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codeName="ThisWorkbook" defaultThemeVersion="124226"/>
  <mc:AlternateContent xmlns:mc="http://schemas.openxmlformats.org/markup-compatibility/2006">
    <mc:Choice Requires="x15">
      <x15ac:absPath xmlns:x15ac="http://schemas.microsoft.com/office/spreadsheetml/2010/11/ac" url="G:\DISEP\ETUDSTAT\Particuliers employeurs\04 - Etudes récurrentes\Tdb trim EPM &amp; Note conj\2020 T2\"/>
    </mc:Choice>
  </mc:AlternateContent>
  <xr:revisionPtr revIDLastSave="0" documentId="13_ncr:1_{BEFC4744-2209-4F0F-8AE0-FDFF014B0C26}" xr6:coauthVersionLast="45" xr6:coauthVersionMax="45" xr10:uidLastSave="{00000000-0000-0000-0000-000000000000}"/>
  <bookViews>
    <workbookView xWindow="-108" yWindow="-108" windowWidth="23256" windowHeight="12576" tabRatio="791" activeTab="1" xr2:uid="{00000000-000D-0000-FFFF-FFFF00000000}"/>
  </bookViews>
  <sheets>
    <sheet name="Sources et méthodologie" sheetId="15" r:id="rId1"/>
    <sheet name="Synth" sheetId="6" r:id="rId2"/>
    <sheet name="Nb_cpte" sheetId="5" r:id="rId3"/>
    <sheet name="Vol_hor" sheetId="4" r:id="rId4"/>
    <sheet name="Mass_sal_nette" sheetId="3" r:id="rId5"/>
    <sheet name="heure moyen par tete" sheetId="12" r:id="rId6"/>
    <sheet name="salaire moyen par tete" sheetId="11" r:id="rId7"/>
    <sheet name="Tx hr" sheetId="10" r:id="rId8"/>
    <sheet name="Import_SAS_CVS" sheetId="2" state="hidden" r:id="rId9"/>
    <sheet name="PARAMETRE" sheetId="8" state="hidden" r:id="rId10"/>
  </sheets>
  <definedNames>
    <definedName name="_xlnm._FilterDatabase" localSheetId="8" hidden="1">Import_SAS_CVS!$A$1:$CV$2991</definedName>
    <definedName name="IMPORT_SAS_CVS">Import_SAS_CVS!$A$1:$CP$42</definedName>
    <definedName name="PARAMETRE">PARAMETRE!$A$1:$A$27</definedName>
    <definedName name="_xlnm.Print_Area" localSheetId="1">Synth!$A$1:$J$86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70" i="4" l="1"/>
  <c r="E70" i="4"/>
  <c r="F70" i="4"/>
  <c r="G70" i="4"/>
  <c r="H70" i="4"/>
  <c r="I70" i="4"/>
  <c r="J70" i="4"/>
  <c r="K70" i="4"/>
  <c r="L70" i="4"/>
  <c r="M70" i="4"/>
  <c r="N70" i="4"/>
  <c r="O70" i="4"/>
  <c r="P70" i="4"/>
  <c r="Q70" i="4"/>
  <c r="R70" i="4"/>
  <c r="S70" i="4"/>
  <c r="T70" i="4"/>
  <c r="U70" i="4"/>
  <c r="V70" i="4"/>
  <c r="W70" i="4"/>
  <c r="X70" i="4"/>
  <c r="Y70" i="4"/>
  <c r="D71" i="4"/>
  <c r="E71" i="4"/>
  <c r="F71" i="4"/>
  <c r="G71" i="4"/>
  <c r="H71" i="4"/>
  <c r="I71" i="4"/>
  <c r="J71" i="4"/>
  <c r="K71" i="4"/>
  <c r="L71" i="4"/>
  <c r="M71" i="4"/>
  <c r="N71" i="4"/>
  <c r="O71" i="4"/>
  <c r="P71" i="4"/>
  <c r="Q71" i="4"/>
  <c r="R71" i="4"/>
  <c r="S71" i="4"/>
  <c r="T71" i="4"/>
  <c r="U71" i="4"/>
  <c r="V71" i="4"/>
  <c r="W71" i="4"/>
  <c r="X71" i="4"/>
  <c r="Y71" i="4"/>
  <c r="D72" i="4"/>
  <c r="E72" i="4"/>
  <c r="F72" i="4"/>
  <c r="G72" i="4"/>
  <c r="H72" i="4"/>
  <c r="I72" i="4"/>
  <c r="J72" i="4"/>
  <c r="K72" i="4"/>
  <c r="L72" i="4"/>
  <c r="M72" i="4"/>
  <c r="N72" i="4"/>
  <c r="O72" i="4"/>
  <c r="P72" i="4"/>
  <c r="Q72" i="4"/>
  <c r="R72" i="4"/>
  <c r="S72" i="4"/>
  <c r="T72" i="4"/>
  <c r="U72" i="4"/>
  <c r="V72" i="4"/>
  <c r="W72" i="4"/>
  <c r="X72" i="4"/>
  <c r="Y72" i="4"/>
  <c r="D70" i="3"/>
  <c r="E70" i="3"/>
  <c r="F70" i="3"/>
  <c r="G70" i="3"/>
  <c r="H70" i="3"/>
  <c r="I70" i="3"/>
  <c r="J70" i="3"/>
  <c r="K70" i="3"/>
  <c r="L70" i="3"/>
  <c r="M70" i="3"/>
  <c r="N70" i="3"/>
  <c r="O70" i="3"/>
  <c r="P70" i="3"/>
  <c r="Q70" i="3"/>
  <c r="R70" i="3"/>
  <c r="S70" i="3"/>
  <c r="T70" i="3"/>
  <c r="U70" i="3"/>
  <c r="V70" i="3"/>
  <c r="W70" i="3"/>
  <c r="X70" i="3"/>
  <c r="Y70" i="3"/>
  <c r="D71" i="3"/>
  <c r="E71" i="3"/>
  <c r="F71" i="3"/>
  <c r="G71" i="3"/>
  <c r="H71" i="3"/>
  <c r="I71" i="3"/>
  <c r="J71" i="3"/>
  <c r="K71" i="3"/>
  <c r="L71" i="3"/>
  <c r="M71" i="3"/>
  <c r="N71" i="3"/>
  <c r="O71" i="3"/>
  <c r="P71" i="3"/>
  <c r="Q71" i="3"/>
  <c r="R71" i="3"/>
  <c r="S71" i="3"/>
  <c r="T71" i="3"/>
  <c r="U71" i="3"/>
  <c r="V71" i="3"/>
  <c r="W71" i="3"/>
  <c r="X71" i="3"/>
  <c r="Y71" i="3"/>
  <c r="D72" i="3"/>
  <c r="E72" i="3"/>
  <c r="F72" i="3"/>
  <c r="G72" i="3"/>
  <c r="H72" i="3"/>
  <c r="I72" i="3"/>
  <c r="J72" i="3"/>
  <c r="K72" i="3"/>
  <c r="L72" i="3"/>
  <c r="M72" i="3"/>
  <c r="N72" i="3"/>
  <c r="O72" i="3"/>
  <c r="P72" i="3"/>
  <c r="Q72" i="3"/>
  <c r="R72" i="3"/>
  <c r="S72" i="3"/>
  <c r="T72" i="3"/>
  <c r="U72" i="3"/>
  <c r="V72" i="3"/>
  <c r="W72" i="3"/>
  <c r="X72" i="3"/>
  <c r="Y72" i="3"/>
  <c r="D70" i="5"/>
  <c r="E70" i="5"/>
  <c r="F70" i="5"/>
  <c r="G70" i="5"/>
  <c r="H70" i="5"/>
  <c r="I70" i="5"/>
  <c r="J70" i="5"/>
  <c r="K70" i="5"/>
  <c r="L70" i="5"/>
  <c r="L70" i="12" s="1"/>
  <c r="M70" i="5"/>
  <c r="N70" i="5"/>
  <c r="O70" i="5"/>
  <c r="P70" i="5"/>
  <c r="Q70" i="5"/>
  <c r="R70" i="5"/>
  <c r="S70" i="5"/>
  <c r="T70" i="5"/>
  <c r="U70" i="5"/>
  <c r="V70" i="5"/>
  <c r="W70" i="5"/>
  <c r="X70" i="5"/>
  <c r="Y70" i="5"/>
  <c r="D71" i="5"/>
  <c r="E71" i="5"/>
  <c r="F71" i="5"/>
  <c r="G71" i="5"/>
  <c r="H71" i="5"/>
  <c r="I71" i="5"/>
  <c r="J71" i="5"/>
  <c r="K71" i="5"/>
  <c r="L71" i="5"/>
  <c r="L71" i="12" s="1"/>
  <c r="M71" i="5"/>
  <c r="N71" i="5"/>
  <c r="O71" i="5"/>
  <c r="P71" i="5"/>
  <c r="Q71" i="5"/>
  <c r="R71" i="5"/>
  <c r="S71" i="5"/>
  <c r="T71" i="5"/>
  <c r="T71" i="12" s="1"/>
  <c r="U71" i="5"/>
  <c r="V71" i="5"/>
  <c r="W71" i="5"/>
  <c r="X71" i="5"/>
  <c r="Y71" i="5"/>
  <c r="D72" i="5"/>
  <c r="E72" i="5"/>
  <c r="F72" i="5"/>
  <c r="G72" i="5"/>
  <c r="H72" i="5"/>
  <c r="I72" i="5"/>
  <c r="J72" i="5"/>
  <c r="K72" i="5"/>
  <c r="L72" i="5"/>
  <c r="L72" i="12" s="1"/>
  <c r="M72" i="5"/>
  <c r="N72" i="5"/>
  <c r="O72" i="5"/>
  <c r="P72" i="5"/>
  <c r="Q72" i="5"/>
  <c r="R72" i="5"/>
  <c r="S72" i="5"/>
  <c r="T72" i="5"/>
  <c r="T72" i="12" s="1"/>
  <c r="U72" i="5"/>
  <c r="V72" i="5"/>
  <c r="V72" i="12" s="1"/>
  <c r="W72" i="5"/>
  <c r="X72" i="5"/>
  <c r="Y72" i="5"/>
  <c r="Y69" i="4"/>
  <c r="X69" i="4"/>
  <c r="X69" i="10" s="1"/>
  <c r="W69" i="4"/>
  <c r="V69" i="4"/>
  <c r="U69" i="4"/>
  <c r="T69" i="4"/>
  <c r="S69" i="4"/>
  <c r="R69" i="4"/>
  <c r="Q69" i="4"/>
  <c r="P69" i="4"/>
  <c r="O69" i="4"/>
  <c r="N69" i="4"/>
  <c r="M69" i="4"/>
  <c r="L69" i="4"/>
  <c r="K69" i="4"/>
  <c r="J69" i="4"/>
  <c r="I69" i="4"/>
  <c r="H69" i="4"/>
  <c r="G69" i="4"/>
  <c r="F69" i="4"/>
  <c r="E69" i="4"/>
  <c r="D69" i="4"/>
  <c r="Y69" i="3"/>
  <c r="X69" i="3"/>
  <c r="W69" i="3"/>
  <c r="V69" i="3"/>
  <c r="U69" i="3"/>
  <c r="T69" i="3"/>
  <c r="S69" i="3"/>
  <c r="R69" i="3"/>
  <c r="Q69" i="3"/>
  <c r="P69" i="3"/>
  <c r="O69" i="3"/>
  <c r="N69" i="3"/>
  <c r="M69" i="3"/>
  <c r="L69" i="3"/>
  <c r="K69" i="3"/>
  <c r="J69" i="3"/>
  <c r="I69" i="3"/>
  <c r="H69" i="3"/>
  <c r="G69" i="3"/>
  <c r="F69" i="3"/>
  <c r="E69" i="3"/>
  <c r="D69" i="3"/>
  <c r="Y69" i="5"/>
  <c r="X69" i="5"/>
  <c r="W69" i="5"/>
  <c r="V69" i="5"/>
  <c r="U69" i="5"/>
  <c r="T69" i="5"/>
  <c r="S69" i="5"/>
  <c r="R69" i="5"/>
  <c r="Q69" i="5"/>
  <c r="P69" i="5"/>
  <c r="O69" i="5"/>
  <c r="N69" i="5"/>
  <c r="M69" i="5"/>
  <c r="L69" i="5"/>
  <c r="K69" i="5"/>
  <c r="J69" i="5"/>
  <c r="I69" i="5"/>
  <c r="H69" i="5"/>
  <c r="G69" i="5"/>
  <c r="F69" i="5"/>
  <c r="E69" i="5"/>
  <c r="D69" i="5"/>
  <c r="S69" i="11" l="1"/>
  <c r="M70" i="10"/>
  <c r="V71" i="10"/>
  <c r="L71" i="11"/>
  <c r="L70" i="10"/>
  <c r="V72" i="11"/>
  <c r="L69" i="12"/>
  <c r="L139" i="12" s="1"/>
  <c r="X69" i="12"/>
  <c r="M72" i="12"/>
  <c r="V70" i="11"/>
  <c r="N71" i="12"/>
  <c r="D70" i="12"/>
  <c r="V71" i="11"/>
  <c r="V71" i="12"/>
  <c r="V141" i="12" s="1"/>
  <c r="R71" i="12"/>
  <c r="J71" i="12"/>
  <c r="F71" i="12"/>
  <c r="X70" i="12"/>
  <c r="T70" i="12"/>
  <c r="T140" i="12" s="1"/>
  <c r="P70" i="12"/>
  <c r="H70" i="12"/>
  <c r="V69" i="11"/>
  <c r="L69" i="10"/>
  <c r="W72" i="12"/>
  <c r="S72" i="12"/>
  <c r="O72" i="12"/>
  <c r="G72" i="12"/>
  <c r="V70" i="12"/>
  <c r="T70" i="10"/>
  <c r="I141" i="5"/>
  <c r="N141" i="3"/>
  <c r="Y141" i="5"/>
  <c r="L140" i="12"/>
  <c r="H140" i="5"/>
  <c r="D140" i="5"/>
  <c r="R139" i="5"/>
  <c r="J139" i="5"/>
  <c r="Y141" i="3"/>
  <c r="I141" i="3"/>
  <c r="K140" i="3"/>
  <c r="Y140" i="4"/>
  <c r="I140" i="4"/>
  <c r="R141" i="5"/>
  <c r="N141" i="5"/>
  <c r="J141" i="5"/>
  <c r="F141" i="5"/>
  <c r="X140" i="5"/>
  <c r="P140" i="5"/>
  <c r="N139" i="5"/>
  <c r="F139" i="5"/>
  <c r="U141" i="3"/>
  <c r="K141" i="4"/>
  <c r="U140" i="4"/>
  <c r="Q140" i="4"/>
  <c r="E140" i="4"/>
  <c r="D69" i="12"/>
  <c r="H69" i="12"/>
  <c r="P69" i="12"/>
  <c r="T69" i="12"/>
  <c r="Y72" i="12"/>
  <c r="U141" i="5"/>
  <c r="Q72" i="12"/>
  <c r="E72" i="12"/>
  <c r="X141" i="3"/>
  <c r="P141" i="3"/>
  <c r="H141" i="3"/>
  <c r="N71" i="10"/>
  <c r="F71" i="10"/>
  <c r="R141" i="4"/>
  <c r="N141" i="4"/>
  <c r="J141" i="4"/>
  <c r="X140" i="4"/>
  <c r="P140" i="4"/>
  <c r="D140" i="4"/>
  <c r="E141" i="5"/>
  <c r="X141" i="5"/>
  <c r="P141" i="5"/>
  <c r="H141" i="5"/>
  <c r="D141" i="5"/>
  <c r="Y141" i="4"/>
  <c r="I141" i="4"/>
  <c r="Y139" i="4"/>
  <c r="I139" i="4"/>
  <c r="Q141" i="5"/>
  <c r="K141" i="5"/>
  <c r="Y140" i="5"/>
  <c r="U140" i="5"/>
  <c r="Q140" i="5"/>
  <c r="I140" i="5"/>
  <c r="E140" i="5"/>
  <c r="R141" i="3"/>
  <c r="J141" i="3"/>
  <c r="F141" i="3"/>
  <c r="X140" i="3"/>
  <c r="P140" i="3"/>
  <c r="L140" i="3"/>
  <c r="H140" i="3"/>
  <c r="D140" i="3"/>
  <c r="N139" i="3"/>
  <c r="F139" i="3"/>
  <c r="X141" i="4"/>
  <c r="P141" i="4"/>
  <c r="H141" i="4"/>
  <c r="D141" i="4"/>
  <c r="V140" i="4"/>
  <c r="R140" i="4"/>
  <c r="N140" i="4"/>
  <c r="J140" i="4"/>
  <c r="F140" i="4"/>
  <c r="M141" i="5"/>
  <c r="F140" i="3"/>
  <c r="M69" i="10"/>
  <c r="Q72" i="10"/>
  <c r="Q141" i="3"/>
  <c r="E72" i="10"/>
  <c r="E141" i="3"/>
  <c r="U70" i="10"/>
  <c r="U139" i="3"/>
  <c r="I70" i="10"/>
  <c r="I139" i="3"/>
  <c r="S72" i="10"/>
  <c r="S141" i="4"/>
  <c r="O72" i="10"/>
  <c r="O141" i="4"/>
  <c r="M71" i="10"/>
  <c r="M140" i="4"/>
  <c r="O70" i="10"/>
  <c r="O139" i="4"/>
  <c r="K70" i="10"/>
  <c r="K139" i="4"/>
  <c r="X139" i="5"/>
  <c r="E69" i="12"/>
  <c r="M69" i="12"/>
  <c r="U69" i="12"/>
  <c r="L69" i="11"/>
  <c r="X69" i="11"/>
  <c r="V69" i="10"/>
  <c r="W71" i="12"/>
  <c r="W140" i="5"/>
  <c r="S71" i="12"/>
  <c r="S140" i="5"/>
  <c r="O71" i="12"/>
  <c r="O140" i="5"/>
  <c r="K140" i="5"/>
  <c r="G71" i="12"/>
  <c r="G140" i="5"/>
  <c r="Y139" i="5"/>
  <c r="U139" i="5"/>
  <c r="Q70" i="12"/>
  <c r="Q139" i="5"/>
  <c r="M70" i="12"/>
  <c r="M139" i="5"/>
  <c r="I139" i="5"/>
  <c r="E70" i="12"/>
  <c r="E139" i="5"/>
  <c r="T72" i="11"/>
  <c r="T141" i="3"/>
  <c r="L72" i="11"/>
  <c r="L141" i="3"/>
  <c r="C72" i="3"/>
  <c r="D141" i="3"/>
  <c r="R71" i="10"/>
  <c r="R140" i="3"/>
  <c r="J71" i="10"/>
  <c r="J140" i="3"/>
  <c r="X70" i="10"/>
  <c r="X139" i="3"/>
  <c r="T70" i="11"/>
  <c r="T139" i="3"/>
  <c r="P70" i="10"/>
  <c r="P139" i="3"/>
  <c r="L70" i="11"/>
  <c r="L139" i="3"/>
  <c r="H70" i="10"/>
  <c r="H139" i="3"/>
  <c r="D70" i="10"/>
  <c r="D139" i="3"/>
  <c r="V72" i="10"/>
  <c r="V141" i="4"/>
  <c r="F72" i="10"/>
  <c r="F141" i="4"/>
  <c r="T71" i="10"/>
  <c r="T140" i="4"/>
  <c r="L71" i="10"/>
  <c r="L140" i="4"/>
  <c r="H71" i="10"/>
  <c r="H140" i="4"/>
  <c r="V70" i="10"/>
  <c r="V139" i="4"/>
  <c r="R139" i="4"/>
  <c r="N139" i="4"/>
  <c r="J139" i="4"/>
  <c r="F139" i="4"/>
  <c r="T141" i="5"/>
  <c r="L141" i="5"/>
  <c r="V140" i="5"/>
  <c r="N140" i="5"/>
  <c r="F140" i="5"/>
  <c r="V139" i="5"/>
  <c r="L139" i="5"/>
  <c r="V139" i="3"/>
  <c r="S71" i="11"/>
  <c r="S140" i="3"/>
  <c r="O71" i="11"/>
  <c r="O140" i="3"/>
  <c r="Y70" i="10"/>
  <c r="Y139" i="3"/>
  <c r="M70" i="11"/>
  <c r="M139" i="3"/>
  <c r="E70" i="10"/>
  <c r="E139" i="3"/>
  <c r="G72" i="10"/>
  <c r="G141" i="4"/>
  <c r="W70" i="10"/>
  <c r="W139" i="4"/>
  <c r="S70" i="10"/>
  <c r="S139" i="4"/>
  <c r="G70" i="10"/>
  <c r="G139" i="4"/>
  <c r="P139" i="5"/>
  <c r="V69" i="12"/>
  <c r="M69" i="11"/>
  <c r="S69" i="10"/>
  <c r="T141" i="12"/>
  <c r="L141" i="12"/>
  <c r="W72" i="11"/>
  <c r="W141" i="3"/>
  <c r="S72" i="11"/>
  <c r="S141" i="3"/>
  <c r="O72" i="11"/>
  <c r="O141" i="3"/>
  <c r="K141" i="3"/>
  <c r="G72" i="11"/>
  <c r="G141" i="3"/>
  <c r="Y140" i="3"/>
  <c r="U140" i="3"/>
  <c r="Q140" i="3"/>
  <c r="M71" i="11"/>
  <c r="M140" i="3"/>
  <c r="I140" i="3"/>
  <c r="E140" i="3"/>
  <c r="W70" i="11"/>
  <c r="W139" i="3"/>
  <c r="S70" i="11"/>
  <c r="S139" i="3"/>
  <c r="O70" i="11"/>
  <c r="O139" i="3"/>
  <c r="K139" i="3"/>
  <c r="G70" i="11"/>
  <c r="G139" i="3"/>
  <c r="U141" i="4"/>
  <c r="Q141" i="4"/>
  <c r="M72" i="10"/>
  <c r="M141" i="4"/>
  <c r="E141" i="4"/>
  <c r="W71" i="10"/>
  <c r="W140" i="4"/>
  <c r="S71" i="10"/>
  <c r="S140" i="4"/>
  <c r="O71" i="10"/>
  <c r="O140" i="4"/>
  <c r="K140" i="4"/>
  <c r="G71" i="10"/>
  <c r="G140" i="4"/>
  <c r="U139" i="4"/>
  <c r="Q139" i="4"/>
  <c r="M139" i="4"/>
  <c r="E139" i="4"/>
  <c r="W141" i="5"/>
  <c r="S141" i="5"/>
  <c r="O141" i="5"/>
  <c r="G141" i="5"/>
  <c r="T140" i="5"/>
  <c r="L140" i="5"/>
  <c r="T139" i="5"/>
  <c r="H139" i="5"/>
  <c r="V140" i="3"/>
  <c r="M72" i="11"/>
  <c r="M141" i="3"/>
  <c r="W71" i="11"/>
  <c r="W140" i="3"/>
  <c r="G71" i="11"/>
  <c r="G140" i="3"/>
  <c r="Q70" i="10"/>
  <c r="Q139" i="3"/>
  <c r="W72" i="10"/>
  <c r="W141" i="4"/>
  <c r="S69" i="12"/>
  <c r="M71" i="12"/>
  <c r="M140" i="5"/>
  <c r="W70" i="12"/>
  <c r="W139" i="5"/>
  <c r="S70" i="12"/>
  <c r="S139" i="5"/>
  <c r="O70" i="12"/>
  <c r="O139" i="5"/>
  <c r="K139" i="5"/>
  <c r="G70" i="12"/>
  <c r="G139" i="5"/>
  <c r="T71" i="11"/>
  <c r="T140" i="3"/>
  <c r="R139" i="3"/>
  <c r="J139" i="3"/>
  <c r="T72" i="10"/>
  <c r="T141" i="4"/>
  <c r="L72" i="10"/>
  <c r="L141" i="4"/>
  <c r="X139" i="4"/>
  <c r="T139" i="4"/>
  <c r="P139" i="4"/>
  <c r="L139" i="4"/>
  <c r="H139" i="4"/>
  <c r="D139" i="4"/>
  <c r="V141" i="5"/>
  <c r="R140" i="5"/>
  <c r="J140" i="5"/>
  <c r="D139" i="5"/>
  <c r="V141" i="3"/>
  <c r="N140" i="3"/>
  <c r="E69" i="10"/>
  <c r="I69" i="10"/>
  <c r="Q69" i="10"/>
  <c r="U69" i="10"/>
  <c r="Y69" i="10"/>
  <c r="U72" i="11"/>
  <c r="I72" i="11"/>
  <c r="R72" i="10"/>
  <c r="P71" i="10"/>
  <c r="Y72" i="10"/>
  <c r="U72" i="10"/>
  <c r="I72" i="10"/>
  <c r="K72" i="12"/>
  <c r="Y71" i="12"/>
  <c r="U71" i="12"/>
  <c r="Q71" i="12"/>
  <c r="E71" i="12"/>
  <c r="K72" i="10"/>
  <c r="Y71" i="10"/>
  <c r="U71" i="10"/>
  <c r="Q71" i="10"/>
  <c r="I71" i="10"/>
  <c r="E71" i="10"/>
  <c r="C70" i="3"/>
  <c r="N72" i="10"/>
  <c r="J72" i="10"/>
  <c r="X71" i="10"/>
  <c r="D71" i="10"/>
  <c r="C71" i="3"/>
  <c r="K71" i="10"/>
  <c r="D69" i="10"/>
  <c r="H69" i="10"/>
  <c r="P69" i="10"/>
  <c r="T69" i="10"/>
  <c r="C69" i="4"/>
  <c r="J69" i="10"/>
  <c r="N69" i="10"/>
  <c r="R69" i="10"/>
  <c r="C71" i="4"/>
  <c r="R70" i="10"/>
  <c r="N70" i="10"/>
  <c r="F70" i="10"/>
  <c r="I71" i="11"/>
  <c r="K70" i="12"/>
  <c r="C70" i="5"/>
  <c r="X72" i="10"/>
  <c r="P72" i="10"/>
  <c r="H72" i="10"/>
  <c r="D72" i="10"/>
  <c r="J70" i="10"/>
  <c r="R72" i="12"/>
  <c r="N72" i="12"/>
  <c r="J72" i="12"/>
  <c r="F72" i="12"/>
  <c r="X71" i="12"/>
  <c r="P71" i="12"/>
  <c r="H71" i="12"/>
  <c r="D71" i="12"/>
  <c r="C70" i="4"/>
  <c r="G69" i="10"/>
  <c r="K69" i="10"/>
  <c r="O69" i="10"/>
  <c r="X72" i="12"/>
  <c r="P72" i="12"/>
  <c r="H72" i="12"/>
  <c r="D72" i="12"/>
  <c r="K71" i="12"/>
  <c r="C71" i="5"/>
  <c r="R70" i="12"/>
  <c r="N70" i="12"/>
  <c r="J70" i="12"/>
  <c r="F70" i="12"/>
  <c r="C72" i="4"/>
  <c r="C72" i="5"/>
  <c r="Y70" i="11"/>
  <c r="U70" i="11"/>
  <c r="I70" i="11"/>
  <c r="Q72" i="11"/>
  <c r="E72" i="11"/>
  <c r="Q71" i="11"/>
  <c r="E71" i="11"/>
  <c r="Q70" i="11"/>
  <c r="U72" i="12"/>
  <c r="I71" i="12"/>
  <c r="U70" i="12"/>
  <c r="I70" i="12"/>
  <c r="X72" i="11"/>
  <c r="P72" i="11"/>
  <c r="H72" i="11"/>
  <c r="D72" i="11"/>
  <c r="X71" i="11"/>
  <c r="P71" i="11"/>
  <c r="H71" i="11"/>
  <c r="D71" i="11"/>
  <c r="X70" i="11"/>
  <c r="P70" i="11"/>
  <c r="H70" i="11"/>
  <c r="D70" i="11"/>
  <c r="Y72" i="11"/>
  <c r="Y71" i="11"/>
  <c r="E70" i="11"/>
  <c r="I72" i="12"/>
  <c r="Y70" i="12"/>
  <c r="K72" i="11"/>
  <c r="K71" i="11"/>
  <c r="K70" i="11"/>
  <c r="U71" i="11"/>
  <c r="R72" i="11"/>
  <c r="N72" i="11"/>
  <c r="J72" i="11"/>
  <c r="F72" i="11"/>
  <c r="R71" i="11"/>
  <c r="N71" i="11"/>
  <c r="J71" i="11"/>
  <c r="F71" i="11"/>
  <c r="R70" i="11"/>
  <c r="N70" i="11"/>
  <c r="J70" i="11"/>
  <c r="F70" i="11"/>
  <c r="W69" i="10"/>
  <c r="C69" i="3"/>
  <c r="F69" i="10"/>
  <c r="F69" i="12"/>
  <c r="J69" i="12"/>
  <c r="N69" i="12"/>
  <c r="R69" i="12"/>
  <c r="I69" i="11"/>
  <c r="Q69" i="11"/>
  <c r="Y69" i="11"/>
  <c r="C69" i="5"/>
  <c r="G69" i="12"/>
  <c r="K69" i="12"/>
  <c r="O69" i="12"/>
  <c r="W69" i="12"/>
  <c r="U69" i="11"/>
  <c r="I69" i="12"/>
  <c r="Q69" i="12"/>
  <c r="Y69" i="12"/>
  <c r="F69" i="11"/>
  <c r="J69" i="11"/>
  <c r="N69" i="11"/>
  <c r="R69" i="11"/>
  <c r="E69" i="11"/>
  <c r="G69" i="11"/>
  <c r="K69" i="11"/>
  <c r="O69" i="11"/>
  <c r="W69" i="11"/>
  <c r="D69" i="11"/>
  <c r="H69" i="11"/>
  <c r="P69" i="11"/>
  <c r="T69" i="11"/>
  <c r="D66" i="3"/>
  <c r="D208" i="3" s="1"/>
  <c r="E66" i="3"/>
  <c r="E208" i="3" s="1"/>
  <c r="F66" i="3"/>
  <c r="F208" i="3" s="1"/>
  <c r="G66" i="3"/>
  <c r="G208" i="3" s="1"/>
  <c r="H66" i="3"/>
  <c r="H208" i="3" s="1"/>
  <c r="I66" i="3"/>
  <c r="I208" i="3" s="1"/>
  <c r="J66" i="3"/>
  <c r="J208" i="3" s="1"/>
  <c r="K66" i="3"/>
  <c r="K208" i="3" s="1"/>
  <c r="L66" i="3"/>
  <c r="L208" i="3" s="1"/>
  <c r="M66" i="3"/>
  <c r="M208" i="3" s="1"/>
  <c r="N66" i="3"/>
  <c r="N208" i="3" s="1"/>
  <c r="O66" i="3"/>
  <c r="O208" i="3" s="1"/>
  <c r="P66" i="3"/>
  <c r="P208" i="3" s="1"/>
  <c r="Q66" i="3"/>
  <c r="Q208" i="3" s="1"/>
  <c r="R66" i="3"/>
  <c r="R208" i="3" s="1"/>
  <c r="S66" i="3"/>
  <c r="S208" i="3" s="1"/>
  <c r="T66" i="3"/>
  <c r="T208" i="3" s="1"/>
  <c r="U66" i="3"/>
  <c r="U208" i="3" s="1"/>
  <c r="V66" i="3"/>
  <c r="V208" i="3" s="1"/>
  <c r="W66" i="3"/>
  <c r="W208" i="3" s="1"/>
  <c r="X66" i="3"/>
  <c r="X208" i="3" s="1"/>
  <c r="Y66" i="3"/>
  <c r="Y208" i="3" s="1"/>
  <c r="D66" i="4"/>
  <c r="D208" i="4" s="1"/>
  <c r="E66" i="4"/>
  <c r="E208" i="4" s="1"/>
  <c r="F66" i="4"/>
  <c r="F208" i="4" s="1"/>
  <c r="G66" i="4"/>
  <c r="G208" i="4" s="1"/>
  <c r="H66" i="4"/>
  <c r="H208" i="4" s="1"/>
  <c r="I66" i="4"/>
  <c r="I208" i="4" s="1"/>
  <c r="J66" i="4"/>
  <c r="J208" i="4" s="1"/>
  <c r="K66" i="4"/>
  <c r="K208" i="4" s="1"/>
  <c r="L66" i="4"/>
  <c r="L208" i="4" s="1"/>
  <c r="M66" i="4"/>
  <c r="N66" i="4"/>
  <c r="N208" i="4" s="1"/>
  <c r="O66" i="4"/>
  <c r="O208" i="4" s="1"/>
  <c r="P66" i="4"/>
  <c r="P208" i="4" s="1"/>
  <c r="Q66" i="4"/>
  <c r="Q208" i="4" s="1"/>
  <c r="R66" i="4"/>
  <c r="R208" i="4" s="1"/>
  <c r="S66" i="4"/>
  <c r="S208" i="4" s="1"/>
  <c r="T66" i="4"/>
  <c r="T208" i="4" s="1"/>
  <c r="U66" i="4"/>
  <c r="U208" i="4" s="1"/>
  <c r="V66" i="4"/>
  <c r="V208" i="4" s="1"/>
  <c r="W66" i="4"/>
  <c r="W208" i="4" s="1"/>
  <c r="X66" i="4"/>
  <c r="X208" i="4" s="1"/>
  <c r="Y66" i="4"/>
  <c r="Y208" i="4" s="1"/>
  <c r="D66" i="5"/>
  <c r="D208" i="5" s="1"/>
  <c r="E66" i="5"/>
  <c r="E208" i="5" s="1"/>
  <c r="F66" i="5"/>
  <c r="F208" i="5" s="1"/>
  <c r="G66" i="5"/>
  <c r="G208" i="5" s="1"/>
  <c r="H66" i="5"/>
  <c r="H208" i="5" s="1"/>
  <c r="I66" i="5"/>
  <c r="I208" i="5" s="1"/>
  <c r="J66" i="5"/>
  <c r="J208" i="5" s="1"/>
  <c r="K66" i="5"/>
  <c r="K208" i="5" s="1"/>
  <c r="L66" i="5"/>
  <c r="L208" i="5" s="1"/>
  <c r="M66" i="5"/>
  <c r="M208" i="5" s="1"/>
  <c r="N66" i="5"/>
  <c r="N208" i="5" s="1"/>
  <c r="O66" i="5"/>
  <c r="O208" i="5" s="1"/>
  <c r="P66" i="5"/>
  <c r="P208" i="5" s="1"/>
  <c r="Q66" i="5"/>
  <c r="Q208" i="5" s="1"/>
  <c r="R66" i="5"/>
  <c r="R208" i="5" s="1"/>
  <c r="S66" i="5"/>
  <c r="T66" i="5"/>
  <c r="T208" i="5" s="1"/>
  <c r="U66" i="5"/>
  <c r="U208" i="5" s="1"/>
  <c r="V66" i="5"/>
  <c r="V208" i="5" s="1"/>
  <c r="W66" i="5"/>
  <c r="W208" i="5" s="1"/>
  <c r="X66" i="5"/>
  <c r="X208" i="5" s="1"/>
  <c r="Y66" i="5"/>
  <c r="Y208" i="5" s="1"/>
  <c r="S66" i="12" l="1"/>
  <c r="S208" i="12" s="1"/>
  <c r="O141" i="12"/>
  <c r="V140" i="12"/>
  <c r="V141" i="11"/>
  <c r="T139" i="12"/>
  <c r="G140" i="11"/>
  <c r="R140" i="12"/>
  <c r="H141" i="12"/>
  <c r="H140" i="12"/>
  <c r="J141" i="12"/>
  <c r="F141" i="10"/>
  <c r="B72" i="3"/>
  <c r="S141" i="12"/>
  <c r="D139" i="12"/>
  <c r="D140" i="12"/>
  <c r="T139" i="10"/>
  <c r="M141" i="11"/>
  <c r="G141" i="12"/>
  <c r="H139" i="12"/>
  <c r="P141" i="12"/>
  <c r="P140" i="12"/>
  <c r="N141" i="12"/>
  <c r="Q141" i="12"/>
  <c r="R141" i="10"/>
  <c r="S139" i="11"/>
  <c r="V140" i="11"/>
  <c r="S208" i="5"/>
  <c r="D141" i="12"/>
  <c r="F141" i="12"/>
  <c r="M66" i="10"/>
  <c r="M208" i="4"/>
  <c r="U141" i="12"/>
  <c r="J140" i="12"/>
  <c r="X141" i="12"/>
  <c r="X140" i="12"/>
  <c r="R141" i="12"/>
  <c r="B69" i="4"/>
  <c r="X139" i="12"/>
  <c r="H140" i="10"/>
  <c r="T140" i="10"/>
  <c r="L141" i="11"/>
  <c r="W141" i="12"/>
  <c r="V139" i="11"/>
  <c r="P139" i="12"/>
  <c r="X139" i="11"/>
  <c r="D141" i="10"/>
  <c r="C140" i="3"/>
  <c r="N141" i="10"/>
  <c r="G140" i="10"/>
  <c r="S139" i="12"/>
  <c r="W141" i="10"/>
  <c r="M140" i="11"/>
  <c r="O141" i="11"/>
  <c r="Q140" i="10"/>
  <c r="D140" i="10"/>
  <c r="U140" i="10"/>
  <c r="T140" i="11"/>
  <c r="P141" i="10"/>
  <c r="M139" i="12"/>
  <c r="J139" i="10"/>
  <c r="F140" i="10"/>
  <c r="K140" i="10"/>
  <c r="J141" i="10"/>
  <c r="Y141" i="12"/>
  <c r="E139" i="10"/>
  <c r="Y139" i="10"/>
  <c r="S140" i="11"/>
  <c r="H139" i="10"/>
  <c r="E139" i="12"/>
  <c r="O139" i="10"/>
  <c r="O141" i="10"/>
  <c r="E141" i="10"/>
  <c r="Y141" i="10"/>
  <c r="N139" i="11"/>
  <c r="K140" i="11"/>
  <c r="H139" i="11"/>
  <c r="U139" i="12"/>
  <c r="C141" i="4"/>
  <c r="E140" i="12"/>
  <c r="K141" i="12"/>
  <c r="U141" i="11"/>
  <c r="L139" i="11"/>
  <c r="R139" i="11"/>
  <c r="R140" i="11"/>
  <c r="K141" i="11"/>
  <c r="Y140" i="11"/>
  <c r="P139" i="11"/>
  <c r="P140" i="11"/>
  <c r="I140" i="12"/>
  <c r="Q140" i="11"/>
  <c r="H141" i="10"/>
  <c r="K139" i="12"/>
  <c r="R139" i="10"/>
  <c r="Q140" i="12"/>
  <c r="Q139" i="10"/>
  <c r="W140" i="11"/>
  <c r="U139" i="11"/>
  <c r="G139" i="10"/>
  <c r="I139" i="10"/>
  <c r="P141" i="11"/>
  <c r="F139" i="12"/>
  <c r="F140" i="12"/>
  <c r="F139" i="11"/>
  <c r="F140" i="11"/>
  <c r="F141" i="11"/>
  <c r="U140" i="11"/>
  <c r="Y139" i="12"/>
  <c r="Y141" i="11"/>
  <c r="X140" i="11"/>
  <c r="X141" i="11"/>
  <c r="E141" i="11"/>
  <c r="Y139" i="11"/>
  <c r="J139" i="12"/>
  <c r="K140" i="12"/>
  <c r="B70" i="4"/>
  <c r="C139" i="4"/>
  <c r="I140" i="11"/>
  <c r="B71" i="4"/>
  <c r="C140" i="4"/>
  <c r="B70" i="3"/>
  <c r="C139" i="3"/>
  <c r="I141" i="10"/>
  <c r="P140" i="10"/>
  <c r="M140" i="12"/>
  <c r="O139" i="11"/>
  <c r="W139" i="11"/>
  <c r="W141" i="11"/>
  <c r="R140" i="10"/>
  <c r="O140" i="12"/>
  <c r="W140" i="12"/>
  <c r="L140" i="11"/>
  <c r="R141" i="11"/>
  <c r="B71" i="5"/>
  <c r="C140" i="5"/>
  <c r="G139" i="12"/>
  <c r="W139" i="10"/>
  <c r="P139" i="10"/>
  <c r="J139" i="11"/>
  <c r="J140" i="11"/>
  <c r="J141" i="11"/>
  <c r="K139" i="11"/>
  <c r="I141" i="12"/>
  <c r="D139" i="11"/>
  <c r="D140" i="11"/>
  <c r="D141" i="11"/>
  <c r="I139" i="12"/>
  <c r="Q139" i="11"/>
  <c r="Q141" i="11"/>
  <c r="B72" i="5"/>
  <c r="C141" i="5"/>
  <c r="N139" i="12"/>
  <c r="F139" i="10"/>
  <c r="B71" i="3"/>
  <c r="E140" i="10"/>
  <c r="Y140" i="10"/>
  <c r="U140" i="12"/>
  <c r="U141" i="10"/>
  <c r="T141" i="10"/>
  <c r="G139" i="11"/>
  <c r="G141" i="11"/>
  <c r="G141" i="10"/>
  <c r="M139" i="11"/>
  <c r="O140" i="11"/>
  <c r="D139" i="10"/>
  <c r="T139" i="11"/>
  <c r="J140" i="10"/>
  <c r="Q139" i="12"/>
  <c r="G140" i="12"/>
  <c r="E141" i="12"/>
  <c r="K139" i="10"/>
  <c r="U139" i="10"/>
  <c r="Q141" i="10"/>
  <c r="B69" i="3"/>
  <c r="N140" i="11"/>
  <c r="N141" i="11"/>
  <c r="E139" i="11"/>
  <c r="H140" i="11"/>
  <c r="H141" i="11"/>
  <c r="E140" i="11"/>
  <c r="I139" i="11"/>
  <c r="R139" i="12"/>
  <c r="B70" i="5"/>
  <c r="C139" i="5"/>
  <c r="N139" i="10"/>
  <c r="I140" i="10"/>
  <c r="K141" i="10"/>
  <c r="Y140" i="12"/>
  <c r="I141" i="11"/>
  <c r="O139" i="12"/>
  <c r="W139" i="12"/>
  <c r="O140" i="10"/>
  <c r="W140" i="10"/>
  <c r="S141" i="11"/>
  <c r="N140" i="10"/>
  <c r="C141" i="3"/>
  <c r="T141" i="11"/>
  <c r="S140" i="12"/>
  <c r="M141" i="12"/>
  <c r="N140" i="12"/>
  <c r="V139" i="12"/>
  <c r="B71" i="11"/>
  <c r="C72" i="12"/>
  <c r="C69" i="12"/>
  <c r="C70" i="12"/>
  <c r="C70" i="10"/>
  <c r="C71" i="10"/>
  <c r="C70" i="11"/>
  <c r="C71" i="11"/>
  <c r="C71" i="12"/>
  <c r="C72" i="11"/>
  <c r="B72" i="4"/>
  <c r="C72" i="10"/>
  <c r="C69" i="10"/>
  <c r="B69" i="5"/>
  <c r="C69" i="11"/>
  <c r="V66" i="12"/>
  <c r="V208" i="12" s="1"/>
  <c r="L66" i="10"/>
  <c r="W66" i="12"/>
  <c r="W208" i="12" s="1"/>
  <c r="O66" i="12"/>
  <c r="O208" i="12" s="1"/>
  <c r="K66" i="12"/>
  <c r="K208" i="12" s="1"/>
  <c r="G66" i="12"/>
  <c r="G208" i="12" s="1"/>
  <c r="Y66" i="10"/>
  <c r="Y208" i="10" s="1"/>
  <c r="U66" i="10"/>
  <c r="U208" i="10" s="1"/>
  <c r="Q66" i="10"/>
  <c r="Q208" i="10" s="1"/>
  <c r="I66" i="10"/>
  <c r="I208" i="10" s="1"/>
  <c r="E66" i="10"/>
  <c r="E208" i="10" s="1"/>
  <c r="R66" i="12"/>
  <c r="R208" i="12" s="1"/>
  <c r="N66" i="12"/>
  <c r="N208" i="12" s="1"/>
  <c r="J66" i="12"/>
  <c r="J208" i="12" s="1"/>
  <c r="F66" i="12"/>
  <c r="F208" i="12" s="1"/>
  <c r="X66" i="10"/>
  <c r="T66" i="10"/>
  <c r="T208" i="10" s="1"/>
  <c r="P66" i="10"/>
  <c r="P208" i="10" s="1"/>
  <c r="H66" i="10"/>
  <c r="H208" i="10" s="1"/>
  <c r="D66" i="10"/>
  <c r="D208" i="10" s="1"/>
  <c r="Y66" i="12"/>
  <c r="Y208" i="12" s="1"/>
  <c r="U66" i="12"/>
  <c r="U208" i="12" s="1"/>
  <c r="Q66" i="12"/>
  <c r="Q208" i="12" s="1"/>
  <c r="M66" i="12"/>
  <c r="M208" i="12" s="1"/>
  <c r="I66" i="12"/>
  <c r="I208" i="12" s="1"/>
  <c r="E66" i="12"/>
  <c r="E208" i="12" s="1"/>
  <c r="W66" i="10"/>
  <c r="W208" i="10" s="1"/>
  <c r="S66" i="10"/>
  <c r="O66" i="10"/>
  <c r="O208" i="10" s="1"/>
  <c r="K66" i="10"/>
  <c r="K208" i="10" s="1"/>
  <c r="G66" i="10"/>
  <c r="G208" i="10" s="1"/>
  <c r="X66" i="12"/>
  <c r="X208" i="12" s="1"/>
  <c r="T66" i="12"/>
  <c r="T208" i="12" s="1"/>
  <c r="P66" i="12"/>
  <c r="P208" i="12" s="1"/>
  <c r="L66" i="12"/>
  <c r="L208" i="12" s="1"/>
  <c r="H66" i="12"/>
  <c r="H208" i="12" s="1"/>
  <c r="D66" i="12"/>
  <c r="D208" i="12" s="1"/>
  <c r="V66" i="10"/>
  <c r="R66" i="10"/>
  <c r="R208" i="10" s="1"/>
  <c r="N66" i="10"/>
  <c r="N208" i="10" s="1"/>
  <c r="J66" i="10"/>
  <c r="J208" i="10" s="1"/>
  <c r="F66" i="10"/>
  <c r="F208" i="10" s="1"/>
  <c r="Y66" i="11"/>
  <c r="Y208" i="11" s="1"/>
  <c r="W66" i="11"/>
  <c r="W208" i="11" s="1"/>
  <c r="U66" i="11"/>
  <c r="U208" i="11" s="1"/>
  <c r="S66" i="11"/>
  <c r="S208" i="11" s="1"/>
  <c r="Q66" i="11"/>
  <c r="Q208" i="11" s="1"/>
  <c r="O66" i="11"/>
  <c r="O208" i="11" s="1"/>
  <c r="M66" i="11"/>
  <c r="M208" i="11" s="1"/>
  <c r="K66" i="11"/>
  <c r="K208" i="11" s="1"/>
  <c r="I66" i="11"/>
  <c r="I208" i="11" s="1"/>
  <c r="G66" i="11"/>
  <c r="G208" i="11" s="1"/>
  <c r="E66" i="11"/>
  <c r="E208" i="11" s="1"/>
  <c r="X66" i="11"/>
  <c r="X208" i="11" s="1"/>
  <c r="V66" i="11"/>
  <c r="V208" i="11" s="1"/>
  <c r="T66" i="11"/>
  <c r="T208" i="11" s="1"/>
  <c r="R66" i="11"/>
  <c r="R208" i="11" s="1"/>
  <c r="P66" i="11"/>
  <c r="P208" i="11" s="1"/>
  <c r="N66" i="11"/>
  <c r="N208" i="11" s="1"/>
  <c r="L66" i="11"/>
  <c r="L208" i="11" s="1"/>
  <c r="J66" i="11"/>
  <c r="J208" i="11" s="1"/>
  <c r="H66" i="11"/>
  <c r="H208" i="11" s="1"/>
  <c r="F66" i="11"/>
  <c r="F208" i="11" s="1"/>
  <c r="D66" i="11"/>
  <c r="D208" i="11" s="1"/>
  <c r="C66" i="3"/>
  <c r="C208" i="3" s="1"/>
  <c r="C66" i="4"/>
  <c r="C208" i="4" s="1"/>
  <c r="C66" i="5"/>
  <c r="C208" i="5" s="1"/>
  <c r="B69" i="10" l="1"/>
  <c r="B139" i="4"/>
  <c r="B140" i="3"/>
  <c r="C140" i="10"/>
  <c r="B70" i="12"/>
  <c r="B140" i="4"/>
  <c r="C141" i="10"/>
  <c r="C140" i="11"/>
  <c r="C139" i="12"/>
  <c r="B70" i="11"/>
  <c r="B139" i="3"/>
  <c r="B69" i="12"/>
  <c r="C141" i="11"/>
  <c r="C139" i="11"/>
  <c r="C140" i="12"/>
  <c r="B71" i="12"/>
  <c r="C141" i="12"/>
  <c r="B140" i="5"/>
  <c r="B141" i="3"/>
  <c r="B72" i="10"/>
  <c r="B141" i="4"/>
  <c r="B70" i="10"/>
  <c r="C139" i="10"/>
  <c r="B71" i="10"/>
  <c r="B72" i="11"/>
  <c r="B141" i="5"/>
  <c r="B139" i="5"/>
  <c r="B72" i="12"/>
  <c r="B69" i="11"/>
  <c r="C66" i="10"/>
  <c r="C208" i="10" s="1"/>
  <c r="C66" i="11"/>
  <c r="C208" i="11" s="1"/>
  <c r="C66" i="12"/>
  <c r="C208" i="12" s="1"/>
  <c r="B66" i="3"/>
  <c r="B208" i="3" s="1"/>
  <c r="B66" i="4"/>
  <c r="B208" i="4" s="1"/>
  <c r="B66" i="5"/>
  <c r="B208" i="5" s="1"/>
  <c r="B139" i="10" l="1"/>
  <c r="B140" i="11"/>
  <c r="B141" i="11"/>
  <c r="B140" i="12"/>
  <c r="B139" i="12"/>
  <c r="B140" i="10"/>
  <c r="B141" i="10"/>
  <c r="B141" i="12"/>
  <c r="B139" i="11"/>
  <c r="B66" i="10"/>
  <c r="B208" i="10" s="1"/>
  <c r="B66" i="12"/>
  <c r="B208" i="12" s="1"/>
  <c r="B66" i="11"/>
  <c r="B208" i="11" s="1"/>
  <c r="Y68" i="4" l="1"/>
  <c r="X68" i="4"/>
  <c r="W68" i="4"/>
  <c r="V68" i="4"/>
  <c r="U68" i="4"/>
  <c r="T68" i="4"/>
  <c r="S68" i="4"/>
  <c r="R68" i="4"/>
  <c r="Q68" i="4"/>
  <c r="P68" i="4"/>
  <c r="O68" i="4"/>
  <c r="N68" i="4"/>
  <c r="M68" i="4"/>
  <c r="L68" i="4"/>
  <c r="K68" i="4"/>
  <c r="J68" i="4"/>
  <c r="I68" i="4"/>
  <c r="H68" i="4"/>
  <c r="G68" i="4"/>
  <c r="F68" i="4"/>
  <c r="E68" i="4"/>
  <c r="D68" i="4"/>
  <c r="Y67" i="4"/>
  <c r="Y209" i="4" s="1"/>
  <c r="X67" i="4"/>
  <c r="X209" i="4" s="1"/>
  <c r="W67" i="4"/>
  <c r="W209" i="4" s="1"/>
  <c r="V67" i="4"/>
  <c r="V209" i="4" s="1"/>
  <c r="U67" i="4"/>
  <c r="U209" i="4" s="1"/>
  <c r="T67" i="4"/>
  <c r="T209" i="4" s="1"/>
  <c r="S67" i="4"/>
  <c r="S209" i="4" s="1"/>
  <c r="R67" i="4"/>
  <c r="R209" i="4" s="1"/>
  <c r="Q67" i="4"/>
  <c r="Q209" i="4" s="1"/>
  <c r="P67" i="4"/>
  <c r="P209" i="4" s="1"/>
  <c r="O67" i="4"/>
  <c r="O209" i="4" s="1"/>
  <c r="N67" i="4"/>
  <c r="N209" i="4" s="1"/>
  <c r="M67" i="4"/>
  <c r="M209" i="4" s="1"/>
  <c r="L67" i="4"/>
  <c r="L209" i="4" s="1"/>
  <c r="K67" i="4"/>
  <c r="K209" i="4" s="1"/>
  <c r="J67" i="4"/>
  <c r="J209" i="4" s="1"/>
  <c r="I67" i="4"/>
  <c r="I209" i="4" s="1"/>
  <c r="H67" i="4"/>
  <c r="H209" i="4" s="1"/>
  <c r="G67" i="4"/>
  <c r="G209" i="4" s="1"/>
  <c r="F67" i="4"/>
  <c r="F209" i="4" s="1"/>
  <c r="E67" i="4"/>
  <c r="E209" i="4" s="1"/>
  <c r="D67" i="4"/>
  <c r="D209" i="4" s="1"/>
  <c r="Y65" i="4"/>
  <c r="X65" i="4"/>
  <c r="W65" i="4"/>
  <c r="V65" i="4"/>
  <c r="U65" i="4"/>
  <c r="T65" i="4"/>
  <c r="S65" i="4"/>
  <c r="R65" i="4"/>
  <c r="Q65" i="4"/>
  <c r="P65" i="4"/>
  <c r="O65" i="4"/>
  <c r="N65" i="4"/>
  <c r="M65" i="4"/>
  <c r="L65" i="4"/>
  <c r="K65" i="4"/>
  <c r="J65" i="4"/>
  <c r="I65" i="4"/>
  <c r="H65" i="4"/>
  <c r="G65" i="4"/>
  <c r="F65" i="4"/>
  <c r="E65" i="4"/>
  <c r="D65" i="4"/>
  <c r="Y68" i="3"/>
  <c r="X68" i="3"/>
  <c r="W68" i="3"/>
  <c r="V68" i="3"/>
  <c r="U68" i="3"/>
  <c r="T68" i="3"/>
  <c r="S68" i="3"/>
  <c r="R68" i="3"/>
  <c r="Q68" i="3"/>
  <c r="P68" i="3"/>
  <c r="O68" i="3"/>
  <c r="N68" i="3"/>
  <c r="M68" i="3"/>
  <c r="L68" i="3"/>
  <c r="K68" i="3"/>
  <c r="J68" i="3"/>
  <c r="I68" i="3"/>
  <c r="H68" i="3"/>
  <c r="G68" i="3"/>
  <c r="F68" i="3"/>
  <c r="E68" i="3"/>
  <c r="D68" i="3"/>
  <c r="Y67" i="3"/>
  <c r="Y209" i="3" s="1"/>
  <c r="X67" i="3"/>
  <c r="X209" i="3" s="1"/>
  <c r="W67" i="3"/>
  <c r="W209" i="3" s="1"/>
  <c r="V67" i="3"/>
  <c r="V209" i="3" s="1"/>
  <c r="U67" i="3"/>
  <c r="U209" i="3" s="1"/>
  <c r="T67" i="3"/>
  <c r="T209" i="3" s="1"/>
  <c r="S67" i="3"/>
  <c r="S209" i="3" s="1"/>
  <c r="R67" i="3"/>
  <c r="R209" i="3" s="1"/>
  <c r="Q67" i="3"/>
  <c r="Q209" i="3" s="1"/>
  <c r="P67" i="3"/>
  <c r="P209" i="3" s="1"/>
  <c r="O67" i="3"/>
  <c r="O209" i="3" s="1"/>
  <c r="N67" i="3"/>
  <c r="N209" i="3" s="1"/>
  <c r="M67" i="3"/>
  <c r="M209" i="3" s="1"/>
  <c r="L67" i="3"/>
  <c r="L209" i="3" s="1"/>
  <c r="K67" i="3"/>
  <c r="K209" i="3" s="1"/>
  <c r="J67" i="3"/>
  <c r="J209" i="3" s="1"/>
  <c r="I67" i="3"/>
  <c r="I209" i="3" s="1"/>
  <c r="H67" i="3"/>
  <c r="H209" i="3" s="1"/>
  <c r="G67" i="3"/>
  <c r="G209" i="3" s="1"/>
  <c r="F67" i="3"/>
  <c r="F209" i="3" s="1"/>
  <c r="E67" i="3"/>
  <c r="E209" i="3" s="1"/>
  <c r="D67" i="3"/>
  <c r="D209" i="3" s="1"/>
  <c r="Y65" i="3"/>
  <c r="X65" i="3"/>
  <c r="W65" i="3"/>
  <c r="V65" i="3"/>
  <c r="U65" i="3"/>
  <c r="T65" i="3"/>
  <c r="S65" i="3"/>
  <c r="R65" i="3"/>
  <c r="Q65" i="3"/>
  <c r="P65" i="3"/>
  <c r="O65" i="3"/>
  <c r="N65" i="3"/>
  <c r="M65" i="3"/>
  <c r="L65" i="3"/>
  <c r="K65" i="3"/>
  <c r="J65" i="3"/>
  <c r="I65" i="3"/>
  <c r="H65" i="3"/>
  <c r="G65" i="3"/>
  <c r="F65" i="3"/>
  <c r="E65" i="3"/>
  <c r="D65" i="3"/>
  <c r="Y68" i="5"/>
  <c r="X68" i="5"/>
  <c r="W68" i="5"/>
  <c r="V68" i="5"/>
  <c r="U68" i="5"/>
  <c r="T68" i="5"/>
  <c r="S68" i="5"/>
  <c r="R68" i="5"/>
  <c r="Q68" i="5"/>
  <c r="P68" i="5"/>
  <c r="O68" i="5"/>
  <c r="N68" i="5"/>
  <c r="M68" i="5"/>
  <c r="L68" i="5"/>
  <c r="K68" i="5"/>
  <c r="J68" i="5"/>
  <c r="I68" i="5"/>
  <c r="H68" i="5"/>
  <c r="G68" i="5"/>
  <c r="F68" i="5"/>
  <c r="E68" i="5"/>
  <c r="D68" i="5"/>
  <c r="Y67" i="5"/>
  <c r="Y209" i="5" s="1"/>
  <c r="X67" i="5"/>
  <c r="X209" i="5" s="1"/>
  <c r="W67" i="5"/>
  <c r="W209" i="5" s="1"/>
  <c r="V67" i="5"/>
  <c r="V209" i="5" s="1"/>
  <c r="U67" i="5"/>
  <c r="U209" i="5" s="1"/>
  <c r="T67" i="5"/>
  <c r="T209" i="5" s="1"/>
  <c r="S67" i="5"/>
  <c r="S209" i="5" s="1"/>
  <c r="R67" i="5"/>
  <c r="R209" i="5" s="1"/>
  <c r="Q67" i="5"/>
  <c r="Q209" i="5" s="1"/>
  <c r="P67" i="5"/>
  <c r="P209" i="5" s="1"/>
  <c r="O67" i="5"/>
  <c r="O209" i="5" s="1"/>
  <c r="N67" i="5"/>
  <c r="N209" i="5" s="1"/>
  <c r="M67" i="5"/>
  <c r="M209" i="5" s="1"/>
  <c r="L67" i="5"/>
  <c r="L209" i="5" s="1"/>
  <c r="K67" i="5"/>
  <c r="K209" i="5" s="1"/>
  <c r="J67" i="5"/>
  <c r="J209" i="5" s="1"/>
  <c r="I67" i="5"/>
  <c r="I209" i="5" s="1"/>
  <c r="H67" i="5"/>
  <c r="H209" i="5" s="1"/>
  <c r="G67" i="5"/>
  <c r="G209" i="5" s="1"/>
  <c r="F67" i="5"/>
  <c r="F209" i="5" s="1"/>
  <c r="E67" i="5"/>
  <c r="E209" i="5" s="1"/>
  <c r="D67" i="5"/>
  <c r="D209" i="5" s="1"/>
  <c r="Y65" i="5"/>
  <c r="X65" i="5"/>
  <c r="W65" i="5"/>
  <c r="V65" i="5"/>
  <c r="U65" i="5"/>
  <c r="T65" i="5"/>
  <c r="S65" i="5"/>
  <c r="R65" i="5"/>
  <c r="Q65" i="5"/>
  <c r="P65" i="5"/>
  <c r="O65" i="5"/>
  <c r="N65" i="5"/>
  <c r="M65" i="5"/>
  <c r="L65" i="5"/>
  <c r="K65" i="5"/>
  <c r="J65" i="5"/>
  <c r="I65" i="5"/>
  <c r="H65" i="5"/>
  <c r="G65" i="5"/>
  <c r="F65" i="5"/>
  <c r="E65" i="5"/>
  <c r="D65" i="5"/>
  <c r="I207" i="3" l="1"/>
  <c r="Y207" i="3"/>
  <c r="F135" i="5"/>
  <c r="F207" i="5"/>
  <c r="R135" i="5"/>
  <c r="R207" i="5"/>
  <c r="F138" i="5"/>
  <c r="F210" i="5"/>
  <c r="R138" i="5"/>
  <c r="R210" i="5"/>
  <c r="H135" i="3"/>
  <c r="H207" i="3"/>
  <c r="P135" i="3"/>
  <c r="P207" i="3"/>
  <c r="T135" i="3"/>
  <c r="T207" i="3"/>
  <c r="X135" i="3"/>
  <c r="X207" i="3"/>
  <c r="D138" i="3"/>
  <c r="D210" i="3"/>
  <c r="L138" i="3"/>
  <c r="L210" i="3"/>
  <c r="X138" i="3"/>
  <c r="X210" i="3"/>
  <c r="J135" i="4"/>
  <c r="J207" i="4"/>
  <c r="R135" i="4"/>
  <c r="R207" i="4"/>
  <c r="F138" i="4"/>
  <c r="F210" i="4"/>
  <c r="J138" i="4"/>
  <c r="J210" i="4"/>
  <c r="N138" i="4"/>
  <c r="N210" i="4"/>
  <c r="R138" i="4"/>
  <c r="R210" i="4"/>
  <c r="V138" i="4"/>
  <c r="V210" i="4"/>
  <c r="G135" i="5"/>
  <c r="G207" i="5"/>
  <c r="K135" i="5"/>
  <c r="K207" i="5"/>
  <c r="O135" i="5"/>
  <c r="O207" i="5"/>
  <c r="S135" i="5"/>
  <c r="S207" i="5"/>
  <c r="W135" i="5"/>
  <c r="W207" i="5"/>
  <c r="G138" i="5"/>
  <c r="G210" i="5"/>
  <c r="K138" i="5"/>
  <c r="K210" i="5"/>
  <c r="O138" i="5"/>
  <c r="O210" i="5"/>
  <c r="S138" i="5"/>
  <c r="S210" i="5"/>
  <c r="W138" i="5"/>
  <c r="W210" i="5"/>
  <c r="E135" i="3"/>
  <c r="E207" i="3"/>
  <c r="M135" i="3"/>
  <c r="M207" i="3"/>
  <c r="Q135" i="3"/>
  <c r="Q207" i="3"/>
  <c r="U135" i="3"/>
  <c r="U207" i="3"/>
  <c r="E138" i="3"/>
  <c r="E210" i="3"/>
  <c r="I138" i="3"/>
  <c r="I210" i="3"/>
  <c r="M138" i="3"/>
  <c r="M210" i="3"/>
  <c r="Q138" i="3"/>
  <c r="Q210" i="3"/>
  <c r="U138" i="3"/>
  <c r="U210" i="3"/>
  <c r="Y138" i="3"/>
  <c r="Y210" i="3"/>
  <c r="G135" i="4"/>
  <c r="G207" i="4"/>
  <c r="K135" i="4"/>
  <c r="K207" i="4"/>
  <c r="O135" i="4"/>
  <c r="O207" i="4"/>
  <c r="S135" i="4"/>
  <c r="S207" i="4"/>
  <c r="W135" i="4"/>
  <c r="W207" i="4"/>
  <c r="G138" i="4"/>
  <c r="G210" i="4"/>
  <c r="K138" i="4"/>
  <c r="K210" i="4"/>
  <c r="O138" i="4"/>
  <c r="O210" i="4"/>
  <c r="S138" i="4"/>
  <c r="S210" i="4"/>
  <c r="W138" i="4"/>
  <c r="W210" i="4"/>
  <c r="J135" i="5"/>
  <c r="J207" i="5"/>
  <c r="N138" i="5"/>
  <c r="N210" i="5"/>
  <c r="D135" i="3"/>
  <c r="D207" i="3"/>
  <c r="P138" i="3"/>
  <c r="P210" i="3"/>
  <c r="D135" i="5"/>
  <c r="D207" i="5"/>
  <c r="L135" i="5"/>
  <c r="L207" i="5"/>
  <c r="T135" i="5"/>
  <c r="T207" i="5"/>
  <c r="X135" i="5"/>
  <c r="X207" i="5"/>
  <c r="D138" i="5"/>
  <c r="D210" i="5"/>
  <c r="H138" i="5"/>
  <c r="H210" i="5"/>
  <c r="L138" i="5"/>
  <c r="L210" i="5"/>
  <c r="P138" i="5"/>
  <c r="P210" i="5"/>
  <c r="T138" i="5"/>
  <c r="T210" i="5"/>
  <c r="X138" i="5"/>
  <c r="X210" i="5"/>
  <c r="F135" i="3"/>
  <c r="F207" i="3"/>
  <c r="J135" i="3"/>
  <c r="J207" i="3"/>
  <c r="N135" i="3"/>
  <c r="N207" i="3"/>
  <c r="R135" i="3"/>
  <c r="R207" i="3"/>
  <c r="V135" i="3"/>
  <c r="V207" i="3"/>
  <c r="F138" i="3"/>
  <c r="F210" i="3"/>
  <c r="J138" i="3"/>
  <c r="J210" i="3"/>
  <c r="N138" i="3"/>
  <c r="N210" i="3"/>
  <c r="R138" i="3"/>
  <c r="R210" i="3"/>
  <c r="V138" i="3"/>
  <c r="V210" i="3"/>
  <c r="D135" i="4"/>
  <c r="D207" i="4"/>
  <c r="H135" i="4"/>
  <c r="H207" i="4"/>
  <c r="L135" i="4"/>
  <c r="L207" i="4"/>
  <c r="P135" i="4"/>
  <c r="P207" i="4"/>
  <c r="T135" i="4"/>
  <c r="T207" i="4"/>
  <c r="X135" i="4"/>
  <c r="X207" i="4"/>
  <c r="D138" i="4"/>
  <c r="D210" i="4"/>
  <c r="H138" i="4"/>
  <c r="H210" i="4"/>
  <c r="L138" i="4"/>
  <c r="L210" i="4"/>
  <c r="P138" i="4"/>
  <c r="P210" i="4"/>
  <c r="T138" i="4"/>
  <c r="T210" i="4"/>
  <c r="X138" i="4"/>
  <c r="X210" i="4"/>
  <c r="N135" i="5"/>
  <c r="N207" i="5"/>
  <c r="V135" i="5"/>
  <c r="V207" i="5"/>
  <c r="J138" i="5"/>
  <c r="J210" i="5"/>
  <c r="V138" i="5"/>
  <c r="V210" i="5"/>
  <c r="L135" i="3"/>
  <c r="L207" i="3"/>
  <c r="H138" i="3"/>
  <c r="H210" i="3"/>
  <c r="T138" i="3"/>
  <c r="T210" i="3"/>
  <c r="F135" i="4"/>
  <c r="F207" i="4"/>
  <c r="N135" i="4"/>
  <c r="N207" i="4"/>
  <c r="V135" i="4"/>
  <c r="V207" i="4"/>
  <c r="H135" i="5"/>
  <c r="H207" i="5"/>
  <c r="P135" i="5"/>
  <c r="P207" i="5"/>
  <c r="E135" i="5"/>
  <c r="E207" i="5"/>
  <c r="I135" i="5"/>
  <c r="I207" i="5"/>
  <c r="M135" i="5"/>
  <c r="M207" i="5"/>
  <c r="Q135" i="5"/>
  <c r="Q207" i="5"/>
  <c r="U135" i="5"/>
  <c r="U207" i="5"/>
  <c r="Y135" i="5"/>
  <c r="Y207" i="5"/>
  <c r="E138" i="5"/>
  <c r="E210" i="5"/>
  <c r="I138" i="5"/>
  <c r="I210" i="5"/>
  <c r="M138" i="5"/>
  <c r="M210" i="5"/>
  <c r="Q138" i="5"/>
  <c r="Q210" i="5"/>
  <c r="U138" i="5"/>
  <c r="U210" i="5"/>
  <c r="Y138" i="5"/>
  <c r="Y210" i="5"/>
  <c r="G135" i="3"/>
  <c r="G207" i="3"/>
  <c r="K135" i="3"/>
  <c r="K207" i="3"/>
  <c r="O135" i="3"/>
  <c r="O207" i="3"/>
  <c r="S135" i="3"/>
  <c r="S207" i="3"/>
  <c r="W135" i="3"/>
  <c r="W207" i="3"/>
  <c r="G138" i="3"/>
  <c r="G210" i="3"/>
  <c r="K138" i="3"/>
  <c r="K210" i="3"/>
  <c r="O138" i="3"/>
  <c r="O210" i="3"/>
  <c r="S138" i="3"/>
  <c r="S210" i="3"/>
  <c r="W138" i="3"/>
  <c r="W210" i="3"/>
  <c r="E135" i="4"/>
  <c r="E207" i="4"/>
  <c r="I135" i="4"/>
  <c r="I207" i="4"/>
  <c r="M135" i="4"/>
  <c r="M207" i="4"/>
  <c r="Q135" i="4"/>
  <c r="Q207" i="4"/>
  <c r="U135" i="4"/>
  <c r="U207" i="4"/>
  <c r="Y135" i="4"/>
  <c r="Y207" i="4"/>
  <c r="E138" i="4"/>
  <c r="E210" i="4"/>
  <c r="I138" i="4"/>
  <c r="I210" i="4"/>
  <c r="M138" i="4"/>
  <c r="M210" i="4"/>
  <c r="Q138" i="4"/>
  <c r="Q210" i="4"/>
  <c r="U138" i="4"/>
  <c r="U210" i="4"/>
  <c r="Y138" i="4"/>
  <c r="Y210" i="4"/>
  <c r="O68" i="10"/>
  <c r="I65" i="10"/>
  <c r="I135" i="3"/>
  <c r="Y65" i="10"/>
  <c r="Y135" i="3"/>
  <c r="O68" i="11"/>
  <c r="O67" i="10"/>
  <c r="O209" i="10" s="1"/>
  <c r="V68" i="10"/>
  <c r="W68" i="10"/>
  <c r="X68" i="10"/>
  <c r="G67" i="11"/>
  <c r="G209" i="11" s="1"/>
  <c r="S67" i="11"/>
  <c r="S209" i="11" s="1"/>
  <c r="W67" i="11"/>
  <c r="W209" i="11" s="1"/>
  <c r="M65" i="10"/>
  <c r="G67" i="10"/>
  <c r="G209" i="10" s="1"/>
  <c r="M67" i="10"/>
  <c r="W67" i="10"/>
  <c r="W209" i="10" s="1"/>
  <c r="G68" i="10"/>
  <c r="M68" i="10"/>
  <c r="Q65" i="10"/>
  <c r="E65" i="10"/>
  <c r="U65" i="10"/>
  <c r="C65" i="5"/>
  <c r="L65" i="12"/>
  <c r="N65" i="12"/>
  <c r="T65" i="12"/>
  <c r="V65" i="12"/>
  <c r="C67" i="5"/>
  <c r="L67" i="12"/>
  <c r="L209" i="12" s="1"/>
  <c r="N67" i="12"/>
  <c r="N209" i="12" s="1"/>
  <c r="T67" i="12"/>
  <c r="T209" i="12" s="1"/>
  <c r="V67" i="12"/>
  <c r="V209" i="12" s="1"/>
  <c r="L68" i="12"/>
  <c r="L210" i="12" s="1"/>
  <c r="N68" i="12"/>
  <c r="T68" i="12"/>
  <c r="V68" i="12"/>
  <c r="G65" i="11"/>
  <c r="M65" i="11"/>
  <c r="O65" i="11"/>
  <c r="S65" i="11"/>
  <c r="W65" i="11"/>
  <c r="F67" i="10"/>
  <c r="F209" i="10" s="1"/>
  <c r="H67" i="10"/>
  <c r="H209" i="10" s="1"/>
  <c r="F136" i="5"/>
  <c r="H136" i="5"/>
  <c r="J136" i="5"/>
  <c r="P136" i="5"/>
  <c r="R136" i="5"/>
  <c r="X136" i="5"/>
  <c r="D137" i="5"/>
  <c r="F137" i="5"/>
  <c r="H137" i="5"/>
  <c r="J137" i="5"/>
  <c r="P137" i="5"/>
  <c r="R137" i="5"/>
  <c r="X137" i="5"/>
  <c r="D136" i="5"/>
  <c r="L136" i="5"/>
  <c r="T136" i="5"/>
  <c r="N137" i="5"/>
  <c r="V137" i="5"/>
  <c r="N136" i="5"/>
  <c r="V136" i="5"/>
  <c r="L137" i="5"/>
  <c r="T137" i="5"/>
  <c r="G65" i="12"/>
  <c r="M65" i="12"/>
  <c r="O65" i="12"/>
  <c r="S65" i="12"/>
  <c r="W65" i="12"/>
  <c r="E136" i="5"/>
  <c r="G67" i="12"/>
  <c r="G209" i="12" s="1"/>
  <c r="G136" i="5"/>
  <c r="I136" i="5"/>
  <c r="K136" i="5"/>
  <c r="M67" i="12"/>
  <c r="M209" i="12" s="1"/>
  <c r="M136" i="5"/>
  <c r="O67" i="12"/>
  <c r="O209" i="12" s="1"/>
  <c r="O136" i="5"/>
  <c r="Q136" i="5"/>
  <c r="S67" i="12"/>
  <c r="S209" i="12" s="1"/>
  <c r="S136" i="5"/>
  <c r="U136" i="5"/>
  <c r="W67" i="12"/>
  <c r="W209" i="12" s="1"/>
  <c r="W136" i="5"/>
  <c r="Y136" i="5"/>
  <c r="E137" i="5"/>
  <c r="G68" i="12"/>
  <c r="G137" i="5"/>
  <c r="I137" i="5"/>
  <c r="K137" i="5"/>
  <c r="M68" i="12"/>
  <c r="M137" i="5"/>
  <c r="O68" i="12"/>
  <c r="O137" i="5"/>
  <c r="Q137" i="5"/>
  <c r="S68" i="12"/>
  <c r="S137" i="5"/>
  <c r="U137" i="5"/>
  <c r="W68" i="12"/>
  <c r="W137" i="5"/>
  <c r="Y137" i="5"/>
  <c r="C65" i="3"/>
  <c r="F65" i="11"/>
  <c r="L65" i="11"/>
  <c r="N65" i="11"/>
  <c r="T65" i="11"/>
  <c r="V65" i="11"/>
  <c r="C67" i="3"/>
  <c r="D136" i="3"/>
  <c r="F136" i="3"/>
  <c r="H136" i="3"/>
  <c r="J136" i="3"/>
  <c r="L67" i="11"/>
  <c r="L209" i="11" s="1"/>
  <c r="L136" i="3"/>
  <c r="N67" i="11"/>
  <c r="N209" i="11" s="1"/>
  <c r="N136" i="3"/>
  <c r="P136" i="3"/>
  <c r="R136" i="3"/>
  <c r="T67" i="11"/>
  <c r="T209" i="11" s="1"/>
  <c r="T136" i="3"/>
  <c r="V136" i="3"/>
  <c r="V67" i="11"/>
  <c r="V209" i="11" s="1"/>
  <c r="X136" i="3"/>
  <c r="C68" i="3"/>
  <c r="D137" i="3"/>
  <c r="F137" i="3"/>
  <c r="H137" i="3"/>
  <c r="J137" i="3"/>
  <c r="L68" i="11"/>
  <c r="L137" i="3"/>
  <c r="N68" i="11"/>
  <c r="N137" i="3"/>
  <c r="P137" i="3"/>
  <c r="R137" i="3"/>
  <c r="T68" i="11"/>
  <c r="T137" i="3"/>
  <c r="V68" i="11"/>
  <c r="V137" i="3"/>
  <c r="X137" i="3"/>
  <c r="C65" i="4"/>
  <c r="L65" i="10"/>
  <c r="N65" i="10"/>
  <c r="T65" i="10"/>
  <c r="V65" i="10"/>
  <c r="C67" i="4"/>
  <c r="C209" i="4" s="1"/>
  <c r="D136" i="4"/>
  <c r="F136" i="4"/>
  <c r="H136" i="4"/>
  <c r="J136" i="4"/>
  <c r="L67" i="10"/>
  <c r="L136" i="4"/>
  <c r="N67" i="10"/>
  <c r="N209" i="10" s="1"/>
  <c r="N136" i="4"/>
  <c r="P67" i="10"/>
  <c r="P209" i="10" s="1"/>
  <c r="P136" i="4"/>
  <c r="R136" i="4"/>
  <c r="T136" i="4"/>
  <c r="T67" i="10"/>
  <c r="T209" i="10" s="1"/>
  <c r="V67" i="10"/>
  <c r="V136" i="4"/>
  <c r="X136" i="4"/>
  <c r="C68" i="4"/>
  <c r="C210" i="4" s="1"/>
  <c r="D137" i="4"/>
  <c r="D68" i="10"/>
  <c r="F137" i="4"/>
  <c r="H137" i="4"/>
  <c r="J68" i="10"/>
  <c r="J137" i="4"/>
  <c r="L68" i="10"/>
  <c r="L137" i="4"/>
  <c r="N68" i="10"/>
  <c r="N137" i="4"/>
  <c r="P137" i="4"/>
  <c r="R68" i="10"/>
  <c r="R137" i="4"/>
  <c r="T68" i="10"/>
  <c r="T137" i="4"/>
  <c r="V137" i="4"/>
  <c r="X137" i="4"/>
  <c r="F65" i="12"/>
  <c r="E67" i="10"/>
  <c r="E209" i="10" s="1"/>
  <c r="E136" i="3"/>
  <c r="G136" i="3"/>
  <c r="I67" i="10"/>
  <c r="I209" i="10" s="1"/>
  <c r="I136" i="3"/>
  <c r="K67" i="10"/>
  <c r="K209" i="10" s="1"/>
  <c r="K136" i="3"/>
  <c r="M67" i="11"/>
  <c r="M209" i="11" s="1"/>
  <c r="M136" i="3"/>
  <c r="O67" i="11"/>
  <c r="O209" i="11" s="1"/>
  <c r="O136" i="3"/>
  <c r="Q67" i="10"/>
  <c r="Q209" i="10" s="1"/>
  <c r="Q136" i="3"/>
  <c r="S136" i="3"/>
  <c r="U67" i="10"/>
  <c r="U209" i="10" s="1"/>
  <c r="U136" i="3"/>
  <c r="W136" i="3"/>
  <c r="Y67" i="10"/>
  <c r="Y209" i="10" s="1"/>
  <c r="Y136" i="3"/>
  <c r="E68" i="10"/>
  <c r="E137" i="3"/>
  <c r="G68" i="11"/>
  <c r="G137" i="3"/>
  <c r="I68" i="10"/>
  <c r="I137" i="3"/>
  <c r="K68" i="10"/>
  <c r="K137" i="3"/>
  <c r="M68" i="11"/>
  <c r="M137" i="3"/>
  <c r="O137" i="3"/>
  <c r="Q68" i="10"/>
  <c r="Q137" i="3"/>
  <c r="S68" i="11"/>
  <c r="S137" i="3"/>
  <c r="U68" i="10"/>
  <c r="U137" i="3"/>
  <c r="W68" i="11"/>
  <c r="W137" i="3"/>
  <c r="Y68" i="10"/>
  <c r="Y137" i="3"/>
  <c r="G65" i="10"/>
  <c r="O65" i="10"/>
  <c r="S65" i="10"/>
  <c r="W65" i="10"/>
  <c r="E136" i="4"/>
  <c r="G136" i="4"/>
  <c r="I136" i="4"/>
  <c r="K136" i="4"/>
  <c r="M136" i="4"/>
  <c r="O136" i="4"/>
  <c r="Q136" i="4"/>
  <c r="S67" i="10"/>
  <c r="S136" i="4"/>
  <c r="U136" i="4"/>
  <c r="W136" i="4"/>
  <c r="Y136" i="4"/>
  <c r="E137" i="4"/>
  <c r="G137" i="4"/>
  <c r="I137" i="4"/>
  <c r="K137" i="4"/>
  <c r="M137" i="4"/>
  <c r="O137" i="4"/>
  <c r="Q137" i="4"/>
  <c r="S68" i="10"/>
  <c r="S137" i="4"/>
  <c r="U137" i="4"/>
  <c r="W137" i="4"/>
  <c r="Y137" i="4"/>
  <c r="J67" i="10"/>
  <c r="J209" i="10" s="1"/>
  <c r="R67" i="10"/>
  <c r="R209" i="10" s="1"/>
  <c r="X67" i="10"/>
  <c r="F68" i="10"/>
  <c r="H68" i="10"/>
  <c r="P68" i="10"/>
  <c r="J65" i="11"/>
  <c r="R65" i="11"/>
  <c r="F67" i="12"/>
  <c r="F209" i="12" s="1"/>
  <c r="H67" i="11"/>
  <c r="H209" i="11" s="1"/>
  <c r="X67" i="11"/>
  <c r="X209" i="11" s="1"/>
  <c r="D68" i="12"/>
  <c r="F68" i="12"/>
  <c r="H68" i="12"/>
  <c r="J68" i="12"/>
  <c r="P68" i="12"/>
  <c r="R68" i="12"/>
  <c r="X68" i="12"/>
  <c r="D67" i="10"/>
  <c r="D209" i="10" s="1"/>
  <c r="K65" i="10"/>
  <c r="F65" i="10"/>
  <c r="H65" i="10"/>
  <c r="J65" i="10"/>
  <c r="P65" i="10"/>
  <c r="R65" i="10"/>
  <c r="X65" i="10"/>
  <c r="D65" i="12"/>
  <c r="H65" i="12"/>
  <c r="P65" i="12"/>
  <c r="X65" i="12"/>
  <c r="D65" i="10"/>
  <c r="H65" i="11"/>
  <c r="X65" i="11"/>
  <c r="F67" i="11"/>
  <c r="F209" i="11" s="1"/>
  <c r="P67" i="11"/>
  <c r="P209" i="11" s="1"/>
  <c r="J68" i="11"/>
  <c r="R68" i="11"/>
  <c r="F68" i="11"/>
  <c r="H68" i="11"/>
  <c r="P68" i="11"/>
  <c r="X68" i="11"/>
  <c r="D67" i="12"/>
  <c r="D209" i="12" s="1"/>
  <c r="H67" i="12"/>
  <c r="H209" i="12" s="1"/>
  <c r="J67" i="11"/>
  <c r="J209" i="11" s="1"/>
  <c r="P67" i="12"/>
  <c r="P209" i="12" s="1"/>
  <c r="R67" i="11"/>
  <c r="R209" i="11" s="1"/>
  <c r="X67" i="12"/>
  <c r="X209" i="12" s="1"/>
  <c r="C68" i="5"/>
  <c r="P65" i="11"/>
  <c r="D68" i="11"/>
  <c r="J65" i="12"/>
  <c r="R65" i="12"/>
  <c r="J67" i="12"/>
  <c r="J209" i="12" s="1"/>
  <c r="R67" i="12"/>
  <c r="R209" i="12" s="1"/>
  <c r="E65" i="12"/>
  <c r="E65" i="11"/>
  <c r="I65" i="12"/>
  <c r="I65" i="11"/>
  <c r="K65" i="12"/>
  <c r="K65" i="11"/>
  <c r="Q65" i="12"/>
  <c r="Q65" i="11"/>
  <c r="U65" i="12"/>
  <c r="U65" i="11"/>
  <c r="Y65" i="12"/>
  <c r="Y65" i="11"/>
  <c r="E67" i="12"/>
  <c r="E209" i="12" s="1"/>
  <c r="E67" i="11"/>
  <c r="E209" i="11" s="1"/>
  <c r="I67" i="12"/>
  <c r="I209" i="12" s="1"/>
  <c r="I67" i="11"/>
  <c r="I209" i="11" s="1"/>
  <c r="K67" i="12"/>
  <c r="K209" i="12" s="1"/>
  <c r="K67" i="11"/>
  <c r="K209" i="11" s="1"/>
  <c r="Q67" i="12"/>
  <c r="Q209" i="12" s="1"/>
  <c r="Q67" i="11"/>
  <c r="Q209" i="11" s="1"/>
  <c r="U67" i="12"/>
  <c r="U209" i="12" s="1"/>
  <c r="U67" i="11"/>
  <c r="U209" i="11" s="1"/>
  <c r="Y67" i="12"/>
  <c r="Y209" i="12" s="1"/>
  <c r="Y67" i="11"/>
  <c r="Y209" i="11" s="1"/>
  <c r="E68" i="12"/>
  <c r="E68" i="11"/>
  <c r="I68" i="12"/>
  <c r="I68" i="11"/>
  <c r="K68" i="12"/>
  <c r="K68" i="11"/>
  <c r="Q68" i="12"/>
  <c r="Q68" i="11"/>
  <c r="U68" i="12"/>
  <c r="U68" i="11"/>
  <c r="Y68" i="12"/>
  <c r="Y68" i="11"/>
  <c r="D65" i="11"/>
  <c r="D67" i="11"/>
  <c r="D209" i="11" s="1"/>
  <c r="D63" i="4"/>
  <c r="D205" i="4" s="1"/>
  <c r="E63" i="4"/>
  <c r="E205" i="4" s="1"/>
  <c r="F63" i="4"/>
  <c r="F205" i="4" s="1"/>
  <c r="G63" i="4"/>
  <c r="G205" i="4" s="1"/>
  <c r="H63" i="4"/>
  <c r="H205" i="4" s="1"/>
  <c r="I63" i="4"/>
  <c r="I205" i="4" s="1"/>
  <c r="J63" i="4"/>
  <c r="J205" i="4" s="1"/>
  <c r="K63" i="4"/>
  <c r="K205" i="4" s="1"/>
  <c r="L63" i="4"/>
  <c r="L205" i="4" s="1"/>
  <c r="M63" i="4"/>
  <c r="M205" i="4" s="1"/>
  <c r="N63" i="4"/>
  <c r="N205" i="4" s="1"/>
  <c r="O63" i="4"/>
  <c r="O205" i="4" s="1"/>
  <c r="P63" i="4"/>
  <c r="P205" i="4" s="1"/>
  <c r="Q63" i="4"/>
  <c r="Q205" i="4" s="1"/>
  <c r="R63" i="4"/>
  <c r="R205" i="4" s="1"/>
  <c r="S63" i="4"/>
  <c r="S205" i="4" s="1"/>
  <c r="T63" i="4"/>
  <c r="T205" i="4" s="1"/>
  <c r="U63" i="4"/>
  <c r="U205" i="4" s="1"/>
  <c r="V63" i="4"/>
  <c r="V205" i="4" s="1"/>
  <c r="W63" i="4"/>
  <c r="W205" i="4" s="1"/>
  <c r="X63" i="4"/>
  <c r="X205" i="4" s="1"/>
  <c r="Y63" i="4"/>
  <c r="Y205" i="4" s="1"/>
  <c r="D63" i="3"/>
  <c r="D205" i="3" s="1"/>
  <c r="E63" i="3"/>
  <c r="E205" i="3" s="1"/>
  <c r="F63" i="3"/>
  <c r="F205" i="3" s="1"/>
  <c r="G63" i="3"/>
  <c r="G205" i="3" s="1"/>
  <c r="H63" i="3"/>
  <c r="H205" i="3" s="1"/>
  <c r="I63" i="3"/>
  <c r="I205" i="3" s="1"/>
  <c r="J63" i="3"/>
  <c r="J205" i="3" s="1"/>
  <c r="K63" i="3"/>
  <c r="K205" i="3" s="1"/>
  <c r="L63" i="3"/>
  <c r="L205" i="3" s="1"/>
  <c r="M63" i="3"/>
  <c r="M205" i="3" s="1"/>
  <c r="N63" i="3"/>
  <c r="N205" i="3" s="1"/>
  <c r="O63" i="3"/>
  <c r="O205" i="3" s="1"/>
  <c r="P63" i="3"/>
  <c r="P205" i="3" s="1"/>
  <c r="Q63" i="3"/>
  <c r="Q205" i="3" s="1"/>
  <c r="R63" i="3"/>
  <c r="R205" i="3" s="1"/>
  <c r="S63" i="3"/>
  <c r="S205" i="3" s="1"/>
  <c r="T63" i="3"/>
  <c r="T205" i="3" s="1"/>
  <c r="U63" i="3"/>
  <c r="U205" i="3" s="1"/>
  <c r="V63" i="3"/>
  <c r="V205" i="3" s="1"/>
  <c r="W63" i="3"/>
  <c r="W205" i="3" s="1"/>
  <c r="X63" i="3"/>
  <c r="X205" i="3" s="1"/>
  <c r="Y63" i="3"/>
  <c r="Y205" i="3" s="1"/>
  <c r="D63" i="5"/>
  <c r="D205" i="5" s="1"/>
  <c r="E63" i="5"/>
  <c r="E205" i="5" s="1"/>
  <c r="F63" i="5"/>
  <c r="F205" i="5" s="1"/>
  <c r="G63" i="5"/>
  <c r="G205" i="5" s="1"/>
  <c r="H63" i="5"/>
  <c r="H205" i="5" s="1"/>
  <c r="I63" i="5"/>
  <c r="I205" i="5" s="1"/>
  <c r="J63" i="5"/>
  <c r="J205" i="5" s="1"/>
  <c r="K63" i="5"/>
  <c r="K205" i="5" s="1"/>
  <c r="L63" i="5"/>
  <c r="L205" i="5" s="1"/>
  <c r="M63" i="5"/>
  <c r="M63" i="12" s="1"/>
  <c r="N63" i="5"/>
  <c r="N205" i="5" s="1"/>
  <c r="O63" i="5"/>
  <c r="O205" i="5" s="1"/>
  <c r="P63" i="5"/>
  <c r="P205" i="5" s="1"/>
  <c r="Q63" i="5"/>
  <c r="Q205" i="5" s="1"/>
  <c r="R63" i="5"/>
  <c r="R205" i="5" s="1"/>
  <c r="S63" i="5"/>
  <c r="S63" i="12" s="1"/>
  <c r="T63" i="5"/>
  <c r="T205" i="5" s="1"/>
  <c r="U63" i="5"/>
  <c r="U205" i="5" s="1"/>
  <c r="V63" i="5"/>
  <c r="V205" i="5" s="1"/>
  <c r="W63" i="5"/>
  <c r="W205" i="5" s="1"/>
  <c r="X63" i="5"/>
  <c r="X205" i="5" s="1"/>
  <c r="Y63" i="5"/>
  <c r="Y205" i="5" s="1"/>
  <c r="X135" i="10" l="1"/>
  <c r="C207" i="5"/>
  <c r="C207" i="4"/>
  <c r="E135" i="12"/>
  <c r="E207" i="12"/>
  <c r="D135" i="12"/>
  <c r="D207" i="12"/>
  <c r="J135" i="10"/>
  <c r="J207" i="10"/>
  <c r="J138" i="12"/>
  <c r="J210" i="12"/>
  <c r="Y138" i="10"/>
  <c r="Y210" i="10"/>
  <c r="T138" i="11"/>
  <c r="T210" i="11"/>
  <c r="V135" i="11"/>
  <c r="V207" i="11"/>
  <c r="W138" i="12"/>
  <c r="W210" i="12"/>
  <c r="M138" i="12"/>
  <c r="M210" i="12"/>
  <c r="S135" i="11"/>
  <c r="S207" i="11"/>
  <c r="V138" i="12"/>
  <c r="V210" i="12"/>
  <c r="B67" i="5"/>
  <c r="B209" i="5" s="1"/>
  <c r="C209" i="5"/>
  <c r="Q135" i="10"/>
  <c r="Q207" i="10"/>
  <c r="Y135" i="10"/>
  <c r="Y207" i="10"/>
  <c r="U138" i="12"/>
  <c r="U210" i="12"/>
  <c r="E138" i="12"/>
  <c r="E210" i="12"/>
  <c r="K135" i="12"/>
  <c r="K207" i="12"/>
  <c r="J135" i="12"/>
  <c r="J207" i="12"/>
  <c r="J135" i="11"/>
  <c r="J207" i="11"/>
  <c r="Q138" i="10"/>
  <c r="Q210" i="10"/>
  <c r="J138" i="10"/>
  <c r="J210" i="10"/>
  <c r="F135" i="11"/>
  <c r="F207" i="11"/>
  <c r="G138" i="12"/>
  <c r="G210" i="12"/>
  <c r="O135" i="12"/>
  <c r="O207" i="12"/>
  <c r="L135" i="12"/>
  <c r="L207" i="12"/>
  <c r="Y138" i="11"/>
  <c r="Y210" i="11"/>
  <c r="Q138" i="11"/>
  <c r="Q210" i="11"/>
  <c r="I138" i="11"/>
  <c r="I210" i="11"/>
  <c r="Y135" i="11"/>
  <c r="Y207" i="11"/>
  <c r="Q135" i="11"/>
  <c r="Q207" i="11"/>
  <c r="I135" i="11"/>
  <c r="I207" i="11"/>
  <c r="D138" i="11"/>
  <c r="D210" i="11"/>
  <c r="F138" i="11"/>
  <c r="F210" i="11"/>
  <c r="X135" i="12"/>
  <c r="X207" i="12"/>
  <c r="H135" i="10"/>
  <c r="H207" i="10"/>
  <c r="X138" i="12"/>
  <c r="X210" i="12"/>
  <c r="H138" i="12"/>
  <c r="H210" i="12"/>
  <c r="P138" i="10"/>
  <c r="P210" i="10"/>
  <c r="O135" i="10"/>
  <c r="O207" i="10"/>
  <c r="K138" i="10"/>
  <c r="K210" i="10"/>
  <c r="G138" i="11"/>
  <c r="G210" i="11"/>
  <c r="R138" i="10"/>
  <c r="R210" i="10"/>
  <c r="N135" i="10"/>
  <c r="N207" i="10"/>
  <c r="T135" i="11"/>
  <c r="T207" i="11"/>
  <c r="C135" i="3"/>
  <c r="C207" i="3"/>
  <c r="M135" i="12"/>
  <c r="M207" i="12"/>
  <c r="O135" i="11"/>
  <c r="O207" i="11"/>
  <c r="T138" i="12"/>
  <c r="T210" i="12"/>
  <c r="V135" i="12"/>
  <c r="V207" i="12"/>
  <c r="V138" i="11"/>
  <c r="V210" i="11"/>
  <c r="L138" i="11"/>
  <c r="L210" i="11"/>
  <c r="N135" i="11"/>
  <c r="N207" i="11"/>
  <c r="O138" i="12"/>
  <c r="O210" i="12"/>
  <c r="W135" i="12"/>
  <c r="W207" i="12"/>
  <c r="G135" i="12"/>
  <c r="G207" i="12"/>
  <c r="M135" i="11"/>
  <c r="M207" i="11"/>
  <c r="N138" i="12"/>
  <c r="N210" i="12"/>
  <c r="T135" i="12"/>
  <c r="T207" i="12"/>
  <c r="U135" i="10"/>
  <c r="U207" i="10"/>
  <c r="G138" i="10"/>
  <c r="G210" i="10"/>
  <c r="O138" i="11"/>
  <c r="O210" i="11"/>
  <c r="I135" i="10"/>
  <c r="I207" i="10"/>
  <c r="D135" i="11"/>
  <c r="D207" i="11"/>
  <c r="K138" i="12"/>
  <c r="K210" i="12"/>
  <c r="U135" i="12"/>
  <c r="U207" i="12"/>
  <c r="H138" i="11"/>
  <c r="H210" i="11"/>
  <c r="D135" i="10"/>
  <c r="D207" i="10"/>
  <c r="U138" i="10"/>
  <c r="U210" i="10"/>
  <c r="N138" i="10"/>
  <c r="N210" i="10"/>
  <c r="T135" i="10"/>
  <c r="T207" i="10"/>
  <c r="N138" i="11"/>
  <c r="N210" i="11"/>
  <c r="Y138" i="12"/>
  <c r="Y210" i="12"/>
  <c r="Q138" i="12"/>
  <c r="Q210" i="12"/>
  <c r="I138" i="12"/>
  <c r="I210" i="12"/>
  <c r="Y135" i="12"/>
  <c r="Y207" i="12"/>
  <c r="Q135" i="12"/>
  <c r="Q207" i="12"/>
  <c r="I135" i="12"/>
  <c r="I207" i="12"/>
  <c r="P135" i="11"/>
  <c r="P207" i="11"/>
  <c r="X138" i="11"/>
  <c r="X210" i="11"/>
  <c r="R138" i="11"/>
  <c r="R210" i="11"/>
  <c r="X135" i="11"/>
  <c r="X207" i="11"/>
  <c r="P135" i="12"/>
  <c r="P207" i="12"/>
  <c r="R135" i="10"/>
  <c r="R207" i="10"/>
  <c r="F135" i="10"/>
  <c r="F207" i="10"/>
  <c r="R138" i="12"/>
  <c r="R210" i="12"/>
  <c r="F138" i="12"/>
  <c r="F210" i="12"/>
  <c r="H138" i="10"/>
  <c r="H210" i="10"/>
  <c r="G135" i="10"/>
  <c r="G207" i="10"/>
  <c r="W138" i="11"/>
  <c r="W210" i="11"/>
  <c r="S138" i="11"/>
  <c r="S210" i="11"/>
  <c r="U138" i="11"/>
  <c r="U210" i="11"/>
  <c r="K138" i="11"/>
  <c r="K210" i="11"/>
  <c r="E138" i="11"/>
  <c r="E210" i="11"/>
  <c r="U135" i="11"/>
  <c r="U207" i="11"/>
  <c r="K135" i="11"/>
  <c r="K207" i="11"/>
  <c r="E135" i="11"/>
  <c r="E207" i="11"/>
  <c r="R135" i="12"/>
  <c r="R207" i="12"/>
  <c r="C138" i="5"/>
  <c r="C210" i="5"/>
  <c r="P138" i="11"/>
  <c r="P210" i="11"/>
  <c r="J138" i="11"/>
  <c r="J210" i="11"/>
  <c r="H135" i="11"/>
  <c r="H207" i="11"/>
  <c r="H135" i="12"/>
  <c r="H207" i="12"/>
  <c r="P135" i="10"/>
  <c r="P207" i="10"/>
  <c r="K135" i="10"/>
  <c r="K207" i="10"/>
  <c r="P138" i="12"/>
  <c r="P210" i="12"/>
  <c r="D138" i="12"/>
  <c r="D210" i="12"/>
  <c r="R135" i="11"/>
  <c r="R207" i="11"/>
  <c r="F138" i="10"/>
  <c r="F210" i="10"/>
  <c r="W135" i="10"/>
  <c r="W207" i="10"/>
  <c r="M138" i="11"/>
  <c r="M210" i="11"/>
  <c r="I138" i="10"/>
  <c r="I210" i="10"/>
  <c r="E138" i="10"/>
  <c r="E210" i="10"/>
  <c r="F135" i="12"/>
  <c r="F207" i="12"/>
  <c r="T138" i="10"/>
  <c r="T210" i="10"/>
  <c r="D138" i="10"/>
  <c r="D210" i="10"/>
  <c r="C138" i="3"/>
  <c r="C210" i="3"/>
  <c r="B67" i="3"/>
  <c r="B209" i="3" s="1"/>
  <c r="C209" i="3"/>
  <c r="L135" i="11"/>
  <c r="L207" i="11"/>
  <c r="S138" i="12"/>
  <c r="S210" i="12"/>
  <c r="S135" i="12"/>
  <c r="S207" i="12"/>
  <c r="W135" i="11"/>
  <c r="W207" i="11"/>
  <c r="G135" i="11"/>
  <c r="G207" i="11"/>
  <c r="N135" i="12"/>
  <c r="N207" i="12"/>
  <c r="E135" i="10"/>
  <c r="E207" i="10"/>
  <c r="W138" i="10"/>
  <c r="W210" i="10"/>
  <c r="O138" i="10"/>
  <c r="O210" i="10"/>
  <c r="B68" i="4"/>
  <c r="C138" i="4"/>
  <c r="L137" i="12"/>
  <c r="L138" i="12"/>
  <c r="O137" i="10"/>
  <c r="W137" i="10"/>
  <c r="C65" i="10"/>
  <c r="C135" i="4"/>
  <c r="G137" i="10"/>
  <c r="B65" i="5"/>
  <c r="C135" i="5"/>
  <c r="G136" i="11"/>
  <c r="C68" i="10"/>
  <c r="T136" i="12"/>
  <c r="T137" i="12"/>
  <c r="L136" i="12"/>
  <c r="Y137" i="11"/>
  <c r="U137" i="11"/>
  <c r="Q137" i="11"/>
  <c r="K137" i="11"/>
  <c r="I137" i="11"/>
  <c r="E137" i="11"/>
  <c r="Y136" i="11"/>
  <c r="U136" i="11"/>
  <c r="Q136" i="11"/>
  <c r="K136" i="11"/>
  <c r="I136" i="11"/>
  <c r="E136" i="11"/>
  <c r="X136" i="12"/>
  <c r="P136" i="12"/>
  <c r="C136" i="5"/>
  <c r="P137" i="11"/>
  <c r="F137" i="11"/>
  <c r="H137" i="10"/>
  <c r="W136" i="10"/>
  <c r="O136" i="10"/>
  <c r="W137" i="11"/>
  <c r="U137" i="10"/>
  <c r="S137" i="11"/>
  <c r="C136" i="4"/>
  <c r="T137" i="11"/>
  <c r="N137" i="11"/>
  <c r="L137" i="11"/>
  <c r="T136" i="11"/>
  <c r="N136" i="11"/>
  <c r="L136" i="11"/>
  <c r="S137" i="12"/>
  <c r="S136" i="12"/>
  <c r="S205" i="12"/>
  <c r="S205" i="5"/>
  <c r="C65" i="11"/>
  <c r="Y137" i="12"/>
  <c r="U137" i="12"/>
  <c r="Q137" i="12"/>
  <c r="K137" i="12"/>
  <c r="I137" i="12"/>
  <c r="E137" i="12"/>
  <c r="Y136" i="12"/>
  <c r="U136" i="12"/>
  <c r="Q136" i="12"/>
  <c r="K136" i="12"/>
  <c r="I136" i="12"/>
  <c r="E136" i="12"/>
  <c r="R136" i="11"/>
  <c r="D136" i="12"/>
  <c r="X137" i="11"/>
  <c r="F137" i="12"/>
  <c r="P137" i="10"/>
  <c r="F137" i="10"/>
  <c r="M137" i="11"/>
  <c r="K137" i="10"/>
  <c r="I137" i="10"/>
  <c r="G137" i="11"/>
  <c r="Q136" i="10"/>
  <c r="O136" i="11"/>
  <c r="M136" i="11"/>
  <c r="V137" i="12"/>
  <c r="N137" i="12"/>
  <c r="V136" i="12"/>
  <c r="N136" i="12"/>
  <c r="T137" i="10"/>
  <c r="T136" i="10"/>
  <c r="N136" i="10"/>
  <c r="C137" i="3"/>
  <c r="C136" i="3"/>
  <c r="W137" i="12"/>
  <c r="O137" i="12"/>
  <c r="M137" i="12"/>
  <c r="G137" i="12"/>
  <c r="W136" i="12"/>
  <c r="O136" i="12"/>
  <c r="M136" i="12"/>
  <c r="M205" i="12"/>
  <c r="G136" i="12"/>
  <c r="M205" i="5"/>
  <c r="J136" i="11"/>
  <c r="H137" i="11"/>
  <c r="C67" i="12"/>
  <c r="C209" i="12" s="1"/>
  <c r="V136" i="11"/>
  <c r="C67" i="11"/>
  <c r="C209" i="11" s="1"/>
  <c r="D136" i="11"/>
  <c r="R136" i="12"/>
  <c r="Y137" i="10"/>
  <c r="Q137" i="10"/>
  <c r="N137" i="10"/>
  <c r="X137" i="12"/>
  <c r="P137" i="12"/>
  <c r="H137" i="12"/>
  <c r="O137" i="11"/>
  <c r="D137" i="11"/>
  <c r="E136" i="10"/>
  <c r="J137" i="10"/>
  <c r="C68" i="12"/>
  <c r="C137" i="5"/>
  <c r="J137" i="11"/>
  <c r="D137" i="12"/>
  <c r="H136" i="11"/>
  <c r="R136" i="10"/>
  <c r="U136" i="10"/>
  <c r="G136" i="10"/>
  <c r="W136" i="11"/>
  <c r="F136" i="10"/>
  <c r="B68" i="3"/>
  <c r="J136" i="12"/>
  <c r="C67" i="10"/>
  <c r="C209" i="10" s="1"/>
  <c r="H136" i="12"/>
  <c r="R137" i="11"/>
  <c r="P136" i="11"/>
  <c r="F136" i="11"/>
  <c r="B67" i="4"/>
  <c r="B209" i="4" s="1"/>
  <c r="B65" i="4"/>
  <c r="D136" i="10"/>
  <c r="R137" i="12"/>
  <c r="J137" i="12"/>
  <c r="X136" i="11"/>
  <c r="F136" i="12"/>
  <c r="X136" i="10"/>
  <c r="J136" i="10"/>
  <c r="E137" i="10"/>
  <c r="Y136" i="10"/>
  <c r="K136" i="10"/>
  <c r="I136" i="10"/>
  <c r="R137" i="10"/>
  <c r="D137" i="10"/>
  <c r="C137" i="4"/>
  <c r="P136" i="10"/>
  <c r="V137" i="11"/>
  <c r="B65" i="3"/>
  <c r="S136" i="11"/>
  <c r="H136" i="10"/>
  <c r="C65" i="12"/>
  <c r="B68" i="5"/>
  <c r="B210" i="5" s="1"/>
  <c r="C68" i="11"/>
  <c r="L63" i="11"/>
  <c r="L205" i="11" s="1"/>
  <c r="M63" i="11"/>
  <c r="M205" i="11" s="1"/>
  <c r="S63" i="11"/>
  <c r="S205" i="11" s="1"/>
  <c r="S63" i="10"/>
  <c r="M63" i="10"/>
  <c r="V63" i="11"/>
  <c r="V205" i="11" s="1"/>
  <c r="V63" i="10"/>
  <c r="L63" i="10"/>
  <c r="C63" i="3"/>
  <c r="B63" i="3" s="1"/>
  <c r="C63" i="4"/>
  <c r="C205" i="4" s="1"/>
  <c r="C63" i="5"/>
  <c r="C205" i="5" s="1"/>
  <c r="R63" i="10"/>
  <c r="R205" i="10" s="1"/>
  <c r="J63" i="10"/>
  <c r="J205" i="10" s="1"/>
  <c r="Y63" i="12"/>
  <c r="Y205" i="12" s="1"/>
  <c r="W63" i="12"/>
  <c r="W205" i="12" s="1"/>
  <c r="U63" i="12"/>
  <c r="U205" i="12" s="1"/>
  <c r="Q63" i="12"/>
  <c r="Q205" i="12" s="1"/>
  <c r="O63" i="12"/>
  <c r="O205" i="12" s="1"/>
  <c r="K63" i="12"/>
  <c r="K205" i="12" s="1"/>
  <c r="I63" i="12"/>
  <c r="I205" i="12" s="1"/>
  <c r="G63" i="12"/>
  <c r="G205" i="12" s="1"/>
  <c r="E63" i="12"/>
  <c r="E205" i="12" s="1"/>
  <c r="N63" i="10"/>
  <c r="N205" i="10" s="1"/>
  <c r="F63" i="10"/>
  <c r="F205" i="10" s="1"/>
  <c r="X63" i="10"/>
  <c r="X205" i="10" s="1"/>
  <c r="T63" i="10"/>
  <c r="T205" i="10" s="1"/>
  <c r="P63" i="10"/>
  <c r="P205" i="10" s="1"/>
  <c r="H63" i="10"/>
  <c r="H205" i="10" s="1"/>
  <c r="D63" i="10"/>
  <c r="D205" i="10" s="1"/>
  <c r="Y63" i="10"/>
  <c r="Y205" i="10" s="1"/>
  <c r="W63" i="10"/>
  <c r="W205" i="10" s="1"/>
  <c r="U63" i="10"/>
  <c r="U205" i="10" s="1"/>
  <c r="Q63" i="10"/>
  <c r="Q205" i="10" s="1"/>
  <c r="O63" i="10"/>
  <c r="O205" i="10" s="1"/>
  <c r="K63" i="10"/>
  <c r="K205" i="10" s="1"/>
  <c r="I63" i="10"/>
  <c r="I205" i="10" s="1"/>
  <c r="G63" i="10"/>
  <c r="G205" i="10" s="1"/>
  <c r="E63" i="10"/>
  <c r="E205" i="10" s="1"/>
  <c r="X63" i="12"/>
  <c r="X205" i="12" s="1"/>
  <c r="T63" i="12"/>
  <c r="T205" i="12" s="1"/>
  <c r="P63" i="12"/>
  <c r="P205" i="12" s="1"/>
  <c r="L63" i="12"/>
  <c r="L205" i="12" s="1"/>
  <c r="H63" i="12"/>
  <c r="H205" i="12" s="1"/>
  <c r="D63" i="12"/>
  <c r="D205" i="12" s="1"/>
  <c r="V63" i="12"/>
  <c r="V205" i="12" s="1"/>
  <c r="R63" i="12"/>
  <c r="R205" i="12" s="1"/>
  <c r="N63" i="12"/>
  <c r="N205" i="12" s="1"/>
  <c r="J63" i="12"/>
  <c r="J205" i="12" s="1"/>
  <c r="F63" i="12"/>
  <c r="F205" i="12" s="1"/>
  <c r="Y63" i="11"/>
  <c r="Y205" i="11" s="1"/>
  <c r="W63" i="11"/>
  <c r="W205" i="11" s="1"/>
  <c r="U63" i="11"/>
  <c r="U205" i="11" s="1"/>
  <c r="Q63" i="11"/>
  <c r="Q205" i="11" s="1"/>
  <c r="O63" i="11"/>
  <c r="O205" i="11" s="1"/>
  <c r="K63" i="11"/>
  <c r="K205" i="11" s="1"/>
  <c r="I63" i="11"/>
  <c r="I205" i="11" s="1"/>
  <c r="G63" i="11"/>
  <c r="G205" i="11" s="1"/>
  <c r="E63" i="11"/>
  <c r="E205" i="11" s="1"/>
  <c r="X63" i="11"/>
  <c r="X205" i="11" s="1"/>
  <c r="T63" i="11"/>
  <c r="T205" i="11" s="1"/>
  <c r="R63" i="11"/>
  <c r="R205" i="11" s="1"/>
  <c r="P63" i="11"/>
  <c r="P205" i="11" s="1"/>
  <c r="N63" i="11"/>
  <c r="N205" i="11" s="1"/>
  <c r="J63" i="11"/>
  <c r="J205" i="11" s="1"/>
  <c r="H63" i="11"/>
  <c r="H205" i="11" s="1"/>
  <c r="F63" i="11"/>
  <c r="F205" i="11" s="1"/>
  <c r="D63" i="11"/>
  <c r="D205" i="11" s="1"/>
  <c r="Y64" i="3"/>
  <c r="X64" i="3"/>
  <c r="W64" i="3"/>
  <c r="V64" i="3"/>
  <c r="U64" i="3"/>
  <c r="T64" i="3"/>
  <c r="S64" i="3"/>
  <c r="R64" i="3"/>
  <c r="Q64" i="3"/>
  <c r="P64" i="3"/>
  <c r="O64" i="3"/>
  <c r="N64" i="3"/>
  <c r="M64" i="3"/>
  <c r="L64" i="3"/>
  <c r="K64" i="3"/>
  <c r="J64" i="3"/>
  <c r="I64" i="3"/>
  <c r="H64" i="3"/>
  <c r="G64" i="3"/>
  <c r="F64" i="3"/>
  <c r="E64" i="3"/>
  <c r="D64" i="3"/>
  <c r="Y62" i="3"/>
  <c r="X62" i="3"/>
  <c r="W62" i="3"/>
  <c r="V62" i="3"/>
  <c r="U62" i="3"/>
  <c r="T62" i="3"/>
  <c r="S62" i="3"/>
  <c r="R62" i="3"/>
  <c r="Q62" i="3"/>
  <c r="P62" i="3"/>
  <c r="O62" i="3"/>
  <c r="N62" i="3"/>
  <c r="M62" i="3"/>
  <c r="L62" i="3"/>
  <c r="K62" i="3"/>
  <c r="J62" i="3"/>
  <c r="I62" i="3"/>
  <c r="H62" i="3"/>
  <c r="G62" i="3"/>
  <c r="F62" i="3"/>
  <c r="E62" i="3"/>
  <c r="D62" i="3"/>
  <c r="Y61" i="3"/>
  <c r="X61" i="3"/>
  <c r="W61" i="3"/>
  <c r="V61" i="3"/>
  <c r="U61" i="3"/>
  <c r="T61" i="3"/>
  <c r="S61" i="3"/>
  <c r="R61" i="3"/>
  <c r="Q61" i="3"/>
  <c r="P61" i="3"/>
  <c r="O61" i="3"/>
  <c r="N61" i="3"/>
  <c r="M61" i="3"/>
  <c r="L61" i="3"/>
  <c r="K61" i="3"/>
  <c r="J61" i="3"/>
  <c r="I61" i="3"/>
  <c r="H61" i="3"/>
  <c r="G61" i="3"/>
  <c r="F61" i="3"/>
  <c r="E61" i="3"/>
  <c r="D61" i="3"/>
  <c r="Y64" i="4"/>
  <c r="X64" i="4"/>
  <c r="W64" i="4"/>
  <c r="W206" i="4" s="1"/>
  <c r="V64" i="4"/>
  <c r="V206" i="4" s="1"/>
  <c r="U64" i="4"/>
  <c r="T64" i="4"/>
  <c r="T206" i="4" s="1"/>
  <c r="S64" i="4"/>
  <c r="S206" i="4" s="1"/>
  <c r="R64" i="4"/>
  <c r="Q64" i="4"/>
  <c r="P64" i="4"/>
  <c r="O64" i="4"/>
  <c r="N64" i="4"/>
  <c r="M64" i="4"/>
  <c r="M206" i="4" s="1"/>
  <c r="L64" i="4"/>
  <c r="K64" i="4"/>
  <c r="J64" i="4"/>
  <c r="I64" i="4"/>
  <c r="H64" i="4"/>
  <c r="G64" i="4"/>
  <c r="F64" i="4"/>
  <c r="E64" i="4"/>
  <c r="D64" i="4"/>
  <c r="Y62" i="4"/>
  <c r="X62" i="4"/>
  <c r="W62" i="4"/>
  <c r="V62" i="4"/>
  <c r="U62" i="4"/>
  <c r="T62" i="4"/>
  <c r="S62" i="4"/>
  <c r="R62" i="4"/>
  <c r="Q62" i="4"/>
  <c r="P62" i="4"/>
  <c r="O62" i="4"/>
  <c r="N62" i="4"/>
  <c r="M62" i="4"/>
  <c r="L62" i="4"/>
  <c r="K62" i="4"/>
  <c r="J62" i="4"/>
  <c r="I62" i="4"/>
  <c r="H62" i="4"/>
  <c r="G62" i="4"/>
  <c r="F62" i="4"/>
  <c r="E62" i="4"/>
  <c r="D62" i="4"/>
  <c r="Y61" i="4"/>
  <c r="X61" i="4"/>
  <c r="W61" i="4"/>
  <c r="V61" i="4"/>
  <c r="U61" i="4"/>
  <c r="T61" i="4"/>
  <c r="S61" i="4"/>
  <c r="R61" i="4"/>
  <c r="Q61" i="4"/>
  <c r="P61" i="4"/>
  <c r="O61" i="4"/>
  <c r="N61" i="4"/>
  <c r="M61" i="4"/>
  <c r="L61" i="4"/>
  <c r="K61" i="4"/>
  <c r="J61" i="4"/>
  <c r="I61" i="4"/>
  <c r="H61" i="4"/>
  <c r="G61" i="4"/>
  <c r="F61" i="4"/>
  <c r="E61" i="4"/>
  <c r="D61" i="4"/>
  <c r="Y64" i="5"/>
  <c r="X64" i="5"/>
  <c r="W64" i="5"/>
  <c r="W206" i="5" s="1"/>
  <c r="V64" i="5"/>
  <c r="V206" i="5" s="1"/>
  <c r="U64" i="5"/>
  <c r="T64" i="5"/>
  <c r="T206" i="5" s="1"/>
  <c r="S64" i="5"/>
  <c r="S206" i="5" s="1"/>
  <c r="R64" i="5"/>
  <c r="Q64" i="5"/>
  <c r="P64" i="5"/>
  <c r="O64" i="5"/>
  <c r="N64" i="5"/>
  <c r="M64" i="5"/>
  <c r="M206" i="5" s="1"/>
  <c r="L64" i="5"/>
  <c r="K64" i="5"/>
  <c r="J64" i="5"/>
  <c r="I64" i="5"/>
  <c r="H64" i="5"/>
  <c r="G64" i="5"/>
  <c r="F64" i="5"/>
  <c r="E64" i="5"/>
  <c r="D64" i="5"/>
  <c r="Y62" i="5"/>
  <c r="X62" i="5"/>
  <c r="W62" i="5"/>
  <c r="V62" i="5"/>
  <c r="U62" i="5"/>
  <c r="T62" i="5"/>
  <c r="S62" i="5"/>
  <c r="R62" i="5"/>
  <c r="Q62" i="5"/>
  <c r="P62" i="5"/>
  <c r="O62" i="5"/>
  <c r="N62" i="5"/>
  <c r="M62" i="5"/>
  <c r="L62" i="5"/>
  <c r="K62" i="5"/>
  <c r="J62" i="5"/>
  <c r="I62" i="5"/>
  <c r="H62" i="5"/>
  <c r="G62" i="5"/>
  <c r="F62" i="5"/>
  <c r="E62" i="5"/>
  <c r="D62" i="5"/>
  <c r="Y61" i="5"/>
  <c r="X61" i="5"/>
  <c r="W61" i="5"/>
  <c r="V61" i="5"/>
  <c r="U61" i="5"/>
  <c r="T61" i="5"/>
  <c r="S61" i="5"/>
  <c r="R61" i="5"/>
  <c r="Q61" i="5"/>
  <c r="P61" i="5"/>
  <c r="O61" i="5"/>
  <c r="N61" i="5"/>
  <c r="M61" i="5"/>
  <c r="L61" i="5"/>
  <c r="K61" i="5"/>
  <c r="J61" i="5"/>
  <c r="I61" i="5"/>
  <c r="H61" i="5"/>
  <c r="G61" i="5"/>
  <c r="F61" i="5"/>
  <c r="E61" i="5"/>
  <c r="D61" i="5"/>
  <c r="H59" i="3"/>
  <c r="H201" i="3" s="1"/>
  <c r="F5" i="4"/>
  <c r="F6" i="4"/>
  <c r="F7" i="4"/>
  <c r="F8" i="4"/>
  <c r="F9" i="4"/>
  <c r="F10" i="4"/>
  <c r="F11" i="4"/>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201" i="4" s="1"/>
  <c r="F60" i="4"/>
  <c r="Y60" i="3"/>
  <c r="X60" i="3"/>
  <c r="W60" i="3"/>
  <c r="V60" i="3"/>
  <c r="U60" i="3"/>
  <c r="T60" i="3"/>
  <c r="S60" i="3"/>
  <c r="R60" i="3"/>
  <c r="Q60" i="3"/>
  <c r="P60" i="3"/>
  <c r="O60" i="3"/>
  <c r="N60" i="3"/>
  <c r="M60" i="3"/>
  <c r="L60" i="3"/>
  <c r="K60" i="3"/>
  <c r="J60" i="3"/>
  <c r="I60" i="3"/>
  <c r="H60" i="3"/>
  <c r="G60" i="3"/>
  <c r="F60" i="3"/>
  <c r="E60" i="3"/>
  <c r="D60" i="3"/>
  <c r="Y59" i="3"/>
  <c r="Y201" i="3" s="1"/>
  <c r="X59" i="3"/>
  <c r="X201" i="3" s="1"/>
  <c r="W59" i="3"/>
  <c r="W201" i="3" s="1"/>
  <c r="V59" i="3"/>
  <c r="V201" i="3" s="1"/>
  <c r="U59" i="3"/>
  <c r="U201" i="3" s="1"/>
  <c r="T59" i="3"/>
  <c r="T201" i="3" s="1"/>
  <c r="S59" i="3"/>
  <c r="S201" i="3" s="1"/>
  <c r="R59" i="3"/>
  <c r="R201" i="3" s="1"/>
  <c r="Q59" i="3"/>
  <c r="Q201" i="3" s="1"/>
  <c r="P59" i="3"/>
  <c r="P201" i="3" s="1"/>
  <c r="O59" i="3"/>
  <c r="O201" i="3" s="1"/>
  <c r="N59" i="3"/>
  <c r="N201" i="3" s="1"/>
  <c r="M59" i="3"/>
  <c r="M201" i="3" s="1"/>
  <c r="L59" i="3"/>
  <c r="L201" i="3" s="1"/>
  <c r="K59" i="3"/>
  <c r="K201" i="3" s="1"/>
  <c r="J59" i="3"/>
  <c r="J201" i="3" s="1"/>
  <c r="I59" i="3"/>
  <c r="I201" i="3" s="1"/>
  <c r="G59" i="3"/>
  <c r="G201" i="3" s="1"/>
  <c r="F59" i="3"/>
  <c r="F201" i="3" s="1"/>
  <c r="E59" i="3"/>
  <c r="E201" i="3" s="1"/>
  <c r="D59" i="3"/>
  <c r="Y58" i="3"/>
  <c r="X58" i="3"/>
  <c r="W58" i="3"/>
  <c r="V58" i="3"/>
  <c r="U58" i="3"/>
  <c r="T58" i="3"/>
  <c r="S58" i="3"/>
  <c r="R58" i="3"/>
  <c r="Q58" i="3"/>
  <c r="P58" i="3"/>
  <c r="O58" i="3"/>
  <c r="N58" i="3"/>
  <c r="M58" i="3"/>
  <c r="L58" i="3"/>
  <c r="K58" i="3"/>
  <c r="J58" i="3"/>
  <c r="I58" i="3"/>
  <c r="H58" i="3"/>
  <c r="G58" i="3"/>
  <c r="F58" i="3"/>
  <c r="E58" i="3"/>
  <c r="D58" i="3"/>
  <c r="Y57" i="3"/>
  <c r="X57" i="3"/>
  <c r="W57" i="3"/>
  <c r="V57" i="3"/>
  <c r="U57" i="3"/>
  <c r="T57" i="3"/>
  <c r="S57" i="3"/>
  <c r="R57" i="3"/>
  <c r="Q57" i="3"/>
  <c r="P57" i="3"/>
  <c r="O57" i="3"/>
  <c r="N57" i="3"/>
  <c r="M57" i="3"/>
  <c r="L57" i="3"/>
  <c r="K57" i="3"/>
  <c r="J57" i="3"/>
  <c r="I57" i="3"/>
  <c r="H57" i="3"/>
  <c r="G57" i="3"/>
  <c r="F57" i="3"/>
  <c r="E57" i="3"/>
  <c r="D57" i="3"/>
  <c r="Y60" i="4"/>
  <c r="X60" i="4"/>
  <c r="W60" i="4"/>
  <c r="V60" i="4"/>
  <c r="U60" i="4"/>
  <c r="T60" i="4"/>
  <c r="S60" i="4"/>
  <c r="R60" i="4"/>
  <c r="Q60" i="4"/>
  <c r="P60" i="4"/>
  <c r="O60" i="4"/>
  <c r="N60" i="4"/>
  <c r="M60" i="4"/>
  <c r="L60" i="4"/>
  <c r="K60" i="4"/>
  <c r="J60" i="4"/>
  <c r="I60" i="4"/>
  <c r="H60" i="4"/>
  <c r="G60" i="4"/>
  <c r="E60" i="4"/>
  <c r="D60" i="4"/>
  <c r="C60" i="4" s="1"/>
  <c r="Y59" i="4"/>
  <c r="X59" i="4"/>
  <c r="X201" i="4" s="1"/>
  <c r="W59" i="4"/>
  <c r="V59" i="4"/>
  <c r="U59" i="4"/>
  <c r="T59" i="4"/>
  <c r="T201" i="4" s="1"/>
  <c r="S59" i="4"/>
  <c r="R59" i="4"/>
  <c r="R201" i="4" s="1"/>
  <c r="Q59" i="4"/>
  <c r="P59" i="4"/>
  <c r="P201" i="4" s="1"/>
  <c r="O59" i="4"/>
  <c r="N59" i="4"/>
  <c r="N201" i="4" s="1"/>
  <c r="M59" i="4"/>
  <c r="L59" i="4"/>
  <c r="K59" i="4"/>
  <c r="J59" i="4"/>
  <c r="J201" i="4" s="1"/>
  <c r="I59" i="4"/>
  <c r="H59" i="4"/>
  <c r="H201" i="4" s="1"/>
  <c r="G59" i="4"/>
  <c r="G201" i="4" s="1"/>
  <c r="E59" i="4"/>
  <c r="E201" i="4" s="1"/>
  <c r="D59" i="4"/>
  <c r="Y58" i="4"/>
  <c r="X58" i="4"/>
  <c r="W58" i="4"/>
  <c r="V58" i="4"/>
  <c r="U58" i="4"/>
  <c r="T58" i="4"/>
  <c r="S58" i="4"/>
  <c r="R58" i="4"/>
  <c r="Q58" i="4"/>
  <c r="P58" i="4"/>
  <c r="O58" i="4"/>
  <c r="N58" i="4"/>
  <c r="M58" i="4"/>
  <c r="L58" i="4"/>
  <c r="K58" i="4"/>
  <c r="J58" i="4"/>
  <c r="I58" i="4"/>
  <c r="H58" i="4"/>
  <c r="G58" i="4"/>
  <c r="E58" i="4"/>
  <c r="D58" i="4"/>
  <c r="C58" i="4" s="1"/>
  <c r="Y57" i="4"/>
  <c r="X57" i="4"/>
  <c r="W57" i="4"/>
  <c r="V57" i="4"/>
  <c r="U57" i="4"/>
  <c r="T57" i="4"/>
  <c r="S57" i="4"/>
  <c r="R57" i="4"/>
  <c r="Q57" i="4"/>
  <c r="P57" i="4"/>
  <c r="O57" i="4"/>
  <c r="N57" i="4"/>
  <c r="M57" i="4"/>
  <c r="L57" i="4"/>
  <c r="K57" i="4"/>
  <c r="J57" i="4"/>
  <c r="I57" i="4"/>
  <c r="H57" i="4"/>
  <c r="G57" i="4"/>
  <c r="E57" i="4"/>
  <c r="D57" i="4"/>
  <c r="Y60" i="5"/>
  <c r="X60" i="5"/>
  <c r="W60" i="5"/>
  <c r="V60" i="5"/>
  <c r="U60" i="5"/>
  <c r="T60" i="5"/>
  <c r="S60" i="5"/>
  <c r="R60" i="5"/>
  <c r="Q60" i="5"/>
  <c r="P60" i="5"/>
  <c r="O60" i="5"/>
  <c r="N60" i="5"/>
  <c r="M60" i="5"/>
  <c r="L60" i="5"/>
  <c r="K60" i="5"/>
  <c r="J60" i="5"/>
  <c r="I60" i="5"/>
  <c r="H60" i="5"/>
  <c r="G60" i="5"/>
  <c r="F60" i="5"/>
  <c r="E60" i="5"/>
  <c r="D60" i="5"/>
  <c r="Y59" i="5"/>
  <c r="Y201" i="5" s="1"/>
  <c r="X59" i="5"/>
  <c r="X201" i="5" s="1"/>
  <c r="W59" i="5"/>
  <c r="W201" i="5" s="1"/>
  <c r="V59" i="5"/>
  <c r="V201" i="5" s="1"/>
  <c r="U59" i="5"/>
  <c r="U201" i="5" s="1"/>
  <c r="T59" i="5"/>
  <c r="T201" i="5" s="1"/>
  <c r="S59" i="5"/>
  <c r="S201" i="5" s="1"/>
  <c r="R59" i="5"/>
  <c r="R201" i="5" s="1"/>
  <c r="Q59" i="5"/>
  <c r="Q201" i="5" s="1"/>
  <c r="P59" i="5"/>
  <c r="P201" i="5" s="1"/>
  <c r="O59" i="5"/>
  <c r="O201" i="5" s="1"/>
  <c r="N59" i="5"/>
  <c r="N201" i="5" s="1"/>
  <c r="M59" i="5"/>
  <c r="M201" i="5" s="1"/>
  <c r="L59" i="5"/>
  <c r="L201" i="5" s="1"/>
  <c r="K59" i="5"/>
  <c r="K201" i="5" s="1"/>
  <c r="J59" i="5"/>
  <c r="J201" i="5" s="1"/>
  <c r="I59" i="5"/>
  <c r="I201" i="5" s="1"/>
  <c r="H59" i="5"/>
  <c r="H201" i="5" s="1"/>
  <c r="G59" i="5"/>
  <c r="G201" i="5" s="1"/>
  <c r="F59" i="5"/>
  <c r="F201" i="5" s="1"/>
  <c r="E59" i="5"/>
  <c r="E201" i="5" s="1"/>
  <c r="D59" i="5"/>
  <c r="Y58" i="5"/>
  <c r="X58" i="5"/>
  <c r="W58" i="5"/>
  <c r="V58" i="5"/>
  <c r="U58" i="5"/>
  <c r="T58" i="5"/>
  <c r="S58" i="5"/>
  <c r="R58" i="5"/>
  <c r="Q58" i="5"/>
  <c r="P58" i="5"/>
  <c r="O58" i="5"/>
  <c r="N58" i="5"/>
  <c r="M58" i="5"/>
  <c r="L58" i="5"/>
  <c r="K58" i="5"/>
  <c r="J58" i="5"/>
  <c r="I58" i="5"/>
  <c r="H58" i="5"/>
  <c r="G58" i="5"/>
  <c r="F58" i="5"/>
  <c r="E58" i="5"/>
  <c r="D58" i="5"/>
  <c r="Y57" i="5"/>
  <c r="X57" i="5"/>
  <c r="W57" i="5"/>
  <c r="V57" i="5"/>
  <c r="U57" i="5"/>
  <c r="T57" i="5"/>
  <c r="S57" i="5"/>
  <c r="R57" i="5"/>
  <c r="Q57" i="5"/>
  <c r="P57" i="5"/>
  <c r="O57" i="5"/>
  <c r="N57" i="5"/>
  <c r="M57" i="5"/>
  <c r="L57" i="5"/>
  <c r="K57" i="5"/>
  <c r="J57" i="5"/>
  <c r="I57" i="5"/>
  <c r="H57" i="5"/>
  <c r="G57" i="5"/>
  <c r="F57" i="5"/>
  <c r="E57" i="5"/>
  <c r="D57" i="5"/>
  <c r="D56" i="3"/>
  <c r="E56" i="3"/>
  <c r="F56" i="3"/>
  <c r="G56" i="3"/>
  <c r="H56" i="3"/>
  <c r="I56" i="3"/>
  <c r="J56" i="3"/>
  <c r="K56" i="3"/>
  <c r="L56" i="3"/>
  <c r="M56" i="3"/>
  <c r="N56" i="3"/>
  <c r="O56" i="3"/>
  <c r="P56" i="3"/>
  <c r="Q56" i="3"/>
  <c r="R56" i="3"/>
  <c r="S56" i="3"/>
  <c r="T56" i="3"/>
  <c r="U56" i="3"/>
  <c r="V56" i="3"/>
  <c r="W56" i="3"/>
  <c r="X56" i="3"/>
  <c r="Y56" i="3"/>
  <c r="D56" i="4"/>
  <c r="E56" i="4"/>
  <c r="G56" i="4"/>
  <c r="H56" i="4"/>
  <c r="I56" i="4"/>
  <c r="J56" i="4"/>
  <c r="K56" i="4"/>
  <c r="L56" i="4"/>
  <c r="M56" i="4"/>
  <c r="N56" i="4"/>
  <c r="O56" i="4"/>
  <c r="P56" i="4"/>
  <c r="Q56" i="4"/>
  <c r="R56" i="4"/>
  <c r="S56" i="4"/>
  <c r="T56" i="4"/>
  <c r="U56" i="4"/>
  <c r="V56" i="4"/>
  <c r="W56" i="4"/>
  <c r="X56" i="4"/>
  <c r="Y56" i="4"/>
  <c r="D56" i="5"/>
  <c r="E56" i="5"/>
  <c r="F56" i="5"/>
  <c r="G56" i="5"/>
  <c r="H56" i="5"/>
  <c r="I56" i="5"/>
  <c r="J56" i="5"/>
  <c r="K56" i="5"/>
  <c r="L56" i="5"/>
  <c r="M56" i="5"/>
  <c r="N56" i="5"/>
  <c r="O56" i="5"/>
  <c r="P56" i="5"/>
  <c r="Q56" i="5"/>
  <c r="R56" i="5"/>
  <c r="S56" i="5"/>
  <c r="T56" i="5"/>
  <c r="U56" i="5"/>
  <c r="V56" i="5"/>
  <c r="W56" i="5"/>
  <c r="X56" i="5"/>
  <c r="Y56" i="5"/>
  <c r="D55" i="3"/>
  <c r="E55" i="3"/>
  <c r="F55" i="3"/>
  <c r="G55" i="3"/>
  <c r="H55" i="3"/>
  <c r="I55" i="3"/>
  <c r="J55" i="3"/>
  <c r="K55" i="3"/>
  <c r="L55" i="3"/>
  <c r="M55" i="3"/>
  <c r="N55" i="3"/>
  <c r="O55" i="3"/>
  <c r="P55" i="3"/>
  <c r="Q55" i="3"/>
  <c r="R55" i="3"/>
  <c r="S55" i="3"/>
  <c r="T55" i="3"/>
  <c r="U55" i="3"/>
  <c r="V55" i="3"/>
  <c r="W55" i="3"/>
  <c r="X55" i="3"/>
  <c r="Y55" i="3"/>
  <c r="D55" i="4"/>
  <c r="E55" i="4"/>
  <c r="G55" i="4"/>
  <c r="H55" i="4"/>
  <c r="I55" i="4"/>
  <c r="J55" i="4"/>
  <c r="K55" i="4"/>
  <c r="L55" i="4"/>
  <c r="M55" i="4"/>
  <c r="N55" i="4"/>
  <c r="O55" i="4"/>
  <c r="P55" i="4"/>
  <c r="Q55" i="4"/>
  <c r="R55" i="4"/>
  <c r="S55" i="4"/>
  <c r="T55" i="4"/>
  <c r="U55" i="4"/>
  <c r="V55" i="4"/>
  <c r="W55" i="4"/>
  <c r="X55" i="4"/>
  <c r="Y55" i="4"/>
  <c r="D55" i="5"/>
  <c r="E55" i="5"/>
  <c r="F55" i="5"/>
  <c r="G55" i="5"/>
  <c r="H55" i="5"/>
  <c r="I55" i="5"/>
  <c r="J55" i="5"/>
  <c r="K55" i="5"/>
  <c r="L55" i="5"/>
  <c r="M55" i="5"/>
  <c r="N55" i="5"/>
  <c r="O55" i="5"/>
  <c r="P55" i="5"/>
  <c r="Q55" i="5"/>
  <c r="R55" i="5"/>
  <c r="S55" i="5"/>
  <c r="T55" i="5"/>
  <c r="U55" i="5"/>
  <c r="V55" i="5"/>
  <c r="W55" i="5"/>
  <c r="X55" i="5"/>
  <c r="Y55" i="5"/>
  <c r="D54" i="4"/>
  <c r="C54" i="4" s="1"/>
  <c r="E54" i="4"/>
  <c r="G54" i="4"/>
  <c r="H54" i="4"/>
  <c r="I54" i="4"/>
  <c r="J54" i="4"/>
  <c r="K54" i="4"/>
  <c r="L54" i="4"/>
  <c r="M54" i="4"/>
  <c r="N54" i="4"/>
  <c r="O54" i="4"/>
  <c r="P54" i="4"/>
  <c r="Q54" i="4"/>
  <c r="R54" i="4"/>
  <c r="S54" i="4"/>
  <c r="T54" i="4"/>
  <c r="U54" i="4"/>
  <c r="V54" i="4"/>
  <c r="W54" i="4"/>
  <c r="X54" i="4"/>
  <c r="Y54" i="4"/>
  <c r="D54" i="3"/>
  <c r="E54" i="3"/>
  <c r="F54" i="3"/>
  <c r="G54" i="3"/>
  <c r="H54" i="3"/>
  <c r="I54" i="3"/>
  <c r="J54" i="3"/>
  <c r="K54" i="3"/>
  <c r="L54" i="3"/>
  <c r="M54" i="3"/>
  <c r="N54" i="3"/>
  <c r="O54" i="3"/>
  <c r="P54" i="3"/>
  <c r="Q54" i="3"/>
  <c r="R54" i="3"/>
  <c r="S54" i="3"/>
  <c r="T54" i="3"/>
  <c r="U54" i="3"/>
  <c r="V54" i="3"/>
  <c r="W54" i="3"/>
  <c r="X54" i="3"/>
  <c r="Y54" i="3"/>
  <c r="D54" i="5"/>
  <c r="E54" i="5"/>
  <c r="F54" i="5"/>
  <c r="G54" i="5"/>
  <c r="H54" i="5"/>
  <c r="I54" i="5"/>
  <c r="J54" i="5"/>
  <c r="K54" i="5"/>
  <c r="L54" i="5"/>
  <c r="M54" i="5"/>
  <c r="N54" i="5"/>
  <c r="O54" i="5"/>
  <c r="P54" i="5"/>
  <c r="Q54" i="5"/>
  <c r="R54" i="5"/>
  <c r="S54" i="5"/>
  <c r="T54" i="5"/>
  <c r="U54" i="5"/>
  <c r="V54" i="5"/>
  <c r="W54" i="5"/>
  <c r="X54" i="5"/>
  <c r="Y54" i="5"/>
  <c r="D53" i="3"/>
  <c r="E53" i="3"/>
  <c r="F53" i="3"/>
  <c r="G53" i="3"/>
  <c r="H53" i="3"/>
  <c r="I53" i="3"/>
  <c r="J53" i="3"/>
  <c r="K53" i="3"/>
  <c r="L53" i="3"/>
  <c r="M53" i="3"/>
  <c r="N53" i="3"/>
  <c r="O53" i="3"/>
  <c r="P53" i="3"/>
  <c r="Q53" i="3"/>
  <c r="R53" i="3"/>
  <c r="S53" i="3"/>
  <c r="T53" i="3"/>
  <c r="U53" i="3"/>
  <c r="V53" i="3"/>
  <c r="W53" i="3"/>
  <c r="X53" i="3"/>
  <c r="Y53" i="3"/>
  <c r="D53" i="4"/>
  <c r="E53" i="4"/>
  <c r="G53" i="4"/>
  <c r="H53" i="4"/>
  <c r="I53" i="4"/>
  <c r="J53" i="4"/>
  <c r="K53" i="4"/>
  <c r="L53" i="4"/>
  <c r="M53" i="4"/>
  <c r="N53" i="4"/>
  <c r="O53" i="4"/>
  <c r="P53" i="4"/>
  <c r="Q53" i="4"/>
  <c r="R53" i="4"/>
  <c r="S53" i="4"/>
  <c r="T53" i="4"/>
  <c r="U53" i="4"/>
  <c r="V53" i="4"/>
  <c r="W53" i="4"/>
  <c r="X53" i="4"/>
  <c r="Y53" i="4"/>
  <c r="D53" i="5"/>
  <c r="E53" i="5"/>
  <c r="F53" i="5"/>
  <c r="G53" i="5"/>
  <c r="H53" i="5"/>
  <c r="I53" i="5"/>
  <c r="J53" i="5"/>
  <c r="K53" i="5"/>
  <c r="L53" i="5"/>
  <c r="M53" i="5"/>
  <c r="N53" i="5"/>
  <c r="O53" i="5"/>
  <c r="P53" i="5"/>
  <c r="Q53" i="5"/>
  <c r="R53" i="5"/>
  <c r="S53" i="5"/>
  <c r="T53" i="5"/>
  <c r="U53" i="5"/>
  <c r="V53" i="5"/>
  <c r="W53" i="5"/>
  <c r="X53" i="5"/>
  <c r="Y53" i="5"/>
  <c r="S227" i="5" l="1"/>
  <c r="M227" i="4"/>
  <c r="L227" i="5"/>
  <c r="V227" i="4"/>
  <c r="B205" i="3"/>
  <c r="B67" i="11"/>
  <c r="B209" i="11" s="1"/>
  <c r="G203" i="5"/>
  <c r="G227" i="5"/>
  <c r="K203" i="5"/>
  <c r="K227" i="5"/>
  <c r="O203" i="5"/>
  <c r="O227" i="5"/>
  <c r="W203" i="5"/>
  <c r="W227" i="5"/>
  <c r="E203" i="4"/>
  <c r="E227" i="4"/>
  <c r="I203" i="4"/>
  <c r="I227" i="4"/>
  <c r="Q203" i="4"/>
  <c r="Q227" i="4"/>
  <c r="U203" i="4"/>
  <c r="U227" i="4"/>
  <c r="Y203" i="4"/>
  <c r="Y227" i="4"/>
  <c r="G203" i="3"/>
  <c r="G227" i="3"/>
  <c r="K203" i="3"/>
  <c r="K227" i="3"/>
  <c r="O203" i="3"/>
  <c r="O227" i="3"/>
  <c r="S203" i="3"/>
  <c r="S227" i="3"/>
  <c r="W203" i="3"/>
  <c r="W227" i="3"/>
  <c r="D203" i="5"/>
  <c r="D227" i="5"/>
  <c r="H203" i="5"/>
  <c r="H227" i="5"/>
  <c r="P203" i="5"/>
  <c r="P227" i="5"/>
  <c r="T203" i="5"/>
  <c r="T227" i="5"/>
  <c r="X203" i="5"/>
  <c r="X227" i="5"/>
  <c r="F203" i="4"/>
  <c r="F227" i="4"/>
  <c r="J203" i="4"/>
  <c r="J227" i="4"/>
  <c r="N203" i="4"/>
  <c r="N227" i="4"/>
  <c r="R203" i="4"/>
  <c r="R227" i="4"/>
  <c r="D203" i="3"/>
  <c r="D227" i="3"/>
  <c r="H203" i="3"/>
  <c r="H227" i="3"/>
  <c r="L203" i="3"/>
  <c r="L227" i="3"/>
  <c r="P203" i="3"/>
  <c r="P227" i="3"/>
  <c r="T203" i="3"/>
  <c r="T227" i="3"/>
  <c r="X203" i="3"/>
  <c r="X227" i="3"/>
  <c r="E203" i="5"/>
  <c r="E227" i="5"/>
  <c r="I203" i="5"/>
  <c r="I227" i="5"/>
  <c r="M227" i="5"/>
  <c r="Q203" i="5"/>
  <c r="Q227" i="5"/>
  <c r="U203" i="5"/>
  <c r="U227" i="5"/>
  <c r="Y203" i="5"/>
  <c r="Y227" i="5"/>
  <c r="G203" i="4"/>
  <c r="G227" i="4"/>
  <c r="K203" i="4"/>
  <c r="K227" i="4"/>
  <c r="O203" i="4"/>
  <c r="O227" i="4"/>
  <c r="S227" i="4"/>
  <c r="W203" i="4"/>
  <c r="W227" i="4"/>
  <c r="E203" i="3"/>
  <c r="E227" i="3"/>
  <c r="I203" i="3"/>
  <c r="I227" i="3"/>
  <c r="M203" i="3"/>
  <c r="M227" i="3"/>
  <c r="Q203" i="3"/>
  <c r="Q227" i="3"/>
  <c r="U203" i="3"/>
  <c r="U227" i="3"/>
  <c r="Y203" i="3"/>
  <c r="Y227" i="3"/>
  <c r="F203" i="5"/>
  <c r="F227" i="5"/>
  <c r="J203" i="5"/>
  <c r="J227" i="5"/>
  <c r="N203" i="5"/>
  <c r="N227" i="5"/>
  <c r="R203" i="5"/>
  <c r="R227" i="5"/>
  <c r="V227" i="5"/>
  <c r="D203" i="4"/>
  <c r="D227" i="4"/>
  <c r="H203" i="4"/>
  <c r="H227" i="4"/>
  <c r="L227" i="4"/>
  <c r="P203" i="4"/>
  <c r="P227" i="4"/>
  <c r="T203" i="4"/>
  <c r="T227" i="4"/>
  <c r="X203" i="4"/>
  <c r="X227" i="4"/>
  <c r="F203" i="3"/>
  <c r="F227" i="3"/>
  <c r="J203" i="3"/>
  <c r="J227" i="3"/>
  <c r="N203" i="3"/>
  <c r="N227" i="3"/>
  <c r="R203" i="3"/>
  <c r="R227" i="3"/>
  <c r="V203" i="3"/>
  <c r="V227" i="3"/>
  <c r="B67" i="12"/>
  <c r="B209" i="12" s="1"/>
  <c r="F204" i="5"/>
  <c r="J204" i="5"/>
  <c r="N204" i="5"/>
  <c r="R204" i="5"/>
  <c r="V204" i="5"/>
  <c r="D204" i="4"/>
  <c r="H204" i="4"/>
  <c r="L204" i="4"/>
  <c r="P204" i="4"/>
  <c r="T204" i="4"/>
  <c r="X204" i="4"/>
  <c r="F204" i="3"/>
  <c r="J204" i="3"/>
  <c r="N204" i="3"/>
  <c r="R204" i="3"/>
  <c r="V204" i="3"/>
  <c r="G204" i="5"/>
  <c r="K204" i="5"/>
  <c r="O204" i="5"/>
  <c r="S204" i="5"/>
  <c r="W204" i="5"/>
  <c r="E204" i="4"/>
  <c r="I204" i="4"/>
  <c r="M204" i="4"/>
  <c r="Q204" i="4"/>
  <c r="U204" i="4"/>
  <c r="Y204" i="4"/>
  <c r="G204" i="3"/>
  <c r="K204" i="3"/>
  <c r="O204" i="3"/>
  <c r="S204" i="3"/>
  <c r="W204" i="3"/>
  <c r="D204" i="5"/>
  <c r="H204" i="5"/>
  <c r="L204" i="5"/>
  <c r="P204" i="5"/>
  <c r="T204" i="5"/>
  <c r="X204" i="5"/>
  <c r="F204" i="4"/>
  <c r="J204" i="4"/>
  <c r="N204" i="4"/>
  <c r="R204" i="4"/>
  <c r="V204" i="4"/>
  <c r="D204" i="3"/>
  <c r="H204" i="3"/>
  <c r="L204" i="3"/>
  <c r="P204" i="3"/>
  <c r="T204" i="3"/>
  <c r="X204" i="3"/>
  <c r="E204" i="5"/>
  <c r="I204" i="5"/>
  <c r="M204" i="5"/>
  <c r="Q204" i="5"/>
  <c r="U204" i="5"/>
  <c r="Y204" i="5"/>
  <c r="G204" i="4"/>
  <c r="K204" i="4"/>
  <c r="O204" i="4"/>
  <c r="S204" i="4"/>
  <c r="W204" i="4"/>
  <c r="E204" i="3"/>
  <c r="I204" i="3"/>
  <c r="M204" i="3"/>
  <c r="Q204" i="3"/>
  <c r="U204" i="3"/>
  <c r="Y204" i="3"/>
  <c r="B135" i="3"/>
  <c r="B207" i="3"/>
  <c r="C135" i="12"/>
  <c r="C207" i="12"/>
  <c r="B135" i="4"/>
  <c r="B207" i="4"/>
  <c r="B138" i="3"/>
  <c r="B210" i="3"/>
  <c r="C135" i="11"/>
  <c r="C207" i="11"/>
  <c r="C135" i="10"/>
  <c r="C207" i="10"/>
  <c r="B135" i="5"/>
  <c r="B207" i="5"/>
  <c r="C138" i="11"/>
  <c r="C210" i="11"/>
  <c r="C138" i="12"/>
  <c r="C210" i="12"/>
  <c r="C138" i="10"/>
  <c r="C210" i="10"/>
  <c r="B138" i="4"/>
  <c r="B210" i="4"/>
  <c r="B68" i="12"/>
  <c r="B138" i="5"/>
  <c r="L55" i="12"/>
  <c r="S58" i="10"/>
  <c r="V59" i="10"/>
  <c r="M55" i="12"/>
  <c r="V58" i="10"/>
  <c r="M59" i="10"/>
  <c r="S55" i="12"/>
  <c r="L58" i="10"/>
  <c r="S59" i="10"/>
  <c r="V55" i="12"/>
  <c r="M58" i="10"/>
  <c r="L59" i="10"/>
  <c r="V55" i="10"/>
  <c r="L55" i="10"/>
  <c r="L61" i="12"/>
  <c r="L203" i="5"/>
  <c r="V61" i="12"/>
  <c r="V203" i="5"/>
  <c r="V62" i="12"/>
  <c r="D134" i="5"/>
  <c r="D206" i="5"/>
  <c r="F134" i="5"/>
  <c r="F206" i="5"/>
  <c r="H134" i="5"/>
  <c r="H206" i="5"/>
  <c r="J134" i="5"/>
  <c r="J206" i="5"/>
  <c r="L134" i="5"/>
  <c r="L206" i="5"/>
  <c r="N134" i="5"/>
  <c r="N206" i="5"/>
  <c r="P134" i="5"/>
  <c r="P206" i="5"/>
  <c r="R134" i="5"/>
  <c r="R206" i="5"/>
  <c r="X134" i="5"/>
  <c r="X206" i="5"/>
  <c r="L61" i="10"/>
  <c r="L203" i="4"/>
  <c r="V61" i="10"/>
  <c r="V203" i="4"/>
  <c r="L62" i="10"/>
  <c r="V62" i="10"/>
  <c r="D134" i="4"/>
  <c r="D206" i="4"/>
  <c r="F134" i="4"/>
  <c r="F206" i="4"/>
  <c r="H134" i="4"/>
  <c r="H206" i="4"/>
  <c r="J134" i="4"/>
  <c r="J206" i="4"/>
  <c r="L134" i="4"/>
  <c r="L206" i="4"/>
  <c r="N134" i="4"/>
  <c r="N206" i="4"/>
  <c r="P134" i="4"/>
  <c r="P206" i="4"/>
  <c r="R134" i="4"/>
  <c r="R206" i="4"/>
  <c r="X134" i="4"/>
  <c r="X206" i="4"/>
  <c r="F132" i="3"/>
  <c r="H132" i="3"/>
  <c r="J132" i="3"/>
  <c r="L132" i="3"/>
  <c r="N132" i="3"/>
  <c r="P132" i="3"/>
  <c r="R132" i="3"/>
  <c r="T132" i="3"/>
  <c r="V132" i="3"/>
  <c r="X132" i="3"/>
  <c r="D134" i="3"/>
  <c r="D206" i="3"/>
  <c r="F134" i="3"/>
  <c r="F206" i="3"/>
  <c r="H134" i="3"/>
  <c r="H206" i="3"/>
  <c r="J134" i="3"/>
  <c r="J206" i="3"/>
  <c r="L134" i="3"/>
  <c r="L206" i="3"/>
  <c r="N134" i="3"/>
  <c r="N206" i="3"/>
  <c r="P134" i="3"/>
  <c r="P206" i="3"/>
  <c r="R134" i="3"/>
  <c r="R206" i="3"/>
  <c r="T134" i="3"/>
  <c r="T206" i="3"/>
  <c r="V134" i="3"/>
  <c r="V206" i="3"/>
  <c r="X134" i="3"/>
  <c r="X206" i="3"/>
  <c r="B137" i="3"/>
  <c r="C205" i="3"/>
  <c r="M61" i="12"/>
  <c r="M203" i="5"/>
  <c r="S61" i="12"/>
  <c r="S203" i="5"/>
  <c r="M62" i="12"/>
  <c r="S62" i="12"/>
  <c r="E134" i="5"/>
  <c r="E206" i="5"/>
  <c r="G134" i="5"/>
  <c r="G206" i="5"/>
  <c r="I134" i="5"/>
  <c r="I206" i="5"/>
  <c r="K134" i="5"/>
  <c r="K206" i="5"/>
  <c r="O134" i="5"/>
  <c r="O206" i="5"/>
  <c r="Q134" i="5"/>
  <c r="Q206" i="5"/>
  <c r="U134" i="5"/>
  <c r="U206" i="5"/>
  <c r="Y134" i="5"/>
  <c r="Y206" i="5"/>
  <c r="M61" i="10"/>
  <c r="M203" i="4"/>
  <c r="S61" i="10"/>
  <c r="S203" i="4"/>
  <c r="M62" i="10"/>
  <c r="S62" i="10"/>
  <c r="E134" i="4"/>
  <c r="E206" i="4"/>
  <c r="G134" i="4"/>
  <c r="G206" i="4"/>
  <c r="I134" i="4"/>
  <c r="I206" i="4"/>
  <c r="K134" i="4"/>
  <c r="K206" i="4"/>
  <c r="O134" i="4"/>
  <c r="O206" i="4"/>
  <c r="Q134" i="4"/>
  <c r="Q206" i="4"/>
  <c r="U134" i="4"/>
  <c r="U206" i="4"/>
  <c r="Y134" i="4"/>
  <c r="Y206" i="4"/>
  <c r="E132" i="3"/>
  <c r="G132" i="3"/>
  <c r="I132" i="3"/>
  <c r="K132" i="3"/>
  <c r="M132" i="3"/>
  <c r="O132" i="3"/>
  <c r="Q132" i="3"/>
  <c r="S132" i="3"/>
  <c r="U132" i="3"/>
  <c r="W132" i="3"/>
  <c r="Y132" i="3"/>
  <c r="E134" i="3"/>
  <c r="E206" i="3"/>
  <c r="G134" i="3"/>
  <c r="G206" i="3"/>
  <c r="I134" i="3"/>
  <c r="I206" i="3"/>
  <c r="K134" i="3"/>
  <c r="K206" i="3"/>
  <c r="M134" i="3"/>
  <c r="M206" i="3"/>
  <c r="O134" i="3"/>
  <c r="O206" i="3"/>
  <c r="Q134" i="3"/>
  <c r="Q206" i="3"/>
  <c r="S134" i="3"/>
  <c r="S206" i="3"/>
  <c r="U134" i="3"/>
  <c r="U206" i="3"/>
  <c r="W134" i="3"/>
  <c r="W206" i="3"/>
  <c r="Y134" i="3"/>
  <c r="Y206" i="3"/>
  <c r="C137" i="11"/>
  <c r="B68" i="10"/>
  <c r="B65" i="11"/>
  <c r="B65" i="12"/>
  <c r="C136" i="12"/>
  <c r="C136" i="10"/>
  <c r="B136" i="3"/>
  <c r="C137" i="12"/>
  <c r="C136" i="11"/>
  <c r="C137" i="10"/>
  <c r="T64" i="12"/>
  <c r="T133" i="12" s="1"/>
  <c r="T134" i="5"/>
  <c r="V64" i="12"/>
  <c r="V134" i="5"/>
  <c r="T64" i="10"/>
  <c r="T133" i="10" s="1"/>
  <c r="T134" i="4"/>
  <c r="V64" i="10"/>
  <c r="V134" i="4"/>
  <c r="M64" i="12"/>
  <c r="M133" i="12" s="1"/>
  <c r="M134" i="5"/>
  <c r="S64" i="12"/>
  <c r="S133" i="12" s="1"/>
  <c r="S134" i="5"/>
  <c r="W64" i="12"/>
  <c r="W134" i="5"/>
  <c r="M64" i="10"/>
  <c r="M134" i="4"/>
  <c r="S64" i="10"/>
  <c r="S134" i="4"/>
  <c r="W64" i="10"/>
  <c r="W133" i="10" s="1"/>
  <c r="W134" i="4"/>
  <c r="B68" i="11"/>
  <c r="B137" i="5"/>
  <c r="B65" i="10"/>
  <c r="B67" i="10"/>
  <c r="B209" i="10" s="1"/>
  <c r="B136" i="4"/>
  <c r="B136" i="5"/>
  <c r="B137" i="4"/>
  <c r="Y58" i="10"/>
  <c r="H58" i="10"/>
  <c r="X58" i="10"/>
  <c r="N64" i="12"/>
  <c r="N206" i="12" s="1"/>
  <c r="L64" i="10"/>
  <c r="L64" i="12"/>
  <c r="L206" i="12" s="1"/>
  <c r="P58" i="10"/>
  <c r="T58" i="10"/>
  <c r="N64" i="10"/>
  <c r="N206" i="10" s="1"/>
  <c r="G64" i="12"/>
  <c r="G206" i="12" s="1"/>
  <c r="O64" i="12"/>
  <c r="O206" i="12" s="1"/>
  <c r="I58" i="10"/>
  <c r="Q58" i="10"/>
  <c r="U58" i="10"/>
  <c r="C58" i="5"/>
  <c r="B58" i="5" s="1"/>
  <c r="C60" i="5"/>
  <c r="C60" i="12" s="1"/>
  <c r="J58" i="10"/>
  <c r="N58" i="10"/>
  <c r="R58" i="10"/>
  <c r="C58" i="3"/>
  <c r="C58" i="10" s="1"/>
  <c r="C61" i="3"/>
  <c r="C60" i="3"/>
  <c r="G64" i="10"/>
  <c r="G206" i="10" s="1"/>
  <c r="O64" i="10"/>
  <c r="O206" i="10" s="1"/>
  <c r="C62" i="5"/>
  <c r="C61" i="4"/>
  <c r="C64" i="4"/>
  <c r="C206" i="4" s="1"/>
  <c r="G58" i="10"/>
  <c r="K58" i="10"/>
  <c r="O58" i="10"/>
  <c r="W58" i="10"/>
  <c r="C57" i="5"/>
  <c r="B57" i="5" s="1"/>
  <c r="C57" i="3"/>
  <c r="B57" i="3" s="1"/>
  <c r="C64" i="3"/>
  <c r="C206" i="3" s="1"/>
  <c r="S55" i="10"/>
  <c r="M55" i="10"/>
  <c r="C56" i="3"/>
  <c r="B56" i="3" s="1"/>
  <c r="D201" i="3"/>
  <c r="C59" i="3"/>
  <c r="C53" i="3"/>
  <c r="B53" i="3" s="1"/>
  <c r="C54" i="3"/>
  <c r="B54" i="3" s="1"/>
  <c r="C55" i="3"/>
  <c r="B55" i="3" s="1"/>
  <c r="C57" i="4"/>
  <c r="B57" i="4" s="1"/>
  <c r="D132" i="3"/>
  <c r="C62" i="3"/>
  <c r="B54" i="4"/>
  <c r="E55" i="10"/>
  <c r="B58" i="4"/>
  <c r="B60" i="4"/>
  <c r="E61" i="12"/>
  <c r="G61" i="12"/>
  <c r="I61" i="12"/>
  <c r="K61" i="12"/>
  <c r="O61" i="12"/>
  <c r="Q61" i="12"/>
  <c r="U61" i="12"/>
  <c r="W61" i="12"/>
  <c r="Y61" i="12"/>
  <c r="E64" i="12"/>
  <c r="E206" i="12" s="1"/>
  <c r="I64" i="12"/>
  <c r="I206" i="12" s="1"/>
  <c r="K64" i="12"/>
  <c r="K206" i="12" s="1"/>
  <c r="Q64" i="12"/>
  <c r="Q206" i="12" s="1"/>
  <c r="U64" i="12"/>
  <c r="U206" i="12" s="1"/>
  <c r="Y64" i="12"/>
  <c r="Y206" i="12" s="1"/>
  <c r="E62" i="10"/>
  <c r="G62" i="10"/>
  <c r="I62" i="10"/>
  <c r="K62" i="10"/>
  <c r="O62" i="10"/>
  <c r="Q62" i="10"/>
  <c r="U62" i="10"/>
  <c r="W62" i="10"/>
  <c r="Y62" i="10"/>
  <c r="C63" i="10"/>
  <c r="C205" i="10" s="1"/>
  <c r="B63" i="4"/>
  <c r="B205" i="4" s="1"/>
  <c r="E53" i="10"/>
  <c r="E56" i="10"/>
  <c r="I59" i="10"/>
  <c r="I201" i="10" s="1"/>
  <c r="K59" i="10"/>
  <c r="K201" i="10" s="1"/>
  <c r="O59" i="10"/>
  <c r="O201" i="10" s="1"/>
  <c r="Q59" i="10"/>
  <c r="Q201" i="10" s="1"/>
  <c r="U59" i="10"/>
  <c r="U201" i="10" s="1"/>
  <c r="W59" i="10"/>
  <c r="Y59" i="10"/>
  <c r="Y201" i="10" s="1"/>
  <c r="F61" i="12"/>
  <c r="H61" i="12"/>
  <c r="J61" i="12"/>
  <c r="N61" i="12"/>
  <c r="P61" i="12"/>
  <c r="R61" i="12"/>
  <c r="T61" i="12"/>
  <c r="X61" i="12"/>
  <c r="F64" i="12"/>
  <c r="F206" i="12" s="1"/>
  <c r="H64" i="12"/>
  <c r="H206" i="12" s="1"/>
  <c r="J64" i="12"/>
  <c r="J206" i="12" s="1"/>
  <c r="P64" i="12"/>
  <c r="P206" i="12" s="1"/>
  <c r="R64" i="12"/>
  <c r="R206" i="12" s="1"/>
  <c r="X64" i="12"/>
  <c r="X206" i="12" s="1"/>
  <c r="F62" i="10"/>
  <c r="H62" i="10"/>
  <c r="J62" i="10"/>
  <c r="N62" i="10"/>
  <c r="P62" i="10"/>
  <c r="R62" i="10"/>
  <c r="T62" i="10"/>
  <c r="X62" i="10"/>
  <c r="D201" i="4"/>
  <c r="C59" i="4"/>
  <c r="C128" i="4" s="1"/>
  <c r="D53" i="10"/>
  <c r="C53" i="4"/>
  <c r="C123" i="4" s="1"/>
  <c r="D55" i="10"/>
  <c r="C55" i="4"/>
  <c r="C124" i="4" s="1"/>
  <c r="D56" i="10"/>
  <c r="C56" i="4"/>
  <c r="D62" i="10"/>
  <c r="C62" i="4"/>
  <c r="C63" i="12"/>
  <c r="C205" i="12" s="1"/>
  <c r="B63" i="5"/>
  <c r="B205" i="5" s="1"/>
  <c r="F62" i="12"/>
  <c r="H62" i="12"/>
  <c r="J62" i="12"/>
  <c r="N62" i="12"/>
  <c r="P62" i="12"/>
  <c r="R62" i="12"/>
  <c r="X62" i="12"/>
  <c r="E62" i="12"/>
  <c r="G62" i="12"/>
  <c r="I62" i="12"/>
  <c r="K62" i="12"/>
  <c r="O62" i="12"/>
  <c r="Q62" i="12"/>
  <c r="U62" i="12"/>
  <c r="W62" i="12"/>
  <c r="Y62" i="12"/>
  <c r="C55" i="5"/>
  <c r="B55" i="5" s="1"/>
  <c r="C56" i="5"/>
  <c r="D201" i="5"/>
  <c r="C59" i="5"/>
  <c r="D61" i="12"/>
  <c r="C61" i="5"/>
  <c r="D64" i="12"/>
  <c r="D206" i="12" s="1"/>
  <c r="C64" i="5"/>
  <c r="C53" i="5"/>
  <c r="B53" i="5" s="1"/>
  <c r="C54" i="5"/>
  <c r="C63" i="11"/>
  <c r="C205" i="11" s="1"/>
  <c r="Y201" i="4"/>
  <c r="K201" i="4"/>
  <c r="I201" i="4"/>
  <c r="S201" i="4"/>
  <c r="Q201" i="4"/>
  <c r="F132" i="4"/>
  <c r="N132" i="4"/>
  <c r="V132" i="4"/>
  <c r="H132" i="5"/>
  <c r="J132" i="5"/>
  <c r="L201" i="4"/>
  <c r="E64" i="10"/>
  <c r="I64" i="10"/>
  <c r="I206" i="10" s="1"/>
  <c r="K64" i="10"/>
  <c r="K206" i="10" s="1"/>
  <c r="Q64" i="10"/>
  <c r="U64" i="10"/>
  <c r="U206" i="10" s="1"/>
  <c r="J132" i="4"/>
  <c r="R132" i="4"/>
  <c r="X132" i="5"/>
  <c r="R132" i="5"/>
  <c r="O201" i="4"/>
  <c r="W201" i="4"/>
  <c r="V201" i="4"/>
  <c r="M201" i="4"/>
  <c r="U201" i="4"/>
  <c r="G132" i="5"/>
  <c r="K132" i="5"/>
  <c r="O132" i="5"/>
  <c r="S132" i="5"/>
  <c r="W132" i="5"/>
  <c r="E132" i="4"/>
  <c r="I132" i="4"/>
  <c r="M132" i="4"/>
  <c r="Q132" i="4"/>
  <c r="U132" i="4"/>
  <c r="Y132" i="4"/>
  <c r="D62" i="12"/>
  <c r="D132" i="5"/>
  <c r="L62" i="12"/>
  <c r="L132" i="5"/>
  <c r="T62" i="12"/>
  <c r="T132" i="5"/>
  <c r="E132" i="5"/>
  <c r="I132" i="5"/>
  <c r="M132" i="5"/>
  <c r="Q132" i="5"/>
  <c r="U132" i="5"/>
  <c r="Y132" i="5"/>
  <c r="D132" i="4"/>
  <c r="H132" i="4"/>
  <c r="L132" i="4"/>
  <c r="P132" i="4"/>
  <c r="T132" i="4"/>
  <c r="X132" i="4"/>
  <c r="P132" i="5"/>
  <c r="G132" i="4"/>
  <c r="K132" i="4"/>
  <c r="O132" i="4"/>
  <c r="S132" i="4"/>
  <c r="W132" i="4"/>
  <c r="F132" i="5"/>
  <c r="N132" i="5"/>
  <c r="V132" i="5"/>
  <c r="D64" i="10"/>
  <c r="D206" i="10" s="1"/>
  <c r="F64" i="10"/>
  <c r="F206" i="10" s="1"/>
  <c r="H64" i="10"/>
  <c r="H206" i="10" s="1"/>
  <c r="J64" i="10"/>
  <c r="J206" i="10" s="1"/>
  <c r="P64" i="10"/>
  <c r="P206" i="10" s="1"/>
  <c r="R64" i="10"/>
  <c r="R206" i="10" s="1"/>
  <c r="X64" i="10"/>
  <c r="X134" i="10" s="1"/>
  <c r="D61" i="10"/>
  <c r="F61" i="10"/>
  <c r="H61" i="10"/>
  <c r="J61" i="10"/>
  <c r="N61" i="10"/>
  <c r="P61" i="10"/>
  <c r="R61" i="10"/>
  <c r="T61" i="10"/>
  <c r="X61" i="10"/>
  <c r="X60" i="11"/>
  <c r="X61" i="11"/>
  <c r="E61" i="10"/>
  <c r="G61" i="10"/>
  <c r="I61" i="10"/>
  <c r="K61" i="10"/>
  <c r="O61" i="10"/>
  <c r="Q61" i="10"/>
  <c r="U61" i="10"/>
  <c r="W61" i="10"/>
  <c r="Y61" i="10"/>
  <c r="H59" i="10"/>
  <c r="J59" i="10"/>
  <c r="J201" i="10" s="1"/>
  <c r="N59" i="10"/>
  <c r="N201" i="10" s="1"/>
  <c r="P59" i="10"/>
  <c r="P201" i="10" s="1"/>
  <c r="R59" i="10"/>
  <c r="T59" i="10"/>
  <c r="T201" i="10" s="1"/>
  <c r="X59" i="10"/>
  <c r="X201" i="10" s="1"/>
  <c r="X55" i="12"/>
  <c r="T55" i="12"/>
  <c r="R55" i="12"/>
  <c r="P55" i="12"/>
  <c r="N55" i="12"/>
  <c r="J55" i="12"/>
  <c r="H55" i="12"/>
  <c r="Y55" i="12"/>
  <c r="W55" i="12"/>
  <c r="Q55" i="12"/>
  <c r="O55" i="12"/>
  <c r="K55" i="12"/>
  <c r="I55" i="12"/>
  <c r="G55" i="12"/>
  <c r="S53" i="11"/>
  <c r="M53" i="11"/>
  <c r="S54" i="11"/>
  <c r="M54" i="11"/>
  <c r="S55" i="11"/>
  <c r="M55" i="11"/>
  <c r="S56" i="11"/>
  <c r="M56" i="11"/>
  <c r="L57" i="11"/>
  <c r="V57" i="11"/>
  <c r="L58" i="11"/>
  <c r="V58" i="11"/>
  <c r="M59" i="11"/>
  <c r="M201" i="11" s="1"/>
  <c r="S59" i="11"/>
  <c r="S201" i="11" s="1"/>
  <c r="M60" i="11"/>
  <c r="S60" i="11"/>
  <c r="L61" i="11"/>
  <c r="V61" i="11"/>
  <c r="L62" i="11"/>
  <c r="N62" i="11"/>
  <c r="T62" i="11"/>
  <c r="V62" i="11"/>
  <c r="L64" i="11"/>
  <c r="L206" i="11" s="1"/>
  <c r="N64" i="11"/>
  <c r="N206" i="11" s="1"/>
  <c r="T64" i="11"/>
  <c r="T206" i="11" s="1"/>
  <c r="V64" i="11"/>
  <c r="V206" i="11" s="1"/>
  <c r="V53" i="11"/>
  <c r="L53" i="11"/>
  <c r="V54" i="11"/>
  <c r="L54" i="11"/>
  <c r="V55" i="11"/>
  <c r="L55" i="11"/>
  <c r="V56" i="11"/>
  <c r="L56" i="11"/>
  <c r="M57" i="11"/>
  <c r="S57" i="11"/>
  <c r="M58" i="11"/>
  <c r="S58" i="11"/>
  <c r="L59" i="11"/>
  <c r="V59" i="11"/>
  <c r="V201" i="11" s="1"/>
  <c r="L60" i="11"/>
  <c r="V60" i="11"/>
  <c r="M61" i="11"/>
  <c r="S61" i="11"/>
  <c r="G62" i="11"/>
  <c r="M62" i="11"/>
  <c r="O62" i="11"/>
  <c r="S62" i="11"/>
  <c r="W62" i="11"/>
  <c r="G64" i="11"/>
  <c r="M64" i="11"/>
  <c r="O64" i="11"/>
  <c r="S64" i="11"/>
  <c r="W64" i="11"/>
  <c r="Y64" i="10"/>
  <c r="W55" i="11"/>
  <c r="W59" i="11"/>
  <c r="W201" i="11" s="1"/>
  <c r="W60" i="11"/>
  <c r="W53" i="11"/>
  <c r="W54" i="11"/>
  <c r="W56" i="11"/>
  <c r="W57" i="11"/>
  <c r="W58" i="11"/>
  <c r="W61" i="11"/>
  <c r="Y53" i="11"/>
  <c r="U53" i="11"/>
  <c r="Q53" i="11"/>
  <c r="O53" i="11"/>
  <c r="K53" i="11"/>
  <c r="I53" i="11"/>
  <c r="G53" i="11"/>
  <c r="E53" i="11"/>
  <c r="Y54" i="11"/>
  <c r="U54" i="11"/>
  <c r="Q54" i="11"/>
  <c r="O54" i="11"/>
  <c r="K54" i="11"/>
  <c r="I54" i="11"/>
  <c r="G54" i="11"/>
  <c r="E54" i="11"/>
  <c r="Y55" i="11"/>
  <c r="U55" i="11"/>
  <c r="Q55" i="11"/>
  <c r="O55" i="11"/>
  <c r="K55" i="11"/>
  <c r="I55" i="11"/>
  <c r="G55" i="11"/>
  <c r="E55" i="11"/>
  <c r="Y56" i="11"/>
  <c r="U56" i="11"/>
  <c r="Q56" i="11"/>
  <c r="O56" i="11"/>
  <c r="K56" i="11"/>
  <c r="I56" i="11"/>
  <c r="G56" i="11"/>
  <c r="E56" i="11"/>
  <c r="D57" i="11"/>
  <c r="F57" i="11"/>
  <c r="H57" i="11"/>
  <c r="J57" i="11"/>
  <c r="N57" i="11"/>
  <c r="P57" i="11"/>
  <c r="R57" i="11"/>
  <c r="T57" i="11"/>
  <c r="X57" i="11"/>
  <c r="D58" i="11"/>
  <c r="F58" i="11"/>
  <c r="H58" i="11"/>
  <c r="J58" i="11"/>
  <c r="N58" i="11"/>
  <c r="P58" i="11"/>
  <c r="R58" i="11"/>
  <c r="T58" i="11"/>
  <c r="X58" i="11"/>
  <c r="D59" i="11"/>
  <c r="D201" i="11" s="1"/>
  <c r="F59" i="11"/>
  <c r="F201" i="11" s="1"/>
  <c r="I59" i="11"/>
  <c r="I201" i="11" s="1"/>
  <c r="K59" i="11"/>
  <c r="K201" i="11" s="1"/>
  <c r="O59" i="11"/>
  <c r="O201" i="11" s="1"/>
  <c r="Q59" i="11"/>
  <c r="Q201" i="11" s="1"/>
  <c r="U59" i="11"/>
  <c r="U201" i="11" s="1"/>
  <c r="Y59" i="11"/>
  <c r="Y201" i="11" s="1"/>
  <c r="E60" i="11"/>
  <c r="G60" i="11"/>
  <c r="I60" i="11"/>
  <c r="K60" i="11"/>
  <c r="O60" i="11"/>
  <c r="Q60" i="11"/>
  <c r="U60" i="11"/>
  <c r="Y60" i="11"/>
  <c r="D61" i="11"/>
  <c r="F61" i="11"/>
  <c r="H61" i="11"/>
  <c r="J61" i="11"/>
  <c r="N61" i="11"/>
  <c r="P61" i="11"/>
  <c r="R61" i="11"/>
  <c r="T61" i="11"/>
  <c r="D62" i="11"/>
  <c r="F62" i="11"/>
  <c r="H62" i="11"/>
  <c r="J62" i="11"/>
  <c r="P62" i="11"/>
  <c r="R62" i="11"/>
  <c r="X62" i="11"/>
  <c r="D64" i="11"/>
  <c r="D206" i="11" s="1"/>
  <c r="F64" i="11"/>
  <c r="F206" i="11" s="1"/>
  <c r="H64" i="11"/>
  <c r="H206" i="11" s="1"/>
  <c r="J64" i="11"/>
  <c r="J206" i="11" s="1"/>
  <c r="P64" i="11"/>
  <c r="P206" i="11" s="1"/>
  <c r="R64" i="11"/>
  <c r="R206" i="11" s="1"/>
  <c r="X64" i="11"/>
  <c r="X206" i="11" s="1"/>
  <c r="X53" i="11"/>
  <c r="T53" i="11"/>
  <c r="R53" i="11"/>
  <c r="P53" i="11"/>
  <c r="N53" i="11"/>
  <c r="J53" i="11"/>
  <c r="H53" i="11"/>
  <c r="F53" i="11"/>
  <c r="D53" i="11"/>
  <c r="X54" i="11"/>
  <c r="T54" i="11"/>
  <c r="R54" i="11"/>
  <c r="P54" i="11"/>
  <c r="N54" i="11"/>
  <c r="J54" i="11"/>
  <c r="H54" i="11"/>
  <c r="F54" i="11"/>
  <c r="D54" i="11"/>
  <c r="X55" i="11"/>
  <c r="T55" i="11"/>
  <c r="R55" i="11"/>
  <c r="P55" i="11"/>
  <c r="N55" i="11"/>
  <c r="J55" i="11"/>
  <c r="H55" i="11"/>
  <c r="F55" i="11"/>
  <c r="D55" i="11"/>
  <c r="X56" i="11"/>
  <c r="T56" i="11"/>
  <c r="R56" i="11"/>
  <c r="P56" i="11"/>
  <c r="N56" i="11"/>
  <c r="J56" i="11"/>
  <c r="H56" i="11"/>
  <c r="F56" i="11"/>
  <c r="D56" i="11"/>
  <c r="E57" i="11"/>
  <c r="G57" i="11"/>
  <c r="I57" i="11"/>
  <c r="K57" i="11"/>
  <c r="O57" i="11"/>
  <c r="Q57" i="11"/>
  <c r="U57" i="11"/>
  <c r="Y57" i="11"/>
  <c r="E58" i="11"/>
  <c r="G58" i="11"/>
  <c r="I58" i="11"/>
  <c r="K58" i="11"/>
  <c r="O58" i="11"/>
  <c r="Q58" i="11"/>
  <c r="U58" i="11"/>
  <c r="Y58" i="11"/>
  <c r="E59" i="11"/>
  <c r="E201" i="11" s="1"/>
  <c r="G59" i="11"/>
  <c r="G201" i="11" s="1"/>
  <c r="J59" i="11"/>
  <c r="J201" i="11" s="1"/>
  <c r="N59" i="11"/>
  <c r="N201" i="11" s="1"/>
  <c r="P59" i="11"/>
  <c r="P201" i="11" s="1"/>
  <c r="R59" i="11"/>
  <c r="R201" i="11" s="1"/>
  <c r="T59" i="11"/>
  <c r="T201" i="11" s="1"/>
  <c r="X59" i="11"/>
  <c r="X201" i="11" s="1"/>
  <c r="D60" i="11"/>
  <c r="F60" i="11"/>
  <c r="H60" i="11"/>
  <c r="J60" i="11"/>
  <c r="N60" i="11"/>
  <c r="P60" i="11"/>
  <c r="R60" i="11"/>
  <c r="T60" i="11"/>
  <c r="H59" i="11"/>
  <c r="H201" i="11" s="1"/>
  <c r="E61" i="11"/>
  <c r="G61" i="11"/>
  <c r="I61" i="11"/>
  <c r="K61" i="11"/>
  <c r="O61" i="11"/>
  <c r="Q61" i="11"/>
  <c r="U61" i="11"/>
  <c r="Y61" i="11"/>
  <c r="E62" i="11"/>
  <c r="I62" i="11"/>
  <c r="K62" i="11"/>
  <c r="Q62" i="11"/>
  <c r="U62" i="11"/>
  <c r="Y62" i="11"/>
  <c r="E64" i="11"/>
  <c r="I64" i="11"/>
  <c r="K64" i="11"/>
  <c r="Q64" i="11"/>
  <c r="U64" i="11"/>
  <c r="Y64" i="11"/>
  <c r="D55" i="12"/>
  <c r="X55" i="10"/>
  <c r="T55" i="10"/>
  <c r="R55" i="10"/>
  <c r="P55" i="10"/>
  <c r="N55" i="10"/>
  <c r="J55" i="10"/>
  <c r="H55" i="10"/>
  <c r="E55" i="12"/>
  <c r="Y55" i="10"/>
  <c r="W55" i="10"/>
  <c r="U55" i="10"/>
  <c r="Q55" i="10"/>
  <c r="O55" i="10"/>
  <c r="K55" i="10"/>
  <c r="I55" i="10"/>
  <c r="G55" i="10"/>
  <c r="F55" i="10"/>
  <c r="F55" i="12"/>
  <c r="E199" i="5"/>
  <c r="G199" i="5"/>
  <c r="I199" i="5"/>
  <c r="K199" i="5"/>
  <c r="M199" i="5"/>
  <c r="O199" i="5"/>
  <c r="Q199" i="5"/>
  <c r="S199" i="5"/>
  <c r="U199" i="5"/>
  <c r="W199" i="5"/>
  <c r="Y199" i="5"/>
  <c r="E200" i="5"/>
  <c r="G200" i="5"/>
  <c r="I200" i="5"/>
  <c r="K200" i="5"/>
  <c r="M200" i="5"/>
  <c r="O200" i="5"/>
  <c r="Q200" i="5"/>
  <c r="S200" i="5"/>
  <c r="U200" i="5"/>
  <c r="W200" i="5"/>
  <c r="Y200" i="5"/>
  <c r="E202" i="5"/>
  <c r="G202" i="5"/>
  <c r="I202" i="5"/>
  <c r="K202" i="5"/>
  <c r="M202" i="5"/>
  <c r="O202" i="5"/>
  <c r="Q202" i="5"/>
  <c r="S202" i="5"/>
  <c r="U202" i="5"/>
  <c r="W202" i="5"/>
  <c r="Y202" i="5"/>
  <c r="D199" i="5"/>
  <c r="F199" i="5"/>
  <c r="H199" i="5"/>
  <c r="J199" i="5"/>
  <c r="L199" i="5"/>
  <c r="N199" i="5"/>
  <c r="P199" i="5"/>
  <c r="R199" i="5"/>
  <c r="T199" i="5"/>
  <c r="V199" i="5"/>
  <c r="X199" i="5"/>
  <c r="D200" i="5"/>
  <c r="F200" i="5"/>
  <c r="H200" i="5"/>
  <c r="J200" i="5"/>
  <c r="L200" i="5"/>
  <c r="N200" i="5"/>
  <c r="P200" i="5"/>
  <c r="R200" i="5"/>
  <c r="T200" i="5"/>
  <c r="V200" i="5"/>
  <c r="X200" i="5"/>
  <c r="D202" i="5"/>
  <c r="F202" i="5"/>
  <c r="H202" i="5"/>
  <c r="J202" i="5"/>
  <c r="L202" i="5"/>
  <c r="N202" i="5"/>
  <c r="P202" i="5"/>
  <c r="R202" i="5"/>
  <c r="T202" i="5"/>
  <c r="V202" i="5"/>
  <c r="X202" i="5"/>
  <c r="E130" i="5"/>
  <c r="G130" i="5"/>
  <c r="I130" i="5"/>
  <c r="K130" i="5"/>
  <c r="M130" i="5"/>
  <c r="O130" i="5"/>
  <c r="Q130" i="5"/>
  <c r="S130" i="5"/>
  <c r="U130" i="5"/>
  <c r="W130" i="5"/>
  <c r="Y130" i="5"/>
  <c r="E131" i="5"/>
  <c r="G131" i="5"/>
  <c r="I131" i="5"/>
  <c r="K131" i="5"/>
  <c r="M131" i="5"/>
  <c r="O131" i="5"/>
  <c r="Q131" i="5"/>
  <c r="S131" i="5"/>
  <c r="U131" i="5"/>
  <c r="W131" i="5"/>
  <c r="Y131" i="5"/>
  <c r="E133" i="5"/>
  <c r="G133" i="5"/>
  <c r="I133" i="5"/>
  <c r="K133" i="5"/>
  <c r="M133" i="5"/>
  <c r="O133" i="5"/>
  <c r="Q133" i="5"/>
  <c r="S133" i="5"/>
  <c r="U133" i="5"/>
  <c r="W133" i="5"/>
  <c r="Y133" i="5"/>
  <c r="D130" i="5"/>
  <c r="F130" i="5"/>
  <c r="H130" i="5"/>
  <c r="J130" i="5"/>
  <c r="L130" i="5"/>
  <c r="N130" i="5"/>
  <c r="P130" i="5"/>
  <c r="R130" i="5"/>
  <c r="T130" i="5"/>
  <c r="V130" i="5"/>
  <c r="X130" i="5"/>
  <c r="D131" i="5"/>
  <c r="F131" i="5"/>
  <c r="H131" i="5"/>
  <c r="J131" i="5"/>
  <c r="L131" i="5"/>
  <c r="N131" i="5"/>
  <c r="P131" i="5"/>
  <c r="R131" i="5"/>
  <c r="T131" i="5"/>
  <c r="V131" i="5"/>
  <c r="X131" i="5"/>
  <c r="D133" i="5"/>
  <c r="F133" i="5"/>
  <c r="H133" i="5"/>
  <c r="J133" i="5"/>
  <c r="L133" i="5"/>
  <c r="N133" i="5"/>
  <c r="P133" i="5"/>
  <c r="R133" i="5"/>
  <c r="T133" i="5"/>
  <c r="V133" i="5"/>
  <c r="X133" i="5"/>
  <c r="Y226" i="5"/>
  <c r="Y226" i="4"/>
  <c r="Y226" i="3"/>
  <c r="E226" i="3"/>
  <c r="G226" i="3"/>
  <c r="I226" i="3"/>
  <c r="K226" i="3"/>
  <c r="M226" i="3"/>
  <c r="O226" i="3"/>
  <c r="Q226" i="3"/>
  <c r="S226" i="3"/>
  <c r="U226" i="3"/>
  <c r="W226" i="3"/>
  <c r="D226" i="3"/>
  <c r="F226" i="3"/>
  <c r="H226" i="3"/>
  <c r="J226" i="3"/>
  <c r="L226" i="3"/>
  <c r="N226" i="3"/>
  <c r="P226" i="3"/>
  <c r="R226" i="3"/>
  <c r="T226" i="3"/>
  <c r="V226" i="3"/>
  <c r="X226" i="3"/>
  <c r="E226" i="4"/>
  <c r="G226" i="4"/>
  <c r="I226" i="4"/>
  <c r="K226" i="4"/>
  <c r="M226" i="4"/>
  <c r="O226" i="4"/>
  <c r="Q226" i="4"/>
  <c r="S226" i="4"/>
  <c r="U226" i="4"/>
  <c r="W226" i="4"/>
  <c r="D226" i="4"/>
  <c r="F226" i="4"/>
  <c r="H226" i="4"/>
  <c r="J226" i="4"/>
  <c r="L226" i="4"/>
  <c r="N226" i="4"/>
  <c r="P226" i="4"/>
  <c r="R226" i="4"/>
  <c r="T226" i="4"/>
  <c r="V226" i="4"/>
  <c r="X226" i="4"/>
  <c r="W226" i="5"/>
  <c r="U226" i="5"/>
  <c r="S226" i="5"/>
  <c r="Q226" i="5"/>
  <c r="O226" i="5"/>
  <c r="M226" i="5"/>
  <c r="K226" i="5"/>
  <c r="I226" i="5"/>
  <c r="G226" i="5"/>
  <c r="E226" i="5"/>
  <c r="X226" i="5"/>
  <c r="V226" i="5"/>
  <c r="T226" i="5"/>
  <c r="R226" i="5"/>
  <c r="P226" i="5"/>
  <c r="N226" i="5"/>
  <c r="L226" i="5"/>
  <c r="J226" i="5"/>
  <c r="H226" i="5"/>
  <c r="F226" i="5"/>
  <c r="D226" i="5"/>
  <c r="E130" i="3"/>
  <c r="G130" i="3"/>
  <c r="I130" i="3"/>
  <c r="K130" i="3"/>
  <c r="M130" i="3"/>
  <c r="O130" i="3"/>
  <c r="Q130" i="3"/>
  <c r="S130" i="3"/>
  <c r="U130" i="3"/>
  <c r="W130" i="3"/>
  <c r="Y130" i="3"/>
  <c r="E131" i="3"/>
  <c r="G131" i="3"/>
  <c r="I131" i="3"/>
  <c r="K131" i="3"/>
  <c r="M131" i="3"/>
  <c r="O131" i="3"/>
  <c r="Q131" i="3"/>
  <c r="S131" i="3"/>
  <c r="U131" i="3"/>
  <c r="W131" i="3"/>
  <c r="Y131" i="3"/>
  <c r="E133" i="3"/>
  <c r="G133" i="3"/>
  <c r="I133" i="3"/>
  <c r="K133" i="3"/>
  <c r="M133" i="3"/>
  <c r="O133" i="3"/>
  <c r="Q133" i="3"/>
  <c r="S133" i="3"/>
  <c r="U133" i="3"/>
  <c r="W133" i="3"/>
  <c r="Y133" i="3"/>
  <c r="E199" i="3"/>
  <c r="G199" i="3"/>
  <c r="I199" i="3"/>
  <c r="K199" i="3"/>
  <c r="M199" i="3"/>
  <c r="O199" i="3"/>
  <c r="Q199" i="3"/>
  <c r="S199" i="3"/>
  <c r="U199" i="3"/>
  <c r="W199" i="3"/>
  <c r="Y199" i="3"/>
  <c r="E200" i="3"/>
  <c r="G200" i="3"/>
  <c r="I200" i="3"/>
  <c r="K200" i="3"/>
  <c r="M200" i="3"/>
  <c r="O200" i="3"/>
  <c r="Q200" i="3"/>
  <c r="S200" i="3"/>
  <c r="U200" i="3"/>
  <c r="W200" i="3"/>
  <c r="Y200" i="3"/>
  <c r="E202" i="3"/>
  <c r="G202" i="3"/>
  <c r="I202" i="3"/>
  <c r="K202" i="3"/>
  <c r="M202" i="3"/>
  <c r="O202" i="3"/>
  <c r="Q202" i="3"/>
  <c r="S202" i="3"/>
  <c r="U202" i="3"/>
  <c r="W202" i="3"/>
  <c r="Y202" i="3"/>
  <c r="D130" i="3"/>
  <c r="F130" i="3"/>
  <c r="H130" i="3"/>
  <c r="J130" i="3"/>
  <c r="L130" i="3"/>
  <c r="N130" i="3"/>
  <c r="P130" i="3"/>
  <c r="R130" i="3"/>
  <c r="T130" i="3"/>
  <c r="V130" i="3"/>
  <c r="X130" i="3"/>
  <c r="D131" i="3"/>
  <c r="F131" i="3"/>
  <c r="H131" i="3"/>
  <c r="J131" i="3"/>
  <c r="L131" i="3"/>
  <c r="N131" i="3"/>
  <c r="P131" i="3"/>
  <c r="R131" i="3"/>
  <c r="T131" i="3"/>
  <c r="V131" i="3"/>
  <c r="X131" i="3"/>
  <c r="D133" i="3"/>
  <c r="F133" i="3"/>
  <c r="H133" i="3"/>
  <c r="J133" i="3"/>
  <c r="L133" i="3"/>
  <c r="N133" i="3"/>
  <c r="P133" i="3"/>
  <c r="R133" i="3"/>
  <c r="T133" i="3"/>
  <c r="V133" i="3"/>
  <c r="X133" i="3"/>
  <c r="D199" i="3"/>
  <c r="F199" i="3"/>
  <c r="H199" i="3"/>
  <c r="J199" i="3"/>
  <c r="L199" i="3"/>
  <c r="N199" i="3"/>
  <c r="P199" i="3"/>
  <c r="R199" i="3"/>
  <c r="T199" i="3"/>
  <c r="V199" i="3"/>
  <c r="X199" i="3"/>
  <c r="D200" i="3"/>
  <c r="F200" i="3"/>
  <c r="H200" i="3"/>
  <c r="J200" i="3"/>
  <c r="L200" i="3"/>
  <c r="N200" i="3"/>
  <c r="P200" i="3"/>
  <c r="R200" i="3"/>
  <c r="T200" i="3"/>
  <c r="V200" i="3"/>
  <c r="X200" i="3"/>
  <c r="D202" i="3"/>
  <c r="F202" i="3"/>
  <c r="H202" i="3"/>
  <c r="J202" i="3"/>
  <c r="L202" i="3"/>
  <c r="N202" i="3"/>
  <c r="P202" i="3"/>
  <c r="R202" i="3"/>
  <c r="T202" i="3"/>
  <c r="V202" i="3"/>
  <c r="X202" i="3"/>
  <c r="E130" i="4"/>
  <c r="G130" i="4"/>
  <c r="I130" i="4"/>
  <c r="K130" i="4"/>
  <c r="M130" i="4"/>
  <c r="O130" i="4"/>
  <c r="Q130" i="4"/>
  <c r="S130" i="4"/>
  <c r="U130" i="4"/>
  <c r="W130" i="4"/>
  <c r="Y130" i="4"/>
  <c r="E131" i="4"/>
  <c r="G131" i="4"/>
  <c r="I131" i="4"/>
  <c r="K131" i="4"/>
  <c r="M131" i="4"/>
  <c r="O131" i="4"/>
  <c r="Q131" i="4"/>
  <c r="S131" i="4"/>
  <c r="U131" i="4"/>
  <c r="W131" i="4"/>
  <c r="Y131" i="4"/>
  <c r="E133" i="4"/>
  <c r="G133" i="4"/>
  <c r="I133" i="4"/>
  <c r="K133" i="4"/>
  <c r="M133" i="4"/>
  <c r="O133" i="4"/>
  <c r="Q133" i="4"/>
  <c r="S133" i="4"/>
  <c r="U133" i="4"/>
  <c r="W133" i="4"/>
  <c r="Y133" i="4"/>
  <c r="E199" i="4"/>
  <c r="G199" i="4"/>
  <c r="I199" i="4"/>
  <c r="K199" i="4"/>
  <c r="M199" i="4"/>
  <c r="O199" i="4"/>
  <c r="Q199" i="4"/>
  <c r="S199" i="4"/>
  <c r="U199" i="4"/>
  <c r="W199" i="4"/>
  <c r="Y199" i="4"/>
  <c r="E200" i="4"/>
  <c r="G200" i="4"/>
  <c r="I200" i="4"/>
  <c r="K200" i="4"/>
  <c r="M200" i="4"/>
  <c r="O200" i="4"/>
  <c r="Q200" i="4"/>
  <c r="S200" i="4"/>
  <c r="U200" i="4"/>
  <c r="W200" i="4"/>
  <c r="Y200" i="4"/>
  <c r="E202" i="4"/>
  <c r="G202" i="4"/>
  <c r="I202" i="4"/>
  <c r="K202" i="4"/>
  <c r="M202" i="4"/>
  <c r="O202" i="4"/>
  <c r="Q202" i="4"/>
  <c r="S202" i="4"/>
  <c r="U202" i="4"/>
  <c r="W202" i="4"/>
  <c r="Y202" i="4"/>
  <c r="D130" i="4"/>
  <c r="F130" i="4"/>
  <c r="H130" i="4"/>
  <c r="J130" i="4"/>
  <c r="L130" i="4"/>
  <c r="N130" i="4"/>
  <c r="P130" i="4"/>
  <c r="R130" i="4"/>
  <c r="T130" i="4"/>
  <c r="V130" i="4"/>
  <c r="X130" i="4"/>
  <c r="D131" i="4"/>
  <c r="F131" i="4"/>
  <c r="H131" i="4"/>
  <c r="J131" i="4"/>
  <c r="L131" i="4"/>
  <c r="N131" i="4"/>
  <c r="P131" i="4"/>
  <c r="R131" i="4"/>
  <c r="T131" i="4"/>
  <c r="V131" i="4"/>
  <c r="X131" i="4"/>
  <c r="D133" i="4"/>
  <c r="F133" i="4"/>
  <c r="H133" i="4"/>
  <c r="J133" i="4"/>
  <c r="L133" i="4"/>
  <c r="N133" i="4"/>
  <c r="P133" i="4"/>
  <c r="R133" i="4"/>
  <c r="T133" i="4"/>
  <c r="V133" i="4"/>
  <c r="X133" i="4"/>
  <c r="D199" i="4"/>
  <c r="F199" i="4"/>
  <c r="H199" i="4"/>
  <c r="J199" i="4"/>
  <c r="L199" i="4"/>
  <c r="N199" i="4"/>
  <c r="P199" i="4"/>
  <c r="R199" i="4"/>
  <c r="T199" i="4"/>
  <c r="V199" i="4"/>
  <c r="X199" i="4"/>
  <c r="D200" i="4"/>
  <c r="F200" i="4"/>
  <c r="H200" i="4"/>
  <c r="J200" i="4"/>
  <c r="L200" i="4"/>
  <c r="N200" i="4"/>
  <c r="P200" i="4"/>
  <c r="R200" i="4"/>
  <c r="T200" i="4"/>
  <c r="V200" i="4"/>
  <c r="X200" i="4"/>
  <c r="D202" i="4"/>
  <c r="F202" i="4"/>
  <c r="H202" i="4"/>
  <c r="J202" i="4"/>
  <c r="L202" i="4"/>
  <c r="N202" i="4"/>
  <c r="P202" i="4"/>
  <c r="R202" i="4"/>
  <c r="T202" i="4"/>
  <c r="V202" i="4"/>
  <c r="X202" i="4"/>
  <c r="X53" i="10"/>
  <c r="V53" i="10"/>
  <c r="T53" i="10"/>
  <c r="R53" i="10"/>
  <c r="P53" i="10"/>
  <c r="L53" i="10"/>
  <c r="J53" i="10"/>
  <c r="H53" i="10"/>
  <c r="Y53" i="10"/>
  <c r="W53" i="10"/>
  <c r="U53" i="10"/>
  <c r="S53" i="10"/>
  <c r="Q53" i="10"/>
  <c r="O53" i="10"/>
  <c r="M53" i="10"/>
  <c r="I53" i="10"/>
  <c r="G53" i="10"/>
  <c r="F53" i="10"/>
  <c r="S54" i="10"/>
  <c r="K54" i="10"/>
  <c r="D54" i="12"/>
  <c r="W54" i="10"/>
  <c r="O54" i="10"/>
  <c r="G54" i="10"/>
  <c r="Y54" i="10"/>
  <c r="U54" i="10"/>
  <c r="Q54" i="10"/>
  <c r="M54" i="10"/>
  <c r="I54" i="10"/>
  <c r="Y54" i="12"/>
  <c r="W54" i="12"/>
  <c r="U54" i="12"/>
  <c r="S54" i="12"/>
  <c r="Q54" i="12"/>
  <c r="O54" i="12"/>
  <c r="M54" i="12"/>
  <c r="K54" i="12"/>
  <c r="I54" i="12"/>
  <c r="G54" i="12"/>
  <c r="Y56" i="10"/>
  <c r="W56" i="10"/>
  <c r="U56" i="10"/>
  <c r="S56" i="10"/>
  <c r="Q56" i="10"/>
  <c r="O56" i="10"/>
  <c r="M56" i="10"/>
  <c r="K56" i="10"/>
  <c r="I56" i="10"/>
  <c r="G56" i="10"/>
  <c r="G59" i="12"/>
  <c r="G201" i="12" s="1"/>
  <c r="I59" i="12"/>
  <c r="I201" i="12" s="1"/>
  <c r="K59" i="12"/>
  <c r="K201" i="12" s="1"/>
  <c r="M59" i="12"/>
  <c r="O59" i="12"/>
  <c r="O201" i="12" s="1"/>
  <c r="Q59" i="12"/>
  <c r="Q201" i="12" s="1"/>
  <c r="S59" i="12"/>
  <c r="U59" i="12"/>
  <c r="U201" i="12" s="1"/>
  <c r="W59" i="12"/>
  <c r="W201" i="12" s="1"/>
  <c r="Y59" i="12"/>
  <c r="Y201" i="12" s="1"/>
  <c r="H57" i="10"/>
  <c r="J57" i="10"/>
  <c r="L57" i="10"/>
  <c r="N57" i="10"/>
  <c r="P57" i="10"/>
  <c r="R57" i="10"/>
  <c r="T57" i="10"/>
  <c r="V57" i="10"/>
  <c r="X57" i="10"/>
  <c r="X54" i="10"/>
  <c r="V54" i="10"/>
  <c r="T54" i="10"/>
  <c r="R54" i="10"/>
  <c r="P54" i="10"/>
  <c r="N54" i="10"/>
  <c r="L54" i="10"/>
  <c r="J54" i="10"/>
  <c r="H54" i="10"/>
  <c r="E54" i="12"/>
  <c r="D54" i="10"/>
  <c r="X54" i="12"/>
  <c r="V54" i="12"/>
  <c r="T54" i="12"/>
  <c r="R54" i="12"/>
  <c r="P54" i="12"/>
  <c r="N54" i="12"/>
  <c r="L54" i="12"/>
  <c r="J54" i="12"/>
  <c r="H54" i="12"/>
  <c r="E54" i="10"/>
  <c r="X56" i="10"/>
  <c r="V56" i="10"/>
  <c r="T56" i="10"/>
  <c r="R56" i="10"/>
  <c r="P56" i="10"/>
  <c r="N56" i="10"/>
  <c r="L56" i="10"/>
  <c r="J56" i="10"/>
  <c r="H56" i="10"/>
  <c r="H59" i="12"/>
  <c r="H201" i="12" s="1"/>
  <c r="J59" i="12"/>
  <c r="J201" i="12" s="1"/>
  <c r="L59" i="12"/>
  <c r="N59" i="12"/>
  <c r="N201" i="12" s="1"/>
  <c r="P59" i="12"/>
  <c r="P201" i="12" s="1"/>
  <c r="R59" i="12"/>
  <c r="R201" i="12" s="1"/>
  <c r="T59" i="12"/>
  <c r="T201" i="12" s="1"/>
  <c r="V59" i="12"/>
  <c r="X59" i="12"/>
  <c r="X201" i="12" s="1"/>
  <c r="G57" i="10"/>
  <c r="I57" i="10"/>
  <c r="K57" i="10"/>
  <c r="M57" i="10"/>
  <c r="O57" i="10"/>
  <c r="Q57" i="10"/>
  <c r="S57" i="10"/>
  <c r="U57" i="10"/>
  <c r="W57" i="10"/>
  <c r="Y57" i="10"/>
  <c r="F56" i="10"/>
  <c r="F54" i="12"/>
  <c r="F54" i="10"/>
  <c r="M57" i="12"/>
  <c r="S57" i="12"/>
  <c r="H60" i="10"/>
  <c r="J60" i="10"/>
  <c r="L60" i="10"/>
  <c r="N60" i="10"/>
  <c r="P60" i="10"/>
  <c r="R60" i="10"/>
  <c r="T60" i="10"/>
  <c r="V60" i="10"/>
  <c r="X60" i="10"/>
  <c r="H57" i="12"/>
  <c r="J57" i="12"/>
  <c r="L57" i="12"/>
  <c r="N57" i="12"/>
  <c r="P57" i="12"/>
  <c r="R57" i="12"/>
  <c r="T57" i="12"/>
  <c r="V57" i="12"/>
  <c r="X57" i="12"/>
  <c r="H58" i="12"/>
  <c r="J58" i="12"/>
  <c r="L58" i="12"/>
  <c r="N58" i="12"/>
  <c r="P58" i="12"/>
  <c r="R58" i="12"/>
  <c r="T58" i="12"/>
  <c r="V58" i="12"/>
  <c r="X58" i="12"/>
  <c r="H60" i="12"/>
  <c r="J60" i="12"/>
  <c r="L60" i="12"/>
  <c r="N60" i="12"/>
  <c r="P60" i="12"/>
  <c r="R60" i="12"/>
  <c r="T60" i="12"/>
  <c r="V60" i="12"/>
  <c r="X60" i="12"/>
  <c r="G60" i="10"/>
  <c r="I60" i="10"/>
  <c r="K60" i="10"/>
  <c r="M60" i="10"/>
  <c r="O60" i="10"/>
  <c r="Q60" i="10"/>
  <c r="S60" i="10"/>
  <c r="U60" i="10"/>
  <c r="W60" i="10"/>
  <c r="Y60" i="10"/>
  <c r="G57" i="12"/>
  <c r="I57" i="12"/>
  <c r="K57" i="12"/>
  <c r="O57" i="12"/>
  <c r="Q57" i="12"/>
  <c r="U57" i="12"/>
  <c r="W57" i="12"/>
  <c r="Y57" i="12"/>
  <c r="G58" i="12"/>
  <c r="I58" i="12"/>
  <c r="K58" i="12"/>
  <c r="M58" i="12"/>
  <c r="O58" i="12"/>
  <c r="Q58" i="12"/>
  <c r="S58" i="12"/>
  <c r="U58" i="12"/>
  <c r="W58" i="12"/>
  <c r="Y58" i="12"/>
  <c r="G60" i="12"/>
  <c r="I60" i="12"/>
  <c r="K60" i="12"/>
  <c r="M60" i="12"/>
  <c r="O60" i="12"/>
  <c r="Q60" i="12"/>
  <c r="S60" i="12"/>
  <c r="U60" i="12"/>
  <c r="W60" i="12"/>
  <c r="Y60" i="12"/>
  <c r="G59" i="10"/>
  <c r="E60" i="12"/>
  <c r="E60" i="10"/>
  <c r="D60" i="12"/>
  <c r="F60" i="12"/>
  <c r="D60" i="10"/>
  <c r="F60" i="10"/>
  <c r="E59" i="12"/>
  <c r="E201" i="12" s="1"/>
  <c r="E59" i="10"/>
  <c r="D59" i="12"/>
  <c r="D201" i="12" s="1"/>
  <c r="F59" i="12"/>
  <c r="F201" i="12" s="1"/>
  <c r="D59" i="10"/>
  <c r="F59" i="10"/>
  <c r="F201" i="10" s="1"/>
  <c r="E57" i="12"/>
  <c r="E57" i="10"/>
  <c r="D57" i="12"/>
  <c r="F57" i="12"/>
  <c r="D57" i="10"/>
  <c r="F57" i="10"/>
  <c r="E58" i="12"/>
  <c r="E58" i="10"/>
  <c r="D58" i="12"/>
  <c r="F58" i="12"/>
  <c r="D58" i="10"/>
  <c r="F58" i="10"/>
  <c r="E225" i="3"/>
  <c r="G225" i="3"/>
  <c r="I225" i="3"/>
  <c r="K225" i="3"/>
  <c r="M225" i="3"/>
  <c r="O225" i="3"/>
  <c r="Q225" i="3"/>
  <c r="S225" i="3"/>
  <c r="U225" i="3"/>
  <c r="W225" i="3"/>
  <c r="Y225" i="3"/>
  <c r="D225" i="3"/>
  <c r="F225" i="3"/>
  <c r="H225" i="3"/>
  <c r="J225" i="3"/>
  <c r="L225" i="3"/>
  <c r="N225" i="3"/>
  <c r="P225" i="3"/>
  <c r="R225" i="3"/>
  <c r="T225" i="3"/>
  <c r="V225" i="3"/>
  <c r="X225" i="3"/>
  <c r="E225" i="4"/>
  <c r="G225" i="4"/>
  <c r="I225" i="4"/>
  <c r="K225" i="4"/>
  <c r="M225" i="4"/>
  <c r="O225" i="4"/>
  <c r="Q225" i="4"/>
  <c r="S225" i="4"/>
  <c r="U225" i="4"/>
  <c r="W225" i="4"/>
  <c r="Y225" i="4"/>
  <c r="D225" i="4"/>
  <c r="F225" i="4"/>
  <c r="H225" i="4"/>
  <c r="J225" i="4"/>
  <c r="L225" i="4"/>
  <c r="N225" i="4"/>
  <c r="P225" i="4"/>
  <c r="R225" i="4"/>
  <c r="T225" i="4"/>
  <c r="V225" i="4"/>
  <c r="X225" i="4"/>
  <c r="Y225" i="5"/>
  <c r="W225" i="5"/>
  <c r="U225" i="5"/>
  <c r="S225" i="5"/>
  <c r="Q225" i="5"/>
  <c r="O225" i="5"/>
  <c r="M225" i="5"/>
  <c r="K225" i="5"/>
  <c r="I225" i="5"/>
  <c r="G225" i="5"/>
  <c r="E225" i="5"/>
  <c r="X225" i="5"/>
  <c r="V225" i="5"/>
  <c r="T225" i="5"/>
  <c r="R225" i="5"/>
  <c r="P225" i="5"/>
  <c r="N225" i="5"/>
  <c r="L225" i="5"/>
  <c r="J225" i="5"/>
  <c r="H225" i="5"/>
  <c r="F225" i="5"/>
  <c r="D225" i="5"/>
  <c r="X53" i="12"/>
  <c r="V53" i="12"/>
  <c r="T53" i="12"/>
  <c r="R53" i="12"/>
  <c r="P53" i="12"/>
  <c r="N53" i="12"/>
  <c r="L53" i="12"/>
  <c r="J53" i="12"/>
  <c r="H53" i="12"/>
  <c r="F53" i="12"/>
  <c r="D53" i="12"/>
  <c r="Y53" i="12"/>
  <c r="W53" i="12"/>
  <c r="U53" i="12"/>
  <c r="S53" i="12"/>
  <c r="Q53" i="12"/>
  <c r="O53" i="12"/>
  <c r="M53" i="12"/>
  <c r="K53" i="12"/>
  <c r="I53" i="12"/>
  <c r="G53" i="12"/>
  <c r="E53" i="12"/>
  <c r="E126" i="3"/>
  <c r="G126" i="3"/>
  <c r="I126" i="3"/>
  <c r="K126" i="3"/>
  <c r="M126" i="3"/>
  <c r="O126" i="3"/>
  <c r="Q126" i="3"/>
  <c r="S126" i="3"/>
  <c r="U126" i="3"/>
  <c r="W126" i="3"/>
  <c r="Y126" i="3"/>
  <c r="E127" i="3"/>
  <c r="G127" i="3"/>
  <c r="I127" i="3"/>
  <c r="K127" i="3"/>
  <c r="M127" i="3"/>
  <c r="O127" i="3"/>
  <c r="Q127" i="3"/>
  <c r="S127" i="3"/>
  <c r="U127" i="3"/>
  <c r="W127" i="3"/>
  <c r="Y127" i="3"/>
  <c r="E128" i="3"/>
  <c r="G128" i="3"/>
  <c r="I128" i="3"/>
  <c r="K128" i="3"/>
  <c r="M128" i="3"/>
  <c r="O128" i="3"/>
  <c r="Q128" i="3"/>
  <c r="S128" i="3"/>
  <c r="U128" i="3"/>
  <c r="W128" i="3"/>
  <c r="Y128" i="3"/>
  <c r="E129" i="3"/>
  <c r="G129" i="3"/>
  <c r="I129" i="3"/>
  <c r="K129" i="3"/>
  <c r="M129" i="3"/>
  <c r="O129" i="3"/>
  <c r="Q129" i="3"/>
  <c r="S129" i="3"/>
  <c r="U129" i="3"/>
  <c r="W129" i="3"/>
  <c r="Y129" i="3"/>
  <c r="E195" i="3"/>
  <c r="G195" i="3"/>
  <c r="I195" i="3"/>
  <c r="K195" i="3"/>
  <c r="M195" i="3"/>
  <c r="O195" i="3"/>
  <c r="Q195" i="3"/>
  <c r="S195" i="3"/>
  <c r="U195" i="3"/>
  <c r="W195" i="3"/>
  <c r="Y195" i="3"/>
  <c r="E196" i="3"/>
  <c r="G196" i="3"/>
  <c r="I196" i="3"/>
  <c r="K196" i="3"/>
  <c r="M196" i="3"/>
  <c r="O196" i="3"/>
  <c r="Q196" i="3"/>
  <c r="S196" i="3"/>
  <c r="U196" i="3"/>
  <c r="W196" i="3"/>
  <c r="Y196" i="3"/>
  <c r="E197" i="3"/>
  <c r="G197" i="3"/>
  <c r="I197" i="3"/>
  <c r="K197" i="3"/>
  <c r="M197" i="3"/>
  <c r="O197" i="3"/>
  <c r="Q197" i="3"/>
  <c r="S197" i="3"/>
  <c r="U197" i="3"/>
  <c r="W197" i="3"/>
  <c r="Y197" i="3"/>
  <c r="E198" i="3"/>
  <c r="G198" i="3"/>
  <c r="I198" i="3"/>
  <c r="K198" i="3"/>
  <c r="M198" i="3"/>
  <c r="O198" i="3"/>
  <c r="Q198" i="3"/>
  <c r="S198" i="3"/>
  <c r="U198" i="3"/>
  <c r="W198" i="3"/>
  <c r="Y198" i="3"/>
  <c r="D126" i="3"/>
  <c r="F126" i="3"/>
  <c r="H126" i="3"/>
  <c r="J126" i="3"/>
  <c r="L126" i="3"/>
  <c r="N126" i="3"/>
  <c r="P126" i="3"/>
  <c r="R126" i="3"/>
  <c r="T126" i="3"/>
  <c r="V126" i="3"/>
  <c r="X126" i="3"/>
  <c r="D127" i="3"/>
  <c r="F127" i="3"/>
  <c r="H127" i="3"/>
  <c r="J127" i="3"/>
  <c r="L127" i="3"/>
  <c r="N127" i="3"/>
  <c r="P127" i="3"/>
  <c r="R127" i="3"/>
  <c r="T127" i="3"/>
  <c r="V127" i="3"/>
  <c r="X127" i="3"/>
  <c r="D128" i="3"/>
  <c r="F128" i="3"/>
  <c r="H128" i="3"/>
  <c r="J128" i="3"/>
  <c r="L128" i="3"/>
  <c r="N128" i="3"/>
  <c r="P128" i="3"/>
  <c r="R128" i="3"/>
  <c r="T128" i="3"/>
  <c r="V128" i="3"/>
  <c r="X128" i="3"/>
  <c r="D129" i="3"/>
  <c r="F129" i="3"/>
  <c r="H129" i="3"/>
  <c r="J129" i="3"/>
  <c r="L129" i="3"/>
  <c r="N129" i="3"/>
  <c r="P129" i="3"/>
  <c r="R129" i="3"/>
  <c r="T129" i="3"/>
  <c r="V129" i="3"/>
  <c r="X129" i="3"/>
  <c r="D195" i="3"/>
  <c r="F195" i="3"/>
  <c r="H195" i="3"/>
  <c r="J195" i="3"/>
  <c r="L195" i="3"/>
  <c r="N195" i="3"/>
  <c r="P195" i="3"/>
  <c r="R195" i="3"/>
  <c r="T195" i="3"/>
  <c r="V195" i="3"/>
  <c r="X195" i="3"/>
  <c r="D196" i="3"/>
  <c r="F196" i="3"/>
  <c r="H196" i="3"/>
  <c r="J196" i="3"/>
  <c r="L196" i="3"/>
  <c r="N196" i="3"/>
  <c r="P196" i="3"/>
  <c r="R196" i="3"/>
  <c r="T196" i="3"/>
  <c r="V196" i="3"/>
  <c r="X196" i="3"/>
  <c r="D197" i="3"/>
  <c r="F197" i="3"/>
  <c r="H197" i="3"/>
  <c r="J197" i="3"/>
  <c r="L197" i="3"/>
  <c r="N197" i="3"/>
  <c r="P197" i="3"/>
  <c r="R197" i="3"/>
  <c r="T197" i="3"/>
  <c r="V197" i="3"/>
  <c r="X197" i="3"/>
  <c r="D198" i="3"/>
  <c r="F198" i="3"/>
  <c r="H198" i="3"/>
  <c r="J198" i="3"/>
  <c r="L198" i="3"/>
  <c r="N198" i="3"/>
  <c r="P198" i="3"/>
  <c r="R198" i="3"/>
  <c r="T198" i="3"/>
  <c r="V198" i="3"/>
  <c r="X198" i="3"/>
  <c r="E126" i="4"/>
  <c r="G126" i="4"/>
  <c r="I126" i="4"/>
  <c r="K126" i="4"/>
  <c r="M126" i="4"/>
  <c r="O126" i="4"/>
  <c r="Q126" i="4"/>
  <c r="S126" i="4"/>
  <c r="U126" i="4"/>
  <c r="W126" i="4"/>
  <c r="Y126" i="4"/>
  <c r="E127" i="4"/>
  <c r="G127" i="4"/>
  <c r="I127" i="4"/>
  <c r="K127" i="4"/>
  <c r="M127" i="4"/>
  <c r="O127" i="4"/>
  <c r="Q127" i="4"/>
  <c r="S127" i="4"/>
  <c r="U127" i="4"/>
  <c r="W127" i="4"/>
  <c r="Y127" i="4"/>
  <c r="E128" i="4"/>
  <c r="G128" i="4"/>
  <c r="I128" i="4"/>
  <c r="K128" i="4"/>
  <c r="M128" i="4"/>
  <c r="O128" i="4"/>
  <c r="Q128" i="4"/>
  <c r="S128" i="4"/>
  <c r="U128" i="4"/>
  <c r="W128" i="4"/>
  <c r="Y128" i="4"/>
  <c r="E129" i="4"/>
  <c r="G129" i="4"/>
  <c r="I129" i="4"/>
  <c r="K129" i="4"/>
  <c r="M129" i="4"/>
  <c r="O129" i="4"/>
  <c r="Q129" i="4"/>
  <c r="S129" i="4"/>
  <c r="U129" i="4"/>
  <c r="W129" i="4"/>
  <c r="Y129" i="4"/>
  <c r="E195" i="4"/>
  <c r="G195" i="4"/>
  <c r="I195" i="4"/>
  <c r="K195" i="4"/>
  <c r="M195" i="4"/>
  <c r="O195" i="4"/>
  <c r="Q195" i="4"/>
  <c r="S195" i="4"/>
  <c r="U195" i="4"/>
  <c r="W195" i="4"/>
  <c r="Y195" i="4"/>
  <c r="C196" i="4"/>
  <c r="E196" i="4"/>
  <c r="G196" i="4"/>
  <c r="I196" i="4"/>
  <c r="K196" i="4"/>
  <c r="M196" i="4"/>
  <c r="O196" i="4"/>
  <c r="Q196" i="4"/>
  <c r="S196" i="4"/>
  <c r="U196" i="4"/>
  <c r="W196" i="4"/>
  <c r="Y196" i="4"/>
  <c r="E197" i="4"/>
  <c r="G197" i="4"/>
  <c r="I197" i="4"/>
  <c r="K197" i="4"/>
  <c r="M197" i="4"/>
  <c r="O197" i="4"/>
  <c r="Q197" i="4"/>
  <c r="S197" i="4"/>
  <c r="U197" i="4"/>
  <c r="W197" i="4"/>
  <c r="Y197" i="4"/>
  <c r="E198" i="4"/>
  <c r="G198" i="4"/>
  <c r="I198" i="4"/>
  <c r="K198" i="4"/>
  <c r="M198" i="4"/>
  <c r="O198" i="4"/>
  <c r="Q198" i="4"/>
  <c r="S198" i="4"/>
  <c r="U198" i="4"/>
  <c r="W198" i="4"/>
  <c r="Y198" i="4"/>
  <c r="D126" i="4"/>
  <c r="F126" i="4"/>
  <c r="H126" i="4"/>
  <c r="J126" i="4"/>
  <c r="L126" i="4"/>
  <c r="N126" i="4"/>
  <c r="P126" i="4"/>
  <c r="R126" i="4"/>
  <c r="T126" i="4"/>
  <c r="V126" i="4"/>
  <c r="X126" i="4"/>
  <c r="D127" i="4"/>
  <c r="F127" i="4"/>
  <c r="H127" i="4"/>
  <c r="J127" i="4"/>
  <c r="L127" i="4"/>
  <c r="N127" i="4"/>
  <c r="P127" i="4"/>
  <c r="R127" i="4"/>
  <c r="T127" i="4"/>
  <c r="V127" i="4"/>
  <c r="X127" i="4"/>
  <c r="D128" i="4"/>
  <c r="F128" i="4"/>
  <c r="H128" i="4"/>
  <c r="J128" i="4"/>
  <c r="L128" i="4"/>
  <c r="N128" i="4"/>
  <c r="P128" i="4"/>
  <c r="R128" i="4"/>
  <c r="T128" i="4"/>
  <c r="V128" i="4"/>
  <c r="X128" i="4"/>
  <c r="D129" i="4"/>
  <c r="F129" i="4"/>
  <c r="H129" i="4"/>
  <c r="J129" i="4"/>
  <c r="L129" i="4"/>
  <c r="N129" i="4"/>
  <c r="P129" i="4"/>
  <c r="R129" i="4"/>
  <c r="T129" i="4"/>
  <c r="V129" i="4"/>
  <c r="X129" i="4"/>
  <c r="D195" i="4"/>
  <c r="F195" i="4"/>
  <c r="H195" i="4"/>
  <c r="J195" i="4"/>
  <c r="L195" i="4"/>
  <c r="N195" i="4"/>
  <c r="P195" i="4"/>
  <c r="R195" i="4"/>
  <c r="T195" i="4"/>
  <c r="V195" i="4"/>
  <c r="X195" i="4"/>
  <c r="D196" i="4"/>
  <c r="F196" i="4"/>
  <c r="H196" i="4"/>
  <c r="J196" i="4"/>
  <c r="L196" i="4"/>
  <c r="N196" i="4"/>
  <c r="P196" i="4"/>
  <c r="R196" i="4"/>
  <c r="T196" i="4"/>
  <c r="V196" i="4"/>
  <c r="X196" i="4"/>
  <c r="D197" i="4"/>
  <c r="F197" i="4"/>
  <c r="H197" i="4"/>
  <c r="J197" i="4"/>
  <c r="L197" i="4"/>
  <c r="N197" i="4"/>
  <c r="P197" i="4"/>
  <c r="R197" i="4"/>
  <c r="T197" i="4"/>
  <c r="V197" i="4"/>
  <c r="X197" i="4"/>
  <c r="D198" i="4"/>
  <c r="F198" i="4"/>
  <c r="H198" i="4"/>
  <c r="J198" i="4"/>
  <c r="L198" i="4"/>
  <c r="N198" i="4"/>
  <c r="P198" i="4"/>
  <c r="R198" i="4"/>
  <c r="T198" i="4"/>
  <c r="V198" i="4"/>
  <c r="X198" i="4"/>
  <c r="E126" i="5"/>
  <c r="G126" i="5"/>
  <c r="I126" i="5"/>
  <c r="K126" i="5"/>
  <c r="M126" i="5"/>
  <c r="O126" i="5"/>
  <c r="Q126" i="5"/>
  <c r="S126" i="5"/>
  <c r="U126" i="5"/>
  <c r="W126" i="5"/>
  <c r="Y126" i="5"/>
  <c r="E127" i="5"/>
  <c r="G127" i="5"/>
  <c r="I127" i="5"/>
  <c r="K127" i="5"/>
  <c r="M127" i="5"/>
  <c r="O127" i="5"/>
  <c r="Q127" i="5"/>
  <c r="S127" i="5"/>
  <c r="U127" i="5"/>
  <c r="W127" i="5"/>
  <c r="Y127" i="5"/>
  <c r="E128" i="5"/>
  <c r="G128" i="5"/>
  <c r="I128" i="5"/>
  <c r="K128" i="5"/>
  <c r="M128" i="5"/>
  <c r="O128" i="5"/>
  <c r="Q128" i="5"/>
  <c r="S128" i="5"/>
  <c r="U128" i="5"/>
  <c r="W128" i="5"/>
  <c r="Y128" i="5"/>
  <c r="E129" i="5"/>
  <c r="G129" i="5"/>
  <c r="I129" i="5"/>
  <c r="K129" i="5"/>
  <c r="M129" i="5"/>
  <c r="O129" i="5"/>
  <c r="Q129" i="5"/>
  <c r="S129" i="5"/>
  <c r="U129" i="5"/>
  <c r="W129" i="5"/>
  <c r="Y129" i="5"/>
  <c r="E195" i="5"/>
  <c r="G195" i="5"/>
  <c r="I195" i="5"/>
  <c r="K195" i="5"/>
  <c r="M195" i="5"/>
  <c r="O195" i="5"/>
  <c r="Q195" i="5"/>
  <c r="S195" i="5"/>
  <c r="U195" i="5"/>
  <c r="W195" i="5"/>
  <c r="Y195" i="5"/>
  <c r="E196" i="5"/>
  <c r="G196" i="5"/>
  <c r="I196" i="5"/>
  <c r="K196" i="5"/>
  <c r="M196" i="5"/>
  <c r="O196" i="5"/>
  <c r="Q196" i="5"/>
  <c r="S196" i="5"/>
  <c r="U196" i="5"/>
  <c r="W196" i="5"/>
  <c r="Y196" i="5"/>
  <c r="E197" i="5"/>
  <c r="G197" i="5"/>
  <c r="I197" i="5"/>
  <c r="K197" i="5"/>
  <c r="M197" i="5"/>
  <c r="O197" i="5"/>
  <c r="Q197" i="5"/>
  <c r="S197" i="5"/>
  <c r="U197" i="5"/>
  <c r="W197" i="5"/>
  <c r="Y197" i="5"/>
  <c r="E198" i="5"/>
  <c r="G198" i="5"/>
  <c r="I198" i="5"/>
  <c r="K198" i="5"/>
  <c r="M198" i="5"/>
  <c r="O198" i="5"/>
  <c r="Q198" i="5"/>
  <c r="S198" i="5"/>
  <c r="U198" i="5"/>
  <c r="W198" i="5"/>
  <c r="Y198" i="5"/>
  <c r="D126" i="5"/>
  <c r="F126" i="5"/>
  <c r="H126" i="5"/>
  <c r="J126" i="5"/>
  <c r="L126" i="5"/>
  <c r="N126" i="5"/>
  <c r="P126" i="5"/>
  <c r="R126" i="5"/>
  <c r="T126" i="5"/>
  <c r="V126" i="5"/>
  <c r="X126" i="5"/>
  <c r="D127" i="5"/>
  <c r="F127" i="5"/>
  <c r="H127" i="5"/>
  <c r="J127" i="5"/>
  <c r="L127" i="5"/>
  <c r="N127" i="5"/>
  <c r="P127" i="5"/>
  <c r="R127" i="5"/>
  <c r="T127" i="5"/>
  <c r="V127" i="5"/>
  <c r="X127" i="5"/>
  <c r="D128" i="5"/>
  <c r="F128" i="5"/>
  <c r="H128" i="5"/>
  <c r="J128" i="5"/>
  <c r="L128" i="5"/>
  <c r="N128" i="5"/>
  <c r="P128" i="5"/>
  <c r="R128" i="5"/>
  <c r="T128" i="5"/>
  <c r="V128" i="5"/>
  <c r="X128" i="5"/>
  <c r="D129" i="5"/>
  <c r="F129" i="5"/>
  <c r="H129" i="5"/>
  <c r="J129" i="5"/>
  <c r="L129" i="5"/>
  <c r="N129" i="5"/>
  <c r="P129" i="5"/>
  <c r="R129" i="5"/>
  <c r="T129" i="5"/>
  <c r="V129" i="5"/>
  <c r="X129" i="5"/>
  <c r="D195" i="5"/>
  <c r="F195" i="5"/>
  <c r="H195" i="5"/>
  <c r="J195" i="5"/>
  <c r="L195" i="5"/>
  <c r="N195" i="5"/>
  <c r="P195" i="5"/>
  <c r="R195" i="5"/>
  <c r="T195" i="5"/>
  <c r="V195" i="5"/>
  <c r="X195" i="5"/>
  <c r="D196" i="5"/>
  <c r="F196" i="5"/>
  <c r="H196" i="5"/>
  <c r="J196" i="5"/>
  <c r="L196" i="5"/>
  <c r="N196" i="5"/>
  <c r="P196" i="5"/>
  <c r="R196" i="5"/>
  <c r="T196" i="5"/>
  <c r="V196" i="5"/>
  <c r="X196" i="5"/>
  <c r="D197" i="5"/>
  <c r="F197" i="5"/>
  <c r="H197" i="5"/>
  <c r="J197" i="5"/>
  <c r="L197" i="5"/>
  <c r="N197" i="5"/>
  <c r="P197" i="5"/>
  <c r="R197" i="5"/>
  <c r="T197" i="5"/>
  <c r="V197" i="5"/>
  <c r="X197" i="5"/>
  <c r="D198" i="5"/>
  <c r="F198" i="5"/>
  <c r="H198" i="5"/>
  <c r="J198" i="5"/>
  <c r="L198" i="5"/>
  <c r="N198" i="5"/>
  <c r="P198" i="5"/>
  <c r="R198" i="5"/>
  <c r="T198" i="5"/>
  <c r="V198" i="5"/>
  <c r="X198" i="5"/>
  <c r="M56" i="12"/>
  <c r="K56" i="12"/>
  <c r="I56" i="12"/>
  <c r="E56" i="12"/>
  <c r="Y56" i="12"/>
  <c r="W56" i="12"/>
  <c r="U56" i="12"/>
  <c r="S56" i="12"/>
  <c r="Q56" i="12"/>
  <c r="O56" i="12"/>
  <c r="G56" i="12"/>
  <c r="X56" i="12"/>
  <c r="V56" i="12"/>
  <c r="T56" i="12"/>
  <c r="R56" i="12"/>
  <c r="P56" i="12"/>
  <c r="N56" i="12"/>
  <c r="L56" i="12"/>
  <c r="J56" i="12"/>
  <c r="H56" i="12"/>
  <c r="F56" i="12"/>
  <c r="D56" i="12"/>
  <c r="X125" i="3"/>
  <c r="V125" i="3"/>
  <c r="T125" i="3"/>
  <c r="R125" i="3"/>
  <c r="P125" i="3"/>
  <c r="N125" i="3"/>
  <c r="L125" i="3"/>
  <c r="J125" i="3"/>
  <c r="H125" i="3"/>
  <c r="F125" i="3"/>
  <c r="D125" i="3"/>
  <c r="Y125" i="3"/>
  <c r="W125" i="3"/>
  <c r="U125" i="3"/>
  <c r="S125" i="3"/>
  <c r="Q125" i="3"/>
  <c r="O125" i="3"/>
  <c r="M125" i="3"/>
  <c r="K125" i="3"/>
  <c r="I125" i="3"/>
  <c r="G125" i="3"/>
  <c r="E125" i="3"/>
  <c r="X125" i="4"/>
  <c r="V125" i="4"/>
  <c r="T125" i="4"/>
  <c r="R125" i="4"/>
  <c r="P125" i="4"/>
  <c r="N125" i="4"/>
  <c r="L125" i="4"/>
  <c r="J125" i="4"/>
  <c r="H125" i="4"/>
  <c r="F125" i="4"/>
  <c r="D125" i="4"/>
  <c r="Y125" i="4"/>
  <c r="W125" i="4"/>
  <c r="U125" i="4"/>
  <c r="S125" i="4"/>
  <c r="Q125" i="4"/>
  <c r="O125" i="4"/>
  <c r="M125" i="4"/>
  <c r="K125" i="4"/>
  <c r="I125" i="4"/>
  <c r="G125" i="4"/>
  <c r="E125" i="4"/>
  <c r="X125" i="5"/>
  <c r="V125" i="5"/>
  <c r="T125" i="5"/>
  <c r="R125" i="5"/>
  <c r="P125" i="5"/>
  <c r="N125" i="5"/>
  <c r="L125" i="5"/>
  <c r="J125" i="5"/>
  <c r="H125" i="5"/>
  <c r="F125" i="5"/>
  <c r="D125" i="5"/>
  <c r="Y125" i="5"/>
  <c r="W125" i="5"/>
  <c r="U125" i="5"/>
  <c r="S125" i="5"/>
  <c r="Q125" i="5"/>
  <c r="O125" i="5"/>
  <c r="M125" i="5"/>
  <c r="K125" i="5"/>
  <c r="I125" i="5"/>
  <c r="G125" i="5"/>
  <c r="E125" i="5"/>
  <c r="U55" i="12"/>
  <c r="X124" i="3"/>
  <c r="V124" i="3"/>
  <c r="T124" i="3"/>
  <c r="R124" i="3"/>
  <c r="P124" i="3"/>
  <c r="N124" i="3"/>
  <c r="L124" i="3"/>
  <c r="J124" i="3"/>
  <c r="H124" i="3"/>
  <c r="F124" i="3"/>
  <c r="D124" i="3"/>
  <c r="Y124" i="3"/>
  <c r="W124" i="3"/>
  <c r="U124" i="3"/>
  <c r="S124" i="3"/>
  <c r="Q124" i="3"/>
  <c r="O124" i="3"/>
  <c r="M124" i="3"/>
  <c r="K124" i="3"/>
  <c r="I124" i="3"/>
  <c r="G124" i="3"/>
  <c r="E124" i="3"/>
  <c r="X124" i="4"/>
  <c r="V124" i="4"/>
  <c r="T124" i="4"/>
  <c r="R124" i="4"/>
  <c r="P124" i="4"/>
  <c r="N124" i="4"/>
  <c r="L124" i="4"/>
  <c r="J124" i="4"/>
  <c r="H124" i="4"/>
  <c r="F124" i="4"/>
  <c r="D124" i="4"/>
  <c r="Y124" i="4"/>
  <c r="W124" i="4"/>
  <c r="U124" i="4"/>
  <c r="S124" i="4"/>
  <c r="Q124" i="4"/>
  <c r="O124" i="4"/>
  <c r="M124" i="4"/>
  <c r="K124" i="4"/>
  <c r="I124" i="4"/>
  <c r="G124" i="4"/>
  <c r="E124" i="4"/>
  <c r="X124" i="5"/>
  <c r="V124" i="5"/>
  <c r="T124" i="5"/>
  <c r="R124" i="5"/>
  <c r="P124" i="5"/>
  <c r="N124" i="5"/>
  <c r="L124" i="5"/>
  <c r="J124" i="5"/>
  <c r="H124" i="5"/>
  <c r="F124" i="5"/>
  <c r="D124" i="5"/>
  <c r="Y124" i="5"/>
  <c r="W124" i="5"/>
  <c r="U124" i="5"/>
  <c r="S124" i="5"/>
  <c r="Q124" i="5"/>
  <c r="O124" i="5"/>
  <c r="M124" i="5"/>
  <c r="K124" i="5"/>
  <c r="I124" i="5"/>
  <c r="G124" i="5"/>
  <c r="E124" i="5"/>
  <c r="X123" i="3"/>
  <c r="V123" i="3"/>
  <c r="T123" i="3"/>
  <c r="R123" i="3"/>
  <c r="P123" i="3"/>
  <c r="N123" i="3"/>
  <c r="L123" i="3"/>
  <c r="J123" i="3"/>
  <c r="H123" i="3"/>
  <c r="F123" i="3"/>
  <c r="D123" i="3"/>
  <c r="X123" i="4"/>
  <c r="V123" i="4"/>
  <c r="T123" i="4"/>
  <c r="R123" i="4"/>
  <c r="P123" i="4"/>
  <c r="N123" i="4"/>
  <c r="L123" i="4"/>
  <c r="J123" i="4"/>
  <c r="H123" i="4"/>
  <c r="F123" i="4"/>
  <c r="D123" i="4"/>
  <c r="Y123" i="3"/>
  <c r="W123" i="3"/>
  <c r="U123" i="3"/>
  <c r="S123" i="3"/>
  <c r="Q123" i="3"/>
  <c r="O123" i="3"/>
  <c r="M123" i="3"/>
  <c r="K123" i="3"/>
  <c r="I123" i="3"/>
  <c r="G123" i="3"/>
  <c r="E123" i="3"/>
  <c r="Y123" i="4"/>
  <c r="W123" i="4"/>
  <c r="U123" i="4"/>
  <c r="S123" i="4"/>
  <c r="Q123" i="4"/>
  <c r="O123" i="4"/>
  <c r="M123" i="4"/>
  <c r="K123" i="4"/>
  <c r="I123" i="4"/>
  <c r="G123" i="4"/>
  <c r="E123" i="4"/>
  <c r="X123" i="5"/>
  <c r="V123" i="5"/>
  <c r="T123" i="5"/>
  <c r="R123" i="5"/>
  <c r="P123" i="5"/>
  <c r="N123" i="5"/>
  <c r="L123" i="5"/>
  <c r="J123" i="5"/>
  <c r="H123" i="5"/>
  <c r="F123" i="5"/>
  <c r="D123" i="5"/>
  <c r="Y123" i="5"/>
  <c r="W123" i="5"/>
  <c r="U123" i="5"/>
  <c r="S123" i="5"/>
  <c r="Q123" i="5"/>
  <c r="O123" i="5"/>
  <c r="M123" i="5"/>
  <c r="K123" i="5"/>
  <c r="I123" i="5"/>
  <c r="G123" i="5"/>
  <c r="E123" i="5"/>
  <c r="N53" i="10"/>
  <c r="K53" i="10"/>
  <c r="D52" i="4"/>
  <c r="C52" i="4" s="1"/>
  <c r="E52" i="4"/>
  <c r="G52" i="4"/>
  <c r="G122" i="4" s="1"/>
  <c r="H52" i="4"/>
  <c r="H122" i="4" s="1"/>
  <c r="I52" i="4"/>
  <c r="I122" i="4" s="1"/>
  <c r="J52" i="4"/>
  <c r="J122" i="4" s="1"/>
  <c r="K52" i="4"/>
  <c r="K122" i="4" s="1"/>
  <c r="L52" i="4"/>
  <c r="L122" i="4" s="1"/>
  <c r="M52" i="4"/>
  <c r="M122" i="4" s="1"/>
  <c r="N52" i="4"/>
  <c r="N122" i="4" s="1"/>
  <c r="O52" i="4"/>
  <c r="O122" i="4" s="1"/>
  <c r="P52" i="4"/>
  <c r="P122" i="4" s="1"/>
  <c r="Q52" i="4"/>
  <c r="Q122" i="4" s="1"/>
  <c r="R52" i="4"/>
  <c r="R122" i="4" s="1"/>
  <c r="S52" i="4"/>
  <c r="S194" i="4" s="1"/>
  <c r="T52" i="4"/>
  <c r="T194" i="4" s="1"/>
  <c r="U52" i="4"/>
  <c r="U122" i="4" s="1"/>
  <c r="V52" i="4"/>
  <c r="V122" i="4" s="1"/>
  <c r="W52" i="4"/>
  <c r="W122" i="4" s="1"/>
  <c r="X52" i="4"/>
  <c r="X122" i="4" s="1"/>
  <c r="Y52" i="4"/>
  <c r="Y122" i="4" s="1"/>
  <c r="D52" i="3"/>
  <c r="E52" i="3"/>
  <c r="F52" i="3"/>
  <c r="G52" i="3"/>
  <c r="H52" i="3"/>
  <c r="I52" i="3"/>
  <c r="J52" i="3"/>
  <c r="K52" i="3"/>
  <c r="L52" i="3"/>
  <c r="M52" i="3"/>
  <c r="N52" i="3"/>
  <c r="O52" i="3"/>
  <c r="P52" i="3"/>
  <c r="Q52" i="3"/>
  <c r="R52" i="3"/>
  <c r="S52" i="3"/>
  <c r="T52" i="3"/>
  <c r="U52" i="3"/>
  <c r="V52" i="3"/>
  <c r="W52" i="3"/>
  <c r="X52" i="3"/>
  <c r="Y52" i="3"/>
  <c r="D52" i="5"/>
  <c r="E52" i="5"/>
  <c r="E122" i="5" s="1"/>
  <c r="F52" i="5"/>
  <c r="G52" i="5"/>
  <c r="G122" i="5" s="1"/>
  <c r="H52" i="5"/>
  <c r="H122" i="5" s="1"/>
  <c r="I52" i="5"/>
  <c r="I194" i="5" s="1"/>
  <c r="J52" i="5"/>
  <c r="J122" i="5" s="1"/>
  <c r="K52" i="5"/>
  <c r="K122" i="5" s="1"/>
  <c r="L52" i="5"/>
  <c r="L122" i="5" s="1"/>
  <c r="M52" i="5"/>
  <c r="M194" i="5" s="1"/>
  <c r="N52" i="5"/>
  <c r="N122" i="5" s="1"/>
  <c r="O52" i="5"/>
  <c r="O122" i="5" s="1"/>
  <c r="P52" i="5"/>
  <c r="P122" i="5" s="1"/>
  <c r="Q52" i="5"/>
  <c r="Q194" i="5" s="1"/>
  <c r="R52" i="5"/>
  <c r="R122" i="5" s="1"/>
  <c r="S52" i="5"/>
  <c r="S194" i="5" s="1"/>
  <c r="T52" i="5"/>
  <c r="T194" i="5" s="1"/>
  <c r="U52" i="5"/>
  <c r="U194" i="5" s="1"/>
  <c r="V52" i="5"/>
  <c r="V122" i="5" s="1"/>
  <c r="W52" i="5"/>
  <c r="W122" i="5" s="1"/>
  <c r="X52" i="5"/>
  <c r="X122" i="5" s="1"/>
  <c r="Y52" i="5"/>
  <c r="Y194" i="5" s="1"/>
  <c r="Y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 i="3"/>
  <c r="Y6" i="4"/>
  <c r="Y7" i="4"/>
  <c r="Y8" i="4"/>
  <c r="Y9" i="4"/>
  <c r="Y10" i="4"/>
  <c r="Y11" i="4"/>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191" i="4" s="1"/>
  <c r="Y50" i="4"/>
  <c r="Y192" i="4" s="1"/>
  <c r="Y51" i="4"/>
  <c r="Y193" i="4" s="1"/>
  <c r="Y5" i="4"/>
  <c r="Y5" i="5"/>
  <c r="L197" i="12" l="1"/>
  <c r="B136" i="11"/>
  <c r="C227" i="4"/>
  <c r="B137" i="12"/>
  <c r="Y203" i="11"/>
  <c r="Y227" i="11"/>
  <c r="K203" i="11"/>
  <c r="K227" i="11"/>
  <c r="R203" i="11"/>
  <c r="R227" i="11"/>
  <c r="H203" i="11"/>
  <c r="H227" i="11"/>
  <c r="L203" i="11"/>
  <c r="L227" i="11"/>
  <c r="U203" i="10"/>
  <c r="U227" i="10"/>
  <c r="I203" i="10"/>
  <c r="I227" i="10"/>
  <c r="P203" i="10"/>
  <c r="P227" i="10"/>
  <c r="F203" i="10"/>
  <c r="F227" i="10"/>
  <c r="P203" i="12"/>
  <c r="P227" i="12"/>
  <c r="F203" i="12"/>
  <c r="F227" i="12"/>
  <c r="W203" i="12"/>
  <c r="W227" i="12"/>
  <c r="K203" i="12"/>
  <c r="K227" i="12"/>
  <c r="C203" i="3"/>
  <c r="C227" i="3"/>
  <c r="M227" i="10"/>
  <c r="S203" i="12"/>
  <c r="S227" i="12"/>
  <c r="L227" i="10"/>
  <c r="U203" i="11"/>
  <c r="U227" i="11"/>
  <c r="I203" i="11"/>
  <c r="I227" i="11"/>
  <c r="P203" i="11"/>
  <c r="P227" i="11"/>
  <c r="F203" i="11"/>
  <c r="F227" i="11"/>
  <c r="W203" i="11"/>
  <c r="W227" i="11"/>
  <c r="S227" i="11"/>
  <c r="Q203" i="10"/>
  <c r="Q227" i="10"/>
  <c r="G203" i="10"/>
  <c r="G227" i="10"/>
  <c r="X203" i="10"/>
  <c r="X227" i="10"/>
  <c r="N203" i="10"/>
  <c r="N227" i="10"/>
  <c r="D203" i="10"/>
  <c r="D227" i="10"/>
  <c r="C203" i="5"/>
  <c r="C227" i="5"/>
  <c r="X203" i="12"/>
  <c r="X227" i="12"/>
  <c r="N203" i="12"/>
  <c r="N227" i="12"/>
  <c r="U203" i="12"/>
  <c r="U227" i="12"/>
  <c r="I203" i="12"/>
  <c r="I227" i="12"/>
  <c r="V203" i="12"/>
  <c r="V227" i="12"/>
  <c r="Q203" i="11"/>
  <c r="Q227" i="11"/>
  <c r="G203" i="11"/>
  <c r="G227" i="11"/>
  <c r="N203" i="11"/>
  <c r="N227" i="11"/>
  <c r="D203" i="11"/>
  <c r="D227" i="11"/>
  <c r="M227" i="11"/>
  <c r="Y203" i="10"/>
  <c r="Y227" i="10"/>
  <c r="O203" i="10"/>
  <c r="O227" i="10"/>
  <c r="E203" i="10"/>
  <c r="E227" i="10"/>
  <c r="T203" i="10"/>
  <c r="T227" i="10"/>
  <c r="J203" i="10"/>
  <c r="J227" i="10"/>
  <c r="D203" i="12"/>
  <c r="D227" i="12"/>
  <c r="T203" i="12"/>
  <c r="T227" i="12"/>
  <c r="J203" i="12"/>
  <c r="J227" i="12"/>
  <c r="Q203" i="12"/>
  <c r="Q227" i="12"/>
  <c r="G203" i="12"/>
  <c r="G227" i="12"/>
  <c r="S227" i="10"/>
  <c r="M203" i="12"/>
  <c r="M227" i="12"/>
  <c r="V227" i="10"/>
  <c r="O203" i="11"/>
  <c r="O227" i="11"/>
  <c r="E203" i="11"/>
  <c r="E227" i="11"/>
  <c r="T203" i="11"/>
  <c r="T227" i="11"/>
  <c r="J203" i="11"/>
  <c r="J227" i="11"/>
  <c r="V203" i="11"/>
  <c r="V227" i="11"/>
  <c r="W203" i="10"/>
  <c r="W227" i="10"/>
  <c r="K203" i="10"/>
  <c r="K227" i="10"/>
  <c r="X203" i="11"/>
  <c r="X227" i="11"/>
  <c r="R203" i="10"/>
  <c r="R227" i="10"/>
  <c r="H203" i="10"/>
  <c r="H227" i="10"/>
  <c r="R203" i="12"/>
  <c r="R227" i="12"/>
  <c r="H203" i="12"/>
  <c r="H227" i="12"/>
  <c r="Y203" i="12"/>
  <c r="Y227" i="12"/>
  <c r="O203" i="12"/>
  <c r="O227" i="12"/>
  <c r="E203" i="12"/>
  <c r="E227" i="12"/>
  <c r="L203" i="12"/>
  <c r="L227" i="12"/>
  <c r="Q204" i="11"/>
  <c r="X204" i="11"/>
  <c r="H204" i="11"/>
  <c r="W204" i="11"/>
  <c r="G204" i="11"/>
  <c r="T204" i="11"/>
  <c r="W204" i="12"/>
  <c r="K204" i="12"/>
  <c r="X204" i="12"/>
  <c r="J204" i="12"/>
  <c r="T204" i="10"/>
  <c r="J204" i="10"/>
  <c r="Y204" i="10"/>
  <c r="O204" i="10"/>
  <c r="E204" i="10"/>
  <c r="C204" i="3"/>
  <c r="C204" i="5"/>
  <c r="V204" i="12"/>
  <c r="K204" i="11"/>
  <c r="R204" i="11"/>
  <c r="F204" i="11"/>
  <c r="S204" i="11"/>
  <c r="N204" i="11"/>
  <c r="L204" i="12"/>
  <c r="U204" i="12"/>
  <c r="I204" i="12"/>
  <c r="R204" i="12"/>
  <c r="H204" i="12"/>
  <c r="C204" i="4"/>
  <c r="R204" i="10"/>
  <c r="H204" i="10"/>
  <c r="W204" i="10"/>
  <c r="K204" i="10"/>
  <c r="Y204" i="11"/>
  <c r="I204" i="11"/>
  <c r="P204" i="11"/>
  <c r="D204" i="11"/>
  <c r="O204" i="11"/>
  <c r="L204" i="11"/>
  <c r="Q204" i="12"/>
  <c r="G204" i="12"/>
  <c r="P204" i="12"/>
  <c r="F204" i="12"/>
  <c r="D204" i="10"/>
  <c r="P204" i="10"/>
  <c r="F204" i="10"/>
  <c r="U204" i="10"/>
  <c r="I204" i="10"/>
  <c r="S204" i="12"/>
  <c r="U204" i="11"/>
  <c r="E204" i="11"/>
  <c r="J204" i="11"/>
  <c r="M204" i="11"/>
  <c r="V204" i="11"/>
  <c r="T204" i="12"/>
  <c r="D204" i="12"/>
  <c r="Y204" i="12"/>
  <c r="O204" i="12"/>
  <c r="E204" i="12"/>
  <c r="N204" i="12"/>
  <c r="X204" i="10"/>
  <c r="N204" i="10"/>
  <c r="Q204" i="10"/>
  <c r="G204" i="10"/>
  <c r="B135" i="10"/>
  <c r="B207" i="10"/>
  <c r="B138" i="10"/>
  <c r="B210" i="10"/>
  <c r="B138" i="12"/>
  <c r="B210" i="12"/>
  <c r="B135" i="11"/>
  <c r="B207" i="11"/>
  <c r="B138" i="11"/>
  <c r="B210" i="11"/>
  <c r="B135" i="12"/>
  <c r="B207" i="12"/>
  <c r="V197" i="12"/>
  <c r="M199" i="12"/>
  <c r="M131" i="12"/>
  <c r="M204" i="12"/>
  <c r="S131" i="12"/>
  <c r="S200" i="12"/>
  <c r="M200" i="12"/>
  <c r="Y134" i="11"/>
  <c r="Y206" i="11"/>
  <c r="Q134" i="11"/>
  <c r="Q206" i="11"/>
  <c r="I134" i="11"/>
  <c r="I206" i="11"/>
  <c r="Y132" i="11"/>
  <c r="Q132" i="11"/>
  <c r="I132" i="11"/>
  <c r="X132" i="11"/>
  <c r="P132" i="11"/>
  <c r="H132" i="11"/>
  <c r="D132" i="11"/>
  <c r="Y134" i="10"/>
  <c r="Y206" i="10"/>
  <c r="S134" i="11"/>
  <c r="S206" i="11"/>
  <c r="M134" i="11"/>
  <c r="M206" i="11"/>
  <c r="W132" i="11"/>
  <c r="O132" i="11"/>
  <c r="G132" i="11"/>
  <c r="M130" i="11"/>
  <c r="M203" i="11"/>
  <c r="T132" i="11"/>
  <c r="L132" i="11"/>
  <c r="T132" i="12"/>
  <c r="L132" i="12"/>
  <c r="D132" i="12"/>
  <c r="E134" i="10"/>
  <c r="E206" i="10"/>
  <c r="W132" i="12"/>
  <c r="Q132" i="12"/>
  <c r="K132" i="12"/>
  <c r="G132" i="12"/>
  <c r="P132" i="12"/>
  <c r="F132" i="12"/>
  <c r="D132" i="10"/>
  <c r="T132" i="10"/>
  <c r="P132" i="10"/>
  <c r="J132" i="10"/>
  <c r="F132" i="10"/>
  <c r="Y132" i="10"/>
  <c r="U132" i="10"/>
  <c r="O132" i="10"/>
  <c r="I132" i="10"/>
  <c r="E132" i="10"/>
  <c r="C132" i="5"/>
  <c r="T134" i="10"/>
  <c r="T206" i="10"/>
  <c r="V134" i="12"/>
  <c r="V206" i="12"/>
  <c r="T134" i="12"/>
  <c r="T206" i="12"/>
  <c r="U134" i="11"/>
  <c r="U206" i="11"/>
  <c r="K134" i="11"/>
  <c r="K206" i="11"/>
  <c r="E134" i="11"/>
  <c r="E206" i="11"/>
  <c r="U132" i="11"/>
  <c r="K132" i="11"/>
  <c r="E132" i="11"/>
  <c r="R132" i="11"/>
  <c r="J132" i="11"/>
  <c r="F132" i="11"/>
  <c r="W134" i="11"/>
  <c r="W206" i="11"/>
  <c r="O134" i="11"/>
  <c r="O206" i="11"/>
  <c r="G134" i="11"/>
  <c r="G206" i="11"/>
  <c r="S132" i="11"/>
  <c r="M132" i="11"/>
  <c r="S130" i="11"/>
  <c r="S203" i="11"/>
  <c r="V132" i="11"/>
  <c r="N132" i="11"/>
  <c r="V131" i="12"/>
  <c r="V132" i="12"/>
  <c r="Q134" i="10"/>
  <c r="Q206" i="10"/>
  <c r="C134" i="5"/>
  <c r="C206" i="5"/>
  <c r="Y132" i="12"/>
  <c r="U132" i="12"/>
  <c r="O132" i="12"/>
  <c r="I132" i="12"/>
  <c r="E132" i="12"/>
  <c r="R132" i="12"/>
  <c r="N132" i="12"/>
  <c r="H132" i="12"/>
  <c r="X132" i="10"/>
  <c r="N132" i="10"/>
  <c r="H132" i="10"/>
  <c r="Q132" i="10"/>
  <c r="G132" i="10"/>
  <c r="B61" i="4"/>
  <c r="C203" i="4"/>
  <c r="B137" i="11"/>
  <c r="W134" i="10"/>
  <c r="W206" i="10"/>
  <c r="W134" i="12"/>
  <c r="W206" i="12"/>
  <c r="S134" i="12"/>
  <c r="S206" i="12"/>
  <c r="M134" i="12"/>
  <c r="M206" i="12"/>
  <c r="S132" i="12"/>
  <c r="M132" i="12"/>
  <c r="V133" i="12"/>
  <c r="W133" i="12"/>
  <c r="B136" i="10"/>
  <c r="R133" i="11"/>
  <c r="R134" i="11"/>
  <c r="J133" i="11"/>
  <c r="J134" i="11"/>
  <c r="F133" i="11"/>
  <c r="F134" i="11"/>
  <c r="T133" i="11"/>
  <c r="T134" i="11"/>
  <c r="L133" i="11"/>
  <c r="L134" i="11"/>
  <c r="R133" i="10"/>
  <c r="R134" i="10"/>
  <c r="J133" i="10"/>
  <c r="J134" i="10"/>
  <c r="F133" i="10"/>
  <c r="F134" i="10"/>
  <c r="U133" i="10"/>
  <c r="U134" i="10"/>
  <c r="K133" i="10"/>
  <c r="K134" i="10"/>
  <c r="D133" i="12"/>
  <c r="D134" i="12"/>
  <c r="R133" i="12"/>
  <c r="R134" i="12"/>
  <c r="J133" i="12"/>
  <c r="J134" i="12"/>
  <c r="F133" i="12"/>
  <c r="F134" i="12"/>
  <c r="U133" i="12"/>
  <c r="U134" i="12"/>
  <c r="K133" i="12"/>
  <c r="K134" i="12"/>
  <c r="E133" i="12"/>
  <c r="E134" i="12"/>
  <c r="C202" i="4"/>
  <c r="C134" i="4"/>
  <c r="G133" i="10"/>
  <c r="G134" i="10"/>
  <c r="O133" i="12"/>
  <c r="O134" i="12"/>
  <c r="N133" i="10"/>
  <c r="N134" i="10"/>
  <c r="X133" i="11"/>
  <c r="X134" i="11"/>
  <c r="P133" i="11"/>
  <c r="P134" i="11"/>
  <c r="H133" i="11"/>
  <c r="H134" i="11"/>
  <c r="D133" i="11"/>
  <c r="D134" i="11"/>
  <c r="V133" i="11"/>
  <c r="V134" i="11"/>
  <c r="N133" i="11"/>
  <c r="N134" i="11"/>
  <c r="P133" i="10"/>
  <c r="P134" i="10"/>
  <c r="H133" i="10"/>
  <c r="H134" i="10"/>
  <c r="D133" i="10"/>
  <c r="D134" i="10"/>
  <c r="I133" i="10"/>
  <c r="I134" i="10"/>
  <c r="X133" i="12"/>
  <c r="X134" i="12"/>
  <c r="P133" i="12"/>
  <c r="P134" i="12"/>
  <c r="H133" i="12"/>
  <c r="H134" i="12"/>
  <c r="Y133" i="12"/>
  <c r="Y134" i="12"/>
  <c r="Q133" i="12"/>
  <c r="Q134" i="12"/>
  <c r="I133" i="12"/>
  <c r="I134" i="12"/>
  <c r="B64" i="3"/>
  <c r="C134" i="3"/>
  <c r="O133" i="10"/>
  <c r="O134" i="10"/>
  <c r="G133" i="12"/>
  <c r="G134" i="12"/>
  <c r="L133" i="12"/>
  <c r="L134" i="12"/>
  <c r="N133" i="12"/>
  <c r="N134" i="12"/>
  <c r="B136" i="12"/>
  <c r="B137" i="10"/>
  <c r="N127" i="10"/>
  <c r="O196" i="10"/>
  <c r="C130" i="4"/>
  <c r="I196" i="10"/>
  <c r="G128" i="10"/>
  <c r="I127" i="10"/>
  <c r="C58" i="12"/>
  <c r="R196" i="10"/>
  <c r="P127" i="10"/>
  <c r="R200" i="10"/>
  <c r="C127" i="5"/>
  <c r="P196" i="10"/>
  <c r="R127" i="10"/>
  <c r="C58" i="11"/>
  <c r="B60" i="5"/>
  <c r="B60" i="12" s="1"/>
  <c r="B58" i="3"/>
  <c r="B127" i="3" s="1"/>
  <c r="C60" i="11"/>
  <c r="C128" i="3"/>
  <c r="B60" i="3"/>
  <c r="C130" i="3"/>
  <c r="C60" i="10"/>
  <c r="O127" i="10"/>
  <c r="G196" i="10"/>
  <c r="L129" i="11"/>
  <c r="M127" i="11"/>
  <c r="V125" i="11"/>
  <c r="V123" i="11"/>
  <c r="C199" i="3"/>
  <c r="C127" i="3"/>
  <c r="E125" i="10"/>
  <c r="C62" i="12"/>
  <c r="C61" i="10"/>
  <c r="Q127" i="10"/>
  <c r="C202" i="3"/>
  <c r="C57" i="11"/>
  <c r="V129" i="11"/>
  <c r="S127" i="11"/>
  <c r="L125" i="11"/>
  <c r="L123" i="11"/>
  <c r="M124" i="11"/>
  <c r="U128" i="10"/>
  <c r="B61" i="3"/>
  <c r="C64" i="10"/>
  <c r="C206" i="10" s="1"/>
  <c r="J196" i="10"/>
  <c r="C61" i="11"/>
  <c r="C133" i="3"/>
  <c r="C200" i="5"/>
  <c r="R132" i="10"/>
  <c r="C64" i="11"/>
  <c r="C206" i="11" s="1"/>
  <c r="C59" i="12"/>
  <c r="C201" i="12" s="1"/>
  <c r="S124" i="11"/>
  <c r="C133" i="4"/>
  <c r="W130" i="11"/>
  <c r="L124" i="11"/>
  <c r="S129" i="11"/>
  <c r="V127" i="11"/>
  <c r="M123" i="11"/>
  <c r="X131" i="12"/>
  <c r="C125" i="4"/>
  <c r="V124" i="11"/>
  <c r="M129" i="11"/>
  <c r="L127" i="11"/>
  <c r="S125" i="11"/>
  <c r="S123" i="11"/>
  <c r="B62" i="5"/>
  <c r="B57" i="11"/>
  <c r="B64" i="4"/>
  <c r="B206" i="4" s="1"/>
  <c r="W196" i="10"/>
  <c r="C62" i="11"/>
  <c r="W128" i="10"/>
  <c r="W200" i="10"/>
  <c r="K200" i="10"/>
  <c r="C226" i="3"/>
  <c r="D125" i="10"/>
  <c r="C199" i="4"/>
  <c r="B54" i="10"/>
  <c r="X196" i="12"/>
  <c r="T196" i="12"/>
  <c r="P196" i="12"/>
  <c r="L196" i="12"/>
  <c r="I197" i="10"/>
  <c r="O197" i="10"/>
  <c r="Y197" i="10"/>
  <c r="C127" i="4"/>
  <c r="C196" i="3"/>
  <c r="C57" i="10"/>
  <c r="C57" i="12"/>
  <c r="B125" i="3"/>
  <c r="C125" i="3"/>
  <c r="B196" i="4"/>
  <c r="C59" i="10"/>
  <c r="I130" i="12"/>
  <c r="Q200" i="12"/>
  <c r="I199" i="12"/>
  <c r="U129" i="10"/>
  <c r="H130" i="12"/>
  <c r="V196" i="12"/>
  <c r="R196" i="12"/>
  <c r="N196" i="12"/>
  <c r="J200" i="12"/>
  <c r="H199" i="12"/>
  <c r="Y200" i="10"/>
  <c r="B123" i="3"/>
  <c r="B126" i="3"/>
  <c r="C198" i="3"/>
  <c r="C129" i="3"/>
  <c r="C126" i="3"/>
  <c r="C54" i="10"/>
  <c r="C200" i="3"/>
  <c r="C131" i="3"/>
  <c r="P200" i="10"/>
  <c r="C226" i="4"/>
  <c r="C195" i="4"/>
  <c r="B124" i="3"/>
  <c r="B195" i="3"/>
  <c r="C198" i="4"/>
  <c r="C197" i="4"/>
  <c r="C129" i="4"/>
  <c r="C126" i="4"/>
  <c r="I128" i="10"/>
  <c r="E200" i="10"/>
  <c r="C202" i="5"/>
  <c r="C199" i="5"/>
  <c r="O200" i="10"/>
  <c r="C132" i="4"/>
  <c r="C132" i="3"/>
  <c r="B62" i="3"/>
  <c r="C201" i="3"/>
  <c r="B59" i="3"/>
  <c r="B57" i="10"/>
  <c r="B199" i="4"/>
  <c r="X132" i="12"/>
  <c r="Q131" i="12"/>
  <c r="C197" i="3"/>
  <c r="C225" i="3"/>
  <c r="C123" i="3"/>
  <c r="E198" i="10"/>
  <c r="G130" i="12"/>
  <c r="Q199" i="12"/>
  <c r="G199" i="12"/>
  <c r="W129" i="10"/>
  <c r="J130" i="12"/>
  <c r="J199" i="12"/>
  <c r="W131" i="10"/>
  <c r="Q131" i="10"/>
  <c r="K131" i="10"/>
  <c r="G131" i="10"/>
  <c r="T131" i="10"/>
  <c r="P131" i="10"/>
  <c r="J131" i="10"/>
  <c r="F131" i="10"/>
  <c r="W201" i="10"/>
  <c r="W132" i="10"/>
  <c r="C52" i="3"/>
  <c r="B52" i="3" s="1"/>
  <c r="B194" i="3" s="1"/>
  <c r="C124" i="3"/>
  <c r="C195" i="3"/>
  <c r="U131" i="12"/>
  <c r="E131" i="12"/>
  <c r="N131" i="12"/>
  <c r="T200" i="10"/>
  <c r="J200" i="10"/>
  <c r="K132" i="10"/>
  <c r="R129" i="11"/>
  <c r="N129" i="11"/>
  <c r="J125" i="11"/>
  <c r="P125" i="11"/>
  <c r="T125" i="11"/>
  <c r="C225" i="4"/>
  <c r="B52" i="4"/>
  <c r="B127" i="4"/>
  <c r="Y128" i="10"/>
  <c r="O128" i="10"/>
  <c r="E199" i="12"/>
  <c r="E130" i="12"/>
  <c r="O129" i="10"/>
  <c r="C200" i="4"/>
  <c r="C131" i="4"/>
  <c r="C133" i="5"/>
  <c r="C131" i="5"/>
  <c r="C130" i="5"/>
  <c r="X200" i="10"/>
  <c r="N200" i="10"/>
  <c r="H200" i="10"/>
  <c r="U200" i="10"/>
  <c r="I200" i="10"/>
  <c r="Y131" i="10"/>
  <c r="U131" i="10"/>
  <c r="O131" i="10"/>
  <c r="I131" i="10"/>
  <c r="E131" i="10"/>
  <c r="X131" i="10"/>
  <c r="R131" i="10"/>
  <c r="N131" i="10"/>
  <c r="H131" i="10"/>
  <c r="R131" i="12"/>
  <c r="B63" i="10"/>
  <c r="B205" i="10" s="1"/>
  <c r="B127" i="5"/>
  <c r="Q128" i="10"/>
  <c r="K128" i="10"/>
  <c r="F200" i="10"/>
  <c r="D126" i="10"/>
  <c r="F199" i="12"/>
  <c r="B57" i="12"/>
  <c r="E197" i="10"/>
  <c r="E124" i="10"/>
  <c r="T129" i="11"/>
  <c r="P129" i="11"/>
  <c r="J129" i="11"/>
  <c r="H125" i="11"/>
  <c r="N125" i="11"/>
  <c r="R125" i="11"/>
  <c r="X125" i="11"/>
  <c r="T127" i="11"/>
  <c r="P127" i="11"/>
  <c r="J127" i="11"/>
  <c r="Q200" i="10"/>
  <c r="G200" i="10"/>
  <c r="G131" i="12"/>
  <c r="C62" i="10"/>
  <c r="B62" i="4"/>
  <c r="C56" i="10"/>
  <c r="B56" i="4"/>
  <c r="C55" i="10"/>
  <c r="B55" i="4"/>
  <c r="C53" i="10"/>
  <c r="B53" i="4"/>
  <c r="C201" i="4"/>
  <c r="B59" i="4"/>
  <c r="D200" i="10"/>
  <c r="E126" i="10"/>
  <c r="D198" i="10"/>
  <c r="F130" i="12"/>
  <c r="Y200" i="12"/>
  <c r="U200" i="12"/>
  <c r="I200" i="12"/>
  <c r="Y198" i="10"/>
  <c r="Q198" i="10"/>
  <c r="T199" i="12"/>
  <c r="X126" i="10"/>
  <c r="D124" i="10"/>
  <c r="K197" i="10"/>
  <c r="Q197" i="10"/>
  <c r="W197" i="10"/>
  <c r="B55" i="11"/>
  <c r="J124" i="11"/>
  <c r="P124" i="11"/>
  <c r="C55" i="11"/>
  <c r="D131" i="10"/>
  <c r="J131" i="12"/>
  <c r="F131" i="12"/>
  <c r="T124" i="11"/>
  <c r="X127" i="11"/>
  <c r="R127" i="11"/>
  <c r="N127" i="11"/>
  <c r="H127" i="11"/>
  <c r="B53" i="11"/>
  <c r="C226" i="5"/>
  <c r="F200" i="12"/>
  <c r="B58" i="12"/>
  <c r="H124" i="11"/>
  <c r="N124" i="11"/>
  <c r="R124" i="11"/>
  <c r="X124" i="11"/>
  <c r="J132" i="12"/>
  <c r="B63" i="12"/>
  <c r="B205" i="12" s="1"/>
  <c r="B63" i="11"/>
  <c r="B205" i="11" s="1"/>
  <c r="C123" i="5"/>
  <c r="C124" i="5"/>
  <c r="B195" i="5"/>
  <c r="C195" i="5"/>
  <c r="C53" i="12"/>
  <c r="E200" i="12"/>
  <c r="D199" i="12"/>
  <c r="D130" i="12"/>
  <c r="O200" i="12"/>
  <c r="H200" i="12"/>
  <c r="C55" i="12"/>
  <c r="C53" i="11"/>
  <c r="Y131" i="12"/>
  <c r="O131" i="12"/>
  <c r="I131" i="12"/>
  <c r="H131" i="12"/>
  <c r="C54" i="12"/>
  <c r="B54" i="5"/>
  <c r="C64" i="12"/>
  <c r="C206" i="12" s="1"/>
  <c r="B64" i="5"/>
  <c r="C61" i="12"/>
  <c r="B61" i="5"/>
  <c r="C201" i="5"/>
  <c r="B59" i="5"/>
  <c r="C126" i="5"/>
  <c r="B56" i="5"/>
  <c r="C56" i="12"/>
  <c r="C125" i="12" s="1"/>
  <c r="W200" i="12"/>
  <c r="K200" i="12"/>
  <c r="G200" i="12"/>
  <c r="K198" i="10"/>
  <c r="G198" i="10"/>
  <c r="N126" i="10"/>
  <c r="C128" i="5"/>
  <c r="C56" i="11"/>
  <c r="C54" i="11"/>
  <c r="W131" i="12"/>
  <c r="K131" i="12"/>
  <c r="P131" i="12"/>
  <c r="C52" i="5"/>
  <c r="C52" i="12" s="1"/>
  <c r="C125" i="5"/>
  <c r="C198" i="5"/>
  <c r="C197" i="5"/>
  <c r="C196" i="5"/>
  <c r="C225" i="5"/>
  <c r="C129" i="5"/>
  <c r="C59" i="11"/>
  <c r="C201" i="11" s="1"/>
  <c r="N128" i="10"/>
  <c r="F199" i="10"/>
  <c r="F130" i="10"/>
  <c r="T130" i="10"/>
  <c r="J199" i="10"/>
  <c r="J130" i="10"/>
  <c r="T199" i="10"/>
  <c r="L201" i="12"/>
  <c r="E201" i="10"/>
  <c r="X199" i="10"/>
  <c r="H199" i="10"/>
  <c r="X199" i="11"/>
  <c r="D197" i="10"/>
  <c r="D201" i="10"/>
  <c r="S197" i="12"/>
  <c r="S201" i="12"/>
  <c r="L128" i="11"/>
  <c r="L201" i="11"/>
  <c r="V201" i="12"/>
  <c r="M197" i="12"/>
  <c r="M201" i="12"/>
  <c r="R128" i="10"/>
  <c r="R201" i="10"/>
  <c r="H128" i="10"/>
  <c r="H201" i="10"/>
  <c r="X130" i="11"/>
  <c r="G201" i="10"/>
  <c r="D200" i="12"/>
  <c r="Y199" i="10"/>
  <c r="U199" i="10"/>
  <c r="T131" i="12"/>
  <c r="L131" i="12"/>
  <c r="D131" i="12"/>
  <c r="J125" i="12"/>
  <c r="X130" i="10"/>
  <c r="H129" i="10"/>
  <c r="T197" i="12"/>
  <c r="P197" i="12"/>
  <c r="Y197" i="12"/>
  <c r="Q197" i="12"/>
  <c r="X131" i="11"/>
  <c r="R129" i="10"/>
  <c r="N129" i="10"/>
  <c r="W199" i="10"/>
  <c r="K199" i="10"/>
  <c r="G199" i="10"/>
  <c r="J124" i="12"/>
  <c r="G124" i="12"/>
  <c r="H197" i="10"/>
  <c r="N197" i="10"/>
  <c r="R197" i="10"/>
  <c r="E133" i="10"/>
  <c r="I130" i="10"/>
  <c r="Q133" i="10"/>
  <c r="R197" i="12"/>
  <c r="N197" i="12"/>
  <c r="W197" i="12"/>
  <c r="O197" i="12"/>
  <c r="H125" i="12"/>
  <c r="T128" i="10"/>
  <c r="P128" i="10"/>
  <c r="J128" i="10"/>
  <c r="P129" i="10"/>
  <c r="X197" i="12"/>
  <c r="H197" i="12"/>
  <c r="H124" i="12"/>
  <c r="J197" i="10"/>
  <c r="P197" i="10"/>
  <c r="I197" i="12"/>
  <c r="I124" i="12"/>
  <c r="U130" i="11"/>
  <c r="O130" i="11"/>
  <c r="I130" i="11"/>
  <c r="E130" i="11"/>
  <c r="F125" i="12"/>
  <c r="Y133" i="10"/>
  <c r="Y202" i="10"/>
  <c r="T202" i="10"/>
  <c r="P202" i="10"/>
  <c r="J202" i="10"/>
  <c r="F202" i="10"/>
  <c r="R199" i="10"/>
  <c r="N199" i="10"/>
  <c r="D199" i="10"/>
  <c r="W202" i="10"/>
  <c r="Q202" i="10"/>
  <c r="K202" i="10"/>
  <c r="G202" i="10"/>
  <c r="Q199" i="10"/>
  <c r="R202" i="10"/>
  <c r="N202" i="10"/>
  <c r="H202" i="10"/>
  <c r="D202" i="10"/>
  <c r="P199" i="10"/>
  <c r="U202" i="10"/>
  <c r="O202" i="10"/>
  <c r="I202" i="10"/>
  <c r="E202" i="10"/>
  <c r="O199" i="10"/>
  <c r="I199" i="10"/>
  <c r="E199" i="10"/>
  <c r="R130" i="10"/>
  <c r="N130" i="10"/>
  <c r="H130" i="10"/>
  <c r="D130" i="10"/>
  <c r="W130" i="10"/>
  <c r="Q130" i="10"/>
  <c r="K130" i="10"/>
  <c r="G130" i="10"/>
  <c r="P130" i="10"/>
  <c r="Y130" i="10"/>
  <c r="U130" i="10"/>
  <c r="O130" i="10"/>
  <c r="E130" i="10"/>
  <c r="M128" i="11"/>
  <c r="Y133" i="11"/>
  <c r="Q133" i="11"/>
  <c r="I133" i="11"/>
  <c r="Y131" i="11"/>
  <c r="Q131" i="11"/>
  <c r="J131" i="11"/>
  <c r="F131" i="11"/>
  <c r="S133" i="11"/>
  <c r="M133" i="11"/>
  <c r="M131" i="11"/>
  <c r="I200" i="11"/>
  <c r="I131" i="11"/>
  <c r="R200" i="11"/>
  <c r="R131" i="11"/>
  <c r="S200" i="11"/>
  <c r="S131" i="11"/>
  <c r="V200" i="11"/>
  <c r="V131" i="11"/>
  <c r="R130" i="11"/>
  <c r="N130" i="11"/>
  <c r="H130" i="11"/>
  <c r="D130" i="11"/>
  <c r="N131" i="11"/>
  <c r="V130" i="11"/>
  <c r="K200" i="11"/>
  <c r="K131" i="11"/>
  <c r="P200" i="11"/>
  <c r="P131" i="11"/>
  <c r="T199" i="11"/>
  <c r="T130" i="11"/>
  <c r="L200" i="11"/>
  <c r="L131" i="11"/>
  <c r="F197" i="12"/>
  <c r="U133" i="11"/>
  <c r="K133" i="11"/>
  <c r="E133" i="11"/>
  <c r="U131" i="11"/>
  <c r="E131" i="11"/>
  <c r="Y130" i="11"/>
  <c r="Q130" i="11"/>
  <c r="K130" i="11"/>
  <c r="G130" i="11"/>
  <c r="H131" i="11"/>
  <c r="D131" i="11"/>
  <c r="P130" i="11"/>
  <c r="J130" i="11"/>
  <c r="F130" i="11"/>
  <c r="W133" i="11"/>
  <c r="O133" i="11"/>
  <c r="G133" i="11"/>
  <c r="W131" i="11"/>
  <c r="O131" i="11"/>
  <c r="G131" i="11"/>
  <c r="T131" i="11"/>
  <c r="L130" i="11"/>
  <c r="M126" i="11"/>
  <c r="J200" i="11"/>
  <c r="F200" i="11"/>
  <c r="M125" i="11"/>
  <c r="U200" i="11"/>
  <c r="E200" i="11"/>
  <c r="X200" i="11"/>
  <c r="H200" i="11"/>
  <c r="D200" i="11"/>
  <c r="M200" i="11"/>
  <c r="Y200" i="11"/>
  <c r="Q200" i="11"/>
  <c r="W200" i="11"/>
  <c r="O200" i="11"/>
  <c r="G200" i="11"/>
  <c r="T200" i="11"/>
  <c r="N200" i="11"/>
  <c r="V128" i="11"/>
  <c r="V200" i="12"/>
  <c r="R200" i="12"/>
  <c r="N200" i="12"/>
  <c r="X200" i="12"/>
  <c r="T200" i="12"/>
  <c r="P200" i="12"/>
  <c r="L200" i="12"/>
  <c r="S128" i="11"/>
  <c r="P125" i="10"/>
  <c r="Q124" i="10"/>
  <c r="K124" i="10"/>
  <c r="L126" i="11"/>
  <c r="V126" i="11"/>
  <c r="S126" i="11"/>
  <c r="V52" i="11"/>
  <c r="L52" i="11"/>
  <c r="S52" i="11"/>
  <c r="M52" i="11"/>
  <c r="D197" i="12"/>
  <c r="R125" i="10"/>
  <c r="H124" i="10"/>
  <c r="D124" i="12"/>
  <c r="T195" i="10"/>
  <c r="U197" i="10"/>
  <c r="U124" i="10"/>
  <c r="T198" i="10"/>
  <c r="T125" i="10"/>
  <c r="T196" i="10"/>
  <c r="T197" i="10"/>
  <c r="H128" i="11"/>
  <c r="X128" i="11"/>
  <c r="R128" i="11"/>
  <c r="N128" i="11"/>
  <c r="Q126" i="11"/>
  <c r="K126" i="11"/>
  <c r="T198" i="12"/>
  <c r="T226" i="12"/>
  <c r="G128" i="11"/>
  <c r="U127" i="11"/>
  <c r="O127" i="11"/>
  <c r="I127" i="11"/>
  <c r="I125" i="11"/>
  <c r="O125" i="11"/>
  <c r="U125" i="11"/>
  <c r="G124" i="11"/>
  <c r="K124" i="11"/>
  <c r="Q124" i="11"/>
  <c r="Y124" i="11"/>
  <c r="I123" i="11"/>
  <c r="O123" i="11"/>
  <c r="U123" i="11"/>
  <c r="T195" i="12"/>
  <c r="Y127" i="11"/>
  <c r="Q127" i="11"/>
  <c r="K127" i="11"/>
  <c r="G127" i="11"/>
  <c r="Y129" i="11"/>
  <c r="G125" i="11"/>
  <c r="K125" i="11"/>
  <c r="Q125" i="11"/>
  <c r="Y125" i="11"/>
  <c r="I124" i="11"/>
  <c r="O124" i="11"/>
  <c r="U124" i="11"/>
  <c r="G123" i="11"/>
  <c r="K123" i="11"/>
  <c r="Q123" i="11"/>
  <c r="W126" i="11"/>
  <c r="W123" i="11"/>
  <c r="W129" i="11"/>
  <c r="W124" i="11"/>
  <c r="W127" i="11"/>
  <c r="W125" i="11"/>
  <c r="U129" i="11"/>
  <c r="O129" i="11"/>
  <c r="I129" i="11"/>
  <c r="W52" i="11"/>
  <c r="Q129" i="11"/>
  <c r="K129" i="11"/>
  <c r="Y123" i="11"/>
  <c r="K196" i="12"/>
  <c r="T128" i="11"/>
  <c r="P128" i="11"/>
  <c r="J128" i="11"/>
  <c r="Y126" i="11"/>
  <c r="U126" i="11"/>
  <c r="O126" i="11"/>
  <c r="I126" i="11"/>
  <c r="G126" i="11"/>
  <c r="H123" i="11"/>
  <c r="N123" i="11"/>
  <c r="R123" i="11"/>
  <c r="X123" i="11"/>
  <c r="T126" i="11"/>
  <c r="J123" i="11"/>
  <c r="P123" i="11"/>
  <c r="T123" i="11"/>
  <c r="Y128" i="11"/>
  <c r="U128" i="11"/>
  <c r="O128" i="11"/>
  <c r="I128" i="11"/>
  <c r="X126" i="11"/>
  <c r="R126" i="11"/>
  <c r="N126" i="11"/>
  <c r="H126" i="11"/>
  <c r="X129" i="11"/>
  <c r="H129" i="11"/>
  <c r="G129" i="11"/>
  <c r="W128" i="11"/>
  <c r="Q128" i="11"/>
  <c r="K128" i="11"/>
  <c r="P126" i="11"/>
  <c r="J126" i="11"/>
  <c r="Y158" i="3"/>
  <c r="V122" i="3"/>
  <c r="R122" i="3"/>
  <c r="R52" i="11"/>
  <c r="N122" i="3"/>
  <c r="N52" i="11"/>
  <c r="H122" i="3"/>
  <c r="H52" i="11"/>
  <c r="H194" i="11" s="1"/>
  <c r="Y192" i="3"/>
  <c r="X52" i="10"/>
  <c r="X122" i="10" s="1"/>
  <c r="X52" i="11"/>
  <c r="X194" i="11" s="1"/>
  <c r="T194" i="3"/>
  <c r="T52" i="11"/>
  <c r="P122" i="3"/>
  <c r="P52" i="11"/>
  <c r="L122" i="3"/>
  <c r="J122" i="3"/>
  <c r="J52" i="11"/>
  <c r="F52" i="10"/>
  <c r="F122" i="10" s="1"/>
  <c r="F52" i="11"/>
  <c r="Y193" i="3"/>
  <c r="Y191" i="3"/>
  <c r="Y122" i="3"/>
  <c r="Y52" i="11"/>
  <c r="W52" i="10"/>
  <c r="W194" i="10" s="1"/>
  <c r="U122" i="3"/>
  <c r="U52" i="11"/>
  <c r="S122" i="3"/>
  <c r="Q122" i="3"/>
  <c r="Q52" i="11"/>
  <c r="Q194" i="11" s="1"/>
  <c r="O122" i="3"/>
  <c r="O52" i="11"/>
  <c r="M122" i="3"/>
  <c r="K122" i="3"/>
  <c r="K52" i="11"/>
  <c r="I122" i="3"/>
  <c r="I52" i="11"/>
  <c r="G122" i="3"/>
  <c r="G52" i="11"/>
  <c r="D52" i="11"/>
  <c r="E52" i="11"/>
  <c r="Y5" i="11"/>
  <c r="F123" i="11"/>
  <c r="F124" i="11"/>
  <c r="E125" i="11"/>
  <c r="D125" i="11"/>
  <c r="V198" i="11"/>
  <c r="R198" i="11"/>
  <c r="N198" i="11"/>
  <c r="J198" i="11"/>
  <c r="F198" i="11"/>
  <c r="F129" i="11"/>
  <c r="V197" i="11"/>
  <c r="R197" i="11"/>
  <c r="N197" i="11"/>
  <c r="J197" i="11"/>
  <c r="F197" i="11"/>
  <c r="F128" i="11"/>
  <c r="V196" i="11"/>
  <c r="R196" i="11"/>
  <c r="N196" i="11"/>
  <c r="J196" i="11"/>
  <c r="F196" i="11"/>
  <c r="F127" i="11"/>
  <c r="V225" i="11"/>
  <c r="V195" i="11"/>
  <c r="R225" i="11"/>
  <c r="R195" i="11"/>
  <c r="N225" i="11"/>
  <c r="N195" i="11"/>
  <c r="J225" i="11"/>
  <c r="J195" i="11"/>
  <c r="F225" i="11"/>
  <c r="F195" i="11"/>
  <c r="F126" i="11"/>
  <c r="W198" i="11"/>
  <c r="S198" i="11"/>
  <c r="O198" i="11"/>
  <c r="K198" i="11"/>
  <c r="G198" i="11"/>
  <c r="W197" i="11"/>
  <c r="S197" i="11"/>
  <c r="O197" i="11"/>
  <c r="K197" i="11"/>
  <c r="G197" i="11"/>
  <c r="W196" i="11"/>
  <c r="S196" i="11"/>
  <c r="O196" i="11"/>
  <c r="K196" i="11"/>
  <c r="G196" i="11"/>
  <c r="W225" i="11"/>
  <c r="W195" i="11"/>
  <c r="S225" i="11"/>
  <c r="S195" i="11"/>
  <c r="O225" i="11"/>
  <c r="O195" i="11"/>
  <c r="K225" i="11"/>
  <c r="K195" i="11"/>
  <c r="G225" i="11"/>
  <c r="G195" i="11"/>
  <c r="X202" i="11"/>
  <c r="T202" i="11"/>
  <c r="P202" i="11"/>
  <c r="L202" i="11"/>
  <c r="H202" i="11"/>
  <c r="D202" i="11"/>
  <c r="X226" i="11"/>
  <c r="T226" i="11"/>
  <c r="P226" i="11"/>
  <c r="P199" i="11"/>
  <c r="L226" i="11"/>
  <c r="L199" i="11"/>
  <c r="H226" i="11"/>
  <c r="H199" i="11"/>
  <c r="D226" i="11"/>
  <c r="D199" i="11"/>
  <c r="Y202" i="11"/>
  <c r="U202" i="11"/>
  <c r="Q202" i="11"/>
  <c r="M202" i="11"/>
  <c r="I202" i="11"/>
  <c r="E202" i="11"/>
  <c r="Y226" i="11"/>
  <c r="Y199" i="11"/>
  <c r="U226" i="11"/>
  <c r="U199" i="11"/>
  <c r="Q226" i="11"/>
  <c r="Q199" i="11"/>
  <c r="M226" i="11"/>
  <c r="M199" i="11"/>
  <c r="I226" i="11"/>
  <c r="I199" i="11"/>
  <c r="E226" i="11"/>
  <c r="E199" i="11"/>
  <c r="E123" i="11"/>
  <c r="D123" i="11"/>
  <c r="E124" i="11"/>
  <c r="D124" i="11"/>
  <c r="F125" i="11"/>
  <c r="X198" i="11"/>
  <c r="T198" i="11"/>
  <c r="P198" i="11"/>
  <c r="L198" i="11"/>
  <c r="H198" i="11"/>
  <c r="D198" i="11"/>
  <c r="D129" i="11"/>
  <c r="X197" i="11"/>
  <c r="T197" i="11"/>
  <c r="P197" i="11"/>
  <c r="L197" i="11"/>
  <c r="H197" i="11"/>
  <c r="D197" i="11"/>
  <c r="D128" i="11"/>
  <c r="X196" i="11"/>
  <c r="T196" i="11"/>
  <c r="P196" i="11"/>
  <c r="L196" i="11"/>
  <c r="H196" i="11"/>
  <c r="D196" i="11"/>
  <c r="D127" i="11"/>
  <c r="X225" i="11"/>
  <c r="X195" i="11"/>
  <c r="T225" i="11"/>
  <c r="T195" i="11"/>
  <c r="P225" i="11"/>
  <c r="P195" i="11"/>
  <c r="L225" i="11"/>
  <c r="L195" i="11"/>
  <c r="H225" i="11"/>
  <c r="H195" i="11"/>
  <c r="D225" i="11"/>
  <c r="D195" i="11"/>
  <c r="D126" i="11"/>
  <c r="Y198" i="11"/>
  <c r="U198" i="11"/>
  <c r="Q198" i="11"/>
  <c r="M198" i="11"/>
  <c r="I198" i="11"/>
  <c r="E198" i="11"/>
  <c r="E129" i="11"/>
  <c r="Y197" i="11"/>
  <c r="U197" i="11"/>
  <c r="Q197" i="11"/>
  <c r="M197" i="11"/>
  <c r="I197" i="11"/>
  <c r="E197" i="11"/>
  <c r="E128" i="11"/>
  <c r="Y196" i="11"/>
  <c r="U196" i="11"/>
  <c r="Q196" i="11"/>
  <c r="M196" i="11"/>
  <c r="I196" i="11"/>
  <c r="E196" i="11"/>
  <c r="E127" i="11"/>
  <c r="Y225" i="11"/>
  <c r="Y195" i="11"/>
  <c r="U225" i="11"/>
  <c r="U195" i="11"/>
  <c r="Q225" i="11"/>
  <c r="Q195" i="11"/>
  <c r="M225" i="11"/>
  <c r="M195" i="11"/>
  <c r="I225" i="11"/>
  <c r="I195" i="11"/>
  <c r="E225" i="11"/>
  <c r="E195" i="11"/>
  <c r="E126" i="11"/>
  <c r="V202" i="11"/>
  <c r="R202" i="11"/>
  <c r="N202" i="11"/>
  <c r="J202" i="11"/>
  <c r="F202" i="11"/>
  <c r="V226" i="11"/>
  <c r="V199" i="11"/>
  <c r="R226" i="11"/>
  <c r="R199" i="11"/>
  <c r="N226" i="11"/>
  <c r="N199" i="11"/>
  <c r="J226" i="11"/>
  <c r="J199" i="11"/>
  <c r="F226" i="11"/>
  <c r="F199" i="11"/>
  <c r="W202" i="11"/>
  <c r="S202" i="11"/>
  <c r="O202" i="11"/>
  <c r="K202" i="11"/>
  <c r="G202" i="11"/>
  <c r="W226" i="11"/>
  <c r="W199" i="11"/>
  <c r="S226" i="11"/>
  <c r="S199" i="11"/>
  <c r="O226" i="11"/>
  <c r="O199" i="11"/>
  <c r="K226" i="11"/>
  <c r="K199" i="11"/>
  <c r="G226" i="11"/>
  <c r="G199" i="11"/>
  <c r="Q196" i="12"/>
  <c r="M196" i="12"/>
  <c r="N125" i="12"/>
  <c r="R125" i="12"/>
  <c r="V125" i="12"/>
  <c r="Q125" i="12"/>
  <c r="Y125" i="12"/>
  <c r="Y127" i="12"/>
  <c r="Y196" i="12"/>
  <c r="U127" i="12"/>
  <c r="U196" i="12"/>
  <c r="Y198" i="12"/>
  <c r="U198" i="12"/>
  <c r="Q198" i="12"/>
  <c r="M198" i="12"/>
  <c r="Y195" i="12"/>
  <c r="U195" i="12"/>
  <c r="O195" i="12"/>
  <c r="X198" i="12"/>
  <c r="P198" i="12"/>
  <c r="L198" i="12"/>
  <c r="X195" i="12"/>
  <c r="P195" i="12"/>
  <c r="L195" i="12"/>
  <c r="S195" i="12"/>
  <c r="X199" i="12"/>
  <c r="P199" i="12"/>
  <c r="L199" i="12"/>
  <c r="Y199" i="12"/>
  <c r="U199" i="12"/>
  <c r="L125" i="12"/>
  <c r="P125" i="12"/>
  <c r="T125" i="12"/>
  <c r="X125" i="12"/>
  <c r="O125" i="12"/>
  <c r="S125" i="12"/>
  <c r="W125" i="12"/>
  <c r="M125" i="12"/>
  <c r="W129" i="12"/>
  <c r="W198" i="12"/>
  <c r="S129" i="12"/>
  <c r="S198" i="12"/>
  <c r="O129" i="12"/>
  <c r="O198" i="12"/>
  <c r="W127" i="12"/>
  <c r="W196" i="12"/>
  <c r="S127" i="12"/>
  <c r="S196" i="12"/>
  <c r="O127" i="12"/>
  <c r="O196" i="12"/>
  <c r="V129" i="12"/>
  <c r="V198" i="12"/>
  <c r="R129" i="12"/>
  <c r="R198" i="12"/>
  <c r="N129" i="12"/>
  <c r="N198" i="12"/>
  <c r="P124" i="12"/>
  <c r="X124" i="12"/>
  <c r="M124" i="12"/>
  <c r="Q124" i="12"/>
  <c r="W195" i="12"/>
  <c r="Q195" i="12"/>
  <c r="V195" i="12"/>
  <c r="R195" i="12"/>
  <c r="N195" i="12"/>
  <c r="M195" i="12"/>
  <c r="U197" i="12"/>
  <c r="V199" i="12"/>
  <c r="R199" i="12"/>
  <c r="N199" i="12"/>
  <c r="W199" i="12"/>
  <c r="S199" i="12"/>
  <c r="O199" i="12"/>
  <c r="K130" i="12"/>
  <c r="K198" i="12"/>
  <c r="K195" i="12"/>
  <c r="K197" i="12"/>
  <c r="K124" i="12"/>
  <c r="K199" i="12"/>
  <c r="X127" i="12"/>
  <c r="T127" i="12"/>
  <c r="P127" i="12"/>
  <c r="U124" i="12"/>
  <c r="Y129" i="12"/>
  <c r="U129" i="12"/>
  <c r="Q129" i="12"/>
  <c r="M129" i="12"/>
  <c r="Q127" i="12"/>
  <c r="M127" i="12"/>
  <c r="X129" i="12"/>
  <c r="T129" i="12"/>
  <c r="P129" i="12"/>
  <c r="L129" i="12"/>
  <c r="V127" i="12"/>
  <c r="R127" i="12"/>
  <c r="N127" i="12"/>
  <c r="Y126" i="12"/>
  <c r="U126" i="12"/>
  <c r="O126" i="12"/>
  <c r="X126" i="12"/>
  <c r="T126" i="12"/>
  <c r="P126" i="12"/>
  <c r="S126" i="12"/>
  <c r="V128" i="12"/>
  <c r="R128" i="12"/>
  <c r="N128" i="12"/>
  <c r="N123" i="12"/>
  <c r="R123" i="12"/>
  <c r="V123" i="12"/>
  <c r="W128" i="12"/>
  <c r="S128" i="12"/>
  <c r="O128" i="12"/>
  <c r="O123" i="12"/>
  <c r="S123" i="12"/>
  <c r="W123" i="12"/>
  <c r="N124" i="12"/>
  <c r="W130" i="12"/>
  <c r="S130" i="12"/>
  <c r="O130" i="12"/>
  <c r="W124" i="12"/>
  <c r="X130" i="12"/>
  <c r="T130" i="12"/>
  <c r="P130" i="12"/>
  <c r="V124" i="12"/>
  <c r="U125" i="12"/>
  <c r="W126" i="12"/>
  <c r="Q126" i="12"/>
  <c r="V126" i="12"/>
  <c r="R126" i="12"/>
  <c r="N126" i="12"/>
  <c r="M126" i="12"/>
  <c r="X128" i="12"/>
  <c r="T128" i="12"/>
  <c r="P128" i="12"/>
  <c r="P123" i="12"/>
  <c r="T123" i="12"/>
  <c r="X123" i="12"/>
  <c r="Y128" i="12"/>
  <c r="U128" i="12"/>
  <c r="Q128" i="12"/>
  <c r="M128" i="12"/>
  <c r="M123" i="12"/>
  <c r="Q123" i="12"/>
  <c r="U123" i="12"/>
  <c r="Y123" i="12"/>
  <c r="T124" i="12"/>
  <c r="Y130" i="12"/>
  <c r="U130" i="12"/>
  <c r="Q130" i="12"/>
  <c r="M130" i="12"/>
  <c r="O124" i="12"/>
  <c r="S124" i="12"/>
  <c r="Y124" i="12"/>
  <c r="V130" i="12"/>
  <c r="R130" i="12"/>
  <c r="N130" i="12"/>
  <c r="R124" i="12"/>
  <c r="F124" i="12"/>
  <c r="J125" i="10"/>
  <c r="G125" i="10"/>
  <c r="K125" i="10"/>
  <c r="W125" i="10"/>
  <c r="L127" i="12"/>
  <c r="L128" i="12"/>
  <c r="L123" i="12"/>
  <c r="L124" i="12"/>
  <c r="L126" i="12"/>
  <c r="L130" i="12"/>
  <c r="D52" i="10"/>
  <c r="D122" i="10" s="1"/>
  <c r="D125" i="12"/>
  <c r="E125" i="12"/>
  <c r="F124" i="10"/>
  <c r="F125" i="10"/>
  <c r="H125" i="10"/>
  <c r="E124" i="12"/>
  <c r="N124" i="10"/>
  <c r="I125" i="10"/>
  <c r="U125" i="10"/>
  <c r="Y125" i="10"/>
  <c r="Y124" i="10"/>
  <c r="F197" i="10"/>
  <c r="E197" i="12"/>
  <c r="O125" i="10"/>
  <c r="E52" i="10"/>
  <c r="E122" i="10" s="1"/>
  <c r="X195" i="10"/>
  <c r="F226" i="10"/>
  <c r="Y226" i="12"/>
  <c r="Y226" i="10"/>
  <c r="U226" i="10"/>
  <c r="M226" i="10"/>
  <c r="V226" i="10"/>
  <c r="J226" i="10"/>
  <c r="S226" i="10"/>
  <c r="L226" i="10"/>
  <c r="R226" i="10"/>
  <c r="N226" i="10"/>
  <c r="W226" i="10"/>
  <c r="O226" i="10"/>
  <c r="K226" i="10"/>
  <c r="G226" i="10"/>
  <c r="X226" i="10"/>
  <c r="T226" i="10"/>
  <c r="P226" i="10"/>
  <c r="H226" i="10"/>
  <c r="D226" i="10"/>
  <c r="Q226" i="10"/>
  <c r="I226" i="10"/>
  <c r="E226" i="10"/>
  <c r="V226" i="12"/>
  <c r="R226" i="12"/>
  <c r="N226" i="12"/>
  <c r="J226" i="12"/>
  <c r="F226" i="12"/>
  <c r="W226" i="12"/>
  <c r="S226" i="12"/>
  <c r="O226" i="12"/>
  <c r="K226" i="12"/>
  <c r="G226" i="12"/>
  <c r="X226" i="12"/>
  <c r="P226" i="12"/>
  <c r="L226" i="12"/>
  <c r="H226" i="12"/>
  <c r="D226" i="12"/>
  <c r="U226" i="12"/>
  <c r="Q226" i="12"/>
  <c r="M226" i="12"/>
  <c r="I226" i="12"/>
  <c r="E226" i="12"/>
  <c r="Y195" i="10"/>
  <c r="U195" i="10"/>
  <c r="X123" i="10"/>
  <c r="J195" i="10"/>
  <c r="T129" i="10"/>
  <c r="J196" i="12"/>
  <c r="K127" i="12"/>
  <c r="G127" i="12"/>
  <c r="H196" i="12"/>
  <c r="V202" i="12"/>
  <c r="R202" i="12"/>
  <c r="N202" i="12"/>
  <c r="J202" i="12"/>
  <c r="F202" i="12"/>
  <c r="W202" i="12"/>
  <c r="S202" i="12"/>
  <c r="O202" i="12"/>
  <c r="K202" i="12"/>
  <c r="G202" i="12"/>
  <c r="X202" i="12"/>
  <c r="T202" i="12"/>
  <c r="P202" i="12"/>
  <c r="L202" i="12"/>
  <c r="H202" i="12"/>
  <c r="D202" i="12"/>
  <c r="Y202" i="12"/>
  <c r="U202" i="12"/>
  <c r="Q202" i="12"/>
  <c r="M202" i="12"/>
  <c r="I202" i="12"/>
  <c r="E202" i="12"/>
  <c r="H195" i="10"/>
  <c r="H127" i="10"/>
  <c r="O124" i="10"/>
  <c r="K196" i="10"/>
  <c r="K123" i="10"/>
  <c r="O123" i="10"/>
  <c r="W124" i="10"/>
  <c r="X127" i="10"/>
  <c r="G123" i="10"/>
  <c r="W123" i="10"/>
  <c r="G124" i="10"/>
  <c r="J127" i="10"/>
  <c r="R126" i="10"/>
  <c r="L225" i="10"/>
  <c r="V225" i="10"/>
  <c r="S225" i="10"/>
  <c r="M225" i="10"/>
  <c r="P195" i="10"/>
  <c r="F123" i="12"/>
  <c r="J195" i="12"/>
  <c r="W198" i="10"/>
  <c r="U196" i="10"/>
  <c r="N123" i="10"/>
  <c r="I123" i="10"/>
  <c r="Q123" i="10"/>
  <c r="Y196" i="10"/>
  <c r="Q196" i="10"/>
  <c r="G128" i="12"/>
  <c r="H128" i="12"/>
  <c r="T124" i="10"/>
  <c r="N125" i="10"/>
  <c r="U123" i="10"/>
  <c r="G126" i="12"/>
  <c r="K126" i="12"/>
  <c r="G195" i="12"/>
  <c r="R195" i="10"/>
  <c r="J126" i="10"/>
  <c r="T123" i="10"/>
  <c r="P124" i="10"/>
  <c r="X196" i="10"/>
  <c r="H196" i="10"/>
  <c r="U127" i="10"/>
  <c r="G225" i="10"/>
  <c r="O225" i="10"/>
  <c r="O198" i="10"/>
  <c r="Q195" i="10"/>
  <c r="K129" i="10"/>
  <c r="Y127" i="10"/>
  <c r="F196" i="12"/>
  <c r="I129" i="12"/>
  <c r="I128" i="12"/>
  <c r="W126" i="10"/>
  <c r="K126" i="10"/>
  <c r="G126" i="10"/>
  <c r="G196" i="12"/>
  <c r="Y123" i="10"/>
  <c r="I124" i="10"/>
  <c r="O126" i="10"/>
  <c r="K125" i="12"/>
  <c r="K129" i="12"/>
  <c r="Y126" i="10"/>
  <c r="J123" i="10"/>
  <c r="N198" i="10"/>
  <c r="H126" i="10"/>
  <c r="K128" i="12"/>
  <c r="G129" i="12"/>
  <c r="I126" i="10"/>
  <c r="Q126" i="10"/>
  <c r="D123" i="10"/>
  <c r="Q125" i="10"/>
  <c r="G197" i="12"/>
  <c r="N196" i="10"/>
  <c r="T127" i="10"/>
  <c r="J128" i="12"/>
  <c r="U126" i="10"/>
  <c r="E123" i="10"/>
  <c r="F123" i="10"/>
  <c r="R123" i="10"/>
  <c r="J124" i="10"/>
  <c r="G125" i="12"/>
  <c r="I126" i="12"/>
  <c r="I195" i="12"/>
  <c r="J197" i="12"/>
  <c r="J129" i="12"/>
  <c r="I127" i="12"/>
  <c r="H195" i="12"/>
  <c r="W127" i="10"/>
  <c r="K127" i="10"/>
  <c r="W225" i="10"/>
  <c r="R124" i="10"/>
  <c r="I125" i="12"/>
  <c r="I196" i="12"/>
  <c r="G127" i="10"/>
  <c r="F196" i="10"/>
  <c r="F198" i="10"/>
  <c r="H127" i="12"/>
  <c r="H129" i="12"/>
  <c r="R225" i="10"/>
  <c r="H123" i="10"/>
  <c r="P123" i="10"/>
  <c r="F126" i="12"/>
  <c r="J126" i="12"/>
  <c r="E195" i="12"/>
  <c r="G197" i="10"/>
  <c r="I195" i="10"/>
  <c r="R198" i="10"/>
  <c r="Y225" i="10"/>
  <c r="I225" i="10"/>
  <c r="J127" i="12"/>
  <c r="J225" i="10"/>
  <c r="H225" i="10"/>
  <c r="P225" i="10"/>
  <c r="T225" i="10"/>
  <c r="X225" i="10"/>
  <c r="I198" i="10"/>
  <c r="T126" i="10"/>
  <c r="P126" i="10"/>
  <c r="W195" i="10"/>
  <c r="O195" i="10"/>
  <c r="G195" i="10"/>
  <c r="Q129" i="10"/>
  <c r="P198" i="10"/>
  <c r="H198" i="10"/>
  <c r="U225" i="10"/>
  <c r="Q225" i="10"/>
  <c r="D225" i="10"/>
  <c r="F126" i="10"/>
  <c r="H126" i="12"/>
  <c r="J129" i="10"/>
  <c r="U198" i="10"/>
  <c r="Y129" i="10"/>
  <c r="I129" i="10"/>
  <c r="J198" i="10"/>
  <c r="G129" i="10"/>
  <c r="D196" i="10"/>
  <c r="F195" i="10"/>
  <c r="F127" i="12"/>
  <c r="D129" i="10"/>
  <c r="D129" i="12"/>
  <c r="E129" i="12"/>
  <c r="D195" i="12"/>
  <c r="D128" i="10"/>
  <c r="D127" i="10"/>
  <c r="D128" i="12"/>
  <c r="D196" i="12"/>
  <c r="D127" i="12"/>
  <c r="F128" i="12"/>
  <c r="F129" i="10"/>
  <c r="F129" i="12"/>
  <c r="E129" i="10"/>
  <c r="D126" i="12"/>
  <c r="F195" i="12"/>
  <c r="D195" i="10"/>
  <c r="E195" i="10"/>
  <c r="F225" i="10"/>
  <c r="F127" i="10"/>
  <c r="E127" i="10"/>
  <c r="E127" i="12"/>
  <c r="F128" i="10"/>
  <c r="E225" i="10"/>
  <c r="G123" i="12"/>
  <c r="E196" i="12"/>
  <c r="E128" i="12"/>
  <c r="E196" i="10"/>
  <c r="E128" i="10"/>
  <c r="J123" i="12"/>
  <c r="D123" i="12"/>
  <c r="H123" i="12"/>
  <c r="K123" i="12"/>
  <c r="K225" i="10"/>
  <c r="N225" i="10"/>
  <c r="P225" i="12"/>
  <c r="V225" i="12"/>
  <c r="R225" i="12"/>
  <c r="N225" i="12"/>
  <c r="J225" i="12"/>
  <c r="F225" i="12"/>
  <c r="W225" i="12"/>
  <c r="S225" i="12"/>
  <c r="O225" i="12"/>
  <c r="K225" i="12"/>
  <c r="G225" i="12"/>
  <c r="X225" i="12"/>
  <c r="T225" i="12"/>
  <c r="L225" i="12"/>
  <c r="H225" i="12"/>
  <c r="D225" i="12"/>
  <c r="Y225" i="12"/>
  <c r="U225" i="12"/>
  <c r="Q225" i="12"/>
  <c r="M225" i="12"/>
  <c r="I225" i="12"/>
  <c r="E225" i="12"/>
  <c r="E123" i="12"/>
  <c r="I123" i="12"/>
  <c r="K195" i="10"/>
  <c r="N195" i="10"/>
  <c r="H198" i="12"/>
  <c r="D198" i="12"/>
  <c r="I198" i="12"/>
  <c r="E198" i="12"/>
  <c r="J198" i="12"/>
  <c r="F198" i="12"/>
  <c r="G198" i="12"/>
  <c r="E126" i="12"/>
  <c r="Y224" i="3"/>
  <c r="E194" i="3"/>
  <c r="I194" i="3"/>
  <c r="M194" i="3"/>
  <c r="Q194" i="3"/>
  <c r="U194" i="3"/>
  <c r="Y194" i="3"/>
  <c r="D194" i="3"/>
  <c r="H194" i="3"/>
  <c r="L194" i="3"/>
  <c r="P194" i="3"/>
  <c r="X194" i="3"/>
  <c r="G194" i="3"/>
  <c r="K194" i="3"/>
  <c r="O194" i="3"/>
  <c r="S194" i="3"/>
  <c r="W194" i="3"/>
  <c r="F194" i="3"/>
  <c r="J194" i="3"/>
  <c r="N194" i="3"/>
  <c r="R194" i="3"/>
  <c r="V194" i="3"/>
  <c r="Y224" i="4"/>
  <c r="E194" i="4"/>
  <c r="I194" i="4"/>
  <c r="M194" i="4"/>
  <c r="Q194" i="4"/>
  <c r="U194" i="4"/>
  <c r="Y194" i="4"/>
  <c r="D194" i="4"/>
  <c r="H194" i="4"/>
  <c r="L194" i="4"/>
  <c r="P194" i="4"/>
  <c r="X194" i="4"/>
  <c r="C194" i="4"/>
  <c r="G194" i="4"/>
  <c r="K194" i="4"/>
  <c r="O194" i="4"/>
  <c r="W194" i="4"/>
  <c r="F194" i="4"/>
  <c r="J194" i="4"/>
  <c r="N194" i="4"/>
  <c r="R194" i="4"/>
  <c r="V194" i="4"/>
  <c r="E194" i="5"/>
  <c r="D194" i="5"/>
  <c r="H194" i="5"/>
  <c r="L194" i="5"/>
  <c r="P194" i="5"/>
  <c r="X194" i="5"/>
  <c r="G194" i="5"/>
  <c r="K194" i="5"/>
  <c r="O194" i="5"/>
  <c r="W194" i="5"/>
  <c r="F194" i="5"/>
  <c r="J194" i="5"/>
  <c r="N194" i="5"/>
  <c r="R194" i="5"/>
  <c r="V194" i="5"/>
  <c r="T122" i="3"/>
  <c r="T122" i="4"/>
  <c r="S122" i="4"/>
  <c r="T122" i="5"/>
  <c r="Y163" i="4"/>
  <c r="J52" i="10"/>
  <c r="L52" i="10"/>
  <c r="H52" i="10"/>
  <c r="K52" i="10"/>
  <c r="I52" i="10"/>
  <c r="G52" i="10"/>
  <c r="Y176" i="4"/>
  <c r="Y166" i="4"/>
  <c r="N52" i="10"/>
  <c r="Y158" i="4"/>
  <c r="Y172" i="3"/>
  <c r="S52" i="12"/>
  <c r="M52" i="12"/>
  <c r="M194" i="12" s="1"/>
  <c r="O52" i="10"/>
  <c r="M52" i="10"/>
  <c r="S52" i="10"/>
  <c r="T52" i="10"/>
  <c r="Y174" i="4"/>
  <c r="Q52" i="10"/>
  <c r="U52" i="10"/>
  <c r="V52" i="10"/>
  <c r="R52" i="10"/>
  <c r="P52" i="10"/>
  <c r="Y154" i="3"/>
  <c r="Y166" i="3"/>
  <c r="Y180" i="3"/>
  <c r="Y150" i="3"/>
  <c r="Y150" i="4"/>
  <c r="Y160" i="4"/>
  <c r="Y171" i="4"/>
  <c r="Y173" i="4"/>
  <c r="Y178" i="3"/>
  <c r="Y170" i="4"/>
  <c r="Y186" i="3"/>
  <c r="Y52" i="12"/>
  <c r="U52" i="12"/>
  <c r="Q52" i="12"/>
  <c r="I52" i="12"/>
  <c r="Y148" i="4"/>
  <c r="Y182" i="4"/>
  <c r="Y152" i="4"/>
  <c r="Y176" i="3"/>
  <c r="Y170" i="3"/>
  <c r="Y52" i="10"/>
  <c r="Y152" i="3"/>
  <c r="Y184" i="3"/>
  <c r="W122" i="3"/>
  <c r="Y174" i="3"/>
  <c r="X122" i="3"/>
  <c r="D122" i="3"/>
  <c r="E122" i="3"/>
  <c r="F122" i="3"/>
  <c r="Y154" i="4"/>
  <c r="C122" i="4"/>
  <c r="F122" i="4"/>
  <c r="E122" i="4"/>
  <c r="D122" i="4"/>
  <c r="Y162" i="4"/>
  <c r="Q122" i="5"/>
  <c r="F122" i="5"/>
  <c r="M122" i="5"/>
  <c r="D122" i="5"/>
  <c r="I122" i="5"/>
  <c r="Y122" i="5"/>
  <c r="U122" i="5"/>
  <c r="S122" i="5"/>
  <c r="W52" i="12"/>
  <c r="W194" i="12" s="1"/>
  <c r="O52" i="12"/>
  <c r="K52" i="12"/>
  <c r="K194" i="12" s="1"/>
  <c r="G52" i="12"/>
  <c r="Y164" i="4"/>
  <c r="Y167" i="4"/>
  <c r="Y155" i="4"/>
  <c r="Y169" i="4"/>
  <c r="Y149" i="4"/>
  <c r="Y165" i="4"/>
  <c r="Y157" i="4"/>
  <c r="Y189" i="4"/>
  <c r="Y151" i="4"/>
  <c r="Y185" i="4"/>
  <c r="Y188" i="3"/>
  <c r="Y168" i="3"/>
  <c r="Y159" i="4"/>
  <c r="Y184" i="4"/>
  <c r="Y172" i="4"/>
  <c r="Y180" i="4"/>
  <c r="Y160" i="3"/>
  <c r="Y153" i="4"/>
  <c r="Y156" i="4"/>
  <c r="E52" i="12"/>
  <c r="Y121" i="3"/>
  <c r="Y121" i="4"/>
  <c r="Y190" i="3"/>
  <c r="Y190" i="4"/>
  <c r="Y223" i="3"/>
  <c r="Y223" i="4"/>
  <c r="X52" i="12"/>
  <c r="V52" i="12"/>
  <c r="T52" i="12"/>
  <c r="T194" i="12" s="1"/>
  <c r="R52" i="12"/>
  <c r="P52" i="12"/>
  <c r="N52" i="12"/>
  <c r="L52" i="12"/>
  <c r="J52" i="12"/>
  <c r="H52" i="12"/>
  <c r="F52" i="12"/>
  <c r="D52" i="12"/>
  <c r="Y168" i="4"/>
  <c r="Y178" i="4"/>
  <c r="Y188" i="4"/>
  <c r="Y162" i="3"/>
  <c r="Y182" i="3"/>
  <c r="Y187" i="4"/>
  <c r="Y181" i="4"/>
  <c r="Y156" i="3"/>
  <c r="Y148" i="3"/>
  <c r="Y177" i="4"/>
  <c r="Y183" i="4"/>
  <c r="Y179" i="4"/>
  <c r="Y186" i="4"/>
  <c r="Y161" i="4"/>
  <c r="Y5" i="10"/>
  <c r="Y8" i="10"/>
  <c r="Y6" i="10"/>
  <c r="Y175" i="4"/>
  <c r="Y5" i="12"/>
  <c r="Y9" i="10"/>
  <c r="Y78" i="10" s="1"/>
  <c r="Y7" i="10"/>
  <c r="Y50" i="10"/>
  <c r="Y192" i="10" s="1"/>
  <c r="Y48" i="10"/>
  <c r="Y46" i="10"/>
  <c r="Y44" i="10"/>
  <c r="Y42" i="10"/>
  <c r="Y40" i="10"/>
  <c r="Y38" i="10"/>
  <c r="Y36" i="10"/>
  <c r="Y34" i="10"/>
  <c r="Y32" i="10"/>
  <c r="Y30" i="10"/>
  <c r="Y28" i="10"/>
  <c r="Y26" i="10"/>
  <c r="Y24" i="10"/>
  <c r="Y22" i="10"/>
  <c r="Y20" i="10"/>
  <c r="Y18" i="10"/>
  <c r="Y16" i="10"/>
  <c r="Y14" i="10"/>
  <c r="Y12" i="10"/>
  <c r="Y10" i="10"/>
  <c r="Y51" i="10"/>
  <c r="Y193" i="10" s="1"/>
  <c r="Y49" i="10"/>
  <c r="Y47" i="10"/>
  <c r="Y45" i="10"/>
  <c r="Y43" i="10"/>
  <c r="Y41" i="10"/>
  <c r="Y39" i="10"/>
  <c r="Y37" i="10"/>
  <c r="Y35" i="10"/>
  <c r="Y33" i="10"/>
  <c r="Y31" i="10"/>
  <c r="Y29" i="10"/>
  <c r="Y27" i="10"/>
  <c r="Y25" i="10"/>
  <c r="Y23" i="10"/>
  <c r="Y21" i="10"/>
  <c r="Y19" i="10"/>
  <c r="Y17" i="10"/>
  <c r="Y15" i="10"/>
  <c r="Y13" i="10"/>
  <c r="Y11" i="10"/>
  <c r="Y77" i="4"/>
  <c r="Y164" i="3"/>
  <c r="Y84" i="3"/>
  <c r="Y82" i="3"/>
  <c r="Y80" i="3"/>
  <c r="Y78" i="3"/>
  <c r="Y76" i="3"/>
  <c r="Y86" i="3"/>
  <c r="Y96" i="3"/>
  <c r="Y94" i="3"/>
  <c r="Y92" i="3"/>
  <c r="Y90" i="3"/>
  <c r="Y88" i="3"/>
  <c r="Y77" i="3"/>
  <c r="Y78" i="4"/>
  <c r="Y76" i="4"/>
  <c r="Y120" i="3"/>
  <c r="Y118" i="3"/>
  <c r="Y116" i="3"/>
  <c r="Y114" i="3"/>
  <c r="Y112" i="3"/>
  <c r="Y110" i="3"/>
  <c r="Y108" i="3"/>
  <c r="Y106" i="3"/>
  <c r="Y104" i="3"/>
  <c r="Y102" i="3"/>
  <c r="Y100" i="3"/>
  <c r="Y98" i="3"/>
  <c r="Y119" i="4"/>
  <c r="Y117" i="4"/>
  <c r="Y115" i="4"/>
  <c r="Y113" i="4"/>
  <c r="Y111" i="4"/>
  <c r="Y109" i="4"/>
  <c r="Y107" i="4"/>
  <c r="Y105" i="4"/>
  <c r="Y103" i="4"/>
  <c r="Y101" i="4"/>
  <c r="Y99" i="4"/>
  <c r="Y97" i="4"/>
  <c r="Y95" i="4"/>
  <c r="Y93" i="4"/>
  <c r="Y91" i="4"/>
  <c r="Y89" i="4"/>
  <c r="Y87" i="4"/>
  <c r="Y85" i="4"/>
  <c r="Y83" i="4"/>
  <c r="Y81" i="4"/>
  <c r="Y79" i="4"/>
  <c r="Y75" i="4"/>
  <c r="Y75" i="3"/>
  <c r="Y119" i="3"/>
  <c r="Y117" i="3"/>
  <c r="Y115" i="3"/>
  <c r="Y113" i="3"/>
  <c r="Y111" i="3"/>
  <c r="Y109" i="3"/>
  <c r="Y107" i="3"/>
  <c r="Y105" i="3"/>
  <c r="Y103" i="3"/>
  <c r="Y101" i="3"/>
  <c r="Y99" i="3"/>
  <c r="Y97" i="3"/>
  <c r="Y95" i="3"/>
  <c r="Y93" i="3"/>
  <c r="Y91" i="3"/>
  <c r="Y89" i="3"/>
  <c r="Y87" i="3"/>
  <c r="Y85" i="3"/>
  <c r="Y83" i="3"/>
  <c r="Y81" i="3"/>
  <c r="Y79" i="3"/>
  <c r="Y120" i="4"/>
  <c r="Y118" i="4"/>
  <c r="Y116" i="4"/>
  <c r="Y114" i="4"/>
  <c r="Y112" i="4"/>
  <c r="Y110" i="4"/>
  <c r="Y108" i="4"/>
  <c r="Y106" i="4"/>
  <c r="Y104" i="4"/>
  <c r="Y102" i="4"/>
  <c r="Y100" i="4"/>
  <c r="Y98" i="4"/>
  <c r="Y96" i="4"/>
  <c r="Y94" i="4"/>
  <c r="Y92" i="4"/>
  <c r="Y90" i="4"/>
  <c r="Y88" i="4"/>
  <c r="Y86" i="4"/>
  <c r="Y84" i="4"/>
  <c r="Y82" i="4"/>
  <c r="Y80" i="4"/>
  <c r="Y147" i="4"/>
  <c r="Y189" i="3"/>
  <c r="Y187" i="3"/>
  <c r="Y185" i="3"/>
  <c r="Y183" i="3"/>
  <c r="Y181" i="3"/>
  <c r="Y179" i="3"/>
  <c r="Y177" i="3"/>
  <c r="Y175" i="3"/>
  <c r="Y173" i="3"/>
  <c r="Y171" i="3"/>
  <c r="Y169" i="3"/>
  <c r="Y167" i="3"/>
  <c r="Y165" i="3"/>
  <c r="Y163" i="3"/>
  <c r="Y161" i="3"/>
  <c r="Y159" i="3"/>
  <c r="Y157" i="3"/>
  <c r="Y155" i="3"/>
  <c r="Y153" i="3"/>
  <c r="Y151" i="3"/>
  <c r="Y149" i="3"/>
  <c r="Y147" i="3"/>
  <c r="Y222" i="3"/>
  <c r="Y221" i="3"/>
  <c r="Y220" i="3"/>
  <c r="Y219" i="3"/>
  <c r="Y218" i="3"/>
  <c r="Y217" i="3"/>
  <c r="Y222" i="4"/>
  <c r="Y221" i="4"/>
  <c r="Y220" i="4"/>
  <c r="Y219" i="4"/>
  <c r="Y218" i="4"/>
  <c r="Y216" i="4"/>
  <c r="Y216" i="3"/>
  <c r="Y217" i="4"/>
  <c r="Y215" i="4"/>
  <c r="Y215" i="3"/>
  <c r="Y214" i="4"/>
  <c r="Y214" i="3"/>
  <c r="Y213" i="4"/>
  <c r="Y213" i="3"/>
  <c r="C227" i="11" l="1"/>
  <c r="B203" i="5"/>
  <c r="B227" i="5"/>
  <c r="C203" i="10"/>
  <c r="C227" i="10"/>
  <c r="C203" i="12"/>
  <c r="C227" i="12"/>
  <c r="B203" i="4"/>
  <c r="B227" i="4"/>
  <c r="B227" i="3"/>
  <c r="C204" i="11"/>
  <c r="B204" i="5"/>
  <c r="B204" i="4"/>
  <c r="C204" i="10"/>
  <c r="B204" i="3"/>
  <c r="C204" i="12"/>
  <c r="B58" i="11"/>
  <c r="B127" i="11" s="1"/>
  <c r="B134" i="5"/>
  <c r="B206" i="5"/>
  <c r="B200" i="5"/>
  <c r="C130" i="11"/>
  <c r="C203" i="11"/>
  <c r="C132" i="12"/>
  <c r="C132" i="10"/>
  <c r="B130" i="4"/>
  <c r="B61" i="10"/>
  <c r="B199" i="3"/>
  <c r="B203" i="3"/>
  <c r="B134" i="3"/>
  <c r="B206" i="3"/>
  <c r="C196" i="12"/>
  <c r="C133" i="11"/>
  <c r="C134" i="11"/>
  <c r="C133" i="12"/>
  <c r="C134" i="12"/>
  <c r="B133" i="3"/>
  <c r="B64" i="10"/>
  <c r="B134" i="4"/>
  <c r="C133" i="10"/>
  <c r="C134" i="10"/>
  <c r="B202" i="3"/>
  <c r="C130" i="10"/>
  <c r="C131" i="11"/>
  <c r="C128" i="12"/>
  <c r="C127" i="12"/>
  <c r="B195" i="11"/>
  <c r="B196" i="3"/>
  <c r="C199" i="10"/>
  <c r="B58" i="10"/>
  <c r="B196" i="10" s="1"/>
  <c r="C132" i="11"/>
  <c r="B132" i="5"/>
  <c r="B62" i="11"/>
  <c r="C200" i="11"/>
  <c r="C127" i="11"/>
  <c r="C202" i="10"/>
  <c r="C131" i="12"/>
  <c r="B198" i="3"/>
  <c r="C200" i="12"/>
  <c r="B60" i="10"/>
  <c r="B60" i="11"/>
  <c r="C129" i="10"/>
  <c r="C129" i="12"/>
  <c r="C128" i="10"/>
  <c r="C195" i="11"/>
  <c r="C199" i="11"/>
  <c r="C197" i="12"/>
  <c r="B52" i="10"/>
  <c r="B130" i="3"/>
  <c r="C124" i="11"/>
  <c r="C202" i="11"/>
  <c r="B122" i="3"/>
  <c r="C52" i="10"/>
  <c r="C122" i="10" s="1"/>
  <c r="B133" i="4"/>
  <c r="B202" i="4"/>
  <c r="C127" i="10"/>
  <c r="C194" i="5"/>
  <c r="C194" i="3"/>
  <c r="C197" i="10"/>
  <c r="C201" i="10"/>
  <c r="C195" i="12"/>
  <c r="C225" i="10"/>
  <c r="C196" i="10"/>
  <c r="C195" i="10"/>
  <c r="C126" i="10"/>
  <c r="C123" i="10"/>
  <c r="C124" i="10"/>
  <c r="C122" i="3"/>
  <c r="C226" i="10"/>
  <c r="C196" i="11"/>
  <c r="C197" i="11"/>
  <c r="C129" i="11"/>
  <c r="C123" i="11"/>
  <c r="C52" i="11"/>
  <c r="C194" i="11" s="1"/>
  <c r="C125" i="11"/>
  <c r="B201" i="3"/>
  <c r="B128" i="3"/>
  <c r="B129" i="3"/>
  <c r="B197" i="3"/>
  <c r="B132" i="3"/>
  <c r="B200" i="3"/>
  <c r="B226" i="3"/>
  <c r="B131" i="3"/>
  <c r="B225" i="3"/>
  <c r="C225" i="12"/>
  <c r="C198" i="10"/>
  <c r="C200" i="10"/>
  <c r="C131" i="10"/>
  <c r="B128" i="4"/>
  <c r="B197" i="4"/>
  <c r="B225" i="4"/>
  <c r="B59" i="10"/>
  <c r="B53" i="10"/>
  <c r="B195" i="4"/>
  <c r="B123" i="4"/>
  <c r="B55" i="10"/>
  <c r="B124" i="10" s="1"/>
  <c r="B124" i="4"/>
  <c r="B56" i="10"/>
  <c r="B126" i="4"/>
  <c r="B125" i="4"/>
  <c r="B62" i="10"/>
  <c r="B131" i="4"/>
  <c r="B200" i="4"/>
  <c r="B226" i="4"/>
  <c r="B198" i="4"/>
  <c r="B201" i="4"/>
  <c r="B55" i="12"/>
  <c r="B122" i="4"/>
  <c r="B194" i="4"/>
  <c r="C126" i="11"/>
  <c r="C198" i="11"/>
  <c r="C125" i="10"/>
  <c r="B129" i="4"/>
  <c r="B132" i="4"/>
  <c r="B62" i="12"/>
  <c r="B53" i="12"/>
  <c r="B195" i="12" s="1"/>
  <c r="C198" i="12"/>
  <c r="C123" i="12"/>
  <c r="C202" i="12"/>
  <c r="C226" i="12"/>
  <c r="C124" i="12"/>
  <c r="C199" i="12"/>
  <c r="B127" i="12"/>
  <c r="C130" i="12"/>
  <c r="C122" i="5"/>
  <c r="B52" i="5"/>
  <c r="B198" i="5"/>
  <c r="B56" i="12"/>
  <c r="B125" i="5"/>
  <c r="B56" i="11"/>
  <c r="B126" i="5"/>
  <c r="B59" i="11"/>
  <c r="B197" i="5"/>
  <c r="B129" i="5"/>
  <c r="B59" i="12"/>
  <c r="B225" i="5"/>
  <c r="B128" i="5"/>
  <c r="B61" i="12"/>
  <c r="B61" i="11"/>
  <c r="B226" i="5"/>
  <c r="B199" i="5"/>
  <c r="B130" i="5"/>
  <c r="B131" i="5"/>
  <c r="B64" i="12"/>
  <c r="B64" i="11"/>
  <c r="B202" i="5"/>
  <c r="B133" i="5"/>
  <c r="B54" i="12"/>
  <c r="B196" i="5"/>
  <c r="B123" i="5"/>
  <c r="B54" i="11"/>
  <c r="B124" i="5"/>
  <c r="B201" i="5"/>
  <c r="C126" i="12"/>
  <c r="C226" i="11"/>
  <c r="C225" i="11"/>
  <c r="C128" i="11"/>
  <c r="W122" i="10"/>
  <c r="T194" i="10"/>
  <c r="F194" i="10"/>
  <c r="M122" i="11"/>
  <c r="S122" i="11"/>
  <c r="L122" i="11"/>
  <c r="V122" i="11"/>
  <c r="U122" i="11"/>
  <c r="I122" i="11"/>
  <c r="T122" i="11"/>
  <c r="J122" i="11"/>
  <c r="Q122" i="11"/>
  <c r="G122" i="11"/>
  <c r="X122" i="11"/>
  <c r="N122" i="11"/>
  <c r="Y122" i="11"/>
  <c r="O122" i="11"/>
  <c r="P122" i="11"/>
  <c r="W122" i="11"/>
  <c r="K122" i="11"/>
  <c r="R122" i="11"/>
  <c r="H122" i="11"/>
  <c r="I194" i="11"/>
  <c r="Y194" i="11"/>
  <c r="P194" i="11"/>
  <c r="V194" i="11"/>
  <c r="N194" i="11"/>
  <c r="F194" i="11"/>
  <c r="W194" i="11"/>
  <c r="O194" i="11"/>
  <c r="G194" i="11"/>
  <c r="R194" i="11"/>
  <c r="J194" i="11"/>
  <c r="S194" i="11"/>
  <c r="K194" i="11"/>
  <c r="F122" i="11"/>
  <c r="T194" i="11"/>
  <c r="L194" i="11"/>
  <c r="D194" i="11"/>
  <c r="U194" i="11"/>
  <c r="M194" i="11"/>
  <c r="E194" i="11"/>
  <c r="D122" i="11"/>
  <c r="E122" i="11"/>
  <c r="L122" i="12"/>
  <c r="S194" i="12"/>
  <c r="O194" i="12"/>
  <c r="X194" i="12"/>
  <c r="P194" i="12"/>
  <c r="L194" i="12"/>
  <c r="U194" i="12"/>
  <c r="R122" i="12"/>
  <c r="W122" i="12"/>
  <c r="Q122" i="12"/>
  <c r="Y122" i="12"/>
  <c r="Y194" i="12"/>
  <c r="Q194" i="12"/>
  <c r="V194" i="12"/>
  <c r="R194" i="12"/>
  <c r="N194" i="12"/>
  <c r="T122" i="12"/>
  <c r="O122" i="12"/>
  <c r="X122" i="12"/>
  <c r="P122" i="12"/>
  <c r="U122" i="12"/>
  <c r="M122" i="12"/>
  <c r="V122" i="12"/>
  <c r="N122" i="12"/>
  <c r="S122" i="12"/>
  <c r="D194" i="10"/>
  <c r="E194" i="10"/>
  <c r="Y224" i="10"/>
  <c r="Y191" i="10"/>
  <c r="Y122" i="10"/>
  <c r="Y194" i="10"/>
  <c r="P122" i="10"/>
  <c r="P194" i="10"/>
  <c r="R122" i="10"/>
  <c r="R194" i="10"/>
  <c r="Q122" i="10"/>
  <c r="Q194" i="10"/>
  <c r="T122" i="10"/>
  <c r="O122" i="10"/>
  <c r="O194" i="10"/>
  <c r="I122" i="10"/>
  <c r="I194" i="10"/>
  <c r="H122" i="10"/>
  <c r="H194" i="10"/>
  <c r="J122" i="10"/>
  <c r="J194" i="10"/>
  <c r="U122" i="10"/>
  <c r="U194" i="10"/>
  <c r="N122" i="10"/>
  <c r="N194" i="10"/>
  <c r="G122" i="10"/>
  <c r="G194" i="10"/>
  <c r="K122" i="10"/>
  <c r="K194" i="10"/>
  <c r="D122" i="12"/>
  <c r="D194" i="12"/>
  <c r="H122" i="12"/>
  <c r="H194" i="12"/>
  <c r="G122" i="12"/>
  <c r="G194" i="12"/>
  <c r="I122" i="12"/>
  <c r="I194" i="12"/>
  <c r="F122" i="12"/>
  <c r="F194" i="12"/>
  <c r="J122" i="12"/>
  <c r="J194" i="12"/>
  <c r="C122" i="12"/>
  <c r="C194" i="12"/>
  <c r="E122" i="12"/>
  <c r="E194" i="12"/>
  <c r="K122" i="12"/>
  <c r="Y121" i="10"/>
  <c r="Y190" i="10"/>
  <c r="Y223" i="10"/>
  <c r="Y76" i="10"/>
  <c r="Y75" i="10"/>
  <c r="Y147" i="10"/>
  <c r="Y77" i="10"/>
  <c r="Y213" i="10"/>
  <c r="Y149" i="10"/>
  <c r="Y80" i="10"/>
  <c r="Y153" i="10"/>
  <c r="Y84" i="10"/>
  <c r="Y157" i="10"/>
  <c r="Y88" i="10"/>
  <c r="Y161" i="10"/>
  <c r="Y92" i="10"/>
  <c r="Y165" i="10"/>
  <c r="Y96" i="10"/>
  <c r="Y169" i="10"/>
  <c r="Y100" i="10"/>
  <c r="Y173" i="10"/>
  <c r="Y104" i="10"/>
  <c r="Y177" i="10"/>
  <c r="Y108" i="10"/>
  <c r="Y181" i="10"/>
  <c r="Y112" i="10"/>
  <c r="Y185" i="10"/>
  <c r="Y116" i="10"/>
  <c r="Y189" i="10"/>
  <c r="Y120" i="10"/>
  <c r="Y81" i="10"/>
  <c r="Y150" i="10"/>
  <c r="Y85" i="10"/>
  <c r="Y154" i="10"/>
  <c r="Y89" i="10"/>
  <c r="Y158" i="10"/>
  <c r="Y93" i="10"/>
  <c r="Y162" i="10"/>
  <c r="Y97" i="10"/>
  <c r="Y166" i="10"/>
  <c r="Y217" i="10"/>
  <c r="Y101" i="10"/>
  <c r="Y170" i="10"/>
  <c r="Y218" i="10"/>
  <c r="Y105" i="10"/>
  <c r="Y174" i="10"/>
  <c r="Y219" i="10"/>
  <c r="Y109" i="10"/>
  <c r="Y178" i="10"/>
  <c r="Y220" i="10"/>
  <c r="Y113" i="10"/>
  <c r="Y182" i="10"/>
  <c r="Y221" i="10"/>
  <c r="Y117" i="10"/>
  <c r="Y186" i="10"/>
  <c r="Y222" i="10"/>
  <c r="Y151" i="10"/>
  <c r="Y214" i="10"/>
  <c r="Y82" i="10"/>
  <c r="Y155" i="10"/>
  <c r="Y215" i="10"/>
  <c r="Y86" i="10"/>
  <c r="Y159" i="10"/>
  <c r="Y90" i="10"/>
  <c r="Y216" i="10"/>
  <c r="Y163" i="10"/>
  <c r="Y94" i="10"/>
  <c r="Y167" i="10"/>
  <c r="Y98" i="10"/>
  <c r="Y171" i="10"/>
  <c r="Y102" i="10"/>
  <c r="Y175" i="10"/>
  <c r="Y106" i="10"/>
  <c r="Y179" i="10"/>
  <c r="Y110" i="10"/>
  <c r="Y183" i="10"/>
  <c r="Y114" i="10"/>
  <c r="Y187" i="10"/>
  <c r="Y118" i="10"/>
  <c r="Y79" i="10"/>
  <c r="Y148" i="10"/>
  <c r="Y83" i="10"/>
  <c r="Y152" i="10"/>
  <c r="Y87" i="10"/>
  <c r="Y156" i="10"/>
  <c r="Y91" i="10"/>
  <c r="Y160" i="10"/>
  <c r="Y95" i="10"/>
  <c r="Y164" i="10"/>
  <c r="Y99" i="10"/>
  <c r="Y168" i="10"/>
  <c r="Y103" i="10"/>
  <c r="Y172" i="10"/>
  <c r="Y107" i="10"/>
  <c r="Y176" i="10"/>
  <c r="Y111" i="10"/>
  <c r="Y180" i="10"/>
  <c r="Y115" i="10"/>
  <c r="Y184" i="10"/>
  <c r="Y119" i="10"/>
  <c r="Y188" i="10"/>
  <c r="B203" i="11" l="1"/>
  <c r="B227" i="11"/>
  <c r="B203" i="10"/>
  <c r="B227" i="10"/>
  <c r="B203" i="12"/>
  <c r="B227" i="12"/>
  <c r="B204" i="10"/>
  <c r="B204" i="11"/>
  <c r="B204" i="12"/>
  <c r="B199" i="10"/>
  <c r="B130" i="10"/>
  <c r="B134" i="12"/>
  <c r="B206" i="12"/>
  <c r="B200" i="11"/>
  <c r="B134" i="10"/>
  <c r="B206" i="10"/>
  <c r="B134" i="11"/>
  <c r="B206" i="11"/>
  <c r="B200" i="12"/>
  <c r="B133" i="10"/>
  <c r="C122" i="11"/>
  <c r="B132" i="11"/>
  <c r="B127" i="10"/>
  <c r="B202" i="10"/>
  <c r="B122" i="10"/>
  <c r="C194" i="10"/>
  <c r="B132" i="12"/>
  <c r="B125" i="10"/>
  <c r="B198" i="10"/>
  <c r="B126" i="10"/>
  <c r="B225" i="10"/>
  <c r="B129" i="10"/>
  <c r="B197" i="10"/>
  <c r="B128" i="10"/>
  <c r="B194" i="10"/>
  <c r="B201" i="10"/>
  <c r="B132" i="10"/>
  <c r="B131" i="10"/>
  <c r="B200" i="10"/>
  <c r="B226" i="10"/>
  <c r="B195" i="10"/>
  <c r="B123" i="10"/>
  <c r="B124" i="12"/>
  <c r="B123" i="12"/>
  <c r="B196" i="12"/>
  <c r="B133" i="12"/>
  <c r="B202" i="12"/>
  <c r="B131" i="12"/>
  <c r="B199" i="12"/>
  <c r="B130" i="12"/>
  <c r="B226" i="12"/>
  <c r="B201" i="11"/>
  <c r="B129" i="11"/>
  <c r="B128" i="11"/>
  <c r="B225" i="11"/>
  <c r="B197" i="11"/>
  <c r="B126" i="11"/>
  <c r="B198" i="11"/>
  <c r="B125" i="11"/>
  <c r="B126" i="12"/>
  <c r="B198" i="12"/>
  <c r="B125" i="12"/>
  <c r="B122" i="5"/>
  <c r="B52" i="11"/>
  <c r="B52" i="12"/>
  <c r="B194" i="5"/>
  <c r="B123" i="11"/>
  <c r="B124" i="11"/>
  <c r="B196" i="11"/>
  <c r="B202" i="11"/>
  <c r="B133" i="11"/>
  <c r="B199" i="11"/>
  <c r="B131" i="11"/>
  <c r="B130" i="11"/>
  <c r="B226" i="11"/>
  <c r="B201" i="12"/>
  <c r="B197" i="12"/>
  <c r="B129" i="12"/>
  <c r="B128" i="12"/>
  <c r="B225" i="12"/>
  <c r="Y6" i="5"/>
  <c r="Y7" i="5"/>
  <c r="Y7" i="11" s="1"/>
  <c r="Y8" i="5"/>
  <c r="Y8" i="11" s="1"/>
  <c r="Y9" i="5"/>
  <c r="Y9" i="11" s="1"/>
  <c r="Y10" i="5"/>
  <c r="Y10" i="11" s="1"/>
  <c r="Y11" i="5"/>
  <c r="Y11" i="11" s="1"/>
  <c r="Y12" i="5"/>
  <c r="Y12" i="11" s="1"/>
  <c r="Y13" i="5"/>
  <c r="Y13" i="11" s="1"/>
  <c r="Y14" i="5"/>
  <c r="Y14" i="11" s="1"/>
  <c r="Y15" i="5"/>
  <c r="Y15" i="11" s="1"/>
  <c r="Y16" i="5"/>
  <c r="Y16" i="11" s="1"/>
  <c r="Y17" i="5"/>
  <c r="Y17" i="11" s="1"/>
  <c r="Y18" i="5"/>
  <c r="Y18" i="11" s="1"/>
  <c r="Y19" i="5"/>
  <c r="Y19" i="11" s="1"/>
  <c r="Y20" i="5"/>
  <c r="Y20" i="11" s="1"/>
  <c r="Y21" i="5"/>
  <c r="Y21" i="11" s="1"/>
  <c r="Y22" i="5"/>
  <c r="Y22" i="11" s="1"/>
  <c r="Y23" i="5"/>
  <c r="Y23" i="11" s="1"/>
  <c r="Y24" i="5"/>
  <c r="Y24" i="11" s="1"/>
  <c r="Y25" i="5"/>
  <c r="Y25" i="11" s="1"/>
  <c r="Y26" i="5"/>
  <c r="Y26" i="11" s="1"/>
  <c r="Y27" i="5"/>
  <c r="Y27" i="11" s="1"/>
  <c r="Y28" i="5"/>
  <c r="Y28" i="11" s="1"/>
  <c r="Y29" i="5"/>
  <c r="Y29" i="11" s="1"/>
  <c r="Y30" i="5"/>
  <c r="Y30" i="11" s="1"/>
  <c r="Y31" i="5"/>
  <c r="Y31" i="11" s="1"/>
  <c r="Y32" i="5"/>
  <c r="Y32" i="11" s="1"/>
  <c r="Y33" i="5"/>
  <c r="Y33" i="11" s="1"/>
  <c r="Y34" i="5"/>
  <c r="Y34" i="11" s="1"/>
  <c r="Y35" i="5"/>
  <c r="Y35" i="11" s="1"/>
  <c r="Y36" i="5"/>
  <c r="Y36" i="11" s="1"/>
  <c r="Y37" i="5"/>
  <c r="Y37" i="11" s="1"/>
  <c r="Y38" i="5"/>
  <c r="Y38" i="11" s="1"/>
  <c r="Y39" i="5"/>
  <c r="Y39" i="11" s="1"/>
  <c r="Y40" i="5"/>
  <c r="Y40" i="11" s="1"/>
  <c r="Y41" i="5"/>
  <c r="Y41" i="11" s="1"/>
  <c r="Y42" i="5"/>
  <c r="Y42" i="11" s="1"/>
  <c r="Y43" i="5"/>
  <c r="Y43" i="11" s="1"/>
  <c r="Y44" i="5"/>
  <c r="Y44" i="11" s="1"/>
  <c r="Y45" i="5"/>
  <c r="Y45" i="11" s="1"/>
  <c r="Y46" i="5"/>
  <c r="Y46" i="11" s="1"/>
  <c r="Y47" i="5"/>
  <c r="Y47" i="11" s="1"/>
  <c r="Y48" i="5"/>
  <c r="Y49" i="5"/>
  <c r="Y49" i="11" s="1"/>
  <c r="Y50" i="5"/>
  <c r="Y51" i="5"/>
  <c r="B122" i="11" l="1"/>
  <c r="B194" i="11"/>
  <c r="B122" i="12"/>
  <c r="B194" i="12"/>
  <c r="Y116" i="11"/>
  <c r="Y114" i="11"/>
  <c r="Y112" i="11"/>
  <c r="Y110" i="11"/>
  <c r="Y108" i="11"/>
  <c r="Y106" i="11"/>
  <c r="Y104" i="11"/>
  <c r="Y102" i="11"/>
  <c r="Y100" i="11"/>
  <c r="Y98" i="11"/>
  <c r="Y96" i="11"/>
  <c r="Y94" i="11"/>
  <c r="Y92" i="11"/>
  <c r="Y90" i="11"/>
  <c r="Y88" i="11"/>
  <c r="Y86" i="11"/>
  <c r="Y84" i="11"/>
  <c r="Y82" i="11"/>
  <c r="Y80" i="11"/>
  <c r="Y78" i="11"/>
  <c r="Y115" i="11"/>
  <c r="Y113" i="11"/>
  <c r="Y111" i="11"/>
  <c r="Y109" i="11"/>
  <c r="Y107" i="11"/>
  <c r="Y105" i="11"/>
  <c r="Y103" i="11"/>
  <c r="Y101" i="11"/>
  <c r="Y99" i="11"/>
  <c r="Y97" i="11"/>
  <c r="Y95" i="11"/>
  <c r="Y93" i="11"/>
  <c r="Y91" i="11"/>
  <c r="Y89" i="11"/>
  <c r="Y87" i="11"/>
  <c r="Y85" i="11"/>
  <c r="Y83" i="11"/>
  <c r="Y81" i="11"/>
  <c r="Y79" i="11"/>
  <c r="Y77" i="11"/>
  <c r="Y192" i="5"/>
  <c r="Y50" i="11"/>
  <c r="Y119" i="11" s="1"/>
  <c r="Y190" i="5"/>
  <c r="Y48" i="11"/>
  <c r="Y117" i="11" s="1"/>
  <c r="Y6" i="11"/>
  <c r="Y75" i="11" s="1"/>
  <c r="Y193" i="5"/>
  <c r="Y51" i="11"/>
  <c r="Y185" i="11"/>
  <c r="Y183" i="11"/>
  <c r="Y181" i="11"/>
  <c r="Y179" i="11"/>
  <c r="Y177" i="11"/>
  <c r="Y175" i="11"/>
  <c r="Y173" i="11"/>
  <c r="Y171" i="11"/>
  <c r="Y169" i="11"/>
  <c r="Y167" i="11"/>
  <c r="Y165" i="11"/>
  <c r="Y163" i="11"/>
  <c r="Y161" i="11"/>
  <c r="Y159" i="11"/>
  <c r="Y157" i="11"/>
  <c r="Y155" i="11"/>
  <c r="Y153" i="11"/>
  <c r="Y151" i="11"/>
  <c r="Y149" i="11"/>
  <c r="Y147" i="11"/>
  <c r="Y224" i="5"/>
  <c r="Y191" i="5"/>
  <c r="Y121" i="5"/>
  <c r="Y223" i="5"/>
  <c r="Y50" i="12"/>
  <c r="Y48" i="12"/>
  <c r="Y46" i="12"/>
  <c r="Y44" i="12"/>
  <c r="Y42" i="12"/>
  <c r="Y40" i="12"/>
  <c r="Y38" i="12"/>
  <c r="Y36" i="12"/>
  <c r="Y34" i="12"/>
  <c r="Y32" i="12"/>
  <c r="Y30" i="12"/>
  <c r="Y28" i="12"/>
  <c r="Y26" i="12"/>
  <c r="Y24" i="12"/>
  <c r="Y22" i="12"/>
  <c r="Y20" i="12"/>
  <c r="Y18" i="12"/>
  <c r="Y16" i="12"/>
  <c r="Y14" i="12"/>
  <c r="Y12" i="12"/>
  <c r="Y10" i="12"/>
  <c r="Y8" i="12"/>
  <c r="Y75" i="5"/>
  <c r="Y6" i="12"/>
  <c r="Y75" i="12" s="1"/>
  <c r="Y120" i="5"/>
  <c r="Y51" i="12"/>
  <c r="Y118" i="5"/>
  <c r="Y49" i="12"/>
  <c r="Y116" i="5"/>
  <c r="Y47" i="12"/>
  <c r="Y114" i="5"/>
  <c r="Y45" i="12"/>
  <c r="Y112" i="5"/>
  <c r="Y43" i="12"/>
  <c r="Y110" i="5"/>
  <c r="Y41" i="12"/>
  <c r="Y108" i="5"/>
  <c r="Y39" i="12"/>
  <c r="Y106" i="5"/>
  <c r="Y37" i="12"/>
  <c r="Y104" i="5"/>
  <c r="Y35" i="12"/>
  <c r="Y102" i="5"/>
  <c r="Y33" i="12"/>
  <c r="Y100" i="5"/>
  <c r="Y31" i="12"/>
  <c r="Y98" i="5"/>
  <c r="Y29" i="12"/>
  <c r="Y96" i="5"/>
  <c r="Y27" i="12"/>
  <c r="Y94" i="5"/>
  <c r="Y25" i="12"/>
  <c r="Y92" i="5"/>
  <c r="Y23" i="12"/>
  <c r="Y90" i="5"/>
  <c r="Y21" i="12"/>
  <c r="Y88" i="5"/>
  <c r="Y19" i="12"/>
  <c r="Y86" i="5"/>
  <c r="Y17" i="12"/>
  <c r="Y84" i="5"/>
  <c r="Y15" i="12"/>
  <c r="Y82" i="5"/>
  <c r="Y13" i="12"/>
  <c r="Y80" i="5"/>
  <c r="Y11" i="12"/>
  <c r="Y78" i="5"/>
  <c r="Y9" i="12"/>
  <c r="Y147" i="12" s="1"/>
  <c r="Y76" i="5"/>
  <c r="Y7" i="12"/>
  <c r="Y77" i="5"/>
  <c r="Y188" i="5"/>
  <c r="Y119" i="5"/>
  <c r="Y186" i="5"/>
  <c r="Y117" i="5"/>
  <c r="Y184" i="5"/>
  <c r="Y115" i="5"/>
  <c r="Y182" i="5"/>
  <c r="Y113" i="5"/>
  <c r="Y180" i="5"/>
  <c r="Y111" i="5"/>
  <c r="Y178" i="5"/>
  <c r="Y109" i="5"/>
  <c r="Y176" i="5"/>
  <c r="Y107" i="5"/>
  <c r="Y174" i="5"/>
  <c r="Y105" i="5"/>
  <c r="Y172" i="5"/>
  <c r="Y103" i="5"/>
  <c r="Y170" i="5"/>
  <c r="Y101" i="5"/>
  <c r="Y168" i="5"/>
  <c r="Y99" i="5"/>
  <c r="Y166" i="5"/>
  <c r="Y97" i="5"/>
  <c r="Y164" i="5"/>
  <c r="Y95" i="5"/>
  <c r="Y160" i="5"/>
  <c r="Y91" i="5"/>
  <c r="Y158" i="5"/>
  <c r="Y89" i="5"/>
  <c r="Y156" i="5"/>
  <c r="Y87" i="5"/>
  <c r="Y154" i="5"/>
  <c r="Y85" i="5"/>
  <c r="Y152" i="5"/>
  <c r="Y83" i="5"/>
  <c r="Y150" i="5"/>
  <c r="Y81" i="5"/>
  <c r="Y148" i="5"/>
  <c r="Y79" i="5"/>
  <c r="Y93" i="5"/>
  <c r="Y162" i="5"/>
  <c r="Y189" i="5"/>
  <c r="Y187" i="5"/>
  <c r="Y185" i="5"/>
  <c r="Y183" i="5"/>
  <c r="Y181" i="5"/>
  <c r="Y179" i="5"/>
  <c r="Y177" i="5"/>
  <c r="Y175" i="5"/>
  <c r="Y173" i="5"/>
  <c r="Y171" i="5"/>
  <c r="Y169" i="5"/>
  <c r="Y167" i="5"/>
  <c r="Y165" i="5"/>
  <c r="Y163" i="5"/>
  <c r="Y161" i="5"/>
  <c r="Y159" i="5"/>
  <c r="Y157" i="5"/>
  <c r="Y155" i="5"/>
  <c r="Y153" i="5"/>
  <c r="Y151" i="5"/>
  <c r="Y149" i="5"/>
  <c r="Y147" i="5"/>
  <c r="Y222" i="5"/>
  <c r="Y221" i="5"/>
  <c r="Y220" i="5"/>
  <c r="Y219" i="5"/>
  <c r="Y218" i="5"/>
  <c r="Y217" i="5"/>
  <c r="Y216" i="5"/>
  <c r="Y215" i="5"/>
  <c r="Y214" i="5"/>
  <c r="Y213" i="5"/>
  <c r="D51" i="4"/>
  <c r="E51" i="4"/>
  <c r="E193" i="4" s="1"/>
  <c r="F193" i="4"/>
  <c r="G51" i="4"/>
  <c r="H51" i="4"/>
  <c r="I51" i="4"/>
  <c r="J51" i="4"/>
  <c r="K51" i="4"/>
  <c r="L51" i="4"/>
  <c r="M51" i="4"/>
  <c r="N51" i="4"/>
  <c r="O51" i="4"/>
  <c r="P51" i="4"/>
  <c r="Q51" i="4"/>
  <c r="R51" i="4"/>
  <c r="S51" i="4"/>
  <c r="T51" i="4"/>
  <c r="U51" i="4"/>
  <c r="V51" i="4"/>
  <c r="W51" i="4"/>
  <c r="X51" i="4"/>
  <c r="D51" i="3"/>
  <c r="E51" i="3"/>
  <c r="F51" i="3"/>
  <c r="G51" i="3"/>
  <c r="H51" i="3"/>
  <c r="I51" i="3"/>
  <c r="J51" i="3"/>
  <c r="K51" i="3"/>
  <c r="L51" i="3"/>
  <c r="M51" i="3"/>
  <c r="N51" i="3"/>
  <c r="O51" i="3"/>
  <c r="P51" i="3"/>
  <c r="Q51" i="3"/>
  <c r="R51" i="3"/>
  <c r="S51" i="3"/>
  <c r="T51" i="3"/>
  <c r="U51" i="3"/>
  <c r="V51" i="3"/>
  <c r="W51" i="3"/>
  <c r="X51" i="3"/>
  <c r="D51" i="5"/>
  <c r="E51" i="5"/>
  <c r="E193" i="5" s="1"/>
  <c r="F51" i="5"/>
  <c r="F193" i="5" s="1"/>
  <c r="G51" i="5"/>
  <c r="H51" i="5"/>
  <c r="I51" i="5"/>
  <c r="J51" i="5"/>
  <c r="K51" i="5"/>
  <c r="L51" i="5"/>
  <c r="M51" i="5"/>
  <c r="N51" i="5"/>
  <c r="O51" i="5"/>
  <c r="P51" i="5"/>
  <c r="Q51" i="5"/>
  <c r="R51" i="5"/>
  <c r="S51" i="5"/>
  <c r="T51" i="5"/>
  <c r="U51" i="5"/>
  <c r="V51" i="5"/>
  <c r="W51" i="5"/>
  <c r="X51" i="5"/>
  <c r="D50" i="5"/>
  <c r="E50" i="5"/>
  <c r="F50" i="5"/>
  <c r="G50" i="5"/>
  <c r="G192" i="5" s="1"/>
  <c r="H50" i="5"/>
  <c r="H192" i="5" s="1"/>
  <c r="I50" i="5"/>
  <c r="I192" i="5" s="1"/>
  <c r="J50" i="5"/>
  <c r="J192" i="5" s="1"/>
  <c r="K50" i="5"/>
  <c r="K192" i="5" s="1"/>
  <c r="L50" i="5"/>
  <c r="L192" i="5" s="1"/>
  <c r="M50" i="5"/>
  <c r="M192" i="5" s="1"/>
  <c r="N50" i="5"/>
  <c r="N192" i="5" s="1"/>
  <c r="O50" i="5"/>
  <c r="O192" i="5" s="1"/>
  <c r="P50" i="5"/>
  <c r="P192" i="5" s="1"/>
  <c r="Q50" i="5"/>
  <c r="Q192" i="5" s="1"/>
  <c r="R50" i="5"/>
  <c r="R192" i="5" s="1"/>
  <c r="S50" i="5"/>
  <c r="S192" i="5" s="1"/>
  <c r="T50" i="5"/>
  <c r="U50" i="5"/>
  <c r="U192" i="5" s="1"/>
  <c r="V50" i="5"/>
  <c r="V192" i="5" s="1"/>
  <c r="W50" i="5"/>
  <c r="W192" i="5" s="1"/>
  <c r="X50" i="5"/>
  <c r="X192" i="5" s="1"/>
  <c r="D50" i="4"/>
  <c r="C50" i="4" s="1"/>
  <c r="E50" i="4"/>
  <c r="G50" i="4"/>
  <c r="G192" i="4" s="1"/>
  <c r="H50" i="4"/>
  <c r="H192" i="4" s="1"/>
  <c r="I50" i="4"/>
  <c r="I192" i="4" s="1"/>
  <c r="J50" i="4"/>
  <c r="J192" i="4" s="1"/>
  <c r="K50" i="4"/>
  <c r="K192" i="4" s="1"/>
  <c r="L50" i="4"/>
  <c r="L192" i="4" s="1"/>
  <c r="M50" i="4"/>
  <c r="M192" i="4" s="1"/>
  <c r="N50" i="4"/>
  <c r="N192" i="4" s="1"/>
  <c r="O50" i="4"/>
  <c r="O192" i="4" s="1"/>
  <c r="P50" i="4"/>
  <c r="P192" i="4" s="1"/>
  <c r="Q50" i="4"/>
  <c r="Q192" i="4" s="1"/>
  <c r="R50" i="4"/>
  <c r="R192" i="4" s="1"/>
  <c r="S50" i="4"/>
  <c r="T50" i="4"/>
  <c r="U50" i="4"/>
  <c r="U192" i="4" s="1"/>
  <c r="V50" i="4"/>
  <c r="V192" i="4" s="1"/>
  <c r="W50" i="4"/>
  <c r="W192" i="4" s="1"/>
  <c r="X50" i="4"/>
  <c r="X192" i="4" s="1"/>
  <c r="D50" i="3"/>
  <c r="E50" i="3"/>
  <c r="F50" i="3"/>
  <c r="G50" i="3"/>
  <c r="H50" i="3"/>
  <c r="I50" i="3"/>
  <c r="J50" i="3"/>
  <c r="K50" i="3"/>
  <c r="L50" i="3"/>
  <c r="M50" i="3"/>
  <c r="N50" i="3"/>
  <c r="O50" i="3"/>
  <c r="P50" i="3"/>
  <c r="Q50" i="3"/>
  <c r="R50" i="3"/>
  <c r="S50" i="3"/>
  <c r="T50" i="3"/>
  <c r="U50" i="3"/>
  <c r="V50" i="3"/>
  <c r="W50" i="3"/>
  <c r="X50" i="3"/>
  <c r="E5"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190" i="5" s="1"/>
  <c r="E49" i="5"/>
  <c r="Y76" i="12" l="1"/>
  <c r="V50" i="11"/>
  <c r="L50" i="11"/>
  <c r="C51" i="3"/>
  <c r="B51" i="3" s="1"/>
  <c r="B193" i="3" s="1"/>
  <c r="C50" i="3"/>
  <c r="B50" i="4"/>
  <c r="B192" i="4" s="1"/>
  <c r="D193" i="4"/>
  <c r="C51" i="4"/>
  <c r="D193" i="5"/>
  <c r="C51" i="5"/>
  <c r="C50" i="5"/>
  <c r="C192" i="5" s="1"/>
  <c r="S50" i="11"/>
  <c r="M50" i="11"/>
  <c r="S51" i="11"/>
  <c r="S121" i="11" s="1"/>
  <c r="M51" i="11"/>
  <c r="M121" i="11" s="1"/>
  <c r="V51" i="11"/>
  <c r="V121" i="11" s="1"/>
  <c r="L51" i="11"/>
  <c r="L121" i="11" s="1"/>
  <c r="W50" i="11"/>
  <c r="W51" i="11"/>
  <c r="Y76" i="11"/>
  <c r="Y118" i="11"/>
  <c r="Y120" i="11"/>
  <c r="Y121" i="11"/>
  <c r="E50" i="11"/>
  <c r="T50" i="11"/>
  <c r="W192" i="3"/>
  <c r="U192" i="3"/>
  <c r="U50" i="11"/>
  <c r="S192" i="3"/>
  <c r="Q192" i="3"/>
  <c r="Q50" i="11"/>
  <c r="O192" i="3"/>
  <c r="O50" i="11"/>
  <c r="M192" i="3"/>
  <c r="K192" i="3"/>
  <c r="K50" i="11"/>
  <c r="I192" i="3"/>
  <c r="I50" i="11"/>
  <c r="G192" i="3"/>
  <c r="G50" i="11"/>
  <c r="F193" i="3"/>
  <c r="F51" i="11"/>
  <c r="D193" i="3"/>
  <c r="D51" i="11"/>
  <c r="X51" i="11"/>
  <c r="T51" i="11"/>
  <c r="R51" i="11"/>
  <c r="P51" i="11"/>
  <c r="N51" i="11"/>
  <c r="J51" i="11"/>
  <c r="H51" i="11"/>
  <c r="X192" i="3"/>
  <c r="X50" i="11"/>
  <c r="V192" i="3"/>
  <c r="R192" i="3"/>
  <c r="R50" i="11"/>
  <c r="P192" i="3"/>
  <c r="P50" i="11"/>
  <c r="N192" i="3"/>
  <c r="N50" i="11"/>
  <c r="L192" i="3"/>
  <c r="J192" i="3"/>
  <c r="J50" i="11"/>
  <c r="H192" i="3"/>
  <c r="H50" i="11"/>
  <c r="F192" i="3"/>
  <c r="F50" i="11"/>
  <c r="D192" i="3"/>
  <c r="D50" i="11"/>
  <c r="E193" i="3"/>
  <c r="E51" i="11"/>
  <c r="U51" i="11"/>
  <c r="Q51" i="11"/>
  <c r="O51" i="11"/>
  <c r="K51" i="11"/>
  <c r="I51" i="11"/>
  <c r="G51" i="11"/>
  <c r="Y214" i="11"/>
  <c r="Y216" i="11"/>
  <c r="Y189" i="11"/>
  <c r="Y193" i="11"/>
  <c r="Y148" i="11"/>
  <c r="Y150" i="11"/>
  <c r="Y152" i="11"/>
  <c r="Y154" i="11"/>
  <c r="Y156" i="11"/>
  <c r="Y158" i="11"/>
  <c r="Y160" i="11"/>
  <c r="Y162" i="11"/>
  <c r="Y164" i="11"/>
  <c r="Y217" i="11"/>
  <c r="Y166" i="11"/>
  <c r="Y168" i="11"/>
  <c r="Y218" i="11"/>
  <c r="Y170" i="11"/>
  <c r="Y172" i="11"/>
  <c r="Y219" i="11"/>
  <c r="Y174" i="11"/>
  <c r="Y176" i="11"/>
  <c r="Y220" i="11"/>
  <c r="Y178" i="11"/>
  <c r="Y180" i="11"/>
  <c r="Y221" i="11"/>
  <c r="Y182" i="11"/>
  <c r="Y184" i="11"/>
  <c r="Y222" i="11"/>
  <c r="Y186" i="11"/>
  <c r="Y190" i="11"/>
  <c r="Y188" i="11"/>
  <c r="Y192" i="11"/>
  <c r="Y187" i="11"/>
  <c r="Y224" i="11"/>
  <c r="Y191" i="11"/>
  <c r="Y223" i="11"/>
  <c r="Y213" i="11"/>
  <c r="Y215" i="11"/>
  <c r="Y187" i="12"/>
  <c r="Y191" i="12"/>
  <c r="Y189" i="12"/>
  <c r="Y193" i="12"/>
  <c r="Y149" i="12"/>
  <c r="Y151" i="12"/>
  <c r="Y153" i="12"/>
  <c r="Y155" i="12"/>
  <c r="Y157" i="12"/>
  <c r="Y159" i="12"/>
  <c r="Y161" i="12"/>
  <c r="Y163" i="12"/>
  <c r="Y165" i="12"/>
  <c r="Y167" i="12"/>
  <c r="Y169" i="12"/>
  <c r="Y171" i="12"/>
  <c r="Y173" i="12"/>
  <c r="Y175" i="12"/>
  <c r="Y177" i="12"/>
  <c r="Y179" i="12"/>
  <c r="Y181" i="12"/>
  <c r="Y183" i="12"/>
  <c r="Y185" i="12"/>
  <c r="Y186" i="12"/>
  <c r="Y190" i="12"/>
  <c r="Y188" i="12"/>
  <c r="Y192" i="12"/>
  <c r="Y148" i="12"/>
  <c r="Y150" i="12"/>
  <c r="Y152" i="12"/>
  <c r="Y154" i="12"/>
  <c r="Y156" i="12"/>
  <c r="Y158" i="12"/>
  <c r="Y160" i="12"/>
  <c r="Y162" i="12"/>
  <c r="Y164" i="12"/>
  <c r="Y166" i="12"/>
  <c r="Y168" i="12"/>
  <c r="Y170" i="12"/>
  <c r="Y172" i="12"/>
  <c r="Y174" i="12"/>
  <c r="Y176" i="12"/>
  <c r="Y178" i="12"/>
  <c r="Y180" i="12"/>
  <c r="Y182" i="12"/>
  <c r="Y184" i="12"/>
  <c r="Y78" i="12"/>
  <c r="Y80" i="12"/>
  <c r="Y82" i="12"/>
  <c r="Y84" i="12"/>
  <c r="Y86" i="12"/>
  <c r="Y88" i="12"/>
  <c r="Y90" i="12"/>
  <c r="Y92" i="12"/>
  <c r="Y94" i="12"/>
  <c r="Y96" i="12"/>
  <c r="Y98" i="12"/>
  <c r="Y100" i="12"/>
  <c r="Y102" i="12"/>
  <c r="Y104" i="12"/>
  <c r="Y106" i="12"/>
  <c r="Y108" i="12"/>
  <c r="Y110" i="12"/>
  <c r="Y112" i="12"/>
  <c r="Y114" i="12"/>
  <c r="Y116" i="12"/>
  <c r="Y118" i="12"/>
  <c r="Y120" i="12"/>
  <c r="Y121" i="12"/>
  <c r="Y77" i="12"/>
  <c r="Y79" i="12"/>
  <c r="Y81" i="12"/>
  <c r="Y83" i="12"/>
  <c r="Y85" i="12"/>
  <c r="Y87" i="12"/>
  <c r="Y89" i="12"/>
  <c r="Y91" i="12"/>
  <c r="Y93" i="12"/>
  <c r="Y95" i="12"/>
  <c r="Y97" i="12"/>
  <c r="Y99" i="12"/>
  <c r="Y101" i="12"/>
  <c r="Y103" i="12"/>
  <c r="Y105" i="12"/>
  <c r="Y107" i="12"/>
  <c r="Y109" i="12"/>
  <c r="Y111" i="12"/>
  <c r="Y113" i="12"/>
  <c r="Y115" i="12"/>
  <c r="Y117" i="12"/>
  <c r="Y119" i="12"/>
  <c r="Y224" i="12"/>
  <c r="E191" i="5"/>
  <c r="E224" i="5"/>
  <c r="T192" i="3"/>
  <c r="T193" i="3"/>
  <c r="T193" i="4"/>
  <c r="T192" i="4"/>
  <c r="S192" i="4"/>
  <c r="S193" i="4"/>
  <c r="T192" i="5"/>
  <c r="T193" i="5"/>
  <c r="W121" i="3"/>
  <c r="W193" i="3"/>
  <c r="U121" i="3"/>
  <c r="U193" i="3"/>
  <c r="S121" i="3"/>
  <c r="S193" i="3"/>
  <c r="Q121" i="3"/>
  <c r="Q193" i="3"/>
  <c r="O121" i="3"/>
  <c r="O193" i="3"/>
  <c r="M121" i="3"/>
  <c r="M193" i="3"/>
  <c r="K121" i="3"/>
  <c r="K193" i="3"/>
  <c r="I121" i="3"/>
  <c r="I193" i="3"/>
  <c r="G121" i="3"/>
  <c r="G193" i="3"/>
  <c r="X121" i="3"/>
  <c r="X193" i="3"/>
  <c r="V121" i="3"/>
  <c r="V193" i="3"/>
  <c r="T121" i="3"/>
  <c r="R121" i="3"/>
  <c r="R193" i="3"/>
  <c r="P121" i="3"/>
  <c r="P193" i="3"/>
  <c r="N121" i="3"/>
  <c r="N193" i="3"/>
  <c r="L121" i="3"/>
  <c r="L193" i="3"/>
  <c r="J121" i="3"/>
  <c r="J193" i="3"/>
  <c r="H121" i="3"/>
  <c r="H193" i="3"/>
  <c r="X121" i="4"/>
  <c r="X193" i="4"/>
  <c r="V121" i="4"/>
  <c r="V193" i="4"/>
  <c r="T121" i="4"/>
  <c r="R121" i="4"/>
  <c r="R193" i="4"/>
  <c r="P121" i="4"/>
  <c r="P193" i="4"/>
  <c r="N121" i="4"/>
  <c r="N193" i="4"/>
  <c r="L121" i="4"/>
  <c r="L193" i="4"/>
  <c r="J121" i="4"/>
  <c r="J193" i="4"/>
  <c r="H121" i="4"/>
  <c r="H193" i="4"/>
  <c r="W121" i="4"/>
  <c r="W193" i="4"/>
  <c r="U121" i="4"/>
  <c r="U193" i="4"/>
  <c r="S121" i="4"/>
  <c r="Q121" i="4"/>
  <c r="Q193" i="4"/>
  <c r="O121" i="4"/>
  <c r="O193" i="4"/>
  <c r="M121" i="4"/>
  <c r="M193" i="4"/>
  <c r="K121" i="4"/>
  <c r="K193" i="4"/>
  <c r="I121" i="4"/>
  <c r="I193" i="4"/>
  <c r="G121" i="4"/>
  <c r="G193" i="4"/>
  <c r="W121" i="5"/>
  <c r="W193" i="5"/>
  <c r="U121" i="5"/>
  <c r="U193" i="5"/>
  <c r="S121" i="5"/>
  <c r="S193" i="5"/>
  <c r="Q121" i="5"/>
  <c r="Q193" i="5"/>
  <c r="O121" i="5"/>
  <c r="O193" i="5"/>
  <c r="M121" i="5"/>
  <c r="M193" i="5"/>
  <c r="K121" i="5"/>
  <c r="K193" i="5"/>
  <c r="I121" i="5"/>
  <c r="I193" i="5"/>
  <c r="G121" i="5"/>
  <c r="G193" i="5"/>
  <c r="X121" i="5"/>
  <c r="X193" i="5"/>
  <c r="V121" i="5"/>
  <c r="V193" i="5"/>
  <c r="T121" i="5"/>
  <c r="R121" i="5"/>
  <c r="R193" i="5"/>
  <c r="P121" i="5"/>
  <c r="P193" i="5"/>
  <c r="N121" i="5"/>
  <c r="N193" i="5"/>
  <c r="L121" i="5"/>
  <c r="L193" i="5"/>
  <c r="J121" i="5"/>
  <c r="J193" i="5"/>
  <c r="H121" i="5"/>
  <c r="H193" i="5"/>
  <c r="E192" i="3"/>
  <c r="F192" i="4"/>
  <c r="D192" i="4"/>
  <c r="E192" i="5"/>
  <c r="E192" i="4"/>
  <c r="C192" i="4"/>
  <c r="F192" i="5"/>
  <c r="D192" i="5"/>
  <c r="E121" i="5"/>
  <c r="E121" i="3"/>
  <c r="F121" i="4"/>
  <c r="D121" i="4"/>
  <c r="F121" i="5"/>
  <c r="D121" i="5"/>
  <c r="F121" i="3"/>
  <c r="D121" i="3"/>
  <c r="E121" i="4"/>
  <c r="E223" i="5"/>
  <c r="Y223" i="12"/>
  <c r="Y219" i="12"/>
  <c r="Y221" i="12"/>
  <c r="Y213" i="12"/>
  <c r="Y214" i="12"/>
  <c r="Y215" i="12"/>
  <c r="Y216" i="12"/>
  <c r="Y217" i="12"/>
  <c r="Y218" i="12"/>
  <c r="Y220" i="12"/>
  <c r="Y222" i="12"/>
  <c r="G51" i="10"/>
  <c r="O51" i="10"/>
  <c r="W51" i="12"/>
  <c r="U51" i="12"/>
  <c r="S51" i="12"/>
  <c r="Q51" i="12"/>
  <c r="O51" i="12"/>
  <c r="M51" i="12"/>
  <c r="K51" i="12"/>
  <c r="I51" i="12"/>
  <c r="G51" i="12"/>
  <c r="E51" i="12"/>
  <c r="W51" i="10"/>
  <c r="S51" i="10"/>
  <c r="K51" i="10"/>
  <c r="U51" i="10"/>
  <c r="Q51" i="10"/>
  <c r="M51" i="10"/>
  <c r="I51" i="10"/>
  <c r="E51" i="10"/>
  <c r="X51" i="10"/>
  <c r="V51" i="10"/>
  <c r="T51" i="10"/>
  <c r="R51" i="10"/>
  <c r="P51" i="10"/>
  <c r="N51" i="10"/>
  <c r="L51" i="10"/>
  <c r="J51" i="10"/>
  <c r="H51" i="10"/>
  <c r="F51" i="10"/>
  <c r="D51" i="10"/>
  <c r="X120" i="3"/>
  <c r="V120" i="3"/>
  <c r="T120" i="3"/>
  <c r="R120" i="3"/>
  <c r="P120" i="3"/>
  <c r="N120" i="3"/>
  <c r="L120" i="3"/>
  <c r="J120" i="3"/>
  <c r="H120" i="3"/>
  <c r="F120" i="3"/>
  <c r="D120" i="3"/>
  <c r="W120" i="4"/>
  <c r="U120" i="4"/>
  <c r="S120" i="4"/>
  <c r="Q120" i="4"/>
  <c r="O120" i="4"/>
  <c r="M120" i="4"/>
  <c r="K120" i="4"/>
  <c r="I120" i="4"/>
  <c r="G120" i="4"/>
  <c r="E120" i="4"/>
  <c r="W120" i="3"/>
  <c r="U120" i="3"/>
  <c r="S120" i="3"/>
  <c r="Q120" i="3"/>
  <c r="O120" i="3"/>
  <c r="M120" i="3"/>
  <c r="K120" i="3"/>
  <c r="I120" i="3"/>
  <c r="G120" i="3"/>
  <c r="E120" i="3"/>
  <c r="X120" i="4"/>
  <c r="V120" i="4"/>
  <c r="T120" i="4"/>
  <c r="R120" i="4"/>
  <c r="P120" i="4"/>
  <c r="N120" i="4"/>
  <c r="L120" i="4"/>
  <c r="J120" i="4"/>
  <c r="H120" i="4"/>
  <c r="F120" i="4"/>
  <c r="D120" i="4"/>
  <c r="E189" i="5"/>
  <c r="X120" i="5"/>
  <c r="V120" i="5"/>
  <c r="T120" i="5"/>
  <c r="R120" i="5"/>
  <c r="P120" i="5"/>
  <c r="N120" i="5"/>
  <c r="L120" i="5"/>
  <c r="J120" i="5"/>
  <c r="H120" i="5"/>
  <c r="F120" i="5"/>
  <c r="D120" i="5"/>
  <c r="W120" i="5"/>
  <c r="U120" i="5"/>
  <c r="S120" i="5"/>
  <c r="Q120" i="5"/>
  <c r="O120" i="5"/>
  <c r="M120" i="5"/>
  <c r="K120" i="5"/>
  <c r="I120" i="5"/>
  <c r="G120" i="5"/>
  <c r="E120" i="5"/>
  <c r="X51" i="12"/>
  <c r="V51" i="12"/>
  <c r="T51" i="12"/>
  <c r="R51" i="12"/>
  <c r="P51" i="12"/>
  <c r="N51" i="12"/>
  <c r="L51" i="12"/>
  <c r="J51" i="12"/>
  <c r="H51" i="12"/>
  <c r="F51" i="12"/>
  <c r="D51" i="12"/>
  <c r="P50" i="12"/>
  <c r="X50" i="12"/>
  <c r="H50" i="12"/>
  <c r="H192" i="12" s="1"/>
  <c r="H50" i="10"/>
  <c r="H192" i="10" s="1"/>
  <c r="T50" i="12"/>
  <c r="L50" i="12"/>
  <c r="D50" i="12"/>
  <c r="D192" i="12" s="1"/>
  <c r="P50" i="10"/>
  <c r="P192" i="10" s="1"/>
  <c r="T50" i="10"/>
  <c r="L50" i="10"/>
  <c r="D50" i="10"/>
  <c r="D192" i="10" s="1"/>
  <c r="V50" i="12"/>
  <c r="R50" i="12"/>
  <c r="N50" i="12"/>
  <c r="J50" i="12"/>
  <c r="J192" i="12" s="1"/>
  <c r="F50" i="12"/>
  <c r="F192" i="12" s="1"/>
  <c r="X50" i="10"/>
  <c r="X192" i="10" s="1"/>
  <c r="V50" i="10"/>
  <c r="R50" i="10"/>
  <c r="N50" i="10"/>
  <c r="N192" i="10" s="1"/>
  <c r="J50" i="10"/>
  <c r="J192" i="10" s="1"/>
  <c r="F50" i="10"/>
  <c r="F192" i="10" s="1"/>
  <c r="W50" i="10"/>
  <c r="W192" i="10" s="1"/>
  <c r="U50" i="10"/>
  <c r="U192" i="10" s="1"/>
  <c r="S50" i="10"/>
  <c r="Q50" i="10"/>
  <c r="Q192" i="10" s="1"/>
  <c r="O50" i="10"/>
  <c r="O192" i="10" s="1"/>
  <c r="M50" i="10"/>
  <c r="K50" i="10"/>
  <c r="K192" i="10" s="1"/>
  <c r="I50" i="10"/>
  <c r="I192" i="10" s="1"/>
  <c r="G50" i="10"/>
  <c r="G192" i="10" s="1"/>
  <c r="E50" i="10"/>
  <c r="E192" i="10" s="1"/>
  <c r="W50" i="12"/>
  <c r="U50" i="12"/>
  <c r="S50" i="12"/>
  <c r="Q50" i="12"/>
  <c r="O50" i="12"/>
  <c r="M50" i="12"/>
  <c r="K50" i="12"/>
  <c r="I50" i="12"/>
  <c r="G50" i="12"/>
  <c r="G192" i="12" s="1"/>
  <c r="E50" i="12"/>
  <c r="E192" i="12" s="1"/>
  <c r="E119" i="5"/>
  <c r="E188" i="5"/>
  <c r="L31" i="3"/>
  <c r="D49" i="3"/>
  <c r="E49" i="3"/>
  <c r="E49" i="11" s="1"/>
  <c r="F49" i="3"/>
  <c r="G49" i="3"/>
  <c r="H49" i="3"/>
  <c r="I49" i="3"/>
  <c r="J49" i="3"/>
  <c r="K49" i="3"/>
  <c r="L49" i="3"/>
  <c r="M49" i="3"/>
  <c r="N49" i="3"/>
  <c r="O49" i="3"/>
  <c r="P49" i="3"/>
  <c r="Q49" i="3"/>
  <c r="R49" i="3"/>
  <c r="S49" i="3"/>
  <c r="T49" i="3"/>
  <c r="U49" i="3"/>
  <c r="V49" i="3"/>
  <c r="W49" i="3"/>
  <c r="X49" i="3"/>
  <c r="D49" i="4"/>
  <c r="C49" i="4" s="1"/>
  <c r="E49" i="4"/>
  <c r="G49" i="4"/>
  <c r="H49" i="4"/>
  <c r="I49" i="4"/>
  <c r="J49" i="4"/>
  <c r="K49" i="4"/>
  <c r="L49" i="4"/>
  <c r="M49" i="4"/>
  <c r="N49" i="4"/>
  <c r="O49" i="4"/>
  <c r="P49" i="4"/>
  <c r="Q49" i="4"/>
  <c r="R49" i="4"/>
  <c r="S49" i="4"/>
  <c r="T49" i="4"/>
  <c r="U49" i="4"/>
  <c r="V49" i="4"/>
  <c r="W49" i="4"/>
  <c r="X49" i="4"/>
  <c r="D49" i="5"/>
  <c r="F49" i="5"/>
  <c r="G49" i="5"/>
  <c r="H49" i="5"/>
  <c r="I49" i="5"/>
  <c r="J49" i="5"/>
  <c r="K49" i="5"/>
  <c r="L49" i="5"/>
  <c r="M49" i="5"/>
  <c r="N49" i="5"/>
  <c r="O49" i="5"/>
  <c r="P49" i="5"/>
  <c r="Q49" i="5"/>
  <c r="R49" i="5"/>
  <c r="S49" i="5"/>
  <c r="T49" i="5"/>
  <c r="U49" i="5"/>
  <c r="V49" i="5"/>
  <c r="W49" i="5"/>
  <c r="X49" i="5"/>
  <c r="D48" i="3"/>
  <c r="E48" i="3"/>
  <c r="F48" i="3"/>
  <c r="G48" i="3"/>
  <c r="H48" i="3"/>
  <c r="I48" i="3"/>
  <c r="J48" i="3"/>
  <c r="K48" i="3"/>
  <c r="L48" i="3"/>
  <c r="M48" i="3"/>
  <c r="N48" i="3"/>
  <c r="O48" i="3"/>
  <c r="P48" i="3"/>
  <c r="Q48" i="3"/>
  <c r="R48" i="3"/>
  <c r="S48" i="3"/>
  <c r="T48" i="3"/>
  <c r="U48" i="3"/>
  <c r="V48" i="3"/>
  <c r="W48" i="3"/>
  <c r="X48" i="3"/>
  <c r="D48" i="4"/>
  <c r="E48" i="4"/>
  <c r="F190" i="4"/>
  <c r="G48" i="4"/>
  <c r="G190" i="4" s="1"/>
  <c r="H48" i="4"/>
  <c r="H190" i="4" s="1"/>
  <c r="I48" i="4"/>
  <c r="I190" i="4" s="1"/>
  <c r="J48" i="4"/>
  <c r="J190" i="4" s="1"/>
  <c r="K48" i="4"/>
  <c r="K190" i="4" s="1"/>
  <c r="L48" i="4"/>
  <c r="L190" i="4" s="1"/>
  <c r="M48" i="4"/>
  <c r="M190" i="4" s="1"/>
  <c r="N48" i="4"/>
  <c r="N190" i="4" s="1"/>
  <c r="O48" i="4"/>
  <c r="O190" i="4" s="1"/>
  <c r="P48" i="4"/>
  <c r="P190" i="4" s="1"/>
  <c r="Q48" i="4"/>
  <c r="Q190" i="4" s="1"/>
  <c r="R48" i="4"/>
  <c r="R190" i="4" s="1"/>
  <c r="S48" i="4"/>
  <c r="T48" i="4"/>
  <c r="U48" i="4"/>
  <c r="U190" i="4" s="1"/>
  <c r="V48" i="4"/>
  <c r="V190" i="4" s="1"/>
  <c r="W48" i="4"/>
  <c r="W190" i="4" s="1"/>
  <c r="X48" i="4"/>
  <c r="X190" i="4" s="1"/>
  <c r="D48" i="5"/>
  <c r="F48" i="5"/>
  <c r="F190" i="5" s="1"/>
  <c r="G48" i="5"/>
  <c r="G190" i="5" s="1"/>
  <c r="H48" i="5"/>
  <c r="H190" i="5" s="1"/>
  <c r="I48" i="5"/>
  <c r="I190" i="5" s="1"/>
  <c r="J48" i="5"/>
  <c r="J190" i="5" s="1"/>
  <c r="K48" i="5"/>
  <c r="K190" i="5" s="1"/>
  <c r="L48" i="5"/>
  <c r="L190" i="5" s="1"/>
  <c r="M48" i="5"/>
  <c r="M190" i="5" s="1"/>
  <c r="N48" i="5"/>
  <c r="N190" i="5" s="1"/>
  <c r="O48" i="5"/>
  <c r="O190" i="5" s="1"/>
  <c r="P48" i="5"/>
  <c r="P190" i="5" s="1"/>
  <c r="Q48" i="5"/>
  <c r="Q190" i="5" s="1"/>
  <c r="R48" i="5"/>
  <c r="R190" i="5" s="1"/>
  <c r="S48" i="5"/>
  <c r="S190" i="5" s="1"/>
  <c r="T48" i="5"/>
  <c r="U48" i="5"/>
  <c r="U190" i="5" s="1"/>
  <c r="V48" i="5"/>
  <c r="V190" i="5" s="1"/>
  <c r="W48" i="5"/>
  <c r="W190" i="5" s="1"/>
  <c r="X48" i="5"/>
  <c r="X190" i="5" s="1"/>
  <c r="E47" i="3"/>
  <c r="E43" i="3"/>
  <c r="E43" i="11" s="1"/>
  <c r="E46" i="3"/>
  <c r="E46" i="11" s="1"/>
  <c r="E44" i="3"/>
  <c r="E44" i="11" s="1"/>
  <c r="E45" i="3"/>
  <c r="E45" i="11" s="1"/>
  <c r="E42" i="3"/>
  <c r="E42" i="11" s="1"/>
  <c r="D47" i="3"/>
  <c r="D43" i="3"/>
  <c r="D47" i="5"/>
  <c r="D46" i="5"/>
  <c r="D47" i="4"/>
  <c r="C47" i="4" s="1"/>
  <c r="F47" i="5"/>
  <c r="F189" i="5" s="1"/>
  <c r="F189" i="4"/>
  <c r="F47" i="3"/>
  <c r="E47" i="4"/>
  <c r="E47" i="12" s="1"/>
  <c r="D43" i="4"/>
  <c r="C43" i="4" s="1"/>
  <c r="E43" i="4"/>
  <c r="F43" i="3"/>
  <c r="G47" i="4"/>
  <c r="G189" i="4" s="1"/>
  <c r="G47" i="3"/>
  <c r="G47" i="5"/>
  <c r="G43" i="4"/>
  <c r="G43" i="3"/>
  <c r="H47" i="4"/>
  <c r="H189" i="4" s="1"/>
  <c r="H47" i="3"/>
  <c r="H43" i="4"/>
  <c r="H43" i="3"/>
  <c r="I47" i="4"/>
  <c r="I189" i="4" s="1"/>
  <c r="I47" i="3"/>
  <c r="I43" i="4"/>
  <c r="I43" i="3"/>
  <c r="J47" i="4"/>
  <c r="J189" i="4" s="1"/>
  <c r="J47" i="3"/>
  <c r="J43" i="4"/>
  <c r="J43" i="3"/>
  <c r="K47" i="4"/>
  <c r="K189" i="4" s="1"/>
  <c r="K47" i="3"/>
  <c r="K43" i="4"/>
  <c r="K43" i="3"/>
  <c r="N47" i="4"/>
  <c r="N189" i="4" s="1"/>
  <c r="N47" i="3"/>
  <c r="N43" i="4"/>
  <c r="N43" i="3"/>
  <c r="O47" i="4"/>
  <c r="O189" i="4" s="1"/>
  <c r="O47" i="3"/>
  <c r="O43" i="4"/>
  <c r="O43" i="3"/>
  <c r="P47" i="4"/>
  <c r="P189" i="4" s="1"/>
  <c r="P47" i="3"/>
  <c r="P43" i="4"/>
  <c r="P43" i="3"/>
  <c r="Q47" i="4"/>
  <c r="Q189" i="4" s="1"/>
  <c r="Q47" i="3"/>
  <c r="Q43" i="4"/>
  <c r="Q43" i="3"/>
  <c r="R47" i="4"/>
  <c r="R189" i="4" s="1"/>
  <c r="R47" i="3"/>
  <c r="R43" i="4"/>
  <c r="R43" i="3"/>
  <c r="T47" i="4"/>
  <c r="T189" i="4" s="1"/>
  <c r="T47" i="3"/>
  <c r="T43" i="4"/>
  <c r="T43" i="3"/>
  <c r="U47" i="4"/>
  <c r="U189" i="4" s="1"/>
  <c r="U47" i="3"/>
  <c r="U47" i="5"/>
  <c r="U43" i="4"/>
  <c r="U43" i="3"/>
  <c r="W47" i="4"/>
  <c r="W189" i="4" s="1"/>
  <c r="W47" i="3"/>
  <c r="W43" i="4"/>
  <c r="W43" i="3"/>
  <c r="X47" i="4"/>
  <c r="X189" i="4" s="1"/>
  <c r="X47" i="3"/>
  <c r="X43" i="4"/>
  <c r="X43" i="3"/>
  <c r="D46" i="4"/>
  <c r="D46" i="3"/>
  <c r="E46" i="4"/>
  <c r="E46" i="12" s="1"/>
  <c r="F188" i="4"/>
  <c r="F46" i="3"/>
  <c r="G46" i="4"/>
  <c r="G188" i="4" s="1"/>
  <c r="G46" i="3"/>
  <c r="H46" i="4"/>
  <c r="H188" i="4" s="1"/>
  <c r="H46" i="3"/>
  <c r="I46" i="4"/>
  <c r="I188" i="4" s="1"/>
  <c r="I46" i="3"/>
  <c r="J46" i="4"/>
  <c r="J188" i="4" s="1"/>
  <c r="J46" i="3"/>
  <c r="K46" i="4"/>
  <c r="K188" i="4" s="1"/>
  <c r="K46" i="3"/>
  <c r="N46" i="4"/>
  <c r="N188" i="4" s="1"/>
  <c r="N46" i="3"/>
  <c r="O46" i="4"/>
  <c r="O188" i="4" s="1"/>
  <c r="O46" i="3"/>
  <c r="P46" i="4"/>
  <c r="P188" i="4" s="1"/>
  <c r="P46" i="3"/>
  <c r="Q46" i="4"/>
  <c r="Q188" i="4" s="1"/>
  <c r="Q46" i="3"/>
  <c r="R46" i="4"/>
  <c r="R188" i="4" s="1"/>
  <c r="R46" i="3"/>
  <c r="T46" i="4"/>
  <c r="T46" i="3"/>
  <c r="U46" i="4"/>
  <c r="U188" i="4" s="1"/>
  <c r="U46" i="3"/>
  <c r="W46" i="4"/>
  <c r="W188" i="4" s="1"/>
  <c r="W46" i="3"/>
  <c r="X46" i="4"/>
  <c r="X188" i="4" s="1"/>
  <c r="X46" i="3"/>
  <c r="L47" i="4"/>
  <c r="L189" i="4" s="1"/>
  <c r="M47" i="4"/>
  <c r="M189" i="4" s="1"/>
  <c r="S47" i="4"/>
  <c r="S189" i="4" s="1"/>
  <c r="V47" i="4"/>
  <c r="D43" i="5"/>
  <c r="F43" i="5"/>
  <c r="G43" i="5"/>
  <c r="H47" i="5"/>
  <c r="H189" i="5" s="1"/>
  <c r="H43" i="5"/>
  <c r="I47" i="5"/>
  <c r="I189" i="5" s="1"/>
  <c r="I43" i="5"/>
  <c r="J47" i="5"/>
  <c r="J189" i="5" s="1"/>
  <c r="J43" i="5"/>
  <c r="K47" i="5"/>
  <c r="K189" i="5" s="1"/>
  <c r="K43" i="5"/>
  <c r="L47" i="3"/>
  <c r="L47" i="5"/>
  <c r="L189" i="5" s="1"/>
  <c r="L43" i="3"/>
  <c r="L43" i="5"/>
  <c r="M47" i="3"/>
  <c r="M47" i="5"/>
  <c r="M43" i="3"/>
  <c r="M43" i="5"/>
  <c r="N47" i="5"/>
  <c r="N189" i="5" s="1"/>
  <c r="N43" i="5"/>
  <c r="O47" i="5"/>
  <c r="O189" i="5" s="1"/>
  <c r="O43" i="5"/>
  <c r="P47" i="5"/>
  <c r="P189" i="5" s="1"/>
  <c r="P43" i="5"/>
  <c r="Q47" i="5"/>
  <c r="Q189" i="5" s="1"/>
  <c r="Q43" i="5"/>
  <c r="R47" i="5"/>
  <c r="R189" i="5" s="1"/>
  <c r="R43" i="5"/>
  <c r="S47" i="3"/>
  <c r="S47" i="5"/>
  <c r="S189" i="5" s="1"/>
  <c r="S43" i="3"/>
  <c r="S43" i="5"/>
  <c r="T47" i="5"/>
  <c r="T43" i="5"/>
  <c r="U43" i="5"/>
  <c r="V47" i="3"/>
  <c r="V47" i="5"/>
  <c r="V189" i="5" s="1"/>
  <c r="V43" i="3"/>
  <c r="V43" i="5"/>
  <c r="W47" i="5"/>
  <c r="W189" i="5" s="1"/>
  <c r="W43" i="5"/>
  <c r="X47" i="5"/>
  <c r="X189" i="5" s="1"/>
  <c r="X43" i="5"/>
  <c r="F46" i="5"/>
  <c r="F188" i="5" s="1"/>
  <c r="G46" i="5"/>
  <c r="H46" i="5"/>
  <c r="H188" i="5" s="1"/>
  <c r="I46" i="5"/>
  <c r="J46" i="5"/>
  <c r="J188" i="5" s="1"/>
  <c r="K46" i="5"/>
  <c r="L46" i="3"/>
  <c r="L46" i="5"/>
  <c r="L188" i="5" s="1"/>
  <c r="M46" i="3"/>
  <c r="M46" i="5"/>
  <c r="M188" i="5" s="1"/>
  <c r="N46" i="5"/>
  <c r="N188" i="5" s="1"/>
  <c r="O46" i="5"/>
  <c r="P46" i="5"/>
  <c r="P188" i="5" s="1"/>
  <c r="Q46" i="5"/>
  <c r="R46" i="5"/>
  <c r="R188" i="5" s="1"/>
  <c r="S46" i="3"/>
  <c r="S46" i="5"/>
  <c r="S188" i="5" s="1"/>
  <c r="T46" i="5"/>
  <c r="U46" i="5"/>
  <c r="U188" i="5" s="1"/>
  <c r="V46" i="3"/>
  <c r="V46" i="5"/>
  <c r="V188" i="5" s="1"/>
  <c r="W46" i="5"/>
  <c r="X46" i="5"/>
  <c r="X188" i="5" s="1"/>
  <c r="L43" i="4"/>
  <c r="M43" i="4"/>
  <c r="S43" i="4"/>
  <c r="V43" i="4"/>
  <c r="L46" i="4"/>
  <c r="L188" i="4" s="1"/>
  <c r="M46" i="4"/>
  <c r="M188" i="4" s="1"/>
  <c r="S46" i="4"/>
  <c r="S188" i="4" s="1"/>
  <c r="V46" i="4"/>
  <c r="V188" i="4" s="1"/>
  <c r="L33" i="4"/>
  <c r="L29" i="4"/>
  <c r="D41" i="4"/>
  <c r="C41" i="4" s="1"/>
  <c r="D42" i="4"/>
  <c r="C42" i="4" s="1"/>
  <c r="D44" i="4"/>
  <c r="C44" i="4" s="1"/>
  <c r="D42" i="5"/>
  <c r="D45" i="5"/>
  <c r="D45" i="4"/>
  <c r="C45" i="4" s="1"/>
  <c r="D45" i="3"/>
  <c r="D41" i="3"/>
  <c r="D42" i="3"/>
  <c r="D44" i="3"/>
  <c r="F45" i="3"/>
  <c r="F41" i="3"/>
  <c r="F41" i="10" s="1"/>
  <c r="F42" i="3"/>
  <c r="F44" i="3"/>
  <c r="E45" i="4"/>
  <c r="E41" i="4"/>
  <c r="E41" i="12" s="1"/>
  <c r="E42" i="4"/>
  <c r="E42" i="12" s="1"/>
  <c r="E44" i="4"/>
  <c r="E44" i="12" s="1"/>
  <c r="E41" i="3"/>
  <c r="E41" i="11" s="1"/>
  <c r="D37" i="4"/>
  <c r="C37" i="4" s="1"/>
  <c r="D38" i="4"/>
  <c r="C38" i="4" s="1"/>
  <c r="D39" i="4"/>
  <c r="C39" i="4" s="1"/>
  <c r="D40" i="4"/>
  <c r="C40" i="4" s="1"/>
  <c r="D44" i="5"/>
  <c r="F44" i="5"/>
  <c r="F45" i="5"/>
  <c r="D33" i="4"/>
  <c r="C33" i="4" s="1"/>
  <c r="D34" i="4"/>
  <c r="C34" i="4" s="1"/>
  <c r="D35" i="4"/>
  <c r="C35" i="4" s="1"/>
  <c r="D36" i="4"/>
  <c r="C36" i="4" s="1"/>
  <c r="F42" i="5"/>
  <c r="D5" i="5"/>
  <c r="D6" i="5"/>
  <c r="L32" i="4"/>
  <c r="L30" i="4"/>
  <c r="L31" i="4"/>
  <c r="L25" i="4"/>
  <c r="L25" i="3"/>
  <c r="L26" i="4"/>
  <c r="L26" i="3"/>
  <c r="L27" i="4"/>
  <c r="L27" i="3"/>
  <c r="L28" i="4"/>
  <c r="L28" i="3"/>
  <c r="G42" i="5"/>
  <c r="H42" i="5"/>
  <c r="I42" i="5"/>
  <c r="J42" i="5"/>
  <c r="K42" i="5"/>
  <c r="L42" i="5"/>
  <c r="M42" i="5"/>
  <c r="N42" i="5"/>
  <c r="O42" i="5"/>
  <c r="P42" i="5"/>
  <c r="Q42" i="5"/>
  <c r="R42" i="5"/>
  <c r="S42" i="5"/>
  <c r="T42" i="5"/>
  <c r="U42" i="5"/>
  <c r="V42" i="5"/>
  <c r="W42" i="5"/>
  <c r="X42" i="5"/>
  <c r="G45" i="5"/>
  <c r="H45" i="5"/>
  <c r="I45" i="5"/>
  <c r="J45" i="5"/>
  <c r="K45" i="5"/>
  <c r="L45" i="5"/>
  <c r="M45" i="5"/>
  <c r="N45" i="5"/>
  <c r="O45" i="5"/>
  <c r="P45" i="5"/>
  <c r="Q45" i="5"/>
  <c r="R45" i="5"/>
  <c r="S45" i="5"/>
  <c r="T45" i="5"/>
  <c r="U45" i="5"/>
  <c r="V45" i="5"/>
  <c r="W45" i="5"/>
  <c r="X45" i="5"/>
  <c r="G42" i="4"/>
  <c r="H42" i="4"/>
  <c r="I42" i="4"/>
  <c r="J42" i="4"/>
  <c r="K42" i="4"/>
  <c r="L42" i="4"/>
  <c r="M42" i="4"/>
  <c r="N42" i="4"/>
  <c r="O42" i="4"/>
  <c r="P42" i="4"/>
  <c r="Q42" i="4"/>
  <c r="R42" i="4"/>
  <c r="S42" i="4"/>
  <c r="T42" i="4"/>
  <c r="U42" i="4"/>
  <c r="V42" i="4"/>
  <c r="W42" i="4"/>
  <c r="X42" i="4"/>
  <c r="G45" i="4"/>
  <c r="H45" i="4"/>
  <c r="I45" i="4"/>
  <c r="J45" i="4"/>
  <c r="K45" i="4"/>
  <c r="L45" i="4"/>
  <c r="M45" i="4"/>
  <c r="N45" i="4"/>
  <c r="O45" i="4"/>
  <c r="P45" i="4"/>
  <c r="Q45" i="4"/>
  <c r="R45" i="4"/>
  <c r="S45" i="4"/>
  <c r="T45" i="4"/>
  <c r="U45" i="4"/>
  <c r="V45" i="4"/>
  <c r="W45" i="4"/>
  <c r="X45" i="4"/>
  <c r="G42" i="3"/>
  <c r="G42" i="11" s="1"/>
  <c r="H42" i="3"/>
  <c r="H42" i="11" s="1"/>
  <c r="I42" i="3"/>
  <c r="I42" i="11" s="1"/>
  <c r="J42" i="3"/>
  <c r="J42" i="11" s="1"/>
  <c r="K42" i="3"/>
  <c r="K42" i="11" s="1"/>
  <c r="L42" i="3"/>
  <c r="L42" i="11" s="1"/>
  <c r="M42" i="3"/>
  <c r="M42" i="11" s="1"/>
  <c r="N42" i="3"/>
  <c r="N42" i="11" s="1"/>
  <c r="O42" i="3"/>
  <c r="O42" i="11" s="1"/>
  <c r="P42" i="3"/>
  <c r="P42" i="11" s="1"/>
  <c r="Q42" i="3"/>
  <c r="Q42" i="11" s="1"/>
  <c r="R42" i="3"/>
  <c r="R42" i="11" s="1"/>
  <c r="S42" i="3"/>
  <c r="S42" i="11" s="1"/>
  <c r="T42" i="3"/>
  <c r="T42" i="11" s="1"/>
  <c r="U42" i="3"/>
  <c r="U42" i="11" s="1"/>
  <c r="V42" i="3"/>
  <c r="V42" i="11" s="1"/>
  <c r="W42" i="3"/>
  <c r="W42" i="11" s="1"/>
  <c r="X42" i="3"/>
  <c r="X42" i="11" s="1"/>
  <c r="G45" i="3"/>
  <c r="G45" i="11" s="1"/>
  <c r="H45" i="3"/>
  <c r="H45" i="11" s="1"/>
  <c r="I45" i="3"/>
  <c r="I45" i="11" s="1"/>
  <c r="J45" i="3"/>
  <c r="J45" i="11" s="1"/>
  <c r="K45" i="3"/>
  <c r="K45" i="11" s="1"/>
  <c r="L45" i="3"/>
  <c r="L45" i="11" s="1"/>
  <c r="M45" i="3"/>
  <c r="M45" i="11" s="1"/>
  <c r="N45" i="3"/>
  <c r="N45" i="11" s="1"/>
  <c r="O45" i="3"/>
  <c r="O45" i="11" s="1"/>
  <c r="P45" i="3"/>
  <c r="P45" i="11" s="1"/>
  <c r="Q45" i="3"/>
  <c r="Q45" i="11" s="1"/>
  <c r="R45" i="3"/>
  <c r="R45" i="11" s="1"/>
  <c r="S45" i="3"/>
  <c r="S45" i="11" s="1"/>
  <c r="T45" i="3"/>
  <c r="T45" i="11" s="1"/>
  <c r="U45" i="3"/>
  <c r="U45" i="11" s="1"/>
  <c r="V45" i="3"/>
  <c r="V45" i="11" s="1"/>
  <c r="W45" i="3"/>
  <c r="W45" i="11" s="1"/>
  <c r="X45" i="3"/>
  <c r="X45" i="11" s="1"/>
  <c r="D5" i="4"/>
  <c r="C5" i="4" s="1"/>
  <c r="D6" i="4"/>
  <c r="C6" i="4" s="1"/>
  <c r="D6" i="3"/>
  <c r="F6" i="5"/>
  <c r="F6" i="3"/>
  <c r="E6" i="4"/>
  <c r="E6" i="12" s="1"/>
  <c r="E6" i="3"/>
  <c r="E6" i="11" s="1"/>
  <c r="D7" i="5"/>
  <c r="D7" i="4"/>
  <c r="C7" i="4" s="1"/>
  <c r="D7" i="3"/>
  <c r="F7" i="5"/>
  <c r="F7" i="3"/>
  <c r="E7" i="4"/>
  <c r="E7" i="12" s="1"/>
  <c r="E7" i="3"/>
  <c r="E7" i="11" s="1"/>
  <c r="D8" i="5"/>
  <c r="D8" i="4"/>
  <c r="C8" i="4" s="1"/>
  <c r="D8" i="3"/>
  <c r="F8" i="5"/>
  <c r="F8" i="3"/>
  <c r="E8" i="4"/>
  <c r="E8" i="12" s="1"/>
  <c r="E8" i="3"/>
  <c r="E8" i="11" s="1"/>
  <c r="D5" i="3"/>
  <c r="F5" i="3"/>
  <c r="E5" i="4"/>
  <c r="E5" i="12" s="1"/>
  <c r="E5" i="3"/>
  <c r="E5" i="11" s="1"/>
  <c r="D9" i="5"/>
  <c r="D9" i="4"/>
  <c r="C9" i="4" s="1"/>
  <c r="D9" i="3"/>
  <c r="F9" i="5"/>
  <c r="F9" i="3"/>
  <c r="E9" i="4"/>
  <c r="E9" i="3"/>
  <c r="E9" i="11" s="1"/>
  <c r="D10" i="5"/>
  <c r="D10" i="4"/>
  <c r="C10" i="4" s="1"/>
  <c r="D10" i="3"/>
  <c r="F10" i="5"/>
  <c r="F10" i="3"/>
  <c r="E10" i="4"/>
  <c r="E10" i="12" s="1"/>
  <c r="E10" i="3"/>
  <c r="E10" i="11" s="1"/>
  <c r="D11" i="5"/>
  <c r="D11" i="4"/>
  <c r="C11" i="4" s="1"/>
  <c r="D11" i="3"/>
  <c r="F11" i="5"/>
  <c r="F11" i="3"/>
  <c r="E11" i="4"/>
  <c r="E11" i="3"/>
  <c r="E11" i="11" s="1"/>
  <c r="D12" i="5"/>
  <c r="D12" i="4"/>
  <c r="C12" i="4" s="1"/>
  <c r="D12" i="3"/>
  <c r="F12" i="5"/>
  <c r="F12" i="3"/>
  <c r="E12" i="4"/>
  <c r="E12" i="12" s="1"/>
  <c r="E12" i="3"/>
  <c r="E12" i="11" s="1"/>
  <c r="D13" i="5"/>
  <c r="D13" i="4"/>
  <c r="C13" i="4" s="1"/>
  <c r="D13" i="3"/>
  <c r="F13" i="5"/>
  <c r="F151" i="4"/>
  <c r="F13" i="3"/>
  <c r="E151" i="5"/>
  <c r="E13" i="4"/>
  <c r="E13" i="12" s="1"/>
  <c r="E13" i="3"/>
  <c r="E13" i="11" s="1"/>
  <c r="D14" i="5"/>
  <c r="D14" i="4"/>
  <c r="C14" i="4" s="1"/>
  <c r="D14" i="3"/>
  <c r="F14" i="5"/>
  <c r="F14" i="3"/>
  <c r="E14" i="4"/>
  <c r="E14" i="12" s="1"/>
  <c r="E14" i="3"/>
  <c r="E14" i="11" s="1"/>
  <c r="D15" i="5"/>
  <c r="D15" i="4"/>
  <c r="C15" i="4" s="1"/>
  <c r="D15" i="3"/>
  <c r="F15" i="5"/>
  <c r="F15" i="3"/>
  <c r="E15" i="4"/>
  <c r="E15" i="3"/>
  <c r="E15" i="11" s="1"/>
  <c r="D16" i="5"/>
  <c r="D16" i="4"/>
  <c r="C16" i="4" s="1"/>
  <c r="D16" i="3"/>
  <c r="F16" i="5"/>
  <c r="F16" i="3"/>
  <c r="E16" i="4"/>
  <c r="E16" i="3"/>
  <c r="E16" i="11" s="1"/>
  <c r="D17" i="5"/>
  <c r="D17" i="4"/>
  <c r="C17" i="4" s="1"/>
  <c r="D17" i="3"/>
  <c r="F17" i="5"/>
  <c r="F17" i="3"/>
  <c r="E17" i="4"/>
  <c r="E17" i="3"/>
  <c r="E17" i="11" s="1"/>
  <c r="D18" i="5"/>
  <c r="D18" i="4"/>
  <c r="C18" i="4" s="1"/>
  <c r="D18" i="3"/>
  <c r="F18" i="5"/>
  <c r="F18" i="3"/>
  <c r="E18" i="4"/>
  <c r="E18" i="12" s="1"/>
  <c r="E18" i="3"/>
  <c r="E18" i="11" s="1"/>
  <c r="D19" i="5"/>
  <c r="D19" i="4"/>
  <c r="C19" i="4" s="1"/>
  <c r="D19" i="3"/>
  <c r="F19" i="5"/>
  <c r="F19" i="3"/>
  <c r="E19" i="4"/>
  <c r="E19" i="3"/>
  <c r="E19" i="11" s="1"/>
  <c r="D20" i="5"/>
  <c r="D20" i="4"/>
  <c r="C20" i="4" s="1"/>
  <c r="D20" i="3"/>
  <c r="F20" i="5"/>
  <c r="F20" i="3"/>
  <c r="E20" i="4"/>
  <c r="E20" i="3"/>
  <c r="E20" i="11" s="1"/>
  <c r="D21" i="5"/>
  <c r="D21" i="4"/>
  <c r="C21" i="4" s="1"/>
  <c r="D21" i="3"/>
  <c r="F21" i="5"/>
  <c r="F159" i="4"/>
  <c r="F21" i="3"/>
  <c r="E21" i="4"/>
  <c r="E21" i="3"/>
  <c r="E21" i="11" s="1"/>
  <c r="D22" i="5"/>
  <c r="D22" i="4"/>
  <c r="C22" i="4" s="1"/>
  <c r="D22" i="3"/>
  <c r="F22" i="5"/>
  <c r="F160" i="4"/>
  <c r="F22" i="3"/>
  <c r="E22" i="4"/>
  <c r="E22" i="12" s="1"/>
  <c r="E22" i="3"/>
  <c r="E22" i="11" s="1"/>
  <c r="D23" i="5"/>
  <c r="D23" i="4"/>
  <c r="C23" i="4" s="1"/>
  <c r="D23" i="3"/>
  <c r="F23" i="5"/>
  <c r="F23" i="3"/>
  <c r="E23" i="4"/>
  <c r="E23" i="3"/>
  <c r="E23" i="11" s="1"/>
  <c r="D24" i="5"/>
  <c r="D24" i="4"/>
  <c r="C24" i="4" s="1"/>
  <c r="D24" i="3"/>
  <c r="F24" i="5"/>
  <c r="F24" i="3"/>
  <c r="E24" i="4"/>
  <c r="E24" i="3"/>
  <c r="D25" i="5"/>
  <c r="D25" i="4"/>
  <c r="C25" i="4" s="1"/>
  <c r="D25" i="3"/>
  <c r="F25" i="5"/>
  <c r="F25" i="3"/>
  <c r="E163" i="5"/>
  <c r="E25" i="4"/>
  <c r="E25" i="12" s="1"/>
  <c r="E25" i="3"/>
  <c r="E25" i="11" s="1"/>
  <c r="D26" i="5"/>
  <c r="D26" i="4"/>
  <c r="C26" i="4" s="1"/>
  <c r="D26" i="3"/>
  <c r="F26" i="5"/>
  <c r="F26" i="3"/>
  <c r="E26" i="4"/>
  <c r="E26" i="12" s="1"/>
  <c r="E26" i="3"/>
  <c r="E26" i="11" s="1"/>
  <c r="D27" i="5"/>
  <c r="D27" i="4"/>
  <c r="C27" i="4" s="1"/>
  <c r="D27" i="3"/>
  <c r="F27" i="5"/>
  <c r="F27" i="3"/>
  <c r="E27" i="4"/>
  <c r="E27" i="3"/>
  <c r="E27" i="11" s="1"/>
  <c r="D28" i="5"/>
  <c r="D28" i="4"/>
  <c r="C28" i="4" s="1"/>
  <c r="D28" i="3"/>
  <c r="F28" i="5"/>
  <c r="F28" i="3"/>
  <c r="E28" i="4"/>
  <c r="E28" i="12" s="1"/>
  <c r="E28" i="3"/>
  <c r="E28" i="11" s="1"/>
  <c r="D29" i="5"/>
  <c r="D29" i="4"/>
  <c r="C29" i="4" s="1"/>
  <c r="D29" i="3"/>
  <c r="F29" i="5"/>
  <c r="F29" i="3"/>
  <c r="E29" i="4"/>
  <c r="E29" i="12" s="1"/>
  <c r="E29" i="3"/>
  <c r="E29" i="11" s="1"/>
  <c r="D30" i="5"/>
  <c r="D30" i="4"/>
  <c r="C30" i="4" s="1"/>
  <c r="D30" i="3"/>
  <c r="F30" i="5"/>
  <c r="F30" i="3"/>
  <c r="E30" i="4"/>
  <c r="E30" i="12" s="1"/>
  <c r="E30" i="3"/>
  <c r="E30" i="11" s="1"/>
  <c r="D31" i="5"/>
  <c r="D31" i="4"/>
  <c r="C31" i="4" s="1"/>
  <c r="D31" i="3"/>
  <c r="F31" i="5"/>
  <c r="F31" i="3"/>
  <c r="E31" i="4"/>
  <c r="E31" i="12" s="1"/>
  <c r="E31" i="3"/>
  <c r="E31" i="11" s="1"/>
  <c r="D32" i="5"/>
  <c r="D32" i="4"/>
  <c r="C32" i="4" s="1"/>
  <c r="D32" i="3"/>
  <c r="F32" i="5"/>
  <c r="F32" i="3"/>
  <c r="E32" i="4"/>
  <c r="E32" i="12" s="1"/>
  <c r="E32" i="3"/>
  <c r="E32" i="11" s="1"/>
  <c r="D33" i="5"/>
  <c r="D33" i="3"/>
  <c r="F33" i="5"/>
  <c r="F33" i="3"/>
  <c r="E33" i="4"/>
  <c r="E33" i="3"/>
  <c r="E33" i="11" s="1"/>
  <c r="D34" i="5"/>
  <c r="D34" i="3"/>
  <c r="F34" i="5"/>
  <c r="F34" i="3"/>
  <c r="E34" i="4"/>
  <c r="E34" i="12" s="1"/>
  <c r="E34" i="3"/>
  <c r="E34" i="11" s="1"/>
  <c r="D35" i="5"/>
  <c r="D35" i="3"/>
  <c r="F35" i="5"/>
  <c r="F35" i="3"/>
  <c r="E35" i="4"/>
  <c r="E35" i="12" s="1"/>
  <c r="E35" i="3"/>
  <c r="E35" i="11" s="1"/>
  <c r="D36" i="5"/>
  <c r="D36" i="3"/>
  <c r="F36" i="5"/>
  <c r="F36" i="3"/>
  <c r="E36" i="4"/>
  <c r="E36" i="12" s="1"/>
  <c r="E36" i="3"/>
  <c r="E36" i="11" s="1"/>
  <c r="D37" i="5"/>
  <c r="D37" i="3"/>
  <c r="F37" i="5"/>
  <c r="F37" i="3"/>
  <c r="E37" i="4"/>
  <c r="E37" i="3"/>
  <c r="E37" i="11" s="1"/>
  <c r="D38" i="5"/>
  <c r="D38" i="3"/>
  <c r="F38" i="5"/>
  <c r="F38" i="3"/>
  <c r="E38" i="4"/>
  <c r="E38" i="3"/>
  <c r="E38" i="11" s="1"/>
  <c r="D39" i="5"/>
  <c r="D39" i="3"/>
  <c r="F39" i="5"/>
  <c r="F39" i="3"/>
  <c r="E39" i="4"/>
  <c r="E39" i="12" s="1"/>
  <c r="E39" i="3"/>
  <c r="E39" i="11" s="1"/>
  <c r="D40" i="5"/>
  <c r="D40" i="3"/>
  <c r="F40" i="5"/>
  <c r="F40" i="3"/>
  <c r="E40" i="4"/>
  <c r="E40" i="12" s="1"/>
  <c r="E40" i="3"/>
  <c r="E40" i="11" s="1"/>
  <c r="D41" i="5"/>
  <c r="F41" i="5"/>
  <c r="F5" i="5"/>
  <c r="G5" i="5"/>
  <c r="H5" i="5"/>
  <c r="I5" i="5"/>
  <c r="I9" i="5"/>
  <c r="J5" i="5"/>
  <c r="K5" i="5"/>
  <c r="L5" i="5"/>
  <c r="M5" i="5"/>
  <c r="N5" i="5"/>
  <c r="O5" i="5"/>
  <c r="P5" i="5"/>
  <c r="Q5" i="5"/>
  <c r="R5" i="5"/>
  <c r="S5" i="5"/>
  <c r="T5" i="5"/>
  <c r="U5" i="5"/>
  <c r="V5" i="5"/>
  <c r="W5" i="5"/>
  <c r="X5" i="5"/>
  <c r="G6" i="5"/>
  <c r="H6" i="5"/>
  <c r="I6" i="5"/>
  <c r="J6" i="5"/>
  <c r="K6" i="5"/>
  <c r="L6" i="5"/>
  <c r="M6" i="5"/>
  <c r="N6" i="5"/>
  <c r="O6" i="5"/>
  <c r="P6" i="5"/>
  <c r="Q6" i="5"/>
  <c r="R6" i="5"/>
  <c r="S6" i="5"/>
  <c r="T6" i="5"/>
  <c r="U6" i="5"/>
  <c r="V6" i="5"/>
  <c r="W6" i="5"/>
  <c r="X6" i="5"/>
  <c r="G7" i="5"/>
  <c r="H7" i="5"/>
  <c r="I7" i="5"/>
  <c r="J7" i="5"/>
  <c r="K7" i="5"/>
  <c r="L7" i="5"/>
  <c r="M7" i="5"/>
  <c r="N7" i="5"/>
  <c r="O7" i="5"/>
  <c r="P7" i="5"/>
  <c r="Q7" i="5"/>
  <c r="R7" i="5"/>
  <c r="S7" i="5"/>
  <c r="T7" i="5"/>
  <c r="U7" i="5"/>
  <c r="V7" i="5"/>
  <c r="W7" i="5"/>
  <c r="X7" i="5"/>
  <c r="G8" i="5"/>
  <c r="H8" i="5"/>
  <c r="I8" i="5"/>
  <c r="J8" i="5"/>
  <c r="K8" i="5"/>
  <c r="L8" i="5"/>
  <c r="M8" i="5"/>
  <c r="N8" i="5"/>
  <c r="O8" i="5"/>
  <c r="P8" i="5"/>
  <c r="Q8" i="5"/>
  <c r="R8" i="5"/>
  <c r="S8" i="5"/>
  <c r="T8" i="5"/>
  <c r="U8" i="5"/>
  <c r="V8" i="5"/>
  <c r="W8" i="5"/>
  <c r="X8" i="5"/>
  <c r="G9" i="5"/>
  <c r="H9" i="5"/>
  <c r="J9" i="5"/>
  <c r="K9" i="5"/>
  <c r="L9" i="5"/>
  <c r="M9" i="5"/>
  <c r="N9" i="5"/>
  <c r="O9" i="5"/>
  <c r="P9" i="5"/>
  <c r="Q9" i="5"/>
  <c r="R9" i="5"/>
  <c r="S9" i="5"/>
  <c r="T9" i="5"/>
  <c r="U9" i="5"/>
  <c r="V9" i="5"/>
  <c r="W9" i="5"/>
  <c r="X9" i="5"/>
  <c r="G10" i="5"/>
  <c r="H10" i="5"/>
  <c r="I10" i="5"/>
  <c r="J10" i="5"/>
  <c r="K10" i="5"/>
  <c r="L10" i="5"/>
  <c r="M10" i="5"/>
  <c r="N10" i="5"/>
  <c r="O10" i="5"/>
  <c r="P10" i="5"/>
  <c r="Q10" i="5"/>
  <c r="R10" i="5"/>
  <c r="S10" i="5"/>
  <c r="T10" i="5"/>
  <c r="U10" i="5"/>
  <c r="V10" i="5"/>
  <c r="W10" i="5"/>
  <c r="X10" i="5"/>
  <c r="G11" i="5"/>
  <c r="H11" i="5"/>
  <c r="I11" i="5"/>
  <c r="J11" i="5"/>
  <c r="K11" i="5"/>
  <c r="L11" i="5"/>
  <c r="M11" i="5"/>
  <c r="N11" i="5"/>
  <c r="O11" i="5"/>
  <c r="P11" i="5"/>
  <c r="Q11" i="5"/>
  <c r="R11" i="5"/>
  <c r="S11" i="5"/>
  <c r="S15" i="5"/>
  <c r="T11" i="5"/>
  <c r="T149" i="5" s="1"/>
  <c r="U11" i="5"/>
  <c r="V11" i="5"/>
  <c r="V149" i="5" s="1"/>
  <c r="W11" i="5"/>
  <c r="X11" i="5"/>
  <c r="X149" i="5" s="1"/>
  <c r="G12" i="5"/>
  <c r="H12" i="5"/>
  <c r="H150" i="5" s="1"/>
  <c r="I12" i="5"/>
  <c r="J12" i="5"/>
  <c r="J150" i="5" s="1"/>
  <c r="K12" i="5"/>
  <c r="L12" i="5"/>
  <c r="L150" i="5" s="1"/>
  <c r="M12" i="5"/>
  <c r="N12" i="5"/>
  <c r="N150" i="5" s="1"/>
  <c r="O12" i="5"/>
  <c r="O150" i="5" s="1"/>
  <c r="P12" i="5"/>
  <c r="P150" i="5" s="1"/>
  <c r="Q12" i="5"/>
  <c r="R12" i="5"/>
  <c r="R150" i="5" s="1"/>
  <c r="S12" i="5"/>
  <c r="T12" i="5"/>
  <c r="T150" i="5" s="1"/>
  <c r="U12" i="5"/>
  <c r="V12" i="5"/>
  <c r="W12" i="5"/>
  <c r="X12" i="5"/>
  <c r="G13" i="5"/>
  <c r="H13" i="5"/>
  <c r="I13" i="5"/>
  <c r="J13" i="5"/>
  <c r="K13" i="5"/>
  <c r="L13" i="5"/>
  <c r="M13" i="5"/>
  <c r="N13" i="5"/>
  <c r="O13" i="5"/>
  <c r="P13" i="5"/>
  <c r="Q13" i="5"/>
  <c r="R13" i="5"/>
  <c r="S13" i="5"/>
  <c r="T13" i="5"/>
  <c r="U13" i="5"/>
  <c r="V13" i="5"/>
  <c r="W13" i="5"/>
  <c r="X13" i="5"/>
  <c r="G14" i="5"/>
  <c r="H14" i="5"/>
  <c r="I14" i="5"/>
  <c r="J14" i="5"/>
  <c r="K14" i="5"/>
  <c r="L14" i="5"/>
  <c r="M14" i="5"/>
  <c r="N14" i="5"/>
  <c r="O14" i="5"/>
  <c r="O18" i="5"/>
  <c r="P14" i="5"/>
  <c r="Q14" i="5"/>
  <c r="R14" i="5"/>
  <c r="S14" i="5"/>
  <c r="T14" i="5"/>
  <c r="U14" i="5"/>
  <c r="V14" i="5"/>
  <c r="W14" i="5"/>
  <c r="X14" i="5"/>
  <c r="G15" i="5"/>
  <c r="H15" i="5"/>
  <c r="I15" i="5"/>
  <c r="J15" i="5"/>
  <c r="K15" i="5"/>
  <c r="L15" i="5"/>
  <c r="M15" i="5"/>
  <c r="N15" i="5"/>
  <c r="O15" i="5"/>
  <c r="O19" i="5"/>
  <c r="P15" i="5"/>
  <c r="Q15" i="5"/>
  <c r="R15" i="5"/>
  <c r="T15" i="5"/>
  <c r="U15" i="5"/>
  <c r="V15" i="5"/>
  <c r="W15" i="5"/>
  <c r="X15" i="5"/>
  <c r="G16" i="5"/>
  <c r="G17" i="5"/>
  <c r="H16" i="5"/>
  <c r="I16" i="5"/>
  <c r="J16" i="5"/>
  <c r="K16" i="5"/>
  <c r="L16" i="5"/>
  <c r="M16" i="5"/>
  <c r="N16" i="5"/>
  <c r="O16" i="5"/>
  <c r="P16" i="5"/>
  <c r="Q16" i="5"/>
  <c r="R16" i="5"/>
  <c r="S16" i="5"/>
  <c r="T16" i="5"/>
  <c r="U16" i="5"/>
  <c r="V16" i="5"/>
  <c r="W16" i="5"/>
  <c r="X16" i="5"/>
  <c r="H17" i="5"/>
  <c r="I17" i="5"/>
  <c r="J17" i="5"/>
  <c r="K17" i="5"/>
  <c r="L17" i="5"/>
  <c r="M17" i="5"/>
  <c r="N17" i="5"/>
  <c r="O17" i="5"/>
  <c r="P17" i="5"/>
  <c r="Q17" i="5"/>
  <c r="R17" i="5"/>
  <c r="S17" i="5"/>
  <c r="T17" i="5"/>
  <c r="U17" i="5"/>
  <c r="V17" i="5"/>
  <c r="W17" i="5"/>
  <c r="X17" i="5"/>
  <c r="G18" i="5"/>
  <c r="H18" i="5"/>
  <c r="I18" i="5"/>
  <c r="J18" i="5"/>
  <c r="K18" i="5"/>
  <c r="K22" i="5"/>
  <c r="L18" i="5"/>
  <c r="M18" i="5"/>
  <c r="N18" i="5"/>
  <c r="P18" i="5"/>
  <c r="Q18" i="5"/>
  <c r="Q156" i="5" s="1"/>
  <c r="R18" i="5"/>
  <c r="S18" i="5"/>
  <c r="T18" i="5"/>
  <c r="T156" i="5" s="1"/>
  <c r="U18" i="5"/>
  <c r="V18" i="5"/>
  <c r="W18" i="5"/>
  <c r="W156" i="5" s="1"/>
  <c r="X18" i="5"/>
  <c r="G19" i="5"/>
  <c r="H19" i="5"/>
  <c r="I19" i="5"/>
  <c r="J19" i="5"/>
  <c r="K19" i="5"/>
  <c r="L19" i="5"/>
  <c r="M19" i="5"/>
  <c r="M157" i="5" s="1"/>
  <c r="N19" i="5"/>
  <c r="P19" i="5"/>
  <c r="Q19" i="5"/>
  <c r="R19" i="5"/>
  <c r="S19" i="5"/>
  <c r="T19" i="5"/>
  <c r="U19" i="5"/>
  <c r="V19" i="5"/>
  <c r="W19" i="5"/>
  <c r="X19" i="5"/>
  <c r="G20" i="5"/>
  <c r="H20" i="5"/>
  <c r="I20" i="5"/>
  <c r="J20" i="5"/>
  <c r="K20" i="5"/>
  <c r="L20" i="5"/>
  <c r="M20" i="5"/>
  <c r="N20" i="5"/>
  <c r="O20" i="5"/>
  <c r="P20" i="5"/>
  <c r="Q20" i="5"/>
  <c r="R20" i="5"/>
  <c r="S20" i="5"/>
  <c r="T20" i="5"/>
  <c r="U20" i="5"/>
  <c r="V20" i="5"/>
  <c r="W20" i="5"/>
  <c r="X20" i="5"/>
  <c r="G21" i="5"/>
  <c r="H21" i="5"/>
  <c r="I21" i="5"/>
  <c r="J21" i="5"/>
  <c r="K21" i="5"/>
  <c r="L21" i="5"/>
  <c r="M21" i="5"/>
  <c r="N21" i="5"/>
  <c r="O21" i="5"/>
  <c r="P21" i="5"/>
  <c r="Q21" i="5"/>
  <c r="R21" i="5"/>
  <c r="S21" i="5"/>
  <c r="T21" i="5"/>
  <c r="U21" i="5"/>
  <c r="V21" i="5"/>
  <c r="W21" i="5"/>
  <c r="X21" i="5"/>
  <c r="G22" i="5"/>
  <c r="H22" i="5"/>
  <c r="I22" i="5"/>
  <c r="J22" i="5"/>
  <c r="L22" i="5"/>
  <c r="M22" i="5"/>
  <c r="N22" i="5"/>
  <c r="O22" i="5"/>
  <c r="P22" i="5"/>
  <c r="Q22" i="5"/>
  <c r="R22" i="5"/>
  <c r="S22" i="5"/>
  <c r="T22" i="5"/>
  <c r="U22" i="5"/>
  <c r="V22" i="5"/>
  <c r="W22" i="5"/>
  <c r="X22" i="5"/>
  <c r="G23" i="5"/>
  <c r="H23" i="5"/>
  <c r="I23" i="5"/>
  <c r="J23" i="5"/>
  <c r="K23" i="5"/>
  <c r="L23" i="5"/>
  <c r="M23" i="5"/>
  <c r="N23" i="5"/>
  <c r="O23" i="5"/>
  <c r="P23" i="5"/>
  <c r="Q23" i="5"/>
  <c r="R23" i="5"/>
  <c r="S23" i="5"/>
  <c r="T23" i="5"/>
  <c r="U23" i="5"/>
  <c r="V23" i="5"/>
  <c r="W23" i="5"/>
  <c r="X23" i="5"/>
  <c r="G24" i="5"/>
  <c r="H24" i="5"/>
  <c r="I24" i="5"/>
  <c r="J24" i="5"/>
  <c r="K24" i="5"/>
  <c r="L24" i="5"/>
  <c r="M24" i="5"/>
  <c r="N24" i="5"/>
  <c r="O24" i="5"/>
  <c r="P24" i="5"/>
  <c r="Q24" i="5"/>
  <c r="R24" i="5"/>
  <c r="S24" i="5"/>
  <c r="T24" i="5"/>
  <c r="U24" i="5"/>
  <c r="V24" i="5"/>
  <c r="W24" i="5"/>
  <c r="X24" i="5"/>
  <c r="G25" i="5"/>
  <c r="H25" i="5"/>
  <c r="I25" i="5"/>
  <c r="J25" i="5"/>
  <c r="K25" i="5"/>
  <c r="L25" i="5"/>
  <c r="M25" i="5"/>
  <c r="N25" i="5"/>
  <c r="O25" i="5"/>
  <c r="P25" i="5"/>
  <c r="Q25" i="5"/>
  <c r="R25" i="5"/>
  <c r="S25" i="5"/>
  <c r="T25" i="5"/>
  <c r="U25" i="5"/>
  <c r="V25" i="5"/>
  <c r="W25" i="5"/>
  <c r="X25" i="5"/>
  <c r="G26" i="5"/>
  <c r="H26" i="5"/>
  <c r="I26" i="5"/>
  <c r="J26" i="5"/>
  <c r="K26" i="5"/>
  <c r="L26" i="5"/>
  <c r="L164" i="5" s="1"/>
  <c r="M26" i="5"/>
  <c r="N26" i="5"/>
  <c r="O26" i="5"/>
  <c r="P26" i="5"/>
  <c r="Q26" i="5"/>
  <c r="Q164" i="5" s="1"/>
  <c r="R26" i="5"/>
  <c r="S26" i="5"/>
  <c r="S164" i="5" s="1"/>
  <c r="T26" i="5"/>
  <c r="T164" i="5" s="1"/>
  <c r="U26" i="5"/>
  <c r="V26" i="5"/>
  <c r="W26" i="5"/>
  <c r="X26" i="5"/>
  <c r="G27" i="5"/>
  <c r="H27" i="5"/>
  <c r="I27" i="5"/>
  <c r="J27" i="5"/>
  <c r="K27" i="5"/>
  <c r="L27" i="5"/>
  <c r="M27" i="5"/>
  <c r="M165" i="5" s="1"/>
  <c r="N27" i="5"/>
  <c r="N165" i="5" s="1"/>
  <c r="O27" i="5"/>
  <c r="P27" i="5"/>
  <c r="Q27" i="5"/>
  <c r="R27" i="5"/>
  <c r="R165" i="5" s="1"/>
  <c r="S27" i="5"/>
  <c r="T27" i="5"/>
  <c r="T165" i="5" s="1"/>
  <c r="U27" i="5"/>
  <c r="V27" i="5"/>
  <c r="W27" i="5"/>
  <c r="X27" i="5"/>
  <c r="G28" i="5"/>
  <c r="H28" i="5"/>
  <c r="I28" i="5"/>
  <c r="J28" i="5"/>
  <c r="K28" i="5"/>
  <c r="L28" i="5"/>
  <c r="M28" i="5"/>
  <c r="N28" i="5"/>
  <c r="O28" i="5"/>
  <c r="P28" i="5"/>
  <c r="Q28" i="5"/>
  <c r="R28" i="5"/>
  <c r="S28" i="5"/>
  <c r="T28" i="5"/>
  <c r="T166" i="5" s="1"/>
  <c r="U28" i="5"/>
  <c r="V28" i="5"/>
  <c r="W28" i="5"/>
  <c r="X28" i="5"/>
  <c r="G29" i="5"/>
  <c r="H29" i="5"/>
  <c r="I29" i="5"/>
  <c r="I167" i="5" s="1"/>
  <c r="J29" i="5"/>
  <c r="K29" i="5"/>
  <c r="L29" i="5"/>
  <c r="M29" i="5"/>
  <c r="N29" i="5"/>
  <c r="O29" i="5"/>
  <c r="P29" i="5"/>
  <c r="Q29" i="5"/>
  <c r="R29" i="5"/>
  <c r="S29" i="5"/>
  <c r="T29" i="5"/>
  <c r="T167" i="5" s="1"/>
  <c r="U29" i="5"/>
  <c r="V29" i="5"/>
  <c r="W29" i="5"/>
  <c r="X29" i="5"/>
  <c r="G30" i="5"/>
  <c r="H30" i="5"/>
  <c r="I30" i="5"/>
  <c r="J30" i="5"/>
  <c r="K30" i="5"/>
  <c r="L30" i="5"/>
  <c r="L168" i="5" s="1"/>
  <c r="M30" i="5"/>
  <c r="N30" i="5"/>
  <c r="O30" i="5"/>
  <c r="P30" i="5"/>
  <c r="Q30" i="5"/>
  <c r="R30" i="5"/>
  <c r="S30" i="5"/>
  <c r="T30" i="5"/>
  <c r="U30" i="5"/>
  <c r="V30" i="5"/>
  <c r="W30" i="5"/>
  <c r="X30" i="5"/>
  <c r="G31" i="5"/>
  <c r="H31" i="5"/>
  <c r="I31" i="5"/>
  <c r="J31" i="5"/>
  <c r="K31" i="5"/>
  <c r="K169" i="5" s="1"/>
  <c r="L31" i="5"/>
  <c r="M31" i="5"/>
  <c r="M169" i="5" s="1"/>
  <c r="N31" i="5"/>
  <c r="N169" i="5" s="1"/>
  <c r="O31" i="5"/>
  <c r="O169" i="5" s="1"/>
  <c r="P31" i="5"/>
  <c r="Q31" i="5"/>
  <c r="R31" i="5"/>
  <c r="S31" i="5"/>
  <c r="T31" i="5"/>
  <c r="T169" i="5" s="1"/>
  <c r="U31" i="5"/>
  <c r="V31" i="5"/>
  <c r="W31" i="5"/>
  <c r="X31" i="5"/>
  <c r="G32" i="5"/>
  <c r="G170" i="5" s="1"/>
  <c r="H32" i="5"/>
  <c r="I32" i="5"/>
  <c r="J32" i="5"/>
  <c r="K32" i="5"/>
  <c r="L32" i="5"/>
  <c r="M32" i="5"/>
  <c r="M170" i="5" s="1"/>
  <c r="N32" i="5"/>
  <c r="O32" i="5"/>
  <c r="P32" i="5"/>
  <c r="Q32" i="5"/>
  <c r="R32" i="5"/>
  <c r="S32" i="5"/>
  <c r="T32" i="5"/>
  <c r="T170" i="5" s="1"/>
  <c r="U32" i="5"/>
  <c r="V32" i="5"/>
  <c r="W32" i="5"/>
  <c r="X32" i="5"/>
  <c r="G33" i="5"/>
  <c r="H33" i="5"/>
  <c r="I33" i="5"/>
  <c r="J33" i="5"/>
  <c r="K33" i="5"/>
  <c r="L33" i="5"/>
  <c r="M33" i="5"/>
  <c r="N33" i="5"/>
  <c r="O33" i="5"/>
  <c r="P33" i="5"/>
  <c r="Q33" i="5"/>
  <c r="R33" i="5"/>
  <c r="R171" i="5" s="1"/>
  <c r="S33" i="5"/>
  <c r="T33" i="5"/>
  <c r="T171" i="5" s="1"/>
  <c r="U33" i="5"/>
  <c r="V33" i="5"/>
  <c r="W33" i="5"/>
  <c r="X33" i="5"/>
  <c r="G34" i="5"/>
  <c r="G172" i="5" s="1"/>
  <c r="H34" i="5"/>
  <c r="I34" i="5"/>
  <c r="J34" i="5"/>
  <c r="K34" i="5"/>
  <c r="L34" i="5"/>
  <c r="M34" i="5"/>
  <c r="N34" i="5"/>
  <c r="O34" i="5"/>
  <c r="O172" i="5" s="1"/>
  <c r="P34" i="5"/>
  <c r="Q34" i="5"/>
  <c r="R34" i="5"/>
  <c r="S34" i="5"/>
  <c r="T34" i="5"/>
  <c r="T172" i="5" s="1"/>
  <c r="U34" i="5"/>
  <c r="V34" i="5"/>
  <c r="W34" i="5"/>
  <c r="X34" i="5"/>
  <c r="G35" i="5"/>
  <c r="H35" i="5"/>
  <c r="I35" i="5"/>
  <c r="J35" i="5"/>
  <c r="K35" i="5"/>
  <c r="K173" i="5" s="1"/>
  <c r="L35" i="5"/>
  <c r="M35" i="5"/>
  <c r="N35" i="5"/>
  <c r="O35" i="5"/>
  <c r="P35" i="5"/>
  <c r="Q35" i="5"/>
  <c r="R35" i="5"/>
  <c r="S35" i="5"/>
  <c r="T35" i="5"/>
  <c r="T173" i="5" s="1"/>
  <c r="U35" i="5"/>
  <c r="V35" i="5"/>
  <c r="V173" i="5" s="1"/>
  <c r="W35" i="5"/>
  <c r="W173" i="5" s="1"/>
  <c r="X35" i="5"/>
  <c r="G36" i="5"/>
  <c r="H36" i="5"/>
  <c r="I36" i="5"/>
  <c r="J36" i="5"/>
  <c r="K36" i="5"/>
  <c r="K174" i="5" s="1"/>
  <c r="L36" i="5"/>
  <c r="M36" i="5"/>
  <c r="N36" i="5"/>
  <c r="O36" i="5"/>
  <c r="P36" i="5"/>
  <c r="Q36" i="5"/>
  <c r="R36" i="5"/>
  <c r="S36" i="5"/>
  <c r="T36" i="5"/>
  <c r="T174" i="5" s="1"/>
  <c r="U36" i="5"/>
  <c r="V36" i="5"/>
  <c r="W36" i="5"/>
  <c r="X36" i="5"/>
  <c r="G37" i="5"/>
  <c r="G175" i="5" s="1"/>
  <c r="H37" i="5"/>
  <c r="I37" i="5"/>
  <c r="J37" i="5"/>
  <c r="K37" i="5"/>
  <c r="L37" i="5"/>
  <c r="M37" i="5"/>
  <c r="N37" i="5"/>
  <c r="N175" i="5" s="1"/>
  <c r="O37" i="5"/>
  <c r="P37" i="5"/>
  <c r="Q37" i="5"/>
  <c r="R37" i="5"/>
  <c r="S37" i="5"/>
  <c r="T37" i="5"/>
  <c r="T175" i="5" s="1"/>
  <c r="U37" i="5"/>
  <c r="V37" i="5"/>
  <c r="W37" i="5"/>
  <c r="X37" i="5"/>
  <c r="G38" i="5"/>
  <c r="H38" i="5"/>
  <c r="I38" i="5"/>
  <c r="J38" i="5"/>
  <c r="K38" i="5"/>
  <c r="L38" i="5"/>
  <c r="M38" i="5"/>
  <c r="N38" i="5"/>
  <c r="O38" i="5"/>
  <c r="P38" i="5"/>
  <c r="Q38" i="5"/>
  <c r="R38" i="5"/>
  <c r="S38" i="5"/>
  <c r="T38" i="5"/>
  <c r="U38" i="5"/>
  <c r="V38" i="5"/>
  <c r="W38" i="5"/>
  <c r="X38" i="5"/>
  <c r="G39" i="5"/>
  <c r="H39" i="5"/>
  <c r="I39" i="5"/>
  <c r="J39" i="5"/>
  <c r="K39" i="5"/>
  <c r="L39" i="5"/>
  <c r="M39" i="5"/>
  <c r="N39" i="5"/>
  <c r="O39" i="5"/>
  <c r="P39" i="5"/>
  <c r="Q39" i="5"/>
  <c r="R39" i="5"/>
  <c r="S39" i="5"/>
  <c r="T39" i="5"/>
  <c r="T177" i="5" s="1"/>
  <c r="U39" i="5"/>
  <c r="V39" i="5"/>
  <c r="W39" i="5"/>
  <c r="X39" i="5"/>
  <c r="G40" i="5"/>
  <c r="H40" i="5"/>
  <c r="I40" i="5"/>
  <c r="J40" i="5"/>
  <c r="K40" i="5"/>
  <c r="L40" i="5"/>
  <c r="M40" i="5"/>
  <c r="M178" i="5" s="1"/>
  <c r="N40" i="5"/>
  <c r="O40" i="5"/>
  <c r="P40" i="5"/>
  <c r="Q40" i="5"/>
  <c r="R40" i="5"/>
  <c r="S40" i="5"/>
  <c r="T40" i="5"/>
  <c r="T178" i="5" s="1"/>
  <c r="U40" i="5"/>
  <c r="V40" i="5"/>
  <c r="W40" i="5"/>
  <c r="X40" i="5"/>
  <c r="G41" i="5"/>
  <c r="H41" i="5"/>
  <c r="I41" i="5"/>
  <c r="J41" i="5"/>
  <c r="K41" i="5"/>
  <c r="L41" i="5"/>
  <c r="M41" i="5"/>
  <c r="N41" i="5"/>
  <c r="O41" i="5"/>
  <c r="P41" i="5"/>
  <c r="Q41" i="5"/>
  <c r="R41" i="5"/>
  <c r="S41" i="5"/>
  <c r="T41" i="5"/>
  <c r="T179" i="5" s="1"/>
  <c r="U41" i="5"/>
  <c r="V41" i="5"/>
  <c r="W41" i="5"/>
  <c r="X41" i="5"/>
  <c r="G44" i="5"/>
  <c r="G182" i="5" s="1"/>
  <c r="H44" i="5"/>
  <c r="I44" i="5"/>
  <c r="J44" i="5"/>
  <c r="K44" i="5"/>
  <c r="L44" i="5"/>
  <c r="M44" i="5"/>
  <c r="N44" i="5"/>
  <c r="O44" i="5"/>
  <c r="P44" i="5"/>
  <c r="Q44" i="5"/>
  <c r="R44" i="5"/>
  <c r="S44" i="5"/>
  <c r="S182" i="5" s="1"/>
  <c r="T44" i="5"/>
  <c r="T182" i="5" s="1"/>
  <c r="U44" i="5"/>
  <c r="V44" i="5"/>
  <c r="W44" i="5"/>
  <c r="X44" i="5"/>
  <c r="G5" i="4"/>
  <c r="H5" i="4"/>
  <c r="I5" i="4"/>
  <c r="J5" i="4"/>
  <c r="K5" i="4"/>
  <c r="L5" i="4"/>
  <c r="M5" i="4"/>
  <c r="N5" i="4"/>
  <c r="O5" i="4"/>
  <c r="P5" i="4"/>
  <c r="Q5" i="4"/>
  <c r="R5" i="4"/>
  <c r="S5" i="4"/>
  <c r="T5" i="4"/>
  <c r="U5" i="4"/>
  <c r="V5" i="4"/>
  <c r="W5" i="4"/>
  <c r="X5" i="4"/>
  <c r="G6" i="4"/>
  <c r="H6" i="4"/>
  <c r="I6" i="4"/>
  <c r="J6" i="4"/>
  <c r="K6" i="4"/>
  <c r="L6" i="4"/>
  <c r="M6" i="4"/>
  <c r="N6" i="4"/>
  <c r="O6" i="4"/>
  <c r="P6" i="4"/>
  <c r="Q6" i="4"/>
  <c r="R6" i="4"/>
  <c r="S6" i="4"/>
  <c r="T6" i="4"/>
  <c r="U6" i="4"/>
  <c r="V6" i="4"/>
  <c r="W6" i="4"/>
  <c r="X6" i="4"/>
  <c r="G7" i="4"/>
  <c r="H7" i="4"/>
  <c r="I7" i="4"/>
  <c r="J7" i="4"/>
  <c r="K7" i="4"/>
  <c r="L7" i="4"/>
  <c r="M7" i="4"/>
  <c r="N7" i="4"/>
  <c r="O7" i="4"/>
  <c r="P7" i="4"/>
  <c r="Q7" i="4"/>
  <c r="R7" i="4"/>
  <c r="S7" i="4"/>
  <c r="T7" i="4"/>
  <c r="U7" i="4"/>
  <c r="V7" i="4"/>
  <c r="W7" i="4"/>
  <c r="X7" i="4"/>
  <c r="G8" i="4"/>
  <c r="H8" i="4"/>
  <c r="I8" i="4"/>
  <c r="J8" i="4"/>
  <c r="K8" i="4"/>
  <c r="L8" i="4"/>
  <c r="M8" i="4"/>
  <c r="N8" i="4"/>
  <c r="O8" i="4"/>
  <c r="P8" i="4"/>
  <c r="Q8" i="4"/>
  <c r="R8" i="4"/>
  <c r="S8" i="4"/>
  <c r="T8" i="4"/>
  <c r="U8" i="4"/>
  <c r="V8" i="4"/>
  <c r="W8" i="4"/>
  <c r="X8" i="4"/>
  <c r="G9" i="4"/>
  <c r="H9" i="4"/>
  <c r="I9" i="4"/>
  <c r="J9" i="4"/>
  <c r="J147" i="4" s="1"/>
  <c r="K9" i="4"/>
  <c r="L9" i="4"/>
  <c r="M9" i="4"/>
  <c r="M147" i="4" s="1"/>
  <c r="N9" i="4"/>
  <c r="O9" i="4"/>
  <c r="P9" i="4"/>
  <c r="Q9" i="4"/>
  <c r="Q147" i="4" s="1"/>
  <c r="R9" i="4"/>
  <c r="R147" i="4" s="1"/>
  <c r="S9" i="4"/>
  <c r="S147" i="4" s="1"/>
  <c r="T9" i="4"/>
  <c r="T147" i="4" s="1"/>
  <c r="U9" i="4"/>
  <c r="V9" i="4"/>
  <c r="W9" i="4"/>
  <c r="X9" i="4"/>
  <c r="X147" i="4" s="1"/>
  <c r="G10" i="4"/>
  <c r="H10" i="4"/>
  <c r="I10" i="4"/>
  <c r="J10" i="4"/>
  <c r="K10" i="4"/>
  <c r="K148" i="4" s="1"/>
  <c r="L10" i="4"/>
  <c r="M10" i="4"/>
  <c r="N10" i="4"/>
  <c r="O10" i="4"/>
  <c r="O148" i="4" s="1"/>
  <c r="P10" i="4"/>
  <c r="P148" i="4" s="1"/>
  <c r="Q10" i="4"/>
  <c r="R10" i="4"/>
  <c r="S10" i="4"/>
  <c r="S148" i="4" s="1"/>
  <c r="T10" i="4"/>
  <c r="T148" i="4" s="1"/>
  <c r="U10" i="4"/>
  <c r="V10" i="4"/>
  <c r="W10" i="4"/>
  <c r="X10" i="4"/>
  <c r="G11" i="4"/>
  <c r="G149" i="4" s="1"/>
  <c r="H11" i="4"/>
  <c r="I11" i="4"/>
  <c r="J11" i="4"/>
  <c r="K11" i="4"/>
  <c r="K149" i="4" s="1"/>
  <c r="L11" i="4"/>
  <c r="M11" i="4"/>
  <c r="M149" i="4" s="1"/>
  <c r="N11" i="4"/>
  <c r="O11" i="4"/>
  <c r="P11" i="4"/>
  <c r="P149" i="4" s="1"/>
  <c r="Q11" i="4"/>
  <c r="R11" i="4"/>
  <c r="S11" i="4"/>
  <c r="T11" i="4"/>
  <c r="T149" i="4" s="1"/>
  <c r="U11" i="4"/>
  <c r="V11" i="4"/>
  <c r="W11" i="4"/>
  <c r="X11" i="4"/>
  <c r="G12" i="4"/>
  <c r="G150" i="4" s="1"/>
  <c r="H12" i="4"/>
  <c r="H150" i="4" s="1"/>
  <c r="I12" i="4"/>
  <c r="J12" i="4"/>
  <c r="K12" i="4"/>
  <c r="L12" i="4"/>
  <c r="M12" i="4"/>
  <c r="N12" i="4"/>
  <c r="O12" i="4"/>
  <c r="P12" i="4"/>
  <c r="Q12" i="4"/>
  <c r="R12" i="4"/>
  <c r="R150" i="4" s="1"/>
  <c r="S12" i="4"/>
  <c r="S150" i="4" s="1"/>
  <c r="T12" i="4"/>
  <c r="T150" i="4" s="1"/>
  <c r="U12" i="4"/>
  <c r="V12" i="4"/>
  <c r="W12" i="4"/>
  <c r="X12" i="4"/>
  <c r="G13" i="4"/>
  <c r="G151" i="4" s="1"/>
  <c r="H13" i="4"/>
  <c r="I13" i="4"/>
  <c r="J13" i="4"/>
  <c r="K13" i="4"/>
  <c r="L13" i="4"/>
  <c r="M13" i="4"/>
  <c r="N13" i="4"/>
  <c r="N151" i="4" s="1"/>
  <c r="O13" i="4"/>
  <c r="P13" i="4"/>
  <c r="Q13" i="4"/>
  <c r="R13" i="4"/>
  <c r="R151" i="4" s="1"/>
  <c r="S13" i="4"/>
  <c r="S151" i="4" s="1"/>
  <c r="T13" i="4"/>
  <c r="T151" i="4" s="1"/>
  <c r="U13" i="4"/>
  <c r="V13" i="4"/>
  <c r="V151" i="4" s="1"/>
  <c r="W13" i="4"/>
  <c r="W151" i="4" s="1"/>
  <c r="X13" i="4"/>
  <c r="G14" i="4"/>
  <c r="H14" i="4"/>
  <c r="I14" i="4"/>
  <c r="J14" i="4"/>
  <c r="K14" i="4"/>
  <c r="L14" i="4"/>
  <c r="L152" i="4" s="1"/>
  <c r="M14" i="4"/>
  <c r="N14" i="4"/>
  <c r="O14" i="4"/>
  <c r="P14" i="4"/>
  <c r="P152" i="4" s="1"/>
  <c r="Q14" i="4"/>
  <c r="R14" i="4"/>
  <c r="S14" i="4"/>
  <c r="S152" i="4" s="1"/>
  <c r="T14" i="4"/>
  <c r="T152" i="4" s="1"/>
  <c r="U14" i="4"/>
  <c r="U152" i="4" s="1"/>
  <c r="V14" i="4"/>
  <c r="W14" i="4"/>
  <c r="X14" i="4"/>
  <c r="G15" i="4"/>
  <c r="H15" i="4"/>
  <c r="I15" i="4"/>
  <c r="J15" i="4"/>
  <c r="K15" i="4"/>
  <c r="K153" i="4" s="1"/>
  <c r="L15" i="4"/>
  <c r="M15" i="4"/>
  <c r="N15" i="4"/>
  <c r="N153" i="4" s="1"/>
  <c r="O15" i="4"/>
  <c r="P15" i="4"/>
  <c r="Q15" i="4"/>
  <c r="R15" i="4"/>
  <c r="S15" i="4"/>
  <c r="S153" i="4" s="1"/>
  <c r="T15" i="4"/>
  <c r="T153" i="4" s="1"/>
  <c r="U15" i="4"/>
  <c r="V15" i="4"/>
  <c r="W15" i="4"/>
  <c r="X15" i="4"/>
  <c r="G16" i="4"/>
  <c r="H16" i="4"/>
  <c r="H154" i="4" s="1"/>
  <c r="I16" i="4"/>
  <c r="J16" i="4"/>
  <c r="K16" i="4"/>
  <c r="L16" i="4"/>
  <c r="M16" i="4"/>
  <c r="M154" i="4" s="1"/>
  <c r="N16" i="4"/>
  <c r="N154" i="4" s="1"/>
  <c r="O16" i="4"/>
  <c r="P16" i="4"/>
  <c r="P154" i="4" s="1"/>
  <c r="Q16" i="4"/>
  <c r="R16" i="4"/>
  <c r="S16" i="4"/>
  <c r="S154" i="4" s="1"/>
  <c r="T16" i="4"/>
  <c r="T154" i="4" s="1"/>
  <c r="U16" i="4"/>
  <c r="V16" i="4"/>
  <c r="W16" i="4"/>
  <c r="X16" i="4"/>
  <c r="G17" i="4"/>
  <c r="H17" i="4"/>
  <c r="H155" i="4" s="1"/>
  <c r="I17" i="4"/>
  <c r="J17" i="4"/>
  <c r="K17" i="4"/>
  <c r="L17" i="4"/>
  <c r="M17" i="4"/>
  <c r="N17" i="4"/>
  <c r="O17" i="4"/>
  <c r="O155" i="4" s="1"/>
  <c r="P17" i="4"/>
  <c r="Q17" i="4"/>
  <c r="R17" i="4"/>
  <c r="S17" i="4"/>
  <c r="S155" i="4" s="1"/>
  <c r="T17" i="4"/>
  <c r="T155" i="4" s="1"/>
  <c r="U17" i="4"/>
  <c r="U155" i="4" s="1"/>
  <c r="V17" i="4"/>
  <c r="W17" i="4"/>
  <c r="X17" i="4"/>
  <c r="G18" i="4"/>
  <c r="H18" i="4"/>
  <c r="H156" i="4" s="1"/>
  <c r="I18" i="4"/>
  <c r="J18" i="4"/>
  <c r="K18" i="4"/>
  <c r="L18" i="4"/>
  <c r="M18" i="4"/>
  <c r="N18" i="4"/>
  <c r="N156" i="4" s="1"/>
  <c r="O18" i="4"/>
  <c r="P18" i="4"/>
  <c r="Q18" i="4"/>
  <c r="R18" i="4"/>
  <c r="S18" i="4"/>
  <c r="S156" i="4" s="1"/>
  <c r="T18" i="4"/>
  <c r="T156" i="4" s="1"/>
  <c r="U18" i="4"/>
  <c r="V18" i="4"/>
  <c r="W18" i="4"/>
  <c r="X18" i="4"/>
  <c r="X156" i="4" s="1"/>
  <c r="G19" i="4"/>
  <c r="G157" i="4" s="1"/>
  <c r="H19" i="4"/>
  <c r="I19" i="4"/>
  <c r="I157" i="4" s="1"/>
  <c r="J19" i="4"/>
  <c r="K19" i="4"/>
  <c r="K157" i="4" s="1"/>
  <c r="L19" i="4"/>
  <c r="M19" i="4"/>
  <c r="N19" i="4"/>
  <c r="O19" i="4"/>
  <c r="P19" i="4"/>
  <c r="Q19" i="4"/>
  <c r="R19" i="4"/>
  <c r="S19" i="4"/>
  <c r="S157" i="4" s="1"/>
  <c r="T19" i="4"/>
  <c r="T157" i="4" s="1"/>
  <c r="U19" i="4"/>
  <c r="V19" i="4"/>
  <c r="W19" i="4"/>
  <c r="W157" i="4" s="1"/>
  <c r="X19" i="4"/>
  <c r="G20" i="4"/>
  <c r="H20" i="4"/>
  <c r="I20" i="4"/>
  <c r="J20" i="4"/>
  <c r="J158" i="4" s="1"/>
  <c r="K20" i="4"/>
  <c r="L20" i="4"/>
  <c r="M20" i="4"/>
  <c r="M158" i="4" s="1"/>
  <c r="N20" i="4"/>
  <c r="O20" i="4"/>
  <c r="P20" i="4"/>
  <c r="Q20" i="4"/>
  <c r="R20" i="4"/>
  <c r="S20" i="4"/>
  <c r="T20" i="4"/>
  <c r="T158" i="4" s="1"/>
  <c r="U20" i="4"/>
  <c r="V20" i="4"/>
  <c r="W20" i="4"/>
  <c r="W158" i="4" s="1"/>
  <c r="X20" i="4"/>
  <c r="X158" i="4" s="1"/>
  <c r="G21" i="4"/>
  <c r="G159" i="4" s="1"/>
  <c r="H21" i="4"/>
  <c r="I21" i="4"/>
  <c r="J21" i="4"/>
  <c r="K21" i="4"/>
  <c r="L21" i="4"/>
  <c r="M21" i="4"/>
  <c r="N21" i="4"/>
  <c r="O21" i="4"/>
  <c r="P21" i="4"/>
  <c r="Q21" i="4"/>
  <c r="R21" i="4"/>
  <c r="S21" i="4"/>
  <c r="S159" i="4" s="1"/>
  <c r="T21" i="4"/>
  <c r="T159" i="4" s="1"/>
  <c r="U21" i="4"/>
  <c r="V21" i="4"/>
  <c r="W21" i="4"/>
  <c r="X21" i="4"/>
  <c r="G22" i="4"/>
  <c r="H22" i="4"/>
  <c r="I22" i="4"/>
  <c r="J22" i="4"/>
  <c r="K22" i="4"/>
  <c r="L22" i="4"/>
  <c r="M22" i="4"/>
  <c r="M160" i="4" s="1"/>
  <c r="N22" i="4"/>
  <c r="O22" i="4"/>
  <c r="P22" i="4"/>
  <c r="P160" i="4" s="1"/>
  <c r="Q22" i="4"/>
  <c r="R22" i="4"/>
  <c r="R160" i="4" s="1"/>
  <c r="S22" i="4"/>
  <c r="S160" i="4" s="1"/>
  <c r="T22" i="4"/>
  <c r="U22" i="4"/>
  <c r="V22" i="4"/>
  <c r="W22" i="4"/>
  <c r="X22" i="4"/>
  <c r="X160" i="4" s="1"/>
  <c r="G23" i="4"/>
  <c r="G161" i="4" s="1"/>
  <c r="H23" i="4"/>
  <c r="I23" i="4"/>
  <c r="I161" i="4" s="1"/>
  <c r="J23" i="4"/>
  <c r="K23" i="4"/>
  <c r="L23" i="4"/>
  <c r="M23" i="4"/>
  <c r="N23" i="4"/>
  <c r="O23" i="4"/>
  <c r="P23" i="4"/>
  <c r="Q23" i="4"/>
  <c r="R23" i="4"/>
  <c r="R161" i="4" s="1"/>
  <c r="S23" i="4"/>
  <c r="S161" i="4" s="1"/>
  <c r="T23" i="4"/>
  <c r="T161" i="4" s="1"/>
  <c r="U23" i="4"/>
  <c r="V23" i="4"/>
  <c r="W23" i="4"/>
  <c r="W161" i="4" s="1"/>
  <c r="X23" i="4"/>
  <c r="G24" i="4"/>
  <c r="H24" i="4"/>
  <c r="I24" i="4"/>
  <c r="J24" i="4"/>
  <c r="K24" i="4"/>
  <c r="L24" i="4"/>
  <c r="M24" i="4"/>
  <c r="N24" i="4"/>
  <c r="O24" i="4"/>
  <c r="P24" i="4"/>
  <c r="Q24" i="4"/>
  <c r="R24" i="4"/>
  <c r="S24" i="4"/>
  <c r="S162" i="4" s="1"/>
  <c r="T24" i="4"/>
  <c r="T162" i="4" s="1"/>
  <c r="U24" i="4"/>
  <c r="U162" i="4" s="1"/>
  <c r="V24" i="4"/>
  <c r="W24" i="4"/>
  <c r="X24" i="4"/>
  <c r="G25" i="4"/>
  <c r="H25" i="4"/>
  <c r="I25" i="4"/>
  <c r="J25" i="4"/>
  <c r="K25" i="4"/>
  <c r="M25" i="4"/>
  <c r="N25" i="4"/>
  <c r="O25" i="4"/>
  <c r="P25" i="4"/>
  <c r="Q25" i="4"/>
  <c r="R25" i="4"/>
  <c r="S25" i="4"/>
  <c r="T25" i="4"/>
  <c r="U25" i="4"/>
  <c r="V25" i="4"/>
  <c r="W25" i="4"/>
  <c r="X25" i="4"/>
  <c r="G26" i="4"/>
  <c r="H26" i="4"/>
  <c r="I26" i="4"/>
  <c r="J26" i="4"/>
  <c r="K26" i="4"/>
  <c r="M26" i="4"/>
  <c r="N26" i="4"/>
  <c r="O26" i="4"/>
  <c r="P26" i="4"/>
  <c r="Q26" i="4"/>
  <c r="R26" i="4"/>
  <c r="S26" i="4"/>
  <c r="T26" i="4"/>
  <c r="U26" i="4"/>
  <c r="V26" i="4"/>
  <c r="W26" i="4"/>
  <c r="X26" i="4"/>
  <c r="G27" i="4"/>
  <c r="H27" i="4"/>
  <c r="I27" i="4"/>
  <c r="J27" i="4"/>
  <c r="K27" i="4"/>
  <c r="M27" i="4"/>
  <c r="N27" i="4"/>
  <c r="O27" i="4"/>
  <c r="P27" i="4"/>
  <c r="Q27" i="4"/>
  <c r="R27" i="4"/>
  <c r="S27" i="4"/>
  <c r="T27" i="4"/>
  <c r="U27" i="4"/>
  <c r="V27" i="4"/>
  <c r="W27" i="4"/>
  <c r="X27" i="4"/>
  <c r="G28" i="4"/>
  <c r="H28" i="4"/>
  <c r="I28" i="4"/>
  <c r="J28" i="4"/>
  <c r="K28" i="4"/>
  <c r="M28" i="4"/>
  <c r="M166" i="4" s="1"/>
  <c r="N28" i="4"/>
  <c r="O28" i="4"/>
  <c r="P28" i="4"/>
  <c r="Q28" i="4"/>
  <c r="R28" i="4"/>
  <c r="S28" i="4"/>
  <c r="S166" i="4" s="1"/>
  <c r="T28" i="4"/>
  <c r="T166" i="4" s="1"/>
  <c r="U28" i="4"/>
  <c r="U166" i="4" s="1"/>
  <c r="V28" i="4"/>
  <c r="W28" i="4"/>
  <c r="X28" i="4"/>
  <c r="G29" i="4"/>
  <c r="H29" i="4"/>
  <c r="I29" i="4"/>
  <c r="I167" i="4" s="1"/>
  <c r="J29" i="4"/>
  <c r="K29" i="4"/>
  <c r="K167" i="4" s="1"/>
  <c r="M29" i="4"/>
  <c r="M167" i="4" s="1"/>
  <c r="N29" i="4"/>
  <c r="N167" i="4" s="1"/>
  <c r="O29" i="4"/>
  <c r="P29" i="4"/>
  <c r="P167" i="4" s="1"/>
  <c r="Q29" i="4"/>
  <c r="Q167" i="4" s="1"/>
  <c r="R29" i="4"/>
  <c r="R167" i="4" s="1"/>
  <c r="S29" i="4"/>
  <c r="S167" i="4" s="1"/>
  <c r="T29" i="4"/>
  <c r="T167" i="4" s="1"/>
  <c r="U29" i="4"/>
  <c r="V29" i="4"/>
  <c r="V167" i="4" s="1"/>
  <c r="W29" i="4"/>
  <c r="W167" i="4" s="1"/>
  <c r="X29" i="4"/>
  <c r="X167" i="4" s="1"/>
  <c r="G30" i="4"/>
  <c r="H30" i="4"/>
  <c r="H168" i="4" s="1"/>
  <c r="I30" i="4"/>
  <c r="J30" i="4"/>
  <c r="J168" i="4" s="1"/>
  <c r="K30" i="4"/>
  <c r="M30" i="4"/>
  <c r="N30" i="4"/>
  <c r="O30" i="4"/>
  <c r="P30" i="4"/>
  <c r="Q30" i="4"/>
  <c r="R30" i="4"/>
  <c r="S30" i="4"/>
  <c r="S168" i="4" s="1"/>
  <c r="T30" i="4"/>
  <c r="T168" i="4" s="1"/>
  <c r="U30" i="4"/>
  <c r="U168" i="4" s="1"/>
  <c r="V30" i="4"/>
  <c r="V168" i="4" s="1"/>
  <c r="W30" i="4"/>
  <c r="W168" i="4" s="1"/>
  <c r="X30" i="4"/>
  <c r="G31" i="4"/>
  <c r="G169" i="4" s="1"/>
  <c r="H31" i="4"/>
  <c r="H169" i="4" s="1"/>
  <c r="I31" i="4"/>
  <c r="J31" i="4"/>
  <c r="K31" i="4"/>
  <c r="M31" i="4"/>
  <c r="N31" i="4"/>
  <c r="N169" i="4" s="1"/>
  <c r="O31" i="4"/>
  <c r="P31" i="4"/>
  <c r="Q31" i="4"/>
  <c r="R31" i="4"/>
  <c r="R169" i="4" s="1"/>
  <c r="S31" i="4"/>
  <c r="S169" i="4" s="1"/>
  <c r="T31" i="4"/>
  <c r="T169" i="4" s="1"/>
  <c r="U31" i="4"/>
  <c r="V31" i="4"/>
  <c r="V169" i="4" s="1"/>
  <c r="W31" i="4"/>
  <c r="X31" i="4"/>
  <c r="X169" i="4" s="1"/>
  <c r="G32" i="4"/>
  <c r="H32" i="4"/>
  <c r="I32" i="4"/>
  <c r="J32" i="4"/>
  <c r="J170" i="4" s="1"/>
  <c r="K32" i="4"/>
  <c r="M32" i="4"/>
  <c r="M170" i="4" s="1"/>
  <c r="N32" i="4"/>
  <c r="O32" i="4"/>
  <c r="O170" i="4" s="1"/>
  <c r="P32" i="4"/>
  <c r="Q32" i="4"/>
  <c r="Q170" i="4" s="1"/>
  <c r="R32" i="4"/>
  <c r="S32" i="4"/>
  <c r="S170" i="4" s="1"/>
  <c r="T32" i="4"/>
  <c r="T170" i="4" s="1"/>
  <c r="U32" i="4"/>
  <c r="V32" i="4"/>
  <c r="W32" i="4"/>
  <c r="W170" i="4" s="1"/>
  <c r="X32" i="4"/>
  <c r="G33" i="4"/>
  <c r="G171" i="4" s="1"/>
  <c r="H33" i="4"/>
  <c r="I33" i="4"/>
  <c r="J33" i="4"/>
  <c r="K33" i="4"/>
  <c r="K171" i="4" s="1"/>
  <c r="M33" i="4"/>
  <c r="N33" i="4"/>
  <c r="O33" i="4"/>
  <c r="P33" i="4"/>
  <c r="Q33" i="4"/>
  <c r="R33" i="4"/>
  <c r="S33" i="4"/>
  <c r="S171" i="4" s="1"/>
  <c r="T33" i="4"/>
  <c r="T171" i="4" s="1"/>
  <c r="U33" i="4"/>
  <c r="V33" i="4"/>
  <c r="W33" i="4"/>
  <c r="X33" i="4"/>
  <c r="X171" i="4" s="1"/>
  <c r="G34" i="4"/>
  <c r="H34" i="4"/>
  <c r="H172" i="4" s="1"/>
  <c r="I34" i="4"/>
  <c r="J34" i="4"/>
  <c r="K34" i="4"/>
  <c r="L34" i="4"/>
  <c r="M34" i="4"/>
  <c r="N34" i="4"/>
  <c r="O34" i="4"/>
  <c r="P34" i="4"/>
  <c r="Q34" i="4"/>
  <c r="R34" i="4"/>
  <c r="S34" i="4"/>
  <c r="T34" i="4"/>
  <c r="U34" i="4"/>
  <c r="V34" i="4"/>
  <c r="W34" i="4"/>
  <c r="X34" i="4"/>
  <c r="G35" i="4"/>
  <c r="H35" i="4"/>
  <c r="I35" i="4"/>
  <c r="J35" i="4"/>
  <c r="K35" i="4"/>
  <c r="L35" i="4"/>
  <c r="M35" i="4"/>
  <c r="N35" i="4"/>
  <c r="O35" i="4"/>
  <c r="P35" i="4"/>
  <c r="Q35" i="4"/>
  <c r="R35" i="4"/>
  <c r="S35" i="4"/>
  <c r="T35" i="4"/>
  <c r="U35" i="4"/>
  <c r="V35" i="4"/>
  <c r="W35" i="4"/>
  <c r="X35" i="4"/>
  <c r="G36" i="4"/>
  <c r="G36" i="3"/>
  <c r="H36" i="4"/>
  <c r="I36" i="4"/>
  <c r="J36" i="4"/>
  <c r="K36" i="4"/>
  <c r="L36" i="4"/>
  <c r="M36" i="4"/>
  <c r="M174" i="4" s="1"/>
  <c r="N36" i="4"/>
  <c r="N174" i="4" s="1"/>
  <c r="O36" i="4"/>
  <c r="O174" i="4" s="1"/>
  <c r="P36" i="4"/>
  <c r="P174" i="4" s="1"/>
  <c r="Q36" i="4"/>
  <c r="Q174" i="4" s="1"/>
  <c r="R36" i="4"/>
  <c r="S36" i="4"/>
  <c r="S174" i="4" s="1"/>
  <c r="T36" i="4"/>
  <c r="T174" i="4" s="1"/>
  <c r="U36" i="4"/>
  <c r="V36" i="4"/>
  <c r="V174" i="4" s="1"/>
  <c r="W36" i="4"/>
  <c r="W174" i="4" s="1"/>
  <c r="X36" i="4"/>
  <c r="G37" i="4"/>
  <c r="G175" i="4" s="1"/>
  <c r="H37" i="4"/>
  <c r="I37" i="4"/>
  <c r="J37" i="4"/>
  <c r="K37" i="4"/>
  <c r="K175" i="4" s="1"/>
  <c r="L37" i="4"/>
  <c r="M37" i="4"/>
  <c r="N37" i="4"/>
  <c r="O37" i="4"/>
  <c r="P37" i="4"/>
  <c r="Q37" i="4"/>
  <c r="R37" i="4"/>
  <c r="S37" i="4"/>
  <c r="T37" i="4"/>
  <c r="U37" i="4"/>
  <c r="V37" i="4"/>
  <c r="W37" i="4"/>
  <c r="X37" i="4"/>
  <c r="G38" i="4"/>
  <c r="H38" i="4"/>
  <c r="I38" i="4"/>
  <c r="J38" i="4"/>
  <c r="K38" i="4"/>
  <c r="L38" i="4"/>
  <c r="M38" i="4"/>
  <c r="N38" i="4"/>
  <c r="O38" i="4"/>
  <c r="P38" i="4"/>
  <c r="Q38" i="4"/>
  <c r="R38" i="4"/>
  <c r="S38" i="4"/>
  <c r="T38" i="4"/>
  <c r="U38" i="4"/>
  <c r="V38" i="4"/>
  <c r="W38" i="4"/>
  <c r="X38" i="4"/>
  <c r="G39" i="4"/>
  <c r="H39" i="4"/>
  <c r="I39" i="4"/>
  <c r="J39" i="4"/>
  <c r="K39" i="4"/>
  <c r="L39" i="4"/>
  <c r="M39" i="4"/>
  <c r="N39" i="4"/>
  <c r="O39" i="4"/>
  <c r="P39" i="4"/>
  <c r="Q39" i="4"/>
  <c r="R39" i="4"/>
  <c r="S39" i="4"/>
  <c r="T39" i="4"/>
  <c r="U39" i="4"/>
  <c r="V39" i="4"/>
  <c r="W39" i="4"/>
  <c r="X39" i="4"/>
  <c r="G40" i="4"/>
  <c r="H40" i="4"/>
  <c r="H178" i="4" s="1"/>
  <c r="I40" i="4"/>
  <c r="J40" i="4"/>
  <c r="K40" i="4"/>
  <c r="L40" i="4"/>
  <c r="M40" i="4"/>
  <c r="N40" i="4"/>
  <c r="O40" i="4"/>
  <c r="P40" i="4"/>
  <c r="Q40" i="4"/>
  <c r="R40" i="4"/>
  <c r="S40" i="4"/>
  <c r="S178" i="4" s="1"/>
  <c r="T40" i="4"/>
  <c r="T178" i="4" s="1"/>
  <c r="U40" i="4"/>
  <c r="U178" i="4" s="1"/>
  <c r="V40" i="4"/>
  <c r="W40" i="4"/>
  <c r="X40" i="4"/>
  <c r="G41" i="4"/>
  <c r="H41" i="4"/>
  <c r="I41" i="4"/>
  <c r="J41" i="4"/>
  <c r="K41" i="4"/>
  <c r="L41" i="4"/>
  <c r="M41" i="4"/>
  <c r="N41" i="4"/>
  <c r="O41" i="4"/>
  <c r="P41" i="4"/>
  <c r="P179" i="4" s="1"/>
  <c r="Q41" i="4"/>
  <c r="R41" i="4"/>
  <c r="R179" i="4" s="1"/>
  <c r="S41" i="4"/>
  <c r="S179" i="4" s="1"/>
  <c r="T41" i="4"/>
  <c r="T179" i="4" s="1"/>
  <c r="U41" i="4"/>
  <c r="V41" i="4"/>
  <c r="V179" i="4" s="1"/>
  <c r="W41" i="4"/>
  <c r="X41" i="4"/>
  <c r="G44" i="4"/>
  <c r="G182" i="4" s="1"/>
  <c r="H44" i="4"/>
  <c r="H182" i="4" s="1"/>
  <c r="I44" i="4"/>
  <c r="J44" i="4"/>
  <c r="J182" i="4" s="1"/>
  <c r="K44" i="4"/>
  <c r="L44" i="4"/>
  <c r="M44" i="4"/>
  <c r="M182" i="4" s="1"/>
  <c r="N44" i="4"/>
  <c r="O44" i="4"/>
  <c r="P44" i="4"/>
  <c r="Q44" i="4"/>
  <c r="Q182" i="4" s="1"/>
  <c r="R44" i="4"/>
  <c r="S44" i="4"/>
  <c r="S182" i="4" s="1"/>
  <c r="T44" i="4"/>
  <c r="T182" i="4" s="1"/>
  <c r="U44" i="4"/>
  <c r="V44" i="4"/>
  <c r="W44" i="4"/>
  <c r="X44" i="4"/>
  <c r="G5" i="3"/>
  <c r="G5" i="11" s="1"/>
  <c r="H5" i="3"/>
  <c r="H5" i="11" s="1"/>
  <c r="I5" i="3"/>
  <c r="I5" i="11" s="1"/>
  <c r="J5" i="3"/>
  <c r="K5" i="3"/>
  <c r="L5" i="3"/>
  <c r="M5" i="3"/>
  <c r="N5" i="3"/>
  <c r="O5" i="3"/>
  <c r="P5" i="3"/>
  <c r="Q5" i="3"/>
  <c r="R5" i="3"/>
  <c r="S5" i="3"/>
  <c r="T5" i="3"/>
  <c r="U5" i="3"/>
  <c r="V5" i="3"/>
  <c r="W5" i="3"/>
  <c r="X5" i="3"/>
  <c r="G6" i="3"/>
  <c r="H6" i="3"/>
  <c r="I6" i="3"/>
  <c r="J6" i="3"/>
  <c r="K6" i="3"/>
  <c r="L6" i="3"/>
  <c r="M6" i="3"/>
  <c r="N6" i="3"/>
  <c r="O6" i="3"/>
  <c r="P6" i="3"/>
  <c r="Q6" i="3"/>
  <c r="R6" i="3"/>
  <c r="S6" i="3"/>
  <c r="T6" i="3"/>
  <c r="U6" i="3"/>
  <c r="V6" i="3"/>
  <c r="W6" i="3"/>
  <c r="X6" i="3"/>
  <c r="G7" i="3"/>
  <c r="H7" i="3"/>
  <c r="I7" i="3"/>
  <c r="J7" i="3"/>
  <c r="K7" i="3"/>
  <c r="L7" i="3"/>
  <c r="M7" i="3"/>
  <c r="N7" i="3"/>
  <c r="O7" i="3"/>
  <c r="P7" i="3"/>
  <c r="Q7" i="3"/>
  <c r="R7" i="3"/>
  <c r="S7" i="3"/>
  <c r="T7" i="3"/>
  <c r="U7" i="3"/>
  <c r="V7" i="3"/>
  <c r="W7" i="3"/>
  <c r="X7" i="3"/>
  <c r="G8" i="3"/>
  <c r="H8" i="3"/>
  <c r="I8" i="3"/>
  <c r="J8" i="3"/>
  <c r="K8" i="3"/>
  <c r="L8" i="3"/>
  <c r="M8" i="3"/>
  <c r="N8" i="3"/>
  <c r="O8" i="3"/>
  <c r="P8" i="3"/>
  <c r="Q8" i="3"/>
  <c r="R8" i="3"/>
  <c r="S8" i="3"/>
  <c r="T8" i="3"/>
  <c r="U8" i="3"/>
  <c r="V8" i="3"/>
  <c r="W8" i="3"/>
  <c r="X8" i="3"/>
  <c r="G9" i="3"/>
  <c r="H9" i="3"/>
  <c r="I9" i="3"/>
  <c r="J9" i="3"/>
  <c r="J9" i="11" s="1"/>
  <c r="K9" i="3"/>
  <c r="K9" i="11" s="1"/>
  <c r="L9" i="3"/>
  <c r="L9" i="11" s="1"/>
  <c r="M9" i="3"/>
  <c r="N9" i="3"/>
  <c r="N9" i="11" s="1"/>
  <c r="O9" i="3"/>
  <c r="O9" i="11" s="1"/>
  <c r="P9" i="3"/>
  <c r="Q9" i="3"/>
  <c r="Q9" i="11" s="1"/>
  <c r="R9" i="3"/>
  <c r="S9" i="3"/>
  <c r="T9" i="3"/>
  <c r="T9" i="11" s="1"/>
  <c r="U9" i="3"/>
  <c r="U9" i="11" s="1"/>
  <c r="V9" i="3"/>
  <c r="W9" i="3"/>
  <c r="X9" i="3"/>
  <c r="G10" i="3"/>
  <c r="G10" i="11" s="1"/>
  <c r="H10" i="3"/>
  <c r="H10" i="11" s="1"/>
  <c r="I10" i="3"/>
  <c r="I10" i="11" s="1"/>
  <c r="J10" i="3"/>
  <c r="J10" i="11" s="1"/>
  <c r="K10" i="3"/>
  <c r="K10" i="11" s="1"/>
  <c r="L10" i="3"/>
  <c r="L10" i="11" s="1"/>
  <c r="M10" i="3"/>
  <c r="N10" i="3"/>
  <c r="O10" i="3"/>
  <c r="O10" i="11" s="1"/>
  <c r="P10" i="3"/>
  <c r="P10" i="11" s="1"/>
  <c r="Q10" i="3"/>
  <c r="Q10" i="11" s="1"/>
  <c r="R10" i="3"/>
  <c r="R10" i="11" s="1"/>
  <c r="S10" i="3"/>
  <c r="S10" i="11" s="1"/>
  <c r="T10" i="3"/>
  <c r="T10" i="11" s="1"/>
  <c r="U10" i="3"/>
  <c r="U10" i="11" s="1"/>
  <c r="V10" i="3"/>
  <c r="W10" i="3"/>
  <c r="X10" i="3"/>
  <c r="X10" i="11" s="1"/>
  <c r="G11" i="3"/>
  <c r="G11" i="11" s="1"/>
  <c r="H11" i="3"/>
  <c r="H11" i="11" s="1"/>
  <c r="I11" i="3"/>
  <c r="I11" i="11" s="1"/>
  <c r="J11" i="3"/>
  <c r="J11" i="11" s="1"/>
  <c r="K11" i="3"/>
  <c r="K11" i="11" s="1"/>
  <c r="L11" i="3"/>
  <c r="L11" i="11" s="1"/>
  <c r="M11" i="3"/>
  <c r="N11" i="3"/>
  <c r="N11" i="11" s="1"/>
  <c r="O11" i="3"/>
  <c r="O11" i="11" s="1"/>
  <c r="P11" i="3"/>
  <c r="P11" i="11" s="1"/>
  <c r="Q11" i="3"/>
  <c r="Q11" i="11" s="1"/>
  <c r="R11" i="3"/>
  <c r="S11" i="3"/>
  <c r="S11" i="11" s="1"/>
  <c r="T11" i="3"/>
  <c r="U11" i="3"/>
  <c r="V11" i="3"/>
  <c r="W11" i="3"/>
  <c r="X11" i="3"/>
  <c r="G12" i="3"/>
  <c r="H12" i="3"/>
  <c r="I12" i="3"/>
  <c r="J12" i="3"/>
  <c r="K12" i="3"/>
  <c r="L12" i="3"/>
  <c r="M12" i="3"/>
  <c r="N12" i="3"/>
  <c r="O12" i="3"/>
  <c r="P12" i="3"/>
  <c r="Q12" i="3"/>
  <c r="R12" i="3"/>
  <c r="S12" i="3"/>
  <c r="T12" i="3"/>
  <c r="U12" i="3"/>
  <c r="V12" i="3"/>
  <c r="W12" i="3"/>
  <c r="X12" i="3"/>
  <c r="G13" i="3"/>
  <c r="H13" i="3"/>
  <c r="I13" i="3"/>
  <c r="J13" i="3"/>
  <c r="K13" i="3"/>
  <c r="L13" i="3"/>
  <c r="M13" i="3"/>
  <c r="N13" i="3"/>
  <c r="O13" i="3"/>
  <c r="P13" i="3"/>
  <c r="Q13" i="3"/>
  <c r="R13" i="3"/>
  <c r="S13" i="3"/>
  <c r="T13" i="3"/>
  <c r="U13" i="3"/>
  <c r="V13" i="3"/>
  <c r="W13" i="3"/>
  <c r="X13" i="3"/>
  <c r="G14" i="3"/>
  <c r="H14" i="3"/>
  <c r="I14" i="3"/>
  <c r="J14" i="3"/>
  <c r="K14" i="3"/>
  <c r="L14" i="3"/>
  <c r="M14" i="3"/>
  <c r="N14" i="3"/>
  <c r="O14" i="3"/>
  <c r="P14" i="3"/>
  <c r="Q14" i="3"/>
  <c r="R14" i="3"/>
  <c r="S14" i="3"/>
  <c r="T14" i="3"/>
  <c r="U14" i="3"/>
  <c r="V14" i="3"/>
  <c r="W14" i="3"/>
  <c r="X14" i="3"/>
  <c r="G15" i="3"/>
  <c r="H15" i="3"/>
  <c r="I15" i="3"/>
  <c r="J15" i="3"/>
  <c r="K15" i="3"/>
  <c r="L15" i="3"/>
  <c r="M15" i="3"/>
  <c r="N15" i="3"/>
  <c r="O15" i="3"/>
  <c r="P15" i="3"/>
  <c r="Q15" i="3"/>
  <c r="R15" i="3"/>
  <c r="S15" i="3"/>
  <c r="T15" i="3"/>
  <c r="U15" i="3"/>
  <c r="V15" i="3"/>
  <c r="W15" i="3"/>
  <c r="X15" i="3"/>
  <c r="G16" i="3"/>
  <c r="H16" i="3"/>
  <c r="I16" i="3"/>
  <c r="J16" i="3"/>
  <c r="K16" i="3"/>
  <c r="L16" i="3"/>
  <c r="M16" i="3"/>
  <c r="N16" i="3"/>
  <c r="O16" i="3"/>
  <c r="P16" i="3"/>
  <c r="Q16" i="3"/>
  <c r="R16" i="3"/>
  <c r="S16" i="3"/>
  <c r="T16" i="3"/>
  <c r="U16" i="3"/>
  <c r="V16" i="3"/>
  <c r="W16" i="3"/>
  <c r="X16" i="3"/>
  <c r="G17" i="3"/>
  <c r="H17" i="3"/>
  <c r="I17" i="3"/>
  <c r="J17" i="3"/>
  <c r="K17" i="3"/>
  <c r="L17" i="3"/>
  <c r="M17" i="3"/>
  <c r="N17" i="3"/>
  <c r="O17" i="3"/>
  <c r="P17" i="3"/>
  <c r="Q17" i="3"/>
  <c r="R17" i="3"/>
  <c r="S17" i="3"/>
  <c r="T17" i="3"/>
  <c r="U17" i="3"/>
  <c r="V17" i="3"/>
  <c r="W17" i="3"/>
  <c r="X17" i="3"/>
  <c r="G18" i="3"/>
  <c r="H18" i="3"/>
  <c r="I18" i="3"/>
  <c r="J18" i="3"/>
  <c r="K18" i="3"/>
  <c r="L18" i="3"/>
  <c r="M18" i="3"/>
  <c r="N18" i="3"/>
  <c r="O18" i="3"/>
  <c r="P18" i="3"/>
  <c r="Q18" i="3"/>
  <c r="R18" i="3"/>
  <c r="S18" i="3"/>
  <c r="T18" i="3"/>
  <c r="U18" i="3"/>
  <c r="V18" i="3"/>
  <c r="W18" i="3"/>
  <c r="X18" i="3"/>
  <c r="G19" i="3"/>
  <c r="H19" i="3"/>
  <c r="I19" i="3"/>
  <c r="J19" i="3"/>
  <c r="K19" i="3"/>
  <c r="L19" i="3"/>
  <c r="M19" i="3"/>
  <c r="N19" i="3"/>
  <c r="O19" i="3"/>
  <c r="P19" i="3"/>
  <c r="Q19" i="3"/>
  <c r="R19" i="3"/>
  <c r="S19" i="3"/>
  <c r="T19" i="3"/>
  <c r="U19" i="3"/>
  <c r="V19" i="3"/>
  <c r="W19" i="3"/>
  <c r="X19" i="3"/>
  <c r="G20" i="3"/>
  <c r="H20" i="3"/>
  <c r="I20" i="3"/>
  <c r="J20" i="3"/>
  <c r="K20" i="3"/>
  <c r="L20" i="3"/>
  <c r="M20" i="3"/>
  <c r="N20" i="3"/>
  <c r="O20" i="3"/>
  <c r="P20" i="3"/>
  <c r="Q20" i="3"/>
  <c r="R20" i="3"/>
  <c r="S20" i="3"/>
  <c r="T20" i="3"/>
  <c r="U20" i="3"/>
  <c r="V20" i="3"/>
  <c r="W20" i="3"/>
  <c r="X20" i="3"/>
  <c r="G21" i="3"/>
  <c r="H21" i="3"/>
  <c r="I21" i="3"/>
  <c r="J21" i="3"/>
  <c r="K21" i="3"/>
  <c r="L21" i="3"/>
  <c r="M21" i="3"/>
  <c r="N21" i="3"/>
  <c r="O21" i="3"/>
  <c r="P21" i="3"/>
  <c r="Q21" i="3"/>
  <c r="R21" i="3"/>
  <c r="S21" i="3"/>
  <c r="T21" i="3"/>
  <c r="U21" i="3"/>
  <c r="V21" i="3"/>
  <c r="W21" i="3"/>
  <c r="X21" i="3"/>
  <c r="G22" i="3"/>
  <c r="H22" i="3"/>
  <c r="I22" i="3"/>
  <c r="J22" i="3"/>
  <c r="K22" i="3"/>
  <c r="L22" i="3"/>
  <c r="L22" i="11" s="1"/>
  <c r="M22" i="3"/>
  <c r="N22" i="3"/>
  <c r="N22" i="11" s="1"/>
  <c r="O22" i="3"/>
  <c r="O22" i="11" s="1"/>
  <c r="P22" i="3"/>
  <c r="P22" i="11" s="1"/>
  <c r="Q22" i="3"/>
  <c r="Q22" i="11" s="1"/>
  <c r="R22" i="3"/>
  <c r="R22" i="11" s="1"/>
  <c r="S22" i="3"/>
  <c r="T22" i="3"/>
  <c r="T22" i="11" s="1"/>
  <c r="U22" i="3"/>
  <c r="U22" i="11" s="1"/>
  <c r="V22" i="3"/>
  <c r="V22" i="11" s="1"/>
  <c r="W22" i="3"/>
  <c r="X22" i="3"/>
  <c r="X22" i="11" s="1"/>
  <c r="G23" i="3"/>
  <c r="G23" i="11" s="1"/>
  <c r="H23" i="3"/>
  <c r="H23" i="11" s="1"/>
  <c r="I23" i="3"/>
  <c r="I23" i="11" s="1"/>
  <c r="J23" i="3"/>
  <c r="J23" i="11" s="1"/>
  <c r="K23" i="3"/>
  <c r="K23" i="11" s="1"/>
  <c r="L23" i="3"/>
  <c r="M23" i="3"/>
  <c r="N23" i="3"/>
  <c r="O23" i="3"/>
  <c r="P23" i="3"/>
  <c r="P23" i="11" s="1"/>
  <c r="Q23" i="3"/>
  <c r="Q23" i="11" s="1"/>
  <c r="R23" i="3"/>
  <c r="R23" i="11" s="1"/>
  <c r="S23" i="3"/>
  <c r="T23" i="3"/>
  <c r="T23" i="11" s="1"/>
  <c r="U23" i="3"/>
  <c r="U23" i="11" s="1"/>
  <c r="V23" i="3"/>
  <c r="W23" i="3"/>
  <c r="X23" i="3"/>
  <c r="X23" i="11" s="1"/>
  <c r="G24" i="3"/>
  <c r="G24" i="11" s="1"/>
  <c r="H24" i="3"/>
  <c r="H24" i="11" s="1"/>
  <c r="I24" i="3"/>
  <c r="J24" i="3"/>
  <c r="J24" i="11" s="1"/>
  <c r="K24" i="3"/>
  <c r="L24" i="3"/>
  <c r="M24" i="3"/>
  <c r="N24" i="3"/>
  <c r="N24" i="11" s="1"/>
  <c r="O24" i="3"/>
  <c r="O24" i="11" s="1"/>
  <c r="P24" i="3"/>
  <c r="P24" i="11" s="1"/>
  <c r="Q24" i="3"/>
  <c r="Q24" i="11" s="1"/>
  <c r="R24" i="3"/>
  <c r="R24" i="11" s="1"/>
  <c r="S24" i="3"/>
  <c r="T24" i="3"/>
  <c r="T24" i="11" s="1"/>
  <c r="U24" i="3"/>
  <c r="U24" i="11" s="1"/>
  <c r="V24" i="3"/>
  <c r="W24" i="3"/>
  <c r="X24" i="3"/>
  <c r="X24" i="11" s="1"/>
  <c r="G25" i="3"/>
  <c r="G25" i="11" s="1"/>
  <c r="H25" i="3"/>
  <c r="H25" i="11" s="1"/>
  <c r="I25" i="3"/>
  <c r="I25" i="11" s="1"/>
  <c r="J25" i="3"/>
  <c r="J25" i="11" s="1"/>
  <c r="K25" i="3"/>
  <c r="K25" i="11" s="1"/>
  <c r="M25" i="3"/>
  <c r="N25" i="3"/>
  <c r="O25" i="3"/>
  <c r="P25" i="3"/>
  <c r="Q25" i="3"/>
  <c r="R25" i="3"/>
  <c r="S25" i="3"/>
  <c r="T25" i="3"/>
  <c r="U25" i="3"/>
  <c r="V25" i="3"/>
  <c r="W25" i="3"/>
  <c r="X25" i="3"/>
  <c r="G26" i="3"/>
  <c r="H26" i="3"/>
  <c r="I26" i="3"/>
  <c r="J26" i="3"/>
  <c r="K26" i="3"/>
  <c r="M26" i="3"/>
  <c r="N26" i="3"/>
  <c r="O26" i="3"/>
  <c r="P26" i="3"/>
  <c r="Q26" i="3"/>
  <c r="R26" i="3"/>
  <c r="S26" i="3"/>
  <c r="T26" i="3"/>
  <c r="U26" i="3"/>
  <c r="V26" i="3"/>
  <c r="W26" i="3"/>
  <c r="X26" i="3"/>
  <c r="G27" i="3"/>
  <c r="H27" i="3"/>
  <c r="I27" i="3"/>
  <c r="J27" i="3"/>
  <c r="K27" i="3"/>
  <c r="M27" i="3"/>
  <c r="N27" i="3"/>
  <c r="O27" i="3"/>
  <c r="P27" i="3"/>
  <c r="Q27" i="3"/>
  <c r="R27" i="3"/>
  <c r="S27" i="3"/>
  <c r="T27" i="3"/>
  <c r="U27" i="3"/>
  <c r="V27" i="3"/>
  <c r="W27" i="3"/>
  <c r="X27" i="3"/>
  <c r="G28" i="3"/>
  <c r="H28" i="3"/>
  <c r="I28" i="3"/>
  <c r="J28" i="3"/>
  <c r="K28" i="3"/>
  <c r="M28" i="3"/>
  <c r="M28" i="11" s="1"/>
  <c r="N28" i="3"/>
  <c r="O28" i="3"/>
  <c r="O28" i="11" s="1"/>
  <c r="P28" i="3"/>
  <c r="Q28" i="3"/>
  <c r="Q28" i="11" s="1"/>
  <c r="R28" i="3"/>
  <c r="R28" i="11" s="1"/>
  <c r="S28" i="3"/>
  <c r="S28" i="11" s="1"/>
  <c r="T28" i="3"/>
  <c r="T28" i="11" s="1"/>
  <c r="U28" i="3"/>
  <c r="V28" i="3"/>
  <c r="V28" i="11" s="1"/>
  <c r="W28" i="3"/>
  <c r="W28" i="11" s="1"/>
  <c r="X28" i="3"/>
  <c r="X28" i="11" s="1"/>
  <c r="G29" i="3"/>
  <c r="G29" i="11" s="1"/>
  <c r="H29" i="3"/>
  <c r="I29" i="3"/>
  <c r="I29" i="11" s="1"/>
  <c r="J29" i="3"/>
  <c r="J29" i="11" s="1"/>
  <c r="K29" i="3"/>
  <c r="K29" i="11" s="1"/>
  <c r="L29" i="3"/>
  <c r="L29" i="11" s="1"/>
  <c r="M29" i="3"/>
  <c r="N29" i="3"/>
  <c r="N29" i="11" s="1"/>
  <c r="O29" i="3"/>
  <c r="O29" i="11" s="1"/>
  <c r="P29" i="3"/>
  <c r="P29" i="11" s="1"/>
  <c r="Q29" i="3"/>
  <c r="R29" i="3"/>
  <c r="R29" i="11" s="1"/>
  <c r="S29" i="3"/>
  <c r="T29" i="3"/>
  <c r="T29" i="11" s="1"/>
  <c r="U29" i="3"/>
  <c r="U29" i="11" s="1"/>
  <c r="V29" i="3"/>
  <c r="W29" i="3"/>
  <c r="W29" i="11" s="1"/>
  <c r="X29" i="3"/>
  <c r="X29" i="11" s="1"/>
  <c r="G30" i="3"/>
  <c r="G30" i="11" s="1"/>
  <c r="H30" i="3"/>
  <c r="H30" i="11" s="1"/>
  <c r="I30" i="3"/>
  <c r="I30" i="11" s="1"/>
  <c r="J30" i="3"/>
  <c r="J30" i="11" s="1"/>
  <c r="K30" i="3"/>
  <c r="K30" i="11" s="1"/>
  <c r="L30" i="3"/>
  <c r="M30" i="3"/>
  <c r="N30" i="3"/>
  <c r="N30" i="11" s="1"/>
  <c r="O30" i="3"/>
  <c r="O30" i="11" s="1"/>
  <c r="P30" i="3"/>
  <c r="P30" i="11" s="1"/>
  <c r="Q30" i="3"/>
  <c r="Q30" i="11" s="1"/>
  <c r="R30" i="3"/>
  <c r="R30" i="11" s="1"/>
  <c r="S30" i="3"/>
  <c r="T30" i="3"/>
  <c r="T30" i="11" s="1"/>
  <c r="U30" i="3"/>
  <c r="U30" i="11" s="1"/>
  <c r="V30" i="3"/>
  <c r="W30" i="3"/>
  <c r="X30" i="3"/>
  <c r="X30" i="11" s="1"/>
  <c r="G31" i="3"/>
  <c r="G31" i="11" s="1"/>
  <c r="H31" i="3"/>
  <c r="H31" i="11" s="1"/>
  <c r="I31" i="3"/>
  <c r="I31" i="11" s="1"/>
  <c r="J31" i="3"/>
  <c r="J31" i="11" s="1"/>
  <c r="K31" i="3"/>
  <c r="K31" i="11" s="1"/>
  <c r="M31" i="3"/>
  <c r="N31" i="3"/>
  <c r="O31" i="3"/>
  <c r="P31" i="3"/>
  <c r="Q31" i="3"/>
  <c r="R31" i="3"/>
  <c r="S31" i="3"/>
  <c r="T31" i="3"/>
  <c r="U31" i="3"/>
  <c r="V31" i="3"/>
  <c r="W31" i="3"/>
  <c r="X31" i="3"/>
  <c r="G32" i="3"/>
  <c r="H32" i="3"/>
  <c r="I32" i="3"/>
  <c r="J32" i="3"/>
  <c r="K32" i="3"/>
  <c r="L32" i="3"/>
  <c r="M32" i="3"/>
  <c r="N32" i="3"/>
  <c r="O32" i="3"/>
  <c r="P32" i="3"/>
  <c r="Q32" i="3"/>
  <c r="R32" i="3"/>
  <c r="S32" i="3"/>
  <c r="T32" i="3"/>
  <c r="U32" i="3"/>
  <c r="V32" i="3"/>
  <c r="W32" i="3"/>
  <c r="X32" i="3"/>
  <c r="G33" i="3"/>
  <c r="H33" i="3"/>
  <c r="I33" i="3"/>
  <c r="J33" i="3"/>
  <c r="K33" i="3"/>
  <c r="L33" i="3"/>
  <c r="M33" i="3"/>
  <c r="N33" i="3"/>
  <c r="O33" i="3"/>
  <c r="P33" i="3"/>
  <c r="Q33" i="3"/>
  <c r="R33" i="3"/>
  <c r="S33" i="3"/>
  <c r="T33" i="3"/>
  <c r="U33" i="3"/>
  <c r="V33" i="3"/>
  <c r="W33" i="3"/>
  <c r="X33" i="3"/>
  <c r="G34" i="3"/>
  <c r="H34" i="3"/>
  <c r="I34" i="3"/>
  <c r="J34" i="3"/>
  <c r="K34" i="3"/>
  <c r="L34" i="3"/>
  <c r="M34" i="3"/>
  <c r="N34" i="3"/>
  <c r="O34" i="3"/>
  <c r="P34" i="3"/>
  <c r="Q34" i="3"/>
  <c r="R34" i="3"/>
  <c r="S34" i="3"/>
  <c r="T34" i="3"/>
  <c r="U34" i="3"/>
  <c r="V34" i="3"/>
  <c r="W34" i="3"/>
  <c r="X34" i="3"/>
  <c r="G35" i="3"/>
  <c r="H35" i="3"/>
  <c r="I35" i="3"/>
  <c r="J35" i="3"/>
  <c r="K35" i="3"/>
  <c r="L35" i="3"/>
  <c r="M35" i="3"/>
  <c r="N35" i="3"/>
  <c r="O35" i="3"/>
  <c r="P35" i="3"/>
  <c r="Q35" i="3"/>
  <c r="R35" i="3"/>
  <c r="S35" i="3"/>
  <c r="T35" i="3"/>
  <c r="U35" i="3"/>
  <c r="V35" i="3"/>
  <c r="W35" i="3"/>
  <c r="X35" i="3"/>
  <c r="H36" i="3"/>
  <c r="I36" i="3"/>
  <c r="J36" i="3"/>
  <c r="K36" i="3"/>
  <c r="L36" i="3"/>
  <c r="M36" i="3"/>
  <c r="N36" i="3"/>
  <c r="O36" i="3"/>
  <c r="P36" i="3"/>
  <c r="Q36" i="3"/>
  <c r="R36" i="3"/>
  <c r="S36" i="3"/>
  <c r="T36" i="3"/>
  <c r="U36" i="3"/>
  <c r="V36" i="3"/>
  <c r="W36" i="3"/>
  <c r="X36" i="3"/>
  <c r="G37" i="3"/>
  <c r="H37" i="3"/>
  <c r="I37" i="3"/>
  <c r="J37" i="3"/>
  <c r="K37" i="3"/>
  <c r="L37" i="3"/>
  <c r="M37" i="3"/>
  <c r="N37" i="3"/>
  <c r="O37" i="3"/>
  <c r="P37" i="3"/>
  <c r="Q37" i="3"/>
  <c r="R37" i="3"/>
  <c r="S37" i="3"/>
  <c r="T37" i="3"/>
  <c r="U37" i="3"/>
  <c r="V37" i="3"/>
  <c r="W37" i="3"/>
  <c r="X37" i="3"/>
  <c r="G38" i="3"/>
  <c r="H38" i="3"/>
  <c r="I38" i="3"/>
  <c r="J38" i="3"/>
  <c r="K38" i="3"/>
  <c r="L38" i="3"/>
  <c r="M38" i="3"/>
  <c r="N38" i="3"/>
  <c r="O38" i="3"/>
  <c r="P38" i="3"/>
  <c r="Q38" i="3"/>
  <c r="R38" i="3"/>
  <c r="S38" i="3"/>
  <c r="T38" i="3"/>
  <c r="U38" i="3"/>
  <c r="V38" i="3"/>
  <c r="W38" i="3"/>
  <c r="X38" i="3"/>
  <c r="G39" i="3"/>
  <c r="H39" i="3"/>
  <c r="I39" i="3"/>
  <c r="J39" i="3"/>
  <c r="K39" i="3"/>
  <c r="L39" i="3"/>
  <c r="M39" i="3"/>
  <c r="N39" i="3"/>
  <c r="O39" i="3"/>
  <c r="P39" i="3"/>
  <c r="Q39" i="3"/>
  <c r="R39" i="3"/>
  <c r="S39" i="3"/>
  <c r="T39" i="3"/>
  <c r="U39" i="3"/>
  <c r="V39" i="3"/>
  <c r="W39" i="3"/>
  <c r="X39" i="3"/>
  <c r="G40" i="3"/>
  <c r="H40" i="3"/>
  <c r="I40" i="3"/>
  <c r="J40" i="3"/>
  <c r="K40" i="3"/>
  <c r="L40" i="3"/>
  <c r="M40" i="3"/>
  <c r="N40" i="3"/>
  <c r="O40" i="3"/>
  <c r="P40" i="3"/>
  <c r="Q40" i="3"/>
  <c r="R40" i="3"/>
  <c r="S40" i="3"/>
  <c r="T40" i="3"/>
  <c r="U40" i="3"/>
  <c r="V40" i="3"/>
  <c r="W40" i="3"/>
  <c r="W40" i="11" s="1"/>
  <c r="X40" i="3"/>
  <c r="G41" i="3"/>
  <c r="H41" i="3"/>
  <c r="I41" i="3"/>
  <c r="J41" i="3"/>
  <c r="K41" i="3"/>
  <c r="L41" i="3"/>
  <c r="M41" i="3"/>
  <c r="N41" i="3"/>
  <c r="O41" i="3"/>
  <c r="P41" i="3"/>
  <c r="Q41" i="3"/>
  <c r="R41" i="3"/>
  <c r="S41" i="3"/>
  <c r="T41" i="3"/>
  <c r="U41" i="3"/>
  <c r="V41" i="3"/>
  <c r="W41" i="3"/>
  <c r="X41" i="3"/>
  <c r="G44" i="3"/>
  <c r="H44" i="3"/>
  <c r="I44" i="3"/>
  <c r="J44" i="3"/>
  <c r="K44" i="3"/>
  <c r="L44" i="3"/>
  <c r="M44" i="3"/>
  <c r="N44" i="3"/>
  <c r="O44" i="3"/>
  <c r="P44" i="3"/>
  <c r="Q44" i="3"/>
  <c r="R44" i="3"/>
  <c r="S44" i="3"/>
  <c r="T44" i="3"/>
  <c r="U44" i="3"/>
  <c r="V44" i="3"/>
  <c r="W44" i="3"/>
  <c r="X44" i="3"/>
  <c r="E162" i="5"/>
  <c r="E106" i="5"/>
  <c r="E103" i="5"/>
  <c r="E170" i="5"/>
  <c r="E168" i="5"/>
  <c r="E183" i="5"/>
  <c r="E166" i="5"/>
  <c r="E164" i="5"/>
  <c r="E178" i="5"/>
  <c r="E174" i="5"/>
  <c r="E172" i="5"/>
  <c r="E150" i="5"/>
  <c r="E158" i="5"/>
  <c r="E105" i="5"/>
  <c r="E93" i="5"/>
  <c r="E186" i="5"/>
  <c r="E154" i="5"/>
  <c r="E184" i="5"/>
  <c r="E181" i="5"/>
  <c r="E75" i="5"/>
  <c r="E110" i="5"/>
  <c r="E179" i="5"/>
  <c r="E111" i="5"/>
  <c r="E175" i="5"/>
  <c r="E153" i="5"/>
  <c r="E152" i="5"/>
  <c r="E148" i="5"/>
  <c r="E102" i="5"/>
  <c r="E81" i="5"/>
  <c r="E156" i="5"/>
  <c r="E160" i="5"/>
  <c r="E84" i="5"/>
  <c r="E104" i="5"/>
  <c r="E222" i="5"/>
  <c r="E118" i="5"/>
  <c r="E187" i="5"/>
  <c r="P170" i="4" l="1"/>
  <c r="N171" i="4"/>
  <c r="I171" i="4"/>
  <c r="O23" i="11"/>
  <c r="O92" i="11" s="1"/>
  <c r="W165" i="5"/>
  <c r="I24" i="11"/>
  <c r="I93" i="11" s="1"/>
  <c r="T168" i="5"/>
  <c r="S158" i="4"/>
  <c r="T40" i="11"/>
  <c r="L40" i="11"/>
  <c r="L38" i="11"/>
  <c r="T36" i="11"/>
  <c r="L36" i="11"/>
  <c r="T26" i="11"/>
  <c r="T17" i="11"/>
  <c r="T15" i="11"/>
  <c r="L41" i="11"/>
  <c r="L111" i="11" s="1"/>
  <c r="V36" i="11"/>
  <c r="T18" i="11"/>
  <c r="T14" i="11"/>
  <c r="M38" i="11"/>
  <c r="M26" i="11"/>
  <c r="M17" i="11"/>
  <c r="W14" i="11"/>
  <c r="W5" i="11"/>
  <c r="S5" i="11"/>
  <c r="T160" i="4"/>
  <c r="I27" i="11"/>
  <c r="S26" i="11"/>
  <c r="O26" i="11"/>
  <c r="K19" i="11"/>
  <c r="G19" i="11"/>
  <c r="G161" i="11" s="1"/>
  <c r="U18" i="11"/>
  <c r="Q18" i="11"/>
  <c r="O17" i="11"/>
  <c r="O15" i="11"/>
  <c r="K15" i="11"/>
  <c r="G15" i="11"/>
  <c r="U14" i="11"/>
  <c r="X41" i="11"/>
  <c r="X111" i="11" s="1"/>
  <c r="Q177" i="5"/>
  <c r="X44" i="11"/>
  <c r="X114" i="11" s="1"/>
  <c r="V156" i="4"/>
  <c r="C121" i="3"/>
  <c r="K44" i="11"/>
  <c r="K114" i="11" s="1"/>
  <c r="U41" i="11"/>
  <c r="U111" i="11" s="1"/>
  <c r="K40" i="11"/>
  <c r="U39" i="11"/>
  <c r="I39" i="11"/>
  <c r="O38" i="11"/>
  <c r="G38" i="11"/>
  <c r="Q37" i="11"/>
  <c r="K36" i="11"/>
  <c r="W44" i="11"/>
  <c r="W114" i="11" s="1"/>
  <c r="O44" i="11"/>
  <c r="O114" i="11" s="1"/>
  <c r="G44" i="11"/>
  <c r="G114" i="11" s="1"/>
  <c r="Q41" i="11"/>
  <c r="Q111" i="11" s="1"/>
  <c r="I41" i="11"/>
  <c r="I111" i="11" s="1"/>
  <c r="G40" i="11"/>
  <c r="Q39" i="11"/>
  <c r="K38" i="11"/>
  <c r="U37" i="11"/>
  <c r="I37" i="11"/>
  <c r="O36" i="11"/>
  <c r="N41" i="11"/>
  <c r="N111" i="11" s="1"/>
  <c r="X40" i="11"/>
  <c r="P40" i="11"/>
  <c r="H40" i="11"/>
  <c r="R39" i="11"/>
  <c r="N39" i="11"/>
  <c r="J39" i="11"/>
  <c r="X38" i="11"/>
  <c r="P38" i="11"/>
  <c r="H38" i="11"/>
  <c r="R37" i="11"/>
  <c r="N37" i="11"/>
  <c r="J37" i="11"/>
  <c r="X36" i="11"/>
  <c r="P36" i="11"/>
  <c r="H36" i="11"/>
  <c r="H100" i="11"/>
  <c r="R99" i="11"/>
  <c r="N99" i="11"/>
  <c r="J99" i="11"/>
  <c r="X98" i="11"/>
  <c r="J27" i="11"/>
  <c r="X26" i="11"/>
  <c r="P26" i="11"/>
  <c r="H94" i="11"/>
  <c r="R93" i="11"/>
  <c r="J93" i="11"/>
  <c r="X92" i="11"/>
  <c r="P92" i="11"/>
  <c r="L19" i="11"/>
  <c r="H19" i="11"/>
  <c r="V18" i="11"/>
  <c r="R18" i="11"/>
  <c r="J18" i="11"/>
  <c r="X17" i="11"/>
  <c r="P17" i="11"/>
  <c r="L17" i="11"/>
  <c r="H17" i="11"/>
  <c r="X15" i="11"/>
  <c r="L15" i="11"/>
  <c r="H15" i="11"/>
  <c r="V14" i="11"/>
  <c r="P80" i="11"/>
  <c r="T164" i="4"/>
  <c r="T152" i="5"/>
  <c r="F13" i="11"/>
  <c r="P44" i="11"/>
  <c r="P114" i="11" s="1"/>
  <c r="H44" i="11"/>
  <c r="H114" i="11" s="1"/>
  <c r="R41" i="11"/>
  <c r="R111" i="11" s="1"/>
  <c r="J41" i="11"/>
  <c r="J111" i="11" s="1"/>
  <c r="N44" i="11"/>
  <c r="N114" i="11" s="1"/>
  <c r="T41" i="11"/>
  <c r="H41" i="11"/>
  <c r="H111" i="11" s="1"/>
  <c r="R40" i="11"/>
  <c r="N40" i="11"/>
  <c r="J40" i="11"/>
  <c r="X39" i="11"/>
  <c r="P39" i="11"/>
  <c r="H39" i="11"/>
  <c r="R38" i="11"/>
  <c r="N38" i="11"/>
  <c r="J38" i="11"/>
  <c r="X37" i="11"/>
  <c r="P37" i="11"/>
  <c r="H37" i="11"/>
  <c r="R36" i="11"/>
  <c r="N36" i="11"/>
  <c r="J36" i="11"/>
  <c r="H27" i="11"/>
  <c r="V26" i="11"/>
  <c r="R26" i="11"/>
  <c r="N26" i="11"/>
  <c r="N19" i="11"/>
  <c r="J19" i="11"/>
  <c r="J88" i="11" s="1"/>
  <c r="P18" i="11"/>
  <c r="V17" i="11"/>
  <c r="R17" i="11"/>
  <c r="R87" i="11" s="1"/>
  <c r="J17" i="11"/>
  <c r="J87" i="11" s="1"/>
  <c r="N15" i="11"/>
  <c r="X14" i="11"/>
  <c r="S173" i="4"/>
  <c r="T160" i="5"/>
  <c r="F22" i="11"/>
  <c r="F21" i="11"/>
  <c r="H80" i="11"/>
  <c r="J79" i="11"/>
  <c r="K100" i="11"/>
  <c r="G100" i="11"/>
  <c r="U99" i="11"/>
  <c r="I99" i="11"/>
  <c r="O98" i="11"/>
  <c r="G94" i="11"/>
  <c r="U93" i="11"/>
  <c r="Q93" i="11"/>
  <c r="O80" i="11"/>
  <c r="K80" i="11"/>
  <c r="G80" i="11"/>
  <c r="U79" i="11"/>
  <c r="Q79" i="11"/>
  <c r="T173" i="4"/>
  <c r="S164" i="4"/>
  <c r="T158" i="5"/>
  <c r="U44" i="11"/>
  <c r="U114" i="11" s="1"/>
  <c r="Q44" i="11"/>
  <c r="Q114" i="11" s="1"/>
  <c r="I44" i="11"/>
  <c r="I114" i="11" s="1"/>
  <c r="W41" i="11"/>
  <c r="W111" i="11" s="1"/>
  <c r="O41" i="11"/>
  <c r="O111" i="11" s="1"/>
  <c r="K41" i="11"/>
  <c r="G41" i="11"/>
  <c r="U40" i="11"/>
  <c r="Q40" i="11"/>
  <c r="I40" i="11"/>
  <c r="O39" i="11"/>
  <c r="K39" i="11"/>
  <c r="G39" i="11"/>
  <c r="U38" i="11"/>
  <c r="Q38" i="11"/>
  <c r="I38" i="11"/>
  <c r="O37" i="11"/>
  <c r="K37" i="11"/>
  <c r="G37" i="11"/>
  <c r="U36" i="11"/>
  <c r="Q36" i="11"/>
  <c r="I36" i="11"/>
  <c r="I100" i="11"/>
  <c r="O99" i="11"/>
  <c r="K99" i="11"/>
  <c r="G99" i="11"/>
  <c r="K27" i="11"/>
  <c r="G27" i="11"/>
  <c r="U26" i="11"/>
  <c r="Q26" i="11"/>
  <c r="G93" i="11"/>
  <c r="U92" i="11"/>
  <c r="Q92" i="11"/>
  <c r="I19" i="11"/>
  <c r="I161" i="11" s="1"/>
  <c r="O18" i="11"/>
  <c r="K18" i="11"/>
  <c r="G18" i="11"/>
  <c r="U17" i="11"/>
  <c r="Q17" i="11"/>
  <c r="I17" i="11"/>
  <c r="G16" i="11"/>
  <c r="U15" i="11"/>
  <c r="I15" i="11"/>
  <c r="S14" i="11"/>
  <c r="Q80" i="11"/>
  <c r="O79" i="11"/>
  <c r="T154" i="5"/>
  <c r="J100" i="11"/>
  <c r="X99" i="11"/>
  <c r="P99" i="11"/>
  <c r="R98" i="11"/>
  <c r="J94" i="11"/>
  <c r="X93" i="11"/>
  <c r="P93" i="11"/>
  <c r="H93" i="11"/>
  <c r="R92" i="11"/>
  <c r="J80" i="11"/>
  <c r="S42" i="10"/>
  <c r="B121" i="3"/>
  <c r="C193" i="3"/>
  <c r="C120" i="3"/>
  <c r="B50" i="3"/>
  <c r="C47" i="3"/>
  <c r="B47" i="3" s="1"/>
  <c r="B189" i="3" s="1"/>
  <c r="D31" i="11"/>
  <c r="C31" i="3"/>
  <c r="D29" i="11"/>
  <c r="C29" i="3"/>
  <c r="B29" i="3" s="1"/>
  <c r="D27" i="11"/>
  <c r="C27" i="3"/>
  <c r="B27" i="3" s="1"/>
  <c r="D24" i="11"/>
  <c r="C24" i="3"/>
  <c r="B24" i="3" s="1"/>
  <c r="D20" i="11"/>
  <c r="C20" i="3"/>
  <c r="B20" i="3" s="1"/>
  <c r="D18" i="11"/>
  <c r="C18" i="3"/>
  <c r="B18" i="3" s="1"/>
  <c r="D16" i="11"/>
  <c r="C16" i="3"/>
  <c r="D14" i="11"/>
  <c r="C14" i="3"/>
  <c r="B14" i="3" s="1"/>
  <c r="D12" i="11"/>
  <c r="C12" i="3"/>
  <c r="B12" i="3" s="1"/>
  <c r="D10" i="11"/>
  <c r="C10" i="3"/>
  <c r="B10" i="3" s="1"/>
  <c r="D8" i="11"/>
  <c r="C8" i="3"/>
  <c r="B8" i="3" s="1"/>
  <c r="D6" i="11"/>
  <c r="C6" i="3"/>
  <c r="B6" i="3" s="1"/>
  <c r="C42" i="3"/>
  <c r="B42" i="3" s="1"/>
  <c r="C45" i="3"/>
  <c r="B45" i="3" s="1"/>
  <c r="C48" i="3"/>
  <c r="B48" i="3" s="1"/>
  <c r="B190" i="3" s="1"/>
  <c r="C192" i="3"/>
  <c r="C40" i="3"/>
  <c r="B40" i="3" s="1"/>
  <c r="C39" i="3"/>
  <c r="B39" i="3" s="1"/>
  <c r="C38" i="3"/>
  <c r="B38" i="3" s="1"/>
  <c r="C37" i="3"/>
  <c r="B37" i="3" s="1"/>
  <c r="C36" i="3"/>
  <c r="B36" i="3" s="1"/>
  <c r="C35" i="3"/>
  <c r="B35" i="3" s="1"/>
  <c r="C34" i="3"/>
  <c r="B34" i="3" s="1"/>
  <c r="C33" i="3"/>
  <c r="C171" i="3" s="1"/>
  <c r="D32" i="11"/>
  <c r="C32" i="3"/>
  <c r="B32" i="3" s="1"/>
  <c r="D30" i="11"/>
  <c r="C30" i="3"/>
  <c r="C99" i="3" s="1"/>
  <c r="D28" i="11"/>
  <c r="C28" i="3"/>
  <c r="B28" i="3" s="1"/>
  <c r="D26" i="11"/>
  <c r="C26" i="3"/>
  <c r="C26" i="10" s="1"/>
  <c r="C25" i="3"/>
  <c r="B25" i="3" s="1"/>
  <c r="D23" i="11"/>
  <c r="C23" i="3"/>
  <c r="B23" i="3" s="1"/>
  <c r="D22" i="11"/>
  <c r="C22" i="3"/>
  <c r="B22" i="3" s="1"/>
  <c r="D21" i="11"/>
  <c r="C21" i="3"/>
  <c r="B21" i="3" s="1"/>
  <c r="D19" i="11"/>
  <c r="C19" i="3"/>
  <c r="B19" i="3" s="1"/>
  <c r="D17" i="11"/>
  <c r="C17" i="3"/>
  <c r="B17" i="3" s="1"/>
  <c r="D15" i="11"/>
  <c r="C15" i="3"/>
  <c r="B15" i="3" s="1"/>
  <c r="D13" i="11"/>
  <c r="C13" i="3"/>
  <c r="B13" i="3" s="1"/>
  <c r="D11" i="11"/>
  <c r="C11" i="3"/>
  <c r="B11" i="3" s="1"/>
  <c r="D9" i="11"/>
  <c r="C9" i="3"/>
  <c r="B9" i="3" s="1"/>
  <c r="C5" i="3"/>
  <c r="D7" i="11"/>
  <c r="C7" i="3"/>
  <c r="B7" i="3" s="1"/>
  <c r="C44" i="3"/>
  <c r="B44" i="3" s="1"/>
  <c r="C41" i="3"/>
  <c r="B41" i="3" s="1"/>
  <c r="B179" i="3" s="1"/>
  <c r="C46" i="3"/>
  <c r="B46" i="3" s="1"/>
  <c r="B184" i="3" s="1"/>
  <c r="C43" i="3"/>
  <c r="B43" i="3" s="1"/>
  <c r="B181" i="3" s="1"/>
  <c r="C49" i="3"/>
  <c r="B49" i="3" s="1"/>
  <c r="B118" i="3" s="1"/>
  <c r="C50" i="10"/>
  <c r="C192" i="10" s="1"/>
  <c r="B8" i="4"/>
  <c r="B7" i="4"/>
  <c r="B6" i="4"/>
  <c r="B39" i="4"/>
  <c r="B37" i="4"/>
  <c r="B43" i="4"/>
  <c r="B43" i="10" s="1"/>
  <c r="B25" i="4"/>
  <c r="B22" i="4"/>
  <c r="B36" i="4"/>
  <c r="B36" i="10" s="1"/>
  <c r="B34" i="4"/>
  <c r="B44" i="4"/>
  <c r="B41" i="4"/>
  <c r="B47" i="4"/>
  <c r="B32" i="4"/>
  <c r="B32" i="10" s="1"/>
  <c r="B31" i="4"/>
  <c r="B30" i="4"/>
  <c r="B29" i="4"/>
  <c r="B28" i="4"/>
  <c r="B27" i="4"/>
  <c r="B26" i="4"/>
  <c r="B164" i="4" s="1"/>
  <c r="B24" i="4"/>
  <c r="B23" i="4"/>
  <c r="B21" i="4"/>
  <c r="B21" i="10" s="1"/>
  <c r="B20" i="4"/>
  <c r="B19" i="4"/>
  <c r="B19" i="10" s="1"/>
  <c r="B18" i="4"/>
  <c r="B17" i="4"/>
  <c r="B17" i="10" s="1"/>
  <c r="B16" i="4"/>
  <c r="B15" i="4"/>
  <c r="B15" i="10" s="1"/>
  <c r="B14" i="4"/>
  <c r="B13" i="4"/>
  <c r="B13" i="10" s="1"/>
  <c r="B12" i="4"/>
  <c r="B11" i="4"/>
  <c r="B11" i="10" s="1"/>
  <c r="B10" i="4"/>
  <c r="B9" i="4"/>
  <c r="B35" i="4"/>
  <c r="B33" i="4"/>
  <c r="B40" i="4"/>
  <c r="B38" i="4"/>
  <c r="B38" i="10" s="1"/>
  <c r="B45" i="4"/>
  <c r="B42" i="4"/>
  <c r="B42" i="10" s="1"/>
  <c r="B49" i="4"/>
  <c r="C193" i="4"/>
  <c r="B51" i="4"/>
  <c r="B5" i="4"/>
  <c r="C189" i="4"/>
  <c r="C120" i="4"/>
  <c r="C51" i="10"/>
  <c r="C121" i="4"/>
  <c r="D188" i="4"/>
  <c r="C46" i="4"/>
  <c r="D190" i="4"/>
  <c r="C48" i="4"/>
  <c r="C190" i="4" s="1"/>
  <c r="C193" i="5"/>
  <c r="B51" i="5"/>
  <c r="C50" i="11"/>
  <c r="C192" i="11" s="1"/>
  <c r="B50" i="5"/>
  <c r="C44" i="5"/>
  <c r="B44" i="5" s="1"/>
  <c r="C43" i="5"/>
  <c r="C50" i="12"/>
  <c r="C192" i="12" s="1"/>
  <c r="T176" i="5"/>
  <c r="C25" i="5"/>
  <c r="C25" i="12" s="1"/>
  <c r="C22" i="5"/>
  <c r="B22" i="5" s="1"/>
  <c r="C42" i="5"/>
  <c r="C40" i="5"/>
  <c r="C40" i="11" s="1"/>
  <c r="C38" i="5"/>
  <c r="C36" i="5"/>
  <c r="B36" i="5" s="1"/>
  <c r="C34" i="5"/>
  <c r="C34" i="12" s="1"/>
  <c r="D188" i="5"/>
  <c r="C46" i="5"/>
  <c r="C120" i="5"/>
  <c r="C41" i="5"/>
  <c r="C39" i="5"/>
  <c r="C37" i="5"/>
  <c r="C35" i="5"/>
  <c r="C35" i="12" s="1"/>
  <c r="C33" i="5"/>
  <c r="C32" i="5"/>
  <c r="C32" i="12" s="1"/>
  <c r="C31" i="5"/>
  <c r="C30" i="5"/>
  <c r="C30" i="12" s="1"/>
  <c r="C29" i="5"/>
  <c r="C28" i="5"/>
  <c r="C28" i="12" s="1"/>
  <c r="C27" i="5"/>
  <c r="C26" i="5"/>
  <c r="C26" i="12" s="1"/>
  <c r="C24" i="5"/>
  <c r="C23" i="5"/>
  <c r="C21" i="5"/>
  <c r="C21" i="12" s="1"/>
  <c r="C20" i="5"/>
  <c r="C19" i="5"/>
  <c r="C19" i="12" s="1"/>
  <c r="C18" i="5"/>
  <c r="C17" i="5"/>
  <c r="C17" i="12" s="1"/>
  <c r="C16" i="5"/>
  <c r="C15" i="5"/>
  <c r="C14" i="5"/>
  <c r="C13" i="5"/>
  <c r="B13" i="5" s="1"/>
  <c r="C12" i="5"/>
  <c r="C11" i="5"/>
  <c r="C11" i="12" s="1"/>
  <c r="C10" i="5"/>
  <c r="C9" i="5"/>
  <c r="D5" i="11"/>
  <c r="D75" i="11" s="1"/>
  <c r="C8" i="5"/>
  <c r="C8" i="12" s="1"/>
  <c r="C7" i="5"/>
  <c r="C6" i="5"/>
  <c r="C6" i="12" s="1"/>
  <c r="D42" i="11"/>
  <c r="C45" i="5"/>
  <c r="D189" i="5"/>
  <c r="C47" i="5"/>
  <c r="D190" i="5"/>
  <c r="C48" i="5"/>
  <c r="C49" i="5"/>
  <c r="C51" i="12"/>
  <c r="C193" i="12" s="1"/>
  <c r="C121" i="5"/>
  <c r="C51" i="11"/>
  <c r="C193" i="11" s="1"/>
  <c r="C5" i="5"/>
  <c r="C5" i="12" s="1"/>
  <c r="I80" i="11"/>
  <c r="S149" i="4"/>
  <c r="G36" i="11"/>
  <c r="S120" i="11"/>
  <c r="D163" i="5"/>
  <c r="E43" i="10"/>
  <c r="Q29" i="11"/>
  <c r="Q98" i="11" s="1"/>
  <c r="Q171" i="5"/>
  <c r="M120" i="11"/>
  <c r="K13" i="11"/>
  <c r="I13" i="11"/>
  <c r="G13" i="11"/>
  <c r="U12" i="11"/>
  <c r="Q12" i="11"/>
  <c r="Q81" i="11" s="1"/>
  <c r="O12" i="11"/>
  <c r="O81" i="11" s="1"/>
  <c r="M12" i="11"/>
  <c r="K12" i="11"/>
  <c r="K81" i="11" s="1"/>
  <c r="I12" i="11"/>
  <c r="I81" i="11" s="1"/>
  <c r="G12" i="11"/>
  <c r="G81" i="11" s="1"/>
  <c r="U11" i="11"/>
  <c r="U80" i="11" s="1"/>
  <c r="I9" i="11"/>
  <c r="G9" i="11"/>
  <c r="U8" i="11"/>
  <c r="Q8" i="11"/>
  <c r="O8" i="11"/>
  <c r="K8" i="11"/>
  <c r="I8" i="11"/>
  <c r="G8" i="11"/>
  <c r="U7" i="11"/>
  <c r="Q7" i="11"/>
  <c r="O7" i="11"/>
  <c r="K7" i="11"/>
  <c r="I7" i="11"/>
  <c r="G7" i="11"/>
  <c r="U6" i="11"/>
  <c r="Q6" i="11"/>
  <c r="O6" i="11"/>
  <c r="K6" i="11"/>
  <c r="I6" i="11"/>
  <c r="I75" i="11" s="1"/>
  <c r="G6" i="11"/>
  <c r="G75" i="11" s="1"/>
  <c r="U5" i="11"/>
  <c r="Q5" i="11"/>
  <c r="O5" i="11"/>
  <c r="M5" i="11"/>
  <c r="K5" i="11"/>
  <c r="T35" i="11"/>
  <c r="R35" i="11"/>
  <c r="P35" i="11"/>
  <c r="N35" i="11"/>
  <c r="J35" i="11"/>
  <c r="H35" i="11"/>
  <c r="X34" i="11"/>
  <c r="R34" i="11"/>
  <c r="P34" i="11"/>
  <c r="N34" i="11"/>
  <c r="J34" i="11"/>
  <c r="H34" i="11"/>
  <c r="X33" i="11"/>
  <c r="R33" i="11"/>
  <c r="P33" i="11"/>
  <c r="N33" i="11"/>
  <c r="J33" i="11"/>
  <c r="H33" i="11"/>
  <c r="X32" i="11"/>
  <c r="T32" i="11"/>
  <c r="R32" i="11"/>
  <c r="P32" i="11"/>
  <c r="N32" i="11"/>
  <c r="J32" i="11"/>
  <c r="J101" i="11" s="1"/>
  <c r="H32" i="11"/>
  <c r="H101" i="11" s="1"/>
  <c r="X31" i="11"/>
  <c r="X100" i="11" s="1"/>
  <c r="T31" i="11"/>
  <c r="R31" i="11"/>
  <c r="R100" i="11" s="1"/>
  <c r="P31" i="11"/>
  <c r="P100" i="11" s="1"/>
  <c r="N31" i="11"/>
  <c r="N100" i="11" s="1"/>
  <c r="J28" i="11"/>
  <c r="H28" i="11"/>
  <c r="X27" i="11"/>
  <c r="T27" i="11"/>
  <c r="T97" i="11" s="1"/>
  <c r="R27" i="11"/>
  <c r="R97" i="11" s="1"/>
  <c r="P27" i="11"/>
  <c r="N27" i="11"/>
  <c r="J26" i="11"/>
  <c r="J95" i="11" s="1"/>
  <c r="H26" i="11"/>
  <c r="X25" i="11"/>
  <c r="T25" i="11"/>
  <c r="R25" i="11"/>
  <c r="R94" i="11" s="1"/>
  <c r="P25" i="11"/>
  <c r="P94" i="11" s="1"/>
  <c r="N25" i="11"/>
  <c r="I22" i="11"/>
  <c r="I92" i="11" s="1"/>
  <c r="G22" i="11"/>
  <c r="U21" i="11"/>
  <c r="U91" i="11" s="1"/>
  <c r="Q21" i="11"/>
  <c r="O21" i="11"/>
  <c r="O91" i="11" s="1"/>
  <c r="K21" i="11"/>
  <c r="I21" i="11"/>
  <c r="G21" i="11"/>
  <c r="W20" i="11"/>
  <c r="U20" i="11"/>
  <c r="Q20" i="11"/>
  <c r="O20" i="11"/>
  <c r="K20" i="11"/>
  <c r="I20" i="11"/>
  <c r="G20" i="11"/>
  <c r="W19" i="11"/>
  <c r="U19" i="11"/>
  <c r="Q19" i="11"/>
  <c r="O19" i="11"/>
  <c r="M18" i="11"/>
  <c r="U16" i="11"/>
  <c r="Q16" i="11"/>
  <c r="O16" i="11"/>
  <c r="M16" i="11"/>
  <c r="K16" i="11"/>
  <c r="I16" i="11"/>
  <c r="O14" i="11"/>
  <c r="K14" i="11"/>
  <c r="G14" i="11"/>
  <c r="W13" i="11"/>
  <c r="U13" i="11"/>
  <c r="S13" i="11"/>
  <c r="O13" i="11"/>
  <c r="M13" i="11"/>
  <c r="S33" i="11"/>
  <c r="W31" i="11"/>
  <c r="M31" i="11"/>
  <c r="W27" i="11"/>
  <c r="W97" i="11" s="1"/>
  <c r="W25" i="11"/>
  <c r="T21" i="11"/>
  <c r="T20" i="11"/>
  <c r="T19" i="11"/>
  <c r="T16" i="11"/>
  <c r="T13" i="11"/>
  <c r="T12" i="11"/>
  <c r="T11" i="11"/>
  <c r="V5" i="11"/>
  <c r="T5" i="11"/>
  <c r="L33" i="12"/>
  <c r="M47" i="12"/>
  <c r="M189" i="12" s="1"/>
  <c r="S43" i="11"/>
  <c r="S112" i="11" s="1"/>
  <c r="S47" i="11"/>
  <c r="V46" i="11"/>
  <c r="V115" i="11" s="1"/>
  <c r="S46" i="11"/>
  <c r="S115" i="11" s="1"/>
  <c r="M43" i="11"/>
  <c r="M112" i="11" s="1"/>
  <c r="M47" i="11"/>
  <c r="L43" i="11"/>
  <c r="L112" i="11" s="1"/>
  <c r="L47" i="11"/>
  <c r="L189" i="11" s="1"/>
  <c r="S48" i="11"/>
  <c r="M48" i="11"/>
  <c r="M117" i="11" s="1"/>
  <c r="V49" i="11"/>
  <c r="V119" i="11" s="1"/>
  <c r="L49" i="11"/>
  <c r="L119" i="11" s="1"/>
  <c r="M46" i="11"/>
  <c r="M115" i="11" s="1"/>
  <c r="L46" i="11"/>
  <c r="L115" i="11" s="1"/>
  <c r="V43" i="11"/>
  <c r="V112" i="11" s="1"/>
  <c r="V47" i="11"/>
  <c r="V48" i="11"/>
  <c r="L48" i="11"/>
  <c r="S49" i="11"/>
  <c r="S119" i="11" s="1"/>
  <c r="M49" i="11"/>
  <c r="M119" i="11" s="1"/>
  <c r="L31" i="11"/>
  <c r="T192" i="10"/>
  <c r="T193" i="10"/>
  <c r="S32" i="11"/>
  <c r="S31" i="11"/>
  <c r="S27" i="11"/>
  <c r="M27" i="11"/>
  <c r="S25" i="11"/>
  <c r="M25" i="11"/>
  <c r="V21" i="11"/>
  <c r="V91" i="11" s="1"/>
  <c r="L21" i="11"/>
  <c r="V20" i="11"/>
  <c r="L20" i="11"/>
  <c r="V19" i="11"/>
  <c r="V16" i="11"/>
  <c r="V13" i="11"/>
  <c r="K79" i="11"/>
  <c r="I169" i="4"/>
  <c r="T192" i="12"/>
  <c r="T193" i="12"/>
  <c r="F38" i="11"/>
  <c r="D38" i="11"/>
  <c r="F37" i="11"/>
  <c r="D37" i="11"/>
  <c r="F36" i="11"/>
  <c r="D36" i="11"/>
  <c r="F35" i="11"/>
  <c r="D35" i="11"/>
  <c r="F34" i="11"/>
  <c r="D34" i="11"/>
  <c r="F33" i="11"/>
  <c r="V44" i="11"/>
  <c r="W49" i="11"/>
  <c r="W46" i="11"/>
  <c r="W115" i="11" s="1"/>
  <c r="W43" i="11"/>
  <c r="W112" i="11" s="1"/>
  <c r="W47" i="11"/>
  <c r="W48" i="11"/>
  <c r="W39" i="11"/>
  <c r="W109" i="11" s="1"/>
  <c r="W37" i="11"/>
  <c r="W36" i="11"/>
  <c r="V41" i="11"/>
  <c r="V111" i="11" s="1"/>
  <c r="V40" i="11"/>
  <c r="V39" i="11"/>
  <c r="V38" i="11"/>
  <c r="V37" i="11"/>
  <c r="W35" i="11"/>
  <c r="W34" i="11"/>
  <c r="W33" i="11"/>
  <c r="W32" i="11"/>
  <c r="V30" i="11"/>
  <c r="V29" i="11"/>
  <c r="V98" i="11" s="1"/>
  <c r="V24" i="11"/>
  <c r="V23" i="11"/>
  <c r="V92" i="11" s="1"/>
  <c r="V15" i="11"/>
  <c r="V12" i="11"/>
  <c r="V11" i="11"/>
  <c r="V10" i="11"/>
  <c r="V9" i="11"/>
  <c r="V8" i="11"/>
  <c r="V7" i="11"/>
  <c r="V6" i="11"/>
  <c r="W38" i="11"/>
  <c r="V35" i="11"/>
  <c r="V34" i="11"/>
  <c r="V33" i="11"/>
  <c r="V32" i="11"/>
  <c r="V31" i="11"/>
  <c r="W30" i="11"/>
  <c r="W99" i="11" s="1"/>
  <c r="V27" i="11"/>
  <c r="W26" i="11"/>
  <c r="V25" i="11"/>
  <c r="W24" i="11"/>
  <c r="W23" i="11"/>
  <c r="W22" i="11"/>
  <c r="W21" i="11"/>
  <c r="W18" i="11"/>
  <c r="W17" i="11"/>
  <c r="W16" i="11"/>
  <c r="W15" i="11"/>
  <c r="W12" i="11"/>
  <c r="W11" i="11"/>
  <c r="W10" i="11"/>
  <c r="W9" i="11"/>
  <c r="W8" i="11"/>
  <c r="W7" i="11"/>
  <c r="W6" i="11"/>
  <c r="L18" i="11"/>
  <c r="L16" i="11"/>
  <c r="L14" i="11"/>
  <c r="L13" i="11"/>
  <c r="L12" i="11"/>
  <c r="L8" i="11"/>
  <c r="L7" i="11"/>
  <c r="L6" i="11"/>
  <c r="L5" i="11"/>
  <c r="M44" i="11"/>
  <c r="M41" i="11"/>
  <c r="M111" i="11" s="1"/>
  <c r="L44" i="11"/>
  <c r="L39" i="11"/>
  <c r="M40" i="11"/>
  <c r="M39" i="11"/>
  <c r="M37" i="11"/>
  <c r="L35" i="11"/>
  <c r="L33" i="11"/>
  <c r="L32" i="11"/>
  <c r="M30" i="11"/>
  <c r="M29" i="11"/>
  <c r="M98" i="11" s="1"/>
  <c r="M24" i="11"/>
  <c r="M23" i="11"/>
  <c r="M22" i="11"/>
  <c r="M21" i="11"/>
  <c r="M20" i="11"/>
  <c r="M19" i="11"/>
  <c r="M15" i="11"/>
  <c r="M14" i="11"/>
  <c r="M11" i="11"/>
  <c r="M10" i="11"/>
  <c r="M9" i="11"/>
  <c r="M8" i="11"/>
  <c r="M7" i="11"/>
  <c r="M6" i="11"/>
  <c r="M36" i="11"/>
  <c r="L34" i="11"/>
  <c r="L37" i="11"/>
  <c r="M35" i="11"/>
  <c r="M34" i="11"/>
  <c r="M33" i="11"/>
  <c r="M32" i="11"/>
  <c r="L30" i="11"/>
  <c r="L99" i="11" s="1"/>
  <c r="L24" i="11"/>
  <c r="L23" i="11"/>
  <c r="L92" i="11" s="1"/>
  <c r="L28" i="11"/>
  <c r="L27" i="11"/>
  <c r="L26" i="11"/>
  <c r="L25" i="11"/>
  <c r="S40" i="11"/>
  <c r="S39" i="11"/>
  <c r="S38" i="11"/>
  <c r="S37" i="11"/>
  <c r="S36" i="11"/>
  <c r="S30" i="11"/>
  <c r="S29" i="11"/>
  <c r="S98" i="11" s="1"/>
  <c r="S24" i="11"/>
  <c r="S23" i="11"/>
  <c r="S22" i="11"/>
  <c r="S21" i="11"/>
  <c r="S20" i="11"/>
  <c r="S19" i="11"/>
  <c r="S18" i="11"/>
  <c r="S17" i="11"/>
  <c r="S16" i="11"/>
  <c r="S15" i="11"/>
  <c r="S44" i="11"/>
  <c r="S114" i="11" s="1"/>
  <c r="S41" i="11"/>
  <c r="S35" i="11"/>
  <c r="S34" i="11"/>
  <c r="S12" i="11"/>
  <c r="S81" i="11" s="1"/>
  <c r="S9" i="11"/>
  <c r="S79" i="11" s="1"/>
  <c r="S8" i="11"/>
  <c r="S7" i="11"/>
  <c r="S6" i="11"/>
  <c r="T33" i="11"/>
  <c r="D33" i="11"/>
  <c r="F32" i="11"/>
  <c r="F30" i="11"/>
  <c r="T34" i="11"/>
  <c r="T103" i="11" s="1"/>
  <c r="T39" i="11"/>
  <c r="T38" i="11"/>
  <c r="T37" i="11"/>
  <c r="T8" i="11"/>
  <c r="T78" i="11" s="1"/>
  <c r="T7" i="11"/>
  <c r="T6" i="11"/>
  <c r="I120" i="11"/>
  <c r="I121" i="11"/>
  <c r="O120" i="11"/>
  <c r="O121" i="11"/>
  <c r="U120" i="11"/>
  <c r="U121" i="11"/>
  <c r="H120" i="11"/>
  <c r="H121" i="11"/>
  <c r="N120" i="11"/>
  <c r="N121" i="11"/>
  <c r="R120" i="11"/>
  <c r="R121" i="11"/>
  <c r="X120" i="11"/>
  <c r="X121" i="11"/>
  <c r="F9" i="11"/>
  <c r="F8" i="11"/>
  <c r="L120" i="11"/>
  <c r="V120" i="11"/>
  <c r="G120" i="11"/>
  <c r="G121" i="11"/>
  <c r="K120" i="11"/>
  <c r="K121" i="11"/>
  <c r="Q120" i="11"/>
  <c r="Q121" i="11"/>
  <c r="W120" i="11"/>
  <c r="W121" i="11"/>
  <c r="J120" i="11"/>
  <c r="J121" i="11"/>
  <c r="P120" i="11"/>
  <c r="P121" i="11"/>
  <c r="T120" i="11"/>
  <c r="T121" i="11"/>
  <c r="U170" i="4"/>
  <c r="F6" i="11"/>
  <c r="Q35" i="11"/>
  <c r="K35" i="11"/>
  <c r="I35" i="11"/>
  <c r="G35" i="11"/>
  <c r="U34" i="11"/>
  <c r="Q34" i="11"/>
  <c r="O34" i="11"/>
  <c r="K34" i="11"/>
  <c r="I34" i="11"/>
  <c r="G34" i="11"/>
  <c r="U33" i="11"/>
  <c r="Q33" i="11"/>
  <c r="O33" i="11"/>
  <c r="K33" i="11"/>
  <c r="I33" i="11"/>
  <c r="G33" i="11"/>
  <c r="U32" i="11"/>
  <c r="Q32" i="11"/>
  <c r="O32" i="11"/>
  <c r="K32" i="11"/>
  <c r="K101" i="11" s="1"/>
  <c r="I32" i="11"/>
  <c r="I101" i="11" s="1"/>
  <c r="G32" i="11"/>
  <c r="G101" i="11" s="1"/>
  <c r="U31" i="11"/>
  <c r="U100" i="11" s="1"/>
  <c r="Q31" i="11"/>
  <c r="Q100" i="11" s="1"/>
  <c r="O31" i="11"/>
  <c r="O100" i="11" s="1"/>
  <c r="K28" i="11"/>
  <c r="I28" i="11"/>
  <c r="G28" i="11"/>
  <c r="U27" i="11"/>
  <c r="Q27" i="11"/>
  <c r="O27" i="11"/>
  <c r="K26" i="11"/>
  <c r="K95" i="11" s="1"/>
  <c r="I26" i="11"/>
  <c r="I95" i="11" s="1"/>
  <c r="G26" i="11"/>
  <c r="G95" i="11" s="1"/>
  <c r="U25" i="11"/>
  <c r="U94" i="11" s="1"/>
  <c r="Q25" i="11"/>
  <c r="Q94" i="11" s="1"/>
  <c r="O25" i="11"/>
  <c r="O94" i="11" s="1"/>
  <c r="J22" i="11"/>
  <c r="X21" i="11"/>
  <c r="R21" i="11"/>
  <c r="P21" i="11"/>
  <c r="P91" i="11" s="1"/>
  <c r="N21" i="11"/>
  <c r="J21" i="11"/>
  <c r="H21" i="11"/>
  <c r="R20" i="11"/>
  <c r="N20" i="11"/>
  <c r="J20" i="11"/>
  <c r="X19" i="11"/>
  <c r="R19" i="11"/>
  <c r="P19" i="11"/>
  <c r="N18" i="11"/>
  <c r="X16" i="11"/>
  <c r="R16" i="11"/>
  <c r="P16" i="11"/>
  <c r="N16" i="11"/>
  <c r="J16" i="11"/>
  <c r="H16" i="11"/>
  <c r="R15" i="11"/>
  <c r="P15" i="11"/>
  <c r="N14" i="11"/>
  <c r="J14" i="11"/>
  <c r="H14" i="11"/>
  <c r="X13" i="11"/>
  <c r="R13" i="11"/>
  <c r="P13" i="11"/>
  <c r="H13" i="11"/>
  <c r="R12" i="11"/>
  <c r="P12" i="11"/>
  <c r="P81" i="11" s="1"/>
  <c r="N12" i="11"/>
  <c r="N81" i="11" s="1"/>
  <c r="J12" i="11"/>
  <c r="J81" i="11" s="1"/>
  <c r="X11" i="11"/>
  <c r="X80" i="11" s="1"/>
  <c r="X8" i="11"/>
  <c r="R8" i="11"/>
  <c r="P8" i="11"/>
  <c r="N8" i="11"/>
  <c r="J8" i="11"/>
  <c r="H8" i="11"/>
  <c r="X7" i="11"/>
  <c r="R7" i="11"/>
  <c r="P7" i="11"/>
  <c r="N7" i="11"/>
  <c r="J7" i="11"/>
  <c r="H7" i="11"/>
  <c r="X6" i="11"/>
  <c r="R6" i="11"/>
  <c r="P6" i="11"/>
  <c r="N6" i="11"/>
  <c r="J6" i="11"/>
  <c r="H6" i="11"/>
  <c r="H75" i="11" s="1"/>
  <c r="X5" i="11"/>
  <c r="R5" i="11"/>
  <c r="P5" i="11"/>
  <c r="N5" i="11"/>
  <c r="J5" i="11"/>
  <c r="F31" i="11"/>
  <c r="F24" i="11"/>
  <c r="F20" i="11"/>
  <c r="F18" i="11"/>
  <c r="F16" i="11"/>
  <c r="F14" i="11"/>
  <c r="F12" i="11"/>
  <c r="F10" i="11"/>
  <c r="F7" i="11"/>
  <c r="D45" i="11"/>
  <c r="U148" i="4"/>
  <c r="F29" i="11"/>
  <c r="F27" i="11"/>
  <c r="U35" i="11"/>
  <c r="F40" i="11"/>
  <c r="D40" i="11"/>
  <c r="W178" i="3"/>
  <c r="O178" i="3"/>
  <c r="O40" i="11"/>
  <c r="X173" i="3"/>
  <c r="X35" i="11"/>
  <c r="T173" i="3"/>
  <c r="T169" i="3"/>
  <c r="W166" i="3"/>
  <c r="U166" i="3"/>
  <c r="U28" i="11"/>
  <c r="K162" i="3"/>
  <c r="K24" i="11"/>
  <c r="K93" i="11" s="1"/>
  <c r="K160" i="3"/>
  <c r="K22" i="11"/>
  <c r="W157" i="3"/>
  <c r="I156" i="3"/>
  <c r="I18" i="11"/>
  <c r="M155" i="3"/>
  <c r="K155" i="3"/>
  <c r="K17" i="11"/>
  <c r="G155" i="3"/>
  <c r="G17" i="11"/>
  <c r="M154" i="3"/>
  <c r="Q153" i="3"/>
  <c r="Q15" i="11"/>
  <c r="Q14" i="10"/>
  <c r="Q14" i="11"/>
  <c r="I152" i="3"/>
  <c r="I14" i="11"/>
  <c r="W151" i="3"/>
  <c r="S151" i="3"/>
  <c r="Q151" i="3"/>
  <c r="Q13" i="11"/>
  <c r="M150" i="3"/>
  <c r="S148" i="3"/>
  <c r="D163" i="3"/>
  <c r="D25" i="11"/>
  <c r="E162" i="3"/>
  <c r="E24" i="11"/>
  <c r="V188" i="3"/>
  <c r="S188" i="3"/>
  <c r="S189" i="3"/>
  <c r="M189" i="3"/>
  <c r="L189" i="3"/>
  <c r="X188" i="3"/>
  <c r="X46" i="11"/>
  <c r="X115" i="11" s="1"/>
  <c r="W188" i="3"/>
  <c r="R188" i="3"/>
  <c r="R46" i="11"/>
  <c r="R115" i="11" s="1"/>
  <c r="Q188" i="3"/>
  <c r="Q46" i="11"/>
  <c r="Q115" i="11" s="1"/>
  <c r="O188" i="3"/>
  <c r="O46" i="11"/>
  <c r="O115" i="11" s="1"/>
  <c r="N188" i="3"/>
  <c r="N46" i="11"/>
  <c r="N115" i="11" s="1"/>
  <c r="K188" i="3"/>
  <c r="K46" i="11"/>
  <c r="K115" i="11" s="1"/>
  <c r="J188" i="3"/>
  <c r="J46" i="11"/>
  <c r="J115" i="11" s="1"/>
  <c r="I188" i="3"/>
  <c r="I46" i="11"/>
  <c r="I115" i="11" s="1"/>
  <c r="H188" i="3"/>
  <c r="H46" i="11"/>
  <c r="H115" i="11" s="1"/>
  <c r="G188" i="3"/>
  <c r="G46" i="11"/>
  <c r="G115" i="11" s="1"/>
  <c r="X189" i="3"/>
  <c r="X47" i="11"/>
  <c r="W189" i="3"/>
  <c r="G189" i="3"/>
  <c r="G47" i="11"/>
  <c r="G189" i="11" s="1"/>
  <c r="F189" i="3"/>
  <c r="F47" i="11"/>
  <c r="E189" i="3"/>
  <c r="E47" i="11"/>
  <c r="W190" i="3"/>
  <c r="U190" i="3"/>
  <c r="U48" i="11"/>
  <c r="S190" i="3"/>
  <c r="Q190" i="3"/>
  <c r="Q48" i="11"/>
  <c r="O190" i="3"/>
  <c r="O48" i="11"/>
  <c r="M190" i="3"/>
  <c r="K190" i="3"/>
  <c r="K48" i="11"/>
  <c r="I190" i="3"/>
  <c r="I48" i="11"/>
  <c r="G190" i="3"/>
  <c r="G48" i="11"/>
  <c r="E190" i="3"/>
  <c r="E48" i="11"/>
  <c r="F28" i="11"/>
  <c r="F26" i="11"/>
  <c r="F25" i="11"/>
  <c r="F23" i="11"/>
  <c r="F19" i="11"/>
  <c r="F17" i="11"/>
  <c r="F15" i="11"/>
  <c r="F11" i="11"/>
  <c r="F44" i="11"/>
  <c r="F41" i="11"/>
  <c r="D44" i="11"/>
  <c r="D41" i="11"/>
  <c r="U46" i="11"/>
  <c r="U115" i="11" s="1"/>
  <c r="T46" i="11"/>
  <c r="T115" i="11" s="1"/>
  <c r="P46" i="11"/>
  <c r="P115" i="11" s="1"/>
  <c r="F46" i="11"/>
  <c r="X43" i="11"/>
  <c r="X112" i="11" s="1"/>
  <c r="U43" i="11"/>
  <c r="U112" i="11" s="1"/>
  <c r="F43" i="11"/>
  <c r="D43" i="11"/>
  <c r="X49" i="11"/>
  <c r="T49" i="11"/>
  <c r="R49" i="11"/>
  <c r="P49" i="11"/>
  <c r="P119" i="11" s="1"/>
  <c r="N49" i="11"/>
  <c r="J49" i="11"/>
  <c r="H49" i="11"/>
  <c r="F49" i="11"/>
  <c r="D49" i="11"/>
  <c r="D119" i="11" s="1"/>
  <c r="T182" i="3"/>
  <c r="T44" i="11"/>
  <c r="T114" i="11" s="1"/>
  <c r="R182" i="3"/>
  <c r="R44" i="11"/>
  <c r="J182" i="3"/>
  <c r="J44" i="11"/>
  <c r="T179" i="3"/>
  <c r="P179" i="3"/>
  <c r="P41" i="11"/>
  <c r="T178" i="3"/>
  <c r="L178" i="3"/>
  <c r="O173" i="3"/>
  <c r="O35" i="11"/>
  <c r="T168" i="3"/>
  <c r="T99" i="11"/>
  <c r="H167" i="3"/>
  <c r="H29" i="11"/>
  <c r="T166" i="3"/>
  <c r="P166" i="3"/>
  <c r="P28" i="11"/>
  <c r="N166" i="3"/>
  <c r="N28" i="11"/>
  <c r="T164" i="3"/>
  <c r="T162" i="3"/>
  <c r="T161" i="3"/>
  <c r="N161" i="3"/>
  <c r="N23" i="11"/>
  <c r="N92" i="11" s="1"/>
  <c r="T160" i="3"/>
  <c r="H160" i="3"/>
  <c r="H22" i="11"/>
  <c r="T159" i="3"/>
  <c r="X158" i="3"/>
  <c r="X20" i="11"/>
  <c r="V158" i="3"/>
  <c r="T158" i="3"/>
  <c r="P158" i="3"/>
  <c r="P20" i="11"/>
  <c r="H158" i="3"/>
  <c r="H20" i="11"/>
  <c r="T157" i="3"/>
  <c r="X156" i="3"/>
  <c r="X18" i="11"/>
  <c r="T156" i="3"/>
  <c r="L156" i="3"/>
  <c r="H156" i="3"/>
  <c r="H18" i="11"/>
  <c r="V155" i="3"/>
  <c r="T155" i="3"/>
  <c r="N155" i="3"/>
  <c r="N17" i="11"/>
  <c r="T154" i="3"/>
  <c r="T153" i="3"/>
  <c r="J153" i="3"/>
  <c r="J15" i="11"/>
  <c r="T152" i="3"/>
  <c r="R152" i="3"/>
  <c r="R14" i="11"/>
  <c r="P152" i="3"/>
  <c r="P14" i="11"/>
  <c r="V13" i="10"/>
  <c r="T151" i="3"/>
  <c r="N13" i="10"/>
  <c r="N13" i="11"/>
  <c r="J151" i="3"/>
  <c r="J13" i="11"/>
  <c r="X150" i="3"/>
  <c r="X12" i="11"/>
  <c r="T150" i="3"/>
  <c r="H150" i="3"/>
  <c r="H12" i="11"/>
  <c r="H81" i="11" s="1"/>
  <c r="T149" i="3"/>
  <c r="R149" i="3"/>
  <c r="R11" i="11"/>
  <c r="R80" i="11" s="1"/>
  <c r="L149" i="3"/>
  <c r="T148" i="3"/>
  <c r="N148" i="3"/>
  <c r="N10" i="11"/>
  <c r="N79" i="11" s="1"/>
  <c r="L148" i="3"/>
  <c r="L79" i="11"/>
  <c r="X147" i="3"/>
  <c r="X9" i="11"/>
  <c r="T147" i="3"/>
  <c r="R147" i="3"/>
  <c r="R9" i="11"/>
  <c r="P147" i="3"/>
  <c r="P9" i="11"/>
  <c r="H147" i="3"/>
  <c r="H9" i="11"/>
  <c r="M188" i="3"/>
  <c r="L188" i="3"/>
  <c r="V189" i="3"/>
  <c r="D188" i="3"/>
  <c r="D46" i="11"/>
  <c r="U189" i="3"/>
  <c r="U47" i="11"/>
  <c r="T189" i="3"/>
  <c r="T47" i="11"/>
  <c r="R189" i="3"/>
  <c r="R47" i="11"/>
  <c r="Q189" i="3"/>
  <c r="Q47" i="11"/>
  <c r="P189" i="3"/>
  <c r="P47" i="11"/>
  <c r="O189" i="3"/>
  <c r="O47" i="11"/>
  <c r="N189" i="3"/>
  <c r="N47" i="11"/>
  <c r="K189" i="3"/>
  <c r="K47" i="11"/>
  <c r="J189" i="3"/>
  <c r="J47" i="11"/>
  <c r="I189" i="3"/>
  <c r="I47" i="11"/>
  <c r="H189" i="3"/>
  <c r="H47" i="11"/>
  <c r="D189" i="3"/>
  <c r="D47" i="11"/>
  <c r="D189" i="11" s="1"/>
  <c r="X190" i="3"/>
  <c r="X48" i="11"/>
  <c r="V190" i="3"/>
  <c r="R190" i="3"/>
  <c r="R48" i="11"/>
  <c r="P190" i="3"/>
  <c r="P48" i="11"/>
  <c r="N190" i="3"/>
  <c r="N48" i="11"/>
  <c r="L190" i="3"/>
  <c r="J190" i="3"/>
  <c r="J48" i="11"/>
  <c r="H190" i="3"/>
  <c r="H48" i="11"/>
  <c r="F190" i="3"/>
  <c r="F48" i="11"/>
  <c r="D190" i="3"/>
  <c r="D48" i="11"/>
  <c r="F39" i="11"/>
  <c r="D39" i="11"/>
  <c r="F42" i="11"/>
  <c r="F45" i="11"/>
  <c r="T43" i="11"/>
  <c r="T112" i="11" s="1"/>
  <c r="R43" i="11"/>
  <c r="R112" i="11" s="1"/>
  <c r="Q43" i="11"/>
  <c r="Q112" i="11" s="1"/>
  <c r="P43" i="11"/>
  <c r="P112" i="11" s="1"/>
  <c r="O43" i="11"/>
  <c r="O112" i="11" s="1"/>
  <c r="N43" i="11"/>
  <c r="N112" i="11" s="1"/>
  <c r="K43" i="11"/>
  <c r="K112" i="11" s="1"/>
  <c r="J43" i="11"/>
  <c r="J112" i="11" s="1"/>
  <c r="I43" i="11"/>
  <c r="I112" i="11" s="1"/>
  <c r="H43" i="11"/>
  <c r="H112" i="11" s="1"/>
  <c r="G43" i="11"/>
  <c r="G112" i="11" s="1"/>
  <c r="T48" i="11"/>
  <c r="U49" i="11"/>
  <c r="Q49" i="11"/>
  <c r="O49" i="11"/>
  <c r="K49" i="11"/>
  <c r="I49" i="11"/>
  <c r="G49" i="11"/>
  <c r="F5" i="11"/>
  <c r="E152" i="11"/>
  <c r="E150" i="11"/>
  <c r="E148" i="11"/>
  <c r="E120" i="11"/>
  <c r="E193" i="11"/>
  <c r="E121" i="11"/>
  <c r="I193" i="11"/>
  <c r="M193" i="11"/>
  <c r="Q193" i="11"/>
  <c r="U193" i="11"/>
  <c r="F120" i="11"/>
  <c r="F193" i="11"/>
  <c r="F121" i="11"/>
  <c r="J193" i="11"/>
  <c r="N193" i="11"/>
  <c r="R193" i="11"/>
  <c r="V193" i="11"/>
  <c r="D192" i="11"/>
  <c r="L192" i="11"/>
  <c r="T192" i="11"/>
  <c r="I192" i="11"/>
  <c r="Q192" i="11"/>
  <c r="E192" i="11"/>
  <c r="F192" i="11"/>
  <c r="N192" i="11"/>
  <c r="V192" i="11"/>
  <c r="G192" i="11"/>
  <c r="O192" i="11"/>
  <c r="E175" i="11"/>
  <c r="E102" i="11"/>
  <c r="W192" i="11"/>
  <c r="G193" i="11"/>
  <c r="K193" i="11"/>
  <c r="O193" i="11"/>
  <c r="S193" i="11"/>
  <c r="W193" i="11"/>
  <c r="D120" i="11"/>
  <c r="D193" i="11"/>
  <c r="D121" i="11"/>
  <c r="H193" i="11"/>
  <c r="L193" i="11"/>
  <c r="P193" i="11"/>
  <c r="T193" i="11"/>
  <c r="X193" i="11"/>
  <c r="H192" i="11"/>
  <c r="P192" i="11"/>
  <c r="X192" i="11"/>
  <c r="M192" i="11"/>
  <c r="U192" i="11"/>
  <c r="J192" i="11"/>
  <c r="R192" i="11"/>
  <c r="K192" i="11"/>
  <c r="S192" i="11"/>
  <c r="O192" i="12"/>
  <c r="S192" i="12"/>
  <c r="W192" i="12"/>
  <c r="R192" i="12"/>
  <c r="P192" i="12"/>
  <c r="L193" i="12"/>
  <c r="P193" i="12"/>
  <c r="X193" i="12"/>
  <c r="M193" i="12"/>
  <c r="Q193" i="12"/>
  <c r="U193" i="12"/>
  <c r="M192" i="12"/>
  <c r="Q192" i="12"/>
  <c r="U192" i="12"/>
  <c r="N192" i="12"/>
  <c r="V192" i="12"/>
  <c r="L192" i="12"/>
  <c r="X192" i="12"/>
  <c r="N193" i="12"/>
  <c r="R193" i="12"/>
  <c r="V193" i="12"/>
  <c r="O193" i="12"/>
  <c r="S193" i="12"/>
  <c r="W193" i="12"/>
  <c r="K193" i="12"/>
  <c r="K192" i="12"/>
  <c r="M113" i="5"/>
  <c r="I46" i="12"/>
  <c r="I188" i="12" s="1"/>
  <c r="X43" i="12"/>
  <c r="U43" i="12"/>
  <c r="P120" i="12"/>
  <c r="P121" i="12"/>
  <c r="T120" i="12"/>
  <c r="T121" i="12"/>
  <c r="X120" i="12"/>
  <c r="X121" i="12"/>
  <c r="M120" i="12"/>
  <c r="M121" i="12"/>
  <c r="Q120" i="12"/>
  <c r="Q121" i="12"/>
  <c r="U120" i="12"/>
  <c r="U121" i="12"/>
  <c r="N120" i="12"/>
  <c r="N121" i="12"/>
  <c r="R120" i="12"/>
  <c r="R121" i="12"/>
  <c r="V120" i="12"/>
  <c r="V121" i="12"/>
  <c r="O120" i="12"/>
  <c r="O121" i="12"/>
  <c r="S120" i="12"/>
  <c r="S121" i="12"/>
  <c r="W120" i="12"/>
  <c r="W121" i="12"/>
  <c r="D160" i="3"/>
  <c r="O46" i="12"/>
  <c r="O188" i="12" s="1"/>
  <c r="L120" i="12"/>
  <c r="L121" i="12"/>
  <c r="S147" i="5"/>
  <c r="D108" i="5"/>
  <c r="X186" i="4"/>
  <c r="L181" i="4"/>
  <c r="D38" i="12"/>
  <c r="E159" i="4"/>
  <c r="F159" i="3"/>
  <c r="D76" i="5"/>
  <c r="Q43" i="12"/>
  <c r="I43" i="12"/>
  <c r="G43" i="12"/>
  <c r="V182" i="3"/>
  <c r="V117" i="5"/>
  <c r="F113" i="5"/>
  <c r="U187" i="5"/>
  <c r="X116" i="4"/>
  <c r="D161" i="3"/>
  <c r="D159" i="3"/>
  <c r="E158" i="3"/>
  <c r="F158" i="5"/>
  <c r="C149" i="4"/>
  <c r="F149" i="3"/>
  <c r="D149" i="4"/>
  <c r="D162" i="4"/>
  <c r="E161" i="4"/>
  <c r="E45" i="10"/>
  <c r="D158" i="3"/>
  <c r="F150" i="3"/>
  <c r="D149" i="3"/>
  <c r="D149" i="5"/>
  <c r="C147" i="4"/>
  <c r="T224" i="3"/>
  <c r="T224" i="4"/>
  <c r="S224" i="4"/>
  <c r="T224" i="5"/>
  <c r="X191" i="3"/>
  <c r="X224" i="3"/>
  <c r="V191" i="3"/>
  <c r="V224" i="3"/>
  <c r="R191" i="3"/>
  <c r="R224" i="3"/>
  <c r="P191" i="3"/>
  <c r="P224" i="3"/>
  <c r="N191" i="3"/>
  <c r="N224" i="3"/>
  <c r="L191" i="3"/>
  <c r="L224" i="3"/>
  <c r="J191" i="3"/>
  <c r="J224" i="3"/>
  <c r="H191" i="3"/>
  <c r="H224" i="3"/>
  <c r="F191" i="3"/>
  <c r="F224" i="3"/>
  <c r="D191" i="3"/>
  <c r="D224" i="3"/>
  <c r="W191" i="3"/>
  <c r="W224" i="3"/>
  <c r="U191" i="3"/>
  <c r="U224" i="3"/>
  <c r="S191" i="3"/>
  <c r="S224" i="3"/>
  <c r="Q191" i="3"/>
  <c r="Q224" i="3"/>
  <c r="O191" i="3"/>
  <c r="O224" i="3"/>
  <c r="M191" i="3"/>
  <c r="M224" i="3"/>
  <c r="K191" i="3"/>
  <c r="K224" i="3"/>
  <c r="I191" i="3"/>
  <c r="I224" i="3"/>
  <c r="G191" i="3"/>
  <c r="G224" i="3"/>
  <c r="E191" i="3"/>
  <c r="E224" i="3"/>
  <c r="W191" i="4"/>
  <c r="W224" i="4"/>
  <c r="U191" i="4"/>
  <c r="U224" i="4"/>
  <c r="Q191" i="4"/>
  <c r="Q224" i="4"/>
  <c r="O191" i="4"/>
  <c r="O224" i="4"/>
  <c r="M191" i="4"/>
  <c r="M224" i="4"/>
  <c r="K191" i="4"/>
  <c r="K224" i="4"/>
  <c r="I191" i="4"/>
  <c r="I224" i="4"/>
  <c r="G191" i="4"/>
  <c r="G224" i="4"/>
  <c r="E191" i="4"/>
  <c r="E224" i="4"/>
  <c r="C191" i="4"/>
  <c r="C224" i="4"/>
  <c r="X191" i="4"/>
  <c r="X224" i="4"/>
  <c r="V191" i="4"/>
  <c r="V224" i="4"/>
  <c r="R191" i="4"/>
  <c r="R224" i="4"/>
  <c r="P191" i="4"/>
  <c r="P224" i="4"/>
  <c r="N191" i="4"/>
  <c r="N224" i="4"/>
  <c r="L191" i="4"/>
  <c r="L224" i="4"/>
  <c r="J191" i="4"/>
  <c r="J224" i="4"/>
  <c r="H191" i="4"/>
  <c r="H224" i="4"/>
  <c r="F191" i="4"/>
  <c r="F224" i="4"/>
  <c r="D191" i="4"/>
  <c r="D224" i="4"/>
  <c r="W191" i="5"/>
  <c r="W224" i="5"/>
  <c r="U191" i="5"/>
  <c r="U224" i="5"/>
  <c r="S191" i="5"/>
  <c r="S224" i="5"/>
  <c r="Q191" i="5"/>
  <c r="Q224" i="5"/>
  <c r="O191" i="5"/>
  <c r="O224" i="5"/>
  <c r="M191" i="5"/>
  <c r="M224" i="5"/>
  <c r="K191" i="5"/>
  <c r="K224" i="5"/>
  <c r="I191" i="5"/>
  <c r="I224" i="5"/>
  <c r="G191" i="5"/>
  <c r="G224" i="5"/>
  <c r="D191" i="5"/>
  <c r="D224" i="5"/>
  <c r="X191" i="5"/>
  <c r="X224" i="5"/>
  <c r="V191" i="5"/>
  <c r="V224" i="5"/>
  <c r="R191" i="5"/>
  <c r="R224" i="5"/>
  <c r="P191" i="5"/>
  <c r="P224" i="5"/>
  <c r="N191" i="5"/>
  <c r="N224" i="5"/>
  <c r="L191" i="5"/>
  <c r="L224" i="5"/>
  <c r="J191" i="5"/>
  <c r="J224" i="5"/>
  <c r="H191" i="5"/>
  <c r="H224" i="5"/>
  <c r="F191" i="5"/>
  <c r="F224" i="5"/>
  <c r="T175" i="3"/>
  <c r="T174" i="3"/>
  <c r="T167" i="3"/>
  <c r="T177" i="4"/>
  <c r="T176" i="4"/>
  <c r="T175" i="4"/>
  <c r="S172" i="4"/>
  <c r="S165" i="4"/>
  <c r="S163" i="4"/>
  <c r="T163" i="5"/>
  <c r="T162" i="5"/>
  <c r="T161" i="5"/>
  <c r="T155" i="5"/>
  <c r="T153" i="5"/>
  <c r="T148" i="5"/>
  <c r="T147" i="5"/>
  <c r="T177" i="3"/>
  <c r="T176" i="3"/>
  <c r="T25" i="10"/>
  <c r="T163" i="3"/>
  <c r="T186" i="3"/>
  <c r="T190" i="3"/>
  <c r="T172" i="3"/>
  <c r="T171" i="3"/>
  <c r="T170" i="3"/>
  <c r="T165" i="3"/>
  <c r="T183" i="3"/>
  <c r="T180" i="3"/>
  <c r="T184" i="3"/>
  <c r="T188" i="3"/>
  <c r="T187" i="3"/>
  <c r="T191" i="3"/>
  <c r="T181" i="3"/>
  <c r="T185" i="3"/>
  <c r="T186" i="4"/>
  <c r="T190" i="4"/>
  <c r="T184" i="4"/>
  <c r="T188" i="4"/>
  <c r="T187" i="4"/>
  <c r="T191" i="4"/>
  <c r="T172" i="4"/>
  <c r="T165" i="4"/>
  <c r="T163" i="4"/>
  <c r="T183" i="4"/>
  <c r="T180" i="4"/>
  <c r="T181" i="4"/>
  <c r="T185" i="4"/>
  <c r="S186" i="4"/>
  <c r="S190" i="4"/>
  <c r="S177" i="4"/>
  <c r="S176" i="4"/>
  <c r="S175" i="4"/>
  <c r="S187" i="4"/>
  <c r="S191" i="4"/>
  <c r="S183" i="4"/>
  <c r="S180" i="4"/>
  <c r="S184" i="4"/>
  <c r="S181" i="4"/>
  <c r="S185" i="4"/>
  <c r="T186" i="5"/>
  <c r="T190" i="5"/>
  <c r="T184" i="5"/>
  <c r="T185" i="5"/>
  <c r="T189" i="5"/>
  <c r="T188" i="5"/>
  <c r="T43" i="12"/>
  <c r="T181" i="5"/>
  <c r="T187" i="5"/>
  <c r="T191" i="5"/>
  <c r="T159" i="5"/>
  <c r="T157" i="5"/>
  <c r="T151" i="5"/>
  <c r="T183" i="5"/>
  <c r="T180" i="5"/>
  <c r="D121" i="10"/>
  <c r="D193" i="10"/>
  <c r="H121" i="10"/>
  <c r="H193" i="10"/>
  <c r="P121" i="10"/>
  <c r="P193" i="10"/>
  <c r="T121" i="10"/>
  <c r="X121" i="10"/>
  <c r="I121" i="10"/>
  <c r="I193" i="10"/>
  <c r="Q121" i="10"/>
  <c r="Q193" i="10"/>
  <c r="G121" i="10"/>
  <c r="G193" i="10"/>
  <c r="F121" i="10"/>
  <c r="F193" i="10"/>
  <c r="J121" i="10"/>
  <c r="J193" i="10"/>
  <c r="N121" i="10"/>
  <c r="N193" i="10"/>
  <c r="R121" i="10"/>
  <c r="R193" i="10"/>
  <c r="E121" i="10"/>
  <c r="E193" i="10"/>
  <c r="U121" i="10"/>
  <c r="U193" i="10"/>
  <c r="K121" i="10"/>
  <c r="K193" i="10"/>
  <c r="W121" i="10"/>
  <c r="W193" i="10"/>
  <c r="O121" i="10"/>
  <c r="O193" i="10"/>
  <c r="D121" i="12"/>
  <c r="D193" i="12"/>
  <c r="H121" i="12"/>
  <c r="H193" i="12"/>
  <c r="G121" i="12"/>
  <c r="G193" i="12"/>
  <c r="K121" i="12"/>
  <c r="F121" i="12"/>
  <c r="F193" i="12"/>
  <c r="J121" i="12"/>
  <c r="J193" i="12"/>
  <c r="E121" i="12"/>
  <c r="E193" i="12"/>
  <c r="I121" i="12"/>
  <c r="I193" i="12"/>
  <c r="M45" i="10"/>
  <c r="J15" i="10"/>
  <c r="U42" i="10"/>
  <c r="G184" i="5"/>
  <c r="F117" i="5"/>
  <c r="E148" i="3"/>
  <c r="D151" i="5"/>
  <c r="I115" i="5"/>
  <c r="Q116" i="5"/>
  <c r="I120" i="12"/>
  <c r="I192" i="12"/>
  <c r="R120" i="10"/>
  <c r="R192" i="10"/>
  <c r="W42" i="10"/>
  <c r="O42" i="10"/>
  <c r="F182" i="4"/>
  <c r="W184" i="5"/>
  <c r="G116" i="5"/>
  <c r="M187" i="5"/>
  <c r="D75" i="3"/>
  <c r="N117" i="5"/>
  <c r="X185" i="4"/>
  <c r="S117" i="3"/>
  <c r="F149" i="4"/>
  <c r="S47" i="10"/>
  <c r="T116" i="5"/>
  <c r="D5" i="10"/>
  <c r="U45" i="10"/>
  <c r="Q45" i="10"/>
  <c r="I45" i="10"/>
  <c r="K42" i="10"/>
  <c r="G42" i="10"/>
  <c r="F110" i="4"/>
  <c r="S112" i="4"/>
  <c r="Q115" i="5"/>
  <c r="K184" i="5"/>
  <c r="W112" i="5"/>
  <c r="I187" i="5"/>
  <c r="Q187" i="5"/>
  <c r="D187" i="5"/>
  <c r="U115" i="4"/>
  <c r="R13" i="10"/>
  <c r="M115" i="5"/>
  <c r="E150" i="3"/>
  <c r="H117" i="5"/>
  <c r="F186" i="5"/>
  <c r="S116" i="4"/>
  <c r="D41" i="10"/>
  <c r="F185" i="5"/>
  <c r="K116" i="5"/>
  <c r="F118" i="5"/>
  <c r="I118" i="5"/>
  <c r="K49" i="10"/>
  <c r="M112" i="3"/>
  <c r="S115" i="4"/>
  <c r="U184" i="4"/>
  <c r="W115" i="5"/>
  <c r="K115" i="5"/>
  <c r="G115" i="5"/>
  <c r="Q184" i="5"/>
  <c r="M184" i="5"/>
  <c r="J185" i="3"/>
  <c r="I185" i="3"/>
  <c r="D147" i="3"/>
  <c r="S112" i="3"/>
  <c r="W185" i="4"/>
  <c r="G45" i="10"/>
  <c r="D44" i="10"/>
  <c r="Q42" i="10"/>
  <c r="O115" i="5"/>
  <c r="D102" i="4"/>
  <c r="C112" i="4"/>
  <c r="D40" i="10"/>
  <c r="S185" i="3"/>
  <c r="U112" i="5"/>
  <c r="S43" i="10"/>
  <c r="D105" i="5"/>
  <c r="S45" i="10"/>
  <c r="O184" i="4"/>
  <c r="I116" i="5"/>
  <c r="P117" i="5"/>
  <c r="E164" i="3"/>
  <c r="S46" i="10"/>
  <c r="W184" i="4"/>
  <c r="D113" i="3"/>
  <c r="L116" i="4"/>
  <c r="L30" i="12"/>
  <c r="M42" i="10"/>
  <c r="L97" i="4"/>
  <c r="L96" i="4"/>
  <c r="V185" i="5"/>
  <c r="R185" i="3"/>
  <c r="Q185" i="3"/>
  <c r="P185" i="3"/>
  <c r="O185" i="3"/>
  <c r="N185" i="3"/>
  <c r="H185" i="3"/>
  <c r="D43" i="10"/>
  <c r="F174" i="3"/>
  <c r="E104" i="3"/>
  <c r="C105" i="4"/>
  <c r="C174" i="4"/>
  <c r="F174" i="5"/>
  <c r="C168" i="4"/>
  <c r="D168" i="4"/>
  <c r="F165" i="4"/>
  <c r="D165" i="5"/>
  <c r="F155" i="4"/>
  <c r="D155" i="3"/>
  <c r="D76" i="3"/>
  <c r="I42" i="10"/>
  <c r="W112" i="4"/>
  <c r="K112" i="3"/>
  <c r="G112" i="3"/>
  <c r="F161" i="4"/>
  <c r="F105" i="3"/>
  <c r="C178" i="4"/>
  <c r="D159" i="5"/>
  <c r="D110" i="3"/>
  <c r="K45" i="10"/>
  <c r="F180" i="5"/>
  <c r="F44" i="10"/>
  <c r="U112" i="4"/>
  <c r="I112" i="3"/>
  <c r="M185" i="3"/>
  <c r="W45" i="10"/>
  <c r="O45" i="10"/>
  <c r="L168" i="4"/>
  <c r="D182" i="4"/>
  <c r="W116" i="4"/>
  <c r="D87" i="5"/>
  <c r="Q112" i="3"/>
  <c r="G115" i="4"/>
  <c r="D182" i="3"/>
  <c r="J117" i="5"/>
  <c r="F163" i="4"/>
  <c r="E118" i="4"/>
  <c r="D49" i="10"/>
  <c r="O115" i="4"/>
  <c r="O116" i="5"/>
  <c r="L95" i="4"/>
  <c r="E154" i="3"/>
  <c r="D115" i="5"/>
  <c r="G116" i="4"/>
  <c r="O112" i="3"/>
  <c r="G184" i="4"/>
  <c r="S116" i="3"/>
  <c r="E167" i="4"/>
  <c r="E75" i="11"/>
  <c r="E160" i="3"/>
  <c r="L185" i="4"/>
  <c r="S184" i="3"/>
  <c r="F112" i="5"/>
  <c r="S187" i="3"/>
  <c r="D165" i="3"/>
  <c r="D161" i="5"/>
  <c r="E151" i="4"/>
  <c r="W115" i="4"/>
  <c r="L185" i="3"/>
  <c r="I184" i="5"/>
  <c r="D113" i="4"/>
  <c r="F113" i="4"/>
  <c r="D155" i="5"/>
  <c r="I184" i="4"/>
  <c r="N113" i="3"/>
  <c r="C185" i="4"/>
  <c r="L186" i="5"/>
  <c r="R117" i="5"/>
  <c r="L117" i="3"/>
  <c r="Q115" i="4"/>
  <c r="E91" i="3"/>
  <c r="E75" i="3"/>
  <c r="F76" i="4"/>
  <c r="D151" i="3"/>
  <c r="F168" i="5"/>
  <c r="F105" i="5"/>
  <c r="K115" i="4"/>
  <c r="O184" i="5"/>
  <c r="F168" i="3"/>
  <c r="D110" i="4"/>
  <c r="M118" i="4"/>
  <c r="L164" i="4"/>
  <c r="Q184" i="4"/>
  <c r="S115" i="3"/>
  <c r="F173" i="3"/>
  <c r="K185" i="3"/>
  <c r="I115" i="4"/>
  <c r="T117" i="5"/>
  <c r="L117" i="4"/>
  <c r="L47" i="10"/>
  <c r="K184" i="4"/>
  <c r="O181" i="3"/>
  <c r="Q111" i="4"/>
  <c r="U181" i="4"/>
  <c r="Q111" i="5"/>
  <c r="M111" i="5"/>
  <c r="I111" i="5"/>
  <c r="L28" i="12"/>
  <c r="L26" i="12"/>
  <c r="M183" i="4"/>
  <c r="W180" i="4"/>
  <c r="K180" i="4"/>
  <c r="U183" i="5"/>
  <c r="W180" i="5"/>
  <c r="L27" i="12"/>
  <c r="L25" i="12"/>
  <c r="U114" i="4"/>
  <c r="U114" i="5"/>
  <c r="E120" i="10"/>
  <c r="U120" i="10"/>
  <c r="J120" i="10"/>
  <c r="S113" i="3"/>
  <c r="G114" i="3"/>
  <c r="M111" i="3"/>
  <c r="W181" i="4"/>
  <c r="I180" i="4"/>
  <c r="W183" i="5"/>
  <c r="R223" i="3"/>
  <c r="Q223" i="4"/>
  <c r="O223" i="5"/>
  <c r="E48" i="12"/>
  <c r="E190" i="12" s="1"/>
  <c r="E190" i="4"/>
  <c r="W119" i="4"/>
  <c r="W223" i="4"/>
  <c r="U119" i="4"/>
  <c r="U223" i="4"/>
  <c r="S119" i="4"/>
  <c r="S223" i="4"/>
  <c r="Q119" i="4"/>
  <c r="O119" i="4"/>
  <c r="O223" i="4"/>
  <c r="M119" i="4"/>
  <c r="M223" i="4"/>
  <c r="K119" i="4"/>
  <c r="K223" i="4"/>
  <c r="I119" i="4"/>
  <c r="I223" i="4"/>
  <c r="G119" i="4"/>
  <c r="G223" i="4"/>
  <c r="E223" i="4"/>
  <c r="X119" i="3"/>
  <c r="X223" i="3"/>
  <c r="V119" i="3"/>
  <c r="V223" i="3"/>
  <c r="T119" i="3"/>
  <c r="T223" i="3"/>
  <c r="R119" i="3"/>
  <c r="P119" i="3"/>
  <c r="P223" i="3"/>
  <c r="N119" i="3"/>
  <c r="N223" i="3"/>
  <c r="L119" i="3"/>
  <c r="L223" i="3"/>
  <c r="J119" i="3"/>
  <c r="J223" i="3"/>
  <c r="H119" i="3"/>
  <c r="H223" i="3"/>
  <c r="F223" i="3"/>
  <c r="D223" i="3"/>
  <c r="W223" i="5"/>
  <c r="U223" i="5"/>
  <c r="S223" i="5"/>
  <c r="Q223" i="5"/>
  <c r="M223" i="5"/>
  <c r="K223" i="5"/>
  <c r="I223" i="5"/>
  <c r="G223" i="5"/>
  <c r="D223" i="5"/>
  <c r="X119" i="4"/>
  <c r="X223" i="4"/>
  <c r="V119" i="4"/>
  <c r="V223" i="4"/>
  <c r="T119" i="4"/>
  <c r="T223" i="4"/>
  <c r="R119" i="4"/>
  <c r="R223" i="4"/>
  <c r="P119" i="4"/>
  <c r="P223" i="4"/>
  <c r="N119" i="4"/>
  <c r="N223" i="4"/>
  <c r="L119" i="4"/>
  <c r="L223" i="4"/>
  <c r="J119" i="4"/>
  <c r="J223" i="4"/>
  <c r="H119" i="4"/>
  <c r="H223" i="4"/>
  <c r="F223" i="4"/>
  <c r="D223" i="4"/>
  <c r="W119" i="3"/>
  <c r="W223" i="3"/>
  <c r="U119" i="3"/>
  <c r="U223" i="3"/>
  <c r="S119" i="3"/>
  <c r="S223" i="3"/>
  <c r="Q119" i="3"/>
  <c r="Q223" i="3"/>
  <c r="O119" i="3"/>
  <c r="O223" i="3"/>
  <c r="M119" i="3"/>
  <c r="M223" i="3"/>
  <c r="K119" i="3"/>
  <c r="K223" i="3"/>
  <c r="I119" i="3"/>
  <c r="I223" i="3"/>
  <c r="G119" i="3"/>
  <c r="G223" i="3"/>
  <c r="E223" i="3"/>
  <c r="X223" i="5"/>
  <c r="V223" i="5"/>
  <c r="T223" i="5"/>
  <c r="R223" i="5"/>
  <c r="P223" i="5"/>
  <c r="N223" i="5"/>
  <c r="L223" i="5"/>
  <c r="J223" i="5"/>
  <c r="H223" i="5"/>
  <c r="F223" i="5"/>
  <c r="F119" i="5"/>
  <c r="D119" i="5"/>
  <c r="G120" i="12"/>
  <c r="K120" i="12"/>
  <c r="D120" i="10"/>
  <c r="V49" i="12"/>
  <c r="R49" i="12"/>
  <c r="N49" i="12"/>
  <c r="J49" i="12"/>
  <c r="E120" i="12"/>
  <c r="U118" i="4"/>
  <c r="E169" i="4"/>
  <c r="D183" i="4"/>
  <c r="P118" i="4"/>
  <c r="K118" i="3"/>
  <c r="E187" i="4"/>
  <c r="P49" i="10"/>
  <c r="L112" i="3"/>
  <c r="E188" i="11"/>
  <c r="L32" i="10"/>
  <c r="K113" i="5"/>
  <c r="R43" i="12"/>
  <c r="P43" i="12"/>
  <c r="N43" i="12"/>
  <c r="J43" i="12"/>
  <c r="H43" i="12"/>
  <c r="T120" i="10"/>
  <c r="W46" i="12"/>
  <c r="T46" i="12"/>
  <c r="T188" i="12" s="1"/>
  <c r="Q46" i="12"/>
  <c r="K46" i="12"/>
  <c r="K188" i="12" s="1"/>
  <c r="G46" i="12"/>
  <c r="G188" i="12" s="1"/>
  <c r="W43" i="12"/>
  <c r="X49" i="12"/>
  <c r="T49" i="12"/>
  <c r="P49" i="12"/>
  <c r="L49" i="12"/>
  <c r="H49" i="12"/>
  <c r="G47" i="12"/>
  <c r="G189" i="12" s="1"/>
  <c r="V48" i="12"/>
  <c r="R48" i="12"/>
  <c r="N48" i="12"/>
  <c r="J48" i="12"/>
  <c r="J190" i="12" s="1"/>
  <c r="U49" i="12"/>
  <c r="Q49" i="12"/>
  <c r="M49" i="12"/>
  <c r="I49" i="12"/>
  <c r="W48" i="12"/>
  <c r="S48" i="12"/>
  <c r="O48" i="12"/>
  <c r="K48" i="12"/>
  <c r="G48" i="12"/>
  <c r="G190" i="12" s="1"/>
  <c r="W110" i="3"/>
  <c r="M109" i="3"/>
  <c r="U107" i="3"/>
  <c r="I107" i="3"/>
  <c r="X103" i="3"/>
  <c r="T103" i="3"/>
  <c r="L103" i="3"/>
  <c r="H103" i="3"/>
  <c r="R102" i="3"/>
  <c r="N102" i="3"/>
  <c r="J102" i="3"/>
  <c r="X101" i="3"/>
  <c r="T101" i="3"/>
  <c r="P101" i="3"/>
  <c r="H170" i="3"/>
  <c r="V169" i="3"/>
  <c r="R169" i="3"/>
  <c r="N169" i="3"/>
  <c r="W168" i="3"/>
  <c r="O93" i="3"/>
  <c r="U90" i="3"/>
  <c r="I90" i="3"/>
  <c r="U88" i="3"/>
  <c r="W87" i="3"/>
  <c r="O87" i="3"/>
  <c r="K85" i="3"/>
  <c r="G85" i="3"/>
  <c r="M82" i="3"/>
  <c r="O81" i="3"/>
  <c r="W77" i="3"/>
  <c r="S77" i="3"/>
  <c r="O77" i="3"/>
  <c r="K77" i="3"/>
  <c r="G77" i="3"/>
  <c r="U76" i="3"/>
  <c r="Q76" i="3"/>
  <c r="M76" i="3"/>
  <c r="I76" i="3"/>
  <c r="W75" i="3"/>
  <c r="S75" i="3"/>
  <c r="O75" i="3"/>
  <c r="K75" i="3"/>
  <c r="G75" i="3"/>
  <c r="K221" i="4"/>
  <c r="K109" i="4"/>
  <c r="G109" i="4"/>
  <c r="M108" i="4"/>
  <c r="U106" i="4"/>
  <c r="M106" i="4"/>
  <c r="N104" i="4"/>
  <c r="X103" i="4"/>
  <c r="I94" i="4"/>
  <c r="M90" i="4"/>
  <c r="W83" i="4"/>
  <c r="O83" i="4"/>
  <c r="M82" i="4"/>
  <c r="W81" i="4"/>
  <c r="Q80" i="4"/>
  <c r="I80" i="4"/>
  <c r="W79" i="4"/>
  <c r="W77" i="4"/>
  <c r="G77" i="4"/>
  <c r="M76" i="4"/>
  <c r="W75" i="4"/>
  <c r="S75" i="4"/>
  <c r="U106" i="5"/>
  <c r="W105" i="5"/>
  <c r="G219" i="5"/>
  <c r="Q104" i="5"/>
  <c r="M104" i="5"/>
  <c r="W103" i="5"/>
  <c r="K103" i="5"/>
  <c r="U102" i="5"/>
  <c r="S218" i="5"/>
  <c r="U100" i="5"/>
  <c r="Q98" i="5"/>
  <c r="G97" i="5"/>
  <c r="U96" i="5"/>
  <c r="Q96" i="5"/>
  <c r="W95" i="5"/>
  <c r="K95" i="5"/>
  <c r="G95" i="5"/>
  <c r="U94" i="5"/>
  <c r="Q94" i="5"/>
  <c r="M94" i="5"/>
  <c r="I94" i="5"/>
  <c r="W93" i="5"/>
  <c r="S93" i="5"/>
  <c r="O93" i="5"/>
  <c r="K93" i="5"/>
  <c r="G93" i="5"/>
  <c r="U92" i="5"/>
  <c r="Q92" i="5"/>
  <c r="I161" i="5"/>
  <c r="W160" i="5"/>
  <c r="S160" i="5"/>
  <c r="O160" i="5"/>
  <c r="X90" i="5"/>
  <c r="P90" i="5"/>
  <c r="L90" i="5"/>
  <c r="H90" i="5"/>
  <c r="N158" i="5"/>
  <c r="J158" i="5"/>
  <c r="P157" i="5"/>
  <c r="U87" i="5"/>
  <c r="L156" i="5"/>
  <c r="I87" i="5"/>
  <c r="X154" i="5"/>
  <c r="P154" i="5"/>
  <c r="H154" i="5"/>
  <c r="W84" i="5"/>
  <c r="O153" i="5"/>
  <c r="K153" i="5"/>
  <c r="G153" i="5"/>
  <c r="U152" i="5"/>
  <c r="Q152" i="5"/>
  <c r="N83" i="5"/>
  <c r="J83" i="5"/>
  <c r="X82" i="5"/>
  <c r="T82" i="5"/>
  <c r="P82" i="5"/>
  <c r="L82" i="5"/>
  <c r="H82" i="5"/>
  <c r="Q80" i="5"/>
  <c r="M80" i="5"/>
  <c r="I80" i="5"/>
  <c r="W79" i="5"/>
  <c r="S79" i="5"/>
  <c r="K79" i="5"/>
  <c r="H78" i="5"/>
  <c r="V77" i="5"/>
  <c r="R77" i="5"/>
  <c r="N77" i="5"/>
  <c r="J77" i="5"/>
  <c r="X76" i="5"/>
  <c r="T76" i="5"/>
  <c r="P76" i="5"/>
  <c r="L76" i="5"/>
  <c r="H76" i="5"/>
  <c r="V75" i="5"/>
  <c r="R75" i="5"/>
  <c r="N75" i="5"/>
  <c r="J75" i="5"/>
  <c r="F44" i="12"/>
  <c r="U48" i="12"/>
  <c r="M48" i="12"/>
  <c r="I48" i="12"/>
  <c r="I190" i="12" s="1"/>
  <c r="X107" i="3"/>
  <c r="L84" i="4"/>
  <c r="L98" i="5"/>
  <c r="F41" i="12"/>
  <c r="F45" i="12"/>
  <c r="F99" i="4"/>
  <c r="D99" i="5"/>
  <c r="D92" i="4"/>
  <c r="E86" i="4"/>
  <c r="K109" i="3"/>
  <c r="Q108" i="3"/>
  <c r="L104" i="3"/>
  <c r="H104" i="3"/>
  <c r="V103" i="3"/>
  <c r="R103" i="3"/>
  <c r="N103" i="3"/>
  <c r="J103" i="3"/>
  <c r="X102" i="3"/>
  <c r="T102" i="3"/>
  <c r="P102" i="3"/>
  <c r="H102" i="3"/>
  <c r="V101" i="3"/>
  <c r="R101" i="3"/>
  <c r="N101" i="3"/>
  <c r="J170" i="3"/>
  <c r="X169" i="3"/>
  <c r="P169" i="3"/>
  <c r="K94" i="3"/>
  <c r="M93" i="3"/>
  <c r="Q91" i="3"/>
  <c r="M91" i="3"/>
  <c r="K90" i="3"/>
  <c r="Q87" i="3"/>
  <c r="S84" i="3"/>
  <c r="Q81" i="3"/>
  <c r="I81" i="3"/>
  <c r="I79" i="3"/>
  <c r="O78" i="3"/>
  <c r="K78" i="3"/>
  <c r="U77" i="3"/>
  <c r="Q77" i="3"/>
  <c r="M77" i="3"/>
  <c r="I77" i="3"/>
  <c r="W76" i="3"/>
  <c r="S76" i="3"/>
  <c r="O76" i="3"/>
  <c r="K76" i="3"/>
  <c r="G76" i="3"/>
  <c r="U75" i="3"/>
  <c r="Q75" i="3"/>
  <c r="M75" i="3"/>
  <c r="I75" i="3"/>
  <c r="K108" i="4"/>
  <c r="Q107" i="4"/>
  <c r="T104" i="4"/>
  <c r="H104" i="4"/>
  <c r="V103" i="4"/>
  <c r="R103" i="4"/>
  <c r="O164" i="4"/>
  <c r="W90" i="4"/>
  <c r="S88" i="4"/>
  <c r="U87" i="4"/>
  <c r="M87" i="4"/>
  <c r="I85" i="4"/>
  <c r="M83" i="4"/>
  <c r="I83" i="4"/>
  <c r="U81" i="4"/>
  <c r="Q79" i="4"/>
  <c r="I79" i="4"/>
  <c r="K78" i="4"/>
  <c r="Q77" i="4"/>
  <c r="S76" i="4"/>
  <c r="O76" i="4"/>
  <c r="U75" i="4"/>
  <c r="G110" i="5"/>
  <c r="U109" i="5"/>
  <c r="Q220" i="5"/>
  <c r="O108" i="5"/>
  <c r="K108" i="5"/>
  <c r="Q107" i="5"/>
  <c r="M107" i="5"/>
  <c r="W106" i="5"/>
  <c r="U105" i="5"/>
  <c r="I105" i="5"/>
  <c r="M103" i="5"/>
  <c r="U218" i="5"/>
  <c r="Q218" i="5"/>
  <c r="S100" i="5"/>
  <c r="Q99" i="5"/>
  <c r="M99" i="5"/>
  <c r="I99" i="5"/>
  <c r="K98" i="5"/>
  <c r="Q97" i="5"/>
  <c r="M97" i="5"/>
  <c r="I97" i="5"/>
  <c r="G96" i="5"/>
  <c r="I95" i="5"/>
  <c r="W94" i="5"/>
  <c r="S94" i="5"/>
  <c r="O94" i="5"/>
  <c r="K94" i="5"/>
  <c r="G94" i="5"/>
  <c r="U93" i="5"/>
  <c r="Q93" i="5"/>
  <c r="M93" i="5"/>
  <c r="I93" i="5"/>
  <c r="W92" i="5"/>
  <c r="S92" i="5"/>
  <c r="O92" i="5"/>
  <c r="K161" i="5"/>
  <c r="G161" i="5"/>
  <c r="U160" i="5"/>
  <c r="Q160" i="5"/>
  <c r="H91" i="5"/>
  <c r="R90" i="5"/>
  <c r="N90" i="5"/>
  <c r="J90" i="5"/>
  <c r="P158" i="5"/>
  <c r="L158" i="5"/>
  <c r="R157" i="5"/>
  <c r="S87" i="5"/>
  <c r="N156" i="5"/>
  <c r="K87" i="5"/>
  <c r="V154" i="5"/>
  <c r="R85" i="5"/>
  <c r="N154" i="5"/>
  <c r="J154" i="5"/>
  <c r="G85" i="5"/>
  <c r="U84" i="5"/>
  <c r="M153" i="5"/>
  <c r="I153" i="5"/>
  <c r="W152" i="5"/>
  <c r="S152" i="5"/>
  <c r="L83" i="5"/>
  <c r="V82" i="5"/>
  <c r="R82" i="5"/>
  <c r="N82" i="5"/>
  <c r="J82" i="5"/>
  <c r="S80" i="5"/>
  <c r="O80" i="5"/>
  <c r="K80" i="5"/>
  <c r="G80" i="5"/>
  <c r="U79" i="5"/>
  <c r="Q79" i="5"/>
  <c r="M79" i="5"/>
  <c r="X77" i="5"/>
  <c r="T77" i="5"/>
  <c r="P77" i="5"/>
  <c r="L77" i="5"/>
  <c r="H77" i="5"/>
  <c r="V76" i="5"/>
  <c r="R76" i="5"/>
  <c r="N76" i="5"/>
  <c r="J76" i="5"/>
  <c r="P75" i="5"/>
  <c r="L75" i="5"/>
  <c r="F175" i="5"/>
  <c r="F165" i="3"/>
  <c r="E154" i="4"/>
  <c r="C79" i="4"/>
  <c r="U47" i="12"/>
  <c r="X48" i="12"/>
  <c r="T48" i="12"/>
  <c r="P48" i="12"/>
  <c r="L48" i="12"/>
  <c r="H48" i="12"/>
  <c r="H190" i="12" s="1"/>
  <c r="W49" i="12"/>
  <c r="S49" i="12"/>
  <c r="O49" i="12"/>
  <c r="K49" i="12"/>
  <c r="G49" i="12"/>
  <c r="D42" i="12"/>
  <c r="F167" i="4"/>
  <c r="V81" i="5"/>
  <c r="U171" i="5"/>
  <c r="S86" i="4"/>
  <c r="W35" i="10"/>
  <c r="H186" i="4"/>
  <c r="Q216" i="3"/>
  <c r="W217" i="3"/>
  <c r="Q176" i="5"/>
  <c r="Q84" i="3"/>
  <c r="M214" i="4"/>
  <c r="Q166" i="5"/>
  <c r="K91" i="3"/>
  <c r="G222" i="4"/>
  <c r="O21" i="10"/>
  <c r="U11" i="10"/>
  <c r="V45" i="10"/>
  <c r="W104" i="5"/>
  <c r="T100" i="3"/>
  <c r="R115" i="3"/>
  <c r="Q8" i="10"/>
  <c r="K100" i="5"/>
  <c r="H151" i="5"/>
  <c r="U79" i="4"/>
  <c r="I92" i="4"/>
  <c r="M85" i="3"/>
  <c r="K10" i="10"/>
  <c r="V150" i="5"/>
  <c r="D181" i="3"/>
  <c r="D183" i="5"/>
  <c r="R115" i="4"/>
  <c r="L184" i="5"/>
  <c r="D112" i="4"/>
  <c r="Q118" i="5"/>
  <c r="Q118" i="4"/>
  <c r="O118" i="4"/>
  <c r="K118" i="4"/>
  <c r="I118" i="4"/>
  <c r="O43" i="10"/>
  <c r="N43" i="10"/>
  <c r="L102" i="4"/>
  <c r="E41" i="10"/>
  <c r="D114" i="4"/>
  <c r="D20" i="10"/>
  <c r="D153" i="3"/>
  <c r="F14" i="10"/>
  <c r="S39" i="10"/>
  <c r="L34" i="10"/>
  <c r="Q214" i="4"/>
  <c r="S10" i="10"/>
  <c r="E108" i="4"/>
  <c r="F104" i="5"/>
  <c r="T112" i="4"/>
  <c r="W186" i="4"/>
  <c r="N117" i="3"/>
  <c r="G120" i="10"/>
  <c r="K187" i="3"/>
  <c r="H118" i="4"/>
  <c r="X118" i="4"/>
  <c r="S118" i="3"/>
  <c r="S49" i="10"/>
  <c r="H49" i="10"/>
  <c r="X49" i="10"/>
  <c r="D77" i="4"/>
  <c r="U10" i="10"/>
  <c r="F156" i="3"/>
  <c r="G11" i="10"/>
  <c r="W161" i="3"/>
  <c r="G153" i="3"/>
  <c r="D152" i="4"/>
  <c r="O147" i="3"/>
  <c r="G92" i="5"/>
  <c r="F176" i="5"/>
  <c r="F107" i="5"/>
  <c r="W87" i="5"/>
  <c r="G86" i="3"/>
  <c r="Q102" i="5"/>
  <c r="E186" i="4"/>
  <c r="G103" i="5"/>
  <c r="X185" i="5"/>
  <c r="Q183" i="4"/>
  <c r="G90" i="4"/>
  <c r="K104" i="5"/>
  <c r="M173" i="5"/>
  <c r="M213" i="3"/>
  <c r="M24" i="10"/>
  <c r="I18" i="10"/>
  <c r="I15" i="10"/>
  <c r="G75" i="5"/>
  <c r="C170" i="4"/>
  <c r="T111" i="3"/>
  <c r="L111" i="3"/>
  <c r="H180" i="5"/>
  <c r="M112" i="5"/>
  <c r="T113" i="4"/>
  <c r="P112" i="4"/>
  <c r="W117" i="4"/>
  <c r="S117" i="4"/>
  <c r="P117" i="3"/>
  <c r="H117" i="3"/>
  <c r="F186" i="3"/>
  <c r="O182" i="4"/>
  <c r="O221" i="4"/>
  <c r="N104" i="3"/>
  <c r="N173" i="3"/>
  <c r="J104" i="3"/>
  <c r="J173" i="3"/>
  <c r="K99" i="3"/>
  <c r="K167" i="3"/>
  <c r="I167" i="3"/>
  <c r="I165" i="3"/>
  <c r="U93" i="3"/>
  <c r="U162" i="3"/>
  <c r="O162" i="3"/>
  <c r="W89" i="3"/>
  <c r="W158" i="3"/>
  <c r="U89" i="3"/>
  <c r="U158" i="3"/>
  <c r="Q158" i="3"/>
  <c r="Q89" i="3"/>
  <c r="M158" i="3"/>
  <c r="M89" i="3"/>
  <c r="M88" i="3"/>
  <c r="M156" i="3"/>
  <c r="M87" i="3"/>
  <c r="I85" i="3"/>
  <c r="I154" i="3"/>
  <c r="U153" i="3"/>
  <c r="O84" i="3"/>
  <c r="S81" i="3"/>
  <c r="S150" i="3"/>
  <c r="U149" i="3"/>
  <c r="U80" i="3"/>
  <c r="S80" i="3"/>
  <c r="I149" i="3"/>
  <c r="U79" i="3"/>
  <c r="Q79" i="3"/>
  <c r="M148" i="3"/>
  <c r="W147" i="3"/>
  <c r="W214" i="3"/>
  <c r="W182" i="4"/>
  <c r="W221" i="4"/>
  <c r="W179" i="4"/>
  <c r="W183" i="4"/>
  <c r="S109" i="4"/>
  <c r="O178" i="4"/>
  <c r="O109" i="4"/>
  <c r="S107" i="4"/>
  <c r="S38" i="10"/>
  <c r="Q166" i="4"/>
  <c r="Q28" i="10"/>
  <c r="G160" i="4"/>
  <c r="G22" i="10"/>
  <c r="K158" i="4"/>
  <c r="K20" i="10"/>
  <c r="I158" i="4"/>
  <c r="I89" i="4"/>
  <c r="K154" i="4"/>
  <c r="K85" i="4"/>
  <c r="Q84" i="4"/>
  <c r="Q153" i="4"/>
  <c r="K83" i="4"/>
  <c r="K152" i="4"/>
  <c r="O77" i="4"/>
  <c r="O8" i="10"/>
  <c r="K76" i="4"/>
  <c r="K7" i="10"/>
  <c r="K75" i="4"/>
  <c r="K6" i="10"/>
  <c r="S179" i="5"/>
  <c r="S110" i="5"/>
  <c r="S111" i="5"/>
  <c r="O110" i="5"/>
  <c r="O111" i="5"/>
  <c r="U108" i="5"/>
  <c r="U181" i="5"/>
  <c r="O176" i="5"/>
  <c r="O107" i="5"/>
  <c r="G107" i="5"/>
  <c r="G176" i="5"/>
  <c r="M175" i="5"/>
  <c r="M106" i="5"/>
  <c r="K175" i="5"/>
  <c r="K106" i="5"/>
  <c r="I174" i="5"/>
  <c r="I219" i="5"/>
  <c r="S171" i="5"/>
  <c r="S102" i="5"/>
  <c r="O218" i="5"/>
  <c r="O170" i="5"/>
  <c r="I100" i="5"/>
  <c r="I169" i="5"/>
  <c r="W99" i="5"/>
  <c r="W168" i="5"/>
  <c r="O99" i="5"/>
  <c r="O168" i="5"/>
  <c r="G99" i="5"/>
  <c r="G168" i="5"/>
  <c r="W166" i="5"/>
  <c r="W97" i="5"/>
  <c r="S97" i="5"/>
  <c r="S166" i="5"/>
  <c r="O166" i="5"/>
  <c r="O97" i="5"/>
  <c r="S96" i="5"/>
  <c r="S165" i="5"/>
  <c r="O96" i="5"/>
  <c r="O165" i="5"/>
  <c r="V90" i="5"/>
  <c r="V163" i="5"/>
  <c r="X158" i="5"/>
  <c r="X89" i="5"/>
  <c r="R158" i="5"/>
  <c r="R89" i="5"/>
  <c r="K88" i="5"/>
  <c r="K157" i="5"/>
  <c r="I157" i="5"/>
  <c r="I88" i="5"/>
  <c r="G88" i="5"/>
  <c r="G157" i="5"/>
  <c r="D166" i="4"/>
  <c r="D170" i="4"/>
  <c r="D156" i="4"/>
  <c r="D154" i="4"/>
  <c r="E15" i="12"/>
  <c r="E84" i="12" s="1"/>
  <c r="E153" i="4"/>
  <c r="F150" i="5"/>
  <c r="F152" i="3"/>
  <c r="D112" i="3"/>
  <c r="O43" i="12"/>
  <c r="K43" i="12"/>
  <c r="V189" i="4"/>
  <c r="V116" i="4"/>
  <c r="U188" i="3"/>
  <c r="U46" i="10"/>
  <c r="P188" i="3"/>
  <c r="P184" i="3"/>
  <c r="F188" i="3"/>
  <c r="F46" i="10"/>
  <c r="F188" i="10" s="1"/>
  <c r="Q48" i="12"/>
  <c r="Q117" i="5"/>
  <c r="G48" i="10"/>
  <c r="G190" i="10" s="1"/>
  <c r="G117" i="4"/>
  <c r="G186" i="4"/>
  <c r="R117" i="3"/>
  <c r="J117" i="3"/>
  <c r="O216" i="3"/>
  <c r="S215" i="3"/>
  <c r="S37" i="10"/>
  <c r="G24" i="10"/>
  <c r="M23" i="10"/>
  <c r="Q216" i="4"/>
  <c r="K21" i="10"/>
  <c r="O13" i="10"/>
  <c r="W216" i="4"/>
  <c r="G9" i="10"/>
  <c r="W6" i="10"/>
  <c r="S5" i="10"/>
  <c r="F42" i="10"/>
  <c r="F111" i="10" s="1"/>
  <c r="D117" i="5"/>
  <c r="U186" i="4"/>
  <c r="G187" i="3"/>
  <c r="O187" i="3"/>
  <c r="W187" i="3"/>
  <c r="D118" i="5"/>
  <c r="M118" i="5"/>
  <c r="U118" i="5"/>
  <c r="D118" i="4"/>
  <c r="L118" i="4"/>
  <c r="T118" i="4"/>
  <c r="G118" i="4"/>
  <c r="S118" i="4"/>
  <c r="W118" i="4"/>
  <c r="G118" i="3"/>
  <c r="O118" i="3"/>
  <c r="W118" i="3"/>
  <c r="G49" i="10"/>
  <c r="O49" i="10"/>
  <c r="W49" i="10"/>
  <c r="F49" i="10"/>
  <c r="L49" i="10"/>
  <c r="T49" i="10"/>
  <c r="Q222" i="5"/>
  <c r="M157" i="3"/>
  <c r="W175" i="5"/>
  <c r="I185" i="5"/>
  <c r="D42" i="10"/>
  <c r="N171" i="3"/>
  <c r="Q163" i="5"/>
  <c r="G105" i="5"/>
  <c r="O179" i="5"/>
  <c r="O177" i="5"/>
  <c r="H105" i="4"/>
  <c r="O153" i="3"/>
  <c r="O150" i="3"/>
  <c r="K165" i="3"/>
  <c r="Q109" i="5"/>
  <c r="Q150" i="3"/>
  <c r="W164" i="5"/>
  <c r="S153" i="3"/>
  <c r="S149" i="3"/>
  <c r="M172" i="5"/>
  <c r="X116" i="5"/>
  <c r="C182" i="4"/>
  <c r="D180" i="4"/>
  <c r="K167" i="5"/>
  <c r="I154" i="4"/>
  <c r="U157" i="3"/>
  <c r="C150" i="4"/>
  <c r="E158" i="4"/>
  <c r="U6" i="10"/>
  <c r="G31" i="10"/>
  <c r="Q173" i="5"/>
  <c r="U113" i="5"/>
  <c r="K80" i="4"/>
  <c r="U150" i="4"/>
  <c r="I148" i="3"/>
  <c r="W92" i="3"/>
  <c r="U84" i="3"/>
  <c r="F47" i="10"/>
  <c r="F189" i="10" s="1"/>
  <c r="W217" i="4"/>
  <c r="W152" i="4"/>
  <c r="I166" i="5"/>
  <c r="E115" i="3"/>
  <c r="N46" i="10"/>
  <c r="N188" i="10" s="1"/>
  <c r="S106" i="4"/>
  <c r="Q95" i="5"/>
  <c r="F117" i="3"/>
  <c r="D186" i="3"/>
  <c r="T117" i="3"/>
  <c r="O180" i="3"/>
  <c r="G215" i="3"/>
  <c r="K88" i="4"/>
  <c r="Q159" i="4"/>
  <c r="S79" i="3"/>
  <c r="K106" i="4"/>
  <c r="U185" i="5"/>
  <c r="U165" i="5"/>
  <c r="Q149" i="4"/>
  <c r="E189" i="12"/>
  <c r="K120" i="10"/>
  <c r="O120" i="10"/>
  <c r="W120" i="10"/>
  <c r="F120" i="10"/>
  <c r="N120" i="10"/>
  <c r="O183" i="5"/>
  <c r="U180" i="5"/>
  <c r="O180" i="5"/>
  <c r="I120" i="10"/>
  <c r="Q120" i="10"/>
  <c r="X120" i="10"/>
  <c r="P120" i="10"/>
  <c r="H120" i="10"/>
  <c r="J120" i="12"/>
  <c r="G189" i="5"/>
  <c r="E189" i="4"/>
  <c r="M189" i="5"/>
  <c r="U189" i="5"/>
  <c r="D189" i="4"/>
  <c r="D120" i="12"/>
  <c r="H120" i="12"/>
  <c r="F120" i="12"/>
  <c r="D32" i="10"/>
  <c r="D169" i="3"/>
  <c r="D169" i="5"/>
  <c r="D153" i="5"/>
  <c r="V167" i="3"/>
  <c r="W5" i="10"/>
  <c r="M5" i="10"/>
  <c r="U86" i="5"/>
  <c r="M159" i="5"/>
  <c r="L86" i="5"/>
  <c r="K81" i="5"/>
  <c r="U80" i="5"/>
  <c r="O148" i="5"/>
  <c r="W78" i="5"/>
  <c r="S78" i="5"/>
  <c r="H148" i="5"/>
  <c r="F96" i="4"/>
  <c r="E155" i="3"/>
  <c r="F113" i="3"/>
  <c r="P48" i="10"/>
  <c r="P190" i="10" s="1"/>
  <c r="W114" i="3"/>
  <c r="W182" i="3"/>
  <c r="U182" i="3"/>
  <c r="U114" i="3"/>
  <c r="S221" i="3"/>
  <c r="S182" i="3"/>
  <c r="S186" i="3"/>
  <c r="S114" i="3"/>
  <c r="Q182" i="3"/>
  <c r="Q114" i="3"/>
  <c r="Q221" i="3"/>
  <c r="Q113" i="3"/>
  <c r="O182" i="3"/>
  <c r="O221" i="3"/>
  <c r="O113" i="3"/>
  <c r="M182" i="3"/>
  <c r="M113" i="3"/>
  <c r="M114" i="3"/>
  <c r="M221" i="3"/>
  <c r="K182" i="3"/>
  <c r="K113" i="3"/>
  <c r="K221" i="3"/>
  <c r="I182" i="3"/>
  <c r="I113" i="3"/>
  <c r="I114" i="3"/>
  <c r="G182" i="3"/>
  <c r="G221" i="3"/>
  <c r="G113" i="3"/>
  <c r="W179" i="3"/>
  <c r="W111" i="3"/>
  <c r="W183" i="3"/>
  <c r="U110" i="3"/>
  <c r="U179" i="3"/>
  <c r="U111" i="3"/>
  <c r="S179" i="3"/>
  <c r="S222" i="3"/>
  <c r="Q110" i="3"/>
  <c r="Q183" i="3"/>
  <c r="Q111" i="3"/>
  <c r="O183" i="3"/>
  <c r="O111" i="3"/>
  <c r="M179" i="3"/>
  <c r="M110" i="3"/>
  <c r="K179" i="3"/>
  <c r="K110" i="3"/>
  <c r="K183" i="3"/>
  <c r="I183" i="3"/>
  <c r="I179" i="3"/>
  <c r="I110" i="3"/>
  <c r="I111" i="3"/>
  <c r="G179" i="3"/>
  <c r="G183" i="3"/>
  <c r="G110" i="3"/>
  <c r="W109" i="3"/>
  <c r="U109" i="3"/>
  <c r="U178" i="3"/>
  <c r="S109" i="3"/>
  <c r="S178" i="3"/>
  <c r="Q178" i="3"/>
  <c r="Q109" i="3"/>
  <c r="O109" i="3"/>
  <c r="M178" i="3"/>
  <c r="K178" i="3"/>
  <c r="I178" i="3"/>
  <c r="I109" i="3"/>
  <c r="G109" i="3"/>
  <c r="G178" i="3"/>
  <c r="W108" i="3"/>
  <c r="U108" i="3"/>
  <c r="S181" i="3"/>
  <c r="S108" i="3"/>
  <c r="Q181" i="3"/>
  <c r="O108" i="3"/>
  <c r="M181" i="3"/>
  <c r="M108" i="3"/>
  <c r="K181" i="3"/>
  <c r="I181" i="3"/>
  <c r="I108" i="3"/>
  <c r="G108" i="3"/>
  <c r="G181" i="3"/>
  <c r="W107" i="3"/>
  <c r="S107" i="3"/>
  <c r="S180" i="3"/>
  <c r="Q180" i="3"/>
  <c r="Q107" i="3"/>
  <c r="M180" i="3"/>
  <c r="M107" i="3"/>
  <c r="K107" i="3"/>
  <c r="K180" i="3"/>
  <c r="I180" i="3"/>
  <c r="G107" i="3"/>
  <c r="G180" i="3"/>
  <c r="W106" i="3"/>
  <c r="U106" i="3"/>
  <c r="S106" i="3"/>
  <c r="Q106" i="3"/>
  <c r="O106" i="3"/>
  <c r="M106" i="3"/>
  <c r="I106" i="3"/>
  <c r="V173" i="3"/>
  <c r="V104" i="3"/>
  <c r="T104" i="3"/>
  <c r="R173" i="3"/>
  <c r="R104" i="3"/>
  <c r="P104" i="3"/>
  <c r="P173" i="3"/>
  <c r="P103" i="3"/>
  <c r="P172" i="3"/>
  <c r="V102" i="3"/>
  <c r="V171" i="3"/>
  <c r="L33" i="10"/>
  <c r="L102" i="3"/>
  <c r="K169" i="3"/>
  <c r="K100" i="3"/>
  <c r="I100" i="3"/>
  <c r="I169" i="3"/>
  <c r="G100" i="3"/>
  <c r="G169" i="3"/>
  <c r="W99" i="3"/>
  <c r="U99" i="3"/>
  <c r="S99" i="3"/>
  <c r="Q99" i="3"/>
  <c r="Q168" i="3"/>
  <c r="O99" i="3"/>
  <c r="M168" i="3"/>
  <c r="M99" i="3"/>
  <c r="I99" i="3"/>
  <c r="G99" i="3"/>
  <c r="W98" i="3"/>
  <c r="U98" i="3"/>
  <c r="S98" i="3"/>
  <c r="Q98" i="3"/>
  <c r="O98" i="3"/>
  <c r="M98" i="3"/>
  <c r="G167" i="3"/>
  <c r="U97" i="3"/>
  <c r="S166" i="3"/>
  <c r="Q166" i="3"/>
  <c r="O166" i="3"/>
  <c r="M166" i="3"/>
  <c r="G165" i="3"/>
  <c r="W164" i="3"/>
  <c r="U164" i="3"/>
  <c r="S164" i="3"/>
  <c r="Q164" i="3"/>
  <c r="M164" i="3"/>
  <c r="K163" i="3"/>
  <c r="I163" i="3"/>
  <c r="I94" i="3"/>
  <c r="G94" i="3"/>
  <c r="G163" i="3"/>
  <c r="W162" i="3"/>
  <c r="W93" i="3"/>
  <c r="S162" i="3"/>
  <c r="S93" i="3"/>
  <c r="Q162" i="3"/>
  <c r="Q93" i="3"/>
  <c r="M162" i="3"/>
  <c r="K93" i="3"/>
  <c r="I93" i="3"/>
  <c r="I162" i="3"/>
  <c r="G162" i="3"/>
  <c r="G166" i="3"/>
  <c r="G93" i="3"/>
  <c r="U92" i="3"/>
  <c r="U161" i="3"/>
  <c r="S161" i="3"/>
  <c r="S92" i="3"/>
  <c r="Q161" i="3"/>
  <c r="Q92" i="3"/>
  <c r="O161" i="3"/>
  <c r="O92" i="3"/>
  <c r="M92" i="3"/>
  <c r="M165" i="3"/>
  <c r="M161" i="3"/>
  <c r="K92" i="3"/>
  <c r="K161" i="3"/>
  <c r="I92" i="3"/>
  <c r="I161" i="3"/>
  <c r="G92" i="3"/>
  <c r="G161" i="3"/>
  <c r="W160" i="3"/>
  <c r="W91" i="3"/>
  <c r="U91" i="3"/>
  <c r="U160" i="3"/>
  <c r="S91" i="3"/>
  <c r="S160" i="3"/>
  <c r="Q160" i="3"/>
  <c r="O160" i="3"/>
  <c r="M160" i="3"/>
  <c r="I160" i="3"/>
  <c r="I91" i="3"/>
  <c r="G91" i="3"/>
  <c r="G160" i="3"/>
  <c r="W159" i="3"/>
  <c r="W90" i="3"/>
  <c r="U159" i="3"/>
  <c r="U216" i="3"/>
  <c r="S216" i="3"/>
  <c r="S159" i="3"/>
  <c r="S90" i="3"/>
  <c r="S163" i="3"/>
  <c r="Q159" i="3"/>
  <c r="Q90" i="3"/>
  <c r="O90" i="3"/>
  <c r="O159" i="3"/>
  <c r="M90" i="3"/>
  <c r="M159" i="3"/>
  <c r="M216" i="3"/>
  <c r="I159" i="3"/>
  <c r="I216" i="3"/>
  <c r="G216" i="3"/>
  <c r="G159" i="3"/>
  <c r="G90" i="3"/>
  <c r="K216" i="3"/>
  <c r="M36" i="10"/>
  <c r="K36" i="10"/>
  <c r="W23" i="10"/>
  <c r="M39" i="10"/>
  <c r="W44" i="10"/>
  <c r="M41" i="10"/>
  <c r="I221" i="3"/>
  <c r="M183" i="3"/>
  <c r="S168" i="3"/>
  <c r="X104" i="3"/>
  <c r="W180" i="3"/>
  <c r="S110" i="3"/>
  <c r="Q179" i="3"/>
  <c r="O114" i="3"/>
  <c r="K106" i="3"/>
  <c r="K108" i="3"/>
  <c r="O107" i="3"/>
  <c r="O164" i="3"/>
  <c r="K24" i="10"/>
  <c r="O91" i="3"/>
  <c r="U168" i="3"/>
  <c r="O168" i="3"/>
  <c r="U23" i="10"/>
  <c r="G106" i="3"/>
  <c r="G111" i="3"/>
  <c r="S41" i="10"/>
  <c r="K159" i="3"/>
  <c r="S89" i="3"/>
  <c r="S158" i="3"/>
  <c r="O158" i="3"/>
  <c r="O89" i="3"/>
  <c r="I158" i="3"/>
  <c r="I89" i="3"/>
  <c r="G89" i="3"/>
  <c r="G158" i="3"/>
  <c r="S157" i="3"/>
  <c r="S88" i="3"/>
  <c r="Q157" i="3"/>
  <c r="Q88" i="3"/>
  <c r="O88" i="3"/>
  <c r="O157" i="3"/>
  <c r="I88" i="3"/>
  <c r="I157" i="3"/>
  <c r="O156" i="3"/>
  <c r="K156" i="3"/>
  <c r="K87" i="3"/>
  <c r="W86" i="3"/>
  <c r="W155" i="3"/>
  <c r="S155" i="3"/>
  <c r="S86" i="3"/>
  <c r="O215" i="3"/>
  <c r="O86" i="3"/>
  <c r="K86" i="3"/>
  <c r="K215" i="3"/>
  <c r="U85" i="3"/>
  <c r="U154" i="3"/>
  <c r="M153" i="3"/>
  <c r="M84" i="3"/>
  <c r="I84" i="3"/>
  <c r="W152" i="3"/>
  <c r="W83" i="3"/>
  <c r="S152" i="3"/>
  <c r="S83" i="3"/>
  <c r="M83" i="3"/>
  <c r="M152" i="3"/>
  <c r="K83" i="3"/>
  <c r="K152" i="3"/>
  <c r="G152" i="3"/>
  <c r="G83" i="3"/>
  <c r="G214" i="3"/>
  <c r="G151" i="3"/>
  <c r="G82" i="3"/>
  <c r="W149" i="3"/>
  <c r="W80" i="3"/>
  <c r="O149" i="3"/>
  <c r="W79" i="3"/>
  <c r="W148" i="3"/>
  <c r="O79" i="3"/>
  <c r="O148" i="3"/>
  <c r="W215" i="3"/>
  <c r="W213" i="3"/>
  <c r="W78" i="3"/>
  <c r="W216" i="3"/>
  <c r="W219" i="3"/>
  <c r="W220" i="3"/>
  <c r="S78" i="3"/>
  <c r="S213" i="3"/>
  <c r="S147" i="3"/>
  <c r="O213" i="3"/>
  <c r="U44" i="10"/>
  <c r="U113" i="4"/>
  <c r="U182" i="4"/>
  <c r="I44" i="10"/>
  <c r="I186" i="4"/>
  <c r="I114" i="4"/>
  <c r="I182" i="4"/>
  <c r="W111" i="4"/>
  <c r="W41" i="10"/>
  <c r="S110" i="4"/>
  <c r="S222" i="4"/>
  <c r="O110" i="4"/>
  <c r="O179" i="4"/>
  <c r="K41" i="10"/>
  <c r="K110" i="4"/>
  <c r="K179" i="4"/>
  <c r="K183" i="4"/>
  <c r="W40" i="10"/>
  <c r="W178" i="4"/>
  <c r="W109" i="4"/>
  <c r="Q178" i="4"/>
  <c r="Q40" i="10"/>
  <c r="Q109" i="4"/>
  <c r="M178" i="4"/>
  <c r="M40" i="10"/>
  <c r="M109" i="4"/>
  <c r="I40" i="10"/>
  <c r="I109" i="4"/>
  <c r="I178" i="4"/>
  <c r="W108" i="4"/>
  <c r="W39" i="10"/>
  <c r="U108" i="4"/>
  <c r="U39" i="10"/>
  <c r="Q108" i="4"/>
  <c r="Q39" i="10"/>
  <c r="I108" i="4"/>
  <c r="I39" i="10"/>
  <c r="W107" i="4"/>
  <c r="W38" i="10"/>
  <c r="U180" i="4"/>
  <c r="U107" i="4"/>
  <c r="M107" i="4"/>
  <c r="M38" i="10"/>
  <c r="I38" i="10"/>
  <c r="I107" i="4"/>
  <c r="O106" i="4"/>
  <c r="O37" i="10"/>
  <c r="U174" i="4"/>
  <c r="U36" i="10"/>
  <c r="V35" i="10"/>
  <c r="V104" i="4"/>
  <c r="V173" i="4"/>
  <c r="R35" i="10"/>
  <c r="R173" i="4"/>
  <c r="N173" i="4"/>
  <c r="N35" i="10"/>
  <c r="J104" i="4"/>
  <c r="J35" i="10"/>
  <c r="H170" i="4"/>
  <c r="H32" i="10"/>
  <c r="K169" i="4"/>
  <c r="K31" i="10"/>
  <c r="W28" i="10"/>
  <c r="W166" i="4"/>
  <c r="I165" i="4"/>
  <c r="I27" i="10"/>
  <c r="W164" i="4"/>
  <c r="W26" i="10"/>
  <c r="U164" i="4"/>
  <c r="U26" i="10"/>
  <c r="Q26" i="10"/>
  <c r="Q164" i="4"/>
  <c r="I163" i="4"/>
  <c r="I25" i="10"/>
  <c r="W162" i="4"/>
  <c r="W93" i="4"/>
  <c r="M93" i="4"/>
  <c r="M162" i="4"/>
  <c r="I162" i="4"/>
  <c r="I93" i="4"/>
  <c r="I24" i="10"/>
  <c r="Q161" i="4"/>
  <c r="Q92" i="4"/>
  <c r="M92" i="4"/>
  <c r="M161" i="4"/>
  <c r="K161" i="4"/>
  <c r="K23" i="10"/>
  <c r="G23" i="10"/>
  <c r="G92" i="4"/>
  <c r="U91" i="4"/>
  <c r="U160" i="4"/>
  <c r="Q22" i="10"/>
  <c r="Q91" i="4"/>
  <c r="Q160" i="4"/>
  <c r="O91" i="4"/>
  <c r="O22" i="10"/>
  <c r="O160" i="4"/>
  <c r="K160" i="4"/>
  <c r="K22" i="10"/>
  <c r="K91" i="4"/>
  <c r="U159" i="4"/>
  <c r="U21" i="10"/>
  <c r="U90" i="4"/>
  <c r="Q90" i="4"/>
  <c r="Q21" i="10"/>
  <c r="M216" i="4"/>
  <c r="M21" i="10"/>
  <c r="I90" i="4"/>
  <c r="I159" i="4"/>
  <c r="I21" i="10"/>
  <c r="W89" i="4"/>
  <c r="W20" i="10"/>
  <c r="S20" i="10"/>
  <c r="S89" i="4"/>
  <c r="M20" i="10"/>
  <c r="M89" i="4"/>
  <c r="W88" i="4"/>
  <c r="W19" i="10"/>
  <c r="I19" i="10"/>
  <c r="I88" i="4"/>
  <c r="W87" i="4"/>
  <c r="W18" i="10"/>
  <c r="W156" i="4"/>
  <c r="Q156" i="4"/>
  <c r="Q87" i="4"/>
  <c r="Q18" i="10"/>
  <c r="I87" i="4"/>
  <c r="I156" i="4"/>
  <c r="O215" i="4"/>
  <c r="O17" i="10"/>
  <c r="K215" i="4"/>
  <c r="K86" i="4"/>
  <c r="K155" i="4"/>
  <c r="G155" i="4"/>
  <c r="G215" i="4"/>
  <c r="U154" i="4"/>
  <c r="U85" i="4"/>
  <c r="Q16" i="10"/>
  <c r="Q85" i="4"/>
  <c r="O85" i="4"/>
  <c r="O154" i="4"/>
  <c r="O16" i="10"/>
  <c r="G85" i="4"/>
  <c r="G16" i="10"/>
  <c r="G154" i="4"/>
  <c r="U153" i="4"/>
  <c r="U84" i="4"/>
  <c r="U15" i="10"/>
  <c r="M15" i="10"/>
  <c r="M84" i="4"/>
  <c r="O214" i="4"/>
  <c r="O151" i="4"/>
  <c r="D179" i="5"/>
  <c r="E178" i="3"/>
  <c r="F181" i="4"/>
  <c r="D109" i="3"/>
  <c r="E38" i="12"/>
  <c r="E176" i="4"/>
  <c r="C106" i="4"/>
  <c r="C175" i="4"/>
  <c r="F106" i="3"/>
  <c r="F179" i="3"/>
  <c r="F107" i="3"/>
  <c r="F175" i="3"/>
  <c r="F106" i="5"/>
  <c r="D37" i="12"/>
  <c r="D106" i="5"/>
  <c r="D107" i="5"/>
  <c r="D175" i="5"/>
  <c r="E174" i="3"/>
  <c r="E106" i="3"/>
  <c r="E105" i="3"/>
  <c r="C172" i="4"/>
  <c r="C104" i="4"/>
  <c r="F103" i="3"/>
  <c r="F104" i="3"/>
  <c r="F103" i="5"/>
  <c r="D34" i="12"/>
  <c r="D103" i="5"/>
  <c r="D176" i="5"/>
  <c r="D104" i="5"/>
  <c r="E103" i="3"/>
  <c r="E102" i="3"/>
  <c r="C102" i="4"/>
  <c r="F102" i="3"/>
  <c r="E170" i="3"/>
  <c r="F169" i="4"/>
  <c r="E172" i="3"/>
  <c r="D167" i="3"/>
  <c r="D167" i="5"/>
  <c r="E166" i="3"/>
  <c r="C166" i="4"/>
  <c r="F166" i="3"/>
  <c r="F170" i="3"/>
  <c r="F170" i="5"/>
  <c r="F166" i="5"/>
  <c r="E27" i="12"/>
  <c r="E97" i="12" s="1"/>
  <c r="E165" i="4"/>
  <c r="E24" i="12"/>
  <c r="E166" i="12" s="1"/>
  <c r="E166" i="4"/>
  <c r="C162" i="4"/>
  <c r="F162" i="3"/>
  <c r="F162" i="5"/>
  <c r="E23" i="12"/>
  <c r="C164" i="4"/>
  <c r="F164" i="3"/>
  <c r="F160" i="3"/>
  <c r="F164" i="5"/>
  <c r="F160" i="5"/>
  <c r="D160" i="4"/>
  <c r="D164" i="4"/>
  <c r="E21" i="12"/>
  <c r="C158" i="4"/>
  <c r="F158" i="3"/>
  <c r="D158" i="4"/>
  <c r="D89" i="4"/>
  <c r="E19" i="12"/>
  <c r="E157" i="4"/>
  <c r="F18" i="10"/>
  <c r="F156" i="5"/>
  <c r="E17" i="12"/>
  <c r="E155" i="4"/>
  <c r="E16" i="10"/>
  <c r="C154" i="4"/>
  <c r="F154" i="3"/>
  <c r="F154" i="5"/>
  <c r="F153" i="4"/>
  <c r="D157" i="3"/>
  <c r="E156" i="3"/>
  <c r="E152" i="3"/>
  <c r="D150" i="4"/>
  <c r="E11" i="12"/>
  <c r="E80" i="12" s="1"/>
  <c r="E149" i="4"/>
  <c r="C152" i="4"/>
  <c r="F152" i="5"/>
  <c r="E9" i="12"/>
  <c r="E78" i="12" s="1"/>
  <c r="E9" i="10"/>
  <c r="U214" i="3"/>
  <c r="U37" i="10"/>
  <c r="Q37" i="10"/>
  <c r="R34" i="10"/>
  <c r="J34" i="10"/>
  <c r="P33" i="10"/>
  <c r="J32" i="10"/>
  <c r="R31" i="10"/>
  <c r="U30" i="10"/>
  <c r="M30" i="10"/>
  <c r="K29" i="10"/>
  <c r="S28" i="10"/>
  <c r="H28" i="10"/>
  <c r="T27" i="10"/>
  <c r="P27" i="10"/>
  <c r="J26" i="10"/>
  <c r="X25" i="10"/>
  <c r="N25" i="10"/>
  <c r="S215" i="4"/>
  <c r="K89" i="3"/>
  <c r="K158" i="3"/>
  <c r="K88" i="3"/>
  <c r="G88" i="3"/>
  <c r="G157" i="3"/>
  <c r="U156" i="3"/>
  <c r="S87" i="3"/>
  <c r="I87" i="3"/>
  <c r="G87" i="3"/>
  <c r="G156" i="3"/>
  <c r="U86" i="3"/>
  <c r="U215" i="3"/>
  <c r="Q215" i="3"/>
  <c r="Q155" i="3"/>
  <c r="M86" i="3"/>
  <c r="M215" i="3"/>
  <c r="I215" i="3"/>
  <c r="I86" i="3"/>
  <c r="W85" i="3"/>
  <c r="W154" i="3"/>
  <c r="S154" i="3"/>
  <c r="S85" i="3"/>
  <c r="Q154" i="3"/>
  <c r="Q85" i="3"/>
  <c r="O85" i="3"/>
  <c r="O154" i="3"/>
  <c r="W153" i="3"/>
  <c r="W84" i="3"/>
  <c r="K84" i="3"/>
  <c r="K153" i="3"/>
  <c r="U83" i="3"/>
  <c r="U152" i="3"/>
  <c r="Q83" i="3"/>
  <c r="Q152" i="3"/>
  <c r="O83" i="3"/>
  <c r="O152" i="3"/>
  <c r="Q214" i="3"/>
  <c r="Q82" i="3"/>
  <c r="O151" i="3"/>
  <c r="O214" i="3"/>
  <c r="O82" i="3"/>
  <c r="K151" i="3"/>
  <c r="K82" i="3"/>
  <c r="I82" i="3"/>
  <c r="I151" i="3"/>
  <c r="W81" i="3"/>
  <c r="W150" i="3"/>
  <c r="U150" i="3"/>
  <c r="U81" i="3"/>
  <c r="K150" i="3"/>
  <c r="K81" i="3"/>
  <c r="G150" i="3"/>
  <c r="G81" i="3"/>
  <c r="Q80" i="3"/>
  <c r="Q149" i="3"/>
  <c r="M80" i="3"/>
  <c r="K80" i="3"/>
  <c r="K149" i="3"/>
  <c r="G80" i="3"/>
  <c r="K148" i="3"/>
  <c r="K79" i="3"/>
  <c r="G148" i="3"/>
  <c r="G79" i="3"/>
  <c r="U147" i="3"/>
  <c r="U78" i="3"/>
  <c r="U213" i="3"/>
  <c r="Q78" i="3"/>
  <c r="Q147" i="3"/>
  <c r="M78" i="3"/>
  <c r="M147" i="3"/>
  <c r="K147" i="3"/>
  <c r="K213" i="3"/>
  <c r="I78" i="3"/>
  <c r="I147" i="3"/>
  <c r="I213" i="3"/>
  <c r="G78" i="3"/>
  <c r="G147" i="3"/>
  <c r="W114" i="4"/>
  <c r="W113" i="4"/>
  <c r="S114" i="4"/>
  <c r="S221" i="4"/>
  <c r="S113" i="4"/>
  <c r="Q186" i="4"/>
  <c r="Q221" i="4"/>
  <c r="Q44" i="10"/>
  <c r="O113" i="4"/>
  <c r="O114" i="4"/>
  <c r="K114" i="4"/>
  <c r="K44" i="10"/>
  <c r="K186" i="4"/>
  <c r="K182" i="4"/>
  <c r="G44" i="10"/>
  <c r="G114" i="4"/>
  <c r="G113" i="4"/>
  <c r="U179" i="4"/>
  <c r="U183" i="4"/>
  <c r="U110" i="4"/>
  <c r="Q110" i="4"/>
  <c r="Q41" i="10"/>
  <c r="Q179" i="4"/>
  <c r="M111" i="4"/>
  <c r="M110" i="4"/>
  <c r="M179" i="4"/>
  <c r="I183" i="4"/>
  <c r="I179" i="4"/>
  <c r="I110" i="4"/>
  <c r="I41" i="10"/>
  <c r="G179" i="4"/>
  <c r="G41" i="10"/>
  <c r="G111" i="4"/>
  <c r="G183" i="4"/>
  <c r="K40" i="10"/>
  <c r="K178" i="4"/>
  <c r="S108" i="4"/>
  <c r="O39" i="10"/>
  <c r="O108" i="4"/>
  <c r="G39" i="10"/>
  <c r="G108" i="4"/>
  <c r="G181" i="4"/>
  <c r="O38" i="10"/>
  <c r="O180" i="4"/>
  <c r="K38" i="10"/>
  <c r="K107" i="4"/>
  <c r="G107" i="4"/>
  <c r="G38" i="10"/>
  <c r="W37" i="10"/>
  <c r="W106" i="4"/>
  <c r="I37" i="10"/>
  <c r="I106" i="4"/>
  <c r="I175" i="4"/>
  <c r="S36" i="10"/>
  <c r="X35" i="10"/>
  <c r="X104" i="4"/>
  <c r="X173" i="4"/>
  <c r="T105" i="4"/>
  <c r="P173" i="4"/>
  <c r="P104" i="4"/>
  <c r="P35" i="10"/>
  <c r="L35" i="10"/>
  <c r="L104" i="4"/>
  <c r="T34" i="10"/>
  <c r="T103" i="4"/>
  <c r="P103" i="4"/>
  <c r="P34" i="10"/>
  <c r="P176" i="4"/>
  <c r="L103" i="4"/>
  <c r="L172" i="4"/>
  <c r="V33" i="10"/>
  <c r="V171" i="4"/>
  <c r="R33" i="10"/>
  <c r="R171" i="4"/>
  <c r="T31" i="10"/>
  <c r="S30" i="10"/>
  <c r="Q30" i="10"/>
  <c r="Q168" i="4"/>
  <c r="O30" i="10"/>
  <c r="O168" i="4"/>
  <c r="G29" i="10"/>
  <c r="G167" i="4"/>
  <c r="K27" i="10"/>
  <c r="K165" i="4"/>
  <c r="M26" i="10"/>
  <c r="M164" i="4"/>
  <c r="K25" i="10"/>
  <c r="K94" i="4"/>
  <c r="G94" i="4"/>
  <c r="G163" i="4"/>
  <c r="Q24" i="10"/>
  <c r="Q93" i="4"/>
  <c r="Q162" i="4"/>
  <c r="O162" i="4"/>
  <c r="O93" i="4"/>
  <c r="O24" i="10"/>
  <c r="K162" i="4"/>
  <c r="K93" i="4"/>
  <c r="G162" i="4"/>
  <c r="G93" i="4"/>
  <c r="U161" i="4"/>
  <c r="U92" i="4"/>
  <c r="S92" i="4"/>
  <c r="O92" i="4"/>
  <c r="O161" i="4"/>
  <c r="W91" i="4"/>
  <c r="W160" i="4"/>
  <c r="W22" i="10"/>
  <c r="S22" i="10"/>
  <c r="S91" i="4"/>
  <c r="I160" i="4"/>
  <c r="I91" i="4"/>
  <c r="S90" i="4"/>
  <c r="S216" i="4"/>
  <c r="O216" i="4"/>
  <c r="O159" i="4"/>
  <c r="K90" i="4"/>
  <c r="K159" i="4"/>
  <c r="U89" i="4"/>
  <c r="U158" i="4"/>
  <c r="Q20" i="10"/>
  <c r="Q89" i="4"/>
  <c r="O20" i="10"/>
  <c r="O158" i="4"/>
  <c r="G20" i="10"/>
  <c r="G158" i="4"/>
  <c r="G89" i="4"/>
  <c r="U19" i="10"/>
  <c r="U88" i="4"/>
  <c r="Q88" i="4"/>
  <c r="Q157" i="4"/>
  <c r="O19" i="10"/>
  <c r="O88" i="4"/>
  <c r="O157" i="4"/>
  <c r="M88" i="4"/>
  <c r="M19" i="10"/>
  <c r="M157" i="4"/>
  <c r="U156" i="4"/>
  <c r="U18" i="10"/>
  <c r="S87" i="4"/>
  <c r="O156" i="4"/>
  <c r="O18" i="10"/>
  <c r="O87" i="4"/>
  <c r="K18" i="10"/>
  <c r="K156" i="4"/>
  <c r="K87" i="4"/>
  <c r="G18" i="10"/>
  <c r="G87" i="4"/>
  <c r="G156" i="4"/>
  <c r="W155" i="4"/>
  <c r="W86" i="4"/>
  <c r="W17" i="10"/>
  <c r="U17" i="10"/>
  <c r="U215" i="4"/>
  <c r="U86" i="4"/>
  <c r="Q17" i="10"/>
  <c r="Q86" i="4"/>
  <c r="Q215" i="4"/>
  <c r="M17" i="10"/>
  <c r="M215" i="4"/>
  <c r="M86" i="4"/>
  <c r="M155" i="4"/>
  <c r="I215" i="4"/>
  <c r="I86" i="4"/>
  <c r="W85" i="4"/>
  <c r="W154" i="4"/>
  <c r="S16" i="10"/>
  <c r="S85" i="4"/>
  <c r="M16" i="10"/>
  <c r="M85" i="4"/>
  <c r="W153" i="4"/>
  <c r="W84" i="4"/>
  <c r="W15" i="10"/>
  <c r="S15" i="10"/>
  <c r="O84" i="4"/>
  <c r="O153" i="4"/>
  <c r="K84" i="4"/>
  <c r="K15" i="10"/>
  <c r="I84" i="4"/>
  <c r="I153" i="4"/>
  <c r="G15" i="10"/>
  <c r="G84" i="4"/>
  <c r="U83" i="4"/>
  <c r="U14" i="10"/>
  <c r="S14" i="10"/>
  <c r="S83" i="4"/>
  <c r="Q83" i="4"/>
  <c r="Q152" i="4"/>
  <c r="O14" i="10"/>
  <c r="O152" i="4"/>
  <c r="M152" i="4"/>
  <c r="M14" i="10"/>
  <c r="G14" i="10"/>
  <c r="G152" i="4"/>
  <c r="U82" i="4"/>
  <c r="U151" i="4"/>
  <c r="U13" i="10"/>
  <c r="U214" i="4"/>
  <c r="S214" i="4"/>
  <c r="S82" i="4"/>
  <c r="Q151" i="4"/>
  <c r="Q82" i="4"/>
  <c r="Q13" i="10"/>
  <c r="K214" i="4"/>
  <c r="K82" i="4"/>
  <c r="K151" i="4"/>
  <c r="I82" i="4"/>
  <c r="I13" i="10"/>
  <c r="I151" i="4"/>
  <c r="G214" i="4"/>
  <c r="G13" i="10"/>
  <c r="G82" i="4"/>
  <c r="W150" i="4"/>
  <c r="W12" i="10"/>
  <c r="S12" i="10"/>
  <c r="S81" i="4"/>
  <c r="Q12" i="10"/>
  <c r="Q81" i="4"/>
  <c r="Q150" i="4"/>
  <c r="O81" i="4"/>
  <c r="O150" i="4"/>
  <c r="M150" i="4"/>
  <c r="M81" i="4"/>
  <c r="M12" i="10"/>
  <c r="K81" i="4"/>
  <c r="K12" i="10"/>
  <c r="K150" i="4"/>
  <c r="I81" i="4"/>
  <c r="I12" i="10"/>
  <c r="G81" i="4"/>
  <c r="G12" i="10"/>
  <c r="W149" i="4"/>
  <c r="W80" i="4"/>
  <c r="W11" i="10"/>
  <c r="U80" i="4"/>
  <c r="U149" i="4"/>
  <c r="S80" i="4"/>
  <c r="S11" i="10"/>
  <c r="O149" i="4"/>
  <c r="O80" i="4"/>
  <c r="I11" i="10"/>
  <c r="I149" i="4"/>
  <c r="W148" i="4"/>
  <c r="W10" i="10"/>
  <c r="S79" i="4"/>
  <c r="M10" i="10"/>
  <c r="M148" i="4"/>
  <c r="M79" i="4"/>
  <c r="G10" i="10"/>
  <c r="G79" i="4"/>
  <c r="G148" i="4"/>
  <c r="W147" i="4"/>
  <c r="W219" i="4"/>
  <c r="W214" i="4"/>
  <c r="W215" i="4"/>
  <c r="W218" i="4"/>
  <c r="U9" i="10"/>
  <c r="U213" i="4"/>
  <c r="U78" i="4"/>
  <c r="U147" i="4"/>
  <c r="S213" i="4"/>
  <c r="S78" i="4"/>
  <c r="Q78" i="4"/>
  <c r="Q9" i="10"/>
  <c r="O78" i="4"/>
  <c r="O213" i="4"/>
  <c r="M9" i="10"/>
  <c r="M78" i="4"/>
  <c r="M213" i="4"/>
  <c r="K213" i="4"/>
  <c r="K147" i="4"/>
  <c r="I9" i="10"/>
  <c r="I147" i="4"/>
  <c r="I213" i="4"/>
  <c r="G78" i="4"/>
  <c r="G213" i="4"/>
  <c r="G147" i="4"/>
  <c r="S8" i="10"/>
  <c r="S77" i="4"/>
  <c r="M77" i="4"/>
  <c r="M8" i="10"/>
  <c r="I77" i="4"/>
  <c r="I8" i="10"/>
  <c r="W76" i="4"/>
  <c r="W7" i="10"/>
  <c r="U7" i="10"/>
  <c r="U76" i="4"/>
  <c r="Q7" i="10"/>
  <c r="Q76" i="4"/>
  <c r="I76" i="4"/>
  <c r="I7" i="10"/>
  <c r="Q75" i="4"/>
  <c r="Q6" i="10"/>
  <c r="M75" i="4"/>
  <c r="M6" i="10"/>
  <c r="I75" i="4"/>
  <c r="I6" i="10"/>
  <c r="G6" i="10"/>
  <c r="G75" i="4"/>
  <c r="W113" i="5"/>
  <c r="W182" i="5"/>
  <c r="W221" i="5"/>
  <c r="U186" i="5"/>
  <c r="U182" i="5"/>
  <c r="Q182" i="5"/>
  <c r="Q114" i="5"/>
  <c r="O182" i="5"/>
  <c r="O221" i="5"/>
  <c r="M182" i="5"/>
  <c r="M114" i="5"/>
  <c r="I114" i="5"/>
  <c r="I182" i="5"/>
  <c r="G114" i="5"/>
  <c r="G113" i="5"/>
  <c r="W110" i="5"/>
  <c r="W179" i="5"/>
  <c r="W111" i="5"/>
  <c r="U110" i="5"/>
  <c r="U179" i="5"/>
  <c r="Q110" i="5"/>
  <c r="Q183" i="5"/>
  <c r="Q179" i="5"/>
  <c r="M110" i="5"/>
  <c r="M183" i="5"/>
  <c r="M179" i="5"/>
  <c r="K179" i="5"/>
  <c r="K183" i="5"/>
  <c r="K110" i="5"/>
  <c r="K111" i="5"/>
  <c r="I110" i="5"/>
  <c r="I183" i="5"/>
  <c r="G183" i="5"/>
  <c r="G179" i="5"/>
  <c r="G111" i="5"/>
  <c r="W109" i="5"/>
  <c r="W178" i="5"/>
  <c r="U178" i="5"/>
  <c r="U220" i="5"/>
  <c r="S109" i="5"/>
  <c r="S220" i="5"/>
  <c r="O109" i="5"/>
  <c r="O220" i="5"/>
  <c r="O178" i="5"/>
  <c r="M220" i="5"/>
  <c r="M109" i="5"/>
  <c r="K178" i="5"/>
  <c r="K220" i="5"/>
  <c r="I109" i="5"/>
  <c r="I220" i="5"/>
  <c r="I178" i="5"/>
  <c r="G109" i="5"/>
  <c r="G220" i="5"/>
  <c r="G178" i="5"/>
  <c r="W108" i="5"/>
  <c r="W177" i="5"/>
  <c r="S177" i="5"/>
  <c r="S108" i="5"/>
  <c r="M177" i="5"/>
  <c r="M108" i="5"/>
  <c r="I108" i="5"/>
  <c r="I177" i="5"/>
  <c r="I181" i="5"/>
  <c r="G177" i="5"/>
  <c r="G108" i="5"/>
  <c r="W107" i="5"/>
  <c r="W176" i="5"/>
  <c r="S180" i="5"/>
  <c r="S176" i="5"/>
  <c r="S107" i="5"/>
  <c r="K176" i="5"/>
  <c r="K107" i="5"/>
  <c r="K180" i="5"/>
  <c r="I180" i="5"/>
  <c r="I107" i="5"/>
  <c r="I176" i="5"/>
  <c r="S175" i="5"/>
  <c r="S106" i="5"/>
  <c r="Q106" i="5"/>
  <c r="Q175" i="5"/>
  <c r="O106" i="5"/>
  <c r="O175" i="5"/>
  <c r="I106" i="5"/>
  <c r="I175" i="5"/>
  <c r="S219" i="5"/>
  <c r="S105" i="5"/>
  <c r="Q105" i="5"/>
  <c r="Q219" i="5"/>
  <c r="Q174" i="5"/>
  <c r="O105" i="5"/>
  <c r="O174" i="5"/>
  <c r="M105" i="5"/>
  <c r="M219" i="5"/>
  <c r="K219" i="5"/>
  <c r="K105" i="5"/>
  <c r="U104" i="5"/>
  <c r="U173" i="5"/>
  <c r="S104" i="5"/>
  <c r="S173" i="5"/>
  <c r="O104" i="5"/>
  <c r="O173" i="5"/>
  <c r="G173" i="5"/>
  <c r="G104" i="5"/>
  <c r="U172" i="5"/>
  <c r="U103" i="5"/>
  <c r="S103" i="5"/>
  <c r="S172" i="5"/>
  <c r="Q103" i="5"/>
  <c r="Q172" i="5"/>
  <c r="I103" i="5"/>
  <c r="I172" i="5"/>
  <c r="W102" i="5"/>
  <c r="W171" i="5"/>
  <c r="O171" i="5"/>
  <c r="O102" i="5"/>
  <c r="M171" i="5"/>
  <c r="M102" i="5"/>
  <c r="K171" i="5"/>
  <c r="K102" i="5"/>
  <c r="I102" i="5"/>
  <c r="I171" i="5"/>
  <c r="G171" i="5"/>
  <c r="G102" i="5"/>
  <c r="W101" i="5"/>
  <c r="W170" i="5"/>
  <c r="U170" i="5"/>
  <c r="U101" i="5"/>
  <c r="S170" i="5"/>
  <c r="S101" i="5"/>
  <c r="Q170" i="5"/>
  <c r="Q101" i="5"/>
  <c r="K101" i="5"/>
  <c r="K218" i="5"/>
  <c r="I218" i="5"/>
  <c r="I101" i="5"/>
  <c r="I170" i="5"/>
  <c r="W169" i="5"/>
  <c r="W100" i="5"/>
  <c r="Q169" i="5"/>
  <c r="Q100" i="5"/>
  <c r="G169" i="5"/>
  <c r="G100" i="5"/>
  <c r="U168" i="5"/>
  <c r="U99" i="5"/>
  <c r="S168" i="5"/>
  <c r="S99" i="5"/>
  <c r="K168" i="5"/>
  <c r="K99" i="5"/>
  <c r="W98" i="5"/>
  <c r="W167" i="5"/>
  <c r="U167" i="5"/>
  <c r="U98" i="5"/>
  <c r="S98" i="5"/>
  <c r="S167" i="5"/>
  <c r="O167" i="5"/>
  <c r="O98" i="5"/>
  <c r="M167" i="5"/>
  <c r="M98" i="5"/>
  <c r="G98" i="5"/>
  <c r="G167" i="5"/>
  <c r="U97" i="5"/>
  <c r="U166" i="5"/>
  <c r="K97" i="5"/>
  <c r="K166" i="5"/>
  <c r="K165" i="5"/>
  <c r="K96" i="5"/>
  <c r="I165" i="5"/>
  <c r="I96" i="5"/>
  <c r="U164" i="5"/>
  <c r="U95" i="5"/>
  <c r="O95" i="5"/>
  <c r="O164" i="5"/>
  <c r="M95" i="5"/>
  <c r="M164" i="5"/>
  <c r="M92" i="5"/>
  <c r="M161" i="5"/>
  <c r="J160" i="5"/>
  <c r="J92" i="5"/>
  <c r="J91" i="5"/>
  <c r="T90" i="5"/>
  <c r="T91" i="5"/>
  <c r="V158" i="5"/>
  <c r="V89" i="5"/>
  <c r="H158" i="5"/>
  <c r="H89" i="5"/>
  <c r="H83" i="5"/>
  <c r="X81" i="5"/>
  <c r="X150" i="5"/>
  <c r="T81" i="5"/>
  <c r="X75" i="5"/>
  <c r="X148" i="5"/>
  <c r="S214" i="3"/>
  <c r="K39" i="10"/>
  <c r="M37" i="10"/>
  <c r="O36" i="10"/>
  <c r="P31" i="10"/>
  <c r="W30" i="10"/>
  <c r="U28" i="10"/>
  <c r="O28" i="10"/>
  <c r="J28" i="10"/>
  <c r="X27" i="10"/>
  <c r="R27" i="10"/>
  <c r="G27" i="10"/>
  <c r="H26" i="10"/>
  <c r="V25" i="10"/>
  <c r="R25" i="10"/>
  <c r="P25" i="10"/>
  <c r="W21" i="10"/>
  <c r="G21" i="10"/>
  <c r="M11" i="10"/>
  <c r="O10" i="10"/>
  <c r="U8" i="10"/>
  <c r="K8" i="10"/>
  <c r="G7" i="10"/>
  <c r="S6" i="10"/>
  <c r="O6" i="10"/>
  <c r="U5" i="10"/>
  <c r="Q5" i="10"/>
  <c r="O5" i="10"/>
  <c r="K5" i="10"/>
  <c r="I5" i="10"/>
  <c r="G5" i="10"/>
  <c r="O87" i="5"/>
  <c r="I222" i="5"/>
  <c r="U222" i="5"/>
  <c r="W222" i="4"/>
  <c r="W8" i="10"/>
  <c r="F172" i="3"/>
  <c r="Q154" i="4"/>
  <c r="U176" i="5"/>
  <c r="Q165" i="5"/>
  <c r="W174" i="5"/>
  <c r="U22" i="10"/>
  <c r="K111" i="4"/>
  <c r="H34" i="10"/>
  <c r="Q168" i="5"/>
  <c r="U221" i="5"/>
  <c r="F172" i="5"/>
  <c r="G174" i="5"/>
  <c r="M174" i="5"/>
  <c r="M176" i="5"/>
  <c r="K177" i="5"/>
  <c r="K11" i="10"/>
  <c r="H97" i="4"/>
  <c r="K98" i="4"/>
  <c r="N177" i="4"/>
  <c r="W110" i="4"/>
  <c r="I221" i="4"/>
  <c r="O44" i="10"/>
  <c r="I214" i="3"/>
  <c r="O80" i="3"/>
  <c r="G154" i="3"/>
  <c r="M81" i="3"/>
  <c r="O12" i="10"/>
  <c r="I22" i="10"/>
  <c r="I23" i="10"/>
  <c r="Q158" i="4"/>
  <c r="P105" i="4"/>
  <c r="W213" i="4"/>
  <c r="J172" i="4"/>
  <c r="G166" i="5"/>
  <c r="W156" i="3"/>
  <c r="U151" i="3"/>
  <c r="M168" i="5"/>
  <c r="K163" i="4"/>
  <c r="K154" i="3"/>
  <c r="W172" i="5"/>
  <c r="U148" i="3"/>
  <c r="I150" i="3"/>
  <c r="X34" i="10"/>
  <c r="Q178" i="5"/>
  <c r="D97" i="4"/>
  <c r="M96" i="5"/>
  <c r="S13" i="10"/>
  <c r="W82" i="4"/>
  <c r="G153" i="4"/>
  <c r="I16" i="10"/>
  <c r="K17" i="10"/>
  <c r="O166" i="4"/>
  <c r="K157" i="3"/>
  <c r="G17" i="10"/>
  <c r="G180" i="5"/>
  <c r="F169" i="3"/>
  <c r="M114" i="4"/>
  <c r="Q114" i="4"/>
  <c r="Q148" i="3"/>
  <c r="G149" i="3"/>
  <c r="I14" i="10"/>
  <c r="M28" i="10"/>
  <c r="H162" i="5"/>
  <c r="U169" i="5"/>
  <c r="I98" i="5"/>
  <c r="M218" i="5"/>
  <c r="U219" i="5"/>
  <c r="K172" i="5"/>
  <c r="O100" i="5"/>
  <c r="M100" i="5"/>
  <c r="Q221" i="5"/>
  <c r="O75" i="4"/>
  <c r="M7" i="10"/>
  <c r="M151" i="4"/>
  <c r="G80" i="4"/>
  <c r="W220" i="4"/>
  <c r="M153" i="4"/>
  <c r="Q11" i="10"/>
  <c r="K216" i="4"/>
  <c r="O90" i="4"/>
  <c r="S21" i="10"/>
  <c r="W159" i="4"/>
  <c r="D108" i="3"/>
  <c r="O79" i="5"/>
  <c r="S156" i="5"/>
  <c r="U175" i="5"/>
  <c r="I150" i="4"/>
  <c r="I152" i="4"/>
  <c r="P85" i="5"/>
  <c r="Q180" i="5"/>
  <c r="M180" i="5"/>
  <c r="W218" i="3"/>
  <c r="M151" i="3"/>
  <c r="M214" i="3"/>
  <c r="U82" i="3"/>
  <c r="O101" i="5"/>
  <c r="S82" i="3"/>
  <c r="I153" i="3"/>
  <c r="S183" i="5"/>
  <c r="Q167" i="5"/>
  <c r="O155" i="3"/>
  <c r="M166" i="5"/>
  <c r="W88" i="3"/>
  <c r="Q213" i="4"/>
  <c r="U216" i="4"/>
  <c r="K79" i="4"/>
  <c r="W14" i="10"/>
  <c r="S40" i="10"/>
  <c r="S44" i="10"/>
  <c r="G218" i="5"/>
  <c r="P89" i="5"/>
  <c r="G165" i="5"/>
  <c r="U221" i="4"/>
  <c r="O107" i="4"/>
  <c r="S174" i="5"/>
  <c r="O111" i="4"/>
  <c r="I168" i="5"/>
  <c r="T89" i="5"/>
  <c r="Q106" i="4"/>
  <c r="G84" i="3"/>
  <c r="M186" i="4"/>
  <c r="O186" i="4"/>
  <c r="G106" i="5"/>
  <c r="W96" i="5"/>
  <c r="Q87" i="5"/>
  <c r="K109" i="5"/>
  <c r="U77" i="4"/>
  <c r="R154" i="5"/>
  <c r="L154" i="5"/>
  <c r="G101" i="5"/>
  <c r="O219" i="5"/>
  <c r="S178" i="5"/>
  <c r="I179" i="5"/>
  <c r="O114" i="5"/>
  <c r="U87" i="3"/>
  <c r="I80" i="3"/>
  <c r="Q86" i="3"/>
  <c r="M159" i="4"/>
  <c r="W78" i="4"/>
  <c r="O79" i="4"/>
  <c r="M80" i="4"/>
  <c r="O82" i="4"/>
  <c r="I214" i="4"/>
  <c r="G83" i="4"/>
  <c r="S84" i="4"/>
  <c r="Q15" i="10"/>
  <c r="O86" i="4"/>
  <c r="I155" i="4"/>
  <c r="G88" i="4"/>
  <c r="U157" i="4"/>
  <c r="O89" i="4"/>
  <c r="I216" i="4"/>
  <c r="K92" i="4"/>
  <c r="W92" i="4"/>
  <c r="Q23" i="10"/>
  <c r="S93" i="4"/>
  <c r="G165" i="4"/>
  <c r="M168" i="4"/>
  <c r="P169" i="4"/>
  <c r="N33" i="10"/>
  <c r="R104" i="4"/>
  <c r="W36" i="10"/>
  <c r="G180" i="4"/>
  <c r="G110" i="4"/>
  <c r="I111" i="4"/>
  <c r="U111" i="4"/>
  <c r="M79" i="3"/>
  <c r="G213" i="3"/>
  <c r="M149" i="3"/>
  <c r="I83" i="3"/>
  <c r="I155" i="3"/>
  <c r="U155" i="3"/>
  <c r="S156" i="3"/>
  <c r="F109" i="4"/>
  <c r="U107" i="5"/>
  <c r="G76" i="4"/>
  <c r="G91" i="4"/>
  <c r="U109" i="4"/>
  <c r="W82" i="3"/>
  <c r="I78" i="4"/>
  <c r="F157" i="4"/>
  <c r="Q19" i="10"/>
  <c r="G216" i="4"/>
  <c r="T75" i="5"/>
  <c r="K170" i="5"/>
  <c r="K89" i="4"/>
  <c r="M101" i="5"/>
  <c r="S18" i="10"/>
  <c r="Q155" i="4"/>
  <c r="C103" i="4"/>
  <c r="U156" i="5"/>
  <c r="I31" i="10"/>
  <c r="D157" i="5"/>
  <c r="I17" i="10"/>
  <c r="I29" i="10"/>
  <c r="C156" i="4"/>
  <c r="C160" i="4"/>
  <c r="E163" i="4"/>
  <c r="F102" i="5"/>
  <c r="E175" i="3"/>
  <c r="F176" i="3"/>
  <c r="S95" i="5"/>
  <c r="G8" i="10"/>
  <c r="M13" i="10"/>
  <c r="G86" i="4"/>
  <c r="U93" i="4"/>
  <c r="Q213" i="3"/>
  <c r="S24" i="10"/>
  <c r="Q108" i="5"/>
  <c r="M91" i="4"/>
  <c r="U177" i="5"/>
  <c r="K77" i="4"/>
  <c r="E168" i="3"/>
  <c r="W9" i="10"/>
  <c r="U111" i="5"/>
  <c r="O103" i="5"/>
  <c r="D173" i="5"/>
  <c r="D171" i="5"/>
  <c r="S26" i="10"/>
  <c r="P171" i="4"/>
  <c r="E45" i="12"/>
  <c r="E115" i="12" s="1"/>
  <c r="E183" i="4"/>
  <c r="E188" i="3"/>
  <c r="E116" i="3"/>
  <c r="H114" i="3"/>
  <c r="H111" i="3"/>
  <c r="L167" i="3"/>
  <c r="L165" i="3"/>
  <c r="V114" i="4"/>
  <c r="R113" i="4"/>
  <c r="H111" i="4"/>
  <c r="R180" i="4"/>
  <c r="L32" i="12"/>
  <c r="L31" i="12"/>
  <c r="L29" i="12"/>
  <c r="D39" i="12"/>
  <c r="D36" i="12"/>
  <c r="K114" i="3"/>
  <c r="U183" i="3"/>
  <c r="K111" i="3"/>
  <c r="M180" i="4"/>
  <c r="W114" i="5"/>
  <c r="S114" i="5"/>
  <c r="W181" i="5"/>
  <c r="S111" i="3"/>
  <c r="S183" i="3"/>
  <c r="O179" i="3"/>
  <c r="O110" i="3"/>
  <c r="U180" i="3"/>
  <c r="Q156" i="3"/>
  <c r="S111" i="4"/>
  <c r="O183" i="4"/>
  <c r="O41" i="10"/>
  <c r="Q38" i="10"/>
  <c r="Q180" i="4"/>
  <c r="N34" i="10"/>
  <c r="N103" i="4"/>
  <c r="M18" i="10"/>
  <c r="M156" i="4"/>
  <c r="Q148" i="4"/>
  <c r="Q10" i="10"/>
  <c r="I148" i="4"/>
  <c r="I10" i="10"/>
  <c r="O147" i="4"/>
  <c r="O9" i="10"/>
  <c r="K182" i="5"/>
  <c r="K114" i="5"/>
  <c r="I104" i="5"/>
  <c r="I173" i="5"/>
  <c r="K214" i="3"/>
  <c r="M44" i="10"/>
  <c r="U41" i="10"/>
  <c r="U40" i="10"/>
  <c r="O40" i="10"/>
  <c r="G40" i="10"/>
  <c r="U38" i="10"/>
  <c r="K37" i="10"/>
  <c r="G37" i="10"/>
  <c r="Q36" i="10"/>
  <c r="I36" i="10"/>
  <c r="T35" i="10"/>
  <c r="H35" i="10"/>
  <c r="V34" i="10"/>
  <c r="X33" i="10"/>
  <c r="T33" i="10"/>
  <c r="X31" i="10"/>
  <c r="V31" i="10"/>
  <c r="N31" i="10"/>
  <c r="V27" i="10"/>
  <c r="N27" i="10"/>
  <c r="O26" i="10"/>
  <c r="G25" i="10"/>
  <c r="W24" i="10"/>
  <c r="U24" i="10"/>
  <c r="S23" i="10"/>
  <c r="O23" i="10"/>
  <c r="M22" i="10"/>
  <c r="U20" i="10"/>
  <c r="I20" i="10"/>
  <c r="S19" i="10"/>
  <c r="K19" i="10"/>
  <c r="G19" i="10"/>
  <c r="S17" i="10"/>
  <c r="W16" i="10"/>
  <c r="U16" i="10"/>
  <c r="K16" i="10"/>
  <c r="O15" i="10"/>
  <c r="K14" i="10"/>
  <c r="W13" i="10"/>
  <c r="K13" i="10"/>
  <c r="U12" i="10"/>
  <c r="O11" i="10"/>
  <c r="S9" i="10"/>
  <c r="K9" i="10"/>
  <c r="S7" i="10"/>
  <c r="O7" i="10"/>
  <c r="D41" i="12"/>
  <c r="D40" i="12"/>
  <c r="D33" i="12"/>
  <c r="S47" i="12"/>
  <c r="L47" i="12"/>
  <c r="L189" i="12" s="1"/>
  <c r="E188" i="12"/>
  <c r="V35" i="12"/>
  <c r="T35" i="12"/>
  <c r="V34" i="12"/>
  <c r="T34" i="12"/>
  <c r="V33" i="12"/>
  <c r="T33" i="12"/>
  <c r="T31" i="12"/>
  <c r="T29" i="12"/>
  <c r="T27" i="12"/>
  <c r="T25" i="12"/>
  <c r="W21" i="12"/>
  <c r="W20" i="12"/>
  <c r="W19" i="12"/>
  <c r="W16" i="12"/>
  <c r="W13" i="12"/>
  <c r="W12" i="12"/>
  <c r="S12" i="12"/>
  <c r="W11" i="12"/>
  <c r="W8" i="12"/>
  <c r="S8" i="12"/>
  <c r="W7" i="12"/>
  <c r="S7" i="12"/>
  <c r="W6" i="12"/>
  <c r="S6" i="12"/>
  <c r="W5" i="12"/>
  <c r="S5" i="12"/>
  <c r="V47" i="12"/>
  <c r="V189" i="12" s="1"/>
  <c r="G188" i="5"/>
  <c r="K188" i="5"/>
  <c r="O188" i="5"/>
  <c r="W188" i="5"/>
  <c r="E188" i="4"/>
  <c r="I188" i="5"/>
  <c r="Q188" i="5"/>
  <c r="G119" i="5"/>
  <c r="K119" i="5"/>
  <c r="O119" i="5"/>
  <c r="S119" i="5"/>
  <c r="W119" i="5"/>
  <c r="D119" i="4"/>
  <c r="E119" i="3"/>
  <c r="J119" i="5"/>
  <c r="N119" i="5"/>
  <c r="R119" i="5"/>
  <c r="V119" i="5"/>
  <c r="C119" i="4"/>
  <c r="D119" i="3"/>
  <c r="I119" i="5"/>
  <c r="M119" i="5"/>
  <c r="Q119" i="5"/>
  <c r="U119" i="5"/>
  <c r="F119" i="4"/>
  <c r="H119" i="5"/>
  <c r="L119" i="5"/>
  <c r="P119" i="5"/>
  <c r="T119" i="5"/>
  <c r="X119" i="5"/>
  <c r="E119" i="4"/>
  <c r="F119" i="3"/>
  <c r="V41" i="12"/>
  <c r="L41" i="12"/>
  <c r="V40" i="12"/>
  <c r="T40" i="12"/>
  <c r="L40" i="12"/>
  <c r="V39" i="12"/>
  <c r="L39" i="12"/>
  <c r="V38" i="12"/>
  <c r="T38" i="12"/>
  <c r="L38" i="12"/>
  <c r="V37" i="12"/>
  <c r="T37" i="12"/>
  <c r="L37" i="12"/>
  <c r="V36" i="12"/>
  <c r="T36" i="12"/>
  <c r="L36" i="12"/>
  <c r="T32" i="12"/>
  <c r="T30" i="12"/>
  <c r="T28" i="12"/>
  <c r="T26" i="12"/>
  <c r="T24" i="12"/>
  <c r="T23" i="12"/>
  <c r="T22" i="12"/>
  <c r="T18" i="12"/>
  <c r="T17" i="12"/>
  <c r="T15" i="12"/>
  <c r="T14" i="12"/>
  <c r="V10" i="12"/>
  <c r="T10" i="12"/>
  <c r="V9" i="12"/>
  <c r="T9" i="12"/>
  <c r="S45" i="12"/>
  <c r="M45" i="12"/>
  <c r="S42" i="12"/>
  <c r="M42" i="12"/>
  <c r="M46" i="12"/>
  <c r="L46" i="12"/>
  <c r="V43" i="12"/>
  <c r="V181" i="12" s="1"/>
  <c r="S44" i="12"/>
  <c r="M44" i="12"/>
  <c r="S41" i="12"/>
  <c r="M41" i="12"/>
  <c r="W40" i="12"/>
  <c r="S40" i="12"/>
  <c r="M40" i="12"/>
  <c r="W39" i="12"/>
  <c r="S39" i="12"/>
  <c r="M39" i="12"/>
  <c r="W38" i="12"/>
  <c r="S38" i="12"/>
  <c r="M38" i="12"/>
  <c r="W37" i="12"/>
  <c r="S37" i="12"/>
  <c r="M37" i="12"/>
  <c r="W36" i="12"/>
  <c r="S36" i="12"/>
  <c r="M36" i="12"/>
  <c r="W35" i="12"/>
  <c r="S35" i="12"/>
  <c r="M35" i="12"/>
  <c r="W34" i="12"/>
  <c r="S34" i="12"/>
  <c r="M34" i="12"/>
  <c r="W33" i="12"/>
  <c r="S33" i="12"/>
  <c r="M33" i="12"/>
  <c r="W32" i="12"/>
  <c r="M32" i="12"/>
  <c r="W31" i="12"/>
  <c r="M31" i="12"/>
  <c r="W30" i="12"/>
  <c r="M30" i="12"/>
  <c r="W29" i="12"/>
  <c r="M29" i="12"/>
  <c r="W28" i="12"/>
  <c r="W27" i="12"/>
  <c r="W26" i="12"/>
  <c r="W25" i="12"/>
  <c r="W24" i="12"/>
  <c r="W23" i="12"/>
  <c r="W22" i="12"/>
  <c r="T21" i="12"/>
  <c r="T20" i="12"/>
  <c r="T19" i="12"/>
  <c r="W18" i="12"/>
  <c r="W17" i="12"/>
  <c r="T16" i="12"/>
  <c r="W15" i="12"/>
  <c r="W14" i="12"/>
  <c r="T13" i="12"/>
  <c r="V12" i="12"/>
  <c r="T12" i="12"/>
  <c r="V11" i="12"/>
  <c r="T11" i="12"/>
  <c r="S11" i="12"/>
  <c r="W10" i="12"/>
  <c r="S10" i="12"/>
  <c r="W9" i="12"/>
  <c r="S9" i="12"/>
  <c r="V8" i="12"/>
  <c r="T8" i="12"/>
  <c r="V7" i="12"/>
  <c r="T7" i="12"/>
  <c r="V6" i="12"/>
  <c r="T6" i="12"/>
  <c r="V5" i="12"/>
  <c r="T5" i="12"/>
  <c r="V45" i="12"/>
  <c r="L45" i="12"/>
  <c r="V42" i="12"/>
  <c r="L42" i="12"/>
  <c r="V46" i="12"/>
  <c r="V188" i="12" s="1"/>
  <c r="S46" i="12"/>
  <c r="S43" i="12"/>
  <c r="M43" i="12"/>
  <c r="L43" i="12"/>
  <c r="F40" i="12"/>
  <c r="D26" i="12"/>
  <c r="F22" i="12"/>
  <c r="F21" i="12"/>
  <c r="F20" i="12"/>
  <c r="F19" i="12"/>
  <c r="F18" i="12"/>
  <c r="F17" i="12"/>
  <c r="F16" i="12"/>
  <c r="D15" i="12"/>
  <c r="D14" i="12"/>
  <c r="F13" i="12"/>
  <c r="F12" i="12"/>
  <c r="F11" i="12"/>
  <c r="F10" i="12"/>
  <c r="F9" i="12"/>
  <c r="F6" i="12"/>
  <c r="D44" i="12"/>
  <c r="X46" i="12"/>
  <c r="U46" i="12"/>
  <c r="U188" i="12" s="1"/>
  <c r="R46" i="12"/>
  <c r="P46" i="12"/>
  <c r="P188" i="12" s="1"/>
  <c r="N46" i="12"/>
  <c r="J46" i="12"/>
  <c r="H46" i="12"/>
  <c r="H188" i="12" s="1"/>
  <c r="F46" i="12"/>
  <c r="F188" i="12" s="1"/>
  <c r="X47" i="12"/>
  <c r="W47" i="12"/>
  <c r="D43" i="12"/>
  <c r="N35" i="12"/>
  <c r="J35" i="12"/>
  <c r="H35" i="12"/>
  <c r="X34" i="12"/>
  <c r="R34" i="12"/>
  <c r="N34" i="12"/>
  <c r="J34" i="12"/>
  <c r="H34" i="12"/>
  <c r="X33" i="12"/>
  <c r="R33" i="12"/>
  <c r="P33" i="12"/>
  <c r="N33" i="12"/>
  <c r="J32" i="12"/>
  <c r="H32" i="12"/>
  <c r="X31" i="12"/>
  <c r="V31" i="12"/>
  <c r="R31" i="12"/>
  <c r="N31" i="12"/>
  <c r="J30" i="12"/>
  <c r="X29" i="12"/>
  <c r="R29" i="12"/>
  <c r="P29" i="12"/>
  <c r="N29" i="12"/>
  <c r="J28" i="12"/>
  <c r="H28" i="12"/>
  <c r="X27" i="12"/>
  <c r="R27" i="12"/>
  <c r="P27" i="12"/>
  <c r="N27" i="12"/>
  <c r="J26" i="12"/>
  <c r="H26" i="12"/>
  <c r="X25" i="12"/>
  <c r="V25" i="12"/>
  <c r="R25" i="12"/>
  <c r="P25" i="12"/>
  <c r="N25" i="12"/>
  <c r="I22" i="12"/>
  <c r="G22" i="12"/>
  <c r="U21" i="12"/>
  <c r="S21" i="12"/>
  <c r="Q21" i="12"/>
  <c r="O21" i="12"/>
  <c r="M21" i="12"/>
  <c r="K21" i="12"/>
  <c r="I21" i="12"/>
  <c r="G21" i="12"/>
  <c r="U20" i="12"/>
  <c r="S20" i="12"/>
  <c r="Q20" i="12"/>
  <c r="O20" i="12"/>
  <c r="M20" i="12"/>
  <c r="K20" i="12"/>
  <c r="I20" i="12"/>
  <c r="G20" i="12"/>
  <c r="U19" i="12"/>
  <c r="S19" i="12"/>
  <c r="Q19" i="12"/>
  <c r="M18" i="12"/>
  <c r="K22" i="12"/>
  <c r="U16" i="12"/>
  <c r="S16" i="12"/>
  <c r="Q16" i="12"/>
  <c r="O16" i="12"/>
  <c r="M16" i="12"/>
  <c r="K16" i="12"/>
  <c r="I16" i="12"/>
  <c r="G17" i="12"/>
  <c r="Q15" i="12"/>
  <c r="O19" i="12"/>
  <c r="O14" i="12"/>
  <c r="M14" i="12"/>
  <c r="K14" i="12"/>
  <c r="I14" i="12"/>
  <c r="G14" i="12"/>
  <c r="U13" i="12"/>
  <c r="S13" i="12"/>
  <c r="Q13" i="12"/>
  <c r="O13" i="12"/>
  <c r="M13" i="12"/>
  <c r="K13" i="12"/>
  <c r="I13" i="12"/>
  <c r="G13" i="12"/>
  <c r="U12" i="12"/>
  <c r="Q12" i="12"/>
  <c r="O12" i="12"/>
  <c r="M12" i="12"/>
  <c r="K12" i="12"/>
  <c r="U11" i="12"/>
  <c r="S15" i="12"/>
  <c r="G9" i="12"/>
  <c r="U8" i="12"/>
  <c r="Q8" i="12"/>
  <c r="O8" i="12"/>
  <c r="M8" i="12"/>
  <c r="K8" i="12"/>
  <c r="I8" i="12"/>
  <c r="G8" i="12"/>
  <c r="U7" i="12"/>
  <c r="Q7" i="12"/>
  <c r="O7" i="12"/>
  <c r="M7" i="12"/>
  <c r="K7" i="12"/>
  <c r="I7" i="12"/>
  <c r="G7" i="12"/>
  <c r="U6" i="12"/>
  <c r="Q6" i="12"/>
  <c r="O6" i="12"/>
  <c r="M6" i="12"/>
  <c r="K6" i="12"/>
  <c r="I6" i="12"/>
  <c r="G6" i="12"/>
  <c r="U5" i="12"/>
  <c r="Q5" i="12"/>
  <c r="O5" i="12"/>
  <c r="M5" i="12"/>
  <c r="F5" i="12"/>
  <c r="F38" i="12"/>
  <c r="F36" i="12"/>
  <c r="F35" i="12"/>
  <c r="F42" i="12"/>
  <c r="T47" i="12"/>
  <c r="R47" i="12"/>
  <c r="Q47" i="12"/>
  <c r="P47" i="12"/>
  <c r="O47" i="12"/>
  <c r="O189" i="12" s="1"/>
  <c r="N47" i="12"/>
  <c r="K47" i="12"/>
  <c r="J47" i="12"/>
  <c r="J189" i="12" s="1"/>
  <c r="I47" i="12"/>
  <c r="H47" i="12"/>
  <c r="H189" i="12" s="1"/>
  <c r="F47" i="12"/>
  <c r="F189" i="12" s="1"/>
  <c r="V186" i="5"/>
  <c r="V44" i="12"/>
  <c r="L182" i="5"/>
  <c r="L44" i="12"/>
  <c r="T41" i="12"/>
  <c r="J179" i="5"/>
  <c r="J41" i="12"/>
  <c r="X178" i="5"/>
  <c r="X40" i="12"/>
  <c r="P178" i="5"/>
  <c r="P40" i="12"/>
  <c r="T39" i="12"/>
  <c r="N176" i="5"/>
  <c r="N38" i="12"/>
  <c r="X173" i="5"/>
  <c r="X35" i="12"/>
  <c r="R173" i="5"/>
  <c r="R35" i="12"/>
  <c r="P173" i="5"/>
  <c r="P35" i="12"/>
  <c r="L173" i="5"/>
  <c r="L35" i="12"/>
  <c r="P172" i="5"/>
  <c r="P34" i="12"/>
  <c r="L172" i="5"/>
  <c r="L34" i="12"/>
  <c r="R170" i="5"/>
  <c r="R32" i="12"/>
  <c r="N170" i="5"/>
  <c r="N32" i="12"/>
  <c r="P169" i="5"/>
  <c r="P31" i="12"/>
  <c r="J169" i="5"/>
  <c r="J31" i="12"/>
  <c r="R168" i="5"/>
  <c r="R30" i="12"/>
  <c r="H168" i="5"/>
  <c r="H30" i="12"/>
  <c r="V167" i="5"/>
  <c r="V29" i="12"/>
  <c r="H167" i="5"/>
  <c r="H29" i="12"/>
  <c r="X166" i="5"/>
  <c r="X28" i="12"/>
  <c r="N166" i="5"/>
  <c r="N28" i="12"/>
  <c r="V165" i="5"/>
  <c r="V27" i="12"/>
  <c r="R164" i="5"/>
  <c r="R26" i="12"/>
  <c r="N93" i="5"/>
  <c r="N24" i="12"/>
  <c r="L157" i="5"/>
  <c r="L19" i="12"/>
  <c r="I150" i="5"/>
  <c r="I12" i="12"/>
  <c r="G150" i="5"/>
  <c r="G12" i="12"/>
  <c r="D35" i="12"/>
  <c r="F32" i="12"/>
  <c r="D25" i="12"/>
  <c r="D12" i="12"/>
  <c r="D45" i="12"/>
  <c r="F43" i="12"/>
  <c r="F48" i="12"/>
  <c r="F190" i="12" s="1"/>
  <c r="D49" i="12"/>
  <c r="X44" i="12"/>
  <c r="T44" i="12"/>
  <c r="R44" i="12"/>
  <c r="P44" i="12"/>
  <c r="N44" i="12"/>
  <c r="J44" i="12"/>
  <c r="H44" i="12"/>
  <c r="X41" i="12"/>
  <c r="R41" i="12"/>
  <c r="P41" i="12"/>
  <c r="N41" i="12"/>
  <c r="H41" i="12"/>
  <c r="R40" i="12"/>
  <c r="N40" i="12"/>
  <c r="J40" i="12"/>
  <c r="H40" i="12"/>
  <c r="X39" i="12"/>
  <c r="R39" i="12"/>
  <c r="P39" i="12"/>
  <c r="N39" i="12"/>
  <c r="J39" i="12"/>
  <c r="H39" i="12"/>
  <c r="X38" i="12"/>
  <c r="R38" i="12"/>
  <c r="P38" i="12"/>
  <c r="J38" i="12"/>
  <c r="H38" i="12"/>
  <c r="X37" i="12"/>
  <c r="R37" i="12"/>
  <c r="P37" i="12"/>
  <c r="N37" i="12"/>
  <c r="J37" i="12"/>
  <c r="H37" i="12"/>
  <c r="X36" i="12"/>
  <c r="R36" i="12"/>
  <c r="P36" i="12"/>
  <c r="N36" i="12"/>
  <c r="J36" i="12"/>
  <c r="H36" i="12"/>
  <c r="J33" i="12"/>
  <c r="H33" i="12"/>
  <c r="X32" i="12"/>
  <c r="V32" i="12"/>
  <c r="P32" i="12"/>
  <c r="H31" i="12"/>
  <c r="X30" i="12"/>
  <c r="V30" i="12"/>
  <c r="P30" i="12"/>
  <c r="N30" i="12"/>
  <c r="J29" i="12"/>
  <c r="V28" i="12"/>
  <c r="R28" i="12"/>
  <c r="P28" i="12"/>
  <c r="J27" i="12"/>
  <c r="H27" i="12"/>
  <c r="X26" i="12"/>
  <c r="V26" i="12"/>
  <c r="P26" i="12"/>
  <c r="N26" i="12"/>
  <c r="J25" i="12"/>
  <c r="H25" i="12"/>
  <c r="X24" i="12"/>
  <c r="V24" i="12"/>
  <c r="R24" i="12"/>
  <c r="P24" i="12"/>
  <c r="L24" i="12"/>
  <c r="J24" i="12"/>
  <c r="H24" i="12"/>
  <c r="X23" i="12"/>
  <c r="V23" i="12"/>
  <c r="R23" i="12"/>
  <c r="P23" i="12"/>
  <c r="N23" i="12"/>
  <c r="L23" i="12"/>
  <c r="J23" i="12"/>
  <c r="H23" i="12"/>
  <c r="X22" i="12"/>
  <c r="V22" i="12"/>
  <c r="R22" i="12"/>
  <c r="P22" i="12"/>
  <c r="N22" i="12"/>
  <c r="L22" i="12"/>
  <c r="N19" i="12"/>
  <c r="J19" i="12"/>
  <c r="H19" i="12"/>
  <c r="X18" i="12"/>
  <c r="V18" i="12"/>
  <c r="R18" i="12"/>
  <c r="P18" i="12"/>
  <c r="J18" i="12"/>
  <c r="H18" i="12"/>
  <c r="X17" i="12"/>
  <c r="V17" i="12"/>
  <c r="R17" i="12"/>
  <c r="P17" i="12"/>
  <c r="N17" i="12"/>
  <c r="L17" i="12"/>
  <c r="J17" i="12"/>
  <c r="H17" i="12"/>
  <c r="X15" i="12"/>
  <c r="V15" i="12"/>
  <c r="N15" i="12"/>
  <c r="L15" i="12"/>
  <c r="J15" i="12"/>
  <c r="H15" i="12"/>
  <c r="X14" i="12"/>
  <c r="V14" i="12"/>
  <c r="R14" i="12"/>
  <c r="P14" i="12"/>
  <c r="R11" i="12"/>
  <c r="P11" i="12"/>
  <c r="N11" i="12"/>
  <c r="L11" i="12"/>
  <c r="J11" i="12"/>
  <c r="H11" i="12"/>
  <c r="X10" i="12"/>
  <c r="R10" i="12"/>
  <c r="P10" i="12"/>
  <c r="N10" i="12"/>
  <c r="L10" i="12"/>
  <c r="J10" i="12"/>
  <c r="H10" i="12"/>
  <c r="X9" i="12"/>
  <c r="R9" i="12"/>
  <c r="P9" i="12"/>
  <c r="N9" i="12"/>
  <c r="L9" i="12"/>
  <c r="J9" i="12"/>
  <c r="K5" i="12"/>
  <c r="I9" i="12"/>
  <c r="F39" i="12"/>
  <c r="F31" i="12"/>
  <c r="F30" i="12"/>
  <c r="F29" i="12"/>
  <c r="D28" i="12"/>
  <c r="D27" i="12"/>
  <c r="F26" i="12"/>
  <c r="D24" i="12"/>
  <c r="D23" i="12"/>
  <c r="D22" i="12"/>
  <c r="D21" i="12"/>
  <c r="D20" i="12"/>
  <c r="D19" i="12"/>
  <c r="D18" i="12"/>
  <c r="D17" i="12"/>
  <c r="D16" i="12"/>
  <c r="F15" i="12"/>
  <c r="F14" i="12"/>
  <c r="D13" i="12"/>
  <c r="D11" i="12"/>
  <c r="D10" i="12"/>
  <c r="D9" i="12"/>
  <c r="D8" i="12"/>
  <c r="D7" i="12"/>
  <c r="W45" i="12"/>
  <c r="U45" i="12"/>
  <c r="Q45" i="12"/>
  <c r="O45" i="12"/>
  <c r="K45" i="12"/>
  <c r="I45" i="12"/>
  <c r="G45" i="12"/>
  <c r="W42" i="12"/>
  <c r="U42" i="12"/>
  <c r="Q42" i="12"/>
  <c r="O42" i="12"/>
  <c r="K42" i="12"/>
  <c r="I42" i="12"/>
  <c r="G42" i="12"/>
  <c r="D6" i="12"/>
  <c r="D46" i="12"/>
  <c r="D188" i="12" s="1"/>
  <c r="E16" i="12"/>
  <c r="E20" i="12"/>
  <c r="E33" i="12"/>
  <c r="E37" i="12"/>
  <c r="E49" i="12"/>
  <c r="U174" i="5"/>
  <c r="U36" i="12"/>
  <c r="S169" i="5"/>
  <c r="S31" i="12"/>
  <c r="D32" i="12"/>
  <c r="D30" i="12"/>
  <c r="F28" i="12"/>
  <c r="F165" i="5"/>
  <c r="F27" i="12"/>
  <c r="F161" i="5"/>
  <c r="F23" i="12"/>
  <c r="F8" i="12"/>
  <c r="F7" i="12"/>
  <c r="X115" i="5"/>
  <c r="X45" i="12"/>
  <c r="D48" i="12"/>
  <c r="D190" i="12" s="1"/>
  <c r="F49" i="12"/>
  <c r="W44" i="12"/>
  <c r="U44" i="12"/>
  <c r="Q44" i="12"/>
  <c r="O44" i="12"/>
  <c r="K44" i="12"/>
  <c r="I44" i="12"/>
  <c r="G44" i="12"/>
  <c r="W41" i="12"/>
  <c r="U41" i="12"/>
  <c r="Q41" i="12"/>
  <c r="O41" i="12"/>
  <c r="K41" i="12"/>
  <c r="I41" i="12"/>
  <c r="G41" i="12"/>
  <c r="U40" i="12"/>
  <c r="Q40" i="12"/>
  <c r="O40" i="12"/>
  <c r="K40" i="12"/>
  <c r="I40" i="12"/>
  <c r="G40" i="12"/>
  <c r="U39" i="12"/>
  <c r="Q39" i="12"/>
  <c r="O39" i="12"/>
  <c r="K39" i="12"/>
  <c r="I39" i="12"/>
  <c r="G39" i="12"/>
  <c r="U38" i="12"/>
  <c r="Q38" i="12"/>
  <c r="O38" i="12"/>
  <c r="K38" i="12"/>
  <c r="I38" i="12"/>
  <c r="G38" i="12"/>
  <c r="U37" i="12"/>
  <c r="Q37" i="12"/>
  <c r="O37" i="12"/>
  <c r="K37" i="12"/>
  <c r="I37" i="12"/>
  <c r="G37" i="12"/>
  <c r="Q36" i="12"/>
  <c r="O36" i="12"/>
  <c r="K36" i="12"/>
  <c r="I36" i="12"/>
  <c r="G36" i="12"/>
  <c r="U35" i="12"/>
  <c r="Q35" i="12"/>
  <c r="O35" i="12"/>
  <c r="K35" i="12"/>
  <c r="I35" i="12"/>
  <c r="G35" i="12"/>
  <c r="U34" i="12"/>
  <c r="Q34" i="12"/>
  <c r="O34" i="12"/>
  <c r="K34" i="12"/>
  <c r="I34" i="12"/>
  <c r="G34" i="12"/>
  <c r="U33" i="12"/>
  <c r="Q33" i="12"/>
  <c r="O33" i="12"/>
  <c r="K33" i="12"/>
  <c r="I33" i="12"/>
  <c r="G33" i="12"/>
  <c r="U32" i="12"/>
  <c r="S32" i="12"/>
  <c r="Q32" i="12"/>
  <c r="O32" i="12"/>
  <c r="K32" i="12"/>
  <c r="I32" i="12"/>
  <c r="G32" i="12"/>
  <c r="U31" i="12"/>
  <c r="Q31" i="12"/>
  <c r="O31" i="12"/>
  <c r="K31" i="12"/>
  <c r="I31" i="12"/>
  <c r="G31" i="12"/>
  <c r="U30" i="12"/>
  <c r="S30" i="12"/>
  <c r="Q30" i="12"/>
  <c r="O30" i="12"/>
  <c r="K30" i="12"/>
  <c r="I30" i="12"/>
  <c r="G30" i="12"/>
  <c r="U29" i="12"/>
  <c r="S29" i="12"/>
  <c r="Q29" i="12"/>
  <c r="O29" i="12"/>
  <c r="K29" i="12"/>
  <c r="I29" i="12"/>
  <c r="G29" i="12"/>
  <c r="U28" i="12"/>
  <c r="S28" i="12"/>
  <c r="Q28" i="12"/>
  <c r="O28" i="12"/>
  <c r="M28" i="12"/>
  <c r="K28" i="12"/>
  <c r="I28" i="12"/>
  <c r="G28" i="12"/>
  <c r="U27" i="12"/>
  <c r="S27" i="12"/>
  <c r="Q27" i="12"/>
  <c r="O27" i="12"/>
  <c r="M27" i="12"/>
  <c r="K27" i="12"/>
  <c r="I27" i="12"/>
  <c r="G27" i="12"/>
  <c r="U26" i="12"/>
  <c r="S26" i="12"/>
  <c r="Q26" i="12"/>
  <c r="O26" i="12"/>
  <c r="M26" i="12"/>
  <c r="K26" i="12"/>
  <c r="I26" i="12"/>
  <c r="G26" i="12"/>
  <c r="U25" i="12"/>
  <c r="S25" i="12"/>
  <c r="Q25" i="12"/>
  <c r="O25" i="12"/>
  <c r="M25" i="12"/>
  <c r="K25" i="12"/>
  <c r="I25" i="12"/>
  <c r="G25" i="12"/>
  <c r="U24" i="12"/>
  <c r="S24" i="12"/>
  <c r="Q24" i="12"/>
  <c r="O24" i="12"/>
  <c r="M24" i="12"/>
  <c r="K24" i="12"/>
  <c r="I24" i="12"/>
  <c r="G24" i="12"/>
  <c r="U23" i="12"/>
  <c r="S23" i="12"/>
  <c r="Q23" i="12"/>
  <c r="O23" i="12"/>
  <c r="M23" i="12"/>
  <c r="K23" i="12"/>
  <c r="I23" i="12"/>
  <c r="G23" i="12"/>
  <c r="U22" i="12"/>
  <c r="S22" i="12"/>
  <c r="Q22" i="12"/>
  <c r="O22" i="12"/>
  <c r="M22" i="12"/>
  <c r="J22" i="12"/>
  <c r="H22" i="12"/>
  <c r="X21" i="12"/>
  <c r="V21" i="12"/>
  <c r="R21" i="12"/>
  <c r="P21" i="12"/>
  <c r="N21" i="12"/>
  <c r="L21" i="12"/>
  <c r="J21" i="12"/>
  <c r="H21" i="12"/>
  <c r="X20" i="12"/>
  <c r="V20" i="12"/>
  <c r="R20" i="12"/>
  <c r="P20" i="12"/>
  <c r="N20" i="12"/>
  <c r="L20" i="12"/>
  <c r="J20" i="12"/>
  <c r="H20" i="12"/>
  <c r="X19" i="12"/>
  <c r="V19" i="12"/>
  <c r="R19" i="12"/>
  <c r="P19" i="12"/>
  <c r="M19" i="12"/>
  <c r="K19" i="12"/>
  <c r="I19" i="12"/>
  <c r="G19" i="12"/>
  <c r="U18" i="12"/>
  <c r="S18" i="12"/>
  <c r="Q18" i="12"/>
  <c r="N18" i="12"/>
  <c r="L18" i="12"/>
  <c r="K18" i="12"/>
  <c r="I18" i="12"/>
  <c r="G18" i="12"/>
  <c r="U17" i="12"/>
  <c r="S17" i="12"/>
  <c r="Q17" i="12"/>
  <c r="O17" i="12"/>
  <c r="M17" i="12"/>
  <c r="K17" i="12"/>
  <c r="I17" i="12"/>
  <c r="X16" i="12"/>
  <c r="V16" i="12"/>
  <c r="R16" i="12"/>
  <c r="P16" i="12"/>
  <c r="N16" i="12"/>
  <c r="L16" i="12"/>
  <c r="J16" i="12"/>
  <c r="H16" i="12"/>
  <c r="G16" i="12"/>
  <c r="U15" i="12"/>
  <c r="R15" i="12"/>
  <c r="P15" i="12"/>
  <c r="O15" i="12"/>
  <c r="M15" i="12"/>
  <c r="K15" i="12"/>
  <c r="I15" i="12"/>
  <c r="G15" i="12"/>
  <c r="U14" i="12"/>
  <c r="S14" i="12"/>
  <c r="Q14" i="12"/>
  <c r="O18" i="12"/>
  <c r="N14" i="12"/>
  <c r="L14" i="12"/>
  <c r="J14" i="12"/>
  <c r="H14" i="12"/>
  <c r="X13" i="12"/>
  <c r="V13" i="12"/>
  <c r="R13" i="12"/>
  <c r="P13" i="12"/>
  <c r="N13" i="12"/>
  <c r="L13" i="12"/>
  <c r="J13" i="12"/>
  <c r="H13" i="12"/>
  <c r="X12" i="12"/>
  <c r="R12" i="12"/>
  <c r="P12" i="12"/>
  <c r="N12" i="12"/>
  <c r="L12" i="12"/>
  <c r="J12" i="12"/>
  <c r="H12" i="12"/>
  <c r="X11" i="12"/>
  <c r="Q11" i="12"/>
  <c r="O11" i="12"/>
  <c r="M11" i="12"/>
  <c r="K11" i="12"/>
  <c r="I11" i="12"/>
  <c r="G11" i="12"/>
  <c r="U10" i="12"/>
  <c r="Q10" i="12"/>
  <c r="O10" i="12"/>
  <c r="M10" i="12"/>
  <c r="K10" i="12"/>
  <c r="I10" i="12"/>
  <c r="G10" i="12"/>
  <c r="U9" i="12"/>
  <c r="Q9" i="12"/>
  <c r="O9" i="12"/>
  <c r="M9" i="12"/>
  <c r="K9" i="12"/>
  <c r="H9" i="12"/>
  <c r="X8" i="12"/>
  <c r="R8" i="12"/>
  <c r="P8" i="12"/>
  <c r="N8" i="12"/>
  <c r="L8" i="12"/>
  <c r="J8" i="12"/>
  <c r="H8" i="12"/>
  <c r="X7" i="12"/>
  <c r="R7" i="12"/>
  <c r="P7" i="12"/>
  <c r="N7" i="12"/>
  <c r="L7" i="12"/>
  <c r="J7" i="12"/>
  <c r="H7" i="12"/>
  <c r="X6" i="12"/>
  <c r="R6" i="12"/>
  <c r="P6" i="12"/>
  <c r="N6" i="12"/>
  <c r="L6" i="12"/>
  <c r="J6" i="12"/>
  <c r="H6" i="12"/>
  <c r="F37" i="12"/>
  <c r="F34" i="12"/>
  <c r="F33" i="12"/>
  <c r="D31" i="12"/>
  <c r="D29" i="12"/>
  <c r="F25" i="12"/>
  <c r="F24" i="12"/>
  <c r="T45" i="12"/>
  <c r="R45" i="12"/>
  <c r="P45" i="12"/>
  <c r="N45" i="12"/>
  <c r="J45" i="12"/>
  <c r="H45" i="12"/>
  <c r="X42" i="12"/>
  <c r="T42" i="12"/>
  <c r="R42" i="12"/>
  <c r="P42" i="12"/>
  <c r="N42" i="12"/>
  <c r="J42" i="12"/>
  <c r="H42" i="12"/>
  <c r="D47" i="12"/>
  <c r="D189" i="12" s="1"/>
  <c r="E43" i="12"/>
  <c r="E181" i="12" s="1"/>
  <c r="X5" i="12"/>
  <c r="R5" i="12"/>
  <c r="P5" i="12"/>
  <c r="N5" i="12"/>
  <c r="L5" i="12"/>
  <c r="J5" i="12"/>
  <c r="I5" i="12"/>
  <c r="G5" i="12"/>
  <c r="D5" i="12"/>
  <c r="H5" i="12"/>
  <c r="L5" i="10"/>
  <c r="D164" i="5"/>
  <c r="D152" i="5"/>
  <c r="E42" i="10"/>
  <c r="W100" i="4"/>
  <c r="O165" i="4"/>
  <c r="S151" i="5"/>
  <c r="O151" i="5"/>
  <c r="C169" i="4"/>
  <c r="F156" i="4"/>
  <c r="D156" i="5"/>
  <c r="I92" i="5"/>
  <c r="W163" i="5"/>
  <c r="N87" i="5"/>
  <c r="I84" i="5"/>
  <c r="D147" i="4"/>
  <c r="L187" i="3"/>
  <c r="D187" i="3"/>
  <c r="E47" i="10"/>
  <c r="E189" i="10" s="1"/>
  <c r="J164" i="3"/>
  <c r="G104" i="4"/>
  <c r="E100" i="4"/>
  <c r="U116" i="4"/>
  <c r="D219" i="3"/>
  <c r="D216" i="3"/>
  <c r="L117" i="5"/>
  <c r="O82" i="5"/>
  <c r="E113" i="4"/>
  <c r="X221" i="3"/>
  <c r="P221" i="3"/>
  <c r="V110" i="3"/>
  <c r="J41" i="10"/>
  <c r="L38" i="10"/>
  <c r="J107" i="3"/>
  <c r="I104" i="3"/>
  <c r="W101" i="3"/>
  <c r="X98" i="3"/>
  <c r="I217" i="3"/>
  <c r="J165" i="3"/>
  <c r="X164" i="3"/>
  <c r="V94" i="3"/>
  <c r="L91" i="3"/>
  <c r="R89" i="3"/>
  <c r="X88" i="3"/>
  <c r="L88" i="3"/>
  <c r="V87" i="3"/>
  <c r="R87" i="3"/>
  <c r="T87" i="3"/>
  <c r="X84" i="3"/>
  <c r="H82" i="3"/>
  <c r="J81" i="3"/>
  <c r="L78" i="3"/>
  <c r="P76" i="3"/>
  <c r="N109" i="4"/>
  <c r="J40" i="10"/>
  <c r="X108" i="4"/>
  <c r="T108" i="4"/>
  <c r="V108" i="4"/>
  <c r="P106" i="4"/>
  <c r="H37" i="10"/>
  <c r="J36" i="10"/>
  <c r="G174" i="4"/>
  <c r="M173" i="4"/>
  <c r="K176" i="4"/>
  <c r="T93" i="4"/>
  <c r="L92" i="4"/>
  <c r="T91" i="4"/>
  <c r="T86" i="4"/>
  <c r="V85" i="4"/>
  <c r="P84" i="4"/>
  <c r="R83" i="4"/>
  <c r="J83" i="4"/>
  <c r="X83" i="4"/>
  <c r="P82" i="4"/>
  <c r="H83" i="4"/>
  <c r="N82" i="4"/>
  <c r="X80" i="4"/>
  <c r="L80" i="4"/>
  <c r="R77" i="4"/>
  <c r="T76" i="4"/>
  <c r="N75" i="4"/>
  <c r="L110" i="5"/>
  <c r="R109" i="5"/>
  <c r="J109" i="5"/>
  <c r="X108" i="5"/>
  <c r="N107" i="5"/>
  <c r="J108" i="5"/>
  <c r="H106" i="5"/>
  <c r="V105" i="5"/>
  <c r="N219" i="5"/>
  <c r="J219" i="5"/>
  <c r="H104" i="5"/>
  <c r="V103" i="5"/>
  <c r="T103" i="5"/>
  <c r="P102" i="5"/>
  <c r="H102" i="5"/>
  <c r="V102" i="5"/>
  <c r="T100" i="5"/>
  <c r="R99" i="5"/>
  <c r="J99" i="5"/>
  <c r="V97" i="5"/>
  <c r="R217" i="5"/>
  <c r="P96" i="5"/>
  <c r="H96" i="5"/>
  <c r="N96" i="5"/>
  <c r="X94" i="5"/>
  <c r="T92" i="5"/>
  <c r="L92" i="5"/>
  <c r="U158" i="5"/>
  <c r="J88" i="5"/>
  <c r="X160" i="5"/>
  <c r="T87" i="5"/>
  <c r="P87" i="5"/>
  <c r="S158" i="5"/>
  <c r="V84" i="5"/>
  <c r="N153" i="5"/>
  <c r="X84" i="5"/>
  <c r="U82" i="5"/>
  <c r="Q82" i="5"/>
  <c r="L80" i="5"/>
  <c r="R79" i="5"/>
  <c r="P79" i="5"/>
  <c r="S77" i="5"/>
  <c r="K76" i="5"/>
  <c r="G77" i="5"/>
  <c r="S75" i="5"/>
  <c r="D106" i="3"/>
  <c r="D104" i="3"/>
  <c r="D77" i="5"/>
  <c r="E76" i="11"/>
  <c r="C76" i="4"/>
  <c r="J184" i="3"/>
  <c r="V112" i="4"/>
  <c r="N112" i="4"/>
  <c r="X187" i="5"/>
  <c r="P187" i="5"/>
  <c r="L187" i="5"/>
  <c r="H187" i="5"/>
  <c r="L97" i="3"/>
  <c r="F115" i="3"/>
  <c r="V49" i="10"/>
  <c r="N49" i="10"/>
  <c r="U220" i="4"/>
  <c r="X19" i="10"/>
  <c r="E109" i="4"/>
  <c r="D220" i="5"/>
  <c r="E39" i="10"/>
  <c r="F108" i="5"/>
  <c r="E107" i="5"/>
  <c r="F99" i="3"/>
  <c r="C97" i="4"/>
  <c r="C89" i="4"/>
  <c r="F85" i="5"/>
  <c r="D83" i="4"/>
  <c r="E11" i="10"/>
  <c r="P222" i="3"/>
  <c r="V184" i="3"/>
  <c r="H114" i="4"/>
  <c r="V112" i="5"/>
  <c r="L26" i="10"/>
  <c r="L100" i="4"/>
  <c r="D147" i="5"/>
  <c r="L99" i="4"/>
  <c r="S115" i="5"/>
  <c r="M116" i="3"/>
  <c r="P185" i="5"/>
  <c r="K115" i="3"/>
  <c r="G115" i="3"/>
  <c r="E46" i="10"/>
  <c r="E188" i="10" s="1"/>
  <c r="T116" i="4"/>
  <c r="Q117" i="4"/>
  <c r="O116" i="4"/>
  <c r="K222" i="4"/>
  <c r="E185" i="3"/>
  <c r="M186" i="3"/>
  <c r="R187" i="4"/>
  <c r="U49" i="10"/>
  <c r="U191" i="10" s="1"/>
  <c r="M49" i="10"/>
  <c r="I49" i="10"/>
  <c r="H222" i="5"/>
  <c r="H165" i="5"/>
  <c r="J42" i="10"/>
  <c r="F215" i="4"/>
  <c r="V84" i="3"/>
  <c r="E49" i="10"/>
  <c r="L222" i="5"/>
  <c r="P222" i="4"/>
  <c r="F8" i="10"/>
  <c r="C88" i="4"/>
  <c r="P187" i="3"/>
  <c r="T47" i="10"/>
  <c r="T189" i="10" s="1"/>
  <c r="R16" i="10"/>
  <c r="L31" i="10"/>
  <c r="D82" i="5"/>
  <c r="F213" i="3"/>
  <c r="V24" i="10"/>
  <c r="D221" i="3"/>
  <c r="T216" i="3"/>
  <c r="O34" i="10"/>
  <c r="X23" i="10"/>
  <c r="X17" i="10"/>
  <c r="L17" i="10"/>
  <c r="L15" i="10"/>
  <c r="N14" i="10"/>
  <c r="Q215" i="5"/>
  <c r="W213" i="5"/>
  <c r="T216" i="5"/>
  <c r="I75" i="5"/>
  <c r="D178" i="5"/>
  <c r="D218" i="4"/>
  <c r="E26" i="10"/>
  <c r="D217" i="3"/>
  <c r="D93" i="5"/>
  <c r="E216" i="3"/>
  <c r="E216" i="4"/>
  <c r="D21" i="10"/>
  <c r="E88" i="3"/>
  <c r="E215" i="4"/>
  <c r="D215" i="4"/>
  <c r="C84" i="4"/>
  <c r="E14" i="10"/>
  <c r="D214" i="4"/>
  <c r="E75" i="4"/>
  <c r="H222" i="3"/>
  <c r="X115" i="4"/>
  <c r="P45" i="10"/>
  <c r="L114" i="4"/>
  <c r="H222" i="4"/>
  <c r="R42" i="10"/>
  <c r="T222" i="5"/>
  <c r="J111" i="5"/>
  <c r="D176" i="4"/>
  <c r="D221" i="4"/>
  <c r="D222" i="5"/>
  <c r="L167" i="4"/>
  <c r="M43" i="10"/>
  <c r="P115" i="5"/>
  <c r="S113" i="5"/>
  <c r="R112" i="5"/>
  <c r="M222" i="5"/>
  <c r="W222" i="3"/>
  <c r="O222" i="3"/>
  <c r="K222" i="3"/>
  <c r="U181" i="3"/>
  <c r="P47" i="10"/>
  <c r="P189" i="10" s="1"/>
  <c r="K117" i="4"/>
  <c r="H116" i="4"/>
  <c r="E116" i="4"/>
  <c r="E111" i="3"/>
  <c r="C114" i="4"/>
  <c r="O186" i="5"/>
  <c r="V48" i="10"/>
  <c r="N48" i="10"/>
  <c r="N190" i="10" s="1"/>
  <c r="F222" i="4"/>
  <c r="I117" i="3"/>
  <c r="G187" i="5"/>
  <c r="V187" i="4"/>
  <c r="R49" i="10"/>
  <c r="N187" i="4"/>
  <c r="Q187" i="3"/>
  <c r="M187" i="3"/>
  <c r="L173" i="3"/>
  <c r="F174" i="4"/>
  <c r="J187" i="4"/>
  <c r="H187" i="3"/>
  <c r="Q49" i="10"/>
  <c r="J49" i="10"/>
  <c r="D222" i="3"/>
  <c r="E184" i="4"/>
  <c r="D76" i="4"/>
  <c r="V38" i="10"/>
  <c r="I187" i="3"/>
  <c r="C187" i="4"/>
  <c r="F187" i="4"/>
  <c r="X222" i="4"/>
  <c r="O222" i="4"/>
  <c r="G222" i="3"/>
  <c r="X222" i="3"/>
  <c r="M48" i="10"/>
  <c r="D96" i="3"/>
  <c r="F169" i="5"/>
  <c r="H92" i="4"/>
  <c r="R176" i="4"/>
  <c r="H84" i="3"/>
  <c r="K47" i="10"/>
  <c r="K189" i="10" s="1"/>
  <c r="V93" i="3"/>
  <c r="F176" i="4"/>
  <c r="K163" i="5"/>
  <c r="L115" i="4"/>
  <c r="F114" i="3"/>
  <c r="N184" i="4"/>
  <c r="H45" i="10"/>
  <c r="D148" i="4"/>
  <c r="P105" i="5"/>
  <c r="W170" i="3"/>
  <c r="F105" i="4"/>
  <c r="N85" i="5"/>
  <c r="E94" i="5"/>
  <c r="P215" i="5"/>
  <c r="G47" i="10"/>
  <c r="G189" i="10" s="1"/>
  <c r="X177" i="4"/>
  <c r="L101" i="3"/>
  <c r="T95" i="4"/>
  <c r="N182" i="5"/>
  <c r="N186" i="5"/>
  <c r="L101" i="5"/>
  <c r="D33" i="10"/>
  <c r="D102" i="3"/>
  <c r="E86" i="5"/>
  <c r="L220" i="4"/>
  <c r="V216" i="4"/>
  <c r="T214" i="4"/>
  <c r="S213" i="5"/>
  <c r="E187" i="3"/>
  <c r="U187" i="3"/>
  <c r="L29" i="10"/>
  <c r="R152" i="4"/>
  <c r="P116" i="4"/>
  <c r="N219" i="4"/>
  <c r="R84" i="3"/>
  <c r="E7" i="10"/>
  <c r="S185" i="5"/>
  <c r="D75" i="5"/>
  <c r="M113" i="4"/>
  <c r="V156" i="3"/>
  <c r="H153" i="3"/>
  <c r="T110" i="5"/>
  <c r="Q81" i="5"/>
  <c r="F186" i="4"/>
  <c r="X187" i="3"/>
  <c r="P41" i="10"/>
  <c r="E76" i="4"/>
  <c r="F79" i="3"/>
  <c r="P77" i="3"/>
  <c r="J165" i="4"/>
  <c r="N117" i="4"/>
  <c r="V114" i="5"/>
  <c r="Q98" i="4"/>
  <c r="X179" i="4"/>
  <c r="H98" i="5"/>
  <c r="T17" i="10"/>
  <c r="L183" i="3"/>
  <c r="R180" i="3"/>
  <c r="J180" i="3"/>
  <c r="V111" i="5"/>
  <c r="L43" i="10"/>
  <c r="V221" i="3"/>
  <c r="N221" i="3"/>
  <c r="I103" i="3"/>
  <c r="O102" i="3"/>
  <c r="K102" i="3"/>
  <c r="J169" i="3"/>
  <c r="V164" i="3"/>
  <c r="J88" i="3"/>
  <c r="V86" i="3"/>
  <c r="L83" i="3"/>
  <c r="V82" i="3"/>
  <c r="R82" i="3"/>
  <c r="H77" i="3"/>
  <c r="J76" i="3"/>
  <c r="J110" i="4"/>
  <c r="R108" i="4"/>
  <c r="N108" i="4"/>
  <c r="X107" i="4"/>
  <c r="S104" i="4"/>
  <c r="U103" i="4"/>
  <c r="P93" i="4"/>
  <c r="V84" i="4"/>
  <c r="J84" i="4"/>
  <c r="H79" i="4"/>
  <c r="N78" i="4"/>
  <c r="H77" i="4"/>
  <c r="V76" i="4"/>
  <c r="T221" i="5"/>
  <c r="T109" i="5"/>
  <c r="N106" i="5"/>
  <c r="H105" i="5"/>
  <c r="N104" i="5"/>
  <c r="X103" i="5"/>
  <c r="X101" i="5"/>
  <c r="L218" i="5"/>
  <c r="R100" i="5"/>
  <c r="N100" i="5"/>
  <c r="P99" i="5"/>
  <c r="T97" i="5"/>
  <c r="T95" i="5"/>
  <c r="R94" i="5"/>
  <c r="H93" i="5"/>
  <c r="V92" i="5"/>
  <c r="R92" i="5"/>
  <c r="N92" i="5"/>
  <c r="P160" i="5"/>
  <c r="Q157" i="5"/>
  <c r="H88" i="5"/>
  <c r="V87" i="5"/>
  <c r="R87" i="5"/>
  <c r="Q154" i="5"/>
  <c r="M82" i="5"/>
  <c r="T79" i="5"/>
  <c r="L79" i="5"/>
  <c r="D107" i="3"/>
  <c r="P177" i="3"/>
  <c r="X175" i="3"/>
  <c r="L175" i="3"/>
  <c r="V219" i="3"/>
  <c r="P219" i="3"/>
  <c r="N219" i="3"/>
  <c r="G105" i="3"/>
  <c r="S172" i="3"/>
  <c r="Q172" i="3"/>
  <c r="I171" i="3"/>
  <c r="S32" i="10"/>
  <c r="Q32" i="10"/>
  <c r="L172" i="3"/>
  <c r="J30" i="10"/>
  <c r="X170" i="3"/>
  <c r="W97" i="3"/>
  <c r="S96" i="3"/>
  <c r="Q97" i="3"/>
  <c r="U94" i="3"/>
  <c r="M167" i="3"/>
  <c r="X165" i="3"/>
  <c r="R163" i="3"/>
  <c r="V220" i="4"/>
  <c r="P220" i="4"/>
  <c r="L176" i="4"/>
  <c r="U105" i="4"/>
  <c r="Q177" i="4"/>
  <c r="O172" i="4"/>
  <c r="U175" i="4"/>
  <c r="M175" i="4"/>
  <c r="H102" i="4"/>
  <c r="X218" i="4"/>
  <c r="V101" i="4"/>
  <c r="N218" i="4"/>
  <c r="I102" i="4"/>
  <c r="S100" i="4"/>
  <c r="J101" i="4"/>
  <c r="K99" i="4"/>
  <c r="V97" i="4"/>
  <c r="K97" i="4"/>
  <c r="W165" i="4"/>
  <c r="S96" i="4"/>
  <c r="O96" i="4"/>
  <c r="X95" i="4"/>
  <c r="I164" i="4"/>
  <c r="W94" i="4"/>
  <c r="Q94" i="4"/>
  <c r="M163" i="4"/>
  <c r="N94" i="4"/>
  <c r="H164" i="4"/>
  <c r="P163" i="4"/>
  <c r="P217" i="5"/>
  <c r="J163" i="5"/>
  <c r="X162" i="5"/>
  <c r="R162" i="5"/>
  <c r="P162" i="5"/>
  <c r="N162" i="5"/>
  <c r="X161" i="5"/>
  <c r="H92" i="5"/>
  <c r="G160" i="5"/>
  <c r="Q159" i="5"/>
  <c r="K159" i="5"/>
  <c r="I159" i="5"/>
  <c r="H156" i="5"/>
  <c r="V155" i="5"/>
  <c r="S29" i="10"/>
  <c r="S217" i="5"/>
  <c r="M216" i="5"/>
  <c r="O162" i="5"/>
  <c r="M162" i="5"/>
  <c r="I89" i="5"/>
  <c r="U161" i="5"/>
  <c r="S88" i="5"/>
  <c r="M160" i="5"/>
  <c r="P155" i="5"/>
  <c r="N159" i="5"/>
  <c r="L155" i="5"/>
  <c r="J155" i="5"/>
  <c r="U85" i="5"/>
  <c r="O85" i="5"/>
  <c r="M86" i="5"/>
  <c r="K85" i="5"/>
  <c r="Q153" i="5"/>
  <c r="V83" i="5"/>
  <c r="R84" i="5"/>
  <c r="K84" i="5"/>
  <c r="K151" i="5"/>
  <c r="S84" i="5"/>
  <c r="V80" i="5"/>
  <c r="J152" i="5"/>
  <c r="V78" i="5"/>
  <c r="P78" i="5"/>
  <c r="N151" i="5"/>
  <c r="J147" i="5"/>
  <c r="G79" i="5"/>
  <c r="O149" i="5"/>
  <c r="G149" i="5"/>
  <c r="U148" i="5"/>
  <c r="K148" i="5"/>
  <c r="I79" i="5"/>
  <c r="F35" i="10"/>
  <c r="E32" i="10"/>
  <c r="D101" i="3"/>
  <c r="E31" i="10"/>
  <c r="D31" i="10"/>
  <c r="E30" i="10"/>
  <c r="C99" i="4"/>
  <c r="D217" i="5"/>
  <c r="E95" i="4"/>
  <c r="D95" i="3"/>
  <c r="C94" i="4"/>
  <c r="D93" i="3"/>
  <c r="C92" i="4"/>
  <c r="F93" i="3"/>
  <c r="D23" i="10"/>
  <c r="F91" i="5"/>
  <c r="F90" i="4"/>
  <c r="F19" i="10"/>
  <c r="D88" i="4"/>
  <c r="F17" i="10"/>
  <c r="F86" i="5"/>
  <c r="D85" i="3"/>
  <c r="D15" i="10"/>
  <c r="C82" i="4"/>
  <c r="D12" i="10"/>
  <c r="F80" i="3"/>
  <c r="F80" i="5"/>
  <c r="F79" i="4"/>
  <c r="D79" i="3"/>
  <c r="E89" i="5"/>
  <c r="E177" i="4"/>
  <c r="C87" i="4"/>
  <c r="E82" i="4"/>
  <c r="T222" i="3"/>
  <c r="R41" i="10"/>
  <c r="L41" i="10"/>
  <c r="V39" i="10"/>
  <c r="J38" i="10"/>
  <c r="N37" i="10"/>
  <c r="L36" i="10"/>
  <c r="G220" i="4"/>
  <c r="R28" i="10"/>
  <c r="X21" i="10"/>
  <c r="T21" i="10"/>
  <c r="R20" i="10"/>
  <c r="J18" i="10"/>
  <c r="N215" i="4"/>
  <c r="J17" i="10"/>
  <c r="L16" i="10"/>
  <c r="H15" i="10"/>
  <c r="L14" i="10"/>
  <c r="X13" i="10"/>
  <c r="J214" i="4"/>
  <c r="X222" i="5"/>
  <c r="P222" i="5"/>
  <c r="C81" i="4"/>
  <c r="E78" i="4"/>
  <c r="L25" i="10"/>
  <c r="F114" i="5"/>
  <c r="H184" i="5"/>
  <c r="M221" i="5"/>
  <c r="U116" i="3"/>
  <c r="U112" i="3"/>
  <c r="R43" i="10"/>
  <c r="E114" i="3"/>
  <c r="I48" i="10"/>
  <c r="I190" i="10" s="1"/>
  <c r="N107" i="3"/>
  <c r="N176" i="3"/>
  <c r="N180" i="3"/>
  <c r="Q175" i="3"/>
  <c r="Q219" i="3"/>
  <c r="Q220" i="3"/>
  <c r="N168" i="3"/>
  <c r="N100" i="3"/>
  <c r="T91" i="3"/>
  <c r="P91" i="3"/>
  <c r="P160" i="3"/>
  <c r="L157" i="3"/>
  <c r="H88" i="3"/>
  <c r="T86" i="3"/>
  <c r="V85" i="3"/>
  <c r="V154" i="3"/>
  <c r="N154" i="3"/>
  <c r="N85" i="3"/>
  <c r="R153" i="3"/>
  <c r="P82" i="3"/>
  <c r="P151" i="3"/>
  <c r="H80" i="3"/>
  <c r="V79" i="3"/>
  <c r="R76" i="3"/>
  <c r="N110" i="4"/>
  <c r="T109" i="4"/>
  <c r="R220" i="4"/>
  <c r="R40" i="10"/>
  <c r="N22" i="10"/>
  <c r="H152" i="4"/>
  <c r="H214" i="4"/>
  <c r="P81" i="4"/>
  <c r="T11" i="10"/>
  <c r="T80" i="4"/>
  <c r="R110" i="5"/>
  <c r="R179" i="5"/>
  <c r="L220" i="5"/>
  <c r="L109" i="5"/>
  <c r="L178" i="5"/>
  <c r="N108" i="5"/>
  <c r="N177" i="5"/>
  <c r="V107" i="5"/>
  <c r="V176" i="5"/>
  <c r="X175" i="5"/>
  <c r="X106" i="5"/>
  <c r="T106" i="5"/>
  <c r="L175" i="5"/>
  <c r="L106" i="5"/>
  <c r="L105" i="5"/>
  <c r="L174" i="5"/>
  <c r="N102" i="5"/>
  <c r="R166" i="5"/>
  <c r="R97" i="5"/>
  <c r="V164" i="5"/>
  <c r="V95" i="5"/>
  <c r="H163" i="5"/>
  <c r="H94" i="5"/>
  <c r="V162" i="5"/>
  <c r="V93" i="5"/>
  <c r="J162" i="5"/>
  <c r="J93" i="5"/>
  <c r="K158" i="5"/>
  <c r="G89" i="5"/>
  <c r="J156" i="5"/>
  <c r="J87" i="5"/>
  <c r="F110" i="5"/>
  <c r="F179" i="5"/>
  <c r="E220" i="4"/>
  <c r="E178" i="4"/>
  <c r="F109" i="3"/>
  <c r="F178" i="3"/>
  <c r="F109" i="5"/>
  <c r="F220" i="5"/>
  <c r="D175" i="3"/>
  <c r="D220" i="3"/>
  <c r="D174" i="3"/>
  <c r="D36" i="10"/>
  <c r="E34" i="10"/>
  <c r="F171" i="4"/>
  <c r="E101" i="5"/>
  <c r="E173" i="5"/>
  <c r="F30" i="10"/>
  <c r="E99" i="3"/>
  <c r="E219" i="3"/>
  <c r="F218" i="3"/>
  <c r="E97" i="4"/>
  <c r="D165" i="4"/>
  <c r="J217" i="3"/>
  <c r="L216" i="3"/>
  <c r="T214" i="3"/>
  <c r="K35" i="10"/>
  <c r="O31" i="10"/>
  <c r="L24" i="10"/>
  <c r="R21" i="10"/>
  <c r="L21" i="10"/>
  <c r="R215" i="4"/>
  <c r="P16" i="10"/>
  <c r="L216" i="5"/>
  <c r="D221" i="5"/>
  <c r="E220" i="5"/>
  <c r="E217" i="5"/>
  <c r="X177" i="3"/>
  <c r="X181" i="3"/>
  <c r="R219" i="3"/>
  <c r="K218" i="3"/>
  <c r="J218" i="3"/>
  <c r="J167" i="3"/>
  <c r="J92" i="3"/>
  <c r="J161" i="3"/>
  <c r="R91" i="3"/>
  <c r="R160" i="3"/>
  <c r="V88" i="3"/>
  <c r="R156" i="3"/>
  <c r="T84" i="3"/>
  <c r="V80" i="3"/>
  <c r="V149" i="3"/>
  <c r="J80" i="3"/>
  <c r="J149" i="3"/>
  <c r="L77" i="3"/>
  <c r="V75" i="3"/>
  <c r="J75" i="3"/>
  <c r="V182" i="4"/>
  <c r="V221" i="4"/>
  <c r="H106" i="4"/>
  <c r="I173" i="4"/>
  <c r="I177" i="4"/>
  <c r="Q219" i="4"/>
  <c r="Q101" i="4"/>
  <c r="Q100" i="4"/>
  <c r="U29" i="10"/>
  <c r="U167" i="4"/>
  <c r="H99" i="4"/>
  <c r="I217" i="4"/>
  <c r="I28" i="10"/>
  <c r="P26" i="10"/>
  <c r="N96" i="4"/>
  <c r="N95" i="4"/>
  <c r="G164" i="4"/>
  <c r="G95" i="4"/>
  <c r="U163" i="4"/>
  <c r="U25" i="10"/>
  <c r="X93" i="4"/>
  <c r="P89" i="4"/>
  <c r="P158" i="4"/>
  <c r="N84" i="4"/>
  <c r="L151" i="4"/>
  <c r="L214" i="4"/>
  <c r="L13" i="10"/>
  <c r="N148" i="4"/>
  <c r="N79" i="4"/>
  <c r="T220" i="4"/>
  <c r="N76" i="4"/>
  <c r="H179" i="5"/>
  <c r="H110" i="5"/>
  <c r="J178" i="5"/>
  <c r="J220" i="5"/>
  <c r="J181" i="5"/>
  <c r="J177" i="5"/>
  <c r="X107" i="5"/>
  <c r="X176" i="5"/>
  <c r="P107" i="5"/>
  <c r="P176" i="5"/>
  <c r="H107" i="5"/>
  <c r="H176" i="5"/>
  <c r="V168" i="5"/>
  <c r="V99" i="5"/>
  <c r="J98" i="5"/>
  <c r="J167" i="5"/>
  <c r="L217" i="5"/>
  <c r="L166" i="5"/>
  <c r="L163" i="5"/>
  <c r="L94" i="5"/>
  <c r="V160" i="5"/>
  <c r="V91" i="5"/>
  <c r="U216" i="5"/>
  <c r="O217" i="5"/>
  <c r="W89" i="5"/>
  <c r="W162" i="5"/>
  <c r="W158" i="5"/>
  <c r="W157" i="5"/>
  <c r="W88" i="5"/>
  <c r="G87" i="5"/>
  <c r="O215" i="5"/>
  <c r="O88" i="5"/>
  <c r="J153" i="5"/>
  <c r="J85" i="5"/>
  <c r="X152" i="5"/>
  <c r="X214" i="5"/>
  <c r="G83" i="5"/>
  <c r="G156" i="5"/>
  <c r="W151" i="5"/>
  <c r="G151" i="5"/>
  <c r="G214" i="5"/>
  <c r="R81" i="5"/>
  <c r="R149" i="5"/>
  <c r="J80" i="5"/>
  <c r="J81" i="5"/>
  <c r="J149" i="5"/>
  <c r="N79" i="5"/>
  <c r="N152" i="5"/>
  <c r="T217" i="5"/>
  <c r="T78" i="5"/>
  <c r="T219" i="5"/>
  <c r="Q75" i="5"/>
  <c r="O75" i="5"/>
  <c r="M148" i="5"/>
  <c r="I148" i="5"/>
  <c r="S220" i="3"/>
  <c r="R218" i="3"/>
  <c r="X216" i="3"/>
  <c r="T41" i="10"/>
  <c r="H31" i="10"/>
  <c r="H25" i="10"/>
  <c r="H216" i="4"/>
  <c r="N12" i="10"/>
  <c r="V11" i="10"/>
  <c r="V6" i="10"/>
  <c r="N216" i="5"/>
  <c r="I214" i="5"/>
  <c r="X213" i="5"/>
  <c r="R213" i="5"/>
  <c r="L213" i="5"/>
  <c r="L222" i="4"/>
  <c r="T222" i="4"/>
  <c r="L222" i="3"/>
  <c r="T10" i="10"/>
  <c r="L170" i="5"/>
  <c r="N155" i="4"/>
  <c r="V157" i="3"/>
  <c r="X164" i="4"/>
  <c r="J153" i="4"/>
  <c r="G78" i="5"/>
  <c r="V217" i="4"/>
  <c r="H17" i="10"/>
  <c r="R159" i="4"/>
  <c r="H157" i="3"/>
  <c r="K82" i="5"/>
  <c r="I156" i="5"/>
  <c r="R83" i="5"/>
  <c r="J89" i="5"/>
  <c r="S163" i="5"/>
  <c r="R161" i="5"/>
  <c r="N164" i="4"/>
  <c r="S35" i="10"/>
  <c r="U104" i="4"/>
  <c r="H175" i="4"/>
  <c r="X176" i="4"/>
  <c r="J13" i="10"/>
  <c r="P13" i="10"/>
  <c r="H14" i="10"/>
  <c r="V83" i="3"/>
  <c r="P15" i="10"/>
  <c r="H18" i="10"/>
  <c r="J98" i="3"/>
  <c r="X30" i="10"/>
  <c r="X110" i="4"/>
  <c r="R29" i="10"/>
  <c r="G152" i="5"/>
  <c r="S86" i="5"/>
  <c r="O163" i="5"/>
  <c r="R163" i="5"/>
  <c r="R156" i="5"/>
  <c r="J159" i="3"/>
  <c r="P100" i="5"/>
  <c r="J77" i="3"/>
  <c r="W171" i="3"/>
  <c r="X78" i="4"/>
  <c r="L152" i="3"/>
  <c r="V152" i="3"/>
  <c r="J157" i="3"/>
  <c r="I172" i="3"/>
  <c r="J110" i="5"/>
  <c r="N171" i="5"/>
  <c r="M76" i="5"/>
  <c r="M77" i="5"/>
  <c r="H160" i="4"/>
  <c r="H149" i="3"/>
  <c r="N15" i="10"/>
  <c r="H21" i="10"/>
  <c r="N24" i="10"/>
  <c r="K26" i="10"/>
  <c r="G173" i="3"/>
  <c r="G158" i="5"/>
  <c r="U91" i="5"/>
  <c r="L91" i="5"/>
  <c r="X11" i="10"/>
  <c r="H151" i="4"/>
  <c r="P32" i="10"/>
  <c r="N105" i="3"/>
  <c r="P106" i="3"/>
  <c r="X41" i="10"/>
  <c r="S81" i="5"/>
  <c r="I155" i="5"/>
  <c r="X93" i="5"/>
  <c r="T216" i="4"/>
  <c r="X77" i="3"/>
  <c r="L179" i="5"/>
  <c r="O27" i="10"/>
  <c r="L219" i="5"/>
  <c r="P214" i="4"/>
  <c r="V149" i="4"/>
  <c r="T9" i="10"/>
  <c r="L78" i="5"/>
  <c r="P168" i="5"/>
  <c r="V159" i="5"/>
  <c r="M169" i="4"/>
  <c r="P213" i="3"/>
  <c r="T78" i="3"/>
  <c r="J94" i="5"/>
  <c r="N147" i="4"/>
  <c r="G213" i="5"/>
  <c r="S161" i="5"/>
  <c r="V186" i="4"/>
  <c r="P186" i="3"/>
  <c r="R152" i="5"/>
  <c r="J100" i="5"/>
  <c r="P77" i="4"/>
  <c r="R213" i="4"/>
  <c r="L217" i="3"/>
  <c r="P175" i="3"/>
  <c r="K90" i="5"/>
  <c r="K96" i="4"/>
  <c r="W95" i="4"/>
  <c r="R95" i="5"/>
  <c r="H175" i="5"/>
  <c r="E76" i="5"/>
  <c r="E77" i="5"/>
  <c r="M115" i="4"/>
  <c r="M184" i="4"/>
  <c r="V43" i="10"/>
  <c r="V181" i="4"/>
  <c r="L169" i="3"/>
  <c r="L100" i="3"/>
  <c r="E215" i="3"/>
  <c r="F214" i="4"/>
  <c r="D214" i="3"/>
  <c r="R114" i="4"/>
  <c r="T111" i="4"/>
  <c r="L111" i="4"/>
  <c r="H180" i="4"/>
  <c r="H183" i="5"/>
  <c r="N180" i="5"/>
  <c r="F180" i="4"/>
  <c r="N185" i="4"/>
  <c r="H181" i="4"/>
  <c r="S117" i="5"/>
  <c r="F215" i="5"/>
  <c r="C86" i="4"/>
  <c r="D88" i="5"/>
  <c r="D85" i="4"/>
  <c r="F215" i="3"/>
  <c r="E81" i="4"/>
  <c r="D11" i="10"/>
  <c r="P161" i="5"/>
  <c r="N160" i="5"/>
  <c r="L160" i="5"/>
  <c r="W91" i="5"/>
  <c r="I162" i="5"/>
  <c r="G162" i="5"/>
  <c r="L88" i="5"/>
  <c r="V88" i="5"/>
  <c r="R88" i="5"/>
  <c r="T86" i="5"/>
  <c r="P159" i="5"/>
  <c r="J86" i="5"/>
  <c r="H155" i="5"/>
  <c r="X157" i="5"/>
  <c r="V153" i="5"/>
  <c r="R214" i="5"/>
  <c r="R153" i="5"/>
  <c r="L149" i="5"/>
  <c r="X80" i="5"/>
  <c r="V148" i="5"/>
  <c r="R148" i="5"/>
  <c r="P148" i="5"/>
  <c r="J148" i="5"/>
  <c r="H79" i="5"/>
  <c r="P151" i="5"/>
  <c r="N78" i="5"/>
  <c r="M78" i="5"/>
  <c r="O147" i="5"/>
  <c r="H75" i="5"/>
  <c r="F219" i="4"/>
  <c r="F33" i="10"/>
  <c r="F95" i="4"/>
  <c r="F23" i="10"/>
  <c r="E77" i="4"/>
  <c r="D7" i="10"/>
  <c r="E6" i="10"/>
  <c r="R112" i="3"/>
  <c r="H112" i="3"/>
  <c r="D111" i="4"/>
  <c r="M116" i="5"/>
  <c r="P43" i="10"/>
  <c r="D116" i="5"/>
  <c r="J5" i="10"/>
  <c r="V216" i="5"/>
  <c r="K214" i="5"/>
  <c r="U213" i="5"/>
  <c r="D178" i="3"/>
  <c r="F97" i="3"/>
  <c r="F88" i="4"/>
  <c r="D86" i="3"/>
  <c r="E85" i="5"/>
  <c r="D84" i="5"/>
  <c r="D78" i="5"/>
  <c r="F75" i="3"/>
  <c r="F148" i="5"/>
  <c r="T45" i="10"/>
  <c r="L173" i="4"/>
  <c r="J115" i="5"/>
  <c r="O112" i="4"/>
  <c r="N116" i="4"/>
  <c r="W186" i="5"/>
  <c r="Q186" i="5"/>
  <c r="O117" i="5"/>
  <c r="I186" i="5"/>
  <c r="G117" i="5"/>
  <c r="U117" i="3"/>
  <c r="M117" i="3"/>
  <c r="W118" i="5"/>
  <c r="S118" i="5"/>
  <c r="O118" i="5"/>
  <c r="K118" i="5"/>
  <c r="X113" i="3"/>
  <c r="X186" i="3"/>
  <c r="X182" i="3"/>
  <c r="V113" i="3"/>
  <c r="V186" i="3"/>
  <c r="T113" i="3"/>
  <c r="T221" i="3"/>
  <c r="R221" i="3"/>
  <c r="R113" i="3"/>
  <c r="R114" i="3"/>
  <c r="R186" i="3"/>
  <c r="P182" i="3"/>
  <c r="P113" i="3"/>
  <c r="N186" i="3"/>
  <c r="N182" i="3"/>
  <c r="L182" i="3"/>
  <c r="L186" i="3"/>
  <c r="L113" i="3"/>
  <c r="L221" i="3"/>
  <c r="L114" i="3"/>
  <c r="J113" i="3"/>
  <c r="J221" i="3"/>
  <c r="J186" i="3"/>
  <c r="H221" i="3"/>
  <c r="H113" i="3"/>
  <c r="H186" i="3"/>
  <c r="X110" i="3"/>
  <c r="X179" i="3"/>
  <c r="V179" i="3"/>
  <c r="T110" i="3"/>
  <c r="R110" i="3"/>
  <c r="R179" i="3"/>
  <c r="R183" i="3"/>
  <c r="P110" i="3"/>
  <c r="N110" i="3"/>
  <c r="N179" i="3"/>
  <c r="L110" i="3"/>
  <c r="L179" i="3"/>
  <c r="J110" i="3"/>
  <c r="J179" i="3"/>
  <c r="J183" i="3"/>
  <c r="H110" i="3"/>
  <c r="H179" i="3"/>
  <c r="X220" i="3"/>
  <c r="X109" i="3"/>
  <c r="V220" i="3"/>
  <c r="V178" i="3"/>
  <c r="V109" i="3"/>
  <c r="T109" i="3"/>
  <c r="R178" i="3"/>
  <c r="R220" i="3"/>
  <c r="R109" i="3"/>
  <c r="P109" i="3"/>
  <c r="P220" i="3"/>
  <c r="P178" i="3"/>
  <c r="N220" i="3"/>
  <c r="N109" i="3"/>
  <c r="N178" i="3"/>
  <c r="L109" i="3"/>
  <c r="L220" i="3"/>
  <c r="J220" i="3"/>
  <c r="J109" i="3"/>
  <c r="J178" i="3"/>
  <c r="H220" i="3"/>
  <c r="H109" i="3"/>
  <c r="H178" i="3"/>
  <c r="X108" i="3"/>
  <c r="V177" i="3"/>
  <c r="V108" i="3"/>
  <c r="R108" i="3"/>
  <c r="R181" i="3"/>
  <c r="R177" i="3"/>
  <c r="P108" i="3"/>
  <c r="P181" i="3"/>
  <c r="N177" i="3"/>
  <c r="N181" i="3"/>
  <c r="N108" i="3"/>
  <c r="L108" i="3"/>
  <c r="L177" i="3"/>
  <c r="L181" i="3"/>
  <c r="J177" i="3"/>
  <c r="J181" i="3"/>
  <c r="J108" i="3"/>
  <c r="H181" i="3"/>
  <c r="H108" i="3"/>
  <c r="H177" i="3"/>
  <c r="X176" i="3"/>
  <c r="V176" i="3"/>
  <c r="V107" i="3"/>
  <c r="T107" i="3"/>
  <c r="R176" i="3"/>
  <c r="R107" i="3"/>
  <c r="P176" i="3"/>
  <c r="P107" i="3"/>
  <c r="L107" i="3"/>
  <c r="L176" i="3"/>
  <c r="J176" i="3"/>
  <c r="H176" i="3"/>
  <c r="H107" i="3"/>
  <c r="H180" i="3"/>
  <c r="X106" i="3"/>
  <c r="V106" i="3"/>
  <c r="V175" i="3"/>
  <c r="R106" i="3"/>
  <c r="R175" i="3"/>
  <c r="N175" i="3"/>
  <c r="N106" i="3"/>
  <c r="L106" i="3"/>
  <c r="J175" i="3"/>
  <c r="J106" i="3"/>
  <c r="H106" i="3"/>
  <c r="H175" i="3"/>
  <c r="X174" i="3"/>
  <c r="X105" i="3"/>
  <c r="X219" i="3"/>
  <c r="V174" i="3"/>
  <c r="V105" i="3"/>
  <c r="T105" i="3"/>
  <c r="R174" i="3"/>
  <c r="R105" i="3"/>
  <c r="P105" i="3"/>
  <c r="P174" i="3"/>
  <c r="N174" i="3"/>
  <c r="L174" i="3"/>
  <c r="L105" i="3"/>
  <c r="L219" i="3"/>
  <c r="J105" i="3"/>
  <c r="J174" i="3"/>
  <c r="J219" i="3"/>
  <c r="H105" i="3"/>
  <c r="H174" i="3"/>
  <c r="H219" i="3"/>
  <c r="W177" i="3"/>
  <c r="W173" i="3"/>
  <c r="W104" i="3"/>
  <c r="W105" i="3"/>
  <c r="U173" i="3"/>
  <c r="U177" i="3"/>
  <c r="U104" i="3"/>
  <c r="S105" i="3"/>
  <c r="S173" i="3"/>
  <c r="S177" i="3"/>
  <c r="S104" i="3"/>
  <c r="Q173" i="3"/>
  <c r="Q104" i="3"/>
  <c r="Q105" i="3"/>
  <c r="Q177" i="3"/>
  <c r="O105" i="3"/>
  <c r="O177" i="3"/>
  <c r="O104" i="3"/>
  <c r="M173" i="3"/>
  <c r="M177" i="3"/>
  <c r="M105" i="3"/>
  <c r="M104" i="3"/>
  <c r="K177" i="3"/>
  <c r="K104" i="3"/>
  <c r="K105" i="3"/>
  <c r="K173" i="3"/>
  <c r="I105" i="3"/>
  <c r="I173" i="3"/>
  <c r="I177" i="3"/>
  <c r="G177" i="3"/>
  <c r="G104" i="3"/>
  <c r="W172" i="3"/>
  <c r="W176" i="3"/>
  <c r="W103" i="3"/>
  <c r="U172" i="3"/>
  <c r="U103" i="3"/>
  <c r="U176" i="3"/>
  <c r="S176" i="3"/>
  <c r="S103" i="3"/>
  <c r="Q176" i="3"/>
  <c r="Q103" i="3"/>
  <c r="O103" i="3"/>
  <c r="O172" i="3"/>
  <c r="O176" i="3"/>
  <c r="M176" i="3"/>
  <c r="M103" i="3"/>
  <c r="M172" i="3"/>
  <c r="K176" i="3"/>
  <c r="K103" i="3"/>
  <c r="K172" i="3"/>
  <c r="I176" i="3"/>
  <c r="G172" i="3"/>
  <c r="G103" i="3"/>
  <c r="G176" i="3"/>
  <c r="W102" i="3"/>
  <c r="W175" i="3"/>
  <c r="U102" i="3"/>
  <c r="U171" i="3"/>
  <c r="U220" i="3"/>
  <c r="U219" i="3"/>
  <c r="U175" i="3"/>
  <c r="S175" i="3"/>
  <c r="S171" i="3"/>
  <c r="S219" i="3"/>
  <c r="S102" i="3"/>
  <c r="Q171" i="3"/>
  <c r="Q102" i="3"/>
  <c r="O175" i="3"/>
  <c r="O219" i="3"/>
  <c r="O220" i="3"/>
  <c r="O171" i="3"/>
  <c r="M171" i="3"/>
  <c r="M102" i="3"/>
  <c r="M220" i="3"/>
  <c r="M175" i="3"/>
  <c r="M219" i="3"/>
  <c r="K33" i="10"/>
  <c r="K175" i="3"/>
  <c r="K220" i="3"/>
  <c r="K171" i="3"/>
  <c r="K219" i="3"/>
  <c r="I102" i="3"/>
  <c r="I175" i="3"/>
  <c r="I220" i="3"/>
  <c r="I33" i="10"/>
  <c r="I219" i="3"/>
  <c r="G102" i="3"/>
  <c r="G33" i="10"/>
  <c r="G220" i="3"/>
  <c r="G171" i="3"/>
  <c r="G175" i="3"/>
  <c r="G219" i="3"/>
  <c r="W174" i="3"/>
  <c r="W32" i="10"/>
  <c r="U32" i="10"/>
  <c r="U174" i="3"/>
  <c r="U218" i="3"/>
  <c r="U101" i="3"/>
  <c r="U170" i="3"/>
  <c r="S101" i="3"/>
  <c r="S170" i="3"/>
  <c r="S218" i="3"/>
  <c r="S174" i="3"/>
  <c r="Q174" i="3"/>
  <c r="Q101" i="3"/>
  <c r="Q218" i="3"/>
  <c r="Q170" i="3"/>
  <c r="O174" i="3"/>
  <c r="O218" i="3"/>
  <c r="O101" i="3"/>
  <c r="O32" i="10"/>
  <c r="O170" i="3"/>
  <c r="M32" i="10"/>
  <c r="M174" i="3"/>
  <c r="M101" i="3"/>
  <c r="M218" i="3"/>
  <c r="M170" i="3"/>
  <c r="K170" i="3"/>
  <c r="K101" i="3"/>
  <c r="K174" i="3"/>
  <c r="I174" i="3"/>
  <c r="I101" i="3"/>
  <c r="I218" i="3"/>
  <c r="I170" i="3"/>
  <c r="G174" i="3"/>
  <c r="G218" i="3"/>
  <c r="G101" i="3"/>
  <c r="G170" i="3"/>
  <c r="W100" i="3"/>
  <c r="W169" i="3"/>
  <c r="U169" i="3"/>
  <c r="U100" i="3"/>
  <c r="S100" i="3"/>
  <c r="S169" i="3"/>
  <c r="Q169" i="3"/>
  <c r="Q100" i="3"/>
  <c r="O100" i="3"/>
  <c r="O169" i="3"/>
  <c r="M169" i="3"/>
  <c r="M100" i="3"/>
  <c r="J100" i="3"/>
  <c r="J101" i="3"/>
  <c r="H173" i="3"/>
  <c r="H169" i="3"/>
  <c r="H100" i="3"/>
  <c r="H101" i="3"/>
  <c r="X100" i="3"/>
  <c r="X172" i="3"/>
  <c r="X168" i="3"/>
  <c r="X99" i="3"/>
  <c r="V172" i="3"/>
  <c r="V99" i="3"/>
  <c r="V100" i="3"/>
  <c r="V168" i="3"/>
  <c r="T99" i="3"/>
  <c r="R168" i="3"/>
  <c r="R172" i="3"/>
  <c r="R99" i="3"/>
  <c r="R100" i="3"/>
  <c r="P100" i="3"/>
  <c r="P168" i="3"/>
  <c r="P99" i="3"/>
  <c r="N172" i="3"/>
  <c r="N99" i="3"/>
  <c r="L30" i="10"/>
  <c r="L99" i="3"/>
  <c r="L168" i="3"/>
  <c r="J168" i="3"/>
  <c r="J172" i="3"/>
  <c r="J99" i="3"/>
  <c r="H99" i="3"/>
  <c r="H30" i="10"/>
  <c r="H168" i="3"/>
  <c r="H172" i="3"/>
  <c r="X218" i="3"/>
  <c r="X171" i="3"/>
  <c r="X29" i="10"/>
  <c r="X167" i="3"/>
  <c r="V29" i="10"/>
  <c r="V98" i="3"/>
  <c r="V218" i="3"/>
  <c r="T29" i="10"/>
  <c r="T98" i="3"/>
  <c r="R98" i="3"/>
  <c r="R167" i="3"/>
  <c r="R171" i="3"/>
  <c r="P29" i="10"/>
  <c r="P218" i="3"/>
  <c r="P167" i="3"/>
  <c r="P98" i="3"/>
  <c r="P171" i="3"/>
  <c r="N218" i="3"/>
  <c r="N29" i="10"/>
  <c r="N167" i="3"/>
  <c r="N98" i="3"/>
  <c r="L98" i="3"/>
  <c r="L218" i="3"/>
  <c r="L171" i="3"/>
  <c r="J171" i="3"/>
  <c r="H98" i="3"/>
  <c r="H171" i="3"/>
  <c r="H218" i="3"/>
  <c r="X217" i="3"/>
  <c r="X166" i="3"/>
  <c r="X97" i="3"/>
  <c r="V97" i="3"/>
  <c r="V166" i="3"/>
  <c r="V170" i="3"/>
  <c r="V217" i="3"/>
  <c r="T97" i="3"/>
  <c r="R170" i="3"/>
  <c r="R166" i="3"/>
  <c r="R217" i="3"/>
  <c r="R97" i="3"/>
  <c r="P97" i="3"/>
  <c r="P217" i="3"/>
  <c r="P170" i="3"/>
  <c r="N170" i="3"/>
  <c r="N97" i="3"/>
  <c r="N217" i="3"/>
  <c r="K98" i="3"/>
  <c r="K97" i="3"/>
  <c r="K166" i="3"/>
  <c r="K217" i="3"/>
  <c r="I97" i="3"/>
  <c r="I98" i="3"/>
  <c r="I166" i="3"/>
  <c r="G98" i="3"/>
  <c r="G217" i="3"/>
  <c r="G97" i="3"/>
  <c r="W96" i="3"/>
  <c r="W165" i="3"/>
  <c r="U165" i="3"/>
  <c r="U96" i="3"/>
  <c r="S165" i="3"/>
  <c r="S97" i="3"/>
  <c r="Q165" i="3"/>
  <c r="Q96" i="3"/>
  <c r="O96" i="3"/>
  <c r="O165" i="3"/>
  <c r="O97" i="3"/>
  <c r="M96" i="3"/>
  <c r="J97" i="3"/>
  <c r="J96" i="3"/>
  <c r="H97" i="3"/>
  <c r="H96" i="3"/>
  <c r="H165" i="3"/>
  <c r="X95" i="3"/>
  <c r="X96" i="3"/>
  <c r="V96" i="3"/>
  <c r="V95" i="3"/>
  <c r="T96" i="3"/>
  <c r="T95" i="3"/>
  <c r="R164" i="3"/>
  <c r="R96" i="3"/>
  <c r="R95" i="3"/>
  <c r="P164" i="3"/>
  <c r="P95" i="3"/>
  <c r="P96" i="3"/>
  <c r="N96" i="3"/>
  <c r="N164" i="3"/>
  <c r="N95" i="3"/>
  <c r="K95" i="3"/>
  <c r="K168" i="3"/>
  <c r="K164" i="3"/>
  <c r="K96" i="3"/>
  <c r="I96" i="3"/>
  <c r="I164" i="3"/>
  <c r="I168" i="3"/>
  <c r="I95" i="3"/>
  <c r="G168" i="3"/>
  <c r="G164" i="3"/>
  <c r="G96" i="3"/>
  <c r="G95" i="3"/>
  <c r="W167" i="3"/>
  <c r="W163" i="3"/>
  <c r="W94" i="3"/>
  <c r="U95" i="3"/>
  <c r="U217" i="3"/>
  <c r="U163" i="3"/>
  <c r="U167" i="3"/>
  <c r="S95" i="3"/>
  <c r="S167" i="3"/>
  <c r="S94" i="3"/>
  <c r="S217" i="3"/>
  <c r="Q163" i="3"/>
  <c r="Q217" i="3"/>
  <c r="Q167" i="3"/>
  <c r="Q94" i="3"/>
  <c r="Q95" i="3"/>
  <c r="O95" i="3"/>
  <c r="O94" i="3"/>
  <c r="O163" i="3"/>
  <c r="O167" i="3"/>
  <c r="O217" i="3"/>
  <c r="M217" i="3"/>
  <c r="M95" i="3"/>
  <c r="M163" i="3"/>
  <c r="M94" i="3"/>
  <c r="J163" i="3"/>
  <c r="J95" i="3"/>
  <c r="J94" i="3"/>
  <c r="H163" i="3"/>
  <c r="H217" i="3"/>
  <c r="H94" i="3"/>
  <c r="H95" i="3"/>
  <c r="X162" i="3"/>
  <c r="X93" i="3"/>
  <c r="X94" i="3"/>
  <c r="V162" i="3"/>
  <c r="T94" i="3"/>
  <c r="T93" i="3"/>
  <c r="R93" i="3"/>
  <c r="R162" i="3"/>
  <c r="R94" i="3"/>
  <c r="P162" i="3"/>
  <c r="P94" i="3"/>
  <c r="P93" i="3"/>
  <c r="N94" i="3"/>
  <c r="N93" i="3"/>
  <c r="N162" i="3"/>
  <c r="L162" i="3"/>
  <c r="L93" i="3"/>
  <c r="L166" i="3"/>
  <c r="J162" i="3"/>
  <c r="J166" i="3"/>
  <c r="J93" i="3"/>
  <c r="H162" i="3"/>
  <c r="H166" i="3"/>
  <c r="H93" i="3"/>
  <c r="X161" i="3"/>
  <c r="X92" i="3"/>
  <c r="V161" i="3"/>
  <c r="V165" i="3"/>
  <c r="V92" i="3"/>
  <c r="T92" i="3"/>
  <c r="R165" i="3"/>
  <c r="R161" i="3"/>
  <c r="R92" i="3"/>
  <c r="P92" i="3"/>
  <c r="P161" i="3"/>
  <c r="P165" i="3"/>
  <c r="N165" i="3"/>
  <c r="N92" i="3"/>
  <c r="L92" i="3"/>
  <c r="L161" i="3"/>
  <c r="H92" i="3"/>
  <c r="H161" i="3"/>
  <c r="X91" i="3"/>
  <c r="X160" i="3"/>
  <c r="V160" i="3"/>
  <c r="V91" i="3"/>
  <c r="N91" i="3"/>
  <c r="N160" i="3"/>
  <c r="L160" i="3"/>
  <c r="J91" i="3"/>
  <c r="J160" i="3"/>
  <c r="H91" i="3"/>
  <c r="H164" i="3"/>
  <c r="X90" i="3"/>
  <c r="X163" i="3"/>
  <c r="X159" i="3"/>
  <c r="V216" i="3"/>
  <c r="V163" i="3"/>
  <c r="V90" i="3"/>
  <c r="V159" i="3"/>
  <c r="T90" i="3"/>
  <c r="R159" i="3"/>
  <c r="R90" i="3"/>
  <c r="R216" i="3"/>
  <c r="P90" i="3"/>
  <c r="P159" i="3"/>
  <c r="P216" i="3"/>
  <c r="P163" i="3"/>
  <c r="N159" i="3"/>
  <c r="N163" i="3"/>
  <c r="N216" i="3"/>
  <c r="N90" i="3"/>
  <c r="L159" i="3"/>
  <c r="L90" i="3"/>
  <c r="J216" i="3"/>
  <c r="J90" i="3"/>
  <c r="H90" i="3"/>
  <c r="H216" i="3"/>
  <c r="H159" i="3"/>
  <c r="X89" i="3"/>
  <c r="V89" i="3"/>
  <c r="T89" i="3"/>
  <c r="R158" i="3"/>
  <c r="P89" i="3"/>
  <c r="N89" i="3"/>
  <c r="N158" i="3"/>
  <c r="L89" i="3"/>
  <c r="L158" i="3"/>
  <c r="J89" i="3"/>
  <c r="J158" i="3"/>
  <c r="H89" i="3"/>
  <c r="X157" i="3"/>
  <c r="T88" i="3"/>
  <c r="R88" i="3"/>
  <c r="R157" i="3"/>
  <c r="P157" i="3"/>
  <c r="P88" i="3"/>
  <c r="N88" i="3"/>
  <c r="N157" i="3"/>
  <c r="X87" i="3"/>
  <c r="P156" i="3"/>
  <c r="P87" i="3"/>
  <c r="N156" i="3"/>
  <c r="N87" i="3"/>
  <c r="L87" i="3"/>
  <c r="J156" i="3"/>
  <c r="J87" i="3"/>
  <c r="H87" i="3"/>
  <c r="X86" i="3"/>
  <c r="X215" i="3"/>
  <c r="X155" i="3"/>
  <c r="V215" i="3"/>
  <c r="R86" i="3"/>
  <c r="R215" i="3"/>
  <c r="R155" i="3"/>
  <c r="P215" i="3"/>
  <c r="P155" i="3"/>
  <c r="P86" i="3"/>
  <c r="N215" i="3"/>
  <c r="N86" i="3"/>
  <c r="L86" i="3"/>
  <c r="L155" i="3"/>
  <c r="L215" i="3"/>
  <c r="J215" i="3"/>
  <c r="J86" i="3"/>
  <c r="J155" i="3"/>
  <c r="H86" i="3"/>
  <c r="H215" i="3"/>
  <c r="H155" i="3"/>
  <c r="X154" i="3"/>
  <c r="X85" i="3"/>
  <c r="T85" i="3"/>
  <c r="R154" i="3"/>
  <c r="R85" i="3"/>
  <c r="P154" i="3"/>
  <c r="P85" i="3"/>
  <c r="G34" i="10"/>
  <c r="U105" i="3"/>
  <c r="T108" i="3"/>
  <c r="X178" i="3"/>
  <c r="H182" i="3"/>
  <c r="Q31" i="10"/>
  <c r="T106" i="3"/>
  <c r="W95" i="3"/>
  <c r="H24" i="10"/>
  <c r="M97" i="3"/>
  <c r="Q33" i="10"/>
  <c r="L85" i="3"/>
  <c r="L154" i="3"/>
  <c r="J85" i="3"/>
  <c r="J154" i="3"/>
  <c r="H154" i="3"/>
  <c r="H85" i="3"/>
  <c r="X153" i="3"/>
  <c r="V153" i="3"/>
  <c r="P153" i="3"/>
  <c r="P84" i="3"/>
  <c r="N153" i="3"/>
  <c r="N84" i="3"/>
  <c r="L84" i="3"/>
  <c r="L153" i="3"/>
  <c r="J84" i="3"/>
  <c r="X83" i="3"/>
  <c r="X152" i="3"/>
  <c r="T83" i="3"/>
  <c r="R83" i="3"/>
  <c r="P83" i="3"/>
  <c r="N152" i="3"/>
  <c r="N83" i="3"/>
  <c r="J83" i="3"/>
  <c r="J152" i="3"/>
  <c r="H152" i="3"/>
  <c r="H83" i="3"/>
  <c r="X82" i="3"/>
  <c r="X214" i="3"/>
  <c r="X151" i="3"/>
  <c r="V151" i="3"/>
  <c r="V214" i="3"/>
  <c r="T82" i="3"/>
  <c r="R214" i="3"/>
  <c r="R151" i="3"/>
  <c r="P214" i="3"/>
  <c r="N214" i="3"/>
  <c r="N151" i="3"/>
  <c r="N82" i="3"/>
  <c r="L151" i="3"/>
  <c r="L214" i="3"/>
  <c r="J214" i="3"/>
  <c r="J82" i="3"/>
  <c r="H151" i="3"/>
  <c r="H214" i="3"/>
  <c r="X81" i="3"/>
  <c r="V150" i="3"/>
  <c r="V81" i="3"/>
  <c r="R81" i="3"/>
  <c r="R150" i="3"/>
  <c r="P150" i="3"/>
  <c r="P81" i="3"/>
  <c r="N150" i="3"/>
  <c r="N81" i="3"/>
  <c r="L81" i="3"/>
  <c r="L150" i="3"/>
  <c r="J150" i="3"/>
  <c r="H81" i="3"/>
  <c r="X80" i="3"/>
  <c r="X149" i="3"/>
  <c r="T80" i="3"/>
  <c r="R80" i="3"/>
  <c r="P149" i="3"/>
  <c r="P80" i="3"/>
  <c r="N149" i="3"/>
  <c r="N80" i="3"/>
  <c r="L80" i="3"/>
  <c r="X79" i="3"/>
  <c r="X148" i="3"/>
  <c r="T79" i="3"/>
  <c r="R79" i="3"/>
  <c r="R148" i="3"/>
  <c r="P79" i="3"/>
  <c r="P148" i="3"/>
  <c r="N79" i="3"/>
  <c r="L79" i="3"/>
  <c r="J148" i="3"/>
  <c r="J79" i="3"/>
  <c r="H79" i="3"/>
  <c r="H148" i="3"/>
  <c r="X78" i="3"/>
  <c r="X213" i="3"/>
  <c r="V147" i="3"/>
  <c r="V78" i="3"/>
  <c r="V213" i="3"/>
  <c r="T218" i="3"/>
  <c r="T215" i="3"/>
  <c r="T213" i="3"/>
  <c r="T220" i="3"/>
  <c r="T217" i="3"/>
  <c r="T219" i="3"/>
  <c r="R78" i="3"/>
  <c r="R213" i="3"/>
  <c r="P78" i="3"/>
  <c r="N78" i="3"/>
  <c r="N213" i="3"/>
  <c r="N147" i="3"/>
  <c r="L213" i="3"/>
  <c r="L147" i="3"/>
  <c r="J147" i="3"/>
  <c r="J78" i="3"/>
  <c r="H213" i="3"/>
  <c r="H78" i="3"/>
  <c r="V77" i="3"/>
  <c r="T77" i="3"/>
  <c r="R77" i="3"/>
  <c r="N77" i="3"/>
  <c r="X76" i="3"/>
  <c r="V76" i="3"/>
  <c r="T76" i="3"/>
  <c r="N76" i="3"/>
  <c r="L76" i="3"/>
  <c r="H76" i="3"/>
  <c r="R75" i="3"/>
  <c r="P75" i="3"/>
  <c r="N75" i="3"/>
  <c r="L75" i="3"/>
  <c r="H75" i="3"/>
  <c r="X113" i="4"/>
  <c r="X44" i="10"/>
  <c r="X221" i="4"/>
  <c r="X182" i="4"/>
  <c r="V44" i="10"/>
  <c r="V113" i="4"/>
  <c r="T44" i="10"/>
  <c r="T221" i="4"/>
  <c r="R44" i="10"/>
  <c r="R221" i="4"/>
  <c r="R182" i="4"/>
  <c r="P44" i="10"/>
  <c r="P113" i="4"/>
  <c r="P221" i="4"/>
  <c r="P182" i="4"/>
  <c r="N44" i="10"/>
  <c r="N182" i="4"/>
  <c r="N221" i="4"/>
  <c r="N113" i="4"/>
  <c r="L44" i="10"/>
  <c r="L182" i="4"/>
  <c r="L221" i="4"/>
  <c r="L113" i="4"/>
  <c r="J44" i="10"/>
  <c r="J221" i="4"/>
  <c r="J113" i="4"/>
  <c r="H113" i="4"/>
  <c r="H44" i="10"/>
  <c r="H221" i="4"/>
  <c r="V41" i="10"/>
  <c r="V110" i="4"/>
  <c r="T110" i="4"/>
  <c r="R110" i="4"/>
  <c r="P110" i="4"/>
  <c r="N179" i="4"/>
  <c r="N41" i="10"/>
  <c r="L110" i="4"/>
  <c r="L179" i="4"/>
  <c r="J179" i="4"/>
  <c r="H179" i="4"/>
  <c r="H110" i="4"/>
  <c r="H41" i="10"/>
  <c r="X178" i="4"/>
  <c r="X40" i="10"/>
  <c r="X109" i="4"/>
  <c r="X220" i="4"/>
  <c r="V178" i="4"/>
  <c r="V109" i="4"/>
  <c r="V40" i="10"/>
  <c r="T40" i="10"/>
  <c r="R178" i="4"/>
  <c r="R109" i="4"/>
  <c r="P109" i="4"/>
  <c r="P178" i="4"/>
  <c r="P40" i="10"/>
  <c r="N178" i="4"/>
  <c r="N220" i="4"/>
  <c r="N40" i="10"/>
  <c r="L178" i="4"/>
  <c r="L109" i="4"/>
  <c r="L40" i="10"/>
  <c r="J178" i="4"/>
  <c r="J220" i="4"/>
  <c r="J109" i="4"/>
  <c r="H109" i="4"/>
  <c r="H220" i="4"/>
  <c r="H40" i="10"/>
  <c r="X181" i="4"/>
  <c r="X39" i="10"/>
  <c r="V177" i="4"/>
  <c r="T39" i="10"/>
  <c r="R177" i="4"/>
  <c r="R39" i="10"/>
  <c r="P177" i="4"/>
  <c r="P39" i="10"/>
  <c r="P108" i="4"/>
  <c r="L177" i="4"/>
  <c r="L39" i="10"/>
  <c r="L108" i="4"/>
  <c r="J108" i="4"/>
  <c r="J39" i="10"/>
  <c r="H177" i="4"/>
  <c r="H39" i="10"/>
  <c r="H108" i="4"/>
  <c r="V107" i="4"/>
  <c r="V176" i="4"/>
  <c r="T107" i="4"/>
  <c r="T38" i="10"/>
  <c r="R107" i="4"/>
  <c r="R38" i="10"/>
  <c r="P38" i="10"/>
  <c r="P107" i="4"/>
  <c r="N107" i="4"/>
  <c r="N38" i="10"/>
  <c r="N176" i="4"/>
  <c r="L107" i="4"/>
  <c r="J176" i="4"/>
  <c r="J107" i="4"/>
  <c r="H176" i="4"/>
  <c r="H107" i="4"/>
  <c r="H38" i="10"/>
  <c r="X106" i="4"/>
  <c r="X37" i="10"/>
  <c r="V37" i="10"/>
  <c r="V175" i="4"/>
  <c r="V106" i="4"/>
  <c r="T37" i="10"/>
  <c r="T106" i="4"/>
  <c r="R106" i="4"/>
  <c r="R175" i="4"/>
  <c r="R37" i="10"/>
  <c r="P175" i="4"/>
  <c r="P37" i="10"/>
  <c r="N106" i="4"/>
  <c r="N175" i="4"/>
  <c r="L37" i="10"/>
  <c r="L175" i="4"/>
  <c r="L106" i="4"/>
  <c r="J106" i="4"/>
  <c r="J175" i="4"/>
  <c r="J37" i="10"/>
  <c r="X174" i="4"/>
  <c r="X219" i="4"/>
  <c r="X105" i="4"/>
  <c r="X36" i="10"/>
  <c r="V105" i="4"/>
  <c r="V36" i="10"/>
  <c r="V219" i="4"/>
  <c r="T36" i="10"/>
  <c r="R174" i="4"/>
  <c r="R105" i="4"/>
  <c r="R219" i="4"/>
  <c r="R36" i="10"/>
  <c r="P36" i="10"/>
  <c r="P219" i="4"/>
  <c r="N105" i="4"/>
  <c r="N36" i="10"/>
  <c r="L219" i="4"/>
  <c r="L174" i="4"/>
  <c r="L105" i="4"/>
  <c r="J105" i="4"/>
  <c r="J174" i="4"/>
  <c r="J219" i="4"/>
  <c r="H36" i="10"/>
  <c r="H219" i="4"/>
  <c r="H174" i="4"/>
  <c r="G106" i="4"/>
  <c r="G178" i="4"/>
  <c r="G105" i="4"/>
  <c r="G219" i="4"/>
  <c r="G36" i="10"/>
  <c r="W177" i="4"/>
  <c r="W173" i="4"/>
  <c r="W104" i="4"/>
  <c r="W105" i="4"/>
  <c r="U173" i="4"/>
  <c r="U177" i="4"/>
  <c r="U35" i="10"/>
  <c r="S105" i="4"/>
  <c r="Q104" i="4"/>
  <c r="Q173" i="4"/>
  <c r="Q105" i="4"/>
  <c r="Q35" i="10"/>
  <c r="O35" i="10"/>
  <c r="O177" i="4"/>
  <c r="O105" i="4"/>
  <c r="O104" i="4"/>
  <c r="O173" i="4"/>
  <c r="M35" i="10"/>
  <c r="M104" i="4"/>
  <c r="M177" i="4"/>
  <c r="M105" i="4"/>
  <c r="K177" i="4"/>
  <c r="K173" i="4"/>
  <c r="K104" i="4"/>
  <c r="I104" i="4"/>
  <c r="I105" i="4"/>
  <c r="I35" i="10"/>
  <c r="G177" i="4"/>
  <c r="G35" i="10"/>
  <c r="G173" i="4"/>
  <c r="W176" i="4"/>
  <c r="W103" i="4"/>
  <c r="W172" i="4"/>
  <c r="W34" i="10"/>
  <c r="U34" i="10"/>
  <c r="U176" i="4"/>
  <c r="U172" i="4"/>
  <c r="S103" i="4"/>
  <c r="S34" i="10"/>
  <c r="Q34" i="10"/>
  <c r="Q103" i="4"/>
  <c r="Q176" i="4"/>
  <c r="Q172" i="4"/>
  <c r="O176" i="4"/>
  <c r="O103" i="4"/>
  <c r="M176" i="4"/>
  <c r="M103" i="4"/>
  <c r="M172" i="4"/>
  <c r="M34" i="10"/>
  <c r="K220" i="4"/>
  <c r="K103" i="4"/>
  <c r="K172" i="4"/>
  <c r="K34" i="10"/>
  <c r="K219" i="4"/>
  <c r="I172" i="4"/>
  <c r="I34" i="10"/>
  <c r="I103" i="4"/>
  <c r="I220" i="4"/>
  <c r="I176" i="4"/>
  <c r="I219" i="4"/>
  <c r="G172" i="4"/>
  <c r="G176" i="4"/>
  <c r="G103" i="4"/>
  <c r="W171" i="4"/>
  <c r="W175" i="4"/>
  <c r="W102" i="4"/>
  <c r="W33" i="10"/>
  <c r="U33" i="10"/>
  <c r="U219" i="4"/>
  <c r="U171" i="4"/>
  <c r="U102" i="4"/>
  <c r="S102" i="4"/>
  <c r="S220" i="4"/>
  <c r="S219" i="4"/>
  <c r="S33" i="10"/>
  <c r="Q220" i="4"/>
  <c r="Q175" i="4"/>
  <c r="Q102" i="4"/>
  <c r="Q171" i="4"/>
  <c r="O33" i="10"/>
  <c r="O102" i="4"/>
  <c r="O175" i="4"/>
  <c r="O220" i="4"/>
  <c r="O171" i="4"/>
  <c r="O219" i="4"/>
  <c r="M171" i="4"/>
  <c r="M219" i="4"/>
  <c r="M220" i="4"/>
  <c r="M33" i="10"/>
  <c r="M102" i="4"/>
  <c r="J171" i="4"/>
  <c r="J102" i="4"/>
  <c r="J103" i="4"/>
  <c r="J33" i="10"/>
  <c r="H33" i="10"/>
  <c r="H103" i="4"/>
  <c r="H171" i="4"/>
  <c r="X170" i="4"/>
  <c r="X102" i="4"/>
  <c r="X32" i="10"/>
  <c r="X101" i="4"/>
  <c r="V170" i="4"/>
  <c r="V32" i="10"/>
  <c r="V218" i="4"/>
  <c r="V102" i="4"/>
  <c r="T32" i="10"/>
  <c r="T102" i="4"/>
  <c r="R32" i="10"/>
  <c r="R170" i="4"/>
  <c r="R218" i="4"/>
  <c r="R101" i="4"/>
  <c r="R102" i="4"/>
  <c r="P102" i="4"/>
  <c r="P218" i="4"/>
  <c r="N170" i="4"/>
  <c r="N32" i="10"/>
  <c r="N101" i="4"/>
  <c r="N102" i="4"/>
  <c r="K102" i="4"/>
  <c r="K170" i="4"/>
  <c r="K174" i="4"/>
  <c r="K101" i="4"/>
  <c r="K218" i="4"/>
  <c r="K32" i="10"/>
  <c r="I170" i="4"/>
  <c r="I218" i="4"/>
  <c r="I101" i="4"/>
  <c r="I174" i="4"/>
  <c r="I32" i="10"/>
  <c r="G32" i="10"/>
  <c r="G218" i="4"/>
  <c r="G102" i="4"/>
  <c r="G170" i="4"/>
  <c r="G101" i="4"/>
  <c r="W169" i="4"/>
  <c r="W101" i="4"/>
  <c r="W31" i="10"/>
  <c r="U169" i="4"/>
  <c r="U31" i="10"/>
  <c r="U101" i="4"/>
  <c r="U100" i="4"/>
  <c r="S31" i="10"/>
  <c r="S101" i="4"/>
  <c r="Q169" i="4"/>
  <c r="O169" i="4"/>
  <c r="O100" i="4"/>
  <c r="O101" i="4"/>
  <c r="M31" i="10"/>
  <c r="M101" i="4"/>
  <c r="M100" i="4"/>
  <c r="J100" i="4"/>
  <c r="J173" i="4"/>
  <c r="J31" i="10"/>
  <c r="J169" i="4"/>
  <c r="H101" i="4"/>
  <c r="H173" i="4"/>
  <c r="X100" i="4"/>
  <c r="X168" i="4"/>
  <c r="X99" i="4"/>
  <c r="X172" i="4"/>
  <c r="V172" i="4"/>
  <c r="V30" i="10"/>
  <c r="T30" i="10"/>
  <c r="T100" i="4"/>
  <c r="T99" i="4"/>
  <c r="R168" i="4"/>
  <c r="R100" i="4"/>
  <c r="R172" i="4"/>
  <c r="R30" i="10"/>
  <c r="P99" i="4"/>
  <c r="P168" i="4"/>
  <c r="P172" i="4"/>
  <c r="P30" i="10"/>
  <c r="N168" i="4"/>
  <c r="N172" i="4"/>
  <c r="N100" i="4"/>
  <c r="N30" i="10"/>
  <c r="K30" i="10"/>
  <c r="K100" i="4"/>
  <c r="K168" i="4"/>
  <c r="I100" i="4"/>
  <c r="I30" i="10"/>
  <c r="I99" i="4"/>
  <c r="I168" i="4"/>
  <c r="G168" i="4"/>
  <c r="G30" i="10"/>
  <c r="G100" i="4"/>
  <c r="G99" i="4"/>
  <c r="W99" i="4"/>
  <c r="W98" i="4"/>
  <c r="U98" i="4"/>
  <c r="U218" i="4"/>
  <c r="U99" i="4"/>
  <c r="S218" i="4"/>
  <c r="S98" i="4"/>
  <c r="Q218" i="4"/>
  <c r="Q99" i="4"/>
  <c r="Q29" i="10"/>
  <c r="O167" i="4"/>
  <c r="O99" i="4"/>
  <c r="O98" i="4"/>
  <c r="O29" i="10"/>
  <c r="O218" i="4"/>
  <c r="M29" i="10"/>
  <c r="M98" i="4"/>
  <c r="M99" i="4"/>
  <c r="M218" i="4"/>
  <c r="J29" i="10"/>
  <c r="J99" i="4"/>
  <c r="J167" i="4"/>
  <c r="J98" i="4"/>
  <c r="J218" i="4"/>
  <c r="H167" i="4"/>
  <c r="H29" i="10"/>
  <c r="H218" i="4"/>
  <c r="H98" i="4"/>
  <c r="X98" i="4"/>
  <c r="X97" i="4"/>
  <c r="X217" i="4"/>
  <c r="X166" i="4"/>
  <c r="X28" i="10"/>
  <c r="V28" i="10"/>
  <c r="V166" i="4"/>
  <c r="V98" i="4"/>
  <c r="T97" i="4"/>
  <c r="T28" i="10"/>
  <c r="T98" i="4"/>
  <c r="R166" i="4"/>
  <c r="R217" i="4"/>
  <c r="R97" i="4"/>
  <c r="R98" i="4"/>
  <c r="P217" i="4"/>
  <c r="P166" i="4"/>
  <c r="P28" i="10"/>
  <c r="P97" i="4"/>
  <c r="P98" i="4"/>
  <c r="N28" i="10"/>
  <c r="N166" i="4"/>
  <c r="N97" i="4"/>
  <c r="K28" i="10"/>
  <c r="K166" i="4"/>
  <c r="K217" i="4"/>
  <c r="I97" i="4"/>
  <c r="I166" i="4"/>
  <c r="I98" i="4"/>
  <c r="G28" i="10"/>
  <c r="G98" i="4"/>
  <c r="G166" i="4"/>
  <c r="G217" i="4"/>
  <c r="G97" i="4"/>
  <c r="W27" i="10"/>
  <c r="W97" i="4"/>
  <c r="W96" i="4"/>
  <c r="U27" i="10"/>
  <c r="U165" i="4"/>
  <c r="U96" i="4"/>
  <c r="U97" i="4"/>
  <c r="S97" i="4"/>
  <c r="S27" i="10"/>
  <c r="Q97" i="4"/>
  <c r="Q27" i="10"/>
  <c r="Q96" i="4"/>
  <c r="Q165" i="4"/>
  <c r="O97" i="4"/>
  <c r="M27" i="10"/>
  <c r="M96" i="4"/>
  <c r="M165" i="4"/>
  <c r="M97" i="4"/>
  <c r="J27" i="10"/>
  <c r="J97" i="4"/>
  <c r="J96" i="4"/>
  <c r="H27" i="10"/>
  <c r="H165" i="4"/>
  <c r="H96" i="4"/>
  <c r="X96" i="4"/>
  <c r="X26" i="10"/>
  <c r="V164" i="4"/>
  <c r="V96" i="4"/>
  <c r="V95" i="4"/>
  <c r="V26" i="10"/>
  <c r="T26" i="10"/>
  <c r="T96" i="4"/>
  <c r="R26" i="10"/>
  <c r="R95" i="4"/>
  <c r="R164" i="4"/>
  <c r="R96" i="4"/>
  <c r="P96" i="4"/>
  <c r="P95" i="4"/>
  <c r="P164" i="4"/>
  <c r="N26" i="10"/>
  <c r="K95" i="4"/>
  <c r="K164" i="4"/>
  <c r="I95" i="4"/>
  <c r="I26" i="10"/>
  <c r="I96" i="4"/>
  <c r="G96" i="4"/>
  <c r="G26" i="10"/>
  <c r="W25" i="10"/>
  <c r="W163" i="4"/>
  <c r="U95" i="4"/>
  <c r="U94" i="4"/>
  <c r="U217" i="4"/>
  <c r="S25" i="10"/>
  <c r="S94" i="4"/>
  <c r="S217" i="4"/>
  <c r="S95" i="4"/>
  <c r="Q25" i="10"/>
  <c r="Q217" i="4"/>
  <c r="Q163" i="4"/>
  <c r="Q95" i="4"/>
  <c r="O95" i="4"/>
  <c r="O94" i="4"/>
  <c r="O25" i="10"/>
  <c r="O217" i="4"/>
  <c r="M25" i="10"/>
  <c r="M217" i="4"/>
  <c r="M94" i="4"/>
  <c r="M95" i="4"/>
  <c r="J163" i="4"/>
  <c r="J25" i="10"/>
  <c r="J95" i="4"/>
  <c r="J217" i="4"/>
  <c r="J94" i="4"/>
  <c r="H95" i="4"/>
  <c r="H163" i="4"/>
  <c r="H217" i="4"/>
  <c r="H94" i="4"/>
  <c r="X162" i="4"/>
  <c r="X94" i="4"/>
  <c r="X24" i="10"/>
  <c r="V93" i="4"/>
  <c r="V162" i="4"/>
  <c r="V94" i="4"/>
  <c r="T24" i="10"/>
  <c r="T94" i="4"/>
  <c r="R24" i="10"/>
  <c r="R93" i="4"/>
  <c r="R94" i="4"/>
  <c r="R162" i="4"/>
  <c r="P94" i="4"/>
  <c r="P24" i="10"/>
  <c r="P162" i="4"/>
  <c r="N162" i="4"/>
  <c r="N93" i="4"/>
  <c r="L162" i="4"/>
  <c r="L94" i="4"/>
  <c r="L93" i="4"/>
  <c r="L166" i="4"/>
  <c r="J162" i="4"/>
  <c r="J93" i="4"/>
  <c r="J166" i="4"/>
  <c r="J24" i="10"/>
  <c r="H93" i="4"/>
  <c r="H162" i="4"/>
  <c r="H166" i="4"/>
  <c r="X92" i="4"/>
  <c r="X165" i="4"/>
  <c r="X161" i="4"/>
  <c r="V92" i="4"/>
  <c r="V23" i="10"/>
  <c r="V161" i="4"/>
  <c r="V165" i="4"/>
  <c r="T92" i="4"/>
  <c r="T23" i="10"/>
  <c r="R92" i="4"/>
  <c r="R165" i="4"/>
  <c r="R23" i="10"/>
  <c r="P23" i="10"/>
  <c r="P161" i="4"/>
  <c r="P92" i="4"/>
  <c r="P165" i="4"/>
  <c r="N23" i="10"/>
  <c r="N161" i="4"/>
  <c r="N92" i="4"/>
  <c r="N165" i="4"/>
  <c r="L161" i="4"/>
  <c r="L23" i="10"/>
  <c r="L165" i="4"/>
  <c r="J161" i="4"/>
  <c r="J92" i="4"/>
  <c r="J23" i="10"/>
  <c r="H161" i="4"/>
  <c r="H23" i="10"/>
  <c r="X22" i="10"/>
  <c r="X91" i="4"/>
  <c r="V91" i="4"/>
  <c r="V160" i="4"/>
  <c r="V22" i="10"/>
  <c r="T22" i="10"/>
  <c r="R91" i="4"/>
  <c r="R22" i="10"/>
  <c r="P91" i="4"/>
  <c r="P22" i="10"/>
  <c r="N91" i="4"/>
  <c r="N160" i="4"/>
  <c r="L91" i="4"/>
  <c r="L160" i="4"/>
  <c r="L22" i="10"/>
  <c r="J22" i="10"/>
  <c r="J160" i="4"/>
  <c r="J164" i="4"/>
  <c r="H91" i="4"/>
  <c r="H22" i="10"/>
  <c r="X90" i="4"/>
  <c r="X163" i="4"/>
  <c r="X159" i="4"/>
  <c r="X216" i="4"/>
  <c r="V159" i="4"/>
  <c r="V21" i="10"/>
  <c r="V163" i="4"/>
  <c r="V90" i="4"/>
  <c r="T90" i="4"/>
  <c r="R90" i="4"/>
  <c r="R216" i="4"/>
  <c r="R163" i="4"/>
  <c r="P90" i="4"/>
  <c r="P159" i="4"/>
  <c r="P216" i="4"/>
  <c r="P21" i="10"/>
  <c r="N21" i="10"/>
  <c r="N159" i="4"/>
  <c r="N216" i="4"/>
  <c r="N163" i="4"/>
  <c r="N90" i="4"/>
  <c r="L90" i="4"/>
  <c r="L217" i="4"/>
  <c r="L216" i="4"/>
  <c r="L159" i="4"/>
  <c r="L163" i="4"/>
  <c r="J21" i="10"/>
  <c r="J90" i="4"/>
  <c r="J159" i="4"/>
  <c r="J216" i="4"/>
  <c r="H90" i="4"/>
  <c r="H159" i="4"/>
  <c r="X20" i="10"/>
  <c r="X89" i="4"/>
  <c r="V89" i="4"/>
  <c r="V158" i="4"/>
  <c r="V20" i="10"/>
  <c r="T89" i="4"/>
  <c r="R158" i="4"/>
  <c r="R89" i="4"/>
  <c r="N20" i="10"/>
  <c r="N89" i="4"/>
  <c r="N158" i="4"/>
  <c r="L20" i="10"/>
  <c r="L158" i="4"/>
  <c r="L89" i="4"/>
  <c r="J89" i="4"/>
  <c r="J20" i="10"/>
  <c r="H20" i="10"/>
  <c r="H89" i="4"/>
  <c r="H158" i="4"/>
  <c r="X88" i="4"/>
  <c r="X157" i="4"/>
  <c r="V88" i="4"/>
  <c r="V19" i="10"/>
  <c r="V157" i="4"/>
  <c r="T88" i="4"/>
  <c r="T19" i="10"/>
  <c r="R88" i="4"/>
  <c r="R157" i="4"/>
  <c r="R19" i="10"/>
  <c r="P157" i="4"/>
  <c r="P88" i="4"/>
  <c r="P19" i="10"/>
  <c r="N88" i="4"/>
  <c r="N157" i="4"/>
  <c r="N19" i="10"/>
  <c r="L88" i="4"/>
  <c r="L157" i="4"/>
  <c r="L19" i="10"/>
  <c r="J19" i="10"/>
  <c r="J157" i="4"/>
  <c r="J88" i="4"/>
  <c r="H19" i="10"/>
  <c r="H157" i="4"/>
  <c r="H88" i="4"/>
  <c r="X87" i="4"/>
  <c r="X18" i="10"/>
  <c r="V18" i="10"/>
  <c r="V87" i="4"/>
  <c r="T87" i="4"/>
  <c r="T18" i="10"/>
  <c r="R18" i="10"/>
  <c r="R87" i="4"/>
  <c r="R156" i="4"/>
  <c r="P18" i="10"/>
  <c r="P156" i="4"/>
  <c r="P87" i="4"/>
  <c r="N18" i="10"/>
  <c r="N87" i="4"/>
  <c r="L18" i="10"/>
  <c r="L156" i="4"/>
  <c r="J156" i="4"/>
  <c r="J87" i="4"/>
  <c r="H87" i="4"/>
  <c r="X215" i="4"/>
  <c r="X86" i="4"/>
  <c r="X155" i="4"/>
  <c r="V215" i="4"/>
  <c r="V155" i="4"/>
  <c r="V86" i="4"/>
  <c r="V17" i="10"/>
  <c r="R17" i="10"/>
  <c r="R86" i="4"/>
  <c r="R155" i="4"/>
  <c r="P215" i="4"/>
  <c r="P17" i="10"/>
  <c r="P155" i="4"/>
  <c r="P86" i="4"/>
  <c r="N86" i="4"/>
  <c r="N17" i="10"/>
  <c r="L86" i="4"/>
  <c r="L215" i="4"/>
  <c r="L155" i="4"/>
  <c r="J215" i="4"/>
  <c r="J86" i="4"/>
  <c r="J155" i="4"/>
  <c r="H86" i="4"/>
  <c r="H215" i="4"/>
  <c r="X85" i="4"/>
  <c r="X154" i="4"/>
  <c r="X16" i="10"/>
  <c r="V16" i="10"/>
  <c r="V154" i="4"/>
  <c r="T85" i="4"/>
  <c r="T16" i="10"/>
  <c r="R85" i="4"/>
  <c r="R154" i="4"/>
  <c r="P85" i="4"/>
  <c r="N16" i="10"/>
  <c r="N85" i="4"/>
  <c r="L154" i="4"/>
  <c r="L85" i="4"/>
  <c r="J16" i="10"/>
  <c r="J85" i="4"/>
  <c r="J154" i="4"/>
  <c r="H85" i="4"/>
  <c r="H16" i="10"/>
  <c r="X15" i="10"/>
  <c r="X84" i="4"/>
  <c r="X153" i="4"/>
  <c r="V153" i="4"/>
  <c r="V15" i="10"/>
  <c r="T84" i="4"/>
  <c r="R84" i="4"/>
  <c r="R15" i="10"/>
  <c r="R153" i="4"/>
  <c r="P153" i="4"/>
  <c r="L153" i="4"/>
  <c r="H153" i="4"/>
  <c r="H84" i="4"/>
  <c r="X152" i="4"/>
  <c r="X14" i="10"/>
  <c r="V83" i="4"/>
  <c r="V152" i="4"/>
  <c r="V14" i="10"/>
  <c r="T14" i="10"/>
  <c r="T83" i="4"/>
  <c r="R14" i="10"/>
  <c r="P14" i="10"/>
  <c r="P83" i="4"/>
  <c r="N152" i="4"/>
  <c r="N83" i="4"/>
  <c r="L83" i="4"/>
  <c r="J14" i="10"/>
  <c r="J152" i="4"/>
  <c r="X82" i="4"/>
  <c r="X151" i="4"/>
  <c r="X214" i="4"/>
  <c r="V82" i="4"/>
  <c r="V214" i="4"/>
  <c r="T82" i="4"/>
  <c r="T13" i="10"/>
  <c r="R82" i="4"/>
  <c r="R214" i="4"/>
  <c r="P151" i="4"/>
  <c r="L82" i="4"/>
  <c r="J82" i="4"/>
  <c r="J151" i="4"/>
  <c r="H82" i="4"/>
  <c r="H13" i="10"/>
  <c r="X150" i="4"/>
  <c r="X12" i="10"/>
  <c r="X81" i="4"/>
  <c r="V81" i="4"/>
  <c r="V12" i="10"/>
  <c r="V150" i="4"/>
  <c r="T12" i="10"/>
  <c r="T81" i="4"/>
  <c r="R81" i="4"/>
  <c r="R12" i="10"/>
  <c r="P12" i="10"/>
  <c r="P150" i="4"/>
  <c r="N81" i="4"/>
  <c r="N150" i="4"/>
  <c r="L12" i="10"/>
  <c r="L81" i="4"/>
  <c r="L150" i="4"/>
  <c r="J81" i="4"/>
  <c r="J150" i="4"/>
  <c r="H12" i="10"/>
  <c r="H81" i="4"/>
  <c r="X149" i="4"/>
  <c r="V80" i="4"/>
  <c r="R11" i="10"/>
  <c r="R80" i="4"/>
  <c r="R149" i="4"/>
  <c r="P80" i="4"/>
  <c r="P11" i="10"/>
  <c r="N11" i="10"/>
  <c r="N149" i="4"/>
  <c r="N80" i="4"/>
  <c r="L11" i="10"/>
  <c r="L149" i="4"/>
  <c r="J11" i="10"/>
  <c r="J149" i="4"/>
  <c r="J80" i="4"/>
  <c r="H11" i="10"/>
  <c r="H149" i="4"/>
  <c r="H80" i="4"/>
  <c r="X10" i="10"/>
  <c r="X79" i="4"/>
  <c r="X148" i="4"/>
  <c r="V79" i="4"/>
  <c r="V148" i="4"/>
  <c r="T79" i="4"/>
  <c r="R10" i="10"/>
  <c r="R148" i="4"/>
  <c r="R79" i="4"/>
  <c r="P10" i="10"/>
  <c r="P79" i="4"/>
  <c r="N10" i="10"/>
  <c r="L10" i="10"/>
  <c r="L148" i="4"/>
  <c r="L79" i="4"/>
  <c r="J10" i="10"/>
  <c r="J79" i="4"/>
  <c r="J148" i="4"/>
  <c r="H10" i="10"/>
  <c r="H148" i="4"/>
  <c r="X9" i="10"/>
  <c r="X213" i="4"/>
  <c r="V9" i="10"/>
  <c r="V78" i="4"/>
  <c r="V213" i="4"/>
  <c r="V147" i="4"/>
  <c r="T219" i="4"/>
  <c r="T218" i="4"/>
  <c r="T78" i="4"/>
  <c r="T215" i="4"/>
  <c r="T217" i="4"/>
  <c r="T213" i="4"/>
  <c r="R78" i="4"/>
  <c r="R9" i="10"/>
  <c r="P78" i="4"/>
  <c r="P9" i="10"/>
  <c r="P147" i="4"/>
  <c r="P213" i="4"/>
  <c r="N9" i="10"/>
  <c r="N213" i="4"/>
  <c r="L9" i="10"/>
  <c r="L78" i="4"/>
  <c r="L213" i="4"/>
  <c r="L147" i="4"/>
  <c r="J78" i="4"/>
  <c r="J213" i="4"/>
  <c r="J9" i="10"/>
  <c r="H9" i="10"/>
  <c r="H213" i="4"/>
  <c r="H147" i="4"/>
  <c r="H78" i="4"/>
  <c r="X8" i="10"/>
  <c r="X77" i="4"/>
  <c r="V8" i="10"/>
  <c r="V77" i="4"/>
  <c r="T8" i="10"/>
  <c r="T77" i="4"/>
  <c r="N8" i="10"/>
  <c r="N77" i="4"/>
  <c r="L8" i="10"/>
  <c r="L77" i="4"/>
  <c r="J8" i="10"/>
  <c r="J77" i="4"/>
  <c r="H8" i="10"/>
  <c r="X7" i="10"/>
  <c r="V7" i="10"/>
  <c r="T7" i="10"/>
  <c r="R76" i="4"/>
  <c r="R7" i="10"/>
  <c r="P7" i="10"/>
  <c r="P76" i="4"/>
  <c r="L7" i="10"/>
  <c r="L76" i="4"/>
  <c r="J7" i="10"/>
  <c r="J76" i="4"/>
  <c r="H7" i="10"/>
  <c r="H76" i="4"/>
  <c r="X75" i="4"/>
  <c r="X6" i="10"/>
  <c r="V75" i="4"/>
  <c r="T6" i="10"/>
  <c r="T75" i="4"/>
  <c r="R6" i="10"/>
  <c r="R75" i="4"/>
  <c r="P75" i="4"/>
  <c r="P6" i="10"/>
  <c r="N6" i="10"/>
  <c r="L75" i="4"/>
  <c r="L6" i="10"/>
  <c r="J6" i="10"/>
  <c r="J75" i="4"/>
  <c r="H6" i="10"/>
  <c r="H75" i="4"/>
  <c r="X5" i="10"/>
  <c r="V5" i="10"/>
  <c r="T5" i="10"/>
  <c r="R5" i="10"/>
  <c r="P5" i="10"/>
  <c r="N5" i="10"/>
  <c r="X221" i="5"/>
  <c r="X182" i="5"/>
  <c r="X186" i="5"/>
  <c r="X113" i="5"/>
  <c r="V113" i="5"/>
  <c r="V182" i="5"/>
  <c r="V221" i="5"/>
  <c r="T113" i="5"/>
  <c r="R113" i="5"/>
  <c r="R182" i="5"/>
  <c r="R186" i="5"/>
  <c r="R221" i="5"/>
  <c r="P221" i="5"/>
  <c r="P186" i="5"/>
  <c r="P182" i="5"/>
  <c r="N113" i="5"/>
  <c r="N221" i="5"/>
  <c r="L221" i="5"/>
  <c r="L113" i="5"/>
  <c r="J221" i="5"/>
  <c r="J113" i="5"/>
  <c r="J186" i="5"/>
  <c r="J182" i="5"/>
  <c r="H221" i="5"/>
  <c r="H182" i="5"/>
  <c r="H113" i="5"/>
  <c r="H186" i="5"/>
  <c r="X110" i="5"/>
  <c r="X179" i="5"/>
  <c r="V110" i="5"/>
  <c r="V179" i="5"/>
  <c r="P110" i="5"/>
  <c r="P179" i="5"/>
  <c r="N110" i="5"/>
  <c r="N179" i="5"/>
  <c r="X109" i="5"/>
  <c r="X220" i="5"/>
  <c r="V220" i="5"/>
  <c r="V109" i="5"/>
  <c r="V178" i="5"/>
  <c r="R220" i="5"/>
  <c r="R178" i="5"/>
  <c r="P220" i="5"/>
  <c r="P109" i="5"/>
  <c r="N109" i="5"/>
  <c r="N178" i="5"/>
  <c r="H220" i="5"/>
  <c r="H109" i="5"/>
  <c r="H178" i="5"/>
  <c r="X177" i="5"/>
  <c r="X181" i="5"/>
  <c r="V181" i="5"/>
  <c r="V108" i="5"/>
  <c r="V177" i="5"/>
  <c r="T108" i="5"/>
  <c r="R108" i="5"/>
  <c r="R177" i="5"/>
  <c r="P177" i="5"/>
  <c r="P108" i="5"/>
  <c r="L108" i="5"/>
  <c r="L177" i="5"/>
  <c r="H177" i="5"/>
  <c r="H108" i="5"/>
  <c r="T107" i="5"/>
  <c r="R107" i="5"/>
  <c r="R176" i="5"/>
  <c r="L107" i="5"/>
  <c r="L176" i="5"/>
  <c r="J107" i="5"/>
  <c r="J176" i="5"/>
  <c r="V175" i="5"/>
  <c r="V106" i="5"/>
  <c r="R106" i="5"/>
  <c r="R175" i="5"/>
  <c r="P175" i="5"/>
  <c r="P106" i="5"/>
  <c r="J106" i="5"/>
  <c r="J175" i="5"/>
  <c r="X105" i="5"/>
  <c r="X219" i="5"/>
  <c r="X174" i="5"/>
  <c r="V174" i="5"/>
  <c r="V219" i="5"/>
  <c r="T105" i="5"/>
  <c r="R105" i="5"/>
  <c r="R174" i="5"/>
  <c r="R219" i="5"/>
  <c r="P174" i="5"/>
  <c r="P219" i="5"/>
  <c r="N105" i="5"/>
  <c r="N174" i="5"/>
  <c r="J105" i="5"/>
  <c r="J174" i="5"/>
  <c r="H219" i="5"/>
  <c r="H174" i="5"/>
  <c r="V104" i="5"/>
  <c r="T104" i="5"/>
  <c r="R104" i="5"/>
  <c r="P104" i="5"/>
  <c r="N173" i="5"/>
  <c r="L104" i="5"/>
  <c r="J104" i="5"/>
  <c r="J173" i="5"/>
  <c r="H173" i="5"/>
  <c r="X172" i="5"/>
  <c r="V172" i="5"/>
  <c r="R103" i="5"/>
  <c r="R172" i="5"/>
  <c r="P103" i="5"/>
  <c r="N172" i="5"/>
  <c r="N103" i="5"/>
  <c r="L103" i="5"/>
  <c r="J103" i="5"/>
  <c r="J172" i="5"/>
  <c r="H103" i="5"/>
  <c r="H172" i="5"/>
  <c r="X102" i="5"/>
  <c r="X171" i="5"/>
  <c r="V171" i="5"/>
  <c r="T102" i="5"/>
  <c r="R102" i="5"/>
  <c r="P171" i="5"/>
  <c r="L171" i="5"/>
  <c r="L102" i="5"/>
  <c r="J102" i="5"/>
  <c r="J171" i="5"/>
  <c r="H171" i="5"/>
  <c r="X218" i="5"/>
  <c r="X170" i="5"/>
  <c r="V101" i="5"/>
  <c r="V218" i="5"/>
  <c r="V170" i="5"/>
  <c r="T101" i="5"/>
  <c r="R101" i="5"/>
  <c r="R218" i="5"/>
  <c r="P218" i="5"/>
  <c r="P101" i="5"/>
  <c r="P170" i="5"/>
  <c r="N101" i="5"/>
  <c r="N218" i="5"/>
  <c r="J170" i="5"/>
  <c r="J101" i="5"/>
  <c r="J218" i="5"/>
  <c r="H170" i="5"/>
  <c r="H101" i="5"/>
  <c r="H218" i="5"/>
  <c r="X100" i="5"/>
  <c r="X169" i="5"/>
  <c r="V169" i="5"/>
  <c r="V100" i="5"/>
  <c r="R169" i="5"/>
  <c r="L169" i="5"/>
  <c r="L100" i="5"/>
  <c r="H169" i="5"/>
  <c r="H100" i="5"/>
  <c r="X99" i="5"/>
  <c r="X168" i="5"/>
  <c r="T99" i="5"/>
  <c r="N168" i="5"/>
  <c r="N99" i="5"/>
  <c r="L99" i="5"/>
  <c r="J168" i="5"/>
  <c r="H99" i="5"/>
  <c r="X167" i="5"/>
  <c r="X98" i="5"/>
  <c r="V98" i="5"/>
  <c r="T98" i="5"/>
  <c r="R98" i="5"/>
  <c r="R167" i="5"/>
  <c r="P167" i="5"/>
  <c r="P98" i="5"/>
  <c r="N98" i="5"/>
  <c r="N167" i="5"/>
  <c r="L167" i="5"/>
  <c r="X217" i="5"/>
  <c r="X97" i="5"/>
  <c r="V217" i="5"/>
  <c r="V166" i="5"/>
  <c r="P97" i="5"/>
  <c r="P166" i="5"/>
  <c r="N217" i="5"/>
  <c r="N97" i="5"/>
  <c r="L97" i="5"/>
  <c r="J97" i="5"/>
  <c r="J217" i="5"/>
  <c r="J166" i="5"/>
  <c r="H97" i="5"/>
  <c r="H217" i="5"/>
  <c r="H166" i="5"/>
  <c r="X165" i="5"/>
  <c r="X96" i="5"/>
  <c r="V96" i="5"/>
  <c r="T96" i="5"/>
  <c r="R96" i="5"/>
  <c r="P165" i="5"/>
  <c r="L165" i="5"/>
  <c r="L96" i="5"/>
  <c r="J96" i="5"/>
  <c r="J165" i="5"/>
  <c r="X95" i="5"/>
  <c r="X164" i="5"/>
  <c r="P164" i="5"/>
  <c r="P95" i="5"/>
  <c r="N95" i="5"/>
  <c r="N164" i="5"/>
  <c r="L95" i="5"/>
  <c r="J164" i="5"/>
  <c r="J95" i="5"/>
  <c r="H95" i="5"/>
  <c r="H164" i="5"/>
  <c r="X163" i="5"/>
  <c r="V94" i="5"/>
  <c r="N39" i="10"/>
  <c r="X38" i="10"/>
  <c r="N214" i="4"/>
  <c r="R8" i="10"/>
  <c r="N7" i="10"/>
  <c r="H5" i="10"/>
  <c r="X114" i="3"/>
  <c r="P111" i="3"/>
  <c r="L180" i="3"/>
  <c r="R183" i="4"/>
  <c r="L183" i="4"/>
  <c r="R111" i="4"/>
  <c r="N180" i="4"/>
  <c r="X114" i="5"/>
  <c r="J183" i="5"/>
  <c r="N186" i="4"/>
  <c r="V10" i="10"/>
  <c r="T15" i="10"/>
  <c r="J213" i="3"/>
  <c r="V148" i="3"/>
  <c r="L82" i="3"/>
  <c r="X175" i="4"/>
  <c r="T81" i="3"/>
  <c r="N99" i="4"/>
  <c r="N98" i="4"/>
  <c r="R99" i="4"/>
  <c r="V99" i="4"/>
  <c r="H100" i="4"/>
  <c r="P101" i="4"/>
  <c r="P100" i="4"/>
  <c r="T101" i="4"/>
  <c r="J177" i="4"/>
  <c r="V183" i="4"/>
  <c r="N217" i="4"/>
  <c r="K105" i="4"/>
  <c r="N220" i="5"/>
  <c r="X114" i="4"/>
  <c r="X104" i="5"/>
  <c r="X76" i="4"/>
  <c r="W29" i="10"/>
  <c r="V100" i="4"/>
  <c r="O163" i="4"/>
  <c r="P20" i="10"/>
  <c r="S99" i="4"/>
  <c r="T75" i="3"/>
  <c r="X75" i="3"/>
  <c r="P113" i="5"/>
  <c r="T20" i="10"/>
  <c r="J91" i="4"/>
  <c r="L87" i="4"/>
  <c r="P8" i="10"/>
  <c r="J12" i="10"/>
  <c r="T94" i="5"/>
  <c r="P163" i="5"/>
  <c r="N94" i="5"/>
  <c r="N163" i="5"/>
  <c r="T93" i="5"/>
  <c r="L93" i="5"/>
  <c r="L162" i="5"/>
  <c r="X91" i="5"/>
  <c r="X216" i="5"/>
  <c r="R160" i="5"/>
  <c r="R91" i="5"/>
  <c r="I160" i="5"/>
  <c r="G91" i="5"/>
  <c r="U217" i="5"/>
  <c r="U159" i="5"/>
  <c r="S159" i="5"/>
  <c r="S216" i="5"/>
  <c r="Q216" i="5"/>
  <c r="Q217" i="5"/>
  <c r="O159" i="5"/>
  <c r="O90" i="5"/>
  <c r="O91" i="5"/>
  <c r="M163" i="5"/>
  <c r="M217" i="5"/>
  <c r="M91" i="5"/>
  <c r="K216" i="5"/>
  <c r="K217" i="5"/>
  <c r="I163" i="5"/>
  <c r="I217" i="5"/>
  <c r="I216" i="5"/>
  <c r="G90" i="5"/>
  <c r="G217" i="5"/>
  <c r="G163" i="5"/>
  <c r="U89" i="5"/>
  <c r="S89" i="5"/>
  <c r="Q158" i="5"/>
  <c r="M89" i="5"/>
  <c r="K162" i="5"/>
  <c r="K89" i="5"/>
  <c r="K215" i="5"/>
  <c r="U215" i="5"/>
  <c r="Q161" i="5"/>
  <c r="Q88" i="5"/>
  <c r="N88" i="5"/>
  <c r="N157" i="5"/>
  <c r="X87" i="5"/>
  <c r="X88" i="5"/>
  <c r="T88" i="5"/>
  <c r="M87" i="5"/>
  <c r="M88" i="5"/>
  <c r="M156" i="5"/>
  <c r="K164" i="5"/>
  <c r="K91" i="5"/>
  <c r="H87" i="5"/>
  <c r="H160" i="5"/>
  <c r="X155" i="5"/>
  <c r="X86" i="5"/>
  <c r="R159" i="5"/>
  <c r="R155" i="5"/>
  <c r="R215" i="5"/>
  <c r="L159" i="5"/>
  <c r="L87" i="5"/>
  <c r="W86" i="5"/>
  <c r="W85" i="5"/>
  <c r="S154" i="5"/>
  <c r="O154" i="5"/>
  <c r="O86" i="5"/>
  <c r="M154" i="5"/>
  <c r="K154" i="5"/>
  <c r="K86" i="5"/>
  <c r="I85" i="5"/>
  <c r="I86" i="5"/>
  <c r="G155" i="5"/>
  <c r="G215" i="5"/>
  <c r="Q84" i="5"/>
  <c r="L85" i="5"/>
  <c r="L84" i="5"/>
  <c r="L214" i="5"/>
  <c r="L153" i="5"/>
  <c r="H153" i="5"/>
  <c r="H85" i="5"/>
  <c r="V152" i="5"/>
  <c r="V214" i="5"/>
  <c r="P83" i="5"/>
  <c r="P152" i="5"/>
  <c r="P84" i="5"/>
  <c r="O84" i="5"/>
  <c r="O152" i="5"/>
  <c r="O83" i="5"/>
  <c r="M152" i="5"/>
  <c r="M84" i="5"/>
  <c r="K156" i="5"/>
  <c r="K152" i="5"/>
  <c r="G84" i="5"/>
  <c r="W83" i="5"/>
  <c r="U83" i="5"/>
  <c r="U214" i="5"/>
  <c r="S155" i="5"/>
  <c r="S214" i="5"/>
  <c r="Q155" i="5"/>
  <c r="Q151" i="5"/>
  <c r="Q83" i="5"/>
  <c r="O214" i="5"/>
  <c r="O155" i="5"/>
  <c r="M151" i="5"/>
  <c r="I82" i="5"/>
  <c r="I151" i="5"/>
  <c r="W81" i="5"/>
  <c r="W150" i="5"/>
  <c r="U150" i="5"/>
  <c r="U81" i="5"/>
  <c r="Q213" i="5"/>
  <c r="Q150" i="5"/>
  <c r="O213" i="5"/>
  <c r="M213" i="5"/>
  <c r="M81" i="5"/>
  <c r="W217" i="5"/>
  <c r="W216" i="5"/>
  <c r="W220" i="5"/>
  <c r="W219" i="5"/>
  <c r="W218" i="5"/>
  <c r="W215" i="5"/>
  <c r="W80" i="5"/>
  <c r="P153" i="5"/>
  <c r="P149" i="5"/>
  <c r="P81" i="5"/>
  <c r="N149" i="5"/>
  <c r="N80" i="5"/>
  <c r="H81" i="5"/>
  <c r="H80" i="5"/>
  <c r="X147" i="5"/>
  <c r="X151" i="5"/>
  <c r="V151" i="5"/>
  <c r="V147" i="5"/>
  <c r="V213" i="5"/>
  <c r="T214" i="5"/>
  <c r="T215" i="5"/>
  <c r="T213" i="5"/>
  <c r="T220" i="5"/>
  <c r="R147" i="5"/>
  <c r="R78" i="5"/>
  <c r="L151" i="5"/>
  <c r="L147" i="5"/>
  <c r="J151" i="5"/>
  <c r="J78" i="5"/>
  <c r="W77" i="5"/>
  <c r="U78" i="5"/>
  <c r="Q77" i="5"/>
  <c r="K77" i="5"/>
  <c r="U76" i="5"/>
  <c r="S149" i="5"/>
  <c r="S76" i="5"/>
  <c r="Q149" i="5"/>
  <c r="O76" i="5"/>
  <c r="M149" i="5"/>
  <c r="G76" i="5"/>
  <c r="W75" i="5"/>
  <c r="W148" i="5"/>
  <c r="K75" i="5"/>
  <c r="G148" i="5"/>
  <c r="U147" i="5"/>
  <c r="Q147" i="5"/>
  <c r="M147" i="5"/>
  <c r="I78" i="5"/>
  <c r="I147" i="5"/>
  <c r="F111" i="5"/>
  <c r="F221" i="5"/>
  <c r="E182" i="4"/>
  <c r="E110" i="12"/>
  <c r="E40" i="10"/>
  <c r="F40" i="10"/>
  <c r="F182" i="3"/>
  <c r="F178" i="5"/>
  <c r="D109" i="5"/>
  <c r="E108" i="3"/>
  <c r="E109" i="3"/>
  <c r="E177" i="3"/>
  <c r="E177" i="5"/>
  <c r="E109" i="5"/>
  <c r="E108" i="5"/>
  <c r="C181" i="4"/>
  <c r="C108" i="4"/>
  <c r="C109" i="4"/>
  <c r="C177" i="4"/>
  <c r="F39" i="10"/>
  <c r="F108" i="3"/>
  <c r="F177" i="3"/>
  <c r="F181" i="5"/>
  <c r="F177" i="5"/>
  <c r="D177" i="5"/>
  <c r="E107" i="3"/>
  <c r="E176" i="3"/>
  <c r="E220" i="3"/>
  <c r="E38" i="10"/>
  <c r="C176" i="4"/>
  <c r="C220" i="4"/>
  <c r="C180" i="4"/>
  <c r="F108" i="4"/>
  <c r="F107" i="4"/>
  <c r="D38" i="10"/>
  <c r="E175" i="4"/>
  <c r="E106" i="4"/>
  <c r="E37" i="10"/>
  <c r="F179" i="4"/>
  <c r="F220" i="4"/>
  <c r="F37" i="10"/>
  <c r="F106" i="4"/>
  <c r="E105" i="4"/>
  <c r="E36" i="10"/>
  <c r="E105" i="12"/>
  <c r="E104" i="4"/>
  <c r="E173" i="4"/>
  <c r="E35" i="10"/>
  <c r="F173" i="4"/>
  <c r="F177" i="4"/>
  <c r="D173" i="3"/>
  <c r="F34" i="10"/>
  <c r="E102" i="4"/>
  <c r="D171" i="3"/>
  <c r="E170" i="4"/>
  <c r="E101" i="4"/>
  <c r="E218" i="4"/>
  <c r="F170" i="4"/>
  <c r="F32" i="10"/>
  <c r="D170" i="3"/>
  <c r="D218" i="3"/>
  <c r="D174" i="5"/>
  <c r="D102" i="5"/>
  <c r="D101" i="5"/>
  <c r="E169" i="3"/>
  <c r="E101" i="3"/>
  <c r="E173" i="3"/>
  <c r="E100" i="5"/>
  <c r="C101" i="4"/>
  <c r="C100" i="4"/>
  <c r="F101" i="3"/>
  <c r="F31" i="10"/>
  <c r="F101" i="5"/>
  <c r="F173" i="5"/>
  <c r="D101" i="4"/>
  <c r="E168" i="4"/>
  <c r="E99" i="4"/>
  <c r="F100" i="4"/>
  <c r="D100" i="3"/>
  <c r="D30" i="10"/>
  <c r="D168" i="3"/>
  <c r="D99" i="3"/>
  <c r="E167" i="3"/>
  <c r="E98" i="3"/>
  <c r="E29" i="10"/>
  <c r="E218" i="3"/>
  <c r="E167" i="5"/>
  <c r="E171" i="5"/>
  <c r="E219" i="5"/>
  <c r="E98" i="5"/>
  <c r="C98" i="4"/>
  <c r="C167" i="4"/>
  <c r="C219" i="4"/>
  <c r="C171" i="4"/>
  <c r="F29" i="10"/>
  <c r="F219" i="3"/>
  <c r="F99" i="5"/>
  <c r="F167" i="5"/>
  <c r="F98" i="5"/>
  <c r="F218" i="5"/>
  <c r="F171" i="5"/>
  <c r="D98" i="4"/>
  <c r="D167" i="4"/>
  <c r="D171" i="4"/>
  <c r="D99" i="4"/>
  <c r="D29" i="10"/>
  <c r="F98" i="4"/>
  <c r="F97" i="4"/>
  <c r="F166" i="4"/>
  <c r="F217" i="4"/>
  <c r="D28" i="10"/>
  <c r="D98" i="3"/>
  <c r="D98" i="5"/>
  <c r="D166" i="5"/>
  <c r="E165" i="3"/>
  <c r="E97" i="3"/>
  <c r="E96" i="3"/>
  <c r="C165" i="4"/>
  <c r="C96" i="4"/>
  <c r="F97" i="5"/>
  <c r="F96" i="5"/>
  <c r="D27" i="10"/>
  <c r="E164" i="4"/>
  <c r="D164" i="3"/>
  <c r="D26" i="10"/>
  <c r="D95" i="5"/>
  <c r="D96" i="5"/>
  <c r="E25" i="10"/>
  <c r="E95" i="3"/>
  <c r="E95" i="5"/>
  <c r="C217" i="4"/>
  <c r="F95" i="3"/>
  <c r="F25" i="10"/>
  <c r="F163" i="3"/>
  <c r="F163" i="5"/>
  <c r="F95" i="5"/>
  <c r="F217" i="5"/>
  <c r="D95" i="4"/>
  <c r="D163" i="4"/>
  <c r="D217" i="4"/>
  <c r="D25" i="10"/>
  <c r="D94" i="4"/>
  <c r="E162" i="4"/>
  <c r="E93" i="4"/>
  <c r="E94" i="4"/>
  <c r="F162" i="4"/>
  <c r="F94" i="4"/>
  <c r="F24" i="10"/>
  <c r="F93" i="4"/>
  <c r="D24" i="10"/>
  <c r="D94" i="5"/>
  <c r="D162" i="5"/>
  <c r="E93" i="3"/>
  <c r="E161" i="3"/>
  <c r="E23" i="10"/>
  <c r="E92" i="3"/>
  <c r="E92" i="5"/>
  <c r="E161" i="5"/>
  <c r="C161" i="4"/>
  <c r="C93" i="4"/>
  <c r="F93" i="5"/>
  <c r="F92" i="5"/>
  <c r="D161" i="4"/>
  <c r="E160" i="4"/>
  <c r="E160" i="12"/>
  <c r="F91" i="4"/>
  <c r="F22" i="10"/>
  <c r="F216" i="4"/>
  <c r="F92" i="4"/>
  <c r="D92" i="3"/>
  <c r="D22" i="10"/>
  <c r="D160" i="5"/>
  <c r="D92" i="5"/>
  <c r="E90" i="3"/>
  <c r="E159" i="5"/>
  <c r="E216" i="5"/>
  <c r="E90" i="5"/>
  <c r="E91" i="5"/>
  <c r="C216" i="4"/>
  <c r="C91" i="4"/>
  <c r="F91" i="3"/>
  <c r="F21" i="10"/>
  <c r="F216" i="3"/>
  <c r="F159" i="5"/>
  <c r="F216" i="5"/>
  <c r="D159" i="4"/>
  <c r="D91" i="4"/>
  <c r="D90" i="4"/>
  <c r="D216" i="4"/>
  <c r="E90" i="4"/>
  <c r="F158" i="4"/>
  <c r="D89" i="3"/>
  <c r="D90" i="3"/>
  <c r="D90" i="5"/>
  <c r="D158" i="5"/>
  <c r="D89" i="5"/>
  <c r="E89" i="3"/>
  <c r="E157" i="3"/>
  <c r="E19" i="10"/>
  <c r="E157" i="5"/>
  <c r="E88" i="5"/>
  <c r="C157" i="4"/>
  <c r="F89" i="3"/>
  <c r="F157" i="5"/>
  <c r="F89" i="5"/>
  <c r="E156" i="4"/>
  <c r="E88" i="4"/>
  <c r="D18" i="10"/>
  <c r="D156" i="3"/>
  <c r="D87" i="3"/>
  <c r="D215" i="3"/>
  <c r="E86" i="3"/>
  <c r="E87" i="3"/>
  <c r="E17" i="10"/>
  <c r="E87" i="5"/>
  <c r="F86" i="3"/>
  <c r="F155" i="5"/>
  <c r="F87" i="5"/>
  <c r="D87" i="4"/>
  <c r="D17" i="10"/>
  <c r="D86" i="4"/>
  <c r="F154" i="4"/>
  <c r="F86" i="4"/>
  <c r="D154" i="5"/>
  <c r="D86" i="5"/>
  <c r="D85" i="5"/>
  <c r="E15" i="10"/>
  <c r="E153" i="3"/>
  <c r="E85" i="3"/>
  <c r="E84" i="3"/>
  <c r="C153" i="4"/>
  <c r="C85" i="4"/>
  <c r="F153" i="3"/>
  <c r="F112" i="3"/>
  <c r="J216" i="5"/>
  <c r="H216" i="5"/>
  <c r="V215" i="5"/>
  <c r="N215" i="5"/>
  <c r="C215" i="4"/>
  <c r="F153" i="5"/>
  <c r="F84" i="5"/>
  <c r="D84" i="4"/>
  <c r="E152" i="4"/>
  <c r="E83" i="4"/>
  <c r="D83" i="3"/>
  <c r="D84" i="3"/>
  <c r="D14" i="10"/>
  <c r="E214" i="3"/>
  <c r="E151" i="3"/>
  <c r="E82" i="5"/>
  <c r="E83" i="5"/>
  <c r="E214" i="5"/>
  <c r="F151" i="3"/>
  <c r="F13" i="10"/>
  <c r="F214" i="3"/>
  <c r="F151" i="5"/>
  <c r="F83" i="5"/>
  <c r="F82" i="5"/>
  <c r="D13" i="10"/>
  <c r="D82" i="4"/>
  <c r="E150" i="4"/>
  <c r="F12" i="10"/>
  <c r="F81" i="4"/>
  <c r="D82" i="3"/>
  <c r="D81" i="5"/>
  <c r="E149" i="3"/>
  <c r="E80" i="3"/>
  <c r="E80" i="5"/>
  <c r="E149" i="5"/>
  <c r="C80" i="4"/>
  <c r="F11" i="10"/>
  <c r="F81" i="3"/>
  <c r="F149" i="5"/>
  <c r="D81" i="4"/>
  <c r="D80" i="4"/>
  <c r="E10" i="10"/>
  <c r="E213" i="4"/>
  <c r="F148" i="4"/>
  <c r="F213" i="4"/>
  <c r="D10" i="10"/>
  <c r="D148" i="3"/>
  <c r="D79" i="5"/>
  <c r="D148" i="5"/>
  <c r="D80" i="5"/>
  <c r="E78" i="3"/>
  <c r="E147" i="3"/>
  <c r="E213" i="3"/>
  <c r="E79" i="3"/>
  <c r="E213" i="5"/>
  <c r="E78" i="5"/>
  <c r="C78" i="4"/>
  <c r="F147" i="3"/>
  <c r="F78" i="3"/>
  <c r="F79" i="5"/>
  <c r="F147" i="5"/>
  <c r="F213" i="5"/>
  <c r="D79" i="4"/>
  <c r="D9" i="10"/>
  <c r="D78" i="4"/>
  <c r="E147" i="4"/>
  <c r="F147" i="4"/>
  <c r="F75" i="4"/>
  <c r="F5" i="10"/>
  <c r="F78" i="4"/>
  <c r="F77" i="4"/>
  <c r="D77" i="3"/>
  <c r="D78" i="3"/>
  <c r="E77" i="3"/>
  <c r="E76" i="3"/>
  <c r="F76" i="3"/>
  <c r="F77" i="3"/>
  <c r="C148" i="4"/>
  <c r="C75" i="4"/>
  <c r="V114" i="3"/>
  <c r="N114" i="3"/>
  <c r="N183" i="3"/>
  <c r="X111" i="3"/>
  <c r="X180" i="3"/>
  <c r="V111" i="3"/>
  <c r="T112" i="3"/>
  <c r="N111" i="3"/>
  <c r="N112" i="3"/>
  <c r="N115" i="4"/>
  <c r="N114" i="4"/>
  <c r="N45" i="10"/>
  <c r="N183" i="4"/>
  <c r="J45" i="10"/>
  <c r="J114" i="4"/>
  <c r="H115" i="4"/>
  <c r="H183" i="4"/>
  <c r="X111" i="4"/>
  <c r="V111" i="4"/>
  <c r="V180" i="4"/>
  <c r="P184" i="4"/>
  <c r="P42" i="10"/>
  <c r="P111" i="4"/>
  <c r="L112" i="4"/>
  <c r="L184" i="4"/>
  <c r="L180" i="4"/>
  <c r="H184" i="4"/>
  <c r="H42" i="10"/>
  <c r="T115" i="5"/>
  <c r="T114" i="5"/>
  <c r="P114" i="5"/>
  <c r="P183" i="5"/>
  <c r="N183" i="5"/>
  <c r="N114" i="5"/>
  <c r="L115" i="5"/>
  <c r="L183" i="5"/>
  <c r="X111" i="5"/>
  <c r="X112" i="5"/>
  <c r="X180" i="5"/>
  <c r="T111" i="5"/>
  <c r="R111" i="5"/>
  <c r="R180" i="5"/>
  <c r="L111" i="5"/>
  <c r="L180" i="5"/>
  <c r="L170" i="3"/>
  <c r="L28" i="10"/>
  <c r="L96" i="3"/>
  <c r="L27" i="10"/>
  <c r="L164" i="3"/>
  <c r="L95" i="3"/>
  <c r="L163" i="3"/>
  <c r="L101" i="4"/>
  <c r="L170" i="4"/>
  <c r="D105" i="4"/>
  <c r="D178" i="4"/>
  <c r="D174" i="4"/>
  <c r="D172" i="4"/>
  <c r="F183" i="5"/>
  <c r="D113" i="5"/>
  <c r="D114" i="5"/>
  <c r="D109" i="4"/>
  <c r="D39" i="10"/>
  <c r="D177" i="4"/>
  <c r="D108" i="4"/>
  <c r="D181" i="4"/>
  <c r="D175" i="4"/>
  <c r="D107" i="4"/>
  <c r="D106" i="4"/>
  <c r="D179" i="4"/>
  <c r="E183" i="3"/>
  <c r="E110" i="3"/>
  <c r="E179" i="3"/>
  <c r="E221" i="4"/>
  <c r="E111" i="4"/>
  <c r="E180" i="4"/>
  <c r="E114" i="4"/>
  <c r="C179" i="4"/>
  <c r="C110" i="4"/>
  <c r="C111" i="4"/>
  <c r="F111" i="3"/>
  <c r="F180" i="3"/>
  <c r="F183" i="3"/>
  <c r="F184" i="4"/>
  <c r="F221" i="4"/>
  <c r="F111" i="4"/>
  <c r="F112" i="4"/>
  <c r="F114" i="4"/>
  <c r="F45" i="10"/>
  <c r="F115" i="4"/>
  <c r="F183" i="4"/>
  <c r="D111" i="3"/>
  <c r="D180" i="3"/>
  <c r="D114" i="3"/>
  <c r="D115" i="3"/>
  <c r="D183" i="3"/>
  <c r="D111" i="5"/>
  <c r="D180" i="5"/>
  <c r="L171" i="4"/>
  <c r="L98" i="4"/>
  <c r="V184" i="4"/>
  <c r="M46" i="10"/>
  <c r="M112" i="4"/>
  <c r="V116" i="5"/>
  <c r="U184" i="5"/>
  <c r="S184" i="5"/>
  <c r="R184" i="5"/>
  <c r="P116" i="5"/>
  <c r="P184" i="5"/>
  <c r="N115" i="5"/>
  <c r="N184" i="5"/>
  <c r="N116" i="5"/>
  <c r="M115" i="3"/>
  <c r="M184" i="3"/>
  <c r="L184" i="3"/>
  <c r="L116" i="3"/>
  <c r="L46" i="10"/>
  <c r="H115" i="5"/>
  <c r="F116" i="5"/>
  <c r="F184" i="5"/>
  <c r="X117" i="5"/>
  <c r="W185" i="5"/>
  <c r="W116" i="5"/>
  <c r="V112" i="3"/>
  <c r="V181" i="3"/>
  <c r="V185" i="3"/>
  <c r="V116" i="3"/>
  <c r="T112" i="5"/>
  <c r="R181" i="5"/>
  <c r="R185" i="5"/>
  <c r="Q112" i="5"/>
  <c r="Q181" i="5"/>
  <c r="O185" i="5"/>
  <c r="O181" i="5"/>
  <c r="L112" i="5"/>
  <c r="L181" i="5"/>
  <c r="L116" i="5"/>
  <c r="K112" i="5"/>
  <c r="K185" i="5"/>
  <c r="K221" i="5"/>
  <c r="K181" i="5"/>
  <c r="J112" i="5"/>
  <c r="J185" i="5"/>
  <c r="I112" i="5"/>
  <c r="I113" i="5"/>
  <c r="H112" i="5"/>
  <c r="H185" i="5"/>
  <c r="H181" i="5"/>
  <c r="G181" i="5"/>
  <c r="G221" i="5"/>
  <c r="G185" i="5"/>
  <c r="D112" i="5"/>
  <c r="V47" i="10"/>
  <c r="V185" i="4"/>
  <c r="M185" i="4"/>
  <c r="M116" i="4"/>
  <c r="M117" i="4"/>
  <c r="X115" i="3"/>
  <c r="X184" i="3"/>
  <c r="W115" i="3"/>
  <c r="W46" i="10"/>
  <c r="U115" i="3"/>
  <c r="U184" i="3"/>
  <c r="T115" i="3"/>
  <c r="T46" i="10"/>
  <c r="T116" i="3"/>
  <c r="R116" i="3"/>
  <c r="R46" i="10"/>
  <c r="R188" i="10" s="1"/>
  <c r="R184" i="3"/>
  <c r="Q116" i="3"/>
  <c r="Q46" i="10"/>
  <c r="Q188" i="10" s="1"/>
  <c r="Q115" i="3"/>
  <c r="Q184" i="3"/>
  <c r="P116" i="3"/>
  <c r="P46" i="10"/>
  <c r="O116" i="3"/>
  <c r="O184" i="3"/>
  <c r="O46" i="10"/>
  <c r="O188" i="10" s="1"/>
  <c r="N115" i="3"/>
  <c r="N184" i="3"/>
  <c r="K116" i="3"/>
  <c r="J115" i="3"/>
  <c r="J116" i="3"/>
  <c r="I184" i="3"/>
  <c r="I115" i="3"/>
  <c r="I116" i="3"/>
  <c r="I46" i="10"/>
  <c r="H115" i="3"/>
  <c r="H184" i="3"/>
  <c r="H46" i="10"/>
  <c r="H188" i="10" s="1"/>
  <c r="H116" i="3"/>
  <c r="G184" i="3"/>
  <c r="G46" i="10"/>
  <c r="F184" i="3"/>
  <c r="D115" i="4"/>
  <c r="D184" i="4"/>
  <c r="D46" i="10"/>
  <c r="D188" i="10" s="1"/>
  <c r="X112" i="3"/>
  <c r="X185" i="3"/>
  <c r="X117" i="3"/>
  <c r="X116" i="3"/>
  <c r="W112" i="3"/>
  <c r="W181" i="3"/>
  <c r="W113" i="3"/>
  <c r="W47" i="10"/>
  <c r="W189" i="10" s="1"/>
  <c r="W116" i="3"/>
  <c r="W185" i="3"/>
  <c r="U185" i="3"/>
  <c r="U113" i="3"/>
  <c r="U221" i="3"/>
  <c r="U47" i="10"/>
  <c r="U189" i="10" s="1"/>
  <c r="U117" i="4"/>
  <c r="U185" i="4"/>
  <c r="R112" i="4"/>
  <c r="R181" i="4"/>
  <c r="R47" i="10"/>
  <c r="R189" i="10" s="1"/>
  <c r="R185" i="4"/>
  <c r="R116" i="4"/>
  <c r="Q112" i="4"/>
  <c r="Q181" i="4"/>
  <c r="Q113" i="4"/>
  <c r="Q43" i="10"/>
  <c r="Q47" i="10"/>
  <c r="Q189" i="10" s="1"/>
  <c r="Q185" i="4"/>
  <c r="O47" i="10"/>
  <c r="O185" i="4"/>
  <c r="O117" i="4"/>
  <c r="K112" i="4"/>
  <c r="K181" i="4"/>
  <c r="K43" i="10"/>
  <c r="K185" i="4"/>
  <c r="J112" i="4"/>
  <c r="J43" i="10"/>
  <c r="J47" i="10"/>
  <c r="J189" i="10" s="1"/>
  <c r="J185" i="4"/>
  <c r="J116" i="4"/>
  <c r="I113" i="4"/>
  <c r="I43" i="10"/>
  <c r="I47" i="10"/>
  <c r="I189" i="10" s="1"/>
  <c r="I116" i="4"/>
  <c r="H112" i="4"/>
  <c r="H47" i="10"/>
  <c r="H189" i="10" s="1"/>
  <c r="H185" i="4"/>
  <c r="G112" i="4"/>
  <c r="G185" i="4"/>
  <c r="G116" i="3"/>
  <c r="G185" i="3"/>
  <c r="E112" i="4"/>
  <c r="E185" i="4"/>
  <c r="E117" i="4"/>
  <c r="F116" i="4"/>
  <c r="F185" i="4"/>
  <c r="D47" i="10"/>
  <c r="D116" i="4"/>
  <c r="D185" i="3"/>
  <c r="D116" i="3"/>
  <c r="E180" i="3"/>
  <c r="E184" i="3"/>
  <c r="E44" i="10"/>
  <c r="E113" i="3"/>
  <c r="E182" i="3"/>
  <c r="E113" i="5"/>
  <c r="E116" i="5"/>
  <c r="E115" i="5"/>
  <c r="E181" i="3"/>
  <c r="E112" i="3"/>
  <c r="E112" i="5"/>
  <c r="E185" i="5"/>
  <c r="C221" i="4"/>
  <c r="C183" i="4"/>
  <c r="U117" i="5"/>
  <c r="S186" i="5"/>
  <c r="M117" i="5"/>
  <c r="K117" i="5"/>
  <c r="K186" i="5"/>
  <c r="E117" i="5"/>
  <c r="X48" i="10"/>
  <c r="X190" i="10" s="1"/>
  <c r="X117" i="4"/>
  <c r="T48" i="10"/>
  <c r="R48" i="10"/>
  <c r="R190" i="10" s="1"/>
  <c r="R186" i="4"/>
  <c r="R117" i="4"/>
  <c r="P117" i="4"/>
  <c r="J48" i="10"/>
  <c r="J190" i="10" s="1"/>
  <c r="J186" i="4"/>
  <c r="J117" i="4"/>
  <c r="H48" i="10"/>
  <c r="H190" i="10" s="1"/>
  <c r="H117" i="4"/>
  <c r="D48" i="10"/>
  <c r="D186" i="4"/>
  <c r="W48" i="10"/>
  <c r="W190" i="10" s="1"/>
  <c r="W117" i="3"/>
  <c r="W186" i="3"/>
  <c r="Q48" i="10"/>
  <c r="Q190" i="10" s="1"/>
  <c r="Q186" i="3"/>
  <c r="O117" i="3"/>
  <c r="O186" i="3"/>
  <c r="K48" i="10"/>
  <c r="K190" i="10" s="1"/>
  <c r="I186" i="3"/>
  <c r="G117" i="3"/>
  <c r="G186" i="3"/>
  <c r="E48" i="10"/>
  <c r="E190" i="10" s="1"/>
  <c r="E117" i="3"/>
  <c r="C214" i="4"/>
  <c r="T114" i="3"/>
  <c r="P114" i="3"/>
  <c r="J114" i="3"/>
  <c r="H183" i="3"/>
  <c r="J111" i="3"/>
  <c r="X183" i="4"/>
  <c r="P183" i="4"/>
  <c r="T42" i="10"/>
  <c r="J111" i="4"/>
  <c r="V183" i="5"/>
  <c r="R183" i="5"/>
  <c r="H114" i="5"/>
  <c r="V180" i="5"/>
  <c r="P111" i="5"/>
  <c r="N111" i="5"/>
  <c r="J180" i="5"/>
  <c r="H111" i="5"/>
  <c r="X184" i="5"/>
  <c r="P112" i="5"/>
  <c r="N181" i="5"/>
  <c r="E115" i="4"/>
  <c r="U116" i="5"/>
  <c r="N181" i="4"/>
  <c r="L186" i="4"/>
  <c r="F187" i="5"/>
  <c r="J187" i="5"/>
  <c r="N187" i="5"/>
  <c r="R187" i="5"/>
  <c r="V187" i="5"/>
  <c r="K187" i="5"/>
  <c r="O187" i="5"/>
  <c r="S187" i="5"/>
  <c r="W187" i="5"/>
  <c r="G118" i="5"/>
  <c r="F118" i="4"/>
  <c r="J118" i="4"/>
  <c r="N118" i="4"/>
  <c r="R118" i="4"/>
  <c r="V118" i="4"/>
  <c r="D187" i="4"/>
  <c r="H187" i="4"/>
  <c r="L187" i="4"/>
  <c r="P187" i="4"/>
  <c r="X187" i="4"/>
  <c r="E118" i="3"/>
  <c r="I118" i="3"/>
  <c r="M118" i="3"/>
  <c r="Q118" i="3"/>
  <c r="U118" i="3"/>
  <c r="F187" i="3"/>
  <c r="J187" i="3"/>
  <c r="N187" i="3"/>
  <c r="R187" i="3"/>
  <c r="V187" i="3"/>
  <c r="F222" i="5"/>
  <c r="J222" i="5"/>
  <c r="N222" i="5"/>
  <c r="R222" i="5"/>
  <c r="V222" i="5"/>
  <c r="G222" i="5"/>
  <c r="K222" i="5"/>
  <c r="O222" i="5"/>
  <c r="S222" i="5"/>
  <c r="W222" i="5"/>
  <c r="D222" i="4"/>
  <c r="J222" i="4"/>
  <c r="N222" i="4"/>
  <c r="R222" i="4"/>
  <c r="V222" i="4"/>
  <c r="E222" i="4"/>
  <c r="I222" i="4"/>
  <c r="M222" i="4"/>
  <c r="Q222" i="4"/>
  <c r="U222" i="4"/>
  <c r="E222" i="3"/>
  <c r="I222" i="3"/>
  <c r="M222" i="3"/>
  <c r="Q222" i="3"/>
  <c r="U222" i="3"/>
  <c r="F222" i="3"/>
  <c r="J222" i="3"/>
  <c r="N222" i="3"/>
  <c r="R222" i="3"/>
  <c r="V222" i="3"/>
  <c r="L48" i="10"/>
  <c r="S48" i="10"/>
  <c r="M47" i="10"/>
  <c r="J180" i="4"/>
  <c r="P180" i="3"/>
  <c r="I77" i="5"/>
  <c r="W154" i="5"/>
  <c r="X184" i="4"/>
  <c r="J115" i="4"/>
  <c r="U75" i="5"/>
  <c r="U77" i="5"/>
  <c r="P156" i="5"/>
  <c r="G159" i="5"/>
  <c r="V79" i="5"/>
  <c r="N147" i="5"/>
  <c r="H149" i="5"/>
  <c r="F28" i="10"/>
  <c r="F101" i="4"/>
  <c r="Q185" i="5"/>
  <c r="C173" i="4"/>
  <c r="I76" i="5"/>
  <c r="F115" i="5"/>
  <c r="C90" i="4"/>
  <c r="J184" i="4"/>
  <c r="E111" i="12"/>
  <c r="W184" i="3"/>
  <c r="D170" i="5"/>
  <c r="R45" i="10"/>
  <c r="V115" i="4"/>
  <c r="F6" i="10"/>
  <c r="F7" i="10"/>
  <c r="E8" i="10"/>
  <c r="D155" i="4"/>
  <c r="D151" i="4"/>
  <c r="F155" i="3"/>
  <c r="F83" i="3"/>
  <c r="C83" i="4"/>
  <c r="E84" i="4"/>
  <c r="F87" i="3"/>
  <c r="D88" i="3"/>
  <c r="D216" i="5"/>
  <c r="E27" i="10"/>
  <c r="E96" i="4"/>
  <c r="E99" i="5"/>
  <c r="N81" i="5"/>
  <c r="U149" i="5"/>
  <c r="I81" i="5"/>
  <c r="G82" i="5"/>
  <c r="U155" i="5"/>
  <c r="U151" i="5"/>
  <c r="I83" i="5"/>
  <c r="T83" i="5"/>
  <c r="M85" i="5"/>
  <c r="Q85" i="5"/>
  <c r="U154" i="5"/>
  <c r="V156" i="5"/>
  <c r="J157" i="5"/>
  <c r="N89" i="5"/>
  <c r="W161" i="5"/>
  <c r="M158" i="5"/>
  <c r="Q91" i="5"/>
  <c r="S90" i="5"/>
  <c r="J183" i="4"/>
  <c r="G221" i="4"/>
  <c r="K113" i="4"/>
  <c r="E114" i="5"/>
  <c r="N47" i="10"/>
  <c r="N112" i="5"/>
  <c r="F110" i="3"/>
  <c r="E176" i="5"/>
  <c r="W117" i="5"/>
  <c r="W149" i="5"/>
  <c r="K150" i="5"/>
  <c r="S150" i="5"/>
  <c r="X83" i="5"/>
  <c r="K160" i="5"/>
  <c r="W159" i="5"/>
  <c r="E94" i="3"/>
  <c r="E155" i="5"/>
  <c r="F20" i="10"/>
  <c r="F80" i="4"/>
  <c r="E12" i="10"/>
  <c r="E33" i="10"/>
  <c r="E21" i="10"/>
  <c r="W153" i="5"/>
  <c r="O77" i="5"/>
  <c r="T84" i="5"/>
  <c r="E221" i="5"/>
  <c r="O112" i="5"/>
  <c r="U115" i="5"/>
  <c r="F214" i="5"/>
  <c r="D93" i="4"/>
  <c r="F27" i="10"/>
  <c r="D172" i="5"/>
  <c r="I152" i="5"/>
  <c r="C113" i="4"/>
  <c r="F181" i="3"/>
  <c r="S116" i="5"/>
  <c r="D45" i="10"/>
  <c r="D103" i="4"/>
  <c r="L169" i="4"/>
  <c r="L218" i="4"/>
  <c r="J184" i="5"/>
  <c r="V184" i="5"/>
  <c r="D75" i="4"/>
  <c r="D6" i="10"/>
  <c r="E76" i="12"/>
  <c r="E148" i="4"/>
  <c r="F77" i="5"/>
  <c r="F76" i="5"/>
  <c r="C77" i="4"/>
  <c r="D150" i="5"/>
  <c r="F150" i="4"/>
  <c r="E13" i="10"/>
  <c r="F90" i="3"/>
  <c r="E100" i="3"/>
  <c r="E218" i="5"/>
  <c r="E171" i="3"/>
  <c r="E179" i="4"/>
  <c r="F38" i="10"/>
  <c r="E180" i="5"/>
  <c r="E110" i="4"/>
  <c r="M75" i="5"/>
  <c r="W76" i="5"/>
  <c r="S157" i="5"/>
  <c r="K155" i="5"/>
  <c r="K83" i="5"/>
  <c r="S82" i="5"/>
  <c r="W82" i="5"/>
  <c r="S85" i="5"/>
  <c r="K92" i="5"/>
  <c r="O161" i="5"/>
  <c r="U162" i="5"/>
  <c r="V180" i="3"/>
  <c r="F116" i="3"/>
  <c r="P112" i="3"/>
  <c r="K116" i="4"/>
  <c r="K46" i="10"/>
  <c r="Q116" i="4"/>
  <c r="T115" i="4"/>
  <c r="J116" i="5"/>
  <c r="N185" i="5"/>
  <c r="R116" i="5"/>
  <c r="V115" i="3"/>
  <c r="F221" i="3"/>
  <c r="D220" i="4"/>
  <c r="F182" i="5"/>
  <c r="D173" i="4"/>
  <c r="D104" i="4"/>
  <c r="S112" i="5"/>
  <c r="N42" i="10"/>
  <c r="N111" i="4"/>
  <c r="R184" i="4"/>
  <c r="L45" i="10"/>
  <c r="P115" i="4"/>
  <c r="P114" i="4"/>
  <c r="T114" i="4"/>
  <c r="X45" i="10"/>
  <c r="R111" i="3"/>
  <c r="O115" i="3"/>
  <c r="F75" i="5"/>
  <c r="D8" i="10"/>
  <c r="E5" i="10"/>
  <c r="F9" i="10"/>
  <c r="F10" i="10"/>
  <c r="F148" i="3"/>
  <c r="D81" i="3"/>
  <c r="D80" i="3"/>
  <c r="D213" i="3"/>
  <c r="E81" i="3"/>
  <c r="F82" i="4"/>
  <c r="D83" i="5"/>
  <c r="F152" i="4"/>
  <c r="F83" i="4"/>
  <c r="F15" i="10"/>
  <c r="F84" i="3"/>
  <c r="D16" i="10"/>
  <c r="E85" i="4"/>
  <c r="C155" i="4"/>
  <c r="D215" i="5"/>
  <c r="F87" i="4"/>
  <c r="D19" i="10"/>
  <c r="D157" i="4"/>
  <c r="F88" i="3"/>
  <c r="F157" i="3"/>
  <c r="E20" i="10"/>
  <c r="E89" i="4"/>
  <c r="F90" i="5"/>
  <c r="C159" i="4"/>
  <c r="E159" i="3"/>
  <c r="F92" i="3"/>
  <c r="F161" i="3"/>
  <c r="D162" i="3"/>
  <c r="E24" i="10"/>
  <c r="C163" i="4"/>
  <c r="E163" i="3"/>
  <c r="F164" i="4"/>
  <c r="F26" i="10"/>
  <c r="D96" i="4"/>
  <c r="F96" i="3"/>
  <c r="E96" i="5"/>
  <c r="D166" i="3"/>
  <c r="D97" i="3"/>
  <c r="E28" i="10"/>
  <c r="C218" i="4"/>
  <c r="D168" i="5"/>
  <c r="F168" i="4"/>
  <c r="F218" i="4"/>
  <c r="F172" i="4"/>
  <c r="D169" i="4"/>
  <c r="F100" i="3"/>
  <c r="E169" i="5"/>
  <c r="E174" i="4"/>
  <c r="F102" i="4"/>
  <c r="F103" i="4"/>
  <c r="F175" i="4"/>
  <c r="D176" i="3"/>
  <c r="D34" i="10"/>
  <c r="E172" i="4"/>
  <c r="E103" i="4"/>
  <c r="E219" i="4"/>
  <c r="D105" i="3"/>
  <c r="H161" i="5"/>
  <c r="H157" i="5"/>
  <c r="L89" i="5"/>
  <c r="L161" i="5"/>
  <c r="Q89" i="5"/>
  <c r="U157" i="5"/>
  <c r="O158" i="5"/>
  <c r="W90" i="5"/>
  <c r="I91" i="5"/>
  <c r="I90" i="5"/>
  <c r="M90" i="5"/>
  <c r="Q90" i="5"/>
  <c r="U163" i="5"/>
  <c r="G216" i="5"/>
  <c r="G164" i="5"/>
  <c r="P92" i="5"/>
  <c r="J161" i="5"/>
  <c r="V161" i="5"/>
  <c r="S221" i="5"/>
  <c r="I221" i="5"/>
  <c r="P183" i="3"/>
  <c r="X183" i="3"/>
  <c r="F36" i="10"/>
  <c r="D37" i="10"/>
  <c r="D179" i="3"/>
  <c r="D177" i="3"/>
  <c r="E181" i="4"/>
  <c r="F178" i="4"/>
  <c r="G147" i="5"/>
  <c r="K147" i="5"/>
  <c r="K78" i="5"/>
  <c r="O78" i="5"/>
  <c r="W147" i="5"/>
  <c r="Q148" i="5"/>
  <c r="G81" i="5"/>
  <c r="K149" i="5"/>
  <c r="O81" i="5"/>
  <c r="S153" i="5"/>
  <c r="L81" i="5"/>
  <c r="L152" i="5"/>
  <c r="O216" i="5"/>
  <c r="O156" i="5"/>
  <c r="G154" i="5"/>
  <c r="G86" i="5"/>
  <c r="V85" i="5"/>
  <c r="M155" i="5"/>
  <c r="M215" i="5"/>
  <c r="Q86" i="5"/>
  <c r="S162" i="5"/>
  <c r="R93" i="5"/>
  <c r="P93" i="5"/>
  <c r="D184" i="3"/>
  <c r="E214" i="4"/>
  <c r="D94" i="3"/>
  <c r="F219" i="5"/>
  <c r="I112" i="4"/>
  <c r="L115" i="3"/>
  <c r="F85" i="4"/>
  <c r="F89" i="4"/>
  <c r="F94" i="3"/>
  <c r="E171" i="4"/>
  <c r="R151" i="5"/>
  <c r="M214" i="5"/>
  <c r="U153" i="5"/>
  <c r="M150" i="5"/>
  <c r="M181" i="5"/>
  <c r="M181" i="4"/>
  <c r="J213" i="5"/>
  <c r="J214" i="5"/>
  <c r="N86" i="5"/>
  <c r="P88" i="5"/>
  <c r="D185" i="4"/>
  <c r="D213" i="5"/>
  <c r="F167" i="3"/>
  <c r="L148" i="5"/>
  <c r="D150" i="3"/>
  <c r="P80" i="5"/>
  <c r="N214" i="5"/>
  <c r="R86" i="5"/>
  <c r="H215" i="5"/>
  <c r="X215" i="5"/>
  <c r="O89" i="5"/>
  <c r="X112" i="4"/>
  <c r="M221" i="4"/>
  <c r="C151" i="4"/>
  <c r="F81" i="5"/>
  <c r="D214" i="5"/>
  <c r="P147" i="5"/>
  <c r="X78" i="5"/>
  <c r="N148" i="5"/>
  <c r="R80" i="5"/>
  <c r="H213" i="5"/>
  <c r="W214" i="5"/>
  <c r="Q214" i="5"/>
  <c r="P214" i="5"/>
  <c r="I215" i="5"/>
  <c r="V157" i="5"/>
  <c r="L215" i="5"/>
  <c r="J159" i="5"/>
  <c r="N91" i="5"/>
  <c r="D184" i="5"/>
  <c r="F185" i="3"/>
  <c r="G43" i="10"/>
  <c r="H43" i="10"/>
  <c r="J112" i="3"/>
  <c r="T43" i="10"/>
  <c r="U43" i="10"/>
  <c r="W43" i="10"/>
  <c r="X43" i="10"/>
  <c r="J46" i="10"/>
  <c r="J188" i="10" s="1"/>
  <c r="N116" i="3"/>
  <c r="P115" i="3"/>
  <c r="X46" i="10"/>
  <c r="X188" i="10" s="1"/>
  <c r="G112" i="5"/>
  <c r="F16" i="10"/>
  <c r="E215" i="5"/>
  <c r="E87" i="4"/>
  <c r="D219" i="4"/>
  <c r="X92" i="5"/>
  <c r="V86" i="5"/>
  <c r="H147" i="5"/>
  <c r="M186" i="5"/>
  <c r="I117" i="5"/>
  <c r="D186" i="5"/>
  <c r="G186" i="5"/>
  <c r="F117" i="4"/>
  <c r="V117" i="4"/>
  <c r="P186" i="4"/>
  <c r="I117" i="4"/>
  <c r="D117" i="4"/>
  <c r="T117" i="4"/>
  <c r="E186" i="3"/>
  <c r="U186" i="3"/>
  <c r="V117" i="3"/>
  <c r="Q117" i="3"/>
  <c r="K186" i="3"/>
  <c r="D117" i="3"/>
  <c r="K117" i="3"/>
  <c r="E147" i="5"/>
  <c r="J215" i="5"/>
  <c r="D35" i="10"/>
  <c r="P213" i="5"/>
  <c r="T218" i="5"/>
  <c r="J79" i="5"/>
  <c r="H214" i="5"/>
  <c r="N84" i="5"/>
  <c r="X156" i="5"/>
  <c r="N161" i="5"/>
  <c r="R216" i="5"/>
  <c r="P94" i="5"/>
  <c r="P181" i="5"/>
  <c r="N213" i="5"/>
  <c r="X183" i="5"/>
  <c r="P181" i="4"/>
  <c r="W221" i="3"/>
  <c r="E79" i="5"/>
  <c r="I154" i="5"/>
  <c r="S83" i="5"/>
  <c r="N155" i="5"/>
  <c r="U90" i="5"/>
  <c r="I164" i="5"/>
  <c r="P216" i="5"/>
  <c r="U48" i="10"/>
  <c r="U190" i="10" s="1"/>
  <c r="J84" i="5"/>
  <c r="S91" i="5"/>
  <c r="O48" i="10"/>
  <c r="O190" i="10" s="1"/>
  <c r="F48" i="10"/>
  <c r="R114" i="5"/>
  <c r="X42" i="10"/>
  <c r="E217" i="4"/>
  <c r="C95" i="4"/>
  <c r="I213" i="5"/>
  <c r="S215" i="5"/>
  <c r="E107" i="4"/>
  <c r="E98" i="4"/>
  <c r="E79" i="4"/>
  <c r="X85" i="5"/>
  <c r="K213" i="5"/>
  <c r="X153" i="5"/>
  <c r="D185" i="5"/>
  <c r="H116" i="5"/>
  <c r="V46" i="10"/>
  <c r="L94" i="3"/>
  <c r="P180" i="5"/>
  <c r="L42" i="10"/>
  <c r="X180" i="4"/>
  <c r="V183" i="3"/>
  <c r="H86" i="5"/>
  <c r="P86" i="5"/>
  <c r="T85" i="5"/>
  <c r="X159" i="5"/>
  <c r="J181" i="4"/>
  <c r="X47" i="10"/>
  <c r="X189" i="10" s="1"/>
  <c r="J114" i="5"/>
  <c r="C213" i="4"/>
  <c r="F100" i="5"/>
  <c r="D219" i="5"/>
  <c r="D110" i="5"/>
  <c r="T80" i="5"/>
  <c r="U88" i="5"/>
  <c r="P180" i="4"/>
  <c r="L185" i="5"/>
  <c r="W155" i="5"/>
  <c r="F98" i="3"/>
  <c r="D213" i="4"/>
  <c r="O113" i="5"/>
  <c r="F82" i="3"/>
  <c r="E83" i="3"/>
  <c r="D100" i="5"/>
  <c r="F88" i="5"/>
  <c r="E18" i="10"/>
  <c r="I181" i="4"/>
  <c r="Q78" i="5"/>
  <c r="R115" i="5"/>
  <c r="E182" i="5"/>
  <c r="F43" i="10"/>
  <c r="I185" i="4"/>
  <c r="O181" i="4"/>
  <c r="F84" i="4"/>
  <c r="E91" i="4"/>
  <c r="E22" i="10"/>
  <c r="E217" i="3"/>
  <c r="D97" i="5"/>
  <c r="F217" i="3"/>
  <c r="D218" i="5"/>
  <c r="C107" i="4"/>
  <c r="F220" i="3"/>
  <c r="H159" i="5"/>
  <c r="F85" i="3"/>
  <c r="P91" i="5"/>
  <c r="F94" i="5"/>
  <c r="F78" i="5"/>
  <c r="D100" i="4"/>
  <c r="D153" i="4"/>
  <c r="D91" i="5"/>
  <c r="E165" i="5"/>
  <c r="D181" i="5"/>
  <c r="H152" i="5"/>
  <c r="L114" i="5"/>
  <c r="D182" i="5"/>
  <c r="E82" i="3"/>
  <c r="H84" i="5"/>
  <c r="M83" i="5"/>
  <c r="O157" i="5"/>
  <c r="I149" i="5"/>
  <c r="Q162" i="5"/>
  <c r="D152" i="3"/>
  <c r="D154" i="3"/>
  <c r="D103" i="3"/>
  <c r="D172" i="3"/>
  <c r="E97" i="5"/>
  <c r="S148" i="5"/>
  <c r="I158" i="5"/>
  <c r="V115" i="5"/>
  <c r="X79" i="5"/>
  <c r="D91" i="3"/>
  <c r="Q76" i="5"/>
  <c r="P185" i="4"/>
  <c r="M185" i="5"/>
  <c r="E80" i="4"/>
  <c r="E92" i="4"/>
  <c r="Q113" i="5"/>
  <c r="V42" i="10"/>
  <c r="F104" i="4"/>
  <c r="F171" i="3"/>
  <c r="E221" i="3"/>
  <c r="K184" i="3"/>
  <c r="S181" i="5"/>
  <c r="E77" i="12"/>
  <c r="E116" i="12"/>
  <c r="W187" i="4"/>
  <c r="U187" i="4"/>
  <c r="Q187" i="4"/>
  <c r="O187" i="4"/>
  <c r="M187" i="4"/>
  <c r="K187" i="4"/>
  <c r="I187" i="4"/>
  <c r="G187" i="4"/>
  <c r="X118" i="5"/>
  <c r="V118" i="5"/>
  <c r="T118" i="5"/>
  <c r="R118" i="5"/>
  <c r="P118" i="5"/>
  <c r="N118" i="5"/>
  <c r="L118" i="5"/>
  <c r="J118" i="5"/>
  <c r="H118" i="5"/>
  <c r="X118" i="3"/>
  <c r="V118" i="3"/>
  <c r="T118" i="3"/>
  <c r="R118" i="3"/>
  <c r="P118" i="3"/>
  <c r="N118" i="3"/>
  <c r="L118" i="3"/>
  <c r="J118" i="3"/>
  <c r="H118" i="3"/>
  <c r="F118" i="3"/>
  <c r="D118" i="3"/>
  <c r="O93" i="11" l="1"/>
  <c r="S75" i="11"/>
  <c r="V106" i="11"/>
  <c r="U107" i="11"/>
  <c r="U109" i="11"/>
  <c r="L106" i="11"/>
  <c r="I94" i="11"/>
  <c r="Q88" i="11"/>
  <c r="T106" i="11"/>
  <c r="M108" i="11"/>
  <c r="L105" i="11"/>
  <c r="V105" i="11"/>
  <c r="M96" i="11"/>
  <c r="K85" i="11"/>
  <c r="U88" i="11"/>
  <c r="T95" i="11"/>
  <c r="L107" i="11"/>
  <c r="L108" i="11"/>
  <c r="X110" i="11"/>
  <c r="W84" i="11"/>
  <c r="W75" i="11"/>
  <c r="O96" i="11"/>
  <c r="I97" i="11"/>
  <c r="O85" i="11"/>
  <c r="G89" i="11"/>
  <c r="G85" i="11"/>
  <c r="Q87" i="11"/>
  <c r="G88" i="11"/>
  <c r="K88" i="11"/>
  <c r="K89" i="11"/>
  <c r="O87" i="11"/>
  <c r="S96" i="11"/>
  <c r="U84" i="11"/>
  <c r="U87" i="11"/>
  <c r="C176" i="3"/>
  <c r="B186" i="3"/>
  <c r="B152" i="3"/>
  <c r="C156" i="3"/>
  <c r="C168" i="3"/>
  <c r="B148" i="3"/>
  <c r="B156" i="3"/>
  <c r="C14" i="10"/>
  <c r="C41" i="10"/>
  <c r="B79" i="3"/>
  <c r="B83" i="3"/>
  <c r="B93" i="3"/>
  <c r="C17" i="10"/>
  <c r="C186" i="3"/>
  <c r="C155" i="3"/>
  <c r="B92" i="4"/>
  <c r="B166" i="3"/>
  <c r="P110" i="11"/>
  <c r="C97" i="3"/>
  <c r="B96" i="4"/>
  <c r="B163" i="4"/>
  <c r="B176" i="3"/>
  <c r="J107" i="11"/>
  <c r="C38" i="10"/>
  <c r="C34" i="10"/>
  <c r="H96" i="11"/>
  <c r="P88" i="11"/>
  <c r="K97" i="11"/>
  <c r="C180" i="3"/>
  <c r="H89" i="11"/>
  <c r="X96" i="11"/>
  <c r="X85" i="11"/>
  <c r="B104" i="3"/>
  <c r="B114" i="3"/>
  <c r="B90" i="3"/>
  <c r="B185" i="3"/>
  <c r="C32" i="10"/>
  <c r="B181" i="4"/>
  <c r="J89" i="11"/>
  <c r="V84" i="11"/>
  <c r="B10" i="10"/>
  <c r="B80" i="10" s="1"/>
  <c r="B76" i="3"/>
  <c r="B98" i="3"/>
  <c r="B39" i="10"/>
  <c r="B108" i="10" s="1"/>
  <c r="B162" i="3"/>
  <c r="U106" i="11"/>
  <c r="J110" i="11"/>
  <c r="X108" i="11"/>
  <c r="U108" i="11"/>
  <c r="H87" i="11"/>
  <c r="V96" i="11"/>
  <c r="L89" i="11"/>
  <c r="J97" i="11"/>
  <c r="B37" i="10"/>
  <c r="B107" i="10" s="1"/>
  <c r="B105" i="3"/>
  <c r="B178" i="3"/>
  <c r="V180" i="12"/>
  <c r="B106" i="3"/>
  <c r="V88" i="11"/>
  <c r="P96" i="11"/>
  <c r="B170" i="3"/>
  <c r="B150" i="3"/>
  <c r="N89" i="11"/>
  <c r="R105" i="11"/>
  <c r="L85" i="11"/>
  <c r="I89" i="11"/>
  <c r="H105" i="11"/>
  <c r="B45" i="10"/>
  <c r="B104" i="4"/>
  <c r="C101" i="3"/>
  <c r="G97" i="11"/>
  <c r="B97" i="3"/>
  <c r="C162" i="3"/>
  <c r="B177" i="3"/>
  <c r="U85" i="11"/>
  <c r="B92" i="3"/>
  <c r="Q106" i="11"/>
  <c r="O106" i="11"/>
  <c r="Q109" i="11"/>
  <c r="H106" i="11"/>
  <c r="N107" i="11"/>
  <c r="X109" i="11"/>
  <c r="H110" i="11"/>
  <c r="C102" i="3"/>
  <c r="B8" i="10"/>
  <c r="Q107" i="11"/>
  <c r="O108" i="11"/>
  <c r="P87" i="11"/>
  <c r="N106" i="11"/>
  <c r="X107" i="11"/>
  <c r="H109" i="11"/>
  <c r="N109" i="11"/>
  <c r="G107" i="11"/>
  <c r="B216" i="3"/>
  <c r="G108" i="11"/>
  <c r="C47" i="11"/>
  <c r="C189" i="11" s="1"/>
  <c r="H108" i="11"/>
  <c r="N110" i="11"/>
  <c r="P108" i="11"/>
  <c r="R109" i="11"/>
  <c r="I108" i="11"/>
  <c r="B80" i="3"/>
  <c r="B88" i="3"/>
  <c r="B109" i="3"/>
  <c r="G110" i="11"/>
  <c r="G86" i="11"/>
  <c r="B78" i="4"/>
  <c r="C13" i="10"/>
  <c r="C83" i="10" s="1"/>
  <c r="C44" i="10"/>
  <c r="C11" i="10"/>
  <c r="C86" i="3"/>
  <c r="N85" i="11"/>
  <c r="X95" i="11"/>
  <c r="H97" i="11"/>
  <c r="N105" i="11"/>
  <c r="X106" i="11"/>
  <c r="I107" i="11"/>
  <c r="K108" i="11"/>
  <c r="R106" i="11"/>
  <c r="J108" i="11"/>
  <c r="P109" i="11"/>
  <c r="R110" i="11"/>
  <c r="C170" i="5"/>
  <c r="C92" i="3"/>
  <c r="C222" i="3"/>
  <c r="X87" i="11"/>
  <c r="O109" i="11"/>
  <c r="H85" i="11"/>
  <c r="R86" i="11"/>
  <c r="R88" i="11"/>
  <c r="G111" i="11"/>
  <c r="L87" i="11"/>
  <c r="G106" i="11"/>
  <c r="I106" i="11"/>
  <c r="K106" i="11"/>
  <c r="I109" i="11"/>
  <c r="K110" i="11"/>
  <c r="X84" i="11"/>
  <c r="J106" i="11"/>
  <c r="P107" i="11"/>
  <c r="R108" i="11"/>
  <c r="B9" i="10"/>
  <c r="B151" i="10" s="1"/>
  <c r="P106" i="11"/>
  <c r="R107" i="11"/>
  <c r="J109" i="11"/>
  <c r="D76" i="11"/>
  <c r="B176" i="4"/>
  <c r="C104" i="5"/>
  <c r="O107" i="11"/>
  <c r="H107" i="11"/>
  <c r="N108" i="11"/>
  <c r="B107" i="4"/>
  <c r="B153" i="3"/>
  <c r="B40" i="10"/>
  <c r="B178" i="10" s="1"/>
  <c r="T157" i="12"/>
  <c r="C157" i="3"/>
  <c r="I87" i="11"/>
  <c r="X83" i="11"/>
  <c r="S84" i="11"/>
  <c r="I110" i="11"/>
  <c r="G83" i="11"/>
  <c r="N96" i="11"/>
  <c r="C42" i="10"/>
  <c r="C184" i="3"/>
  <c r="C89" i="3"/>
  <c r="C182" i="3"/>
  <c r="C91" i="3"/>
  <c r="Q96" i="11"/>
  <c r="K111" i="11"/>
  <c r="N95" i="11"/>
  <c r="C184" i="5"/>
  <c r="B109" i="4"/>
  <c r="B14" i="10"/>
  <c r="B153" i="4"/>
  <c r="C118" i="4"/>
  <c r="U110" i="11"/>
  <c r="L94" i="11"/>
  <c r="W116" i="11"/>
  <c r="Q108" i="11"/>
  <c r="I85" i="11"/>
  <c r="Q86" i="11"/>
  <c r="C22" i="11"/>
  <c r="C36" i="11"/>
  <c r="C178" i="11" s="1"/>
  <c r="B25" i="10"/>
  <c r="B163" i="10" s="1"/>
  <c r="G109" i="11"/>
  <c r="U96" i="11"/>
  <c r="Q110" i="11"/>
  <c r="K107" i="11"/>
  <c r="S110" i="11"/>
  <c r="O88" i="11"/>
  <c r="K109" i="11"/>
  <c r="B150" i="4"/>
  <c r="B167" i="3"/>
  <c r="C47" i="10"/>
  <c r="B6" i="10"/>
  <c r="B113" i="3"/>
  <c r="B78" i="3"/>
  <c r="B81" i="3"/>
  <c r="B82" i="3"/>
  <c r="B87" i="3"/>
  <c r="B160" i="3"/>
  <c r="B165" i="3"/>
  <c r="B219" i="4"/>
  <c r="B175" i="4"/>
  <c r="B163" i="3"/>
  <c r="B174" i="3"/>
  <c r="B110" i="3"/>
  <c r="B111" i="3"/>
  <c r="B188" i="3"/>
  <c r="B224" i="3"/>
  <c r="C40" i="10"/>
  <c r="C22" i="10"/>
  <c r="C164" i="10" s="1"/>
  <c r="C85" i="3"/>
  <c r="C115" i="3"/>
  <c r="C36" i="10"/>
  <c r="C160" i="3"/>
  <c r="C79" i="3"/>
  <c r="B108" i="4"/>
  <c r="B222" i="3"/>
  <c r="C116" i="3"/>
  <c r="C113" i="3"/>
  <c r="B180" i="3"/>
  <c r="C82" i="3"/>
  <c r="C15" i="10"/>
  <c r="C84" i="10" s="1"/>
  <c r="C19" i="10"/>
  <c r="C23" i="10"/>
  <c r="B94" i="3"/>
  <c r="C25" i="10"/>
  <c r="C105" i="3"/>
  <c r="C178" i="3"/>
  <c r="C112" i="3"/>
  <c r="C117" i="3"/>
  <c r="C219" i="3"/>
  <c r="C222" i="4"/>
  <c r="C221" i="3"/>
  <c r="B179" i="4"/>
  <c r="C119" i="3"/>
  <c r="C21" i="10"/>
  <c r="C49" i="10"/>
  <c r="C224" i="10" s="1"/>
  <c r="C118" i="3"/>
  <c r="C224" i="3"/>
  <c r="C161" i="3"/>
  <c r="C163" i="3"/>
  <c r="C188" i="3"/>
  <c r="B149" i="3"/>
  <c r="B108" i="3"/>
  <c r="B77" i="3"/>
  <c r="W148" i="12"/>
  <c r="W155" i="12"/>
  <c r="W161" i="12"/>
  <c r="W163" i="12"/>
  <c r="L174" i="12"/>
  <c r="V176" i="12"/>
  <c r="V177" i="12"/>
  <c r="B223" i="3"/>
  <c r="S148" i="12"/>
  <c r="S149" i="12"/>
  <c r="W162" i="12"/>
  <c r="T176" i="12"/>
  <c r="C29" i="10"/>
  <c r="C167" i="10" s="1"/>
  <c r="C167" i="3"/>
  <c r="C35" i="10"/>
  <c r="B183" i="3"/>
  <c r="C80" i="3"/>
  <c r="C189" i="3"/>
  <c r="B24" i="10"/>
  <c r="B27" i="10"/>
  <c r="B47" i="10"/>
  <c r="B185" i="10" s="1"/>
  <c r="B116" i="3"/>
  <c r="B221" i="3"/>
  <c r="B151" i="3"/>
  <c r="B84" i="3"/>
  <c r="B155" i="3"/>
  <c r="B89" i="3"/>
  <c r="B159" i="3"/>
  <c r="B91" i="3"/>
  <c r="B161" i="3"/>
  <c r="B107" i="3"/>
  <c r="B117" i="3"/>
  <c r="B112" i="3"/>
  <c r="B120" i="3"/>
  <c r="B192" i="3"/>
  <c r="B50" i="10"/>
  <c r="B192" i="10" s="1"/>
  <c r="B182" i="3"/>
  <c r="B119" i="3"/>
  <c r="B115" i="3"/>
  <c r="C153" i="3"/>
  <c r="B157" i="3"/>
  <c r="C9" i="10"/>
  <c r="C117" i="4"/>
  <c r="B187" i="3"/>
  <c r="B191" i="3"/>
  <c r="C191" i="3"/>
  <c r="C151" i="3"/>
  <c r="C159" i="3"/>
  <c r="C190" i="3"/>
  <c r="B13" i="11"/>
  <c r="B44" i="11"/>
  <c r="B105" i="4"/>
  <c r="B148" i="4"/>
  <c r="B81" i="4"/>
  <c r="B93" i="4"/>
  <c r="B166" i="4"/>
  <c r="B34" i="10"/>
  <c r="B176" i="10" s="1"/>
  <c r="B22" i="10"/>
  <c r="C164" i="3"/>
  <c r="B26" i="3"/>
  <c r="B26" i="10" s="1"/>
  <c r="C172" i="3"/>
  <c r="B30" i="3"/>
  <c r="C33" i="10"/>
  <c r="B33" i="3"/>
  <c r="C16" i="10"/>
  <c r="B16" i="3"/>
  <c r="C31" i="10"/>
  <c r="B31" i="3"/>
  <c r="C5" i="10"/>
  <c r="B5" i="3"/>
  <c r="B168" i="4"/>
  <c r="C121" i="12"/>
  <c r="C120" i="12"/>
  <c r="B45" i="5"/>
  <c r="B45" i="12" s="1"/>
  <c r="C45" i="12"/>
  <c r="C153" i="5"/>
  <c r="C15" i="12"/>
  <c r="C153" i="12" s="1"/>
  <c r="C188" i="5"/>
  <c r="C115" i="5"/>
  <c r="C38" i="11"/>
  <c r="C107" i="5"/>
  <c r="C180" i="5"/>
  <c r="C193" i="10"/>
  <c r="C121" i="10"/>
  <c r="B224" i="4"/>
  <c r="B191" i="4"/>
  <c r="B114" i="4"/>
  <c r="B183" i="4"/>
  <c r="B156" i="4"/>
  <c r="B110" i="4"/>
  <c r="B77" i="4"/>
  <c r="B76" i="4"/>
  <c r="B7" i="10"/>
  <c r="B149" i="10" s="1"/>
  <c r="C43" i="10"/>
  <c r="C181" i="3"/>
  <c r="C110" i="3"/>
  <c r="C179" i="3"/>
  <c r="C149" i="3"/>
  <c r="C76" i="3"/>
  <c r="C7" i="10"/>
  <c r="C217" i="3"/>
  <c r="C170" i="3"/>
  <c r="C218" i="3"/>
  <c r="C104" i="3"/>
  <c r="C173" i="3"/>
  <c r="C106" i="3"/>
  <c r="C107" i="3"/>
  <c r="C108" i="3"/>
  <c r="C39" i="10"/>
  <c r="C108" i="10" s="1"/>
  <c r="C45" i="11"/>
  <c r="C114" i="3"/>
  <c r="C187" i="3"/>
  <c r="C75" i="3"/>
  <c r="C77" i="3"/>
  <c r="C78" i="3"/>
  <c r="C8" i="10"/>
  <c r="C77" i="10" s="1"/>
  <c r="C148" i="3"/>
  <c r="C10" i="10"/>
  <c r="C79" i="10" s="1"/>
  <c r="C150" i="3"/>
  <c r="C12" i="10"/>
  <c r="C150" i="10" s="1"/>
  <c r="C83" i="3"/>
  <c r="C152" i="3"/>
  <c r="C214" i="3"/>
  <c r="C215" i="3"/>
  <c r="C158" i="3"/>
  <c r="C90" i="3"/>
  <c r="C94" i="3"/>
  <c r="C24" i="10"/>
  <c r="C165" i="3"/>
  <c r="C96" i="3"/>
  <c r="C27" i="10"/>
  <c r="C165" i="10" s="1"/>
  <c r="C98" i="3"/>
  <c r="B217" i="4"/>
  <c r="B12" i="10"/>
  <c r="B82" i="10" s="1"/>
  <c r="C116" i="5"/>
  <c r="C185" i="3"/>
  <c r="C174" i="3"/>
  <c r="C175" i="3"/>
  <c r="C30" i="10"/>
  <c r="C216" i="3"/>
  <c r="C88" i="3"/>
  <c r="C84" i="3"/>
  <c r="C6" i="10"/>
  <c r="C18" i="10"/>
  <c r="B112" i="4"/>
  <c r="B18" i="10"/>
  <c r="B88" i="10" s="1"/>
  <c r="C87" i="3"/>
  <c r="C45" i="10"/>
  <c r="C111" i="3"/>
  <c r="B221" i="4"/>
  <c r="C213" i="3"/>
  <c r="C81" i="3"/>
  <c r="C154" i="3"/>
  <c r="B215" i="4"/>
  <c r="C20" i="10"/>
  <c r="C90" i="10" s="1"/>
  <c r="C93" i="3"/>
  <c r="C28" i="10"/>
  <c r="B30" i="10"/>
  <c r="C103" i="3"/>
  <c r="C177" i="3"/>
  <c r="C37" i="10"/>
  <c r="C109" i="3"/>
  <c r="C220" i="3"/>
  <c r="C95" i="3"/>
  <c r="B49" i="10"/>
  <c r="C166" i="3"/>
  <c r="B23" i="10"/>
  <c r="C169" i="3"/>
  <c r="B170" i="4"/>
  <c r="B174" i="4"/>
  <c r="B178" i="4"/>
  <c r="C223" i="3"/>
  <c r="C183" i="3"/>
  <c r="C147" i="3"/>
  <c r="C120" i="11"/>
  <c r="C100" i="3"/>
  <c r="L170" i="12"/>
  <c r="B102" i="4"/>
  <c r="B149" i="4"/>
  <c r="B98" i="4"/>
  <c r="B185" i="4"/>
  <c r="B113" i="4"/>
  <c r="C223" i="4"/>
  <c r="B147" i="4"/>
  <c r="B155" i="4"/>
  <c r="B157" i="4"/>
  <c r="B159" i="4"/>
  <c r="B169" i="4"/>
  <c r="B95" i="4"/>
  <c r="B106" i="4"/>
  <c r="B75" i="4"/>
  <c r="B90" i="4"/>
  <c r="C186" i="4"/>
  <c r="B85" i="4"/>
  <c r="B180" i="4"/>
  <c r="B29" i="10"/>
  <c r="B101" i="4"/>
  <c r="B171" i="4"/>
  <c r="B151" i="4"/>
  <c r="C46" i="10"/>
  <c r="C115" i="4"/>
  <c r="B44" i="10"/>
  <c r="B216" i="4"/>
  <c r="B94" i="4"/>
  <c r="B167" i="4"/>
  <c r="B44" i="12"/>
  <c r="C48" i="12"/>
  <c r="C190" i="12" s="1"/>
  <c r="C78" i="5"/>
  <c r="C157" i="5"/>
  <c r="C159" i="5"/>
  <c r="C161" i="5"/>
  <c r="C163" i="5"/>
  <c r="B220" i="4"/>
  <c r="B173" i="4"/>
  <c r="B79" i="4"/>
  <c r="B82" i="4"/>
  <c r="B152" i="4"/>
  <c r="B154" i="4"/>
  <c r="B87" i="4"/>
  <c r="B158" i="4"/>
  <c r="B161" i="4"/>
  <c r="B97" i="4"/>
  <c r="B100" i="4"/>
  <c r="B111" i="4"/>
  <c r="B160" i="4"/>
  <c r="T180" i="12"/>
  <c r="B193" i="4"/>
  <c r="B121" i="4"/>
  <c r="B51" i="10"/>
  <c r="B189" i="4"/>
  <c r="B120" i="4"/>
  <c r="B35" i="10"/>
  <c r="B80" i="4"/>
  <c r="B182" i="4"/>
  <c r="B165" i="4"/>
  <c r="B88" i="4"/>
  <c r="B20" i="10"/>
  <c r="B90" i="10" s="1"/>
  <c r="B41" i="10"/>
  <c r="B214" i="4"/>
  <c r="B84" i="4"/>
  <c r="B86" i="4"/>
  <c r="B89" i="4"/>
  <c r="B91" i="4"/>
  <c r="B28" i="10"/>
  <c r="B218" i="4"/>
  <c r="B99" i="4"/>
  <c r="C168" i="5"/>
  <c r="B177" i="4"/>
  <c r="C86" i="5"/>
  <c r="B213" i="4"/>
  <c r="C114" i="5"/>
  <c r="B187" i="4"/>
  <c r="B83" i="4"/>
  <c r="C44" i="12"/>
  <c r="B13" i="12"/>
  <c r="C23" i="12"/>
  <c r="C161" i="12" s="1"/>
  <c r="C47" i="12"/>
  <c r="C189" i="12" s="1"/>
  <c r="B119" i="4"/>
  <c r="B172" i="4"/>
  <c r="B103" i="4"/>
  <c r="C120" i="10"/>
  <c r="C121" i="11"/>
  <c r="C44" i="11"/>
  <c r="C182" i="11" s="1"/>
  <c r="C90" i="5"/>
  <c r="C166" i="5"/>
  <c r="C98" i="5"/>
  <c r="C173" i="5"/>
  <c r="C48" i="10"/>
  <c r="C190" i="10" s="1"/>
  <c r="B48" i="4"/>
  <c r="C188" i="4"/>
  <c r="B46" i="4"/>
  <c r="B162" i="4"/>
  <c r="C215" i="5"/>
  <c r="C171" i="5"/>
  <c r="C110" i="5"/>
  <c r="C185" i="5"/>
  <c r="C91" i="5"/>
  <c r="C100" i="5"/>
  <c r="C46" i="12"/>
  <c r="C188" i="12" s="1"/>
  <c r="C116" i="4"/>
  <c r="C184" i="4"/>
  <c r="X180" i="12"/>
  <c r="W180" i="12"/>
  <c r="S151" i="12"/>
  <c r="C77" i="5"/>
  <c r="C214" i="5"/>
  <c r="C97" i="5"/>
  <c r="C218" i="5"/>
  <c r="C105" i="5"/>
  <c r="M148" i="12"/>
  <c r="Q148" i="12"/>
  <c r="K149" i="12"/>
  <c r="O149" i="12"/>
  <c r="K155" i="12"/>
  <c r="O155" i="12"/>
  <c r="S155" i="12"/>
  <c r="K156" i="12"/>
  <c r="M160" i="12"/>
  <c r="U178" i="12"/>
  <c r="S154" i="12"/>
  <c r="B193" i="5"/>
  <c r="B51" i="11"/>
  <c r="B120" i="5"/>
  <c r="B51" i="12"/>
  <c r="B121" i="5"/>
  <c r="C224" i="5"/>
  <c r="B49" i="5"/>
  <c r="C49" i="11"/>
  <c r="C7" i="11"/>
  <c r="B7" i="5"/>
  <c r="C76" i="5"/>
  <c r="C10" i="11"/>
  <c r="B10" i="5"/>
  <c r="C12" i="11"/>
  <c r="B12" i="5"/>
  <c r="C14" i="11"/>
  <c r="B14" i="5"/>
  <c r="C16" i="11"/>
  <c r="B16" i="5"/>
  <c r="C18" i="11"/>
  <c r="C156" i="11" s="1"/>
  <c r="B18" i="5"/>
  <c r="B160" i="5" s="1"/>
  <c r="C20" i="11"/>
  <c r="C158" i="11" s="1"/>
  <c r="B20" i="5"/>
  <c r="C24" i="11"/>
  <c r="B24" i="5"/>
  <c r="C27" i="11"/>
  <c r="B27" i="5"/>
  <c r="C27" i="12"/>
  <c r="C96" i="12" s="1"/>
  <c r="C29" i="11"/>
  <c r="B29" i="5"/>
  <c r="C167" i="5"/>
  <c r="C31" i="11"/>
  <c r="B31" i="5"/>
  <c r="C169" i="5"/>
  <c r="C31" i="12"/>
  <c r="C33" i="11"/>
  <c r="B33" i="5"/>
  <c r="C33" i="12"/>
  <c r="B39" i="5"/>
  <c r="C108" i="5"/>
  <c r="C39" i="12"/>
  <c r="B36" i="11"/>
  <c r="B36" i="12"/>
  <c r="B40" i="5"/>
  <c r="C40" i="12"/>
  <c r="C109" i="12" s="1"/>
  <c r="B22" i="11"/>
  <c r="C43" i="11"/>
  <c r="B43" i="5"/>
  <c r="C112" i="5"/>
  <c r="B192" i="5"/>
  <c r="B50" i="11"/>
  <c r="B192" i="11" s="1"/>
  <c r="B50" i="12"/>
  <c r="B192" i="12" s="1"/>
  <c r="C81" i="5"/>
  <c r="C221" i="5"/>
  <c r="C174" i="5"/>
  <c r="C80" i="5"/>
  <c r="C84" i="5"/>
  <c r="C178" i="5"/>
  <c r="C213" i="5"/>
  <c r="C88" i="5"/>
  <c r="C89" i="5"/>
  <c r="C92" i="5"/>
  <c r="C164" i="5"/>
  <c r="C103" i="5"/>
  <c r="C94" i="5"/>
  <c r="C182" i="5"/>
  <c r="C187" i="5"/>
  <c r="C109" i="5"/>
  <c r="C36" i="12"/>
  <c r="C105" i="12" s="1"/>
  <c r="C22" i="12"/>
  <c r="C91" i="12" s="1"/>
  <c r="B22" i="12"/>
  <c r="C223" i="5"/>
  <c r="C191" i="5"/>
  <c r="M147" i="12"/>
  <c r="Q147" i="12"/>
  <c r="K148" i="12"/>
  <c r="O148" i="12"/>
  <c r="U148" i="12"/>
  <c r="M149" i="12"/>
  <c r="Q149" i="12"/>
  <c r="H81" i="12"/>
  <c r="X151" i="12"/>
  <c r="N152" i="12"/>
  <c r="M155" i="12"/>
  <c r="Q155" i="12"/>
  <c r="U155" i="12"/>
  <c r="O161" i="12"/>
  <c r="K164" i="12"/>
  <c r="W179" i="12"/>
  <c r="V167" i="12"/>
  <c r="X173" i="12"/>
  <c r="C190" i="5"/>
  <c r="B48" i="5"/>
  <c r="C189" i="5"/>
  <c r="B47" i="5"/>
  <c r="B189" i="5" s="1"/>
  <c r="C6" i="11"/>
  <c r="B6" i="5"/>
  <c r="C8" i="11"/>
  <c r="B8" i="5"/>
  <c r="C9" i="11"/>
  <c r="B9" i="5"/>
  <c r="C11" i="11"/>
  <c r="B11" i="5"/>
  <c r="C15" i="11"/>
  <c r="B15" i="5"/>
  <c r="C17" i="11"/>
  <c r="B17" i="5"/>
  <c r="C19" i="11"/>
  <c r="C157" i="11" s="1"/>
  <c r="B19" i="5"/>
  <c r="C21" i="11"/>
  <c r="B21" i="5"/>
  <c r="C23" i="11"/>
  <c r="C161" i="11" s="1"/>
  <c r="B23" i="5"/>
  <c r="C26" i="11"/>
  <c r="B26" i="5"/>
  <c r="C28" i="11"/>
  <c r="B28" i="5"/>
  <c r="C30" i="11"/>
  <c r="B30" i="5"/>
  <c r="C32" i="11"/>
  <c r="B32" i="5"/>
  <c r="B174" i="5" s="1"/>
  <c r="C35" i="11"/>
  <c r="B35" i="5"/>
  <c r="C37" i="11"/>
  <c r="B37" i="5"/>
  <c r="C41" i="11"/>
  <c r="B41" i="5"/>
  <c r="C46" i="11"/>
  <c r="B46" i="5"/>
  <c r="C34" i="11"/>
  <c r="B34" i="5"/>
  <c r="C38" i="12"/>
  <c r="B38" i="5"/>
  <c r="C42" i="11"/>
  <c r="B42" i="5"/>
  <c r="C25" i="11"/>
  <c r="B25" i="5"/>
  <c r="C5" i="11"/>
  <c r="B5" i="5"/>
  <c r="C172" i="5"/>
  <c r="C179" i="5"/>
  <c r="C217" i="5"/>
  <c r="C85" i="5"/>
  <c r="C113" i="5"/>
  <c r="C83" i="5"/>
  <c r="C156" i="5"/>
  <c r="C158" i="5"/>
  <c r="C160" i="5"/>
  <c r="C162" i="5"/>
  <c r="C95" i="5"/>
  <c r="C96" i="5"/>
  <c r="C99" i="5"/>
  <c r="C101" i="5"/>
  <c r="C102" i="5"/>
  <c r="C176" i="5"/>
  <c r="C175" i="5"/>
  <c r="C75" i="5"/>
  <c r="C93" i="5"/>
  <c r="C219" i="5"/>
  <c r="C87" i="5"/>
  <c r="C216" i="5"/>
  <c r="C106" i="5"/>
  <c r="C43" i="12"/>
  <c r="C29" i="12"/>
  <c r="C98" i="12" s="1"/>
  <c r="L152" i="12"/>
  <c r="C42" i="12"/>
  <c r="C41" i="12"/>
  <c r="C7" i="12"/>
  <c r="C149" i="12" s="1"/>
  <c r="C16" i="12"/>
  <c r="C86" i="12" s="1"/>
  <c r="C18" i="12"/>
  <c r="C87" i="12" s="1"/>
  <c r="C20" i="12"/>
  <c r="C90" i="12" s="1"/>
  <c r="C24" i="12"/>
  <c r="C166" i="12" s="1"/>
  <c r="V152" i="12"/>
  <c r="P176" i="12"/>
  <c r="P177" i="12"/>
  <c r="X177" i="12"/>
  <c r="C37" i="12"/>
  <c r="C49" i="12"/>
  <c r="C191" i="12" s="1"/>
  <c r="C14" i="12"/>
  <c r="C119" i="5"/>
  <c r="C183" i="5"/>
  <c r="C111" i="5"/>
  <c r="C165" i="5"/>
  <c r="C149" i="5"/>
  <c r="C155" i="5"/>
  <c r="C177" i="5"/>
  <c r="C39" i="11"/>
  <c r="C181" i="11" s="1"/>
  <c r="C13" i="11"/>
  <c r="C151" i="11" s="1"/>
  <c r="C147" i="5"/>
  <c r="C186" i="5"/>
  <c r="C154" i="5"/>
  <c r="C181" i="5"/>
  <c r="C148" i="5"/>
  <c r="C150" i="5"/>
  <c r="C222" i="5"/>
  <c r="C118" i="5"/>
  <c r="C117" i="5"/>
  <c r="C79" i="5"/>
  <c r="C152" i="5"/>
  <c r="C82" i="5"/>
  <c r="C220" i="5"/>
  <c r="C9" i="12"/>
  <c r="C78" i="12" s="1"/>
  <c r="C12" i="12"/>
  <c r="C13" i="12"/>
  <c r="C10" i="12"/>
  <c r="C148" i="12" s="1"/>
  <c r="C151" i="5"/>
  <c r="C48" i="11"/>
  <c r="C190" i="11" s="1"/>
  <c r="J96" i="11"/>
  <c r="J98" i="11"/>
  <c r="F76" i="11"/>
  <c r="X94" i="11"/>
  <c r="G105" i="11"/>
  <c r="N151" i="10"/>
  <c r="N155" i="10"/>
  <c r="P83" i="11"/>
  <c r="X104" i="11"/>
  <c r="P97" i="11"/>
  <c r="H98" i="11"/>
  <c r="X116" i="11"/>
  <c r="I83" i="11"/>
  <c r="Q85" i="11"/>
  <c r="R95" i="11"/>
  <c r="S100" i="11"/>
  <c r="M85" i="11"/>
  <c r="M94" i="11"/>
  <c r="W82" i="11"/>
  <c r="W88" i="11"/>
  <c r="N94" i="11"/>
  <c r="L171" i="12"/>
  <c r="V89" i="11"/>
  <c r="G116" i="11"/>
  <c r="K86" i="11"/>
  <c r="S116" i="11"/>
  <c r="E112" i="10"/>
  <c r="E181" i="10"/>
  <c r="T185" i="12"/>
  <c r="U185" i="12"/>
  <c r="R78" i="11"/>
  <c r="K91" i="11"/>
  <c r="T102" i="11"/>
  <c r="O82" i="11"/>
  <c r="U82" i="11"/>
  <c r="V82" i="11"/>
  <c r="L175" i="12"/>
  <c r="T94" i="11"/>
  <c r="N97" i="11"/>
  <c r="Q82" i="11"/>
  <c r="M81" i="11"/>
  <c r="Q99" i="11"/>
  <c r="V85" i="11"/>
  <c r="S103" i="11"/>
  <c r="M75" i="11"/>
  <c r="L101" i="11"/>
  <c r="W90" i="11"/>
  <c r="V75" i="11"/>
  <c r="H95" i="11"/>
  <c r="R96" i="11"/>
  <c r="K83" i="11"/>
  <c r="K75" i="11"/>
  <c r="Q75" i="11"/>
  <c r="G76" i="11"/>
  <c r="K76" i="11"/>
  <c r="Q76" i="11"/>
  <c r="G77" i="11"/>
  <c r="K77" i="11"/>
  <c r="Q77" i="11"/>
  <c r="G78" i="11"/>
  <c r="K78" i="11"/>
  <c r="Q78" i="11"/>
  <c r="G79" i="11"/>
  <c r="G82" i="11"/>
  <c r="K82" i="11"/>
  <c r="O75" i="11"/>
  <c r="U75" i="11"/>
  <c r="I76" i="11"/>
  <c r="O76" i="11"/>
  <c r="U76" i="11"/>
  <c r="I77" i="11"/>
  <c r="O77" i="11"/>
  <c r="U77" i="11"/>
  <c r="I78" i="11"/>
  <c r="O78" i="11"/>
  <c r="U78" i="11"/>
  <c r="I79" i="11"/>
  <c r="U81" i="11"/>
  <c r="I82" i="11"/>
  <c r="P95" i="11"/>
  <c r="S113" i="11"/>
  <c r="S94" i="11"/>
  <c r="M101" i="11"/>
  <c r="M100" i="11"/>
  <c r="L113" i="11"/>
  <c r="M113" i="11"/>
  <c r="W94" i="11"/>
  <c r="W95" i="11"/>
  <c r="V113" i="11"/>
  <c r="V117" i="11"/>
  <c r="N117" i="11"/>
  <c r="P117" i="11"/>
  <c r="R117" i="11"/>
  <c r="U97" i="11"/>
  <c r="S117" i="11"/>
  <c r="U83" i="11"/>
  <c r="O89" i="11"/>
  <c r="U89" i="11"/>
  <c r="G90" i="11"/>
  <c r="K90" i="11"/>
  <c r="Q90" i="11"/>
  <c r="N101" i="11"/>
  <c r="R101" i="11"/>
  <c r="X101" i="11"/>
  <c r="J102" i="11"/>
  <c r="P102" i="11"/>
  <c r="W96" i="11"/>
  <c r="K84" i="11"/>
  <c r="I86" i="11"/>
  <c r="G91" i="11"/>
  <c r="X102" i="11"/>
  <c r="J103" i="11"/>
  <c r="P103" i="11"/>
  <c r="X103" i="11"/>
  <c r="J104" i="11"/>
  <c r="P104" i="11"/>
  <c r="L114" i="11"/>
  <c r="X97" i="11"/>
  <c r="J105" i="11"/>
  <c r="P105" i="11"/>
  <c r="T75" i="11"/>
  <c r="M83" i="11"/>
  <c r="M88" i="11"/>
  <c r="W101" i="11"/>
  <c r="O83" i="11"/>
  <c r="G84" i="11"/>
  <c r="O84" i="11"/>
  <c r="O86" i="11"/>
  <c r="U86" i="11"/>
  <c r="Q89" i="11"/>
  <c r="I90" i="11"/>
  <c r="O90" i="11"/>
  <c r="U90" i="11"/>
  <c r="I91" i="11"/>
  <c r="Q91" i="11"/>
  <c r="G92" i="11"/>
  <c r="P101" i="11"/>
  <c r="H102" i="11"/>
  <c r="N102" i="11"/>
  <c r="R102" i="11"/>
  <c r="H103" i="11"/>
  <c r="N103" i="11"/>
  <c r="R103" i="11"/>
  <c r="H104" i="11"/>
  <c r="N104" i="11"/>
  <c r="R104" i="11"/>
  <c r="T183" i="10"/>
  <c r="T184" i="10"/>
  <c r="T188" i="10"/>
  <c r="T186" i="10"/>
  <c r="T190" i="10"/>
  <c r="T187" i="10"/>
  <c r="T191" i="10"/>
  <c r="T185" i="10"/>
  <c r="T182" i="12"/>
  <c r="T179" i="12"/>
  <c r="T183" i="12"/>
  <c r="T177" i="12"/>
  <c r="T149" i="12"/>
  <c r="T150" i="12"/>
  <c r="T151" i="12"/>
  <c r="T159" i="12"/>
  <c r="T175" i="12"/>
  <c r="T186" i="12"/>
  <c r="T190" i="12"/>
  <c r="T153" i="12"/>
  <c r="T156" i="12"/>
  <c r="T161" i="12"/>
  <c r="T164" i="12"/>
  <c r="T168" i="12"/>
  <c r="T178" i="12"/>
  <c r="T165" i="12"/>
  <c r="T169" i="12"/>
  <c r="T181" i="12"/>
  <c r="T189" i="12"/>
  <c r="T187" i="12"/>
  <c r="T191" i="12"/>
  <c r="T154" i="12"/>
  <c r="T158" i="12"/>
  <c r="T148" i="12"/>
  <c r="T152" i="12"/>
  <c r="T155" i="12"/>
  <c r="T160" i="12"/>
  <c r="T162" i="12"/>
  <c r="T166" i="12"/>
  <c r="T170" i="12"/>
  <c r="T174" i="12"/>
  <c r="T163" i="12"/>
  <c r="T167" i="12"/>
  <c r="T171" i="12"/>
  <c r="T172" i="12"/>
  <c r="T173" i="12"/>
  <c r="T184" i="12"/>
  <c r="T147" i="12"/>
  <c r="L100" i="11"/>
  <c r="S111" i="11"/>
  <c r="D108" i="12"/>
  <c r="G180" i="10"/>
  <c r="T116" i="11"/>
  <c r="X81" i="11"/>
  <c r="N82" i="11"/>
  <c r="J84" i="11"/>
  <c r="X89" i="11"/>
  <c r="G117" i="11"/>
  <c r="S82" i="11"/>
  <c r="U104" i="11"/>
  <c r="V114" i="11"/>
  <c r="W100" i="11"/>
  <c r="M114" i="11"/>
  <c r="V94" i="11"/>
  <c r="V100" i="11"/>
  <c r="W117" i="11"/>
  <c r="J82" i="11"/>
  <c r="N86" i="11"/>
  <c r="P89" i="11"/>
  <c r="H91" i="11"/>
  <c r="L109" i="11"/>
  <c r="T104" i="11"/>
  <c r="V95" i="11"/>
  <c r="V97" i="11"/>
  <c r="W77" i="11"/>
  <c r="W79" i="11"/>
  <c r="W81" i="11"/>
  <c r="W85" i="11"/>
  <c r="W87" i="11"/>
  <c r="W91" i="11"/>
  <c r="W93" i="11"/>
  <c r="V101" i="11"/>
  <c r="V103" i="11"/>
  <c r="W107" i="11"/>
  <c r="V76" i="11"/>
  <c r="V78" i="11"/>
  <c r="V80" i="11"/>
  <c r="V93" i="11"/>
  <c r="V99" i="11"/>
  <c r="W102" i="11"/>
  <c r="W104" i="11"/>
  <c r="V107" i="11"/>
  <c r="V109" i="11"/>
  <c r="W76" i="11"/>
  <c r="W78" i="11"/>
  <c r="W80" i="11"/>
  <c r="W86" i="11"/>
  <c r="W92" i="11"/>
  <c r="V102" i="11"/>
  <c r="V104" i="11"/>
  <c r="V77" i="11"/>
  <c r="V79" i="11"/>
  <c r="V81" i="11"/>
  <c r="W103" i="11"/>
  <c r="V108" i="11"/>
  <c r="V110" i="11"/>
  <c r="W106" i="11"/>
  <c r="W105" i="11"/>
  <c r="W108" i="11"/>
  <c r="H117" i="11"/>
  <c r="J117" i="11"/>
  <c r="M102" i="11"/>
  <c r="M104" i="11"/>
  <c r="L103" i="11"/>
  <c r="M77" i="11"/>
  <c r="M79" i="11"/>
  <c r="M90" i="11"/>
  <c r="M92" i="11"/>
  <c r="M110" i="11"/>
  <c r="M109" i="11"/>
  <c r="S104" i="11"/>
  <c r="S85" i="11"/>
  <c r="S87" i="11"/>
  <c r="S89" i="11"/>
  <c r="S91" i="11"/>
  <c r="S93" i="11"/>
  <c r="S99" i="11"/>
  <c r="S106" i="11"/>
  <c r="S108" i="11"/>
  <c r="L93" i="11"/>
  <c r="M103" i="11"/>
  <c r="M105" i="11"/>
  <c r="M76" i="11"/>
  <c r="M78" i="11"/>
  <c r="M80" i="11"/>
  <c r="M84" i="11"/>
  <c r="M89" i="11"/>
  <c r="M91" i="11"/>
  <c r="M93" i="11"/>
  <c r="M99" i="11"/>
  <c r="L102" i="11"/>
  <c r="M106" i="11"/>
  <c r="L104" i="11"/>
  <c r="M107" i="11"/>
  <c r="S76" i="11"/>
  <c r="S78" i="11"/>
  <c r="S86" i="11"/>
  <c r="S88" i="11"/>
  <c r="S90" i="11"/>
  <c r="S92" i="11"/>
  <c r="S105" i="11"/>
  <c r="S107" i="11"/>
  <c r="S109" i="11"/>
  <c r="T76" i="11"/>
  <c r="T108" i="11"/>
  <c r="S77" i="11"/>
  <c r="J170" i="10"/>
  <c r="I118" i="11"/>
  <c r="O118" i="11"/>
  <c r="U118" i="11"/>
  <c r="L96" i="11"/>
  <c r="L117" i="11"/>
  <c r="X117" i="11"/>
  <c r="H116" i="11"/>
  <c r="I116" i="11"/>
  <c r="J116" i="11"/>
  <c r="K116" i="11"/>
  <c r="N116" i="11"/>
  <c r="O116" i="11"/>
  <c r="P116" i="11"/>
  <c r="Q116" i="11"/>
  <c r="R116" i="11"/>
  <c r="U116" i="11"/>
  <c r="V116" i="11"/>
  <c r="H78" i="11"/>
  <c r="P78" i="11"/>
  <c r="X78" i="11"/>
  <c r="R83" i="11"/>
  <c r="V86" i="11"/>
  <c r="O104" i="11"/>
  <c r="T109" i="11"/>
  <c r="T77" i="11"/>
  <c r="T107" i="11"/>
  <c r="J75" i="11"/>
  <c r="N75" i="11"/>
  <c r="R75" i="11"/>
  <c r="H76" i="11"/>
  <c r="L76" i="11"/>
  <c r="P76" i="11"/>
  <c r="X76" i="11"/>
  <c r="J77" i="11"/>
  <c r="N77" i="11"/>
  <c r="R77" i="11"/>
  <c r="L90" i="11"/>
  <c r="J91" i="11"/>
  <c r="O101" i="11"/>
  <c r="S101" i="11"/>
  <c r="G102" i="11"/>
  <c r="K102" i="11"/>
  <c r="Q102" i="11"/>
  <c r="L75" i="12"/>
  <c r="H189" i="11"/>
  <c r="G118" i="11"/>
  <c r="K118" i="11"/>
  <c r="Q118" i="11"/>
  <c r="W118" i="11"/>
  <c r="T117" i="11"/>
  <c r="L95" i="11"/>
  <c r="L97" i="11"/>
  <c r="H118" i="11"/>
  <c r="N118" i="11"/>
  <c r="R118" i="11"/>
  <c r="X118" i="11"/>
  <c r="L75" i="11"/>
  <c r="P75" i="11"/>
  <c r="X75" i="11"/>
  <c r="J76" i="11"/>
  <c r="N76" i="11"/>
  <c r="R76" i="11"/>
  <c r="H77" i="11"/>
  <c r="L77" i="11"/>
  <c r="P77" i="11"/>
  <c r="X77" i="11"/>
  <c r="R81" i="11"/>
  <c r="L82" i="11"/>
  <c r="R82" i="11"/>
  <c r="H83" i="11"/>
  <c r="L83" i="11"/>
  <c r="P84" i="11"/>
  <c r="P85" i="11"/>
  <c r="N87" i="11"/>
  <c r="X88" i="11"/>
  <c r="R89" i="11"/>
  <c r="J90" i="11"/>
  <c r="N90" i="11"/>
  <c r="R90" i="11"/>
  <c r="X90" i="11"/>
  <c r="Q101" i="11"/>
  <c r="U101" i="11"/>
  <c r="I102" i="11"/>
  <c r="O102" i="11"/>
  <c r="U102" i="11"/>
  <c r="I103" i="11"/>
  <c r="O103" i="11"/>
  <c r="U103" i="11"/>
  <c r="I104" i="11"/>
  <c r="Q104" i="11"/>
  <c r="W119" i="11"/>
  <c r="O119" i="11"/>
  <c r="K119" i="11"/>
  <c r="G119" i="11"/>
  <c r="M118" i="11"/>
  <c r="L78" i="11"/>
  <c r="H79" i="11"/>
  <c r="R79" i="11"/>
  <c r="N80" i="11"/>
  <c r="L84" i="11"/>
  <c r="H86" i="11"/>
  <c r="L86" i="11"/>
  <c r="V87" i="11"/>
  <c r="L88" i="11"/>
  <c r="L91" i="11"/>
  <c r="H92" i="11"/>
  <c r="N93" i="11"/>
  <c r="L98" i="11"/>
  <c r="P98" i="11"/>
  <c r="H99" i="11"/>
  <c r="T105" i="11"/>
  <c r="X105" i="11"/>
  <c r="H113" i="11"/>
  <c r="P113" i="11"/>
  <c r="O110" i="11"/>
  <c r="K113" i="11"/>
  <c r="W113" i="11"/>
  <c r="H119" i="11"/>
  <c r="V118" i="11"/>
  <c r="M82" i="11"/>
  <c r="W83" i="11"/>
  <c r="K87" i="11"/>
  <c r="I88" i="11"/>
  <c r="K92" i="11"/>
  <c r="O95" i="11"/>
  <c r="S95" i="11"/>
  <c r="G96" i="11"/>
  <c r="K96" i="11"/>
  <c r="M97" i="11"/>
  <c r="Q97" i="11"/>
  <c r="G98" i="11"/>
  <c r="K98" i="11"/>
  <c r="W98" i="11"/>
  <c r="I105" i="11"/>
  <c r="O105" i="11"/>
  <c r="U105" i="11"/>
  <c r="I113" i="11"/>
  <c r="Q113" i="11"/>
  <c r="T79" i="11"/>
  <c r="L80" i="11"/>
  <c r="T80" i="11"/>
  <c r="T81" i="11"/>
  <c r="T82" i="11"/>
  <c r="T83" i="11"/>
  <c r="T84" i="11"/>
  <c r="T85" i="11"/>
  <c r="T86" i="11"/>
  <c r="T87" i="11"/>
  <c r="T88" i="11"/>
  <c r="T89" i="11"/>
  <c r="T90" i="11"/>
  <c r="T91" i="11"/>
  <c r="T92" i="11"/>
  <c r="T93" i="11"/>
  <c r="T110" i="11"/>
  <c r="J113" i="11"/>
  <c r="R113" i="11"/>
  <c r="T113" i="11"/>
  <c r="J118" i="11"/>
  <c r="P118" i="11"/>
  <c r="T118" i="11"/>
  <c r="I117" i="11"/>
  <c r="K117" i="11"/>
  <c r="O117" i="11"/>
  <c r="Q117" i="11"/>
  <c r="U117" i="11"/>
  <c r="L116" i="11"/>
  <c r="M116" i="11"/>
  <c r="Q83" i="11"/>
  <c r="Q84" i="11"/>
  <c r="M86" i="11"/>
  <c r="T100" i="11"/>
  <c r="L81" i="11"/>
  <c r="H82" i="11"/>
  <c r="P82" i="11"/>
  <c r="X82" i="11"/>
  <c r="J83" i="11"/>
  <c r="N83" i="11"/>
  <c r="R84" i="11"/>
  <c r="J85" i="11"/>
  <c r="R85" i="11"/>
  <c r="H90" i="11"/>
  <c r="P90" i="11"/>
  <c r="V90" i="11"/>
  <c r="G103" i="11"/>
  <c r="K103" i="11"/>
  <c r="Q103" i="11"/>
  <c r="G104" i="11"/>
  <c r="K104" i="11"/>
  <c r="T119" i="11"/>
  <c r="U119" i="11"/>
  <c r="Q119" i="11"/>
  <c r="I119" i="11"/>
  <c r="S118" i="11"/>
  <c r="P111" i="11"/>
  <c r="T111" i="11"/>
  <c r="J114" i="11"/>
  <c r="R114" i="11"/>
  <c r="J78" i="11"/>
  <c r="N78" i="11"/>
  <c r="P79" i="11"/>
  <c r="X79" i="11"/>
  <c r="V83" i="11"/>
  <c r="H84" i="11"/>
  <c r="N84" i="11"/>
  <c r="J86" i="11"/>
  <c r="P86" i="11"/>
  <c r="X86" i="11"/>
  <c r="H88" i="11"/>
  <c r="N88" i="11"/>
  <c r="N91" i="11"/>
  <c r="R91" i="11"/>
  <c r="X91" i="11"/>
  <c r="J92" i="11"/>
  <c r="N98" i="11"/>
  <c r="T98" i="11"/>
  <c r="S102" i="11"/>
  <c r="L110" i="11"/>
  <c r="N113" i="11"/>
  <c r="X113" i="11"/>
  <c r="G113" i="11"/>
  <c r="U113" i="11"/>
  <c r="X119" i="11"/>
  <c r="R119" i="11"/>
  <c r="N119" i="11"/>
  <c r="J119" i="11"/>
  <c r="L118" i="11"/>
  <c r="S80" i="11"/>
  <c r="S83" i="11"/>
  <c r="I84" i="11"/>
  <c r="G87" i="11"/>
  <c r="M87" i="11"/>
  <c r="W89" i="11"/>
  <c r="K94" i="11"/>
  <c r="M95" i="11"/>
  <c r="Q95" i="11"/>
  <c r="U95" i="11"/>
  <c r="I96" i="11"/>
  <c r="T96" i="11"/>
  <c r="O97" i="11"/>
  <c r="S97" i="11"/>
  <c r="I98" i="11"/>
  <c r="U98" i="11"/>
  <c r="T101" i="11"/>
  <c r="K105" i="11"/>
  <c r="Q105" i="11"/>
  <c r="W110" i="11"/>
  <c r="O113" i="11"/>
  <c r="Q156" i="10"/>
  <c r="V83" i="10"/>
  <c r="V155" i="10"/>
  <c r="N82" i="10"/>
  <c r="N83" i="10"/>
  <c r="Q185" i="12"/>
  <c r="Q152" i="10"/>
  <c r="V213" i="11"/>
  <c r="D77" i="11"/>
  <c r="W185" i="12"/>
  <c r="F75" i="11"/>
  <c r="G113" i="12"/>
  <c r="P185" i="12"/>
  <c r="F161" i="11"/>
  <c r="F92" i="11"/>
  <c r="F165" i="11"/>
  <c r="F96" i="11"/>
  <c r="F179" i="11"/>
  <c r="F110" i="11"/>
  <c r="Q181" i="11"/>
  <c r="U214" i="11"/>
  <c r="U151" i="11"/>
  <c r="K154" i="11"/>
  <c r="R163" i="11"/>
  <c r="J183" i="11"/>
  <c r="V181" i="11"/>
  <c r="U222" i="11"/>
  <c r="U186" i="11"/>
  <c r="U190" i="11"/>
  <c r="U184" i="11"/>
  <c r="U188" i="11"/>
  <c r="N181" i="11"/>
  <c r="T183" i="11"/>
  <c r="O158" i="11"/>
  <c r="F215" i="11"/>
  <c r="F155" i="11"/>
  <c r="F86" i="11"/>
  <c r="R180" i="11"/>
  <c r="N180" i="11"/>
  <c r="M185" i="11"/>
  <c r="M189" i="11"/>
  <c r="G215" i="11"/>
  <c r="G155" i="11"/>
  <c r="W158" i="11"/>
  <c r="X180" i="11"/>
  <c r="O214" i="11"/>
  <c r="O151" i="11"/>
  <c r="K160" i="11"/>
  <c r="W159" i="11"/>
  <c r="M216" i="11"/>
  <c r="M159" i="11"/>
  <c r="O150" i="11"/>
  <c r="G150" i="11"/>
  <c r="M152" i="11"/>
  <c r="I214" i="11"/>
  <c r="I151" i="11"/>
  <c r="J180" i="11"/>
  <c r="M187" i="11"/>
  <c r="M191" i="11"/>
  <c r="M224" i="11"/>
  <c r="M223" i="11"/>
  <c r="S187" i="11"/>
  <c r="S191" i="11"/>
  <c r="S224" i="11"/>
  <c r="S223" i="11"/>
  <c r="S222" i="11"/>
  <c r="S186" i="11"/>
  <c r="S190" i="11"/>
  <c r="I222" i="11"/>
  <c r="I186" i="11"/>
  <c r="I190" i="11"/>
  <c r="Q222" i="11"/>
  <c r="Q186" i="11"/>
  <c r="Q190" i="11"/>
  <c r="E221" i="11"/>
  <c r="E182" i="11"/>
  <c r="E113" i="11"/>
  <c r="E114" i="11"/>
  <c r="E180" i="11"/>
  <c r="E111" i="11"/>
  <c r="U181" i="11"/>
  <c r="W185" i="11"/>
  <c r="W189" i="11"/>
  <c r="F184" i="11"/>
  <c r="F115" i="11"/>
  <c r="F188" i="11"/>
  <c r="G184" i="11"/>
  <c r="G188" i="11"/>
  <c r="J184" i="11"/>
  <c r="J188" i="11"/>
  <c r="N184" i="11"/>
  <c r="N188" i="11"/>
  <c r="T184" i="11"/>
  <c r="T188" i="11"/>
  <c r="W184" i="11"/>
  <c r="W188" i="11"/>
  <c r="D181" i="11"/>
  <c r="D112" i="11"/>
  <c r="T181" i="11"/>
  <c r="V185" i="11"/>
  <c r="V189" i="11"/>
  <c r="M184" i="11"/>
  <c r="M188" i="11"/>
  <c r="S184" i="11"/>
  <c r="S188" i="11"/>
  <c r="L163" i="11"/>
  <c r="L217" i="11"/>
  <c r="L166" i="11"/>
  <c r="T180" i="11"/>
  <c r="F213" i="11"/>
  <c r="F147" i="11"/>
  <c r="F78" i="11"/>
  <c r="F149" i="11"/>
  <c r="F80" i="11"/>
  <c r="D150" i="11"/>
  <c r="D81" i="11"/>
  <c r="F214" i="11"/>
  <c r="F151" i="11"/>
  <c r="F82" i="11"/>
  <c r="D156" i="11"/>
  <c r="D87" i="11"/>
  <c r="F157" i="11"/>
  <c r="F88" i="11"/>
  <c r="D162" i="11"/>
  <c r="D93" i="11"/>
  <c r="E165" i="11"/>
  <c r="E96" i="11"/>
  <c r="E167" i="11"/>
  <c r="E98" i="11"/>
  <c r="E171" i="11"/>
  <c r="E218" i="11"/>
  <c r="E169" i="11"/>
  <c r="E100" i="11"/>
  <c r="E101" i="11"/>
  <c r="D171" i="11"/>
  <c r="D102" i="11"/>
  <c r="F220" i="11"/>
  <c r="F178" i="11"/>
  <c r="F109" i="11"/>
  <c r="G148" i="11"/>
  <c r="W151" i="11"/>
  <c r="G152" i="11"/>
  <c r="Q153" i="11"/>
  <c r="M154" i="11"/>
  <c r="M156" i="11"/>
  <c r="S158" i="11"/>
  <c r="K216" i="11"/>
  <c r="K159" i="11"/>
  <c r="I160" i="11"/>
  <c r="V218" i="11"/>
  <c r="V170" i="11"/>
  <c r="V163" i="11"/>
  <c r="V167" i="11"/>
  <c r="V217" i="11"/>
  <c r="J164" i="11"/>
  <c r="R165" i="11"/>
  <c r="V165" i="11"/>
  <c r="L169" i="11"/>
  <c r="R169" i="11"/>
  <c r="T169" i="11"/>
  <c r="V169" i="11"/>
  <c r="H218" i="11"/>
  <c r="H170" i="11"/>
  <c r="J218" i="11"/>
  <c r="J170" i="11"/>
  <c r="N218" i="11"/>
  <c r="N170" i="11"/>
  <c r="X218" i="11"/>
  <c r="X170" i="11"/>
  <c r="R171" i="11"/>
  <c r="T171" i="11"/>
  <c r="V171" i="11"/>
  <c r="N172" i="11"/>
  <c r="P172" i="11"/>
  <c r="X172" i="11"/>
  <c r="H173" i="11"/>
  <c r="P173" i="11"/>
  <c r="V173" i="11"/>
  <c r="N149" i="11"/>
  <c r="H213" i="11"/>
  <c r="H147" i="11"/>
  <c r="L213" i="11"/>
  <c r="L147" i="11"/>
  <c r="N213" i="11"/>
  <c r="N147" i="11"/>
  <c r="H148" i="11"/>
  <c r="R148" i="11"/>
  <c r="T148" i="11"/>
  <c r="L149" i="11"/>
  <c r="R149" i="11"/>
  <c r="T149" i="11"/>
  <c r="X149" i="11"/>
  <c r="J150" i="11"/>
  <c r="N150" i="11"/>
  <c r="R150" i="11"/>
  <c r="V150" i="11"/>
  <c r="X150" i="11"/>
  <c r="P214" i="11"/>
  <c r="P151" i="11"/>
  <c r="R214" i="11"/>
  <c r="R151" i="11"/>
  <c r="T151" i="11"/>
  <c r="X214" i="11"/>
  <c r="X151" i="11"/>
  <c r="J152" i="11"/>
  <c r="R152" i="11"/>
  <c r="J153" i="11"/>
  <c r="L153" i="11"/>
  <c r="V153" i="11"/>
  <c r="X153" i="11"/>
  <c r="H154" i="11"/>
  <c r="X154" i="11"/>
  <c r="L215" i="11"/>
  <c r="L155" i="11"/>
  <c r="P215" i="11"/>
  <c r="P155" i="11"/>
  <c r="V215" i="11"/>
  <c r="V155" i="11"/>
  <c r="X215" i="11"/>
  <c r="X155" i="11"/>
  <c r="H156" i="11"/>
  <c r="J156" i="11"/>
  <c r="P156" i="11"/>
  <c r="P157" i="11"/>
  <c r="T157" i="11"/>
  <c r="J158" i="11"/>
  <c r="J162" i="11"/>
  <c r="V158" i="11"/>
  <c r="L216" i="11"/>
  <c r="L159" i="11"/>
  <c r="R216" i="11"/>
  <c r="R159" i="11"/>
  <c r="V216" i="11"/>
  <c r="V159" i="11"/>
  <c r="X216" i="11"/>
  <c r="X159" i="11"/>
  <c r="J160" i="11"/>
  <c r="V160" i="11"/>
  <c r="H161" i="11"/>
  <c r="R161" i="11"/>
  <c r="X161" i="11"/>
  <c r="H162" i="11"/>
  <c r="P162" i="11"/>
  <c r="V162" i="11"/>
  <c r="V166" i="11"/>
  <c r="X162" i="11"/>
  <c r="X166" i="11"/>
  <c r="J163" i="11"/>
  <c r="Q163" i="11"/>
  <c r="U163" i="11"/>
  <c r="W163" i="11"/>
  <c r="P164" i="11"/>
  <c r="P168" i="11"/>
  <c r="T164" i="11"/>
  <c r="X164" i="11"/>
  <c r="Q165" i="11"/>
  <c r="U165" i="11"/>
  <c r="N217" i="11"/>
  <c r="N166" i="11"/>
  <c r="R217" i="11"/>
  <c r="R166" i="11"/>
  <c r="T166" i="11"/>
  <c r="H167" i="11"/>
  <c r="N167" i="11"/>
  <c r="P167" i="11"/>
  <c r="X167" i="11"/>
  <c r="J168" i="11"/>
  <c r="N168" i="11"/>
  <c r="R168" i="11"/>
  <c r="T168" i="11"/>
  <c r="X168" i="11"/>
  <c r="O169" i="11"/>
  <c r="U169" i="11"/>
  <c r="M218" i="11"/>
  <c r="M170" i="11"/>
  <c r="O218" i="11"/>
  <c r="O170" i="11"/>
  <c r="U218" i="11"/>
  <c r="U170" i="11"/>
  <c r="I171" i="11"/>
  <c r="M171" i="11"/>
  <c r="O171" i="11"/>
  <c r="S171" i="11"/>
  <c r="U171" i="11"/>
  <c r="U172" i="11"/>
  <c r="G187" i="11"/>
  <c r="G224" i="11"/>
  <c r="G191" i="11"/>
  <c r="G223" i="11"/>
  <c r="E179" i="11"/>
  <c r="E110" i="11"/>
  <c r="E183" i="11"/>
  <c r="X185" i="11"/>
  <c r="X189" i="11"/>
  <c r="F177" i="11"/>
  <c r="F108" i="11"/>
  <c r="I181" i="11"/>
  <c r="F183" i="11"/>
  <c r="F114" i="11"/>
  <c r="O222" i="11"/>
  <c r="O186" i="11"/>
  <c r="O190" i="11"/>
  <c r="E222" i="11"/>
  <c r="E186" i="11"/>
  <c r="E117" i="11"/>
  <c r="E190" i="11"/>
  <c r="J181" i="11"/>
  <c r="G213" i="11"/>
  <c r="G147" i="11"/>
  <c r="D164" i="11"/>
  <c r="D95" i="11"/>
  <c r="D160" i="11"/>
  <c r="D91" i="11"/>
  <c r="D158" i="11"/>
  <c r="D89" i="11"/>
  <c r="E215" i="11"/>
  <c r="E155" i="11"/>
  <c r="E86" i="11"/>
  <c r="D154" i="11"/>
  <c r="D85" i="11"/>
  <c r="E153" i="11"/>
  <c r="E84" i="11"/>
  <c r="H183" i="11"/>
  <c r="D221" i="11"/>
  <c r="D182" i="11"/>
  <c r="D113" i="11"/>
  <c r="O184" i="11"/>
  <c r="O188" i="11"/>
  <c r="P183" i="11"/>
  <c r="Q157" i="11"/>
  <c r="H184" i="11"/>
  <c r="H188" i="11"/>
  <c r="K214" i="11"/>
  <c r="K151" i="11"/>
  <c r="H180" i="11"/>
  <c r="S157" i="11"/>
  <c r="G160" i="11"/>
  <c r="S216" i="11"/>
  <c r="S159" i="11"/>
  <c r="Q150" i="11"/>
  <c r="I150" i="11"/>
  <c r="I158" i="11"/>
  <c r="U150" i="11"/>
  <c r="E177" i="11"/>
  <c r="E108" i="11"/>
  <c r="W187" i="11"/>
  <c r="W224" i="11"/>
  <c r="W191" i="11"/>
  <c r="W223" i="11"/>
  <c r="I187" i="11"/>
  <c r="I224" i="11"/>
  <c r="I191" i="11"/>
  <c r="I223" i="11"/>
  <c r="K222" i="11"/>
  <c r="K186" i="11"/>
  <c r="K190" i="11"/>
  <c r="X181" i="11"/>
  <c r="K184" i="11"/>
  <c r="K188" i="11"/>
  <c r="P184" i="11"/>
  <c r="P188" i="11"/>
  <c r="Q184" i="11"/>
  <c r="Q188" i="11"/>
  <c r="S185" i="11"/>
  <c r="S189" i="11"/>
  <c r="L184" i="11"/>
  <c r="L188" i="11"/>
  <c r="V184" i="11"/>
  <c r="V188" i="11"/>
  <c r="D183" i="11"/>
  <c r="D114" i="11"/>
  <c r="F180" i="11"/>
  <c r="F111" i="11"/>
  <c r="L165" i="11"/>
  <c r="V180" i="11"/>
  <c r="N183" i="11"/>
  <c r="V183" i="11"/>
  <c r="E213" i="11"/>
  <c r="E147" i="11"/>
  <c r="E78" i="11"/>
  <c r="E79" i="11"/>
  <c r="E149" i="11"/>
  <c r="E80" i="11"/>
  <c r="E81" i="11"/>
  <c r="E157" i="11"/>
  <c r="E88" i="11"/>
  <c r="E161" i="11"/>
  <c r="E92" i="11"/>
  <c r="F163" i="11"/>
  <c r="F94" i="11"/>
  <c r="F167" i="11"/>
  <c r="F98" i="11"/>
  <c r="D168" i="11"/>
  <c r="D99" i="11"/>
  <c r="D218" i="11"/>
  <c r="D170" i="11"/>
  <c r="D101" i="11"/>
  <c r="D173" i="11"/>
  <c r="D104" i="11"/>
  <c r="D176" i="11"/>
  <c r="D107" i="11"/>
  <c r="E176" i="11"/>
  <c r="E107" i="11"/>
  <c r="D177" i="11"/>
  <c r="D108" i="11"/>
  <c r="D220" i="11"/>
  <c r="D178" i="11"/>
  <c r="D109" i="11"/>
  <c r="I213" i="11"/>
  <c r="I147" i="11"/>
  <c r="W149" i="11"/>
  <c r="W150" i="11"/>
  <c r="M214" i="11"/>
  <c r="M151" i="11"/>
  <c r="K152" i="11"/>
  <c r="O152" i="11"/>
  <c r="Q154" i="11"/>
  <c r="U154" i="11"/>
  <c r="I216" i="11"/>
  <c r="I159" i="11"/>
  <c r="I163" i="11"/>
  <c r="Q216" i="11"/>
  <c r="Q159" i="11"/>
  <c r="P163" i="11"/>
  <c r="T163" i="11"/>
  <c r="X163" i="11"/>
  <c r="X217" i="11"/>
  <c r="N165" i="11"/>
  <c r="P165" i="11"/>
  <c r="T165" i="11"/>
  <c r="X165" i="11"/>
  <c r="J217" i="11"/>
  <c r="J166" i="11"/>
  <c r="N169" i="11"/>
  <c r="P218" i="11"/>
  <c r="P170" i="11"/>
  <c r="R218" i="11"/>
  <c r="R170" i="11"/>
  <c r="H171" i="11"/>
  <c r="J171" i="11"/>
  <c r="L171" i="11"/>
  <c r="P171" i="11"/>
  <c r="X171" i="11"/>
  <c r="H172" i="11"/>
  <c r="J172" i="11"/>
  <c r="L172" i="11"/>
  <c r="R172" i="11"/>
  <c r="V172" i="11"/>
  <c r="L173" i="11"/>
  <c r="N173" i="11"/>
  <c r="R173" i="11"/>
  <c r="X173" i="11"/>
  <c r="J213" i="11"/>
  <c r="J147" i="11"/>
  <c r="P213" i="11"/>
  <c r="P147" i="11"/>
  <c r="T220" i="11"/>
  <c r="T219" i="11"/>
  <c r="T218" i="11"/>
  <c r="T217" i="11"/>
  <c r="T216" i="11"/>
  <c r="T215" i="11"/>
  <c r="T214" i="11"/>
  <c r="T213" i="11"/>
  <c r="T147" i="11"/>
  <c r="X213" i="11"/>
  <c r="X147" i="11"/>
  <c r="L148" i="11"/>
  <c r="N148" i="11"/>
  <c r="P148" i="11"/>
  <c r="P149" i="11"/>
  <c r="H150" i="11"/>
  <c r="L150" i="11"/>
  <c r="P150" i="11"/>
  <c r="J214" i="11"/>
  <c r="J151" i="11"/>
  <c r="L214" i="11"/>
  <c r="L151" i="11"/>
  <c r="N214" i="11"/>
  <c r="N151" i="11"/>
  <c r="V214" i="11"/>
  <c r="V151" i="11"/>
  <c r="N152" i="11"/>
  <c r="P152" i="11"/>
  <c r="X152" i="11"/>
  <c r="P153" i="11"/>
  <c r="J154" i="11"/>
  <c r="R154" i="11"/>
  <c r="T154" i="11"/>
  <c r="N215" i="11"/>
  <c r="N155" i="11"/>
  <c r="R215" i="11"/>
  <c r="R155" i="11"/>
  <c r="L156" i="11"/>
  <c r="N156" i="11"/>
  <c r="X156" i="11"/>
  <c r="N157" i="11"/>
  <c r="R157" i="11"/>
  <c r="X157" i="11"/>
  <c r="H158" i="11"/>
  <c r="L158" i="11"/>
  <c r="L162" i="11"/>
  <c r="P158" i="11"/>
  <c r="R158" i="11"/>
  <c r="R162" i="11"/>
  <c r="X158" i="11"/>
  <c r="H216" i="11"/>
  <c r="H159" i="11"/>
  <c r="N216" i="11"/>
  <c r="N159" i="11"/>
  <c r="P216" i="11"/>
  <c r="P159" i="11"/>
  <c r="T159" i="11"/>
  <c r="H160" i="11"/>
  <c r="L160" i="11"/>
  <c r="N160" i="11"/>
  <c r="X160" i="11"/>
  <c r="N161" i="11"/>
  <c r="P161" i="11"/>
  <c r="T162" i="11"/>
  <c r="H163" i="11"/>
  <c r="O163" i="11"/>
  <c r="S163" i="11"/>
  <c r="G164" i="11"/>
  <c r="I164" i="11"/>
  <c r="K164" i="11"/>
  <c r="N164" i="11"/>
  <c r="R164" i="11"/>
  <c r="V164" i="11"/>
  <c r="V168" i="11"/>
  <c r="H165" i="11"/>
  <c r="H169" i="11"/>
  <c r="J165" i="11"/>
  <c r="J169" i="11"/>
  <c r="M165" i="11"/>
  <c r="O165" i="11"/>
  <c r="S165" i="11"/>
  <c r="G217" i="11"/>
  <c r="G166" i="11"/>
  <c r="I217" i="11"/>
  <c r="I166" i="11"/>
  <c r="K217" i="11"/>
  <c r="K166" i="11"/>
  <c r="P217" i="11"/>
  <c r="P166" i="11"/>
  <c r="J167" i="11"/>
  <c r="T167" i="11"/>
  <c r="H168" i="11"/>
  <c r="Q169" i="11"/>
  <c r="W169" i="11"/>
  <c r="G218" i="11"/>
  <c r="G170" i="11"/>
  <c r="G174" i="11"/>
  <c r="Q218" i="11"/>
  <c r="Q170" i="11"/>
  <c r="W170" i="11"/>
  <c r="K171" i="11"/>
  <c r="Q171" i="11"/>
  <c r="G172" i="11"/>
  <c r="I172" i="11"/>
  <c r="M172" i="11"/>
  <c r="O172" i="11"/>
  <c r="Q172" i="11"/>
  <c r="G219" i="11"/>
  <c r="W172" i="11"/>
  <c r="K173" i="11"/>
  <c r="O173" i="11"/>
  <c r="S173" i="11"/>
  <c r="N219" i="11"/>
  <c r="N174" i="11"/>
  <c r="P219" i="11"/>
  <c r="P174" i="11"/>
  <c r="T174" i="11"/>
  <c r="X219" i="11"/>
  <c r="X174" i="11"/>
  <c r="J175" i="11"/>
  <c r="X175" i="11"/>
  <c r="H176" i="11"/>
  <c r="J176" i="11"/>
  <c r="P176" i="11"/>
  <c r="T176" i="11"/>
  <c r="X176" i="11"/>
  <c r="R177" i="11"/>
  <c r="H220" i="11"/>
  <c r="H178" i="11"/>
  <c r="J220" i="11"/>
  <c r="J178" i="11"/>
  <c r="P220" i="11"/>
  <c r="P178" i="11"/>
  <c r="R220" i="11"/>
  <c r="R178" i="11"/>
  <c r="T178" i="11"/>
  <c r="L179" i="11"/>
  <c r="P179" i="11"/>
  <c r="R179" i="11"/>
  <c r="T179" i="11"/>
  <c r="X179" i="11"/>
  <c r="H221" i="11"/>
  <c r="H182" i="11"/>
  <c r="R221" i="11"/>
  <c r="R182" i="11"/>
  <c r="V221" i="11"/>
  <c r="V182" i="11"/>
  <c r="X221" i="11"/>
  <c r="X182" i="11"/>
  <c r="M181" i="11"/>
  <c r="D172" i="11"/>
  <c r="D103" i="11"/>
  <c r="D175" i="11"/>
  <c r="D106" i="11"/>
  <c r="L152" i="11"/>
  <c r="W165" i="11"/>
  <c r="R167" i="11"/>
  <c r="O154" i="11"/>
  <c r="L161" i="11"/>
  <c r="L168" i="11"/>
  <c r="W157" i="11"/>
  <c r="V156" i="11"/>
  <c r="G214" i="11"/>
  <c r="G151" i="11"/>
  <c r="V157" i="11"/>
  <c r="J161" i="11"/>
  <c r="E163" i="11"/>
  <c r="E94" i="11"/>
  <c r="G158" i="11"/>
  <c r="V148" i="11"/>
  <c r="V154" i="11"/>
  <c r="T156" i="11"/>
  <c r="L157" i="11"/>
  <c r="N176" i="11"/>
  <c r="U185" i="11"/>
  <c r="S150" i="11"/>
  <c r="S214" i="11"/>
  <c r="S151" i="11"/>
  <c r="S154" i="11"/>
  <c r="N163" i="11"/>
  <c r="H217" i="11"/>
  <c r="H166" i="11"/>
  <c r="X169" i="11"/>
  <c r="J173" i="11"/>
  <c r="N158" i="11"/>
  <c r="J216" i="11"/>
  <c r="J159" i="11"/>
  <c r="S169" i="11"/>
  <c r="U173" i="11"/>
  <c r="F153" i="11"/>
  <c r="F84" i="11"/>
  <c r="E216" i="11"/>
  <c r="E159" i="11"/>
  <c r="E90" i="11"/>
  <c r="N153" i="11"/>
  <c r="P175" i="11"/>
  <c r="V220" i="11"/>
  <c r="V178" i="11"/>
  <c r="L164" i="11"/>
  <c r="E181" i="11"/>
  <c r="E112" i="11"/>
  <c r="U158" i="11"/>
  <c r="L183" i="11"/>
  <c r="Q187" i="11"/>
  <c r="Q224" i="11"/>
  <c r="Q191" i="11"/>
  <c r="Q223" i="11"/>
  <c r="H214" i="11"/>
  <c r="H151" i="11"/>
  <c r="K187" i="11"/>
  <c r="K191" i="11"/>
  <c r="K224" i="11"/>
  <c r="K223" i="11"/>
  <c r="M222" i="11"/>
  <c r="M186" i="11"/>
  <c r="M190" i="11"/>
  <c r="W181" i="11"/>
  <c r="I184" i="11"/>
  <c r="H181" i="11"/>
  <c r="R181" i="11"/>
  <c r="D180" i="11"/>
  <c r="D111" i="11"/>
  <c r="F169" i="11"/>
  <c r="F100" i="11"/>
  <c r="J215" i="11"/>
  <c r="J155" i="11"/>
  <c r="V176" i="11"/>
  <c r="N221" i="11"/>
  <c r="N182" i="11"/>
  <c r="H153" i="11"/>
  <c r="M163" i="11"/>
  <c r="K172" i="11"/>
  <c r="N179" i="11"/>
  <c r="E214" i="11"/>
  <c r="E151" i="11"/>
  <c r="E82" i="11"/>
  <c r="S153" i="11"/>
  <c r="M153" i="11"/>
  <c r="O215" i="11"/>
  <c r="O155" i="11"/>
  <c r="G156" i="11"/>
  <c r="S148" i="11"/>
  <c r="F154" i="11"/>
  <c r="F85" i="11"/>
  <c r="K149" i="11"/>
  <c r="W156" i="11"/>
  <c r="U213" i="11"/>
  <c r="U147" i="11"/>
  <c r="U149" i="11"/>
  <c r="W148" i="11"/>
  <c r="T150" i="11"/>
  <c r="H152" i="11"/>
  <c r="M213" i="11"/>
  <c r="M147" i="11"/>
  <c r="G149" i="11"/>
  <c r="M149" i="11"/>
  <c r="U152" i="11"/>
  <c r="K153" i="11"/>
  <c r="I156" i="11"/>
  <c r="S156" i="11"/>
  <c r="K157" i="11"/>
  <c r="F156" i="11"/>
  <c r="F87" i="11"/>
  <c r="F158" i="11"/>
  <c r="F89" i="11"/>
  <c r="F217" i="11"/>
  <c r="F166" i="11"/>
  <c r="F97" i="11"/>
  <c r="E217" i="11"/>
  <c r="E166" i="11"/>
  <c r="E97" i="11"/>
  <c r="D167" i="11"/>
  <c r="D98" i="11"/>
  <c r="F172" i="11"/>
  <c r="F103" i="11"/>
  <c r="F175" i="11"/>
  <c r="F106" i="11"/>
  <c r="O149" i="11"/>
  <c r="S152" i="11"/>
  <c r="W155" i="11"/>
  <c r="O156" i="11"/>
  <c r="S160" i="11"/>
  <c r="S176" i="11"/>
  <c r="M160" i="11"/>
  <c r="O160" i="11"/>
  <c r="Q160" i="11"/>
  <c r="U160" i="11"/>
  <c r="M161" i="11"/>
  <c r="Q161" i="11"/>
  <c r="S161" i="11"/>
  <c r="G162" i="11"/>
  <c r="W162" i="11"/>
  <c r="G163" i="11"/>
  <c r="M164" i="11"/>
  <c r="Q164" i="11"/>
  <c r="S164" i="11"/>
  <c r="U164" i="11"/>
  <c r="G165" i="11"/>
  <c r="Q217" i="11"/>
  <c r="Q166" i="11"/>
  <c r="U217" i="11"/>
  <c r="U166" i="11"/>
  <c r="M167" i="11"/>
  <c r="O167" i="11"/>
  <c r="U167" i="11"/>
  <c r="W167" i="11"/>
  <c r="I168" i="11"/>
  <c r="M168" i="11"/>
  <c r="O168" i="11"/>
  <c r="G169" i="11"/>
  <c r="I169" i="11"/>
  <c r="M175" i="11"/>
  <c r="O175" i="11"/>
  <c r="U175" i="11"/>
  <c r="G176" i="11"/>
  <c r="K176" i="11"/>
  <c r="Q176" i="11"/>
  <c r="W176" i="11"/>
  <c r="M177" i="11"/>
  <c r="O177" i="11"/>
  <c r="Q177" i="11"/>
  <c r="U177" i="11"/>
  <c r="G220" i="11"/>
  <c r="G178" i="11"/>
  <c r="Q220" i="11"/>
  <c r="Q178" i="11"/>
  <c r="M179" i="11"/>
  <c r="W179" i="11"/>
  <c r="K221" i="11"/>
  <c r="K182" i="11"/>
  <c r="M221" i="11"/>
  <c r="M182" i="11"/>
  <c r="S221" i="11"/>
  <c r="S182" i="11"/>
  <c r="U221" i="11"/>
  <c r="U182" i="11"/>
  <c r="W221" i="11"/>
  <c r="W182" i="11"/>
  <c r="P154" i="11"/>
  <c r="H222" i="11"/>
  <c r="H186" i="11"/>
  <c r="H190" i="11"/>
  <c r="X184" i="11"/>
  <c r="G181" i="11"/>
  <c r="V187" i="11"/>
  <c r="V224" i="11"/>
  <c r="V191" i="11"/>
  <c r="V223" i="11"/>
  <c r="N187" i="11"/>
  <c r="N224" i="11"/>
  <c r="N191" i="11"/>
  <c r="N223" i="11"/>
  <c r="F187" i="11"/>
  <c r="F118" i="11"/>
  <c r="F224" i="11"/>
  <c r="F191" i="11"/>
  <c r="F223" i="11"/>
  <c r="J222" i="11"/>
  <c r="J186" i="11"/>
  <c r="J190" i="11"/>
  <c r="R222" i="11"/>
  <c r="R186" i="11"/>
  <c r="R190" i="11"/>
  <c r="W220" i="11"/>
  <c r="W219" i="11"/>
  <c r="W218" i="11"/>
  <c r="W217" i="11"/>
  <c r="W216" i="11"/>
  <c r="W215" i="11"/>
  <c r="W214" i="11"/>
  <c r="W213" i="11"/>
  <c r="W147" i="11"/>
  <c r="M148" i="11"/>
  <c r="Q148" i="11"/>
  <c r="S149" i="11"/>
  <c r="O153" i="11"/>
  <c r="U153" i="11"/>
  <c r="U162" i="11"/>
  <c r="I167" i="11"/>
  <c r="K168" i="11"/>
  <c r="L222" i="11"/>
  <c r="L186" i="11"/>
  <c r="L190" i="11"/>
  <c r="X222" i="11"/>
  <c r="X186" i="11"/>
  <c r="X190" i="11"/>
  <c r="W166" i="11"/>
  <c r="X187" i="11"/>
  <c r="X224" i="11"/>
  <c r="X191" i="11"/>
  <c r="X223" i="11"/>
  <c r="H187" i="11"/>
  <c r="H224" i="11"/>
  <c r="H191" i="11"/>
  <c r="H223" i="11"/>
  <c r="V222" i="11"/>
  <c r="V186" i="11"/>
  <c r="V190" i="11"/>
  <c r="L181" i="11"/>
  <c r="F160" i="11"/>
  <c r="F91" i="11"/>
  <c r="K219" i="11"/>
  <c r="K174" i="11"/>
  <c r="S219" i="11"/>
  <c r="S174" i="11"/>
  <c r="O176" i="11"/>
  <c r="O221" i="11"/>
  <c r="O182" i="11"/>
  <c r="U215" i="11"/>
  <c r="U155" i="11"/>
  <c r="K165" i="11"/>
  <c r="I219" i="11"/>
  <c r="I174" i="11"/>
  <c r="Q219" i="11"/>
  <c r="Q174" i="11"/>
  <c r="G175" i="11"/>
  <c r="S179" i="11"/>
  <c r="E162" i="11"/>
  <c r="E93" i="11"/>
  <c r="E160" i="11"/>
  <c r="E91" i="11"/>
  <c r="J185" i="11"/>
  <c r="P185" i="11"/>
  <c r="D161" i="11"/>
  <c r="D92" i="11"/>
  <c r="D184" i="11"/>
  <c r="D115" i="11"/>
  <c r="D149" i="11"/>
  <c r="D80" i="11"/>
  <c r="D165" i="11"/>
  <c r="D96" i="11"/>
  <c r="D157" i="11"/>
  <c r="D88" i="11"/>
  <c r="F152" i="11"/>
  <c r="F83" i="11"/>
  <c r="D216" i="11"/>
  <c r="D159" i="11"/>
  <c r="D90" i="11"/>
  <c r="F168" i="11"/>
  <c r="F99" i="11"/>
  <c r="F173" i="11"/>
  <c r="F104" i="11"/>
  <c r="F219" i="11"/>
  <c r="F174" i="11"/>
  <c r="F105" i="11"/>
  <c r="R184" i="11"/>
  <c r="O185" i="11"/>
  <c r="K185" i="11"/>
  <c r="T185" i="11"/>
  <c r="E158" i="11"/>
  <c r="E89" i="11"/>
  <c r="E172" i="11"/>
  <c r="E103" i="11"/>
  <c r="Q185" i="11"/>
  <c r="F77" i="11"/>
  <c r="X188" i="11"/>
  <c r="T189" i="11"/>
  <c r="P189" i="11"/>
  <c r="O189" i="11"/>
  <c r="K189" i="11"/>
  <c r="V147" i="11"/>
  <c r="F119" i="11"/>
  <c r="I188" i="11"/>
  <c r="E83" i="11"/>
  <c r="K161" i="11"/>
  <c r="W161" i="11"/>
  <c r="Q168" i="11"/>
  <c r="S172" i="11"/>
  <c r="I173" i="11"/>
  <c r="Q173" i="11"/>
  <c r="H219" i="11"/>
  <c r="H174" i="11"/>
  <c r="J219" i="11"/>
  <c r="J174" i="11"/>
  <c r="L219" i="11"/>
  <c r="L174" i="11"/>
  <c r="V219" i="11"/>
  <c r="V174" i="11"/>
  <c r="L175" i="11"/>
  <c r="N175" i="11"/>
  <c r="V175" i="11"/>
  <c r="L176" i="11"/>
  <c r="R176" i="11"/>
  <c r="J177" i="11"/>
  <c r="N177" i="11"/>
  <c r="P177" i="11"/>
  <c r="T177" i="11"/>
  <c r="V177" i="11"/>
  <c r="X177" i="11"/>
  <c r="L220" i="11"/>
  <c r="L178" i="11"/>
  <c r="N220" i="11"/>
  <c r="N178" i="11"/>
  <c r="X220" i="11"/>
  <c r="X178" i="11"/>
  <c r="H179" i="11"/>
  <c r="J179" i="11"/>
  <c r="V179" i="11"/>
  <c r="J221" i="11"/>
  <c r="J182" i="11"/>
  <c r="L221" i="11"/>
  <c r="L182" i="11"/>
  <c r="P221" i="11"/>
  <c r="P182" i="11"/>
  <c r="T221" i="11"/>
  <c r="T182" i="11"/>
  <c r="K150" i="11"/>
  <c r="O157" i="11"/>
  <c r="L218" i="11"/>
  <c r="L170" i="11"/>
  <c r="S181" i="11"/>
  <c r="D148" i="11"/>
  <c r="D79" i="11"/>
  <c r="D152" i="11"/>
  <c r="D83" i="11"/>
  <c r="G222" i="11"/>
  <c r="G186" i="11"/>
  <c r="G190" i="11"/>
  <c r="N154" i="11"/>
  <c r="S218" i="11"/>
  <c r="S170" i="11"/>
  <c r="L167" i="11"/>
  <c r="R213" i="11"/>
  <c r="R147" i="11"/>
  <c r="T155" i="11"/>
  <c r="M158" i="11"/>
  <c r="I154" i="11"/>
  <c r="O216" i="11"/>
  <c r="O159" i="11"/>
  <c r="U216" i="11"/>
  <c r="U159" i="11"/>
  <c r="J149" i="11"/>
  <c r="R156" i="11"/>
  <c r="K218" i="11"/>
  <c r="K170" i="11"/>
  <c r="R219" i="11"/>
  <c r="R174" i="11"/>
  <c r="K158" i="11"/>
  <c r="N171" i="11"/>
  <c r="T172" i="11"/>
  <c r="H149" i="11"/>
  <c r="R153" i="11"/>
  <c r="H157" i="11"/>
  <c r="P160" i="11"/>
  <c r="T160" i="11"/>
  <c r="Q214" i="11"/>
  <c r="Q151" i="11"/>
  <c r="I152" i="11"/>
  <c r="W154" i="11"/>
  <c r="H164" i="11"/>
  <c r="T170" i="11"/>
  <c r="T173" i="11"/>
  <c r="L154" i="11"/>
  <c r="T158" i="11"/>
  <c r="M169" i="11"/>
  <c r="G171" i="11"/>
  <c r="W171" i="11"/>
  <c r="M173" i="11"/>
  <c r="W173" i="11"/>
  <c r="D217" i="11"/>
  <c r="D166" i="11"/>
  <c r="D97" i="11"/>
  <c r="T152" i="11"/>
  <c r="L177" i="11"/>
  <c r="P181" i="11"/>
  <c r="J157" i="11"/>
  <c r="E187" i="11"/>
  <c r="E118" i="11"/>
  <c r="E191" i="11"/>
  <c r="E224" i="11"/>
  <c r="E223" i="11"/>
  <c r="H175" i="11"/>
  <c r="Q158" i="11"/>
  <c r="T161" i="11"/>
  <c r="G216" i="11"/>
  <c r="G159" i="11"/>
  <c r="U187" i="11"/>
  <c r="U191" i="11"/>
  <c r="U224" i="11"/>
  <c r="U223" i="11"/>
  <c r="W222" i="11"/>
  <c r="W186" i="11"/>
  <c r="W190" i="11"/>
  <c r="D185" i="11"/>
  <c r="D116" i="11"/>
  <c r="G185" i="11"/>
  <c r="P169" i="11"/>
  <c r="O187" i="11"/>
  <c r="O224" i="11"/>
  <c r="O191" i="11"/>
  <c r="O223" i="11"/>
  <c r="T175" i="11"/>
  <c r="H177" i="11"/>
  <c r="V152" i="11"/>
  <c r="T153" i="11"/>
  <c r="H215" i="11"/>
  <c r="H155" i="11"/>
  <c r="R175" i="11"/>
  <c r="F216" i="11"/>
  <c r="F159" i="11"/>
  <c r="F90" i="11"/>
  <c r="L185" i="11"/>
  <c r="M150" i="11"/>
  <c r="Q156" i="11"/>
  <c r="U176" i="11"/>
  <c r="S215" i="11"/>
  <c r="S155" i="11"/>
  <c r="V149" i="11"/>
  <c r="W152" i="11"/>
  <c r="I148" i="11"/>
  <c r="U157" i="11"/>
  <c r="Q149" i="11"/>
  <c r="D169" i="11"/>
  <c r="D100" i="11"/>
  <c r="I218" i="11"/>
  <c r="I170" i="11"/>
  <c r="G173" i="11"/>
  <c r="K213" i="11"/>
  <c r="K147" i="11"/>
  <c r="Q213" i="11"/>
  <c r="Q147" i="11"/>
  <c r="K148" i="11"/>
  <c r="Q152" i="11"/>
  <c r="W153" i="11"/>
  <c r="I215" i="11"/>
  <c r="I155" i="11"/>
  <c r="M215" i="11"/>
  <c r="M155" i="11"/>
  <c r="Q215" i="11"/>
  <c r="Q155" i="11"/>
  <c r="U156" i="11"/>
  <c r="G157" i="11"/>
  <c r="F150" i="11"/>
  <c r="F81" i="11"/>
  <c r="D153" i="11"/>
  <c r="D84" i="11"/>
  <c r="F162" i="11"/>
  <c r="F93" i="11"/>
  <c r="E168" i="11"/>
  <c r="E99" i="11"/>
  <c r="F171" i="11"/>
  <c r="F102" i="11"/>
  <c r="E219" i="11"/>
  <c r="E174" i="11"/>
  <c r="E105" i="11"/>
  <c r="E220" i="11"/>
  <c r="E178" i="11"/>
  <c r="E109" i="11"/>
  <c r="D179" i="11"/>
  <c r="D110" i="11"/>
  <c r="O213" i="11"/>
  <c r="O147" i="11"/>
  <c r="S213" i="11"/>
  <c r="S147" i="11"/>
  <c r="O148" i="11"/>
  <c r="I153" i="11"/>
  <c r="K215" i="11"/>
  <c r="K155" i="11"/>
  <c r="I157" i="11"/>
  <c r="G221" i="11"/>
  <c r="G182" i="11"/>
  <c r="W160" i="11"/>
  <c r="O161" i="11"/>
  <c r="U161" i="11"/>
  <c r="I162" i="11"/>
  <c r="K162" i="11"/>
  <c r="M162" i="11"/>
  <c r="Q162" i="11"/>
  <c r="S162" i="11"/>
  <c r="K163" i="11"/>
  <c r="W164" i="11"/>
  <c r="M217" i="11"/>
  <c r="M166" i="11"/>
  <c r="O217" i="11"/>
  <c r="O166" i="11"/>
  <c r="S217" i="11"/>
  <c r="S166" i="11"/>
  <c r="G167" i="11"/>
  <c r="Q167" i="11"/>
  <c r="S167" i="11"/>
  <c r="G168" i="11"/>
  <c r="S168" i="11"/>
  <c r="U168" i="11"/>
  <c r="W168" i="11"/>
  <c r="K169" i="11"/>
  <c r="I175" i="11"/>
  <c r="Q175" i="11"/>
  <c r="S175" i="11"/>
  <c r="W175" i="11"/>
  <c r="I176" i="11"/>
  <c r="M176" i="11"/>
  <c r="G177" i="11"/>
  <c r="K177" i="11"/>
  <c r="S177" i="11"/>
  <c r="W177" i="11"/>
  <c r="I220" i="11"/>
  <c r="I178" i="11"/>
  <c r="K220" i="11"/>
  <c r="K178" i="11"/>
  <c r="M220" i="11"/>
  <c r="M178" i="11"/>
  <c r="O220" i="11"/>
  <c r="O178" i="11"/>
  <c r="S220" i="11"/>
  <c r="S178" i="11"/>
  <c r="U220" i="11"/>
  <c r="U178" i="11"/>
  <c r="W178" i="11"/>
  <c r="G179" i="11"/>
  <c r="I179" i="11"/>
  <c r="K179" i="11"/>
  <c r="O179" i="11"/>
  <c r="Q179" i="11"/>
  <c r="U179" i="11"/>
  <c r="I221" i="11"/>
  <c r="I182" i="11"/>
  <c r="Q221" i="11"/>
  <c r="Q182" i="11"/>
  <c r="D219" i="11"/>
  <c r="D174" i="11"/>
  <c r="D105" i="11"/>
  <c r="G154" i="11"/>
  <c r="F148" i="11"/>
  <c r="F79" i="11"/>
  <c r="R187" i="11"/>
  <c r="R191" i="11"/>
  <c r="R224" i="11"/>
  <c r="R223" i="11"/>
  <c r="J187" i="11"/>
  <c r="J191" i="11"/>
  <c r="J224" i="11"/>
  <c r="J223" i="11"/>
  <c r="D222" i="11"/>
  <c r="D186" i="11"/>
  <c r="D117" i="11"/>
  <c r="D190" i="11"/>
  <c r="K181" i="11"/>
  <c r="O181" i="11"/>
  <c r="U148" i="11"/>
  <c r="I149" i="11"/>
  <c r="M157" i="11"/>
  <c r="O162" i="11"/>
  <c r="I165" i="11"/>
  <c r="K167" i="11"/>
  <c r="N222" i="11"/>
  <c r="N186" i="11"/>
  <c r="N190" i="11"/>
  <c r="T222" i="11"/>
  <c r="T186" i="11"/>
  <c r="T190" i="11"/>
  <c r="F181" i="11"/>
  <c r="F112" i="11"/>
  <c r="P187" i="11"/>
  <c r="P224" i="11"/>
  <c r="P191" i="11"/>
  <c r="P223" i="11"/>
  <c r="P222" i="11"/>
  <c r="P186" i="11"/>
  <c r="P190" i="11"/>
  <c r="G153" i="11"/>
  <c r="O164" i="11"/>
  <c r="O219" i="11"/>
  <c r="O174" i="11"/>
  <c r="W174" i="11"/>
  <c r="I177" i="11"/>
  <c r="K156" i="11"/>
  <c r="M219" i="11"/>
  <c r="M174" i="11"/>
  <c r="U219" i="11"/>
  <c r="U174" i="11"/>
  <c r="K175" i="11"/>
  <c r="E184" i="11"/>
  <c r="E115" i="11"/>
  <c r="R185" i="11"/>
  <c r="L187" i="11"/>
  <c r="L191" i="11"/>
  <c r="L224" i="11"/>
  <c r="L223" i="11"/>
  <c r="F164" i="11"/>
  <c r="F95" i="11"/>
  <c r="M180" i="11"/>
  <c r="T187" i="11"/>
  <c r="T191" i="11"/>
  <c r="T224" i="11"/>
  <c r="T223" i="11"/>
  <c r="D214" i="11"/>
  <c r="D151" i="11"/>
  <c r="D82" i="11"/>
  <c r="H185" i="11"/>
  <c r="D163" i="11"/>
  <c r="D94" i="11"/>
  <c r="N185" i="11"/>
  <c r="E173" i="11"/>
  <c r="E104" i="11"/>
  <c r="E156" i="11"/>
  <c r="E87" i="11"/>
  <c r="E154" i="11"/>
  <c r="E85" i="11"/>
  <c r="F176" i="11"/>
  <c r="F107" i="11"/>
  <c r="D213" i="11"/>
  <c r="D147" i="11"/>
  <c r="D78" i="11"/>
  <c r="D215" i="11"/>
  <c r="D155" i="11"/>
  <c r="D86" i="11"/>
  <c r="D187" i="11"/>
  <c r="D118" i="11"/>
  <c r="D191" i="11"/>
  <c r="D224" i="11"/>
  <c r="D223" i="11"/>
  <c r="E185" i="11"/>
  <c r="E116" i="11"/>
  <c r="F221" i="11"/>
  <c r="F182" i="11"/>
  <c r="F113" i="11"/>
  <c r="F218" i="11"/>
  <c r="F170" i="11"/>
  <c r="F101" i="11"/>
  <c r="I185" i="11"/>
  <c r="F222" i="11"/>
  <c r="F186" i="11"/>
  <c r="F117" i="11"/>
  <c r="F190" i="11"/>
  <c r="F185" i="11"/>
  <c r="F116" i="11"/>
  <c r="E164" i="11"/>
  <c r="E95" i="11"/>
  <c r="E77" i="11"/>
  <c r="R188" i="11"/>
  <c r="L180" i="11"/>
  <c r="P180" i="11"/>
  <c r="R183" i="11"/>
  <c r="X183" i="11"/>
  <c r="E170" i="11"/>
  <c r="E106" i="11"/>
  <c r="J148" i="11"/>
  <c r="X148" i="11"/>
  <c r="R160" i="11"/>
  <c r="V161" i="11"/>
  <c r="N162" i="11"/>
  <c r="E119" i="11"/>
  <c r="D188" i="11"/>
  <c r="R189" i="11"/>
  <c r="N189" i="11"/>
  <c r="J189" i="11"/>
  <c r="F189" i="11"/>
  <c r="U189" i="11"/>
  <c r="Q189" i="11"/>
  <c r="I189" i="11"/>
  <c r="E189" i="11"/>
  <c r="G180" i="11"/>
  <c r="I180" i="11"/>
  <c r="K180" i="11"/>
  <c r="O180" i="11"/>
  <c r="Q180" i="11"/>
  <c r="S180" i="11"/>
  <c r="U180" i="11"/>
  <c r="W180" i="11"/>
  <c r="G183" i="11"/>
  <c r="I183" i="11"/>
  <c r="K183" i="11"/>
  <c r="M183" i="11"/>
  <c r="O183" i="11"/>
  <c r="Q183" i="11"/>
  <c r="S183" i="11"/>
  <c r="U183" i="11"/>
  <c r="W183" i="11"/>
  <c r="N183" i="12"/>
  <c r="R183" i="12"/>
  <c r="K147" i="12"/>
  <c r="L151" i="12"/>
  <c r="P151" i="12"/>
  <c r="V157" i="12"/>
  <c r="L159" i="12"/>
  <c r="P159" i="12"/>
  <c r="V159" i="12"/>
  <c r="Q161" i="12"/>
  <c r="U161" i="12"/>
  <c r="M162" i="12"/>
  <c r="Q162" i="12"/>
  <c r="U162" i="12"/>
  <c r="M163" i="12"/>
  <c r="Q163" i="12"/>
  <c r="U163" i="12"/>
  <c r="L161" i="12"/>
  <c r="X170" i="12"/>
  <c r="P175" i="12"/>
  <c r="X175" i="12"/>
  <c r="R176" i="12"/>
  <c r="N177" i="12"/>
  <c r="R177" i="12"/>
  <c r="S184" i="12"/>
  <c r="L180" i="12"/>
  <c r="L183" i="12"/>
  <c r="V175" i="12"/>
  <c r="P183" i="12"/>
  <c r="N151" i="12"/>
  <c r="R151" i="12"/>
  <c r="U153" i="12"/>
  <c r="X157" i="12"/>
  <c r="N159" i="12"/>
  <c r="R159" i="12"/>
  <c r="X159" i="12"/>
  <c r="S161" i="12"/>
  <c r="K162" i="12"/>
  <c r="O162" i="12"/>
  <c r="S162" i="12"/>
  <c r="K163" i="12"/>
  <c r="O163" i="12"/>
  <c r="S163" i="12"/>
  <c r="V153" i="12"/>
  <c r="N175" i="12"/>
  <c r="R175" i="12"/>
  <c r="X176" i="12"/>
  <c r="P169" i="12"/>
  <c r="L173" i="12"/>
  <c r="N176" i="12"/>
  <c r="K185" i="12"/>
  <c r="S153" i="12"/>
  <c r="L181" i="12"/>
  <c r="V183" i="12"/>
  <c r="W153" i="12"/>
  <c r="M184" i="12"/>
  <c r="T215" i="12"/>
  <c r="P111" i="12"/>
  <c r="P180" i="12"/>
  <c r="T111" i="12"/>
  <c r="O78" i="12"/>
  <c r="O147" i="12"/>
  <c r="U78" i="12"/>
  <c r="U147" i="12"/>
  <c r="X80" i="12"/>
  <c r="X149" i="12"/>
  <c r="N81" i="12"/>
  <c r="N150" i="12"/>
  <c r="R81" i="12"/>
  <c r="R150" i="12"/>
  <c r="V82" i="12"/>
  <c r="V151" i="12"/>
  <c r="O87" i="12"/>
  <c r="O156" i="12"/>
  <c r="S83" i="12"/>
  <c r="S152" i="12"/>
  <c r="O84" i="12"/>
  <c r="O153" i="12"/>
  <c r="R84" i="12"/>
  <c r="R153" i="12"/>
  <c r="N85" i="12"/>
  <c r="N154" i="12"/>
  <c r="X85" i="12"/>
  <c r="X154" i="12"/>
  <c r="N87" i="12"/>
  <c r="N156" i="12"/>
  <c r="S101" i="12"/>
  <c r="S170" i="12"/>
  <c r="U106" i="12"/>
  <c r="U175" i="12"/>
  <c r="Q113" i="12"/>
  <c r="Q182" i="12"/>
  <c r="W113" i="12"/>
  <c r="W182" i="12"/>
  <c r="X95" i="12"/>
  <c r="X164" i="12"/>
  <c r="P99" i="12"/>
  <c r="P168" i="12"/>
  <c r="X99" i="12"/>
  <c r="X168" i="12"/>
  <c r="P110" i="12"/>
  <c r="P179" i="12"/>
  <c r="X110" i="12"/>
  <c r="X179" i="12"/>
  <c r="P113" i="12"/>
  <c r="P182" i="12"/>
  <c r="T113" i="12"/>
  <c r="N116" i="12"/>
  <c r="N185" i="12"/>
  <c r="R116" i="12"/>
  <c r="R185" i="12"/>
  <c r="X116" i="12"/>
  <c r="X185" i="12"/>
  <c r="M112" i="12"/>
  <c r="M181" i="12"/>
  <c r="S78" i="12"/>
  <c r="S147" i="12"/>
  <c r="T105" i="12"/>
  <c r="L100" i="12"/>
  <c r="L169" i="12"/>
  <c r="S118" i="12"/>
  <c r="S187" i="12"/>
  <c r="S191" i="12"/>
  <c r="P186" i="12"/>
  <c r="P190" i="12"/>
  <c r="X186" i="12"/>
  <c r="X190" i="12"/>
  <c r="M117" i="12"/>
  <c r="M186" i="12"/>
  <c r="M190" i="12"/>
  <c r="S186" i="12"/>
  <c r="S190" i="12"/>
  <c r="Q119" i="12"/>
  <c r="Q187" i="12"/>
  <c r="Q191" i="12"/>
  <c r="R186" i="12"/>
  <c r="R190" i="12"/>
  <c r="P187" i="12"/>
  <c r="P191" i="12"/>
  <c r="X119" i="12"/>
  <c r="X187" i="12"/>
  <c r="X191" i="12"/>
  <c r="R187" i="12"/>
  <c r="R191" i="12"/>
  <c r="L96" i="12"/>
  <c r="L165" i="12"/>
  <c r="R154" i="12"/>
  <c r="S156" i="12"/>
  <c r="P157" i="12"/>
  <c r="L158" i="12"/>
  <c r="P158" i="12"/>
  <c r="V158" i="12"/>
  <c r="Q160" i="12"/>
  <c r="U160" i="12"/>
  <c r="M161" i="12"/>
  <c r="M164" i="12"/>
  <c r="Q164" i="12"/>
  <c r="U164" i="12"/>
  <c r="M165" i="12"/>
  <c r="Q165" i="12"/>
  <c r="U165" i="12"/>
  <c r="M166" i="12"/>
  <c r="Q166" i="12"/>
  <c r="U166" i="12"/>
  <c r="O167" i="12"/>
  <c r="S167" i="12"/>
  <c r="Q168" i="12"/>
  <c r="U168" i="12"/>
  <c r="O169" i="12"/>
  <c r="U169" i="12"/>
  <c r="O170" i="12"/>
  <c r="Q171" i="12"/>
  <c r="Q172" i="12"/>
  <c r="Q173" i="12"/>
  <c r="Q174" i="12"/>
  <c r="O175" i="12"/>
  <c r="O176" i="12"/>
  <c r="U176" i="12"/>
  <c r="O177" i="12"/>
  <c r="U177" i="12"/>
  <c r="O178" i="12"/>
  <c r="O179" i="12"/>
  <c r="U179" i="12"/>
  <c r="S169" i="12"/>
  <c r="U174" i="12"/>
  <c r="Q180" i="12"/>
  <c r="O183" i="12"/>
  <c r="U183" i="12"/>
  <c r="N147" i="12"/>
  <c r="R147" i="12"/>
  <c r="L148" i="12"/>
  <c r="P148" i="12"/>
  <c r="X148" i="12"/>
  <c r="N149" i="12"/>
  <c r="R149" i="12"/>
  <c r="R152" i="12"/>
  <c r="X152" i="12"/>
  <c r="N153" i="12"/>
  <c r="X153" i="12"/>
  <c r="N155" i="12"/>
  <c r="R155" i="12"/>
  <c r="X155" i="12"/>
  <c r="R156" i="12"/>
  <c r="X156" i="12"/>
  <c r="L160" i="12"/>
  <c r="P160" i="12"/>
  <c r="V160" i="12"/>
  <c r="P161" i="12"/>
  <c r="V161" i="12"/>
  <c r="L162" i="12"/>
  <c r="R162" i="12"/>
  <c r="X162" i="12"/>
  <c r="P164" i="12"/>
  <c r="R166" i="12"/>
  <c r="P170" i="12"/>
  <c r="P174" i="12"/>
  <c r="X174" i="12"/>
  <c r="N178" i="12"/>
  <c r="P178" i="12"/>
  <c r="X178" i="12"/>
  <c r="U149" i="12"/>
  <c r="M150" i="12"/>
  <c r="Q150" i="12"/>
  <c r="O151" i="12"/>
  <c r="O152" i="12"/>
  <c r="Q153" i="12"/>
  <c r="M154" i="12"/>
  <c r="Q154" i="12"/>
  <c r="U154" i="12"/>
  <c r="M156" i="12"/>
  <c r="S157" i="12"/>
  <c r="O158" i="12"/>
  <c r="S158" i="12"/>
  <c r="O159" i="12"/>
  <c r="S159" i="12"/>
  <c r="N163" i="12"/>
  <c r="R163" i="12"/>
  <c r="X163" i="12"/>
  <c r="P165" i="12"/>
  <c r="X165" i="12"/>
  <c r="P167" i="12"/>
  <c r="X167" i="12"/>
  <c r="N169" i="12"/>
  <c r="V169" i="12"/>
  <c r="N171" i="12"/>
  <c r="R171" i="12"/>
  <c r="N172" i="12"/>
  <c r="X172" i="12"/>
  <c r="N184" i="12"/>
  <c r="R184" i="12"/>
  <c r="X184" i="12"/>
  <c r="V149" i="12"/>
  <c r="V150" i="12"/>
  <c r="W152" i="12"/>
  <c r="W156" i="12"/>
  <c r="W160" i="12"/>
  <c r="W164" i="12"/>
  <c r="W166" i="12"/>
  <c r="W167" i="12"/>
  <c r="W168" i="12"/>
  <c r="W169" i="12"/>
  <c r="W170" i="12"/>
  <c r="S171" i="12"/>
  <c r="M172" i="12"/>
  <c r="W172" i="12"/>
  <c r="S173" i="12"/>
  <c r="M174" i="12"/>
  <c r="W174" i="12"/>
  <c r="S175" i="12"/>
  <c r="M176" i="12"/>
  <c r="W176" i="12"/>
  <c r="S177" i="12"/>
  <c r="M178" i="12"/>
  <c r="W178" i="12"/>
  <c r="S179" i="12"/>
  <c r="S182" i="12"/>
  <c r="L184" i="12"/>
  <c r="M180" i="12"/>
  <c r="M183" i="12"/>
  <c r="L177" i="12"/>
  <c r="L178" i="12"/>
  <c r="V178" i="12"/>
  <c r="V179" i="12"/>
  <c r="W149" i="12"/>
  <c r="W150" i="12"/>
  <c r="W154" i="12"/>
  <c r="W158" i="12"/>
  <c r="S185" i="12"/>
  <c r="O181" i="12"/>
  <c r="Q184" i="12"/>
  <c r="W184" i="12"/>
  <c r="N181" i="12"/>
  <c r="R181" i="12"/>
  <c r="L164" i="12"/>
  <c r="U181" i="12"/>
  <c r="W189" i="12"/>
  <c r="S189" i="12"/>
  <c r="R189" i="12"/>
  <c r="N189" i="12"/>
  <c r="X188" i="12"/>
  <c r="L188" i="12"/>
  <c r="N188" i="12"/>
  <c r="Q188" i="12"/>
  <c r="M188" i="12"/>
  <c r="U189" i="12"/>
  <c r="Q189" i="12"/>
  <c r="X189" i="12"/>
  <c r="P189" i="12"/>
  <c r="R188" i="12"/>
  <c r="W188" i="12"/>
  <c r="S188" i="12"/>
  <c r="N111" i="12"/>
  <c r="N180" i="12"/>
  <c r="R111" i="12"/>
  <c r="R180" i="12"/>
  <c r="L81" i="12"/>
  <c r="L150" i="12"/>
  <c r="P81" i="12"/>
  <c r="P150" i="12"/>
  <c r="Q83" i="12"/>
  <c r="Q152" i="12"/>
  <c r="U83" i="12"/>
  <c r="U152" i="12"/>
  <c r="M84" i="12"/>
  <c r="M153" i="12"/>
  <c r="P84" i="12"/>
  <c r="P153" i="12"/>
  <c r="L85" i="12"/>
  <c r="L154" i="12"/>
  <c r="V85" i="12"/>
  <c r="V154" i="12"/>
  <c r="L87" i="12"/>
  <c r="L156" i="12"/>
  <c r="N89" i="12"/>
  <c r="N158" i="12"/>
  <c r="U113" i="12"/>
  <c r="U182" i="12"/>
  <c r="X114" i="12"/>
  <c r="X183" i="12"/>
  <c r="V95" i="12"/>
  <c r="V164" i="12"/>
  <c r="V97" i="12"/>
  <c r="V166" i="12"/>
  <c r="N99" i="12"/>
  <c r="N168" i="12"/>
  <c r="V99" i="12"/>
  <c r="V168" i="12"/>
  <c r="N105" i="12"/>
  <c r="N174" i="12"/>
  <c r="R105" i="12"/>
  <c r="R174" i="12"/>
  <c r="X113" i="12"/>
  <c r="X182" i="12"/>
  <c r="N97" i="12"/>
  <c r="N166" i="12"/>
  <c r="R99" i="12"/>
  <c r="R168" i="12"/>
  <c r="R101" i="12"/>
  <c r="R170" i="12"/>
  <c r="L103" i="12"/>
  <c r="L172" i="12"/>
  <c r="P103" i="12"/>
  <c r="P172" i="12"/>
  <c r="R104" i="12"/>
  <c r="R173" i="12"/>
  <c r="L113" i="12"/>
  <c r="L182" i="12"/>
  <c r="V113" i="12"/>
  <c r="V182" i="12"/>
  <c r="O116" i="12"/>
  <c r="O185" i="12"/>
  <c r="T116" i="12"/>
  <c r="S112" i="12"/>
  <c r="S181" i="12"/>
  <c r="V115" i="12"/>
  <c r="V184" i="12"/>
  <c r="W78" i="12"/>
  <c r="W147" i="12"/>
  <c r="T88" i="12"/>
  <c r="V105" i="12"/>
  <c r="V174" i="12"/>
  <c r="L98" i="12"/>
  <c r="L167" i="12"/>
  <c r="Q186" i="12"/>
  <c r="Q190" i="12"/>
  <c r="O118" i="12"/>
  <c r="O187" i="12"/>
  <c r="O191" i="12"/>
  <c r="W118" i="12"/>
  <c r="W187" i="12"/>
  <c r="W191" i="12"/>
  <c r="L186" i="12"/>
  <c r="L190" i="12"/>
  <c r="U186" i="12"/>
  <c r="U190" i="12"/>
  <c r="O186" i="12"/>
  <c r="O190" i="12"/>
  <c r="W186" i="12"/>
  <c r="W190" i="12"/>
  <c r="M187" i="12"/>
  <c r="M191" i="12"/>
  <c r="U187" i="12"/>
  <c r="U191" i="12"/>
  <c r="N186" i="12"/>
  <c r="N190" i="12"/>
  <c r="V186" i="12"/>
  <c r="V190" i="12"/>
  <c r="L187" i="12"/>
  <c r="L191" i="12"/>
  <c r="N187" i="12"/>
  <c r="N191" i="12"/>
  <c r="V187" i="12"/>
  <c r="V191" i="12"/>
  <c r="X150" i="12"/>
  <c r="P154" i="12"/>
  <c r="Q156" i="12"/>
  <c r="U156" i="12"/>
  <c r="M157" i="12"/>
  <c r="R157" i="12"/>
  <c r="R158" i="12"/>
  <c r="X158" i="12"/>
  <c r="O160" i="12"/>
  <c r="S160" i="12"/>
  <c r="O164" i="12"/>
  <c r="S164" i="12"/>
  <c r="O165" i="12"/>
  <c r="S165" i="12"/>
  <c r="O166" i="12"/>
  <c r="S166" i="12"/>
  <c r="Q167" i="12"/>
  <c r="U167" i="12"/>
  <c r="O168" i="12"/>
  <c r="S168" i="12"/>
  <c r="Q169" i="12"/>
  <c r="Q170" i="12"/>
  <c r="U170" i="12"/>
  <c r="O171" i="12"/>
  <c r="U171" i="12"/>
  <c r="O172" i="12"/>
  <c r="U172" i="12"/>
  <c r="O173" i="12"/>
  <c r="U173" i="12"/>
  <c r="O174" i="12"/>
  <c r="Q175" i="12"/>
  <c r="Q176" i="12"/>
  <c r="Q177" i="12"/>
  <c r="Q178" i="12"/>
  <c r="Q179" i="12"/>
  <c r="O182" i="12"/>
  <c r="O180" i="12"/>
  <c r="U180" i="12"/>
  <c r="Q183" i="12"/>
  <c r="W183" i="12"/>
  <c r="L147" i="12"/>
  <c r="P147" i="12"/>
  <c r="X147" i="12"/>
  <c r="N148" i="12"/>
  <c r="R148" i="12"/>
  <c r="L149" i="12"/>
  <c r="P149" i="12"/>
  <c r="P152" i="12"/>
  <c r="L153" i="12"/>
  <c r="L155" i="12"/>
  <c r="P155" i="12"/>
  <c r="V155" i="12"/>
  <c r="P156" i="12"/>
  <c r="V156" i="12"/>
  <c r="N157" i="12"/>
  <c r="N160" i="12"/>
  <c r="R160" i="12"/>
  <c r="X160" i="12"/>
  <c r="N161" i="12"/>
  <c r="R161" i="12"/>
  <c r="X161" i="12"/>
  <c r="P162" i="12"/>
  <c r="V162" i="12"/>
  <c r="N164" i="12"/>
  <c r="P166" i="12"/>
  <c r="V170" i="12"/>
  <c r="R178" i="12"/>
  <c r="N179" i="12"/>
  <c r="R179" i="12"/>
  <c r="N182" i="12"/>
  <c r="R182" i="12"/>
  <c r="L157" i="12"/>
  <c r="N162" i="12"/>
  <c r="R164" i="12"/>
  <c r="V165" i="12"/>
  <c r="X166" i="12"/>
  <c r="N170" i="12"/>
  <c r="P173" i="12"/>
  <c r="O150" i="12"/>
  <c r="U150" i="12"/>
  <c r="M151" i="12"/>
  <c r="Q151" i="12"/>
  <c r="U151" i="12"/>
  <c r="M152" i="12"/>
  <c r="O157" i="12"/>
  <c r="O154" i="12"/>
  <c r="Q157" i="12"/>
  <c r="U157" i="12"/>
  <c r="M158" i="12"/>
  <c r="Q158" i="12"/>
  <c r="U158" i="12"/>
  <c r="M159" i="12"/>
  <c r="Q159" i="12"/>
  <c r="U159" i="12"/>
  <c r="P163" i="12"/>
  <c r="V163" i="12"/>
  <c r="N165" i="12"/>
  <c r="R165" i="12"/>
  <c r="N167" i="12"/>
  <c r="R167" i="12"/>
  <c r="R169" i="12"/>
  <c r="X169" i="12"/>
  <c r="P171" i="12"/>
  <c r="X171" i="12"/>
  <c r="R172" i="12"/>
  <c r="N173" i="12"/>
  <c r="P184" i="12"/>
  <c r="U184" i="12"/>
  <c r="W165" i="12"/>
  <c r="M167" i="12"/>
  <c r="M168" i="12"/>
  <c r="M169" i="12"/>
  <c r="M170" i="12"/>
  <c r="M171" i="12"/>
  <c r="W171" i="12"/>
  <c r="S172" i="12"/>
  <c r="M173" i="12"/>
  <c r="W173" i="12"/>
  <c r="S174" i="12"/>
  <c r="M175" i="12"/>
  <c r="W175" i="12"/>
  <c r="S176" i="12"/>
  <c r="M177" i="12"/>
  <c r="W177" i="12"/>
  <c r="S178" i="12"/>
  <c r="M179" i="12"/>
  <c r="M182" i="12"/>
  <c r="S180" i="12"/>
  <c r="S183" i="12"/>
  <c r="V147" i="12"/>
  <c r="V148" i="12"/>
  <c r="L176" i="12"/>
  <c r="L179" i="12"/>
  <c r="V185" i="12"/>
  <c r="S150" i="12"/>
  <c r="W151" i="12"/>
  <c r="W157" i="12"/>
  <c r="W159" i="12"/>
  <c r="V171" i="12"/>
  <c r="V172" i="12"/>
  <c r="V173" i="12"/>
  <c r="L185" i="12"/>
  <c r="W181" i="12"/>
  <c r="P181" i="12"/>
  <c r="L163" i="12"/>
  <c r="L166" i="12"/>
  <c r="L168" i="12"/>
  <c r="Q181" i="12"/>
  <c r="O184" i="12"/>
  <c r="X181" i="12"/>
  <c r="M185" i="12"/>
  <c r="K187" i="12"/>
  <c r="K191" i="12"/>
  <c r="K186" i="12"/>
  <c r="K190" i="12"/>
  <c r="K153" i="12"/>
  <c r="K157" i="12"/>
  <c r="K168" i="12"/>
  <c r="K171" i="12"/>
  <c r="K172" i="12"/>
  <c r="K173" i="12"/>
  <c r="K174" i="12"/>
  <c r="K182" i="12"/>
  <c r="K180" i="12"/>
  <c r="K151" i="12"/>
  <c r="K152" i="12"/>
  <c r="K158" i="12"/>
  <c r="K159" i="12"/>
  <c r="K181" i="12"/>
  <c r="K189" i="12"/>
  <c r="K161" i="12"/>
  <c r="K165" i="12"/>
  <c r="K166" i="12"/>
  <c r="K167" i="12"/>
  <c r="K169" i="12"/>
  <c r="K170" i="12"/>
  <c r="K175" i="12"/>
  <c r="K176" i="12"/>
  <c r="K177" i="12"/>
  <c r="K178" i="12"/>
  <c r="K179" i="12"/>
  <c r="K183" i="12"/>
  <c r="K150" i="12"/>
  <c r="K154" i="12"/>
  <c r="K160" i="12"/>
  <c r="K184" i="12"/>
  <c r="O113" i="12"/>
  <c r="N113" i="12"/>
  <c r="R113" i="12"/>
  <c r="Q116" i="12"/>
  <c r="W116" i="12"/>
  <c r="W86" i="12"/>
  <c r="T95" i="12"/>
  <c r="T99" i="12"/>
  <c r="X111" i="12"/>
  <c r="P114" i="12"/>
  <c r="T114" i="12"/>
  <c r="M78" i="12"/>
  <c r="Q78" i="12"/>
  <c r="M86" i="12"/>
  <c r="Q86" i="12"/>
  <c r="U86" i="12"/>
  <c r="M88" i="12"/>
  <c r="O91" i="12"/>
  <c r="S91" i="12"/>
  <c r="W110" i="12"/>
  <c r="N95" i="12"/>
  <c r="P97" i="12"/>
  <c r="V101" i="12"/>
  <c r="P107" i="12"/>
  <c r="X107" i="12"/>
  <c r="R109" i="12"/>
  <c r="N110" i="12"/>
  <c r="R95" i="12"/>
  <c r="X97" i="12"/>
  <c r="N101" i="12"/>
  <c r="X104" i="12"/>
  <c r="T108" i="12"/>
  <c r="V111" i="12"/>
  <c r="T80" i="12"/>
  <c r="W84" i="12"/>
  <c r="T90" i="12"/>
  <c r="W92" i="12"/>
  <c r="W94" i="12"/>
  <c r="W96" i="12"/>
  <c r="M115" i="12"/>
  <c r="N114" i="12"/>
  <c r="R114" i="12"/>
  <c r="N76" i="12"/>
  <c r="R76" i="12"/>
  <c r="P77" i="12"/>
  <c r="X77" i="12"/>
  <c r="M79" i="12"/>
  <c r="Q79" i="12"/>
  <c r="O80" i="12"/>
  <c r="P82" i="12"/>
  <c r="O86" i="12"/>
  <c r="S86" i="12"/>
  <c r="P88" i="12"/>
  <c r="V88" i="12"/>
  <c r="M91" i="12"/>
  <c r="Q91" i="12"/>
  <c r="U91" i="12"/>
  <c r="O98" i="12"/>
  <c r="S98" i="12"/>
  <c r="Q99" i="12"/>
  <c r="U99" i="12"/>
  <c r="O100" i="12"/>
  <c r="Q102" i="12"/>
  <c r="O106" i="12"/>
  <c r="S100" i="12"/>
  <c r="U105" i="12"/>
  <c r="Q111" i="12"/>
  <c r="W111" i="12"/>
  <c r="O114" i="12"/>
  <c r="U114" i="12"/>
  <c r="P79" i="12"/>
  <c r="X79" i="12"/>
  <c r="N80" i="12"/>
  <c r="R80" i="12"/>
  <c r="R83" i="12"/>
  <c r="X83" i="12"/>
  <c r="N84" i="12"/>
  <c r="R93" i="12"/>
  <c r="X93" i="12"/>
  <c r="P95" i="12"/>
  <c r="R97" i="12"/>
  <c r="P101" i="12"/>
  <c r="X101" i="12"/>
  <c r="P105" i="12"/>
  <c r="X105" i="12"/>
  <c r="N108" i="12"/>
  <c r="T110" i="12"/>
  <c r="P116" i="12"/>
  <c r="S82" i="12"/>
  <c r="S115" i="12"/>
  <c r="V80" i="12"/>
  <c r="W83" i="12"/>
  <c r="T85" i="12"/>
  <c r="W91" i="12"/>
  <c r="T93" i="12"/>
  <c r="T97" i="12"/>
  <c r="T101" i="12"/>
  <c r="W89" i="12"/>
  <c r="N75" i="12"/>
  <c r="R75" i="12"/>
  <c r="P76" i="12"/>
  <c r="X76" i="12"/>
  <c r="N77" i="12"/>
  <c r="R77" i="12"/>
  <c r="O79" i="12"/>
  <c r="U79" i="12"/>
  <c r="M80" i="12"/>
  <c r="Q80" i="12"/>
  <c r="X81" i="12"/>
  <c r="N82" i="12"/>
  <c r="R82" i="12"/>
  <c r="X82" i="12"/>
  <c r="N83" i="12"/>
  <c r="U84" i="12"/>
  <c r="P85" i="12"/>
  <c r="Q87" i="12"/>
  <c r="U87" i="12"/>
  <c r="R88" i="12"/>
  <c r="X88" i="12"/>
  <c r="R89" i="12"/>
  <c r="X89" i="12"/>
  <c r="N90" i="12"/>
  <c r="R90" i="12"/>
  <c r="X90" i="12"/>
  <c r="O92" i="12"/>
  <c r="S92" i="12"/>
  <c r="O93" i="12"/>
  <c r="S93" i="12"/>
  <c r="O94" i="12"/>
  <c r="S94" i="12"/>
  <c r="O95" i="12"/>
  <c r="S95" i="12"/>
  <c r="O96" i="12"/>
  <c r="S96" i="12"/>
  <c r="O97" i="12"/>
  <c r="S97" i="12"/>
  <c r="Q98" i="12"/>
  <c r="U98" i="12"/>
  <c r="O99" i="12"/>
  <c r="S99" i="12"/>
  <c r="Q100" i="12"/>
  <c r="Q101" i="12"/>
  <c r="U101" i="12"/>
  <c r="O102" i="12"/>
  <c r="U102" i="12"/>
  <c r="O103" i="12"/>
  <c r="U103" i="12"/>
  <c r="O104" i="12"/>
  <c r="U104" i="12"/>
  <c r="O105" i="12"/>
  <c r="Q106" i="12"/>
  <c r="Q107" i="12"/>
  <c r="Q108" i="12"/>
  <c r="Q109" i="12"/>
  <c r="Q110" i="12"/>
  <c r="O111" i="12"/>
  <c r="U111" i="12"/>
  <c r="Q114" i="12"/>
  <c r="W114" i="12"/>
  <c r="P78" i="12"/>
  <c r="X78" i="12"/>
  <c r="N79" i="12"/>
  <c r="R79" i="12"/>
  <c r="P80" i="12"/>
  <c r="P83" i="12"/>
  <c r="V83" i="12"/>
  <c r="V84" i="12"/>
  <c r="P86" i="12"/>
  <c r="V86" i="12"/>
  <c r="P87" i="12"/>
  <c r="V87" i="12"/>
  <c r="N88" i="12"/>
  <c r="N91" i="12"/>
  <c r="R91" i="12"/>
  <c r="X91" i="12"/>
  <c r="N92" i="12"/>
  <c r="R92" i="12"/>
  <c r="X92" i="12"/>
  <c r="P93" i="12"/>
  <c r="V93" i="12"/>
  <c r="N106" i="12"/>
  <c r="R106" i="12"/>
  <c r="P108" i="12"/>
  <c r="X108" i="12"/>
  <c r="R110" i="12"/>
  <c r="N93" i="12"/>
  <c r="V96" i="12"/>
  <c r="V98" i="12"/>
  <c r="P100" i="12"/>
  <c r="P104" i="12"/>
  <c r="N107" i="12"/>
  <c r="O75" i="12"/>
  <c r="U75" i="12"/>
  <c r="M76" i="12"/>
  <c r="Q76" i="12"/>
  <c r="O77" i="12"/>
  <c r="U77" i="12"/>
  <c r="S84" i="12"/>
  <c r="O81" i="12"/>
  <c r="U81" i="12"/>
  <c r="M82" i="12"/>
  <c r="Q82" i="12"/>
  <c r="U82" i="12"/>
  <c r="M83" i="12"/>
  <c r="O88" i="12"/>
  <c r="O85" i="12"/>
  <c r="S85" i="12"/>
  <c r="Q88" i="12"/>
  <c r="U88" i="12"/>
  <c r="M89" i="12"/>
  <c r="Q89" i="12"/>
  <c r="U89" i="12"/>
  <c r="M90" i="12"/>
  <c r="Q90" i="12"/>
  <c r="U90" i="12"/>
  <c r="P94" i="12"/>
  <c r="V94" i="12"/>
  <c r="N96" i="12"/>
  <c r="R96" i="12"/>
  <c r="N98" i="12"/>
  <c r="R98" i="12"/>
  <c r="R100" i="12"/>
  <c r="X100" i="12"/>
  <c r="P102" i="12"/>
  <c r="X102" i="12"/>
  <c r="R103" i="12"/>
  <c r="N104" i="12"/>
  <c r="P115" i="12"/>
  <c r="U115" i="12"/>
  <c r="V114" i="12"/>
  <c r="V75" i="12"/>
  <c r="V76" i="12"/>
  <c r="V77" i="12"/>
  <c r="W79" i="12"/>
  <c r="T81" i="12"/>
  <c r="T82" i="12"/>
  <c r="M98" i="12"/>
  <c r="M99" i="12"/>
  <c r="M100" i="12"/>
  <c r="M101" i="12"/>
  <c r="M102" i="12"/>
  <c r="W102" i="12"/>
  <c r="S103" i="12"/>
  <c r="M104" i="12"/>
  <c r="W104" i="12"/>
  <c r="S105" i="12"/>
  <c r="M106" i="12"/>
  <c r="W106" i="12"/>
  <c r="S107" i="12"/>
  <c r="M108" i="12"/>
  <c r="W108" i="12"/>
  <c r="S109" i="12"/>
  <c r="M110" i="12"/>
  <c r="M113" i="12"/>
  <c r="V112" i="12"/>
  <c r="S111" i="12"/>
  <c r="S114" i="12"/>
  <c r="V78" i="12"/>
  <c r="V79" i="12"/>
  <c r="T84" i="12"/>
  <c r="T87" i="12"/>
  <c r="T92" i="12"/>
  <c r="T106" i="12"/>
  <c r="V107" i="12"/>
  <c r="V108" i="12"/>
  <c r="T109" i="12"/>
  <c r="V116" i="12"/>
  <c r="W75" i="12"/>
  <c r="W76" i="12"/>
  <c r="W77" i="12"/>
  <c r="S81" i="12"/>
  <c r="W82" i="12"/>
  <c r="W88" i="12"/>
  <c r="W90" i="12"/>
  <c r="T96" i="12"/>
  <c r="T100" i="12"/>
  <c r="V102" i="12"/>
  <c r="V103" i="12"/>
  <c r="V104" i="12"/>
  <c r="Q117" i="12"/>
  <c r="T117" i="12"/>
  <c r="U116" i="12"/>
  <c r="U117" i="12"/>
  <c r="O117" i="12"/>
  <c r="W117" i="12"/>
  <c r="M118" i="12"/>
  <c r="U118" i="12"/>
  <c r="N117" i="12"/>
  <c r="V117" i="12"/>
  <c r="T118" i="12"/>
  <c r="W112" i="12"/>
  <c r="T115" i="12"/>
  <c r="P112" i="12"/>
  <c r="N118" i="12"/>
  <c r="V118" i="12"/>
  <c r="T112" i="12"/>
  <c r="N119" i="12"/>
  <c r="M116" i="12"/>
  <c r="T119" i="12"/>
  <c r="W119" i="12"/>
  <c r="O119" i="12"/>
  <c r="X112" i="12"/>
  <c r="P75" i="12"/>
  <c r="X75" i="12"/>
  <c r="R85" i="12"/>
  <c r="S87" i="12"/>
  <c r="P89" i="12"/>
  <c r="V89" i="12"/>
  <c r="P90" i="12"/>
  <c r="V90" i="12"/>
  <c r="M92" i="12"/>
  <c r="Q92" i="12"/>
  <c r="U92" i="12"/>
  <c r="M93" i="12"/>
  <c r="Q93" i="12"/>
  <c r="U93" i="12"/>
  <c r="M94" i="12"/>
  <c r="Q94" i="12"/>
  <c r="U94" i="12"/>
  <c r="M95" i="12"/>
  <c r="Q95" i="12"/>
  <c r="U95" i="12"/>
  <c r="M96" i="12"/>
  <c r="Q96" i="12"/>
  <c r="U96" i="12"/>
  <c r="M97" i="12"/>
  <c r="Q97" i="12"/>
  <c r="U97" i="12"/>
  <c r="U100" i="12"/>
  <c r="O101" i="12"/>
  <c r="Q103" i="12"/>
  <c r="Q104" i="12"/>
  <c r="Q105" i="12"/>
  <c r="O107" i="12"/>
  <c r="U107" i="12"/>
  <c r="O108" i="12"/>
  <c r="U108" i="12"/>
  <c r="O109" i="12"/>
  <c r="U109" i="12"/>
  <c r="O110" i="12"/>
  <c r="U110" i="12"/>
  <c r="N78" i="12"/>
  <c r="R78" i="12"/>
  <c r="X84" i="12"/>
  <c r="N86" i="12"/>
  <c r="R86" i="12"/>
  <c r="X86" i="12"/>
  <c r="R87" i="12"/>
  <c r="X87" i="12"/>
  <c r="P91" i="12"/>
  <c r="V91" i="12"/>
  <c r="P92" i="12"/>
  <c r="V92" i="12"/>
  <c r="P106" i="12"/>
  <c r="X106" i="12"/>
  <c r="R107" i="12"/>
  <c r="R108" i="12"/>
  <c r="N109" i="12"/>
  <c r="P109" i="12"/>
  <c r="X109" i="12"/>
  <c r="M75" i="12"/>
  <c r="Q75" i="12"/>
  <c r="O76" i="12"/>
  <c r="U76" i="12"/>
  <c r="M77" i="12"/>
  <c r="Q77" i="12"/>
  <c r="U80" i="12"/>
  <c r="M81" i="12"/>
  <c r="Q81" i="12"/>
  <c r="O82" i="12"/>
  <c r="O83" i="12"/>
  <c r="Q84" i="12"/>
  <c r="M85" i="12"/>
  <c r="Q85" i="12"/>
  <c r="U85" i="12"/>
  <c r="M87" i="12"/>
  <c r="S88" i="12"/>
  <c r="O89" i="12"/>
  <c r="S89" i="12"/>
  <c r="O90" i="12"/>
  <c r="S90" i="12"/>
  <c r="N94" i="12"/>
  <c r="R94" i="12"/>
  <c r="X94" i="12"/>
  <c r="P96" i="12"/>
  <c r="X96" i="12"/>
  <c r="P98" i="12"/>
  <c r="X98" i="12"/>
  <c r="N100" i="12"/>
  <c r="V100" i="12"/>
  <c r="N102" i="12"/>
  <c r="R102" i="12"/>
  <c r="N103" i="12"/>
  <c r="X103" i="12"/>
  <c r="N115" i="12"/>
  <c r="R115" i="12"/>
  <c r="X115" i="12"/>
  <c r="T75" i="12"/>
  <c r="T76" i="12"/>
  <c r="T77" i="12"/>
  <c r="S79" i="12"/>
  <c r="S80" i="12"/>
  <c r="V81" i="12"/>
  <c r="W87" i="12"/>
  <c r="T89" i="12"/>
  <c r="W93" i="12"/>
  <c r="W95" i="12"/>
  <c r="W97" i="12"/>
  <c r="W98" i="12"/>
  <c r="W99" i="12"/>
  <c r="W100" i="12"/>
  <c r="W101" i="12"/>
  <c r="S102" i="12"/>
  <c r="M103" i="12"/>
  <c r="W103" i="12"/>
  <c r="S104" i="12"/>
  <c r="M105" i="12"/>
  <c r="W105" i="12"/>
  <c r="S106" i="12"/>
  <c r="M107" i="12"/>
  <c r="W107" i="12"/>
  <c r="S108" i="12"/>
  <c r="M109" i="12"/>
  <c r="W109" i="12"/>
  <c r="S110" i="12"/>
  <c r="S113" i="12"/>
  <c r="M111" i="12"/>
  <c r="M114" i="12"/>
  <c r="T78" i="12"/>
  <c r="T79" i="12"/>
  <c r="T83" i="12"/>
  <c r="T86" i="12"/>
  <c r="T91" i="12"/>
  <c r="V106" i="12"/>
  <c r="T107" i="12"/>
  <c r="V109" i="12"/>
  <c r="V110" i="12"/>
  <c r="S75" i="12"/>
  <c r="S76" i="12"/>
  <c r="S77" i="12"/>
  <c r="W80" i="12"/>
  <c r="W81" i="12"/>
  <c r="W85" i="12"/>
  <c r="T94" i="12"/>
  <c r="T98" i="12"/>
  <c r="T102" i="12"/>
  <c r="T103" i="12"/>
  <c r="T104" i="12"/>
  <c r="S116" i="12"/>
  <c r="O112" i="12"/>
  <c r="P117" i="12"/>
  <c r="X117" i="12"/>
  <c r="S117" i="12"/>
  <c r="Q118" i="12"/>
  <c r="R117" i="12"/>
  <c r="P118" i="12"/>
  <c r="X118" i="12"/>
  <c r="Q115" i="12"/>
  <c r="W115" i="12"/>
  <c r="N112" i="12"/>
  <c r="R112" i="12"/>
  <c r="R118" i="12"/>
  <c r="Q112" i="12"/>
  <c r="O115" i="12"/>
  <c r="V119" i="12"/>
  <c r="U119" i="12"/>
  <c r="M119" i="12"/>
  <c r="P119" i="12"/>
  <c r="R119" i="12"/>
  <c r="S119" i="12"/>
  <c r="U112" i="12"/>
  <c r="L111" i="12"/>
  <c r="L101" i="12"/>
  <c r="L76" i="12"/>
  <c r="L80" i="12"/>
  <c r="L112" i="12"/>
  <c r="L116" i="12"/>
  <c r="L115" i="12"/>
  <c r="L117" i="12"/>
  <c r="L114" i="12"/>
  <c r="L108" i="12"/>
  <c r="L118" i="12"/>
  <c r="L97" i="12"/>
  <c r="L119" i="12"/>
  <c r="L106" i="12"/>
  <c r="L109" i="12"/>
  <c r="L102" i="12"/>
  <c r="L78" i="12"/>
  <c r="L84" i="12"/>
  <c r="L104" i="12"/>
  <c r="L105" i="12"/>
  <c r="L107" i="12"/>
  <c r="L110" i="12"/>
  <c r="L94" i="12"/>
  <c r="L99" i="12"/>
  <c r="L86" i="12"/>
  <c r="L88" i="12"/>
  <c r="L82" i="12"/>
  <c r="L83" i="12"/>
  <c r="L89" i="12"/>
  <c r="L90" i="12"/>
  <c r="L79" i="12"/>
  <c r="L91" i="12"/>
  <c r="L92" i="12"/>
  <c r="L93" i="12"/>
  <c r="L95" i="12"/>
  <c r="L77" i="12"/>
  <c r="I181" i="12"/>
  <c r="D176" i="12"/>
  <c r="D107" i="12"/>
  <c r="D180" i="12"/>
  <c r="O76" i="10"/>
  <c r="W111" i="10"/>
  <c r="E114" i="10"/>
  <c r="V224" i="10"/>
  <c r="L224" i="10"/>
  <c r="Q224" i="10"/>
  <c r="M224" i="10"/>
  <c r="S224" i="10"/>
  <c r="V224" i="12"/>
  <c r="S224" i="12"/>
  <c r="J191" i="10"/>
  <c r="J224" i="10"/>
  <c r="E191" i="10"/>
  <c r="E224" i="10"/>
  <c r="I191" i="10"/>
  <c r="I224" i="10"/>
  <c r="U224" i="10"/>
  <c r="W191" i="10"/>
  <c r="W224" i="10"/>
  <c r="G191" i="10"/>
  <c r="G224" i="10"/>
  <c r="H191" i="10"/>
  <c r="H224" i="10"/>
  <c r="P191" i="10"/>
  <c r="P224" i="10"/>
  <c r="D191" i="10"/>
  <c r="D224" i="10"/>
  <c r="K191" i="10"/>
  <c r="K224" i="10"/>
  <c r="R191" i="10"/>
  <c r="R224" i="10"/>
  <c r="N191" i="10"/>
  <c r="N224" i="10"/>
  <c r="T224" i="10"/>
  <c r="F191" i="10"/>
  <c r="F224" i="10"/>
  <c r="O191" i="10"/>
  <c r="O224" i="10"/>
  <c r="X191" i="10"/>
  <c r="X224" i="10"/>
  <c r="F191" i="12"/>
  <c r="F224" i="12"/>
  <c r="E191" i="12"/>
  <c r="E224" i="12"/>
  <c r="D191" i="12"/>
  <c r="D224" i="12"/>
  <c r="K224" i="12"/>
  <c r="I191" i="12"/>
  <c r="I224" i="12"/>
  <c r="Q224" i="12"/>
  <c r="H191" i="12"/>
  <c r="H224" i="12"/>
  <c r="P224" i="12"/>
  <c r="X224" i="12"/>
  <c r="J191" i="12"/>
  <c r="J224" i="12"/>
  <c r="R224" i="12"/>
  <c r="G191" i="12"/>
  <c r="G224" i="12"/>
  <c r="O224" i="12"/>
  <c r="W224" i="12"/>
  <c r="M224" i="12"/>
  <c r="U224" i="12"/>
  <c r="L224" i="12"/>
  <c r="T224" i="12"/>
  <c r="N224" i="12"/>
  <c r="G76" i="10"/>
  <c r="J84" i="10"/>
  <c r="U114" i="10"/>
  <c r="U112" i="10"/>
  <c r="D147" i="10"/>
  <c r="W112" i="10"/>
  <c r="J153" i="10"/>
  <c r="J85" i="10"/>
  <c r="J157" i="10"/>
  <c r="U180" i="10"/>
  <c r="O111" i="10"/>
  <c r="O180" i="10"/>
  <c r="I183" i="10"/>
  <c r="I114" i="10"/>
  <c r="R151" i="10"/>
  <c r="R83" i="10"/>
  <c r="Q180" i="10"/>
  <c r="O112" i="10"/>
  <c r="D75" i="10"/>
  <c r="R82" i="10"/>
  <c r="R155" i="10"/>
  <c r="K180" i="10"/>
  <c r="Q114" i="10"/>
  <c r="K111" i="10"/>
  <c r="D111" i="10"/>
  <c r="K187" i="10"/>
  <c r="D110" i="10"/>
  <c r="D178" i="10"/>
  <c r="K114" i="10"/>
  <c r="D182" i="10"/>
  <c r="K119" i="10"/>
  <c r="D114" i="10"/>
  <c r="O114" i="10"/>
  <c r="D113" i="10"/>
  <c r="Q111" i="10"/>
  <c r="G183" i="10"/>
  <c r="D119" i="10"/>
  <c r="H98" i="10"/>
  <c r="Q177" i="10"/>
  <c r="I180" i="10"/>
  <c r="F182" i="10"/>
  <c r="O78" i="10"/>
  <c r="Q150" i="10"/>
  <c r="O83" i="10"/>
  <c r="K162" i="10"/>
  <c r="Q148" i="10"/>
  <c r="W114" i="10"/>
  <c r="Q113" i="10"/>
  <c r="F155" i="12"/>
  <c r="U81" i="10"/>
  <c r="G93" i="10"/>
  <c r="Q187" i="10"/>
  <c r="Q191" i="10"/>
  <c r="O157" i="10"/>
  <c r="G110" i="10"/>
  <c r="S159" i="10"/>
  <c r="I158" i="10"/>
  <c r="S156" i="10"/>
  <c r="M79" i="10"/>
  <c r="P104" i="10"/>
  <c r="K77" i="10"/>
  <c r="K108" i="10"/>
  <c r="O155" i="10"/>
  <c r="S86" i="10"/>
  <c r="O152" i="10"/>
  <c r="K223" i="10"/>
  <c r="E223" i="10"/>
  <c r="Q223" i="12"/>
  <c r="V95" i="10"/>
  <c r="M223" i="10"/>
  <c r="S223" i="10"/>
  <c r="V223" i="10"/>
  <c r="F186" i="10"/>
  <c r="F190" i="10"/>
  <c r="D186" i="10"/>
  <c r="D190" i="10"/>
  <c r="J119" i="10"/>
  <c r="J223" i="10"/>
  <c r="R119" i="10"/>
  <c r="R223" i="10"/>
  <c r="N119" i="10"/>
  <c r="N223" i="10"/>
  <c r="T119" i="10"/>
  <c r="T223" i="10"/>
  <c r="F119" i="10"/>
  <c r="F223" i="10"/>
  <c r="O119" i="10"/>
  <c r="O223" i="10"/>
  <c r="X119" i="10"/>
  <c r="X223" i="10"/>
  <c r="G119" i="12"/>
  <c r="G223" i="12"/>
  <c r="O223" i="12"/>
  <c r="W223" i="12"/>
  <c r="M223" i="12"/>
  <c r="U223" i="12"/>
  <c r="L223" i="12"/>
  <c r="T223" i="12"/>
  <c r="P119" i="10"/>
  <c r="P223" i="10"/>
  <c r="J119" i="12"/>
  <c r="J223" i="12"/>
  <c r="R223" i="12"/>
  <c r="Q119" i="10"/>
  <c r="Q223" i="10"/>
  <c r="I119" i="10"/>
  <c r="I223" i="10"/>
  <c r="F119" i="12"/>
  <c r="F223" i="12"/>
  <c r="E119" i="12"/>
  <c r="E223" i="12"/>
  <c r="W119" i="10"/>
  <c r="W223" i="10"/>
  <c r="G119" i="10"/>
  <c r="G223" i="10"/>
  <c r="H119" i="10"/>
  <c r="H223" i="10"/>
  <c r="C119" i="10"/>
  <c r="K119" i="12"/>
  <c r="K223" i="12"/>
  <c r="S223" i="12"/>
  <c r="I119" i="12"/>
  <c r="I223" i="12"/>
  <c r="H119" i="12"/>
  <c r="H223" i="12"/>
  <c r="P223" i="12"/>
  <c r="X223" i="12"/>
  <c r="N223" i="12"/>
  <c r="U223" i="10"/>
  <c r="D223" i="12"/>
  <c r="L223" i="10"/>
  <c r="V223" i="12"/>
  <c r="D223" i="10"/>
  <c r="X104" i="10"/>
  <c r="U154" i="10"/>
  <c r="G159" i="10"/>
  <c r="I76" i="10"/>
  <c r="M148" i="10"/>
  <c r="S83" i="10"/>
  <c r="I75" i="10"/>
  <c r="M77" i="10"/>
  <c r="I149" i="10"/>
  <c r="G150" i="10"/>
  <c r="G84" i="10"/>
  <c r="U155" i="10"/>
  <c r="G87" i="10"/>
  <c r="Q93" i="10"/>
  <c r="G78" i="10"/>
  <c r="O151" i="10"/>
  <c r="I153" i="10"/>
  <c r="G156" i="10"/>
  <c r="I111" i="10"/>
  <c r="G111" i="10"/>
  <c r="O183" i="10"/>
  <c r="K183" i="10"/>
  <c r="K186" i="10"/>
  <c r="J173" i="10"/>
  <c r="P177" i="10"/>
  <c r="X165" i="10"/>
  <c r="J105" i="10"/>
  <c r="H187" i="12"/>
  <c r="I179" i="12"/>
  <c r="F179" i="12"/>
  <c r="K84" i="12"/>
  <c r="Q168" i="10"/>
  <c r="V169" i="10"/>
  <c r="D103" i="12"/>
  <c r="J118" i="12"/>
  <c r="S93" i="10"/>
  <c r="O79" i="10"/>
  <c r="M76" i="10"/>
  <c r="I77" i="10"/>
  <c r="I80" i="10"/>
  <c r="I150" i="10"/>
  <c r="U86" i="10"/>
  <c r="U75" i="10"/>
  <c r="K89" i="10"/>
  <c r="I85" i="10"/>
  <c r="N118" i="10"/>
  <c r="P187" i="10"/>
  <c r="I81" i="10"/>
  <c r="M78" i="10"/>
  <c r="D180" i="10"/>
  <c r="I82" i="10"/>
  <c r="I154" i="10"/>
  <c r="Q183" i="10"/>
  <c r="F112" i="10"/>
  <c r="F152" i="10"/>
  <c r="F180" i="10"/>
  <c r="W118" i="10"/>
  <c r="H118" i="10"/>
  <c r="P175" i="10"/>
  <c r="W187" i="10"/>
  <c r="D112" i="10"/>
  <c r="Q179" i="10"/>
  <c r="I182" i="10"/>
  <c r="Q98" i="10"/>
  <c r="J180" i="12"/>
  <c r="G153" i="12"/>
  <c r="I107" i="12"/>
  <c r="I109" i="12"/>
  <c r="G184" i="12"/>
  <c r="I187" i="12"/>
  <c r="D87" i="12"/>
  <c r="J106" i="12"/>
  <c r="K152" i="10"/>
  <c r="I87" i="10"/>
  <c r="K80" i="10"/>
  <c r="X169" i="10"/>
  <c r="G179" i="10"/>
  <c r="M80" i="10"/>
  <c r="F82" i="12"/>
  <c r="S155" i="10"/>
  <c r="I148" i="10"/>
  <c r="J111" i="10"/>
  <c r="D88" i="12"/>
  <c r="I165" i="10"/>
  <c r="K178" i="10"/>
  <c r="U153" i="10"/>
  <c r="Q166" i="10"/>
  <c r="G115" i="12"/>
  <c r="Q77" i="10"/>
  <c r="F156" i="10"/>
  <c r="K76" i="10"/>
  <c r="I167" i="12"/>
  <c r="U179" i="10"/>
  <c r="G117" i="10"/>
  <c r="G91" i="10"/>
  <c r="M166" i="10"/>
  <c r="P118" i="10"/>
  <c r="I115" i="12"/>
  <c r="G160" i="10"/>
  <c r="I108" i="12"/>
  <c r="G75" i="12"/>
  <c r="K92" i="12"/>
  <c r="D96" i="12"/>
  <c r="G92" i="10"/>
  <c r="G187" i="10"/>
  <c r="W183" i="10"/>
  <c r="G118" i="10"/>
  <c r="N184" i="10"/>
  <c r="I181" i="10"/>
  <c r="I147" i="10"/>
  <c r="K167" i="10"/>
  <c r="Q106" i="10"/>
  <c r="G154" i="10"/>
  <c r="S162" i="10"/>
  <c r="I162" i="10"/>
  <c r="U178" i="10"/>
  <c r="U109" i="10"/>
  <c r="G153" i="10"/>
  <c r="K89" i="12"/>
  <c r="S221" i="12"/>
  <c r="F184" i="10"/>
  <c r="S90" i="10"/>
  <c r="G86" i="10"/>
  <c r="D172" i="12"/>
  <c r="G116" i="12"/>
  <c r="S222" i="10"/>
  <c r="J102" i="10"/>
  <c r="F113" i="12"/>
  <c r="U106" i="10"/>
  <c r="D104" i="12"/>
  <c r="F186" i="12"/>
  <c r="U85" i="10"/>
  <c r="S158" i="10"/>
  <c r="U157" i="10"/>
  <c r="U186" i="10"/>
  <c r="U182" i="10"/>
  <c r="U174" i="10"/>
  <c r="D101" i="10"/>
  <c r="F182" i="12"/>
  <c r="G158" i="10"/>
  <c r="G157" i="12"/>
  <c r="I93" i="12"/>
  <c r="I94" i="12"/>
  <c r="I95" i="12"/>
  <c r="I165" i="12"/>
  <c r="F164" i="12"/>
  <c r="H93" i="12"/>
  <c r="G161" i="10"/>
  <c r="U162" i="10"/>
  <c r="Q80" i="10"/>
  <c r="K155" i="10"/>
  <c r="Q154" i="10"/>
  <c r="O86" i="10"/>
  <c r="M91" i="10"/>
  <c r="K92" i="10"/>
  <c r="O179" i="10"/>
  <c r="I109" i="10"/>
  <c r="M75" i="10"/>
  <c r="G186" i="12"/>
  <c r="G117" i="12"/>
  <c r="E185" i="10"/>
  <c r="M159" i="10"/>
  <c r="G88" i="12"/>
  <c r="K161" i="10"/>
  <c r="I110" i="10"/>
  <c r="Q87" i="10"/>
  <c r="O107" i="10"/>
  <c r="K165" i="10"/>
  <c r="O106" i="10"/>
  <c r="E158" i="10"/>
  <c r="O175" i="10"/>
  <c r="I178" i="10"/>
  <c r="Q88" i="10"/>
  <c r="I169" i="12"/>
  <c r="X94" i="10"/>
  <c r="X105" i="10"/>
  <c r="H166" i="10"/>
  <c r="I183" i="12"/>
  <c r="E86" i="10"/>
  <c r="G101" i="10"/>
  <c r="G177" i="10"/>
  <c r="D185" i="12"/>
  <c r="O85" i="10"/>
  <c r="M147" i="10"/>
  <c r="P172" i="10"/>
  <c r="E85" i="12"/>
  <c r="U93" i="10"/>
  <c r="O98" i="10"/>
  <c r="O84" i="10"/>
  <c r="J96" i="12"/>
  <c r="G186" i="10"/>
  <c r="P163" i="10"/>
  <c r="G97" i="10"/>
  <c r="Q100" i="10"/>
  <c r="I186" i="12"/>
  <c r="K107" i="10"/>
  <c r="O147" i="10"/>
  <c r="U82" i="10"/>
  <c r="G149" i="12"/>
  <c r="O92" i="10"/>
  <c r="N103" i="10"/>
  <c r="Q153" i="10"/>
  <c r="U77" i="10"/>
  <c r="I155" i="12"/>
  <c r="G152" i="10"/>
  <c r="E100" i="10"/>
  <c r="K110" i="12"/>
  <c r="G183" i="12"/>
  <c r="I214" i="10"/>
  <c r="M215" i="10"/>
  <c r="O215" i="10"/>
  <c r="S164" i="10"/>
  <c r="M157" i="10"/>
  <c r="W217" i="10"/>
  <c r="J184" i="12"/>
  <c r="S160" i="10"/>
  <c r="K215" i="10"/>
  <c r="Q84" i="10"/>
  <c r="O156" i="10"/>
  <c r="K182" i="10"/>
  <c r="I182" i="12"/>
  <c r="K84" i="10"/>
  <c r="G100" i="10"/>
  <c r="K100" i="10"/>
  <c r="R101" i="10"/>
  <c r="U176" i="10"/>
  <c r="I81" i="12"/>
  <c r="E89" i="12"/>
  <c r="D105" i="12"/>
  <c r="K82" i="10"/>
  <c r="O109" i="10"/>
  <c r="Q149" i="10"/>
  <c r="G118" i="12"/>
  <c r="U107" i="10"/>
  <c r="Q157" i="10"/>
  <c r="Q76" i="10"/>
  <c r="K106" i="12"/>
  <c r="G180" i="12"/>
  <c r="H161" i="12"/>
  <c r="K91" i="12"/>
  <c r="S84" i="10"/>
  <c r="I158" i="12"/>
  <c r="O214" i="10"/>
  <c r="S215" i="10"/>
  <c r="I86" i="10"/>
  <c r="I152" i="10"/>
  <c r="U88" i="10"/>
  <c r="U213" i="10"/>
  <c r="G155" i="10"/>
  <c r="O166" i="10"/>
  <c r="S166" i="10"/>
  <c r="R103" i="10"/>
  <c r="M84" i="10"/>
  <c r="U90" i="10"/>
  <c r="U168" i="10"/>
  <c r="K169" i="10"/>
  <c r="H170" i="10"/>
  <c r="N173" i="10"/>
  <c r="Q110" i="10"/>
  <c r="K179" i="10"/>
  <c r="K106" i="10"/>
  <c r="G169" i="10"/>
  <c r="K159" i="10"/>
  <c r="M92" i="10"/>
  <c r="S221" i="10"/>
  <c r="I160" i="10"/>
  <c r="U148" i="10"/>
  <c r="K148" i="10"/>
  <c r="I111" i="12"/>
  <c r="I184" i="12"/>
  <c r="D119" i="12"/>
  <c r="D118" i="12"/>
  <c r="I189" i="12"/>
  <c r="I116" i="12"/>
  <c r="J188" i="12"/>
  <c r="J116" i="12"/>
  <c r="F89" i="12"/>
  <c r="F158" i="12"/>
  <c r="K79" i="10"/>
  <c r="K213" i="10"/>
  <c r="U183" i="10"/>
  <c r="U111" i="10"/>
  <c r="M156" i="10"/>
  <c r="M87" i="10"/>
  <c r="W219" i="10"/>
  <c r="W213" i="10"/>
  <c r="W218" i="10"/>
  <c r="M82" i="10"/>
  <c r="M155" i="10"/>
  <c r="I161" i="10"/>
  <c r="I93" i="10"/>
  <c r="I92" i="10"/>
  <c r="O154" i="10"/>
  <c r="O81" i="10"/>
  <c r="G75" i="10"/>
  <c r="G147" i="10"/>
  <c r="I79" i="10"/>
  <c r="I213" i="10"/>
  <c r="M81" i="10"/>
  <c r="M150" i="10"/>
  <c r="U83" i="10"/>
  <c r="U214" i="10"/>
  <c r="Q155" i="10"/>
  <c r="Q86" i="10"/>
  <c r="Q215" i="10"/>
  <c r="S91" i="10"/>
  <c r="S216" i="10"/>
  <c r="E88" i="12"/>
  <c r="E157" i="12"/>
  <c r="I88" i="10"/>
  <c r="I89" i="10"/>
  <c r="I157" i="10"/>
  <c r="M158" i="10"/>
  <c r="M162" i="10"/>
  <c r="O91" i="10"/>
  <c r="O160" i="10"/>
  <c r="K94" i="10"/>
  <c r="K93" i="10"/>
  <c r="U188" i="10"/>
  <c r="U115" i="10"/>
  <c r="G80" i="10"/>
  <c r="G149" i="10"/>
  <c r="E111" i="10"/>
  <c r="E183" i="10"/>
  <c r="O159" i="10"/>
  <c r="O90" i="10"/>
  <c r="O216" i="10"/>
  <c r="G94" i="12"/>
  <c r="D148" i="12"/>
  <c r="D150" i="12"/>
  <c r="I90" i="12"/>
  <c r="D95" i="12"/>
  <c r="K153" i="10"/>
  <c r="M154" i="10"/>
  <c r="K87" i="10"/>
  <c r="Q89" i="10"/>
  <c r="X173" i="10"/>
  <c r="I159" i="10"/>
  <c r="Q216" i="10"/>
  <c r="I163" i="10"/>
  <c r="M221" i="10"/>
  <c r="I83" i="10"/>
  <c r="U164" i="10"/>
  <c r="S85" i="10"/>
  <c r="W215" i="10"/>
  <c r="G187" i="12"/>
  <c r="G81" i="10"/>
  <c r="O221" i="10"/>
  <c r="U160" i="10"/>
  <c r="G79" i="10"/>
  <c r="U80" i="10"/>
  <c r="G82" i="10"/>
  <c r="U215" i="10"/>
  <c r="U87" i="10"/>
  <c r="O178" i="10"/>
  <c r="Q182" i="10"/>
  <c r="M213" i="10"/>
  <c r="Q221" i="12"/>
  <c r="I162" i="12"/>
  <c r="I91" i="10"/>
  <c r="G89" i="10"/>
  <c r="Q109" i="10"/>
  <c r="S214" i="10"/>
  <c r="M214" i="10"/>
  <c r="U152" i="10"/>
  <c r="W216" i="10"/>
  <c r="M88" i="10"/>
  <c r="Q107" i="10"/>
  <c r="K147" i="10"/>
  <c r="K151" i="10"/>
  <c r="Q81" i="10"/>
  <c r="G182" i="10"/>
  <c r="G114" i="10"/>
  <c r="I80" i="12"/>
  <c r="E93" i="12"/>
  <c r="O163" i="10"/>
  <c r="F116" i="10"/>
  <c r="I186" i="10"/>
  <c r="L85" i="10"/>
  <c r="D158" i="10"/>
  <c r="E147" i="10"/>
  <c r="X187" i="10"/>
  <c r="T118" i="10"/>
  <c r="R95" i="10"/>
  <c r="H96" i="10"/>
  <c r="D90" i="10"/>
  <c r="Q85" i="10"/>
  <c r="P101" i="10"/>
  <c r="U94" i="10"/>
  <c r="S170" i="10"/>
  <c r="Q178" i="10"/>
  <c r="S213" i="10"/>
  <c r="G85" i="10"/>
  <c r="O100" i="10"/>
  <c r="Q170" i="10"/>
  <c r="H187" i="10"/>
  <c r="G88" i="10"/>
  <c r="G161" i="12"/>
  <c r="F106" i="12"/>
  <c r="F107" i="12"/>
  <c r="O77" i="10"/>
  <c r="K158" i="10"/>
  <c r="I84" i="10"/>
  <c r="O82" i="10"/>
  <c r="K75" i="10"/>
  <c r="U149" i="10"/>
  <c r="Q78" i="10"/>
  <c r="S87" i="10"/>
  <c r="I97" i="12"/>
  <c r="X103" i="10"/>
  <c r="G157" i="10"/>
  <c r="M164" i="10"/>
  <c r="S95" i="10"/>
  <c r="S165" i="10"/>
  <c r="V100" i="10"/>
  <c r="H176" i="10"/>
  <c r="P167" i="10"/>
  <c r="H172" i="10"/>
  <c r="O174" i="10"/>
  <c r="K171" i="10"/>
  <c r="U161" i="10"/>
  <c r="O97" i="10"/>
  <c r="K96" i="10"/>
  <c r="I98" i="10"/>
  <c r="U99" i="10"/>
  <c r="F87" i="10"/>
  <c r="F88" i="10"/>
  <c r="G152" i="12"/>
  <c r="I85" i="12"/>
  <c r="G92" i="12"/>
  <c r="U89" i="10"/>
  <c r="Q108" i="10"/>
  <c r="I155" i="10"/>
  <c r="E172" i="10"/>
  <c r="E101" i="10"/>
  <c r="U95" i="10"/>
  <c r="E77" i="10"/>
  <c r="E84" i="10"/>
  <c r="D159" i="10"/>
  <c r="E76" i="10"/>
  <c r="R97" i="10"/>
  <c r="J180" i="10"/>
  <c r="I161" i="12"/>
  <c r="I175" i="12"/>
  <c r="I178" i="12"/>
  <c r="G182" i="12"/>
  <c r="K111" i="12"/>
  <c r="M222" i="12"/>
  <c r="O80" i="10"/>
  <c r="G215" i="10"/>
  <c r="S88" i="10"/>
  <c r="G163" i="10"/>
  <c r="H104" i="10"/>
  <c r="Q161" i="10"/>
  <c r="O148" i="10"/>
  <c r="P173" i="10"/>
  <c r="G83" i="10"/>
  <c r="U84" i="10"/>
  <c r="M86" i="10"/>
  <c r="Q159" i="10"/>
  <c r="O87" i="10"/>
  <c r="Q162" i="10"/>
  <c r="M90" i="10"/>
  <c r="G175" i="12"/>
  <c r="F159" i="12"/>
  <c r="O89" i="10"/>
  <c r="O108" i="10"/>
  <c r="I78" i="10"/>
  <c r="I94" i="10"/>
  <c r="K94" i="12"/>
  <c r="G165" i="12"/>
  <c r="G167" i="12"/>
  <c r="G107" i="12"/>
  <c r="G108" i="12"/>
  <c r="K108" i="12"/>
  <c r="U221" i="12"/>
  <c r="I180" i="12"/>
  <c r="G114" i="12"/>
  <c r="K114" i="12"/>
  <c r="D77" i="12"/>
  <c r="F171" i="12"/>
  <c r="H89" i="12"/>
  <c r="K81" i="12"/>
  <c r="K85" i="12"/>
  <c r="D186" i="12"/>
  <c r="M221" i="12"/>
  <c r="N169" i="10"/>
  <c r="K86" i="10"/>
  <c r="O182" i="10"/>
  <c r="M149" i="10"/>
  <c r="U166" i="10"/>
  <c r="U78" i="10"/>
  <c r="G213" i="10"/>
  <c r="K150" i="10"/>
  <c r="Q151" i="10"/>
  <c r="M83" i="10"/>
  <c r="K156" i="10"/>
  <c r="U156" i="10"/>
  <c r="G90" i="10"/>
  <c r="O162" i="10"/>
  <c r="G107" i="10"/>
  <c r="G108" i="10"/>
  <c r="R169" i="10"/>
  <c r="M153" i="10"/>
  <c r="I216" i="10"/>
  <c r="U216" i="10"/>
  <c r="Q92" i="10"/>
  <c r="G216" i="10"/>
  <c r="J104" i="10"/>
  <c r="N104" i="10"/>
  <c r="I107" i="10"/>
  <c r="K110" i="10"/>
  <c r="U92" i="10"/>
  <c r="K91" i="10"/>
  <c r="M161" i="10"/>
  <c r="M93" i="10"/>
  <c r="W220" i="10"/>
  <c r="K115" i="12"/>
  <c r="S157" i="10"/>
  <c r="Q91" i="10"/>
  <c r="K86" i="12"/>
  <c r="U91" i="10"/>
  <c r="P117" i="10"/>
  <c r="O93" i="10"/>
  <c r="K216" i="10"/>
  <c r="Q90" i="10"/>
  <c r="O150" i="10"/>
  <c r="G214" i="10"/>
  <c r="O113" i="10"/>
  <c r="K214" i="10"/>
  <c r="K149" i="10"/>
  <c r="O187" i="10"/>
  <c r="M216" i="10"/>
  <c r="G151" i="10"/>
  <c r="U76" i="10"/>
  <c r="Q83" i="10"/>
  <c r="U184" i="10"/>
  <c r="O213" i="10"/>
  <c r="I215" i="10"/>
  <c r="Q213" i="10"/>
  <c r="I156" i="10"/>
  <c r="K154" i="10"/>
  <c r="K81" i="10"/>
  <c r="G109" i="10"/>
  <c r="R173" i="10"/>
  <c r="M151" i="10"/>
  <c r="O75" i="10"/>
  <c r="Q79" i="10"/>
  <c r="O181" i="10"/>
  <c r="G162" i="10"/>
  <c r="G94" i="10"/>
  <c r="U79" i="10"/>
  <c r="W214" i="10"/>
  <c r="M152" i="10"/>
  <c r="Q160" i="10"/>
  <c r="K85" i="10"/>
  <c r="K163" i="10"/>
  <c r="M160" i="10"/>
  <c r="I167" i="10"/>
  <c r="Q147" i="10"/>
  <c r="K78" i="10"/>
  <c r="K109" i="10"/>
  <c r="Q164" i="10"/>
  <c r="Q82" i="10"/>
  <c r="M85" i="10"/>
  <c r="U158" i="10"/>
  <c r="U108" i="10"/>
  <c r="G167" i="10"/>
  <c r="K90" i="10"/>
  <c r="O153" i="10"/>
  <c r="F175" i="12"/>
  <c r="Q214" i="10"/>
  <c r="U150" i="10"/>
  <c r="O118" i="10"/>
  <c r="G113" i="10"/>
  <c r="E94" i="12"/>
  <c r="R165" i="10"/>
  <c r="I96" i="10"/>
  <c r="N96" i="10"/>
  <c r="U97" i="10"/>
  <c r="U175" i="10"/>
  <c r="I176" i="10"/>
  <c r="R163" i="10"/>
  <c r="D102" i="12"/>
  <c r="I151" i="12"/>
  <c r="U147" i="10"/>
  <c r="G165" i="10"/>
  <c r="U159" i="10"/>
  <c r="D113" i="12"/>
  <c r="I176" i="12"/>
  <c r="Q75" i="10"/>
  <c r="U151" i="10"/>
  <c r="I179" i="10"/>
  <c r="P169" i="10"/>
  <c r="Q158" i="10"/>
  <c r="K160" i="10"/>
  <c r="R104" i="10"/>
  <c r="P171" i="10"/>
  <c r="F78" i="10"/>
  <c r="E83" i="10"/>
  <c r="E180" i="10"/>
  <c r="V163" i="10"/>
  <c r="Q94" i="10"/>
  <c r="X95" i="10"/>
  <c r="P97" i="10"/>
  <c r="X97" i="10"/>
  <c r="V101" i="10"/>
  <c r="H103" i="10"/>
  <c r="P105" i="10"/>
  <c r="R175" i="10"/>
  <c r="G171" i="10"/>
  <c r="R171" i="10"/>
  <c r="P95" i="10"/>
  <c r="J176" i="10"/>
  <c r="D102" i="10"/>
  <c r="O176" i="10"/>
  <c r="V94" i="10"/>
  <c r="J174" i="10"/>
  <c r="S89" i="10"/>
  <c r="O161" i="10"/>
  <c r="O158" i="10"/>
  <c r="I151" i="10"/>
  <c r="O88" i="10"/>
  <c r="I108" i="10"/>
  <c r="G97" i="12"/>
  <c r="J148" i="12"/>
  <c r="H149" i="12"/>
  <c r="H153" i="12"/>
  <c r="K78" i="12"/>
  <c r="O149" i="10"/>
  <c r="G77" i="10"/>
  <c r="G148" i="10"/>
  <c r="K88" i="10"/>
  <c r="S168" i="10"/>
  <c r="P103" i="10"/>
  <c r="M89" i="10"/>
  <c r="I90" i="10"/>
  <c r="I169" i="10"/>
  <c r="D103" i="10"/>
  <c r="E170" i="10"/>
  <c r="D157" i="10"/>
  <c r="J118" i="10"/>
  <c r="F185" i="12"/>
  <c r="K116" i="12"/>
  <c r="L153" i="10"/>
  <c r="N163" i="10"/>
  <c r="H164" i="10"/>
  <c r="J97" i="10"/>
  <c r="K166" i="10"/>
  <c r="N100" i="10"/>
  <c r="R100" i="10"/>
  <c r="X102" i="10"/>
  <c r="S220" i="10"/>
  <c r="O177" i="10"/>
  <c r="N105" i="10"/>
  <c r="X175" i="10"/>
  <c r="N176" i="10"/>
  <c r="R176" i="10"/>
  <c r="H177" i="10"/>
  <c r="J177" i="10"/>
  <c r="X177" i="10"/>
  <c r="G176" i="10"/>
  <c r="N94" i="10"/>
  <c r="H173" i="10"/>
  <c r="U163" i="10"/>
  <c r="K105" i="10"/>
  <c r="N175" i="10"/>
  <c r="S99" i="10"/>
  <c r="J168" i="10"/>
  <c r="E171" i="10"/>
  <c r="K83" i="10"/>
  <c r="O185" i="10"/>
  <c r="O189" i="10"/>
  <c r="N116" i="10"/>
  <c r="N189" i="10"/>
  <c r="D185" i="10"/>
  <c r="D189" i="10"/>
  <c r="E168" i="10"/>
  <c r="G163" i="12"/>
  <c r="G80" i="12"/>
  <c r="K80" i="12"/>
  <c r="G171" i="12"/>
  <c r="I106" i="12"/>
  <c r="W221" i="12"/>
  <c r="I171" i="12"/>
  <c r="X155" i="10"/>
  <c r="I87" i="12"/>
  <c r="I157" i="12"/>
  <c r="G93" i="12"/>
  <c r="K93" i="12"/>
  <c r="G169" i="12"/>
  <c r="K107" i="12"/>
  <c r="G109" i="12"/>
  <c r="K109" i="12"/>
  <c r="K221" i="12"/>
  <c r="H155" i="12"/>
  <c r="K157" i="10"/>
  <c r="S92" i="10"/>
  <c r="O164" i="10"/>
  <c r="I187" i="10"/>
  <c r="G148" i="12"/>
  <c r="G111" i="12"/>
  <c r="I118" i="10"/>
  <c r="O172" i="10"/>
  <c r="I114" i="12"/>
  <c r="I88" i="12"/>
  <c r="G179" i="12"/>
  <c r="I97" i="10"/>
  <c r="G110" i="12"/>
  <c r="I149" i="12"/>
  <c r="X86" i="10"/>
  <c r="I106" i="10"/>
  <c r="U110" i="10"/>
  <c r="O110" i="10"/>
  <c r="H153" i="10"/>
  <c r="S161" i="10"/>
  <c r="O168" i="10"/>
  <c r="I153" i="12"/>
  <c r="G101" i="12"/>
  <c r="K101" i="12"/>
  <c r="J111" i="12"/>
  <c r="N95" i="10"/>
  <c r="L157" i="10"/>
  <c r="K79" i="12"/>
  <c r="I100" i="12"/>
  <c r="I174" i="12"/>
  <c r="G106" i="12"/>
  <c r="D168" i="12"/>
  <c r="J79" i="12"/>
  <c r="J80" i="12"/>
  <c r="J161" i="12"/>
  <c r="H165" i="12"/>
  <c r="H166" i="12"/>
  <c r="X162" i="10"/>
  <c r="K105" i="12"/>
  <c r="I184" i="10"/>
  <c r="I188" i="10"/>
  <c r="K116" i="10"/>
  <c r="K188" i="10"/>
  <c r="G184" i="10"/>
  <c r="G188" i="10"/>
  <c r="P115" i="10"/>
  <c r="P188" i="10"/>
  <c r="W115" i="10"/>
  <c r="W188" i="10"/>
  <c r="E187" i="10"/>
  <c r="E119" i="10"/>
  <c r="U187" i="10"/>
  <c r="U119" i="10"/>
  <c r="K87" i="12"/>
  <c r="G103" i="12"/>
  <c r="I110" i="12"/>
  <c r="G147" i="12"/>
  <c r="F78" i="12"/>
  <c r="M220" i="12"/>
  <c r="E169" i="10"/>
  <c r="I117" i="10"/>
  <c r="K185" i="10"/>
  <c r="J183" i="10"/>
  <c r="N187" i="10"/>
  <c r="E152" i="10"/>
  <c r="F150" i="10"/>
  <c r="D163" i="10"/>
  <c r="E95" i="10"/>
  <c r="E99" i="10"/>
  <c r="E177" i="10"/>
  <c r="E109" i="10"/>
  <c r="X151" i="10"/>
  <c r="H157" i="10"/>
  <c r="I86" i="12"/>
  <c r="F75" i="10"/>
  <c r="G85" i="12"/>
  <c r="K88" i="12"/>
  <c r="I96" i="12"/>
  <c r="G154" i="12"/>
  <c r="I89" i="12"/>
  <c r="K95" i="12"/>
  <c r="D160" i="12"/>
  <c r="H75" i="12"/>
  <c r="M220" i="10"/>
  <c r="M222" i="10"/>
  <c r="J75" i="12"/>
  <c r="J86" i="10"/>
  <c r="I166" i="10"/>
  <c r="O165" i="10"/>
  <c r="J184" i="10"/>
  <c r="R187" i="10"/>
  <c r="N152" i="10"/>
  <c r="R85" i="10"/>
  <c r="N156" i="10"/>
  <c r="P157" i="10"/>
  <c r="V162" i="10"/>
  <c r="L164" i="10"/>
  <c r="X92" i="10"/>
  <c r="V93" i="10"/>
  <c r="J169" i="12"/>
  <c r="G159" i="12"/>
  <c r="T219" i="10"/>
  <c r="H167" i="10"/>
  <c r="U220" i="12"/>
  <c r="Q220" i="12"/>
  <c r="J178" i="12"/>
  <c r="J109" i="12"/>
  <c r="N84" i="10"/>
  <c r="F168" i="12"/>
  <c r="L95" i="10"/>
  <c r="J110" i="10"/>
  <c r="D114" i="12"/>
  <c r="D81" i="10"/>
  <c r="H84" i="10"/>
  <c r="X159" i="10"/>
  <c r="P183" i="10"/>
  <c r="E184" i="10"/>
  <c r="R158" i="10"/>
  <c r="F77" i="12"/>
  <c r="O94" i="10"/>
  <c r="I91" i="12"/>
  <c r="L154" i="10"/>
  <c r="H164" i="12"/>
  <c r="H106" i="10"/>
  <c r="H183" i="10"/>
  <c r="V222" i="10"/>
  <c r="H114" i="10"/>
  <c r="J182" i="12"/>
  <c r="P114" i="10"/>
  <c r="F76" i="12"/>
  <c r="F161" i="10"/>
  <c r="I215" i="12"/>
  <c r="W219" i="12"/>
  <c r="T216" i="10"/>
  <c r="J87" i="10"/>
  <c r="E149" i="10"/>
  <c r="X161" i="10"/>
  <c r="J178" i="10"/>
  <c r="S98" i="10"/>
  <c r="P96" i="10"/>
  <c r="K96" i="12"/>
  <c r="F168" i="10"/>
  <c r="D163" i="12"/>
  <c r="B157" i="10"/>
  <c r="L155" i="10"/>
  <c r="L159" i="10"/>
  <c r="R112" i="10"/>
  <c r="R111" i="10"/>
  <c r="H107" i="10"/>
  <c r="R178" i="10"/>
  <c r="O173" i="10"/>
  <c r="K175" i="10"/>
  <c r="I156" i="12"/>
  <c r="U217" i="12"/>
  <c r="E81" i="10"/>
  <c r="F183" i="12"/>
  <c r="C75" i="12"/>
  <c r="F173" i="10"/>
  <c r="R154" i="10"/>
  <c r="E115" i="10"/>
  <c r="D151" i="12"/>
  <c r="N91" i="10"/>
  <c r="H92" i="12"/>
  <c r="X157" i="10"/>
  <c r="X88" i="10"/>
  <c r="K95" i="10"/>
  <c r="G86" i="12"/>
  <c r="E116" i="10"/>
  <c r="J106" i="10"/>
  <c r="F76" i="10"/>
  <c r="L86" i="10"/>
  <c r="D183" i="12"/>
  <c r="H91" i="10"/>
  <c r="D149" i="10"/>
  <c r="R184" i="10"/>
  <c r="Q99" i="10"/>
  <c r="J85" i="12"/>
  <c r="G81" i="12"/>
  <c r="E107" i="12"/>
  <c r="R117" i="10"/>
  <c r="H184" i="10"/>
  <c r="H173" i="12"/>
  <c r="X76" i="10"/>
  <c r="F83" i="12"/>
  <c r="L83" i="10"/>
  <c r="P110" i="10"/>
  <c r="L219" i="10"/>
  <c r="J155" i="10"/>
  <c r="F91" i="12"/>
  <c r="J101" i="12"/>
  <c r="H87" i="10"/>
  <c r="L84" i="10"/>
  <c r="J220" i="10"/>
  <c r="U170" i="10"/>
  <c r="T217" i="10"/>
  <c r="J158" i="10"/>
  <c r="Q102" i="10"/>
  <c r="J156" i="10"/>
  <c r="N107" i="10"/>
  <c r="U219" i="12"/>
  <c r="M215" i="12"/>
  <c r="X90" i="10"/>
  <c r="P102" i="10"/>
  <c r="F180" i="12"/>
  <c r="D108" i="10"/>
  <c r="S219" i="10"/>
  <c r="K217" i="12"/>
  <c r="J219" i="10"/>
  <c r="J107" i="10"/>
  <c r="H175" i="10"/>
  <c r="G155" i="12"/>
  <c r="D83" i="12"/>
  <c r="P111" i="10"/>
  <c r="N85" i="10"/>
  <c r="X156" i="10"/>
  <c r="O96" i="10"/>
  <c r="J78" i="12"/>
  <c r="E186" i="12"/>
  <c r="H184" i="12"/>
  <c r="N89" i="10"/>
  <c r="R118" i="10"/>
  <c r="V220" i="12"/>
  <c r="H96" i="12"/>
  <c r="G102" i="12"/>
  <c r="P100" i="10"/>
  <c r="I168" i="12"/>
  <c r="R179" i="10"/>
  <c r="K99" i="10"/>
  <c r="R215" i="10"/>
  <c r="G217" i="10"/>
  <c r="X87" i="10"/>
  <c r="R221" i="10"/>
  <c r="P179" i="10"/>
  <c r="G83" i="12"/>
  <c r="X83" i="10"/>
  <c r="X168" i="10"/>
  <c r="F185" i="10"/>
  <c r="N164" i="10"/>
  <c r="I164" i="10"/>
  <c r="H179" i="10"/>
  <c r="U98" i="10"/>
  <c r="I83" i="12"/>
  <c r="W214" i="12"/>
  <c r="I152" i="12"/>
  <c r="W213" i="12"/>
  <c r="W220" i="12"/>
  <c r="W217" i="12"/>
  <c r="I84" i="12"/>
  <c r="F86" i="10"/>
  <c r="W216" i="12"/>
  <c r="D220" i="12"/>
  <c r="F187" i="12"/>
  <c r="K83" i="12"/>
  <c r="E154" i="10"/>
  <c r="D177" i="12"/>
  <c r="L220" i="12"/>
  <c r="M219" i="10"/>
  <c r="K103" i="10"/>
  <c r="G104" i="12"/>
  <c r="H83" i="12"/>
  <c r="L222" i="10"/>
  <c r="P214" i="12"/>
  <c r="H163" i="12"/>
  <c r="H219" i="10"/>
  <c r="H216" i="10"/>
  <c r="F92" i="10"/>
  <c r="H95" i="12"/>
  <c r="H100" i="10"/>
  <c r="G151" i="12"/>
  <c r="L215" i="10"/>
  <c r="P85" i="10"/>
  <c r="X216" i="10"/>
  <c r="N179" i="10"/>
  <c r="I118" i="12"/>
  <c r="U218" i="12"/>
  <c r="Q218" i="10"/>
  <c r="H101" i="10"/>
  <c r="G87" i="12"/>
  <c r="I154" i="12"/>
  <c r="J147" i="12"/>
  <c r="J108" i="10"/>
  <c r="N106" i="10"/>
  <c r="I82" i="12"/>
  <c r="R218" i="10"/>
  <c r="I219" i="12"/>
  <c r="I164" i="12"/>
  <c r="G91" i="12"/>
  <c r="X163" i="10"/>
  <c r="Q174" i="10"/>
  <c r="J107" i="12"/>
  <c r="I214" i="12"/>
  <c r="H169" i="10"/>
  <c r="R98" i="10"/>
  <c r="D164" i="12"/>
  <c r="R167" i="10"/>
  <c r="L94" i="10"/>
  <c r="W113" i="10"/>
  <c r="J172" i="10"/>
  <c r="G84" i="12"/>
  <c r="L163" i="10"/>
  <c r="U102" i="10"/>
  <c r="K177" i="10"/>
  <c r="K173" i="10"/>
  <c r="W215" i="12"/>
  <c r="W218" i="12"/>
  <c r="I150" i="12"/>
  <c r="F95" i="12"/>
  <c r="F157" i="10"/>
  <c r="F165" i="10"/>
  <c r="R185" i="10"/>
  <c r="F155" i="10"/>
  <c r="E86" i="12"/>
  <c r="D93" i="10"/>
  <c r="D165" i="10"/>
  <c r="F96" i="12"/>
  <c r="N108" i="10"/>
  <c r="P219" i="12"/>
  <c r="H213" i="12"/>
  <c r="X215" i="10"/>
  <c r="P215" i="10"/>
  <c r="X153" i="10"/>
  <c r="J88" i="10"/>
  <c r="X218" i="10"/>
  <c r="I217" i="10"/>
  <c r="Q163" i="10"/>
  <c r="I218" i="12"/>
  <c r="S217" i="12"/>
  <c r="P168" i="10"/>
  <c r="K220" i="10"/>
  <c r="J109" i="10"/>
  <c r="P174" i="10"/>
  <c r="R180" i="10"/>
  <c r="U165" i="10"/>
  <c r="I98" i="12"/>
  <c r="P186" i="10"/>
  <c r="Q101" i="10"/>
  <c r="I99" i="12"/>
  <c r="X149" i="10"/>
  <c r="P151" i="10"/>
  <c r="L152" i="10"/>
  <c r="X80" i="10"/>
  <c r="N153" i="10"/>
  <c r="X81" i="10"/>
  <c r="P83" i="10"/>
  <c r="H86" i="10"/>
  <c r="L156" i="10"/>
  <c r="H88" i="10"/>
  <c r="R89" i="10"/>
  <c r="L162" i="10"/>
  <c r="L93" i="10"/>
  <c r="N161" i="10"/>
  <c r="K218" i="10"/>
  <c r="U215" i="12"/>
  <c r="D82" i="12"/>
  <c r="X82" i="10"/>
  <c r="E185" i="12"/>
  <c r="E151" i="12"/>
  <c r="X93" i="10"/>
  <c r="S217" i="10"/>
  <c r="E83" i="12"/>
  <c r="X181" i="10"/>
  <c r="Q215" i="12"/>
  <c r="L166" i="10"/>
  <c r="F75" i="12"/>
  <c r="F148" i="12"/>
  <c r="F149" i="12"/>
  <c r="D92" i="12"/>
  <c r="F172" i="12"/>
  <c r="S214" i="12"/>
  <c r="K220" i="12"/>
  <c r="H99" i="12"/>
  <c r="H152" i="12"/>
  <c r="L91" i="10"/>
  <c r="N166" i="10"/>
  <c r="J99" i="10"/>
  <c r="P219" i="10"/>
  <c r="H175" i="12"/>
  <c r="U171" i="10"/>
  <c r="H112" i="10"/>
  <c r="T221" i="10"/>
  <c r="O222" i="12"/>
  <c r="F154" i="12"/>
  <c r="E153" i="12"/>
  <c r="T113" i="10"/>
  <c r="E99" i="12"/>
  <c r="V217" i="12"/>
  <c r="H214" i="10"/>
  <c r="L215" i="12"/>
  <c r="Q104" i="10"/>
  <c r="R110" i="10"/>
  <c r="J216" i="12"/>
  <c r="O222" i="10"/>
  <c r="D91" i="12"/>
  <c r="E161" i="12"/>
  <c r="U222" i="10"/>
  <c r="F114" i="12"/>
  <c r="D179" i="12"/>
  <c r="G160" i="12"/>
  <c r="X218" i="12"/>
  <c r="H97" i="10"/>
  <c r="I102" i="12"/>
  <c r="X96" i="10"/>
  <c r="D216" i="10"/>
  <c r="D98" i="10"/>
  <c r="Q213" i="12"/>
  <c r="V213" i="12"/>
  <c r="J214" i="10"/>
  <c r="J80" i="10"/>
  <c r="N86" i="10"/>
  <c r="R215" i="12"/>
  <c r="H90" i="12"/>
  <c r="J91" i="12"/>
  <c r="D173" i="10"/>
  <c r="D105" i="10"/>
  <c r="G185" i="10"/>
  <c r="G181" i="10"/>
  <c r="D118" i="10"/>
  <c r="V216" i="12"/>
  <c r="K113" i="12"/>
  <c r="K215" i="12"/>
  <c r="E180" i="12"/>
  <c r="D90" i="12"/>
  <c r="N220" i="12"/>
  <c r="N220" i="10"/>
  <c r="X219" i="12"/>
  <c r="N181" i="10"/>
  <c r="H218" i="12"/>
  <c r="R183" i="10"/>
  <c r="H162" i="12"/>
  <c r="U222" i="12"/>
  <c r="J218" i="10"/>
  <c r="G98" i="10"/>
  <c r="O218" i="10"/>
  <c r="Q95" i="10"/>
  <c r="G99" i="10"/>
  <c r="U103" i="10"/>
  <c r="U220" i="10"/>
  <c r="I95" i="10"/>
  <c r="R107" i="10"/>
  <c r="X147" i="10"/>
  <c r="I166" i="12"/>
  <c r="I103" i="12"/>
  <c r="V165" i="10"/>
  <c r="I103" i="10"/>
  <c r="O99" i="10"/>
  <c r="I101" i="12"/>
  <c r="J98" i="10"/>
  <c r="I172" i="10"/>
  <c r="G170" i="10"/>
  <c r="U172" i="10"/>
  <c r="N97" i="10"/>
  <c r="U96" i="10"/>
  <c r="J116" i="10"/>
  <c r="D179" i="10"/>
  <c r="D175" i="10"/>
  <c r="H98" i="12"/>
  <c r="H217" i="12"/>
  <c r="L150" i="10"/>
  <c r="L82" i="10"/>
  <c r="J152" i="12"/>
  <c r="J84" i="12"/>
  <c r="H84" i="12"/>
  <c r="H157" i="12"/>
  <c r="X164" i="10"/>
  <c r="X160" i="10"/>
  <c r="X91" i="10"/>
  <c r="P165" i="10"/>
  <c r="P161" i="10"/>
  <c r="R93" i="10"/>
  <c r="R92" i="10"/>
  <c r="R166" i="10"/>
  <c r="R94" i="10"/>
  <c r="R162" i="10"/>
  <c r="H167" i="12"/>
  <c r="H94" i="12"/>
  <c r="G96" i="10"/>
  <c r="G164" i="10"/>
  <c r="G95" i="12"/>
  <c r="G164" i="12"/>
  <c r="M165" i="10"/>
  <c r="M97" i="10"/>
  <c r="K98" i="10"/>
  <c r="K97" i="10"/>
  <c r="I100" i="10"/>
  <c r="I99" i="10"/>
  <c r="I168" i="10"/>
  <c r="K99" i="12"/>
  <c r="K100" i="12"/>
  <c r="X101" i="10"/>
  <c r="X170" i="10"/>
  <c r="Q172" i="10"/>
  <c r="Q103" i="10"/>
  <c r="Q176" i="10"/>
  <c r="U105" i="10"/>
  <c r="U104" i="10"/>
  <c r="U177" i="10"/>
  <c r="G178" i="10"/>
  <c r="G174" i="10"/>
  <c r="G106" i="10"/>
  <c r="H174" i="10"/>
  <c r="H105" i="10"/>
  <c r="Q175" i="10"/>
  <c r="Q219" i="10"/>
  <c r="I171" i="10"/>
  <c r="I175" i="10"/>
  <c r="D164" i="10"/>
  <c r="P75" i="10"/>
  <c r="R75" i="10"/>
  <c r="H85" i="12"/>
  <c r="N87" i="10"/>
  <c r="H159" i="12"/>
  <c r="V216" i="10"/>
  <c r="H218" i="10"/>
  <c r="G218" i="10"/>
  <c r="X182" i="10"/>
  <c r="H113" i="10"/>
  <c r="T115" i="10"/>
  <c r="E98" i="12"/>
  <c r="E169" i="12"/>
  <c r="E170" i="12"/>
  <c r="F104" i="10"/>
  <c r="E104" i="10"/>
  <c r="E174" i="10"/>
  <c r="E176" i="10"/>
  <c r="F177" i="10"/>
  <c r="T220" i="10"/>
  <c r="J75" i="10"/>
  <c r="H151" i="12"/>
  <c r="J147" i="10"/>
  <c r="H152" i="10"/>
  <c r="H83" i="10"/>
  <c r="I170" i="10"/>
  <c r="R170" i="10"/>
  <c r="D89" i="10"/>
  <c r="G112" i="10"/>
  <c r="K216" i="12"/>
  <c r="E151" i="10"/>
  <c r="F154" i="10"/>
  <c r="N112" i="10"/>
  <c r="W221" i="10"/>
  <c r="I115" i="10"/>
  <c r="F217" i="12"/>
  <c r="P221" i="12"/>
  <c r="G216" i="12"/>
  <c r="F215" i="12"/>
  <c r="D213" i="10"/>
  <c r="G77" i="12"/>
  <c r="J114" i="12"/>
  <c r="P77" i="10"/>
  <c r="X220" i="10"/>
  <c r="V161" i="10"/>
  <c r="H93" i="10"/>
  <c r="N93" i="10"/>
  <c r="H106" i="12"/>
  <c r="H176" i="12"/>
  <c r="H156" i="10"/>
  <c r="L220" i="10"/>
  <c r="E91" i="10"/>
  <c r="T112" i="10"/>
  <c r="P222" i="12"/>
  <c r="F216" i="10"/>
  <c r="J86" i="12"/>
  <c r="H216" i="12"/>
  <c r="J215" i="10"/>
  <c r="N158" i="10"/>
  <c r="L216" i="12"/>
  <c r="Q217" i="10"/>
  <c r="G217" i="12"/>
  <c r="Q167" i="10"/>
  <c r="S218" i="12"/>
  <c r="P218" i="12"/>
  <c r="J103" i="12"/>
  <c r="G219" i="12"/>
  <c r="N110" i="10"/>
  <c r="J221" i="10"/>
  <c r="N221" i="10"/>
  <c r="R114" i="10"/>
  <c r="P221" i="10"/>
  <c r="D219" i="12"/>
  <c r="T213" i="10"/>
  <c r="J153" i="12"/>
  <c r="X179" i="10"/>
  <c r="I217" i="12"/>
  <c r="X99" i="10"/>
  <c r="P153" i="10"/>
  <c r="N154" i="10"/>
  <c r="H163" i="10"/>
  <c r="U167" i="10"/>
  <c r="R91" i="10"/>
  <c r="N160" i="10"/>
  <c r="G219" i="10"/>
  <c r="P184" i="10"/>
  <c r="H76" i="12"/>
  <c r="H92" i="10"/>
  <c r="D187" i="12"/>
  <c r="D174" i="10"/>
  <c r="I163" i="12"/>
  <c r="N162" i="10"/>
  <c r="E152" i="12"/>
  <c r="H94" i="10"/>
  <c r="O169" i="10"/>
  <c r="F160" i="10"/>
  <c r="O217" i="10"/>
  <c r="E87" i="12"/>
  <c r="J213" i="12"/>
  <c r="N217" i="10"/>
  <c r="P215" i="12"/>
  <c r="X172" i="10"/>
  <c r="R220" i="12"/>
  <c r="G98" i="12"/>
  <c r="J221" i="12"/>
  <c r="N219" i="12"/>
  <c r="R218" i="12"/>
  <c r="R217" i="10"/>
  <c r="R172" i="10"/>
  <c r="K97" i="12"/>
  <c r="K218" i="12"/>
  <c r="R90" i="10"/>
  <c r="P116" i="10"/>
  <c r="X100" i="10"/>
  <c r="L87" i="10"/>
  <c r="J82" i="10"/>
  <c r="P220" i="12"/>
  <c r="R221" i="12"/>
  <c r="J179" i="12"/>
  <c r="M219" i="12"/>
  <c r="D221" i="10"/>
  <c r="G213" i="12"/>
  <c r="K219" i="12"/>
  <c r="U221" i="10"/>
  <c r="H174" i="12"/>
  <c r="G82" i="12"/>
  <c r="S213" i="12"/>
  <c r="I159" i="12"/>
  <c r="H95" i="10"/>
  <c r="D78" i="12"/>
  <c r="J179" i="10"/>
  <c r="I216" i="12"/>
  <c r="M214" i="12"/>
  <c r="L222" i="12"/>
  <c r="R214" i="10"/>
  <c r="H151" i="10"/>
  <c r="V222" i="12"/>
  <c r="K164" i="10"/>
  <c r="G79" i="12"/>
  <c r="L90" i="10"/>
  <c r="N81" i="10"/>
  <c r="O103" i="10"/>
  <c r="K117" i="10"/>
  <c r="F117" i="12"/>
  <c r="K217" i="10"/>
  <c r="K168" i="10"/>
  <c r="J157" i="12"/>
  <c r="P218" i="10"/>
  <c r="P217" i="10"/>
  <c r="J101" i="10"/>
  <c r="E107" i="10"/>
  <c r="H160" i="10"/>
  <c r="N150" i="10"/>
  <c r="X178" i="10"/>
  <c r="J96" i="10"/>
  <c r="D153" i="10"/>
  <c r="X111" i="10"/>
  <c r="T218" i="12"/>
  <c r="R159" i="10"/>
  <c r="H90" i="10"/>
  <c r="U217" i="10"/>
  <c r="X110" i="10"/>
  <c r="H159" i="10"/>
  <c r="L218" i="10"/>
  <c r="C170" i="12"/>
  <c r="E177" i="12"/>
  <c r="X220" i="12"/>
  <c r="N75" i="10"/>
  <c r="H150" i="10"/>
  <c r="R153" i="10"/>
  <c r="X154" i="10"/>
  <c r="V87" i="10"/>
  <c r="J162" i="12"/>
  <c r="V92" i="10"/>
  <c r="M218" i="10"/>
  <c r="V170" i="10"/>
  <c r="L221" i="10"/>
  <c r="P108" i="10"/>
  <c r="X109" i="10"/>
  <c r="F215" i="10"/>
  <c r="J214" i="12"/>
  <c r="P156" i="10"/>
  <c r="R87" i="10"/>
  <c r="E215" i="12"/>
  <c r="E102" i="10"/>
  <c r="K214" i="12"/>
  <c r="E214" i="12"/>
  <c r="W184" i="10"/>
  <c r="F118" i="10"/>
  <c r="F77" i="10"/>
  <c r="E149" i="12"/>
  <c r="J115" i="12"/>
  <c r="L217" i="10"/>
  <c r="K118" i="10"/>
  <c r="M216" i="12"/>
  <c r="K82" i="12"/>
  <c r="N222" i="10"/>
  <c r="F83" i="10"/>
  <c r="E79" i="12"/>
  <c r="S215" i="12"/>
  <c r="X221" i="12"/>
  <c r="J222" i="10"/>
  <c r="R217" i="12"/>
  <c r="D159" i="12"/>
  <c r="U118" i="10"/>
  <c r="I213" i="12"/>
  <c r="B174" i="10"/>
  <c r="T221" i="12"/>
  <c r="E155" i="12"/>
  <c r="E219" i="10"/>
  <c r="F222" i="10"/>
  <c r="D154" i="12"/>
  <c r="F99" i="12"/>
  <c r="N217" i="12"/>
  <c r="T116" i="10"/>
  <c r="U213" i="12"/>
  <c r="U214" i="12"/>
  <c r="I113" i="12"/>
  <c r="V159" i="10"/>
  <c r="H148" i="10"/>
  <c r="L80" i="10"/>
  <c r="S94" i="10"/>
  <c r="X214" i="10"/>
  <c r="H170" i="12"/>
  <c r="H215" i="12"/>
  <c r="R157" i="10"/>
  <c r="P93" i="10"/>
  <c r="J108" i="12"/>
  <c r="F213" i="10"/>
  <c r="F94" i="12"/>
  <c r="F170" i="10"/>
  <c r="E220" i="10"/>
  <c r="J217" i="12"/>
  <c r="N213" i="12"/>
  <c r="N149" i="10"/>
  <c r="P214" i="10"/>
  <c r="N214" i="12"/>
  <c r="J215" i="12"/>
  <c r="J216" i="10"/>
  <c r="G218" i="12"/>
  <c r="H169" i="12"/>
  <c r="J171" i="12"/>
  <c r="Q219" i="12"/>
  <c r="V219" i="10"/>
  <c r="H177" i="12"/>
  <c r="H220" i="10"/>
  <c r="N178" i="10"/>
  <c r="P113" i="10"/>
  <c r="E103" i="12"/>
  <c r="G162" i="12"/>
  <c r="G158" i="12"/>
  <c r="E118" i="10"/>
  <c r="E186" i="10"/>
  <c r="S222" i="12"/>
  <c r="B180" i="10"/>
  <c r="H116" i="12"/>
  <c r="H185" i="12"/>
  <c r="F99" i="10"/>
  <c r="F171" i="10"/>
  <c r="R219" i="12"/>
  <c r="J95" i="12"/>
  <c r="J164" i="12"/>
  <c r="L213" i="12"/>
  <c r="P154" i="10"/>
  <c r="P81" i="10"/>
  <c r="H85" i="10"/>
  <c r="H154" i="10"/>
  <c r="P86" i="10"/>
  <c r="P159" i="10"/>
  <c r="J164" i="10"/>
  <c r="J91" i="10"/>
  <c r="Q97" i="10"/>
  <c r="Q96" i="10"/>
  <c r="S100" i="10"/>
  <c r="S101" i="10"/>
  <c r="U100" i="10"/>
  <c r="U218" i="10"/>
  <c r="U101" i="10"/>
  <c r="K101" i="10"/>
  <c r="K170" i="10"/>
  <c r="K102" i="12"/>
  <c r="N101" i="10"/>
  <c r="N102" i="10"/>
  <c r="I105" i="10"/>
  <c r="I219" i="10"/>
  <c r="I177" i="10"/>
  <c r="I173" i="10"/>
  <c r="I177" i="12"/>
  <c r="I173" i="12"/>
  <c r="I220" i="12"/>
  <c r="G178" i="12"/>
  <c r="G174" i="12"/>
  <c r="G105" i="12"/>
  <c r="V219" i="12"/>
  <c r="R177" i="10"/>
  <c r="R108" i="10"/>
  <c r="R181" i="10"/>
  <c r="H220" i="12"/>
  <c r="H109" i="12"/>
  <c r="P182" i="10"/>
  <c r="P220" i="10"/>
  <c r="N113" i="10"/>
  <c r="N182" i="10"/>
  <c r="N167" i="10"/>
  <c r="N171" i="10"/>
  <c r="N98" i="10"/>
  <c r="G175" i="10"/>
  <c r="G102" i="10"/>
  <c r="I148" i="12"/>
  <c r="I75" i="12"/>
  <c r="X214" i="12"/>
  <c r="R156" i="10"/>
  <c r="P160" i="10"/>
  <c r="V98" i="10"/>
  <c r="H112" i="12"/>
  <c r="H113" i="12"/>
  <c r="P89" i="10"/>
  <c r="P158" i="10"/>
  <c r="D115" i="10"/>
  <c r="J218" i="12"/>
  <c r="D177" i="10"/>
  <c r="E75" i="10"/>
  <c r="F97" i="10"/>
  <c r="E187" i="12"/>
  <c r="G90" i="12"/>
  <c r="E103" i="10"/>
  <c r="E213" i="10"/>
  <c r="G221" i="12"/>
  <c r="L214" i="12"/>
  <c r="D219" i="10"/>
  <c r="D216" i="12"/>
  <c r="E222" i="10"/>
  <c r="E221" i="10"/>
  <c r="T222" i="10"/>
  <c r="E156" i="12"/>
  <c r="D222" i="10"/>
  <c r="N216" i="12"/>
  <c r="I222" i="10"/>
  <c r="E97" i="10"/>
  <c r="L214" i="10"/>
  <c r="B153" i="10"/>
  <c r="R216" i="10"/>
  <c r="J160" i="10"/>
  <c r="L216" i="10"/>
  <c r="J159" i="10"/>
  <c r="L158" i="10"/>
  <c r="P84" i="10"/>
  <c r="V215" i="10"/>
  <c r="P155" i="10"/>
  <c r="J151" i="10"/>
  <c r="J83" i="10"/>
  <c r="R222" i="10"/>
  <c r="G99" i="12"/>
  <c r="J97" i="12"/>
  <c r="N215" i="12"/>
  <c r="D155" i="12"/>
  <c r="D215" i="12"/>
  <c r="E213" i="12"/>
  <c r="W222" i="10"/>
  <c r="J222" i="12"/>
  <c r="E113" i="10"/>
  <c r="D184" i="10"/>
  <c r="L96" i="10"/>
  <c r="R219" i="10"/>
  <c r="J187" i="12"/>
  <c r="K219" i="10"/>
  <c r="G116" i="10"/>
  <c r="L218" i="12"/>
  <c r="T214" i="10"/>
  <c r="R214" i="12"/>
  <c r="E108" i="10"/>
  <c r="X213" i="10"/>
  <c r="S167" i="10"/>
  <c r="X217" i="10"/>
  <c r="F84" i="10"/>
  <c r="F151" i="12"/>
  <c r="P217" i="12"/>
  <c r="D217" i="10"/>
  <c r="S219" i="12"/>
  <c r="R99" i="10"/>
  <c r="J220" i="12"/>
  <c r="F216" i="12"/>
  <c r="R109" i="10"/>
  <c r="P222" i="10"/>
  <c r="O218" i="12"/>
  <c r="X219" i="10"/>
  <c r="N221" i="12"/>
  <c r="P94" i="10"/>
  <c r="G104" i="10"/>
  <c r="M218" i="12"/>
  <c r="F118" i="12"/>
  <c r="N165" i="10"/>
  <c r="J219" i="12"/>
  <c r="D167" i="10"/>
  <c r="O105" i="10"/>
  <c r="S220" i="12"/>
  <c r="Q217" i="12"/>
  <c r="H214" i="12"/>
  <c r="F162" i="12"/>
  <c r="X216" i="12"/>
  <c r="R213" i="12"/>
  <c r="M217" i="10"/>
  <c r="I218" i="10"/>
  <c r="N92" i="10"/>
  <c r="V166" i="10"/>
  <c r="O219" i="10"/>
  <c r="D86" i="12"/>
  <c r="J110" i="12"/>
  <c r="P176" i="10"/>
  <c r="H155" i="10"/>
  <c r="V214" i="10"/>
  <c r="X217" i="12"/>
  <c r="H219" i="12"/>
  <c r="X215" i="12"/>
  <c r="T215" i="10"/>
  <c r="T218" i="10"/>
  <c r="E110" i="10"/>
  <c r="O104" i="10"/>
  <c r="P213" i="12"/>
  <c r="X213" i="12"/>
  <c r="J89" i="12"/>
  <c r="E117" i="10"/>
  <c r="P170" i="10"/>
  <c r="S163" i="10"/>
  <c r="P164" i="10"/>
  <c r="X180" i="10"/>
  <c r="W222" i="12"/>
  <c r="R220" i="10"/>
  <c r="E148" i="12"/>
  <c r="V167" i="10"/>
  <c r="S218" i="10"/>
  <c r="F90" i="12"/>
  <c r="J100" i="10"/>
  <c r="O220" i="10"/>
  <c r="K174" i="10"/>
  <c r="I104" i="10"/>
  <c r="N219" i="10"/>
  <c r="N186" i="10"/>
  <c r="X112" i="10"/>
  <c r="G172" i="10"/>
  <c r="P109" i="10"/>
  <c r="X106" i="10"/>
  <c r="G105" i="10"/>
  <c r="U219" i="10"/>
  <c r="F169" i="10"/>
  <c r="J177" i="12"/>
  <c r="N218" i="10"/>
  <c r="H82" i="10"/>
  <c r="F112" i="12"/>
  <c r="K98" i="12"/>
  <c r="I105" i="12"/>
  <c r="D109" i="10"/>
  <c r="D181" i="10"/>
  <c r="F98" i="10"/>
  <c r="F85" i="10"/>
  <c r="E93" i="10"/>
  <c r="D214" i="12"/>
  <c r="F147" i="10"/>
  <c r="R222" i="12"/>
  <c r="D76" i="10"/>
  <c r="B155" i="10"/>
  <c r="P180" i="10"/>
  <c r="J99" i="12"/>
  <c r="P148" i="10"/>
  <c r="N78" i="10"/>
  <c r="J152" i="10"/>
  <c r="H149" i="10"/>
  <c r="H81" i="10"/>
  <c r="P90" i="10"/>
  <c r="V99" i="10"/>
  <c r="E91" i="12"/>
  <c r="E216" i="12"/>
  <c r="E215" i="10"/>
  <c r="E156" i="10"/>
  <c r="O186" i="10"/>
  <c r="D215" i="10"/>
  <c r="X113" i="10"/>
  <c r="U181" i="10"/>
  <c r="K90" i="12"/>
  <c r="H222" i="10"/>
  <c r="E165" i="10"/>
  <c r="D161" i="10"/>
  <c r="X183" i="10"/>
  <c r="T222" i="12"/>
  <c r="D156" i="12"/>
  <c r="G222" i="10"/>
  <c r="G112" i="12"/>
  <c r="T117" i="10"/>
  <c r="D117" i="12"/>
  <c r="D169" i="10"/>
  <c r="G222" i="12"/>
  <c r="O221" i="12"/>
  <c r="I221" i="10"/>
  <c r="D218" i="12"/>
  <c r="D104" i="10"/>
  <c r="E117" i="12"/>
  <c r="H181" i="12"/>
  <c r="N177" i="10"/>
  <c r="J100" i="12"/>
  <c r="X78" i="10"/>
  <c r="G181" i="12"/>
  <c r="E173" i="10"/>
  <c r="R86" i="10"/>
  <c r="D162" i="10"/>
  <c r="T216" i="12"/>
  <c r="M96" i="10"/>
  <c r="D94" i="10"/>
  <c r="G96" i="12"/>
  <c r="E160" i="10"/>
  <c r="F181" i="10"/>
  <c r="X185" i="10"/>
  <c r="X184" i="10"/>
  <c r="F219" i="10"/>
  <c r="E98" i="10"/>
  <c r="F86" i="12"/>
  <c r="F214" i="12"/>
  <c r="M213" i="12"/>
  <c r="G166" i="10"/>
  <c r="H102" i="12"/>
  <c r="J173" i="12"/>
  <c r="O167" i="10"/>
  <c r="V218" i="10"/>
  <c r="N99" i="10"/>
  <c r="T114" i="10"/>
  <c r="E90" i="10"/>
  <c r="F158" i="10"/>
  <c r="W185" i="10"/>
  <c r="D184" i="12"/>
  <c r="F213" i="12"/>
  <c r="F166" i="10"/>
  <c r="F94" i="10"/>
  <c r="D222" i="12"/>
  <c r="D213" i="12"/>
  <c r="G215" i="12"/>
  <c r="F150" i="12"/>
  <c r="I77" i="12"/>
  <c r="E164" i="10"/>
  <c r="O213" i="12"/>
  <c r="D221" i="12"/>
  <c r="F105" i="10"/>
  <c r="O216" i="12"/>
  <c r="G221" i="10"/>
  <c r="E165" i="12"/>
  <c r="F80" i="12"/>
  <c r="N222" i="12"/>
  <c r="D106" i="10"/>
  <c r="F89" i="10"/>
  <c r="F117" i="10"/>
  <c r="F113" i="10"/>
  <c r="E159" i="10"/>
  <c r="D187" i="10"/>
  <c r="N218" i="12"/>
  <c r="D183" i="10"/>
  <c r="H105" i="12"/>
  <c r="D111" i="12"/>
  <c r="G89" i="12"/>
  <c r="Q116" i="10"/>
  <c r="H111" i="12"/>
  <c r="P216" i="10"/>
  <c r="F101" i="10"/>
  <c r="V221" i="10"/>
  <c r="E75" i="12"/>
  <c r="E147" i="12"/>
  <c r="F166" i="12"/>
  <c r="E163" i="10"/>
  <c r="E105" i="10"/>
  <c r="E106" i="10"/>
  <c r="J172" i="12"/>
  <c r="L75" i="10"/>
  <c r="R213" i="10"/>
  <c r="J149" i="10"/>
  <c r="P149" i="10"/>
  <c r="X84" i="10"/>
  <c r="H91" i="12"/>
  <c r="K213" i="12"/>
  <c r="X221" i="10"/>
  <c r="E217" i="12"/>
  <c r="H221" i="10"/>
  <c r="D220" i="10"/>
  <c r="H181" i="10"/>
  <c r="X115" i="10"/>
  <c r="K222" i="10"/>
  <c r="E96" i="10"/>
  <c r="C172" i="12"/>
  <c r="X222" i="12"/>
  <c r="E163" i="12"/>
  <c r="U113" i="10"/>
  <c r="I221" i="12"/>
  <c r="E217" i="10"/>
  <c r="I112" i="12"/>
  <c r="W186" i="10"/>
  <c r="E218" i="10"/>
  <c r="C168" i="12"/>
  <c r="B159" i="10"/>
  <c r="H186" i="10"/>
  <c r="D116" i="10"/>
  <c r="F102" i="10"/>
  <c r="E182" i="10"/>
  <c r="E101" i="12"/>
  <c r="K184" i="10"/>
  <c r="K115" i="10"/>
  <c r="J112" i="10"/>
  <c r="J181" i="10"/>
  <c r="K181" i="10"/>
  <c r="K221" i="10"/>
  <c r="E183" i="12"/>
  <c r="E114" i="12"/>
  <c r="H111" i="10"/>
  <c r="H180" i="10"/>
  <c r="D84" i="10"/>
  <c r="D156" i="10"/>
  <c r="E162" i="12"/>
  <c r="E158" i="12"/>
  <c r="F172" i="10"/>
  <c r="F103" i="10"/>
  <c r="E179" i="10"/>
  <c r="E175" i="10"/>
  <c r="F110" i="10"/>
  <c r="F109" i="10"/>
  <c r="E167" i="12"/>
  <c r="E167" i="10"/>
  <c r="E178" i="10"/>
  <c r="J174" i="12"/>
  <c r="J77" i="12"/>
  <c r="N159" i="10"/>
  <c r="H168" i="12"/>
  <c r="T219" i="12"/>
  <c r="T220" i="12"/>
  <c r="T213" i="12"/>
  <c r="E92" i="12"/>
  <c r="D75" i="12"/>
  <c r="B112" i="10"/>
  <c r="F184" i="12"/>
  <c r="F147" i="12"/>
  <c r="F79" i="12"/>
  <c r="D96" i="10"/>
  <c r="D97" i="10"/>
  <c r="D101" i="12"/>
  <c r="J81" i="10"/>
  <c r="J168" i="12"/>
  <c r="L147" i="10"/>
  <c r="J148" i="10"/>
  <c r="H76" i="10"/>
  <c r="L76" i="10"/>
  <c r="H78" i="10"/>
  <c r="P147" i="10"/>
  <c r="X152" i="10"/>
  <c r="J149" i="12"/>
  <c r="N80" i="10"/>
  <c r="R81" i="10"/>
  <c r="V85" i="10"/>
  <c r="H87" i="12"/>
  <c r="R160" i="10"/>
  <c r="H89" i="10"/>
  <c r="R161" i="10"/>
  <c r="J89" i="10"/>
  <c r="J90" i="12"/>
  <c r="N90" i="10"/>
  <c r="P92" i="10"/>
  <c r="V91" i="10"/>
  <c r="J150" i="12"/>
  <c r="P107" i="10"/>
  <c r="F222" i="12"/>
  <c r="X222" i="10"/>
  <c r="F214" i="10"/>
  <c r="F85" i="12"/>
  <c r="N76" i="10"/>
  <c r="P79" i="10"/>
  <c r="J82" i="12"/>
  <c r="J155" i="12"/>
  <c r="V86" i="10"/>
  <c r="L89" i="10"/>
  <c r="J90" i="10"/>
  <c r="R216" i="12"/>
  <c r="H161" i="10"/>
  <c r="J163" i="12"/>
  <c r="H97" i="12"/>
  <c r="J165" i="10"/>
  <c r="H100" i="12"/>
  <c r="N170" i="10"/>
  <c r="J171" i="10"/>
  <c r="O171" i="10"/>
  <c r="X174" i="10"/>
  <c r="H108" i="12"/>
  <c r="N109" i="10"/>
  <c r="L221" i="12"/>
  <c r="E176" i="12"/>
  <c r="E162" i="10"/>
  <c r="M217" i="12"/>
  <c r="N117" i="10"/>
  <c r="N185" i="10"/>
  <c r="Q214" i="12"/>
  <c r="E184" i="12"/>
  <c r="E112" i="12"/>
  <c r="E221" i="12"/>
  <c r="E222" i="12"/>
  <c r="I117" i="12"/>
  <c r="I222" i="12"/>
  <c r="Q118" i="10"/>
  <c r="Q222" i="10"/>
  <c r="Q186" i="10"/>
  <c r="H186" i="12"/>
  <c r="H117" i="12"/>
  <c r="J117" i="12"/>
  <c r="J186" i="12"/>
  <c r="K118" i="12"/>
  <c r="K117" i="12"/>
  <c r="K222" i="12"/>
  <c r="H117" i="10"/>
  <c r="H185" i="10"/>
  <c r="J181" i="12"/>
  <c r="J112" i="12"/>
  <c r="Q112" i="10"/>
  <c r="Q181" i="10"/>
  <c r="U116" i="10"/>
  <c r="U117" i="10"/>
  <c r="D115" i="12"/>
  <c r="D116" i="12"/>
  <c r="O115" i="10"/>
  <c r="O184" i="10"/>
  <c r="Q184" i="10"/>
  <c r="Q115" i="10"/>
  <c r="F115" i="10"/>
  <c r="F183" i="10"/>
  <c r="J114" i="10"/>
  <c r="J187" i="10"/>
  <c r="N114" i="10"/>
  <c r="N183" i="10"/>
  <c r="D80" i="10"/>
  <c r="D79" i="10"/>
  <c r="D155" i="10"/>
  <c r="D82" i="10"/>
  <c r="D214" i="10"/>
  <c r="D83" i="10"/>
  <c r="D153" i="12"/>
  <c r="D157" i="12"/>
  <c r="D85" i="12"/>
  <c r="E85" i="10"/>
  <c r="E214" i="10"/>
  <c r="E153" i="10"/>
  <c r="E89" i="10"/>
  <c r="E161" i="10"/>
  <c r="F159" i="10"/>
  <c r="F91" i="10"/>
  <c r="C159" i="12"/>
  <c r="D91" i="10"/>
  <c r="D92" i="10"/>
  <c r="F92" i="12"/>
  <c r="F161" i="12"/>
  <c r="F163" i="10"/>
  <c r="F95" i="10"/>
  <c r="F167" i="10"/>
  <c r="F217" i="10"/>
  <c r="E96" i="12"/>
  <c r="E164" i="12"/>
  <c r="D97" i="12"/>
  <c r="D217" i="12"/>
  <c r="D218" i="10"/>
  <c r="D171" i="10"/>
  <c r="D98" i="12"/>
  <c r="D171" i="12"/>
  <c r="D167" i="12"/>
  <c r="D100" i="10"/>
  <c r="D99" i="10"/>
  <c r="E172" i="12"/>
  <c r="E218" i="12"/>
  <c r="F101" i="12"/>
  <c r="F100" i="12"/>
  <c r="F100" i="10"/>
  <c r="F218" i="10"/>
  <c r="F103" i="12"/>
  <c r="F219" i="12"/>
  <c r="F173" i="12"/>
  <c r="F104" i="12"/>
  <c r="C104" i="12"/>
  <c r="E173" i="12"/>
  <c r="E104" i="12"/>
  <c r="F175" i="10"/>
  <c r="F221" i="10"/>
  <c r="F220" i="10"/>
  <c r="F181" i="12"/>
  <c r="F109" i="12"/>
  <c r="F177" i="12"/>
  <c r="F220" i="12"/>
  <c r="D110" i="12"/>
  <c r="D178" i="12"/>
  <c r="E182" i="12"/>
  <c r="E109" i="12"/>
  <c r="E178" i="12"/>
  <c r="F110" i="12"/>
  <c r="F111" i="12"/>
  <c r="I79" i="12"/>
  <c r="I78" i="12"/>
  <c r="I147" i="12"/>
  <c r="O214" i="12"/>
  <c r="O215" i="12"/>
  <c r="G156" i="12"/>
  <c r="G214" i="12"/>
  <c r="U216" i="12"/>
  <c r="Q216" i="12"/>
  <c r="I160" i="12"/>
  <c r="I92" i="12"/>
  <c r="O217" i="12"/>
  <c r="K103" i="12"/>
  <c r="H75" i="10"/>
  <c r="H147" i="10"/>
  <c r="R77" i="10"/>
  <c r="R78" i="10"/>
  <c r="X107" i="10"/>
  <c r="X176" i="10"/>
  <c r="D165" i="12"/>
  <c r="E219" i="12"/>
  <c r="H213" i="10"/>
  <c r="P216" i="12"/>
  <c r="E87" i="10"/>
  <c r="E216" i="10"/>
  <c r="Q221" i="10"/>
  <c r="E78" i="10"/>
  <c r="Q222" i="12"/>
  <c r="D106" i="12"/>
  <c r="F187" i="10"/>
  <c r="E168" i="12"/>
  <c r="F114" i="10"/>
  <c r="D152" i="10"/>
  <c r="J185" i="12"/>
  <c r="O116" i="10"/>
  <c r="F176" i="12"/>
  <c r="F116" i="12"/>
  <c r="G76" i="12"/>
  <c r="D84" i="12"/>
  <c r="F218" i="12"/>
  <c r="H147" i="12"/>
  <c r="H78" i="12"/>
  <c r="N79" i="10"/>
  <c r="N213" i="10"/>
  <c r="L79" i="10"/>
  <c r="L213" i="10"/>
  <c r="V214" i="12"/>
  <c r="J88" i="12"/>
  <c r="J156" i="12"/>
  <c r="J87" i="12"/>
  <c r="L161" i="10"/>
  <c r="L88" i="10"/>
  <c r="V157" i="10"/>
  <c r="V89" i="10"/>
  <c r="J92" i="10"/>
  <c r="J161" i="10"/>
  <c r="J165" i="12"/>
  <c r="J92" i="12"/>
  <c r="J93" i="10"/>
  <c r="J166" i="10"/>
  <c r="J95" i="10"/>
  <c r="J217" i="10"/>
  <c r="M95" i="10"/>
  <c r="M163" i="10"/>
  <c r="G170" i="12"/>
  <c r="G166" i="12"/>
  <c r="G168" i="12"/>
  <c r="G100" i="12"/>
  <c r="I101" i="10"/>
  <c r="I174" i="10"/>
  <c r="H102" i="10"/>
  <c r="H171" i="10"/>
  <c r="J175" i="12"/>
  <c r="J102" i="12"/>
  <c r="G172" i="12"/>
  <c r="G176" i="12"/>
  <c r="R105" i="10"/>
  <c r="R174" i="10"/>
  <c r="H109" i="10"/>
  <c r="H178" i="10"/>
  <c r="H110" i="12"/>
  <c r="H179" i="12"/>
  <c r="J182" i="10"/>
  <c r="J186" i="10"/>
  <c r="R113" i="10"/>
  <c r="R186" i="10"/>
  <c r="X171" i="10"/>
  <c r="X167" i="10"/>
  <c r="H168" i="10"/>
  <c r="H99" i="10"/>
  <c r="O101" i="10"/>
  <c r="O170" i="10"/>
  <c r="P87" i="10"/>
  <c r="V217" i="10"/>
  <c r="J167" i="12"/>
  <c r="R168" i="10"/>
  <c r="P98" i="10"/>
  <c r="P112" i="10"/>
  <c r="F178" i="12"/>
  <c r="F105" i="12"/>
  <c r="D85" i="10"/>
  <c r="D154" i="10"/>
  <c r="E82" i="10"/>
  <c r="E155" i="10"/>
  <c r="H101" i="12"/>
  <c r="H77" i="12"/>
  <c r="L217" i="12"/>
  <c r="H215" i="10"/>
  <c r="N214" i="10"/>
  <c r="N147" i="10"/>
  <c r="V218" i="12"/>
  <c r="H217" i="10"/>
  <c r="N215" i="10"/>
  <c r="H88" i="12"/>
  <c r="X166" i="10"/>
  <c r="P88" i="10"/>
  <c r="R164" i="10"/>
  <c r="G220" i="12"/>
  <c r="Q218" i="12"/>
  <c r="G220" i="10"/>
  <c r="H165" i="10"/>
  <c r="R96" i="10"/>
  <c r="V168" i="10"/>
  <c r="H156" i="12"/>
  <c r="P80" i="10"/>
  <c r="V221" i="12"/>
  <c r="H108" i="10"/>
  <c r="N168" i="10"/>
  <c r="M94" i="10"/>
  <c r="X89" i="10"/>
  <c r="J79" i="10"/>
  <c r="V220" i="10"/>
  <c r="V97" i="10"/>
  <c r="J105" i="12"/>
  <c r="P213" i="10"/>
  <c r="H79" i="10"/>
  <c r="L81" i="10"/>
  <c r="H80" i="10"/>
  <c r="R102" i="10"/>
  <c r="V96" i="10"/>
  <c r="R88" i="10"/>
  <c r="N148" i="10"/>
  <c r="J167" i="10"/>
  <c r="J98" i="12"/>
  <c r="X158" i="10"/>
  <c r="I104" i="12"/>
  <c r="H104" i="12"/>
  <c r="O220" i="12"/>
  <c r="H180" i="12"/>
  <c r="N172" i="10"/>
  <c r="J163" i="10"/>
  <c r="O95" i="10"/>
  <c r="V88" i="10"/>
  <c r="J154" i="12"/>
  <c r="J162" i="10"/>
  <c r="S169" i="10"/>
  <c r="G103" i="10"/>
  <c r="J103" i="10"/>
  <c r="Q165" i="10"/>
  <c r="P185" i="10"/>
  <c r="D162" i="12"/>
  <c r="O117" i="10"/>
  <c r="T111" i="10"/>
  <c r="J78" i="10"/>
  <c r="J213" i="10"/>
  <c r="H82" i="12"/>
  <c r="H154" i="12"/>
  <c r="P82" i="10"/>
  <c r="P150" i="10"/>
  <c r="R115" i="10"/>
  <c r="F115" i="12"/>
  <c r="H77" i="10"/>
  <c r="X148" i="10"/>
  <c r="X108" i="10"/>
  <c r="S216" i="12"/>
  <c r="H183" i="12"/>
  <c r="H114" i="12"/>
  <c r="H118" i="12"/>
  <c r="H222" i="12"/>
  <c r="X186" i="10"/>
  <c r="X118" i="10"/>
  <c r="X117" i="10"/>
  <c r="K112" i="12"/>
  <c r="E154" i="12"/>
  <c r="E150" i="12"/>
  <c r="E82" i="12"/>
  <c r="F157" i="12"/>
  <c r="F153" i="12"/>
  <c r="F162" i="10"/>
  <c r="F93" i="10"/>
  <c r="D170" i="10"/>
  <c r="D166" i="10"/>
  <c r="F179" i="10"/>
  <c r="F106" i="10"/>
  <c r="D182" i="12"/>
  <c r="D109" i="12"/>
  <c r="K75" i="12"/>
  <c r="F81" i="10"/>
  <c r="E157" i="10"/>
  <c r="D166" i="12"/>
  <c r="N216" i="10"/>
  <c r="V215" i="12"/>
  <c r="Q220" i="10"/>
  <c r="G173" i="10"/>
  <c r="J94" i="10"/>
  <c r="Q105" i="10"/>
  <c r="E88" i="10"/>
  <c r="J115" i="10"/>
  <c r="F81" i="12"/>
  <c r="E81" i="12"/>
  <c r="F80" i="10"/>
  <c r="D149" i="12"/>
  <c r="F107" i="10"/>
  <c r="F221" i="12"/>
  <c r="L165" i="10"/>
  <c r="H107" i="12"/>
  <c r="P181" i="10"/>
  <c r="E150" i="10"/>
  <c r="D112" i="12"/>
  <c r="H115" i="12"/>
  <c r="D99" i="12"/>
  <c r="F163" i="12"/>
  <c r="D87" i="10"/>
  <c r="D89" i="12"/>
  <c r="F164" i="10"/>
  <c r="F93" i="12"/>
  <c r="F169" i="12"/>
  <c r="D176" i="10"/>
  <c r="P78" i="10"/>
  <c r="J170" i="12"/>
  <c r="R148" i="10"/>
  <c r="H150" i="12"/>
  <c r="J151" i="12"/>
  <c r="V213" i="10"/>
  <c r="J158" i="12"/>
  <c r="N88" i="10"/>
  <c r="V156" i="10"/>
  <c r="P91" i="10"/>
  <c r="H160" i="12"/>
  <c r="J160" i="12"/>
  <c r="U173" i="10"/>
  <c r="E106" i="12"/>
  <c r="E179" i="12"/>
  <c r="E220" i="12"/>
  <c r="D77" i="10"/>
  <c r="D150" i="10"/>
  <c r="K104" i="12"/>
  <c r="I220" i="10"/>
  <c r="I102" i="10"/>
  <c r="W117" i="10"/>
  <c r="J113" i="10"/>
  <c r="E90" i="12"/>
  <c r="H115" i="10"/>
  <c r="I112" i="10"/>
  <c r="E118" i="12"/>
  <c r="G115" i="10"/>
  <c r="H116" i="10"/>
  <c r="I113" i="10"/>
  <c r="K76" i="12"/>
  <c r="F165" i="12"/>
  <c r="K77" i="12"/>
  <c r="C95" i="12"/>
  <c r="E159" i="12"/>
  <c r="G185" i="12"/>
  <c r="I76" i="12"/>
  <c r="K112" i="10"/>
  <c r="K113" i="10"/>
  <c r="E79" i="10"/>
  <c r="E148" i="10"/>
  <c r="V90" i="10"/>
  <c r="V158" i="10"/>
  <c r="G168" i="10"/>
  <c r="G95" i="10"/>
  <c r="S97" i="10"/>
  <c r="S96" i="10"/>
  <c r="K176" i="10"/>
  <c r="K172" i="10"/>
  <c r="G173" i="12"/>
  <c r="G177" i="12"/>
  <c r="E108" i="12"/>
  <c r="P76" i="10"/>
  <c r="N77" i="10"/>
  <c r="R150" i="10"/>
  <c r="X85" i="10"/>
  <c r="H86" i="12"/>
  <c r="X98" i="10"/>
  <c r="P99" i="10"/>
  <c r="O219" i="12"/>
  <c r="I172" i="12"/>
  <c r="H221" i="12"/>
  <c r="E92" i="10"/>
  <c r="F178" i="10"/>
  <c r="E94" i="10"/>
  <c r="F156" i="12"/>
  <c r="F151" i="10"/>
  <c r="X114" i="10"/>
  <c r="N180" i="10"/>
  <c r="G150" i="12"/>
  <c r="I185" i="12"/>
  <c r="J113" i="12"/>
  <c r="L219" i="12"/>
  <c r="D174" i="12"/>
  <c r="F152" i="12"/>
  <c r="F84" i="12"/>
  <c r="J150" i="10"/>
  <c r="F82" i="10"/>
  <c r="D158" i="12"/>
  <c r="F176" i="10"/>
  <c r="E166" i="10"/>
  <c r="F96" i="10"/>
  <c r="U185" i="10"/>
  <c r="H172" i="12"/>
  <c r="J166" i="12"/>
  <c r="J104" i="12"/>
  <c r="X75" i="10"/>
  <c r="X79" i="10"/>
  <c r="V84" i="10"/>
  <c r="J159" i="12"/>
  <c r="J93" i="12"/>
  <c r="L92" i="10"/>
  <c r="Q171" i="10"/>
  <c r="K102" i="10"/>
  <c r="Q173" i="10"/>
  <c r="D152" i="12"/>
  <c r="D117" i="10"/>
  <c r="L97" i="10"/>
  <c r="J94" i="12"/>
  <c r="D148" i="10"/>
  <c r="D80" i="12"/>
  <c r="D151" i="10"/>
  <c r="E175" i="12"/>
  <c r="F108" i="10"/>
  <c r="D147" i="12"/>
  <c r="F79" i="10"/>
  <c r="D88" i="10"/>
  <c r="I185" i="10"/>
  <c r="F160" i="12"/>
  <c r="F88" i="12"/>
  <c r="D86" i="10"/>
  <c r="G78" i="12"/>
  <c r="I116" i="10"/>
  <c r="F87" i="12"/>
  <c r="D107" i="10"/>
  <c r="F174" i="10"/>
  <c r="F108" i="12"/>
  <c r="D175" i="12"/>
  <c r="D172" i="10"/>
  <c r="C163" i="12"/>
  <c r="F153" i="10"/>
  <c r="D78" i="10"/>
  <c r="F90" i="10"/>
  <c r="F149" i="10"/>
  <c r="D181" i="12"/>
  <c r="E171" i="12"/>
  <c r="J117" i="10"/>
  <c r="J185" i="10"/>
  <c r="W116" i="10"/>
  <c r="D81" i="12"/>
  <c r="E95" i="12"/>
  <c r="E100" i="12"/>
  <c r="E102" i="12"/>
  <c r="D93" i="12"/>
  <c r="D161" i="12"/>
  <c r="D100" i="12"/>
  <c r="D169" i="12"/>
  <c r="T217" i="12"/>
  <c r="T214" i="12"/>
  <c r="R79" i="10"/>
  <c r="R147" i="10"/>
  <c r="H171" i="12"/>
  <c r="H103" i="12"/>
  <c r="F170" i="12"/>
  <c r="X116" i="10"/>
  <c r="F174" i="12"/>
  <c r="D79" i="12"/>
  <c r="Q117" i="10"/>
  <c r="Q185" i="10"/>
  <c r="R116" i="10"/>
  <c r="D160" i="10"/>
  <c r="D94" i="12"/>
  <c r="D95" i="10"/>
  <c r="D168" i="10"/>
  <c r="J76" i="12"/>
  <c r="J76" i="10"/>
  <c r="R76" i="10"/>
  <c r="J77" i="10"/>
  <c r="L78" i="10"/>
  <c r="H79" i="12"/>
  <c r="J83" i="12"/>
  <c r="R84" i="10"/>
  <c r="H158" i="12"/>
  <c r="H158" i="10"/>
  <c r="L160" i="10"/>
  <c r="I170" i="12"/>
  <c r="N174" i="10"/>
  <c r="P106" i="10"/>
  <c r="R106" i="10"/>
  <c r="J176" i="12"/>
  <c r="H110" i="10"/>
  <c r="H182" i="10"/>
  <c r="H182" i="12"/>
  <c r="H162" i="10"/>
  <c r="H80" i="12"/>
  <c r="L151" i="10"/>
  <c r="K104" i="10"/>
  <c r="R182" i="10"/>
  <c r="O102" i="10"/>
  <c r="R80" i="10"/>
  <c r="R149" i="10"/>
  <c r="F98" i="12"/>
  <c r="F167" i="12"/>
  <c r="F148" i="10"/>
  <c r="D76" i="12"/>
  <c r="E113" i="12"/>
  <c r="F97" i="12"/>
  <c r="D170" i="12"/>
  <c r="L77" i="10"/>
  <c r="X77" i="10"/>
  <c r="L148" i="10"/>
  <c r="L149" i="10"/>
  <c r="J81" i="12"/>
  <c r="X150" i="10"/>
  <c r="P152" i="10"/>
  <c r="R152" i="10"/>
  <c r="J154" i="10"/>
  <c r="V160" i="10"/>
  <c r="P162" i="10"/>
  <c r="V164" i="10"/>
  <c r="P166" i="10"/>
  <c r="J169" i="10"/>
  <c r="U169" i="10"/>
  <c r="J175" i="10"/>
  <c r="H178" i="12"/>
  <c r="P178" i="10"/>
  <c r="J183" i="12"/>
  <c r="N111" i="10"/>
  <c r="Q169" i="10"/>
  <c r="N115" i="10"/>
  <c r="N157" i="10"/>
  <c r="E80" i="10"/>
  <c r="D173" i="12"/>
  <c r="H148" i="12"/>
  <c r="F102" i="12"/>
  <c r="E174" i="12"/>
  <c r="C85" i="10" l="1"/>
  <c r="C159" i="11"/>
  <c r="C183" i="10"/>
  <c r="C87" i="10"/>
  <c r="C111" i="10"/>
  <c r="C82" i="10"/>
  <c r="C179" i="10"/>
  <c r="B106" i="10"/>
  <c r="C176" i="10"/>
  <c r="C97" i="10"/>
  <c r="C163" i="10"/>
  <c r="C170" i="10"/>
  <c r="B181" i="10"/>
  <c r="C155" i="10"/>
  <c r="C151" i="10"/>
  <c r="B78" i="10"/>
  <c r="C95" i="10"/>
  <c r="B167" i="10"/>
  <c r="C94" i="10"/>
  <c r="C172" i="10"/>
  <c r="C104" i="10"/>
  <c r="C174" i="10"/>
  <c r="B148" i="10"/>
  <c r="B87" i="10"/>
  <c r="C171" i="10"/>
  <c r="C91" i="10"/>
  <c r="B152" i="10"/>
  <c r="B84" i="10"/>
  <c r="C84" i="12"/>
  <c r="C75" i="10"/>
  <c r="C93" i="10"/>
  <c r="C153" i="10"/>
  <c r="B104" i="10"/>
  <c r="C160" i="10"/>
  <c r="C180" i="10"/>
  <c r="C168" i="10"/>
  <c r="B109" i="10"/>
  <c r="B79" i="10"/>
  <c r="C149" i="10"/>
  <c r="C117" i="12"/>
  <c r="C116" i="12"/>
  <c r="B110" i="10"/>
  <c r="B182" i="10"/>
  <c r="B83" i="10"/>
  <c r="B150" i="10"/>
  <c r="B156" i="10"/>
  <c r="C152" i="10"/>
  <c r="C175" i="12"/>
  <c r="C78" i="10"/>
  <c r="C182" i="10"/>
  <c r="C80" i="10"/>
  <c r="B96" i="10"/>
  <c r="B164" i="10"/>
  <c r="C114" i="11"/>
  <c r="C178" i="10"/>
  <c r="C191" i="10"/>
  <c r="C180" i="11"/>
  <c r="B81" i="10"/>
  <c r="C161" i="10"/>
  <c r="C116" i="10"/>
  <c r="C163" i="11"/>
  <c r="C78" i="11"/>
  <c r="C169" i="11"/>
  <c r="C154" i="12"/>
  <c r="C183" i="12"/>
  <c r="C189" i="10"/>
  <c r="C159" i="10"/>
  <c r="C220" i="10"/>
  <c r="B179" i="10"/>
  <c r="C92" i="10"/>
  <c r="C114" i="12"/>
  <c r="B166" i="10"/>
  <c r="C177" i="10"/>
  <c r="C96" i="10"/>
  <c r="B113" i="10"/>
  <c r="C162" i="11"/>
  <c r="C179" i="11"/>
  <c r="C185" i="10"/>
  <c r="C157" i="10"/>
  <c r="C222" i="10"/>
  <c r="C166" i="10"/>
  <c r="B92" i="10"/>
  <c r="C147" i="10"/>
  <c r="C113" i="10"/>
  <c r="C156" i="10"/>
  <c r="C114" i="10"/>
  <c r="C110" i="10"/>
  <c r="C154" i="10"/>
  <c r="B91" i="10"/>
  <c r="C88" i="10"/>
  <c r="C112" i="10"/>
  <c r="C221" i="10"/>
  <c r="C216" i="10"/>
  <c r="B160" i="10"/>
  <c r="C214" i="10"/>
  <c r="C81" i="10"/>
  <c r="B89" i="10"/>
  <c r="C76" i="12"/>
  <c r="C187" i="12"/>
  <c r="C187" i="10"/>
  <c r="C113" i="11"/>
  <c r="C187" i="11"/>
  <c r="B165" i="10"/>
  <c r="B119" i="10"/>
  <c r="C217" i="10"/>
  <c r="B93" i="10"/>
  <c r="C105" i="10"/>
  <c r="B105" i="10"/>
  <c r="C162" i="10"/>
  <c r="C89" i="10"/>
  <c r="C148" i="10"/>
  <c r="C86" i="10"/>
  <c r="C218" i="10"/>
  <c r="B172" i="10"/>
  <c r="B94" i="10"/>
  <c r="C158" i="12"/>
  <c r="C85" i="12"/>
  <c r="C157" i="12"/>
  <c r="B97" i="10"/>
  <c r="C102" i="10"/>
  <c r="C76" i="10"/>
  <c r="B77" i="10"/>
  <c r="C181" i="10"/>
  <c r="B187" i="10"/>
  <c r="B161" i="10"/>
  <c r="C99" i="10"/>
  <c r="B191" i="10"/>
  <c r="C119" i="11"/>
  <c r="C213" i="10"/>
  <c r="C100" i="10"/>
  <c r="B162" i="10"/>
  <c r="C173" i="10"/>
  <c r="C158" i="10"/>
  <c r="C109" i="10"/>
  <c r="C107" i="10"/>
  <c r="B76" i="10"/>
  <c r="C186" i="12"/>
  <c r="C101" i="10"/>
  <c r="C169" i="10"/>
  <c r="B114" i="10"/>
  <c r="C97" i="12"/>
  <c r="C98" i="10"/>
  <c r="B111" i="10"/>
  <c r="C215" i="10"/>
  <c r="C219" i="10"/>
  <c r="C103" i="10"/>
  <c r="C175" i="10"/>
  <c r="C106" i="10"/>
  <c r="C185" i="11"/>
  <c r="B101" i="3"/>
  <c r="B169" i="3"/>
  <c r="B173" i="3"/>
  <c r="B100" i="3"/>
  <c r="B31" i="10"/>
  <c r="B218" i="10" s="1"/>
  <c r="B158" i="3"/>
  <c r="B85" i="3"/>
  <c r="B86" i="3"/>
  <c r="B214" i="3"/>
  <c r="B215" i="3"/>
  <c r="B154" i="3"/>
  <c r="B102" i="3"/>
  <c r="B171" i="3"/>
  <c r="B219" i="3"/>
  <c r="B175" i="3"/>
  <c r="B33" i="10"/>
  <c r="B220" i="3"/>
  <c r="B103" i="3"/>
  <c r="B172" i="3"/>
  <c r="B99" i="3"/>
  <c r="B218" i="3"/>
  <c r="B168" i="3"/>
  <c r="B217" i="3"/>
  <c r="B96" i="3"/>
  <c r="B164" i="3"/>
  <c r="B95" i="3"/>
  <c r="B16" i="10"/>
  <c r="B158" i="10" s="1"/>
  <c r="B75" i="3"/>
  <c r="B147" i="3"/>
  <c r="B213" i="3"/>
  <c r="B5" i="10"/>
  <c r="B45" i="11"/>
  <c r="B114" i="11" s="1"/>
  <c r="B114" i="5"/>
  <c r="C171" i="12"/>
  <c r="C175" i="11"/>
  <c r="C87" i="11"/>
  <c r="C85" i="11"/>
  <c r="C83" i="11"/>
  <c r="C223" i="10"/>
  <c r="C186" i="10"/>
  <c r="B177" i="10"/>
  <c r="C165" i="12"/>
  <c r="C113" i="12"/>
  <c r="C115" i="10"/>
  <c r="B170" i="10"/>
  <c r="B98" i="10"/>
  <c r="B221" i="10"/>
  <c r="B183" i="10"/>
  <c r="B99" i="10"/>
  <c r="C184" i="10"/>
  <c r="C103" i="12"/>
  <c r="C102" i="12"/>
  <c r="C188" i="10"/>
  <c r="C117" i="10"/>
  <c r="C118" i="10"/>
  <c r="C191" i="11"/>
  <c r="C152" i="11"/>
  <c r="C154" i="11"/>
  <c r="C92" i="12"/>
  <c r="B114" i="12"/>
  <c r="B217" i="10"/>
  <c r="B188" i="4"/>
  <c r="B184" i="4"/>
  <c r="B115" i="4"/>
  <c r="B46" i="10"/>
  <c r="B116" i="4"/>
  <c r="B186" i="4"/>
  <c r="B190" i="4"/>
  <c r="B222" i="4"/>
  <c r="B117" i="4"/>
  <c r="B118" i="4"/>
  <c r="B48" i="10"/>
  <c r="B193" i="10"/>
  <c r="B121" i="10"/>
  <c r="B120" i="10"/>
  <c r="B168" i="10"/>
  <c r="C81" i="12"/>
  <c r="B216" i="10"/>
  <c r="B95" i="10"/>
  <c r="C80" i="12"/>
  <c r="C185" i="12"/>
  <c r="C115" i="12"/>
  <c r="B224" i="10"/>
  <c r="C160" i="11"/>
  <c r="C224" i="11"/>
  <c r="C94" i="11"/>
  <c r="C166" i="11"/>
  <c r="C165" i="11"/>
  <c r="C86" i="11"/>
  <c r="C84" i="11"/>
  <c r="C150" i="11"/>
  <c r="B189" i="10"/>
  <c r="B223" i="4"/>
  <c r="C214" i="12"/>
  <c r="C164" i="12"/>
  <c r="C99" i="12"/>
  <c r="C119" i="12"/>
  <c r="C153" i="11"/>
  <c r="C217" i="11"/>
  <c r="C218" i="12"/>
  <c r="C171" i="11"/>
  <c r="C149" i="11"/>
  <c r="C179" i="12"/>
  <c r="C89" i="12"/>
  <c r="C150" i="12"/>
  <c r="C108" i="11"/>
  <c r="C77" i="11"/>
  <c r="C224" i="12"/>
  <c r="C223" i="12"/>
  <c r="C162" i="12"/>
  <c r="C94" i="12"/>
  <c r="C93" i="12"/>
  <c r="C216" i="12"/>
  <c r="C88" i="12"/>
  <c r="C160" i="12"/>
  <c r="C184" i="12"/>
  <c r="C180" i="12"/>
  <c r="C222" i="12"/>
  <c r="C112" i="11"/>
  <c r="C111" i="11"/>
  <c r="C176" i="12"/>
  <c r="C107" i="12"/>
  <c r="C103" i="11"/>
  <c r="C219" i="11"/>
  <c r="C184" i="11"/>
  <c r="C188" i="11"/>
  <c r="C221" i="11"/>
  <c r="C110" i="11"/>
  <c r="C183" i="11"/>
  <c r="C106" i="11"/>
  <c r="C220" i="11"/>
  <c r="C107" i="11"/>
  <c r="C105" i="11"/>
  <c r="C173" i="11"/>
  <c r="C218" i="11"/>
  <c r="C101" i="11"/>
  <c r="C102" i="11"/>
  <c r="C168" i="11"/>
  <c r="C100" i="11"/>
  <c r="C95" i="11"/>
  <c r="C96" i="11"/>
  <c r="C93" i="11"/>
  <c r="C92" i="11"/>
  <c r="C91" i="11"/>
  <c r="C216" i="11"/>
  <c r="C90" i="11"/>
  <c r="C89" i="11"/>
  <c r="C88" i="11"/>
  <c r="C81" i="11"/>
  <c r="C80" i="11"/>
  <c r="C147" i="11"/>
  <c r="C148" i="11"/>
  <c r="C75" i="11"/>
  <c r="C219" i="12"/>
  <c r="C174" i="12"/>
  <c r="B43" i="11"/>
  <c r="B112" i="5"/>
  <c r="B113" i="5"/>
  <c r="B181" i="5"/>
  <c r="B43" i="12"/>
  <c r="C108" i="12"/>
  <c r="B39" i="11"/>
  <c r="B177" i="5"/>
  <c r="B39" i="12"/>
  <c r="B108" i="5"/>
  <c r="B33" i="11"/>
  <c r="B33" i="12"/>
  <c r="B171" i="5"/>
  <c r="B102" i="5"/>
  <c r="C173" i="12"/>
  <c r="C169" i="12"/>
  <c r="C101" i="12"/>
  <c r="B31" i="11"/>
  <c r="B169" i="5"/>
  <c r="B31" i="12"/>
  <c r="B100" i="5"/>
  <c r="C98" i="11"/>
  <c r="B27" i="11"/>
  <c r="B27" i="12"/>
  <c r="B165" i="5"/>
  <c r="B96" i="5"/>
  <c r="B24" i="11"/>
  <c r="B24" i="12"/>
  <c r="B93" i="5"/>
  <c r="B162" i="5"/>
  <c r="B20" i="11"/>
  <c r="B20" i="12"/>
  <c r="B158" i="5"/>
  <c r="B89" i="5"/>
  <c r="B18" i="11"/>
  <c r="B18" i="12"/>
  <c r="B87" i="5"/>
  <c r="B156" i="5"/>
  <c r="B16" i="11"/>
  <c r="B16" i="12"/>
  <c r="B154" i="5"/>
  <c r="B85" i="5"/>
  <c r="B14" i="11"/>
  <c r="B14" i="12"/>
  <c r="B83" i="5"/>
  <c r="B214" i="5"/>
  <c r="B152" i="5"/>
  <c r="B12" i="11"/>
  <c r="B12" i="12"/>
  <c r="B82" i="5"/>
  <c r="B81" i="5"/>
  <c r="B150" i="5"/>
  <c r="C76" i="11"/>
  <c r="C118" i="12"/>
  <c r="C177" i="12"/>
  <c r="C100" i="12"/>
  <c r="C221" i="12"/>
  <c r="C182" i="12"/>
  <c r="C167" i="12"/>
  <c r="C217" i="12"/>
  <c r="C178" i="12"/>
  <c r="C77" i="12"/>
  <c r="C176" i="11"/>
  <c r="C116" i="11"/>
  <c r="C213" i="11"/>
  <c r="C215" i="11"/>
  <c r="C167" i="11"/>
  <c r="C99" i="11"/>
  <c r="C97" i="11"/>
  <c r="C170" i="11"/>
  <c r="C164" i="11"/>
  <c r="C79" i="11"/>
  <c r="C104" i="11"/>
  <c r="C174" i="11"/>
  <c r="C115" i="11"/>
  <c r="C172" i="11"/>
  <c r="C213" i="12"/>
  <c r="C109" i="11"/>
  <c r="C177" i="11"/>
  <c r="B219" i="5"/>
  <c r="B10" i="11"/>
  <c r="B10" i="12"/>
  <c r="B148" i="5"/>
  <c r="B79" i="5"/>
  <c r="B49" i="11"/>
  <c r="B224" i="5"/>
  <c r="B191" i="5"/>
  <c r="B118" i="5"/>
  <c r="B49" i="12"/>
  <c r="B223" i="5"/>
  <c r="B119" i="5"/>
  <c r="B187" i="5"/>
  <c r="B121" i="12"/>
  <c r="B193" i="12"/>
  <c r="B120" i="12"/>
  <c r="B120" i="11"/>
  <c r="B121" i="11"/>
  <c r="B193" i="11"/>
  <c r="C222" i="11"/>
  <c r="C215" i="12"/>
  <c r="C155" i="11"/>
  <c r="C220" i="12"/>
  <c r="C110" i="12"/>
  <c r="C181" i="12"/>
  <c r="B25" i="11"/>
  <c r="B163" i="5"/>
  <c r="B25" i="12"/>
  <c r="B94" i="5"/>
  <c r="B180" i="5"/>
  <c r="B42" i="11"/>
  <c r="B42" i="12"/>
  <c r="B111" i="5"/>
  <c r="B38" i="11"/>
  <c r="B38" i="12"/>
  <c r="B107" i="5"/>
  <c r="B176" i="5"/>
  <c r="B34" i="11"/>
  <c r="B103" i="5"/>
  <c r="B34" i="12"/>
  <c r="B172" i="5"/>
  <c r="B46" i="11"/>
  <c r="B184" i="5"/>
  <c r="B46" i="12"/>
  <c r="B115" i="5"/>
  <c r="B41" i="11"/>
  <c r="B183" i="5"/>
  <c r="B179" i="5"/>
  <c r="B41" i="12"/>
  <c r="B221" i="5"/>
  <c r="B110" i="5"/>
  <c r="B37" i="11"/>
  <c r="B37" i="12"/>
  <c r="B175" i="5"/>
  <c r="B106" i="5"/>
  <c r="B35" i="11"/>
  <c r="B35" i="12"/>
  <c r="B173" i="5"/>
  <c r="B105" i="5"/>
  <c r="B104" i="5"/>
  <c r="B32" i="11"/>
  <c r="B32" i="12"/>
  <c r="B170" i="5"/>
  <c r="B218" i="5"/>
  <c r="B101" i="5"/>
  <c r="B30" i="11"/>
  <c r="B168" i="5"/>
  <c r="B30" i="12"/>
  <c r="B99" i="5"/>
  <c r="B28" i="11"/>
  <c r="B28" i="12"/>
  <c r="B97" i="5"/>
  <c r="B166" i="5"/>
  <c r="B217" i="5"/>
  <c r="B26" i="11"/>
  <c r="B164" i="5"/>
  <c r="B26" i="12"/>
  <c r="B95" i="5"/>
  <c r="B23" i="11"/>
  <c r="B161" i="5"/>
  <c r="B23" i="12"/>
  <c r="B92" i="5"/>
  <c r="B21" i="11"/>
  <c r="B159" i="5"/>
  <c r="B21" i="12"/>
  <c r="B90" i="5"/>
  <c r="B216" i="5"/>
  <c r="B19" i="11"/>
  <c r="B19" i="12"/>
  <c r="B157" i="5"/>
  <c r="B88" i="5"/>
  <c r="B17" i="11"/>
  <c r="B155" i="5"/>
  <c r="B17" i="12"/>
  <c r="B86" i="5"/>
  <c r="B215" i="5"/>
  <c r="B15" i="11"/>
  <c r="B153" i="5"/>
  <c r="B84" i="5"/>
  <c r="B15" i="12"/>
  <c r="B11" i="11"/>
  <c r="B149" i="5"/>
  <c r="B11" i="12"/>
  <c r="B80" i="5"/>
  <c r="B9" i="11"/>
  <c r="B151" i="5"/>
  <c r="B9" i="12"/>
  <c r="B78" i="5"/>
  <c r="B8" i="11"/>
  <c r="B8" i="12"/>
  <c r="B77" i="5"/>
  <c r="B6" i="11"/>
  <c r="B6" i="12"/>
  <c r="B47" i="12"/>
  <c r="B47" i="11"/>
  <c r="B116" i="5"/>
  <c r="B185" i="5"/>
  <c r="B190" i="5"/>
  <c r="B222" i="5"/>
  <c r="B48" i="11"/>
  <c r="B186" i="5"/>
  <c r="B117" i="5"/>
  <c r="B48" i="12"/>
  <c r="B91" i="5"/>
  <c r="B188" i="5"/>
  <c r="B40" i="11"/>
  <c r="B109" i="5"/>
  <c r="B178" i="5"/>
  <c r="B40" i="12"/>
  <c r="B220" i="5"/>
  <c r="B182" i="5"/>
  <c r="B29" i="11"/>
  <c r="B29" i="12"/>
  <c r="B167" i="5"/>
  <c r="B98" i="5"/>
  <c r="B7" i="11"/>
  <c r="B7" i="12"/>
  <c r="B76" i="5"/>
  <c r="B5" i="11"/>
  <c r="B213" i="5"/>
  <c r="B75" i="5"/>
  <c r="B147" i="5"/>
  <c r="B5" i="12"/>
  <c r="C147" i="12"/>
  <c r="C156" i="12"/>
  <c r="C112" i="12"/>
  <c r="C83" i="12"/>
  <c r="C106" i="12"/>
  <c r="C152" i="12"/>
  <c r="C118" i="11"/>
  <c r="C186" i="11"/>
  <c r="C111" i="12"/>
  <c r="C79" i="12"/>
  <c r="C82" i="12"/>
  <c r="C151" i="12"/>
  <c r="C155" i="12"/>
  <c r="C223" i="11"/>
  <c r="C82" i="11"/>
  <c r="C214" i="11"/>
  <c r="C117" i="11"/>
  <c r="B76" i="12" l="1"/>
  <c r="B76" i="11"/>
  <c r="B223" i="10"/>
  <c r="B86" i="10"/>
  <c r="B214" i="10"/>
  <c r="B154" i="10"/>
  <c r="B85" i="10"/>
  <c r="B173" i="10"/>
  <c r="B169" i="10"/>
  <c r="B100" i="10"/>
  <c r="B101" i="10"/>
  <c r="B103" i="10"/>
  <c r="B171" i="10"/>
  <c r="B102" i="10"/>
  <c r="B220" i="10"/>
  <c r="B219" i="10"/>
  <c r="B175" i="10"/>
  <c r="B215" i="10"/>
  <c r="B147" i="10"/>
  <c r="B213" i="10"/>
  <c r="B75" i="10"/>
  <c r="B188" i="10"/>
  <c r="B116" i="10"/>
  <c r="B115" i="10"/>
  <c r="B184" i="10"/>
  <c r="B190" i="10"/>
  <c r="B222" i="10"/>
  <c r="B186" i="10"/>
  <c r="B117" i="10"/>
  <c r="B118" i="10"/>
  <c r="B77" i="12"/>
  <c r="B98" i="11"/>
  <c r="B167" i="11"/>
  <c r="B182" i="11"/>
  <c r="B178" i="11"/>
  <c r="B109" i="11"/>
  <c r="B220" i="11"/>
  <c r="B186" i="11"/>
  <c r="B190" i="11"/>
  <c r="B222" i="11"/>
  <c r="B117" i="11"/>
  <c r="B189" i="12"/>
  <c r="B116" i="12"/>
  <c r="B185" i="12"/>
  <c r="B84" i="12"/>
  <c r="B153" i="12"/>
  <c r="B155" i="12"/>
  <c r="B215" i="12"/>
  <c r="B86" i="12"/>
  <c r="B155" i="11"/>
  <c r="B215" i="11"/>
  <c r="B86" i="11"/>
  <c r="B157" i="11"/>
  <c r="B88" i="11"/>
  <c r="B217" i="11"/>
  <c r="B97" i="11"/>
  <c r="B166" i="11"/>
  <c r="B99" i="12"/>
  <c r="B168" i="12"/>
  <c r="B99" i="11"/>
  <c r="B168" i="11"/>
  <c r="B218" i="12"/>
  <c r="B170" i="12"/>
  <c r="B101" i="12"/>
  <c r="B104" i="11"/>
  <c r="B105" i="11"/>
  <c r="B173" i="11"/>
  <c r="B106" i="11"/>
  <c r="B175" i="11"/>
  <c r="B110" i="11"/>
  <c r="B221" i="11"/>
  <c r="B179" i="11"/>
  <c r="B183" i="11"/>
  <c r="B188" i="12"/>
  <c r="B184" i="12"/>
  <c r="B115" i="12"/>
  <c r="B115" i="11"/>
  <c r="B184" i="11"/>
  <c r="B188" i="11"/>
  <c r="B172" i="12"/>
  <c r="B103" i="12"/>
  <c r="B103" i="11"/>
  <c r="B172" i="11"/>
  <c r="B176" i="11"/>
  <c r="B107" i="11"/>
  <c r="B180" i="12"/>
  <c r="B111" i="12"/>
  <c r="B94" i="12"/>
  <c r="B163" i="12"/>
  <c r="B163" i="11"/>
  <c r="B94" i="11"/>
  <c r="B191" i="12"/>
  <c r="B223" i="12"/>
  <c r="B119" i="12"/>
  <c r="B118" i="12"/>
  <c r="B224" i="12"/>
  <c r="B187" i="12"/>
  <c r="B119" i="11"/>
  <c r="B187" i="11"/>
  <c r="B191" i="11"/>
  <c r="B223" i="11"/>
  <c r="B224" i="11"/>
  <c r="B118" i="11"/>
  <c r="B148" i="11"/>
  <c r="B79" i="11"/>
  <c r="B219" i="12"/>
  <c r="B150" i="12"/>
  <c r="B82" i="12"/>
  <c r="B81" i="12"/>
  <c r="B83" i="11"/>
  <c r="B152" i="11"/>
  <c r="B214" i="11"/>
  <c r="B85" i="11"/>
  <c r="B154" i="11"/>
  <c r="B87" i="11"/>
  <c r="B160" i="11"/>
  <c r="B156" i="11"/>
  <c r="B89" i="11"/>
  <c r="B158" i="11"/>
  <c r="B93" i="11"/>
  <c r="B162" i="11"/>
  <c r="B165" i="11"/>
  <c r="B96" i="11"/>
  <c r="B171" i="11"/>
  <c r="B219" i="11"/>
  <c r="B102" i="11"/>
  <c r="B177" i="12"/>
  <c r="B108" i="12"/>
  <c r="B108" i="11"/>
  <c r="B177" i="11"/>
  <c r="B174" i="12"/>
  <c r="B98" i="12"/>
  <c r="B167" i="12"/>
  <c r="B178" i="12"/>
  <c r="B109" i="12"/>
  <c r="B220" i="12"/>
  <c r="B182" i="12"/>
  <c r="B190" i="12"/>
  <c r="B117" i="12"/>
  <c r="B222" i="12"/>
  <c r="B186" i="12"/>
  <c r="B185" i="11"/>
  <c r="B116" i="11"/>
  <c r="B189" i="11"/>
  <c r="B77" i="11"/>
  <c r="B78" i="12"/>
  <c r="B151" i="12"/>
  <c r="B78" i="11"/>
  <c r="B151" i="11"/>
  <c r="B80" i="12"/>
  <c r="B149" i="12"/>
  <c r="B80" i="11"/>
  <c r="B149" i="11"/>
  <c r="B84" i="11"/>
  <c r="B153" i="11"/>
  <c r="B88" i="12"/>
  <c r="B157" i="12"/>
  <c r="B159" i="12"/>
  <c r="B90" i="12"/>
  <c r="B91" i="12"/>
  <c r="B216" i="12"/>
  <c r="B91" i="11"/>
  <c r="B216" i="11"/>
  <c r="B90" i="11"/>
  <c r="B159" i="11"/>
  <c r="B92" i="12"/>
  <c r="B161" i="12"/>
  <c r="B161" i="11"/>
  <c r="B92" i="11"/>
  <c r="B164" i="12"/>
  <c r="B95" i="12"/>
  <c r="B95" i="11"/>
  <c r="B164" i="11"/>
  <c r="B97" i="12"/>
  <c r="B217" i="12"/>
  <c r="B166" i="12"/>
  <c r="B174" i="11"/>
  <c r="B218" i="11"/>
  <c r="B101" i="11"/>
  <c r="B170" i="11"/>
  <c r="B173" i="12"/>
  <c r="B104" i="12"/>
  <c r="B106" i="12"/>
  <c r="B175" i="12"/>
  <c r="B179" i="12"/>
  <c r="B183" i="12"/>
  <c r="B221" i="12"/>
  <c r="B110" i="12"/>
  <c r="B107" i="12"/>
  <c r="B176" i="12"/>
  <c r="B180" i="11"/>
  <c r="B111" i="11"/>
  <c r="B79" i="12"/>
  <c r="B148" i="12"/>
  <c r="B105" i="12"/>
  <c r="B150" i="11"/>
  <c r="B81" i="11"/>
  <c r="B82" i="11"/>
  <c r="B214" i="12"/>
  <c r="B83" i="12"/>
  <c r="B152" i="12"/>
  <c r="B85" i="12"/>
  <c r="B154" i="12"/>
  <c r="B87" i="12"/>
  <c r="B156" i="12"/>
  <c r="B160" i="12"/>
  <c r="B158" i="12"/>
  <c r="B89" i="12"/>
  <c r="B162" i="12"/>
  <c r="B93" i="12"/>
  <c r="B96" i="12"/>
  <c r="B165" i="12"/>
  <c r="B100" i="12"/>
  <c r="B169" i="12"/>
  <c r="B169" i="11"/>
  <c r="B100" i="11"/>
  <c r="B171" i="12"/>
  <c r="B102" i="12"/>
  <c r="B181" i="12"/>
  <c r="B112" i="12"/>
  <c r="B113" i="12"/>
  <c r="B112" i="11"/>
  <c r="B113" i="11"/>
  <c r="B181" i="11"/>
  <c r="B147" i="12"/>
  <c r="B213" i="12"/>
  <c r="B75" i="12"/>
  <c r="B75" i="11"/>
  <c r="B147" i="11"/>
  <c r="B213"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Maj</author>
  </authors>
  <commentList>
    <comment ref="E3" authorId="0" shapeId="0" xr:uid="{00000000-0006-0000-0100-000001000000}">
      <text>
        <r>
          <rPr>
            <b/>
            <sz val="8"/>
            <color indexed="81"/>
            <rFont val="Tahoma"/>
            <family val="2"/>
          </rPr>
          <t>Maj:</t>
        </r>
        <r>
          <rPr>
            <sz val="8"/>
            <color indexed="81"/>
            <rFont val="Tahoma"/>
            <family val="2"/>
          </rPr>
          <t xml:space="preserve">
+1 chaque trimestre.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ac75000906</author>
  </authors>
  <commentList>
    <comment ref="T3" authorId="0" shapeId="0" xr:uid="{00000000-0006-0000-0200-000001000000}">
      <text>
        <r>
          <rPr>
            <sz val="9"/>
            <color indexed="81"/>
            <rFont val="Tahoma"/>
            <family val="2"/>
          </rPr>
          <t xml:space="preserve">0,75€ à partir de 2013
2€ à partir du 01/12/2015
</t>
        </r>
      </text>
    </comment>
    <comment ref="W3" authorId="0" shapeId="0" xr:uid="{00000000-0006-0000-0200-000002000000}">
      <text>
        <r>
          <rPr>
            <sz val="9"/>
            <color indexed="81"/>
            <rFont val="Tahoma"/>
            <family val="2"/>
          </rPr>
          <t xml:space="preserve">0,75€ à partir de 2013
1,5€ pour la GED 6-13 ans uniquement (jusqu'à 40 heures)
2€ à partir du 01/12/2015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ac75000906</author>
  </authors>
  <commentList>
    <comment ref="T3" authorId="0" shapeId="0" xr:uid="{00000000-0006-0000-0300-000001000000}">
      <text>
        <r>
          <rPr>
            <sz val="9"/>
            <color indexed="81"/>
            <rFont val="Tahoma"/>
            <family val="2"/>
          </rPr>
          <t xml:space="preserve">0,75€ à partir de 2013
2€ à partir du 01/12/2015
</t>
        </r>
      </text>
    </comment>
    <comment ref="W3" authorId="0" shapeId="0" xr:uid="{00000000-0006-0000-0300-000002000000}">
      <text>
        <r>
          <rPr>
            <sz val="9"/>
            <color indexed="81"/>
            <rFont val="Tahoma"/>
            <family val="2"/>
          </rPr>
          <t xml:space="preserve">0,75€ à partir de 2013
1,5€ pour la GED 6-13 ans uniquement (jusqu'à 40 heures)
2€ à partir du 01/12/2015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ac75000906</author>
  </authors>
  <commentList>
    <comment ref="T3" authorId="0" shapeId="0" xr:uid="{00000000-0006-0000-0400-000001000000}">
      <text>
        <r>
          <rPr>
            <sz val="9"/>
            <color indexed="81"/>
            <rFont val="Tahoma"/>
            <family val="2"/>
          </rPr>
          <t xml:space="preserve">0,75€ à partir de 2013
2€ à partir du 01/12/2015
</t>
        </r>
      </text>
    </comment>
    <comment ref="W3" authorId="0" shapeId="0" xr:uid="{00000000-0006-0000-0400-000002000000}">
      <text>
        <r>
          <rPr>
            <sz val="9"/>
            <color indexed="81"/>
            <rFont val="Tahoma"/>
            <family val="2"/>
          </rPr>
          <t xml:space="preserve">0,75€ à partir de 2013
1,5€ pour la GED 6-13 ans uniquement (jusqu'à 40 heures)
2€ à partir du 01/12/2015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ac75000906</author>
  </authors>
  <commentList>
    <comment ref="T3" authorId="0" shapeId="0" xr:uid="{00000000-0006-0000-0500-000001000000}">
      <text>
        <r>
          <rPr>
            <sz val="9"/>
            <color indexed="81"/>
            <rFont val="Tahoma"/>
            <family val="2"/>
          </rPr>
          <t xml:space="preserve">0,75€ à partir de 2013
2€ à partir du 01/12/2015
</t>
        </r>
      </text>
    </comment>
    <comment ref="W3" authorId="0" shapeId="0" xr:uid="{00000000-0006-0000-0500-000002000000}">
      <text>
        <r>
          <rPr>
            <sz val="9"/>
            <color indexed="81"/>
            <rFont val="Tahoma"/>
            <family val="2"/>
          </rPr>
          <t xml:space="preserve">0,75€ à partir de 2013
1,5€ pour la GED 6-13 ans uniquement (jusqu'à 40 heures)
2€ à partir du 01/12/2015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ac75000906</author>
  </authors>
  <commentList>
    <comment ref="T3" authorId="0" shapeId="0" xr:uid="{00000000-0006-0000-0600-000001000000}">
      <text>
        <r>
          <rPr>
            <sz val="9"/>
            <color indexed="81"/>
            <rFont val="Tahoma"/>
            <family val="2"/>
          </rPr>
          <t xml:space="preserve">0,75€ à partir de 2013
2€ à partir du 01/12/2015
</t>
        </r>
      </text>
    </comment>
    <comment ref="W3" authorId="0" shapeId="0" xr:uid="{00000000-0006-0000-0600-000002000000}">
      <text>
        <r>
          <rPr>
            <sz val="9"/>
            <color indexed="81"/>
            <rFont val="Tahoma"/>
            <family val="2"/>
          </rPr>
          <t xml:space="preserve">0,75€ à partir de 2013
1,5€ pour la GED 6-13 ans uniquement (jusqu'à 40 heures)
2€ à partir du 01/12/2015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ac75000906</author>
  </authors>
  <commentList>
    <comment ref="T3" authorId="0" shapeId="0" xr:uid="{00000000-0006-0000-0700-000001000000}">
      <text>
        <r>
          <rPr>
            <sz val="9"/>
            <color indexed="81"/>
            <rFont val="Tahoma"/>
            <family val="2"/>
          </rPr>
          <t xml:space="preserve">0,75€ à partir de 2013
2€ à partir du 01/12/2015
</t>
        </r>
      </text>
    </comment>
    <comment ref="W3" authorId="0" shapeId="0" xr:uid="{00000000-0006-0000-0700-000002000000}">
      <text>
        <r>
          <rPr>
            <sz val="9"/>
            <color indexed="81"/>
            <rFont val="Tahoma"/>
            <family val="2"/>
          </rPr>
          <t xml:space="preserve">0,75€ à partir de 2013
1,5€ pour la GED 6-13 ans uniquement (jusqu'à 40 heures)
2€ à partir du 01/12/2015
</t>
        </r>
      </text>
    </comment>
  </commentList>
</comments>
</file>

<file path=xl/sharedStrings.xml><?xml version="1.0" encoding="utf-8"?>
<sst xmlns="http://schemas.openxmlformats.org/spreadsheetml/2006/main" count="3490" uniqueCount="208">
  <si>
    <t>Suivi par l'Acoss et les Urssaf des particuliers employeurs 
par type déclaratif et par type d'exonération</t>
  </si>
  <si>
    <t>index</t>
  </si>
  <si>
    <t>nb_periode</t>
  </si>
  <si>
    <t>Sources et Méthodologie</t>
  </si>
  <si>
    <t>Données mises à jour le :</t>
  </si>
  <si>
    <t>Données détaillées sur le nombre de comptes</t>
  </si>
  <si>
    <t>Données détaillées sur le volume horaire</t>
  </si>
  <si>
    <t>Données détaillées sur la masse salariale nette</t>
  </si>
  <si>
    <t>Nombre de comptes actifs en CVS</t>
  </si>
  <si>
    <t>date</t>
  </si>
  <si>
    <t>Total général</t>
  </si>
  <si>
    <t>Total emploi à domicile (hors AM)</t>
  </si>
  <si>
    <t>Selon l'Acoss Stat</t>
  </si>
  <si>
    <t>Par type déclaratif</t>
  </si>
  <si>
    <t>Par type d'exonération</t>
  </si>
  <si>
    <t>Emplois à domicile hors garde d'enfant</t>
  </si>
  <si>
    <t>Assistantes maternelles</t>
  </si>
  <si>
    <t>Garde d'enfants à domicile</t>
  </si>
  <si>
    <t>CESU</t>
  </si>
  <si>
    <t>DNS hors Aged</t>
  </si>
  <si>
    <t>dont mandataires</t>
  </si>
  <si>
    <t>Paje-Ged</t>
  </si>
  <si>
    <t>DNS Aged</t>
  </si>
  <si>
    <t>Paje-AM</t>
  </si>
  <si>
    <t>DNS-AM</t>
  </si>
  <si>
    <t>Sans exonération hors garde d'enfant</t>
  </si>
  <si>
    <t>Plus de 70 ans</t>
  </si>
  <si>
    <t>Apa</t>
  </si>
  <si>
    <t>Exo. 15 pts hors garde d'enfants</t>
  </si>
  <si>
    <t>Autres exo. hors garde d'enfant</t>
  </si>
  <si>
    <t>Garde d'enfants avec exo. 15 pts</t>
  </si>
  <si>
    <t>Garde d'enfants sans exo.</t>
  </si>
  <si>
    <t>Niveaux</t>
  </si>
  <si>
    <t>Glissements trimestriels</t>
  </si>
  <si>
    <t>Glissements annuels</t>
  </si>
  <si>
    <t>Evolutions en moyenne annuelle</t>
  </si>
  <si>
    <t>2004/2003</t>
  </si>
  <si>
    <t>2005/2004</t>
  </si>
  <si>
    <t>2006/2005</t>
  </si>
  <si>
    <t>2007/2006</t>
  </si>
  <si>
    <t>2008/2007</t>
  </si>
  <si>
    <t>2009/2008</t>
  </si>
  <si>
    <t>2010/2009</t>
  </si>
  <si>
    <t>2011/2010</t>
  </si>
  <si>
    <t>2012/2011</t>
  </si>
  <si>
    <t>2013/2012</t>
  </si>
  <si>
    <t>2014/2013</t>
  </si>
  <si>
    <t>Volume horaire en CVS</t>
  </si>
  <si>
    <t>Masse salariale nette en CVS</t>
  </si>
  <si>
    <t>Heure moyen par employeur en CVS</t>
  </si>
  <si>
    <t>Salaire moyen par employeur en CVS</t>
  </si>
  <si>
    <t>Taux horaire en CVS</t>
  </si>
  <si>
    <t>_R_01_Guadeloupe</t>
  </si>
  <si>
    <t>_R_02_Martinique</t>
  </si>
  <si>
    <t>_R_03_Guyane</t>
  </si>
  <si>
    <t>_R_04_Réunion</t>
  </si>
  <si>
    <t>_R_11_Ile-de-France</t>
  </si>
  <si>
    <t>_R_21_Champagne-Ardenne</t>
  </si>
  <si>
    <t>_R_22_Picardie</t>
  </si>
  <si>
    <t>_R_23_Haute-Normandie</t>
  </si>
  <si>
    <t>_R_24_Centre</t>
  </si>
  <si>
    <t>_R_25_Basse-Normandie</t>
  </si>
  <si>
    <t>_R_26_Bourgogne</t>
  </si>
  <si>
    <t>_R_31_Nord-Pas-de-Calais</t>
  </si>
  <si>
    <t>_R_41_Lorraine</t>
  </si>
  <si>
    <t>_R_42_Alsace</t>
  </si>
  <si>
    <t>_R_43_Franche-Comté</t>
  </si>
  <si>
    <t>_R_52_Pays de la Loire</t>
  </si>
  <si>
    <t>_R_53_Bretagne</t>
  </si>
  <si>
    <t>_R_54_Poitou-Charentes</t>
  </si>
  <si>
    <t>_R_72_Aquitaine</t>
  </si>
  <si>
    <t>_R_73_Midi-Pyrénées</t>
  </si>
  <si>
    <t>_R_74_Limousin</t>
  </si>
  <si>
    <t>_R_82_Rhône-Alpes</t>
  </si>
  <si>
    <t>_R_83_Auvergne</t>
  </si>
  <si>
    <t>_R_91_Languedoc-Roussillon</t>
  </si>
  <si>
    <t>_R_93_Provence-Alpes-Côte d'Az</t>
  </si>
  <si>
    <t>_R_94_Corse</t>
  </si>
  <si>
    <t>_R_99_Etranger</t>
  </si>
  <si>
    <t>N_national</t>
  </si>
  <si>
    <t>CESU DOM / TTS</t>
  </si>
  <si>
    <t>liste_choix</t>
  </si>
  <si>
    <t>date_trim</t>
  </si>
  <si>
    <t>nb_cpte_cesu_d11</t>
  </si>
  <si>
    <t>nb_cpte_tts_d11</t>
  </si>
  <si>
    <t>nb_cpte_dnshorsaged_d11</t>
  </si>
  <si>
    <t>nb_cpte_mandat_horsaged_d11</t>
  </si>
  <si>
    <t>nb_cpte_pajeged_d11</t>
  </si>
  <si>
    <t>nb_cpte_dnsaged_d11</t>
  </si>
  <si>
    <t>nb_cpte_mandat_aged_d11</t>
  </si>
  <si>
    <t>nb_cpte_pajeam_d11</t>
  </si>
  <si>
    <t>nb_cpte_dnsam_d11</t>
  </si>
  <si>
    <t>nb_cpte_ssexo_d11</t>
  </si>
  <si>
    <t>nb_cpte_70ans_d11</t>
  </si>
  <si>
    <t>nb_cpte_apa_d11</t>
  </si>
  <si>
    <t>nb_cpte_exo15_d11</t>
  </si>
  <si>
    <t>nb_cpte_75cts_d11</t>
  </si>
  <si>
    <t>nb_cpte_autre_d11</t>
  </si>
  <si>
    <t>nb_cpte_ge15_d11</t>
  </si>
  <si>
    <t>nb_cpte_ge75cts_d11</t>
  </si>
  <si>
    <t>nb_cpte_gessexo_d11</t>
  </si>
  <si>
    <t>nb_cpte_am_d11</t>
  </si>
  <si>
    <t>nbhr_cesu_d11</t>
  </si>
  <si>
    <t>nbhr_tts_d11</t>
  </si>
  <si>
    <t>nbhr_dnshorsaged_d11</t>
  </si>
  <si>
    <t>nbhr_mandat_horsaged_d11</t>
  </si>
  <si>
    <t>nbhr_pajeged_d11</t>
  </si>
  <si>
    <t>nbhr_dnsaged_d11</t>
  </si>
  <si>
    <t>nbhr_mandat_aged_d11</t>
  </si>
  <si>
    <t>nbhr_pajeam_d11</t>
  </si>
  <si>
    <t>nbhr_dnsam_d11</t>
  </si>
  <si>
    <t>nbhr_ssexo_d11</t>
  </si>
  <si>
    <t>nbhr_70_d11</t>
  </si>
  <si>
    <t>nbhr_apa_d11</t>
  </si>
  <si>
    <t>nbhr_15pts_d11</t>
  </si>
  <si>
    <t>nbhr_75cts_d11</t>
  </si>
  <si>
    <t>nbhr_autre_d11</t>
  </si>
  <si>
    <t>nbhr_ge15_d11</t>
  </si>
  <si>
    <t>nbhr_ge75cts_d11</t>
  </si>
  <si>
    <t>nbhr_gessexo_d11</t>
  </si>
  <si>
    <t>nbhr_am_d11</t>
  </si>
  <si>
    <t>salnet_cesu_d11</t>
  </si>
  <si>
    <t>salnet_tts_d11</t>
  </si>
  <si>
    <t>salnet_dnshorsaged_d11</t>
  </si>
  <si>
    <t>salnet_mandat_horsaged_d11</t>
  </si>
  <si>
    <t>salnet_pajeged_d11</t>
  </si>
  <si>
    <t>salnet_dnsaged_d11</t>
  </si>
  <si>
    <t>salnet_mandat_aged_d11</t>
  </si>
  <si>
    <t>salnet_pajeam_d11</t>
  </si>
  <si>
    <t>salnet_dnsam_d11</t>
  </si>
  <si>
    <t>salnet_ssexo_d11</t>
  </si>
  <si>
    <t>salnet_70_d11</t>
  </si>
  <si>
    <t>salnet_apa_d11</t>
  </si>
  <si>
    <t>salnet_15pts_d11</t>
  </si>
  <si>
    <t>salnet_75cts_d11</t>
  </si>
  <si>
    <t>salnet_autre_d11</t>
  </si>
  <si>
    <t>salnet_ge15_d11</t>
  </si>
  <si>
    <t>salnet_ge75cts_d11</t>
  </si>
  <si>
    <t>salnet_gessexo_d11</t>
  </si>
  <si>
    <t>salnet_am_d11</t>
  </si>
  <si>
    <t>exo_cesu_d11</t>
  </si>
  <si>
    <t>exo_tts_d11</t>
  </si>
  <si>
    <t>exo_dnshorsaged_d11</t>
  </si>
  <si>
    <t>exo_mandat_horsaged_d11</t>
  </si>
  <si>
    <t>exo_pajeged_d11</t>
  </si>
  <si>
    <t>exo_dnsaged_d11</t>
  </si>
  <si>
    <t>exo_mandat_aged_d11</t>
  </si>
  <si>
    <t>exo_pajeam_d11</t>
  </si>
  <si>
    <t>exo_dnsam_d11</t>
  </si>
  <si>
    <t>exo_ssexo_d11</t>
  </si>
  <si>
    <t>exo_70_d11</t>
  </si>
  <si>
    <t>exo_apa_d11</t>
  </si>
  <si>
    <t>exo_15pts_d11</t>
  </si>
  <si>
    <t>exo_75cts</t>
  </si>
  <si>
    <t>exo_autre_d11</t>
  </si>
  <si>
    <t>exo_ge15_d11</t>
  </si>
  <si>
    <t>exo_ge75cts</t>
  </si>
  <si>
    <t>exo_am_d11</t>
  </si>
  <si>
    <t>nb_cpte_empl_dom_hGED_d11</t>
  </si>
  <si>
    <t>nbhr_empl_dom_hGED_d11</t>
  </si>
  <si>
    <t>salnet_empl_dom_hGED_d11</t>
  </si>
  <si>
    <t>exo_empl_dom_hGED_d11</t>
  </si>
  <si>
    <t>nb_cpte_ged_d11</t>
  </si>
  <si>
    <t>nbhr_ged_d11</t>
  </si>
  <si>
    <t>salnet_ged_d11</t>
  </si>
  <si>
    <t>exo_ged_d11</t>
  </si>
  <si>
    <t>nb_cpte_empl_dom_tot_d11</t>
  </si>
  <si>
    <t>nbhr_empl_dom_tot_d11</t>
  </si>
  <si>
    <t>salnet_empl_dom_tot_d11</t>
  </si>
  <si>
    <t>exo_empl_dom_tot_d11</t>
  </si>
  <si>
    <t>nb_cpte_tot_d11</t>
  </si>
  <si>
    <t>nbhr_tot_d11</t>
  </si>
  <si>
    <t>salnet_tot_d11</t>
  </si>
  <si>
    <t>exo_tot_d11</t>
  </si>
  <si>
    <t>nb_cpte_geexodom_d11</t>
  </si>
  <si>
    <t>nbhr_geexodom_d11</t>
  </si>
  <si>
    <t>salnet_geexodom_d11</t>
  </si>
  <si>
    <t>exo_geexodom_d11</t>
  </si>
  <si>
    <t>2015/2014</t>
  </si>
  <si>
    <t>Déduction hors garde d'enfants</t>
  </si>
  <si>
    <t>Paje - Garde d'enfants avec déduction</t>
  </si>
  <si>
    <t>Paje - GED exo DOM</t>
  </si>
  <si>
    <t>_RN_01_Guadeloupe</t>
  </si>
  <si>
    <t>_RN_02_Martinique</t>
  </si>
  <si>
    <t>_RN_03_Guyane</t>
  </si>
  <si>
    <t>_RN_04_Réunion</t>
  </si>
  <si>
    <t>_RN_11_Ile-de-France</t>
  </si>
  <si>
    <t>_RN_24_Centre-Val de Loire</t>
  </si>
  <si>
    <t>_RN_27_Bourgogne Franche-Comté</t>
  </si>
  <si>
    <t>_RN_28_Normandie</t>
  </si>
  <si>
    <t>_RN_52_Pays de la Loire</t>
  </si>
  <si>
    <t>_RN_53_Bretagne</t>
  </si>
  <si>
    <t>_RN_84_Auvergne Rhône-Alpes</t>
  </si>
  <si>
    <t>_RN_93_Provence-Alpes-Côte d'A</t>
  </si>
  <si>
    <t>_RN_94_Corse</t>
  </si>
  <si>
    <t>_RN_99_Etranger</t>
  </si>
  <si>
    <t>exo_gessexo_d11</t>
  </si>
  <si>
    <t>Sans estimation des retardataires pour la DNS</t>
  </si>
  <si>
    <t>_RN_32_Hauts de France</t>
  </si>
  <si>
    <t>_RN_44_Grand Est</t>
  </si>
  <si>
    <t>_RN_75_Nouvelle Aquitaine</t>
  </si>
  <si>
    <t>_RN_76_Occitanie</t>
  </si>
  <si>
    <t>2016/2015</t>
  </si>
  <si>
    <t>2017/2016</t>
  </si>
  <si>
    <t>2018/2017</t>
  </si>
  <si>
    <t>vol_hor_dom</t>
  </si>
  <si>
    <t>sal_dom</t>
  </si>
  <si>
    <t>2019/2018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</si>
</sst>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0.0%"/>
    <numFmt numFmtId="165" formatCode="#,##0.0"/>
    <numFmt numFmtId="166" formatCode="[$-40C]mmmm\-yy;@"/>
    <numFmt numFmtId="167" formatCode="[$-40C]mmm\-yy;@"/>
  </numFmts>
  <fonts count="35" x14ac:knownFonts="1">
    <font>
      <sz val="10"/>
      <name val="MS Sans Serif"/>
    </font>
    <font>
      <sz val="11"/>
      <color theme="1"/>
      <name val="Calibri"/>
      <family val="2"/>
      <scheme val="minor"/>
    </font>
    <font>
      <sz val="11"/>
      <color theme="1"/>
      <name val="Calibri"/>
      <family val="2"/>
      <scheme val="minor"/>
    </font>
    <font>
      <u/>
      <sz val="10"/>
      <color indexed="12"/>
      <name val="MS Sans Serif"/>
      <family val="2"/>
    </font>
    <font>
      <sz val="10"/>
      <name val="MS Sans Serif"/>
      <family val="2"/>
    </font>
    <font>
      <sz val="9"/>
      <name val="Arial"/>
      <family val="2"/>
    </font>
    <font>
      <b/>
      <sz val="12"/>
      <name val="Arial"/>
      <family val="2"/>
    </font>
    <font>
      <sz val="12"/>
      <name val="Arial"/>
      <family val="2"/>
    </font>
    <font>
      <u/>
      <sz val="12"/>
      <color indexed="12"/>
      <name val="MS Sans Serif"/>
      <family val="2"/>
    </font>
    <font>
      <i/>
      <sz val="12"/>
      <name val="Arial"/>
      <family val="2"/>
    </font>
    <font>
      <sz val="12"/>
      <name val="MS Sans Serif"/>
      <family val="2"/>
    </font>
    <font>
      <sz val="8"/>
      <name val="MS Sans Serif"/>
      <family val="2"/>
    </font>
    <font>
      <b/>
      <sz val="8"/>
      <name val="Arial"/>
      <family val="2"/>
    </font>
    <font>
      <i/>
      <sz val="8"/>
      <name val="Arial"/>
      <family val="2"/>
    </font>
    <font>
      <b/>
      <sz val="11"/>
      <name val="Arial"/>
      <family val="2"/>
    </font>
    <font>
      <sz val="8"/>
      <name val="Arial"/>
      <family val="2"/>
    </font>
    <font>
      <sz val="7"/>
      <name val="Arial"/>
      <family val="2"/>
    </font>
    <font>
      <b/>
      <sz val="18"/>
      <color indexed="62"/>
      <name val="Tahoma"/>
      <family val="2"/>
    </font>
    <font>
      <sz val="10"/>
      <color indexed="22"/>
      <name val="MS Sans Serif"/>
      <family val="2"/>
    </font>
    <font>
      <sz val="12"/>
      <color indexed="22"/>
      <name val="Arial"/>
      <family val="2"/>
    </font>
    <font>
      <b/>
      <i/>
      <sz val="8"/>
      <name val="Arial"/>
      <family val="2"/>
    </font>
    <font>
      <sz val="10"/>
      <name val="Arial"/>
      <family val="2"/>
    </font>
    <font>
      <sz val="12"/>
      <color indexed="17"/>
      <name val="Arial"/>
      <family val="2"/>
    </font>
    <font>
      <b/>
      <sz val="10"/>
      <name val="Arial"/>
      <family val="2"/>
    </font>
    <font>
      <sz val="8"/>
      <color indexed="81"/>
      <name val="Tahoma"/>
      <family val="2"/>
    </font>
    <font>
      <b/>
      <sz val="8"/>
      <color indexed="81"/>
      <name val="Tahoma"/>
      <family val="2"/>
    </font>
    <font>
      <sz val="10"/>
      <name val="MS Sans Serif"/>
      <family val="2"/>
    </font>
    <font>
      <sz val="9"/>
      <color indexed="81"/>
      <name val="Tahoma"/>
      <family val="2"/>
    </font>
    <font>
      <b/>
      <sz val="10"/>
      <color rgb="FFFF0000"/>
      <name val="MS Sans Serif"/>
      <family val="2"/>
    </font>
    <font>
      <sz val="8.5"/>
      <name val="Arial"/>
      <family val="2"/>
    </font>
    <font>
      <sz val="9"/>
      <color theme="0"/>
      <name val="Arial"/>
      <family val="2"/>
    </font>
    <font>
      <sz val="8"/>
      <color theme="0"/>
      <name val="Arial"/>
      <family val="2"/>
    </font>
    <font>
      <sz val="8.5"/>
      <color rgb="FFFF0000"/>
      <name val="Arial"/>
      <family val="2"/>
    </font>
    <font>
      <b/>
      <sz val="8"/>
      <color theme="0"/>
      <name val="Arial"/>
      <family val="2"/>
    </font>
    <font>
      <i/>
      <sz val="8"/>
      <color theme="0"/>
      <name val="Arial"/>
      <family val="2"/>
    </font>
  </fonts>
  <fills count="8">
    <fill>
      <patternFill patternType="none"/>
    </fill>
    <fill>
      <patternFill patternType="gray125"/>
    </fill>
    <fill>
      <patternFill patternType="solid">
        <fgColor indexed="43"/>
        <bgColor indexed="64"/>
      </patternFill>
    </fill>
    <fill>
      <patternFill patternType="solid">
        <fgColor indexed="44"/>
        <bgColor indexed="64"/>
      </patternFill>
    </fill>
    <fill>
      <patternFill patternType="solid">
        <fgColor indexed="42"/>
        <bgColor indexed="64"/>
      </patternFill>
    </fill>
    <fill>
      <patternFill patternType="solid">
        <fgColor indexed="9"/>
        <bgColor indexed="64"/>
      </patternFill>
    </fill>
    <fill>
      <patternFill patternType="solid">
        <fgColor indexed="45"/>
        <bgColor indexed="64"/>
      </patternFill>
    </fill>
    <fill>
      <patternFill patternType="solid">
        <fgColor rgb="FFFFFF00"/>
        <bgColor indexed="64"/>
      </patternFill>
    </fill>
  </fills>
  <borders count="17">
    <border>
      <left/>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s>
  <cellStyleXfs count="6">
    <xf numFmtId="0" fontId="0" fillId="0" borderId="0"/>
    <xf numFmtId="44" fontId="4" fillId="0" borderId="0" applyFont="0" applyFill="0" applyBorder="0" applyAlignment="0" applyProtection="0"/>
    <xf numFmtId="0" fontId="3" fillId="0" borderId="0" applyNumberFormat="0" applyFill="0" applyBorder="0" applyAlignment="0" applyProtection="0"/>
    <xf numFmtId="0" fontId="5" fillId="0" borderId="0"/>
    <xf numFmtId="0" fontId="2" fillId="0" borderId="0"/>
    <xf numFmtId="0" fontId="1" fillId="0" borderId="0"/>
  </cellStyleXfs>
  <cellXfs count="225">
    <xf numFmtId="0" fontId="0" fillId="0" borderId="0" xfId="0"/>
    <xf numFmtId="0" fontId="5" fillId="0" borderId="0" xfId="3"/>
    <xf numFmtId="0" fontId="7" fillId="0" borderId="0" xfId="0" applyFont="1" applyAlignment="1">
      <alignment vertical="center"/>
    </xf>
    <xf numFmtId="0" fontId="8" fillId="0" borderId="0" xfId="2" applyFont="1" applyAlignment="1">
      <alignment vertical="center"/>
    </xf>
    <xf numFmtId="20" fontId="7" fillId="0" borderId="0" xfId="0" applyNumberFormat="1" applyFont="1" applyAlignment="1">
      <alignment vertical="center"/>
    </xf>
    <xf numFmtId="0" fontId="9" fillId="0" borderId="0" xfId="0" applyFont="1" applyAlignment="1">
      <alignment vertical="center"/>
    </xf>
    <xf numFmtId="0" fontId="10" fillId="0" borderId="0" xfId="0" applyFont="1"/>
    <xf numFmtId="0" fontId="12" fillId="0" borderId="0" xfId="0" applyFont="1" applyBorder="1"/>
    <xf numFmtId="3" fontId="12" fillId="2" borderId="1" xfId="0" applyNumberFormat="1" applyFont="1" applyFill="1" applyBorder="1" applyAlignment="1">
      <alignment horizontal="center" vertical="center" wrapText="1"/>
    </xf>
    <xf numFmtId="3" fontId="12" fillId="3" borderId="2" xfId="0" applyNumberFormat="1" applyFont="1" applyFill="1" applyBorder="1" applyAlignment="1">
      <alignment horizontal="center" vertical="center" wrapText="1"/>
    </xf>
    <xf numFmtId="3" fontId="12" fillId="3" borderId="1" xfId="0" applyNumberFormat="1" applyFont="1" applyFill="1" applyBorder="1" applyAlignment="1">
      <alignment horizontal="center" vertical="center" wrapText="1"/>
    </xf>
    <xf numFmtId="3" fontId="13" fillId="3" borderId="1" xfId="0" applyNumberFormat="1" applyFont="1" applyFill="1" applyBorder="1" applyAlignment="1">
      <alignment horizontal="center" vertical="center" wrapText="1"/>
    </xf>
    <xf numFmtId="0" fontId="12" fillId="0" borderId="0" xfId="0" applyFont="1" applyBorder="1" applyAlignment="1">
      <alignment horizontal="center" vertical="center" wrapText="1"/>
    </xf>
    <xf numFmtId="0" fontId="15" fillId="0" borderId="0" xfId="0" applyFont="1" applyBorder="1" applyAlignment="1">
      <alignment horizontal="center" vertical="top" wrapText="1"/>
    </xf>
    <xf numFmtId="17" fontId="15" fillId="0" borderId="4" xfId="0" applyNumberFormat="1" applyFont="1" applyBorder="1" applyAlignment="1">
      <alignment horizontal="center"/>
    </xf>
    <xf numFmtId="3" fontId="12" fillId="0" borderId="4" xfId="0" quotePrefix="1" applyNumberFormat="1" applyFont="1" applyBorder="1"/>
    <xf numFmtId="3" fontId="15" fillId="0" borderId="5" xfId="0" quotePrefix="1" applyNumberFormat="1" applyFont="1" applyBorder="1"/>
    <xf numFmtId="3" fontId="15" fillId="0" borderId="6" xfId="0" quotePrefix="1" applyNumberFormat="1" applyFont="1" applyBorder="1"/>
    <xf numFmtId="3" fontId="15" fillId="0" borderId="7" xfId="0" quotePrefix="1" applyNumberFormat="1" applyFont="1" applyBorder="1"/>
    <xf numFmtId="0" fontId="15" fillId="0" borderId="0" xfId="0" applyFont="1" applyBorder="1"/>
    <xf numFmtId="17" fontId="15" fillId="0" borderId="8" xfId="0" applyNumberFormat="1" applyFont="1" applyBorder="1" applyAlignment="1">
      <alignment horizontal="center"/>
    </xf>
    <xf numFmtId="3" fontId="12" fillId="0" borderId="8" xfId="0" applyNumberFormat="1" applyFont="1" applyBorder="1"/>
    <xf numFmtId="3" fontId="15" fillId="0" borderId="0" xfId="0" applyNumberFormat="1" applyFont="1"/>
    <xf numFmtId="3" fontId="15" fillId="0" borderId="9" xfId="0" applyNumberFormat="1" applyFont="1" applyBorder="1"/>
    <xf numFmtId="3" fontId="15" fillId="0" borderId="0" xfId="0" applyNumberFormat="1" applyFont="1" applyBorder="1"/>
    <xf numFmtId="3" fontId="15" fillId="0" borderId="10" xfId="0" applyNumberFormat="1" applyFont="1" applyBorder="1"/>
    <xf numFmtId="17" fontId="15" fillId="0" borderId="11" xfId="0" applyNumberFormat="1" applyFont="1" applyBorder="1" applyAlignment="1">
      <alignment horizontal="center"/>
    </xf>
    <xf numFmtId="3" fontId="12" fillId="0" borderId="11" xfId="0" applyNumberFormat="1" applyFont="1" applyBorder="1"/>
    <xf numFmtId="3" fontId="15" fillId="0" borderId="1" xfId="0" applyNumberFormat="1" applyFont="1" applyBorder="1"/>
    <xf numFmtId="3" fontId="15" fillId="0" borderId="2" xfId="0" applyNumberFormat="1" applyFont="1" applyBorder="1"/>
    <xf numFmtId="3" fontId="15" fillId="0" borderId="3" xfId="0" applyNumberFormat="1" applyFont="1" applyBorder="1"/>
    <xf numFmtId="164" fontId="15" fillId="0" borderId="0" xfId="0" quotePrefix="1" applyNumberFormat="1" applyFont="1" applyBorder="1" applyAlignment="1">
      <alignment horizontal="right"/>
    </xf>
    <xf numFmtId="0" fontId="15" fillId="0" borderId="0" xfId="0" applyFont="1" applyBorder="1" applyAlignment="1">
      <alignment horizontal="right"/>
    </xf>
    <xf numFmtId="10" fontId="15" fillId="0" borderId="0" xfId="0" applyNumberFormat="1" applyFont="1" applyBorder="1" applyAlignment="1">
      <alignment horizontal="right"/>
    </xf>
    <xf numFmtId="164" fontId="15" fillId="0" borderId="0" xfId="0" applyNumberFormat="1" applyFont="1" applyBorder="1" applyAlignment="1">
      <alignment horizontal="right"/>
    </xf>
    <xf numFmtId="10" fontId="12" fillId="0" borderId="0" xfId="0" applyNumberFormat="1" applyFont="1" applyBorder="1"/>
    <xf numFmtId="17" fontId="16" fillId="0" borderId="8" xfId="0" applyNumberFormat="1" applyFont="1" applyBorder="1" applyAlignment="1">
      <alignment horizontal="center"/>
    </xf>
    <xf numFmtId="17" fontId="15" fillId="0" borderId="0" xfId="0" applyNumberFormat="1" applyFont="1" applyAlignment="1">
      <alignment horizontal="center"/>
    </xf>
    <xf numFmtId="0" fontId="6" fillId="0" borderId="0" xfId="0" applyFont="1" applyFill="1" applyBorder="1" applyAlignment="1">
      <alignment vertical="center" wrapText="1"/>
    </xf>
    <xf numFmtId="0" fontId="0" fillId="0" borderId="0" xfId="0" applyFill="1"/>
    <xf numFmtId="0" fontId="18" fillId="0" borderId="0" xfId="0" applyFont="1"/>
    <xf numFmtId="0" fontId="19" fillId="0" borderId="0" xfId="0" applyFont="1" applyAlignment="1">
      <alignment vertical="center"/>
    </xf>
    <xf numFmtId="3" fontId="13" fillId="0" borderId="5" xfId="0" quotePrefix="1" applyNumberFormat="1" applyFont="1" applyBorder="1"/>
    <xf numFmtId="3" fontId="13" fillId="0" borderId="0" xfId="0" applyNumberFormat="1" applyFont="1" applyBorder="1"/>
    <xf numFmtId="3" fontId="13" fillId="0" borderId="1" xfId="0" applyNumberFormat="1" applyFont="1" applyBorder="1"/>
    <xf numFmtId="0" fontId="13" fillId="0" borderId="0" xfId="0" applyFont="1" applyBorder="1"/>
    <xf numFmtId="0" fontId="22" fillId="0" borderId="0" xfId="0" applyFont="1" applyAlignment="1">
      <alignment vertical="center"/>
    </xf>
    <xf numFmtId="0" fontId="21" fillId="0" borderId="0" xfId="0" applyFont="1" applyBorder="1"/>
    <xf numFmtId="3" fontId="12" fillId="0" borderId="4" xfId="0" applyNumberFormat="1" applyFont="1" applyBorder="1"/>
    <xf numFmtId="3" fontId="15" fillId="0" borderId="6" xfId="0" applyNumberFormat="1" applyFont="1" applyBorder="1"/>
    <xf numFmtId="3" fontId="15" fillId="0" borderId="5" xfId="0" applyNumberFormat="1" applyFont="1" applyBorder="1"/>
    <xf numFmtId="3" fontId="13" fillId="0" borderId="5" xfId="0" applyNumberFormat="1" applyFont="1" applyBorder="1"/>
    <xf numFmtId="3" fontId="15" fillId="0" borderId="7" xfId="0" applyNumberFormat="1" applyFont="1" applyBorder="1"/>
    <xf numFmtId="164" fontId="15" fillId="0" borderId="9" xfId="0" applyNumberFormat="1" applyFont="1" applyBorder="1" applyAlignment="1">
      <alignment horizontal="right"/>
    </xf>
    <xf numFmtId="164" fontId="15" fillId="0" borderId="10" xfId="0" applyNumberFormat="1" applyFont="1" applyBorder="1" applyAlignment="1">
      <alignment horizontal="right"/>
    </xf>
    <xf numFmtId="164" fontId="15" fillId="0" borderId="1" xfId="0" applyNumberFormat="1" applyFont="1" applyBorder="1" applyAlignment="1">
      <alignment horizontal="right"/>
    </xf>
    <xf numFmtId="164" fontId="15" fillId="0" borderId="2" xfId="0" applyNumberFormat="1" applyFont="1" applyBorder="1" applyAlignment="1">
      <alignment horizontal="right"/>
    </xf>
    <xf numFmtId="164" fontId="15" fillId="0" borderId="3" xfId="0" applyNumberFormat="1" applyFont="1" applyBorder="1" applyAlignment="1">
      <alignment horizontal="right"/>
    </xf>
    <xf numFmtId="164" fontId="15" fillId="0" borderId="5" xfId="0" applyNumberFormat="1" applyFont="1" applyBorder="1" applyAlignment="1">
      <alignment horizontal="right"/>
    </xf>
    <xf numFmtId="164" fontId="15" fillId="0" borderId="6" xfId="0" applyNumberFormat="1" applyFont="1" applyBorder="1" applyAlignment="1">
      <alignment horizontal="right"/>
    </xf>
    <xf numFmtId="164" fontId="15" fillId="0" borderId="7" xfId="0" applyNumberFormat="1" applyFont="1" applyBorder="1" applyAlignment="1">
      <alignment horizontal="right"/>
    </xf>
    <xf numFmtId="164" fontId="15" fillId="0" borderId="10" xfId="0" quotePrefix="1" applyNumberFormat="1" applyFont="1" applyBorder="1" applyAlignment="1">
      <alignment horizontal="right"/>
    </xf>
    <xf numFmtId="164" fontId="12" fillId="0" borderId="8" xfId="0" applyNumberFormat="1" applyFont="1" applyBorder="1" applyAlignment="1">
      <alignment horizontal="right"/>
    </xf>
    <xf numFmtId="164" fontId="13" fillId="0" borderId="0" xfId="0" applyNumberFormat="1" applyFont="1" applyBorder="1" applyAlignment="1">
      <alignment horizontal="right"/>
    </xf>
    <xf numFmtId="164" fontId="12" fillId="0" borderId="11" xfId="0" applyNumberFormat="1" applyFont="1" applyBorder="1" applyAlignment="1">
      <alignment horizontal="right"/>
    </xf>
    <xf numFmtId="164" fontId="13" fillId="0" borderId="1" xfId="0" applyNumberFormat="1" applyFont="1" applyBorder="1" applyAlignment="1">
      <alignment horizontal="right"/>
    </xf>
    <xf numFmtId="164" fontId="12" fillId="0" borderId="4" xfId="0" applyNumberFormat="1" applyFont="1" applyBorder="1" applyAlignment="1">
      <alignment horizontal="right"/>
    </xf>
    <xf numFmtId="164" fontId="13" fillId="0" borderId="5" xfId="0" applyNumberFormat="1" applyFont="1" applyBorder="1" applyAlignment="1">
      <alignment horizontal="right"/>
    </xf>
    <xf numFmtId="164" fontId="12" fillId="0" borderId="8" xfId="0" quotePrefix="1" applyNumberFormat="1" applyFont="1" applyBorder="1" applyAlignment="1">
      <alignment horizontal="right"/>
    </xf>
    <xf numFmtId="164" fontId="15" fillId="0" borderId="9" xfId="0" quotePrefix="1" applyNumberFormat="1" applyFont="1" applyBorder="1" applyAlignment="1">
      <alignment horizontal="right"/>
    </xf>
    <xf numFmtId="164" fontId="13" fillId="0" borderId="0" xfId="0" quotePrefix="1" applyNumberFormat="1" applyFont="1" applyBorder="1" applyAlignment="1">
      <alignment horizontal="right"/>
    </xf>
    <xf numFmtId="164" fontId="15" fillId="0" borderId="6" xfId="0" quotePrefix="1" applyNumberFormat="1" applyFont="1" applyBorder="1" applyAlignment="1">
      <alignment horizontal="right"/>
    </xf>
    <xf numFmtId="164" fontId="15" fillId="0" borderId="5" xfId="0" quotePrefix="1" applyNumberFormat="1" applyFont="1" applyBorder="1" applyAlignment="1">
      <alignment horizontal="right"/>
    </xf>
    <xf numFmtId="164" fontId="13" fillId="0" borderId="5" xfId="0" quotePrefix="1" applyNumberFormat="1" applyFont="1" applyBorder="1" applyAlignment="1">
      <alignment horizontal="right"/>
    </xf>
    <xf numFmtId="164" fontId="15" fillId="0" borderId="0" xfId="0" applyNumberFormat="1" applyFont="1" applyAlignment="1">
      <alignment horizontal="right"/>
    </xf>
    <xf numFmtId="0" fontId="26" fillId="0" borderId="0" xfId="0" applyFont="1" applyFill="1"/>
    <xf numFmtId="0" fontId="26" fillId="0" borderId="0" xfId="0" applyFont="1"/>
    <xf numFmtId="17" fontId="16" fillId="0" borderId="4" xfId="0" applyNumberFormat="1" applyFont="1" applyBorder="1" applyAlignment="1">
      <alignment horizontal="center"/>
    </xf>
    <xf numFmtId="17" fontId="16" fillId="0" borderId="11" xfId="0" applyNumberFormat="1" applyFont="1" applyBorder="1" applyAlignment="1">
      <alignment horizontal="center"/>
    </xf>
    <xf numFmtId="3" fontId="15" fillId="0" borderId="13" xfId="0" applyNumberFormat="1" applyFont="1" applyBorder="1"/>
    <xf numFmtId="3" fontId="12" fillId="4" borderId="12" xfId="0" applyNumberFormat="1" applyFont="1" applyFill="1" applyBorder="1" applyAlignment="1">
      <alignment horizontal="center" vertical="center" wrapText="1"/>
    </xf>
    <xf numFmtId="3" fontId="12" fillId="4" borderId="13" xfId="0" applyNumberFormat="1" applyFont="1" applyFill="1" applyBorder="1" applyAlignment="1">
      <alignment horizontal="center" vertical="center" wrapText="1"/>
    </xf>
    <xf numFmtId="3" fontId="12" fillId="4" borderId="14" xfId="0" applyNumberFormat="1" applyFont="1" applyFill="1" applyBorder="1" applyAlignment="1">
      <alignment horizontal="center" vertical="center" wrapText="1"/>
    </xf>
    <xf numFmtId="0" fontId="15" fillId="0" borderId="10" xfId="0" applyFont="1" applyBorder="1" applyAlignment="1">
      <alignment horizontal="right"/>
    </xf>
    <xf numFmtId="3" fontId="13" fillId="0" borderId="13" xfId="0" applyNumberFormat="1" applyFont="1" applyBorder="1"/>
    <xf numFmtId="10" fontId="12" fillId="0" borderId="13" xfId="0" applyNumberFormat="1" applyFont="1" applyBorder="1"/>
    <xf numFmtId="10" fontId="15" fillId="0" borderId="13" xfId="0" applyNumberFormat="1" applyFont="1" applyBorder="1"/>
    <xf numFmtId="10" fontId="20" fillId="0" borderId="13" xfId="0" applyNumberFormat="1" applyFont="1" applyBorder="1"/>
    <xf numFmtId="10" fontId="12" fillId="0" borderId="14" xfId="0" applyNumberFormat="1" applyFont="1" applyBorder="1"/>
    <xf numFmtId="0" fontId="15" fillId="0" borderId="0" xfId="0" quotePrefix="1" applyNumberFormat="1" applyFont="1"/>
    <xf numFmtId="0" fontId="15" fillId="0" borderId="0" xfId="0" applyNumberFormat="1" applyFont="1"/>
    <xf numFmtId="0" fontId="15" fillId="0" borderId="0" xfId="0" applyFont="1" applyAlignment="1">
      <alignment horizontal="left"/>
    </xf>
    <xf numFmtId="0" fontId="15" fillId="0" borderId="0" xfId="0" applyFont="1"/>
    <xf numFmtId="0" fontId="28" fillId="0" borderId="0" xfId="0" applyFont="1"/>
    <xf numFmtId="0" fontId="29" fillId="0" borderId="0" xfId="0" applyFont="1"/>
    <xf numFmtId="3" fontId="29" fillId="0" borderId="0" xfId="0" applyNumberFormat="1" applyFont="1"/>
    <xf numFmtId="167" fontId="29" fillId="0" borderId="0" xfId="0" applyNumberFormat="1" applyFont="1"/>
    <xf numFmtId="0" fontId="30" fillId="0" borderId="0" xfId="3" applyFont="1"/>
    <xf numFmtId="164" fontId="15" fillId="0" borderId="1" xfId="0" quotePrefix="1" applyNumberFormat="1" applyFont="1" applyBorder="1" applyAlignment="1">
      <alignment horizontal="right"/>
    </xf>
    <xf numFmtId="164" fontId="15" fillId="0" borderId="2" xfId="0" quotePrefix="1" applyNumberFormat="1" applyFont="1" applyBorder="1" applyAlignment="1">
      <alignment horizontal="right"/>
    </xf>
    <xf numFmtId="164" fontId="15" fillId="0" borderId="3" xfId="0" quotePrefix="1" applyNumberFormat="1" applyFont="1" applyBorder="1" applyAlignment="1">
      <alignment horizontal="right"/>
    </xf>
    <xf numFmtId="3" fontId="15" fillId="0" borderId="13" xfId="0" applyNumberFormat="1" applyFont="1" applyBorder="1" applyAlignment="1">
      <alignment horizontal="center" vertical="top" wrapText="1"/>
    </xf>
    <xf numFmtId="3" fontId="15" fillId="0" borderId="14" xfId="0" applyNumberFormat="1" applyFont="1" applyBorder="1" applyAlignment="1">
      <alignment horizontal="center" vertical="top" wrapText="1"/>
    </xf>
    <xf numFmtId="17" fontId="14" fillId="0" borderId="15" xfId="0" applyNumberFormat="1" applyFont="1" applyBorder="1" applyAlignment="1">
      <alignment horizontal="center" vertical="top"/>
    </xf>
    <xf numFmtId="3" fontId="12" fillId="0" borderId="16" xfId="0" applyNumberFormat="1" applyFont="1" applyBorder="1" applyAlignment="1">
      <alignment horizontal="center" vertical="top" wrapText="1"/>
    </xf>
    <xf numFmtId="3" fontId="15" fillId="0" borderId="16" xfId="0" applyNumberFormat="1" applyFont="1" applyBorder="1" applyAlignment="1">
      <alignment horizontal="center" vertical="top" wrapText="1"/>
    </xf>
    <xf numFmtId="3" fontId="13" fillId="0" borderId="16" xfId="0" applyNumberFormat="1" applyFont="1" applyBorder="1" applyAlignment="1">
      <alignment horizontal="center" vertical="top" wrapText="1"/>
    </xf>
    <xf numFmtId="3" fontId="15" fillId="0" borderId="6" xfId="0" quotePrefix="1" applyNumberFormat="1" applyFont="1" applyFill="1" applyBorder="1"/>
    <xf numFmtId="3" fontId="15" fillId="0" borderId="5" xfId="0" quotePrefix="1" applyNumberFormat="1" applyFont="1" applyFill="1" applyBorder="1"/>
    <xf numFmtId="3" fontId="15" fillId="0" borderId="7" xfId="0" quotePrefix="1" applyNumberFormat="1" applyFont="1" applyFill="1" applyBorder="1"/>
    <xf numFmtId="3" fontId="15" fillId="0" borderId="9" xfId="0" applyNumberFormat="1" applyFont="1" applyFill="1" applyBorder="1"/>
    <xf numFmtId="3" fontId="15" fillId="0" borderId="0" xfId="0" applyNumberFormat="1" applyFont="1" applyFill="1" applyBorder="1"/>
    <xf numFmtId="3" fontId="15" fillId="0" borderId="10" xfId="0" applyNumberFormat="1" applyFont="1" applyFill="1" applyBorder="1"/>
    <xf numFmtId="3" fontId="15" fillId="0" borderId="2" xfId="0" applyNumberFormat="1" applyFont="1" applyFill="1" applyBorder="1"/>
    <xf numFmtId="3" fontId="15" fillId="0" borderId="1" xfId="0" applyNumberFormat="1" applyFont="1" applyFill="1" applyBorder="1"/>
    <xf numFmtId="3" fontId="15" fillId="0" borderId="3" xfId="0" applyNumberFormat="1" applyFont="1" applyFill="1" applyBorder="1"/>
    <xf numFmtId="3" fontId="15" fillId="0" borderId="6" xfId="0" applyNumberFormat="1" applyFont="1" applyFill="1" applyBorder="1"/>
    <xf numFmtId="3" fontId="15" fillId="0" borderId="5" xfId="0" applyNumberFormat="1" applyFont="1" applyFill="1" applyBorder="1"/>
    <xf numFmtId="3" fontId="15" fillId="0" borderId="7" xfId="0" applyNumberFormat="1" applyFont="1" applyFill="1" applyBorder="1"/>
    <xf numFmtId="17" fontId="14" fillId="0" borderId="12" xfId="0" applyNumberFormat="1" applyFont="1" applyBorder="1" applyAlignment="1">
      <alignment horizontal="left" vertical="top"/>
    </xf>
    <xf numFmtId="3" fontId="12" fillId="0" borderId="13" xfId="0" applyNumberFormat="1" applyFont="1" applyBorder="1"/>
    <xf numFmtId="0" fontId="15" fillId="0" borderId="14" xfId="0" applyFont="1" applyBorder="1"/>
    <xf numFmtId="10" fontId="15" fillId="0" borderId="10" xfId="0" applyNumberFormat="1" applyFont="1" applyBorder="1" applyAlignment="1">
      <alignment horizontal="right"/>
    </xf>
    <xf numFmtId="0" fontId="15" fillId="0" borderId="7" xfId="0" applyFont="1" applyBorder="1"/>
    <xf numFmtId="165" fontId="12" fillId="0" borderId="4" xfId="0" quotePrefix="1" applyNumberFormat="1" applyFont="1" applyBorder="1"/>
    <xf numFmtId="165" fontId="15" fillId="0" borderId="5" xfId="0" quotePrefix="1" applyNumberFormat="1" applyFont="1" applyBorder="1"/>
    <xf numFmtId="165" fontId="15" fillId="0" borderId="6" xfId="0" quotePrefix="1" applyNumberFormat="1" applyFont="1" applyBorder="1"/>
    <xf numFmtId="165" fontId="13" fillId="0" borderId="5" xfId="0" quotePrefix="1" applyNumberFormat="1" applyFont="1" applyBorder="1"/>
    <xf numFmtId="165" fontId="15" fillId="0" borderId="7" xfId="0" quotePrefix="1" applyNumberFormat="1" applyFont="1" applyBorder="1"/>
    <xf numFmtId="165" fontId="15" fillId="0" borderId="6" xfId="0" quotePrefix="1" applyNumberFormat="1" applyFont="1" applyFill="1" applyBorder="1"/>
    <xf numFmtId="165" fontId="15" fillId="0" borderId="5" xfId="0" quotePrefix="1" applyNumberFormat="1" applyFont="1" applyFill="1" applyBorder="1"/>
    <xf numFmtId="165" fontId="15" fillId="0" borderId="7" xfId="0" quotePrefix="1" applyNumberFormat="1" applyFont="1" applyFill="1" applyBorder="1"/>
    <xf numFmtId="165" fontId="12" fillId="0" borderId="8" xfId="0" applyNumberFormat="1" applyFont="1" applyBorder="1"/>
    <xf numFmtId="165" fontId="15" fillId="0" borderId="0" xfId="0" applyNumberFormat="1" applyFont="1"/>
    <xf numFmtId="165" fontId="15" fillId="0" borderId="9" xfId="0" applyNumberFormat="1" applyFont="1" applyBorder="1"/>
    <xf numFmtId="165" fontId="15" fillId="0" borderId="0" xfId="0" applyNumberFormat="1" applyFont="1" applyBorder="1"/>
    <xf numFmtId="165" fontId="13" fillId="0" borderId="0" xfId="0" applyNumberFormat="1" applyFont="1" applyBorder="1"/>
    <xf numFmtId="165" fontId="15" fillId="0" borderId="10" xfId="0" applyNumberFormat="1" applyFont="1" applyBorder="1"/>
    <xf numFmtId="165" fontId="15" fillId="0" borderId="9" xfId="0" applyNumberFormat="1" applyFont="1" applyFill="1" applyBorder="1"/>
    <xf numFmtId="165" fontId="15" fillId="0" borderId="0" xfId="0" applyNumberFormat="1" applyFont="1" applyFill="1" applyBorder="1"/>
    <xf numFmtId="165" fontId="15" fillId="0" borderId="10" xfId="0" applyNumberFormat="1" applyFont="1" applyFill="1" applyBorder="1"/>
    <xf numFmtId="165" fontId="12" fillId="0" borderId="11" xfId="0" applyNumberFormat="1" applyFont="1" applyBorder="1"/>
    <xf numFmtId="165" fontId="15" fillId="0" borderId="1" xfId="0" applyNumberFormat="1" applyFont="1" applyBorder="1"/>
    <xf numFmtId="165" fontId="15" fillId="0" borderId="2" xfId="0" applyNumberFormat="1" applyFont="1" applyBorder="1"/>
    <xf numFmtId="165" fontId="13" fillId="0" borderId="1" xfId="0" applyNumberFormat="1" applyFont="1" applyBorder="1"/>
    <xf numFmtId="165" fontId="15" fillId="0" borderId="3" xfId="0" applyNumberFormat="1" applyFont="1" applyBorder="1"/>
    <xf numFmtId="165" fontId="15" fillId="0" borderId="2" xfId="0" applyNumberFormat="1" applyFont="1" applyFill="1" applyBorder="1"/>
    <xf numFmtId="165" fontId="15" fillId="0" borderId="1" xfId="0" applyNumberFormat="1" applyFont="1" applyFill="1" applyBorder="1"/>
    <xf numFmtId="165" fontId="15" fillId="0" borderId="3" xfId="0" applyNumberFormat="1" applyFont="1" applyFill="1" applyBorder="1"/>
    <xf numFmtId="165" fontId="12" fillId="0" borderId="4" xfId="0" applyNumberFormat="1" applyFont="1" applyBorder="1"/>
    <xf numFmtId="165" fontId="15" fillId="0" borderId="5" xfId="0" applyNumberFormat="1" applyFont="1" applyBorder="1"/>
    <xf numFmtId="165" fontId="15" fillId="0" borderId="6" xfId="0" applyNumberFormat="1" applyFont="1" applyBorder="1"/>
    <xf numFmtId="165" fontId="13" fillId="0" borderId="5" xfId="0" applyNumberFormat="1" applyFont="1" applyBorder="1"/>
    <xf numFmtId="165" fontId="15" fillId="0" borderId="7" xfId="0" applyNumberFormat="1" applyFont="1" applyBorder="1"/>
    <xf numFmtId="165" fontId="15" fillId="0" borderId="6" xfId="0" applyNumberFormat="1" applyFont="1" applyFill="1" applyBorder="1"/>
    <xf numFmtId="165" fontId="15" fillId="0" borderId="5" xfId="0" applyNumberFormat="1" applyFont="1" applyFill="1" applyBorder="1"/>
    <xf numFmtId="165" fontId="15" fillId="0" borderId="7" xfId="0" applyNumberFormat="1" applyFont="1" applyFill="1" applyBorder="1"/>
    <xf numFmtId="166" fontId="7" fillId="0" borderId="0" xfId="0" applyNumberFormat="1" applyFont="1" applyAlignment="1">
      <alignment vertical="center"/>
    </xf>
    <xf numFmtId="0" fontId="31" fillId="0" borderId="0" xfId="0" applyFont="1" applyBorder="1"/>
    <xf numFmtId="10" fontId="31" fillId="0" borderId="0" xfId="0" applyNumberFormat="1" applyFont="1" applyBorder="1" applyAlignment="1">
      <alignment horizontal="right"/>
    </xf>
    <xf numFmtId="3" fontId="29" fillId="7" borderId="0" xfId="0" applyNumberFormat="1" applyFont="1" applyFill="1"/>
    <xf numFmtId="0" fontId="32" fillId="0" borderId="0" xfId="0" applyFont="1"/>
    <xf numFmtId="17" fontId="31" fillId="0" borderId="8" xfId="0" applyNumberFormat="1" applyFont="1" applyBorder="1" applyAlignment="1">
      <alignment horizontal="center"/>
    </xf>
    <xf numFmtId="3" fontId="33" fillId="0" borderId="8" xfId="0" applyNumberFormat="1" applyFont="1" applyBorder="1"/>
    <xf numFmtId="3" fontId="31" fillId="0" borderId="0" xfId="0" applyNumberFormat="1" applyFont="1" applyBorder="1"/>
    <xf numFmtId="3" fontId="31" fillId="0" borderId="9" xfId="0" applyNumberFormat="1" applyFont="1" applyBorder="1"/>
    <xf numFmtId="3" fontId="34" fillId="0" borderId="0" xfId="0" applyNumberFormat="1" applyFont="1" applyBorder="1"/>
    <xf numFmtId="3" fontId="31" fillId="0" borderId="10" xfId="0" applyNumberFormat="1" applyFont="1" applyBorder="1"/>
    <xf numFmtId="3" fontId="31" fillId="0" borderId="9" xfId="0" applyNumberFormat="1" applyFont="1" applyFill="1" applyBorder="1"/>
    <xf numFmtId="3" fontId="31" fillId="0" borderId="0" xfId="0" applyNumberFormat="1" applyFont="1" applyFill="1" applyBorder="1"/>
    <xf numFmtId="3" fontId="31" fillId="0" borderId="10" xfId="0" applyNumberFormat="1" applyFont="1" applyFill="1" applyBorder="1"/>
    <xf numFmtId="165" fontId="33" fillId="0" borderId="8" xfId="0" applyNumberFormat="1" applyFont="1" applyBorder="1"/>
    <xf numFmtId="165" fontId="31" fillId="0" borderId="0" xfId="0" applyNumberFormat="1" applyFont="1" applyBorder="1"/>
    <xf numFmtId="165" fontId="31" fillId="0" borderId="9" xfId="0" applyNumberFormat="1" applyFont="1" applyBorder="1"/>
    <xf numFmtId="165" fontId="34" fillId="0" borderId="0" xfId="0" applyNumberFormat="1" applyFont="1" applyBorder="1"/>
    <xf numFmtId="165" fontId="31" fillId="0" borderId="10" xfId="0" applyNumberFormat="1" applyFont="1" applyBorder="1"/>
    <xf numFmtId="165" fontId="31" fillId="0" borderId="9" xfId="0" applyNumberFormat="1" applyFont="1" applyFill="1" applyBorder="1"/>
    <xf numFmtId="165" fontId="31" fillId="0" borderId="0" xfId="0" applyNumberFormat="1" applyFont="1" applyFill="1" applyBorder="1"/>
    <xf numFmtId="165" fontId="31" fillId="0" borderId="10" xfId="0" applyNumberFormat="1" applyFont="1" applyFill="1" applyBorder="1"/>
    <xf numFmtId="17" fontId="31" fillId="0" borderId="11" xfId="0" applyNumberFormat="1" applyFont="1" applyBorder="1" applyAlignment="1">
      <alignment horizontal="center"/>
    </xf>
    <xf numFmtId="3" fontId="33" fillId="0" borderId="11" xfId="0" applyNumberFormat="1" applyFont="1" applyBorder="1"/>
    <xf numFmtId="3" fontId="31" fillId="0" borderId="1" xfId="0" applyNumberFormat="1" applyFont="1" applyBorder="1"/>
    <xf numFmtId="3" fontId="31" fillId="0" borderId="2" xfId="0" applyNumberFormat="1" applyFont="1" applyBorder="1"/>
    <xf numFmtId="3" fontId="34" fillId="0" borderId="1" xfId="0" applyNumberFormat="1" applyFont="1" applyBorder="1"/>
    <xf numFmtId="3" fontId="31" fillId="0" borderId="3" xfId="0" applyNumberFormat="1" applyFont="1" applyBorder="1"/>
    <xf numFmtId="3" fontId="31" fillId="0" borderId="2" xfId="0" applyNumberFormat="1" applyFont="1" applyFill="1" applyBorder="1"/>
    <xf numFmtId="3" fontId="31" fillId="0" borderId="1" xfId="0" applyNumberFormat="1" applyFont="1" applyFill="1" applyBorder="1"/>
    <xf numFmtId="3" fontId="31" fillId="0" borderId="3" xfId="0" applyNumberFormat="1" applyFont="1" applyFill="1" applyBorder="1"/>
    <xf numFmtId="165" fontId="33" fillId="0" borderId="11" xfId="0" applyNumberFormat="1" applyFont="1" applyBorder="1"/>
    <xf numFmtId="165" fontId="31" fillId="0" borderId="1" xfId="0" applyNumberFormat="1" applyFont="1" applyBorder="1"/>
    <xf numFmtId="165" fontId="31" fillId="0" borderId="2" xfId="0" applyNumberFormat="1" applyFont="1" applyBorder="1"/>
    <xf numFmtId="165" fontId="34" fillId="0" borderId="1" xfId="0" applyNumberFormat="1" applyFont="1" applyBorder="1"/>
    <xf numFmtId="165" fontId="31" fillId="0" borderId="3" xfId="0" applyNumberFormat="1" applyFont="1" applyBorder="1"/>
    <xf numFmtId="165" fontId="31" fillId="0" borderId="2" xfId="0" applyNumberFormat="1" applyFont="1" applyFill="1" applyBorder="1"/>
    <xf numFmtId="165" fontId="31" fillId="0" borderId="1" xfId="0" applyNumberFormat="1" applyFont="1" applyFill="1" applyBorder="1"/>
    <xf numFmtId="165" fontId="31" fillId="0" borderId="3" xfId="0" applyNumberFormat="1" applyFont="1" applyFill="1" applyBorder="1"/>
    <xf numFmtId="164" fontId="33" fillId="0" borderId="8" xfId="0" applyNumberFormat="1" applyFont="1" applyBorder="1" applyAlignment="1">
      <alignment horizontal="right"/>
    </xf>
    <xf numFmtId="164" fontId="31" fillId="0" borderId="0" xfId="0" applyNumberFormat="1" applyFont="1" applyBorder="1" applyAlignment="1">
      <alignment horizontal="right"/>
    </xf>
    <xf numFmtId="164" fontId="31" fillId="0" borderId="9" xfId="0" applyNumberFormat="1" applyFont="1" applyBorder="1" applyAlignment="1">
      <alignment horizontal="right"/>
    </xf>
    <xf numFmtId="164" fontId="34" fillId="0" borderId="0" xfId="0" applyNumberFormat="1" applyFont="1" applyBorder="1" applyAlignment="1">
      <alignment horizontal="right"/>
    </xf>
    <xf numFmtId="164" fontId="31" fillId="0" borderId="10" xfId="0" applyNumberFormat="1" applyFont="1" applyBorder="1" applyAlignment="1">
      <alignment horizontal="right"/>
    </xf>
    <xf numFmtId="164" fontId="33" fillId="0" borderId="11" xfId="0" applyNumberFormat="1" applyFont="1" applyBorder="1" applyAlignment="1">
      <alignment horizontal="right"/>
    </xf>
    <xf numFmtId="164" fontId="31" fillId="0" borderId="1" xfId="0" applyNumberFormat="1" applyFont="1" applyBorder="1" applyAlignment="1">
      <alignment horizontal="right"/>
    </xf>
    <xf numFmtId="164" fontId="31" fillId="0" borderId="2" xfId="0" applyNumberFormat="1" applyFont="1" applyBorder="1" applyAlignment="1">
      <alignment horizontal="right"/>
    </xf>
    <xf numFmtId="164" fontId="34" fillId="0" borderId="1" xfId="0" applyNumberFormat="1" applyFont="1" applyBorder="1" applyAlignment="1">
      <alignment horizontal="right"/>
    </xf>
    <xf numFmtId="164" fontId="31" fillId="0" borderId="3" xfId="0" applyNumberFormat="1" applyFont="1" applyBorder="1" applyAlignment="1">
      <alignment horizontal="right"/>
    </xf>
    <xf numFmtId="164" fontId="12" fillId="0" borderId="5" xfId="0" applyNumberFormat="1" applyFont="1" applyBorder="1" applyAlignment="1">
      <alignment horizontal="right"/>
    </xf>
    <xf numFmtId="164" fontId="12" fillId="0" borderId="7" xfId="0" quotePrefix="1" applyNumberFormat="1" applyFont="1" applyBorder="1" applyAlignment="1">
      <alignment horizontal="right"/>
    </xf>
    <xf numFmtId="164" fontId="12" fillId="0" borderId="10" xfId="0" quotePrefix="1" applyNumberFormat="1" applyFont="1" applyBorder="1" applyAlignment="1">
      <alignment horizontal="right"/>
    </xf>
    <xf numFmtId="164" fontId="12" fillId="0" borderId="3" xfId="0" quotePrefix="1" applyNumberFormat="1" applyFont="1" applyBorder="1" applyAlignment="1">
      <alignment horizontal="right"/>
    </xf>
    <xf numFmtId="17" fontId="14" fillId="0" borderId="6" xfId="0" applyNumberFormat="1" applyFont="1" applyBorder="1" applyAlignment="1">
      <alignment horizontal="left" vertical="top"/>
    </xf>
    <xf numFmtId="0" fontId="17" fillId="5" borderId="0" xfId="0" applyFont="1" applyFill="1" applyBorder="1" applyAlignment="1" applyProtection="1">
      <alignment horizontal="center" vertical="center" wrapText="1"/>
      <protection locked="0"/>
    </xf>
    <xf numFmtId="0" fontId="12" fillId="3" borderId="12" xfId="0" applyFont="1" applyFill="1" applyBorder="1" applyAlignment="1">
      <alignment horizontal="center"/>
    </xf>
    <xf numFmtId="0" fontId="12" fillId="3" borderId="13" xfId="0" applyFont="1" applyFill="1" applyBorder="1" applyAlignment="1">
      <alignment horizontal="center"/>
    </xf>
    <xf numFmtId="3" fontId="12" fillId="4" borderId="12" xfId="0" applyNumberFormat="1" applyFont="1" applyFill="1" applyBorder="1" applyAlignment="1">
      <alignment horizontal="center"/>
    </xf>
    <xf numFmtId="3" fontId="12" fillId="4" borderId="13" xfId="0" applyNumberFormat="1" applyFont="1" applyFill="1" applyBorder="1" applyAlignment="1">
      <alignment horizontal="center"/>
    </xf>
    <xf numFmtId="3" fontId="12" fillId="4" borderId="14" xfId="0" applyNumberFormat="1" applyFont="1" applyFill="1" applyBorder="1" applyAlignment="1">
      <alignment horizontal="center"/>
    </xf>
    <xf numFmtId="17" fontId="23" fillId="0" borderId="9" xfId="0" applyNumberFormat="1" applyFont="1" applyBorder="1" applyAlignment="1">
      <alignment horizontal="center"/>
    </xf>
    <xf numFmtId="17" fontId="23" fillId="0" borderId="0" xfId="0" applyNumberFormat="1" applyFont="1" applyBorder="1" applyAlignment="1">
      <alignment horizontal="center"/>
    </xf>
    <xf numFmtId="17" fontId="12" fillId="0" borderId="4" xfId="0" applyNumberFormat="1" applyFont="1" applyBorder="1" applyAlignment="1">
      <alignment horizontal="center" vertical="center" wrapText="1"/>
    </xf>
    <xf numFmtId="17" fontId="12" fillId="0" borderId="11" xfId="0" applyNumberFormat="1" applyFont="1" applyBorder="1" applyAlignment="1">
      <alignment horizontal="center" vertical="center" wrapText="1"/>
    </xf>
    <xf numFmtId="3" fontId="12" fillId="6" borderId="4" xfId="0" applyNumberFormat="1" applyFont="1" applyFill="1" applyBorder="1" applyAlignment="1">
      <alignment horizontal="center" vertical="center" wrapText="1"/>
    </xf>
    <xf numFmtId="3" fontId="12" fillId="6" borderId="11" xfId="0" applyNumberFormat="1" applyFont="1" applyFill="1" applyBorder="1" applyAlignment="1">
      <alignment horizontal="center" vertical="center" wrapText="1"/>
    </xf>
    <xf numFmtId="0" fontId="12" fillId="2" borderId="13" xfId="0" applyFont="1" applyFill="1" applyBorder="1" applyAlignment="1">
      <alignment horizontal="center"/>
    </xf>
    <xf numFmtId="0" fontId="12" fillId="2" borderId="14" xfId="0" applyFont="1" applyFill="1" applyBorder="1" applyAlignment="1">
      <alignment horizontal="center"/>
    </xf>
  </cellXfs>
  <cellStyles count="6">
    <cellStyle name="Euro" xfId="1" xr:uid="{00000000-0005-0000-0000-000000000000}"/>
    <cellStyle name="Lien hypertexte" xfId="2" builtinId="8"/>
    <cellStyle name="Normal" xfId="0" builtinId="0"/>
    <cellStyle name="Normal 2" xfId="4" xr:uid="{00000000-0005-0000-0000-000003000000}"/>
    <cellStyle name="Normal 3" xfId="5" xr:uid="{00000000-0005-0000-0000-000004000000}"/>
    <cellStyle name="Normal_TDB particuliers employeurs ACOSS-ANSP" xfId="3" xr:uid="{00000000-0005-0000-0000-000005000000}"/>
  </cellStyles>
  <dxfs count="0"/>
  <tableStyles count="0" defaultTableStyle="TableStyleMedium9"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89618625091154"/>
          <c:y val="6.1594420836239873E-2"/>
          <c:w val="0.86039029239035236"/>
          <c:h val="0.76449545861451385"/>
        </c:manualLayout>
      </c:layout>
      <c:lineChart>
        <c:grouping val="standard"/>
        <c:varyColors val="0"/>
        <c:ser>
          <c:idx val="0"/>
          <c:order val="0"/>
          <c:tx>
            <c:v>Nb comptes</c:v>
          </c:tx>
          <c:spPr>
            <a:ln w="38100">
              <a:solidFill>
                <a:srgbClr val="000080"/>
              </a:solidFill>
              <a:prstDash val="solid"/>
            </a:ln>
          </c:spPr>
          <c:marker>
            <c:symbol val="none"/>
          </c:marker>
          <c:cat>
            <c:numRef>
              <c:f>Nb_cpte!$A$147:$A$208</c:f>
              <c:numCache>
                <c:formatCode>mmm\-yy</c:formatCode>
                <c:ptCount val="62"/>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numCache>
            </c:numRef>
          </c:cat>
          <c:val>
            <c:numRef>
              <c:f>Nb_cpte!$C$147:$C$208</c:f>
              <c:numCache>
                <c:formatCode>0.0%</c:formatCode>
                <c:ptCount val="62"/>
                <c:pt idx="0">
                  <c:v>4.0714314015734221E-2</c:v>
                </c:pt>
                <c:pt idx="1">
                  <c:v>4.8962151945754373E-2</c:v>
                </c:pt>
                <c:pt idx="2">
                  <c:v>4.4432178913170972E-2</c:v>
                </c:pt>
                <c:pt idx="3">
                  <c:v>5.1652088005643693E-2</c:v>
                </c:pt>
                <c:pt idx="4">
                  <c:v>4.4285287560819953E-2</c:v>
                </c:pt>
                <c:pt idx="5">
                  <c:v>5.5288702419430846E-2</c:v>
                </c:pt>
                <c:pt idx="6">
                  <c:v>5.4805178396176935E-2</c:v>
                </c:pt>
                <c:pt idx="7">
                  <c:v>6.3453922884170399E-2</c:v>
                </c:pt>
                <c:pt idx="8">
                  <c:v>6.807531169346337E-2</c:v>
                </c:pt>
                <c:pt idx="9">
                  <c:v>5.3826177974556133E-2</c:v>
                </c:pt>
                <c:pt idx="10">
                  <c:v>5.5186115024653315E-2</c:v>
                </c:pt>
                <c:pt idx="11">
                  <c:v>4.3604637693111403E-2</c:v>
                </c:pt>
                <c:pt idx="12">
                  <c:v>3.9352982536526859E-2</c:v>
                </c:pt>
                <c:pt idx="13">
                  <c:v>3.7161114999092248E-2</c:v>
                </c:pt>
                <c:pt idx="14">
                  <c:v>3.1111552315378876E-2</c:v>
                </c:pt>
                <c:pt idx="15">
                  <c:v>1.9635339115541495E-2</c:v>
                </c:pt>
                <c:pt idx="16">
                  <c:v>1.401504736371173E-2</c:v>
                </c:pt>
                <c:pt idx="17">
                  <c:v>1.255623774266601E-2</c:v>
                </c:pt>
                <c:pt idx="18">
                  <c:v>1.5893255428931052E-2</c:v>
                </c:pt>
                <c:pt idx="19">
                  <c:v>2.2935431225864056E-2</c:v>
                </c:pt>
                <c:pt idx="20">
                  <c:v>1.7726913565337732E-2</c:v>
                </c:pt>
                <c:pt idx="21">
                  <c:v>1.8486218049346803E-2</c:v>
                </c:pt>
                <c:pt idx="22">
                  <c:v>7.4953065901355309E-3</c:v>
                </c:pt>
                <c:pt idx="23">
                  <c:v>-4.3569696858848372E-3</c:v>
                </c:pt>
                <c:pt idx="24">
                  <c:v>-7.6567608093375261E-3</c:v>
                </c:pt>
                <c:pt idx="25">
                  <c:v>-1.9331968070670946E-2</c:v>
                </c:pt>
                <c:pt idx="26">
                  <c:v>-2.0023503518444064E-2</c:v>
                </c:pt>
                <c:pt idx="27">
                  <c:v>-9.7776353861456222E-3</c:v>
                </c:pt>
                <c:pt idx="28">
                  <c:v>-8.3780702481794922E-3</c:v>
                </c:pt>
                <c:pt idx="29">
                  <c:v>-7.7804300177435337E-3</c:v>
                </c:pt>
                <c:pt idx="30">
                  <c:v>-8.2309979263077704E-3</c:v>
                </c:pt>
                <c:pt idx="31">
                  <c:v>-1.7288666810120534E-2</c:v>
                </c:pt>
                <c:pt idx="32">
                  <c:v>-3.2283737040015636E-2</c:v>
                </c:pt>
                <c:pt idx="33">
                  <c:v>-2.7310927019571718E-2</c:v>
                </c:pt>
                <c:pt idx="34">
                  <c:v>-2.7931033515007364E-2</c:v>
                </c:pt>
                <c:pt idx="35">
                  <c:v>-3.0718584382307235E-2</c:v>
                </c:pt>
                <c:pt idx="36">
                  <c:v>-1.7745698106647612E-2</c:v>
                </c:pt>
                <c:pt idx="37">
                  <c:v>-2.3311529635964501E-2</c:v>
                </c:pt>
                <c:pt idx="38">
                  <c:v>-2.102166858342025E-2</c:v>
                </c:pt>
                <c:pt idx="39">
                  <c:v>-1.6731607708704632E-2</c:v>
                </c:pt>
                <c:pt idx="40">
                  <c:v>-1.9793850451764738E-2</c:v>
                </c:pt>
                <c:pt idx="41">
                  <c:v>-1.3880170863675656E-2</c:v>
                </c:pt>
                <c:pt idx="42">
                  <c:v>-1.5477155825718958E-2</c:v>
                </c:pt>
                <c:pt idx="43">
                  <c:v>-1.2838372051510949E-2</c:v>
                </c:pt>
                <c:pt idx="44">
                  <c:v>-6.3878491773353696E-3</c:v>
                </c:pt>
                <c:pt idx="45">
                  <c:v>-8.1273523165181771E-3</c:v>
                </c:pt>
                <c:pt idx="46">
                  <c:v>-3.7276016812036739E-3</c:v>
                </c:pt>
                <c:pt idx="47">
                  <c:v>-4.0473487908870842E-3</c:v>
                </c:pt>
                <c:pt idx="48">
                  <c:v>-2.9802122117243979E-3</c:v>
                </c:pt>
                <c:pt idx="49">
                  <c:v>-4.3386407321137632E-3</c:v>
                </c:pt>
                <c:pt idx="50">
                  <c:v>-3.8748258162385474E-3</c:v>
                </c:pt>
                <c:pt idx="51">
                  <c:v>3.7833841990320138E-4</c:v>
                </c:pt>
                <c:pt idx="52">
                  <c:v>-1.0080337949815665E-2</c:v>
                </c:pt>
                <c:pt idx="53">
                  <c:v>-1.5266785716174791E-3</c:v>
                </c:pt>
                <c:pt idx="54">
                  <c:v>-2.722056657738392E-3</c:v>
                </c:pt>
                <c:pt idx="55">
                  <c:v>-1.1252330170964719E-2</c:v>
                </c:pt>
                <c:pt idx="56">
                  <c:v>-5.5431640848868646E-5</c:v>
                </c:pt>
                <c:pt idx="57">
                  <c:v>-9.260967506390716E-3</c:v>
                </c:pt>
                <c:pt idx="58">
                  <c:v>-1.0705443810493764E-2</c:v>
                </c:pt>
                <c:pt idx="59">
                  <c:v>-5.3260555910742413E-3</c:v>
                </c:pt>
                <c:pt idx="60">
                  <c:v>-1.6728254171837431E-2</c:v>
                </c:pt>
                <c:pt idx="61">
                  <c:v>-8.6982236310917393E-2</c:v>
                </c:pt>
              </c:numCache>
            </c:numRef>
          </c:val>
          <c:smooth val="0"/>
          <c:extLst>
            <c:ext xmlns:c16="http://schemas.microsoft.com/office/drawing/2014/chart" uri="{C3380CC4-5D6E-409C-BE32-E72D297353CC}">
              <c16:uniqueId val="{00000000-F350-4DD6-A4A1-4ED1E387B84B}"/>
            </c:ext>
          </c:extLst>
        </c:ser>
        <c:ser>
          <c:idx val="1"/>
          <c:order val="1"/>
          <c:tx>
            <c:v>Nb heures</c:v>
          </c:tx>
          <c:spPr>
            <a:ln w="12700">
              <a:solidFill>
                <a:srgbClr val="339966"/>
              </a:solidFill>
              <a:prstDash val="lgDash"/>
            </a:ln>
          </c:spPr>
          <c:marker>
            <c:symbol val="none"/>
          </c:marker>
          <c:cat>
            <c:numRef>
              <c:f>Nb_cpte!$A$147:$A$208</c:f>
              <c:numCache>
                <c:formatCode>mmm\-yy</c:formatCode>
                <c:ptCount val="62"/>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numCache>
            </c:numRef>
          </c:cat>
          <c:val>
            <c:numRef>
              <c:f>Vol_hor!$C$147:$C$208</c:f>
              <c:numCache>
                <c:formatCode>0.0%</c:formatCode>
                <c:ptCount val="62"/>
                <c:pt idx="0">
                  <c:v>2.5484721264792176E-2</c:v>
                </c:pt>
                <c:pt idx="1">
                  <c:v>2.8808356557352033E-2</c:v>
                </c:pt>
                <c:pt idx="2">
                  <c:v>2.670393622923517E-2</c:v>
                </c:pt>
                <c:pt idx="3">
                  <c:v>2.6963094261148735E-2</c:v>
                </c:pt>
                <c:pt idx="4">
                  <c:v>1.9988463824604619E-2</c:v>
                </c:pt>
                <c:pt idx="5">
                  <c:v>3.8250684741140351E-2</c:v>
                </c:pt>
                <c:pt idx="6">
                  <c:v>3.2524427926715394E-2</c:v>
                </c:pt>
                <c:pt idx="7">
                  <c:v>4.1697996976815421E-2</c:v>
                </c:pt>
                <c:pt idx="8">
                  <c:v>3.9101705097154937E-2</c:v>
                </c:pt>
                <c:pt idx="9">
                  <c:v>3.3595337960349525E-2</c:v>
                </c:pt>
                <c:pt idx="10">
                  <c:v>3.1914959307859148E-2</c:v>
                </c:pt>
                <c:pt idx="11">
                  <c:v>3.0291035960807733E-2</c:v>
                </c:pt>
                <c:pt idx="12">
                  <c:v>2.0736084276712585E-2</c:v>
                </c:pt>
                <c:pt idx="13">
                  <c:v>9.7148482849835904E-3</c:v>
                </c:pt>
                <c:pt idx="14">
                  <c:v>1.0538132248143484E-2</c:v>
                </c:pt>
                <c:pt idx="15">
                  <c:v>-5.3026528782005311E-3</c:v>
                </c:pt>
                <c:pt idx="16">
                  <c:v>-3.1891034889746095E-3</c:v>
                </c:pt>
                <c:pt idx="17">
                  <c:v>-4.1904369617055126E-3</c:v>
                </c:pt>
                <c:pt idx="18">
                  <c:v>-7.591095642702772E-3</c:v>
                </c:pt>
                <c:pt idx="19">
                  <c:v>-2.6914526691403928E-3</c:v>
                </c:pt>
                <c:pt idx="20">
                  <c:v>-3.2241318773570393E-3</c:v>
                </c:pt>
                <c:pt idx="21">
                  <c:v>-7.352830517536546E-3</c:v>
                </c:pt>
                <c:pt idx="22">
                  <c:v>-9.7788231235129697E-3</c:v>
                </c:pt>
                <c:pt idx="23">
                  <c:v>-2.1622991716106932E-2</c:v>
                </c:pt>
                <c:pt idx="24">
                  <c:v>-2.5892915885194046E-2</c:v>
                </c:pt>
                <c:pt idx="25">
                  <c:v>-3.0337231415635935E-2</c:v>
                </c:pt>
                <c:pt idx="26">
                  <c:v>-3.6951287753059003E-2</c:v>
                </c:pt>
                <c:pt idx="27">
                  <c:v>-2.3725621229497729E-2</c:v>
                </c:pt>
                <c:pt idx="28">
                  <c:v>-2.7897394696621669E-2</c:v>
                </c:pt>
                <c:pt idx="29">
                  <c:v>-2.4387268492711445E-2</c:v>
                </c:pt>
                <c:pt idx="30">
                  <c:v>-3.4234033314829992E-2</c:v>
                </c:pt>
                <c:pt idx="31">
                  <c:v>-4.1362375899025472E-2</c:v>
                </c:pt>
                <c:pt idx="32">
                  <c:v>-5.1323993741605234E-2</c:v>
                </c:pt>
                <c:pt idx="33">
                  <c:v>-5.3368118511878393E-2</c:v>
                </c:pt>
                <c:pt idx="34">
                  <c:v>-4.4008185872621008E-2</c:v>
                </c:pt>
                <c:pt idx="35">
                  <c:v>-5.5186518234697113E-2</c:v>
                </c:pt>
                <c:pt idx="36">
                  <c:v>-4.0547347573903436E-2</c:v>
                </c:pt>
                <c:pt idx="37">
                  <c:v>-4.4064062097657897E-2</c:v>
                </c:pt>
                <c:pt idx="38">
                  <c:v>-4.3219858898111196E-2</c:v>
                </c:pt>
                <c:pt idx="39">
                  <c:v>-3.6372033717643304E-2</c:v>
                </c:pt>
                <c:pt idx="40">
                  <c:v>-3.9826763603281634E-2</c:v>
                </c:pt>
                <c:pt idx="41">
                  <c:v>-3.6760626113682249E-2</c:v>
                </c:pt>
                <c:pt idx="42">
                  <c:v>-3.5261012151300508E-2</c:v>
                </c:pt>
                <c:pt idx="43">
                  <c:v>-2.9721422525437746E-2</c:v>
                </c:pt>
                <c:pt idx="44">
                  <c:v>-2.665798595197677E-2</c:v>
                </c:pt>
                <c:pt idx="45">
                  <c:v>-2.3290272354516195E-2</c:v>
                </c:pt>
                <c:pt idx="46">
                  <c:v>-1.2816212216091971E-2</c:v>
                </c:pt>
                <c:pt idx="47">
                  <c:v>-1.6792343413639443E-2</c:v>
                </c:pt>
                <c:pt idx="48">
                  <c:v>-7.2065532956872014E-3</c:v>
                </c:pt>
                <c:pt idx="49">
                  <c:v>-8.4076057756493627E-3</c:v>
                </c:pt>
                <c:pt idx="50">
                  <c:v>-1.4989469419518509E-2</c:v>
                </c:pt>
                <c:pt idx="51">
                  <c:v>-9.776581442858423E-3</c:v>
                </c:pt>
                <c:pt idx="52">
                  <c:v>-2.2809613753899893E-2</c:v>
                </c:pt>
                <c:pt idx="53">
                  <c:v>-1.7525992386194456E-2</c:v>
                </c:pt>
                <c:pt idx="54">
                  <c:v>-1.8587529377018797E-2</c:v>
                </c:pt>
                <c:pt idx="55">
                  <c:v>-1.5580941640131019E-2</c:v>
                </c:pt>
                <c:pt idx="56">
                  <c:v>-1.0303469157409539E-2</c:v>
                </c:pt>
                <c:pt idx="57">
                  <c:v>-1.5177139351397972E-2</c:v>
                </c:pt>
                <c:pt idx="58">
                  <c:v>-1.8893012727822622E-2</c:v>
                </c:pt>
                <c:pt idx="59">
                  <c:v>-2.589920863661066E-2</c:v>
                </c:pt>
                <c:pt idx="60">
                  <c:v>-8.4121416989767606E-2</c:v>
                </c:pt>
                <c:pt idx="61">
                  <c:v>-0.21822466624517955</c:v>
                </c:pt>
              </c:numCache>
            </c:numRef>
          </c:val>
          <c:smooth val="0"/>
          <c:extLst>
            <c:ext xmlns:c16="http://schemas.microsoft.com/office/drawing/2014/chart" uri="{C3380CC4-5D6E-409C-BE32-E72D297353CC}">
              <c16:uniqueId val="{00000001-F350-4DD6-A4A1-4ED1E387B84B}"/>
            </c:ext>
          </c:extLst>
        </c:ser>
        <c:ser>
          <c:idx val="2"/>
          <c:order val="2"/>
          <c:tx>
            <c:v>Masse salariale</c:v>
          </c:tx>
          <c:spPr>
            <a:ln w="25400">
              <a:solidFill>
                <a:srgbClr val="008000"/>
              </a:solidFill>
              <a:prstDash val="solid"/>
            </a:ln>
          </c:spPr>
          <c:marker>
            <c:symbol val="none"/>
          </c:marker>
          <c:cat>
            <c:numRef>
              <c:f>Nb_cpte!$A$147:$A$208</c:f>
              <c:numCache>
                <c:formatCode>mmm\-yy</c:formatCode>
                <c:ptCount val="62"/>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numCache>
            </c:numRef>
          </c:cat>
          <c:val>
            <c:numRef>
              <c:f>Mass_sal_nette!$C$147:$C$208</c:f>
              <c:numCache>
                <c:formatCode>0.0%</c:formatCode>
                <c:ptCount val="62"/>
                <c:pt idx="0">
                  <c:v>7.6043457935345726E-2</c:v>
                </c:pt>
                <c:pt idx="1">
                  <c:v>7.75592072533835E-2</c:v>
                </c:pt>
                <c:pt idx="2">
                  <c:v>7.8231610388524109E-2</c:v>
                </c:pt>
                <c:pt idx="3">
                  <c:v>7.7729613341426251E-2</c:v>
                </c:pt>
                <c:pt idx="4">
                  <c:v>6.9368965037436725E-2</c:v>
                </c:pt>
                <c:pt idx="5">
                  <c:v>8.7108330018700775E-2</c:v>
                </c:pt>
                <c:pt idx="6">
                  <c:v>7.3146962893788858E-2</c:v>
                </c:pt>
                <c:pt idx="7">
                  <c:v>7.9651595039301082E-2</c:v>
                </c:pt>
                <c:pt idx="8">
                  <c:v>7.5318844013922082E-2</c:v>
                </c:pt>
                <c:pt idx="9">
                  <c:v>6.5485567081522422E-2</c:v>
                </c:pt>
                <c:pt idx="10">
                  <c:v>6.8983536124808342E-2</c:v>
                </c:pt>
                <c:pt idx="11">
                  <c:v>6.6061528962455984E-2</c:v>
                </c:pt>
                <c:pt idx="12">
                  <c:v>5.9571264912006372E-2</c:v>
                </c:pt>
                <c:pt idx="13">
                  <c:v>5.4835016901413347E-2</c:v>
                </c:pt>
                <c:pt idx="14">
                  <c:v>5.7312695265613112E-2</c:v>
                </c:pt>
                <c:pt idx="15">
                  <c:v>3.5357261686516983E-2</c:v>
                </c:pt>
                <c:pt idx="16">
                  <c:v>2.945764433656417E-2</c:v>
                </c:pt>
                <c:pt idx="17">
                  <c:v>2.4291632487123405E-2</c:v>
                </c:pt>
                <c:pt idx="18">
                  <c:v>1.6544281321791532E-2</c:v>
                </c:pt>
                <c:pt idx="19">
                  <c:v>2.4183587631340986E-2</c:v>
                </c:pt>
                <c:pt idx="20">
                  <c:v>2.7336341296328781E-2</c:v>
                </c:pt>
                <c:pt idx="21">
                  <c:v>2.3719790939390917E-2</c:v>
                </c:pt>
                <c:pt idx="22">
                  <c:v>1.4408052290154627E-2</c:v>
                </c:pt>
                <c:pt idx="23">
                  <c:v>3.9267235719069316E-3</c:v>
                </c:pt>
                <c:pt idx="24">
                  <c:v>-1.0953071781500956E-3</c:v>
                </c:pt>
                <c:pt idx="25">
                  <c:v>-7.8185707863936971E-3</c:v>
                </c:pt>
                <c:pt idx="26">
                  <c:v>-1.4229725577996399E-2</c:v>
                </c:pt>
                <c:pt idx="27">
                  <c:v>-8.9333872000940673E-6</c:v>
                </c:pt>
                <c:pt idx="28">
                  <c:v>-1.8784785203989074E-3</c:v>
                </c:pt>
                <c:pt idx="29">
                  <c:v>-1.13769425028587E-3</c:v>
                </c:pt>
                <c:pt idx="30">
                  <c:v>-7.058562854132977E-3</c:v>
                </c:pt>
                <c:pt idx="31">
                  <c:v>-1.5882169289269554E-2</c:v>
                </c:pt>
                <c:pt idx="32">
                  <c:v>-3.8291924226000917E-2</c:v>
                </c:pt>
                <c:pt idx="33">
                  <c:v>-4.2449949107966067E-2</c:v>
                </c:pt>
                <c:pt idx="34">
                  <c:v>-3.6672690457332235E-2</c:v>
                </c:pt>
                <c:pt idx="35">
                  <c:v>-5.0157830307985152E-2</c:v>
                </c:pt>
                <c:pt idx="36">
                  <c:v>-3.1350042512527931E-2</c:v>
                </c:pt>
                <c:pt idx="37">
                  <c:v>-3.2012172737974187E-2</c:v>
                </c:pt>
                <c:pt idx="38">
                  <c:v>-2.824538244096142E-2</c:v>
                </c:pt>
                <c:pt idx="39">
                  <c:v>-2.297948416478468E-2</c:v>
                </c:pt>
                <c:pt idx="40">
                  <c:v>-2.5886673687522066E-2</c:v>
                </c:pt>
                <c:pt idx="41">
                  <c:v>-2.1963435125088915E-2</c:v>
                </c:pt>
                <c:pt idx="42">
                  <c:v>-2.2083659645756204E-2</c:v>
                </c:pt>
                <c:pt idx="43">
                  <c:v>-1.5425965115752671E-2</c:v>
                </c:pt>
                <c:pt idx="44">
                  <c:v>-1.0513343731012537E-2</c:v>
                </c:pt>
                <c:pt idx="45">
                  <c:v>-5.196285832855474E-3</c:v>
                </c:pt>
                <c:pt idx="46">
                  <c:v>6.8805877359818801E-3</c:v>
                </c:pt>
                <c:pt idx="47">
                  <c:v>1.3382457564159456E-3</c:v>
                </c:pt>
                <c:pt idx="48">
                  <c:v>1.5153124015080843E-2</c:v>
                </c:pt>
                <c:pt idx="49">
                  <c:v>1.1558042674946645E-2</c:v>
                </c:pt>
                <c:pt idx="50">
                  <c:v>1.0440079936686608E-3</c:v>
                </c:pt>
                <c:pt idx="51">
                  <c:v>7.7865119721276521E-3</c:v>
                </c:pt>
                <c:pt idx="52">
                  <c:v>-4.8049729486205894E-3</c:v>
                </c:pt>
                <c:pt idx="53">
                  <c:v>-7.500747905937466E-4</c:v>
                </c:pt>
                <c:pt idx="54">
                  <c:v>2.871840272900883E-3</c:v>
                </c:pt>
                <c:pt idx="55">
                  <c:v>1.0733294383974856E-2</c:v>
                </c:pt>
                <c:pt idx="56">
                  <c:v>1.2750565102445099E-2</c:v>
                </c:pt>
                <c:pt idx="57">
                  <c:v>8.5317769329897875E-3</c:v>
                </c:pt>
                <c:pt idx="58">
                  <c:v>4.8896874927983891E-3</c:v>
                </c:pt>
                <c:pt idx="59">
                  <c:v>-5.1057623048182954E-3</c:v>
                </c:pt>
                <c:pt idx="60">
                  <c:v>-6.7146983881915645E-2</c:v>
                </c:pt>
                <c:pt idx="61">
                  <c:v>-0.19668422924418583</c:v>
                </c:pt>
              </c:numCache>
            </c:numRef>
          </c:val>
          <c:smooth val="0"/>
          <c:extLst>
            <c:ext xmlns:c16="http://schemas.microsoft.com/office/drawing/2014/chart" uri="{C3380CC4-5D6E-409C-BE32-E72D297353CC}">
              <c16:uniqueId val="{00000002-F350-4DD6-A4A1-4ED1E387B84B}"/>
            </c:ext>
          </c:extLst>
        </c:ser>
        <c:dLbls>
          <c:showLegendKey val="0"/>
          <c:showVal val="0"/>
          <c:showCatName val="0"/>
          <c:showSerName val="0"/>
          <c:showPercent val="0"/>
          <c:showBubbleSize val="0"/>
        </c:dLbls>
        <c:smooth val="0"/>
        <c:axId val="223642752"/>
        <c:axId val="223644288"/>
      </c:lineChart>
      <c:dateAx>
        <c:axId val="223642752"/>
        <c:scaling>
          <c:orientation val="minMax"/>
        </c:scaling>
        <c:delete val="0"/>
        <c:axPos val="b"/>
        <c:majorGridlines>
          <c:spPr>
            <a:ln w="3175">
              <a:solidFill>
                <a:srgbClr val="C0C0C0"/>
              </a:solidFill>
              <a:prstDash val="sysDash"/>
            </a:ln>
          </c:spPr>
        </c:majorGridlines>
        <c:numFmt formatCode="yyyy" sourceLinked="0"/>
        <c:majorTickMark val="out"/>
        <c:minorTickMark val="none"/>
        <c:tickLblPos val="low"/>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fr-FR"/>
          </a:p>
        </c:txPr>
        <c:crossAx val="223644288"/>
        <c:crosses val="autoZero"/>
        <c:auto val="1"/>
        <c:lblOffset val="100"/>
        <c:baseTimeUnit val="months"/>
        <c:majorUnit val="12"/>
        <c:majorTimeUnit val="months"/>
        <c:minorUnit val="6"/>
        <c:minorTimeUnit val="months"/>
      </c:dateAx>
      <c:valAx>
        <c:axId val="223644288"/>
        <c:scaling>
          <c:orientation val="minMax"/>
        </c:scaling>
        <c:delete val="0"/>
        <c:axPos val="l"/>
        <c:majorGridlines>
          <c:spPr>
            <a:ln w="3175">
              <a:solidFill>
                <a:srgbClr val="C0C0C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fr-FR"/>
          </a:p>
        </c:txPr>
        <c:crossAx val="223642752"/>
        <c:crosses val="autoZero"/>
        <c:crossBetween val="between"/>
      </c:valAx>
      <c:spPr>
        <a:noFill/>
        <a:ln w="12700">
          <a:solidFill>
            <a:srgbClr val="808080"/>
          </a:solidFill>
          <a:prstDash val="solid"/>
        </a:ln>
      </c:spPr>
    </c:plotArea>
    <c:legend>
      <c:legendPos val="r"/>
      <c:layout>
        <c:manualLayout>
          <c:xMode val="edge"/>
          <c:yMode val="edge"/>
          <c:x val="0.73214336844258165"/>
          <c:y val="9.7826467343758244E-2"/>
          <c:w val="0.22727289770596859"/>
          <c:h val="0.23188481874548289"/>
        </c:manualLayout>
      </c:layout>
      <c:overlay val="0"/>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12700">
      <a:solidFill>
        <a:srgbClr val="000080"/>
      </a:solidFill>
      <a:prstDash val="solid"/>
    </a:ln>
  </c:spPr>
  <c:txPr>
    <a:bodyPr/>
    <a:lstStyle/>
    <a:p>
      <a:pPr>
        <a:defRPr sz="875"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611" footer="0.4921259845000061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378778852489833E-2"/>
          <c:y val="6.1538461538461584E-2"/>
          <c:w val="0.88026029066211986"/>
          <c:h val="0.58461538461538454"/>
        </c:manualLayout>
      </c:layout>
      <c:lineChart>
        <c:grouping val="standard"/>
        <c:varyColors val="0"/>
        <c:ser>
          <c:idx val="0"/>
          <c:order val="0"/>
          <c:tx>
            <c:strRef>
              <c:f>Mass_sal_nette!$D$3</c:f>
              <c:strCache>
                <c:ptCount val="1"/>
                <c:pt idx="0">
                  <c:v>Emplois à domicile hors garde d'enfant</c:v>
                </c:pt>
              </c:strCache>
            </c:strRef>
          </c:tx>
          <c:spPr>
            <a:ln w="38100">
              <a:solidFill>
                <a:srgbClr val="000080"/>
              </a:solidFill>
              <a:prstDash val="solid"/>
            </a:ln>
          </c:spPr>
          <c:marker>
            <c:symbol val="none"/>
          </c:marker>
          <c:cat>
            <c:numRef>
              <c:f>Mass_sal_nette!$A$147:$A$208</c:f>
              <c:numCache>
                <c:formatCode>mmm\-yy</c:formatCode>
                <c:ptCount val="62"/>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numCache>
            </c:numRef>
          </c:cat>
          <c:val>
            <c:numRef>
              <c:f>Mass_sal_nette!$D$147:$D$208</c:f>
              <c:numCache>
                <c:formatCode>0.0%</c:formatCode>
                <c:ptCount val="62"/>
                <c:pt idx="0">
                  <c:v>7.8030398135640056E-2</c:v>
                </c:pt>
                <c:pt idx="1">
                  <c:v>7.819910991614254E-2</c:v>
                </c:pt>
                <c:pt idx="2">
                  <c:v>7.7709100557113553E-2</c:v>
                </c:pt>
                <c:pt idx="3">
                  <c:v>7.6898318426060763E-2</c:v>
                </c:pt>
                <c:pt idx="4">
                  <c:v>6.8095579244104476E-2</c:v>
                </c:pt>
                <c:pt idx="5">
                  <c:v>8.6683521187916668E-2</c:v>
                </c:pt>
                <c:pt idx="6">
                  <c:v>7.1582035685092471E-2</c:v>
                </c:pt>
                <c:pt idx="7">
                  <c:v>7.8835606114413537E-2</c:v>
                </c:pt>
                <c:pt idx="8">
                  <c:v>7.4221675192751801E-2</c:v>
                </c:pt>
                <c:pt idx="9">
                  <c:v>6.4029812565894462E-2</c:v>
                </c:pt>
                <c:pt idx="10">
                  <c:v>6.7559136470386694E-2</c:v>
                </c:pt>
                <c:pt idx="11">
                  <c:v>6.3905022318752058E-2</c:v>
                </c:pt>
                <c:pt idx="12">
                  <c:v>5.6154788759528174E-2</c:v>
                </c:pt>
                <c:pt idx="13">
                  <c:v>5.0145298247644687E-2</c:v>
                </c:pt>
                <c:pt idx="14">
                  <c:v>5.2525674303637526E-2</c:v>
                </c:pt>
                <c:pt idx="15">
                  <c:v>2.9631078276791234E-2</c:v>
                </c:pt>
                <c:pt idx="16">
                  <c:v>2.4490793377524467E-2</c:v>
                </c:pt>
                <c:pt idx="17">
                  <c:v>2.0894195886343558E-2</c:v>
                </c:pt>
                <c:pt idx="18">
                  <c:v>1.3236105155651767E-2</c:v>
                </c:pt>
                <c:pt idx="19">
                  <c:v>2.2772095218681399E-2</c:v>
                </c:pt>
                <c:pt idx="20">
                  <c:v>2.6707941029777693E-2</c:v>
                </c:pt>
                <c:pt idx="21">
                  <c:v>2.2147547653863731E-2</c:v>
                </c:pt>
                <c:pt idx="22">
                  <c:v>1.1696987230581435E-2</c:v>
                </c:pt>
                <c:pt idx="23">
                  <c:v>-9.8189999945874629E-4</c:v>
                </c:pt>
                <c:pt idx="24">
                  <c:v>-7.6856937478612108E-3</c:v>
                </c:pt>
                <c:pt idx="25">
                  <c:v>-1.4879668907413768E-2</c:v>
                </c:pt>
                <c:pt idx="26">
                  <c:v>-2.0514928327026172E-2</c:v>
                </c:pt>
                <c:pt idx="27">
                  <c:v>-4.6925834443140024E-3</c:v>
                </c:pt>
                <c:pt idx="28">
                  <c:v>-5.5901034618537349E-3</c:v>
                </c:pt>
                <c:pt idx="29">
                  <c:v>-3.5954652896915684E-3</c:v>
                </c:pt>
                <c:pt idx="30">
                  <c:v>-9.024180559484174E-3</c:v>
                </c:pt>
                <c:pt idx="31">
                  <c:v>-1.6353984979648795E-2</c:v>
                </c:pt>
                <c:pt idx="32">
                  <c:v>-3.9396874365074552E-2</c:v>
                </c:pt>
                <c:pt idx="33">
                  <c:v>-4.3191751058634598E-2</c:v>
                </c:pt>
                <c:pt idx="34">
                  <c:v>-3.6263300479150495E-2</c:v>
                </c:pt>
                <c:pt idx="35">
                  <c:v>-5.0824166782999503E-2</c:v>
                </c:pt>
                <c:pt idx="36">
                  <c:v>-3.0244310367844029E-2</c:v>
                </c:pt>
                <c:pt idx="37">
                  <c:v>-3.1491314495680878E-2</c:v>
                </c:pt>
                <c:pt idx="38">
                  <c:v>-2.8820022283364222E-2</c:v>
                </c:pt>
                <c:pt idx="39">
                  <c:v>-2.3894896062051196E-2</c:v>
                </c:pt>
                <c:pt idx="40">
                  <c:v>-2.7727112718936464E-2</c:v>
                </c:pt>
                <c:pt idx="41">
                  <c:v>-2.414991235852626E-2</c:v>
                </c:pt>
                <c:pt idx="42">
                  <c:v>-2.4121617227560899E-2</c:v>
                </c:pt>
                <c:pt idx="43">
                  <c:v>-1.7412038114853479E-2</c:v>
                </c:pt>
                <c:pt idx="44">
                  <c:v>-1.3264629416025908E-2</c:v>
                </c:pt>
                <c:pt idx="45">
                  <c:v>-8.3790550185404156E-3</c:v>
                </c:pt>
                <c:pt idx="46">
                  <c:v>3.6194620947525014E-3</c:v>
                </c:pt>
                <c:pt idx="47">
                  <c:v>-3.4771020891666282E-3</c:v>
                </c:pt>
                <c:pt idx="48">
                  <c:v>1.1973921764809159E-2</c:v>
                </c:pt>
                <c:pt idx="49">
                  <c:v>8.460585023185363E-3</c:v>
                </c:pt>
                <c:pt idx="50">
                  <c:v>-2.5215110029590537E-3</c:v>
                </c:pt>
                <c:pt idx="51">
                  <c:v>4.446213795737064E-3</c:v>
                </c:pt>
                <c:pt idx="52">
                  <c:v>-8.0578078312455448E-3</c:v>
                </c:pt>
                <c:pt idx="53">
                  <c:v>-2.6538867573993041E-3</c:v>
                </c:pt>
                <c:pt idx="54">
                  <c:v>2.1188525809627823E-3</c:v>
                </c:pt>
                <c:pt idx="55">
                  <c:v>1.0676497000278173E-2</c:v>
                </c:pt>
                <c:pt idx="56">
                  <c:v>1.2303863874895571E-2</c:v>
                </c:pt>
                <c:pt idx="57">
                  <c:v>7.2580368174020027E-3</c:v>
                </c:pt>
                <c:pt idx="58">
                  <c:v>3.5178717470434329E-3</c:v>
                </c:pt>
                <c:pt idx="59">
                  <c:v>-4.9086791424285403E-3</c:v>
                </c:pt>
                <c:pt idx="60">
                  <c:v>-6.0572720794373702E-2</c:v>
                </c:pt>
                <c:pt idx="61">
                  <c:v>-0.16928914931851269</c:v>
                </c:pt>
              </c:numCache>
            </c:numRef>
          </c:val>
          <c:smooth val="0"/>
          <c:extLst>
            <c:ext xmlns:c16="http://schemas.microsoft.com/office/drawing/2014/chart" uri="{C3380CC4-5D6E-409C-BE32-E72D297353CC}">
              <c16:uniqueId val="{00000000-FC4B-4C35-8C26-209DAB37336C}"/>
            </c:ext>
          </c:extLst>
        </c:ser>
        <c:ser>
          <c:idx val="1"/>
          <c:order val="1"/>
          <c:tx>
            <c:strRef>
              <c:f>Mass_sal_nette!$E$3</c:f>
              <c:strCache>
                <c:ptCount val="1"/>
                <c:pt idx="0">
                  <c:v>Assistantes maternelles</c:v>
                </c:pt>
              </c:strCache>
            </c:strRef>
          </c:tx>
          <c:spPr>
            <a:ln w="12700">
              <a:solidFill>
                <a:srgbClr val="339966"/>
              </a:solidFill>
              <a:prstDash val="lgDash"/>
            </a:ln>
          </c:spPr>
          <c:marker>
            <c:symbol val="none"/>
          </c:marker>
          <c:cat>
            <c:numRef>
              <c:f>Mass_sal_nette!$A$147:$A$208</c:f>
              <c:numCache>
                <c:formatCode>mmm\-yy</c:formatCode>
                <c:ptCount val="62"/>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numCache>
            </c:numRef>
          </c:cat>
          <c:val>
            <c:numRef>
              <c:f>Mass_sal_nette!$E$147:$E$208</c:f>
              <c:numCache>
                <c:formatCode>0.0%</c:formatCode>
                <c:ptCount val="62"/>
                <c:pt idx="0">
                  <c:v>9.9291079454092213E-2</c:v>
                </c:pt>
                <c:pt idx="1">
                  <c:v>0.12360075021473915</c:v>
                </c:pt>
                <c:pt idx="2">
                  <c:v>0.14728639613993688</c:v>
                </c:pt>
                <c:pt idx="3">
                  <c:v>0.1178321217305458</c:v>
                </c:pt>
                <c:pt idx="4">
                  <c:v>0.11487934402564481</c:v>
                </c:pt>
                <c:pt idx="5">
                  <c:v>0.1010983770524565</c:v>
                </c:pt>
                <c:pt idx="6">
                  <c:v>0.14780887824864175</c:v>
                </c:pt>
                <c:pt idx="7">
                  <c:v>0.13479125660550362</c:v>
                </c:pt>
                <c:pt idx="8">
                  <c:v>0.1256203548675241</c:v>
                </c:pt>
                <c:pt idx="9">
                  <c:v>0.12522649674308872</c:v>
                </c:pt>
                <c:pt idx="10">
                  <c:v>0.1239131562499165</c:v>
                </c:pt>
                <c:pt idx="11">
                  <c:v>0.10706446952540816</c:v>
                </c:pt>
                <c:pt idx="12">
                  <c:v>0.10637195507162867</c:v>
                </c:pt>
                <c:pt idx="13">
                  <c:v>0.10927537917978314</c:v>
                </c:pt>
                <c:pt idx="14">
                  <c:v>0.11003305938322239</c:v>
                </c:pt>
                <c:pt idx="15">
                  <c:v>0.1113107391668593</c:v>
                </c:pt>
                <c:pt idx="16">
                  <c:v>0.10432823366399346</c:v>
                </c:pt>
                <c:pt idx="17">
                  <c:v>9.1763856029064339E-2</c:v>
                </c:pt>
                <c:pt idx="18">
                  <c:v>8.5108668112608088E-2</c:v>
                </c:pt>
                <c:pt idx="19">
                  <c:v>8.1356387728740653E-2</c:v>
                </c:pt>
                <c:pt idx="20">
                  <c:v>8.3385151825246195E-2</c:v>
                </c:pt>
                <c:pt idx="21">
                  <c:v>8.3217781737802143E-2</c:v>
                </c:pt>
                <c:pt idx="22">
                  <c:v>7.5949056747836252E-2</c:v>
                </c:pt>
                <c:pt idx="23">
                  <c:v>7.3191022462538946E-2</c:v>
                </c:pt>
                <c:pt idx="24">
                  <c:v>7.434515447677037E-2</c:v>
                </c:pt>
                <c:pt idx="25">
                  <c:v>7.1627741964559011E-2</c:v>
                </c:pt>
                <c:pt idx="26">
                  <c:v>6.4378626525759097E-2</c:v>
                </c:pt>
                <c:pt idx="27">
                  <c:v>6.611173119707936E-2</c:v>
                </c:pt>
                <c:pt idx="28">
                  <c:v>6.4518635141674441E-2</c:v>
                </c:pt>
                <c:pt idx="29">
                  <c:v>5.025225392342425E-2</c:v>
                </c:pt>
                <c:pt idx="30">
                  <c:v>5.1964440714107996E-2</c:v>
                </c:pt>
                <c:pt idx="31">
                  <c:v>4.1377832144331439E-2</c:v>
                </c:pt>
                <c:pt idx="32">
                  <c:v>2.3613388296616966E-2</c:v>
                </c:pt>
                <c:pt idx="33">
                  <c:v>1.9383689885759781E-2</c:v>
                </c:pt>
                <c:pt idx="34">
                  <c:v>1.2281253917199697E-2</c:v>
                </c:pt>
                <c:pt idx="35">
                  <c:v>4.8425945725052433E-3</c:v>
                </c:pt>
                <c:pt idx="36">
                  <c:v>2.3397474589057499E-3</c:v>
                </c:pt>
                <c:pt idx="37">
                  <c:v>6.3509877283531857E-3</c:v>
                </c:pt>
                <c:pt idx="38">
                  <c:v>1.8598874792634668E-3</c:v>
                </c:pt>
                <c:pt idx="39">
                  <c:v>-5.6514142176156135E-4</c:v>
                </c:pt>
                <c:pt idx="40">
                  <c:v>-1.9672007397855129E-3</c:v>
                </c:pt>
                <c:pt idx="41">
                  <c:v>-2.339784563560432E-3</c:v>
                </c:pt>
                <c:pt idx="42">
                  <c:v>-1.4419180570593992E-3</c:v>
                </c:pt>
                <c:pt idx="43">
                  <c:v>5.596266860537602E-3</c:v>
                </c:pt>
                <c:pt idx="44">
                  <c:v>9.8933889284276155E-3</c:v>
                </c:pt>
                <c:pt idx="45">
                  <c:v>6.5058799382073929E-3</c:v>
                </c:pt>
                <c:pt idx="46">
                  <c:v>4.7057257085936222E-3</c:v>
                </c:pt>
                <c:pt idx="47">
                  <c:v>1.6117326290896461E-3</c:v>
                </c:pt>
                <c:pt idx="48">
                  <c:v>2.1424864482164629E-3</c:v>
                </c:pt>
                <c:pt idx="49">
                  <c:v>2.2486614420162976E-3</c:v>
                </c:pt>
                <c:pt idx="50">
                  <c:v>4.2389166622873731E-3</c:v>
                </c:pt>
                <c:pt idx="51">
                  <c:v>6.335020656577095E-3</c:v>
                </c:pt>
                <c:pt idx="52">
                  <c:v>5.6169289325080918E-3</c:v>
                </c:pt>
                <c:pt idx="53">
                  <c:v>3.7740835685506902E-3</c:v>
                </c:pt>
                <c:pt idx="54">
                  <c:v>2.8787856351408792E-5</c:v>
                </c:pt>
                <c:pt idx="55">
                  <c:v>-3.675721546305466E-3</c:v>
                </c:pt>
                <c:pt idx="56">
                  <c:v>-8.9308248802578705E-3</c:v>
                </c:pt>
                <c:pt idx="57">
                  <c:v>-1.924831325805787E-4</c:v>
                </c:pt>
                <c:pt idx="58">
                  <c:v>5.054182362780324E-4</c:v>
                </c:pt>
                <c:pt idx="59">
                  <c:v>-1.7020025481284673E-3</c:v>
                </c:pt>
                <c:pt idx="60">
                  <c:v>-5.0206849533337872E-2</c:v>
                </c:pt>
                <c:pt idx="61">
                  <c:v>-0.18404916808180805</c:v>
                </c:pt>
              </c:numCache>
            </c:numRef>
          </c:val>
          <c:smooth val="0"/>
          <c:extLst>
            <c:ext xmlns:c16="http://schemas.microsoft.com/office/drawing/2014/chart" uri="{C3380CC4-5D6E-409C-BE32-E72D297353CC}">
              <c16:uniqueId val="{00000001-FC4B-4C35-8C26-209DAB37336C}"/>
            </c:ext>
          </c:extLst>
        </c:ser>
        <c:ser>
          <c:idx val="2"/>
          <c:order val="2"/>
          <c:tx>
            <c:strRef>
              <c:f>Mass_sal_nette!$F$3</c:f>
              <c:strCache>
                <c:ptCount val="1"/>
                <c:pt idx="0">
                  <c:v>Garde d'enfants à domicile</c:v>
                </c:pt>
              </c:strCache>
            </c:strRef>
          </c:tx>
          <c:spPr>
            <a:ln w="25400">
              <a:solidFill>
                <a:srgbClr val="008000"/>
              </a:solidFill>
              <a:prstDash val="solid"/>
            </a:ln>
          </c:spPr>
          <c:marker>
            <c:symbol val="none"/>
          </c:marker>
          <c:cat>
            <c:numRef>
              <c:f>Mass_sal_nette!$A$147:$A$208</c:f>
              <c:numCache>
                <c:formatCode>mmm\-yy</c:formatCode>
                <c:ptCount val="62"/>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numCache>
            </c:numRef>
          </c:cat>
          <c:val>
            <c:numRef>
              <c:f>Mass_sal_nette!$F$147:$F$208</c:f>
              <c:numCache>
                <c:formatCode>0.0%</c:formatCode>
                <c:ptCount val="62"/>
                <c:pt idx="0">
                  <c:v>5.7024437106600434E-2</c:v>
                </c:pt>
                <c:pt idx="1">
                  <c:v>7.139780801295581E-2</c:v>
                </c:pt>
                <c:pt idx="2">
                  <c:v>8.3339813142133901E-2</c:v>
                </c:pt>
                <c:pt idx="3">
                  <c:v>8.5815686999675789E-2</c:v>
                </c:pt>
                <c:pt idx="4">
                  <c:v>8.1800058656372965E-2</c:v>
                </c:pt>
                <c:pt idx="5">
                  <c:v>9.1224631591019678E-2</c:v>
                </c:pt>
                <c:pt idx="6">
                  <c:v>8.836661229608378E-2</c:v>
                </c:pt>
                <c:pt idx="7">
                  <c:v>8.7523601110502725E-2</c:v>
                </c:pt>
                <c:pt idx="8">
                  <c:v>8.5893978797034309E-2</c:v>
                </c:pt>
                <c:pt idx="9">
                  <c:v>7.9532797800627941E-2</c:v>
                </c:pt>
                <c:pt idx="10">
                  <c:v>8.2622851773617612E-2</c:v>
                </c:pt>
                <c:pt idx="11">
                  <c:v>8.6699573124735307E-2</c:v>
                </c:pt>
                <c:pt idx="12">
                  <c:v>9.2147233198363487E-2</c:v>
                </c:pt>
                <c:pt idx="13">
                  <c:v>9.9438350023916433E-2</c:v>
                </c:pt>
                <c:pt idx="14">
                  <c:v>0.10251294159864388</c:v>
                </c:pt>
                <c:pt idx="15">
                  <c:v>8.9008080430122094E-2</c:v>
                </c:pt>
                <c:pt idx="16">
                  <c:v>7.5255637802217556E-2</c:v>
                </c:pt>
                <c:pt idx="17">
                  <c:v>5.5155503578099507E-2</c:v>
                </c:pt>
                <c:pt idx="18">
                  <c:v>4.6364656505889279E-2</c:v>
                </c:pt>
                <c:pt idx="19">
                  <c:v>3.6687334934001781E-2</c:v>
                </c:pt>
                <c:pt idx="20">
                  <c:v>3.2857090452537374E-2</c:v>
                </c:pt>
                <c:pt idx="21">
                  <c:v>3.7538995644752937E-2</c:v>
                </c:pt>
                <c:pt idx="22">
                  <c:v>3.8072262228687093E-2</c:v>
                </c:pt>
                <c:pt idx="23">
                  <c:v>4.6826244892715696E-2</c:v>
                </c:pt>
                <c:pt idx="24">
                  <c:v>5.6459185426034342E-2</c:v>
                </c:pt>
                <c:pt idx="25">
                  <c:v>5.3324142951348685E-2</c:v>
                </c:pt>
                <c:pt idx="26">
                  <c:v>3.9238310393555409E-2</c:v>
                </c:pt>
                <c:pt idx="27">
                  <c:v>3.9054994644322605E-2</c:v>
                </c:pt>
                <c:pt idx="28">
                  <c:v>2.8567431085328776E-2</c:v>
                </c:pt>
                <c:pt idx="29">
                  <c:v>1.876634090051077E-2</c:v>
                </c:pt>
                <c:pt idx="30">
                  <c:v>8.7014536635658946E-3</c:v>
                </c:pt>
                <c:pt idx="31">
                  <c:v>-1.211267961885365E-2</c:v>
                </c:pt>
                <c:pt idx="32">
                  <c:v>-2.9529178304816717E-2</c:v>
                </c:pt>
                <c:pt idx="33">
                  <c:v>-3.6574395595265874E-2</c:v>
                </c:pt>
                <c:pt idx="34">
                  <c:v>-3.9897434363209472E-2</c:v>
                </c:pt>
                <c:pt idx="35">
                  <c:v>-4.4857106320354889E-2</c:v>
                </c:pt>
                <c:pt idx="36">
                  <c:v>-4.002982789012044E-2</c:v>
                </c:pt>
                <c:pt idx="37">
                  <c:v>-3.6109371971065674E-2</c:v>
                </c:pt>
                <c:pt idx="38">
                  <c:v>-2.3701840668537755E-2</c:v>
                </c:pt>
                <c:pt idx="39">
                  <c:v>-1.5742852309454269E-2</c:v>
                </c:pt>
                <c:pt idx="40">
                  <c:v>-1.1292312710035612E-2</c:v>
                </c:pt>
                <c:pt idx="41">
                  <c:v>-4.6816634278173952E-3</c:v>
                </c:pt>
                <c:pt idx="42">
                  <c:v>-6.0544842561444101E-3</c:v>
                </c:pt>
                <c:pt idx="43">
                  <c:v>1.4455574078953148E-4</c:v>
                </c:pt>
                <c:pt idx="44">
                  <c:v>1.0941215750227329E-2</c:v>
                </c:pt>
                <c:pt idx="45">
                  <c:v>1.9468057034533803E-2</c:v>
                </c:pt>
                <c:pt idx="46">
                  <c:v>3.2064122685909524E-2</c:v>
                </c:pt>
                <c:pt idx="47">
                  <c:v>3.8427172141496824E-2</c:v>
                </c:pt>
                <c:pt idx="48">
                  <c:v>3.9350978662386904E-2</c:v>
                </c:pt>
                <c:pt idx="49">
                  <c:v>3.4905621509088602E-2</c:v>
                </c:pt>
                <c:pt idx="50">
                  <c:v>2.7819305669049443E-2</c:v>
                </c:pt>
                <c:pt idx="51">
                  <c:v>3.2476056173602164E-2</c:v>
                </c:pt>
                <c:pt idx="52">
                  <c:v>1.9301174951090516E-2</c:v>
                </c:pt>
                <c:pt idx="53">
                  <c:v>1.3233516054530048E-2</c:v>
                </c:pt>
                <c:pt idx="54">
                  <c:v>8.359487670352328E-3</c:v>
                </c:pt>
                <c:pt idx="55">
                  <c:v>1.1141710493552726E-2</c:v>
                </c:pt>
                <c:pt idx="56">
                  <c:v>1.5972129244205435E-2</c:v>
                </c:pt>
                <c:pt idx="57">
                  <c:v>1.7740763407467108E-2</c:v>
                </c:pt>
                <c:pt idx="58">
                  <c:v>1.4825375553193965E-2</c:v>
                </c:pt>
                <c:pt idx="59">
                  <c:v>-6.522287149602235E-3</c:v>
                </c:pt>
                <c:pt idx="60">
                  <c:v>-0.11438871642337667</c:v>
                </c:pt>
                <c:pt idx="61">
                  <c:v>-0.39270728353711959</c:v>
                </c:pt>
              </c:numCache>
            </c:numRef>
          </c:val>
          <c:smooth val="0"/>
          <c:extLst>
            <c:ext xmlns:c16="http://schemas.microsoft.com/office/drawing/2014/chart" uri="{C3380CC4-5D6E-409C-BE32-E72D297353CC}">
              <c16:uniqueId val="{00000002-FC4B-4C35-8C26-209DAB37336C}"/>
            </c:ext>
          </c:extLst>
        </c:ser>
        <c:dLbls>
          <c:showLegendKey val="0"/>
          <c:showVal val="0"/>
          <c:showCatName val="0"/>
          <c:showSerName val="0"/>
          <c:showPercent val="0"/>
          <c:showBubbleSize val="0"/>
        </c:dLbls>
        <c:smooth val="0"/>
        <c:axId val="223284608"/>
        <c:axId val="223290496"/>
      </c:lineChart>
      <c:dateAx>
        <c:axId val="223284608"/>
        <c:scaling>
          <c:orientation val="minMax"/>
        </c:scaling>
        <c:delete val="0"/>
        <c:axPos val="b"/>
        <c:majorGridlines>
          <c:spPr>
            <a:ln w="3175">
              <a:solidFill>
                <a:srgbClr val="C0C0C0"/>
              </a:solidFill>
              <a:prstDash val="sysDash"/>
            </a:ln>
          </c:spPr>
        </c:majorGridlines>
        <c:numFmt formatCode="yyyy" sourceLinked="0"/>
        <c:majorTickMark val="out"/>
        <c:minorTickMark val="none"/>
        <c:tickLblPos val="low"/>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fr-FR"/>
          </a:p>
        </c:txPr>
        <c:crossAx val="223290496"/>
        <c:crosses val="autoZero"/>
        <c:auto val="1"/>
        <c:lblOffset val="100"/>
        <c:baseTimeUnit val="months"/>
        <c:majorUnit val="12"/>
        <c:majorTimeUnit val="months"/>
        <c:minorUnit val="6"/>
        <c:minorTimeUnit val="months"/>
      </c:dateAx>
      <c:valAx>
        <c:axId val="223290496"/>
        <c:scaling>
          <c:orientation val="minMax"/>
        </c:scaling>
        <c:delete val="0"/>
        <c:axPos val="l"/>
        <c:majorGridlines>
          <c:spPr>
            <a:ln w="3175">
              <a:solidFill>
                <a:srgbClr val="C0C0C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fr-FR"/>
          </a:p>
        </c:txPr>
        <c:crossAx val="223284608"/>
        <c:crosses val="autoZero"/>
        <c:crossBetween val="between"/>
        <c:majorUnit val="3.0000000000000002E-2"/>
      </c:valAx>
      <c:spPr>
        <a:noFill/>
        <a:ln w="12700">
          <a:solidFill>
            <a:srgbClr val="808080"/>
          </a:solidFill>
          <a:prstDash val="solid"/>
        </a:ln>
      </c:spPr>
    </c:plotArea>
    <c:legend>
      <c:legendPos val="r"/>
      <c:layout>
        <c:manualLayout>
          <c:xMode val="edge"/>
          <c:yMode val="edge"/>
          <c:x val="9.3851302567766012E-2"/>
          <c:y val="0.8"/>
          <c:w val="0.87378776682041071"/>
          <c:h val="0.16923076923076885"/>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12700">
      <a:solidFill>
        <a:srgbClr val="000080"/>
      </a:solidFill>
      <a:prstDash val="solid"/>
    </a:ln>
  </c:spPr>
  <c:txPr>
    <a:bodyPr/>
    <a:lstStyle/>
    <a:p>
      <a:pPr>
        <a:defRPr sz="825"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611" footer="0.4921259845000061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551971427077748E-2"/>
          <c:y val="6.2745338332331424E-2"/>
          <c:w val="0.87149987732629786"/>
          <c:h val="0.80000306373720909"/>
        </c:manualLayout>
      </c:layout>
      <c:lineChart>
        <c:grouping val="standard"/>
        <c:varyColors val="0"/>
        <c:ser>
          <c:idx val="0"/>
          <c:order val="0"/>
          <c:tx>
            <c:strRef>
              <c:f>Nb_cpte!$B$2</c:f>
              <c:strCache>
                <c:ptCount val="1"/>
                <c:pt idx="0">
                  <c:v>Total général</c:v>
                </c:pt>
              </c:strCache>
            </c:strRef>
          </c:tx>
          <c:spPr>
            <a:ln w="38100">
              <a:solidFill>
                <a:srgbClr val="000080"/>
              </a:solidFill>
              <a:prstDash val="solid"/>
            </a:ln>
          </c:spPr>
          <c:marker>
            <c:symbol val="none"/>
          </c:marker>
          <c:cat>
            <c:numRef>
              <c:f>Nb_cpte!$A$5:$A$70</c:f>
              <c:numCache>
                <c:formatCode>mmm\-yy</c:formatCode>
                <c:ptCount val="66"/>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pt idx="59">
                  <c:v>43465</c:v>
                </c:pt>
                <c:pt idx="60">
                  <c:v>43555</c:v>
                </c:pt>
                <c:pt idx="61">
                  <c:v>43646</c:v>
                </c:pt>
                <c:pt idx="62">
                  <c:v>43738</c:v>
                </c:pt>
                <c:pt idx="63">
                  <c:v>43830</c:v>
                </c:pt>
                <c:pt idx="64">
                  <c:v>43921</c:v>
                </c:pt>
                <c:pt idx="65">
                  <c:v>44012</c:v>
                </c:pt>
              </c:numCache>
            </c:numRef>
          </c:cat>
          <c:val>
            <c:numRef>
              <c:f>Nb_cpte!$B$5:$B$70</c:f>
              <c:numCache>
                <c:formatCode>#,##0</c:formatCode>
                <c:ptCount val="66"/>
                <c:pt idx="0">
                  <c:v>2359748.0297055263</c:v>
                </c:pt>
                <c:pt idx="1">
                  <c:v>2370109.7878317833</c:v>
                </c:pt>
                <c:pt idx="2">
                  <c:v>2388662.9060149146</c:v>
                </c:pt>
                <c:pt idx="3">
                  <c:v>2413224.4167895331</c:v>
                </c:pt>
                <c:pt idx="4">
                  <c:v>2448704.1288433103</c:v>
                </c:pt>
                <c:pt idx="5">
                  <c:v>2475132.4674582509</c:v>
                </c:pt>
                <c:pt idx="6">
                  <c:v>2486865.6480131182</c:v>
                </c:pt>
                <c:pt idx="7">
                  <c:v>2520942.5629529958</c:v>
                </c:pt>
                <c:pt idx="8">
                  <c:v>2548090.959537507</c:v>
                </c:pt>
                <c:pt idx="9">
                  <c:v>2597802.8464651085</c:v>
                </c:pt>
                <c:pt idx="10">
                  <c:v>2620082.6442880644</c:v>
                </c:pt>
                <c:pt idx="11">
                  <c:v>2675431.8675088831</c:v>
                </c:pt>
                <c:pt idx="12">
                  <c:v>2714214.2706127162</c:v>
                </c:pt>
                <c:pt idx="13">
                  <c:v>2740496.8518962814</c:v>
                </c:pt>
                <c:pt idx="14">
                  <c:v>2768560.8484926196</c:v>
                </c:pt>
                <c:pt idx="15">
                  <c:v>2795026.0871858611</c:v>
                </c:pt>
                <c:pt idx="16">
                  <c:v>2825404.4728221935</c:v>
                </c:pt>
                <c:pt idx="17">
                  <c:v>2849321.8958787909</c:v>
                </c:pt>
                <c:pt idx="18">
                  <c:v>2868904.7737436318</c:v>
                </c:pt>
                <c:pt idx="19">
                  <c:v>2870792.7765312167</c:v>
                </c:pt>
                <c:pt idx="20">
                  <c:v>2888068.6920547527</c:v>
                </c:pt>
                <c:pt idx="21">
                  <c:v>2907335.6186513868</c:v>
                </c:pt>
                <c:pt idx="22">
                  <c:v>2931006.6806087517</c:v>
                </c:pt>
                <c:pt idx="23">
                  <c:v>2953542.238368989</c:v>
                </c:pt>
                <c:pt idx="24">
                  <c:v>2961329.356527328</c:v>
                </c:pt>
                <c:pt idx="25">
                  <c:v>2983037.5946569475</c:v>
                </c:pt>
                <c:pt idx="26">
                  <c:v>2982382.304398532</c:v>
                </c:pt>
                <c:pt idx="27">
                  <c:v>2976114.9748983369</c:v>
                </c:pt>
                <c:pt idx="28">
                  <c:v>2978476.7032928448</c:v>
                </c:pt>
                <c:pt idx="29">
                  <c:v>2973396.6875314736</c:v>
                </c:pt>
                <c:pt idx="30">
                  <c:v>2965899.5456886245</c:v>
                </c:pt>
                <c:pt idx="31">
                  <c:v>2984523.0494813956</c:v>
                </c:pt>
                <c:pt idx="32">
                  <c:v>2986119.6246471414</c:v>
                </c:pt>
                <c:pt idx="33">
                  <c:v>2977964.2555770837</c:v>
                </c:pt>
                <c:pt idx="34">
                  <c:v>2967929.9850673699</c:v>
                </c:pt>
                <c:pt idx="35">
                  <c:v>2960023.9035463287</c:v>
                </c:pt>
                <c:pt idx="36">
                  <c:v>2925718.8553752918</c:v>
                </c:pt>
                <c:pt idx="37">
                  <c:v>2925325.6170539903</c:v>
                </c:pt>
                <c:pt idx="38">
                  <c:v>2913202.1239585839</c:v>
                </c:pt>
                <c:pt idx="39">
                  <c:v>2893376.3685684232</c:v>
                </c:pt>
                <c:pt idx="40">
                  <c:v>2884269.4064073581</c:v>
                </c:pt>
                <c:pt idx="41">
                  <c:v>2872503.0664634751</c:v>
                </c:pt>
                <c:pt idx="42">
                  <c:v>2863623.2817897815</c:v>
                </c:pt>
                <c:pt idx="43">
                  <c:v>2845856.7830524445</c:v>
                </c:pt>
                <c:pt idx="44">
                  <c:v>2830573.0309295682</c:v>
                </c:pt>
                <c:pt idx="45">
                  <c:v>2829066.1055736523</c:v>
                </c:pt>
                <c:pt idx="46">
                  <c:v>2815533.2137842146</c:v>
                </c:pt>
                <c:pt idx="47">
                  <c:v>2812348.1524600931</c:v>
                </c:pt>
                <c:pt idx="48">
                  <c:v>2809023.5016202889</c:v>
                </c:pt>
                <c:pt idx="49">
                  <c:v>2803583.6873664889</c:v>
                </c:pt>
                <c:pt idx="50">
                  <c:v>2796085.9848222779</c:v>
                </c:pt>
                <c:pt idx="51">
                  <c:v>2793050.8471269612</c:v>
                </c:pt>
                <c:pt idx="52">
                  <c:v>2791303.5995340357</c:v>
                </c:pt>
                <c:pt idx="53">
                  <c:v>2782522.8593568802</c:v>
                </c:pt>
                <c:pt idx="54">
                  <c:v>2779857.6691207886</c:v>
                </c:pt>
                <c:pt idx="55">
                  <c:v>2779803.6127252546</c:v>
                </c:pt>
                <c:pt idx="56">
                  <c:v>2755983.2049198123</c:v>
                </c:pt>
                <c:pt idx="57">
                  <c:v>2760981.7697086353</c:v>
                </c:pt>
                <c:pt idx="58">
                  <c:v>2752968.9001283688</c:v>
                </c:pt>
                <c:pt idx="59">
                  <c:v>2731331.7720441846</c:v>
                </c:pt>
                <c:pt idx="60">
                  <c:v>2726898.4501781473</c:v>
                </c:pt>
                <c:pt idx="61">
                  <c:v>2715386.2868566532</c:v>
                </c:pt>
                <c:pt idx="62">
                  <c:v>2706463.5655403119</c:v>
                </c:pt>
                <c:pt idx="63">
                  <c:v>2696725.2361087818</c:v>
                </c:pt>
                <c:pt idx="64">
                  <c:v>2666392.694055561</c:v>
                </c:pt>
                <c:pt idx="65">
                  <c:v>2499470.8356304178</c:v>
                </c:pt>
              </c:numCache>
            </c:numRef>
          </c:val>
          <c:smooth val="0"/>
          <c:extLst>
            <c:ext xmlns:c16="http://schemas.microsoft.com/office/drawing/2014/chart" uri="{C3380CC4-5D6E-409C-BE32-E72D297353CC}">
              <c16:uniqueId val="{00000000-CBFC-4E96-8FAA-B1DDFD65B6D7}"/>
            </c:ext>
          </c:extLst>
        </c:ser>
        <c:ser>
          <c:idx val="1"/>
          <c:order val="1"/>
          <c:tx>
            <c:strRef>
              <c:f>Nb_cpte!$C$2</c:f>
              <c:strCache>
                <c:ptCount val="1"/>
                <c:pt idx="0">
                  <c:v>Total emploi à domicile (hors AM)</c:v>
                </c:pt>
              </c:strCache>
            </c:strRef>
          </c:tx>
          <c:spPr>
            <a:ln w="12700">
              <a:solidFill>
                <a:srgbClr val="339966"/>
              </a:solidFill>
              <a:prstDash val="solid"/>
            </a:ln>
          </c:spPr>
          <c:marker>
            <c:symbol val="none"/>
          </c:marker>
          <c:cat>
            <c:numRef>
              <c:f>Nb_cpte!$A$5:$A$70</c:f>
              <c:numCache>
                <c:formatCode>mmm\-yy</c:formatCode>
                <c:ptCount val="66"/>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pt idx="59">
                  <c:v>43465</c:v>
                </c:pt>
                <c:pt idx="60">
                  <c:v>43555</c:v>
                </c:pt>
                <c:pt idx="61">
                  <c:v>43646</c:v>
                </c:pt>
                <c:pt idx="62">
                  <c:v>43738</c:v>
                </c:pt>
                <c:pt idx="63">
                  <c:v>43830</c:v>
                </c:pt>
                <c:pt idx="64">
                  <c:v>43921</c:v>
                </c:pt>
                <c:pt idx="65">
                  <c:v>44012</c:v>
                </c:pt>
              </c:numCache>
            </c:numRef>
          </c:cat>
          <c:val>
            <c:numRef>
              <c:f>Nb_cpte!$C$5:$C$70</c:f>
              <c:numCache>
                <c:formatCode>#,##0</c:formatCode>
                <c:ptCount val="66"/>
                <c:pt idx="0">
                  <c:v>1701527.4005093591</c:v>
                </c:pt>
                <c:pt idx="1">
                  <c:v>1708302.6662268643</c:v>
                </c:pt>
                <c:pt idx="2">
                  <c:v>1731147.6428084327</c:v>
                </c:pt>
                <c:pt idx="3">
                  <c:v>1740769.5241808901</c:v>
                </c:pt>
                <c:pt idx="4">
                  <c:v>1770803.9214000732</c:v>
                </c:pt>
                <c:pt idx="5">
                  <c:v>1791944.8409400012</c:v>
                </c:pt>
                <c:pt idx="6">
                  <c:v>1808066.3045988111</c:v>
                </c:pt>
                <c:pt idx="7">
                  <c:v>1830683.9048414237</c:v>
                </c:pt>
                <c:pt idx="8">
                  <c:v>1849224.4822731032</c:v>
                </c:pt>
                <c:pt idx="9">
                  <c:v>1891019.1460027674</c:v>
                </c:pt>
                <c:pt idx="10">
                  <c:v>1907157.7009744653</c:v>
                </c:pt>
                <c:pt idx="11">
                  <c:v>1946847.9801645232</c:v>
                </c:pt>
                <c:pt idx="12">
                  <c:v>1975111.0152950282</c:v>
                </c:pt>
                <c:pt idx="13">
                  <c:v>1992805.4791088055</c:v>
                </c:pt>
                <c:pt idx="14">
                  <c:v>2012406.3252305957</c:v>
                </c:pt>
                <c:pt idx="15">
                  <c:v>2031739.5809831631</c:v>
                </c:pt>
                <c:pt idx="16">
                  <c:v>2052837.5245876354</c:v>
                </c:pt>
                <c:pt idx="17">
                  <c:v>2066860.3526887889</c:v>
                </c:pt>
                <c:pt idx="18">
                  <c:v>2075015.4098978068</c:v>
                </c:pt>
                <c:pt idx="19">
                  <c:v>2071633.4766502357</c:v>
                </c:pt>
                <c:pt idx="20">
                  <c:v>2081608.1397247359</c:v>
                </c:pt>
                <c:pt idx="21">
                  <c:v>2092812.3426580399</c:v>
                </c:pt>
                <c:pt idx="22">
                  <c:v>2107994.1598262805</c:v>
                </c:pt>
                <c:pt idx="23">
                  <c:v>2119147.2837791448</c:v>
                </c:pt>
                <c:pt idx="24">
                  <c:v>2118508.6272945399</c:v>
                </c:pt>
                <c:pt idx="25">
                  <c:v>2131500.5279607805</c:v>
                </c:pt>
                <c:pt idx="26">
                  <c:v>2123794.2223443938</c:v>
                </c:pt>
                <c:pt idx="27">
                  <c:v>2109914.2233037939</c:v>
                </c:pt>
                <c:pt idx="28">
                  <c:v>2102287.7134628277</c:v>
                </c:pt>
                <c:pt idx="29">
                  <c:v>2090294.4278116245</c:v>
                </c:pt>
                <c:pt idx="30">
                  <c:v>2081268.4212608298</c:v>
                </c:pt>
                <c:pt idx="31">
                  <c:v>2089284.2513322867</c:v>
                </c:pt>
                <c:pt idx="32">
                  <c:v>2084674.5993175516</c:v>
                </c:pt>
                <c:pt idx="33">
                  <c:v>2074031.0382995568</c:v>
                </c:pt>
                <c:pt idx="34">
                  <c:v>2064137.505201342</c:v>
                </c:pt>
                <c:pt idx="35">
                  <c:v>2053163.3120393706</c:v>
                </c:pt>
                <c:pt idx="36">
                  <c:v>2017373.5127391838</c:v>
                </c:pt>
                <c:pt idx="37">
                  <c:v>2017387.327976231</c:v>
                </c:pt>
                <c:pt idx="38">
                  <c:v>2006484.0113639797</c:v>
                </c:pt>
                <c:pt idx="39">
                  <c:v>1990093.0415878319</c:v>
                </c:pt>
                <c:pt idx="40">
                  <c:v>1981573.811413767</c:v>
                </c:pt>
                <c:pt idx="41">
                  <c:v>1970358.9434928938</c:v>
                </c:pt>
                <c:pt idx="42">
                  <c:v>1964304.3694591545</c:v>
                </c:pt>
                <c:pt idx="43">
                  <c:v>1956795.5855121615</c:v>
                </c:pt>
                <c:pt idx="44">
                  <c:v>1942350.8357315094</c:v>
                </c:pt>
                <c:pt idx="45">
                  <c:v>1943010.0246944411</c:v>
                </c:pt>
                <c:pt idx="46">
                  <c:v>1933902.5246438945</c:v>
                </c:pt>
                <c:pt idx="47">
                  <c:v>1931673.5157566022</c:v>
                </c:pt>
                <c:pt idx="48">
                  <c:v>1929943.3915433851</c:v>
                </c:pt>
                <c:pt idx="49">
                  <c:v>1927218.4976692228</c:v>
                </c:pt>
                <c:pt idx="50">
                  <c:v>1926693.7063417479</c:v>
                </c:pt>
                <c:pt idx="51">
                  <c:v>1923855.3592882161</c:v>
                </c:pt>
                <c:pt idx="52">
                  <c:v>1924191.7506799707</c:v>
                </c:pt>
                <c:pt idx="53">
                  <c:v>1918856.9889955521</c:v>
                </c:pt>
                <c:pt idx="54">
                  <c:v>1919228.1038284306</c:v>
                </c:pt>
                <c:pt idx="55">
                  <c:v>1924583.2276849716</c:v>
                </c:pt>
                <c:pt idx="56">
                  <c:v>1904795.2475528691</c:v>
                </c:pt>
                <c:pt idx="57">
                  <c:v>1915927.5111484542</c:v>
                </c:pt>
                <c:pt idx="58">
                  <c:v>1914003.8561906859</c:v>
                </c:pt>
                <c:pt idx="59">
                  <c:v>1902927.1817655594</c:v>
                </c:pt>
                <c:pt idx="60">
                  <c:v>1904689.6616268163</c:v>
                </c:pt>
                <c:pt idx="61">
                  <c:v>1898184.1687231082</c:v>
                </c:pt>
                <c:pt idx="62">
                  <c:v>1893513.595455168</c:v>
                </c:pt>
                <c:pt idx="63">
                  <c:v>1892792.0858097097</c:v>
                </c:pt>
                <c:pt idx="64">
                  <c:v>1872827.5288486518</c:v>
                </c:pt>
                <c:pt idx="65">
                  <c:v>1733075.8647975926</c:v>
                </c:pt>
              </c:numCache>
            </c:numRef>
          </c:val>
          <c:smooth val="0"/>
          <c:extLst>
            <c:ext xmlns:c16="http://schemas.microsoft.com/office/drawing/2014/chart" uri="{C3380CC4-5D6E-409C-BE32-E72D297353CC}">
              <c16:uniqueId val="{00000001-CBFC-4E96-8FAA-B1DDFD65B6D7}"/>
            </c:ext>
          </c:extLst>
        </c:ser>
        <c:dLbls>
          <c:showLegendKey val="0"/>
          <c:showVal val="0"/>
          <c:showCatName val="0"/>
          <c:showSerName val="0"/>
          <c:showPercent val="0"/>
          <c:showBubbleSize val="0"/>
        </c:dLbls>
        <c:smooth val="0"/>
        <c:axId val="223331456"/>
        <c:axId val="223332992"/>
      </c:lineChart>
      <c:dateAx>
        <c:axId val="223331456"/>
        <c:scaling>
          <c:orientation val="minMax"/>
        </c:scaling>
        <c:delete val="0"/>
        <c:axPos val="b"/>
        <c:majorGridlines>
          <c:spPr>
            <a:ln w="3175">
              <a:solidFill>
                <a:srgbClr val="C0C0C0"/>
              </a:solidFill>
              <a:prstDash val="sysDash"/>
            </a:ln>
          </c:spPr>
        </c:majorGridlines>
        <c:numFmt formatCode="yyyy" sourceLinked="0"/>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fr-FR"/>
          </a:p>
        </c:txPr>
        <c:crossAx val="223332992"/>
        <c:crosses val="autoZero"/>
        <c:auto val="1"/>
        <c:lblOffset val="100"/>
        <c:baseTimeUnit val="months"/>
        <c:majorUnit val="12"/>
        <c:majorTimeUnit val="months"/>
        <c:minorUnit val="6"/>
        <c:minorTimeUnit val="months"/>
      </c:dateAx>
      <c:valAx>
        <c:axId val="223332992"/>
        <c:scaling>
          <c:orientation val="minMax"/>
        </c:scaling>
        <c:delete val="0"/>
        <c:axPos val="l"/>
        <c:majorGridlines>
          <c:spPr>
            <a:ln w="3175">
              <a:solidFill>
                <a:srgbClr val="C0C0C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fr-FR"/>
          </a:p>
        </c:txPr>
        <c:crossAx val="223331456"/>
        <c:crosses val="autoZero"/>
        <c:crossBetween val="between"/>
        <c:dispUnits>
          <c:builtInUnit val="thousands"/>
        </c:dispUnits>
      </c:valAx>
      <c:spPr>
        <a:noFill/>
        <a:ln w="12700">
          <a:solidFill>
            <a:srgbClr val="808080"/>
          </a:solidFill>
          <a:prstDash val="solid"/>
        </a:ln>
      </c:spPr>
    </c:plotArea>
    <c:legend>
      <c:legendPos val="r"/>
      <c:layout>
        <c:manualLayout>
          <c:xMode val="edge"/>
          <c:yMode val="edge"/>
          <c:x val="0.18945651562912141"/>
          <c:y val="0.7019636663064176"/>
          <c:w val="0.67215867374075466"/>
          <c:h val="0.10196119602696718"/>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12700">
      <a:solidFill>
        <a:srgbClr val="000080"/>
      </a:solidFill>
      <a:prstDash val="solid"/>
    </a:ln>
  </c:spPr>
  <c:txPr>
    <a:bodyPr/>
    <a:lstStyle/>
    <a:p>
      <a:pPr>
        <a:defRPr sz="95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611" footer="0.4921259845000061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11620294599342"/>
          <c:y val="5.9701601310347643E-2"/>
          <c:w val="0.75941080196399369"/>
          <c:h val="0.80970296777155659"/>
        </c:manualLayout>
      </c:layout>
      <c:lineChart>
        <c:grouping val="standard"/>
        <c:varyColors val="0"/>
        <c:ser>
          <c:idx val="0"/>
          <c:order val="0"/>
          <c:tx>
            <c:v>Masse salariale nette</c:v>
          </c:tx>
          <c:spPr>
            <a:ln w="38100">
              <a:solidFill>
                <a:srgbClr val="000080"/>
              </a:solidFill>
              <a:prstDash val="solid"/>
            </a:ln>
          </c:spPr>
          <c:marker>
            <c:symbol val="none"/>
          </c:marker>
          <c:cat>
            <c:numRef>
              <c:f>Nb_cpte!$A$5:$A$70</c:f>
              <c:numCache>
                <c:formatCode>mmm\-yy</c:formatCode>
                <c:ptCount val="66"/>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pt idx="59">
                  <c:v>43465</c:v>
                </c:pt>
                <c:pt idx="60">
                  <c:v>43555</c:v>
                </c:pt>
                <c:pt idx="61">
                  <c:v>43646</c:v>
                </c:pt>
                <c:pt idx="62">
                  <c:v>43738</c:v>
                </c:pt>
                <c:pt idx="63">
                  <c:v>43830</c:v>
                </c:pt>
                <c:pt idx="64">
                  <c:v>43921</c:v>
                </c:pt>
                <c:pt idx="65">
                  <c:v>44012</c:v>
                </c:pt>
              </c:numCache>
            </c:numRef>
          </c:cat>
          <c:val>
            <c:numRef>
              <c:f>Mass_sal_nette!$B$5:$B$70</c:f>
              <c:numCache>
                <c:formatCode>#,##0</c:formatCode>
                <c:ptCount val="66"/>
                <c:pt idx="0">
                  <c:v>1410625706.0937507</c:v>
                </c:pt>
                <c:pt idx="1">
                  <c:v>1426505639.7861338</c:v>
                </c:pt>
                <c:pt idx="2">
                  <c:v>1433975173.5136719</c:v>
                </c:pt>
                <c:pt idx="3">
                  <c:v>1483182390.0341794</c:v>
                </c:pt>
                <c:pt idx="4">
                  <c:v>1528350624.2900393</c:v>
                </c:pt>
                <c:pt idx="5">
                  <c:v>1558249696.1289065</c:v>
                </c:pt>
                <c:pt idx="6">
                  <c:v>1576772493.4853518</c:v>
                </c:pt>
                <c:pt idx="7">
                  <c:v>1617585015.8623049</c:v>
                </c:pt>
                <c:pt idx="8">
                  <c:v>1656872292.38574</c:v>
                </c:pt>
                <c:pt idx="9">
                  <c:v>1701191907.2822299</c:v>
                </c:pt>
                <c:pt idx="10">
                  <c:v>1730084972.740232</c:v>
                </c:pt>
                <c:pt idx="11">
                  <c:v>1775808342.0703101</c:v>
                </c:pt>
                <c:pt idx="12">
                  <c:v>1809393529.885747</c:v>
                </c:pt>
                <c:pt idx="13">
                  <c:v>1846476253.886724</c:v>
                </c:pt>
                <c:pt idx="14">
                  <c:v>1881501718.8310549</c:v>
                </c:pt>
                <c:pt idx="15">
                  <c:v>1917913446.5878959</c:v>
                </c:pt>
                <c:pt idx="16">
                  <c:v>1946219904.446295</c:v>
                </c:pt>
                <c:pt idx="17">
                  <c:v>1982468866.796875</c:v>
                </c:pt>
                <c:pt idx="18">
                  <c:v>2023929188.7294929</c:v>
                </c:pt>
                <c:pt idx="19">
                  <c:v>2036567976.785157</c:v>
                </c:pt>
                <c:pt idx="20">
                  <c:v>2054947574.684571</c:v>
                </c:pt>
                <c:pt idx="21">
                  <c:v>2078388701.3496151</c:v>
                </c:pt>
                <c:pt idx="22">
                  <c:v>2107353932.0253959</c:v>
                </c:pt>
                <c:pt idx="23">
                  <c:v>2128350246.2871139</c:v>
                </c:pt>
                <c:pt idx="24">
                  <c:v>2153612432.8144579</c:v>
                </c:pt>
                <c:pt idx="25">
                  <c:v>2173670127.7285213</c:v>
                </c:pt>
                <c:pt idx="26">
                  <c:v>2186356428.7070313</c:v>
                </c:pt>
                <c:pt idx="27">
                  <c:v>2192425220.5293021</c:v>
                </c:pt>
                <c:pt idx="28">
                  <c:v>2213213174.9238281</c:v>
                </c:pt>
                <c:pt idx="29">
                  <c:v>2223184012.539063</c:v>
                </c:pt>
                <c:pt idx="30">
                  <c:v>2222092818.7460938</c:v>
                </c:pt>
                <c:pt idx="31">
                  <c:v>2249487303.7812557</c:v>
                </c:pt>
                <c:pt idx="32">
                  <c:v>2267642175.7832041</c:v>
                </c:pt>
                <c:pt idx="33">
                  <c:v>2266757583.667974</c:v>
                </c:pt>
                <c:pt idx="34">
                  <c:v>2259831846.2539072</c:v>
                </c:pt>
                <c:pt idx="35">
                  <c:v>2266460919.2949266</c:v>
                </c:pt>
                <c:pt idx="36">
                  <c:v>2238957066.324224</c:v>
                </c:pt>
                <c:pt idx="37">
                  <c:v>2228793541.1855469</c:v>
                </c:pt>
                <c:pt idx="38">
                  <c:v>2223570221.6308589</c:v>
                </c:pt>
                <c:pt idx="39">
                  <c:v>2205495440.8359432</c:v>
                </c:pt>
                <c:pt idx="40">
                  <c:v>2201157512.582036</c:v>
                </c:pt>
                <c:pt idx="41">
                  <c:v>2194291455.2089891</c:v>
                </c:pt>
                <c:pt idx="42">
                  <c:v>2189782018.8886771</c:v>
                </c:pt>
                <c:pt idx="43">
                  <c:v>2176401405.472662</c:v>
                </c:pt>
                <c:pt idx="44">
                  <c:v>2167228618.757813</c:v>
                </c:pt>
                <c:pt idx="45">
                  <c:v>2165064791.011724</c:v>
                </c:pt>
                <c:pt idx="46">
                  <c:v>2161356455.5390611</c:v>
                </c:pt>
                <c:pt idx="47">
                  <c:v>2163063250.337894</c:v>
                </c:pt>
                <c:pt idx="48">
                  <c:v>2164071554.421876</c:v>
                </c:pt>
                <c:pt idx="49">
                  <c:v>2165098922.4042969</c:v>
                </c:pt>
                <c:pt idx="50">
                  <c:v>2174130716.2988281</c:v>
                </c:pt>
                <c:pt idx="51">
                  <c:v>2166222678.3691411</c:v>
                </c:pt>
                <c:pt idx="52">
                  <c:v>2184226205.3164091</c:v>
                </c:pt>
                <c:pt idx="53">
                  <c:v>2181087765.5293021</c:v>
                </c:pt>
                <c:pt idx="54">
                  <c:v>2179495759.8398409</c:v>
                </c:pt>
                <c:pt idx="55">
                  <c:v>2181682781.947268</c:v>
                </c:pt>
                <c:pt idx="56">
                  <c:v>2183875989.4550762</c:v>
                </c:pt>
                <c:pt idx="57">
                  <c:v>2183852700.3652391</c:v>
                </c:pt>
                <c:pt idx="58">
                  <c:v>2182988893.3808589</c:v>
                </c:pt>
                <c:pt idx="59">
                  <c:v>2191041443.058599</c:v>
                </c:pt>
                <c:pt idx="60">
                  <c:v>2190497905.4062557</c:v>
                </c:pt>
                <c:pt idx="61">
                  <c:v>2193966216.6406231</c:v>
                </c:pt>
                <c:pt idx="62">
                  <c:v>2189397410.794919</c:v>
                </c:pt>
                <c:pt idx="63">
                  <c:v>2183163136.8925791</c:v>
                </c:pt>
                <c:pt idx="64">
                  <c:v>2059847042.2099659</c:v>
                </c:pt>
                <c:pt idx="65">
                  <c:v>1774782538.3095713</c:v>
                </c:pt>
              </c:numCache>
            </c:numRef>
          </c:val>
          <c:smooth val="0"/>
          <c:extLst>
            <c:ext xmlns:c16="http://schemas.microsoft.com/office/drawing/2014/chart" uri="{C3380CC4-5D6E-409C-BE32-E72D297353CC}">
              <c16:uniqueId val="{00000000-8BE8-4630-A571-48EB1C3095CF}"/>
            </c:ext>
          </c:extLst>
        </c:ser>
        <c:dLbls>
          <c:showLegendKey val="0"/>
          <c:showVal val="0"/>
          <c:showCatName val="0"/>
          <c:showSerName val="0"/>
          <c:showPercent val="0"/>
          <c:showBubbleSize val="0"/>
        </c:dLbls>
        <c:marker val="1"/>
        <c:smooth val="0"/>
        <c:axId val="223715712"/>
        <c:axId val="223717248"/>
      </c:lineChart>
      <c:lineChart>
        <c:grouping val="standard"/>
        <c:varyColors val="0"/>
        <c:ser>
          <c:idx val="1"/>
          <c:order val="1"/>
          <c:tx>
            <c:v>Nb heures</c:v>
          </c:tx>
          <c:spPr>
            <a:ln w="12700">
              <a:solidFill>
                <a:srgbClr val="339966"/>
              </a:solidFill>
              <a:prstDash val="solid"/>
            </a:ln>
          </c:spPr>
          <c:marker>
            <c:symbol val="none"/>
          </c:marker>
          <c:cat>
            <c:numRef>
              <c:f>Nb_cpte!$A$5:$A$70</c:f>
              <c:numCache>
                <c:formatCode>mmm\-yy</c:formatCode>
                <c:ptCount val="66"/>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pt idx="59">
                  <c:v>43465</c:v>
                </c:pt>
                <c:pt idx="60">
                  <c:v>43555</c:v>
                </c:pt>
                <c:pt idx="61">
                  <c:v>43646</c:v>
                </c:pt>
                <c:pt idx="62">
                  <c:v>43738</c:v>
                </c:pt>
                <c:pt idx="63">
                  <c:v>43830</c:v>
                </c:pt>
                <c:pt idx="64">
                  <c:v>43921</c:v>
                </c:pt>
                <c:pt idx="65">
                  <c:v>44012</c:v>
                </c:pt>
              </c:numCache>
            </c:numRef>
          </c:cat>
          <c:val>
            <c:numRef>
              <c:f>Vol_hor!$B$5:$B$70</c:f>
              <c:numCache>
                <c:formatCode>#,##0</c:formatCode>
                <c:ptCount val="66"/>
                <c:pt idx="0">
                  <c:v>333318170.81811535</c:v>
                </c:pt>
                <c:pt idx="1">
                  <c:v>331004992.63867164</c:v>
                </c:pt>
                <c:pt idx="2">
                  <c:v>324000589.26562512</c:v>
                </c:pt>
                <c:pt idx="3">
                  <c:v>340365337.99279869</c:v>
                </c:pt>
                <c:pt idx="4">
                  <c:v>348207854.96276891</c:v>
                </c:pt>
                <c:pt idx="5">
                  <c:v>351211316.43518072</c:v>
                </c:pt>
                <c:pt idx="6">
                  <c:v>349269384.23388708</c:v>
                </c:pt>
                <c:pt idx="7">
                  <c:v>358934156.60571331</c:v>
                </c:pt>
                <c:pt idx="8">
                  <c:v>365235930.34838903</c:v>
                </c:pt>
                <c:pt idx="9">
                  <c:v>371237720.18054187</c:v>
                </c:pt>
                <c:pt idx="10">
                  <c:v>374396778.90112269</c:v>
                </c:pt>
                <c:pt idx="11">
                  <c:v>384543322.31640613</c:v>
                </c:pt>
                <c:pt idx="12">
                  <c:v>389470298.93261731</c:v>
                </c:pt>
                <c:pt idx="13">
                  <c:v>394735868.55615318</c:v>
                </c:pt>
                <c:pt idx="14">
                  <c:v>398805855.28283721</c:v>
                </c:pt>
                <c:pt idx="15">
                  <c:v>403331081.79248029</c:v>
                </c:pt>
                <c:pt idx="16">
                  <c:v>404925210.20349085</c:v>
                </c:pt>
                <c:pt idx="17">
                  <c:v>409812768.44506824</c:v>
                </c:pt>
                <c:pt idx="18">
                  <c:v>414844238.21655309</c:v>
                </c:pt>
                <c:pt idx="19">
                  <c:v>415540078.64721721</c:v>
                </c:pt>
                <c:pt idx="20">
                  <c:v>418606102.96191466</c:v>
                </c:pt>
                <c:pt idx="21">
                  <c:v>421707385.3649897</c:v>
                </c:pt>
                <c:pt idx="22">
                  <c:v>425903522.742432</c:v>
                </c:pt>
                <c:pt idx="23">
                  <c:v>426541503.713624</c:v>
                </c:pt>
                <c:pt idx="24">
                  <c:v>430776906.72509849</c:v>
                </c:pt>
                <c:pt idx="25">
                  <c:v>432432196.61157179</c:v>
                </c:pt>
                <c:pt idx="26">
                  <c:v>435587420.17382848</c:v>
                </c:pt>
                <c:pt idx="27">
                  <c:v>435211082.89868164</c:v>
                </c:pt>
                <c:pt idx="28">
                  <c:v>438099405.84814531</c:v>
                </c:pt>
                <c:pt idx="29">
                  <c:v>439401188.65039063</c:v>
                </c:pt>
                <c:pt idx="30">
                  <c:v>439959122.24292022</c:v>
                </c:pt>
                <c:pt idx="31">
                  <c:v>442262909.95654297</c:v>
                </c:pt>
                <c:pt idx="32">
                  <c:v>442772395.94653356</c:v>
                </c:pt>
                <c:pt idx="33">
                  <c:v>442839654.07153302</c:v>
                </c:pt>
                <c:pt idx="34">
                  <c:v>439338520.20800781</c:v>
                </c:pt>
                <c:pt idx="35">
                  <c:v>439253201.52612293</c:v>
                </c:pt>
                <c:pt idx="36">
                  <c:v>436914837.51586914</c:v>
                </c:pt>
                <c:pt idx="37">
                  <c:v>434938961.10888672</c:v>
                </c:pt>
                <c:pt idx="38">
                  <c:v>433383895.69775361</c:v>
                </c:pt>
                <c:pt idx="39">
                  <c:v>428893841.72473133</c:v>
                </c:pt>
                <c:pt idx="40">
                  <c:v>426949980.34765673</c:v>
                </c:pt>
                <c:pt idx="41">
                  <c:v>425290719.17675811</c:v>
                </c:pt>
                <c:pt idx="42">
                  <c:v>423389573.46240282</c:v>
                </c:pt>
                <c:pt idx="43">
                  <c:v>418750303.07519561</c:v>
                </c:pt>
                <c:pt idx="44">
                  <c:v>416430205.54699647</c:v>
                </c:pt>
                <c:pt idx="45">
                  <c:v>415164281.84399414</c:v>
                </c:pt>
                <c:pt idx="46">
                  <c:v>413068713.2943114</c:v>
                </c:pt>
                <c:pt idx="47">
                  <c:v>411328178.60046488</c:v>
                </c:pt>
                <c:pt idx="48">
                  <c:v>410837079.74999952</c:v>
                </c:pt>
                <c:pt idx="49">
                  <c:v>408285291.43115175</c:v>
                </c:pt>
                <c:pt idx="50">
                  <c:v>408196669.67199796</c:v>
                </c:pt>
                <c:pt idx="51">
                  <c:v>406196085.93164068</c:v>
                </c:pt>
                <c:pt idx="52">
                  <c:v>406007753.0131833</c:v>
                </c:pt>
                <c:pt idx="53">
                  <c:v>404843165.13269079</c:v>
                </c:pt>
                <c:pt idx="54">
                  <c:v>403444319.15002471</c:v>
                </c:pt>
                <c:pt idx="55">
                  <c:v>402265345.80725092</c:v>
                </c:pt>
                <c:pt idx="56">
                  <c:v>399205615.86511242</c:v>
                </c:pt>
                <c:pt idx="57">
                  <c:v>398704069.65856957</c:v>
                </c:pt>
                <c:pt idx="58">
                  <c:v>394198817.14135796</c:v>
                </c:pt>
                <c:pt idx="59">
                  <c:v>391998997.58019996</c:v>
                </c:pt>
                <c:pt idx="60">
                  <c:v>390588526.90210021</c:v>
                </c:pt>
                <c:pt idx="61">
                  <c:v>389350272.69226128</c:v>
                </c:pt>
                <c:pt idx="62">
                  <c:v>386231982.87182611</c:v>
                </c:pt>
                <c:pt idx="63">
                  <c:v>383749177.24108869</c:v>
                </c:pt>
                <c:pt idx="64">
                  <c:v>360780922.7071529</c:v>
                </c:pt>
                <c:pt idx="65">
                  <c:v>312690640.69140649</c:v>
                </c:pt>
              </c:numCache>
            </c:numRef>
          </c:val>
          <c:smooth val="0"/>
          <c:extLst>
            <c:ext xmlns:c16="http://schemas.microsoft.com/office/drawing/2014/chart" uri="{C3380CC4-5D6E-409C-BE32-E72D297353CC}">
              <c16:uniqueId val="{00000001-8BE8-4630-A571-48EB1C3095CF}"/>
            </c:ext>
          </c:extLst>
        </c:ser>
        <c:dLbls>
          <c:showLegendKey val="0"/>
          <c:showVal val="0"/>
          <c:showCatName val="0"/>
          <c:showSerName val="0"/>
          <c:showPercent val="0"/>
          <c:showBubbleSize val="0"/>
        </c:dLbls>
        <c:marker val="1"/>
        <c:smooth val="0"/>
        <c:axId val="223731712"/>
        <c:axId val="223733248"/>
      </c:lineChart>
      <c:dateAx>
        <c:axId val="223715712"/>
        <c:scaling>
          <c:orientation val="minMax"/>
        </c:scaling>
        <c:delete val="0"/>
        <c:axPos val="b"/>
        <c:majorGridlines>
          <c:spPr>
            <a:ln w="3175">
              <a:solidFill>
                <a:srgbClr val="C0C0C0"/>
              </a:solidFill>
              <a:prstDash val="sysDash"/>
            </a:ln>
          </c:spPr>
        </c:majorGridlines>
        <c:numFmt formatCode="yyyy"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fr-FR"/>
          </a:p>
        </c:txPr>
        <c:crossAx val="223717248"/>
        <c:crosses val="autoZero"/>
        <c:auto val="1"/>
        <c:lblOffset val="100"/>
        <c:baseTimeUnit val="months"/>
        <c:majorUnit val="12"/>
        <c:majorTimeUnit val="months"/>
        <c:minorUnit val="6"/>
        <c:minorTimeUnit val="months"/>
      </c:dateAx>
      <c:valAx>
        <c:axId val="223717248"/>
        <c:scaling>
          <c:orientation val="minMax"/>
        </c:scaling>
        <c:delete val="0"/>
        <c:axPos val="l"/>
        <c:majorGridlines>
          <c:spPr>
            <a:ln w="3175">
              <a:solidFill>
                <a:srgbClr val="C0C0C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975" b="1" i="0" u="none" strike="noStrike" baseline="0">
                <a:solidFill>
                  <a:srgbClr val="333399"/>
                </a:solidFill>
                <a:latin typeface="Arial"/>
                <a:ea typeface="Arial"/>
                <a:cs typeface="Arial"/>
              </a:defRPr>
            </a:pPr>
            <a:endParaRPr lang="fr-FR"/>
          </a:p>
        </c:txPr>
        <c:crossAx val="223715712"/>
        <c:crosses val="autoZero"/>
        <c:crossBetween val="between"/>
        <c:dispUnits>
          <c:builtInUnit val="thousands"/>
        </c:dispUnits>
      </c:valAx>
      <c:dateAx>
        <c:axId val="223731712"/>
        <c:scaling>
          <c:orientation val="minMax"/>
        </c:scaling>
        <c:delete val="1"/>
        <c:axPos val="b"/>
        <c:numFmt formatCode="mmm\-yy" sourceLinked="1"/>
        <c:majorTickMark val="out"/>
        <c:minorTickMark val="none"/>
        <c:tickLblPos val="none"/>
        <c:crossAx val="223733248"/>
        <c:crosses val="autoZero"/>
        <c:auto val="1"/>
        <c:lblOffset val="100"/>
        <c:baseTimeUnit val="months"/>
      </c:dateAx>
      <c:valAx>
        <c:axId val="223733248"/>
        <c:scaling>
          <c:orientation val="minMax"/>
        </c:scaling>
        <c:delete val="0"/>
        <c:axPos val="r"/>
        <c:numFmt formatCode="#,##0" sourceLinked="1"/>
        <c:majorTickMark val="cross"/>
        <c:minorTickMark val="none"/>
        <c:tickLblPos val="nextTo"/>
        <c:spPr>
          <a:ln w="3175">
            <a:solidFill>
              <a:srgbClr val="000000"/>
            </a:solidFill>
            <a:prstDash val="solid"/>
          </a:ln>
        </c:spPr>
        <c:txPr>
          <a:bodyPr rot="0" vert="horz"/>
          <a:lstStyle/>
          <a:p>
            <a:pPr>
              <a:defRPr sz="975" b="0" i="0" u="none" strike="noStrike" baseline="0">
                <a:solidFill>
                  <a:srgbClr val="339966"/>
                </a:solidFill>
                <a:latin typeface="Arial"/>
                <a:ea typeface="Arial"/>
                <a:cs typeface="Arial"/>
              </a:defRPr>
            </a:pPr>
            <a:endParaRPr lang="fr-FR"/>
          </a:p>
        </c:txPr>
        <c:crossAx val="223731712"/>
        <c:crosses val="max"/>
        <c:crossBetween val="between"/>
        <c:dispUnits>
          <c:builtInUnit val="thousands"/>
        </c:dispUnits>
      </c:valAx>
      <c:spPr>
        <a:noFill/>
        <a:ln w="12700">
          <a:solidFill>
            <a:srgbClr val="808080"/>
          </a:solidFill>
          <a:prstDash val="solid"/>
        </a:ln>
      </c:spPr>
    </c:plotArea>
    <c:legend>
      <c:legendPos val="r"/>
      <c:layout>
        <c:manualLayout>
          <c:xMode val="edge"/>
          <c:yMode val="edge"/>
          <c:x val="0.23567921440261866"/>
          <c:y val="0.71268774239041865"/>
          <c:w val="0.58265139116202946"/>
          <c:h val="0.10447761194029849"/>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12700">
      <a:solidFill>
        <a:srgbClr val="000080"/>
      </a:solidFill>
      <a:prstDash val="solid"/>
    </a:ln>
  </c:spPr>
  <c:txPr>
    <a:bodyPr/>
    <a:lstStyle/>
    <a:p>
      <a:pPr>
        <a:defRPr sz="85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611" footer="0.49212598450000611"/>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003241491085895E-2"/>
          <c:y val="6.1818181818182133E-2"/>
          <c:w val="0.87034035656404063"/>
          <c:h val="0.58909090909090756"/>
        </c:manualLayout>
      </c:layout>
      <c:lineChart>
        <c:grouping val="standard"/>
        <c:varyColors val="0"/>
        <c:ser>
          <c:idx val="0"/>
          <c:order val="0"/>
          <c:tx>
            <c:strRef>
              <c:f>Vol_hor!$D$3</c:f>
              <c:strCache>
                <c:ptCount val="1"/>
                <c:pt idx="0">
                  <c:v>Emplois à domicile hors garde d'enfant</c:v>
                </c:pt>
              </c:strCache>
            </c:strRef>
          </c:tx>
          <c:spPr>
            <a:ln w="38100">
              <a:solidFill>
                <a:srgbClr val="000080"/>
              </a:solidFill>
              <a:prstDash val="solid"/>
            </a:ln>
          </c:spPr>
          <c:marker>
            <c:symbol val="none"/>
          </c:marker>
          <c:cat>
            <c:numRef>
              <c:f>Mass_sal_nette!$A$147:$A$208</c:f>
              <c:numCache>
                <c:formatCode>mmm\-yy</c:formatCode>
                <c:ptCount val="62"/>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numCache>
            </c:numRef>
          </c:cat>
          <c:val>
            <c:numRef>
              <c:f>Vol_hor!$D$147:$D$208</c:f>
              <c:numCache>
                <c:formatCode>0.0%</c:formatCode>
                <c:ptCount val="62"/>
                <c:pt idx="0">
                  <c:v>2.7567909607753904E-2</c:v>
                </c:pt>
                <c:pt idx="1">
                  <c:v>2.9752217899604139E-2</c:v>
                </c:pt>
                <c:pt idx="2">
                  <c:v>2.651326175660973E-2</c:v>
                </c:pt>
                <c:pt idx="3">
                  <c:v>2.6565741566551448E-2</c:v>
                </c:pt>
                <c:pt idx="4">
                  <c:v>1.9313474906441419E-2</c:v>
                </c:pt>
                <c:pt idx="5">
                  <c:v>3.8717773934850097E-2</c:v>
                </c:pt>
                <c:pt idx="6">
                  <c:v>3.1747716266327775E-2</c:v>
                </c:pt>
                <c:pt idx="7">
                  <c:v>4.0802578756399255E-2</c:v>
                </c:pt>
                <c:pt idx="8">
                  <c:v>3.7144013238712636E-2</c:v>
                </c:pt>
                <c:pt idx="9">
                  <c:v>3.142866455723925E-2</c:v>
                </c:pt>
                <c:pt idx="10">
                  <c:v>2.9666900274981201E-2</c:v>
                </c:pt>
                <c:pt idx="11">
                  <c:v>2.8348061933164415E-2</c:v>
                </c:pt>
                <c:pt idx="12">
                  <c:v>1.7712151479472249E-2</c:v>
                </c:pt>
                <c:pt idx="13">
                  <c:v>5.137721895338343E-3</c:v>
                </c:pt>
                <c:pt idx="14">
                  <c:v>5.9910250213706107E-3</c:v>
                </c:pt>
                <c:pt idx="15">
                  <c:v>-1.1317135789081112E-2</c:v>
                </c:pt>
                <c:pt idx="16">
                  <c:v>-8.4529029573195968E-3</c:v>
                </c:pt>
                <c:pt idx="17">
                  <c:v>-8.1888196198668384E-3</c:v>
                </c:pt>
                <c:pt idx="18">
                  <c:v>-1.1059315902780642E-2</c:v>
                </c:pt>
                <c:pt idx="19">
                  <c:v>-4.3583714538919516E-3</c:v>
                </c:pt>
                <c:pt idx="20">
                  <c:v>-3.8457036885888307E-3</c:v>
                </c:pt>
                <c:pt idx="21">
                  <c:v>-8.8460054605024041E-3</c:v>
                </c:pt>
                <c:pt idx="22">
                  <c:v>-1.2179388163265359E-2</c:v>
                </c:pt>
                <c:pt idx="23">
                  <c:v>-2.6912271737124738E-2</c:v>
                </c:pt>
                <c:pt idx="24">
                  <c:v>-3.3797114557220564E-2</c:v>
                </c:pt>
                <c:pt idx="25">
                  <c:v>-3.8525886222853467E-2</c:v>
                </c:pt>
                <c:pt idx="26">
                  <c:v>-4.4160968834598635E-2</c:v>
                </c:pt>
                <c:pt idx="27">
                  <c:v>-2.896959979906244E-2</c:v>
                </c:pt>
                <c:pt idx="28">
                  <c:v>-3.1906080419258687E-2</c:v>
                </c:pt>
                <c:pt idx="29">
                  <c:v>-2.6758802960877737E-2</c:v>
                </c:pt>
                <c:pt idx="30">
                  <c:v>-3.6077072645030128E-2</c:v>
                </c:pt>
                <c:pt idx="31">
                  <c:v>-4.2812975124738473E-2</c:v>
                </c:pt>
                <c:pt idx="32">
                  <c:v>-5.2873110692818526E-2</c:v>
                </c:pt>
                <c:pt idx="33">
                  <c:v>-5.4945671852637212E-2</c:v>
                </c:pt>
                <c:pt idx="34">
                  <c:v>-4.549885279938537E-2</c:v>
                </c:pt>
                <c:pt idx="35">
                  <c:v>-5.6174379429167254E-2</c:v>
                </c:pt>
                <c:pt idx="36">
                  <c:v>-3.9090257597191758E-2</c:v>
                </c:pt>
                <c:pt idx="37">
                  <c:v>-4.3559065436073019E-2</c:v>
                </c:pt>
                <c:pt idx="38">
                  <c:v>-4.4187821992142773E-2</c:v>
                </c:pt>
                <c:pt idx="39">
                  <c:v>-3.7373599782423272E-2</c:v>
                </c:pt>
                <c:pt idx="40">
                  <c:v>-4.2286749500165088E-2</c:v>
                </c:pt>
                <c:pt idx="41">
                  <c:v>-3.9677375276835125E-2</c:v>
                </c:pt>
                <c:pt idx="42">
                  <c:v>-3.7509071940787453E-2</c:v>
                </c:pt>
                <c:pt idx="43">
                  <c:v>-3.244157641909573E-2</c:v>
                </c:pt>
                <c:pt idx="44">
                  <c:v>-3.0527314526995086E-2</c:v>
                </c:pt>
                <c:pt idx="45">
                  <c:v>-2.7525968758922659E-2</c:v>
                </c:pt>
                <c:pt idx="46">
                  <c:v>-1.7302203932462734E-2</c:v>
                </c:pt>
                <c:pt idx="47">
                  <c:v>-2.2493131463740546E-2</c:v>
                </c:pt>
                <c:pt idx="48">
                  <c:v>-1.1680552978349912E-2</c:v>
                </c:pt>
                <c:pt idx="49">
                  <c:v>-1.2564642530824122E-2</c:v>
                </c:pt>
                <c:pt idx="50">
                  <c:v>-1.9171963869812569E-2</c:v>
                </c:pt>
                <c:pt idx="51">
                  <c:v>-1.4176946633857157E-2</c:v>
                </c:pt>
                <c:pt idx="52">
                  <c:v>-2.6598139442683744E-2</c:v>
                </c:pt>
                <c:pt idx="53">
                  <c:v>-1.9467859722374747E-2</c:v>
                </c:pt>
                <c:pt idx="54">
                  <c:v>-1.9849178901872211E-2</c:v>
                </c:pt>
                <c:pt idx="55">
                  <c:v>-1.5672239650297293E-2</c:v>
                </c:pt>
                <c:pt idx="56">
                  <c:v>-1.0641826914575825E-2</c:v>
                </c:pt>
                <c:pt idx="57">
                  <c:v>-1.6715255873411716E-2</c:v>
                </c:pt>
                <c:pt idx="58">
                  <c:v>-2.0705693177985984E-2</c:v>
                </c:pt>
                <c:pt idx="59">
                  <c:v>-2.6319683545174222E-2</c:v>
                </c:pt>
                <c:pt idx="60">
                  <c:v>-7.6460815782356195E-2</c:v>
                </c:pt>
                <c:pt idx="61">
                  <c:v>-0.18853689015854147</c:v>
                </c:pt>
              </c:numCache>
            </c:numRef>
          </c:val>
          <c:smooth val="0"/>
          <c:extLst>
            <c:ext xmlns:c16="http://schemas.microsoft.com/office/drawing/2014/chart" uri="{C3380CC4-5D6E-409C-BE32-E72D297353CC}">
              <c16:uniqueId val="{00000000-C0AD-4E6A-B57F-D04395578526}"/>
            </c:ext>
          </c:extLst>
        </c:ser>
        <c:ser>
          <c:idx val="1"/>
          <c:order val="1"/>
          <c:tx>
            <c:strRef>
              <c:f>Mass_sal_nette!$E$3</c:f>
              <c:strCache>
                <c:ptCount val="1"/>
                <c:pt idx="0">
                  <c:v>Assistantes maternelles</c:v>
                </c:pt>
              </c:strCache>
            </c:strRef>
          </c:tx>
          <c:spPr>
            <a:ln w="12700">
              <a:solidFill>
                <a:srgbClr val="339966"/>
              </a:solidFill>
              <a:prstDash val="lgDash"/>
            </a:ln>
          </c:spPr>
          <c:marker>
            <c:symbol val="none"/>
          </c:marker>
          <c:cat>
            <c:numRef>
              <c:f>Mass_sal_nette!$A$147:$A$208</c:f>
              <c:numCache>
                <c:formatCode>mmm\-yy</c:formatCode>
                <c:ptCount val="62"/>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numCache>
            </c:numRef>
          </c:cat>
          <c:val>
            <c:numRef>
              <c:f>Vol_hor!$E$147:$E$208</c:f>
              <c:numCache>
                <c:formatCode>0.0%</c:formatCode>
                <c:ptCount val="62"/>
                <c:pt idx="0">
                  <c:v>5.8077015598001491E-2</c:v>
                </c:pt>
                <c:pt idx="1">
                  <c:v>8.3648315738261259E-2</c:v>
                </c:pt>
                <c:pt idx="2">
                  <c:v>0.11604284477500326</c:v>
                </c:pt>
                <c:pt idx="3">
                  <c:v>7.3454716644162144E-2</c:v>
                </c:pt>
                <c:pt idx="4">
                  <c:v>6.8482286268426451E-2</c:v>
                </c:pt>
                <c:pt idx="5">
                  <c:v>6.9515676641781265E-2</c:v>
                </c:pt>
                <c:pt idx="6">
                  <c:v>9.8848835313958716E-2</c:v>
                </c:pt>
                <c:pt idx="7">
                  <c:v>9.0776579285459125E-2</c:v>
                </c:pt>
                <c:pt idx="8">
                  <c:v>8.3969383107114881E-2</c:v>
                </c:pt>
                <c:pt idx="9">
                  <c:v>8.2490025786302379E-2</c:v>
                </c:pt>
                <c:pt idx="10">
                  <c:v>8.6541361392990179E-2</c:v>
                </c:pt>
                <c:pt idx="11">
                  <c:v>6.0475949502660775E-2</c:v>
                </c:pt>
                <c:pt idx="12">
                  <c:v>5.1422680168149437E-2</c:v>
                </c:pt>
                <c:pt idx="13">
                  <c:v>5.5767619844483418E-2</c:v>
                </c:pt>
                <c:pt idx="14">
                  <c:v>5.8293824418237605E-2</c:v>
                </c:pt>
                <c:pt idx="15">
                  <c:v>5.1898079113186668E-2</c:v>
                </c:pt>
                <c:pt idx="16">
                  <c:v>5.6031268857307026E-2</c:v>
                </c:pt>
                <c:pt idx="17">
                  <c:v>4.8624780833009584E-2</c:v>
                </c:pt>
                <c:pt idx="18">
                  <c:v>4.6580271983028609E-2</c:v>
                </c:pt>
                <c:pt idx="19">
                  <c:v>4.3243319499081334E-2</c:v>
                </c:pt>
                <c:pt idx="20">
                  <c:v>4.7416431601340348E-2</c:v>
                </c:pt>
                <c:pt idx="21">
                  <c:v>4.3803854041966961E-2</c:v>
                </c:pt>
                <c:pt idx="22">
                  <c:v>4.0671262063978419E-2</c:v>
                </c:pt>
                <c:pt idx="23">
                  <c:v>4.338022213637327E-2</c:v>
                </c:pt>
                <c:pt idx="24">
                  <c:v>4.0177873492384775E-2</c:v>
                </c:pt>
                <c:pt idx="25">
                  <c:v>4.0871468167330338E-2</c:v>
                </c:pt>
                <c:pt idx="26">
                  <c:v>3.4695567000484706E-2</c:v>
                </c:pt>
                <c:pt idx="27">
                  <c:v>3.6781094171580708E-2</c:v>
                </c:pt>
                <c:pt idx="28">
                  <c:v>3.0183616957972781E-2</c:v>
                </c:pt>
                <c:pt idx="29">
                  <c:v>2.3817612643881603E-2</c:v>
                </c:pt>
                <c:pt idx="30">
                  <c:v>1.4622447931177174E-2</c:v>
                </c:pt>
                <c:pt idx="31">
                  <c:v>9.9648593808125963E-3</c:v>
                </c:pt>
                <c:pt idx="32">
                  <c:v>4.9634079772551409E-3</c:v>
                </c:pt>
                <c:pt idx="33">
                  <c:v>-1.0336293021202536E-3</c:v>
                </c:pt>
                <c:pt idx="34">
                  <c:v>6.0600737902438695E-4</c:v>
                </c:pt>
                <c:pt idx="35">
                  <c:v>-9.027168673025554E-3</c:v>
                </c:pt>
                <c:pt idx="36">
                  <c:v>-1.4809826950101579E-2</c:v>
                </c:pt>
                <c:pt idx="37">
                  <c:v>-1.2373678143125622E-2</c:v>
                </c:pt>
                <c:pt idx="38">
                  <c:v>-1.4106382329293843E-2</c:v>
                </c:pt>
                <c:pt idx="39">
                  <c:v>-1.8063558306749994E-2</c:v>
                </c:pt>
                <c:pt idx="40">
                  <c:v>-1.7971498150853082E-2</c:v>
                </c:pt>
                <c:pt idx="41">
                  <c:v>-1.8191414244306592E-2</c:v>
                </c:pt>
                <c:pt idx="42">
                  <c:v>-1.9684601105381616E-2</c:v>
                </c:pt>
                <c:pt idx="43">
                  <c:v>-1.2554018740622452E-2</c:v>
                </c:pt>
                <c:pt idx="44">
                  <c:v>-7.7532535105899747E-3</c:v>
                </c:pt>
                <c:pt idx="45">
                  <c:v>-1.3708152362524317E-2</c:v>
                </c:pt>
                <c:pt idx="46">
                  <c:v>-1.1361405085572929E-2</c:v>
                </c:pt>
                <c:pt idx="47">
                  <c:v>-1.0649339614375863E-2</c:v>
                </c:pt>
                <c:pt idx="48">
                  <c:v>-1.3670084997838172E-2</c:v>
                </c:pt>
                <c:pt idx="49">
                  <c:v>-8.4404202069325862E-3</c:v>
                </c:pt>
                <c:pt idx="50">
                  <c:v>-1.0224379637757686E-2</c:v>
                </c:pt>
                <c:pt idx="51">
                  <c:v>-9.6350225686153701E-3</c:v>
                </c:pt>
                <c:pt idx="52">
                  <c:v>-1.418692474710348E-2</c:v>
                </c:pt>
                <c:pt idx="53">
                  <c:v>-1.4168403302360799E-2</c:v>
                </c:pt>
                <c:pt idx="54">
                  <c:v>-2.4741406316140191E-2</c:v>
                </c:pt>
                <c:pt idx="55">
                  <c:v>-2.9704222319532181E-2</c:v>
                </c:pt>
                <c:pt idx="56">
                  <c:v>-2.6325680030945375E-2</c:v>
                </c:pt>
                <c:pt idx="57">
                  <c:v>-2.6940764066776035E-2</c:v>
                </c:pt>
                <c:pt idx="58">
                  <c:v>-2.0768995236975618E-2</c:v>
                </c:pt>
                <c:pt idx="59">
                  <c:v>-1.897336437706576E-2</c:v>
                </c:pt>
                <c:pt idx="60">
                  <c:v>-7.2980646544971162E-2</c:v>
                </c:pt>
                <c:pt idx="61">
                  <c:v>-0.18781952138053726</c:v>
                </c:pt>
              </c:numCache>
            </c:numRef>
          </c:val>
          <c:smooth val="0"/>
          <c:extLst>
            <c:ext xmlns:c16="http://schemas.microsoft.com/office/drawing/2014/chart" uri="{C3380CC4-5D6E-409C-BE32-E72D297353CC}">
              <c16:uniqueId val="{00000001-C0AD-4E6A-B57F-D04395578526}"/>
            </c:ext>
          </c:extLst>
        </c:ser>
        <c:ser>
          <c:idx val="2"/>
          <c:order val="2"/>
          <c:tx>
            <c:strRef>
              <c:f>Mass_sal_nette!$F$3</c:f>
              <c:strCache>
                <c:ptCount val="1"/>
                <c:pt idx="0">
                  <c:v>Garde d'enfants à domicile</c:v>
                </c:pt>
              </c:strCache>
            </c:strRef>
          </c:tx>
          <c:spPr>
            <a:ln w="25400">
              <a:solidFill>
                <a:srgbClr val="008000"/>
              </a:solidFill>
              <a:prstDash val="solid"/>
            </a:ln>
          </c:spPr>
          <c:marker>
            <c:symbol val="none"/>
          </c:marker>
          <c:cat>
            <c:numRef>
              <c:f>Mass_sal_nette!$A$147:$A$208</c:f>
              <c:numCache>
                <c:formatCode>mmm\-yy</c:formatCode>
                <c:ptCount val="62"/>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numCache>
            </c:numRef>
          </c:cat>
          <c:val>
            <c:numRef>
              <c:f>Vol_hor!$F$147:$F$208</c:f>
              <c:numCache>
                <c:formatCode>0.0%</c:formatCode>
                <c:ptCount val="62"/>
                <c:pt idx="0">
                  <c:v>7.901597584430986E-3</c:v>
                </c:pt>
                <c:pt idx="1">
                  <c:v>2.0822790037828387E-2</c:v>
                </c:pt>
                <c:pt idx="2">
                  <c:v>2.833929447465211E-2</c:v>
                </c:pt>
                <c:pt idx="3">
                  <c:v>3.0360362305554389E-2</c:v>
                </c:pt>
                <c:pt idx="4">
                  <c:v>2.5796864087903382E-2</c:v>
                </c:pt>
                <c:pt idx="5">
                  <c:v>3.4264295231331232E-2</c:v>
                </c:pt>
                <c:pt idx="6">
                  <c:v>3.9174223728763335E-2</c:v>
                </c:pt>
                <c:pt idx="7">
                  <c:v>4.9325408924292269E-2</c:v>
                </c:pt>
                <c:pt idx="8">
                  <c:v>5.5841519045165544E-2</c:v>
                </c:pt>
                <c:pt idx="9">
                  <c:v>5.2166513474725784E-2</c:v>
                </c:pt>
                <c:pt idx="10">
                  <c:v>5.1024108289122294E-2</c:v>
                </c:pt>
                <c:pt idx="11">
                  <c:v>4.6707379846347319E-2</c:v>
                </c:pt>
                <c:pt idx="12">
                  <c:v>4.6135209331690463E-2</c:v>
                </c:pt>
                <c:pt idx="13">
                  <c:v>4.8173456927014247E-2</c:v>
                </c:pt>
                <c:pt idx="14">
                  <c:v>4.8404435156504055E-2</c:v>
                </c:pt>
                <c:pt idx="15">
                  <c:v>4.4622866172773668E-2</c:v>
                </c:pt>
                <c:pt idx="16">
                  <c:v>3.9822248861087095E-2</c:v>
                </c:pt>
                <c:pt idx="17">
                  <c:v>2.8025994478596772E-2</c:v>
                </c:pt>
                <c:pt idx="18">
                  <c:v>2.012229328489501E-2</c:v>
                </c:pt>
                <c:pt idx="19">
                  <c:v>1.0404473355849708E-2</c:v>
                </c:pt>
                <c:pt idx="20">
                  <c:v>1.6190336697108343E-3</c:v>
                </c:pt>
                <c:pt idx="21">
                  <c:v>4.2544017304324555E-3</c:v>
                </c:pt>
                <c:pt idx="22">
                  <c:v>8.8169589500040058E-3</c:v>
                </c:pt>
                <c:pt idx="23">
                  <c:v>1.9324388240427925E-2</c:v>
                </c:pt>
                <c:pt idx="24">
                  <c:v>3.535903065481083E-2</c:v>
                </c:pt>
                <c:pt idx="25">
                  <c:v>3.2487108804582387E-2</c:v>
                </c:pt>
                <c:pt idx="26">
                  <c:v>1.7735540364032243E-2</c:v>
                </c:pt>
                <c:pt idx="27">
                  <c:v>1.5029584557620712E-2</c:v>
                </c:pt>
                <c:pt idx="28">
                  <c:v>1.0921510780264043E-3</c:v>
                </c:pt>
                <c:pt idx="29">
                  <c:v>-7.4439774213187482E-3</c:v>
                </c:pt>
                <c:pt idx="30">
                  <c:v>-2.1104445160692875E-2</c:v>
                </c:pt>
                <c:pt idx="31">
                  <c:v>-3.1106548424286062E-2</c:v>
                </c:pt>
                <c:pt idx="32">
                  <c:v>-4.049053724675955E-2</c:v>
                </c:pt>
                <c:pt idx="33">
                  <c:v>-4.2316704762507151E-2</c:v>
                </c:pt>
                <c:pt idx="34">
                  <c:v>-3.355128309536215E-2</c:v>
                </c:pt>
                <c:pt idx="35">
                  <c:v>-4.8286663093570104E-2</c:v>
                </c:pt>
                <c:pt idx="36">
                  <c:v>-5.0605729276837375E-2</c:v>
                </c:pt>
                <c:pt idx="37">
                  <c:v>-4.7555120838204679E-2</c:v>
                </c:pt>
                <c:pt idx="38">
                  <c:v>-3.651362194759955E-2</c:v>
                </c:pt>
                <c:pt idx="39">
                  <c:v>-2.9434433727152709E-2</c:v>
                </c:pt>
                <c:pt idx="40">
                  <c:v>-2.2639357081587153E-2</c:v>
                </c:pt>
                <c:pt idx="41">
                  <c:v>-1.6512444145221794E-2</c:v>
                </c:pt>
                <c:pt idx="42">
                  <c:v>-1.9810071179041211E-2</c:v>
                </c:pt>
                <c:pt idx="43">
                  <c:v>-1.10337154446839E-2</c:v>
                </c:pt>
                <c:pt idx="44">
                  <c:v>-1.6725193367772562E-4</c:v>
                </c:pt>
                <c:pt idx="45">
                  <c:v>5.4215044377301513E-3</c:v>
                </c:pt>
                <c:pt idx="46">
                  <c:v>1.7459331541172851E-2</c:v>
                </c:pt>
                <c:pt idx="47">
                  <c:v>2.1524802246209118E-2</c:v>
                </c:pt>
                <c:pt idx="48">
                  <c:v>2.2493863954363258E-2</c:v>
                </c:pt>
                <c:pt idx="49">
                  <c:v>1.8847567798748965E-2</c:v>
                </c:pt>
                <c:pt idx="50">
                  <c:v>1.2273413646286313E-2</c:v>
                </c:pt>
                <c:pt idx="51">
                  <c:v>1.8525467516097294E-2</c:v>
                </c:pt>
                <c:pt idx="52">
                  <c:v>1.4997430780649967E-3</c:v>
                </c:pt>
                <c:pt idx="53">
                  <c:v>-5.1868747273816629E-3</c:v>
                </c:pt>
                <c:pt idx="54">
                  <c:v>-1.061914681261511E-2</c:v>
                </c:pt>
                <c:pt idx="55">
                  <c:v>-1.5012589438392676E-2</c:v>
                </c:pt>
                <c:pt idx="56">
                  <c:v>-8.1932833413991268E-3</c:v>
                </c:pt>
                <c:pt idx="57">
                  <c:v>-5.5438609134704775E-3</c:v>
                </c:pt>
                <c:pt idx="58">
                  <c:v>-7.5512095734019402E-3</c:v>
                </c:pt>
                <c:pt idx="59">
                  <c:v>-2.3283403591593643E-2</c:v>
                </c:pt>
                <c:pt idx="60">
                  <c:v>-0.13177920897399942</c:v>
                </c:pt>
                <c:pt idx="61">
                  <c:v>-0.40207152323055106</c:v>
                </c:pt>
              </c:numCache>
            </c:numRef>
          </c:val>
          <c:smooth val="0"/>
          <c:extLst>
            <c:ext xmlns:c16="http://schemas.microsoft.com/office/drawing/2014/chart" uri="{C3380CC4-5D6E-409C-BE32-E72D297353CC}">
              <c16:uniqueId val="{00000002-C0AD-4E6A-B57F-D04395578526}"/>
            </c:ext>
          </c:extLst>
        </c:ser>
        <c:dLbls>
          <c:showLegendKey val="0"/>
          <c:showVal val="0"/>
          <c:showCatName val="0"/>
          <c:showSerName val="0"/>
          <c:showPercent val="0"/>
          <c:showBubbleSize val="0"/>
        </c:dLbls>
        <c:smooth val="0"/>
        <c:axId val="224811648"/>
        <c:axId val="224825728"/>
      </c:lineChart>
      <c:dateAx>
        <c:axId val="224811648"/>
        <c:scaling>
          <c:orientation val="minMax"/>
        </c:scaling>
        <c:delete val="0"/>
        <c:axPos val="b"/>
        <c:majorGridlines>
          <c:spPr>
            <a:ln w="3175">
              <a:solidFill>
                <a:srgbClr val="C0C0C0"/>
              </a:solidFill>
              <a:prstDash val="sysDash"/>
            </a:ln>
          </c:spPr>
        </c:majorGridlines>
        <c:numFmt formatCode="yyyy" sourceLinked="0"/>
        <c:majorTickMark val="out"/>
        <c:minorTickMark val="none"/>
        <c:tickLblPos val="low"/>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fr-FR"/>
          </a:p>
        </c:txPr>
        <c:crossAx val="224825728"/>
        <c:crosses val="autoZero"/>
        <c:auto val="1"/>
        <c:lblOffset val="100"/>
        <c:baseTimeUnit val="months"/>
        <c:majorUnit val="12"/>
        <c:majorTimeUnit val="months"/>
        <c:minorUnit val="6"/>
        <c:minorTimeUnit val="months"/>
      </c:dateAx>
      <c:valAx>
        <c:axId val="224825728"/>
        <c:scaling>
          <c:orientation val="minMax"/>
        </c:scaling>
        <c:delete val="0"/>
        <c:axPos val="l"/>
        <c:majorGridlines>
          <c:spPr>
            <a:ln w="3175">
              <a:solidFill>
                <a:srgbClr val="C0C0C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fr-FR"/>
          </a:p>
        </c:txPr>
        <c:crossAx val="224811648"/>
        <c:crosses val="autoZero"/>
        <c:crossBetween val="between"/>
        <c:majorUnit val="3.0000000000000002E-2"/>
      </c:valAx>
      <c:spPr>
        <a:noFill/>
        <a:ln w="12700">
          <a:solidFill>
            <a:srgbClr val="808080"/>
          </a:solidFill>
          <a:prstDash val="solid"/>
        </a:ln>
      </c:spPr>
    </c:plotArea>
    <c:legend>
      <c:legendPos val="r"/>
      <c:layout>
        <c:manualLayout>
          <c:xMode val="edge"/>
          <c:yMode val="edge"/>
          <c:x val="8.4278768233387397E-2"/>
          <c:y val="0.78181818181818186"/>
          <c:w val="0.87520259319286808"/>
          <c:h val="0.16000000000000003"/>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12700">
      <a:solidFill>
        <a:srgbClr val="000080"/>
      </a:solidFill>
      <a:prstDash val="solid"/>
    </a:ln>
  </c:spPr>
  <c:txPr>
    <a:bodyPr/>
    <a:lstStyle/>
    <a:p>
      <a:pPr>
        <a:defRPr sz="875"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611" footer="0.49212598450000611"/>
    <c:pageSetup/>
  </c:printSettings>
</c:chartSpace>
</file>

<file path=xl/ctrlProps/ctrlProp1.xml><?xml version="1.0" encoding="utf-8"?>
<formControlPr xmlns="http://schemas.microsoft.com/office/spreadsheetml/2009/9/main" objectType="Drop" dropStyle="combo" dx="16" fmlaLink="Synth!$D$3" fmlaRange="PARAMETRE!$A$1:$A$46"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2.wmf"/><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28572</xdr:rowOff>
    </xdr:from>
    <xdr:to>
      <xdr:col>10</xdr:col>
      <xdr:colOff>381000</xdr:colOff>
      <xdr:row>111</xdr:row>
      <xdr:rowOff>10026</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19050" y="28572"/>
          <a:ext cx="8172450" cy="16675270"/>
        </a:xfrm>
        <a:prstGeom prst="rect">
          <a:avLst/>
        </a:prstGeom>
        <a:solidFill>
          <a:srgbClr val="FFFFFF"/>
        </a:solidFill>
        <a:ln w="9525">
          <a:solidFill>
            <a:srgbClr val="000000"/>
          </a:solidFill>
          <a:miter lim="800000"/>
          <a:headEnd/>
          <a:tailEnd/>
        </a:ln>
      </xdr:spPr>
      <xdr:txBody>
        <a:bodyPr vertOverflow="clip" wrap="square" lIns="72000" tIns="72000" rIns="72000" bIns="72000" anchor="ctr" upright="1"/>
        <a:lstStyle/>
        <a:p>
          <a:pPr algn="just" rtl="0">
            <a:defRPr sz="1000"/>
          </a:pPr>
          <a:r>
            <a:rPr lang="fr-FR" sz="900" b="1" i="0" u="sng" strike="noStrike" baseline="0">
              <a:solidFill>
                <a:srgbClr val="009999"/>
              </a:solidFill>
              <a:latin typeface="Arial" pitchFamily="34" charset="0"/>
              <a:cs typeface="Arial" pitchFamily="34" charset="0"/>
            </a:rPr>
            <a:t>Champ d'analyse</a:t>
          </a:r>
          <a:endParaRPr lang="fr-FR" sz="900" b="1" i="0" u="none" strike="noStrike" baseline="0">
            <a:solidFill>
              <a:srgbClr val="009999"/>
            </a:solidFill>
            <a:latin typeface="Arial" pitchFamily="34" charset="0"/>
            <a:cs typeface="Arial" pitchFamily="34" charset="0"/>
          </a:endParaRPr>
        </a:p>
        <a:p>
          <a:pPr algn="just" rtl="0">
            <a:defRPr sz="1000"/>
          </a:pPr>
          <a:r>
            <a:rPr lang="fr-FR" sz="900" b="1" i="0" u="none" strike="noStrike" baseline="0">
              <a:solidFill>
                <a:srgbClr val="000000"/>
              </a:solidFill>
              <a:latin typeface="Arial" pitchFamily="34" charset="0"/>
              <a:cs typeface="Arial" pitchFamily="34" charset="0"/>
            </a:rPr>
            <a:t>Les données concernent les particuliers qui emploient des salariés à domicile qu'ils rémunèrent directement . Le champ d'analyse comprend également les employeurs d'assistantes maternelles, mais pas les clients d'associations et d'entreprises prestataires de service.</a:t>
          </a:r>
        </a:p>
        <a:p>
          <a:pPr algn="just" rtl="0">
            <a:defRPr sz="1000"/>
          </a:pPr>
          <a:endParaRPr lang="fr-FR" sz="900" b="1" i="0" u="none" strike="noStrike" baseline="0">
            <a:solidFill>
              <a:srgbClr val="000000"/>
            </a:solidFill>
            <a:latin typeface="Arial" pitchFamily="34" charset="0"/>
            <a:cs typeface="Arial" pitchFamily="34" charset="0"/>
          </a:endParaRPr>
        </a:p>
        <a:p>
          <a:pPr algn="just" rtl="0">
            <a:defRPr sz="1000"/>
          </a:pPr>
          <a:endParaRPr lang="fr-FR" sz="900" b="1" i="0" u="none" strike="noStrike" baseline="0">
            <a:solidFill>
              <a:srgbClr val="000000"/>
            </a:solidFill>
            <a:latin typeface="Arial" pitchFamily="34" charset="0"/>
            <a:cs typeface="Arial" pitchFamily="34" charset="0"/>
          </a:endParaRPr>
        </a:p>
        <a:p>
          <a:pPr algn="just" rtl="0">
            <a:defRPr sz="1000"/>
          </a:pPr>
          <a:r>
            <a:rPr lang="fr-FR" sz="900" b="1" i="0" u="sng" strike="noStrike" baseline="0">
              <a:solidFill>
                <a:srgbClr val="009999"/>
              </a:solidFill>
              <a:latin typeface="Arial" pitchFamily="34" charset="0"/>
              <a:cs typeface="Arial" pitchFamily="34" charset="0"/>
            </a:rPr>
            <a:t>Sources et modes déclaratifs</a:t>
          </a:r>
          <a:endParaRPr lang="fr-FR" sz="900" b="0" i="0" u="none" strike="noStrike" baseline="0">
            <a:solidFill>
              <a:srgbClr val="009999"/>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Suivant le mode de déclaration de leurs cotisations sociales et le type de service exercé par le salarié (garde d'enfant ou autre), les particuliers employeurs de personnel de maison sont distingués en quatre groupes : les utilisateurs de la déclaration nominative trimestrielle simplifiée (DNS), les utilisateurs du titre de travail simplifié (TTS), les utilisateurs du chèque emploi service universel (Cesu) et les bénéficiaires de la Prestation d’accueil du jeune enfant (Paje).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 La </a:t>
          </a:r>
          <a:r>
            <a:rPr lang="fr-FR" sz="900" b="1" i="0" u="none" strike="noStrike" baseline="0">
              <a:solidFill>
                <a:srgbClr val="000000"/>
              </a:solidFill>
              <a:latin typeface="Arial" pitchFamily="34" charset="0"/>
              <a:cs typeface="Arial" pitchFamily="34" charset="0"/>
            </a:rPr>
            <a:t>déclaration nominative trimestrielle simplifiée</a:t>
          </a:r>
          <a:r>
            <a:rPr lang="fr-FR" sz="900" b="0" i="0" u="none" strike="noStrike" baseline="0">
              <a:solidFill>
                <a:srgbClr val="000000"/>
              </a:solidFill>
              <a:latin typeface="Arial" pitchFamily="34" charset="0"/>
              <a:cs typeface="Arial" pitchFamily="34" charset="0"/>
            </a:rPr>
            <a:t> est le système de déclaration le plus ancien. Il est ouvert à tous les employeurs et constitue le support obligatoire pour les bénéficiaires de l’Aged. A l’inverse depuis 2004, les personnes ayant recours à une garde d’enfant à domicile dans le cadre de la Paje doivent utiliser le système de déclaration spécifique à cette nouvelle prestation. </a:t>
          </a:r>
        </a:p>
        <a:p>
          <a:pPr algn="just" rtl="0">
            <a:defRPr sz="1000"/>
          </a:pPr>
          <a:r>
            <a:rPr lang="fr-FR" sz="900" b="0" i="0" u="none" strike="noStrike" baseline="0">
              <a:solidFill>
                <a:srgbClr val="000000"/>
              </a:solidFill>
              <a:latin typeface="Arial" pitchFamily="34" charset="0"/>
              <a:cs typeface="Arial" pitchFamily="34" charset="0"/>
            </a:rPr>
            <a:t>- Le</a:t>
          </a:r>
          <a:r>
            <a:rPr lang="fr-FR" sz="900" b="1" i="0" u="none" strike="noStrike" baseline="0">
              <a:solidFill>
                <a:srgbClr val="000000"/>
              </a:solidFill>
              <a:latin typeface="Arial" pitchFamily="34" charset="0"/>
              <a:cs typeface="Arial" pitchFamily="34" charset="0"/>
            </a:rPr>
            <a:t> titre de travail simplifié</a:t>
          </a:r>
          <a:r>
            <a:rPr lang="fr-FR" sz="900" b="0" i="0" u="none" strike="noStrike" baseline="0">
              <a:solidFill>
                <a:srgbClr val="000000"/>
              </a:solidFill>
              <a:latin typeface="Arial" pitchFamily="34" charset="0"/>
              <a:cs typeface="Arial" pitchFamily="34" charset="0"/>
            </a:rPr>
            <a:t>, créé en 2000, est destiné à simplifier les formalités sociales liées à l’emploi de salariés dans les DOM. La déclaration se fait à travers des volets sociaux qui ont un format similaire à celui du Cesu.</a:t>
          </a:r>
        </a:p>
        <a:p>
          <a:pPr algn="just" rtl="0">
            <a:defRPr sz="1000"/>
          </a:pPr>
          <a:r>
            <a:rPr lang="fr-FR" sz="900" b="0" i="0" u="none" strike="noStrike" baseline="0">
              <a:solidFill>
                <a:srgbClr val="000000"/>
              </a:solidFill>
              <a:latin typeface="Arial" pitchFamily="34" charset="0"/>
              <a:cs typeface="Arial" pitchFamily="34" charset="0"/>
            </a:rPr>
            <a:t>- Le c</a:t>
          </a:r>
          <a:r>
            <a:rPr lang="fr-FR" sz="900" b="1" i="0" u="none" strike="noStrike" baseline="0">
              <a:solidFill>
                <a:srgbClr val="000000"/>
              </a:solidFill>
              <a:latin typeface="Arial" pitchFamily="34" charset="0"/>
              <a:cs typeface="Arial" pitchFamily="34" charset="0"/>
            </a:rPr>
            <a:t>hèque emploi service universel</a:t>
          </a:r>
          <a:r>
            <a:rPr lang="fr-FR" sz="900" b="0" i="0" u="none" strike="noStrike" baseline="0">
              <a:solidFill>
                <a:srgbClr val="000000"/>
              </a:solidFill>
              <a:latin typeface="Arial" pitchFamily="34" charset="0"/>
              <a:cs typeface="Arial" pitchFamily="34" charset="0"/>
            </a:rPr>
            <a:t>, mis en place en 1993, permet de simplifier les formalités administratives liées à l’embauche, à la rémunération et à la déclaration d’un salarié à domicile. Il se décline en deux formats : un chéquier composé de chèques classiques ou un carnet de titres pré-financés, tous les deux destinés à rémunérer le salarié. Dans les deux cas, il est accompagné de volets sociaux comportant notamment des informations sur le salaire horaire net et la durée de la période d’emploi. L’exploitation de ces volets par le Centre national de traitement du chèque emploi service universel (Cncesu) permet de calculer et de prélever les cotisations à la charge de l’employeur, d’établir les attestations de salaire destinées aux salariés et de transmettre aux partenaires les informations permettant l’ouverture des droits maladie, vieillesse et chômage des salariés.</a:t>
          </a:r>
        </a:p>
        <a:p>
          <a:pPr algn="just" rtl="0">
            <a:defRPr sz="1000"/>
          </a:pPr>
          <a:r>
            <a:rPr lang="fr-FR" sz="900" b="0" i="0" u="none" strike="noStrike" baseline="0">
              <a:solidFill>
                <a:srgbClr val="000000"/>
              </a:solidFill>
              <a:latin typeface="Arial" pitchFamily="34" charset="0"/>
              <a:cs typeface="Arial" pitchFamily="34" charset="0"/>
            </a:rPr>
            <a:t>- La </a:t>
          </a:r>
          <a:r>
            <a:rPr lang="fr-FR" sz="900" b="1" i="0" u="none" strike="noStrike" baseline="0">
              <a:solidFill>
                <a:srgbClr val="000000"/>
              </a:solidFill>
              <a:latin typeface="Arial" pitchFamily="34" charset="0"/>
              <a:cs typeface="Arial" pitchFamily="34" charset="0"/>
            </a:rPr>
            <a:t>prestation d’accueil du jeune enfant</a:t>
          </a:r>
          <a:r>
            <a:rPr lang="fr-FR" sz="900" b="0" i="0" u="none" strike="noStrike" baseline="0">
              <a:solidFill>
                <a:srgbClr val="000000"/>
              </a:solidFill>
              <a:latin typeface="Arial" pitchFamily="34" charset="0"/>
              <a:cs typeface="Arial" pitchFamily="34" charset="0"/>
            </a:rPr>
            <a:t>, qui a vu le jour au 1er janvier 2004, s’est accompagnée de la mise en place d’un mode de recouvrement particulier proche de celui du chèque emploi service universel. Un chéquier comportant les volets sociaux destinés à établir les déclarations de cotisations sociales est mis à disposition de chaque employeur. Tous les mois, de dernier doit envoyer une déclaration au centre national Pajemploi qui calcule les cotisations prises en charge par la branche famille et éventuellement à la charge de l’employeur. Le centre Pajemploi établit aussi les attestations de salaire destinées aux salariés, transmet aux partenaires les informations permettant l’ouverture des droits maladie, vieillesse, chômage du salarié et adresse les éléments nécessaires aux Caf et MSA pour verser à l’employeur l’aide complémentaire relative à la prise en charge partielle du salaire versé à la garde d’enfant.</a:t>
          </a:r>
        </a:p>
        <a:p>
          <a:pPr algn="just" rtl="0">
            <a:defRPr sz="1000"/>
          </a:pPr>
          <a:r>
            <a:rPr lang="fr-FR" sz="900" b="0" i="0" u="none" strike="noStrike" baseline="0">
              <a:solidFill>
                <a:srgbClr val="000000"/>
              </a:solidFill>
              <a:latin typeface="Arial" pitchFamily="34" charset="0"/>
              <a:cs typeface="Arial" pitchFamily="34" charset="0"/>
            </a:rPr>
            <a:t>On dispose ainsi de quatre sources qui correspondent aux supports déclaratifs des Urssaf, des CGSS, du Cncesu et du centre Pajemploi.</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Trois catégories d’employeurs sont définies dans l'Acoss Stat :</a:t>
          </a:r>
        </a:p>
        <a:p>
          <a:pPr algn="just" rtl="0">
            <a:defRPr sz="1000"/>
          </a:pPr>
          <a:r>
            <a:rPr lang="fr-FR" sz="900" b="0" i="0" u="none" strike="noStrike" baseline="0">
              <a:solidFill>
                <a:srgbClr val="000000"/>
              </a:solidFill>
              <a:latin typeface="Arial" pitchFamily="34" charset="0"/>
              <a:cs typeface="Arial" pitchFamily="34" charset="0"/>
            </a:rPr>
            <a:t>- </a:t>
          </a:r>
          <a:r>
            <a:rPr lang="fr-FR" sz="900" b="1" i="0" u="none" strike="noStrike" baseline="0">
              <a:solidFill>
                <a:srgbClr val="000000"/>
              </a:solidFill>
              <a:latin typeface="Arial" pitchFamily="34" charset="0"/>
              <a:cs typeface="Arial" pitchFamily="34" charset="0"/>
            </a:rPr>
            <a:t>Les employeurs de salariés à domicile hors garde d’enfants</a:t>
          </a:r>
          <a:r>
            <a:rPr lang="fr-FR" sz="900" b="0" i="0" u="none" strike="noStrike" baseline="0">
              <a:solidFill>
                <a:srgbClr val="000000"/>
              </a:solidFill>
              <a:latin typeface="Arial" pitchFamily="34" charset="0"/>
              <a:cs typeface="Arial" pitchFamily="34" charset="0"/>
            </a:rPr>
            <a:t> recouvre l’ensemble des déclarants du Cesu et du TTS, ainsi que ceux de la DNS qui ne bénéficient ni de l’Aged ni de l’Afeama.</a:t>
          </a:r>
        </a:p>
        <a:p>
          <a:pPr algn="just" rtl="0">
            <a:defRPr sz="1000"/>
          </a:pPr>
          <a:r>
            <a:rPr lang="fr-FR" sz="900" b="0" i="0" u="none" strike="noStrike" baseline="0">
              <a:solidFill>
                <a:srgbClr val="000000"/>
              </a:solidFill>
              <a:latin typeface="Arial" pitchFamily="34" charset="0"/>
              <a:cs typeface="Arial" pitchFamily="34" charset="0"/>
            </a:rPr>
            <a:t>- Les parents employeurs de </a:t>
          </a:r>
          <a:r>
            <a:rPr lang="fr-FR" sz="900" b="1" i="0" u="none" strike="noStrike" baseline="0">
              <a:solidFill>
                <a:srgbClr val="000000"/>
              </a:solidFill>
              <a:latin typeface="Arial" pitchFamily="34" charset="0"/>
              <a:cs typeface="Arial" pitchFamily="34" charset="0"/>
            </a:rPr>
            <a:t>garde d’enfants à domicile</a:t>
          </a:r>
          <a:r>
            <a:rPr lang="fr-FR" sz="900" b="0" i="0" u="none" strike="noStrike" baseline="0">
              <a:solidFill>
                <a:srgbClr val="000000"/>
              </a:solidFill>
              <a:latin typeface="Arial" pitchFamily="34" charset="0"/>
              <a:cs typeface="Arial" pitchFamily="34" charset="0"/>
            </a:rPr>
            <a:t> qui déclarent à la DNS et bénéficient de l’Aged ainsi que ceux de la Paje bénéficiant du “complément libre choix du mode de garde” pour la garde d’enfant à domicile.</a:t>
          </a:r>
        </a:p>
        <a:p>
          <a:pPr algn="just" rtl="0">
            <a:defRPr sz="1000"/>
          </a:pPr>
          <a:r>
            <a:rPr lang="fr-FR" sz="900" b="0" i="0" u="none" strike="noStrike" baseline="0">
              <a:solidFill>
                <a:srgbClr val="000000"/>
              </a:solidFill>
              <a:latin typeface="Arial" pitchFamily="34" charset="0"/>
              <a:cs typeface="Arial" pitchFamily="34" charset="0"/>
            </a:rPr>
            <a:t>- Les parents employeurs d’</a:t>
          </a:r>
          <a:r>
            <a:rPr lang="fr-FR" sz="900" b="1" i="0" u="none" strike="noStrike" baseline="0">
              <a:solidFill>
                <a:srgbClr val="000000"/>
              </a:solidFill>
              <a:latin typeface="Arial" pitchFamily="34" charset="0"/>
              <a:cs typeface="Arial" pitchFamily="34" charset="0"/>
            </a:rPr>
            <a:t>assistantes maternelles</a:t>
          </a:r>
          <a:r>
            <a:rPr lang="fr-FR" sz="900" b="0" i="0" u="none" strike="noStrike" baseline="0">
              <a:solidFill>
                <a:srgbClr val="000000"/>
              </a:solidFill>
              <a:latin typeface="Arial" pitchFamily="34" charset="0"/>
              <a:cs typeface="Arial" pitchFamily="34" charset="0"/>
            </a:rPr>
            <a:t> qui perçoivent l’Afeama (DNS) et le “complément libre choix du mode de garde” pour assistantes maternelles (Paje).</a:t>
          </a:r>
        </a:p>
        <a:p>
          <a:pPr algn="just" rtl="0">
            <a:defRPr sz="1000"/>
          </a:pPr>
          <a:endParaRPr lang="fr-FR" sz="900" b="0" i="0" u="none" strike="noStrike" baseline="0">
            <a:solidFill>
              <a:srgbClr val="000000"/>
            </a:solidFill>
            <a:latin typeface="Arial" pitchFamily="34" charset="0"/>
            <a:cs typeface="Arial" pitchFamily="34" charset="0"/>
          </a:endParaRPr>
        </a:p>
        <a:p>
          <a:pPr rtl="0" fontAlgn="base"/>
          <a:r>
            <a:rPr lang="fr-FR" sz="900" b="1" i="0" u="sng" baseline="0">
              <a:latin typeface="Arial" pitchFamily="34" charset="0"/>
              <a:ea typeface="+mn-ea"/>
              <a:cs typeface="Arial" pitchFamily="34" charset="0"/>
            </a:rPr>
            <a:t>Les dispositifs d'exonération de cotisations sociales</a:t>
          </a:r>
          <a:endParaRPr lang="fr-FR" sz="900" b="0" i="0" baseline="0">
            <a:latin typeface="Arial" pitchFamily="34" charset="0"/>
            <a:ea typeface="+mn-ea"/>
            <a:cs typeface="Arial" pitchFamily="34" charset="0"/>
          </a:endParaRPr>
        </a:p>
        <a:p>
          <a:pPr rtl="0"/>
          <a:r>
            <a:rPr lang="fr-FR" sz="900" b="1" i="0" baseline="0">
              <a:latin typeface="Arial" pitchFamily="34" charset="0"/>
              <a:ea typeface="+mn-ea"/>
              <a:cs typeface="Arial" pitchFamily="34" charset="0"/>
            </a:rPr>
            <a:t>Les prises en charge par la CAF de tout ou partie des cotisations pour les bénéficiaires de l'Afeama, Aged et Paje-Ged et Paje-AM ne sont pas inclues dans ces montants.</a:t>
          </a:r>
          <a:endParaRPr lang="fr-FR" sz="900">
            <a:latin typeface="Arial" pitchFamily="34" charset="0"/>
            <a:ea typeface="+mn-ea"/>
            <a:cs typeface="Arial" pitchFamily="34" charset="0"/>
          </a:endParaRPr>
        </a:p>
        <a:p>
          <a:pPr rtl="0" fontAlgn="base"/>
          <a:endParaRPr lang="fr-FR" sz="900" b="1" i="0" baseline="0">
            <a:latin typeface="Arial" pitchFamily="34" charset="0"/>
            <a:ea typeface="+mn-ea"/>
            <a:cs typeface="Arial" pitchFamily="34" charset="0"/>
          </a:endParaRPr>
        </a:p>
        <a:p>
          <a:pPr rtl="0" fontAlgn="base"/>
          <a:r>
            <a:rPr lang="fr-FR" sz="900" b="1" i="0" baseline="0">
              <a:latin typeface="Arial" pitchFamily="34" charset="0"/>
              <a:ea typeface="+mn-ea"/>
              <a:cs typeface="Arial" pitchFamily="34" charset="0"/>
            </a:rPr>
            <a:t>Depuis le 1</a:t>
          </a:r>
          <a:r>
            <a:rPr lang="fr-FR" sz="900" b="1" i="0" baseline="30000">
              <a:latin typeface="Arial" pitchFamily="34" charset="0"/>
              <a:ea typeface="+mn-ea"/>
              <a:cs typeface="Arial" pitchFamily="34" charset="0"/>
            </a:rPr>
            <a:t>er </a:t>
          </a:r>
          <a:r>
            <a:rPr lang="fr-FR" sz="900" b="1" i="0" baseline="0">
              <a:latin typeface="Arial" pitchFamily="34" charset="0"/>
              <a:ea typeface="+mn-ea"/>
              <a:cs typeface="Arial" pitchFamily="34" charset="0"/>
            </a:rPr>
            <a:t>janvier 2008, la cotisation « accident du travail » est exclue du champ des exonérations.</a:t>
          </a:r>
          <a:endParaRPr lang="fr-FR" sz="900" b="0" i="0" baseline="0">
            <a:latin typeface="Arial" pitchFamily="34" charset="0"/>
            <a:ea typeface="+mn-ea"/>
            <a:cs typeface="Arial" pitchFamily="34" charset="0"/>
          </a:endParaRPr>
        </a:p>
        <a:p>
          <a:pPr rtl="0" fontAlgn="base"/>
          <a:endParaRPr lang="fr-FR" sz="900" b="0" i="0" baseline="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Nous distinguons quatre types d'exonérations :</a:t>
          </a:r>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a:t>
          </a:r>
          <a:r>
            <a:rPr lang="fr-FR" sz="900" b="1" i="0" baseline="0">
              <a:latin typeface="Arial" pitchFamily="34" charset="0"/>
              <a:ea typeface="+mn-ea"/>
              <a:cs typeface="Arial" pitchFamily="34" charset="0"/>
            </a:rPr>
            <a:t>Allocation personnalisée d'autonomie (APA)</a:t>
          </a:r>
          <a:r>
            <a:rPr lang="fr-FR" sz="900" b="0" i="0" baseline="0">
              <a:latin typeface="Arial" pitchFamily="34" charset="0"/>
              <a:ea typeface="+mn-ea"/>
              <a:cs typeface="Arial" pitchFamily="34" charset="0"/>
            </a:rPr>
            <a:t> s'adresse aux personnes âgées d'au moins de 60 ans et confrontées à des situations de perte d'autonomie. Seules les personnes appartenant au quatre premiers groupe iso-ressources (GIR 1 à 4) peuvent bénéficier de l'Apa. Toute personne ne vivant plus à son domicile ou faisant appel à un prestataire n’est pas ici comptabilisée. Les bénéficiaires de l'Apa bénéficient d'une exonération totale des cotisations patronales. Les données ne recouvrent que cette dernière.</a:t>
          </a:r>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L'exonération pour les </a:t>
          </a:r>
          <a:r>
            <a:rPr lang="fr-FR" sz="900" b="1" i="0" baseline="0">
              <a:latin typeface="Arial" pitchFamily="34" charset="0"/>
              <a:ea typeface="+mn-ea"/>
              <a:cs typeface="Arial" pitchFamily="34" charset="0"/>
            </a:rPr>
            <a:t>Plus de 70 ans</a:t>
          </a:r>
          <a:r>
            <a:rPr lang="fr-FR" sz="900" b="0" i="0" baseline="0">
              <a:latin typeface="Arial" pitchFamily="34" charset="0"/>
              <a:ea typeface="+mn-ea"/>
              <a:cs typeface="Arial" pitchFamily="34" charset="0"/>
            </a:rPr>
            <a:t> concernent la totalité des cotisations patronales, dans la limite du plafond de 65 SMIC.</a:t>
          </a:r>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L'exonération </a:t>
          </a:r>
          <a:r>
            <a:rPr lang="fr-FR" sz="900" b="1" i="0" baseline="0">
              <a:latin typeface="Arial" pitchFamily="34" charset="0"/>
              <a:ea typeface="+mn-ea"/>
              <a:cs typeface="Arial" pitchFamily="34" charset="0"/>
            </a:rPr>
            <a:t>15 points</a:t>
          </a:r>
          <a:r>
            <a:rPr lang="fr-FR" sz="900" b="0" i="0" baseline="0">
              <a:latin typeface="Arial" pitchFamily="34" charset="0"/>
              <a:ea typeface="+mn-ea"/>
              <a:cs typeface="Arial" pitchFamily="34" charset="0"/>
            </a:rPr>
            <a:t> est une réduction de 15 points du taux de cotisations patronales pour les cotisants déclarant les revenus de leur salarié au réel. Elle est effective du 1er janvier 2006 au 31 décembre 2010 inclus. Les bénéficiaires de l’Aged et de la Paje-Ged peuvent cumuler avec l’exonération « 15 points ».</a:t>
          </a:r>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La </a:t>
          </a:r>
          <a:r>
            <a:rPr lang="fr-FR" sz="900" b="1" i="0" baseline="0">
              <a:latin typeface="Arial" pitchFamily="34" charset="0"/>
              <a:ea typeface="+mn-ea"/>
              <a:cs typeface="Arial" pitchFamily="34" charset="0"/>
            </a:rPr>
            <a:t>déduction 75 centimes</a:t>
          </a:r>
          <a:r>
            <a:rPr lang="fr-FR" sz="900" b="0" i="0" baseline="0">
              <a:solidFill>
                <a:schemeClr val="accent3">
                  <a:lumMod val="75000"/>
                </a:schemeClr>
              </a:solidFill>
              <a:latin typeface="Arial" pitchFamily="34" charset="0"/>
              <a:ea typeface="+mn-ea"/>
              <a:cs typeface="Arial" pitchFamily="34" charset="0"/>
            </a:rPr>
            <a:t> (du 01 janvier 2013 au 30 novembre 2015</a:t>
          </a:r>
          <a:r>
            <a:rPr lang="fr-FR" sz="900" b="1" i="0" baseline="0">
              <a:solidFill>
                <a:schemeClr val="accent3">
                  <a:lumMod val="75000"/>
                </a:schemeClr>
              </a:solidFill>
              <a:latin typeface="Arial" pitchFamily="34" charset="0"/>
              <a:ea typeface="+mn-ea"/>
              <a:cs typeface="Arial" pitchFamily="34" charset="0"/>
            </a:rPr>
            <a:t>) </a:t>
          </a:r>
          <a:r>
            <a:rPr lang="fr-FR" sz="900" b="0" i="0" baseline="0">
              <a:latin typeface="Arial" pitchFamily="34" charset="0"/>
              <a:ea typeface="+mn-ea"/>
              <a:cs typeface="Arial" pitchFamily="34" charset="0"/>
            </a:rPr>
            <a:t>est une déduction de 75 centimes sur le nombre d'heures effectivement travaillées (c'est-à-dire hors congés payés). Elle concerne les employeurs à domicile (c'est-à-dire hors assistante maternelle). Son montant se limite à la cotisation patronale due au titre de la maladie. Elle est non cumulable avec d’autres exonérations et prend effet le 1</a:t>
          </a:r>
          <a:r>
            <a:rPr lang="fr-FR" sz="900" b="0" i="0" baseline="30000">
              <a:latin typeface="Arial" pitchFamily="34" charset="0"/>
              <a:ea typeface="+mn-ea"/>
              <a:cs typeface="Arial" pitchFamily="34" charset="0"/>
            </a:rPr>
            <a:t>er</a:t>
          </a:r>
          <a:r>
            <a:rPr lang="fr-FR" sz="900" b="0" i="0" baseline="0">
              <a:latin typeface="Arial" pitchFamily="34" charset="0"/>
              <a:ea typeface="+mn-ea"/>
              <a:cs typeface="Arial" pitchFamily="34" charset="0"/>
            </a:rPr>
            <a:t> janvier 2013.</a:t>
          </a:r>
        </a:p>
        <a:p>
          <a:pPr rtl="0" fontAlgn="base"/>
          <a:r>
            <a:rPr lang="fr-FR" sz="900" b="0" i="0" baseline="0">
              <a:solidFill>
                <a:sysClr val="windowText" lastClr="000000"/>
              </a:solidFill>
              <a:latin typeface="Arial" pitchFamily="34" charset="0"/>
              <a:ea typeface="+mn-ea"/>
              <a:cs typeface="Arial" pitchFamily="34" charset="0"/>
            </a:rPr>
            <a:t>- La </a:t>
          </a:r>
          <a:r>
            <a:rPr lang="fr-FR" sz="900" b="1" i="0" baseline="0">
              <a:solidFill>
                <a:sysClr val="windowText" lastClr="000000"/>
              </a:solidFill>
              <a:latin typeface="Arial" pitchFamily="34" charset="0"/>
              <a:ea typeface="+mn-ea"/>
              <a:cs typeface="Arial" pitchFamily="34" charset="0"/>
            </a:rPr>
            <a:t>déduction forfaitaire de 1,5€ </a:t>
          </a:r>
          <a:r>
            <a:rPr lang="fr-FR" sz="1100" b="0" i="0" baseline="0">
              <a:latin typeface="+mn-lt"/>
              <a:ea typeface="+mn-ea"/>
              <a:cs typeface="+mn-cs"/>
            </a:rPr>
            <a:t> </a:t>
          </a:r>
          <a:r>
            <a:rPr lang="fr-FR" sz="900" b="0" i="0" baseline="0">
              <a:solidFill>
                <a:schemeClr val="accent3">
                  <a:lumMod val="75000"/>
                </a:schemeClr>
              </a:solidFill>
              <a:latin typeface="Arial" pitchFamily="34" charset="0"/>
              <a:ea typeface="+mn-ea"/>
              <a:cs typeface="Arial" pitchFamily="34" charset="0"/>
            </a:rPr>
            <a:t>(du 01 janvier 2015 au 30 novembre 2015)</a:t>
          </a:r>
        </a:p>
        <a:p>
          <a:pPr rtl="0"/>
          <a:r>
            <a:rPr lang="fr-FR" sz="900">
              <a:solidFill>
                <a:sysClr val="windowText" lastClr="000000"/>
              </a:solidFill>
              <a:latin typeface="Arial" pitchFamily="34" charset="0"/>
              <a:ea typeface="+mn-ea"/>
              <a:cs typeface="Arial" pitchFamily="34" charset="0"/>
            </a:rPr>
            <a:t>Au 1</a:t>
          </a:r>
          <a:r>
            <a:rPr lang="fr-FR" sz="900" baseline="30000">
              <a:solidFill>
                <a:sysClr val="windowText" lastClr="000000"/>
              </a:solidFill>
              <a:latin typeface="Arial" pitchFamily="34" charset="0"/>
              <a:ea typeface="+mn-ea"/>
              <a:cs typeface="Arial" pitchFamily="34" charset="0"/>
            </a:rPr>
            <a:t>er</a:t>
          </a:r>
          <a:r>
            <a:rPr lang="fr-FR" sz="900">
              <a:solidFill>
                <a:sysClr val="windowText" lastClr="000000"/>
              </a:solidFill>
              <a:latin typeface="Arial" pitchFamily="34" charset="0"/>
              <a:ea typeface="+mn-ea"/>
              <a:cs typeface="Arial" pitchFamily="34" charset="0"/>
            </a:rPr>
            <a:t> janvier 2015, les employeurs déclarant la garde de leurs enfants de 6 à 13 ans révolus à Pajemploi ( et ne bénéficiant pas</a:t>
          </a:r>
          <a:r>
            <a:rPr lang="fr-FR" sz="900" baseline="0">
              <a:solidFill>
                <a:sysClr val="windowText" lastClr="000000"/>
              </a:solidFill>
              <a:latin typeface="Arial" pitchFamily="34" charset="0"/>
              <a:ea typeface="+mn-ea"/>
              <a:cs typeface="Arial" pitchFamily="34" charset="0"/>
            </a:rPr>
            <a:t> du CMG) </a:t>
          </a:r>
          <a:r>
            <a:rPr lang="fr-FR" sz="900">
              <a:solidFill>
                <a:sysClr val="windowText" lastClr="000000"/>
              </a:solidFill>
              <a:latin typeface="Arial" pitchFamily="34" charset="0"/>
              <a:ea typeface="+mn-ea"/>
              <a:cs typeface="Arial" pitchFamily="34" charset="0"/>
            </a:rPr>
            <a:t>bénéficient d’une déduction des cotisations sociales de 1€50 par heure travaillée </a:t>
          </a:r>
          <a:r>
            <a:rPr lang="fr-FR" sz="900" b="0" i="0" baseline="0">
              <a:solidFill>
                <a:sysClr val="windowText" lastClr="000000"/>
              </a:solidFill>
              <a:latin typeface="Arial" pitchFamily="34" charset="0"/>
              <a:ea typeface="+mn-ea"/>
              <a:cs typeface="Arial" pitchFamily="34" charset="0"/>
            </a:rPr>
            <a:t>(c'est-à-dire hors congés payés) </a:t>
          </a:r>
          <a:r>
            <a:rPr lang="fr-FR" sz="900">
              <a:solidFill>
                <a:sysClr val="windowText" lastClr="000000"/>
              </a:solidFill>
              <a:latin typeface="Arial" pitchFamily="34" charset="0"/>
              <a:ea typeface="+mn-ea"/>
              <a:cs typeface="Arial" pitchFamily="34" charset="0"/>
            </a:rPr>
            <a:t>dans la limite de 40 heures/ mois (décret du 17 avril 2015). </a:t>
          </a:r>
          <a:br>
            <a:rPr lang="fr-FR" sz="900">
              <a:solidFill>
                <a:sysClr val="windowText" lastClr="000000"/>
              </a:solidFill>
              <a:latin typeface="Arial" pitchFamily="34" charset="0"/>
              <a:ea typeface="+mn-ea"/>
              <a:cs typeface="Arial" pitchFamily="34" charset="0"/>
            </a:rPr>
          </a:br>
          <a:r>
            <a:rPr lang="fr-FR" sz="900">
              <a:solidFill>
                <a:sysClr val="windowText" lastClr="000000"/>
              </a:solidFill>
              <a:latin typeface="Arial" pitchFamily="34" charset="0"/>
              <a:ea typeface="+mn-ea"/>
              <a:cs typeface="Arial" pitchFamily="34" charset="0"/>
            </a:rPr>
            <a:t>Cette déduction porte exclusivement sur les heures de garde, les cours à domicile ne sont pas concernés par cette disposition. </a:t>
          </a:r>
          <a:endParaRPr lang="fr-FR" sz="900">
            <a:solidFill>
              <a:sysClr val="windowText" lastClr="000000"/>
            </a:solidFill>
            <a:latin typeface="Arial" pitchFamily="34" charset="0"/>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La </a:t>
          </a:r>
          <a:r>
            <a:rPr lang="fr-FR" sz="900" b="1" i="0" baseline="0">
              <a:latin typeface="Arial" pitchFamily="34" charset="0"/>
              <a:ea typeface="+mn-ea"/>
              <a:cs typeface="Arial" pitchFamily="34" charset="0"/>
            </a:rPr>
            <a:t>déduction forfaitaire de 2€ </a:t>
          </a:r>
          <a:r>
            <a:rPr lang="fr-FR" sz="900" b="0" i="0" baseline="0">
              <a:solidFill>
                <a:schemeClr val="accent3">
                  <a:lumMod val="75000"/>
                </a:schemeClr>
              </a:solidFill>
              <a:latin typeface="Arial" pitchFamily="34" charset="0"/>
              <a:ea typeface="+mn-ea"/>
              <a:cs typeface="Arial" pitchFamily="34" charset="0"/>
            </a:rPr>
            <a:t>(à partir du 01/12/2015)</a:t>
          </a:r>
        </a:p>
        <a:p>
          <a:pPr rtl="0"/>
          <a:r>
            <a:rPr lang="fr-FR" sz="900" b="0" i="0" baseline="0">
              <a:latin typeface="Arial" pitchFamily="34" charset="0"/>
              <a:ea typeface="+mn-ea"/>
              <a:cs typeface="Arial" pitchFamily="34" charset="0"/>
            </a:rPr>
            <a:t>A compter du 01/12/2015, </a:t>
          </a:r>
          <a:r>
            <a:rPr lang="fr-FR" sz="900">
              <a:latin typeface="Arial" pitchFamily="34" charset="0"/>
              <a:cs typeface="Arial" pitchFamily="34" charset="0"/>
            </a:rPr>
            <a:t>le montant de la réduction forfaitaire de cotisations patronales dont bénéficient les particuliers employeurs est porté à 2 euros par heure travaillée . Auparavant, la déduction était de 0,75 €, et depuis 2015 de 1,50 € pour les seules activités </a:t>
          </a:r>
          <a:r>
            <a:rPr lang="fr-FR" sz="900" u="none">
              <a:solidFill>
                <a:sysClr val="windowText" lastClr="000000"/>
              </a:solidFill>
              <a:latin typeface="Arial" pitchFamily="34" charset="0"/>
              <a:cs typeface="Arial" pitchFamily="34" charset="0"/>
            </a:rPr>
            <a:t>degarde d'enfants de 6 à 13 ans. Elle s'opérait dans la limite de 40 heures de travail par mois et par salarié, ce qui n'est plus le cas.</a:t>
          </a:r>
          <a:endParaRPr lang="fr-FR" sz="900" b="0" i="0" u="none" baseline="0">
            <a:solidFill>
              <a:sysClr val="windowText" lastClr="000000"/>
            </a:solidFill>
            <a:latin typeface="Arial" pitchFamily="34" charset="0"/>
            <a:ea typeface="+mn-ea"/>
            <a:cs typeface="Arial" pitchFamily="34" charset="0"/>
          </a:endParaRPr>
        </a:p>
        <a:p>
          <a:pPr rtl="0"/>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Les </a:t>
          </a:r>
          <a:r>
            <a:rPr lang="fr-FR" sz="900" b="1" i="0" baseline="0">
              <a:latin typeface="Arial" pitchFamily="34" charset="0"/>
              <a:ea typeface="+mn-ea"/>
              <a:cs typeface="Arial" pitchFamily="34" charset="0"/>
            </a:rPr>
            <a:t>autres exonérations</a:t>
          </a:r>
          <a:r>
            <a:rPr lang="fr-FR" sz="900" b="0" i="0" baseline="0">
              <a:latin typeface="Arial" pitchFamily="34" charset="0"/>
              <a:ea typeface="+mn-ea"/>
              <a:cs typeface="Arial" pitchFamily="34" charset="0"/>
            </a:rPr>
            <a:t> concernent la totalité des cotisations patronales et regroupent les particuliers bénéficiant d’une allocation spécifique telle que le complément d’éducation spéciale, l’allocation compensatrice ou la majoration pour tierce personne.</a:t>
          </a:r>
          <a:endParaRPr lang="fr-FR" sz="900">
            <a:latin typeface="Arial" pitchFamily="34" charset="0"/>
            <a:ea typeface="+mn-ea"/>
            <a:cs typeface="Arial" pitchFamily="34" charset="0"/>
          </a:endParaRP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sng" strike="noStrike" baseline="0">
              <a:solidFill>
                <a:srgbClr val="009999"/>
              </a:solidFill>
              <a:latin typeface="Arial" pitchFamily="34" charset="0"/>
              <a:cs typeface="Arial" pitchFamily="34" charset="0"/>
            </a:rPr>
            <a:t>Le nombre de particuliers employeurs (onglet </a:t>
          </a:r>
          <a:r>
            <a:rPr lang="fr-FR" sz="900" b="1" i="1" u="sng" strike="noStrike" baseline="0">
              <a:solidFill>
                <a:srgbClr val="009999"/>
              </a:solidFill>
              <a:latin typeface="Arial" pitchFamily="34" charset="0"/>
              <a:cs typeface="Arial" pitchFamily="34" charset="0"/>
            </a:rPr>
            <a:t>Nb_compte</a:t>
          </a:r>
          <a:r>
            <a:rPr lang="fr-FR" sz="900" b="1" i="0" u="sng" strike="noStrike" baseline="0">
              <a:solidFill>
                <a:srgbClr val="009999"/>
              </a:solidFill>
              <a:latin typeface="Arial" pitchFamily="34" charset="0"/>
              <a:cs typeface="Arial" pitchFamily="34" charset="0"/>
            </a:rPr>
            <a:t>)</a:t>
          </a:r>
          <a:endParaRPr lang="fr-FR" sz="900" b="1" i="0" u="none" strike="noStrike" baseline="0">
            <a:solidFill>
              <a:srgbClr val="009999"/>
            </a:solidFill>
            <a:latin typeface="Arial" pitchFamily="34" charset="0"/>
            <a:cs typeface="Arial" pitchFamily="34" charset="0"/>
          </a:endParaRPr>
        </a:p>
        <a:p>
          <a:pPr algn="just" rtl="0">
            <a:defRPr sz="1000"/>
          </a:pPr>
          <a:r>
            <a:rPr lang="fr-FR" sz="900" b="1" i="0" u="none" strike="noStrike" baseline="0">
              <a:solidFill>
                <a:srgbClr val="000000"/>
              </a:solidFill>
              <a:latin typeface="Arial" pitchFamily="34" charset="0"/>
              <a:cs typeface="Arial" pitchFamily="34" charset="0"/>
            </a:rPr>
            <a:t>Le nombre global de particuliers employeurs de salariés à domicile affiché est le résultat du cumul des quatre sources.</a:t>
          </a:r>
          <a:r>
            <a:rPr lang="fr-FR" sz="900" b="0" i="0" u="none" strike="noStrike" baseline="0">
              <a:solidFill>
                <a:srgbClr val="000000"/>
              </a:solidFill>
              <a:latin typeface="Arial" pitchFamily="34" charset="0"/>
              <a:cs typeface="Arial" pitchFamily="34" charset="0"/>
            </a:rPr>
            <a:t> </a:t>
          </a:r>
        </a:p>
        <a:p>
          <a:pPr algn="just" rtl="0">
            <a:defRPr sz="1000"/>
          </a:pPr>
          <a:r>
            <a:rPr lang="fr-FR" sz="900" b="1" i="0" u="none" strike="noStrike" baseline="0">
              <a:solidFill>
                <a:srgbClr val="000000"/>
              </a:solidFill>
              <a:latin typeface="Arial" pitchFamily="34" charset="0"/>
              <a:cs typeface="Arial" pitchFamily="34" charset="0"/>
            </a:rPr>
            <a:t>Quel que soit le dispositif, un employeur est une personne qui a réalisé au moins une déclaration durant le trimestre.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none" strike="noStrike" baseline="0">
              <a:solidFill>
                <a:srgbClr val="000000"/>
              </a:solidFill>
              <a:latin typeface="Arial" pitchFamily="34" charset="0"/>
              <a:cs typeface="Arial" pitchFamily="34" charset="0"/>
            </a:rPr>
            <a:t>Dans ce cas, le nombre total de particuliers employeurs peut être sur-évalué dans la mesure où un même employeur peut utiliser plusieurs modes de déclaration et donc être comptabilisé à la fois en DNS, TTS, Cesu et Paje au cours d’une même période.</a:t>
          </a:r>
          <a:r>
            <a:rPr lang="fr-FR" sz="900" b="0" i="0" u="none" strike="noStrike" baseline="0">
              <a:solidFill>
                <a:srgbClr val="000000"/>
              </a:solidFill>
              <a:latin typeface="Arial" pitchFamily="34" charset="0"/>
              <a:cs typeface="Arial" pitchFamily="34" charset="0"/>
            </a:rPr>
            <a:t> Les résultats d’une enquête de satisfaction réalisée par l’Acoss en 2009 indiquent que 36% des bénéficiaires de la Paje utilisent aussi le Cesu. Par contre aucune estimation de la part des employeurs utilisant la DNS et également un autre support déclaratif n’est actuellement disponible.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sng" strike="noStrike" baseline="0">
              <a:solidFill>
                <a:srgbClr val="009999"/>
              </a:solidFill>
              <a:latin typeface="Arial" pitchFamily="34" charset="0"/>
              <a:cs typeface="Arial" pitchFamily="34" charset="0"/>
            </a:rPr>
            <a:t>Le nombre d'heures rémunérées (onglet </a:t>
          </a:r>
          <a:r>
            <a:rPr lang="fr-FR" sz="900" b="1" i="1" u="sng" strike="noStrike" baseline="0">
              <a:solidFill>
                <a:srgbClr val="009999"/>
              </a:solidFill>
              <a:latin typeface="Arial" pitchFamily="34" charset="0"/>
              <a:cs typeface="Arial" pitchFamily="34" charset="0"/>
            </a:rPr>
            <a:t>Vol_hor</a:t>
          </a:r>
          <a:r>
            <a:rPr lang="fr-FR" sz="900" b="1" i="0" u="sng" strike="noStrike" baseline="0">
              <a:solidFill>
                <a:srgbClr val="009999"/>
              </a:solidFill>
              <a:latin typeface="Arial" pitchFamily="34" charset="0"/>
              <a:cs typeface="Arial" pitchFamily="34" charset="0"/>
            </a:rPr>
            <a:t>)</a:t>
          </a:r>
          <a:endParaRPr lang="fr-FR" sz="900" b="0" i="0" u="none" strike="noStrike" baseline="0">
            <a:solidFill>
              <a:srgbClr val="009999"/>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Dans le cadre du Cesu, les congés annuels sont rémunérés sous la forme d’une majoration de 10% du salaire versé. En revanche, les particuliers utilisant la DNS versent un salaire et font une déclaration pour la période des congés du salarié. </a:t>
          </a:r>
          <a:r>
            <a:rPr lang="fr-FR" sz="900" b="1" i="0" u="none" strike="noStrike" baseline="0">
              <a:solidFill>
                <a:srgbClr val="000000"/>
              </a:solidFill>
              <a:latin typeface="Arial" pitchFamily="34" charset="0"/>
              <a:cs typeface="Arial" pitchFamily="34" charset="0"/>
            </a:rPr>
            <a:t>Afin d’homogénéiser les nombres d’heures de ces deux modes déclaratifs, le nombre d’heures déclarées par le Cesu a été augmenté de 10%</a:t>
          </a:r>
          <a:r>
            <a:rPr lang="fr-FR" sz="900" b="0" i="0" u="none" strike="noStrike" baseline="0">
              <a:solidFill>
                <a:srgbClr val="000000"/>
              </a:solidFill>
              <a:latin typeface="Arial" pitchFamily="34" charset="0"/>
              <a:cs typeface="Arial" pitchFamily="34" charset="0"/>
            </a:rPr>
            <a:t>. On obtient alors un nombre d’heures rémunérées et non un nombre d’heures travaillées pour tous les dispositifs.</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Dans le cas où les enfants sont gardés par une assistante maternelle, les heures de ces dernières dépendent du nombre d'enfants gardés : la garde de deux enfants pendant une heure conduit à la déclaration de deux heures de travail. Le volume horaire des assistantes maternelles déclarées à la DNS a été estimé à partir des données Paje.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endParaRPr lang="fr-FR" sz="900" b="0" i="0" u="none" strike="noStrike" baseline="0">
            <a:solidFill>
              <a:srgbClr val="339966"/>
            </a:solidFill>
            <a:latin typeface="Arial" pitchFamily="34" charset="0"/>
            <a:cs typeface="Arial" pitchFamily="34" charset="0"/>
          </a:endParaRPr>
        </a:p>
        <a:p>
          <a:pPr algn="just" rtl="0">
            <a:defRPr sz="1000"/>
          </a:pPr>
          <a:r>
            <a:rPr lang="fr-FR" sz="900" b="1" i="0" u="sng" strike="noStrike" baseline="0">
              <a:solidFill>
                <a:srgbClr val="009999"/>
              </a:solidFill>
              <a:latin typeface="Arial" pitchFamily="34" charset="0"/>
              <a:cs typeface="Arial" pitchFamily="34" charset="0"/>
            </a:rPr>
            <a:t>La masse salariale nette (onglet </a:t>
          </a:r>
          <a:r>
            <a:rPr lang="fr-FR" sz="900" b="1" i="1" u="sng" strike="noStrike" baseline="0">
              <a:solidFill>
                <a:srgbClr val="009999"/>
              </a:solidFill>
              <a:latin typeface="Arial" pitchFamily="34" charset="0"/>
              <a:cs typeface="Arial" pitchFamily="34" charset="0"/>
            </a:rPr>
            <a:t>Mass_sal_nette</a:t>
          </a:r>
          <a:r>
            <a:rPr lang="fr-FR" sz="900" b="1" i="0" u="sng" strike="noStrike" baseline="0">
              <a:solidFill>
                <a:srgbClr val="009999"/>
              </a:solidFill>
              <a:latin typeface="Arial" pitchFamily="34" charset="0"/>
              <a:cs typeface="Arial" pitchFamily="34" charset="0"/>
            </a:rPr>
            <a:t>)</a:t>
          </a:r>
          <a:endParaRPr lang="fr-FR" sz="900" b="0" i="0" u="none" strike="noStrike" baseline="0">
            <a:solidFill>
              <a:srgbClr val="009999"/>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La masse salariale nette correspond aux salaires perçus par les salariés tels qu’ils peuvent le voir en bas de leur fiche de paie. C’est aussi la dépense de l’employeur hors charges sociales (cotisations patronales + cotisations ouvrières). La masse salariale brut n’est pas présentée en raison de difficultés de calcul liées au mécanisme de déclaration « au forfait ». Ce dernier implique que l’assiette de cotisation sera déterminée par le produit du nombre d’heures et du Smic brut. Dans ce mode, l’assiette de cotisation n’est pas égale au salaire brut.</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endParaRPr lang="fr-FR" sz="900" b="0" i="0" u="none" strike="noStrike" baseline="0">
            <a:solidFill>
              <a:srgbClr val="000000"/>
            </a:solidFill>
            <a:latin typeface="Arial" pitchFamily="34" charset="0"/>
            <a:cs typeface="Arial" pitchFamily="34" charset="0"/>
          </a:endParaRPr>
        </a:p>
        <a:p>
          <a:r>
            <a:rPr lang="fr-FR" sz="900" b="1" u="sng">
              <a:solidFill>
                <a:srgbClr val="009999"/>
              </a:solidFill>
              <a:latin typeface="Arial" pitchFamily="34" charset="0"/>
              <a:ea typeface="+mn-ea"/>
              <a:cs typeface="Arial" pitchFamily="34" charset="0"/>
            </a:rPr>
            <a:t>Le salaire moyen trimestriel par employeur (onglet </a:t>
          </a:r>
          <a:r>
            <a:rPr lang="fr-FR" sz="900" b="1" i="1" u="sng">
              <a:solidFill>
                <a:srgbClr val="009999"/>
              </a:solidFill>
              <a:latin typeface="Arial" pitchFamily="34" charset="0"/>
              <a:ea typeface="+mn-ea"/>
              <a:cs typeface="Arial" pitchFamily="34" charset="0"/>
            </a:rPr>
            <a:t>salaire moyen par tete</a:t>
          </a:r>
          <a:r>
            <a:rPr lang="fr-FR" sz="900" b="1">
              <a:solidFill>
                <a:srgbClr val="009999"/>
              </a:solidFill>
              <a:latin typeface="Arial" pitchFamily="34" charset="0"/>
              <a:ea typeface="+mn-ea"/>
              <a:cs typeface="Arial" pitchFamily="34" charset="0"/>
            </a:rPr>
            <a:t>) </a:t>
          </a:r>
          <a:r>
            <a:rPr lang="fr-FR" sz="900">
              <a:latin typeface="Arial" pitchFamily="34" charset="0"/>
              <a:ea typeface="+mn-ea"/>
              <a:cs typeface="Arial" pitchFamily="34" charset="0"/>
            </a:rPr>
            <a:t>est le rapport entre la masse salariale nette totale et le nombre total d’employeurs.</a:t>
          </a:r>
        </a:p>
        <a:p>
          <a:endParaRPr lang="fr-FR" sz="900">
            <a:latin typeface="Arial" pitchFamily="34" charset="0"/>
            <a:ea typeface="+mn-ea"/>
            <a:cs typeface="Arial" pitchFamily="34" charset="0"/>
          </a:endParaRPr>
        </a:p>
        <a:p>
          <a:r>
            <a:rPr lang="fr-FR" sz="900" b="1" u="sng">
              <a:solidFill>
                <a:srgbClr val="009999"/>
              </a:solidFill>
              <a:latin typeface="Arial" pitchFamily="34" charset="0"/>
              <a:ea typeface="+mn-ea"/>
              <a:cs typeface="Arial" pitchFamily="34" charset="0"/>
            </a:rPr>
            <a:t>Le volume horaire moyen par employeur (onglet </a:t>
          </a:r>
          <a:r>
            <a:rPr lang="fr-FR" sz="900" b="1" i="1" u="sng">
              <a:solidFill>
                <a:srgbClr val="009999"/>
              </a:solidFill>
              <a:latin typeface="Arial" pitchFamily="34" charset="0"/>
              <a:ea typeface="+mn-ea"/>
              <a:cs typeface="Arial" pitchFamily="34" charset="0"/>
            </a:rPr>
            <a:t>heure moyen par tete</a:t>
          </a:r>
          <a:r>
            <a:rPr lang="fr-FR" sz="900" b="1">
              <a:solidFill>
                <a:srgbClr val="009999"/>
              </a:solidFill>
              <a:latin typeface="Arial" pitchFamily="34" charset="0"/>
              <a:ea typeface="+mn-ea"/>
              <a:cs typeface="Arial" pitchFamily="34" charset="0"/>
            </a:rPr>
            <a:t>) </a:t>
          </a:r>
          <a:r>
            <a:rPr lang="fr-FR" sz="900">
              <a:latin typeface="Arial" pitchFamily="34" charset="0"/>
              <a:ea typeface="+mn-ea"/>
              <a:cs typeface="Arial" pitchFamily="34" charset="0"/>
            </a:rPr>
            <a:t>est le rapport entre le volume horaire total déclaré et le nombre total d’employeurs.</a:t>
          </a:r>
        </a:p>
        <a:p>
          <a:endParaRPr lang="fr-FR" sz="900">
            <a:latin typeface="Arial" pitchFamily="34" charset="0"/>
            <a:ea typeface="+mn-ea"/>
            <a:cs typeface="Arial" pitchFamily="34" charset="0"/>
          </a:endParaRPr>
        </a:p>
        <a:p>
          <a:r>
            <a:rPr lang="fr-FR" sz="900" b="1" u="sng" baseline="0">
              <a:solidFill>
                <a:srgbClr val="009999"/>
              </a:solidFill>
              <a:latin typeface="Arial" pitchFamily="34" charset="0"/>
              <a:ea typeface="+mn-ea"/>
              <a:cs typeface="Arial" pitchFamily="34" charset="0"/>
            </a:rPr>
            <a:t>Le taux horaire (onglet </a:t>
          </a:r>
          <a:r>
            <a:rPr lang="fr-FR" sz="900" b="1" i="1" u="sng" baseline="0">
              <a:solidFill>
                <a:srgbClr val="009999"/>
              </a:solidFill>
              <a:latin typeface="Arial" pitchFamily="34" charset="0"/>
              <a:ea typeface="+mn-ea"/>
              <a:cs typeface="Arial" pitchFamily="34" charset="0"/>
            </a:rPr>
            <a:t>Tx hr</a:t>
          </a:r>
          <a:r>
            <a:rPr lang="fr-FR" sz="900" b="1">
              <a:solidFill>
                <a:srgbClr val="009999"/>
              </a:solidFill>
              <a:latin typeface="Arial" pitchFamily="34" charset="0"/>
              <a:ea typeface="+mn-ea"/>
              <a:cs typeface="Arial" pitchFamily="34" charset="0"/>
            </a:rPr>
            <a:t>) </a:t>
          </a:r>
          <a:r>
            <a:rPr lang="fr-FR" sz="900" b="0">
              <a:latin typeface="Arial" pitchFamily="34" charset="0"/>
              <a:ea typeface="+mn-ea"/>
              <a:cs typeface="Arial" pitchFamily="34" charset="0"/>
            </a:rPr>
            <a:t>es</a:t>
          </a:r>
          <a:r>
            <a:rPr lang="fr-FR" sz="900" b="1">
              <a:latin typeface="Arial" pitchFamily="34" charset="0"/>
              <a:ea typeface="+mn-ea"/>
              <a:cs typeface="Arial" pitchFamily="34" charset="0"/>
            </a:rPr>
            <a:t>t </a:t>
          </a:r>
          <a:r>
            <a:rPr lang="fr-FR" sz="900">
              <a:latin typeface="Arial" pitchFamily="34" charset="0"/>
              <a:ea typeface="+mn-ea"/>
              <a:cs typeface="Arial" pitchFamily="34" charset="0"/>
            </a:rPr>
            <a:t>calculé en rapportant la masse salariale nette totale et le volume horaire total déclaré.</a:t>
          </a:r>
        </a:p>
        <a:p>
          <a:endParaRPr lang="fr-FR" sz="900">
            <a:latin typeface="Arial" pitchFamily="34" charset="0"/>
            <a:ea typeface="+mn-ea"/>
            <a:cs typeface="Arial" pitchFamily="34" charset="0"/>
          </a:endParaRPr>
        </a:p>
        <a:p>
          <a:endParaRPr lang="fr-FR" sz="900">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fr-FR" sz="900" b="1">
              <a:latin typeface="Arial" pitchFamily="34" charset="0"/>
              <a:ea typeface="+mn-ea"/>
              <a:cs typeface="Arial" pitchFamily="34" charset="0"/>
            </a:rPr>
            <a:t>Les indicateurs sont </a:t>
          </a:r>
          <a:r>
            <a:rPr lang="fr-FR" sz="900" b="1" u="sng">
              <a:latin typeface="Arial" pitchFamily="34" charset="0"/>
              <a:ea typeface="+mn-ea"/>
              <a:cs typeface="Arial" pitchFamily="34" charset="0"/>
            </a:rPr>
            <a:t>corrigés des variations saisonnières</a:t>
          </a:r>
          <a:r>
            <a:rPr lang="fr-FR" sz="900" b="1">
              <a:latin typeface="Arial" pitchFamily="34" charset="0"/>
              <a:ea typeface="+mn-ea"/>
              <a:cs typeface="Arial" pitchFamily="34" charset="0"/>
            </a:rPr>
            <a:t> (CVS). </a:t>
          </a:r>
          <a:r>
            <a:rPr lang="fr-FR" sz="900">
              <a:latin typeface="Arial" pitchFamily="34" charset="0"/>
              <a:ea typeface="+mn-ea"/>
              <a:cs typeface="Arial" pitchFamily="34" charset="0"/>
            </a:rPr>
            <a:t>Les coefficients saisonniers sont revus une fois par an avec la publication des données sur le premier trimestre.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none" strike="noStrike" baseline="0">
              <a:solidFill>
                <a:srgbClr val="000000"/>
              </a:solidFill>
              <a:latin typeface="Arial" pitchFamily="34" charset="0"/>
              <a:cs typeface="Arial" pitchFamily="34" charset="0"/>
            </a:rPr>
            <a:t>Les données présentées sont </a:t>
          </a:r>
          <a:r>
            <a:rPr lang="fr-FR" sz="900" b="1" i="0" u="sng" strike="noStrike" baseline="0">
              <a:solidFill>
                <a:srgbClr val="000000"/>
              </a:solidFill>
              <a:latin typeface="Arial" pitchFamily="34" charset="0"/>
              <a:cs typeface="Arial" pitchFamily="34" charset="0"/>
            </a:rPr>
            <a:t>provisoires</a:t>
          </a:r>
          <a:r>
            <a:rPr lang="fr-FR" sz="900" b="1" i="0" u="none" strike="noStrike" baseline="0">
              <a:solidFill>
                <a:srgbClr val="000000"/>
              </a:solidFill>
              <a:latin typeface="Arial" pitchFamily="34" charset="0"/>
              <a:cs typeface="Arial" pitchFamily="34" charset="0"/>
            </a:rPr>
            <a:t> pour les trois derniers trimestres et </a:t>
          </a:r>
          <a:r>
            <a:rPr lang="fr-FR" sz="900" b="1" i="0" u="sng" strike="noStrike" baseline="0">
              <a:solidFill>
                <a:srgbClr val="000000"/>
              </a:solidFill>
              <a:latin typeface="Arial" pitchFamily="34" charset="0"/>
              <a:cs typeface="Arial" pitchFamily="34" charset="0"/>
            </a:rPr>
            <a:t>corrigés des déclarations manquantes</a:t>
          </a:r>
          <a:r>
            <a:rPr lang="fr-FR" sz="900" b="1" i="0" u="none" strike="noStrike" baseline="0">
              <a:solidFill>
                <a:srgbClr val="000000"/>
              </a:solidFill>
              <a:latin typeface="Arial" pitchFamily="34" charset="0"/>
              <a:cs typeface="Arial" pitchFamily="34" charset="0"/>
            </a:rPr>
            <a:t>.</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sng" strike="noStrike" baseline="0">
              <a:solidFill>
                <a:srgbClr val="000000"/>
              </a:solidFill>
              <a:latin typeface="Arial" pitchFamily="34" charset="0"/>
              <a:cs typeface="Arial" pitchFamily="34" charset="0"/>
            </a:rPr>
            <a:t>Indicateurs présentés</a:t>
          </a:r>
          <a:r>
            <a:rPr lang="fr-FR" sz="900" b="1" i="0" u="none" strike="noStrike" baseline="0">
              <a:solidFill>
                <a:srgbClr val="000000"/>
              </a:solidFill>
              <a:latin typeface="Arial" pitchFamily="34" charset="0"/>
              <a:cs typeface="Arial" pitchFamily="34" charset="0"/>
            </a:rPr>
            <a:t> : </a:t>
          </a:r>
          <a:endParaRPr lang="fr-FR" sz="900" b="0" i="0" u="none" strike="noStrike" baseline="0">
            <a:solidFill>
              <a:srgbClr val="000000"/>
            </a:solidFill>
            <a:latin typeface="Arial" pitchFamily="34" charset="0"/>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fr-FR" sz="900" b="1" i="0" baseline="0">
              <a:latin typeface="Arial" pitchFamily="34" charset="0"/>
              <a:ea typeface="+mn-ea"/>
              <a:cs typeface="Arial" pitchFamily="34" charset="0"/>
            </a:rPr>
            <a:t>Le glissement trimestriel</a:t>
          </a:r>
          <a:r>
            <a:rPr lang="fr-FR" sz="900" b="0" i="0" baseline="0">
              <a:latin typeface="Arial" pitchFamily="34" charset="0"/>
              <a:ea typeface="+mn-ea"/>
              <a:cs typeface="Arial" pitchFamily="34" charset="0"/>
            </a:rPr>
            <a:t> compare les données du trimestre avec celles du trimestre précédent.</a:t>
          </a:r>
          <a:endParaRPr lang="fr-FR" sz="900">
            <a:latin typeface="Arial" pitchFamily="34" charset="0"/>
            <a:cs typeface="Arial" pitchFamily="34" charset="0"/>
          </a:endParaRPr>
        </a:p>
        <a:p>
          <a:pPr algn="just" rtl="0">
            <a:defRPr sz="1000"/>
          </a:pPr>
          <a:r>
            <a:rPr lang="fr-FR" sz="900" b="1" i="0" u="none" strike="noStrike" baseline="0">
              <a:solidFill>
                <a:srgbClr val="000000"/>
              </a:solidFill>
              <a:latin typeface="Arial" pitchFamily="34" charset="0"/>
              <a:cs typeface="Arial" pitchFamily="34" charset="0"/>
            </a:rPr>
            <a:t>Le glissement annuel</a:t>
          </a:r>
          <a:r>
            <a:rPr lang="fr-FR" sz="900" b="0" i="0" u="none" strike="noStrike" baseline="0">
              <a:solidFill>
                <a:srgbClr val="000000"/>
              </a:solidFill>
              <a:latin typeface="Arial" pitchFamily="34" charset="0"/>
              <a:cs typeface="Arial" pitchFamily="34" charset="0"/>
            </a:rPr>
            <a:t> compare les données du trimestre avec celles du trimestre correspondant à l'année précédente.</a:t>
          </a:r>
        </a:p>
        <a:p>
          <a:pPr algn="just" rtl="0">
            <a:defRPr sz="1000"/>
          </a:pPr>
          <a:r>
            <a:rPr lang="fr-FR" sz="900" b="1" i="0" u="none" strike="noStrike" baseline="0">
              <a:solidFill>
                <a:srgbClr val="000000"/>
              </a:solidFill>
              <a:latin typeface="Arial" pitchFamily="34" charset="0"/>
              <a:cs typeface="Arial" pitchFamily="34" charset="0"/>
            </a:rPr>
            <a:t>Le taux d'évolution en moyenne annuelle</a:t>
          </a:r>
          <a:r>
            <a:rPr lang="fr-FR" sz="900" b="0" i="0" u="none" strike="noStrike" baseline="0">
              <a:solidFill>
                <a:srgbClr val="000000"/>
              </a:solidFill>
              <a:latin typeface="Arial" pitchFamily="34" charset="0"/>
              <a:cs typeface="Arial" pitchFamily="34" charset="0"/>
            </a:rPr>
            <a:t> est la somme des quatre trimestres de l'année divisée par la somme des quatres trimestre de l'année précédente.</a:t>
          </a:r>
        </a:p>
      </xdr:txBody>
    </xdr:sp>
    <xdr:clientData/>
  </xdr:twoCellAnchor>
  <xdr:twoCellAnchor editAs="oneCell">
    <xdr:from>
      <xdr:col>0</xdr:col>
      <xdr:colOff>762000</xdr:colOff>
      <xdr:row>53</xdr:row>
      <xdr:rowOff>98759</xdr:rowOff>
    </xdr:from>
    <xdr:to>
      <xdr:col>9</xdr:col>
      <xdr:colOff>131344</xdr:colOff>
      <xdr:row>59</xdr:row>
      <xdr:rowOff>120314</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762000" y="8069680"/>
          <a:ext cx="6417844" cy="9239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0</xdr:row>
      <xdr:rowOff>19050</xdr:rowOff>
    </xdr:from>
    <xdr:to>
      <xdr:col>1</xdr:col>
      <xdr:colOff>209550</xdr:colOff>
      <xdr:row>1</xdr:row>
      <xdr:rowOff>295275</xdr:rowOff>
    </xdr:to>
    <xdr:pic>
      <xdr:nvPicPr>
        <xdr:cNvPr id="2777" name="Picture 3">
          <a:extLst>
            <a:ext uri="{FF2B5EF4-FFF2-40B4-BE49-F238E27FC236}">
              <a16:creationId xmlns:a16="http://schemas.microsoft.com/office/drawing/2014/main" id="{00000000-0008-0000-0100-0000D90A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19050"/>
          <a:ext cx="1981200" cy="914400"/>
        </a:xfrm>
        <a:prstGeom prst="rect">
          <a:avLst/>
        </a:prstGeom>
        <a:noFill/>
        <a:ln w="9525">
          <a:noFill/>
          <a:miter lim="800000"/>
          <a:headEnd/>
          <a:tailEnd/>
        </a:ln>
      </xdr:spPr>
    </xdr:pic>
    <xdr:clientData/>
  </xdr:twoCellAnchor>
  <xdr:twoCellAnchor>
    <xdr:from>
      <xdr:col>0</xdr:col>
      <xdr:colOff>676275</xdr:colOff>
      <xdr:row>6</xdr:row>
      <xdr:rowOff>47625</xdr:rowOff>
    </xdr:from>
    <xdr:to>
      <xdr:col>6</xdr:col>
      <xdr:colOff>514350</xdr:colOff>
      <xdr:row>7</xdr:row>
      <xdr:rowOff>114300</xdr:rowOff>
    </xdr:to>
    <xdr:sp macro="" textlink="">
      <xdr:nvSpPr>
        <xdr:cNvPr id="2052" name="Text Box 4">
          <a:extLst>
            <a:ext uri="{FF2B5EF4-FFF2-40B4-BE49-F238E27FC236}">
              <a16:creationId xmlns:a16="http://schemas.microsoft.com/office/drawing/2014/main" id="{00000000-0008-0000-0100-000004080000}"/>
            </a:ext>
          </a:extLst>
        </xdr:cNvPr>
        <xdr:cNvSpPr txBox="1">
          <a:spLocks noChangeArrowheads="1"/>
        </xdr:cNvSpPr>
      </xdr:nvSpPr>
      <xdr:spPr bwMode="auto">
        <a:xfrm>
          <a:off x="676275" y="1895475"/>
          <a:ext cx="5791200" cy="26670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Nombre de particuliers employeurs (en milliers)</a:t>
          </a:r>
        </a:p>
      </xdr:txBody>
    </xdr:sp>
    <xdr:clientData/>
  </xdr:twoCellAnchor>
  <xdr:twoCellAnchor>
    <xdr:from>
      <xdr:col>0</xdr:col>
      <xdr:colOff>666750</xdr:colOff>
      <xdr:row>37</xdr:row>
      <xdr:rowOff>152400</xdr:rowOff>
    </xdr:from>
    <xdr:to>
      <xdr:col>6</xdr:col>
      <xdr:colOff>590550</xdr:colOff>
      <xdr:row>39</xdr:row>
      <xdr:rowOff>57150</xdr:rowOff>
    </xdr:to>
    <xdr:sp macro="" textlink="">
      <xdr:nvSpPr>
        <xdr:cNvPr id="2054" name="Text Box 6">
          <a:extLst>
            <a:ext uri="{FF2B5EF4-FFF2-40B4-BE49-F238E27FC236}">
              <a16:creationId xmlns:a16="http://schemas.microsoft.com/office/drawing/2014/main" id="{00000000-0008-0000-0100-000006080000}"/>
            </a:ext>
          </a:extLst>
        </xdr:cNvPr>
        <xdr:cNvSpPr txBox="1">
          <a:spLocks noChangeArrowheads="1"/>
        </xdr:cNvSpPr>
      </xdr:nvSpPr>
      <xdr:spPr bwMode="auto">
        <a:xfrm>
          <a:off x="666750" y="8191500"/>
          <a:ext cx="5876925" cy="30480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GA nombre de comptes actifs, volume horaire et masse salariale nette - Total à domicile</a:t>
          </a:r>
        </a:p>
      </xdr:txBody>
    </xdr:sp>
    <xdr:clientData/>
  </xdr:twoCellAnchor>
  <xdr:twoCellAnchor>
    <xdr:from>
      <xdr:col>0</xdr:col>
      <xdr:colOff>676275</xdr:colOff>
      <xdr:row>39</xdr:row>
      <xdr:rowOff>161925</xdr:rowOff>
    </xdr:from>
    <xdr:to>
      <xdr:col>6</xdr:col>
      <xdr:colOff>590550</xdr:colOff>
      <xdr:row>52</xdr:row>
      <xdr:rowOff>190500</xdr:rowOff>
    </xdr:to>
    <xdr:graphicFrame macro="">
      <xdr:nvGraphicFramePr>
        <xdr:cNvPr id="2780" name="Chart 7">
          <a:extLst>
            <a:ext uri="{FF2B5EF4-FFF2-40B4-BE49-F238E27FC236}">
              <a16:creationId xmlns:a16="http://schemas.microsoft.com/office/drawing/2014/main" id="{00000000-0008-0000-0100-0000DC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666750</xdr:colOff>
      <xdr:row>54</xdr:row>
      <xdr:rowOff>180975</xdr:rowOff>
    </xdr:from>
    <xdr:to>
      <xdr:col>6</xdr:col>
      <xdr:colOff>609600</xdr:colOff>
      <xdr:row>56</xdr:row>
      <xdr:rowOff>66675</xdr:rowOff>
    </xdr:to>
    <xdr:sp macro="" textlink="">
      <xdr:nvSpPr>
        <xdr:cNvPr id="2056" name="Text Box 8">
          <a:extLst>
            <a:ext uri="{FF2B5EF4-FFF2-40B4-BE49-F238E27FC236}">
              <a16:creationId xmlns:a16="http://schemas.microsoft.com/office/drawing/2014/main" id="{00000000-0008-0000-0100-000008080000}"/>
            </a:ext>
          </a:extLst>
        </xdr:cNvPr>
        <xdr:cNvSpPr txBox="1">
          <a:spLocks noChangeArrowheads="1"/>
        </xdr:cNvSpPr>
      </xdr:nvSpPr>
      <xdr:spPr bwMode="auto">
        <a:xfrm>
          <a:off x="666750" y="11620500"/>
          <a:ext cx="5895975" cy="28575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Glissement annuel de la masse salariale nette par catégorie d'employeurs</a:t>
          </a:r>
        </a:p>
      </xdr:txBody>
    </xdr:sp>
    <xdr:clientData/>
  </xdr:twoCellAnchor>
  <xdr:twoCellAnchor>
    <xdr:from>
      <xdr:col>0</xdr:col>
      <xdr:colOff>666750</xdr:colOff>
      <xdr:row>56</xdr:row>
      <xdr:rowOff>171450</xdr:rowOff>
    </xdr:from>
    <xdr:to>
      <xdr:col>6</xdr:col>
      <xdr:colOff>600075</xdr:colOff>
      <xdr:row>69</xdr:row>
      <xdr:rowOff>47625</xdr:rowOff>
    </xdr:to>
    <xdr:graphicFrame macro="">
      <xdr:nvGraphicFramePr>
        <xdr:cNvPr id="2782" name="Chart 9">
          <a:extLst>
            <a:ext uri="{FF2B5EF4-FFF2-40B4-BE49-F238E27FC236}">
              <a16:creationId xmlns:a16="http://schemas.microsoft.com/office/drawing/2014/main" id="{00000000-0008-0000-0100-0000DE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685800</xdr:colOff>
      <xdr:row>21</xdr:row>
      <xdr:rowOff>123825</xdr:rowOff>
    </xdr:from>
    <xdr:to>
      <xdr:col>6</xdr:col>
      <xdr:colOff>542925</xdr:colOff>
      <xdr:row>22</xdr:row>
      <xdr:rowOff>190500</xdr:rowOff>
    </xdr:to>
    <xdr:sp macro="" textlink="">
      <xdr:nvSpPr>
        <xdr:cNvPr id="2058" name="Text Box 10">
          <a:extLst>
            <a:ext uri="{FF2B5EF4-FFF2-40B4-BE49-F238E27FC236}">
              <a16:creationId xmlns:a16="http://schemas.microsoft.com/office/drawing/2014/main" id="{00000000-0008-0000-0100-00000A080000}"/>
            </a:ext>
          </a:extLst>
        </xdr:cNvPr>
        <xdr:cNvSpPr txBox="1">
          <a:spLocks noChangeArrowheads="1"/>
        </xdr:cNvSpPr>
      </xdr:nvSpPr>
      <xdr:spPr bwMode="auto">
        <a:xfrm>
          <a:off x="685800" y="4972050"/>
          <a:ext cx="5810250" cy="26670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Nombre d'heures rémunérées et Masse salariale nette (en milliers)</a:t>
          </a:r>
        </a:p>
      </xdr:txBody>
    </xdr:sp>
    <xdr:clientData/>
  </xdr:twoCellAnchor>
  <xdr:twoCellAnchor>
    <xdr:from>
      <xdr:col>0</xdr:col>
      <xdr:colOff>676275</xdr:colOff>
      <xdr:row>7</xdr:row>
      <xdr:rowOff>171450</xdr:rowOff>
    </xdr:from>
    <xdr:to>
      <xdr:col>6</xdr:col>
      <xdr:colOff>504825</xdr:colOff>
      <xdr:row>20</xdr:row>
      <xdr:rowOff>0</xdr:rowOff>
    </xdr:to>
    <xdr:graphicFrame macro="">
      <xdr:nvGraphicFramePr>
        <xdr:cNvPr id="2784" name="Chart 13">
          <a:extLst>
            <a:ext uri="{FF2B5EF4-FFF2-40B4-BE49-F238E27FC236}">
              <a16:creationId xmlns:a16="http://schemas.microsoft.com/office/drawing/2014/main" id="{00000000-0008-0000-0100-0000E0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685800</xdr:colOff>
      <xdr:row>23</xdr:row>
      <xdr:rowOff>76200</xdr:rowOff>
    </xdr:from>
    <xdr:to>
      <xdr:col>6</xdr:col>
      <xdr:colOff>552450</xdr:colOff>
      <xdr:row>36</xdr:row>
      <xdr:rowOff>38100</xdr:rowOff>
    </xdr:to>
    <xdr:graphicFrame macro="">
      <xdr:nvGraphicFramePr>
        <xdr:cNvPr id="2785" name="Chart 16">
          <a:extLst>
            <a:ext uri="{FF2B5EF4-FFF2-40B4-BE49-F238E27FC236}">
              <a16:creationId xmlns:a16="http://schemas.microsoft.com/office/drawing/2014/main" id="{00000000-0008-0000-0100-0000E1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0</xdr:row>
      <xdr:rowOff>19050</xdr:rowOff>
    </xdr:from>
    <xdr:to>
      <xdr:col>1</xdr:col>
      <xdr:colOff>200025</xdr:colOff>
      <xdr:row>1</xdr:row>
      <xdr:rowOff>295275</xdr:rowOff>
    </xdr:to>
    <xdr:pic>
      <xdr:nvPicPr>
        <xdr:cNvPr id="2786" name="Picture 17">
          <a:extLst>
            <a:ext uri="{FF2B5EF4-FFF2-40B4-BE49-F238E27FC236}">
              <a16:creationId xmlns:a16="http://schemas.microsoft.com/office/drawing/2014/main" id="{00000000-0008-0000-0100-0000E20A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19050"/>
          <a:ext cx="1981200" cy="914400"/>
        </a:xfrm>
        <a:prstGeom prst="rect">
          <a:avLst/>
        </a:prstGeom>
        <a:noFill/>
        <a:ln w="9525">
          <a:noFill/>
          <a:miter lim="800000"/>
          <a:headEnd/>
          <a:tailEnd/>
        </a:ln>
      </xdr:spPr>
    </xdr:pic>
    <xdr:clientData/>
  </xdr:twoCellAnchor>
  <xdr:twoCellAnchor>
    <xdr:from>
      <xdr:col>0</xdr:col>
      <xdr:colOff>666750</xdr:colOff>
      <xdr:row>70</xdr:row>
      <xdr:rowOff>114300</xdr:rowOff>
    </xdr:from>
    <xdr:to>
      <xdr:col>6</xdr:col>
      <xdr:colOff>609600</xdr:colOff>
      <xdr:row>72</xdr:row>
      <xdr:rowOff>0</xdr:rowOff>
    </xdr:to>
    <xdr:sp macro="" textlink="">
      <xdr:nvSpPr>
        <xdr:cNvPr id="2066" name="Text Box 18">
          <a:extLst>
            <a:ext uri="{FF2B5EF4-FFF2-40B4-BE49-F238E27FC236}">
              <a16:creationId xmlns:a16="http://schemas.microsoft.com/office/drawing/2014/main" id="{00000000-0008-0000-0100-000012080000}"/>
            </a:ext>
          </a:extLst>
        </xdr:cNvPr>
        <xdr:cNvSpPr txBox="1">
          <a:spLocks noChangeArrowheads="1"/>
        </xdr:cNvSpPr>
      </xdr:nvSpPr>
      <xdr:spPr bwMode="auto">
        <a:xfrm>
          <a:off x="666750" y="14754225"/>
          <a:ext cx="5895975" cy="28575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Glissement annuel du volume horaire par catégorie d'employeurs</a:t>
          </a:r>
        </a:p>
      </xdr:txBody>
    </xdr:sp>
    <xdr:clientData/>
  </xdr:twoCellAnchor>
  <xdr:twoCellAnchor>
    <xdr:from>
      <xdr:col>0</xdr:col>
      <xdr:colOff>676275</xdr:colOff>
      <xdr:row>72</xdr:row>
      <xdr:rowOff>104775</xdr:rowOff>
    </xdr:from>
    <xdr:to>
      <xdr:col>6</xdr:col>
      <xdr:colOff>600075</xdr:colOff>
      <xdr:row>85</xdr:row>
      <xdr:rowOff>123825</xdr:rowOff>
    </xdr:to>
    <xdr:graphicFrame macro="">
      <xdr:nvGraphicFramePr>
        <xdr:cNvPr id="2788" name="Chart 19">
          <a:extLst>
            <a:ext uri="{FF2B5EF4-FFF2-40B4-BE49-F238E27FC236}">
              <a16:creationId xmlns:a16="http://schemas.microsoft.com/office/drawing/2014/main" id="{00000000-0008-0000-0100-0000E4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395792</xdr:colOff>
          <xdr:row>1</xdr:row>
          <xdr:rowOff>325867</xdr:rowOff>
        </xdr:from>
        <xdr:to>
          <xdr:col>6</xdr:col>
          <xdr:colOff>715832</xdr:colOff>
          <xdr:row>3</xdr:row>
          <xdr:rowOff>63649</xdr:rowOff>
        </xdr:to>
        <xdr:sp macro="" textlink="">
          <xdr:nvSpPr>
            <xdr:cNvPr id="2075" name="Drop Down 27" hidden="1">
              <a:extLst>
                <a:ext uri="{63B3BB69-23CF-44E3-9099-C40C66FF867C}">
                  <a14:compatExt spid="_x0000_s2075"/>
                </a:ext>
                <a:ext uri="{FF2B5EF4-FFF2-40B4-BE49-F238E27FC236}">
                  <a16:creationId xmlns:a16="http://schemas.microsoft.com/office/drawing/2014/main" id="{EF63017F-0813-486A-9969-4DBC12E71C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58:Y189"/>
  <sheetViews>
    <sheetView showGridLines="0" zoomScale="95" zoomScaleNormal="95" zoomScaleSheetLayoutView="85" workbookViewId="0">
      <selection activeCell="P33" sqref="P33"/>
    </sheetView>
  </sheetViews>
  <sheetFormatPr baseColWidth="10" defaultRowHeight="11.4" x14ac:dyDescent="0.2"/>
  <cols>
    <col min="1" max="1" width="12.33203125" style="1" customWidth="1"/>
    <col min="2" max="8" width="11.44140625" style="1"/>
    <col min="9" max="9" width="13.44140625" style="1" customWidth="1"/>
    <col min="10" max="256" width="11.44140625" style="1"/>
    <col min="257" max="257" width="12.33203125" style="1" customWidth="1"/>
    <col min="258" max="264" width="11.44140625" style="1"/>
    <col min="265" max="265" width="13.44140625" style="1" customWidth="1"/>
    <col min="266" max="512" width="11.44140625" style="1"/>
    <col min="513" max="513" width="12.33203125" style="1" customWidth="1"/>
    <col min="514" max="520" width="11.44140625" style="1"/>
    <col min="521" max="521" width="13.44140625" style="1" customWidth="1"/>
    <col min="522" max="768" width="11.44140625" style="1"/>
    <col min="769" max="769" width="12.33203125" style="1" customWidth="1"/>
    <col min="770" max="776" width="11.44140625" style="1"/>
    <col min="777" max="777" width="13.44140625" style="1" customWidth="1"/>
    <col min="778" max="1024" width="11.44140625" style="1"/>
    <col min="1025" max="1025" width="12.33203125" style="1" customWidth="1"/>
    <col min="1026" max="1032" width="11.44140625" style="1"/>
    <col min="1033" max="1033" width="13.44140625" style="1" customWidth="1"/>
    <col min="1034" max="1280" width="11.44140625" style="1"/>
    <col min="1281" max="1281" width="12.33203125" style="1" customWidth="1"/>
    <col min="1282" max="1288" width="11.44140625" style="1"/>
    <col min="1289" max="1289" width="13.44140625" style="1" customWidth="1"/>
    <col min="1290" max="1536" width="11.44140625" style="1"/>
    <col min="1537" max="1537" width="12.33203125" style="1" customWidth="1"/>
    <col min="1538" max="1544" width="11.44140625" style="1"/>
    <col min="1545" max="1545" width="13.44140625" style="1" customWidth="1"/>
    <col min="1546" max="1792" width="11.44140625" style="1"/>
    <col min="1793" max="1793" width="12.33203125" style="1" customWidth="1"/>
    <col min="1794" max="1800" width="11.44140625" style="1"/>
    <col min="1801" max="1801" width="13.44140625" style="1" customWidth="1"/>
    <col min="1802" max="2048" width="11.44140625" style="1"/>
    <col min="2049" max="2049" width="12.33203125" style="1" customWidth="1"/>
    <col min="2050" max="2056" width="11.44140625" style="1"/>
    <col min="2057" max="2057" width="13.44140625" style="1" customWidth="1"/>
    <col min="2058" max="2304" width="11.44140625" style="1"/>
    <col min="2305" max="2305" width="12.33203125" style="1" customWidth="1"/>
    <col min="2306" max="2312" width="11.44140625" style="1"/>
    <col min="2313" max="2313" width="13.44140625" style="1" customWidth="1"/>
    <col min="2314" max="2560" width="11.44140625" style="1"/>
    <col min="2561" max="2561" width="12.33203125" style="1" customWidth="1"/>
    <col min="2562" max="2568" width="11.44140625" style="1"/>
    <col min="2569" max="2569" width="13.44140625" style="1" customWidth="1"/>
    <col min="2570" max="2816" width="11.44140625" style="1"/>
    <col min="2817" max="2817" width="12.33203125" style="1" customWidth="1"/>
    <col min="2818" max="2824" width="11.44140625" style="1"/>
    <col min="2825" max="2825" width="13.44140625" style="1" customWidth="1"/>
    <col min="2826" max="3072" width="11.44140625" style="1"/>
    <col min="3073" max="3073" width="12.33203125" style="1" customWidth="1"/>
    <col min="3074" max="3080" width="11.44140625" style="1"/>
    <col min="3081" max="3081" width="13.44140625" style="1" customWidth="1"/>
    <col min="3082" max="3328" width="11.44140625" style="1"/>
    <col min="3329" max="3329" width="12.33203125" style="1" customWidth="1"/>
    <col min="3330" max="3336" width="11.44140625" style="1"/>
    <col min="3337" max="3337" width="13.44140625" style="1" customWidth="1"/>
    <col min="3338" max="3584" width="11.44140625" style="1"/>
    <col min="3585" max="3585" width="12.33203125" style="1" customWidth="1"/>
    <col min="3586" max="3592" width="11.44140625" style="1"/>
    <col min="3593" max="3593" width="13.44140625" style="1" customWidth="1"/>
    <col min="3594" max="3840" width="11.44140625" style="1"/>
    <col min="3841" max="3841" width="12.33203125" style="1" customWidth="1"/>
    <col min="3842" max="3848" width="11.44140625" style="1"/>
    <col min="3849" max="3849" width="13.44140625" style="1" customWidth="1"/>
    <col min="3850" max="4096" width="11.44140625" style="1"/>
    <col min="4097" max="4097" width="12.33203125" style="1" customWidth="1"/>
    <col min="4098" max="4104" width="11.44140625" style="1"/>
    <col min="4105" max="4105" width="13.44140625" style="1" customWidth="1"/>
    <col min="4106" max="4352" width="11.44140625" style="1"/>
    <col min="4353" max="4353" width="12.33203125" style="1" customWidth="1"/>
    <col min="4354" max="4360" width="11.44140625" style="1"/>
    <col min="4361" max="4361" width="13.44140625" style="1" customWidth="1"/>
    <col min="4362" max="4608" width="11.44140625" style="1"/>
    <col min="4609" max="4609" width="12.33203125" style="1" customWidth="1"/>
    <col min="4610" max="4616" width="11.44140625" style="1"/>
    <col min="4617" max="4617" width="13.44140625" style="1" customWidth="1"/>
    <col min="4618" max="4864" width="11.44140625" style="1"/>
    <col min="4865" max="4865" width="12.33203125" style="1" customWidth="1"/>
    <col min="4866" max="4872" width="11.44140625" style="1"/>
    <col min="4873" max="4873" width="13.44140625" style="1" customWidth="1"/>
    <col min="4874" max="5120" width="11.44140625" style="1"/>
    <col min="5121" max="5121" width="12.33203125" style="1" customWidth="1"/>
    <col min="5122" max="5128" width="11.44140625" style="1"/>
    <col min="5129" max="5129" width="13.44140625" style="1" customWidth="1"/>
    <col min="5130" max="5376" width="11.44140625" style="1"/>
    <col min="5377" max="5377" width="12.33203125" style="1" customWidth="1"/>
    <col min="5378" max="5384" width="11.44140625" style="1"/>
    <col min="5385" max="5385" width="13.44140625" style="1" customWidth="1"/>
    <col min="5386" max="5632" width="11.44140625" style="1"/>
    <col min="5633" max="5633" width="12.33203125" style="1" customWidth="1"/>
    <col min="5634" max="5640" width="11.44140625" style="1"/>
    <col min="5641" max="5641" width="13.44140625" style="1" customWidth="1"/>
    <col min="5642" max="5888" width="11.44140625" style="1"/>
    <col min="5889" max="5889" width="12.33203125" style="1" customWidth="1"/>
    <col min="5890" max="5896" width="11.44140625" style="1"/>
    <col min="5897" max="5897" width="13.44140625" style="1" customWidth="1"/>
    <col min="5898" max="6144" width="11.44140625" style="1"/>
    <col min="6145" max="6145" width="12.33203125" style="1" customWidth="1"/>
    <col min="6146" max="6152" width="11.44140625" style="1"/>
    <col min="6153" max="6153" width="13.44140625" style="1" customWidth="1"/>
    <col min="6154" max="6400" width="11.44140625" style="1"/>
    <col min="6401" max="6401" width="12.33203125" style="1" customWidth="1"/>
    <col min="6402" max="6408" width="11.44140625" style="1"/>
    <col min="6409" max="6409" width="13.44140625" style="1" customWidth="1"/>
    <col min="6410" max="6656" width="11.44140625" style="1"/>
    <col min="6657" max="6657" width="12.33203125" style="1" customWidth="1"/>
    <col min="6658" max="6664" width="11.44140625" style="1"/>
    <col min="6665" max="6665" width="13.44140625" style="1" customWidth="1"/>
    <col min="6666" max="6912" width="11.44140625" style="1"/>
    <col min="6913" max="6913" width="12.33203125" style="1" customWidth="1"/>
    <col min="6914" max="6920" width="11.44140625" style="1"/>
    <col min="6921" max="6921" width="13.44140625" style="1" customWidth="1"/>
    <col min="6922" max="7168" width="11.44140625" style="1"/>
    <col min="7169" max="7169" width="12.33203125" style="1" customWidth="1"/>
    <col min="7170" max="7176" width="11.44140625" style="1"/>
    <col min="7177" max="7177" width="13.44140625" style="1" customWidth="1"/>
    <col min="7178" max="7424" width="11.44140625" style="1"/>
    <col min="7425" max="7425" width="12.33203125" style="1" customWidth="1"/>
    <col min="7426" max="7432" width="11.44140625" style="1"/>
    <col min="7433" max="7433" width="13.44140625" style="1" customWidth="1"/>
    <col min="7434" max="7680" width="11.44140625" style="1"/>
    <col min="7681" max="7681" width="12.33203125" style="1" customWidth="1"/>
    <col min="7682" max="7688" width="11.44140625" style="1"/>
    <col min="7689" max="7689" width="13.44140625" style="1" customWidth="1"/>
    <col min="7690" max="7936" width="11.44140625" style="1"/>
    <col min="7937" max="7937" width="12.33203125" style="1" customWidth="1"/>
    <col min="7938" max="7944" width="11.44140625" style="1"/>
    <col min="7945" max="7945" width="13.44140625" style="1" customWidth="1"/>
    <col min="7946" max="8192" width="11.44140625" style="1"/>
    <col min="8193" max="8193" width="12.33203125" style="1" customWidth="1"/>
    <col min="8194" max="8200" width="11.44140625" style="1"/>
    <col min="8201" max="8201" width="13.44140625" style="1" customWidth="1"/>
    <col min="8202" max="8448" width="11.44140625" style="1"/>
    <col min="8449" max="8449" width="12.33203125" style="1" customWidth="1"/>
    <col min="8450" max="8456" width="11.44140625" style="1"/>
    <col min="8457" max="8457" width="13.44140625" style="1" customWidth="1"/>
    <col min="8458" max="8704" width="11.44140625" style="1"/>
    <col min="8705" max="8705" width="12.33203125" style="1" customWidth="1"/>
    <col min="8706" max="8712" width="11.44140625" style="1"/>
    <col min="8713" max="8713" width="13.44140625" style="1" customWidth="1"/>
    <col min="8714" max="8960" width="11.44140625" style="1"/>
    <col min="8961" max="8961" width="12.33203125" style="1" customWidth="1"/>
    <col min="8962" max="8968" width="11.44140625" style="1"/>
    <col min="8969" max="8969" width="13.44140625" style="1" customWidth="1"/>
    <col min="8970" max="9216" width="11.44140625" style="1"/>
    <col min="9217" max="9217" width="12.33203125" style="1" customWidth="1"/>
    <col min="9218" max="9224" width="11.44140625" style="1"/>
    <col min="9225" max="9225" width="13.44140625" style="1" customWidth="1"/>
    <col min="9226" max="9472" width="11.44140625" style="1"/>
    <col min="9473" max="9473" width="12.33203125" style="1" customWidth="1"/>
    <col min="9474" max="9480" width="11.44140625" style="1"/>
    <col min="9481" max="9481" width="13.44140625" style="1" customWidth="1"/>
    <col min="9482" max="9728" width="11.44140625" style="1"/>
    <col min="9729" max="9729" width="12.33203125" style="1" customWidth="1"/>
    <col min="9730" max="9736" width="11.44140625" style="1"/>
    <col min="9737" max="9737" width="13.44140625" style="1" customWidth="1"/>
    <col min="9738" max="9984" width="11.44140625" style="1"/>
    <col min="9985" max="9985" width="12.33203125" style="1" customWidth="1"/>
    <col min="9986" max="9992" width="11.44140625" style="1"/>
    <col min="9993" max="9993" width="13.44140625" style="1" customWidth="1"/>
    <col min="9994" max="10240" width="11.44140625" style="1"/>
    <col min="10241" max="10241" width="12.33203125" style="1" customWidth="1"/>
    <col min="10242" max="10248" width="11.44140625" style="1"/>
    <col min="10249" max="10249" width="13.44140625" style="1" customWidth="1"/>
    <col min="10250" max="10496" width="11.44140625" style="1"/>
    <col min="10497" max="10497" width="12.33203125" style="1" customWidth="1"/>
    <col min="10498" max="10504" width="11.44140625" style="1"/>
    <col min="10505" max="10505" width="13.44140625" style="1" customWidth="1"/>
    <col min="10506" max="10752" width="11.44140625" style="1"/>
    <col min="10753" max="10753" width="12.33203125" style="1" customWidth="1"/>
    <col min="10754" max="10760" width="11.44140625" style="1"/>
    <col min="10761" max="10761" width="13.44140625" style="1" customWidth="1"/>
    <col min="10762" max="11008" width="11.44140625" style="1"/>
    <col min="11009" max="11009" width="12.33203125" style="1" customWidth="1"/>
    <col min="11010" max="11016" width="11.44140625" style="1"/>
    <col min="11017" max="11017" width="13.44140625" style="1" customWidth="1"/>
    <col min="11018" max="11264" width="11.44140625" style="1"/>
    <col min="11265" max="11265" width="12.33203125" style="1" customWidth="1"/>
    <col min="11266" max="11272" width="11.44140625" style="1"/>
    <col min="11273" max="11273" width="13.44140625" style="1" customWidth="1"/>
    <col min="11274" max="11520" width="11.44140625" style="1"/>
    <col min="11521" max="11521" width="12.33203125" style="1" customWidth="1"/>
    <col min="11522" max="11528" width="11.44140625" style="1"/>
    <col min="11529" max="11529" width="13.44140625" style="1" customWidth="1"/>
    <col min="11530" max="11776" width="11.44140625" style="1"/>
    <col min="11777" max="11777" width="12.33203125" style="1" customWidth="1"/>
    <col min="11778" max="11784" width="11.44140625" style="1"/>
    <col min="11785" max="11785" width="13.44140625" style="1" customWidth="1"/>
    <col min="11786" max="12032" width="11.44140625" style="1"/>
    <col min="12033" max="12033" width="12.33203125" style="1" customWidth="1"/>
    <col min="12034" max="12040" width="11.44140625" style="1"/>
    <col min="12041" max="12041" width="13.44140625" style="1" customWidth="1"/>
    <col min="12042" max="12288" width="11.44140625" style="1"/>
    <col min="12289" max="12289" width="12.33203125" style="1" customWidth="1"/>
    <col min="12290" max="12296" width="11.44140625" style="1"/>
    <col min="12297" max="12297" width="13.44140625" style="1" customWidth="1"/>
    <col min="12298" max="12544" width="11.44140625" style="1"/>
    <col min="12545" max="12545" width="12.33203125" style="1" customWidth="1"/>
    <col min="12546" max="12552" width="11.44140625" style="1"/>
    <col min="12553" max="12553" width="13.44140625" style="1" customWidth="1"/>
    <col min="12554" max="12800" width="11.44140625" style="1"/>
    <col min="12801" max="12801" width="12.33203125" style="1" customWidth="1"/>
    <col min="12802" max="12808" width="11.44140625" style="1"/>
    <col min="12809" max="12809" width="13.44140625" style="1" customWidth="1"/>
    <col min="12810" max="13056" width="11.44140625" style="1"/>
    <col min="13057" max="13057" width="12.33203125" style="1" customWidth="1"/>
    <col min="13058" max="13064" width="11.44140625" style="1"/>
    <col min="13065" max="13065" width="13.44140625" style="1" customWidth="1"/>
    <col min="13066" max="13312" width="11.44140625" style="1"/>
    <col min="13313" max="13313" width="12.33203125" style="1" customWidth="1"/>
    <col min="13314" max="13320" width="11.44140625" style="1"/>
    <col min="13321" max="13321" width="13.44140625" style="1" customWidth="1"/>
    <col min="13322" max="13568" width="11.44140625" style="1"/>
    <col min="13569" max="13569" width="12.33203125" style="1" customWidth="1"/>
    <col min="13570" max="13576" width="11.44140625" style="1"/>
    <col min="13577" max="13577" width="13.44140625" style="1" customWidth="1"/>
    <col min="13578" max="13824" width="11.44140625" style="1"/>
    <col min="13825" max="13825" width="12.33203125" style="1" customWidth="1"/>
    <col min="13826" max="13832" width="11.44140625" style="1"/>
    <col min="13833" max="13833" width="13.44140625" style="1" customWidth="1"/>
    <col min="13834" max="14080" width="11.44140625" style="1"/>
    <col min="14081" max="14081" width="12.33203125" style="1" customWidth="1"/>
    <col min="14082" max="14088" width="11.44140625" style="1"/>
    <col min="14089" max="14089" width="13.44140625" style="1" customWidth="1"/>
    <col min="14090" max="14336" width="11.44140625" style="1"/>
    <col min="14337" max="14337" width="12.33203125" style="1" customWidth="1"/>
    <col min="14338" max="14344" width="11.44140625" style="1"/>
    <col min="14345" max="14345" width="13.44140625" style="1" customWidth="1"/>
    <col min="14346" max="14592" width="11.44140625" style="1"/>
    <col min="14593" max="14593" width="12.33203125" style="1" customWidth="1"/>
    <col min="14594" max="14600" width="11.44140625" style="1"/>
    <col min="14601" max="14601" width="13.44140625" style="1" customWidth="1"/>
    <col min="14602" max="14848" width="11.44140625" style="1"/>
    <col min="14849" max="14849" width="12.33203125" style="1" customWidth="1"/>
    <col min="14850" max="14856" width="11.44140625" style="1"/>
    <col min="14857" max="14857" width="13.44140625" style="1" customWidth="1"/>
    <col min="14858" max="15104" width="11.44140625" style="1"/>
    <col min="15105" max="15105" width="12.33203125" style="1" customWidth="1"/>
    <col min="15106" max="15112" width="11.44140625" style="1"/>
    <col min="15113" max="15113" width="13.44140625" style="1" customWidth="1"/>
    <col min="15114" max="15360" width="11.44140625" style="1"/>
    <col min="15361" max="15361" width="12.33203125" style="1" customWidth="1"/>
    <col min="15362" max="15368" width="11.44140625" style="1"/>
    <col min="15369" max="15369" width="13.44140625" style="1" customWidth="1"/>
    <col min="15370" max="15616" width="11.44140625" style="1"/>
    <col min="15617" max="15617" width="12.33203125" style="1" customWidth="1"/>
    <col min="15618" max="15624" width="11.44140625" style="1"/>
    <col min="15625" max="15625" width="13.44140625" style="1" customWidth="1"/>
    <col min="15626" max="15872" width="11.44140625" style="1"/>
    <col min="15873" max="15873" width="12.33203125" style="1" customWidth="1"/>
    <col min="15874" max="15880" width="11.44140625" style="1"/>
    <col min="15881" max="15881" width="13.44140625" style="1" customWidth="1"/>
    <col min="15882" max="16128" width="11.44140625" style="1"/>
    <col min="16129" max="16129" width="12.33203125" style="1" customWidth="1"/>
    <col min="16130" max="16136" width="11.44140625" style="1"/>
    <col min="16137" max="16137" width="13.44140625" style="1" customWidth="1"/>
    <col min="16138" max="16384" width="11.44140625" style="1"/>
  </cols>
  <sheetData>
    <row r="58" spans="2:25" x14ac:dyDescent="0.2">
      <c r="B58" s="97"/>
      <c r="C58" s="97"/>
      <c r="D58" s="97"/>
      <c r="E58" s="97"/>
      <c r="F58" s="97"/>
      <c r="G58" s="97"/>
      <c r="H58" s="97"/>
      <c r="I58" s="97"/>
      <c r="J58" s="97"/>
      <c r="K58" s="97"/>
      <c r="L58" s="97"/>
      <c r="M58" s="97"/>
      <c r="N58" s="97"/>
      <c r="O58" s="97"/>
      <c r="P58" s="97"/>
      <c r="Q58" s="97"/>
      <c r="R58" s="97"/>
      <c r="S58" s="97"/>
      <c r="T58" s="97"/>
      <c r="U58" s="97"/>
      <c r="V58" s="97"/>
      <c r="W58" s="97"/>
      <c r="X58" s="97"/>
      <c r="Y58" s="97"/>
    </row>
    <row r="59" spans="2:25" x14ac:dyDescent="0.2">
      <c r="B59" s="97"/>
      <c r="C59" s="97"/>
      <c r="D59" s="97"/>
      <c r="E59" s="97"/>
      <c r="F59" s="97"/>
      <c r="G59" s="97"/>
      <c r="H59" s="97"/>
      <c r="I59" s="97"/>
      <c r="J59" s="97"/>
      <c r="K59" s="97"/>
      <c r="L59" s="97"/>
      <c r="M59" s="97"/>
      <c r="N59" s="97"/>
      <c r="O59" s="97"/>
      <c r="P59" s="97"/>
      <c r="Q59" s="97"/>
      <c r="R59" s="97"/>
      <c r="S59" s="97"/>
      <c r="T59" s="97"/>
      <c r="U59" s="97"/>
      <c r="V59" s="97"/>
      <c r="W59" s="97"/>
      <c r="X59" s="97"/>
      <c r="Y59" s="97"/>
    </row>
    <row r="60" spans="2:25" x14ac:dyDescent="0.2">
      <c r="B60" s="97"/>
      <c r="C60" s="97"/>
      <c r="D60" s="97"/>
      <c r="E60" s="97"/>
      <c r="F60" s="97"/>
      <c r="G60" s="97"/>
      <c r="H60" s="97"/>
      <c r="I60" s="97"/>
      <c r="J60" s="97"/>
      <c r="K60" s="97"/>
      <c r="L60" s="97"/>
      <c r="M60" s="97"/>
      <c r="N60" s="97"/>
      <c r="O60" s="97"/>
      <c r="P60" s="97"/>
      <c r="Q60" s="97"/>
      <c r="R60" s="97"/>
      <c r="S60" s="97"/>
      <c r="T60" s="97"/>
      <c r="U60" s="97"/>
      <c r="V60" s="97"/>
      <c r="W60" s="97"/>
      <c r="X60" s="97"/>
      <c r="Y60" s="97"/>
    </row>
    <row r="115" spans="2:25" x14ac:dyDescent="0.2">
      <c r="B115" s="97"/>
      <c r="C115" s="97"/>
      <c r="D115" s="97"/>
      <c r="E115" s="97"/>
      <c r="F115" s="97"/>
      <c r="G115" s="97"/>
      <c r="H115" s="97"/>
      <c r="I115" s="97"/>
      <c r="J115" s="97"/>
      <c r="K115" s="97"/>
      <c r="L115" s="97"/>
      <c r="M115" s="97"/>
      <c r="N115" s="97"/>
      <c r="O115" s="97"/>
      <c r="P115" s="97"/>
      <c r="Q115" s="97"/>
      <c r="R115" s="97"/>
      <c r="S115" s="97"/>
      <c r="T115" s="97"/>
      <c r="U115" s="97"/>
      <c r="V115" s="97"/>
      <c r="W115" s="97"/>
      <c r="X115" s="97"/>
      <c r="Y115" s="97"/>
    </row>
    <row r="116" spans="2:25" x14ac:dyDescent="0.2">
      <c r="B116" s="97"/>
      <c r="C116" s="97"/>
      <c r="D116" s="97"/>
      <c r="E116" s="97"/>
      <c r="F116" s="97"/>
      <c r="G116" s="97"/>
      <c r="H116" s="97"/>
      <c r="I116" s="97"/>
      <c r="J116" s="97"/>
      <c r="K116" s="97"/>
      <c r="L116" s="97"/>
      <c r="M116" s="97"/>
      <c r="N116" s="97"/>
      <c r="O116" s="97"/>
      <c r="P116" s="97"/>
      <c r="Q116" s="97"/>
      <c r="R116" s="97"/>
      <c r="S116" s="97"/>
      <c r="T116" s="97"/>
      <c r="U116" s="97"/>
      <c r="V116" s="97"/>
      <c r="W116" s="97"/>
      <c r="X116" s="97"/>
      <c r="Y116" s="97"/>
    </row>
    <row r="117" spans="2:25" x14ac:dyDescent="0.2">
      <c r="B117" s="97"/>
      <c r="C117" s="97"/>
      <c r="D117" s="97"/>
      <c r="E117" s="97"/>
      <c r="F117" s="97"/>
      <c r="G117" s="97"/>
      <c r="H117" s="97"/>
      <c r="I117" s="97"/>
      <c r="J117" s="97"/>
      <c r="K117" s="97"/>
      <c r="L117" s="97"/>
      <c r="M117" s="97"/>
      <c r="N117" s="97"/>
      <c r="O117" s="97"/>
      <c r="P117" s="97"/>
      <c r="Q117" s="97"/>
      <c r="R117" s="97"/>
      <c r="S117" s="97"/>
      <c r="T117" s="97"/>
      <c r="U117" s="97"/>
      <c r="V117" s="97"/>
      <c r="W117" s="97"/>
      <c r="X117" s="97"/>
      <c r="Y117" s="97"/>
    </row>
    <row r="172" spans="2:25" x14ac:dyDescent="0.2">
      <c r="B172" s="97"/>
      <c r="C172" s="97"/>
      <c r="D172" s="97"/>
      <c r="E172" s="97"/>
      <c r="F172" s="97"/>
      <c r="G172" s="97"/>
      <c r="H172" s="97"/>
      <c r="I172" s="97"/>
      <c r="J172" s="97"/>
      <c r="K172" s="97"/>
      <c r="L172" s="97"/>
      <c r="M172" s="97"/>
      <c r="N172" s="97"/>
      <c r="O172" s="97"/>
      <c r="P172" s="97"/>
      <c r="Q172" s="97"/>
      <c r="R172" s="97"/>
      <c r="S172" s="97"/>
      <c r="T172" s="97"/>
      <c r="U172" s="97"/>
      <c r="V172" s="97"/>
      <c r="W172" s="97"/>
      <c r="X172" s="97"/>
      <c r="Y172" s="97"/>
    </row>
    <row r="173" spans="2:25" x14ac:dyDescent="0.2">
      <c r="B173" s="97"/>
      <c r="C173" s="97"/>
      <c r="D173" s="97"/>
      <c r="E173" s="97"/>
      <c r="F173" s="97"/>
      <c r="G173" s="97"/>
      <c r="H173" s="97"/>
      <c r="I173" s="97"/>
      <c r="J173" s="97"/>
      <c r="K173" s="97"/>
      <c r="L173" s="97"/>
      <c r="M173" s="97"/>
      <c r="N173" s="97"/>
      <c r="O173" s="97"/>
      <c r="P173" s="97"/>
      <c r="Q173" s="97"/>
      <c r="R173" s="97"/>
      <c r="S173" s="97"/>
      <c r="T173" s="97"/>
      <c r="U173" s="97"/>
      <c r="V173" s="97"/>
      <c r="W173" s="97"/>
      <c r="X173" s="97"/>
      <c r="Y173" s="97"/>
    </row>
    <row r="174" spans="2:25" x14ac:dyDescent="0.2">
      <c r="B174" s="97"/>
      <c r="C174" s="97"/>
      <c r="D174" s="97"/>
      <c r="E174" s="97"/>
      <c r="F174" s="97"/>
      <c r="G174" s="97"/>
      <c r="H174" s="97"/>
      <c r="I174" s="97"/>
      <c r="J174" s="97"/>
      <c r="K174" s="97"/>
      <c r="L174" s="97"/>
      <c r="M174" s="97"/>
      <c r="N174" s="97"/>
      <c r="O174" s="97"/>
      <c r="P174" s="97"/>
      <c r="Q174" s="97"/>
      <c r="R174" s="97"/>
      <c r="S174" s="97"/>
      <c r="T174" s="97"/>
      <c r="U174" s="97"/>
      <c r="V174" s="97"/>
      <c r="W174" s="97"/>
      <c r="X174" s="97"/>
      <c r="Y174" s="97"/>
    </row>
    <row r="189" spans="2:25" x14ac:dyDescent="0.2">
      <c r="B189" s="97"/>
      <c r="C189" s="97"/>
      <c r="D189" s="97"/>
      <c r="E189" s="97"/>
      <c r="F189" s="97"/>
      <c r="G189" s="97"/>
      <c r="H189" s="97"/>
      <c r="I189" s="97"/>
      <c r="J189" s="97"/>
      <c r="K189" s="97"/>
      <c r="L189" s="97"/>
      <c r="M189" s="97"/>
      <c r="N189" s="97"/>
      <c r="O189" s="97"/>
      <c r="P189" s="97"/>
      <c r="Q189" s="97"/>
      <c r="R189" s="97"/>
      <c r="S189" s="97"/>
      <c r="T189" s="97"/>
      <c r="U189" s="97"/>
      <c r="V189" s="97"/>
      <c r="W189" s="97"/>
      <c r="X189" s="97"/>
      <c r="Y189" s="97"/>
    </row>
  </sheetData>
  <printOptions horizontalCentered="1" verticalCentered="1"/>
  <pageMargins left="0.37" right="0" top="0" bottom="0" header="0" footer="0"/>
  <pageSetup paperSize="8" scale="10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0"/>
  <dimension ref="A1:D47"/>
  <sheetViews>
    <sheetView workbookViewId="0">
      <selection sqref="A1:A46"/>
    </sheetView>
  </sheetViews>
  <sheetFormatPr baseColWidth="10" defaultColWidth="11.44140625" defaultRowHeight="10.199999999999999" x14ac:dyDescent="0.2"/>
  <cols>
    <col min="1" max="1" width="40.5546875" style="92" customWidth="1"/>
    <col min="2" max="16384" width="11.44140625" style="92"/>
  </cols>
  <sheetData>
    <row r="1" spans="1:4" x14ac:dyDescent="0.2">
      <c r="A1" s="90" t="s">
        <v>79</v>
      </c>
    </row>
    <row r="2" spans="1:4" x14ac:dyDescent="0.2">
      <c r="A2" s="89" t="s">
        <v>52</v>
      </c>
      <c r="D2" s="91"/>
    </row>
    <row r="3" spans="1:4" x14ac:dyDescent="0.2">
      <c r="A3" s="89" t="s">
        <v>53</v>
      </c>
      <c r="D3" s="91"/>
    </row>
    <row r="4" spans="1:4" x14ac:dyDescent="0.2">
      <c r="A4" s="89" t="s">
        <v>54</v>
      </c>
      <c r="D4" s="91"/>
    </row>
    <row r="5" spans="1:4" x14ac:dyDescent="0.2">
      <c r="A5" s="89" t="s">
        <v>55</v>
      </c>
      <c r="D5" s="91"/>
    </row>
    <row r="6" spans="1:4" x14ac:dyDescent="0.2">
      <c r="A6" s="89" t="s">
        <v>56</v>
      </c>
      <c r="D6" s="91"/>
    </row>
    <row r="7" spans="1:4" x14ac:dyDescent="0.2">
      <c r="A7" s="89" t="s">
        <v>57</v>
      </c>
      <c r="D7" s="91"/>
    </row>
    <row r="8" spans="1:4" x14ac:dyDescent="0.2">
      <c r="A8" s="89" t="s">
        <v>58</v>
      </c>
      <c r="D8" s="91"/>
    </row>
    <row r="9" spans="1:4" x14ac:dyDescent="0.2">
      <c r="A9" s="89" t="s">
        <v>59</v>
      </c>
      <c r="D9" s="91"/>
    </row>
    <row r="10" spans="1:4" x14ac:dyDescent="0.2">
      <c r="A10" s="89" t="s">
        <v>60</v>
      </c>
      <c r="D10" s="91"/>
    </row>
    <row r="11" spans="1:4" x14ac:dyDescent="0.2">
      <c r="A11" s="89" t="s">
        <v>61</v>
      </c>
      <c r="D11" s="91"/>
    </row>
    <row r="12" spans="1:4" x14ac:dyDescent="0.2">
      <c r="A12" s="89" t="s">
        <v>62</v>
      </c>
      <c r="D12" s="91"/>
    </row>
    <row r="13" spans="1:4" x14ac:dyDescent="0.2">
      <c r="A13" s="89" t="s">
        <v>63</v>
      </c>
      <c r="D13" s="91"/>
    </row>
    <row r="14" spans="1:4" x14ac:dyDescent="0.2">
      <c r="A14" s="89" t="s">
        <v>64</v>
      </c>
      <c r="D14" s="91"/>
    </row>
    <row r="15" spans="1:4" x14ac:dyDescent="0.2">
      <c r="A15" s="89" t="s">
        <v>65</v>
      </c>
      <c r="D15" s="91"/>
    </row>
    <row r="16" spans="1:4" x14ac:dyDescent="0.2">
      <c r="A16" s="89" t="s">
        <v>66</v>
      </c>
      <c r="D16" s="91"/>
    </row>
    <row r="17" spans="1:4" x14ac:dyDescent="0.2">
      <c r="A17" s="89" t="s">
        <v>67</v>
      </c>
      <c r="D17" s="91"/>
    </row>
    <row r="18" spans="1:4" x14ac:dyDescent="0.2">
      <c r="A18" s="89" t="s">
        <v>68</v>
      </c>
      <c r="D18" s="91"/>
    </row>
    <row r="19" spans="1:4" x14ac:dyDescent="0.2">
      <c r="A19" s="89" t="s">
        <v>69</v>
      </c>
      <c r="D19" s="91"/>
    </row>
    <row r="20" spans="1:4" x14ac:dyDescent="0.2">
      <c r="A20" s="89" t="s">
        <v>70</v>
      </c>
      <c r="D20" s="91"/>
    </row>
    <row r="21" spans="1:4" x14ac:dyDescent="0.2">
      <c r="A21" s="89" t="s">
        <v>71</v>
      </c>
      <c r="D21" s="91"/>
    </row>
    <row r="22" spans="1:4" x14ac:dyDescent="0.2">
      <c r="A22" s="89" t="s">
        <v>72</v>
      </c>
      <c r="D22" s="91"/>
    </row>
    <row r="23" spans="1:4" x14ac:dyDescent="0.2">
      <c r="A23" s="89" t="s">
        <v>73</v>
      </c>
      <c r="D23" s="91"/>
    </row>
    <row r="24" spans="1:4" x14ac:dyDescent="0.2">
      <c r="A24" s="89" t="s">
        <v>74</v>
      </c>
      <c r="D24" s="91"/>
    </row>
    <row r="25" spans="1:4" x14ac:dyDescent="0.2">
      <c r="A25" s="89" t="s">
        <v>75</v>
      </c>
      <c r="D25" s="91"/>
    </row>
    <row r="26" spans="1:4" x14ac:dyDescent="0.2">
      <c r="A26" s="89" t="s">
        <v>76</v>
      </c>
      <c r="D26" s="91"/>
    </row>
    <row r="27" spans="1:4" x14ac:dyDescent="0.2">
      <c r="A27" s="89" t="s">
        <v>77</v>
      </c>
      <c r="D27" s="91"/>
    </row>
    <row r="28" spans="1:4" x14ac:dyDescent="0.2">
      <c r="A28" s="89" t="s">
        <v>78</v>
      </c>
      <c r="D28" s="91"/>
    </row>
    <row r="29" spans="1:4" x14ac:dyDescent="0.2">
      <c r="A29" s="91" t="s">
        <v>182</v>
      </c>
    </row>
    <row r="30" spans="1:4" x14ac:dyDescent="0.2">
      <c r="A30" s="89" t="s">
        <v>183</v>
      </c>
    </row>
    <row r="31" spans="1:4" x14ac:dyDescent="0.2">
      <c r="A31" s="89" t="s">
        <v>184</v>
      </c>
    </row>
    <row r="32" spans="1:4" x14ac:dyDescent="0.2">
      <c r="A32" s="89" t="s">
        <v>185</v>
      </c>
    </row>
    <row r="33" spans="1:1" x14ac:dyDescent="0.2">
      <c r="A33" s="89" t="s">
        <v>186</v>
      </c>
    </row>
    <row r="34" spans="1:1" x14ac:dyDescent="0.2">
      <c r="A34" s="89" t="s">
        <v>187</v>
      </c>
    </row>
    <row r="35" spans="1:1" x14ac:dyDescent="0.2">
      <c r="A35" s="91" t="s">
        <v>188</v>
      </c>
    </row>
    <row r="36" spans="1:1" x14ac:dyDescent="0.2">
      <c r="A36" s="89" t="s">
        <v>189</v>
      </c>
    </row>
    <row r="37" spans="1:1" x14ac:dyDescent="0.2">
      <c r="A37" s="89" t="s">
        <v>198</v>
      </c>
    </row>
    <row r="38" spans="1:1" x14ac:dyDescent="0.2">
      <c r="A38" s="89" t="s">
        <v>199</v>
      </c>
    </row>
    <row r="39" spans="1:1" x14ac:dyDescent="0.2">
      <c r="A39" s="89" t="s">
        <v>190</v>
      </c>
    </row>
    <row r="40" spans="1:1" x14ac:dyDescent="0.2">
      <c r="A40" s="89" t="s">
        <v>191</v>
      </c>
    </row>
    <row r="41" spans="1:1" x14ac:dyDescent="0.2">
      <c r="A41" s="89" t="s">
        <v>200</v>
      </c>
    </row>
    <row r="42" spans="1:1" x14ac:dyDescent="0.2">
      <c r="A42" s="89" t="s">
        <v>201</v>
      </c>
    </row>
    <row r="43" spans="1:1" x14ac:dyDescent="0.2">
      <c r="A43" s="89" t="s">
        <v>192</v>
      </c>
    </row>
    <row r="44" spans="1:1" x14ac:dyDescent="0.2">
      <c r="A44" s="89" t="s">
        <v>193</v>
      </c>
    </row>
    <row r="45" spans="1:1" x14ac:dyDescent="0.2">
      <c r="A45" s="89" t="s">
        <v>194</v>
      </c>
    </row>
    <row r="46" spans="1:1" x14ac:dyDescent="0.2">
      <c r="A46" s="89" t="s">
        <v>195</v>
      </c>
    </row>
    <row r="47" spans="1:1" x14ac:dyDescent="0.2">
      <c r="A47" s="91"/>
    </row>
  </sheetData>
  <phoneticPr fontId="11" type="noConversion"/>
  <pageMargins left="0.78740157499999996" right="0.78740157499999996" top="0.984251969" bottom="0.984251969" header="0.5" footer="0.5"/>
  <pageSetup paperSize="9" orientation="portrait" r:id="rId1"/>
  <headerFooter alignWithMargins="0">
    <oddHeader>&amp;A</oddHeader>
    <oddFooter>Page &amp;P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dimension ref="A1:K79"/>
  <sheetViews>
    <sheetView showGridLines="0" tabSelected="1" zoomScale="85" zoomScaleNormal="85" workbookViewId="0">
      <selection activeCell="J9" sqref="J9"/>
    </sheetView>
  </sheetViews>
  <sheetFormatPr baseColWidth="10" defaultRowHeight="15.6" x14ac:dyDescent="0.3"/>
  <cols>
    <col min="1" max="1" width="27.109375" customWidth="1"/>
    <col min="2" max="2" width="16.44140625" style="6" bestFit="1" customWidth="1"/>
    <col min="7" max="7" width="12.6640625" customWidth="1"/>
    <col min="10" max="10" width="26.5546875" customWidth="1"/>
  </cols>
  <sheetData>
    <row r="1" spans="1:11" ht="50.25" customHeight="1" x14ac:dyDescent="0.25">
      <c r="B1" s="211" t="s">
        <v>0</v>
      </c>
      <c r="C1" s="211"/>
      <c r="D1" s="211"/>
      <c r="E1" s="211"/>
      <c r="F1" s="211"/>
      <c r="G1" s="211"/>
      <c r="H1" s="211"/>
      <c r="I1" s="211"/>
      <c r="J1" s="211"/>
      <c r="K1" s="211"/>
    </row>
    <row r="2" spans="1:11" s="39" customFormat="1" ht="33" customHeight="1" x14ac:dyDescent="0.25">
      <c r="A2" s="38"/>
      <c r="B2" s="38"/>
      <c r="C2" s="75"/>
      <c r="D2" s="76" t="s">
        <v>1</v>
      </c>
      <c r="E2" s="76" t="s">
        <v>2</v>
      </c>
      <c r="F2" s="38"/>
      <c r="G2" s="38"/>
    </row>
    <row r="3" spans="1:11" x14ac:dyDescent="0.3">
      <c r="A3" s="2"/>
      <c r="C3" s="76"/>
      <c r="D3" s="76">
        <v>1</v>
      </c>
      <c r="E3" s="76">
        <v>66</v>
      </c>
      <c r="F3" s="2"/>
      <c r="I3" s="3" t="s">
        <v>3</v>
      </c>
    </row>
    <row r="4" spans="1:11" x14ac:dyDescent="0.3">
      <c r="C4" s="40"/>
      <c r="D4" s="41"/>
      <c r="E4" s="41"/>
      <c r="F4" s="2"/>
      <c r="K4" s="93" t="s">
        <v>197</v>
      </c>
    </row>
    <row r="5" spans="1:11" ht="15" x14ac:dyDescent="0.25">
      <c r="A5" s="46" t="s">
        <v>4</v>
      </c>
      <c r="B5" s="157">
        <v>44120</v>
      </c>
      <c r="D5" s="2"/>
      <c r="E5" s="2"/>
      <c r="G5" s="2"/>
    </row>
    <row r="6" spans="1:11" x14ac:dyDescent="0.3">
      <c r="A6" s="2"/>
      <c r="D6" s="2"/>
      <c r="E6" s="2"/>
      <c r="F6" s="3"/>
      <c r="G6" s="2"/>
    </row>
    <row r="7" spans="1:11" x14ac:dyDescent="0.3">
      <c r="A7" s="2"/>
      <c r="D7" s="2"/>
      <c r="E7" s="2"/>
      <c r="G7" s="2"/>
    </row>
    <row r="8" spans="1:11" x14ac:dyDescent="0.3">
      <c r="A8" s="2"/>
      <c r="D8" s="2"/>
      <c r="E8" s="2"/>
      <c r="G8" s="2"/>
    </row>
    <row r="9" spans="1:11" x14ac:dyDescent="0.3">
      <c r="A9" s="2"/>
      <c r="D9" s="2"/>
      <c r="E9" s="2"/>
      <c r="G9" s="2"/>
    </row>
    <row r="10" spans="1:11" x14ac:dyDescent="0.3">
      <c r="A10" s="2"/>
      <c r="D10" s="2"/>
      <c r="E10" s="2"/>
      <c r="G10" s="2"/>
    </row>
    <row r="11" spans="1:11" x14ac:dyDescent="0.3">
      <c r="A11" s="2"/>
      <c r="D11" s="2"/>
      <c r="E11" s="2"/>
      <c r="G11" s="2"/>
    </row>
    <row r="12" spans="1:11" x14ac:dyDescent="0.3">
      <c r="A12" s="2"/>
      <c r="D12" s="2"/>
      <c r="E12" s="2"/>
      <c r="G12" s="2"/>
      <c r="H12" s="3" t="s">
        <v>5</v>
      </c>
    </row>
    <row r="13" spans="1:11" x14ac:dyDescent="0.3">
      <c r="A13" s="2"/>
      <c r="D13" s="2"/>
      <c r="E13" s="2"/>
      <c r="G13" s="2"/>
      <c r="H13" s="2"/>
    </row>
    <row r="14" spans="1:11" x14ac:dyDescent="0.25">
      <c r="A14" s="5"/>
      <c r="B14" s="2"/>
      <c r="C14" s="2"/>
      <c r="D14" s="2"/>
      <c r="E14" s="2"/>
      <c r="F14" s="4"/>
      <c r="G14" s="2"/>
      <c r="H14" s="3"/>
    </row>
    <row r="15" spans="1:11" x14ac:dyDescent="0.3">
      <c r="G15" s="2"/>
      <c r="H15" s="2"/>
    </row>
    <row r="16" spans="1:11" x14ac:dyDescent="0.3">
      <c r="H16" s="3"/>
    </row>
    <row r="17" spans="1:8" x14ac:dyDescent="0.3">
      <c r="H17" s="2"/>
    </row>
    <row r="18" spans="1:8" x14ac:dyDescent="0.3">
      <c r="H18" s="3"/>
    </row>
    <row r="23" spans="1:8" x14ac:dyDescent="0.3">
      <c r="A23" s="2"/>
      <c r="D23" s="2"/>
      <c r="E23" s="2"/>
      <c r="G23" s="2"/>
    </row>
    <row r="24" spans="1:8" x14ac:dyDescent="0.3">
      <c r="A24" s="2"/>
      <c r="D24" s="2"/>
      <c r="E24" s="2"/>
      <c r="G24" s="2"/>
    </row>
    <row r="25" spans="1:8" x14ac:dyDescent="0.3">
      <c r="A25" s="2"/>
      <c r="D25" s="2"/>
      <c r="E25" s="2"/>
      <c r="G25" s="2"/>
    </row>
    <row r="26" spans="1:8" x14ac:dyDescent="0.3">
      <c r="A26" s="2"/>
      <c r="D26" s="2"/>
      <c r="E26" s="2"/>
      <c r="G26" s="2"/>
    </row>
    <row r="27" spans="1:8" x14ac:dyDescent="0.3">
      <c r="A27" s="2"/>
      <c r="D27" s="2"/>
      <c r="E27" s="2"/>
      <c r="G27" s="2"/>
    </row>
    <row r="28" spans="1:8" x14ac:dyDescent="0.3">
      <c r="A28" s="2"/>
      <c r="D28" s="2"/>
      <c r="E28" s="2"/>
      <c r="G28" s="2"/>
      <c r="H28" s="2"/>
    </row>
    <row r="29" spans="1:8" x14ac:dyDescent="0.3">
      <c r="A29" s="2"/>
      <c r="D29" s="2"/>
      <c r="E29" s="2"/>
      <c r="G29" s="2"/>
      <c r="H29" s="3" t="s">
        <v>6</v>
      </c>
    </row>
    <row r="30" spans="1:8" x14ac:dyDescent="0.25">
      <c r="A30" s="5"/>
      <c r="B30" s="2"/>
      <c r="C30" s="2"/>
      <c r="D30" s="2"/>
      <c r="E30" s="2"/>
      <c r="F30" s="4"/>
      <c r="G30" s="2"/>
      <c r="H30" s="2"/>
    </row>
    <row r="31" spans="1:8" x14ac:dyDescent="0.3">
      <c r="G31" s="2"/>
      <c r="H31" s="3" t="s">
        <v>7</v>
      </c>
    </row>
    <row r="32" spans="1:8" x14ac:dyDescent="0.3">
      <c r="H32" s="2"/>
    </row>
    <row r="34" spans="1:8" x14ac:dyDescent="0.3">
      <c r="H34" s="3"/>
    </row>
    <row r="40" spans="1:8" x14ac:dyDescent="0.3">
      <c r="A40" s="2"/>
      <c r="D40" s="2"/>
      <c r="E40" s="2"/>
      <c r="F40" s="3"/>
      <c r="G40" s="2"/>
    </row>
    <row r="41" spans="1:8" x14ac:dyDescent="0.3">
      <c r="A41" s="2"/>
      <c r="D41" s="2"/>
      <c r="E41" s="2"/>
      <c r="G41" s="2"/>
    </row>
    <row r="42" spans="1:8" x14ac:dyDescent="0.3">
      <c r="A42" s="2"/>
      <c r="D42" s="2"/>
      <c r="E42" s="2"/>
      <c r="G42" s="2"/>
    </row>
    <row r="43" spans="1:8" x14ac:dyDescent="0.3">
      <c r="A43" s="2"/>
      <c r="D43" s="2"/>
      <c r="E43" s="2"/>
      <c r="G43" s="2"/>
    </row>
    <row r="44" spans="1:8" x14ac:dyDescent="0.3">
      <c r="A44" s="2"/>
      <c r="D44" s="2"/>
      <c r="E44" s="2"/>
      <c r="G44" s="2"/>
    </row>
    <row r="45" spans="1:8" x14ac:dyDescent="0.3">
      <c r="A45" s="2"/>
      <c r="D45" s="2"/>
      <c r="E45" s="2"/>
      <c r="G45" s="2"/>
    </row>
    <row r="46" spans="1:8" x14ac:dyDescent="0.3">
      <c r="A46" s="2"/>
      <c r="D46" s="2"/>
      <c r="E46" s="2"/>
      <c r="G46" s="2"/>
      <c r="H46" s="3" t="s">
        <v>5</v>
      </c>
    </row>
    <row r="47" spans="1:8" x14ac:dyDescent="0.3">
      <c r="A47" s="2"/>
      <c r="D47" s="2"/>
      <c r="E47" s="2"/>
      <c r="G47" s="2"/>
      <c r="H47" s="2"/>
    </row>
    <row r="48" spans="1:8" x14ac:dyDescent="0.25">
      <c r="A48" s="5"/>
      <c r="B48" s="2"/>
      <c r="C48" s="2"/>
      <c r="D48" s="2"/>
      <c r="E48" s="2"/>
      <c r="F48" s="4"/>
      <c r="G48" s="2"/>
      <c r="H48" s="3" t="s">
        <v>6</v>
      </c>
    </row>
    <row r="49" spans="1:8" x14ac:dyDescent="0.3">
      <c r="G49" s="2"/>
      <c r="H49" s="2"/>
    </row>
    <row r="50" spans="1:8" x14ac:dyDescent="0.3">
      <c r="H50" s="3" t="s">
        <v>7</v>
      </c>
    </row>
    <row r="51" spans="1:8" x14ac:dyDescent="0.3">
      <c r="H51" s="2"/>
    </row>
    <row r="52" spans="1:8" x14ac:dyDescent="0.3">
      <c r="H52" s="3"/>
    </row>
    <row r="56" spans="1:8" x14ac:dyDescent="0.3">
      <c r="A56" s="2"/>
      <c r="D56" s="2"/>
      <c r="E56" s="2"/>
      <c r="F56" s="3"/>
      <c r="G56" s="2"/>
    </row>
    <row r="57" spans="1:8" x14ac:dyDescent="0.3">
      <c r="A57" s="2"/>
      <c r="D57" s="2"/>
      <c r="E57" s="2"/>
      <c r="G57" s="2"/>
    </row>
    <row r="58" spans="1:8" x14ac:dyDescent="0.3">
      <c r="A58" s="2"/>
      <c r="D58" s="2"/>
      <c r="E58" s="2"/>
      <c r="G58" s="2"/>
    </row>
    <row r="59" spans="1:8" x14ac:dyDescent="0.3">
      <c r="A59" s="2"/>
      <c r="D59" s="2"/>
      <c r="E59" s="2"/>
      <c r="G59" s="2"/>
    </row>
    <row r="60" spans="1:8" x14ac:dyDescent="0.3">
      <c r="A60" s="2"/>
      <c r="D60" s="2"/>
      <c r="E60" s="2"/>
      <c r="G60" s="2"/>
    </row>
    <row r="61" spans="1:8" x14ac:dyDescent="0.3">
      <c r="A61" s="2"/>
      <c r="D61" s="2"/>
      <c r="E61" s="2"/>
      <c r="G61" s="2"/>
    </row>
    <row r="62" spans="1:8" x14ac:dyDescent="0.3">
      <c r="A62" s="2"/>
      <c r="D62" s="2"/>
      <c r="E62" s="2"/>
      <c r="G62" s="2"/>
      <c r="H62" s="3"/>
    </row>
    <row r="63" spans="1:8" x14ac:dyDescent="0.3">
      <c r="A63" s="2"/>
      <c r="D63" s="2"/>
      <c r="E63" s="2"/>
      <c r="G63" s="2"/>
      <c r="H63" s="2"/>
    </row>
    <row r="64" spans="1:8" x14ac:dyDescent="0.25">
      <c r="A64" s="5"/>
      <c r="B64" s="2"/>
      <c r="C64" s="2"/>
      <c r="D64" s="2"/>
      <c r="E64" s="2"/>
      <c r="F64" s="4"/>
      <c r="G64" s="2"/>
      <c r="H64" s="3" t="s">
        <v>7</v>
      </c>
    </row>
    <row r="65" spans="7:8" x14ac:dyDescent="0.3">
      <c r="G65" s="2"/>
      <c r="H65" s="2"/>
    </row>
    <row r="67" spans="7:8" x14ac:dyDescent="0.3">
      <c r="H67" s="2"/>
    </row>
    <row r="68" spans="7:8" x14ac:dyDescent="0.3">
      <c r="H68" s="3"/>
    </row>
    <row r="79" spans="7:8" x14ac:dyDescent="0.3">
      <c r="H79" s="3" t="s">
        <v>6</v>
      </c>
    </row>
  </sheetData>
  <mergeCells count="1">
    <mergeCell ref="B1:K1"/>
  </mergeCells>
  <phoneticPr fontId="11" type="noConversion"/>
  <hyperlinks>
    <hyperlink ref="H12" location="Nb_cpte!A1" display="le nombre de comptes" xr:uid="{00000000-0004-0000-0100-000000000000}"/>
    <hyperlink ref="I3" location="'Sources et méthodologie'!A1" display="Sources et Méthodologie" xr:uid="{00000000-0004-0000-0100-000001000000}"/>
    <hyperlink ref="H46" location="Nb_cpte!A1" display="le nombre de comptes" xr:uid="{00000000-0004-0000-0100-000002000000}"/>
    <hyperlink ref="H48" location="Vol_hor!A1" display="le volume horaire" xr:uid="{00000000-0004-0000-0100-000003000000}"/>
    <hyperlink ref="H29" location="Vol_hor!A1" display="le volume horaire" xr:uid="{00000000-0004-0000-0100-000004000000}"/>
    <hyperlink ref="H31" location="Mass_sal_nette!A1" display="la mase salariale nette" xr:uid="{00000000-0004-0000-0100-000005000000}"/>
    <hyperlink ref="H50" location="Mass_sal_nette!A1" display="la mase salariale nette" xr:uid="{00000000-0004-0000-0100-000006000000}"/>
    <hyperlink ref="H64" location="Mass_sal_nette!A1" display="la mase salariale nette" xr:uid="{00000000-0004-0000-0100-000007000000}"/>
    <hyperlink ref="H79" location="Vol_hor!A1" display="le volume horaire" xr:uid="{00000000-0004-0000-0100-000008000000}"/>
  </hyperlinks>
  <pageMargins left="0.2" right="0.19" top="0.2" bottom="0.2" header="0.4921259845" footer="0.2"/>
  <pageSetup paperSize="8" scale="8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75" r:id="rId4" name="Drop Down 27">
              <controlPr defaultSize="0" autoLine="0" autoPict="0">
                <anchor moveWithCells="1">
                  <from>
                    <xdr:col>2</xdr:col>
                    <xdr:colOff>396240</xdr:colOff>
                    <xdr:row>1</xdr:row>
                    <xdr:rowOff>327660</xdr:rowOff>
                  </from>
                  <to>
                    <xdr:col>6</xdr:col>
                    <xdr:colOff>716280</xdr:colOff>
                    <xdr:row>3</xdr:row>
                    <xdr:rowOff>60960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pageSetUpPr fitToPage="1"/>
  </sheetPr>
  <dimension ref="A1:Y227"/>
  <sheetViews>
    <sheetView showGridLines="0" zoomScaleNormal="75" workbookViewId="0">
      <pane xSplit="1" ySplit="3" topLeftCell="B147" activePane="bottomRight" state="frozen"/>
      <selection activeCell="A69" sqref="A69:A70"/>
      <selection pane="topRight" activeCell="A69" sqref="A69:A70"/>
      <selection pane="bottomLeft" activeCell="A69" sqref="A69:A70"/>
      <selection pane="bottomRight" activeCell="M54" sqref="M54"/>
    </sheetView>
  </sheetViews>
  <sheetFormatPr baseColWidth="10" defaultColWidth="11.44140625" defaultRowHeight="10.199999999999999" x14ac:dyDescent="0.2"/>
  <cols>
    <col min="1" max="1" width="9.109375" style="37" customWidth="1"/>
    <col min="2" max="2" width="10.33203125" style="7" customWidth="1"/>
    <col min="3" max="3" width="10.44140625" style="7" customWidth="1"/>
    <col min="4" max="4" width="14.44140625" style="19" bestFit="1" customWidth="1"/>
    <col min="5" max="5" width="11.33203125" style="19" customWidth="1"/>
    <col min="6" max="6" width="10.33203125" style="19" customWidth="1"/>
    <col min="7" max="7" width="8.44140625" style="19" bestFit="1" customWidth="1"/>
    <col min="8" max="8" width="7.6640625" style="19" bestFit="1" customWidth="1"/>
    <col min="9" max="9" width="10" style="19" bestFit="1" customWidth="1"/>
    <col min="10" max="10" width="10.109375" style="45" customWidth="1"/>
    <col min="11" max="11" width="9.5546875" style="19" bestFit="1" customWidth="1"/>
    <col min="12" max="12" width="10" style="19" customWidth="1"/>
    <col min="13" max="13" width="10.109375" style="45" customWidth="1"/>
    <col min="14" max="14" width="9.33203125" style="19" bestFit="1" customWidth="1"/>
    <col min="15" max="15" width="9.44140625" style="22" bestFit="1" customWidth="1"/>
    <col min="16" max="16" width="15.5546875" style="22" customWidth="1"/>
    <col min="17" max="17" width="7.6640625" style="22" customWidth="1"/>
    <col min="18" max="18" width="7.6640625" style="22" bestFit="1" customWidth="1"/>
    <col min="19" max="20" width="10.5546875" style="22" customWidth="1"/>
    <col min="21" max="21" width="11.109375" style="22" customWidth="1"/>
    <col min="22" max="22" width="15.109375" style="22" customWidth="1"/>
    <col min="23" max="23" width="12.109375" style="22" customWidth="1"/>
    <col min="24" max="24" width="14.44140625" style="19" customWidth="1"/>
    <col min="25" max="16384" width="11.44140625" style="19"/>
  </cols>
  <sheetData>
    <row r="1" spans="1:25" s="47" customFormat="1" ht="13.8" thickBot="1" x14ac:dyDescent="0.3">
      <c r="A1" s="217" t="s">
        <v>8</v>
      </c>
      <c r="B1" s="218"/>
      <c r="C1" s="218"/>
      <c r="D1" s="218"/>
      <c r="E1" s="218"/>
      <c r="F1" s="218"/>
      <c r="G1" s="218"/>
      <c r="H1" s="218"/>
      <c r="I1" s="218"/>
      <c r="J1" s="218"/>
      <c r="K1" s="218"/>
      <c r="L1" s="218"/>
      <c r="M1" s="218"/>
      <c r="N1" s="218"/>
      <c r="O1" s="218"/>
      <c r="P1" s="218"/>
      <c r="Q1" s="218"/>
      <c r="R1" s="218"/>
      <c r="S1" s="218"/>
      <c r="T1" s="218"/>
      <c r="U1" s="218"/>
      <c r="V1" s="218"/>
      <c r="W1" s="218"/>
      <c r="X1" s="218"/>
      <c r="Y1" s="218"/>
    </row>
    <row r="2" spans="1:25" s="7" customFormat="1" ht="15" customHeight="1" thickBot="1" x14ac:dyDescent="0.25">
      <c r="A2" s="219" t="s">
        <v>9</v>
      </c>
      <c r="B2" s="221" t="s">
        <v>10</v>
      </c>
      <c r="C2" s="221" t="s">
        <v>11</v>
      </c>
      <c r="D2" s="223" t="s">
        <v>12</v>
      </c>
      <c r="E2" s="223"/>
      <c r="F2" s="224"/>
      <c r="G2" s="212" t="s">
        <v>13</v>
      </c>
      <c r="H2" s="213"/>
      <c r="I2" s="213"/>
      <c r="J2" s="213"/>
      <c r="K2" s="213"/>
      <c r="L2" s="213"/>
      <c r="M2" s="213"/>
      <c r="N2" s="213"/>
      <c r="O2" s="213"/>
      <c r="P2" s="214" t="s">
        <v>14</v>
      </c>
      <c r="Q2" s="215"/>
      <c r="R2" s="215"/>
      <c r="S2" s="215"/>
      <c r="T2" s="215"/>
      <c r="U2" s="215"/>
      <c r="V2" s="215"/>
      <c r="W2" s="215"/>
      <c r="X2" s="215"/>
      <c r="Y2" s="216"/>
    </row>
    <row r="3" spans="1:25" s="12" customFormat="1" ht="31.2" thickBot="1" x14ac:dyDescent="0.3">
      <c r="A3" s="220"/>
      <c r="B3" s="222"/>
      <c r="C3" s="222"/>
      <c r="D3" s="8" t="s">
        <v>15</v>
      </c>
      <c r="E3" s="8" t="s">
        <v>16</v>
      </c>
      <c r="F3" s="8" t="s">
        <v>17</v>
      </c>
      <c r="G3" s="9" t="s">
        <v>18</v>
      </c>
      <c r="H3" s="10" t="s">
        <v>80</v>
      </c>
      <c r="I3" s="10" t="s">
        <v>19</v>
      </c>
      <c r="J3" s="11" t="s">
        <v>20</v>
      </c>
      <c r="K3" s="10" t="s">
        <v>21</v>
      </c>
      <c r="L3" s="10" t="s">
        <v>22</v>
      </c>
      <c r="M3" s="11" t="s">
        <v>20</v>
      </c>
      <c r="N3" s="10" t="s">
        <v>23</v>
      </c>
      <c r="O3" s="10" t="s">
        <v>24</v>
      </c>
      <c r="P3" s="80" t="s">
        <v>25</v>
      </c>
      <c r="Q3" s="81" t="s">
        <v>26</v>
      </c>
      <c r="R3" s="81" t="s">
        <v>27</v>
      </c>
      <c r="S3" s="81" t="s">
        <v>28</v>
      </c>
      <c r="T3" s="81" t="s">
        <v>179</v>
      </c>
      <c r="U3" s="81" t="s">
        <v>29</v>
      </c>
      <c r="V3" s="81" t="s">
        <v>30</v>
      </c>
      <c r="W3" s="81" t="s">
        <v>180</v>
      </c>
      <c r="X3" s="81" t="s">
        <v>31</v>
      </c>
      <c r="Y3" s="82" t="s">
        <v>181</v>
      </c>
    </row>
    <row r="4" spans="1:25" s="13" customFormat="1" ht="14.4" thickBot="1" x14ac:dyDescent="0.3">
      <c r="A4" s="103" t="s">
        <v>32</v>
      </c>
      <c r="B4" s="104"/>
      <c r="C4" s="104"/>
      <c r="D4" s="105"/>
      <c r="E4" s="105"/>
      <c r="F4" s="105"/>
      <c r="G4" s="105"/>
      <c r="H4" s="105"/>
      <c r="I4" s="105"/>
      <c r="J4" s="106"/>
      <c r="K4" s="105"/>
      <c r="L4" s="105"/>
      <c r="M4" s="106"/>
      <c r="N4" s="105"/>
      <c r="O4" s="105"/>
      <c r="P4" s="101"/>
      <c r="Q4" s="101"/>
      <c r="R4" s="101"/>
      <c r="S4" s="101"/>
      <c r="T4" s="101"/>
      <c r="U4" s="101"/>
      <c r="V4" s="101"/>
      <c r="W4" s="101"/>
      <c r="X4" s="101"/>
      <c r="Y4" s="102"/>
    </row>
    <row r="5" spans="1:25" ht="10.8" thickTop="1" x14ac:dyDescent="0.2">
      <c r="A5" s="14">
        <v>38077</v>
      </c>
      <c r="B5" s="15">
        <f ca="1">SUM(C5,E5)</f>
        <v>2359748.0297055263</v>
      </c>
      <c r="C5" s="15">
        <f ca="1">SUM(D5,F5)</f>
        <v>1701527.4005093591</v>
      </c>
      <c r="D5" s="16">
        <f ca="1">OFFSET(Import_SAS_CVS!CA2,(Synth!$D$3-1)*Synth!$E$3,0)</f>
        <v>1636610.8905181901</v>
      </c>
      <c r="E5" s="16">
        <f ca="1">OFFSET(Import_SAS_CVS!U2,(Synth!$D$3-1)*Synth!$E$3,0)</f>
        <v>658220.62919616699</v>
      </c>
      <c r="F5" s="16">
        <f ca="1">OFFSET(Import_SAS_CVS!CE2,(Synth!$D$3-1)*Synth!$E$3,0)</f>
        <v>64916.509991168998</v>
      </c>
      <c r="G5" s="17">
        <f ca="1">OFFSET(Import_SAS_CVS!C2,(Synth!$D$3-1)*Synth!$E$3,0)</f>
        <v>1024162.29377747</v>
      </c>
      <c r="H5" s="16">
        <f ca="1">OFFSET(Import_SAS_CVS!D2,(Synth!$D$3-1)*Synth!$E$3,0)</f>
        <v>8404.8761583566702</v>
      </c>
      <c r="I5" s="16">
        <f ca="1">OFFSET(Import_SAS_CVS!E2,(Synth!$D$3-1)*Synth!$E$3,0)</f>
        <v>603422.10153961205</v>
      </c>
      <c r="J5" s="42">
        <f ca="1">OFFSET(Import_SAS_CVS!F2,(Synth!$D$3-1)*Synth!$E$3,0)</f>
        <v>287504.67629623401</v>
      </c>
      <c r="K5" s="16">
        <f ca="1">OFFSET(Import_SAS_CVS!G2,(Synth!$D$3-1)*Synth!$E$3,0)</f>
        <v>196.61043989099599</v>
      </c>
      <c r="L5" s="16">
        <f ca="1">OFFSET(Import_SAS_CVS!H2,(Synth!$D$3-1)*Synth!$E$3,0)</f>
        <v>65172.848553657503</v>
      </c>
      <c r="M5" s="42">
        <f ca="1">OFFSET(Import_SAS_CVS!I2,(Synth!$D$3-1)*Synth!$E$3,0)</f>
        <v>5606.0750109553301</v>
      </c>
      <c r="N5" s="16">
        <f ca="1">OFFSET(Import_SAS_CVS!J2,(Synth!$D$3-1)*Synth!$E$3,0)</f>
        <v>1761.3740577399701</v>
      </c>
      <c r="O5" s="18">
        <f ca="1">OFFSET(Import_SAS_CVS!K2,(Synth!$D$3-1)*Synth!$E$3,0)</f>
        <v>658732.78964233398</v>
      </c>
      <c r="P5" s="107">
        <f ca="1">OFFSET(Import_SAS_CVS!L2,(Synth!$D$3-1)*Synth!$E$3,0)</f>
        <v>796542.24377441395</v>
      </c>
      <c r="Q5" s="108">
        <f ca="1">OFFSET(Import_SAS_CVS!M2,(Synth!$D$3-1)*Synth!$E$3,0)</f>
        <v>559362.47917175305</v>
      </c>
      <c r="R5" s="108">
        <f ca="1">OFFSET(Import_SAS_CVS!N2,(Synth!$D$3-1)*Synth!$E$3,0)</f>
        <v>168446.640861511</v>
      </c>
      <c r="S5" s="108">
        <f ca="1">OFFSET(Import_SAS_CVS!O2,(Synth!$D$3-1)*Synth!$E$3,0)</f>
        <v>0</v>
      </c>
      <c r="T5" s="108">
        <f ca="1">OFFSET(Import_SAS_CVS!P2,(Synth!$D$3-1)*Synth!$E$3,0)</f>
        <v>0</v>
      </c>
      <c r="U5" s="108">
        <f ca="1">OFFSET(Import_SAS_CVS!Q2,(Synth!$D$3-1)*Synth!$E$3,0)</f>
        <v>103014.196960449</v>
      </c>
      <c r="V5" s="108">
        <f ca="1">OFFSET(Import_SAS_CVS!R2,(Synth!$D$3-1)*Synth!$E$3,0)</f>
        <v>0</v>
      </c>
      <c r="W5" s="108">
        <f ca="1">OFFSET(Import_SAS_CVS!S2,(Synth!$D$3-1)*Synth!$E$3,0)</f>
        <v>0</v>
      </c>
      <c r="X5" s="108">
        <f ca="1">OFFSET(Import_SAS_CVS!T2,(Synth!$D$3-1)*Synth!$E$3,0)</f>
        <v>64637.553247928598</v>
      </c>
      <c r="Y5" s="109">
        <f ca="1">OFFSET(Import_SAS_CVS!CQ2,(Synth!$D$3-1)*Synth!$E$3,0)</f>
        <v>4.0662476539728196</v>
      </c>
    </row>
    <row r="6" spans="1:25" x14ac:dyDescent="0.2">
      <c r="A6" s="20">
        <v>38168</v>
      </c>
      <c r="B6" s="21">
        <f t="shared" ref="B6:B64" ca="1" si="0">SUM(C6,E6)</f>
        <v>2370109.7878317833</v>
      </c>
      <c r="C6" s="21">
        <f t="shared" ref="C6:C64" ca="1" si="1">SUM(D6,F6)</f>
        <v>1708302.6662268643</v>
      </c>
      <c r="D6" s="22">
        <f ca="1">OFFSET(Import_SAS_CVS!CA3,(Synth!$D$3-1)*Synth!$E$3,0)</f>
        <v>1643771.11555481</v>
      </c>
      <c r="E6" s="22">
        <f ca="1">OFFSET(Import_SAS_CVS!U3,(Synth!$D$3-1)*Synth!$E$3,0)</f>
        <v>661807.12160491897</v>
      </c>
      <c r="F6" s="22">
        <f ca="1">OFFSET(Import_SAS_CVS!CE3,(Synth!$D$3-1)*Synth!$E$3,0)</f>
        <v>64531.550672054298</v>
      </c>
      <c r="G6" s="23">
        <f ca="1">OFFSET(Import_SAS_CVS!C3,(Synth!$D$3-1)*Synth!$E$3,0)</f>
        <v>1036403.77169037</v>
      </c>
      <c r="H6" s="24">
        <f ca="1">OFFSET(Import_SAS_CVS!D3,(Synth!$D$3-1)*Synth!$E$3,0)</f>
        <v>8696.8320574760401</v>
      </c>
      <c r="I6" s="24">
        <f ca="1">OFFSET(Import_SAS_CVS!E3,(Synth!$D$3-1)*Synth!$E$3,0)</f>
        <v>593297.38169860805</v>
      </c>
      <c r="J6" s="43">
        <f ca="1">OFFSET(Import_SAS_CVS!F3,(Synth!$D$3-1)*Synth!$E$3,0)</f>
        <v>292066.486122131</v>
      </c>
      <c r="K6" s="24">
        <f ca="1">OFFSET(Import_SAS_CVS!G3,(Synth!$D$3-1)*Synth!$E$3,0)</f>
        <v>2297.0045725107202</v>
      </c>
      <c r="L6" s="24">
        <f ca="1">OFFSET(Import_SAS_CVS!H3,(Synth!$D$3-1)*Synth!$E$3,0)</f>
        <v>61636.812301635699</v>
      </c>
      <c r="M6" s="43">
        <f ca="1">OFFSET(Import_SAS_CVS!I3,(Synth!$D$3-1)*Synth!$E$3,0)</f>
        <v>5427.9896343946502</v>
      </c>
      <c r="N6" s="24">
        <f ca="1">OFFSET(Import_SAS_CVS!J3,(Synth!$D$3-1)*Synth!$E$3,0)</f>
        <v>32844.3981046677</v>
      </c>
      <c r="O6" s="25">
        <f ca="1">OFFSET(Import_SAS_CVS!K3,(Synth!$D$3-1)*Synth!$E$3,0)</f>
        <v>614928.42671203602</v>
      </c>
      <c r="P6" s="110">
        <f ca="1">OFFSET(Import_SAS_CVS!L3,(Synth!$D$3-1)*Synth!$E$3,0)</f>
        <v>808133.46347045898</v>
      </c>
      <c r="Q6" s="111">
        <f ca="1">OFFSET(Import_SAS_CVS!M3,(Synth!$D$3-1)*Synth!$E$3,0)</f>
        <v>557565.125236511</v>
      </c>
      <c r="R6" s="111">
        <f ca="1">OFFSET(Import_SAS_CVS!N3,(Synth!$D$3-1)*Synth!$E$3,0)</f>
        <v>172270.73902130101</v>
      </c>
      <c r="S6" s="111">
        <f ca="1">OFFSET(Import_SAS_CVS!O3,(Synth!$D$3-1)*Synth!$E$3,0)</f>
        <v>0</v>
      </c>
      <c r="T6" s="111">
        <f ca="1">OFFSET(Import_SAS_CVS!P3,(Synth!$D$3-1)*Synth!$E$3,0)</f>
        <v>0</v>
      </c>
      <c r="U6" s="111">
        <f ca="1">OFFSET(Import_SAS_CVS!Q3,(Synth!$D$3-1)*Synth!$E$3,0)</f>
        <v>102300.136507034</v>
      </c>
      <c r="V6" s="111">
        <f ca="1">OFFSET(Import_SAS_CVS!R3,(Synth!$D$3-1)*Synth!$E$3,0)</f>
        <v>0</v>
      </c>
      <c r="W6" s="111">
        <f ca="1">OFFSET(Import_SAS_CVS!S3,(Synth!$D$3-1)*Synth!$E$3,0)</f>
        <v>0</v>
      </c>
      <c r="X6" s="111">
        <f ca="1">OFFSET(Import_SAS_CVS!T3,(Synth!$D$3-1)*Synth!$E$3,0)</f>
        <v>64433.753568172498</v>
      </c>
      <c r="Y6" s="112">
        <f ca="1">OFFSET(Import_SAS_CVS!CQ3,(Synth!$D$3-1)*Synth!$E$3,0)</f>
        <v>43.395547966938501</v>
      </c>
    </row>
    <row r="7" spans="1:25" x14ac:dyDescent="0.2">
      <c r="A7" s="20">
        <v>38260</v>
      </c>
      <c r="B7" s="21">
        <f t="shared" ca="1" si="0"/>
        <v>2388662.9060149146</v>
      </c>
      <c r="C7" s="21">
        <f t="shared" ca="1" si="1"/>
        <v>1731147.6428084327</v>
      </c>
      <c r="D7" s="22">
        <f ca="1">OFFSET(Import_SAS_CVS!CA4,(Synth!$D$3-1)*Synth!$E$3,0)</f>
        <v>1667732.8109283401</v>
      </c>
      <c r="E7" s="22">
        <f ca="1">OFFSET(Import_SAS_CVS!U4,(Synth!$D$3-1)*Synth!$E$3,0)</f>
        <v>657515.26320648205</v>
      </c>
      <c r="F7" s="22">
        <f ca="1">OFFSET(Import_SAS_CVS!CE4,(Synth!$D$3-1)*Synth!$E$3,0)</f>
        <v>63414.831880092599</v>
      </c>
      <c r="G7" s="23">
        <f ca="1">OFFSET(Import_SAS_CVS!C4,(Synth!$D$3-1)*Synth!$E$3,0)</f>
        <v>1057423.3766632101</v>
      </c>
      <c r="H7" s="24">
        <f ca="1">OFFSET(Import_SAS_CVS!D4,(Synth!$D$3-1)*Synth!$E$3,0)</f>
        <v>9085.1565216779709</v>
      </c>
      <c r="I7" s="24">
        <f ca="1">OFFSET(Import_SAS_CVS!E4,(Synth!$D$3-1)*Synth!$E$3,0)</f>
        <v>607425.54656982399</v>
      </c>
      <c r="J7" s="43">
        <f ca="1">OFFSET(Import_SAS_CVS!F4,(Synth!$D$3-1)*Synth!$E$3,0)</f>
        <v>312381.55524444598</v>
      </c>
      <c r="K7" s="24">
        <f ca="1">OFFSET(Import_SAS_CVS!G4,(Synth!$D$3-1)*Synth!$E$3,0)</f>
        <v>5745.2617791891098</v>
      </c>
      <c r="L7" s="24">
        <f ca="1">OFFSET(Import_SAS_CVS!H4,(Synth!$D$3-1)*Synth!$E$3,0)</f>
        <v>58200.392260551504</v>
      </c>
      <c r="M7" s="43">
        <f ca="1">OFFSET(Import_SAS_CVS!I4,(Synth!$D$3-1)*Synth!$E$3,0)</f>
        <v>5248.3068211674699</v>
      </c>
      <c r="N7" s="24">
        <f ca="1">OFFSET(Import_SAS_CVS!J4,(Synth!$D$3-1)*Synth!$E$3,0)</f>
        <v>77704.6274766922</v>
      </c>
      <c r="O7" s="25">
        <f ca="1">OFFSET(Import_SAS_CVS!K4,(Synth!$D$3-1)*Synth!$E$3,0)</f>
        <v>582300.57811737095</v>
      </c>
      <c r="P7" s="110">
        <f ca="1">OFFSET(Import_SAS_CVS!L4,(Synth!$D$3-1)*Synth!$E$3,0)</f>
        <v>852467.58015441895</v>
      </c>
      <c r="Q7" s="111">
        <f ca="1">OFFSET(Import_SAS_CVS!M4,(Synth!$D$3-1)*Synth!$E$3,0)</f>
        <v>561936.16165161098</v>
      </c>
      <c r="R7" s="111">
        <f ca="1">OFFSET(Import_SAS_CVS!N4,(Synth!$D$3-1)*Synth!$E$3,0)</f>
        <v>175868.37217903099</v>
      </c>
      <c r="S7" s="111">
        <f ca="1">OFFSET(Import_SAS_CVS!O4,(Synth!$D$3-1)*Synth!$E$3,0)</f>
        <v>0</v>
      </c>
      <c r="T7" s="111">
        <f ca="1">OFFSET(Import_SAS_CVS!P4,(Synth!$D$3-1)*Synth!$E$3,0)</f>
        <v>0</v>
      </c>
      <c r="U7" s="111">
        <f ca="1">OFFSET(Import_SAS_CVS!Q4,(Synth!$D$3-1)*Synth!$E$3,0)</f>
        <v>102305.42591095</v>
      </c>
      <c r="V7" s="111">
        <f ca="1">OFFSET(Import_SAS_CVS!R4,(Synth!$D$3-1)*Synth!$E$3,0)</f>
        <v>0</v>
      </c>
      <c r="W7" s="111">
        <f ca="1">OFFSET(Import_SAS_CVS!S4,(Synth!$D$3-1)*Synth!$E$3,0)</f>
        <v>0</v>
      </c>
      <c r="X7" s="111">
        <f ca="1">OFFSET(Import_SAS_CVS!T4,(Synth!$D$3-1)*Synth!$E$3,0)</f>
        <v>63659.695989608801</v>
      </c>
      <c r="Y7" s="112">
        <f ca="1">OFFSET(Import_SAS_CVS!CQ4,(Synth!$D$3-1)*Synth!$E$3,0)</f>
        <v>86.204243777319803</v>
      </c>
    </row>
    <row r="8" spans="1:25" ht="10.8" thickBot="1" x14ac:dyDescent="0.25">
      <c r="A8" s="26">
        <v>38352</v>
      </c>
      <c r="B8" s="27">
        <f t="shared" ca="1" si="0"/>
        <v>2413224.4167895331</v>
      </c>
      <c r="C8" s="27">
        <f t="shared" ca="1" si="1"/>
        <v>1740769.5241808901</v>
      </c>
      <c r="D8" s="28">
        <f ca="1">OFFSET(Import_SAS_CVS!CA5,(Synth!$D$3-1)*Synth!$E$3,0)</f>
        <v>1676611.3488006601</v>
      </c>
      <c r="E8" s="28">
        <f ca="1">OFFSET(Import_SAS_CVS!U5,(Synth!$D$3-1)*Synth!$E$3,0)</f>
        <v>672454.89260864304</v>
      </c>
      <c r="F8" s="28">
        <f ca="1">OFFSET(Import_SAS_CVS!CE5,(Synth!$D$3-1)*Synth!$E$3,0)</f>
        <v>64158.175380230001</v>
      </c>
      <c r="G8" s="29">
        <f ca="1">OFFSET(Import_SAS_CVS!C5,(Synth!$D$3-1)*Synth!$E$3,0)</f>
        <v>1080552.6380004899</v>
      </c>
      <c r="H8" s="28">
        <f ca="1">OFFSET(Import_SAS_CVS!D5,(Synth!$D$3-1)*Synth!$E$3,0)</f>
        <v>8836.9524981975592</v>
      </c>
      <c r="I8" s="28">
        <f ca="1">OFFSET(Import_SAS_CVS!E5,(Synth!$D$3-1)*Synth!$E$3,0)</f>
        <v>587693.44348907506</v>
      </c>
      <c r="J8" s="44">
        <f ca="1">OFFSET(Import_SAS_CVS!F5,(Synth!$D$3-1)*Synth!$E$3,0)</f>
        <v>307448.64834594697</v>
      </c>
      <c r="K8" s="28">
        <f ca="1">OFFSET(Import_SAS_CVS!G5,(Synth!$D$3-1)*Synth!$E$3,0)</f>
        <v>9366.6846479177493</v>
      </c>
      <c r="L8" s="28">
        <f ca="1">OFFSET(Import_SAS_CVS!H5,(Synth!$D$3-1)*Synth!$E$3,0)</f>
        <v>54512.618089675903</v>
      </c>
      <c r="M8" s="44">
        <f ca="1">OFFSET(Import_SAS_CVS!I5,(Synth!$D$3-1)*Synth!$E$3,0)</f>
        <v>5065.4396379589998</v>
      </c>
      <c r="N8" s="28">
        <f ca="1">OFFSET(Import_SAS_CVS!J5,(Synth!$D$3-1)*Synth!$E$3,0)</f>
        <v>121982.645606041</v>
      </c>
      <c r="O8" s="30">
        <f ca="1">OFFSET(Import_SAS_CVS!K5,(Synth!$D$3-1)*Synth!$E$3,0)</f>
        <v>557981.73229980504</v>
      </c>
      <c r="P8" s="113">
        <f ca="1">OFFSET(Import_SAS_CVS!L5,(Synth!$D$3-1)*Synth!$E$3,0)</f>
        <v>838958.44692993199</v>
      </c>
      <c r="Q8" s="114">
        <f ca="1">OFFSET(Import_SAS_CVS!M5,(Synth!$D$3-1)*Synth!$E$3,0)</f>
        <v>567998.83847045898</v>
      </c>
      <c r="R8" s="114">
        <f ca="1">OFFSET(Import_SAS_CVS!N5,(Synth!$D$3-1)*Synth!$E$3,0)</f>
        <v>178302.37079620399</v>
      </c>
      <c r="S8" s="114">
        <f ca="1">OFFSET(Import_SAS_CVS!O5,(Synth!$D$3-1)*Synth!$E$3,0)</f>
        <v>0</v>
      </c>
      <c r="T8" s="114">
        <f ca="1">OFFSET(Import_SAS_CVS!P5,(Synth!$D$3-1)*Synth!$E$3,0)</f>
        <v>0</v>
      </c>
      <c r="U8" s="114">
        <f ca="1">OFFSET(Import_SAS_CVS!Q5,(Synth!$D$3-1)*Synth!$E$3,0)</f>
        <v>101914.940313339</v>
      </c>
      <c r="V8" s="114">
        <f ca="1">OFFSET(Import_SAS_CVS!R5,(Synth!$D$3-1)*Synth!$E$3,0)</f>
        <v>0</v>
      </c>
      <c r="W8" s="114">
        <f ca="1">OFFSET(Import_SAS_CVS!S5,(Synth!$D$3-1)*Synth!$E$3,0)</f>
        <v>0</v>
      </c>
      <c r="X8" s="114">
        <f ca="1">OFFSET(Import_SAS_CVS!T5,(Synth!$D$3-1)*Synth!$E$3,0)</f>
        <v>64013.498749256098</v>
      </c>
      <c r="Y8" s="115">
        <f ca="1">OFFSET(Import_SAS_CVS!CQ5,(Synth!$D$3-1)*Synth!$E$3,0)</f>
        <v>122.832732589915</v>
      </c>
    </row>
    <row r="9" spans="1:25" x14ac:dyDescent="0.2">
      <c r="A9" s="14">
        <v>38442</v>
      </c>
      <c r="B9" s="15">
        <f t="shared" ca="1" si="0"/>
        <v>2448704.1288433103</v>
      </c>
      <c r="C9" s="15">
        <f t="shared" ca="1" si="1"/>
        <v>1770803.9214000732</v>
      </c>
      <c r="D9" s="16">
        <f ca="1">OFFSET(Import_SAS_CVS!CA6,(Synth!$D$3-1)*Synth!$E$3,0)</f>
        <v>1706358.8195953399</v>
      </c>
      <c r="E9" s="16">
        <f ca="1">OFFSET(Import_SAS_CVS!U6,(Synth!$D$3-1)*Synth!$E$3,0)</f>
        <v>677900.20744323696</v>
      </c>
      <c r="F9" s="16">
        <f ca="1">OFFSET(Import_SAS_CVS!CE6,(Synth!$D$3-1)*Synth!$E$3,0)</f>
        <v>64445.101804733298</v>
      </c>
      <c r="G9" s="17">
        <f ca="1">OFFSET(Import_SAS_CVS!C6,(Synth!$D$3-1)*Synth!$E$3,0)</f>
        <v>1110219.7779083301</v>
      </c>
      <c r="H9" s="16">
        <f ca="1">OFFSET(Import_SAS_CVS!D6,(Synth!$D$3-1)*Synth!$E$3,0)</f>
        <v>9340.5696395635605</v>
      </c>
      <c r="I9" s="16">
        <f ca="1">OFFSET(Import_SAS_CVS!E6,(Synth!$D$3-1)*Synth!$E$3,0)</f>
        <v>586004.88159179699</v>
      </c>
      <c r="J9" s="42">
        <f ca="1">OFFSET(Import_SAS_CVS!F6,(Synth!$D$3-1)*Synth!$E$3,0)</f>
        <v>313414.26475524902</v>
      </c>
      <c r="K9" s="16">
        <f ca="1">OFFSET(Import_SAS_CVS!G6,(Synth!$D$3-1)*Synth!$E$3,0)</f>
        <v>13563.420817375199</v>
      </c>
      <c r="L9" s="16">
        <f ca="1">OFFSET(Import_SAS_CVS!H6,(Synth!$D$3-1)*Synth!$E$3,0)</f>
        <v>51074.173073768601</v>
      </c>
      <c r="M9" s="42">
        <f ca="1">OFFSET(Import_SAS_CVS!I6,(Synth!$D$3-1)*Synth!$E$3,0)</f>
        <v>4893.69291800261</v>
      </c>
      <c r="N9" s="16">
        <f ca="1">OFFSET(Import_SAS_CVS!J6,(Synth!$D$3-1)*Synth!$E$3,0)</f>
        <v>174778.59095573399</v>
      </c>
      <c r="O9" s="18">
        <f ca="1">OFFSET(Import_SAS_CVS!K6,(Synth!$D$3-1)*Synth!$E$3,0)</f>
        <v>503563.96310806298</v>
      </c>
      <c r="P9" s="107">
        <f ca="1">OFFSET(Import_SAS_CVS!L6,(Synth!$D$3-1)*Synth!$E$3,0)</f>
        <v>835947.95849609398</v>
      </c>
      <c r="Q9" s="108">
        <f ca="1">OFFSET(Import_SAS_CVS!M6,(Synth!$D$3-1)*Synth!$E$3,0)</f>
        <v>575762.196640015</v>
      </c>
      <c r="R9" s="108">
        <f ca="1">OFFSET(Import_SAS_CVS!N6,(Synth!$D$3-1)*Synth!$E$3,0)</f>
        <v>181536.49982643101</v>
      </c>
      <c r="S9" s="108">
        <f ca="1">OFFSET(Import_SAS_CVS!O6,(Synth!$D$3-1)*Synth!$E$3,0)</f>
        <v>0</v>
      </c>
      <c r="T9" s="108">
        <f ca="1">OFFSET(Import_SAS_CVS!P6,(Synth!$D$3-1)*Synth!$E$3,0)</f>
        <v>0</v>
      </c>
      <c r="U9" s="108">
        <f ca="1">OFFSET(Import_SAS_CVS!Q6,(Synth!$D$3-1)*Synth!$E$3,0)</f>
        <v>103209.614319801</v>
      </c>
      <c r="V9" s="108">
        <f ca="1">OFFSET(Import_SAS_CVS!R6,(Synth!$D$3-1)*Synth!$E$3,0)</f>
        <v>0</v>
      </c>
      <c r="W9" s="108">
        <f ca="1">OFFSET(Import_SAS_CVS!S6,(Synth!$D$3-1)*Synth!$E$3,0)</f>
        <v>0</v>
      </c>
      <c r="X9" s="108">
        <f ca="1">OFFSET(Import_SAS_CVS!T6,(Synth!$D$3-1)*Synth!$E$3,0)</f>
        <v>64012.637274265297</v>
      </c>
      <c r="Y9" s="109">
        <f ca="1">OFFSET(Import_SAS_CVS!CQ6,(Synth!$D$3-1)*Synth!$E$3,0)</f>
        <v>200.74950527772299</v>
      </c>
    </row>
    <row r="10" spans="1:25" x14ac:dyDescent="0.2">
      <c r="A10" s="20">
        <v>38533</v>
      </c>
      <c r="B10" s="21">
        <f t="shared" ca="1" si="0"/>
        <v>2475132.4674582509</v>
      </c>
      <c r="C10" s="21">
        <f t="shared" ca="1" si="1"/>
        <v>1791944.8409400012</v>
      </c>
      <c r="D10" s="22">
        <f ca="1">OFFSET(Import_SAS_CVS!CA7,(Synth!$D$3-1)*Synth!$E$3,0)</f>
        <v>1727263.04489136</v>
      </c>
      <c r="E10" s="22">
        <f ca="1">OFFSET(Import_SAS_CVS!U7,(Synth!$D$3-1)*Synth!$E$3,0)</f>
        <v>683187.62651824998</v>
      </c>
      <c r="F10" s="22">
        <f ca="1">OFFSET(Import_SAS_CVS!CE7,(Synth!$D$3-1)*Synth!$E$3,0)</f>
        <v>64681.796048641198</v>
      </c>
      <c r="G10" s="23">
        <f ca="1">OFFSET(Import_SAS_CVS!C7,(Synth!$D$3-1)*Synth!$E$3,0)</f>
        <v>1135802.9676818801</v>
      </c>
      <c r="H10" s="24">
        <f ca="1">OFFSET(Import_SAS_CVS!D7,(Synth!$D$3-1)*Synth!$E$3,0)</f>
        <v>8844.6527552604693</v>
      </c>
      <c r="I10" s="24">
        <f ca="1">OFFSET(Import_SAS_CVS!E7,(Synth!$D$3-1)*Synth!$E$3,0)</f>
        <v>578319.07592773403</v>
      </c>
      <c r="J10" s="43">
        <f ca="1">OFFSET(Import_SAS_CVS!F7,(Synth!$D$3-1)*Synth!$E$3,0)</f>
        <v>318578.34651565598</v>
      </c>
      <c r="K10" s="24">
        <f ca="1">OFFSET(Import_SAS_CVS!G7,(Synth!$D$3-1)*Synth!$E$3,0)</f>
        <v>17302.6312849522</v>
      </c>
      <c r="L10" s="24">
        <f ca="1">OFFSET(Import_SAS_CVS!H7,(Synth!$D$3-1)*Synth!$E$3,0)</f>
        <v>47023.108535289801</v>
      </c>
      <c r="M10" s="43">
        <f ca="1">OFFSET(Import_SAS_CVS!I7,(Synth!$D$3-1)*Synth!$E$3,0)</f>
        <v>4649.6674931645402</v>
      </c>
      <c r="N10" s="24">
        <f ca="1">OFFSET(Import_SAS_CVS!J7,(Synth!$D$3-1)*Synth!$E$3,0)</f>
        <v>222507.57348442101</v>
      </c>
      <c r="O10" s="25">
        <f ca="1">OFFSET(Import_SAS_CVS!K7,(Synth!$D$3-1)*Synth!$E$3,0)</f>
        <v>453647.08420944202</v>
      </c>
      <c r="P10" s="110">
        <f ca="1">OFFSET(Import_SAS_CVS!L7,(Synth!$D$3-1)*Synth!$E$3,0)</f>
        <v>847709.83272552502</v>
      </c>
      <c r="Q10" s="111">
        <f ca="1">OFFSET(Import_SAS_CVS!M7,(Synth!$D$3-1)*Synth!$E$3,0)</f>
        <v>585962.72676086402</v>
      </c>
      <c r="R10" s="111">
        <f ca="1">OFFSET(Import_SAS_CVS!N7,(Synth!$D$3-1)*Synth!$E$3,0)</f>
        <v>182788.496337891</v>
      </c>
      <c r="S10" s="111">
        <f ca="1">OFFSET(Import_SAS_CVS!O7,(Synth!$D$3-1)*Synth!$E$3,0)</f>
        <v>0</v>
      </c>
      <c r="T10" s="111">
        <f ca="1">OFFSET(Import_SAS_CVS!P7,(Synth!$D$3-1)*Synth!$E$3,0)</f>
        <v>0</v>
      </c>
      <c r="U10" s="111">
        <f ca="1">OFFSET(Import_SAS_CVS!Q7,(Synth!$D$3-1)*Synth!$E$3,0)</f>
        <v>111133.262532234</v>
      </c>
      <c r="V10" s="111">
        <f ca="1">OFFSET(Import_SAS_CVS!R7,(Synth!$D$3-1)*Synth!$E$3,0)</f>
        <v>0</v>
      </c>
      <c r="W10" s="111">
        <f ca="1">OFFSET(Import_SAS_CVS!S7,(Synth!$D$3-1)*Synth!$E$3,0)</f>
        <v>0</v>
      </c>
      <c r="X10" s="111">
        <f ca="1">OFFSET(Import_SAS_CVS!T7,(Synth!$D$3-1)*Synth!$E$3,0)</f>
        <v>64333.006090164199</v>
      </c>
      <c r="Y10" s="112">
        <f ca="1">OFFSET(Import_SAS_CVS!CQ7,(Synth!$D$3-1)*Synth!$E$3,0)</f>
        <v>247.983553092927</v>
      </c>
    </row>
    <row r="11" spans="1:25" x14ac:dyDescent="0.2">
      <c r="A11" s="20">
        <v>38625</v>
      </c>
      <c r="B11" s="21">
        <f t="shared" ca="1" si="0"/>
        <v>2486865.6480131182</v>
      </c>
      <c r="C11" s="21">
        <f t="shared" ca="1" si="1"/>
        <v>1808066.3045988111</v>
      </c>
      <c r="D11" s="22">
        <f ca="1">OFFSET(Import_SAS_CVS!CA8,(Synth!$D$3-1)*Synth!$E$3,0)</f>
        <v>1743445.6683807401</v>
      </c>
      <c r="E11" s="22">
        <f ca="1">OFFSET(Import_SAS_CVS!U8,(Synth!$D$3-1)*Synth!$E$3,0)</f>
        <v>678799.34341430699</v>
      </c>
      <c r="F11" s="22">
        <f ca="1">OFFSET(Import_SAS_CVS!CE8,(Synth!$D$3-1)*Synth!$E$3,0)</f>
        <v>64620.636218070998</v>
      </c>
      <c r="G11" s="23">
        <f ca="1">OFFSET(Import_SAS_CVS!C8,(Synth!$D$3-1)*Synth!$E$3,0)</f>
        <v>1158224.9439544701</v>
      </c>
      <c r="H11" s="24">
        <f ca="1">OFFSET(Import_SAS_CVS!D8,(Synth!$D$3-1)*Synth!$E$3,0)</f>
        <v>9943.2860419750195</v>
      </c>
      <c r="I11" s="24">
        <f ca="1">OFFSET(Import_SAS_CVS!E8,(Synth!$D$3-1)*Synth!$E$3,0)</f>
        <v>579559.15955352795</v>
      </c>
      <c r="J11" s="43">
        <f ca="1">OFFSET(Import_SAS_CVS!F8,(Synth!$D$3-1)*Synth!$E$3,0)</f>
        <v>328620.96406555199</v>
      </c>
      <c r="K11" s="24">
        <f ca="1">OFFSET(Import_SAS_CVS!G8,(Synth!$D$3-1)*Synth!$E$3,0)</f>
        <v>21315.145701885202</v>
      </c>
      <c r="L11" s="24">
        <f ca="1">OFFSET(Import_SAS_CVS!H8,(Synth!$D$3-1)*Synth!$E$3,0)</f>
        <v>43659.620869636499</v>
      </c>
      <c r="M11" s="43">
        <f ca="1">OFFSET(Import_SAS_CVS!I8,(Synth!$D$3-1)*Synth!$E$3,0)</f>
        <v>4441.3823182582901</v>
      </c>
      <c r="N11" s="24">
        <f ca="1">OFFSET(Import_SAS_CVS!J8,(Synth!$D$3-1)*Synth!$E$3,0)</f>
        <v>273846.418357849</v>
      </c>
      <c r="O11" s="25">
        <f ca="1">OFFSET(Import_SAS_CVS!K8,(Synth!$D$3-1)*Synth!$E$3,0)</f>
        <v>408147.73881149298</v>
      </c>
      <c r="P11" s="110">
        <f ca="1">OFFSET(Import_SAS_CVS!L8,(Synth!$D$3-1)*Synth!$E$3,0)</f>
        <v>874454.21402740502</v>
      </c>
      <c r="Q11" s="111">
        <f ca="1">OFFSET(Import_SAS_CVS!M8,(Synth!$D$3-1)*Synth!$E$3,0)</f>
        <v>597073.24718475295</v>
      </c>
      <c r="R11" s="111">
        <f ca="1">OFFSET(Import_SAS_CVS!N8,(Synth!$D$3-1)*Synth!$E$3,0)</f>
        <v>183739.17884635899</v>
      </c>
      <c r="S11" s="111">
        <f ca="1">OFFSET(Import_SAS_CVS!O8,(Synth!$D$3-1)*Synth!$E$3,0)</f>
        <v>0</v>
      </c>
      <c r="T11" s="111">
        <f ca="1">OFFSET(Import_SAS_CVS!P8,(Synth!$D$3-1)*Synth!$E$3,0)</f>
        <v>0</v>
      </c>
      <c r="U11" s="111">
        <f ca="1">OFFSET(Import_SAS_CVS!Q8,(Synth!$D$3-1)*Synth!$E$3,0)</f>
        <v>113031.532894135</v>
      </c>
      <c r="V11" s="111">
        <f ca="1">OFFSET(Import_SAS_CVS!R8,(Synth!$D$3-1)*Synth!$E$3,0)</f>
        <v>0</v>
      </c>
      <c r="W11" s="111">
        <f ca="1">OFFSET(Import_SAS_CVS!S8,(Synth!$D$3-1)*Synth!$E$3,0)</f>
        <v>0</v>
      </c>
      <c r="X11" s="111">
        <f ca="1">OFFSET(Import_SAS_CVS!T8,(Synth!$D$3-1)*Synth!$E$3,0)</f>
        <v>64660.888197421998</v>
      </c>
      <c r="Y11" s="112">
        <f ca="1">OFFSET(Import_SAS_CVS!CQ8,(Synth!$D$3-1)*Synth!$E$3,0)</f>
        <v>328.71393470093602</v>
      </c>
    </row>
    <row r="12" spans="1:25" ht="10.8" thickBot="1" x14ac:dyDescent="0.25">
      <c r="A12" s="26">
        <v>38717</v>
      </c>
      <c r="B12" s="27">
        <f t="shared" ca="1" si="0"/>
        <v>2520942.5629529958</v>
      </c>
      <c r="C12" s="27">
        <f t="shared" ca="1" si="1"/>
        <v>1830683.9048414237</v>
      </c>
      <c r="D12" s="28">
        <f ca="1">OFFSET(Import_SAS_CVS!CA9,(Synth!$D$3-1)*Synth!$E$3,0)</f>
        <v>1765247.8981933601</v>
      </c>
      <c r="E12" s="28">
        <f ca="1">OFFSET(Import_SAS_CVS!U9,(Synth!$D$3-1)*Synth!$E$3,0)</f>
        <v>690258.65811157203</v>
      </c>
      <c r="F12" s="28">
        <f ca="1">OFFSET(Import_SAS_CVS!CE9,(Synth!$D$3-1)*Synth!$E$3,0)</f>
        <v>65436.006648063703</v>
      </c>
      <c r="G12" s="29">
        <f ca="1">OFFSET(Import_SAS_CVS!C9,(Synth!$D$3-1)*Synth!$E$3,0)</f>
        <v>1182217.69429016</v>
      </c>
      <c r="H12" s="28">
        <f ca="1">OFFSET(Import_SAS_CVS!D9,(Synth!$D$3-1)*Synth!$E$3,0)</f>
        <v>10815.870845556299</v>
      </c>
      <c r="I12" s="28">
        <f ca="1">OFFSET(Import_SAS_CVS!E9,(Synth!$D$3-1)*Synth!$E$3,0)</f>
        <v>573348.97798156703</v>
      </c>
      <c r="J12" s="44">
        <f ca="1">OFFSET(Import_SAS_CVS!F9,(Synth!$D$3-1)*Synth!$E$3,0)</f>
        <v>335150.63611602801</v>
      </c>
      <c r="K12" s="28">
        <f ca="1">OFFSET(Import_SAS_CVS!G9,(Synth!$D$3-1)*Synth!$E$3,0)</f>
        <v>25265.651842355699</v>
      </c>
      <c r="L12" s="28">
        <f ca="1">OFFSET(Import_SAS_CVS!H9,(Synth!$D$3-1)*Synth!$E$3,0)</f>
        <v>40071.669366359703</v>
      </c>
      <c r="M12" s="44">
        <f ca="1">OFFSET(Import_SAS_CVS!I9,(Synth!$D$3-1)*Synth!$E$3,0)</f>
        <v>4217.3223246932002</v>
      </c>
      <c r="N12" s="28">
        <f ca="1">OFFSET(Import_SAS_CVS!J9,(Synth!$D$3-1)*Synth!$E$3,0)</f>
        <v>328222.68734741199</v>
      </c>
      <c r="O12" s="30">
        <f ca="1">OFFSET(Import_SAS_CVS!K9,(Synth!$D$3-1)*Synth!$E$3,0)</f>
        <v>363100.12796402001</v>
      </c>
      <c r="P12" s="113">
        <f ca="1">OFFSET(Import_SAS_CVS!L9,(Synth!$D$3-1)*Synth!$E$3,0)</f>
        <v>859603.18762970006</v>
      </c>
      <c r="Q12" s="114">
        <f ca="1">OFFSET(Import_SAS_CVS!M9,(Synth!$D$3-1)*Synth!$E$3,0)</f>
        <v>607425.78640747105</v>
      </c>
      <c r="R12" s="114">
        <f ca="1">OFFSET(Import_SAS_CVS!N9,(Synth!$D$3-1)*Synth!$E$3,0)</f>
        <v>185451.342134476</v>
      </c>
      <c r="S12" s="114">
        <f ca="1">OFFSET(Import_SAS_CVS!O9,(Synth!$D$3-1)*Synth!$E$3,0)</f>
        <v>0</v>
      </c>
      <c r="T12" s="114">
        <f ca="1">OFFSET(Import_SAS_CVS!P9,(Synth!$D$3-1)*Synth!$E$3,0)</f>
        <v>0</v>
      </c>
      <c r="U12" s="114">
        <f ca="1">OFFSET(Import_SAS_CVS!Q9,(Synth!$D$3-1)*Synth!$E$3,0)</f>
        <v>114402.927709579</v>
      </c>
      <c r="V12" s="114">
        <f ca="1">OFFSET(Import_SAS_CVS!R9,(Synth!$D$3-1)*Synth!$E$3,0)</f>
        <v>0</v>
      </c>
      <c r="W12" s="114">
        <f ca="1">OFFSET(Import_SAS_CVS!S9,(Synth!$D$3-1)*Synth!$E$3,0)</f>
        <v>0</v>
      </c>
      <c r="X12" s="114">
        <f ca="1">OFFSET(Import_SAS_CVS!T9,(Synth!$D$3-1)*Synth!$E$3,0)</f>
        <v>64869.5467405319</v>
      </c>
      <c r="Y12" s="115">
        <f ca="1">OFFSET(Import_SAS_CVS!CQ9,(Synth!$D$3-1)*Synth!$E$3,0)</f>
        <v>385.80552791431501</v>
      </c>
    </row>
    <row r="13" spans="1:25" x14ac:dyDescent="0.2">
      <c r="A13" s="14">
        <v>38807</v>
      </c>
      <c r="B13" s="15">
        <f t="shared" ca="1" si="0"/>
        <v>2548090.959537507</v>
      </c>
      <c r="C13" s="15">
        <f t="shared" ca="1" si="1"/>
        <v>1849224.4822731032</v>
      </c>
      <c r="D13" s="16">
        <f ca="1">OFFSET(Import_SAS_CVS!CA10,(Synth!$D$3-1)*Synth!$E$3,0)</f>
        <v>1783539.46234131</v>
      </c>
      <c r="E13" s="16">
        <f ca="1">OFFSET(Import_SAS_CVS!U10,(Synth!$D$3-1)*Synth!$E$3,0)</f>
        <v>698866.47726440395</v>
      </c>
      <c r="F13" s="16">
        <f ca="1">OFFSET(Import_SAS_CVS!CE10,(Synth!$D$3-1)*Synth!$E$3,0)</f>
        <v>65685.019931793198</v>
      </c>
      <c r="G13" s="17">
        <f ca="1">OFFSET(Import_SAS_CVS!C10,(Synth!$D$3-1)*Synth!$E$3,0)</f>
        <v>1209038.27764893</v>
      </c>
      <c r="H13" s="16">
        <f ca="1">OFFSET(Import_SAS_CVS!D10,(Synth!$D$3-1)*Synth!$E$3,0)</f>
        <v>11026.3229782581</v>
      </c>
      <c r="I13" s="16">
        <f ca="1">OFFSET(Import_SAS_CVS!E10,(Synth!$D$3-1)*Synth!$E$3,0)</f>
        <v>562520.28115844703</v>
      </c>
      <c r="J13" s="42">
        <f ca="1">OFFSET(Import_SAS_CVS!F10,(Synth!$D$3-1)*Synth!$E$3,0)</f>
        <v>332655.838954926</v>
      </c>
      <c r="K13" s="16">
        <f ca="1">OFFSET(Import_SAS_CVS!G10,(Synth!$D$3-1)*Synth!$E$3,0)</f>
        <v>29219.365253448501</v>
      </c>
      <c r="L13" s="16">
        <f ca="1">OFFSET(Import_SAS_CVS!H10,(Synth!$D$3-1)*Synth!$E$3,0)</f>
        <v>36448.305124759703</v>
      </c>
      <c r="M13" s="42">
        <f ca="1">OFFSET(Import_SAS_CVS!I10,(Synth!$D$3-1)*Synth!$E$3,0)</f>
        <v>3952.4983127117198</v>
      </c>
      <c r="N13" s="16">
        <f ca="1">OFFSET(Import_SAS_CVS!J10,(Synth!$D$3-1)*Synth!$E$3,0)</f>
        <v>378471.42067337001</v>
      </c>
      <c r="O13" s="18">
        <f ca="1">OFFSET(Import_SAS_CVS!K10,(Synth!$D$3-1)*Synth!$E$3,0)</f>
        <v>319558.846042633</v>
      </c>
      <c r="P13" s="107">
        <f ca="1">OFFSET(Import_SAS_CVS!L10,(Synth!$D$3-1)*Synth!$E$3,0)</f>
        <v>501184.96760940598</v>
      </c>
      <c r="Q13" s="108">
        <f ca="1">OFFSET(Import_SAS_CVS!M10,(Synth!$D$3-1)*Synth!$E$3,0)</f>
        <v>619239.76480102504</v>
      </c>
      <c r="R13" s="108">
        <f ca="1">OFFSET(Import_SAS_CVS!N10,(Synth!$D$3-1)*Synth!$E$3,0)</f>
        <v>187052.252162933</v>
      </c>
      <c r="S13" s="108">
        <f ca="1">OFFSET(Import_SAS_CVS!O10,(Synth!$D$3-1)*Synth!$E$3,0)</f>
        <v>473516.627082825</v>
      </c>
      <c r="T13" s="108">
        <f ca="1">OFFSET(Import_SAS_CVS!P10,(Synth!$D$3-1)*Synth!$E$3,0)</f>
        <v>0</v>
      </c>
      <c r="U13" s="108">
        <f ca="1">OFFSET(Import_SAS_CVS!Q10,(Synth!$D$3-1)*Synth!$E$3,0)</f>
        <v>115018.416999817</v>
      </c>
      <c r="V13" s="108">
        <f ca="1">OFFSET(Import_SAS_CVS!R10,(Synth!$D$3-1)*Synth!$E$3,0)</f>
        <v>30902.650707006502</v>
      </c>
      <c r="W13" s="108">
        <f ca="1">OFFSET(Import_SAS_CVS!S10,(Synth!$D$3-1)*Synth!$E$3,0)</f>
        <v>0</v>
      </c>
      <c r="X13" s="108">
        <f ca="1">OFFSET(Import_SAS_CVS!T10,(Synth!$D$3-1)*Synth!$E$3,0)</f>
        <v>36713.977665901199</v>
      </c>
      <c r="Y13" s="109">
        <f ca="1">OFFSET(Import_SAS_CVS!CQ10,(Synth!$D$3-1)*Synth!$E$3,0)</f>
        <v>441.37492571398599</v>
      </c>
    </row>
    <row r="14" spans="1:25" x14ac:dyDescent="0.2">
      <c r="A14" s="20">
        <v>38898</v>
      </c>
      <c r="B14" s="21">
        <f t="shared" ca="1" si="0"/>
        <v>2597802.8464651085</v>
      </c>
      <c r="C14" s="21">
        <f t="shared" ca="1" si="1"/>
        <v>1891019.1460027674</v>
      </c>
      <c r="D14" s="22">
        <f ca="1">OFFSET(Import_SAS_CVS!CA11,(Synth!$D$3-1)*Synth!$E$3,0)</f>
        <v>1824545.6839447001</v>
      </c>
      <c r="E14" s="22">
        <f ca="1">OFFSET(Import_SAS_CVS!U11,(Synth!$D$3-1)*Synth!$E$3,0)</f>
        <v>706783.70046234096</v>
      </c>
      <c r="F14" s="22">
        <f ca="1">OFFSET(Import_SAS_CVS!CE11,(Synth!$D$3-1)*Synth!$E$3,0)</f>
        <v>66473.462058067307</v>
      </c>
      <c r="G14" s="23">
        <f ca="1">OFFSET(Import_SAS_CVS!C11,(Synth!$D$3-1)*Synth!$E$3,0)</f>
        <v>1249448.86540222</v>
      </c>
      <c r="H14" s="24">
        <f ca="1">OFFSET(Import_SAS_CVS!D11,(Synth!$D$3-1)*Synth!$E$3,0)</f>
        <v>12435.9670115709</v>
      </c>
      <c r="I14" s="24">
        <f ca="1">OFFSET(Import_SAS_CVS!E11,(Synth!$D$3-1)*Synth!$E$3,0)</f>
        <v>559170.96393585205</v>
      </c>
      <c r="J14" s="43">
        <f ca="1">OFFSET(Import_SAS_CVS!F11,(Synth!$D$3-1)*Synth!$E$3,0)</f>
        <v>341291.16256713902</v>
      </c>
      <c r="K14" s="24">
        <f ca="1">OFFSET(Import_SAS_CVS!G11,(Synth!$D$3-1)*Synth!$E$3,0)</f>
        <v>33075.491928577401</v>
      </c>
      <c r="L14" s="24">
        <f ca="1">OFFSET(Import_SAS_CVS!H11,(Synth!$D$3-1)*Synth!$E$3,0)</f>
        <v>33256.422353267699</v>
      </c>
      <c r="M14" s="43">
        <f ca="1">OFFSET(Import_SAS_CVS!I11,(Synth!$D$3-1)*Synth!$E$3,0)</f>
        <v>3701.2283004522301</v>
      </c>
      <c r="N14" s="24">
        <f ca="1">OFFSET(Import_SAS_CVS!J11,(Synth!$D$3-1)*Synth!$E$3,0)</f>
        <v>426217.06495666498</v>
      </c>
      <c r="O14" s="25">
        <f ca="1">OFFSET(Import_SAS_CVS!K11,(Synth!$D$3-1)*Synth!$E$3,0)</f>
        <v>279591.77539825399</v>
      </c>
      <c r="P14" s="110">
        <f ca="1">OFFSET(Import_SAS_CVS!L11,(Synth!$D$3-1)*Synth!$E$3,0)</f>
        <v>486342.39113235503</v>
      </c>
      <c r="Q14" s="111">
        <f ca="1">OFFSET(Import_SAS_CVS!M11,(Synth!$D$3-1)*Synth!$E$3,0)</f>
        <v>629987.11798095703</v>
      </c>
      <c r="R14" s="111">
        <f ca="1">OFFSET(Import_SAS_CVS!N11,(Synth!$D$3-1)*Synth!$E$3,0)</f>
        <v>188276.97705268901</v>
      </c>
      <c r="S14" s="111">
        <f ca="1">OFFSET(Import_SAS_CVS!O11,(Synth!$D$3-1)*Synth!$E$3,0)</f>
        <v>498475.39672851597</v>
      </c>
      <c r="T14" s="111">
        <f ca="1">OFFSET(Import_SAS_CVS!P11,(Synth!$D$3-1)*Synth!$E$3,0)</f>
        <v>0</v>
      </c>
      <c r="U14" s="111">
        <f ca="1">OFFSET(Import_SAS_CVS!Q11,(Synth!$D$3-1)*Synth!$E$3,0)</f>
        <v>116279.892754555</v>
      </c>
      <c r="V14" s="111">
        <f ca="1">OFFSET(Import_SAS_CVS!R11,(Synth!$D$3-1)*Synth!$E$3,0)</f>
        <v>34106.105710029602</v>
      </c>
      <c r="W14" s="111">
        <f ca="1">OFFSET(Import_SAS_CVS!S11,(Synth!$D$3-1)*Synth!$E$3,0)</f>
        <v>0</v>
      </c>
      <c r="X14" s="111">
        <f ca="1">OFFSET(Import_SAS_CVS!T11,(Synth!$D$3-1)*Synth!$E$3,0)</f>
        <v>34022.165613651297</v>
      </c>
      <c r="Y14" s="112">
        <f ca="1">OFFSET(Import_SAS_CVS!CQ11,(Synth!$D$3-1)*Synth!$E$3,0)</f>
        <v>492.54097138345202</v>
      </c>
    </row>
    <row r="15" spans="1:25" x14ac:dyDescent="0.2">
      <c r="A15" s="20">
        <v>38990</v>
      </c>
      <c r="B15" s="21">
        <f t="shared" ca="1" si="0"/>
        <v>2620082.6442880644</v>
      </c>
      <c r="C15" s="21">
        <f t="shared" ca="1" si="1"/>
        <v>1907157.7009744653</v>
      </c>
      <c r="D15" s="22">
        <f ca="1">OFFSET(Import_SAS_CVS!CA12,(Synth!$D$3-1)*Synth!$E$3,0)</f>
        <v>1839820.46838379</v>
      </c>
      <c r="E15" s="22">
        <f ca="1">OFFSET(Import_SAS_CVS!U12,(Synth!$D$3-1)*Synth!$E$3,0)</f>
        <v>712924.94331359898</v>
      </c>
      <c r="F15" s="22">
        <f ca="1">OFFSET(Import_SAS_CVS!CE12,(Synth!$D$3-1)*Synth!$E$3,0)</f>
        <v>67337.232590675398</v>
      </c>
      <c r="G15" s="23">
        <f ca="1">OFFSET(Import_SAS_CVS!C12,(Synth!$D$3-1)*Synth!$E$3,0)</f>
        <v>1279981.9476318399</v>
      </c>
      <c r="H15" s="24">
        <f ca="1">OFFSET(Import_SAS_CVS!D12,(Synth!$D$3-1)*Synth!$E$3,0)</f>
        <v>12287.417107224501</v>
      </c>
      <c r="I15" s="24">
        <f ca="1">OFFSET(Import_SAS_CVS!E12,(Synth!$D$3-1)*Synth!$E$3,0)</f>
        <v>550410.73204040504</v>
      </c>
      <c r="J15" s="43">
        <f ca="1">OFFSET(Import_SAS_CVS!F12,(Synth!$D$3-1)*Synth!$E$3,0)</f>
        <v>339852.54914093</v>
      </c>
      <c r="K15" s="24">
        <f ca="1">OFFSET(Import_SAS_CVS!G12,(Synth!$D$3-1)*Synth!$E$3,0)</f>
        <v>36831.346200943</v>
      </c>
      <c r="L15" s="24">
        <f ca="1">OFFSET(Import_SAS_CVS!H12,(Synth!$D$3-1)*Synth!$E$3,0)</f>
        <v>30706.3576881886</v>
      </c>
      <c r="M15" s="43">
        <f ca="1">OFFSET(Import_SAS_CVS!I12,(Synth!$D$3-1)*Synth!$E$3,0)</f>
        <v>3488.5435234606298</v>
      </c>
      <c r="N15" s="24">
        <f ca="1">OFFSET(Import_SAS_CVS!J12,(Synth!$D$3-1)*Synth!$E$3,0)</f>
        <v>471234.27930450399</v>
      </c>
      <c r="O15" s="25">
        <f ca="1">OFFSET(Import_SAS_CVS!K12,(Synth!$D$3-1)*Synth!$E$3,0)</f>
        <v>244266.66341972401</v>
      </c>
      <c r="P15" s="110">
        <f ca="1">OFFSET(Import_SAS_CVS!L12,(Synth!$D$3-1)*Synth!$E$3,0)</f>
        <v>465614.53947067301</v>
      </c>
      <c r="Q15" s="111">
        <f ca="1">OFFSET(Import_SAS_CVS!M12,(Synth!$D$3-1)*Synth!$E$3,0)</f>
        <v>635959.35642242397</v>
      </c>
      <c r="R15" s="111">
        <f ca="1">OFFSET(Import_SAS_CVS!N12,(Synth!$D$3-1)*Synth!$E$3,0)</f>
        <v>189370.16555786101</v>
      </c>
      <c r="S15" s="111">
        <f ca="1">OFFSET(Import_SAS_CVS!O12,(Synth!$D$3-1)*Synth!$E$3,0)</f>
        <v>509980.04911041301</v>
      </c>
      <c r="T15" s="111">
        <f ca="1">OFFSET(Import_SAS_CVS!P12,(Synth!$D$3-1)*Synth!$E$3,0)</f>
        <v>0</v>
      </c>
      <c r="U15" s="111">
        <f ca="1">OFFSET(Import_SAS_CVS!Q12,(Synth!$D$3-1)*Synth!$E$3,0)</f>
        <v>115945.479464531</v>
      </c>
      <c r="V15" s="111">
        <f ca="1">OFFSET(Import_SAS_CVS!R12,(Synth!$D$3-1)*Synth!$E$3,0)</f>
        <v>37051.407049179099</v>
      </c>
      <c r="W15" s="111">
        <f ca="1">OFFSET(Import_SAS_CVS!S12,(Synth!$D$3-1)*Synth!$E$3,0)</f>
        <v>0</v>
      </c>
      <c r="X15" s="111">
        <f ca="1">OFFSET(Import_SAS_CVS!T12,(Synth!$D$3-1)*Synth!$E$3,0)</f>
        <v>31700.1456224918</v>
      </c>
      <c r="Y15" s="112">
        <f ca="1">OFFSET(Import_SAS_CVS!CQ12,(Synth!$D$3-1)*Synth!$E$3,0)</f>
        <v>549.87705925852094</v>
      </c>
    </row>
    <row r="16" spans="1:25" ht="10.8" thickBot="1" x14ac:dyDescent="0.25">
      <c r="A16" s="26">
        <v>39082</v>
      </c>
      <c r="B16" s="27">
        <f t="shared" ca="1" si="0"/>
        <v>2675431.8675088831</v>
      </c>
      <c r="C16" s="27">
        <f t="shared" ca="1" si="1"/>
        <v>1946847.9801645232</v>
      </c>
      <c r="D16" s="28">
        <f ca="1">OFFSET(Import_SAS_CVS!CA13,(Synth!$D$3-1)*Synth!$E$3,0)</f>
        <v>1878438.7713623</v>
      </c>
      <c r="E16" s="28">
        <f ca="1">OFFSET(Import_SAS_CVS!U13,(Synth!$D$3-1)*Synth!$E$3,0)</f>
        <v>728583.88734436</v>
      </c>
      <c r="F16" s="28">
        <f ca="1">OFFSET(Import_SAS_CVS!CE13,(Synth!$D$3-1)*Synth!$E$3,0)</f>
        <v>68409.208802223206</v>
      </c>
      <c r="G16" s="29">
        <f ca="1">OFFSET(Import_SAS_CVS!C13,(Synth!$D$3-1)*Synth!$E$3,0)</f>
        <v>1320646.60560608</v>
      </c>
      <c r="H16" s="28">
        <f ca="1">OFFSET(Import_SAS_CVS!D13,(Synth!$D$3-1)*Synth!$E$3,0)</f>
        <v>12956.297284960699</v>
      </c>
      <c r="I16" s="28">
        <f ca="1">OFFSET(Import_SAS_CVS!E13,(Synth!$D$3-1)*Synth!$E$3,0)</f>
        <v>546593.42637634301</v>
      </c>
      <c r="J16" s="44">
        <f ca="1">OFFSET(Import_SAS_CVS!F13,(Synth!$D$3-1)*Synth!$E$3,0)</f>
        <v>345276.58120346098</v>
      </c>
      <c r="K16" s="28">
        <f ca="1">OFFSET(Import_SAS_CVS!G13,(Synth!$D$3-1)*Synth!$E$3,0)</f>
        <v>40773.279270172097</v>
      </c>
      <c r="L16" s="28">
        <f ca="1">OFFSET(Import_SAS_CVS!H13,(Synth!$D$3-1)*Synth!$E$3,0)</f>
        <v>27590.897881031</v>
      </c>
      <c r="M16" s="44">
        <f ca="1">OFFSET(Import_SAS_CVS!I13,(Synth!$D$3-1)*Synth!$E$3,0)</f>
        <v>3250.1636059880302</v>
      </c>
      <c r="N16" s="28">
        <f ca="1">OFFSET(Import_SAS_CVS!J13,(Synth!$D$3-1)*Synth!$E$3,0)</f>
        <v>529054.85697174096</v>
      </c>
      <c r="O16" s="30">
        <f ca="1">OFFSET(Import_SAS_CVS!K13,(Synth!$D$3-1)*Synth!$E$3,0)</f>
        <v>196780.18590164199</v>
      </c>
      <c r="P16" s="113">
        <f ca="1">OFFSET(Import_SAS_CVS!L13,(Synth!$D$3-1)*Synth!$E$3,0)</f>
        <v>474258.38437271101</v>
      </c>
      <c r="Q16" s="114">
        <f ca="1">OFFSET(Import_SAS_CVS!M13,(Synth!$D$3-1)*Synth!$E$3,0)</f>
        <v>644828.77674102795</v>
      </c>
      <c r="R16" s="114">
        <f ca="1">OFFSET(Import_SAS_CVS!N13,(Synth!$D$3-1)*Synth!$E$3,0)</f>
        <v>190442.20723342901</v>
      </c>
      <c r="S16" s="114">
        <f ca="1">OFFSET(Import_SAS_CVS!O13,(Synth!$D$3-1)*Synth!$E$3,0)</f>
        <v>535111.286224365</v>
      </c>
      <c r="T16" s="114">
        <f ca="1">OFFSET(Import_SAS_CVS!P13,(Synth!$D$3-1)*Synth!$E$3,0)</f>
        <v>0</v>
      </c>
      <c r="U16" s="114">
        <f ca="1">OFFSET(Import_SAS_CVS!Q13,(Synth!$D$3-1)*Synth!$E$3,0)</f>
        <v>116891.710533142</v>
      </c>
      <c r="V16" s="114">
        <f ca="1">OFFSET(Import_SAS_CVS!R13,(Synth!$D$3-1)*Synth!$E$3,0)</f>
        <v>40264.835270404801</v>
      </c>
      <c r="W16" s="114">
        <f ca="1">OFFSET(Import_SAS_CVS!S13,(Synth!$D$3-1)*Synth!$E$3,0)</f>
        <v>0</v>
      </c>
      <c r="X16" s="114">
        <f ca="1">OFFSET(Import_SAS_CVS!T13,(Synth!$D$3-1)*Synth!$E$3,0)</f>
        <v>29127.890750169801</v>
      </c>
      <c r="Y16" s="115">
        <f ca="1">OFFSET(Import_SAS_CVS!CQ13,(Synth!$D$3-1)*Synth!$E$3,0)</f>
        <v>608.79446515440895</v>
      </c>
    </row>
    <row r="17" spans="1:25" x14ac:dyDescent="0.2">
      <c r="A17" s="14">
        <v>39172</v>
      </c>
      <c r="B17" s="21">
        <f t="shared" ca="1" si="0"/>
        <v>2714214.2706127162</v>
      </c>
      <c r="C17" s="21">
        <f t="shared" ca="1" si="1"/>
        <v>1975111.0152950282</v>
      </c>
      <c r="D17" s="24">
        <f ca="1">OFFSET(Import_SAS_CVS!CA14,(Synth!$D$3-1)*Synth!$E$3,0)</f>
        <v>1905538.58467102</v>
      </c>
      <c r="E17" s="24">
        <f ca="1">OFFSET(Import_SAS_CVS!U14,(Synth!$D$3-1)*Synth!$E$3,0)</f>
        <v>739103.25531768799</v>
      </c>
      <c r="F17" s="24">
        <f ca="1">OFFSET(Import_SAS_CVS!CE14,(Synth!$D$3-1)*Synth!$E$3,0)</f>
        <v>69572.430624008193</v>
      </c>
      <c r="G17" s="23">
        <f ca="1">OFFSET(Import_SAS_CVS!C14,(Synth!$D$3-1)*Synth!$E$3,0)</f>
        <v>1365302.18188477</v>
      </c>
      <c r="H17" s="24">
        <f ca="1">OFFSET(Import_SAS_CVS!D14,(Synth!$D$3-1)*Synth!$E$3,0)</f>
        <v>13080.9485474825</v>
      </c>
      <c r="I17" s="24">
        <f ca="1">OFFSET(Import_SAS_CVS!E14,(Synth!$D$3-1)*Synth!$E$3,0)</f>
        <v>526099.90922546398</v>
      </c>
      <c r="J17" s="43">
        <f ca="1">OFFSET(Import_SAS_CVS!F14,(Synth!$D$3-1)*Synth!$E$3,0)</f>
        <v>342094.53777694702</v>
      </c>
      <c r="K17" s="24">
        <f ca="1">OFFSET(Import_SAS_CVS!G14,(Synth!$D$3-1)*Synth!$E$3,0)</f>
        <v>44725.061660289801</v>
      </c>
      <c r="L17" s="24">
        <f ca="1">OFFSET(Import_SAS_CVS!H14,(Synth!$D$3-1)*Synth!$E$3,0)</f>
        <v>24764.672466039701</v>
      </c>
      <c r="M17" s="43">
        <f ca="1">OFFSET(Import_SAS_CVS!I14,(Synth!$D$3-1)*Synth!$E$3,0)</f>
        <v>2959.7328329086299</v>
      </c>
      <c r="N17" s="24">
        <f ca="1">OFFSET(Import_SAS_CVS!J14,(Synth!$D$3-1)*Synth!$E$3,0)</f>
        <v>569531.26519775402</v>
      </c>
      <c r="O17" s="25">
        <f ca="1">OFFSET(Import_SAS_CVS!K14,(Synth!$D$3-1)*Synth!$E$3,0)</f>
        <v>168749.32677268999</v>
      </c>
      <c r="P17" s="110">
        <f ca="1">OFFSET(Import_SAS_CVS!L14,(Synth!$D$3-1)*Synth!$E$3,0)</f>
        <v>465879.52161026001</v>
      </c>
      <c r="Q17" s="111">
        <f ca="1">OFFSET(Import_SAS_CVS!M14,(Synth!$D$3-1)*Synth!$E$3,0)</f>
        <v>651622.93063354504</v>
      </c>
      <c r="R17" s="111">
        <f ca="1">OFFSET(Import_SAS_CVS!N14,(Synth!$D$3-1)*Synth!$E$3,0)</f>
        <v>190968.727033615</v>
      </c>
      <c r="S17" s="111">
        <f ca="1">OFFSET(Import_SAS_CVS!O14,(Synth!$D$3-1)*Synth!$E$3,0)</f>
        <v>555833.06603241002</v>
      </c>
      <c r="T17" s="111">
        <f ca="1">OFFSET(Import_SAS_CVS!P14,(Synth!$D$3-1)*Synth!$E$3,0)</f>
        <v>0</v>
      </c>
      <c r="U17" s="111">
        <f ca="1">OFFSET(Import_SAS_CVS!Q14,(Synth!$D$3-1)*Synth!$E$3,0)</f>
        <v>116821.048219681</v>
      </c>
      <c r="V17" s="111">
        <f ca="1">OFFSET(Import_SAS_CVS!R14,(Synth!$D$3-1)*Synth!$E$3,0)</f>
        <v>42911.718852520004</v>
      </c>
      <c r="W17" s="111">
        <f ca="1">OFFSET(Import_SAS_CVS!S14,(Synth!$D$3-1)*Synth!$E$3,0)</f>
        <v>0</v>
      </c>
      <c r="X17" s="111">
        <f ca="1">OFFSET(Import_SAS_CVS!T14,(Synth!$D$3-1)*Synth!$E$3,0)</f>
        <v>27630.1916384697</v>
      </c>
      <c r="Y17" s="112">
        <f ca="1">OFFSET(Import_SAS_CVS!CQ14,(Synth!$D$3-1)*Synth!$E$3,0)</f>
        <v>662.96331959962799</v>
      </c>
    </row>
    <row r="18" spans="1:25" x14ac:dyDescent="0.2">
      <c r="A18" s="20">
        <v>39263</v>
      </c>
      <c r="B18" s="21">
        <f t="shared" ca="1" si="0"/>
        <v>2740496.8518962814</v>
      </c>
      <c r="C18" s="21">
        <f t="shared" ca="1" si="1"/>
        <v>1992805.4791088055</v>
      </c>
      <c r="D18" s="24">
        <f ca="1">OFFSET(Import_SAS_CVS!CA15,(Synth!$D$3-1)*Synth!$E$3,0)</f>
        <v>1922045.7670745801</v>
      </c>
      <c r="E18" s="24">
        <f ca="1">OFFSET(Import_SAS_CVS!U15,(Synth!$D$3-1)*Synth!$E$3,0)</f>
        <v>747691.37278747605</v>
      </c>
      <c r="F18" s="24">
        <f ca="1">OFFSET(Import_SAS_CVS!CE15,(Synth!$D$3-1)*Synth!$E$3,0)</f>
        <v>70759.712034225493</v>
      </c>
      <c r="G18" s="23">
        <f ca="1">OFFSET(Import_SAS_CVS!C15,(Synth!$D$3-1)*Synth!$E$3,0)</f>
        <v>1396061.9684905999</v>
      </c>
      <c r="H18" s="24">
        <f ca="1">OFFSET(Import_SAS_CVS!D15,(Synth!$D$3-1)*Synth!$E$3,0)</f>
        <v>13684.7360272408</v>
      </c>
      <c r="I18" s="24">
        <f ca="1">OFFSET(Import_SAS_CVS!E15,(Synth!$D$3-1)*Synth!$E$3,0)</f>
        <v>510169.819946289</v>
      </c>
      <c r="J18" s="43">
        <f ca="1">OFFSET(Import_SAS_CVS!F15,(Synth!$D$3-1)*Synth!$E$3,0)</f>
        <v>338876.83521652198</v>
      </c>
      <c r="K18" s="24">
        <f ca="1">OFFSET(Import_SAS_CVS!G15,(Synth!$D$3-1)*Synth!$E$3,0)</f>
        <v>48556.284954071001</v>
      </c>
      <c r="L18" s="24">
        <f ca="1">OFFSET(Import_SAS_CVS!H15,(Synth!$D$3-1)*Synth!$E$3,0)</f>
        <v>22280.5576784611</v>
      </c>
      <c r="M18" s="43">
        <f ca="1">OFFSET(Import_SAS_CVS!I15,(Synth!$D$3-1)*Synth!$E$3,0)</f>
        <v>2651.9582505524199</v>
      </c>
      <c r="N18" s="24">
        <f ca="1">OFFSET(Import_SAS_CVS!J15,(Synth!$D$3-1)*Synth!$E$3,0)</f>
        <v>605987.13626098598</v>
      </c>
      <c r="O18" s="25">
        <f ca="1">OFFSET(Import_SAS_CVS!K15,(Synth!$D$3-1)*Synth!$E$3,0)</f>
        <v>143915.911079407</v>
      </c>
      <c r="P18" s="110">
        <f ca="1">OFFSET(Import_SAS_CVS!L15,(Synth!$D$3-1)*Synth!$E$3,0)</f>
        <v>464296.808048248</v>
      </c>
      <c r="Q18" s="111">
        <f ca="1">OFFSET(Import_SAS_CVS!M15,(Synth!$D$3-1)*Synth!$E$3,0)</f>
        <v>654274.76513671898</v>
      </c>
      <c r="R18" s="111">
        <f ca="1">OFFSET(Import_SAS_CVS!N15,(Synth!$D$3-1)*Synth!$E$3,0)</f>
        <v>191128.63354301499</v>
      </c>
      <c r="S18" s="111">
        <f ca="1">OFFSET(Import_SAS_CVS!O15,(Synth!$D$3-1)*Synth!$E$3,0)</f>
        <v>565405.52555847203</v>
      </c>
      <c r="T18" s="111">
        <f ca="1">OFFSET(Import_SAS_CVS!P15,(Synth!$D$3-1)*Synth!$E$3,0)</f>
        <v>0</v>
      </c>
      <c r="U18" s="111">
        <f ca="1">OFFSET(Import_SAS_CVS!Q15,(Synth!$D$3-1)*Synth!$E$3,0)</f>
        <v>117166.561717987</v>
      </c>
      <c r="V18" s="111">
        <f ca="1">OFFSET(Import_SAS_CVS!R15,(Synth!$D$3-1)*Synth!$E$3,0)</f>
        <v>45132.230811119101</v>
      </c>
      <c r="W18" s="111">
        <f ca="1">OFFSET(Import_SAS_CVS!S15,(Synth!$D$3-1)*Synth!$E$3,0)</f>
        <v>0</v>
      </c>
      <c r="X18" s="111">
        <f ca="1">OFFSET(Import_SAS_CVS!T15,(Synth!$D$3-1)*Synth!$E$3,0)</f>
        <v>27001.547701597199</v>
      </c>
      <c r="Y18" s="112">
        <f ca="1">OFFSET(Import_SAS_CVS!CQ15,(Synth!$D$3-1)*Synth!$E$3,0)</f>
        <v>718.81728848814998</v>
      </c>
    </row>
    <row r="19" spans="1:25" x14ac:dyDescent="0.2">
      <c r="A19" s="20">
        <v>39355</v>
      </c>
      <c r="B19" s="21">
        <f t="shared" ca="1" si="0"/>
        <v>2768560.8484926196</v>
      </c>
      <c r="C19" s="21">
        <f t="shared" ca="1" si="1"/>
        <v>2012406.3252305957</v>
      </c>
      <c r="D19" s="24">
        <f ca="1">OFFSET(Import_SAS_CVS!CA16,(Synth!$D$3-1)*Synth!$E$3,0)</f>
        <v>1940567.8199005099</v>
      </c>
      <c r="E19" s="24">
        <f ca="1">OFFSET(Import_SAS_CVS!U16,(Synth!$D$3-1)*Synth!$E$3,0)</f>
        <v>756154.52326202404</v>
      </c>
      <c r="F19" s="24">
        <f ca="1">OFFSET(Import_SAS_CVS!CE16,(Synth!$D$3-1)*Synth!$E$3,0)</f>
        <v>71838.505330085798</v>
      </c>
      <c r="G19" s="23">
        <f ca="1">OFFSET(Import_SAS_CVS!C16,(Synth!$D$3-1)*Synth!$E$3,0)</f>
        <v>1427110.1664581301</v>
      </c>
      <c r="H19" s="24">
        <f ca="1">OFFSET(Import_SAS_CVS!D16,(Synth!$D$3-1)*Synth!$E$3,0)</f>
        <v>13670.975961923599</v>
      </c>
      <c r="I19" s="24">
        <f ca="1">OFFSET(Import_SAS_CVS!E16,(Synth!$D$3-1)*Synth!$E$3,0)</f>
        <v>500872.68192291301</v>
      </c>
      <c r="J19" s="43">
        <f ca="1">OFFSET(Import_SAS_CVS!F16,(Synth!$D$3-1)*Synth!$E$3,0)</f>
        <v>339065.931507111</v>
      </c>
      <c r="K19" s="24">
        <f ca="1">OFFSET(Import_SAS_CVS!G16,(Synth!$D$3-1)*Synth!$E$3,0)</f>
        <v>52375.401384353601</v>
      </c>
      <c r="L19" s="24">
        <f ca="1">OFFSET(Import_SAS_CVS!H16,(Synth!$D$3-1)*Synth!$E$3,0)</f>
        <v>19568.8184654713</v>
      </c>
      <c r="M19" s="43">
        <f ca="1">OFFSET(Import_SAS_CVS!I16,(Synth!$D$3-1)*Synth!$E$3,0)</f>
        <v>2326.7573105096799</v>
      </c>
      <c r="N19" s="24">
        <f ca="1">OFFSET(Import_SAS_CVS!J16,(Synth!$D$3-1)*Synth!$E$3,0)</f>
        <v>632118.74618530297</v>
      </c>
      <c r="O19" s="25">
        <f ca="1">OFFSET(Import_SAS_CVS!K16,(Synth!$D$3-1)*Synth!$E$3,0)</f>
        <v>124943.145421982</v>
      </c>
      <c r="P19" s="110">
        <f ca="1">OFFSET(Import_SAS_CVS!L16,(Synth!$D$3-1)*Synth!$E$3,0)</f>
        <v>457554.57772064197</v>
      </c>
      <c r="Q19" s="111">
        <f ca="1">OFFSET(Import_SAS_CVS!M16,(Synth!$D$3-1)*Synth!$E$3,0)</f>
        <v>658619.78639221203</v>
      </c>
      <c r="R19" s="111">
        <f ca="1">OFFSET(Import_SAS_CVS!N16,(Synth!$D$3-1)*Synth!$E$3,0)</f>
        <v>191688.34417724601</v>
      </c>
      <c r="S19" s="111">
        <f ca="1">OFFSET(Import_SAS_CVS!O16,(Synth!$D$3-1)*Synth!$E$3,0)</f>
        <v>576485.35524749802</v>
      </c>
      <c r="T19" s="111">
        <f ca="1">OFFSET(Import_SAS_CVS!P16,(Synth!$D$3-1)*Synth!$E$3,0)</f>
        <v>0</v>
      </c>
      <c r="U19" s="111">
        <f ca="1">OFFSET(Import_SAS_CVS!Q16,(Synth!$D$3-1)*Synth!$E$3,0)</f>
        <v>116747.484479904</v>
      </c>
      <c r="V19" s="111">
        <f ca="1">OFFSET(Import_SAS_CVS!R16,(Synth!$D$3-1)*Synth!$E$3,0)</f>
        <v>47111.508620262102</v>
      </c>
      <c r="W19" s="111">
        <f ca="1">OFFSET(Import_SAS_CVS!S16,(Synth!$D$3-1)*Synth!$E$3,0)</f>
        <v>0</v>
      </c>
      <c r="X19" s="111">
        <f ca="1">OFFSET(Import_SAS_CVS!T16,(Synth!$D$3-1)*Synth!$E$3,0)</f>
        <v>26023.5101845264</v>
      </c>
      <c r="Y19" s="112">
        <f ca="1">OFFSET(Import_SAS_CVS!CQ16,(Synth!$D$3-1)*Synth!$E$3,0)</f>
        <v>773.90121395885899</v>
      </c>
    </row>
    <row r="20" spans="1:25" ht="10.8" thickBot="1" x14ac:dyDescent="0.25">
      <c r="A20" s="26">
        <v>39447</v>
      </c>
      <c r="B20" s="27">
        <f t="shared" ca="1" si="0"/>
        <v>2795026.0871858611</v>
      </c>
      <c r="C20" s="27">
        <f t="shared" ca="1" si="1"/>
        <v>2031739.5809831631</v>
      </c>
      <c r="D20" s="28">
        <f ca="1">OFFSET(Import_SAS_CVS!CA17,(Synth!$D$3-1)*Synth!$E$3,0)</f>
        <v>1959057.2495117199</v>
      </c>
      <c r="E20" s="28">
        <f ca="1">OFFSET(Import_SAS_CVS!U17,(Synth!$D$3-1)*Synth!$E$3,0)</f>
        <v>763286.50620269799</v>
      </c>
      <c r="F20" s="28">
        <f ca="1">OFFSET(Import_SAS_CVS!CE17,(Synth!$D$3-1)*Synth!$E$3,0)</f>
        <v>72682.331471443205</v>
      </c>
      <c r="G20" s="29">
        <f ca="1">OFFSET(Import_SAS_CVS!C17,(Synth!$D$3-1)*Synth!$E$3,0)</f>
        <v>1456627.17584229</v>
      </c>
      <c r="H20" s="28">
        <f ca="1">OFFSET(Import_SAS_CVS!D17,(Synth!$D$3-1)*Synth!$E$3,0)</f>
        <v>14488.1445127726</v>
      </c>
      <c r="I20" s="28">
        <f ca="1">OFFSET(Import_SAS_CVS!E17,(Synth!$D$3-1)*Synth!$E$3,0)</f>
        <v>489726.356533051</v>
      </c>
      <c r="J20" s="44">
        <f ca="1">OFFSET(Import_SAS_CVS!F17,(Synth!$D$3-1)*Synth!$E$3,0)</f>
        <v>334402.91396713298</v>
      </c>
      <c r="K20" s="28">
        <f ca="1">OFFSET(Import_SAS_CVS!G17,(Synth!$D$3-1)*Synth!$E$3,0)</f>
        <v>55446.102001667001</v>
      </c>
      <c r="L20" s="28">
        <f ca="1">OFFSET(Import_SAS_CVS!H17,(Synth!$D$3-1)*Synth!$E$3,0)</f>
        <v>17026.208829164501</v>
      </c>
      <c r="M20" s="44">
        <f ca="1">OFFSET(Import_SAS_CVS!I17,(Synth!$D$3-1)*Synth!$E$3,0)</f>
        <v>2058.1481617689101</v>
      </c>
      <c r="N20" s="28">
        <f ca="1">OFFSET(Import_SAS_CVS!J17,(Synth!$D$3-1)*Synth!$E$3,0)</f>
        <v>652952.64537811303</v>
      </c>
      <c r="O20" s="30">
        <f ca="1">OFFSET(Import_SAS_CVS!K17,(Synth!$D$3-1)*Synth!$E$3,0)</f>
        <v>107861.37523746501</v>
      </c>
      <c r="P20" s="113">
        <f ca="1">OFFSET(Import_SAS_CVS!L17,(Synth!$D$3-1)*Synth!$E$3,0)</f>
        <v>453828.833984375</v>
      </c>
      <c r="Q20" s="114">
        <f ca="1">OFFSET(Import_SAS_CVS!M17,(Synth!$D$3-1)*Synth!$E$3,0)</f>
        <v>663278.68185424805</v>
      </c>
      <c r="R20" s="114">
        <f ca="1">OFFSET(Import_SAS_CVS!N17,(Synth!$D$3-1)*Synth!$E$3,0)</f>
        <v>191668.88686752299</v>
      </c>
      <c r="S20" s="114">
        <f ca="1">OFFSET(Import_SAS_CVS!O17,(Synth!$D$3-1)*Synth!$E$3,0)</f>
        <v>594089.38462829601</v>
      </c>
      <c r="T20" s="114">
        <f ca="1">OFFSET(Import_SAS_CVS!P17,(Synth!$D$3-1)*Synth!$E$3,0)</f>
        <v>0</v>
      </c>
      <c r="U20" s="114">
        <f ca="1">OFFSET(Import_SAS_CVS!Q17,(Synth!$D$3-1)*Synth!$E$3,0)</f>
        <v>117734.35263443</v>
      </c>
      <c r="V20" s="114">
        <f ca="1">OFFSET(Import_SAS_CVS!R17,(Synth!$D$3-1)*Synth!$E$3,0)</f>
        <v>49103.433923721299</v>
      </c>
      <c r="W20" s="114">
        <f ca="1">OFFSET(Import_SAS_CVS!S17,(Synth!$D$3-1)*Synth!$E$3,0)</f>
        <v>0</v>
      </c>
      <c r="X20" s="114">
        <f ca="1">OFFSET(Import_SAS_CVS!T17,(Synth!$D$3-1)*Synth!$E$3,0)</f>
        <v>24761.6617414951</v>
      </c>
      <c r="Y20" s="115">
        <f ca="1">OFFSET(Import_SAS_CVS!CQ17,(Synth!$D$3-1)*Synth!$E$3,0)</f>
        <v>823.02703537046898</v>
      </c>
    </row>
    <row r="21" spans="1:25" x14ac:dyDescent="0.2">
      <c r="A21" s="14">
        <v>39538</v>
      </c>
      <c r="B21" s="21">
        <f t="shared" ca="1" si="0"/>
        <v>2825404.4728221935</v>
      </c>
      <c r="C21" s="21">
        <f t="shared" ca="1" si="1"/>
        <v>2052837.5245876354</v>
      </c>
      <c r="D21" s="24">
        <f ca="1">OFFSET(Import_SAS_CVS!CA18,(Synth!$D$3-1)*Synth!$E$3,0)</f>
        <v>1978424.6614685101</v>
      </c>
      <c r="E21" s="24">
        <f ca="1">OFFSET(Import_SAS_CVS!U18,(Synth!$D$3-1)*Synth!$E$3,0)</f>
        <v>772566.94823455799</v>
      </c>
      <c r="F21" s="24">
        <f ca="1">OFFSET(Import_SAS_CVS!CE18,(Synth!$D$3-1)*Synth!$E$3,0)</f>
        <v>74412.863119125395</v>
      </c>
      <c r="G21" s="23">
        <f ca="1">OFFSET(Import_SAS_CVS!C18,(Synth!$D$3-1)*Synth!$E$3,0)</f>
        <v>1479003.26657104</v>
      </c>
      <c r="H21" s="24">
        <f ca="1">OFFSET(Import_SAS_CVS!D18,(Synth!$D$3-1)*Synth!$E$3,0)</f>
        <v>15005.804760098499</v>
      </c>
      <c r="I21" s="24">
        <f ca="1">OFFSET(Import_SAS_CVS!E18,(Synth!$D$3-1)*Synth!$E$3,0)</f>
        <v>483700.95560836798</v>
      </c>
      <c r="J21" s="43">
        <f ca="1">OFFSET(Import_SAS_CVS!F18,(Synth!$D$3-1)*Synth!$E$3,0)</f>
        <v>334785.28013229399</v>
      </c>
      <c r="K21" s="24">
        <f ca="1">OFFSET(Import_SAS_CVS!G18,(Synth!$D$3-1)*Synth!$E$3,0)</f>
        <v>59078.276007652297</v>
      </c>
      <c r="L21" s="24">
        <f ca="1">OFFSET(Import_SAS_CVS!H18,(Synth!$D$3-1)*Synth!$E$3,0)</f>
        <v>15321.109549284</v>
      </c>
      <c r="M21" s="43">
        <f ca="1">OFFSET(Import_SAS_CVS!I18,(Synth!$D$3-1)*Synth!$E$3,0)</f>
        <v>1837.1709938347301</v>
      </c>
      <c r="N21" s="24">
        <f ca="1">OFFSET(Import_SAS_CVS!J18,(Synth!$D$3-1)*Synth!$E$3,0)</f>
        <v>680972.29891204799</v>
      </c>
      <c r="O21" s="25">
        <f ca="1">OFFSET(Import_SAS_CVS!K18,(Synth!$D$3-1)*Synth!$E$3,0)</f>
        <v>91397.055389404297</v>
      </c>
      <c r="P21" s="110">
        <f ca="1">OFFSET(Import_SAS_CVS!L18,(Synth!$D$3-1)*Synth!$E$3,0)</f>
        <v>454260.71950912499</v>
      </c>
      <c r="Q21" s="111">
        <f ca="1">OFFSET(Import_SAS_CVS!M18,(Synth!$D$3-1)*Synth!$E$3,0)</f>
        <v>665860.90533447301</v>
      </c>
      <c r="R21" s="111">
        <f ca="1">OFFSET(Import_SAS_CVS!N18,(Synth!$D$3-1)*Synth!$E$3,0)</f>
        <v>190904.20519638099</v>
      </c>
      <c r="S21" s="111">
        <f ca="1">OFFSET(Import_SAS_CVS!O18,(Synth!$D$3-1)*Synth!$E$3,0)</f>
        <v>607056.92446136498</v>
      </c>
      <c r="T21" s="111">
        <f ca="1">OFFSET(Import_SAS_CVS!P18,(Synth!$D$3-1)*Synth!$E$3,0)</f>
        <v>0</v>
      </c>
      <c r="U21" s="111">
        <f ca="1">OFFSET(Import_SAS_CVS!Q18,(Synth!$D$3-1)*Synth!$E$3,0)</f>
        <v>117550.32029724101</v>
      </c>
      <c r="V21" s="111">
        <f ca="1">OFFSET(Import_SAS_CVS!R18,(Synth!$D$3-1)*Synth!$E$3,0)</f>
        <v>51566.590427398703</v>
      </c>
      <c r="W21" s="111">
        <f ca="1">OFFSET(Import_SAS_CVS!S18,(Synth!$D$3-1)*Synth!$E$3,0)</f>
        <v>0</v>
      </c>
      <c r="X21" s="111">
        <f ca="1">OFFSET(Import_SAS_CVS!T18,(Synth!$D$3-1)*Synth!$E$3,0)</f>
        <v>24189.533972740199</v>
      </c>
      <c r="Y21" s="112">
        <f ca="1">OFFSET(Import_SAS_CVS!CQ18,(Synth!$D$3-1)*Synth!$E$3,0)</f>
        <v>884.23057338595402</v>
      </c>
    </row>
    <row r="22" spans="1:25" x14ac:dyDescent="0.2">
      <c r="A22" s="20">
        <v>39629</v>
      </c>
      <c r="B22" s="21">
        <f t="shared" ca="1" si="0"/>
        <v>2849321.8958787909</v>
      </c>
      <c r="C22" s="21">
        <f t="shared" ca="1" si="1"/>
        <v>2066860.3526887889</v>
      </c>
      <c r="D22" s="24">
        <f ca="1">OFFSET(Import_SAS_CVS!CA19,(Synth!$D$3-1)*Synth!$E$3,0)</f>
        <v>1991166.4073791499</v>
      </c>
      <c r="E22" s="24">
        <f ca="1">OFFSET(Import_SAS_CVS!U19,(Synth!$D$3-1)*Synth!$E$3,0)</f>
        <v>782461.54319000198</v>
      </c>
      <c r="F22" s="24">
        <f ca="1">OFFSET(Import_SAS_CVS!CE19,(Synth!$D$3-1)*Synth!$E$3,0)</f>
        <v>75693.945309639006</v>
      </c>
      <c r="G22" s="23">
        <f ca="1">OFFSET(Import_SAS_CVS!C19,(Synth!$D$3-1)*Synth!$E$3,0)</f>
        <v>1503953.11349487</v>
      </c>
      <c r="H22" s="24">
        <f ca="1">OFFSET(Import_SAS_CVS!D19,(Synth!$D$3-1)*Synth!$E$3,0)</f>
        <v>14120.947830677</v>
      </c>
      <c r="I22" s="24">
        <f ca="1">OFFSET(Import_SAS_CVS!E19,(Synth!$D$3-1)*Synth!$E$3,0)</f>
        <v>471131.72236251802</v>
      </c>
      <c r="J22" s="43">
        <f ca="1">OFFSET(Import_SAS_CVS!F19,(Synth!$D$3-1)*Synth!$E$3,0)</f>
        <v>329849.56661987299</v>
      </c>
      <c r="K22" s="24">
        <f ca="1">OFFSET(Import_SAS_CVS!G19,(Synth!$D$3-1)*Synth!$E$3,0)</f>
        <v>62598.613454818696</v>
      </c>
      <c r="L22" s="24">
        <f ca="1">OFFSET(Import_SAS_CVS!H19,(Synth!$D$3-1)*Synth!$E$3,0)</f>
        <v>13304.660695672001</v>
      </c>
      <c r="M22" s="43">
        <f ca="1">OFFSET(Import_SAS_CVS!I19,(Synth!$D$3-1)*Synth!$E$3,0)</f>
        <v>1596.6285319328299</v>
      </c>
      <c r="N22" s="24">
        <f ca="1">OFFSET(Import_SAS_CVS!J19,(Synth!$D$3-1)*Synth!$E$3,0)</f>
        <v>707680.41158294701</v>
      </c>
      <c r="O22" s="25">
        <f ca="1">OFFSET(Import_SAS_CVS!K19,(Synth!$D$3-1)*Synth!$E$3,0)</f>
        <v>76614.844066619902</v>
      </c>
      <c r="P22" s="110">
        <f ca="1">OFFSET(Import_SAS_CVS!L19,(Synth!$D$3-1)*Synth!$E$3,0)</f>
        <v>453926.70873260498</v>
      </c>
      <c r="Q22" s="111">
        <f ca="1">OFFSET(Import_SAS_CVS!M19,(Synth!$D$3-1)*Synth!$E$3,0)</f>
        <v>670176.26430511498</v>
      </c>
      <c r="R22" s="111">
        <f ca="1">OFFSET(Import_SAS_CVS!N19,(Synth!$D$3-1)*Synth!$E$3,0)</f>
        <v>189464.00414848301</v>
      </c>
      <c r="S22" s="111">
        <f ca="1">OFFSET(Import_SAS_CVS!O19,(Synth!$D$3-1)*Synth!$E$3,0)</f>
        <v>617519.05059051502</v>
      </c>
      <c r="T22" s="111">
        <f ca="1">OFFSET(Import_SAS_CVS!P19,(Synth!$D$3-1)*Synth!$E$3,0)</f>
        <v>0</v>
      </c>
      <c r="U22" s="111">
        <f ca="1">OFFSET(Import_SAS_CVS!Q19,(Synth!$D$3-1)*Synth!$E$3,0)</f>
        <v>116353.04242420199</v>
      </c>
      <c r="V22" s="111">
        <f ca="1">OFFSET(Import_SAS_CVS!R19,(Synth!$D$3-1)*Synth!$E$3,0)</f>
        <v>53721.873473167398</v>
      </c>
      <c r="W22" s="111">
        <f ca="1">OFFSET(Import_SAS_CVS!S19,(Synth!$D$3-1)*Synth!$E$3,0)</f>
        <v>0</v>
      </c>
      <c r="X22" s="111">
        <f ca="1">OFFSET(Import_SAS_CVS!T19,(Synth!$D$3-1)*Synth!$E$3,0)</f>
        <v>23711.2340717316</v>
      </c>
      <c r="Y22" s="112">
        <f ca="1">OFFSET(Import_SAS_CVS!CQ19,(Synth!$D$3-1)*Synth!$E$3,0)</f>
        <v>939.44588672369696</v>
      </c>
    </row>
    <row r="23" spans="1:25" x14ac:dyDescent="0.2">
      <c r="A23" s="20">
        <v>39721</v>
      </c>
      <c r="B23" s="21">
        <f t="shared" ca="1" si="0"/>
        <v>2868904.7737436318</v>
      </c>
      <c r="C23" s="21">
        <f t="shared" ca="1" si="1"/>
        <v>2075015.4098978068</v>
      </c>
      <c r="D23" s="24">
        <f ca="1">OFFSET(Import_SAS_CVS!CA20,(Synth!$D$3-1)*Synth!$E$3,0)</f>
        <v>1998005.9833984401</v>
      </c>
      <c r="E23" s="24">
        <f ca="1">OFFSET(Import_SAS_CVS!U20,(Synth!$D$3-1)*Synth!$E$3,0)</f>
        <v>793889.36384582496</v>
      </c>
      <c r="F23" s="24">
        <f ca="1">OFFSET(Import_SAS_CVS!CE20,(Synth!$D$3-1)*Synth!$E$3,0)</f>
        <v>77009.426499366804</v>
      </c>
      <c r="G23" s="23">
        <f ca="1">OFFSET(Import_SAS_CVS!C20,(Synth!$D$3-1)*Synth!$E$3,0)</f>
        <v>1526316.9870605499</v>
      </c>
      <c r="H23" s="24">
        <f ca="1">OFFSET(Import_SAS_CVS!D20,(Synth!$D$3-1)*Synth!$E$3,0)</f>
        <v>16309.558751225501</v>
      </c>
      <c r="I23" s="24">
        <f ca="1">OFFSET(Import_SAS_CVS!E20,(Synth!$D$3-1)*Synth!$E$3,0)</f>
        <v>456300.83434295701</v>
      </c>
      <c r="J23" s="43">
        <f ca="1">OFFSET(Import_SAS_CVS!F20,(Synth!$D$3-1)*Synth!$E$3,0)</f>
        <v>323000.773853302</v>
      </c>
      <c r="K23" s="24">
        <f ca="1">OFFSET(Import_SAS_CVS!G20,(Synth!$D$3-1)*Synth!$E$3,0)</f>
        <v>65914.851930618301</v>
      </c>
      <c r="L23" s="24">
        <f ca="1">OFFSET(Import_SAS_CVS!H20,(Synth!$D$3-1)*Synth!$E$3,0)</f>
        <v>11100.959015131</v>
      </c>
      <c r="M23" s="43">
        <f ca="1">OFFSET(Import_SAS_CVS!I20,(Synth!$D$3-1)*Synth!$E$3,0)</f>
        <v>1365.82377155125</v>
      </c>
      <c r="N23" s="24">
        <f ca="1">OFFSET(Import_SAS_CVS!J20,(Synth!$D$3-1)*Synth!$E$3,0)</f>
        <v>729346.30526733398</v>
      </c>
      <c r="O23" s="25">
        <f ca="1">OFFSET(Import_SAS_CVS!K20,(Synth!$D$3-1)*Synth!$E$3,0)</f>
        <v>64548.850261211403</v>
      </c>
      <c r="P23" s="110">
        <f ca="1">OFFSET(Import_SAS_CVS!L20,(Synth!$D$3-1)*Synth!$E$3,0)</f>
        <v>444412.84464645397</v>
      </c>
      <c r="Q23" s="111">
        <f ca="1">OFFSET(Import_SAS_CVS!M20,(Synth!$D$3-1)*Synth!$E$3,0)</f>
        <v>673407.41930389404</v>
      </c>
      <c r="R23" s="111">
        <f ca="1">OFFSET(Import_SAS_CVS!N20,(Synth!$D$3-1)*Synth!$E$3,0)</f>
        <v>187471.22397804301</v>
      </c>
      <c r="S23" s="111">
        <f ca="1">OFFSET(Import_SAS_CVS!O20,(Synth!$D$3-1)*Synth!$E$3,0)</f>
        <v>626885.19282531703</v>
      </c>
      <c r="T23" s="111">
        <f ca="1">OFFSET(Import_SAS_CVS!P20,(Synth!$D$3-1)*Synth!$E$3,0)</f>
        <v>0</v>
      </c>
      <c r="U23" s="111">
        <f ca="1">OFFSET(Import_SAS_CVS!Q20,(Synth!$D$3-1)*Synth!$E$3,0)</f>
        <v>117412.832452774</v>
      </c>
      <c r="V23" s="111">
        <f ca="1">OFFSET(Import_SAS_CVS!R20,(Synth!$D$3-1)*Synth!$E$3,0)</f>
        <v>55503.445224761999</v>
      </c>
      <c r="W23" s="111">
        <f ca="1">OFFSET(Import_SAS_CVS!S20,(Synth!$D$3-1)*Synth!$E$3,0)</f>
        <v>0</v>
      </c>
      <c r="X23" s="111">
        <f ca="1">OFFSET(Import_SAS_CVS!T20,(Synth!$D$3-1)*Synth!$E$3,0)</f>
        <v>23044.941746711698</v>
      </c>
      <c r="Y23" s="112">
        <f ca="1">OFFSET(Import_SAS_CVS!CQ20,(Synth!$D$3-1)*Synth!$E$3,0)</f>
        <v>987.61222658306394</v>
      </c>
    </row>
    <row r="24" spans="1:25" ht="10.8" thickBot="1" x14ac:dyDescent="0.25">
      <c r="A24" s="26">
        <v>39813</v>
      </c>
      <c r="B24" s="27">
        <f t="shared" ca="1" si="0"/>
        <v>2870792.7765312167</v>
      </c>
      <c r="C24" s="27">
        <f t="shared" ca="1" si="1"/>
        <v>2071633.4766502357</v>
      </c>
      <c r="D24" s="28">
        <f ca="1">OFFSET(Import_SAS_CVS!CA21,(Synth!$D$3-1)*Synth!$E$3,0)</f>
        <v>1993225.5599517799</v>
      </c>
      <c r="E24" s="28">
        <f ca="1">OFFSET(Import_SAS_CVS!U21,(Synth!$D$3-1)*Synth!$E$3,0)</f>
        <v>799159.29988098098</v>
      </c>
      <c r="F24" s="28">
        <f ca="1">OFFSET(Import_SAS_CVS!CE21,(Synth!$D$3-1)*Synth!$E$3,0)</f>
        <v>78407.916698455796</v>
      </c>
      <c r="G24" s="29">
        <f ca="1">OFFSET(Import_SAS_CVS!C21,(Synth!$D$3-1)*Synth!$E$3,0)</f>
        <v>1535643.4191284201</v>
      </c>
      <c r="H24" s="28">
        <f ca="1">OFFSET(Import_SAS_CVS!D21,(Synth!$D$3-1)*Synth!$E$3,0)</f>
        <v>16288.8170479536</v>
      </c>
      <c r="I24" s="28">
        <f ca="1">OFFSET(Import_SAS_CVS!E21,(Synth!$D$3-1)*Synth!$E$3,0)</f>
        <v>442420.223487854</v>
      </c>
      <c r="J24" s="44">
        <f ca="1">OFFSET(Import_SAS_CVS!F21,(Synth!$D$3-1)*Synth!$E$3,0)</f>
        <v>315726.802158356</v>
      </c>
      <c r="K24" s="28">
        <f ca="1">OFFSET(Import_SAS_CVS!G21,(Synth!$D$3-1)*Synth!$E$3,0)</f>
        <v>69006.249283790603</v>
      </c>
      <c r="L24" s="28">
        <f ca="1">OFFSET(Import_SAS_CVS!H21,(Synth!$D$3-1)*Synth!$E$3,0)</f>
        <v>9160.2537859678305</v>
      </c>
      <c r="M24" s="44">
        <f ca="1">OFFSET(Import_SAS_CVS!I21,(Synth!$D$3-1)*Synth!$E$3,0)</f>
        <v>1128.4406164884599</v>
      </c>
      <c r="N24" s="28">
        <f ca="1">OFFSET(Import_SAS_CVS!J21,(Synth!$D$3-1)*Synth!$E$3,0)</f>
        <v>743832.52792358398</v>
      </c>
      <c r="O24" s="30">
        <f ca="1">OFFSET(Import_SAS_CVS!K21,(Synth!$D$3-1)*Synth!$E$3,0)</f>
        <v>53861.523410797097</v>
      </c>
      <c r="P24" s="113">
        <f ca="1">OFFSET(Import_SAS_CVS!L21,(Synth!$D$3-1)*Synth!$E$3,0)</f>
        <v>435775.44187164301</v>
      </c>
      <c r="Q24" s="114">
        <f ca="1">OFFSET(Import_SAS_CVS!M21,(Synth!$D$3-1)*Synth!$E$3,0)</f>
        <v>672268.01931762695</v>
      </c>
      <c r="R24" s="114">
        <f ca="1">OFFSET(Import_SAS_CVS!N21,(Synth!$D$3-1)*Synth!$E$3,0)</f>
        <v>185478.13236618001</v>
      </c>
      <c r="S24" s="114">
        <f ca="1">OFFSET(Import_SAS_CVS!O21,(Synth!$D$3-1)*Synth!$E$3,0)</f>
        <v>632472.27742767299</v>
      </c>
      <c r="T24" s="114">
        <f ca="1">OFFSET(Import_SAS_CVS!P21,(Synth!$D$3-1)*Synth!$E$3,0)</f>
        <v>0</v>
      </c>
      <c r="U24" s="114">
        <f ca="1">OFFSET(Import_SAS_CVS!Q21,(Synth!$D$3-1)*Synth!$E$3,0)</f>
        <v>117086.109724045</v>
      </c>
      <c r="V24" s="114">
        <f ca="1">OFFSET(Import_SAS_CVS!R21,(Synth!$D$3-1)*Synth!$E$3,0)</f>
        <v>57241.445346355402</v>
      </c>
      <c r="W24" s="114">
        <f ca="1">OFFSET(Import_SAS_CVS!S21,(Synth!$D$3-1)*Synth!$E$3,0)</f>
        <v>0</v>
      </c>
      <c r="X24" s="114">
        <f ca="1">OFFSET(Import_SAS_CVS!T21,(Synth!$D$3-1)*Synth!$E$3,0)</f>
        <v>22511.5265111923</v>
      </c>
      <c r="Y24" s="115">
        <f ca="1">OFFSET(Import_SAS_CVS!CQ21,(Synth!$D$3-1)*Synth!$E$3,0)</f>
        <v>1043.1960533261299</v>
      </c>
    </row>
    <row r="25" spans="1:25" x14ac:dyDescent="0.2">
      <c r="A25" s="14">
        <v>39903</v>
      </c>
      <c r="B25" s="21">
        <f t="shared" ca="1" si="0"/>
        <v>2888068.6920547527</v>
      </c>
      <c r="C25" s="21">
        <f t="shared" ca="1" si="1"/>
        <v>2081608.1397247359</v>
      </c>
      <c r="D25" s="24">
        <f ca="1">OFFSET(Import_SAS_CVS!CA22,(Synth!$D$3-1)*Synth!$E$3,0)</f>
        <v>2002084.61447144</v>
      </c>
      <c r="E25" s="24">
        <f ca="1">OFFSET(Import_SAS_CVS!U22,(Synth!$D$3-1)*Synth!$E$3,0)</f>
        <v>806460.55233001697</v>
      </c>
      <c r="F25" s="24">
        <f ca="1">OFFSET(Import_SAS_CVS!CE22,(Synth!$D$3-1)*Synth!$E$3,0)</f>
        <v>79523.525253295898</v>
      </c>
      <c r="G25" s="23">
        <f ca="1">OFFSET(Import_SAS_CVS!C22,(Synth!$D$3-1)*Synth!$E$3,0)</f>
        <v>1555168.08940125</v>
      </c>
      <c r="H25" s="24">
        <f ca="1">OFFSET(Import_SAS_CVS!D22,(Synth!$D$3-1)*Synth!$E$3,0)</f>
        <v>17140.0358548164</v>
      </c>
      <c r="I25" s="24">
        <f ca="1">OFFSET(Import_SAS_CVS!E22,(Synth!$D$3-1)*Synth!$E$3,0)</f>
        <v>429449.79176330601</v>
      </c>
      <c r="J25" s="43">
        <f ca="1">OFFSET(Import_SAS_CVS!F22,(Synth!$D$3-1)*Synth!$E$3,0)</f>
        <v>308450.30823516799</v>
      </c>
      <c r="K25" s="24">
        <f ca="1">OFFSET(Import_SAS_CVS!G22,(Synth!$D$3-1)*Synth!$E$3,0)</f>
        <v>71655.959681510896</v>
      </c>
      <c r="L25" s="24">
        <f ca="1">OFFSET(Import_SAS_CVS!H22,(Synth!$D$3-1)*Synth!$E$3,0)</f>
        <v>7913.6713919639596</v>
      </c>
      <c r="M25" s="43">
        <f ca="1">OFFSET(Import_SAS_CVS!I22,(Synth!$D$3-1)*Synth!$E$3,0)</f>
        <v>962.19428210705496</v>
      </c>
      <c r="N25" s="24">
        <f ca="1">OFFSET(Import_SAS_CVS!J22,(Synth!$D$3-1)*Synth!$E$3,0)</f>
        <v>762712.33142089797</v>
      </c>
      <c r="O25" s="25">
        <f ca="1">OFFSET(Import_SAS_CVS!K22,(Synth!$D$3-1)*Synth!$E$3,0)</f>
        <v>43776.694392204299</v>
      </c>
      <c r="P25" s="110">
        <f ca="1">OFFSET(Import_SAS_CVS!L22,(Synth!$D$3-1)*Synth!$E$3,0)</f>
        <v>432374.65496063197</v>
      </c>
      <c r="Q25" s="111">
        <f ca="1">OFFSET(Import_SAS_CVS!M22,(Synth!$D$3-1)*Synth!$E$3,0)</f>
        <v>675931.91200256301</v>
      </c>
      <c r="R25" s="111">
        <f ca="1">OFFSET(Import_SAS_CVS!N22,(Synth!$D$3-1)*Synth!$E$3,0)</f>
        <v>183870.002880096</v>
      </c>
      <c r="S25" s="111">
        <f ca="1">OFFSET(Import_SAS_CVS!O22,(Synth!$D$3-1)*Synth!$E$3,0)</f>
        <v>643197.94095611596</v>
      </c>
      <c r="T25" s="111">
        <f ca="1">OFFSET(Import_SAS_CVS!P22,(Synth!$D$3-1)*Synth!$E$3,0)</f>
        <v>0</v>
      </c>
      <c r="U25" s="111">
        <f ca="1">OFFSET(Import_SAS_CVS!Q22,(Synth!$D$3-1)*Synth!$E$3,0)</f>
        <v>117465.712128639</v>
      </c>
      <c r="V25" s="111">
        <f ca="1">OFFSET(Import_SAS_CVS!R22,(Synth!$D$3-1)*Synth!$E$3,0)</f>
        <v>58818.498962879203</v>
      </c>
      <c r="W25" s="111">
        <f ca="1">OFFSET(Import_SAS_CVS!S22,(Synth!$D$3-1)*Synth!$E$3,0)</f>
        <v>0</v>
      </c>
      <c r="X25" s="111">
        <f ca="1">OFFSET(Import_SAS_CVS!T22,(Synth!$D$3-1)*Synth!$E$3,0)</f>
        <v>22016.221787691102</v>
      </c>
      <c r="Y25" s="112">
        <f ca="1">OFFSET(Import_SAS_CVS!CQ22,(Synth!$D$3-1)*Synth!$E$3,0)</f>
        <v>1090.4249800294599</v>
      </c>
    </row>
    <row r="26" spans="1:25" x14ac:dyDescent="0.2">
      <c r="A26" s="20">
        <v>39994</v>
      </c>
      <c r="B26" s="21">
        <f t="shared" ca="1" si="0"/>
        <v>2907335.6186513868</v>
      </c>
      <c r="C26" s="21">
        <f t="shared" ca="1" si="1"/>
        <v>2092812.3426580399</v>
      </c>
      <c r="D26" s="24">
        <f ca="1">OFFSET(Import_SAS_CVS!CA23,(Synth!$D$3-1)*Synth!$E$3,0)</f>
        <v>2012298.2507171601</v>
      </c>
      <c r="E26" s="24">
        <f ca="1">OFFSET(Import_SAS_CVS!U23,(Synth!$D$3-1)*Synth!$E$3,0)</f>
        <v>814523.27599334705</v>
      </c>
      <c r="F26" s="24">
        <f ca="1">OFFSET(Import_SAS_CVS!CE23,(Synth!$D$3-1)*Synth!$E$3,0)</f>
        <v>80514.091940879807</v>
      </c>
      <c r="G26" s="23">
        <f ca="1">OFFSET(Import_SAS_CVS!C23,(Synth!$D$3-1)*Synth!$E$3,0)</f>
        <v>1580707.6206664999</v>
      </c>
      <c r="H26" s="24">
        <f ca="1">OFFSET(Import_SAS_CVS!D23,(Synth!$D$3-1)*Synth!$E$3,0)</f>
        <v>17551.540804386099</v>
      </c>
      <c r="I26" s="24">
        <f ca="1">OFFSET(Import_SAS_CVS!E23,(Synth!$D$3-1)*Synth!$E$3,0)</f>
        <v>413182.27999496501</v>
      </c>
      <c r="J26" s="43">
        <f ca="1">OFFSET(Import_SAS_CVS!F23,(Synth!$D$3-1)*Synth!$E$3,0)</f>
        <v>300294.60248565697</v>
      </c>
      <c r="K26" s="24">
        <f ca="1">OFFSET(Import_SAS_CVS!G23,(Synth!$D$3-1)*Synth!$E$3,0)</f>
        <v>74482.397230148301</v>
      </c>
      <c r="L26" s="24">
        <f ca="1">OFFSET(Import_SAS_CVS!H23,(Synth!$D$3-1)*Synth!$E$3,0)</f>
        <v>6275.6601211428597</v>
      </c>
      <c r="M26" s="43">
        <f ca="1">OFFSET(Import_SAS_CVS!I23,(Synth!$D$3-1)*Synth!$E$3,0)</f>
        <v>777.43332503735996</v>
      </c>
      <c r="N26" s="24">
        <f ca="1">OFFSET(Import_SAS_CVS!J23,(Synth!$D$3-1)*Synth!$E$3,0)</f>
        <v>781521.19405365002</v>
      </c>
      <c r="O26" s="25">
        <f ca="1">OFFSET(Import_SAS_CVS!K23,(Synth!$D$3-1)*Synth!$E$3,0)</f>
        <v>34357.6588468552</v>
      </c>
      <c r="P26" s="110">
        <f ca="1">OFFSET(Import_SAS_CVS!L23,(Synth!$D$3-1)*Synth!$E$3,0)</f>
        <v>432980.74819183402</v>
      </c>
      <c r="Q26" s="111">
        <f ca="1">OFFSET(Import_SAS_CVS!M23,(Synth!$D$3-1)*Synth!$E$3,0)</f>
        <v>680770.00131225598</v>
      </c>
      <c r="R26" s="111">
        <f ca="1">OFFSET(Import_SAS_CVS!N23,(Synth!$D$3-1)*Synth!$E$3,0)</f>
        <v>181903.88042831401</v>
      </c>
      <c r="S26" s="111">
        <f ca="1">OFFSET(Import_SAS_CVS!O23,(Synth!$D$3-1)*Synth!$E$3,0)</f>
        <v>651794.00077819801</v>
      </c>
      <c r="T26" s="111">
        <f ca="1">OFFSET(Import_SAS_CVS!P23,(Synth!$D$3-1)*Synth!$E$3,0)</f>
        <v>0</v>
      </c>
      <c r="U26" s="111">
        <f ca="1">OFFSET(Import_SAS_CVS!Q23,(Synth!$D$3-1)*Synth!$E$3,0)</f>
        <v>117567.006027222</v>
      </c>
      <c r="V26" s="111">
        <f ca="1">OFFSET(Import_SAS_CVS!R23,(Synth!$D$3-1)*Synth!$E$3,0)</f>
        <v>60421.7490682602</v>
      </c>
      <c r="W26" s="111">
        <f ca="1">OFFSET(Import_SAS_CVS!S23,(Synth!$D$3-1)*Synth!$E$3,0)</f>
        <v>0</v>
      </c>
      <c r="X26" s="111">
        <f ca="1">OFFSET(Import_SAS_CVS!T23,(Synth!$D$3-1)*Synth!$E$3,0)</f>
        <v>21745.061184883099</v>
      </c>
      <c r="Y26" s="112">
        <f ca="1">OFFSET(Import_SAS_CVS!CQ23,(Synth!$D$3-1)*Synth!$E$3,0)</f>
        <v>1134.57741579413</v>
      </c>
    </row>
    <row r="27" spans="1:25" x14ac:dyDescent="0.2">
      <c r="A27" s="20">
        <v>40086</v>
      </c>
      <c r="B27" s="21">
        <f t="shared" ca="1" si="0"/>
        <v>2931006.6806087517</v>
      </c>
      <c r="C27" s="21">
        <f t="shared" ca="1" si="1"/>
        <v>2107994.1598262805</v>
      </c>
      <c r="D27" s="24">
        <f ca="1">OFFSET(Import_SAS_CVS!CA24,(Synth!$D$3-1)*Synth!$E$3,0)</f>
        <v>2025673.45629883</v>
      </c>
      <c r="E27" s="24">
        <f ca="1">OFFSET(Import_SAS_CVS!U24,(Synth!$D$3-1)*Synth!$E$3,0)</f>
        <v>823012.52078247105</v>
      </c>
      <c r="F27" s="24">
        <f ca="1">OFFSET(Import_SAS_CVS!CE24,(Synth!$D$3-1)*Synth!$E$3,0)</f>
        <v>82320.703527450605</v>
      </c>
      <c r="G27" s="23">
        <f ca="1">OFFSET(Import_SAS_CVS!C24,(Synth!$D$3-1)*Synth!$E$3,0)</f>
        <v>1608194.8040008501</v>
      </c>
      <c r="H27" s="24">
        <f ca="1">OFFSET(Import_SAS_CVS!D24,(Synth!$D$3-1)*Synth!$E$3,0)</f>
        <v>18421.034814357801</v>
      </c>
      <c r="I27" s="24">
        <f ca="1">OFFSET(Import_SAS_CVS!E24,(Synth!$D$3-1)*Synth!$E$3,0)</f>
        <v>398928.74516296398</v>
      </c>
      <c r="J27" s="43">
        <f ca="1">OFFSET(Import_SAS_CVS!F24,(Synth!$D$3-1)*Synth!$E$3,0)</f>
        <v>293441.74142074602</v>
      </c>
      <c r="K27" s="24">
        <f ca="1">OFFSET(Import_SAS_CVS!G24,(Synth!$D$3-1)*Synth!$E$3,0)</f>
        <v>77729.579658508301</v>
      </c>
      <c r="L27" s="24">
        <f ca="1">OFFSET(Import_SAS_CVS!H24,(Synth!$D$3-1)*Synth!$E$3,0)</f>
        <v>4453.3347625732404</v>
      </c>
      <c r="M27" s="43">
        <f ca="1">OFFSET(Import_SAS_CVS!I24,(Synth!$D$3-1)*Synth!$E$3,0)</f>
        <v>549.89487362653006</v>
      </c>
      <c r="N27" s="24">
        <f ca="1">OFFSET(Import_SAS_CVS!J24,(Synth!$D$3-1)*Synth!$E$3,0)</f>
        <v>797100.83775329601</v>
      </c>
      <c r="O27" s="25">
        <f ca="1">OFFSET(Import_SAS_CVS!K24,(Synth!$D$3-1)*Synth!$E$3,0)</f>
        <v>25486.777223348599</v>
      </c>
      <c r="P27" s="110">
        <f ca="1">OFFSET(Import_SAS_CVS!L24,(Synth!$D$3-1)*Synth!$E$3,0)</f>
        <v>418856.74738311803</v>
      </c>
      <c r="Q27" s="111">
        <f ca="1">OFFSET(Import_SAS_CVS!M24,(Synth!$D$3-1)*Synth!$E$3,0)</f>
        <v>683987.36769866897</v>
      </c>
      <c r="R27" s="111">
        <f ca="1">OFFSET(Import_SAS_CVS!N24,(Synth!$D$3-1)*Synth!$E$3,0)</f>
        <v>181059.871650696</v>
      </c>
      <c r="S27" s="111">
        <f ca="1">OFFSET(Import_SAS_CVS!O24,(Synth!$D$3-1)*Synth!$E$3,0)</f>
        <v>664868.69142913795</v>
      </c>
      <c r="T27" s="111">
        <f ca="1">OFFSET(Import_SAS_CVS!P24,(Synth!$D$3-1)*Synth!$E$3,0)</f>
        <v>0</v>
      </c>
      <c r="U27" s="111">
        <f ca="1">OFFSET(Import_SAS_CVS!Q24,(Synth!$D$3-1)*Synth!$E$3,0)</f>
        <v>118047.458263397</v>
      </c>
      <c r="V27" s="111">
        <f ca="1">OFFSET(Import_SAS_CVS!R24,(Synth!$D$3-1)*Synth!$E$3,0)</f>
        <v>62492.485037803701</v>
      </c>
      <c r="W27" s="111">
        <f ca="1">OFFSET(Import_SAS_CVS!S24,(Synth!$D$3-1)*Synth!$E$3,0)</f>
        <v>0</v>
      </c>
      <c r="X27" s="111">
        <f ca="1">OFFSET(Import_SAS_CVS!T24,(Synth!$D$3-1)*Synth!$E$3,0)</f>
        <v>21294.6551907063</v>
      </c>
      <c r="Y27" s="112">
        <f ca="1">OFFSET(Import_SAS_CVS!CQ24,(Synth!$D$3-1)*Synth!$E$3,0)</f>
        <v>1210.3373229950701</v>
      </c>
    </row>
    <row r="28" spans="1:25" ht="10.8" thickBot="1" x14ac:dyDescent="0.25">
      <c r="A28" s="26">
        <v>40178</v>
      </c>
      <c r="B28" s="27">
        <f t="shared" ca="1" si="0"/>
        <v>2953542.238368989</v>
      </c>
      <c r="C28" s="27">
        <f t="shared" ca="1" si="1"/>
        <v>2119147.2837791448</v>
      </c>
      <c r="D28" s="28">
        <f ca="1">OFFSET(Import_SAS_CVS!CA25,(Synth!$D$3-1)*Synth!$E$3,0)</f>
        <v>2035729.97090149</v>
      </c>
      <c r="E28" s="28">
        <f ca="1">OFFSET(Import_SAS_CVS!U25,(Synth!$D$3-1)*Synth!$E$3,0)</f>
        <v>834394.95458984398</v>
      </c>
      <c r="F28" s="28">
        <f ca="1">OFFSET(Import_SAS_CVS!CE25,(Synth!$D$3-1)*Synth!$E$3,0)</f>
        <v>83417.312877655</v>
      </c>
      <c r="G28" s="29">
        <f ca="1">OFFSET(Import_SAS_CVS!C25,(Synth!$D$3-1)*Synth!$E$3,0)</f>
        <v>1633484.4502716099</v>
      </c>
      <c r="H28" s="28">
        <f ca="1">OFFSET(Import_SAS_CVS!D25,(Synth!$D$3-1)*Synth!$E$3,0)</f>
        <v>18317.4412350655</v>
      </c>
      <c r="I28" s="28">
        <f ca="1">OFFSET(Import_SAS_CVS!E25,(Synth!$D$3-1)*Synth!$E$3,0)</f>
        <v>384240.81186676002</v>
      </c>
      <c r="J28" s="44">
        <f ca="1">OFFSET(Import_SAS_CVS!F25,(Synth!$D$3-1)*Synth!$E$3,0)</f>
        <v>286754.688465118</v>
      </c>
      <c r="K28" s="28">
        <f ca="1">OFFSET(Import_SAS_CVS!G25,(Synth!$D$3-1)*Synth!$E$3,0)</f>
        <v>80645.697556495696</v>
      </c>
      <c r="L28" s="28">
        <f ca="1">OFFSET(Import_SAS_CVS!H25,(Synth!$D$3-1)*Synth!$E$3,0)</f>
        <v>2700.3289464414102</v>
      </c>
      <c r="M28" s="44">
        <f ca="1">OFFSET(Import_SAS_CVS!I25,(Synth!$D$3-1)*Synth!$E$3,0)</f>
        <v>351.121364038438</v>
      </c>
      <c r="N28" s="28">
        <f ca="1">OFFSET(Import_SAS_CVS!J25,(Synth!$D$3-1)*Synth!$E$3,0)</f>
        <v>815191.62734985398</v>
      </c>
      <c r="O28" s="30">
        <f ca="1">OFFSET(Import_SAS_CVS!K25,(Synth!$D$3-1)*Synth!$E$3,0)</f>
        <v>18313.058817624998</v>
      </c>
      <c r="P28" s="113">
        <f ca="1">OFFSET(Import_SAS_CVS!L25,(Synth!$D$3-1)*Synth!$E$3,0)</f>
        <v>413990.67654800398</v>
      </c>
      <c r="Q28" s="114">
        <f ca="1">OFFSET(Import_SAS_CVS!M25,(Synth!$D$3-1)*Synth!$E$3,0)</f>
        <v>685287.67298126197</v>
      </c>
      <c r="R28" s="114">
        <f ca="1">OFFSET(Import_SAS_CVS!N25,(Synth!$D$3-1)*Synth!$E$3,0)</f>
        <v>178604.612825394</v>
      </c>
      <c r="S28" s="114">
        <f ca="1">OFFSET(Import_SAS_CVS!O25,(Synth!$D$3-1)*Synth!$E$3,0)</f>
        <v>682860.85569763195</v>
      </c>
      <c r="T28" s="114">
        <f ca="1">OFFSET(Import_SAS_CVS!P25,(Synth!$D$3-1)*Synth!$E$3,0)</f>
        <v>0</v>
      </c>
      <c r="U28" s="114">
        <f ca="1">OFFSET(Import_SAS_CVS!Q25,(Synth!$D$3-1)*Synth!$E$3,0)</f>
        <v>117232.180348396</v>
      </c>
      <c r="V28" s="114">
        <f ca="1">OFFSET(Import_SAS_CVS!R25,(Synth!$D$3-1)*Synth!$E$3,0)</f>
        <v>63666.287775039702</v>
      </c>
      <c r="W28" s="114">
        <f ca="1">OFFSET(Import_SAS_CVS!S25,(Synth!$D$3-1)*Synth!$E$3,0)</f>
        <v>0</v>
      </c>
      <c r="X28" s="114">
        <f ca="1">OFFSET(Import_SAS_CVS!T25,(Synth!$D$3-1)*Synth!$E$3,0)</f>
        <v>21180.822795391101</v>
      </c>
      <c r="Y28" s="115">
        <f ca="1">OFFSET(Import_SAS_CVS!CQ25,(Synth!$D$3-1)*Synth!$E$3,0)</f>
        <v>1272.59634405375</v>
      </c>
    </row>
    <row r="29" spans="1:25" x14ac:dyDescent="0.2">
      <c r="A29" s="14">
        <v>40268</v>
      </c>
      <c r="B29" s="21">
        <f t="shared" ca="1" si="0"/>
        <v>2961329.356527328</v>
      </c>
      <c r="C29" s="21">
        <f t="shared" ca="1" si="1"/>
        <v>2118508.6272945399</v>
      </c>
      <c r="D29" s="24">
        <f ca="1">OFFSET(Import_SAS_CVS!CA26,(Synth!$D$3-1)*Synth!$E$3,0)</f>
        <v>2035713.4732818599</v>
      </c>
      <c r="E29" s="24">
        <f ca="1">OFFSET(Import_SAS_CVS!U26,(Synth!$D$3-1)*Synth!$E$3,0)</f>
        <v>842820.72923278797</v>
      </c>
      <c r="F29" s="24">
        <f ca="1">OFFSET(Import_SAS_CVS!CE26,(Synth!$D$3-1)*Synth!$E$3,0)</f>
        <v>82795.154012680097</v>
      </c>
      <c r="G29" s="23">
        <f ca="1">OFFSET(Import_SAS_CVS!C26,(Synth!$D$3-1)*Synth!$E$3,0)</f>
        <v>1644964.0736541699</v>
      </c>
      <c r="H29" s="24">
        <f ca="1">OFFSET(Import_SAS_CVS!D26,(Synth!$D$3-1)*Synth!$E$3,0)</f>
        <v>19247.3099098206</v>
      </c>
      <c r="I29" s="24">
        <f ca="1">OFFSET(Import_SAS_CVS!E26,(Synth!$D$3-1)*Synth!$E$3,0)</f>
        <v>371941.406326294</v>
      </c>
      <c r="J29" s="43">
        <f ca="1">OFFSET(Import_SAS_CVS!F26,(Synth!$D$3-1)*Synth!$E$3,0)</f>
        <v>283667.57847213699</v>
      </c>
      <c r="K29" s="24">
        <f ca="1">OFFSET(Import_SAS_CVS!G26,(Synth!$D$3-1)*Synth!$E$3,0)</f>
        <v>82763.892925262495</v>
      </c>
      <c r="L29" s="24">
        <f ca="1">OFFSET(Import_SAS_CVS!H26,(Synth!$D$3-1)*Synth!$E$3,0)</f>
        <v>0</v>
      </c>
      <c r="M29" s="43">
        <f ca="1">OFFSET(Import_SAS_CVS!I26,(Synth!$D$3-1)*Synth!$E$3,0)</f>
        <v>0</v>
      </c>
      <c r="N29" s="24">
        <f ca="1">OFFSET(Import_SAS_CVS!J26,(Synth!$D$3-1)*Synth!$E$3,0)</f>
        <v>829438.31517028797</v>
      </c>
      <c r="O29" s="25">
        <f ca="1">OFFSET(Import_SAS_CVS!K26,(Synth!$D$3-1)*Synth!$E$3,0)</f>
        <v>13400.346891760801</v>
      </c>
      <c r="P29" s="110">
        <f ca="1">OFFSET(Import_SAS_CVS!L26,(Synth!$D$3-1)*Synth!$E$3,0)</f>
        <v>418635.04055023199</v>
      </c>
      <c r="Q29" s="111">
        <f ca="1">OFFSET(Import_SAS_CVS!M26,(Synth!$D$3-1)*Synth!$E$3,0)</f>
        <v>681212.722007751</v>
      </c>
      <c r="R29" s="111">
        <f ca="1">OFFSET(Import_SAS_CVS!N26,(Synth!$D$3-1)*Synth!$E$3,0)</f>
        <v>177415.044504166</v>
      </c>
      <c r="S29" s="111">
        <f ca="1">OFFSET(Import_SAS_CVS!O26,(Synth!$D$3-1)*Synth!$E$3,0)</f>
        <v>689351.17340850795</v>
      </c>
      <c r="T29" s="111">
        <f ca="1">OFFSET(Import_SAS_CVS!P26,(Synth!$D$3-1)*Synth!$E$3,0)</f>
        <v>0</v>
      </c>
      <c r="U29" s="111">
        <f ca="1">OFFSET(Import_SAS_CVS!Q26,(Synth!$D$3-1)*Synth!$E$3,0)</f>
        <v>116709.23356819199</v>
      </c>
      <c r="V29" s="111">
        <f ca="1">OFFSET(Import_SAS_CVS!R26,(Synth!$D$3-1)*Synth!$E$3,0)</f>
        <v>63935.021840572401</v>
      </c>
      <c r="W29" s="111">
        <f ca="1">OFFSET(Import_SAS_CVS!S26,(Synth!$D$3-1)*Synth!$E$3,0)</f>
        <v>0</v>
      </c>
      <c r="X29" s="111">
        <f ca="1">OFFSET(Import_SAS_CVS!T26,(Synth!$D$3-1)*Synth!$E$3,0)</f>
        <v>20332.960421323802</v>
      </c>
      <c r="Y29" s="112">
        <f ca="1">OFFSET(Import_SAS_CVS!CQ26,(Synth!$D$3-1)*Synth!$E$3,0)</f>
        <v>1321.59876771271</v>
      </c>
    </row>
    <row r="30" spans="1:25" x14ac:dyDescent="0.2">
      <c r="A30" s="20">
        <v>40359</v>
      </c>
      <c r="B30" s="21">
        <f t="shared" ca="1" si="0"/>
        <v>2983037.5946569475</v>
      </c>
      <c r="C30" s="21">
        <f t="shared" ca="1" si="1"/>
        <v>2131500.5279607805</v>
      </c>
      <c r="D30" s="24">
        <f ca="1">OFFSET(Import_SAS_CVS!CA27,(Synth!$D$3-1)*Synth!$E$3,0)</f>
        <v>2047097.39520264</v>
      </c>
      <c r="E30" s="24">
        <f ca="1">OFFSET(Import_SAS_CVS!U27,(Synth!$D$3-1)*Synth!$E$3,0)</f>
        <v>851537.06669616699</v>
      </c>
      <c r="F30" s="24">
        <f ca="1">OFFSET(Import_SAS_CVS!CE27,(Synth!$D$3-1)*Synth!$E$3,0)</f>
        <v>84403.132758140593</v>
      </c>
      <c r="G30" s="23">
        <f ca="1">OFFSET(Import_SAS_CVS!C27,(Synth!$D$3-1)*Synth!$E$3,0)</f>
        <v>1663254.6393127399</v>
      </c>
      <c r="H30" s="24">
        <f ca="1">OFFSET(Import_SAS_CVS!D27,(Synth!$D$3-1)*Synth!$E$3,0)</f>
        <v>19730.890672683701</v>
      </c>
      <c r="I30" s="24">
        <f ca="1">OFFSET(Import_SAS_CVS!E27,(Synth!$D$3-1)*Synth!$E$3,0)</f>
        <v>364360.46235656698</v>
      </c>
      <c r="J30" s="43">
        <f ca="1">OFFSET(Import_SAS_CVS!F27,(Synth!$D$3-1)*Synth!$E$3,0)</f>
        <v>280803.492214203</v>
      </c>
      <c r="K30" s="24">
        <f ca="1">OFFSET(Import_SAS_CVS!G27,(Synth!$D$3-1)*Synth!$E$3,0)</f>
        <v>84538.007840156599</v>
      </c>
      <c r="L30" s="24">
        <f ca="1">OFFSET(Import_SAS_CVS!H27,(Synth!$D$3-1)*Synth!$E$3,0)</f>
        <v>0</v>
      </c>
      <c r="M30" s="43">
        <f ca="1">OFFSET(Import_SAS_CVS!I27,(Synth!$D$3-1)*Synth!$E$3,0)</f>
        <v>0</v>
      </c>
      <c r="N30" s="24">
        <f ca="1">OFFSET(Import_SAS_CVS!J27,(Synth!$D$3-1)*Synth!$E$3,0)</f>
        <v>840814.72991943394</v>
      </c>
      <c r="O30" s="25">
        <f ca="1">OFFSET(Import_SAS_CVS!K27,(Synth!$D$3-1)*Synth!$E$3,0)</f>
        <v>11816.460931778</v>
      </c>
      <c r="P30" s="110">
        <f ca="1">OFFSET(Import_SAS_CVS!L27,(Synth!$D$3-1)*Synth!$E$3,0)</f>
        <v>431032.29865264898</v>
      </c>
      <c r="Q30" s="111">
        <f ca="1">OFFSET(Import_SAS_CVS!M27,(Synth!$D$3-1)*Synth!$E$3,0)</f>
        <v>688374.02246856701</v>
      </c>
      <c r="R30" s="111">
        <f ca="1">OFFSET(Import_SAS_CVS!N27,(Synth!$D$3-1)*Synth!$E$3,0)</f>
        <v>177093.187734604</v>
      </c>
      <c r="S30" s="111">
        <f ca="1">OFFSET(Import_SAS_CVS!O27,(Synth!$D$3-1)*Synth!$E$3,0)</f>
        <v>695491.13077545201</v>
      </c>
      <c r="T30" s="111">
        <f ca="1">OFFSET(Import_SAS_CVS!P27,(Synth!$D$3-1)*Synth!$E$3,0)</f>
        <v>0</v>
      </c>
      <c r="U30" s="111">
        <f ca="1">OFFSET(Import_SAS_CVS!Q27,(Synth!$D$3-1)*Synth!$E$3,0)</f>
        <v>115921.512120247</v>
      </c>
      <c r="V30" s="111">
        <f ca="1">OFFSET(Import_SAS_CVS!R27,(Synth!$D$3-1)*Synth!$E$3,0)</f>
        <v>65770.966311454802</v>
      </c>
      <c r="W30" s="111">
        <f ca="1">OFFSET(Import_SAS_CVS!S27,(Synth!$D$3-1)*Synth!$E$3,0)</f>
        <v>0</v>
      </c>
      <c r="X30" s="111">
        <f ca="1">OFFSET(Import_SAS_CVS!T27,(Synth!$D$3-1)*Synth!$E$3,0)</f>
        <v>20386.2159383297</v>
      </c>
      <c r="Y30" s="112">
        <f ca="1">OFFSET(Import_SAS_CVS!CQ27,(Synth!$D$3-1)*Synth!$E$3,0)</f>
        <v>1339.03234811127</v>
      </c>
    </row>
    <row r="31" spans="1:25" x14ac:dyDescent="0.2">
      <c r="A31" s="20">
        <v>40451</v>
      </c>
      <c r="B31" s="21">
        <f t="shared" ca="1" si="0"/>
        <v>2982382.304398532</v>
      </c>
      <c r="C31" s="21">
        <f t="shared" ca="1" si="1"/>
        <v>2123794.2223443938</v>
      </c>
      <c r="D31" s="24">
        <f ca="1">OFFSET(Import_SAS_CVS!CA28,(Synth!$D$3-1)*Synth!$E$3,0)</f>
        <v>2038108.3041229199</v>
      </c>
      <c r="E31" s="24">
        <f ca="1">OFFSET(Import_SAS_CVS!U28,(Synth!$D$3-1)*Synth!$E$3,0)</f>
        <v>858588.08205413795</v>
      </c>
      <c r="F31" s="24">
        <f ca="1">OFFSET(Import_SAS_CVS!CE28,(Synth!$D$3-1)*Synth!$E$3,0)</f>
        <v>85685.918221473694</v>
      </c>
      <c r="G31" s="23">
        <f ca="1">OFFSET(Import_SAS_CVS!C28,(Synth!$D$3-1)*Synth!$E$3,0)</f>
        <v>1664800.0884246801</v>
      </c>
      <c r="H31" s="24">
        <f ca="1">OFFSET(Import_SAS_CVS!D28,(Synth!$D$3-1)*Synth!$E$3,0)</f>
        <v>19341.861085891702</v>
      </c>
      <c r="I31" s="24">
        <f ca="1">OFFSET(Import_SAS_CVS!E28,(Synth!$D$3-1)*Synth!$E$3,0)</f>
        <v>353225.89945983898</v>
      </c>
      <c r="J31" s="43">
        <f ca="1">OFFSET(Import_SAS_CVS!F28,(Synth!$D$3-1)*Synth!$E$3,0)</f>
        <v>274443.75862884498</v>
      </c>
      <c r="K31" s="24">
        <f ca="1">OFFSET(Import_SAS_CVS!G28,(Synth!$D$3-1)*Synth!$E$3,0)</f>
        <v>85410.182998657197</v>
      </c>
      <c r="L31" s="24">
        <f ca="1">OFFSET(Import_SAS_CVS!H28,(Synth!$D$3-1)*Synth!$E$3,0)</f>
        <v>0</v>
      </c>
      <c r="M31" s="43">
        <f ca="1">OFFSET(Import_SAS_CVS!I28,(Synth!$D$3-1)*Synth!$E$3,0)</f>
        <v>0</v>
      </c>
      <c r="N31" s="24">
        <f ca="1">OFFSET(Import_SAS_CVS!J28,(Synth!$D$3-1)*Synth!$E$3,0)</f>
        <v>847833.73297882103</v>
      </c>
      <c r="O31" s="25">
        <f ca="1">OFFSET(Import_SAS_CVS!K28,(Synth!$D$3-1)*Synth!$E$3,0)</f>
        <v>10316.705029487601</v>
      </c>
      <c r="P31" s="110">
        <f ca="1">OFFSET(Import_SAS_CVS!L28,(Synth!$D$3-1)*Synth!$E$3,0)</f>
        <v>415659.49568557699</v>
      </c>
      <c r="Q31" s="111">
        <f ca="1">OFFSET(Import_SAS_CVS!M28,(Synth!$D$3-1)*Synth!$E$3,0)</f>
        <v>685193.57074737502</v>
      </c>
      <c r="R31" s="111">
        <f ca="1">OFFSET(Import_SAS_CVS!N28,(Synth!$D$3-1)*Synth!$E$3,0)</f>
        <v>175562.86431503299</v>
      </c>
      <c r="S31" s="111">
        <f ca="1">OFFSET(Import_SAS_CVS!O28,(Synth!$D$3-1)*Synth!$E$3,0)</f>
        <v>691236.20413207996</v>
      </c>
      <c r="T31" s="111">
        <f ca="1">OFFSET(Import_SAS_CVS!P28,(Synth!$D$3-1)*Synth!$E$3,0)</f>
        <v>0</v>
      </c>
      <c r="U31" s="111">
        <f ca="1">OFFSET(Import_SAS_CVS!Q28,(Synth!$D$3-1)*Synth!$E$3,0)</f>
        <v>114704.791982651</v>
      </c>
      <c r="V31" s="111">
        <f ca="1">OFFSET(Import_SAS_CVS!R28,(Synth!$D$3-1)*Synth!$E$3,0)</f>
        <v>66341.460063934297</v>
      </c>
      <c r="W31" s="111">
        <f ca="1">OFFSET(Import_SAS_CVS!S28,(Synth!$D$3-1)*Synth!$E$3,0)</f>
        <v>0</v>
      </c>
      <c r="X31" s="111">
        <f ca="1">OFFSET(Import_SAS_CVS!T28,(Synth!$D$3-1)*Synth!$E$3,0)</f>
        <v>20798.888670444499</v>
      </c>
      <c r="Y31" s="112">
        <f ca="1">OFFSET(Import_SAS_CVS!CQ28,(Synth!$D$3-1)*Synth!$E$3,0)</f>
        <v>1356.39037130773</v>
      </c>
    </row>
    <row r="32" spans="1:25" ht="10.8" thickBot="1" x14ac:dyDescent="0.25">
      <c r="A32" s="20">
        <v>40543</v>
      </c>
      <c r="B32" s="21">
        <f t="shared" ca="1" si="0"/>
        <v>2976114.9748983369</v>
      </c>
      <c r="C32" s="21">
        <f t="shared" ca="1" si="1"/>
        <v>2109914.2233037939</v>
      </c>
      <c r="D32" s="24">
        <f ca="1">OFFSET(Import_SAS_CVS!CA29,(Synth!$D$3-1)*Synth!$E$3,0)</f>
        <v>2023036.31034851</v>
      </c>
      <c r="E32" s="24">
        <f ca="1">OFFSET(Import_SAS_CVS!U29,(Synth!$D$3-1)*Synth!$E$3,0)</f>
        <v>866200.75159454299</v>
      </c>
      <c r="F32" s="24">
        <f ca="1">OFFSET(Import_SAS_CVS!CE29,(Synth!$D$3-1)*Synth!$E$3,0)</f>
        <v>86877.912955284104</v>
      </c>
      <c r="G32" s="23">
        <f ca="1">OFFSET(Import_SAS_CVS!C29,(Synth!$D$3-1)*Synth!$E$3,0)</f>
        <v>1658699.64631653</v>
      </c>
      <c r="H32" s="24">
        <f ca="1">OFFSET(Import_SAS_CVS!D29,(Synth!$D$3-1)*Synth!$E$3,0)</f>
        <v>19339.873435974099</v>
      </c>
      <c r="I32" s="24">
        <f ca="1">OFFSET(Import_SAS_CVS!E29,(Synth!$D$3-1)*Synth!$E$3,0)</f>
        <v>344581.72368621803</v>
      </c>
      <c r="J32" s="43">
        <f ca="1">OFFSET(Import_SAS_CVS!F29,(Synth!$D$3-1)*Synth!$E$3,0)</f>
        <v>268266.441200256</v>
      </c>
      <c r="K32" s="24">
        <f ca="1">OFFSET(Import_SAS_CVS!G29,(Synth!$D$3-1)*Synth!$E$3,0)</f>
        <v>86923.707265853896</v>
      </c>
      <c r="L32" s="24">
        <f ca="1">OFFSET(Import_SAS_CVS!H29,(Synth!$D$3-1)*Synth!$E$3,0)</f>
        <v>0</v>
      </c>
      <c r="M32" s="43">
        <f ca="1">OFFSET(Import_SAS_CVS!I29,(Synth!$D$3-1)*Synth!$E$3,0)</f>
        <v>0</v>
      </c>
      <c r="N32" s="24">
        <f ca="1">OFFSET(Import_SAS_CVS!J29,(Synth!$D$3-1)*Synth!$E$3,0)</f>
        <v>856406.73142242397</v>
      </c>
      <c r="O32" s="25">
        <f ca="1">OFFSET(Import_SAS_CVS!K29,(Synth!$D$3-1)*Synth!$E$3,0)</f>
        <v>9368.5508300065994</v>
      </c>
      <c r="P32" s="110">
        <f ca="1">OFFSET(Import_SAS_CVS!L29,(Synth!$D$3-1)*Synth!$E$3,0)</f>
        <v>503042.06794738799</v>
      </c>
      <c r="Q32" s="111">
        <f ca="1">OFFSET(Import_SAS_CVS!M29,(Synth!$D$3-1)*Synth!$E$3,0)</f>
        <v>682455.77712249802</v>
      </c>
      <c r="R32" s="111">
        <f ca="1">OFFSET(Import_SAS_CVS!N29,(Synth!$D$3-1)*Synth!$E$3,0)</f>
        <v>173616.06327247599</v>
      </c>
      <c r="S32" s="111">
        <f ca="1">OFFSET(Import_SAS_CVS!O29,(Synth!$D$3-1)*Synth!$E$3,0)</f>
        <v>671968.07906341599</v>
      </c>
      <c r="T32" s="111">
        <f ca="1">OFFSET(Import_SAS_CVS!P29,(Synth!$D$3-1)*Synth!$E$3,0)</f>
        <v>0</v>
      </c>
      <c r="U32" s="111">
        <f ca="1">OFFSET(Import_SAS_CVS!Q29,(Synth!$D$3-1)*Synth!$E$3,0)</f>
        <v>113580.982808113</v>
      </c>
      <c r="V32" s="111">
        <f ca="1">OFFSET(Import_SAS_CVS!R29,(Synth!$D$3-1)*Synth!$E$3,0)</f>
        <v>66733.245869636507</v>
      </c>
      <c r="W32" s="111">
        <f ca="1">OFFSET(Import_SAS_CVS!S29,(Synth!$D$3-1)*Synth!$E$3,0)</f>
        <v>0</v>
      </c>
      <c r="X32" s="111">
        <f ca="1">OFFSET(Import_SAS_CVS!T29,(Synth!$D$3-1)*Synth!$E$3,0)</f>
        <v>23894.4028086662</v>
      </c>
      <c r="Y32" s="112">
        <f ca="1">OFFSET(Import_SAS_CVS!CQ29,(Synth!$D$3-1)*Synth!$E$3,0)</f>
        <v>1413.16131611168</v>
      </c>
    </row>
    <row r="33" spans="1:25" x14ac:dyDescent="0.2">
      <c r="A33" s="14">
        <v>40633</v>
      </c>
      <c r="B33" s="48">
        <f t="shared" ca="1" si="0"/>
        <v>2978476.7032928448</v>
      </c>
      <c r="C33" s="48">
        <f t="shared" ca="1" si="1"/>
        <v>2102287.7134628277</v>
      </c>
      <c r="D33" s="50">
        <f ca="1">OFFSET(Import_SAS_CVS!CA30,(Synth!$D$3-1)*Synth!$E$3,0)</f>
        <v>2014021.4645690899</v>
      </c>
      <c r="E33" s="50">
        <f ca="1">OFFSET(Import_SAS_CVS!U30,(Synth!$D$3-1)*Synth!$E$3,0)</f>
        <v>876188.98983001697</v>
      </c>
      <c r="F33" s="50">
        <f ca="1">OFFSET(Import_SAS_CVS!CE30,(Synth!$D$3-1)*Synth!$E$3,0)</f>
        <v>88266.248893737793</v>
      </c>
      <c r="G33" s="49">
        <f ca="1">OFFSET(Import_SAS_CVS!C30,(Synth!$D$3-1)*Synth!$E$3,0)</f>
        <v>1657057.6237640399</v>
      </c>
      <c r="H33" s="50">
        <f ca="1">OFFSET(Import_SAS_CVS!D30,(Synth!$D$3-1)*Synth!$E$3,0)</f>
        <v>19024.040597677202</v>
      </c>
      <c r="I33" s="50">
        <f ca="1">OFFSET(Import_SAS_CVS!E30,(Synth!$D$3-1)*Synth!$E$3,0)</f>
        <v>338608.55108642601</v>
      </c>
      <c r="J33" s="51">
        <f ca="1">OFFSET(Import_SAS_CVS!F30,(Synth!$D$3-1)*Synth!$E$3,0)</f>
        <v>263670.93756103498</v>
      </c>
      <c r="K33" s="50">
        <f ca="1">OFFSET(Import_SAS_CVS!G30,(Synth!$D$3-1)*Synth!$E$3,0)</f>
        <v>88286.910144805894</v>
      </c>
      <c r="L33" s="50">
        <f ca="1">OFFSET(Import_SAS_CVS!H30,(Synth!$D$3-1)*Synth!$E$3,0)</f>
        <v>0</v>
      </c>
      <c r="M33" s="51">
        <f ca="1">OFFSET(Import_SAS_CVS!I30,(Synth!$D$3-1)*Synth!$E$3,0)</f>
        <v>0</v>
      </c>
      <c r="N33" s="50">
        <f ca="1">OFFSET(Import_SAS_CVS!J30,(Synth!$D$3-1)*Synth!$E$3,0)</f>
        <v>867732.80523681606</v>
      </c>
      <c r="O33" s="52">
        <f ca="1">OFFSET(Import_SAS_CVS!K30,(Synth!$D$3-1)*Synth!$E$3,0)</f>
        <v>8462.1170356273706</v>
      </c>
      <c r="P33" s="116">
        <f ca="1">OFFSET(Import_SAS_CVS!L30,(Synth!$D$3-1)*Synth!$E$3,0)</f>
        <v>1031307.05369568</v>
      </c>
      <c r="Q33" s="117">
        <f ca="1">OFFSET(Import_SAS_CVS!M30,(Synth!$D$3-1)*Synth!$E$3,0)</f>
        <v>681768.97896575904</v>
      </c>
      <c r="R33" s="117">
        <f ca="1">OFFSET(Import_SAS_CVS!N30,(Synth!$D$3-1)*Synth!$E$3,0)</f>
        <v>171991.64598083499</v>
      </c>
      <c r="S33" s="117">
        <f ca="1">OFFSET(Import_SAS_CVS!O30,(Synth!$D$3-1)*Synth!$E$3,0)</f>
        <v>0</v>
      </c>
      <c r="T33" s="117">
        <f ca="1">OFFSET(Import_SAS_CVS!P30,(Synth!$D$3-1)*Synth!$E$3,0)</f>
        <v>0</v>
      </c>
      <c r="U33" s="117">
        <f ca="1">OFFSET(Import_SAS_CVS!Q30,(Synth!$D$3-1)*Synth!$E$3,0)</f>
        <v>112850.405093193</v>
      </c>
      <c r="V33" s="117">
        <f ca="1">OFFSET(Import_SAS_CVS!R30,(Synth!$D$3-1)*Synth!$E$3,0)</f>
        <v>0</v>
      </c>
      <c r="W33" s="117">
        <f ca="1">OFFSET(Import_SAS_CVS!S30,(Synth!$D$3-1)*Synth!$E$3,0)</f>
        <v>0</v>
      </c>
      <c r="X33" s="117">
        <f ca="1">OFFSET(Import_SAS_CVS!T30,(Synth!$D$3-1)*Synth!$E$3,0)</f>
        <v>86309.732371330305</v>
      </c>
      <c r="Y33" s="118">
        <f ca="1">OFFSET(Import_SAS_CVS!CQ30,(Synth!$D$3-1)*Synth!$E$3,0)</f>
        <v>1460.6468449086001</v>
      </c>
    </row>
    <row r="34" spans="1:25" x14ac:dyDescent="0.2">
      <c r="A34" s="20">
        <v>40724</v>
      </c>
      <c r="B34" s="21">
        <f t="shared" ca="1" si="0"/>
        <v>2973396.6875314736</v>
      </c>
      <c r="C34" s="21">
        <f t="shared" ca="1" si="1"/>
        <v>2090294.4278116245</v>
      </c>
      <c r="D34" s="24">
        <f ca="1">OFFSET(Import_SAS_CVS!CA31,(Synth!$D$3-1)*Synth!$E$3,0)</f>
        <v>2001188.40602112</v>
      </c>
      <c r="E34" s="24">
        <f ca="1">OFFSET(Import_SAS_CVS!U31,(Synth!$D$3-1)*Synth!$E$3,0)</f>
        <v>883102.25971984898</v>
      </c>
      <c r="F34" s="24">
        <f ca="1">OFFSET(Import_SAS_CVS!CE31,(Synth!$D$3-1)*Synth!$E$3,0)</f>
        <v>89106.021790504499</v>
      </c>
      <c r="G34" s="23">
        <f ca="1">OFFSET(Import_SAS_CVS!C31,(Synth!$D$3-1)*Synth!$E$3,0)</f>
        <v>1652034.50471497</v>
      </c>
      <c r="H34" s="24">
        <f ca="1">OFFSET(Import_SAS_CVS!D31,(Synth!$D$3-1)*Synth!$E$3,0)</f>
        <v>19098.636069536198</v>
      </c>
      <c r="I34" s="24">
        <f ca="1">OFFSET(Import_SAS_CVS!E31,(Synth!$D$3-1)*Synth!$E$3,0)</f>
        <v>330435.49230194098</v>
      </c>
      <c r="J34" s="43">
        <f ca="1">OFFSET(Import_SAS_CVS!F31,(Synth!$D$3-1)*Synth!$E$3,0)</f>
        <v>258688.73833846999</v>
      </c>
      <c r="K34" s="24">
        <f ca="1">OFFSET(Import_SAS_CVS!G31,(Synth!$D$3-1)*Synth!$E$3,0)</f>
        <v>89188.474793434099</v>
      </c>
      <c r="L34" s="24">
        <f ca="1">OFFSET(Import_SAS_CVS!H31,(Synth!$D$3-1)*Synth!$E$3,0)</f>
        <v>0</v>
      </c>
      <c r="M34" s="43">
        <f ca="1">OFFSET(Import_SAS_CVS!I31,(Synth!$D$3-1)*Synth!$E$3,0)</f>
        <v>0</v>
      </c>
      <c r="N34" s="24">
        <f ca="1">OFFSET(Import_SAS_CVS!J31,(Synth!$D$3-1)*Synth!$E$3,0)</f>
        <v>876115.61824035598</v>
      </c>
      <c r="O34" s="25">
        <f ca="1">OFFSET(Import_SAS_CVS!K31,(Synth!$D$3-1)*Synth!$E$3,0)</f>
        <v>7549.7222529649698</v>
      </c>
      <c r="P34" s="110">
        <f ca="1">OFFSET(Import_SAS_CVS!L31,(Synth!$D$3-1)*Synth!$E$3,0)</f>
        <v>1038563.95136261</v>
      </c>
      <c r="Q34" s="111">
        <f ca="1">OFFSET(Import_SAS_CVS!M31,(Synth!$D$3-1)*Synth!$E$3,0)</f>
        <v>679626.37155914295</v>
      </c>
      <c r="R34" s="111">
        <f ca="1">OFFSET(Import_SAS_CVS!N31,(Synth!$D$3-1)*Synth!$E$3,0)</f>
        <v>170407.38513755801</v>
      </c>
      <c r="S34" s="111">
        <f ca="1">OFFSET(Import_SAS_CVS!O31,(Synth!$D$3-1)*Synth!$E$3,0)</f>
        <v>0</v>
      </c>
      <c r="T34" s="111">
        <f ca="1">OFFSET(Import_SAS_CVS!P31,(Synth!$D$3-1)*Synth!$E$3,0)</f>
        <v>0</v>
      </c>
      <c r="U34" s="111">
        <f ca="1">OFFSET(Import_SAS_CVS!Q31,(Synth!$D$3-1)*Synth!$E$3,0)</f>
        <v>111933.40972709699</v>
      </c>
      <c r="V34" s="111">
        <f ca="1">OFFSET(Import_SAS_CVS!R31,(Synth!$D$3-1)*Synth!$E$3,0)</f>
        <v>0</v>
      </c>
      <c r="W34" s="111">
        <f ca="1">OFFSET(Import_SAS_CVS!S31,(Synth!$D$3-1)*Synth!$E$3,0)</f>
        <v>0</v>
      </c>
      <c r="X34" s="111">
        <f ca="1">OFFSET(Import_SAS_CVS!T31,(Synth!$D$3-1)*Synth!$E$3,0)</f>
        <v>87678.154728889494</v>
      </c>
      <c r="Y34" s="112">
        <f ca="1">OFFSET(Import_SAS_CVS!CQ31,(Synth!$D$3-1)*Synth!$E$3,0)</f>
        <v>1534.0660431086999</v>
      </c>
    </row>
    <row r="35" spans="1:25" x14ac:dyDescent="0.2">
      <c r="A35" s="20">
        <v>40816</v>
      </c>
      <c r="B35" s="21">
        <f t="shared" ca="1" si="0"/>
        <v>2965899.5456886245</v>
      </c>
      <c r="C35" s="21">
        <f t="shared" ca="1" si="1"/>
        <v>2081268.4212608298</v>
      </c>
      <c r="D35" s="24">
        <f ca="1">OFFSET(Import_SAS_CVS!CA32,(Synth!$D$3-1)*Synth!$E$3,0)</f>
        <v>1991905.16023254</v>
      </c>
      <c r="E35" s="24">
        <f ca="1">OFFSET(Import_SAS_CVS!U32,(Synth!$D$3-1)*Synth!$E$3,0)</f>
        <v>884631.12442779494</v>
      </c>
      <c r="F35" s="24">
        <f ca="1">OFFSET(Import_SAS_CVS!CE32,(Synth!$D$3-1)*Synth!$E$3,0)</f>
        <v>89363.261028289795</v>
      </c>
      <c r="G35" s="23">
        <f ca="1">OFFSET(Import_SAS_CVS!C32,(Synth!$D$3-1)*Synth!$E$3,0)</f>
        <v>1647262.3267517099</v>
      </c>
      <c r="H35" s="24">
        <f ca="1">OFFSET(Import_SAS_CVS!D32,(Synth!$D$3-1)*Synth!$E$3,0)</f>
        <v>19407.738183736801</v>
      </c>
      <c r="I35" s="24">
        <f ca="1">OFFSET(Import_SAS_CVS!E32,(Synth!$D$3-1)*Synth!$E$3,0)</f>
        <v>324770.83552551299</v>
      </c>
      <c r="J35" s="43">
        <f ca="1">OFFSET(Import_SAS_CVS!F32,(Synth!$D$3-1)*Synth!$E$3,0)</f>
        <v>255677.28055954</v>
      </c>
      <c r="K35" s="24">
        <f ca="1">OFFSET(Import_SAS_CVS!G32,(Synth!$D$3-1)*Synth!$E$3,0)</f>
        <v>89152.554911613493</v>
      </c>
      <c r="L35" s="24">
        <f ca="1">OFFSET(Import_SAS_CVS!H32,(Synth!$D$3-1)*Synth!$E$3,0)</f>
        <v>0</v>
      </c>
      <c r="M35" s="43">
        <f ca="1">OFFSET(Import_SAS_CVS!I32,(Synth!$D$3-1)*Synth!$E$3,0)</f>
        <v>0</v>
      </c>
      <c r="N35" s="24">
        <f ca="1">OFFSET(Import_SAS_CVS!J32,(Synth!$D$3-1)*Synth!$E$3,0)</f>
        <v>877622.16168975795</v>
      </c>
      <c r="O35" s="25">
        <f ca="1">OFFSET(Import_SAS_CVS!K32,(Synth!$D$3-1)*Synth!$E$3,0)</f>
        <v>6747.9048651456797</v>
      </c>
      <c r="P35" s="110">
        <f ca="1">OFFSET(Import_SAS_CVS!L32,(Synth!$D$3-1)*Synth!$E$3,0)</f>
        <v>1050905.7907257101</v>
      </c>
      <c r="Q35" s="111">
        <f ca="1">OFFSET(Import_SAS_CVS!M32,(Synth!$D$3-1)*Synth!$E$3,0)</f>
        <v>677854.55976867699</v>
      </c>
      <c r="R35" s="111">
        <f ca="1">OFFSET(Import_SAS_CVS!N32,(Synth!$D$3-1)*Synth!$E$3,0)</f>
        <v>168697.407215118</v>
      </c>
      <c r="S35" s="111">
        <f ca="1">OFFSET(Import_SAS_CVS!O32,(Synth!$D$3-1)*Synth!$E$3,0)</f>
        <v>0</v>
      </c>
      <c r="T35" s="111">
        <f ca="1">OFFSET(Import_SAS_CVS!P32,(Synth!$D$3-1)*Synth!$E$3,0)</f>
        <v>0</v>
      </c>
      <c r="U35" s="111">
        <f ca="1">OFFSET(Import_SAS_CVS!Q32,(Synth!$D$3-1)*Synth!$E$3,0)</f>
        <v>111250.166056633</v>
      </c>
      <c r="V35" s="111">
        <f ca="1">OFFSET(Import_SAS_CVS!R32,(Synth!$D$3-1)*Synth!$E$3,0)</f>
        <v>0</v>
      </c>
      <c r="W35" s="111">
        <f ca="1">OFFSET(Import_SAS_CVS!S32,(Synth!$D$3-1)*Synth!$E$3,0)</f>
        <v>0</v>
      </c>
      <c r="X35" s="111">
        <f ca="1">OFFSET(Import_SAS_CVS!T32,(Synth!$D$3-1)*Synth!$E$3,0)</f>
        <v>88319.272309303298</v>
      </c>
      <c r="Y35" s="112">
        <f ca="1">OFFSET(Import_SAS_CVS!CQ32,(Synth!$D$3-1)*Synth!$E$3,0)</f>
        <v>1578.7835166007301</v>
      </c>
    </row>
    <row r="36" spans="1:25" ht="10.8" thickBot="1" x14ac:dyDescent="0.25">
      <c r="A36" s="26">
        <v>40908</v>
      </c>
      <c r="B36" s="27">
        <f t="shared" ca="1" si="0"/>
        <v>2984523.0494813956</v>
      </c>
      <c r="C36" s="27">
        <f t="shared" ca="1" si="1"/>
        <v>2089284.2513322867</v>
      </c>
      <c r="D36" s="28">
        <f ca="1">OFFSET(Import_SAS_CVS!CA33,(Synth!$D$3-1)*Synth!$E$3,0)</f>
        <v>1998735.1816253699</v>
      </c>
      <c r="E36" s="28">
        <f ca="1">OFFSET(Import_SAS_CVS!U33,(Synth!$D$3-1)*Synth!$E$3,0)</f>
        <v>895238.798149109</v>
      </c>
      <c r="F36" s="28">
        <f ca="1">OFFSET(Import_SAS_CVS!CE33,(Synth!$D$3-1)*Synth!$E$3,0)</f>
        <v>90549.069706916795</v>
      </c>
      <c r="G36" s="29">
        <f ca="1">OFFSET(Import_SAS_CVS!C33,(Synth!$D$3-1)*Synth!$E$3,0)</f>
        <v>1655889.3414459201</v>
      </c>
      <c r="H36" s="28">
        <f ca="1">OFFSET(Import_SAS_CVS!D33,(Synth!$D$3-1)*Synth!$E$3,0)</f>
        <v>21007.166377067599</v>
      </c>
      <c r="I36" s="28">
        <f ca="1">OFFSET(Import_SAS_CVS!E33,(Synth!$D$3-1)*Synth!$E$3,0)</f>
        <v>321129.35470962501</v>
      </c>
      <c r="J36" s="44">
        <f ca="1">OFFSET(Import_SAS_CVS!F33,(Synth!$D$3-1)*Synth!$E$3,0)</f>
        <v>253510.493047714</v>
      </c>
      <c r="K36" s="28">
        <f ca="1">OFFSET(Import_SAS_CVS!G33,(Synth!$D$3-1)*Synth!$E$3,0)</f>
        <v>90592.537314415007</v>
      </c>
      <c r="L36" s="28">
        <f ca="1">OFFSET(Import_SAS_CVS!H33,(Synth!$D$3-1)*Synth!$E$3,0)</f>
        <v>0</v>
      </c>
      <c r="M36" s="44">
        <f ca="1">OFFSET(Import_SAS_CVS!I33,(Synth!$D$3-1)*Synth!$E$3,0)</f>
        <v>0</v>
      </c>
      <c r="N36" s="28">
        <f ca="1">OFFSET(Import_SAS_CVS!J33,(Synth!$D$3-1)*Synth!$E$3,0)</f>
        <v>888655.32835388195</v>
      </c>
      <c r="O36" s="30">
        <f ca="1">OFFSET(Import_SAS_CVS!K33,(Synth!$D$3-1)*Synth!$E$3,0)</f>
        <v>6452.9146040677997</v>
      </c>
      <c r="P36" s="113">
        <f ca="1">OFFSET(Import_SAS_CVS!L33,(Synth!$D$3-1)*Synth!$E$3,0)</f>
        <v>1036756.68232727</v>
      </c>
      <c r="Q36" s="114">
        <f ca="1">OFFSET(Import_SAS_CVS!M33,(Synth!$D$3-1)*Synth!$E$3,0)</f>
        <v>681350.02959442104</v>
      </c>
      <c r="R36" s="114">
        <f ca="1">OFFSET(Import_SAS_CVS!N33,(Synth!$D$3-1)*Synth!$E$3,0)</f>
        <v>167347.816444397</v>
      </c>
      <c r="S36" s="114">
        <f ca="1">OFFSET(Import_SAS_CVS!O33,(Synth!$D$3-1)*Synth!$E$3,0)</f>
        <v>0</v>
      </c>
      <c r="T36" s="114">
        <f ca="1">OFFSET(Import_SAS_CVS!P33,(Synth!$D$3-1)*Synth!$E$3,0)</f>
        <v>0</v>
      </c>
      <c r="U36" s="114">
        <f ca="1">OFFSET(Import_SAS_CVS!Q33,(Synth!$D$3-1)*Synth!$E$3,0)</f>
        <v>113727.218542099</v>
      </c>
      <c r="V36" s="114">
        <f ca="1">OFFSET(Import_SAS_CVS!R33,(Synth!$D$3-1)*Synth!$E$3,0)</f>
        <v>0</v>
      </c>
      <c r="W36" s="114">
        <f ca="1">OFFSET(Import_SAS_CVS!S33,(Synth!$D$3-1)*Synth!$E$3,0)</f>
        <v>0</v>
      </c>
      <c r="X36" s="114">
        <f ca="1">OFFSET(Import_SAS_CVS!T33,(Synth!$D$3-1)*Synth!$E$3,0)</f>
        <v>88649.448656082197</v>
      </c>
      <c r="Y36" s="115">
        <f ca="1">OFFSET(Import_SAS_CVS!CQ33,(Synth!$D$3-1)*Synth!$E$3,0)</f>
        <v>1591.12089014053</v>
      </c>
    </row>
    <row r="37" spans="1:25" x14ac:dyDescent="0.2">
      <c r="A37" s="14">
        <v>40999</v>
      </c>
      <c r="B37" s="48">
        <f t="shared" ca="1" si="0"/>
        <v>2986119.6246471414</v>
      </c>
      <c r="C37" s="48">
        <f t="shared" ca="1" si="1"/>
        <v>2084674.5993175516</v>
      </c>
      <c r="D37" s="50">
        <f ca="1">OFFSET(Import_SAS_CVS!CA34,(Synth!$D$3-1)*Synth!$E$3,0)</f>
        <v>1993421.58506775</v>
      </c>
      <c r="E37" s="50">
        <f ca="1">OFFSET(Import_SAS_CVS!U34,(Synth!$D$3-1)*Synth!$E$3,0)</f>
        <v>901445.02532958996</v>
      </c>
      <c r="F37" s="50">
        <f ca="1">OFFSET(Import_SAS_CVS!CE34,(Synth!$D$3-1)*Synth!$E$3,0)</f>
        <v>91253.014249801607</v>
      </c>
      <c r="G37" s="49">
        <f ca="1">OFFSET(Import_SAS_CVS!C34,(Synth!$D$3-1)*Synth!$E$3,0)</f>
        <v>1656948.6222534201</v>
      </c>
      <c r="H37" s="50">
        <f ca="1">OFFSET(Import_SAS_CVS!D34,(Synth!$D$3-1)*Synth!$E$3,0)</f>
        <v>20321.225296258901</v>
      </c>
      <c r="I37" s="50">
        <f ca="1">OFFSET(Import_SAS_CVS!E34,(Synth!$D$3-1)*Synth!$E$3,0)</f>
        <v>316956.48558044399</v>
      </c>
      <c r="J37" s="51">
        <f ca="1">OFFSET(Import_SAS_CVS!F34,(Synth!$D$3-1)*Synth!$E$3,0)</f>
        <v>250180.90692329401</v>
      </c>
      <c r="K37" s="50">
        <f ca="1">OFFSET(Import_SAS_CVS!G34,(Synth!$D$3-1)*Synth!$E$3,0)</f>
        <v>91291.575639724702</v>
      </c>
      <c r="L37" s="50">
        <f ca="1">OFFSET(Import_SAS_CVS!H34,(Synth!$D$3-1)*Synth!$E$3,0)</f>
        <v>0</v>
      </c>
      <c r="M37" s="51">
        <f ca="1">OFFSET(Import_SAS_CVS!I34,(Synth!$D$3-1)*Synth!$E$3,0)</f>
        <v>0</v>
      </c>
      <c r="N37" s="50">
        <f ca="1">OFFSET(Import_SAS_CVS!J34,(Synth!$D$3-1)*Synth!$E$3,0)</f>
        <v>895380.54682922398</v>
      </c>
      <c r="O37" s="52">
        <f ca="1">OFFSET(Import_SAS_CVS!K34,(Synth!$D$3-1)*Synth!$E$3,0)</f>
        <v>6034.2251988649396</v>
      </c>
      <c r="P37" s="116">
        <f ca="1">OFFSET(Import_SAS_CVS!L34,(Synth!$D$3-1)*Synth!$E$3,0)</f>
        <v>1023878.0241394</v>
      </c>
      <c r="Q37" s="117">
        <f ca="1">OFFSET(Import_SAS_CVS!M34,(Synth!$D$3-1)*Synth!$E$3,0)</f>
        <v>681325.34479522705</v>
      </c>
      <c r="R37" s="117">
        <f ca="1">OFFSET(Import_SAS_CVS!N34,(Synth!$D$3-1)*Synth!$E$3,0)</f>
        <v>165780.788581848</v>
      </c>
      <c r="S37" s="117">
        <f ca="1">OFFSET(Import_SAS_CVS!O34,(Synth!$D$3-1)*Synth!$E$3,0)</f>
        <v>0</v>
      </c>
      <c r="T37" s="117">
        <f ca="1">OFFSET(Import_SAS_CVS!P34,(Synth!$D$3-1)*Synth!$E$3,0)</f>
        <v>0</v>
      </c>
      <c r="U37" s="117">
        <f ca="1">OFFSET(Import_SAS_CVS!Q34,(Synth!$D$3-1)*Synth!$E$3,0)</f>
        <v>112406.546168327</v>
      </c>
      <c r="V37" s="117">
        <f ca="1">OFFSET(Import_SAS_CVS!R34,(Synth!$D$3-1)*Synth!$E$3,0)</f>
        <v>0</v>
      </c>
      <c r="W37" s="117">
        <f ca="1">OFFSET(Import_SAS_CVS!S34,(Synth!$D$3-1)*Synth!$E$3,0)</f>
        <v>0</v>
      </c>
      <c r="X37" s="117">
        <f ca="1">OFFSET(Import_SAS_CVS!T34,(Synth!$D$3-1)*Synth!$E$3,0)</f>
        <v>89343.369947433501</v>
      </c>
      <c r="Y37" s="118">
        <f ca="1">OFFSET(Import_SAS_CVS!CQ34,(Synth!$D$3-1)*Synth!$E$3,0)</f>
        <v>1614.6454061418799</v>
      </c>
    </row>
    <row r="38" spans="1:25" x14ac:dyDescent="0.2">
      <c r="A38" s="20">
        <v>41090</v>
      </c>
      <c r="B38" s="21">
        <f t="shared" ca="1" si="0"/>
        <v>2977964.2555770837</v>
      </c>
      <c r="C38" s="21">
        <f t="shared" ca="1" si="1"/>
        <v>2074031.0382995568</v>
      </c>
      <c r="D38" s="24">
        <f ca="1">OFFSET(Import_SAS_CVS!CA35,(Synth!$D$3-1)*Synth!$E$3,0)</f>
        <v>1982535.8930969201</v>
      </c>
      <c r="E38" s="24">
        <f ca="1">OFFSET(Import_SAS_CVS!U35,(Synth!$D$3-1)*Synth!$E$3,0)</f>
        <v>903933.21727752697</v>
      </c>
      <c r="F38" s="24">
        <f ca="1">OFFSET(Import_SAS_CVS!CE35,(Synth!$D$3-1)*Synth!$E$3,0)</f>
        <v>91495.145202636704</v>
      </c>
      <c r="G38" s="23">
        <f ca="1">OFFSET(Import_SAS_CVS!C35,(Synth!$D$3-1)*Synth!$E$3,0)</f>
        <v>1650872.0715484601</v>
      </c>
      <c r="H38" s="24">
        <f ca="1">OFFSET(Import_SAS_CVS!D35,(Synth!$D$3-1)*Synth!$E$3,0)</f>
        <v>20932.032516241099</v>
      </c>
      <c r="I38" s="24">
        <f ca="1">OFFSET(Import_SAS_CVS!E35,(Synth!$D$3-1)*Synth!$E$3,0)</f>
        <v>310998.99835968</v>
      </c>
      <c r="J38" s="43">
        <f ca="1">OFFSET(Import_SAS_CVS!F35,(Synth!$D$3-1)*Synth!$E$3,0)</f>
        <v>245513.353229523</v>
      </c>
      <c r="K38" s="24">
        <f ca="1">OFFSET(Import_SAS_CVS!G35,(Synth!$D$3-1)*Synth!$E$3,0)</f>
        <v>91522.822088241606</v>
      </c>
      <c r="L38" s="24">
        <f ca="1">OFFSET(Import_SAS_CVS!H35,(Synth!$D$3-1)*Synth!$E$3,0)</f>
        <v>0</v>
      </c>
      <c r="M38" s="43">
        <f ca="1">OFFSET(Import_SAS_CVS!I35,(Synth!$D$3-1)*Synth!$E$3,0)</f>
        <v>0</v>
      </c>
      <c r="N38" s="24">
        <f ca="1">OFFSET(Import_SAS_CVS!J35,(Synth!$D$3-1)*Synth!$E$3,0)</f>
        <v>898634.293441772</v>
      </c>
      <c r="O38" s="25">
        <f ca="1">OFFSET(Import_SAS_CVS!K35,(Synth!$D$3-1)*Synth!$E$3,0)</f>
        <v>5438.8296095728901</v>
      </c>
      <c r="P38" s="110">
        <f ca="1">OFFSET(Import_SAS_CVS!L35,(Synth!$D$3-1)*Synth!$E$3,0)</f>
        <v>1029725.43145752</v>
      </c>
      <c r="Q38" s="111">
        <f ca="1">OFFSET(Import_SAS_CVS!M35,(Synth!$D$3-1)*Synth!$E$3,0)</f>
        <v>678950.39504241897</v>
      </c>
      <c r="R38" s="111">
        <f ca="1">OFFSET(Import_SAS_CVS!N35,(Synth!$D$3-1)*Synth!$E$3,0)</f>
        <v>162015.58712768601</v>
      </c>
      <c r="S38" s="111">
        <f ca="1">OFFSET(Import_SAS_CVS!O35,(Synth!$D$3-1)*Synth!$E$3,0)</f>
        <v>0</v>
      </c>
      <c r="T38" s="111">
        <f ca="1">OFFSET(Import_SAS_CVS!P35,(Synth!$D$3-1)*Synth!$E$3,0)</f>
        <v>0</v>
      </c>
      <c r="U38" s="111">
        <f ca="1">OFFSET(Import_SAS_CVS!Q35,(Synth!$D$3-1)*Synth!$E$3,0)</f>
        <v>113116.112847328</v>
      </c>
      <c r="V38" s="111">
        <f ca="1">OFFSET(Import_SAS_CVS!R35,(Synth!$D$3-1)*Synth!$E$3,0)</f>
        <v>0</v>
      </c>
      <c r="W38" s="111">
        <f ca="1">OFFSET(Import_SAS_CVS!S35,(Synth!$D$3-1)*Synth!$E$3,0)</f>
        <v>0</v>
      </c>
      <c r="X38" s="111">
        <f ca="1">OFFSET(Import_SAS_CVS!T35,(Synth!$D$3-1)*Synth!$E$3,0)</f>
        <v>90054.948917388901</v>
      </c>
      <c r="Y38" s="112">
        <f ca="1">OFFSET(Import_SAS_CVS!CQ35,(Synth!$D$3-1)*Synth!$E$3,0)</f>
        <v>1634.02859038115</v>
      </c>
    </row>
    <row r="39" spans="1:25" x14ac:dyDescent="0.2">
      <c r="A39" s="20">
        <v>41182</v>
      </c>
      <c r="B39" s="21">
        <f t="shared" ca="1" si="0"/>
        <v>2967929.9850673699</v>
      </c>
      <c r="C39" s="21">
        <f t="shared" ca="1" si="1"/>
        <v>2064137.505201342</v>
      </c>
      <c r="D39" s="24">
        <f ca="1">OFFSET(Import_SAS_CVS!CA36,(Synth!$D$3-1)*Synth!$E$3,0)</f>
        <v>1972720.2778778099</v>
      </c>
      <c r="E39" s="24">
        <f ca="1">OFFSET(Import_SAS_CVS!U36,(Synth!$D$3-1)*Synth!$E$3,0)</f>
        <v>903792.47986602795</v>
      </c>
      <c r="F39" s="24">
        <f ca="1">OFFSET(Import_SAS_CVS!CE36,(Synth!$D$3-1)*Synth!$E$3,0)</f>
        <v>91417.227323532104</v>
      </c>
      <c r="G39" s="23">
        <f ca="1">OFFSET(Import_SAS_CVS!C36,(Synth!$D$3-1)*Synth!$E$3,0)</f>
        <v>1647716.1220855699</v>
      </c>
      <c r="H39" s="24">
        <f ca="1">OFFSET(Import_SAS_CVS!D36,(Synth!$D$3-1)*Synth!$E$3,0)</f>
        <v>21013.937492608999</v>
      </c>
      <c r="I39" s="24">
        <f ca="1">OFFSET(Import_SAS_CVS!E36,(Synth!$D$3-1)*Synth!$E$3,0)</f>
        <v>303619.955078125</v>
      </c>
      <c r="J39" s="43">
        <f ca="1">OFFSET(Import_SAS_CVS!F36,(Synth!$D$3-1)*Synth!$E$3,0)</f>
        <v>239800.50088119501</v>
      </c>
      <c r="K39" s="24">
        <f ca="1">OFFSET(Import_SAS_CVS!G36,(Synth!$D$3-1)*Synth!$E$3,0)</f>
        <v>91286.349764823899</v>
      </c>
      <c r="L39" s="24">
        <f ca="1">OFFSET(Import_SAS_CVS!H36,(Synth!$D$3-1)*Synth!$E$3,0)</f>
        <v>0</v>
      </c>
      <c r="M39" s="43">
        <f ca="1">OFFSET(Import_SAS_CVS!I36,(Synth!$D$3-1)*Synth!$E$3,0)</f>
        <v>0</v>
      </c>
      <c r="N39" s="24">
        <f ca="1">OFFSET(Import_SAS_CVS!J36,(Synth!$D$3-1)*Synth!$E$3,0)</f>
        <v>898791.72059631301</v>
      </c>
      <c r="O39" s="25">
        <f ca="1">OFFSET(Import_SAS_CVS!K36,(Synth!$D$3-1)*Synth!$E$3,0)</f>
        <v>5038.2570815086401</v>
      </c>
      <c r="P39" s="110">
        <f ca="1">OFFSET(Import_SAS_CVS!L36,(Synth!$D$3-1)*Synth!$E$3,0)</f>
        <v>1028466.10736084</v>
      </c>
      <c r="Q39" s="111">
        <f ca="1">OFFSET(Import_SAS_CVS!M36,(Synth!$D$3-1)*Synth!$E$3,0)</f>
        <v>680001.66168212902</v>
      </c>
      <c r="R39" s="111">
        <f ca="1">OFFSET(Import_SAS_CVS!N36,(Synth!$D$3-1)*Synth!$E$3,0)</f>
        <v>160271.04060554499</v>
      </c>
      <c r="S39" s="111">
        <f ca="1">OFFSET(Import_SAS_CVS!O36,(Synth!$D$3-1)*Synth!$E$3,0)</f>
        <v>0</v>
      </c>
      <c r="T39" s="111">
        <f ca="1">OFFSET(Import_SAS_CVS!P36,(Synth!$D$3-1)*Synth!$E$3,0)</f>
        <v>0</v>
      </c>
      <c r="U39" s="111">
        <f ca="1">OFFSET(Import_SAS_CVS!Q36,(Synth!$D$3-1)*Synth!$E$3,0)</f>
        <v>112603.32003498101</v>
      </c>
      <c r="V39" s="111">
        <f ca="1">OFFSET(Import_SAS_CVS!R36,(Synth!$D$3-1)*Synth!$E$3,0)</f>
        <v>0</v>
      </c>
      <c r="W39" s="111">
        <f ca="1">OFFSET(Import_SAS_CVS!S36,(Synth!$D$3-1)*Synth!$E$3,0)</f>
        <v>0</v>
      </c>
      <c r="X39" s="111">
        <f ca="1">OFFSET(Import_SAS_CVS!T36,(Synth!$D$3-1)*Synth!$E$3,0)</f>
        <v>90123.840878486604</v>
      </c>
      <c r="Y39" s="112">
        <f ca="1">OFFSET(Import_SAS_CVS!CQ36,(Synth!$D$3-1)*Synth!$E$3,0)</f>
        <v>1637.7226906865801</v>
      </c>
    </row>
    <row r="40" spans="1:25" ht="10.8" thickBot="1" x14ac:dyDescent="0.25">
      <c r="A40" s="20">
        <v>41274</v>
      </c>
      <c r="B40" s="21">
        <f t="shared" ca="1" si="0"/>
        <v>2960023.9035463287</v>
      </c>
      <c r="C40" s="21">
        <f t="shared" ca="1" si="1"/>
        <v>2053163.3120393706</v>
      </c>
      <c r="D40" s="24">
        <f ca="1">OFFSET(Import_SAS_CVS!CA37,(Synth!$D$3-1)*Synth!$E$3,0)</f>
        <v>1962215.8265533401</v>
      </c>
      <c r="E40" s="24">
        <f ca="1">OFFSET(Import_SAS_CVS!U37,(Synth!$D$3-1)*Synth!$E$3,0)</f>
        <v>906860.59150695801</v>
      </c>
      <c r="F40" s="24">
        <f ca="1">OFFSET(Import_SAS_CVS!CE37,(Synth!$D$3-1)*Synth!$E$3,0)</f>
        <v>90947.485486030593</v>
      </c>
      <c r="G40" s="29">
        <f ca="1">OFFSET(Import_SAS_CVS!C37,(Synth!$D$3-1)*Synth!$E$3,0)</f>
        <v>1640129.4174041699</v>
      </c>
      <c r="H40" s="28">
        <f ca="1">OFFSET(Import_SAS_CVS!D37,(Synth!$D$3-1)*Synth!$E$3,0)</f>
        <v>20970.633136510802</v>
      </c>
      <c r="I40" s="28">
        <f ca="1">OFFSET(Import_SAS_CVS!E37,(Synth!$D$3-1)*Synth!$E$3,0)</f>
        <v>300025.01363372803</v>
      </c>
      <c r="J40" s="44">
        <f ca="1">OFFSET(Import_SAS_CVS!F37,(Synth!$D$3-1)*Synth!$E$3,0)</f>
        <v>237793.62319564799</v>
      </c>
      <c r="K40" s="28">
        <f ca="1">OFFSET(Import_SAS_CVS!G37,(Synth!$D$3-1)*Synth!$E$3,0)</f>
        <v>90969.5026512146</v>
      </c>
      <c r="L40" s="28">
        <f ca="1">OFFSET(Import_SAS_CVS!H37,(Synth!$D$3-1)*Synth!$E$3,0)</f>
        <v>0</v>
      </c>
      <c r="M40" s="44">
        <f ca="1">OFFSET(Import_SAS_CVS!I37,(Synth!$D$3-1)*Synth!$E$3,0)</f>
        <v>0</v>
      </c>
      <c r="N40" s="28">
        <f ca="1">OFFSET(Import_SAS_CVS!J37,(Synth!$D$3-1)*Synth!$E$3,0)</f>
        <v>902105.91962432896</v>
      </c>
      <c r="O40" s="30">
        <f ca="1">OFFSET(Import_SAS_CVS!K37,(Synth!$D$3-1)*Synth!$E$3,0)</f>
        <v>4693.0985934138298</v>
      </c>
      <c r="P40" s="113">
        <f ca="1">OFFSET(Import_SAS_CVS!L37,(Synth!$D$3-1)*Synth!$E$3,0)</f>
        <v>1016192.1520309401</v>
      </c>
      <c r="Q40" s="114">
        <f ca="1">OFFSET(Import_SAS_CVS!M37,(Synth!$D$3-1)*Synth!$E$3,0)</f>
        <v>677882.09112548805</v>
      </c>
      <c r="R40" s="114">
        <f ca="1">OFFSET(Import_SAS_CVS!N37,(Synth!$D$3-1)*Synth!$E$3,0)</f>
        <v>157878.916694641</v>
      </c>
      <c r="S40" s="114">
        <f ca="1">OFFSET(Import_SAS_CVS!O37,(Synth!$D$3-1)*Synth!$E$3,0)</f>
        <v>0</v>
      </c>
      <c r="T40" s="114">
        <f ca="1">OFFSET(Import_SAS_CVS!P37,(Synth!$D$3-1)*Synth!$E$3,0)</f>
        <v>0</v>
      </c>
      <c r="U40" s="114">
        <f ca="1">OFFSET(Import_SAS_CVS!Q37,(Synth!$D$3-1)*Synth!$E$3,0)</f>
        <v>112506.17163181301</v>
      </c>
      <c r="V40" s="114">
        <f ca="1">OFFSET(Import_SAS_CVS!R37,(Synth!$D$3-1)*Synth!$E$3,0)</f>
        <v>0</v>
      </c>
      <c r="W40" s="114">
        <f ca="1">OFFSET(Import_SAS_CVS!S37,(Synth!$D$3-1)*Synth!$E$3,0)</f>
        <v>0</v>
      </c>
      <c r="X40" s="114">
        <f ca="1">OFFSET(Import_SAS_CVS!T37,(Synth!$D$3-1)*Synth!$E$3,0)</f>
        <v>89169.000175476103</v>
      </c>
      <c r="Y40" s="115">
        <f ca="1">OFFSET(Import_SAS_CVS!CQ37,(Synth!$D$3-1)*Synth!$E$3,0)</f>
        <v>1603.0984798371801</v>
      </c>
    </row>
    <row r="41" spans="1:25" x14ac:dyDescent="0.2">
      <c r="A41" s="14">
        <v>41364</v>
      </c>
      <c r="B41" s="48">
        <f t="shared" ca="1" si="0"/>
        <v>2925718.8553752918</v>
      </c>
      <c r="C41" s="48">
        <f t="shared" ca="1" si="1"/>
        <v>2017373.5127391838</v>
      </c>
      <c r="D41" s="50">
        <f ca="1">OFFSET(Import_SAS_CVS!CA38,(Synth!$D$3-1)*Synth!$E$3,0)</f>
        <v>1926950.0401001</v>
      </c>
      <c r="E41" s="50">
        <f ca="1">OFFSET(Import_SAS_CVS!U38,(Synth!$D$3-1)*Synth!$E$3,0)</f>
        <v>908345.34263610805</v>
      </c>
      <c r="F41" s="50">
        <f ca="1">OFFSET(Import_SAS_CVS!CE38,(Synth!$D$3-1)*Synth!$E$3,0)</f>
        <v>90423.472639083906</v>
      </c>
      <c r="G41" s="49">
        <f ca="1">OFFSET(Import_SAS_CVS!C38,(Synth!$D$3-1)*Synth!$E$3,0)</f>
        <v>1616438.10914612</v>
      </c>
      <c r="H41" s="50">
        <f ca="1">OFFSET(Import_SAS_CVS!D38,(Synth!$D$3-1)*Synth!$E$3,0)</f>
        <v>21357.847198724699</v>
      </c>
      <c r="I41" s="50">
        <f ca="1">OFFSET(Import_SAS_CVS!E38,(Synth!$D$3-1)*Synth!$E$3,0)</f>
        <v>290500.08084869402</v>
      </c>
      <c r="J41" s="51">
        <f ca="1">OFFSET(Import_SAS_CVS!F38,(Synth!$D$3-1)*Synth!$E$3,0)</f>
        <v>229879.25641441299</v>
      </c>
      <c r="K41" s="50">
        <f ca="1">OFFSET(Import_SAS_CVS!G38,(Synth!$D$3-1)*Synth!$E$3,0)</f>
        <v>90458.257147789001</v>
      </c>
      <c r="L41" s="50">
        <f ca="1">OFFSET(Import_SAS_CVS!H38,(Synth!$D$3-1)*Synth!$E$3,0)</f>
        <v>0</v>
      </c>
      <c r="M41" s="51">
        <f ca="1">OFFSET(Import_SAS_CVS!I38,(Synth!$D$3-1)*Synth!$E$3,0)</f>
        <v>0</v>
      </c>
      <c r="N41" s="50">
        <f ca="1">OFFSET(Import_SAS_CVS!J38,(Synth!$D$3-1)*Synth!$E$3,0)</f>
        <v>904012.70171356201</v>
      </c>
      <c r="O41" s="52">
        <f ca="1">OFFSET(Import_SAS_CVS!K38,(Synth!$D$3-1)*Synth!$E$3,0)</f>
        <v>4301.0430173873901</v>
      </c>
      <c r="P41" s="116">
        <f ca="1">OFFSET(Import_SAS_CVS!L38,(Synth!$D$3-1)*Synth!$E$3,0)</f>
        <v>67105.9976930618</v>
      </c>
      <c r="Q41" s="117">
        <f ca="1">OFFSET(Import_SAS_CVS!M38,(Synth!$D$3-1)*Synth!$E$3,0)</f>
        <v>670542.52261352504</v>
      </c>
      <c r="R41" s="117">
        <f ca="1">OFFSET(Import_SAS_CVS!N38,(Synth!$D$3-1)*Synth!$E$3,0)</f>
        <v>155456.07411003101</v>
      </c>
      <c r="S41" s="117">
        <f ca="1">OFFSET(Import_SAS_CVS!O38,(Synth!$D$3-1)*Synth!$E$3,0)</f>
        <v>0</v>
      </c>
      <c r="T41" s="117">
        <f ca="1">OFFSET(Import_SAS_CVS!P38,(Synth!$D$3-1)*Synth!$E$3,0)</f>
        <v>917558.50035858201</v>
      </c>
      <c r="U41" s="117">
        <f ca="1">OFFSET(Import_SAS_CVS!Q38,(Synth!$D$3-1)*Synth!$E$3,0)</f>
        <v>111635.60094928701</v>
      </c>
      <c r="V41" s="117">
        <f ca="1">OFFSET(Import_SAS_CVS!R38,(Synth!$D$3-1)*Synth!$E$3,0)</f>
        <v>0</v>
      </c>
      <c r="W41" s="117">
        <f ca="1">OFFSET(Import_SAS_CVS!S38,(Synth!$D$3-1)*Synth!$E$3,0)</f>
        <v>88511.436746597305</v>
      </c>
      <c r="X41" s="117">
        <f ca="1">OFFSET(Import_SAS_CVS!T38,(Synth!$D$3-1)*Synth!$E$3,0)</f>
        <v>6.9682287265895901</v>
      </c>
      <c r="Y41" s="118">
        <f ca="1">OFFSET(Import_SAS_CVS!CQ38,(Synth!$D$3-1)*Synth!$E$3,0)</f>
        <v>1654.1191433221099</v>
      </c>
    </row>
    <row r="42" spans="1:25" x14ac:dyDescent="0.2">
      <c r="A42" s="20">
        <v>41455</v>
      </c>
      <c r="B42" s="21">
        <f t="shared" ca="1" si="0"/>
        <v>2925325.6170539903</v>
      </c>
      <c r="C42" s="21">
        <f t="shared" ca="1" si="1"/>
        <v>2017387.327976231</v>
      </c>
      <c r="D42" s="24">
        <f ca="1">OFFSET(Import_SAS_CVS!CA39,(Synth!$D$3-1)*Synth!$E$3,0)</f>
        <v>1926933.3533783001</v>
      </c>
      <c r="E42" s="24">
        <f ca="1">OFFSET(Import_SAS_CVS!U39,(Synth!$D$3-1)*Synth!$E$3,0)</f>
        <v>907938.28907775902</v>
      </c>
      <c r="F42" s="24">
        <f ca="1">OFFSET(Import_SAS_CVS!CE39,(Synth!$D$3-1)*Synth!$E$3,0)</f>
        <v>90453.974597930894</v>
      </c>
      <c r="G42" s="23">
        <f ca="1">OFFSET(Import_SAS_CVS!C39,(Synth!$D$3-1)*Synth!$E$3,0)</f>
        <v>1620745.6332244901</v>
      </c>
      <c r="H42" s="24">
        <f ca="1">OFFSET(Import_SAS_CVS!D39,(Synth!$D$3-1)*Synth!$E$3,0)</f>
        <v>21624.816212177298</v>
      </c>
      <c r="I42" s="24">
        <f ca="1">OFFSET(Import_SAS_CVS!E39,(Synth!$D$3-1)*Synth!$E$3,0)</f>
        <v>284784.80036163301</v>
      </c>
      <c r="J42" s="43">
        <f ca="1">OFFSET(Import_SAS_CVS!F39,(Synth!$D$3-1)*Synth!$E$3,0)</f>
        <v>225677.122005463</v>
      </c>
      <c r="K42" s="24">
        <f ca="1">OFFSET(Import_SAS_CVS!G39,(Synth!$D$3-1)*Synth!$E$3,0)</f>
        <v>90475.4327068329</v>
      </c>
      <c r="L42" s="24">
        <f ca="1">OFFSET(Import_SAS_CVS!H39,(Synth!$D$3-1)*Synth!$E$3,0)</f>
        <v>0</v>
      </c>
      <c r="M42" s="43">
        <f ca="1">OFFSET(Import_SAS_CVS!I39,(Synth!$D$3-1)*Synth!$E$3,0)</f>
        <v>0</v>
      </c>
      <c r="N42" s="24">
        <f ca="1">OFFSET(Import_SAS_CVS!J39,(Synth!$D$3-1)*Synth!$E$3,0)</f>
        <v>903963.22405242897</v>
      </c>
      <c r="O42" s="25">
        <f ca="1">OFFSET(Import_SAS_CVS!K39,(Synth!$D$3-1)*Synth!$E$3,0)</f>
        <v>3838.0495570302</v>
      </c>
      <c r="P42" s="110">
        <f ca="1">OFFSET(Import_SAS_CVS!L39,(Synth!$D$3-1)*Synth!$E$3,0)</f>
        <v>52692.165334224701</v>
      </c>
      <c r="Q42" s="111">
        <f ca="1">OFFSET(Import_SAS_CVS!M39,(Synth!$D$3-1)*Synth!$E$3,0)</f>
        <v>677572.83514404297</v>
      </c>
      <c r="R42" s="111">
        <f ca="1">OFFSET(Import_SAS_CVS!N39,(Synth!$D$3-1)*Synth!$E$3,0)</f>
        <v>153439.356836319</v>
      </c>
      <c r="S42" s="111">
        <f ca="1">OFFSET(Import_SAS_CVS!O39,(Synth!$D$3-1)*Synth!$E$3,0)</f>
        <v>0</v>
      </c>
      <c r="T42" s="111">
        <f ca="1">OFFSET(Import_SAS_CVS!P39,(Synth!$D$3-1)*Synth!$E$3,0)</f>
        <v>934387.66206359898</v>
      </c>
      <c r="U42" s="111">
        <f ca="1">OFFSET(Import_SAS_CVS!Q39,(Synth!$D$3-1)*Synth!$E$3,0)</f>
        <v>111004.37844276401</v>
      </c>
      <c r="V42" s="111">
        <f ca="1">OFFSET(Import_SAS_CVS!R39,(Synth!$D$3-1)*Synth!$E$3,0)</f>
        <v>0</v>
      </c>
      <c r="W42" s="111">
        <f ca="1">OFFSET(Import_SAS_CVS!S39,(Synth!$D$3-1)*Synth!$E$3,0)</f>
        <v>88971.045121192903</v>
      </c>
      <c r="X42" s="111">
        <f ca="1">OFFSET(Import_SAS_CVS!T39,(Synth!$D$3-1)*Synth!$E$3,0)</f>
        <v>4.0261579591315204</v>
      </c>
      <c r="Y42" s="112">
        <f ca="1">OFFSET(Import_SAS_CVS!CQ39,(Synth!$D$3-1)*Synth!$E$3,0)</f>
        <v>1667.6199829429399</v>
      </c>
    </row>
    <row r="43" spans="1:25" x14ac:dyDescent="0.2">
      <c r="A43" s="20">
        <v>41547</v>
      </c>
      <c r="B43" s="21">
        <f t="shared" ca="1" si="0"/>
        <v>2913202.1239585839</v>
      </c>
      <c r="C43" s="21">
        <f t="shared" ca="1" si="1"/>
        <v>2006484.0113639797</v>
      </c>
      <c r="D43" s="24">
        <f ca="1">OFFSET(Import_SAS_CVS!CA40,(Synth!$D$3-1)*Synth!$E$3,0)</f>
        <v>1916038.6297454799</v>
      </c>
      <c r="E43" s="24">
        <f ca="1">OFFSET(Import_SAS_CVS!U40,(Synth!$D$3-1)*Synth!$E$3,0)</f>
        <v>906718.11259460403</v>
      </c>
      <c r="F43" s="24">
        <f ca="1">OFFSET(Import_SAS_CVS!CE40,(Synth!$D$3-1)*Synth!$E$3,0)</f>
        <v>90445.3816184998</v>
      </c>
      <c r="G43" s="23">
        <f ca="1">OFFSET(Import_SAS_CVS!C40,(Synth!$D$3-1)*Synth!$E$3,0)</f>
        <v>1614474.90213013</v>
      </c>
      <c r="H43" s="24">
        <f ca="1">OFFSET(Import_SAS_CVS!D40,(Synth!$D$3-1)*Synth!$E$3,0)</f>
        <v>21696.634033918399</v>
      </c>
      <c r="I43" s="24">
        <f ca="1">OFFSET(Import_SAS_CVS!E40,(Synth!$D$3-1)*Synth!$E$3,0)</f>
        <v>279087.47250366199</v>
      </c>
      <c r="J43" s="43">
        <f ca="1">OFFSET(Import_SAS_CVS!F40,(Synth!$D$3-1)*Synth!$E$3,0)</f>
        <v>221530.958539963</v>
      </c>
      <c r="K43" s="24">
        <f ca="1">OFFSET(Import_SAS_CVS!G40,(Synth!$D$3-1)*Synth!$E$3,0)</f>
        <v>90368.710912704497</v>
      </c>
      <c r="L43" s="24">
        <f ca="1">OFFSET(Import_SAS_CVS!H40,(Synth!$D$3-1)*Synth!$E$3,0)</f>
        <v>0</v>
      </c>
      <c r="M43" s="43">
        <f ca="1">OFFSET(Import_SAS_CVS!I40,(Synth!$D$3-1)*Synth!$E$3,0)</f>
        <v>0</v>
      </c>
      <c r="N43" s="24">
        <f ca="1">OFFSET(Import_SAS_CVS!J40,(Synth!$D$3-1)*Synth!$E$3,0)</f>
        <v>903549.12705993699</v>
      </c>
      <c r="O43" s="25">
        <f ca="1">OFFSET(Import_SAS_CVS!K40,(Synth!$D$3-1)*Synth!$E$3,0)</f>
        <v>3438.76696488261</v>
      </c>
      <c r="P43" s="110">
        <f ca="1">OFFSET(Import_SAS_CVS!L40,(Synth!$D$3-1)*Synth!$E$3,0)</f>
        <v>8825.2446757555008</v>
      </c>
      <c r="Q43" s="111">
        <f ca="1">OFFSET(Import_SAS_CVS!M40,(Synth!$D$3-1)*Synth!$E$3,0)</f>
        <v>677532.949455261</v>
      </c>
      <c r="R43" s="111">
        <f ca="1">OFFSET(Import_SAS_CVS!N40,(Synth!$D$3-1)*Synth!$E$3,0)</f>
        <v>151217.75578689601</v>
      </c>
      <c r="S43" s="111">
        <f ca="1">OFFSET(Import_SAS_CVS!O40,(Synth!$D$3-1)*Synth!$E$3,0)</f>
        <v>0</v>
      </c>
      <c r="T43" s="111">
        <f ca="1">OFFSET(Import_SAS_CVS!P40,(Synth!$D$3-1)*Synth!$E$3,0)</f>
        <v>972404.720909119</v>
      </c>
      <c r="U43" s="111">
        <f ca="1">OFFSET(Import_SAS_CVS!Q40,(Synth!$D$3-1)*Synth!$E$3,0)</f>
        <v>109939.864845276</v>
      </c>
      <c r="V43" s="111">
        <f ca="1">OFFSET(Import_SAS_CVS!R40,(Synth!$D$3-1)*Synth!$E$3,0)</f>
        <v>0</v>
      </c>
      <c r="W43" s="111">
        <f ca="1">OFFSET(Import_SAS_CVS!S40,(Synth!$D$3-1)*Synth!$E$3,0)</f>
        <v>88914.639436721802</v>
      </c>
      <c r="X43" s="111">
        <f ca="1">OFFSET(Import_SAS_CVS!T40,(Synth!$D$3-1)*Synth!$E$3,0)</f>
        <v>4.8888580670463897</v>
      </c>
      <c r="Y43" s="112">
        <f ca="1">OFFSET(Import_SAS_CVS!CQ40,(Synth!$D$3-1)*Synth!$E$3,0)</f>
        <v>1670.0337415188601</v>
      </c>
    </row>
    <row r="44" spans="1:25" ht="10.8" thickBot="1" x14ac:dyDescent="0.25">
      <c r="A44" s="26">
        <v>41639</v>
      </c>
      <c r="B44" s="27">
        <f t="shared" ca="1" si="0"/>
        <v>2893376.3685684232</v>
      </c>
      <c r="C44" s="27">
        <f t="shared" ca="1" si="1"/>
        <v>1990093.0415878319</v>
      </c>
      <c r="D44" s="28">
        <f ca="1">OFFSET(Import_SAS_CVS!CA41,(Synth!$D$3-1)*Synth!$E$3,0)</f>
        <v>1900849.8028259301</v>
      </c>
      <c r="E44" s="28">
        <f ca="1">OFFSET(Import_SAS_CVS!U41,(Synth!$D$3-1)*Synth!$E$3,0)</f>
        <v>903283.32698059105</v>
      </c>
      <c r="F44" s="28">
        <f ca="1">OFFSET(Import_SAS_CVS!CE41,(Synth!$D$3-1)*Synth!$E$3,0)</f>
        <v>89243.238761901899</v>
      </c>
      <c r="G44" s="29">
        <f ca="1">OFFSET(Import_SAS_CVS!C41,(Synth!$D$3-1)*Synth!$E$3,0)</f>
        <v>1604818.7357940699</v>
      </c>
      <c r="H44" s="28">
        <f ca="1">OFFSET(Import_SAS_CVS!D41,(Synth!$D$3-1)*Synth!$E$3,0)</f>
        <v>24322.358476877202</v>
      </c>
      <c r="I44" s="28">
        <f ca="1">OFFSET(Import_SAS_CVS!E41,(Synth!$D$3-1)*Synth!$E$3,0)</f>
        <v>270703.244819641</v>
      </c>
      <c r="J44" s="44">
        <f ca="1">OFFSET(Import_SAS_CVS!F41,(Synth!$D$3-1)*Synth!$E$3,0)</f>
        <v>214578.772125244</v>
      </c>
      <c r="K44" s="28">
        <f ca="1">OFFSET(Import_SAS_CVS!G41,(Synth!$D$3-1)*Synth!$E$3,0)</f>
        <v>89247.668095588699</v>
      </c>
      <c r="L44" s="28">
        <f ca="1">OFFSET(Import_SAS_CVS!H41,(Synth!$D$3-1)*Synth!$E$3,0)</f>
        <v>0</v>
      </c>
      <c r="M44" s="44">
        <f ca="1">OFFSET(Import_SAS_CVS!I41,(Synth!$D$3-1)*Synth!$E$3,0)</f>
        <v>0</v>
      </c>
      <c r="N44" s="28">
        <f ca="1">OFFSET(Import_SAS_CVS!J41,(Synth!$D$3-1)*Synth!$E$3,0)</f>
        <v>900268.98133850098</v>
      </c>
      <c r="O44" s="30">
        <f ca="1">OFFSET(Import_SAS_CVS!K41,(Synth!$D$3-1)*Synth!$E$3,0)</f>
        <v>2942.7240783870202</v>
      </c>
      <c r="P44" s="29">
        <f ca="1">OFFSET(Import_SAS_CVS!L41,(Synth!$D$3-1)*Synth!$E$3,0)</f>
        <v>6529.4638084173203</v>
      </c>
      <c r="Q44" s="28">
        <f ca="1">OFFSET(Import_SAS_CVS!M41,(Synth!$D$3-1)*Synth!$E$3,0)</f>
        <v>675690.05767059303</v>
      </c>
      <c r="R44" s="28">
        <f ca="1">OFFSET(Import_SAS_CVS!N41,(Synth!$D$3-1)*Synth!$E$3,0)</f>
        <v>149450.965049744</v>
      </c>
      <c r="S44" s="28">
        <f ca="1">OFFSET(Import_SAS_CVS!O41,(Synth!$D$3-1)*Synth!$E$3,0)</f>
        <v>0</v>
      </c>
      <c r="T44" s="28">
        <f ca="1">OFFSET(Import_SAS_CVS!P41,(Synth!$D$3-1)*Synth!$E$3,0)</f>
        <v>964229.12446594203</v>
      </c>
      <c r="U44" s="28">
        <f ca="1">OFFSET(Import_SAS_CVS!Q41,(Synth!$D$3-1)*Synth!$E$3,0)</f>
        <v>108595.063616753</v>
      </c>
      <c r="V44" s="28">
        <f ca="1">OFFSET(Import_SAS_CVS!R41,(Synth!$D$3-1)*Synth!$E$3,0)</f>
        <v>0</v>
      </c>
      <c r="W44" s="28">
        <f ca="1">OFFSET(Import_SAS_CVS!S41,(Synth!$D$3-1)*Synth!$E$3,0)</f>
        <v>87483.019024848894</v>
      </c>
      <c r="X44" s="28">
        <f ca="1">OFFSET(Import_SAS_CVS!T41,(Synth!$D$3-1)*Synth!$E$3,0)</f>
        <v>4.0840792243252499</v>
      </c>
      <c r="Y44" s="30">
        <f ca="1">OFFSET(Import_SAS_CVS!CQ41,(Synth!$D$3-1)*Synth!$E$3,0)</f>
        <v>1680.54299767315</v>
      </c>
    </row>
    <row r="45" spans="1:25" x14ac:dyDescent="0.2">
      <c r="A45" s="14">
        <v>41729</v>
      </c>
      <c r="B45" s="48">
        <f t="shared" ca="1" si="0"/>
        <v>2884269.4064073581</v>
      </c>
      <c r="C45" s="48">
        <f t="shared" ca="1" si="1"/>
        <v>1981573.811413767</v>
      </c>
      <c r="D45" s="50">
        <f ca="1">OFFSET(Import_SAS_CVS!CA42,(Synth!$D$3-1)*Synth!$E$3,0)</f>
        <v>1892472.69155884</v>
      </c>
      <c r="E45" s="50">
        <f ca="1">OFFSET(Import_SAS_CVS!U42,(Synth!$D$3-1)*Synth!$E$3,0)</f>
        <v>902695.59499359096</v>
      </c>
      <c r="F45" s="50">
        <f ca="1">OFFSET(Import_SAS_CVS!CE42,(Synth!$D$3-1)*Synth!$E$3,0)</f>
        <v>89101.119854927107</v>
      </c>
      <c r="G45" s="49">
        <f ca="1">OFFSET(Import_SAS_CVS!C42,(Synth!$D$3-1)*Synth!$E$3,0)</f>
        <v>1605177.4634246801</v>
      </c>
      <c r="H45" s="50">
        <f ca="1">OFFSET(Import_SAS_CVS!D42,(Synth!$D$3-1)*Synth!$E$3,0)</f>
        <v>22295.7196438313</v>
      </c>
      <c r="I45" s="50">
        <f ca="1">OFFSET(Import_SAS_CVS!E42,(Synth!$D$3-1)*Synth!$E$3,0)</f>
        <v>266696.45699310303</v>
      </c>
      <c r="J45" s="51">
        <f ca="1">OFFSET(Import_SAS_CVS!F42,(Synth!$D$3-1)*Synth!$E$3,0)</f>
        <v>211754.32903480501</v>
      </c>
      <c r="K45" s="50">
        <f ca="1">OFFSET(Import_SAS_CVS!G42,(Synth!$D$3-1)*Synth!$E$3,0)</f>
        <v>89128.637326240496</v>
      </c>
      <c r="L45" s="50">
        <f ca="1">OFFSET(Import_SAS_CVS!H42,(Synth!$D$3-1)*Synth!$E$3,0)</f>
        <v>0</v>
      </c>
      <c r="M45" s="51">
        <f ca="1">OFFSET(Import_SAS_CVS!I42,(Synth!$D$3-1)*Synth!$E$3,0)</f>
        <v>0</v>
      </c>
      <c r="N45" s="50">
        <f ca="1">OFFSET(Import_SAS_CVS!J42,(Synth!$D$3-1)*Synth!$E$3,0)</f>
        <v>900394.54995727504</v>
      </c>
      <c r="O45" s="52">
        <f ca="1">OFFSET(Import_SAS_CVS!K42,(Synth!$D$3-1)*Synth!$E$3,0)</f>
        <v>2247.85421341658</v>
      </c>
      <c r="P45" s="116">
        <f ca="1">OFFSET(Import_SAS_CVS!L42,(Synth!$D$3-1)*Synth!$E$3,0)</f>
        <v>5771.8957791924504</v>
      </c>
      <c r="Q45" s="117">
        <f ca="1">OFFSET(Import_SAS_CVS!M42,(Synth!$D$3-1)*Synth!$E$3,0)</f>
        <v>677719.85644531297</v>
      </c>
      <c r="R45" s="117">
        <f ca="1">OFFSET(Import_SAS_CVS!N42,(Synth!$D$3-1)*Synth!$E$3,0)</f>
        <v>147764.94042587301</v>
      </c>
      <c r="S45" s="117">
        <f ca="1">OFFSET(Import_SAS_CVS!O42,(Synth!$D$3-1)*Synth!$E$3,0)</f>
        <v>0</v>
      </c>
      <c r="T45" s="117">
        <f ca="1">OFFSET(Import_SAS_CVS!P42,(Synth!$D$3-1)*Synth!$E$3,0)</f>
        <v>968478.69810485805</v>
      </c>
      <c r="U45" s="117">
        <f ca="1">OFFSET(Import_SAS_CVS!Q42,(Synth!$D$3-1)*Synth!$E$3,0)</f>
        <v>88127.900707244902</v>
      </c>
      <c r="V45" s="117">
        <f ca="1">OFFSET(Import_SAS_CVS!R42,(Synth!$D$3-1)*Synth!$E$3,0)</f>
        <v>0</v>
      </c>
      <c r="W45" s="117">
        <f ca="1">OFFSET(Import_SAS_CVS!S42,(Synth!$D$3-1)*Synth!$E$3,0)</f>
        <v>87267.651451110796</v>
      </c>
      <c r="X45" s="117">
        <f ca="1">OFFSET(Import_SAS_CVS!T42,(Synth!$D$3-1)*Synth!$E$3,0)</f>
        <v>4.9859821655554697</v>
      </c>
      <c r="Y45" s="118">
        <f ca="1">OFFSET(Import_SAS_CVS!CQ42,(Synth!$D$3-1)*Synth!$E$3,0)</f>
        <v>1695.06164647639</v>
      </c>
    </row>
    <row r="46" spans="1:25" x14ac:dyDescent="0.2">
      <c r="A46" s="20">
        <v>41820</v>
      </c>
      <c r="B46" s="21">
        <f t="shared" ca="1" si="0"/>
        <v>2872503.0664634751</v>
      </c>
      <c r="C46" s="21">
        <f t="shared" ca="1" si="1"/>
        <v>1970358.9434928938</v>
      </c>
      <c r="D46" s="24">
        <f ca="1">OFFSET(Import_SAS_CVS!CA43,(Synth!$D$3-1)*Synth!$E$3,0)</f>
        <v>1881297.62619019</v>
      </c>
      <c r="E46" s="24">
        <f ca="1">OFFSET(Import_SAS_CVS!U43,(Synth!$D$3-1)*Synth!$E$3,0)</f>
        <v>902144.12297058105</v>
      </c>
      <c r="F46" s="24">
        <f ca="1">OFFSET(Import_SAS_CVS!CE43,(Synth!$D$3-1)*Synth!$E$3,0)</f>
        <v>89061.317302703901</v>
      </c>
      <c r="G46" s="23">
        <f ca="1">OFFSET(Import_SAS_CVS!C43,(Synth!$D$3-1)*Synth!$E$3,0)</f>
        <v>1598444.6849517799</v>
      </c>
      <c r="H46" s="24">
        <f ca="1">OFFSET(Import_SAS_CVS!D43,(Synth!$D$3-1)*Synth!$E$3,0)</f>
        <v>20920.909274816499</v>
      </c>
      <c r="I46" s="24">
        <f ca="1">OFFSET(Import_SAS_CVS!E43,(Synth!$D$3-1)*Synth!$E$3,0)</f>
        <v>262191.59746551502</v>
      </c>
      <c r="J46" s="43">
        <f ca="1">OFFSET(Import_SAS_CVS!F43,(Synth!$D$3-1)*Synth!$E$3,0)</f>
        <v>208668.411836624</v>
      </c>
      <c r="K46" s="24">
        <f ca="1">OFFSET(Import_SAS_CVS!G43,(Synth!$D$3-1)*Synth!$E$3,0)</f>
        <v>89071.983302116394</v>
      </c>
      <c r="L46" s="24">
        <f ca="1">OFFSET(Import_SAS_CVS!H43,(Synth!$D$3-1)*Synth!$E$3,0)</f>
        <v>0</v>
      </c>
      <c r="M46" s="43">
        <f ca="1">OFFSET(Import_SAS_CVS!I43,(Synth!$D$3-1)*Synth!$E$3,0)</f>
        <v>0</v>
      </c>
      <c r="N46" s="24">
        <f ca="1">OFFSET(Import_SAS_CVS!J43,(Synth!$D$3-1)*Synth!$E$3,0)</f>
        <v>900343.66694641102</v>
      </c>
      <c r="O46" s="25">
        <f ca="1">OFFSET(Import_SAS_CVS!K43,(Synth!$D$3-1)*Synth!$E$3,0)</f>
        <v>1527.2498433738899</v>
      </c>
      <c r="P46" s="110">
        <f ca="1">OFFSET(Import_SAS_CVS!L43,(Synth!$D$3-1)*Synth!$E$3,0)</f>
        <v>24432.900227546699</v>
      </c>
      <c r="Q46" s="111">
        <f ca="1">OFFSET(Import_SAS_CVS!M43,(Synth!$D$3-1)*Synth!$E$3,0)</f>
        <v>675246.18562316895</v>
      </c>
      <c r="R46" s="111">
        <f ca="1">OFFSET(Import_SAS_CVS!N43,(Synth!$D$3-1)*Synth!$E$3,0)</f>
        <v>146516.25566673299</v>
      </c>
      <c r="S46" s="111">
        <f ca="1">OFFSET(Import_SAS_CVS!O43,(Synth!$D$3-1)*Synth!$E$3,0)</f>
        <v>0</v>
      </c>
      <c r="T46" s="111">
        <f ca="1">OFFSET(Import_SAS_CVS!P43,(Synth!$D$3-1)*Synth!$E$3,0)</f>
        <v>947188.47171783401</v>
      </c>
      <c r="U46" s="111">
        <f ca="1">OFFSET(Import_SAS_CVS!Q43,(Synth!$D$3-1)*Synth!$E$3,0)</f>
        <v>87432.400825500503</v>
      </c>
      <c r="V46" s="111">
        <f ca="1">OFFSET(Import_SAS_CVS!R43,(Synth!$D$3-1)*Synth!$E$3,0)</f>
        <v>0</v>
      </c>
      <c r="W46" s="111">
        <f ca="1">OFFSET(Import_SAS_CVS!S43,(Synth!$D$3-1)*Synth!$E$3,0)</f>
        <v>87483.306586265593</v>
      </c>
      <c r="X46" s="111">
        <f ca="1">OFFSET(Import_SAS_CVS!T43,(Synth!$D$3-1)*Synth!$E$3,0)</f>
        <v>2.0116654384182802</v>
      </c>
      <c r="Y46" s="112">
        <f ca="1">OFFSET(Import_SAS_CVS!CQ43,(Synth!$D$3-1)*Synth!$E$3,0)</f>
        <v>1694.86592425406</v>
      </c>
    </row>
    <row r="47" spans="1:25" x14ac:dyDescent="0.2">
      <c r="A47" s="20">
        <v>41912</v>
      </c>
      <c r="B47" s="21">
        <f t="shared" ca="1" si="0"/>
        <v>2863623.2817897815</v>
      </c>
      <c r="C47" s="21">
        <f t="shared" ca="1" si="1"/>
        <v>1964304.3694591545</v>
      </c>
      <c r="D47" s="24">
        <f ca="1">OFFSET(Import_SAS_CVS!CA44,(Synth!$D$3-1)*Synth!$E$3,0)</f>
        <v>1874522.9668884301</v>
      </c>
      <c r="E47" s="24">
        <f ca="1">OFFSET(Import_SAS_CVS!U44,(Synth!$D$3-1)*Synth!$E$3,0)</f>
        <v>899318.91233062698</v>
      </c>
      <c r="F47" s="24">
        <f ca="1">OFFSET(Import_SAS_CVS!CE44,(Synth!$D$3-1)*Synth!$E$3,0)</f>
        <v>89781.402570724502</v>
      </c>
      <c r="G47" s="23">
        <f ca="1">OFFSET(Import_SAS_CVS!C44,(Synth!$D$3-1)*Synth!$E$3,0)</f>
        <v>1598172.9731903099</v>
      </c>
      <c r="H47" s="24">
        <f ca="1">OFFSET(Import_SAS_CVS!D44,(Synth!$D$3-1)*Synth!$E$3,0)</f>
        <v>20462.998757362398</v>
      </c>
      <c r="I47" s="24">
        <f ca="1">OFFSET(Import_SAS_CVS!E44,(Synth!$D$3-1)*Synth!$E$3,0)</f>
        <v>254581.607601166</v>
      </c>
      <c r="J47" s="43">
        <f ca="1">OFFSET(Import_SAS_CVS!F44,(Synth!$D$3-1)*Synth!$E$3,0)</f>
        <v>201664.61732482901</v>
      </c>
      <c r="K47" s="24">
        <f ca="1">OFFSET(Import_SAS_CVS!G44,(Synth!$D$3-1)*Synth!$E$3,0)</f>
        <v>89748.317561149597</v>
      </c>
      <c r="L47" s="24">
        <f ca="1">OFFSET(Import_SAS_CVS!H44,(Synth!$D$3-1)*Synth!$E$3,0)</f>
        <v>0</v>
      </c>
      <c r="M47" s="43">
        <f ca="1">OFFSET(Import_SAS_CVS!I44,(Synth!$D$3-1)*Synth!$E$3,0)</f>
        <v>0</v>
      </c>
      <c r="N47" s="24">
        <f ca="1">OFFSET(Import_SAS_CVS!J44,(Synth!$D$3-1)*Synth!$E$3,0)</f>
        <v>898850.06051635696</v>
      </c>
      <c r="O47" s="25">
        <f ca="1">OFFSET(Import_SAS_CVS!K44,(Synth!$D$3-1)*Synth!$E$3,0)</f>
        <v>986.60538998246204</v>
      </c>
      <c r="P47" s="110">
        <f ca="1">OFFSET(Import_SAS_CVS!L44,(Synth!$D$3-1)*Synth!$E$3,0)</f>
        <v>7586.1696106195504</v>
      </c>
      <c r="Q47" s="111">
        <f ca="1">OFFSET(Import_SAS_CVS!M44,(Synth!$D$3-1)*Synth!$E$3,0)</f>
        <v>676569.96662139904</v>
      </c>
      <c r="R47" s="111">
        <f ca="1">OFFSET(Import_SAS_CVS!N44,(Synth!$D$3-1)*Synth!$E$3,0)</f>
        <v>145248.37756156901</v>
      </c>
      <c r="S47" s="111">
        <f ca="1">OFFSET(Import_SAS_CVS!O44,(Synth!$D$3-1)*Synth!$E$3,0)</f>
        <v>0</v>
      </c>
      <c r="T47" s="111">
        <f ca="1">OFFSET(Import_SAS_CVS!P44,(Synth!$D$3-1)*Synth!$E$3,0)</f>
        <v>960329.25093841599</v>
      </c>
      <c r="U47" s="111">
        <f ca="1">OFFSET(Import_SAS_CVS!Q44,(Synth!$D$3-1)*Synth!$E$3,0)</f>
        <v>87052.307542800903</v>
      </c>
      <c r="V47" s="111">
        <f ca="1">OFFSET(Import_SAS_CVS!R44,(Synth!$D$3-1)*Synth!$E$3,0)</f>
        <v>0</v>
      </c>
      <c r="W47" s="111">
        <f ca="1">OFFSET(Import_SAS_CVS!S44,(Synth!$D$3-1)*Synth!$E$3,0)</f>
        <v>88081.260572433501</v>
      </c>
      <c r="X47" s="111">
        <f ca="1">OFFSET(Import_SAS_CVS!T44,(Synth!$D$3-1)*Synth!$E$3,0)</f>
        <v>1.9507936740264999</v>
      </c>
      <c r="Y47" s="112">
        <f ca="1">OFFSET(Import_SAS_CVS!CQ44,(Synth!$D$3-1)*Synth!$E$3,0)</f>
        <v>1722.9961449652899</v>
      </c>
    </row>
    <row r="48" spans="1:25" ht="10.8" thickBot="1" x14ac:dyDescent="0.25">
      <c r="A48" s="20">
        <v>42004</v>
      </c>
      <c r="B48" s="21">
        <f t="shared" ca="1" si="0"/>
        <v>2845856.7830524445</v>
      </c>
      <c r="C48" s="21">
        <f t="shared" ca="1" si="1"/>
        <v>1956795.5855121615</v>
      </c>
      <c r="D48" s="24">
        <f ca="1">OFFSET(Import_SAS_CVS!CA45,(Synth!$D$3-1)*Synth!$E$3,0)</f>
        <v>1867210.03553772</v>
      </c>
      <c r="E48" s="24">
        <f ca="1">OFFSET(Import_SAS_CVS!U45,(Synth!$D$3-1)*Synth!$E$3,0)</f>
        <v>889061.19754028297</v>
      </c>
      <c r="F48" s="24">
        <f ca="1">OFFSET(Import_SAS_CVS!CE45,(Synth!$D$3-1)*Synth!$E$3,0)</f>
        <v>89585.549974441499</v>
      </c>
      <c r="G48" s="23">
        <f ca="1">OFFSET(Import_SAS_CVS!C45,(Synth!$D$3-1)*Synth!$E$3,0)</f>
        <v>1591763.6462707501</v>
      </c>
      <c r="H48" s="24">
        <f ca="1">OFFSET(Import_SAS_CVS!D45,(Synth!$D$3-1)*Synth!$E$3,0)</f>
        <v>20154.534766435601</v>
      </c>
      <c r="I48" s="24">
        <f ca="1">OFFSET(Import_SAS_CVS!E45,(Synth!$D$3-1)*Synth!$E$3,0)</f>
        <v>254284.61783027599</v>
      </c>
      <c r="J48" s="43">
        <f ca="1">OFFSET(Import_SAS_CVS!F45,(Synth!$D$3-1)*Synth!$E$3,0)</f>
        <v>202571.65967178301</v>
      </c>
      <c r="K48" s="24">
        <f ca="1">OFFSET(Import_SAS_CVS!G45,(Synth!$D$3-1)*Synth!$E$3,0)</f>
        <v>89572.401073455796</v>
      </c>
      <c r="L48" s="24">
        <f ca="1">OFFSET(Import_SAS_CVS!H45,(Synth!$D$3-1)*Synth!$E$3,0)</f>
        <v>0</v>
      </c>
      <c r="M48" s="43">
        <f ca="1">OFFSET(Import_SAS_CVS!I45,(Synth!$D$3-1)*Synth!$E$3,0)</f>
        <v>0</v>
      </c>
      <c r="N48" s="24">
        <f ca="1">OFFSET(Import_SAS_CVS!J45,(Synth!$D$3-1)*Synth!$E$3,0)</f>
        <v>888314.36048889195</v>
      </c>
      <c r="O48" s="25">
        <f ca="1">OFFSET(Import_SAS_CVS!K45,(Synth!$D$3-1)*Synth!$E$3,0)</f>
        <v>518.43350838869799</v>
      </c>
      <c r="P48" s="110">
        <f ca="1">OFFSET(Import_SAS_CVS!L45,(Synth!$D$3-1)*Synth!$E$3,0)</f>
        <v>19151.7527105808</v>
      </c>
      <c r="Q48" s="111">
        <f ca="1">OFFSET(Import_SAS_CVS!M45,(Synth!$D$3-1)*Synth!$E$3,0)</f>
        <v>675737.94182586705</v>
      </c>
      <c r="R48" s="111">
        <f ca="1">OFFSET(Import_SAS_CVS!N45,(Synth!$D$3-1)*Synth!$E$3,0)</f>
        <v>143689.370641708</v>
      </c>
      <c r="S48" s="111">
        <f ca="1">OFFSET(Import_SAS_CVS!O45,(Synth!$D$3-1)*Synth!$E$3,0)</f>
        <v>0</v>
      </c>
      <c r="T48" s="111">
        <f ca="1">OFFSET(Import_SAS_CVS!P45,(Synth!$D$3-1)*Synth!$E$3,0)</f>
        <v>944918.07600402797</v>
      </c>
      <c r="U48" s="111">
        <f ca="1">OFFSET(Import_SAS_CVS!Q45,(Synth!$D$3-1)*Synth!$E$3,0)</f>
        <v>86296.190822601304</v>
      </c>
      <c r="V48" s="111">
        <f ca="1">OFFSET(Import_SAS_CVS!R45,(Synth!$D$3-1)*Synth!$E$3,0)</f>
        <v>0</v>
      </c>
      <c r="W48" s="111">
        <f ca="1">OFFSET(Import_SAS_CVS!S45,(Synth!$D$3-1)*Synth!$E$3,0)</f>
        <v>87784.241155624404</v>
      </c>
      <c r="X48" s="111">
        <f ca="1">OFFSET(Import_SAS_CVS!T45,(Synth!$D$3-1)*Synth!$E$3,0)</f>
        <v>2.0443465569405799</v>
      </c>
      <c r="Y48" s="112">
        <f ca="1">OFFSET(Import_SAS_CVS!CQ45,(Synth!$D$3-1)*Synth!$E$3,0)</f>
        <v>1777.7699183672701</v>
      </c>
    </row>
    <row r="49" spans="1:25" x14ac:dyDescent="0.2">
      <c r="A49" s="14">
        <v>42094</v>
      </c>
      <c r="B49" s="48">
        <f t="shared" ca="1" si="0"/>
        <v>2830573.0309295682</v>
      </c>
      <c r="C49" s="48">
        <f t="shared" ca="1" si="1"/>
        <v>1942350.8357315094</v>
      </c>
      <c r="D49" s="50">
        <f ca="1">OFFSET(Import_SAS_CVS!CA46,(Synth!$D$3-1)*Synth!$E$3,0)</f>
        <v>1852181.57400513</v>
      </c>
      <c r="E49" s="50">
        <f ca="1">OFFSET(Import_SAS_CVS!U46,(Synth!$D$3-1)*Synth!$E$3,0)</f>
        <v>888222.19519805897</v>
      </c>
      <c r="F49" s="50">
        <f ca="1">OFFSET(Import_SAS_CVS!CE46,(Synth!$D$3-1)*Synth!$E$3,0)</f>
        <v>90169.261726379395</v>
      </c>
      <c r="G49" s="49">
        <f ca="1">OFFSET(Import_SAS_CVS!C46,(Synth!$D$3-1)*Synth!$E$3,0)</f>
        <v>1584104.0057373</v>
      </c>
      <c r="H49" s="50">
        <f ca="1">OFFSET(Import_SAS_CVS!D46,(Synth!$D$3-1)*Synth!$E$3,0)</f>
        <v>20499.534534454298</v>
      </c>
      <c r="I49" s="50">
        <f ca="1">OFFSET(Import_SAS_CVS!E46,(Synth!$D$3-1)*Synth!$E$3,0)</f>
        <v>249543.87672615101</v>
      </c>
      <c r="J49" s="51">
        <f ca="1">OFFSET(Import_SAS_CVS!F46,(Synth!$D$3-1)*Synth!$E$3,0)</f>
        <v>198852.82368659999</v>
      </c>
      <c r="K49" s="50">
        <f ca="1">OFFSET(Import_SAS_CVS!G46,(Synth!$D$3-1)*Synth!$E$3,0)</f>
        <v>90185.348612785296</v>
      </c>
      <c r="L49" s="50">
        <f ca="1">OFFSET(Import_SAS_CVS!H46,(Synth!$D$3-1)*Synth!$E$3,0)</f>
        <v>0</v>
      </c>
      <c r="M49" s="51">
        <f ca="1">OFFSET(Import_SAS_CVS!I46,(Synth!$D$3-1)*Synth!$E$3,0)</f>
        <v>0</v>
      </c>
      <c r="N49" s="50">
        <f ca="1">OFFSET(Import_SAS_CVS!J46,(Synth!$D$3-1)*Synth!$E$3,0)</f>
        <v>887652.44686126697</v>
      </c>
      <c r="O49" s="52">
        <f ca="1">OFFSET(Import_SAS_CVS!K46,(Synth!$D$3-1)*Synth!$E$3,0)</f>
        <v>422.975754175335</v>
      </c>
      <c r="P49" s="116">
        <f ca="1">OFFSET(Import_SAS_CVS!L46,(Synth!$D$3-1)*Synth!$E$3,0)</f>
        <v>5413.81056326628</v>
      </c>
      <c r="Q49" s="117">
        <f ca="1">OFFSET(Import_SAS_CVS!M46,(Synth!$D$3-1)*Synth!$E$3,0)</f>
        <v>673189.07839965797</v>
      </c>
      <c r="R49" s="117">
        <f ca="1">OFFSET(Import_SAS_CVS!N46,(Synth!$D$3-1)*Synth!$E$3,0)</f>
        <v>142124.32517623901</v>
      </c>
      <c r="S49" s="117">
        <f ca="1">OFFSET(Import_SAS_CVS!O46,(Synth!$D$3-1)*Synth!$E$3,0)</f>
        <v>0</v>
      </c>
      <c r="T49" s="117">
        <f ca="1">OFFSET(Import_SAS_CVS!P46,(Synth!$D$3-1)*Synth!$E$3,0)</f>
        <v>942831.50002288795</v>
      </c>
      <c r="U49" s="117">
        <f ca="1">OFFSET(Import_SAS_CVS!Q46,(Synth!$D$3-1)*Synth!$E$3,0)</f>
        <v>85716.154955863996</v>
      </c>
      <c r="V49" s="117">
        <f ca="1">OFFSET(Import_SAS_CVS!R46,(Synth!$D$3-1)*Synth!$E$3,0)</f>
        <v>0</v>
      </c>
      <c r="W49" s="117">
        <f ca="1">OFFSET(Import_SAS_CVS!S46,(Synth!$D$3-1)*Synth!$E$3,0)</f>
        <v>88348.456222534194</v>
      </c>
      <c r="X49" s="117">
        <f ca="1">OFFSET(Import_SAS_CVS!T46,(Synth!$D$3-1)*Synth!$E$3,0)</f>
        <v>1.99745551649539</v>
      </c>
      <c r="Y49" s="118">
        <f ca="1">OFFSET(Import_SAS_CVS!CQ46,(Synth!$D$3-1)*Synth!$E$3,0)</f>
        <v>1802.3957997709499</v>
      </c>
    </row>
    <row r="50" spans="1:25" x14ac:dyDescent="0.2">
      <c r="A50" s="20">
        <v>42185</v>
      </c>
      <c r="B50" s="21">
        <f t="shared" ca="1" si="0"/>
        <v>2829066.1055736523</v>
      </c>
      <c r="C50" s="21">
        <f t="shared" ca="1" si="1"/>
        <v>1943010.0246944411</v>
      </c>
      <c r="D50" s="24">
        <f ca="1">OFFSET(Import_SAS_CVS!CA47,(Synth!$D$3-1)*Synth!$E$3,0)</f>
        <v>1852326.00892639</v>
      </c>
      <c r="E50" s="24">
        <f ca="1">OFFSET(Import_SAS_CVS!U47,(Synth!$D$3-1)*Synth!$E$3,0)</f>
        <v>886056.08087921096</v>
      </c>
      <c r="F50" s="24">
        <f ca="1">OFFSET(Import_SAS_CVS!CE47,(Synth!$D$3-1)*Synth!$E$3,0)</f>
        <v>90684.015768051104</v>
      </c>
      <c r="G50" s="23">
        <f ca="1">OFFSET(Import_SAS_CVS!C47,(Synth!$D$3-1)*Synth!$E$3,0)</f>
        <v>1586105.45314026</v>
      </c>
      <c r="H50" s="24">
        <f ca="1">OFFSET(Import_SAS_CVS!D47,(Synth!$D$3-1)*Synth!$E$3,0)</f>
        <v>20697.929403066599</v>
      </c>
      <c r="I50" s="24">
        <f ca="1">OFFSET(Import_SAS_CVS!E47,(Synth!$D$3-1)*Synth!$E$3,0)</f>
        <v>245710.659231186</v>
      </c>
      <c r="J50" s="43">
        <f ca="1">OFFSET(Import_SAS_CVS!F47,(Synth!$D$3-1)*Synth!$E$3,0)</f>
        <v>195920.63270568801</v>
      </c>
      <c r="K50" s="24">
        <f ca="1">OFFSET(Import_SAS_CVS!G47,(Synth!$D$3-1)*Synth!$E$3,0)</f>
        <v>90705.581391334505</v>
      </c>
      <c r="L50" s="24">
        <f ca="1">OFFSET(Import_SAS_CVS!H47,(Synth!$D$3-1)*Synth!$E$3,0)</f>
        <v>0</v>
      </c>
      <c r="M50" s="43">
        <f ca="1">OFFSET(Import_SAS_CVS!I47,(Synth!$D$3-1)*Synth!$E$3,0)</f>
        <v>0</v>
      </c>
      <c r="N50" s="24">
        <f ca="1">OFFSET(Import_SAS_CVS!J47,(Synth!$D$3-1)*Synth!$E$3,0)</f>
        <v>885531.52194213902</v>
      </c>
      <c r="O50" s="25">
        <f ca="1">OFFSET(Import_SAS_CVS!K47,(Synth!$D$3-1)*Synth!$E$3,0)</f>
        <v>336.19121965765999</v>
      </c>
      <c r="P50" s="110">
        <f ca="1">OFFSET(Import_SAS_CVS!L47,(Synth!$D$3-1)*Synth!$E$3,0)</f>
        <v>5564.4850145578403</v>
      </c>
      <c r="Q50" s="111">
        <f ca="1">OFFSET(Import_SAS_CVS!M47,(Synth!$D$3-1)*Synth!$E$3,0)</f>
        <v>675312.03474426304</v>
      </c>
      <c r="R50" s="111">
        <f ca="1">OFFSET(Import_SAS_CVS!N47,(Synth!$D$3-1)*Synth!$E$3,0)</f>
        <v>140004.42359733599</v>
      </c>
      <c r="S50" s="111">
        <f ca="1">OFFSET(Import_SAS_CVS!O47,(Synth!$D$3-1)*Synth!$E$3,0)</f>
        <v>0</v>
      </c>
      <c r="T50" s="111">
        <f ca="1">OFFSET(Import_SAS_CVS!P47,(Synth!$D$3-1)*Synth!$E$3,0)</f>
        <v>946075.79405212402</v>
      </c>
      <c r="U50" s="111">
        <f ca="1">OFFSET(Import_SAS_CVS!Q47,(Synth!$D$3-1)*Synth!$E$3,0)</f>
        <v>85323.723834037795</v>
      </c>
      <c r="V50" s="111">
        <f ca="1">OFFSET(Import_SAS_CVS!R47,(Synth!$D$3-1)*Synth!$E$3,0)</f>
        <v>0</v>
      </c>
      <c r="W50" s="111">
        <f ca="1">OFFSET(Import_SAS_CVS!S47,(Synth!$D$3-1)*Synth!$E$3,0)</f>
        <v>88897.433876991301</v>
      </c>
      <c r="X50" s="111">
        <f ca="1">OFFSET(Import_SAS_CVS!T47,(Synth!$D$3-1)*Synth!$E$3,0)</f>
        <v>2.0108674548100698</v>
      </c>
      <c r="Y50" s="112">
        <f ca="1">OFFSET(Import_SAS_CVS!CQ47,(Synth!$D$3-1)*Synth!$E$3,0)</f>
        <v>1858.15432590246</v>
      </c>
    </row>
    <row r="51" spans="1:25" x14ac:dyDescent="0.2">
      <c r="A51" s="20">
        <v>42277</v>
      </c>
      <c r="B51" s="21">
        <f t="shared" ca="1" si="0"/>
        <v>2815533.2137842146</v>
      </c>
      <c r="C51" s="21">
        <f t="shared" ca="1" si="1"/>
        <v>1933902.5246438945</v>
      </c>
      <c r="D51" s="24">
        <f ca="1">OFFSET(Import_SAS_CVS!CA48,(Synth!$D$3-1)*Synth!$E$3,0)</f>
        <v>1842614.8333740199</v>
      </c>
      <c r="E51" s="24">
        <f ca="1">OFFSET(Import_SAS_CVS!U48,(Synth!$D$3-1)*Synth!$E$3,0)</f>
        <v>881630.68914032006</v>
      </c>
      <c r="F51" s="24">
        <f ca="1">OFFSET(Import_SAS_CVS!CE48,(Synth!$D$3-1)*Synth!$E$3,0)</f>
        <v>91287.691269874602</v>
      </c>
      <c r="G51" s="23">
        <f ca="1">OFFSET(Import_SAS_CVS!C48,(Synth!$D$3-1)*Synth!$E$3,0)</f>
        <v>1579838.9124603299</v>
      </c>
      <c r="H51" s="24">
        <f ca="1">OFFSET(Import_SAS_CVS!D48,(Synth!$D$3-1)*Synth!$E$3,0)</f>
        <v>20535.1103518009</v>
      </c>
      <c r="I51" s="24">
        <f ca="1">OFFSET(Import_SAS_CVS!E48,(Synth!$D$3-1)*Synth!$E$3,0)</f>
        <v>241273.96203803999</v>
      </c>
      <c r="J51" s="43">
        <f ca="1">OFFSET(Import_SAS_CVS!F48,(Synth!$D$3-1)*Synth!$E$3,0)</f>
        <v>192264.17767715501</v>
      </c>
      <c r="K51" s="24">
        <f ca="1">OFFSET(Import_SAS_CVS!G48,(Synth!$D$3-1)*Synth!$E$3,0)</f>
        <v>91264.3918371201</v>
      </c>
      <c r="L51" s="24">
        <f ca="1">OFFSET(Import_SAS_CVS!H48,(Synth!$D$3-1)*Synth!$E$3,0)</f>
        <v>0</v>
      </c>
      <c r="M51" s="43">
        <f ca="1">OFFSET(Import_SAS_CVS!I48,(Synth!$D$3-1)*Synth!$E$3,0)</f>
        <v>0</v>
      </c>
      <c r="N51" s="24">
        <f ca="1">OFFSET(Import_SAS_CVS!J48,(Synth!$D$3-1)*Synth!$E$3,0)</f>
        <v>881871.60917663598</v>
      </c>
      <c r="O51" s="25">
        <f ca="1">OFFSET(Import_SAS_CVS!K48,(Synth!$D$3-1)*Synth!$E$3,0)</f>
        <v>280.70606801658897</v>
      </c>
      <c r="P51" s="110">
        <f ca="1">OFFSET(Import_SAS_CVS!L48,(Synth!$D$3-1)*Synth!$E$3,0)</f>
        <v>5892.1762829422996</v>
      </c>
      <c r="Q51" s="111">
        <f ca="1">OFFSET(Import_SAS_CVS!M48,(Synth!$D$3-1)*Synth!$E$3,0)</f>
        <v>672533.60878753697</v>
      </c>
      <c r="R51" s="111">
        <f ca="1">OFFSET(Import_SAS_CVS!N48,(Synth!$D$3-1)*Synth!$E$3,0)</f>
        <v>138626.52596855201</v>
      </c>
      <c r="S51" s="111">
        <f ca="1">OFFSET(Import_SAS_CVS!O48,(Synth!$D$3-1)*Synth!$E$3,0)</f>
        <v>0</v>
      </c>
      <c r="T51" s="111">
        <f ca="1">OFFSET(Import_SAS_CVS!P48,(Synth!$D$3-1)*Synth!$E$3,0)</f>
        <v>942514.24970245396</v>
      </c>
      <c r="U51" s="111">
        <f ca="1">OFFSET(Import_SAS_CVS!Q48,(Synth!$D$3-1)*Synth!$E$3,0)</f>
        <v>84503.954446792603</v>
      </c>
      <c r="V51" s="111">
        <f ca="1">OFFSET(Import_SAS_CVS!R48,(Synth!$D$3-1)*Synth!$E$3,0)</f>
        <v>0</v>
      </c>
      <c r="W51" s="111">
        <f ca="1">OFFSET(Import_SAS_CVS!S48,(Synth!$D$3-1)*Synth!$E$3,0)</f>
        <v>89326.358120918303</v>
      </c>
      <c r="X51" s="111">
        <f ca="1">OFFSET(Import_SAS_CVS!T48,(Synth!$D$3-1)*Synth!$E$3,0)</f>
        <v>1.9482727675786</v>
      </c>
      <c r="Y51" s="112">
        <f ca="1">OFFSET(Import_SAS_CVS!CQ48,(Synth!$D$3-1)*Synth!$E$3,0)</f>
        <v>1909.70200182498</v>
      </c>
    </row>
    <row r="52" spans="1:25" ht="10.8" thickBot="1" x14ac:dyDescent="0.25">
      <c r="A52" s="20">
        <v>42369</v>
      </c>
      <c r="B52" s="21">
        <f t="shared" ca="1" si="0"/>
        <v>2812348.1524600931</v>
      </c>
      <c r="C52" s="21">
        <f t="shared" ca="1" si="1"/>
        <v>1931673.5157566022</v>
      </c>
      <c r="D52" s="24">
        <f ca="1">OFFSET(Import_SAS_CVS!CA49,(Synth!$D$3-1)*Synth!$E$3,0)</f>
        <v>1839667.89447021</v>
      </c>
      <c r="E52" s="24">
        <f ca="1">OFFSET(Import_SAS_CVS!U49,(Synth!$D$3-1)*Synth!$E$3,0)</f>
        <v>880674.63670349098</v>
      </c>
      <c r="F52" s="24">
        <f ca="1">OFFSET(Import_SAS_CVS!CE49,(Synth!$D$3-1)*Synth!$E$3,0)</f>
        <v>92005.621286392197</v>
      </c>
      <c r="G52" s="23">
        <f ca="1">OFFSET(Import_SAS_CVS!C49,(Synth!$D$3-1)*Synth!$E$3,0)</f>
        <v>1580602.04606628</v>
      </c>
      <c r="H52" s="24">
        <f ca="1">OFFSET(Import_SAS_CVS!D49,(Synth!$D$3-1)*Synth!$E$3,0)</f>
        <v>20383.970632791501</v>
      </c>
      <c r="I52" s="24">
        <f ca="1">OFFSET(Import_SAS_CVS!E49,(Synth!$D$3-1)*Synth!$E$3,0)</f>
        <v>237069.35054779099</v>
      </c>
      <c r="J52" s="43">
        <f ca="1">OFFSET(Import_SAS_CVS!F49,(Synth!$D$3-1)*Synth!$E$3,0)</f>
        <v>189095.83130073501</v>
      </c>
      <c r="K52" s="24">
        <f ca="1">OFFSET(Import_SAS_CVS!G49,(Synth!$D$3-1)*Synth!$E$3,0)</f>
        <v>91983.769867897005</v>
      </c>
      <c r="L52" s="24">
        <f ca="1">OFFSET(Import_SAS_CVS!H49,(Synth!$D$3-1)*Synth!$E$3,0)</f>
        <v>0</v>
      </c>
      <c r="M52" s="43">
        <f ca="1">OFFSET(Import_SAS_CVS!I49,(Synth!$D$3-1)*Synth!$E$3,0)</f>
        <v>0</v>
      </c>
      <c r="N52" s="24">
        <f ca="1">OFFSET(Import_SAS_CVS!J49,(Synth!$D$3-1)*Synth!$E$3,0)</f>
        <v>880289.33275604201</v>
      </c>
      <c r="O52" s="25">
        <f ca="1">OFFSET(Import_SAS_CVS!K49,(Synth!$D$3-1)*Synth!$E$3,0)</f>
        <v>234.38326867483599</v>
      </c>
      <c r="P52" s="110">
        <f ca="1">OFFSET(Import_SAS_CVS!L49,(Synth!$D$3-1)*Synth!$E$3,0)</f>
        <v>5658.3692023754102</v>
      </c>
      <c r="Q52" s="111">
        <f ca="1">OFFSET(Import_SAS_CVS!M49,(Synth!$D$3-1)*Synth!$E$3,0)</f>
        <v>674189.91655731201</v>
      </c>
      <c r="R52" s="111">
        <f ca="1">OFFSET(Import_SAS_CVS!N49,(Synth!$D$3-1)*Synth!$E$3,0)</f>
        <v>137502.84887504601</v>
      </c>
      <c r="S52" s="111">
        <f ca="1">OFFSET(Import_SAS_CVS!O49,(Synth!$D$3-1)*Synth!$E$3,0)</f>
        <v>0</v>
      </c>
      <c r="T52" s="111">
        <f ca="1">OFFSET(Import_SAS_CVS!P49,(Synth!$D$3-1)*Synth!$E$3,0)</f>
        <v>939344.24262237502</v>
      </c>
      <c r="U52" s="111">
        <f ca="1">OFFSET(Import_SAS_CVS!Q49,(Synth!$D$3-1)*Synth!$E$3,0)</f>
        <v>83826.447836875901</v>
      </c>
      <c r="V52" s="111">
        <f ca="1">OFFSET(Import_SAS_CVS!R49,(Synth!$D$3-1)*Synth!$E$3,0)</f>
        <v>0</v>
      </c>
      <c r="W52" s="111">
        <f ca="1">OFFSET(Import_SAS_CVS!S49,(Synth!$D$3-1)*Synth!$E$3,0)</f>
        <v>90101.940456390395</v>
      </c>
      <c r="X52" s="111">
        <f ca="1">OFFSET(Import_SAS_CVS!T49,(Synth!$D$3-1)*Synth!$E$3,0)</f>
        <v>2.04535413731355</v>
      </c>
      <c r="Y52" s="112">
        <f ca="1">OFFSET(Import_SAS_CVS!CQ49,(Synth!$D$3-1)*Synth!$E$3,0)</f>
        <v>1919.4906710386299</v>
      </c>
    </row>
    <row r="53" spans="1:25" x14ac:dyDescent="0.2">
      <c r="A53" s="14">
        <v>42460</v>
      </c>
      <c r="B53" s="48">
        <f t="shared" ca="1" si="0"/>
        <v>2809023.5016202889</v>
      </c>
      <c r="C53" s="48">
        <f t="shared" ca="1" si="1"/>
        <v>1929943.3915433851</v>
      </c>
      <c r="D53" s="50">
        <f ca="1">OFFSET(Import_SAS_CVS!CA50,(Synth!$D$3-1)*Synth!$E$3,0)</f>
        <v>1837228.8845367399</v>
      </c>
      <c r="E53" s="50">
        <f ca="1">OFFSET(Import_SAS_CVS!U50,(Synth!$D$3-1)*Synth!$E$3,0)</f>
        <v>879080.11007690395</v>
      </c>
      <c r="F53" s="50">
        <f ca="1">OFFSET(Import_SAS_CVS!CE50,(Synth!$D$3-1)*Synth!$E$3,0)</f>
        <v>92714.507006645203</v>
      </c>
      <c r="G53" s="49">
        <f ca="1">OFFSET(Import_SAS_CVS!C50,(Synth!$D$3-1)*Synth!$E$3,0)</f>
        <v>1577038.45747375</v>
      </c>
      <c r="H53" s="50">
        <f ca="1">OFFSET(Import_SAS_CVS!D50,(Synth!$D$3-1)*Synth!$E$3,0)</f>
        <v>20740.361396312699</v>
      </c>
      <c r="I53" s="50">
        <f ca="1">OFFSET(Import_SAS_CVS!E50,(Synth!$D$3-1)*Synth!$E$3,0)</f>
        <v>241601.44738578799</v>
      </c>
      <c r="J53" s="51">
        <f ca="1">OFFSET(Import_SAS_CVS!F50,(Synth!$D$3-1)*Synth!$E$3,0)</f>
        <v>195337.49154090899</v>
      </c>
      <c r="K53" s="50">
        <f ca="1">OFFSET(Import_SAS_CVS!G50,(Synth!$D$3-1)*Synth!$E$3,0)</f>
        <v>92720.726167678804</v>
      </c>
      <c r="L53" s="50">
        <f ca="1">OFFSET(Import_SAS_CVS!H50,(Synth!$D$3-1)*Synth!$E$3,0)</f>
        <v>0</v>
      </c>
      <c r="M53" s="51">
        <f ca="1">OFFSET(Import_SAS_CVS!I50,(Synth!$D$3-1)*Synth!$E$3,0)</f>
        <v>0</v>
      </c>
      <c r="N53" s="50">
        <f ca="1">OFFSET(Import_SAS_CVS!J50,(Synth!$D$3-1)*Synth!$E$3,0)</f>
        <v>878653.75</v>
      </c>
      <c r="O53" s="52">
        <f ca="1">OFFSET(Import_SAS_CVS!K50,(Synth!$D$3-1)*Synth!$E$3,0)</f>
        <v>182.98795305565</v>
      </c>
      <c r="P53" s="116">
        <f ca="1">OFFSET(Import_SAS_CVS!L50,(Synth!$D$3-1)*Synth!$E$3,0)</f>
        <v>5387.5192698836299</v>
      </c>
      <c r="Q53" s="117">
        <f ca="1">OFFSET(Import_SAS_CVS!M50,(Synth!$D$3-1)*Synth!$E$3,0)</f>
        <v>671961.70878601098</v>
      </c>
      <c r="R53" s="117">
        <f ca="1">OFFSET(Import_SAS_CVS!N50,(Synth!$D$3-1)*Synth!$E$3,0)</f>
        <v>136220.963293076</v>
      </c>
      <c r="S53" s="117">
        <f ca="1">OFFSET(Import_SAS_CVS!O50,(Synth!$D$3-1)*Synth!$E$3,0)</f>
        <v>0</v>
      </c>
      <c r="T53" s="117">
        <f ca="1">OFFSET(Import_SAS_CVS!P50,(Synth!$D$3-1)*Synth!$E$3,0)</f>
        <v>939863.47983551002</v>
      </c>
      <c r="U53" s="117">
        <f ca="1">OFFSET(Import_SAS_CVS!Q50,(Synth!$D$3-1)*Synth!$E$3,0)</f>
        <v>82515.340287208601</v>
      </c>
      <c r="V53" s="117">
        <f ca="1">OFFSET(Import_SAS_CVS!R50,(Synth!$D$3-1)*Synth!$E$3,0)</f>
        <v>0</v>
      </c>
      <c r="W53" s="117">
        <f ca="1">OFFSET(Import_SAS_CVS!S50,(Synth!$D$3-1)*Synth!$E$3,0)</f>
        <v>90800.559091567993</v>
      </c>
      <c r="X53" s="117">
        <f ca="1">OFFSET(Import_SAS_CVS!T50,(Synth!$D$3-1)*Synth!$E$3,0)</f>
        <v>1.9985596172628</v>
      </c>
      <c r="Y53" s="118">
        <f ca="1">OFFSET(Import_SAS_CVS!CQ50,(Synth!$D$3-1)*Synth!$E$3,0)</f>
        <v>1937.8236247301099</v>
      </c>
    </row>
    <row r="54" spans="1:25" x14ac:dyDescent="0.2">
      <c r="A54" s="20">
        <v>42551</v>
      </c>
      <c r="B54" s="21">
        <f t="shared" ca="1" si="0"/>
        <v>2803583.6873664889</v>
      </c>
      <c r="C54" s="21">
        <f t="shared" ca="1" si="1"/>
        <v>1927218.4976692228</v>
      </c>
      <c r="D54" s="24">
        <f ca="1">OFFSET(Import_SAS_CVS!CA51,(Synth!$D$3-1)*Synth!$E$3,0)</f>
        <v>1833751.9530334501</v>
      </c>
      <c r="E54" s="24">
        <f ca="1">OFFSET(Import_SAS_CVS!U51,(Synth!$D$3-1)*Synth!$E$3,0)</f>
        <v>876365.18969726597</v>
      </c>
      <c r="F54" s="24">
        <f ca="1">OFFSET(Import_SAS_CVS!CE51,(Synth!$D$3-1)*Synth!$E$3,0)</f>
        <v>93466.544635772705</v>
      </c>
      <c r="G54" s="23">
        <f ca="1">OFFSET(Import_SAS_CVS!C51,(Synth!$D$3-1)*Synth!$E$3,0)</f>
        <v>1576624.08659363</v>
      </c>
      <c r="H54" s="24">
        <f ca="1">OFFSET(Import_SAS_CVS!D51,(Synth!$D$3-1)*Synth!$E$3,0)</f>
        <v>20934.758896589301</v>
      </c>
      <c r="I54" s="24">
        <f ca="1">OFFSET(Import_SAS_CVS!E51,(Synth!$D$3-1)*Synth!$E$3,0)</f>
        <v>236307.960523605</v>
      </c>
      <c r="J54" s="43">
        <f ca="1">OFFSET(Import_SAS_CVS!F51,(Synth!$D$3-1)*Synth!$E$3,0)</f>
        <v>191389.009412766</v>
      </c>
      <c r="K54" s="24">
        <f ca="1">OFFSET(Import_SAS_CVS!G51,(Synth!$D$3-1)*Synth!$E$3,0)</f>
        <v>93502.7618837357</v>
      </c>
      <c r="L54" s="24">
        <f ca="1">OFFSET(Import_SAS_CVS!H51,(Synth!$D$3-1)*Synth!$E$3,0)</f>
        <v>0</v>
      </c>
      <c r="M54" s="43">
        <f ca="1">OFFSET(Import_SAS_CVS!I51,(Synth!$D$3-1)*Synth!$E$3,0)</f>
        <v>0</v>
      </c>
      <c r="N54" s="24">
        <f ca="1">OFFSET(Import_SAS_CVS!J51,(Synth!$D$3-1)*Synth!$E$3,0)</f>
        <v>875932.64419555699</v>
      </c>
      <c r="O54" s="25">
        <f ca="1">OFFSET(Import_SAS_CVS!K51,(Synth!$D$3-1)*Synth!$E$3,0)</f>
        <v>147.398100567982</v>
      </c>
      <c r="P54" s="110">
        <f ca="1">OFFSET(Import_SAS_CVS!L51,(Synth!$D$3-1)*Synth!$E$3,0)</f>
        <v>5372.5975333452197</v>
      </c>
      <c r="Q54" s="111">
        <f ca="1">OFFSET(Import_SAS_CVS!M51,(Synth!$D$3-1)*Synth!$E$3,0)</f>
        <v>672522.67891693104</v>
      </c>
      <c r="R54" s="111">
        <f ca="1">OFFSET(Import_SAS_CVS!N51,(Synth!$D$3-1)*Synth!$E$3,0)</f>
        <v>135458.73191833499</v>
      </c>
      <c r="S54" s="111">
        <f ca="1">OFFSET(Import_SAS_CVS!O51,(Synth!$D$3-1)*Synth!$E$3,0)</f>
        <v>0</v>
      </c>
      <c r="T54" s="111">
        <f ca="1">OFFSET(Import_SAS_CVS!P51,(Synth!$D$3-1)*Synth!$E$3,0)</f>
        <v>939291.52033233596</v>
      </c>
      <c r="U54" s="111">
        <f ca="1">OFFSET(Import_SAS_CVS!Q51,(Synth!$D$3-1)*Synth!$E$3,0)</f>
        <v>81343.459085464507</v>
      </c>
      <c r="V54" s="111">
        <f ca="1">OFFSET(Import_SAS_CVS!R51,(Synth!$D$3-1)*Synth!$E$3,0)</f>
        <v>0</v>
      </c>
      <c r="W54" s="111">
        <f ca="1">OFFSET(Import_SAS_CVS!S51,(Synth!$D$3-1)*Synth!$E$3,0)</f>
        <v>91551.832007408098</v>
      </c>
      <c r="X54" s="111">
        <f ca="1">OFFSET(Import_SAS_CVS!T51,(Synth!$D$3-1)*Synth!$E$3,0)</f>
        <v>1.0053349439695001</v>
      </c>
      <c r="Y54" s="112">
        <f ca="1">OFFSET(Import_SAS_CVS!CQ51,(Synth!$D$3-1)*Synth!$E$3,0)</f>
        <v>1964.6209872812001</v>
      </c>
    </row>
    <row r="55" spans="1:25" x14ac:dyDescent="0.2">
      <c r="A55" s="20">
        <v>42643</v>
      </c>
      <c r="B55" s="21">
        <f t="shared" ca="1" si="0"/>
        <v>2796085.9848222779</v>
      </c>
      <c r="C55" s="21">
        <f t="shared" ca="1" si="1"/>
        <v>1926693.7063417479</v>
      </c>
      <c r="D55" s="24">
        <f ca="1">OFFSET(Import_SAS_CVS!CA52,(Synth!$D$3-1)*Synth!$E$3,0)</f>
        <v>1832483.4909820601</v>
      </c>
      <c r="E55" s="24">
        <f ca="1">OFFSET(Import_SAS_CVS!U52,(Synth!$D$3-1)*Synth!$E$3,0)</f>
        <v>869392.27848053002</v>
      </c>
      <c r="F55" s="24">
        <f ca="1">OFFSET(Import_SAS_CVS!CE52,(Synth!$D$3-1)*Synth!$E$3,0)</f>
        <v>94210.215359687805</v>
      </c>
      <c r="G55" s="23">
        <f ca="1">OFFSET(Import_SAS_CVS!C52,(Synth!$D$3-1)*Synth!$E$3,0)</f>
        <v>1576331.32081604</v>
      </c>
      <c r="H55" s="24">
        <f ca="1">OFFSET(Import_SAS_CVS!D52,(Synth!$D$3-1)*Synth!$E$3,0)</f>
        <v>20787.483146667499</v>
      </c>
      <c r="I55" s="24">
        <f ca="1">OFFSET(Import_SAS_CVS!E52,(Synth!$D$3-1)*Synth!$E$3,0)</f>
        <v>235007.02376174901</v>
      </c>
      <c r="J55" s="43">
        <f ca="1">OFFSET(Import_SAS_CVS!F52,(Synth!$D$3-1)*Synth!$E$3,0)</f>
        <v>191404.65772819499</v>
      </c>
      <c r="K55" s="24">
        <f ca="1">OFFSET(Import_SAS_CVS!G52,(Synth!$D$3-1)*Synth!$E$3,0)</f>
        <v>94192.373756408706</v>
      </c>
      <c r="L55" s="24">
        <f ca="1">OFFSET(Import_SAS_CVS!H52,(Synth!$D$3-1)*Synth!$E$3,0)</f>
        <v>0</v>
      </c>
      <c r="M55" s="43">
        <f ca="1">OFFSET(Import_SAS_CVS!I52,(Synth!$D$3-1)*Synth!$E$3,0)</f>
        <v>0</v>
      </c>
      <c r="N55" s="24">
        <f ca="1">OFFSET(Import_SAS_CVS!J52,(Synth!$D$3-1)*Synth!$E$3,0)</f>
        <v>869976.47790527297</v>
      </c>
      <c r="O55" s="25">
        <f ca="1">OFFSET(Import_SAS_CVS!K52,(Synth!$D$3-1)*Synth!$E$3,0)</f>
        <v>119.05481791589401</v>
      </c>
      <c r="P55" s="110">
        <f ca="1">OFFSET(Import_SAS_CVS!L52,(Synth!$D$3-1)*Synth!$E$3,0)</f>
        <v>5660.7490006089201</v>
      </c>
      <c r="Q55" s="111">
        <f ca="1">OFFSET(Import_SAS_CVS!M52,(Synth!$D$3-1)*Synth!$E$3,0)</f>
        <v>673533.80022430397</v>
      </c>
      <c r="R55" s="111">
        <f ca="1">OFFSET(Import_SAS_CVS!N52,(Synth!$D$3-1)*Synth!$E$3,0)</f>
        <v>134473.935897827</v>
      </c>
      <c r="S55" s="111">
        <f ca="1">OFFSET(Import_SAS_CVS!O52,(Synth!$D$3-1)*Synth!$E$3,0)</f>
        <v>0</v>
      </c>
      <c r="T55" s="111">
        <f ca="1">OFFSET(Import_SAS_CVS!P52,(Synth!$D$3-1)*Synth!$E$3,0)</f>
        <v>939669.94323730504</v>
      </c>
      <c r="U55" s="111">
        <f ca="1">OFFSET(Import_SAS_CVS!Q52,(Synth!$D$3-1)*Synth!$E$3,0)</f>
        <v>80503.262495040894</v>
      </c>
      <c r="V55" s="111">
        <f ca="1">OFFSET(Import_SAS_CVS!R52,(Synth!$D$3-1)*Synth!$E$3,0)</f>
        <v>0</v>
      </c>
      <c r="W55" s="111">
        <f ca="1">OFFSET(Import_SAS_CVS!S52,(Synth!$D$3-1)*Synth!$E$3,0)</f>
        <v>92155.436854362502</v>
      </c>
      <c r="X55" s="111">
        <f ca="1">OFFSET(Import_SAS_CVS!T52,(Synth!$D$3-1)*Synth!$E$3,0)</f>
        <v>0.97376779786281997</v>
      </c>
      <c r="Y55" s="112">
        <f ca="1">OFFSET(Import_SAS_CVS!CQ52,(Synth!$D$3-1)*Synth!$E$3,0)</f>
        <v>2001.77208080888</v>
      </c>
    </row>
    <row r="56" spans="1:25" ht="10.8" thickBot="1" x14ac:dyDescent="0.25">
      <c r="A56" s="20">
        <v>42735</v>
      </c>
      <c r="B56" s="21">
        <f t="shared" ca="1" si="0"/>
        <v>2793050.8471269612</v>
      </c>
      <c r="C56" s="21">
        <f t="shared" ca="1" si="1"/>
        <v>1923855.3592882161</v>
      </c>
      <c r="D56" s="24">
        <f ca="1">OFFSET(Import_SAS_CVS!CA53,(Synth!$D$3-1)*Synth!$E$3,0)</f>
        <v>1828310.99786377</v>
      </c>
      <c r="E56" s="24">
        <f ca="1">OFFSET(Import_SAS_CVS!U53,(Synth!$D$3-1)*Synth!$E$3,0)</f>
        <v>869195.487838745</v>
      </c>
      <c r="F56" s="24">
        <f ca="1">OFFSET(Import_SAS_CVS!CE53,(Synth!$D$3-1)*Synth!$E$3,0)</f>
        <v>95544.361424446106</v>
      </c>
      <c r="G56" s="23">
        <f ca="1">OFFSET(Import_SAS_CVS!C53,(Synth!$D$3-1)*Synth!$E$3,0)</f>
        <v>1573189.87832642</v>
      </c>
      <c r="H56" s="24">
        <f ca="1">OFFSET(Import_SAS_CVS!D53,(Synth!$D$3-1)*Synth!$E$3,0)</f>
        <v>20731.280429601698</v>
      </c>
      <c r="I56" s="24">
        <f ca="1">OFFSET(Import_SAS_CVS!E53,(Synth!$D$3-1)*Synth!$E$3,0)</f>
        <v>231934.82739448501</v>
      </c>
      <c r="J56" s="43">
        <f ca="1">OFFSET(Import_SAS_CVS!F53,(Synth!$D$3-1)*Synth!$E$3,0)</f>
        <v>189292.692499161</v>
      </c>
      <c r="K56" s="24">
        <f ca="1">OFFSET(Import_SAS_CVS!G53,(Synth!$D$3-1)*Synth!$E$3,0)</f>
        <v>95509.631000518799</v>
      </c>
      <c r="L56" s="24">
        <f ca="1">OFFSET(Import_SAS_CVS!H53,(Synth!$D$3-1)*Synth!$E$3,0)</f>
        <v>0</v>
      </c>
      <c r="M56" s="43">
        <f ca="1">OFFSET(Import_SAS_CVS!I53,(Synth!$D$3-1)*Synth!$E$3,0)</f>
        <v>0</v>
      </c>
      <c r="N56" s="24">
        <f ca="1">OFFSET(Import_SAS_CVS!J53,(Synth!$D$3-1)*Synth!$E$3,0)</f>
        <v>868955.98260498</v>
      </c>
      <c r="O56" s="25">
        <f ca="1">OFFSET(Import_SAS_CVS!K53,(Synth!$D$3-1)*Synth!$E$3,0)</f>
        <v>96.955251766368704</v>
      </c>
      <c r="P56" s="110">
        <f ca="1">OFFSET(Import_SAS_CVS!L53,(Synth!$D$3-1)*Synth!$E$3,0)</f>
        <v>5344.74848276377</v>
      </c>
      <c r="Q56" s="111">
        <f ca="1">OFFSET(Import_SAS_CVS!M53,(Synth!$D$3-1)*Synth!$E$3,0)</f>
        <v>672931.14138030994</v>
      </c>
      <c r="R56" s="111">
        <f ca="1">OFFSET(Import_SAS_CVS!N53,(Synth!$D$3-1)*Synth!$E$3,0)</f>
        <v>133456.908567429</v>
      </c>
      <c r="S56" s="111">
        <f ca="1">OFFSET(Import_SAS_CVS!O53,(Synth!$D$3-1)*Synth!$E$3,0)</f>
        <v>0</v>
      </c>
      <c r="T56" s="111">
        <f ca="1">OFFSET(Import_SAS_CVS!P53,(Synth!$D$3-1)*Synth!$E$3,0)</f>
        <v>936922.42081451404</v>
      </c>
      <c r="U56" s="111">
        <f ca="1">OFFSET(Import_SAS_CVS!Q53,(Synth!$D$3-1)*Synth!$E$3,0)</f>
        <v>79205.255607604995</v>
      </c>
      <c r="V56" s="111">
        <f ca="1">OFFSET(Import_SAS_CVS!R53,(Synth!$D$3-1)*Synth!$E$3,0)</f>
        <v>0</v>
      </c>
      <c r="W56" s="111">
        <f ca="1">OFFSET(Import_SAS_CVS!S53,(Synth!$D$3-1)*Synth!$E$3,0)</f>
        <v>93517.519276619001</v>
      </c>
      <c r="X56" s="111">
        <f ca="1">OFFSET(Import_SAS_CVS!T53,(Synth!$D$3-1)*Synth!$E$3,0)</f>
        <v>1.0227535819867599</v>
      </c>
      <c r="Y56" s="112">
        <f ca="1">OFFSET(Import_SAS_CVS!CQ53,(Synth!$D$3-1)*Synth!$E$3,0)</f>
        <v>2041.20917204022</v>
      </c>
    </row>
    <row r="57" spans="1:25" x14ac:dyDescent="0.2">
      <c r="A57" s="14">
        <v>42825</v>
      </c>
      <c r="B57" s="48">
        <f t="shared" ca="1" si="0"/>
        <v>2791303.5995340357</v>
      </c>
      <c r="C57" s="48">
        <f t="shared" ca="1" si="1"/>
        <v>1924191.7506799707</v>
      </c>
      <c r="D57" s="50">
        <f ca="1">OFFSET(Import_SAS_CVS!CA54,(Synth!$D$3-1)*Synth!$E$3,0)</f>
        <v>1827845.5089569101</v>
      </c>
      <c r="E57" s="50">
        <f ca="1">OFFSET(Import_SAS_CVS!U54,(Synth!$D$3-1)*Synth!$E$3,0)</f>
        <v>867111.84885406506</v>
      </c>
      <c r="F57" s="50">
        <f ca="1">OFFSET(Import_SAS_CVS!CE54,(Synth!$D$3-1)*Synth!$E$3,0)</f>
        <v>96346.241723060593</v>
      </c>
      <c r="G57" s="49">
        <f ca="1">OFFSET(Import_SAS_CVS!C54,(Synth!$D$3-1)*Synth!$E$3,0)</f>
        <v>1578299.9603118901</v>
      </c>
      <c r="H57" s="50">
        <f ca="1">OFFSET(Import_SAS_CVS!D54,(Synth!$D$3-1)*Synth!$E$3,0)</f>
        <v>20982.1720898151</v>
      </c>
      <c r="I57" s="50">
        <f ca="1">OFFSET(Import_SAS_CVS!E54,(Synth!$D$3-1)*Synth!$E$3,0)</f>
        <v>231328.95086669899</v>
      </c>
      <c r="J57" s="51">
        <f ca="1">OFFSET(Import_SAS_CVS!F54,(Synth!$D$3-1)*Synth!$E$3,0)</f>
        <v>189374.051679611</v>
      </c>
      <c r="K57" s="50">
        <f ca="1">OFFSET(Import_SAS_CVS!G54,(Synth!$D$3-1)*Synth!$E$3,0)</f>
        <v>96341.557049751296</v>
      </c>
      <c r="L57" s="50">
        <f ca="1">OFFSET(Import_SAS_CVS!H54,(Synth!$D$3-1)*Synth!$E$3,0)</f>
        <v>0</v>
      </c>
      <c r="M57" s="51">
        <f ca="1">OFFSET(Import_SAS_CVS!I54,(Synth!$D$3-1)*Synth!$E$3,0)</f>
        <v>0</v>
      </c>
      <c r="N57" s="50">
        <f ca="1">OFFSET(Import_SAS_CVS!J54,(Synth!$D$3-1)*Synth!$E$3,0)</f>
        <v>866680.17059326195</v>
      </c>
      <c r="O57" s="52">
        <f ca="1">OFFSET(Import_SAS_CVS!K54,(Synth!$D$3-1)*Synth!$E$3,0)</f>
        <v>82.350448673591004</v>
      </c>
      <c r="P57" s="116">
        <f ca="1">OFFSET(Import_SAS_CVS!L54,(Synth!$D$3-1)*Synth!$E$3,0)</f>
        <v>5279.5774411559096</v>
      </c>
      <c r="Q57" s="117">
        <f ca="1">OFFSET(Import_SAS_CVS!M54,(Synth!$D$3-1)*Synth!$E$3,0)</f>
        <v>676784.89356231701</v>
      </c>
      <c r="R57" s="117">
        <f ca="1">OFFSET(Import_SAS_CVS!N54,(Synth!$D$3-1)*Synth!$E$3,0)</f>
        <v>132709.721185684</v>
      </c>
      <c r="S57" s="117">
        <f ca="1">OFFSET(Import_SAS_CVS!O54,(Synth!$D$3-1)*Synth!$E$3,0)</f>
        <v>0</v>
      </c>
      <c r="T57" s="117">
        <f ca="1">OFFSET(Import_SAS_CVS!P54,(Synth!$D$3-1)*Synth!$E$3,0)</f>
        <v>934488.19496917701</v>
      </c>
      <c r="U57" s="117">
        <f ca="1">OFFSET(Import_SAS_CVS!Q54,(Synth!$D$3-1)*Synth!$E$3,0)</f>
        <v>78573.530613899202</v>
      </c>
      <c r="V57" s="117">
        <f ca="1">OFFSET(Import_SAS_CVS!R54,(Synth!$D$3-1)*Synth!$E$3,0)</f>
        <v>0</v>
      </c>
      <c r="W57" s="117">
        <f ca="1">OFFSET(Import_SAS_CVS!S54,(Synth!$D$3-1)*Synth!$E$3,0)</f>
        <v>94342.0637550354</v>
      </c>
      <c r="X57" s="117">
        <f ca="1">OFFSET(Import_SAS_CVS!T54,(Synth!$D$3-1)*Synth!$E$3,0)</f>
        <v>0.99951332537602899</v>
      </c>
      <c r="Y57" s="118">
        <f ca="1">OFFSET(Import_SAS_CVS!CQ54,(Synth!$D$3-1)*Synth!$E$3,0)</f>
        <v>2032.7196020931001</v>
      </c>
    </row>
    <row r="58" spans="1:25" x14ac:dyDescent="0.2">
      <c r="A58" s="20">
        <v>42916</v>
      </c>
      <c r="B58" s="21">
        <f t="shared" ca="1" si="0"/>
        <v>2782522.8593568802</v>
      </c>
      <c r="C58" s="21">
        <f t="shared" ca="1" si="1"/>
        <v>1918856.9889955521</v>
      </c>
      <c r="D58" s="24">
        <f ca="1">OFFSET(Import_SAS_CVS!CA55,(Synth!$D$3-1)*Synth!$E$3,0)</f>
        <v>1822266.26512146</v>
      </c>
      <c r="E58" s="24">
        <f ca="1">OFFSET(Import_SAS_CVS!U55,(Synth!$D$3-1)*Synth!$E$3,0)</f>
        <v>863665.87036132801</v>
      </c>
      <c r="F58" s="24">
        <f ca="1">OFFSET(Import_SAS_CVS!CE55,(Synth!$D$3-1)*Synth!$E$3,0)</f>
        <v>96590.723874092102</v>
      </c>
      <c r="G58" s="23">
        <f ca="1">OFFSET(Import_SAS_CVS!C55,(Synth!$D$3-1)*Synth!$E$3,0)</f>
        <v>1572513.14031982</v>
      </c>
      <c r="H58" s="24">
        <f ca="1">OFFSET(Import_SAS_CVS!D55,(Synth!$D$3-1)*Synth!$E$3,0)</f>
        <v>21156.058124065399</v>
      </c>
      <c r="I58" s="24">
        <f ca="1">OFFSET(Import_SAS_CVS!E55,(Synth!$D$3-1)*Synth!$E$3,0)</f>
        <v>228781.70870018</v>
      </c>
      <c r="J58" s="43">
        <f ca="1">OFFSET(Import_SAS_CVS!F55,(Synth!$D$3-1)*Synth!$E$3,0)</f>
        <v>188065.681018829</v>
      </c>
      <c r="K58" s="24">
        <f ca="1">OFFSET(Import_SAS_CVS!G55,(Synth!$D$3-1)*Synth!$E$3,0)</f>
        <v>96662.296178817705</v>
      </c>
      <c r="L58" s="24">
        <f ca="1">OFFSET(Import_SAS_CVS!H55,(Synth!$D$3-1)*Synth!$E$3,0)</f>
        <v>0</v>
      </c>
      <c r="M58" s="43">
        <f ca="1">OFFSET(Import_SAS_CVS!I55,(Synth!$D$3-1)*Synth!$E$3,0)</f>
        <v>0</v>
      </c>
      <c r="N58" s="24">
        <f ca="1">OFFSET(Import_SAS_CVS!J55,(Synth!$D$3-1)*Synth!$E$3,0)</f>
        <v>863137.16546630894</v>
      </c>
      <c r="O58" s="25">
        <f ca="1">OFFSET(Import_SAS_CVS!K55,(Synth!$D$3-1)*Synth!$E$3,0)</f>
        <v>69.447973525151596</v>
      </c>
      <c r="P58" s="110">
        <f ca="1">OFFSET(Import_SAS_CVS!L55,(Synth!$D$3-1)*Synth!$E$3,0)</f>
        <v>5232.7145307064102</v>
      </c>
      <c r="Q58" s="111">
        <f ca="1">OFFSET(Import_SAS_CVS!M55,(Synth!$D$3-1)*Synth!$E$3,0)</f>
        <v>674220.055366516</v>
      </c>
      <c r="R58" s="111">
        <f ca="1">OFFSET(Import_SAS_CVS!N55,(Synth!$D$3-1)*Synth!$E$3,0)</f>
        <v>131816.49738693199</v>
      </c>
      <c r="S58" s="111">
        <f ca="1">OFFSET(Import_SAS_CVS!O55,(Synth!$D$3-1)*Synth!$E$3,0)</f>
        <v>0</v>
      </c>
      <c r="T58" s="111">
        <f ca="1">OFFSET(Import_SAS_CVS!P55,(Synth!$D$3-1)*Synth!$E$3,0)</f>
        <v>933354.84372711205</v>
      </c>
      <c r="U58" s="111">
        <f ca="1">OFFSET(Import_SAS_CVS!Q55,(Synth!$D$3-1)*Synth!$E$3,0)</f>
        <v>77672.738428115801</v>
      </c>
      <c r="V58" s="111">
        <f ca="1">OFFSET(Import_SAS_CVS!R55,(Synth!$D$3-1)*Synth!$E$3,0)</f>
        <v>0</v>
      </c>
      <c r="W58" s="111">
        <f ca="1">OFFSET(Import_SAS_CVS!S55,(Synth!$D$3-1)*Synth!$E$3,0)</f>
        <v>94644.416421890302</v>
      </c>
      <c r="X58" s="111">
        <f ca="1">OFFSET(Import_SAS_CVS!T55,(Synth!$D$3-1)*Synth!$E$3,0)</f>
        <v>1.0051446094003</v>
      </c>
      <c r="Y58" s="112">
        <f ca="1">OFFSET(Import_SAS_CVS!CQ55,(Synth!$D$3-1)*Synth!$E$3,0)</f>
        <v>2019.0085822343799</v>
      </c>
    </row>
    <row r="59" spans="1:25" x14ac:dyDescent="0.2">
      <c r="A59" s="20">
        <v>43008</v>
      </c>
      <c r="B59" s="21">
        <f t="shared" ca="1" si="0"/>
        <v>2779857.6691207886</v>
      </c>
      <c r="C59" s="21">
        <f t="shared" ca="1" si="1"/>
        <v>1919228.1038284306</v>
      </c>
      <c r="D59" s="24">
        <f ca="1">OFFSET(Import_SAS_CVS!CA56,(Synth!$D$3-1)*Synth!$E$3,0)</f>
        <v>1821207.44317627</v>
      </c>
      <c r="E59" s="24">
        <f ca="1">OFFSET(Import_SAS_CVS!U56,(Synth!$D$3-1)*Synth!$E$3,0)</f>
        <v>860629.56529235805</v>
      </c>
      <c r="F59" s="24">
        <f ca="1">OFFSET(Import_SAS_CVS!CE56,(Synth!$D$3-1)*Synth!$E$3,0)</f>
        <v>98020.660652160601</v>
      </c>
      <c r="G59" s="23">
        <f ca="1">OFFSET(Import_SAS_CVS!C56,(Synth!$D$3-1)*Synth!$E$3,0)</f>
        <v>1572574.7234497101</v>
      </c>
      <c r="H59" s="24">
        <f ca="1">OFFSET(Import_SAS_CVS!D56,(Synth!$D$3-1)*Synth!$E$3,0)</f>
        <v>21255.759658813498</v>
      </c>
      <c r="I59" s="24">
        <f ca="1">OFFSET(Import_SAS_CVS!E56,(Synth!$D$3-1)*Synth!$E$3,0)</f>
        <v>227340.20233535799</v>
      </c>
      <c r="J59" s="43">
        <f ca="1">OFFSET(Import_SAS_CVS!F56,(Synth!$D$3-1)*Synth!$E$3,0)</f>
        <v>187869.770938873</v>
      </c>
      <c r="K59" s="24">
        <f ca="1">OFFSET(Import_SAS_CVS!G56,(Synth!$D$3-1)*Synth!$E$3,0)</f>
        <v>97999.348423957796</v>
      </c>
      <c r="L59" s="24">
        <f ca="1">OFFSET(Import_SAS_CVS!H56,(Synth!$D$3-1)*Synth!$E$3,0)</f>
        <v>0</v>
      </c>
      <c r="M59" s="43">
        <f ca="1">OFFSET(Import_SAS_CVS!I56,(Synth!$D$3-1)*Synth!$E$3,0)</f>
        <v>0</v>
      </c>
      <c r="N59" s="24">
        <f ca="1">OFFSET(Import_SAS_CVS!J56,(Synth!$D$3-1)*Synth!$E$3,0)</f>
        <v>861550.21072387695</v>
      </c>
      <c r="O59" s="25">
        <f ca="1">OFFSET(Import_SAS_CVS!K56,(Synth!$D$3-1)*Synth!$E$3,0)</f>
        <v>63.138033155817503</v>
      </c>
      <c r="P59" s="110">
        <f ca="1">OFFSET(Import_SAS_CVS!L56,(Synth!$D$3-1)*Synth!$E$3,0)</f>
        <v>5536.9210881590798</v>
      </c>
      <c r="Q59" s="111">
        <f ca="1">OFFSET(Import_SAS_CVS!M56,(Synth!$D$3-1)*Synth!$E$3,0)</f>
        <v>675132.21291351295</v>
      </c>
      <c r="R59" s="111">
        <f ca="1">OFFSET(Import_SAS_CVS!N56,(Synth!$D$3-1)*Synth!$E$3,0)</f>
        <v>130821.79978084601</v>
      </c>
      <c r="S59" s="111">
        <f ca="1">OFFSET(Import_SAS_CVS!O56,(Synth!$D$3-1)*Synth!$E$3,0)</f>
        <v>0</v>
      </c>
      <c r="T59" s="111">
        <f ca="1">OFFSET(Import_SAS_CVS!P56,(Synth!$D$3-1)*Synth!$E$3,0)</f>
        <v>933902.57133483898</v>
      </c>
      <c r="U59" s="111">
        <f ca="1">OFFSET(Import_SAS_CVS!Q56,(Synth!$D$3-1)*Synth!$E$3,0)</f>
        <v>76871.122595787005</v>
      </c>
      <c r="V59" s="111">
        <f ca="1">OFFSET(Import_SAS_CVS!R56,(Synth!$D$3-1)*Synth!$E$3,0)</f>
        <v>0</v>
      </c>
      <c r="W59" s="111">
        <f ca="1">OFFSET(Import_SAS_CVS!S56,(Synth!$D$3-1)*Synth!$E$3,0)</f>
        <v>96006.926103591904</v>
      </c>
      <c r="X59" s="111">
        <f ca="1">OFFSET(Import_SAS_CVS!T56,(Synth!$D$3-1)*Synth!$E$3,0)</f>
        <v>0.97383934944082295</v>
      </c>
      <c r="Y59" s="112">
        <f ca="1">OFFSET(Import_SAS_CVS!CQ56,(Synth!$D$3-1)*Synth!$E$3,0)</f>
        <v>1998.56187190115</v>
      </c>
    </row>
    <row r="60" spans="1:25" ht="10.8" thickBot="1" x14ac:dyDescent="0.25">
      <c r="A60" s="20">
        <v>43100</v>
      </c>
      <c r="B60" s="21">
        <f t="shared" ca="1" si="0"/>
        <v>2779803.6127252546</v>
      </c>
      <c r="C60" s="21">
        <f t="shared" ca="1" si="1"/>
        <v>1924583.2276849716</v>
      </c>
      <c r="D60" s="24">
        <f ca="1">OFFSET(Import_SAS_CVS!CA57,(Synth!$D$3-1)*Synth!$E$3,0)</f>
        <v>1826284.3566894501</v>
      </c>
      <c r="E60" s="24">
        <f ca="1">OFFSET(Import_SAS_CVS!U57,(Synth!$D$3-1)*Synth!$E$3,0)</f>
        <v>855220.38504028297</v>
      </c>
      <c r="F60" s="24">
        <f ca="1">OFFSET(Import_SAS_CVS!CE57,(Synth!$D$3-1)*Synth!$E$3,0)</f>
        <v>98298.870995521502</v>
      </c>
      <c r="G60" s="23">
        <f ca="1">OFFSET(Import_SAS_CVS!C57,(Synth!$D$3-1)*Synth!$E$3,0)</f>
        <v>1574590.9112243699</v>
      </c>
      <c r="H60" s="24">
        <f ca="1">OFFSET(Import_SAS_CVS!D57,(Synth!$D$3-1)*Synth!$E$3,0)</f>
        <v>21320.662319183401</v>
      </c>
      <c r="I60" s="24">
        <f ca="1">OFFSET(Import_SAS_CVS!E57,(Synth!$D$3-1)*Synth!$E$3,0)</f>
        <v>226834.48524284401</v>
      </c>
      <c r="J60" s="43">
        <f ca="1">OFFSET(Import_SAS_CVS!F57,(Synth!$D$3-1)*Synth!$E$3,0)</f>
        <v>188918.67234039301</v>
      </c>
      <c r="K60" s="24">
        <f ca="1">OFFSET(Import_SAS_CVS!G57,(Synth!$D$3-1)*Synth!$E$3,0)</f>
        <v>98223.303068160996</v>
      </c>
      <c r="L60" s="24">
        <f ca="1">OFFSET(Import_SAS_CVS!H57,(Synth!$D$3-1)*Synth!$E$3,0)</f>
        <v>0</v>
      </c>
      <c r="M60" s="43">
        <f ca="1">OFFSET(Import_SAS_CVS!I57,(Synth!$D$3-1)*Synth!$E$3,0)</f>
        <v>0</v>
      </c>
      <c r="N60" s="24">
        <f ca="1">OFFSET(Import_SAS_CVS!J57,(Synth!$D$3-1)*Synth!$E$3,0)</f>
        <v>855056.81877899205</v>
      </c>
      <c r="O60" s="25">
        <f ca="1">OFFSET(Import_SAS_CVS!K57,(Synth!$D$3-1)*Synth!$E$3,0)</f>
        <v>55.275622376240797</v>
      </c>
      <c r="P60" s="110">
        <f ca="1">OFFSET(Import_SAS_CVS!L57,(Synth!$D$3-1)*Synth!$E$3,0)</f>
        <v>5278.9972435236004</v>
      </c>
      <c r="Q60" s="111">
        <f ca="1">OFFSET(Import_SAS_CVS!M57,(Synth!$D$3-1)*Synth!$E$3,0)</f>
        <v>677244.77526855504</v>
      </c>
      <c r="R60" s="111">
        <f ca="1">OFFSET(Import_SAS_CVS!N57,(Synth!$D$3-1)*Synth!$E$3,0)</f>
        <v>129337.75493717199</v>
      </c>
      <c r="S60" s="111">
        <f ca="1">OFFSET(Import_SAS_CVS!O57,(Synth!$D$3-1)*Synth!$E$3,0)</f>
        <v>0</v>
      </c>
      <c r="T60" s="111">
        <f ca="1">OFFSET(Import_SAS_CVS!P57,(Synth!$D$3-1)*Synth!$E$3,0)</f>
        <v>936303.41947174096</v>
      </c>
      <c r="U60" s="111">
        <f ca="1">OFFSET(Import_SAS_CVS!Q57,(Synth!$D$3-1)*Synth!$E$3,0)</f>
        <v>76634.534707069397</v>
      </c>
      <c r="V60" s="111">
        <f ca="1">OFFSET(Import_SAS_CVS!R57,(Synth!$D$3-1)*Synth!$E$3,0)</f>
        <v>0</v>
      </c>
      <c r="W60" s="111">
        <f ca="1">OFFSET(Import_SAS_CVS!S57,(Synth!$D$3-1)*Synth!$E$3,0)</f>
        <v>96222.607361793504</v>
      </c>
      <c r="X60" s="111">
        <f ca="1">OFFSET(Import_SAS_CVS!T57,(Synth!$D$3-1)*Synth!$E$3,0)</f>
        <v>1.0227199592045499</v>
      </c>
      <c r="Y60" s="112">
        <f ca="1">OFFSET(Import_SAS_CVS!CQ57,(Synth!$D$3-1)*Synth!$E$3,0)</f>
        <v>2006.5788400471199</v>
      </c>
    </row>
    <row r="61" spans="1:25" x14ac:dyDescent="0.2">
      <c r="A61" s="14">
        <v>43190</v>
      </c>
      <c r="B61" s="48">
        <f t="shared" ca="1" si="0"/>
        <v>2755983.2049198123</v>
      </c>
      <c r="C61" s="48">
        <f t="shared" ca="1" si="1"/>
        <v>1904795.2475528691</v>
      </c>
      <c r="D61" s="50">
        <f ca="1">OFFSET(Import_SAS_CVS!CA58,(Synth!$D$3-1)*Synth!$E$3,0)</f>
        <v>1806845.6240844701</v>
      </c>
      <c r="E61" s="50">
        <f ca="1">OFFSET(Import_SAS_CVS!U58,(Synth!$D$3-1)*Synth!$E$3,0)</f>
        <v>851187.95736694301</v>
      </c>
      <c r="F61" s="50">
        <f ca="1">OFFSET(Import_SAS_CVS!CE58,(Synth!$D$3-1)*Synth!$E$3,0)</f>
        <v>97949.623468399004</v>
      </c>
      <c r="G61" s="49">
        <f ca="1">OFFSET(Import_SAS_CVS!C58,(Synth!$D$3-1)*Synth!$E$3,0)</f>
        <v>1561919.6812439</v>
      </c>
      <c r="H61" s="50">
        <f ca="1">OFFSET(Import_SAS_CVS!D58,(Synth!$D$3-1)*Synth!$E$3,0)</f>
        <v>21319.0146343708</v>
      </c>
      <c r="I61" s="50">
        <f ca="1">OFFSET(Import_SAS_CVS!E58,(Synth!$D$3-1)*Synth!$E$3,0)</f>
        <v>227056.67905807501</v>
      </c>
      <c r="J61" s="51">
        <f ca="1">OFFSET(Import_SAS_CVS!F58,(Synth!$D$3-1)*Synth!$E$3,0)</f>
        <v>189056.92424774199</v>
      </c>
      <c r="K61" s="50">
        <f ca="1">OFFSET(Import_SAS_CVS!G58,(Synth!$D$3-1)*Synth!$E$3,0)</f>
        <v>97958.269703865095</v>
      </c>
      <c r="L61" s="50">
        <f ca="1">OFFSET(Import_SAS_CVS!H58,(Synth!$D$3-1)*Synth!$E$3,0)</f>
        <v>0</v>
      </c>
      <c r="M61" s="51">
        <f ca="1">OFFSET(Import_SAS_CVS!I58,(Synth!$D$3-1)*Synth!$E$3,0)</f>
        <v>0</v>
      </c>
      <c r="N61" s="50">
        <f ca="1">OFFSET(Import_SAS_CVS!J58,(Synth!$D$3-1)*Synth!$E$3,0)</f>
        <v>850669.24803924595</v>
      </c>
      <c r="O61" s="52">
        <f ca="1">OFFSET(Import_SAS_CVS!K58,(Synth!$D$3-1)*Synth!$E$3,0)</f>
        <v>46.768943629693197</v>
      </c>
      <c r="P61" s="116">
        <f ca="1">OFFSET(Import_SAS_CVS!L58,(Synth!$D$3-1)*Synth!$E$3,0)</f>
        <v>5175.8250401020096</v>
      </c>
      <c r="Q61" s="117">
        <f ca="1">OFFSET(Import_SAS_CVS!M58,(Synth!$D$3-1)*Synth!$E$3,0)</f>
        <v>669545.48512268101</v>
      </c>
      <c r="R61" s="117">
        <f ca="1">OFFSET(Import_SAS_CVS!N58,(Synth!$D$3-1)*Synth!$E$3,0)</f>
        <v>129256.328835487</v>
      </c>
      <c r="S61" s="117">
        <f ca="1">OFFSET(Import_SAS_CVS!O58,(Synth!$D$3-1)*Synth!$E$3,0)</f>
        <v>0</v>
      </c>
      <c r="T61" s="117">
        <f ca="1">OFFSET(Import_SAS_CVS!P58,(Synth!$D$3-1)*Synth!$E$3,0)</f>
        <v>926558.39775085403</v>
      </c>
      <c r="U61" s="117">
        <f ca="1">OFFSET(Import_SAS_CVS!Q58,(Synth!$D$3-1)*Synth!$E$3,0)</f>
        <v>76535.314829826399</v>
      </c>
      <c r="V61" s="117">
        <f ca="1">OFFSET(Import_SAS_CVS!R58,(Synth!$D$3-1)*Synth!$E$3,0)</f>
        <v>0</v>
      </c>
      <c r="W61" s="117">
        <f ca="1">OFFSET(Import_SAS_CVS!S58,(Synth!$D$3-1)*Synth!$E$3,0)</f>
        <v>95989.722644805894</v>
      </c>
      <c r="X61" s="117">
        <f ca="1">OFFSET(Import_SAS_CVS!T58,(Synth!$D$3-1)*Synth!$E$3,0)</f>
        <v>0.999674265469366</v>
      </c>
      <c r="Y61" s="118">
        <f ca="1">OFFSET(Import_SAS_CVS!CQ58,(Synth!$D$3-1)*Synth!$E$3,0)</f>
        <v>1999.2203455716401</v>
      </c>
    </row>
    <row r="62" spans="1:25" x14ac:dyDescent="0.2">
      <c r="A62" s="20">
        <v>43281</v>
      </c>
      <c r="B62" s="21">
        <f t="shared" ca="1" si="0"/>
        <v>2760981.7697086353</v>
      </c>
      <c r="C62" s="21">
        <f t="shared" ca="1" si="1"/>
        <v>1915927.5111484542</v>
      </c>
      <c r="D62" s="24">
        <f ca="1">OFFSET(Import_SAS_CVS!CA59,(Synth!$D$3-1)*Synth!$E$3,0)</f>
        <v>1818242.35687256</v>
      </c>
      <c r="E62" s="24">
        <f ca="1">OFFSET(Import_SAS_CVS!U59,(Synth!$D$3-1)*Synth!$E$3,0)</f>
        <v>845054.25856018101</v>
      </c>
      <c r="F62" s="24">
        <f ca="1">OFFSET(Import_SAS_CVS!CE59,(Synth!$D$3-1)*Synth!$E$3,0)</f>
        <v>97685.154275894194</v>
      </c>
      <c r="G62" s="23">
        <f ca="1">OFFSET(Import_SAS_CVS!C59,(Synth!$D$3-1)*Synth!$E$3,0)</f>
        <v>1570445.12226868</v>
      </c>
      <c r="H62" s="24">
        <f ca="1">OFFSET(Import_SAS_CVS!D59,(Synth!$D$3-1)*Synth!$E$3,0)</f>
        <v>21527.727387189901</v>
      </c>
      <c r="I62" s="24">
        <f ca="1">OFFSET(Import_SAS_CVS!E59,(Synth!$D$3-1)*Synth!$E$3,0)</f>
        <v>226463.844869614</v>
      </c>
      <c r="J62" s="43">
        <f ca="1">OFFSET(Import_SAS_CVS!F59,(Synth!$D$3-1)*Synth!$E$3,0)</f>
        <v>189659.96115684501</v>
      </c>
      <c r="K62" s="24">
        <f ca="1">OFFSET(Import_SAS_CVS!G59,(Synth!$D$3-1)*Synth!$E$3,0)</f>
        <v>97788.415703773499</v>
      </c>
      <c r="L62" s="24">
        <f ca="1">OFFSET(Import_SAS_CVS!H59,(Synth!$D$3-1)*Synth!$E$3,0)</f>
        <v>0</v>
      </c>
      <c r="M62" s="43">
        <f ca="1">OFFSET(Import_SAS_CVS!I59,(Synth!$D$3-1)*Synth!$E$3,0)</f>
        <v>0</v>
      </c>
      <c r="N62" s="24">
        <f ca="1">OFFSET(Import_SAS_CVS!J59,(Synth!$D$3-1)*Synth!$E$3,0)</f>
        <v>844195.960731506</v>
      </c>
      <c r="O62" s="25">
        <f ca="1">OFFSET(Import_SAS_CVS!K59,(Synth!$D$3-1)*Synth!$E$3,0)</f>
        <v>40.9822998279706</v>
      </c>
      <c r="P62" s="110">
        <f ca="1">OFFSET(Import_SAS_CVS!L59,(Synth!$D$3-1)*Synth!$E$3,0)</f>
        <v>5153.2744660973503</v>
      </c>
      <c r="Q62" s="111">
        <f ca="1">OFFSET(Import_SAS_CVS!M59,(Synth!$D$3-1)*Synth!$E$3,0)</f>
        <v>676395.91206359898</v>
      </c>
      <c r="R62" s="111">
        <f ca="1">OFFSET(Import_SAS_CVS!N59,(Synth!$D$3-1)*Synth!$E$3,0)</f>
        <v>128377.491666794</v>
      </c>
      <c r="S62" s="111">
        <f ca="1">OFFSET(Import_SAS_CVS!O59,(Synth!$D$3-1)*Synth!$E$3,0)</f>
        <v>0</v>
      </c>
      <c r="T62" s="111">
        <f ca="1">OFFSET(Import_SAS_CVS!P59,(Synth!$D$3-1)*Synth!$E$3,0)</f>
        <v>931334.56742858898</v>
      </c>
      <c r="U62" s="111">
        <f ca="1">OFFSET(Import_SAS_CVS!Q59,(Synth!$D$3-1)*Synth!$E$3,0)</f>
        <v>76347.632137298599</v>
      </c>
      <c r="V62" s="111">
        <f ca="1">OFFSET(Import_SAS_CVS!R59,(Synth!$D$3-1)*Synth!$E$3,0)</f>
        <v>0</v>
      </c>
      <c r="W62" s="111">
        <f ca="1">OFFSET(Import_SAS_CVS!S59,(Synth!$D$3-1)*Synth!$E$3,0)</f>
        <v>95807.5204229355</v>
      </c>
      <c r="X62" s="111">
        <f ca="1">OFFSET(Import_SAS_CVS!T59,(Synth!$D$3-1)*Synth!$E$3,0)</f>
        <v>1.00488263748412</v>
      </c>
      <c r="Y62" s="112">
        <f ca="1">OFFSET(Import_SAS_CVS!CQ59,(Synth!$D$3-1)*Synth!$E$3,0)</f>
        <v>2013.08569267392</v>
      </c>
    </row>
    <row r="63" spans="1:25" x14ac:dyDescent="0.2">
      <c r="A63" s="20">
        <v>43373</v>
      </c>
      <c r="B63" s="21">
        <f t="shared" ca="1" si="0"/>
        <v>2752968.9001283688</v>
      </c>
      <c r="C63" s="21">
        <f t="shared" ca="1" si="1"/>
        <v>1914003.8561906859</v>
      </c>
      <c r="D63" s="24">
        <f ca="1">OFFSET(Import_SAS_CVS!CA60,(Synth!$D$3-1)*Synth!$E$3,0)</f>
        <v>1815924.4376831099</v>
      </c>
      <c r="E63" s="24">
        <f ca="1">OFFSET(Import_SAS_CVS!U60,(Synth!$D$3-1)*Synth!$E$3,0)</f>
        <v>838965.04393768299</v>
      </c>
      <c r="F63" s="24">
        <f ca="1">OFFSET(Import_SAS_CVS!CE60,(Synth!$D$3-1)*Synth!$E$3,0)</f>
        <v>98079.418507576003</v>
      </c>
      <c r="G63" s="23">
        <f ca="1">OFFSET(Import_SAS_CVS!C60,(Synth!$D$3-1)*Synth!$E$3,0)</f>
        <v>1569518.2000122101</v>
      </c>
      <c r="H63" s="24">
        <f ca="1">OFFSET(Import_SAS_CVS!D60,(Synth!$D$3-1)*Synth!$E$3,0)</f>
        <v>21746.0288438797</v>
      </c>
      <c r="I63" s="24">
        <f ca="1">OFFSET(Import_SAS_CVS!E60,(Synth!$D$3-1)*Synth!$E$3,0)</f>
        <v>224395.54198837301</v>
      </c>
      <c r="J63" s="43">
        <f ca="1">OFFSET(Import_SAS_CVS!F60,(Synth!$D$3-1)*Synth!$E$3,0)</f>
        <v>189196.33777809099</v>
      </c>
      <c r="K63" s="24">
        <f ca="1">OFFSET(Import_SAS_CVS!G60,(Synth!$D$3-1)*Synth!$E$3,0)</f>
        <v>98057.494118690505</v>
      </c>
      <c r="L63" s="24">
        <f ca="1">OFFSET(Import_SAS_CVS!H60,(Synth!$D$3-1)*Synth!$E$3,0)</f>
        <v>0</v>
      </c>
      <c r="M63" s="43">
        <f ca="1">OFFSET(Import_SAS_CVS!I60,(Synth!$D$3-1)*Synth!$E$3,0)</f>
        <v>0</v>
      </c>
      <c r="N63" s="24">
        <f ca="1">OFFSET(Import_SAS_CVS!J60,(Synth!$D$3-1)*Synth!$E$3,0)</f>
        <v>840463.93222808803</v>
      </c>
      <c r="O63" s="25">
        <f ca="1">OFFSET(Import_SAS_CVS!K60,(Synth!$D$3-1)*Synth!$E$3,0)</f>
        <v>32.926078801043303</v>
      </c>
      <c r="P63" s="110">
        <f ca="1">OFFSET(Import_SAS_CVS!L60,(Synth!$D$3-1)*Synth!$E$3,0)</f>
        <v>5426.5336291193998</v>
      </c>
      <c r="Q63" s="111">
        <f ca="1">OFFSET(Import_SAS_CVS!M60,(Synth!$D$3-1)*Synth!$E$3,0)</f>
        <v>676021.14344787598</v>
      </c>
      <c r="R63" s="111">
        <f ca="1">OFFSET(Import_SAS_CVS!N60,(Synth!$D$3-1)*Synth!$E$3,0)</f>
        <v>127498.41987133</v>
      </c>
      <c r="S63" s="111">
        <f ca="1">OFFSET(Import_SAS_CVS!O60,(Synth!$D$3-1)*Synth!$E$3,0)</f>
        <v>0</v>
      </c>
      <c r="T63" s="111">
        <f ca="1">OFFSET(Import_SAS_CVS!P60,(Synth!$D$3-1)*Synth!$E$3,0)</f>
        <v>931723.94269561803</v>
      </c>
      <c r="U63" s="111">
        <f ca="1">OFFSET(Import_SAS_CVS!Q60,(Synth!$D$3-1)*Synth!$E$3,0)</f>
        <v>75794.6593542099</v>
      </c>
      <c r="V63" s="111">
        <f ca="1">OFFSET(Import_SAS_CVS!R60,(Synth!$D$3-1)*Synth!$E$3,0)</f>
        <v>0</v>
      </c>
      <c r="W63" s="111">
        <f ca="1">OFFSET(Import_SAS_CVS!S60,(Synth!$D$3-1)*Synth!$E$3,0)</f>
        <v>96036.184120178194</v>
      </c>
      <c r="X63" s="111">
        <f ca="1">OFFSET(Import_SAS_CVS!T60,(Synth!$D$3-1)*Synth!$E$3,0)</f>
        <v>0.97384965898527298</v>
      </c>
      <c r="Y63" s="112">
        <f ca="1">OFFSET(Import_SAS_CVS!CQ60,(Synth!$D$3-1)*Synth!$E$3,0)</f>
        <v>2035.6017896235001</v>
      </c>
    </row>
    <row r="64" spans="1:25" ht="10.8" thickBot="1" x14ac:dyDescent="0.25">
      <c r="A64" s="20">
        <v>43465</v>
      </c>
      <c r="B64" s="21">
        <f t="shared" ca="1" si="0"/>
        <v>2731331.7720441846</v>
      </c>
      <c r="C64" s="21">
        <f t="shared" ca="1" si="1"/>
        <v>1902927.1817655594</v>
      </c>
      <c r="D64" s="24">
        <f ca="1">OFFSET(Import_SAS_CVS!CA61,(Synth!$D$3-1)*Synth!$E$3,0)</f>
        <v>1804964.50419617</v>
      </c>
      <c r="E64" s="24">
        <f ca="1">OFFSET(Import_SAS_CVS!U61,(Synth!$D$3-1)*Synth!$E$3,0)</f>
        <v>828404.59027862502</v>
      </c>
      <c r="F64" s="24">
        <f ca="1">OFFSET(Import_SAS_CVS!CE61,(Synth!$D$3-1)*Synth!$E$3,0)</f>
        <v>97962.6775693893</v>
      </c>
      <c r="G64" s="23">
        <f ca="1">OFFSET(Import_SAS_CVS!C61,(Synth!$D$3-1)*Synth!$E$3,0)</f>
        <v>1557798.8429565399</v>
      </c>
      <c r="H64" s="24">
        <f ca="1">OFFSET(Import_SAS_CVS!D61,(Synth!$D$3-1)*Synth!$E$3,0)</f>
        <v>21581.803384780898</v>
      </c>
      <c r="I64" s="24">
        <f ca="1">OFFSET(Import_SAS_CVS!E61,(Synth!$D$3-1)*Synth!$E$3,0)</f>
        <v>221782.372289658</v>
      </c>
      <c r="J64" s="43">
        <f ca="1">OFFSET(Import_SAS_CVS!F61,(Synth!$D$3-1)*Synth!$E$3,0)</f>
        <v>187723.88582801801</v>
      </c>
      <c r="K64" s="24">
        <f ca="1">OFFSET(Import_SAS_CVS!G61,(Synth!$D$3-1)*Synth!$E$3,0)</f>
        <v>97837.912008285493</v>
      </c>
      <c r="L64" s="24">
        <f ca="1">OFFSET(Import_SAS_CVS!H61,(Synth!$D$3-1)*Synth!$E$3,0)</f>
        <v>0</v>
      </c>
      <c r="M64" s="43">
        <f ca="1">OFFSET(Import_SAS_CVS!I61,(Synth!$D$3-1)*Synth!$E$3,0)</f>
        <v>0</v>
      </c>
      <c r="N64" s="24">
        <f ca="1">OFFSET(Import_SAS_CVS!J61,(Synth!$D$3-1)*Synth!$E$3,0)</f>
        <v>828106.28998565697</v>
      </c>
      <c r="O64" s="25">
        <f ca="1">OFFSET(Import_SAS_CVS!K61,(Synth!$D$3-1)*Synth!$E$3,0)</f>
        <v>25.9609473501332</v>
      </c>
      <c r="P64" s="110">
        <f ca="1">OFFSET(Import_SAS_CVS!L61,(Synth!$D$3-1)*Synth!$E$3,0)</f>
        <v>5355.2779990434601</v>
      </c>
      <c r="Q64" s="111">
        <f ca="1">OFFSET(Import_SAS_CVS!M61,(Synth!$D$3-1)*Synth!$E$3,0)</f>
        <v>671863.59677886998</v>
      </c>
      <c r="R64" s="111">
        <f ca="1">OFFSET(Import_SAS_CVS!N61,(Synth!$D$3-1)*Synth!$E$3,0)</f>
        <v>126533.606268883</v>
      </c>
      <c r="S64" s="111">
        <f ca="1">OFFSET(Import_SAS_CVS!O61,(Synth!$D$3-1)*Synth!$E$3,0)</f>
        <v>0</v>
      </c>
      <c r="T64" s="111">
        <f ca="1">OFFSET(Import_SAS_CVS!P61,(Synth!$D$3-1)*Synth!$E$3,0)</f>
        <v>924766.00573730504</v>
      </c>
      <c r="U64" s="111">
        <f ca="1">OFFSET(Import_SAS_CVS!Q61,(Synth!$D$3-1)*Synth!$E$3,0)</f>
        <v>75031.986288070693</v>
      </c>
      <c r="V64" s="111">
        <f ca="1">OFFSET(Import_SAS_CVS!R61,(Synth!$D$3-1)*Synth!$E$3,0)</f>
        <v>0</v>
      </c>
      <c r="W64" s="111">
        <f ca="1">OFFSET(Import_SAS_CVS!S61,(Synth!$D$3-1)*Synth!$E$3,0)</f>
        <v>95722.653899192796</v>
      </c>
      <c r="X64" s="111">
        <f ca="1">OFFSET(Import_SAS_CVS!T61,(Synth!$D$3-1)*Synth!$E$3,0)</f>
        <v>1.02288556328858</v>
      </c>
      <c r="Y64" s="112">
        <f ca="1">OFFSET(Import_SAS_CVS!CQ61,(Synth!$D$3-1)*Synth!$E$3,0)</f>
        <v>2044.32774880528</v>
      </c>
    </row>
    <row r="65" spans="1:25" x14ac:dyDescent="0.2">
      <c r="A65" s="14">
        <v>43555</v>
      </c>
      <c r="B65" s="48">
        <f t="shared" ref="B65:B68" ca="1" si="2">SUM(C65,E65)</f>
        <v>2726898.4501781473</v>
      </c>
      <c r="C65" s="48">
        <f t="shared" ref="C65:C68" ca="1" si="3">SUM(D65,F65)</f>
        <v>1904689.6616268163</v>
      </c>
      <c r="D65" s="50">
        <f ca="1">OFFSET(Import_SAS_CVS!CA62,(Synth!$D$3-1)*Synth!$E$3,0)</f>
        <v>1806909.7742004399</v>
      </c>
      <c r="E65" s="50">
        <f ca="1">OFFSET(Import_SAS_CVS!U62,(Synth!$D$3-1)*Synth!$E$3,0)</f>
        <v>822208.78855133103</v>
      </c>
      <c r="F65" s="50">
        <f ca="1">OFFSET(Import_SAS_CVS!CE62,(Synth!$D$3-1)*Synth!$E$3,0)</f>
        <v>97779.887426376299</v>
      </c>
      <c r="G65" s="49">
        <f ca="1">OFFSET(Import_SAS_CVS!C62,(Synth!$D$3-1)*Synth!$E$3,0)</f>
        <v>1570167.5600280799</v>
      </c>
      <c r="H65" s="50">
        <f ca="1">OFFSET(Import_SAS_CVS!D62,(Synth!$D$3-1)*Synth!$E$3,0)</f>
        <v>22144.6156978607</v>
      </c>
      <c r="I65" s="50">
        <f ca="1">OFFSET(Import_SAS_CVS!E62,(Synth!$D$3-1)*Synth!$E$3,0)</f>
        <v>218796.60164451599</v>
      </c>
      <c r="J65" s="51">
        <f ca="1">OFFSET(Import_SAS_CVS!F62,(Synth!$D$3-1)*Synth!$E$3,0)</f>
        <v>187613.35016059899</v>
      </c>
      <c r="K65" s="50">
        <f ca="1">OFFSET(Import_SAS_CVS!G62,(Synth!$D$3-1)*Synth!$E$3,0)</f>
        <v>97805.185179710403</v>
      </c>
      <c r="L65" s="50">
        <f ca="1">OFFSET(Import_SAS_CVS!H62,(Synth!$D$3-1)*Synth!$E$3,0)</f>
        <v>0</v>
      </c>
      <c r="M65" s="51">
        <f ca="1">OFFSET(Import_SAS_CVS!I62,(Synth!$D$3-1)*Synth!$E$3,0)</f>
        <v>0</v>
      </c>
      <c r="N65" s="50">
        <f ca="1">OFFSET(Import_SAS_CVS!J62,(Synth!$D$3-1)*Synth!$E$3,0)</f>
        <v>821629.51878356899</v>
      </c>
      <c r="O65" s="52">
        <f ca="1">OFFSET(Import_SAS_CVS!K62,(Synth!$D$3-1)*Synth!$E$3,0)</f>
        <v>23.073847978841499</v>
      </c>
      <c r="P65" s="116">
        <f ca="1">OFFSET(Import_SAS_CVS!L62,(Synth!$D$3-1)*Synth!$E$3,0)</f>
        <v>4832.7630834579504</v>
      </c>
      <c r="Q65" s="117">
        <f ca="1">OFFSET(Import_SAS_CVS!M62,(Synth!$D$3-1)*Synth!$E$3,0)</f>
        <v>677521.00150299096</v>
      </c>
      <c r="R65" s="117">
        <f ca="1">OFFSET(Import_SAS_CVS!N62,(Synth!$D$3-1)*Synth!$E$3,0)</f>
        <v>124847.763879776</v>
      </c>
      <c r="S65" s="117">
        <f ca="1">OFFSET(Import_SAS_CVS!O62,(Synth!$D$3-1)*Synth!$E$3,0)</f>
        <v>0</v>
      </c>
      <c r="T65" s="117">
        <f ca="1">OFFSET(Import_SAS_CVS!P62,(Synth!$D$3-1)*Synth!$E$3,0)</f>
        <v>927619.31095886196</v>
      </c>
      <c r="U65" s="117">
        <f ca="1">OFFSET(Import_SAS_CVS!Q62,(Synth!$D$3-1)*Synth!$E$3,0)</f>
        <v>72565.732612609907</v>
      </c>
      <c r="V65" s="117">
        <f ca="1">OFFSET(Import_SAS_CVS!R62,(Synth!$D$3-1)*Synth!$E$3,0)</f>
        <v>0</v>
      </c>
      <c r="W65" s="117">
        <f ca="1">OFFSET(Import_SAS_CVS!S62,(Synth!$D$3-1)*Synth!$E$3,0)</f>
        <v>95772.361351966902</v>
      </c>
      <c r="X65" s="117">
        <f ca="1">OFFSET(Import_SAS_CVS!T62,(Synth!$D$3-1)*Synth!$E$3,0)</f>
        <v>0.99977411270083405</v>
      </c>
      <c r="Y65" s="118">
        <f ca="1">OFFSET(Import_SAS_CVS!CQ62,(Synth!$D$3-1)*Synth!$E$3,0)</f>
        <v>2087.3471774756899</v>
      </c>
    </row>
    <row r="66" spans="1:25" x14ac:dyDescent="0.2">
      <c r="A66" s="20">
        <v>43646</v>
      </c>
      <c r="B66" s="21">
        <f t="shared" ref="B66" ca="1" si="4">SUM(C66,E66)</f>
        <v>2715386.2868566532</v>
      </c>
      <c r="C66" s="21">
        <f t="shared" ref="C66" ca="1" si="5">SUM(D66,F66)</f>
        <v>1898184.1687231082</v>
      </c>
      <c r="D66" s="24">
        <f ca="1">OFFSET(Import_SAS_CVS!CA63,(Synth!$D$3-1)*Synth!$E$3,0)</f>
        <v>1800443.2565765399</v>
      </c>
      <c r="E66" s="24">
        <f ca="1">OFFSET(Import_SAS_CVS!U63,(Synth!$D$3-1)*Synth!$E$3,0)</f>
        <v>817202.11813354504</v>
      </c>
      <c r="F66" s="24">
        <f ca="1">OFFSET(Import_SAS_CVS!CE63,(Synth!$D$3-1)*Synth!$E$3,0)</f>
        <v>97740.912146568298</v>
      </c>
      <c r="G66" s="23">
        <f ca="1">OFFSET(Import_SAS_CVS!C63,(Synth!$D$3-1)*Synth!$E$3,0)</f>
        <v>1559947.3748168901</v>
      </c>
      <c r="H66" s="24">
        <f ca="1">OFFSET(Import_SAS_CVS!D63,(Synth!$D$3-1)*Synth!$E$3,0)</f>
        <v>22233.207502126701</v>
      </c>
      <c r="I66" s="24">
        <f ca="1">OFFSET(Import_SAS_CVS!E63,(Synth!$D$3-1)*Synth!$E$3,0)</f>
        <v>218659.246614456</v>
      </c>
      <c r="J66" s="43">
        <f ca="1">OFFSET(Import_SAS_CVS!F63,(Synth!$D$3-1)*Synth!$E$3,0)</f>
        <v>188878.873142242</v>
      </c>
      <c r="K66" s="24">
        <f ca="1">OFFSET(Import_SAS_CVS!G63,(Synth!$D$3-1)*Synth!$E$3,0)</f>
        <v>97877.450174331694</v>
      </c>
      <c r="L66" s="24">
        <f ca="1">OFFSET(Import_SAS_CVS!H63,(Synth!$D$3-1)*Synth!$E$3,0)</f>
        <v>0</v>
      </c>
      <c r="M66" s="43">
        <f ca="1">OFFSET(Import_SAS_CVS!I63,(Synth!$D$3-1)*Synth!$E$3,0)</f>
        <v>0</v>
      </c>
      <c r="N66" s="24">
        <f ca="1">OFFSET(Import_SAS_CVS!J63,(Synth!$D$3-1)*Synth!$E$3,0)</f>
        <v>816141.92401123</v>
      </c>
      <c r="O66" s="25">
        <f ca="1">OFFSET(Import_SAS_CVS!K63,(Synth!$D$3-1)*Synth!$E$3,0)</f>
        <v>17.8905412517488</v>
      </c>
      <c r="P66" s="110">
        <f ca="1">OFFSET(Import_SAS_CVS!L63,(Synth!$D$3-1)*Synth!$E$3,0)</f>
        <v>4970.03243607283</v>
      </c>
      <c r="Q66" s="111">
        <f ca="1">OFFSET(Import_SAS_CVS!M63,(Synth!$D$3-1)*Synth!$E$3,0)</f>
        <v>671885.80475616502</v>
      </c>
      <c r="R66" s="111">
        <f ca="1">OFFSET(Import_SAS_CVS!N63,(Synth!$D$3-1)*Synth!$E$3,0)</f>
        <v>123980.542175293</v>
      </c>
      <c r="S66" s="111">
        <f ca="1">OFFSET(Import_SAS_CVS!O63,(Synth!$D$3-1)*Synth!$E$3,0)</f>
        <v>0</v>
      </c>
      <c r="T66" s="111">
        <f ca="1">OFFSET(Import_SAS_CVS!P63,(Synth!$D$3-1)*Synth!$E$3,0)</f>
        <v>927471.54983520496</v>
      </c>
      <c r="U66" s="111">
        <f ca="1">OFFSET(Import_SAS_CVS!Q63,(Synth!$D$3-1)*Synth!$E$3,0)</f>
        <v>71537.724244117693</v>
      </c>
      <c r="V66" s="111">
        <f ca="1">OFFSET(Import_SAS_CVS!R63,(Synth!$D$3-1)*Synth!$E$3,0)</f>
        <v>0</v>
      </c>
      <c r="W66" s="111">
        <f ca="1">OFFSET(Import_SAS_CVS!S63,(Synth!$D$3-1)*Synth!$E$3,0)</f>
        <v>95864.0853242874</v>
      </c>
      <c r="X66" s="111">
        <f ca="1">OFFSET(Import_SAS_CVS!T63,(Synth!$D$3-1)*Synth!$E$3,0)</f>
        <v>1.0046540067560299</v>
      </c>
      <c r="Y66" s="112">
        <f ca="1">OFFSET(Import_SAS_CVS!CQ63,(Synth!$D$3-1)*Synth!$E$3,0)</f>
        <v>2106.6880190670499</v>
      </c>
    </row>
    <row r="67" spans="1:25" x14ac:dyDescent="0.2">
      <c r="A67" s="20">
        <v>43738</v>
      </c>
      <c r="B67" s="21">
        <f t="shared" ca="1" si="2"/>
        <v>2706463.5655403119</v>
      </c>
      <c r="C67" s="21">
        <f t="shared" ca="1" si="3"/>
        <v>1893513.595455168</v>
      </c>
      <c r="D67" s="24">
        <f ca="1">OFFSET(Import_SAS_CVS!CA64,(Synth!$D$3-1)*Synth!$E$3,0)</f>
        <v>1797096.0474853499</v>
      </c>
      <c r="E67" s="24">
        <f ca="1">OFFSET(Import_SAS_CVS!U64,(Synth!$D$3-1)*Synth!$E$3,0)</f>
        <v>812949.97008514404</v>
      </c>
      <c r="F67" s="24">
        <f ca="1">OFFSET(Import_SAS_CVS!CE64,(Synth!$D$3-1)*Synth!$E$3,0)</f>
        <v>96417.547969818101</v>
      </c>
      <c r="G67" s="23">
        <f ca="1">OFFSET(Import_SAS_CVS!C64,(Synth!$D$3-1)*Synth!$E$3,0)</f>
        <v>1555099.05262756</v>
      </c>
      <c r="H67" s="24">
        <f ca="1">OFFSET(Import_SAS_CVS!D64,(Synth!$D$3-1)*Synth!$E$3,0)</f>
        <v>22194.694159507799</v>
      </c>
      <c r="I67" s="24">
        <f ca="1">OFFSET(Import_SAS_CVS!E64,(Synth!$D$3-1)*Synth!$E$3,0)</f>
        <v>219002.18729591399</v>
      </c>
      <c r="J67" s="43">
        <f ca="1">OFFSET(Import_SAS_CVS!F64,(Synth!$D$3-1)*Synth!$E$3,0)</f>
        <v>191088.10879325899</v>
      </c>
      <c r="K67" s="24">
        <f ca="1">OFFSET(Import_SAS_CVS!G64,(Synth!$D$3-1)*Synth!$E$3,0)</f>
        <v>96396.683572769194</v>
      </c>
      <c r="L67" s="24">
        <f ca="1">OFFSET(Import_SAS_CVS!H64,(Synth!$D$3-1)*Synth!$E$3,0)</f>
        <v>0</v>
      </c>
      <c r="M67" s="43">
        <f ca="1">OFFSET(Import_SAS_CVS!I64,(Synth!$D$3-1)*Synth!$E$3,0)</f>
        <v>0</v>
      </c>
      <c r="N67" s="24">
        <f ca="1">OFFSET(Import_SAS_CVS!J64,(Synth!$D$3-1)*Synth!$E$3,0)</f>
        <v>814819.77656555199</v>
      </c>
      <c r="O67" s="25">
        <f ca="1">OFFSET(Import_SAS_CVS!K64,(Synth!$D$3-1)*Synth!$E$3,0)</f>
        <v>16.0920693578664</v>
      </c>
      <c r="P67" s="110">
        <f ca="1">OFFSET(Import_SAS_CVS!L64,(Synth!$D$3-1)*Synth!$E$3,0)</f>
        <v>5295.8501301407796</v>
      </c>
      <c r="Q67" s="111">
        <f ca="1">OFFSET(Import_SAS_CVS!M64,(Synth!$D$3-1)*Synth!$E$3,0)</f>
        <v>669766.95080566395</v>
      </c>
      <c r="R67" s="111">
        <f ca="1">OFFSET(Import_SAS_CVS!N64,(Synth!$D$3-1)*Synth!$E$3,0)</f>
        <v>122821.980735779</v>
      </c>
      <c r="S67" s="111">
        <f ca="1">OFFSET(Import_SAS_CVS!O64,(Synth!$D$3-1)*Synth!$E$3,0)</f>
        <v>0</v>
      </c>
      <c r="T67" s="111">
        <f ca="1">OFFSET(Import_SAS_CVS!P64,(Synth!$D$3-1)*Synth!$E$3,0)</f>
        <v>928972.35918426502</v>
      </c>
      <c r="U67" s="111">
        <f ca="1">OFFSET(Import_SAS_CVS!Q64,(Synth!$D$3-1)*Synth!$E$3,0)</f>
        <v>70722.887938499494</v>
      </c>
      <c r="V67" s="111">
        <f ca="1">OFFSET(Import_SAS_CVS!R64,(Synth!$D$3-1)*Synth!$E$3,0)</f>
        <v>0</v>
      </c>
      <c r="W67" s="111">
        <f ca="1">OFFSET(Import_SAS_CVS!S64,(Synth!$D$3-1)*Synth!$E$3,0)</f>
        <v>94236.868361473098</v>
      </c>
      <c r="X67" s="111">
        <f ca="1">OFFSET(Import_SAS_CVS!T64,(Synth!$D$3-1)*Synth!$E$3,0)</f>
        <v>0.97375273424404396</v>
      </c>
      <c r="Y67" s="112">
        <f ca="1">OFFSET(Import_SAS_CVS!CQ64,(Synth!$D$3-1)*Synth!$E$3,0)</f>
        <v>2120.3215215802202</v>
      </c>
    </row>
    <row r="68" spans="1:25" ht="10.8" thickBot="1" x14ac:dyDescent="0.25">
      <c r="A68" s="20">
        <v>43830</v>
      </c>
      <c r="B68" s="21">
        <f t="shared" ca="1" si="2"/>
        <v>2696725.2361087818</v>
      </c>
      <c r="C68" s="21">
        <f t="shared" ca="1" si="3"/>
        <v>1892792.0858097097</v>
      </c>
      <c r="D68" s="24">
        <f ca="1">OFFSET(Import_SAS_CVS!CA65,(Synth!$D$3-1)*Synth!$E$3,0)</f>
        <v>1796930.6188507101</v>
      </c>
      <c r="E68" s="24">
        <f ca="1">OFFSET(Import_SAS_CVS!U65,(Synth!$D$3-1)*Synth!$E$3,0)</f>
        <v>803933.15029907203</v>
      </c>
      <c r="F68" s="24">
        <f ca="1">OFFSET(Import_SAS_CVS!CE65,(Synth!$D$3-1)*Synth!$E$3,0)</f>
        <v>95861.466958999605</v>
      </c>
      <c r="G68" s="23">
        <f ca="1">OFFSET(Import_SAS_CVS!C65,(Synth!$D$3-1)*Synth!$E$3,0)</f>
        <v>1553758.70314026</v>
      </c>
      <c r="H68" s="24">
        <f ca="1">OFFSET(Import_SAS_CVS!D65,(Synth!$D$3-1)*Synth!$E$3,0)</f>
        <v>22289.994762420702</v>
      </c>
      <c r="I68" s="24">
        <f ca="1">OFFSET(Import_SAS_CVS!E65,(Synth!$D$3-1)*Synth!$E$3,0)</f>
        <v>217101.97352409401</v>
      </c>
      <c r="J68" s="43">
        <f ca="1">OFFSET(Import_SAS_CVS!F65,(Synth!$D$3-1)*Synth!$E$3,0)</f>
        <v>190899.58143234299</v>
      </c>
      <c r="K68" s="24">
        <f ca="1">OFFSET(Import_SAS_CVS!G65,(Synth!$D$3-1)*Synth!$E$3,0)</f>
        <v>95687.242923736601</v>
      </c>
      <c r="L68" s="24">
        <f ca="1">OFFSET(Import_SAS_CVS!H65,(Synth!$D$3-1)*Synth!$E$3,0)</f>
        <v>0</v>
      </c>
      <c r="M68" s="43">
        <f ca="1">OFFSET(Import_SAS_CVS!I65,(Synth!$D$3-1)*Synth!$E$3,0)</f>
        <v>0</v>
      </c>
      <c r="N68" s="24">
        <f ca="1">OFFSET(Import_SAS_CVS!J65,(Synth!$D$3-1)*Synth!$E$3,0)</f>
        <v>803550.58761596703</v>
      </c>
      <c r="O68" s="25">
        <f ca="1">OFFSET(Import_SAS_CVS!K65,(Synth!$D$3-1)*Synth!$E$3,0)</f>
        <v>15.741350858355901</v>
      </c>
      <c r="P68" s="110">
        <f ca="1">OFFSET(Import_SAS_CVS!L65,(Synth!$D$3-1)*Synth!$E$3,0)</f>
        <v>5895.72792369127</v>
      </c>
      <c r="Q68" s="111">
        <f ca="1">OFFSET(Import_SAS_CVS!M65,(Synth!$D$3-1)*Synth!$E$3,0)</f>
        <v>670590.87933349598</v>
      </c>
      <c r="R68" s="111">
        <f ca="1">OFFSET(Import_SAS_CVS!N65,(Synth!$D$3-1)*Synth!$E$3,0)</f>
        <v>122162.692605972</v>
      </c>
      <c r="S68" s="111">
        <f ca="1">OFFSET(Import_SAS_CVS!O65,(Synth!$D$3-1)*Synth!$E$3,0)</f>
        <v>0</v>
      </c>
      <c r="T68" s="111">
        <f ca="1">OFFSET(Import_SAS_CVS!P65,(Synth!$D$3-1)*Synth!$E$3,0)</f>
        <v>927400.93956756603</v>
      </c>
      <c r="U68" s="111">
        <f ca="1">OFFSET(Import_SAS_CVS!Q65,(Synth!$D$3-1)*Synth!$E$3,0)</f>
        <v>69820.556306839004</v>
      </c>
      <c r="V68" s="111">
        <f ca="1">OFFSET(Import_SAS_CVS!R65,(Synth!$D$3-1)*Synth!$E$3,0)</f>
        <v>0</v>
      </c>
      <c r="W68" s="111">
        <f ca="1">OFFSET(Import_SAS_CVS!S65,(Synth!$D$3-1)*Synth!$E$3,0)</f>
        <v>93455.983019828796</v>
      </c>
      <c r="X68" s="111">
        <f ca="1">OFFSET(Import_SAS_CVS!T65,(Synth!$D$3-1)*Synth!$E$3,0)</f>
        <v>1.0231725151970701</v>
      </c>
      <c r="Y68" s="112">
        <f ca="1">OFFSET(Import_SAS_CVS!CQ65,(Synth!$D$3-1)*Synth!$E$3,0)</f>
        <v>2136.2621078193201</v>
      </c>
    </row>
    <row r="69" spans="1:25" x14ac:dyDescent="0.2">
      <c r="A69" s="14">
        <v>43921</v>
      </c>
      <c r="B69" s="48">
        <f t="shared" ref="B69" ca="1" si="6">SUM(C69,E69)</f>
        <v>2666392.694055561</v>
      </c>
      <c r="C69" s="48">
        <f t="shared" ref="C69" ca="1" si="7">SUM(D69,F69)</f>
        <v>1872827.5288486518</v>
      </c>
      <c r="D69" s="50">
        <f ca="1">OFFSET(Import_SAS_CVS!CA66,(Synth!$D$3-1)*Synth!$E$3,0)</f>
        <v>1778591.44775391</v>
      </c>
      <c r="E69" s="50">
        <f ca="1">OFFSET(Import_SAS_CVS!U66,(Synth!$D$3-1)*Synth!$E$3,0)</f>
        <v>793565.16520690895</v>
      </c>
      <c r="F69" s="50">
        <f ca="1">OFFSET(Import_SAS_CVS!CE66,(Synth!$D$3-1)*Synth!$E$3,0)</f>
        <v>94236.081094741807</v>
      </c>
      <c r="G69" s="49">
        <f ca="1">OFFSET(Import_SAS_CVS!C66,(Synth!$D$3-1)*Synth!$E$3,0)</f>
        <v>1562748.6843566899</v>
      </c>
      <c r="H69" s="50">
        <f ca="1">OFFSET(Import_SAS_CVS!D66,(Synth!$D$3-1)*Synth!$E$3,0)</f>
        <v>24121.952350378</v>
      </c>
      <c r="I69" s="50">
        <f ca="1">OFFSET(Import_SAS_CVS!E66,(Synth!$D$3-1)*Synth!$E$3,0)</f>
        <v>196805.266340256</v>
      </c>
      <c r="J69" s="51">
        <f ca="1">OFFSET(Import_SAS_CVS!F66,(Synth!$D$3-1)*Synth!$E$3,0)</f>
        <v>181312.42193985</v>
      </c>
      <c r="K69" s="50">
        <f ca="1">OFFSET(Import_SAS_CVS!G66,(Synth!$D$3-1)*Synth!$E$3,0)</f>
        <v>94285.710388183594</v>
      </c>
      <c r="L69" s="50">
        <f ca="1">OFFSET(Import_SAS_CVS!H66,(Synth!$D$3-1)*Synth!$E$3,0)</f>
        <v>0</v>
      </c>
      <c r="M69" s="51">
        <f ca="1">OFFSET(Import_SAS_CVS!I66,(Synth!$D$3-1)*Synth!$E$3,0)</f>
        <v>0</v>
      </c>
      <c r="N69" s="50">
        <f ca="1">OFFSET(Import_SAS_CVS!J66,(Synth!$D$3-1)*Synth!$E$3,0)</f>
        <v>792944.97976684605</v>
      </c>
      <c r="O69" s="52">
        <f ca="1">OFFSET(Import_SAS_CVS!K66,(Synth!$D$3-1)*Synth!$E$3,0)</f>
        <v>7.9795091906562403</v>
      </c>
      <c r="P69" s="116">
        <f ca="1">OFFSET(Import_SAS_CVS!L66,(Synth!$D$3-1)*Synth!$E$3,0)</f>
        <v>6496.8701555132902</v>
      </c>
      <c r="Q69" s="117">
        <f ca="1">OFFSET(Import_SAS_CVS!M66,(Synth!$D$3-1)*Synth!$E$3,0)</f>
        <v>669045.05899047898</v>
      </c>
      <c r="R69" s="117">
        <f ca="1">OFFSET(Import_SAS_CVS!N66,(Synth!$D$3-1)*Synth!$E$3,0)</f>
        <v>120199.008232117</v>
      </c>
      <c r="S69" s="117">
        <f ca="1">OFFSET(Import_SAS_CVS!O66,(Synth!$D$3-1)*Synth!$E$3,0)</f>
        <v>0</v>
      </c>
      <c r="T69" s="117">
        <f ca="1">OFFSET(Import_SAS_CVS!P66,(Synth!$D$3-1)*Synth!$E$3,0)</f>
        <v>918458.02131652797</v>
      </c>
      <c r="U69" s="117">
        <f ca="1">OFFSET(Import_SAS_CVS!Q66,(Synth!$D$3-1)*Synth!$E$3,0)</f>
        <v>64708.421577453599</v>
      </c>
      <c r="V69" s="117">
        <f ca="1">OFFSET(Import_SAS_CVS!R66,(Synth!$D$3-1)*Synth!$E$3,0)</f>
        <v>0</v>
      </c>
      <c r="W69" s="117">
        <f ca="1">OFFSET(Import_SAS_CVS!S66,(Synth!$D$3-1)*Synth!$E$3,0)</f>
        <v>92243.602125167803</v>
      </c>
      <c r="X69" s="117">
        <f ca="1">OFFSET(Import_SAS_CVS!T66,(Synth!$D$3-1)*Synth!$E$3,0)</f>
        <v>0</v>
      </c>
      <c r="Y69" s="118">
        <f ca="1">OFFSET(Import_SAS_CVS!CQ66,(Synth!$D$3-1)*Synth!$E$3,0)</f>
        <v>2113.87256187201</v>
      </c>
    </row>
    <row r="70" spans="1:25" ht="10.8" thickBot="1" x14ac:dyDescent="0.25">
      <c r="A70" s="20">
        <v>44012</v>
      </c>
      <c r="B70" s="21">
        <f t="shared" ref="B70:B72" ca="1" si="8">SUM(C70,E70)</f>
        <v>2499470.8356304178</v>
      </c>
      <c r="C70" s="21">
        <f t="shared" ref="C70:C72" ca="1" si="9">SUM(D70,F70)</f>
        <v>1733075.8647975926</v>
      </c>
      <c r="D70" s="24">
        <f ca="1">OFFSET(Import_SAS_CVS!CA67,(Synth!$D$3-1)*Synth!$E$3,0)</f>
        <v>1651098.34111023</v>
      </c>
      <c r="E70" s="24">
        <f ca="1">OFFSET(Import_SAS_CVS!U67,(Synth!$D$3-1)*Synth!$E$3,0)</f>
        <v>766394.97083282506</v>
      </c>
      <c r="F70" s="24">
        <f ca="1">OFFSET(Import_SAS_CVS!CE67,(Synth!$D$3-1)*Synth!$E$3,0)</f>
        <v>81977.5236873627</v>
      </c>
      <c r="G70" s="23">
        <f ca="1">OFFSET(Import_SAS_CVS!C67,(Synth!$D$3-1)*Synth!$E$3,0)</f>
        <v>1454004.82614136</v>
      </c>
      <c r="H70" s="24">
        <f ca="1">OFFSET(Import_SAS_CVS!D67,(Synth!$D$3-1)*Synth!$E$3,0)</f>
        <v>22879.519632339499</v>
      </c>
      <c r="I70" s="24">
        <f ca="1">OFFSET(Import_SAS_CVS!E67,(Synth!$D$3-1)*Synth!$E$3,0)</f>
        <v>175394.731119156</v>
      </c>
      <c r="J70" s="43">
        <f ca="1">OFFSET(Import_SAS_CVS!F67,(Synth!$D$3-1)*Synth!$E$3,0)</f>
        <v>161874.220664978</v>
      </c>
      <c r="K70" s="24">
        <f ca="1">OFFSET(Import_SAS_CVS!G67,(Synth!$D$3-1)*Synth!$E$3,0)</f>
        <v>82105.633852005005</v>
      </c>
      <c r="L70" s="24">
        <f ca="1">OFFSET(Import_SAS_CVS!H67,(Synth!$D$3-1)*Synth!$E$3,0)</f>
        <v>0</v>
      </c>
      <c r="M70" s="43">
        <f ca="1">OFFSET(Import_SAS_CVS!I67,(Synth!$D$3-1)*Synth!$E$3,0)</f>
        <v>0</v>
      </c>
      <c r="N70" s="24">
        <f ca="1">OFFSET(Import_SAS_CVS!J67,(Synth!$D$3-1)*Synth!$E$3,0)</f>
        <v>765286.24587249802</v>
      </c>
      <c r="O70" s="25">
        <f ca="1">OFFSET(Import_SAS_CVS!K67,(Synth!$D$3-1)*Synth!$E$3,0)</f>
        <v>3.5885748910950501</v>
      </c>
      <c r="P70" s="110">
        <f ca="1">OFFSET(Import_SAS_CVS!L67,(Synth!$D$3-1)*Synth!$E$3,0)</f>
        <v>9278.5900404453296</v>
      </c>
      <c r="Q70" s="111">
        <f ca="1">OFFSET(Import_SAS_CVS!M67,(Synth!$D$3-1)*Synth!$E$3,0)</f>
        <v>643238.72896575904</v>
      </c>
      <c r="R70" s="111">
        <f ca="1">OFFSET(Import_SAS_CVS!N67,(Synth!$D$3-1)*Synth!$E$3,0)</f>
        <v>114858.15306282</v>
      </c>
      <c r="S70" s="111">
        <f ca="1">OFFSET(Import_SAS_CVS!O67,(Synth!$D$3-1)*Synth!$E$3,0)</f>
        <v>0</v>
      </c>
      <c r="T70" s="111">
        <f ca="1">OFFSET(Import_SAS_CVS!P67,(Synth!$D$3-1)*Synth!$E$3,0)</f>
        <v>821975.88889312698</v>
      </c>
      <c r="U70" s="111">
        <f ca="1">OFFSET(Import_SAS_CVS!Q67,(Synth!$D$3-1)*Synth!$E$3,0)</f>
        <v>60109.771409511603</v>
      </c>
      <c r="V70" s="111">
        <f ca="1">OFFSET(Import_SAS_CVS!R67,(Synth!$D$3-1)*Synth!$E$3,0)</f>
        <v>0</v>
      </c>
      <c r="W70" s="111">
        <f ca="1">OFFSET(Import_SAS_CVS!S67,(Synth!$D$3-1)*Synth!$E$3,0)</f>
        <v>80224.631175994902</v>
      </c>
      <c r="X70" s="111">
        <f ca="1">OFFSET(Import_SAS_CVS!T67,(Synth!$D$3-1)*Synth!$E$3,0)</f>
        <v>0</v>
      </c>
      <c r="Y70" s="112">
        <f ca="1">OFFSET(Import_SAS_CVS!CQ67,(Synth!$D$3-1)*Synth!$E$3,0)</f>
        <v>2006.09225541353</v>
      </c>
    </row>
    <row r="71" spans="1:25" hidden="1" x14ac:dyDescent="0.2">
      <c r="A71" s="162">
        <v>44104</v>
      </c>
      <c r="B71" s="163">
        <f t="shared" ca="1" si="8"/>
        <v>10408.681456612887</v>
      </c>
      <c r="C71" s="163">
        <f t="shared" ca="1" si="9"/>
        <v>9844.3674252652545</v>
      </c>
      <c r="D71" s="164">
        <f ca="1">OFFSET(Import_SAS_CVS!CA68,(Synth!$D$3-1)*Synth!$E$3,0)</f>
        <v>9789.9861819744092</v>
      </c>
      <c r="E71" s="164">
        <f ca="1">OFFSET(Import_SAS_CVS!U68,(Synth!$D$3-1)*Synth!$E$3,0)</f>
        <v>564.31403134763195</v>
      </c>
      <c r="F71" s="164">
        <f ca="1">OFFSET(Import_SAS_CVS!CE68,(Synth!$D$3-1)*Synth!$E$3,0)</f>
        <v>54.381243290845298</v>
      </c>
      <c r="G71" s="165">
        <f ca="1">OFFSET(Import_SAS_CVS!C68,(Synth!$D$3-1)*Synth!$E$3,0)</f>
        <v>0</v>
      </c>
      <c r="H71" s="164">
        <f ca="1">OFFSET(Import_SAS_CVS!D68,(Synth!$D$3-1)*Synth!$E$3,0)</f>
        <v>1946.1823523640601</v>
      </c>
      <c r="I71" s="164">
        <f ca="1">OFFSET(Import_SAS_CVS!E68,(Synth!$D$3-1)*Synth!$E$3,0)</f>
        <v>7843.3245555758504</v>
      </c>
      <c r="J71" s="166">
        <f ca="1">OFFSET(Import_SAS_CVS!F68,(Synth!$D$3-1)*Synth!$E$3,0)</f>
        <v>84.4604777656496</v>
      </c>
      <c r="K71" s="164">
        <f ca="1">OFFSET(Import_SAS_CVS!G68,(Synth!$D$3-1)*Synth!$E$3,0)</f>
        <v>0.99424567499954697</v>
      </c>
      <c r="L71" s="164">
        <f ca="1">OFFSET(Import_SAS_CVS!H68,(Synth!$D$3-1)*Synth!$E$3,0)</f>
        <v>0</v>
      </c>
      <c r="M71" s="166">
        <f ca="1">OFFSET(Import_SAS_CVS!I68,(Synth!$D$3-1)*Synth!$E$3,0)</f>
        <v>0</v>
      </c>
      <c r="N71" s="164">
        <f ca="1">OFFSET(Import_SAS_CVS!J68,(Synth!$D$3-1)*Synth!$E$3,0)</f>
        <v>1.0120629409939299</v>
      </c>
      <c r="O71" s="167">
        <f ca="1">OFFSET(Import_SAS_CVS!K68,(Synth!$D$3-1)*Synth!$E$3,0)</f>
        <v>0</v>
      </c>
      <c r="P71" s="168">
        <f ca="1">OFFSET(Import_SAS_CVS!L68,(Synth!$D$3-1)*Synth!$E$3,0)</f>
        <v>1401.9866741895701</v>
      </c>
      <c r="Q71" s="169">
        <f ca="1">OFFSET(Import_SAS_CVS!M68,(Synth!$D$3-1)*Synth!$E$3,0)</f>
        <v>373.60717038437701</v>
      </c>
      <c r="R71" s="169">
        <f ca="1">OFFSET(Import_SAS_CVS!N68,(Synth!$D$3-1)*Synth!$E$3,0)</f>
        <v>5116.2452860474596</v>
      </c>
      <c r="S71" s="169">
        <f ca="1">OFFSET(Import_SAS_CVS!O68,(Synth!$D$3-1)*Synth!$E$3,0)</f>
        <v>0</v>
      </c>
      <c r="T71" s="169">
        <f ca="1">OFFSET(Import_SAS_CVS!P68,(Synth!$D$3-1)*Synth!$E$3,0)</f>
        <v>0</v>
      </c>
      <c r="U71" s="169">
        <f ca="1">OFFSET(Import_SAS_CVS!Q68,(Synth!$D$3-1)*Synth!$E$3,0)</f>
        <v>2585.1788952648599</v>
      </c>
      <c r="V71" s="169">
        <f ca="1">OFFSET(Import_SAS_CVS!R68,(Synth!$D$3-1)*Synth!$E$3,0)</f>
        <v>0</v>
      </c>
      <c r="W71" s="169">
        <f ca="1">OFFSET(Import_SAS_CVS!S68,(Synth!$D$3-1)*Synth!$E$3,0)</f>
        <v>0</v>
      </c>
      <c r="X71" s="169">
        <f ca="1">OFFSET(Import_SAS_CVS!T68,(Synth!$D$3-1)*Synth!$E$3,0)</f>
        <v>52.499835719820098</v>
      </c>
      <c r="Y71" s="170">
        <f ca="1">OFFSET(Import_SAS_CVS!CQ68,(Synth!$D$3-1)*Synth!$E$3,0)</f>
        <v>0.97937464399728902</v>
      </c>
    </row>
    <row r="72" spans="1:25" ht="10.8" hidden="1" thickBot="1" x14ac:dyDescent="0.25">
      <c r="A72" s="179">
        <v>44196</v>
      </c>
      <c r="B72" s="180">
        <f t="shared" ca="1" si="8"/>
        <v>10935.407345230182</v>
      </c>
      <c r="C72" s="180">
        <f t="shared" ca="1" si="9"/>
        <v>10351.063249649902</v>
      </c>
      <c r="D72" s="181">
        <f ca="1">OFFSET(Import_SAS_CVS!CA69,(Synth!$D$3-1)*Synth!$E$3,0)</f>
        <v>10298.064927220301</v>
      </c>
      <c r="E72" s="181">
        <f ca="1">OFFSET(Import_SAS_CVS!U69,(Synth!$D$3-1)*Synth!$E$3,0)</f>
        <v>584.34409558028005</v>
      </c>
      <c r="F72" s="181">
        <f ca="1">OFFSET(Import_SAS_CVS!CE69,(Synth!$D$3-1)*Synth!$E$3,0)</f>
        <v>52.998322429601103</v>
      </c>
      <c r="G72" s="182">
        <f ca="1">OFFSET(Import_SAS_CVS!C69,(Synth!$D$3-1)*Synth!$E$3,0)</f>
        <v>0</v>
      </c>
      <c r="H72" s="181">
        <f ca="1">OFFSET(Import_SAS_CVS!D69,(Synth!$D$3-1)*Synth!$E$3,0)</f>
        <v>2016.3375066518799</v>
      </c>
      <c r="I72" s="181">
        <f ca="1">OFFSET(Import_SAS_CVS!E69,(Synth!$D$3-1)*Synth!$E$3,0)</f>
        <v>8291.1421356201208</v>
      </c>
      <c r="J72" s="183">
        <f ca="1">OFFSET(Import_SAS_CVS!F69,(Synth!$D$3-1)*Synth!$E$3,0)</f>
        <v>92.661666901782198</v>
      </c>
      <c r="K72" s="181">
        <f ca="1">OFFSET(Import_SAS_CVS!G69,(Synth!$D$3-1)*Synth!$E$3,0)</f>
        <v>4.1297444629599296</v>
      </c>
      <c r="L72" s="181">
        <f ca="1">OFFSET(Import_SAS_CVS!H69,(Synth!$D$3-1)*Synth!$E$3,0)</f>
        <v>0</v>
      </c>
      <c r="M72" s="183">
        <f ca="1">OFFSET(Import_SAS_CVS!I69,(Synth!$D$3-1)*Synth!$E$3,0)</f>
        <v>0</v>
      </c>
      <c r="N72" s="181">
        <f ca="1">OFFSET(Import_SAS_CVS!J69,(Synth!$D$3-1)*Synth!$E$3,0)</f>
        <v>37.0320714348927</v>
      </c>
      <c r="O72" s="184">
        <f ca="1">OFFSET(Import_SAS_CVS!K69,(Synth!$D$3-1)*Synth!$E$3,0)</f>
        <v>0</v>
      </c>
      <c r="P72" s="185">
        <f ca="1">OFFSET(Import_SAS_CVS!L69,(Synth!$D$3-1)*Synth!$E$3,0)</f>
        <v>1996.9038820117701</v>
      </c>
      <c r="Q72" s="186">
        <f ca="1">OFFSET(Import_SAS_CVS!M69,(Synth!$D$3-1)*Synth!$E$3,0)</f>
        <v>351.88836934789998</v>
      </c>
      <c r="R72" s="186">
        <f ca="1">OFFSET(Import_SAS_CVS!N69,(Synth!$D$3-1)*Synth!$E$3,0)</f>
        <v>5541.1006086468697</v>
      </c>
      <c r="S72" s="186">
        <f ca="1">OFFSET(Import_SAS_CVS!O69,(Synth!$D$3-1)*Synth!$E$3,0)</f>
        <v>0</v>
      </c>
      <c r="T72" s="186">
        <f ca="1">OFFSET(Import_SAS_CVS!P69,(Synth!$D$3-1)*Synth!$E$3,0)</f>
        <v>0</v>
      </c>
      <c r="U72" s="186">
        <f ca="1">OFFSET(Import_SAS_CVS!Q69,(Synth!$D$3-1)*Synth!$E$3,0)</f>
        <v>2629.1767266392699</v>
      </c>
      <c r="V72" s="186">
        <f ca="1">OFFSET(Import_SAS_CVS!R69,(Synth!$D$3-1)*Synth!$E$3,0)</f>
        <v>0</v>
      </c>
      <c r="W72" s="186">
        <f ca="1">OFFSET(Import_SAS_CVS!S69,(Synth!$D$3-1)*Synth!$E$3,0)</f>
        <v>0</v>
      </c>
      <c r="X72" s="186">
        <f ca="1">OFFSET(Import_SAS_CVS!T69,(Synth!$D$3-1)*Synth!$E$3,0)</f>
        <v>47.845998068805798</v>
      </c>
      <c r="Y72" s="187">
        <f ca="1">OFFSET(Import_SAS_CVS!CQ69,(Synth!$D$3-1)*Synth!$E$3,0)</f>
        <v>3.98885100198095</v>
      </c>
    </row>
    <row r="73" spans="1:25" ht="18" customHeight="1" thickBot="1" x14ac:dyDescent="0.25">
      <c r="A73" s="119" t="s">
        <v>33</v>
      </c>
      <c r="B73" s="120"/>
      <c r="C73" s="120"/>
      <c r="D73" s="79"/>
      <c r="E73" s="79"/>
      <c r="F73" s="79"/>
      <c r="G73" s="79"/>
      <c r="H73" s="79"/>
      <c r="I73" s="79"/>
      <c r="J73" s="84"/>
      <c r="K73" s="79"/>
      <c r="L73" s="79"/>
      <c r="M73" s="84"/>
      <c r="N73" s="79"/>
      <c r="O73" s="79"/>
      <c r="P73" s="79"/>
      <c r="Q73" s="79"/>
      <c r="R73" s="79"/>
      <c r="S73" s="79"/>
      <c r="T73" s="79"/>
      <c r="U73" s="79"/>
      <c r="V73" s="79"/>
      <c r="W73" s="79"/>
      <c r="X73" s="79"/>
      <c r="Y73" s="121"/>
    </row>
    <row r="74" spans="1:25" s="32" customFormat="1" x14ac:dyDescent="0.2">
      <c r="A74" s="20">
        <v>38077</v>
      </c>
      <c r="B74" s="68"/>
      <c r="C74" s="68"/>
      <c r="D74" s="31"/>
      <c r="E74" s="31"/>
      <c r="F74" s="31"/>
      <c r="G74" s="69"/>
      <c r="H74" s="31"/>
      <c r="I74" s="31"/>
      <c r="J74" s="70"/>
      <c r="K74" s="31"/>
      <c r="L74" s="31"/>
      <c r="M74" s="70"/>
      <c r="N74" s="31"/>
      <c r="O74" s="61"/>
      <c r="P74" s="69"/>
      <c r="Q74" s="31"/>
      <c r="R74" s="31"/>
      <c r="S74" s="31"/>
      <c r="T74" s="31"/>
      <c r="U74" s="31"/>
      <c r="V74" s="31"/>
      <c r="W74" s="31"/>
      <c r="X74" s="31"/>
      <c r="Y74" s="61"/>
    </row>
    <row r="75" spans="1:25" s="32" customFormat="1" x14ac:dyDescent="0.2">
      <c r="A75" s="20">
        <v>38168</v>
      </c>
      <c r="B75" s="62">
        <f t="shared" ref="B75:B81" ca="1" si="10">IF(AND(B6&gt;=0, (B5)&gt;0),B6/B5-1," ")</f>
        <v>4.3910442961785368E-3</v>
      </c>
      <c r="C75" s="62">
        <f t="shared" ref="C75:Y75" ca="1" si="11">IF(AND(C6&gt;=0, (C5)&gt;0),C6/C5-1," ")</f>
        <v>3.9818728252491997E-3</v>
      </c>
      <c r="D75" s="74">
        <f t="shared" ca="1" si="11"/>
        <v>4.3750320116424657E-3</v>
      </c>
      <c r="E75" s="74">
        <f t="shared" ca="1" si="11"/>
        <v>5.4487693786380298E-3</v>
      </c>
      <c r="F75" s="74">
        <f t="shared" ca="1" si="11"/>
        <v>-5.9300680083860247E-3</v>
      </c>
      <c r="G75" s="53">
        <f t="shared" ca="1" si="11"/>
        <v>1.1952673894827015E-2</v>
      </c>
      <c r="H75" s="34">
        <f t="shared" ca="1" si="11"/>
        <v>3.473649029665804E-2</v>
      </c>
      <c r="I75" s="34">
        <f t="shared" ca="1" si="11"/>
        <v>-1.6778834940203713E-2</v>
      </c>
      <c r="J75" s="63">
        <f t="shared" ca="1" si="11"/>
        <v>1.5866906530579872E-2</v>
      </c>
      <c r="K75" s="34">
        <f t="shared" ca="1" si="11"/>
        <v>10.683024430361971</v>
      </c>
      <c r="L75" s="34">
        <f t="shared" ca="1" si="11"/>
        <v>-5.4256278964246119E-2</v>
      </c>
      <c r="M75" s="63">
        <f t="shared" ca="1" si="11"/>
        <v>-3.1766499059086351E-2</v>
      </c>
      <c r="N75" s="34">
        <f t="shared" ca="1" si="11"/>
        <v>17.647031821741798</v>
      </c>
      <c r="O75" s="54">
        <f t="shared" ca="1" si="11"/>
        <v>-6.6497923921598034E-2</v>
      </c>
      <c r="P75" s="53">
        <f t="shared" ca="1" si="11"/>
        <v>1.455192086375745E-2</v>
      </c>
      <c r="Q75" s="34">
        <f t="shared" ca="1" si="11"/>
        <v>-3.2132186232859405E-3</v>
      </c>
      <c r="R75" s="34">
        <f t="shared" ca="1" si="11"/>
        <v>2.2702133685966519E-2</v>
      </c>
      <c r="S75" s="34" t="str">
        <f t="shared" ca="1" si="11"/>
        <v xml:space="preserve"> </v>
      </c>
      <c r="T75" s="34" t="str">
        <f t="shared" ca="1" si="11"/>
        <v xml:space="preserve"> </v>
      </c>
      <c r="U75" s="34">
        <f t="shared" ca="1" si="11"/>
        <v>-6.9316703375279509E-3</v>
      </c>
      <c r="V75" s="34" t="str">
        <f t="shared" ref="V75:W94" ca="1" si="12">IF(AND(V6&gt;=0, (V5)&gt;0),V6/V5-1," ")</f>
        <v xml:space="preserve"> </v>
      </c>
      <c r="W75" s="34" t="str">
        <f t="shared" ca="1" si="12"/>
        <v xml:space="preserve"> </v>
      </c>
      <c r="X75" s="34">
        <f t="shared" ca="1" si="11"/>
        <v>-3.1529609262032077E-3</v>
      </c>
      <c r="Y75" s="54">
        <f t="shared" ca="1" si="11"/>
        <v>9.6721359985391029</v>
      </c>
    </row>
    <row r="76" spans="1:25" s="32" customFormat="1" x14ac:dyDescent="0.2">
      <c r="A76" s="20">
        <v>38260</v>
      </c>
      <c r="B76" s="62">
        <f t="shared" ca="1" si="10"/>
        <v>7.8279572863602098E-3</v>
      </c>
      <c r="C76" s="62">
        <f t="shared" ref="C76:Q76" ca="1" si="13">IF(AND(C7&gt;=0, (C6)&gt;0),C7/C6-1," ")</f>
        <v>1.3372909281951895E-2</v>
      </c>
      <c r="D76" s="74">
        <f t="shared" ca="1" si="13"/>
        <v>1.4577270002364306E-2</v>
      </c>
      <c r="E76" s="74">
        <f t="shared" ca="1" si="13"/>
        <v>-6.4850592541659813E-3</v>
      </c>
      <c r="F76" s="74">
        <f t="shared" ca="1" si="13"/>
        <v>-1.7305004766378529E-2</v>
      </c>
      <c r="G76" s="53">
        <f t="shared" ca="1" si="13"/>
        <v>2.028128953888042E-2</v>
      </c>
      <c r="H76" s="34">
        <f t="shared" ca="1" si="13"/>
        <v>4.4651254805836649E-2</v>
      </c>
      <c r="I76" s="34">
        <f t="shared" ca="1" si="13"/>
        <v>2.3812956717872424E-2</v>
      </c>
      <c r="J76" s="63">
        <f t="shared" ca="1" si="13"/>
        <v>6.9556317097676068E-2</v>
      </c>
      <c r="K76" s="34">
        <f t="shared" ca="1" si="13"/>
        <v>1.5011973628373334</v>
      </c>
      <c r="L76" s="34">
        <f t="shared" ca="1" si="13"/>
        <v>-5.575272167332701E-2</v>
      </c>
      <c r="M76" s="63">
        <f t="shared" ca="1" si="13"/>
        <v>-3.3103013330868181E-2</v>
      </c>
      <c r="N76" s="34">
        <f t="shared" ca="1" si="13"/>
        <v>1.3658411163165498</v>
      </c>
      <c r="O76" s="54">
        <f t="shared" ca="1" si="13"/>
        <v>-5.3059587388280427E-2</v>
      </c>
      <c r="P76" s="53">
        <f t="shared" ca="1" si="13"/>
        <v>5.4859894668352061E-2</v>
      </c>
      <c r="Q76" s="34">
        <f t="shared" ca="1" si="13"/>
        <v>7.8395082785098769E-3</v>
      </c>
      <c r="R76" s="34">
        <f t="shared" ref="R76:Y76" ca="1" si="14">IF(AND(R7&gt;=0, (R6)&gt;0),R7/R6-1," ")</f>
        <v>2.0883599723137802E-2</v>
      </c>
      <c r="S76" s="34" t="str">
        <f t="shared" ca="1" si="14"/>
        <v xml:space="preserve"> </v>
      </c>
      <c r="T76" s="34" t="str">
        <f t="shared" ca="1" si="14"/>
        <v xml:space="preserve"> </v>
      </c>
      <c r="U76" s="34">
        <f t="shared" ca="1" si="14"/>
        <v>5.1704759119530763E-5</v>
      </c>
      <c r="V76" s="34" t="str">
        <f t="shared" ca="1" si="12"/>
        <v xml:space="preserve"> </v>
      </c>
      <c r="W76" s="34" t="str">
        <f t="shared" ca="1" si="12"/>
        <v xml:space="preserve"> </v>
      </c>
      <c r="X76" s="34">
        <f t="shared" ca="1" si="14"/>
        <v>-1.2013231197911312E-2</v>
      </c>
      <c r="Y76" s="54">
        <f t="shared" ca="1" si="14"/>
        <v>0.98647667366697833</v>
      </c>
    </row>
    <row r="77" spans="1:25" s="33" customFormat="1" ht="10.8" thickBot="1" x14ac:dyDescent="0.25">
      <c r="A77" s="26">
        <v>38352</v>
      </c>
      <c r="B77" s="64">
        <f t="shared" ca="1" si="10"/>
        <v>1.0282535351794575E-2</v>
      </c>
      <c r="C77" s="64">
        <f t="shared" ref="C77:Q77" ca="1" si="15">IF(AND(C8&gt;=0, (C7)&gt;0),C8/C7-1," ")</f>
        <v>5.5580940264852163E-3</v>
      </c>
      <c r="D77" s="55">
        <f t="shared" ca="1" si="15"/>
        <v>5.3237172130575772E-3</v>
      </c>
      <c r="E77" s="55">
        <f t="shared" ca="1" si="15"/>
        <v>2.272134235987977E-2</v>
      </c>
      <c r="F77" s="55">
        <f t="shared" ca="1" si="15"/>
        <v>1.1721918644252538E-2</v>
      </c>
      <c r="G77" s="56">
        <f t="shared" ca="1" si="15"/>
        <v>2.1873226796126133E-2</v>
      </c>
      <c r="H77" s="55">
        <f t="shared" ca="1" si="15"/>
        <v>-2.7319730033068312E-2</v>
      </c>
      <c r="I77" s="55">
        <f t="shared" ca="1" si="15"/>
        <v>-3.2484809360056599E-2</v>
      </c>
      <c r="J77" s="65">
        <f t="shared" ca="1" si="15"/>
        <v>-1.5791287339737115E-2</v>
      </c>
      <c r="K77" s="55">
        <f t="shared" ca="1" si="15"/>
        <v>0.63033209067103102</v>
      </c>
      <c r="L77" s="55">
        <f t="shared" ca="1" si="15"/>
        <v>-6.3363390307855205E-2</v>
      </c>
      <c r="M77" s="65">
        <f t="shared" ca="1" si="15"/>
        <v>-3.4843081671774634E-2</v>
      </c>
      <c r="N77" s="55">
        <f t="shared" ca="1" si="15"/>
        <v>0.56982472688167962</v>
      </c>
      <c r="O77" s="57">
        <f t="shared" ca="1" si="15"/>
        <v>-4.1763389444315679E-2</v>
      </c>
      <c r="P77" s="56">
        <f t="shared" ca="1" si="15"/>
        <v>-1.5847093237305154E-2</v>
      </c>
      <c r="Q77" s="55">
        <f t="shared" ca="1" si="15"/>
        <v>1.0788906698990353E-2</v>
      </c>
      <c r="R77" s="55">
        <f t="shared" ref="R77:Y77" ca="1" si="16">IF(AND(R8&gt;=0, (R7)&gt;0),R8/R7-1," ")</f>
        <v>1.3839888247189958E-2</v>
      </c>
      <c r="S77" s="55" t="str">
        <f t="shared" ca="1" si="16"/>
        <v xml:space="preserve"> </v>
      </c>
      <c r="T77" s="55" t="str">
        <f t="shared" ca="1" si="16"/>
        <v xml:space="preserve"> </v>
      </c>
      <c r="U77" s="55">
        <f t="shared" ca="1" si="16"/>
        <v>-3.8168610719717666E-3</v>
      </c>
      <c r="V77" s="55" t="str">
        <f t="shared" ca="1" si="12"/>
        <v xml:space="preserve"> </v>
      </c>
      <c r="W77" s="55" t="str">
        <f t="shared" ca="1" si="12"/>
        <v xml:space="preserve"> </v>
      </c>
      <c r="X77" s="55">
        <f t="shared" ca="1" si="16"/>
        <v>5.5577199065646177E-3</v>
      </c>
      <c r="Y77" s="57">
        <f t="shared" ca="1" si="16"/>
        <v>0.42490354543580011</v>
      </c>
    </row>
    <row r="78" spans="1:25" s="33" customFormat="1" x14ac:dyDescent="0.2">
      <c r="A78" s="20">
        <v>38383</v>
      </c>
      <c r="B78" s="66">
        <f t="shared" ca="1" si="10"/>
        <v>1.470220167131342E-2</v>
      </c>
      <c r="C78" s="66">
        <f t="shared" ref="C78:Q78" ca="1" si="17">IF(AND(C9&gt;=0, (C8)&gt;0),C9/C8-1," ")</f>
        <v>1.7253517368024829E-2</v>
      </c>
      <c r="D78" s="58">
        <f t="shared" ca="1" si="17"/>
        <v>1.77426156729521E-2</v>
      </c>
      <c r="E78" s="58">
        <f t="shared" ca="1" si="17"/>
        <v>8.0976655749651627E-3</v>
      </c>
      <c r="F78" s="58">
        <f t="shared" ca="1" si="17"/>
        <v>4.4721724519571904E-3</v>
      </c>
      <c r="G78" s="59">
        <f t="shared" ca="1" si="17"/>
        <v>2.7455524945770193E-2</v>
      </c>
      <c r="H78" s="58">
        <f t="shared" ca="1" si="17"/>
        <v>5.6989911563825046E-2</v>
      </c>
      <c r="I78" s="58">
        <f t="shared" ca="1" si="17"/>
        <v>-2.8732018639738843E-3</v>
      </c>
      <c r="J78" s="67">
        <f t="shared" ca="1" si="17"/>
        <v>1.9403618917814835E-2</v>
      </c>
      <c r="K78" s="58">
        <f t="shared" ca="1" si="17"/>
        <v>0.44804926473001316</v>
      </c>
      <c r="L78" s="58">
        <f t="shared" ca="1" si="17"/>
        <v>-6.3076130562118582E-2</v>
      </c>
      <c r="M78" s="67">
        <f t="shared" ca="1" si="17"/>
        <v>-3.39055900833104E-2</v>
      </c>
      <c r="N78" s="58">
        <f t="shared" ca="1" si="17"/>
        <v>0.43281521799588152</v>
      </c>
      <c r="O78" s="60">
        <f t="shared" ca="1" si="17"/>
        <v>-9.752607664672297E-2</v>
      </c>
      <c r="P78" s="59">
        <f t="shared" ca="1" si="17"/>
        <v>-3.588364173284786E-3</v>
      </c>
      <c r="Q78" s="58">
        <f t="shared" ca="1" si="17"/>
        <v>1.3667912051478215E-2</v>
      </c>
      <c r="R78" s="58">
        <f t="shared" ref="R78:Y78" ca="1" si="18">IF(AND(R9&gt;=0, (R8)&gt;0),R9/R8-1," ")</f>
        <v>1.8138452202206334E-2</v>
      </c>
      <c r="S78" s="58" t="str">
        <f t="shared" ca="1" si="18"/>
        <v xml:space="preserve"> </v>
      </c>
      <c r="T78" s="58" t="str">
        <f t="shared" ca="1" si="18"/>
        <v xml:space="preserve"> </v>
      </c>
      <c r="U78" s="58">
        <f t="shared" ca="1" si="18"/>
        <v>1.2703476079969356E-2</v>
      </c>
      <c r="V78" s="58" t="str">
        <f t="shared" ca="1" si="12"/>
        <v xml:space="preserve"> </v>
      </c>
      <c r="W78" s="58" t="str">
        <f t="shared" ca="1" si="12"/>
        <v xml:space="preserve"> </v>
      </c>
      <c r="X78" s="58">
        <f t="shared" ca="1" si="18"/>
        <v>-1.3457708258890477E-5</v>
      </c>
      <c r="Y78" s="60">
        <f t="shared" ca="1" si="18"/>
        <v>0.63433232368067682</v>
      </c>
    </row>
    <row r="79" spans="1:25" s="33" customFormat="1" x14ac:dyDescent="0.2">
      <c r="A79" s="20">
        <v>38442</v>
      </c>
      <c r="B79" s="62">
        <f t="shared" ca="1" si="10"/>
        <v>1.0792785581418718E-2</v>
      </c>
      <c r="C79" s="62">
        <f t="shared" ref="C79:Q79" ca="1" si="19">IF(AND(C10&gt;=0, (C9)&gt;0),C10/C9-1," ")</f>
        <v>1.1938599911848646E-2</v>
      </c>
      <c r="D79" s="34">
        <f t="shared" ca="1" si="19"/>
        <v>1.2250779294461278E-2</v>
      </c>
      <c r="E79" s="34">
        <f t="shared" ca="1" si="19"/>
        <v>7.7997012199702009E-3</v>
      </c>
      <c r="F79" s="34">
        <f t="shared" ca="1" si="19"/>
        <v>3.6728042516727122E-3</v>
      </c>
      <c r="G79" s="53">
        <f t="shared" ca="1" si="19"/>
        <v>2.3043356173810148E-2</v>
      </c>
      <c r="H79" s="34">
        <f t="shared" ca="1" si="19"/>
        <v>-5.309278806750195E-2</v>
      </c>
      <c r="I79" s="34">
        <f t="shared" ca="1" si="19"/>
        <v>-1.3115600066650579E-2</v>
      </c>
      <c r="J79" s="63">
        <f t="shared" ca="1" si="19"/>
        <v>1.6476856164921783E-2</v>
      </c>
      <c r="K79" s="34">
        <f t="shared" ca="1" si="19"/>
        <v>0.27568343693848574</v>
      </c>
      <c r="L79" s="34">
        <f t="shared" ca="1" si="19"/>
        <v>-7.931728101848412E-2</v>
      </c>
      <c r="M79" s="63">
        <f t="shared" ca="1" si="19"/>
        <v>-4.9865291698292791E-2</v>
      </c>
      <c r="N79" s="34">
        <f t="shared" ca="1" si="19"/>
        <v>0.27308254556632328</v>
      </c>
      <c r="O79" s="54">
        <f t="shared" ca="1" si="19"/>
        <v>-9.912718652567476E-2</v>
      </c>
      <c r="P79" s="53">
        <f t="shared" ca="1" si="19"/>
        <v>1.4070103419585145E-2</v>
      </c>
      <c r="Q79" s="34">
        <f t="shared" ca="1" si="19"/>
        <v>1.7716568021270529E-2</v>
      </c>
      <c r="R79" s="34">
        <f t="shared" ref="R79:Y79" ca="1" si="20">IF(AND(R10&gt;=0, (R9)&gt;0),R10/R9-1," ")</f>
        <v>6.8966654786064563E-3</v>
      </c>
      <c r="S79" s="34" t="str">
        <f t="shared" ca="1" si="20"/>
        <v xml:space="preserve"> </v>
      </c>
      <c r="T79" s="34" t="str">
        <f t="shared" ca="1" si="20"/>
        <v xml:space="preserve"> </v>
      </c>
      <c r="U79" s="34">
        <f t="shared" ca="1" si="20"/>
        <v>7.6772384672237237E-2</v>
      </c>
      <c r="V79" s="34" t="str">
        <f t="shared" ca="1" si="12"/>
        <v xml:space="preserve"> </v>
      </c>
      <c r="W79" s="34" t="str">
        <f t="shared" ca="1" si="12"/>
        <v xml:space="preserve"> </v>
      </c>
      <c r="X79" s="34">
        <f t="shared" ca="1" si="20"/>
        <v>5.0047745186043713E-3</v>
      </c>
      <c r="Y79" s="54">
        <f t="shared" ca="1" si="20"/>
        <v>0.2352884892536049</v>
      </c>
    </row>
    <row r="80" spans="1:25" s="33" customFormat="1" x14ac:dyDescent="0.2">
      <c r="A80" s="20">
        <v>38625</v>
      </c>
      <c r="B80" s="62">
        <f t="shared" ca="1" si="10"/>
        <v>4.7404252940514979E-3</v>
      </c>
      <c r="C80" s="62">
        <f t="shared" ref="C80:Q80" ca="1" si="21">IF(AND(C11&gt;=0, (C10)&gt;0),C11/C10-1," ")</f>
        <v>8.996629410954915E-3</v>
      </c>
      <c r="D80" s="34">
        <f t="shared" ca="1" si="21"/>
        <v>9.3689398017531289E-3</v>
      </c>
      <c r="E80" s="34">
        <f t="shared" ca="1" si="21"/>
        <v>-6.4232473388124989E-3</v>
      </c>
      <c r="F80" s="34">
        <f t="shared" ca="1" si="21"/>
        <v>-9.4554935555912767E-4</v>
      </c>
      <c r="G80" s="53">
        <f t="shared" ca="1" si="21"/>
        <v>1.9741079140118911E-2</v>
      </c>
      <c r="H80" s="34">
        <f t="shared" ca="1" si="21"/>
        <v>0.12421440582403021</v>
      </c>
      <c r="I80" s="34">
        <f t="shared" ca="1" si="21"/>
        <v>2.1442896791958876E-3</v>
      </c>
      <c r="J80" s="63">
        <f t="shared" ca="1" si="21"/>
        <v>3.1523227048334546E-2</v>
      </c>
      <c r="K80" s="34">
        <f t="shared" ca="1" si="21"/>
        <v>0.23190197784672306</v>
      </c>
      <c r="L80" s="34">
        <f t="shared" ca="1" si="21"/>
        <v>-7.1528398917504066E-2</v>
      </c>
      <c r="M80" s="63">
        <f t="shared" ca="1" si="21"/>
        <v>-4.4795713932759607E-2</v>
      </c>
      <c r="N80" s="34">
        <f t="shared" ca="1" si="21"/>
        <v>0.23072852788546783</v>
      </c>
      <c r="O80" s="54">
        <f t="shared" ca="1" si="21"/>
        <v>-0.10029678792544094</v>
      </c>
      <c r="P80" s="53">
        <f t="shared" ca="1" si="21"/>
        <v>3.1548980876973554E-2</v>
      </c>
      <c r="Q80" s="34">
        <f t="shared" ca="1" si="21"/>
        <v>1.8961138510134701E-2</v>
      </c>
      <c r="R80" s="34">
        <f t="shared" ref="R80:Y80" ca="1" si="22">IF(AND(R11&gt;=0, (R10)&gt;0),R11/R10-1," ")</f>
        <v>5.2009974780393708E-3</v>
      </c>
      <c r="S80" s="34" t="str">
        <f t="shared" ca="1" si="22"/>
        <v xml:space="preserve"> </v>
      </c>
      <c r="T80" s="34" t="str">
        <f t="shared" ca="1" si="22"/>
        <v xml:space="preserve"> </v>
      </c>
      <c r="U80" s="34">
        <f t="shared" ca="1" si="22"/>
        <v>1.708102793572186E-2</v>
      </c>
      <c r="V80" s="34" t="str">
        <f t="shared" ca="1" si="12"/>
        <v xml:space="preserve"> </v>
      </c>
      <c r="W80" s="34" t="str">
        <f t="shared" ca="1" si="12"/>
        <v xml:space="preserve"> </v>
      </c>
      <c r="X80" s="34">
        <f t="shared" ca="1" si="22"/>
        <v>5.0966389911621945E-3</v>
      </c>
      <c r="Y80" s="54">
        <f t="shared" ca="1" si="22"/>
        <v>0.32554732199420044</v>
      </c>
    </row>
    <row r="81" spans="1:25" s="33" customFormat="1" ht="10.8" thickBot="1" x14ac:dyDescent="0.25">
      <c r="A81" s="26">
        <v>38717</v>
      </c>
      <c r="B81" s="64">
        <f t="shared" ca="1" si="10"/>
        <v>1.3702756707867803E-2</v>
      </c>
      <c r="C81" s="64">
        <f t="shared" ref="C81:Q81" ca="1" si="23">IF(AND(C12&gt;=0, (C11)&gt;0),C12/C11-1," ")</f>
        <v>1.2509275896069205E-2</v>
      </c>
      <c r="D81" s="55">
        <f t="shared" ca="1" si="23"/>
        <v>1.250525336580699E-2</v>
      </c>
      <c r="E81" s="55">
        <f t="shared" ca="1" si="23"/>
        <v>1.6881740986409266E-2</v>
      </c>
      <c r="F81" s="55">
        <f t="shared" ca="1" si="23"/>
        <v>1.2617802573795966E-2</v>
      </c>
      <c r="G81" s="56">
        <f t="shared" ca="1" si="23"/>
        <v>2.071510414356359E-2</v>
      </c>
      <c r="H81" s="55">
        <f t="shared" ca="1" si="23"/>
        <v>8.7756180391242111E-2</v>
      </c>
      <c r="I81" s="55">
        <f t="shared" ca="1" si="23"/>
        <v>-1.0715354023125179E-2</v>
      </c>
      <c r="J81" s="65">
        <f t="shared" ca="1" si="23"/>
        <v>1.9869919343227016E-2</v>
      </c>
      <c r="K81" s="55">
        <f t="shared" ca="1" si="23"/>
        <v>0.18533798434796056</v>
      </c>
      <c r="L81" s="55">
        <f t="shared" ca="1" si="23"/>
        <v>-8.2180088416023533E-2</v>
      </c>
      <c r="M81" s="65">
        <f t="shared" ca="1" si="23"/>
        <v>-5.0448256310651529E-2</v>
      </c>
      <c r="N81" s="55">
        <f t="shared" ca="1" si="23"/>
        <v>0.19856483541262437</v>
      </c>
      <c r="O81" s="57">
        <f t="shared" ca="1" si="23"/>
        <v>-0.11037084507352535</v>
      </c>
      <c r="P81" s="56">
        <f t="shared" ca="1" si="23"/>
        <v>-1.6983194956894043E-2</v>
      </c>
      <c r="Q81" s="55">
        <f t="shared" ca="1" si="23"/>
        <v>1.7338809386505227E-2</v>
      </c>
      <c r="R81" s="55">
        <f t="shared" ref="R81:Y81" ca="1" si="24">IF(AND(R12&gt;=0, (R11)&gt;0),R12/R11-1," ")</f>
        <v>9.3184442146043711E-3</v>
      </c>
      <c r="S81" s="55" t="str">
        <f t="shared" ca="1" si="24"/>
        <v xml:space="preserve"> </v>
      </c>
      <c r="T81" s="55" t="str">
        <f t="shared" ca="1" si="24"/>
        <v xml:space="preserve"> </v>
      </c>
      <c r="U81" s="55">
        <f t="shared" ca="1" si="24"/>
        <v>1.2132851606360573E-2</v>
      </c>
      <c r="V81" s="55" t="str">
        <f t="shared" ca="1" si="12"/>
        <v xml:space="preserve"> </v>
      </c>
      <c r="W81" s="55" t="str">
        <f t="shared" ca="1" si="12"/>
        <v xml:space="preserve"> </v>
      </c>
      <c r="X81" s="55">
        <f t="shared" ca="1" si="24"/>
        <v>3.2269668562674436E-3</v>
      </c>
      <c r="Y81" s="57">
        <f t="shared" ca="1" si="24"/>
        <v>0.17368169458748661</v>
      </c>
    </row>
    <row r="82" spans="1:25" s="33" customFormat="1" x14ac:dyDescent="0.2">
      <c r="A82" s="20">
        <v>38807</v>
      </c>
      <c r="B82" s="66">
        <f t="shared" ref="B82:Q82" ca="1" si="25">IF(AND(B13&gt;=0, (B12)&gt;0),B13/B12-1," ")</f>
        <v>1.0769145233007649E-2</v>
      </c>
      <c r="C82" s="66">
        <f t="shared" ca="1" si="25"/>
        <v>1.0127678176798938E-2</v>
      </c>
      <c r="D82" s="58">
        <f t="shared" ca="1" si="25"/>
        <v>1.0362037063842644E-2</v>
      </c>
      <c r="E82" s="58">
        <f t="shared" ca="1" si="25"/>
        <v>1.2470425472650204E-2</v>
      </c>
      <c r="F82" s="58">
        <f t="shared" ca="1" si="25"/>
        <v>3.805447436130649E-3</v>
      </c>
      <c r="G82" s="59">
        <f t="shared" ca="1" si="25"/>
        <v>2.2686670558482724E-2</v>
      </c>
      <c r="H82" s="58">
        <f t="shared" ca="1" si="25"/>
        <v>1.9457715028861067E-2</v>
      </c>
      <c r="I82" s="58">
        <f t="shared" ca="1" si="25"/>
        <v>-1.8886746534792165E-2</v>
      </c>
      <c r="J82" s="67">
        <f t="shared" ca="1" si="25"/>
        <v>-7.4438085214861838E-3</v>
      </c>
      <c r="K82" s="58">
        <f t="shared" ca="1" si="25"/>
        <v>0.15648570778074045</v>
      </c>
      <c r="L82" s="58">
        <f t="shared" ca="1" si="25"/>
        <v>-9.042209368601517E-2</v>
      </c>
      <c r="M82" s="67">
        <f t="shared" ca="1" si="25"/>
        <v>-6.2794349493015322E-2</v>
      </c>
      <c r="N82" s="58">
        <f t="shared" ca="1" si="25"/>
        <v>0.15309341877629423</v>
      </c>
      <c r="O82" s="60">
        <f t="shared" ca="1" si="25"/>
        <v>-0.11991535823887556</v>
      </c>
      <c r="P82" s="59">
        <f t="shared" ca="1" si="25"/>
        <v>-0.41695776048552013</v>
      </c>
      <c r="Q82" s="58">
        <f t="shared" ca="1" si="25"/>
        <v>1.9449253979529013E-2</v>
      </c>
      <c r="R82" s="58">
        <f t="shared" ref="R82:Y82" ca="1" si="26">IF(AND(R13&gt;=0, (R12)&gt;0),R13/R12-1," ")</f>
        <v>8.6325071041877255E-3</v>
      </c>
      <c r="S82" s="58" t="str">
        <f t="shared" ca="1" si="26"/>
        <v xml:space="preserve"> </v>
      </c>
      <c r="T82" s="58" t="str">
        <f t="shared" ca="1" si="26"/>
        <v xml:space="preserve"> </v>
      </c>
      <c r="U82" s="58">
        <f t="shared" ca="1" si="26"/>
        <v>5.3800134538555255E-3</v>
      </c>
      <c r="V82" s="58" t="str">
        <f t="shared" ca="1" si="12"/>
        <v xml:space="preserve"> </v>
      </c>
      <c r="W82" s="58" t="str">
        <f t="shared" ca="1" si="12"/>
        <v xml:space="preserve"> </v>
      </c>
      <c r="X82" s="58">
        <f t="shared" ca="1" si="26"/>
        <v>-0.43403369515203494</v>
      </c>
      <c r="Y82" s="60">
        <f t="shared" ca="1" si="26"/>
        <v>0.14403473713837656</v>
      </c>
    </row>
    <row r="83" spans="1:25" s="33" customFormat="1" x14ac:dyDescent="0.2">
      <c r="A83" s="20">
        <v>38898</v>
      </c>
      <c r="B83" s="62">
        <f t="shared" ref="B83:Y83" ca="1" si="27">IF(AND(B14&gt;=0, (B13)&gt;0),B14/B13-1," ")</f>
        <v>1.9509463247977754E-2</v>
      </c>
      <c r="C83" s="62">
        <f t="shared" ca="1" si="27"/>
        <v>2.2601184512920369E-2</v>
      </c>
      <c r="D83" s="34">
        <f t="shared" ca="1" si="27"/>
        <v>2.2991485453066396E-2</v>
      </c>
      <c r="E83" s="34">
        <f t="shared" ca="1" si="27"/>
        <v>1.1328663565217223E-2</v>
      </c>
      <c r="F83" s="34">
        <f t="shared" ca="1" si="27"/>
        <v>1.2003378047122704E-2</v>
      </c>
      <c r="G83" s="53">
        <f t="shared" ca="1" si="27"/>
        <v>3.3423745550779094E-2</v>
      </c>
      <c r="H83" s="34">
        <f t="shared" ca="1" si="27"/>
        <v>0.12784352826344381</v>
      </c>
      <c r="I83" s="34">
        <f t="shared" ca="1" si="27"/>
        <v>-5.9541270506682231E-3</v>
      </c>
      <c r="J83" s="63">
        <f t="shared" ca="1" si="27"/>
        <v>2.5958731520666634E-2</v>
      </c>
      <c r="K83" s="34">
        <f t="shared" ca="1" si="27"/>
        <v>0.13197160998128799</v>
      </c>
      <c r="L83" s="34">
        <f t="shared" ca="1" si="27"/>
        <v>-8.7572872334294782E-2</v>
      </c>
      <c r="M83" s="63">
        <f t="shared" ca="1" si="27"/>
        <v>-6.3572452757632902E-2</v>
      </c>
      <c r="N83" s="34">
        <f t="shared" ca="1" si="27"/>
        <v>0.12615389610752303</v>
      </c>
      <c r="O83" s="54">
        <f t="shared" ca="1" si="27"/>
        <v>-0.12506951736534599</v>
      </c>
      <c r="P83" s="53">
        <f t="shared" ca="1" si="27"/>
        <v>-2.9614967399857028E-2</v>
      </c>
      <c r="Q83" s="34">
        <f t="shared" ca="1" si="27"/>
        <v>1.7355721952683867E-2</v>
      </c>
      <c r="R83" s="34">
        <f t="shared" ca="1" si="27"/>
        <v>6.5475014365996564E-3</v>
      </c>
      <c r="S83" s="34">
        <f t="shared" ca="1" si="27"/>
        <v>5.27093838276671E-2</v>
      </c>
      <c r="T83" s="34" t="str">
        <f t="shared" ca="1" si="27"/>
        <v xml:space="preserve"> </v>
      </c>
      <c r="U83" s="34">
        <f t="shared" ca="1" si="27"/>
        <v>1.0967597952074026E-2</v>
      </c>
      <c r="V83" s="34">
        <f t="shared" ca="1" si="12"/>
        <v>0.10366279039929704</v>
      </c>
      <c r="W83" s="34" t="str">
        <f t="shared" ca="1" si="12"/>
        <v xml:space="preserve"> </v>
      </c>
      <c r="X83" s="34">
        <f t="shared" ca="1" si="27"/>
        <v>-7.3318453171854814E-2</v>
      </c>
      <c r="Y83" s="54">
        <f t="shared" ca="1" si="27"/>
        <v>0.11592422380292167</v>
      </c>
    </row>
    <row r="84" spans="1:25" s="33" customFormat="1" x14ac:dyDescent="0.2">
      <c r="A84" s="20">
        <v>38990</v>
      </c>
      <c r="B84" s="62">
        <f t="shared" ref="B84:Q84" ca="1" si="28">IF(AND(B15&gt;=0, (B14)&gt;0),B15/B14-1," ")</f>
        <v>8.5764005737667404E-3</v>
      </c>
      <c r="C84" s="62">
        <f t="shared" ca="1" si="28"/>
        <v>8.5343160093389603E-3</v>
      </c>
      <c r="D84" s="34">
        <f t="shared" ca="1" si="28"/>
        <v>8.3718289837859672E-3</v>
      </c>
      <c r="E84" s="34">
        <f t="shared" ca="1" si="28"/>
        <v>8.6889989783871524E-3</v>
      </c>
      <c r="F84" s="34">
        <f t="shared" ca="1" si="28"/>
        <v>1.2994216125730818E-2</v>
      </c>
      <c r="G84" s="53">
        <f t="shared" ca="1" si="28"/>
        <v>2.4437240350601019E-2</v>
      </c>
      <c r="H84" s="34">
        <f t="shared" ca="1" si="28"/>
        <v>-1.1945183209973287E-2</v>
      </c>
      <c r="I84" s="34">
        <f t="shared" ca="1" si="28"/>
        <v>-1.5666464212995113E-2</v>
      </c>
      <c r="J84" s="63">
        <f t="shared" ca="1" si="28"/>
        <v>-4.215208549169569E-3</v>
      </c>
      <c r="K84" s="34">
        <f t="shared" ca="1" si="28"/>
        <v>0.11355399582494252</v>
      </c>
      <c r="L84" s="34">
        <f t="shared" ca="1" si="28"/>
        <v>-7.6678863348285997E-2</v>
      </c>
      <c r="M84" s="63">
        <f t="shared" ca="1" si="28"/>
        <v>-5.7463295891694521E-2</v>
      </c>
      <c r="N84" s="34">
        <f t="shared" ca="1" si="28"/>
        <v>0.10562039404127588</v>
      </c>
      <c r="O84" s="54">
        <f t="shared" ca="1" si="28"/>
        <v>-0.12634531873554744</v>
      </c>
      <c r="P84" s="53">
        <f t="shared" ca="1" si="28"/>
        <v>-4.2619874474485342E-2</v>
      </c>
      <c r="Q84" s="34">
        <f t="shared" ca="1" si="28"/>
        <v>9.4799374003191605E-3</v>
      </c>
      <c r="R84" s="34">
        <f t="shared" ref="R84:Y84" ca="1" si="29">IF(AND(R15&gt;=0, (R14)&gt;0),R15/R14-1," ")</f>
        <v>5.806278188044578E-3</v>
      </c>
      <c r="S84" s="34">
        <f t="shared" ca="1" si="29"/>
        <v>2.3079679473454018E-2</v>
      </c>
      <c r="T84" s="34" t="str">
        <f t="shared" ca="1" si="29"/>
        <v xml:space="preserve"> </v>
      </c>
      <c r="U84" s="34">
        <f t="shared" ca="1" si="29"/>
        <v>-2.8759339392397942E-3</v>
      </c>
      <c r="V84" s="34">
        <f t="shared" ca="1" si="12"/>
        <v>8.6357010800074185E-2</v>
      </c>
      <c r="W84" s="34" t="str">
        <f t="shared" ca="1" si="12"/>
        <v xml:space="preserve"> </v>
      </c>
      <c r="X84" s="34">
        <f t="shared" ca="1" si="29"/>
        <v>-6.8250211274845873E-2</v>
      </c>
      <c r="Y84" s="54">
        <f t="shared" ca="1" si="29"/>
        <v>0.11640876841985959</v>
      </c>
    </row>
    <row r="85" spans="1:25" s="33" customFormat="1" ht="10.8" thickBot="1" x14ac:dyDescent="0.25">
      <c r="A85" s="26">
        <v>39082</v>
      </c>
      <c r="B85" s="64">
        <f t="shared" ref="B85:Y85" ca="1" si="30">IF(AND(B16&gt;=0, (B15)&gt;0),B16/B15-1," ")</f>
        <v>2.1124991359140255E-2</v>
      </c>
      <c r="C85" s="64">
        <f t="shared" ca="1" si="30"/>
        <v>2.0811220367239702E-2</v>
      </c>
      <c r="D85" s="55">
        <f t="shared" ca="1" si="30"/>
        <v>2.0990256191917744E-2</v>
      </c>
      <c r="E85" s="55">
        <f t="shared" ca="1" si="30"/>
        <v>2.1964365502460836E-2</v>
      </c>
      <c r="F85" s="55">
        <f t="shared" ca="1" si="30"/>
        <v>1.5919516889921104E-2</v>
      </c>
      <c r="G85" s="56">
        <f t="shared" ca="1" si="30"/>
        <v>3.1769712103733916E-2</v>
      </c>
      <c r="H85" s="55">
        <f t="shared" ca="1" si="30"/>
        <v>5.4436190445828148E-2</v>
      </c>
      <c r="I85" s="55">
        <f t="shared" ca="1" si="30"/>
        <v>-6.935376514028091E-3</v>
      </c>
      <c r="J85" s="65">
        <f t="shared" ca="1" si="30"/>
        <v>1.5959956976170142E-2</v>
      </c>
      <c r="K85" s="55">
        <f t="shared" ca="1" si="30"/>
        <v>0.10702658131806686</v>
      </c>
      <c r="L85" s="55">
        <f t="shared" ca="1" si="30"/>
        <v>-0.10145976409165525</v>
      </c>
      <c r="M85" s="65">
        <f t="shared" ca="1" si="30"/>
        <v>-6.8332218265153566E-2</v>
      </c>
      <c r="N85" s="55">
        <f t="shared" ca="1" si="30"/>
        <v>0.12270027925934102</v>
      </c>
      <c r="O85" s="57">
        <f t="shared" ca="1" si="30"/>
        <v>-0.19440425006537176</v>
      </c>
      <c r="P85" s="56">
        <f t="shared" ca="1" si="30"/>
        <v>1.8564379265013198E-2</v>
      </c>
      <c r="Q85" s="55">
        <f t="shared" ca="1" si="30"/>
        <v>1.3946520684118502E-2</v>
      </c>
      <c r="R85" s="55">
        <f t="shared" ca="1" si="30"/>
        <v>5.6610906602414524E-3</v>
      </c>
      <c r="S85" s="55">
        <f t="shared" ca="1" si="30"/>
        <v>4.927886327669051E-2</v>
      </c>
      <c r="T85" s="55" t="str">
        <f t="shared" ca="1" si="30"/>
        <v xml:space="preserve"> </v>
      </c>
      <c r="U85" s="55">
        <f t="shared" ca="1" si="30"/>
        <v>8.1610000922931469E-3</v>
      </c>
      <c r="V85" s="55">
        <f t="shared" ca="1" si="12"/>
        <v>8.6728911994096602E-2</v>
      </c>
      <c r="W85" s="55" t="str">
        <f t="shared" ca="1" si="12"/>
        <v xml:space="preserve"> </v>
      </c>
      <c r="X85" s="55">
        <f t="shared" ca="1" si="30"/>
        <v>-8.1143314070360018E-2</v>
      </c>
      <c r="Y85" s="57">
        <f t="shared" ca="1" si="30"/>
        <v>0.10714650648516755</v>
      </c>
    </row>
    <row r="86" spans="1:25" s="33" customFormat="1" x14ac:dyDescent="0.2">
      <c r="A86" s="20">
        <v>39172</v>
      </c>
      <c r="B86" s="62">
        <f t="shared" ref="B86:Y86" ca="1" si="31">IF(AND(B17&gt;=0, (B16)&gt;0),B17/B16-1," ")</f>
        <v>1.4495754339632461E-2</v>
      </c>
      <c r="C86" s="62">
        <f t="shared" ca="1" si="31"/>
        <v>1.451733027871871E-2</v>
      </c>
      <c r="D86" s="34">
        <f t="shared" ca="1" si="31"/>
        <v>1.4426774895125449E-2</v>
      </c>
      <c r="E86" s="34">
        <f t="shared" ca="1" si="31"/>
        <v>1.4438101303160034E-2</v>
      </c>
      <c r="F86" s="34">
        <f t="shared" ca="1" si="31"/>
        <v>1.7003877725701555E-2</v>
      </c>
      <c r="G86" s="53">
        <f t="shared" ca="1" si="31"/>
        <v>3.3813418433916498E-2</v>
      </c>
      <c r="H86" s="34">
        <f t="shared" ca="1" si="31"/>
        <v>9.6209016959261096E-3</v>
      </c>
      <c r="I86" s="34">
        <f t="shared" ca="1" si="31"/>
        <v>-3.7493164319119976E-2</v>
      </c>
      <c r="J86" s="63">
        <f t="shared" ca="1" si="31"/>
        <v>-9.2159260133513055E-3</v>
      </c>
      <c r="K86" s="34">
        <f t="shared" ca="1" si="31"/>
        <v>9.6920886935102368E-2</v>
      </c>
      <c r="L86" s="34">
        <f t="shared" ca="1" si="31"/>
        <v>-0.10243325270448533</v>
      </c>
      <c r="M86" s="63">
        <f t="shared" ca="1" si="31"/>
        <v>-8.9358816443675937E-2</v>
      </c>
      <c r="N86" s="34">
        <f t="shared" ca="1" si="31"/>
        <v>7.65070156574994E-2</v>
      </c>
      <c r="O86" s="54">
        <f t="shared" ca="1" si="31"/>
        <v>-0.14244756910110279</v>
      </c>
      <c r="P86" s="53">
        <f t="shared" ca="1" si="31"/>
        <v>-1.7667294956806079E-2</v>
      </c>
      <c r="Q86" s="34">
        <f t="shared" ca="1" si="31"/>
        <v>1.0536368936347351E-2</v>
      </c>
      <c r="R86" s="34">
        <f t="shared" ca="1" si="31"/>
        <v>2.7647222106632618E-3</v>
      </c>
      <c r="S86" s="34">
        <f t="shared" ca="1" si="31"/>
        <v>3.8724243613424081E-2</v>
      </c>
      <c r="T86" s="34" t="str">
        <f t="shared" ca="1" si="31"/>
        <v xml:space="preserve"> </v>
      </c>
      <c r="U86" s="34">
        <f t="shared" ca="1" si="31"/>
        <v>-6.0451090277235942E-4</v>
      </c>
      <c r="V86" s="34">
        <f t="shared" ca="1" si="12"/>
        <v>6.5736853617794244E-2</v>
      </c>
      <c r="W86" s="34" t="str">
        <f t="shared" ca="1" si="12"/>
        <v xml:space="preserve"> </v>
      </c>
      <c r="X86" s="34">
        <f t="shared" ca="1" si="31"/>
        <v>-5.1418042059614977E-2</v>
      </c>
      <c r="Y86" s="54">
        <f t="shared" ca="1" si="31"/>
        <v>8.8977245270257521E-2</v>
      </c>
    </row>
    <row r="87" spans="1:25" s="33" customFormat="1" x14ac:dyDescent="0.2">
      <c r="A87" s="20">
        <v>39263</v>
      </c>
      <c r="B87" s="62">
        <f t="shared" ref="B87:Y87" ca="1" si="32">IF(AND(B18&gt;=0, (B17)&gt;0),B18/B17-1," ")</f>
        <v>9.6833111402188088E-3</v>
      </c>
      <c r="C87" s="62">
        <f t="shared" ca="1" si="32"/>
        <v>8.9587186121455886E-3</v>
      </c>
      <c r="D87" s="34">
        <f t="shared" ca="1" si="32"/>
        <v>8.662738470031961E-3</v>
      </c>
      <c r="E87" s="34">
        <f t="shared" ca="1" si="32"/>
        <v>1.1619645033354109E-2</v>
      </c>
      <c r="F87" s="34">
        <f t="shared" ca="1" si="32"/>
        <v>1.7065400756712812E-2</v>
      </c>
      <c r="G87" s="53">
        <f t="shared" ca="1" si="32"/>
        <v>2.2529654617094774E-2</v>
      </c>
      <c r="H87" s="34">
        <f t="shared" ca="1" si="32"/>
        <v>4.615777499365703E-2</v>
      </c>
      <c r="I87" s="34">
        <f t="shared" ca="1" si="32"/>
        <v>-3.0279589484490943E-2</v>
      </c>
      <c r="J87" s="63">
        <f t="shared" ca="1" si="32"/>
        <v>-9.4058869847347681E-3</v>
      </c>
      <c r="K87" s="34">
        <f t="shared" ca="1" si="32"/>
        <v>8.5661666000179881E-2</v>
      </c>
      <c r="L87" s="34">
        <f t="shared" ca="1" si="32"/>
        <v>-0.10030880848455059</v>
      </c>
      <c r="M87" s="63">
        <f t="shared" ca="1" si="32"/>
        <v>-0.10398728524890177</v>
      </c>
      <c r="N87" s="34">
        <f t="shared" ca="1" si="32"/>
        <v>6.4010306880296852E-2</v>
      </c>
      <c r="O87" s="54">
        <f t="shared" ca="1" si="32"/>
        <v>-0.14716156898649013</v>
      </c>
      <c r="P87" s="53">
        <f t="shared" ca="1" si="32"/>
        <v>-3.3972593526788719E-3</v>
      </c>
      <c r="Q87" s="34">
        <f t="shared" ca="1" si="32"/>
        <v>4.0695843846312307E-3</v>
      </c>
      <c r="R87" s="34">
        <f t="shared" ca="1" si="32"/>
        <v>8.3734395617485191E-4</v>
      </c>
      <c r="S87" s="34">
        <f t="shared" ca="1" si="32"/>
        <v>1.7221824520788465E-2</v>
      </c>
      <c r="T87" s="34" t="str">
        <f t="shared" ca="1" si="32"/>
        <v xml:space="preserve"> </v>
      </c>
      <c r="U87" s="34">
        <f t="shared" ca="1" si="32"/>
        <v>2.9576305261040936E-3</v>
      </c>
      <c r="V87" s="34">
        <f t="shared" ca="1" si="12"/>
        <v>5.1746050216040063E-2</v>
      </c>
      <c r="W87" s="34" t="str">
        <f t="shared" ca="1" si="12"/>
        <v xml:space="preserve"> </v>
      </c>
      <c r="X87" s="34">
        <f t="shared" ca="1" si="32"/>
        <v>-2.2752065751047268E-2</v>
      </c>
      <c r="Y87" s="54">
        <f t="shared" ca="1" si="32"/>
        <v>8.424895803021637E-2</v>
      </c>
    </row>
    <row r="88" spans="1:25" s="33" customFormat="1" x14ac:dyDescent="0.2">
      <c r="A88" s="20">
        <v>39355</v>
      </c>
      <c r="B88" s="62">
        <f t="shared" ref="B88:Y88" ca="1" si="33">IF(AND(B19&gt;=0, (B18)&gt;0),B19/B18-1," ")</f>
        <v>1.0240477589645636E-2</v>
      </c>
      <c r="C88" s="62">
        <f t="shared" ca="1" si="33"/>
        <v>9.8358050132196784E-3</v>
      </c>
      <c r="D88" s="34">
        <f t="shared" ca="1" si="33"/>
        <v>9.6366346437841699E-3</v>
      </c>
      <c r="E88" s="34">
        <f t="shared" ca="1" si="33"/>
        <v>1.131904256564642E-2</v>
      </c>
      <c r="F88" s="34">
        <f t="shared" ca="1" si="33"/>
        <v>1.5245868939355089E-2</v>
      </c>
      <c r="G88" s="53">
        <f t="shared" ca="1" si="33"/>
        <v>2.2239842262230747E-2</v>
      </c>
      <c r="H88" s="34">
        <f t="shared" ca="1" si="33"/>
        <v>-1.0055046213394148E-3</v>
      </c>
      <c r="I88" s="34">
        <f t="shared" ca="1" si="33"/>
        <v>-1.8223614294461399E-2</v>
      </c>
      <c r="J88" s="63">
        <f t="shared" ca="1" si="33"/>
        <v>5.5800890157686744E-4</v>
      </c>
      <c r="K88" s="34">
        <f t="shared" ca="1" si="33"/>
        <v>7.8653390264413092E-2</v>
      </c>
      <c r="L88" s="34">
        <f t="shared" ca="1" si="33"/>
        <v>-0.12170876744307313</v>
      </c>
      <c r="M88" s="63">
        <f t="shared" ca="1" si="33"/>
        <v>-0.12262671932146696</v>
      </c>
      <c r="N88" s="34">
        <f t="shared" ca="1" si="33"/>
        <v>4.3122383893414273E-2</v>
      </c>
      <c r="O88" s="54">
        <f t="shared" ca="1" si="33"/>
        <v>-0.13183230064781781</v>
      </c>
      <c r="P88" s="53">
        <f t="shared" ca="1" si="33"/>
        <v>-1.4521379881865082E-2</v>
      </c>
      <c r="Q88" s="34">
        <f t="shared" ca="1" si="33"/>
        <v>6.640973314300247E-3</v>
      </c>
      <c r="R88" s="34">
        <f t="shared" ca="1" si="33"/>
        <v>2.9284499337198788E-3</v>
      </c>
      <c r="S88" s="34">
        <f t="shared" ca="1" si="33"/>
        <v>1.9596252933824942E-2</v>
      </c>
      <c r="T88" s="34" t="str">
        <f t="shared" ca="1" si="33"/>
        <v xml:space="preserve"> </v>
      </c>
      <c r="U88" s="34">
        <f t="shared" ca="1" si="33"/>
        <v>-3.5767648374942507E-3</v>
      </c>
      <c r="V88" s="34">
        <f t="shared" ca="1" si="12"/>
        <v>4.3855084793534616E-2</v>
      </c>
      <c r="W88" s="34" t="str">
        <f t="shared" ca="1" si="12"/>
        <v xml:space="preserve"> </v>
      </c>
      <c r="X88" s="34">
        <f t="shared" ca="1" si="33"/>
        <v>-3.6221535442316433E-2</v>
      </c>
      <c r="Y88" s="54">
        <f t="shared" ca="1" si="33"/>
        <v>7.6631330872082959E-2</v>
      </c>
    </row>
    <row r="89" spans="1:25" s="33" customFormat="1" ht="10.8" thickBot="1" x14ac:dyDescent="0.25">
      <c r="A89" s="26">
        <v>39447</v>
      </c>
      <c r="B89" s="64">
        <f t="shared" ref="B89:Y89" ca="1" si="34">IF(AND(B20&gt;=0, (B19)&gt;0),B20/B19-1," ")</f>
        <v>9.5592042730976434E-3</v>
      </c>
      <c r="C89" s="64">
        <f t="shared" ca="1" si="34"/>
        <v>9.6070338828577739E-3</v>
      </c>
      <c r="D89" s="55">
        <f t="shared" ca="1" si="34"/>
        <v>9.5278451088391947E-3</v>
      </c>
      <c r="E89" s="55">
        <f t="shared" ca="1" si="34"/>
        <v>9.4319120249479749E-3</v>
      </c>
      <c r="F89" s="55">
        <f t="shared" ca="1" si="34"/>
        <v>1.1746153925115355E-2</v>
      </c>
      <c r="G89" s="56">
        <f t="shared" ca="1" si="34"/>
        <v>2.0683062932286944E-2</v>
      </c>
      <c r="H89" s="55">
        <f t="shared" ca="1" si="34"/>
        <v>5.9773973206081132E-2</v>
      </c>
      <c r="I89" s="55">
        <f t="shared" ca="1" si="34"/>
        <v>-2.2253809784693934E-2</v>
      </c>
      <c r="J89" s="65">
        <f t="shared" ca="1" si="34"/>
        <v>-1.3752539275330378E-2</v>
      </c>
      <c r="K89" s="55">
        <f t="shared" ca="1" si="34"/>
        <v>5.8628679421075081E-2</v>
      </c>
      <c r="L89" s="55">
        <f t="shared" ca="1" si="34"/>
        <v>-0.12993168906917762</v>
      </c>
      <c r="M89" s="65">
        <f t="shared" ca="1" si="34"/>
        <v>-0.11544356067024908</v>
      </c>
      <c r="N89" s="55">
        <f t="shared" ca="1" si="34"/>
        <v>3.2958837747714353E-2</v>
      </c>
      <c r="O89" s="57">
        <f t="shared" ca="1" si="34"/>
        <v>-0.13671634507699604</v>
      </c>
      <c r="P89" s="56">
        <f t="shared" ca="1" si="34"/>
        <v>-8.1427307641137592E-3</v>
      </c>
      <c r="Q89" s="55">
        <f t="shared" ca="1" si="34"/>
        <v>7.0737253242216802E-3</v>
      </c>
      <c r="R89" s="55">
        <f t="shared" ca="1" si="34"/>
        <v>-1.0150491834304276E-4</v>
      </c>
      <c r="S89" s="55">
        <f t="shared" ca="1" si="34"/>
        <v>3.053681974842215E-2</v>
      </c>
      <c r="T89" s="55" t="str">
        <f t="shared" ca="1" si="34"/>
        <v xml:space="preserve"> </v>
      </c>
      <c r="U89" s="55">
        <f t="shared" ca="1" si="34"/>
        <v>8.4530142891077187E-3</v>
      </c>
      <c r="V89" s="55">
        <f t="shared" ca="1" si="12"/>
        <v>4.228107657334701E-2</v>
      </c>
      <c r="W89" s="55" t="str">
        <f t="shared" ca="1" si="12"/>
        <v xml:space="preserve"> </v>
      </c>
      <c r="X89" s="55">
        <f t="shared" ca="1" si="34"/>
        <v>-4.8488787026955249E-2</v>
      </c>
      <c r="Y89" s="57">
        <f t="shared" ca="1" si="34"/>
        <v>6.3478155254866442E-2</v>
      </c>
    </row>
    <row r="90" spans="1:25" s="33" customFormat="1" x14ac:dyDescent="0.2">
      <c r="A90" s="14">
        <v>39538</v>
      </c>
      <c r="B90" s="66">
        <f t="shared" ref="B90:Y90" ca="1" si="35">IF(AND(B21&gt;=0, (B20)&gt;0),B21/B20-1," ")</f>
        <v>1.0868730626739431E-2</v>
      </c>
      <c r="C90" s="66">
        <f t="shared" ca="1" si="35"/>
        <v>1.0384177087431112E-2</v>
      </c>
      <c r="D90" s="58">
        <f t="shared" ca="1" si="35"/>
        <v>9.8860877912665401E-3</v>
      </c>
      <c r="E90" s="58">
        <f t="shared" ca="1" si="35"/>
        <v>1.2158530193373318E-2</v>
      </c>
      <c r="F90" s="58">
        <f t="shared" ca="1" si="35"/>
        <v>2.3809523066305571E-2</v>
      </c>
      <c r="G90" s="59">
        <f t="shared" ca="1" si="35"/>
        <v>1.5361577141941751E-2</v>
      </c>
      <c r="H90" s="58">
        <f t="shared" ca="1" si="35"/>
        <v>3.5729920202655086E-2</v>
      </c>
      <c r="I90" s="58">
        <f t="shared" ca="1" si="35"/>
        <v>-1.2303607605151146E-2</v>
      </c>
      <c r="J90" s="67">
        <f t="shared" ca="1" si="35"/>
        <v>1.1434295252541471E-3</v>
      </c>
      <c r="K90" s="58">
        <f t="shared" ca="1" si="35"/>
        <v>6.5508193991276276E-2</v>
      </c>
      <c r="L90" s="58">
        <f t="shared" ca="1" si="35"/>
        <v>-0.10014556364184879</v>
      </c>
      <c r="M90" s="67">
        <f t="shared" ca="1" si="35"/>
        <v>-0.10736698748852824</v>
      </c>
      <c r="N90" s="58">
        <f t="shared" ca="1" si="35"/>
        <v>4.2912229136784275E-2</v>
      </c>
      <c r="O90" s="60">
        <f t="shared" ca="1" si="35"/>
        <v>-0.15264333327674773</v>
      </c>
      <c r="P90" s="59">
        <f t="shared" ca="1" si="35"/>
        <v>9.5164849037532306E-4</v>
      </c>
      <c r="Q90" s="58">
        <f t="shared" ca="1" si="35"/>
        <v>3.8931199673206685E-3</v>
      </c>
      <c r="R90" s="58">
        <f t="shared" ca="1" si="35"/>
        <v>-3.9895972874852692E-3</v>
      </c>
      <c r="S90" s="58">
        <f t="shared" ca="1" si="35"/>
        <v>2.1827590542090602E-2</v>
      </c>
      <c r="T90" s="58" t="str">
        <f t="shared" ca="1" si="35"/>
        <v xml:space="preserve"> </v>
      </c>
      <c r="U90" s="58">
        <f t="shared" ca="1" si="35"/>
        <v>-1.5631150388232262E-3</v>
      </c>
      <c r="V90" s="58">
        <f t="shared" ca="1" si="12"/>
        <v>5.0162611997843998E-2</v>
      </c>
      <c r="W90" s="58" t="str">
        <f t="shared" ca="1" si="12"/>
        <v xml:space="preserve"> </v>
      </c>
      <c r="X90" s="58">
        <f t="shared" ca="1" si="35"/>
        <v>-2.3105386654892368E-2</v>
      </c>
      <c r="Y90" s="60">
        <f t="shared" ca="1" si="35"/>
        <v>7.4363946000796322E-2</v>
      </c>
    </row>
    <row r="91" spans="1:25" s="33" customFormat="1" x14ac:dyDescent="0.2">
      <c r="A91" s="20">
        <v>39629</v>
      </c>
      <c r="B91" s="62">
        <f t="shared" ref="B91:Y91" ca="1" si="36">IF(AND(B22&gt;=0, (B21)&gt;0),B22/B21-1," ")</f>
        <v>8.4651324391467053E-3</v>
      </c>
      <c r="C91" s="62">
        <f t="shared" ca="1" si="36"/>
        <v>6.8309488370106308E-3</v>
      </c>
      <c r="D91" s="34">
        <f t="shared" ca="1" si="36"/>
        <v>6.4403493136717671E-3</v>
      </c>
      <c r="E91" s="34">
        <f t="shared" ca="1" si="36"/>
        <v>1.2807427211395384E-2</v>
      </c>
      <c r="F91" s="34">
        <f t="shared" ca="1" si="36"/>
        <v>1.7215870171031655E-2</v>
      </c>
      <c r="G91" s="53">
        <f t="shared" ca="1" si="36"/>
        <v>1.6869365665212133E-2</v>
      </c>
      <c r="H91" s="34">
        <f t="shared" ca="1" si="36"/>
        <v>-5.8967642426909106E-2</v>
      </c>
      <c r="I91" s="34">
        <f t="shared" ca="1" si="36"/>
        <v>-2.5985545614730432E-2</v>
      </c>
      <c r="J91" s="63">
        <f t="shared" ca="1" si="36"/>
        <v>-1.4742922718915863E-2</v>
      </c>
      <c r="K91" s="34">
        <f t="shared" ca="1" si="36"/>
        <v>5.9587680701962631E-2</v>
      </c>
      <c r="L91" s="34">
        <f t="shared" ca="1" si="36"/>
        <v>-0.13161245581631087</v>
      </c>
      <c r="M91" s="63">
        <f t="shared" ca="1" si="36"/>
        <v>-0.1309309055657446</v>
      </c>
      <c r="N91" s="34">
        <f t="shared" ca="1" si="36"/>
        <v>3.9220556715110266E-2</v>
      </c>
      <c r="O91" s="54">
        <f t="shared" ca="1" si="36"/>
        <v>-0.16173618788705646</v>
      </c>
      <c r="P91" s="53">
        <f t="shared" ca="1" si="36"/>
        <v>-7.3528430298996916E-4</v>
      </c>
      <c r="Q91" s="34">
        <f t="shared" ca="1" si="36"/>
        <v>6.4808715094548663E-3</v>
      </c>
      <c r="R91" s="34">
        <f t="shared" ca="1" si="36"/>
        <v>-7.5441033182923611E-3</v>
      </c>
      <c r="S91" s="34">
        <f t="shared" ca="1" si="36"/>
        <v>1.7234176413411184E-2</v>
      </c>
      <c r="T91" s="34" t="str">
        <f t="shared" ca="1" si="36"/>
        <v xml:space="preserve"> </v>
      </c>
      <c r="U91" s="34">
        <f t="shared" ca="1" si="36"/>
        <v>-1.0185237011788195E-2</v>
      </c>
      <c r="V91" s="34">
        <f t="shared" ca="1" si="12"/>
        <v>4.1796113101624233E-2</v>
      </c>
      <c r="W91" s="34" t="str">
        <f t="shared" ca="1" si="12"/>
        <v xml:space="preserve"> </v>
      </c>
      <c r="X91" s="34">
        <f t="shared" ca="1" si="36"/>
        <v>-1.9773010159997551E-2</v>
      </c>
      <c r="Y91" s="54">
        <f t="shared" ca="1" si="36"/>
        <v>6.24444743256376E-2</v>
      </c>
    </row>
    <row r="92" spans="1:25" s="33" customFormat="1" x14ac:dyDescent="0.2">
      <c r="A92" s="20">
        <v>39721</v>
      </c>
      <c r="B92" s="62">
        <f t="shared" ref="B92:Y92" ca="1" si="37">IF(AND(B23&gt;=0, (B22)&gt;0),B23/B22-1," ")</f>
        <v>6.872820474641772E-3</v>
      </c>
      <c r="C92" s="62">
        <f t="shared" ca="1" si="37"/>
        <v>3.9456256434591275E-3</v>
      </c>
      <c r="D92" s="34">
        <f t="shared" ca="1" si="37"/>
        <v>3.4349595262068711E-3</v>
      </c>
      <c r="E92" s="34">
        <f t="shared" ca="1" si="37"/>
        <v>1.4604961426261553E-2</v>
      </c>
      <c r="F92" s="34">
        <f t="shared" ca="1" si="37"/>
        <v>1.7378948664210858E-2</v>
      </c>
      <c r="G92" s="53">
        <f t="shared" ca="1" si="37"/>
        <v>1.4870060352952796E-2</v>
      </c>
      <c r="H92" s="34">
        <f t="shared" ca="1" si="37"/>
        <v>0.1549903693995569</v>
      </c>
      <c r="I92" s="34">
        <f t="shared" ca="1" si="37"/>
        <v>-3.147928130415556E-2</v>
      </c>
      <c r="J92" s="63">
        <f t="shared" ca="1" si="37"/>
        <v>-2.0763382643651296E-2</v>
      </c>
      <c r="K92" s="34">
        <f t="shared" ca="1" si="37"/>
        <v>5.2976228909497269E-2</v>
      </c>
      <c r="L92" s="34">
        <f t="shared" ca="1" si="37"/>
        <v>-0.16563381291323453</v>
      </c>
      <c r="M92" s="63">
        <f t="shared" ca="1" si="37"/>
        <v>-0.1445575822838232</v>
      </c>
      <c r="N92" s="34">
        <f t="shared" ca="1" si="37"/>
        <v>3.06153644071121E-2</v>
      </c>
      <c r="O92" s="54">
        <f t="shared" ca="1" si="37"/>
        <v>-0.1574889820948614</v>
      </c>
      <c r="P92" s="53">
        <f t="shared" ca="1" si="37"/>
        <v>-2.0959031277790197E-2</v>
      </c>
      <c r="Q92" s="34">
        <f t="shared" ca="1" si="37"/>
        <v>4.8213509950689737E-3</v>
      </c>
      <c r="R92" s="34">
        <f t="shared" ca="1" si="37"/>
        <v>-1.0517988255321908E-2</v>
      </c>
      <c r="S92" s="34">
        <f t="shared" ca="1" si="37"/>
        <v>1.5167373744737755E-2</v>
      </c>
      <c r="T92" s="34" t="str">
        <f t="shared" ca="1" si="37"/>
        <v xml:space="preserve"> </v>
      </c>
      <c r="U92" s="34">
        <f t="shared" ca="1" si="37"/>
        <v>9.1083998019425572E-3</v>
      </c>
      <c r="V92" s="34">
        <f t="shared" ca="1" si="12"/>
        <v>3.3162874568855916E-2</v>
      </c>
      <c r="W92" s="34" t="str">
        <f t="shared" ca="1" si="12"/>
        <v xml:space="preserve"> </v>
      </c>
      <c r="X92" s="34">
        <f t="shared" ca="1" si="37"/>
        <v>-2.8100280356738283E-2</v>
      </c>
      <c r="Y92" s="54">
        <f t="shared" ca="1" si="37"/>
        <v>5.1271010432912156E-2</v>
      </c>
    </row>
    <row r="93" spans="1:25" s="33" customFormat="1" ht="10.8" thickBot="1" x14ac:dyDescent="0.25">
      <c r="A93" s="26">
        <v>39813</v>
      </c>
      <c r="B93" s="64">
        <f t="shared" ref="B93:Q93" ca="1" si="38">IF(AND(B24&gt;=0, (B23)&gt;0),B24/B23-1," ")</f>
        <v>6.5809182823484136E-4</v>
      </c>
      <c r="C93" s="64">
        <f t="shared" ca="1" si="38"/>
        <v>-1.6298352443260278E-3</v>
      </c>
      <c r="D93" s="55">
        <f t="shared" ca="1" si="38"/>
        <v>-2.3925971625615716E-3</v>
      </c>
      <c r="E93" s="55">
        <f t="shared" ca="1" si="38"/>
        <v>6.6381239945412229E-3</v>
      </c>
      <c r="F93" s="55">
        <f t="shared" ca="1" si="38"/>
        <v>1.8159987194561023E-2</v>
      </c>
      <c r="G93" s="56">
        <f t="shared" ca="1" si="38"/>
        <v>6.1104162155931618E-3</v>
      </c>
      <c r="H93" s="55">
        <f t="shared" ca="1" si="38"/>
        <v>-1.2717513446121043E-3</v>
      </c>
      <c r="I93" s="55">
        <f t="shared" ca="1" si="38"/>
        <v>-3.0419867355908181E-2</v>
      </c>
      <c r="J93" s="65">
        <f t="shared" ca="1" si="38"/>
        <v>-2.2519982253199289E-2</v>
      </c>
      <c r="K93" s="55">
        <f t="shared" ca="1" si="38"/>
        <v>4.6899860389981507E-2</v>
      </c>
      <c r="L93" s="55">
        <f t="shared" ca="1" si="38"/>
        <v>-0.17482320460042411</v>
      </c>
      <c r="M93" s="65">
        <f t="shared" ca="1" si="38"/>
        <v>-0.17380218444520079</v>
      </c>
      <c r="N93" s="55">
        <f t="shared" ca="1" si="38"/>
        <v>1.9861926428680787E-2</v>
      </c>
      <c r="O93" s="57">
        <f t="shared" ca="1" si="38"/>
        <v>-0.16556959275286298</v>
      </c>
      <c r="P93" s="56">
        <f t="shared" ca="1" si="38"/>
        <v>-1.9435538101249761E-2</v>
      </c>
      <c r="Q93" s="55">
        <f t="shared" ca="1" si="38"/>
        <v>-1.6919920297950863E-3</v>
      </c>
      <c r="R93" s="55">
        <f t="shared" ref="R93:Y93" ca="1" si="39">IF(AND(R24&gt;=0, (R23)&gt;0),R24/R23-1," ")</f>
        <v>-1.0631453561621984E-2</v>
      </c>
      <c r="S93" s="55">
        <f t="shared" ca="1" si="39"/>
        <v>8.9124526568820084E-3</v>
      </c>
      <c r="T93" s="55" t="str">
        <f t="shared" ca="1" si="39"/>
        <v xml:space="preserve"> </v>
      </c>
      <c r="U93" s="55">
        <f t="shared" ca="1" si="39"/>
        <v>-2.7826833055953903E-3</v>
      </c>
      <c r="V93" s="55">
        <f t="shared" ca="1" si="12"/>
        <v>3.1313373693386826E-2</v>
      </c>
      <c r="W93" s="55" t="str">
        <f t="shared" ca="1" si="12"/>
        <v xml:space="preserve"> </v>
      </c>
      <c r="X93" s="55">
        <f t="shared" ca="1" si="39"/>
        <v>-2.3146738289998581E-2</v>
      </c>
      <c r="Y93" s="57">
        <f t="shared" ca="1" si="39"/>
        <v>5.62810233074722E-2</v>
      </c>
    </row>
    <row r="94" spans="1:25" s="33" customFormat="1" x14ac:dyDescent="0.2">
      <c r="A94" s="14">
        <v>39903</v>
      </c>
      <c r="B94" s="66">
        <f t="shared" ref="B94:Y94" ca="1" si="40">IF(AND(B25&gt;=0, (B24)&gt;0),B25/B24-1," ")</f>
        <v>6.0178204657497236E-3</v>
      </c>
      <c r="C94" s="66">
        <f t="shared" ca="1" si="40"/>
        <v>4.8148783010732998E-3</v>
      </c>
      <c r="D94" s="58">
        <f t="shared" ca="1" si="40"/>
        <v>4.4445820371048494E-3</v>
      </c>
      <c r="E94" s="58">
        <f t="shared" ca="1" si="40"/>
        <v>9.1361665316582741E-3</v>
      </c>
      <c r="F94" s="58">
        <f t="shared" ca="1" si="40"/>
        <v>1.4228264208709263E-2</v>
      </c>
      <c r="G94" s="59">
        <f t="shared" ca="1" si="40"/>
        <v>1.2714325493552003E-2</v>
      </c>
      <c r="H94" s="58">
        <f t="shared" ca="1" si="40"/>
        <v>5.2257865280016746E-2</v>
      </c>
      <c r="I94" s="58">
        <f t="shared" ca="1" si="40"/>
        <v>-2.9316995552993941E-2</v>
      </c>
      <c r="J94" s="67">
        <f t="shared" ca="1" si="40"/>
        <v>-2.3046804621732475E-2</v>
      </c>
      <c r="K94" s="58">
        <f t="shared" ca="1" si="40"/>
        <v>3.8398122274741597E-2</v>
      </c>
      <c r="L94" s="58">
        <f t="shared" ca="1" si="40"/>
        <v>-0.13608601062051939</v>
      </c>
      <c r="M94" s="67">
        <f t="shared" ca="1" si="40"/>
        <v>-0.14732395480299076</v>
      </c>
      <c r="N94" s="58">
        <f t="shared" ca="1" si="40"/>
        <v>2.5381793331917368E-2</v>
      </c>
      <c r="O94" s="60">
        <f t="shared" ca="1" si="40"/>
        <v>-0.18723623804096101</v>
      </c>
      <c r="P94" s="59">
        <f t="shared" ca="1" si="40"/>
        <v>-7.8039893583832232E-3</v>
      </c>
      <c r="Q94" s="58">
        <f t="shared" ca="1" si="40"/>
        <v>5.4500475697996098E-3</v>
      </c>
      <c r="R94" s="58">
        <f t="shared" ca="1" si="40"/>
        <v>-8.6701837330838138E-3</v>
      </c>
      <c r="S94" s="58">
        <f t="shared" ca="1" si="40"/>
        <v>1.6958314081472858E-2</v>
      </c>
      <c r="T94" s="58" t="str">
        <f t="shared" ca="1" si="40"/>
        <v xml:space="preserve"> </v>
      </c>
      <c r="U94" s="58">
        <f t="shared" ca="1" si="40"/>
        <v>3.2420788895342056E-3</v>
      </c>
      <c r="V94" s="58">
        <f t="shared" ca="1" si="12"/>
        <v>2.75509048903535E-2</v>
      </c>
      <c r="W94" s="58" t="str">
        <f t="shared" ca="1" si="12"/>
        <v xml:space="preserve"> </v>
      </c>
      <c r="X94" s="58">
        <f t="shared" ca="1" si="40"/>
        <v>-2.200227173643432E-2</v>
      </c>
      <c r="Y94" s="60">
        <f t="shared" ca="1" si="40"/>
        <v>4.5273298871046475E-2</v>
      </c>
    </row>
    <row r="95" spans="1:25" s="33" customFormat="1" x14ac:dyDescent="0.2">
      <c r="A95" s="20">
        <v>39994</v>
      </c>
      <c r="B95" s="62">
        <f t="shared" ref="B95:Y95" ca="1" si="41">IF(AND(B26&gt;=0, (B25)&gt;0),B26/B25-1," ")</f>
        <v>6.6712147981931036E-3</v>
      </c>
      <c r="C95" s="62">
        <f t="shared" ca="1" si="41"/>
        <v>5.3824745971571275E-3</v>
      </c>
      <c r="D95" s="34">
        <f t="shared" ca="1" si="41"/>
        <v>5.1015007916719313E-3</v>
      </c>
      <c r="E95" s="34">
        <f t="shared" ca="1" si="41"/>
        <v>9.9976665195034009E-3</v>
      </c>
      <c r="F95" s="34">
        <f t="shared" ca="1" si="41"/>
        <v>1.2456272334869345E-2</v>
      </c>
      <c r="G95" s="53">
        <f t="shared" ca="1" si="41"/>
        <v>1.6422360669117619E-2</v>
      </c>
      <c r="H95" s="34">
        <f t="shared" ca="1" si="41"/>
        <v>2.4008406578336583E-2</v>
      </c>
      <c r="I95" s="34">
        <f t="shared" ca="1" si="41"/>
        <v>-3.787989208598086E-2</v>
      </c>
      <c r="J95" s="63">
        <f t="shared" ca="1" si="41"/>
        <v>-2.6440906466181802E-2</v>
      </c>
      <c r="K95" s="34">
        <f t="shared" ca="1" si="41"/>
        <v>3.9444556477926884E-2</v>
      </c>
      <c r="L95" s="34">
        <f t="shared" ca="1" si="41"/>
        <v>-0.2069849997163693</v>
      </c>
      <c r="M95" s="63">
        <f t="shared" ca="1" si="41"/>
        <v>-0.1920204271689262</v>
      </c>
      <c r="N95" s="34">
        <f t="shared" ca="1" si="41"/>
        <v>2.466049368536094E-2</v>
      </c>
      <c r="O95" s="54">
        <f t="shared" ca="1" si="41"/>
        <v>-0.21516095895596976</v>
      </c>
      <c r="P95" s="53">
        <f t="shared" ca="1" si="41"/>
        <v>1.4017778892640997E-3</v>
      </c>
      <c r="Q95" s="34">
        <f t="shared" ca="1" si="41"/>
        <v>7.1576577814758124E-3</v>
      </c>
      <c r="R95" s="34">
        <f t="shared" ca="1" si="41"/>
        <v>-1.0693002779056493E-2</v>
      </c>
      <c r="S95" s="34">
        <f t="shared" ca="1" si="41"/>
        <v>1.3364563650971828E-2</v>
      </c>
      <c r="T95" s="34" t="str">
        <f t="shared" ca="1" si="41"/>
        <v xml:space="preserve"> </v>
      </c>
      <c r="U95" s="34">
        <f t="shared" ca="1" si="41"/>
        <v>8.6232736981206592E-4</v>
      </c>
      <c r="V95" s="34">
        <f t="shared" ca="1" si="41"/>
        <v>2.7257582795385815E-2</v>
      </c>
      <c r="W95" s="34" t="str">
        <f t="shared" ca="1" si="41"/>
        <v xml:space="preserve"> </v>
      </c>
      <c r="X95" s="34">
        <f t="shared" ca="1" si="41"/>
        <v>-1.2316400398891481E-2</v>
      </c>
      <c r="Y95" s="54">
        <f t="shared" ca="1" si="41"/>
        <v>4.0491034755529176E-2</v>
      </c>
    </row>
    <row r="96" spans="1:25" s="33" customFormat="1" x14ac:dyDescent="0.2">
      <c r="A96" s="20">
        <v>40086</v>
      </c>
      <c r="B96" s="62">
        <f t="shared" ref="B96:Y96" ca="1" si="42">IF(AND(B27&gt;=0, (B26)&gt;0),B27/B26-1," ")</f>
        <v>8.1418401802351159E-3</v>
      </c>
      <c r="C96" s="62">
        <f t="shared" ca="1" si="42"/>
        <v>7.254265878878785E-3</v>
      </c>
      <c r="D96" s="34">
        <f t="shared" ca="1" si="42"/>
        <v>6.6467312074158791E-3</v>
      </c>
      <c r="E96" s="34">
        <f t="shared" ca="1" si="42"/>
        <v>1.0422347696290135E-2</v>
      </c>
      <c r="F96" s="34">
        <f t="shared" ca="1" si="42"/>
        <v>2.2438451990458574E-2</v>
      </c>
      <c r="G96" s="53">
        <f t="shared" ca="1" si="42"/>
        <v>1.7389163546108755E-2</v>
      </c>
      <c r="H96" s="34">
        <f t="shared" ca="1" si="42"/>
        <v>4.9539468908303297E-2</v>
      </c>
      <c r="I96" s="34">
        <f t="shared" ca="1" si="42"/>
        <v>-3.449696543659786E-2</v>
      </c>
      <c r="J96" s="63">
        <f t="shared" ca="1" si="42"/>
        <v>-2.2820460335241211E-2</v>
      </c>
      <c r="K96" s="34">
        <f t="shared" ca="1" si="42"/>
        <v>4.3596642282152986E-2</v>
      </c>
      <c r="L96" s="34">
        <f t="shared" ca="1" si="42"/>
        <v>-0.29037986815604599</v>
      </c>
      <c r="M96" s="63">
        <f t="shared" ca="1" si="42"/>
        <v>-0.29267905566036212</v>
      </c>
      <c r="N96" s="34">
        <f t="shared" ca="1" si="42"/>
        <v>1.9935023922814432E-2</v>
      </c>
      <c r="O96" s="54">
        <f t="shared" ca="1" si="42"/>
        <v>-0.25819226109227644</v>
      </c>
      <c r="P96" s="53">
        <f t="shared" ca="1" si="42"/>
        <v>-3.2620389861902854E-2</v>
      </c>
      <c r="Q96" s="34">
        <f t="shared" ca="1" si="42"/>
        <v>4.7260695685931164E-3</v>
      </c>
      <c r="R96" s="34">
        <f t="shared" ca="1" si="42"/>
        <v>-4.6398613137371703E-3</v>
      </c>
      <c r="S96" s="34">
        <f t="shared" ca="1" si="42"/>
        <v>2.0059544327394319E-2</v>
      </c>
      <c r="T96" s="34" t="str">
        <f t="shared" ca="1" si="42"/>
        <v xml:space="preserve"> </v>
      </c>
      <c r="U96" s="34">
        <f t="shared" ca="1" si="42"/>
        <v>4.0866247462638672E-3</v>
      </c>
      <c r="V96" s="34">
        <f t="shared" ca="1" si="42"/>
        <v>3.4271367536946595E-2</v>
      </c>
      <c r="W96" s="34" t="str">
        <f t="shared" ca="1" si="42"/>
        <v xml:space="preserve"> </v>
      </c>
      <c r="X96" s="34">
        <f t="shared" ca="1" si="42"/>
        <v>-2.0713024918500356E-2</v>
      </c>
      <c r="Y96" s="54">
        <f t="shared" ca="1" si="42"/>
        <v>6.6773678152154181E-2</v>
      </c>
    </row>
    <row r="97" spans="1:25" s="33" customFormat="1" ht="10.8" thickBot="1" x14ac:dyDescent="0.25">
      <c r="A97" s="26">
        <v>40178</v>
      </c>
      <c r="B97" s="64">
        <f t="shared" ref="B97:Y97" ca="1" si="43">IF(AND(B28&gt;=0, (B27)&gt;0),B28/B27-1," ")</f>
        <v>7.6886749898354978E-3</v>
      </c>
      <c r="C97" s="64">
        <f t="shared" ca="1" si="43"/>
        <v>5.2908704233711745E-3</v>
      </c>
      <c r="D97" s="55">
        <f t="shared" ca="1" si="43"/>
        <v>4.9645289922664038E-3</v>
      </c>
      <c r="E97" s="55">
        <f t="shared" ca="1" si="43"/>
        <v>1.3830207341865464E-2</v>
      </c>
      <c r="F97" s="55">
        <f t="shared" ca="1" si="43"/>
        <v>1.3321185354528975E-2</v>
      </c>
      <c r="G97" s="56">
        <f t="shared" ca="1" si="43"/>
        <v>1.572548686753894E-2</v>
      </c>
      <c r="H97" s="55">
        <f t="shared" ca="1" si="43"/>
        <v>-5.6236568866130376E-3</v>
      </c>
      <c r="I97" s="55">
        <f t="shared" ca="1" si="43"/>
        <v>-3.6818438065183479E-2</v>
      </c>
      <c r="J97" s="65">
        <f t="shared" ca="1" si="43"/>
        <v>-2.2788349480382553E-2</v>
      </c>
      <c r="K97" s="55">
        <f t="shared" ca="1" si="43"/>
        <v>3.7516192816156479E-2</v>
      </c>
      <c r="L97" s="55">
        <f t="shared" ca="1" si="43"/>
        <v>-0.39363890423519443</v>
      </c>
      <c r="M97" s="65">
        <f t="shared" ca="1" si="43"/>
        <v>-0.36147547307940953</v>
      </c>
      <c r="N97" s="55">
        <f t="shared" ca="1" si="43"/>
        <v>2.2695735269264716E-2</v>
      </c>
      <c r="O97" s="57">
        <f t="shared" ca="1" si="43"/>
        <v>-0.2814682430366956</v>
      </c>
      <c r="P97" s="56">
        <f t="shared" ca="1" si="43"/>
        <v>-1.1617506141456957E-2</v>
      </c>
      <c r="Q97" s="55">
        <f t="shared" ca="1" si="43"/>
        <v>1.9010662243192922E-3</v>
      </c>
      <c r="R97" s="55">
        <f t="shared" ca="1" si="43"/>
        <v>-1.3560480314703471E-2</v>
      </c>
      <c r="S97" s="55">
        <f t="shared" ca="1" si="43"/>
        <v>2.7061229533638764E-2</v>
      </c>
      <c r="T97" s="55" t="str">
        <f t="shared" ca="1" si="43"/>
        <v xml:space="preserve"> </v>
      </c>
      <c r="U97" s="55">
        <f t="shared" ca="1" si="43"/>
        <v>-6.9063572142475937E-3</v>
      </c>
      <c r="V97" s="55">
        <f t="shared" ca="1" si="43"/>
        <v>1.8783102264631202E-2</v>
      </c>
      <c r="W97" s="55" t="str">
        <f t="shared" ca="1" si="43"/>
        <v xml:space="preserve"> </v>
      </c>
      <c r="X97" s="55">
        <f t="shared" ca="1" si="43"/>
        <v>-5.345585279299514E-3</v>
      </c>
      <c r="Y97" s="57">
        <f t="shared" ca="1" si="43"/>
        <v>5.143939617148674E-2</v>
      </c>
    </row>
    <row r="98" spans="1:25" s="33" customFormat="1" x14ac:dyDescent="0.2">
      <c r="A98" s="20">
        <v>40268</v>
      </c>
      <c r="B98" s="62">
        <f t="shared" ref="B98:Y98" ca="1" si="44">IF(AND(B29&gt;=0, (B28)&gt;0),B29/B28-1," ")</f>
        <v>2.6365352278283627E-3</v>
      </c>
      <c r="C98" s="62">
        <f t="shared" ca="1" si="44"/>
        <v>-3.013742789343965E-4</v>
      </c>
      <c r="D98" s="34">
        <f t="shared" ca="1" si="44"/>
        <v>-8.1040314118263623E-6</v>
      </c>
      <c r="E98" s="34">
        <f t="shared" ca="1" si="44"/>
        <v>1.0098065186750604E-2</v>
      </c>
      <c r="F98" s="34">
        <f t="shared" ca="1" si="44"/>
        <v>-7.4583901532215835E-3</v>
      </c>
      <c r="G98" s="53">
        <f t="shared" ca="1" si="44"/>
        <v>7.0276906404902473E-3</v>
      </c>
      <c r="H98" s="34">
        <f t="shared" ca="1" si="44"/>
        <v>5.0764113984164583E-2</v>
      </c>
      <c r="I98" s="34">
        <f t="shared" ca="1" si="44"/>
        <v>-3.2009628234730525E-2</v>
      </c>
      <c r="J98" s="63">
        <f t="shared" ca="1" si="44"/>
        <v>-1.0765682714744984E-2</v>
      </c>
      <c r="K98" s="34">
        <f t="shared" ca="1" si="44"/>
        <v>2.6265447915345019E-2</v>
      </c>
      <c r="L98" s="34">
        <f ca="1">IF(AND(L29&gt;=0, (L28)&gt;0),L29/L28-1," ")</f>
        <v>-1</v>
      </c>
      <c r="M98" s="63">
        <f t="shared" ca="1" si="44"/>
        <v>-1</v>
      </c>
      <c r="N98" s="34">
        <f t="shared" ca="1" si="44"/>
        <v>1.7476489382931115E-2</v>
      </c>
      <c r="O98" s="54">
        <f t="shared" ca="1" si="44"/>
        <v>-0.26826277219926076</v>
      </c>
      <c r="P98" s="53">
        <f t="shared" ca="1" si="44"/>
        <v>1.1218523182585427E-2</v>
      </c>
      <c r="Q98" s="34">
        <f t="shared" ca="1" si="44"/>
        <v>-5.9463363112652878E-3</v>
      </c>
      <c r="R98" s="34">
        <f t="shared" ca="1" si="44"/>
        <v>-6.6603448948484578E-3</v>
      </c>
      <c r="S98" s="34">
        <f t="shared" ca="1" si="44"/>
        <v>9.5045976888590289E-3</v>
      </c>
      <c r="T98" s="34" t="str">
        <f t="shared" ca="1" si="44"/>
        <v xml:space="preserve"> </v>
      </c>
      <c r="U98" s="34">
        <f t="shared" ca="1" si="44"/>
        <v>-4.4607784197980838E-3</v>
      </c>
      <c r="V98" s="34">
        <f t="shared" ca="1" si="44"/>
        <v>4.2209790286855675E-3</v>
      </c>
      <c r="W98" s="34" t="str">
        <f t="shared" ca="1" si="44"/>
        <v xml:space="preserve"> </v>
      </c>
      <c r="X98" s="34">
        <f t="shared" ca="1" si="44"/>
        <v>-4.0029718498555744E-2</v>
      </c>
      <c r="Y98" s="54">
        <f t="shared" ca="1" si="44"/>
        <v>3.8505865499241398E-2</v>
      </c>
    </row>
    <row r="99" spans="1:25" s="33" customFormat="1" x14ac:dyDescent="0.2">
      <c r="A99" s="20">
        <v>40359</v>
      </c>
      <c r="B99" s="62">
        <f t="shared" ref="B99:Y99" ca="1" si="45">IF(AND(B30&gt;=0, (B29)&gt;0),B30/B29-1," ")</f>
        <v>7.3305720222476278E-3</v>
      </c>
      <c r="C99" s="62">
        <f t="shared" ca="1" si="45"/>
        <v>6.1325691568374641E-3</v>
      </c>
      <c r="D99" s="34">
        <f t="shared" ca="1" si="45"/>
        <v>5.5921042279234445E-3</v>
      </c>
      <c r="E99" s="34">
        <f t="shared" ca="1" si="45"/>
        <v>1.034186412490512E-2</v>
      </c>
      <c r="F99" s="34">
        <f t="shared" ca="1" si="45"/>
        <v>1.9421169809216599E-2</v>
      </c>
      <c r="G99" s="53">
        <f t="shared" ca="1" si="45"/>
        <v>1.1119127737506673E-2</v>
      </c>
      <c r="H99" s="34">
        <f t="shared" ca="1" si="45"/>
        <v>2.512458962467079E-2</v>
      </c>
      <c r="I99" s="34">
        <f t="shared" ca="1" si="45"/>
        <v>-2.0382092019828768E-2</v>
      </c>
      <c r="J99" s="63">
        <f t="shared" ca="1" si="45"/>
        <v>-1.0096628854662448E-2</v>
      </c>
      <c r="K99" s="34">
        <f t="shared" ca="1" si="45"/>
        <v>2.143585629177891E-2</v>
      </c>
      <c r="L99" s="34" t="str">
        <f t="shared" ca="1" si="45"/>
        <v xml:space="preserve"> </v>
      </c>
      <c r="M99" s="63" t="str">
        <f t="shared" ca="1" si="45"/>
        <v xml:space="preserve"> </v>
      </c>
      <c r="N99" s="34">
        <f t="shared" ca="1" si="45"/>
        <v>1.3715805673638615E-2</v>
      </c>
      <c r="O99" s="54">
        <f t="shared" ca="1" si="45"/>
        <v>-0.11819738494655341</v>
      </c>
      <c r="P99" s="53">
        <f t="shared" ca="1" si="45"/>
        <v>2.9613522284524185E-2</v>
      </c>
      <c r="Q99" s="34">
        <f t="shared" ca="1" si="45"/>
        <v>1.0512575924462197E-2</v>
      </c>
      <c r="R99" s="34">
        <f t="shared" ca="1" si="45"/>
        <v>-1.8141458660482224E-3</v>
      </c>
      <c r="S99" s="34">
        <f t="shared" ca="1" si="45"/>
        <v>8.9068643150123084E-3</v>
      </c>
      <c r="T99" s="34" t="str">
        <f t="shared" ca="1" si="45"/>
        <v xml:space="preserve"> </v>
      </c>
      <c r="U99" s="34">
        <f t="shared" ca="1" si="45"/>
        <v>-6.7494355318915566E-3</v>
      </c>
      <c r="V99" s="34">
        <f t="shared" ca="1" si="45"/>
        <v>2.8715787029219841E-2</v>
      </c>
      <c r="W99" s="34" t="str">
        <f t="shared" ca="1" si="45"/>
        <v xml:space="preserve"> </v>
      </c>
      <c r="X99" s="34">
        <f t="shared" ca="1" si="45"/>
        <v>2.6191718226160621E-3</v>
      </c>
      <c r="Y99" s="54">
        <f t="shared" ca="1" si="45"/>
        <v>1.3191280761204238E-2</v>
      </c>
    </row>
    <row r="100" spans="1:25" s="33" customFormat="1" x14ac:dyDescent="0.2">
      <c r="A100" s="20">
        <v>40451</v>
      </c>
      <c r="B100" s="62">
        <f t="shared" ref="B100:Y100" ca="1" si="46">IF(AND(B31&gt;=0, (B30)&gt;0),B31/B30-1," ")</f>
        <v>-2.196721421108272E-4</v>
      </c>
      <c r="C100" s="62">
        <f t="shared" ca="1" si="46"/>
        <v>-3.6154368789950153E-3</v>
      </c>
      <c r="D100" s="34">
        <f t="shared" ca="1" si="46"/>
        <v>-4.3911399139024976E-3</v>
      </c>
      <c r="E100" s="34">
        <f t="shared" ca="1" si="46"/>
        <v>8.2803387353738156E-3</v>
      </c>
      <c r="F100" s="34">
        <f t="shared" ca="1" si="46"/>
        <v>1.5198315766417725E-2</v>
      </c>
      <c r="G100" s="53">
        <f t="shared" ca="1" si="46"/>
        <v>9.2917168268269457E-4</v>
      </c>
      <c r="H100" s="34">
        <f t="shared" ca="1" si="46"/>
        <v>-1.971677777985914E-2</v>
      </c>
      <c r="I100" s="34">
        <f t="shared" ca="1" si="46"/>
        <v>-3.055919630992121E-2</v>
      </c>
      <c r="J100" s="63">
        <f t="shared" ca="1" si="46"/>
        <v>-2.2648342209742434E-2</v>
      </c>
      <c r="K100" s="34">
        <f t="shared" ca="1" si="46"/>
        <v>1.031695897246232E-2</v>
      </c>
      <c r="L100" s="34" t="str">
        <f t="shared" ca="1" si="46"/>
        <v xml:space="preserve"> </v>
      </c>
      <c r="M100" s="63" t="str">
        <f t="shared" ca="1" si="46"/>
        <v xml:space="preserve"> </v>
      </c>
      <c r="N100" s="34">
        <f t="shared" ca="1" si="46"/>
        <v>8.347859296018223E-3</v>
      </c>
      <c r="O100" s="54">
        <f t="shared" ca="1" si="46"/>
        <v>-0.12692090389408439</v>
      </c>
      <c r="P100" s="53">
        <f t="shared" ca="1" si="46"/>
        <v>-3.5665083603074299E-2</v>
      </c>
      <c r="Q100" s="34">
        <f t="shared" ca="1" si="46"/>
        <v>-4.6202378610782358E-3</v>
      </c>
      <c r="R100" s="34">
        <f t="shared" ca="1" si="46"/>
        <v>-8.6413454924330058E-3</v>
      </c>
      <c r="S100" s="34">
        <f t="shared" ca="1" si="46"/>
        <v>-6.1178733345282899E-3</v>
      </c>
      <c r="T100" s="34" t="str">
        <f t="shared" ca="1" si="46"/>
        <v xml:space="preserve"> </v>
      </c>
      <c r="U100" s="34">
        <f t="shared" ca="1" si="46"/>
        <v>-1.049606854967422E-2</v>
      </c>
      <c r="V100" s="34">
        <f t="shared" ca="1" si="46"/>
        <v>8.6739451231103715E-3</v>
      </c>
      <c r="W100" s="34" t="str">
        <f t="shared" ca="1" si="46"/>
        <v xml:space="preserve"> </v>
      </c>
      <c r="X100" s="34">
        <f t="shared" ca="1" si="46"/>
        <v>2.0242733294063786E-2</v>
      </c>
      <c r="Y100" s="54">
        <f t="shared" ca="1" si="46"/>
        <v>1.2963109682110119E-2</v>
      </c>
    </row>
    <row r="101" spans="1:25" s="33" customFormat="1" ht="10.8" thickBot="1" x14ac:dyDescent="0.25">
      <c r="A101" s="20">
        <v>40543</v>
      </c>
      <c r="B101" s="62">
        <f t="shared" ref="B101:Y101" ca="1" si="47">IF(AND(B32&gt;=0, (B31)&gt;0),B32/B31-1," ")</f>
        <v>-2.1014507398839921E-3</v>
      </c>
      <c r="C101" s="62">
        <f t="shared" ca="1" si="47"/>
        <v>-6.5354726435210564E-3</v>
      </c>
      <c r="D101" s="34">
        <f t="shared" ca="1" si="47"/>
        <v>-7.3950897231126467E-3</v>
      </c>
      <c r="E101" s="34">
        <f t="shared" ca="1" si="47"/>
        <v>8.8664980326678133E-3</v>
      </c>
      <c r="F101" s="34">
        <f t="shared" ca="1" si="47"/>
        <v>1.391120919926947E-2</v>
      </c>
      <c r="G101" s="53">
        <f t="shared" ca="1" si="47"/>
        <v>-3.6643691639413056E-3</v>
      </c>
      <c r="H101" s="34">
        <f t="shared" ca="1" si="47"/>
        <v>-1.027641501909482E-4</v>
      </c>
      <c r="I101" s="34">
        <f t="shared" ca="1" si="47"/>
        <v>-2.447208935369638E-2</v>
      </c>
      <c r="J101" s="63">
        <f t="shared" ca="1" si="47"/>
        <v>-2.2508500318796143E-2</v>
      </c>
      <c r="K101" s="34">
        <f t="shared" ca="1" si="47"/>
        <v>1.7720653604272218E-2</v>
      </c>
      <c r="L101" s="34" t="str">
        <f t="shared" ca="1" si="47"/>
        <v xml:space="preserve"> </v>
      </c>
      <c r="M101" s="63" t="str">
        <f t="shared" ca="1" si="47"/>
        <v xml:space="preserve"> </v>
      </c>
      <c r="N101" s="34">
        <f t="shared" ca="1" si="47"/>
        <v>1.0111650563232599E-2</v>
      </c>
      <c r="O101" s="54">
        <f t="shared" ca="1" si="47"/>
        <v>-9.1904750283249403E-2</v>
      </c>
      <c r="P101" s="53">
        <f t="shared" ca="1" si="47"/>
        <v>0.21022633470139951</v>
      </c>
      <c r="Q101" s="34">
        <f t="shared" ca="1" si="47"/>
        <v>-3.9956499035604942E-3</v>
      </c>
      <c r="R101" s="34">
        <f t="shared" ca="1" si="47"/>
        <v>-1.1088911371733068E-2</v>
      </c>
      <c r="S101" s="34">
        <f t="shared" ca="1" si="47"/>
        <v>-2.7874878302789563E-2</v>
      </c>
      <c r="T101" s="34" t="str">
        <f t="shared" ca="1" si="47"/>
        <v xml:space="preserve"> </v>
      </c>
      <c r="U101" s="34">
        <f t="shared" ca="1" si="47"/>
        <v>-9.7974038844688138E-3</v>
      </c>
      <c r="V101" s="34">
        <f t="shared" ca="1" si="47"/>
        <v>5.9055951636373116E-3</v>
      </c>
      <c r="W101" s="34" t="str">
        <f t="shared" ca="1" si="47"/>
        <v xml:space="preserve"> </v>
      </c>
      <c r="X101" s="34">
        <f t="shared" ca="1" si="47"/>
        <v>0.14883074703027122</v>
      </c>
      <c r="Y101" s="54">
        <f t="shared" ca="1" si="47"/>
        <v>4.1854429229850387E-2</v>
      </c>
    </row>
    <row r="102" spans="1:25" s="33" customFormat="1" x14ac:dyDescent="0.2">
      <c r="A102" s="14">
        <v>40633</v>
      </c>
      <c r="B102" s="66">
        <f t="shared" ref="B102:Y102" ca="1" si="48">IF(AND(B33&gt;=0, (B32)&gt;0),B33/B32-1," ")</f>
        <v>7.9356087195137093E-4</v>
      </c>
      <c r="C102" s="66">
        <f t="shared" ca="1" si="48"/>
        <v>-3.6146065829274487E-3</v>
      </c>
      <c r="D102" s="58">
        <f t="shared" ca="1" si="48"/>
        <v>-4.4560968744387086E-3</v>
      </c>
      <c r="E102" s="58">
        <f t="shared" ca="1" si="48"/>
        <v>1.1531089319753107E-2</v>
      </c>
      <c r="F102" s="58">
        <f t="shared" ca="1" si="48"/>
        <v>1.5980309508220714E-2</v>
      </c>
      <c r="G102" s="59">
        <f t="shared" ca="1" si="48"/>
        <v>-9.8994568193011556E-4</v>
      </c>
      <c r="H102" s="58">
        <f t="shared" ca="1" si="48"/>
        <v>-1.6330656937465604E-2</v>
      </c>
      <c r="I102" s="58">
        <f t="shared" ca="1" si="48"/>
        <v>-1.7334560103458352E-2</v>
      </c>
      <c r="J102" s="67">
        <f t="shared" ca="1" si="48"/>
        <v>-1.7130370905358849E-2</v>
      </c>
      <c r="K102" s="58">
        <f t="shared" ca="1" si="48"/>
        <v>1.5682751251999472E-2</v>
      </c>
      <c r="L102" s="58" t="str">
        <f t="shared" ca="1" si="48"/>
        <v xml:space="preserve"> </v>
      </c>
      <c r="M102" s="67" t="str">
        <f t="shared" ca="1" si="48"/>
        <v xml:space="preserve"> </v>
      </c>
      <c r="N102" s="58">
        <f t="shared" ca="1" si="48"/>
        <v>1.3225110684943253E-2</v>
      </c>
      <c r="O102" s="60">
        <f t="shared" ca="1" si="48"/>
        <v>-9.6752828780733657E-2</v>
      </c>
      <c r="P102" s="59">
        <f t="shared" ca="1" si="48"/>
        <v>1.050140772329089</v>
      </c>
      <c r="Q102" s="58">
        <f t="shared" ca="1" si="48"/>
        <v>-1.0063628732616126E-3</v>
      </c>
      <c r="R102" s="58">
        <f t="shared" ca="1" si="48"/>
        <v>-9.3563767143574061E-3</v>
      </c>
      <c r="S102" s="58">
        <f t="shared" ca="1" si="48"/>
        <v>-1</v>
      </c>
      <c r="T102" s="58" t="str">
        <f t="shared" ca="1" si="48"/>
        <v xml:space="preserve"> </v>
      </c>
      <c r="U102" s="58">
        <f t="shared" ca="1" si="48"/>
        <v>-6.4322186413394711E-3</v>
      </c>
      <c r="V102" s="58">
        <f t="shared" ca="1" si="48"/>
        <v>-1</v>
      </c>
      <c r="W102" s="58" t="str">
        <f t="shared" ca="1" si="48"/>
        <v xml:space="preserve"> </v>
      </c>
      <c r="X102" s="58">
        <f t="shared" ca="1" si="48"/>
        <v>2.6121318060322833</v>
      </c>
      <c r="Y102" s="60">
        <f t="shared" ca="1" si="48"/>
        <v>3.3602341258234247E-2</v>
      </c>
    </row>
    <row r="103" spans="1:25" s="33" customFormat="1" x14ac:dyDescent="0.2">
      <c r="A103" s="20">
        <v>40724</v>
      </c>
      <c r="B103" s="62">
        <f ca="1">IF(AND(B34&gt;=0, (B33)&gt;0),B34/B33-1," ")</f>
        <v>-1.7055751202469382E-3</v>
      </c>
      <c r="C103" s="62">
        <f t="shared" ref="C103:Y103" ca="1" si="49">IF(AND(C34&gt;=0, (C33)&gt;0),C34/C33-1," ")</f>
        <v>-5.7048735881389812E-3</v>
      </c>
      <c r="D103" s="34">
        <f t="shared" ca="1" si="49"/>
        <v>-6.37185788420358E-3</v>
      </c>
      <c r="E103" s="34">
        <f t="shared" ca="1" si="49"/>
        <v>7.8901583677435383E-3</v>
      </c>
      <c r="F103" s="34">
        <f t="shared" ca="1" si="49"/>
        <v>9.5140884232849388E-3</v>
      </c>
      <c r="G103" s="53">
        <f t="shared" ca="1" si="49"/>
        <v>-3.0313484437914928E-3</v>
      </c>
      <c r="H103" s="34">
        <f t="shared" ca="1" si="49"/>
        <v>3.9211160991794447E-3</v>
      </c>
      <c r="I103" s="34">
        <f t="shared" ca="1" si="49"/>
        <v>-2.4137189560812233E-2</v>
      </c>
      <c r="J103" s="63">
        <f t="shared" ca="1" si="49"/>
        <v>-1.8895519046014275E-2</v>
      </c>
      <c r="K103" s="34">
        <f t="shared" ca="1" si="49"/>
        <v>1.0211758992918485E-2</v>
      </c>
      <c r="L103" s="34" t="str">
        <f t="shared" ca="1" si="49"/>
        <v xml:space="preserve"> </v>
      </c>
      <c r="M103" s="63" t="str">
        <f t="shared" ca="1" si="49"/>
        <v xml:space="preserve"> </v>
      </c>
      <c r="N103" s="34">
        <f t="shared" ca="1" si="49"/>
        <v>9.6605924691899325E-3</v>
      </c>
      <c r="O103" s="54">
        <f t="shared" ca="1" si="49"/>
        <v>-0.10782110183787563</v>
      </c>
      <c r="P103" s="53">
        <f t="shared" ca="1" si="49"/>
        <v>7.0366023784331766E-3</v>
      </c>
      <c r="Q103" s="34">
        <f t="shared" ca="1" si="49"/>
        <v>-3.1427176546906521E-3</v>
      </c>
      <c r="R103" s="34">
        <f t="shared" ca="1" si="49"/>
        <v>-9.2112662463472716E-3</v>
      </c>
      <c r="S103" s="34" t="str">
        <f t="shared" ca="1" si="49"/>
        <v xml:space="preserve"> </v>
      </c>
      <c r="T103" s="34" t="str">
        <f t="shared" ca="1" si="49"/>
        <v xml:space="preserve"> </v>
      </c>
      <c r="U103" s="34">
        <f t="shared" ca="1" si="49"/>
        <v>-8.1257605175518721E-3</v>
      </c>
      <c r="V103" s="34" t="str">
        <f t="shared" ca="1" si="49"/>
        <v xml:space="preserve"> </v>
      </c>
      <c r="W103" s="34" t="str">
        <f t="shared" ca="1" si="49"/>
        <v xml:space="preserve"> </v>
      </c>
      <c r="X103" s="34">
        <f t="shared" ca="1" si="49"/>
        <v>1.5854786244404284E-2</v>
      </c>
      <c r="Y103" s="54">
        <f t="shared" ca="1" si="49"/>
        <v>5.0264852490537582E-2</v>
      </c>
    </row>
    <row r="104" spans="1:25" s="33" customFormat="1" x14ac:dyDescent="0.2">
      <c r="A104" s="20">
        <v>40816</v>
      </c>
      <c r="B104" s="62">
        <f t="shared" ref="B104:Y104" ca="1" si="50">IF(AND(B35&gt;=0, (B34)&gt;0),B35/B34-1," ")</f>
        <v>-2.5214065362645366E-3</v>
      </c>
      <c r="C104" s="62">
        <f t="shared" ca="1" si="50"/>
        <v>-4.3180551173569448E-3</v>
      </c>
      <c r="D104" s="34">
        <f t="shared" ca="1" si="50"/>
        <v>-4.6388664658704171E-3</v>
      </c>
      <c r="E104" s="34">
        <f t="shared" ca="1" si="50"/>
        <v>1.73124311609274E-3</v>
      </c>
      <c r="F104" s="34">
        <f t="shared" ca="1" si="50"/>
        <v>2.8868894898044228E-3</v>
      </c>
      <c r="G104" s="53">
        <f t="shared" ca="1" si="50"/>
        <v>-2.8886672461381213E-3</v>
      </c>
      <c r="H104" s="34">
        <f t="shared" ca="1" si="50"/>
        <v>1.6184512500012849E-2</v>
      </c>
      <c r="I104" s="34">
        <f t="shared" ca="1" si="50"/>
        <v>-1.7143003425466818E-2</v>
      </c>
      <c r="J104" s="63">
        <f t="shared" ca="1" si="50"/>
        <v>-1.1641240350361848E-2</v>
      </c>
      <c r="K104" s="34">
        <f t="shared" ca="1" si="50"/>
        <v>-4.0274129481188137E-4</v>
      </c>
      <c r="L104" s="34" t="str">
        <f t="shared" ca="1" si="50"/>
        <v xml:space="preserve"> </v>
      </c>
      <c r="M104" s="63" t="str">
        <f t="shared" ca="1" si="50"/>
        <v xml:space="preserve"> </v>
      </c>
      <c r="N104" s="34">
        <f t="shared" ca="1" si="50"/>
        <v>1.7195715017930269E-3</v>
      </c>
      <c r="O104" s="54">
        <f t="shared" ca="1" si="50"/>
        <v>-0.10620488555117324</v>
      </c>
      <c r="P104" s="53">
        <f t="shared" ca="1" si="50"/>
        <v>1.188356224660736E-2</v>
      </c>
      <c r="Q104" s="34">
        <f t="shared" ca="1" si="50"/>
        <v>-2.6070380206130173E-3</v>
      </c>
      <c r="R104" s="34">
        <f t="shared" ca="1" si="50"/>
        <v>-1.0034646802775993E-2</v>
      </c>
      <c r="S104" s="34" t="str">
        <f t="shared" ca="1" si="50"/>
        <v xml:space="preserve"> </v>
      </c>
      <c r="T104" s="34" t="str">
        <f t="shared" ca="1" si="50"/>
        <v xml:space="preserve"> </v>
      </c>
      <c r="U104" s="34">
        <f t="shared" ca="1" si="50"/>
        <v>-6.1040190960840457E-3</v>
      </c>
      <c r="V104" s="34" t="str">
        <f t="shared" ca="1" si="50"/>
        <v xml:space="preserve"> </v>
      </c>
      <c r="W104" s="34" t="str">
        <f t="shared" ca="1" si="50"/>
        <v xml:space="preserve"> </v>
      </c>
      <c r="X104" s="34">
        <f t="shared" ca="1" si="50"/>
        <v>7.3121700883898022E-3</v>
      </c>
      <c r="Y104" s="54">
        <f t="shared" ca="1" si="50"/>
        <v>2.9149640390587539E-2</v>
      </c>
    </row>
    <row r="105" spans="1:25" s="33" customFormat="1" ht="10.8" thickBot="1" x14ac:dyDescent="0.25">
      <c r="A105" s="26">
        <v>40908</v>
      </c>
      <c r="B105" s="64">
        <f t="shared" ref="B105:Y105" ca="1" si="51">IF(AND(B36&gt;=0, (B35)&gt;0),B36/B35-1," ")</f>
        <v>6.2792092267061062E-3</v>
      </c>
      <c r="C105" s="64">
        <f t="shared" ca="1" si="51"/>
        <v>3.8514157950857442E-3</v>
      </c>
      <c r="D105" s="55">
        <f t="shared" ca="1" si="51"/>
        <v>3.4288888493227976E-3</v>
      </c>
      <c r="E105" s="55">
        <f t="shared" ca="1" si="51"/>
        <v>1.1991069982050906E-2</v>
      </c>
      <c r="F105" s="55">
        <f t="shared" ca="1" si="51"/>
        <v>1.3269532299762465E-2</v>
      </c>
      <c r="G105" s="56">
        <f t="shared" ca="1" si="51"/>
        <v>5.237183267113199E-3</v>
      </c>
      <c r="H105" s="55">
        <f t="shared" ca="1" si="51"/>
        <v>8.2411880157734041E-2</v>
      </c>
      <c r="I105" s="55">
        <f t="shared" ca="1" si="51"/>
        <v>-1.1212462504509357E-2</v>
      </c>
      <c r="J105" s="65">
        <f t="shared" ca="1" si="51"/>
        <v>-8.4746971145972516E-3</v>
      </c>
      <c r="K105" s="55">
        <f t="shared" ca="1" si="51"/>
        <v>1.6151891600068247E-2</v>
      </c>
      <c r="L105" s="55" t="str">
        <f t="shared" ca="1" si="51"/>
        <v xml:space="preserve"> </v>
      </c>
      <c r="M105" s="65" t="str">
        <f t="shared" ca="1" si="51"/>
        <v xml:space="preserve"> </v>
      </c>
      <c r="N105" s="55">
        <f t="shared" ca="1" si="51"/>
        <v>1.2571659132764923E-2</v>
      </c>
      <c r="O105" s="57">
        <f t="shared" ca="1" si="51"/>
        <v>-4.3715829872108203E-2</v>
      </c>
      <c r="P105" s="56">
        <f t="shared" ca="1" si="51"/>
        <v>-1.3463726742498294E-2</v>
      </c>
      <c r="Q105" s="55">
        <f t="shared" ca="1" si="51"/>
        <v>5.1566663901130294E-3</v>
      </c>
      <c r="R105" s="55">
        <f t="shared" ca="1" si="51"/>
        <v>-8.0000682464552719E-3</v>
      </c>
      <c r="S105" s="55" t="str">
        <f t="shared" ca="1" si="51"/>
        <v xml:space="preserve"> </v>
      </c>
      <c r="T105" s="55" t="str">
        <f t="shared" ca="1" si="51"/>
        <v xml:space="preserve"> </v>
      </c>
      <c r="U105" s="55">
        <f t="shared" ca="1" si="51"/>
        <v>2.2265607084173134E-2</v>
      </c>
      <c r="V105" s="55" t="str">
        <f t="shared" ca="1" si="51"/>
        <v xml:space="preserve"> </v>
      </c>
      <c r="W105" s="55" t="str">
        <f t="shared" ca="1" si="51"/>
        <v xml:space="preserve"> </v>
      </c>
      <c r="X105" s="55">
        <f t="shared" ca="1" si="51"/>
        <v>3.7384405254448083E-3</v>
      </c>
      <c r="Y105" s="57">
        <f t="shared" ca="1" si="51"/>
        <v>7.8144808392499598E-3</v>
      </c>
    </row>
    <row r="106" spans="1:25" s="33" customFormat="1" x14ac:dyDescent="0.2">
      <c r="A106" s="14">
        <v>40999</v>
      </c>
      <c r="B106" s="66">
        <f t="shared" ref="B106:Y106" ca="1" si="52">IF(AND(B37&gt;=0, (B36)&gt;0),B37/B36-1," ")</f>
        <v>5.3495152802507384E-4</v>
      </c>
      <c r="C106" s="66">
        <f t="shared" ca="1" si="52"/>
        <v>-2.2063307143561639E-3</v>
      </c>
      <c r="D106" s="58">
        <f t="shared" ca="1" si="52"/>
        <v>-2.6584795256863192E-3</v>
      </c>
      <c r="E106" s="58">
        <f t="shared" ca="1" si="52"/>
        <v>6.9324823648306833E-3</v>
      </c>
      <c r="F106" s="58">
        <f t="shared" ca="1" si="52"/>
        <v>7.7741775278674652E-3</v>
      </c>
      <c r="G106" s="59">
        <f t="shared" ca="1" si="52"/>
        <v>6.3970507025246093E-4</v>
      </c>
      <c r="H106" s="58">
        <f t="shared" ca="1" si="52"/>
        <v>-3.2652718053278407E-2</v>
      </c>
      <c r="I106" s="58">
        <f t="shared" ca="1" si="52"/>
        <v>-1.2994355912913202E-2</v>
      </c>
      <c r="J106" s="67">
        <f t="shared" ca="1" si="52"/>
        <v>-1.313391838101674E-2</v>
      </c>
      <c r="K106" s="58">
        <f t="shared" ca="1" si="52"/>
        <v>7.7162903924810067E-3</v>
      </c>
      <c r="L106" s="58" t="str">
        <f t="shared" ca="1" si="52"/>
        <v xml:space="preserve"> </v>
      </c>
      <c r="M106" s="67" t="str">
        <f t="shared" ca="1" si="52"/>
        <v xml:space="preserve"> </v>
      </c>
      <c r="N106" s="58">
        <f t="shared" ca="1" si="52"/>
        <v>7.5678592821804003E-3</v>
      </c>
      <c r="O106" s="60">
        <f t="shared" ca="1" si="52"/>
        <v>-6.488376662212858E-2</v>
      </c>
      <c r="P106" s="59">
        <f t="shared" ca="1" si="52"/>
        <v>-1.242206431595938E-2</v>
      </c>
      <c r="Q106" s="58">
        <f t="shared" ca="1" si="52"/>
        <v>-3.6229247995622771E-5</v>
      </c>
      <c r="R106" s="58">
        <f t="shared" ca="1" si="52"/>
        <v>-9.363897873562399E-3</v>
      </c>
      <c r="S106" s="58" t="str">
        <f t="shared" ca="1" si="52"/>
        <v xml:space="preserve"> </v>
      </c>
      <c r="T106" s="58" t="str">
        <f t="shared" ca="1" si="52"/>
        <v xml:space="preserve"> </v>
      </c>
      <c r="U106" s="58">
        <f t="shared" ca="1" si="52"/>
        <v>-1.1612632320583183E-2</v>
      </c>
      <c r="V106" s="58" t="str">
        <f t="shared" ca="1" si="52"/>
        <v xml:space="preserve"> </v>
      </c>
      <c r="W106" s="58" t="str">
        <f t="shared" ca="1" si="52"/>
        <v xml:space="preserve"> </v>
      </c>
      <c r="X106" s="58">
        <f t="shared" ca="1" si="52"/>
        <v>7.8277000237574335E-3</v>
      </c>
      <c r="Y106" s="60">
        <f t="shared" ca="1" si="52"/>
        <v>1.4784870305657449E-2</v>
      </c>
    </row>
    <row r="107" spans="1:25" s="33" customFormat="1" x14ac:dyDescent="0.2">
      <c r="A107" s="20">
        <v>41090</v>
      </c>
      <c r="B107" s="62">
        <f t="shared" ref="B107:Y107" ca="1" si="53">IF(AND(B38&gt;=0, (B37)&gt;0),B38/B37-1," ")</f>
        <v>-2.7310925532735286E-3</v>
      </c>
      <c r="C107" s="62">
        <f t="shared" ca="1" si="53"/>
        <v>-5.105622249860553E-3</v>
      </c>
      <c r="D107" s="34">
        <f t="shared" ca="1" si="53"/>
        <v>-5.4608077149219669E-3</v>
      </c>
      <c r="E107" s="34">
        <f t="shared" ca="1" si="53"/>
        <v>2.7602259461438905E-3</v>
      </c>
      <c r="F107" s="34">
        <f t="shared" ca="1" si="53"/>
        <v>2.6534022445798833E-3</v>
      </c>
      <c r="G107" s="53">
        <f t="shared" ca="1" si="53"/>
        <v>-3.6673138945587658E-3</v>
      </c>
      <c r="H107" s="34">
        <f t="shared" ca="1" si="53"/>
        <v>3.0057597958654814E-2</v>
      </c>
      <c r="I107" s="34">
        <f t="shared" ca="1" si="53"/>
        <v>-1.8795915186445855E-2</v>
      </c>
      <c r="J107" s="63">
        <f t="shared" ca="1" si="53"/>
        <v>-1.8656714259981833E-2</v>
      </c>
      <c r="K107" s="34">
        <f t="shared" ca="1" si="53"/>
        <v>2.5330535363909945E-3</v>
      </c>
      <c r="L107" s="34" t="str">
        <f t="shared" ca="1" si="53"/>
        <v xml:space="preserve"> </v>
      </c>
      <c r="M107" s="63" t="str">
        <f t="shared" ca="1" si="53"/>
        <v xml:space="preserve"> </v>
      </c>
      <c r="N107" s="34">
        <f t="shared" ca="1" si="53"/>
        <v>3.6339259592699236E-3</v>
      </c>
      <c r="O107" s="54">
        <f t="shared" ca="1" si="53"/>
        <v>-9.866976615391243E-2</v>
      </c>
      <c r="P107" s="53">
        <f t="shared" ca="1" si="53"/>
        <v>5.7110389912264914E-3</v>
      </c>
      <c r="Q107" s="34">
        <f t="shared" ca="1" si="53"/>
        <v>-3.4857792550222477E-3</v>
      </c>
      <c r="R107" s="34">
        <f t="shared" ca="1" si="53"/>
        <v>-2.2711928724497898E-2</v>
      </c>
      <c r="S107" s="34" t="str">
        <f t="shared" ca="1" si="53"/>
        <v xml:space="preserve"> </v>
      </c>
      <c r="T107" s="34" t="str">
        <f t="shared" ca="1" si="53"/>
        <v xml:space="preserve"> </v>
      </c>
      <c r="U107" s="34">
        <f t="shared" ca="1" si="53"/>
        <v>6.312503169863648E-3</v>
      </c>
      <c r="V107" s="34" t="str">
        <f t="shared" ca="1" si="53"/>
        <v xml:space="preserve"> </v>
      </c>
      <c r="W107" s="34" t="str">
        <f t="shared" ca="1" si="53"/>
        <v xml:space="preserve"> </v>
      </c>
      <c r="X107" s="34">
        <f t="shared" ca="1" si="53"/>
        <v>7.9645414133591164E-3</v>
      </c>
      <c r="Y107" s="54">
        <f t="shared" ca="1" si="53"/>
        <v>1.2004607429928038E-2</v>
      </c>
    </row>
    <row r="108" spans="1:25" s="33" customFormat="1" x14ac:dyDescent="0.2">
      <c r="A108" s="20">
        <v>41182</v>
      </c>
      <c r="B108" s="62">
        <f t="shared" ref="B108:Y108" ca="1" si="54">IF(AND(B39&gt;=0, (B38)&gt;0),B39/B38-1," ")</f>
        <v>-3.3695066993909562E-3</v>
      </c>
      <c r="C108" s="62">
        <f t="shared" ca="1" si="54"/>
        <v>-4.7701952938593584E-3</v>
      </c>
      <c r="D108" s="34">
        <f t="shared" ca="1" si="54"/>
        <v>-4.9510403586071616E-3</v>
      </c>
      <c r="E108" s="34">
        <f t="shared" ca="1" si="54"/>
        <v>-1.5569447920382729E-4</v>
      </c>
      <c r="F108" s="34">
        <f t="shared" ca="1" si="54"/>
        <v>-8.5160670472772537E-4</v>
      </c>
      <c r="G108" s="53">
        <f t="shared" ca="1" si="54"/>
        <v>-1.9116862640543575E-3</v>
      </c>
      <c r="H108" s="34">
        <f t="shared" ca="1" si="54"/>
        <v>3.9129012581242684E-3</v>
      </c>
      <c r="I108" s="34">
        <f t="shared" ca="1" si="54"/>
        <v>-2.3726903689319623E-2</v>
      </c>
      <c r="J108" s="63">
        <f t="shared" ca="1" si="54"/>
        <v>-2.3269008683968417E-2</v>
      </c>
      <c r="K108" s="34">
        <f t="shared" ca="1" si="54"/>
        <v>-2.5837525332175204E-3</v>
      </c>
      <c r="L108" s="34" t="str">
        <f t="shared" ca="1" si="54"/>
        <v xml:space="preserve"> </v>
      </c>
      <c r="M108" s="63" t="str">
        <f t="shared" ca="1" si="54"/>
        <v xml:space="preserve"> </v>
      </c>
      <c r="N108" s="34">
        <f t="shared" ca="1" si="54"/>
        <v>1.7518489522361236E-4</v>
      </c>
      <c r="O108" s="54">
        <f t="shared" ca="1" si="54"/>
        <v>-7.3650501453327744E-2</v>
      </c>
      <c r="P108" s="53">
        <f t="shared" ca="1" si="54"/>
        <v>-1.2229707630873055E-3</v>
      </c>
      <c r="Q108" s="34">
        <f t="shared" ca="1" si="54"/>
        <v>1.5483703189307363E-3</v>
      </c>
      <c r="R108" s="34">
        <f t="shared" ca="1" si="54"/>
        <v>-1.0767769651485071E-2</v>
      </c>
      <c r="S108" s="34" t="str">
        <f t="shared" ca="1" si="54"/>
        <v xml:space="preserve"> </v>
      </c>
      <c r="T108" s="34" t="str">
        <f t="shared" ca="1" si="54"/>
        <v xml:space="preserve"> </v>
      </c>
      <c r="U108" s="34">
        <f t="shared" ca="1" si="54"/>
        <v>-4.5333312773848666E-3</v>
      </c>
      <c r="V108" s="34" t="str">
        <f t="shared" ca="1" si="54"/>
        <v xml:space="preserve"> </v>
      </c>
      <c r="W108" s="34" t="str">
        <f t="shared" ca="1" si="54"/>
        <v xml:space="preserve"> </v>
      </c>
      <c r="X108" s="34">
        <f t="shared" ca="1" si="54"/>
        <v>7.649991691283109E-4</v>
      </c>
      <c r="Y108" s="54">
        <f t="shared" ca="1" si="54"/>
        <v>2.2607317443377184E-3</v>
      </c>
    </row>
    <row r="109" spans="1:25" s="33" customFormat="1" ht="10.8" thickBot="1" x14ac:dyDescent="0.25">
      <c r="A109" s="26">
        <v>41274</v>
      </c>
      <c r="B109" s="64">
        <f t="shared" ref="B109:Y109" ca="1" si="55">IF(AND(B40&gt;=0, (B39)&gt;0),B40/B39-1," ")</f>
        <v>-2.6638369371310144E-3</v>
      </c>
      <c r="C109" s="64">
        <f t="shared" ca="1" si="55"/>
        <v>-5.3165998555415594E-3</v>
      </c>
      <c r="D109" s="55">
        <f t="shared" ca="1" si="55"/>
        <v>-5.3248559576678511E-3</v>
      </c>
      <c r="E109" s="55">
        <f t="shared" ca="1" si="55"/>
        <v>3.3947080876186586E-3</v>
      </c>
      <c r="F109" s="55">
        <f t="shared" ca="1" si="55"/>
        <v>-5.1384389053833468E-3</v>
      </c>
      <c r="G109" s="56">
        <f t="shared" ca="1" si="55"/>
        <v>-4.6043760692207059E-3</v>
      </c>
      <c r="H109" s="55">
        <f t="shared" ca="1" si="55"/>
        <v>-2.0607444993794299E-3</v>
      </c>
      <c r="I109" s="55">
        <f t="shared" ca="1" si="55"/>
        <v>-1.1840267361451717E-2</v>
      </c>
      <c r="J109" s="65">
        <f t="shared" ca="1" si="55"/>
        <v>-8.3689470129225674E-3</v>
      </c>
      <c r="K109" s="55">
        <f t="shared" ca="1" si="55"/>
        <v>-3.4709144842089978E-3</v>
      </c>
      <c r="L109" s="55" t="str">
        <f t="shared" ca="1" si="55"/>
        <v xml:space="preserve"> </v>
      </c>
      <c r="M109" s="65" t="str">
        <f t="shared" ca="1" si="55"/>
        <v xml:space="preserve"> </v>
      </c>
      <c r="N109" s="55">
        <f t="shared" ca="1" si="55"/>
        <v>3.687393811123485E-3</v>
      </c>
      <c r="O109" s="57">
        <f t="shared" ca="1" si="55"/>
        <v>-6.850751807834643E-2</v>
      </c>
      <c r="P109" s="56">
        <f t="shared" ca="1" si="55"/>
        <v>-1.1934234139612254E-2</v>
      </c>
      <c r="Q109" s="55">
        <f t="shared" ca="1" si="55"/>
        <v>-3.1170079075950596E-3</v>
      </c>
      <c r="R109" s="55">
        <f t="shared" ca="1" si="55"/>
        <v>-1.4925490605576242E-2</v>
      </c>
      <c r="S109" s="55" t="str">
        <f t="shared" ca="1" si="55"/>
        <v xml:space="preserve"> </v>
      </c>
      <c r="T109" s="55" t="str">
        <f t="shared" ca="1" si="55"/>
        <v xml:space="preserve"> </v>
      </c>
      <c r="U109" s="55">
        <f t="shared" ca="1" si="55"/>
        <v>-8.6274901253191594E-4</v>
      </c>
      <c r="V109" s="55" t="str">
        <f t="shared" ca="1" si="55"/>
        <v xml:space="preserve"> </v>
      </c>
      <c r="W109" s="55" t="str">
        <f t="shared" ca="1" si="55"/>
        <v xml:space="preserve"> </v>
      </c>
      <c r="X109" s="55">
        <f t="shared" ca="1" si="55"/>
        <v>-1.0594762647742728E-2</v>
      </c>
      <c r="Y109" s="57">
        <f t="shared" ca="1" si="55"/>
        <v>-2.11416810955245E-2</v>
      </c>
    </row>
    <row r="110" spans="1:25" s="33" customFormat="1" x14ac:dyDescent="0.2">
      <c r="A110" s="14">
        <v>41364</v>
      </c>
      <c r="B110" s="66">
        <f t="shared" ref="B110:Y110" ca="1" si="56">IF(AND(B41&gt;=0, (B40)&gt;0),B41/B40-1," ")</f>
        <v>-1.1589449710165178E-2</v>
      </c>
      <c r="C110" s="66">
        <f t="shared" ca="1" si="56"/>
        <v>-1.743154043827011E-2</v>
      </c>
      <c r="D110" s="58">
        <f t="shared" ca="1" si="56"/>
        <v>-1.7972429931515155E-2</v>
      </c>
      <c r="E110" s="58">
        <f t="shared" ca="1" si="56"/>
        <v>1.6372429710311831E-3</v>
      </c>
      <c r="F110" s="58">
        <f t="shared" ca="1" si="56"/>
        <v>-5.7617079146973227E-3</v>
      </c>
      <c r="G110" s="59">
        <f t="shared" ca="1" si="56"/>
        <v>-1.4444779787893824E-2</v>
      </c>
      <c r="H110" s="58">
        <f t="shared" ca="1" si="56"/>
        <v>1.8464586152133977E-2</v>
      </c>
      <c r="I110" s="58">
        <f t="shared" ca="1" si="56"/>
        <v>-3.174712891326481E-2</v>
      </c>
      <c r="J110" s="67">
        <f t="shared" ca="1" si="56"/>
        <v>-3.3282502175103978E-2</v>
      </c>
      <c r="K110" s="58">
        <f t="shared" ca="1" si="56"/>
        <v>-5.6199659064396501E-3</v>
      </c>
      <c r="L110" s="58" t="str">
        <f t="shared" ca="1" si="56"/>
        <v xml:space="preserve"> </v>
      </c>
      <c r="M110" s="67" t="str">
        <f t="shared" ca="1" si="56"/>
        <v xml:space="preserve"> </v>
      </c>
      <c r="N110" s="58">
        <f t="shared" ca="1" si="56"/>
        <v>2.1137008944882574E-3</v>
      </c>
      <c r="O110" s="60">
        <f t="shared" ca="1" si="56"/>
        <v>-8.3538746996843383E-2</v>
      </c>
      <c r="P110" s="59">
        <f t="shared" ca="1" si="56"/>
        <v>-0.93396327893406261</v>
      </c>
      <c r="Q110" s="58">
        <f t="shared" ca="1" si="56"/>
        <v>-1.0827205214666624E-2</v>
      </c>
      <c r="R110" s="58">
        <f t="shared" ca="1" si="56"/>
        <v>-1.5346207304526183E-2</v>
      </c>
      <c r="S110" s="58" t="str">
        <f t="shared" ca="1" si="56"/>
        <v xml:space="preserve"> </v>
      </c>
      <c r="T110" s="58" t="str">
        <f t="shared" ca="1" si="56"/>
        <v xml:space="preserve"> </v>
      </c>
      <c r="U110" s="58">
        <f t="shared" ca="1" si="56"/>
        <v>-7.7379815693580101E-3</v>
      </c>
      <c r="V110" s="58" t="str">
        <f t="shared" ca="1" si="56"/>
        <v xml:space="preserve"> </v>
      </c>
      <c r="W110" s="58" t="str">
        <f t="shared" ca="1" si="56"/>
        <v xml:space="preserve"> </v>
      </c>
      <c r="X110" s="58">
        <f t="shared" ca="1" si="56"/>
        <v>-0.99992185368555353</v>
      </c>
      <c r="Y110" s="60">
        <f t="shared" ca="1" si="56"/>
        <v>3.1826281495888953E-2</v>
      </c>
    </row>
    <row r="111" spans="1:25" s="33" customFormat="1" x14ac:dyDescent="0.2">
      <c r="A111" s="20">
        <v>41455</v>
      </c>
      <c r="B111" s="62">
        <f t="shared" ref="B111:Y111" ca="1" si="57">IF(AND(B42&gt;=0, (B41)&gt;0),B42/B41-1," ")</f>
        <v>-1.3440741942072343E-4</v>
      </c>
      <c r="C111" s="62">
        <f t="shared" ca="1" si="57"/>
        <v>6.8481304824619116E-6</v>
      </c>
      <c r="D111" s="34">
        <f t="shared" ca="1" si="57"/>
        <v>-8.6596546109429795E-6</v>
      </c>
      <c r="E111" s="34">
        <f t="shared" ca="1" si="57"/>
        <v>-4.4812643302349908E-4</v>
      </c>
      <c r="F111" s="34">
        <f t="shared" ca="1" si="57"/>
        <v>3.3732346211401421E-4</v>
      </c>
      <c r="G111" s="53">
        <f t="shared" ca="1" si="57"/>
        <v>2.6648246252036767E-3</v>
      </c>
      <c r="H111" s="34">
        <f t="shared" ca="1" si="57"/>
        <v>1.2499809131911954E-2</v>
      </c>
      <c r="I111" s="34">
        <f t="shared" ca="1" si="57"/>
        <v>-1.967393768140735E-2</v>
      </c>
      <c r="J111" s="63">
        <f t="shared" ca="1" si="57"/>
        <v>-1.8279745960960603E-2</v>
      </c>
      <c r="K111" s="34">
        <f t="shared" ca="1" si="57"/>
        <v>1.8987276104431849E-4</v>
      </c>
      <c r="L111" s="34" t="str">
        <f t="shared" ca="1" si="57"/>
        <v xml:space="preserve"> </v>
      </c>
      <c r="M111" s="63" t="str">
        <f t="shared" ca="1" si="57"/>
        <v xml:space="preserve"> </v>
      </c>
      <c r="N111" s="34">
        <f t="shared" ca="1" si="57"/>
        <v>-5.4731157028253818E-5</v>
      </c>
      <c r="O111" s="54">
        <f t="shared" ca="1" si="57"/>
        <v>-0.10764678671789452</v>
      </c>
      <c r="P111" s="53">
        <f t="shared" ca="1" si="57"/>
        <v>-0.2147920134466218</v>
      </c>
      <c r="Q111" s="34">
        <f t="shared" ca="1" si="57"/>
        <v>1.0484514096311681E-2</v>
      </c>
      <c r="R111" s="34">
        <f t="shared" ca="1" si="57"/>
        <v>-1.297290752553415E-2</v>
      </c>
      <c r="S111" s="34" t="str">
        <f t="shared" ca="1" si="57"/>
        <v xml:space="preserve"> </v>
      </c>
      <c r="T111" s="34">
        <f t="shared" ca="1" si="57"/>
        <v>1.8341241128974506E-2</v>
      </c>
      <c r="U111" s="34">
        <f t="shared" ca="1" si="57"/>
        <v>-5.6543118965225458E-3</v>
      </c>
      <c r="V111" s="34" t="str">
        <f t="shared" ca="1" si="57"/>
        <v xml:space="preserve"> </v>
      </c>
      <c r="W111" s="34">
        <f t="shared" ca="1" si="57"/>
        <v>5.1926439281675396E-3</v>
      </c>
      <c r="X111" s="34">
        <f t="shared" ca="1" si="57"/>
        <v>-0.42221214068815249</v>
      </c>
      <c r="Y111" s="54">
        <f t="shared" ca="1" si="57"/>
        <v>8.1619511359471986E-3</v>
      </c>
    </row>
    <row r="112" spans="1:25" s="33" customFormat="1" x14ac:dyDescent="0.2">
      <c r="A112" s="20">
        <v>41547</v>
      </c>
      <c r="B112" s="62">
        <f t="shared" ref="B112:Y112" ca="1" si="58">IF(AND(B43&gt;=0, (B42)&gt;0),B43/B42-1," ")</f>
        <v>-4.1443226096709029E-3</v>
      </c>
      <c r="C112" s="62">
        <f t="shared" ca="1" si="58"/>
        <v>-5.4046719046209057E-3</v>
      </c>
      <c r="D112" s="34">
        <f t="shared" ca="1" si="58"/>
        <v>-5.6539182394240717E-3</v>
      </c>
      <c r="E112" s="34">
        <f t="shared" ca="1" si="58"/>
        <v>-1.3438980356191843E-3</v>
      </c>
      <c r="F112" s="34">
        <f t="shared" ca="1" si="58"/>
        <v>-9.499836208737289E-5</v>
      </c>
      <c r="G112" s="53">
        <f t="shared" ca="1" si="58"/>
        <v>-3.8690408697165113E-3</v>
      </c>
      <c r="H112" s="34">
        <f t="shared" ca="1" si="58"/>
        <v>3.321083566049321E-3</v>
      </c>
      <c r="I112" s="34">
        <f t="shared" ca="1" si="58"/>
        <v>-2.000573011879947E-2</v>
      </c>
      <c r="J112" s="63">
        <f t="shared" ca="1" si="58"/>
        <v>-1.8372103599405332E-2</v>
      </c>
      <c r="K112" s="34">
        <f t="shared" ca="1" si="58"/>
        <v>-1.1795665512229769E-3</v>
      </c>
      <c r="L112" s="34" t="str">
        <f t="shared" ca="1" si="58"/>
        <v xml:space="preserve"> </v>
      </c>
      <c r="M112" s="63" t="str">
        <f t="shared" ca="1" si="58"/>
        <v xml:space="preserve"> </v>
      </c>
      <c r="N112" s="34">
        <f t="shared" ca="1" si="58"/>
        <v>-4.5809053009437939E-4</v>
      </c>
      <c r="O112" s="54">
        <f t="shared" ca="1" si="58"/>
        <v>-0.10403268280270628</v>
      </c>
      <c r="P112" s="53">
        <f t="shared" ca="1" si="58"/>
        <v>-0.83251315219677802</v>
      </c>
      <c r="Q112" s="34">
        <f t="shared" ca="1" si="58"/>
        <v>-5.8865536977315003E-5</v>
      </c>
      <c r="R112" s="34">
        <f t="shared" ca="1" si="58"/>
        <v>-1.4478691094833462E-2</v>
      </c>
      <c r="S112" s="34" t="str">
        <f t="shared" ca="1" si="58"/>
        <v xml:space="preserve"> </v>
      </c>
      <c r="T112" s="34">
        <f t="shared" ca="1" si="58"/>
        <v>4.0686601920191467E-2</v>
      </c>
      <c r="U112" s="34">
        <f t="shared" ca="1" si="58"/>
        <v>-9.5898343148409504E-3</v>
      </c>
      <c r="V112" s="34" t="str">
        <f t="shared" ca="1" si="58"/>
        <v xml:space="preserve"> </v>
      </c>
      <c r="W112" s="34">
        <f t="shared" ca="1" si="58"/>
        <v>-6.3397799131470478E-4</v>
      </c>
      <c r="X112" s="34">
        <f t="shared" ca="1" si="58"/>
        <v>0.21427378574609168</v>
      </c>
      <c r="Y112" s="54">
        <f t="shared" ca="1" si="58"/>
        <v>1.4474272319886516E-3</v>
      </c>
    </row>
    <row r="113" spans="1:25" s="33" customFormat="1" ht="10.8" thickBot="1" x14ac:dyDescent="0.25">
      <c r="A113" s="26">
        <v>41639</v>
      </c>
      <c r="B113" s="64">
        <f t="shared" ref="B113:Y113" ca="1" si="59">IF(AND(B44&gt;=0, (B43)&gt;0),B44/B43-1," ")</f>
        <v>-6.8054856980608314E-3</v>
      </c>
      <c r="C113" s="64">
        <f t="shared" ca="1" si="59"/>
        <v>-8.1690009406082398E-3</v>
      </c>
      <c r="D113" s="55">
        <f t="shared" ca="1" si="59"/>
        <v>-7.9272028672864314E-3</v>
      </c>
      <c r="E113" s="55">
        <f t="shared" ca="1" si="59"/>
        <v>-3.7881515393843879E-3</v>
      </c>
      <c r="F113" s="55">
        <f t="shared" ca="1" si="59"/>
        <v>-1.3291368061981945E-2</v>
      </c>
      <c r="G113" s="56">
        <f t="shared" ca="1" si="59"/>
        <v>-5.980995011641066E-3</v>
      </c>
      <c r="H113" s="55">
        <f t="shared" ca="1" si="59"/>
        <v>0.12101989824108217</v>
      </c>
      <c r="I113" s="55">
        <f t="shared" ca="1" si="59"/>
        <v>-3.0041576602514719E-2</v>
      </c>
      <c r="J113" s="65">
        <f t="shared" ca="1" si="59"/>
        <v>-3.1382459862669077E-2</v>
      </c>
      <c r="K113" s="55">
        <f t="shared" ca="1" si="59"/>
        <v>-1.2405209787696547E-2</v>
      </c>
      <c r="L113" s="55" t="str">
        <f t="shared" ca="1" si="59"/>
        <v xml:space="preserve"> </v>
      </c>
      <c r="M113" s="65" t="str">
        <f t="shared" ca="1" si="59"/>
        <v xml:space="preserve"> </v>
      </c>
      <c r="N113" s="55">
        <f t="shared" ca="1" si="59"/>
        <v>-3.6302903994930302E-3</v>
      </c>
      <c r="O113" s="57">
        <f t="shared" ca="1" si="59"/>
        <v>-0.1442502186281539</v>
      </c>
      <c r="P113" s="56">
        <f t="shared" ca="1" si="59"/>
        <v>-0.26013792837326022</v>
      </c>
      <c r="Q113" s="55">
        <f t="shared" ca="1" si="59"/>
        <v>-2.7200031912095746E-3</v>
      </c>
      <c r="R113" s="55">
        <f t="shared" ca="1" si="59"/>
        <v>-1.1683751871320314E-2</v>
      </c>
      <c r="S113" s="55" t="str">
        <f t="shared" ca="1" si="59"/>
        <v xml:space="preserve"> </v>
      </c>
      <c r="T113" s="55">
        <f t="shared" ca="1" si="59"/>
        <v>-8.4076066964519081E-3</v>
      </c>
      <c r="U113" s="55">
        <f t="shared" ca="1" si="59"/>
        <v>-1.2232152826598397E-2</v>
      </c>
      <c r="V113" s="55" t="str">
        <f t="shared" ca="1" si="59"/>
        <v xml:space="preserve"> </v>
      </c>
      <c r="W113" s="55">
        <f t="shared" ca="1" si="59"/>
        <v>-1.6101065256995728E-2</v>
      </c>
      <c r="X113" s="55">
        <f t="shared" ca="1" si="59"/>
        <v>-0.16461489200224377</v>
      </c>
      <c r="Y113" s="57">
        <f t="shared" ca="1" si="59"/>
        <v>6.2928406133471171E-3</v>
      </c>
    </row>
    <row r="114" spans="1:25" s="33" customFormat="1" x14ac:dyDescent="0.2">
      <c r="A114" s="14">
        <v>41729</v>
      </c>
      <c r="B114" s="66">
        <f t="shared" ref="B114:Y114" ca="1" si="60">IF(AND(B45&gt;=0, (B44)&gt;0),B45/B44-1," ")</f>
        <v>-3.1475207511876269E-3</v>
      </c>
      <c r="C114" s="66">
        <f t="shared" ca="1" si="60"/>
        <v>-4.2808200400860086E-3</v>
      </c>
      <c r="D114" s="58">
        <f t="shared" ca="1" si="60"/>
        <v>-4.407034819182476E-3</v>
      </c>
      <c r="E114" s="58">
        <f t="shared" ca="1" si="60"/>
        <v>-6.50661834935784E-4</v>
      </c>
      <c r="F114" s="58">
        <f t="shared" ca="1" si="60"/>
        <v>-1.592489346492254E-3</v>
      </c>
      <c r="G114" s="59">
        <f t="shared" ca="1" si="60"/>
        <v>2.2353155693477511E-4</v>
      </c>
      <c r="H114" s="58">
        <f t="shared" ca="1" si="60"/>
        <v>-8.3324108349631776E-2</v>
      </c>
      <c r="I114" s="58">
        <f t="shared" ca="1" si="60"/>
        <v>-1.4801403024213955E-2</v>
      </c>
      <c r="J114" s="67">
        <f t="shared" ca="1" si="60"/>
        <v>-1.3162733025569029E-2</v>
      </c>
      <c r="K114" s="58">
        <f t="shared" ca="1" si="60"/>
        <v>-1.3337129348939269E-3</v>
      </c>
      <c r="L114" s="58" t="str">
        <f t="shared" ca="1" si="60"/>
        <v xml:space="preserve"> </v>
      </c>
      <c r="M114" s="67" t="str">
        <f t="shared" ca="1" si="60"/>
        <v xml:space="preserve"> </v>
      </c>
      <c r="N114" s="58">
        <f t="shared" ca="1" si="60"/>
        <v>1.3947900169508642E-4</v>
      </c>
      <c r="O114" s="60">
        <f t="shared" ca="1" si="60"/>
        <v>-0.23613150484408163</v>
      </c>
      <c r="P114" s="59">
        <f t="shared" ca="1" si="60"/>
        <v>-0.11602300762403595</v>
      </c>
      <c r="Q114" s="58">
        <f t="shared" ca="1" si="60"/>
        <v>3.0040382445726266E-3</v>
      </c>
      <c r="R114" s="58">
        <f t="shared" ca="1" si="60"/>
        <v>-1.1281456920066102E-2</v>
      </c>
      <c r="S114" s="58" t="str">
        <f t="shared" ca="1" si="60"/>
        <v xml:space="preserve"> </v>
      </c>
      <c r="T114" s="58">
        <f t="shared" ca="1" si="60"/>
        <v>4.4072238963634991E-3</v>
      </c>
      <c r="U114" s="58">
        <f t="shared" ca="1" si="60"/>
        <v>-0.18847231382210472</v>
      </c>
      <c r="V114" s="58" t="str">
        <f t="shared" ca="1" si="60"/>
        <v xml:space="preserve"> </v>
      </c>
      <c r="W114" s="58">
        <f t="shared" ca="1" si="60"/>
        <v>-2.4618214613389977E-3</v>
      </c>
      <c r="X114" s="58">
        <f t="shared" ca="1" si="60"/>
        <v>0.22083385059192318</v>
      </c>
      <c r="Y114" s="60">
        <f t="shared" ca="1" si="60"/>
        <v>8.6392605386129695E-3</v>
      </c>
    </row>
    <row r="115" spans="1:25" s="33" customFormat="1" x14ac:dyDescent="0.2">
      <c r="A115" s="20">
        <v>41820</v>
      </c>
      <c r="B115" s="62">
        <f t="shared" ref="B115:Y115" ca="1" si="61">IF(AND(B46&gt;=0, (B45)&gt;0),B46/B45-1," ")</f>
        <v>-4.079487137277904E-3</v>
      </c>
      <c r="C115" s="62">
        <f t="shared" ca="1" si="61"/>
        <v>-5.6595761693438718E-3</v>
      </c>
      <c r="D115" s="34">
        <f t="shared" ca="1" si="61"/>
        <v>-5.905007463777534E-3</v>
      </c>
      <c r="E115" s="34">
        <f t="shared" ca="1" si="61"/>
        <v>-6.1091693154191606E-4</v>
      </c>
      <c r="F115" s="34">
        <f t="shared" ca="1" si="61"/>
        <v>-4.4671214332669962E-4</v>
      </c>
      <c r="G115" s="53">
        <f t="shared" ca="1" si="61"/>
        <v>-4.1944137806019244E-3</v>
      </c>
      <c r="H115" s="34">
        <f t="shared" ca="1" si="61"/>
        <v>-6.1662524958918663E-2</v>
      </c>
      <c r="I115" s="34">
        <f t="shared" ca="1" si="61"/>
        <v>-1.6891336234378662E-2</v>
      </c>
      <c r="J115" s="63">
        <f t="shared" ca="1" si="61"/>
        <v>-1.457310087707242E-2</v>
      </c>
      <c r="K115" s="34">
        <f t="shared" ca="1" si="61"/>
        <v>-6.3564333331755929E-4</v>
      </c>
      <c r="L115" s="34" t="str">
        <f t="shared" ca="1" si="61"/>
        <v xml:space="preserve"> </v>
      </c>
      <c r="M115" s="63" t="str">
        <f t="shared" ca="1" si="61"/>
        <v xml:space="preserve"> </v>
      </c>
      <c r="N115" s="34">
        <f t="shared" ca="1" si="61"/>
        <v>-5.6511904549472192E-5</v>
      </c>
      <c r="O115" s="54">
        <f t="shared" ca="1" si="61"/>
        <v>-0.32057433517782374</v>
      </c>
      <c r="P115" s="53">
        <f t="shared" ca="1" si="61"/>
        <v>3.2330806310860174</v>
      </c>
      <c r="Q115" s="34">
        <f t="shared" ca="1" si="61"/>
        <v>-3.6499901819589953E-3</v>
      </c>
      <c r="R115" s="34">
        <f t="shared" ca="1" si="61"/>
        <v>-8.4504805777417813E-3</v>
      </c>
      <c r="S115" s="34" t="str">
        <f t="shared" ca="1" si="61"/>
        <v xml:space="preserve"> </v>
      </c>
      <c r="T115" s="34">
        <f t="shared" ca="1" si="61"/>
        <v>-2.1983164347016859E-2</v>
      </c>
      <c r="U115" s="34">
        <f t="shared" ca="1" si="61"/>
        <v>-7.8919374700051614E-3</v>
      </c>
      <c r="V115" s="34" t="str">
        <f t="shared" ca="1" si="61"/>
        <v xml:space="preserve"> </v>
      </c>
      <c r="W115" s="34">
        <f t="shared" ca="1" si="61"/>
        <v>2.4711921493110189E-3</v>
      </c>
      <c r="X115" s="34">
        <f t="shared" ca="1" si="61"/>
        <v>-0.5965357733697052</v>
      </c>
      <c r="Y115" s="54">
        <f t="shared" ca="1" si="61"/>
        <v>-1.1546613820023754E-4</v>
      </c>
    </row>
    <row r="116" spans="1:25" s="33" customFormat="1" x14ac:dyDescent="0.2">
      <c r="A116" s="20">
        <v>41912</v>
      </c>
      <c r="B116" s="62">
        <f t="shared" ref="B116:Y116" ca="1" si="62">IF(AND(B47&gt;=0, (B46)&gt;0),B47/B46-1," ")</f>
        <v>-3.091305550676382E-3</v>
      </c>
      <c r="C116" s="62">
        <f t="shared" ca="1" si="62"/>
        <v>-3.0728279503257072E-3</v>
      </c>
      <c r="D116" s="34">
        <f t="shared" ca="1" si="62"/>
        <v>-3.6010566363596785E-3</v>
      </c>
      <c r="E116" s="34">
        <f t="shared" ca="1" si="62"/>
        <v>-3.1316621901290587E-3</v>
      </c>
      <c r="F116" s="34">
        <f t="shared" ca="1" si="62"/>
        <v>8.0852752893061375E-3</v>
      </c>
      <c r="G116" s="53">
        <f t="shared" ca="1" si="62"/>
        <v>-1.6998508864773942E-4</v>
      </c>
      <c r="H116" s="34">
        <f t="shared" ca="1" si="62"/>
        <v>-2.1887696726705319E-2</v>
      </c>
      <c r="I116" s="34">
        <f t="shared" ca="1" si="62"/>
        <v>-2.9024537543961282E-2</v>
      </c>
      <c r="J116" s="63">
        <f t="shared" ca="1" si="62"/>
        <v>-3.3564229727681916E-2</v>
      </c>
      <c r="K116" s="34">
        <f t="shared" ca="1" si="62"/>
        <v>7.593120013272836E-3</v>
      </c>
      <c r="L116" s="34" t="str">
        <f t="shared" ca="1" si="62"/>
        <v xml:space="preserve"> </v>
      </c>
      <c r="M116" s="63" t="str">
        <f t="shared" ca="1" si="62"/>
        <v xml:space="preserve"> </v>
      </c>
      <c r="N116" s="34">
        <f t="shared" ca="1" si="62"/>
        <v>-1.6589292343441864E-3</v>
      </c>
      <c r="O116" s="54">
        <f t="shared" ca="1" si="62"/>
        <v>-0.35399869624283298</v>
      </c>
      <c r="P116" s="53">
        <f t="shared" ca="1" si="62"/>
        <v>-0.68951006470911802</v>
      </c>
      <c r="Q116" s="34">
        <f t="shared" ca="1" si="62"/>
        <v>1.960442023094755E-3</v>
      </c>
      <c r="R116" s="34">
        <f t="shared" ca="1" si="62"/>
        <v>-8.6534978620249614E-3</v>
      </c>
      <c r="S116" s="34" t="str">
        <f t="shared" ca="1" si="62"/>
        <v xml:space="preserve"> </v>
      </c>
      <c r="T116" s="34">
        <f t="shared" ca="1" si="62"/>
        <v>1.3873457725630534E-2</v>
      </c>
      <c r="U116" s="34">
        <f t="shared" ca="1" si="62"/>
        <v>-4.3472817755307869E-3</v>
      </c>
      <c r="V116" s="34" t="str">
        <f t="shared" ca="1" si="62"/>
        <v xml:space="preserve"> </v>
      </c>
      <c r="W116" s="34">
        <f t="shared" ca="1" si="62"/>
        <v>6.8350638481899928E-3</v>
      </c>
      <c r="X116" s="34">
        <f t="shared" ca="1" si="62"/>
        <v>-3.0259387684088312E-2</v>
      </c>
      <c r="Y116" s="54">
        <f t="shared" ca="1" si="62"/>
        <v>1.6597313279285153E-2</v>
      </c>
    </row>
    <row r="117" spans="1:25" s="33" customFormat="1" ht="10.8" thickBot="1" x14ac:dyDescent="0.25">
      <c r="A117" s="20">
        <v>42004</v>
      </c>
      <c r="B117" s="62">
        <f t="shared" ref="B117:Y117" ca="1" si="63">IF(AND(B48&gt;=0, (B47)&gt;0),B48/B47-1," ")</f>
        <v>-6.2042025046789018E-3</v>
      </c>
      <c r="C117" s="62">
        <f t="shared" ca="1" si="63"/>
        <v>-3.8226173416600062E-3</v>
      </c>
      <c r="D117" s="34">
        <f t="shared" ca="1" si="63"/>
        <v>-3.9012225936335687E-3</v>
      </c>
      <c r="E117" s="34">
        <f t="shared" ca="1" si="63"/>
        <v>-1.1406092599299034E-2</v>
      </c>
      <c r="F117" s="34">
        <f t="shared" ca="1" si="63"/>
        <v>-2.1814383678036009E-3</v>
      </c>
      <c r="G117" s="53">
        <f t="shared" ca="1" si="63"/>
        <v>-4.0104087774462949E-3</v>
      </c>
      <c r="H117" s="34">
        <f t="shared" ca="1" si="63"/>
        <v>-1.5074232011855759E-2</v>
      </c>
      <c r="I117" s="34">
        <f t="shared" ca="1" si="63"/>
        <v>-1.166579839323223E-3</v>
      </c>
      <c r="J117" s="63">
        <f t="shared" ca="1" si="63"/>
        <v>4.4977763525715364E-3</v>
      </c>
      <c r="K117" s="34">
        <f t="shared" ca="1" si="63"/>
        <v>-1.9601090301658575E-3</v>
      </c>
      <c r="L117" s="34" t="str">
        <f t="shared" ca="1" si="63"/>
        <v xml:space="preserve"> </v>
      </c>
      <c r="M117" s="63" t="str">
        <f t="shared" ca="1" si="63"/>
        <v xml:space="preserve"> </v>
      </c>
      <c r="N117" s="34">
        <f t="shared" ca="1" si="63"/>
        <v>-1.1721309804899605E-2</v>
      </c>
      <c r="O117" s="54">
        <f t="shared" ca="1" si="63"/>
        <v>-0.47452799908389542</v>
      </c>
      <c r="P117" s="53">
        <f t="shared" ca="1" si="63"/>
        <v>1.5245616290691801</v>
      </c>
      <c r="Q117" s="34">
        <f t="shared" ca="1" si="63"/>
        <v>-1.2297690358424873E-3</v>
      </c>
      <c r="R117" s="34">
        <f t="shared" ca="1" si="63"/>
        <v>-1.0733386121302257E-2</v>
      </c>
      <c r="S117" s="34" t="str">
        <f t="shared" ca="1" si="63"/>
        <v xml:space="preserve"> </v>
      </c>
      <c r="T117" s="34">
        <f t="shared" ca="1" si="63"/>
        <v>-1.604780331259148E-2</v>
      </c>
      <c r="U117" s="34">
        <f t="shared" ca="1" si="63"/>
        <v>-8.6857745824582278E-3</v>
      </c>
      <c r="V117" s="34" t="str">
        <f t="shared" ca="1" si="63"/>
        <v xml:space="preserve"> </v>
      </c>
      <c r="W117" s="34">
        <f t="shared" ca="1" si="63"/>
        <v>-3.3721067895575718E-3</v>
      </c>
      <c r="X117" s="34">
        <f t="shared" ca="1" si="63"/>
        <v>4.7956318579290835E-2</v>
      </c>
      <c r="Y117" s="54">
        <f t="shared" ca="1" si="63"/>
        <v>3.1789840947719306E-2</v>
      </c>
    </row>
    <row r="118" spans="1:25" s="33" customFormat="1" x14ac:dyDescent="0.2">
      <c r="A118" s="14">
        <v>42094</v>
      </c>
      <c r="B118" s="66">
        <f t="shared" ref="B118:X125" ca="1" si="64">IF(AND(B49&gt;=0, (B48)&gt;0),B49/B48-1," ")</f>
        <v>-5.3705275029627408E-3</v>
      </c>
      <c r="C118" s="66">
        <f t="shared" ca="1" si="64"/>
        <v>-7.3818389041753196E-3</v>
      </c>
      <c r="D118" s="58">
        <f t="shared" ca="1" si="64"/>
        <v>-8.0486186591548492E-3</v>
      </c>
      <c r="E118" s="58">
        <f t="shared" ca="1" si="64"/>
        <v>-9.4369470239530351E-4</v>
      </c>
      <c r="F118" s="58">
        <f t="shared" ca="1" si="64"/>
        <v>6.5156908910468658E-3</v>
      </c>
      <c r="G118" s="59">
        <f t="shared" ca="1" si="64"/>
        <v>-4.8120464061328638E-3</v>
      </c>
      <c r="H118" s="58">
        <f t="shared" ca="1" si="64"/>
        <v>1.711772422518254E-2</v>
      </c>
      <c r="I118" s="58">
        <f t="shared" ca="1" si="64"/>
        <v>-1.8643444281357335E-2</v>
      </c>
      <c r="J118" s="67">
        <f t="shared" ca="1" si="64"/>
        <v>-1.835812566875572E-2</v>
      </c>
      <c r="K118" s="58">
        <f t="shared" ca="1" si="64"/>
        <v>6.8430401773738048E-3</v>
      </c>
      <c r="L118" s="58" t="str">
        <f t="shared" ca="1" si="64"/>
        <v xml:space="preserve"> </v>
      </c>
      <c r="M118" s="67" t="str">
        <f t="shared" ca="1" si="64"/>
        <v xml:space="preserve"> </v>
      </c>
      <c r="N118" s="58">
        <f t="shared" ca="1" si="64"/>
        <v>-7.4513444459090028E-4</v>
      </c>
      <c r="O118" s="60">
        <f t="shared" ca="1" si="64"/>
        <v>-0.18412728473135864</v>
      </c>
      <c r="P118" s="59">
        <f t="shared" ca="1" si="64"/>
        <v>-0.71732035991278731</v>
      </c>
      <c r="Q118" s="58">
        <f t="shared" ca="1" si="64"/>
        <v>-3.7719702690098833E-3</v>
      </c>
      <c r="R118" s="58">
        <f t="shared" ca="1" si="64"/>
        <v>-1.0891866659862082E-2</v>
      </c>
      <c r="S118" s="58" t="str">
        <f t="shared" ca="1" si="64"/>
        <v xml:space="preserve"> </v>
      </c>
      <c r="T118" s="58">
        <f t="shared" ca="1" si="64"/>
        <v>-2.2082083453879298E-3</v>
      </c>
      <c r="U118" s="58">
        <f t="shared" ca="1" si="64"/>
        <v>-6.7214538811994906E-3</v>
      </c>
      <c r="V118" s="58" t="str">
        <f t="shared" ca="1" si="64"/>
        <v xml:space="preserve"> </v>
      </c>
      <c r="W118" s="58">
        <f t="shared" ca="1" si="64"/>
        <v>6.4272933214692962E-3</v>
      </c>
      <c r="X118" s="58">
        <f t="shared" ca="1" si="64"/>
        <v>-2.2936933215160771E-2</v>
      </c>
      <c r="Y118" s="60">
        <f t="shared" ref="Y118:Y137" ca="1" si="65">IF(AND(Y49&gt;=0, (Y48)&gt;0),Y49/Y48-1," ")</f>
        <v>1.3852119528660056E-2</v>
      </c>
    </row>
    <row r="119" spans="1:25" s="33" customFormat="1" x14ac:dyDescent="0.2">
      <c r="A119" s="20">
        <v>42185</v>
      </c>
      <c r="B119" s="62">
        <f t="shared" ca="1" si="64"/>
        <v>-5.3237466034250502E-4</v>
      </c>
      <c r="C119" s="62">
        <f t="shared" ca="1" si="64"/>
        <v>3.3937687816498752E-4</v>
      </c>
      <c r="D119" s="34">
        <f t="shared" ca="1" si="64"/>
        <v>7.7980972970959073E-5</v>
      </c>
      <c r="E119" s="34">
        <f t="shared" ca="1" si="64"/>
        <v>-2.4387077136313051E-3</v>
      </c>
      <c r="F119" s="34">
        <f t="shared" ca="1" si="64"/>
        <v>5.7087529809631832E-3</v>
      </c>
      <c r="G119" s="53">
        <f t="shared" ca="1" si="64"/>
        <v>1.2634570682930057E-3</v>
      </c>
      <c r="H119" s="34">
        <f t="shared" ca="1" si="64"/>
        <v>9.6780182144551308E-3</v>
      </c>
      <c r="I119" s="34">
        <f t="shared" ca="1" si="64"/>
        <v>-1.5360895828237742E-2</v>
      </c>
      <c r="J119" s="63">
        <f t="shared" ca="1" si="64"/>
        <v>-1.4745533538579436E-2</v>
      </c>
      <c r="K119" s="34">
        <f t="shared" ca="1" si="64"/>
        <v>5.7684844218195419E-3</v>
      </c>
      <c r="L119" s="34" t="str">
        <f t="shared" ca="1" si="64"/>
        <v xml:space="preserve"> </v>
      </c>
      <c r="M119" s="63" t="str">
        <f t="shared" ca="1" si="64"/>
        <v xml:space="preserve"> </v>
      </c>
      <c r="N119" s="34">
        <f t="shared" ca="1" si="64"/>
        <v>-2.3893641330314797E-3</v>
      </c>
      <c r="O119" s="54">
        <f t="shared" ca="1" si="64"/>
        <v>-0.20517614463948786</v>
      </c>
      <c r="P119" s="53">
        <f t="shared" ca="1" si="64"/>
        <v>2.7831496786000276E-2</v>
      </c>
      <c r="Q119" s="34">
        <f t="shared" ca="1" si="64"/>
        <v>3.153581085498125E-3</v>
      </c>
      <c r="R119" s="34">
        <f t="shared" ca="1" si="64"/>
        <v>-1.4915825114907522E-2</v>
      </c>
      <c r="S119" s="34" t="str">
        <f t="shared" ca="1" si="64"/>
        <v xml:space="preserve"> </v>
      </c>
      <c r="T119" s="34">
        <f t="shared" ca="1" si="64"/>
        <v>3.4410114947975856E-3</v>
      </c>
      <c r="U119" s="34">
        <f t="shared" ca="1" si="64"/>
        <v>-4.5782632460388273E-3</v>
      </c>
      <c r="V119" s="34" t="str">
        <f t="shared" ca="1" si="64"/>
        <v xml:space="preserve"> </v>
      </c>
      <c r="W119" s="34">
        <f t="shared" ca="1" si="64"/>
        <v>6.2137775568407161E-3</v>
      </c>
      <c r="X119" s="34">
        <f t="shared" ca="1" si="64"/>
        <v>6.7145116393938498E-3</v>
      </c>
      <c r="Y119" s="54">
        <f t="shared" ca="1" si="65"/>
        <v>3.0935783438130526E-2</v>
      </c>
    </row>
    <row r="120" spans="1:25" s="33" customFormat="1" x14ac:dyDescent="0.2">
      <c r="A120" s="20">
        <v>42277</v>
      </c>
      <c r="B120" s="62">
        <f t="shared" ca="1" si="64"/>
        <v>-4.7835191135251476E-3</v>
      </c>
      <c r="C120" s="62">
        <f t="shared" ca="1" si="64"/>
        <v>-4.6873150085671167E-3</v>
      </c>
      <c r="D120" s="34">
        <f t="shared" ca="1" si="64"/>
        <v>-5.2426924340379655E-3</v>
      </c>
      <c r="E120" s="34">
        <f t="shared" ca="1" si="64"/>
        <v>-4.9944826680718979E-3</v>
      </c>
      <c r="F120" s="34">
        <f t="shared" ca="1" si="64"/>
        <v>6.6569118792396687E-3</v>
      </c>
      <c r="G120" s="53">
        <f t="shared" ca="1" si="64"/>
        <v>-3.9508978848304954E-3</v>
      </c>
      <c r="H120" s="34">
        <f t="shared" ca="1" si="64"/>
        <v>-7.8664415215163874E-3</v>
      </c>
      <c r="I120" s="34">
        <f t="shared" ca="1" si="64"/>
        <v>-1.8056592282272854E-2</v>
      </c>
      <c r="J120" s="63">
        <f t="shared" ca="1" si="64"/>
        <v>-1.8662940079546053E-2</v>
      </c>
      <c r="K120" s="34">
        <f t="shared" ca="1" si="64"/>
        <v>6.1607062896680276E-3</v>
      </c>
      <c r="L120" s="34" t="str">
        <f t="shared" ca="1" si="64"/>
        <v xml:space="preserve"> </v>
      </c>
      <c r="M120" s="63" t="str">
        <f t="shared" ca="1" si="64"/>
        <v xml:space="preserve"> </v>
      </c>
      <c r="N120" s="34">
        <f t="shared" ca="1" si="64"/>
        <v>-4.133012405336145E-3</v>
      </c>
      <c r="O120" s="54">
        <f t="shared" ca="1" si="64"/>
        <v>-0.16504045435086312</v>
      </c>
      <c r="P120" s="53">
        <f t="shared" ca="1" si="64"/>
        <v>5.8889774620140223E-2</v>
      </c>
      <c r="Q120" s="34">
        <f t="shared" ca="1" si="64"/>
        <v>-4.1142846769763874E-3</v>
      </c>
      <c r="R120" s="34">
        <f t="shared" ca="1" si="64"/>
        <v>-9.8418149468399996E-3</v>
      </c>
      <c r="S120" s="34" t="str">
        <f t="shared" ca="1" si="64"/>
        <v xml:space="preserve"> </v>
      </c>
      <c r="T120" s="34">
        <f t="shared" ca="1" si="64"/>
        <v>-3.7645444181756416E-3</v>
      </c>
      <c r="U120" s="34">
        <f t="shared" ca="1" si="64"/>
        <v>-9.6077544486889987E-3</v>
      </c>
      <c r="V120" s="34" t="str">
        <f t="shared" ca="1" si="64"/>
        <v xml:space="preserve"> </v>
      </c>
      <c r="W120" s="34">
        <f t="shared" ca="1" si="64"/>
        <v>4.8249339178958461E-3</v>
      </c>
      <c r="X120" s="34">
        <f t="shared" ca="1" si="64"/>
        <v>-3.1128201454422522E-2</v>
      </c>
      <c r="Y120" s="54">
        <f t="shared" ca="1" si="65"/>
        <v>2.7741331924884483E-2</v>
      </c>
    </row>
    <row r="121" spans="1:25" s="33" customFormat="1" ht="10.8" thickBot="1" x14ac:dyDescent="0.25">
      <c r="A121" s="20">
        <v>42369</v>
      </c>
      <c r="B121" s="62">
        <f t="shared" ca="1" si="64"/>
        <v>-1.1312462266571677E-3</v>
      </c>
      <c r="C121" s="62">
        <f t="shared" ca="1" si="64"/>
        <v>-1.152596296290942E-3</v>
      </c>
      <c r="D121" s="34">
        <f t="shared" ca="1" si="64"/>
        <v>-1.5993244222471947E-3</v>
      </c>
      <c r="E121" s="34">
        <f t="shared" ca="1" si="64"/>
        <v>-1.0844137444459001E-3</v>
      </c>
      <c r="F121" s="34">
        <f t="shared" ca="1" si="64"/>
        <v>7.8644777464595972E-3</v>
      </c>
      <c r="G121" s="53">
        <f t="shared" ca="1" si="64"/>
        <v>4.8304520159048181E-4</v>
      </c>
      <c r="H121" s="34">
        <f t="shared" ca="1" si="64"/>
        <v>-7.3600636383307494E-3</v>
      </c>
      <c r="I121" s="34">
        <f t="shared" ca="1" si="64"/>
        <v>-1.7426710510875965E-2</v>
      </c>
      <c r="J121" s="63">
        <f t="shared" ca="1" si="64"/>
        <v>-1.6479129990300101E-2</v>
      </c>
      <c r="K121" s="34">
        <f t="shared" ca="1" si="64"/>
        <v>7.8823516630754931E-3</v>
      </c>
      <c r="L121" s="34" t="str">
        <f t="shared" ca="1" si="64"/>
        <v xml:space="preserve"> </v>
      </c>
      <c r="M121" s="63" t="str">
        <f t="shared" ca="1" si="64"/>
        <v xml:space="preserve"> </v>
      </c>
      <c r="N121" s="34">
        <f t="shared" ca="1" si="64"/>
        <v>-1.7942253771739969E-3</v>
      </c>
      <c r="O121" s="54">
        <f t="shared" ca="1" si="64"/>
        <v>-0.16502243670420202</v>
      </c>
      <c r="P121" s="53">
        <f t="shared" ca="1" si="64"/>
        <v>-3.9680937796066074E-2</v>
      </c>
      <c r="Q121" s="34">
        <f t="shared" ca="1" si="64"/>
        <v>2.4627881017889042E-3</v>
      </c>
      <c r="R121" s="34">
        <f t="shared" ca="1" si="64"/>
        <v>-8.1057870104954688E-3</v>
      </c>
      <c r="S121" s="34" t="str">
        <f t="shared" ca="1" si="64"/>
        <v xml:space="preserve"> </v>
      </c>
      <c r="T121" s="34">
        <f t="shared" ca="1" si="64"/>
        <v>-3.3633518868066981E-3</v>
      </c>
      <c r="U121" s="34">
        <f t="shared" ca="1" si="64"/>
        <v>-8.0174545008220299E-3</v>
      </c>
      <c r="V121" s="34" t="str">
        <f t="shared" ca="1" si="64"/>
        <v xml:space="preserve"> </v>
      </c>
      <c r="W121" s="34">
        <f t="shared" ca="1" si="64"/>
        <v>8.6825697564230087E-3</v>
      </c>
      <c r="X121" s="34">
        <f t="shared" ca="1" si="64"/>
        <v>4.982945476141265E-2</v>
      </c>
      <c r="Y121" s="54">
        <f t="shared" ca="1" si="65"/>
        <v>5.12575742408794E-3</v>
      </c>
    </row>
    <row r="122" spans="1:25" s="33" customFormat="1" x14ac:dyDescent="0.2">
      <c r="A122" s="14">
        <v>42460</v>
      </c>
      <c r="B122" s="66">
        <f t="shared" ca="1" si="64"/>
        <v>-1.1821619015753848E-3</v>
      </c>
      <c r="C122" s="66">
        <f t="shared" ca="1" si="64"/>
        <v>-8.9566078278990879E-4</v>
      </c>
      <c r="D122" s="58">
        <f t="shared" ca="1" si="64"/>
        <v>-1.325788171224529E-3</v>
      </c>
      <c r="E122" s="58">
        <f t="shared" ca="1" si="64"/>
        <v>-1.8105740305586204E-3</v>
      </c>
      <c r="F122" s="58">
        <f t="shared" ca="1" si="64"/>
        <v>7.7048087969147083E-3</v>
      </c>
      <c r="G122" s="59">
        <f t="shared" ca="1" si="64"/>
        <v>-2.2545767300496955E-3</v>
      </c>
      <c r="H122" s="58">
        <f t="shared" ca="1" si="64"/>
        <v>1.7483873477911915E-2</v>
      </c>
      <c r="I122" s="58">
        <f t="shared" ca="1" si="64"/>
        <v>1.9117177431518639E-2</v>
      </c>
      <c r="J122" s="67">
        <f t="shared" ca="1" si="64"/>
        <v>3.3007920889844167E-2</v>
      </c>
      <c r="K122" s="58">
        <f t="shared" ca="1" si="64"/>
        <v>8.0118079617761406E-3</v>
      </c>
      <c r="L122" s="58" t="str">
        <f t="shared" ca="1" si="64"/>
        <v xml:space="preserve"> </v>
      </c>
      <c r="M122" s="67" t="str">
        <f t="shared" ca="1" si="64"/>
        <v xml:space="preserve"> </v>
      </c>
      <c r="N122" s="58">
        <f t="shared" ca="1" si="64"/>
        <v>-1.8580058796364707E-3</v>
      </c>
      <c r="O122" s="60">
        <f t="shared" ca="1" si="64"/>
        <v>-0.21927894388437608</v>
      </c>
      <c r="P122" s="59">
        <f t="shared" ca="1" si="64"/>
        <v>-4.7867136767617779E-2</v>
      </c>
      <c r="Q122" s="58">
        <f t="shared" ca="1" si="64"/>
        <v>-3.3050149766095105E-3</v>
      </c>
      <c r="R122" s="58">
        <f t="shared" ca="1" si="64"/>
        <v>-9.3226110764796921E-3</v>
      </c>
      <c r="S122" s="58" t="str">
        <f t="shared" ca="1" si="64"/>
        <v xml:space="preserve"> </v>
      </c>
      <c r="T122" s="58">
        <f t="shared" ca="1" si="64"/>
        <v>5.5276563114436961E-4</v>
      </c>
      <c r="U122" s="58">
        <f t="shared" ca="1" si="64"/>
        <v>-1.5640738496025541E-2</v>
      </c>
      <c r="V122" s="58" t="str">
        <f t="shared" ca="1" si="64"/>
        <v xml:space="preserve"> </v>
      </c>
      <c r="W122" s="58">
        <f t="shared" ca="1" si="64"/>
        <v>7.7536469429948518E-3</v>
      </c>
      <c r="X122" s="58">
        <f t="shared" ca="1" si="64"/>
        <v>-2.2878443980469676E-2</v>
      </c>
      <c r="Y122" s="60">
        <f t="shared" ca="1" si="65"/>
        <v>9.5509470132304486E-3</v>
      </c>
    </row>
    <row r="123" spans="1:25" s="33" customFormat="1" x14ac:dyDescent="0.2">
      <c r="A123" s="20">
        <v>42551</v>
      </c>
      <c r="B123" s="62">
        <f t="shared" ca="1" si="64"/>
        <v>-1.9365499258594543E-3</v>
      </c>
      <c r="C123" s="62">
        <f t="shared" ca="1" si="64"/>
        <v>-1.4119035232340593E-3</v>
      </c>
      <c r="D123" s="34">
        <f t="shared" ca="1" si="64"/>
        <v>-1.8924868493815916E-3</v>
      </c>
      <c r="E123" s="34">
        <f t="shared" ca="1" si="64"/>
        <v>-3.0883651541160351E-3</v>
      </c>
      <c r="F123" s="34">
        <f t="shared" ca="1" si="64"/>
        <v>8.1113264084293757E-3</v>
      </c>
      <c r="G123" s="53">
        <f t="shared" ca="1" si="64"/>
        <v>-2.6275255251784202E-4</v>
      </c>
      <c r="H123" s="34">
        <f t="shared" ca="1" si="64"/>
        <v>9.3729080492861439E-3</v>
      </c>
      <c r="I123" s="34">
        <f t="shared" ca="1" si="64"/>
        <v>-2.1909996481645155E-2</v>
      </c>
      <c r="J123" s="63">
        <f t="shared" ca="1" si="64"/>
        <v>-2.0213642025376788E-2</v>
      </c>
      <c r="K123" s="34">
        <f t="shared" ca="1" si="64"/>
        <v>8.4343139703484393E-3</v>
      </c>
      <c r="L123" s="34" t="str">
        <f t="shared" ca="1" si="64"/>
        <v xml:space="preserve"> </v>
      </c>
      <c r="M123" s="63" t="str">
        <f t="shared" ca="1" si="64"/>
        <v xml:space="preserve"> </v>
      </c>
      <c r="N123" s="34">
        <f t="shared" ca="1" si="64"/>
        <v>-3.0969034212202651E-3</v>
      </c>
      <c r="O123" s="54">
        <f t="shared" ca="1" si="64"/>
        <v>-0.19449287176213437</v>
      </c>
      <c r="P123" s="53">
        <f t="shared" ca="1" si="64"/>
        <v>-2.7696859706513033E-3</v>
      </c>
      <c r="Q123" s="34">
        <f t="shared" ca="1" si="64"/>
        <v>8.3482454965100317E-4</v>
      </c>
      <c r="R123" s="34">
        <f t="shared" ca="1" si="64"/>
        <v>-5.5955512008902808E-3</v>
      </c>
      <c r="S123" s="34" t="str">
        <f t="shared" ca="1" si="64"/>
        <v xml:space="preserve"> </v>
      </c>
      <c r="T123" s="34">
        <f t="shared" ca="1" si="64"/>
        <v>-6.085559397138729E-4</v>
      </c>
      <c r="U123" s="34">
        <f t="shared" ca="1" si="64"/>
        <v>-1.4201979870229753E-2</v>
      </c>
      <c r="V123" s="34" t="str">
        <f t="shared" ca="1" si="64"/>
        <v xml:space="preserve"> </v>
      </c>
      <c r="W123" s="34">
        <f t="shared" ca="1" si="64"/>
        <v>8.2738798456349905E-3</v>
      </c>
      <c r="X123" s="34">
        <f t="shared" ca="1" si="64"/>
        <v>-0.49697025033138964</v>
      </c>
      <c r="Y123" s="54">
        <f t="shared" ca="1" si="65"/>
        <v>1.3828586982379543E-2</v>
      </c>
    </row>
    <row r="124" spans="1:25" s="33" customFormat="1" x14ac:dyDescent="0.2">
      <c r="A124" s="20">
        <v>42643</v>
      </c>
      <c r="B124" s="62">
        <f t="shared" ca="1" si="64"/>
        <v>-2.6743280673222625E-3</v>
      </c>
      <c r="C124" s="62">
        <f t="shared" ca="1" si="64"/>
        <v>-2.7230504901731845E-4</v>
      </c>
      <c r="D124" s="34">
        <f t="shared" ca="1" si="64"/>
        <v>-6.9173044330872457E-4</v>
      </c>
      <c r="E124" s="34">
        <f t="shared" ca="1" si="64"/>
        <v>-7.9566273269533472E-3</v>
      </c>
      <c r="F124" s="34">
        <f t="shared" ca="1" si="64"/>
        <v>7.9565445241727151E-3</v>
      </c>
      <c r="G124" s="53">
        <f t="shared" ca="1" si="64"/>
        <v>-1.8569155455594455E-4</v>
      </c>
      <c r="H124" s="34">
        <f t="shared" ca="1" si="64"/>
        <v>-7.0349866769087166E-3</v>
      </c>
      <c r="I124" s="34">
        <f t="shared" ca="1" si="64"/>
        <v>-5.5052599962075455E-3</v>
      </c>
      <c r="J124" s="63">
        <f t="shared" ca="1" si="64"/>
        <v>8.1761828837567663E-5</v>
      </c>
      <c r="K124" s="34">
        <f t="shared" ca="1" si="64"/>
        <v>7.3753101916977926E-3</v>
      </c>
      <c r="L124" s="34" t="str">
        <f t="shared" ca="1" si="64"/>
        <v xml:space="preserve"> </v>
      </c>
      <c r="M124" s="63" t="str">
        <f t="shared" ca="1" si="64"/>
        <v xml:space="preserve"> </v>
      </c>
      <c r="N124" s="34">
        <f t="shared" ca="1" si="64"/>
        <v>-6.7997994249364702E-3</v>
      </c>
      <c r="O124" s="54">
        <f t="shared" ca="1" si="64"/>
        <v>-0.19229069128347209</v>
      </c>
      <c r="P124" s="53">
        <f t="shared" ca="1" si="64"/>
        <v>5.3633547920773461E-2</v>
      </c>
      <c r="Q124" s="34">
        <f t="shared" ca="1" si="64"/>
        <v>1.5034754054707999E-3</v>
      </c>
      <c r="R124" s="34">
        <f t="shared" ca="1" si="64"/>
        <v>-7.2700814968628125E-3</v>
      </c>
      <c r="S124" s="34" t="str">
        <f t="shared" ca="1" si="64"/>
        <v xml:space="preserve"> </v>
      </c>
      <c r="T124" s="34">
        <f t="shared" ca="1" si="64"/>
        <v>4.0288121076104133E-4</v>
      </c>
      <c r="U124" s="34">
        <f t="shared" ca="1" si="64"/>
        <v>-1.0329000018807322E-2</v>
      </c>
      <c r="V124" s="34" t="str">
        <f t="shared" ca="1" si="64"/>
        <v xml:space="preserve"> </v>
      </c>
      <c r="W124" s="34">
        <f t="shared" ca="1" si="64"/>
        <v>6.5930395243818385E-3</v>
      </c>
      <c r="X124" s="34">
        <f t="shared" ca="1" si="64"/>
        <v>-3.1399630835509673E-2</v>
      </c>
      <c r="Y124" s="54">
        <f t="shared" ca="1" si="65"/>
        <v>1.8910056325465829E-2</v>
      </c>
    </row>
    <row r="125" spans="1:25" s="33" customFormat="1" ht="10.8" thickBot="1" x14ac:dyDescent="0.25">
      <c r="A125" s="20">
        <v>42735</v>
      </c>
      <c r="B125" s="62">
        <f t="shared" ca="1" si="64"/>
        <v>-1.085495121320279E-3</v>
      </c>
      <c r="C125" s="62">
        <f t="shared" ca="1" si="64"/>
        <v>-1.4731698371097668E-3</v>
      </c>
      <c r="D125" s="34">
        <f t="shared" ca="1" si="64"/>
        <v>-2.2769608232890981E-3</v>
      </c>
      <c r="E125" s="34">
        <f t="shared" ca="1" si="64"/>
        <v>-2.2635425532990805E-4</v>
      </c>
      <c r="F125" s="34">
        <f t="shared" ca="1" si="64"/>
        <v>1.416137368611925E-2</v>
      </c>
      <c r="G125" s="53">
        <f t="shared" ca="1" si="64"/>
        <v>-1.9928821105918981E-3</v>
      </c>
      <c r="H125" s="34">
        <f t="shared" ca="1" si="64"/>
        <v>-2.7036807038763877E-3</v>
      </c>
      <c r="I125" s="34">
        <f t="shared" ca="1" si="64"/>
        <v>-1.307278530695577E-2</v>
      </c>
      <c r="J125" s="63">
        <f t="shared" ca="1" si="64"/>
        <v>-1.1034032578418729E-2</v>
      </c>
      <c r="K125" s="34">
        <f t="shared" ca="1" si="64"/>
        <v>1.3984754726711346E-2</v>
      </c>
      <c r="L125" s="34" t="str">
        <f t="shared" ca="1" si="64"/>
        <v xml:space="preserve"> </v>
      </c>
      <c r="M125" s="63" t="str">
        <f t="shared" ca="1" si="64"/>
        <v xml:space="preserve"> </v>
      </c>
      <c r="N125" s="34">
        <f t="shared" ca="1" si="64"/>
        <v>-1.1730148184582179E-3</v>
      </c>
      <c r="O125" s="54">
        <f t="shared" ca="1" si="64"/>
        <v>-0.18562513081274445</v>
      </c>
      <c r="P125" s="53">
        <f t="shared" ca="1" si="64"/>
        <v>-5.5823092988429357E-2</v>
      </c>
      <c r="Q125" s="34">
        <f t="shared" ca="1" si="64"/>
        <v>-8.9477149297234604E-4</v>
      </c>
      <c r="R125" s="34">
        <f t="shared" ca="1" si="64"/>
        <v>-7.5630070883828671E-3</v>
      </c>
      <c r="S125" s="34" t="str">
        <f t="shared" ca="1" si="64"/>
        <v xml:space="preserve"> </v>
      </c>
      <c r="T125" s="34">
        <f t="shared" ca="1" si="64"/>
        <v>-2.9239228545774321E-3</v>
      </c>
      <c r="U125" s="34">
        <f t="shared" ca="1" si="64"/>
        <v>-1.6123655702970474E-2</v>
      </c>
      <c r="V125" s="34" t="str">
        <f t="shared" ca="1" si="64"/>
        <v xml:space="preserve"> </v>
      </c>
      <c r="W125" s="34">
        <f t="shared" ca="1" si="64"/>
        <v>1.4780271992080651E-2</v>
      </c>
      <c r="X125" s="34">
        <f t="shared" ca="1" si="64"/>
        <v>5.0305405694716532E-2</v>
      </c>
      <c r="Y125" s="54">
        <f t="shared" ca="1" si="65"/>
        <v>1.9701089654224901E-2</v>
      </c>
    </row>
    <row r="126" spans="1:25" s="33" customFormat="1" x14ac:dyDescent="0.2">
      <c r="A126" s="14">
        <v>42825</v>
      </c>
      <c r="B126" s="66">
        <f t="shared" ref="B126:X126" ca="1" si="66">IF(AND(B57&gt;=0, (B56)&gt;0),B57/B56-1," ")</f>
        <v>-6.2556956122827856E-4</v>
      </c>
      <c r="C126" s="66">
        <f t="shared" ca="1" si="66"/>
        <v>1.7485274562378805E-4</v>
      </c>
      <c r="D126" s="58">
        <f t="shared" ca="1" si="66"/>
        <v>-2.546005069180568E-4</v>
      </c>
      <c r="E126" s="58">
        <f t="shared" ca="1" si="66"/>
        <v>-2.3972040971599329E-3</v>
      </c>
      <c r="F126" s="58">
        <f t="shared" ca="1" si="66"/>
        <v>8.3927537602372926E-3</v>
      </c>
      <c r="G126" s="59">
        <f t="shared" ca="1" si="66"/>
        <v>3.2482296357680962E-3</v>
      </c>
      <c r="H126" s="58">
        <f t="shared" ca="1" si="66"/>
        <v>1.2102082216550292E-2</v>
      </c>
      <c r="I126" s="58">
        <f t="shared" ca="1" si="66"/>
        <v>-2.6122705873556917E-3</v>
      </c>
      <c r="J126" s="67">
        <f t="shared" ca="1" si="66"/>
        <v>4.2980624014510305E-4</v>
      </c>
      <c r="K126" s="58">
        <f t="shared" ca="1" si="66"/>
        <v>8.7103891044033599E-3</v>
      </c>
      <c r="L126" s="58" t="str">
        <f t="shared" ca="1" si="66"/>
        <v xml:space="preserve"> </v>
      </c>
      <c r="M126" s="67" t="str">
        <f t="shared" ca="1" si="66"/>
        <v xml:space="preserve"> </v>
      </c>
      <c r="N126" s="58">
        <f t="shared" ca="1" si="66"/>
        <v>-2.6190187504038231E-3</v>
      </c>
      <c r="O126" s="60">
        <f t="shared" ca="1" si="66"/>
        <v>-0.15063447133292607</v>
      </c>
      <c r="P126" s="59">
        <f t="shared" ca="1" si="66"/>
        <v>-1.2193472119039761E-2</v>
      </c>
      <c r="Q126" s="58">
        <f t="shared" ca="1" si="66"/>
        <v>5.7268150409897078E-3</v>
      </c>
      <c r="R126" s="58">
        <f t="shared" ca="1" si="66"/>
        <v>-5.5987163929207551E-3</v>
      </c>
      <c r="S126" s="58" t="str">
        <f t="shared" ca="1" si="66"/>
        <v xml:space="preserve"> </v>
      </c>
      <c r="T126" s="58">
        <f t="shared" ca="1" si="66"/>
        <v>-2.5981082224725283E-3</v>
      </c>
      <c r="U126" s="58">
        <f t="shared" ca="1" si="66"/>
        <v>-7.9757964147664229E-3</v>
      </c>
      <c r="V126" s="58" t="str">
        <f t="shared" ca="1" si="66"/>
        <v xml:space="preserve"> </v>
      </c>
      <c r="W126" s="58">
        <f t="shared" ca="1" si="66"/>
        <v>8.8170054637297657E-3</v>
      </c>
      <c r="X126" s="58">
        <f t="shared" ca="1" si="66"/>
        <v>-2.2723221917820502E-2</v>
      </c>
      <c r="Y126" s="60">
        <f t="shared" ca="1" si="65"/>
        <v>-4.1590886732271182E-3</v>
      </c>
    </row>
    <row r="127" spans="1:25" s="33" customFormat="1" x14ac:dyDescent="0.2">
      <c r="A127" s="20">
        <v>42916</v>
      </c>
      <c r="B127" s="62">
        <f t="shared" ref="B127:X127" ca="1" si="67">IF(AND(B58&gt;=0, (B57)&gt;0),B58/B57-1," ")</f>
        <v>-3.1457488818562584E-3</v>
      </c>
      <c r="C127" s="62">
        <f t="shared" ca="1" si="67"/>
        <v>-2.7724688470021075E-3</v>
      </c>
      <c r="D127" s="34">
        <f t="shared" ca="1" si="67"/>
        <v>-3.0523607209200776E-3</v>
      </c>
      <c r="E127" s="34">
        <f t="shared" ca="1" si="67"/>
        <v>-3.9740876535029335E-3</v>
      </c>
      <c r="F127" s="34">
        <f t="shared" ca="1" si="67"/>
        <v>2.5375369776670098E-3</v>
      </c>
      <c r="G127" s="53">
        <f t="shared" ca="1" si="67"/>
        <v>-3.6664893477704741E-3</v>
      </c>
      <c r="H127" s="34">
        <f t="shared" ca="1" si="67"/>
        <v>8.2873228522752918E-3</v>
      </c>
      <c r="I127" s="34">
        <f t="shared" ca="1" si="67"/>
        <v>-1.1011341887712134E-2</v>
      </c>
      <c r="J127" s="63">
        <f t="shared" ca="1" si="67"/>
        <v>-6.9089225750713634E-3</v>
      </c>
      <c r="K127" s="34">
        <f t="shared" ca="1" si="67"/>
        <v>3.3291877242629386E-3</v>
      </c>
      <c r="L127" s="34" t="str">
        <f t="shared" ca="1" si="67"/>
        <v xml:space="preserve"> </v>
      </c>
      <c r="M127" s="63" t="str">
        <f t="shared" ca="1" si="67"/>
        <v xml:space="preserve"> </v>
      </c>
      <c r="N127" s="34">
        <f t="shared" ca="1" si="67"/>
        <v>-4.0880191415106903E-3</v>
      </c>
      <c r="O127" s="54">
        <f t="shared" ca="1" si="67"/>
        <v>-0.15667765453932625</v>
      </c>
      <c r="P127" s="53">
        <f t="shared" ca="1" si="67"/>
        <v>-8.8762615894576458E-3</v>
      </c>
      <c r="Q127" s="34">
        <f t="shared" ca="1" si="67"/>
        <v>-3.7897391330660168E-3</v>
      </c>
      <c r="R127" s="34">
        <f t="shared" ca="1" si="67"/>
        <v>-6.7306583931574515E-3</v>
      </c>
      <c r="S127" s="34" t="str">
        <f t="shared" ca="1" si="67"/>
        <v xml:space="preserve"> </v>
      </c>
      <c r="T127" s="34">
        <f t="shared" ca="1" si="67"/>
        <v>-1.2128042367643976E-3</v>
      </c>
      <c r="U127" s="34">
        <f t="shared" ca="1" si="67"/>
        <v>-1.1464321111008591E-2</v>
      </c>
      <c r="V127" s="34" t="str">
        <f t="shared" ca="1" si="67"/>
        <v xml:space="preserve"> </v>
      </c>
      <c r="W127" s="34">
        <f t="shared" ca="1" si="67"/>
        <v>3.204855340455337E-3</v>
      </c>
      <c r="X127" s="34">
        <f t="shared" ca="1" si="67"/>
        <v>5.6340259617373434E-3</v>
      </c>
      <c r="Y127" s="54">
        <f t="shared" ca="1" si="65"/>
        <v>-6.7451604464294768E-3</v>
      </c>
    </row>
    <row r="128" spans="1:25" s="33" customFormat="1" x14ac:dyDescent="0.2">
      <c r="A128" s="20">
        <v>43008</v>
      </c>
      <c r="B128" s="62">
        <f t="shared" ref="B128:X128" ca="1" si="68">IF(AND(B59&gt;=0, (B58)&gt;0),B59/B58-1," ")</f>
        <v>-9.5783228774892759E-4</v>
      </c>
      <c r="C128" s="62">
        <f ca="1">IF(AND(C59&gt;=0, (C58)&gt;0),C59/C58-1," ")</f>
        <v>1.9340411245183375E-4</v>
      </c>
      <c r="D128" s="34">
        <f t="shared" ca="1" si="68"/>
        <v>-5.8104677974679664E-4</v>
      </c>
      <c r="E128" s="34">
        <f t="shared" ca="1" si="68"/>
        <v>-3.5156015458844836E-3</v>
      </c>
      <c r="F128" s="34">
        <f t="shared" ca="1" si="68"/>
        <v>1.4804079736812525E-2</v>
      </c>
      <c r="G128" s="53">
        <f t="shared" ca="1" si="68"/>
        <v>3.9162235475842522E-5</v>
      </c>
      <c r="H128" s="34">
        <f t="shared" ca="1" si="68"/>
        <v>4.7126706763338522E-3</v>
      </c>
      <c r="I128" s="34">
        <f t="shared" ca="1" si="68"/>
        <v>-6.3007937697987515E-3</v>
      </c>
      <c r="J128" s="63">
        <f t="shared" ca="1" si="68"/>
        <v>-1.0417109538256586E-3</v>
      </c>
      <c r="K128" s="34">
        <f t="shared" ca="1" si="68"/>
        <v>1.3832200330381683E-2</v>
      </c>
      <c r="L128" s="34" t="str">
        <f t="shared" ca="1" si="68"/>
        <v xml:space="preserve"> </v>
      </c>
      <c r="M128" s="63" t="str">
        <f t="shared" ca="1" si="68"/>
        <v xml:space="preserve"> </v>
      </c>
      <c r="N128" s="34">
        <f t="shared" ca="1" si="68"/>
        <v>-1.8385892832857298E-3</v>
      </c>
      <c r="O128" s="54">
        <f t="shared" ca="1" si="68"/>
        <v>-9.0858524000687502E-2</v>
      </c>
      <c r="P128" s="53">
        <f t="shared" ca="1" si="68"/>
        <v>5.8135515642509628E-2</v>
      </c>
      <c r="Q128" s="34">
        <f t="shared" ca="1" si="68"/>
        <v>1.352907763179978E-3</v>
      </c>
      <c r="R128" s="34">
        <f t="shared" ca="1" si="68"/>
        <v>-7.5460782664112935E-3</v>
      </c>
      <c r="S128" s="34" t="str">
        <f t="shared" ca="1" si="68"/>
        <v xml:space="preserve"> </v>
      </c>
      <c r="T128" s="34">
        <f t="shared" ca="1" si="68"/>
        <v>5.8683748352317266E-4</v>
      </c>
      <c r="U128" s="34">
        <f t="shared" ca="1" si="68"/>
        <v>-1.0320427070698357E-2</v>
      </c>
      <c r="V128" s="34" t="str">
        <f t="shared" ca="1" si="68"/>
        <v xml:space="preserve"> </v>
      </c>
      <c r="W128" s="34">
        <f t="shared" ca="1" si="68"/>
        <v>1.4396091530936461E-2</v>
      </c>
      <c r="X128" s="34">
        <f t="shared" ca="1" si="68"/>
        <v>-3.1145030940527785E-2</v>
      </c>
      <c r="Y128" s="54">
        <f t="shared" ca="1" si="65"/>
        <v>-1.0127104219934568E-2</v>
      </c>
    </row>
    <row r="129" spans="1:25" s="33" customFormat="1" ht="10.8" thickBot="1" x14ac:dyDescent="0.25">
      <c r="A129" s="20">
        <v>43100</v>
      </c>
      <c r="B129" s="62">
        <f ca="1">IF(AND(B60&gt;=0, (B59)&gt;0),B60/B59-1," ")</f>
        <v>-1.9445742181156689E-5</v>
      </c>
      <c r="C129" s="62">
        <f ca="1">IF(AND(C60&gt;=0, (C59)&gt;0),C60/C59-1," ")</f>
        <v>2.790248770252246E-3</v>
      </c>
      <c r="D129" s="34">
        <f t="shared" ref="D129:X129" ca="1" si="69">IF(AND(D60&gt;=0, (D59)&gt;0),D60/D59-1," ")</f>
        <v>2.7876634988519555E-3</v>
      </c>
      <c r="E129" s="34">
        <f t="shared" ca="1" si="69"/>
        <v>-6.2851434231608883E-3</v>
      </c>
      <c r="F129" s="34">
        <f t="shared" ca="1" si="69"/>
        <v>2.8382826794870475E-3</v>
      </c>
      <c r="G129" s="53">
        <f t="shared" ca="1" si="69"/>
        <v>1.2820934640467296E-3</v>
      </c>
      <c r="H129" s="34">
        <f t="shared" ca="1" si="69"/>
        <v>3.0534152348205001E-3</v>
      </c>
      <c r="I129" s="34">
        <f t="shared" ca="1" si="69"/>
        <v>-2.2244947761943523E-3</v>
      </c>
      <c r="J129" s="63">
        <f t="shared" ca="1" si="69"/>
        <v>5.5831302517597159E-3</v>
      </c>
      <c r="K129" s="34">
        <f t="shared" ca="1" si="69"/>
        <v>2.2852666655939213E-3</v>
      </c>
      <c r="L129" s="34" t="str">
        <f t="shared" ca="1" si="69"/>
        <v xml:space="preserve"> </v>
      </c>
      <c r="M129" s="63" t="str">
        <f t="shared" ca="1" si="69"/>
        <v xml:space="preserve"> </v>
      </c>
      <c r="N129" s="34">
        <f t="shared" ca="1" si="69"/>
        <v>-7.5368700095019836E-3</v>
      </c>
      <c r="O129" s="54">
        <f t="shared" ca="1" si="69"/>
        <v>-0.12452733141327299</v>
      </c>
      <c r="P129" s="53">
        <f t="shared" ca="1" si="69"/>
        <v>-4.6582539380425558E-2</v>
      </c>
      <c r="Q129" s="34">
        <f t="shared" ca="1" si="69"/>
        <v>3.1291091057934484E-3</v>
      </c>
      <c r="R129" s="34">
        <f t="shared" ca="1" si="69"/>
        <v>-1.1344017940129958E-2</v>
      </c>
      <c r="S129" s="34" t="str">
        <f t="shared" ca="1" si="69"/>
        <v xml:space="preserve"> </v>
      </c>
      <c r="T129" s="34">
        <f t="shared" ca="1" si="69"/>
        <v>2.5707693827958789E-3</v>
      </c>
      <c r="U129" s="34">
        <f t="shared" ca="1" si="69"/>
        <v>-3.077721265522082E-3</v>
      </c>
      <c r="V129" s="34" t="str">
        <f t="shared" ca="1" si="69"/>
        <v xml:space="preserve"> </v>
      </c>
      <c r="W129" s="34">
        <f t="shared" ca="1" si="69"/>
        <v>2.2465176936179443E-3</v>
      </c>
      <c r="X129" s="34">
        <f t="shared" ca="1" si="69"/>
        <v>5.0193709867848435E-2</v>
      </c>
      <c r="Y129" s="54">
        <f t="shared" ca="1" si="65"/>
        <v>4.011368503865187E-3</v>
      </c>
    </row>
    <row r="130" spans="1:25" s="33" customFormat="1" x14ac:dyDescent="0.2">
      <c r="A130" s="14">
        <v>43190</v>
      </c>
      <c r="B130" s="66">
        <f ca="1">IF(AND(B61&gt;=0, (B60)&gt;0),B61/B60-1," ")</f>
        <v>-8.5690973622735145E-3</v>
      </c>
      <c r="C130" s="66">
        <f t="shared" ref="C130:X130" ca="1" si="70">IF(AND(C61&gt;=0, (C60)&gt;0),C61/C60-1," ")</f>
        <v>-1.0281696238153781E-2</v>
      </c>
      <c r="D130" s="58">
        <f t="shared" ca="1" si="70"/>
        <v>-1.0643869632775638E-2</v>
      </c>
      <c r="E130" s="58">
        <f t="shared" ca="1" si="70"/>
        <v>-4.7150743175398135E-3</v>
      </c>
      <c r="F130" s="58">
        <f t="shared" ca="1" si="70"/>
        <v>-3.5529149377352409E-3</v>
      </c>
      <c r="G130" s="59">
        <f t="shared" ca="1" si="70"/>
        <v>-8.047315585364978E-3</v>
      </c>
      <c r="H130" s="58">
        <f t="shared" ca="1" si="70"/>
        <v>-7.7281127008776984E-5</v>
      </c>
      <c r="I130" s="58">
        <f t="shared" ca="1" si="70"/>
        <v>9.7954160273783231E-4</v>
      </c>
      <c r="J130" s="67">
        <f t="shared" ca="1" si="70"/>
        <v>7.3180647331616555E-4</v>
      </c>
      <c r="K130" s="58">
        <f t="shared" ca="1" si="70"/>
        <v>-2.6982737906093845E-3</v>
      </c>
      <c r="L130" s="58" t="str">
        <f t="shared" ca="1" si="70"/>
        <v xml:space="preserve"> </v>
      </c>
      <c r="M130" s="67" t="str">
        <f t="shared" ca="1" si="70"/>
        <v xml:space="preserve"> </v>
      </c>
      <c r="N130" s="58">
        <f t="shared" ca="1" si="70"/>
        <v>-5.1313206834739944E-3</v>
      </c>
      <c r="O130" s="60">
        <f t="shared" ca="1" si="70"/>
        <v>-0.15389566649554431</v>
      </c>
      <c r="P130" s="59">
        <f t="shared" ca="1" si="70"/>
        <v>-1.9543901741597813E-2</v>
      </c>
      <c r="Q130" s="58">
        <f t="shared" ca="1" si="70"/>
        <v>-1.1368548606109141E-2</v>
      </c>
      <c r="R130" s="58">
        <f t="shared" ca="1" si="70"/>
        <v>-6.2956173720929431E-4</v>
      </c>
      <c r="S130" s="58" t="str">
        <f t="shared" ca="1" si="70"/>
        <v xml:space="preserve"> </v>
      </c>
      <c r="T130" s="58">
        <f t="shared" ca="1" si="70"/>
        <v>-1.0407974080010374E-2</v>
      </c>
      <c r="U130" s="58">
        <f t="shared" ca="1" si="70"/>
        <v>-1.2947149431031812E-3</v>
      </c>
      <c r="V130" s="58" t="str">
        <f t="shared" ca="1" si="70"/>
        <v xml:space="preserve"> </v>
      </c>
      <c r="W130" s="58">
        <f t="shared" ca="1" si="70"/>
        <v>-2.4202702813068688E-3</v>
      </c>
      <c r="X130" s="58">
        <f t="shared" ca="1" si="70"/>
        <v>-2.2533728346426751E-2</v>
      </c>
      <c r="Y130" s="60">
        <f t="shared" ca="1" si="65"/>
        <v>-3.6671843281806948E-3</v>
      </c>
    </row>
    <row r="131" spans="1:25" s="33" customFormat="1" x14ac:dyDescent="0.2">
      <c r="A131" s="20">
        <v>43281</v>
      </c>
      <c r="B131" s="62">
        <f t="shared" ref="B131:X132" ca="1" si="71">IF(AND(B62&gt;=0, (B61)&gt;0),B62/B61-1," ")</f>
        <v>1.8137138063467617E-3</v>
      </c>
      <c r="C131" s="62">
        <f t="shared" ca="1" si="71"/>
        <v>5.844336082782009E-3</v>
      </c>
      <c r="D131" s="34">
        <f t="shared" ca="1" si="71"/>
        <v>6.3075298941848157E-3</v>
      </c>
      <c r="E131" s="34">
        <f t="shared" ca="1" si="71"/>
        <v>-7.2060450969442247E-3</v>
      </c>
      <c r="F131" s="34">
        <f t="shared" ca="1" si="71"/>
        <v>-2.7000531818290874E-3</v>
      </c>
      <c r="G131" s="53">
        <f t="shared" ca="1" si="71"/>
        <v>5.4583094938598364E-3</v>
      </c>
      <c r="H131" s="34">
        <f t="shared" ca="1" si="71"/>
        <v>9.7899812162336453E-3</v>
      </c>
      <c r="I131" s="34">
        <f t="shared" ca="1" si="71"/>
        <v>-2.6109524323192357E-3</v>
      </c>
      <c r="J131" s="63">
        <f t="shared" ca="1" si="71"/>
        <v>3.1897107789227164E-3</v>
      </c>
      <c r="K131" s="34">
        <f t="shared" ca="1" si="71"/>
        <v>-1.7339424288023153E-3</v>
      </c>
      <c r="L131" s="34" t="str">
        <f t="shared" ca="1" si="71"/>
        <v xml:space="preserve"> </v>
      </c>
      <c r="M131" s="63" t="str">
        <f t="shared" ca="1" si="71"/>
        <v xml:space="preserve"> </v>
      </c>
      <c r="N131" s="34">
        <f t="shared" ca="1" si="71"/>
        <v>-7.6096406713427323E-3</v>
      </c>
      <c r="O131" s="54">
        <f t="shared" ca="1" si="71"/>
        <v>-0.12372834091657159</v>
      </c>
      <c r="P131" s="53">
        <f t="shared" ca="1" si="71"/>
        <v>-4.3569042287825432E-3</v>
      </c>
      <c r="Q131" s="34">
        <f t="shared" ca="1" si="71"/>
        <v>1.0231458643415126E-2</v>
      </c>
      <c r="R131" s="34">
        <f t="shared" ca="1" si="71"/>
        <v>-6.7991809500604905E-3</v>
      </c>
      <c r="S131" s="34" t="str">
        <f t="shared" ca="1" si="71"/>
        <v xml:space="preserve"> </v>
      </c>
      <c r="T131" s="34">
        <f t="shared" ca="1" si="71"/>
        <v>5.154742204408036E-3</v>
      </c>
      <c r="U131" s="34">
        <f t="shared" ca="1" si="71"/>
        <v>-2.4522364995179791E-3</v>
      </c>
      <c r="V131" s="34" t="str">
        <f t="shared" ca="1" si="71"/>
        <v xml:space="preserve"> </v>
      </c>
      <c r="W131" s="34">
        <f t="shared" ca="1" si="71"/>
        <v>-1.8981430183375725E-3</v>
      </c>
      <c r="X131" s="34">
        <f t="shared" ca="1" si="71"/>
        <v>5.2100691141714339E-3</v>
      </c>
      <c r="Y131" s="54">
        <f t="shared" ca="1" si="65"/>
        <v>6.9353771498936734E-3</v>
      </c>
    </row>
    <row r="132" spans="1:25" s="33" customFormat="1" x14ac:dyDescent="0.2">
      <c r="A132" s="20">
        <v>43373</v>
      </c>
      <c r="B132" s="62">
        <f t="shared" ca="1" si="71"/>
        <v>-2.9021812705094518E-3</v>
      </c>
      <c r="C132" s="62">
        <f t="shared" ca="1" si="71"/>
        <v>-1.0040332666945151E-3</v>
      </c>
      <c r="D132" s="34">
        <f t="shared" ca="1" si="71"/>
        <v>-1.2748131076635305E-3</v>
      </c>
      <c r="E132" s="34">
        <f t="shared" ca="1" si="71"/>
        <v>-7.2057084628778245E-3</v>
      </c>
      <c r="F132" s="34">
        <f t="shared" ca="1" si="71"/>
        <v>4.0360711369538116E-3</v>
      </c>
      <c r="G132" s="53">
        <f t="shared" ca="1" si="71"/>
        <v>-5.9022900152727598E-4</v>
      </c>
      <c r="H132" s="34">
        <f t="shared" ca="1" si="71"/>
        <v>1.0140478498427141E-2</v>
      </c>
      <c r="I132" s="34">
        <f t="shared" ca="1" si="71"/>
        <v>-9.1330379135433626E-3</v>
      </c>
      <c r="J132" s="63">
        <f t="shared" ca="1" si="71"/>
        <v>-2.4444979105031628E-3</v>
      </c>
      <c r="K132" s="34">
        <f t="shared" ca="1" si="71"/>
        <v>2.7516389643955641E-3</v>
      </c>
      <c r="L132" s="34" t="str">
        <f t="shared" ca="1" si="71"/>
        <v xml:space="preserve"> </v>
      </c>
      <c r="M132" s="63" t="str">
        <f t="shared" ca="1" si="71"/>
        <v xml:space="preserve"> </v>
      </c>
      <c r="N132" s="34">
        <f t="shared" ca="1" si="71"/>
        <v>-4.4208082921696201E-3</v>
      </c>
      <c r="O132" s="54">
        <f t="shared" ca="1" si="71"/>
        <v>-0.19657806079074391</v>
      </c>
      <c r="P132" s="53">
        <f t="shared" ca="1" si="71"/>
        <v>5.3026316533260953E-2</v>
      </c>
      <c r="Q132" s="34">
        <f t="shared" ca="1" si="71"/>
        <v>-5.5406694369219966E-4</v>
      </c>
      <c r="R132" s="34">
        <f t="shared" ca="1" si="71"/>
        <v>-6.8475539134666974E-3</v>
      </c>
      <c r="S132" s="34" t="str">
        <f t="shared" ca="1" si="71"/>
        <v xml:space="preserve"> </v>
      </c>
      <c r="T132" s="34">
        <f t="shared" ca="1" si="71"/>
        <v>4.180831257065698E-4</v>
      </c>
      <c r="U132" s="34">
        <f t="shared" ca="1" si="71"/>
        <v>-7.2428282005428946E-3</v>
      </c>
      <c r="V132" s="34" t="str">
        <f t="shared" ca="1" si="71"/>
        <v xml:space="preserve"> </v>
      </c>
      <c r="W132" s="34">
        <f t="shared" ca="1" si="71"/>
        <v>2.3866988335912165E-3</v>
      </c>
      <c r="X132" s="34">
        <f t="shared" ca="1" si="71"/>
        <v>-3.088219195083608E-2</v>
      </c>
      <c r="Y132" s="54">
        <f t="shared" ca="1" si="65"/>
        <v>1.1184867604752791E-2</v>
      </c>
    </row>
    <row r="133" spans="1:25" s="33" customFormat="1" ht="10.8" thickBot="1" x14ac:dyDescent="0.25">
      <c r="A133" s="20">
        <v>43465</v>
      </c>
      <c r="B133" s="62">
        <f ca="1">IF(AND(B64&gt;=0, (B63)&gt;0),B64/B63-1," ")</f>
        <v>-7.8595613932199715E-3</v>
      </c>
      <c r="C133" s="62">
        <f ca="1">IF(AND(C64&gt;=0, (C63)&gt;0),C64/C63-1," ")</f>
        <v>-5.7871745604377578E-3</v>
      </c>
      <c r="D133" s="34">
        <f t="shared" ref="D133:X133" ca="1" si="72">IF(AND(D64&gt;=0, (D63)&gt;0),D64/D63-1," ")</f>
        <v>-6.0354567951755866E-3</v>
      </c>
      <c r="E133" s="34">
        <f t="shared" ca="1" si="72"/>
        <v>-1.2587477553882898E-2</v>
      </c>
      <c r="F133" s="34">
        <f t="shared" ca="1" si="72"/>
        <v>-1.1902694771552813E-3</v>
      </c>
      <c r="G133" s="53">
        <f t="shared" ca="1" si="72"/>
        <v>-7.4668500534615934E-3</v>
      </c>
      <c r="H133" s="34">
        <f t="shared" ca="1" si="72"/>
        <v>-7.5519746744482363E-3</v>
      </c>
      <c r="I133" s="34">
        <f t="shared" ca="1" si="72"/>
        <v>-1.1645372611058358E-2</v>
      </c>
      <c r="J133" s="63">
        <f t="shared" ca="1" si="72"/>
        <v>-7.782666236383573E-3</v>
      </c>
      <c r="K133" s="34">
        <f t="shared" ca="1" si="72"/>
        <v>-2.239320027281444E-3</v>
      </c>
      <c r="L133" s="34" t="str">
        <f t="shared" ca="1" si="72"/>
        <v xml:space="preserve"> </v>
      </c>
      <c r="M133" s="63" t="str">
        <f t="shared" ca="1" si="72"/>
        <v xml:space="preserve"> </v>
      </c>
      <c r="N133" s="34">
        <f t="shared" ca="1" si="72"/>
        <v>-1.4703358191315408E-2</v>
      </c>
      <c r="O133" s="54">
        <f t="shared" ca="1" si="72"/>
        <v>-0.21153844321995019</v>
      </c>
      <c r="P133" s="53">
        <f t="shared" ca="1" si="72"/>
        <v>-1.3130966275335276E-2</v>
      </c>
      <c r="Q133" s="34">
        <f t="shared" ca="1" si="72"/>
        <v>-6.1500246098834532E-3</v>
      </c>
      <c r="R133" s="34">
        <f t="shared" ca="1" si="72"/>
        <v>-7.5672592916891102E-3</v>
      </c>
      <c r="S133" s="34" t="str">
        <f t="shared" ca="1" si="72"/>
        <v xml:space="preserve"> </v>
      </c>
      <c r="T133" s="34">
        <f t="shared" ca="1" si="72"/>
        <v>-7.4678095511666598E-3</v>
      </c>
      <c r="U133" s="34">
        <f t="shared" ca="1" si="72"/>
        <v>-1.0062358913377034E-2</v>
      </c>
      <c r="V133" s="34" t="str">
        <f t="shared" ca="1" si="72"/>
        <v xml:space="preserve"> </v>
      </c>
      <c r="W133" s="34">
        <f t="shared" ca="1" si="72"/>
        <v>-3.2647092745069495E-3</v>
      </c>
      <c r="X133" s="34">
        <f t="shared" ca="1" si="72"/>
        <v>5.0352643091132965E-2</v>
      </c>
      <c r="Y133" s="54">
        <f t="shared" ca="1" si="65"/>
        <v>4.2866729761490419E-3</v>
      </c>
    </row>
    <row r="134" spans="1:25" s="33" customFormat="1" x14ac:dyDescent="0.2">
      <c r="A134" s="14">
        <v>43555</v>
      </c>
      <c r="B134" s="66">
        <f ca="1">IF(AND(B65&gt;=0, (B64)&gt;0),B65/B64-1," ")</f>
        <v>-1.6231356115040674E-3</v>
      </c>
      <c r="C134" s="66">
        <f t="shared" ref="C134:X135" ca="1" si="73">IF(AND(C65&gt;=0, (C64)&gt;0),C65/C64-1," ")</f>
        <v>9.2619406467342458E-4</v>
      </c>
      <c r="D134" s="58">
        <f t="shared" ca="1" si="73"/>
        <v>1.0777331076303742E-3</v>
      </c>
      <c r="E134" s="58">
        <f t="shared" ca="1" si="73"/>
        <v>-7.4791977253652053E-3</v>
      </c>
      <c r="F134" s="58">
        <f t="shared" ca="1" si="73"/>
        <v>-1.8659161585647954E-3</v>
      </c>
      <c r="G134" s="59">
        <f t="shared" ca="1" si="73"/>
        <v>7.9398679280473505E-3</v>
      </c>
      <c r="H134" s="58">
        <f t="shared" ca="1" si="73"/>
        <v>2.6078094728482437E-2</v>
      </c>
      <c r="I134" s="58">
        <f t="shared" ca="1" si="73"/>
        <v>-1.346261478907107E-2</v>
      </c>
      <c r="J134" s="67">
        <f t="shared" ca="1" si="73"/>
        <v>-5.888204739182834E-4</v>
      </c>
      <c r="K134" s="58">
        <f t="shared" ca="1" si="73"/>
        <v>-3.3450048047145575E-4</v>
      </c>
      <c r="L134" s="58" t="str">
        <f t="shared" ca="1" si="73"/>
        <v xml:space="preserve"> </v>
      </c>
      <c r="M134" s="67" t="str">
        <f t="shared" ca="1" si="73"/>
        <v xml:space="preserve"> </v>
      </c>
      <c r="N134" s="58">
        <f t="shared" ca="1" si="73"/>
        <v>-7.8211834403529856E-3</v>
      </c>
      <c r="O134" s="60">
        <f t="shared" ca="1" si="73"/>
        <v>-0.11120932269356831</v>
      </c>
      <c r="P134" s="59">
        <f t="shared" ca="1" si="73"/>
        <v>-9.7570082389530355E-2</v>
      </c>
      <c r="Q134" s="58">
        <f t="shared" ca="1" si="73"/>
        <v>8.4204662244604656E-3</v>
      </c>
      <c r="R134" s="58">
        <f t="shared" ca="1" si="73"/>
        <v>-1.332327781383702E-2</v>
      </c>
      <c r="S134" s="58" t="str">
        <f t="shared" ca="1" si="73"/>
        <v xml:space="preserve"> </v>
      </c>
      <c r="T134" s="58">
        <f t="shared" ca="1" si="73"/>
        <v>3.0854348060533887E-3</v>
      </c>
      <c r="U134" s="58">
        <f t="shared" ca="1" si="73"/>
        <v>-3.2869364086832054E-2</v>
      </c>
      <c r="V134" s="58" t="str">
        <f t="shared" ca="1" si="73"/>
        <v xml:space="preserve"> </v>
      </c>
      <c r="W134" s="58">
        <f t="shared" ca="1" si="73"/>
        <v>5.1928619557961575E-4</v>
      </c>
      <c r="X134" s="58">
        <f t="shared" ca="1" si="73"/>
        <v>-2.2594365799281202E-2</v>
      </c>
      <c r="Y134" s="60">
        <f t="shared" ca="1" si="65"/>
        <v>2.1043312989099228E-2</v>
      </c>
    </row>
    <row r="135" spans="1:25" s="33" customFormat="1" x14ac:dyDescent="0.2">
      <c r="A135" s="20">
        <v>43646</v>
      </c>
      <c r="B135" s="62">
        <f ca="1">IF(AND(B66&gt;=0, (B65)&gt;0),B66/B65-1," ")</f>
        <v>-4.2217059167501958E-3</v>
      </c>
      <c r="C135" s="62">
        <f t="shared" ca="1" si="73"/>
        <v>-3.4155133168264351E-3</v>
      </c>
      <c r="D135" s="34">
        <f t="shared" ca="1" si="73"/>
        <v>-3.5787717329501811E-3</v>
      </c>
      <c r="E135" s="34">
        <f t="shared" ca="1" si="73"/>
        <v>-6.0892932397467181E-3</v>
      </c>
      <c r="F135" s="34">
        <f t="shared" ca="1" si="73"/>
        <v>-3.9860221599608003E-4</v>
      </c>
      <c r="G135" s="53">
        <f t="shared" ca="1" si="73"/>
        <v>-6.5089774310500559E-3</v>
      </c>
      <c r="H135" s="34">
        <f t="shared" ca="1" si="73"/>
        <v>4.0006024703584941E-3</v>
      </c>
      <c r="I135" s="34">
        <f t="shared" ca="1" si="73"/>
        <v>-6.2777497012111994E-4</v>
      </c>
      <c r="J135" s="63">
        <f t="shared" ca="1" si="73"/>
        <v>6.7453780904167537E-3</v>
      </c>
      <c r="K135" s="34">
        <f t="shared" ca="1" si="73"/>
        <v>7.3886670209266647E-4</v>
      </c>
      <c r="L135" s="34" t="str">
        <f t="shared" ca="1" si="73"/>
        <v xml:space="preserve"> </v>
      </c>
      <c r="M135" s="63" t="str">
        <f t="shared" ca="1" si="73"/>
        <v xml:space="preserve"> </v>
      </c>
      <c r="N135" s="34">
        <f t="shared" ca="1" si="73"/>
        <v>-6.6789162839030469E-3</v>
      </c>
      <c r="O135" s="54">
        <f t="shared" ca="1" si="73"/>
        <v>-0.22463989239444337</v>
      </c>
      <c r="P135" s="53">
        <f t="shared" ca="1" si="73"/>
        <v>2.8403906883980756E-2</v>
      </c>
      <c r="Q135" s="34">
        <f t="shared" ca="1" si="73"/>
        <v>-8.3173757482425392E-3</v>
      </c>
      <c r="R135" s="34">
        <f t="shared" ca="1" si="73"/>
        <v>-6.9462333768196549E-3</v>
      </c>
      <c r="S135" s="34" t="str">
        <f t="shared" ca="1" si="73"/>
        <v xml:space="preserve"> </v>
      </c>
      <c r="T135" s="34">
        <f t="shared" ca="1" si="73"/>
        <v>-1.592906938345795E-4</v>
      </c>
      <c r="U135" s="34">
        <f t="shared" ca="1" si="73"/>
        <v>-1.4166581545868362E-2</v>
      </c>
      <c r="V135" s="34" t="str">
        <f t="shared" ca="1" si="73"/>
        <v xml:space="preserve"> </v>
      </c>
      <c r="W135" s="34">
        <f t="shared" ca="1" si="73"/>
        <v>9.5772904651902913E-4</v>
      </c>
      <c r="X135" s="34">
        <f t="shared" ca="1" si="73"/>
        <v>4.8809966103373625E-3</v>
      </c>
      <c r="Y135" s="54">
        <f t="shared" ca="1" si="65"/>
        <v>9.2657521470624893E-3</v>
      </c>
    </row>
    <row r="136" spans="1:25" s="33" customFormat="1" x14ac:dyDescent="0.2">
      <c r="A136" s="20">
        <v>43738</v>
      </c>
      <c r="B136" s="62">
        <f t="shared" ref="B136:X136" ca="1" si="74">IF(AND(B67&gt;=0, (B66)&gt;0),B67/B66-1," ")</f>
        <v>-3.2859859974730954E-3</v>
      </c>
      <c r="C136" s="62">
        <f t="shared" ca="1" si="74"/>
        <v>-2.4605480041918204E-3</v>
      </c>
      <c r="D136" s="34">
        <f t="shared" ca="1" si="74"/>
        <v>-1.8591027953608341E-3</v>
      </c>
      <c r="E136" s="34">
        <f t="shared" ca="1" si="74"/>
        <v>-5.2033003268673328E-3</v>
      </c>
      <c r="F136" s="34">
        <f t="shared" ca="1" si="74"/>
        <v>-1.3539511220907574E-2</v>
      </c>
      <c r="G136" s="53">
        <f t="shared" ca="1" si="74"/>
        <v>-3.1080036849956416E-3</v>
      </c>
      <c r="H136" s="34">
        <f t="shared" ca="1" si="74"/>
        <v>-1.7322441044648196E-3</v>
      </c>
      <c r="I136" s="34">
        <f t="shared" ca="1" si="74"/>
        <v>1.5683795072369833E-3</v>
      </c>
      <c r="J136" s="63">
        <f t="shared" ca="1" si="74"/>
        <v>1.1696573652010489E-2</v>
      </c>
      <c r="K136" s="34">
        <f t="shared" ca="1" si="74"/>
        <v>-1.5128781950542014E-2</v>
      </c>
      <c r="L136" s="34" t="str">
        <f t="shared" ca="1" si="74"/>
        <v xml:space="preserve"> </v>
      </c>
      <c r="M136" s="63" t="str">
        <f t="shared" ca="1" si="74"/>
        <v xml:space="preserve"> </v>
      </c>
      <c r="N136" s="34">
        <f t="shared" ca="1" si="74"/>
        <v>-1.6199969720704921E-3</v>
      </c>
      <c r="O136" s="54">
        <f t="shared" ca="1" si="74"/>
        <v>-0.10052641049675337</v>
      </c>
      <c r="P136" s="53">
        <f t="shared" ca="1" si="74"/>
        <v>6.5556452248307862E-2</v>
      </c>
      <c r="Q136" s="34">
        <f t="shared" ca="1" si="74"/>
        <v>-3.1535923746298655E-3</v>
      </c>
      <c r="R136" s="34">
        <f t="shared" ca="1" si="74"/>
        <v>-9.3447037671116062E-3</v>
      </c>
      <c r="S136" s="34" t="str">
        <f t="shared" ca="1" si="74"/>
        <v xml:space="preserve"> </v>
      </c>
      <c r="T136" s="34">
        <f t="shared" ca="1" si="74"/>
        <v>1.6181729232844777E-3</v>
      </c>
      <c r="U136" s="34">
        <f t="shared" ca="1" si="74"/>
        <v>-1.1390302308717959E-2</v>
      </c>
      <c r="V136" s="34" t="str">
        <f t="shared" ca="1" si="74"/>
        <v xml:space="preserve"> </v>
      </c>
      <c r="W136" s="34">
        <f t="shared" ca="1" si="74"/>
        <v>-1.6974208404636371E-2</v>
      </c>
      <c r="X136" s="34">
        <f t="shared" ca="1" si="74"/>
        <v>-3.0758123995109909E-2</v>
      </c>
      <c r="Y136" s="54">
        <f t="shared" ca="1" si="65"/>
        <v>6.4715337011351792E-3</v>
      </c>
    </row>
    <row r="137" spans="1:25" s="33" customFormat="1" ht="10.8" thickBot="1" x14ac:dyDescent="0.25">
      <c r="A137" s="20">
        <v>43830</v>
      </c>
      <c r="B137" s="62">
        <f ca="1">IF(AND(B68&gt;=0, (B67)&gt;0),B68/B67-1," ")</f>
        <v>-3.5981749599448554E-3</v>
      </c>
      <c r="C137" s="62">
        <f ca="1">IF(AND(C68&gt;=0, (C67)&gt;0),C68/C67-1," ")</f>
        <v>-3.8104275944472743E-4</v>
      </c>
      <c r="D137" s="34">
        <f t="shared" ref="D137:X137" ca="1" si="75">IF(AND(D68&gt;=0, (D67)&gt;0),D68/D67-1," ")</f>
        <v>-9.2053307262696116E-5</v>
      </c>
      <c r="E137" s="34">
        <f t="shared" ca="1" si="75"/>
        <v>-1.1091481785930335E-2</v>
      </c>
      <c r="F137" s="34">
        <f t="shared" ca="1" si="75"/>
        <v>-5.7674253549008236E-3</v>
      </c>
      <c r="G137" s="53">
        <f t="shared" ca="1" si="75"/>
        <v>-8.6190618214021519E-4</v>
      </c>
      <c r="H137" s="34">
        <f t="shared" ca="1" si="75"/>
        <v>4.2938461881025791E-3</v>
      </c>
      <c r="I137" s="34">
        <f t="shared" ca="1" si="75"/>
        <v>-8.6766885540391359E-3</v>
      </c>
      <c r="J137" s="63">
        <f t="shared" ca="1" si="75"/>
        <v>-9.8659912490928203E-4</v>
      </c>
      <c r="K137" s="34">
        <f t="shared" ca="1" si="75"/>
        <v>-7.3595960227930135E-3</v>
      </c>
      <c r="L137" s="34" t="str">
        <f t="shared" ca="1" si="75"/>
        <v xml:space="preserve"> </v>
      </c>
      <c r="M137" s="63" t="str">
        <f t="shared" ca="1" si="75"/>
        <v xml:space="preserve"> </v>
      </c>
      <c r="N137" s="34">
        <f t="shared" ca="1" si="75"/>
        <v>-1.3830284037881779E-2</v>
      </c>
      <c r="O137" s="54">
        <f t="shared" ca="1" si="75"/>
        <v>-2.1794493406098514E-2</v>
      </c>
      <c r="P137" s="53">
        <f t="shared" ca="1" si="75"/>
        <v>0.11327318160616895</v>
      </c>
      <c r="Q137" s="34">
        <f t="shared" ca="1" si="75"/>
        <v>1.230171967788074E-3</v>
      </c>
      <c r="R137" s="34">
        <f t="shared" ca="1" si="75"/>
        <v>-5.3678350231567418E-3</v>
      </c>
      <c r="S137" s="34" t="str">
        <f t="shared" ca="1" si="75"/>
        <v xml:space="preserve"> </v>
      </c>
      <c r="T137" s="34">
        <f t="shared" ca="1" si="75"/>
        <v>-1.6915676781587008E-3</v>
      </c>
      <c r="U137" s="34">
        <f t="shared" ca="1" si="75"/>
        <v>-1.2758693231604945E-2</v>
      </c>
      <c r="V137" s="34" t="str">
        <f t="shared" ca="1" si="75"/>
        <v xml:space="preserve"> </v>
      </c>
      <c r="W137" s="34">
        <f t="shared" ca="1" si="75"/>
        <v>-8.2864101409756419E-3</v>
      </c>
      <c r="X137" s="34">
        <f t="shared" ca="1" si="75"/>
        <v>5.0751879008989143E-2</v>
      </c>
      <c r="Y137" s="54">
        <f t="shared" ca="1" si="65"/>
        <v>7.5180042634381827E-3</v>
      </c>
    </row>
    <row r="138" spans="1:25" s="33" customFormat="1" x14ac:dyDescent="0.2">
      <c r="A138" s="14">
        <v>43921</v>
      </c>
      <c r="B138" s="66">
        <f t="shared" ref="B138:X138" ca="1" si="76">IF(AND(B69&gt;=0, (B68)&gt;0),B69/B68-1," ")</f>
        <v>-1.1247917157844678E-2</v>
      </c>
      <c r="C138" s="66">
        <f t="shared" ca="1" si="76"/>
        <v>-1.0547675632591957E-2</v>
      </c>
      <c r="D138" s="58">
        <f t="shared" ca="1" si="76"/>
        <v>-1.0205831490883943E-2</v>
      </c>
      <c r="E138" s="58">
        <f t="shared" ca="1" si="76"/>
        <v>-1.2896576149778238E-2</v>
      </c>
      <c r="F138" s="58">
        <f t="shared" ca="1" si="76"/>
        <v>-1.6955570531306252E-2</v>
      </c>
      <c r="G138" s="59">
        <f t="shared" ca="1" si="76"/>
        <v>5.7859571104963425E-3</v>
      </c>
      <c r="H138" s="58">
        <f t="shared" ca="1" si="76"/>
        <v>8.2187439139548069E-2</v>
      </c>
      <c r="I138" s="58">
        <f t="shared" ca="1" si="76"/>
        <v>-9.348927996541434E-2</v>
      </c>
      <c r="J138" s="67">
        <f t="shared" ca="1" si="76"/>
        <v>-5.0220956067893674E-2</v>
      </c>
      <c r="K138" s="58">
        <f t="shared" ca="1" si="76"/>
        <v>-1.4647015555355081E-2</v>
      </c>
      <c r="L138" s="58" t="str">
        <f t="shared" ca="1" si="76"/>
        <v xml:space="preserve"> </v>
      </c>
      <c r="M138" s="67" t="str">
        <f t="shared" ca="1" si="76"/>
        <v xml:space="preserve"> </v>
      </c>
      <c r="N138" s="58">
        <f t="shared" ca="1" si="76"/>
        <v>-1.3198432074558619E-2</v>
      </c>
      <c r="O138" s="60">
        <f t="shared" ca="1" si="76"/>
        <v>-0.49308612313786793</v>
      </c>
      <c r="P138" s="59">
        <f t="shared" ca="1" si="76"/>
        <v>0.10196234283580208</v>
      </c>
      <c r="Q138" s="58">
        <f t="shared" ca="1" si="76"/>
        <v>-2.3051615980125284E-3</v>
      </c>
      <c r="R138" s="58">
        <f t="shared" ca="1" si="76"/>
        <v>-1.6074337688255835E-2</v>
      </c>
      <c r="S138" s="58" t="str">
        <f t="shared" ca="1" si="76"/>
        <v xml:space="preserve"> </v>
      </c>
      <c r="T138" s="58">
        <f t="shared" ca="1" si="76"/>
        <v>-9.6429902855263983E-3</v>
      </c>
      <c r="U138" s="58">
        <f t="shared" ca="1" si="76"/>
        <v>-7.32181895961872E-2</v>
      </c>
      <c r="V138" s="58" t="str">
        <f t="shared" ca="1" si="76"/>
        <v xml:space="preserve"> </v>
      </c>
      <c r="W138" s="58">
        <f t="shared" ca="1" si="76"/>
        <v>-1.297274776301649E-2</v>
      </c>
      <c r="X138" s="58">
        <f t="shared" ca="1" si="76"/>
        <v>-1</v>
      </c>
      <c r="Y138" s="60">
        <f ca="1">IF(AND(Y69&gt;=0, (Y68)&gt;0),Y69/Y68-1," ")</f>
        <v>-1.0480711081921168E-2</v>
      </c>
    </row>
    <row r="139" spans="1:25" s="33" customFormat="1" ht="10.8" thickBot="1" x14ac:dyDescent="0.25">
      <c r="A139" s="20">
        <v>44012</v>
      </c>
      <c r="B139" s="62">
        <f t="shared" ref="B139:X139" ca="1" si="77">IF(AND(B70&gt;=0, (B69)&gt;0),B70/B69-1," ")</f>
        <v>-6.2602128635169785E-2</v>
      </c>
      <c r="C139" s="62">
        <f t="shared" ca="1" si="77"/>
        <v>-7.4620680173883125E-2</v>
      </c>
      <c r="D139" s="34">
        <f t="shared" ca="1" si="77"/>
        <v>-7.1682064368792764E-2</v>
      </c>
      <c r="E139" s="34">
        <f t="shared" ca="1" si="77"/>
        <v>-3.423813892712857E-2</v>
      </c>
      <c r="F139" s="34">
        <f t="shared" ca="1" si="77"/>
        <v>-0.13008348039276763</v>
      </c>
      <c r="G139" s="53">
        <f t="shared" ca="1" si="77"/>
        <v>-6.9584994250111776E-2</v>
      </c>
      <c r="H139" s="34">
        <f t="shared" ca="1" si="77"/>
        <v>-5.1506308444350779E-2</v>
      </c>
      <c r="I139" s="34">
        <f t="shared" ca="1" si="77"/>
        <v>-0.10879045880857374</v>
      </c>
      <c r="J139" s="63">
        <f t="shared" ca="1" si="77"/>
        <v>-0.10720832619687015</v>
      </c>
      <c r="K139" s="34">
        <f t="shared" ca="1" si="77"/>
        <v>-0.12918263526924711</v>
      </c>
      <c r="L139" s="34" t="str">
        <f t="shared" ca="1" si="77"/>
        <v xml:space="preserve"> </v>
      </c>
      <c r="M139" s="63" t="str">
        <f t="shared" ca="1" si="77"/>
        <v xml:space="preserve"> </v>
      </c>
      <c r="N139" s="34">
        <f t="shared" ca="1" si="77"/>
        <v>-3.488102529191961E-2</v>
      </c>
      <c r="O139" s="54">
        <f t="shared" ca="1" si="77"/>
        <v>-0.55027623813039017</v>
      </c>
      <c r="P139" s="53">
        <f t="shared" ca="1" si="77"/>
        <v>0.42816307211734128</v>
      </c>
      <c r="Q139" s="34">
        <f t="shared" ca="1" si="77"/>
        <v>-3.8571886419218271E-2</v>
      </c>
      <c r="R139" s="34">
        <f t="shared" ca="1" si="77"/>
        <v>-4.4433437911428064E-2</v>
      </c>
      <c r="S139" s="34" t="str">
        <f t="shared" ca="1" si="77"/>
        <v xml:space="preserve"> </v>
      </c>
      <c r="T139" s="34">
        <f t="shared" ca="1" si="77"/>
        <v>-0.10504795013396739</v>
      </c>
      <c r="U139" s="34">
        <f t="shared" ca="1" si="77"/>
        <v>-7.1067259188783982E-2</v>
      </c>
      <c r="V139" s="34" t="str">
        <f t="shared" ca="1" si="77"/>
        <v xml:space="preserve"> </v>
      </c>
      <c r="W139" s="34">
        <f t="shared" ca="1" si="77"/>
        <v>-0.13029598446149182</v>
      </c>
      <c r="X139" s="34" t="str">
        <f t="shared" ca="1" si="77"/>
        <v xml:space="preserve"> </v>
      </c>
      <c r="Y139" s="54">
        <f ca="1">IF(AND(Y70&gt;=0, (Y69)&gt;0),Y70/Y69-1," ")</f>
        <v>-5.0987135365923697E-2</v>
      </c>
    </row>
    <row r="140" spans="1:25" s="159" customFormat="1" hidden="1" x14ac:dyDescent="0.2">
      <c r="A140" s="162">
        <v>44104</v>
      </c>
      <c r="B140" s="196">
        <f t="shared" ref="B140:X140" ca="1" si="78">IF(AND(B71&gt;=0, (B70)&gt;0),B71/B70-1," ")</f>
        <v>-0.99583564596624408</v>
      </c>
      <c r="C140" s="196">
        <f t="shared" ca="1" si="78"/>
        <v>-0.9943197135075128</v>
      </c>
      <c r="D140" s="197">
        <f t="shared" ca="1" si="78"/>
        <v>-0.99407062199857132</v>
      </c>
      <c r="E140" s="197">
        <f t="shared" ca="1" si="78"/>
        <v>-0.99926367727761256</v>
      </c>
      <c r="F140" s="197">
        <f t="shared" ca="1" si="78"/>
        <v>-0.99933663227620484</v>
      </c>
      <c r="G140" s="198">
        <f t="shared" ca="1" si="78"/>
        <v>-1</v>
      </c>
      <c r="H140" s="197">
        <f t="shared" ca="1" si="78"/>
        <v>-0.91493779661295027</v>
      </c>
      <c r="I140" s="197">
        <f t="shared" ca="1" si="78"/>
        <v>-0.9552818690417364</v>
      </c>
      <c r="J140" s="199">
        <f t="shared" ca="1" si="78"/>
        <v>-0.99947823391878776</v>
      </c>
      <c r="K140" s="197">
        <f t="shared" ca="1" si="78"/>
        <v>-0.99998789065222016</v>
      </c>
      <c r="L140" s="197" t="str">
        <f t="shared" ca="1" si="78"/>
        <v xml:space="preserve"> </v>
      </c>
      <c r="M140" s="199" t="str">
        <f t="shared" ca="1" si="78"/>
        <v xml:space="preserve"> </v>
      </c>
      <c r="N140" s="197">
        <f t="shared" ca="1" si="78"/>
        <v>-0.99999867753674332</v>
      </c>
      <c r="O140" s="200">
        <f t="shared" ca="1" si="78"/>
        <v>-1</v>
      </c>
      <c r="P140" s="198">
        <f t="shared" ca="1" si="78"/>
        <v>-0.84890089247630118</v>
      </c>
      <c r="Q140" s="197">
        <f t="shared" ca="1" si="78"/>
        <v>-0.99941917805386948</v>
      </c>
      <c r="R140" s="197">
        <f t="shared" ca="1" si="78"/>
        <v>-0.95545596764690088</v>
      </c>
      <c r="S140" s="197" t="str">
        <f t="shared" ca="1" si="78"/>
        <v xml:space="preserve"> </v>
      </c>
      <c r="T140" s="197">
        <f t="shared" ca="1" si="78"/>
        <v>-1</v>
      </c>
      <c r="U140" s="197">
        <f t="shared" ca="1" si="78"/>
        <v>-0.95699236855098424</v>
      </c>
      <c r="V140" s="197" t="str">
        <f t="shared" ca="1" si="78"/>
        <v xml:space="preserve"> </v>
      </c>
      <c r="W140" s="197">
        <f t="shared" ca="1" si="78"/>
        <v>-1</v>
      </c>
      <c r="X140" s="197" t="str">
        <f t="shared" ca="1" si="78"/>
        <v xml:space="preserve"> </v>
      </c>
      <c r="Y140" s="200">
        <f ca="1">IF(AND(Y71&gt;=0, (Y70)&gt;0),Y71/Y70-1," ")</f>
        <v>-0.99951179979816263</v>
      </c>
    </row>
    <row r="141" spans="1:25" s="159" customFormat="1" ht="10.8" hidden="1" thickBot="1" x14ac:dyDescent="0.25">
      <c r="A141" s="179">
        <v>44196</v>
      </c>
      <c r="B141" s="201">
        <f t="shared" ref="B141:X141" ca="1" si="79">IF(AND(B72&gt;=0, (B71)&gt;0),B72/B71-1," ")</f>
        <v>5.0604477696130523E-2</v>
      </c>
      <c r="C141" s="201">
        <f t="shared" ca="1" si="79"/>
        <v>5.147063315457201E-2</v>
      </c>
      <c r="D141" s="202">
        <f t="shared" ca="1" si="79"/>
        <v>5.1897800037898012E-2</v>
      </c>
      <c r="E141" s="202">
        <f t="shared" ca="1" si="79"/>
        <v>3.5494535170097707E-2</v>
      </c>
      <c r="F141" s="202">
        <f t="shared" ca="1" si="79"/>
        <v>-2.5430107470106322E-2</v>
      </c>
      <c r="G141" s="203" t="str">
        <f t="shared" ca="1" si="79"/>
        <v xml:space="preserve"> </v>
      </c>
      <c r="H141" s="202">
        <f t="shared" ca="1" si="79"/>
        <v>3.6047574988336217E-2</v>
      </c>
      <c r="I141" s="202">
        <f t="shared" ca="1" si="79"/>
        <v>5.7095377970291405E-2</v>
      </c>
      <c r="J141" s="204">
        <f t="shared" ca="1" si="79"/>
        <v>9.7100908650886719E-2</v>
      </c>
      <c r="K141" s="202">
        <f t="shared" ca="1" si="79"/>
        <v>3.1536458913555858</v>
      </c>
      <c r="L141" s="202" t="str">
        <f t="shared" ca="1" si="79"/>
        <v xml:space="preserve"> </v>
      </c>
      <c r="M141" s="204" t="str">
        <f t="shared" ca="1" si="79"/>
        <v xml:space="preserve"> </v>
      </c>
      <c r="N141" s="202">
        <f t="shared" ca="1" si="79"/>
        <v>35.590680218489304</v>
      </c>
      <c r="O141" s="205" t="str">
        <f t="shared" ca="1" si="79"/>
        <v xml:space="preserve"> </v>
      </c>
      <c r="P141" s="203">
        <f t="shared" ca="1" si="79"/>
        <v>0.42433870362291204</v>
      </c>
      <c r="Q141" s="202">
        <f t="shared" ca="1" si="79"/>
        <v>-5.8132720028184037E-2</v>
      </c>
      <c r="R141" s="202">
        <f t="shared" ca="1" si="79"/>
        <v>8.3040452293801303E-2</v>
      </c>
      <c r="S141" s="202" t="str">
        <f t="shared" ca="1" si="79"/>
        <v xml:space="preserve"> </v>
      </c>
      <c r="T141" s="202" t="str">
        <f t="shared" ca="1" si="79"/>
        <v xml:space="preserve"> </v>
      </c>
      <c r="U141" s="202">
        <f t="shared" ca="1" si="79"/>
        <v>1.7019259848902069E-2</v>
      </c>
      <c r="V141" s="202" t="str">
        <f t="shared" ca="1" si="79"/>
        <v xml:space="preserve"> </v>
      </c>
      <c r="W141" s="202" t="str">
        <f t="shared" ca="1" si="79"/>
        <v xml:space="preserve"> </v>
      </c>
      <c r="X141" s="202">
        <f t="shared" ca="1" si="79"/>
        <v>-8.8644804068545913E-2</v>
      </c>
      <c r="Y141" s="205">
        <f ca="1">IF(AND(Y72&gt;=0, (Y71)&gt;0),Y72/Y71-1," ")</f>
        <v>3.072855088120896</v>
      </c>
    </row>
    <row r="142" spans="1:25" s="35" customFormat="1" ht="14.4" thickBot="1" x14ac:dyDescent="0.25">
      <c r="A142" s="119" t="s">
        <v>34</v>
      </c>
      <c r="B142" s="85"/>
      <c r="C142" s="85"/>
      <c r="D142" s="85"/>
      <c r="E142" s="85"/>
      <c r="F142" s="85"/>
      <c r="G142" s="86"/>
      <c r="H142" s="86"/>
      <c r="I142" s="85"/>
      <c r="J142" s="87"/>
      <c r="K142" s="85"/>
      <c r="L142" s="85"/>
      <c r="M142" s="87"/>
      <c r="N142" s="85"/>
      <c r="O142" s="85"/>
      <c r="P142" s="85"/>
      <c r="Q142" s="85"/>
      <c r="R142" s="85"/>
      <c r="S142" s="85"/>
      <c r="T142" s="85"/>
      <c r="U142" s="85"/>
      <c r="V142" s="85"/>
      <c r="W142" s="85"/>
      <c r="X142" s="85"/>
      <c r="Y142" s="88"/>
    </row>
    <row r="143" spans="1:25" s="32" customFormat="1" x14ac:dyDescent="0.2">
      <c r="A143" s="20">
        <v>38077</v>
      </c>
      <c r="B143" s="68"/>
      <c r="C143" s="68"/>
      <c r="D143" s="31"/>
      <c r="E143" s="31"/>
      <c r="F143" s="31"/>
      <c r="G143" s="69"/>
      <c r="H143" s="31"/>
      <c r="I143" s="31"/>
      <c r="J143" s="70"/>
      <c r="K143" s="31"/>
      <c r="L143" s="31"/>
      <c r="M143" s="70"/>
      <c r="N143" s="31"/>
      <c r="O143" s="61"/>
      <c r="P143" s="69"/>
      <c r="Q143" s="31"/>
      <c r="R143" s="31"/>
      <c r="S143" s="31"/>
      <c r="T143" s="31"/>
      <c r="U143" s="31"/>
      <c r="V143" s="31"/>
      <c r="W143" s="31"/>
      <c r="X143" s="31"/>
      <c r="Y143" s="83"/>
    </row>
    <row r="144" spans="1:25" s="32" customFormat="1" x14ac:dyDescent="0.2">
      <c r="A144" s="20">
        <v>38168</v>
      </c>
      <c r="B144" s="62"/>
      <c r="C144" s="62"/>
      <c r="D144" s="74"/>
      <c r="E144" s="74"/>
      <c r="F144" s="74"/>
      <c r="G144" s="53"/>
      <c r="H144" s="34"/>
      <c r="I144" s="34"/>
      <c r="J144" s="63"/>
      <c r="K144" s="34"/>
      <c r="L144" s="34"/>
      <c r="M144" s="63"/>
      <c r="N144" s="34"/>
      <c r="O144" s="54"/>
      <c r="P144" s="53"/>
      <c r="Q144" s="34"/>
      <c r="R144" s="34"/>
      <c r="S144" s="34"/>
      <c r="T144" s="34"/>
      <c r="U144" s="34"/>
      <c r="V144" s="34"/>
      <c r="W144" s="34"/>
      <c r="X144" s="34"/>
      <c r="Y144" s="83"/>
    </row>
    <row r="145" spans="1:25" s="32" customFormat="1" x14ac:dyDescent="0.2">
      <c r="A145" s="20">
        <v>38260</v>
      </c>
      <c r="B145" s="62"/>
      <c r="C145" s="62"/>
      <c r="D145" s="74"/>
      <c r="E145" s="74"/>
      <c r="F145" s="74"/>
      <c r="G145" s="53"/>
      <c r="H145" s="34"/>
      <c r="I145" s="34"/>
      <c r="J145" s="63"/>
      <c r="K145" s="34"/>
      <c r="L145" s="34"/>
      <c r="M145" s="63"/>
      <c r="N145" s="34"/>
      <c r="O145" s="54"/>
      <c r="P145" s="53"/>
      <c r="Q145" s="34"/>
      <c r="R145" s="34"/>
      <c r="S145" s="34"/>
      <c r="T145" s="34"/>
      <c r="U145" s="34"/>
      <c r="V145" s="34"/>
      <c r="W145" s="34"/>
      <c r="X145" s="34"/>
      <c r="Y145" s="83"/>
    </row>
    <row r="146" spans="1:25" s="33" customFormat="1" ht="10.8" thickBot="1" x14ac:dyDescent="0.25">
      <c r="A146" s="26">
        <v>38352</v>
      </c>
      <c r="B146" s="64"/>
      <c r="C146" s="64"/>
      <c r="D146" s="55"/>
      <c r="E146" s="55"/>
      <c r="F146" s="55"/>
      <c r="G146" s="56"/>
      <c r="H146" s="55"/>
      <c r="I146" s="55"/>
      <c r="J146" s="65"/>
      <c r="K146" s="55"/>
      <c r="L146" s="55"/>
      <c r="M146" s="65"/>
      <c r="N146" s="55"/>
      <c r="O146" s="57"/>
      <c r="P146" s="56"/>
      <c r="Q146" s="55"/>
      <c r="R146" s="55"/>
      <c r="S146" s="55"/>
      <c r="T146" s="55"/>
      <c r="U146" s="55"/>
      <c r="V146" s="55"/>
      <c r="W146" s="55"/>
      <c r="X146" s="55"/>
      <c r="Y146" s="122"/>
    </row>
    <row r="147" spans="1:25" s="33" customFormat="1" x14ac:dyDescent="0.2">
      <c r="A147" s="20">
        <v>38383</v>
      </c>
      <c r="B147" s="66">
        <f ca="1">IF(IF(OR(B9="",B5=0),NA(),B9/B5-1)&gt;1.5,NA(),B9/B5-1)</f>
        <v>3.7697287175565419E-2</v>
      </c>
      <c r="C147" s="66">
        <f t="shared" ref="C147:Y147" ca="1" si="80">IF(IF(OR(C9="",C5=0),NA(),C9/C5-1)&gt;1.5,NA(),C9/C5-1)</f>
        <v>4.0714314015734221E-2</v>
      </c>
      <c r="D147" s="58">
        <f t="shared" ca="1" si="80"/>
        <v>4.2617294972946196E-2</v>
      </c>
      <c r="E147" s="58">
        <f t="shared" ca="1" si="80"/>
        <v>2.9898148696893667E-2</v>
      </c>
      <c r="F147" s="58">
        <f t="shared" ca="1" si="80"/>
        <v>-7.2617610912821817E-3</v>
      </c>
      <c r="G147" s="59">
        <f t="shared" ca="1" si="80"/>
        <v>8.4027194375073E-2</v>
      </c>
      <c r="H147" s="58">
        <f t="shared" ca="1" si="80"/>
        <v>0.11132745605972594</v>
      </c>
      <c r="I147" s="58">
        <f t="shared" ca="1" si="80"/>
        <v>-2.8864073595209039E-2</v>
      </c>
      <c r="J147" s="67">
        <f t="shared" ca="1" si="80"/>
        <v>9.0118841866484001E-2</v>
      </c>
      <c r="K147" s="58" t="e">
        <f t="shared" ca="1" si="80"/>
        <v>#N/A</v>
      </c>
      <c r="L147" s="58">
        <f t="shared" ca="1" si="80"/>
        <v>-0.21632743991972836</v>
      </c>
      <c r="M147" s="67">
        <f t="shared" ca="1" si="80"/>
        <v>-0.12707323600925613</v>
      </c>
      <c r="N147" s="58" t="e">
        <f t="shared" ca="1" si="80"/>
        <v>#N/A</v>
      </c>
      <c r="O147" s="60">
        <f t="shared" ca="1" si="80"/>
        <v>-0.23555655490980121</v>
      </c>
      <c r="P147" s="59">
        <f t="shared" ca="1" si="80"/>
        <v>4.9470966580449138E-2</v>
      </c>
      <c r="Q147" s="58">
        <f t="shared" ca="1" si="80"/>
        <v>2.9318586925145551E-2</v>
      </c>
      <c r="R147" s="58">
        <f t="shared" ca="1" si="80"/>
        <v>7.7709231231757769E-2</v>
      </c>
      <c r="S147" s="58" t="e">
        <f ca="1">IF(IF(OR(S9="",S5=0),NA(),S9/S5-1)&gt;1.5,NA(),S9/S5-1)</f>
        <v>#N/A</v>
      </c>
      <c r="T147" s="58" t="e">
        <f t="shared" ref="T147" ca="1" si="81">IF(IF(OR(T9="",T5=0),NA(),T9/T5-1)&gt;1.5,NA(),T9/T5-1)</f>
        <v>#N/A</v>
      </c>
      <c r="U147" s="58">
        <f t="shared" ca="1" si="80"/>
        <v>1.8969944446300957E-3</v>
      </c>
      <c r="V147" s="58" t="e">
        <f t="shared" ca="1" si="80"/>
        <v>#N/A</v>
      </c>
      <c r="W147" s="58" t="e">
        <f ca="1">IF(IF(OR(W9="",W5=0),NA(),W9/W5-1)&gt;1.5,NA(),W9/W5-1)</f>
        <v>#N/A</v>
      </c>
      <c r="X147" s="58">
        <f t="shared" ca="1" si="80"/>
        <v>-9.6680016841962368E-3</v>
      </c>
      <c r="Y147" s="60" t="e">
        <f t="shared" ca="1" si="80"/>
        <v>#N/A</v>
      </c>
    </row>
    <row r="148" spans="1:25" s="33" customFormat="1" x14ac:dyDescent="0.2">
      <c r="A148" s="20">
        <v>38442</v>
      </c>
      <c r="B148" s="62">
        <f t="shared" ref="B148:Y148" ca="1" si="82">IF(IF(OR(B10="",B6=0),NA(),B10/B6-1)&gt;1.5,NA(),B10/B6-1)</f>
        <v>4.4311314254579015E-2</v>
      </c>
      <c r="C148" s="62">
        <f t="shared" ca="1" si="82"/>
        <v>4.8962151945754373E-2</v>
      </c>
      <c r="D148" s="34">
        <f t="shared" ca="1" si="82"/>
        <v>5.0792916694104129E-2</v>
      </c>
      <c r="E148" s="34">
        <f t="shared" ca="1" si="82"/>
        <v>3.230624787095393E-2</v>
      </c>
      <c r="F148" s="34">
        <f t="shared" ca="1" si="82"/>
        <v>2.3282468036516235E-3</v>
      </c>
      <c r="G148" s="53">
        <f t="shared" ca="1" si="82"/>
        <v>9.5907790676398541E-2</v>
      </c>
      <c r="H148" s="34">
        <f t="shared" ca="1" si="82"/>
        <v>1.6997073969866827E-2</v>
      </c>
      <c r="I148" s="34">
        <f t="shared" ca="1" si="82"/>
        <v>-2.5245865282585878E-2</v>
      </c>
      <c r="J148" s="63">
        <f t="shared" ca="1" si="82"/>
        <v>9.077337405442254E-2</v>
      </c>
      <c r="K148" s="34" t="e">
        <f t="shared" ca="1" si="82"/>
        <v>#N/A</v>
      </c>
      <c r="L148" s="34">
        <f t="shared" ca="1" si="82"/>
        <v>-0.23709376297446982</v>
      </c>
      <c r="M148" s="63">
        <f t="shared" ca="1" si="82"/>
        <v>-0.14339049881345456</v>
      </c>
      <c r="N148" s="34" t="e">
        <f t="shared" ca="1" si="82"/>
        <v>#N/A</v>
      </c>
      <c r="O148" s="54">
        <f t="shared" ca="1" si="82"/>
        <v>-0.26227660894610128</v>
      </c>
      <c r="P148" s="53">
        <f t="shared" ca="1" si="82"/>
        <v>4.8972565849592087E-2</v>
      </c>
      <c r="Q148" s="34">
        <f t="shared" ca="1" si="82"/>
        <v>5.0931452199968863E-2</v>
      </c>
      <c r="R148" s="34">
        <f t="shared" ca="1" si="82"/>
        <v>6.1053649484196448E-2</v>
      </c>
      <c r="S148" s="34" t="e">
        <f t="shared" ca="1" si="82"/>
        <v>#N/A</v>
      </c>
      <c r="T148" s="34" t="e">
        <f t="shared" ref="T148" ca="1" si="83">IF(IF(OR(T10="",T6=0),NA(),T10/T6-1)&gt;1.5,NA(),T10/T6-1)</f>
        <v>#N/A</v>
      </c>
      <c r="U148" s="34">
        <f t="shared" ca="1" si="82"/>
        <v>8.6345202722116099E-2</v>
      </c>
      <c r="V148" s="34" t="e">
        <f t="shared" ca="1" si="82"/>
        <v>#N/A</v>
      </c>
      <c r="W148" s="34" t="e">
        <f t="shared" ca="1" si="82"/>
        <v>#N/A</v>
      </c>
      <c r="X148" s="34">
        <f t="shared" ca="1" si="82"/>
        <v>-1.5635823218292932E-3</v>
      </c>
      <c r="Y148" s="54" t="e">
        <f t="shared" ca="1" si="82"/>
        <v>#N/A</v>
      </c>
    </row>
    <row r="149" spans="1:25" s="33" customFormat="1" x14ac:dyDescent="0.2">
      <c r="A149" s="20">
        <v>38625</v>
      </c>
      <c r="B149" s="62">
        <f t="shared" ref="B149:Y149" ca="1" si="84">IF(IF(OR(B11="",B7=0),NA(),B11/B7-1)&gt;1.5,NA(),B11/B7-1)</f>
        <v>4.111201365036421E-2</v>
      </c>
      <c r="C149" s="62">
        <f t="shared" ca="1" si="84"/>
        <v>4.4432178913170972E-2</v>
      </c>
      <c r="D149" s="34">
        <f t="shared" ca="1" si="84"/>
        <v>4.5398673550264057E-2</v>
      </c>
      <c r="E149" s="34">
        <f t="shared" ca="1" si="84"/>
        <v>3.2370473202446348E-2</v>
      </c>
      <c r="F149" s="34">
        <f t="shared" ca="1" si="84"/>
        <v>1.9014547578686036E-2</v>
      </c>
      <c r="G149" s="53">
        <f t="shared" ca="1" si="84"/>
        <v>9.5327538161060765E-2</v>
      </c>
      <c r="H149" s="34">
        <f t="shared" ca="1" si="84"/>
        <v>9.4454016092015314E-2</v>
      </c>
      <c r="I149" s="34">
        <f t="shared" ca="1" si="84"/>
        <v>-4.5876218367270738E-2</v>
      </c>
      <c r="J149" s="63">
        <f t="shared" ca="1" si="84"/>
        <v>5.1985812057303793E-2</v>
      </c>
      <c r="K149" s="34" t="e">
        <f t="shared" ca="1" si="84"/>
        <v>#N/A</v>
      </c>
      <c r="L149" s="34">
        <f t="shared" ca="1" si="84"/>
        <v>-0.24983974894565797</v>
      </c>
      <c r="M149" s="63">
        <f t="shared" ca="1" si="84"/>
        <v>-0.15374949110343394</v>
      </c>
      <c r="N149" s="34" t="e">
        <f t="shared" ca="1" si="84"/>
        <v>#N/A</v>
      </c>
      <c r="O149" s="54">
        <f t="shared" ca="1" si="84"/>
        <v>-0.29907722205760023</v>
      </c>
      <c r="P149" s="53">
        <f t="shared" ca="1" si="84"/>
        <v>2.579175370986353E-2</v>
      </c>
      <c r="Q149" s="34">
        <f t="shared" ca="1" si="84"/>
        <v>6.2528607217355425E-2</v>
      </c>
      <c r="R149" s="34">
        <f t="shared" ca="1" si="84"/>
        <v>4.4753963261317198E-2</v>
      </c>
      <c r="S149" s="34" t="e">
        <f t="shared" ca="1" si="84"/>
        <v>#N/A</v>
      </c>
      <c r="T149" s="34" t="e">
        <f t="shared" ref="T149" ca="1" si="85">IF(IF(OR(T11="",T7=0),NA(),T11/T7-1)&gt;1.5,NA(),T11/T7-1)</f>
        <v>#N/A</v>
      </c>
      <c r="U149" s="34">
        <f t="shared" ca="1" si="84"/>
        <v>0.10484396978632748</v>
      </c>
      <c r="V149" s="34" t="e">
        <f t="shared" ca="1" si="84"/>
        <v>#N/A</v>
      </c>
      <c r="W149" s="34" t="e">
        <f t="shared" ca="1" si="84"/>
        <v>#N/A</v>
      </c>
      <c r="X149" s="34">
        <f t="shared" ca="1" si="84"/>
        <v>1.57272539909179E-2</v>
      </c>
      <c r="Y149" s="54" t="e">
        <f t="shared" ca="1" si="84"/>
        <v>#N/A</v>
      </c>
    </row>
    <row r="150" spans="1:25" s="33" customFormat="1" ht="10.8" thickBot="1" x14ac:dyDescent="0.25">
      <c r="A150" s="26">
        <v>38717</v>
      </c>
      <c r="B150" s="64">
        <f t="shared" ref="B150:Y150" ca="1" si="86">IF(IF(OR(B12="",B8=0),NA(),B12/B8-1)&gt;1.5,NA(),B12/B8-1)</f>
        <v>4.4636605453697076E-2</v>
      </c>
      <c r="C150" s="64">
        <f t="shared" ca="1" si="86"/>
        <v>5.1652088005643693E-2</v>
      </c>
      <c r="D150" s="55">
        <f t="shared" ca="1" si="86"/>
        <v>5.2866485399913898E-2</v>
      </c>
      <c r="E150" s="55">
        <f t="shared" ca="1" si="86"/>
        <v>2.6475776589063305E-2</v>
      </c>
      <c r="F150" s="55">
        <f t="shared" ca="1" si="86"/>
        <v>1.9916889161212925E-2</v>
      </c>
      <c r="G150" s="56">
        <f t="shared" ca="1" si="86"/>
        <v>9.4086167313233604E-2</v>
      </c>
      <c r="H150" s="55">
        <f t="shared" ca="1" si="86"/>
        <v>0.22393674151381626</v>
      </c>
      <c r="I150" s="55">
        <f t="shared" ca="1" si="86"/>
        <v>-2.4408074764874721E-2</v>
      </c>
      <c r="J150" s="65">
        <f t="shared" ca="1" si="86"/>
        <v>9.0102812027686108E-2</v>
      </c>
      <c r="K150" s="55" t="e">
        <f t="shared" ca="1" si="86"/>
        <v>#N/A</v>
      </c>
      <c r="L150" s="55">
        <f t="shared" ca="1" si="86"/>
        <v>-0.26491020298383283</v>
      </c>
      <c r="M150" s="65">
        <f t="shared" ca="1" si="86"/>
        <v>-0.16743212314884648</v>
      </c>
      <c r="N150" s="55" t="e">
        <f t="shared" ca="1" si="86"/>
        <v>#N/A</v>
      </c>
      <c r="O150" s="57">
        <f t="shared" ca="1" si="86"/>
        <v>-0.34926162104366998</v>
      </c>
      <c r="P150" s="56">
        <f t="shared" ca="1" si="86"/>
        <v>2.4607584291349571E-2</v>
      </c>
      <c r="Q150" s="55">
        <f t="shared" ca="1" si="86"/>
        <v>6.9413782681639447E-2</v>
      </c>
      <c r="R150" s="55">
        <f t="shared" ca="1" si="86"/>
        <v>4.009465104893728E-2</v>
      </c>
      <c r="S150" s="55" t="e">
        <f t="shared" ca="1" si="86"/>
        <v>#N/A</v>
      </c>
      <c r="T150" s="55" t="e">
        <f t="shared" ref="T150" ca="1" si="87">IF(IF(OR(T12="",T8=0),NA(),T12/T8-1)&gt;1.5,NA(),T12/T8-1)</f>
        <v>#N/A</v>
      </c>
      <c r="U150" s="55">
        <f t="shared" ca="1" si="86"/>
        <v>0.12253343187804955</v>
      </c>
      <c r="V150" s="55" t="e">
        <f t="shared" ca="1" si="86"/>
        <v>#N/A</v>
      </c>
      <c r="W150" s="55" t="e">
        <f t="shared" ca="1" si="86"/>
        <v>#N/A</v>
      </c>
      <c r="X150" s="55">
        <f t="shared" ca="1" si="86"/>
        <v>1.3372929272761347E-2</v>
      </c>
      <c r="Y150" s="57" t="e">
        <f t="shared" ca="1" si="86"/>
        <v>#N/A</v>
      </c>
    </row>
    <row r="151" spans="1:25" s="33" customFormat="1" x14ac:dyDescent="0.2">
      <c r="A151" s="20">
        <v>38807</v>
      </c>
      <c r="B151" s="66">
        <f t="shared" ref="B151:Y151" ca="1" si="88">IF(IF(OR(B13="",B9=0),NA(),B13/B9-1)&gt;1.5,NA(),B13/B9-1)</f>
        <v>4.0587521180496466E-2</v>
      </c>
      <c r="C151" s="66">
        <f t="shared" ca="1" si="88"/>
        <v>4.4285287560819953E-2</v>
      </c>
      <c r="D151" s="58">
        <f t="shared" ca="1" si="88"/>
        <v>4.5231191622564726E-2</v>
      </c>
      <c r="E151" s="58">
        <f t="shared" ca="1" si="88"/>
        <v>3.0928254027599689E-2</v>
      </c>
      <c r="F151" s="58">
        <f t="shared" ca="1" si="88"/>
        <v>1.923991261301472E-2</v>
      </c>
      <c r="G151" s="59">
        <f t="shared" ca="1" si="88"/>
        <v>8.9008052015408401E-2</v>
      </c>
      <c r="H151" s="58">
        <f t="shared" ca="1" si="88"/>
        <v>0.18047650237028878</v>
      </c>
      <c r="I151" s="58">
        <f t="shared" ca="1" si="88"/>
        <v>-4.0075776108822625E-2</v>
      </c>
      <c r="J151" s="67">
        <f t="shared" ca="1" si="88"/>
        <v>6.1393421944923476E-2</v>
      </c>
      <c r="K151" s="58">
        <f t="shared" ca="1" si="88"/>
        <v>1.1542769812183007</v>
      </c>
      <c r="L151" s="58">
        <f t="shared" ca="1" si="88"/>
        <v>-0.28636524232872329</v>
      </c>
      <c r="M151" s="67">
        <f t="shared" ca="1" si="88"/>
        <v>-0.19232808863598339</v>
      </c>
      <c r="N151" s="58">
        <f t="shared" ca="1" si="88"/>
        <v>1.165433527091571</v>
      </c>
      <c r="O151" s="60">
        <f t="shared" ca="1" si="88"/>
        <v>-0.36540564962140298</v>
      </c>
      <c r="P151" s="59">
        <f t="shared" ca="1" si="88"/>
        <v>-0.40045912844735088</v>
      </c>
      <c r="Q151" s="58">
        <f t="shared" ca="1" si="88"/>
        <v>7.5513064968024679E-2</v>
      </c>
      <c r="R151" s="58">
        <f t="shared" ca="1" si="88"/>
        <v>3.0383709842239259E-2</v>
      </c>
      <c r="S151" s="58" t="e">
        <f t="shared" ca="1" si="88"/>
        <v>#N/A</v>
      </c>
      <c r="T151" s="58" t="e">
        <f t="shared" ref="T151" ca="1" si="89">IF(IF(OR(T13="",T9=0),NA(),T13/T9-1)&gt;1.5,NA(),T13/T9-1)</f>
        <v>#N/A</v>
      </c>
      <c r="U151" s="58">
        <f t="shared" ca="1" si="88"/>
        <v>0.11441572335912165</v>
      </c>
      <c r="V151" s="58" t="e">
        <f t="shared" ca="1" si="88"/>
        <v>#N/A</v>
      </c>
      <c r="W151" s="58" t="e">
        <f t="shared" ca="1" si="88"/>
        <v>#N/A</v>
      </c>
      <c r="X151" s="58">
        <f t="shared" ca="1" si="88"/>
        <v>-0.42645734921686862</v>
      </c>
      <c r="Y151" s="60">
        <f t="shared" ca="1" si="88"/>
        <v>1.1986351851944765</v>
      </c>
    </row>
    <row r="152" spans="1:25" s="33" customFormat="1" x14ac:dyDescent="0.2">
      <c r="A152" s="20">
        <v>38898</v>
      </c>
      <c r="B152" s="62">
        <f t="shared" ref="B152:Y152" ca="1" si="90">IF(IF(OR(B14="",B10=0),NA(),B14/B10-1)&gt;1.5,NA(),B14/B10-1)</f>
        <v>4.9561136876374645E-2</v>
      </c>
      <c r="C152" s="62">
        <f t="shared" ca="1" si="90"/>
        <v>5.5288702419430846E-2</v>
      </c>
      <c r="D152" s="34">
        <f t="shared" ca="1" si="90"/>
        <v>5.6321843590105169E-2</v>
      </c>
      <c r="E152" s="34">
        <f t="shared" ca="1" si="90"/>
        <v>3.4538204481753265E-2</v>
      </c>
      <c r="F152" s="34">
        <f t="shared" ca="1" si="90"/>
        <v>2.7699694796334384E-2</v>
      </c>
      <c r="G152" s="53">
        <f t="shared" ca="1" si="90"/>
        <v>0.10005775733469502</v>
      </c>
      <c r="H152" s="34">
        <f t="shared" ca="1" si="90"/>
        <v>0.40604355599765629</v>
      </c>
      <c r="I152" s="34">
        <f t="shared" ca="1" si="90"/>
        <v>-3.3109943608837011E-2</v>
      </c>
      <c r="J152" s="63">
        <f t="shared" ca="1" si="90"/>
        <v>7.1294286946670615E-2</v>
      </c>
      <c r="K152" s="34">
        <f t="shared" ca="1" si="90"/>
        <v>0.91158739869482086</v>
      </c>
      <c r="L152" s="34">
        <f t="shared" ca="1" si="90"/>
        <v>-0.29276427294657714</v>
      </c>
      <c r="M152" s="63">
        <f t="shared" ca="1" si="90"/>
        <v>-0.20398000375437753</v>
      </c>
      <c r="N152" s="34">
        <f t="shared" ca="1" si="90"/>
        <v>0.91551711378717093</v>
      </c>
      <c r="O152" s="54">
        <f t="shared" ca="1" si="90"/>
        <v>-0.383679990172337</v>
      </c>
      <c r="P152" s="53">
        <f t="shared" ca="1" si="90"/>
        <v>-0.42628671703773313</v>
      </c>
      <c r="Q152" s="34">
        <f t="shared" ca="1" si="90"/>
        <v>7.5131726318933056E-2</v>
      </c>
      <c r="R152" s="34">
        <f t="shared" ca="1" si="90"/>
        <v>3.0026401139885417E-2</v>
      </c>
      <c r="S152" s="34" t="e">
        <f t="shared" ca="1" si="90"/>
        <v>#N/A</v>
      </c>
      <c r="T152" s="34" t="e">
        <f t="shared" ref="T152" ca="1" si="91">IF(IF(OR(T14="",T10=0),NA(),T14/T10-1)&gt;1.5,NA(),T14/T10-1)</f>
        <v>#N/A</v>
      </c>
      <c r="U152" s="34">
        <f t="shared" ca="1" si="90"/>
        <v>4.6310439422474703E-2</v>
      </c>
      <c r="V152" s="34" t="e">
        <f t="shared" ca="1" si="90"/>
        <v>#N/A</v>
      </c>
      <c r="W152" s="34" t="e">
        <f t="shared" ca="1" si="90"/>
        <v>#N/A</v>
      </c>
      <c r="X152" s="34">
        <f t="shared" ca="1" si="90"/>
        <v>-0.4711553573919981</v>
      </c>
      <c r="Y152" s="54">
        <f t="shared" ca="1" si="90"/>
        <v>0.98618402406260341</v>
      </c>
    </row>
    <row r="153" spans="1:25" s="33" customFormat="1" x14ac:dyDescent="0.2">
      <c r="A153" s="20">
        <v>38990</v>
      </c>
      <c r="B153" s="62">
        <f t="shared" ref="B153:Y153" ca="1" si="92">IF(IF(OR(B15="",B11=0),NA(),B15/B11-1)&gt;1.5,NA(),B15/B11-1)</f>
        <v>5.3568232116350867E-2</v>
      </c>
      <c r="C153" s="62">
        <f t="shared" ca="1" si="92"/>
        <v>5.4805178396176935E-2</v>
      </c>
      <c r="D153" s="34">
        <f t="shared" ca="1" si="92"/>
        <v>5.5278350080481653E-2</v>
      </c>
      <c r="E153" s="34">
        <f t="shared" ca="1" si="92"/>
        <v>5.0273472168731015E-2</v>
      </c>
      <c r="F153" s="34">
        <f t="shared" ca="1" si="92"/>
        <v>4.2039146186009013E-2</v>
      </c>
      <c r="G153" s="53">
        <f t="shared" ca="1" si="92"/>
        <v>0.10512379681762063</v>
      </c>
      <c r="H153" s="34">
        <f t="shared" ca="1" si="92"/>
        <v>0.23575013887299079</v>
      </c>
      <c r="I153" s="34">
        <f t="shared" ca="1" si="92"/>
        <v>-5.0294136556443769E-2</v>
      </c>
      <c r="J153" s="63">
        <f t="shared" ca="1" si="92"/>
        <v>3.4177932340121675E-2</v>
      </c>
      <c r="K153" s="34">
        <f t="shared" ca="1" si="92"/>
        <v>0.72794250229710977</v>
      </c>
      <c r="L153" s="34">
        <f t="shared" ca="1" si="92"/>
        <v>-0.29668748659373656</v>
      </c>
      <c r="M153" s="63">
        <f t="shared" ca="1" si="92"/>
        <v>-0.21453653986971355</v>
      </c>
      <c r="N153" s="34">
        <f t="shared" ca="1" si="92"/>
        <v>0.72079767239722758</v>
      </c>
      <c r="O153" s="54">
        <f t="shared" ca="1" si="92"/>
        <v>-0.40152390864392129</v>
      </c>
      <c r="P153" s="53">
        <f t="shared" ca="1" si="92"/>
        <v>-0.46753697105966385</v>
      </c>
      <c r="Q153" s="34">
        <f t="shared" ca="1" si="92"/>
        <v>6.5127870694294376E-2</v>
      </c>
      <c r="R153" s="34">
        <f t="shared" ca="1" si="92"/>
        <v>3.0646630440264389E-2</v>
      </c>
      <c r="S153" s="34" t="e">
        <f t="shared" ca="1" si="92"/>
        <v>#N/A</v>
      </c>
      <c r="T153" s="34" t="e">
        <f t="shared" ref="T153" ca="1" si="93">IF(IF(OR(T15="",T11=0),NA(),T15/T11-1)&gt;1.5,NA(),T15/T11-1)</f>
        <v>#N/A</v>
      </c>
      <c r="U153" s="34">
        <f t="shared" ca="1" si="92"/>
        <v>2.5779943842088704E-2</v>
      </c>
      <c r="V153" s="34" t="e">
        <f t="shared" ca="1" si="92"/>
        <v>#N/A</v>
      </c>
      <c r="W153" s="34" t="e">
        <f t="shared" ca="1" si="92"/>
        <v>#N/A</v>
      </c>
      <c r="X153" s="34">
        <f t="shared" ca="1" si="92"/>
        <v>-0.50974775469051359</v>
      </c>
      <c r="Y153" s="54">
        <f t="shared" ca="1" si="92"/>
        <v>0.6728133529197633</v>
      </c>
    </row>
    <row r="154" spans="1:25" s="33" customFormat="1" ht="10.8" thickBot="1" x14ac:dyDescent="0.25">
      <c r="A154" s="26">
        <v>39082</v>
      </c>
      <c r="B154" s="64">
        <f t="shared" ref="B154:Y154" ca="1" si="94">IF(IF(OR(B16="",B12=0),NA(),B16/B12-1)&gt;1.5,NA(),B16/B12-1)</f>
        <v>6.1282357966506273E-2</v>
      </c>
      <c r="C154" s="64">
        <f t="shared" ca="1" si="94"/>
        <v>6.3453922884170399E-2</v>
      </c>
      <c r="D154" s="55">
        <f t="shared" ca="1" si="94"/>
        <v>6.4121800277901375E-2</v>
      </c>
      <c r="E154" s="55">
        <f t="shared" ca="1" si="94"/>
        <v>5.5522996752607412E-2</v>
      </c>
      <c r="F154" s="55">
        <f t="shared" ca="1" si="94"/>
        <v>4.5436790942185112E-2</v>
      </c>
      <c r="G154" s="56">
        <f t="shared" ca="1" si="94"/>
        <v>0.1170925727000196</v>
      </c>
      <c r="H154" s="55">
        <f t="shared" ca="1" si="94"/>
        <v>0.19789681940255366</v>
      </c>
      <c r="I154" s="55">
        <f t="shared" ca="1" si="94"/>
        <v>-4.666538640988771E-2</v>
      </c>
      <c r="J154" s="65">
        <f t="shared" ca="1" si="94"/>
        <v>3.0213116122290273E-2</v>
      </c>
      <c r="K154" s="55">
        <f t="shared" ca="1" si="94"/>
        <v>0.61378299378839651</v>
      </c>
      <c r="L154" s="55">
        <f t="shared" ca="1" si="94"/>
        <v>-0.31146123140570614</v>
      </c>
      <c r="M154" s="65">
        <f t="shared" ca="1" si="94"/>
        <v>-0.22933004504831833</v>
      </c>
      <c r="N154" s="55">
        <f t="shared" ca="1" si="94"/>
        <v>0.61187778104977641</v>
      </c>
      <c r="O154" s="57">
        <f t="shared" ca="1" si="94"/>
        <v>-0.45805531106521347</v>
      </c>
      <c r="P154" s="56">
        <f t="shared" ca="1" si="94"/>
        <v>-0.44828219439198724</v>
      </c>
      <c r="Q154" s="55">
        <f t="shared" ca="1" si="94"/>
        <v>6.1576230661479325E-2</v>
      </c>
      <c r="R154" s="55">
        <f t="shared" ca="1" si="94"/>
        <v>2.6911992339931468E-2</v>
      </c>
      <c r="S154" s="55" t="e">
        <f t="shared" ca="1" si="94"/>
        <v>#N/A</v>
      </c>
      <c r="T154" s="55" t="e">
        <f t="shared" ref="T154" ca="1" si="95">IF(IF(OR(T16="",T12=0),NA(),T16/T12-1)&gt;1.5,NA(),T16/T12-1)</f>
        <v>#N/A</v>
      </c>
      <c r="U154" s="55">
        <f t="shared" ca="1" si="94"/>
        <v>2.1754537872325841E-2</v>
      </c>
      <c r="V154" s="55" t="e">
        <f t="shared" ca="1" si="94"/>
        <v>#N/A</v>
      </c>
      <c r="W154" s="55" t="e">
        <f t="shared" ca="1" si="94"/>
        <v>#N/A</v>
      </c>
      <c r="X154" s="55">
        <f t="shared" ca="1" si="94"/>
        <v>-0.55097742756432644</v>
      </c>
      <c r="Y154" s="57">
        <f t="shared" ca="1" si="94"/>
        <v>0.5779827428745874</v>
      </c>
    </row>
    <row r="155" spans="1:25" s="33" customFormat="1" x14ac:dyDescent="0.2">
      <c r="A155" s="20">
        <v>39172</v>
      </c>
      <c r="B155" s="62">
        <f t="shared" ref="B155:Y155" ca="1" si="96">IF(IF(OR(B17="",B13=0),NA(),B17/B13-1)&gt;1.5,NA(),B17/B13-1)</f>
        <v>6.5195204454303157E-2</v>
      </c>
      <c r="C155" s="62">
        <f t="shared" ca="1" si="96"/>
        <v>6.807531169346337E-2</v>
      </c>
      <c r="D155" s="34">
        <f t="shared" ca="1" si="96"/>
        <v>6.8402816369175223E-2</v>
      </c>
      <c r="E155" s="34">
        <f t="shared" ca="1" si="96"/>
        <v>5.7574342685292601E-2</v>
      </c>
      <c r="F155" s="34">
        <f t="shared" ca="1" si="96"/>
        <v>5.9182606570747032E-2</v>
      </c>
      <c r="G155" s="53">
        <f t="shared" ca="1" si="96"/>
        <v>0.12924644911963212</v>
      </c>
      <c r="H155" s="34">
        <f t="shared" ca="1" si="96"/>
        <v>0.18633823562721186</v>
      </c>
      <c r="I155" s="34">
        <f t="shared" ca="1" si="96"/>
        <v>-6.474499347468754E-2</v>
      </c>
      <c r="J155" s="63">
        <f t="shared" ca="1" si="96"/>
        <v>2.8373765666262374E-2</v>
      </c>
      <c r="K155" s="34">
        <f t="shared" ca="1" si="96"/>
        <v>0.53066506655243995</v>
      </c>
      <c r="L155" s="34">
        <f t="shared" ca="1" si="96"/>
        <v>-0.3205535241961962</v>
      </c>
      <c r="M155" s="63">
        <f t="shared" ca="1" si="96"/>
        <v>-0.25117416916035973</v>
      </c>
      <c r="N155" s="34">
        <f t="shared" ca="1" si="96"/>
        <v>0.50481974090528037</v>
      </c>
      <c r="O155" s="54">
        <f t="shared" ca="1" si="96"/>
        <v>-0.47193035379099846</v>
      </c>
      <c r="P155" s="53">
        <f t="shared" ca="1" si="96"/>
        <v>-7.0443944413474457E-2</v>
      </c>
      <c r="Q155" s="34">
        <f t="shared" ca="1" si="96"/>
        <v>5.2295036063979783E-2</v>
      </c>
      <c r="R155" s="34">
        <f t="shared" ca="1" si="96"/>
        <v>2.0937865357913532E-2</v>
      </c>
      <c r="S155" s="34">
        <f t="shared" ca="1" si="96"/>
        <v>0.17384065150300776</v>
      </c>
      <c r="T155" s="34" t="e">
        <f t="shared" ref="T155" ca="1" si="97">IF(IF(OR(T17="",T13=0),NA(),T17/T13-1)&gt;1.5,NA(),T17/T13-1)</f>
        <v>#N/A</v>
      </c>
      <c r="U155" s="34">
        <f t="shared" ca="1" si="96"/>
        <v>1.5672544161922097E-2</v>
      </c>
      <c r="V155" s="34">
        <f t="shared" ca="1" si="96"/>
        <v>0.38860964579943658</v>
      </c>
      <c r="W155" s="34" t="e">
        <f t="shared" ca="1" si="96"/>
        <v>#N/A</v>
      </c>
      <c r="X155" s="34">
        <f t="shared" ca="1" si="96"/>
        <v>-0.24742037242857062</v>
      </c>
      <c r="Y155" s="54">
        <f t="shared" ca="1" si="96"/>
        <v>0.50204119213884124</v>
      </c>
    </row>
    <row r="156" spans="1:25" s="33" customFormat="1" x14ac:dyDescent="0.2">
      <c r="A156" s="20">
        <v>39263</v>
      </c>
      <c r="B156" s="62">
        <f t="shared" ref="B156:Y156" ca="1" si="98">IF(IF(OR(B18="",B14=0),NA(),B18/B14-1)&gt;1.5,NA(),B18/B14-1)</f>
        <v>5.4928727799856025E-2</v>
      </c>
      <c r="C156" s="62">
        <f t="shared" ca="1" si="98"/>
        <v>5.3826177974556133E-2</v>
      </c>
      <c r="D156" s="34">
        <f t="shared" ca="1" si="98"/>
        <v>5.3438005958328816E-2</v>
      </c>
      <c r="E156" s="34">
        <f t="shared" ca="1" si="98"/>
        <v>5.7878630050997915E-2</v>
      </c>
      <c r="F156" s="34">
        <f t="shared" ca="1" si="98"/>
        <v>6.4480618933522305E-2</v>
      </c>
      <c r="G156" s="53">
        <f t="shared" ca="1" si="98"/>
        <v>0.1173422195562861</v>
      </c>
      <c r="H156" s="34">
        <f t="shared" ca="1" si="98"/>
        <v>0.10041591574728348</v>
      </c>
      <c r="I156" s="34">
        <f t="shared" ca="1" si="98"/>
        <v>-8.7631774805789875E-2</v>
      </c>
      <c r="J156" s="63">
        <f t="shared" ca="1" si="98"/>
        <v>-7.0740986448545318E-3</v>
      </c>
      <c r="K156" s="34">
        <f t="shared" ca="1" si="98"/>
        <v>0.46804422618785346</v>
      </c>
      <c r="L156" s="34">
        <f t="shared" ca="1" si="98"/>
        <v>-0.33003744534559465</v>
      </c>
      <c r="M156" s="63">
        <f t="shared" ca="1" si="98"/>
        <v>-0.2834923881273701</v>
      </c>
      <c r="N156" s="34">
        <f t="shared" ca="1" si="98"/>
        <v>0.42178055757246335</v>
      </c>
      <c r="O156" s="54">
        <f t="shared" ca="1" si="98"/>
        <v>-0.48526414672101359</v>
      </c>
      <c r="P156" s="53">
        <f t="shared" ca="1" si="98"/>
        <v>-4.5329347155566913E-2</v>
      </c>
      <c r="Q156" s="34">
        <f t="shared" ca="1" si="98"/>
        <v>3.8552609192393117E-2</v>
      </c>
      <c r="R156" s="34">
        <f t="shared" ca="1" si="98"/>
        <v>1.5146071149888751E-2</v>
      </c>
      <c r="S156" s="34">
        <f t="shared" ca="1" si="98"/>
        <v>0.13426967362725861</v>
      </c>
      <c r="T156" s="34" t="e">
        <f t="shared" ref="T156" ca="1" si="99">IF(IF(OR(T18="",T14=0),NA(),T18/T14-1)&gt;1.5,NA(),T18/T14-1)</f>
        <v>#N/A</v>
      </c>
      <c r="U156" s="34">
        <f t="shared" ca="1" si="98"/>
        <v>7.6252991160181693E-3</v>
      </c>
      <c r="V156" s="34">
        <f t="shared" ca="1" si="98"/>
        <v>0.3232888912863201</v>
      </c>
      <c r="W156" s="34" t="e">
        <f t="shared" ca="1" si="98"/>
        <v>#N/A</v>
      </c>
      <c r="X156" s="34">
        <f t="shared" ca="1" si="98"/>
        <v>-0.2063542336422316</v>
      </c>
      <c r="Y156" s="54">
        <f t="shared" ca="1" si="98"/>
        <v>0.45940608041018738</v>
      </c>
    </row>
    <row r="157" spans="1:25" s="33" customFormat="1" x14ac:dyDescent="0.2">
      <c r="A157" s="20">
        <v>39355</v>
      </c>
      <c r="B157" s="62">
        <f t="shared" ref="B157:Y157" ca="1" si="100">IF(IF(OR(B19="",B15=0),NA(),B19/B15-1)&gt;1.5,NA(),B19/B15-1)</f>
        <v>5.6669282752682015E-2</v>
      </c>
      <c r="C157" s="62">
        <f t="shared" ca="1" si="100"/>
        <v>5.5186115024653315E-2</v>
      </c>
      <c r="D157" s="34">
        <f t="shared" ca="1" si="100"/>
        <v>5.475933834197555E-2</v>
      </c>
      <c r="E157" s="34">
        <f t="shared" ca="1" si="100"/>
        <v>6.0636930091825025E-2</v>
      </c>
      <c r="F157" s="34">
        <f t="shared" ca="1" si="100"/>
        <v>6.6846714161426846E-2</v>
      </c>
      <c r="G157" s="53">
        <f t="shared" ca="1" si="100"/>
        <v>0.11494554208244856</v>
      </c>
      <c r="H157" s="34">
        <f t="shared" ca="1" si="100"/>
        <v>0.11259964910653375</v>
      </c>
      <c r="I157" s="34">
        <f t="shared" ca="1" si="100"/>
        <v>-9.0001969863217512E-2</v>
      </c>
      <c r="J157" s="63">
        <f t="shared" ca="1" si="100"/>
        <v>-2.3145850628674136E-3</v>
      </c>
      <c r="K157" s="34">
        <f t="shared" ca="1" si="100"/>
        <v>0.42203331636606389</v>
      </c>
      <c r="L157" s="34">
        <f t="shared" ca="1" si="100"/>
        <v>-0.36271117974377753</v>
      </c>
      <c r="M157" s="63">
        <f t="shared" ca="1" si="100"/>
        <v>-0.33302901487049807</v>
      </c>
      <c r="N157" s="34">
        <f t="shared" ca="1" si="100"/>
        <v>0.34141078853229612</v>
      </c>
      <c r="O157" s="54">
        <f t="shared" ca="1" si="100"/>
        <v>-0.48849694152782575</v>
      </c>
      <c r="P157" s="53">
        <f t="shared" ca="1" si="100"/>
        <v>-1.7310373853861805E-2</v>
      </c>
      <c r="Q157" s="34">
        <f t="shared" ca="1" si="100"/>
        <v>3.5631883926142471E-2</v>
      </c>
      <c r="R157" s="34">
        <f t="shared" ca="1" si="100"/>
        <v>1.2241519737578255E-2</v>
      </c>
      <c r="S157" s="34">
        <f t="shared" ca="1" si="100"/>
        <v>0.13040766252149272</v>
      </c>
      <c r="T157" s="34" t="e">
        <f t="shared" ref="T157" ca="1" si="101">IF(IF(OR(T19="",T15=0),NA(),T19/T15-1)&gt;1.5,NA(),T19/T15-1)</f>
        <v>#N/A</v>
      </c>
      <c r="U157" s="34">
        <f t="shared" ca="1" si="100"/>
        <v>6.9170874024315765E-3</v>
      </c>
      <c r="V157" s="34">
        <f t="shared" ca="1" si="100"/>
        <v>0.2715173962956392</v>
      </c>
      <c r="W157" s="34" t="e">
        <f t="shared" ca="1" si="100"/>
        <v>#N/A</v>
      </c>
      <c r="X157" s="34">
        <f t="shared" ca="1" si="100"/>
        <v>-0.17907285050254562</v>
      </c>
      <c r="Y157" s="54">
        <f t="shared" ca="1" si="100"/>
        <v>0.4074077121937445</v>
      </c>
    </row>
    <row r="158" spans="1:25" s="33" customFormat="1" ht="10.8" thickBot="1" x14ac:dyDescent="0.25">
      <c r="A158" s="26">
        <v>39447</v>
      </c>
      <c r="B158" s="64">
        <f t="shared" ref="B158:Y158" ca="1" si="102">IF(IF(OR(B20="",B16=0),NA(),B20/B16-1)&gt;1.5,NA(),B20/B16-1)</f>
        <v>4.470090273251226E-2</v>
      </c>
      <c r="C158" s="64">
        <f t="shared" ca="1" si="102"/>
        <v>4.3604637693111403E-2</v>
      </c>
      <c r="D158" s="55">
        <f t="shared" ca="1" si="102"/>
        <v>4.2917809927311534E-2</v>
      </c>
      <c r="E158" s="55">
        <f t="shared" ca="1" si="102"/>
        <v>4.7630231001713152E-2</v>
      </c>
      <c r="F158" s="55">
        <f t="shared" ca="1" si="102"/>
        <v>6.2464143995203392E-2</v>
      </c>
      <c r="G158" s="56">
        <f t="shared" ca="1" si="102"/>
        <v>0.10296514575434434</v>
      </c>
      <c r="H158" s="55">
        <f t="shared" ca="1" si="102"/>
        <v>0.11823186780300454</v>
      </c>
      <c r="I158" s="55">
        <f t="shared" ca="1" si="102"/>
        <v>-0.10403906651474737</v>
      </c>
      <c r="J158" s="65">
        <f t="shared" ca="1" si="102"/>
        <v>-3.149262889023019E-2</v>
      </c>
      <c r="K158" s="55">
        <f t="shared" ca="1" si="102"/>
        <v>0.35986368999828966</v>
      </c>
      <c r="L158" s="55">
        <f t="shared" ca="1" si="102"/>
        <v>-0.38290486585178585</v>
      </c>
      <c r="M158" s="65">
        <f t="shared" ca="1" si="102"/>
        <v>-0.36675552025226577</v>
      </c>
      <c r="N158" s="55">
        <f t="shared" ca="1" si="102"/>
        <v>0.23418703518865902</v>
      </c>
      <c r="O158" s="57">
        <f t="shared" ca="1" si="102"/>
        <v>-0.45186871969224529</v>
      </c>
      <c r="P158" s="56">
        <f t="shared" ca="1" si="102"/>
        <v>-4.3076835458286333E-2</v>
      </c>
      <c r="Q158" s="55">
        <f t="shared" ca="1" si="102"/>
        <v>2.8612099488590115E-2</v>
      </c>
      <c r="R158" s="55">
        <f t="shared" ca="1" si="102"/>
        <v>6.4412172696066694E-3</v>
      </c>
      <c r="S158" s="55">
        <f t="shared" ca="1" si="102"/>
        <v>0.11021650995266485</v>
      </c>
      <c r="T158" s="55" t="e">
        <f t="shared" ref="T158" ca="1" si="103">IF(IF(OR(T20="",T16=0),NA(),T20/T16-1)&gt;1.5,NA(),T20/T16-1)</f>
        <v>#N/A</v>
      </c>
      <c r="U158" s="55">
        <f t="shared" ca="1" si="102"/>
        <v>7.2087412994874533E-3</v>
      </c>
      <c r="V158" s="55">
        <f t="shared" ca="1" si="102"/>
        <v>0.21951160594497665</v>
      </c>
      <c r="W158" s="55" t="e">
        <f t="shared" ca="1" si="102"/>
        <v>#N/A</v>
      </c>
      <c r="X158" s="55">
        <f t="shared" ca="1" si="102"/>
        <v>-0.14989856444202876</v>
      </c>
      <c r="Y158" s="57">
        <f t="shared" ca="1" si="102"/>
        <v>0.35189638289783742</v>
      </c>
    </row>
    <row r="159" spans="1:25" s="33" customFormat="1" x14ac:dyDescent="0.2">
      <c r="A159" s="14">
        <v>39538</v>
      </c>
      <c r="B159" s="66">
        <f t="shared" ref="B159:Y159" ca="1" si="104">IF(IF(OR(B21="",B17=0),NA(),B21/B17-1)&gt;1.5,NA(),B21/B17-1)</f>
        <v>4.0965889617983864E-2</v>
      </c>
      <c r="C159" s="66">
        <f t="shared" ca="1" si="104"/>
        <v>3.9352982536526859E-2</v>
      </c>
      <c r="D159" s="58">
        <f t="shared" ca="1" si="104"/>
        <v>3.8249593780895985E-2</v>
      </c>
      <c r="E159" s="58">
        <f t="shared" ca="1" si="104"/>
        <v>4.5276072965591663E-2</v>
      </c>
      <c r="F159" s="58">
        <f t="shared" ca="1" si="104"/>
        <v>6.9574002973626925E-2</v>
      </c>
      <c r="G159" s="59">
        <f t="shared" ca="1" si="104"/>
        <v>8.3279061730721082E-2</v>
      </c>
      <c r="H159" s="58">
        <f t="shared" ca="1" si="104"/>
        <v>0.147149589773935</v>
      </c>
      <c r="I159" s="58">
        <f t="shared" ca="1" si="104"/>
        <v>-8.0591068110079545E-2</v>
      </c>
      <c r="J159" s="67">
        <f t="shared" ca="1" si="104"/>
        <v>-2.1366192199826384E-2</v>
      </c>
      <c r="K159" s="58">
        <f t="shared" ca="1" si="104"/>
        <v>0.32092106337119564</v>
      </c>
      <c r="L159" s="58">
        <f t="shared" ca="1" si="104"/>
        <v>-0.38133203375517488</v>
      </c>
      <c r="M159" s="67">
        <f t="shared" ca="1" si="104"/>
        <v>-0.37927809787166511</v>
      </c>
      <c r="N159" s="58">
        <f t="shared" ca="1" si="104"/>
        <v>0.19567149430435427</v>
      </c>
      <c r="O159" s="60">
        <f t="shared" ca="1" si="104"/>
        <v>-0.45838565914684415</v>
      </c>
      <c r="P159" s="59">
        <f t="shared" ca="1" si="104"/>
        <v>-2.493949951046559E-2</v>
      </c>
      <c r="Q159" s="58">
        <f t="shared" ca="1" si="104"/>
        <v>2.1850020973149364E-2</v>
      </c>
      <c r="R159" s="58">
        <f t="shared" ca="1" si="104"/>
        <v>-3.378659858933597E-4</v>
      </c>
      <c r="S159" s="58">
        <f t="shared" ca="1" si="104"/>
        <v>9.215691105711965E-2</v>
      </c>
      <c r="T159" s="58" t="e">
        <f t="shared" ref="T159" ca="1" si="105">IF(IF(OR(T21="",T17=0),NA(),T21/T17-1)&gt;1.5,NA(),T21/T17-1)</f>
        <v>#N/A</v>
      </c>
      <c r="U159" s="58">
        <f t="shared" ca="1" si="104"/>
        <v>6.2426428171455939E-3</v>
      </c>
      <c r="V159" s="58">
        <f t="shared" ca="1" si="104"/>
        <v>0.20169016311427579</v>
      </c>
      <c r="W159" s="58" t="e">
        <f t="shared" ca="1" si="104"/>
        <v>#N/A</v>
      </c>
      <c r="X159" s="58">
        <f t="shared" ca="1" si="104"/>
        <v>-0.1245252914185021</v>
      </c>
      <c r="Y159" s="60">
        <f t="shared" ca="1" si="104"/>
        <v>0.33375489600231911</v>
      </c>
    </row>
    <row r="160" spans="1:25" s="33" customFormat="1" x14ac:dyDescent="0.2">
      <c r="A160" s="20">
        <v>39629</v>
      </c>
      <c r="B160" s="62">
        <f t="shared" ref="B160:Y160" ca="1" si="106">IF(IF(OR(B22="",B18=0),NA(),B22/B18-1)&gt;1.5,NA(),B22/B18-1)</f>
        <v>3.9709968616533198E-2</v>
      </c>
      <c r="C160" s="62">
        <f t="shared" ca="1" si="106"/>
        <v>3.7161114999092248E-2</v>
      </c>
      <c r="D160" s="34">
        <f t="shared" ca="1" si="106"/>
        <v>3.5962015831586536E-2</v>
      </c>
      <c r="E160" s="34">
        <f t="shared" ca="1" si="106"/>
        <v>4.6503372471583981E-2</v>
      </c>
      <c r="F160" s="34">
        <f t="shared" ca="1" si="106"/>
        <v>6.973224075624973E-2</v>
      </c>
      <c r="G160" s="53">
        <f t="shared" ca="1" si="106"/>
        <v>7.728248991763631E-2</v>
      </c>
      <c r="H160" s="34">
        <f t="shared" ca="1" si="106"/>
        <v>3.1875792311073958E-2</v>
      </c>
      <c r="I160" s="34">
        <f t="shared" ca="1" si="106"/>
        <v>-7.6519809791729676E-2</v>
      </c>
      <c r="J160" s="63">
        <f t="shared" ca="1" si="106"/>
        <v>-2.6638789254748274E-2</v>
      </c>
      <c r="K160" s="34">
        <f t="shared" ca="1" si="106"/>
        <v>0.2891969291726133</v>
      </c>
      <c r="L160" s="34">
        <f t="shared" ca="1" si="106"/>
        <v>-0.40285782395232472</v>
      </c>
      <c r="M160" s="63">
        <f t="shared" ca="1" si="106"/>
        <v>-0.39794356430752942</v>
      </c>
      <c r="N160" s="34">
        <f t="shared" ca="1" si="106"/>
        <v>0.16781424759182317</v>
      </c>
      <c r="O160" s="54">
        <f t="shared" ca="1" si="106"/>
        <v>-0.46764160062644555</v>
      </c>
      <c r="P160" s="53">
        <f t="shared" ca="1" si="106"/>
        <v>-2.2335064846203734E-2</v>
      </c>
      <c r="Q160" s="34">
        <f t="shared" ca="1" si="106"/>
        <v>2.4304008064674809E-2</v>
      </c>
      <c r="R160" s="34">
        <f t="shared" ca="1" si="106"/>
        <v>-8.70947154109869E-3</v>
      </c>
      <c r="S160" s="34">
        <f t="shared" ca="1" si="106"/>
        <v>9.2170172869408207E-2</v>
      </c>
      <c r="T160" s="34" t="e">
        <f t="shared" ref="T160" ca="1" si="107">IF(IF(OR(T22="",T18=0),NA(),T22/T18-1)&gt;1.5,NA(),T22/T18-1)</f>
        <v>#N/A</v>
      </c>
      <c r="U160" s="34">
        <f t="shared" ca="1" si="106"/>
        <v>-6.9432718845424679E-3</v>
      </c>
      <c r="V160" s="34">
        <f t="shared" ca="1" si="106"/>
        <v>0.19032169488799311</v>
      </c>
      <c r="W160" s="34" t="e">
        <f t="shared" ca="1" si="106"/>
        <v>#N/A</v>
      </c>
      <c r="X160" s="34">
        <f t="shared" ca="1" si="106"/>
        <v>-0.12185648268121196</v>
      </c>
      <c r="Y160" s="54">
        <f t="shared" ca="1" si="106"/>
        <v>0.3069327933104995</v>
      </c>
    </row>
    <row r="161" spans="1:25" s="33" customFormat="1" x14ac:dyDescent="0.2">
      <c r="A161" s="20">
        <v>39721</v>
      </c>
      <c r="B161" s="62">
        <f t="shared" ref="B161:Y161" ca="1" si="108">IF(IF(OR(B23="",B19=0),NA(),B23/B19-1)&gt;1.5,NA(),B23/B19-1)</f>
        <v>3.624407435568755E-2</v>
      </c>
      <c r="C161" s="62">
        <f t="shared" ca="1" si="108"/>
        <v>3.1111552315378876E-2</v>
      </c>
      <c r="D161" s="34">
        <f t="shared" ca="1" si="108"/>
        <v>2.9598637527069149E-2</v>
      </c>
      <c r="E161" s="34">
        <f t="shared" ca="1" si="108"/>
        <v>4.990361020524503E-2</v>
      </c>
      <c r="F161" s="34">
        <f t="shared" ca="1" si="108"/>
        <v>7.1979798932640504E-2</v>
      </c>
      <c r="G161" s="53">
        <f t="shared" ca="1" si="108"/>
        <v>6.9515881067987895E-2</v>
      </c>
      <c r="H161" s="34">
        <f t="shared" ca="1" si="108"/>
        <v>0.19300617575883994</v>
      </c>
      <c r="I161" s="34">
        <f t="shared" ca="1" si="108"/>
        <v>-8.8988378062143658E-2</v>
      </c>
      <c r="J161" s="63">
        <f t="shared" ca="1" si="108"/>
        <v>-4.7380630611872809E-2</v>
      </c>
      <c r="K161" s="34">
        <f t="shared" ca="1" si="108"/>
        <v>0.25850781451594584</v>
      </c>
      <c r="L161" s="34">
        <f t="shared" ca="1" si="108"/>
        <v>-0.43272206062321183</v>
      </c>
      <c r="M161" s="63">
        <f t="shared" ca="1" si="108"/>
        <v>-0.41299259472314098</v>
      </c>
      <c r="N161" s="34">
        <f t="shared" ca="1" si="108"/>
        <v>0.15381217479908305</v>
      </c>
      <c r="O161" s="54">
        <f t="shared" ca="1" si="108"/>
        <v>-0.48337421758348875</v>
      </c>
      <c r="P161" s="53">
        <f t="shared" ca="1" si="108"/>
        <v>-2.8721673247495416E-2</v>
      </c>
      <c r="Q161" s="34">
        <f t="shared" ca="1" si="108"/>
        <v>2.2452457726309216E-2</v>
      </c>
      <c r="R161" s="34">
        <f t="shared" ca="1" si="108"/>
        <v>-2.1999878069287382E-2</v>
      </c>
      <c r="S161" s="34">
        <f t="shared" ca="1" si="108"/>
        <v>8.7426050148630807E-2</v>
      </c>
      <c r="T161" s="34" t="e">
        <f t="shared" ref="T161" ca="1" si="109">IF(IF(OR(T23="",T19=0),NA(),T23/T19-1)&gt;1.5,NA(),T23/T19-1)</f>
        <v>#N/A</v>
      </c>
      <c r="U161" s="34">
        <f t="shared" ca="1" si="108"/>
        <v>5.6990347657943641E-3</v>
      </c>
      <c r="V161" s="34">
        <f t="shared" ca="1" si="108"/>
        <v>0.17812922681254628</v>
      </c>
      <c r="W161" s="34" t="e">
        <f t="shared" ca="1" si="108"/>
        <v>#N/A</v>
      </c>
      <c r="X161" s="34">
        <f t="shared" ca="1" si="108"/>
        <v>-0.1144568283330879</v>
      </c>
      <c r="Y161" s="54">
        <f t="shared" ca="1" si="108"/>
        <v>0.27614766428776516</v>
      </c>
    </row>
    <row r="162" spans="1:25" s="33" customFormat="1" ht="10.8" thickBot="1" x14ac:dyDescent="0.25">
      <c r="A162" s="26">
        <v>39813</v>
      </c>
      <c r="B162" s="64">
        <f t="shared" ref="B162:Y162" ca="1" si="110">IF(IF(OR(B24="",B20=0),NA(),B24/B20-1)&gt;1.5,NA(),B24/B20-1)</f>
        <v>2.7107685932777903E-2</v>
      </c>
      <c r="C162" s="64">
        <f t="shared" ca="1" si="110"/>
        <v>1.9635339115541495E-2</v>
      </c>
      <c r="D162" s="55">
        <f t="shared" ca="1" si="110"/>
        <v>1.7441200581849392E-2</v>
      </c>
      <c r="E162" s="55">
        <f t="shared" ca="1" si="110"/>
        <v>4.6997809324244244E-2</v>
      </c>
      <c r="F162" s="55">
        <f t="shared" ca="1" si="110"/>
        <v>7.877547556743103E-2</v>
      </c>
      <c r="G162" s="56">
        <f t="shared" ca="1" si="110"/>
        <v>5.424603124024463E-2</v>
      </c>
      <c r="H162" s="55">
        <f t="shared" ca="1" si="110"/>
        <v>0.1242859314105782</v>
      </c>
      <c r="I162" s="55">
        <f t="shared" ca="1" si="110"/>
        <v>-9.659707388447325E-2</v>
      </c>
      <c r="J162" s="65">
        <f t="shared" ca="1" si="110"/>
        <v>-5.5849129982798451E-2</v>
      </c>
      <c r="K162" s="55">
        <f t="shared" ca="1" si="110"/>
        <v>0.24456448321138802</v>
      </c>
      <c r="L162" s="55">
        <f t="shared" ca="1" si="110"/>
        <v>-0.46199098825352913</v>
      </c>
      <c r="M162" s="65">
        <f t="shared" ca="1" si="110"/>
        <v>-0.45172041670770557</v>
      </c>
      <c r="N162" s="55">
        <f t="shared" ca="1" si="110"/>
        <v>0.13918296095246552</v>
      </c>
      <c r="O162" s="57">
        <f t="shared" ca="1" si="110"/>
        <v>-0.50064123239466518</v>
      </c>
      <c r="P162" s="56">
        <f t="shared" ca="1" si="110"/>
        <v>-3.9780178694757806E-2</v>
      </c>
      <c r="Q162" s="55">
        <f t="shared" ca="1" si="110"/>
        <v>1.3552881630762625E-2</v>
      </c>
      <c r="R162" s="55">
        <f t="shared" ca="1" si="110"/>
        <v>-3.2299214559647793E-2</v>
      </c>
      <c r="S162" s="55">
        <f t="shared" ca="1" si="110"/>
        <v>6.4607942495710446E-2</v>
      </c>
      <c r="T162" s="55" t="e">
        <f t="shared" ref="T162" ca="1" si="111">IF(IF(OR(T24="",T20=0),NA(),T24/T20-1)&gt;1.5,NA(),T24/T20-1)</f>
        <v>#N/A</v>
      </c>
      <c r="U162" s="55">
        <f t="shared" ca="1" si="110"/>
        <v>-5.5059793159760728E-3</v>
      </c>
      <c r="V162" s="55">
        <f t="shared" ca="1" si="110"/>
        <v>0.16573202263768194</v>
      </c>
      <c r="W162" s="55" t="e">
        <f t="shared" ca="1" si="110"/>
        <v>#N/A</v>
      </c>
      <c r="X162" s="55">
        <f t="shared" ca="1" si="110"/>
        <v>-9.0871737680353948E-2</v>
      </c>
      <c r="Y162" s="57">
        <f t="shared" ca="1" si="110"/>
        <v>0.26751128273271885</v>
      </c>
    </row>
    <row r="163" spans="1:25" s="33" customFormat="1" x14ac:dyDescent="0.2">
      <c r="A163" s="14">
        <v>39903</v>
      </c>
      <c r="B163" s="66">
        <f t="shared" ref="B163:Y163" ca="1" si="112">IF(IF(OR(B25="",B21=0),NA(),B25/B21-1)&gt;1.5,NA(),B25/B21-1)</f>
        <v>2.2178849023328118E-2</v>
      </c>
      <c r="C163" s="66">
        <f t="shared" ca="1" si="112"/>
        <v>1.401504736371173E-2</v>
      </c>
      <c r="D163" s="58">
        <f t="shared" ca="1" si="112"/>
        <v>1.1958986088137502E-2</v>
      </c>
      <c r="E163" s="58">
        <f t="shared" ca="1" si="112"/>
        <v>4.3871413568638218E-2</v>
      </c>
      <c r="F163" s="58">
        <f t="shared" ca="1" si="112"/>
        <v>6.8679821202269675E-2</v>
      </c>
      <c r="G163" s="59">
        <f t="shared" ca="1" si="112"/>
        <v>5.1497400006960348E-2</v>
      </c>
      <c r="H163" s="58">
        <f t="shared" ca="1" si="112"/>
        <v>0.14222703339396858</v>
      </c>
      <c r="I163" s="58">
        <f t="shared" ca="1" si="112"/>
        <v>-0.11215847977151161</v>
      </c>
      <c r="J163" s="67">
        <f t="shared" ca="1" si="112"/>
        <v>-7.8662275374590696E-2</v>
      </c>
      <c r="K163" s="58">
        <f t="shared" ca="1" si="112"/>
        <v>0.21289862405987336</v>
      </c>
      <c r="L163" s="58">
        <f t="shared" ca="1" si="112"/>
        <v>-0.48347922410529409</v>
      </c>
      <c r="M163" s="67">
        <f t="shared" ca="1" si="112"/>
        <v>-0.47626307766885367</v>
      </c>
      <c r="N163" s="58">
        <f t="shared" ca="1" si="112"/>
        <v>0.12003429895671469</v>
      </c>
      <c r="O163" s="60">
        <f t="shared" ca="1" si="112"/>
        <v>-0.52102729999680764</v>
      </c>
      <c r="P163" s="59">
        <f t="shared" ca="1" si="112"/>
        <v>-4.8179522482470261E-2</v>
      </c>
      <c r="Q163" s="58">
        <f t="shared" ca="1" si="112"/>
        <v>1.5124790459099202E-2</v>
      </c>
      <c r="R163" s="58">
        <f t="shared" ca="1" si="112"/>
        <v>-3.6846764632811446E-2</v>
      </c>
      <c r="S163" s="58">
        <f t="shared" ca="1" si="112"/>
        <v>5.9534806438158228E-2</v>
      </c>
      <c r="T163" s="58" t="e">
        <f t="shared" ref="T163" ca="1" si="113">IF(IF(OR(T25="",T21=0),NA(),T25/T21-1)&gt;1.5,NA(),T25/T21-1)</f>
        <v>#N/A</v>
      </c>
      <c r="U163" s="58">
        <f t="shared" ca="1" si="112"/>
        <v>-7.1976127660100531E-4</v>
      </c>
      <c r="V163" s="58">
        <f t="shared" ca="1" si="112"/>
        <v>0.1406319183675826</v>
      </c>
      <c r="W163" s="58" t="e">
        <f t="shared" ca="1" si="112"/>
        <v>#N/A</v>
      </c>
      <c r="X163" s="58">
        <f t="shared" ca="1" si="112"/>
        <v>-8.9845144908465735E-2</v>
      </c>
      <c r="Y163" s="60">
        <f t="shared" ca="1" si="112"/>
        <v>0.2331907681657428</v>
      </c>
    </row>
    <row r="164" spans="1:25" s="33" customFormat="1" x14ac:dyDescent="0.2">
      <c r="A164" s="20">
        <v>39994</v>
      </c>
      <c r="B164" s="62">
        <f t="shared" ref="B164:Y164" ca="1" si="114">IF(IF(OR(B26="",B22=0),NA(),B26/B22-1)&gt;1.5,NA(),B26/B22-1)</f>
        <v>2.0360536609256297E-2</v>
      </c>
      <c r="C164" s="62">
        <f t="shared" ca="1" si="114"/>
        <v>1.255623774266601E-2</v>
      </c>
      <c r="D164" s="34">
        <f t="shared" ca="1" si="114"/>
        <v>1.0612796228229193E-2</v>
      </c>
      <c r="E164" s="34">
        <f t="shared" ca="1" si="114"/>
        <v>4.0975474235619647E-2</v>
      </c>
      <c r="F164" s="34">
        <f t="shared" ca="1" si="114"/>
        <v>6.3679421273698633E-2</v>
      </c>
      <c r="G164" s="53">
        <f t="shared" ca="1" si="114"/>
        <v>5.1035172893966418E-2</v>
      </c>
      <c r="H164" s="34">
        <f t="shared" ca="1" si="114"/>
        <v>0.2429435343041435</v>
      </c>
      <c r="I164" s="34">
        <f t="shared" ca="1" si="114"/>
        <v>-0.12300051050895511</v>
      </c>
      <c r="J164" s="63">
        <f t="shared" ca="1" si="114"/>
        <v>-8.9601342930596961E-2</v>
      </c>
      <c r="K164" s="34">
        <f t="shared" ca="1" si="114"/>
        <v>0.18984100636521073</v>
      </c>
      <c r="L164" s="34">
        <f t="shared" ca="1" si="114"/>
        <v>-0.52831114865001183</v>
      </c>
      <c r="M164" s="63">
        <f t="shared" ca="1" si="114"/>
        <v>-0.51307814592526235</v>
      </c>
      <c r="N164" s="34">
        <f t="shared" ca="1" si="114"/>
        <v>0.10434199005951728</v>
      </c>
      <c r="O164" s="54">
        <f t="shared" ca="1" si="114"/>
        <v>-0.55155349768799722</v>
      </c>
      <c r="P164" s="53">
        <f t="shared" ca="1" si="114"/>
        <v>-4.6143926184148865E-2</v>
      </c>
      <c r="Q164" s="34">
        <f t="shared" ca="1" si="114"/>
        <v>1.5807389147279416E-2</v>
      </c>
      <c r="R164" s="34">
        <f t="shared" ca="1" si="114"/>
        <v>-3.990269156480053E-2</v>
      </c>
      <c r="S164" s="34">
        <f t="shared" ca="1" si="114"/>
        <v>5.5504279835426829E-2</v>
      </c>
      <c r="T164" s="34" t="e">
        <f t="shared" ref="T164" ca="1" si="115">IF(IF(OR(T26="",T22=0),NA(),T26/T22-1)&gt;1.5,NA(),T26/T22-1)</f>
        <v>#N/A</v>
      </c>
      <c r="U164" s="34">
        <f t="shared" ca="1" si="114"/>
        <v>1.04334495920968E-2</v>
      </c>
      <c r="V164" s="34">
        <f t="shared" ca="1" si="114"/>
        <v>0.12471410920617299</v>
      </c>
      <c r="W164" s="34" t="e">
        <f t="shared" ca="1" si="114"/>
        <v>#N/A</v>
      </c>
      <c r="X164" s="34">
        <f t="shared" ca="1" si="114"/>
        <v>-8.2921575524091407E-2</v>
      </c>
      <c r="Y164" s="54">
        <f t="shared" ca="1" si="114"/>
        <v>0.20770917391628729</v>
      </c>
    </row>
    <row r="165" spans="1:25" s="33" customFormat="1" x14ac:dyDescent="0.2">
      <c r="A165" s="20">
        <v>40086</v>
      </c>
      <c r="B165" s="62">
        <f t="shared" ref="B165:Y165" ca="1" si="116">IF(IF(OR(B27="",B23=0),NA(),B27/B23-1)&gt;1.5,NA(),B27/B23-1)</f>
        <v>2.1646555658967781E-2</v>
      </c>
      <c r="C165" s="62">
        <f t="shared" ca="1" si="116"/>
        <v>1.5893255428931052E-2</v>
      </c>
      <c r="D165" s="34">
        <f t="shared" ca="1" si="116"/>
        <v>1.3847542565077697E-2</v>
      </c>
      <c r="E165" s="34">
        <f t="shared" ca="1" si="116"/>
        <v>3.6684150541538063E-2</v>
      </c>
      <c r="F165" s="34">
        <f t="shared" ca="1" si="116"/>
        <v>6.8969180391539098E-2</v>
      </c>
      <c r="G165" s="53">
        <f t="shared" ca="1" si="116"/>
        <v>5.3644044870380547E-2</v>
      </c>
      <c r="H165" s="34">
        <f t="shared" ca="1" si="116"/>
        <v>0.12946248855283371</v>
      </c>
      <c r="I165" s="34">
        <f t="shared" ca="1" si="116"/>
        <v>-0.12573303588761797</v>
      </c>
      <c r="J165" s="63">
        <f t="shared" ca="1" si="116"/>
        <v>-9.151381304733619E-2</v>
      </c>
      <c r="K165" s="34">
        <f t="shared" ca="1" si="116"/>
        <v>0.17924227062401865</v>
      </c>
      <c r="L165" s="34">
        <f t="shared" ca="1" si="116"/>
        <v>-0.59883332993994598</v>
      </c>
      <c r="M165" s="63">
        <f t="shared" ca="1" si="116"/>
        <v>-0.59738958635785</v>
      </c>
      <c r="N165" s="34">
        <f t="shared" ca="1" si="116"/>
        <v>9.2897615298300984E-2</v>
      </c>
      <c r="O165" s="54">
        <f t="shared" ca="1" si="116"/>
        <v>-0.60515521004308148</v>
      </c>
      <c r="P165" s="53">
        <f t="shared" ca="1" si="116"/>
        <v>-5.7505307443727727E-2</v>
      </c>
      <c r="Q165" s="34">
        <f t="shared" ca="1" si="116"/>
        <v>1.5711065978024852E-2</v>
      </c>
      <c r="R165" s="34">
        <f t="shared" ca="1" si="116"/>
        <v>-3.419912769171396E-2</v>
      </c>
      <c r="S165" s="34">
        <f t="shared" ca="1" si="116"/>
        <v>6.0590837107880269E-2</v>
      </c>
      <c r="T165" s="34" t="e">
        <f t="shared" ref="T165" ca="1" si="117">IF(IF(OR(T27="",T23=0),NA(),T27/T23-1)&gt;1.5,NA(),T27/T23-1)</f>
        <v>#N/A</v>
      </c>
      <c r="U165" s="34">
        <f t="shared" ca="1" si="116"/>
        <v>5.4050804955945164E-3</v>
      </c>
      <c r="V165" s="34">
        <f t="shared" ca="1" si="116"/>
        <v>0.12592082860333242</v>
      </c>
      <c r="W165" s="34" t="e">
        <f t="shared" ca="1" si="116"/>
        <v>#N/A</v>
      </c>
      <c r="X165" s="34">
        <f t="shared" ca="1" si="116"/>
        <v>-7.5951008045188395E-2</v>
      </c>
      <c r="Y165" s="54">
        <f t="shared" ca="1" si="116"/>
        <v>0.22551877185906188</v>
      </c>
    </row>
    <row r="166" spans="1:25" s="33" customFormat="1" ht="10.8" thickBot="1" x14ac:dyDescent="0.25">
      <c r="A166" s="26">
        <v>40178</v>
      </c>
      <c r="B166" s="64">
        <f t="shared" ref="B166:Y166" ca="1" si="118">IF(IF(OR(B28="",B24=0),NA(),B28/B24-1)&gt;1.5,NA(),B28/B24-1)</f>
        <v>2.8824602916048381E-2</v>
      </c>
      <c r="C166" s="64">
        <f t="shared" ca="1" si="118"/>
        <v>2.2935431225864056E-2</v>
      </c>
      <c r="D166" s="55">
        <f t="shared" ca="1" si="118"/>
        <v>2.1324436031584071E-2</v>
      </c>
      <c r="E166" s="55">
        <f t="shared" ca="1" si="118"/>
        <v>4.4090902419718692E-2</v>
      </c>
      <c r="F166" s="55">
        <f t="shared" ca="1" si="118"/>
        <v>6.3888908035454328E-2</v>
      </c>
      <c r="G166" s="56">
        <f t="shared" ca="1" si="118"/>
        <v>6.3713378981379076E-2</v>
      </c>
      <c r="H166" s="55">
        <f t="shared" ca="1" si="118"/>
        <v>0.12454091547223567</v>
      </c>
      <c r="I166" s="55">
        <f t="shared" ca="1" si="118"/>
        <v>-0.13150260438465511</v>
      </c>
      <c r="J166" s="65">
        <f t="shared" ca="1" si="118"/>
        <v>-9.176323801204167E-2</v>
      </c>
      <c r="K166" s="55">
        <f t="shared" ca="1" si="118"/>
        <v>0.16867237958170223</v>
      </c>
      <c r="L166" s="55">
        <f t="shared" ca="1" si="118"/>
        <v>-0.70521243084139007</v>
      </c>
      <c r="M166" s="65">
        <f t="shared" ca="1" si="118"/>
        <v>-0.68884373806831256</v>
      </c>
      <c r="N166" s="55">
        <f t="shared" ca="1" si="118"/>
        <v>9.5934362571464371E-2</v>
      </c>
      <c r="O166" s="57">
        <f t="shared" ca="1" si="118"/>
        <v>-0.65999738481303416</v>
      </c>
      <c r="P166" s="56">
        <f t="shared" ca="1" si="118"/>
        <v>-4.9990805425092599E-2</v>
      </c>
      <c r="Q166" s="55">
        <f t="shared" ca="1" si="118"/>
        <v>1.9366760413280337E-2</v>
      </c>
      <c r="R166" s="55">
        <f t="shared" ca="1" si="118"/>
        <v>-3.70583823176307E-2</v>
      </c>
      <c r="S166" s="55">
        <f t="shared" ca="1" si="118"/>
        <v>7.9669228309728002E-2</v>
      </c>
      <c r="T166" s="55" t="e">
        <f t="shared" ref="T166" ca="1" si="119">IF(IF(OR(T28="",T24=0),NA(),T28/T24-1)&gt;1.5,NA(),T28/T24-1)</f>
        <v>#N/A</v>
      </c>
      <c r="U166" s="55">
        <f t="shared" ca="1" si="118"/>
        <v>1.2475487032173049E-3</v>
      </c>
      <c r="V166" s="55">
        <f t="shared" ca="1" si="118"/>
        <v>0.1122410936657694</v>
      </c>
      <c r="W166" s="55" t="e">
        <f t="shared" ca="1" si="118"/>
        <v>#N/A</v>
      </c>
      <c r="X166" s="55">
        <f t="shared" ca="1" si="118"/>
        <v>-5.9112104865016502E-2</v>
      </c>
      <c r="Y166" s="57">
        <f t="shared" ca="1" si="118"/>
        <v>0.21990141737614843</v>
      </c>
    </row>
    <row r="167" spans="1:25" s="33" customFormat="1" x14ac:dyDescent="0.2">
      <c r="A167" s="20">
        <v>40268</v>
      </c>
      <c r="B167" s="62">
        <f t="shared" ref="B167:Y167" ca="1" si="120">IF(IF(OR(B29="",B25=0),NA(),B29/B25-1)&gt;1.5,NA(),B29/B25-1)</f>
        <v>2.5366662736977075E-2</v>
      </c>
      <c r="C167" s="62">
        <f t="shared" ca="1" si="120"/>
        <v>1.7726913565337732E-2</v>
      </c>
      <c r="D167" s="34">
        <f t="shared" ca="1" si="120"/>
        <v>1.6796921852025859E-2</v>
      </c>
      <c r="E167" s="34">
        <f t="shared" ca="1" si="120"/>
        <v>4.5086119584795137E-2</v>
      </c>
      <c r="F167" s="34">
        <f t="shared" ca="1" si="120"/>
        <v>4.1140388947339845E-2</v>
      </c>
      <c r="G167" s="53">
        <f t="shared" ca="1" si="120"/>
        <v>5.7740372159701403E-2</v>
      </c>
      <c r="H167" s="34">
        <f t="shared" ca="1" si="120"/>
        <v>0.12294455349182076</v>
      </c>
      <c r="I167" s="34">
        <f t="shared" ca="1" si="120"/>
        <v>-0.13391177860602643</v>
      </c>
      <c r="J167" s="63">
        <f t="shared" ca="1" si="120"/>
        <v>-8.03459393664675E-2</v>
      </c>
      <c r="K167" s="34">
        <f t="shared" ca="1" si="120"/>
        <v>0.15501757694856089</v>
      </c>
      <c r="L167" s="34">
        <f t="shared" ca="1" si="120"/>
        <v>-1</v>
      </c>
      <c r="M167" s="63">
        <f t="shared" ca="1" si="120"/>
        <v>-1</v>
      </c>
      <c r="N167" s="34">
        <f t="shared" ca="1" si="120"/>
        <v>8.7485125125855268E-2</v>
      </c>
      <c r="O167" s="54">
        <f t="shared" ca="1" si="120"/>
        <v>-0.6938931301732294</v>
      </c>
      <c r="P167" s="53">
        <f t="shared" ca="1" si="120"/>
        <v>-3.1777104075748852E-2</v>
      </c>
      <c r="Q167" s="34">
        <f t="shared" ca="1" si="120"/>
        <v>7.8126360235644121E-3</v>
      </c>
      <c r="R167" s="34">
        <f t="shared" ca="1" si="120"/>
        <v>-3.5106098193403268E-2</v>
      </c>
      <c r="S167" s="34">
        <f t="shared" ca="1" si="120"/>
        <v>7.1755877178003802E-2</v>
      </c>
      <c r="T167" s="34" t="e">
        <f t="shared" ref="T167" ca="1" si="121">IF(IF(OR(T29="",T25=0),NA(),T29/T25-1)&gt;1.5,NA(),T29/T25-1)</f>
        <v>#N/A</v>
      </c>
      <c r="U167" s="34">
        <f t="shared" ca="1" si="120"/>
        <v>-6.4399946736676261E-3</v>
      </c>
      <c r="V167" s="34">
        <f t="shared" ca="1" si="120"/>
        <v>8.698832795652045E-2</v>
      </c>
      <c r="W167" s="34" t="e">
        <f t="shared" ca="1" si="120"/>
        <v>#N/A</v>
      </c>
      <c r="X167" s="34">
        <f t="shared" ca="1" si="120"/>
        <v>-7.6455505517680766E-2</v>
      </c>
      <c r="Y167" s="54">
        <f t="shared" ca="1" si="120"/>
        <v>0.2120033857597472</v>
      </c>
    </row>
    <row r="168" spans="1:25" s="33" customFormat="1" x14ac:dyDescent="0.2">
      <c r="A168" s="20">
        <v>40359</v>
      </c>
      <c r="B168" s="62">
        <f t="shared" ref="B168:Y168" ca="1" si="122">IF(IF(OR(B30="",B26=0),NA(),B30/B26-1)&gt;1.5,NA(),B30/B26-1)</f>
        <v>2.6038265248742087E-2</v>
      </c>
      <c r="C168" s="62">
        <f t="shared" ca="1" si="122"/>
        <v>1.8486218049346803E-2</v>
      </c>
      <c r="D168" s="34">
        <f t="shared" ca="1" si="122"/>
        <v>1.7293233979146949E-2</v>
      </c>
      <c r="E168" s="34">
        <f t="shared" ca="1" si="122"/>
        <v>4.5442275001509325E-2</v>
      </c>
      <c r="F168" s="34">
        <f t="shared" ca="1" si="122"/>
        <v>4.8302610431431692E-2</v>
      </c>
      <c r="G168" s="53">
        <f t="shared" ca="1" si="122"/>
        <v>5.2221560500501862E-2</v>
      </c>
      <c r="H168" s="34">
        <f t="shared" ca="1" si="122"/>
        <v>0.12416857827963379</v>
      </c>
      <c r="I168" s="34">
        <f t="shared" ca="1" si="122"/>
        <v>-0.11816048267847534</v>
      </c>
      <c r="J168" s="63">
        <f t="shared" ca="1" si="122"/>
        <v>-6.4906628724320625E-2</v>
      </c>
      <c r="K168" s="34">
        <f t="shared" ca="1" si="122"/>
        <v>0.13500653824200604</v>
      </c>
      <c r="L168" s="34">
        <f t="shared" ca="1" si="122"/>
        <v>-1</v>
      </c>
      <c r="M168" s="63">
        <f t="shared" ca="1" si="122"/>
        <v>-1</v>
      </c>
      <c r="N168" s="34">
        <f t="shared" ca="1" si="122"/>
        <v>7.586938948928057E-2</v>
      </c>
      <c r="O168" s="54">
        <f t="shared" ca="1" si="122"/>
        <v>-0.65607490939797908</v>
      </c>
      <c r="P168" s="53">
        <f t="shared" ca="1" si="122"/>
        <v>-4.5000835425638153E-3</v>
      </c>
      <c r="Q168" s="34">
        <f t="shared" ca="1" si="122"/>
        <v>1.1169735948489912E-2</v>
      </c>
      <c r="R168" s="34">
        <f t="shared" ca="1" si="122"/>
        <v>-2.6446344533072486E-2</v>
      </c>
      <c r="S168" s="34">
        <f t="shared" ca="1" si="122"/>
        <v>6.7041319719240322E-2</v>
      </c>
      <c r="T168" s="34" t="e">
        <f t="shared" ref="T168" ca="1" si="123">IF(IF(OR(T30="",T26=0),NA(),T30/T26-1)&gt;1.5,NA(),T30/T26-1)</f>
        <v>#N/A</v>
      </c>
      <c r="U168" s="34">
        <f t="shared" ca="1" si="122"/>
        <v>-1.3996221921259044E-2</v>
      </c>
      <c r="V168" s="34">
        <f t="shared" ca="1" si="122"/>
        <v>8.8531320686387804E-2</v>
      </c>
      <c r="W168" s="34" t="e">
        <f t="shared" ca="1" si="122"/>
        <v>#N/A</v>
      </c>
      <c r="X168" s="34">
        <f t="shared" ca="1" si="122"/>
        <v>-6.2489833208565604E-2</v>
      </c>
      <c r="Y168" s="54">
        <f t="shared" ca="1" si="122"/>
        <v>0.18020359780741346</v>
      </c>
    </row>
    <row r="169" spans="1:25" s="33" customFormat="1" x14ac:dyDescent="0.2">
      <c r="A169" s="20">
        <v>40451</v>
      </c>
      <c r="B169" s="62">
        <f t="shared" ref="B169:Y169" ca="1" si="124">IF(IF(OR(B31="",B27=0),NA(),B31/B27-1)&gt;1.5,NA(),B31/B27-1)</f>
        <v>1.7528320262685249E-2</v>
      </c>
      <c r="C169" s="62">
        <f t="shared" ca="1" si="124"/>
        <v>7.4953065901355309E-3</v>
      </c>
      <c r="D169" s="34">
        <f t="shared" ca="1" si="124"/>
        <v>6.1386240637273382E-3</v>
      </c>
      <c r="E169" s="34">
        <f t="shared" ca="1" si="124"/>
        <v>4.322602678977927E-2</v>
      </c>
      <c r="F169" s="34">
        <f t="shared" ca="1" si="124"/>
        <v>4.0879323788831856E-2</v>
      </c>
      <c r="G169" s="53">
        <f t="shared" ca="1" si="124"/>
        <v>3.5198027181164937E-2</v>
      </c>
      <c r="H169" s="34">
        <f t="shared" ca="1" si="124"/>
        <v>4.9987760232459211E-2</v>
      </c>
      <c r="I169" s="34">
        <f t="shared" ca="1" si="124"/>
        <v>-0.11456393217404082</v>
      </c>
      <c r="J169" s="63">
        <f t="shared" ca="1" si="124"/>
        <v>-6.474192355838404E-2</v>
      </c>
      <c r="K169" s="34">
        <f t="shared" ca="1" si="124"/>
        <v>9.881184709723545E-2</v>
      </c>
      <c r="L169" s="34">
        <f t="shared" ca="1" si="124"/>
        <v>-1</v>
      </c>
      <c r="M169" s="63">
        <f t="shared" ca="1" si="124"/>
        <v>-1</v>
      </c>
      <c r="N169" s="34">
        <f t="shared" ca="1" si="124"/>
        <v>6.3646771929785517E-2</v>
      </c>
      <c r="O169" s="54">
        <f t="shared" ca="1" si="124"/>
        <v>-0.59521343404546256</v>
      </c>
      <c r="P169" s="53">
        <f t="shared" ca="1" si="124"/>
        <v>-7.6332820648501443E-3</v>
      </c>
      <c r="Q169" s="34">
        <f t="shared" ca="1" si="124"/>
        <v>1.7634873181422428E-3</v>
      </c>
      <c r="R169" s="34">
        <f t="shared" ca="1" si="124"/>
        <v>-3.0360163660493211E-2</v>
      </c>
      <c r="S169" s="34">
        <f t="shared" ca="1" si="124"/>
        <v>3.9658225816386228E-2</v>
      </c>
      <c r="T169" s="34" t="e">
        <f t="shared" ref="T169" ca="1" si="125">IF(IF(OR(T31="",T27=0),NA(),T31/T27-1)&gt;1.5,NA(),T31/T27-1)</f>
        <v>#N/A</v>
      </c>
      <c r="U169" s="34">
        <f t="shared" ca="1" si="124"/>
        <v>-2.8316291853464293E-2</v>
      </c>
      <c r="V169" s="34">
        <f t="shared" ca="1" si="124"/>
        <v>6.1591006083407063E-2</v>
      </c>
      <c r="W169" s="34" t="e">
        <f t="shared" ca="1" si="124"/>
        <v>#N/A</v>
      </c>
      <c r="X169" s="34">
        <f t="shared" ca="1" si="124"/>
        <v>-2.3281265454731082E-2</v>
      </c>
      <c r="Y169" s="54">
        <f t="shared" ca="1" si="124"/>
        <v>0.12067135792461614</v>
      </c>
    </row>
    <row r="170" spans="1:25" s="33" customFormat="1" ht="10.8" thickBot="1" x14ac:dyDescent="0.25">
      <c r="A170" s="20">
        <v>40543</v>
      </c>
      <c r="B170" s="62">
        <f t="shared" ref="B170:Y170" ca="1" si="126">IF(IF(OR(B32="",B28=0),NA(),B32/B28-1)&gt;1.5,NA(),B32/B28-1)</f>
        <v>7.6425981779129071E-3</v>
      </c>
      <c r="C170" s="62">
        <f t="shared" ca="1" si="126"/>
        <v>-4.3569696858848372E-3</v>
      </c>
      <c r="D170" s="34">
        <f t="shared" ca="1" si="126"/>
        <v>-6.2354343328544504E-3</v>
      </c>
      <c r="E170" s="34">
        <f t="shared" ca="1" si="126"/>
        <v>3.8118395646739689E-2</v>
      </c>
      <c r="F170" s="34">
        <f t="shared" ca="1" si="126"/>
        <v>4.1485393837903173E-2</v>
      </c>
      <c r="G170" s="53">
        <f t="shared" ca="1" si="126"/>
        <v>1.5436446940604309E-2</v>
      </c>
      <c r="H170" s="34">
        <f t="shared" ca="1" si="126"/>
        <v>5.5817414003836552E-2</v>
      </c>
      <c r="I170" s="34">
        <f t="shared" ca="1" si="126"/>
        <v>-0.10321414840830145</v>
      </c>
      <c r="J170" s="63">
        <f t="shared" ca="1" si="126"/>
        <v>-6.4474088859094558E-2</v>
      </c>
      <c r="K170" s="34">
        <f t="shared" ca="1" si="126"/>
        <v>7.7846802738114951E-2</v>
      </c>
      <c r="L170" s="34">
        <f t="shared" ca="1" si="126"/>
        <v>-1</v>
      </c>
      <c r="M170" s="63">
        <f t="shared" ca="1" si="126"/>
        <v>-1</v>
      </c>
      <c r="N170" s="34">
        <f t="shared" ca="1" si="126"/>
        <v>5.0558792178175604E-2</v>
      </c>
      <c r="O170" s="54">
        <f t="shared" ca="1" si="126"/>
        <v>-0.48842239173119217</v>
      </c>
      <c r="P170" s="53">
        <f t="shared" ca="1" si="126"/>
        <v>0.21510482347555504</v>
      </c>
      <c r="Q170" s="34">
        <f t="shared" ca="1" si="126"/>
        <v>-4.1324190853223586E-3</v>
      </c>
      <c r="R170" s="34">
        <f t="shared" ca="1" si="126"/>
        <v>-2.7930687085864214E-2</v>
      </c>
      <c r="S170" s="34">
        <f t="shared" ca="1" si="126"/>
        <v>-1.5951678212814735E-2</v>
      </c>
      <c r="T170" s="34" t="e">
        <f t="shared" ref="T170" ca="1" si="127">IF(IF(OR(T32="",T28=0),NA(),T32/T28-1)&gt;1.5,NA(),T32/T28-1)</f>
        <v>#N/A</v>
      </c>
      <c r="U170" s="34">
        <f t="shared" ca="1" si="126"/>
        <v>-3.1145010946927787E-2</v>
      </c>
      <c r="V170" s="34">
        <f t="shared" ca="1" si="126"/>
        <v>4.8172403351577353E-2</v>
      </c>
      <c r="W170" s="34" t="e">
        <f t="shared" ca="1" si="126"/>
        <v>#N/A</v>
      </c>
      <c r="X170" s="34">
        <f t="shared" ca="1" si="126"/>
        <v>0.12811494810605595</v>
      </c>
      <c r="Y170" s="54">
        <f t="shared" ca="1" si="126"/>
        <v>0.11045526942987416</v>
      </c>
    </row>
    <row r="171" spans="1:25" s="33" customFormat="1" x14ac:dyDescent="0.2">
      <c r="A171" s="14">
        <v>40633</v>
      </c>
      <c r="B171" s="66">
        <f t="shared" ref="B171:Y171" ca="1" si="128">IF(IF(OR(B33="",B29=0),NA(),B33/B29-1)&gt;1.5,NA(),B33/B29-1)</f>
        <v>5.7904220372249071E-3</v>
      </c>
      <c r="C171" s="66">
        <f t="shared" ca="1" si="128"/>
        <v>-7.6567608093375261E-3</v>
      </c>
      <c r="D171" s="58">
        <f t="shared" ca="1" si="128"/>
        <v>-1.0655727830793049E-2</v>
      </c>
      <c r="E171" s="58">
        <f t="shared" ca="1" si="128"/>
        <v>3.9591172167305233E-2</v>
      </c>
      <c r="F171" s="58">
        <f t="shared" ca="1" si="128"/>
        <v>6.607989255288782E-2</v>
      </c>
      <c r="G171" s="59">
        <f t="shared" ca="1" si="128"/>
        <v>7.3518627571027562E-3</v>
      </c>
      <c r="H171" s="58">
        <f t="shared" ca="1" si="128"/>
        <v>-1.160002687074102E-2</v>
      </c>
      <c r="I171" s="58">
        <f t="shared" ca="1" si="128"/>
        <v>-8.9618565378617676E-2</v>
      </c>
      <c r="J171" s="67">
        <f t="shared" ca="1" si="128"/>
        <v>-7.0493219629842785E-2</v>
      </c>
      <c r="K171" s="58">
        <f t="shared" ca="1" si="128"/>
        <v>6.6732206815486528E-2</v>
      </c>
      <c r="L171" s="58" t="e">
        <f t="shared" ca="1" si="128"/>
        <v>#N/A</v>
      </c>
      <c r="M171" s="67" t="e">
        <f t="shared" ca="1" si="128"/>
        <v>#N/A</v>
      </c>
      <c r="N171" s="58">
        <f t="shared" ca="1" si="128"/>
        <v>4.6169183851442863E-2</v>
      </c>
      <c r="O171" s="60">
        <f t="shared" ca="1" si="128"/>
        <v>-0.36851507621565371</v>
      </c>
      <c r="P171" s="59">
        <f t="shared" ca="1" si="128"/>
        <v>1.4634991192810425</v>
      </c>
      <c r="Q171" s="58">
        <f t="shared" ca="1" si="128"/>
        <v>8.1656865768531262E-4</v>
      </c>
      <c r="R171" s="58">
        <f t="shared" ca="1" si="128"/>
        <v>-3.0568988884162263E-2</v>
      </c>
      <c r="S171" s="58">
        <f t="shared" ca="1" si="128"/>
        <v>-1</v>
      </c>
      <c r="T171" s="58" t="e">
        <f t="shared" ref="T171" ca="1" si="129">IF(IF(OR(T33="",T29=0),NA(),T33/T29-1)&gt;1.5,NA(),T33/T29-1)</f>
        <v>#N/A</v>
      </c>
      <c r="U171" s="58">
        <f t="shared" ca="1" si="128"/>
        <v>-3.3063609082346734E-2</v>
      </c>
      <c r="V171" s="58">
        <f t="shared" ca="1" si="128"/>
        <v>-1</v>
      </c>
      <c r="W171" s="58" t="e">
        <f t="shared" ca="1" si="128"/>
        <v>#N/A</v>
      </c>
      <c r="X171" s="58" t="e">
        <f t="shared" ca="1" si="128"/>
        <v>#N/A</v>
      </c>
      <c r="Y171" s="60">
        <f t="shared" ca="1" si="128"/>
        <v>0.10521202091958703</v>
      </c>
    </row>
    <row r="172" spans="1:25" s="33" customFormat="1" x14ac:dyDescent="0.2">
      <c r="A172" s="20">
        <v>40724</v>
      </c>
      <c r="B172" s="62">
        <f t="shared" ref="B172:Y172" ca="1" si="130">IF(IF(OR(B34="",B30=0),NA(),B34/B30-1)&gt;1.5,NA(),B34/B30-1)</f>
        <v>-3.231909360694063E-3</v>
      </c>
      <c r="C172" s="62">
        <f t="shared" ca="1" si="130"/>
        <v>-1.9331968070670946E-2</v>
      </c>
      <c r="D172" s="34">
        <f t="shared" ca="1" si="130"/>
        <v>-2.2426382491183561E-2</v>
      </c>
      <c r="E172" s="34">
        <f t="shared" ca="1" si="130"/>
        <v>3.7068489744257471E-2</v>
      </c>
      <c r="F172" s="34">
        <f t="shared" ca="1" si="130"/>
        <v>5.5719365842025859E-2</v>
      </c>
      <c r="G172" s="53">
        <f t="shared" ca="1" si="130"/>
        <v>-6.7458910575509679E-3</v>
      </c>
      <c r="H172" s="34">
        <f t="shared" ca="1" si="130"/>
        <v>-3.2043895718444348E-2</v>
      </c>
      <c r="I172" s="34">
        <f t="shared" ca="1" si="130"/>
        <v>-9.3108263819872583E-2</v>
      </c>
      <c r="J172" s="63">
        <f t="shared" ca="1" si="130"/>
        <v>-7.8755266543705904E-2</v>
      </c>
      <c r="K172" s="34">
        <f t="shared" ca="1" si="130"/>
        <v>5.501036837857054E-2</v>
      </c>
      <c r="L172" s="34" t="e">
        <f t="shared" ca="1" si="130"/>
        <v>#N/A</v>
      </c>
      <c r="M172" s="63" t="e">
        <f t="shared" ca="1" si="130"/>
        <v>#N/A</v>
      </c>
      <c r="N172" s="34">
        <f t="shared" ca="1" si="130"/>
        <v>4.1984145929870431E-2</v>
      </c>
      <c r="O172" s="54">
        <f t="shared" ca="1" si="130"/>
        <v>-0.36108431309906786</v>
      </c>
      <c r="P172" s="53">
        <f t="shared" ca="1" si="130"/>
        <v>1.4094805763025788</v>
      </c>
      <c r="Q172" s="34">
        <f t="shared" ca="1" si="130"/>
        <v>-1.270770049987402E-2</v>
      </c>
      <c r="R172" s="34">
        <f t="shared" ca="1" si="130"/>
        <v>-3.7753019653502862E-2</v>
      </c>
      <c r="S172" s="34">
        <f t="shared" ca="1" si="130"/>
        <v>-1</v>
      </c>
      <c r="T172" s="34" t="e">
        <f t="shared" ref="T172" ca="1" si="131">IF(IF(OR(T34="",T30=0),NA(),T34/T30-1)&gt;1.5,NA(),T34/T30-1)</f>
        <v>#N/A</v>
      </c>
      <c r="U172" s="34">
        <f t="shared" ca="1" si="130"/>
        <v>-3.4403471109081929E-2</v>
      </c>
      <c r="V172" s="34">
        <f t="shared" ca="1" si="130"/>
        <v>-1</v>
      </c>
      <c r="W172" s="34" t="e">
        <f t="shared" ca="1" si="130"/>
        <v>#N/A</v>
      </c>
      <c r="X172" s="34" t="e">
        <f t="shared" ca="1" si="130"/>
        <v>#N/A</v>
      </c>
      <c r="Y172" s="54">
        <f t="shared" ca="1" si="130"/>
        <v>0.14565271352296194</v>
      </c>
    </row>
    <row r="173" spans="1:25" s="33" customFormat="1" x14ac:dyDescent="0.2">
      <c r="A173" s="20">
        <v>40816</v>
      </c>
      <c r="B173" s="62">
        <f t="shared" ref="B173:Y173" ca="1" si="132">IF(IF(OR(B35="",B31=0),NA(),B35/B31-1)&gt;1.5,NA(),B35/B31-1)</f>
        <v>-5.5267088614353588E-3</v>
      </c>
      <c r="C173" s="62">
        <f t="shared" ca="1" si="132"/>
        <v>-2.0023503518444064E-2</v>
      </c>
      <c r="D173" s="34">
        <f t="shared" ca="1" si="132"/>
        <v>-2.2669621529393114E-2</v>
      </c>
      <c r="E173" s="34">
        <f t="shared" ca="1" si="132"/>
        <v>3.033240609554011E-2</v>
      </c>
      <c r="F173" s="34">
        <f t="shared" ca="1" si="132"/>
        <v>4.2916536149046225E-2</v>
      </c>
      <c r="G173" s="53">
        <f t="shared" ca="1" si="132"/>
        <v>-1.0534455034517221E-2</v>
      </c>
      <c r="H173" s="34">
        <f t="shared" ca="1" si="132"/>
        <v>3.4059337698972847E-3</v>
      </c>
      <c r="I173" s="34">
        <f t="shared" ca="1" si="132"/>
        <v>-8.0557694036139882E-2</v>
      </c>
      <c r="J173" s="63">
        <f t="shared" ca="1" si="132"/>
        <v>-6.8380050481252064E-2</v>
      </c>
      <c r="K173" s="34">
        <f t="shared" ca="1" si="132"/>
        <v>4.381646053861199E-2</v>
      </c>
      <c r="L173" s="34" t="e">
        <f t="shared" ca="1" si="132"/>
        <v>#N/A</v>
      </c>
      <c r="M173" s="63" t="e">
        <f t="shared" ca="1" si="132"/>
        <v>#N/A</v>
      </c>
      <c r="N173" s="34">
        <f t="shared" ca="1" si="132"/>
        <v>3.5134752902879596E-2</v>
      </c>
      <c r="O173" s="54">
        <f t="shared" ca="1" si="132"/>
        <v>-0.34592441619116177</v>
      </c>
      <c r="P173" s="53" t="e">
        <f t="shared" ca="1" si="132"/>
        <v>#N/A</v>
      </c>
      <c r="Q173" s="34">
        <f t="shared" ca="1" si="132"/>
        <v>-1.0710857912302085E-2</v>
      </c>
      <c r="R173" s="34">
        <f t="shared" ca="1" si="132"/>
        <v>-3.9105406070360615E-2</v>
      </c>
      <c r="S173" s="34">
        <f t="shared" ca="1" si="132"/>
        <v>-1</v>
      </c>
      <c r="T173" s="34" t="e">
        <f t="shared" ref="T173" ca="1" si="133">IF(IF(OR(T35="",T31=0),NA(),T35/T31-1)&gt;1.5,NA(),T35/T31-1)</f>
        <v>#N/A</v>
      </c>
      <c r="U173" s="34">
        <f t="shared" ca="1" si="132"/>
        <v>-3.0117537953780693E-2</v>
      </c>
      <c r="V173" s="34">
        <f t="shared" ca="1" si="132"/>
        <v>-1</v>
      </c>
      <c r="W173" s="34" t="e">
        <f t="shared" ca="1" si="132"/>
        <v>#N/A</v>
      </c>
      <c r="X173" s="34" t="e">
        <f t="shared" ca="1" si="132"/>
        <v>#N/A</v>
      </c>
      <c r="Y173" s="54">
        <f t="shared" ca="1" si="132"/>
        <v>0.16395954291431991</v>
      </c>
    </row>
    <row r="174" spans="1:25" s="33" customFormat="1" ht="10.8" thickBot="1" x14ac:dyDescent="0.25">
      <c r="A174" s="26">
        <v>40908</v>
      </c>
      <c r="B174" s="64">
        <f t="shared" ref="B174:Y174" ca="1" si="134">IF(IF(OR(B36="",B32=0),NA(),B36/B32-1)&gt;1.5,NA(),B36/B32-1)</f>
        <v>2.8251847304205935E-3</v>
      </c>
      <c r="C174" s="64">
        <f t="shared" ca="1" si="134"/>
        <v>-9.7776353861456222E-3</v>
      </c>
      <c r="D174" s="55">
        <f t="shared" ca="1" si="134"/>
        <v>-1.2012205909914586E-2</v>
      </c>
      <c r="E174" s="55">
        <f t="shared" ca="1" si="134"/>
        <v>3.3523460353862999E-2</v>
      </c>
      <c r="F174" s="55">
        <f t="shared" ca="1" si="134"/>
        <v>4.2256502564952614E-2</v>
      </c>
      <c r="G174" s="56">
        <f t="shared" ca="1" si="134"/>
        <v>-1.6942819496288397E-3</v>
      </c>
      <c r="H174" s="55">
        <f t="shared" ca="1" si="134"/>
        <v>8.6210126793909936E-2</v>
      </c>
      <c r="I174" s="55">
        <f t="shared" ca="1" si="134"/>
        <v>-6.8060397184469212E-2</v>
      </c>
      <c r="J174" s="65">
        <f t="shared" ca="1" si="134"/>
        <v>-5.5004823139719328E-2</v>
      </c>
      <c r="K174" s="55">
        <f t="shared" ca="1" si="134"/>
        <v>4.2207473242484861E-2</v>
      </c>
      <c r="L174" s="55" t="e">
        <f t="shared" ca="1" si="134"/>
        <v>#N/A</v>
      </c>
      <c r="M174" s="65" t="e">
        <f t="shared" ca="1" si="134"/>
        <v>#N/A</v>
      </c>
      <c r="N174" s="55">
        <f t="shared" ca="1" si="134"/>
        <v>3.7655702306187644E-2</v>
      </c>
      <c r="O174" s="57">
        <f t="shared" ca="1" si="134"/>
        <v>-0.31121528599709225</v>
      </c>
      <c r="P174" s="56">
        <f t="shared" ca="1" si="134"/>
        <v>1.0609741180447396</v>
      </c>
      <c r="Q174" s="55">
        <f t="shared" ca="1" si="134"/>
        <v>-1.6202478829313582E-3</v>
      </c>
      <c r="R174" s="55">
        <f t="shared" ca="1" si="134"/>
        <v>-3.6104071880961208E-2</v>
      </c>
      <c r="S174" s="55">
        <f t="shared" ca="1" si="134"/>
        <v>-1</v>
      </c>
      <c r="T174" s="55" t="e">
        <f t="shared" ref="T174" ca="1" si="135">IF(IF(OR(T36="",T32=0),NA(),T36/T32-1)&gt;1.5,NA(),T36/T32-1)</f>
        <v>#N/A</v>
      </c>
      <c r="U174" s="55">
        <f t="shared" ca="1" si="134"/>
        <v>1.2875019247988728E-3</v>
      </c>
      <c r="V174" s="55">
        <f t="shared" ca="1" si="134"/>
        <v>-1</v>
      </c>
      <c r="W174" s="55" t="e">
        <f t="shared" ca="1" si="134"/>
        <v>#N/A</v>
      </c>
      <c r="X174" s="55" t="e">
        <f t="shared" ca="1" si="134"/>
        <v>#N/A</v>
      </c>
      <c r="Y174" s="57">
        <f t="shared" ca="1" si="134"/>
        <v>0.12593011993740855</v>
      </c>
    </row>
    <row r="175" spans="1:25" s="33" customFormat="1" x14ac:dyDescent="0.2">
      <c r="A175" s="14">
        <v>40999</v>
      </c>
      <c r="B175" s="66">
        <f t="shared" ref="B175:Y175" ca="1" si="136">IF(IF(OR(B37="",B33=0),NA(),B37/B33-1)&gt;1.5,NA(),B37/B33-1)</f>
        <v>2.5660504061848499E-3</v>
      </c>
      <c r="C175" s="66">
        <f t="shared" ca="1" si="136"/>
        <v>-8.3780702481794922E-3</v>
      </c>
      <c r="D175" s="58">
        <f t="shared" ca="1" si="136"/>
        <v>-1.0228232351906619E-2</v>
      </c>
      <c r="E175" s="58">
        <f t="shared" ca="1" si="136"/>
        <v>2.8824872022727321E-2</v>
      </c>
      <c r="F175" s="58">
        <f t="shared" ca="1" si="136"/>
        <v>3.3838136246840289E-2</v>
      </c>
      <c r="G175" s="59">
        <f t="shared" ca="1" si="136"/>
        <v>-6.5780156982331306E-5</v>
      </c>
      <c r="H175" s="58">
        <f t="shared" ca="1" si="136"/>
        <v>6.8186602731497681E-2</v>
      </c>
      <c r="I175" s="58">
        <f t="shared" ca="1" si="136"/>
        <v>-6.3944237192213094E-2</v>
      </c>
      <c r="J175" s="67">
        <f t="shared" ca="1" si="136"/>
        <v>-5.116237216935704E-2</v>
      </c>
      <c r="K175" s="58">
        <f t="shared" ca="1" si="136"/>
        <v>3.4032966948221777E-2</v>
      </c>
      <c r="L175" s="58" t="e">
        <f t="shared" ca="1" si="136"/>
        <v>#N/A</v>
      </c>
      <c r="M175" s="67" t="e">
        <f t="shared" ca="1" si="136"/>
        <v>#N/A</v>
      </c>
      <c r="N175" s="58">
        <f t="shared" ca="1" si="136"/>
        <v>3.1862044889339414E-2</v>
      </c>
      <c r="O175" s="60">
        <f t="shared" ca="1" si="136"/>
        <v>-0.28691305338137885</v>
      </c>
      <c r="P175" s="59">
        <f t="shared" ca="1" si="136"/>
        <v>-7.2035089158540844E-3</v>
      </c>
      <c r="Q175" s="58">
        <f t="shared" ca="1" si="136"/>
        <v>-6.5071040809894232E-4</v>
      </c>
      <c r="R175" s="58">
        <f t="shared" ca="1" si="136"/>
        <v>-3.6111389966458352E-2</v>
      </c>
      <c r="S175" s="58" t="e">
        <f t="shared" ca="1" si="136"/>
        <v>#N/A</v>
      </c>
      <c r="T175" s="58" t="e">
        <f t="shared" ref="T175" ca="1" si="137">IF(IF(OR(T37="",T33=0),NA(),T37/T33-1)&gt;1.5,NA(),T37/T33-1)</f>
        <v>#N/A</v>
      </c>
      <c r="U175" s="58">
        <f t="shared" ca="1" si="136"/>
        <v>-3.9331619988377531E-3</v>
      </c>
      <c r="V175" s="58" t="e">
        <f t="shared" ca="1" si="136"/>
        <v>#N/A</v>
      </c>
      <c r="W175" s="58" t="e">
        <f t="shared" ca="1" si="136"/>
        <v>#N/A</v>
      </c>
      <c r="X175" s="58">
        <f t="shared" ca="1" si="136"/>
        <v>3.5148267672196809E-2</v>
      </c>
      <c r="Y175" s="60">
        <f t="shared" ca="1" si="136"/>
        <v>0.10543175564310769</v>
      </c>
    </row>
    <row r="176" spans="1:25" s="33" customFormat="1" x14ac:dyDescent="0.2">
      <c r="A176" s="20">
        <v>41090</v>
      </c>
      <c r="B176" s="62">
        <f t="shared" ref="B176:Y176" ca="1" si="138">IF(IF(OR(B38="",B34=0),NA(),B38/B34-1)&gt;1.5,NA(),B38/B34-1)</f>
        <v>1.5361448624611196E-3</v>
      </c>
      <c r="C176" s="62">
        <f t="shared" ca="1" si="138"/>
        <v>-7.7804300177435337E-3</v>
      </c>
      <c r="D176" s="34">
        <f t="shared" ca="1" si="138"/>
        <v>-9.3207180633660958E-3</v>
      </c>
      <c r="E176" s="34">
        <f t="shared" ca="1" si="138"/>
        <v>2.3588386654435967E-2</v>
      </c>
      <c r="F176" s="34">
        <f t="shared" ca="1" si="138"/>
        <v>2.6812143154019585E-2</v>
      </c>
      <c r="G176" s="53">
        <f t="shared" ca="1" si="138"/>
        <v>-7.0363734122524946E-4</v>
      </c>
      <c r="H176" s="34">
        <f t="shared" ca="1" si="138"/>
        <v>9.5996197845212183E-2</v>
      </c>
      <c r="I176" s="34">
        <f t="shared" ca="1" si="138"/>
        <v>-5.8820842176664723E-2</v>
      </c>
      <c r="J176" s="63">
        <f t="shared" ca="1" si="138"/>
        <v>-5.0931421265460131E-2</v>
      </c>
      <c r="K176" s="34">
        <f t="shared" ca="1" si="138"/>
        <v>2.6173194465024752E-2</v>
      </c>
      <c r="L176" s="34" t="e">
        <f ca="1">IF(IF(OR(L38="",L34=0),NA(),L38/L34-1)&gt;1.5,NA(),L38/L34-1)</f>
        <v>#N/A</v>
      </c>
      <c r="M176" s="63" t="e">
        <f t="shared" ca="1" si="138"/>
        <v>#N/A</v>
      </c>
      <c r="N176" s="34">
        <f t="shared" ca="1" si="138"/>
        <v>2.5702857856413797E-2</v>
      </c>
      <c r="O176" s="54">
        <f t="shared" ca="1" si="138"/>
        <v>-0.27959871537831449</v>
      </c>
      <c r="P176" s="53">
        <f t="shared" ca="1" si="138"/>
        <v>-8.5103280289035022E-3</v>
      </c>
      <c r="Q176" s="34">
        <f t="shared" ca="1" si="138"/>
        <v>-9.9462961564189545E-4</v>
      </c>
      <c r="R176" s="34">
        <f t="shared" ca="1" si="138"/>
        <v>-4.9245506602298317E-2</v>
      </c>
      <c r="S176" s="34" t="e">
        <f t="shared" ca="1" si="138"/>
        <v>#N/A</v>
      </c>
      <c r="T176" s="34" t="e">
        <f t="shared" ref="T176" ca="1" si="139">IF(IF(OR(T38="",T34=0),NA(),T38/T34-1)&gt;1.5,NA(),T38/T34-1)</f>
        <v>#N/A</v>
      </c>
      <c r="U176" s="34">
        <f t="shared" ca="1" si="138"/>
        <v>1.0566131444709193E-2</v>
      </c>
      <c r="V176" s="34" t="e">
        <f t="shared" ca="1" si="138"/>
        <v>#N/A</v>
      </c>
      <c r="W176" s="34" t="e">
        <f t="shared" ca="1" si="138"/>
        <v>#N/A</v>
      </c>
      <c r="X176" s="34">
        <f t="shared" ca="1" si="138"/>
        <v>2.7108168458251924E-2</v>
      </c>
      <c r="Y176" s="54">
        <f t="shared" ca="1" si="138"/>
        <v>6.5161827759306679E-2</v>
      </c>
    </row>
    <row r="177" spans="1:25" s="33" customFormat="1" x14ac:dyDescent="0.2">
      <c r="A177" s="20">
        <v>41182</v>
      </c>
      <c r="B177" s="62">
        <f t="shared" ref="B177:Y177" ca="1" si="140">IF(IF(OR(B39="",B35=0),NA(),B39/B35-1)&gt;1.5,NA(),B39/B35-1)</f>
        <v>6.8459479070925866E-4</v>
      </c>
      <c r="C177" s="62">
        <f t="shared" ca="1" si="140"/>
        <v>-8.2309979263077704E-3</v>
      </c>
      <c r="D177" s="34">
        <f t="shared" ca="1" si="140"/>
        <v>-9.6314235927228431E-3</v>
      </c>
      <c r="E177" s="34">
        <f t="shared" ca="1" si="140"/>
        <v>2.1660277271644768E-2</v>
      </c>
      <c r="F177" s="34">
        <f t="shared" ca="1" si="140"/>
        <v>2.2984459962714254E-2</v>
      </c>
      <c r="G177" s="53">
        <f t="shared" ca="1" si="140"/>
        <v>2.7548455791781556E-4</v>
      </c>
      <c r="H177" s="34">
        <f t="shared" ca="1" si="140"/>
        <v>8.2760767569409532E-2</v>
      </c>
      <c r="I177" s="34">
        <f t="shared" ca="1" si="140"/>
        <v>-6.5125553571224071E-2</v>
      </c>
      <c r="J177" s="63">
        <f t="shared" ca="1" si="140"/>
        <v>-6.2096951452234039E-2</v>
      </c>
      <c r="K177" s="34">
        <f t="shared" ca="1" si="140"/>
        <v>2.393419745879255E-2</v>
      </c>
      <c r="L177" s="34" t="e">
        <f t="shared" ca="1" si="140"/>
        <v>#N/A</v>
      </c>
      <c r="M177" s="63" t="e">
        <f t="shared" ca="1" si="140"/>
        <v>#N/A</v>
      </c>
      <c r="N177" s="34">
        <f t="shared" ca="1" si="140"/>
        <v>2.4121495366292489E-2</v>
      </c>
      <c r="O177" s="54">
        <f t="shared" ca="1" si="140"/>
        <v>-0.25335979356610716</v>
      </c>
      <c r="P177" s="53">
        <f t="shared" ca="1" si="140"/>
        <v>-2.1352706934247956E-2</v>
      </c>
      <c r="Q177" s="34">
        <f t="shared" ca="1" si="140"/>
        <v>3.1674964526089422E-3</v>
      </c>
      <c r="R177" s="34">
        <f t="shared" ca="1" si="140"/>
        <v>-4.9949591690096051E-2</v>
      </c>
      <c r="S177" s="34" t="e">
        <f t="shared" ca="1" si="140"/>
        <v>#N/A</v>
      </c>
      <c r="T177" s="34" t="e">
        <f t="shared" ref="T177" ca="1" si="141">IF(IF(OR(T39="",T35=0),NA(),T39/T35-1)&gt;1.5,NA(),T39/T35-1)</f>
        <v>#N/A</v>
      </c>
      <c r="U177" s="34">
        <f t="shared" ca="1" si="140"/>
        <v>1.2163163672575417E-2</v>
      </c>
      <c r="V177" s="34" t="e">
        <f t="shared" ca="1" si="140"/>
        <v>#N/A</v>
      </c>
      <c r="W177" s="34" t="e">
        <f t="shared" ca="1" si="140"/>
        <v>#N/A</v>
      </c>
      <c r="X177" s="34">
        <f t="shared" ca="1" si="140"/>
        <v>2.0432330588770142E-2</v>
      </c>
      <c r="Y177" s="54">
        <f t="shared" ca="1" si="140"/>
        <v>3.7332017636434234E-2</v>
      </c>
    </row>
    <row r="178" spans="1:25" s="33" customFormat="1" ht="10.8" thickBot="1" x14ac:dyDescent="0.25">
      <c r="A178" s="26">
        <v>41274</v>
      </c>
      <c r="B178" s="64">
        <f t="shared" ref="B178:S178" ca="1" si="142">IF(IF(OR(B40="",B36=0),NA(),B40/B36-1)&gt;1.5,NA(),B40/B36-1)</f>
        <v>-8.2087306845641805E-3</v>
      </c>
      <c r="C178" s="64">
        <f t="shared" ca="1" si="142"/>
        <v>-1.7288666810120534E-2</v>
      </c>
      <c r="D178" s="55">
        <f t="shared" ca="1" si="142"/>
        <v>-1.8271232431268047E-2</v>
      </c>
      <c r="E178" s="55">
        <f t="shared" ca="1" si="142"/>
        <v>1.2981780260056697E-2</v>
      </c>
      <c r="F178" s="55">
        <f t="shared" ca="1" si="142"/>
        <v>4.3999985908564909E-3</v>
      </c>
      <c r="G178" s="56">
        <f t="shared" ca="1" si="142"/>
        <v>-9.5174983299237681E-3</v>
      </c>
      <c r="H178" s="55">
        <f t="shared" ca="1" si="142"/>
        <v>-1.739084648592959E-3</v>
      </c>
      <c r="I178" s="55">
        <f t="shared" ca="1" si="142"/>
        <v>-6.5719127717178583E-2</v>
      </c>
      <c r="J178" s="65">
        <f t="shared" ca="1" si="142"/>
        <v>-6.1996920376419684E-2</v>
      </c>
      <c r="K178" s="55">
        <f t="shared" ca="1" si="142"/>
        <v>4.1611080556367419E-3</v>
      </c>
      <c r="L178" s="55" t="e">
        <f t="shared" ca="1" si="142"/>
        <v>#N/A</v>
      </c>
      <c r="M178" s="65" t="e">
        <f t="shared" ca="1" si="142"/>
        <v>#N/A</v>
      </c>
      <c r="N178" s="55">
        <f t="shared" ca="1" si="142"/>
        <v>1.5135892219723113E-2</v>
      </c>
      <c r="O178" s="57">
        <f t="shared" ca="1" si="142"/>
        <v>-0.272716457388823</v>
      </c>
      <c r="P178" s="56">
        <f t="shared" ca="1" si="142"/>
        <v>-1.98354451404813E-2</v>
      </c>
      <c r="Q178" s="55">
        <f t="shared" ca="1" si="142"/>
        <v>-5.089804532623754E-3</v>
      </c>
      <c r="R178" s="55">
        <f t="shared" ca="1" si="142"/>
        <v>-5.6582152973009614E-2</v>
      </c>
      <c r="S178" s="55" t="e">
        <f t="shared" ca="1" si="142"/>
        <v>#N/A</v>
      </c>
      <c r="T178" s="55" t="e">
        <f t="shared" ref="T178" ca="1" si="143">IF(IF(OR(T40="",T36=0),NA(),T40/T36-1)&gt;1.5,NA(),T40/T36-1)</f>
        <v>#N/A</v>
      </c>
      <c r="U178" s="55">
        <f t="shared" ref="U178:Y194" ca="1" si="144">IF(IF(OR(U40="",U36=0),NA(),U40/U36-1)&gt;1.5,NA(),U40/U36-1)</f>
        <v>-1.073662862715663E-2</v>
      </c>
      <c r="V178" s="55" t="e">
        <f t="shared" ca="1" si="144"/>
        <v>#N/A</v>
      </c>
      <c r="W178" s="55" t="e">
        <f t="shared" ca="1" si="144"/>
        <v>#N/A</v>
      </c>
      <c r="X178" s="55">
        <f t="shared" ca="1" si="144"/>
        <v>5.8607416884173258E-3</v>
      </c>
      <c r="Y178" s="57">
        <f t="shared" ca="1" si="144"/>
        <v>7.5277684875296735E-3</v>
      </c>
    </row>
    <row r="179" spans="1:25" s="33" customFormat="1" x14ac:dyDescent="0.2">
      <c r="A179" s="14">
        <v>41364</v>
      </c>
      <c r="B179" s="66">
        <f t="shared" ref="B179:S179" ca="1" si="145">IF(IF(OR(B41="",B37=0),NA(),B41/B37-1)&gt;1.5,NA(),B41/B37-1)</f>
        <v>-2.0227176692222071E-2</v>
      </c>
      <c r="C179" s="66">
        <f t="shared" ca="1" si="145"/>
        <v>-3.2283737040015636E-2</v>
      </c>
      <c r="D179" s="58">
        <f t="shared" ca="1" si="145"/>
        <v>-3.3345452595463287E-2</v>
      </c>
      <c r="E179" s="58">
        <f t="shared" ca="1" si="145"/>
        <v>7.6547289214838887E-3</v>
      </c>
      <c r="F179" s="58">
        <f t="shared" ca="1" si="145"/>
        <v>-9.0905666792207018E-3</v>
      </c>
      <c r="G179" s="59">
        <f t="shared" ca="1" si="145"/>
        <v>-2.4448864957687388E-2</v>
      </c>
      <c r="H179" s="58">
        <f t="shared" ca="1" si="145"/>
        <v>5.1011781393744959E-2</v>
      </c>
      <c r="I179" s="58">
        <f t="shared" ca="1" si="145"/>
        <v>-8.3470147907843573E-2</v>
      </c>
      <c r="J179" s="67">
        <f t="shared" ca="1" si="145"/>
        <v>-8.1147881181458659E-2</v>
      </c>
      <c r="K179" s="58">
        <f t="shared" ca="1" si="145"/>
        <v>-9.1280984701626044E-3</v>
      </c>
      <c r="L179" s="58" t="e">
        <f t="shared" ca="1" si="145"/>
        <v>#N/A</v>
      </c>
      <c r="M179" s="67" t="e">
        <f t="shared" ca="1" si="145"/>
        <v>#N/A</v>
      </c>
      <c r="N179" s="58">
        <f t="shared" ca="1" si="145"/>
        <v>9.6407666158335736E-3</v>
      </c>
      <c r="O179" s="60">
        <f t="shared" ca="1" si="145"/>
        <v>-0.28722530637463906</v>
      </c>
      <c r="P179" s="59">
        <f t="shared" ca="1" si="145"/>
        <v>-0.93445899207626182</v>
      </c>
      <c r="Q179" s="58">
        <f t="shared" ca="1" si="145"/>
        <v>-1.5826245514091064E-2</v>
      </c>
      <c r="R179" s="58">
        <f t="shared" ca="1" si="145"/>
        <v>-6.2279318129311201E-2</v>
      </c>
      <c r="S179" s="58" t="e">
        <f t="shared" ca="1" si="145"/>
        <v>#N/A</v>
      </c>
      <c r="T179" s="58" t="e">
        <f t="shared" ref="T179" ca="1" si="146">IF(IF(OR(T41="",T37=0),NA(),T41/T37-1)&gt;1.5,NA(),T41/T37-1)</f>
        <v>#N/A</v>
      </c>
      <c r="U179" s="58">
        <f t="shared" ca="1" si="144"/>
        <v>-6.8585437887710432E-3</v>
      </c>
      <c r="V179" s="58" t="e">
        <f t="shared" ca="1" si="144"/>
        <v>#N/A</v>
      </c>
      <c r="W179" s="58" t="e">
        <f t="shared" ca="1" si="144"/>
        <v>#N/A</v>
      </c>
      <c r="X179" s="58">
        <f t="shared" ca="1" si="144"/>
        <v>-0.99992200620224325</v>
      </c>
      <c r="Y179" s="60">
        <f t="shared" ca="1" si="144"/>
        <v>2.4447310245381271E-2</v>
      </c>
    </row>
    <row r="180" spans="1:25" s="33" customFormat="1" x14ac:dyDescent="0.2">
      <c r="A180" s="20">
        <v>41455</v>
      </c>
      <c r="B180" s="62">
        <f t="shared" ref="B180:S180" ca="1" si="147">IF(IF(OR(B42="",B38=0),NA(),B42/B38-1)&gt;1.5,NA(),B42/B38-1)</f>
        <v>-1.7676047798261041E-2</v>
      </c>
      <c r="C180" s="62">
        <f t="shared" ca="1" si="147"/>
        <v>-2.7310927019571718E-2</v>
      </c>
      <c r="D180" s="34">
        <f t="shared" ca="1" si="147"/>
        <v>-2.8046170519396396E-2</v>
      </c>
      <c r="E180" s="34">
        <f t="shared" ca="1" si="147"/>
        <v>4.4307164773682572E-3</v>
      </c>
      <c r="F180" s="34">
        <f t="shared" ca="1" si="147"/>
        <v>-1.137951748587207E-2</v>
      </c>
      <c r="G180" s="53">
        <f t="shared" ca="1" si="147"/>
        <v>-1.8248802462151104E-2</v>
      </c>
      <c r="H180" s="34">
        <f t="shared" ca="1" si="147"/>
        <v>3.309681921230867E-2</v>
      </c>
      <c r="I180" s="34">
        <f t="shared" ca="1" si="147"/>
        <v>-8.4290297191663144E-2</v>
      </c>
      <c r="J180" s="63">
        <f t="shared" ca="1" si="147"/>
        <v>-8.0794917926585108E-2</v>
      </c>
      <c r="K180" s="34">
        <f t="shared" ca="1" si="147"/>
        <v>-1.1444024097059247E-2</v>
      </c>
      <c r="L180" s="34" t="e">
        <f t="shared" ca="1" si="147"/>
        <v>#N/A</v>
      </c>
      <c r="M180" s="63" t="e">
        <f t="shared" ca="1" si="147"/>
        <v>#N/A</v>
      </c>
      <c r="N180" s="34">
        <f t="shared" ca="1" si="147"/>
        <v>5.9300325500011297E-3</v>
      </c>
      <c r="O180" s="54">
        <f t="shared" ca="1" si="147"/>
        <v>-0.29432436157315078</v>
      </c>
      <c r="P180" s="53">
        <f t="shared" ca="1" si="147"/>
        <v>-0.94882891718072671</v>
      </c>
      <c r="Q180" s="34">
        <f t="shared" ca="1" si="147"/>
        <v>-2.0289551467009836E-3</v>
      </c>
      <c r="R180" s="34">
        <f t="shared" ca="1" si="147"/>
        <v>-5.2934599956780737E-2</v>
      </c>
      <c r="S180" s="34" t="e">
        <f t="shared" ca="1" si="147"/>
        <v>#N/A</v>
      </c>
      <c r="T180" s="34" t="e">
        <f t="shared" ref="T180" ca="1" si="148">IF(IF(OR(T42="",T38=0),NA(),T42/T38-1)&gt;1.5,NA(),T42/T38-1)</f>
        <v>#N/A</v>
      </c>
      <c r="U180" s="34">
        <f t="shared" ca="1" si="144"/>
        <v>-1.8668732078993777E-2</v>
      </c>
      <c r="V180" s="34" t="e">
        <f t="shared" ca="1" si="144"/>
        <v>#N/A</v>
      </c>
      <c r="W180" s="34" t="e">
        <f t="shared" ca="1" si="144"/>
        <v>#N/A</v>
      </c>
      <c r="X180" s="34">
        <f t="shared" ca="1" si="144"/>
        <v>-0.99995529220761847</v>
      </c>
      <c r="Y180" s="54">
        <f t="shared" ca="1" si="144"/>
        <v>2.0557408089141527E-2</v>
      </c>
    </row>
    <row r="181" spans="1:25" s="33" customFormat="1" x14ac:dyDescent="0.2">
      <c r="A181" s="20">
        <v>41547</v>
      </c>
      <c r="B181" s="62">
        <f t="shared" ref="B181:S181" ca="1" si="149">IF(IF(OR(B43="",B39=0),NA(),B43/B39-1)&gt;1.5,NA(),B43/B39-1)</f>
        <v>-1.8439741295832368E-2</v>
      </c>
      <c r="C181" s="62">
        <f t="shared" ca="1" si="149"/>
        <v>-2.7931033515007364E-2</v>
      </c>
      <c r="D181" s="34">
        <f t="shared" ca="1" si="149"/>
        <v>-2.8732734573654994E-2</v>
      </c>
      <c r="E181" s="34">
        <f t="shared" ca="1" si="149"/>
        <v>3.2370624825399652E-3</v>
      </c>
      <c r="F181" s="34">
        <f t="shared" ca="1" si="149"/>
        <v>-1.06308814376187E-2</v>
      </c>
      <c r="G181" s="53">
        <f t="shared" ca="1" si="149"/>
        <v>-2.0174118290088305E-2</v>
      </c>
      <c r="H181" s="34">
        <f t="shared" ca="1" si="149"/>
        <v>3.248779727975859E-2</v>
      </c>
      <c r="I181" s="34">
        <f t="shared" ca="1" si="149"/>
        <v>-8.0799967736476686E-2</v>
      </c>
      <c r="J181" s="63">
        <f t="shared" ca="1" si="149"/>
        <v>-7.6186422772666962E-2</v>
      </c>
      <c r="K181" s="34">
        <f t="shared" ca="1" si="149"/>
        <v>-1.0052311813140369E-2</v>
      </c>
      <c r="L181" s="34" t="e">
        <f t="shared" ca="1" si="149"/>
        <v>#N/A</v>
      </c>
      <c r="M181" s="63" t="e">
        <f t="shared" ca="1" si="149"/>
        <v>#N/A</v>
      </c>
      <c r="N181" s="34">
        <f t="shared" ca="1" si="149"/>
        <v>5.2931133594193991E-3</v>
      </c>
      <c r="O181" s="54">
        <f t="shared" ca="1" si="149"/>
        <v>-0.31746893633047479</v>
      </c>
      <c r="P181" s="53">
        <f t="shared" ca="1" si="149"/>
        <v>-0.9914190223551439</v>
      </c>
      <c r="Q181" s="34">
        <f t="shared" ca="1" si="149"/>
        <v>-3.6304502856083776E-3</v>
      </c>
      <c r="R181" s="34">
        <f t="shared" ca="1" si="149"/>
        <v>-5.6487340348221005E-2</v>
      </c>
      <c r="S181" s="34" t="e">
        <f t="shared" ca="1" si="149"/>
        <v>#N/A</v>
      </c>
      <c r="T181" s="34" t="e">
        <f t="shared" ref="T181" ca="1" si="150">IF(IF(OR(T43="",T39=0),NA(),T43/T39-1)&gt;1.5,NA(),T43/T39-1)</f>
        <v>#N/A</v>
      </c>
      <c r="U181" s="34">
        <f t="shared" ca="1" si="144"/>
        <v>-2.3653433920754696E-2</v>
      </c>
      <c r="V181" s="34" t="e">
        <f t="shared" ca="1" si="144"/>
        <v>#N/A</v>
      </c>
      <c r="W181" s="34" t="e">
        <f t="shared" ca="1" si="144"/>
        <v>#N/A</v>
      </c>
      <c r="X181" s="34">
        <f t="shared" ca="1" si="144"/>
        <v>-0.99994575399783903</v>
      </c>
      <c r="Y181" s="54">
        <f t="shared" ca="1" si="144"/>
        <v>1.9729256372905457E-2</v>
      </c>
    </row>
    <row r="182" spans="1:25" s="33" customFormat="1" ht="10.8" thickBot="1" x14ac:dyDescent="0.25">
      <c r="A182" s="26">
        <v>41639</v>
      </c>
      <c r="B182" s="64">
        <f t="shared" ref="B182:S182" ca="1" si="151">IF(IF(OR(B44="",B40=0),NA(),B44/B40-1)&gt;1.5,NA(),B44/B40-1)</f>
        <v>-2.2515877286685693E-2</v>
      </c>
      <c r="C182" s="64">
        <f t="shared" ca="1" si="151"/>
        <v>-3.0718584382307235E-2</v>
      </c>
      <c r="D182" s="55">
        <f t="shared" ca="1" si="151"/>
        <v>-3.1273839960408556E-2</v>
      </c>
      <c r="E182" s="55">
        <f t="shared" ca="1" si="151"/>
        <v>-3.9446686291908506E-3</v>
      </c>
      <c r="F182" s="55">
        <f t="shared" ca="1" si="151"/>
        <v>-1.8738799814212115E-2</v>
      </c>
      <c r="G182" s="56">
        <f t="shared" ca="1" si="151"/>
        <v>-2.152920448557416E-2</v>
      </c>
      <c r="H182" s="55">
        <f t="shared" ca="1" si="151"/>
        <v>0.15982947765801581</v>
      </c>
      <c r="I182" s="55">
        <f t="shared" ca="1" si="151"/>
        <v>-9.7731080682103344E-2</v>
      </c>
      <c r="J182" s="65">
        <f t="shared" ca="1" si="151"/>
        <v>-9.762604546928344E-2</v>
      </c>
      <c r="K182" s="55">
        <f t="shared" ca="1" si="151"/>
        <v>-1.8927602168251623E-2</v>
      </c>
      <c r="L182" s="55" t="e">
        <f t="shared" ca="1" si="151"/>
        <v>#N/A</v>
      </c>
      <c r="M182" s="65" t="e">
        <f t="shared" ca="1" si="151"/>
        <v>#N/A</v>
      </c>
      <c r="N182" s="55">
        <f t="shared" ca="1" si="151"/>
        <v>-2.0362778315354824E-3</v>
      </c>
      <c r="O182" s="57">
        <f t="shared" ca="1" si="151"/>
        <v>-0.37296776962735001</v>
      </c>
      <c r="P182" s="56">
        <f t="shared" ca="1" si="151"/>
        <v>-0.99357457760781986</v>
      </c>
      <c r="Q182" s="55">
        <f t="shared" ca="1" si="151"/>
        <v>-3.2336500456231487E-3</v>
      </c>
      <c r="R182" s="55">
        <f t="shared" ca="1" si="151"/>
        <v>-5.338237569236548E-2</v>
      </c>
      <c r="S182" s="55" t="e">
        <f t="shared" ca="1" si="151"/>
        <v>#N/A</v>
      </c>
      <c r="T182" s="55" t="e">
        <f t="shared" ref="T182" ca="1" si="152">IF(IF(OR(T44="",T40=0),NA(),T44/T40-1)&gt;1.5,NA(),T44/T40-1)</f>
        <v>#N/A</v>
      </c>
      <c r="U182" s="55">
        <f t="shared" ca="1" si="144"/>
        <v>-3.4763497489359696E-2</v>
      </c>
      <c r="V182" s="55" t="e">
        <f t="shared" ca="1" si="144"/>
        <v>#N/A</v>
      </c>
      <c r="W182" s="55" t="e">
        <f t="shared" ca="1" si="144"/>
        <v>#N/A</v>
      </c>
      <c r="X182" s="55">
        <f t="shared" ca="1" si="144"/>
        <v>-0.99995419844097966</v>
      </c>
      <c r="Y182" s="57">
        <f t="shared" ca="1" si="144"/>
        <v>4.8309270334930154E-2</v>
      </c>
    </row>
    <row r="183" spans="1:25" s="33" customFormat="1" x14ac:dyDescent="0.2">
      <c r="A183" s="14">
        <v>41729</v>
      </c>
      <c r="B183" s="66">
        <f t="shared" ref="B183:S183" ca="1" si="153">IF(IF(OR(B45="",B41=0),NA(),B45/B41-1)&gt;1.5,NA(),B45/B41-1)</f>
        <v>-1.4167269999911469E-2</v>
      </c>
      <c r="C183" s="66">
        <f t="shared" ca="1" si="153"/>
        <v>-1.7745698106647612E-2</v>
      </c>
      <c r="D183" s="58">
        <f t="shared" ca="1" si="153"/>
        <v>-1.7892186005750821E-2</v>
      </c>
      <c r="E183" s="58">
        <f t="shared" ca="1" si="153"/>
        <v>-6.219823427641491E-3</v>
      </c>
      <c r="F183" s="58">
        <f t="shared" ca="1" si="153"/>
        <v>-1.4623999118401843E-2</v>
      </c>
      <c r="G183" s="59">
        <f t="shared" ca="1" si="153"/>
        <v>-6.9663327396979335E-3</v>
      </c>
      <c r="H183" s="58">
        <f t="shared" ca="1" si="153"/>
        <v>4.3912311778436353E-2</v>
      </c>
      <c r="I183" s="58">
        <f t="shared" ca="1" si="153"/>
        <v>-8.1940162584632881E-2</v>
      </c>
      <c r="J183" s="67">
        <f t="shared" ca="1" si="153"/>
        <v>-7.884542373381187E-2</v>
      </c>
      <c r="K183" s="58">
        <f t="shared" ca="1" si="153"/>
        <v>-1.4698711466176073E-2</v>
      </c>
      <c r="L183" s="58" t="e">
        <f t="shared" ca="1" si="153"/>
        <v>#N/A</v>
      </c>
      <c r="M183" s="67" t="e">
        <f t="shared" ca="1" si="153"/>
        <v>#N/A</v>
      </c>
      <c r="N183" s="58">
        <f t="shared" ca="1" si="153"/>
        <v>-4.0023240264530635E-3</v>
      </c>
      <c r="O183" s="60">
        <f t="shared" ca="1" si="153"/>
        <v>-0.47736997646166102</v>
      </c>
      <c r="P183" s="59">
        <f t="shared" ca="1" si="153"/>
        <v>-0.91398837693178037</v>
      </c>
      <c r="Q183" s="58">
        <f t="shared" ca="1" si="153"/>
        <v>1.0703771334013679E-2</v>
      </c>
      <c r="R183" s="58">
        <f t="shared" ca="1" si="153"/>
        <v>-4.9474642455683449E-2</v>
      </c>
      <c r="S183" s="58" t="e">
        <f t="shared" ca="1" si="153"/>
        <v>#N/A</v>
      </c>
      <c r="T183" s="58">
        <f t="shared" ref="T183" ca="1" si="154">IF(IF(OR(T45="",T41=0),NA(),T45/T41-1)&gt;1.5,NA(),T45/T41-1)</f>
        <v>5.5495314714403943E-2</v>
      </c>
      <c r="U183" s="58">
        <f t="shared" ca="1" si="144"/>
        <v>-0.21057530072974673</v>
      </c>
      <c r="V183" s="58" t="e">
        <f t="shared" ca="1" si="144"/>
        <v>#N/A</v>
      </c>
      <c r="W183" s="58">
        <f t="shared" ca="1" si="144"/>
        <v>-1.4052255179716311E-2</v>
      </c>
      <c r="X183" s="58">
        <f t="shared" ca="1" si="144"/>
        <v>-0.28446921575208928</v>
      </c>
      <c r="Y183" s="60">
        <f t="shared" ca="1" si="144"/>
        <v>2.475184651575435E-2</v>
      </c>
    </row>
    <row r="184" spans="1:25" s="33" customFormat="1" x14ac:dyDescent="0.2">
      <c r="A184" s="20">
        <v>41820</v>
      </c>
      <c r="B184" s="62">
        <f t="shared" ref="B184:S184" ca="1" si="155">IF(IF(OR(B46="",B42=0),NA(),B46/B42-1)&gt;1.5,NA(),B46/B42-1)</f>
        <v>-1.8056981514321557E-2</v>
      </c>
      <c r="C184" s="62">
        <f t="shared" ca="1" si="155"/>
        <v>-2.3311529635964501E-2</v>
      </c>
      <c r="D184" s="34">
        <f t="shared" ca="1" si="155"/>
        <v>-2.3683085410349802E-2</v>
      </c>
      <c r="E184" s="34">
        <f t="shared" ca="1" si="155"/>
        <v>-6.3816739274905609E-3</v>
      </c>
      <c r="F184" s="34">
        <f t="shared" ca="1" si="155"/>
        <v>-1.5396308469775577E-2</v>
      </c>
      <c r="G184" s="53">
        <f t="shared" ca="1" si="155"/>
        <v>-1.3759684317854459E-2</v>
      </c>
      <c r="H184" s="34">
        <f t="shared" ca="1" si="155"/>
        <v>-3.2550886465542161E-2</v>
      </c>
      <c r="I184" s="34">
        <f t="shared" ca="1" si="155"/>
        <v>-7.9334300382001066E-2</v>
      </c>
      <c r="J184" s="63">
        <f t="shared" ca="1" si="155"/>
        <v>-7.5367454253636113E-2</v>
      </c>
      <c r="K184" s="34">
        <f t="shared" ca="1" si="155"/>
        <v>-1.551193912787463E-2</v>
      </c>
      <c r="L184" s="34" t="e">
        <f t="shared" ca="1" si="155"/>
        <v>#N/A</v>
      </c>
      <c r="M184" s="63" t="e">
        <f t="shared" ca="1" si="155"/>
        <v>#N/A</v>
      </c>
      <c r="N184" s="34">
        <f t="shared" ca="1" si="155"/>
        <v>-4.0040977439232961E-3</v>
      </c>
      <c r="O184" s="54">
        <f t="shared" ca="1" si="155"/>
        <v>-0.6020765702265598</v>
      </c>
      <c r="P184" s="53">
        <f t="shared" ca="1" si="155"/>
        <v>-0.53630866994040571</v>
      </c>
      <c r="Q184" s="34">
        <f t="shared" ca="1" si="155"/>
        <v>-3.4337998812767889E-3</v>
      </c>
      <c r="R184" s="34">
        <f t="shared" ca="1" si="155"/>
        <v>-4.5119461605741762E-2</v>
      </c>
      <c r="S184" s="34" t="e">
        <f t="shared" ca="1" si="155"/>
        <v>#N/A</v>
      </c>
      <c r="T184" s="34">
        <f t="shared" ref="T184" ca="1" si="156">IF(IF(OR(T46="",T42=0),NA(),T46/T42-1)&gt;1.5,NA(),T46/T42-1)</f>
        <v>1.369967752566903E-2</v>
      </c>
      <c r="U184" s="34">
        <f t="shared" ca="1" si="144"/>
        <v>-0.21235178240665231</v>
      </c>
      <c r="V184" s="34" t="e">
        <f t="shared" ca="1" si="144"/>
        <v>#N/A</v>
      </c>
      <c r="W184" s="34">
        <f t="shared" ca="1" si="144"/>
        <v>-1.6721603448636269E-2</v>
      </c>
      <c r="X184" s="34">
        <f t="shared" ca="1" si="144"/>
        <v>-0.50035108934170702</v>
      </c>
      <c r="Y184" s="54">
        <f t="shared" ca="1" si="144"/>
        <v>1.6338219492331607E-2</v>
      </c>
    </row>
    <row r="185" spans="1:25" s="33" customFormat="1" x14ac:dyDescent="0.2">
      <c r="A185" s="20">
        <v>41912</v>
      </c>
      <c r="B185" s="62">
        <f t="shared" ref="B185:S185" ca="1" si="157">IF(IF(OR(B47="",B43=0),NA(),B47/B43-1)&gt;1.5,NA(),B47/B43-1)</f>
        <v>-1.7018675690594565E-2</v>
      </c>
      <c r="C185" s="62">
        <f t="shared" ca="1" si="157"/>
        <v>-2.102166858342025E-2</v>
      </c>
      <c r="D185" s="34">
        <f t="shared" ca="1" si="157"/>
        <v>-2.166744564151335E-2</v>
      </c>
      <c r="E185" s="34">
        <f t="shared" ca="1" si="157"/>
        <v>-8.1604196069315904E-3</v>
      </c>
      <c r="F185" s="34">
        <f t="shared" ca="1" si="157"/>
        <v>-7.3412156142584895E-3</v>
      </c>
      <c r="G185" s="53">
        <f t="shared" ca="1" si="157"/>
        <v>-1.0097356681303182E-2</v>
      </c>
      <c r="H185" s="34">
        <f t="shared" ca="1" si="157"/>
        <v>-5.6858371424224452E-2</v>
      </c>
      <c r="I185" s="34">
        <f t="shared" ca="1" si="157"/>
        <v>-8.7807111808554716E-2</v>
      </c>
      <c r="J185" s="63">
        <f t="shared" ca="1" si="157"/>
        <v>-8.9677494044473227E-2</v>
      </c>
      <c r="K185" s="34">
        <f t="shared" ca="1" si="157"/>
        <v>-6.8651344617961518E-3</v>
      </c>
      <c r="L185" s="34" t="e">
        <f t="shared" ca="1" si="157"/>
        <v>#N/A</v>
      </c>
      <c r="M185" s="63" t="e">
        <f t="shared" ca="1" si="157"/>
        <v>#N/A</v>
      </c>
      <c r="N185" s="34">
        <f t="shared" ca="1" si="157"/>
        <v>-5.2006763139380574E-3</v>
      </c>
      <c r="O185" s="54">
        <f t="shared" ca="1" si="157"/>
        <v>-0.71309326858787536</v>
      </c>
      <c r="P185" s="53">
        <f t="shared" ca="1" si="157"/>
        <v>-0.14040121386548154</v>
      </c>
      <c r="Q185" s="34">
        <f t="shared" ca="1" si="157"/>
        <v>-1.4213077528349993E-3</v>
      </c>
      <c r="R185" s="34">
        <f t="shared" ca="1" si="157"/>
        <v>-3.9475379027178348E-2</v>
      </c>
      <c r="S185" s="34" t="e">
        <f t="shared" ca="1" si="157"/>
        <v>#N/A</v>
      </c>
      <c r="T185" s="34">
        <f t="shared" ref="T185" ca="1" si="158">IF(IF(OR(T47="",T43=0),NA(),T47/T43-1)&gt;1.5,NA(),T47/T43-1)</f>
        <v>-1.2418152350611167E-2</v>
      </c>
      <c r="U185" s="34">
        <f t="shared" ca="1" si="144"/>
        <v>-0.2081825126371214</v>
      </c>
      <c r="V185" s="34" t="e">
        <f t="shared" ca="1" si="144"/>
        <v>#N/A</v>
      </c>
      <c r="W185" s="34">
        <f t="shared" ca="1" si="144"/>
        <v>-9.3727969833515834E-3</v>
      </c>
      <c r="X185" s="34">
        <f t="shared" ca="1" si="144"/>
        <v>-0.60097150555956413</v>
      </c>
      <c r="Y185" s="54">
        <f t="shared" ca="1" si="144"/>
        <v>3.1713373286854418E-2</v>
      </c>
    </row>
    <row r="186" spans="1:25" s="33" customFormat="1" ht="10.8" thickBot="1" x14ac:dyDescent="0.25">
      <c r="A186" s="20">
        <v>42004</v>
      </c>
      <c r="B186" s="62">
        <f t="shared" ref="B186:S186" ca="1" si="159">IF(IF(OR(B48="",B44=0),NA(),B48/B44-1)&gt;1.5,NA(),B48/B44-1)</f>
        <v>-1.6423575595694184E-2</v>
      </c>
      <c r="C186" s="62">
        <f t="shared" ca="1" si="159"/>
        <v>-1.6731607708704632E-2</v>
      </c>
      <c r="D186" s="34">
        <f t="shared" ca="1" si="159"/>
        <v>-1.7697225334794453E-2</v>
      </c>
      <c r="E186" s="34">
        <f t="shared" ca="1" si="159"/>
        <v>-1.5744926332082798E-2</v>
      </c>
      <c r="F186" s="34">
        <f t="shared" ca="1" si="159"/>
        <v>3.835710327063202E-3</v>
      </c>
      <c r="G186" s="53">
        <f t="shared" ca="1" si="159"/>
        <v>-8.1349309003799775E-3</v>
      </c>
      <c r="H186" s="34">
        <f t="shared" ca="1" si="159"/>
        <v>-0.17135771246870946</v>
      </c>
      <c r="I186" s="34">
        <f t="shared" ca="1" si="159"/>
        <v>-6.0651755394746321E-2</v>
      </c>
      <c r="J186" s="63">
        <f t="shared" ca="1" si="159"/>
        <v>-5.5956664932599876E-2</v>
      </c>
      <c r="K186" s="34">
        <f t="shared" ca="1" si="159"/>
        <v>3.6385598054986534E-3</v>
      </c>
      <c r="L186" s="34" t="e">
        <f t="shared" ca="1" si="159"/>
        <v>#N/A</v>
      </c>
      <c r="M186" s="63" t="e">
        <f t="shared" ca="1" si="159"/>
        <v>#N/A</v>
      </c>
      <c r="N186" s="34">
        <f t="shared" ca="1" si="159"/>
        <v>-1.3278943401821008E-2</v>
      </c>
      <c r="O186" s="54">
        <f t="shared" ca="1" si="159"/>
        <v>-0.82382530791916309</v>
      </c>
      <c r="P186" s="53" t="e">
        <f t="shared" ca="1" si="159"/>
        <v>#N/A</v>
      </c>
      <c r="Q186" s="34">
        <f t="shared" ca="1" si="159"/>
        <v>7.0867041375599626E-5</v>
      </c>
      <c r="R186" s="34">
        <f t="shared" ca="1" si="159"/>
        <v>-3.8551737729617841E-2</v>
      </c>
      <c r="S186" s="34" t="e">
        <f t="shared" ca="1" si="159"/>
        <v>#N/A</v>
      </c>
      <c r="T186" s="34">
        <f t="shared" ref="T186" ca="1" si="160">IF(IF(OR(T48="",T44=0),NA(),T48/T44-1)&gt;1.5,NA(),T48/T44-1)</f>
        <v>-2.0027447804597198E-2</v>
      </c>
      <c r="U186" s="34">
        <f t="shared" ca="1" si="144"/>
        <v>-0.20533965404585519</v>
      </c>
      <c r="V186" s="34" t="e">
        <f t="shared" ca="1" si="144"/>
        <v>#N/A</v>
      </c>
      <c r="W186" s="34">
        <f t="shared" ca="1" si="144"/>
        <v>3.4432068546919048E-3</v>
      </c>
      <c r="X186" s="34">
        <f t="shared" ca="1" si="144"/>
        <v>-0.49943513711384091</v>
      </c>
      <c r="Y186" s="54">
        <f t="shared" ca="1" si="144"/>
        <v>5.7854467769488105E-2</v>
      </c>
    </row>
    <row r="187" spans="1:25" s="33" customFormat="1" x14ac:dyDescent="0.2">
      <c r="A187" s="14">
        <v>42094</v>
      </c>
      <c r="B187" s="66">
        <f t="shared" ref="B187:S194" ca="1" si="161">IF(IF(OR(B49="",B45=0),NA(),B49/B45-1)&gt;1.5,NA(),B49/B45-1)</f>
        <v>-1.8616976402587193E-2</v>
      </c>
      <c r="C187" s="66">
        <f t="shared" ca="1" si="161"/>
        <v>-1.9793850451764738E-2</v>
      </c>
      <c r="D187" s="58">
        <f t="shared" ca="1" si="161"/>
        <v>-2.1290197598847205E-2</v>
      </c>
      <c r="E187" s="58">
        <f t="shared" ca="1" si="161"/>
        <v>-1.6033533204108275E-2</v>
      </c>
      <c r="F187" s="58">
        <f t="shared" ca="1" si="161"/>
        <v>1.1987973587665568E-2</v>
      </c>
      <c r="G187" s="59">
        <f t="shared" ca="1" si="161"/>
        <v>-1.312842858036356E-2</v>
      </c>
      <c r="H187" s="58">
        <f t="shared" ca="1" si="161"/>
        <v>-8.0561880848459833E-2</v>
      </c>
      <c r="I187" s="58">
        <f t="shared" ca="1" si="161"/>
        <v>-6.4314991133892718E-2</v>
      </c>
      <c r="J187" s="67">
        <f t="shared" ca="1" si="161"/>
        <v>-6.0926760775145472E-2</v>
      </c>
      <c r="K187" s="58">
        <f t="shared" ca="1" si="161"/>
        <v>1.1856024261617248E-2</v>
      </c>
      <c r="L187" s="58" t="e">
        <f t="shared" ca="1" si="161"/>
        <v>#N/A</v>
      </c>
      <c r="M187" s="67" t="e">
        <f t="shared" ca="1" si="161"/>
        <v>#N/A</v>
      </c>
      <c r="N187" s="58">
        <f t="shared" ca="1" si="161"/>
        <v>-1.4151688386621952E-2</v>
      </c>
      <c r="O187" s="60">
        <f t="shared" ca="1" si="161"/>
        <v>-0.81183132266729985</v>
      </c>
      <c r="P187" s="59">
        <f t="shared" ca="1" si="161"/>
        <v>-6.203944589870436E-2</v>
      </c>
      <c r="Q187" s="58">
        <f t="shared" ca="1" si="161"/>
        <v>-6.685325806180753E-3</v>
      </c>
      <c r="R187" s="58">
        <f t="shared" ca="1" si="161"/>
        <v>-3.8172892929656976E-2</v>
      </c>
      <c r="S187" s="58" t="e">
        <f t="shared" ca="1" si="161"/>
        <v>#N/A</v>
      </c>
      <c r="T187" s="58">
        <f t="shared" ref="T187" ca="1" si="162">IF(IF(OR(T49="",T45=0),NA(),T49/T45-1)&gt;1.5,NA(),T49/T45-1)</f>
        <v>-2.6481943415128439E-2</v>
      </c>
      <c r="U187" s="58">
        <f t="shared" ca="1" si="144"/>
        <v>-2.7366426886674233E-2</v>
      </c>
      <c r="V187" s="58" t="e">
        <f t="shared" ca="1" si="144"/>
        <v>#N/A</v>
      </c>
      <c r="W187" s="58">
        <f t="shared" ca="1" si="144"/>
        <v>1.2384941653080794E-2</v>
      </c>
      <c r="X187" s="58">
        <f t="shared" ca="1" si="144"/>
        <v>-0.59938574784836574</v>
      </c>
      <c r="Y187" s="60">
        <f t="shared" ca="1" si="144"/>
        <v>6.3321681260195328E-2</v>
      </c>
    </row>
    <row r="188" spans="1:25" s="33" customFormat="1" x14ac:dyDescent="0.2">
      <c r="A188" s="20">
        <v>42185</v>
      </c>
      <c r="B188" s="62">
        <f t="shared" ca="1" si="161"/>
        <v>-1.5121641260178342E-2</v>
      </c>
      <c r="C188" s="62">
        <f t="shared" ca="1" si="161"/>
        <v>-1.3880170863675656E-2</v>
      </c>
      <c r="D188" s="34">
        <f t="shared" ca="1" si="161"/>
        <v>-1.5399805358001895E-2</v>
      </c>
      <c r="E188" s="34">
        <f t="shared" ca="1" si="161"/>
        <v>-1.7833117438481261E-2</v>
      </c>
      <c r="F188" s="34">
        <f t="shared" ca="1" si="161"/>
        <v>1.8220014193501388E-2</v>
      </c>
      <c r="G188" s="53">
        <f t="shared" ca="1" si="161"/>
        <v>-7.719523814420981E-3</v>
      </c>
      <c r="H188" s="34">
        <f t="shared" ca="1" si="161"/>
        <v>-1.0658230424922865E-2</v>
      </c>
      <c r="I188" s="34">
        <f t="shared" ca="1" si="161"/>
        <v>-6.2858376826880114E-2</v>
      </c>
      <c r="J188" s="63">
        <f t="shared" ca="1" si="161"/>
        <v>-6.1091082347992431E-2</v>
      </c>
      <c r="K188" s="34">
        <f t="shared" ca="1" si="161"/>
        <v>1.8340201134595002E-2</v>
      </c>
      <c r="L188" s="34" t="e">
        <f t="shared" ca="1" si="161"/>
        <v>#N/A</v>
      </c>
      <c r="M188" s="63" t="e">
        <f t="shared" ca="1" si="161"/>
        <v>#N/A</v>
      </c>
      <c r="N188" s="34">
        <f t="shared" ca="1" si="161"/>
        <v>-1.6451656792909497E-2</v>
      </c>
      <c r="O188" s="54">
        <f t="shared" ca="1" si="161"/>
        <v>-0.77987149835617553</v>
      </c>
      <c r="P188" s="53">
        <f t="shared" ca="1" si="161"/>
        <v>-0.77225442077137441</v>
      </c>
      <c r="Q188" s="34">
        <f t="shared" ca="1" si="161"/>
        <v>9.7518686511754993E-5</v>
      </c>
      <c r="R188" s="34">
        <f t="shared" ca="1" si="161"/>
        <v>-4.4444434098895202E-2</v>
      </c>
      <c r="S188" s="34" t="e">
        <f t="shared" ca="1" si="161"/>
        <v>#N/A</v>
      </c>
      <c r="T188" s="34">
        <f t="shared" ref="T188" ca="1" si="163">IF(IF(OR(T50="",T46=0),NA(),T50/T46-1)&gt;1.5,NA(),T50/T46-1)</f>
        <v>-1.1747162248417764E-3</v>
      </c>
      <c r="U188" s="34">
        <f t="shared" ca="1" si="144"/>
        <v>-2.411779811092285E-2</v>
      </c>
      <c r="V188" s="34" t="e">
        <f t="shared" ca="1" si="144"/>
        <v>#N/A</v>
      </c>
      <c r="W188" s="34">
        <f t="shared" ca="1" si="144"/>
        <v>1.6164538652082783E-2</v>
      </c>
      <c r="X188" s="34">
        <f t="shared" ca="1" si="144"/>
        <v>-3.9667809217713845E-4</v>
      </c>
      <c r="Y188" s="54">
        <f t="shared" ca="1" si="144"/>
        <v>9.6342961004579841E-2</v>
      </c>
    </row>
    <row r="189" spans="1:25" s="33" customFormat="1" x14ac:dyDescent="0.2">
      <c r="A189" s="20">
        <v>42277</v>
      </c>
      <c r="B189" s="62">
        <f t="shared" ca="1" si="161"/>
        <v>-1.679343379814624E-2</v>
      </c>
      <c r="C189" s="62">
        <f t="shared" ca="1" si="161"/>
        <v>-1.5477155825718958E-2</v>
      </c>
      <c r="D189" s="34">
        <f t="shared" ca="1" si="161"/>
        <v>-1.7022001905570239E-2</v>
      </c>
      <c r="E189" s="34">
        <f t="shared" ca="1" si="161"/>
        <v>-1.9668465710864558E-2</v>
      </c>
      <c r="F189" s="34">
        <f t="shared" ca="1" si="161"/>
        <v>1.6777290797652E-2</v>
      </c>
      <c r="G189" s="53">
        <f t="shared" ca="1" si="161"/>
        <v>-1.1471887610125964E-2</v>
      </c>
      <c r="H189" s="34">
        <f t="shared" ca="1" si="161"/>
        <v>3.5239993557911742E-3</v>
      </c>
      <c r="I189" s="34">
        <f t="shared" ca="1" si="161"/>
        <v>-5.227261186901655E-2</v>
      </c>
      <c r="J189" s="63">
        <f t="shared" ca="1" si="161"/>
        <v>-4.6614224013984296E-2</v>
      </c>
      <c r="K189" s="34">
        <f t="shared" ca="1" si="161"/>
        <v>1.6892509154141422E-2</v>
      </c>
      <c r="L189" s="34" t="e">
        <f t="shared" ca="1" si="161"/>
        <v>#N/A</v>
      </c>
      <c r="M189" s="63" t="e">
        <f t="shared" ca="1" si="161"/>
        <v>#N/A</v>
      </c>
      <c r="N189" s="34">
        <f t="shared" ca="1" si="161"/>
        <v>-1.8889080710488559E-2</v>
      </c>
      <c r="O189" s="54">
        <f t="shared" ca="1" si="161"/>
        <v>-0.71548293687957776</v>
      </c>
      <c r="P189" s="53">
        <f t="shared" ca="1" si="161"/>
        <v>-0.22330021797903155</v>
      </c>
      <c r="Q189" s="34">
        <f t="shared" ca="1" si="161"/>
        <v>-5.9659134058499541E-3</v>
      </c>
      <c r="R189" s="34">
        <f t="shared" ca="1" si="161"/>
        <v>-4.5589848948295986E-2</v>
      </c>
      <c r="S189" s="34" t="e">
        <f t="shared" ca="1" si="161"/>
        <v>#N/A</v>
      </c>
      <c r="T189" s="34">
        <f t="shared" ref="T189" ca="1" si="164">IF(IF(OR(T51="",T47=0),NA(),T51/T47-1)&gt;1.5,NA(),T51/T47-1)</f>
        <v>-1.855093054653234E-2</v>
      </c>
      <c r="U189" s="34">
        <f t="shared" ca="1" si="144"/>
        <v>-2.9273814421925115E-2</v>
      </c>
      <c r="V189" s="34" t="e">
        <f t="shared" ca="1" si="144"/>
        <v>#N/A</v>
      </c>
      <c r="W189" s="34">
        <f t="shared" ca="1" si="144"/>
        <v>1.4135782576146338E-2</v>
      </c>
      <c r="X189" s="34">
        <f t="shared" ca="1" si="144"/>
        <v>-1.2922465771055824E-3</v>
      </c>
      <c r="Y189" s="54">
        <f t="shared" ca="1" si="144"/>
        <v>0.10836115762954956</v>
      </c>
    </row>
    <row r="190" spans="1:25" s="33" customFormat="1" ht="10.8" thickBot="1" x14ac:dyDescent="0.25">
      <c r="A190" s="20">
        <v>42369</v>
      </c>
      <c r="B190" s="62">
        <f t="shared" ca="1" si="161"/>
        <v>-1.177453158988917E-2</v>
      </c>
      <c r="C190" s="62">
        <f t="shared" ca="1" si="161"/>
        <v>-1.2838372051510949E-2</v>
      </c>
      <c r="D190" s="34">
        <f t="shared" ca="1" si="161"/>
        <v>-1.4750424721008071E-2</v>
      </c>
      <c r="E190" s="34">
        <f t="shared" ca="1" si="161"/>
        <v>-9.4330523702920166E-3</v>
      </c>
      <c r="F190" s="34">
        <f t="shared" ca="1" si="161"/>
        <v>2.70140810950108E-2</v>
      </c>
      <c r="G190" s="53">
        <f t="shared" ca="1" si="161"/>
        <v>-7.0120964444815304E-3</v>
      </c>
      <c r="H190" s="34">
        <f t="shared" ca="1" si="161"/>
        <v>1.1383833415891553E-2</v>
      </c>
      <c r="I190" s="34">
        <f t="shared" ca="1" si="161"/>
        <v>-6.7700781232372664E-2</v>
      </c>
      <c r="J190" s="63">
        <f t="shared" ca="1" si="161"/>
        <v>-6.6523759507535418E-2</v>
      </c>
      <c r="K190" s="34">
        <f t="shared" ca="1" si="161"/>
        <v>2.6920890425430333E-2</v>
      </c>
      <c r="L190" s="34" t="e">
        <f t="shared" ca="1" si="161"/>
        <v>#N/A</v>
      </c>
      <c r="M190" s="63" t="e">
        <f t="shared" ca="1" si="161"/>
        <v>#N/A</v>
      </c>
      <c r="N190" s="34">
        <f t="shared" ca="1" si="161"/>
        <v>-9.0339952721616434E-3</v>
      </c>
      <c r="O190" s="54">
        <f t="shared" ca="1" si="161"/>
        <v>-0.54790100392371621</v>
      </c>
      <c r="P190" s="53">
        <f t="shared" ca="1" si="161"/>
        <v>-0.70455084253206124</v>
      </c>
      <c r="Q190" s="34">
        <f t="shared" ca="1" si="161"/>
        <v>-2.2908662851937045E-3</v>
      </c>
      <c r="R190" s="34">
        <f t="shared" ca="1" si="161"/>
        <v>-4.3054832372313667E-2</v>
      </c>
      <c r="S190" s="34" t="e">
        <f t="shared" ca="1" si="161"/>
        <v>#N/A</v>
      </c>
      <c r="T190" s="34">
        <f t="shared" ref="T190" ca="1" si="165">IF(IF(OR(T52="",T48=0),NA(),T52/T48-1)&gt;1.5,NA(),T52/T48-1)</f>
        <v>-5.8987477572914893E-3</v>
      </c>
      <c r="U190" s="34">
        <f t="shared" ca="1" si="144"/>
        <v>-2.8619374298947231E-2</v>
      </c>
      <c r="V190" s="34" t="e">
        <f t="shared" ca="1" si="144"/>
        <v>#N/A</v>
      </c>
      <c r="W190" s="34">
        <f t="shared" ca="1" si="144"/>
        <v>2.6402225163137949E-2</v>
      </c>
      <c r="X190" s="34">
        <f t="shared" ca="1" si="144"/>
        <v>4.9286182401386824E-4</v>
      </c>
      <c r="Y190" s="54">
        <f t="shared" ca="1" si="144"/>
        <v>7.9718275805633176E-2</v>
      </c>
    </row>
    <row r="191" spans="1:25" s="33" customFormat="1" x14ac:dyDescent="0.2">
      <c r="A191" s="14">
        <v>42460</v>
      </c>
      <c r="B191" s="66">
        <f t="shared" ca="1" si="161"/>
        <v>-7.6131331266878766E-3</v>
      </c>
      <c r="C191" s="66">
        <f t="shared" ca="1" si="161"/>
        <v>-6.3878491773353696E-3</v>
      </c>
      <c r="D191" s="58">
        <f t="shared" ca="1" si="161"/>
        <v>-8.073014912926002E-3</v>
      </c>
      <c r="E191" s="58">
        <f t="shared" ca="1" si="161"/>
        <v>-1.0292565498339568E-2</v>
      </c>
      <c r="F191" s="58">
        <f t="shared" ca="1" si="161"/>
        <v>2.8227416211850764E-2</v>
      </c>
      <c r="G191" s="59">
        <f t="shared" ca="1" si="161"/>
        <v>-4.4602805358486819E-3</v>
      </c>
      <c r="H191" s="58">
        <f t="shared" ca="1" si="161"/>
        <v>1.1747918541937352E-2</v>
      </c>
      <c r="I191" s="58">
        <f t="shared" ca="1" si="161"/>
        <v>-3.1827786938963931E-2</v>
      </c>
      <c r="J191" s="67">
        <f t="shared" ca="1" si="161"/>
        <v>-1.7678059986874106E-2</v>
      </c>
      <c r="K191" s="58">
        <f t="shared" ca="1" si="161"/>
        <v>2.8112965064638784E-2</v>
      </c>
      <c r="L191" s="58" t="e">
        <f t="shared" ca="1" si="161"/>
        <v>#N/A</v>
      </c>
      <c r="M191" s="67" t="e">
        <f t="shared" ca="1" si="161"/>
        <v>#N/A</v>
      </c>
      <c r="N191" s="58">
        <f t="shared" ca="1" si="161"/>
        <v>-1.0137635392192368E-2</v>
      </c>
      <c r="O191" s="60">
        <f t="shared" ca="1" si="161"/>
        <v>-0.5673795690431076</v>
      </c>
      <c r="P191" s="59">
        <f t="shared" ca="1" si="161"/>
        <v>-4.8563378927666268E-3</v>
      </c>
      <c r="Q191" s="58">
        <f t="shared" ca="1" si="161"/>
        <v>-1.823216764842317E-3</v>
      </c>
      <c r="R191" s="58">
        <f t="shared" ca="1" si="161"/>
        <v>-4.1536604489362694E-2</v>
      </c>
      <c r="S191" s="58" t="e">
        <f t="shared" ca="1" si="161"/>
        <v>#N/A</v>
      </c>
      <c r="T191" s="58">
        <f t="shared" ref="T191" ca="1" si="166">IF(IF(OR(T53="",T49=0),NA(),T53/T49-1)&gt;1.5,NA(),T53/T49-1)</f>
        <v>-3.1479858143325101E-3</v>
      </c>
      <c r="U191" s="58">
        <f t="shared" ca="1" si="144"/>
        <v>-3.7342023452912931E-2</v>
      </c>
      <c r="V191" s="58" t="e">
        <f t="shared" ca="1" si="144"/>
        <v>#N/A</v>
      </c>
      <c r="W191" s="58">
        <f t="shared" ca="1" si="144"/>
        <v>2.7754903411751464E-2</v>
      </c>
      <c r="X191" s="58">
        <f t="shared" ca="1" si="144"/>
        <v>5.5275361993900596E-4</v>
      </c>
      <c r="Y191" s="60">
        <f t="shared" ca="1" si="144"/>
        <v>7.513767230059587E-2</v>
      </c>
    </row>
    <row r="192" spans="1:25" s="33" customFormat="1" x14ac:dyDescent="0.2">
      <c r="A192" s="20">
        <v>42551</v>
      </c>
      <c r="B192" s="62">
        <f t="shared" ca="1" si="161"/>
        <v>-9.0073604702836096E-3</v>
      </c>
      <c r="C192" s="62">
        <f t="shared" ca="1" si="161"/>
        <v>-8.1273523165181771E-3</v>
      </c>
      <c r="D192" s="34">
        <f t="shared" ca="1" si="161"/>
        <v>-1.0027422712541534E-2</v>
      </c>
      <c r="E192" s="34">
        <f t="shared" ca="1" si="161"/>
        <v>-1.0937108148198704E-2</v>
      </c>
      <c r="F192" s="34">
        <f t="shared" ca="1" si="161"/>
        <v>3.0683785275220643E-2</v>
      </c>
      <c r="G192" s="53">
        <f t="shared" ca="1" si="161"/>
        <v>-5.9777655564188237E-3</v>
      </c>
      <c r="H192" s="34">
        <f t="shared" ca="1" si="161"/>
        <v>1.1442182882680729E-2</v>
      </c>
      <c r="I192" s="34">
        <f t="shared" ca="1" si="161"/>
        <v>-3.8267361851543114E-2</v>
      </c>
      <c r="J192" s="63">
        <f t="shared" ca="1" si="161"/>
        <v>-2.3129893112020627E-2</v>
      </c>
      <c r="K192" s="34">
        <f t="shared" ca="1" si="161"/>
        <v>3.0838019551776119E-2</v>
      </c>
      <c r="L192" s="34" t="e">
        <f t="shared" ca="1" si="161"/>
        <v>#N/A</v>
      </c>
      <c r="M192" s="63" t="e">
        <f t="shared" ca="1" si="161"/>
        <v>#N/A</v>
      </c>
      <c r="N192" s="34">
        <f t="shared" ca="1" si="161"/>
        <v>-1.0839679343689346E-2</v>
      </c>
      <c r="O192" s="54">
        <f t="shared" ca="1" si="161"/>
        <v>-0.56156469309913581</v>
      </c>
      <c r="P192" s="53">
        <f t="shared" ca="1" si="161"/>
        <v>-3.4484319880564551E-2</v>
      </c>
      <c r="Q192" s="34">
        <f t="shared" ca="1" si="161"/>
        <v>-4.1304695960117099E-3</v>
      </c>
      <c r="R192" s="34">
        <f t="shared" ca="1" si="161"/>
        <v>-3.2468200376830736E-2</v>
      </c>
      <c r="S192" s="34" t="e">
        <f t="shared" ca="1" si="161"/>
        <v>#N/A</v>
      </c>
      <c r="T192" s="34">
        <f t="shared" ref="T192" ca="1" si="167">IF(IF(OR(T54="",T50=0),NA(),T54/T50-1)&gt;1.5,NA(),T54/T50-1)</f>
        <v>-7.1709621601567797E-3</v>
      </c>
      <c r="U192" s="34">
        <f t="shared" ca="1" si="144"/>
        <v>-4.6648980725633282E-2</v>
      </c>
      <c r="V192" s="34" t="e">
        <f t="shared" ca="1" si="144"/>
        <v>#N/A</v>
      </c>
      <c r="W192" s="34">
        <f t="shared" ca="1" si="144"/>
        <v>2.9859108577753979E-2</v>
      </c>
      <c r="X192" s="34">
        <f t="shared" ca="1" si="144"/>
        <v>-0.50004912478706565</v>
      </c>
      <c r="Y192" s="54">
        <f t="shared" ca="1" si="144"/>
        <v>5.7296996215334239E-2</v>
      </c>
    </row>
    <row r="193" spans="1:25" s="33" customFormat="1" x14ac:dyDescent="0.2">
      <c r="A193" s="20">
        <v>42643</v>
      </c>
      <c r="B193" s="62">
        <f t="shared" ca="1" si="161"/>
        <v>-6.907121133122307E-3</v>
      </c>
      <c r="C193" s="62">
        <f t="shared" ca="1" si="161"/>
        <v>-3.7276016812036739E-3</v>
      </c>
      <c r="D193" s="34">
        <f t="shared" ca="1" si="161"/>
        <v>-5.4983506093936318E-3</v>
      </c>
      <c r="E193" s="34">
        <f t="shared" ca="1" si="161"/>
        <v>-1.3881561531987607E-2</v>
      </c>
      <c r="F193" s="34">
        <f t="shared" ca="1" si="161"/>
        <v>3.2014437534336526E-2</v>
      </c>
      <c r="G193" s="53">
        <f t="shared" ca="1" si="161"/>
        <v>-2.2202210723037963E-3</v>
      </c>
      <c r="H193" s="34">
        <f t="shared" ca="1" si="161"/>
        <v>1.2289819267733648E-2</v>
      </c>
      <c r="I193" s="34">
        <f t="shared" ca="1" si="161"/>
        <v>-2.5974366331759091E-2</v>
      </c>
      <c r="J193" s="63">
        <f t="shared" ca="1" si="161"/>
        <v>-4.4705153052655433E-3</v>
      </c>
      <c r="K193" s="34">
        <f t="shared" ca="1" si="161"/>
        <v>3.2082413089589146E-2</v>
      </c>
      <c r="L193" s="34" t="e">
        <f t="shared" ca="1" si="161"/>
        <v>#N/A</v>
      </c>
      <c r="M193" s="63" t="e">
        <f t="shared" ca="1" si="161"/>
        <v>#N/A</v>
      </c>
      <c r="N193" s="34">
        <f t="shared" ca="1" si="161"/>
        <v>-1.3488506884203888E-2</v>
      </c>
      <c r="O193" s="54">
        <f t="shared" ca="1" si="161"/>
        <v>-0.5758737288541329</v>
      </c>
      <c r="P193" s="53">
        <f t="shared" ca="1" si="161"/>
        <v>-3.9277046581813191E-2</v>
      </c>
      <c r="Q193" s="34">
        <f t="shared" ca="1" si="161"/>
        <v>1.4871991878149249E-3</v>
      </c>
      <c r="R193" s="34">
        <f t="shared" ca="1" si="161"/>
        <v>-2.9955234337092462E-2</v>
      </c>
      <c r="S193" s="34" t="e">
        <f t="shared" ca="1" si="161"/>
        <v>#N/A</v>
      </c>
      <c r="T193" s="34">
        <f t="shared" ref="T193:Y196" ca="1" si="168">IF(IF(OR(T55="",T51=0),NA(),T55/T51-1)&gt;1.5,NA(),T55/T51-1)</f>
        <v>-3.0177861672084916E-3</v>
      </c>
      <c r="U193" s="34">
        <f t="shared" ca="1" si="144"/>
        <v>-4.7343251306312784E-2</v>
      </c>
      <c r="V193" s="34" t="e">
        <f t="shared" ca="1" si="144"/>
        <v>#N/A</v>
      </c>
      <c r="W193" s="34">
        <f t="shared" ca="1" si="144"/>
        <v>3.1671264707944013E-2</v>
      </c>
      <c r="X193" s="34">
        <f t="shared" ca="1" si="144"/>
        <v>-0.50018918599726581</v>
      </c>
      <c r="Y193" s="54">
        <f t="shared" ca="1" si="144"/>
        <v>4.8211751831392702E-2</v>
      </c>
    </row>
    <row r="194" spans="1:25" s="33" customFormat="1" ht="10.8" thickBot="1" x14ac:dyDescent="0.25">
      <c r="A194" s="26">
        <v>42735</v>
      </c>
      <c r="B194" s="62">
        <f t="shared" ca="1" si="161"/>
        <v>-6.8616345797199996E-3</v>
      </c>
      <c r="C194" s="62">
        <f t="shared" ca="1" si="161"/>
        <v>-4.0473487908870842E-3</v>
      </c>
      <c r="D194" s="34">
        <f t="shared" ca="1" si="161"/>
        <v>-6.1733406559831838E-3</v>
      </c>
      <c r="E194" s="34">
        <f t="shared" ca="1" si="161"/>
        <v>-1.3034494677528485E-2</v>
      </c>
      <c r="F194" s="34">
        <f t="shared" ca="1" si="161"/>
        <v>3.8462216640422708E-2</v>
      </c>
      <c r="G194" s="53">
        <f t="shared" ca="1" si="161"/>
        <v>-4.6894585251910925E-3</v>
      </c>
      <c r="H194" s="34">
        <f t="shared" ca="1" si="161"/>
        <v>1.7038378001363652E-2</v>
      </c>
      <c r="I194" s="34">
        <f t="shared" ca="1" si="161"/>
        <v>-2.1658317034411012E-2</v>
      </c>
      <c r="J194" s="63">
        <f t="shared" ca="1" si="161"/>
        <v>1.0410657763941789E-3</v>
      </c>
      <c r="K194" s="34">
        <f t="shared" ca="1" si="161"/>
        <v>3.8331339731840552E-2</v>
      </c>
      <c r="L194" s="34" t="e">
        <f t="shared" ca="1" si="161"/>
        <v>#N/A</v>
      </c>
      <c r="M194" s="63" t="e">
        <f t="shared" ca="1" si="161"/>
        <v>#N/A</v>
      </c>
      <c r="N194" s="34">
        <f t="shared" ca="1" si="161"/>
        <v>-1.2874573994415162E-2</v>
      </c>
      <c r="O194" s="54">
        <f t="shared" ca="1" si="161"/>
        <v>-0.58633885296276667</v>
      </c>
      <c r="P194" s="53">
        <f t="shared" ca="1" si="161"/>
        <v>-5.5425990845556883E-2</v>
      </c>
      <c r="Q194" s="34">
        <f t="shared" ca="1" si="161"/>
        <v>-1.86709285631248E-3</v>
      </c>
      <c r="R194" s="34">
        <f t="shared" ca="1" si="161"/>
        <v>-2.9424410771981213E-2</v>
      </c>
      <c r="S194" s="34" t="e">
        <f t="shared" ca="1" si="161"/>
        <v>#N/A</v>
      </c>
      <c r="T194" s="34">
        <f t="shared" ca="1" si="168"/>
        <v>-2.5782047709154154E-3</v>
      </c>
      <c r="U194" s="34">
        <f t="shared" ca="1" si="144"/>
        <v>-5.5128093203515305E-2</v>
      </c>
      <c r="V194" s="34" t="e">
        <f t="shared" ca="1" si="144"/>
        <v>#N/A</v>
      </c>
      <c r="W194" s="34">
        <f t="shared" ca="1" si="144"/>
        <v>3.790793852971186E-2</v>
      </c>
      <c r="X194" s="34">
        <f t="shared" ca="1" si="144"/>
        <v>-0.49996259164680135</v>
      </c>
      <c r="Y194" s="54">
        <f t="shared" ca="1" si="144"/>
        <v>6.3411874221680264E-2</v>
      </c>
    </row>
    <row r="195" spans="1:25" s="33" customFormat="1" x14ac:dyDescent="0.2">
      <c r="A195" s="14">
        <v>42825</v>
      </c>
      <c r="B195" s="66">
        <f t="shared" ref="B195:S195" ca="1" si="169">IF(IF(OR(B57="",B53=0),NA(),B57/B53-1)&gt;1.5,NA(),B57/B53-1)</f>
        <v>-6.308207131778043E-3</v>
      </c>
      <c r="C195" s="66">
        <f t="shared" ca="1" si="169"/>
        <v>-2.9802122117243979E-3</v>
      </c>
      <c r="D195" s="58">
        <f t="shared" ca="1" si="169"/>
        <v>-5.1073525235784123E-3</v>
      </c>
      <c r="E195" s="58">
        <f t="shared" ca="1" si="169"/>
        <v>-1.3614528511846191E-2</v>
      </c>
      <c r="F195" s="58">
        <f t="shared" ca="1" si="169"/>
        <v>3.9171159224899776E-2</v>
      </c>
      <c r="G195" s="59">
        <f t="shared" ca="1" si="169"/>
        <v>7.999188809644231E-4</v>
      </c>
      <c r="H195" s="58">
        <f t="shared" ca="1" si="169"/>
        <v>1.165894310527249E-2</v>
      </c>
      <c r="I195" s="58">
        <f t="shared" ca="1" si="169"/>
        <v>-4.25183566996018E-2</v>
      </c>
      <c r="J195" s="67">
        <f t="shared" ca="1" si="169"/>
        <v>-3.0528905712138066E-2</v>
      </c>
      <c r="K195" s="58">
        <f t="shared" ca="1" si="169"/>
        <v>3.9050933181050462E-2</v>
      </c>
      <c r="L195" s="58" t="e">
        <f t="shared" ca="1" si="169"/>
        <v>#N/A</v>
      </c>
      <c r="M195" s="67" t="e">
        <f t="shared" ca="1" si="169"/>
        <v>#N/A</v>
      </c>
      <c r="N195" s="58">
        <f t="shared" ca="1" si="169"/>
        <v>-1.362718750900227E-2</v>
      </c>
      <c r="O195" s="60">
        <f t="shared" ca="1" si="169"/>
        <v>-0.54996792248642334</v>
      </c>
      <c r="P195" s="59">
        <f t="shared" ca="1" si="169"/>
        <v>-2.0035534597735549E-2</v>
      </c>
      <c r="Q195" s="58">
        <f t="shared" ca="1" si="169"/>
        <v>7.1777672942403559E-3</v>
      </c>
      <c r="R195" s="58">
        <f t="shared" ca="1" si="169"/>
        <v>-2.5776077503120054E-2</v>
      </c>
      <c r="S195" s="58" t="e">
        <f t="shared" ca="1" si="169"/>
        <v>#N/A</v>
      </c>
      <c r="T195" s="58">
        <f t="shared" ca="1" si="168"/>
        <v>-5.7192187819381513E-3</v>
      </c>
      <c r="U195" s="58">
        <f t="shared" ca="1" si="168"/>
        <v>-4.7770628583597485E-2</v>
      </c>
      <c r="V195" s="58" t="e">
        <f t="shared" ca="1" si="168"/>
        <v>#N/A</v>
      </c>
      <c r="W195" s="58">
        <f t="shared" ca="1" si="168"/>
        <v>3.9003115166900804E-2</v>
      </c>
      <c r="X195" s="58">
        <f t="shared" ca="1" si="168"/>
        <v>-0.49988315747871015</v>
      </c>
      <c r="Y195" s="60">
        <f t="shared" ca="1" si="168"/>
        <v>4.8970389333656161E-2</v>
      </c>
    </row>
    <row r="196" spans="1:25" s="33" customFormat="1" x14ac:dyDescent="0.2">
      <c r="A196" s="20">
        <v>42916</v>
      </c>
      <c r="B196" s="62">
        <f t="shared" ref="B196:S196" ca="1" si="170">IF(IF(OR(B58="",B54=0),NA(),B58/B54-1)&gt;1.5,NA(),B58/B54-1)</f>
        <v>-7.5121096275859722E-3</v>
      </c>
      <c r="C196" s="62">
        <f t="shared" ca="1" si="170"/>
        <v>-4.3386407321137632E-3</v>
      </c>
      <c r="D196" s="34">
        <f t="shared" ca="1" si="170"/>
        <v>-6.2634904862624019E-3</v>
      </c>
      <c r="E196" s="34">
        <f t="shared" ca="1" si="170"/>
        <v>-1.4490898868683821E-2</v>
      </c>
      <c r="F196" s="34">
        <f t="shared" ca="1" si="170"/>
        <v>3.3425641768334735E-2</v>
      </c>
      <c r="G196" s="53">
        <f t="shared" ca="1" si="170"/>
        <v>-2.6074359187876484E-3</v>
      </c>
      <c r="H196" s="34">
        <f t="shared" ca="1" si="170"/>
        <v>1.0570899267063005E-2</v>
      </c>
      <c r="I196" s="34">
        <f t="shared" ca="1" si="170"/>
        <v>-3.1849336800793937E-2</v>
      </c>
      <c r="J196" s="63">
        <f t="shared" ca="1" si="170"/>
        <v>-1.7364259338265464E-2</v>
      </c>
      <c r="K196" s="34">
        <f t="shared" ca="1" si="170"/>
        <v>3.3790812500390954E-2</v>
      </c>
      <c r="L196" s="34" t="e">
        <f t="shared" ca="1" si="170"/>
        <v>#N/A</v>
      </c>
      <c r="M196" s="63" t="e">
        <f t="shared" ca="1" si="170"/>
        <v>#N/A</v>
      </c>
      <c r="N196" s="34">
        <f t="shared" ca="1" si="170"/>
        <v>-1.4607834077241422E-2</v>
      </c>
      <c r="O196" s="54">
        <f t="shared" ca="1" si="170"/>
        <v>-0.52884078385310507</v>
      </c>
      <c r="P196" s="53">
        <f t="shared" ca="1" si="170"/>
        <v>-2.6036382172798245E-2</v>
      </c>
      <c r="Q196" s="34">
        <f t="shared" ca="1" si="170"/>
        <v>2.5238947366332809E-3</v>
      </c>
      <c r="R196" s="34">
        <f t="shared" ca="1" si="170"/>
        <v>-2.6888148735947248E-2</v>
      </c>
      <c r="S196" s="34" t="e">
        <f t="shared" ca="1" si="170"/>
        <v>#N/A</v>
      </c>
      <c r="T196" s="34">
        <f t="shared" ca="1" si="168"/>
        <v>-6.3203770892378275E-3</v>
      </c>
      <c r="U196" s="34">
        <f t="shared" ca="1" si="168"/>
        <v>-4.5126193287305605E-2</v>
      </c>
      <c r="V196" s="34" t="e">
        <f t="shared" ca="1" si="168"/>
        <v>#N/A</v>
      </c>
      <c r="W196" s="34">
        <f t="shared" ca="1" si="168"/>
        <v>3.377960163846816E-2</v>
      </c>
      <c r="X196" s="34">
        <f t="shared" ca="1" si="168"/>
        <v>-1.8932453342213051E-4</v>
      </c>
      <c r="Y196" s="54">
        <f t="shared" ca="1" si="168"/>
        <v>2.7683505014596044E-2</v>
      </c>
    </row>
    <row r="197" spans="1:25" s="33" customFormat="1" x14ac:dyDescent="0.2">
      <c r="A197" s="20">
        <v>43008</v>
      </c>
      <c r="B197" s="62">
        <f t="shared" ref="B197:Y197" ca="1" si="171">IF(IF(OR(B59="",B55=0),NA(),B59/B55-1)&gt;1.5,NA(),B59/B55-1)</f>
        <v>-5.8039401468982232E-3</v>
      </c>
      <c r="C197" s="62">
        <f t="shared" ca="1" si="171"/>
        <v>-3.8748258162385474E-3</v>
      </c>
      <c r="D197" s="34">
        <f t="shared" ca="1" si="171"/>
        <v>-6.1534239524019263E-3</v>
      </c>
      <c r="E197" s="34">
        <f t="shared" ca="1" si="171"/>
        <v>-1.0079124700172026E-2</v>
      </c>
      <c r="F197" s="34">
        <f t="shared" ca="1" si="171"/>
        <v>4.0446200849077574E-2</v>
      </c>
      <c r="G197" s="53">
        <f t="shared" ca="1" si="171"/>
        <v>-2.3831267682895563E-3</v>
      </c>
      <c r="H197" s="34">
        <f t="shared" ca="1" si="171"/>
        <v>2.2526849876054911E-2</v>
      </c>
      <c r="I197" s="34">
        <f t="shared" ca="1" si="171"/>
        <v>-3.2623796955803641E-2</v>
      </c>
      <c r="J197" s="63">
        <f t="shared" ca="1" si="171"/>
        <v>-1.8468133593393055E-2</v>
      </c>
      <c r="K197" s="34">
        <f t="shared" ca="1" si="171"/>
        <v>4.0417015897638686E-2</v>
      </c>
      <c r="L197" s="34" t="e">
        <f t="shared" ca="1" si="171"/>
        <v>#N/A</v>
      </c>
      <c r="M197" s="63" t="e">
        <f t="shared" ca="1" si="171"/>
        <v>#N/A</v>
      </c>
      <c r="N197" s="34">
        <f t="shared" ca="1" si="171"/>
        <v>-9.6856264455388308E-3</v>
      </c>
      <c r="O197" s="54">
        <f t="shared" ca="1" si="171"/>
        <v>-0.46967259065129796</v>
      </c>
      <c r="P197" s="53">
        <f t="shared" ca="1" si="171"/>
        <v>-2.1874828302141713E-2</v>
      </c>
      <c r="Q197" s="34">
        <f t="shared" ca="1" si="171"/>
        <v>2.3731736828600525E-3</v>
      </c>
      <c r="R197" s="34">
        <f t="shared" ca="1" si="171"/>
        <v>-2.7158691330012696E-2</v>
      </c>
      <c r="S197" s="34" t="e">
        <f t="shared" ca="1" si="171"/>
        <v>#N/A</v>
      </c>
      <c r="T197" s="34">
        <f t="shared" ca="1" si="171"/>
        <v>-6.1376571039365446E-3</v>
      </c>
      <c r="U197" s="34">
        <f t="shared" ca="1" si="171"/>
        <v>-4.5117921767178437E-2</v>
      </c>
      <c r="V197" s="34" t="e">
        <f t="shared" ca="1" si="171"/>
        <v>#N/A</v>
      </c>
      <c r="W197" s="34">
        <f t="shared" ca="1" si="171"/>
        <v>4.1793402328677454E-2</v>
      </c>
      <c r="X197" s="34">
        <f t="shared" ca="1" si="171"/>
        <v>7.3479096515560727E-5</v>
      </c>
      <c r="Y197" s="54">
        <f t="shared" ca="1" si="171"/>
        <v>-1.6036835254654713E-3</v>
      </c>
    </row>
    <row r="198" spans="1:25" s="33" customFormat="1" ht="10.8" thickBot="1" x14ac:dyDescent="0.25">
      <c r="A198" s="26">
        <v>43100</v>
      </c>
      <c r="B198" s="62">
        <f t="shared" ref="B198:Y198" ca="1" si="172">IF(IF(OR(B60="",B56=0),NA(),B60/B56-1)&gt;1.5,NA(),B60/B56-1)</f>
        <v>-4.7429263292264601E-3</v>
      </c>
      <c r="C198" s="62">
        <f t="shared" ca="1" si="172"/>
        <v>3.7833841990320138E-4</v>
      </c>
      <c r="D198" s="34">
        <f t="shared" ca="1" si="172"/>
        <v>-1.1084772649115893E-3</v>
      </c>
      <c r="E198" s="34">
        <f t="shared" ca="1" si="172"/>
        <v>-1.6078204493687798E-2</v>
      </c>
      <c r="F198" s="34">
        <f t="shared" ca="1" si="172"/>
        <v>2.8829640284461888E-2</v>
      </c>
      <c r="G198" s="53">
        <f t="shared" ca="1" si="172"/>
        <v>8.90568212554399E-4</v>
      </c>
      <c r="H198" s="34">
        <f t="shared" ca="1" si="172"/>
        <v>2.842959418657709E-2</v>
      </c>
      <c r="I198" s="34">
        <f t="shared" ca="1" si="172"/>
        <v>-2.1990410879372257E-2</v>
      </c>
      <c r="J198" s="63">
        <f t="shared" ca="1" si="172"/>
        <v>-1.9758827127975831E-3</v>
      </c>
      <c r="K198" s="34">
        <f t="shared" ca="1" si="172"/>
        <v>2.8412548967207796E-2</v>
      </c>
      <c r="L198" s="34" t="e">
        <f t="shared" ca="1" si="172"/>
        <v>#N/A</v>
      </c>
      <c r="M198" s="63" t="e">
        <f t="shared" ca="1" si="172"/>
        <v>#N/A</v>
      </c>
      <c r="N198" s="34">
        <f t="shared" ca="1" si="172"/>
        <v>-1.5995244988498358E-2</v>
      </c>
      <c r="O198" s="54">
        <f t="shared" ca="1" si="172"/>
        <v>-0.42988521643533606</v>
      </c>
      <c r="P198" s="53">
        <f t="shared" ca="1" si="172"/>
        <v>-1.2302026831049195E-2</v>
      </c>
      <c r="Q198" s="34">
        <f t="shared" ca="1" si="172"/>
        <v>6.4102158794390185E-3</v>
      </c>
      <c r="R198" s="34">
        <f t="shared" ca="1" si="172"/>
        <v>-3.0865046062233614E-2</v>
      </c>
      <c r="S198" s="34" t="e">
        <f t="shared" ca="1" si="172"/>
        <v>#N/A</v>
      </c>
      <c r="T198" s="34">
        <f t="shared" ca="1" si="172"/>
        <v>-6.6067513064205219E-4</v>
      </c>
      <c r="U198" s="34">
        <f t="shared" ca="1" si="172"/>
        <v>-3.2456443462178131E-2</v>
      </c>
      <c r="V198" s="34" t="e">
        <f t="shared" ca="1" si="172"/>
        <v>#N/A</v>
      </c>
      <c r="W198" s="34">
        <f t="shared" ca="1" si="172"/>
        <v>2.8926003449396775E-2</v>
      </c>
      <c r="X198" s="34">
        <f t="shared" ca="1" si="172"/>
        <v>-3.2874763581491884E-5</v>
      </c>
      <c r="Y198" s="54">
        <f t="shared" ca="1" si="172"/>
        <v>-1.6965596895925472E-2</v>
      </c>
    </row>
    <row r="199" spans="1:25" s="33" customFormat="1" x14ac:dyDescent="0.2">
      <c r="A199" s="14">
        <v>43190</v>
      </c>
      <c r="B199" s="66">
        <f ca="1">IF(IF(OR(B61="",B57=0),NA(),B61/B57-1)&gt;1.5,NA(),B61/B57-1)</f>
        <v>-1.2653727319421493E-2</v>
      </c>
      <c r="C199" s="66">
        <f t="shared" ref="C199:Y199" ca="1" si="173">IF(IF(OR(C61="",C57=0),NA(),C61/C57-1)&gt;1.5,NA(),C61/C57-1)</f>
        <v>-1.0080337949815665E-2</v>
      </c>
      <c r="D199" s="58">
        <f t="shared" ca="1" si="173"/>
        <v>-1.1488872976154307E-2</v>
      </c>
      <c r="E199" s="58">
        <f t="shared" ca="1" si="173"/>
        <v>-1.8364287730777029E-2</v>
      </c>
      <c r="F199" s="58">
        <f t="shared" ca="1" si="173"/>
        <v>1.6641871199783775E-2</v>
      </c>
      <c r="G199" s="59">
        <f t="shared" ca="1" si="173"/>
        <v>-1.0378432161116669E-2</v>
      </c>
      <c r="H199" s="58">
        <f t="shared" ca="1" si="173"/>
        <v>1.6053749969918707E-2</v>
      </c>
      <c r="I199" s="58">
        <f t="shared" ca="1" si="173"/>
        <v>-1.8468383626940921E-2</v>
      </c>
      <c r="J199" s="67">
        <f t="shared" ca="1" si="173"/>
        <v>-1.6746086861231246E-3</v>
      </c>
      <c r="K199" s="58">
        <f t="shared" ca="1" si="173"/>
        <v>1.6781051745706321E-2</v>
      </c>
      <c r="L199" s="58" t="e">
        <f t="shared" ca="1" si="173"/>
        <v>#N/A</v>
      </c>
      <c r="M199" s="67" t="e">
        <f t="shared" ca="1" si="173"/>
        <v>#N/A</v>
      </c>
      <c r="N199" s="58">
        <f t="shared" ca="1" si="173"/>
        <v>-1.8473853558984898E-2</v>
      </c>
      <c r="O199" s="60">
        <f t="shared" ca="1" si="173"/>
        <v>-0.43207420987990863</v>
      </c>
      <c r="P199" s="59">
        <f t="shared" ca="1" si="173"/>
        <v>-1.9651648680274802E-2</v>
      </c>
      <c r="Q199" s="58">
        <f t="shared" ca="1" si="173"/>
        <v>-1.0696764228188882E-2</v>
      </c>
      <c r="R199" s="58">
        <f t="shared" ca="1" si="173"/>
        <v>-2.6022150595622962E-2</v>
      </c>
      <c r="S199" s="58" t="e">
        <f t="shared" ca="1" si="173"/>
        <v>#N/A</v>
      </c>
      <c r="T199" s="58">
        <f t="shared" ca="1" si="173"/>
        <v>-8.4857114953544865E-3</v>
      </c>
      <c r="U199" s="58">
        <f t="shared" ca="1" si="173"/>
        <v>-2.5940234174894661E-2</v>
      </c>
      <c r="V199" s="58" t="e">
        <f t="shared" ca="1" si="173"/>
        <v>#N/A</v>
      </c>
      <c r="W199" s="58">
        <f t="shared" ca="1" si="173"/>
        <v>1.7464732317587828E-2</v>
      </c>
      <c r="X199" s="58">
        <f t="shared" ca="1" si="173"/>
        <v>1.6101845693405892E-4</v>
      </c>
      <c r="Y199" s="60">
        <f t="shared" ca="1" si="173"/>
        <v>-1.6480018437843413E-2</v>
      </c>
    </row>
    <row r="200" spans="1:25" s="33" customFormat="1" x14ac:dyDescent="0.2">
      <c r="A200" s="20">
        <v>43281</v>
      </c>
      <c r="B200" s="62">
        <f t="shared" ref="B200:Y201" ca="1" si="174">IF(IF(OR(B62="",B58=0),NA(),B62/B58-1)&gt;1.5,NA(),B62/B58-1)</f>
        <v>-7.7415678997238002E-3</v>
      </c>
      <c r="C200" s="62">
        <f t="shared" ca="1" si="174"/>
        <v>-1.5266785716174791E-3</v>
      </c>
      <c r="D200" s="34">
        <f t="shared" ca="1" si="174"/>
        <v>-2.2081889600429339E-3</v>
      </c>
      <c r="E200" s="34">
        <f t="shared" ca="1" si="174"/>
        <v>-2.1549551093596575E-2</v>
      </c>
      <c r="F200" s="34">
        <f t="shared" ca="1" si="174"/>
        <v>1.1330595298454371E-2</v>
      </c>
      <c r="G200" s="53">
        <f t="shared" ca="1" si="174"/>
        <v>-1.3151038284611172E-3</v>
      </c>
      <c r="H200" s="34">
        <f t="shared" ca="1" si="174"/>
        <v>1.7567982700034346E-2</v>
      </c>
      <c r="I200" s="34">
        <f t="shared" ca="1" si="174"/>
        <v>-1.0131333679317733E-2</v>
      </c>
      <c r="J200" s="63">
        <f t="shared" ca="1" si="174"/>
        <v>8.4772518270166408E-3</v>
      </c>
      <c r="K200" s="34">
        <f t="shared" ca="1" si="174"/>
        <v>1.1650039048033412E-2</v>
      </c>
      <c r="L200" s="34" t="e">
        <f t="shared" ca="1" si="174"/>
        <v>#N/A</v>
      </c>
      <c r="M200" s="63" t="e">
        <f t="shared" ca="1" si="174"/>
        <v>#N/A</v>
      </c>
      <c r="N200" s="34">
        <f t="shared" ca="1" si="174"/>
        <v>-2.194460566944767E-2</v>
      </c>
      <c r="O200" s="54">
        <f t="shared" ca="1" si="174"/>
        <v>-0.40988487139760443</v>
      </c>
      <c r="P200" s="53">
        <f t="shared" ca="1" si="174"/>
        <v>-1.5181425270362592E-2</v>
      </c>
      <c r="Q200" s="34">
        <f t="shared" ca="1" si="174"/>
        <v>3.2272203708032521E-3</v>
      </c>
      <c r="R200" s="34">
        <f t="shared" ca="1" si="174"/>
        <v>-2.6089342292590301E-2</v>
      </c>
      <c r="S200" s="34" t="e">
        <f t="shared" ca="1" si="174"/>
        <v>#N/A</v>
      </c>
      <c r="T200" s="34">
        <f t="shared" ca="1" si="174"/>
        <v>-2.1645318627753207E-3</v>
      </c>
      <c r="U200" s="34">
        <f t="shared" ca="1" si="174"/>
        <v>-1.7060120675976398E-2</v>
      </c>
      <c r="V200" s="34" t="e">
        <f t="shared" ca="1" si="174"/>
        <v>#N/A</v>
      </c>
      <c r="W200" s="34">
        <f t="shared" ca="1" si="174"/>
        <v>1.2289198296289383E-2</v>
      </c>
      <c r="X200" s="34">
        <f t="shared" ca="1" si="174"/>
        <v>-2.6063107112150874E-4</v>
      </c>
      <c r="Y200" s="54">
        <f t="shared" ca="1" si="174"/>
        <v>-2.933563340233647E-3</v>
      </c>
    </row>
    <row r="201" spans="1:25" s="33" customFormat="1" x14ac:dyDescent="0.2">
      <c r="A201" s="20">
        <v>43373</v>
      </c>
      <c r="B201" s="62">
        <f t="shared" ca="1" si="174"/>
        <v>-9.6727142871757543E-3</v>
      </c>
      <c r="C201" s="62">
        <f t="shared" ca="1" si="174"/>
        <v>-2.722056657738392E-3</v>
      </c>
      <c r="D201" s="34">
        <f t="shared" ca="1" si="174"/>
        <v>-2.900825775204563E-3</v>
      </c>
      <c r="E201" s="34">
        <f t="shared" ca="1" si="174"/>
        <v>-2.5172876029788238E-2</v>
      </c>
      <c r="F201" s="34">
        <f t="shared" ca="1" si="174"/>
        <v>5.994435767364692E-4</v>
      </c>
      <c r="G201" s="53">
        <f t="shared" ca="1" si="174"/>
        <v>-1.9436427356500641E-3</v>
      </c>
      <c r="H201" s="34">
        <f t="shared" ca="1" si="174"/>
        <v>2.3065239395615666E-2</v>
      </c>
      <c r="I201" s="34">
        <f t="shared" ca="1" si="174"/>
        <v>-1.2952660007934713E-2</v>
      </c>
      <c r="J201" s="63">
        <f t="shared" ca="1" si="174"/>
        <v>7.0610978689573667E-3</v>
      </c>
      <c r="K201" s="34">
        <f t="shared" ca="1" si="174"/>
        <v>5.9332736051631585E-4</v>
      </c>
      <c r="L201" s="34" t="e">
        <f t="shared" ca="1" si="174"/>
        <v>#N/A</v>
      </c>
      <c r="M201" s="63" t="e">
        <f t="shared" ca="1" si="174"/>
        <v>#N/A</v>
      </c>
      <c r="N201" s="34">
        <f t="shared" ca="1" si="174"/>
        <v>-2.4474810908666766E-2</v>
      </c>
      <c r="O201" s="54">
        <f t="shared" ca="1" si="174"/>
        <v>-0.47850642227347384</v>
      </c>
      <c r="P201" s="53">
        <f t="shared" ca="1" si="174"/>
        <v>-1.9936614100523831E-2</v>
      </c>
      <c r="Q201" s="34">
        <f t="shared" ca="1" si="174"/>
        <v>1.316676226315483E-3</v>
      </c>
      <c r="R201" s="34">
        <f t="shared" ca="1" si="174"/>
        <v>-2.5403869348100794E-2</v>
      </c>
      <c r="S201" s="34" t="e">
        <f t="shared" ca="1" si="174"/>
        <v>#N/A</v>
      </c>
      <c r="T201" s="34">
        <f t="shared" ca="1" si="174"/>
        <v>-2.3328221873369914E-3</v>
      </c>
      <c r="U201" s="34">
        <f t="shared" ca="1" si="174"/>
        <v>-1.4003480178603533E-2</v>
      </c>
      <c r="V201" s="34" t="e">
        <f t="shared" ca="1" si="174"/>
        <v>#N/A</v>
      </c>
      <c r="W201" s="34">
        <f t="shared" ca="1" si="174"/>
        <v>3.0474901940635846E-4</v>
      </c>
      <c r="X201" s="34">
        <f t="shared" ca="1" si="174"/>
        <v>1.058649402074785E-5</v>
      </c>
      <c r="Y201" s="54">
        <f t="shared" ca="1" si="174"/>
        <v>1.8533285480481831E-2</v>
      </c>
    </row>
    <row r="202" spans="1:25" s="33" customFormat="1" ht="10.8" thickBot="1" x14ac:dyDescent="0.25">
      <c r="A202" s="20">
        <v>43465</v>
      </c>
      <c r="B202" s="62">
        <f t="shared" ref="B202:Y202" ca="1" si="175">IF(IF(OR(B64="",B60=0),NA(),B64/B60-1)&gt;1.5,NA(),B64/B60-1)</f>
        <v>-1.7437145724675585E-2</v>
      </c>
      <c r="C202" s="62">
        <f t="shared" ca="1" si="175"/>
        <v>-1.1252330170964719E-2</v>
      </c>
      <c r="D202" s="34">
        <f t="shared" ca="1" si="175"/>
        <v>-1.1673895368587095E-2</v>
      </c>
      <c r="E202" s="34">
        <f t="shared" ca="1" si="175"/>
        <v>-3.1355420463223482E-2</v>
      </c>
      <c r="F202" s="34">
        <f t="shared" ca="1" si="175"/>
        <v>-3.4201148266241876E-3</v>
      </c>
      <c r="G202" s="53">
        <f t="shared" ca="1" si="175"/>
        <v>-1.0664400605978841E-2</v>
      </c>
      <c r="H202" s="34">
        <f t="shared" ca="1" si="175"/>
        <v>1.2248262351706396E-2</v>
      </c>
      <c r="I202" s="34">
        <f t="shared" ca="1" si="175"/>
        <v>-2.2272243780646184E-2</v>
      </c>
      <c r="J202" s="63">
        <f t="shared" ca="1" si="175"/>
        <v>-6.3243431555681795E-3</v>
      </c>
      <c r="K202" s="34">
        <f t="shared" ca="1" si="175"/>
        <v>-3.9236214608672215E-3</v>
      </c>
      <c r="L202" s="34" t="e">
        <f t="shared" ca="1" si="175"/>
        <v>#N/A</v>
      </c>
      <c r="M202" s="63" t="e">
        <f t="shared" ca="1" si="175"/>
        <v>#N/A</v>
      </c>
      <c r="N202" s="34">
        <f t="shared" ca="1" si="175"/>
        <v>-3.1518991722468193E-2</v>
      </c>
      <c r="O202" s="54">
        <f t="shared" ca="1" si="175"/>
        <v>-0.53033640809276472</v>
      </c>
      <c r="P202" s="53">
        <f t="shared" ca="1" si="175"/>
        <v>1.4449857046893166E-2</v>
      </c>
      <c r="Q202" s="34">
        <f t="shared" ca="1" si="175"/>
        <v>-7.9456921429200689E-3</v>
      </c>
      <c r="R202" s="34">
        <f t="shared" ca="1" si="175"/>
        <v>-2.1680820651720389E-2</v>
      </c>
      <c r="S202" s="34" t="e">
        <f t="shared" ca="1" si="175"/>
        <v>#N/A</v>
      </c>
      <c r="T202" s="34">
        <f t="shared" ca="1" si="175"/>
        <v>-1.2322302252132378E-2</v>
      </c>
      <c r="U202" s="34">
        <f t="shared" ca="1" si="175"/>
        <v>-2.0911569765828752E-2</v>
      </c>
      <c r="V202" s="34" t="e">
        <f t="shared" ca="1" si="175"/>
        <v>#N/A</v>
      </c>
      <c r="W202" s="34">
        <f t="shared" ca="1" si="175"/>
        <v>-5.1958004081192888E-3</v>
      </c>
      <c r="X202" s="34">
        <f t="shared" ca="1" si="175"/>
        <v>1.6192515120061479E-4</v>
      </c>
      <c r="Y202" s="54">
        <f t="shared" ca="1" si="175"/>
        <v>1.881257192828456E-2</v>
      </c>
    </row>
    <row r="203" spans="1:25" s="33" customFormat="1" x14ac:dyDescent="0.2">
      <c r="A203" s="14">
        <v>43555</v>
      </c>
      <c r="B203" s="66">
        <f ca="1">IF(IF(OR(B65="",B61=0),NA(),B65/B61-1)&gt;1.5,NA(),B65/B61-1)</f>
        <v>-1.0553313492529526E-2</v>
      </c>
      <c r="C203" s="66">
        <f t="shared" ref="C203:Y204" ca="1" si="176">IF(IF(OR(C65="",C61=0),NA(),C65/C61-1)&gt;1.5,NA(),C65/C61-1)</f>
        <v>-5.5431640848868646E-5</v>
      </c>
      <c r="D203" s="58">
        <f t="shared" ca="1" si="176"/>
        <v>3.550392746043407E-5</v>
      </c>
      <c r="E203" s="58">
        <f t="shared" ca="1" si="176"/>
        <v>-3.4045557816931415E-2</v>
      </c>
      <c r="F203" s="58">
        <f t="shared" ca="1" si="176"/>
        <v>-1.7328912150179621E-3</v>
      </c>
      <c r="G203" s="59">
        <f t="shared" ca="1" si="176"/>
        <v>5.2806036592172312E-3</v>
      </c>
      <c r="H203" s="58">
        <f t="shared" ca="1" si="176"/>
        <v>3.872604234526178E-2</v>
      </c>
      <c r="I203" s="58">
        <f t="shared" ca="1" si="176"/>
        <v>-3.6378922865538343E-2</v>
      </c>
      <c r="J203" s="67">
        <f t="shared" ca="1" si="176"/>
        <v>-7.6356583758410146E-3</v>
      </c>
      <c r="K203" s="58">
        <f t="shared" ca="1" si="176"/>
        <v>-1.5627524313922558E-3</v>
      </c>
      <c r="L203" s="58" t="e">
        <f t="shared" ca="1" si="176"/>
        <v>#N/A</v>
      </c>
      <c r="M203" s="67" t="e">
        <f t="shared" ca="1" si="176"/>
        <v>#N/A</v>
      </c>
      <c r="N203" s="58">
        <f t="shared" ca="1" si="176"/>
        <v>-3.4137509170117819E-2</v>
      </c>
      <c r="O203" s="60">
        <f t="shared" ca="1" si="176"/>
        <v>-0.50664166884898143</v>
      </c>
      <c r="P203" s="59">
        <f t="shared" ca="1" si="176"/>
        <v>-6.62815983898285E-2</v>
      </c>
      <c r="Q203" s="58">
        <f t="shared" ca="1" si="176"/>
        <v>1.1911836548115229E-2</v>
      </c>
      <c r="R203" s="58">
        <f t="shared" ca="1" si="176"/>
        <v>-3.4107149687982119E-2</v>
      </c>
      <c r="S203" s="58" t="e">
        <f t="shared" ca="1" si="176"/>
        <v>#N/A</v>
      </c>
      <c r="T203" s="58">
        <f t="shared" ca="1" si="176"/>
        <v>1.1450041471570138E-3</v>
      </c>
      <c r="U203" s="58">
        <f t="shared" ca="1" si="176"/>
        <v>-5.1866020621235021E-2</v>
      </c>
      <c r="V203" s="58" t="e">
        <f t="shared" ca="1" si="176"/>
        <v>#N/A</v>
      </c>
      <c r="W203" s="58">
        <f t="shared" ca="1" si="176"/>
        <v>-2.2644225532696405E-3</v>
      </c>
      <c r="X203" s="58">
        <f t="shared" ca="1" si="176"/>
        <v>9.9879765756760719E-5</v>
      </c>
      <c r="Y203" s="60">
        <f t="shared" ca="1" si="176"/>
        <v>4.408059976943246E-2</v>
      </c>
    </row>
    <row r="204" spans="1:25" s="33" customFormat="1" x14ac:dyDescent="0.2">
      <c r="A204" s="20">
        <v>43646</v>
      </c>
      <c r="B204" s="62">
        <f ca="1">IF(IF(OR(B66="",B62=0),NA(),B66/B62-1)&gt;1.5,NA(),B66/B62-1)</f>
        <v>-1.6514228146024212E-2</v>
      </c>
      <c r="C204" s="62">
        <f t="shared" ca="1" si="176"/>
        <v>-9.260967506390716E-3</v>
      </c>
      <c r="D204" s="34">
        <f t="shared" ca="1" si="176"/>
        <v>-9.789179219559685E-3</v>
      </c>
      <c r="E204" s="34">
        <f t="shared" ca="1" si="176"/>
        <v>-3.2958996590456757E-2</v>
      </c>
      <c r="F204" s="34">
        <f t="shared" ca="1" si="176"/>
        <v>5.7079165291207268E-4</v>
      </c>
      <c r="G204" s="53">
        <f t="shared" ca="1" si="176"/>
        <v>-6.6845681539159374E-3</v>
      </c>
      <c r="H204" s="34">
        <f t="shared" ca="1" si="176"/>
        <v>3.2770765917288447E-2</v>
      </c>
      <c r="I204" s="34">
        <f t="shared" ca="1" si="176"/>
        <v>-3.4462888588911333E-2</v>
      </c>
      <c r="J204" s="63">
        <f t="shared" ca="1" si="176"/>
        <v>-4.11836008949229E-3</v>
      </c>
      <c r="K204" s="34">
        <f t="shared" ca="1" si="176"/>
        <v>9.1048075497934811E-4</v>
      </c>
      <c r="L204" s="34" t="e">
        <f t="shared" ca="1" si="176"/>
        <v>#N/A</v>
      </c>
      <c r="M204" s="63" t="e">
        <f t="shared" ca="1" si="176"/>
        <v>#N/A</v>
      </c>
      <c r="N204" s="34">
        <f t="shared" ca="1" si="176"/>
        <v>-3.3231664240571335E-2</v>
      </c>
      <c r="O204" s="54">
        <f t="shared" ca="1" si="176"/>
        <v>-0.56345687463009519</v>
      </c>
      <c r="P204" s="53">
        <f t="shared" ca="1" si="176"/>
        <v>-3.5558368029889209E-2</v>
      </c>
      <c r="Q204" s="34">
        <f t="shared" ca="1" si="176"/>
        <v>-6.667851219967047E-3</v>
      </c>
      <c r="R204" s="34">
        <f t="shared" ca="1" si="176"/>
        <v>-3.4250158921264484E-2</v>
      </c>
      <c r="S204" s="34" t="e">
        <f t="shared" ca="1" si="176"/>
        <v>#N/A</v>
      </c>
      <c r="T204" s="34">
        <f t="shared" ca="1" si="176"/>
        <v>-4.1478301444880517E-3</v>
      </c>
      <c r="U204" s="34">
        <f t="shared" ca="1" si="176"/>
        <v>-6.3000092583501255E-2</v>
      </c>
      <c r="V204" s="34" t="e">
        <f t="shared" ca="1" si="176"/>
        <v>#N/A</v>
      </c>
      <c r="W204" s="34">
        <f t="shared" ca="1" si="176"/>
        <v>5.9040147477151805E-4</v>
      </c>
      <c r="X204" s="34">
        <f t="shared" ca="1" si="176"/>
        <v>-2.2751983123370234E-4</v>
      </c>
      <c r="Y204" s="54">
        <f t="shared" ca="1" si="176"/>
        <v>4.6496940857396307E-2</v>
      </c>
    </row>
    <row r="205" spans="1:25" s="33" customFormat="1" x14ac:dyDescent="0.2">
      <c r="A205" s="20">
        <v>43738</v>
      </c>
      <c r="B205" s="62">
        <f t="shared" ref="B205:Y205" ca="1" si="177">IF(IF(OR(B67="",B63=0),NA(),B67/B63-1)&gt;1.5,NA(),B67/B63-1)</f>
        <v>-1.6892793298859399E-2</v>
      </c>
      <c r="C205" s="62">
        <f t="shared" ca="1" si="177"/>
        <v>-1.0705443810493764E-2</v>
      </c>
      <c r="D205" s="34">
        <f t="shared" ca="1" si="177"/>
        <v>-1.0368487700833318E-2</v>
      </c>
      <c r="E205" s="34">
        <f t="shared" ca="1" si="177"/>
        <v>-3.1008531333364231E-2</v>
      </c>
      <c r="F205" s="34">
        <f t="shared" ca="1" si="177"/>
        <v>-1.6944131225956838E-2</v>
      </c>
      <c r="G205" s="53">
        <f t="shared" ca="1" si="177"/>
        <v>-9.1869896026295361E-3</v>
      </c>
      <c r="H205" s="34">
        <f t="shared" ca="1" si="177"/>
        <v>2.0632057413755067E-2</v>
      </c>
      <c r="I205" s="34">
        <f t="shared" ca="1" si="177"/>
        <v>-2.4035034941730093E-2</v>
      </c>
      <c r="J205" s="63">
        <f t="shared" ca="1" si="177"/>
        <v>9.9989832646065757E-3</v>
      </c>
      <c r="K205" s="34">
        <f t="shared" ca="1" si="177"/>
        <v>-1.6937109813463525E-2</v>
      </c>
      <c r="L205" s="34" t="e">
        <f t="shared" ca="1" si="177"/>
        <v>#N/A</v>
      </c>
      <c r="M205" s="63" t="e">
        <f t="shared" ca="1" si="177"/>
        <v>#N/A</v>
      </c>
      <c r="N205" s="34">
        <f t="shared" ca="1" si="177"/>
        <v>-3.0511905007693629E-2</v>
      </c>
      <c r="O205" s="54">
        <f t="shared" ca="1" si="177"/>
        <v>-0.51126675438326097</v>
      </c>
      <c r="P205" s="53">
        <f t="shared" ca="1" si="177"/>
        <v>-2.4082316246481494E-2</v>
      </c>
      <c r="Q205" s="34">
        <f t="shared" ca="1" si="177"/>
        <v>-9.2514749025660592E-3</v>
      </c>
      <c r="R205" s="34">
        <f t="shared" ca="1" si="177"/>
        <v>-3.6678408565928966E-2</v>
      </c>
      <c r="S205" s="34" t="e">
        <f t="shared" ca="1" si="177"/>
        <v>#N/A</v>
      </c>
      <c r="T205" s="34">
        <f t="shared" ca="1" si="177"/>
        <v>-2.9532175629105595E-3</v>
      </c>
      <c r="U205" s="34">
        <f t="shared" ca="1" si="177"/>
        <v>-6.6914627744529942E-2</v>
      </c>
      <c r="V205" s="34" t="e">
        <f t="shared" ca="1" si="177"/>
        <v>#N/A</v>
      </c>
      <c r="W205" s="34">
        <f t="shared" ca="1" si="177"/>
        <v>-1.8735810623769278E-2</v>
      </c>
      <c r="X205" s="34">
        <f t="shared" ca="1" si="177"/>
        <v>-9.9527417127265316E-5</v>
      </c>
      <c r="Y205" s="54">
        <f t="shared" ca="1" si="177"/>
        <v>4.1619010352899055E-2</v>
      </c>
    </row>
    <row r="206" spans="1:25" s="33" customFormat="1" ht="10.8" thickBot="1" x14ac:dyDescent="0.25">
      <c r="A206" s="20">
        <v>43830</v>
      </c>
      <c r="B206" s="64">
        <f t="shared" ref="B206:Y206" ca="1" si="178">IF(IF(OR(B68="",B64=0),NA(),B68/B64-1)&gt;1.5,NA(),B68/B64-1)</f>
        <v>-1.267020590087542E-2</v>
      </c>
      <c r="C206" s="64">
        <f t="shared" ca="1" si="178"/>
        <v>-5.3260555910742413E-3</v>
      </c>
      <c r="D206" s="55">
        <f t="shared" ca="1" si="178"/>
        <v>-4.4509935385337318E-3</v>
      </c>
      <c r="E206" s="55">
        <f t="shared" ca="1" si="178"/>
        <v>-2.9540444689378553E-2</v>
      </c>
      <c r="F206" s="55">
        <f t="shared" ca="1" si="178"/>
        <v>-2.144909329271194E-2</v>
      </c>
      <c r="G206" s="56">
        <f t="shared" ca="1" si="178"/>
        <v>-2.5934926287479731E-3</v>
      </c>
      <c r="H206" s="55">
        <f t="shared" ca="1" si="178"/>
        <v>3.2814281782365118E-2</v>
      </c>
      <c r="I206" s="55">
        <f t="shared" ca="1" si="178"/>
        <v>-2.1103565252928114E-2</v>
      </c>
      <c r="J206" s="65">
        <f t="shared" ca="1" si="178"/>
        <v>1.6916843534947823E-2</v>
      </c>
      <c r="K206" s="55">
        <f t="shared" ca="1" si="178"/>
        <v>-2.1981960166594372E-2</v>
      </c>
      <c r="L206" s="55" t="e">
        <f t="shared" ca="1" si="178"/>
        <v>#N/A</v>
      </c>
      <c r="M206" s="65" t="e">
        <f t="shared" ca="1" si="178"/>
        <v>#N/A</v>
      </c>
      <c r="N206" s="55">
        <f t="shared" ca="1" si="178"/>
        <v>-2.965283885250436E-2</v>
      </c>
      <c r="O206" s="57">
        <f t="shared" ca="1" si="178"/>
        <v>-0.3936526796940969</v>
      </c>
      <c r="P206" s="56">
        <f t="shared" ca="1" si="178"/>
        <v>0.10091911656954933</v>
      </c>
      <c r="Q206" s="55">
        <f t="shared" ca="1" si="178"/>
        <v>-1.8943092786628535E-3</v>
      </c>
      <c r="R206" s="55">
        <f t="shared" ca="1" si="178"/>
        <v>-3.4543500274724193E-2</v>
      </c>
      <c r="S206" s="55" t="e">
        <f t="shared" ca="1" si="178"/>
        <v>#N/A</v>
      </c>
      <c r="T206" s="55">
        <f t="shared" ca="1" si="178"/>
        <v>2.8492978914813616E-3</v>
      </c>
      <c r="U206" s="55">
        <f t="shared" ca="1" si="178"/>
        <v>-6.9456111174018731E-2</v>
      </c>
      <c r="V206" s="55" t="e">
        <f t="shared" ca="1" si="178"/>
        <v>#N/A</v>
      </c>
      <c r="W206" s="55">
        <f t="shared" ca="1" si="178"/>
        <v>-2.3679565777094624E-2</v>
      </c>
      <c r="X206" s="55">
        <f t="shared" ca="1" si="178"/>
        <v>2.8053178066911322E-4</v>
      </c>
      <c r="Y206" s="57">
        <f t="shared" ca="1" si="178"/>
        <v>4.4970459882358593E-2</v>
      </c>
    </row>
    <row r="207" spans="1:25" s="33" customFormat="1" x14ac:dyDescent="0.2">
      <c r="A207" s="14">
        <v>43921</v>
      </c>
      <c r="B207" s="62">
        <f t="shared" ref="B207:Y207" ca="1" si="179">IF(IF(OR(B69="",B65=0),NA(),B69/B65-1)&gt;1.5,NA(),B69/B65-1)</f>
        <v>-2.2188488947446294E-2</v>
      </c>
      <c r="C207" s="62">
        <f t="shared" ca="1" si="179"/>
        <v>-1.6728254171837431E-2</v>
      </c>
      <c r="D207" s="34">
        <f t="shared" ca="1" si="179"/>
        <v>-1.567224155343383E-2</v>
      </c>
      <c r="E207" s="34">
        <f t="shared" ca="1" si="179"/>
        <v>-3.4837408384906676E-2</v>
      </c>
      <c r="F207" s="34">
        <f t="shared" ca="1" si="179"/>
        <v>-3.6242691875696953E-2</v>
      </c>
      <c r="G207" s="53">
        <f t="shared" ca="1" si="179"/>
        <v>-4.7248942471193045E-3</v>
      </c>
      <c r="H207" s="34">
        <f t="shared" ca="1" si="179"/>
        <v>8.9291983184351276E-2</v>
      </c>
      <c r="I207" s="34">
        <f t="shared" ca="1" si="179"/>
        <v>-0.10051040618989981</v>
      </c>
      <c r="J207" s="63">
        <f t="shared" ca="1" si="179"/>
        <v>-3.3584647443027471E-2</v>
      </c>
      <c r="K207" s="34">
        <f t="shared" ca="1" si="179"/>
        <v>-3.5984541975561002E-2</v>
      </c>
      <c r="L207" s="34" t="e">
        <f t="shared" ca="1" si="179"/>
        <v>#N/A</v>
      </c>
      <c r="M207" s="63" t="e">
        <f t="shared" ca="1" si="179"/>
        <v>#N/A</v>
      </c>
      <c r="N207" s="34">
        <f t="shared" ca="1" si="179"/>
        <v>-3.491176784786254E-2</v>
      </c>
      <c r="O207" s="54">
        <f t="shared" ca="1" si="179"/>
        <v>-0.65417518577857603</v>
      </c>
      <c r="P207" s="53">
        <f t="shared" ca="1" si="179"/>
        <v>0.34433864092187894</v>
      </c>
      <c r="Q207" s="34">
        <f t="shared" ca="1" si="179"/>
        <v>-1.2510228455958172E-2</v>
      </c>
      <c r="R207" s="34">
        <f t="shared" ca="1" si="179"/>
        <v>-3.7235393756315793E-2</v>
      </c>
      <c r="S207" s="34" t="e">
        <f t="shared" ca="1" si="179"/>
        <v>#N/A</v>
      </c>
      <c r="T207" s="34">
        <f t="shared" ca="1" si="179"/>
        <v>-9.8761307942847321E-3</v>
      </c>
      <c r="U207" s="34">
        <f t="shared" ca="1" si="179"/>
        <v>-0.10827853247347941</v>
      </c>
      <c r="V207" s="34" t="e">
        <f t="shared" ca="1" si="179"/>
        <v>#N/A</v>
      </c>
      <c r="W207" s="34">
        <f t="shared" ca="1" si="179"/>
        <v>-3.6845277457770775E-2</v>
      </c>
      <c r="X207" s="34">
        <f t="shared" ca="1" si="179"/>
        <v>-1</v>
      </c>
      <c r="Y207" s="54">
        <f t="shared" ca="1" si="179"/>
        <v>1.2707701278710237E-2</v>
      </c>
    </row>
    <row r="208" spans="1:25" s="33" customFormat="1" ht="10.8" thickBot="1" x14ac:dyDescent="0.25">
      <c r="A208" s="20">
        <v>44012</v>
      </c>
      <c r="B208" s="62">
        <f t="shared" ref="B208:Y208" ca="1" si="180">IF(IF(OR(B70="",B66=0),NA(),B70/B66-1)&gt;1.5,NA(),B70/B66-1)</f>
        <v>-7.9515556321152481E-2</v>
      </c>
      <c r="C208" s="62">
        <f t="shared" ca="1" si="180"/>
        <v>-8.6982236310917393E-2</v>
      </c>
      <c r="D208" s="34">
        <f t="shared" ca="1" si="180"/>
        <v>-8.2948970994110915E-2</v>
      </c>
      <c r="E208" s="34">
        <f t="shared" ca="1" si="180"/>
        <v>-6.2172070009756442E-2</v>
      </c>
      <c r="F208" s="34">
        <f t="shared" ca="1" si="180"/>
        <v>-0.1612772800356872</v>
      </c>
      <c r="G208" s="53">
        <f t="shared" ca="1" si="180"/>
        <v>-6.7914181199840717E-2</v>
      </c>
      <c r="H208" s="34">
        <f t="shared" ca="1" si="180"/>
        <v>2.9069675626019142E-2</v>
      </c>
      <c r="I208" s="34">
        <f t="shared" ca="1" si="180"/>
        <v>-0.19786273009338951</v>
      </c>
      <c r="J208" s="63">
        <f t="shared" ca="1" si="180"/>
        <v>-0.14297338833087581</v>
      </c>
      <c r="K208" s="34">
        <f t="shared" ca="1" si="180"/>
        <v>-0.1611384061827843</v>
      </c>
      <c r="L208" s="34" t="e">
        <f t="shared" ca="1" si="180"/>
        <v>#N/A</v>
      </c>
      <c r="M208" s="63" t="e">
        <f t="shared" ca="1" si="180"/>
        <v>#N/A</v>
      </c>
      <c r="N208" s="34">
        <f t="shared" ca="1" si="180"/>
        <v>-6.2312297215149859E-2</v>
      </c>
      <c r="O208" s="54">
        <f t="shared" ca="1" si="180"/>
        <v>-0.79941496232014408</v>
      </c>
      <c r="P208" s="53">
        <f t="shared" ca="1" si="180"/>
        <v>0.86690734110721257</v>
      </c>
      <c r="Q208" s="34">
        <f t="shared" ca="1" si="180"/>
        <v>-4.2636822489206083E-2</v>
      </c>
      <c r="R208" s="34">
        <f t="shared" ca="1" si="180"/>
        <v>-7.3579200029429415E-2</v>
      </c>
      <c r="S208" s="34" t="e">
        <f t="shared" ca="1" si="180"/>
        <v>#N/A</v>
      </c>
      <c r="T208" s="34">
        <f t="shared" ca="1" si="180"/>
        <v>-0.1137454415295247</v>
      </c>
      <c r="U208" s="34">
        <f t="shared" ca="1" si="180"/>
        <v>-0.15974722365515803</v>
      </c>
      <c r="V208" s="34" t="e">
        <f t="shared" ca="1" si="180"/>
        <v>#N/A</v>
      </c>
      <c r="W208" s="34">
        <f t="shared" ca="1" si="180"/>
        <v>-0.16314195347911176</v>
      </c>
      <c r="X208" s="34">
        <f t="shared" ca="1" si="180"/>
        <v>-1</v>
      </c>
      <c r="Y208" s="54">
        <f t="shared" ca="1" si="180"/>
        <v>-4.7750669649732402E-2</v>
      </c>
    </row>
    <row r="209" spans="1:25" s="33" customFormat="1" hidden="1" x14ac:dyDescent="0.2">
      <c r="A209" s="162">
        <v>44104</v>
      </c>
      <c r="B209" s="62">
        <f t="shared" ref="B209:Y209" ca="1" si="181">IF(IF(OR(B71="",B67=0),NA(),B71/B67-1)&gt;1.5,NA(),B71/B67-1)</f>
        <v>-0.99615413945004094</v>
      </c>
      <c r="C209" s="62">
        <f t="shared" ca="1" si="181"/>
        <v>-0.99480100515312175</v>
      </c>
      <c r="D209" s="34">
        <f t="shared" ca="1" si="181"/>
        <v>-0.99455233002394428</v>
      </c>
      <c r="E209" s="34">
        <f t="shared" ca="1" si="181"/>
        <v>-0.99930584408375278</v>
      </c>
      <c r="F209" s="34">
        <f t="shared" ca="1" si="181"/>
        <v>-0.99943598188881688</v>
      </c>
      <c r="G209" s="53">
        <f t="shared" ca="1" si="181"/>
        <v>-1</v>
      </c>
      <c r="H209" s="34">
        <f t="shared" ca="1" si="181"/>
        <v>-0.91231317095981013</v>
      </c>
      <c r="I209" s="34">
        <f t="shared" ca="1" si="181"/>
        <v>-0.9641860903198286</v>
      </c>
      <c r="J209" s="63">
        <f t="shared" ca="1" si="181"/>
        <v>-0.99955800244034532</v>
      </c>
      <c r="K209" s="34">
        <f t="shared" ca="1" si="181"/>
        <v>-0.9999896858933508</v>
      </c>
      <c r="L209" s="34" t="e">
        <f t="shared" ca="1" si="181"/>
        <v>#N/A</v>
      </c>
      <c r="M209" s="63" t="e">
        <f t="shared" ca="1" si="181"/>
        <v>#N/A</v>
      </c>
      <c r="N209" s="34">
        <f t="shared" ca="1" si="181"/>
        <v>-0.99999875793031767</v>
      </c>
      <c r="O209" s="54">
        <f t="shared" ca="1" si="181"/>
        <v>-1</v>
      </c>
      <c r="P209" s="53">
        <f t="shared" ca="1" si="181"/>
        <v>-0.7352669279271502</v>
      </c>
      <c r="Q209" s="34">
        <f t="shared" ca="1" si="181"/>
        <v>-0.9994421833296866</v>
      </c>
      <c r="R209" s="34">
        <f t="shared" ca="1" si="181"/>
        <v>-0.95834422099857031</v>
      </c>
      <c r="S209" s="34" t="e">
        <f t="shared" ca="1" si="181"/>
        <v>#N/A</v>
      </c>
      <c r="T209" s="34">
        <f t="shared" ca="1" si="181"/>
        <v>-1</v>
      </c>
      <c r="U209" s="34">
        <f t="shared" ca="1" si="181"/>
        <v>-0.96344636127539185</v>
      </c>
      <c r="V209" s="34" t="e">
        <f t="shared" ca="1" si="181"/>
        <v>#N/A</v>
      </c>
      <c r="W209" s="34">
        <f t="shared" ca="1" si="181"/>
        <v>-1</v>
      </c>
      <c r="X209" s="34" t="e">
        <f t="shared" ca="1" si="181"/>
        <v>#N/A</v>
      </c>
      <c r="Y209" s="54">
        <f t="shared" ca="1" si="181"/>
        <v>-0.99953810088044226</v>
      </c>
    </row>
    <row r="210" spans="1:25" s="33" customFormat="1" ht="10.8" hidden="1" thickBot="1" x14ac:dyDescent="0.25">
      <c r="A210" s="179">
        <v>44196</v>
      </c>
      <c r="B210" s="62">
        <f t="shared" ref="B210:Y210" ca="1" si="182">IF(IF(OR(B72="",B68=0),NA(),B72/B68-1)&gt;1.5,NA(),B72/B68-1)</f>
        <v>-0.99594493083729607</v>
      </c>
      <c r="C210" s="62">
        <f t="shared" ca="1" si="182"/>
        <v>-0.99453132579787717</v>
      </c>
      <c r="D210" s="34">
        <f t="shared" ca="1" si="182"/>
        <v>-0.99426908038675044</v>
      </c>
      <c r="E210" s="34">
        <f t="shared" ca="1" si="182"/>
        <v>-0.99927314342571527</v>
      </c>
      <c r="F210" s="34">
        <f t="shared" ca="1" si="182"/>
        <v>-0.99944713633005144</v>
      </c>
      <c r="G210" s="53">
        <f t="shared" ca="1" si="182"/>
        <v>-1</v>
      </c>
      <c r="H210" s="34">
        <f t="shared" ca="1" si="182"/>
        <v>-0.90954069177031494</v>
      </c>
      <c r="I210" s="34">
        <f t="shared" ca="1" si="182"/>
        <v>-0.961809918164102</v>
      </c>
      <c r="J210" s="63">
        <f t="shared" ca="1" si="182"/>
        <v>-0.99951460518558222</v>
      </c>
      <c r="K210" s="34">
        <f t="shared" ca="1" si="182"/>
        <v>-0.99995684122212347</v>
      </c>
      <c r="L210" s="34" t="e">
        <f t="shared" ca="1" si="182"/>
        <v>#N/A</v>
      </c>
      <c r="M210" s="63" t="e">
        <f t="shared" ca="1" si="182"/>
        <v>#N/A</v>
      </c>
      <c r="N210" s="34">
        <f t="shared" ca="1" si="182"/>
        <v>-0.99995391444918891</v>
      </c>
      <c r="O210" s="54">
        <f t="shared" ca="1" si="182"/>
        <v>-1</v>
      </c>
      <c r="P210" s="53">
        <f t="shared" ca="1" si="182"/>
        <v>-0.66129646621116067</v>
      </c>
      <c r="Q210" s="34">
        <f t="shared" ca="1" si="182"/>
        <v>-0.99947525625505429</v>
      </c>
      <c r="R210" s="34">
        <f t="shared" ca="1" si="182"/>
        <v>-0.95464163002268343</v>
      </c>
      <c r="S210" s="34" t="e">
        <f t="shared" ca="1" si="182"/>
        <v>#N/A</v>
      </c>
      <c r="T210" s="34">
        <f t="shared" ca="1" si="182"/>
        <v>-1</v>
      </c>
      <c r="U210" s="34">
        <f t="shared" ca="1" si="182"/>
        <v>-0.96234380151477339</v>
      </c>
      <c r="V210" s="34" t="e">
        <f t="shared" ca="1" si="182"/>
        <v>#N/A</v>
      </c>
      <c r="W210" s="34">
        <f t="shared" ca="1" si="182"/>
        <v>-1</v>
      </c>
      <c r="X210" s="34" t="e">
        <f t="shared" ca="1" si="182"/>
        <v>#N/A</v>
      </c>
      <c r="Y210" s="54">
        <f t="shared" ca="1" si="182"/>
        <v>-0.99813278951708195</v>
      </c>
    </row>
    <row r="211" spans="1:25" ht="14.4" thickBot="1" x14ac:dyDescent="0.25">
      <c r="A211" s="210" t="s">
        <v>35</v>
      </c>
      <c r="B211" s="206"/>
      <c r="C211" s="206"/>
      <c r="D211" s="58"/>
      <c r="E211" s="58"/>
      <c r="F211" s="58"/>
      <c r="G211" s="58"/>
      <c r="H211" s="58"/>
      <c r="I211" s="58"/>
      <c r="J211" s="67"/>
      <c r="K211" s="58"/>
      <c r="L211" s="58"/>
      <c r="M211" s="67"/>
      <c r="N211" s="58"/>
      <c r="O211" s="58"/>
      <c r="P211" s="58"/>
      <c r="Q211" s="58"/>
      <c r="R211" s="58"/>
      <c r="S211" s="58"/>
      <c r="T211" s="58"/>
      <c r="U211" s="58"/>
      <c r="V211" s="58"/>
      <c r="W211" s="58"/>
      <c r="X211" s="58"/>
      <c r="Y211" s="123"/>
    </row>
    <row r="212" spans="1:25" x14ac:dyDescent="0.2">
      <c r="A212" s="77" t="s">
        <v>36</v>
      </c>
      <c r="B212" s="207"/>
      <c r="C212" s="207"/>
      <c r="D212" s="72"/>
      <c r="E212" s="72"/>
      <c r="F212" s="72"/>
      <c r="G212" s="71"/>
      <c r="H212" s="72"/>
      <c r="I212" s="72"/>
      <c r="J212" s="73"/>
      <c r="K212" s="72"/>
      <c r="L212" s="72"/>
      <c r="M212" s="73"/>
      <c r="N212" s="72"/>
      <c r="O212" s="72"/>
      <c r="P212" s="71"/>
      <c r="Q212" s="72"/>
      <c r="R212" s="72"/>
      <c r="S212" s="72"/>
      <c r="T212" s="72"/>
      <c r="U212" s="72"/>
      <c r="V212" s="72"/>
      <c r="W212" s="72"/>
      <c r="X212" s="72"/>
      <c r="Y212" s="123"/>
    </row>
    <row r="213" spans="1:25" x14ac:dyDescent="0.2">
      <c r="A213" s="36" t="s">
        <v>37</v>
      </c>
      <c r="B213" s="208">
        <f t="shared" ref="B213:Y213" ca="1" si="183">SUM(B$9:B$12)/SUM(B$5:B$8)-1</f>
        <v>4.1954506865002017E-2</v>
      </c>
      <c r="C213" s="208">
        <f t="shared" ca="1" si="183"/>
        <v>4.6463743464413954E-2</v>
      </c>
      <c r="D213" s="31">
        <f t="shared" ca="1" si="183"/>
        <v>4.7939983828803712E-2</v>
      </c>
      <c r="E213" s="31">
        <f t="shared" ca="1" si="183"/>
        <v>3.0244525352661755E-2</v>
      </c>
      <c r="F213" s="31">
        <f t="shared" ca="1" si="183"/>
        <v>8.4136013184978875E-3</v>
      </c>
      <c r="G213" s="69">
        <f t="shared" ca="1" si="183"/>
        <v>9.2394763777417177E-2</v>
      </c>
      <c r="H213" s="31">
        <f t="shared" ca="1" si="183"/>
        <v>0.11193988422969325</v>
      </c>
      <c r="I213" s="31">
        <f t="shared" ca="1" si="183"/>
        <v>-3.1192063793358593E-2</v>
      </c>
      <c r="J213" s="70">
        <f t="shared" ca="1" si="183"/>
        <v>8.0342450971515156E-2</v>
      </c>
      <c r="K213" s="31">
        <f t="shared" ca="1" si="183"/>
        <v>3.3989991408493285</v>
      </c>
      <c r="L213" s="31">
        <f t="shared" ca="1" si="183"/>
        <v>-0.24087114205135929</v>
      </c>
      <c r="M213" s="70">
        <f t="shared" ca="1" si="183"/>
        <v>-0.14735684304880192</v>
      </c>
      <c r="N213" s="31">
        <f t="shared" ca="1" si="183"/>
        <v>3.2654073197084896</v>
      </c>
      <c r="O213" s="31">
        <f t="shared" ca="1" si="183"/>
        <v>-0.28396878596215891</v>
      </c>
      <c r="P213" s="69">
        <f t="shared" ca="1" si="183"/>
        <v>3.6896148344841562E-2</v>
      </c>
      <c r="Q213" s="31">
        <f t="shared" ca="1" si="183"/>
        <v>5.3123565376050008E-2</v>
      </c>
      <c r="R213" s="31">
        <f t="shared" ca="1" si="183"/>
        <v>5.5587932814619379E-2</v>
      </c>
      <c r="S213" s="31" t="e">
        <f t="shared" ca="1" si="183"/>
        <v>#DIV/0!</v>
      </c>
      <c r="T213" s="31" t="e">
        <f ca="1">SUM(T$9:T$12)/SUM(T$5:T$8)-1</f>
        <v>#DIV/0!</v>
      </c>
      <c r="U213" s="31">
        <f t="shared" ca="1" si="183"/>
        <v>7.8729928839348151E-2</v>
      </c>
      <c r="V213" s="31" t="e">
        <f t="shared" ca="1" si="183"/>
        <v>#DIV/0!</v>
      </c>
      <c r="W213" s="31" t="e">
        <f ca="1">SUM(W$9:W$12)/SUM(W$5:W$8)-1</f>
        <v>#DIV/0!</v>
      </c>
      <c r="X213" s="31">
        <f t="shared" ca="1" si="183"/>
        <v>4.4074040166937056E-3</v>
      </c>
      <c r="Y213" s="61">
        <f t="shared" ca="1" si="183"/>
        <v>3.5351192599068648</v>
      </c>
    </row>
    <row r="214" spans="1:25" x14ac:dyDescent="0.2">
      <c r="A214" s="36" t="s">
        <v>38</v>
      </c>
      <c r="B214" s="208">
        <f t="shared" ref="B214:Y214" ca="1" si="184">SUM(B$13:B$16)/SUM(B$9:B$12)-1</f>
        <v>5.1327199111959487E-2</v>
      </c>
      <c r="C214" s="208">
        <f t="shared" ca="1" si="184"/>
        <v>5.4537303854874652E-2</v>
      </c>
      <c r="D214" s="31">
        <f t="shared" ca="1" si="184"/>
        <v>5.531712852647197E-2</v>
      </c>
      <c r="E214" s="31">
        <f t="shared" ca="1" si="184"/>
        <v>4.2859678547702673E-2</v>
      </c>
      <c r="F214" s="31">
        <f t="shared" ca="1" si="184"/>
        <v>3.3649446407896244E-2</v>
      </c>
      <c r="G214" s="69">
        <f t="shared" ca="1" si="184"/>
        <v>0.10305328240786538</v>
      </c>
      <c r="H214" s="31">
        <f t="shared" ca="1" si="184"/>
        <v>0.25065555747813861</v>
      </c>
      <c r="I214" s="31">
        <f t="shared" ca="1" si="184"/>
        <v>-4.2523444998829873E-2</v>
      </c>
      <c r="J214" s="70">
        <f t="shared" ca="1" si="184"/>
        <v>4.8860679940373908E-2</v>
      </c>
      <c r="K214" s="31">
        <f t="shared" ca="1" si="184"/>
        <v>0.80639345940574358</v>
      </c>
      <c r="L214" s="31">
        <f t="shared" ca="1" si="184"/>
        <v>-0.29602932174859742</v>
      </c>
      <c r="M214" s="70">
        <f t="shared" ca="1" si="184"/>
        <v>-0.2092966539883897</v>
      </c>
      <c r="N214" s="31">
        <f t="shared" ca="1" si="184"/>
        <v>0.80614209563695782</v>
      </c>
      <c r="O214" s="31">
        <f t="shared" ca="1" si="184"/>
        <v>-0.39819369596755483</v>
      </c>
      <c r="P214" s="69">
        <f t="shared" ca="1" si="184"/>
        <v>-0.4360559105097036</v>
      </c>
      <c r="Q214" s="31">
        <f t="shared" ca="1" si="184"/>
        <v>6.9220438102769233E-2</v>
      </c>
      <c r="R214" s="31">
        <f t="shared" ca="1" si="184"/>
        <v>2.9482791237905426E-2</v>
      </c>
      <c r="S214" s="31" t="e">
        <f t="shared" ca="1" si="184"/>
        <v>#DIV/0!</v>
      </c>
      <c r="T214" s="31" t="e">
        <f t="shared" ref="T214:T220" ca="1" si="185">SUM(T$9:T$12)/SUM(T$5:T$8)-1</f>
        <v>#DIV/0!</v>
      </c>
      <c r="U214" s="31">
        <f t="shared" ca="1" si="184"/>
        <v>5.0609572743272713E-2</v>
      </c>
      <c r="V214" s="31" t="e">
        <f t="shared" ca="1" si="184"/>
        <v>#DIV/0!</v>
      </c>
      <c r="W214" s="31" t="e">
        <f t="shared" ref="W214:W220" ca="1" si="186">SUM(W$9:W$12)/SUM(W$5:W$8)-1</f>
        <v>#DIV/0!</v>
      </c>
      <c r="X214" s="31">
        <f t="shared" ca="1" si="184"/>
        <v>-0.48981626943332435</v>
      </c>
      <c r="Y214" s="61">
        <f t="shared" ca="1" si="184"/>
        <v>0.79891071264287472</v>
      </c>
    </row>
    <row r="215" spans="1:25" x14ac:dyDescent="0.2">
      <c r="A215" s="36" t="s">
        <v>39</v>
      </c>
      <c r="B215" s="208">
        <f t="shared" ref="B215:Y215" ca="1" si="187">SUM(B$17:B$20)/SUM(B$13:B$16)-1</f>
        <v>5.5250184920408341E-2</v>
      </c>
      <c r="C215" s="208">
        <f t="shared" ca="1" si="187"/>
        <v>5.5017036467943647E-2</v>
      </c>
      <c r="D215" s="31">
        <f t="shared" ca="1" si="187"/>
        <v>5.4715559903243394E-2</v>
      </c>
      <c r="E215" s="31">
        <f t="shared" ca="1" si="187"/>
        <v>5.5872063596276833E-2</v>
      </c>
      <c r="F215" s="31">
        <f t="shared" ca="1" si="187"/>
        <v>6.3261458068800458E-2</v>
      </c>
      <c r="G215" s="69">
        <f t="shared" ca="1" si="187"/>
        <v>0.11582771210718668</v>
      </c>
      <c r="H215" s="31">
        <f t="shared" ca="1" si="187"/>
        <v>0.12768037013731592</v>
      </c>
      <c r="I215" s="31">
        <f t="shared" ca="1" si="187"/>
        <v>-8.6459202817911862E-2</v>
      </c>
      <c r="J215" s="70">
        <f t="shared" ca="1" si="187"/>
        <v>-3.4110770471528218E-3</v>
      </c>
      <c r="K215" s="31">
        <f t="shared" ca="1" si="187"/>
        <v>0.4374810126995583</v>
      </c>
      <c r="L215" s="31">
        <f t="shared" ca="1" si="187"/>
        <v>-0.34657061204853334</v>
      </c>
      <c r="M215" s="70">
        <f t="shared" ca="1" si="187"/>
        <v>-0.30542695318151314</v>
      </c>
      <c r="N215" s="31">
        <f t="shared" ca="1" si="187"/>
        <v>0.36322454259763526</v>
      </c>
      <c r="O215" s="31">
        <f t="shared" ca="1" si="187"/>
        <v>-0.47560941663141543</v>
      </c>
      <c r="P215" s="69">
        <f t="shared" ca="1" si="187"/>
        <v>-4.4536955814121537E-2</v>
      </c>
      <c r="Q215" s="31">
        <f t="shared" ca="1" si="187"/>
        <v>3.8648445742426096E-2</v>
      </c>
      <c r="R215" s="31">
        <f t="shared" ca="1" si="187"/>
        <v>1.365702748607478E-2</v>
      </c>
      <c r="S215" s="31">
        <f t="shared" ca="1" si="187"/>
        <v>0.13620159577185609</v>
      </c>
      <c r="T215" s="31" t="e">
        <f t="shared" ca="1" si="185"/>
        <v>#DIV/0!</v>
      </c>
      <c r="U215" s="31">
        <f t="shared" ca="1" si="187"/>
        <v>9.3376768255655218E-3</v>
      </c>
      <c r="V215" s="31">
        <f t="shared" ca="1" si="187"/>
        <v>0.29463477142623007</v>
      </c>
      <c r="W215" s="31" t="e">
        <f t="shared" ca="1" si="186"/>
        <v>#DIV/0!</v>
      </c>
      <c r="X215" s="31">
        <f t="shared" ca="1" si="187"/>
        <v>-0.19874154542098932</v>
      </c>
      <c r="Y215" s="61">
        <f t="shared" ca="1" si="187"/>
        <v>0.42345730782762825</v>
      </c>
    </row>
    <row r="216" spans="1:25" x14ac:dyDescent="0.2">
      <c r="A216" s="36" t="s">
        <v>40</v>
      </c>
      <c r="B216" s="208">
        <f t="shared" ref="B216:Y216" ca="1" si="188">SUM(B$21:B$24)/SUM(B$17:B$20)-1</f>
        <v>3.5951637784385593E-2</v>
      </c>
      <c r="C216" s="208">
        <f t="shared" ca="1" si="188"/>
        <v>3.1737691307455851E-2</v>
      </c>
      <c r="D216" s="31">
        <f t="shared" ca="1" si="188"/>
        <v>3.0232542992868261E-2</v>
      </c>
      <c r="E216" s="31">
        <f t="shared" ca="1" si="188"/>
        <v>4.7182428038970992E-2</v>
      </c>
      <c r="F216" s="31">
        <f t="shared" ca="1" si="188"/>
        <v>7.2567863625748963E-2</v>
      </c>
      <c r="G216" s="69">
        <f t="shared" ca="1" si="188"/>
        <v>7.0825173665669094E-2</v>
      </c>
      <c r="H216" s="31">
        <f t="shared" ca="1" si="188"/>
        <v>0.12381151529652934</v>
      </c>
      <c r="I216" s="31">
        <f t="shared" ca="1" si="188"/>
        <v>-8.5508758432777499E-2</v>
      </c>
      <c r="J216" s="70">
        <f t="shared" ca="1" si="188"/>
        <v>-3.7711369617828394E-2</v>
      </c>
      <c r="K216" s="31">
        <f t="shared" ca="1" si="188"/>
        <v>0.27595402390564439</v>
      </c>
      <c r="L216" s="31">
        <f t="shared" ca="1" si="188"/>
        <v>-0.41550893621257756</v>
      </c>
      <c r="M216" s="70">
        <f t="shared" ca="1" si="188"/>
        <v>-0.40699178157753924</v>
      </c>
      <c r="N216" s="31">
        <f t="shared" ca="1" si="188"/>
        <v>0.16306730679027259</v>
      </c>
      <c r="O216" s="31">
        <f t="shared" ca="1" si="188"/>
        <v>-0.47490714442243265</v>
      </c>
      <c r="P216" s="69">
        <f t="shared" ca="1" si="188"/>
        <v>-2.8879881227377058E-2</v>
      </c>
      <c r="Q216" s="31">
        <f t="shared" ca="1" si="188"/>
        <v>2.0517742198835842E-2</v>
      </c>
      <c r="R216" s="31">
        <f t="shared" ca="1" si="188"/>
        <v>-1.5855971164276617E-2</v>
      </c>
      <c r="S216" s="31">
        <f t="shared" ca="1" si="188"/>
        <v>8.3828866513855127E-2</v>
      </c>
      <c r="T216" s="31" t="e">
        <f t="shared" ca="1" si="185"/>
        <v>#DIV/0!</v>
      </c>
      <c r="U216" s="31">
        <f t="shared" ca="1" si="188"/>
        <v>-1.4332237494352196E-4</v>
      </c>
      <c r="V216" s="31">
        <f t="shared" ca="1" si="188"/>
        <v>0.18329895431045995</v>
      </c>
      <c r="W216" s="31" t="e">
        <f t="shared" ca="1" si="186"/>
        <v>#DIV/0!</v>
      </c>
      <c r="X216" s="31">
        <f t="shared" ca="1" si="188"/>
        <v>-0.11345119886433175</v>
      </c>
      <c r="Y216" s="61">
        <f t="shared" ca="1" si="188"/>
        <v>0.29401191070453936</v>
      </c>
    </row>
    <row r="217" spans="1:25" x14ac:dyDescent="0.2">
      <c r="A217" s="36" t="s">
        <v>41</v>
      </c>
      <c r="B217" s="208">
        <f t="shared" ref="B217:Y217" ca="1" si="189">IF(ISBLANK(B28),NA(),SUM(B$25:B$28)/SUM(B$21:B$24)-1)</f>
        <v>2.3262611638824593E-2</v>
      </c>
      <c r="C217" s="208">
        <f t="shared" ca="1" si="189"/>
        <v>1.6357305836172786E-2</v>
      </c>
      <c r="D217" s="31">
        <f t="shared" ca="1" si="189"/>
        <v>1.4441180992387448E-2</v>
      </c>
      <c r="E217" s="31">
        <f t="shared" ca="1" si="189"/>
        <v>4.13948394914887E-2</v>
      </c>
      <c r="F217" s="31">
        <f t="shared" ca="1" si="189"/>
        <v>6.6284389842429681E-2</v>
      </c>
      <c r="G217" s="69">
        <f t="shared" ca="1" si="189"/>
        <v>5.5027751389678858E-2</v>
      </c>
      <c r="H217" s="31">
        <f t="shared" ca="1" si="189"/>
        <v>0.15722809448624209</v>
      </c>
      <c r="I217" s="31">
        <f t="shared" ca="1" si="189"/>
        <v>-0.12287321517290395</v>
      </c>
      <c r="J217" s="70">
        <f t="shared" ca="1" si="189"/>
        <v>-8.7789152240941637E-2</v>
      </c>
      <c r="K217" s="31">
        <f t="shared" ca="1" si="189"/>
        <v>0.18673428939714865</v>
      </c>
      <c r="L217" s="31">
        <f t="shared" ca="1" si="189"/>
        <v>-0.56342171489668458</v>
      </c>
      <c r="M217" s="70">
        <f t="shared" ca="1" si="189"/>
        <v>-0.55455206232527909</v>
      </c>
      <c r="N217" s="31">
        <f t="shared" ca="1" si="189"/>
        <v>0.10297407181144957</v>
      </c>
      <c r="O217" s="31">
        <f t="shared" ca="1" si="189"/>
        <v>-0.5742852399417705</v>
      </c>
      <c r="P217" s="69">
        <f t="shared" ca="1" si="189"/>
        <v>-5.0421668630380112E-2</v>
      </c>
      <c r="Q217" s="31">
        <f t="shared" ca="1" si="189"/>
        <v>1.6505999038555874E-2</v>
      </c>
      <c r="R217" s="31">
        <f t="shared" ca="1" si="189"/>
        <v>-3.7008559436795818E-2</v>
      </c>
      <c r="S217" s="31">
        <f t="shared" ca="1" si="189"/>
        <v>6.3926045947952259E-2</v>
      </c>
      <c r="T217" s="31" t="e">
        <f t="shared" ca="1" si="185"/>
        <v>#DIV/0!</v>
      </c>
      <c r="U217" s="31">
        <f t="shared" ca="1" si="189"/>
        <v>4.0778020291911687E-3</v>
      </c>
      <c r="V217" s="31">
        <f t="shared" ca="1" si="189"/>
        <v>0.12551137617732411</v>
      </c>
      <c r="W217" s="31" t="e">
        <f t="shared" ca="1" si="186"/>
        <v>#DIV/0!</v>
      </c>
      <c r="X217" s="31">
        <f t="shared" ca="1" si="189"/>
        <v>-7.7259671154224385E-2</v>
      </c>
      <c r="Y217" s="61">
        <f t="shared" ca="1" si="189"/>
        <v>0.22141774592922436</v>
      </c>
    </row>
    <row r="218" spans="1:25" x14ac:dyDescent="0.2">
      <c r="A218" s="36" t="s">
        <v>42</v>
      </c>
      <c r="B218" s="208">
        <f ca="1">IF(ISBLANK(B32),NA(),SUM(B$29:B$32)/SUM(B$25:B$28)-1)</f>
        <v>1.9084922380575131E-2</v>
      </c>
      <c r="C218" s="208">
        <f t="shared" ref="C218:Y218" ca="1" si="190">IF(ISBLANK(C32),NA(),SUM(C$29:C$32)/SUM(C$25:C$28)-1)</f>
        <v>9.7786192185500553E-3</v>
      </c>
      <c r="D218" s="31">
        <f t="shared" ca="1" si="190"/>
        <v>8.4411830747992411E-3</v>
      </c>
      <c r="E218" s="31">
        <f t="shared" ca="1" si="190"/>
        <v>4.293426648712928E-2</v>
      </c>
      <c r="F218" s="31">
        <f t="shared" ca="1" si="190"/>
        <v>4.2932874364389084E-2</v>
      </c>
      <c r="G218" s="69">
        <f t="shared" ca="1" si="190"/>
        <v>3.9852809546770285E-2</v>
      </c>
      <c r="H218" s="31">
        <f t="shared" ca="1" si="190"/>
        <v>8.7216544850623912E-2</v>
      </c>
      <c r="I218" s="31">
        <f t="shared" ca="1" si="190"/>
        <v>-0.11790622765089742</v>
      </c>
      <c r="J218" s="70">
        <f t="shared" ca="1" si="190"/>
        <v>-6.8767118527082061E-2</v>
      </c>
      <c r="K218" s="31">
        <f t="shared" ca="1" si="190"/>
        <v>0.11533853649606307</v>
      </c>
      <c r="L218" s="31">
        <f t="shared" ca="1" si="190"/>
        <v>-1</v>
      </c>
      <c r="M218" s="70">
        <f t="shared" ca="1" si="190"/>
        <v>-1</v>
      </c>
      <c r="N218" s="31">
        <f t="shared" ca="1" si="190"/>
        <v>6.9052977724215481E-2</v>
      </c>
      <c r="O218" s="31">
        <f t="shared" ca="1" si="190"/>
        <v>-0.63175165268937594</v>
      </c>
      <c r="P218" s="69">
        <f t="shared" ca="1" si="190"/>
        <v>4.1317841799120014E-2</v>
      </c>
      <c r="Q218" s="31">
        <f t="shared" ca="1" si="190"/>
        <v>4.1303131102929935E-3</v>
      </c>
      <c r="R218" s="31">
        <f t="shared" ca="1" si="190"/>
        <v>-2.9983536747097639E-2</v>
      </c>
      <c r="S218" s="31">
        <f t="shared" ca="1" si="190"/>
        <v>3.9854785667847059E-2</v>
      </c>
      <c r="T218" s="31" t="e">
        <f t="shared" ca="1" si="185"/>
        <v>#DIV/0!</v>
      </c>
      <c r="U218" s="31">
        <f t="shared" ca="1" si="190"/>
        <v>-1.9977863973267507E-2</v>
      </c>
      <c r="V218" s="31">
        <f t="shared" ca="1" si="190"/>
        <v>7.0830246925336793E-2</v>
      </c>
      <c r="W218" s="31" t="e">
        <f t="shared" ca="1" si="186"/>
        <v>#DIV/0!</v>
      </c>
      <c r="X218" s="31">
        <f t="shared" ca="1" si="190"/>
        <v>-9.5584888711489624E-3</v>
      </c>
      <c r="Y218" s="61">
        <f t="shared" ca="1" si="190"/>
        <v>0.15341048194488915</v>
      </c>
    </row>
    <row r="219" spans="1:25" x14ac:dyDescent="0.2">
      <c r="A219" s="36" t="s">
        <v>43</v>
      </c>
      <c r="B219" s="208">
        <f ca="1">IF(ISBLANK(B36),NA(),SUM(B$33:B$36)/SUM(B$29:B$32)-1)</f>
        <v>-4.7740146892572E-5</v>
      </c>
      <c r="C219" s="208">
        <f t="shared" ref="C219:Y219" ca="1" si="191">IF(ISBLANK(C36),NA(),SUM(C$33:C$36)/SUM(C$29:C$32)-1)</f>
        <v>-1.4213437163808518E-2</v>
      </c>
      <c r="D219" s="31">
        <f t="shared" ca="1" si="191"/>
        <v>-1.6958009016238229E-2</v>
      </c>
      <c r="E219" s="31">
        <f t="shared" ca="1" si="191"/>
        <v>3.5100729963124966E-2</v>
      </c>
      <c r="F219" s="31">
        <f t="shared" ca="1" si="191"/>
        <v>5.1572799162306726E-2</v>
      </c>
      <c r="G219" s="69">
        <f t="shared" ca="1" si="191"/>
        <v>-2.936591953509371E-3</v>
      </c>
      <c r="H219" s="31">
        <f t="shared" ca="1" si="191"/>
        <v>1.1301144180305922E-2</v>
      </c>
      <c r="I219" s="31">
        <f t="shared" ca="1" si="191"/>
        <v>-8.3093556582936934E-2</v>
      </c>
      <c r="J219" s="70">
        <f t="shared" ca="1" si="191"/>
        <v>-6.8312048824192284E-2</v>
      </c>
      <c r="K219" s="31">
        <f t="shared" ca="1" si="191"/>
        <v>5.177512676450724E-2</v>
      </c>
      <c r="L219" s="31" t="e">
        <f t="shared" ca="1" si="191"/>
        <v>#DIV/0!</v>
      </c>
      <c r="M219" s="70" t="e">
        <f t="shared" ca="1" si="191"/>
        <v>#DIV/0!</v>
      </c>
      <c r="N219" s="31">
        <f t="shared" ca="1" si="191"/>
        <v>4.0193410847693345E-2</v>
      </c>
      <c r="O219" s="31">
        <f t="shared" ca="1" si="191"/>
        <v>-0.34941389411363932</v>
      </c>
      <c r="P219" s="69">
        <f t="shared" ca="1" si="191"/>
        <v>1.3510555243558282</v>
      </c>
      <c r="Q219" s="31">
        <f t="shared" ca="1" si="191"/>
        <v>-6.0777192382888146E-3</v>
      </c>
      <c r="R219" s="31">
        <f t="shared" ca="1" si="191"/>
        <v>-3.5872339996373848E-2</v>
      </c>
      <c r="S219" s="31">
        <f t="shared" ca="1" si="191"/>
        <v>-1</v>
      </c>
      <c r="T219" s="31" t="e">
        <f t="shared" ca="1" si="185"/>
        <v>#DIV/0!</v>
      </c>
      <c r="U219" s="31">
        <f t="shared" ca="1" si="191"/>
        <v>-2.4202476076542245E-2</v>
      </c>
      <c r="V219" s="31">
        <f t="shared" ca="1" si="191"/>
        <v>-1</v>
      </c>
      <c r="W219" s="31" t="e">
        <f t="shared" ca="1" si="186"/>
        <v>#DIV/0!</v>
      </c>
      <c r="X219" s="31">
        <f t="shared" ca="1" si="191"/>
        <v>3.1089622738464495</v>
      </c>
      <c r="Y219" s="61">
        <f t="shared" ca="1" si="191"/>
        <v>0.13525041755067613</v>
      </c>
    </row>
    <row r="220" spans="1:25" x14ac:dyDescent="0.2">
      <c r="A220" s="36" t="s">
        <v>44</v>
      </c>
      <c r="B220" s="208">
        <f ca="1">IF(ISBLANK(B40),NA(),SUM(B$37:B$40)/SUM(B$33:B$36)-1)</f>
        <v>-8.6186876620153452E-4</v>
      </c>
      <c r="C220" s="208">
        <f t="shared" ref="C220:Y220" ca="1" si="192">IF(ISBLANK(C40),NA(),SUM(C$37:C$40)/SUM(C$33:C$36)-1)</f>
        <v>-1.0418145940356394E-2</v>
      </c>
      <c r="D220" s="31">
        <f t="shared" ca="1" si="192"/>
        <v>-1.1860905129682964E-2</v>
      </c>
      <c r="E220" s="31">
        <f t="shared" ca="1" si="192"/>
        <v>2.1719876014332451E-2</v>
      </c>
      <c r="F220" s="31">
        <f t="shared" ca="1" si="192"/>
        <v>2.1910462447727319E-2</v>
      </c>
      <c r="G220" s="69">
        <f t="shared" ca="1" si="192"/>
        <v>-2.5071010529515991E-3</v>
      </c>
      <c r="H220" s="31">
        <f t="shared" ca="1" si="192"/>
        <v>5.9847109372464624E-2</v>
      </c>
      <c r="I220" s="31">
        <f t="shared" ca="1" si="192"/>
        <v>-6.3381989015505846E-2</v>
      </c>
      <c r="J220" s="70">
        <f t="shared" ca="1" si="192"/>
        <v>-5.6477348962431062E-2</v>
      </c>
      <c r="K220" s="31">
        <f t="shared" ca="1" si="192"/>
        <v>2.1974588472783996E-2</v>
      </c>
      <c r="L220" s="31" t="e">
        <f t="shared" ca="1" si="192"/>
        <v>#DIV/0!</v>
      </c>
      <c r="M220" s="70" t="e">
        <f t="shared" ca="1" si="192"/>
        <v>#DIV/0!</v>
      </c>
      <c r="N220" s="31">
        <f t="shared" ca="1" si="192"/>
        <v>2.4154850583631093E-2</v>
      </c>
      <c r="O220" s="31">
        <f t="shared" ca="1" si="192"/>
        <v>-0.27413623459746417</v>
      </c>
      <c r="P220" s="69">
        <f t="shared" ca="1" si="192"/>
        <v>-1.4256472842522183E-2</v>
      </c>
      <c r="Q220" s="31">
        <f t="shared" ca="1" si="192"/>
        <v>-8.9702539758118593E-4</v>
      </c>
      <c r="R220" s="31">
        <f t="shared" ca="1" si="192"/>
        <v>-4.7900651437937536E-2</v>
      </c>
      <c r="S220" s="31" t="e">
        <f t="shared" ca="1" si="192"/>
        <v>#DIV/0!</v>
      </c>
      <c r="T220" s="31" t="e">
        <f t="shared" ca="1" si="185"/>
        <v>#DIV/0!</v>
      </c>
      <c r="U220" s="31">
        <f t="shared" ca="1" si="192"/>
        <v>1.9364748772283669E-3</v>
      </c>
      <c r="V220" s="31" t="e">
        <f t="shared" ca="1" si="192"/>
        <v>#DIV/0!</v>
      </c>
      <c r="W220" s="31" t="e">
        <f t="shared" ca="1" si="186"/>
        <v>#DIV/0!</v>
      </c>
      <c r="X220" s="31">
        <f t="shared" ca="1" si="192"/>
        <v>2.2038484745481535E-2</v>
      </c>
      <c r="Y220" s="61">
        <f t="shared" ca="1" si="192"/>
        <v>5.2700412167427713E-2</v>
      </c>
    </row>
    <row r="221" spans="1:25" x14ac:dyDescent="0.2">
      <c r="A221" s="36" t="s">
        <v>45</v>
      </c>
      <c r="B221" s="208">
        <f ca="1">IF(ISBLANK(B44),NA(),SUM(B$41:B$44)/SUM(B$37:B$40)-1)</f>
        <v>-1.9711912158225542E-2</v>
      </c>
      <c r="C221" s="208">
        <f t="shared" ref="C221:Y221" ca="1" si="193">IF(ISBLANK(C44),NA(),SUM(C$41:C$44)/SUM(C$37:C$40)-1)</f>
        <v>-2.9563602025344027E-2</v>
      </c>
      <c r="D221" s="31">
        <f t="shared" ca="1" si="193"/>
        <v>-3.0353303838429158E-2</v>
      </c>
      <c r="E221" s="31">
        <f t="shared" ca="1" si="193"/>
        <v>2.8356384164365256E-3</v>
      </c>
      <c r="F221" s="31">
        <f t="shared" ca="1" si="193"/>
        <v>-1.2453148026295158E-2</v>
      </c>
      <c r="G221" s="69">
        <f t="shared" ca="1" si="193"/>
        <v>-2.1103077092387346E-2</v>
      </c>
      <c r="H221" s="31">
        <f t="shared" ca="1" si="193"/>
        <v>6.9245288926780946E-2</v>
      </c>
      <c r="I221" s="31">
        <f t="shared" ca="1" si="193"/>
        <v>-8.6493029365951934E-2</v>
      </c>
      <c r="J221" s="70">
        <f t="shared" ca="1" si="193"/>
        <v>-8.3862374674469775E-2</v>
      </c>
      <c r="K221" s="31">
        <f t="shared" ca="1" si="193"/>
        <v>-1.2381675251014745E-2</v>
      </c>
      <c r="L221" s="31" t="e">
        <f t="shared" ca="1" si="193"/>
        <v>#DIV/0!</v>
      </c>
      <c r="M221" s="70" t="e">
        <f t="shared" ca="1" si="193"/>
        <v>#DIV/0!</v>
      </c>
      <c r="N221" s="31">
        <f t="shared" ca="1" si="193"/>
        <v>4.6959567901585508E-3</v>
      </c>
      <c r="O221" s="31">
        <f t="shared" ca="1" si="193"/>
        <v>-0.31520927549096767</v>
      </c>
      <c r="P221" s="69">
        <f t="shared" ca="1" si="193"/>
        <v>-0.96702190320907022</v>
      </c>
      <c r="Q221" s="31">
        <f t="shared" ca="1" si="193"/>
        <v>-6.1884255899460339E-3</v>
      </c>
      <c r="R221" s="31">
        <f t="shared" ca="1" si="193"/>
        <v>-5.6323845136191264E-2</v>
      </c>
      <c r="S221" s="31" t="e">
        <f t="shared" ca="1" si="193"/>
        <v>#DIV/0!</v>
      </c>
      <c r="T221" s="31" t="e">
        <f t="shared" ca="1" si="193"/>
        <v>#DIV/0!</v>
      </c>
      <c r="U221" s="31">
        <f t="shared" ca="1" si="193"/>
        <v>-2.0986613613890426E-2</v>
      </c>
      <c r="V221" s="31" t="e">
        <f t="shared" ca="1" si="193"/>
        <v>#DIV/0!</v>
      </c>
      <c r="W221" s="31" t="e">
        <f t="shared" ca="1" si="193"/>
        <v>#DIV/0!</v>
      </c>
      <c r="X221" s="31">
        <f t="shared" ca="1" si="193"/>
        <v>-0.99994433282386552</v>
      </c>
      <c r="Y221" s="61">
        <f t="shared" ca="1" si="193"/>
        <v>2.817179051748453E-2</v>
      </c>
    </row>
    <row r="222" spans="1:25" x14ac:dyDescent="0.2">
      <c r="A222" s="36" t="s">
        <v>46</v>
      </c>
      <c r="B222" s="208">
        <f ca="1">IF(ISBLANK(B48),NA(),SUM(B$45:B$48)/SUM(B$41:B$44)-1)</f>
        <v>-1.6415904667573034E-2</v>
      </c>
      <c r="C222" s="208">
        <f t="shared" ref="C222:Y222" ca="1" si="194">IF(ISBLANK(C48),NA(),SUM(C$45:C$48)/SUM(C$41:C$44)-1)</f>
        <v>-1.9710935573271637E-2</v>
      </c>
      <c r="D222" s="31">
        <f t="shared" ca="1" si="194"/>
        <v>-2.0241575345435359E-2</v>
      </c>
      <c r="E222" s="31">
        <f t="shared" ca="1" si="194"/>
        <v>-9.1182140410782653E-3</v>
      </c>
      <c r="F222" s="31">
        <f t="shared" ca="1" si="194"/>
        <v>-8.4219736335299222E-3</v>
      </c>
      <c r="G222" s="69">
        <f t="shared" ca="1" si="194"/>
        <v>-9.7450372318065304E-3</v>
      </c>
      <c r="H222" s="31">
        <f t="shared" ca="1" si="194"/>
        <v>-5.8060644217654667E-2</v>
      </c>
      <c r="I222" s="31">
        <f t="shared" ca="1" si="194"/>
        <v>-7.7613734363611075E-2</v>
      </c>
      <c r="J222" s="70">
        <f t="shared" ca="1" si="194"/>
        <v>-7.5148186674714346E-2</v>
      </c>
      <c r="K222" s="31">
        <f t="shared" ca="1" si="194"/>
        <v>-8.4003023754914974E-3</v>
      </c>
      <c r="L222" s="31" t="e">
        <f t="shared" ca="1" si="194"/>
        <v>#DIV/0!</v>
      </c>
      <c r="M222" s="70" t="e">
        <f t="shared" ca="1" si="194"/>
        <v>#DIV/0!</v>
      </c>
      <c r="N222" s="31">
        <f t="shared" ca="1" si="194"/>
        <v>-6.6148279856220737E-3</v>
      </c>
      <c r="O222" s="31">
        <f t="shared" ca="1" si="194"/>
        <v>-0.63636840679530282</v>
      </c>
      <c r="P222" s="69">
        <f t="shared" ca="1" si="194"/>
        <v>-0.57867918238709826</v>
      </c>
      <c r="Q222" s="31">
        <f t="shared" ca="1" si="194"/>
        <v>1.4569021354331468E-3</v>
      </c>
      <c r="R222" s="31">
        <f t="shared" ca="1" si="194"/>
        <v>-4.3219745469031512E-2</v>
      </c>
      <c r="S222" s="31" t="e">
        <f t="shared" ca="1" si="194"/>
        <v>#DIV/0!</v>
      </c>
      <c r="T222" s="31">
        <f t="shared" ca="1" si="194"/>
        <v>8.5347251216409958E-3</v>
      </c>
      <c r="U222" s="31">
        <f t="shared" ca="1" si="194"/>
        <v>-0.20913725217221479</v>
      </c>
      <c r="V222" s="31" t="e">
        <f t="shared" ca="1" si="194"/>
        <v>#DIV/0!</v>
      </c>
      <c r="W222" s="31">
        <f t="shared" ca="1" si="194"/>
        <v>-9.2225592566146375E-3</v>
      </c>
      <c r="X222" s="31">
        <f t="shared" ca="1" si="194"/>
        <v>-0.44946113722839576</v>
      </c>
      <c r="Y222" s="61">
        <f t="shared" ca="1" si="194"/>
        <v>3.2728931454894639E-2</v>
      </c>
    </row>
    <row r="223" spans="1:25" x14ac:dyDescent="0.2">
      <c r="A223" s="36" t="s">
        <v>178</v>
      </c>
      <c r="B223" s="208">
        <f ca="1">IF(ISBLANK(B52),NA(),SUM(B$49:B$52)/SUM(B$45:B$48)-1)</f>
        <v>-1.5587659034865253E-2</v>
      </c>
      <c r="C223" s="208">
        <f t="shared" ref="C223:Y223" ca="1" si="195">IF(ISBLANK(C52),NA(),SUM(C$49:C$52)/SUM(C$45:C$48)-1)</f>
        <v>-1.5508103871884171E-2</v>
      </c>
      <c r="D223" s="31">
        <f t="shared" ca="1" si="195"/>
        <v>-1.7126332584259885E-2</v>
      </c>
      <c r="E223" s="31">
        <f t="shared" ca="1" si="195"/>
        <v>-1.5761970774864631E-2</v>
      </c>
      <c r="F223" s="31">
        <f t="shared" ca="1" si="195"/>
        <v>1.8508129788717298E-2</v>
      </c>
      <c r="G223" s="69">
        <f t="shared" ca="1" si="195"/>
        <v>-9.8393324778383029E-3</v>
      </c>
      <c r="H223" s="31">
        <f t="shared" ca="1" si="195"/>
        <v>-2.0488276739350386E-2</v>
      </c>
      <c r="I223" s="31">
        <f t="shared" ca="1" si="195"/>
        <v>-6.1822372203262588E-2</v>
      </c>
      <c r="J223" s="31">
        <f t="shared" ca="1" si="195"/>
        <v>-5.884317208258294E-2</v>
      </c>
      <c r="K223" s="31">
        <f t="shared" ca="1" si="195"/>
        <v>1.8510090781762356E-2</v>
      </c>
      <c r="L223" s="31" t="e">
        <f t="shared" ca="1" si="195"/>
        <v>#DIV/0!</v>
      </c>
      <c r="M223" s="31" t="e">
        <f t="shared" ca="1" si="195"/>
        <v>#DIV/0!</v>
      </c>
      <c r="N223" s="31">
        <f t="shared" ca="1" si="195"/>
        <v>-1.4648593475625193E-2</v>
      </c>
      <c r="O223" s="31">
        <f ca="1">IF(ISBLANK(O52),NA(),SUM(O$49:O$52)/SUM(O$45:O$48)-1)</f>
        <v>-0.75867011152060493</v>
      </c>
      <c r="P223" s="69">
        <f t="shared" ca="1" si="195"/>
        <v>-0.60435957880697389</v>
      </c>
      <c r="Q223" s="31">
        <f t="shared" ca="1" si="195"/>
        <v>-3.7147114158483374E-3</v>
      </c>
      <c r="R223" s="31">
        <f t="shared" ca="1" si="195"/>
        <v>-4.2798370873986413E-2</v>
      </c>
      <c r="S223" s="31" t="e">
        <f t="shared" ca="1" si="195"/>
        <v>#DIV/0!</v>
      </c>
      <c r="T223" s="31">
        <f t="shared" ca="1" si="195"/>
        <v>-1.3124792613849912E-2</v>
      </c>
      <c r="U223" s="31">
        <f t="shared" ca="1" si="195"/>
        <v>-2.7338143455716168E-2</v>
      </c>
      <c r="V223" s="31" t="e">
        <f t="shared" ca="1" si="195"/>
        <v>#DIV/0!</v>
      </c>
      <c r="W223" s="31">
        <f t="shared" ca="1" si="195"/>
        <v>1.7277366029685659E-2</v>
      </c>
      <c r="X223" s="31">
        <f t="shared" ca="1" si="195"/>
        <v>-0.27207274475331655</v>
      </c>
      <c r="Y223" s="61">
        <f t="shared" ca="1" si="195"/>
        <v>8.6935974270095029E-2</v>
      </c>
    </row>
    <row r="224" spans="1:25" x14ac:dyDescent="0.2">
      <c r="A224" s="36" t="s">
        <v>202</v>
      </c>
      <c r="B224" s="208">
        <f ca="1">IF(ISBLANK(B56),NA(),SUM(B$53:B$56)/SUM(B$49:B$52)-1)</f>
        <v>-7.599231539879181E-3</v>
      </c>
      <c r="C224" s="208">
        <f t="shared" ref="C224:X224" ca="1" si="196">IF(ISBLANK(C56),NA(),SUM(C$53:C$56)/SUM(C$49:C$52)-1)</f>
        <v>-5.5768672274015829E-3</v>
      </c>
      <c r="D224" s="31">
        <f t="shared" ca="1" si="196"/>
        <v>-7.4477522773965799E-3</v>
      </c>
      <c r="E224" s="31">
        <f t="shared" ca="1" si="196"/>
        <v>-1.2031536821163535E-2</v>
      </c>
      <c r="F224" s="31">
        <f t="shared" ca="1" si="196"/>
        <v>3.2374430237595231E-2</v>
      </c>
      <c r="G224" s="69">
        <f t="shared" ca="1" si="196"/>
        <v>-4.3386812386320139E-3</v>
      </c>
      <c r="H224" s="31">
        <f t="shared" ca="1" si="196"/>
        <v>1.3119633175990852E-2</v>
      </c>
      <c r="I224" s="31">
        <f t="shared" ca="1" si="196"/>
        <v>-2.9526143181762055E-2</v>
      </c>
      <c r="J224" s="31">
        <f t="shared" ca="1" si="196"/>
        <v>-1.1221799571537572E-2</v>
      </c>
      <c r="K224" s="31">
        <f t="shared" ca="1" si="196"/>
        <v>3.236785439290224E-2</v>
      </c>
      <c r="L224" s="31" t="e">
        <f t="shared" ca="1" si="196"/>
        <v>#DIV/0!</v>
      </c>
      <c r="M224" s="31" t="e">
        <f t="shared" ca="1" si="196"/>
        <v>#DIV/0!</v>
      </c>
      <c r="N224" s="31">
        <f t="shared" ca="1" si="196"/>
        <v>-1.1830827567419822E-2</v>
      </c>
      <c r="O224" s="31">
        <f t="shared" ca="1" si="196"/>
        <v>-0.57120391023920014</v>
      </c>
      <c r="P224" s="69">
        <f t="shared" ca="1" si="196"/>
        <v>-3.3877764701752189E-2</v>
      </c>
      <c r="Q224" s="31">
        <f t="shared" ca="1" si="196"/>
        <v>-1.5862533757525776E-3</v>
      </c>
      <c r="R224" s="31">
        <f t="shared" ca="1" si="196"/>
        <v>-3.3403157341770684E-2</v>
      </c>
      <c r="S224" s="31" t="e">
        <f t="shared" ca="1" si="196"/>
        <v>#DIV/0!</v>
      </c>
      <c r="T224" s="31">
        <f t="shared" ca="1" si="196"/>
        <v>-3.9828573374520726E-3</v>
      </c>
      <c r="U224" s="31">
        <f t="shared" ca="1" si="196"/>
        <v>-4.6565549429549158E-2</v>
      </c>
      <c r="V224" s="31" t="e">
        <f t="shared" ca="1" si="196"/>
        <v>#DIV/0!</v>
      </c>
      <c r="W224" s="31">
        <f t="shared" ca="1" si="196"/>
        <v>3.1825007004945061E-2</v>
      </c>
      <c r="X224" s="31">
        <f t="shared" ca="1" si="196"/>
        <v>-0.37510031699198898</v>
      </c>
      <c r="Y224" s="61">
        <f ca="1">IF(ISBLANK(Y56),NA(),SUM(Y$53:Y$56)/SUM(Y$49:Y$52)-1)</f>
        <v>6.0840949893820051E-2</v>
      </c>
    </row>
    <row r="225" spans="1:25" x14ac:dyDescent="0.2">
      <c r="A225" s="36" t="s">
        <v>203</v>
      </c>
      <c r="B225" s="208">
        <f ca="1">IF(ISBLANK(B57),NA(),SUM(B$57:B$60)/SUM(B$53:B$56)-1)</f>
        <v>-6.0933618971729109E-3</v>
      </c>
      <c r="C225" s="208">
        <f t="shared" ref="C225:Y225" ca="1" si="197">IF(ISBLANK(C57),NA(),SUM(C$57:C$60)/SUM(C$53:C$56)-1)</f>
        <v>-2.7051979213809085E-3</v>
      </c>
      <c r="D225" s="31">
        <f t="shared" ca="1" si="197"/>
        <v>-4.6607746351431389E-3</v>
      </c>
      <c r="E225" s="31">
        <f t="shared" ca="1" si="197"/>
        <v>-1.3567529456271932E-2</v>
      </c>
      <c r="F225" s="31">
        <f t="shared" ca="1" si="197"/>
        <v>3.5433908922217316E-2</v>
      </c>
      <c r="G225" s="69">
        <f t="shared" ca="1" si="197"/>
        <v>-8.2577442068976215E-4</v>
      </c>
      <c r="H225" s="31">
        <f t="shared" ca="1" si="197"/>
        <v>1.8279809187628837E-2</v>
      </c>
      <c r="I225" s="31">
        <f t="shared" ca="1" si="197"/>
        <v>-3.2349972154107176E-2</v>
      </c>
      <c r="J225" s="31">
        <f t="shared" ca="1" si="197"/>
        <v>-1.7194768162362206E-2</v>
      </c>
      <c r="K225" s="31">
        <f t="shared" ca="1" si="197"/>
        <v>3.5382042896269006E-2</v>
      </c>
      <c r="L225" s="31" t="e">
        <f t="shared" ca="1" si="197"/>
        <v>#DIV/0!</v>
      </c>
      <c r="M225" s="31" t="e">
        <f t="shared" ca="1" si="197"/>
        <v>#DIV/0!</v>
      </c>
      <c r="N225" s="31">
        <f t="shared" ca="1" si="197"/>
        <v>-1.3480530978080552E-2</v>
      </c>
      <c r="O225" s="31">
        <f t="shared" ca="1" si="197"/>
        <v>-0.50546487025581399</v>
      </c>
      <c r="P225" s="69">
        <f t="shared" ca="1" si="197"/>
        <v>-2.0096101001192301E-2</v>
      </c>
      <c r="Q225" s="31">
        <f t="shared" ca="1" si="197"/>
        <v>4.6201567855401748E-3</v>
      </c>
      <c r="R225" s="31">
        <f t="shared" ca="1" si="197"/>
        <v>-2.7658404142691384E-2</v>
      </c>
      <c r="S225" s="31" t="e">
        <f t="shared" ca="1" si="197"/>
        <v>#DIV/0!</v>
      </c>
      <c r="T225" s="31">
        <f t="shared" ca="1" si="197"/>
        <v>-4.7123336583831943E-3</v>
      </c>
      <c r="U225" s="31">
        <f t="shared" ca="1" si="197"/>
        <v>-4.2697115512914441E-2</v>
      </c>
      <c r="V225" s="31" t="e">
        <f t="shared" ca="1" si="197"/>
        <v>#DIV/0!</v>
      </c>
      <c r="W225" s="31">
        <f t="shared" ca="1" si="197"/>
        <v>3.5841733488295668E-2</v>
      </c>
      <c r="X225" s="31">
        <f t="shared" ca="1" si="197"/>
        <v>-0.1998231166033746</v>
      </c>
      <c r="Y225" s="61">
        <f t="shared" ca="1" si="197"/>
        <v>1.4026061448538574E-2</v>
      </c>
    </row>
    <row r="226" spans="1:25" x14ac:dyDescent="0.2">
      <c r="A226" s="36" t="s">
        <v>204</v>
      </c>
      <c r="B226" s="208">
        <f ca="1">IF(ISBLANK(B61),NA(),SUM(B$61:B$64)/SUM(B$57:B$60)-1)</f>
        <v>-1.1876071273888567E-2</v>
      </c>
      <c r="C226" s="208">
        <f t="shared" ref="C226:X226" ca="1" si="198">IF(ISBLANK(C61),NA(),SUM(C$61:C$64)/SUM(C$57:C$60)-1)</f>
        <v>-6.4013490652427008E-3</v>
      </c>
      <c r="D226" s="31">
        <f t="shared" ca="1" si="198"/>
        <v>-7.0744663757993376E-3</v>
      </c>
      <c r="E226" s="31">
        <f t="shared" ca="1" si="198"/>
        <v>-2.4086100201095362E-2</v>
      </c>
      <c r="F226" s="31">
        <f t="shared" ca="1" si="198"/>
        <v>6.2179477890675905E-3</v>
      </c>
      <c r="G226" s="69">
        <f t="shared" ca="1" si="198"/>
        <v>-6.0808221866123224E-3</v>
      </c>
      <c r="H226" s="31">
        <f t="shared" ca="1" si="198"/>
        <v>1.7233406743348167E-2</v>
      </c>
      <c r="I226" s="31">
        <f t="shared" ca="1" si="198"/>
        <v>-1.5954438059091358E-2</v>
      </c>
      <c r="J226" s="31">
        <f t="shared" ca="1" si="198"/>
        <v>1.8680461402327264E-3</v>
      </c>
      <c r="K226" s="31">
        <f t="shared" ca="1" si="198"/>
        <v>6.2061210750798956E-3</v>
      </c>
      <c r="L226" s="31" t="e">
        <f t="shared" ca="1" si="198"/>
        <v>#DIV/0!</v>
      </c>
      <c r="M226" s="31" t="e">
        <f t="shared" ca="1" si="198"/>
        <v>#DIV/0!</v>
      </c>
      <c r="N226" s="31">
        <f t="shared" ca="1" si="198"/>
        <v>-2.4079720247799363E-2</v>
      </c>
      <c r="O226" s="31">
        <f t="shared" ca="1" si="198"/>
        <v>-0.45732155705146216</v>
      </c>
      <c r="P226" s="69">
        <f t="shared" ca="1" si="198"/>
        <v>-1.0188345205254468E-2</v>
      </c>
      <c r="Q226" s="31">
        <f t="shared" ca="1" si="198"/>
        <v>-3.5347575445027202E-3</v>
      </c>
      <c r="R226" s="31">
        <f t="shared" ca="1" si="198"/>
        <v>-2.48147125592596E-2</v>
      </c>
      <c r="S226" s="31" t="e">
        <f t="shared" ca="1" si="198"/>
        <v>#DIV/0!</v>
      </c>
      <c r="T226" s="31">
        <f t="shared" ca="1" si="198"/>
        <v>-6.331141112306371E-3</v>
      </c>
      <c r="U226" s="31">
        <f t="shared" ca="1" si="198"/>
        <v>-1.9507009388985752E-2</v>
      </c>
      <c r="V226" s="31" t="e">
        <f t="shared" ca="1" si="198"/>
        <v>#DIV/0!</v>
      </c>
      <c r="W226" s="31">
        <f t="shared" ca="1" si="198"/>
        <v>6.1384290298909239E-3</v>
      </c>
      <c r="X226" s="31">
        <f t="shared" ca="1" si="198"/>
        <v>1.8714756305771019E-5</v>
      </c>
      <c r="Y226" s="61">
        <f ca="1">IF(ISBLANK(Y61),NA(),SUM(Y$61:Y$64)/SUM(Y$57:Y$60)-1)</f>
        <v>4.3896308670154927E-3</v>
      </c>
    </row>
    <row r="227" spans="1:25" ht="10.8" thickBot="1" x14ac:dyDescent="0.25">
      <c r="A227" s="78" t="s">
        <v>207</v>
      </c>
      <c r="B227" s="209">
        <f t="shared" ref="B227:Y227" ca="1" si="199">IF(ISBLANK(B65),NA(),SUM(B$65:B$68)/SUM(B$61:B$64)-1)</f>
        <v>-1.4161289538754951E-2</v>
      </c>
      <c r="C227" s="209">
        <f t="shared" ca="1" si="199"/>
        <v>-6.3467507605515783E-3</v>
      </c>
      <c r="D227" s="98">
        <f t="shared" ca="1" si="199"/>
        <v>-6.1547567979023388E-3</v>
      </c>
      <c r="E227" s="98">
        <f t="shared" ca="1" si="199"/>
        <v>-3.1905531272808485E-2</v>
      </c>
      <c r="F227" s="98">
        <f t="shared" ca="1" si="199"/>
        <v>-9.8986168922128304E-3</v>
      </c>
      <c r="G227" s="99">
        <f t="shared" ca="1" si="199"/>
        <v>-3.308340004561372E-3</v>
      </c>
      <c r="H227" s="98">
        <f t="shared" ca="1" si="199"/>
        <v>3.1191774314889509E-2</v>
      </c>
      <c r="I227" s="98">
        <f t="shared" ca="1" si="199"/>
        <v>-2.9052433589712767E-2</v>
      </c>
      <c r="J227" s="98">
        <f t="shared" ca="1" si="199"/>
        <v>3.7621293129301847E-3</v>
      </c>
      <c r="K227" s="98">
        <f t="shared" ca="1" si="199"/>
        <v>-9.8955903051195504E-3</v>
      </c>
      <c r="L227" s="98" t="e">
        <f t="shared" ca="1" si="199"/>
        <v>#DIV/0!</v>
      </c>
      <c r="M227" s="98" t="e">
        <f t="shared" ca="1" si="199"/>
        <v>#DIV/0!</v>
      </c>
      <c r="N227" s="98">
        <f t="shared" ca="1" si="199"/>
        <v>-3.1900010037289261E-2</v>
      </c>
      <c r="O227" s="98">
        <f t="shared" ca="1" si="199"/>
        <v>-0.50355517941529304</v>
      </c>
      <c r="P227" s="99">
        <f t="shared" ca="1" si="199"/>
        <v>-5.5202525489154164E-3</v>
      </c>
      <c r="Q227" s="98">
        <f t="shared" ca="1" si="199"/>
        <v>-1.5077071821013588E-3</v>
      </c>
      <c r="R227" s="98">
        <f t="shared" ca="1" si="199"/>
        <v>-3.4891653142031798E-2</v>
      </c>
      <c r="S227" s="98" t="e">
        <f t="shared" ca="1" si="199"/>
        <v>#DIV/0!</v>
      </c>
      <c r="T227" s="98">
        <f t="shared" ca="1" si="199"/>
        <v>-7.8579783892818167E-4</v>
      </c>
      <c r="U227" s="98">
        <f t="shared" ca="1" si="199"/>
        <v>-6.2766181810581134E-2</v>
      </c>
      <c r="V227" s="98" t="e">
        <f t="shared" ca="1" si="199"/>
        <v>#DIV/0!</v>
      </c>
      <c r="W227" s="98">
        <f t="shared" ca="1" si="199"/>
        <v>-1.1019987005749576E-2</v>
      </c>
      <c r="X227" s="98">
        <f t="shared" ca="1" si="199"/>
        <v>1.5305973351198432E-5</v>
      </c>
      <c r="Y227" s="100">
        <f t="shared" ca="1" si="199"/>
        <v>4.4287298098558692E-2</v>
      </c>
    </row>
  </sheetData>
  <mergeCells count="7">
    <mergeCell ref="G2:O2"/>
    <mergeCell ref="P2:Y2"/>
    <mergeCell ref="A1:Y1"/>
    <mergeCell ref="A2:A3"/>
    <mergeCell ref="B2:B3"/>
    <mergeCell ref="C2:C3"/>
    <mergeCell ref="D2:F2"/>
  </mergeCells>
  <phoneticPr fontId="11" type="noConversion"/>
  <pageMargins left="0.2" right="0.19" top="0.46" bottom="0.2" header="0.2" footer="0.4921259845"/>
  <pageSetup paperSize="8" scale="57"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pageSetUpPr fitToPage="1"/>
  </sheetPr>
  <dimension ref="A1:Y227"/>
  <sheetViews>
    <sheetView showGridLines="0" workbookViewId="0">
      <pane xSplit="1" ySplit="3" topLeftCell="B147" activePane="bottomRight" state="frozen"/>
      <selection activeCell="K65" sqref="K65"/>
      <selection pane="topRight" activeCell="K65" sqref="K65"/>
      <selection pane="bottomLeft" activeCell="K65" sqref="K65"/>
      <selection pane="bottomRight" activeCell="K65" sqref="K65"/>
    </sheetView>
  </sheetViews>
  <sheetFormatPr baseColWidth="10" defaultColWidth="11.44140625" defaultRowHeight="10.199999999999999" x14ac:dyDescent="0.2"/>
  <cols>
    <col min="1" max="1" width="11.44140625" style="37"/>
    <col min="2" max="3" width="11.44140625" style="7"/>
    <col min="4" max="9" width="11.44140625" style="19"/>
    <col min="10" max="10" width="11.44140625" style="45"/>
    <col min="11" max="12" width="11.44140625" style="19"/>
    <col min="13" max="13" width="11.44140625" style="45"/>
    <col min="14" max="14" width="11.44140625" style="19"/>
    <col min="15" max="23" width="11.44140625" style="22"/>
    <col min="24" max="16384" width="11.44140625" style="19"/>
  </cols>
  <sheetData>
    <row r="1" spans="1:25" s="47" customFormat="1" ht="13.8" thickBot="1" x14ac:dyDescent="0.3">
      <c r="A1" s="217" t="s">
        <v>47</v>
      </c>
      <c r="B1" s="218"/>
      <c r="C1" s="218"/>
      <c r="D1" s="218"/>
      <c r="E1" s="218"/>
      <c r="F1" s="218"/>
      <c r="G1" s="218"/>
      <c r="H1" s="218"/>
      <c r="I1" s="218"/>
      <c r="J1" s="218"/>
      <c r="K1" s="218"/>
      <c r="L1" s="218"/>
      <c r="M1" s="218"/>
      <c r="N1" s="218"/>
      <c r="O1" s="218"/>
      <c r="P1" s="218"/>
      <c r="Q1" s="218"/>
      <c r="R1" s="218"/>
      <c r="S1" s="218"/>
      <c r="T1" s="218"/>
      <c r="U1" s="218"/>
      <c r="V1" s="218"/>
      <c r="W1" s="218"/>
      <c r="X1" s="218"/>
      <c r="Y1" s="218"/>
    </row>
    <row r="2" spans="1:25" s="7" customFormat="1" ht="15" customHeight="1" thickBot="1" x14ac:dyDescent="0.25">
      <c r="A2" s="219" t="s">
        <v>9</v>
      </c>
      <c r="B2" s="221" t="s">
        <v>10</v>
      </c>
      <c r="C2" s="221" t="s">
        <v>11</v>
      </c>
      <c r="D2" s="223" t="s">
        <v>12</v>
      </c>
      <c r="E2" s="223"/>
      <c r="F2" s="224"/>
      <c r="G2" s="212" t="s">
        <v>13</v>
      </c>
      <c r="H2" s="213"/>
      <c r="I2" s="213"/>
      <c r="J2" s="213"/>
      <c r="K2" s="213"/>
      <c r="L2" s="213"/>
      <c r="M2" s="213"/>
      <c r="N2" s="213"/>
      <c r="O2" s="213"/>
      <c r="P2" s="214" t="s">
        <v>14</v>
      </c>
      <c r="Q2" s="215"/>
      <c r="R2" s="215"/>
      <c r="S2" s="215"/>
      <c r="T2" s="215"/>
      <c r="U2" s="215"/>
      <c r="V2" s="215"/>
      <c r="W2" s="215"/>
      <c r="X2" s="215"/>
      <c r="Y2" s="216"/>
    </row>
    <row r="3" spans="1:25" s="12" customFormat="1" ht="41.4" thickBot="1" x14ac:dyDescent="0.3">
      <c r="A3" s="220"/>
      <c r="B3" s="222"/>
      <c r="C3" s="222"/>
      <c r="D3" s="8" t="s">
        <v>15</v>
      </c>
      <c r="E3" s="8" t="s">
        <v>16</v>
      </c>
      <c r="F3" s="8" t="s">
        <v>17</v>
      </c>
      <c r="G3" s="9" t="s">
        <v>18</v>
      </c>
      <c r="H3" s="10" t="s">
        <v>80</v>
      </c>
      <c r="I3" s="10" t="s">
        <v>19</v>
      </c>
      <c r="J3" s="11" t="s">
        <v>20</v>
      </c>
      <c r="K3" s="10" t="s">
        <v>21</v>
      </c>
      <c r="L3" s="10" t="s">
        <v>22</v>
      </c>
      <c r="M3" s="11" t="s">
        <v>20</v>
      </c>
      <c r="N3" s="10" t="s">
        <v>23</v>
      </c>
      <c r="O3" s="10" t="s">
        <v>24</v>
      </c>
      <c r="P3" s="80" t="s">
        <v>25</v>
      </c>
      <c r="Q3" s="81" t="s">
        <v>26</v>
      </c>
      <c r="R3" s="81" t="s">
        <v>27</v>
      </c>
      <c r="S3" s="81" t="s">
        <v>28</v>
      </c>
      <c r="T3" s="81" t="s">
        <v>179</v>
      </c>
      <c r="U3" s="81" t="s">
        <v>29</v>
      </c>
      <c r="V3" s="81" t="s">
        <v>30</v>
      </c>
      <c r="W3" s="81" t="s">
        <v>180</v>
      </c>
      <c r="X3" s="81" t="s">
        <v>31</v>
      </c>
      <c r="Y3" s="82" t="s">
        <v>181</v>
      </c>
    </row>
    <row r="4" spans="1:25" s="13" customFormat="1" ht="14.4" thickBot="1" x14ac:dyDescent="0.3">
      <c r="A4" s="103" t="s">
        <v>32</v>
      </c>
      <c r="B4" s="104"/>
      <c r="C4" s="104"/>
      <c r="D4" s="105"/>
      <c r="E4" s="105"/>
      <c r="F4" s="105"/>
      <c r="G4" s="105"/>
      <c r="H4" s="105"/>
      <c r="I4" s="105"/>
      <c r="J4" s="106"/>
      <c r="K4" s="105"/>
      <c r="L4" s="105"/>
      <c r="M4" s="106"/>
      <c r="N4" s="105"/>
      <c r="O4" s="105"/>
      <c r="P4" s="101"/>
      <c r="Q4" s="101"/>
      <c r="R4" s="101"/>
      <c r="S4" s="101"/>
      <c r="T4" s="101"/>
      <c r="U4" s="101"/>
      <c r="V4" s="101"/>
      <c r="W4" s="101"/>
      <c r="X4" s="101"/>
      <c r="Y4" s="102"/>
    </row>
    <row r="5" spans="1:25" ht="10.8" thickTop="1" x14ac:dyDescent="0.2">
      <c r="A5" s="14">
        <v>38077</v>
      </c>
      <c r="B5" s="15">
        <f ca="1">SUM(C5,E5)</f>
        <v>333318170.81811535</v>
      </c>
      <c r="C5" s="15">
        <f ca="1">SUM(D5,F5)</f>
        <v>137101132.41381839</v>
      </c>
      <c r="D5" s="16">
        <f ca="1">OFFSET(Import_SAS_CVS!CB2,(Synth!$D$3-1)*Synth!$E$3,0)</f>
        <v>122578456.25</v>
      </c>
      <c r="E5" s="16">
        <f ca="1">OFFSET(Import_SAS_CVS!AN2,(Synth!$D$3-1)*Synth!$E$3,0)</f>
        <v>196217038.40429699</v>
      </c>
      <c r="F5" s="16">
        <f ca="1">OFFSET(Import_SAS_CVS!CF2,(Synth!$D$3-1)*Synth!$E$3,0)</f>
        <v>14522676.1638184</v>
      </c>
      <c r="G5" s="17">
        <f ca="1">OFFSET(Import_SAS_CVS!V2,(Synth!$D$3-1)*Synth!$E$3,0)</f>
        <v>63497546.855468802</v>
      </c>
      <c r="H5" s="16">
        <f ca="1">OFFSET(Import_SAS_CVS!W2,(Synth!$D$3-1)*Synth!$E$3,0)</f>
        <v>991310.03460693394</v>
      </c>
      <c r="I5" s="16">
        <f ca="1">OFFSET(Import_SAS_CVS!X2,(Synth!$D$3-1)*Synth!$E$3,0)</f>
        <v>57979606.519042999</v>
      </c>
      <c r="J5" s="42">
        <f ca="1">OFFSET(Import_SAS_CVS!Y2,(Synth!$D$3-1)*Synth!$E$3,0)</f>
        <v>21603864.487304699</v>
      </c>
      <c r="K5" s="16">
        <f ca="1">OFFSET(Import_SAS_CVS!Z2,(Synth!$D$3-1)*Synth!$E$3,0)</f>
        <v>19040.847104787801</v>
      </c>
      <c r="L5" s="16">
        <f ca="1">OFFSET(Import_SAS_CVS!AA2,(Synth!$D$3-1)*Synth!$E$3,0)</f>
        <v>14663546.8446045</v>
      </c>
      <c r="M5" s="42">
        <f ca="1">OFFSET(Import_SAS_CVS!AB2,(Synth!$D$3-1)*Synth!$E$3,0)</f>
        <v>996773.473487854</v>
      </c>
      <c r="N5" s="16">
        <f ca="1">OFFSET(Import_SAS_CVS!AC2,(Synth!$D$3-1)*Synth!$E$3,0)</f>
        <v>127684.38435649899</v>
      </c>
      <c r="O5" s="18">
        <f ca="1">OFFSET(Import_SAS_CVS!AD2,(Synth!$D$3-1)*Synth!$E$3,0)</f>
        <v>197676514.13476601</v>
      </c>
      <c r="P5" s="107">
        <f ca="1">OFFSET(Import_SAS_CVS!AE2,(Synth!$D$3-1)*Synth!$E$3,0)</f>
        <v>47920257.145019501</v>
      </c>
      <c r="Q5" s="108">
        <f ca="1">OFFSET(Import_SAS_CVS!AF2,(Synth!$D$3-1)*Synth!$E$3,0)</f>
        <v>31889114.212158199</v>
      </c>
      <c r="R5" s="108">
        <f ca="1">OFFSET(Import_SAS_CVS!AG2,(Synth!$D$3-1)*Synth!$E$3,0)</f>
        <v>27797669.4213867</v>
      </c>
      <c r="S5" s="108">
        <f ca="1">OFFSET(Import_SAS_CVS!AH2,(Synth!$D$3-1)*Synth!$E$3,0)</f>
        <v>0</v>
      </c>
      <c r="T5" s="108">
        <f ca="1">OFFSET(Import_SAS_CVS!AI2,(Synth!$D$3-1)*Synth!$E$3,0)</f>
        <v>0</v>
      </c>
      <c r="U5" s="108">
        <f ca="1">OFFSET(Import_SAS_CVS!AJ2,(Synth!$D$3-1)*Synth!$E$3,0)</f>
        <v>15375371.5158691</v>
      </c>
      <c r="V5" s="108">
        <f ca="1">OFFSET(Import_SAS_CVS!AK2,(Synth!$D$3-1)*Synth!$E$3,0)</f>
        <v>0</v>
      </c>
      <c r="W5" s="108">
        <f ca="1">OFFSET(Import_SAS_CVS!AL2,(Synth!$D$3-1)*Synth!$E$3,0)</f>
        <v>0</v>
      </c>
      <c r="X5" s="108">
        <f ca="1">OFFSET(Import_SAS_CVS!AM2,(Synth!$D$3-1)*Synth!$E$3,0)</f>
        <v>14593531.709716801</v>
      </c>
      <c r="Y5" s="109">
        <f ca="1">OFFSET(Import_SAS_CVS!CR2,(Synth!$D$3-1)*Synth!$E$3,0)</f>
        <v>229.49988141283399</v>
      </c>
    </row>
    <row r="6" spans="1:25" x14ac:dyDescent="0.2">
      <c r="A6" s="20">
        <v>38168</v>
      </c>
      <c r="B6" s="21">
        <f t="shared" ref="B6:B64" ca="1" si="0">SUM(C6,E6)</f>
        <v>331004992.63867164</v>
      </c>
      <c r="C6" s="21">
        <f t="shared" ref="C6:C64" ca="1" si="1">SUM(D6,F6)</f>
        <v>136427642.3691406</v>
      </c>
      <c r="D6" s="22">
        <f ca="1">OFFSET(Import_SAS_CVS!CB3,(Synth!$D$3-1)*Synth!$E$3,0)</f>
        <v>122006922.515625</v>
      </c>
      <c r="E6" s="22">
        <f ca="1">OFFSET(Import_SAS_CVS!AN3,(Synth!$D$3-1)*Synth!$E$3,0)</f>
        <v>194577350.26953101</v>
      </c>
      <c r="F6" s="22">
        <f ca="1">OFFSET(Import_SAS_CVS!CF3,(Synth!$D$3-1)*Synth!$E$3,0)</f>
        <v>14420719.853515601</v>
      </c>
      <c r="G6" s="23">
        <f ca="1">OFFSET(Import_SAS_CVS!V3,(Synth!$D$3-1)*Synth!$E$3,0)</f>
        <v>63575687.922363304</v>
      </c>
      <c r="H6" s="24">
        <f ca="1">OFFSET(Import_SAS_CVS!W3,(Synth!$D$3-1)*Synth!$E$3,0)</f>
        <v>942461.40786743199</v>
      </c>
      <c r="I6" s="24">
        <f ca="1">OFFSET(Import_SAS_CVS!X3,(Synth!$D$3-1)*Synth!$E$3,0)</f>
        <v>57749567.123046897</v>
      </c>
      <c r="J6" s="43">
        <f ca="1">OFFSET(Import_SAS_CVS!Y3,(Synth!$D$3-1)*Synth!$E$3,0)</f>
        <v>22231464.456542999</v>
      </c>
      <c r="K6" s="24">
        <f ca="1">OFFSET(Import_SAS_CVS!Z3,(Synth!$D$3-1)*Synth!$E$3,0)</f>
        <v>451616.37428665202</v>
      </c>
      <c r="L6" s="24">
        <f ca="1">OFFSET(Import_SAS_CVS!AA3,(Synth!$D$3-1)*Synth!$E$3,0)</f>
        <v>13981944.5239258</v>
      </c>
      <c r="M6" s="43">
        <f ca="1">OFFSET(Import_SAS_CVS!AB3,(Synth!$D$3-1)*Synth!$E$3,0)</f>
        <v>967072.33033752395</v>
      </c>
      <c r="N6" s="24">
        <f ca="1">OFFSET(Import_SAS_CVS!AC3,(Synth!$D$3-1)*Synth!$E$3,0)</f>
        <v>7902331.2460327102</v>
      </c>
      <c r="O6" s="25">
        <f ca="1">OFFSET(Import_SAS_CVS!AD3,(Synth!$D$3-1)*Synth!$E$3,0)</f>
        <v>181835710.80664101</v>
      </c>
      <c r="P6" s="110">
        <f ca="1">OFFSET(Import_SAS_CVS!AE3,(Synth!$D$3-1)*Synth!$E$3,0)</f>
        <v>47553213.150878899</v>
      </c>
      <c r="Q6" s="111">
        <f ca="1">OFFSET(Import_SAS_CVS!AF3,(Synth!$D$3-1)*Synth!$E$3,0)</f>
        <v>31691146.822509799</v>
      </c>
      <c r="R6" s="111">
        <f ca="1">OFFSET(Import_SAS_CVS!AG3,(Synth!$D$3-1)*Synth!$E$3,0)</f>
        <v>28045155.517578099</v>
      </c>
      <c r="S6" s="111">
        <f ca="1">OFFSET(Import_SAS_CVS!AH3,(Synth!$D$3-1)*Synth!$E$3,0)</f>
        <v>0</v>
      </c>
      <c r="T6" s="111">
        <f ca="1">OFFSET(Import_SAS_CVS!AI3,(Synth!$D$3-1)*Synth!$E$3,0)</f>
        <v>0</v>
      </c>
      <c r="U6" s="111">
        <f ca="1">OFFSET(Import_SAS_CVS!AJ3,(Synth!$D$3-1)*Synth!$E$3,0)</f>
        <v>14999083.502075201</v>
      </c>
      <c r="V6" s="111">
        <f ca="1">OFFSET(Import_SAS_CVS!AK3,(Synth!$D$3-1)*Synth!$E$3,0)</f>
        <v>0</v>
      </c>
      <c r="W6" s="111">
        <f ca="1">OFFSET(Import_SAS_CVS!AL3,(Synth!$D$3-1)*Synth!$E$3,0)</f>
        <v>0</v>
      </c>
      <c r="X6" s="111">
        <f ca="1">OFFSET(Import_SAS_CVS!AM3,(Synth!$D$3-1)*Synth!$E$3,0)</f>
        <v>14483775.1943359</v>
      </c>
      <c r="Y6" s="112">
        <f ca="1">OFFSET(Import_SAS_CVS!CR3,(Synth!$D$3-1)*Synth!$E$3,0)</f>
        <v>7319.0190830826796</v>
      </c>
    </row>
    <row r="7" spans="1:25" x14ac:dyDescent="0.2">
      <c r="A7" s="20">
        <v>38260</v>
      </c>
      <c r="B7" s="21">
        <f t="shared" ca="1" si="0"/>
        <v>324000589.26562512</v>
      </c>
      <c r="C7" s="21">
        <f t="shared" ca="1" si="1"/>
        <v>138004317.71093711</v>
      </c>
      <c r="D7" s="22">
        <f ca="1">OFFSET(Import_SAS_CVS!CB4,(Synth!$D$3-1)*Synth!$E$3,0)</f>
        <v>123593896.56152301</v>
      </c>
      <c r="E7" s="22">
        <f ca="1">OFFSET(Import_SAS_CVS!AN4,(Synth!$D$3-1)*Synth!$E$3,0)</f>
        <v>185996271.55468801</v>
      </c>
      <c r="F7" s="22">
        <f ca="1">OFFSET(Import_SAS_CVS!CF4,(Synth!$D$3-1)*Synth!$E$3,0)</f>
        <v>14410421.1494141</v>
      </c>
      <c r="G7" s="23">
        <f ca="1">OFFSET(Import_SAS_CVS!V4,(Synth!$D$3-1)*Synth!$E$3,0)</f>
        <v>64386479.236328103</v>
      </c>
      <c r="H7" s="24">
        <f ca="1">OFFSET(Import_SAS_CVS!W4,(Synth!$D$3-1)*Synth!$E$3,0)</f>
        <v>965472.81204223598</v>
      </c>
      <c r="I7" s="24">
        <f ca="1">OFFSET(Import_SAS_CVS!X4,(Synth!$D$3-1)*Synth!$E$3,0)</f>
        <v>58012419.521484397</v>
      </c>
      <c r="J7" s="43">
        <f ca="1">OFFSET(Import_SAS_CVS!Y4,(Synth!$D$3-1)*Synth!$E$3,0)</f>
        <v>23334665.546875</v>
      </c>
      <c r="K7" s="24">
        <f ca="1">OFFSET(Import_SAS_CVS!Z4,(Synth!$D$3-1)*Synth!$E$3,0)</f>
        <v>1187798.3876953099</v>
      </c>
      <c r="L7" s="24">
        <f ca="1">OFFSET(Import_SAS_CVS!AA4,(Synth!$D$3-1)*Synth!$E$3,0)</f>
        <v>13265356.840332</v>
      </c>
      <c r="M7" s="43">
        <f ca="1">OFFSET(Import_SAS_CVS!AB4,(Synth!$D$3-1)*Synth!$E$3,0)</f>
        <v>940008.50811004604</v>
      </c>
      <c r="N7" s="24">
        <f ca="1">OFFSET(Import_SAS_CVS!AC4,(Synth!$D$3-1)*Synth!$E$3,0)</f>
        <v>20003813.723877002</v>
      </c>
      <c r="O7" s="25">
        <f ca="1">OFFSET(Import_SAS_CVS!AD4,(Synth!$D$3-1)*Synth!$E$3,0)</f>
        <v>165386559.09570301</v>
      </c>
      <c r="P7" s="110">
        <f ca="1">OFFSET(Import_SAS_CVS!AE4,(Synth!$D$3-1)*Synth!$E$3,0)</f>
        <v>49786791.591796897</v>
      </c>
      <c r="Q7" s="111">
        <f ca="1">OFFSET(Import_SAS_CVS!AF4,(Synth!$D$3-1)*Synth!$E$3,0)</f>
        <v>31813078.815429699</v>
      </c>
      <c r="R7" s="111">
        <f ca="1">OFFSET(Import_SAS_CVS!AG4,(Synth!$D$3-1)*Synth!$E$3,0)</f>
        <v>28440614.8125</v>
      </c>
      <c r="S7" s="111">
        <f ca="1">OFFSET(Import_SAS_CVS!AH4,(Synth!$D$3-1)*Synth!$E$3,0)</f>
        <v>0</v>
      </c>
      <c r="T7" s="111">
        <f ca="1">OFFSET(Import_SAS_CVS!AI4,(Synth!$D$3-1)*Synth!$E$3,0)</f>
        <v>0</v>
      </c>
      <c r="U7" s="111">
        <f ca="1">OFFSET(Import_SAS_CVS!AJ4,(Synth!$D$3-1)*Synth!$E$3,0)</f>
        <v>14889505.1950684</v>
      </c>
      <c r="V7" s="111">
        <f ca="1">OFFSET(Import_SAS_CVS!AK4,(Synth!$D$3-1)*Synth!$E$3,0)</f>
        <v>0</v>
      </c>
      <c r="W7" s="111">
        <f ca="1">OFFSET(Import_SAS_CVS!AL4,(Synth!$D$3-1)*Synth!$E$3,0)</f>
        <v>0</v>
      </c>
      <c r="X7" s="111">
        <f ca="1">OFFSET(Import_SAS_CVS!AM4,(Synth!$D$3-1)*Synth!$E$3,0)</f>
        <v>14415996.752929701</v>
      </c>
      <c r="Y7" s="112">
        <f ca="1">OFFSET(Import_SAS_CVS!CR4,(Synth!$D$3-1)*Synth!$E$3,0)</f>
        <v>18893.055878639199</v>
      </c>
    </row>
    <row r="8" spans="1:25" ht="10.8" thickBot="1" x14ac:dyDescent="0.25">
      <c r="A8" s="26">
        <v>38352</v>
      </c>
      <c r="B8" s="27">
        <f t="shared" ca="1" si="0"/>
        <v>340365337.99279869</v>
      </c>
      <c r="C8" s="27">
        <f t="shared" ca="1" si="1"/>
        <v>138360859.76623571</v>
      </c>
      <c r="D8" s="28">
        <f ca="1">OFFSET(Import_SAS_CVS!CB5,(Synth!$D$3-1)*Synth!$E$3,0)</f>
        <v>123872439.384766</v>
      </c>
      <c r="E8" s="28">
        <f ca="1">OFFSET(Import_SAS_CVS!AN5,(Synth!$D$3-1)*Synth!$E$3,0)</f>
        <v>202004478.22656301</v>
      </c>
      <c r="F8" s="28">
        <f ca="1">OFFSET(Import_SAS_CVS!CF5,(Synth!$D$3-1)*Synth!$E$3,0)</f>
        <v>14488420.3814697</v>
      </c>
      <c r="G8" s="29">
        <f ca="1">OFFSET(Import_SAS_CVS!V5,(Synth!$D$3-1)*Synth!$E$3,0)</f>
        <v>66354153.595703103</v>
      </c>
      <c r="H8" s="28">
        <f ca="1">OFFSET(Import_SAS_CVS!W5,(Synth!$D$3-1)*Synth!$E$3,0)</f>
        <v>905753.77951049805</v>
      </c>
      <c r="I8" s="28">
        <f ca="1">OFFSET(Import_SAS_CVS!X5,(Synth!$D$3-1)*Synth!$E$3,0)</f>
        <v>56872483.994140603</v>
      </c>
      <c r="J8" s="44">
        <f ca="1">OFFSET(Import_SAS_CVS!Y5,(Synth!$D$3-1)*Synth!$E$3,0)</f>
        <v>23662467.567382801</v>
      </c>
      <c r="K8" s="28">
        <f ca="1">OFFSET(Import_SAS_CVS!Z5,(Synth!$D$3-1)*Synth!$E$3,0)</f>
        <v>2331871.8460388202</v>
      </c>
      <c r="L8" s="28">
        <f ca="1">OFFSET(Import_SAS_CVS!AA5,(Synth!$D$3-1)*Synth!$E$3,0)</f>
        <v>12152153.146362299</v>
      </c>
      <c r="M8" s="44">
        <f ca="1">OFFSET(Import_SAS_CVS!AB5,(Synth!$D$3-1)*Synth!$E$3,0)</f>
        <v>873999.430961609</v>
      </c>
      <c r="N8" s="28">
        <f ca="1">OFFSET(Import_SAS_CVS!AC5,(Synth!$D$3-1)*Synth!$E$3,0)</f>
        <v>41584605.732421897</v>
      </c>
      <c r="O8" s="30">
        <f ca="1">OFFSET(Import_SAS_CVS!AD5,(Synth!$D$3-1)*Synth!$E$3,0)</f>
        <v>165895451.41210899</v>
      </c>
      <c r="P8" s="113">
        <f ca="1">OFFSET(Import_SAS_CVS!AE5,(Synth!$D$3-1)*Synth!$E$3,0)</f>
        <v>48285362.529296897</v>
      </c>
      <c r="Q8" s="114">
        <f ca="1">OFFSET(Import_SAS_CVS!AF5,(Synth!$D$3-1)*Synth!$E$3,0)</f>
        <v>32248266.462890599</v>
      </c>
      <c r="R8" s="114">
        <f ca="1">OFFSET(Import_SAS_CVS!AG5,(Synth!$D$3-1)*Synth!$E$3,0)</f>
        <v>28775063.416992199</v>
      </c>
      <c r="S8" s="114">
        <f ca="1">OFFSET(Import_SAS_CVS!AH5,(Synth!$D$3-1)*Synth!$E$3,0)</f>
        <v>0</v>
      </c>
      <c r="T8" s="114">
        <f ca="1">OFFSET(Import_SAS_CVS!AI5,(Synth!$D$3-1)*Synth!$E$3,0)</f>
        <v>0</v>
      </c>
      <c r="U8" s="114">
        <f ca="1">OFFSET(Import_SAS_CVS!AJ5,(Synth!$D$3-1)*Synth!$E$3,0)</f>
        <v>14554171.485473599</v>
      </c>
      <c r="V8" s="114">
        <f ca="1">OFFSET(Import_SAS_CVS!AK5,(Synth!$D$3-1)*Synth!$E$3,0)</f>
        <v>0</v>
      </c>
      <c r="W8" s="114">
        <f ca="1">OFFSET(Import_SAS_CVS!AL5,(Synth!$D$3-1)*Synth!$E$3,0)</f>
        <v>0</v>
      </c>
      <c r="X8" s="114">
        <f ca="1">OFFSET(Import_SAS_CVS!AM5,(Synth!$D$3-1)*Synth!$E$3,0)</f>
        <v>14486978.947387701</v>
      </c>
      <c r="Y8" s="115">
        <f ca="1">OFFSET(Import_SAS_CVS!CR5,(Synth!$D$3-1)*Synth!$E$3,0)</f>
        <v>27977.218582868602</v>
      </c>
    </row>
    <row r="9" spans="1:25" x14ac:dyDescent="0.2">
      <c r="A9" s="14">
        <v>38442</v>
      </c>
      <c r="B9" s="15">
        <f t="shared" ca="1" si="0"/>
        <v>348207854.96276891</v>
      </c>
      <c r="C9" s="15">
        <f t="shared" ca="1" si="1"/>
        <v>140595116.55847192</v>
      </c>
      <c r="D9" s="16">
        <f ca="1">OFFSET(Import_SAS_CVS!CB6,(Synth!$D$3-1)*Synth!$E$3,0)</f>
        <v>125957688.05175801</v>
      </c>
      <c r="E9" s="16">
        <f ca="1">OFFSET(Import_SAS_CVS!AN6,(Synth!$D$3-1)*Synth!$E$3,0)</f>
        <v>207612738.40429699</v>
      </c>
      <c r="F9" s="16">
        <f ca="1">OFFSET(Import_SAS_CVS!CF6,(Synth!$D$3-1)*Synth!$E$3,0)</f>
        <v>14637428.506713901</v>
      </c>
      <c r="G9" s="17">
        <f ca="1">OFFSET(Import_SAS_CVS!V6,(Synth!$D$3-1)*Synth!$E$3,0)</f>
        <v>68502891.229492202</v>
      </c>
      <c r="H9" s="16">
        <f ca="1">OFFSET(Import_SAS_CVS!W6,(Synth!$D$3-1)*Synth!$E$3,0)</f>
        <v>942916.46849822998</v>
      </c>
      <c r="I9" s="16">
        <f ca="1">OFFSET(Import_SAS_CVS!X6,(Synth!$D$3-1)*Synth!$E$3,0)</f>
        <v>56546008.770996101</v>
      </c>
      <c r="J9" s="42">
        <f ca="1">OFFSET(Import_SAS_CVS!Y6,(Synth!$D$3-1)*Synth!$E$3,0)</f>
        <v>24098821.759765599</v>
      </c>
      <c r="K9" s="16">
        <f ca="1">OFFSET(Import_SAS_CVS!Z6,(Synth!$D$3-1)*Synth!$E$3,0)</f>
        <v>3380524.0867309598</v>
      </c>
      <c r="L9" s="16">
        <f ca="1">OFFSET(Import_SAS_CVS!AA6,(Synth!$D$3-1)*Synth!$E$3,0)</f>
        <v>11253931.3126221</v>
      </c>
      <c r="M9" s="42">
        <f ca="1">OFFSET(Import_SAS_CVS!AB6,(Synth!$D$3-1)*Synth!$E$3,0)</f>
        <v>845004.84461212205</v>
      </c>
      <c r="N9" s="16">
        <f ca="1">OFFSET(Import_SAS_CVS!AC6,(Synth!$D$3-1)*Synth!$E$3,0)</f>
        <v>61171905.270507798</v>
      </c>
      <c r="O9" s="18">
        <f ca="1">OFFSET(Import_SAS_CVS!AD6,(Synth!$D$3-1)*Synth!$E$3,0)</f>
        <v>146532821.60156301</v>
      </c>
      <c r="P9" s="107">
        <f ca="1">OFFSET(Import_SAS_CVS!AE6,(Synth!$D$3-1)*Synth!$E$3,0)</f>
        <v>48569635.105468802</v>
      </c>
      <c r="Q9" s="108">
        <f ca="1">OFFSET(Import_SAS_CVS!AF6,(Synth!$D$3-1)*Synth!$E$3,0)</f>
        <v>32627072.9458008</v>
      </c>
      <c r="R9" s="108">
        <f ca="1">OFFSET(Import_SAS_CVS!AG6,(Synth!$D$3-1)*Synth!$E$3,0)</f>
        <v>29155809.050537098</v>
      </c>
      <c r="S9" s="108">
        <f ca="1">OFFSET(Import_SAS_CVS!AH6,(Synth!$D$3-1)*Synth!$E$3,0)</f>
        <v>0</v>
      </c>
      <c r="T9" s="108">
        <f ca="1">OFFSET(Import_SAS_CVS!AI6,(Synth!$D$3-1)*Synth!$E$3,0)</f>
        <v>0</v>
      </c>
      <c r="U9" s="108">
        <f ca="1">OFFSET(Import_SAS_CVS!AJ6,(Synth!$D$3-1)*Synth!$E$3,0)</f>
        <v>14598084.728637701</v>
      </c>
      <c r="V9" s="108">
        <f ca="1">OFFSET(Import_SAS_CVS!AK6,(Synth!$D$3-1)*Synth!$E$3,0)</f>
        <v>0</v>
      </c>
      <c r="W9" s="108">
        <f ca="1">OFFSET(Import_SAS_CVS!AL6,(Synth!$D$3-1)*Synth!$E$3,0)</f>
        <v>0</v>
      </c>
      <c r="X9" s="108">
        <f ca="1">OFFSET(Import_SAS_CVS!AM6,(Synth!$D$3-1)*Synth!$E$3,0)</f>
        <v>14566161.731933599</v>
      </c>
      <c r="Y9" s="109">
        <f ca="1">OFFSET(Import_SAS_CVS!CR6,(Synth!$D$3-1)*Synth!$E$3,0)</f>
        <v>42041.410354137399</v>
      </c>
    </row>
    <row r="10" spans="1:25" x14ac:dyDescent="0.2">
      <c r="A10" s="20">
        <v>38533</v>
      </c>
      <c r="B10" s="21">
        <f t="shared" ca="1" si="0"/>
        <v>351211316.43518072</v>
      </c>
      <c r="C10" s="21">
        <f t="shared" ca="1" si="1"/>
        <v>140357898.53478971</v>
      </c>
      <c r="D10" s="22">
        <f ca="1">OFFSET(Import_SAS_CVS!CB7,(Synth!$D$3-1)*Synth!$E$3,0)</f>
        <v>125636899.05957</v>
      </c>
      <c r="E10" s="22">
        <f ca="1">OFFSET(Import_SAS_CVS!AN7,(Synth!$D$3-1)*Synth!$E$3,0)</f>
        <v>210853417.90039101</v>
      </c>
      <c r="F10" s="22">
        <f ca="1">OFFSET(Import_SAS_CVS!CF7,(Synth!$D$3-1)*Synth!$E$3,0)</f>
        <v>14720999.4752197</v>
      </c>
      <c r="G10" s="23">
        <f ca="1">OFFSET(Import_SAS_CVS!V7,(Synth!$D$3-1)*Synth!$E$3,0)</f>
        <v>69131473.959960893</v>
      </c>
      <c r="H10" s="24">
        <f ca="1">OFFSET(Import_SAS_CVS!W7,(Synth!$D$3-1)*Synth!$E$3,0)</f>
        <v>940243.48802185105</v>
      </c>
      <c r="I10" s="24">
        <f ca="1">OFFSET(Import_SAS_CVS!X7,(Synth!$D$3-1)*Synth!$E$3,0)</f>
        <v>56038505.729492202</v>
      </c>
      <c r="J10" s="43">
        <f ca="1">OFFSET(Import_SAS_CVS!Y7,(Synth!$D$3-1)*Synth!$E$3,0)</f>
        <v>24506694.262451202</v>
      </c>
      <c r="K10" s="24">
        <f ca="1">OFFSET(Import_SAS_CVS!Z7,(Synth!$D$3-1)*Synth!$E$3,0)</f>
        <v>4423438.1937866202</v>
      </c>
      <c r="L10" s="24">
        <f ca="1">OFFSET(Import_SAS_CVS!AA7,(Synth!$D$3-1)*Synth!$E$3,0)</f>
        <v>10325038.7463379</v>
      </c>
      <c r="M10" s="43">
        <f ca="1">OFFSET(Import_SAS_CVS!AB7,(Synth!$D$3-1)*Synth!$E$3,0)</f>
        <v>806285.302940369</v>
      </c>
      <c r="N10" s="24">
        <f ca="1">OFFSET(Import_SAS_CVS!AC7,(Synth!$D$3-1)*Synth!$E$3,0)</f>
        <v>79917833.883789107</v>
      </c>
      <c r="O10" s="25">
        <f ca="1">OFFSET(Import_SAS_CVS!AD7,(Synth!$D$3-1)*Synth!$E$3,0)</f>
        <v>129649024.921875</v>
      </c>
      <c r="P10" s="110">
        <f ca="1">OFFSET(Import_SAS_CVS!AE7,(Synth!$D$3-1)*Synth!$E$3,0)</f>
        <v>49021301.458007798</v>
      </c>
      <c r="Q10" s="111">
        <f ca="1">OFFSET(Import_SAS_CVS!AF7,(Synth!$D$3-1)*Synth!$E$3,0)</f>
        <v>32697879.4140625</v>
      </c>
      <c r="R10" s="111">
        <f ca="1">OFFSET(Import_SAS_CVS!AG7,(Synth!$D$3-1)*Synth!$E$3,0)</f>
        <v>29224377.636718798</v>
      </c>
      <c r="S10" s="111">
        <f ca="1">OFFSET(Import_SAS_CVS!AH7,(Synth!$D$3-1)*Synth!$E$3,0)</f>
        <v>0</v>
      </c>
      <c r="T10" s="111">
        <f ca="1">OFFSET(Import_SAS_CVS!AI7,(Synth!$D$3-1)*Synth!$E$3,0)</f>
        <v>0</v>
      </c>
      <c r="U10" s="111">
        <f ca="1">OFFSET(Import_SAS_CVS!AJ7,(Synth!$D$3-1)*Synth!$E$3,0)</f>
        <v>15311142.8443604</v>
      </c>
      <c r="V10" s="111">
        <f ca="1">OFFSET(Import_SAS_CVS!AK7,(Synth!$D$3-1)*Synth!$E$3,0)</f>
        <v>0</v>
      </c>
      <c r="W10" s="111">
        <f ca="1">OFFSET(Import_SAS_CVS!AL7,(Synth!$D$3-1)*Synth!$E$3,0)</f>
        <v>0</v>
      </c>
      <c r="X10" s="111">
        <f ca="1">OFFSET(Import_SAS_CVS!AM7,(Synth!$D$3-1)*Synth!$E$3,0)</f>
        <v>14707149.1362305</v>
      </c>
      <c r="Y10" s="112">
        <f ca="1">OFFSET(Import_SAS_CVS!CR7,(Synth!$D$3-1)*Synth!$E$3,0)</f>
        <v>56545.306675911001</v>
      </c>
    </row>
    <row r="11" spans="1:25" x14ac:dyDescent="0.2">
      <c r="A11" s="20">
        <v>38625</v>
      </c>
      <c r="B11" s="21">
        <f t="shared" ca="1" si="0"/>
        <v>349269384.23388708</v>
      </c>
      <c r="C11" s="21">
        <f t="shared" ca="1" si="1"/>
        <v>141689576.2104491</v>
      </c>
      <c r="D11" s="22">
        <f ca="1">OFFSET(Import_SAS_CVS!CB8,(Synth!$D$3-1)*Synth!$E$3,0)</f>
        <v>126870773.89257801</v>
      </c>
      <c r="E11" s="22">
        <f ca="1">OFFSET(Import_SAS_CVS!AN8,(Synth!$D$3-1)*Synth!$E$3,0)</f>
        <v>207579808.02343801</v>
      </c>
      <c r="F11" s="22">
        <f ca="1">OFFSET(Import_SAS_CVS!CF8,(Synth!$D$3-1)*Synth!$E$3,0)</f>
        <v>14818802.317871099</v>
      </c>
      <c r="G11" s="23">
        <f ca="1">OFFSET(Import_SAS_CVS!V8,(Synth!$D$3-1)*Synth!$E$3,0)</f>
        <v>70289226.215820298</v>
      </c>
      <c r="H11" s="24">
        <f ca="1">OFFSET(Import_SAS_CVS!W8,(Synth!$D$3-1)*Synth!$E$3,0)</f>
        <v>1041204.02806854</v>
      </c>
      <c r="I11" s="24">
        <f ca="1">OFFSET(Import_SAS_CVS!X8,(Synth!$D$3-1)*Synth!$E$3,0)</f>
        <v>55298453.531738304</v>
      </c>
      <c r="J11" s="43">
        <f ca="1">OFFSET(Import_SAS_CVS!Y8,(Synth!$D$3-1)*Synth!$E$3,0)</f>
        <v>25094300.853027299</v>
      </c>
      <c r="K11" s="24">
        <f ca="1">OFFSET(Import_SAS_CVS!Z8,(Synth!$D$3-1)*Synth!$E$3,0)</f>
        <v>5470201.2901001005</v>
      </c>
      <c r="L11" s="24">
        <f ca="1">OFFSET(Import_SAS_CVS!AA8,(Synth!$D$3-1)*Synth!$E$3,0)</f>
        <v>9344371.1219482403</v>
      </c>
      <c r="M11" s="43">
        <f ca="1">OFFSET(Import_SAS_CVS!AB8,(Synth!$D$3-1)*Synth!$E$3,0)</f>
        <v>755505.99642181396</v>
      </c>
      <c r="N11" s="24">
        <f ca="1">OFFSET(Import_SAS_CVS!AC8,(Synth!$D$3-1)*Synth!$E$3,0)</f>
        <v>96981525.2578125</v>
      </c>
      <c r="O11" s="25">
        <f ca="1">OFFSET(Import_SAS_CVS!AD8,(Synth!$D$3-1)*Synth!$E$3,0)</f>
        <v>109750265.10449199</v>
      </c>
      <c r="P11" s="110">
        <f ca="1">OFFSET(Import_SAS_CVS!AE8,(Synth!$D$3-1)*Synth!$E$3,0)</f>
        <v>49300437.644531302</v>
      </c>
      <c r="Q11" s="111">
        <f ca="1">OFFSET(Import_SAS_CVS!AF8,(Synth!$D$3-1)*Synth!$E$3,0)</f>
        <v>33641240.104980499</v>
      </c>
      <c r="R11" s="111">
        <f ca="1">OFFSET(Import_SAS_CVS!AG8,(Synth!$D$3-1)*Synth!$E$3,0)</f>
        <v>29263605.7734375</v>
      </c>
      <c r="S11" s="111">
        <f ca="1">OFFSET(Import_SAS_CVS!AH8,(Synth!$D$3-1)*Synth!$E$3,0)</f>
        <v>0</v>
      </c>
      <c r="T11" s="111">
        <f ca="1">OFFSET(Import_SAS_CVS!AI8,(Synth!$D$3-1)*Synth!$E$3,0)</f>
        <v>0</v>
      </c>
      <c r="U11" s="111">
        <f ca="1">OFFSET(Import_SAS_CVS!AJ8,(Synth!$D$3-1)*Synth!$E$3,0)</f>
        <v>15352304.853515601</v>
      </c>
      <c r="V11" s="111">
        <f ca="1">OFFSET(Import_SAS_CVS!AK8,(Synth!$D$3-1)*Synth!$E$3,0)</f>
        <v>0</v>
      </c>
      <c r="W11" s="111">
        <f ca="1">OFFSET(Import_SAS_CVS!AL8,(Synth!$D$3-1)*Synth!$E$3,0)</f>
        <v>0</v>
      </c>
      <c r="X11" s="111">
        <f ca="1">OFFSET(Import_SAS_CVS!AM8,(Synth!$D$3-1)*Synth!$E$3,0)</f>
        <v>14671591.868286099</v>
      </c>
      <c r="Y11" s="112">
        <f ca="1">OFFSET(Import_SAS_CVS!CR8,(Synth!$D$3-1)*Synth!$E$3,0)</f>
        <v>73513.729423522906</v>
      </c>
    </row>
    <row r="12" spans="1:25" ht="10.8" thickBot="1" x14ac:dyDescent="0.25">
      <c r="A12" s="26">
        <v>38717</v>
      </c>
      <c r="B12" s="27">
        <f t="shared" ca="1" si="0"/>
        <v>358934156.60571331</v>
      </c>
      <c r="C12" s="27">
        <f t="shared" ca="1" si="1"/>
        <v>142091496.67016631</v>
      </c>
      <c r="D12" s="28">
        <f ca="1">OFFSET(Import_SAS_CVS!CB9,(Synth!$D$3-1)*Synth!$E$3,0)</f>
        <v>127163202.59668</v>
      </c>
      <c r="E12" s="28">
        <f ca="1">OFFSET(Import_SAS_CVS!AN9,(Synth!$D$3-1)*Synth!$E$3,0)</f>
        <v>216842659.93554699</v>
      </c>
      <c r="F12" s="28">
        <f ca="1">OFFSET(Import_SAS_CVS!CF9,(Synth!$D$3-1)*Synth!$E$3,0)</f>
        <v>14928294.0734863</v>
      </c>
      <c r="G12" s="29">
        <f ca="1">OFFSET(Import_SAS_CVS!V9,(Synth!$D$3-1)*Synth!$E$3,0)</f>
        <v>71762716.980468795</v>
      </c>
      <c r="H12" s="28">
        <f ca="1">OFFSET(Import_SAS_CVS!W9,(Synth!$D$3-1)*Synth!$E$3,0)</f>
        <v>1157961.57991028</v>
      </c>
      <c r="I12" s="28">
        <f ca="1">OFFSET(Import_SAS_CVS!X9,(Synth!$D$3-1)*Synth!$E$3,0)</f>
        <v>54290756.9853516</v>
      </c>
      <c r="J12" s="44">
        <f ca="1">OFFSET(Import_SAS_CVS!Y9,(Synth!$D$3-1)*Synth!$E$3,0)</f>
        <v>25430332.0693359</v>
      </c>
      <c r="K12" s="28">
        <f ca="1">OFFSET(Import_SAS_CVS!Z9,(Synth!$D$3-1)*Synth!$E$3,0)</f>
        <v>6578174.4920043899</v>
      </c>
      <c r="L12" s="28">
        <f ca="1">OFFSET(Import_SAS_CVS!AA9,(Synth!$D$3-1)*Synth!$E$3,0)</f>
        <v>8265406.1102294903</v>
      </c>
      <c r="M12" s="44">
        <f ca="1">OFFSET(Import_SAS_CVS!AB9,(Synth!$D$3-1)*Synth!$E$3,0)</f>
        <v>688872.11036682106</v>
      </c>
      <c r="N12" s="28">
        <f ca="1">OFFSET(Import_SAS_CVS!AC9,(Synth!$D$3-1)*Synth!$E$3,0)</f>
        <v>121785253.511719</v>
      </c>
      <c r="O12" s="30">
        <f ca="1">OFFSET(Import_SAS_CVS!AD9,(Synth!$D$3-1)*Synth!$E$3,0)</f>
        <v>95590910.961914107</v>
      </c>
      <c r="P12" s="113">
        <f ca="1">OFFSET(Import_SAS_CVS!AE9,(Synth!$D$3-1)*Synth!$E$3,0)</f>
        <v>46474240.786132798</v>
      </c>
      <c r="Q12" s="114">
        <f ca="1">OFFSET(Import_SAS_CVS!AF9,(Synth!$D$3-1)*Synth!$E$3,0)</f>
        <v>34285816.525390603</v>
      </c>
      <c r="R12" s="114">
        <f ca="1">OFFSET(Import_SAS_CVS!AG9,(Synth!$D$3-1)*Synth!$E$3,0)</f>
        <v>29354842.354247998</v>
      </c>
      <c r="S12" s="114">
        <f ca="1">OFFSET(Import_SAS_CVS!AH9,(Synth!$D$3-1)*Synth!$E$3,0)</f>
        <v>0</v>
      </c>
      <c r="T12" s="114">
        <f ca="1">OFFSET(Import_SAS_CVS!AI9,(Synth!$D$3-1)*Synth!$E$3,0)</f>
        <v>0</v>
      </c>
      <c r="U12" s="114">
        <f ca="1">OFFSET(Import_SAS_CVS!AJ9,(Synth!$D$3-1)*Synth!$E$3,0)</f>
        <v>15430976.47229</v>
      </c>
      <c r="V12" s="114">
        <f ca="1">OFFSET(Import_SAS_CVS!AK9,(Synth!$D$3-1)*Synth!$E$3,0)</f>
        <v>0</v>
      </c>
      <c r="W12" s="114">
        <f ca="1">OFFSET(Import_SAS_CVS!AL9,(Synth!$D$3-1)*Synth!$E$3,0)</f>
        <v>0</v>
      </c>
      <c r="X12" s="114">
        <f ca="1">OFFSET(Import_SAS_CVS!AM9,(Synth!$D$3-1)*Synth!$E$3,0)</f>
        <v>14652807.019043</v>
      </c>
      <c r="Y12" s="115">
        <f ca="1">OFFSET(Import_SAS_CVS!CR9,(Synth!$D$3-1)*Synth!$E$3,0)</f>
        <v>89335.795269012495</v>
      </c>
    </row>
    <row r="13" spans="1:25" x14ac:dyDescent="0.2">
      <c r="A13" s="14">
        <v>38807</v>
      </c>
      <c r="B13" s="15">
        <f t="shared" ca="1" si="0"/>
        <v>365235930.34838903</v>
      </c>
      <c r="C13" s="15">
        <f t="shared" ca="1" si="1"/>
        <v>143405396.95971701</v>
      </c>
      <c r="D13" s="16">
        <f ca="1">OFFSET(Import_SAS_CVS!CB10,(Synth!$D$3-1)*Synth!$E$3,0)</f>
        <v>128390368.699219</v>
      </c>
      <c r="E13" s="16">
        <f ca="1">OFFSET(Import_SAS_CVS!AN10,(Synth!$D$3-1)*Synth!$E$3,0)</f>
        <v>221830533.38867199</v>
      </c>
      <c r="F13" s="16">
        <f ca="1">OFFSET(Import_SAS_CVS!CF10,(Synth!$D$3-1)*Synth!$E$3,0)</f>
        <v>15015028.260498</v>
      </c>
      <c r="G13" s="17">
        <f ca="1">OFFSET(Import_SAS_CVS!V10,(Synth!$D$3-1)*Synth!$E$3,0)</f>
        <v>73703721.033203095</v>
      </c>
      <c r="H13" s="16">
        <f ca="1">OFFSET(Import_SAS_CVS!W10,(Synth!$D$3-1)*Synth!$E$3,0)</f>
        <v>1081570.09977722</v>
      </c>
      <c r="I13" s="16">
        <f ca="1">OFFSET(Import_SAS_CVS!X10,(Synth!$D$3-1)*Synth!$E$3,0)</f>
        <v>53829381.573242202</v>
      </c>
      <c r="J13" s="42">
        <f ca="1">OFFSET(Import_SAS_CVS!Y10,(Synth!$D$3-1)*Synth!$E$3,0)</f>
        <v>25785987.951904301</v>
      </c>
      <c r="K13" s="16">
        <f ca="1">OFFSET(Import_SAS_CVS!Z10,(Synth!$D$3-1)*Synth!$E$3,0)</f>
        <v>7580116.2257690402</v>
      </c>
      <c r="L13" s="16">
        <f ca="1">OFFSET(Import_SAS_CVS!AA10,(Synth!$D$3-1)*Synth!$E$3,0)</f>
        <v>7454675.2080078097</v>
      </c>
      <c r="M13" s="42">
        <f ca="1">OFFSET(Import_SAS_CVS!AB10,(Synth!$D$3-1)*Synth!$E$3,0)</f>
        <v>644945.77421569801</v>
      </c>
      <c r="N13" s="16">
        <f ca="1">OFFSET(Import_SAS_CVS!AC10,(Synth!$D$3-1)*Synth!$E$3,0)</f>
        <v>141204887.765625</v>
      </c>
      <c r="O13" s="18">
        <f ca="1">OFFSET(Import_SAS_CVS!AD10,(Synth!$D$3-1)*Synth!$E$3,0)</f>
        <v>81533448.752929702</v>
      </c>
      <c r="P13" s="107">
        <f ca="1">OFFSET(Import_SAS_CVS!AE10,(Synth!$D$3-1)*Synth!$E$3,0)</f>
        <v>24335795.146728501</v>
      </c>
      <c r="Q13" s="108">
        <f ca="1">OFFSET(Import_SAS_CVS!AF10,(Synth!$D$3-1)*Synth!$E$3,0)</f>
        <v>35054557.751953103</v>
      </c>
      <c r="R13" s="108">
        <f ca="1">OFFSET(Import_SAS_CVS!AG10,(Synth!$D$3-1)*Synth!$E$3,0)</f>
        <v>29459177.7580566</v>
      </c>
      <c r="S13" s="108">
        <f ca="1">OFFSET(Import_SAS_CVS!AH10,(Synth!$D$3-1)*Synth!$E$3,0)</f>
        <v>24662483.487792999</v>
      </c>
      <c r="T13" s="108">
        <f ca="1">OFFSET(Import_SAS_CVS!AI10,(Synth!$D$3-1)*Synth!$E$3,0)</f>
        <v>0</v>
      </c>
      <c r="U13" s="108">
        <f ca="1">OFFSET(Import_SAS_CVS!AJ10,(Synth!$D$3-1)*Synth!$E$3,0)</f>
        <v>15427040.6329346</v>
      </c>
      <c r="V13" s="108">
        <f ca="1">OFFSET(Import_SAS_CVS!AK10,(Synth!$D$3-1)*Synth!$E$3,0)</f>
        <v>6100712.4852294903</v>
      </c>
      <c r="W13" s="108">
        <f ca="1">OFFSET(Import_SAS_CVS!AL10,(Synth!$D$3-1)*Synth!$E$3,0)</f>
        <v>0</v>
      </c>
      <c r="X13" s="108">
        <f ca="1">OFFSET(Import_SAS_CVS!AM10,(Synth!$D$3-1)*Synth!$E$3,0)</f>
        <v>8838810.2904052697</v>
      </c>
      <c r="Y13" s="109">
        <f ca="1">OFFSET(Import_SAS_CVS!CR10,(Synth!$D$3-1)*Synth!$E$3,0)</f>
        <v>99475.692345619202</v>
      </c>
    </row>
    <row r="14" spans="1:25" x14ac:dyDescent="0.2">
      <c r="A14" s="20">
        <v>38898</v>
      </c>
      <c r="B14" s="21">
        <f t="shared" ca="1" si="0"/>
        <v>371237720.18054187</v>
      </c>
      <c r="C14" s="21">
        <f t="shared" ca="1" si="1"/>
        <v>145726684.26257291</v>
      </c>
      <c r="D14" s="22">
        <f ca="1">OFFSET(Import_SAS_CVS!CB11,(Synth!$D$3-1)*Synth!$E$3,0)</f>
        <v>130501280.115234</v>
      </c>
      <c r="E14" s="22">
        <f ca="1">OFFSET(Import_SAS_CVS!AN11,(Synth!$D$3-1)*Synth!$E$3,0)</f>
        <v>225511035.91796899</v>
      </c>
      <c r="F14" s="22">
        <f ca="1">OFFSET(Import_SAS_CVS!CF11,(Synth!$D$3-1)*Synth!$E$3,0)</f>
        <v>15225404.147338901</v>
      </c>
      <c r="G14" s="23">
        <f ca="1">OFFSET(Import_SAS_CVS!V11,(Synth!$D$3-1)*Synth!$E$3,0)</f>
        <v>76250405.121093795</v>
      </c>
      <c r="H14" s="24">
        <f ca="1">OFFSET(Import_SAS_CVS!W11,(Synth!$D$3-1)*Synth!$E$3,0)</f>
        <v>1315852.17549133</v>
      </c>
      <c r="I14" s="24">
        <f ca="1">OFFSET(Import_SAS_CVS!X11,(Synth!$D$3-1)*Synth!$E$3,0)</f>
        <v>53163903.3662109</v>
      </c>
      <c r="J14" s="43">
        <f ca="1">OFFSET(Import_SAS_CVS!Y11,(Synth!$D$3-1)*Synth!$E$3,0)</f>
        <v>26015550.9755859</v>
      </c>
      <c r="K14" s="24">
        <f ca="1">OFFSET(Import_SAS_CVS!Z11,(Synth!$D$3-1)*Synth!$E$3,0)</f>
        <v>8480709.7303466797</v>
      </c>
      <c r="L14" s="24">
        <f ca="1">OFFSET(Import_SAS_CVS!AA11,(Synth!$D$3-1)*Synth!$E$3,0)</f>
        <v>6647995.1267700205</v>
      </c>
      <c r="M14" s="43">
        <f ca="1">OFFSET(Import_SAS_CVS!AB11,(Synth!$D$3-1)*Synth!$E$3,0)</f>
        <v>584594.50981903099</v>
      </c>
      <c r="N14" s="24">
        <f ca="1">OFFSET(Import_SAS_CVS!AC11,(Synth!$D$3-1)*Synth!$E$3,0)</f>
        <v>156871341.20898399</v>
      </c>
      <c r="O14" s="25">
        <f ca="1">OFFSET(Import_SAS_CVS!AD11,(Synth!$D$3-1)*Synth!$E$3,0)</f>
        <v>67941206.310546905</v>
      </c>
      <c r="P14" s="110">
        <f ca="1">OFFSET(Import_SAS_CVS!AE11,(Synth!$D$3-1)*Synth!$E$3,0)</f>
        <v>23561431.629394501</v>
      </c>
      <c r="Q14" s="111">
        <f ca="1">OFFSET(Import_SAS_CVS!AF11,(Synth!$D$3-1)*Synth!$E$3,0)</f>
        <v>35729326.955566399</v>
      </c>
      <c r="R14" s="111">
        <f ca="1">OFFSET(Import_SAS_CVS!AG11,(Synth!$D$3-1)*Synth!$E$3,0)</f>
        <v>29596126.0629883</v>
      </c>
      <c r="S14" s="111">
        <f ca="1">OFFSET(Import_SAS_CVS!AH11,(Synth!$D$3-1)*Synth!$E$3,0)</f>
        <v>25823720.073730499</v>
      </c>
      <c r="T14" s="111">
        <f ca="1">OFFSET(Import_SAS_CVS!AI11,(Synth!$D$3-1)*Synth!$E$3,0)</f>
        <v>0</v>
      </c>
      <c r="U14" s="111">
        <f ca="1">OFFSET(Import_SAS_CVS!AJ11,(Synth!$D$3-1)*Synth!$E$3,0)</f>
        <v>15506024.5437012</v>
      </c>
      <c r="V14" s="111">
        <f ca="1">OFFSET(Import_SAS_CVS!AK11,(Synth!$D$3-1)*Synth!$E$3,0)</f>
        <v>6902371.5032959003</v>
      </c>
      <c r="W14" s="111">
        <f ca="1">OFFSET(Import_SAS_CVS!AL11,(Synth!$D$3-1)*Synth!$E$3,0)</f>
        <v>0</v>
      </c>
      <c r="X14" s="111">
        <f ca="1">OFFSET(Import_SAS_CVS!AM11,(Synth!$D$3-1)*Synth!$E$3,0)</f>
        <v>8115180.8728027297</v>
      </c>
      <c r="Y14" s="112">
        <f ca="1">OFFSET(Import_SAS_CVS!CR11,(Synth!$D$3-1)*Synth!$E$3,0)</f>
        <v>115174.800427437</v>
      </c>
    </row>
    <row r="15" spans="1:25" x14ac:dyDescent="0.2">
      <c r="A15" s="20">
        <v>38990</v>
      </c>
      <c r="B15" s="21">
        <f t="shared" ca="1" si="0"/>
        <v>374396778.90112269</v>
      </c>
      <c r="C15" s="21">
        <f t="shared" ca="1" si="1"/>
        <v>146297948.61987269</v>
      </c>
      <c r="D15" s="22">
        <f ca="1">OFFSET(Import_SAS_CVS!CB12,(Synth!$D$3-1)*Synth!$E$3,0)</f>
        <v>130898631.224609</v>
      </c>
      <c r="E15" s="22">
        <f ca="1">OFFSET(Import_SAS_CVS!AN12,(Synth!$D$3-1)*Synth!$E$3,0)</f>
        <v>228098830.28125</v>
      </c>
      <c r="F15" s="22">
        <f ca="1">OFFSET(Import_SAS_CVS!CF12,(Synth!$D$3-1)*Synth!$E$3,0)</f>
        <v>15399317.3952637</v>
      </c>
      <c r="G15" s="23">
        <f ca="1">OFFSET(Import_SAS_CVS!V12,(Synth!$D$3-1)*Synth!$E$3,0)</f>
        <v>77663928.737304702</v>
      </c>
      <c r="H15" s="24">
        <f ca="1">OFFSET(Import_SAS_CVS!W12,(Synth!$D$3-1)*Synth!$E$3,0)</f>
        <v>1252974.5155792199</v>
      </c>
      <c r="I15" s="24">
        <f ca="1">OFFSET(Import_SAS_CVS!X12,(Synth!$D$3-1)*Synth!$E$3,0)</f>
        <v>51807267.741699196</v>
      </c>
      <c r="J15" s="43">
        <f ca="1">OFFSET(Import_SAS_CVS!Y12,(Synth!$D$3-1)*Synth!$E$3,0)</f>
        <v>25910201.144531298</v>
      </c>
      <c r="K15" s="24">
        <f ca="1">OFFSET(Import_SAS_CVS!Z12,(Synth!$D$3-1)*Synth!$E$3,0)</f>
        <v>9552379.4699706994</v>
      </c>
      <c r="L15" s="24">
        <f ca="1">OFFSET(Import_SAS_CVS!AA12,(Synth!$D$3-1)*Synth!$E$3,0)</f>
        <v>5832585.7202758798</v>
      </c>
      <c r="M15" s="43">
        <f ca="1">OFFSET(Import_SAS_CVS!AB12,(Synth!$D$3-1)*Synth!$E$3,0)</f>
        <v>535252.00112915004</v>
      </c>
      <c r="N15" s="24">
        <f ca="1">OFFSET(Import_SAS_CVS!AC12,(Synth!$D$3-1)*Synth!$E$3,0)</f>
        <v>175033720.39843801</v>
      </c>
      <c r="O15" s="25">
        <f ca="1">OFFSET(Import_SAS_CVS!AD12,(Synth!$D$3-1)*Synth!$E$3,0)</f>
        <v>52188756.349121101</v>
      </c>
      <c r="P15" s="110">
        <f ca="1">OFFSET(Import_SAS_CVS!AE12,(Synth!$D$3-1)*Synth!$E$3,0)</f>
        <v>22568529.4846191</v>
      </c>
      <c r="Q15" s="111">
        <f ca="1">OFFSET(Import_SAS_CVS!AF12,(Synth!$D$3-1)*Synth!$E$3,0)</f>
        <v>35920019.859375</v>
      </c>
      <c r="R15" s="111">
        <f ca="1">OFFSET(Import_SAS_CVS!AG12,(Synth!$D$3-1)*Synth!$E$3,0)</f>
        <v>29608116.4211426</v>
      </c>
      <c r="S15" s="111">
        <f ca="1">OFFSET(Import_SAS_CVS!AH12,(Synth!$D$3-1)*Synth!$E$3,0)</f>
        <v>26719254.699462902</v>
      </c>
      <c r="T15" s="111">
        <f ca="1">OFFSET(Import_SAS_CVS!AI12,(Synth!$D$3-1)*Synth!$E$3,0)</f>
        <v>0</v>
      </c>
      <c r="U15" s="111">
        <f ca="1">OFFSET(Import_SAS_CVS!AJ12,(Synth!$D$3-1)*Synth!$E$3,0)</f>
        <v>15375203.3671875</v>
      </c>
      <c r="V15" s="111">
        <f ca="1">OFFSET(Import_SAS_CVS!AK12,(Synth!$D$3-1)*Synth!$E$3,0)</f>
        <v>7571663.83093262</v>
      </c>
      <c r="W15" s="111">
        <f ca="1">OFFSET(Import_SAS_CVS!AL12,(Synth!$D$3-1)*Synth!$E$3,0)</f>
        <v>0</v>
      </c>
      <c r="X15" s="111">
        <f ca="1">OFFSET(Import_SAS_CVS!AM12,(Synth!$D$3-1)*Synth!$E$3,0)</f>
        <v>7625719.9283447303</v>
      </c>
      <c r="Y15" s="112">
        <f ca="1">OFFSET(Import_SAS_CVS!CR12,(Synth!$D$3-1)*Synth!$E$3,0)</f>
        <v>125368.344051361</v>
      </c>
    </row>
    <row r="16" spans="1:25" ht="10.8" thickBot="1" x14ac:dyDescent="0.25">
      <c r="A16" s="26">
        <v>39082</v>
      </c>
      <c r="B16" s="27">
        <f t="shared" ca="1" si="0"/>
        <v>384543322.31640613</v>
      </c>
      <c r="C16" s="27">
        <f t="shared" ca="1" si="1"/>
        <v>148016427.46875009</v>
      </c>
      <c r="D16" s="28">
        <f ca="1">OFFSET(Import_SAS_CVS!CB13,(Synth!$D$3-1)*Synth!$E$3,0)</f>
        <v>132351789.18554699</v>
      </c>
      <c r="E16" s="28">
        <f ca="1">OFFSET(Import_SAS_CVS!AN13,(Synth!$D$3-1)*Synth!$E$3,0)</f>
        <v>236526894.84765601</v>
      </c>
      <c r="F16" s="28">
        <f ca="1">OFFSET(Import_SAS_CVS!CF13,(Synth!$D$3-1)*Synth!$E$3,0)</f>
        <v>15664638.283203101</v>
      </c>
      <c r="G16" s="29">
        <f ca="1">OFFSET(Import_SAS_CVS!V13,(Synth!$D$3-1)*Synth!$E$3,0)</f>
        <v>80054313.862304702</v>
      </c>
      <c r="H16" s="28">
        <f ca="1">OFFSET(Import_SAS_CVS!W13,(Synth!$D$3-1)*Synth!$E$3,0)</f>
        <v>1335870.3750305199</v>
      </c>
      <c r="I16" s="28">
        <f ca="1">OFFSET(Import_SAS_CVS!X13,(Synth!$D$3-1)*Synth!$E$3,0)</f>
        <v>50947296.3427734</v>
      </c>
      <c r="J16" s="44">
        <f ca="1">OFFSET(Import_SAS_CVS!Y13,(Synth!$D$3-1)*Synth!$E$3,0)</f>
        <v>25968355.7416992</v>
      </c>
      <c r="K16" s="28">
        <f ca="1">OFFSET(Import_SAS_CVS!Z13,(Synth!$D$3-1)*Synth!$E$3,0)</f>
        <v>10506027.333007799</v>
      </c>
      <c r="L16" s="28">
        <f ca="1">OFFSET(Import_SAS_CVS!AA13,(Synth!$D$3-1)*Synth!$E$3,0)</f>
        <v>5120239.9707031297</v>
      </c>
      <c r="M16" s="44">
        <f ca="1">OFFSET(Import_SAS_CVS!AB13,(Synth!$D$3-1)*Synth!$E$3,0)</f>
        <v>490200.36631011998</v>
      </c>
      <c r="N16" s="28">
        <f ca="1">OFFSET(Import_SAS_CVS!AC13,(Synth!$D$3-1)*Synth!$E$3,0)</f>
        <v>198063352.63867199</v>
      </c>
      <c r="O16" s="30">
        <f ca="1">OFFSET(Import_SAS_CVS!AD13,(Synth!$D$3-1)*Synth!$E$3,0)</f>
        <v>36531396.342285201</v>
      </c>
      <c r="P16" s="113">
        <f ca="1">OFFSET(Import_SAS_CVS!AE13,(Synth!$D$3-1)*Synth!$E$3,0)</f>
        <v>22852878.643310498</v>
      </c>
      <c r="Q16" s="114">
        <f ca="1">OFFSET(Import_SAS_CVS!AF13,(Synth!$D$3-1)*Synth!$E$3,0)</f>
        <v>36140479.588378899</v>
      </c>
      <c r="R16" s="114">
        <f ca="1">OFFSET(Import_SAS_CVS!AG13,(Synth!$D$3-1)*Synth!$E$3,0)</f>
        <v>29592359.621093798</v>
      </c>
      <c r="S16" s="114">
        <f ca="1">OFFSET(Import_SAS_CVS!AH13,(Synth!$D$3-1)*Synth!$E$3,0)</f>
        <v>28041026.620849598</v>
      </c>
      <c r="T16" s="114">
        <f ca="1">OFFSET(Import_SAS_CVS!AI13,(Synth!$D$3-1)*Synth!$E$3,0)</f>
        <v>0</v>
      </c>
      <c r="U16" s="114">
        <f ca="1">OFFSET(Import_SAS_CVS!AJ13,(Synth!$D$3-1)*Synth!$E$3,0)</f>
        <v>15414733.501953101</v>
      </c>
      <c r="V16" s="114">
        <f ca="1">OFFSET(Import_SAS_CVS!AK13,(Synth!$D$3-1)*Synth!$E$3,0)</f>
        <v>8606383.0562744103</v>
      </c>
      <c r="W16" s="114">
        <f ca="1">OFFSET(Import_SAS_CVS!AL13,(Synth!$D$3-1)*Synth!$E$3,0)</f>
        <v>0</v>
      </c>
      <c r="X16" s="114">
        <f ca="1">OFFSET(Import_SAS_CVS!AM13,(Synth!$D$3-1)*Synth!$E$3,0)</f>
        <v>6932375.0361328097</v>
      </c>
      <c r="Y16" s="115">
        <f ca="1">OFFSET(Import_SAS_CVS!CR13,(Synth!$D$3-1)*Synth!$E$3,0)</f>
        <v>135361.79076003999</v>
      </c>
    </row>
    <row r="17" spans="1:25" x14ac:dyDescent="0.2">
      <c r="A17" s="14">
        <v>39172</v>
      </c>
      <c r="B17" s="21">
        <f t="shared" ca="1" si="0"/>
        <v>389470298.93261731</v>
      </c>
      <c r="C17" s="21">
        <f t="shared" ca="1" si="1"/>
        <v>149012792.50097629</v>
      </c>
      <c r="D17" s="24">
        <f ca="1">OFFSET(Import_SAS_CVS!CB14,(Synth!$D$3-1)*Synth!$E$3,0)</f>
        <v>133159302.253906</v>
      </c>
      <c r="E17" s="24">
        <f ca="1">OFFSET(Import_SAS_CVS!AN14,(Synth!$D$3-1)*Synth!$E$3,0)</f>
        <v>240457506.43164101</v>
      </c>
      <c r="F17" s="24">
        <f ca="1">OFFSET(Import_SAS_CVS!CF14,(Synth!$D$3-1)*Synth!$E$3,0)</f>
        <v>15853490.247070299</v>
      </c>
      <c r="G17" s="23">
        <f ca="1">OFFSET(Import_SAS_CVS!V14,(Synth!$D$3-1)*Synth!$E$3,0)</f>
        <v>82839485.404296905</v>
      </c>
      <c r="H17" s="24">
        <f ca="1">OFFSET(Import_SAS_CVS!W14,(Synth!$D$3-1)*Synth!$E$3,0)</f>
        <v>1311732.1725006099</v>
      </c>
      <c r="I17" s="24">
        <f ca="1">OFFSET(Import_SAS_CVS!X14,(Synth!$D$3-1)*Synth!$E$3,0)</f>
        <v>49342302.010253899</v>
      </c>
      <c r="J17" s="43">
        <f ca="1">OFFSET(Import_SAS_CVS!Y14,(Synth!$D$3-1)*Synth!$E$3,0)</f>
        <v>25929457.521728501</v>
      </c>
      <c r="K17" s="24">
        <f ca="1">OFFSET(Import_SAS_CVS!Z14,(Synth!$D$3-1)*Synth!$E$3,0)</f>
        <v>11304358.401489301</v>
      </c>
      <c r="L17" s="24">
        <f ca="1">OFFSET(Import_SAS_CVS!AA14,(Synth!$D$3-1)*Synth!$E$3,0)</f>
        <v>4460786.03869629</v>
      </c>
      <c r="M17" s="43">
        <f ca="1">OFFSET(Import_SAS_CVS!AB14,(Synth!$D$3-1)*Synth!$E$3,0)</f>
        <v>434211.27070617699</v>
      </c>
      <c r="N17" s="24">
        <f ca="1">OFFSET(Import_SAS_CVS!AC14,(Synth!$D$3-1)*Synth!$E$3,0)</f>
        <v>210824646.4375</v>
      </c>
      <c r="O17" s="25">
        <f ca="1">OFFSET(Import_SAS_CVS!AD14,(Synth!$D$3-1)*Synth!$E$3,0)</f>
        <v>29745722.840576202</v>
      </c>
      <c r="P17" s="110">
        <f ca="1">OFFSET(Import_SAS_CVS!AE14,(Synth!$D$3-1)*Synth!$E$3,0)</f>
        <v>22400515.855468798</v>
      </c>
      <c r="Q17" s="111">
        <f ca="1">OFFSET(Import_SAS_CVS!AF14,(Synth!$D$3-1)*Synth!$E$3,0)</f>
        <v>36518555.325683601</v>
      </c>
      <c r="R17" s="111">
        <f ca="1">OFFSET(Import_SAS_CVS!AG14,(Synth!$D$3-1)*Synth!$E$3,0)</f>
        <v>29617265.0161133</v>
      </c>
      <c r="S17" s="111">
        <f ca="1">OFFSET(Import_SAS_CVS!AH14,(Synth!$D$3-1)*Synth!$E$3,0)</f>
        <v>29378581.083984401</v>
      </c>
      <c r="T17" s="111">
        <f ca="1">OFFSET(Import_SAS_CVS!AI14,(Synth!$D$3-1)*Synth!$E$3,0)</f>
        <v>0</v>
      </c>
      <c r="U17" s="111">
        <f ca="1">OFFSET(Import_SAS_CVS!AJ14,(Synth!$D$3-1)*Synth!$E$3,0)</f>
        <v>15390786.5362549</v>
      </c>
      <c r="V17" s="111">
        <f ca="1">OFFSET(Import_SAS_CVS!AK14,(Synth!$D$3-1)*Synth!$E$3,0)</f>
        <v>9145928.8536377009</v>
      </c>
      <c r="W17" s="111">
        <f ca="1">OFFSET(Import_SAS_CVS!AL14,(Synth!$D$3-1)*Synth!$E$3,0)</f>
        <v>0</v>
      </c>
      <c r="X17" s="111">
        <f ca="1">OFFSET(Import_SAS_CVS!AM14,(Synth!$D$3-1)*Synth!$E$3,0)</f>
        <v>6480714.7988281297</v>
      </c>
      <c r="Y17" s="112">
        <f ca="1">OFFSET(Import_SAS_CVS!CR14,(Synth!$D$3-1)*Synth!$E$3,0)</f>
        <v>145802.08116912801</v>
      </c>
    </row>
    <row r="18" spans="1:25" x14ac:dyDescent="0.2">
      <c r="A18" s="20">
        <v>39263</v>
      </c>
      <c r="B18" s="21">
        <f t="shared" ca="1" si="0"/>
        <v>394735868.55615318</v>
      </c>
      <c r="C18" s="21">
        <f t="shared" ca="1" si="1"/>
        <v>150622421.4702152</v>
      </c>
      <c r="D18" s="24">
        <f ca="1">OFFSET(Import_SAS_CVS!CB15,(Synth!$D$3-1)*Synth!$E$3,0)</f>
        <v>134602761.07226601</v>
      </c>
      <c r="E18" s="24">
        <f ca="1">OFFSET(Import_SAS_CVS!AN15,(Synth!$D$3-1)*Synth!$E$3,0)</f>
        <v>244113447.08593801</v>
      </c>
      <c r="F18" s="24">
        <f ca="1">OFFSET(Import_SAS_CVS!CF15,(Synth!$D$3-1)*Synth!$E$3,0)</f>
        <v>16019660.3979492</v>
      </c>
      <c r="G18" s="23">
        <f ca="1">OFFSET(Import_SAS_CVS!V15,(Synth!$D$3-1)*Synth!$E$3,0)</f>
        <v>85109885.561523393</v>
      </c>
      <c r="H18" s="24">
        <f ca="1">OFFSET(Import_SAS_CVS!W15,(Synth!$D$3-1)*Synth!$E$3,0)</f>
        <v>1430996.7879028299</v>
      </c>
      <c r="I18" s="24">
        <f ca="1">OFFSET(Import_SAS_CVS!X15,(Synth!$D$3-1)*Synth!$E$3,0)</f>
        <v>47533081.8916016</v>
      </c>
      <c r="J18" s="43">
        <f ca="1">OFFSET(Import_SAS_CVS!Y15,(Synth!$D$3-1)*Synth!$E$3,0)</f>
        <v>25137883.263183601</v>
      </c>
      <c r="K18" s="24">
        <f ca="1">OFFSET(Import_SAS_CVS!Z15,(Synth!$D$3-1)*Synth!$E$3,0)</f>
        <v>12071375.7081299</v>
      </c>
      <c r="L18" s="24">
        <f ca="1">OFFSET(Import_SAS_CVS!AA15,(Synth!$D$3-1)*Synth!$E$3,0)</f>
        <v>3953630.6910705599</v>
      </c>
      <c r="M18" s="43">
        <f ca="1">OFFSET(Import_SAS_CVS!AB15,(Synth!$D$3-1)*Synth!$E$3,0)</f>
        <v>386521.43352508498</v>
      </c>
      <c r="N18" s="24">
        <f ca="1">OFFSET(Import_SAS_CVS!AC15,(Synth!$D$3-1)*Synth!$E$3,0)</f>
        <v>220297939.47851601</v>
      </c>
      <c r="O18" s="25">
        <f ca="1">OFFSET(Import_SAS_CVS!AD15,(Synth!$D$3-1)*Synth!$E$3,0)</f>
        <v>24091720.432128899</v>
      </c>
      <c r="P18" s="110">
        <f ca="1">OFFSET(Import_SAS_CVS!AE15,(Synth!$D$3-1)*Synth!$E$3,0)</f>
        <v>22201045.256591801</v>
      </c>
      <c r="Q18" s="111">
        <f ca="1">OFFSET(Import_SAS_CVS!AF15,(Synth!$D$3-1)*Synth!$E$3,0)</f>
        <v>36717351.350097701</v>
      </c>
      <c r="R18" s="111">
        <f ca="1">OFFSET(Import_SAS_CVS!AG15,(Synth!$D$3-1)*Synth!$E$3,0)</f>
        <v>29593065.200439502</v>
      </c>
      <c r="S18" s="111">
        <f ca="1">OFFSET(Import_SAS_CVS!AH15,(Synth!$D$3-1)*Synth!$E$3,0)</f>
        <v>29699698.103027299</v>
      </c>
      <c r="T18" s="111">
        <f ca="1">OFFSET(Import_SAS_CVS!AI15,(Synth!$D$3-1)*Synth!$E$3,0)</f>
        <v>0</v>
      </c>
      <c r="U18" s="111">
        <f ca="1">OFFSET(Import_SAS_CVS!AJ15,(Synth!$D$3-1)*Synth!$E$3,0)</f>
        <v>15559547.9959717</v>
      </c>
      <c r="V18" s="111">
        <f ca="1">OFFSET(Import_SAS_CVS!AK15,(Synth!$D$3-1)*Synth!$E$3,0)</f>
        <v>9625274.1230468806</v>
      </c>
      <c r="W18" s="111">
        <f ca="1">OFFSET(Import_SAS_CVS!AL15,(Synth!$D$3-1)*Synth!$E$3,0)</f>
        <v>0</v>
      </c>
      <c r="X18" s="111">
        <f ca="1">OFFSET(Import_SAS_CVS!AM15,(Synth!$D$3-1)*Synth!$E$3,0)</f>
        <v>6222159.5825195303</v>
      </c>
      <c r="Y18" s="112">
        <f ca="1">OFFSET(Import_SAS_CVS!CR15,(Synth!$D$3-1)*Synth!$E$3,0)</f>
        <v>158056.97034072899</v>
      </c>
    </row>
    <row r="19" spans="1:25" x14ac:dyDescent="0.2">
      <c r="A19" s="20">
        <v>39355</v>
      </c>
      <c r="B19" s="21">
        <f t="shared" ca="1" si="0"/>
        <v>398805855.28283721</v>
      </c>
      <c r="C19" s="21">
        <f t="shared" ca="1" si="1"/>
        <v>150967041.69689921</v>
      </c>
      <c r="D19" s="24">
        <f ca="1">OFFSET(Import_SAS_CVS!CB16,(Synth!$D$3-1)*Synth!$E$3,0)</f>
        <v>134781987.86328101</v>
      </c>
      <c r="E19" s="24">
        <f ca="1">OFFSET(Import_SAS_CVS!AN16,(Synth!$D$3-1)*Synth!$E$3,0)</f>
        <v>247838813.58593801</v>
      </c>
      <c r="F19" s="24">
        <f ca="1">OFFSET(Import_SAS_CVS!CF16,(Synth!$D$3-1)*Synth!$E$3,0)</f>
        <v>16185053.833618199</v>
      </c>
      <c r="G19" s="23">
        <f ca="1">OFFSET(Import_SAS_CVS!V16,(Synth!$D$3-1)*Synth!$E$3,0)</f>
        <v>87001135.764648393</v>
      </c>
      <c r="H19" s="24">
        <f ca="1">OFFSET(Import_SAS_CVS!W16,(Synth!$D$3-1)*Synth!$E$3,0)</f>
        <v>1435008.4176177999</v>
      </c>
      <c r="I19" s="24">
        <f ca="1">OFFSET(Import_SAS_CVS!X16,(Synth!$D$3-1)*Synth!$E$3,0)</f>
        <v>46369419.254882798</v>
      </c>
      <c r="J19" s="43">
        <f ca="1">OFFSET(Import_SAS_CVS!Y16,(Synth!$D$3-1)*Synth!$E$3,0)</f>
        <v>25189993.613281298</v>
      </c>
      <c r="K19" s="24">
        <f ca="1">OFFSET(Import_SAS_CVS!Z16,(Synth!$D$3-1)*Synth!$E$3,0)</f>
        <v>12826375.168457</v>
      </c>
      <c r="L19" s="24">
        <f ca="1">OFFSET(Import_SAS_CVS!AA16,(Synth!$D$3-1)*Synth!$E$3,0)</f>
        <v>3447323.0406189002</v>
      </c>
      <c r="M19" s="43">
        <f ca="1">OFFSET(Import_SAS_CVS!AB16,(Synth!$D$3-1)*Synth!$E$3,0)</f>
        <v>337425.707500458</v>
      </c>
      <c r="N19" s="24">
        <f ca="1">OFFSET(Import_SAS_CVS!AC16,(Synth!$D$3-1)*Synth!$E$3,0)</f>
        <v>227105759.22851601</v>
      </c>
      <c r="O19" s="25">
        <f ca="1">OFFSET(Import_SAS_CVS!AD16,(Synth!$D$3-1)*Synth!$E$3,0)</f>
        <v>21387332.042480499</v>
      </c>
      <c r="P19" s="110">
        <f ca="1">OFFSET(Import_SAS_CVS!AE16,(Synth!$D$3-1)*Synth!$E$3,0)</f>
        <v>21950679.4616699</v>
      </c>
      <c r="Q19" s="111">
        <f ca="1">OFFSET(Import_SAS_CVS!AF16,(Synth!$D$3-1)*Synth!$E$3,0)</f>
        <v>36860822.697265603</v>
      </c>
      <c r="R19" s="111">
        <f ca="1">OFFSET(Import_SAS_CVS!AG16,(Synth!$D$3-1)*Synth!$E$3,0)</f>
        <v>29614516.653564502</v>
      </c>
      <c r="S19" s="111">
        <f ca="1">OFFSET(Import_SAS_CVS!AH16,(Synth!$D$3-1)*Synth!$E$3,0)</f>
        <v>30542931.122314502</v>
      </c>
      <c r="T19" s="111">
        <f ca="1">OFFSET(Import_SAS_CVS!AI16,(Synth!$D$3-1)*Synth!$E$3,0)</f>
        <v>0</v>
      </c>
      <c r="U19" s="111">
        <f ca="1">OFFSET(Import_SAS_CVS!AJ16,(Synth!$D$3-1)*Synth!$E$3,0)</f>
        <v>15549896.6916504</v>
      </c>
      <c r="V19" s="111">
        <f ca="1">OFFSET(Import_SAS_CVS!AK16,(Synth!$D$3-1)*Synth!$E$3,0)</f>
        <v>10094528.194458</v>
      </c>
      <c r="W19" s="111">
        <f ca="1">OFFSET(Import_SAS_CVS!AL16,(Synth!$D$3-1)*Synth!$E$3,0)</f>
        <v>0</v>
      </c>
      <c r="X19" s="111">
        <f ca="1">OFFSET(Import_SAS_CVS!AM16,(Synth!$D$3-1)*Synth!$E$3,0)</f>
        <v>5987486.1035156297</v>
      </c>
      <c r="Y19" s="112">
        <f ca="1">OFFSET(Import_SAS_CVS!CR16,(Synth!$D$3-1)*Synth!$E$3,0)</f>
        <v>166489.57179451</v>
      </c>
    </row>
    <row r="20" spans="1:25" ht="10.8" thickBot="1" x14ac:dyDescent="0.25">
      <c r="A20" s="26">
        <v>39447</v>
      </c>
      <c r="B20" s="27">
        <f t="shared" ca="1" si="0"/>
        <v>403331081.79248029</v>
      </c>
      <c r="C20" s="27">
        <f t="shared" ca="1" si="1"/>
        <v>152499998.3959963</v>
      </c>
      <c r="D20" s="28">
        <f ca="1">OFFSET(Import_SAS_CVS!CB17,(Synth!$D$3-1)*Synth!$E$3,0)</f>
        <v>136103705.90234399</v>
      </c>
      <c r="E20" s="28">
        <f ca="1">OFFSET(Import_SAS_CVS!AN17,(Synth!$D$3-1)*Synth!$E$3,0)</f>
        <v>250831083.39648399</v>
      </c>
      <c r="F20" s="28">
        <f ca="1">OFFSET(Import_SAS_CVS!CF17,(Synth!$D$3-1)*Synth!$E$3,0)</f>
        <v>16396292.493652301</v>
      </c>
      <c r="G20" s="29">
        <f ca="1">OFFSET(Import_SAS_CVS!V17,(Synth!$D$3-1)*Synth!$E$3,0)</f>
        <v>88702442.658203095</v>
      </c>
      <c r="H20" s="28">
        <f ca="1">OFFSET(Import_SAS_CVS!W17,(Synth!$D$3-1)*Synth!$E$3,0)</f>
        <v>1599809.98260498</v>
      </c>
      <c r="I20" s="28">
        <f ca="1">OFFSET(Import_SAS_CVS!X17,(Synth!$D$3-1)*Synth!$E$3,0)</f>
        <v>45449759.536621101</v>
      </c>
      <c r="J20" s="44">
        <f ca="1">OFFSET(Import_SAS_CVS!Y17,(Synth!$D$3-1)*Synth!$E$3,0)</f>
        <v>24990689.939453099</v>
      </c>
      <c r="K20" s="28">
        <f ca="1">OFFSET(Import_SAS_CVS!Z17,(Synth!$D$3-1)*Synth!$E$3,0)</f>
        <v>13381185.581176801</v>
      </c>
      <c r="L20" s="28">
        <f ca="1">OFFSET(Import_SAS_CVS!AA17,(Synth!$D$3-1)*Synth!$E$3,0)</f>
        <v>3001418.1301269499</v>
      </c>
      <c r="M20" s="44">
        <f ca="1">OFFSET(Import_SAS_CVS!AB17,(Synth!$D$3-1)*Synth!$E$3,0)</f>
        <v>301686.47898101801</v>
      </c>
      <c r="N20" s="28">
        <f ca="1">OFFSET(Import_SAS_CVS!AC17,(Synth!$D$3-1)*Synth!$E$3,0)</f>
        <v>232211888.65039101</v>
      </c>
      <c r="O20" s="30">
        <f ca="1">OFFSET(Import_SAS_CVS!AD17,(Synth!$D$3-1)*Synth!$E$3,0)</f>
        <v>17122819.856689502</v>
      </c>
      <c r="P20" s="113">
        <f ca="1">OFFSET(Import_SAS_CVS!AE17,(Synth!$D$3-1)*Synth!$E$3,0)</f>
        <v>21932324.673583999</v>
      </c>
      <c r="Q20" s="114">
        <f ca="1">OFFSET(Import_SAS_CVS!AF17,(Synth!$D$3-1)*Synth!$E$3,0)</f>
        <v>37088903.195800804</v>
      </c>
      <c r="R20" s="114">
        <f ca="1">OFFSET(Import_SAS_CVS!AG17,(Synth!$D$3-1)*Synth!$E$3,0)</f>
        <v>29528631.5698242</v>
      </c>
      <c r="S20" s="114">
        <f ca="1">OFFSET(Import_SAS_CVS!AH17,(Synth!$D$3-1)*Synth!$E$3,0)</f>
        <v>31566149.283447299</v>
      </c>
      <c r="T20" s="114">
        <f ca="1">OFFSET(Import_SAS_CVS!AI17,(Synth!$D$3-1)*Synth!$E$3,0)</f>
        <v>0</v>
      </c>
      <c r="U20" s="114">
        <f ca="1">OFFSET(Import_SAS_CVS!AJ17,(Synth!$D$3-1)*Synth!$E$3,0)</f>
        <v>15715892.2628174</v>
      </c>
      <c r="V20" s="114">
        <f ca="1">OFFSET(Import_SAS_CVS!AK17,(Synth!$D$3-1)*Synth!$E$3,0)</f>
        <v>10626425.6920166</v>
      </c>
      <c r="W20" s="114">
        <f ca="1">OFFSET(Import_SAS_CVS!AL17,(Synth!$D$3-1)*Synth!$E$3,0)</f>
        <v>0</v>
      </c>
      <c r="X20" s="114">
        <f ca="1">OFFSET(Import_SAS_CVS!AM17,(Synth!$D$3-1)*Synth!$E$3,0)</f>
        <v>5620623.07849121</v>
      </c>
      <c r="Y20" s="115">
        <f ca="1">OFFSET(Import_SAS_CVS!CR17,(Synth!$D$3-1)*Synth!$E$3,0)</f>
        <v>172746.66312980701</v>
      </c>
    </row>
    <row r="21" spans="1:25" x14ac:dyDescent="0.2">
      <c r="A21" s="14">
        <v>39538</v>
      </c>
      <c r="B21" s="21">
        <f t="shared" ca="1" si="0"/>
        <v>404925210.20349085</v>
      </c>
      <c r="C21" s="21">
        <f t="shared" ca="1" si="1"/>
        <v>152102734.32458481</v>
      </c>
      <c r="D21" s="24">
        <f ca="1">OFFSET(Import_SAS_CVS!CB18,(Synth!$D$3-1)*Synth!$E$3,0)</f>
        <v>135517839.98632801</v>
      </c>
      <c r="E21" s="24">
        <f ca="1">OFFSET(Import_SAS_CVS!AN18,(Synth!$D$3-1)*Synth!$E$3,0)</f>
        <v>252822475.87890601</v>
      </c>
      <c r="F21" s="24">
        <f ca="1">OFFSET(Import_SAS_CVS!CF18,(Synth!$D$3-1)*Synth!$E$3,0)</f>
        <v>16584894.338256801</v>
      </c>
      <c r="G21" s="23">
        <f ca="1">OFFSET(Import_SAS_CVS!V18,(Synth!$D$3-1)*Synth!$E$3,0)</f>
        <v>89383398.359375</v>
      </c>
      <c r="H21" s="24">
        <f ca="1">OFFSET(Import_SAS_CVS!W18,(Synth!$D$3-1)*Synth!$E$3,0)</f>
        <v>1672704.52639771</v>
      </c>
      <c r="I21" s="24">
        <f ca="1">OFFSET(Import_SAS_CVS!X18,(Synth!$D$3-1)*Synth!$E$3,0)</f>
        <v>44096833.571777299</v>
      </c>
      <c r="J21" s="43">
        <f ca="1">OFFSET(Import_SAS_CVS!Y18,(Synth!$D$3-1)*Synth!$E$3,0)</f>
        <v>24488201.170410201</v>
      </c>
      <c r="K21" s="24">
        <f ca="1">OFFSET(Import_SAS_CVS!Z18,(Synth!$D$3-1)*Synth!$E$3,0)</f>
        <v>13957360.264160199</v>
      </c>
      <c r="L21" s="24">
        <f ca="1">OFFSET(Import_SAS_CVS!AA18,(Synth!$D$3-1)*Synth!$E$3,0)</f>
        <v>2625949.0336303702</v>
      </c>
      <c r="M21" s="43">
        <f ca="1">OFFSET(Import_SAS_CVS!AB18,(Synth!$D$3-1)*Synth!$E$3,0)</f>
        <v>259783.69754600499</v>
      </c>
      <c r="N21" s="24">
        <f ca="1">OFFSET(Import_SAS_CVS!AC18,(Synth!$D$3-1)*Synth!$E$3,0)</f>
        <v>239334279.97265601</v>
      </c>
      <c r="O21" s="25">
        <f ca="1">OFFSET(Import_SAS_CVS!AD18,(Synth!$D$3-1)*Synth!$E$3,0)</f>
        <v>13782224.100097699</v>
      </c>
      <c r="P21" s="110">
        <f ca="1">OFFSET(Import_SAS_CVS!AE18,(Synth!$D$3-1)*Synth!$E$3,0)</f>
        <v>21704986.058837902</v>
      </c>
      <c r="Q21" s="111">
        <f ca="1">OFFSET(Import_SAS_CVS!AF18,(Synth!$D$3-1)*Synth!$E$3,0)</f>
        <v>36959503.836425804</v>
      </c>
      <c r="R21" s="111">
        <f ca="1">OFFSET(Import_SAS_CVS!AG18,(Synth!$D$3-1)*Synth!$E$3,0)</f>
        <v>29264994.0771484</v>
      </c>
      <c r="S21" s="111">
        <f ca="1">OFFSET(Import_SAS_CVS!AH18,(Synth!$D$3-1)*Synth!$E$3,0)</f>
        <v>32281750.424804699</v>
      </c>
      <c r="T21" s="111">
        <f ca="1">OFFSET(Import_SAS_CVS!AI18,(Synth!$D$3-1)*Synth!$E$3,0)</f>
        <v>0</v>
      </c>
      <c r="U21" s="111">
        <f ca="1">OFFSET(Import_SAS_CVS!AJ18,(Synth!$D$3-1)*Synth!$E$3,0)</f>
        <v>15714163.8093262</v>
      </c>
      <c r="V21" s="111">
        <f ca="1">OFFSET(Import_SAS_CVS!AK18,(Synth!$D$3-1)*Synth!$E$3,0)</f>
        <v>11043266.8549805</v>
      </c>
      <c r="W21" s="111">
        <f ca="1">OFFSET(Import_SAS_CVS!AL18,(Synth!$D$3-1)*Synth!$E$3,0)</f>
        <v>0</v>
      </c>
      <c r="X21" s="111">
        <f ca="1">OFFSET(Import_SAS_CVS!AM18,(Synth!$D$3-1)*Synth!$E$3,0)</f>
        <v>5372811.4459838904</v>
      </c>
      <c r="Y21" s="112">
        <f ca="1">OFFSET(Import_SAS_CVS!CR18,(Synth!$D$3-1)*Synth!$E$3,0)</f>
        <v>181890.83972358701</v>
      </c>
    </row>
    <row r="22" spans="1:25" x14ac:dyDescent="0.2">
      <c r="A22" s="20">
        <v>39629</v>
      </c>
      <c r="B22" s="21">
        <f t="shared" ca="1" si="0"/>
        <v>409812768.44506824</v>
      </c>
      <c r="C22" s="21">
        <f t="shared" ca="1" si="1"/>
        <v>152085695.4431152</v>
      </c>
      <c r="D22" s="24">
        <f ca="1">OFFSET(Import_SAS_CVS!CB19,(Synth!$D$3-1)*Synth!$E$3,0)</f>
        <v>135294312.625</v>
      </c>
      <c r="E22" s="24">
        <f ca="1">OFFSET(Import_SAS_CVS!AN19,(Synth!$D$3-1)*Synth!$E$3,0)</f>
        <v>257727073.00195301</v>
      </c>
      <c r="F22" s="24">
        <f ca="1">OFFSET(Import_SAS_CVS!CF19,(Synth!$D$3-1)*Synth!$E$3,0)</f>
        <v>16791382.818115201</v>
      </c>
      <c r="G22" s="23">
        <f ca="1">OFFSET(Import_SAS_CVS!V19,(Synth!$D$3-1)*Synth!$E$3,0)</f>
        <v>90717015.743164107</v>
      </c>
      <c r="H22" s="24">
        <f ca="1">OFFSET(Import_SAS_CVS!W19,(Synth!$D$3-1)*Synth!$E$3,0)</f>
        <v>1278869.9459228499</v>
      </c>
      <c r="I22" s="24">
        <f ca="1">OFFSET(Import_SAS_CVS!X19,(Synth!$D$3-1)*Synth!$E$3,0)</f>
        <v>43163245.745117202</v>
      </c>
      <c r="J22" s="43">
        <f ca="1">OFFSET(Import_SAS_CVS!Y19,(Synth!$D$3-1)*Synth!$E$3,0)</f>
        <v>24126407.6259766</v>
      </c>
      <c r="K22" s="24">
        <f ca="1">OFFSET(Import_SAS_CVS!Z19,(Synth!$D$3-1)*Synth!$E$3,0)</f>
        <v>14570695.2333984</v>
      </c>
      <c r="L22" s="24">
        <f ca="1">OFFSET(Import_SAS_CVS!AA19,(Synth!$D$3-1)*Synth!$E$3,0)</f>
        <v>2315393.4329833998</v>
      </c>
      <c r="M22" s="43">
        <f ca="1">OFFSET(Import_SAS_CVS!AB19,(Synth!$D$3-1)*Synth!$E$3,0)</f>
        <v>228816.74581337001</v>
      </c>
      <c r="N22" s="24">
        <f ca="1">OFFSET(Import_SAS_CVS!AC19,(Synth!$D$3-1)*Synth!$E$3,0)</f>
        <v>247105628.91992199</v>
      </c>
      <c r="O22" s="25">
        <f ca="1">OFFSET(Import_SAS_CVS!AD19,(Synth!$D$3-1)*Synth!$E$3,0)</f>
        <v>11283755.306640601</v>
      </c>
      <c r="P22" s="110">
        <f ca="1">OFFSET(Import_SAS_CVS!AE19,(Synth!$D$3-1)*Synth!$E$3,0)</f>
        <v>21728521.560546901</v>
      </c>
      <c r="Q22" s="111">
        <f ca="1">OFFSET(Import_SAS_CVS!AF19,(Synth!$D$3-1)*Synth!$E$3,0)</f>
        <v>36978615.765625</v>
      </c>
      <c r="R22" s="111">
        <f ca="1">OFFSET(Import_SAS_CVS!AG19,(Synth!$D$3-1)*Synth!$E$3,0)</f>
        <v>28884452.432128899</v>
      </c>
      <c r="S22" s="111">
        <f ca="1">OFFSET(Import_SAS_CVS!AH19,(Synth!$D$3-1)*Synth!$E$3,0)</f>
        <v>32761361.599121101</v>
      </c>
      <c r="T22" s="111">
        <f ca="1">OFFSET(Import_SAS_CVS!AI19,(Synth!$D$3-1)*Synth!$E$3,0)</f>
        <v>0</v>
      </c>
      <c r="U22" s="111">
        <f ca="1">OFFSET(Import_SAS_CVS!AJ19,(Synth!$D$3-1)*Synth!$E$3,0)</f>
        <v>15271075.411743199</v>
      </c>
      <c r="V22" s="111">
        <f ca="1">OFFSET(Import_SAS_CVS!AK19,(Synth!$D$3-1)*Synth!$E$3,0)</f>
        <v>11446778.556640601</v>
      </c>
      <c r="W22" s="111">
        <f ca="1">OFFSET(Import_SAS_CVS!AL19,(Synth!$D$3-1)*Synth!$E$3,0)</f>
        <v>0</v>
      </c>
      <c r="X22" s="111">
        <f ca="1">OFFSET(Import_SAS_CVS!AM19,(Synth!$D$3-1)*Synth!$E$3,0)</f>
        <v>5206076.8496093797</v>
      </c>
      <c r="Y22" s="112">
        <f ca="1">OFFSET(Import_SAS_CVS!CR19,(Synth!$D$3-1)*Synth!$E$3,0)</f>
        <v>190339.209608078</v>
      </c>
    </row>
    <row r="23" spans="1:25" x14ac:dyDescent="0.2">
      <c r="A23" s="20">
        <v>39721</v>
      </c>
      <c r="B23" s="21">
        <f t="shared" ca="1" si="0"/>
        <v>414844238.21655309</v>
      </c>
      <c r="C23" s="21">
        <f t="shared" ca="1" si="1"/>
        <v>152557952.34741211</v>
      </c>
      <c r="D23" s="24">
        <f ca="1">OFFSET(Import_SAS_CVS!CB20,(Synth!$D$3-1)*Synth!$E$3,0)</f>
        <v>135589470.125</v>
      </c>
      <c r="E23" s="24">
        <f ca="1">OFFSET(Import_SAS_CVS!AN20,(Synth!$D$3-1)*Synth!$E$3,0)</f>
        <v>262286285.86914101</v>
      </c>
      <c r="F23" s="24">
        <f ca="1">OFFSET(Import_SAS_CVS!CF20,(Synth!$D$3-1)*Synth!$E$3,0)</f>
        <v>16968482.222412098</v>
      </c>
      <c r="G23" s="23">
        <f ca="1">OFFSET(Import_SAS_CVS!V20,(Synth!$D$3-1)*Synth!$E$3,0)</f>
        <v>92388485.102539107</v>
      </c>
      <c r="H23" s="24">
        <f ca="1">OFFSET(Import_SAS_CVS!W20,(Synth!$D$3-1)*Synth!$E$3,0)</f>
        <v>1810245.6797332801</v>
      </c>
      <c r="I23" s="24">
        <f ca="1">OFFSET(Import_SAS_CVS!X20,(Synth!$D$3-1)*Synth!$E$3,0)</f>
        <v>41774377.766113304</v>
      </c>
      <c r="J23" s="43">
        <f ca="1">OFFSET(Import_SAS_CVS!Y20,(Synth!$D$3-1)*Synth!$E$3,0)</f>
        <v>23668191.907470699</v>
      </c>
      <c r="K23" s="24">
        <f ca="1">OFFSET(Import_SAS_CVS!Z20,(Synth!$D$3-1)*Synth!$E$3,0)</f>
        <v>15042403.548828101</v>
      </c>
      <c r="L23" s="24">
        <f ca="1">OFFSET(Import_SAS_CVS!AA20,(Synth!$D$3-1)*Synth!$E$3,0)</f>
        <v>1918515.3396759001</v>
      </c>
      <c r="M23" s="43">
        <f ca="1">OFFSET(Import_SAS_CVS!AB20,(Synth!$D$3-1)*Synth!$E$3,0)</f>
        <v>191775.819736481</v>
      </c>
      <c r="N23" s="24">
        <f ca="1">OFFSET(Import_SAS_CVS!AC20,(Synth!$D$3-1)*Synth!$E$3,0)</f>
        <v>252677830.00976601</v>
      </c>
      <c r="O23" s="25">
        <f ca="1">OFFSET(Import_SAS_CVS!AD20,(Synth!$D$3-1)*Synth!$E$3,0)</f>
        <v>9687249.1588134803</v>
      </c>
      <c r="P23" s="110">
        <f ca="1">OFFSET(Import_SAS_CVS!AE20,(Synth!$D$3-1)*Synth!$E$3,0)</f>
        <v>21322334.493652299</v>
      </c>
      <c r="Q23" s="111">
        <f ca="1">OFFSET(Import_SAS_CVS!AF20,(Synth!$D$3-1)*Synth!$E$3,0)</f>
        <v>37172154.46875</v>
      </c>
      <c r="R23" s="111">
        <f ca="1">OFFSET(Import_SAS_CVS!AG20,(Synth!$D$3-1)*Synth!$E$3,0)</f>
        <v>28444834.766845699</v>
      </c>
      <c r="S23" s="111">
        <f ca="1">OFFSET(Import_SAS_CVS!AH20,(Synth!$D$3-1)*Synth!$E$3,0)</f>
        <v>33254169.100097701</v>
      </c>
      <c r="T23" s="111">
        <f ca="1">OFFSET(Import_SAS_CVS!AI20,(Synth!$D$3-1)*Synth!$E$3,0)</f>
        <v>0</v>
      </c>
      <c r="U23" s="111">
        <f ca="1">OFFSET(Import_SAS_CVS!AJ20,(Synth!$D$3-1)*Synth!$E$3,0)</f>
        <v>15644711.482177701</v>
      </c>
      <c r="V23" s="111">
        <f ca="1">OFFSET(Import_SAS_CVS!AK20,(Synth!$D$3-1)*Synth!$E$3,0)</f>
        <v>11760789.2191162</v>
      </c>
      <c r="W23" s="111">
        <f ca="1">OFFSET(Import_SAS_CVS!AL20,(Synth!$D$3-1)*Synth!$E$3,0)</f>
        <v>0</v>
      </c>
      <c r="X23" s="111">
        <f ca="1">OFFSET(Import_SAS_CVS!AM20,(Synth!$D$3-1)*Synth!$E$3,0)</f>
        <v>4964464.4378051804</v>
      </c>
      <c r="Y23" s="112">
        <f ca="1">OFFSET(Import_SAS_CVS!CR20,(Synth!$D$3-1)*Synth!$E$3,0)</f>
        <v>194599.758153915</v>
      </c>
    </row>
    <row r="24" spans="1:25" ht="10.8" thickBot="1" x14ac:dyDescent="0.25">
      <c r="A24" s="26">
        <v>39813</v>
      </c>
      <c r="B24" s="27">
        <f t="shared" ca="1" si="0"/>
        <v>415540078.64721721</v>
      </c>
      <c r="C24" s="27">
        <f t="shared" ca="1" si="1"/>
        <v>151691343.8405762</v>
      </c>
      <c r="D24" s="28">
        <f ca="1">OFFSET(Import_SAS_CVS!CB21,(Synth!$D$3-1)*Synth!$E$3,0)</f>
        <v>134563401.78125</v>
      </c>
      <c r="E24" s="28">
        <f ca="1">OFFSET(Import_SAS_CVS!AN21,(Synth!$D$3-1)*Synth!$E$3,0)</f>
        <v>263848734.80664101</v>
      </c>
      <c r="F24" s="28">
        <f ca="1">OFFSET(Import_SAS_CVS!CF21,(Synth!$D$3-1)*Synth!$E$3,0)</f>
        <v>17127942.059326202</v>
      </c>
      <c r="G24" s="29">
        <f ca="1">OFFSET(Import_SAS_CVS!V21,(Synth!$D$3-1)*Synth!$E$3,0)</f>
        <v>92798605.933593795</v>
      </c>
      <c r="H24" s="28">
        <f ca="1">OFFSET(Import_SAS_CVS!W21,(Synth!$D$3-1)*Synth!$E$3,0)</f>
        <v>1756750.3999939</v>
      </c>
      <c r="I24" s="28">
        <f ca="1">OFFSET(Import_SAS_CVS!X21,(Synth!$D$3-1)*Synth!$E$3,0)</f>
        <v>40147973.696777299</v>
      </c>
      <c r="J24" s="44">
        <f ca="1">OFFSET(Import_SAS_CVS!Y21,(Synth!$D$3-1)*Synth!$E$3,0)</f>
        <v>23013909.356445301</v>
      </c>
      <c r="K24" s="28">
        <f ca="1">OFFSET(Import_SAS_CVS!Z21,(Synth!$D$3-1)*Synth!$E$3,0)</f>
        <v>15551940.854003901</v>
      </c>
      <c r="L24" s="28">
        <f ca="1">OFFSET(Import_SAS_CVS!AA21,(Synth!$D$3-1)*Synth!$E$3,0)</f>
        <v>1503612.58320618</v>
      </c>
      <c r="M24" s="44">
        <f ca="1">OFFSET(Import_SAS_CVS!AB21,(Synth!$D$3-1)*Synth!$E$3,0)</f>
        <v>152615.908397675</v>
      </c>
      <c r="N24" s="28">
        <f ca="1">OFFSET(Import_SAS_CVS!AC21,(Synth!$D$3-1)*Synth!$E$3,0)</f>
        <v>255023798.79101601</v>
      </c>
      <c r="O24" s="30">
        <f ca="1">OFFSET(Import_SAS_CVS!AD21,(Synth!$D$3-1)*Synth!$E$3,0)</f>
        <v>7720914.5446777297</v>
      </c>
      <c r="P24" s="113">
        <f ca="1">OFFSET(Import_SAS_CVS!AE21,(Synth!$D$3-1)*Synth!$E$3,0)</f>
        <v>20817485.143310498</v>
      </c>
      <c r="Q24" s="114">
        <f ca="1">OFFSET(Import_SAS_CVS!AF21,(Synth!$D$3-1)*Synth!$E$3,0)</f>
        <v>36967146.870605499</v>
      </c>
      <c r="R24" s="114">
        <f ca="1">OFFSET(Import_SAS_CVS!AG21,(Synth!$D$3-1)*Synth!$E$3,0)</f>
        <v>27938143.368408199</v>
      </c>
      <c r="S24" s="114">
        <f ca="1">OFFSET(Import_SAS_CVS!AH21,(Synth!$D$3-1)*Synth!$E$3,0)</f>
        <v>33509168.606201202</v>
      </c>
      <c r="T24" s="114">
        <f ca="1">OFFSET(Import_SAS_CVS!AI21,(Synth!$D$3-1)*Synth!$E$3,0)</f>
        <v>0</v>
      </c>
      <c r="U24" s="114">
        <f ca="1">OFFSET(Import_SAS_CVS!AJ21,(Synth!$D$3-1)*Synth!$E$3,0)</f>
        <v>15485873.3741455</v>
      </c>
      <c r="V24" s="114">
        <f ca="1">OFFSET(Import_SAS_CVS!AK21,(Synth!$D$3-1)*Synth!$E$3,0)</f>
        <v>12111698.5040283</v>
      </c>
      <c r="W24" s="114">
        <f ca="1">OFFSET(Import_SAS_CVS!AL21,(Synth!$D$3-1)*Synth!$E$3,0)</f>
        <v>0</v>
      </c>
      <c r="X24" s="114">
        <f ca="1">OFFSET(Import_SAS_CVS!AM21,(Synth!$D$3-1)*Synth!$E$3,0)</f>
        <v>4796491.2284545898</v>
      </c>
      <c r="Y24" s="115">
        <f ca="1">OFFSET(Import_SAS_CVS!CR21,(Synth!$D$3-1)*Synth!$E$3,0)</f>
        <v>204882.291810989</v>
      </c>
    </row>
    <row r="25" spans="1:25" x14ac:dyDescent="0.2">
      <c r="A25" s="14">
        <v>39903</v>
      </c>
      <c r="B25" s="21">
        <f t="shared" ca="1" si="0"/>
        <v>418606102.96191466</v>
      </c>
      <c r="C25" s="21">
        <f t="shared" ca="1" si="1"/>
        <v>151617662.96386769</v>
      </c>
      <c r="D25" s="24">
        <f ca="1">OFFSET(Import_SAS_CVS!CB22,(Synth!$D$3-1)*Synth!$E$3,0)</f>
        <v>134372320.83593801</v>
      </c>
      <c r="E25" s="24">
        <f ca="1">OFFSET(Import_SAS_CVS!AN22,(Synth!$D$3-1)*Synth!$E$3,0)</f>
        <v>266988439.99804699</v>
      </c>
      <c r="F25" s="24">
        <f ca="1">OFFSET(Import_SAS_CVS!CF22,(Synth!$D$3-1)*Synth!$E$3,0)</f>
        <v>17245342.127929699</v>
      </c>
      <c r="G25" s="23">
        <f ca="1">OFFSET(Import_SAS_CVS!V22,(Synth!$D$3-1)*Synth!$E$3,0)</f>
        <v>93314103.214843795</v>
      </c>
      <c r="H25" s="24">
        <f ca="1">OFFSET(Import_SAS_CVS!W22,(Synth!$D$3-1)*Synth!$E$3,0)</f>
        <v>1875275.7618408201</v>
      </c>
      <c r="I25" s="24">
        <f ca="1">OFFSET(Import_SAS_CVS!X22,(Synth!$D$3-1)*Synth!$E$3,0)</f>
        <v>38943637.513671897</v>
      </c>
      <c r="J25" s="43">
        <f ca="1">OFFSET(Import_SAS_CVS!Y22,(Synth!$D$3-1)*Synth!$E$3,0)</f>
        <v>22374737.947265599</v>
      </c>
      <c r="K25" s="24">
        <f ca="1">OFFSET(Import_SAS_CVS!Z22,(Synth!$D$3-1)*Synth!$E$3,0)</f>
        <v>15887735.4089355</v>
      </c>
      <c r="L25" s="24">
        <f ca="1">OFFSET(Import_SAS_CVS!AA22,(Synth!$D$3-1)*Synth!$E$3,0)</f>
        <v>1347196.8499145501</v>
      </c>
      <c r="M25" s="43">
        <f ca="1">OFFSET(Import_SAS_CVS!AB22,(Synth!$D$3-1)*Synth!$E$3,0)</f>
        <v>129309.43206787101</v>
      </c>
      <c r="N25" s="24">
        <f ca="1">OFFSET(Import_SAS_CVS!AC22,(Synth!$D$3-1)*Synth!$E$3,0)</f>
        <v>260736641.13671899</v>
      </c>
      <c r="O25" s="25">
        <f ca="1">OFFSET(Import_SAS_CVS!AD22,(Synth!$D$3-1)*Synth!$E$3,0)</f>
        <v>5997237.3478393601</v>
      </c>
      <c r="P25" s="110">
        <f ca="1">OFFSET(Import_SAS_CVS!AE22,(Synth!$D$3-1)*Synth!$E$3,0)</f>
        <v>20444838.2900391</v>
      </c>
      <c r="Q25" s="111">
        <f ca="1">OFFSET(Import_SAS_CVS!AF22,(Synth!$D$3-1)*Synth!$E$3,0)</f>
        <v>37004597.862304702</v>
      </c>
      <c r="R25" s="111">
        <f ca="1">OFFSET(Import_SAS_CVS!AG22,(Synth!$D$3-1)*Synth!$E$3,0)</f>
        <v>27449785.862304699</v>
      </c>
      <c r="S25" s="111">
        <f ca="1">OFFSET(Import_SAS_CVS!AH22,(Synth!$D$3-1)*Synth!$E$3,0)</f>
        <v>33917568.251953103</v>
      </c>
      <c r="T25" s="111">
        <f ca="1">OFFSET(Import_SAS_CVS!AI22,(Synth!$D$3-1)*Synth!$E$3,0)</f>
        <v>0</v>
      </c>
      <c r="U25" s="111">
        <f ca="1">OFFSET(Import_SAS_CVS!AJ22,(Synth!$D$3-1)*Synth!$E$3,0)</f>
        <v>15370335.131225601</v>
      </c>
      <c r="V25" s="111">
        <f ca="1">OFFSET(Import_SAS_CVS!AK22,(Synth!$D$3-1)*Synth!$E$3,0)</f>
        <v>12381625.3197021</v>
      </c>
      <c r="W25" s="111">
        <f ca="1">OFFSET(Import_SAS_CVS!AL22,(Synth!$D$3-1)*Synth!$E$3,0)</f>
        <v>0</v>
      </c>
      <c r="X25" s="111">
        <f ca="1">OFFSET(Import_SAS_CVS!AM22,(Synth!$D$3-1)*Synth!$E$3,0)</f>
        <v>4668116.4887084998</v>
      </c>
      <c r="Y25" s="112">
        <f ca="1">OFFSET(Import_SAS_CVS!CR22,(Synth!$D$3-1)*Synth!$E$3,0)</f>
        <v>211057.00348663301</v>
      </c>
    </row>
    <row r="26" spans="1:25" x14ac:dyDescent="0.2">
      <c r="A26" s="20">
        <v>39994</v>
      </c>
      <c r="B26" s="21">
        <f t="shared" ca="1" si="0"/>
        <v>421707385.3649897</v>
      </c>
      <c r="C26" s="21">
        <f t="shared" ca="1" si="1"/>
        <v>151448389.92358369</v>
      </c>
      <c r="D26" s="24">
        <f ca="1">OFFSET(Import_SAS_CVS!CB23,(Synth!$D$3-1)*Synth!$E$3,0)</f>
        <v>134186411.90332</v>
      </c>
      <c r="E26" s="24">
        <f ca="1">OFFSET(Import_SAS_CVS!AN23,(Synth!$D$3-1)*Synth!$E$3,0)</f>
        <v>270258995.44140601</v>
      </c>
      <c r="F26" s="24">
        <f ca="1">OFFSET(Import_SAS_CVS!CF23,(Synth!$D$3-1)*Synth!$E$3,0)</f>
        <v>17261978.020263702</v>
      </c>
      <c r="G26" s="23">
        <f ca="1">OFFSET(Import_SAS_CVS!V23,(Synth!$D$3-1)*Synth!$E$3,0)</f>
        <v>95057214.8515625</v>
      </c>
      <c r="H26" s="24">
        <f ca="1">OFFSET(Import_SAS_CVS!W23,(Synth!$D$3-1)*Synth!$E$3,0)</f>
        <v>1868366.9354248</v>
      </c>
      <c r="I26" s="24">
        <f ca="1">OFFSET(Import_SAS_CVS!X23,(Synth!$D$3-1)*Synth!$E$3,0)</f>
        <v>37365806.148925804</v>
      </c>
      <c r="J26" s="43">
        <f ca="1">OFFSET(Import_SAS_CVS!Y23,(Synth!$D$3-1)*Synth!$E$3,0)</f>
        <v>21685856.614013702</v>
      </c>
      <c r="K26" s="24">
        <f ca="1">OFFSET(Import_SAS_CVS!Z23,(Synth!$D$3-1)*Synth!$E$3,0)</f>
        <v>16207128.700561499</v>
      </c>
      <c r="L26" s="24">
        <f ca="1">OFFSET(Import_SAS_CVS!AA23,(Synth!$D$3-1)*Synth!$E$3,0)</f>
        <v>1076537.72154236</v>
      </c>
      <c r="M26" s="43">
        <f ca="1">OFFSET(Import_SAS_CVS!AB23,(Synth!$D$3-1)*Synth!$E$3,0)</f>
        <v>102304.69552326199</v>
      </c>
      <c r="N26" s="24">
        <f ca="1">OFFSET(Import_SAS_CVS!AC23,(Synth!$D$3-1)*Synth!$E$3,0)</f>
        <v>265819971.65234399</v>
      </c>
      <c r="O26" s="25">
        <f ca="1">OFFSET(Import_SAS_CVS!AD23,(Synth!$D$3-1)*Synth!$E$3,0)</f>
        <v>4539571.7228393601</v>
      </c>
      <c r="P26" s="110">
        <f ca="1">OFFSET(Import_SAS_CVS!AE23,(Synth!$D$3-1)*Synth!$E$3,0)</f>
        <v>20342252.362060498</v>
      </c>
      <c r="Q26" s="111">
        <f ca="1">OFFSET(Import_SAS_CVS!AF23,(Synth!$D$3-1)*Synth!$E$3,0)</f>
        <v>37204971.3271484</v>
      </c>
      <c r="R26" s="111">
        <f ca="1">OFFSET(Import_SAS_CVS!AG23,(Synth!$D$3-1)*Synth!$E$3,0)</f>
        <v>27095618.5161133</v>
      </c>
      <c r="S26" s="111">
        <f ca="1">OFFSET(Import_SAS_CVS!AH23,(Synth!$D$3-1)*Synth!$E$3,0)</f>
        <v>34181032.486328103</v>
      </c>
      <c r="T26" s="111">
        <f ca="1">OFFSET(Import_SAS_CVS!AI23,(Synth!$D$3-1)*Synth!$E$3,0)</f>
        <v>0</v>
      </c>
      <c r="U26" s="111">
        <f ca="1">OFFSET(Import_SAS_CVS!AJ23,(Synth!$D$3-1)*Synth!$E$3,0)</f>
        <v>15386642.5552979</v>
      </c>
      <c r="V26" s="111">
        <f ca="1">OFFSET(Import_SAS_CVS!AK23,(Synth!$D$3-1)*Synth!$E$3,0)</f>
        <v>12525140.8157959</v>
      </c>
      <c r="W26" s="111">
        <f ca="1">OFFSET(Import_SAS_CVS!AL23,(Synth!$D$3-1)*Synth!$E$3,0)</f>
        <v>0</v>
      </c>
      <c r="X26" s="111">
        <f ca="1">OFFSET(Import_SAS_CVS!AM23,(Synth!$D$3-1)*Synth!$E$3,0)</f>
        <v>4509037.5210571298</v>
      </c>
      <c r="Y26" s="112">
        <f ca="1">OFFSET(Import_SAS_CVS!CR23,(Synth!$D$3-1)*Synth!$E$3,0)</f>
        <v>216767.52391433701</v>
      </c>
    </row>
    <row r="27" spans="1:25" x14ac:dyDescent="0.2">
      <c r="A27" s="20">
        <v>40086</v>
      </c>
      <c r="B27" s="21">
        <f t="shared" ca="1" si="0"/>
        <v>425903522.742432</v>
      </c>
      <c r="C27" s="21">
        <f t="shared" ca="1" si="1"/>
        <v>151399870.34008801</v>
      </c>
      <c r="D27" s="24">
        <f ca="1">OFFSET(Import_SAS_CVS!CB24,(Synth!$D$3-1)*Synth!$E$3,0)</f>
        <v>134089943.34179699</v>
      </c>
      <c r="E27" s="24">
        <f ca="1">OFFSET(Import_SAS_CVS!AN24,(Synth!$D$3-1)*Synth!$E$3,0)</f>
        <v>274503652.40234399</v>
      </c>
      <c r="F27" s="24">
        <f ca="1">OFFSET(Import_SAS_CVS!CF24,(Synth!$D$3-1)*Synth!$E$3,0)</f>
        <v>17309926.998291001</v>
      </c>
      <c r="G27" s="23">
        <f ca="1">OFFSET(Import_SAS_CVS!V24,(Synth!$D$3-1)*Synth!$E$3,0)</f>
        <v>96510366.838867202</v>
      </c>
      <c r="H27" s="24">
        <f ca="1">OFFSET(Import_SAS_CVS!W24,(Synth!$D$3-1)*Synth!$E$3,0)</f>
        <v>2039697.0979156501</v>
      </c>
      <c r="I27" s="24">
        <f ca="1">OFFSET(Import_SAS_CVS!X24,(Synth!$D$3-1)*Synth!$E$3,0)</f>
        <v>35868921.118652299</v>
      </c>
      <c r="J27" s="43">
        <f ca="1">OFFSET(Import_SAS_CVS!Y24,(Synth!$D$3-1)*Synth!$E$3,0)</f>
        <v>21180236.403808601</v>
      </c>
      <c r="K27" s="24">
        <f ca="1">OFFSET(Import_SAS_CVS!Z24,(Synth!$D$3-1)*Synth!$E$3,0)</f>
        <v>16586908.5626221</v>
      </c>
      <c r="L27" s="24">
        <f ca="1">OFFSET(Import_SAS_CVS!AA24,(Synth!$D$3-1)*Synth!$E$3,0)</f>
        <v>784529.79848480201</v>
      </c>
      <c r="M27" s="43">
        <f ca="1">OFFSET(Import_SAS_CVS!AB24,(Synth!$D$3-1)*Synth!$E$3,0)</f>
        <v>72976.096406936602</v>
      </c>
      <c r="N27" s="24">
        <f ca="1">OFFSET(Import_SAS_CVS!AC24,(Synth!$D$3-1)*Synth!$E$3,0)</f>
        <v>271314364.71484399</v>
      </c>
      <c r="O27" s="25">
        <f ca="1">OFFSET(Import_SAS_CVS!AD24,(Synth!$D$3-1)*Synth!$E$3,0)</f>
        <v>3259767.5038452102</v>
      </c>
      <c r="P27" s="110">
        <f ca="1">OFFSET(Import_SAS_CVS!AE24,(Synth!$D$3-1)*Synth!$E$3,0)</f>
        <v>19879086.604980499</v>
      </c>
      <c r="Q27" s="111">
        <f ca="1">OFFSET(Import_SAS_CVS!AF24,(Synth!$D$3-1)*Synth!$E$3,0)</f>
        <v>37315890.034667999</v>
      </c>
      <c r="R27" s="111">
        <f ca="1">OFFSET(Import_SAS_CVS!AG24,(Synth!$D$3-1)*Synth!$E$3,0)</f>
        <v>26826839.114990201</v>
      </c>
      <c r="S27" s="111">
        <f ca="1">OFFSET(Import_SAS_CVS!AH24,(Synth!$D$3-1)*Synth!$E$3,0)</f>
        <v>34556057.347167999</v>
      </c>
      <c r="T27" s="111">
        <f ca="1">OFFSET(Import_SAS_CVS!AI24,(Synth!$D$3-1)*Synth!$E$3,0)</f>
        <v>0</v>
      </c>
      <c r="U27" s="111">
        <f ca="1">OFFSET(Import_SAS_CVS!AJ24,(Synth!$D$3-1)*Synth!$E$3,0)</f>
        <v>15492906.505737299</v>
      </c>
      <c r="V27" s="111">
        <f ca="1">OFFSET(Import_SAS_CVS!AK24,(Synth!$D$3-1)*Synth!$E$3,0)</f>
        <v>12711605.681274399</v>
      </c>
      <c r="W27" s="111">
        <f ca="1">OFFSET(Import_SAS_CVS!AL24,(Synth!$D$3-1)*Synth!$E$3,0)</f>
        <v>0</v>
      </c>
      <c r="X27" s="111">
        <f ca="1">OFFSET(Import_SAS_CVS!AM24,(Synth!$D$3-1)*Synth!$E$3,0)</f>
        <v>4372947.3501586895</v>
      </c>
      <c r="Y27" s="112">
        <f ca="1">OFFSET(Import_SAS_CVS!CR24,(Synth!$D$3-1)*Synth!$E$3,0)</f>
        <v>228339.18955421401</v>
      </c>
    </row>
    <row r="28" spans="1:25" ht="10.8" thickBot="1" x14ac:dyDescent="0.25">
      <c r="A28" s="26">
        <v>40178</v>
      </c>
      <c r="B28" s="27">
        <f t="shared" ca="1" si="0"/>
        <v>426541503.713624</v>
      </c>
      <c r="C28" s="27">
        <f t="shared" ca="1" si="1"/>
        <v>151283073.76831099</v>
      </c>
      <c r="D28" s="28">
        <f ca="1">OFFSET(Import_SAS_CVS!CB25,(Synth!$D$3-1)*Synth!$E$3,0)</f>
        <v>133976924.49218801</v>
      </c>
      <c r="E28" s="28">
        <f ca="1">OFFSET(Import_SAS_CVS!AN25,(Synth!$D$3-1)*Synth!$E$3,0)</f>
        <v>275258429.94531298</v>
      </c>
      <c r="F28" s="28">
        <f ca="1">OFFSET(Import_SAS_CVS!CF25,(Synth!$D$3-1)*Synth!$E$3,0)</f>
        <v>17306149.276122998</v>
      </c>
      <c r="G28" s="29">
        <f ca="1">OFFSET(Import_SAS_CVS!V25,(Synth!$D$3-1)*Synth!$E$3,0)</f>
        <v>97856231.3515625</v>
      </c>
      <c r="H28" s="28">
        <f ca="1">OFFSET(Import_SAS_CVS!W25,(Synth!$D$3-1)*Synth!$E$3,0)</f>
        <v>1870226.1001892099</v>
      </c>
      <c r="I28" s="28">
        <f ca="1">OFFSET(Import_SAS_CVS!X25,(Synth!$D$3-1)*Synth!$E$3,0)</f>
        <v>34383721</v>
      </c>
      <c r="J28" s="44">
        <f ca="1">OFFSET(Import_SAS_CVS!Y25,(Synth!$D$3-1)*Synth!$E$3,0)</f>
        <v>20650137.160644501</v>
      </c>
      <c r="K28" s="28">
        <f ca="1">OFFSET(Import_SAS_CVS!Z25,(Synth!$D$3-1)*Synth!$E$3,0)</f>
        <v>16915839.6408691</v>
      </c>
      <c r="L28" s="28">
        <f ca="1">OFFSET(Import_SAS_CVS!AA25,(Synth!$D$3-1)*Synth!$E$3,0)</f>
        <v>415857.99081802397</v>
      </c>
      <c r="M28" s="44">
        <f ca="1">OFFSET(Import_SAS_CVS!AB25,(Synth!$D$3-1)*Synth!$E$3,0)</f>
        <v>44592.262680530497</v>
      </c>
      <c r="N28" s="28">
        <f ca="1">OFFSET(Import_SAS_CVS!AC25,(Synth!$D$3-1)*Synth!$E$3,0)</f>
        <v>273542015.78515601</v>
      </c>
      <c r="O28" s="30">
        <f ca="1">OFFSET(Import_SAS_CVS!AD25,(Synth!$D$3-1)*Synth!$E$3,0)</f>
        <v>2088406.13494873</v>
      </c>
      <c r="P28" s="113">
        <f ca="1">OFFSET(Import_SAS_CVS!AE25,(Synth!$D$3-1)*Synth!$E$3,0)</f>
        <v>19662571.0385742</v>
      </c>
      <c r="Q28" s="114">
        <f ca="1">OFFSET(Import_SAS_CVS!AF25,(Synth!$D$3-1)*Synth!$E$3,0)</f>
        <v>37363267.427734397</v>
      </c>
      <c r="R28" s="114">
        <f ca="1">OFFSET(Import_SAS_CVS!AG25,(Synth!$D$3-1)*Synth!$E$3,0)</f>
        <v>26398388.0234375</v>
      </c>
      <c r="S28" s="114">
        <f ca="1">OFFSET(Import_SAS_CVS!AH25,(Synth!$D$3-1)*Synth!$E$3,0)</f>
        <v>35533558.182617202</v>
      </c>
      <c r="T28" s="114">
        <f ca="1">OFFSET(Import_SAS_CVS!AI25,(Synth!$D$3-1)*Synth!$E$3,0)</f>
        <v>0</v>
      </c>
      <c r="U28" s="114">
        <f ca="1">OFFSET(Import_SAS_CVS!AJ25,(Synth!$D$3-1)*Synth!$E$3,0)</f>
        <v>15189257.075073199</v>
      </c>
      <c r="V28" s="114">
        <f ca="1">OFFSET(Import_SAS_CVS!AK25,(Synth!$D$3-1)*Synth!$E$3,0)</f>
        <v>12825008.536743199</v>
      </c>
      <c r="W28" s="114">
        <f ca="1">OFFSET(Import_SAS_CVS!AL25,(Synth!$D$3-1)*Synth!$E$3,0)</f>
        <v>0</v>
      </c>
      <c r="X28" s="114">
        <f ca="1">OFFSET(Import_SAS_CVS!AM25,(Synth!$D$3-1)*Synth!$E$3,0)</f>
        <v>4249454.9503784198</v>
      </c>
      <c r="Y28" s="115">
        <f ca="1">OFFSET(Import_SAS_CVS!CR25,(Synth!$D$3-1)*Synth!$E$3,0)</f>
        <v>240497.80185127299</v>
      </c>
    </row>
    <row r="29" spans="1:25" x14ac:dyDescent="0.2">
      <c r="A29" s="14">
        <v>40268</v>
      </c>
      <c r="B29" s="21">
        <f t="shared" ca="1" si="0"/>
        <v>430776906.72509849</v>
      </c>
      <c r="C29" s="21">
        <f t="shared" ca="1" si="1"/>
        <v>151128827.62353551</v>
      </c>
      <c r="D29" s="24">
        <f ca="1">OFFSET(Import_SAS_CVS!CB26,(Synth!$D$3-1)*Synth!$E$3,0)</f>
        <v>133855564.706055</v>
      </c>
      <c r="E29" s="24">
        <f ca="1">OFFSET(Import_SAS_CVS!AN26,(Synth!$D$3-1)*Synth!$E$3,0)</f>
        <v>279648079.10156298</v>
      </c>
      <c r="F29" s="24">
        <f ca="1">OFFSET(Import_SAS_CVS!CF26,(Synth!$D$3-1)*Synth!$E$3,0)</f>
        <v>17273262.917480499</v>
      </c>
      <c r="G29" s="23">
        <f ca="1">OFFSET(Import_SAS_CVS!V26,(Synth!$D$3-1)*Synth!$E$3,0)</f>
        <v>99086522.387695298</v>
      </c>
      <c r="H29" s="24">
        <f ca="1">OFFSET(Import_SAS_CVS!W26,(Synth!$D$3-1)*Synth!$E$3,0)</f>
        <v>1966034.1548309301</v>
      </c>
      <c r="I29" s="24">
        <f ca="1">OFFSET(Import_SAS_CVS!X26,(Synth!$D$3-1)*Synth!$E$3,0)</f>
        <v>32730715.6398926</v>
      </c>
      <c r="J29" s="43">
        <f ca="1">OFFSET(Import_SAS_CVS!Y26,(Synth!$D$3-1)*Synth!$E$3,0)</f>
        <v>20177313.4760742</v>
      </c>
      <c r="K29" s="24">
        <f ca="1">OFFSET(Import_SAS_CVS!Z26,(Synth!$D$3-1)*Synth!$E$3,0)</f>
        <v>17192725.402343798</v>
      </c>
      <c r="L29" s="24">
        <f ca="1">OFFSET(Import_SAS_CVS!AA26,(Synth!$D$3-1)*Synth!$E$3,0)</f>
        <v>0</v>
      </c>
      <c r="M29" s="43">
        <f ca="1">OFFSET(Import_SAS_CVS!AB26,(Synth!$D$3-1)*Synth!$E$3,0)</f>
        <v>0</v>
      </c>
      <c r="N29" s="24">
        <f ca="1">OFFSET(Import_SAS_CVS!AC26,(Synth!$D$3-1)*Synth!$E$3,0)</f>
        <v>278169802.40234399</v>
      </c>
      <c r="O29" s="25">
        <f ca="1">OFFSET(Import_SAS_CVS!AD26,(Synth!$D$3-1)*Synth!$E$3,0)</f>
        <v>1435798.1719055199</v>
      </c>
      <c r="P29" s="110">
        <f ca="1">OFFSET(Import_SAS_CVS!AE26,(Synth!$D$3-1)*Synth!$E$3,0)</f>
        <v>19457863.503417999</v>
      </c>
      <c r="Q29" s="111">
        <f ca="1">OFFSET(Import_SAS_CVS!AF26,(Synth!$D$3-1)*Synth!$E$3,0)</f>
        <v>37232440.199707001</v>
      </c>
      <c r="R29" s="111">
        <f ca="1">OFFSET(Import_SAS_CVS!AG26,(Synth!$D$3-1)*Synth!$E$3,0)</f>
        <v>26150531.301269501</v>
      </c>
      <c r="S29" s="111">
        <f ca="1">OFFSET(Import_SAS_CVS!AH26,(Synth!$D$3-1)*Synth!$E$3,0)</f>
        <v>35969651.973632798</v>
      </c>
      <c r="T29" s="111">
        <f ca="1">OFFSET(Import_SAS_CVS!AI26,(Synth!$D$3-1)*Synth!$E$3,0)</f>
        <v>0</v>
      </c>
      <c r="U29" s="111">
        <f ca="1">OFFSET(Import_SAS_CVS!AJ26,(Synth!$D$3-1)*Synth!$E$3,0)</f>
        <v>15106864.7099609</v>
      </c>
      <c r="V29" s="111">
        <f ca="1">OFFSET(Import_SAS_CVS!AK26,(Synth!$D$3-1)*Synth!$E$3,0)</f>
        <v>12990166.0080566</v>
      </c>
      <c r="W29" s="111">
        <f ca="1">OFFSET(Import_SAS_CVS!AL26,(Synth!$D$3-1)*Synth!$E$3,0)</f>
        <v>0</v>
      </c>
      <c r="X29" s="111">
        <f ca="1">OFFSET(Import_SAS_CVS!AM26,(Synth!$D$3-1)*Synth!$E$3,0)</f>
        <v>4055449.0630188002</v>
      </c>
      <c r="Y29" s="112">
        <f ca="1">OFFSET(Import_SAS_CVS!CR26,(Synth!$D$3-1)*Synth!$E$3,0)</f>
        <v>247694.07989311201</v>
      </c>
    </row>
    <row r="30" spans="1:25" x14ac:dyDescent="0.2">
      <c r="A30" s="20">
        <v>40359</v>
      </c>
      <c r="B30" s="21">
        <f t="shared" ca="1" si="0"/>
        <v>432432196.61157179</v>
      </c>
      <c r="C30" s="21">
        <f t="shared" ca="1" si="1"/>
        <v>150334815.58032179</v>
      </c>
      <c r="D30" s="24">
        <f ca="1">OFFSET(Import_SAS_CVS!CB27,(Synth!$D$3-1)*Synth!$E$3,0)</f>
        <v>132999398.17089801</v>
      </c>
      <c r="E30" s="24">
        <f ca="1">OFFSET(Import_SAS_CVS!AN27,(Synth!$D$3-1)*Synth!$E$3,0)</f>
        <v>282097381.03125</v>
      </c>
      <c r="F30" s="24">
        <f ca="1">OFFSET(Import_SAS_CVS!CF27,(Synth!$D$3-1)*Synth!$E$3,0)</f>
        <v>17335417.409423798</v>
      </c>
      <c r="G30" s="23">
        <f ca="1">OFFSET(Import_SAS_CVS!V27,(Synth!$D$3-1)*Synth!$E$3,0)</f>
        <v>99614908.524414107</v>
      </c>
      <c r="H30" s="24">
        <f ca="1">OFFSET(Import_SAS_CVS!W27,(Synth!$D$3-1)*Synth!$E$3,0)</f>
        <v>2074327.8724823</v>
      </c>
      <c r="I30" s="24">
        <f ca="1">OFFSET(Import_SAS_CVS!X27,(Synth!$D$3-1)*Synth!$E$3,0)</f>
        <v>31573497.7265625</v>
      </c>
      <c r="J30" s="43">
        <f ca="1">OFFSET(Import_SAS_CVS!Y27,(Synth!$D$3-1)*Synth!$E$3,0)</f>
        <v>19667611.174804699</v>
      </c>
      <c r="K30" s="24">
        <f ca="1">OFFSET(Import_SAS_CVS!Z27,(Synth!$D$3-1)*Synth!$E$3,0)</f>
        <v>17416302.167968798</v>
      </c>
      <c r="L30" s="24">
        <f ca="1">OFFSET(Import_SAS_CVS!AA27,(Synth!$D$3-1)*Synth!$E$3,0)</f>
        <v>0</v>
      </c>
      <c r="M30" s="43">
        <f ca="1">OFFSET(Import_SAS_CVS!AB27,(Synth!$D$3-1)*Synth!$E$3,0)</f>
        <v>0</v>
      </c>
      <c r="N30" s="24">
        <f ca="1">OFFSET(Import_SAS_CVS!AC27,(Synth!$D$3-1)*Synth!$E$3,0)</f>
        <v>282003398.65234399</v>
      </c>
      <c r="O30" s="25">
        <f ca="1">OFFSET(Import_SAS_CVS!AD27,(Synth!$D$3-1)*Synth!$E$3,0)</f>
        <v>1238253.0303344701</v>
      </c>
      <c r="P30" s="110">
        <f ca="1">OFFSET(Import_SAS_CVS!AE27,(Synth!$D$3-1)*Synth!$E$3,0)</f>
        <v>19596321.229247998</v>
      </c>
      <c r="Q30" s="111">
        <f ca="1">OFFSET(Import_SAS_CVS!AF27,(Synth!$D$3-1)*Synth!$E$3,0)</f>
        <v>37203463.970703103</v>
      </c>
      <c r="R30" s="111">
        <f ca="1">OFFSET(Import_SAS_CVS!AG27,(Synth!$D$3-1)*Synth!$E$3,0)</f>
        <v>25890449.505859401</v>
      </c>
      <c r="S30" s="111">
        <f ca="1">OFFSET(Import_SAS_CVS!AH27,(Synth!$D$3-1)*Synth!$E$3,0)</f>
        <v>35966864.685546897</v>
      </c>
      <c r="T30" s="111">
        <f ca="1">OFFSET(Import_SAS_CVS!AI27,(Synth!$D$3-1)*Synth!$E$3,0)</f>
        <v>0</v>
      </c>
      <c r="U30" s="111">
        <f ca="1">OFFSET(Import_SAS_CVS!AJ27,(Synth!$D$3-1)*Synth!$E$3,0)</f>
        <v>15103165.512573199</v>
      </c>
      <c r="V30" s="111">
        <f ca="1">OFFSET(Import_SAS_CVS!AK27,(Synth!$D$3-1)*Synth!$E$3,0)</f>
        <v>13186603.146606401</v>
      </c>
      <c r="W30" s="111">
        <f ca="1">OFFSET(Import_SAS_CVS!AL27,(Synth!$D$3-1)*Synth!$E$3,0)</f>
        <v>0</v>
      </c>
      <c r="X30" s="111">
        <f ca="1">OFFSET(Import_SAS_CVS!AM27,(Synth!$D$3-1)*Synth!$E$3,0)</f>
        <v>4002292.5633850102</v>
      </c>
      <c r="Y30" s="112">
        <f ca="1">OFFSET(Import_SAS_CVS!CR27,(Synth!$D$3-1)*Synth!$E$3,0)</f>
        <v>250344.50707817101</v>
      </c>
    </row>
    <row r="31" spans="1:25" x14ac:dyDescent="0.2">
      <c r="A31" s="20">
        <v>40451</v>
      </c>
      <c r="B31" s="21">
        <f t="shared" ca="1" si="0"/>
        <v>435587420.17382848</v>
      </c>
      <c r="C31" s="21">
        <f t="shared" ca="1" si="1"/>
        <v>149919357.78710949</v>
      </c>
      <c r="D31" s="24">
        <f ca="1">OFFSET(Import_SAS_CVS!CB28,(Synth!$D$3-1)*Synth!$E$3,0)</f>
        <v>132456809.87304699</v>
      </c>
      <c r="E31" s="24">
        <f ca="1">OFFSET(Import_SAS_CVS!AN28,(Synth!$D$3-1)*Synth!$E$3,0)</f>
        <v>285668062.38671899</v>
      </c>
      <c r="F31" s="24">
        <f ca="1">OFFSET(Import_SAS_CVS!CF28,(Synth!$D$3-1)*Synth!$E$3,0)</f>
        <v>17462547.9140625</v>
      </c>
      <c r="G31" s="23">
        <f ca="1">OFFSET(Import_SAS_CVS!V28,(Synth!$D$3-1)*Synth!$E$3,0)</f>
        <v>99927680.822265595</v>
      </c>
      <c r="H31" s="24">
        <f ca="1">OFFSET(Import_SAS_CVS!W28,(Synth!$D$3-1)*Synth!$E$3,0)</f>
        <v>1973019.6271057101</v>
      </c>
      <c r="I31" s="24">
        <f ca="1">OFFSET(Import_SAS_CVS!X28,(Synth!$D$3-1)*Synth!$E$3,0)</f>
        <v>30681750.770996101</v>
      </c>
      <c r="J31" s="43">
        <f ca="1">OFFSET(Import_SAS_CVS!Y28,(Synth!$D$3-1)*Synth!$E$3,0)</f>
        <v>19218118.029541001</v>
      </c>
      <c r="K31" s="24">
        <f ca="1">OFFSET(Import_SAS_CVS!Z28,(Synth!$D$3-1)*Synth!$E$3,0)</f>
        <v>17529286.1252441</v>
      </c>
      <c r="L31" s="24">
        <f ca="1">OFFSET(Import_SAS_CVS!AA28,(Synth!$D$3-1)*Synth!$E$3,0)</f>
        <v>0</v>
      </c>
      <c r="M31" s="43">
        <f ca="1">OFFSET(Import_SAS_CVS!AB28,(Synth!$D$3-1)*Synth!$E$3,0)</f>
        <v>0</v>
      </c>
      <c r="N31" s="24">
        <f ca="1">OFFSET(Import_SAS_CVS!AC28,(Synth!$D$3-1)*Synth!$E$3,0)</f>
        <v>285355025.15234399</v>
      </c>
      <c r="O31" s="25">
        <f ca="1">OFFSET(Import_SAS_CVS!AD28,(Synth!$D$3-1)*Synth!$E$3,0)</f>
        <v>1058101.57002258</v>
      </c>
      <c r="P31" s="110">
        <f ca="1">OFFSET(Import_SAS_CVS!AE28,(Synth!$D$3-1)*Synth!$E$3,0)</f>
        <v>19052759.5236816</v>
      </c>
      <c r="Q31" s="111">
        <f ca="1">OFFSET(Import_SAS_CVS!AF28,(Synth!$D$3-1)*Synth!$E$3,0)</f>
        <v>37273248.029785201</v>
      </c>
      <c r="R31" s="111">
        <f ca="1">OFFSET(Import_SAS_CVS!AG28,(Synth!$D$3-1)*Synth!$E$3,0)</f>
        <v>25548496.920166001</v>
      </c>
      <c r="S31" s="111">
        <f ca="1">OFFSET(Import_SAS_CVS!AH28,(Synth!$D$3-1)*Synth!$E$3,0)</f>
        <v>35267538.524902299</v>
      </c>
      <c r="T31" s="111">
        <f ca="1">OFFSET(Import_SAS_CVS!AI28,(Synth!$D$3-1)*Synth!$E$3,0)</f>
        <v>0</v>
      </c>
      <c r="U31" s="111">
        <f ca="1">OFFSET(Import_SAS_CVS!AJ28,(Synth!$D$3-1)*Synth!$E$3,0)</f>
        <v>14872651.840332</v>
      </c>
      <c r="V31" s="111">
        <f ca="1">OFFSET(Import_SAS_CVS!AK28,(Synth!$D$3-1)*Synth!$E$3,0)</f>
        <v>13246331.3289795</v>
      </c>
      <c r="W31" s="111">
        <f ca="1">OFFSET(Import_SAS_CVS!AL28,(Synth!$D$3-1)*Synth!$E$3,0)</f>
        <v>0</v>
      </c>
      <c r="X31" s="111">
        <f ca="1">OFFSET(Import_SAS_CVS!AM28,(Synth!$D$3-1)*Synth!$E$3,0)</f>
        <v>3975630.98077393</v>
      </c>
      <c r="Y31" s="112">
        <f ca="1">OFFSET(Import_SAS_CVS!CR28,(Synth!$D$3-1)*Synth!$E$3,0)</f>
        <v>256003.75065803499</v>
      </c>
    </row>
    <row r="32" spans="1:25" ht="10.8" thickBot="1" x14ac:dyDescent="0.25">
      <c r="A32" s="20">
        <v>40543</v>
      </c>
      <c r="B32" s="21">
        <f t="shared" ca="1" si="0"/>
        <v>435211082.89868164</v>
      </c>
      <c r="C32" s="21">
        <f t="shared" ca="1" si="1"/>
        <v>148011881.11743161</v>
      </c>
      <c r="D32" s="24">
        <f ca="1">OFFSET(Import_SAS_CVS!CB29,(Synth!$D$3-1)*Synth!$E$3,0)</f>
        <v>130371301.09375</v>
      </c>
      <c r="E32" s="24">
        <f ca="1">OFFSET(Import_SAS_CVS!AN29,(Synth!$D$3-1)*Synth!$E$3,0)</f>
        <v>287199201.78125</v>
      </c>
      <c r="F32" s="24">
        <f ca="1">OFFSET(Import_SAS_CVS!CF29,(Synth!$D$3-1)*Synth!$E$3,0)</f>
        <v>17640580.0236816</v>
      </c>
      <c r="G32" s="23">
        <f ca="1">OFFSET(Import_SAS_CVS!V29,(Synth!$D$3-1)*Synth!$E$3,0)</f>
        <v>98939104.346679702</v>
      </c>
      <c r="H32" s="24">
        <f ca="1">OFFSET(Import_SAS_CVS!W29,(Synth!$D$3-1)*Synth!$E$3,0)</f>
        <v>1968277.1564483601</v>
      </c>
      <c r="I32" s="24">
        <f ca="1">OFFSET(Import_SAS_CVS!X29,(Synth!$D$3-1)*Synth!$E$3,0)</f>
        <v>29552594.768066399</v>
      </c>
      <c r="J32" s="43">
        <f ca="1">OFFSET(Import_SAS_CVS!Y29,(Synth!$D$3-1)*Synth!$E$3,0)</f>
        <v>18641352.583984401</v>
      </c>
      <c r="K32" s="24">
        <f ca="1">OFFSET(Import_SAS_CVS!Z29,(Synth!$D$3-1)*Synth!$E$3,0)</f>
        <v>17662856.9140625</v>
      </c>
      <c r="L32" s="24">
        <f ca="1">OFFSET(Import_SAS_CVS!AA29,(Synth!$D$3-1)*Synth!$E$3,0)</f>
        <v>0</v>
      </c>
      <c r="M32" s="43">
        <f ca="1">OFFSET(Import_SAS_CVS!AB29,(Synth!$D$3-1)*Synth!$E$3,0)</f>
        <v>0</v>
      </c>
      <c r="N32" s="24">
        <f ca="1">OFFSET(Import_SAS_CVS!AC29,(Synth!$D$3-1)*Synth!$E$3,0)</f>
        <v>286449641.02734399</v>
      </c>
      <c r="O32" s="25">
        <f ca="1">OFFSET(Import_SAS_CVS!AD29,(Synth!$D$3-1)*Synth!$E$3,0)</f>
        <v>954485.19699096703</v>
      </c>
      <c r="P32" s="110">
        <f ca="1">OFFSET(Import_SAS_CVS!AE29,(Synth!$D$3-1)*Synth!$E$3,0)</f>
        <v>21092017.3908691</v>
      </c>
      <c r="Q32" s="111">
        <f ca="1">OFFSET(Import_SAS_CVS!AF29,(Synth!$D$3-1)*Synth!$E$3,0)</f>
        <v>36918713.552246101</v>
      </c>
      <c r="R32" s="111">
        <f ca="1">OFFSET(Import_SAS_CVS!AG29,(Synth!$D$3-1)*Synth!$E$3,0)</f>
        <v>25122574.752441399</v>
      </c>
      <c r="S32" s="111">
        <f ca="1">OFFSET(Import_SAS_CVS!AH29,(Synth!$D$3-1)*Synth!$E$3,0)</f>
        <v>32716868.5859375</v>
      </c>
      <c r="T32" s="111">
        <f ca="1">OFFSET(Import_SAS_CVS!AI29,(Synth!$D$3-1)*Synth!$E$3,0)</f>
        <v>0</v>
      </c>
      <c r="U32" s="111">
        <f ca="1">OFFSET(Import_SAS_CVS!AJ29,(Synth!$D$3-1)*Synth!$E$3,0)</f>
        <v>14710874.596313501</v>
      </c>
      <c r="V32" s="111">
        <f ca="1">OFFSET(Import_SAS_CVS!AK29,(Synth!$D$3-1)*Synth!$E$3,0)</f>
        <v>13092923.9205322</v>
      </c>
      <c r="W32" s="111">
        <f ca="1">OFFSET(Import_SAS_CVS!AL29,(Synth!$D$3-1)*Synth!$E$3,0)</f>
        <v>0</v>
      </c>
      <c r="X32" s="111">
        <f ca="1">OFFSET(Import_SAS_CVS!AM29,(Synth!$D$3-1)*Synth!$E$3,0)</f>
        <v>4235856.1478271503</v>
      </c>
      <c r="Y32" s="112">
        <f ca="1">OFFSET(Import_SAS_CVS!CR29,(Synth!$D$3-1)*Synth!$E$3,0)</f>
        <v>260968.23912429801</v>
      </c>
    </row>
    <row r="33" spans="1:25" x14ac:dyDescent="0.2">
      <c r="A33" s="14">
        <v>40633</v>
      </c>
      <c r="B33" s="48">
        <f t="shared" ca="1" si="0"/>
        <v>438099405.84814531</v>
      </c>
      <c r="C33" s="48">
        <f t="shared" ca="1" si="1"/>
        <v>147215661.60205132</v>
      </c>
      <c r="D33" s="50">
        <f ca="1">OFFSET(Import_SAS_CVS!CB30,(Synth!$D$3-1)*Synth!$E$3,0)</f>
        <v>129331632.85156301</v>
      </c>
      <c r="E33" s="50">
        <f ca="1">OFFSET(Import_SAS_CVS!AN30,(Synth!$D$3-1)*Synth!$E$3,0)</f>
        <v>290883744.24609399</v>
      </c>
      <c r="F33" s="50">
        <f ca="1">OFFSET(Import_SAS_CVS!CF30,(Synth!$D$3-1)*Synth!$E$3,0)</f>
        <v>17884028.7504883</v>
      </c>
      <c r="G33" s="49">
        <f ca="1">OFFSET(Import_SAS_CVS!V30,(Synth!$D$3-1)*Synth!$E$3,0)</f>
        <v>98518073.096679702</v>
      </c>
      <c r="H33" s="50">
        <f ca="1">OFFSET(Import_SAS_CVS!W30,(Synth!$D$3-1)*Synth!$E$3,0)</f>
        <v>1876004.8393707301</v>
      </c>
      <c r="I33" s="50">
        <f ca="1">OFFSET(Import_SAS_CVS!X30,(Synth!$D$3-1)*Synth!$E$3,0)</f>
        <v>29020952.291992199</v>
      </c>
      <c r="J33" s="51">
        <f ca="1">OFFSET(Import_SAS_CVS!Y30,(Synth!$D$3-1)*Synth!$E$3,0)</f>
        <v>18283256.044921901</v>
      </c>
      <c r="K33" s="50">
        <f ca="1">OFFSET(Import_SAS_CVS!Z30,(Synth!$D$3-1)*Synth!$E$3,0)</f>
        <v>17872359.306152299</v>
      </c>
      <c r="L33" s="50">
        <f ca="1">OFFSET(Import_SAS_CVS!AA30,(Synth!$D$3-1)*Synth!$E$3,0)</f>
        <v>0</v>
      </c>
      <c r="M33" s="51">
        <f ca="1">OFFSET(Import_SAS_CVS!AB30,(Synth!$D$3-1)*Synth!$E$3,0)</f>
        <v>0</v>
      </c>
      <c r="N33" s="50">
        <f ca="1">OFFSET(Import_SAS_CVS!AC30,(Synth!$D$3-1)*Synth!$E$3,0)</f>
        <v>290530798.953125</v>
      </c>
      <c r="O33" s="52">
        <f ca="1">OFFSET(Import_SAS_CVS!AD30,(Synth!$D$3-1)*Synth!$E$3,0)</f>
        <v>860861.70812225295</v>
      </c>
      <c r="P33" s="116">
        <f ca="1">OFFSET(Import_SAS_CVS!AE30,(Synth!$D$3-1)*Synth!$E$3,0)</f>
        <v>53153081.188964799</v>
      </c>
      <c r="Q33" s="117">
        <f ca="1">OFFSET(Import_SAS_CVS!AF30,(Synth!$D$3-1)*Synth!$E$3,0)</f>
        <v>36943891.935546897</v>
      </c>
      <c r="R33" s="117">
        <f ca="1">OFFSET(Import_SAS_CVS!AG30,(Synth!$D$3-1)*Synth!$E$3,0)</f>
        <v>24680560.801269501</v>
      </c>
      <c r="S33" s="117">
        <f ca="1">OFFSET(Import_SAS_CVS!AH30,(Synth!$D$3-1)*Synth!$E$3,0)</f>
        <v>0</v>
      </c>
      <c r="T33" s="117">
        <f ca="1">OFFSET(Import_SAS_CVS!AI30,(Synth!$D$3-1)*Synth!$E$3,0)</f>
        <v>0</v>
      </c>
      <c r="U33" s="117">
        <f ca="1">OFFSET(Import_SAS_CVS!AJ30,(Synth!$D$3-1)*Synth!$E$3,0)</f>
        <v>14564581.189086899</v>
      </c>
      <c r="V33" s="117">
        <f ca="1">OFFSET(Import_SAS_CVS!AK30,(Synth!$D$3-1)*Synth!$E$3,0)</f>
        <v>0</v>
      </c>
      <c r="W33" s="117">
        <f ca="1">OFFSET(Import_SAS_CVS!AL30,(Synth!$D$3-1)*Synth!$E$3,0)</f>
        <v>0</v>
      </c>
      <c r="X33" s="117">
        <f ca="1">OFFSET(Import_SAS_CVS!AM30,(Synth!$D$3-1)*Synth!$E$3,0)</f>
        <v>17516943.0556641</v>
      </c>
      <c r="Y33" s="118">
        <f ca="1">OFFSET(Import_SAS_CVS!CR30,(Synth!$D$3-1)*Synth!$E$3,0)</f>
        <v>267556.58968353301</v>
      </c>
    </row>
    <row r="34" spans="1:25" x14ac:dyDescent="0.2">
      <c r="A34" s="20">
        <v>40724</v>
      </c>
      <c r="B34" s="21">
        <f t="shared" ca="1" si="0"/>
        <v>439401188.65039063</v>
      </c>
      <c r="C34" s="21">
        <f t="shared" ca="1" si="1"/>
        <v>145774073.49023461</v>
      </c>
      <c r="D34" s="24">
        <f ca="1">OFFSET(Import_SAS_CVS!CB31,(Synth!$D$3-1)*Synth!$E$3,0)</f>
        <v>127875478.48925801</v>
      </c>
      <c r="E34" s="24">
        <f ca="1">OFFSET(Import_SAS_CVS!AN31,(Synth!$D$3-1)*Synth!$E$3,0)</f>
        <v>293627115.16015601</v>
      </c>
      <c r="F34" s="24">
        <f ca="1">OFFSET(Import_SAS_CVS!CF31,(Synth!$D$3-1)*Synth!$E$3,0)</f>
        <v>17898595.0009766</v>
      </c>
      <c r="G34" s="23">
        <f ca="1">OFFSET(Import_SAS_CVS!V31,(Synth!$D$3-1)*Synth!$E$3,0)</f>
        <v>98094512.041992202</v>
      </c>
      <c r="H34" s="24">
        <f ca="1">OFFSET(Import_SAS_CVS!W31,(Synth!$D$3-1)*Synth!$E$3,0)</f>
        <v>1851669.56248474</v>
      </c>
      <c r="I34" s="24">
        <f ca="1">OFFSET(Import_SAS_CVS!X31,(Synth!$D$3-1)*Synth!$E$3,0)</f>
        <v>28062714.066894501</v>
      </c>
      <c r="J34" s="43">
        <f ca="1">OFFSET(Import_SAS_CVS!Y31,(Synth!$D$3-1)*Synth!$E$3,0)</f>
        <v>17832161.040283199</v>
      </c>
      <c r="K34" s="24">
        <f ca="1">OFFSET(Import_SAS_CVS!Z31,(Synth!$D$3-1)*Synth!$E$3,0)</f>
        <v>17889268.137939502</v>
      </c>
      <c r="L34" s="24">
        <f ca="1">OFFSET(Import_SAS_CVS!AA31,(Synth!$D$3-1)*Synth!$E$3,0)</f>
        <v>0</v>
      </c>
      <c r="M34" s="43">
        <f ca="1">OFFSET(Import_SAS_CVS!AB31,(Synth!$D$3-1)*Synth!$E$3,0)</f>
        <v>0</v>
      </c>
      <c r="N34" s="24">
        <f ca="1">OFFSET(Import_SAS_CVS!AC31,(Synth!$D$3-1)*Synth!$E$3,0)</f>
        <v>294033805.20703101</v>
      </c>
      <c r="O34" s="25">
        <f ca="1">OFFSET(Import_SAS_CVS!AD31,(Synth!$D$3-1)*Synth!$E$3,0)</f>
        <v>744223.80139923096</v>
      </c>
      <c r="P34" s="110">
        <f ca="1">OFFSET(Import_SAS_CVS!AE31,(Synth!$D$3-1)*Synth!$E$3,0)</f>
        <v>52391651.578613304</v>
      </c>
      <c r="Q34" s="111">
        <f ca="1">OFFSET(Import_SAS_CVS!AF31,(Synth!$D$3-1)*Synth!$E$3,0)</f>
        <v>36824707.137695298</v>
      </c>
      <c r="R34" s="111">
        <f ca="1">OFFSET(Import_SAS_CVS!AG31,(Synth!$D$3-1)*Synth!$E$3,0)</f>
        <v>24285909.1320801</v>
      </c>
      <c r="S34" s="111">
        <f ca="1">OFFSET(Import_SAS_CVS!AH31,(Synth!$D$3-1)*Synth!$E$3,0)</f>
        <v>0</v>
      </c>
      <c r="T34" s="111">
        <f ca="1">OFFSET(Import_SAS_CVS!AI31,(Synth!$D$3-1)*Synth!$E$3,0)</f>
        <v>0</v>
      </c>
      <c r="U34" s="111">
        <f ca="1">OFFSET(Import_SAS_CVS!AJ31,(Synth!$D$3-1)*Synth!$E$3,0)</f>
        <v>14436016.627441401</v>
      </c>
      <c r="V34" s="111">
        <f ca="1">OFFSET(Import_SAS_CVS!AK31,(Synth!$D$3-1)*Synth!$E$3,0)</f>
        <v>0</v>
      </c>
      <c r="W34" s="111">
        <f ca="1">OFFSET(Import_SAS_CVS!AL31,(Synth!$D$3-1)*Synth!$E$3,0)</f>
        <v>0</v>
      </c>
      <c r="X34" s="111">
        <f ca="1">OFFSET(Import_SAS_CVS!AM31,(Synth!$D$3-1)*Synth!$E$3,0)</f>
        <v>17617383.3979492</v>
      </c>
      <c r="Y34" s="112">
        <f ca="1">OFFSET(Import_SAS_CVS!CR31,(Synth!$D$3-1)*Synth!$E$3,0)</f>
        <v>275879.91547393799</v>
      </c>
    </row>
    <row r="35" spans="1:25" x14ac:dyDescent="0.2">
      <c r="A35" s="20">
        <v>40816</v>
      </c>
      <c r="B35" s="21">
        <f t="shared" ca="1" si="0"/>
        <v>439959122.24292022</v>
      </c>
      <c r="C35" s="21">
        <f t="shared" ca="1" si="1"/>
        <v>144379644.45776421</v>
      </c>
      <c r="D35" s="24">
        <f ca="1">OFFSET(Import_SAS_CVS!CB32,(Synth!$D$3-1)*Synth!$E$3,0)</f>
        <v>126607388.82031301</v>
      </c>
      <c r="E35" s="24">
        <f ca="1">OFFSET(Import_SAS_CVS!AN32,(Synth!$D$3-1)*Synth!$E$3,0)</f>
        <v>295579477.78515601</v>
      </c>
      <c r="F35" s="24">
        <f ca="1">OFFSET(Import_SAS_CVS!CF32,(Synth!$D$3-1)*Synth!$E$3,0)</f>
        <v>17772255.637451202</v>
      </c>
      <c r="G35" s="23">
        <f ca="1">OFFSET(Import_SAS_CVS!V32,(Synth!$D$3-1)*Synth!$E$3,0)</f>
        <v>97418211.146484405</v>
      </c>
      <c r="H35" s="24">
        <f ca="1">OFFSET(Import_SAS_CVS!W32,(Synth!$D$3-1)*Synth!$E$3,0)</f>
        <v>1875701.10700989</v>
      </c>
      <c r="I35" s="24">
        <f ca="1">OFFSET(Import_SAS_CVS!X32,(Synth!$D$3-1)*Synth!$E$3,0)</f>
        <v>27356238.967285201</v>
      </c>
      <c r="J35" s="43">
        <f ca="1">OFFSET(Import_SAS_CVS!Y32,(Synth!$D$3-1)*Synth!$E$3,0)</f>
        <v>17427431.9462891</v>
      </c>
      <c r="K35" s="24">
        <f ca="1">OFFSET(Import_SAS_CVS!Z32,(Synth!$D$3-1)*Synth!$E$3,0)</f>
        <v>17736354.322265599</v>
      </c>
      <c r="L35" s="24">
        <f ca="1">OFFSET(Import_SAS_CVS!AA32,(Synth!$D$3-1)*Synth!$E$3,0)</f>
        <v>0</v>
      </c>
      <c r="M35" s="43">
        <f ca="1">OFFSET(Import_SAS_CVS!AB32,(Synth!$D$3-1)*Synth!$E$3,0)</f>
        <v>0</v>
      </c>
      <c r="N35" s="24">
        <f ca="1">OFFSET(Import_SAS_CVS!AC32,(Synth!$D$3-1)*Synth!$E$3,0)</f>
        <v>294130625.234375</v>
      </c>
      <c r="O35" s="25">
        <f ca="1">OFFSET(Import_SAS_CVS!AD32,(Synth!$D$3-1)*Synth!$E$3,0)</f>
        <v>665590.02771758998</v>
      </c>
      <c r="P35" s="110">
        <f ca="1">OFFSET(Import_SAS_CVS!AE32,(Synth!$D$3-1)*Synth!$E$3,0)</f>
        <v>51869068.3125</v>
      </c>
      <c r="Q35" s="111">
        <f ca="1">OFFSET(Import_SAS_CVS!AF32,(Synth!$D$3-1)*Synth!$E$3,0)</f>
        <v>36745337.369140603</v>
      </c>
      <c r="R35" s="111">
        <f ca="1">OFFSET(Import_SAS_CVS!AG32,(Synth!$D$3-1)*Synth!$E$3,0)</f>
        <v>23987466.370605499</v>
      </c>
      <c r="S35" s="111">
        <f ca="1">OFFSET(Import_SAS_CVS!AH32,(Synth!$D$3-1)*Synth!$E$3,0)</f>
        <v>0</v>
      </c>
      <c r="T35" s="111">
        <f ca="1">OFFSET(Import_SAS_CVS!AI32,(Synth!$D$3-1)*Synth!$E$3,0)</f>
        <v>0</v>
      </c>
      <c r="U35" s="111">
        <f ca="1">OFFSET(Import_SAS_CVS!AJ32,(Synth!$D$3-1)*Synth!$E$3,0)</f>
        <v>14370769.050415</v>
      </c>
      <c r="V35" s="111">
        <f ca="1">OFFSET(Import_SAS_CVS!AK32,(Synth!$D$3-1)*Synth!$E$3,0)</f>
        <v>0</v>
      </c>
      <c r="W35" s="111">
        <f ca="1">OFFSET(Import_SAS_CVS!AL32,(Synth!$D$3-1)*Synth!$E$3,0)</f>
        <v>0</v>
      </c>
      <c r="X35" s="111">
        <f ca="1">OFFSET(Import_SAS_CVS!AM32,(Synth!$D$3-1)*Synth!$E$3,0)</f>
        <v>17486666.3522949</v>
      </c>
      <c r="Y35" s="112">
        <f ca="1">OFFSET(Import_SAS_CVS!CR32,(Synth!$D$3-1)*Synth!$E$3,0)</f>
        <v>280224.687969208</v>
      </c>
    </row>
    <row r="36" spans="1:25" ht="10.8" thickBot="1" x14ac:dyDescent="0.25">
      <c r="A36" s="26">
        <v>40908</v>
      </c>
      <c r="B36" s="27">
        <f t="shared" ca="1" si="0"/>
        <v>442262909.95654297</v>
      </c>
      <c r="C36" s="27">
        <f t="shared" ca="1" si="1"/>
        <v>144500207.28857398</v>
      </c>
      <c r="D36" s="28">
        <f ca="1">OFFSET(Import_SAS_CVS!CB33,(Synth!$D$3-1)*Synth!$E$3,0)</f>
        <v>126594496.675781</v>
      </c>
      <c r="E36" s="28">
        <f ca="1">OFFSET(Import_SAS_CVS!AN33,(Synth!$D$3-1)*Synth!$E$3,0)</f>
        <v>297762702.66796899</v>
      </c>
      <c r="F36" s="28">
        <f ca="1">OFFSET(Import_SAS_CVS!CF33,(Synth!$D$3-1)*Synth!$E$3,0)</f>
        <v>17905710.612792999</v>
      </c>
      <c r="G36" s="29">
        <f ca="1">OFFSET(Import_SAS_CVS!V33,(Synth!$D$3-1)*Synth!$E$3,0)</f>
        <v>97526475.853515595</v>
      </c>
      <c r="H36" s="28">
        <f ca="1">OFFSET(Import_SAS_CVS!W33,(Synth!$D$3-1)*Synth!$E$3,0)</f>
        <v>2268152.7357177702</v>
      </c>
      <c r="I36" s="28">
        <f ca="1">OFFSET(Import_SAS_CVS!X33,(Synth!$D$3-1)*Synth!$E$3,0)</f>
        <v>26696237.204589799</v>
      </c>
      <c r="J36" s="44">
        <f ca="1">OFFSET(Import_SAS_CVS!Y33,(Synth!$D$3-1)*Synth!$E$3,0)</f>
        <v>17060603.287597701</v>
      </c>
      <c r="K36" s="28">
        <f ca="1">OFFSET(Import_SAS_CVS!Z33,(Synth!$D$3-1)*Synth!$E$3,0)</f>
        <v>17853979.550292999</v>
      </c>
      <c r="L36" s="28">
        <f ca="1">OFFSET(Import_SAS_CVS!AA33,(Synth!$D$3-1)*Synth!$E$3,0)</f>
        <v>0</v>
      </c>
      <c r="M36" s="44">
        <f ca="1">OFFSET(Import_SAS_CVS!AB33,(Synth!$D$3-1)*Synth!$E$3,0)</f>
        <v>0</v>
      </c>
      <c r="N36" s="28">
        <f ca="1">OFFSET(Import_SAS_CVS!AC33,(Synth!$D$3-1)*Synth!$E$3,0)</f>
        <v>296253829.91796899</v>
      </c>
      <c r="O36" s="30">
        <f ca="1">OFFSET(Import_SAS_CVS!AD33,(Synth!$D$3-1)*Synth!$E$3,0)</f>
        <v>641208.22151184105</v>
      </c>
      <c r="P36" s="113">
        <f ca="1">OFFSET(Import_SAS_CVS!AE33,(Synth!$D$3-1)*Synth!$E$3,0)</f>
        <v>50837264.457519501</v>
      </c>
      <c r="Q36" s="114">
        <f ca="1">OFFSET(Import_SAS_CVS!AF33,(Synth!$D$3-1)*Synth!$E$3,0)</f>
        <v>36860854.404296897</v>
      </c>
      <c r="R36" s="114">
        <f ca="1">OFFSET(Import_SAS_CVS!AG33,(Synth!$D$3-1)*Synth!$E$3,0)</f>
        <v>23723505.493652299</v>
      </c>
      <c r="S36" s="114">
        <f ca="1">OFFSET(Import_SAS_CVS!AH33,(Synth!$D$3-1)*Synth!$E$3,0)</f>
        <v>0</v>
      </c>
      <c r="T36" s="114">
        <f ca="1">OFFSET(Import_SAS_CVS!AI33,(Synth!$D$3-1)*Synth!$E$3,0)</f>
        <v>0</v>
      </c>
      <c r="U36" s="114">
        <f ca="1">OFFSET(Import_SAS_CVS!AJ33,(Synth!$D$3-1)*Synth!$E$3,0)</f>
        <v>14760498.8781738</v>
      </c>
      <c r="V36" s="114">
        <f ca="1">OFFSET(Import_SAS_CVS!AK33,(Synth!$D$3-1)*Synth!$E$3,0)</f>
        <v>0</v>
      </c>
      <c r="W36" s="114">
        <f ca="1">OFFSET(Import_SAS_CVS!AL33,(Synth!$D$3-1)*Synth!$E$3,0)</f>
        <v>0</v>
      </c>
      <c r="X36" s="114">
        <f ca="1">OFFSET(Import_SAS_CVS!AM33,(Synth!$D$3-1)*Synth!$E$3,0)</f>
        <v>17549025.044921901</v>
      </c>
      <c r="Y36" s="115">
        <f ca="1">OFFSET(Import_SAS_CVS!CR33,(Synth!$D$3-1)*Synth!$E$3,0)</f>
        <v>281833.06279754598</v>
      </c>
    </row>
    <row r="37" spans="1:25" x14ac:dyDescent="0.2">
      <c r="A37" s="14">
        <v>40999</v>
      </c>
      <c r="B37" s="48">
        <f t="shared" ca="1" si="0"/>
        <v>442772395.94653356</v>
      </c>
      <c r="C37" s="48">
        <f t="shared" ca="1" si="1"/>
        <v>143108728.1848146</v>
      </c>
      <c r="D37" s="50">
        <f ca="1">OFFSET(Import_SAS_CVS!CB34,(Synth!$D$3-1)*Synth!$E$3,0)</f>
        <v>125205167.37304699</v>
      </c>
      <c r="E37" s="50">
        <f ca="1">OFFSET(Import_SAS_CVS!AN34,(Synth!$D$3-1)*Synth!$E$3,0)</f>
        <v>299663667.76171899</v>
      </c>
      <c r="F37" s="50">
        <f ca="1">OFFSET(Import_SAS_CVS!CF34,(Synth!$D$3-1)*Synth!$E$3,0)</f>
        <v>17903560.8117676</v>
      </c>
      <c r="G37" s="49">
        <f ca="1">OFFSET(Import_SAS_CVS!V34,(Synth!$D$3-1)*Synth!$E$3,0)</f>
        <v>97423749.525390595</v>
      </c>
      <c r="H37" s="50">
        <f ca="1">OFFSET(Import_SAS_CVS!W34,(Synth!$D$3-1)*Synth!$E$3,0)</f>
        <v>1976974.6577453599</v>
      </c>
      <c r="I37" s="50">
        <f ca="1">OFFSET(Import_SAS_CVS!X34,(Synth!$D$3-1)*Synth!$E$3,0)</f>
        <v>25929911.754394501</v>
      </c>
      <c r="J37" s="51">
        <f ca="1">OFFSET(Import_SAS_CVS!Y34,(Synth!$D$3-1)*Synth!$E$3,0)</f>
        <v>16543489.0552979</v>
      </c>
      <c r="K37" s="50">
        <f ca="1">OFFSET(Import_SAS_CVS!Z34,(Synth!$D$3-1)*Synth!$E$3,0)</f>
        <v>17978574.388671901</v>
      </c>
      <c r="L37" s="50">
        <f ca="1">OFFSET(Import_SAS_CVS!AA34,(Synth!$D$3-1)*Synth!$E$3,0)</f>
        <v>0</v>
      </c>
      <c r="M37" s="51">
        <f ca="1">OFFSET(Import_SAS_CVS!AB34,(Synth!$D$3-1)*Synth!$E$3,0)</f>
        <v>0</v>
      </c>
      <c r="N37" s="50">
        <f ca="1">OFFSET(Import_SAS_CVS!AC34,(Synth!$D$3-1)*Synth!$E$3,0)</f>
        <v>300831376.70703101</v>
      </c>
      <c r="O37" s="52">
        <f ca="1">OFFSET(Import_SAS_CVS!AD34,(Synth!$D$3-1)*Synth!$E$3,0)</f>
        <v>602551.96772766102</v>
      </c>
      <c r="P37" s="116">
        <f ca="1">OFFSET(Import_SAS_CVS!AE34,(Synth!$D$3-1)*Synth!$E$3,0)</f>
        <v>51361770.004882798</v>
      </c>
      <c r="Q37" s="117">
        <f ca="1">OFFSET(Import_SAS_CVS!AF34,(Synth!$D$3-1)*Synth!$E$3,0)</f>
        <v>36908681.302246101</v>
      </c>
      <c r="R37" s="117">
        <f ca="1">OFFSET(Import_SAS_CVS!AG34,(Synth!$D$3-1)*Synth!$E$3,0)</f>
        <v>23434820.208252002</v>
      </c>
      <c r="S37" s="117">
        <f ca="1">OFFSET(Import_SAS_CVS!AH34,(Synth!$D$3-1)*Synth!$E$3,0)</f>
        <v>0</v>
      </c>
      <c r="T37" s="117">
        <f ca="1">OFFSET(Import_SAS_CVS!AI34,(Synth!$D$3-1)*Synth!$E$3,0)</f>
        <v>0</v>
      </c>
      <c r="U37" s="117">
        <f ca="1">OFFSET(Import_SAS_CVS!AJ34,(Synth!$D$3-1)*Synth!$E$3,0)</f>
        <v>14560830.9381104</v>
      </c>
      <c r="V37" s="117">
        <f ca="1">OFFSET(Import_SAS_CVS!AK34,(Synth!$D$3-1)*Synth!$E$3,0)</f>
        <v>0</v>
      </c>
      <c r="W37" s="117">
        <f ca="1">OFFSET(Import_SAS_CVS!AL34,(Synth!$D$3-1)*Synth!$E$3,0)</f>
        <v>0</v>
      </c>
      <c r="X37" s="117">
        <f ca="1">OFFSET(Import_SAS_CVS!AM34,(Synth!$D$3-1)*Synth!$E$3,0)</f>
        <v>17693141.191162098</v>
      </c>
      <c r="Y37" s="118">
        <f ca="1">OFFSET(Import_SAS_CVS!CR34,(Synth!$D$3-1)*Synth!$E$3,0)</f>
        <v>282263.42468261701</v>
      </c>
    </row>
    <row r="38" spans="1:25" x14ac:dyDescent="0.2">
      <c r="A38" s="20">
        <v>41090</v>
      </c>
      <c r="B38" s="21">
        <f t="shared" ca="1" si="0"/>
        <v>442839654.07153302</v>
      </c>
      <c r="C38" s="21">
        <f t="shared" ca="1" si="1"/>
        <v>142219042.02075201</v>
      </c>
      <c r="D38" s="24">
        <f ca="1">OFFSET(Import_SAS_CVS!CB35,(Synth!$D$3-1)*Synth!$E$3,0)</f>
        <v>124453683.756836</v>
      </c>
      <c r="E38" s="24">
        <f ca="1">OFFSET(Import_SAS_CVS!AN35,(Synth!$D$3-1)*Synth!$E$3,0)</f>
        <v>300620612.05078101</v>
      </c>
      <c r="F38" s="24">
        <f ca="1">OFFSET(Import_SAS_CVS!CF35,(Synth!$D$3-1)*Synth!$E$3,0)</f>
        <v>17765358.263916001</v>
      </c>
      <c r="G38" s="23">
        <f ca="1">OFFSET(Import_SAS_CVS!V35,(Synth!$D$3-1)*Synth!$E$3,0)</f>
        <v>96645048.826171905</v>
      </c>
      <c r="H38" s="24">
        <f ca="1">OFFSET(Import_SAS_CVS!W35,(Synth!$D$3-1)*Synth!$E$3,0)</f>
        <v>1986964.7408294701</v>
      </c>
      <c r="I38" s="24">
        <f ca="1">OFFSET(Import_SAS_CVS!X35,(Synth!$D$3-1)*Synth!$E$3,0)</f>
        <v>25451258.6486816</v>
      </c>
      <c r="J38" s="43">
        <f ca="1">OFFSET(Import_SAS_CVS!Y35,(Synth!$D$3-1)*Synth!$E$3,0)</f>
        <v>16153658.0738525</v>
      </c>
      <c r="K38" s="24">
        <f ca="1">OFFSET(Import_SAS_CVS!Z35,(Synth!$D$3-1)*Synth!$E$3,0)</f>
        <v>17717840.231445301</v>
      </c>
      <c r="L38" s="24">
        <f ca="1">OFFSET(Import_SAS_CVS!AA35,(Synth!$D$3-1)*Synth!$E$3,0)</f>
        <v>0</v>
      </c>
      <c r="M38" s="43">
        <f ca="1">OFFSET(Import_SAS_CVS!AB35,(Synth!$D$3-1)*Synth!$E$3,0)</f>
        <v>0</v>
      </c>
      <c r="N38" s="24">
        <f ca="1">OFFSET(Import_SAS_CVS!AC35,(Synth!$D$3-1)*Synth!$E$3,0)</f>
        <v>299068303.41796899</v>
      </c>
      <c r="O38" s="25">
        <f ca="1">OFFSET(Import_SAS_CVS!AD35,(Synth!$D$3-1)*Synth!$E$3,0)</f>
        <v>525233.01197814895</v>
      </c>
      <c r="P38" s="110">
        <f ca="1">OFFSET(Import_SAS_CVS!AE35,(Synth!$D$3-1)*Synth!$E$3,0)</f>
        <v>49775052.419921897</v>
      </c>
      <c r="Q38" s="111">
        <f ca="1">OFFSET(Import_SAS_CVS!AF35,(Synth!$D$3-1)*Synth!$E$3,0)</f>
        <v>36688568.754882798</v>
      </c>
      <c r="R38" s="111">
        <f ca="1">OFFSET(Import_SAS_CVS!AG35,(Synth!$D$3-1)*Synth!$E$3,0)</f>
        <v>22413314.8586426</v>
      </c>
      <c r="S38" s="111">
        <f ca="1">OFFSET(Import_SAS_CVS!AH35,(Synth!$D$3-1)*Synth!$E$3,0)</f>
        <v>0</v>
      </c>
      <c r="T38" s="111">
        <f ca="1">OFFSET(Import_SAS_CVS!AI35,(Synth!$D$3-1)*Synth!$E$3,0)</f>
        <v>0</v>
      </c>
      <c r="U38" s="111">
        <f ca="1">OFFSET(Import_SAS_CVS!AJ35,(Synth!$D$3-1)*Synth!$E$3,0)</f>
        <v>14704912.1724854</v>
      </c>
      <c r="V38" s="111">
        <f ca="1">OFFSET(Import_SAS_CVS!AK35,(Synth!$D$3-1)*Synth!$E$3,0)</f>
        <v>0</v>
      </c>
      <c r="W38" s="111">
        <f ca="1">OFFSET(Import_SAS_CVS!AL35,(Synth!$D$3-1)*Synth!$E$3,0)</f>
        <v>0</v>
      </c>
      <c r="X38" s="111">
        <f ca="1">OFFSET(Import_SAS_CVS!AM35,(Synth!$D$3-1)*Synth!$E$3,0)</f>
        <v>17444413.560302701</v>
      </c>
      <c r="Y38" s="112">
        <f ca="1">OFFSET(Import_SAS_CVS!CR35,(Synth!$D$3-1)*Synth!$E$3,0)</f>
        <v>277487.66250228899</v>
      </c>
    </row>
    <row r="39" spans="1:25" x14ac:dyDescent="0.2">
      <c r="A39" s="20">
        <v>41182</v>
      </c>
      <c r="B39" s="21">
        <f t="shared" ca="1" si="0"/>
        <v>439338520.20800781</v>
      </c>
      <c r="C39" s="21">
        <f t="shared" ca="1" si="1"/>
        <v>139436946.89941379</v>
      </c>
      <c r="D39" s="24">
        <f ca="1">OFFSET(Import_SAS_CVS!CB36,(Synth!$D$3-1)*Synth!$E$3,0)</f>
        <v>122039764.856445</v>
      </c>
      <c r="E39" s="24">
        <f ca="1">OFFSET(Import_SAS_CVS!AN36,(Synth!$D$3-1)*Synth!$E$3,0)</f>
        <v>299901573.30859399</v>
      </c>
      <c r="F39" s="24">
        <f ca="1">OFFSET(Import_SAS_CVS!CF36,(Synth!$D$3-1)*Synth!$E$3,0)</f>
        <v>17397182.042968798</v>
      </c>
      <c r="G39" s="23">
        <f ca="1">OFFSET(Import_SAS_CVS!V36,(Synth!$D$3-1)*Synth!$E$3,0)</f>
        <v>95342194.536132798</v>
      </c>
      <c r="H39" s="24">
        <f ca="1">OFFSET(Import_SAS_CVS!W36,(Synth!$D$3-1)*Synth!$E$3,0)</f>
        <v>2090633.26783752</v>
      </c>
      <c r="I39" s="24">
        <f ca="1">OFFSET(Import_SAS_CVS!X36,(Synth!$D$3-1)*Synth!$E$3,0)</f>
        <v>24598293.206787098</v>
      </c>
      <c r="J39" s="43">
        <f ca="1">OFFSET(Import_SAS_CVS!Y36,(Synth!$D$3-1)*Synth!$E$3,0)</f>
        <v>15642728.909301801</v>
      </c>
      <c r="K39" s="24">
        <f ca="1">OFFSET(Import_SAS_CVS!Z36,(Synth!$D$3-1)*Synth!$E$3,0)</f>
        <v>17487918.662109401</v>
      </c>
      <c r="L39" s="24">
        <f ca="1">OFFSET(Import_SAS_CVS!AA36,(Synth!$D$3-1)*Synth!$E$3,0)</f>
        <v>0</v>
      </c>
      <c r="M39" s="43">
        <f ca="1">OFFSET(Import_SAS_CVS!AB36,(Synth!$D$3-1)*Synth!$E$3,0)</f>
        <v>0</v>
      </c>
      <c r="N39" s="24">
        <f ca="1">OFFSET(Import_SAS_CVS!AC36,(Synth!$D$3-1)*Synth!$E$3,0)</f>
        <v>299358471.83593798</v>
      </c>
      <c r="O39" s="25">
        <f ca="1">OFFSET(Import_SAS_CVS!AD36,(Synth!$D$3-1)*Synth!$E$3,0)</f>
        <v>493773.95727920497</v>
      </c>
      <c r="P39" s="110">
        <f ca="1">OFFSET(Import_SAS_CVS!AE36,(Synth!$D$3-1)*Synth!$E$3,0)</f>
        <v>49082120.9609375</v>
      </c>
      <c r="Q39" s="111">
        <f ca="1">OFFSET(Import_SAS_CVS!AF36,(Synth!$D$3-1)*Synth!$E$3,0)</f>
        <v>36372581.6572266</v>
      </c>
      <c r="R39" s="111">
        <f ca="1">OFFSET(Import_SAS_CVS!AG36,(Synth!$D$3-1)*Synth!$E$3,0)</f>
        <v>21985055.877685498</v>
      </c>
      <c r="S39" s="111">
        <f ca="1">OFFSET(Import_SAS_CVS!AH36,(Synth!$D$3-1)*Synth!$E$3,0)</f>
        <v>0</v>
      </c>
      <c r="T39" s="111">
        <f ca="1">OFFSET(Import_SAS_CVS!AI36,(Synth!$D$3-1)*Synth!$E$3,0)</f>
        <v>0</v>
      </c>
      <c r="U39" s="111">
        <f ca="1">OFFSET(Import_SAS_CVS!AJ36,(Synth!$D$3-1)*Synth!$E$3,0)</f>
        <v>14692504.1789551</v>
      </c>
      <c r="V39" s="111">
        <f ca="1">OFFSET(Import_SAS_CVS!AK36,(Synth!$D$3-1)*Synth!$E$3,0)</f>
        <v>0</v>
      </c>
      <c r="W39" s="111">
        <f ca="1">OFFSET(Import_SAS_CVS!AL36,(Synth!$D$3-1)*Synth!$E$3,0)</f>
        <v>0</v>
      </c>
      <c r="X39" s="111">
        <f ca="1">OFFSET(Import_SAS_CVS!AM36,(Synth!$D$3-1)*Synth!$E$3,0)</f>
        <v>17238365.912109401</v>
      </c>
      <c r="Y39" s="112">
        <f ca="1">OFFSET(Import_SAS_CVS!CR36,(Synth!$D$3-1)*Synth!$E$3,0)</f>
        <v>275496.22621917701</v>
      </c>
    </row>
    <row r="40" spans="1:25" ht="10.8" thickBot="1" x14ac:dyDescent="0.25">
      <c r="A40" s="20">
        <v>41274</v>
      </c>
      <c r="B40" s="21">
        <f t="shared" ca="1" si="0"/>
        <v>439253201.52612293</v>
      </c>
      <c r="C40" s="21">
        <f t="shared" ca="1" si="1"/>
        <v>138523335.39721689</v>
      </c>
      <c r="D40" s="24">
        <f ca="1">OFFSET(Import_SAS_CVS!CB37,(Synth!$D$3-1)*Synth!$E$3,0)</f>
        <v>121174609.63867199</v>
      </c>
      <c r="E40" s="24">
        <f ca="1">OFFSET(Import_SAS_CVS!AN37,(Synth!$D$3-1)*Synth!$E$3,0)</f>
        <v>300729866.12890601</v>
      </c>
      <c r="F40" s="24">
        <f ca="1">OFFSET(Import_SAS_CVS!CF37,(Synth!$D$3-1)*Synth!$E$3,0)</f>
        <v>17348725.7585449</v>
      </c>
      <c r="G40" s="29">
        <f ca="1">OFFSET(Import_SAS_CVS!V37,(Synth!$D$3-1)*Synth!$E$3,0)</f>
        <v>94801489.075195298</v>
      </c>
      <c r="H40" s="28">
        <f ca="1">OFFSET(Import_SAS_CVS!W37,(Synth!$D$3-1)*Synth!$E$3,0)</f>
        <v>2095250.6220703099</v>
      </c>
      <c r="I40" s="28">
        <f ca="1">OFFSET(Import_SAS_CVS!X37,(Synth!$D$3-1)*Synth!$E$3,0)</f>
        <v>24036401.5461426</v>
      </c>
      <c r="J40" s="44">
        <f ca="1">OFFSET(Import_SAS_CVS!Y37,(Synth!$D$3-1)*Synth!$E$3,0)</f>
        <v>15325561.952026401</v>
      </c>
      <c r="K40" s="28">
        <f ca="1">OFFSET(Import_SAS_CVS!Z37,(Synth!$D$3-1)*Synth!$E$3,0)</f>
        <v>17386055.979247998</v>
      </c>
      <c r="L40" s="28">
        <f ca="1">OFFSET(Import_SAS_CVS!AA37,(Synth!$D$3-1)*Synth!$E$3,0)</f>
        <v>0</v>
      </c>
      <c r="M40" s="44">
        <f ca="1">OFFSET(Import_SAS_CVS!AB37,(Synth!$D$3-1)*Synth!$E$3,0)</f>
        <v>0</v>
      </c>
      <c r="N40" s="28">
        <f ca="1">OFFSET(Import_SAS_CVS!AC37,(Synth!$D$3-1)*Synth!$E$3,0)</f>
        <v>300520856.38671899</v>
      </c>
      <c r="O40" s="30">
        <f ca="1">OFFSET(Import_SAS_CVS!AD37,(Synth!$D$3-1)*Synth!$E$3,0)</f>
        <v>482647.550914764</v>
      </c>
      <c r="P40" s="113">
        <f ca="1">OFFSET(Import_SAS_CVS!AE37,(Synth!$D$3-1)*Synth!$E$3,0)</f>
        <v>48775526.7724609</v>
      </c>
      <c r="Q40" s="114">
        <f ca="1">OFFSET(Import_SAS_CVS!AF37,(Synth!$D$3-1)*Synth!$E$3,0)</f>
        <v>36145370.365722701</v>
      </c>
      <c r="R40" s="114">
        <f ca="1">OFFSET(Import_SAS_CVS!AG37,(Synth!$D$3-1)*Synth!$E$3,0)</f>
        <v>21546113.631103501</v>
      </c>
      <c r="S40" s="114">
        <f ca="1">OFFSET(Import_SAS_CVS!AH37,(Synth!$D$3-1)*Synth!$E$3,0)</f>
        <v>0</v>
      </c>
      <c r="T40" s="114">
        <f ca="1">OFFSET(Import_SAS_CVS!AI37,(Synth!$D$3-1)*Synth!$E$3,0)</f>
        <v>0</v>
      </c>
      <c r="U40" s="114">
        <f ca="1">OFFSET(Import_SAS_CVS!AJ37,(Synth!$D$3-1)*Synth!$E$3,0)</f>
        <v>14651801.6140137</v>
      </c>
      <c r="V40" s="114">
        <f ca="1">OFFSET(Import_SAS_CVS!AK37,(Synth!$D$3-1)*Synth!$E$3,0)</f>
        <v>0</v>
      </c>
      <c r="W40" s="114">
        <f ca="1">OFFSET(Import_SAS_CVS!AL37,(Synth!$D$3-1)*Synth!$E$3,0)</f>
        <v>0</v>
      </c>
      <c r="X40" s="114">
        <f ca="1">OFFSET(Import_SAS_CVS!AM37,(Synth!$D$3-1)*Synth!$E$3,0)</f>
        <v>17114989.3129883</v>
      </c>
      <c r="Y40" s="115">
        <f ca="1">OFFSET(Import_SAS_CVS!CR37,(Synth!$D$3-1)*Synth!$E$3,0)</f>
        <v>271715.686878204</v>
      </c>
    </row>
    <row r="41" spans="1:25" x14ac:dyDescent="0.2">
      <c r="A41" s="14">
        <v>41364</v>
      </c>
      <c r="B41" s="48">
        <f t="shared" ca="1" si="0"/>
        <v>436914837.51586914</v>
      </c>
      <c r="C41" s="48">
        <f t="shared" ca="1" si="1"/>
        <v>135763816.7150881</v>
      </c>
      <c r="D41" s="50">
        <f ca="1">OFFSET(Import_SAS_CVS!CB38,(Synth!$D$3-1)*Synth!$E$3,0)</f>
        <v>118585180.699219</v>
      </c>
      <c r="E41" s="50">
        <f ca="1">OFFSET(Import_SAS_CVS!AN38,(Synth!$D$3-1)*Synth!$E$3,0)</f>
        <v>301151020.80078101</v>
      </c>
      <c r="F41" s="50">
        <f ca="1">OFFSET(Import_SAS_CVS!CF38,(Synth!$D$3-1)*Synth!$E$3,0)</f>
        <v>17178636.0158691</v>
      </c>
      <c r="G41" s="49">
        <f ca="1">OFFSET(Import_SAS_CVS!V38,(Synth!$D$3-1)*Synth!$E$3,0)</f>
        <v>93247885.426757798</v>
      </c>
      <c r="H41" s="50">
        <f ca="1">OFFSET(Import_SAS_CVS!W38,(Synth!$D$3-1)*Synth!$E$3,0)</f>
        <v>2070722.28359985</v>
      </c>
      <c r="I41" s="50">
        <f ca="1">OFFSET(Import_SAS_CVS!X38,(Synth!$D$3-1)*Synth!$E$3,0)</f>
        <v>23192172.464111298</v>
      </c>
      <c r="J41" s="51">
        <f ca="1">OFFSET(Import_SAS_CVS!Y38,(Synth!$D$3-1)*Synth!$E$3,0)</f>
        <v>14755872.7550049</v>
      </c>
      <c r="K41" s="50">
        <f ca="1">OFFSET(Import_SAS_CVS!Z38,(Synth!$D$3-1)*Synth!$E$3,0)</f>
        <v>17073328.628417999</v>
      </c>
      <c r="L41" s="50">
        <f ca="1">OFFSET(Import_SAS_CVS!AA38,(Synth!$D$3-1)*Synth!$E$3,0)</f>
        <v>0</v>
      </c>
      <c r="M41" s="51">
        <f ca="1">OFFSET(Import_SAS_CVS!AB38,(Synth!$D$3-1)*Synth!$E$3,0)</f>
        <v>0</v>
      </c>
      <c r="N41" s="50">
        <f ca="1">OFFSET(Import_SAS_CVS!AC38,(Synth!$D$3-1)*Synth!$E$3,0)</f>
        <v>300243605.984375</v>
      </c>
      <c r="O41" s="52">
        <f ca="1">OFFSET(Import_SAS_CVS!AD38,(Synth!$D$3-1)*Synth!$E$3,0)</f>
        <v>434002.66044998198</v>
      </c>
      <c r="P41" s="116">
        <f ca="1">OFFSET(Import_SAS_CVS!AE38,(Synth!$D$3-1)*Synth!$E$3,0)</f>
        <v>1448108.8539733901</v>
      </c>
      <c r="Q41" s="117">
        <f ca="1">OFFSET(Import_SAS_CVS!AF38,(Synth!$D$3-1)*Synth!$E$3,0)</f>
        <v>35772248.139160201</v>
      </c>
      <c r="R41" s="117">
        <f ca="1">OFFSET(Import_SAS_CVS!AG38,(Synth!$D$3-1)*Synth!$E$3,0)</f>
        <v>21092639.332275402</v>
      </c>
      <c r="S41" s="117">
        <f ca="1">OFFSET(Import_SAS_CVS!AH38,(Synth!$D$3-1)*Synth!$E$3,0)</f>
        <v>0</v>
      </c>
      <c r="T41" s="117">
        <f ca="1">OFFSET(Import_SAS_CVS!AI38,(Synth!$D$3-1)*Synth!$E$3,0)</f>
        <v>44933929.794921897</v>
      </c>
      <c r="U41" s="117">
        <f ca="1">OFFSET(Import_SAS_CVS!AJ38,(Synth!$D$3-1)*Synth!$E$3,0)</f>
        <v>14359949.8985596</v>
      </c>
      <c r="V41" s="117">
        <f ca="1">OFFSET(Import_SAS_CVS!AK38,(Synth!$D$3-1)*Synth!$E$3,0)</f>
        <v>0</v>
      </c>
      <c r="W41" s="117">
        <f ca="1">OFFSET(Import_SAS_CVS!AL38,(Synth!$D$3-1)*Synth!$E$3,0)</f>
        <v>16765966.840820299</v>
      </c>
      <c r="X41" s="117">
        <f ca="1">OFFSET(Import_SAS_CVS!AM38,(Synth!$D$3-1)*Synth!$E$3,0)</f>
        <v>1409.95241495967</v>
      </c>
      <c r="Y41" s="118">
        <f ca="1">OFFSET(Import_SAS_CVS!CR38,(Synth!$D$3-1)*Synth!$E$3,0)</f>
        <v>279229.19032669102</v>
      </c>
    </row>
    <row r="42" spans="1:25" x14ac:dyDescent="0.2">
      <c r="A42" s="20">
        <v>41455</v>
      </c>
      <c r="B42" s="21">
        <f t="shared" ca="1" si="0"/>
        <v>434938961.10888672</v>
      </c>
      <c r="C42" s="21">
        <f t="shared" ca="1" si="1"/>
        <v>134629079.3315427</v>
      </c>
      <c r="D42" s="24">
        <f ca="1">OFFSET(Import_SAS_CVS!CB39,(Synth!$D$3-1)*Synth!$E$3,0)</f>
        <v>117615492.488281</v>
      </c>
      <c r="E42" s="24">
        <f ca="1">OFFSET(Import_SAS_CVS!AN39,(Synth!$D$3-1)*Synth!$E$3,0)</f>
        <v>300309881.77734399</v>
      </c>
      <c r="F42" s="24">
        <f ca="1">OFFSET(Import_SAS_CVS!CF39,(Synth!$D$3-1)*Synth!$E$3,0)</f>
        <v>17013586.8432617</v>
      </c>
      <c r="G42" s="23">
        <f ca="1">OFFSET(Import_SAS_CVS!V39,(Synth!$D$3-1)*Synth!$E$3,0)</f>
        <v>92777566.778320298</v>
      </c>
      <c r="H42" s="24">
        <f ca="1">OFFSET(Import_SAS_CVS!W39,(Synth!$D$3-1)*Synth!$E$3,0)</f>
        <v>1959714.64903259</v>
      </c>
      <c r="I42" s="24">
        <f ca="1">OFFSET(Import_SAS_CVS!X39,(Synth!$D$3-1)*Synth!$E$3,0)</f>
        <v>22574166.496826202</v>
      </c>
      <c r="J42" s="43">
        <f ca="1">OFFSET(Import_SAS_CVS!Y39,(Synth!$D$3-1)*Synth!$E$3,0)</f>
        <v>14350815.826049799</v>
      </c>
      <c r="K42" s="24">
        <f ca="1">OFFSET(Import_SAS_CVS!Z39,(Synth!$D$3-1)*Synth!$E$3,0)</f>
        <v>17047095.738037098</v>
      </c>
      <c r="L42" s="24">
        <f ca="1">OFFSET(Import_SAS_CVS!AA39,(Synth!$D$3-1)*Synth!$E$3,0)</f>
        <v>0</v>
      </c>
      <c r="M42" s="43">
        <f ca="1">OFFSET(Import_SAS_CVS!AB39,(Synth!$D$3-1)*Synth!$E$3,0)</f>
        <v>0</v>
      </c>
      <c r="N42" s="24">
        <f ca="1">OFFSET(Import_SAS_CVS!AC39,(Synth!$D$3-1)*Synth!$E$3,0)</f>
        <v>299585989.57421899</v>
      </c>
      <c r="O42" s="25">
        <f ca="1">OFFSET(Import_SAS_CVS!AD39,(Synth!$D$3-1)*Synth!$E$3,0)</f>
        <v>387761.58423996001</v>
      </c>
      <c r="P42" s="110">
        <f ca="1">OFFSET(Import_SAS_CVS!AE39,(Synth!$D$3-1)*Synth!$E$3,0)</f>
        <v>1071917.0324554399</v>
      </c>
      <c r="Q42" s="111">
        <f ca="1">OFFSET(Import_SAS_CVS!AF39,(Synth!$D$3-1)*Synth!$E$3,0)</f>
        <v>35712976.705566399</v>
      </c>
      <c r="R42" s="111">
        <f ca="1">OFFSET(Import_SAS_CVS!AG39,(Synth!$D$3-1)*Synth!$E$3,0)</f>
        <v>20757908.971191399</v>
      </c>
      <c r="S42" s="111">
        <f ca="1">OFFSET(Import_SAS_CVS!AH39,(Synth!$D$3-1)*Synth!$E$3,0)</f>
        <v>0</v>
      </c>
      <c r="T42" s="111">
        <f ca="1">OFFSET(Import_SAS_CVS!AI39,(Synth!$D$3-1)*Synth!$E$3,0)</f>
        <v>45535382.178222701</v>
      </c>
      <c r="U42" s="111">
        <f ca="1">OFFSET(Import_SAS_CVS!AJ39,(Synth!$D$3-1)*Synth!$E$3,0)</f>
        <v>14176436.434936499</v>
      </c>
      <c r="V42" s="111">
        <f ca="1">OFFSET(Import_SAS_CVS!AK39,(Synth!$D$3-1)*Synth!$E$3,0)</f>
        <v>0</v>
      </c>
      <c r="W42" s="111">
        <f ca="1">OFFSET(Import_SAS_CVS!AL39,(Synth!$D$3-1)*Synth!$E$3,0)</f>
        <v>16762207.8670654</v>
      </c>
      <c r="X42" s="111">
        <f ca="1">OFFSET(Import_SAS_CVS!AM39,(Synth!$D$3-1)*Synth!$E$3,0)</f>
        <v>939.27143926918495</v>
      </c>
      <c r="Y42" s="112">
        <f ca="1">OFFSET(Import_SAS_CVS!CR39,(Synth!$D$3-1)*Synth!$E$3,0)</f>
        <v>286024.67848205601</v>
      </c>
    </row>
    <row r="43" spans="1:25" x14ac:dyDescent="0.2">
      <c r="A43" s="20">
        <v>41547</v>
      </c>
      <c r="B43" s="21">
        <f t="shared" ca="1" si="0"/>
        <v>433383895.69775361</v>
      </c>
      <c r="C43" s="21">
        <f t="shared" ca="1" si="1"/>
        <v>133300579.82275361</v>
      </c>
      <c r="D43" s="24">
        <f ca="1">OFFSET(Import_SAS_CVS!CB40,(Synth!$D$3-1)*Synth!$E$3,0)</f>
        <v>116487095.55957</v>
      </c>
      <c r="E43" s="24">
        <f ca="1">OFFSET(Import_SAS_CVS!AN40,(Synth!$D$3-1)*Synth!$E$3,0)</f>
        <v>300083315.875</v>
      </c>
      <c r="F43" s="24">
        <f ca="1">OFFSET(Import_SAS_CVS!CF40,(Synth!$D$3-1)*Synth!$E$3,0)</f>
        <v>16813484.263183601</v>
      </c>
      <c r="G43" s="23">
        <f ca="1">OFFSET(Import_SAS_CVS!V40,(Synth!$D$3-1)*Synth!$E$3,0)</f>
        <v>92231945.697265595</v>
      </c>
      <c r="H43" s="24">
        <f ca="1">OFFSET(Import_SAS_CVS!W40,(Synth!$D$3-1)*Synth!$E$3,0)</f>
        <v>2062474.32585144</v>
      </c>
      <c r="I43" s="24">
        <f ca="1">OFFSET(Import_SAS_CVS!X40,(Synth!$D$3-1)*Synth!$E$3,0)</f>
        <v>22064594.933593798</v>
      </c>
      <c r="J43" s="43">
        <f ca="1">OFFSET(Import_SAS_CVS!Y40,(Synth!$D$3-1)*Synth!$E$3,0)</f>
        <v>14099501.737426801</v>
      </c>
      <c r="K43" s="24">
        <f ca="1">OFFSET(Import_SAS_CVS!Z40,(Synth!$D$3-1)*Synth!$E$3,0)</f>
        <v>16866366.049560498</v>
      </c>
      <c r="L43" s="24">
        <f ca="1">OFFSET(Import_SAS_CVS!AA40,(Synth!$D$3-1)*Synth!$E$3,0)</f>
        <v>0</v>
      </c>
      <c r="M43" s="43">
        <f ca="1">OFFSET(Import_SAS_CVS!AB40,(Synth!$D$3-1)*Synth!$E$3,0)</f>
        <v>0</v>
      </c>
      <c r="N43" s="24">
        <f ca="1">OFFSET(Import_SAS_CVS!AC40,(Synth!$D$3-1)*Synth!$E$3,0)</f>
        <v>300126933.72265601</v>
      </c>
      <c r="O43" s="25">
        <f ca="1">OFFSET(Import_SAS_CVS!AD40,(Synth!$D$3-1)*Synth!$E$3,0)</f>
        <v>339144.617420197</v>
      </c>
      <c r="P43" s="110">
        <f ca="1">OFFSET(Import_SAS_CVS!AE40,(Synth!$D$3-1)*Synth!$E$3,0)</f>
        <v>668660.66304016102</v>
      </c>
      <c r="Q43" s="111">
        <f ca="1">OFFSET(Import_SAS_CVS!AF40,(Synth!$D$3-1)*Synth!$E$3,0)</f>
        <v>35862962.138671897</v>
      </c>
      <c r="R43" s="111">
        <f ca="1">OFFSET(Import_SAS_CVS!AG40,(Synth!$D$3-1)*Synth!$E$3,0)</f>
        <v>20308917.6948242</v>
      </c>
      <c r="S43" s="111">
        <f ca="1">OFFSET(Import_SAS_CVS!AH40,(Synth!$D$3-1)*Synth!$E$3,0)</f>
        <v>0</v>
      </c>
      <c r="T43" s="111">
        <f ca="1">OFFSET(Import_SAS_CVS!AI40,(Synth!$D$3-1)*Synth!$E$3,0)</f>
        <v>45681579.058593802</v>
      </c>
      <c r="U43" s="111">
        <f ca="1">OFFSET(Import_SAS_CVS!AJ40,(Synth!$D$3-1)*Synth!$E$3,0)</f>
        <v>14166222.779785199</v>
      </c>
      <c r="V43" s="111">
        <f ca="1">OFFSET(Import_SAS_CVS!AK40,(Synth!$D$3-1)*Synth!$E$3,0)</f>
        <v>0</v>
      </c>
      <c r="W43" s="111">
        <f ca="1">OFFSET(Import_SAS_CVS!AL40,(Synth!$D$3-1)*Synth!$E$3,0)</f>
        <v>16616373.9290771</v>
      </c>
      <c r="X43" s="111">
        <f ca="1">OFFSET(Import_SAS_CVS!AM40,(Synth!$D$3-1)*Synth!$E$3,0)</f>
        <v>511.84304247424001</v>
      </c>
      <c r="Y43" s="112">
        <f ca="1">OFFSET(Import_SAS_CVS!CR40,(Synth!$D$3-1)*Synth!$E$3,0)</f>
        <v>285577.08039855998</v>
      </c>
    </row>
    <row r="44" spans="1:25" ht="10.8" thickBot="1" x14ac:dyDescent="0.25">
      <c r="A44" s="26">
        <v>41639</v>
      </c>
      <c r="B44" s="27">
        <f t="shared" ca="1" si="0"/>
        <v>428893841.72473133</v>
      </c>
      <c r="C44" s="27">
        <f t="shared" ca="1" si="1"/>
        <v>130878714.82238731</v>
      </c>
      <c r="D44" s="28">
        <f ca="1">OFFSET(Import_SAS_CVS!CB41,(Synth!$D$3-1)*Synth!$E$3,0)</f>
        <v>114367701.13964801</v>
      </c>
      <c r="E44" s="28">
        <f ca="1">OFFSET(Import_SAS_CVS!AN41,(Synth!$D$3-1)*Synth!$E$3,0)</f>
        <v>298015126.90234399</v>
      </c>
      <c r="F44" s="28">
        <f ca="1">OFFSET(Import_SAS_CVS!CF41,(Synth!$D$3-1)*Synth!$E$3,0)</f>
        <v>16511013.682739301</v>
      </c>
      <c r="G44" s="29">
        <f ca="1">OFFSET(Import_SAS_CVS!V41,(Synth!$D$3-1)*Synth!$E$3,0)</f>
        <v>90808185.347656295</v>
      </c>
      <c r="H44" s="28">
        <f ca="1">OFFSET(Import_SAS_CVS!W41,(Synth!$D$3-1)*Synth!$E$3,0)</f>
        <v>2148125.1399841299</v>
      </c>
      <c r="I44" s="28">
        <f ca="1">OFFSET(Import_SAS_CVS!X41,(Synth!$D$3-1)*Synth!$E$3,0)</f>
        <v>21428754.637207001</v>
      </c>
      <c r="J44" s="44">
        <f ca="1">OFFSET(Import_SAS_CVS!Y41,(Synth!$D$3-1)*Synth!$E$3,0)</f>
        <v>13640466.668823199</v>
      </c>
      <c r="K44" s="28">
        <f ca="1">OFFSET(Import_SAS_CVS!Z41,(Synth!$D$3-1)*Synth!$E$3,0)</f>
        <v>16487027.1914063</v>
      </c>
      <c r="L44" s="28">
        <f ca="1">OFFSET(Import_SAS_CVS!AA41,(Synth!$D$3-1)*Synth!$E$3,0)</f>
        <v>0</v>
      </c>
      <c r="M44" s="44">
        <f ca="1">OFFSET(Import_SAS_CVS!AB41,(Synth!$D$3-1)*Synth!$E$3,0)</f>
        <v>0</v>
      </c>
      <c r="N44" s="28">
        <f ca="1">OFFSET(Import_SAS_CVS!AC41,(Synth!$D$3-1)*Synth!$E$3,0)</f>
        <v>297618529.859375</v>
      </c>
      <c r="O44" s="30">
        <f ca="1">OFFSET(Import_SAS_CVS!AD41,(Synth!$D$3-1)*Synth!$E$3,0)</f>
        <v>310565.08897018398</v>
      </c>
      <c r="P44" s="29">
        <f ca="1">OFFSET(Import_SAS_CVS!AE41,(Synth!$D$3-1)*Synth!$E$3,0)</f>
        <v>556451.50384521496</v>
      </c>
      <c r="Q44" s="28">
        <f ca="1">OFFSET(Import_SAS_CVS!AF41,(Synth!$D$3-1)*Synth!$E$3,0)</f>
        <v>35266409.398925804</v>
      </c>
      <c r="R44" s="28">
        <f ca="1">OFFSET(Import_SAS_CVS!AG41,(Synth!$D$3-1)*Synth!$E$3,0)</f>
        <v>19971289.887939502</v>
      </c>
      <c r="S44" s="28">
        <f ca="1">OFFSET(Import_SAS_CVS!AH41,(Synth!$D$3-1)*Synth!$E$3,0)</f>
        <v>0</v>
      </c>
      <c r="T44" s="28">
        <f ca="1">OFFSET(Import_SAS_CVS!AI41,(Synth!$D$3-1)*Synth!$E$3,0)</f>
        <v>44900017.024902299</v>
      </c>
      <c r="U44" s="28">
        <f ca="1">OFFSET(Import_SAS_CVS!AJ41,(Synth!$D$3-1)*Synth!$E$3,0)</f>
        <v>13894263.1322021</v>
      </c>
      <c r="V44" s="28">
        <f ca="1">OFFSET(Import_SAS_CVS!AK41,(Synth!$D$3-1)*Synth!$E$3,0)</f>
        <v>0</v>
      </c>
      <c r="W44" s="28">
        <f ca="1">OFFSET(Import_SAS_CVS!AL41,(Synth!$D$3-1)*Synth!$E$3,0)</f>
        <v>16204304.5633545</v>
      </c>
      <c r="X44" s="28">
        <f ca="1">OFFSET(Import_SAS_CVS!AM41,(Synth!$D$3-1)*Synth!$E$3,0)</f>
        <v>527.35140413045895</v>
      </c>
      <c r="Y44" s="30">
        <f ca="1">OFFSET(Import_SAS_CVS!CR41,(Synth!$D$3-1)*Synth!$E$3,0)</f>
        <v>281938.77929306001</v>
      </c>
    </row>
    <row r="45" spans="1:25" x14ac:dyDescent="0.2">
      <c r="A45" s="14">
        <v>41729</v>
      </c>
      <c r="B45" s="48">
        <f t="shared" ca="1" si="0"/>
        <v>426949980.34765673</v>
      </c>
      <c r="C45" s="48">
        <f t="shared" ca="1" si="1"/>
        <v>130258954.0507817</v>
      </c>
      <c r="D45" s="50">
        <f ca="1">OFFSET(Import_SAS_CVS!CB42,(Synth!$D$3-1)*Synth!$E$3,0)</f>
        <v>113949655.43847699</v>
      </c>
      <c r="E45" s="50">
        <f ca="1">OFFSET(Import_SAS_CVS!AN42,(Synth!$D$3-1)*Synth!$E$3,0)</f>
        <v>296691026.296875</v>
      </c>
      <c r="F45" s="50">
        <f ca="1">OFFSET(Import_SAS_CVS!CF42,(Synth!$D$3-1)*Synth!$E$3,0)</f>
        <v>16309298.612304701</v>
      </c>
      <c r="G45" s="49">
        <f ca="1">OFFSET(Import_SAS_CVS!V42,(Synth!$D$3-1)*Synth!$E$3,0)</f>
        <v>90770720.536132798</v>
      </c>
      <c r="H45" s="50">
        <f ca="1">OFFSET(Import_SAS_CVS!W42,(Synth!$D$3-1)*Synth!$E$3,0)</f>
        <v>1950799.2697143599</v>
      </c>
      <c r="I45" s="50">
        <f ca="1">OFFSET(Import_SAS_CVS!X42,(Synth!$D$3-1)*Synth!$E$3,0)</f>
        <v>20904194.901122998</v>
      </c>
      <c r="J45" s="51">
        <f ca="1">OFFSET(Import_SAS_CVS!Y42,(Synth!$D$3-1)*Synth!$E$3,0)</f>
        <v>13259421.256958</v>
      </c>
      <c r="K45" s="50">
        <f ca="1">OFFSET(Import_SAS_CVS!Z42,(Synth!$D$3-1)*Synth!$E$3,0)</f>
        <v>16296440.8273926</v>
      </c>
      <c r="L45" s="50">
        <f ca="1">OFFSET(Import_SAS_CVS!AA42,(Synth!$D$3-1)*Synth!$E$3,0)</f>
        <v>0</v>
      </c>
      <c r="M45" s="51">
        <f ca="1">OFFSET(Import_SAS_CVS!AB42,(Synth!$D$3-1)*Synth!$E$3,0)</f>
        <v>0</v>
      </c>
      <c r="N45" s="50">
        <f ca="1">OFFSET(Import_SAS_CVS!AC42,(Synth!$D$3-1)*Synth!$E$3,0)</f>
        <v>295777581.58203101</v>
      </c>
      <c r="O45" s="52">
        <f ca="1">OFFSET(Import_SAS_CVS!AD42,(Synth!$D$3-1)*Synth!$E$3,0)</f>
        <v>228515.64889526399</v>
      </c>
      <c r="P45" s="116">
        <f ca="1">OFFSET(Import_SAS_CVS!AE42,(Synth!$D$3-1)*Synth!$E$3,0)</f>
        <v>521681.78442382801</v>
      </c>
      <c r="Q45" s="117">
        <f ca="1">OFFSET(Import_SAS_CVS!AF42,(Synth!$D$3-1)*Synth!$E$3,0)</f>
        <v>35438503.010742202</v>
      </c>
      <c r="R45" s="117">
        <f ca="1">OFFSET(Import_SAS_CVS!AG42,(Synth!$D$3-1)*Synth!$E$3,0)</f>
        <v>19638577.109375</v>
      </c>
      <c r="S45" s="117">
        <f ca="1">OFFSET(Import_SAS_CVS!AH42,(Synth!$D$3-1)*Synth!$E$3,0)</f>
        <v>0</v>
      </c>
      <c r="T45" s="117">
        <f ca="1">OFFSET(Import_SAS_CVS!AI42,(Synth!$D$3-1)*Synth!$E$3,0)</f>
        <v>45591416.157714799</v>
      </c>
      <c r="U45" s="117">
        <f ca="1">OFFSET(Import_SAS_CVS!AJ42,(Synth!$D$3-1)*Synth!$E$3,0)</f>
        <v>11975940.0845947</v>
      </c>
      <c r="V45" s="117">
        <f ca="1">OFFSET(Import_SAS_CVS!AK42,(Synth!$D$3-1)*Synth!$E$3,0)</f>
        <v>0</v>
      </c>
      <c r="W45" s="117">
        <f ca="1">OFFSET(Import_SAS_CVS!AL42,(Synth!$D$3-1)*Synth!$E$3,0)</f>
        <v>15984890.4246826</v>
      </c>
      <c r="X45" s="117">
        <f ca="1">OFFSET(Import_SAS_CVS!AM42,(Synth!$D$3-1)*Synth!$E$3,0)</f>
        <v>530.53990136086895</v>
      </c>
      <c r="Y45" s="118">
        <f ca="1">OFFSET(Import_SAS_CVS!CR42,(Synth!$D$3-1)*Synth!$E$3,0)</f>
        <v>281304.26125335699</v>
      </c>
    </row>
    <row r="46" spans="1:25" x14ac:dyDescent="0.2">
      <c r="A46" s="20">
        <v>41820</v>
      </c>
      <c r="B46" s="21">
        <f t="shared" ca="1" si="0"/>
        <v>425290719.17675811</v>
      </c>
      <c r="C46" s="21">
        <f t="shared" ca="1" si="1"/>
        <v>128696775.2197271</v>
      </c>
      <c r="D46" s="24">
        <f ca="1">OFFSET(Import_SAS_CVS!CB43,(Synth!$D$3-1)*Synth!$E$3,0)</f>
        <v>112492271.55468801</v>
      </c>
      <c r="E46" s="24">
        <f ca="1">OFFSET(Import_SAS_CVS!AN43,(Synth!$D$3-1)*Synth!$E$3,0)</f>
        <v>296593943.95703101</v>
      </c>
      <c r="F46" s="24">
        <f ca="1">OFFSET(Import_SAS_CVS!CF43,(Synth!$D$3-1)*Synth!$E$3,0)</f>
        <v>16204503.6650391</v>
      </c>
      <c r="G46" s="23">
        <f ca="1">OFFSET(Import_SAS_CVS!V43,(Synth!$D$3-1)*Synth!$E$3,0)</f>
        <v>90179184.738281295</v>
      </c>
      <c r="H46" s="24">
        <f ca="1">OFFSET(Import_SAS_CVS!W43,(Synth!$D$3-1)*Synth!$E$3,0)</f>
        <v>1949116.0104217499</v>
      </c>
      <c r="I46" s="24">
        <f ca="1">OFFSET(Import_SAS_CVS!X43,(Synth!$D$3-1)*Synth!$E$3,0)</f>
        <v>20313080.316894501</v>
      </c>
      <c r="J46" s="43">
        <f ca="1">OFFSET(Import_SAS_CVS!Y43,(Synth!$D$3-1)*Synth!$E$3,0)</f>
        <v>12922856.2629395</v>
      </c>
      <c r="K46" s="24">
        <f ca="1">OFFSET(Import_SAS_CVS!Z43,(Synth!$D$3-1)*Synth!$E$3,0)</f>
        <v>16177428.677612299</v>
      </c>
      <c r="L46" s="24">
        <f ca="1">OFFSET(Import_SAS_CVS!AA43,(Synth!$D$3-1)*Synth!$E$3,0)</f>
        <v>0</v>
      </c>
      <c r="M46" s="43">
        <f ca="1">OFFSET(Import_SAS_CVS!AB43,(Synth!$D$3-1)*Synth!$E$3,0)</f>
        <v>0</v>
      </c>
      <c r="N46" s="24">
        <f ca="1">OFFSET(Import_SAS_CVS!AC43,(Synth!$D$3-1)*Synth!$E$3,0)</f>
        <v>296139894.59765601</v>
      </c>
      <c r="O46" s="25">
        <f ca="1">OFFSET(Import_SAS_CVS!AD43,(Synth!$D$3-1)*Synth!$E$3,0)</f>
        <v>162433.11158561701</v>
      </c>
      <c r="P46" s="110">
        <f ca="1">OFFSET(Import_SAS_CVS!AE43,(Synth!$D$3-1)*Synth!$E$3,0)</f>
        <v>749866.70410919201</v>
      </c>
      <c r="Q46" s="111">
        <f ca="1">OFFSET(Import_SAS_CVS!AF43,(Synth!$D$3-1)*Synth!$E$3,0)</f>
        <v>35311352.549804702</v>
      </c>
      <c r="R46" s="111">
        <f ca="1">OFFSET(Import_SAS_CVS!AG43,(Synth!$D$3-1)*Synth!$E$3,0)</f>
        <v>19303346.190917999</v>
      </c>
      <c r="S46" s="111">
        <f ca="1">OFFSET(Import_SAS_CVS!AH43,(Synth!$D$3-1)*Synth!$E$3,0)</f>
        <v>0</v>
      </c>
      <c r="T46" s="111">
        <f ca="1">OFFSET(Import_SAS_CVS!AI43,(Synth!$D$3-1)*Synth!$E$3,0)</f>
        <v>44931090.314941399</v>
      </c>
      <c r="U46" s="111">
        <f ca="1">OFFSET(Import_SAS_CVS!AJ43,(Synth!$D$3-1)*Synth!$E$3,0)</f>
        <v>11831980.6647949</v>
      </c>
      <c r="V46" s="111">
        <f ca="1">OFFSET(Import_SAS_CVS!AK43,(Synth!$D$3-1)*Synth!$E$3,0)</f>
        <v>0</v>
      </c>
      <c r="W46" s="111">
        <f ca="1">OFFSET(Import_SAS_CVS!AL43,(Synth!$D$3-1)*Synth!$E$3,0)</f>
        <v>15900037.1135254</v>
      </c>
      <c r="X46" s="111">
        <f ca="1">OFFSET(Import_SAS_CVS!AM43,(Synth!$D$3-1)*Synth!$E$3,0)</f>
        <v>332.60143502801702</v>
      </c>
      <c r="Y46" s="112">
        <f ca="1">OFFSET(Import_SAS_CVS!CR43,(Synth!$D$3-1)*Synth!$E$3,0)</f>
        <v>278703.03353500401</v>
      </c>
    </row>
    <row r="47" spans="1:25" x14ac:dyDescent="0.2">
      <c r="A47" s="20">
        <v>41912</v>
      </c>
      <c r="B47" s="21">
        <f t="shared" ca="1" si="0"/>
        <v>423389573.46240282</v>
      </c>
      <c r="C47" s="21">
        <f t="shared" ca="1" si="1"/>
        <v>127539347.57177779</v>
      </c>
      <c r="D47" s="24">
        <f ca="1">OFFSET(Import_SAS_CVS!CB44,(Synth!$D$3-1)*Synth!$E$3,0)</f>
        <v>111339784.51660199</v>
      </c>
      <c r="E47" s="24">
        <f ca="1">OFFSET(Import_SAS_CVS!AN44,(Synth!$D$3-1)*Synth!$E$3,0)</f>
        <v>295850225.890625</v>
      </c>
      <c r="F47" s="24">
        <f ca="1">OFFSET(Import_SAS_CVS!CF44,(Synth!$D$3-1)*Synth!$E$3,0)</f>
        <v>16199563.0551758</v>
      </c>
      <c r="G47" s="23">
        <f ca="1">OFFSET(Import_SAS_CVS!V44,(Synth!$D$3-1)*Synth!$E$3,0)</f>
        <v>89768277.407226607</v>
      </c>
      <c r="H47" s="24">
        <f ca="1">OFFSET(Import_SAS_CVS!W44,(Synth!$D$3-1)*Synth!$E$3,0)</f>
        <v>1902265.5189056401</v>
      </c>
      <c r="I47" s="24">
        <f ca="1">OFFSET(Import_SAS_CVS!X44,(Synth!$D$3-1)*Synth!$E$3,0)</f>
        <v>19849623.770507801</v>
      </c>
      <c r="J47" s="43">
        <f ca="1">OFFSET(Import_SAS_CVS!Y44,(Synth!$D$3-1)*Synth!$E$3,0)</f>
        <v>12648934.90625</v>
      </c>
      <c r="K47" s="24">
        <f ca="1">OFFSET(Import_SAS_CVS!Z44,(Synth!$D$3-1)*Synth!$E$3,0)</f>
        <v>16148335.994018599</v>
      </c>
      <c r="L47" s="24">
        <f ca="1">OFFSET(Import_SAS_CVS!AA44,(Synth!$D$3-1)*Synth!$E$3,0)</f>
        <v>0</v>
      </c>
      <c r="M47" s="43">
        <f ca="1">OFFSET(Import_SAS_CVS!AB44,(Synth!$D$3-1)*Synth!$E$3,0)</f>
        <v>0</v>
      </c>
      <c r="N47" s="24">
        <f ca="1">OFFSET(Import_SAS_CVS!AC44,(Synth!$D$3-1)*Synth!$E$3,0)</f>
        <v>295286329.19140601</v>
      </c>
      <c r="O47" s="25">
        <f ca="1">OFFSET(Import_SAS_CVS!AD44,(Synth!$D$3-1)*Synth!$E$3,0)</f>
        <v>98208.723099708601</v>
      </c>
      <c r="P47" s="110">
        <f ca="1">OFFSET(Import_SAS_CVS!AE44,(Synth!$D$3-1)*Synth!$E$3,0)</f>
        <v>627402.21092224098</v>
      </c>
      <c r="Q47" s="111">
        <f ca="1">OFFSET(Import_SAS_CVS!AF44,(Synth!$D$3-1)*Synth!$E$3,0)</f>
        <v>35221809.144531302</v>
      </c>
      <c r="R47" s="111">
        <f ca="1">OFFSET(Import_SAS_CVS!AG44,(Synth!$D$3-1)*Synth!$E$3,0)</f>
        <v>18973125.048095699</v>
      </c>
      <c r="S47" s="111">
        <f ca="1">OFFSET(Import_SAS_CVS!AH44,(Synth!$D$3-1)*Synth!$E$3,0)</f>
        <v>0</v>
      </c>
      <c r="T47" s="111">
        <f ca="1">OFFSET(Import_SAS_CVS!AI44,(Synth!$D$3-1)*Synth!$E$3,0)</f>
        <v>45157429.169433601</v>
      </c>
      <c r="U47" s="111">
        <f ca="1">OFFSET(Import_SAS_CVS!AJ44,(Synth!$D$3-1)*Synth!$E$3,0)</f>
        <v>11765451.069213901</v>
      </c>
      <c r="V47" s="111">
        <f ca="1">OFFSET(Import_SAS_CVS!AK44,(Synth!$D$3-1)*Synth!$E$3,0)</f>
        <v>0</v>
      </c>
      <c r="W47" s="111">
        <f ca="1">OFFSET(Import_SAS_CVS!AL44,(Synth!$D$3-1)*Synth!$E$3,0)</f>
        <v>15903480.1259766</v>
      </c>
      <c r="X47" s="111">
        <f ca="1">OFFSET(Import_SAS_CVS!AM44,(Synth!$D$3-1)*Synth!$E$3,0)</f>
        <v>283.87994181364797</v>
      </c>
      <c r="Y47" s="112">
        <f ca="1">OFFSET(Import_SAS_CVS!CR44,(Synth!$D$3-1)*Synth!$E$3,0)</f>
        <v>279295.78307723999</v>
      </c>
    </row>
    <row r="48" spans="1:25" ht="10.8" thickBot="1" x14ac:dyDescent="0.25">
      <c r="A48" s="20">
        <v>42004</v>
      </c>
      <c r="B48" s="21">
        <f t="shared" ca="1" si="0"/>
        <v>418750303.07519561</v>
      </c>
      <c r="C48" s="21">
        <f t="shared" ca="1" si="1"/>
        <v>126118389.79394561</v>
      </c>
      <c r="D48" s="24">
        <f ca="1">OFFSET(Import_SAS_CVS!CB45,(Synth!$D$3-1)*Synth!$E$3,0)</f>
        <v>110093368.449219</v>
      </c>
      <c r="E48" s="24">
        <f ca="1">OFFSET(Import_SAS_CVS!AN45,(Synth!$D$3-1)*Synth!$E$3,0)</f>
        <v>292631913.28125</v>
      </c>
      <c r="F48" s="24">
        <f ca="1">OFFSET(Import_SAS_CVS!CF45,(Synth!$D$3-1)*Synth!$E$3,0)</f>
        <v>16025021.3447266</v>
      </c>
      <c r="G48" s="23">
        <f ca="1">OFFSET(Import_SAS_CVS!V45,(Synth!$D$3-1)*Synth!$E$3,0)</f>
        <v>89046261.919921905</v>
      </c>
      <c r="H48" s="24">
        <f ca="1">OFFSET(Import_SAS_CVS!W45,(Synth!$D$3-1)*Synth!$E$3,0)</f>
        <v>1888461.07893372</v>
      </c>
      <c r="I48" s="24">
        <f ca="1">OFFSET(Import_SAS_CVS!X45,(Synth!$D$3-1)*Synth!$E$3,0)</f>
        <v>19272021.5615234</v>
      </c>
      <c r="J48" s="43">
        <f ca="1">OFFSET(Import_SAS_CVS!Y45,(Synth!$D$3-1)*Synth!$E$3,0)</f>
        <v>12272333.530029301</v>
      </c>
      <c r="K48" s="24">
        <f ca="1">OFFSET(Import_SAS_CVS!Z45,(Synth!$D$3-1)*Synth!$E$3,0)</f>
        <v>16028330.838989301</v>
      </c>
      <c r="L48" s="24">
        <f ca="1">OFFSET(Import_SAS_CVS!AA45,(Synth!$D$3-1)*Synth!$E$3,0)</f>
        <v>0</v>
      </c>
      <c r="M48" s="43">
        <f ca="1">OFFSET(Import_SAS_CVS!AB45,(Synth!$D$3-1)*Synth!$E$3,0)</f>
        <v>0</v>
      </c>
      <c r="N48" s="24">
        <f ca="1">OFFSET(Import_SAS_CVS!AC45,(Synth!$D$3-1)*Synth!$E$3,0)</f>
        <v>292473376.53906298</v>
      </c>
      <c r="O48" s="25">
        <f ca="1">OFFSET(Import_SAS_CVS!AD45,(Synth!$D$3-1)*Synth!$E$3,0)</f>
        <v>50809.087910652197</v>
      </c>
      <c r="P48" s="110">
        <f ca="1">OFFSET(Import_SAS_CVS!AE45,(Synth!$D$3-1)*Synth!$E$3,0)</f>
        <v>651026.91888427699</v>
      </c>
      <c r="Q48" s="111">
        <f ca="1">OFFSET(Import_SAS_CVS!AF45,(Synth!$D$3-1)*Synth!$E$3,0)</f>
        <v>34937706.950683601</v>
      </c>
      <c r="R48" s="111">
        <f ca="1">OFFSET(Import_SAS_CVS!AG45,(Synth!$D$3-1)*Synth!$E$3,0)</f>
        <v>18635810.208496101</v>
      </c>
      <c r="S48" s="111">
        <f ca="1">OFFSET(Import_SAS_CVS!AH45,(Synth!$D$3-1)*Synth!$E$3,0)</f>
        <v>0</v>
      </c>
      <c r="T48" s="111">
        <f ca="1">OFFSET(Import_SAS_CVS!AI45,(Synth!$D$3-1)*Synth!$E$3,0)</f>
        <v>44501675.640625</v>
      </c>
      <c r="U48" s="111">
        <f ca="1">OFFSET(Import_SAS_CVS!AJ45,(Synth!$D$3-1)*Synth!$E$3,0)</f>
        <v>11699237.514038101</v>
      </c>
      <c r="V48" s="111">
        <f ca="1">OFFSET(Import_SAS_CVS!AK45,(Synth!$D$3-1)*Synth!$E$3,0)</f>
        <v>0</v>
      </c>
      <c r="W48" s="111">
        <f ca="1">OFFSET(Import_SAS_CVS!AL45,(Synth!$D$3-1)*Synth!$E$3,0)</f>
        <v>15733109.7609863</v>
      </c>
      <c r="X48" s="111">
        <f ca="1">OFFSET(Import_SAS_CVS!AM45,(Synth!$D$3-1)*Synth!$E$3,0)</f>
        <v>437.45939531922301</v>
      </c>
      <c r="Y48" s="112">
        <f ca="1">OFFSET(Import_SAS_CVS!CR45,(Synth!$D$3-1)*Synth!$E$3,0)</f>
        <v>285794.25293731701</v>
      </c>
    </row>
    <row r="49" spans="1:25" x14ac:dyDescent="0.2">
      <c r="A49" s="14">
        <v>42094</v>
      </c>
      <c r="B49" s="48">
        <f t="shared" ca="1" si="0"/>
        <v>416430205.54699647</v>
      </c>
      <c r="C49" s="48">
        <f t="shared" ca="1" si="1"/>
        <v>125071161.48059049</v>
      </c>
      <c r="D49" s="50">
        <f ca="1">OFFSET(Import_SAS_CVS!CB46,(Synth!$D$3-1)*Synth!$E$3,0)</f>
        <v>109131094.90332</v>
      </c>
      <c r="E49" s="50">
        <f ca="1">OFFSET(Import_SAS_CVS!AN46,(Synth!$D$3-1)*Synth!$E$3,0)</f>
        <v>291359044.06640601</v>
      </c>
      <c r="F49" s="50">
        <f ca="1">OFFSET(Import_SAS_CVS!CF46,(Synth!$D$3-1)*Synth!$E$3,0)</f>
        <v>15940066.5772705</v>
      </c>
      <c r="G49" s="49">
        <f ca="1">OFFSET(Import_SAS_CVS!V46,(Synth!$D$3-1)*Synth!$E$3,0)</f>
        <v>88264141.509765595</v>
      </c>
      <c r="H49" s="50">
        <f ca="1">OFFSET(Import_SAS_CVS!W46,(Synth!$D$3-1)*Synth!$E$3,0)</f>
        <v>1923266.85929871</v>
      </c>
      <c r="I49" s="50">
        <f ca="1">OFFSET(Import_SAS_CVS!X46,(Synth!$D$3-1)*Synth!$E$3,0)</f>
        <v>18830611.463867199</v>
      </c>
      <c r="J49" s="51">
        <f ca="1">OFFSET(Import_SAS_CVS!Y46,(Synth!$D$3-1)*Synth!$E$3,0)</f>
        <v>11928517.6984863</v>
      </c>
      <c r="K49" s="50">
        <f ca="1">OFFSET(Import_SAS_CVS!Z46,(Synth!$D$3-1)*Synth!$E$3,0)</f>
        <v>15943130.541259799</v>
      </c>
      <c r="L49" s="50">
        <f ca="1">OFFSET(Import_SAS_CVS!AA46,(Synth!$D$3-1)*Synth!$E$3,0)</f>
        <v>0</v>
      </c>
      <c r="M49" s="51">
        <f ca="1">OFFSET(Import_SAS_CVS!AB46,(Synth!$D$3-1)*Synth!$E$3,0)</f>
        <v>0</v>
      </c>
      <c r="N49" s="50">
        <f ca="1">OFFSET(Import_SAS_CVS!AC46,(Synth!$D$3-1)*Synth!$E$3,0)</f>
        <v>291249189.01171899</v>
      </c>
      <c r="O49" s="52">
        <f ca="1">OFFSET(Import_SAS_CVS!AD46,(Synth!$D$3-1)*Synth!$E$3,0)</f>
        <v>40923.151284217798</v>
      </c>
      <c r="P49" s="116">
        <f ca="1">OFFSET(Import_SAS_CVS!AE46,(Synth!$D$3-1)*Synth!$E$3,0)</f>
        <v>439834.22664260899</v>
      </c>
      <c r="Q49" s="117">
        <f ca="1">OFFSET(Import_SAS_CVS!AF46,(Synth!$D$3-1)*Synth!$E$3,0)</f>
        <v>34801133.152832001</v>
      </c>
      <c r="R49" s="117">
        <f ca="1">OFFSET(Import_SAS_CVS!AG46,(Synth!$D$3-1)*Synth!$E$3,0)</f>
        <v>18269719.5849609</v>
      </c>
      <c r="S49" s="117">
        <f ca="1">OFFSET(Import_SAS_CVS!AH46,(Synth!$D$3-1)*Synth!$E$3,0)</f>
        <v>0</v>
      </c>
      <c r="T49" s="117">
        <f ca="1">OFFSET(Import_SAS_CVS!AI46,(Synth!$D$3-1)*Synth!$E$3,0)</f>
        <v>43411166.843261696</v>
      </c>
      <c r="U49" s="117">
        <f ca="1">OFFSET(Import_SAS_CVS!AJ46,(Synth!$D$3-1)*Synth!$E$3,0)</f>
        <v>11607688.3397217</v>
      </c>
      <c r="V49" s="117">
        <f ca="1">OFFSET(Import_SAS_CVS!AK46,(Synth!$D$3-1)*Synth!$E$3,0)</f>
        <v>0</v>
      </c>
      <c r="W49" s="117">
        <f ca="1">OFFSET(Import_SAS_CVS!AL46,(Synth!$D$3-1)*Synth!$E$3,0)</f>
        <v>15634352.2932129</v>
      </c>
      <c r="X49" s="117">
        <f ca="1">OFFSET(Import_SAS_CVS!AM46,(Synth!$D$3-1)*Synth!$E$3,0)</f>
        <v>326.29796384274999</v>
      </c>
      <c r="Y49" s="118">
        <f ca="1">OFFSET(Import_SAS_CVS!CR46,(Synth!$D$3-1)*Synth!$E$3,0)</f>
        <v>289752.00429153402</v>
      </c>
    </row>
    <row r="50" spans="1:25" x14ac:dyDescent="0.2">
      <c r="A50" s="20">
        <v>42185</v>
      </c>
      <c r="B50" s="21">
        <f t="shared" ca="1" si="0"/>
        <v>415164281.84399414</v>
      </c>
      <c r="C50" s="21">
        <f t="shared" ca="1" si="1"/>
        <v>123965801.1838381</v>
      </c>
      <c r="D50" s="24">
        <f ca="1">OFFSET(Import_SAS_CVS!CB47,(Synth!$D$3-1)*Synth!$E$3,0)</f>
        <v>108028873.480469</v>
      </c>
      <c r="E50" s="24">
        <f ca="1">OFFSET(Import_SAS_CVS!AN47,(Synth!$D$3-1)*Synth!$E$3,0)</f>
        <v>291198480.66015601</v>
      </c>
      <c r="F50" s="24">
        <f ca="1">OFFSET(Import_SAS_CVS!CF47,(Synth!$D$3-1)*Synth!$E$3,0)</f>
        <v>15936927.7033691</v>
      </c>
      <c r="G50" s="23">
        <f ca="1">OFFSET(Import_SAS_CVS!V47,(Synth!$D$3-1)*Synth!$E$3,0)</f>
        <v>87840147.548828095</v>
      </c>
      <c r="H50" s="24">
        <f ca="1">OFFSET(Import_SAS_CVS!W47,(Synth!$D$3-1)*Synth!$E$3,0)</f>
        <v>1895175.4568634001</v>
      </c>
      <c r="I50" s="24">
        <f ca="1">OFFSET(Import_SAS_CVS!X47,(Synth!$D$3-1)*Synth!$E$3,0)</f>
        <v>18394342.627441399</v>
      </c>
      <c r="J50" s="43">
        <f ca="1">OFFSET(Import_SAS_CVS!Y47,(Synth!$D$3-1)*Synth!$E$3,0)</f>
        <v>11694684.762207</v>
      </c>
      <c r="K50" s="24">
        <f ca="1">OFFSET(Import_SAS_CVS!Z47,(Synth!$D$3-1)*Synth!$E$3,0)</f>
        <v>15921028.0784912</v>
      </c>
      <c r="L50" s="24">
        <f ca="1">OFFSET(Import_SAS_CVS!AA47,(Synth!$D$3-1)*Synth!$E$3,0)</f>
        <v>0</v>
      </c>
      <c r="M50" s="43">
        <f ca="1">OFFSET(Import_SAS_CVS!AB47,(Synth!$D$3-1)*Synth!$E$3,0)</f>
        <v>0</v>
      </c>
      <c r="N50" s="24">
        <f ca="1">OFFSET(Import_SAS_CVS!AC47,(Synth!$D$3-1)*Synth!$E$3,0)</f>
        <v>290501945.81640601</v>
      </c>
      <c r="O50" s="25">
        <f ca="1">OFFSET(Import_SAS_CVS!AD47,(Synth!$D$3-1)*Synth!$E$3,0)</f>
        <v>33962.037217140198</v>
      </c>
      <c r="P50" s="110">
        <f ca="1">OFFSET(Import_SAS_CVS!AE47,(Synth!$D$3-1)*Synth!$E$3,0)</f>
        <v>457069.99974060099</v>
      </c>
      <c r="Q50" s="111">
        <f ca="1">OFFSET(Import_SAS_CVS!AF47,(Synth!$D$3-1)*Synth!$E$3,0)</f>
        <v>34768709.9853516</v>
      </c>
      <c r="R50" s="111">
        <f ca="1">OFFSET(Import_SAS_CVS!AG47,(Synth!$D$3-1)*Synth!$E$3,0)</f>
        <v>17933362.981933601</v>
      </c>
      <c r="S50" s="111">
        <f ca="1">OFFSET(Import_SAS_CVS!AH47,(Synth!$D$3-1)*Synth!$E$3,0)</f>
        <v>0</v>
      </c>
      <c r="T50" s="111">
        <f ca="1">OFFSET(Import_SAS_CVS!AI47,(Synth!$D$3-1)*Synth!$E$3,0)</f>
        <v>43440510.9833984</v>
      </c>
      <c r="U50" s="111">
        <f ca="1">OFFSET(Import_SAS_CVS!AJ47,(Synth!$D$3-1)*Synth!$E$3,0)</f>
        <v>11548779.262085</v>
      </c>
      <c r="V50" s="111">
        <f ca="1">OFFSET(Import_SAS_CVS!AK47,(Synth!$D$3-1)*Synth!$E$3,0)</f>
        <v>0</v>
      </c>
      <c r="W50" s="111">
        <f ca="1">OFFSET(Import_SAS_CVS!AL47,(Synth!$D$3-1)*Synth!$E$3,0)</f>
        <v>15633186.9416504</v>
      </c>
      <c r="X50" s="111">
        <f ca="1">OFFSET(Import_SAS_CVS!AM47,(Synth!$D$3-1)*Synth!$E$3,0)</f>
        <v>320.43441518396099</v>
      </c>
      <c r="Y50" s="112">
        <f ca="1">OFFSET(Import_SAS_CVS!CR47,(Synth!$D$3-1)*Synth!$E$3,0)</f>
        <v>296152.43589782697</v>
      </c>
    </row>
    <row r="51" spans="1:25" x14ac:dyDescent="0.2">
      <c r="A51" s="20">
        <v>42277</v>
      </c>
      <c r="B51" s="21">
        <f t="shared" ca="1" si="0"/>
        <v>413068713.2943114</v>
      </c>
      <c r="C51" s="21">
        <f t="shared" ca="1" si="1"/>
        <v>123042181.08728039</v>
      </c>
      <c r="D51" s="24">
        <f ca="1">OFFSET(Import_SAS_CVS!CB48,(Synth!$D$3-1)*Synth!$E$3,0)</f>
        <v>107163532.52929699</v>
      </c>
      <c r="E51" s="24">
        <f ca="1">OFFSET(Import_SAS_CVS!AN48,(Synth!$D$3-1)*Synth!$E$3,0)</f>
        <v>290026532.20703101</v>
      </c>
      <c r="F51" s="24">
        <f ca="1">OFFSET(Import_SAS_CVS!CF48,(Synth!$D$3-1)*Synth!$E$3,0)</f>
        <v>15878648.5579834</v>
      </c>
      <c r="G51" s="23">
        <f ca="1">OFFSET(Import_SAS_CVS!V48,(Synth!$D$3-1)*Synth!$E$3,0)</f>
        <v>87428131.719726607</v>
      </c>
      <c r="H51" s="24">
        <f ca="1">OFFSET(Import_SAS_CVS!W48,(Synth!$D$3-1)*Synth!$E$3,0)</f>
        <v>1882896.0678253199</v>
      </c>
      <c r="I51" s="24">
        <f ca="1">OFFSET(Import_SAS_CVS!X48,(Synth!$D$3-1)*Synth!$E$3,0)</f>
        <v>18077731.036865201</v>
      </c>
      <c r="J51" s="43">
        <f ca="1">OFFSET(Import_SAS_CVS!Y48,(Synth!$D$3-1)*Synth!$E$3,0)</f>
        <v>11465563.987304701</v>
      </c>
      <c r="K51" s="24">
        <f ca="1">OFFSET(Import_SAS_CVS!Z48,(Synth!$D$3-1)*Synth!$E$3,0)</f>
        <v>15889627.818237299</v>
      </c>
      <c r="L51" s="24">
        <f ca="1">OFFSET(Import_SAS_CVS!AA48,(Synth!$D$3-1)*Synth!$E$3,0)</f>
        <v>0</v>
      </c>
      <c r="M51" s="43">
        <f ca="1">OFFSET(Import_SAS_CVS!AB48,(Synth!$D$3-1)*Synth!$E$3,0)</f>
        <v>0</v>
      </c>
      <c r="N51" s="24">
        <f ca="1">OFFSET(Import_SAS_CVS!AC48,(Synth!$D$3-1)*Synth!$E$3,0)</f>
        <v>290128038.59765601</v>
      </c>
      <c r="O51" s="25">
        <f ca="1">OFFSET(Import_SAS_CVS!AD48,(Synth!$D$3-1)*Synth!$E$3,0)</f>
        <v>28592.413061618801</v>
      </c>
      <c r="P51" s="110">
        <f ca="1">OFFSET(Import_SAS_CVS!AE48,(Synth!$D$3-1)*Synth!$E$3,0)</f>
        <v>482329.22429657</v>
      </c>
      <c r="Q51" s="111">
        <f ca="1">OFFSET(Import_SAS_CVS!AF48,(Synth!$D$3-1)*Synth!$E$3,0)</f>
        <v>34632240.8349609</v>
      </c>
      <c r="R51" s="111">
        <f ca="1">OFFSET(Import_SAS_CVS!AG48,(Synth!$D$3-1)*Synth!$E$3,0)</f>
        <v>17641033.392578099</v>
      </c>
      <c r="S51" s="111">
        <f ca="1">OFFSET(Import_SAS_CVS!AH48,(Synth!$D$3-1)*Synth!$E$3,0)</f>
        <v>0</v>
      </c>
      <c r="T51" s="111">
        <f ca="1">OFFSET(Import_SAS_CVS!AI48,(Synth!$D$3-1)*Synth!$E$3,0)</f>
        <v>43240107.350097701</v>
      </c>
      <c r="U51" s="111">
        <f ca="1">OFFSET(Import_SAS_CVS!AJ48,(Synth!$D$3-1)*Synth!$E$3,0)</f>
        <v>11456698.6199951</v>
      </c>
      <c r="V51" s="111">
        <f ca="1">OFFSET(Import_SAS_CVS!AK48,(Synth!$D$3-1)*Synth!$E$3,0)</f>
        <v>0</v>
      </c>
      <c r="W51" s="111">
        <f ca="1">OFFSET(Import_SAS_CVS!AL48,(Synth!$D$3-1)*Synth!$E$3,0)</f>
        <v>15606052.9528809</v>
      </c>
      <c r="X51" s="111">
        <f ca="1">OFFSET(Import_SAS_CVS!AM48,(Synth!$D$3-1)*Synth!$E$3,0)</f>
        <v>264.58093599230102</v>
      </c>
      <c r="Y51" s="112">
        <f ca="1">OFFSET(Import_SAS_CVS!CR48,(Synth!$D$3-1)*Synth!$E$3,0)</f>
        <v>303220.544765472</v>
      </c>
    </row>
    <row r="52" spans="1:25" ht="10.8" thickBot="1" x14ac:dyDescent="0.25">
      <c r="A52" s="20">
        <v>42369</v>
      </c>
      <c r="B52" s="21">
        <f t="shared" ca="1" si="0"/>
        <v>411328178.60046488</v>
      </c>
      <c r="C52" s="21">
        <f t="shared" ca="1" si="1"/>
        <v>122369971.8426519</v>
      </c>
      <c r="D52" s="24">
        <f ca="1">OFFSET(Import_SAS_CVS!CB49,(Synth!$D$3-1)*Synth!$E$3,0)</f>
        <v>106521766.02343801</v>
      </c>
      <c r="E52" s="24">
        <f ca="1">OFFSET(Import_SAS_CVS!AN49,(Synth!$D$3-1)*Synth!$E$3,0)</f>
        <v>288958206.75781298</v>
      </c>
      <c r="F52" s="24">
        <f ca="1">OFFSET(Import_SAS_CVS!CF49,(Synth!$D$3-1)*Synth!$E$3,0)</f>
        <v>15848205.819213901</v>
      </c>
      <c r="G52" s="23">
        <f ca="1">OFFSET(Import_SAS_CVS!V49,(Synth!$D$3-1)*Synth!$E$3,0)</f>
        <v>87116677.9921875</v>
      </c>
      <c r="H52" s="24">
        <f ca="1">OFFSET(Import_SAS_CVS!W49,(Synth!$D$3-1)*Synth!$E$3,0)</f>
        <v>1883133.86334229</v>
      </c>
      <c r="I52" s="24">
        <f ca="1">OFFSET(Import_SAS_CVS!X49,(Synth!$D$3-1)*Synth!$E$3,0)</f>
        <v>17481659.402099598</v>
      </c>
      <c r="J52" s="43">
        <f ca="1">OFFSET(Import_SAS_CVS!Y49,(Synth!$D$3-1)*Synth!$E$3,0)</f>
        <v>10994199.897583</v>
      </c>
      <c r="K52" s="24">
        <f ca="1">OFFSET(Import_SAS_CVS!Z49,(Synth!$D$3-1)*Synth!$E$3,0)</f>
        <v>15874900.5709229</v>
      </c>
      <c r="L52" s="24">
        <f ca="1">OFFSET(Import_SAS_CVS!AA49,(Synth!$D$3-1)*Synth!$E$3,0)</f>
        <v>0</v>
      </c>
      <c r="M52" s="43">
        <f ca="1">OFFSET(Import_SAS_CVS!AB49,(Synth!$D$3-1)*Synth!$E$3,0)</f>
        <v>0</v>
      </c>
      <c r="N52" s="24">
        <f ca="1">OFFSET(Import_SAS_CVS!AC49,(Synth!$D$3-1)*Synth!$E$3,0)</f>
        <v>289685069.46875</v>
      </c>
      <c r="O52" s="25">
        <f ca="1">OFFSET(Import_SAS_CVS!AD49,(Synth!$D$3-1)*Synth!$E$3,0)</f>
        <v>21046.003276109699</v>
      </c>
      <c r="P52" s="110">
        <f ca="1">OFFSET(Import_SAS_CVS!AE49,(Synth!$D$3-1)*Synth!$E$3,0)</f>
        <v>413947.64033126802</v>
      </c>
      <c r="Q52" s="111">
        <f ca="1">OFFSET(Import_SAS_CVS!AF49,(Synth!$D$3-1)*Synth!$E$3,0)</f>
        <v>34535787.616699196</v>
      </c>
      <c r="R52" s="111">
        <f ca="1">OFFSET(Import_SAS_CVS!AG49,(Synth!$D$3-1)*Synth!$E$3,0)</f>
        <v>17402331.136230499</v>
      </c>
      <c r="S52" s="111">
        <f ca="1">OFFSET(Import_SAS_CVS!AH49,(Synth!$D$3-1)*Synth!$E$3,0)</f>
        <v>0</v>
      </c>
      <c r="T52" s="111">
        <f ca="1">OFFSET(Import_SAS_CVS!AI49,(Synth!$D$3-1)*Synth!$E$3,0)</f>
        <v>43011269.623535201</v>
      </c>
      <c r="U52" s="111">
        <f ca="1">OFFSET(Import_SAS_CVS!AJ49,(Synth!$D$3-1)*Synth!$E$3,0)</f>
        <v>11365146.5198975</v>
      </c>
      <c r="V52" s="111">
        <f ca="1">OFFSET(Import_SAS_CVS!AK49,(Synth!$D$3-1)*Synth!$E$3,0)</f>
        <v>0</v>
      </c>
      <c r="W52" s="111">
        <f ca="1">OFFSET(Import_SAS_CVS!AL49,(Synth!$D$3-1)*Synth!$E$3,0)</f>
        <v>15547977.2741699</v>
      </c>
      <c r="X52" s="111">
        <f ca="1">OFFSET(Import_SAS_CVS!AM49,(Synth!$D$3-1)*Synth!$E$3,0)</f>
        <v>324.956295739859</v>
      </c>
      <c r="Y52" s="112">
        <f ca="1">OFFSET(Import_SAS_CVS!CR49,(Synth!$D$3-1)*Synth!$E$3,0)</f>
        <v>304748.23298263602</v>
      </c>
    </row>
    <row r="53" spans="1:25" x14ac:dyDescent="0.2">
      <c r="A53" s="14">
        <v>42460</v>
      </c>
      <c r="B53" s="48">
        <f t="shared" ca="1" si="0"/>
        <v>410837079.74999952</v>
      </c>
      <c r="C53" s="48">
        <f t="shared" ca="1" si="1"/>
        <v>121737016.2148435</v>
      </c>
      <c r="D53" s="50">
        <f ca="1">OFFSET(Import_SAS_CVS!CB50,(Synth!$D$3-1)*Synth!$E$3,0)</f>
        <v>105799615.644531</v>
      </c>
      <c r="E53" s="50">
        <f ca="1">OFFSET(Import_SAS_CVS!AN50,(Synth!$D$3-1)*Synth!$E$3,0)</f>
        <v>289100063.53515601</v>
      </c>
      <c r="F53" s="50">
        <f ca="1">OFFSET(Import_SAS_CVS!CF50,(Synth!$D$3-1)*Synth!$E$3,0)</f>
        <v>15937400.5703125</v>
      </c>
      <c r="G53" s="49">
        <f ca="1">OFFSET(Import_SAS_CVS!V50,(Synth!$D$3-1)*Synth!$E$3,0)</f>
        <v>86549579.516601607</v>
      </c>
      <c r="H53" s="50">
        <f ca="1">OFFSET(Import_SAS_CVS!W50,(Synth!$D$3-1)*Synth!$E$3,0)</f>
        <v>1926830.2047119101</v>
      </c>
      <c r="I53" s="50">
        <f ca="1">OFFSET(Import_SAS_CVS!X50,(Synth!$D$3-1)*Synth!$E$3,0)</f>
        <v>17456245.813964799</v>
      </c>
      <c r="J53" s="51">
        <f ca="1">OFFSET(Import_SAS_CVS!Y50,(Synth!$D$3-1)*Synth!$E$3,0)</f>
        <v>11189328.768188501</v>
      </c>
      <c r="K53" s="50">
        <f ca="1">OFFSET(Import_SAS_CVS!Z50,(Synth!$D$3-1)*Synth!$E$3,0)</f>
        <v>15984454.877075201</v>
      </c>
      <c r="L53" s="50">
        <f ca="1">OFFSET(Import_SAS_CVS!AA50,(Synth!$D$3-1)*Synth!$E$3,0)</f>
        <v>0</v>
      </c>
      <c r="M53" s="51">
        <f ca="1">OFFSET(Import_SAS_CVS!AB50,(Synth!$D$3-1)*Synth!$E$3,0)</f>
        <v>0</v>
      </c>
      <c r="N53" s="50">
        <f ca="1">OFFSET(Import_SAS_CVS!AC50,(Synth!$D$3-1)*Synth!$E$3,0)</f>
        <v>289537830.515625</v>
      </c>
      <c r="O53" s="52">
        <f ca="1">OFFSET(Import_SAS_CVS!AD50,(Synth!$D$3-1)*Synth!$E$3,0)</f>
        <v>15894.503683209399</v>
      </c>
      <c r="P53" s="116">
        <f ca="1">OFFSET(Import_SAS_CVS!AE50,(Synth!$D$3-1)*Synth!$E$3,0)</f>
        <v>379542.97480773902</v>
      </c>
      <c r="Q53" s="117">
        <f ca="1">OFFSET(Import_SAS_CVS!AF50,(Synth!$D$3-1)*Synth!$E$3,0)</f>
        <v>34140467.904785201</v>
      </c>
      <c r="R53" s="117">
        <f ca="1">OFFSET(Import_SAS_CVS!AG50,(Synth!$D$3-1)*Synth!$E$3,0)</f>
        <v>17175496.8210449</v>
      </c>
      <c r="S53" s="117">
        <f ca="1">OFFSET(Import_SAS_CVS!AH50,(Synth!$D$3-1)*Synth!$E$3,0)</f>
        <v>0</v>
      </c>
      <c r="T53" s="117">
        <f ca="1">OFFSET(Import_SAS_CVS!AI50,(Synth!$D$3-1)*Synth!$E$3,0)</f>
        <v>43255808.7265625</v>
      </c>
      <c r="U53" s="117">
        <f ca="1">OFFSET(Import_SAS_CVS!AJ50,(Synth!$D$3-1)*Synth!$E$3,0)</f>
        <v>11337935.911743199</v>
      </c>
      <c r="V53" s="117">
        <f ca="1">OFFSET(Import_SAS_CVS!AK50,(Synth!$D$3-1)*Synth!$E$3,0)</f>
        <v>0</v>
      </c>
      <c r="W53" s="117">
        <f ca="1">OFFSET(Import_SAS_CVS!AL50,(Synth!$D$3-1)*Synth!$E$3,0)</f>
        <v>15685356.0771484</v>
      </c>
      <c r="X53" s="117">
        <f ca="1">OFFSET(Import_SAS_CVS!AM50,(Synth!$D$3-1)*Synth!$E$3,0)</f>
        <v>335.40892729908199</v>
      </c>
      <c r="Y53" s="118">
        <f ca="1">OFFSET(Import_SAS_CVS!CR50,(Synth!$D$3-1)*Synth!$E$3,0)</f>
        <v>303997.17399597203</v>
      </c>
    </row>
    <row r="54" spans="1:25" x14ac:dyDescent="0.2">
      <c r="A54" s="20">
        <v>42551</v>
      </c>
      <c r="B54" s="21">
        <f t="shared" ca="1" si="0"/>
        <v>408285291.43115175</v>
      </c>
      <c r="C54" s="21">
        <f t="shared" ca="1" si="1"/>
        <v>121078603.91162071</v>
      </c>
      <c r="D54" s="24">
        <f ca="1">OFFSET(Import_SAS_CVS!CB51,(Synth!$D$3-1)*Synth!$E$3,0)</f>
        <v>105055274.083984</v>
      </c>
      <c r="E54" s="24">
        <f ca="1">OFFSET(Import_SAS_CVS!AN51,(Synth!$D$3-1)*Synth!$E$3,0)</f>
        <v>287206687.51953101</v>
      </c>
      <c r="F54" s="24">
        <f ca="1">OFFSET(Import_SAS_CVS!CF51,(Synth!$D$3-1)*Synth!$E$3,0)</f>
        <v>16023329.8276367</v>
      </c>
      <c r="G54" s="23">
        <f ca="1">OFFSET(Import_SAS_CVS!V51,(Synth!$D$3-1)*Synth!$E$3,0)</f>
        <v>86199947.149414107</v>
      </c>
      <c r="H54" s="24">
        <f ca="1">OFFSET(Import_SAS_CVS!W51,(Synth!$D$3-1)*Synth!$E$3,0)</f>
        <v>1945989.4024658201</v>
      </c>
      <c r="I54" s="24">
        <f ca="1">OFFSET(Import_SAS_CVS!X51,(Synth!$D$3-1)*Synth!$E$3,0)</f>
        <v>16986420.542968798</v>
      </c>
      <c r="J54" s="43">
        <f ca="1">OFFSET(Import_SAS_CVS!Y51,(Synth!$D$3-1)*Synth!$E$3,0)</f>
        <v>10877464.099975601</v>
      </c>
      <c r="K54" s="24">
        <f ca="1">OFFSET(Import_SAS_CVS!Z51,(Synth!$D$3-1)*Synth!$E$3,0)</f>
        <v>16090350.993286099</v>
      </c>
      <c r="L54" s="24">
        <f ca="1">OFFSET(Import_SAS_CVS!AA51,(Synth!$D$3-1)*Synth!$E$3,0)</f>
        <v>0</v>
      </c>
      <c r="M54" s="43">
        <f ca="1">OFFSET(Import_SAS_CVS!AB51,(Synth!$D$3-1)*Synth!$E$3,0)</f>
        <v>0</v>
      </c>
      <c r="N54" s="24">
        <f ca="1">OFFSET(Import_SAS_CVS!AC51,(Synth!$D$3-1)*Synth!$E$3,0)</f>
        <v>288588966.07031298</v>
      </c>
      <c r="O54" s="25">
        <f ca="1">OFFSET(Import_SAS_CVS!AD51,(Synth!$D$3-1)*Synth!$E$3,0)</f>
        <v>12587.402677536</v>
      </c>
      <c r="P54" s="110">
        <f ca="1">OFFSET(Import_SAS_CVS!AE51,(Synth!$D$3-1)*Synth!$E$3,0)</f>
        <v>417590.65555572498</v>
      </c>
      <c r="Q54" s="111">
        <f ca="1">OFFSET(Import_SAS_CVS!AF51,(Synth!$D$3-1)*Synth!$E$3,0)</f>
        <v>33973872.96875</v>
      </c>
      <c r="R54" s="111">
        <f ca="1">OFFSET(Import_SAS_CVS!AG51,(Synth!$D$3-1)*Synth!$E$3,0)</f>
        <v>17000917.557128899</v>
      </c>
      <c r="S54" s="111">
        <f ca="1">OFFSET(Import_SAS_CVS!AH51,(Synth!$D$3-1)*Synth!$E$3,0)</f>
        <v>0</v>
      </c>
      <c r="T54" s="111">
        <f ca="1">OFFSET(Import_SAS_CVS!AI51,(Synth!$D$3-1)*Synth!$E$3,0)</f>
        <v>43141235.308593802</v>
      </c>
      <c r="U54" s="111">
        <f ca="1">OFFSET(Import_SAS_CVS!AJ51,(Synth!$D$3-1)*Synth!$E$3,0)</f>
        <v>11219399.7642822</v>
      </c>
      <c r="V54" s="111">
        <f ca="1">OFFSET(Import_SAS_CVS!AK51,(Synth!$D$3-1)*Synth!$E$3,0)</f>
        <v>0</v>
      </c>
      <c r="W54" s="111">
        <f ca="1">OFFSET(Import_SAS_CVS!AL51,(Synth!$D$3-1)*Synth!$E$3,0)</f>
        <v>15783509.239502</v>
      </c>
      <c r="X54" s="111">
        <f ca="1">OFFSET(Import_SAS_CVS!AM51,(Synth!$D$3-1)*Synth!$E$3,0)</f>
        <v>234.53648631088399</v>
      </c>
      <c r="Y54" s="112">
        <f ca="1">OFFSET(Import_SAS_CVS!CR51,(Synth!$D$3-1)*Synth!$E$3,0)</f>
        <v>313706.44265747099</v>
      </c>
    </row>
    <row r="55" spans="1:25" x14ac:dyDescent="0.2">
      <c r="A55" s="20">
        <v>42643</v>
      </c>
      <c r="B55" s="21">
        <f t="shared" ca="1" si="0"/>
        <v>408196669.67199796</v>
      </c>
      <c r="C55" s="21">
        <f t="shared" ca="1" si="1"/>
        <v>121465246.38293499</v>
      </c>
      <c r="D55" s="24">
        <f ca="1">OFFSET(Import_SAS_CVS!CB52,(Synth!$D$3-1)*Synth!$E$3,0)</f>
        <v>105309367.23535199</v>
      </c>
      <c r="E55" s="24">
        <f ca="1">OFFSET(Import_SAS_CVS!AN52,(Synth!$D$3-1)*Synth!$E$3,0)</f>
        <v>286731423.28906298</v>
      </c>
      <c r="F55" s="24">
        <f ca="1">OFFSET(Import_SAS_CVS!CF52,(Synth!$D$3-1)*Synth!$E$3,0)</f>
        <v>16155879.147583</v>
      </c>
      <c r="G55" s="23">
        <f ca="1">OFFSET(Import_SAS_CVS!V52,(Synth!$D$3-1)*Synth!$E$3,0)</f>
        <v>86613763.916015595</v>
      </c>
      <c r="H55" s="24">
        <f ca="1">OFFSET(Import_SAS_CVS!W52,(Synth!$D$3-1)*Synth!$E$3,0)</f>
        <v>1902414.7825622601</v>
      </c>
      <c r="I55" s="24">
        <f ca="1">OFFSET(Import_SAS_CVS!X52,(Synth!$D$3-1)*Synth!$E$3,0)</f>
        <v>16709932.6088867</v>
      </c>
      <c r="J55" s="43">
        <f ca="1">OFFSET(Import_SAS_CVS!Y52,(Synth!$D$3-1)*Synth!$E$3,0)</f>
        <v>10682135.0900879</v>
      </c>
      <c r="K55" s="24">
        <f ca="1">OFFSET(Import_SAS_CVS!Z52,(Synth!$D$3-1)*Synth!$E$3,0)</f>
        <v>16088906.7412109</v>
      </c>
      <c r="L55" s="24">
        <f ca="1">OFFSET(Import_SAS_CVS!AA52,(Synth!$D$3-1)*Synth!$E$3,0)</f>
        <v>0</v>
      </c>
      <c r="M55" s="43">
        <f ca="1">OFFSET(Import_SAS_CVS!AB52,(Synth!$D$3-1)*Synth!$E$3,0)</f>
        <v>0</v>
      </c>
      <c r="N55" s="24">
        <f ca="1">OFFSET(Import_SAS_CVS!AC52,(Synth!$D$3-1)*Synth!$E$3,0)</f>
        <v>286316542.5</v>
      </c>
      <c r="O55" s="25">
        <f ca="1">OFFSET(Import_SAS_CVS!AD52,(Synth!$D$3-1)*Synth!$E$3,0)</f>
        <v>11034.7785266638</v>
      </c>
      <c r="P55" s="110">
        <f ca="1">OFFSET(Import_SAS_CVS!AE52,(Synth!$D$3-1)*Synth!$E$3,0)</f>
        <v>453882.75217056298</v>
      </c>
      <c r="Q55" s="111">
        <f ca="1">OFFSET(Import_SAS_CVS!AF52,(Synth!$D$3-1)*Synth!$E$3,0)</f>
        <v>34116263.585449196</v>
      </c>
      <c r="R55" s="111">
        <f ca="1">OFFSET(Import_SAS_CVS!AG52,(Synth!$D$3-1)*Synth!$E$3,0)</f>
        <v>16873263.526367199</v>
      </c>
      <c r="S55" s="111">
        <f ca="1">OFFSET(Import_SAS_CVS!AH52,(Synth!$D$3-1)*Synth!$E$3,0)</f>
        <v>0</v>
      </c>
      <c r="T55" s="111">
        <f ca="1">OFFSET(Import_SAS_CVS!AI52,(Synth!$D$3-1)*Synth!$E$3,0)</f>
        <v>42597519.822753899</v>
      </c>
      <c r="U55" s="111">
        <f ca="1">OFFSET(Import_SAS_CVS!AJ52,(Synth!$D$3-1)*Synth!$E$3,0)</f>
        <v>11091149.7844238</v>
      </c>
      <c r="V55" s="111">
        <f ca="1">OFFSET(Import_SAS_CVS!AK52,(Synth!$D$3-1)*Synth!$E$3,0)</f>
        <v>0</v>
      </c>
      <c r="W55" s="111">
        <f ca="1">OFFSET(Import_SAS_CVS!AL52,(Synth!$D$3-1)*Synth!$E$3,0)</f>
        <v>15775732.650146499</v>
      </c>
      <c r="X55" s="111">
        <f ca="1">OFFSET(Import_SAS_CVS!AM52,(Synth!$D$3-1)*Synth!$E$3,0)</f>
        <v>165.18673191778399</v>
      </c>
      <c r="Y55" s="112">
        <f ca="1">OFFSET(Import_SAS_CVS!CR52,(Synth!$D$3-1)*Synth!$E$3,0)</f>
        <v>314688.67267227202</v>
      </c>
    </row>
    <row r="56" spans="1:25" ht="10.8" thickBot="1" x14ac:dyDescent="0.25">
      <c r="A56" s="20">
        <v>42735</v>
      </c>
      <c r="B56" s="21">
        <f t="shared" ca="1" si="0"/>
        <v>406196085.93164068</v>
      </c>
      <c r="C56" s="21">
        <f t="shared" ca="1" si="1"/>
        <v>120315093.25195271</v>
      </c>
      <c r="D56" s="24">
        <f ca="1">OFFSET(Import_SAS_CVS!CB53,(Synth!$D$3-1)*Synth!$E$3,0)</f>
        <v>104125757.93652301</v>
      </c>
      <c r="E56" s="24">
        <f ca="1">OFFSET(Import_SAS_CVS!AN53,(Synth!$D$3-1)*Synth!$E$3,0)</f>
        <v>285880992.67968798</v>
      </c>
      <c r="F56" s="24">
        <f ca="1">OFFSET(Import_SAS_CVS!CF53,(Synth!$D$3-1)*Synth!$E$3,0)</f>
        <v>16189335.315429701</v>
      </c>
      <c r="G56" s="23">
        <f ca="1">OFFSET(Import_SAS_CVS!V53,(Synth!$D$3-1)*Synth!$E$3,0)</f>
        <v>85712237.634765595</v>
      </c>
      <c r="H56" s="24">
        <f ca="1">OFFSET(Import_SAS_CVS!W53,(Synth!$D$3-1)*Synth!$E$3,0)</f>
        <v>1882956.3165283201</v>
      </c>
      <c r="I56" s="24">
        <f ca="1">OFFSET(Import_SAS_CVS!X53,(Synth!$D$3-1)*Synth!$E$3,0)</f>
        <v>16394851.712768599</v>
      </c>
      <c r="J56" s="43">
        <f ca="1">OFFSET(Import_SAS_CVS!Y53,(Synth!$D$3-1)*Synth!$E$3,0)</f>
        <v>10493528.543945299</v>
      </c>
      <c r="K56" s="24">
        <f ca="1">OFFSET(Import_SAS_CVS!Z53,(Synth!$D$3-1)*Synth!$E$3,0)</f>
        <v>16105588.712158199</v>
      </c>
      <c r="L56" s="24">
        <f ca="1">OFFSET(Import_SAS_CVS!AA53,(Synth!$D$3-1)*Synth!$E$3,0)</f>
        <v>0</v>
      </c>
      <c r="M56" s="43">
        <f ca="1">OFFSET(Import_SAS_CVS!AB53,(Synth!$D$3-1)*Synth!$E$3,0)</f>
        <v>0</v>
      </c>
      <c r="N56" s="24">
        <f ca="1">OFFSET(Import_SAS_CVS!AC53,(Synth!$D$3-1)*Synth!$E$3,0)</f>
        <v>284935908.84765601</v>
      </c>
      <c r="O56" s="25">
        <f ca="1">OFFSET(Import_SAS_CVS!AD53,(Synth!$D$3-1)*Synth!$E$3,0)</f>
        <v>8233.8007392883301</v>
      </c>
      <c r="P56" s="110">
        <f ca="1">OFFSET(Import_SAS_CVS!AE53,(Synth!$D$3-1)*Synth!$E$3,0)</f>
        <v>370160.87096786499</v>
      </c>
      <c r="Q56" s="111">
        <f ca="1">OFFSET(Import_SAS_CVS!AF53,(Synth!$D$3-1)*Synth!$E$3,0)</f>
        <v>33730794.140625</v>
      </c>
      <c r="R56" s="111">
        <f ca="1">OFFSET(Import_SAS_CVS!AG53,(Synth!$D$3-1)*Synth!$E$3,0)</f>
        <v>16739479.7492676</v>
      </c>
      <c r="S56" s="111">
        <f ca="1">OFFSET(Import_SAS_CVS!AH53,(Synth!$D$3-1)*Synth!$E$3,0)</f>
        <v>0</v>
      </c>
      <c r="T56" s="111">
        <f ca="1">OFFSET(Import_SAS_CVS!AI53,(Synth!$D$3-1)*Synth!$E$3,0)</f>
        <v>42083378.056152299</v>
      </c>
      <c r="U56" s="111">
        <f ca="1">OFFSET(Import_SAS_CVS!AJ53,(Synth!$D$3-1)*Synth!$E$3,0)</f>
        <v>10986060.884033199</v>
      </c>
      <c r="V56" s="111">
        <f ca="1">OFFSET(Import_SAS_CVS!AK53,(Synth!$D$3-1)*Synth!$E$3,0)</f>
        <v>0</v>
      </c>
      <c r="W56" s="111">
        <f ca="1">OFFSET(Import_SAS_CVS!AL53,(Synth!$D$3-1)*Synth!$E$3,0)</f>
        <v>15771872.5742188</v>
      </c>
      <c r="X56" s="111">
        <f ca="1">OFFSET(Import_SAS_CVS!AM53,(Synth!$D$3-1)*Synth!$E$3,0)</f>
        <v>147.29760084673799</v>
      </c>
      <c r="Y56" s="112">
        <f ca="1">OFFSET(Import_SAS_CVS!CR53,(Synth!$D$3-1)*Synth!$E$3,0)</f>
        <v>317474.19261169399</v>
      </c>
    </row>
    <row r="57" spans="1:25" x14ac:dyDescent="0.2">
      <c r="A57" s="14">
        <v>42825</v>
      </c>
      <c r="B57" s="48">
        <f t="shared" ca="1" si="0"/>
        <v>406007753.0131833</v>
      </c>
      <c r="C57" s="48">
        <f t="shared" ca="1" si="1"/>
        <v>120859711.9194333</v>
      </c>
      <c r="D57" s="50">
        <f ca="1">OFFSET(Import_SAS_CVS!CB54,(Synth!$D$3-1)*Synth!$E$3,0)</f>
        <v>104563817.628906</v>
      </c>
      <c r="E57" s="50">
        <f ca="1">OFFSET(Import_SAS_CVS!AN54,(Synth!$D$3-1)*Synth!$E$3,0)</f>
        <v>285148041.09375</v>
      </c>
      <c r="F57" s="50">
        <f ca="1">OFFSET(Import_SAS_CVS!CF54,(Synth!$D$3-1)*Synth!$E$3,0)</f>
        <v>16295894.290527301</v>
      </c>
      <c r="G57" s="49">
        <f ca="1">OFFSET(Import_SAS_CVS!V54,(Synth!$D$3-1)*Synth!$E$3,0)</f>
        <v>86646795.555664107</v>
      </c>
      <c r="H57" s="50">
        <f ca="1">OFFSET(Import_SAS_CVS!W54,(Synth!$D$3-1)*Synth!$E$3,0)</f>
        <v>1908321.6884918199</v>
      </c>
      <c r="I57" s="50">
        <f ca="1">OFFSET(Import_SAS_CVS!X54,(Synth!$D$3-1)*Synth!$E$3,0)</f>
        <v>16147676.8126221</v>
      </c>
      <c r="J57" s="51">
        <f ca="1">OFFSET(Import_SAS_CVS!Y54,(Synth!$D$3-1)*Synth!$E$3,0)</f>
        <v>10402689.1335449</v>
      </c>
      <c r="K57" s="50">
        <f ca="1">OFFSET(Import_SAS_CVS!Z54,(Synth!$D$3-1)*Synth!$E$3,0)</f>
        <v>16371407.503418</v>
      </c>
      <c r="L57" s="50">
        <f ca="1">OFFSET(Import_SAS_CVS!AA54,(Synth!$D$3-1)*Synth!$E$3,0)</f>
        <v>0</v>
      </c>
      <c r="M57" s="51">
        <f ca="1">OFFSET(Import_SAS_CVS!AB54,(Synth!$D$3-1)*Synth!$E$3,0)</f>
        <v>0</v>
      </c>
      <c r="N57" s="50">
        <f ca="1">OFFSET(Import_SAS_CVS!AC54,(Synth!$D$3-1)*Synth!$E$3,0)</f>
        <v>286114501.57031298</v>
      </c>
      <c r="O57" s="52">
        <f ca="1">OFFSET(Import_SAS_CVS!AD54,(Synth!$D$3-1)*Synth!$E$3,0)</f>
        <v>6905.1029821634302</v>
      </c>
      <c r="P57" s="116">
        <f ca="1">OFFSET(Import_SAS_CVS!AE54,(Synth!$D$3-1)*Synth!$E$3,0)</f>
        <v>350926.88278961199</v>
      </c>
      <c r="Q57" s="117">
        <f ca="1">OFFSET(Import_SAS_CVS!AF54,(Synth!$D$3-1)*Synth!$E$3,0)</f>
        <v>34006342.911132798</v>
      </c>
      <c r="R57" s="117">
        <f ca="1">OFFSET(Import_SAS_CVS!AG54,(Synth!$D$3-1)*Synth!$E$3,0)</f>
        <v>16650690.0275879</v>
      </c>
      <c r="S57" s="117">
        <f ca="1">OFFSET(Import_SAS_CVS!AH54,(Synth!$D$3-1)*Synth!$E$3,0)</f>
        <v>0</v>
      </c>
      <c r="T57" s="117">
        <f ca="1">OFFSET(Import_SAS_CVS!AI54,(Synth!$D$3-1)*Synth!$E$3,0)</f>
        <v>42886680.316894501</v>
      </c>
      <c r="U57" s="117">
        <f ca="1">OFFSET(Import_SAS_CVS!AJ54,(Synth!$D$3-1)*Synth!$E$3,0)</f>
        <v>11032233.560546899</v>
      </c>
      <c r="V57" s="117">
        <f ca="1">OFFSET(Import_SAS_CVS!AK54,(Synth!$D$3-1)*Synth!$E$3,0)</f>
        <v>0</v>
      </c>
      <c r="W57" s="117">
        <f ca="1">OFFSET(Import_SAS_CVS!AL54,(Synth!$D$3-1)*Synth!$E$3,0)</f>
        <v>16064470.9215088</v>
      </c>
      <c r="X57" s="117">
        <f ca="1">OFFSET(Import_SAS_CVS!AM54,(Synth!$D$3-1)*Synth!$E$3,0)</f>
        <v>213.21651048026999</v>
      </c>
      <c r="Y57" s="118">
        <f ca="1">OFFSET(Import_SAS_CVS!CR54,(Synth!$D$3-1)*Synth!$E$3,0)</f>
        <v>316273.92593383801</v>
      </c>
    </row>
    <row r="58" spans="1:25" x14ac:dyDescent="0.2">
      <c r="A58" s="20">
        <v>42916</v>
      </c>
      <c r="B58" s="21">
        <f t="shared" ca="1" si="0"/>
        <v>404843165.13269079</v>
      </c>
      <c r="C58" s="21">
        <f t="shared" ca="1" si="1"/>
        <v>120060622.7420658</v>
      </c>
      <c r="D58" s="24">
        <f ca="1">OFFSET(Import_SAS_CVS!CB55,(Synth!$D$3-1)*Synth!$E$3,0)</f>
        <v>103735292.119141</v>
      </c>
      <c r="E58" s="24">
        <f ca="1">OFFSET(Import_SAS_CVS!AN55,(Synth!$D$3-1)*Synth!$E$3,0)</f>
        <v>284782542.390625</v>
      </c>
      <c r="F58" s="24">
        <f ca="1">OFFSET(Import_SAS_CVS!CF55,(Synth!$D$3-1)*Synth!$E$3,0)</f>
        <v>16325330.622924799</v>
      </c>
      <c r="G58" s="23">
        <f ca="1">OFFSET(Import_SAS_CVS!V55,(Synth!$D$3-1)*Synth!$E$3,0)</f>
        <v>86173960.684570298</v>
      </c>
      <c r="H58" s="24">
        <f ca="1">OFFSET(Import_SAS_CVS!W55,(Synth!$D$3-1)*Synth!$E$3,0)</f>
        <v>1891130.442276</v>
      </c>
      <c r="I58" s="24">
        <f ca="1">OFFSET(Import_SAS_CVS!X55,(Synth!$D$3-1)*Synth!$E$3,0)</f>
        <v>15836159.021484399</v>
      </c>
      <c r="J58" s="43">
        <f ca="1">OFFSET(Import_SAS_CVS!Y55,(Synth!$D$3-1)*Synth!$E$3,0)</f>
        <v>10207690.771850601</v>
      </c>
      <c r="K58" s="24">
        <f ca="1">OFFSET(Import_SAS_CVS!Z55,(Synth!$D$3-1)*Synth!$E$3,0)</f>
        <v>16204532.7695313</v>
      </c>
      <c r="L58" s="24">
        <f ca="1">OFFSET(Import_SAS_CVS!AA55,(Synth!$D$3-1)*Synth!$E$3,0)</f>
        <v>0</v>
      </c>
      <c r="M58" s="43">
        <f ca="1">OFFSET(Import_SAS_CVS!AB55,(Synth!$D$3-1)*Synth!$E$3,0)</f>
        <v>0</v>
      </c>
      <c r="N58" s="24">
        <f ca="1">OFFSET(Import_SAS_CVS!AC55,(Synth!$D$3-1)*Synth!$E$3,0)</f>
        <v>283846076.640625</v>
      </c>
      <c r="O58" s="25">
        <f ca="1">OFFSET(Import_SAS_CVS!AD55,(Synth!$D$3-1)*Synth!$E$3,0)</f>
        <v>5828.8178567290297</v>
      </c>
      <c r="P58" s="110">
        <f ca="1">OFFSET(Import_SAS_CVS!AE55,(Synth!$D$3-1)*Synth!$E$3,0)</f>
        <v>360028.78512191802</v>
      </c>
      <c r="Q58" s="111">
        <f ca="1">OFFSET(Import_SAS_CVS!AF55,(Synth!$D$3-1)*Synth!$E$3,0)</f>
        <v>33751969.659179702</v>
      </c>
      <c r="R58" s="111">
        <f ca="1">OFFSET(Import_SAS_CVS!AG55,(Synth!$D$3-1)*Synth!$E$3,0)</f>
        <v>16492668.5192871</v>
      </c>
      <c r="S58" s="111">
        <f ca="1">OFFSET(Import_SAS_CVS!AH55,(Synth!$D$3-1)*Synth!$E$3,0)</f>
        <v>0</v>
      </c>
      <c r="T58" s="111">
        <f ca="1">OFFSET(Import_SAS_CVS!AI55,(Synth!$D$3-1)*Synth!$E$3,0)</f>
        <v>41943884.839355499</v>
      </c>
      <c r="U58" s="111">
        <f ca="1">OFFSET(Import_SAS_CVS!AJ55,(Synth!$D$3-1)*Synth!$E$3,0)</f>
        <v>10931590.018554701</v>
      </c>
      <c r="V58" s="111">
        <f ca="1">OFFSET(Import_SAS_CVS!AK55,(Synth!$D$3-1)*Synth!$E$3,0)</f>
        <v>0</v>
      </c>
      <c r="W58" s="111">
        <f ca="1">OFFSET(Import_SAS_CVS!AL55,(Synth!$D$3-1)*Synth!$E$3,0)</f>
        <v>15903478.6088867</v>
      </c>
      <c r="X58" s="111">
        <f ca="1">OFFSET(Import_SAS_CVS!AM55,(Synth!$D$3-1)*Synth!$E$3,0)</f>
        <v>197.78033157065499</v>
      </c>
      <c r="Y58" s="112">
        <f ca="1">OFFSET(Import_SAS_CVS!CR55,(Synth!$D$3-1)*Synth!$E$3,0)</f>
        <v>308172.35257720901</v>
      </c>
    </row>
    <row r="59" spans="1:25" x14ac:dyDescent="0.2">
      <c r="A59" s="20">
        <v>43008</v>
      </c>
      <c r="B59" s="21">
        <f t="shared" ca="1" si="0"/>
        <v>403444319.15002471</v>
      </c>
      <c r="C59" s="21">
        <f t="shared" ca="1" si="1"/>
        <v>119644546.7867437</v>
      </c>
      <c r="D59" s="24">
        <f ca="1">OFFSET(Import_SAS_CVS!CB56,(Synth!$D$3-1)*Synth!$E$3,0)</f>
        <v>103290379.85156301</v>
      </c>
      <c r="E59" s="24">
        <f ca="1">OFFSET(Import_SAS_CVS!AN56,(Synth!$D$3-1)*Synth!$E$3,0)</f>
        <v>283799772.36328101</v>
      </c>
      <c r="F59" s="24">
        <f ca="1">OFFSET(Import_SAS_CVS!CF56,(Synth!$D$3-1)*Synth!$E$3,0)</f>
        <v>16354166.935180699</v>
      </c>
      <c r="G59" s="23">
        <f ca="1">OFFSET(Import_SAS_CVS!V56,(Synth!$D$3-1)*Synth!$E$3,0)</f>
        <v>85841933.568359405</v>
      </c>
      <c r="H59" s="24">
        <f ca="1">OFFSET(Import_SAS_CVS!W56,(Synth!$D$3-1)*Synth!$E$3,0)</f>
        <v>1881328.0537262</v>
      </c>
      <c r="I59" s="24">
        <f ca="1">OFFSET(Import_SAS_CVS!X56,(Synth!$D$3-1)*Synth!$E$3,0)</f>
        <v>15489671.358276401</v>
      </c>
      <c r="J59" s="43">
        <f ca="1">OFFSET(Import_SAS_CVS!Y56,(Synth!$D$3-1)*Synth!$E$3,0)</f>
        <v>10056325.4421387</v>
      </c>
      <c r="K59" s="24">
        <f ca="1">OFFSET(Import_SAS_CVS!Z56,(Synth!$D$3-1)*Synth!$E$3,0)</f>
        <v>16264407.4411621</v>
      </c>
      <c r="L59" s="24">
        <f ca="1">OFFSET(Import_SAS_CVS!AA56,(Synth!$D$3-1)*Synth!$E$3,0)</f>
        <v>0</v>
      </c>
      <c r="M59" s="43">
        <f ca="1">OFFSET(Import_SAS_CVS!AB56,(Synth!$D$3-1)*Synth!$E$3,0)</f>
        <v>0</v>
      </c>
      <c r="N59" s="24">
        <f ca="1">OFFSET(Import_SAS_CVS!AC56,(Synth!$D$3-1)*Synth!$E$3,0)</f>
        <v>282452229.14453101</v>
      </c>
      <c r="O59" s="25">
        <f ca="1">OFFSET(Import_SAS_CVS!AD56,(Synth!$D$3-1)*Synth!$E$3,0)</f>
        <v>5416.3440539836902</v>
      </c>
      <c r="P59" s="110">
        <f ca="1">OFFSET(Import_SAS_CVS!AE56,(Synth!$D$3-1)*Synth!$E$3,0)</f>
        <v>390921.16499328602</v>
      </c>
      <c r="Q59" s="111">
        <f ca="1">OFFSET(Import_SAS_CVS!AF56,(Synth!$D$3-1)*Synth!$E$3,0)</f>
        <v>33588192.2431641</v>
      </c>
      <c r="R59" s="111">
        <f ca="1">OFFSET(Import_SAS_CVS!AG56,(Synth!$D$3-1)*Synth!$E$3,0)</f>
        <v>16365475.368408199</v>
      </c>
      <c r="S59" s="111">
        <f ca="1">OFFSET(Import_SAS_CVS!AH56,(Synth!$D$3-1)*Synth!$E$3,0)</f>
        <v>0</v>
      </c>
      <c r="T59" s="111">
        <f ca="1">OFFSET(Import_SAS_CVS!AI56,(Synth!$D$3-1)*Synth!$E$3,0)</f>
        <v>41644767.136230499</v>
      </c>
      <c r="U59" s="111">
        <f ca="1">OFFSET(Import_SAS_CVS!AJ56,(Synth!$D$3-1)*Synth!$E$3,0)</f>
        <v>10867258.7425537</v>
      </c>
      <c r="V59" s="111">
        <f ca="1">OFFSET(Import_SAS_CVS!AK56,(Synth!$D$3-1)*Synth!$E$3,0)</f>
        <v>0</v>
      </c>
      <c r="W59" s="111">
        <f ca="1">OFFSET(Import_SAS_CVS!AL56,(Synth!$D$3-1)*Synth!$E$3,0)</f>
        <v>15959736.2270508</v>
      </c>
      <c r="X59" s="111">
        <f ca="1">OFFSET(Import_SAS_CVS!AM56,(Synth!$D$3-1)*Synth!$E$3,0)</f>
        <v>159.60098356008501</v>
      </c>
      <c r="Y59" s="112">
        <f ca="1">OFFSET(Import_SAS_CVS!CR56,(Synth!$D$3-1)*Synth!$E$3,0)</f>
        <v>305492.01218032802</v>
      </c>
    </row>
    <row r="60" spans="1:25" ht="10.8" thickBot="1" x14ac:dyDescent="0.25">
      <c r="A60" s="20">
        <v>43100</v>
      </c>
      <c r="B60" s="21">
        <f t="shared" ca="1" si="0"/>
        <v>402265345.80725092</v>
      </c>
      <c r="C60" s="21">
        <f t="shared" ca="1" si="1"/>
        <v>119138822.94396989</v>
      </c>
      <c r="D60" s="24">
        <f ca="1">OFFSET(Import_SAS_CVS!CB57,(Synth!$D$3-1)*Synth!$E$3,0)</f>
        <v>102649572.62304699</v>
      </c>
      <c r="E60" s="24">
        <f ca="1">OFFSET(Import_SAS_CVS!AN57,(Synth!$D$3-1)*Synth!$E$3,0)</f>
        <v>283126522.86328101</v>
      </c>
      <c r="F60" s="24">
        <f ca="1">OFFSET(Import_SAS_CVS!CF57,(Synth!$D$3-1)*Synth!$E$3,0)</f>
        <v>16489250.3209229</v>
      </c>
      <c r="G60" s="23">
        <f ca="1">OFFSET(Import_SAS_CVS!V57,(Synth!$D$3-1)*Synth!$E$3,0)</f>
        <v>85358159.176757798</v>
      </c>
      <c r="H60" s="24">
        <f ca="1">OFFSET(Import_SAS_CVS!W57,(Synth!$D$3-1)*Synth!$E$3,0)</f>
        <v>1910630.82164001</v>
      </c>
      <c r="I60" s="24">
        <f ca="1">OFFSET(Import_SAS_CVS!X57,(Synth!$D$3-1)*Synth!$E$3,0)</f>
        <v>15363900.157836899</v>
      </c>
      <c r="J60" s="43">
        <f ca="1">OFFSET(Import_SAS_CVS!Y57,(Synth!$D$3-1)*Synth!$E$3,0)</f>
        <v>10058784.165771499</v>
      </c>
      <c r="K60" s="24">
        <f ca="1">OFFSET(Import_SAS_CVS!Z57,(Synth!$D$3-1)*Synth!$E$3,0)</f>
        <v>16481470.0064697</v>
      </c>
      <c r="L60" s="24">
        <f ca="1">OFFSET(Import_SAS_CVS!AA57,(Synth!$D$3-1)*Synth!$E$3,0)</f>
        <v>0</v>
      </c>
      <c r="M60" s="43">
        <f ca="1">OFFSET(Import_SAS_CVS!AB57,(Synth!$D$3-1)*Synth!$E$3,0)</f>
        <v>0</v>
      </c>
      <c r="N60" s="24">
        <f ca="1">OFFSET(Import_SAS_CVS!AC57,(Synth!$D$3-1)*Synth!$E$3,0)</f>
        <v>282818258.89843798</v>
      </c>
      <c r="O60" s="25">
        <f ca="1">OFFSET(Import_SAS_CVS!AD57,(Synth!$D$3-1)*Synth!$E$3,0)</f>
        <v>4679.4903842806798</v>
      </c>
      <c r="P60" s="110">
        <f ca="1">OFFSET(Import_SAS_CVS!AE57,(Synth!$D$3-1)*Synth!$E$3,0)</f>
        <v>332412.26665496803</v>
      </c>
      <c r="Q60" s="111">
        <f ca="1">OFFSET(Import_SAS_CVS!AF57,(Synth!$D$3-1)*Synth!$E$3,0)</f>
        <v>33537342.2194824</v>
      </c>
      <c r="R60" s="111">
        <f ca="1">OFFSET(Import_SAS_CVS!AG57,(Synth!$D$3-1)*Synth!$E$3,0)</f>
        <v>16234078.857910199</v>
      </c>
      <c r="S60" s="111">
        <f ca="1">OFFSET(Import_SAS_CVS!AH57,(Synth!$D$3-1)*Synth!$E$3,0)</f>
        <v>0</v>
      </c>
      <c r="T60" s="111">
        <f ca="1">OFFSET(Import_SAS_CVS!AI57,(Synth!$D$3-1)*Synth!$E$3,0)</f>
        <v>41558106.950683601</v>
      </c>
      <c r="U60" s="111">
        <f ca="1">OFFSET(Import_SAS_CVS!AJ57,(Synth!$D$3-1)*Synth!$E$3,0)</f>
        <v>10825019.3201904</v>
      </c>
      <c r="V60" s="111">
        <f ca="1">OFFSET(Import_SAS_CVS!AK57,(Synth!$D$3-1)*Synth!$E$3,0)</f>
        <v>0</v>
      </c>
      <c r="W60" s="111">
        <f ca="1">OFFSET(Import_SAS_CVS!AL57,(Synth!$D$3-1)*Synth!$E$3,0)</f>
        <v>16158007.1999512</v>
      </c>
      <c r="X60" s="111">
        <f ca="1">OFFSET(Import_SAS_CVS!AM57,(Synth!$D$3-1)*Synth!$E$3,0)</f>
        <v>204.16033111140101</v>
      </c>
      <c r="Y60" s="112">
        <f ca="1">OFFSET(Import_SAS_CVS!CR57,(Synth!$D$3-1)*Synth!$E$3,0)</f>
        <v>305410.11095047003</v>
      </c>
    </row>
    <row r="61" spans="1:25" x14ac:dyDescent="0.2">
      <c r="A61" s="14">
        <v>43190</v>
      </c>
      <c r="B61" s="48">
        <f t="shared" ca="1" si="0"/>
        <v>399205615.86511242</v>
      </c>
      <c r="C61" s="48">
        <f t="shared" ca="1" si="1"/>
        <v>118102948.57214341</v>
      </c>
      <c r="D61" s="50">
        <f ca="1">OFFSET(Import_SAS_CVS!CB58,(Synth!$D$3-1)*Synth!$E$3,0)</f>
        <v>101782614.62695301</v>
      </c>
      <c r="E61" s="50">
        <f ca="1">OFFSET(Import_SAS_CVS!AN58,(Synth!$D$3-1)*Synth!$E$3,0)</f>
        <v>281102667.29296899</v>
      </c>
      <c r="F61" s="50">
        <f ca="1">OFFSET(Import_SAS_CVS!CF58,(Synth!$D$3-1)*Synth!$E$3,0)</f>
        <v>16320333.9451904</v>
      </c>
      <c r="G61" s="49">
        <f ca="1">OFFSET(Import_SAS_CVS!V58,(Synth!$D$3-1)*Synth!$E$3,0)</f>
        <v>84875554.396484405</v>
      </c>
      <c r="H61" s="50">
        <f ca="1">OFFSET(Import_SAS_CVS!W58,(Synth!$D$3-1)*Synth!$E$3,0)</f>
        <v>1900936.02461243</v>
      </c>
      <c r="I61" s="50">
        <f ca="1">OFFSET(Import_SAS_CVS!X58,(Synth!$D$3-1)*Synth!$E$3,0)</f>
        <v>15048707.943603501</v>
      </c>
      <c r="J61" s="51">
        <f ca="1">OFFSET(Import_SAS_CVS!Y58,(Synth!$D$3-1)*Synth!$E$3,0)</f>
        <v>9913897.7731933594</v>
      </c>
      <c r="K61" s="50">
        <f ca="1">OFFSET(Import_SAS_CVS!Z58,(Synth!$D$3-1)*Synth!$E$3,0)</f>
        <v>16300031.177856401</v>
      </c>
      <c r="L61" s="50">
        <f ca="1">OFFSET(Import_SAS_CVS!AA58,(Synth!$D$3-1)*Synth!$E$3,0)</f>
        <v>0</v>
      </c>
      <c r="M61" s="51">
        <f ca="1">OFFSET(Import_SAS_CVS!AB58,(Synth!$D$3-1)*Synth!$E$3,0)</f>
        <v>0</v>
      </c>
      <c r="N61" s="50">
        <f ca="1">OFFSET(Import_SAS_CVS!AC58,(Synth!$D$3-1)*Synth!$E$3,0)</f>
        <v>281800541.97656298</v>
      </c>
      <c r="O61" s="52">
        <f ca="1">OFFSET(Import_SAS_CVS!AD58,(Synth!$D$3-1)*Synth!$E$3,0)</f>
        <v>3523.1626577079301</v>
      </c>
      <c r="P61" s="116">
        <f ca="1">OFFSET(Import_SAS_CVS!AE58,(Synth!$D$3-1)*Synth!$E$3,0)</f>
        <v>282347.01882934599</v>
      </c>
      <c r="Q61" s="117">
        <f ca="1">OFFSET(Import_SAS_CVS!AF58,(Synth!$D$3-1)*Synth!$E$3,0)</f>
        <v>33433591.9924316</v>
      </c>
      <c r="R61" s="117">
        <f ca="1">OFFSET(Import_SAS_CVS!AG58,(Synth!$D$3-1)*Synth!$E$3,0)</f>
        <v>16191790.9190674</v>
      </c>
      <c r="S61" s="117">
        <f ca="1">OFFSET(Import_SAS_CVS!AH58,(Synth!$D$3-1)*Synth!$E$3,0)</f>
        <v>0</v>
      </c>
      <c r="T61" s="117">
        <f ca="1">OFFSET(Import_SAS_CVS!AI58,(Synth!$D$3-1)*Synth!$E$3,0)</f>
        <v>40771280.398925804</v>
      </c>
      <c r="U61" s="117">
        <f ca="1">OFFSET(Import_SAS_CVS!AJ58,(Synth!$D$3-1)*Synth!$E$3,0)</f>
        <v>10848184.230957</v>
      </c>
      <c r="V61" s="117">
        <f ca="1">OFFSET(Import_SAS_CVS!AK58,(Synth!$D$3-1)*Synth!$E$3,0)</f>
        <v>0</v>
      </c>
      <c r="W61" s="117">
        <f ca="1">OFFSET(Import_SAS_CVS!AL58,(Synth!$D$3-1)*Synth!$E$3,0)</f>
        <v>16002181.885253901</v>
      </c>
      <c r="X61" s="117">
        <f ca="1">OFFSET(Import_SAS_CVS!AM58,(Synth!$D$3-1)*Synth!$E$3,0)</f>
        <v>206.65876253135499</v>
      </c>
      <c r="Y61" s="118">
        <f ca="1">OFFSET(Import_SAS_CVS!CR58,(Synth!$D$3-1)*Synth!$E$3,0)</f>
        <v>299243.73683548003</v>
      </c>
    </row>
    <row r="62" spans="1:25" x14ac:dyDescent="0.2">
      <c r="A62" s="20">
        <v>43281</v>
      </c>
      <c r="B62" s="21">
        <f t="shared" ca="1" si="0"/>
        <v>398704069.65856957</v>
      </c>
      <c r="C62" s="21">
        <f t="shared" ca="1" si="1"/>
        <v>117956441.1820066</v>
      </c>
      <c r="D62" s="24">
        <f ca="1">OFFSET(Import_SAS_CVS!CB59,(Synth!$D$3-1)*Synth!$E$3,0)</f>
        <v>101715788.003906</v>
      </c>
      <c r="E62" s="24">
        <f ca="1">OFFSET(Import_SAS_CVS!AN59,(Synth!$D$3-1)*Synth!$E$3,0)</f>
        <v>280747628.47656298</v>
      </c>
      <c r="F62" s="24">
        <f ca="1">OFFSET(Import_SAS_CVS!CF59,(Synth!$D$3-1)*Synth!$E$3,0)</f>
        <v>16240653.178100601</v>
      </c>
      <c r="G62" s="23">
        <f ca="1">OFFSET(Import_SAS_CVS!V59,(Synth!$D$3-1)*Synth!$E$3,0)</f>
        <v>84894178.387695298</v>
      </c>
      <c r="H62" s="24">
        <f ca="1">OFFSET(Import_SAS_CVS!W59,(Synth!$D$3-1)*Synth!$E$3,0)</f>
        <v>1925452.24594116</v>
      </c>
      <c r="I62" s="24">
        <f ca="1">OFFSET(Import_SAS_CVS!X59,(Synth!$D$3-1)*Synth!$E$3,0)</f>
        <v>14797093.6448975</v>
      </c>
      <c r="J62" s="43">
        <f ca="1">OFFSET(Import_SAS_CVS!Y59,(Synth!$D$3-1)*Synth!$E$3,0)</f>
        <v>9828624.2349853497</v>
      </c>
      <c r="K62" s="24">
        <f ca="1">OFFSET(Import_SAS_CVS!Z59,(Synth!$D$3-1)*Synth!$E$3,0)</f>
        <v>16191520.9112549</v>
      </c>
      <c r="L62" s="24">
        <f ca="1">OFFSET(Import_SAS_CVS!AA59,(Synth!$D$3-1)*Synth!$E$3,0)</f>
        <v>0</v>
      </c>
      <c r="M62" s="43">
        <f ca="1">OFFSET(Import_SAS_CVS!AB59,(Synth!$D$3-1)*Synth!$E$3,0)</f>
        <v>0</v>
      </c>
      <c r="N62" s="24">
        <f ca="1">OFFSET(Import_SAS_CVS!AC59,(Synth!$D$3-1)*Synth!$E$3,0)</f>
        <v>278959385.25781298</v>
      </c>
      <c r="O62" s="25">
        <f ca="1">OFFSET(Import_SAS_CVS!AD59,(Synth!$D$3-1)*Synth!$E$3,0)</f>
        <v>3009.7014102339699</v>
      </c>
      <c r="P62" s="110">
        <f ca="1">OFFSET(Import_SAS_CVS!AE59,(Synth!$D$3-1)*Synth!$E$3,0)</f>
        <v>304067.25936126697</v>
      </c>
      <c r="Q62" s="111">
        <f ca="1">OFFSET(Import_SAS_CVS!AF59,(Synth!$D$3-1)*Synth!$E$3,0)</f>
        <v>33404886.333007801</v>
      </c>
      <c r="R62" s="111">
        <f ca="1">OFFSET(Import_SAS_CVS!AG59,(Synth!$D$3-1)*Synth!$E$3,0)</f>
        <v>16085597.504760699</v>
      </c>
      <c r="S62" s="111">
        <f ca="1">OFFSET(Import_SAS_CVS!AH59,(Synth!$D$3-1)*Synth!$E$3,0)</f>
        <v>0</v>
      </c>
      <c r="T62" s="111">
        <f ca="1">OFFSET(Import_SAS_CVS!AI59,(Synth!$D$3-1)*Synth!$E$3,0)</f>
        <v>40736668.714355499</v>
      </c>
      <c r="U62" s="111">
        <f ca="1">OFFSET(Import_SAS_CVS!AJ59,(Synth!$D$3-1)*Synth!$E$3,0)</f>
        <v>10854871.142578101</v>
      </c>
      <c r="V62" s="111">
        <f ca="1">OFFSET(Import_SAS_CVS!AK59,(Synth!$D$3-1)*Synth!$E$3,0)</f>
        <v>0</v>
      </c>
      <c r="W62" s="111">
        <f ca="1">OFFSET(Import_SAS_CVS!AL59,(Synth!$D$3-1)*Synth!$E$3,0)</f>
        <v>15906066.033447299</v>
      </c>
      <c r="X62" s="111">
        <f ca="1">OFFSET(Import_SAS_CVS!AM59,(Synth!$D$3-1)*Synth!$E$3,0)</f>
        <v>210.19411995448201</v>
      </c>
      <c r="Y62" s="112">
        <f ca="1">OFFSET(Import_SAS_CVS!CR59,(Synth!$D$3-1)*Synth!$E$3,0)</f>
        <v>301042.62111663801</v>
      </c>
    </row>
    <row r="63" spans="1:25" x14ac:dyDescent="0.2">
      <c r="A63" s="20">
        <v>43373</v>
      </c>
      <c r="B63" s="21">
        <f t="shared" ca="1" si="0"/>
        <v>394198817.14135796</v>
      </c>
      <c r="C63" s="21">
        <f t="shared" ca="1" si="1"/>
        <v>117420650.258545</v>
      </c>
      <c r="D63" s="24">
        <f ca="1">OFFSET(Import_SAS_CVS!CB60,(Synth!$D$3-1)*Synth!$E$3,0)</f>
        <v>101240150.62304699</v>
      </c>
      <c r="E63" s="24">
        <f ca="1">OFFSET(Import_SAS_CVS!AN60,(Synth!$D$3-1)*Synth!$E$3,0)</f>
        <v>276778166.88281298</v>
      </c>
      <c r="F63" s="24">
        <f ca="1">OFFSET(Import_SAS_CVS!CF60,(Synth!$D$3-1)*Synth!$E$3,0)</f>
        <v>16180499.635498</v>
      </c>
      <c r="G63" s="23">
        <f ca="1">OFFSET(Import_SAS_CVS!V60,(Synth!$D$3-1)*Synth!$E$3,0)</f>
        <v>84789171.2109375</v>
      </c>
      <c r="H63" s="24">
        <f ca="1">OFFSET(Import_SAS_CVS!W60,(Synth!$D$3-1)*Synth!$E$3,0)</f>
        <v>1941347.69927979</v>
      </c>
      <c r="I63" s="24">
        <f ca="1">OFFSET(Import_SAS_CVS!X60,(Synth!$D$3-1)*Synth!$E$3,0)</f>
        <v>14498825.252929701</v>
      </c>
      <c r="J63" s="43">
        <f ca="1">OFFSET(Import_SAS_CVS!Y60,(Synth!$D$3-1)*Synth!$E$3,0)</f>
        <v>9711375.4947509803</v>
      </c>
      <c r="K63" s="24">
        <f ca="1">OFFSET(Import_SAS_CVS!Z60,(Synth!$D$3-1)*Synth!$E$3,0)</f>
        <v>16213235.615356401</v>
      </c>
      <c r="L63" s="24">
        <f ca="1">OFFSET(Import_SAS_CVS!AA60,(Synth!$D$3-1)*Synth!$E$3,0)</f>
        <v>0</v>
      </c>
      <c r="M63" s="43">
        <f ca="1">OFFSET(Import_SAS_CVS!AB60,(Synth!$D$3-1)*Synth!$E$3,0)</f>
        <v>0</v>
      </c>
      <c r="N63" s="24">
        <f ca="1">OFFSET(Import_SAS_CVS!AC60,(Synth!$D$3-1)*Synth!$E$3,0)</f>
        <v>276936375.25</v>
      </c>
      <c r="O63" s="25">
        <f ca="1">OFFSET(Import_SAS_CVS!AD60,(Synth!$D$3-1)*Synth!$E$3,0)</f>
        <v>2310.86432164907</v>
      </c>
      <c r="P63" s="110">
        <f ca="1">OFFSET(Import_SAS_CVS!AE60,(Synth!$D$3-1)*Synth!$E$3,0)</f>
        <v>331787.52813339198</v>
      </c>
      <c r="Q63" s="111">
        <f ca="1">OFFSET(Import_SAS_CVS!AF60,(Synth!$D$3-1)*Synth!$E$3,0)</f>
        <v>33370156.704833999</v>
      </c>
      <c r="R63" s="111">
        <f ca="1">OFFSET(Import_SAS_CVS!AG60,(Synth!$D$3-1)*Synth!$E$3,0)</f>
        <v>16013050.2183838</v>
      </c>
      <c r="S63" s="111">
        <f ca="1">OFFSET(Import_SAS_CVS!AH60,(Synth!$D$3-1)*Synth!$E$3,0)</f>
        <v>0</v>
      </c>
      <c r="T63" s="111">
        <f ca="1">OFFSET(Import_SAS_CVS!AI60,(Synth!$D$3-1)*Synth!$E$3,0)</f>
        <v>40512908.2666016</v>
      </c>
      <c r="U63" s="111">
        <f ca="1">OFFSET(Import_SAS_CVS!AJ60,(Synth!$D$3-1)*Synth!$E$3,0)</f>
        <v>10851557.657714801</v>
      </c>
      <c r="V63" s="111">
        <f ca="1">OFFSET(Import_SAS_CVS!AK60,(Synth!$D$3-1)*Synth!$E$3,0)</f>
        <v>0</v>
      </c>
      <c r="W63" s="111">
        <f ca="1">OFFSET(Import_SAS_CVS!AL60,(Synth!$D$3-1)*Synth!$E$3,0)</f>
        <v>15922986.8591309</v>
      </c>
      <c r="X63" s="111">
        <f ca="1">OFFSET(Import_SAS_CVS!AM60,(Synth!$D$3-1)*Synth!$E$3,0)</f>
        <v>181.54195841401801</v>
      </c>
      <c r="Y63" s="112">
        <f ca="1">OFFSET(Import_SAS_CVS!CR60,(Synth!$D$3-1)*Synth!$E$3,0)</f>
        <v>301774.61339950602</v>
      </c>
    </row>
    <row r="64" spans="1:25" ht="10.8" thickBot="1" x14ac:dyDescent="0.25">
      <c r="A64" s="20">
        <v>43465</v>
      </c>
      <c r="B64" s="21">
        <f t="shared" ca="1" si="0"/>
        <v>391998997.58019996</v>
      </c>
      <c r="C64" s="21">
        <f t="shared" ca="1" si="1"/>
        <v>117282527.896606</v>
      </c>
      <c r="D64" s="24">
        <f ca="1">OFFSET(Import_SAS_CVS!CB61,(Synth!$D$3-1)*Synth!$E$3,0)</f>
        <v>101040823.92089801</v>
      </c>
      <c r="E64" s="24">
        <f ca="1">OFFSET(Import_SAS_CVS!AN61,(Synth!$D$3-1)*Synth!$E$3,0)</f>
        <v>274716469.68359399</v>
      </c>
      <c r="F64" s="24">
        <f ca="1">OFFSET(Import_SAS_CVS!CF61,(Synth!$D$3-1)*Synth!$E$3,0)</f>
        <v>16241703.975708</v>
      </c>
      <c r="G64" s="23">
        <f ca="1">OFFSET(Import_SAS_CVS!V61,(Synth!$D$3-1)*Synth!$E$3,0)</f>
        <v>84638809.884765595</v>
      </c>
      <c r="H64" s="24">
        <f ca="1">OFFSET(Import_SAS_CVS!W61,(Synth!$D$3-1)*Synth!$E$3,0)</f>
        <v>1922867.8706970201</v>
      </c>
      <c r="I64" s="24">
        <f ca="1">OFFSET(Import_SAS_CVS!X61,(Synth!$D$3-1)*Synth!$E$3,0)</f>
        <v>14353977.0432129</v>
      </c>
      <c r="J64" s="43">
        <f ca="1">OFFSET(Import_SAS_CVS!Y61,(Synth!$D$3-1)*Synth!$E$3,0)</f>
        <v>9662184.8925781306</v>
      </c>
      <c r="K64" s="24">
        <f ca="1">OFFSET(Import_SAS_CVS!Z61,(Synth!$D$3-1)*Synth!$E$3,0)</f>
        <v>16269373.663208</v>
      </c>
      <c r="L64" s="24">
        <f ca="1">OFFSET(Import_SAS_CVS!AA61,(Synth!$D$3-1)*Synth!$E$3,0)</f>
        <v>0</v>
      </c>
      <c r="M64" s="43">
        <f ca="1">OFFSET(Import_SAS_CVS!AB61,(Synth!$D$3-1)*Synth!$E$3,0)</f>
        <v>0</v>
      </c>
      <c r="N64" s="24">
        <f ca="1">OFFSET(Import_SAS_CVS!AC61,(Synth!$D$3-1)*Synth!$E$3,0)</f>
        <v>274802257.33984399</v>
      </c>
      <c r="O64" s="25">
        <f ca="1">OFFSET(Import_SAS_CVS!AD61,(Synth!$D$3-1)*Synth!$E$3,0)</f>
        <v>1923.1939771771399</v>
      </c>
      <c r="P64" s="110">
        <f ca="1">OFFSET(Import_SAS_CVS!AE61,(Synth!$D$3-1)*Synth!$E$3,0)</f>
        <v>257148.42384910601</v>
      </c>
      <c r="Q64" s="111">
        <f ca="1">OFFSET(Import_SAS_CVS!AF61,(Synth!$D$3-1)*Synth!$E$3,0)</f>
        <v>33327327.9370117</v>
      </c>
      <c r="R64" s="111">
        <f ca="1">OFFSET(Import_SAS_CVS!AG61,(Synth!$D$3-1)*Synth!$E$3,0)</f>
        <v>15931525.908203101</v>
      </c>
      <c r="S64" s="111">
        <f ca="1">OFFSET(Import_SAS_CVS!AH61,(Synth!$D$3-1)*Synth!$E$3,0)</f>
        <v>0</v>
      </c>
      <c r="T64" s="111">
        <f ca="1">OFFSET(Import_SAS_CVS!AI61,(Synth!$D$3-1)*Synth!$E$3,0)</f>
        <v>40534653.703613304</v>
      </c>
      <c r="U64" s="111">
        <f ca="1">OFFSET(Import_SAS_CVS!AJ61,(Synth!$D$3-1)*Synth!$E$3,0)</f>
        <v>10909161.658813501</v>
      </c>
      <c r="V64" s="111">
        <f ca="1">OFFSET(Import_SAS_CVS!AK61,(Synth!$D$3-1)*Synth!$E$3,0)</f>
        <v>0</v>
      </c>
      <c r="W64" s="111">
        <f ca="1">OFFSET(Import_SAS_CVS!AL61,(Synth!$D$3-1)*Synth!$E$3,0)</f>
        <v>15939721.092651401</v>
      </c>
      <c r="X64" s="111">
        <f ca="1">OFFSET(Import_SAS_CVS!AM61,(Synth!$D$3-1)*Synth!$E$3,0)</f>
        <v>204.96353401616199</v>
      </c>
      <c r="Y64" s="112">
        <f ca="1">OFFSET(Import_SAS_CVS!CR61,(Synth!$D$3-1)*Synth!$E$3,0)</f>
        <v>299131.36087036098</v>
      </c>
    </row>
    <row r="65" spans="1:25" x14ac:dyDescent="0.2">
      <c r="A65" s="14">
        <v>43555</v>
      </c>
      <c r="B65" s="48">
        <f t="shared" ref="B65:B68" ca="1" si="2">SUM(C65,E65)</f>
        <v>390588526.90210021</v>
      </c>
      <c r="C65" s="48">
        <f t="shared" ref="C65:C68" ca="1" si="3">SUM(D65,F65)</f>
        <v>116886078.4841312</v>
      </c>
      <c r="D65" s="50">
        <f ca="1">OFFSET(Import_SAS_CVS!CB62,(Synth!$D$3-1)*Synth!$E$3,0)</f>
        <v>100699461.65918</v>
      </c>
      <c r="E65" s="50">
        <f ca="1">OFFSET(Import_SAS_CVS!AN62,(Synth!$D$3-1)*Synth!$E$3,0)</f>
        <v>273702448.41796899</v>
      </c>
      <c r="F65" s="50">
        <f ca="1">OFFSET(Import_SAS_CVS!CF62,(Synth!$D$3-1)*Synth!$E$3,0)</f>
        <v>16186616.8249512</v>
      </c>
      <c r="G65" s="49">
        <f ca="1">OFFSET(Import_SAS_CVS!V62,(Synth!$D$3-1)*Synth!$E$3,0)</f>
        <v>84420820.604492202</v>
      </c>
      <c r="H65" s="50">
        <f ca="1">OFFSET(Import_SAS_CVS!W62,(Synth!$D$3-1)*Synth!$E$3,0)</f>
        <v>1966982.2725982701</v>
      </c>
      <c r="I65" s="50">
        <f ca="1">OFFSET(Import_SAS_CVS!X62,(Synth!$D$3-1)*Synth!$E$3,0)</f>
        <v>14148227.519043</v>
      </c>
      <c r="J65" s="51">
        <f ca="1">OFFSET(Import_SAS_CVS!Y62,(Synth!$D$3-1)*Synth!$E$3,0)</f>
        <v>9603007.3341064509</v>
      </c>
      <c r="K65" s="50">
        <f ca="1">OFFSET(Import_SAS_CVS!Z62,(Synth!$D$3-1)*Synth!$E$3,0)</f>
        <v>16155303.2275391</v>
      </c>
      <c r="L65" s="50">
        <f ca="1">OFFSET(Import_SAS_CVS!AA62,(Synth!$D$3-1)*Synth!$E$3,0)</f>
        <v>0</v>
      </c>
      <c r="M65" s="51">
        <f ca="1">OFFSET(Import_SAS_CVS!AB62,(Synth!$D$3-1)*Synth!$E$3,0)</f>
        <v>0</v>
      </c>
      <c r="N65" s="50">
        <f ca="1">OFFSET(Import_SAS_CVS!AC62,(Synth!$D$3-1)*Synth!$E$3,0)</f>
        <v>272881342.78125</v>
      </c>
      <c r="O65" s="52">
        <f ca="1">OFFSET(Import_SAS_CVS!AD62,(Synth!$D$3-1)*Synth!$E$3,0)</f>
        <v>1766.35199019313</v>
      </c>
      <c r="P65" s="116">
        <f ca="1">OFFSET(Import_SAS_CVS!AE62,(Synth!$D$3-1)*Synth!$E$3,0)</f>
        <v>305480.77072143601</v>
      </c>
      <c r="Q65" s="117">
        <f ca="1">OFFSET(Import_SAS_CVS!AF62,(Synth!$D$3-1)*Synth!$E$3,0)</f>
        <v>33216246.5458984</v>
      </c>
      <c r="R65" s="117">
        <f ca="1">OFFSET(Import_SAS_CVS!AG62,(Synth!$D$3-1)*Synth!$E$3,0)</f>
        <v>15824130.908447299</v>
      </c>
      <c r="S65" s="117">
        <f ca="1">OFFSET(Import_SAS_CVS!AH62,(Synth!$D$3-1)*Synth!$E$3,0)</f>
        <v>0</v>
      </c>
      <c r="T65" s="117">
        <f ca="1">OFFSET(Import_SAS_CVS!AI62,(Synth!$D$3-1)*Synth!$E$3,0)</f>
        <v>40064340.0087891</v>
      </c>
      <c r="U65" s="117">
        <f ca="1">OFFSET(Import_SAS_CVS!AJ62,(Synth!$D$3-1)*Synth!$E$3,0)</f>
        <v>10821744.732055699</v>
      </c>
      <c r="V65" s="117">
        <f ca="1">OFFSET(Import_SAS_CVS!AK62,(Synth!$D$3-1)*Synth!$E$3,0)</f>
        <v>0</v>
      </c>
      <c r="W65" s="117">
        <f ca="1">OFFSET(Import_SAS_CVS!AL62,(Synth!$D$3-1)*Synth!$E$3,0)</f>
        <v>15836628.994751001</v>
      </c>
      <c r="X65" s="117">
        <f ca="1">OFFSET(Import_SAS_CVS!AM62,(Synth!$D$3-1)*Synth!$E$3,0)</f>
        <v>190.377062307671</v>
      </c>
      <c r="Y65" s="118">
        <f ca="1">OFFSET(Import_SAS_CVS!CR62,(Synth!$D$3-1)*Synth!$E$3,0)</f>
        <v>306679.80803299003</v>
      </c>
    </row>
    <row r="66" spans="1:25" x14ac:dyDescent="0.2">
      <c r="A66" s="20">
        <v>43646</v>
      </c>
      <c r="B66" s="21">
        <f t="shared" ref="B66" ca="1" si="4">SUM(C66,E66)</f>
        <v>389350272.69226128</v>
      </c>
      <c r="C66" s="21">
        <f t="shared" ref="C66" ca="1" si="5">SUM(D66,F66)</f>
        <v>116166199.83679231</v>
      </c>
      <c r="D66" s="24">
        <f ca="1">OFFSET(Import_SAS_CVS!CB63,(Synth!$D$3-1)*Synth!$E$3,0)</f>
        <v>100015582.581055</v>
      </c>
      <c r="E66" s="24">
        <f ca="1">OFFSET(Import_SAS_CVS!AN63,(Synth!$D$3-1)*Synth!$E$3,0)</f>
        <v>273184072.85546899</v>
      </c>
      <c r="F66" s="24">
        <f ca="1">OFFSET(Import_SAS_CVS!CF63,(Synth!$D$3-1)*Synth!$E$3,0)</f>
        <v>16150617.255737299</v>
      </c>
      <c r="G66" s="23">
        <f ca="1">OFFSET(Import_SAS_CVS!V63,(Synth!$D$3-1)*Synth!$E$3,0)</f>
        <v>83946996.670898393</v>
      </c>
      <c r="H66" s="24">
        <f ca="1">OFFSET(Import_SAS_CVS!W63,(Synth!$D$3-1)*Synth!$E$3,0)</f>
        <v>1956700.30145264</v>
      </c>
      <c r="I66" s="24">
        <f ca="1">OFFSET(Import_SAS_CVS!X63,(Synth!$D$3-1)*Synth!$E$3,0)</f>
        <v>13881587.166748</v>
      </c>
      <c r="J66" s="43">
        <f ca="1">OFFSET(Import_SAS_CVS!Y63,(Synth!$D$3-1)*Synth!$E$3,0)</f>
        <v>9533408.6997070294</v>
      </c>
      <c r="K66" s="24">
        <f ca="1">OFFSET(Import_SAS_CVS!Z63,(Synth!$D$3-1)*Synth!$E$3,0)</f>
        <v>16158830.4912109</v>
      </c>
      <c r="L66" s="24">
        <f ca="1">OFFSET(Import_SAS_CVS!AA63,(Synth!$D$3-1)*Synth!$E$3,0)</f>
        <v>0</v>
      </c>
      <c r="M66" s="43">
        <f ca="1">OFFSET(Import_SAS_CVS!AB63,(Synth!$D$3-1)*Synth!$E$3,0)</f>
        <v>0</v>
      </c>
      <c r="N66" s="24">
        <f ca="1">OFFSET(Import_SAS_CVS!AC63,(Synth!$D$3-1)*Synth!$E$3,0)</f>
        <v>273255800.6875</v>
      </c>
      <c r="O66" s="25">
        <f ca="1">OFFSET(Import_SAS_CVS!AD63,(Synth!$D$3-1)*Synth!$E$3,0)</f>
        <v>1315.4543646275999</v>
      </c>
      <c r="P66" s="110">
        <f ca="1">OFFSET(Import_SAS_CVS!AE63,(Synth!$D$3-1)*Synth!$E$3,0)</f>
        <v>317524.73630905198</v>
      </c>
      <c r="Q66" s="111">
        <f ca="1">OFFSET(Import_SAS_CVS!AF63,(Synth!$D$3-1)*Synth!$E$3,0)</f>
        <v>33060395.417236298</v>
      </c>
      <c r="R66" s="111">
        <f ca="1">OFFSET(Import_SAS_CVS!AG63,(Synth!$D$3-1)*Synth!$E$3,0)</f>
        <v>15709934.837036099</v>
      </c>
      <c r="S66" s="111">
        <f ca="1">OFFSET(Import_SAS_CVS!AH63,(Synth!$D$3-1)*Synth!$E$3,0)</f>
        <v>0</v>
      </c>
      <c r="T66" s="111">
        <f ca="1">OFFSET(Import_SAS_CVS!AI63,(Synth!$D$3-1)*Synth!$E$3,0)</f>
        <v>39706774.337890603</v>
      </c>
      <c r="U66" s="111">
        <f ca="1">OFFSET(Import_SAS_CVS!AJ63,(Synth!$D$3-1)*Synth!$E$3,0)</f>
        <v>10788221.4144287</v>
      </c>
      <c r="V66" s="111">
        <f ca="1">OFFSET(Import_SAS_CVS!AK63,(Synth!$D$3-1)*Synth!$E$3,0)</f>
        <v>0</v>
      </c>
      <c r="W66" s="111">
        <f ca="1">OFFSET(Import_SAS_CVS!AL63,(Synth!$D$3-1)*Synth!$E$3,0)</f>
        <v>15887576.256713901</v>
      </c>
      <c r="X66" s="111">
        <f ca="1">OFFSET(Import_SAS_CVS!AM63,(Synth!$D$3-1)*Synth!$E$3,0)</f>
        <v>195.1347672306</v>
      </c>
      <c r="Y66" s="112">
        <f ca="1">OFFSET(Import_SAS_CVS!CR63,(Synth!$D$3-1)*Synth!$E$3,0)</f>
        <v>306182.13589858997</v>
      </c>
    </row>
    <row r="67" spans="1:25" x14ac:dyDescent="0.2">
      <c r="A67" s="20">
        <v>43738</v>
      </c>
      <c r="B67" s="21">
        <f t="shared" ca="1" si="2"/>
        <v>386231982.87182611</v>
      </c>
      <c r="C67" s="21">
        <f t="shared" ca="1" si="3"/>
        <v>115202220.4187011</v>
      </c>
      <c r="D67" s="24">
        <f ca="1">OFFSET(Import_SAS_CVS!CB64,(Synth!$D$3-1)*Synth!$E$3,0)</f>
        <v>99143903.126953095</v>
      </c>
      <c r="E67" s="24">
        <f ca="1">OFFSET(Import_SAS_CVS!AN64,(Synth!$D$3-1)*Synth!$E$3,0)</f>
        <v>271029762.453125</v>
      </c>
      <c r="F67" s="24">
        <f ca="1">OFFSET(Import_SAS_CVS!CF64,(Synth!$D$3-1)*Synth!$E$3,0)</f>
        <v>16058317.291748</v>
      </c>
      <c r="G67" s="23">
        <f ca="1">OFFSET(Import_SAS_CVS!V64,(Synth!$D$3-1)*Synth!$E$3,0)</f>
        <v>83511152.099609405</v>
      </c>
      <c r="H67" s="24">
        <f ca="1">OFFSET(Import_SAS_CVS!W64,(Synth!$D$3-1)*Synth!$E$3,0)</f>
        <v>1980982.20143127</v>
      </c>
      <c r="I67" s="24">
        <f ca="1">OFFSET(Import_SAS_CVS!X64,(Synth!$D$3-1)*Synth!$E$3,0)</f>
        <v>13622287.630615201</v>
      </c>
      <c r="J67" s="43">
        <f ca="1">OFFSET(Import_SAS_CVS!Y64,(Synth!$D$3-1)*Synth!$E$3,0)</f>
        <v>9449599.7847900409</v>
      </c>
      <c r="K67" s="24">
        <f ca="1">OFFSET(Import_SAS_CVS!Z64,(Synth!$D$3-1)*Synth!$E$3,0)</f>
        <v>16065516.377563501</v>
      </c>
      <c r="L67" s="24">
        <f ca="1">OFFSET(Import_SAS_CVS!AA64,(Synth!$D$3-1)*Synth!$E$3,0)</f>
        <v>0</v>
      </c>
      <c r="M67" s="43">
        <f ca="1">OFFSET(Import_SAS_CVS!AB64,(Synth!$D$3-1)*Synth!$E$3,0)</f>
        <v>0</v>
      </c>
      <c r="N67" s="24">
        <f ca="1">OFFSET(Import_SAS_CVS!AC64,(Synth!$D$3-1)*Synth!$E$3,0)</f>
        <v>271428089.83593798</v>
      </c>
      <c r="O67" s="25">
        <f ca="1">OFFSET(Import_SAS_CVS!AD64,(Synth!$D$3-1)*Synth!$E$3,0)</f>
        <v>914.35339705646004</v>
      </c>
      <c r="P67" s="110">
        <f ca="1">OFFSET(Import_SAS_CVS!AE64,(Synth!$D$3-1)*Synth!$E$3,0)</f>
        <v>356823.14985275298</v>
      </c>
      <c r="Q67" s="111">
        <f ca="1">OFFSET(Import_SAS_CVS!AF64,(Synth!$D$3-1)*Synth!$E$3,0)</f>
        <v>32856734.075683601</v>
      </c>
      <c r="R67" s="111">
        <f ca="1">OFFSET(Import_SAS_CVS!AG64,(Synth!$D$3-1)*Synth!$E$3,0)</f>
        <v>15605500.360595699</v>
      </c>
      <c r="S67" s="111">
        <f ca="1">OFFSET(Import_SAS_CVS!AH64,(Synth!$D$3-1)*Synth!$E$3,0)</f>
        <v>0</v>
      </c>
      <c r="T67" s="111">
        <f ca="1">OFFSET(Import_SAS_CVS!AI64,(Synth!$D$3-1)*Synth!$E$3,0)</f>
        <v>39653588.935058601</v>
      </c>
      <c r="U67" s="111">
        <f ca="1">OFFSET(Import_SAS_CVS!AJ64,(Synth!$D$3-1)*Synth!$E$3,0)</f>
        <v>10788486.525390601</v>
      </c>
      <c r="V67" s="111">
        <f ca="1">OFFSET(Import_SAS_CVS!AK64,(Synth!$D$3-1)*Synth!$E$3,0)</f>
        <v>0</v>
      </c>
      <c r="W67" s="111">
        <f ca="1">OFFSET(Import_SAS_CVS!AL64,(Synth!$D$3-1)*Synth!$E$3,0)</f>
        <v>15781688.5345459</v>
      </c>
      <c r="X67" s="111">
        <f ca="1">OFFSET(Import_SAS_CVS!AM64,(Synth!$D$3-1)*Synth!$E$3,0)</f>
        <v>169.375510090962</v>
      </c>
      <c r="Y67" s="112">
        <f ca="1">OFFSET(Import_SAS_CVS!CR64,(Synth!$D$3-1)*Synth!$E$3,0)</f>
        <v>308475.65298461902</v>
      </c>
    </row>
    <row r="68" spans="1:25" ht="10.8" thickBot="1" x14ac:dyDescent="0.25">
      <c r="A68" s="20">
        <v>43830</v>
      </c>
      <c r="B68" s="21">
        <f t="shared" ca="1" si="2"/>
        <v>383749177.24108869</v>
      </c>
      <c r="C68" s="21">
        <f t="shared" ca="1" si="3"/>
        <v>114245003.23718269</v>
      </c>
      <c r="D68" s="24">
        <f ca="1">OFFSET(Import_SAS_CVS!CB65,(Synth!$D$3-1)*Synth!$E$3,0)</f>
        <v>98381461.410156295</v>
      </c>
      <c r="E68" s="24">
        <f ca="1">OFFSET(Import_SAS_CVS!AN65,(Synth!$D$3-1)*Synth!$E$3,0)</f>
        <v>269504174.00390601</v>
      </c>
      <c r="F68" s="24">
        <f ca="1">OFFSET(Import_SAS_CVS!CF65,(Synth!$D$3-1)*Synth!$E$3,0)</f>
        <v>15863541.827026401</v>
      </c>
      <c r="G68" s="23">
        <f ca="1">OFFSET(Import_SAS_CVS!V65,(Synth!$D$3-1)*Synth!$E$3,0)</f>
        <v>83118607.235351607</v>
      </c>
      <c r="H68" s="24">
        <f ca="1">OFFSET(Import_SAS_CVS!W65,(Synth!$D$3-1)*Synth!$E$3,0)</f>
        <v>1998626.8072052</v>
      </c>
      <c r="I68" s="24">
        <f ca="1">OFFSET(Import_SAS_CVS!X65,(Synth!$D$3-1)*Synth!$E$3,0)</f>
        <v>13312320.3681641</v>
      </c>
      <c r="J68" s="43">
        <f ca="1">OFFSET(Import_SAS_CVS!Y65,(Synth!$D$3-1)*Synth!$E$3,0)</f>
        <v>9391231.3872070294</v>
      </c>
      <c r="K68" s="24">
        <f ca="1">OFFSET(Import_SAS_CVS!Z65,(Synth!$D$3-1)*Synth!$E$3,0)</f>
        <v>15848866.735595699</v>
      </c>
      <c r="L68" s="24">
        <f ca="1">OFFSET(Import_SAS_CVS!AA65,(Synth!$D$3-1)*Synth!$E$3,0)</f>
        <v>0</v>
      </c>
      <c r="M68" s="43">
        <f ca="1">OFFSET(Import_SAS_CVS!AB65,(Synth!$D$3-1)*Synth!$E$3,0)</f>
        <v>0</v>
      </c>
      <c r="N68" s="24">
        <f ca="1">OFFSET(Import_SAS_CVS!AC65,(Synth!$D$3-1)*Synth!$E$3,0)</f>
        <v>269342661.05468798</v>
      </c>
      <c r="O68" s="25">
        <f ca="1">OFFSET(Import_SAS_CVS!AD65,(Synth!$D$3-1)*Synth!$E$3,0)</f>
        <v>769.96419390290998</v>
      </c>
      <c r="P68" s="110">
        <f ca="1">OFFSET(Import_SAS_CVS!AE65,(Synth!$D$3-1)*Synth!$E$3,0)</f>
        <v>289261.95702362101</v>
      </c>
      <c r="Q68" s="111">
        <f ca="1">OFFSET(Import_SAS_CVS!AF65,(Synth!$D$3-1)*Synth!$E$3,0)</f>
        <v>32701831.041747998</v>
      </c>
      <c r="R68" s="111">
        <f ca="1">OFFSET(Import_SAS_CVS!AG65,(Synth!$D$3-1)*Synth!$E$3,0)</f>
        <v>15534260.681518599</v>
      </c>
      <c r="S68" s="111">
        <f ca="1">OFFSET(Import_SAS_CVS!AH65,(Synth!$D$3-1)*Synth!$E$3,0)</f>
        <v>0</v>
      </c>
      <c r="T68" s="111">
        <f ca="1">OFFSET(Import_SAS_CVS!AI65,(Synth!$D$3-1)*Synth!$E$3,0)</f>
        <v>39177944.296875</v>
      </c>
      <c r="U68" s="111">
        <f ca="1">OFFSET(Import_SAS_CVS!AJ65,(Synth!$D$3-1)*Synth!$E$3,0)</f>
        <v>10731239.7648926</v>
      </c>
      <c r="V68" s="111">
        <f ca="1">OFFSET(Import_SAS_CVS!AK65,(Synth!$D$3-1)*Synth!$E$3,0)</f>
        <v>0</v>
      </c>
      <c r="W68" s="111">
        <f ca="1">OFFSET(Import_SAS_CVS!AL65,(Synth!$D$3-1)*Synth!$E$3,0)</f>
        <v>15485866.088256801</v>
      </c>
      <c r="X68" s="111">
        <f ca="1">OFFSET(Import_SAS_CVS!AM65,(Synth!$D$3-1)*Synth!$E$3,0)</f>
        <v>204.82869783043901</v>
      </c>
      <c r="Y68" s="112">
        <f ca="1">OFFSET(Import_SAS_CVS!CR65,(Synth!$D$3-1)*Synth!$E$3,0)</f>
        <v>308328.00513839698</v>
      </c>
    </row>
    <row r="69" spans="1:25" x14ac:dyDescent="0.2">
      <c r="A69" s="14">
        <v>43921</v>
      </c>
      <c r="B69" s="48">
        <f t="shared" ref="B69" ca="1" si="6">SUM(C69,E69)</f>
        <v>360780922.7071529</v>
      </c>
      <c r="C69" s="48">
        <f t="shared" ref="C69" ca="1" si="7">SUM(D69,F69)</f>
        <v>107053455.9356689</v>
      </c>
      <c r="D69" s="50">
        <f ca="1">OFFSET(Import_SAS_CVS!CB66,(Synth!$D$3-1)*Synth!$E$3,0)</f>
        <v>92999898.671875</v>
      </c>
      <c r="E69" s="50">
        <f ca="1">OFFSET(Import_SAS_CVS!AN66,(Synth!$D$3-1)*Synth!$E$3,0)</f>
        <v>253727466.77148399</v>
      </c>
      <c r="F69" s="50">
        <f ca="1">OFFSET(Import_SAS_CVS!CF66,(Synth!$D$3-1)*Synth!$E$3,0)</f>
        <v>14053557.263793901</v>
      </c>
      <c r="G69" s="49">
        <f ca="1">OFFSET(Import_SAS_CVS!V66,(Synth!$D$3-1)*Synth!$E$3,0)</f>
        <v>81257565.073242202</v>
      </c>
      <c r="H69" s="50">
        <f ca="1">OFFSET(Import_SAS_CVS!W66,(Synth!$D$3-1)*Synth!$E$3,0)</f>
        <v>2126265.2799377399</v>
      </c>
      <c r="I69" s="50">
        <f ca="1">OFFSET(Import_SAS_CVS!X66,(Synth!$D$3-1)*Synth!$E$3,0)</f>
        <v>9410715.2009277306</v>
      </c>
      <c r="J69" s="51">
        <f ca="1">OFFSET(Import_SAS_CVS!Y66,(Synth!$D$3-1)*Synth!$E$3,0)</f>
        <v>8062920.94848633</v>
      </c>
      <c r="K69" s="50">
        <f ca="1">OFFSET(Import_SAS_CVS!Z66,(Synth!$D$3-1)*Synth!$E$3,0)</f>
        <v>14208620.424804701</v>
      </c>
      <c r="L69" s="50">
        <f ca="1">OFFSET(Import_SAS_CVS!AA66,(Synth!$D$3-1)*Synth!$E$3,0)</f>
        <v>0</v>
      </c>
      <c r="M69" s="51">
        <f ca="1">OFFSET(Import_SAS_CVS!AB66,(Synth!$D$3-1)*Synth!$E$3,0)</f>
        <v>0</v>
      </c>
      <c r="N69" s="50">
        <f ca="1">OFFSET(Import_SAS_CVS!AC66,(Synth!$D$3-1)*Synth!$E$3,0)</f>
        <v>255213002.37890601</v>
      </c>
      <c r="O69" s="52">
        <f ca="1">OFFSET(Import_SAS_CVS!AD66,(Synth!$D$3-1)*Synth!$E$3,0)</f>
        <v>302.19446193426802</v>
      </c>
      <c r="P69" s="116">
        <f ca="1">OFFSET(Import_SAS_CVS!AE66,(Synth!$D$3-1)*Synth!$E$3,0)</f>
        <v>202098.80142593401</v>
      </c>
      <c r="Q69" s="117">
        <f ca="1">OFFSET(Import_SAS_CVS!AF66,(Synth!$D$3-1)*Synth!$E$3,0)</f>
        <v>31575521.4914551</v>
      </c>
      <c r="R69" s="117">
        <f ca="1">OFFSET(Import_SAS_CVS!AG66,(Synth!$D$3-1)*Synth!$E$3,0)</f>
        <v>15192597.2720947</v>
      </c>
      <c r="S69" s="117">
        <f ca="1">OFFSET(Import_SAS_CVS!AH66,(Synth!$D$3-1)*Synth!$E$3,0)</f>
        <v>0</v>
      </c>
      <c r="T69" s="117">
        <f ca="1">OFFSET(Import_SAS_CVS!AI66,(Synth!$D$3-1)*Synth!$E$3,0)</f>
        <v>36189119.950683601</v>
      </c>
      <c r="U69" s="117">
        <f ca="1">OFFSET(Import_SAS_CVS!AJ66,(Synth!$D$3-1)*Synth!$E$3,0)</f>
        <v>10419874.115966801</v>
      </c>
      <c r="V69" s="117">
        <f ca="1">OFFSET(Import_SAS_CVS!AK66,(Synth!$D$3-1)*Synth!$E$3,0)</f>
        <v>0</v>
      </c>
      <c r="W69" s="117">
        <f ca="1">OFFSET(Import_SAS_CVS!AL66,(Synth!$D$3-1)*Synth!$E$3,0)</f>
        <v>13906468.6497803</v>
      </c>
      <c r="X69" s="117">
        <f ca="1">OFFSET(Import_SAS_CVS!AM66,(Synth!$D$3-1)*Synth!$E$3,0)</f>
        <v>0</v>
      </c>
      <c r="Y69" s="118">
        <f ca="1">OFFSET(Import_SAS_CVS!CR66,(Synth!$D$3-1)*Synth!$E$3,0)</f>
        <v>288685.61366272002</v>
      </c>
    </row>
    <row r="70" spans="1:25" ht="10.8" thickBot="1" x14ac:dyDescent="0.25">
      <c r="A70" s="20">
        <v>44012</v>
      </c>
      <c r="B70" s="21">
        <f t="shared" ref="B70:B72" ca="1" si="8">SUM(C70,E70)</f>
        <v>312690640.69140649</v>
      </c>
      <c r="C70" s="21">
        <f t="shared" ref="C70:C72" ca="1" si="9">SUM(D70,F70)</f>
        <v>90815869.64843747</v>
      </c>
      <c r="D70" s="24">
        <f ca="1">OFFSET(Import_SAS_CVS!CB67,(Synth!$D$3-1)*Synth!$E$3,0)</f>
        <v>81158955.673828095</v>
      </c>
      <c r="E70" s="24">
        <f ca="1">OFFSET(Import_SAS_CVS!AN67,(Synth!$D$3-1)*Synth!$E$3,0)</f>
        <v>221874771.04296899</v>
      </c>
      <c r="F70" s="24">
        <f ca="1">OFFSET(Import_SAS_CVS!CF67,(Synth!$D$3-1)*Synth!$E$3,0)</f>
        <v>9656913.9746093806</v>
      </c>
      <c r="G70" s="23">
        <f ca="1">OFFSET(Import_SAS_CVS!V67,(Synth!$D$3-1)*Synth!$E$3,0)</f>
        <v>70594038.885742202</v>
      </c>
      <c r="H70" s="24">
        <f ca="1">OFFSET(Import_SAS_CVS!W67,(Synth!$D$3-1)*Synth!$E$3,0)</f>
        <v>1815461.5435180699</v>
      </c>
      <c r="I70" s="24">
        <f ca="1">OFFSET(Import_SAS_CVS!X67,(Synth!$D$3-1)*Synth!$E$3,0)</f>
        <v>8800018.09521484</v>
      </c>
      <c r="J70" s="43">
        <f ca="1">OFFSET(Import_SAS_CVS!Y67,(Synth!$D$3-1)*Synth!$E$3,0)</f>
        <v>7820779.5747070303</v>
      </c>
      <c r="K70" s="24">
        <f ca="1">OFFSET(Import_SAS_CVS!Z67,(Synth!$D$3-1)*Synth!$E$3,0)</f>
        <v>9627981.8471679706</v>
      </c>
      <c r="L70" s="24">
        <f ca="1">OFFSET(Import_SAS_CVS!AA67,(Synth!$D$3-1)*Synth!$E$3,0)</f>
        <v>0</v>
      </c>
      <c r="M70" s="43">
        <f ca="1">OFFSET(Import_SAS_CVS!AB67,(Synth!$D$3-1)*Synth!$E$3,0)</f>
        <v>0</v>
      </c>
      <c r="N70" s="24">
        <f ca="1">OFFSET(Import_SAS_CVS!AC67,(Synth!$D$3-1)*Synth!$E$3,0)</f>
        <v>221458130.13085899</v>
      </c>
      <c r="O70" s="25">
        <f ca="1">OFFSET(Import_SAS_CVS!AD67,(Synth!$D$3-1)*Synth!$E$3,0)</f>
        <v>78.822098140604794</v>
      </c>
      <c r="P70" s="110">
        <f ca="1">OFFSET(Import_SAS_CVS!AE67,(Synth!$D$3-1)*Synth!$E$3,0)</f>
        <v>148170.159677505</v>
      </c>
      <c r="Q70" s="111">
        <f ca="1">OFFSET(Import_SAS_CVS!AF67,(Synth!$D$3-1)*Synth!$E$3,0)</f>
        <v>29126830.307372998</v>
      </c>
      <c r="R70" s="111">
        <f ca="1">OFFSET(Import_SAS_CVS!AG67,(Synth!$D$3-1)*Synth!$E$3,0)</f>
        <v>14479177.4927979</v>
      </c>
      <c r="S70" s="111">
        <f ca="1">OFFSET(Import_SAS_CVS!AH67,(Synth!$D$3-1)*Synth!$E$3,0)</f>
        <v>0</v>
      </c>
      <c r="T70" s="111">
        <f ca="1">OFFSET(Import_SAS_CVS!AI67,(Synth!$D$3-1)*Synth!$E$3,0)</f>
        <v>27943506.301757801</v>
      </c>
      <c r="U70" s="111">
        <f ca="1">OFFSET(Import_SAS_CVS!AJ67,(Synth!$D$3-1)*Synth!$E$3,0)</f>
        <v>9791554.1658935491</v>
      </c>
      <c r="V70" s="111">
        <f ca="1">OFFSET(Import_SAS_CVS!AK67,(Synth!$D$3-1)*Synth!$E$3,0)</f>
        <v>0</v>
      </c>
      <c r="W70" s="111">
        <f ca="1">OFFSET(Import_SAS_CVS!AL67,(Synth!$D$3-1)*Synth!$E$3,0)</f>
        <v>9417431.9742431603</v>
      </c>
      <c r="X70" s="111">
        <f ca="1">OFFSET(Import_SAS_CVS!AM67,(Synth!$D$3-1)*Synth!$E$3,0)</f>
        <v>0</v>
      </c>
      <c r="Y70" s="112">
        <f ca="1">OFFSET(Import_SAS_CVS!CR67,(Synth!$D$3-1)*Synth!$E$3,0)</f>
        <v>242321.85467910799</v>
      </c>
    </row>
    <row r="71" spans="1:25" hidden="1" x14ac:dyDescent="0.2">
      <c r="A71" s="162">
        <v>44104</v>
      </c>
      <c r="B71" s="163">
        <f t="shared" ca="1" si="8"/>
        <v>1730732.2879859195</v>
      </c>
      <c r="C71" s="163">
        <f t="shared" ca="1" si="9"/>
        <v>1502678.9562865484</v>
      </c>
      <c r="D71" s="164">
        <f ca="1">OFFSET(Import_SAS_CVS!CB68,(Synth!$D$3-1)*Synth!$E$3,0)</f>
        <v>1491215.26069641</v>
      </c>
      <c r="E71" s="164">
        <f ca="1">OFFSET(Import_SAS_CVS!AN68,(Synth!$D$3-1)*Synth!$E$3,0)</f>
        <v>228053.33169937099</v>
      </c>
      <c r="F71" s="164">
        <f ca="1">OFFSET(Import_SAS_CVS!CF68,(Synth!$D$3-1)*Synth!$E$3,0)</f>
        <v>11463.695590138401</v>
      </c>
      <c r="G71" s="165">
        <f ca="1">OFFSET(Import_SAS_CVS!V68,(Synth!$D$3-1)*Synth!$E$3,0)</f>
        <v>0</v>
      </c>
      <c r="H71" s="164">
        <f ca="1">OFFSET(Import_SAS_CVS!W68,(Synth!$D$3-1)*Synth!$E$3,0)</f>
        <v>231236.41819953901</v>
      </c>
      <c r="I71" s="164">
        <f ca="1">OFFSET(Import_SAS_CVS!X68,(Synth!$D$3-1)*Synth!$E$3,0)</f>
        <v>1245458.9546966599</v>
      </c>
      <c r="J71" s="166">
        <f ca="1">OFFSET(Import_SAS_CVS!Y68,(Synth!$D$3-1)*Synth!$E$3,0)</f>
        <v>10090.712064146999</v>
      </c>
      <c r="K71" s="164">
        <f ca="1">OFFSET(Import_SAS_CVS!Z68,(Synth!$D$3-1)*Synth!$E$3,0)</f>
        <v>24.349476344883399</v>
      </c>
      <c r="L71" s="164">
        <f ca="1">OFFSET(Import_SAS_CVS!AA68,(Synth!$D$3-1)*Synth!$E$3,0)</f>
        <v>0</v>
      </c>
      <c r="M71" s="166">
        <f ca="1">OFFSET(Import_SAS_CVS!AB68,(Synth!$D$3-1)*Synth!$E$3,0)</f>
        <v>0</v>
      </c>
      <c r="N71" s="164">
        <f ca="1">OFFSET(Import_SAS_CVS!AC68,(Synth!$D$3-1)*Synth!$E$3,0)</f>
        <v>25.7364356578328</v>
      </c>
      <c r="O71" s="167">
        <f ca="1">OFFSET(Import_SAS_CVS!AD68,(Synth!$D$3-1)*Synth!$E$3,0)</f>
        <v>0</v>
      </c>
      <c r="P71" s="168">
        <f ca="1">OFFSET(Import_SAS_CVS!AE68,(Synth!$D$3-1)*Synth!$E$3,0)</f>
        <v>177628.87258911101</v>
      </c>
      <c r="Q71" s="169">
        <f ca="1">OFFSET(Import_SAS_CVS!AF68,(Synth!$D$3-1)*Synth!$E$3,0)</f>
        <v>49115.454999446898</v>
      </c>
      <c r="R71" s="169">
        <f ca="1">OFFSET(Import_SAS_CVS!AG68,(Synth!$D$3-1)*Synth!$E$3,0)</f>
        <v>787360.77483367897</v>
      </c>
      <c r="S71" s="169">
        <f ca="1">OFFSET(Import_SAS_CVS!AH68,(Synth!$D$3-1)*Synth!$E$3,0)</f>
        <v>0</v>
      </c>
      <c r="T71" s="169">
        <f ca="1">OFFSET(Import_SAS_CVS!AI68,(Synth!$D$3-1)*Synth!$E$3,0)</f>
        <v>0</v>
      </c>
      <c r="U71" s="169">
        <f ca="1">OFFSET(Import_SAS_CVS!AJ68,(Synth!$D$3-1)*Synth!$E$3,0)</f>
        <v>446247.21026611299</v>
      </c>
      <c r="V71" s="169">
        <f ca="1">OFFSET(Import_SAS_CVS!AK68,(Synth!$D$3-1)*Synth!$E$3,0)</f>
        <v>0</v>
      </c>
      <c r="W71" s="169">
        <f ca="1">OFFSET(Import_SAS_CVS!AL68,(Synth!$D$3-1)*Synth!$E$3,0)</f>
        <v>0</v>
      </c>
      <c r="X71" s="169">
        <f ca="1">OFFSET(Import_SAS_CVS!AM68,(Synth!$D$3-1)*Synth!$E$3,0)</f>
        <v>10953.1160101891</v>
      </c>
      <c r="Y71" s="170">
        <f ca="1">OFFSET(Import_SAS_CVS!CR68,(Synth!$D$3-1)*Synth!$E$3,0)</f>
        <v>25.355963906971699</v>
      </c>
    </row>
    <row r="72" spans="1:25" ht="10.8" hidden="1" thickBot="1" x14ac:dyDescent="0.25">
      <c r="A72" s="179">
        <v>44196</v>
      </c>
      <c r="B72" s="180">
        <f t="shared" ca="1" si="8"/>
        <v>1731191.6769484298</v>
      </c>
      <c r="C72" s="180">
        <f t="shared" ca="1" si="9"/>
        <v>1501084.0396498458</v>
      </c>
      <c r="D72" s="181">
        <f ca="1">OFFSET(Import_SAS_CVS!CB69,(Synth!$D$3-1)*Synth!$E$3,0)</f>
        <v>1490203.04185486</v>
      </c>
      <c r="E72" s="181">
        <f ca="1">OFFSET(Import_SAS_CVS!AN69,(Synth!$D$3-1)*Synth!$E$3,0)</f>
        <v>230107.63729858401</v>
      </c>
      <c r="F72" s="181">
        <f ca="1">OFFSET(Import_SAS_CVS!CF69,(Synth!$D$3-1)*Synth!$E$3,0)</f>
        <v>10880.9977949858</v>
      </c>
      <c r="G72" s="182">
        <f ca="1">OFFSET(Import_SAS_CVS!V69,(Synth!$D$3-1)*Synth!$E$3,0)</f>
        <v>0</v>
      </c>
      <c r="H72" s="181">
        <f ca="1">OFFSET(Import_SAS_CVS!W69,(Synth!$D$3-1)*Synth!$E$3,0)</f>
        <v>218654.89406394999</v>
      </c>
      <c r="I72" s="181">
        <f ca="1">OFFSET(Import_SAS_CVS!X69,(Synth!$D$3-1)*Synth!$E$3,0)</f>
        <v>1264396.4958343499</v>
      </c>
      <c r="J72" s="183">
        <f ca="1">OFFSET(Import_SAS_CVS!Y69,(Synth!$D$3-1)*Synth!$E$3,0)</f>
        <v>10725.5429576635</v>
      </c>
      <c r="K72" s="181">
        <f ca="1">OFFSET(Import_SAS_CVS!Z69,(Synth!$D$3-1)*Synth!$E$3,0)</f>
        <v>297.81394652277203</v>
      </c>
      <c r="L72" s="181">
        <f ca="1">OFFSET(Import_SAS_CVS!AA69,(Synth!$D$3-1)*Synth!$E$3,0)</f>
        <v>0</v>
      </c>
      <c r="M72" s="183">
        <f ca="1">OFFSET(Import_SAS_CVS!AB69,(Synth!$D$3-1)*Synth!$E$3,0)</f>
        <v>0</v>
      </c>
      <c r="N72" s="181">
        <f ca="1">OFFSET(Import_SAS_CVS!AC69,(Synth!$D$3-1)*Synth!$E$3,0)</f>
        <v>9611.4379140138608</v>
      </c>
      <c r="O72" s="184">
        <f ca="1">OFFSET(Import_SAS_CVS!AD69,(Synth!$D$3-1)*Synth!$E$3,0)</f>
        <v>0</v>
      </c>
      <c r="P72" s="185">
        <f ca="1">OFFSET(Import_SAS_CVS!AE69,(Synth!$D$3-1)*Synth!$E$3,0)</f>
        <v>209032.63937377901</v>
      </c>
      <c r="Q72" s="186">
        <f ca="1">OFFSET(Import_SAS_CVS!AF69,(Synth!$D$3-1)*Synth!$E$3,0)</f>
        <v>46232.266279220603</v>
      </c>
      <c r="R72" s="186">
        <f ca="1">OFFSET(Import_SAS_CVS!AG69,(Synth!$D$3-1)*Synth!$E$3,0)</f>
        <v>818631.43640899705</v>
      </c>
      <c r="S72" s="186">
        <f ca="1">OFFSET(Import_SAS_CVS!AH69,(Synth!$D$3-1)*Synth!$E$3,0)</f>
        <v>0</v>
      </c>
      <c r="T72" s="186">
        <f ca="1">OFFSET(Import_SAS_CVS!AI69,(Synth!$D$3-1)*Synth!$E$3,0)</f>
        <v>0</v>
      </c>
      <c r="U72" s="186">
        <f ca="1">OFFSET(Import_SAS_CVS!AJ69,(Synth!$D$3-1)*Synth!$E$3,0)</f>
        <v>458139.90951156599</v>
      </c>
      <c r="V72" s="186">
        <f ca="1">OFFSET(Import_SAS_CVS!AK69,(Synth!$D$3-1)*Synth!$E$3,0)</f>
        <v>0</v>
      </c>
      <c r="W72" s="186">
        <f ca="1">OFFSET(Import_SAS_CVS!AL69,(Synth!$D$3-1)*Synth!$E$3,0)</f>
        <v>0</v>
      </c>
      <c r="X72" s="186">
        <f ca="1">OFFSET(Import_SAS_CVS!AM69,(Synth!$D$3-1)*Synth!$E$3,0)</f>
        <v>10850.0637065172</v>
      </c>
      <c r="Y72" s="187">
        <f ca="1">OFFSET(Import_SAS_CVS!CR69,(Synth!$D$3-1)*Synth!$E$3,0)</f>
        <v>302.95293794944899</v>
      </c>
    </row>
    <row r="73" spans="1:25" ht="18" customHeight="1" thickBot="1" x14ac:dyDescent="0.25">
      <c r="A73" s="119" t="s">
        <v>33</v>
      </c>
      <c r="B73" s="120"/>
      <c r="C73" s="120"/>
      <c r="D73" s="79"/>
      <c r="E73" s="79"/>
      <c r="F73" s="79"/>
      <c r="G73" s="79"/>
      <c r="H73" s="79"/>
      <c r="I73" s="79"/>
      <c r="J73" s="84"/>
      <c r="K73" s="79"/>
      <c r="L73" s="79"/>
      <c r="M73" s="84"/>
      <c r="N73" s="79"/>
      <c r="O73" s="79"/>
      <c r="P73" s="79"/>
      <c r="Q73" s="79"/>
      <c r="R73" s="79"/>
      <c r="S73" s="79"/>
      <c r="T73" s="79"/>
      <c r="U73" s="79"/>
      <c r="V73" s="79"/>
      <c r="W73" s="79"/>
      <c r="X73" s="79"/>
      <c r="Y73" s="121"/>
    </row>
    <row r="74" spans="1:25" s="32" customFormat="1" x14ac:dyDescent="0.2">
      <c r="A74" s="20">
        <v>38077</v>
      </c>
      <c r="B74" s="68"/>
      <c r="C74" s="68"/>
      <c r="D74" s="31"/>
      <c r="E74" s="31"/>
      <c r="F74" s="31"/>
      <c r="G74" s="69"/>
      <c r="H74" s="31"/>
      <c r="I74" s="31"/>
      <c r="J74" s="70"/>
      <c r="K74" s="31"/>
      <c r="L74" s="31"/>
      <c r="M74" s="70"/>
      <c r="N74" s="31"/>
      <c r="O74" s="61"/>
      <c r="P74" s="69"/>
      <c r="Q74" s="31"/>
      <c r="R74" s="31"/>
      <c r="S74" s="31"/>
      <c r="T74" s="31"/>
      <c r="U74" s="31"/>
      <c r="V74" s="31"/>
      <c r="W74" s="31"/>
      <c r="X74" s="31"/>
      <c r="Y74" s="61"/>
    </row>
    <row r="75" spans="1:25" s="32" customFormat="1" x14ac:dyDescent="0.2">
      <c r="A75" s="20">
        <v>38168</v>
      </c>
      <c r="B75" s="62">
        <f t="shared" ref="B75:Y75" ca="1" si="10">IF(AND(B6&gt;=0, (B5)&gt;0),B6/B5-1," ")</f>
        <v>-6.9398502150845864E-3</v>
      </c>
      <c r="C75" s="62">
        <f t="shared" ca="1" si="10"/>
        <v>-4.9123594591835573E-3</v>
      </c>
      <c r="D75" s="74">
        <f t="shared" ca="1" si="10"/>
        <v>-4.6625953031204093E-3</v>
      </c>
      <c r="E75" s="74">
        <f t="shared" ca="1" si="10"/>
        <v>-8.356502310403191E-3</v>
      </c>
      <c r="F75" s="74">
        <f t="shared" ca="1" si="10"/>
        <v>-7.0204905179124255E-3</v>
      </c>
      <c r="G75" s="53">
        <f t="shared" ca="1" si="10"/>
        <v>1.2306155239723005E-3</v>
      </c>
      <c r="H75" s="34">
        <f t="shared" ca="1" si="10"/>
        <v>-4.9276840780564712E-2</v>
      </c>
      <c r="I75" s="34">
        <f t="shared" ca="1" si="10"/>
        <v>-3.9675915344569157E-3</v>
      </c>
      <c r="J75" s="63">
        <f t="shared" ca="1" si="10"/>
        <v>2.9050356689984902E-2</v>
      </c>
      <c r="K75" s="34">
        <f t="shared" ca="1" si="10"/>
        <v>22.718292143267803</v>
      </c>
      <c r="L75" s="34">
        <f t="shared" ca="1" si="10"/>
        <v>-4.6482773090433915E-2</v>
      </c>
      <c r="M75" s="63">
        <f t="shared" ca="1" si="10"/>
        <v>-2.9797284879985342E-2</v>
      </c>
      <c r="N75" s="34">
        <f t="shared" ca="1" si="10"/>
        <v>60.889566886810073</v>
      </c>
      <c r="O75" s="54">
        <f t="shared" ca="1" si="10"/>
        <v>-8.0134979096836645E-2</v>
      </c>
      <c r="P75" s="53">
        <f t="shared" ca="1" si="10"/>
        <v>-7.6594746357439014E-3</v>
      </c>
      <c r="Q75" s="34">
        <f t="shared" ca="1" si="10"/>
        <v>-6.2079927442112437E-3</v>
      </c>
      <c r="R75" s="34">
        <f t="shared" ca="1" si="10"/>
        <v>8.9031239432248999E-3</v>
      </c>
      <c r="S75" s="34" t="str">
        <f t="shared" ca="1" si="10"/>
        <v xml:space="preserve"> </v>
      </c>
      <c r="T75" s="34" t="str">
        <f t="shared" ca="1" si="10"/>
        <v xml:space="preserve"> </v>
      </c>
      <c r="U75" s="34">
        <f t="shared" ca="1" si="10"/>
        <v>-2.4473425790428993E-2</v>
      </c>
      <c r="V75" s="34" t="str">
        <f t="shared" ca="1" si="10"/>
        <v xml:space="preserve"> </v>
      </c>
      <c r="W75" s="34" t="str">
        <f t="shared" ca="1" si="10"/>
        <v xml:space="preserve"> </v>
      </c>
      <c r="X75" s="34">
        <f t="shared" ca="1" si="10"/>
        <v>-7.5209015585872008E-3</v>
      </c>
      <c r="Y75" s="54">
        <f t="shared" ca="1" si="10"/>
        <v>30.891167167607037</v>
      </c>
    </row>
    <row r="76" spans="1:25" s="32" customFormat="1" x14ac:dyDescent="0.2">
      <c r="A76" s="20">
        <v>38260</v>
      </c>
      <c r="B76" s="62">
        <f t="shared" ref="B76:Q91" ca="1" si="11">IF(AND(B7&gt;=0, (B6)&gt;0),B7/B6-1," ")</f>
        <v>-2.1161020313347989E-2</v>
      </c>
      <c r="C76" s="62">
        <f t="shared" ca="1" si="11"/>
        <v>1.1556861310630939E-2</v>
      </c>
      <c r="D76" s="74">
        <f t="shared" ca="1" si="11"/>
        <v>1.3007245926515143E-2</v>
      </c>
      <c r="E76" s="74">
        <f t="shared" ca="1" si="11"/>
        <v>-4.4101118156642527E-2</v>
      </c>
      <c r="F76" s="74">
        <f t="shared" ca="1" si="11"/>
        <v>-7.1416019492187566E-4</v>
      </c>
      <c r="G76" s="53">
        <f t="shared" ca="1" si="11"/>
        <v>1.275316619389022E-2</v>
      </c>
      <c r="H76" s="34">
        <f t="shared" ca="1" si="11"/>
        <v>2.4416282706867909E-2</v>
      </c>
      <c r="I76" s="34">
        <f t="shared" ca="1" si="11"/>
        <v>4.5515908002815575E-3</v>
      </c>
      <c r="J76" s="63">
        <f t="shared" ca="1" si="11"/>
        <v>4.9623410661429279E-2</v>
      </c>
      <c r="K76" s="34">
        <f t="shared" ca="1" si="11"/>
        <v>1.6301047865491811</v>
      </c>
      <c r="L76" s="34">
        <f t="shared" ca="1" si="11"/>
        <v>-5.1250931683184731E-2</v>
      </c>
      <c r="M76" s="63">
        <f t="shared" ca="1" si="11"/>
        <v>-2.7985313381918564E-2</v>
      </c>
      <c r="N76" s="34">
        <f t="shared" ca="1" si="11"/>
        <v>1.5313813229380537</v>
      </c>
      <c r="O76" s="54">
        <f t="shared" ca="1" si="11"/>
        <v>-9.0461613057017054E-2</v>
      </c>
      <c r="P76" s="53">
        <f t="shared" ca="1" si="11"/>
        <v>4.6970084520497224E-2</v>
      </c>
      <c r="Q76" s="34">
        <f t="shared" ca="1" si="11"/>
        <v>3.847509640556579E-3</v>
      </c>
      <c r="R76" s="34">
        <f t="shared" ref="R76:Y85" ca="1" si="12">IF(AND(R7&gt;=0, (R6)&gt;0),R7/R6-1," ")</f>
        <v>1.410080591901286E-2</v>
      </c>
      <c r="S76" s="34" t="str">
        <f t="shared" ca="1" si="12"/>
        <v xml:space="preserve"> </v>
      </c>
      <c r="T76" s="34" t="str">
        <f t="shared" ca="1" si="12"/>
        <v xml:space="preserve"> </v>
      </c>
      <c r="U76" s="34">
        <f t="shared" ca="1" si="12"/>
        <v>-7.3056668423533422E-3</v>
      </c>
      <c r="V76" s="34" t="str">
        <f t="shared" ca="1" si="12"/>
        <v xml:space="preserve"> </v>
      </c>
      <c r="W76" s="34" t="str">
        <f t="shared" ca="1" si="12"/>
        <v xml:space="preserve"> </v>
      </c>
      <c r="X76" s="34">
        <f t="shared" ca="1" si="12"/>
        <v>-4.6796115306115826E-3</v>
      </c>
      <c r="Y76" s="54">
        <f t="shared" ca="1" si="12"/>
        <v>1.5813644785144731</v>
      </c>
    </row>
    <row r="77" spans="1:25" s="33" customFormat="1" ht="10.8" thickBot="1" x14ac:dyDescent="0.25">
      <c r="A77" s="26">
        <v>38352</v>
      </c>
      <c r="B77" s="64">
        <f t="shared" ca="1" si="11"/>
        <v>5.050839186516809E-2</v>
      </c>
      <c r="C77" s="64">
        <f t="shared" ca="1" si="11"/>
        <v>2.5835572481536229E-3</v>
      </c>
      <c r="D77" s="55">
        <f t="shared" ca="1" si="11"/>
        <v>2.253694001016715E-3</v>
      </c>
      <c r="E77" s="55">
        <f t="shared" ca="1" si="11"/>
        <v>8.6067352523075513E-2</v>
      </c>
      <c r="F77" s="55">
        <f t="shared" ca="1" si="11"/>
        <v>5.4126962180263138E-3</v>
      </c>
      <c r="G77" s="56">
        <f t="shared" ca="1" si="11"/>
        <v>3.0560365820791802E-2</v>
      </c>
      <c r="H77" s="55">
        <f t="shared" ca="1" si="11"/>
        <v>-6.1854701434228887E-2</v>
      </c>
      <c r="I77" s="55">
        <f t="shared" ca="1" si="11"/>
        <v>-1.964985319947965E-2</v>
      </c>
      <c r="J77" s="65">
        <f t="shared" ca="1" si="11"/>
        <v>1.4047855961308198E-2</v>
      </c>
      <c r="K77" s="55">
        <f t="shared" ca="1" si="11"/>
        <v>0.96318825669006047</v>
      </c>
      <c r="L77" s="55">
        <f t="shared" ca="1" si="11"/>
        <v>-8.3918111466486534E-2</v>
      </c>
      <c r="M77" s="65">
        <f t="shared" ca="1" si="11"/>
        <v>-7.022178690824088E-2</v>
      </c>
      <c r="N77" s="55">
        <f t="shared" ca="1" si="11"/>
        <v>1.0788338817005467</v>
      </c>
      <c r="O77" s="57">
        <f t="shared" ca="1" si="11"/>
        <v>3.0769871456814979E-3</v>
      </c>
      <c r="P77" s="56">
        <f t="shared" ca="1" si="11"/>
        <v>-3.0157176522043305E-2</v>
      </c>
      <c r="Q77" s="55">
        <f t="shared" ca="1" si="11"/>
        <v>1.3679519985655419E-2</v>
      </c>
      <c r="R77" s="55">
        <f t="shared" ca="1" si="12"/>
        <v>1.1759542003473289E-2</v>
      </c>
      <c r="S77" s="55" t="str">
        <f t="shared" ca="1" si="12"/>
        <v xml:space="preserve"> </v>
      </c>
      <c r="T77" s="55" t="str">
        <f t="shared" ca="1" si="12"/>
        <v xml:space="preserve"> </v>
      </c>
      <c r="U77" s="55">
        <f t="shared" ca="1" si="12"/>
        <v>-2.2521481083593531E-2</v>
      </c>
      <c r="V77" s="55" t="str">
        <f t="shared" ca="1" si="12"/>
        <v xml:space="preserve"> </v>
      </c>
      <c r="W77" s="55" t="str">
        <f t="shared" ca="1" si="12"/>
        <v xml:space="preserve"> </v>
      </c>
      <c r="X77" s="55">
        <f t="shared" ca="1" si="12"/>
        <v>4.9238492262821953E-3</v>
      </c>
      <c r="Y77" s="57">
        <f t="shared" ca="1" si="12"/>
        <v>0.48082018931093651</v>
      </c>
    </row>
    <row r="78" spans="1:25" s="33" customFormat="1" x14ac:dyDescent="0.2">
      <c r="A78" s="20">
        <v>38383</v>
      </c>
      <c r="B78" s="66">
        <f t="shared" ca="1" si="11"/>
        <v>2.3041467783467828E-2</v>
      </c>
      <c r="C78" s="66">
        <f t="shared" ca="1" si="11"/>
        <v>1.6148040681526865E-2</v>
      </c>
      <c r="D78" s="58">
        <f t="shared" ca="1" si="11"/>
        <v>1.6833838724326089E-2</v>
      </c>
      <c r="E78" s="58">
        <f t="shared" ca="1" si="11"/>
        <v>2.7763048755007791E-2</v>
      </c>
      <c r="F78" s="58">
        <f t="shared" ca="1" si="11"/>
        <v>1.0284635682905607E-2</v>
      </c>
      <c r="G78" s="59">
        <f t="shared" ca="1" si="11"/>
        <v>3.2382865538175487E-2</v>
      </c>
      <c r="H78" s="58">
        <f t="shared" ca="1" si="11"/>
        <v>4.1029570980996688E-2</v>
      </c>
      <c r="I78" s="58">
        <f t="shared" ca="1" si="11"/>
        <v>-5.7404776478223729E-3</v>
      </c>
      <c r="J78" s="67">
        <f t="shared" ca="1" si="11"/>
        <v>1.8440772972649899E-2</v>
      </c>
      <c r="K78" s="58">
        <f t="shared" ca="1" si="11"/>
        <v>0.44970406177058919</v>
      </c>
      <c r="L78" s="58">
        <f t="shared" ca="1" si="11"/>
        <v>-7.3914624258095252E-2</v>
      </c>
      <c r="M78" s="67">
        <f t="shared" ca="1" si="11"/>
        <v>-3.3174605523010436E-2</v>
      </c>
      <c r="N78" s="58">
        <f t="shared" ca="1" si="11"/>
        <v>0.47102285071839578</v>
      </c>
      <c r="O78" s="60">
        <f t="shared" ca="1" si="11"/>
        <v>-0.11671585716022026</v>
      </c>
      <c r="P78" s="59">
        <f t="shared" ca="1" si="11"/>
        <v>5.8873447620781949E-3</v>
      </c>
      <c r="Q78" s="58">
        <f t="shared" ca="1" si="11"/>
        <v>1.1746568868937768E-2</v>
      </c>
      <c r="R78" s="58">
        <f t="shared" ca="1" si="12"/>
        <v>1.3231791291902439E-2</v>
      </c>
      <c r="S78" s="58" t="str">
        <f t="shared" ca="1" si="12"/>
        <v xml:space="preserve"> </v>
      </c>
      <c r="T78" s="58" t="str">
        <f t="shared" ca="1" si="12"/>
        <v xml:space="preserve"> </v>
      </c>
      <c r="U78" s="58">
        <f t="shared" ca="1" si="12"/>
        <v>3.0172272745261353E-3</v>
      </c>
      <c r="V78" s="58" t="str">
        <f t="shared" ca="1" si="12"/>
        <v xml:space="preserve"> </v>
      </c>
      <c r="W78" s="58" t="str">
        <f t="shared" ca="1" si="12"/>
        <v xml:space="preserve"> </v>
      </c>
      <c r="X78" s="58">
        <f t="shared" ca="1" si="12"/>
        <v>5.4657899920658171E-3</v>
      </c>
      <c r="Y78" s="60">
        <f t="shared" ca="1" si="12"/>
        <v>0.50270157233860191</v>
      </c>
    </row>
    <row r="79" spans="1:25" s="33" customFormat="1" x14ac:dyDescent="0.2">
      <c r="A79" s="20">
        <v>38442</v>
      </c>
      <c r="B79" s="62">
        <f t="shared" ca="1" si="11"/>
        <v>8.6254845478226372E-3</v>
      </c>
      <c r="C79" s="62">
        <f t="shared" ca="1" si="11"/>
        <v>-1.6872422704919954E-3</v>
      </c>
      <c r="D79" s="34">
        <f t="shared" ca="1" si="11"/>
        <v>-2.5467996209662669E-3</v>
      </c>
      <c r="E79" s="34">
        <f t="shared" ca="1" si="11"/>
        <v>1.5609251729935991E-2</v>
      </c>
      <c r="F79" s="34">
        <f t="shared" ca="1" si="11"/>
        <v>5.7094023357633361E-3</v>
      </c>
      <c r="G79" s="53">
        <f t="shared" ca="1" si="11"/>
        <v>9.1760029275680388E-3</v>
      </c>
      <c r="H79" s="34">
        <f t="shared" ca="1" si="11"/>
        <v>-2.8348009242389338E-3</v>
      </c>
      <c r="I79" s="34">
        <f t="shared" ca="1" si="11"/>
        <v>-8.975046206341819E-3</v>
      </c>
      <c r="J79" s="63">
        <f t="shared" ca="1" si="11"/>
        <v>1.6924997692898458E-2</v>
      </c>
      <c r="K79" s="34">
        <f t="shared" ca="1" si="11"/>
        <v>0.30850663397111933</v>
      </c>
      <c r="L79" s="34">
        <f t="shared" ca="1" si="11"/>
        <v>-8.253938472526301E-2</v>
      </c>
      <c r="M79" s="63">
        <f t="shared" ca="1" si="11"/>
        <v>-4.5821680098800166E-2</v>
      </c>
      <c r="N79" s="34">
        <f t="shared" ca="1" si="11"/>
        <v>0.30644670180510292</v>
      </c>
      <c r="O79" s="54">
        <f t="shared" ca="1" si="11"/>
        <v>-0.11522194478447079</v>
      </c>
      <c r="P79" s="53">
        <f t="shared" ca="1" si="11"/>
        <v>9.2993565127306166E-3</v>
      </c>
      <c r="Q79" s="34">
        <f t="shared" ca="1" si="11"/>
        <v>2.1701753135907609E-3</v>
      </c>
      <c r="R79" s="34">
        <f t="shared" ca="1" si="12"/>
        <v>2.3517984379322066E-3</v>
      </c>
      <c r="S79" s="34" t="str">
        <f t="shared" ca="1" si="12"/>
        <v xml:space="preserve"> </v>
      </c>
      <c r="T79" s="34" t="str">
        <f t="shared" ca="1" si="12"/>
        <v xml:space="preserve"> </v>
      </c>
      <c r="U79" s="34">
        <f t="shared" ca="1" si="12"/>
        <v>4.8846004731282422E-2</v>
      </c>
      <c r="V79" s="34" t="str">
        <f t="shared" ca="1" si="12"/>
        <v xml:space="preserve"> </v>
      </c>
      <c r="W79" s="34" t="str">
        <f t="shared" ca="1" si="12"/>
        <v xml:space="preserve"> </v>
      </c>
      <c r="X79" s="34">
        <f t="shared" ca="1" si="12"/>
        <v>9.6791046873943021E-3</v>
      </c>
      <c r="Y79" s="54">
        <f t="shared" ca="1" si="12"/>
        <v>0.34499071747592391</v>
      </c>
    </row>
    <row r="80" spans="1:25" s="33" customFormat="1" x14ac:dyDescent="0.2">
      <c r="A80" s="20">
        <v>38625</v>
      </c>
      <c r="B80" s="62">
        <f t="shared" ca="1" si="11"/>
        <v>-5.5292415432520725E-3</v>
      </c>
      <c r="C80" s="62">
        <f t="shared" ca="1" si="11"/>
        <v>9.487728795891881E-3</v>
      </c>
      <c r="D80" s="34">
        <f t="shared" ca="1" si="11"/>
        <v>9.8209589877171766E-3</v>
      </c>
      <c r="E80" s="34">
        <f t="shared" ca="1" si="11"/>
        <v>-1.5525524364511267E-2</v>
      </c>
      <c r="F80" s="34">
        <f t="shared" ca="1" si="11"/>
        <v>6.6437637482450462E-3</v>
      </c>
      <c r="G80" s="53">
        <f t="shared" ca="1" si="11"/>
        <v>1.6747107931330163E-2</v>
      </c>
      <c r="H80" s="34">
        <f t="shared" ca="1" si="11"/>
        <v>0.10737701598880167</v>
      </c>
      <c r="I80" s="34">
        <f t="shared" ca="1" si="11"/>
        <v>-1.3206137246525862E-2</v>
      </c>
      <c r="J80" s="63">
        <f t="shared" ca="1" si="11"/>
        <v>2.3977391005216786E-2</v>
      </c>
      <c r="K80" s="34">
        <f t="shared" ca="1" si="11"/>
        <v>0.23664015420941453</v>
      </c>
      <c r="L80" s="34">
        <f t="shared" ca="1" si="11"/>
        <v>-9.497955876799824E-2</v>
      </c>
      <c r="M80" s="63">
        <f t="shared" ca="1" si="11"/>
        <v>-6.2979327954227338E-2</v>
      </c>
      <c r="N80" s="34">
        <f t="shared" ca="1" si="11"/>
        <v>0.21351543885481439</v>
      </c>
      <c r="O80" s="54">
        <f t="shared" ca="1" si="11"/>
        <v>-0.15348175452436896</v>
      </c>
      <c r="P80" s="53">
        <f t="shared" ca="1" si="11"/>
        <v>5.6941814725710582E-3</v>
      </c>
      <c r="Q80" s="34">
        <f t="shared" ca="1" si="11"/>
        <v>2.8850821760394663E-2</v>
      </c>
      <c r="R80" s="34">
        <f t="shared" ca="1" si="12"/>
        <v>1.3423087124844191E-3</v>
      </c>
      <c r="S80" s="34" t="str">
        <f t="shared" ca="1" si="12"/>
        <v xml:space="preserve"> </v>
      </c>
      <c r="T80" s="34" t="str">
        <f t="shared" ca="1" si="12"/>
        <v xml:space="preserve"> </v>
      </c>
      <c r="U80" s="34">
        <f t="shared" ca="1" si="12"/>
        <v>2.6883694818615744E-3</v>
      </c>
      <c r="V80" s="34" t="str">
        <f t="shared" ca="1" si="12"/>
        <v xml:space="preserve"> </v>
      </c>
      <c r="W80" s="34" t="str">
        <f t="shared" ca="1" si="12"/>
        <v xml:space="preserve"> </v>
      </c>
      <c r="X80" s="34">
        <f t="shared" ca="1" si="12"/>
        <v>-2.4176859576957588E-3</v>
      </c>
      <c r="Y80" s="54">
        <f t="shared" ca="1" si="12"/>
        <v>0.30008543140222566</v>
      </c>
    </row>
    <row r="81" spans="1:25" s="33" customFormat="1" ht="10.8" thickBot="1" x14ac:dyDescent="0.25">
      <c r="A81" s="26">
        <v>38717</v>
      </c>
      <c r="B81" s="64">
        <f t="shared" ca="1" si="11"/>
        <v>2.7671398662741709E-2</v>
      </c>
      <c r="C81" s="64">
        <f t="shared" ca="1" si="11"/>
        <v>2.8366268745150247E-3</v>
      </c>
      <c r="D81" s="55">
        <f t="shared" ca="1" si="11"/>
        <v>2.3049335566407425E-3</v>
      </c>
      <c r="E81" s="55">
        <f t="shared" ca="1" si="11"/>
        <v>4.4623087381712612E-2</v>
      </c>
      <c r="F81" s="55">
        <f t="shared" ca="1" si="11"/>
        <v>7.3887047864291677E-3</v>
      </c>
      <c r="G81" s="56">
        <f t="shared" ca="1" si="11"/>
        <v>2.0963252037007774E-2</v>
      </c>
      <c r="H81" s="55">
        <f t="shared" ca="1" si="11"/>
        <v>0.11213705354014825</v>
      </c>
      <c r="I81" s="55">
        <f t="shared" ca="1" si="11"/>
        <v>-1.8222870297961213E-2</v>
      </c>
      <c r="J81" s="65">
        <f t="shared" ca="1" si="11"/>
        <v>1.339073833045501E-2</v>
      </c>
      <c r="K81" s="55">
        <f t="shared" ca="1" si="11"/>
        <v>0.20254706237400888</v>
      </c>
      <c r="L81" s="55">
        <f t="shared" ca="1" si="11"/>
        <v>-0.11546684069347979</v>
      </c>
      <c r="M81" s="65">
        <f t="shared" ca="1" si="11"/>
        <v>-8.8197693162702429E-2</v>
      </c>
      <c r="N81" s="55">
        <f t="shared" ca="1" si="11"/>
        <v>0.25575725054817489</v>
      </c>
      <c r="O81" s="57">
        <f t="shared" ca="1" si="11"/>
        <v>-0.12901430469527275</v>
      </c>
      <c r="P81" s="56">
        <f t="shared" ca="1" si="11"/>
        <v>-5.7325999391244831E-2</v>
      </c>
      <c r="Q81" s="55">
        <f t="shared" ca="1" si="11"/>
        <v>1.9160304982772436E-2</v>
      </c>
      <c r="R81" s="55">
        <f t="shared" ca="1" si="12"/>
        <v>3.1177491084612985E-3</v>
      </c>
      <c r="S81" s="55" t="str">
        <f t="shared" ca="1" si="12"/>
        <v xml:space="preserve"> </v>
      </c>
      <c r="T81" s="55" t="str">
        <f t="shared" ca="1" si="12"/>
        <v xml:space="preserve"> </v>
      </c>
      <c r="U81" s="55">
        <f t="shared" ca="1" si="12"/>
        <v>5.124417442530449E-3</v>
      </c>
      <c r="V81" s="55" t="str">
        <f t="shared" ca="1" si="12"/>
        <v xml:space="preserve"> </v>
      </c>
      <c r="W81" s="55" t="str">
        <f t="shared" ca="1" si="12"/>
        <v xml:space="preserve"> </v>
      </c>
      <c r="X81" s="55">
        <f t="shared" ca="1" si="12"/>
        <v>-1.2803552206017699E-3</v>
      </c>
      <c r="Y81" s="57">
        <f t="shared" ca="1" si="12"/>
        <v>0.21522599886527938</v>
      </c>
    </row>
    <row r="82" spans="1:25" s="33" customFormat="1" x14ac:dyDescent="0.2">
      <c r="A82" s="20">
        <v>38807</v>
      </c>
      <c r="B82" s="66">
        <f t="shared" ca="1" si="11"/>
        <v>1.755690737897142E-2</v>
      </c>
      <c r="C82" s="66">
        <f t="shared" ca="1" si="11"/>
        <v>9.2468607928075652E-3</v>
      </c>
      <c r="D82" s="58">
        <f t="shared" ca="1" si="11"/>
        <v>9.6503239732894652E-3</v>
      </c>
      <c r="E82" s="58">
        <f t="shared" ca="1" si="11"/>
        <v>2.3002270192625129E-2</v>
      </c>
      <c r="F82" s="58">
        <f t="shared" ca="1" si="11"/>
        <v>5.8100534853307018E-3</v>
      </c>
      <c r="G82" s="59">
        <f t="shared" ca="1" si="11"/>
        <v>2.7047527384764125E-2</v>
      </c>
      <c r="H82" s="58">
        <f t="shared" ca="1" si="11"/>
        <v>-6.5970651754247989E-2</v>
      </c>
      <c r="I82" s="58">
        <f t="shared" ca="1" si="11"/>
        <v>-8.4982313330772552E-3</v>
      </c>
      <c r="J82" s="67">
        <f t="shared" ca="1" si="11"/>
        <v>1.3985498954504516E-2</v>
      </c>
      <c r="K82" s="58">
        <f t="shared" ca="1" si="11"/>
        <v>0.15231303684365405</v>
      </c>
      <c r="L82" s="58">
        <f t="shared" ca="1" si="11"/>
        <v>-9.8087243555800341E-2</v>
      </c>
      <c r="M82" s="67">
        <f t="shared" ca="1" si="11"/>
        <v>-6.3765589417943636E-2</v>
      </c>
      <c r="N82" s="58">
        <f t="shared" ca="1" si="11"/>
        <v>0.15945801066988219</v>
      </c>
      <c r="O82" s="60">
        <f t="shared" ca="1" si="11"/>
        <v>-0.14705856516615123</v>
      </c>
      <c r="P82" s="59">
        <f t="shared" ca="1" si="11"/>
        <v>-0.47635949000828159</v>
      </c>
      <c r="Q82" s="58">
        <f t="shared" ca="1" si="11"/>
        <v>2.2421552247215759E-2</v>
      </c>
      <c r="R82" s="58">
        <f t="shared" ca="1" si="12"/>
        <v>3.5542825456020832E-3</v>
      </c>
      <c r="S82" s="58" t="str">
        <f t="shared" ca="1" si="12"/>
        <v xml:space="preserve"> </v>
      </c>
      <c r="T82" s="58" t="str">
        <f t="shared" ca="1" si="12"/>
        <v xml:space="preserve"> </v>
      </c>
      <c r="U82" s="58">
        <f t="shared" ca="1" si="12"/>
        <v>-2.5506093943361563E-4</v>
      </c>
      <c r="V82" s="58" t="str">
        <f t="shared" ca="1" si="12"/>
        <v xml:space="preserve"> </v>
      </c>
      <c r="W82" s="58" t="str">
        <f t="shared" ca="1" si="12"/>
        <v xml:space="preserve"> </v>
      </c>
      <c r="X82" s="58">
        <f t="shared" ca="1" si="12"/>
        <v>-0.39678381903766125</v>
      </c>
      <c r="Y82" s="60">
        <f t="shared" ca="1" si="12"/>
        <v>0.11350318252692482</v>
      </c>
    </row>
    <row r="83" spans="1:25" s="33" customFormat="1" x14ac:dyDescent="0.2">
      <c r="A83" s="20">
        <v>38898</v>
      </c>
      <c r="B83" s="62">
        <f t="shared" ca="1" si="11"/>
        <v>1.6432638011347533E-2</v>
      </c>
      <c r="C83" s="62">
        <f t="shared" ca="1" si="11"/>
        <v>1.6186889420263251E-2</v>
      </c>
      <c r="D83" s="34">
        <f t="shared" ca="1" si="11"/>
        <v>1.6441353330484132E-2</v>
      </c>
      <c r="E83" s="34">
        <f t="shared" ca="1" si="11"/>
        <v>1.6591505565414444E-2</v>
      </c>
      <c r="F83" s="34">
        <f t="shared" ca="1" si="11"/>
        <v>1.4011021703792759E-2</v>
      </c>
      <c r="G83" s="53">
        <f t="shared" ca="1" si="11"/>
        <v>3.4552992063228816E-2</v>
      </c>
      <c r="H83" s="34">
        <f t="shared" ca="1" si="11"/>
        <v>0.21661293684280558</v>
      </c>
      <c r="I83" s="34">
        <f t="shared" ca="1" si="11"/>
        <v>-1.2362731794082205E-2</v>
      </c>
      <c r="J83" s="63">
        <f t="shared" ca="1" si="11"/>
        <v>8.9026266555998212E-3</v>
      </c>
      <c r="K83" s="34">
        <f t="shared" ca="1" si="11"/>
        <v>0.1188099862527201</v>
      </c>
      <c r="L83" s="34">
        <f t="shared" ca="1" si="11"/>
        <v>-0.10821129810876984</v>
      </c>
      <c r="M83" s="63">
        <f t="shared" ca="1" si="11"/>
        <v>-9.3575718780479877E-2</v>
      </c>
      <c r="N83" s="34">
        <f t="shared" ca="1" si="11"/>
        <v>0.1109483792753867</v>
      </c>
      <c r="O83" s="54">
        <f t="shared" ca="1" si="11"/>
        <v>-0.16670756174648371</v>
      </c>
      <c r="P83" s="53">
        <f t="shared" ca="1" si="11"/>
        <v>-3.1819939010215514E-2</v>
      </c>
      <c r="Q83" s="34">
        <f t="shared" ca="1" si="11"/>
        <v>1.9249114719631644E-2</v>
      </c>
      <c r="R83" s="34">
        <f t="shared" ca="1" si="12"/>
        <v>4.6487483817923003E-3</v>
      </c>
      <c r="S83" s="34">
        <f t="shared" ca="1" si="12"/>
        <v>4.7085143980421407E-2</v>
      </c>
      <c r="T83" s="34" t="str">
        <f t="shared" ca="1" si="12"/>
        <v xml:space="preserve"> </v>
      </c>
      <c r="U83" s="34">
        <f t="shared" ca="1" si="12"/>
        <v>5.1198355307355836E-3</v>
      </c>
      <c r="V83" s="34">
        <f t="shared" ca="1" si="12"/>
        <v>0.13140416303953284</v>
      </c>
      <c r="W83" s="34" t="str">
        <f t="shared" ca="1" si="12"/>
        <v xml:space="preserve"> </v>
      </c>
      <c r="X83" s="34">
        <f t="shared" ca="1" si="12"/>
        <v>-8.1869549614392856E-2</v>
      </c>
      <c r="Y83" s="54">
        <f t="shared" ca="1" si="12"/>
        <v>0.1578185354797299</v>
      </c>
    </row>
    <row r="84" spans="1:25" s="33" customFormat="1" x14ac:dyDescent="0.2">
      <c r="A84" s="20">
        <v>38990</v>
      </c>
      <c r="B84" s="62">
        <f t="shared" ca="1" si="11"/>
        <v>8.509530548362676E-3</v>
      </c>
      <c r="C84" s="62">
        <f t="shared" ca="1" si="11"/>
        <v>3.9201081132846927E-3</v>
      </c>
      <c r="D84" s="34">
        <f t="shared" ca="1" si="11"/>
        <v>3.04480621971015E-3</v>
      </c>
      <c r="E84" s="34">
        <f t="shared" ca="1" si="11"/>
        <v>1.1475244893213832E-2</v>
      </c>
      <c r="F84" s="34">
        <f t="shared" ca="1" si="11"/>
        <v>1.142257021500459E-2</v>
      </c>
      <c r="G84" s="53">
        <f t="shared" ca="1" si="11"/>
        <v>1.8537916145705546E-2</v>
      </c>
      <c r="H84" s="34">
        <f t="shared" ca="1" si="11"/>
        <v>-4.778474442893399E-2</v>
      </c>
      <c r="I84" s="34">
        <f t="shared" ca="1" si="11"/>
        <v>-2.5517983793754584E-2</v>
      </c>
      <c r="J84" s="63">
        <f t="shared" ca="1" si="11"/>
        <v>-4.0494945178546349E-3</v>
      </c>
      <c r="K84" s="34">
        <f t="shared" ca="1" si="11"/>
        <v>0.12636557242246416</v>
      </c>
      <c r="L84" s="34">
        <f t="shared" ca="1" si="11"/>
        <v>-0.12265493444943509</v>
      </c>
      <c r="M84" s="63">
        <f t="shared" ca="1" si="11"/>
        <v>-8.4404673429375188E-2</v>
      </c>
      <c r="N84" s="34">
        <f t="shared" ca="1" si="11"/>
        <v>0.11577882262929151</v>
      </c>
      <c r="O84" s="54">
        <f t="shared" ca="1" si="11"/>
        <v>-0.23185414002548344</v>
      </c>
      <c r="P84" s="53">
        <f t="shared" ca="1" si="11"/>
        <v>-4.2140993823851058E-2</v>
      </c>
      <c r="Q84" s="34">
        <f t="shared" ca="1" si="11"/>
        <v>5.3371535390451808E-3</v>
      </c>
      <c r="R84" s="34">
        <f t="shared" ca="1" si="12"/>
        <v>4.0513268962238946E-4</v>
      </c>
      <c r="S84" s="34">
        <f t="shared" ca="1" si="12"/>
        <v>3.4678761354890897E-2</v>
      </c>
      <c r="T84" s="34" t="str">
        <f t="shared" ca="1" si="12"/>
        <v xml:space="preserve"> </v>
      </c>
      <c r="U84" s="34">
        <f t="shared" ca="1" si="12"/>
        <v>-8.4367966879583811E-3</v>
      </c>
      <c r="V84" s="34">
        <f t="shared" ca="1" si="12"/>
        <v>9.6965561375120357E-2</v>
      </c>
      <c r="W84" s="34" t="str">
        <f t="shared" ca="1" si="12"/>
        <v xml:space="preserve"> </v>
      </c>
      <c r="X84" s="34">
        <f t="shared" ca="1" si="12"/>
        <v>-6.0314237246194002E-2</v>
      </c>
      <c r="Y84" s="54">
        <f t="shared" ca="1" si="12"/>
        <v>8.8504981871847743E-2</v>
      </c>
    </row>
    <row r="85" spans="1:25" s="33" customFormat="1" ht="10.8" thickBot="1" x14ac:dyDescent="0.25">
      <c r="A85" s="26">
        <v>39082</v>
      </c>
      <c r="B85" s="64">
        <f t="shared" ca="1" si="11"/>
        <v>2.710104356416787E-2</v>
      </c>
      <c r="C85" s="64">
        <f t="shared" ca="1" si="11"/>
        <v>1.1746431614995112E-2</v>
      </c>
      <c r="D85" s="55">
        <f t="shared" ca="1" si="11"/>
        <v>1.1101399207486873E-2</v>
      </c>
      <c r="E85" s="55">
        <f t="shared" ca="1" si="11"/>
        <v>3.6949179248372488E-2</v>
      </c>
      <c r="F85" s="55">
        <f t="shared" ca="1" si="11"/>
        <v>1.7229392779513963E-2</v>
      </c>
      <c r="G85" s="56">
        <f t="shared" ca="1" si="11"/>
        <v>3.0778575895708205E-2</v>
      </c>
      <c r="H85" s="55">
        <f t="shared" ca="1" si="11"/>
        <v>6.6159254175236937E-2</v>
      </c>
      <c r="I85" s="55">
        <f t="shared" ca="1" si="11"/>
        <v>-1.6599435492592352E-2</v>
      </c>
      <c r="J85" s="65">
        <f t="shared" ca="1" si="11"/>
        <v>2.2444672213659533E-3</v>
      </c>
      <c r="K85" s="55">
        <f t="shared" ca="1" si="11"/>
        <v>9.9833540536683252E-2</v>
      </c>
      <c r="L85" s="55">
        <f t="shared" ca="1" si="11"/>
        <v>-0.12213206693155232</v>
      </c>
      <c r="M85" s="65">
        <f t="shared" ca="1" si="11"/>
        <v>-8.4169017068578156E-2</v>
      </c>
      <c r="N85" s="55">
        <f t="shared" ca="1" si="11"/>
        <v>0.13157254606604085</v>
      </c>
      <c r="O85" s="57">
        <f t="shared" ca="1" si="11"/>
        <v>-0.30001404712721391</v>
      </c>
      <c r="P85" s="56">
        <f t="shared" ca="1" si="11"/>
        <v>1.2599365806495566E-2</v>
      </c>
      <c r="Q85" s="55">
        <f t="shared" ca="1" si="11"/>
        <v>6.1375169019111109E-3</v>
      </c>
      <c r="R85" s="55">
        <f t="shared" ca="1" si="12"/>
        <v>-5.3217840083708001E-4</v>
      </c>
      <c r="S85" s="55">
        <f t="shared" ca="1" si="12"/>
        <v>4.9468891862963105E-2</v>
      </c>
      <c r="T85" s="55" t="str">
        <f t="shared" ca="1" si="12"/>
        <v xml:space="preserve"> </v>
      </c>
      <c r="U85" s="55">
        <f t="shared" ca="1" si="12"/>
        <v>2.5710316684306456E-3</v>
      </c>
      <c r="V85" s="55">
        <f t="shared" ca="1" si="12"/>
        <v>0.13665678356118205</v>
      </c>
      <c r="W85" s="55" t="str">
        <f t="shared" ca="1" si="12"/>
        <v xml:space="preserve"> </v>
      </c>
      <c r="X85" s="55">
        <f t="shared" ca="1" si="12"/>
        <v>-9.0921893110021523E-2</v>
      </c>
      <c r="Y85" s="57">
        <f t="shared" ca="1" si="12"/>
        <v>7.9712680137059788E-2</v>
      </c>
    </row>
    <row r="86" spans="1:25" s="33" customFormat="1" x14ac:dyDescent="0.2">
      <c r="A86" s="20">
        <v>39172</v>
      </c>
      <c r="B86" s="62">
        <f t="shared" ca="1" si="11"/>
        <v>1.2812539784937904E-2</v>
      </c>
      <c r="C86" s="62">
        <f t="shared" ca="1" si="11"/>
        <v>6.7314489970147218E-3</v>
      </c>
      <c r="D86" s="34">
        <f t="shared" ca="1" si="11"/>
        <v>6.1012629547978481E-3</v>
      </c>
      <c r="E86" s="34">
        <f t="shared" ca="1" si="11"/>
        <v>1.6618032323624909E-2</v>
      </c>
      <c r="F86" s="34">
        <f t="shared" ca="1" si="11"/>
        <v>1.2055941570620288E-2</v>
      </c>
      <c r="G86" s="53">
        <f t="shared" ca="1" si="11"/>
        <v>3.4791023838924628E-2</v>
      </c>
      <c r="H86" s="34">
        <f t="shared" ca="1" si="11"/>
        <v>-1.8069270028806872E-2</v>
      </c>
      <c r="I86" s="34">
        <f t="shared" ca="1" si="11"/>
        <v>-3.1503032500902473E-2</v>
      </c>
      <c r="J86" s="63">
        <f t="shared" ca="1" si="11"/>
        <v>-1.4979084681991939E-3</v>
      </c>
      <c r="K86" s="34">
        <f t="shared" ca="1" si="11"/>
        <v>7.5987910860778607E-2</v>
      </c>
      <c r="L86" s="34">
        <f t="shared" ca="1" si="11"/>
        <v>-0.12879355963394057</v>
      </c>
      <c r="M86" s="63">
        <f t="shared" ca="1" si="11"/>
        <v>-0.11421675594693881</v>
      </c>
      <c r="N86" s="34">
        <f t="shared" ca="1" si="11"/>
        <v>6.4430363461071449E-2</v>
      </c>
      <c r="O86" s="54">
        <f t="shared" ca="1" si="11"/>
        <v>-0.18574908657007894</v>
      </c>
      <c r="P86" s="53">
        <f t="shared" ca="1" si="11"/>
        <v>-1.9794564829324734E-2</v>
      </c>
      <c r="Q86" s="34">
        <f t="shared" ca="1" si="11"/>
        <v>1.0461281687758062E-2</v>
      </c>
      <c r="R86" s="34">
        <f t="shared" ref="R86:Y91" ca="1" si="13">IF(AND(R17&gt;=0, (R16)&gt;0),R17/R16-1," ")</f>
        <v>8.4161571900298604E-4</v>
      </c>
      <c r="S86" s="34">
        <f t="shared" ca="1" si="13"/>
        <v>4.7699910606706419E-2</v>
      </c>
      <c r="T86" s="34" t="str">
        <f t="shared" ca="1" si="13"/>
        <v xml:space="preserve"> </v>
      </c>
      <c r="U86" s="34">
        <f t="shared" ca="1" si="13"/>
        <v>-1.5535114956847229E-3</v>
      </c>
      <c r="V86" s="34">
        <f t="shared" ca="1" si="13"/>
        <v>6.2691352898816E-2</v>
      </c>
      <c r="W86" s="34" t="str">
        <f t="shared" ca="1" si="13"/>
        <v xml:space="preserve"> </v>
      </c>
      <c r="X86" s="34">
        <f t="shared" ca="1" si="13"/>
        <v>-6.5152308545129767E-2</v>
      </c>
      <c r="Y86" s="54">
        <f t="shared" ca="1" si="13"/>
        <v>7.7128784647920723E-2</v>
      </c>
    </row>
    <row r="87" spans="1:25" s="33" customFormat="1" x14ac:dyDescent="0.2">
      <c r="A87" s="20">
        <v>39263</v>
      </c>
      <c r="B87" s="62">
        <f t="shared" ca="1" si="11"/>
        <v>1.3519823303514311E-2</v>
      </c>
      <c r="C87" s="62">
        <f t="shared" ca="1" si="11"/>
        <v>1.0801951578944813E-2</v>
      </c>
      <c r="D87" s="34">
        <f t="shared" ca="1" si="11"/>
        <v>1.0840089981904999E-2</v>
      </c>
      <c r="E87" s="34">
        <f t="shared" ca="1" si="11"/>
        <v>1.5204102831101851E-2</v>
      </c>
      <c r="F87" s="34">
        <f t="shared" ca="1" si="11"/>
        <v>1.0481613088928921E-2</v>
      </c>
      <c r="G87" s="53">
        <f t="shared" ca="1" si="11"/>
        <v>2.7407221883934074E-2</v>
      </c>
      <c r="H87" s="34">
        <f t="shared" ca="1" si="11"/>
        <v>9.0921468499824076E-2</v>
      </c>
      <c r="I87" s="34">
        <f t="shared" ca="1" si="11"/>
        <v>-3.6666714866207983E-2</v>
      </c>
      <c r="J87" s="63">
        <f t="shared" ca="1" si="11"/>
        <v>-3.0527991489277095E-2</v>
      </c>
      <c r="K87" s="34">
        <f t="shared" ca="1" si="11"/>
        <v>6.785146749589499E-2</v>
      </c>
      <c r="L87" s="34">
        <f t="shared" ca="1" si="11"/>
        <v>-0.11369192407487705</v>
      </c>
      <c r="M87" s="63">
        <f t="shared" ca="1" si="11"/>
        <v>-0.10983095188554626</v>
      </c>
      <c r="N87" s="34">
        <f t="shared" ca="1" si="11"/>
        <v>4.4934466634215076E-2</v>
      </c>
      <c r="O87" s="54">
        <f t="shared" ca="1" si="11"/>
        <v>-0.1900778286259921</v>
      </c>
      <c r="P87" s="53">
        <f t="shared" ca="1" si="11"/>
        <v>-8.9047323804509748E-3</v>
      </c>
      <c r="Q87" s="34">
        <f t="shared" ca="1" si="11"/>
        <v>5.4436990357689119E-3</v>
      </c>
      <c r="R87" s="34">
        <f t="shared" ca="1" si="13"/>
        <v>-8.1708475312058937E-4</v>
      </c>
      <c r="S87" s="34">
        <f t="shared" ca="1" si="13"/>
        <v>1.093031069556849E-2</v>
      </c>
      <c r="T87" s="34" t="str">
        <f t="shared" ca="1" si="13"/>
        <v xml:space="preserve"> </v>
      </c>
      <c r="U87" s="34">
        <f t="shared" ca="1" si="13"/>
        <v>1.096509650882771E-2</v>
      </c>
      <c r="V87" s="34">
        <f t="shared" ca="1" si="13"/>
        <v>5.2410780477318619E-2</v>
      </c>
      <c r="W87" s="34" t="str">
        <f t="shared" ca="1" si="13"/>
        <v xml:space="preserve"> </v>
      </c>
      <c r="X87" s="34">
        <f t="shared" ca="1" si="13"/>
        <v>-3.9896095467023551E-2</v>
      </c>
      <c r="Y87" s="54">
        <f t="shared" ca="1" si="13"/>
        <v>8.4051538039333629E-2</v>
      </c>
    </row>
    <row r="88" spans="1:25" s="33" customFormat="1" x14ac:dyDescent="0.2">
      <c r="A88" s="20">
        <v>39355</v>
      </c>
      <c r="B88" s="62">
        <f t="shared" ca="1" si="11"/>
        <v>1.0310658470361611E-2</v>
      </c>
      <c r="C88" s="62">
        <f t="shared" ca="1" si="11"/>
        <v>2.287974282448646E-3</v>
      </c>
      <c r="D88" s="34">
        <f t="shared" ca="1" si="11"/>
        <v>1.3315238824764819E-3</v>
      </c>
      <c r="E88" s="34">
        <f t="shared" ca="1" si="11"/>
        <v>1.5260800027490973E-2</v>
      </c>
      <c r="F88" s="34">
        <f t="shared" ca="1" si="11"/>
        <v>1.0324403361894774E-2</v>
      </c>
      <c r="G88" s="53">
        <f t="shared" ca="1" si="11"/>
        <v>2.2221275362400483E-2</v>
      </c>
      <c r="H88" s="34">
        <f t="shared" ca="1" si="11"/>
        <v>2.8033813554879661E-3</v>
      </c>
      <c r="I88" s="34">
        <f t="shared" ca="1" si="11"/>
        <v>-2.4481110637271875E-2</v>
      </c>
      <c r="J88" s="63">
        <f t="shared" ca="1" si="11"/>
        <v>2.0729808294566165E-3</v>
      </c>
      <c r="K88" s="34">
        <f t="shared" ca="1" si="11"/>
        <v>6.2544607887452086E-2</v>
      </c>
      <c r="L88" s="34">
        <f t="shared" ca="1" si="11"/>
        <v>-0.12806144276327491</v>
      </c>
      <c r="M88" s="63">
        <f t="shared" ca="1" si="11"/>
        <v>-0.12701941410304929</v>
      </c>
      <c r="N88" s="34">
        <f t="shared" ca="1" si="11"/>
        <v>3.0902784502276015E-2</v>
      </c>
      <c r="O88" s="54">
        <f t="shared" ca="1" si="11"/>
        <v>-0.11225385074790295</v>
      </c>
      <c r="P88" s="53">
        <f t="shared" ca="1" si="11"/>
        <v>-1.1277207538125444E-2</v>
      </c>
      <c r="Q88" s="34">
        <f t="shared" ca="1" si="11"/>
        <v>3.9074536123238079E-3</v>
      </c>
      <c r="R88" s="34">
        <f t="shared" ca="1" si="13"/>
        <v>7.2488108209500801E-4</v>
      </c>
      <c r="S88" s="34">
        <f t="shared" ca="1" si="13"/>
        <v>2.8391972752115358E-2</v>
      </c>
      <c r="T88" s="34" t="str">
        <f t="shared" ca="1" si="13"/>
        <v xml:space="preserve"> </v>
      </c>
      <c r="U88" s="34">
        <f t="shared" ca="1" si="13"/>
        <v>-6.2028179249162818E-4</v>
      </c>
      <c r="V88" s="34">
        <f t="shared" ca="1" si="13"/>
        <v>4.8752281276595699E-2</v>
      </c>
      <c r="W88" s="34" t="str">
        <f t="shared" ca="1" si="13"/>
        <v xml:space="preserve"> </v>
      </c>
      <c r="X88" s="34">
        <f t="shared" ca="1" si="13"/>
        <v>-3.7715760242342578E-2</v>
      </c>
      <c r="Y88" s="54">
        <f t="shared" ca="1" si="13"/>
        <v>5.3351658174913386E-2</v>
      </c>
    </row>
    <row r="89" spans="1:25" s="33" customFormat="1" ht="10.8" thickBot="1" x14ac:dyDescent="0.25">
      <c r="A89" s="26">
        <v>39447</v>
      </c>
      <c r="B89" s="64">
        <f t="shared" ca="1" si="11"/>
        <v>1.1346940998230082E-2</v>
      </c>
      <c r="C89" s="64">
        <f t="shared" ca="1" si="11"/>
        <v>1.0154247456043208E-2</v>
      </c>
      <c r="D89" s="55">
        <f t="shared" ca="1" si="11"/>
        <v>9.8063402982577763E-3</v>
      </c>
      <c r="E89" s="55">
        <f t="shared" ca="1" si="11"/>
        <v>1.2073451156626058E-2</v>
      </c>
      <c r="F89" s="55">
        <f t="shared" ca="1" si="11"/>
        <v>1.3051464777666277E-2</v>
      </c>
      <c r="G89" s="56">
        <f t="shared" ca="1" si="11"/>
        <v>1.9554996364151034E-2</v>
      </c>
      <c r="H89" s="55">
        <f t="shared" ca="1" si="11"/>
        <v>0.11484362249300295</v>
      </c>
      <c r="I89" s="55">
        <f t="shared" ca="1" si="11"/>
        <v>-1.9833324053651014E-2</v>
      </c>
      <c r="J89" s="65">
        <f t="shared" ca="1" si="11"/>
        <v>-7.9120176403346676E-3</v>
      </c>
      <c r="K89" s="55">
        <f t="shared" ca="1" si="11"/>
        <v>4.3255433077008965E-2</v>
      </c>
      <c r="L89" s="55">
        <f t="shared" ca="1" si="11"/>
        <v>-0.12934816529752802</v>
      </c>
      <c r="M89" s="65">
        <f t="shared" ca="1" si="11"/>
        <v>-0.10591732557719091</v>
      </c>
      <c r="N89" s="55">
        <f t="shared" ca="1" si="11"/>
        <v>2.2483487161314875E-2</v>
      </c>
      <c r="O89" s="57">
        <f t="shared" ca="1" si="11"/>
        <v>-0.19939430394219471</v>
      </c>
      <c r="P89" s="56">
        <f t="shared" ca="1" si="11"/>
        <v>-8.3618314038758079E-4</v>
      </c>
      <c r="Q89" s="55">
        <f t="shared" ca="1" si="11"/>
        <v>6.1876128052920087E-3</v>
      </c>
      <c r="R89" s="55">
        <f t="shared" ca="1" si="13"/>
        <v>-2.9001008101871006E-3</v>
      </c>
      <c r="S89" s="55">
        <f t="shared" ca="1" si="13"/>
        <v>3.3500981193820056E-2</v>
      </c>
      <c r="T89" s="55" t="str">
        <f t="shared" ca="1" si="13"/>
        <v xml:space="preserve"> </v>
      </c>
      <c r="U89" s="55">
        <f t="shared" ca="1" si="13"/>
        <v>1.067502726600944E-2</v>
      </c>
      <c r="V89" s="55">
        <f t="shared" ca="1" si="13"/>
        <v>5.269166496068789E-2</v>
      </c>
      <c r="W89" s="55" t="str">
        <f t="shared" ca="1" si="13"/>
        <v xml:space="preserve"> </v>
      </c>
      <c r="X89" s="55">
        <f t="shared" ca="1" si="13"/>
        <v>-6.1271628640442444E-2</v>
      </c>
      <c r="Y89" s="57">
        <f t="shared" ca="1" si="13"/>
        <v>3.7582482000853679E-2</v>
      </c>
    </row>
    <row r="90" spans="1:25" s="33" customFormat="1" x14ac:dyDescent="0.2">
      <c r="A90" s="14">
        <v>39538</v>
      </c>
      <c r="B90" s="66">
        <f t="shared" ca="1" si="11"/>
        <v>3.9524065537570596E-3</v>
      </c>
      <c r="C90" s="66">
        <f t="shared" ca="1" si="11"/>
        <v>-2.605010331737323E-3</v>
      </c>
      <c r="D90" s="58">
        <f t="shared" ca="1" si="11"/>
        <v>-4.304555207602867E-3</v>
      </c>
      <c r="E90" s="58">
        <f t="shared" ca="1" si="11"/>
        <v>7.9391774554282701E-3</v>
      </c>
      <c r="F90" s="58">
        <f t="shared" ca="1" si="11"/>
        <v>1.1502712864967179E-2</v>
      </c>
      <c r="G90" s="59">
        <f t="shared" ca="1" si="11"/>
        <v>7.6768539937037694E-3</v>
      </c>
      <c r="H90" s="58">
        <f t="shared" ca="1" si="11"/>
        <v>4.5564501150340053E-2</v>
      </c>
      <c r="I90" s="58">
        <f t="shared" ca="1" si="11"/>
        <v>-2.9767505452997667E-2</v>
      </c>
      <c r="J90" s="67">
        <f t="shared" ca="1" si="11"/>
        <v>-2.0107038671614008E-2</v>
      </c>
      <c r="K90" s="58">
        <f t="shared" ca="1" si="11"/>
        <v>4.3058567530361413E-2</v>
      </c>
      <c r="L90" s="58">
        <f t="shared" ca="1" si="11"/>
        <v>-0.1250972307816034</v>
      </c>
      <c r="M90" s="67">
        <f t="shared" ca="1" si="11"/>
        <v>-0.13889512574956842</v>
      </c>
      <c r="N90" s="58">
        <f t="shared" ca="1" si="11"/>
        <v>3.0671949501208218E-2</v>
      </c>
      <c r="O90" s="60">
        <f t="shared" ca="1" si="11"/>
        <v>-0.19509612228307749</v>
      </c>
      <c r="P90" s="59">
        <f t="shared" ca="1" si="11"/>
        <v>-1.0365459117058884E-2</v>
      </c>
      <c r="Q90" s="58">
        <f t="shared" ca="1" si="11"/>
        <v>-3.4888968997511816E-3</v>
      </c>
      <c r="R90" s="58">
        <f t="shared" ca="1" si="13"/>
        <v>-8.9281987908039762E-3</v>
      </c>
      <c r="S90" s="58">
        <f t="shared" ca="1" si="13"/>
        <v>2.2669890297092543E-2</v>
      </c>
      <c r="T90" s="58" t="str">
        <f t="shared" ca="1" si="13"/>
        <v xml:space="preserve"> </v>
      </c>
      <c r="U90" s="58">
        <f t="shared" ca="1" si="13"/>
        <v>-1.099812509716136E-4</v>
      </c>
      <c r="V90" s="58">
        <f t="shared" ca="1" si="13"/>
        <v>3.9226845888271189E-2</v>
      </c>
      <c r="W90" s="58" t="str">
        <f t="shared" ca="1" si="13"/>
        <v xml:space="preserve"> </v>
      </c>
      <c r="X90" s="58">
        <f t="shared" ca="1" si="13"/>
        <v>-4.4089708391163218E-2</v>
      </c>
      <c r="Y90" s="60">
        <f t="shared" ca="1" si="13"/>
        <v>5.2934027367630199E-2</v>
      </c>
    </row>
    <row r="91" spans="1:25" s="33" customFormat="1" x14ac:dyDescent="0.2">
      <c r="A91" s="20">
        <v>39629</v>
      </c>
      <c r="B91" s="62">
        <f t="shared" ca="1" si="11"/>
        <v>1.2070274012134785E-2</v>
      </c>
      <c r="C91" s="62">
        <f t="shared" ca="1" si="11"/>
        <v>-1.1202219043116024E-4</v>
      </c>
      <c r="D91" s="34">
        <f t="shared" ca="1" si="11"/>
        <v>-1.6494312582797654E-3</v>
      </c>
      <c r="E91" s="34">
        <f t="shared" ca="1" si="11"/>
        <v>1.9399371460139259E-2</v>
      </c>
      <c r="F91" s="34">
        <f t="shared" ca="1" si="11"/>
        <v>1.2450394657148145E-2</v>
      </c>
      <c r="G91" s="53">
        <f t="shared" ca="1" si="11"/>
        <v>1.4920191089928814E-2</v>
      </c>
      <c r="H91" s="34">
        <f t="shared" ca="1" si="11"/>
        <v>-0.23544778785468545</v>
      </c>
      <c r="I91" s="34">
        <f t="shared" ca="1" si="11"/>
        <v>-2.1171312111117335E-2</v>
      </c>
      <c r="J91" s="63">
        <f t="shared" ca="1" si="11"/>
        <v>-1.477419847688799E-2</v>
      </c>
      <c r="K91" s="34">
        <f t="shared" ca="1" si="11"/>
        <v>4.3943479112818151E-2</v>
      </c>
      <c r="L91" s="34">
        <f t="shared" ca="1" si="11"/>
        <v>-0.11826413866746976</v>
      </c>
      <c r="M91" s="63">
        <f t="shared" ca="1" si="11"/>
        <v>-0.11920282921968595</v>
      </c>
      <c r="N91" s="34">
        <f t="shared" ca="1" si="11"/>
        <v>3.2470688896525157E-2</v>
      </c>
      <c r="O91" s="54">
        <f t="shared" ca="1" si="11"/>
        <v>-0.18128197418001546</v>
      </c>
      <c r="P91" s="53">
        <f t="shared" ca="1" si="11"/>
        <v>1.084336181797152E-3</v>
      </c>
      <c r="Q91" s="34">
        <f ca="1">IF(AND(Q22&gt;=0, (Q21)&gt;0),Q22/Q21-1," ")</f>
        <v>5.1710459328080383E-4</v>
      </c>
      <c r="R91" s="34">
        <f t="shared" ca="1" si="13"/>
        <v>-1.3003305041385582E-2</v>
      </c>
      <c r="S91" s="34">
        <f t="shared" ca="1" si="13"/>
        <v>1.4857037428425146E-2</v>
      </c>
      <c r="T91" s="34" t="str">
        <f t="shared" ca="1" si="13"/>
        <v xml:space="preserve"> </v>
      </c>
      <c r="U91" s="34">
        <f t="shared" ca="1" si="13"/>
        <v>-2.819675313044856E-2</v>
      </c>
      <c r="V91" s="34">
        <f t="shared" ca="1" si="13"/>
        <v>3.6539160645032931E-2</v>
      </c>
      <c r="W91" s="34" t="str">
        <f t="shared" ca="1" si="13"/>
        <v xml:space="preserve"> </v>
      </c>
      <c r="X91" s="34">
        <f t="shared" ca="1" si="13"/>
        <v>-3.1033025828431593E-2</v>
      </c>
      <c r="Y91" s="54">
        <f t="shared" ca="1" si="13"/>
        <v>4.6447473096114633E-2</v>
      </c>
    </row>
    <row r="92" spans="1:25" s="33" customFormat="1" x14ac:dyDescent="0.2">
      <c r="A92" s="20">
        <v>39721</v>
      </c>
      <c r="B92" s="62">
        <f t="shared" ref="B92:X103" ca="1" si="14">IF(AND(B23&gt;=0, (B22)&gt;0),B23/B22-1," ")</f>
        <v>1.2277484155936547E-2</v>
      </c>
      <c r="C92" s="62">
        <f t="shared" ca="1" si="14"/>
        <v>3.1052026485525186E-3</v>
      </c>
      <c r="D92" s="34">
        <f t="shared" ca="1" si="14"/>
        <v>2.1815957690556331E-3</v>
      </c>
      <c r="E92" s="34">
        <f t="shared" ca="1" si="14"/>
        <v>1.7690081271180436E-2</v>
      </c>
      <c r="F92" s="34">
        <f t="shared" ca="1" si="14"/>
        <v>1.054704107548754E-2</v>
      </c>
      <c r="G92" s="53">
        <f t="shared" ca="1" si="14"/>
        <v>1.8425091981720598E-2</v>
      </c>
      <c r="H92" s="34">
        <f t="shared" ca="1" si="14"/>
        <v>0.41550412182607221</v>
      </c>
      <c r="I92" s="34">
        <f t="shared" ca="1" si="14"/>
        <v>-3.2177097783732234E-2</v>
      </c>
      <c r="J92" s="63">
        <f t="shared" ca="1" si="14"/>
        <v>-1.8992289511536975E-2</v>
      </c>
      <c r="K92" s="34">
        <f t="shared" ca="1" si="14"/>
        <v>3.2373768572721895E-2</v>
      </c>
      <c r="L92" s="34">
        <f t="shared" ca="1" si="14"/>
        <v>-0.17140849051995444</v>
      </c>
      <c r="M92" s="63">
        <f t="shared" ca="1" si="14"/>
        <v>-0.16188031144844939</v>
      </c>
      <c r="N92" s="34">
        <f t="shared" ca="1" si="14"/>
        <v>2.2549875185764234E-2</v>
      </c>
      <c r="O92" s="54">
        <f t="shared" ca="1" si="14"/>
        <v>-0.14148712945658803</v>
      </c>
      <c r="P92" s="53">
        <f t="shared" ca="1" si="14"/>
        <v>-1.8693727769869439E-2</v>
      </c>
      <c r="Q92" s="34">
        <f t="shared" ca="1" si="14"/>
        <v>5.2338006471543963E-3</v>
      </c>
      <c r="R92" s="34">
        <f t="shared" ca="1" si="14"/>
        <v>-1.5219871878000446E-2</v>
      </c>
      <c r="S92" s="34">
        <f t="shared" ca="1" si="14"/>
        <v>1.5042338807732092E-2</v>
      </c>
      <c r="T92" s="34" t="str">
        <f t="shared" ca="1" si="14"/>
        <v xml:space="preserve"> </v>
      </c>
      <c r="U92" s="34">
        <f t="shared" ca="1" si="14"/>
        <v>2.4466912798242202E-2</v>
      </c>
      <c r="V92" s="34">
        <f t="shared" ca="1" si="14"/>
        <v>2.7432230030643101E-2</v>
      </c>
      <c r="W92" s="34" t="str">
        <f t="shared" ca="1" si="14"/>
        <v xml:space="preserve"> </v>
      </c>
      <c r="X92" s="34">
        <f t="shared" ca="1" si="14"/>
        <v>-4.6409689826673928E-2</v>
      </c>
      <c r="Y92" s="54">
        <f t="shared" ref="Y92:Y102" ca="1" si="15">IF(AND(Y23&gt;=0, (Y22)&gt;0),Y23/Y22-1," ")</f>
        <v>2.238397729301167E-2</v>
      </c>
    </row>
    <row r="93" spans="1:25" s="33" customFormat="1" ht="10.8" thickBot="1" x14ac:dyDescent="0.25">
      <c r="A93" s="26">
        <v>39813</v>
      </c>
      <c r="B93" s="64">
        <f t="shared" ca="1" si="14"/>
        <v>1.677353489723199E-3</v>
      </c>
      <c r="C93" s="64">
        <f t="shared" ca="1" si="14"/>
        <v>-5.6805200482923368E-3</v>
      </c>
      <c r="D93" s="55">
        <f t="shared" ca="1" si="14"/>
        <v>-7.5674633347565523E-3</v>
      </c>
      <c r="E93" s="55">
        <f t="shared" ca="1" si="14"/>
        <v>5.9570363441705521E-3</v>
      </c>
      <c r="F93" s="55">
        <f t="shared" ca="1" si="14"/>
        <v>9.3974130876295359E-3</v>
      </c>
      <c r="G93" s="56">
        <f t="shared" ca="1" si="14"/>
        <v>4.4390903325182141E-3</v>
      </c>
      <c r="H93" s="55">
        <f t="shared" ca="1" si="14"/>
        <v>-2.9551392022801104E-2</v>
      </c>
      <c r="I93" s="55">
        <f t="shared" ca="1" si="14"/>
        <v>-3.8933053137067075E-2</v>
      </c>
      <c r="J93" s="65">
        <f t="shared" ca="1" si="14"/>
        <v>-2.7643960028010395E-2</v>
      </c>
      <c r="K93" s="55">
        <f t="shared" ca="1" si="14"/>
        <v>3.3873396862531102E-2</v>
      </c>
      <c r="L93" s="55">
        <f t="shared" ca="1" si="14"/>
        <v>-0.21626241286129655</v>
      </c>
      <c r="M93" s="65">
        <f t="shared" ca="1" si="14"/>
        <v>-0.20419629227822156</v>
      </c>
      <c r="N93" s="55">
        <f t="shared" ca="1" si="14"/>
        <v>9.2844266596689984E-3</v>
      </c>
      <c r="O93" s="57">
        <f t="shared" ca="1" si="14"/>
        <v>-0.20298173216147486</v>
      </c>
      <c r="P93" s="56">
        <f t="shared" ca="1" si="14"/>
        <v>-2.3677020473161337E-2</v>
      </c>
      <c r="Q93" s="55">
        <f t="shared" ca="1" si="14"/>
        <v>-5.515085177988488E-3</v>
      </c>
      <c r="R93" s="55">
        <f t="shared" ca="1" si="14"/>
        <v>-1.7813125039772837E-2</v>
      </c>
      <c r="S93" s="55">
        <f t="shared" ca="1" si="14"/>
        <v>7.6681965902059002E-3</v>
      </c>
      <c r="T93" s="55" t="str">
        <f t="shared" ca="1" si="14"/>
        <v xml:space="preserve"> </v>
      </c>
      <c r="U93" s="55">
        <f t="shared" ca="1" si="14"/>
        <v>-1.0152830764130538E-2</v>
      </c>
      <c r="V93" s="55">
        <f t="shared" ca="1" si="14"/>
        <v>2.9837222517492767E-2</v>
      </c>
      <c r="W93" s="55" t="str">
        <f t="shared" ca="1" si="14"/>
        <v xml:space="preserve"> </v>
      </c>
      <c r="X93" s="55">
        <f t="shared" ca="1" si="14"/>
        <v>-3.3835111814166319E-2</v>
      </c>
      <c r="Y93" s="57">
        <f t="shared" ca="1" si="15"/>
        <v>5.2839395868833572E-2</v>
      </c>
    </row>
    <row r="94" spans="1:25" s="33" customFormat="1" x14ac:dyDescent="0.2">
      <c r="A94" s="14">
        <v>39903</v>
      </c>
      <c r="B94" s="66">
        <f t="shared" ca="1" si="14"/>
        <v>7.3784081782888311E-3</v>
      </c>
      <c r="C94" s="66">
        <f t="shared" ca="1" si="14"/>
        <v>-4.8572894697240798E-4</v>
      </c>
      <c r="D94" s="58">
        <f t="shared" ca="1" si="14"/>
        <v>-1.4200067981532394E-3</v>
      </c>
      <c r="E94" s="58">
        <f t="shared" ca="1" si="14"/>
        <v>1.1899640882139906E-2</v>
      </c>
      <c r="F94" s="58">
        <f t="shared" ca="1" si="14"/>
        <v>6.8543008959778273E-3</v>
      </c>
      <c r="G94" s="59">
        <f t="shared" ca="1" si="14"/>
        <v>5.555011048537617E-3</v>
      </c>
      <c r="H94" s="58">
        <f t="shared" ca="1" si="14"/>
        <v>6.7468527029981962E-2</v>
      </c>
      <c r="I94" s="58">
        <f t="shared" ca="1" si="14"/>
        <v>-2.999743379831088E-2</v>
      </c>
      <c r="J94" s="67">
        <f t="shared" ca="1" si="14"/>
        <v>-2.7773265257981739E-2</v>
      </c>
      <c r="K94" s="58">
        <f t="shared" ca="1" si="14"/>
        <v>2.1591810185231486E-2</v>
      </c>
      <c r="L94" s="58">
        <f t="shared" ca="1" si="14"/>
        <v>-0.10402661898326349</v>
      </c>
      <c r="M94" s="67">
        <f t="shared" ca="1" si="14"/>
        <v>-0.15271328247821803</v>
      </c>
      <c r="N94" s="58">
        <f t="shared" ca="1" si="14"/>
        <v>2.2401212642842339E-2</v>
      </c>
      <c r="O94" s="60">
        <f t="shared" ca="1" si="14"/>
        <v>-0.22324780139246003</v>
      </c>
      <c r="P94" s="59">
        <f t="shared" ca="1" si="14"/>
        <v>-1.7900666228703677E-2</v>
      </c>
      <c r="Q94" s="58">
        <f t="shared" ca="1" si="14"/>
        <v>1.0130885088397434E-3</v>
      </c>
      <c r="R94" s="58">
        <f t="shared" ca="1" si="14"/>
        <v>-1.747995561708382E-2</v>
      </c>
      <c r="S94" s="58">
        <f t="shared" ca="1" si="14"/>
        <v>1.2187698553533188E-2</v>
      </c>
      <c r="T94" s="58" t="str">
        <f t="shared" ca="1" si="14"/>
        <v xml:space="preserve"> </v>
      </c>
      <c r="U94" s="58">
        <f t="shared" ca="1" si="14"/>
        <v>-7.4608799987216923E-3</v>
      </c>
      <c r="V94" s="58">
        <f t="shared" ca="1" si="14"/>
        <v>2.2286454338672934E-2</v>
      </c>
      <c r="W94" s="58" t="str">
        <f t="shared" ca="1" si="14"/>
        <v xml:space="preserve"> </v>
      </c>
      <c r="X94" s="58">
        <f t="shared" ca="1" si="14"/>
        <v>-2.6764301993199235E-2</v>
      </c>
      <c r="Y94" s="60">
        <f t="shared" ca="1" si="15"/>
        <v>3.0137849499167091E-2</v>
      </c>
    </row>
    <row r="95" spans="1:25" s="33" customFormat="1" x14ac:dyDescent="0.2">
      <c r="A95" s="20">
        <v>39994</v>
      </c>
      <c r="B95" s="62">
        <f t="shared" ca="1" si="14"/>
        <v>7.4085933796268488E-3</v>
      </c>
      <c r="C95" s="62">
        <f t="shared" ca="1" si="14"/>
        <v>-1.1164467053178528E-3</v>
      </c>
      <c r="D95" s="34">
        <f t="shared" ca="1" si="14"/>
        <v>-1.3835359206528786E-3</v>
      </c>
      <c r="E95" s="34">
        <f t="shared" ca="1" si="14"/>
        <v>1.2249801689477424E-2</v>
      </c>
      <c r="F95" s="34">
        <f t="shared" ca="1" si="14"/>
        <v>9.6466003461070926E-4</v>
      </c>
      <c r="G95" s="53">
        <f t="shared" ca="1" si="14"/>
        <v>1.8680044887806613E-2</v>
      </c>
      <c r="H95" s="34">
        <f t="shared" ca="1" si="14"/>
        <v>-3.6841655806600926E-3</v>
      </c>
      <c r="I95" s="34">
        <f t="shared" ca="1" si="14"/>
        <v>-4.0515767542057879E-2</v>
      </c>
      <c r="J95" s="63">
        <f t="shared" ca="1" si="14"/>
        <v>-3.0788353136269264E-2</v>
      </c>
      <c r="K95" s="34">
        <f t="shared" ca="1" si="14"/>
        <v>2.0103135116812609E-2</v>
      </c>
      <c r="L95" s="34">
        <f t="shared" ca="1" si="14"/>
        <v>-0.20090540472192864</v>
      </c>
      <c r="M95" s="63">
        <f t="shared" ca="1" si="14"/>
        <v>-0.20883810339863651</v>
      </c>
      <c r="N95" s="34">
        <f t="shared" ca="1" si="14"/>
        <v>1.9496034364266945E-2</v>
      </c>
      <c r="O95" s="54">
        <f t="shared" ca="1" si="14"/>
        <v>-0.24305618411536722</v>
      </c>
      <c r="P95" s="53">
        <f t="shared" ca="1" si="14"/>
        <v>-5.0176932936947249E-3</v>
      </c>
      <c r="Q95" s="34">
        <f t="shared" ca="1" si="14"/>
        <v>5.414826168069542E-3</v>
      </c>
      <c r="R95" s="34">
        <f t="shared" ca="1" si="14"/>
        <v>-1.2902371915321842E-2</v>
      </c>
      <c r="S95" s="34">
        <f t="shared" ca="1" si="14"/>
        <v>7.7677807682992039E-3</v>
      </c>
      <c r="T95" s="34" t="str">
        <f t="shared" ca="1" si="14"/>
        <v xml:space="preserve"> </v>
      </c>
      <c r="U95" s="34">
        <f t="shared" ca="1" si="14"/>
        <v>1.0609673720887169E-3</v>
      </c>
      <c r="V95" s="34">
        <f t="shared" ca="1" si="14"/>
        <v>1.159100621995357E-2</v>
      </c>
      <c r="W95" s="34" t="str">
        <f t="shared" ca="1" si="14"/>
        <v xml:space="preserve"> </v>
      </c>
      <c r="X95" s="34">
        <f t="shared" ca="1" si="14"/>
        <v>-3.4077763062716815E-2</v>
      </c>
      <c r="Y95" s="54">
        <f t="shared" ca="1" si="15"/>
        <v>2.7056768234964945E-2</v>
      </c>
    </row>
    <row r="96" spans="1:25" s="33" customFormat="1" x14ac:dyDescent="0.2">
      <c r="A96" s="20">
        <v>40086</v>
      </c>
      <c r="B96" s="62">
        <f t="shared" ca="1" si="14"/>
        <v>9.950353071978002E-3</v>
      </c>
      <c r="C96" s="62">
        <f t="shared" ca="1" si="14"/>
        <v>-3.2037041476740136E-4</v>
      </c>
      <c r="D96" s="34">
        <f t="shared" ca="1" si="14"/>
        <v>-7.1891453206540668E-4</v>
      </c>
      <c r="E96" s="34">
        <f t="shared" ca="1" si="14"/>
        <v>1.5705885955822785E-2</v>
      </c>
      <c r="F96" s="34">
        <f t="shared" ca="1" si="14"/>
        <v>2.7777221110472095E-3</v>
      </c>
      <c r="G96" s="53">
        <f t="shared" ca="1" si="14"/>
        <v>1.5287129857253667E-2</v>
      </c>
      <c r="H96" s="34">
        <f t="shared" ca="1" si="14"/>
        <v>9.1700489471515878E-2</v>
      </c>
      <c r="I96" s="34">
        <f t="shared" ca="1" si="14"/>
        <v>-4.0060289996353693E-2</v>
      </c>
      <c r="J96" s="63">
        <f t="shared" ca="1" si="14"/>
        <v>-2.3315666943880875E-2</v>
      </c>
      <c r="K96" s="34">
        <f t="shared" ca="1" si="14"/>
        <v>2.3432889876875196E-2</v>
      </c>
      <c r="L96" s="34">
        <f t="shared" ca="1" si="14"/>
        <v>-0.27124727467904897</v>
      </c>
      <c r="M96" s="63">
        <f t="shared" ca="1" si="14"/>
        <v>-0.2866789150421416</v>
      </c>
      <c r="N96" s="34">
        <f t="shared" ca="1" si="14"/>
        <v>2.0669602168515322E-2</v>
      </c>
      <c r="O96" s="54">
        <f t="shared" ca="1" si="14"/>
        <v>-0.28192179728216138</v>
      </c>
      <c r="P96" s="53">
        <f t="shared" ca="1" si="14"/>
        <v>-2.2768656530081754E-2</v>
      </c>
      <c r="Q96" s="34">
        <f t="shared" ca="1" si="14"/>
        <v>2.9812872732590812E-3</v>
      </c>
      <c r="R96" s="34">
        <f t="shared" ca="1" si="14"/>
        <v>-9.9196628769798734E-3</v>
      </c>
      <c r="S96" s="34">
        <f t="shared" ca="1" si="14"/>
        <v>1.0971724186210619E-2</v>
      </c>
      <c r="T96" s="34" t="str">
        <f t="shared" ca="1" si="14"/>
        <v xml:space="preserve"> </v>
      </c>
      <c r="U96" s="34">
        <f t="shared" ca="1" si="14"/>
        <v>6.9062467693974394E-3</v>
      </c>
      <c r="V96" s="34">
        <f t="shared" ca="1" si="14"/>
        <v>1.488724703544575E-2</v>
      </c>
      <c r="W96" s="34" t="str">
        <f t="shared" ca="1" si="14"/>
        <v xml:space="preserve"> </v>
      </c>
      <c r="X96" s="34">
        <f t="shared" ca="1" si="14"/>
        <v>-3.0181645254203637E-2</v>
      </c>
      <c r="Y96" s="54">
        <f t="shared" ca="1" si="15"/>
        <v>5.3382838125004106E-2</v>
      </c>
    </row>
    <row r="97" spans="1:25" s="33" customFormat="1" ht="10.8" thickBot="1" x14ac:dyDescent="0.25">
      <c r="A97" s="26">
        <v>40178</v>
      </c>
      <c r="B97" s="64">
        <f t="shared" ca="1" si="14"/>
        <v>1.4979471573373093E-3</v>
      </c>
      <c r="C97" s="64">
        <f t="shared" ca="1" si="14"/>
        <v>-7.714443315879338E-4</v>
      </c>
      <c r="D97" s="55">
        <f t="shared" ca="1" si="14"/>
        <v>-8.4285850819476593E-4</v>
      </c>
      <c r="E97" s="55">
        <f t="shared" ca="1" si="14"/>
        <v>2.7496083799376514E-3</v>
      </c>
      <c r="F97" s="55">
        <f t="shared" ca="1" si="14"/>
        <v>-2.1824021374416969E-4</v>
      </c>
      <c r="G97" s="56">
        <f t="shared" ca="1" si="14"/>
        <v>1.3945284395637358E-2</v>
      </c>
      <c r="H97" s="55">
        <f t="shared" ca="1" si="14"/>
        <v>-8.3086355272859458E-2</v>
      </c>
      <c r="I97" s="55">
        <f t="shared" ca="1" si="14"/>
        <v>-4.1406322586044486E-2</v>
      </c>
      <c r="J97" s="65">
        <f t="shared" ca="1" si="14"/>
        <v>-2.5028013524380555E-2</v>
      </c>
      <c r="K97" s="55">
        <f t="shared" ca="1" si="14"/>
        <v>1.9830764545735402E-2</v>
      </c>
      <c r="L97" s="55">
        <f t="shared" ca="1" si="14"/>
        <v>-0.46992709311846492</v>
      </c>
      <c r="M97" s="65">
        <f t="shared" ca="1" si="14"/>
        <v>-0.38894699941374411</v>
      </c>
      <c r="N97" s="55">
        <f t="shared" ca="1" si="14"/>
        <v>8.2105902230915628E-3</v>
      </c>
      <c r="O97" s="57">
        <f t="shared" ca="1" si="14"/>
        <v>-0.35933893061844024</v>
      </c>
      <c r="P97" s="56">
        <f t="shared" ca="1" si="14"/>
        <v>-1.0891625491085355E-2</v>
      </c>
      <c r="Q97" s="55">
        <f t="shared" ca="1" si="14"/>
        <v>1.2696305252906104E-3</v>
      </c>
      <c r="R97" s="55">
        <f t="shared" ca="1" si="14"/>
        <v>-1.5970986731466685E-2</v>
      </c>
      <c r="S97" s="55">
        <f t="shared" ca="1" si="14"/>
        <v>2.8287394757704254E-2</v>
      </c>
      <c r="T97" s="55" t="str">
        <f t="shared" ca="1" si="14"/>
        <v xml:space="preserve"> </v>
      </c>
      <c r="U97" s="55">
        <f t="shared" ca="1" si="14"/>
        <v>-1.9599255346416267E-2</v>
      </c>
      <c r="V97" s="55">
        <f t="shared" ca="1" si="14"/>
        <v>8.9212062041741369E-3</v>
      </c>
      <c r="W97" s="55" t="str">
        <f t="shared" ca="1" si="14"/>
        <v xml:space="preserve"> </v>
      </c>
      <c r="X97" s="55">
        <f t="shared" ca="1" si="14"/>
        <v>-2.8240083836314267E-2</v>
      </c>
      <c r="Y97" s="57">
        <f t="shared" ca="1" si="15"/>
        <v>5.3248031232817405E-2</v>
      </c>
    </row>
    <row r="98" spans="1:25" s="33" customFormat="1" x14ac:dyDescent="0.2">
      <c r="A98" s="20">
        <v>40268</v>
      </c>
      <c r="B98" s="62">
        <f t="shared" ca="1" si="14"/>
        <v>9.9296386743130682E-3</v>
      </c>
      <c r="C98" s="62">
        <f t="shared" ca="1" si="14"/>
        <v>-1.0195862691929625E-3</v>
      </c>
      <c r="D98" s="34">
        <f t="shared" ca="1" si="14"/>
        <v>-9.0582603379640858E-4</v>
      </c>
      <c r="E98" s="34">
        <f t="shared" ca="1" si="14"/>
        <v>1.5947374099031686E-2</v>
      </c>
      <c r="F98" s="34">
        <f t="shared" ca="1" si="14"/>
        <v>-1.9002701362268448E-3</v>
      </c>
      <c r="G98" s="53">
        <f t="shared" ca="1" si="14"/>
        <v>1.2572434265456289E-2</v>
      </c>
      <c r="H98" s="34">
        <f t="shared" ca="1" si="14"/>
        <v>5.1228059875769727E-2</v>
      </c>
      <c r="I98" s="34">
        <f t="shared" ca="1" si="14"/>
        <v>-4.8075231883931369E-2</v>
      </c>
      <c r="J98" s="63">
        <f t="shared" ca="1" si="14"/>
        <v>-2.2896878645020324E-2</v>
      </c>
      <c r="K98" s="34">
        <f t="shared" ca="1" si="14"/>
        <v>1.6368431443730236E-2</v>
      </c>
      <c r="L98" s="34">
        <f t="shared" ca="1" si="14"/>
        <v>-1</v>
      </c>
      <c r="M98" s="63">
        <f t="shared" ca="1" si="14"/>
        <v>-1</v>
      </c>
      <c r="N98" s="34">
        <f t="shared" ca="1" si="14"/>
        <v>1.6918010214645562E-2</v>
      </c>
      <c r="O98" s="54">
        <f t="shared" ca="1" si="14"/>
        <v>-0.31249092411770352</v>
      </c>
      <c r="P98" s="53">
        <f t="shared" ca="1" si="14"/>
        <v>-1.0411025839632271E-2</v>
      </c>
      <c r="Q98" s="34">
        <f t="shared" ca="1" si="14"/>
        <v>-3.5014932321011383E-3</v>
      </c>
      <c r="R98" s="34">
        <f t="shared" ca="1" si="14"/>
        <v>-9.3890854982486838E-3</v>
      </c>
      <c r="S98" s="34">
        <f t="shared" ca="1" si="14"/>
        <v>1.2272730717660885E-2</v>
      </c>
      <c r="T98" s="34" t="str">
        <f t="shared" ca="1" si="14"/>
        <v xml:space="preserve"> </v>
      </c>
      <c r="U98" s="34">
        <f t="shared" ca="1" si="14"/>
        <v>-5.42438413577917E-3</v>
      </c>
      <c r="V98" s="34">
        <f t="shared" ca="1" si="14"/>
        <v>1.2877766969139337E-2</v>
      </c>
      <c r="W98" s="34" t="str">
        <f t="shared" ca="1" si="14"/>
        <v xml:space="preserve"> </v>
      </c>
      <c r="X98" s="34">
        <f t="shared" ca="1" si="14"/>
        <v>-4.5654299110134855E-2</v>
      </c>
      <c r="Y98" s="54">
        <f t="shared" ca="1" si="15"/>
        <v>2.9922427508461302E-2</v>
      </c>
    </row>
    <row r="99" spans="1:25" s="33" customFormat="1" x14ac:dyDescent="0.2">
      <c r="A99" s="20">
        <v>40359</v>
      </c>
      <c r="B99" s="62">
        <f t="shared" ca="1" si="14"/>
        <v>3.8425687650187612E-3</v>
      </c>
      <c r="C99" s="62">
        <f t="shared" ca="1" si="14"/>
        <v>-5.2538754895368189E-3</v>
      </c>
      <c r="D99" s="34">
        <f t="shared" ca="1" si="14"/>
        <v>-6.3961968038992456E-3</v>
      </c>
      <c r="E99" s="34">
        <f t="shared" ca="1" si="14"/>
        <v>8.7585151221349911E-3</v>
      </c>
      <c r="F99" s="34">
        <f t="shared" ca="1" si="14"/>
        <v>3.598306367490034E-3</v>
      </c>
      <c r="G99" s="53">
        <f t="shared" ca="1" si="14"/>
        <v>5.3325732298021844E-3</v>
      </c>
      <c r="H99" s="34">
        <f t="shared" ca="1" si="14"/>
        <v>5.508231756059323E-2</v>
      </c>
      <c r="I99" s="34">
        <f t="shared" ca="1" si="14"/>
        <v>-3.5355716815420601E-2</v>
      </c>
      <c r="J99" s="63">
        <f t="shared" ca="1" si="14"/>
        <v>-2.5261157877826235E-2</v>
      </c>
      <c r="K99" s="34">
        <f t="shared" ca="1" si="14"/>
        <v>1.3004149161512268E-2</v>
      </c>
      <c r="L99" s="34" t="str">
        <f t="shared" ca="1" si="14"/>
        <v xml:space="preserve"> </v>
      </c>
      <c r="M99" s="63" t="str">
        <f t="shared" ca="1" si="14"/>
        <v xml:space="preserve"> </v>
      </c>
      <c r="N99" s="34">
        <f t="shared" ca="1" si="14"/>
        <v>1.3781496829965434E-2</v>
      </c>
      <c r="O99" s="54">
        <f t="shared" ca="1" si="14"/>
        <v>-0.13758559206749632</v>
      </c>
      <c r="P99" s="53">
        <f t="shared" ca="1" si="14"/>
        <v>7.1157722843351312E-3</v>
      </c>
      <c r="Q99" s="34">
        <f t="shared" ca="1" si="14"/>
        <v>-7.7825221362004537E-4</v>
      </c>
      <c r="R99" s="34">
        <f t="shared" ca="1" si="14"/>
        <v>-9.9455644863886139E-3</v>
      </c>
      <c r="S99" s="34">
        <f t="shared" ca="1" si="14"/>
        <v>-7.7489993173807115E-5</v>
      </c>
      <c r="T99" s="34" t="str">
        <f t="shared" ca="1" si="14"/>
        <v xml:space="preserve"> </v>
      </c>
      <c r="U99" s="34">
        <f t="shared" ca="1" si="14"/>
        <v>-2.4486863811401527E-4</v>
      </c>
      <c r="V99" s="34">
        <f t="shared" ca="1" si="14"/>
        <v>1.5121988312387202E-2</v>
      </c>
      <c r="W99" s="34" t="str">
        <f t="shared" ca="1" si="14"/>
        <v xml:space="preserve"> </v>
      </c>
      <c r="X99" s="34">
        <f t="shared" ca="1" si="14"/>
        <v>-1.3107426281966705E-2</v>
      </c>
      <c r="Y99" s="54">
        <f t="shared" ca="1" si="15"/>
        <v>1.0700405864374041E-2</v>
      </c>
    </row>
    <row r="100" spans="1:25" s="33" customFormat="1" x14ac:dyDescent="0.2">
      <c r="A100" s="20">
        <v>40451</v>
      </c>
      <c r="B100" s="62">
        <f t="shared" ca="1" si="14"/>
        <v>7.2964584667380983E-3</v>
      </c>
      <c r="C100" s="62">
        <f t="shared" ca="1" si="14"/>
        <v>-2.7635500905665022E-3</v>
      </c>
      <c r="D100" s="34">
        <f t="shared" ca="1" si="14"/>
        <v>-4.0796297224879874E-3</v>
      </c>
      <c r="E100" s="34">
        <f t="shared" ca="1" si="14"/>
        <v>1.2657619657495012E-2</v>
      </c>
      <c r="F100" s="34">
        <f t="shared" ca="1" si="14"/>
        <v>7.3335704376862321E-3</v>
      </c>
      <c r="G100" s="53">
        <f t="shared" ca="1" si="14"/>
        <v>3.139814135098451E-3</v>
      </c>
      <c r="H100" s="34">
        <f t="shared" ca="1" si="14"/>
        <v>-4.88390705830688E-2</v>
      </c>
      <c r="I100" s="34">
        <f t="shared" ca="1" si="14"/>
        <v>-2.8243527634766341E-2</v>
      </c>
      <c r="J100" s="63">
        <f t="shared" ca="1" si="14"/>
        <v>-2.2854486051642309E-2</v>
      </c>
      <c r="K100" s="34">
        <f t="shared" ca="1" si="14"/>
        <v>6.4872529303663384E-3</v>
      </c>
      <c r="L100" s="34" t="str">
        <f t="shared" ca="1" si="14"/>
        <v xml:space="preserve"> </v>
      </c>
      <c r="M100" s="63" t="str">
        <f t="shared" ca="1" si="14"/>
        <v xml:space="preserve"> </v>
      </c>
      <c r="N100" s="34">
        <f t="shared" ca="1" si="14"/>
        <v>1.1885057116392872E-2</v>
      </c>
      <c r="O100" s="54">
        <f t="shared" ca="1" si="14"/>
        <v>-0.14548840656842854</v>
      </c>
      <c r="P100" s="53">
        <f t="shared" ca="1" si="14"/>
        <v>-2.7737946281219283E-2</v>
      </c>
      <c r="Q100" s="34">
        <f t="shared" ca="1" si="14"/>
        <v>1.8757409024345861E-3</v>
      </c>
      <c r="R100" s="34">
        <f t="shared" ca="1" si="14"/>
        <v>-1.3207672799037784E-2</v>
      </c>
      <c r="S100" s="34">
        <f t="shared" ca="1" si="14"/>
        <v>-1.9443623089160145E-2</v>
      </c>
      <c r="T100" s="34" t="str">
        <f t="shared" ca="1" si="14"/>
        <v xml:space="preserve"> </v>
      </c>
      <c r="U100" s="34">
        <f t="shared" ca="1" si="14"/>
        <v>-1.5262606507841059E-2</v>
      </c>
      <c r="V100" s="34">
        <f t="shared" ca="1" si="14"/>
        <v>4.5294593087432666E-3</v>
      </c>
      <c r="W100" s="34" t="str">
        <f t="shared" ca="1" si="14"/>
        <v xml:space="preserve"> </v>
      </c>
      <c r="X100" s="34">
        <f t="shared" ca="1" si="14"/>
        <v>-6.6615776305295471E-3</v>
      </c>
      <c r="Y100" s="54">
        <f t="shared" ca="1" si="15"/>
        <v>2.2605822855529478E-2</v>
      </c>
    </row>
    <row r="101" spans="1:25" s="33" customFormat="1" ht="10.8" thickBot="1" x14ac:dyDescent="0.25">
      <c r="A101" s="20">
        <v>40543</v>
      </c>
      <c r="B101" s="62">
        <f t="shared" ca="1" si="14"/>
        <v>-8.6397645505154053E-4</v>
      </c>
      <c r="C101" s="62">
        <f t="shared" ca="1" si="14"/>
        <v>-1.272335139259706E-2</v>
      </c>
      <c r="D101" s="34">
        <f t="shared" ca="1" si="14"/>
        <v>-1.5744821132985476E-2</v>
      </c>
      <c r="E101" s="34">
        <f t="shared" ca="1" si="14"/>
        <v>5.3598550070264039E-3</v>
      </c>
      <c r="F101" s="34">
        <f t="shared" ca="1" si="14"/>
        <v>1.0195082097712138E-2</v>
      </c>
      <c r="G101" s="53">
        <f t="shared" ca="1" si="14"/>
        <v>-9.8929192337027239E-3</v>
      </c>
      <c r="H101" s="34">
        <f t="shared" ca="1" si="14"/>
        <v>-2.4036611659595808E-3</v>
      </c>
      <c r="I101" s="34">
        <f t="shared" ca="1" si="14"/>
        <v>-3.6802202434846332E-2</v>
      </c>
      <c r="J101" s="63">
        <f t="shared" ca="1" si="14"/>
        <v>-3.0011546638959552E-2</v>
      </c>
      <c r="K101" s="34">
        <f t="shared" ca="1" si="14"/>
        <v>7.6198647146299425E-3</v>
      </c>
      <c r="L101" s="34" t="str">
        <f t="shared" ca="1" si="14"/>
        <v xml:space="preserve"> </v>
      </c>
      <c r="M101" s="63" t="str">
        <f t="shared" ca="1" si="14"/>
        <v xml:space="preserve"> </v>
      </c>
      <c r="N101" s="34">
        <f t="shared" ca="1" si="14"/>
        <v>3.8359789683592993E-3</v>
      </c>
      <c r="O101" s="54">
        <f t="shared" ca="1" si="14"/>
        <v>-9.7926679221732704E-2</v>
      </c>
      <c r="P101" s="53">
        <f t="shared" ca="1" si="14"/>
        <v>0.10703215272584576</v>
      </c>
      <c r="Q101" s="34">
        <f t="shared" ca="1" si="14"/>
        <v>-9.5117677229467068E-3</v>
      </c>
      <c r="R101" s="34">
        <f t="shared" ca="1" si="14"/>
        <v>-1.6671124295708051E-2</v>
      </c>
      <c r="S101" s="34">
        <f t="shared" ca="1" si="14"/>
        <v>-7.2323446592786111E-2</v>
      </c>
      <c r="T101" s="34" t="str">
        <f t="shared" ca="1" si="14"/>
        <v xml:space="preserve"> </v>
      </c>
      <c r="U101" s="34">
        <f t="shared" ca="1" si="14"/>
        <v>-1.0877498226630089E-2</v>
      </c>
      <c r="V101" s="34">
        <f t="shared" ca="1" si="14"/>
        <v>-1.1581124209967819E-2</v>
      </c>
      <c r="W101" s="34" t="str">
        <f t="shared" ca="1" si="14"/>
        <v xml:space="preserve"> </v>
      </c>
      <c r="X101" s="34">
        <f t="shared" ca="1" si="14"/>
        <v>6.5455060671290699E-2</v>
      </c>
      <c r="Y101" s="54">
        <f t="shared" ca="1" si="15"/>
        <v>1.9392248955346414E-2</v>
      </c>
    </row>
    <row r="102" spans="1:25" s="33" customFormat="1" x14ac:dyDescent="0.2">
      <c r="A102" s="14">
        <v>40633</v>
      </c>
      <c r="B102" s="66">
        <f t="shared" ca="1" si="14"/>
        <v>6.6366024739679119E-3</v>
      </c>
      <c r="C102" s="66">
        <f t="shared" ca="1" si="14"/>
        <v>-5.3794297415122871E-3</v>
      </c>
      <c r="D102" s="58">
        <f t="shared" ca="1" si="14"/>
        <v>-7.9746710623019856E-3</v>
      </c>
      <c r="E102" s="58">
        <f t="shared" ca="1" si="14"/>
        <v>1.2829222511733684E-2</v>
      </c>
      <c r="F102" s="58">
        <f t="shared" ca="1" si="14"/>
        <v>1.380049445539111E-2</v>
      </c>
      <c r="G102" s="59">
        <f t="shared" ca="1" si="14"/>
        <v>-4.2554584739793455E-3</v>
      </c>
      <c r="H102" s="58">
        <f t="shared" ca="1" si="14"/>
        <v>-4.6879737833329327E-2</v>
      </c>
      <c r="I102" s="58">
        <f t="shared" ca="1" si="14"/>
        <v>-1.7989705480910168E-2</v>
      </c>
      <c r="J102" s="67">
        <f t="shared" ca="1" si="14"/>
        <v>-1.920979378771881E-2</v>
      </c>
      <c r="K102" s="58">
        <f t="shared" ca="1" si="14"/>
        <v>1.1861183788620444E-2</v>
      </c>
      <c r="L102" s="58" t="str">
        <f t="shared" ca="1" si="14"/>
        <v xml:space="preserve"> </v>
      </c>
      <c r="M102" s="67" t="str">
        <f t="shared" ca="1" si="14"/>
        <v xml:space="preserve"> </v>
      </c>
      <c r="N102" s="58">
        <f t="shared" ca="1" si="14"/>
        <v>1.4247383627865817E-2</v>
      </c>
      <c r="O102" s="60">
        <f t="shared" ca="1" si="14"/>
        <v>-9.8087942237201742E-2</v>
      </c>
      <c r="P102" s="59">
        <f t="shared" ca="1" si="14"/>
        <v>1.5200567685846487</v>
      </c>
      <c r="Q102" s="58">
        <f t="shared" ca="1" si="14"/>
        <v>6.8199514225120161E-4</v>
      </c>
      <c r="R102" s="58">
        <f t="shared" ca="1" si="14"/>
        <v>-1.7594293400557737E-2</v>
      </c>
      <c r="S102" s="58">
        <f t="shared" ca="1" si="14"/>
        <v>-1</v>
      </c>
      <c r="T102" s="58" t="str">
        <f t="shared" ca="1" si="14"/>
        <v xml:space="preserve"> </v>
      </c>
      <c r="U102" s="58">
        <f t="shared" ca="1" si="14"/>
        <v>-9.9445757809166757E-3</v>
      </c>
      <c r="V102" s="58">
        <f t="shared" ca="1" si="14"/>
        <v>-1</v>
      </c>
      <c r="W102" s="58" t="str">
        <f t="shared" ca="1" si="14"/>
        <v xml:space="preserve"> </v>
      </c>
      <c r="X102" s="58">
        <f t="shared" ca="1" si="14"/>
        <v>3.1353961145846974</v>
      </c>
      <c r="Y102" s="60">
        <f t="shared" ca="1" si="15"/>
        <v>2.5245794589191295E-2</v>
      </c>
    </row>
    <row r="103" spans="1:25" s="33" customFormat="1" x14ac:dyDescent="0.2">
      <c r="A103" s="20">
        <v>40724</v>
      </c>
      <c r="B103" s="62">
        <f ca="1">IF(AND(B34&gt;=0, (B33)&gt;0),B34/B33-1," ")</f>
        <v>2.971432475981306E-3</v>
      </c>
      <c r="C103" s="62">
        <f t="shared" ca="1" si="14"/>
        <v>-9.7923556239115639E-3</v>
      </c>
      <c r="D103" s="34">
        <f t="shared" ca="1" si="14"/>
        <v>-1.125907351665667E-2</v>
      </c>
      <c r="E103" s="34">
        <f t="shared" ref="E103:Y103" ca="1" si="16">IF(AND(E34&gt;=0, (E33)&gt;0),E34/E33-1," ")</f>
        <v>9.4311592460150084E-3</v>
      </c>
      <c r="F103" s="34">
        <f t="shared" ca="1" si="16"/>
        <v>8.1448373247017258E-4</v>
      </c>
      <c r="G103" s="53">
        <f t="shared" ca="1" si="16"/>
        <v>-4.2993233766543959E-3</v>
      </c>
      <c r="H103" s="34">
        <f t="shared" ca="1" si="16"/>
        <v>-1.2971862532163203E-2</v>
      </c>
      <c r="I103" s="34">
        <f t="shared" ca="1" si="16"/>
        <v>-3.3018841540982335E-2</v>
      </c>
      <c r="J103" s="63">
        <f t="shared" ca="1" si="16"/>
        <v>-2.4672574924858193E-2</v>
      </c>
      <c r="K103" s="34">
        <f t="shared" ca="1" si="16"/>
        <v>9.4608839815468748E-4</v>
      </c>
      <c r="L103" s="34" t="str">
        <f t="shared" ca="1" si="16"/>
        <v xml:space="preserve"> </v>
      </c>
      <c r="M103" s="63" t="str">
        <f t="shared" ca="1" si="16"/>
        <v xml:space="preserve"> </v>
      </c>
      <c r="N103" s="34">
        <f t="shared" ca="1" si="16"/>
        <v>1.2057263004571217E-2</v>
      </c>
      <c r="O103" s="54">
        <f t="shared" ca="1" si="16"/>
        <v>-0.13548971411150046</v>
      </c>
      <c r="P103" s="53">
        <f t="shared" ca="1" si="16"/>
        <v>-1.4325220538853323E-2</v>
      </c>
      <c r="Q103" s="34">
        <f t="shared" ca="1" si="16"/>
        <v>-3.2261029254723184E-3</v>
      </c>
      <c r="R103" s="34">
        <f t="shared" ca="1" si="16"/>
        <v>-1.5990384998427642E-2</v>
      </c>
      <c r="S103" s="34" t="str">
        <f t="shared" ca="1" si="16"/>
        <v xml:space="preserve"> </v>
      </c>
      <c r="T103" s="34" t="str">
        <f t="shared" ca="1" si="16"/>
        <v xml:space="preserve"> </v>
      </c>
      <c r="U103" s="34">
        <f t="shared" ca="1" si="16"/>
        <v>-8.8272062187294553E-3</v>
      </c>
      <c r="V103" s="34" t="str">
        <f t="shared" ca="1" si="16"/>
        <v xml:space="preserve"> </v>
      </c>
      <c r="W103" s="34" t="str">
        <f t="shared" ca="1" si="16"/>
        <v xml:space="preserve"> </v>
      </c>
      <c r="X103" s="34">
        <f t="shared" ca="1" si="16"/>
        <v>5.7338967173625743E-3</v>
      </c>
      <c r="Y103" s="54">
        <f t="shared" ca="1" si="16"/>
        <v>3.1108655556754794E-2</v>
      </c>
    </row>
    <row r="104" spans="1:25" s="33" customFormat="1" x14ac:dyDescent="0.2">
      <c r="A104" s="20">
        <v>40816</v>
      </c>
      <c r="B104" s="62">
        <f t="shared" ref="B104:X115" ca="1" si="17">IF(AND(B35&gt;=0, (B34)&gt;0),B35/B34-1," ")</f>
        <v>1.2697589513657181E-3</v>
      </c>
      <c r="C104" s="62">
        <f t="shared" ca="1" si="17"/>
        <v>-9.5656861270588811E-3</v>
      </c>
      <c r="D104" s="34">
        <f t="shared" ca="1" si="17"/>
        <v>-9.9165976458225336E-3</v>
      </c>
      <c r="E104" s="34">
        <f t="shared" ca="1" si="17"/>
        <v>6.6491223875393413E-3</v>
      </c>
      <c r="F104" s="34">
        <f t="shared" ca="1" si="17"/>
        <v>-7.0586190434782647E-3</v>
      </c>
      <c r="G104" s="53">
        <f t="shared" ca="1" si="17"/>
        <v>-6.8943805461644248E-3</v>
      </c>
      <c r="H104" s="34">
        <f t="shared" ca="1" si="17"/>
        <v>1.2978311580011281E-2</v>
      </c>
      <c r="I104" s="34">
        <f t="shared" ca="1" si="17"/>
        <v>-2.5174867189440064E-2</v>
      </c>
      <c r="J104" s="63">
        <f t="shared" ca="1" si="17"/>
        <v>-2.2696581366655977E-2</v>
      </c>
      <c r="K104" s="34">
        <f t="shared" ca="1" si="17"/>
        <v>-8.5477960582189816E-3</v>
      </c>
      <c r="L104" s="34" t="str">
        <f t="shared" ca="1" si="17"/>
        <v xml:space="preserve"> </v>
      </c>
      <c r="M104" s="63" t="str">
        <f t="shared" ca="1" si="17"/>
        <v xml:space="preserve"> </v>
      </c>
      <c r="N104" s="34">
        <f t="shared" ca="1" si="17"/>
        <v>3.2928195884074363E-4</v>
      </c>
      <c r="O104" s="54">
        <f t="shared" ca="1" si="17"/>
        <v>-0.10565877298441673</v>
      </c>
      <c r="P104" s="53">
        <f t="shared" ca="1" si="17"/>
        <v>-9.9745522495920946E-3</v>
      </c>
      <c r="Q104" s="34">
        <f t="shared" ca="1" si="17"/>
        <v>-2.1553401160235852E-3</v>
      </c>
      <c r="R104" s="34">
        <f t="shared" ca="1" si="17"/>
        <v>-1.2288720996669555E-2</v>
      </c>
      <c r="S104" s="34" t="str">
        <f t="shared" ca="1" si="17"/>
        <v xml:space="preserve"> </v>
      </c>
      <c r="T104" s="34" t="str">
        <f t="shared" ca="1" si="17"/>
        <v xml:space="preserve"> </v>
      </c>
      <c r="U104" s="34">
        <f t="shared" ca="1" si="17"/>
        <v>-4.5197770763419909E-3</v>
      </c>
      <c r="V104" s="34" t="str">
        <f t="shared" ca="1" si="17"/>
        <v xml:space="preserve"> </v>
      </c>
      <c r="W104" s="34" t="str">
        <f t="shared" ca="1" si="17"/>
        <v xml:space="preserve"> </v>
      </c>
      <c r="X104" s="34">
        <f t="shared" ca="1" si="17"/>
        <v>-7.4197764050203396E-3</v>
      </c>
      <c r="Y104" s="54">
        <f t="shared" ref="Y104:Y137" ca="1" si="18">IF(AND(Y35&gt;=0, (Y34)&gt;0),Y35/Y34-1," ")</f>
        <v>1.5748781450096061E-2</v>
      </c>
    </row>
    <row r="105" spans="1:25" s="33" customFormat="1" ht="10.8" thickBot="1" x14ac:dyDescent="0.25">
      <c r="A105" s="26">
        <v>40908</v>
      </c>
      <c r="B105" s="64">
        <f t="shared" ca="1" si="17"/>
        <v>5.2363676467894749E-3</v>
      </c>
      <c r="C105" s="64">
        <f t="shared" ca="1" si="17"/>
        <v>8.3504036363679646E-4</v>
      </c>
      <c r="D105" s="55">
        <f t="shared" ca="1" si="17"/>
        <v>-1.0182774206257683E-4</v>
      </c>
      <c r="E105" s="55">
        <f t="shared" ca="1" si="17"/>
        <v>7.3862532648489854E-3</v>
      </c>
      <c r="F105" s="55">
        <f t="shared" ca="1" si="17"/>
        <v>7.5091748658266955E-3</v>
      </c>
      <c r="G105" s="56">
        <f t="shared" ca="1" si="17"/>
        <v>1.1113395099033863E-3</v>
      </c>
      <c r="H105" s="55">
        <f t="shared" ca="1" si="17"/>
        <v>0.20922929950897062</v>
      </c>
      <c r="I105" s="55">
        <f t="shared" ca="1" si="17"/>
        <v>-2.4126187941430288E-2</v>
      </c>
      <c r="J105" s="65">
        <f t="shared" ca="1" si="17"/>
        <v>-2.1048922171778117E-2</v>
      </c>
      <c r="K105" s="55">
        <f t="shared" ca="1" si="17"/>
        <v>6.6318717979003683E-3</v>
      </c>
      <c r="L105" s="55" t="str">
        <f t="shared" ca="1" si="17"/>
        <v xml:space="preserve"> </v>
      </c>
      <c r="M105" s="65" t="str">
        <f t="shared" ca="1" si="17"/>
        <v xml:space="preserve"> </v>
      </c>
      <c r="N105" s="55">
        <f t="shared" ca="1" si="17"/>
        <v>7.2185773987394342E-3</v>
      </c>
      <c r="O105" s="57">
        <f t="shared" ca="1" si="17"/>
        <v>-3.6631868252831046E-2</v>
      </c>
      <c r="P105" s="56">
        <f t="shared" ca="1" si="17"/>
        <v>-1.9892469414798497E-2</v>
      </c>
      <c r="Q105" s="55">
        <f t="shared" ca="1" si="17"/>
        <v>3.1437195417698405E-3</v>
      </c>
      <c r="R105" s="55">
        <f t="shared" ca="1" si="17"/>
        <v>-1.1004116603021474E-2</v>
      </c>
      <c r="S105" s="55" t="str">
        <f t="shared" ca="1" si="17"/>
        <v xml:space="preserve"> </v>
      </c>
      <c r="T105" s="55" t="str">
        <f t="shared" ca="1" si="17"/>
        <v xml:space="preserve"> </v>
      </c>
      <c r="U105" s="55">
        <f t="shared" ca="1" si="17"/>
        <v>2.7119622227005591E-2</v>
      </c>
      <c r="V105" s="55" t="str">
        <f t="shared" ca="1" si="17"/>
        <v xml:space="preserve"> </v>
      </c>
      <c r="W105" s="55" t="str">
        <f t="shared" ca="1" si="17"/>
        <v xml:space="preserve"> </v>
      </c>
      <c r="X105" s="55">
        <f t="shared" ca="1" si="17"/>
        <v>3.5660709348879216E-3</v>
      </c>
      <c r="Y105" s="57">
        <f t="shared" ca="1" si="18"/>
        <v>5.7395900410983636E-3</v>
      </c>
    </row>
    <row r="106" spans="1:25" s="33" customFormat="1" x14ac:dyDescent="0.2">
      <c r="A106" s="14">
        <v>40999</v>
      </c>
      <c r="B106" s="66">
        <f t="shared" ca="1" si="17"/>
        <v>1.1519980050795908E-3</v>
      </c>
      <c r="C106" s="66">
        <f t="shared" ca="1" si="17"/>
        <v>-9.6295993609235575E-3</v>
      </c>
      <c r="D106" s="58">
        <f t="shared" ca="1" si="17"/>
        <v>-1.0974642178105065E-2</v>
      </c>
      <c r="E106" s="58">
        <f t="shared" ca="1" si="17"/>
        <v>6.3841612019144289E-3</v>
      </c>
      <c r="F106" s="58">
        <f t="shared" ca="1" si="17"/>
        <v>-1.2006231262684519E-4</v>
      </c>
      <c r="G106" s="59">
        <f t="shared" ca="1" si="17"/>
        <v>-1.0533173399938089E-3</v>
      </c>
      <c r="H106" s="58">
        <f t="shared" ca="1" si="17"/>
        <v>-0.1283767505543516</v>
      </c>
      <c r="I106" s="58">
        <f t="shared" ca="1" si="17"/>
        <v>-2.8705373132643097E-2</v>
      </c>
      <c r="J106" s="67">
        <f t="shared" ca="1" si="17"/>
        <v>-3.0310430620921869E-2</v>
      </c>
      <c r="K106" s="58">
        <f t="shared" ca="1" si="17"/>
        <v>6.9785471652372699E-3</v>
      </c>
      <c r="L106" s="58" t="str">
        <f t="shared" ca="1" si="17"/>
        <v xml:space="preserve"> </v>
      </c>
      <c r="M106" s="67" t="str">
        <f t="shared" ca="1" si="17"/>
        <v xml:space="preserve"> </v>
      </c>
      <c r="N106" s="58">
        <f t="shared" ca="1" si="17"/>
        <v>1.5451434974965705E-2</v>
      </c>
      <c r="O106" s="60">
        <f t="shared" ca="1" si="17"/>
        <v>-6.0286584743153071E-2</v>
      </c>
      <c r="P106" s="59">
        <f t="shared" ca="1" si="17"/>
        <v>1.0317344038084153E-2</v>
      </c>
      <c r="Q106" s="58">
        <f t="shared" ca="1" si="17"/>
        <v>1.2974983548843522E-3</v>
      </c>
      <c r="R106" s="58">
        <f t="shared" ca="1" si="17"/>
        <v>-1.2168744854235025E-2</v>
      </c>
      <c r="S106" s="58" t="str">
        <f t="shared" ca="1" si="17"/>
        <v xml:space="preserve"> </v>
      </c>
      <c r="T106" s="58" t="str">
        <f t="shared" ca="1" si="17"/>
        <v xml:space="preserve"> </v>
      </c>
      <c r="U106" s="58">
        <f t="shared" ca="1" si="17"/>
        <v>-1.352718100596495E-2</v>
      </c>
      <c r="V106" s="58" t="str">
        <f t="shared" ca="1" si="17"/>
        <v xml:space="preserve"> </v>
      </c>
      <c r="W106" s="58" t="str">
        <f t="shared" ca="1" si="17"/>
        <v xml:space="preserve"> </v>
      </c>
      <c r="X106" s="58">
        <f t="shared" ca="1" si="17"/>
        <v>8.2122024369610802E-3</v>
      </c>
      <c r="Y106" s="60">
        <f t="shared" ca="1" si="18"/>
        <v>1.5270099284987459E-3</v>
      </c>
    </row>
    <row r="107" spans="1:25" s="33" customFormat="1" x14ac:dyDescent="0.2">
      <c r="A107" s="20">
        <v>41090</v>
      </c>
      <c r="B107" s="62">
        <f t="shared" ca="1" si="17"/>
        <v>1.5190225410433023E-4</v>
      </c>
      <c r="C107" s="62">
        <f t="shared" ca="1" si="17"/>
        <v>-6.2168546625166465E-3</v>
      </c>
      <c r="D107" s="34">
        <f t="shared" ca="1" si="17"/>
        <v>-6.0020175842420143E-3</v>
      </c>
      <c r="E107" s="34">
        <f t="shared" ca="1" si="17"/>
        <v>3.1933944352005028E-3</v>
      </c>
      <c r="F107" s="34">
        <f t="shared" ca="1" si="17"/>
        <v>-7.719277148530268E-3</v>
      </c>
      <c r="G107" s="53">
        <f t="shared" ca="1" si="17"/>
        <v>-7.9929247540995174E-3</v>
      </c>
      <c r="H107" s="34">
        <f t="shared" ca="1" si="17"/>
        <v>5.0532175741206942E-3</v>
      </c>
      <c r="I107" s="34">
        <f t="shared" ca="1" si="17"/>
        <v>-1.8459496131211561E-2</v>
      </c>
      <c r="J107" s="63">
        <f t="shared" ca="1" si="17"/>
        <v>-2.3564012412518265E-2</v>
      </c>
      <c r="K107" s="34">
        <f t="shared" ca="1" si="17"/>
        <v>-1.4502493445247011E-2</v>
      </c>
      <c r="L107" s="34" t="str">
        <f t="shared" ca="1" si="17"/>
        <v xml:space="preserve"> </v>
      </c>
      <c r="M107" s="63" t="str">
        <f t="shared" ca="1" si="17"/>
        <v xml:space="preserve"> </v>
      </c>
      <c r="N107" s="34">
        <f t="shared" ca="1" si="17"/>
        <v>-5.8606695497026573E-3</v>
      </c>
      <c r="O107" s="54">
        <f t="shared" ca="1" si="17"/>
        <v>-0.12831914903721364</v>
      </c>
      <c r="P107" s="53">
        <f t="shared" ca="1" si="17"/>
        <v>-3.0892969319594288E-2</v>
      </c>
      <c r="Q107" s="34">
        <f t="shared" ca="1" si="17"/>
        <v>-5.963706629364407E-3</v>
      </c>
      <c r="R107" s="34">
        <f t="shared" ca="1" si="17"/>
        <v>-4.3589212143803957E-2</v>
      </c>
      <c r="S107" s="34" t="str">
        <f t="shared" ca="1" si="17"/>
        <v xml:space="preserve"> </v>
      </c>
      <c r="T107" s="34" t="str">
        <f t="shared" ca="1" si="17"/>
        <v xml:space="preserve"> </v>
      </c>
      <c r="U107" s="34">
        <f t="shared" ca="1" si="17"/>
        <v>9.895124460094662E-3</v>
      </c>
      <c r="V107" s="34" t="str">
        <f t="shared" ca="1" si="17"/>
        <v xml:space="preserve"> </v>
      </c>
      <c r="W107" s="34" t="str">
        <f t="shared" ca="1" si="17"/>
        <v xml:space="preserve"> </v>
      </c>
      <c r="X107" s="34">
        <f t="shared" ca="1" si="17"/>
        <v>-1.4057855989056289E-2</v>
      </c>
      <c r="Y107" s="54">
        <f t="shared" ca="1" si="18"/>
        <v>-1.6919521846296526E-2</v>
      </c>
    </row>
    <row r="108" spans="1:25" s="33" customFormat="1" x14ac:dyDescent="0.2">
      <c r="A108" s="20">
        <v>41182</v>
      </c>
      <c r="B108" s="62">
        <f t="shared" ca="1" si="17"/>
        <v>-7.9060983616423552E-3</v>
      </c>
      <c r="C108" s="62">
        <f t="shared" ca="1" si="17"/>
        <v>-1.9562043744692503E-2</v>
      </c>
      <c r="D108" s="34">
        <f t="shared" ca="1" si="17"/>
        <v>-1.9396122537501115E-2</v>
      </c>
      <c r="E108" s="34">
        <f t="shared" ca="1" si="17"/>
        <v>-2.3918477754465428E-3</v>
      </c>
      <c r="F108" s="34">
        <f t="shared" ca="1" si="17"/>
        <v>-2.0724390438836338E-2</v>
      </c>
      <c r="G108" s="53">
        <f t="shared" ca="1" si="17"/>
        <v>-1.3480817753866003E-2</v>
      </c>
      <c r="H108" s="34">
        <f t="shared" ca="1" si="17"/>
        <v>5.2174316372002094E-2</v>
      </c>
      <c r="I108" s="34">
        <f t="shared" ca="1" si="17"/>
        <v>-3.351368408409483E-2</v>
      </c>
      <c r="J108" s="63">
        <f t="shared" ca="1" si="17"/>
        <v>-3.1629316543336228E-2</v>
      </c>
      <c r="K108" s="34">
        <f t="shared" ca="1" si="17"/>
        <v>-1.2976839520645433E-2</v>
      </c>
      <c r="L108" s="34" t="str">
        <f t="shared" ca="1" si="17"/>
        <v xml:space="preserve"> </v>
      </c>
      <c r="M108" s="63" t="str">
        <f t="shared" ca="1" si="17"/>
        <v xml:space="preserve"> </v>
      </c>
      <c r="N108" s="34">
        <f t="shared" ca="1" si="17"/>
        <v>9.7024129489065025E-4</v>
      </c>
      <c r="O108" s="54">
        <f t="shared" ca="1" si="17"/>
        <v>-5.98954254235885E-2</v>
      </c>
      <c r="P108" s="53">
        <f t="shared" ca="1" si="17"/>
        <v>-1.3921260255811641E-2</v>
      </c>
      <c r="Q108" s="34">
        <f t="shared" ca="1" si="17"/>
        <v>-8.6126853235217737E-3</v>
      </c>
      <c r="R108" s="34">
        <f t="shared" ca="1" si="17"/>
        <v>-1.9107346845304574E-2</v>
      </c>
      <c r="S108" s="34" t="str">
        <f t="shared" ca="1" si="17"/>
        <v xml:space="preserve"> </v>
      </c>
      <c r="T108" s="34" t="str">
        <f t="shared" ca="1" si="17"/>
        <v xml:space="preserve"> </v>
      </c>
      <c r="U108" s="34">
        <f t="shared" ca="1" si="17"/>
        <v>-8.437992274116235E-4</v>
      </c>
      <c r="V108" s="34" t="str">
        <f t="shared" ca="1" si="17"/>
        <v xml:space="preserve"> </v>
      </c>
      <c r="W108" s="34" t="str">
        <f t="shared" ca="1" si="17"/>
        <v xml:space="preserve"> </v>
      </c>
      <c r="X108" s="34">
        <f t="shared" ca="1" si="17"/>
        <v>-1.181166953426227E-2</v>
      </c>
      <c r="Y108" s="54">
        <f t="shared" ca="1" si="18"/>
        <v>-7.1766660368027813E-3</v>
      </c>
    </row>
    <row r="109" spans="1:25" s="33" customFormat="1" ht="10.8" thickBot="1" x14ac:dyDescent="0.25">
      <c r="A109" s="26">
        <v>41274</v>
      </c>
      <c r="B109" s="64">
        <f t="shared" ca="1" si="17"/>
        <v>-1.94198045380789E-4</v>
      </c>
      <c r="C109" s="64">
        <f t="shared" ca="1" si="17"/>
        <v>-6.5521479242941494E-3</v>
      </c>
      <c r="D109" s="55">
        <f t="shared" ca="1" si="17"/>
        <v>-7.0891255714126133E-3</v>
      </c>
      <c r="E109" s="55">
        <f t="shared" ca="1" si="17"/>
        <v>2.7618822108002039E-3</v>
      </c>
      <c r="F109" s="55">
        <f t="shared" ca="1" si="17"/>
        <v>-2.785295015262701E-3</v>
      </c>
      <c r="G109" s="56">
        <f t="shared" ca="1" si="17"/>
        <v>-5.6712084672289054E-3</v>
      </c>
      <c r="H109" s="55">
        <f t="shared" ca="1" si="17"/>
        <v>2.2085911976164052E-3</v>
      </c>
      <c r="I109" s="55">
        <f t="shared" ca="1" si="17"/>
        <v>-2.2842709285596396E-2</v>
      </c>
      <c r="J109" s="65">
        <f t="shared" ca="1" si="17"/>
        <v>-2.0275679461963958E-2</v>
      </c>
      <c r="K109" s="55">
        <f t="shared" ca="1" si="17"/>
        <v>-5.8247459191416162E-3</v>
      </c>
      <c r="L109" s="55" t="str">
        <f t="shared" ca="1" si="17"/>
        <v xml:space="preserve"> </v>
      </c>
      <c r="M109" s="65" t="str">
        <f t="shared" ca="1" si="17"/>
        <v xml:space="preserve"> </v>
      </c>
      <c r="N109" s="55">
        <f t="shared" ca="1" si="17"/>
        <v>3.8829185078752548E-3</v>
      </c>
      <c r="O109" s="57">
        <f t="shared" ca="1" si="17"/>
        <v>-2.2533400557918748E-2</v>
      </c>
      <c r="P109" s="56">
        <f t="shared" ca="1" si="17"/>
        <v>-6.2465554151704961E-3</v>
      </c>
      <c r="Q109" s="55">
        <f t="shared" ca="1" si="17"/>
        <v>-6.2467738376430493E-3</v>
      </c>
      <c r="R109" s="55">
        <f t="shared" ca="1" si="17"/>
        <v>-1.99654824178781E-2</v>
      </c>
      <c r="S109" s="55" t="str">
        <f t="shared" ca="1" si="17"/>
        <v xml:space="preserve"> </v>
      </c>
      <c r="T109" s="55" t="str">
        <f t="shared" ca="1" si="17"/>
        <v xml:space="preserve"> </v>
      </c>
      <c r="U109" s="55">
        <f t="shared" ca="1" si="17"/>
        <v>-2.7702945968667292E-3</v>
      </c>
      <c r="V109" s="55" t="str">
        <f t="shared" ca="1" si="17"/>
        <v xml:space="preserve"> </v>
      </c>
      <c r="W109" s="55" t="str">
        <f t="shared" ca="1" si="17"/>
        <v xml:space="preserve"> </v>
      </c>
      <c r="X109" s="55">
        <f t="shared" ca="1" si="17"/>
        <v>-7.1570936450787714E-3</v>
      </c>
      <c r="Y109" s="57">
        <f t="shared" ca="1" si="18"/>
        <v>-1.3722653819458586E-2</v>
      </c>
    </row>
    <row r="110" spans="1:25" s="33" customFormat="1" x14ac:dyDescent="0.2">
      <c r="A110" s="14">
        <v>41364</v>
      </c>
      <c r="B110" s="66">
        <f t="shared" ca="1" si="17"/>
        <v>-5.3234990709901675E-3</v>
      </c>
      <c r="C110" s="66">
        <f t="shared" ca="1" si="17"/>
        <v>-1.9920966198336498E-2</v>
      </c>
      <c r="D110" s="58">
        <f t="shared" ca="1" si="17"/>
        <v>-2.1369401949586253E-2</v>
      </c>
      <c r="E110" s="58">
        <f t="shared" ca="1" si="17"/>
        <v>1.4004417894910581E-3</v>
      </c>
      <c r="F110" s="58">
        <f t="shared" ca="1" si="17"/>
        <v>-9.8041634321197613E-3</v>
      </c>
      <c r="G110" s="59">
        <f t="shared" ca="1" si="17"/>
        <v>-1.6387966724923486E-2</v>
      </c>
      <c r="H110" s="58">
        <f t="shared" ca="1" si="17"/>
        <v>-1.170663700661434E-2</v>
      </c>
      <c r="I110" s="58">
        <f t="shared" ca="1" si="17"/>
        <v>-3.5122939696719535E-2</v>
      </c>
      <c r="J110" s="67">
        <f t="shared" ca="1" si="17"/>
        <v>-3.7172483384609212E-2</v>
      </c>
      <c r="K110" s="58">
        <f t="shared" ca="1" si="17"/>
        <v>-1.7987250886760675E-2</v>
      </c>
      <c r="L110" s="58" t="str">
        <f t="shared" ca="1" si="17"/>
        <v xml:space="preserve"> </v>
      </c>
      <c r="M110" s="67" t="str">
        <f t="shared" ca="1" si="17"/>
        <v xml:space="preserve"> </v>
      </c>
      <c r="N110" s="58">
        <f t="shared" ca="1" si="17"/>
        <v>-9.2256625938536008E-4</v>
      </c>
      <c r="O110" s="60">
        <f t="shared" ca="1" si="17"/>
        <v>-0.10078760447988422</v>
      </c>
      <c r="P110" s="59">
        <f t="shared" ca="1" si="17"/>
        <v>-0.97031074906215042</v>
      </c>
      <c r="Q110" s="58">
        <f t="shared" ca="1" si="17"/>
        <v>-1.0322822059566916E-2</v>
      </c>
      <c r="R110" s="58">
        <f t="shared" ca="1" si="17"/>
        <v>-2.1046686497256384E-2</v>
      </c>
      <c r="S110" s="58" t="str">
        <f t="shared" ca="1" si="17"/>
        <v xml:space="preserve"> </v>
      </c>
      <c r="T110" s="58" t="str">
        <f t="shared" ca="1" si="17"/>
        <v xml:space="preserve"> </v>
      </c>
      <c r="U110" s="58">
        <f t="shared" ca="1" si="17"/>
        <v>-1.9919169201346398E-2</v>
      </c>
      <c r="V110" s="58" t="str">
        <f t="shared" ca="1" si="17"/>
        <v xml:space="preserve"> </v>
      </c>
      <c r="W110" s="58" t="str">
        <f t="shared" ca="1" si="17"/>
        <v xml:space="preserve"> </v>
      </c>
      <c r="X110" s="58">
        <f t="shared" ca="1" si="17"/>
        <v>-0.99991761885507635</v>
      </c>
      <c r="Y110" s="60">
        <f t="shared" ca="1" si="18"/>
        <v>2.7652078298500804E-2</v>
      </c>
    </row>
    <row r="111" spans="1:25" s="33" customFormat="1" x14ac:dyDescent="0.2">
      <c r="A111" s="20">
        <v>41455</v>
      </c>
      <c r="B111" s="62">
        <f t="shared" ca="1" si="17"/>
        <v>-4.5223376212547572E-3</v>
      </c>
      <c r="C111" s="62">
        <f t="shared" ca="1" si="17"/>
        <v>-8.3581723834911248E-3</v>
      </c>
      <c r="D111" s="34">
        <f t="shared" ca="1" si="17"/>
        <v>-8.1771449452654466E-3</v>
      </c>
      <c r="E111" s="34">
        <f t="shared" ca="1" si="17"/>
        <v>-2.7930804325363434E-3</v>
      </c>
      <c r="F111" s="34">
        <f t="shared" ca="1" si="17"/>
        <v>-9.607815920596452E-3</v>
      </c>
      <c r="G111" s="53">
        <f t="shared" ca="1" si="17"/>
        <v>-5.0437459925770645E-3</v>
      </c>
      <c r="H111" s="34">
        <f t="shared" ca="1" si="17"/>
        <v>-5.3608171142234817E-2</v>
      </c>
      <c r="I111" s="34">
        <f t="shared" ca="1" si="17"/>
        <v>-2.6647178837662988E-2</v>
      </c>
      <c r="J111" s="63">
        <f t="shared" ca="1" si="17"/>
        <v>-2.7450557190371039E-2</v>
      </c>
      <c r="K111" s="34">
        <f t="shared" ca="1" si="17"/>
        <v>-1.5364836554037087E-3</v>
      </c>
      <c r="L111" s="34" t="str">
        <f t="shared" ca="1" si="17"/>
        <v xml:space="preserve"> </v>
      </c>
      <c r="M111" s="63" t="str">
        <f t="shared" ca="1" si="17"/>
        <v xml:space="preserve"> </v>
      </c>
      <c r="N111" s="34">
        <f t="shared" ca="1" si="17"/>
        <v>-2.1902761525927072E-3</v>
      </c>
      <c r="O111" s="54">
        <f t="shared" ca="1" si="17"/>
        <v>-0.10654560541651603</v>
      </c>
      <c r="P111" s="53">
        <f t="shared" ca="1" si="17"/>
        <v>-0.25978145253772678</v>
      </c>
      <c r="Q111" s="34">
        <f t="shared" ca="1" si="17"/>
        <v>-1.6569110603065207E-3</v>
      </c>
      <c r="R111" s="34">
        <f t="shared" ca="1" si="17"/>
        <v>-1.5869534192044288E-2</v>
      </c>
      <c r="S111" s="34" t="str">
        <f t="shared" ca="1" si="17"/>
        <v xml:space="preserve"> </v>
      </c>
      <c r="T111" s="34">
        <f t="shared" ca="1" si="17"/>
        <v>1.3385261116617864E-2</v>
      </c>
      <c r="U111" s="34">
        <f t="shared" ca="1" si="17"/>
        <v>-1.2779533697503287E-2</v>
      </c>
      <c r="V111" s="34" t="str">
        <f t="shared" ca="1" si="17"/>
        <v xml:space="preserve"> </v>
      </c>
      <c r="W111" s="34">
        <f t="shared" ca="1" si="17"/>
        <v>-2.2420262371913857E-4</v>
      </c>
      <c r="X111" s="34">
        <f t="shared" ca="1" si="17"/>
        <v>-0.33382756091378329</v>
      </c>
      <c r="Y111" s="54">
        <f t="shared" ca="1" si="18"/>
        <v>2.4336596569343172E-2</v>
      </c>
    </row>
    <row r="112" spans="1:25" s="33" customFormat="1" x14ac:dyDescent="0.2">
      <c r="A112" s="20">
        <v>41547</v>
      </c>
      <c r="B112" s="62">
        <f t="shared" ca="1" si="17"/>
        <v>-3.5753647067359173E-3</v>
      </c>
      <c r="C112" s="62">
        <f t="shared" ca="1" si="17"/>
        <v>-9.8678496160363727E-3</v>
      </c>
      <c r="D112" s="34">
        <f t="shared" ca="1" si="17"/>
        <v>-9.5939480831866986E-3</v>
      </c>
      <c r="E112" s="34">
        <f t="shared" ca="1" si="17"/>
        <v>-7.5444038339023134E-4</v>
      </c>
      <c r="F112" s="34">
        <f t="shared" ca="1" si="17"/>
        <v>-1.1761340034970313E-2</v>
      </c>
      <c r="G112" s="53">
        <f t="shared" ca="1" si="17"/>
        <v>-5.8809591585688992E-3</v>
      </c>
      <c r="H112" s="34">
        <f t="shared" ca="1" si="17"/>
        <v>5.2436040558035968E-2</v>
      </c>
      <c r="I112" s="34">
        <f t="shared" ca="1" si="17"/>
        <v>-2.2573217190723138E-2</v>
      </c>
      <c r="J112" s="63">
        <f t="shared" ca="1" si="17"/>
        <v>-1.7512181305177732E-2</v>
      </c>
      <c r="K112" s="34">
        <f t="shared" ca="1" si="17"/>
        <v>-1.0601787615548974E-2</v>
      </c>
      <c r="L112" s="34" t="str">
        <f t="shared" ca="1" si="17"/>
        <v xml:space="preserve"> </v>
      </c>
      <c r="M112" s="63" t="str">
        <f t="shared" ca="1" si="17"/>
        <v xml:space="preserve"> </v>
      </c>
      <c r="N112" s="34">
        <f t="shared" ca="1" si="17"/>
        <v>1.8056390060356975E-3</v>
      </c>
      <c r="O112" s="54">
        <f t="shared" ca="1" si="17"/>
        <v>-0.12537850265661488</v>
      </c>
      <c r="P112" s="53">
        <f t="shared" ca="1" si="17"/>
        <v>-0.37620110251587258</v>
      </c>
      <c r="Q112" s="34">
        <f t="shared" ca="1" si="17"/>
        <v>4.1997460570717404E-3</v>
      </c>
      <c r="R112" s="34">
        <f t="shared" ca="1" si="17"/>
        <v>-2.1629889455162643E-2</v>
      </c>
      <c r="S112" s="34" t="str">
        <f t="shared" ca="1" si="17"/>
        <v xml:space="preserve"> </v>
      </c>
      <c r="T112" s="34">
        <f t="shared" ca="1" si="17"/>
        <v>3.2106215733271881E-3</v>
      </c>
      <c r="U112" s="34">
        <f t="shared" ca="1" si="17"/>
        <v>-7.2046703684502944E-4</v>
      </c>
      <c r="V112" s="34" t="str">
        <f t="shared" ca="1" si="17"/>
        <v xml:space="preserve"> </v>
      </c>
      <c r="W112" s="34">
        <f t="shared" ca="1" si="17"/>
        <v>-8.7001628392185948E-3</v>
      </c>
      <c r="X112" s="34">
        <f t="shared" ca="1" si="17"/>
        <v>-0.45506376423785699</v>
      </c>
      <c r="Y112" s="54">
        <f t="shared" ca="1" si="18"/>
        <v>-1.564893231840836E-3</v>
      </c>
    </row>
    <row r="113" spans="1:25" s="33" customFormat="1" ht="10.8" thickBot="1" x14ac:dyDescent="0.25">
      <c r="A113" s="26">
        <v>41639</v>
      </c>
      <c r="B113" s="64">
        <f t="shared" ca="1" si="17"/>
        <v>-1.0360454132226637E-2</v>
      </c>
      <c r="C113" s="64">
        <f t="shared" ca="1" si="17"/>
        <v>-1.8168450606790953E-2</v>
      </c>
      <c r="D113" s="55">
        <f t="shared" ca="1" si="17"/>
        <v>-1.8194242115326498E-2</v>
      </c>
      <c r="E113" s="55">
        <f t="shared" ca="1" si="17"/>
        <v>-6.8920491851587329E-3</v>
      </c>
      <c r="F113" s="55">
        <f t="shared" ca="1" si="17"/>
        <v>-1.7989762009449684E-2</v>
      </c>
      <c r="G113" s="56">
        <f t="shared" ca="1" si="17"/>
        <v>-1.543673766010023E-2</v>
      </c>
      <c r="H113" s="55">
        <f t="shared" ca="1" si="17"/>
        <v>4.1528184404104662E-2</v>
      </c>
      <c r="I113" s="55">
        <f t="shared" ca="1" si="17"/>
        <v>-2.881722045206081E-2</v>
      </c>
      <c r="J113" s="65">
        <f t="shared" ca="1" si="17"/>
        <v>-3.2556829110145347E-2</v>
      </c>
      <c r="K113" s="55">
        <f t="shared" ca="1" si="17"/>
        <v>-2.2490846993332259E-2</v>
      </c>
      <c r="L113" s="55" t="str">
        <f t="shared" ca="1" si="17"/>
        <v xml:space="preserve"> </v>
      </c>
      <c r="M113" s="65" t="str">
        <f t="shared" ca="1" si="17"/>
        <v xml:space="preserve"> </v>
      </c>
      <c r="N113" s="55">
        <f t="shared" ca="1" si="17"/>
        <v>-8.3578099178496235E-3</v>
      </c>
      <c r="O113" s="57">
        <f t="shared" ca="1" si="17"/>
        <v>-8.4269444307893182E-2</v>
      </c>
      <c r="P113" s="56">
        <f t="shared" ca="1" si="17"/>
        <v>-0.16781181456790228</v>
      </c>
      <c r="Q113" s="55">
        <f t="shared" ca="1" si="17"/>
        <v>-1.6634229415835589E-2</v>
      </c>
      <c r="R113" s="55">
        <f t="shared" ca="1" si="17"/>
        <v>-1.6624608556601972E-2</v>
      </c>
      <c r="S113" s="55" t="str">
        <f t="shared" ca="1" si="17"/>
        <v xml:space="preserve"> </v>
      </c>
      <c r="T113" s="55">
        <f t="shared" ca="1" si="17"/>
        <v>-1.7108910195267724E-2</v>
      </c>
      <c r="U113" s="55">
        <f t="shared" ca="1" si="17"/>
        <v>-1.91977531209786E-2</v>
      </c>
      <c r="V113" s="55" t="str">
        <f t="shared" ca="1" si="17"/>
        <v xml:space="preserve"> </v>
      </c>
      <c r="W113" s="55">
        <f t="shared" ca="1" si="17"/>
        <v>-2.4798994502736704E-2</v>
      </c>
      <c r="X113" s="55">
        <f t="shared" ca="1" si="17"/>
        <v>3.0299057268126095E-2</v>
      </c>
      <c r="Y113" s="57">
        <f t="shared" ca="1" si="18"/>
        <v>-1.2740171936845401E-2</v>
      </c>
    </row>
    <row r="114" spans="1:25" s="33" customFormat="1" x14ac:dyDescent="0.2">
      <c r="A114" s="14">
        <v>41729</v>
      </c>
      <c r="B114" s="66">
        <f t="shared" ca="1" si="17"/>
        <v>-4.5322669340684962E-3</v>
      </c>
      <c r="C114" s="66">
        <f t="shared" ca="1" si="17"/>
        <v>-4.7353824680099743E-3</v>
      </c>
      <c r="D114" s="58">
        <f t="shared" ca="1" si="17"/>
        <v>-3.6552776439963131E-3</v>
      </c>
      <c r="E114" s="58">
        <f t="shared" ca="1" si="17"/>
        <v>-4.4430650860983745E-3</v>
      </c>
      <c r="F114" s="58">
        <f t="shared" ca="1" si="17"/>
        <v>-1.2217000985558779E-2</v>
      </c>
      <c r="G114" s="59">
        <f t="shared" ca="1" si="17"/>
        <v>-4.1257086440016355E-4</v>
      </c>
      <c r="H114" s="58">
        <f t="shared" ca="1" si="17"/>
        <v>-9.1859578660872576E-2</v>
      </c>
      <c r="I114" s="58">
        <f t="shared" ca="1" si="17"/>
        <v>-2.4479245059496058E-2</v>
      </c>
      <c r="J114" s="67">
        <f t="shared" ca="1" si="17"/>
        <v>-2.7934924890518631E-2</v>
      </c>
      <c r="K114" s="58">
        <f t="shared" ca="1" si="17"/>
        <v>-1.155977738139724E-2</v>
      </c>
      <c r="L114" s="58" t="str">
        <f t="shared" ca="1" si="17"/>
        <v xml:space="preserve"> </v>
      </c>
      <c r="M114" s="67" t="str">
        <f t="shared" ca="1" si="17"/>
        <v xml:space="preserve"> </v>
      </c>
      <c r="N114" s="58">
        <f t="shared" ca="1" si="17"/>
        <v>-6.1855969727887539E-3</v>
      </c>
      <c r="O114" s="60">
        <f t="shared" ca="1" si="17"/>
        <v>-0.26419402240925149</v>
      </c>
      <c r="P114" s="59">
        <f t="shared" ca="1" si="17"/>
        <v>-6.2484725409347908E-2</v>
      </c>
      <c r="Q114" s="58">
        <f t="shared" ca="1" si="17"/>
        <v>4.879816651298885E-3</v>
      </c>
      <c r="R114" s="58">
        <f t="shared" ca="1" si="17"/>
        <v>-1.6659553811064765E-2</v>
      </c>
      <c r="S114" s="58" t="str">
        <f t="shared" ca="1" si="17"/>
        <v xml:space="preserve"> </v>
      </c>
      <c r="T114" s="58">
        <f t="shared" ca="1" si="17"/>
        <v>1.5398638544592114E-2</v>
      </c>
      <c r="U114" s="58">
        <f t="shared" ca="1" si="17"/>
        <v>-0.13806583547143203</v>
      </c>
      <c r="V114" s="58" t="str">
        <f t="shared" ca="1" si="17"/>
        <v xml:space="preserve"> </v>
      </c>
      <c r="W114" s="58">
        <f t="shared" ca="1" si="17"/>
        <v>-1.3540484740585335E-2</v>
      </c>
      <c r="X114" s="58">
        <f t="shared" ca="1" si="17"/>
        <v>6.0462477305194273E-3</v>
      </c>
      <c r="Y114" s="60">
        <f t="shared" ca="1" si="18"/>
        <v>-2.2505525536218318E-3</v>
      </c>
    </row>
    <row r="115" spans="1:25" s="33" customFormat="1" x14ac:dyDescent="0.2">
      <c r="A115" s="20">
        <v>41820</v>
      </c>
      <c r="B115" s="62">
        <f t="shared" ca="1" si="17"/>
        <v>-3.8863127937083242E-3</v>
      </c>
      <c r="C115" s="62">
        <f t="shared" ca="1" si="17"/>
        <v>-1.1992870988704385E-2</v>
      </c>
      <c r="D115" s="34">
        <f t="shared" ref="D115:X125" ca="1" si="19">IF(AND(D46&gt;=0, (D45)&gt;0),D46/D45-1," ")</f>
        <v>-1.2789717337722495E-2</v>
      </c>
      <c r="E115" s="34">
        <f t="shared" ca="1" si="19"/>
        <v>-3.272169740208275E-4</v>
      </c>
      <c r="F115" s="34">
        <f t="shared" ca="1" si="19"/>
        <v>-6.4254723490400067E-3</v>
      </c>
      <c r="G115" s="53">
        <f t="shared" ca="1" si="19"/>
        <v>-6.5168128484341947E-3</v>
      </c>
      <c r="H115" s="34">
        <f t="shared" ca="1" si="19"/>
        <v>-8.6285622449333577E-4</v>
      </c>
      <c r="I115" s="34">
        <f t="shared" ca="1" si="19"/>
        <v>-2.8277318835978837E-2</v>
      </c>
      <c r="J115" s="63">
        <f t="shared" ca="1" si="19"/>
        <v>-2.5383083280643537E-2</v>
      </c>
      <c r="K115" s="34">
        <f t="shared" ca="1" si="19"/>
        <v>-7.3029535124169431E-3</v>
      </c>
      <c r="L115" s="34" t="str">
        <f t="shared" ca="1" si="19"/>
        <v xml:space="preserve"> </v>
      </c>
      <c r="M115" s="63" t="str">
        <f t="shared" ca="1" si="19"/>
        <v xml:space="preserve"> </v>
      </c>
      <c r="N115" s="34">
        <f t="shared" ca="1" si="19"/>
        <v>1.2249509029287342E-3</v>
      </c>
      <c r="O115" s="54">
        <f t="shared" ca="1" si="19"/>
        <v>-0.28918167149215557</v>
      </c>
      <c r="P115" s="53">
        <f t="shared" ca="1" si="19"/>
        <v>0.43740250570064099</v>
      </c>
      <c r="Q115" s="34">
        <f t="shared" ca="1" si="19"/>
        <v>-3.5879185105239797E-3</v>
      </c>
      <c r="R115" s="34">
        <f t="shared" ca="1" si="19"/>
        <v>-1.707002073469821E-2</v>
      </c>
      <c r="S115" s="34" t="str">
        <f t="shared" ca="1" si="19"/>
        <v xml:space="preserve"> </v>
      </c>
      <c r="T115" s="34">
        <f t="shared" ca="1" si="19"/>
        <v>-1.448355630123721E-2</v>
      </c>
      <c r="U115" s="34">
        <f t="shared" ca="1" si="19"/>
        <v>-1.2020719775058253E-2</v>
      </c>
      <c r="V115" s="34" t="str">
        <f t="shared" ca="1" si="19"/>
        <v xml:space="preserve"> </v>
      </c>
      <c r="W115" s="34">
        <f t="shared" ca="1" si="19"/>
        <v>-5.3083448746183981E-3</v>
      </c>
      <c r="X115" s="34">
        <f t="shared" ca="1" si="19"/>
        <v>-0.3730887456817612</v>
      </c>
      <c r="Y115" s="54">
        <f t="shared" ca="1" si="18"/>
        <v>-9.2470256467611645E-3</v>
      </c>
    </row>
    <row r="116" spans="1:25" s="33" customFormat="1" x14ac:dyDescent="0.2">
      <c r="A116" s="20">
        <v>41912</v>
      </c>
      <c r="B116" s="62">
        <f t="shared" ref="B116:C125" ca="1" si="20">IF(AND(B47&gt;=0, (B46)&gt;0),B47/B46-1," ")</f>
        <v>-4.4702261973535995E-3</v>
      </c>
      <c r="C116" s="62">
        <f t="shared" ca="1" si="20"/>
        <v>-8.9934471627063362E-3</v>
      </c>
      <c r="D116" s="34">
        <f t="shared" ca="1" si="19"/>
        <v>-1.0245033033453588E-2</v>
      </c>
      <c r="E116" s="34">
        <f t="shared" ca="1" si="19"/>
        <v>-2.5075295081337101E-3</v>
      </c>
      <c r="F116" s="34">
        <f t="shared" ca="1" si="19"/>
        <v>-3.0489115652210241E-4</v>
      </c>
      <c r="G116" s="53">
        <f t="shared" ca="1" si="19"/>
        <v>-4.5565651568842958E-3</v>
      </c>
      <c r="H116" s="34">
        <f t="shared" ca="1" si="19"/>
        <v>-2.4036789634687916E-2</v>
      </c>
      <c r="I116" s="34">
        <f t="shared" ca="1" si="19"/>
        <v>-2.2815670452562609E-2</v>
      </c>
      <c r="J116" s="63">
        <f t="shared" ca="1" si="19"/>
        <v>-2.119665738874299E-2</v>
      </c>
      <c r="K116" s="34">
        <f t="shared" ca="1" si="19"/>
        <v>-1.7983502924640016E-3</v>
      </c>
      <c r="L116" s="34" t="str">
        <f t="shared" ca="1" si="19"/>
        <v xml:space="preserve"> </v>
      </c>
      <c r="M116" s="63" t="str">
        <f t="shared" ca="1" si="19"/>
        <v xml:space="preserve"> </v>
      </c>
      <c r="N116" s="34">
        <f t="shared" ca="1" si="19"/>
        <v>-2.8823046871468971E-3</v>
      </c>
      <c r="O116" s="54">
        <f t="shared" ca="1" si="19"/>
        <v>-0.39538975679879362</v>
      </c>
      <c r="P116" s="53">
        <f t="shared" ca="1" si="19"/>
        <v>-0.16331501654341796</v>
      </c>
      <c r="Q116" s="34">
        <f t="shared" ca="1" si="19"/>
        <v>-2.5358248497308056E-3</v>
      </c>
      <c r="R116" s="34">
        <f t="shared" ca="1" si="19"/>
        <v>-1.7106937810485112E-2</v>
      </c>
      <c r="S116" s="34" t="str">
        <f t="shared" ca="1" si="19"/>
        <v xml:space="preserve"> </v>
      </c>
      <c r="T116" s="34">
        <f t="shared" ca="1" si="19"/>
        <v>5.037466326895057E-3</v>
      </c>
      <c r="U116" s="34">
        <f t="shared" ca="1" si="19"/>
        <v>-5.6228620943366003E-3</v>
      </c>
      <c r="V116" s="34" t="str">
        <f t="shared" ca="1" si="19"/>
        <v xml:space="preserve"> </v>
      </c>
      <c r="W116" s="34">
        <f t="shared" ca="1" si="19"/>
        <v>2.1654115815050723E-4</v>
      </c>
      <c r="X116" s="34">
        <f t="shared" ca="1" si="19"/>
        <v>-0.14648611846868598</v>
      </c>
      <c r="Y116" s="54">
        <f t="shared" ca="1" si="18"/>
        <v>2.126814102873853E-3</v>
      </c>
    </row>
    <row r="117" spans="1:25" s="33" customFormat="1" ht="10.8" thickBot="1" x14ac:dyDescent="0.25">
      <c r="A117" s="20">
        <v>42004</v>
      </c>
      <c r="B117" s="62">
        <f t="shared" ca="1" si="20"/>
        <v>-1.0957450721490569E-2</v>
      </c>
      <c r="C117" s="62">
        <f t="shared" ca="1" si="20"/>
        <v>-1.114132857730421E-2</v>
      </c>
      <c r="D117" s="34">
        <f t="shared" ca="1" si="19"/>
        <v>-1.1194705224143231E-2</v>
      </c>
      <c r="E117" s="34">
        <f t="shared" ca="1" si="19"/>
        <v>-1.0878182024998018E-2</v>
      </c>
      <c r="F117" s="34">
        <f t="shared" ca="1" si="19"/>
        <v>-1.0774470265321967E-2</v>
      </c>
      <c r="G117" s="53">
        <f t="shared" ca="1" si="19"/>
        <v>-8.043102843884764E-3</v>
      </c>
      <c r="H117" s="34">
        <f t="shared" ca="1" si="19"/>
        <v>-7.2568418208314167E-3</v>
      </c>
      <c r="I117" s="34">
        <f t="shared" ca="1" si="19"/>
        <v>-2.9098899589350968E-2</v>
      </c>
      <c r="J117" s="63">
        <f t="shared" ca="1" si="19"/>
        <v>-2.9773366612442231E-2</v>
      </c>
      <c r="K117" s="34">
        <f t="shared" ca="1" si="19"/>
        <v>-7.4314254467920948E-3</v>
      </c>
      <c r="L117" s="34" t="str">
        <f t="shared" ca="1" si="19"/>
        <v xml:space="preserve"> </v>
      </c>
      <c r="M117" s="63" t="str">
        <f t="shared" ca="1" si="19"/>
        <v xml:space="preserve"> </v>
      </c>
      <c r="N117" s="34">
        <f t="shared" ca="1" si="19"/>
        <v>-9.5261865323933437E-3</v>
      </c>
      <c r="O117" s="54">
        <f t="shared" ca="1" si="19"/>
        <v>-0.48264180301919679</v>
      </c>
      <c r="P117" s="53">
        <f t="shared" ca="1" si="19"/>
        <v>3.7654805084778475E-2</v>
      </c>
      <c r="Q117" s="34">
        <f t="shared" ca="1" si="19"/>
        <v>-8.0660874823862416E-3</v>
      </c>
      <c r="R117" s="34">
        <f t="shared" ca="1" si="19"/>
        <v>-1.7778559870581412E-2</v>
      </c>
      <c r="S117" s="34" t="str">
        <f t="shared" ca="1" si="19"/>
        <v xml:space="preserve"> </v>
      </c>
      <c r="T117" s="34">
        <f t="shared" ca="1" si="19"/>
        <v>-1.4521498253325493E-2</v>
      </c>
      <c r="U117" s="34">
        <f t="shared" ca="1" si="19"/>
        <v>-5.6277957203917373E-3</v>
      </c>
      <c r="V117" s="34" t="str">
        <f t="shared" ca="1" si="19"/>
        <v xml:space="preserve"> </v>
      </c>
      <c r="W117" s="34">
        <f t="shared" ca="1" si="19"/>
        <v>-1.0712772527820436E-2</v>
      </c>
      <c r="X117" s="34">
        <f t="shared" ca="1" si="19"/>
        <v>0.54100142660446138</v>
      </c>
      <c r="Y117" s="54">
        <f t="shared" ca="1" si="18"/>
        <v>2.3267339694419409E-2</v>
      </c>
    </row>
    <row r="118" spans="1:25" s="33" customFormat="1" x14ac:dyDescent="0.2">
      <c r="A118" s="14">
        <v>42094</v>
      </c>
      <c r="B118" s="66">
        <f t="shared" ca="1" si="20"/>
        <v>-5.5405274006035121E-3</v>
      </c>
      <c r="C118" s="66">
        <f t="shared" ca="1" si="20"/>
        <v>-8.303533807132335E-3</v>
      </c>
      <c r="D118" s="58">
        <f t="shared" ca="1" si="19"/>
        <v>-8.7405223353017591E-3</v>
      </c>
      <c r="E118" s="58">
        <f t="shared" ca="1" si="19"/>
        <v>-4.3497279588252669E-3</v>
      </c>
      <c r="F118" s="58">
        <f t="shared" ca="1" si="19"/>
        <v>-5.3013824835905776E-3</v>
      </c>
      <c r="G118" s="59">
        <f t="shared" ca="1" si="19"/>
        <v>-8.7833042431322284E-3</v>
      </c>
      <c r="H118" s="58">
        <f t="shared" ca="1" si="19"/>
        <v>1.8430763944916606E-2</v>
      </c>
      <c r="I118" s="58">
        <f t="shared" ca="1" si="19"/>
        <v>-2.2904192808577806E-2</v>
      </c>
      <c r="J118" s="67">
        <f t="shared" ca="1" si="19"/>
        <v>-2.8015522125577341E-2</v>
      </c>
      <c r="K118" s="58">
        <f t="shared" ca="1" si="19"/>
        <v>-5.3156063838070144E-3</v>
      </c>
      <c r="L118" s="58" t="str">
        <f t="shared" ca="1" si="19"/>
        <v xml:space="preserve"> </v>
      </c>
      <c r="M118" s="67" t="str">
        <f t="shared" ca="1" si="19"/>
        <v xml:space="preserve"> </v>
      </c>
      <c r="N118" s="58">
        <f t="shared" ca="1" si="19"/>
        <v>-4.1856374820512521E-3</v>
      </c>
      <c r="O118" s="60">
        <f t="shared" ca="1" si="19"/>
        <v>-0.194570243886661</v>
      </c>
      <c r="P118" s="59">
        <f t="shared" ca="1" si="19"/>
        <v>-0.32439932376929637</v>
      </c>
      <c r="Q118" s="58">
        <f t="shared" ca="1" si="19"/>
        <v>-3.9090658709909354E-3</v>
      </c>
      <c r="R118" s="58">
        <f t="shared" ca="1" si="19"/>
        <v>-1.9644470481261944E-2</v>
      </c>
      <c r="S118" s="58" t="str">
        <f t="shared" ca="1" si="19"/>
        <v xml:space="preserve"> </v>
      </c>
      <c r="T118" s="58">
        <f t="shared" ca="1" si="19"/>
        <v>-2.4504892943127521E-2</v>
      </c>
      <c r="U118" s="58">
        <f t="shared" ca="1" si="19"/>
        <v>-7.8252257214668219E-3</v>
      </c>
      <c r="V118" s="58" t="str">
        <f t="shared" ca="1" si="19"/>
        <v xml:space="preserve"> </v>
      </c>
      <c r="W118" s="58">
        <f t="shared" ca="1" si="19"/>
        <v>-6.2770468949686631E-3</v>
      </c>
      <c r="X118" s="58">
        <f t="shared" ca="1" si="19"/>
        <v>-0.25410685578110914</v>
      </c>
      <c r="Y118" s="60">
        <f t="shared" ca="1" si="18"/>
        <v>1.3848253817353884E-2</v>
      </c>
    </row>
    <row r="119" spans="1:25" s="33" customFormat="1" x14ac:dyDescent="0.2">
      <c r="A119" s="20">
        <v>42185</v>
      </c>
      <c r="B119" s="62">
        <f t="shared" ca="1" si="20"/>
        <v>-3.0399420746617389E-3</v>
      </c>
      <c r="C119" s="62">
        <f t="shared" ca="1" si="20"/>
        <v>-8.8378510574872449E-3</v>
      </c>
      <c r="D119" s="34">
        <f t="shared" ca="1" si="19"/>
        <v>-1.0099975848565035E-2</v>
      </c>
      <c r="E119" s="34">
        <f t="shared" ca="1" si="19"/>
        <v>-5.5108433913386712E-4</v>
      </c>
      <c r="F119" s="34">
        <f t="shared" ca="1" si="19"/>
        <v>-1.9691723909587289E-4</v>
      </c>
      <c r="G119" s="53">
        <f t="shared" ca="1" si="19"/>
        <v>-4.803694384662327E-3</v>
      </c>
      <c r="H119" s="34">
        <f t="shared" ca="1" si="19"/>
        <v>-1.4606086669404328E-2</v>
      </c>
      <c r="I119" s="34">
        <f t="shared" ca="1" si="19"/>
        <v>-2.3168065320816944E-2</v>
      </c>
      <c r="J119" s="63">
        <f t="shared" ca="1" si="19"/>
        <v>-1.9602849422688418E-2</v>
      </c>
      <c r="K119" s="34">
        <f t="shared" ca="1" si="19"/>
        <v>-1.3863314178730324E-3</v>
      </c>
      <c r="L119" s="34" t="str">
        <f t="shared" ca="1" si="19"/>
        <v xml:space="preserve"> </v>
      </c>
      <c r="M119" s="63" t="str">
        <f t="shared" ca="1" si="19"/>
        <v xml:space="preserve"> </v>
      </c>
      <c r="N119" s="34">
        <f t="shared" ca="1" si="19"/>
        <v>-2.5656490163923351E-3</v>
      </c>
      <c r="O119" s="54">
        <f t="shared" ca="1" si="19"/>
        <v>-0.17010210232177758</v>
      </c>
      <c r="P119" s="53">
        <f t="shared" ca="1" si="19"/>
        <v>3.9186975578408223E-2</v>
      </c>
      <c r="Q119" s="34">
        <f t="shared" ca="1" si="19"/>
        <v>-9.3166987804715884E-4</v>
      </c>
      <c r="R119" s="34">
        <f t="shared" ca="1" si="19"/>
        <v>-1.8410605672578462E-2</v>
      </c>
      <c r="S119" s="34" t="str">
        <f t="shared" ca="1" si="19"/>
        <v xml:space="preserve"> </v>
      </c>
      <c r="T119" s="34">
        <f t="shared" ca="1" si="19"/>
        <v>6.7595833677192019E-4</v>
      </c>
      <c r="U119" s="34">
        <f t="shared" ca="1" si="19"/>
        <v>-5.0750051097695481E-3</v>
      </c>
      <c r="V119" s="34" t="str">
        <f t="shared" ca="1" si="19"/>
        <v xml:space="preserve"> </v>
      </c>
      <c r="W119" s="34">
        <f t="shared" ca="1" si="19"/>
        <v>-7.4537885589642805E-5</v>
      </c>
      <c r="X119" s="34">
        <f t="shared" ca="1" si="19"/>
        <v>-1.7969921079908358E-2</v>
      </c>
      <c r="Y119" s="54">
        <f t="shared" ca="1" si="18"/>
        <v>2.2089343685274931E-2</v>
      </c>
    </row>
    <row r="120" spans="1:25" s="33" customFormat="1" x14ac:dyDescent="0.2">
      <c r="A120" s="20">
        <v>42277</v>
      </c>
      <c r="B120" s="62">
        <f t="shared" ca="1" si="20"/>
        <v>-5.047564642061797E-3</v>
      </c>
      <c r="C120" s="62">
        <f t="shared" ca="1" si="20"/>
        <v>-7.4506040193134115E-3</v>
      </c>
      <c r="D120" s="34">
        <f t="shared" ca="1" si="19"/>
        <v>-8.0102746913163214E-3</v>
      </c>
      <c r="E120" s="34">
        <f t="shared" ca="1" si="19"/>
        <v>-4.024569257601085E-3</v>
      </c>
      <c r="F120" s="34">
        <f t="shared" ca="1" si="19"/>
        <v>-3.6568620044238331E-3</v>
      </c>
      <c r="G120" s="53">
        <f t="shared" ca="1" si="19"/>
        <v>-4.6905184087089324E-3</v>
      </c>
      <c r="H120" s="34">
        <f t="shared" ca="1" si="19"/>
        <v>-6.4792887611593297E-3</v>
      </c>
      <c r="I120" s="34">
        <f t="shared" ca="1" si="19"/>
        <v>-1.7212443901303942E-2</v>
      </c>
      <c r="J120" s="63">
        <f t="shared" ca="1" si="19"/>
        <v>-1.9591872680718603E-2</v>
      </c>
      <c r="K120" s="34">
        <f t="shared" ca="1" si="19"/>
        <v>-1.9722507930453048E-3</v>
      </c>
      <c r="L120" s="34" t="str">
        <f t="shared" ca="1" si="19"/>
        <v xml:space="preserve"> </v>
      </c>
      <c r="M120" s="63" t="str">
        <f t="shared" ca="1" si="19"/>
        <v xml:space="preserve"> </v>
      </c>
      <c r="N120" s="34">
        <f t="shared" ca="1" si="19"/>
        <v>-1.2871074501727975E-3</v>
      </c>
      <c r="O120" s="54">
        <f t="shared" ca="1" si="19"/>
        <v>-0.15810665659395184</v>
      </c>
      <c r="P120" s="53">
        <f t="shared" ca="1" si="19"/>
        <v>5.5263361345755158E-2</v>
      </c>
      <c r="Q120" s="34">
        <f t="shared" ca="1" si="19"/>
        <v>-3.9250564788914089E-3</v>
      </c>
      <c r="R120" s="34">
        <f t="shared" ca="1" si="19"/>
        <v>-1.6300879519920541E-2</v>
      </c>
      <c r="S120" s="34" t="str">
        <f t="shared" ca="1" si="19"/>
        <v xml:space="preserve"> </v>
      </c>
      <c r="T120" s="34">
        <f t="shared" ca="1" si="19"/>
        <v>-4.6132890420484962E-3</v>
      </c>
      <c r="U120" s="34">
        <f t="shared" ca="1" si="19"/>
        <v>-7.9731926639383666E-3</v>
      </c>
      <c r="V120" s="34" t="str">
        <f t="shared" ca="1" si="19"/>
        <v xml:space="preserve"> </v>
      </c>
      <c r="W120" s="34">
        <f t="shared" ca="1" si="19"/>
        <v>-1.7356658543632442E-3</v>
      </c>
      <c r="X120" s="34">
        <f t="shared" ca="1" si="19"/>
        <v>-0.17430549449438681</v>
      </c>
      <c r="Y120" s="54">
        <f t="shared" ca="1" si="18"/>
        <v>2.3866455280764809E-2</v>
      </c>
    </row>
    <row r="121" spans="1:25" s="33" customFormat="1" ht="10.8" thickBot="1" x14ac:dyDescent="0.25">
      <c r="A121" s="20">
        <v>42369</v>
      </c>
      <c r="B121" s="62">
        <f t="shared" ca="1" si="20"/>
        <v>-4.213668665354442E-3</v>
      </c>
      <c r="C121" s="62">
        <f t="shared" ca="1" si="20"/>
        <v>-5.4632422693454696E-3</v>
      </c>
      <c r="D121" s="34">
        <f t="shared" ca="1" si="19"/>
        <v>-5.9886650870111247E-3</v>
      </c>
      <c r="E121" s="34">
        <f t="shared" ca="1" si="19"/>
        <v>-3.6835438505861129E-3</v>
      </c>
      <c r="F121" s="34">
        <f t="shared" ca="1" si="19"/>
        <v>-1.9172122021803295E-3</v>
      </c>
      <c r="G121" s="53">
        <f t="shared" ca="1" si="19"/>
        <v>-3.5623971530989174E-3</v>
      </c>
      <c r="H121" s="34">
        <f t="shared" ca="1" si="19"/>
        <v>1.2629242847417288E-4</v>
      </c>
      <c r="I121" s="34">
        <f t="shared" ca="1" si="19"/>
        <v>-3.2972701803675286E-2</v>
      </c>
      <c r="J121" s="63">
        <f t="shared" ca="1" si="19"/>
        <v>-4.1111286827549054E-2</v>
      </c>
      <c r="K121" s="34">
        <f t="shared" ca="1" si="19"/>
        <v>-9.2684658714892176E-4</v>
      </c>
      <c r="L121" s="34" t="str">
        <f t="shared" ca="1" si="19"/>
        <v xml:space="preserve"> </v>
      </c>
      <c r="M121" s="63" t="str">
        <f t="shared" ca="1" si="19"/>
        <v xml:space="preserve"> </v>
      </c>
      <c r="N121" s="34">
        <f t="shared" ca="1" si="19"/>
        <v>-1.5268056512122152E-3</v>
      </c>
      <c r="O121" s="54">
        <f t="shared" ca="1" si="19"/>
        <v>-0.26393049685054637</v>
      </c>
      <c r="P121" s="53">
        <f t="shared" ca="1" si="19"/>
        <v>-0.14177366935422553</v>
      </c>
      <c r="Q121" s="34">
        <f t="shared" ca="1" si="19"/>
        <v>-2.7850700946944196E-3</v>
      </c>
      <c r="R121" s="34">
        <f t="shared" ca="1" si="19"/>
        <v>-1.3531081260127698E-2</v>
      </c>
      <c r="S121" s="34" t="str">
        <f t="shared" ca="1" si="19"/>
        <v xml:space="preserve"> </v>
      </c>
      <c r="T121" s="34">
        <f t="shared" ca="1" si="19"/>
        <v>-5.2922562081008095E-3</v>
      </c>
      <c r="U121" s="34">
        <f t="shared" ca="1" si="19"/>
        <v>-7.9911415263920205E-3</v>
      </c>
      <c r="V121" s="34" t="str">
        <f t="shared" ca="1" si="19"/>
        <v xml:space="preserve"> </v>
      </c>
      <c r="W121" s="34">
        <f t="shared" ca="1" si="19"/>
        <v>-3.7213559947764097E-3</v>
      </c>
      <c r="X121" s="34">
        <f t="shared" ca="1" si="19"/>
        <v>0.22819240366325877</v>
      </c>
      <c r="Y121" s="54">
        <f t="shared" ca="1" si="18"/>
        <v>5.0382081410269564E-3</v>
      </c>
    </row>
    <row r="122" spans="1:25" s="33" customFormat="1" x14ac:dyDescent="0.2">
      <c r="A122" s="14">
        <v>42460</v>
      </c>
      <c r="B122" s="66">
        <f t="shared" ca="1" si="20"/>
        <v>-1.1939343716648176E-3</v>
      </c>
      <c r="C122" s="66">
        <f t="shared" ca="1" si="20"/>
        <v>-5.1724750629369431E-3</v>
      </c>
      <c r="D122" s="58">
        <f t="shared" ca="1" si="19"/>
        <v>-6.7793691924720179E-3</v>
      </c>
      <c r="E122" s="58">
        <f t="shared" ca="1" si="19"/>
        <v>4.9092489510749182E-4</v>
      </c>
      <c r="F122" s="58">
        <f t="shared" ca="1" si="19"/>
        <v>5.6280661745611305E-3</v>
      </c>
      <c r="G122" s="59">
        <f t="shared" ca="1" si="19"/>
        <v>-6.509643028821066E-3</v>
      </c>
      <c r="H122" s="58">
        <f t="shared" ca="1" si="19"/>
        <v>2.3204054804720764E-2</v>
      </c>
      <c r="I122" s="58">
        <f t="shared" ca="1" si="19"/>
        <v>-1.453728593507897E-3</v>
      </c>
      <c r="J122" s="67">
        <f t="shared" ca="1" si="19"/>
        <v>1.7748346621239586E-2</v>
      </c>
      <c r="K122" s="58">
        <f t="shared" ca="1" si="19"/>
        <v>6.901101878582061E-3</v>
      </c>
      <c r="L122" s="58" t="str">
        <f t="shared" ca="1" si="19"/>
        <v xml:space="preserve"> </v>
      </c>
      <c r="M122" s="67" t="str">
        <f t="shared" ca="1" si="19"/>
        <v xml:space="preserve"> </v>
      </c>
      <c r="N122" s="58">
        <f t="shared" ca="1" si="19"/>
        <v>-5.082724953516804E-4</v>
      </c>
      <c r="O122" s="60">
        <f t="shared" ca="1" si="19"/>
        <v>-0.24477329616060672</v>
      </c>
      <c r="P122" s="59">
        <f t="shared" ca="1" si="19"/>
        <v>-8.3113568411686378E-2</v>
      </c>
      <c r="Q122" s="58">
        <f t="shared" ca="1" si="19"/>
        <v>-1.1446668490712075E-2</v>
      </c>
      <c r="R122" s="58">
        <f t="shared" ca="1" si="19"/>
        <v>-1.3034708592192246E-2</v>
      </c>
      <c r="S122" s="58" t="str">
        <f t="shared" ca="1" si="19"/>
        <v xml:space="preserve"> </v>
      </c>
      <c r="T122" s="58">
        <f t="shared" ca="1" si="19"/>
        <v>5.6854658132083902E-3</v>
      </c>
      <c r="U122" s="58">
        <f t="shared" ca="1" si="19"/>
        <v>-2.3942153413211154E-3</v>
      </c>
      <c r="V122" s="58" t="str">
        <f t="shared" ca="1" si="19"/>
        <v xml:space="preserve"> </v>
      </c>
      <c r="W122" s="58">
        <f t="shared" ca="1" si="19"/>
        <v>8.8357990596454883E-3</v>
      </c>
      <c r="X122" s="58">
        <f t="shared" ca="1" si="19"/>
        <v>3.2166268806777421E-2</v>
      </c>
      <c r="Y122" s="60">
        <f t="shared" ca="1" si="18"/>
        <v>-2.4645228597823809E-3</v>
      </c>
    </row>
    <row r="123" spans="1:25" s="33" customFormat="1" x14ac:dyDescent="0.2">
      <c r="A123" s="20">
        <v>42551</v>
      </c>
      <c r="B123" s="62">
        <f t="shared" ca="1" si="20"/>
        <v>-6.2111928173586017E-3</v>
      </c>
      <c r="C123" s="62">
        <f t="shared" ca="1" si="20"/>
        <v>-5.408480704511498E-3</v>
      </c>
      <c r="D123" s="34">
        <f t="shared" ca="1" si="19"/>
        <v>-7.0353900249303658E-3</v>
      </c>
      <c r="E123" s="34">
        <f t="shared" ca="1" si="19"/>
        <v>-6.5492065012803247E-3</v>
      </c>
      <c r="F123" s="34">
        <f t="shared" ca="1" si="19"/>
        <v>5.3916733124137473E-3</v>
      </c>
      <c r="G123" s="53">
        <f t="shared" ca="1" si="19"/>
        <v>-4.0396772478881182E-3</v>
      </c>
      <c r="H123" s="34">
        <f t="shared" ca="1" si="19"/>
        <v>9.9433762804099768E-3</v>
      </c>
      <c r="I123" s="34">
        <f t="shared" ca="1" si="19"/>
        <v>-2.6914450907889131E-2</v>
      </c>
      <c r="J123" s="63">
        <f t="shared" ca="1" si="19"/>
        <v>-2.7871615418034512E-2</v>
      </c>
      <c r="K123" s="34">
        <f t="shared" ca="1" si="19"/>
        <v>6.6249438610992417E-3</v>
      </c>
      <c r="L123" s="34" t="str">
        <f t="shared" ca="1" si="19"/>
        <v xml:space="preserve"> </v>
      </c>
      <c r="M123" s="63" t="str">
        <f t="shared" ca="1" si="19"/>
        <v xml:space="preserve"> </v>
      </c>
      <c r="N123" s="34">
        <f t="shared" ca="1" si="19"/>
        <v>-3.2771691478873377E-3</v>
      </c>
      <c r="O123" s="54">
        <f t="shared" ca="1" si="19"/>
        <v>-0.20806569815495068</v>
      </c>
      <c r="P123" s="53">
        <f t="shared" ca="1" si="19"/>
        <v>0.1002460413534445</v>
      </c>
      <c r="Q123" s="34">
        <f t="shared" ca="1" si="19"/>
        <v>-4.8796910604687049E-3</v>
      </c>
      <c r="R123" s="34">
        <f t="shared" ca="1" si="19"/>
        <v>-1.0164437496916645E-2</v>
      </c>
      <c r="S123" s="34" t="str">
        <f t="shared" ca="1" si="19"/>
        <v xml:space="preserve"> </v>
      </c>
      <c r="T123" s="34">
        <f t="shared" ca="1" si="19"/>
        <v>-2.6487406279457337E-3</v>
      </c>
      <c r="U123" s="34">
        <f t="shared" ca="1" si="19"/>
        <v>-1.0454826026863095E-2</v>
      </c>
      <c r="V123" s="34" t="str">
        <f t="shared" ca="1" si="19"/>
        <v xml:space="preserve"> </v>
      </c>
      <c r="W123" s="34">
        <f t="shared" ca="1" si="19"/>
        <v>6.2576304848187547E-3</v>
      </c>
      <c r="X123" s="34">
        <f t="shared" ca="1" si="19"/>
        <v>-0.3007446516122414</v>
      </c>
      <c r="Y123" s="54">
        <f t="shared" ca="1" si="18"/>
        <v>3.1938680659010288E-2</v>
      </c>
    </row>
    <row r="124" spans="1:25" s="33" customFormat="1" x14ac:dyDescent="0.2">
      <c r="A124" s="20">
        <v>42643</v>
      </c>
      <c r="B124" s="62">
        <f t="shared" ca="1" si="20"/>
        <v>-2.1705841727270858E-4</v>
      </c>
      <c r="C124" s="62">
        <f t="shared" ca="1" si="20"/>
        <v>3.1933178846075272E-3</v>
      </c>
      <c r="D124" s="34">
        <f t="shared" ca="1" si="19"/>
        <v>2.4186615434924619E-3</v>
      </c>
      <c r="E124" s="34">
        <f t="shared" ca="1" si="19"/>
        <v>-1.6547812119999117E-3</v>
      </c>
      <c r="F124" s="34">
        <f t="shared" ca="1" si="19"/>
        <v>8.272270581217267E-3</v>
      </c>
      <c r="G124" s="53">
        <f t="shared" ca="1" si="19"/>
        <v>4.8006614886224597E-3</v>
      </c>
      <c r="H124" s="34">
        <f t="shared" ca="1" si="19"/>
        <v>-2.2392012951532703E-2</v>
      </c>
      <c r="I124" s="34">
        <f t="shared" ca="1" si="19"/>
        <v>-1.627699805163163E-2</v>
      </c>
      <c r="J124" s="63">
        <f t="shared" ca="1" si="19"/>
        <v>-1.7957219448615724E-2</v>
      </c>
      <c r="K124" s="34">
        <f t="shared" ca="1" si="19"/>
        <v>-8.9758891885005632E-5</v>
      </c>
      <c r="L124" s="34" t="str">
        <f t="shared" ca="1" si="19"/>
        <v xml:space="preserve"> </v>
      </c>
      <c r="M124" s="63" t="str">
        <f t="shared" ca="1" si="19"/>
        <v xml:space="preserve"> </v>
      </c>
      <c r="N124" s="34">
        <f t="shared" ca="1" si="19"/>
        <v>-7.8742565984289969E-3</v>
      </c>
      <c r="O124" s="54">
        <f t="shared" ca="1" si="19"/>
        <v>-0.12334746020663001</v>
      </c>
      <c r="P124" s="53">
        <f t="shared" ca="1" si="19"/>
        <v>8.6908306333006502E-2</v>
      </c>
      <c r="Q124" s="34">
        <f t="shared" ca="1" si="19"/>
        <v>4.1911799938196825E-3</v>
      </c>
      <c r="R124" s="34">
        <f t="shared" ca="1" si="19"/>
        <v>-7.5086553612614404E-3</v>
      </c>
      <c r="S124" s="34" t="str">
        <f t="shared" ca="1" si="19"/>
        <v xml:space="preserve"> </v>
      </c>
      <c r="T124" s="34">
        <f t="shared" ca="1" si="19"/>
        <v>-1.2603150604071689E-2</v>
      </c>
      <c r="U124" s="34">
        <f t="shared" ca="1" si="19"/>
        <v>-1.1431091016713135E-2</v>
      </c>
      <c r="V124" s="34" t="str">
        <f t="shared" ca="1" si="19"/>
        <v xml:space="preserve"> </v>
      </c>
      <c r="W124" s="34">
        <f t="shared" ca="1" si="19"/>
        <v>-4.9270344367002838E-4</v>
      </c>
      <c r="X124" s="34">
        <f t="shared" ca="1" si="19"/>
        <v>-0.29568855355484081</v>
      </c>
      <c r="Y124" s="54">
        <f t="shared" ca="1" si="18"/>
        <v>3.1310482707347376E-3</v>
      </c>
    </row>
    <row r="125" spans="1:25" s="33" customFormat="1" ht="10.8" thickBot="1" x14ac:dyDescent="0.25">
      <c r="A125" s="20">
        <v>42735</v>
      </c>
      <c r="B125" s="62">
        <f t="shared" ca="1" si="20"/>
        <v>-4.9010290602440332E-3</v>
      </c>
      <c r="C125" s="62">
        <f t="shared" ca="1" si="20"/>
        <v>-9.4689894042306877E-3</v>
      </c>
      <c r="D125" s="34">
        <f t="shared" ca="1" si="19"/>
        <v>-1.1239354388900558E-2</v>
      </c>
      <c r="E125" s="34">
        <f t="shared" ca="1" si="19"/>
        <v>-2.9659484113035983E-3</v>
      </c>
      <c r="F125" s="34">
        <f t="shared" ca="1" si="19"/>
        <v>2.0708354860221601E-3</v>
      </c>
      <c r="G125" s="53">
        <f t="shared" ca="1" si="19"/>
        <v>-1.0408579889498393E-2</v>
      </c>
      <c r="H125" s="34">
        <f t="shared" ca="1" si="19"/>
        <v>-1.0228298377566447E-2</v>
      </c>
      <c r="I125" s="34">
        <f t="shared" ca="1" si="19"/>
        <v>-1.8855904658199196E-2</v>
      </c>
      <c r="J125" s="63">
        <f t="shared" ca="1" si="19"/>
        <v>-1.7656259217093351E-2</v>
      </c>
      <c r="K125" s="34">
        <f t="shared" ca="1" si="19"/>
        <v>1.0368616846145873E-3</v>
      </c>
      <c r="L125" s="34" t="str">
        <f t="shared" ca="1" si="19"/>
        <v xml:space="preserve"> </v>
      </c>
      <c r="M125" s="63" t="str">
        <f t="shared" ca="1" si="19"/>
        <v xml:space="preserve"> </v>
      </c>
      <c r="N125" s="34">
        <f t="shared" ca="1" si="19"/>
        <v>-4.8220533829056444E-3</v>
      </c>
      <c r="O125" s="54">
        <f t="shared" ca="1" si="19"/>
        <v>-0.25383180827846696</v>
      </c>
      <c r="P125" s="53">
        <f t="shared" ca="1" si="19"/>
        <v>-0.18445706694586284</v>
      </c>
      <c r="Q125" s="34">
        <f t="shared" ca="1" si="19"/>
        <v>-1.1298700511523818E-2</v>
      </c>
      <c r="R125" s="34">
        <f t="shared" ca="1" si="19"/>
        <v>-7.928743416502626E-3</v>
      </c>
      <c r="S125" s="34" t="str">
        <f t="shared" ca="1" si="19"/>
        <v xml:space="preserve"> </v>
      </c>
      <c r="T125" s="34">
        <f t="shared" ca="1" si="19"/>
        <v>-1.2069758256840202E-2</v>
      </c>
      <c r="U125" s="34">
        <f t="shared" ca="1" si="19"/>
        <v>-9.4750230979826489E-3</v>
      </c>
      <c r="V125" s="34" t="str">
        <f t="shared" ca="1" si="19"/>
        <v xml:space="preserve"> </v>
      </c>
      <c r="W125" s="34">
        <f t="shared" ca="1" si="19"/>
        <v>-2.4468441582414791E-4</v>
      </c>
      <c r="X125" s="34">
        <f t="shared" ca="1" si="19"/>
        <v>-0.10829641620338915</v>
      </c>
      <c r="Y125" s="54">
        <f t="shared" ca="1" si="18"/>
        <v>8.8516689074567001E-3</v>
      </c>
    </row>
    <row r="126" spans="1:25" s="33" customFormat="1" x14ac:dyDescent="0.2">
      <c r="A126" s="14">
        <v>42825</v>
      </c>
      <c r="B126" s="66">
        <f t="shared" ref="B126:X126" ca="1" si="21">IF(AND(B57&gt;=0, (B56)&gt;0),B57/B56-1," ")</f>
        <v>-4.6365025410188832E-4</v>
      </c>
      <c r="C126" s="66">
        <f t="shared" ca="1" si="21"/>
        <v>4.5266030450568095E-3</v>
      </c>
      <c r="D126" s="58">
        <f t="shared" ca="1" si="21"/>
        <v>4.2070252458574764E-3</v>
      </c>
      <c r="E126" s="58">
        <f t="shared" ca="1" si="21"/>
        <v>-2.5638346189710282E-3</v>
      </c>
      <c r="F126" s="58">
        <f t="shared" ca="1" si="21"/>
        <v>6.5820475653526334E-3</v>
      </c>
      <c r="G126" s="59">
        <f t="shared" ca="1" si="21"/>
        <v>1.0903436273368872E-2</v>
      </c>
      <c r="H126" s="58">
        <f t="shared" ca="1" si="21"/>
        <v>1.3471035807281373E-2</v>
      </c>
      <c r="I126" s="58">
        <f t="shared" ca="1" si="21"/>
        <v>-1.5076373027149481E-2</v>
      </c>
      <c r="J126" s="67">
        <f t="shared" ca="1" si="21"/>
        <v>-8.6567078004293752E-3</v>
      </c>
      <c r="K126" s="58">
        <f t="shared" ca="1" si="21"/>
        <v>1.6504754716549552E-2</v>
      </c>
      <c r="L126" s="58" t="str">
        <f t="shared" ca="1" si="21"/>
        <v xml:space="preserve"> </v>
      </c>
      <c r="M126" s="67" t="str">
        <f t="shared" ca="1" si="21"/>
        <v xml:space="preserve"> </v>
      </c>
      <c r="N126" s="58">
        <f t="shared" ca="1" si="21"/>
        <v>4.1363432479375462E-3</v>
      </c>
      <c r="O126" s="60">
        <f t="shared" ca="1" si="21"/>
        <v>-0.16137113335581432</v>
      </c>
      <c r="P126" s="59">
        <f t="shared" ca="1" si="21"/>
        <v>-5.1961159827513925E-2</v>
      </c>
      <c r="Q126" s="58">
        <f t="shared" ca="1" si="21"/>
        <v>8.1690567188850149E-3</v>
      </c>
      <c r="R126" s="58">
        <f t="shared" ca="1" si="21"/>
        <v>-5.3042103464168155E-3</v>
      </c>
      <c r="S126" s="58" t="str">
        <f t="shared" ca="1" si="21"/>
        <v xml:space="preserve"> </v>
      </c>
      <c r="T126" s="58">
        <f t="shared" ca="1" si="21"/>
        <v>1.9088350266709853E-2</v>
      </c>
      <c r="U126" s="58">
        <f t="shared" ca="1" si="21"/>
        <v>4.2028418557924496E-3</v>
      </c>
      <c r="V126" s="58" t="str">
        <f t="shared" ca="1" si="21"/>
        <v xml:space="preserve"> </v>
      </c>
      <c r="W126" s="58">
        <f t="shared" ca="1" si="21"/>
        <v>1.8551909160633873E-2</v>
      </c>
      <c r="X126" s="58">
        <f t="shared" ca="1" si="21"/>
        <v>0.44752195049069465</v>
      </c>
      <c r="Y126" s="60">
        <f t="shared" ca="1" si="18"/>
        <v>-3.7806747943258667E-3</v>
      </c>
    </row>
    <row r="127" spans="1:25" s="33" customFormat="1" x14ac:dyDescent="0.2">
      <c r="A127" s="20">
        <v>42916</v>
      </c>
      <c r="B127" s="62">
        <f t="shared" ref="B127:X127" ca="1" si="22">IF(AND(B58&gt;=0, (B57)&gt;0),B58/B57-1," ")</f>
        <v>-2.868388280394929E-3</v>
      </c>
      <c r="C127" s="62">
        <f t="shared" ca="1" si="22"/>
        <v>-6.6117084401142723E-3</v>
      </c>
      <c r="D127" s="34">
        <f t="shared" ca="1" si="22"/>
        <v>-7.9236348533621159E-3</v>
      </c>
      <c r="E127" s="34">
        <f t="shared" ca="1" si="22"/>
        <v>-1.2817857759886975E-3</v>
      </c>
      <c r="F127" s="34">
        <f t="shared" ca="1" si="22"/>
        <v>1.8063649574979745E-3</v>
      </c>
      <c r="G127" s="53">
        <f t="shared" ca="1" si="22"/>
        <v>-5.457038175059159E-3</v>
      </c>
      <c r="H127" s="34">
        <f t="shared" ca="1" si="22"/>
        <v>-9.008568272053985E-3</v>
      </c>
      <c r="I127" s="34">
        <f t="shared" ca="1" si="22"/>
        <v>-1.9291802452610307E-2</v>
      </c>
      <c r="J127" s="63">
        <f t="shared" ca="1" si="22"/>
        <v>-1.8744995567107736E-2</v>
      </c>
      <c r="K127" s="34">
        <f t="shared" ca="1" si="22"/>
        <v>-1.0193059689697415E-2</v>
      </c>
      <c r="L127" s="34" t="str">
        <f t="shared" ca="1" si="22"/>
        <v xml:space="preserve"> </v>
      </c>
      <c r="M127" s="63" t="str">
        <f t="shared" ca="1" si="22"/>
        <v xml:space="preserve"> </v>
      </c>
      <c r="N127" s="34">
        <f t="shared" ca="1" si="22"/>
        <v>-7.9283815299047156E-3</v>
      </c>
      <c r="O127" s="54">
        <f t="shared" ca="1" si="22"/>
        <v>-0.15586807730667485</v>
      </c>
      <c r="P127" s="53">
        <f t="shared" ca="1" si="22"/>
        <v>2.5936748589770575E-2</v>
      </c>
      <c r="Q127" s="34">
        <f t="shared" ca="1" si="22"/>
        <v>-7.4801707616086732E-3</v>
      </c>
      <c r="R127" s="34">
        <f t="shared" ca="1" si="22"/>
        <v>-9.4903879682451953E-3</v>
      </c>
      <c r="S127" s="34" t="str">
        <f t="shared" ca="1" si="22"/>
        <v xml:space="preserve"> </v>
      </c>
      <c r="T127" s="34">
        <f t="shared" ca="1" si="22"/>
        <v>-2.1983410013845406E-2</v>
      </c>
      <c r="U127" s="34">
        <f t="shared" ca="1" si="22"/>
        <v>-9.1226805016272339E-3</v>
      </c>
      <c r="V127" s="34" t="str">
        <f t="shared" ca="1" si="22"/>
        <v xml:space="preserve"> </v>
      </c>
      <c r="W127" s="34">
        <f t="shared" ca="1" si="22"/>
        <v>-1.0021638023979151E-2</v>
      </c>
      <c r="X127" s="34">
        <f t="shared" ca="1" si="22"/>
        <v>-7.239673360587795E-2</v>
      </c>
      <c r="Y127" s="54">
        <f t="shared" ca="1" si="18"/>
        <v>-2.561568530414926E-2</v>
      </c>
    </row>
    <row r="128" spans="1:25" s="33" customFormat="1" x14ac:dyDescent="0.2">
      <c r="A128" s="20">
        <v>43008</v>
      </c>
      <c r="B128" s="62">
        <f t="shared" ref="B128:X128" ca="1" si="23">IF(AND(B59&gt;=0, (B58)&gt;0),B59/B58-1," ")</f>
        <v>-3.4552787428375753E-3</v>
      </c>
      <c r="C128" s="62">
        <f t="shared" ca="1" si="23"/>
        <v>-3.4655488687242997E-3</v>
      </c>
      <c r="D128" s="34">
        <f t="shared" ca="1" si="23"/>
        <v>-4.2889190215708028E-3</v>
      </c>
      <c r="E128" s="34">
        <f t="shared" ca="1" si="23"/>
        <v>-3.4509489910935498E-3</v>
      </c>
      <c r="F128" s="34">
        <f t="shared" ca="1" si="23"/>
        <v>1.7663539515337945E-3</v>
      </c>
      <c r="G128" s="53">
        <f t="shared" ca="1" si="23"/>
        <v>-3.852986604923947E-3</v>
      </c>
      <c r="H128" s="34">
        <f t="shared" ca="1" si="23"/>
        <v>-5.1833487160212188E-3</v>
      </c>
      <c r="I128" s="34">
        <f t="shared" ca="1" si="23"/>
        <v>-2.1879526641398916E-2</v>
      </c>
      <c r="J128" s="63">
        <f t="shared" ca="1" si="23"/>
        <v>-1.4828557515605412E-2</v>
      </c>
      <c r="K128" s="34">
        <f t="shared" ca="1" si="23"/>
        <v>3.6949335400389138E-3</v>
      </c>
      <c r="L128" s="34" t="str">
        <f t="shared" ca="1" si="23"/>
        <v xml:space="preserve"> </v>
      </c>
      <c r="M128" s="63" t="str">
        <f t="shared" ca="1" si="23"/>
        <v xml:space="preserve"> </v>
      </c>
      <c r="N128" s="34">
        <f t="shared" ca="1" si="23"/>
        <v>-4.9105751701431499E-3</v>
      </c>
      <c r="O128" s="54">
        <f t="shared" ca="1" si="23"/>
        <v>-7.0764572317037255E-2</v>
      </c>
      <c r="P128" s="53">
        <f t="shared" ca="1" si="23"/>
        <v>8.5805305431083223E-2</v>
      </c>
      <c r="Q128" s="34">
        <f t="shared" ca="1" si="23"/>
        <v>-4.8523809919656102E-3</v>
      </c>
      <c r="R128" s="34">
        <f t="shared" ca="1" si="23"/>
        <v>-7.7121025460589188E-3</v>
      </c>
      <c r="S128" s="34" t="str">
        <f t="shared" ca="1" si="23"/>
        <v xml:space="preserve"> </v>
      </c>
      <c r="T128" s="34">
        <f t="shared" ca="1" si="23"/>
        <v>-7.1313781322501768E-3</v>
      </c>
      <c r="U128" s="34">
        <f t="shared" ca="1" si="23"/>
        <v>-5.8848965147620946E-3</v>
      </c>
      <c r="V128" s="34" t="str">
        <f t="shared" ca="1" si="23"/>
        <v xml:space="preserve"> </v>
      </c>
      <c r="W128" s="34">
        <f t="shared" ca="1" si="23"/>
        <v>3.5374410559878555E-3</v>
      </c>
      <c r="X128" s="34">
        <f t="shared" ca="1" si="23"/>
        <v>-0.19303915463874521</v>
      </c>
      <c r="Y128" s="54">
        <f t="shared" ca="1" si="18"/>
        <v>-8.697536863594757E-3</v>
      </c>
    </row>
    <row r="129" spans="1:25" s="33" customFormat="1" ht="10.8" thickBot="1" x14ac:dyDescent="0.25">
      <c r="A129" s="20">
        <v>43100</v>
      </c>
      <c r="B129" s="62">
        <f t="shared" ref="B129:X129" ca="1" si="24">IF(AND(B60&gt;=0, (B59)&gt;0),B60/B59-1," ")</f>
        <v>-2.9222702782323307E-3</v>
      </c>
      <c r="C129" s="62">
        <f t="shared" ca="1" si="24"/>
        <v>-4.2268858577835244E-3</v>
      </c>
      <c r="D129" s="34">
        <f t="shared" ca="1" si="24"/>
        <v>-6.2039391222774576E-3</v>
      </c>
      <c r="E129" s="34">
        <f t="shared" ca="1" si="24"/>
        <v>-2.3722693446638354E-3</v>
      </c>
      <c r="F129" s="34">
        <f t="shared" ca="1" si="24"/>
        <v>8.2598756804672657E-3</v>
      </c>
      <c r="G129" s="53">
        <f t="shared" ca="1" si="24"/>
        <v>-5.6356418301826139E-3</v>
      </c>
      <c r="H129" s="34">
        <f t="shared" ca="1" si="24"/>
        <v>1.5575575910736106E-2</v>
      </c>
      <c r="I129" s="34">
        <f t="shared" ca="1" si="24"/>
        <v>-8.1196816595013876E-3</v>
      </c>
      <c r="J129" s="63">
        <f t="shared" ca="1" si="24"/>
        <v>2.4449523306957488E-4</v>
      </c>
      <c r="K129" s="34">
        <f t="shared" ca="1" si="24"/>
        <v>1.3345863726842877E-2</v>
      </c>
      <c r="L129" s="34" t="str">
        <f t="shared" ca="1" si="24"/>
        <v xml:space="preserve"> </v>
      </c>
      <c r="M129" s="63" t="str">
        <f t="shared" ca="1" si="24"/>
        <v xml:space="preserve"> </v>
      </c>
      <c r="N129" s="34">
        <f t="shared" ca="1" si="24"/>
        <v>1.2958996819234514E-3</v>
      </c>
      <c r="O129" s="54">
        <f t="shared" ca="1" si="24"/>
        <v>-0.13604262623624486</v>
      </c>
      <c r="P129" s="53">
        <f t="shared" ca="1" si="24"/>
        <v>-0.14966930311722282</v>
      </c>
      <c r="Q129" s="34">
        <f t="shared" ca="1" si="24"/>
        <v>-1.5139255877055779E-3</v>
      </c>
      <c r="R129" s="34">
        <f t="shared" ca="1" si="24"/>
        <v>-8.0288844375182578E-3</v>
      </c>
      <c r="S129" s="34" t="str">
        <f t="shared" ca="1" si="24"/>
        <v xml:space="preserve"> </v>
      </c>
      <c r="T129" s="34">
        <f t="shared" ca="1" si="24"/>
        <v>-2.0809381707769248E-3</v>
      </c>
      <c r="U129" s="34">
        <f t="shared" ca="1" si="24"/>
        <v>-3.8868516305680112E-3</v>
      </c>
      <c r="V129" s="34" t="str">
        <f t="shared" ca="1" si="24"/>
        <v xml:space="preserve"> </v>
      </c>
      <c r="W129" s="34">
        <f t="shared" ca="1" si="24"/>
        <v>1.242319860928176E-2</v>
      </c>
      <c r="X129" s="34">
        <f t="shared" ca="1" si="24"/>
        <v>0.27919218639740229</v>
      </c>
      <c r="Y129" s="54">
        <f t="shared" ca="1" si="18"/>
        <v>-2.6809614193656905E-4</v>
      </c>
    </row>
    <row r="130" spans="1:25" s="33" customFormat="1" x14ac:dyDescent="0.2">
      <c r="A130" s="14">
        <v>43190</v>
      </c>
      <c r="B130" s="66">
        <f ca="1">IF(AND(B61&gt;=0, (B60)&gt;0),B61/B60-1," ")</f>
        <v>-7.6062479008683903E-3</v>
      </c>
      <c r="C130" s="66">
        <f t="shared" ref="C130:X130" ca="1" si="25">IF(AND(C61&gt;=0, (C60)&gt;0),C61/C60-1," ")</f>
        <v>-8.6946836155469276E-3</v>
      </c>
      <c r="D130" s="58">
        <f t="shared" ca="1" si="25"/>
        <v>-8.4458022955210543E-3</v>
      </c>
      <c r="E130" s="58">
        <f t="shared" ca="1" si="25"/>
        <v>-7.1482372963317387E-3</v>
      </c>
      <c r="F130" s="58">
        <f t="shared" ca="1" si="25"/>
        <v>-1.024403004654284E-2</v>
      </c>
      <c r="G130" s="59">
        <f t="shared" ca="1" si="25"/>
        <v>-5.6538798976911719E-3</v>
      </c>
      <c r="H130" s="58">
        <f t="shared" ca="1" si="25"/>
        <v>-5.0741341120302819E-3</v>
      </c>
      <c r="I130" s="58">
        <f t="shared" ca="1" si="25"/>
        <v>-2.0515117320169751E-2</v>
      </c>
      <c r="J130" s="67">
        <f t="shared" ca="1" si="25"/>
        <v>-1.4403966740947238E-2</v>
      </c>
      <c r="K130" s="58">
        <f t="shared" ca="1" si="25"/>
        <v>-1.1008655692852476E-2</v>
      </c>
      <c r="L130" s="58" t="str">
        <f t="shared" ca="1" si="25"/>
        <v xml:space="preserve"> </v>
      </c>
      <c r="M130" s="67" t="str">
        <f t="shared" ca="1" si="25"/>
        <v xml:space="preserve"> </v>
      </c>
      <c r="N130" s="58">
        <f t="shared" ca="1" si="25"/>
        <v>-3.5984837960567617E-3</v>
      </c>
      <c r="O130" s="60">
        <f t="shared" ca="1" si="25"/>
        <v>-0.24710548192535664</v>
      </c>
      <c r="P130" s="59">
        <f t="shared" ca="1" si="25"/>
        <v>-0.15061191432381149</v>
      </c>
      <c r="Q130" s="58">
        <f t="shared" ca="1" si="25"/>
        <v>-3.0935733181185476E-3</v>
      </c>
      <c r="R130" s="58">
        <f t="shared" ca="1" si="25"/>
        <v>-2.6048868687239546E-3</v>
      </c>
      <c r="S130" s="58" t="str">
        <f t="shared" ca="1" si="25"/>
        <v xml:space="preserve"> </v>
      </c>
      <c r="T130" s="58">
        <f t="shared" ca="1" si="25"/>
        <v>-1.8933166342045227E-2</v>
      </c>
      <c r="U130" s="58">
        <f t="shared" ca="1" si="25"/>
        <v>2.1399417480385541E-3</v>
      </c>
      <c r="V130" s="58" t="str">
        <f t="shared" ca="1" si="25"/>
        <v xml:space="preserve"> </v>
      </c>
      <c r="W130" s="58">
        <f t="shared" ca="1" si="25"/>
        <v>-9.6438448608792138E-3</v>
      </c>
      <c r="X130" s="58">
        <f t="shared" ca="1" si="25"/>
        <v>1.2237594866510548E-2</v>
      </c>
      <c r="Y130" s="60">
        <f t="shared" ca="1" si="18"/>
        <v>-2.0190471414975653E-2</v>
      </c>
    </row>
    <row r="131" spans="1:25" s="33" customFormat="1" x14ac:dyDescent="0.2">
      <c r="A131" s="20">
        <v>43281</v>
      </c>
      <c r="B131" s="62">
        <f t="shared" ref="B131:X132" ca="1" si="26">IF(AND(B62&gt;=0, (B61)&gt;0),B62/B61-1," ")</f>
        <v>-1.2563605986752879E-3</v>
      </c>
      <c r="C131" s="62">
        <f t="shared" ca="1" si="26"/>
        <v>-1.2405057782898243E-3</v>
      </c>
      <c r="D131" s="34">
        <f t="shared" ca="1" si="26"/>
        <v>-6.5656225566557147E-4</v>
      </c>
      <c r="E131" s="34">
        <f t="shared" ca="1" si="26"/>
        <v>-1.2630218696429996E-3</v>
      </c>
      <c r="F131" s="34">
        <f t="shared" ca="1" si="26"/>
        <v>-4.882300041003762E-3</v>
      </c>
      <c r="G131" s="53">
        <f t="shared" ca="1" si="26"/>
        <v>2.1942703459587598E-4</v>
      </c>
      <c r="H131" s="34">
        <f t="shared" ca="1" si="26"/>
        <v>1.2896920786026111E-2</v>
      </c>
      <c r="I131" s="34">
        <f t="shared" ca="1" si="26"/>
        <v>-1.6719993480433626E-2</v>
      </c>
      <c r="J131" s="63">
        <f t="shared" ca="1" si="26"/>
        <v>-8.6014139099340747E-3</v>
      </c>
      <c r="K131" s="34">
        <f t="shared" ca="1" si="26"/>
        <v>-6.6570588373421336E-3</v>
      </c>
      <c r="L131" s="34" t="str">
        <f t="shared" ca="1" si="26"/>
        <v xml:space="preserve"> </v>
      </c>
      <c r="M131" s="63" t="str">
        <f t="shared" ca="1" si="26"/>
        <v xml:space="preserve"> </v>
      </c>
      <c r="N131" s="34">
        <f t="shared" ca="1" si="26"/>
        <v>-1.008215491291109E-2</v>
      </c>
      <c r="O131" s="54">
        <f t="shared" ca="1" si="26"/>
        <v>-0.14573872890898643</v>
      </c>
      <c r="P131" s="53">
        <f t="shared" ca="1" si="26"/>
        <v>7.6927465435889575E-2</v>
      </c>
      <c r="Q131" s="34">
        <f t="shared" ca="1" si="26"/>
        <v>-8.5858735819643872E-4</v>
      </c>
      <c r="R131" s="34">
        <f t="shared" ca="1" si="26"/>
        <v>-6.5584724282504725E-3</v>
      </c>
      <c r="S131" s="34" t="str">
        <f t="shared" ca="1" si="26"/>
        <v xml:space="preserve"> </v>
      </c>
      <c r="T131" s="34">
        <f t="shared" ca="1" si="26"/>
        <v>-8.489231692418997E-4</v>
      </c>
      <c r="U131" s="34">
        <f t="shared" ca="1" si="26"/>
        <v>6.1640837570031692E-4</v>
      </c>
      <c r="V131" s="34" t="str">
        <f t="shared" ca="1" si="26"/>
        <v xml:space="preserve"> </v>
      </c>
      <c r="W131" s="34">
        <f t="shared" ca="1" si="26"/>
        <v>-6.006421655235239E-3</v>
      </c>
      <c r="X131" s="34">
        <f t="shared" ca="1" si="26"/>
        <v>1.7107222456103743E-2</v>
      </c>
      <c r="Y131" s="54">
        <f t="shared" ca="1" si="18"/>
        <v>6.0114350267821415E-3</v>
      </c>
    </row>
    <row r="132" spans="1:25" s="33" customFormat="1" x14ac:dyDescent="0.2">
      <c r="A132" s="20">
        <v>43373</v>
      </c>
      <c r="B132" s="62">
        <f t="shared" ca="1" si="26"/>
        <v>-1.1299740484389087E-2</v>
      </c>
      <c r="C132" s="62">
        <f t="shared" ca="1" si="26"/>
        <v>-4.5422777941805936E-3</v>
      </c>
      <c r="D132" s="34">
        <f t="shared" ca="1" si="26"/>
        <v>-4.6761411398664743E-3</v>
      </c>
      <c r="E132" s="34">
        <f t="shared" ca="1" si="26"/>
        <v>-1.4138896258143685E-2</v>
      </c>
      <c r="F132" s="34">
        <f t="shared" ca="1" si="26"/>
        <v>-3.703886903004161E-3</v>
      </c>
      <c r="G132" s="53">
        <f t="shared" ca="1" si="26"/>
        <v>-1.2369184642820885E-3</v>
      </c>
      <c r="H132" s="34">
        <f t="shared" ca="1" si="26"/>
        <v>8.2554388830662351E-3</v>
      </c>
      <c r="I132" s="34">
        <f t="shared" ca="1" si="26"/>
        <v>-2.0157228110173619E-2</v>
      </c>
      <c r="J132" s="63">
        <f t="shared" ca="1" si="26"/>
        <v>-1.192931354695792E-2</v>
      </c>
      <c r="K132" s="34">
        <f t="shared" ca="1" si="26"/>
        <v>1.3411157741460844E-3</v>
      </c>
      <c r="L132" s="34" t="str">
        <f t="shared" ca="1" si="26"/>
        <v xml:space="preserve"> </v>
      </c>
      <c r="M132" s="63" t="str">
        <f t="shared" ca="1" si="26"/>
        <v xml:space="preserve"> </v>
      </c>
      <c r="N132" s="34">
        <f t="shared" ca="1" si="26"/>
        <v>-7.2519876179943932E-3</v>
      </c>
      <c r="O132" s="54">
        <f t="shared" ca="1" si="26"/>
        <v>-0.23219482378172962</v>
      </c>
      <c r="P132" s="53">
        <f t="shared" ca="1" si="26"/>
        <v>9.1164924597127106E-2</v>
      </c>
      <c r="Q132" s="34">
        <f t="shared" ca="1" si="26"/>
        <v>-1.0396571276306554E-3</v>
      </c>
      <c r="R132" s="34">
        <f t="shared" ca="1" si="26"/>
        <v>-4.5100771889529101E-3</v>
      </c>
      <c r="S132" s="34" t="str">
        <f t="shared" ca="1" si="26"/>
        <v xml:space="preserve"> </v>
      </c>
      <c r="T132" s="34">
        <f t="shared" ca="1" si="26"/>
        <v>-5.4928509084261057E-3</v>
      </c>
      <c r="U132" s="34">
        <f t="shared" ca="1" si="26"/>
        <v>-3.0525326554109444E-4</v>
      </c>
      <c r="V132" s="34" t="str">
        <f t="shared" ca="1" si="26"/>
        <v xml:space="preserve"> </v>
      </c>
      <c r="W132" s="34">
        <f t="shared" ca="1" si="26"/>
        <v>1.0637970223448256E-3</v>
      </c>
      <c r="X132" s="34">
        <f t="shared" ca="1" si="26"/>
        <v>-0.1363128594970624</v>
      </c>
      <c r="Y132" s="54">
        <f t="shared" ca="1" si="18"/>
        <v>2.4315237495371456E-3</v>
      </c>
    </row>
    <row r="133" spans="1:25" s="33" customFormat="1" ht="10.8" thickBot="1" x14ac:dyDescent="0.25">
      <c r="A133" s="20">
        <v>43465</v>
      </c>
      <c r="B133" s="62">
        <f t="shared" ref="B133:X133" ca="1" si="27">IF(AND(B64&gt;=0, (B63)&gt;0),B64/B63-1," ")</f>
        <v>-5.5804823999995312E-3</v>
      </c>
      <c r="C133" s="62">
        <f t="shared" ca="1" si="27"/>
        <v>-1.176303841231241E-3</v>
      </c>
      <c r="D133" s="34">
        <f t="shared" ca="1" si="27"/>
        <v>-1.96885031207783E-3</v>
      </c>
      <c r="E133" s="34">
        <f t="shared" ca="1" si="27"/>
        <v>-7.4489155789947414E-3</v>
      </c>
      <c r="F133" s="34">
        <f t="shared" ca="1" si="27"/>
        <v>3.7825989053963394E-3</v>
      </c>
      <c r="G133" s="53">
        <f t="shared" ca="1" si="27"/>
        <v>-1.7733553002640123E-3</v>
      </c>
      <c r="H133" s="34">
        <f t="shared" ca="1" si="27"/>
        <v>-9.5190720289959341E-3</v>
      </c>
      <c r="I133" s="34">
        <f t="shared" ca="1" si="27"/>
        <v>-9.9903410924641056E-3</v>
      </c>
      <c r="J133" s="63">
        <f t="shared" ca="1" si="27"/>
        <v>-5.0652559155432986E-3</v>
      </c>
      <c r="K133" s="34">
        <f t="shared" ca="1" si="27"/>
        <v>3.4624827013818305E-3</v>
      </c>
      <c r="L133" s="34" t="str">
        <f t="shared" ca="1" si="27"/>
        <v xml:space="preserve"> </v>
      </c>
      <c r="M133" s="63" t="str">
        <f t="shared" ca="1" si="27"/>
        <v xml:space="preserve"> </v>
      </c>
      <c r="N133" s="34">
        <f t="shared" ca="1" si="27"/>
        <v>-7.7061668342754963E-3</v>
      </c>
      <c r="O133" s="54">
        <f t="shared" ca="1" si="27"/>
        <v>-0.16775989002906166</v>
      </c>
      <c r="P133" s="53">
        <f t="shared" ca="1" si="27"/>
        <v>-0.22496054840939661</v>
      </c>
      <c r="Q133" s="34">
        <f t="shared" ca="1" si="27"/>
        <v>-1.2834452112745476E-3</v>
      </c>
      <c r="R133" s="34">
        <f t="shared" ca="1" si="27"/>
        <v>-5.0911168746042845E-3</v>
      </c>
      <c r="S133" s="34" t="str">
        <f t="shared" ca="1" si="27"/>
        <v xml:space="preserve"> </v>
      </c>
      <c r="T133" s="34">
        <f t="shared" ca="1" si="27"/>
        <v>5.3675329523628079E-4</v>
      </c>
      <c r="U133" s="34">
        <f t="shared" ca="1" si="27"/>
        <v>5.3083624411973673E-3</v>
      </c>
      <c r="V133" s="34" t="str">
        <f t="shared" ca="1" si="27"/>
        <v xml:space="preserve"> </v>
      </c>
      <c r="W133" s="34">
        <f t="shared" ca="1" si="27"/>
        <v>1.050948146132713E-3</v>
      </c>
      <c r="X133" s="34">
        <f t="shared" ca="1" si="27"/>
        <v>0.1290146686020075</v>
      </c>
      <c r="Y133" s="54">
        <f t="shared" ca="1" si="18"/>
        <v>-8.7590287975806147E-3</v>
      </c>
    </row>
    <row r="134" spans="1:25" s="33" customFormat="1" x14ac:dyDescent="0.2">
      <c r="A134" s="14">
        <v>43555</v>
      </c>
      <c r="B134" s="66">
        <f ca="1">IF(AND(B65&gt;=0, (B64)&gt;0),B65/B64-1," ")</f>
        <v>-3.5981486861103029E-3</v>
      </c>
      <c r="C134" s="66">
        <f t="shared" ref="C134:X135" ca="1" si="28">IF(AND(C65&gt;=0, (C64)&gt;0),C65/C64-1," ")</f>
        <v>-3.3802938901887902E-3</v>
      </c>
      <c r="D134" s="58">
        <f t="shared" ca="1" si="28"/>
        <v>-3.3784588097306445E-3</v>
      </c>
      <c r="E134" s="58">
        <f t="shared" ca="1" si="28"/>
        <v>-3.6911557097137893E-3</v>
      </c>
      <c r="F134" s="58">
        <f t="shared" ca="1" si="28"/>
        <v>-3.3917100594366145E-3</v>
      </c>
      <c r="G134" s="59">
        <f t="shared" ca="1" si="28"/>
        <v>-2.5755239300999655E-3</v>
      </c>
      <c r="H134" s="58">
        <f t="shared" ca="1" si="28"/>
        <v>2.2941982948240236E-2</v>
      </c>
      <c r="I134" s="58">
        <f t="shared" ca="1" si="28"/>
        <v>-1.4333973333696126E-2</v>
      </c>
      <c r="J134" s="67">
        <f t="shared" ca="1" si="28"/>
        <v>-6.1246559789117638E-3</v>
      </c>
      <c r="K134" s="58">
        <f t="shared" ca="1" si="28"/>
        <v>-7.0113599964123363E-3</v>
      </c>
      <c r="L134" s="58" t="str">
        <f t="shared" ca="1" si="28"/>
        <v xml:space="preserve"> </v>
      </c>
      <c r="M134" s="67" t="str">
        <f t="shared" ca="1" si="28"/>
        <v xml:space="preserve"> </v>
      </c>
      <c r="N134" s="58">
        <f t="shared" ca="1" si="28"/>
        <v>-6.9901702307285651E-3</v>
      </c>
      <c r="O134" s="60">
        <f t="shared" ca="1" si="28"/>
        <v>-8.1552869260864802E-2</v>
      </c>
      <c r="P134" s="59">
        <f t="shared" ca="1" si="28"/>
        <v>0.18795505781785882</v>
      </c>
      <c r="Q134" s="58">
        <f t="shared" ca="1" si="28"/>
        <v>-3.3330422205837262E-3</v>
      </c>
      <c r="R134" s="58">
        <f t="shared" ca="1" si="28"/>
        <v>-6.7410366323105153E-3</v>
      </c>
      <c r="S134" s="58" t="str">
        <f t="shared" ca="1" si="28"/>
        <v xml:space="preserve"> </v>
      </c>
      <c r="T134" s="58">
        <f t="shared" ca="1" si="28"/>
        <v>-1.1602755959458921E-2</v>
      </c>
      <c r="U134" s="58">
        <f t="shared" ca="1" si="28"/>
        <v>-8.013166317613174E-3</v>
      </c>
      <c r="V134" s="58" t="str">
        <f t="shared" ca="1" si="28"/>
        <v xml:space="preserve"> </v>
      </c>
      <c r="W134" s="58">
        <f t="shared" ca="1" si="28"/>
        <v>-6.4676224446567065E-3</v>
      </c>
      <c r="X134" s="58">
        <f t="shared" ca="1" si="28"/>
        <v>-7.1166179771962823E-2</v>
      </c>
      <c r="Y134" s="60">
        <f t="shared" ca="1" si="18"/>
        <v>2.5234556285459009E-2</v>
      </c>
    </row>
    <row r="135" spans="1:25" s="33" customFormat="1" x14ac:dyDescent="0.2">
      <c r="A135" s="20">
        <v>43646</v>
      </c>
      <c r="B135" s="62">
        <f ca="1">IF(AND(B66&gt;=0, (B65)&gt;0),B66/B65-1," ")</f>
        <v>-3.1702267848469079E-3</v>
      </c>
      <c r="C135" s="62">
        <f t="shared" ca="1" si="28"/>
        <v>-6.1588057078724168E-3</v>
      </c>
      <c r="D135" s="34">
        <f t="shared" ca="1" si="28"/>
        <v>-6.7912883232643662E-3</v>
      </c>
      <c r="E135" s="34">
        <f t="shared" ca="1" si="28"/>
        <v>-1.8939383461721304E-3</v>
      </c>
      <c r="F135" s="34">
        <f t="shared" ca="1" si="28"/>
        <v>-2.2240329528532277E-3</v>
      </c>
      <c r="G135" s="53">
        <f t="shared" ca="1" si="28"/>
        <v>-5.6126430683924866E-3</v>
      </c>
      <c r="H135" s="34">
        <f t="shared" ca="1" si="28"/>
        <v>-5.2272820598673331E-3</v>
      </c>
      <c r="I135" s="34">
        <f t="shared" ca="1" si="28"/>
        <v>-1.8846201896040471E-2</v>
      </c>
      <c r="J135" s="63">
        <f t="shared" ca="1" si="28"/>
        <v>-7.2475873419602932E-3</v>
      </c>
      <c r="K135" s="34">
        <f t="shared" ca="1" si="28"/>
        <v>2.1833472402965626E-4</v>
      </c>
      <c r="L135" s="34" t="str">
        <f t="shared" ca="1" si="28"/>
        <v xml:space="preserve"> </v>
      </c>
      <c r="M135" s="63" t="str">
        <f t="shared" ca="1" si="28"/>
        <v xml:space="preserve"> </v>
      </c>
      <c r="N135" s="34">
        <f t="shared" ca="1" si="28"/>
        <v>1.372237113880681E-3</v>
      </c>
      <c r="O135" s="54">
        <f t="shared" ca="1" si="28"/>
        <v>-0.25527053954644097</v>
      </c>
      <c r="P135" s="53">
        <f t="shared" ca="1" si="28"/>
        <v>3.9426264242991227E-2</v>
      </c>
      <c r="Q135" s="34">
        <f t="shared" ca="1" si="28"/>
        <v>-4.6920150489232482E-3</v>
      </c>
      <c r="R135" s="34">
        <f t="shared" ca="1" si="28"/>
        <v>-7.2165777742800863E-3</v>
      </c>
      <c r="S135" s="34" t="str">
        <f t="shared" ca="1" si="28"/>
        <v xml:space="preserve"> </v>
      </c>
      <c r="T135" s="34">
        <f t="shared" ca="1" si="28"/>
        <v>-8.9247862518153642E-3</v>
      </c>
      <c r="U135" s="34">
        <f t="shared" ca="1" si="28"/>
        <v>-3.0977738301013469E-3</v>
      </c>
      <c r="V135" s="34" t="str">
        <f t="shared" ca="1" si="28"/>
        <v xml:space="preserve"> </v>
      </c>
      <c r="W135" s="34">
        <f t="shared" ca="1" si="28"/>
        <v>3.2170521883025938E-3</v>
      </c>
      <c r="X135" s="34">
        <f t="shared" ca="1" si="28"/>
        <v>2.4990956711161028E-2</v>
      </c>
      <c r="Y135" s="54">
        <f t="shared" ca="1" si="18"/>
        <v>-1.6227743769374747E-3</v>
      </c>
    </row>
    <row r="136" spans="1:25" s="33" customFormat="1" x14ac:dyDescent="0.2">
      <c r="A136" s="20">
        <v>43738</v>
      </c>
      <c r="B136" s="62">
        <f t="shared" ref="B136:X136" ca="1" si="29">IF(AND(B67&gt;=0, (B66)&gt;0),B67/B66-1," ")</f>
        <v>-8.0089575868869112E-3</v>
      </c>
      <c r="C136" s="62">
        <f t="shared" ca="1" si="29"/>
        <v>-8.2982779797010631E-3</v>
      </c>
      <c r="D136" s="34">
        <f t="shared" ca="1" si="29"/>
        <v>-8.715436451069758E-3</v>
      </c>
      <c r="E136" s="34">
        <f t="shared" ca="1" si="29"/>
        <v>-7.8859297316492549E-3</v>
      </c>
      <c r="F136" s="34">
        <f t="shared" ca="1" si="29"/>
        <v>-5.7149496225298302E-3</v>
      </c>
      <c r="G136" s="53">
        <f t="shared" ca="1" si="29"/>
        <v>-5.1919018973084485E-3</v>
      </c>
      <c r="H136" s="34">
        <f t="shared" ca="1" si="29"/>
        <v>1.2409616312014426E-2</v>
      </c>
      <c r="I136" s="34">
        <f t="shared" ca="1" si="29"/>
        <v>-1.8679386803399978E-2</v>
      </c>
      <c r="J136" s="63">
        <f t="shared" ca="1" si="29"/>
        <v>-8.7910754229558741E-3</v>
      </c>
      <c r="K136" s="34">
        <f t="shared" ca="1" si="29"/>
        <v>-5.7748061469024004E-3</v>
      </c>
      <c r="L136" s="34" t="str">
        <f t="shared" ca="1" si="29"/>
        <v xml:space="preserve"> </v>
      </c>
      <c r="M136" s="63" t="str">
        <f t="shared" ca="1" si="29"/>
        <v xml:space="preserve"> </v>
      </c>
      <c r="N136" s="34">
        <f t="shared" ca="1" si="29"/>
        <v>-6.6886442921378908E-3</v>
      </c>
      <c r="O136" s="54">
        <f t="shared" ca="1" si="29"/>
        <v>-0.30491439183045321</v>
      </c>
      <c r="P136" s="53">
        <f t="shared" ca="1" si="29"/>
        <v>0.1237648883690472</v>
      </c>
      <c r="Q136" s="34">
        <f t="shared" ca="1" si="29"/>
        <v>-6.1602814782583115E-3</v>
      </c>
      <c r="R136" s="34">
        <f t="shared" ca="1" si="29"/>
        <v>-6.6476708862086564E-3</v>
      </c>
      <c r="S136" s="34" t="str">
        <f t="shared" ca="1" si="29"/>
        <v xml:space="preserve"> </v>
      </c>
      <c r="T136" s="34">
        <f t="shared" ca="1" si="29"/>
        <v>-1.3394541288952455E-3</v>
      </c>
      <c r="U136" s="34">
        <f t="shared" ca="1" si="29"/>
        <v>2.4574112053921127E-5</v>
      </c>
      <c r="V136" s="34" t="str">
        <f t="shared" ca="1" si="29"/>
        <v xml:space="preserve"> </v>
      </c>
      <c r="W136" s="34">
        <f t="shared" ca="1" si="29"/>
        <v>-6.6648128359575454E-3</v>
      </c>
      <c r="X136" s="34">
        <f t="shared" ca="1" si="29"/>
        <v>-0.13200752231506274</v>
      </c>
      <c r="Y136" s="54">
        <f t="shared" ca="1" si="18"/>
        <v>7.4906952990512199E-3</v>
      </c>
    </row>
    <row r="137" spans="1:25" s="33" customFormat="1" ht="10.8" thickBot="1" x14ac:dyDescent="0.25">
      <c r="A137" s="20">
        <v>43830</v>
      </c>
      <c r="B137" s="62">
        <f t="shared" ref="B137:X137" ca="1" si="30">IF(AND(B68&gt;=0, (B67)&gt;0),B68/B67-1," ")</f>
        <v>-6.4282755981950324E-3</v>
      </c>
      <c r="C137" s="62">
        <f t="shared" ca="1" si="30"/>
        <v>-8.3090167710259122E-3</v>
      </c>
      <c r="D137" s="34">
        <f t="shared" ca="1" si="30"/>
        <v>-7.6902531850142619E-3</v>
      </c>
      <c r="E137" s="34">
        <f t="shared" ca="1" si="30"/>
        <v>-5.6288594854332352E-3</v>
      </c>
      <c r="F137" s="34">
        <f t="shared" ca="1" si="30"/>
        <v>-1.2129257454745246E-2</v>
      </c>
      <c r="G137" s="53">
        <f t="shared" ca="1" si="30"/>
        <v>-4.7005083080351451E-3</v>
      </c>
      <c r="H137" s="34">
        <f t="shared" ca="1" si="30"/>
        <v>8.9069986399583634E-3</v>
      </c>
      <c r="I137" s="34">
        <f t="shared" ca="1" si="30"/>
        <v>-2.275442061247257E-2</v>
      </c>
      <c r="J137" s="63">
        <f t="shared" ca="1" si="30"/>
        <v>-6.1768116017950625E-3</v>
      </c>
      <c r="K137" s="34">
        <f t="shared" ca="1" si="30"/>
        <v>-1.3485383032590614E-2</v>
      </c>
      <c r="L137" s="34" t="str">
        <f t="shared" ca="1" si="30"/>
        <v xml:space="preserve"> </v>
      </c>
      <c r="M137" s="63" t="str">
        <f t="shared" ca="1" si="30"/>
        <v xml:space="preserve"> </v>
      </c>
      <c r="N137" s="34">
        <f t="shared" ca="1" si="30"/>
        <v>-7.6831722999285423E-3</v>
      </c>
      <c r="O137" s="54">
        <f t="shared" ca="1" si="30"/>
        <v>-0.15791400088672081</v>
      </c>
      <c r="P137" s="53">
        <f t="shared" ca="1" si="30"/>
        <v>-0.18934083412752745</v>
      </c>
      <c r="Q137" s="34">
        <f t="shared" ca="1" si="30"/>
        <v>-4.714498817161572E-3</v>
      </c>
      <c r="R137" s="34">
        <f t="shared" ca="1" si="30"/>
        <v>-4.5650365211603594E-3</v>
      </c>
      <c r="S137" s="34" t="str">
        <f t="shared" ca="1" si="30"/>
        <v xml:space="preserve"> </v>
      </c>
      <c r="T137" s="34">
        <f t="shared" ca="1" si="30"/>
        <v>-1.1994995937506969E-2</v>
      </c>
      <c r="U137" s="34">
        <f t="shared" ca="1" si="30"/>
        <v>-5.3062828009536878E-3</v>
      </c>
      <c r="V137" s="34" t="str">
        <f t="shared" ca="1" si="30"/>
        <v xml:space="preserve"> </v>
      </c>
      <c r="W137" s="34">
        <f t="shared" ca="1" si="30"/>
        <v>-1.8744663832488406E-2</v>
      </c>
      <c r="X137" s="34">
        <f t="shared" ca="1" si="30"/>
        <v>0.20931708321018272</v>
      </c>
      <c r="Y137" s="54">
        <f t="shared" ca="1" si="18"/>
        <v>-4.7863695171235232E-4</v>
      </c>
    </row>
    <row r="138" spans="1:25" s="33" customFormat="1" x14ac:dyDescent="0.2">
      <c r="A138" s="14">
        <v>43921</v>
      </c>
      <c r="B138" s="66">
        <f t="shared" ref="B138:X138" ca="1" si="31">IF(AND(B69&gt;=0, (B68)&gt;0),B69/B68-1," ")</f>
        <v>-5.9852257401730058E-2</v>
      </c>
      <c r="C138" s="66">
        <f t="shared" ca="1" si="31"/>
        <v>-6.2948462494972324E-2</v>
      </c>
      <c r="D138" s="58">
        <f t="shared" ca="1" si="31"/>
        <v>-5.4700983916526114E-2</v>
      </c>
      <c r="E138" s="58">
        <f t="shared" ca="1" si="31"/>
        <v>-5.853975097318298E-2</v>
      </c>
      <c r="F138" s="58">
        <f t="shared" ca="1" si="31"/>
        <v>-0.11409712805427008</v>
      </c>
      <c r="G138" s="59">
        <f t="shared" ca="1" si="31"/>
        <v>-2.2390199066255279E-2</v>
      </c>
      <c r="H138" s="58">
        <f t="shared" ca="1" si="31"/>
        <v>6.3863084530035197E-2</v>
      </c>
      <c r="I138" s="58">
        <f t="shared" ca="1" si="31"/>
        <v>-0.29308227711878898</v>
      </c>
      <c r="J138" s="67">
        <f t="shared" ca="1" si="31"/>
        <v>-0.1414415622354015</v>
      </c>
      <c r="K138" s="58">
        <f t="shared" ca="1" si="31"/>
        <v>-0.10349297133700386</v>
      </c>
      <c r="L138" s="58" t="str">
        <f t="shared" ca="1" si="31"/>
        <v xml:space="preserve"> </v>
      </c>
      <c r="M138" s="67" t="str">
        <f t="shared" ca="1" si="31"/>
        <v xml:space="preserve"> </v>
      </c>
      <c r="N138" s="58">
        <f t="shared" ca="1" si="31"/>
        <v>-5.2459787173904315E-2</v>
      </c>
      <c r="O138" s="60">
        <f t="shared" ca="1" si="31"/>
        <v>-0.60752140901194451</v>
      </c>
      <c r="P138" s="59">
        <f t="shared" ca="1" si="31"/>
        <v>-0.30132948174228558</v>
      </c>
      <c r="Q138" s="58">
        <f t="shared" ca="1" si="31"/>
        <v>-3.4441788560861331E-2</v>
      </c>
      <c r="R138" s="58">
        <f t="shared" ca="1" si="31"/>
        <v>-2.1994185396308041E-2</v>
      </c>
      <c r="S138" s="58" t="str">
        <f t="shared" ca="1" si="31"/>
        <v xml:space="preserve"> </v>
      </c>
      <c r="T138" s="58">
        <f t="shared" ca="1" si="31"/>
        <v>-7.6288442383379507E-2</v>
      </c>
      <c r="U138" s="58">
        <f t="shared" ca="1" si="31"/>
        <v>-2.9014881388116698E-2</v>
      </c>
      <c r="V138" s="58" t="str">
        <f t="shared" ca="1" si="31"/>
        <v xml:space="preserve"> </v>
      </c>
      <c r="W138" s="58">
        <f t="shared" ca="1" si="31"/>
        <v>-0.10198960971735282</v>
      </c>
      <c r="X138" s="58">
        <f t="shared" ca="1" si="31"/>
        <v>-1</v>
      </c>
      <c r="Y138" s="60">
        <f ca="1">IF(AND(Y69&gt;=0, (Y68)&gt;0),Y69/Y68-1," ")</f>
        <v>-6.370615431725124E-2</v>
      </c>
    </row>
    <row r="139" spans="1:25" s="33" customFormat="1" ht="10.8" thickBot="1" x14ac:dyDescent="0.25">
      <c r="A139" s="20">
        <v>44012</v>
      </c>
      <c r="B139" s="62">
        <f t="shared" ref="B139:X139" ca="1" si="32">IF(AND(B70&gt;=0, (B69)&gt;0),B70/B69-1," ")</f>
        <v>-0.13329496929853313</v>
      </c>
      <c r="C139" s="62">
        <f t="shared" ca="1" si="32"/>
        <v>-0.15167736665118969</v>
      </c>
      <c r="D139" s="34">
        <f t="shared" ca="1" si="32"/>
        <v>-0.12732210644470132</v>
      </c>
      <c r="E139" s="34">
        <f t="shared" ca="1" si="32"/>
        <v>-0.12553901291736258</v>
      </c>
      <c r="F139" s="34">
        <f t="shared" ca="1" si="32"/>
        <v>-0.31284913895157118</v>
      </c>
      <c r="G139" s="53">
        <f t="shared" ca="1" si="32"/>
        <v>-0.13123118048009852</v>
      </c>
      <c r="H139" s="34">
        <f t="shared" ca="1" si="32"/>
        <v>-0.14617354633602953</v>
      </c>
      <c r="I139" s="34">
        <f t="shared" ca="1" si="32"/>
        <v>-6.4893803783657833E-2</v>
      </c>
      <c r="J139" s="63">
        <f t="shared" ca="1" si="32"/>
        <v>-3.0031470645232816E-2</v>
      </c>
      <c r="K139" s="34">
        <f t="shared" ca="1" si="32"/>
        <v>-0.32238447088361089</v>
      </c>
      <c r="L139" s="34" t="str">
        <f t="shared" ca="1" si="32"/>
        <v xml:space="preserve"> </v>
      </c>
      <c r="M139" s="63" t="str">
        <f t="shared" ca="1" si="32"/>
        <v xml:space="preserve"> </v>
      </c>
      <c r="N139" s="34">
        <f t="shared" ca="1" si="32"/>
        <v>-0.13226156948670009</v>
      </c>
      <c r="O139" s="54">
        <f t="shared" ca="1" si="32"/>
        <v>-0.73916762856577489</v>
      </c>
      <c r="P139" s="53">
        <f t="shared" ca="1" si="32"/>
        <v>-0.26684295685045412</v>
      </c>
      <c r="Q139" s="34">
        <f t="shared" ca="1" si="32"/>
        <v>-7.7550300625906066E-2</v>
      </c>
      <c r="R139" s="34">
        <f t="shared" ca="1" si="32"/>
        <v>-4.6958381540672334E-2</v>
      </c>
      <c r="S139" s="34" t="str">
        <f t="shared" ca="1" si="32"/>
        <v xml:space="preserve"> </v>
      </c>
      <c r="T139" s="34">
        <f t="shared" ca="1" si="32"/>
        <v>-0.2278478631191484</v>
      </c>
      <c r="U139" s="34">
        <f t="shared" ca="1" si="32"/>
        <v>-6.0300147878989296E-2</v>
      </c>
      <c r="V139" s="34" t="str">
        <f t="shared" ca="1" si="32"/>
        <v xml:space="preserve"> </v>
      </c>
      <c r="W139" s="34">
        <f t="shared" ca="1" si="32"/>
        <v>-0.32280205626523728</v>
      </c>
      <c r="X139" s="34" t="str">
        <f t="shared" ca="1" si="32"/>
        <v xml:space="preserve"> </v>
      </c>
      <c r="Y139" s="54">
        <f ca="1">IF(AND(Y70&gt;=0, (Y69)&gt;0),Y70/Y69-1," ")</f>
        <v>-0.16060294240287354</v>
      </c>
    </row>
    <row r="140" spans="1:25" s="159" customFormat="1" hidden="1" x14ac:dyDescent="0.2">
      <c r="A140" s="162">
        <v>44104</v>
      </c>
      <c r="B140" s="196">
        <f t="shared" ref="B140:X140" ca="1" si="33">IF(AND(B71&gt;=0, (B70)&gt;0),B71/B70-1," ")</f>
        <v>-0.99446503328606506</v>
      </c>
      <c r="C140" s="196">
        <f t="shared" ca="1" si="33"/>
        <v>-0.98345356420520269</v>
      </c>
      <c r="D140" s="197">
        <f t="shared" ca="1" si="33"/>
        <v>-0.9816259924944144</v>
      </c>
      <c r="E140" s="197">
        <f t="shared" ca="1" si="33"/>
        <v>-0.99897215293731978</v>
      </c>
      <c r="F140" s="197">
        <f t="shared" ca="1" si="33"/>
        <v>-0.99881290279479762</v>
      </c>
      <c r="G140" s="198">
        <f t="shared" ca="1" si="33"/>
        <v>-1</v>
      </c>
      <c r="H140" s="197">
        <f t="shared" ca="1" si="33"/>
        <v>-0.87262940433789615</v>
      </c>
      <c r="I140" s="197">
        <f t="shared" ca="1" si="33"/>
        <v>-0.8584708643526654</v>
      </c>
      <c r="J140" s="199">
        <f t="shared" ca="1" si="33"/>
        <v>-0.9987097562375008</v>
      </c>
      <c r="K140" s="197">
        <f t="shared" ca="1" si="33"/>
        <v>-0.99999747096777591</v>
      </c>
      <c r="L140" s="197" t="str">
        <f t="shared" ca="1" si="33"/>
        <v xml:space="preserve"> </v>
      </c>
      <c r="M140" s="199" t="str">
        <f t="shared" ca="1" si="33"/>
        <v xml:space="preserve"> </v>
      </c>
      <c r="N140" s="197">
        <f t="shared" ca="1" si="33"/>
        <v>-0.99999988378644922</v>
      </c>
      <c r="O140" s="200">
        <f t="shared" ca="1" si="33"/>
        <v>-1</v>
      </c>
      <c r="P140" s="198">
        <f t="shared" ca="1" si="33"/>
        <v>0.19881677239009132</v>
      </c>
      <c r="Q140" s="197">
        <f t="shared" ca="1" si="33"/>
        <v>-0.99831373841639703</v>
      </c>
      <c r="R140" s="197">
        <f t="shared" ca="1" si="33"/>
        <v>-0.94562116700169463</v>
      </c>
      <c r="S140" s="197" t="str">
        <f t="shared" ca="1" si="33"/>
        <v xml:space="preserve"> </v>
      </c>
      <c r="T140" s="197">
        <f t="shared" ca="1" si="33"/>
        <v>-1</v>
      </c>
      <c r="U140" s="197">
        <f t="shared" ca="1" si="33"/>
        <v>-0.954425293195997</v>
      </c>
      <c r="V140" s="197" t="str">
        <f t="shared" ca="1" si="33"/>
        <v xml:space="preserve"> </v>
      </c>
      <c r="W140" s="197">
        <f t="shared" ca="1" si="33"/>
        <v>-1</v>
      </c>
      <c r="X140" s="197" t="str">
        <f t="shared" ca="1" si="33"/>
        <v xml:space="preserve"> </v>
      </c>
      <c r="Y140" s="200">
        <f ca="1">IF(AND(Y71&gt;=0, (Y70)&gt;0),Y71/Y70-1," ")</f>
        <v>-0.99989536245527444</v>
      </c>
    </row>
    <row r="141" spans="1:25" s="159" customFormat="1" ht="10.8" hidden="1" thickBot="1" x14ac:dyDescent="0.25">
      <c r="A141" s="179">
        <v>44196</v>
      </c>
      <c r="B141" s="201">
        <f t="shared" ref="B141:X141" ca="1" si="34">IF(AND(B72&gt;=0, (B71)&gt;0),B72/B71-1," ")</f>
        <v>2.6543039943227598E-4</v>
      </c>
      <c r="C141" s="201">
        <f t="shared" ca="1" si="34"/>
        <v>-1.0613821601948015E-3</v>
      </c>
      <c r="D141" s="202">
        <f t="shared" ca="1" si="34"/>
        <v>-6.7878787739683588E-4</v>
      </c>
      <c r="E141" s="202">
        <f t="shared" ca="1" si="34"/>
        <v>9.0080052060852456E-3</v>
      </c>
      <c r="F141" s="202">
        <f t="shared" ca="1" si="34"/>
        <v>-5.0829838473193889E-2</v>
      </c>
      <c r="G141" s="203" t="str">
        <f t="shared" ca="1" si="34"/>
        <v xml:space="preserve"> </v>
      </c>
      <c r="H141" s="202">
        <f t="shared" ca="1" si="34"/>
        <v>-5.4409786458170073E-2</v>
      </c>
      <c r="I141" s="202">
        <f t="shared" ca="1" si="34"/>
        <v>1.5205271170339207E-2</v>
      </c>
      <c r="J141" s="204">
        <f t="shared" ca="1" si="34"/>
        <v>6.291239800331816E-2</v>
      </c>
      <c r="K141" s="202">
        <f t="shared" ca="1" si="34"/>
        <v>11.230815246478688</v>
      </c>
      <c r="L141" s="202" t="str">
        <f t="shared" ca="1" si="34"/>
        <v xml:space="preserve"> </v>
      </c>
      <c r="M141" s="204" t="str">
        <f t="shared" ca="1" si="34"/>
        <v xml:space="preserve"> </v>
      </c>
      <c r="N141" s="202">
        <f t="shared" ca="1" si="34"/>
        <v>372.45645068331953</v>
      </c>
      <c r="O141" s="205" t="str">
        <f t="shared" ca="1" si="34"/>
        <v xml:space="preserve"> </v>
      </c>
      <c r="P141" s="203">
        <f t="shared" ca="1" si="34"/>
        <v>0.17679426957412958</v>
      </c>
      <c r="Q141" s="202">
        <f t="shared" ca="1" si="34"/>
        <v>-5.8702270400605383E-2</v>
      </c>
      <c r="R141" s="202">
        <f t="shared" ca="1" si="34"/>
        <v>3.971579811290904E-2</v>
      </c>
      <c r="S141" s="202" t="str">
        <f t="shared" ca="1" si="34"/>
        <v xml:space="preserve"> </v>
      </c>
      <c r="T141" s="202" t="str">
        <f t="shared" ca="1" si="34"/>
        <v xml:space="preserve"> </v>
      </c>
      <c r="U141" s="202">
        <f t="shared" ca="1" si="34"/>
        <v>2.6650473037939992E-2</v>
      </c>
      <c r="V141" s="202" t="str">
        <f t="shared" ca="1" si="34"/>
        <v xml:space="preserve"> </v>
      </c>
      <c r="W141" s="202" t="str">
        <f t="shared" ca="1" si="34"/>
        <v xml:space="preserve"> </v>
      </c>
      <c r="X141" s="202">
        <f t="shared" ca="1" si="34"/>
        <v>-9.4084919374575193E-3</v>
      </c>
      <c r="Y141" s="205">
        <f ca="1">IF(AND(Y72&gt;=0, (Y71)&gt;0),Y72/Y71-1," ")</f>
        <v>10.947995314275991</v>
      </c>
    </row>
    <row r="142" spans="1:25" s="35" customFormat="1" ht="14.4" thickBot="1" x14ac:dyDescent="0.25">
      <c r="A142" s="119" t="s">
        <v>34</v>
      </c>
      <c r="B142" s="85"/>
      <c r="C142" s="85"/>
      <c r="D142" s="85"/>
      <c r="E142" s="85"/>
      <c r="F142" s="85"/>
      <c r="G142" s="86"/>
      <c r="H142" s="86"/>
      <c r="I142" s="85"/>
      <c r="J142" s="87"/>
      <c r="K142" s="85"/>
      <c r="L142" s="85"/>
      <c r="M142" s="87"/>
      <c r="N142" s="85"/>
      <c r="O142" s="85"/>
      <c r="P142" s="85"/>
      <c r="Q142" s="85"/>
      <c r="R142" s="85"/>
      <c r="S142" s="85"/>
      <c r="T142" s="85"/>
      <c r="U142" s="85"/>
      <c r="V142" s="85"/>
      <c r="W142" s="85"/>
      <c r="X142" s="85"/>
      <c r="Y142" s="88"/>
    </row>
    <row r="143" spans="1:25" s="32" customFormat="1" x14ac:dyDescent="0.2">
      <c r="A143" s="20">
        <v>38077</v>
      </c>
      <c r="B143" s="68"/>
      <c r="C143" s="68"/>
      <c r="D143" s="31"/>
      <c r="E143" s="31"/>
      <c r="F143" s="31"/>
      <c r="G143" s="69"/>
      <c r="H143" s="31"/>
      <c r="I143" s="31"/>
      <c r="J143" s="70"/>
      <c r="K143" s="31"/>
      <c r="L143" s="31"/>
      <c r="M143" s="70"/>
      <c r="N143" s="31"/>
      <c r="O143" s="61"/>
      <c r="P143" s="69"/>
      <c r="Q143" s="31"/>
      <c r="R143" s="31"/>
      <c r="S143" s="31"/>
      <c r="T143" s="31"/>
      <c r="U143" s="31"/>
      <c r="V143" s="31"/>
      <c r="W143" s="31"/>
      <c r="X143" s="31"/>
      <c r="Y143" s="83"/>
    </row>
    <row r="144" spans="1:25" s="32" customFormat="1" x14ac:dyDescent="0.2">
      <c r="A144" s="20">
        <v>38168</v>
      </c>
      <c r="B144" s="62"/>
      <c r="C144" s="62"/>
      <c r="D144" s="74"/>
      <c r="E144" s="74"/>
      <c r="F144" s="74"/>
      <c r="G144" s="53"/>
      <c r="H144" s="34"/>
      <c r="I144" s="34"/>
      <c r="J144" s="63"/>
      <c r="K144" s="34"/>
      <c r="L144" s="34"/>
      <c r="M144" s="63"/>
      <c r="N144" s="34"/>
      <c r="O144" s="54"/>
      <c r="P144" s="53"/>
      <c r="Q144" s="34"/>
      <c r="R144" s="34"/>
      <c r="S144" s="34"/>
      <c r="T144" s="34"/>
      <c r="U144" s="34"/>
      <c r="V144" s="34"/>
      <c r="W144" s="34"/>
      <c r="X144" s="34"/>
      <c r="Y144" s="83"/>
    </row>
    <row r="145" spans="1:25" s="32" customFormat="1" x14ac:dyDescent="0.2">
      <c r="A145" s="20">
        <v>38260</v>
      </c>
      <c r="B145" s="62"/>
      <c r="C145" s="62"/>
      <c r="D145" s="74"/>
      <c r="E145" s="74"/>
      <c r="F145" s="74"/>
      <c r="G145" s="53"/>
      <c r="H145" s="34"/>
      <c r="I145" s="34"/>
      <c r="J145" s="63"/>
      <c r="K145" s="34"/>
      <c r="L145" s="34"/>
      <c r="M145" s="63"/>
      <c r="N145" s="34"/>
      <c r="O145" s="54"/>
      <c r="P145" s="53"/>
      <c r="Q145" s="34"/>
      <c r="R145" s="34"/>
      <c r="S145" s="34"/>
      <c r="T145" s="34"/>
      <c r="U145" s="34"/>
      <c r="V145" s="34"/>
      <c r="W145" s="34"/>
      <c r="X145" s="34"/>
      <c r="Y145" s="83"/>
    </row>
    <row r="146" spans="1:25" s="33" customFormat="1" ht="10.8" thickBot="1" x14ac:dyDescent="0.25">
      <c r="A146" s="26">
        <v>38352</v>
      </c>
      <c r="B146" s="64"/>
      <c r="C146" s="64"/>
      <c r="D146" s="55"/>
      <c r="E146" s="55"/>
      <c r="F146" s="55"/>
      <c r="G146" s="56"/>
      <c r="H146" s="55"/>
      <c r="I146" s="55"/>
      <c r="J146" s="65"/>
      <c r="K146" s="55"/>
      <c r="L146" s="55"/>
      <c r="M146" s="65"/>
      <c r="N146" s="55"/>
      <c r="O146" s="57"/>
      <c r="P146" s="56"/>
      <c r="Q146" s="55"/>
      <c r="R146" s="55"/>
      <c r="S146" s="55"/>
      <c r="T146" s="55"/>
      <c r="U146" s="55"/>
      <c r="V146" s="55"/>
      <c r="W146" s="55"/>
      <c r="X146" s="55"/>
      <c r="Y146" s="122"/>
    </row>
    <row r="147" spans="1:25" s="33" customFormat="1" x14ac:dyDescent="0.2">
      <c r="A147" s="20">
        <v>38383</v>
      </c>
      <c r="B147" s="66">
        <f t="shared" ref="B147:Y147" ca="1" si="35">IF(IF(OR(B9="",B5=0),NA(),B9/B5-1)&gt;1.5,NA(),B9/B5-1)</f>
        <v>4.4671084411952222E-2</v>
      </c>
      <c r="C147" s="66">
        <f t="shared" ca="1" si="35"/>
        <v>2.5484721264792176E-2</v>
      </c>
      <c r="D147" s="58">
        <f t="shared" ca="1" si="35"/>
        <v>2.7567909607753904E-2</v>
      </c>
      <c r="E147" s="58">
        <f t="shared" ca="1" si="35"/>
        <v>5.8077015598001491E-2</v>
      </c>
      <c r="F147" s="58">
        <f t="shared" ca="1" si="35"/>
        <v>7.901597584430986E-3</v>
      </c>
      <c r="G147" s="59">
        <f t="shared" ca="1" si="35"/>
        <v>7.8827366125126197E-2</v>
      </c>
      <c r="H147" s="58">
        <f t="shared" ca="1" si="35"/>
        <v>-4.8817791023262003E-2</v>
      </c>
      <c r="I147" s="58">
        <f t="shared" ca="1" si="35"/>
        <v>-2.4725896468028696E-2</v>
      </c>
      <c r="J147" s="67">
        <f t="shared" ca="1" si="35"/>
        <v>0.11548661925402448</v>
      </c>
      <c r="K147" s="58" t="e">
        <f t="shared" ca="1" si="35"/>
        <v>#N/A</v>
      </c>
      <c r="L147" s="58">
        <f t="shared" ca="1" si="35"/>
        <v>-0.23252324748680975</v>
      </c>
      <c r="M147" s="67">
        <f t="shared" ca="1" si="35"/>
        <v>-0.1522598994781349</v>
      </c>
      <c r="N147" s="58" t="e">
        <f t="shared" ca="1" si="35"/>
        <v>#N/A</v>
      </c>
      <c r="O147" s="60">
        <f t="shared" ca="1" si="35"/>
        <v>-0.25872417245447676</v>
      </c>
      <c r="P147" s="59">
        <f t="shared" ca="1" si="35"/>
        <v>1.3551220280060505E-2</v>
      </c>
      <c r="Q147" s="58">
        <f t="shared" ca="1" si="35"/>
        <v>2.3141399561397824E-2</v>
      </c>
      <c r="R147" s="58">
        <f t="shared" ca="1" si="35"/>
        <v>4.8858039447921664E-2</v>
      </c>
      <c r="S147" s="58" t="e">
        <f t="shared" ca="1" si="35"/>
        <v>#N/A</v>
      </c>
      <c r="T147" s="58" t="e">
        <f t="shared" ref="T147" ca="1" si="36">IF(IF(OR(T9="",T5=0),NA(),T9/T5-1)&gt;1.5,NA(),T9/T5-1)</f>
        <v>#N/A</v>
      </c>
      <c r="U147" s="58">
        <f t="shared" ca="1" si="35"/>
        <v>-5.0554016625169118E-2</v>
      </c>
      <c r="V147" s="58" t="e">
        <f t="shared" ca="1" si="35"/>
        <v>#N/A</v>
      </c>
      <c r="W147" s="58" t="e">
        <f ca="1">IF(IF(OR(W9="",W5=0),NA(),W9/W5-1)&gt;1.5,NA(),W9/W5-1)</f>
        <v>#N/A</v>
      </c>
      <c r="X147" s="58">
        <f t="shared" ca="1" si="35"/>
        <v>-1.8754869162327381E-3</v>
      </c>
      <c r="Y147" s="60" t="e">
        <f t="shared" ca="1" si="35"/>
        <v>#N/A</v>
      </c>
    </row>
    <row r="148" spans="1:25" s="33" customFormat="1" x14ac:dyDescent="0.2">
      <c r="A148" s="20">
        <v>38442</v>
      </c>
      <c r="B148" s="62">
        <f t="shared" ref="B148:Y148" ca="1" si="37">IF(IF(OR(B10="",B6=0),NA(),B10/B6-1)&gt;1.5,NA(),B10/B6-1)</f>
        <v>6.1045374679790765E-2</v>
      </c>
      <c r="C148" s="62">
        <f t="shared" ca="1" si="37"/>
        <v>2.8808356557352033E-2</v>
      </c>
      <c r="D148" s="34">
        <f t="shared" ca="1" si="37"/>
        <v>2.9752217899604139E-2</v>
      </c>
      <c r="E148" s="34">
        <f t="shared" ca="1" si="37"/>
        <v>8.3648315738261259E-2</v>
      </c>
      <c r="F148" s="34">
        <f t="shared" ca="1" si="37"/>
        <v>2.0822790037828387E-2</v>
      </c>
      <c r="G148" s="53">
        <f t="shared" ca="1" si="37"/>
        <v>8.7388531986978268E-2</v>
      </c>
      <c r="H148" s="34">
        <f t="shared" ca="1" si="37"/>
        <v>-2.353326966034186E-3</v>
      </c>
      <c r="I148" s="34">
        <f t="shared" ca="1" si="37"/>
        <v>-2.9628990809730915E-2</v>
      </c>
      <c r="J148" s="63">
        <f t="shared" ca="1" si="37"/>
        <v>0.10234277684925863</v>
      </c>
      <c r="K148" s="34" t="e">
        <f t="shared" ca="1" si="37"/>
        <v>#N/A</v>
      </c>
      <c r="L148" s="34">
        <f t="shared" ca="1" si="37"/>
        <v>-0.26154486390145737</v>
      </c>
      <c r="M148" s="63">
        <f t="shared" ca="1" si="37"/>
        <v>-0.16626163561213425</v>
      </c>
      <c r="N148" s="34" t="e">
        <f t="shared" ca="1" si="37"/>
        <v>#N/A</v>
      </c>
      <c r="O148" s="54">
        <f t="shared" ca="1" si="37"/>
        <v>-0.28699910294441489</v>
      </c>
      <c r="P148" s="53">
        <f t="shared" ca="1" si="37"/>
        <v>3.0872536467112743E-2</v>
      </c>
      <c r="Q148" s="34">
        <f t="shared" ca="1" si="37"/>
        <v>3.1766997805129371E-2</v>
      </c>
      <c r="R148" s="34">
        <f t="shared" ca="1" si="37"/>
        <v>4.2047266181197918E-2</v>
      </c>
      <c r="S148" s="34" t="e">
        <f t="shared" ca="1" si="37"/>
        <v>#N/A</v>
      </c>
      <c r="T148" s="34" t="e">
        <f t="shared" ref="T148" ca="1" si="38">IF(IF(OR(T10="",T6=0),NA(),T10/T6-1)&gt;1.5,NA(),T10/T6-1)</f>
        <v>#N/A</v>
      </c>
      <c r="U148" s="34">
        <f t="shared" ca="1" si="37"/>
        <v>2.0805227348859257E-2</v>
      </c>
      <c r="V148" s="34" t="e">
        <f t="shared" ca="1" si="37"/>
        <v>#N/A</v>
      </c>
      <c r="W148" s="34" t="e">
        <f t="shared" ca="1" si="37"/>
        <v>#N/A</v>
      </c>
      <c r="X148" s="34">
        <f t="shared" ca="1" si="37"/>
        <v>1.5422356319225061E-2</v>
      </c>
      <c r="Y148" s="54" t="e">
        <f t="shared" ca="1" si="37"/>
        <v>#N/A</v>
      </c>
    </row>
    <row r="149" spans="1:25" s="33" customFormat="1" x14ac:dyDescent="0.2">
      <c r="A149" s="20">
        <v>38625</v>
      </c>
      <c r="B149" s="62">
        <f t="shared" ref="B149:Y149" ca="1" si="39">IF(IF(OR(B11="",B7=0),NA(),B11/B7-1)&gt;1.5,NA(),B11/B7-1)</f>
        <v>7.7989966084740292E-2</v>
      </c>
      <c r="C149" s="62">
        <f t="shared" ca="1" si="39"/>
        <v>2.670393622923517E-2</v>
      </c>
      <c r="D149" s="34">
        <f t="shared" ca="1" si="39"/>
        <v>2.651326175660973E-2</v>
      </c>
      <c r="E149" s="34">
        <f t="shared" ca="1" si="39"/>
        <v>0.11604284477500326</v>
      </c>
      <c r="F149" s="34">
        <f t="shared" ca="1" si="39"/>
        <v>2.833929447465211E-2</v>
      </c>
      <c r="G149" s="53">
        <f t="shared" ca="1" si="39"/>
        <v>9.1676809316229013E-2</v>
      </c>
      <c r="H149" s="34">
        <f t="shared" ca="1" si="39"/>
        <v>7.8439511793306771E-2</v>
      </c>
      <c r="I149" s="34">
        <f t="shared" ca="1" si="39"/>
        <v>-4.6782499542895262E-2</v>
      </c>
      <c r="J149" s="63">
        <f t="shared" ca="1" si="39"/>
        <v>7.5408636246254268E-2</v>
      </c>
      <c r="K149" s="34" t="e">
        <f t="shared" ca="1" si="39"/>
        <v>#N/A</v>
      </c>
      <c r="L149" s="34">
        <f t="shared" ca="1" si="39"/>
        <v>-0.29558087020036972</v>
      </c>
      <c r="M149" s="63">
        <f t="shared" ca="1" si="39"/>
        <v>-0.19627749121035887</v>
      </c>
      <c r="N149" s="34" t="e">
        <f t="shared" ca="1" si="39"/>
        <v>#N/A</v>
      </c>
      <c r="O149" s="54">
        <f t="shared" ca="1" si="39"/>
        <v>-0.33640154493459395</v>
      </c>
      <c r="P149" s="53">
        <f t="shared" ca="1" si="39"/>
        <v>-9.7687344718498936E-3</v>
      </c>
      <c r="Q149" s="34">
        <f t="shared" ca="1" si="39"/>
        <v>5.7465714027782777E-2</v>
      </c>
      <c r="R149" s="34">
        <f t="shared" ca="1" si="39"/>
        <v>2.8937171941015416E-2</v>
      </c>
      <c r="S149" s="34" t="e">
        <f t="shared" ca="1" si="39"/>
        <v>#N/A</v>
      </c>
      <c r="T149" s="34" t="e">
        <f t="shared" ref="T149" ca="1" si="40">IF(IF(OR(T11="",T7=0),NA(),T11/T7-1)&gt;1.5,NA(),T11/T7-1)</f>
        <v>#N/A</v>
      </c>
      <c r="U149" s="34">
        <f t="shared" ca="1" si="39"/>
        <v>3.1082272539216804E-2</v>
      </c>
      <c r="V149" s="34" t="e">
        <f t="shared" ca="1" si="39"/>
        <v>#N/A</v>
      </c>
      <c r="W149" s="34" t="e">
        <f t="shared" ca="1" si="39"/>
        <v>#N/A</v>
      </c>
      <c r="X149" s="34">
        <f t="shared" ca="1" si="39"/>
        <v>1.7729964825668798E-2</v>
      </c>
      <c r="Y149" s="54" t="e">
        <f t="shared" ca="1" si="39"/>
        <v>#N/A</v>
      </c>
    </row>
    <row r="150" spans="1:25" s="33" customFormat="1" ht="10.8" thickBot="1" x14ac:dyDescent="0.25">
      <c r="A150" s="26">
        <v>38717</v>
      </c>
      <c r="B150" s="64">
        <f t="shared" ref="B150:Y150" ca="1" si="41">IF(IF(OR(B12="",B8=0),NA(),B12/B8-1)&gt;1.5,NA(),B12/B8-1)</f>
        <v>5.4555551168690153E-2</v>
      </c>
      <c r="C150" s="64">
        <f t="shared" ca="1" si="41"/>
        <v>2.6963094261148735E-2</v>
      </c>
      <c r="D150" s="55">
        <f t="shared" ca="1" si="41"/>
        <v>2.6565741566551448E-2</v>
      </c>
      <c r="E150" s="55">
        <f t="shared" ca="1" si="41"/>
        <v>7.3454716644162144E-2</v>
      </c>
      <c r="F150" s="55">
        <f t="shared" ca="1" si="41"/>
        <v>3.0360362305554389E-2</v>
      </c>
      <c r="G150" s="56">
        <f t="shared" ca="1" si="41"/>
        <v>8.1510547443949921E-2</v>
      </c>
      <c r="H150" s="55">
        <f t="shared" ca="1" si="41"/>
        <v>0.27845072922144931</v>
      </c>
      <c r="I150" s="55">
        <f t="shared" ca="1" si="41"/>
        <v>-4.5395010512552791E-2</v>
      </c>
      <c r="J150" s="65">
        <f t="shared" ca="1" si="41"/>
        <v>7.4711755945097824E-2</v>
      </c>
      <c r="K150" s="55" t="e">
        <f t="shared" ca="1" si="41"/>
        <v>#N/A</v>
      </c>
      <c r="L150" s="55">
        <f t="shared" ca="1" si="41"/>
        <v>-0.31984019533989261</v>
      </c>
      <c r="M150" s="65">
        <f t="shared" ca="1" si="41"/>
        <v>-0.21181629419495562</v>
      </c>
      <c r="N150" s="55" t="e">
        <f t="shared" ca="1" si="41"/>
        <v>#N/A</v>
      </c>
      <c r="O150" s="57">
        <f t="shared" ca="1" si="41"/>
        <v>-0.42378823440763269</v>
      </c>
      <c r="P150" s="56">
        <f t="shared" ca="1" si="41"/>
        <v>-3.7508711714967724E-2</v>
      </c>
      <c r="Q150" s="55">
        <f t="shared" ca="1" si="41"/>
        <v>6.318324319369828E-2</v>
      </c>
      <c r="R150" s="55">
        <f t="shared" ca="1" si="41"/>
        <v>2.0148658887522375E-2</v>
      </c>
      <c r="S150" s="55" t="e">
        <f t="shared" ca="1" si="41"/>
        <v>#N/A</v>
      </c>
      <c r="T150" s="55" t="e">
        <f t="shared" ref="T150" ca="1" si="42">IF(IF(OR(T12="",T8=0),NA(),T12/T8-1)&gt;1.5,NA(),T12/T8-1)</f>
        <v>#N/A</v>
      </c>
      <c r="U150" s="55">
        <f t="shared" ca="1" si="41"/>
        <v>6.0244239096092222E-2</v>
      </c>
      <c r="V150" s="55" t="e">
        <f t="shared" ca="1" si="41"/>
        <v>#N/A</v>
      </c>
      <c r="W150" s="55" t="e">
        <f t="shared" ca="1" si="41"/>
        <v>#N/A</v>
      </c>
      <c r="X150" s="55">
        <f t="shared" ca="1" si="41"/>
        <v>1.1446697911106085E-2</v>
      </c>
      <c r="Y150" s="57" t="e">
        <f t="shared" ca="1" si="41"/>
        <v>#N/A</v>
      </c>
    </row>
    <row r="151" spans="1:25" s="33" customFormat="1" x14ac:dyDescent="0.2">
      <c r="A151" s="20">
        <v>38807</v>
      </c>
      <c r="B151" s="66">
        <f t="shared" ref="B151:Y151" ca="1" si="43">IF(IF(OR(B13="",B9=0),NA(),B13/B9-1)&gt;1.5,NA(),B13/B9-1)</f>
        <v>4.8902042682066327E-2</v>
      </c>
      <c r="C151" s="66">
        <f t="shared" ca="1" si="43"/>
        <v>1.9988463824604619E-2</v>
      </c>
      <c r="D151" s="58">
        <f t="shared" ca="1" si="43"/>
        <v>1.9313474906441419E-2</v>
      </c>
      <c r="E151" s="58">
        <f t="shared" ca="1" si="43"/>
        <v>6.8482286268426451E-2</v>
      </c>
      <c r="F151" s="58">
        <f t="shared" ca="1" si="43"/>
        <v>2.5796864087903382E-2</v>
      </c>
      <c r="G151" s="59">
        <f t="shared" ca="1" si="43"/>
        <v>7.5921318215424582E-2</v>
      </c>
      <c r="H151" s="58">
        <f t="shared" ca="1" si="43"/>
        <v>0.14704762925587866</v>
      </c>
      <c r="I151" s="58">
        <f t="shared" ca="1" si="43"/>
        <v>-4.8042775375285673E-2</v>
      </c>
      <c r="J151" s="67">
        <f t="shared" ca="1" si="43"/>
        <v>7.0010318718383369E-2</v>
      </c>
      <c r="K151" s="58">
        <f t="shared" ca="1" si="43"/>
        <v>1.2422902577508852</v>
      </c>
      <c r="L151" s="58">
        <f t="shared" ca="1" si="43"/>
        <v>-0.33759368162778358</v>
      </c>
      <c r="M151" s="67">
        <f t="shared" ca="1" si="43"/>
        <v>-0.23675493894742827</v>
      </c>
      <c r="N151" s="58">
        <f t="shared" ca="1" si="43"/>
        <v>1.308329079194182</v>
      </c>
      <c r="O151" s="60">
        <f t="shared" ca="1" si="43"/>
        <v>-0.44358234652283512</v>
      </c>
      <c r="P151" s="59">
        <f t="shared" ca="1" si="43"/>
        <v>-0.49895042254520949</v>
      </c>
      <c r="Q151" s="58">
        <f t="shared" ca="1" si="43"/>
        <v>7.4400937227337982E-2</v>
      </c>
      <c r="R151" s="58">
        <f t="shared" ca="1" si="43"/>
        <v>1.0405086238343131E-2</v>
      </c>
      <c r="S151" s="58" t="e">
        <f t="shared" ca="1" si="43"/>
        <v>#N/A</v>
      </c>
      <c r="T151" s="58" t="e">
        <f t="shared" ref="T151" ca="1" si="44">IF(IF(OR(T13="",T9=0),NA(),T13/T9-1)&gt;1.5,NA(),T13/T9-1)</f>
        <v>#N/A</v>
      </c>
      <c r="U151" s="58">
        <f t="shared" ca="1" si="43"/>
        <v>5.6785250922040564E-2</v>
      </c>
      <c r="V151" s="58" t="e">
        <f t="shared" ca="1" si="43"/>
        <v>#N/A</v>
      </c>
      <c r="W151" s="58" t="e">
        <f t="shared" ca="1" si="43"/>
        <v>#N/A</v>
      </c>
      <c r="X151" s="58">
        <f t="shared" ca="1" si="43"/>
        <v>-0.39319565077821272</v>
      </c>
      <c r="Y151" s="60">
        <f t="shared" ca="1" si="43"/>
        <v>1.3661359480493629</v>
      </c>
    </row>
    <row r="152" spans="1:25" s="33" customFormat="1" x14ac:dyDescent="0.2">
      <c r="A152" s="20">
        <v>38898</v>
      </c>
      <c r="B152" s="62">
        <f t="shared" ref="B152:Y152" ca="1" si="45">IF(IF(OR(B14="",B10=0),NA(),B14/B10-1)&gt;1.5,NA(),B14/B10-1)</f>
        <v>5.7020952367453637E-2</v>
      </c>
      <c r="C152" s="62">
        <f t="shared" ca="1" si="45"/>
        <v>3.8250684741140351E-2</v>
      </c>
      <c r="D152" s="34">
        <f t="shared" ca="1" si="45"/>
        <v>3.8717773934850097E-2</v>
      </c>
      <c r="E152" s="34">
        <f t="shared" ca="1" si="45"/>
        <v>6.9515676641781265E-2</v>
      </c>
      <c r="F152" s="34">
        <f t="shared" ca="1" si="45"/>
        <v>3.4264295231331232E-2</v>
      </c>
      <c r="G152" s="53">
        <f t="shared" ca="1" si="45"/>
        <v>0.10297670154199223</v>
      </c>
      <c r="H152" s="34">
        <f t="shared" ca="1" si="45"/>
        <v>0.39948023278492495</v>
      </c>
      <c r="I152" s="34">
        <f t="shared" ca="1" si="45"/>
        <v>-5.1296913182473425E-2</v>
      </c>
      <c r="J152" s="63">
        <f t="shared" ca="1" si="45"/>
        <v>6.1569165427854067E-2</v>
      </c>
      <c r="K152" s="34">
        <f t="shared" ca="1" si="45"/>
        <v>0.91722125613942196</v>
      </c>
      <c r="L152" s="34">
        <f t="shared" ca="1" si="45"/>
        <v>-0.35612879621125482</v>
      </c>
      <c r="M152" s="63">
        <f t="shared" ca="1" si="45"/>
        <v>-0.27495328553413279</v>
      </c>
      <c r="N152" s="34">
        <f t="shared" ca="1" si="45"/>
        <v>0.96290782151447263</v>
      </c>
      <c r="O152" s="54">
        <f t="shared" ca="1" si="45"/>
        <v>-0.47596052996551663</v>
      </c>
      <c r="P152" s="53">
        <f t="shared" ca="1" si="45"/>
        <v>-0.51936340063150932</v>
      </c>
      <c r="Q152" s="34">
        <f t="shared" ca="1" si="45"/>
        <v>9.2710830054628879E-2</v>
      </c>
      <c r="R152" s="34">
        <f t="shared" ca="1" si="45"/>
        <v>1.2720490779670968E-2</v>
      </c>
      <c r="S152" s="34" t="e">
        <f t="shared" ca="1" si="45"/>
        <v>#N/A</v>
      </c>
      <c r="T152" s="34" t="e">
        <f t="shared" ref="T152" ca="1" si="46">IF(IF(OR(T14="",T10=0),NA(),T14/T10-1)&gt;1.5,NA(),T14/T10-1)</f>
        <v>#N/A</v>
      </c>
      <c r="U152" s="34">
        <f t="shared" ca="1" si="45"/>
        <v>1.2728096218668661E-2</v>
      </c>
      <c r="V152" s="34" t="e">
        <f t="shared" ca="1" si="45"/>
        <v>#N/A</v>
      </c>
      <c r="W152" s="34" t="e">
        <f t="shared" ca="1" si="45"/>
        <v>#N/A</v>
      </c>
      <c r="X152" s="34">
        <f t="shared" ca="1" si="45"/>
        <v>-0.44821523208659853</v>
      </c>
      <c r="Y152" s="54">
        <f t="shared" ca="1" si="45"/>
        <v>1.0368587102650357</v>
      </c>
    </row>
    <row r="153" spans="1:25" s="33" customFormat="1" x14ac:dyDescent="0.2">
      <c r="A153" s="20">
        <v>38990</v>
      </c>
      <c r="B153" s="62">
        <f t="shared" ref="B153:Y153" ca="1" si="47">IF(IF(OR(B15="",B11=0),NA(),B15/B11-1)&gt;1.5,NA(),B15/B11-1)</f>
        <v>7.1942734752866722E-2</v>
      </c>
      <c r="C153" s="62">
        <f t="shared" ca="1" si="47"/>
        <v>3.2524427926715394E-2</v>
      </c>
      <c r="D153" s="34">
        <f t="shared" ca="1" si="47"/>
        <v>3.1747716266327775E-2</v>
      </c>
      <c r="E153" s="34">
        <f t="shared" ca="1" si="47"/>
        <v>9.8848835313958716E-2</v>
      </c>
      <c r="F153" s="34">
        <f t="shared" ca="1" si="47"/>
        <v>3.9174223728763335E-2</v>
      </c>
      <c r="G153" s="53">
        <f t="shared" ca="1" si="47"/>
        <v>0.10491938691771452</v>
      </c>
      <c r="H153" s="34">
        <f t="shared" ca="1" si="47"/>
        <v>0.20339000023224996</v>
      </c>
      <c r="I153" s="34">
        <f t="shared" ca="1" si="47"/>
        <v>-6.3133515805018914E-2</v>
      </c>
      <c r="J153" s="63">
        <f t="shared" ca="1" si="47"/>
        <v>3.2513370118680607E-2</v>
      </c>
      <c r="K153" s="34">
        <f t="shared" ca="1" si="47"/>
        <v>0.74625739774118949</v>
      </c>
      <c r="L153" s="34">
        <f t="shared" ca="1" si="47"/>
        <v>-0.3758182713252699</v>
      </c>
      <c r="M153" s="63">
        <f t="shared" ca="1" si="47"/>
        <v>-0.29153176326305652</v>
      </c>
      <c r="N153" s="34">
        <f t="shared" ca="1" si="47"/>
        <v>0.80481509166961551</v>
      </c>
      <c r="O153" s="54">
        <f t="shared" ca="1" si="47"/>
        <v>-0.5244771727937716</v>
      </c>
      <c r="P153" s="53">
        <f t="shared" ca="1" si="47"/>
        <v>-0.54222456102025018</v>
      </c>
      <c r="Q153" s="34">
        <f t="shared" ca="1" si="47"/>
        <v>6.7737685866613884E-2</v>
      </c>
      <c r="R153" s="34">
        <f t="shared" ca="1" si="47"/>
        <v>1.1772665691724526E-2</v>
      </c>
      <c r="S153" s="34" t="e">
        <f t="shared" ca="1" si="47"/>
        <v>#N/A</v>
      </c>
      <c r="T153" s="34" t="e">
        <f t="shared" ref="T153" ca="1" si="48">IF(IF(OR(T15="",T11=0),NA(),T15/T11-1)&gt;1.5,NA(),T15/T11-1)</f>
        <v>#N/A</v>
      </c>
      <c r="U153" s="34">
        <f t="shared" ca="1" si="47"/>
        <v>1.4915358892613195E-3</v>
      </c>
      <c r="V153" s="34" t="e">
        <f t="shared" ca="1" si="47"/>
        <v>#N/A</v>
      </c>
      <c r="W153" s="34" t="e">
        <f t="shared" ca="1" si="47"/>
        <v>#N/A</v>
      </c>
      <c r="X153" s="34">
        <f t="shared" ca="1" si="47"/>
        <v>-0.48023909083591831</v>
      </c>
      <c r="Y153" s="54">
        <f t="shared" ca="1" si="47"/>
        <v>0.70537320082207211</v>
      </c>
    </row>
    <row r="154" spans="1:25" s="33" customFormat="1" ht="10.8" thickBot="1" x14ac:dyDescent="0.25">
      <c r="A154" s="26">
        <v>39082</v>
      </c>
      <c r="B154" s="64">
        <f t="shared" ref="B154:Y154" ca="1" si="49">IF(IF(OR(B16="",B12=0),NA(),B16/B12-1)&gt;1.5,NA(),B16/B12-1)</f>
        <v>7.1347809171653509E-2</v>
      </c>
      <c r="C154" s="64">
        <f t="shared" ca="1" si="49"/>
        <v>4.1697996976815421E-2</v>
      </c>
      <c r="D154" s="55">
        <f t="shared" ca="1" si="49"/>
        <v>4.0802578756399255E-2</v>
      </c>
      <c r="E154" s="55">
        <f t="shared" ca="1" si="49"/>
        <v>9.0776579285459125E-2</v>
      </c>
      <c r="F154" s="55">
        <f t="shared" ca="1" si="49"/>
        <v>4.9325408924292269E-2</v>
      </c>
      <c r="G154" s="56">
        <f t="shared" ca="1" si="49"/>
        <v>0.11554184722538552</v>
      </c>
      <c r="H154" s="55">
        <f t="shared" ca="1" si="49"/>
        <v>0.15363963555166005</v>
      </c>
      <c r="I154" s="55">
        <f t="shared" ca="1" si="49"/>
        <v>-6.1584343785818119E-2</v>
      </c>
      <c r="J154" s="65">
        <f t="shared" ca="1" si="49"/>
        <v>2.1156769439595768E-2</v>
      </c>
      <c r="K154" s="55">
        <f t="shared" ca="1" si="49"/>
        <v>0.59710377792161307</v>
      </c>
      <c r="L154" s="55">
        <f t="shared" ca="1" si="49"/>
        <v>-0.38052167039122464</v>
      </c>
      <c r="M154" s="65">
        <f t="shared" ca="1" si="49"/>
        <v>-0.2884014914624855</v>
      </c>
      <c r="N154" s="55">
        <f t="shared" ca="1" si="49"/>
        <v>0.62633280243254563</v>
      </c>
      <c r="O154" s="57">
        <f t="shared" ca="1" si="49"/>
        <v>-0.61783608949139257</v>
      </c>
      <c r="P154" s="56">
        <f t="shared" ca="1" si="49"/>
        <v>-0.50826784350333165</v>
      </c>
      <c r="Q154" s="55">
        <f t="shared" ca="1" si="49"/>
        <v>5.4094178028830431E-2</v>
      </c>
      <c r="R154" s="55">
        <f t="shared" ca="1" si="49"/>
        <v>8.0912465473155226E-3</v>
      </c>
      <c r="S154" s="55" t="e">
        <f t="shared" ca="1" si="49"/>
        <v>#N/A</v>
      </c>
      <c r="T154" s="55" t="e">
        <f t="shared" ref="T154" ca="1" si="50">IF(IF(OR(T16="",T12=0),NA(),T16/T12-1)&gt;1.5,NA(),T16/T12-1)</f>
        <v>#N/A</v>
      </c>
      <c r="U154" s="55">
        <f t="shared" ca="1" si="49"/>
        <v>-1.0526210292697291E-3</v>
      </c>
      <c r="V154" s="55" t="e">
        <f t="shared" ca="1" si="49"/>
        <v>#N/A</v>
      </c>
      <c r="W154" s="55" t="e">
        <f t="shared" ca="1" si="49"/>
        <v>#N/A</v>
      </c>
      <c r="X154" s="55">
        <f t="shared" ca="1" si="49"/>
        <v>-0.52689098906964416</v>
      </c>
      <c r="Y154" s="57">
        <f t="shared" ca="1" si="49"/>
        <v>0.51520216898983962</v>
      </c>
    </row>
    <row r="155" spans="1:25" s="33" customFormat="1" x14ac:dyDescent="0.2">
      <c r="A155" s="20">
        <v>39172</v>
      </c>
      <c r="B155" s="62">
        <f t="shared" ref="B155:Y155" ca="1" si="51">IF(IF(OR(B17="",B13=0),NA(),B17/B13-1)&gt;1.5,NA(),B17/B13-1)</f>
        <v>6.6352641047970673E-2</v>
      </c>
      <c r="C155" s="62">
        <f t="shared" ca="1" si="51"/>
        <v>3.9101705097154937E-2</v>
      </c>
      <c r="D155" s="34">
        <f t="shared" ca="1" si="51"/>
        <v>3.7144013238712636E-2</v>
      </c>
      <c r="E155" s="34">
        <f t="shared" ca="1" si="51"/>
        <v>8.3969383107114881E-2</v>
      </c>
      <c r="F155" s="34">
        <f t="shared" ca="1" si="51"/>
        <v>5.5841519045165544E-2</v>
      </c>
      <c r="G155" s="53">
        <f t="shared" ca="1" si="51"/>
        <v>0.12395255277516037</v>
      </c>
      <c r="H155" s="34">
        <f t="shared" ca="1" si="51"/>
        <v>0.21280365717469274</v>
      </c>
      <c r="I155" s="34">
        <f t="shared" ca="1" si="51"/>
        <v>-8.3357442196935194E-2</v>
      </c>
      <c r="J155" s="63">
        <f t="shared" ca="1" si="51"/>
        <v>5.5638577855461335E-3</v>
      </c>
      <c r="K155" s="34">
        <f t="shared" ca="1" si="51"/>
        <v>0.49131729181928452</v>
      </c>
      <c r="L155" s="34">
        <f t="shared" ca="1" si="51"/>
        <v>-0.40161228836576068</v>
      </c>
      <c r="M155" s="63">
        <f t="shared" ca="1" si="51"/>
        <v>-0.32674763047449973</v>
      </c>
      <c r="N155" s="34">
        <f t="shared" ca="1" si="51"/>
        <v>0.49304071391233584</v>
      </c>
      <c r="O155" s="54">
        <f t="shared" ca="1" si="51"/>
        <v>-0.63517153639956425</v>
      </c>
      <c r="P155" s="53">
        <f t="shared" ca="1" si="51"/>
        <v>-7.9523980194247557E-2</v>
      </c>
      <c r="Q155" s="34">
        <f t="shared" ca="1" si="51"/>
        <v>4.1763401612132212E-2</v>
      </c>
      <c r="R155" s="34">
        <f t="shared" ca="1" si="51"/>
        <v>5.3663160375705399E-3</v>
      </c>
      <c r="S155" s="34">
        <f t="shared" ca="1" si="51"/>
        <v>0.19122557541805119</v>
      </c>
      <c r="T155" s="34" t="e">
        <f t="shared" ref="T155" ca="1" si="52">IF(IF(OR(T17="",T13=0),NA(),T17/T13-1)&gt;1.5,NA(),T17/T13-1)</f>
        <v>#N/A</v>
      </c>
      <c r="U155" s="34">
        <f t="shared" ca="1" si="51"/>
        <v>-2.3500357289720775E-3</v>
      </c>
      <c r="V155" s="34">
        <f t="shared" ca="1" si="51"/>
        <v>0.49915749607624038</v>
      </c>
      <c r="W155" s="34" t="e">
        <f t="shared" ca="1" si="51"/>
        <v>#N/A</v>
      </c>
      <c r="X155" s="34">
        <f t="shared" ca="1" si="51"/>
        <v>-0.26678878877363243</v>
      </c>
      <c r="Y155" s="54">
        <f t="shared" ca="1" si="51"/>
        <v>0.46570561843944747</v>
      </c>
    </row>
    <row r="156" spans="1:25" s="33" customFormat="1" x14ac:dyDescent="0.2">
      <c r="A156" s="20">
        <v>39263</v>
      </c>
      <c r="B156" s="62">
        <f t="shared" ref="B156:Y156" ca="1" si="53">IF(IF(OR(B18="",B14=0),NA(),B18/B14-1)&gt;1.5,NA(),B18/B14-1)</f>
        <v>6.329676942360174E-2</v>
      </c>
      <c r="C156" s="62">
        <f t="shared" ca="1" si="53"/>
        <v>3.3595337960349525E-2</v>
      </c>
      <c r="D156" s="34">
        <f t="shared" ca="1" si="53"/>
        <v>3.142866455723925E-2</v>
      </c>
      <c r="E156" s="34">
        <f t="shared" ca="1" si="53"/>
        <v>8.2490025786302379E-2</v>
      </c>
      <c r="F156" s="34">
        <f t="shared" ca="1" si="53"/>
        <v>5.2166513474725784E-2</v>
      </c>
      <c r="G156" s="53">
        <f t="shared" ca="1" si="53"/>
        <v>0.11618929009439083</v>
      </c>
      <c r="H156" s="34">
        <f t="shared" ca="1" si="53"/>
        <v>8.7505735489251002E-2</v>
      </c>
      <c r="I156" s="34">
        <f t="shared" ca="1" si="53"/>
        <v>-0.10591437268671378</v>
      </c>
      <c r="J156" s="63">
        <f t="shared" ca="1" si="53"/>
        <v>-3.3736272325192718E-2</v>
      </c>
      <c r="K156" s="34">
        <f t="shared" ca="1" si="53"/>
        <v>0.42339215607564928</v>
      </c>
      <c r="L156" s="34">
        <f t="shared" ca="1" si="53"/>
        <v>-0.4052897729798034</v>
      </c>
      <c r="M156" s="63">
        <f t="shared" ca="1" si="53"/>
        <v>-0.33882130770482632</v>
      </c>
      <c r="N156" s="34">
        <f t="shared" ca="1" si="53"/>
        <v>0.40432240701655697</v>
      </c>
      <c r="O156" s="54">
        <f t="shared" ca="1" si="53"/>
        <v>-0.64540340479075353</v>
      </c>
      <c r="P156" s="53">
        <f t="shared" ca="1" si="53"/>
        <v>-5.7737848624848653E-2</v>
      </c>
      <c r="Q156" s="34">
        <f t="shared" ca="1" si="53"/>
        <v>2.765303683889786E-2</v>
      </c>
      <c r="R156" s="34">
        <f t="shared" ca="1" si="53"/>
        <v>-1.0342105390026557E-4</v>
      </c>
      <c r="S156" s="34">
        <f t="shared" ca="1" si="53"/>
        <v>0.15009371299837193</v>
      </c>
      <c r="T156" s="34" t="e">
        <f t="shared" ref="T156" ca="1" si="54">IF(IF(OR(T18="",T14=0),NA(),T18/T14-1)&gt;1.5,NA(),T18/T14-1)</f>
        <v>#N/A</v>
      </c>
      <c r="U156" s="34">
        <f t="shared" ca="1" si="53"/>
        <v>3.4517843125847492E-3</v>
      </c>
      <c r="V156" s="34">
        <f t="shared" ca="1" si="53"/>
        <v>0.39448798408645303</v>
      </c>
      <c r="W156" s="34" t="e">
        <f t="shared" ca="1" si="53"/>
        <v>#N/A</v>
      </c>
      <c r="X156" s="34">
        <f t="shared" ca="1" si="53"/>
        <v>-0.23326914334435644</v>
      </c>
      <c r="Y156" s="54">
        <f t="shared" ca="1" si="53"/>
        <v>0.37232250244105103</v>
      </c>
    </row>
    <row r="157" spans="1:25" s="33" customFormat="1" x14ac:dyDescent="0.2">
      <c r="A157" s="20">
        <v>39355</v>
      </c>
      <c r="B157" s="62">
        <f t="shared" ref="B157:Y157" ca="1" si="55">IF(IF(OR(B19="",B15=0),NA(),B19/B15-1)&gt;1.5,NA(),B19/B15-1)</f>
        <v>6.5195743546075935E-2</v>
      </c>
      <c r="C157" s="62">
        <f t="shared" ca="1" si="55"/>
        <v>3.1914959307859148E-2</v>
      </c>
      <c r="D157" s="34">
        <f t="shared" ca="1" si="55"/>
        <v>2.9666900274981201E-2</v>
      </c>
      <c r="E157" s="34">
        <f t="shared" ca="1" si="55"/>
        <v>8.6541361392990179E-2</v>
      </c>
      <c r="F157" s="34">
        <f t="shared" ca="1" si="55"/>
        <v>5.1024108289122294E-2</v>
      </c>
      <c r="G157" s="53">
        <f t="shared" ca="1" si="55"/>
        <v>0.12022578794496019</v>
      </c>
      <c r="H157" s="34">
        <f t="shared" ca="1" si="55"/>
        <v>0.14528140818125901</v>
      </c>
      <c r="I157" s="34">
        <f t="shared" ca="1" si="55"/>
        <v>-0.10496304329208095</v>
      </c>
      <c r="J157" s="63">
        <f t="shared" ca="1" si="55"/>
        <v>-2.7796292557999314E-2</v>
      </c>
      <c r="K157" s="34">
        <f t="shared" ca="1" si="55"/>
        <v>0.34274137755713996</v>
      </c>
      <c r="L157" s="34">
        <f t="shared" ca="1" si="55"/>
        <v>-0.40895458619066083</v>
      </c>
      <c r="M157" s="63">
        <f t="shared" ca="1" si="55"/>
        <v>-0.36959468289957664</v>
      </c>
      <c r="N157" s="34">
        <f t="shared" ca="1" si="55"/>
        <v>0.29749718346581355</v>
      </c>
      <c r="O157" s="54">
        <f t="shared" ca="1" si="55"/>
        <v>-0.59019272466643713</v>
      </c>
      <c r="P157" s="53">
        <f t="shared" ca="1" si="55"/>
        <v>-2.7376618550636111E-2</v>
      </c>
      <c r="Q157" s="34">
        <f t="shared" ca="1" si="55"/>
        <v>2.6191601273434673E-2</v>
      </c>
      <c r="R157" s="34">
        <f t="shared" ca="1" si="55"/>
        <v>2.1616479518193898E-4</v>
      </c>
      <c r="S157" s="34">
        <f t="shared" ca="1" si="55"/>
        <v>0.14310565417561816</v>
      </c>
      <c r="T157" s="34" t="e">
        <f t="shared" ref="T157" ca="1" si="56">IF(IF(OR(T19="",T15=0),NA(),T19/T15-1)&gt;1.5,NA(),T19/T15-1)</f>
        <v>#N/A</v>
      </c>
      <c r="U157" s="34">
        <f t="shared" ca="1" si="55"/>
        <v>1.1362017157816373E-2</v>
      </c>
      <c r="V157" s="34">
        <f t="shared" ca="1" si="55"/>
        <v>0.33319814770680778</v>
      </c>
      <c r="W157" s="34" t="e">
        <f t="shared" ca="1" si="55"/>
        <v>#N/A</v>
      </c>
      <c r="X157" s="34">
        <f t="shared" ca="1" si="55"/>
        <v>-0.21483005410935707</v>
      </c>
      <c r="Y157" s="54">
        <f t="shared" ca="1" si="55"/>
        <v>0.32800327749645031</v>
      </c>
    </row>
    <row r="158" spans="1:25" s="33" customFormat="1" ht="10.8" thickBot="1" x14ac:dyDescent="0.25">
      <c r="A158" s="26">
        <v>39447</v>
      </c>
      <c r="B158" s="64">
        <f t="shared" ref="B158:Y158" ca="1" si="57">IF(IF(OR(B20="",B16=0),NA(),B20/B16-1)&gt;1.5,NA(),B20/B16-1)</f>
        <v>4.8857328643495235E-2</v>
      </c>
      <c r="C158" s="64">
        <f t="shared" ca="1" si="57"/>
        <v>3.0291035960807733E-2</v>
      </c>
      <c r="D158" s="55">
        <f t="shared" ca="1" si="57"/>
        <v>2.8348061933164415E-2</v>
      </c>
      <c r="E158" s="55">
        <f t="shared" ca="1" si="57"/>
        <v>6.0475949502660775E-2</v>
      </c>
      <c r="F158" s="55">
        <f t="shared" ca="1" si="57"/>
        <v>4.6707379846347319E-2</v>
      </c>
      <c r="G158" s="56">
        <f t="shared" ca="1" si="57"/>
        <v>0.10802826704346469</v>
      </c>
      <c r="H158" s="55">
        <f t="shared" ca="1" si="57"/>
        <v>0.19757875652301227</v>
      </c>
      <c r="I158" s="55">
        <f t="shared" ca="1" si="57"/>
        <v>-0.10790635030296547</v>
      </c>
      <c r="J158" s="65">
        <f t="shared" ca="1" si="57"/>
        <v>-3.7648352170260635E-2</v>
      </c>
      <c r="K158" s="55">
        <f t="shared" ca="1" si="57"/>
        <v>0.27366750123863093</v>
      </c>
      <c r="L158" s="55">
        <f t="shared" ca="1" si="57"/>
        <v>-0.41381299562122198</v>
      </c>
      <c r="M158" s="65">
        <f t="shared" ca="1" si="57"/>
        <v>-0.38456496625675851</v>
      </c>
      <c r="N158" s="55">
        <f t="shared" ca="1" si="57"/>
        <v>0.17241218810436054</v>
      </c>
      <c r="O158" s="57">
        <f t="shared" ca="1" si="57"/>
        <v>-0.53128482425759938</v>
      </c>
      <c r="P158" s="56">
        <f t="shared" ca="1" si="57"/>
        <v>-4.0281751113046882E-2</v>
      </c>
      <c r="Q158" s="55">
        <f t="shared" ca="1" si="57"/>
        <v>2.6242695675983141E-2</v>
      </c>
      <c r="R158" s="55">
        <f t="shared" ca="1" si="57"/>
        <v>-2.1535305763239476E-3</v>
      </c>
      <c r="S158" s="55">
        <f t="shared" ca="1" si="57"/>
        <v>0.12571303862236749</v>
      </c>
      <c r="T158" s="55" t="e">
        <f t="shared" ref="T158" ca="1" si="58">IF(IF(OR(T20="",T16=0),NA(),T20/T16-1)&gt;1.5,NA(),T20/T16-1)</f>
        <v>#N/A</v>
      </c>
      <c r="U158" s="55">
        <f t="shared" ca="1" si="57"/>
        <v>1.9537072167101766E-2</v>
      </c>
      <c r="V158" s="55">
        <f t="shared" ca="1" si="57"/>
        <v>0.23471446977595245</v>
      </c>
      <c r="W158" s="55" t="e">
        <f t="shared" ca="1" si="57"/>
        <v>#N/A</v>
      </c>
      <c r="X158" s="55">
        <f t="shared" ca="1" si="57"/>
        <v>-0.1892211472698041</v>
      </c>
      <c r="Y158" s="57">
        <f t="shared" ca="1" si="57"/>
        <v>0.27618482409146261</v>
      </c>
    </row>
    <row r="159" spans="1:25" s="33" customFormat="1" x14ac:dyDescent="0.2">
      <c r="A159" s="14">
        <v>39538</v>
      </c>
      <c r="B159" s="66">
        <f t="shared" ref="B159:Y159" ca="1" si="59">IF(IF(OR(B21="",B17=0),NA(),B21/B17-1)&gt;1.5,NA(),B21/B17-1)</f>
        <v>3.9681873850789806E-2</v>
      </c>
      <c r="C159" s="66">
        <f t="shared" ca="1" si="59"/>
        <v>2.0736084276712585E-2</v>
      </c>
      <c r="D159" s="58">
        <f t="shared" ca="1" si="59"/>
        <v>1.7712151479472249E-2</v>
      </c>
      <c r="E159" s="58">
        <f t="shared" ca="1" si="59"/>
        <v>5.1422680168149437E-2</v>
      </c>
      <c r="F159" s="58">
        <f t="shared" ca="1" si="59"/>
        <v>4.6135209331690463E-2</v>
      </c>
      <c r="G159" s="59">
        <f t="shared" ca="1" si="59"/>
        <v>7.8995094225182916E-2</v>
      </c>
      <c r="H159" s="58">
        <f t="shared" ca="1" si="59"/>
        <v>0.2751875432078208</v>
      </c>
      <c r="I159" s="58">
        <f t="shared" ca="1" si="59"/>
        <v>-0.10630773646082692</v>
      </c>
      <c r="J159" s="67">
        <f t="shared" ca="1" si="59"/>
        <v>-5.5583744862789719E-2</v>
      </c>
      <c r="K159" s="58">
        <f t="shared" ca="1" si="59"/>
        <v>0.23468840675835057</v>
      </c>
      <c r="L159" s="58">
        <f t="shared" ca="1" si="59"/>
        <v>-0.41132593878054946</v>
      </c>
      <c r="M159" s="67">
        <f t="shared" ca="1" si="59"/>
        <v>-0.40171129799669347</v>
      </c>
      <c r="N159" s="58">
        <f t="shared" ca="1" si="59"/>
        <v>0.13522913007046267</v>
      </c>
      <c r="O159" s="60">
        <f t="shared" ca="1" si="59"/>
        <v>-0.53666534936924315</v>
      </c>
      <c r="P159" s="59">
        <f t="shared" ca="1" si="59"/>
        <v>-3.104972229740377E-2</v>
      </c>
      <c r="Q159" s="58">
        <f t="shared" ca="1" si="59"/>
        <v>1.2074642789389856E-2</v>
      </c>
      <c r="R159" s="58">
        <f t="shared" ca="1" si="59"/>
        <v>-1.1894107669065512E-2</v>
      </c>
      <c r="S159" s="58">
        <f t="shared" ca="1" si="59"/>
        <v>9.8819249728944403E-2</v>
      </c>
      <c r="T159" s="58" t="e">
        <f t="shared" ref="T159" ca="1" si="60">IF(IF(OR(T21="",T17=0),NA(),T21/T17-1)&gt;1.5,NA(),T21/T17-1)</f>
        <v>#N/A</v>
      </c>
      <c r="U159" s="58">
        <f t="shared" ca="1" si="59"/>
        <v>2.1011094677295672E-2</v>
      </c>
      <c r="V159" s="58">
        <f t="shared" ca="1" si="59"/>
        <v>0.20745164670597149</v>
      </c>
      <c r="W159" s="58" t="e">
        <f t="shared" ca="1" si="59"/>
        <v>#N/A</v>
      </c>
      <c r="X159" s="58">
        <f t="shared" ca="1" si="59"/>
        <v>-0.17095388197681138</v>
      </c>
      <c r="Y159" s="60">
        <f t="shared" ca="1" si="59"/>
        <v>0.24751881636447037</v>
      </c>
    </row>
    <row r="160" spans="1:25" s="33" customFormat="1" x14ac:dyDescent="0.2">
      <c r="A160" s="20">
        <v>39629</v>
      </c>
      <c r="B160" s="62">
        <f t="shared" ref="B160:Y160" ca="1" si="61">IF(IF(OR(B22="",B18=0),NA(),B22/B18-1)&gt;1.5,NA(),B22/B18-1)</f>
        <v>3.8194907252950383E-2</v>
      </c>
      <c r="C160" s="62">
        <f t="shared" ca="1" si="61"/>
        <v>9.7148482849835904E-3</v>
      </c>
      <c r="D160" s="34">
        <f t="shared" ca="1" si="61"/>
        <v>5.137721895338343E-3</v>
      </c>
      <c r="E160" s="34">
        <f t="shared" ca="1" si="61"/>
        <v>5.5767619844483418E-2</v>
      </c>
      <c r="F160" s="34">
        <f t="shared" ca="1" si="61"/>
        <v>4.8173456927014247E-2</v>
      </c>
      <c r="G160" s="53">
        <f t="shared" ca="1" si="61"/>
        <v>6.5881068275993382E-2</v>
      </c>
      <c r="H160" s="34">
        <f t="shared" ca="1" si="61"/>
        <v>-0.10630830429949922</v>
      </c>
      <c r="I160" s="34">
        <f t="shared" ca="1" si="61"/>
        <v>-9.1932523046785342E-2</v>
      </c>
      <c r="J160" s="63">
        <f t="shared" ca="1" si="61"/>
        <v>-4.0237104557183878E-2</v>
      </c>
      <c r="K160" s="34">
        <f t="shared" ca="1" si="61"/>
        <v>0.20704512772187544</v>
      </c>
      <c r="L160" s="34">
        <f t="shared" ca="1" si="61"/>
        <v>-0.41436274303191423</v>
      </c>
      <c r="M160" s="63">
        <f t="shared" ca="1" si="61"/>
        <v>-0.40801020081459483</v>
      </c>
      <c r="N160" s="34">
        <f t="shared" ca="1" si="61"/>
        <v>0.12168833491981124</v>
      </c>
      <c r="O160" s="54">
        <f t="shared" ca="1" si="61"/>
        <v>-0.53163347804781513</v>
      </c>
      <c r="P160" s="53">
        <f t="shared" ca="1" si="61"/>
        <v>-2.1283849052314396E-2</v>
      </c>
      <c r="Q160" s="34">
        <f t="shared" ca="1" si="61"/>
        <v>7.1155572480203766E-3</v>
      </c>
      <c r="R160" s="34">
        <f t="shared" ca="1" si="61"/>
        <v>-2.3945230529890504E-2</v>
      </c>
      <c r="S160" s="34">
        <f t="shared" ca="1" si="61"/>
        <v>0.10308736087057158</v>
      </c>
      <c r="T160" s="34" t="e">
        <f t="shared" ref="T160" ca="1" si="62">IF(IF(OR(T22="",T18=0),NA(),T22/T18-1)&gt;1.5,NA(),T22/T18-1)</f>
        <v>#N/A</v>
      </c>
      <c r="U160" s="34">
        <f t="shared" ca="1" si="61"/>
        <v>-1.853990773402836E-2</v>
      </c>
      <c r="V160" s="34">
        <f t="shared" ca="1" si="61"/>
        <v>0.18924182421280733</v>
      </c>
      <c r="W160" s="34" t="e">
        <f t="shared" ca="1" si="61"/>
        <v>#N/A</v>
      </c>
      <c r="X160" s="34">
        <f t="shared" ca="1" si="61"/>
        <v>-0.16330065460949006</v>
      </c>
      <c r="Y160" s="54">
        <f t="shared" ca="1" si="61"/>
        <v>0.20424432530724235</v>
      </c>
    </row>
    <row r="161" spans="1:25" s="33" customFormat="1" x14ac:dyDescent="0.2">
      <c r="A161" s="20">
        <v>39721</v>
      </c>
      <c r="B161" s="62">
        <f t="shared" ref="B161:Y161" ca="1" si="63">IF(IF(OR(B23="",B19=0),NA(),B23/B19-1)&gt;1.5,NA(),B23/B19-1)</f>
        <v>4.0216016693990886E-2</v>
      </c>
      <c r="C161" s="62">
        <f t="shared" ca="1" si="63"/>
        <v>1.0538132248143484E-2</v>
      </c>
      <c r="D161" s="34">
        <f t="shared" ca="1" si="63"/>
        <v>5.9910250213706107E-3</v>
      </c>
      <c r="E161" s="34">
        <f t="shared" ca="1" si="63"/>
        <v>5.8293824418237605E-2</v>
      </c>
      <c r="F161" s="34">
        <f t="shared" ca="1" si="63"/>
        <v>4.8404435156504055E-2</v>
      </c>
      <c r="G161" s="53">
        <f t="shared" ca="1" si="63"/>
        <v>6.1922747220959584E-2</v>
      </c>
      <c r="H161" s="34">
        <f t="shared" ca="1" si="63"/>
        <v>0.26148784739423103</v>
      </c>
      <c r="I161" s="34">
        <f t="shared" ca="1" si="63"/>
        <v>-9.9096377798297053E-2</v>
      </c>
      <c r="J161" s="63">
        <f t="shared" ca="1" si="63"/>
        <v>-6.0412945281900998E-2</v>
      </c>
      <c r="K161" s="34">
        <f t="shared" ca="1" si="63"/>
        <v>0.1727712117622151</v>
      </c>
      <c r="L161" s="34">
        <f t="shared" ca="1" si="63"/>
        <v>-0.44347677398649943</v>
      </c>
      <c r="M161" s="63">
        <f t="shared" ca="1" si="63"/>
        <v>-0.43165024041263744</v>
      </c>
      <c r="N161" s="34">
        <f t="shared" ca="1" si="63"/>
        <v>0.11259983396334361</v>
      </c>
      <c r="O161" s="54">
        <f t="shared" ca="1" si="63"/>
        <v>-0.54705668104968763</v>
      </c>
      <c r="P161" s="53">
        <f t="shared" ca="1" si="63"/>
        <v>-2.8625308347051903E-2</v>
      </c>
      <c r="Q161" s="34">
        <f t="shared" ca="1" si="63"/>
        <v>8.4461427798649957E-3</v>
      </c>
      <c r="R161" s="34">
        <f t="shared" ca="1" si="63"/>
        <v>-3.949690958667107E-2</v>
      </c>
      <c r="S161" s="34">
        <f t="shared" ca="1" si="63"/>
        <v>8.8768100446076081E-2</v>
      </c>
      <c r="T161" s="34" t="e">
        <f t="shared" ref="T161" ca="1" si="64">IF(IF(OR(T23="",T19=0),NA(),T23/T19-1)&gt;1.5,NA(),T23/T19-1)</f>
        <v>#N/A</v>
      </c>
      <c r="U161" s="34">
        <f t="shared" ca="1" si="63"/>
        <v>6.0974546910148586E-3</v>
      </c>
      <c r="V161" s="34">
        <f t="shared" ca="1" si="63"/>
        <v>0.16506576558704289</v>
      </c>
      <c r="W161" s="34" t="e">
        <f t="shared" ca="1" si="63"/>
        <v>#N/A</v>
      </c>
      <c r="X161" s="34">
        <f t="shared" ca="1" si="63"/>
        <v>-0.1708599649375</v>
      </c>
      <c r="Y161" s="54">
        <f t="shared" ca="1" si="63"/>
        <v>0.16884052290133833</v>
      </c>
    </row>
    <row r="162" spans="1:25" s="33" customFormat="1" ht="10.8" thickBot="1" x14ac:dyDescent="0.25">
      <c r="A162" s="26">
        <v>39813</v>
      </c>
      <c r="B162" s="64">
        <f t="shared" ref="B162:Y162" ca="1" si="65">IF(IF(OR(B24="",B20=0),NA(),B24/B20-1)&gt;1.5,NA(),B24/B20-1)</f>
        <v>3.0270409115205732E-2</v>
      </c>
      <c r="C162" s="64">
        <f t="shared" ca="1" si="65"/>
        <v>-5.3026528782005311E-3</v>
      </c>
      <c r="D162" s="55">
        <f t="shared" ca="1" si="65"/>
        <v>-1.1317135789081112E-2</v>
      </c>
      <c r="E162" s="55">
        <f t="shared" ca="1" si="65"/>
        <v>5.1898079113186668E-2</v>
      </c>
      <c r="F162" s="55">
        <f t="shared" ca="1" si="65"/>
        <v>4.4622866172773668E-2</v>
      </c>
      <c r="G162" s="56">
        <f t="shared" ca="1" si="65"/>
        <v>4.6178697594320361E-2</v>
      </c>
      <c r="H162" s="55">
        <f t="shared" ca="1" si="65"/>
        <v>9.8099411239685352E-2</v>
      </c>
      <c r="I162" s="55">
        <f t="shared" ca="1" si="65"/>
        <v>-0.11665157074311672</v>
      </c>
      <c r="J162" s="65">
        <f t="shared" ca="1" si="65"/>
        <v>-7.9100680605341367E-2</v>
      </c>
      <c r="K162" s="55">
        <f t="shared" ca="1" si="65"/>
        <v>0.16222443517117657</v>
      </c>
      <c r="L162" s="55">
        <f t="shared" ca="1" si="65"/>
        <v>-0.49903261791032683</v>
      </c>
      <c r="M162" s="65">
        <f t="shared" ca="1" si="65"/>
        <v>-0.49412413538335098</v>
      </c>
      <c r="N162" s="55">
        <f t="shared" ca="1" si="65"/>
        <v>9.8237477302334453E-2</v>
      </c>
      <c r="O162" s="57">
        <f t="shared" ca="1" si="65"/>
        <v>-0.54908627146121947</v>
      </c>
      <c r="P162" s="56">
        <f t="shared" ca="1" si="65"/>
        <v>-5.0830887599263463E-2</v>
      </c>
      <c r="Q162" s="55">
        <f t="shared" ca="1" si="65"/>
        <v>-3.2828235591795263E-3</v>
      </c>
      <c r="R162" s="55">
        <f t="shared" ca="1" si="65"/>
        <v>-5.3862577331261985E-2</v>
      </c>
      <c r="S162" s="55">
        <f t="shared" ca="1" si="65"/>
        <v>6.1553891331711741E-2</v>
      </c>
      <c r="T162" s="55" t="e">
        <f t="shared" ref="T162" ca="1" si="66">IF(IF(OR(T24="",T20=0),NA(),T24/T20-1)&gt;1.5,NA(),T24/T20-1)</f>
        <v>#N/A</v>
      </c>
      <c r="U162" s="55">
        <f t="shared" ca="1" si="65"/>
        <v>-1.4636069325577261E-2</v>
      </c>
      <c r="V162" s="55">
        <f t="shared" ca="1" si="65"/>
        <v>0.13977162736173399</v>
      </c>
      <c r="W162" s="55" t="e">
        <f t="shared" ca="1" si="65"/>
        <v>#N/A</v>
      </c>
      <c r="X162" s="55">
        <f t="shared" ca="1" si="65"/>
        <v>-0.14662642175569063</v>
      </c>
      <c r="Y162" s="57">
        <f t="shared" ca="1" si="65"/>
        <v>0.18602749308699718</v>
      </c>
    </row>
    <row r="163" spans="1:25" s="33" customFormat="1" x14ac:dyDescent="0.2">
      <c r="A163" s="14">
        <v>39903</v>
      </c>
      <c r="B163" s="66">
        <f t="shared" ref="B163:Y163" ca="1" si="67">IF(IF(OR(B25="",B21=0),NA(),B25/B21-1)&gt;1.5,NA(),B25/B21-1)</f>
        <v>3.3786221291454366E-2</v>
      </c>
      <c r="C163" s="66">
        <f t="shared" ca="1" si="67"/>
        <v>-3.1891034889746095E-3</v>
      </c>
      <c r="D163" s="58">
        <f t="shared" ca="1" si="67"/>
        <v>-8.4529029573195968E-3</v>
      </c>
      <c r="E163" s="58">
        <f t="shared" ca="1" si="67"/>
        <v>5.6031268857307026E-2</v>
      </c>
      <c r="F163" s="58">
        <f t="shared" ca="1" si="67"/>
        <v>3.9822248861087095E-2</v>
      </c>
      <c r="G163" s="59">
        <f t="shared" ca="1" si="67"/>
        <v>4.3975782165553756E-2</v>
      </c>
      <c r="H163" s="58">
        <f t="shared" ca="1" si="67"/>
        <v>0.12110401582959907</v>
      </c>
      <c r="I163" s="58">
        <f t="shared" ca="1" si="67"/>
        <v>-0.11686090906544211</v>
      </c>
      <c r="J163" s="67">
        <f t="shared" ca="1" si="67"/>
        <v>-8.6305368386893178E-2</v>
      </c>
      <c r="K163" s="58">
        <f t="shared" ca="1" si="67"/>
        <v>0.13830517434819911</v>
      </c>
      <c r="L163" s="58">
        <f t="shared" ca="1" si="67"/>
        <v>-0.48696763240219754</v>
      </c>
      <c r="M163" s="67">
        <f t="shared" ca="1" si="67"/>
        <v>-0.50224192938445777</v>
      </c>
      <c r="N163" s="58">
        <f t="shared" ca="1" si="67"/>
        <v>8.9424553668234319E-2</v>
      </c>
      <c r="O163" s="60">
        <f t="shared" ca="1" si="67"/>
        <v>-0.56485707210370739</v>
      </c>
      <c r="P163" s="59">
        <f t="shared" ca="1" si="67"/>
        <v>-5.8057985634397236E-2</v>
      </c>
      <c r="Q163" s="58">
        <f t="shared" ca="1" si="67"/>
        <v>1.2200928367023245E-3</v>
      </c>
      <c r="R163" s="58">
        <f t="shared" ca="1" si="67"/>
        <v>-6.2026604552129716E-2</v>
      </c>
      <c r="S163" s="58">
        <f t="shared" ca="1" si="67"/>
        <v>5.0673145217412729E-2</v>
      </c>
      <c r="T163" s="58" t="e">
        <f t="shared" ref="T163" ca="1" si="68">IF(IF(OR(T25="",T21=0),NA(),T25/T21-1)&gt;1.5,NA(),T25/T21-1)</f>
        <v>#N/A</v>
      </c>
      <c r="U163" s="58">
        <f t="shared" ca="1" si="67"/>
        <v>-2.1880176525622019E-2</v>
      </c>
      <c r="V163" s="58">
        <f t="shared" ca="1" si="67"/>
        <v>0.12119225970872938</v>
      </c>
      <c r="W163" s="58" t="e">
        <f t="shared" ca="1" si="67"/>
        <v>#N/A</v>
      </c>
      <c r="X163" s="58">
        <f t="shared" ca="1" si="67"/>
        <v>-0.13115944312584082</v>
      </c>
      <c r="Y163" s="60">
        <f t="shared" ca="1" si="67"/>
        <v>0.16034982194468284</v>
      </c>
    </row>
    <row r="164" spans="1:25" s="33" customFormat="1" x14ac:dyDescent="0.2">
      <c r="A164" s="20">
        <v>39994</v>
      </c>
      <c r="B164" s="62">
        <f t="shared" ref="B164:Y164" ca="1" si="69">IF(IF(OR(B26="",B22=0),NA(),B26/B22-1)&gt;1.5,NA(),B26/B22-1)</f>
        <v>2.9024515183000865E-2</v>
      </c>
      <c r="C164" s="62">
        <f t="shared" ca="1" si="69"/>
        <v>-4.1904369617055126E-3</v>
      </c>
      <c r="D164" s="34">
        <f t="shared" ca="1" si="69"/>
        <v>-8.1888196198668384E-3</v>
      </c>
      <c r="E164" s="34">
        <f t="shared" ca="1" si="69"/>
        <v>4.8624780833009584E-2</v>
      </c>
      <c r="F164" s="34">
        <f t="shared" ca="1" si="69"/>
        <v>2.8025994478596772E-2</v>
      </c>
      <c r="G164" s="53">
        <f t="shared" ca="1" si="69"/>
        <v>4.784327474667216E-2</v>
      </c>
      <c r="H164" s="34">
        <f t="shared" ca="1" si="69"/>
        <v>0.46095147624769695</v>
      </c>
      <c r="I164" s="34">
        <f t="shared" ca="1" si="69"/>
        <v>-0.13431426427998006</v>
      </c>
      <c r="J164" s="63">
        <f t="shared" ca="1" si="69"/>
        <v>-0.10115683403007691</v>
      </c>
      <c r="K164" s="34">
        <f t="shared" ca="1" si="69"/>
        <v>0.11230990978468403</v>
      </c>
      <c r="L164" s="34">
        <f t="shared" ca="1" si="69"/>
        <v>-0.53505192413229141</v>
      </c>
      <c r="M164" s="63">
        <f t="shared" ca="1" si="69"/>
        <v>-0.5528968163601764</v>
      </c>
      <c r="N164" s="34">
        <f t="shared" ca="1" si="69"/>
        <v>7.5734182237048975E-2</v>
      </c>
      <c r="O164" s="54">
        <f t="shared" ca="1" si="69"/>
        <v>-0.59768963439256984</v>
      </c>
      <c r="P164" s="53">
        <f t="shared" ca="1" si="69"/>
        <v>-6.3799517819173257E-2</v>
      </c>
      <c r="Q164" s="34">
        <f t="shared" ca="1" si="69"/>
        <v>6.1212556726857326E-3</v>
      </c>
      <c r="R164" s="34">
        <f t="shared" ca="1" si="69"/>
        <v>-6.1930684689934901E-2</v>
      </c>
      <c r="S164" s="34">
        <f t="shared" ca="1" si="69"/>
        <v>4.3333696095374963E-2</v>
      </c>
      <c r="T164" s="34" t="e">
        <f t="shared" ref="T164" ca="1" si="70">IF(IF(OR(T26="",T22=0),NA(),T26/T22-1)&gt;1.5,NA(),T26/T22-1)</f>
        <v>#N/A</v>
      </c>
      <c r="U164" s="34">
        <f t="shared" ca="1" si="69"/>
        <v>7.5677148097790248E-3</v>
      </c>
      <c r="V164" s="34">
        <f t="shared" ca="1" si="69"/>
        <v>9.4206614884648987E-2</v>
      </c>
      <c r="W164" s="34" t="e">
        <f t="shared" ca="1" si="69"/>
        <v>#N/A</v>
      </c>
      <c r="X164" s="34">
        <f t="shared" ca="1" si="69"/>
        <v>-0.13388955804687164</v>
      </c>
      <c r="Y164" s="54">
        <f t="shared" ca="1" si="69"/>
        <v>0.13884850294732654</v>
      </c>
    </row>
    <row r="165" spans="1:25" s="33" customFormat="1" x14ac:dyDescent="0.2">
      <c r="A165" s="20">
        <v>40086</v>
      </c>
      <c r="B165" s="62">
        <f t="shared" ref="B165:Y165" ca="1" si="71">IF(IF(OR(B27="",B23=0),NA(),B27/B23-1)&gt;1.5,NA(),B27/B23-1)</f>
        <v>2.6658884243935921E-2</v>
      </c>
      <c r="C165" s="62">
        <f t="shared" ca="1" si="71"/>
        <v>-7.591095642702772E-3</v>
      </c>
      <c r="D165" s="34">
        <f t="shared" ca="1" si="71"/>
        <v>-1.1059315902780642E-2</v>
      </c>
      <c r="E165" s="34">
        <f t="shared" ca="1" si="71"/>
        <v>4.6580271983028609E-2</v>
      </c>
      <c r="F165" s="34">
        <f t="shared" ca="1" si="71"/>
        <v>2.012229328489501E-2</v>
      </c>
      <c r="G165" s="53">
        <f t="shared" ca="1" si="71"/>
        <v>4.4614669585212319E-2</v>
      </c>
      <c r="H165" s="34">
        <f t="shared" ca="1" si="71"/>
        <v>0.12675153475089473</v>
      </c>
      <c r="I165" s="34">
        <f t="shared" ca="1" si="71"/>
        <v>-0.14136552028433602</v>
      </c>
      <c r="J165" s="63">
        <f t="shared" ca="1" si="71"/>
        <v>-0.10511810591145299</v>
      </c>
      <c r="K165" s="34">
        <f t="shared" ca="1" si="71"/>
        <v>0.10267674369860424</v>
      </c>
      <c r="L165" s="34">
        <f t="shared" ca="1" si="71"/>
        <v>-0.59107452400284965</v>
      </c>
      <c r="M165" s="63">
        <f t="shared" ca="1" si="71"/>
        <v>-0.61947185778054292</v>
      </c>
      <c r="N165" s="34">
        <f t="shared" ca="1" si="71"/>
        <v>7.3756113483947727E-2</v>
      </c>
      <c r="O165" s="54">
        <f t="shared" ca="1" si="71"/>
        <v>-0.66349915745901233</v>
      </c>
      <c r="P165" s="53">
        <f t="shared" ca="1" si="71"/>
        <v>-6.7687142282729762E-2</v>
      </c>
      <c r="Q165" s="34">
        <f t="shared" ca="1" si="71"/>
        <v>3.8667537023939769E-3</v>
      </c>
      <c r="R165" s="34">
        <f t="shared" ca="1" si="71"/>
        <v>-5.6881879086932763E-2</v>
      </c>
      <c r="S165" s="34">
        <f t="shared" ca="1" si="71"/>
        <v>3.9149624913240588E-2</v>
      </c>
      <c r="T165" s="34" t="e">
        <f t="shared" ref="T165" ca="1" si="72">IF(IF(OR(T27="",T23=0),NA(),T27/T23-1)&gt;1.5,NA(),T27/T23-1)</f>
        <v>#N/A</v>
      </c>
      <c r="U165" s="34">
        <f t="shared" ca="1" si="71"/>
        <v>-9.7032774694079116E-3</v>
      </c>
      <c r="V165" s="34">
        <f t="shared" ca="1" si="71"/>
        <v>8.0846314345360826E-2</v>
      </c>
      <c r="W165" s="34" t="e">
        <f t="shared" ca="1" si="71"/>
        <v>#N/A</v>
      </c>
      <c r="X165" s="34">
        <f t="shared" ca="1" si="71"/>
        <v>-0.11915023162256833</v>
      </c>
      <c r="Y165" s="54">
        <f t="shared" ca="1" si="71"/>
        <v>0.17337858854692634</v>
      </c>
    </row>
    <row r="166" spans="1:25" s="33" customFormat="1" ht="10.8" thickBot="1" x14ac:dyDescent="0.25">
      <c r="A166" s="26">
        <v>40178</v>
      </c>
      <c r="B166" s="64">
        <f t="shared" ref="B166:Y166" ca="1" si="73">IF(IF(OR(B28="",B24=0),NA(),B28/B24-1)&gt;1.5,NA(),B28/B24-1)</f>
        <v>2.6475003571789557E-2</v>
      </c>
      <c r="C166" s="64">
        <f t="shared" ca="1" si="73"/>
        <v>-2.6914526691403928E-3</v>
      </c>
      <c r="D166" s="55">
        <f t="shared" ca="1" si="73"/>
        <v>-4.3583714538919516E-3</v>
      </c>
      <c r="E166" s="55">
        <f t="shared" ca="1" si="73"/>
        <v>4.3243319499081334E-2</v>
      </c>
      <c r="F166" s="55">
        <f t="shared" ca="1" si="73"/>
        <v>1.0404473355849708E-2</v>
      </c>
      <c r="G166" s="56">
        <f t="shared" ca="1" si="73"/>
        <v>5.4501092630506953E-2</v>
      </c>
      <c r="H166" s="55">
        <f t="shared" ca="1" si="73"/>
        <v>6.4594093842644806E-2</v>
      </c>
      <c r="I166" s="55">
        <f t="shared" ca="1" si="73"/>
        <v>-0.14357518365217015</v>
      </c>
      <c r="J166" s="65">
        <f t="shared" ca="1" si="73"/>
        <v>-0.10271058946092526</v>
      </c>
      <c r="K166" s="55">
        <f t="shared" ca="1" si="73"/>
        <v>8.7699586801994522E-2</v>
      </c>
      <c r="L166" s="55">
        <f t="shared" ca="1" si="73"/>
        <v>-0.72342743372678986</v>
      </c>
      <c r="M166" s="65">
        <f t="shared" ca="1" si="73"/>
        <v>-0.7078137977311294</v>
      </c>
      <c r="N166" s="55">
        <f t="shared" ca="1" si="73"/>
        <v>7.2613681867844448E-2</v>
      </c>
      <c r="O166" s="57">
        <f t="shared" ca="1" si="73"/>
        <v>-0.72951311365201754</v>
      </c>
      <c r="P166" s="56">
        <f t="shared" ca="1" si="73"/>
        <v>-5.547807993067877E-2</v>
      </c>
      <c r="Q166" s="55">
        <f t="shared" ca="1" si="73"/>
        <v>1.0715475514391892E-2</v>
      </c>
      <c r="R166" s="55">
        <f t="shared" ca="1" si="73"/>
        <v>-5.5113016089387679E-2</v>
      </c>
      <c r="S166" s="55">
        <f t="shared" ca="1" si="73"/>
        <v>6.041300517498871E-2</v>
      </c>
      <c r="T166" s="55" t="e">
        <f t="shared" ref="T166" ca="1" si="74">IF(IF(OR(T28="",T24=0),NA(),T28/T24-1)&gt;1.5,NA(),T28/T24-1)</f>
        <v>#N/A</v>
      </c>
      <c r="U166" s="55">
        <f t="shared" ca="1" si="73"/>
        <v>-1.9153992280959597E-2</v>
      </c>
      <c r="V166" s="55">
        <f t="shared" ca="1" si="73"/>
        <v>5.8894302271283783E-2</v>
      </c>
      <c r="W166" s="55" t="e">
        <f t="shared" ca="1" si="73"/>
        <v>#N/A</v>
      </c>
      <c r="X166" s="55">
        <f t="shared" ca="1" si="73"/>
        <v>-0.11404926059927833</v>
      </c>
      <c r="Y166" s="57">
        <f t="shared" ca="1" si="73"/>
        <v>0.17383400842245811</v>
      </c>
    </row>
    <row r="167" spans="1:25" s="33" customFormat="1" x14ac:dyDescent="0.2">
      <c r="A167" s="20">
        <v>40268</v>
      </c>
      <c r="B167" s="62">
        <f t="shared" ref="B167:Y167" ca="1" si="75">IF(IF(OR(B29="",B25=0),NA(),B29/B25-1)&gt;1.5,NA(),B29/B25-1)</f>
        <v>2.9074597042583417E-2</v>
      </c>
      <c r="C167" s="62">
        <f t="shared" ca="1" si="75"/>
        <v>-3.2241318773570393E-3</v>
      </c>
      <c r="D167" s="34">
        <f t="shared" ca="1" si="75"/>
        <v>-3.8457036885888307E-3</v>
      </c>
      <c r="E167" s="34">
        <f t="shared" ca="1" si="75"/>
        <v>4.7416431601340348E-2</v>
      </c>
      <c r="F167" s="34">
        <f t="shared" ca="1" si="75"/>
        <v>1.6190336697108343E-3</v>
      </c>
      <c r="G167" s="53">
        <f t="shared" ca="1" si="75"/>
        <v>6.1860093747686085E-2</v>
      </c>
      <c r="H167" s="34">
        <f t="shared" ca="1" si="75"/>
        <v>4.8397358317594286E-2</v>
      </c>
      <c r="I167" s="34">
        <f t="shared" ca="1" si="75"/>
        <v>-0.15953624957602208</v>
      </c>
      <c r="J167" s="63">
        <f t="shared" ca="1" si="75"/>
        <v>-9.8210065135531321E-2</v>
      </c>
      <c r="K167" s="34">
        <f t="shared" ca="1" si="75"/>
        <v>8.2138200304767928E-2</v>
      </c>
      <c r="L167" s="34">
        <f t="shared" ca="1" si="75"/>
        <v>-1</v>
      </c>
      <c r="M167" s="63">
        <f t="shared" ca="1" si="75"/>
        <v>-1</v>
      </c>
      <c r="N167" s="34">
        <f t="shared" ca="1" si="75"/>
        <v>6.6861186788410798E-2</v>
      </c>
      <c r="O167" s="54">
        <f t="shared" ca="1" si="75"/>
        <v>-0.7605900702891476</v>
      </c>
      <c r="P167" s="53">
        <f t="shared" ca="1" si="75"/>
        <v>-4.8275010671126939E-2</v>
      </c>
      <c r="Q167" s="34">
        <f t="shared" ca="1" si="75"/>
        <v>6.1571358848462321E-3</v>
      </c>
      <c r="R167" s="34">
        <f t="shared" ca="1" si="75"/>
        <v>-4.7332047235362662E-2</v>
      </c>
      <c r="S167" s="34">
        <f t="shared" ca="1" si="75"/>
        <v>6.050208866496587E-2</v>
      </c>
      <c r="T167" s="34" t="e">
        <f t="shared" ref="T167" ca="1" si="76">IF(IF(OR(T29="",T25=0),NA(),T29/T25-1)&gt;1.5,NA(),T29/T25-1)</f>
        <v>#N/A</v>
      </c>
      <c r="U167" s="34">
        <f t="shared" ca="1" si="75"/>
        <v>-1.7141488394058935E-2</v>
      </c>
      <c r="V167" s="34">
        <f t="shared" ca="1" si="75"/>
        <v>4.9148691923843524E-2</v>
      </c>
      <c r="W167" s="34" t="e">
        <f t="shared" ca="1" si="75"/>
        <v>#N/A</v>
      </c>
      <c r="X167" s="34">
        <f t="shared" ca="1" si="75"/>
        <v>-0.13124510221020702</v>
      </c>
      <c r="Y167" s="54">
        <f t="shared" ca="1" si="75"/>
        <v>0.17358853675187014</v>
      </c>
    </row>
    <row r="168" spans="1:25" s="33" customFormat="1" x14ac:dyDescent="0.2">
      <c r="A168" s="20">
        <v>40359</v>
      </c>
      <c r="B168" s="62">
        <f t="shared" ref="B168:Y168" ca="1" si="77">IF(IF(OR(B30="",B26=0),NA(),B30/B26-1)&gt;1.5,NA(),B30/B26-1)</f>
        <v>2.543187911518241E-2</v>
      </c>
      <c r="C168" s="62">
        <f t="shared" ca="1" si="77"/>
        <v>-7.352830517536546E-3</v>
      </c>
      <c r="D168" s="34">
        <f t="shared" ca="1" si="77"/>
        <v>-8.8460054605024041E-3</v>
      </c>
      <c r="E168" s="34">
        <f t="shared" ca="1" si="77"/>
        <v>4.3803854041966961E-2</v>
      </c>
      <c r="F168" s="34">
        <f t="shared" ca="1" si="77"/>
        <v>4.2544017304324555E-3</v>
      </c>
      <c r="G168" s="53">
        <f t="shared" ca="1" si="77"/>
        <v>4.7946846327958648E-2</v>
      </c>
      <c r="H168" s="34">
        <f t="shared" ca="1" si="77"/>
        <v>0.11023580708501024</v>
      </c>
      <c r="I168" s="34">
        <f t="shared" ca="1" si="77"/>
        <v>-0.15501628412022961</v>
      </c>
      <c r="J168" s="63">
        <f t="shared" ca="1" si="77"/>
        <v>-9.3067360682666522E-2</v>
      </c>
      <c r="K168" s="34">
        <f t="shared" ca="1" si="77"/>
        <v>7.4607506964846193E-2</v>
      </c>
      <c r="L168" s="34">
        <f t="shared" ca="1" si="77"/>
        <v>-1</v>
      </c>
      <c r="M168" s="63">
        <f t="shared" ca="1" si="77"/>
        <v>-1</v>
      </c>
      <c r="N168" s="34">
        <f t="shared" ca="1" si="77"/>
        <v>6.0881155390256847E-2</v>
      </c>
      <c r="O168" s="54">
        <f t="shared" ca="1" si="77"/>
        <v>-0.72723131036687716</v>
      </c>
      <c r="P168" s="53">
        <f t="shared" ca="1" si="77"/>
        <v>-3.6669053138073671E-2</v>
      </c>
      <c r="Q168" s="34">
        <f t="shared" ca="1" si="77"/>
        <v>-4.0514920225165341E-5</v>
      </c>
      <c r="R168" s="34">
        <f t="shared" ca="1" si="77"/>
        <v>-4.4478372381025588E-2</v>
      </c>
      <c r="S168" s="34">
        <f t="shared" ca="1" si="77"/>
        <v>5.2246291855961413E-2</v>
      </c>
      <c r="T168" s="34" t="e">
        <f t="shared" ref="T168" ca="1" si="78">IF(IF(OR(T30="",T26=0),NA(),T30/T26-1)&gt;1.5,NA(),T30/T26-1)</f>
        <v>#N/A</v>
      </c>
      <c r="U168" s="34">
        <f t="shared" ca="1" si="77"/>
        <v>-1.8423580173901888E-2</v>
      </c>
      <c r="V168" s="34">
        <f t="shared" ca="1" si="77"/>
        <v>5.2810769997596152E-2</v>
      </c>
      <c r="W168" s="34" t="e">
        <f t="shared" ca="1" si="77"/>
        <v>#N/A</v>
      </c>
      <c r="X168" s="34">
        <f t="shared" ca="1" si="77"/>
        <v>-0.11238428496228503</v>
      </c>
      <c r="Y168" s="54">
        <f t="shared" ca="1" si="77"/>
        <v>0.15489858700929338</v>
      </c>
    </row>
    <row r="169" spans="1:25" s="33" customFormat="1" x14ac:dyDescent="0.2">
      <c r="A169" s="20">
        <v>40451</v>
      </c>
      <c r="B169" s="62">
        <f t="shared" ref="B169:Y169" ca="1" si="79">IF(IF(OR(B31="",B27=0),NA(),B31/B27-1)&gt;1.5,NA(),B31/B27-1)</f>
        <v>2.2737302967209549E-2</v>
      </c>
      <c r="C169" s="62">
        <f t="shared" ca="1" si="79"/>
        <v>-9.7788231235129697E-3</v>
      </c>
      <c r="D169" s="34">
        <f t="shared" ca="1" si="79"/>
        <v>-1.2179388163265359E-2</v>
      </c>
      <c r="E169" s="34">
        <f t="shared" ca="1" si="79"/>
        <v>4.0671262063978419E-2</v>
      </c>
      <c r="F169" s="34">
        <f t="shared" ca="1" si="79"/>
        <v>8.8169589500040058E-3</v>
      </c>
      <c r="G169" s="53">
        <f t="shared" ca="1" si="79"/>
        <v>3.5408776231302674E-2</v>
      </c>
      <c r="H169" s="34">
        <f t="shared" ca="1" si="79"/>
        <v>-3.2689888551627244E-2</v>
      </c>
      <c r="I169" s="34">
        <f t="shared" ca="1" si="79"/>
        <v>-0.14461461861362768</v>
      </c>
      <c r="J169" s="63">
        <f t="shared" ca="1" si="79"/>
        <v>-9.2639115865334465E-2</v>
      </c>
      <c r="K169" s="34">
        <f t="shared" ca="1" si="79"/>
        <v>5.6814538951857951E-2</v>
      </c>
      <c r="L169" s="34">
        <f t="shared" ca="1" si="79"/>
        <v>-1</v>
      </c>
      <c r="M169" s="63">
        <f t="shared" ca="1" si="79"/>
        <v>-1</v>
      </c>
      <c r="N169" s="34">
        <f t="shared" ca="1" si="79"/>
        <v>5.175052361218313E-2</v>
      </c>
      <c r="O169" s="54">
        <f t="shared" ca="1" si="79"/>
        <v>-0.67540581689508628</v>
      </c>
      <c r="P169" s="53">
        <f t="shared" ca="1" si="79"/>
        <v>-4.1567658399952356E-2</v>
      </c>
      <c r="Q169" s="34">
        <f t="shared" ca="1" si="79"/>
        <v>-1.1427304787098302E-3</v>
      </c>
      <c r="R169" s="34">
        <f t="shared" ca="1" si="79"/>
        <v>-4.7651614465078485E-2</v>
      </c>
      <c r="S169" s="34">
        <f t="shared" ca="1" si="79"/>
        <v>2.0589188476752174E-2</v>
      </c>
      <c r="T169" s="34" t="e">
        <f t="shared" ref="T169" ca="1" si="80">IF(IF(OR(T31="",T27=0),NA(),T31/T27-1)&gt;1.5,NA(),T31/T27-1)</f>
        <v>#N/A</v>
      </c>
      <c r="U169" s="34">
        <f t="shared" ca="1" si="79"/>
        <v>-4.0034751721738426E-2</v>
      </c>
      <c r="V169" s="34">
        <f t="shared" ca="1" si="79"/>
        <v>4.2065940457294948E-2</v>
      </c>
      <c r="W169" s="34" t="e">
        <f t="shared" ca="1" si="79"/>
        <v>#N/A</v>
      </c>
      <c r="X169" s="34">
        <f t="shared" ca="1" si="79"/>
        <v>-9.0857798544119572E-2</v>
      </c>
      <c r="Y169" s="54">
        <f t="shared" ca="1" si="79"/>
        <v>0.12115555440934345</v>
      </c>
    </row>
    <row r="170" spans="1:25" s="33" customFormat="1" ht="10.8" thickBot="1" x14ac:dyDescent="0.25">
      <c r="A170" s="20">
        <v>40543</v>
      </c>
      <c r="B170" s="62">
        <f t="shared" ref="B170:Y170" ca="1" si="81">IF(IF(OR(B32="",B28=0),NA(),B32/B28-1)&gt;1.5,NA(),B32/B28-1)</f>
        <v>2.032528865204708E-2</v>
      </c>
      <c r="C170" s="62">
        <f t="shared" ca="1" si="81"/>
        <v>-2.1622991716106932E-2</v>
      </c>
      <c r="D170" s="34">
        <f t="shared" ca="1" si="81"/>
        <v>-2.6912271737124738E-2</v>
      </c>
      <c r="E170" s="34">
        <f t="shared" ca="1" si="81"/>
        <v>4.338022213637327E-2</v>
      </c>
      <c r="F170" s="34">
        <f t="shared" ca="1" si="81"/>
        <v>1.9324388240427925E-2</v>
      </c>
      <c r="G170" s="53">
        <f t="shared" ca="1" si="81"/>
        <v>1.1065958500147355E-2</v>
      </c>
      <c r="H170" s="34">
        <f t="shared" ca="1" si="81"/>
        <v>5.2427380972402515E-2</v>
      </c>
      <c r="I170" s="34">
        <f t="shared" ca="1" si="81"/>
        <v>-0.14050620733961872</v>
      </c>
      <c r="J170" s="63">
        <f t="shared" ca="1" si="81"/>
        <v>-9.7277057340252826E-2</v>
      </c>
      <c r="K170" s="34">
        <f t="shared" ca="1" si="81"/>
        <v>4.416081548731321E-2</v>
      </c>
      <c r="L170" s="34">
        <f t="shared" ca="1" si="81"/>
        <v>-1</v>
      </c>
      <c r="M170" s="63">
        <f t="shared" ca="1" si="81"/>
        <v>-1</v>
      </c>
      <c r="N170" s="34">
        <f t="shared" ca="1" si="81"/>
        <v>4.7186993212500861E-2</v>
      </c>
      <c r="O170" s="54">
        <f t="shared" ca="1" si="81"/>
        <v>-0.5429599726710248</v>
      </c>
      <c r="P170" s="53">
        <f t="shared" ca="1" si="81"/>
        <v>7.2698852530048041E-2</v>
      </c>
      <c r="Q170" s="34">
        <f t="shared" ca="1" si="81"/>
        <v>-1.1898153081716489E-2</v>
      </c>
      <c r="R170" s="34">
        <f t="shared" ca="1" si="81"/>
        <v>-4.8329211233026248E-2</v>
      </c>
      <c r="S170" s="34">
        <f t="shared" ca="1" si="81"/>
        <v>-7.9268436394799635E-2</v>
      </c>
      <c r="T170" s="34" t="e">
        <f t="shared" ref="T170" ca="1" si="82">IF(IF(OR(T32="",T28=0),NA(),T32/T28-1)&gt;1.5,NA(),T32/T28-1)</f>
        <v>#N/A</v>
      </c>
      <c r="U170" s="34">
        <f t="shared" ca="1" si="81"/>
        <v>-3.1494791114225262E-2</v>
      </c>
      <c r="V170" s="34">
        <f t="shared" ca="1" si="81"/>
        <v>2.0890074499477551E-2</v>
      </c>
      <c r="W170" s="34" t="e">
        <f t="shared" ca="1" si="81"/>
        <v>#N/A</v>
      </c>
      <c r="X170" s="34">
        <f t="shared" ca="1" si="81"/>
        <v>-3.2001286541603058E-3</v>
      </c>
      <c r="Y170" s="54">
        <f t="shared" ca="1" si="81"/>
        <v>8.5116941258715606E-2</v>
      </c>
    </row>
    <row r="171" spans="1:25" s="33" customFormat="1" x14ac:dyDescent="0.2">
      <c r="A171" s="14">
        <v>40633</v>
      </c>
      <c r="B171" s="66">
        <f t="shared" ref="B171:Y171" ca="1" si="83">IF(IF(OR(B33="",B29=0),NA(),B33/B29-1)&gt;1.5,NA(),B33/B29-1)</f>
        <v>1.6998355781684626E-2</v>
      </c>
      <c r="C171" s="66">
        <f t="shared" ca="1" si="83"/>
        <v>-2.5892915885194046E-2</v>
      </c>
      <c r="D171" s="58">
        <f t="shared" ca="1" si="83"/>
        <v>-3.3797114557220564E-2</v>
      </c>
      <c r="E171" s="58">
        <f t="shared" ca="1" si="83"/>
        <v>4.0177873492384775E-2</v>
      </c>
      <c r="F171" s="58">
        <f t="shared" ca="1" si="83"/>
        <v>3.535903065481083E-2</v>
      </c>
      <c r="G171" s="59">
        <f t="shared" ca="1" si="83"/>
        <v>-5.7368981907693906E-3</v>
      </c>
      <c r="H171" s="58">
        <f t="shared" ca="1" si="83"/>
        <v>-4.5792345590223049E-2</v>
      </c>
      <c r="I171" s="58">
        <f t="shared" ca="1" si="83"/>
        <v>-0.11334195648869028</v>
      </c>
      <c r="J171" s="67">
        <f t="shared" ca="1" si="83"/>
        <v>-9.3870645038955702E-2</v>
      </c>
      <c r="K171" s="58">
        <f t="shared" ca="1" si="83"/>
        <v>3.9530318079520343E-2</v>
      </c>
      <c r="L171" s="58" t="e">
        <f ca="1">IF(IF(OR(L33="",L29=0),NA(),L33/L29-1)&gt;1.5,NA(),L33/L29-1)</f>
        <v>#N/A</v>
      </c>
      <c r="M171" s="67" t="e">
        <f t="shared" ca="1" si="83"/>
        <v>#N/A</v>
      </c>
      <c r="N171" s="58">
        <f t="shared" ca="1" si="83"/>
        <v>4.4436874326502673E-2</v>
      </c>
      <c r="O171" s="60">
        <f t="shared" ca="1" si="83"/>
        <v>-0.40042986196328689</v>
      </c>
      <c r="P171" s="59" t="e">
        <f t="shared" ca="1" si="83"/>
        <v>#N/A</v>
      </c>
      <c r="Q171" s="58">
        <f t="shared" ca="1" si="83"/>
        <v>-7.7499154665230385E-3</v>
      </c>
      <c r="R171" s="58">
        <f t="shared" ca="1" si="83"/>
        <v>-5.6211878950568006E-2</v>
      </c>
      <c r="S171" s="58">
        <f t="shared" ca="1" si="83"/>
        <v>-1</v>
      </c>
      <c r="T171" s="58" t="e">
        <f t="shared" ref="T171" ca="1" si="84">IF(IF(OR(T33="",T29=0),NA(),T33/T29-1)&gt;1.5,NA(),T33/T29-1)</f>
        <v>#N/A</v>
      </c>
      <c r="U171" s="58">
        <f t="shared" ca="1" si="83"/>
        <v>-3.5896496810250755E-2</v>
      </c>
      <c r="V171" s="58">
        <f t="shared" ca="1" si="83"/>
        <v>-1</v>
      </c>
      <c r="W171" s="58" t="e">
        <f t="shared" ca="1" si="83"/>
        <v>#N/A</v>
      </c>
      <c r="X171" s="58" t="e">
        <f t="shared" ca="1" si="83"/>
        <v>#N/A</v>
      </c>
      <c r="Y171" s="60">
        <f t="shared" ca="1" si="83"/>
        <v>8.0189683172857018E-2</v>
      </c>
    </row>
    <row r="172" spans="1:25" s="33" customFormat="1" x14ac:dyDescent="0.2">
      <c r="A172" s="20">
        <v>40724</v>
      </c>
      <c r="B172" s="62">
        <f t="shared" ref="B172:Y172" ca="1" si="85">IF(IF(OR(B34="",B30=0),NA(),B34/B30-1)&gt;1.5,NA(),B34/B30-1)</f>
        <v>1.6115802878291952E-2</v>
      </c>
      <c r="C172" s="62">
        <f t="shared" ca="1" si="85"/>
        <v>-3.0337231415635935E-2</v>
      </c>
      <c r="D172" s="34">
        <f t="shared" ca="1" si="85"/>
        <v>-3.8525886222853467E-2</v>
      </c>
      <c r="E172" s="34">
        <f t="shared" ca="1" si="85"/>
        <v>4.0871468167330338E-2</v>
      </c>
      <c r="F172" s="34">
        <f t="shared" ca="1" si="85"/>
        <v>3.2487108804582387E-2</v>
      </c>
      <c r="G172" s="53">
        <f t="shared" ca="1" si="85"/>
        <v>-1.5262740336194569E-2</v>
      </c>
      <c r="H172" s="34">
        <f t="shared" ca="1" si="85"/>
        <v>-0.10733997886800317</v>
      </c>
      <c r="I172" s="34">
        <f t="shared" ca="1" si="85"/>
        <v>-0.11119400486042474</v>
      </c>
      <c r="J172" s="63">
        <f t="shared" ca="1" si="85"/>
        <v>-9.3323491002954784E-2</v>
      </c>
      <c r="K172" s="34">
        <f t="shared" ca="1" si="85"/>
        <v>2.7156509195192857E-2</v>
      </c>
      <c r="L172" s="34" t="e">
        <f t="shared" ca="1" si="85"/>
        <v>#N/A</v>
      </c>
      <c r="M172" s="63" t="e">
        <f t="shared" ca="1" si="85"/>
        <v>#N/A</v>
      </c>
      <c r="N172" s="34">
        <f t="shared" ca="1" si="85"/>
        <v>4.2660502008765588E-2</v>
      </c>
      <c r="O172" s="54">
        <f t="shared" ca="1" si="85"/>
        <v>-0.39897275987428404</v>
      </c>
      <c r="P172" s="53" t="e">
        <f t="shared" ca="1" si="85"/>
        <v>#N/A</v>
      </c>
      <c r="Q172" s="34">
        <f t="shared" ca="1" si="85"/>
        <v>-1.0180687295840762E-2</v>
      </c>
      <c r="R172" s="34">
        <f t="shared" ca="1" si="85"/>
        <v>-6.197421846291884E-2</v>
      </c>
      <c r="S172" s="34">
        <f t="shared" ca="1" si="85"/>
        <v>-1</v>
      </c>
      <c r="T172" s="34" t="e">
        <f t="shared" ref="T172" ca="1" si="86">IF(IF(OR(T34="",T30=0),NA(),T34/T30-1)&gt;1.5,NA(),T34/T30-1)</f>
        <v>#N/A</v>
      </c>
      <c r="U172" s="34">
        <f t="shared" ca="1" si="85"/>
        <v>-4.4172785140731308E-2</v>
      </c>
      <c r="V172" s="34">
        <f t="shared" ca="1" si="85"/>
        <v>-1</v>
      </c>
      <c r="W172" s="34" t="e">
        <f t="shared" ca="1" si="85"/>
        <v>#N/A</v>
      </c>
      <c r="X172" s="34" t="e">
        <f t="shared" ca="1" si="85"/>
        <v>#N/A</v>
      </c>
      <c r="Y172" s="54">
        <f t="shared" ca="1" si="85"/>
        <v>0.10200107321625174</v>
      </c>
    </row>
    <row r="173" spans="1:25" s="33" customFormat="1" x14ac:dyDescent="0.2">
      <c r="A173" s="20">
        <v>40816</v>
      </c>
      <c r="B173" s="62">
        <f t="shared" ref="B173:Y173" ca="1" si="87">IF(IF(OR(B35="",B31=0),NA(),B35/B31-1)&gt;1.5,NA(),B35/B31-1)</f>
        <v>1.0036336833022297E-2</v>
      </c>
      <c r="C173" s="62">
        <f t="shared" ca="1" si="87"/>
        <v>-3.6951287753059003E-2</v>
      </c>
      <c r="D173" s="34">
        <f t="shared" ca="1" si="87"/>
        <v>-4.4160968834598635E-2</v>
      </c>
      <c r="E173" s="34">
        <f t="shared" ca="1" si="87"/>
        <v>3.4695567000484706E-2</v>
      </c>
      <c r="F173" s="34">
        <f t="shared" ca="1" si="87"/>
        <v>1.7735540364032243E-2</v>
      </c>
      <c r="G173" s="53">
        <f t="shared" ca="1" si="87"/>
        <v>-2.5112858170346253E-2</v>
      </c>
      <c r="H173" s="34">
        <f t="shared" ca="1" si="87"/>
        <v>-4.9324658892815898E-2</v>
      </c>
      <c r="I173" s="34">
        <f t="shared" ca="1" si="87"/>
        <v>-0.1083872895172121</v>
      </c>
      <c r="J173" s="63">
        <f t="shared" ca="1" si="87"/>
        <v>-9.3176973962765808E-2</v>
      </c>
      <c r="K173" s="34">
        <f t="shared" ca="1" si="87"/>
        <v>1.1812699932103765E-2</v>
      </c>
      <c r="L173" s="34" t="e">
        <f t="shared" ca="1" si="87"/>
        <v>#N/A</v>
      </c>
      <c r="M173" s="63" t="e">
        <f t="shared" ca="1" si="87"/>
        <v>#N/A</v>
      </c>
      <c r="N173" s="34">
        <f t="shared" ca="1" si="87"/>
        <v>3.0753269816593987E-2</v>
      </c>
      <c r="O173" s="54">
        <f t="shared" ca="1" si="87"/>
        <v>-0.37095828361412764</v>
      </c>
      <c r="P173" s="53" t="e">
        <f t="shared" ca="1" si="87"/>
        <v>#N/A</v>
      </c>
      <c r="Q173" s="34">
        <f t="shared" ca="1" si="87"/>
        <v>-1.4163258866593642E-2</v>
      </c>
      <c r="R173" s="34">
        <f t="shared" ca="1" si="87"/>
        <v>-6.1100680577742539E-2</v>
      </c>
      <c r="S173" s="34">
        <f t="shared" ca="1" si="87"/>
        <v>-1</v>
      </c>
      <c r="T173" s="34" t="e">
        <f t="shared" ref="T173" ca="1" si="88">IF(IF(OR(T35="",T31=0),NA(),T35/T31-1)&gt;1.5,NA(),T35/T31-1)</f>
        <v>#N/A</v>
      </c>
      <c r="U173" s="34">
        <f t="shared" ca="1" si="87"/>
        <v>-3.3745346512851326E-2</v>
      </c>
      <c r="V173" s="34">
        <f t="shared" ca="1" si="87"/>
        <v>-1</v>
      </c>
      <c r="W173" s="34" t="e">
        <f t="shared" ca="1" si="87"/>
        <v>#N/A</v>
      </c>
      <c r="X173" s="34" t="e">
        <f t="shared" ca="1" si="87"/>
        <v>#N/A</v>
      </c>
      <c r="Y173" s="54">
        <f t="shared" ca="1" si="87"/>
        <v>9.4611650215730148E-2</v>
      </c>
    </row>
    <row r="174" spans="1:25" s="33" customFormat="1" ht="10.8" thickBot="1" x14ac:dyDescent="0.25">
      <c r="A174" s="26">
        <v>40908</v>
      </c>
      <c r="B174" s="64">
        <f t="shared" ref="B174:Y174" ca="1" si="89">IF(IF(OR(B36="",B32=0),NA(),B36/B32-1)&gt;1.5,NA(),B36/B32-1)</f>
        <v>1.6203234097103669E-2</v>
      </c>
      <c r="C174" s="64">
        <f t="shared" ca="1" si="89"/>
        <v>-2.3725621229497729E-2</v>
      </c>
      <c r="D174" s="55">
        <f t="shared" ca="1" si="89"/>
        <v>-2.896959979906244E-2</v>
      </c>
      <c r="E174" s="55">
        <f t="shared" ca="1" si="89"/>
        <v>3.6781094171580708E-2</v>
      </c>
      <c r="F174" s="55">
        <f t="shared" ca="1" si="89"/>
        <v>1.5029584557620712E-2</v>
      </c>
      <c r="G174" s="56">
        <f t="shared" ca="1" si="89"/>
        <v>-1.4277757035421446E-2</v>
      </c>
      <c r="H174" s="55">
        <f t="shared" ca="1" si="89"/>
        <v>0.15235434617882682</v>
      </c>
      <c r="I174" s="55">
        <f t="shared" ca="1" si="89"/>
        <v>-9.6653359405282746E-2</v>
      </c>
      <c r="J174" s="65">
        <f t="shared" ca="1" si="89"/>
        <v>-8.479799356108908E-2</v>
      </c>
      <c r="K174" s="55">
        <f t="shared" ca="1" si="89"/>
        <v>1.0820595850399073E-2</v>
      </c>
      <c r="L174" s="55" t="e">
        <f t="shared" ca="1" si="89"/>
        <v>#N/A</v>
      </c>
      <c r="M174" s="65" t="e">
        <f t="shared" ca="1" si="89"/>
        <v>#N/A</v>
      </c>
      <c r="N174" s="55">
        <f t="shared" ca="1" si="89"/>
        <v>3.4226570700045311E-2</v>
      </c>
      <c r="O174" s="57">
        <f t="shared" ca="1" si="89"/>
        <v>-0.32821564594897612</v>
      </c>
      <c r="P174" s="56">
        <f t="shared" ca="1" si="89"/>
        <v>1.4102608828460075</v>
      </c>
      <c r="Q174" s="55">
        <f t="shared" ca="1" si="89"/>
        <v>-1.5672037940142047E-3</v>
      </c>
      <c r="R174" s="55">
        <f t="shared" ca="1" si="89"/>
        <v>-5.5689724185342016E-2</v>
      </c>
      <c r="S174" s="55">
        <f t="shared" ca="1" si="89"/>
        <v>-1</v>
      </c>
      <c r="T174" s="55" t="e">
        <f t="shared" ref="T174" ca="1" si="90">IF(IF(OR(T36="",T32=0),NA(),T36/T32-1)&gt;1.5,NA(),T36/T32-1)</f>
        <v>#N/A</v>
      </c>
      <c r="U174" s="55">
        <f t="shared" ca="1" si="89"/>
        <v>3.3733060217056021E-3</v>
      </c>
      <c r="V174" s="55">
        <f t="shared" ca="1" si="89"/>
        <v>-1</v>
      </c>
      <c r="W174" s="55" t="e">
        <f t="shared" ca="1" si="89"/>
        <v>#N/A</v>
      </c>
      <c r="X174" s="55" t="e">
        <f t="shared" ca="1" si="89"/>
        <v>#N/A</v>
      </c>
      <c r="Y174" s="57">
        <f t="shared" ca="1" si="89"/>
        <v>7.9951582396623255E-2</v>
      </c>
    </row>
    <row r="175" spans="1:25" s="33" customFormat="1" x14ac:dyDescent="0.2">
      <c r="A175" s="14">
        <v>40999</v>
      </c>
      <c r="B175" s="66">
        <f t="shared" ref="B175:Y175" ca="1" si="91">IF(IF(OR(B37="",B33=0),NA(),B37/B33-1)&gt;1.5,NA(),B37/B33-1)</f>
        <v>1.0666506359079619E-2</v>
      </c>
      <c r="C175" s="66">
        <f t="shared" ca="1" si="91"/>
        <v>-2.7897394696621669E-2</v>
      </c>
      <c r="D175" s="58">
        <f t="shared" ca="1" si="91"/>
        <v>-3.1906080419258687E-2</v>
      </c>
      <c r="E175" s="58">
        <f t="shared" ca="1" si="91"/>
        <v>3.0183616957972781E-2</v>
      </c>
      <c r="F175" s="58">
        <f t="shared" ca="1" si="91"/>
        <v>1.0921510780264043E-3</v>
      </c>
      <c r="G175" s="59">
        <f t="shared" ca="1" si="91"/>
        <v>-1.1107845869206212E-2</v>
      </c>
      <c r="H175" s="58">
        <f t="shared" ca="1" si="91"/>
        <v>5.3821725965535583E-2</v>
      </c>
      <c r="I175" s="58">
        <f t="shared" ca="1" si="91"/>
        <v>-0.10651065156296102</v>
      </c>
      <c r="J175" s="67">
        <f t="shared" ca="1" si="91"/>
        <v>-9.515629958632088E-2</v>
      </c>
      <c r="K175" s="58">
        <f t="shared" ca="1" si="91"/>
        <v>5.9429804817676679E-3</v>
      </c>
      <c r="L175" s="58" t="e">
        <f t="shared" ca="1" si="91"/>
        <v>#N/A</v>
      </c>
      <c r="M175" s="67" t="e">
        <f t="shared" ca="1" si="91"/>
        <v>#N/A</v>
      </c>
      <c r="N175" s="58">
        <f t="shared" ca="1" si="91"/>
        <v>3.5454340094138947E-2</v>
      </c>
      <c r="O175" s="60">
        <f t="shared" ca="1" si="91"/>
        <v>-0.30005950776696499</v>
      </c>
      <c r="P175" s="59">
        <f t="shared" ca="1" si="91"/>
        <v>-3.3700984853798022E-2</v>
      </c>
      <c r="Q175" s="58">
        <f t="shared" ca="1" si="91"/>
        <v>-9.5308402704907813E-4</v>
      </c>
      <c r="R175" s="58">
        <f t="shared" ca="1" si="91"/>
        <v>-5.0474565916404202E-2</v>
      </c>
      <c r="S175" s="58" t="e">
        <f t="shared" ca="1" si="91"/>
        <v>#N/A</v>
      </c>
      <c r="T175" s="58" t="e">
        <f t="shared" ref="T175" ca="1" si="92">IF(IF(OR(T37="",T33=0),NA(),T37/T33-1)&gt;1.5,NA(),T37/T33-1)</f>
        <v>#N/A</v>
      </c>
      <c r="U175" s="58">
        <f t="shared" ca="1" si="91"/>
        <v>-2.5749116488904544E-4</v>
      </c>
      <c r="V175" s="58" t="e">
        <f t="shared" ca="1" si="91"/>
        <v>#N/A</v>
      </c>
      <c r="W175" s="58" t="e">
        <f t="shared" ca="1" si="91"/>
        <v>#N/A</v>
      </c>
      <c r="X175" s="58">
        <f t="shared" ca="1" si="91"/>
        <v>1.0058726282210717E-2</v>
      </c>
      <c r="Y175" s="60">
        <f t="shared" ca="1" si="91"/>
        <v>5.4967194104541761E-2</v>
      </c>
    </row>
    <row r="176" spans="1:25" s="33" customFormat="1" x14ac:dyDescent="0.2">
      <c r="A176" s="20">
        <v>41090</v>
      </c>
      <c r="B176" s="62">
        <f t="shared" ref="B176:Y176" ca="1" si="93">IF(IF(OR(B38="",B34=0),NA(),B38/B34-1)&gt;1.5,NA(),B38/B34-1)</f>
        <v>7.8253439224948984E-3</v>
      </c>
      <c r="C176" s="62">
        <f t="shared" ca="1" si="93"/>
        <v>-2.4387268492711445E-2</v>
      </c>
      <c r="D176" s="34">
        <f t="shared" ca="1" si="93"/>
        <v>-2.6758802960877737E-2</v>
      </c>
      <c r="E176" s="34">
        <f t="shared" ca="1" si="93"/>
        <v>2.3817612643881603E-2</v>
      </c>
      <c r="F176" s="34">
        <f t="shared" ca="1" si="93"/>
        <v>-7.4439774213187482E-3</v>
      </c>
      <c r="G176" s="53">
        <f t="shared" ca="1" si="93"/>
        <v>-1.4776190692500801E-2</v>
      </c>
      <c r="H176" s="34">
        <f t="shared" ca="1" si="93"/>
        <v>7.3066588707749069E-2</v>
      </c>
      <c r="I176" s="34">
        <f t="shared" ca="1" si="93"/>
        <v>-9.3057835104182862E-2</v>
      </c>
      <c r="J176" s="63">
        <f t="shared" ca="1" si="93"/>
        <v>-9.4127849262853114E-2</v>
      </c>
      <c r="K176" s="34">
        <f t="shared" ca="1" si="93"/>
        <v>-9.582723293785067E-3</v>
      </c>
      <c r="L176" s="34" t="e">
        <f t="shared" ca="1" si="93"/>
        <v>#N/A</v>
      </c>
      <c r="M176" s="63" t="e">
        <f t="shared" ca="1" si="93"/>
        <v>#N/A</v>
      </c>
      <c r="N176" s="34">
        <f t="shared" ca="1" si="93"/>
        <v>1.7122174803652745E-2</v>
      </c>
      <c r="O176" s="54">
        <f t="shared" ca="1" si="93"/>
        <v>-0.29425394486087753</v>
      </c>
      <c r="P176" s="53">
        <f t="shared" ca="1" si="93"/>
        <v>-4.9943055426783345E-2</v>
      </c>
      <c r="Q176" s="34">
        <f t="shared" ca="1" si="93"/>
        <v>-3.6969304956981919E-3</v>
      </c>
      <c r="R176" s="34">
        <f t="shared" ca="1" si="93"/>
        <v>-7.7106204394215005E-2</v>
      </c>
      <c r="S176" s="34" t="e">
        <f t="shared" ca="1" si="93"/>
        <v>#N/A</v>
      </c>
      <c r="T176" s="34" t="e">
        <f t="shared" ref="T176" ca="1" si="94">IF(IF(OR(T38="",T34=0),NA(),T38/T34-1)&gt;1.5,NA(),T38/T34-1)</f>
        <v>#N/A</v>
      </c>
      <c r="U176" s="34">
        <f t="shared" ca="1" si="93"/>
        <v>1.8626713447590371E-2</v>
      </c>
      <c r="V176" s="34" t="e">
        <f t="shared" ca="1" si="93"/>
        <v>#N/A</v>
      </c>
      <c r="W176" s="34" t="e">
        <f t="shared" ca="1" si="93"/>
        <v>#N/A</v>
      </c>
      <c r="X176" s="34">
        <f t="shared" ca="1" si="93"/>
        <v>-9.8181343812177024E-3</v>
      </c>
      <c r="Y176" s="54">
        <f t="shared" ca="1" si="93"/>
        <v>5.8277059625346794E-3</v>
      </c>
    </row>
    <row r="177" spans="1:25" s="33" customFormat="1" x14ac:dyDescent="0.2">
      <c r="A177" s="20">
        <v>41182</v>
      </c>
      <c r="B177" s="62">
        <f t="shared" ref="B177:Y177" ca="1" si="95">IF(IF(OR(B39="",B35=0),NA(),B39/B35-1)&gt;1.5,NA(),B39/B35-1)</f>
        <v>-1.4105902197198983E-3</v>
      </c>
      <c r="C177" s="62">
        <f t="shared" ca="1" si="95"/>
        <v>-3.4234033314829992E-2</v>
      </c>
      <c r="D177" s="34">
        <f t="shared" ca="1" si="95"/>
        <v>-3.6077072645030128E-2</v>
      </c>
      <c r="E177" s="34">
        <f t="shared" ca="1" si="95"/>
        <v>1.4622447931177174E-2</v>
      </c>
      <c r="F177" s="34">
        <f t="shared" ca="1" si="95"/>
        <v>-2.1104445160692875E-2</v>
      </c>
      <c r="G177" s="53">
        <f t="shared" ca="1" si="95"/>
        <v>-2.1310354459598613E-2</v>
      </c>
      <c r="H177" s="34">
        <f t="shared" ca="1" si="95"/>
        <v>0.11458763873646127</v>
      </c>
      <c r="I177" s="34">
        <f t="shared" ca="1" si="95"/>
        <v>-0.10081596976091178</v>
      </c>
      <c r="J177" s="63">
        <f t="shared" ca="1" si="95"/>
        <v>-0.10240768935364131</v>
      </c>
      <c r="K177" s="34">
        <f t="shared" ca="1" si="95"/>
        <v>-1.4007143499852215E-2</v>
      </c>
      <c r="L177" s="34" t="e">
        <f t="shared" ca="1" si="95"/>
        <v>#N/A</v>
      </c>
      <c r="M177" s="63" t="e">
        <f t="shared" ca="1" si="95"/>
        <v>#N/A</v>
      </c>
      <c r="N177" s="34">
        <f t="shared" ca="1" si="95"/>
        <v>1.7773894158070735E-2</v>
      </c>
      <c r="O177" s="54">
        <f t="shared" ca="1" si="95"/>
        <v>-0.25814099262810264</v>
      </c>
      <c r="P177" s="53">
        <f t="shared" ca="1" si="95"/>
        <v>-5.3730430143293484E-2</v>
      </c>
      <c r="Q177" s="34">
        <f t="shared" ca="1" si="95"/>
        <v>-1.014429962009411E-2</v>
      </c>
      <c r="R177" s="34">
        <f t="shared" ca="1" si="95"/>
        <v>-8.3477365303314177E-2</v>
      </c>
      <c r="S177" s="34" t="e">
        <f t="shared" ca="1" si="95"/>
        <v>#N/A</v>
      </c>
      <c r="T177" s="34" t="e">
        <f t="shared" ref="T177:T188" ca="1" si="96">IF(IF(OR(T39="",T35=0),NA(),T39/T35-1)&gt;1.5,NA(),T39/T35-1)</f>
        <v>#N/A</v>
      </c>
      <c r="U177" s="34">
        <f t="shared" ca="1" si="95"/>
        <v>2.2388163598719091E-2</v>
      </c>
      <c r="V177" s="34" t="e">
        <f t="shared" ca="1" si="95"/>
        <v>#N/A</v>
      </c>
      <c r="W177" s="34" t="e">
        <f t="shared" ca="1" si="95"/>
        <v>#N/A</v>
      </c>
      <c r="X177" s="34">
        <f t="shared" ca="1" si="95"/>
        <v>-1.4199415439347773E-2</v>
      </c>
      <c r="Y177" s="54">
        <f t="shared" ca="1" si="95"/>
        <v>-1.6873822875129951E-2</v>
      </c>
    </row>
    <row r="178" spans="1:25" s="33" customFormat="1" ht="10.8" thickBot="1" x14ac:dyDescent="0.25">
      <c r="A178" s="26">
        <v>41274</v>
      </c>
      <c r="B178" s="64">
        <f t="shared" ref="B178:X189" ca="1" si="97">IF(IF(OR(B40="",B36=0),NA(),B40/B36-1)&gt;1.5,NA(),B40/B36-1)</f>
        <v>-6.805247201751019E-3</v>
      </c>
      <c r="C178" s="64">
        <f t="shared" ca="1" si="97"/>
        <v>-4.1362375899025472E-2</v>
      </c>
      <c r="D178" s="55">
        <f t="shared" ca="1" si="97"/>
        <v>-4.2812975124738473E-2</v>
      </c>
      <c r="E178" s="55">
        <f t="shared" ca="1" si="97"/>
        <v>9.9648593808125963E-3</v>
      </c>
      <c r="F178" s="55">
        <f t="shared" ca="1" si="97"/>
        <v>-3.1106548424286062E-2</v>
      </c>
      <c r="G178" s="56">
        <f t="shared" ca="1" si="97"/>
        <v>-2.7940995042343375E-2</v>
      </c>
      <c r="H178" s="55">
        <f t="shared" ca="1" si="97"/>
        <v>-7.6230366202717059E-2</v>
      </c>
      <c r="I178" s="55">
        <f t="shared" ca="1" si="97"/>
        <v>-9.9633354246264405E-2</v>
      </c>
      <c r="J178" s="65">
        <f t="shared" ca="1" si="97"/>
        <v>-0.1016987093787356</v>
      </c>
      <c r="K178" s="55">
        <f t="shared" ca="1" si="97"/>
        <v>-2.6208362663735718E-2</v>
      </c>
      <c r="L178" s="55" t="e">
        <f t="shared" ca="1" si="97"/>
        <v>#N/A</v>
      </c>
      <c r="M178" s="65" t="e">
        <f t="shared" ca="1" si="97"/>
        <v>#N/A</v>
      </c>
      <c r="N178" s="55">
        <f t="shared" ca="1" si="97"/>
        <v>1.4403278667929786E-2</v>
      </c>
      <c r="O178" s="57">
        <f t="shared" ca="1" si="97"/>
        <v>-0.24728421326729499</v>
      </c>
      <c r="P178" s="56">
        <f t="shared" ca="1" si="97"/>
        <v>-4.0555637819210899E-2</v>
      </c>
      <c r="Q178" s="55">
        <f t="shared" ca="1" si="97"/>
        <v>-1.9410402990843068E-2</v>
      </c>
      <c r="R178" s="55">
        <f t="shared" ca="1" si="97"/>
        <v>-9.1782045580548921E-2</v>
      </c>
      <c r="S178" s="55" t="e">
        <f t="shared" ca="1" si="97"/>
        <v>#N/A</v>
      </c>
      <c r="T178" s="55" t="e">
        <f t="shared" ca="1" si="96"/>
        <v>#N/A</v>
      </c>
      <c r="U178" s="55">
        <f t="shared" ca="1" si="97"/>
        <v>-7.3640643895058755E-3</v>
      </c>
      <c r="V178" s="55" t="e">
        <f t="shared" ca="1" si="97"/>
        <v>#N/A</v>
      </c>
      <c r="W178" s="55" t="e">
        <f t="shared" ca="1" si="97"/>
        <v>#N/A</v>
      </c>
      <c r="X178" s="55">
        <f t="shared" ca="1" si="97"/>
        <v>-2.4732754715578675E-2</v>
      </c>
      <c r="Y178" s="57">
        <f t="shared" ref="Y178:Y188" ca="1" si="98">IF(IF(OR(Y40="",Y36=0),NA(),Y40/Y36-1)&gt;1.5,NA(),Y40/Y36-1)</f>
        <v>-3.5898470601406274E-2</v>
      </c>
    </row>
    <row r="179" spans="1:25" s="33" customFormat="1" x14ac:dyDescent="0.2">
      <c r="A179" s="14">
        <v>41364</v>
      </c>
      <c r="B179" s="66">
        <f t="shared" ca="1" si="97"/>
        <v>-1.3229276450584693E-2</v>
      </c>
      <c r="C179" s="66">
        <f t="shared" ca="1" si="97"/>
        <v>-5.1323993741605234E-2</v>
      </c>
      <c r="D179" s="58">
        <f t="shared" ca="1" si="97"/>
        <v>-5.2873110692818526E-2</v>
      </c>
      <c r="E179" s="58">
        <f t="shared" ca="1" si="97"/>
        <v>4.9634079772551409E-3</v>
      </c>
      <c r="F179" s="58">
        <f t="shared" ca="1" si="97"/>
        <v>-4.049053724675955E-2</v>
      </c>
      <c r="G179" s="59">
        <f t="shared" ca="1" si="97"/>
        <v>-4.286289656244946E-2</v>
      </c>
      <c r="H179" s="58">
        <f t="shared" ca="1" si="97"/>
        <v>4.7419740808111621E-2</v>
      </c>
      <c r="I179" s="58">
        <f t="shared" ca="1" si="97"/>
        <v>-0.10558228335733622</v>
      </c>
      <c r="J179" s="67">
        <f t="shared" ca="1" si="97"/>
        <v>-0.10805557970980328</v>
      </c>
      <c r="K179" s="58">
        <f t="shared" ca="1" si="97"/>
        <v>-5.035136494605974E-2</v>
      </c>
      <c r="L179" s="58" t="e">
        <f t="shared" ca="1" si="97"/>
        <v>#N/A</v>
      </c>
      <c r="M179" s="67" t="e">
        <f t="shared" ca="1" si="97"/>
        <v>#N/A</v>
      </c>
      <c r="N179" s="58">
        <f t="shared" ca="1" si="97"/>
        <v>-1.9538212040575154E-3</v>
      </c>
      <c r="O179" s="60">
        <f t="shared" ca="1" si="97"/>
        <v>-0.27972576027477059</v>
      </c>
      <c r="P179" s="59">
        <f t="shared" ca="1" si="97"/>
        <v>-0.97180570580344638</v>
      </c>
      <c r="Q179" s="58">
        <f t="shared" ca="1" si="97"/>
        <v>-3.0790402772172265E-2</v>
      </c>
      <c r="R179" s="58">
        <f t="shared" ca="1" si="97"/>
        <v>-9.9944478138213277E-2</v>
      </c>
      <c r="S179" s="58" t="e">
        <f t="shared" ca="1" si="97"/>
        <v>#N/A</v>
      </c>
      <c r="T179" s="58" t="e">
        <f t="shared" ca="1" si="96"/>
        <v>#N/A</v>
      </c>
      <c r="U179" s="58">
        <f t="shared" ca="1" si="97"/>
        <v>-1.3795987358456996E-2</v>
      </c>
      <c r="V179" s="58" t="e">
        <f t="shared" ca="1" si="97"/>
        <v>#N/A</v>
      </c>
      <c r="W179" s="58" t="e">
        <f t="shared" ca="1" si="97"/>
        <v>#N/A</v>
      </c>
      <c r="X179" s="58">
        <f t="shared" ca="1" si="97"/>
        <v>-0.99992031079163801</v>
      </c>
      <c r="Y179" s="60">
        <f t="shared" ca="1" si="98"/>
        <v>-1.0749654721782465E-2</v>
      </c>
    </row>
    <row r="180" spans="1:25" s="33" customFormat="1" x14ac:dyDescent="0.2">
      <c r="A180" s="20">
        <v>41455</v>
      </c>
      <c r="B180" s="62">
        <f t="shared" ca="1" si="97"/>
        <v>-1.7840978986425782E-2</v>
      </c>
      <c r="C180" s="62">
        <f t="shared" ca="1" si="97"/>
        <v>-5.3368118511878393E-2</v>
      </c>
      <c r="D180" s="34">
        <f t="shared" ca="1" si="97"/>
        <v>-5.4945671852637212E-2</v>
      </c>
      <c r="E180" s="34">
        <f t="shared" ca="1" si="97"/>
        <v>-1.0336293021202536E-3</v>
      </c>
      <c r="F180" s="34">
        <f t="shared" ca="1" si="97"/>
        <v>-4.2316704762507151E-2</v>
      </c>
      <c r="G180" s="53">
        <f t="shared" ca="1" si="97"/>
        <v>-4.0017384178756554E-2</v>
      </c>
      <c r="H180" s="34">
        <f t="shared" ca="1" si="97"/>
        <v>-1.3714431482817591E-2</v>
      </c>
      <c r="I180" s="34">
        <f t="shared" ca="1" si="97"/>
        <v>-0.1130432169021407</v>
      </c>
      <c r="J180" s="63">
        <f t="shared" ca="1" si="97"/>
        <v>-0.11160581953389948</v>
      </c>
      <c r="K180" s="34">
        <f t="shared" ca="1" si="97"/>
        <v>-3.7857012177916483E-2</v>
      </c>
      <c r="L180" s="34" t="e">
        <f t="shared" ca="1" si="97"/>
        <v>#N/A</v>
      </c>
      <c r="M180" s="63" t="e">
        <f t="shared" ca="1" si="97"/>
        <v>#N/A</v>
      </c>
      <c r="N180" s="34">
        <f t="shared" ca="1" si="97"/>
        <v>1.7309963989280419E-3</v>
      </c>
      <c r="O180" s="54">
        <f t="shared" ca="1" si="97"/>
        <v>-0.26173417245888597</v>
      </c>
      <c r="P180" s="53">
        <f t="shared" ca="1" si="97"/>
        <v>-0.97846477340872839</v>
      </c>
      <c r="Q180" s="34">
        <f t="shared" ca="1" si="97"/>
        <v>-2.6591172194106338E-2</v>
      </c>
      <c r="R180" s="34">
        <f t="shared" ca="1" si="97"/>
        <v>-7.3858146280083803E-2</v>
      </c>
      <c r="S180" s="34" t="e">
        <f t="shared" ca="1" si="97"/>
        <v>#N/A</v>
      </c>
      <c r="T180" s="34" t="e">
        <f t="shared" ca="1" si="96"/>
        <v>#N/A</v>
      </c>
      <c r="U180" s="34">
        <f t="shared" ca="1" si="97"/>
        <v>-3.5938721112373617E-2</v>
      </c>
      <c r="V180" s="34" t="e">
        <f t="shared" ca="1" si="97"/>
        <v>#N/A</v>
      </c>
      <c r="W180" s="34" t="e">
        <f t="shared" ca="1" si="97"/>
        <v>#N/A</v>
      </c>
      <c r="X180" s="34">
        <f t="shared" ca="1" si="97"/>
        <v>-0.99994615631898298</v>
      </c>
      <c r="Y180" s="54">
        <f t="shared" ca="1" si="98"/>
        <v>3.0765389361037343E-2</v>
      </c>
    </row>
    <row r="181" spans="1:25" s="33" customFormat="1" x14ac:dyDescent="0.2">
      <c r="A181" s="20">
        <v>41547</v>
      </c>
      <c r="B181" s="62">
        <f t="shared" ca="1" si="97"/>
        <v>-1.3553613526614883E-2</v>
      </c>
      <c r="C181" s="62">
        <f t="shared" ca="1" si="97"/>
        <v>-4.4008185872621008E-2</v>
      </c>
      <c r="D181" s="34">
        <f t="shared" ca="1" si="97"/>
        <v>-4.549885279938537E-2</v>
      </c>
      <c r="E181" s="34">
        <f t="shared" ca="1" si="97"/>
        <v>6.0600737902438695E-4</v>
      </c>
      <c r="F181" s="34">
        <f t="shared" ca="1" si="97"/>
        <v>-3.355128309536215E-2</v>
      </c>
      <c r="G181" s="53">
        <f t="shared" ca="1" si="97"/>
        <v>-3.2621955619958842E-2</v>
      </c>
      <c r="H181" s="34">
        <f t="shared" ca="1" si="97"/>
        <v>-1.3469096861357555E-2</v>
      </c>
      <c r="I181" s="34">
        <f t="shared" ca="1" si="97"/>
        <v>-0.10300301130219103</v>
      </c>
      <c r="J181" s="63">
        <f t="shared" ca="1" si="97"/>
        <v>-9.8654600538230497E-2</v>
      </c>
      <c r="K181" s="34">
        <f t="shared" ca="1" si="97"/>
        <v>-3.5541828879591231E-2</v>
      </c>
      <c r="L181" s="34" t="e">
        <f t="shared" ca="1" si="97"/>
        <v>#N/A</v>
      </c>
      <c r="M181" s="63" t="e">
        <f t="shared" ca="1" si="97"/>
        <v>#N/A</v>
      </c>
      <c r="N181" s="34">
        <f t="shared" ca="1" si="97"/>
        <v>2.5670290271229135E-3</v>
      </c>
      <c r="O181" s="54">
        <f t="shared" ca="1" si="97"/>
        <v>-0.31315815178071993</v>
      </c>
      <c r="P181" s="53">
        <f t="shared" ca="1" si="97"/>
        <v>-0.98637669583243315</v>
      </c>
      <c r="Q181" s="34">
        <f t="shared" ca="1" si="97"/>
        <v>-1.4011090094108059E-2</v>
      </c>
      <c r="R181" s="34">
        <f t="shared" ca="1" si="97"/>
        <v>-7.6239887321030375E-2</v>
      </c>
      <c r="S181" s="34" t="e">
        <f t="shared" ca="1" si="97"/>
        <v>#N/A</v>
      </c>
      <c r="T181" s="34" t="e">
        <f t="shared" ca="1" si="96"/>
        <v>#N/A</v>
      </c>
      <c r="U181" s="34">
        <f t="shared" ca="1" si="97"/>
        <v>-3.5819720910729713E-2</v>
      </c>
      <c r="V181" s="34" t="e">
        <f t="shared" ca="1" si="97"/>
        <v>#N/A</v>
      </c>
      <c r="W181" s="34" t="e">
        <f t="shared" ca="1" si="97"/>
        <v>#N/A</v>
      </c>
      <c r="X181" s="34">
        <f t="shared" ca="1" si="97"/>
        <v>-0.99997030791403985</v>
      </c>
      <c r="Y181" s="54">
        <f t="shared" ca="1" si="98"/>
        <v>3.6591623477858271E-2</v>
      </c>
    </row>
    <row r="182" spans="1:25" s="33" customFormat="1" ht="10.8" thickBot="1" x14ac:dyDescent="0.25">
      <c r="A182" s="26">
        <v>41639</v>
      </c>
      <c r="B182" s="64">
        <f t="shared" ca="1" si="97"/>
        <v>-2.3584027994331014E-2</v>
      </c>
      <c r="C182" s="64">
        <f t="shared" ca="1" si="97"/>
        <v>-5.5186518234697113E-2</v>
      </c>
      <c r="D182" s="55">
        <f t="shared" ca="1" si="97"/>
        <v>-5.6174379429167254E-2</v>
      </c>
      <c r="E182" s="55">
        <f t="shared" ca="1" si="97"/>
        <v>-9.027168673025554E-3</v>
      </c>
      <c r="F182" s="55">
        <f t="shared" ca="1" si="97"/>
        <v>-4.8286663093570104E-2</v>
      </c>
      <c r="G182" s="56">
        <f t="shared" ca="1" si="97"/>
        <v>-4.2122795395877821E-2</v>
      </c>
      <c r="H182" s="55">
        <f t="shared" ca="1" si="97"/>
        <v>2.5235414492598807E-2</v>
      </c>
      <c r="I182" s="55">
        <f t="shared" ca="1" si="97"/>
        <v>-0.10848740831399861</v>
      </c>
      <c r="J182" s="65">
        <f t="shared" ca="1" si="97"/>
        <v>-0.10995324598719802</v>
      </c>
      <c r="K182" s="55">
        <f t="shared" ca="1" si="97"/>
        <v>-5.1709760334073374E-2</v>
      </c>
      <c r="L182" s="55" t="e">
        <f t="shared" ca="1" si="97"/>
        <v>#N/A</v>
      </c>
      <c r="M182" s="65" t="e">
        <f t="shared" ca="1" si="97"/>
        <v>#N/A</v>
      </c>
      <c r="N182" s="55">
        <f t="shared" ca="1" si="97"/>
        <v>-9.657654254815462E-3</v>
      </c>
      <c r="O182" s="57">
        <f t="shared" ca="1" si="97"/>
        <v>-0.35653855824696801</v>
      </c>
      <c r="P182" s="56">
        <f t="shared" ca="1" si="97"/>
        <v>-0.98859158392197222</v>
      </c>
      <c r="Q182" s="55">
        <f t="shared" ca="1" si="97"/>
        <v>-2.4317387203491858E-2</v>
      </c>
      <c r="R182" s="55">
        <f t="shared" ca="1" si="97"/>
        <v>-7.3090849242093414E-2</v>
      </c>
      <c r="S182" s="55" t="e">
        <f t="shared" ca="1" si="97"/>
        <v>#N/A</v>
      </c>
      <c r="T182" s="55" t="e">
        <f t="shared" ca="1" si="96"/>
        <v>#N/A</v>
      </c>
      <c r="U182" s="55">
        <f t="shared" ca="1" si="97"/>
        <v>-5.1702753133584078E-2</v>
      </c>
      <c r="V182" s="55" t="e">
        <f t="shared" ca="1" si="97"/>
        <v>#N/A</v>
      </c>
      <c r="W182" s="55" t="e">
        <f t="shared" ca="1" si="97"/>
        <v>#N/A</v>
      </c>
      <c r="X182" s="55">
        <f t="shared" ca="1" si="97"/>
        <v>-0.99996918774563703</v>
      </c>
      <c r="Y182" s="57">
        <f t="shared" ca="1" si="98"/>
        <v>3.762422601474058E-2</v>
      </c>
    </row>
    <row r="183" spans="1:25" s="33" customFormat="1" x14ac:dyDescent="0.2">
      <c r="A183" s="14">
        <v>41729</v>
      </c>
      <c r="B183" s="66">
        <f t="shared" ca="1" si="97"/>
        <v>-2.2807321501986055E-2</v>
      </c>
      <c r="C183" s="66">
        <f t="shared" ca="1" si="97"/>
        <v>-4.0547347573903436E-2</v>
      </c>
      <c r="D183" s="58">
        <f t="shared" ca="1" si="97"/>
        <v>-3.9090257597191758E-2</v>
      </c>
      <c r="E183" s="58">
        <f t="shared" ca="1" si="97"/>
        <v>-1.4809826950101579E-2</v>
      </c>
      <c r="F183" s="58">
        <f t="shared" ca="1" si="97"/>
        <v>-5.0605729276837375E-2</v>
      </c>
      <c r="G183" s="59">
        <f t="shared" ca="1" si="97"/>
        <v>-2.6565373351771115E-2</v>
      </c>
      <c r="H183" s="58">
        <f t="shared" ca="1" si="97"/>
        <v>-5.7913615377244043E-2</v>
      </c>
      <c r="I183" s="58">
        <f t="shared" ca="1" si="97"/>
        <v>-9.8653007454511998E-2</v>
      </c>
      <c r="J183" s="67">
        <f t="shared" ca="1" si="97"/>
        <v>-0.10141396058998497</v>
      </c>
      <c r="K183" s="58">
        <f t="shared" ca="1" si="97"/>
        <v>-4.5503007523225114E-2</v>
      </c>
      <c r="L183" s="58" t="e">
        <f t="shared" ca="1" si="97"/>
        <v>#N/A</v>
      </c>
      <c r="M183" s="67" t="e">
        <f t="shared" ca="1" si="97"/>
        <v>#N/A</v>
      </c>
      <c r="N183" s="58">
        <f t="shared" ca="1" si="97"/>
        <v>-1.4874669479477243E-2</v>
      </c>
      <c r="O183" s="60">
        <f t="shared" ca="1" si="97"/>
        <v>-0.47346947445360188</v>
      </c>
      <c r="P183" s="59">
        <f t="shared" ca="1" si="97"/>
        <v>-0.63974960653516288</v>
      </c>
      <c r="Q183" s="58">
        <f t="shared" ca="1" si="97"/>
        <v>-9.3297219431015543E-3</v>
      </c>
      <c r="R183" s="58">
        <f t="shared" ca="1" si="97"/>
        <v>-6.89369499944672E-2</v>
      </c>
      <c r="S183" s="58" t="e">
        <f t="shared" ca="1" si="97"/>
        <v>#N/A</v>
      </c>
      <c r="T183" s="58">
        <f t="shared" ca="1" si="96"/>
        <v>1.463229158441437E-2</v>
      </c>
      <c r="U183" s="58">
        <f t="shared" ca="1" si="97"/>
        <v>-0.16601797574544686</v>
      </c>
      <c r="V183" s="58" t="e">
        <f t="shared" ca="1" si="97"/>
        <v>#N/A</v>
      </c>
      <c r="W183" s="58">
        <f t="shared" ca="1" si="97"/>
        <v>-4.6587019022130138E-2</v>
      </c>
      <c r="X183" s="58">
        <f t="shared" ca="1" si="97"/>
        <v>-0.62371786754516512</v>
      </c>
      <c r="Y183" s="60">
        <f t="shared" ca="1" si="98"/>
        <v>7.4314255047553957E-3</v>
      </c>
    </row>
    <row r="184" spans="1:25" s="33" customFormat="1" x14ac:dyDescent="0.2">
      <c r="A184" s="20">
        <v>41820</v>
      </c>
      <c r="B184" s="62">
        <f t="shared" ca="1" si="97"/>
        <v>-2.2182979210531473E-2</v>
      </c>
      <c r="C184" s="62">
        <f t="shared" ca="1" si="97"/>
        <v>-4.4064062097657897E-2</v>
      </c>
      <c r="D184" s="34">
        <f t="shared" ca="1" si="97"/>
        <v>-4.3559065436073019E-2</v>
      </c>
      <c r="E184" s="34">
        <f t="shared" ca="1" si="97"/>
        <v>-1.2373678143125622E-2</v>
      </c>
      <c r="F184" s="34">
        <f t="shared" ca="1" si="97"/>
        <v>-4.7555120838204679E-2</v>
      </c>
      <c r="G184" s="53">
        <f t="shared" ca="1" si="97"/>
        <v>-2.8006576700243646E-2</v>
      </c>
      <c r="H184" s="34">
        <f t="shared" ca="1" si="97"/>
        <v>-5.4082560520084533E-3</v>
      </c>
      <c r="I184" s="34">
        <f t="shared" ca="1" si="97"/>
        <v>-0.10016255440702959</v>
      </c>
      <c r="J184" s="63">
        <f t="shared" ca="1" si="97"/>
        <v>-9.9503720235768589E-2</v>
      </c>
      <c r="K184" s="34">
        <f t="shared" ca="1" si="97"/>
        <v>-5.1015555598970197E-2</v>
      </c>
      <c r="L184" s="34" t="e">
        <f t="shared" ca="1" si="97"/>
        <v>#N/A</v>
      </c>
      <c r="M184" s="63" t="e">
        <f t="shared" ca="1" si="97"/>
        <v>#N/A</v>
      </c>
      <c r="N184" s="34">
        <f t="shared" ca="1" si="97"/>
        <v>-1.1502857598450045E-2</v>
      </c>
      <c r="O184" s="54">
        <f t="shared" ca="1" si="97"/>
        <v>-0.58110055717871756</v>
      </c>
      <c r="P184" s="53">
        <f t="shared" ca="1" si="97"/>
        <v>-0.30044333525378109</v>
      </c>
      <c r="Q184" s="34">
        <f t="shared" ca="1" si="97"/>
        <v>-1.1245888548380156E-2</v>
      </c>
      <c r="R184" s="34">
        <f t="shared" ca="1" si="97"/>
        <v>-7.0072702519897168E-2</v>
      </c>
      <c r="S184" s="34" t="e">
        <f t="shared" ca="1" si="97"/>
        <v>#N/A</v>
      </c>
      <c r="T184" s="34">
        <f t="shared" ca="1" si="96"/>
        <v>-1.3270820060675925E-2</v>
      </c>
      <c r="U184" s="34">
        <f t="shared" ca="1" si="97"/>
        <v>-0.16537694651978319</v>
      </c>
      <c r="V184" s="34" t="e">
        <f t="shared" ca="1" si="97"/>
        <v>#N/A</v>
      </c>
      <c r="W184" s="34">
        <f t="shared" ca="1" si="97"/>
        <v>-5.1435393259500417E-2</v>
      </c>
      <c r="X184" s="34">
        <f t="shared" ca="1" si="97"/>
        <v>-0.64589423129185874</v>
      </c>
      <c r="Y184" s="54">
        <f t="shared" ca="1" si="98"/>
        <v>-2.5597948351548716E-2</v>
      </c>
    </row>
    <row r="185" spans="1:25" s="33" customFormat="1" x14ac:dyDescent="0.2">
      <c r="A185" s="20">
        <v>41912</v>
      </c>
      <c r="B185" s="62">
        <f t="shared" ca="1" si="97"/>
        <v>-2.3061129715629569E-2</v>
      </c>
      <c r="C185" s="62">
        <f t="shared" ca="1" si="97"/>
        <v>-4.3219858898111196E-2</v>
      </c>
      <c r="D185" s="34">
        <f t="shared" ca="1" si="97"/>
        <v>-4.4187821992142773E-2</v>
      </c>
      <c r="E185" s="34">
        <f t="shared" ca="1" si="97"/>
        <v>-1.4106382329293843E-2</v>
      </c>
      <c r="F185" s="34">
        <f t="shared" ca="1" si="97"/>
        <v>-3.651362194759955E-2</v>
      </c>
      <c r="G185" s="53">
        <f t="shared" ca="1" si="97"/>
        <v>-2.6711659083128558E-2</v>
      </c>
      <c r="H185" s="34">
        <f t="shared" ca="1" si="97"/>
        <v>-7.7677964247948483E-2</v>
      </c>
      <c r="I185" s="34">
        <f t="shared" ca="1" si="97"/>
        <v>-0.10038576143148037</v>
      </c>
      <c r="J185" s="63">
        <f t="shared" ca="1" si="97"/>
        <v>-0.10288071580049563</v>
      </c>
      <c r="K185" s="34">
        <f t="shared" ca="1" si="97"/>
        <v>-4.2571710671523655E-2</v>
      </c>
      <c r="L185" s="34" t="e">
        <f t="shared" ca="1" si="97"/>
        <v>#N/A</v>
      </c>
      <c r="M185" s="63" t="e">
        <f t="shared" ca="1" si="97"/>
        <v>#N/A</v>
      </c>
      <c r="N185" s="34">
        <f t="shared" ca="1" si="97"/>
        <v>-1.6128524258749666E-2</v>
      </c>
      <c r="O185" s="54">
        <f t="shared" ca="1" si="97"/>
        <v>-0.71042228578839883</v>
      </c>
      <c r="P185" s="53">
        <f t="shared" ca="1" si="97"/>
        <v>-6.1703124467248571E-2</v>
      </c>
      <c r="Q185" s="34">
        <f t="shared" ca="1" si="97"/>
        <v>-1.7877859382095629E-2</v>
      </c>
      <c r="R185" s="34">
        <f t="shared" ca="1" si="97"/>
        <v>-6.5773699357151494E-2</v>
      </c>
      <c r="S185" s="34" t="e">
        <f t="shared" ca="1" si="97"/>
        <v>#N/A</v>
      </c>
      <c r="T185" s="34">
        <f t="shared" ca="1" si="96"/>
        <v>-1.1473987982943745E-2</v>
      </c>
      <c r="U185" s="34">
        <f t="shared" ca="1" si="97"/>
        <v>-0.1694715484777729</v>
      </c>
      <c r="V185" s="34" t="e">
        <f t="shared" ca="1" si="97"/>
        <v>#N/A</v>
      </c>
      <c r="W185" s="34">
        <f t="shared" ca="1" si="97"/>
        <v>-4.2903091019936834E-2</v>
      </c>
      <c r="X185" s="34">
        <f t="shared" ca="1" si="97"/>
        <v>-0.44537696470117583</v>
      </c>
      <c r="Y185" s="54">
        <f t="shared" ca="1" si="98"/>
        <v>-2.1995103082339873E-2</v>
      </c>
    </row>
    <row r="186" spans="1:25" s="33" customFormat="1" ht="10.8" thickBot="1" x14ac:dyDescent="0.25">
      <c r="A186" s="20">
        <v>42004</v>
      </c>
      <c r="B186" s="62">
        <f t="shared" ca="1" si="97"/>
        <v>-2.3650464666839288E-2</v>
      </c>
      <c r="C186" s="62">
        <f t="shared" ca="1" si="97"/>
        <v>-3.6372033717643304E-2</v>
      </c>
      <c r="D186" s="34">
        <f t="shared" ca="1" si="97"/>
        <v>-3.7373599782423272E-2</v>
      </c>
      <c r="E186" s="34">
        <f t="shared" ca="1" si="97"/>
        <v>-1.8063558306749994E-2</v>
      </c>
      <c r="F186" s="34">
        <f t="shared" ca="1" si="97"/>
        <v>-2.9434433727152709E-2</v>
      </c>
      <c r="G186" s="53">
        <f t="shared" ca="1" si="97"/>
        <v>-1.9402693942059512E-2</v>
      </c>
      <c r="H186" s="34">
        <f t="shared" ca="1" si="97"/>
        <v>-0.12087939208808307</v>
      </c>
      <c r="I186" s="34">
        <f t="shared" ca="1" si="97"/>
        <v>-0.10064668302929936</v>
      </c>
      <c r="J186" s="63">
        <f t="shared" ca="1" si="97"/>
        <v>-0.10029958446516485</v>
      </c>
      <c r="K186" s="34">
        <f t="shared" ca="1" si="97"/>
        <v>-2.7821653175661099E-2</v>
      </c>
      <c r="L186" s="34" t="e">
        <f t="shared" ca="1" si="97"/>
        <v>#N/A</v>
      </c>
      <c r="M186" s="63" t="e">
        <f t="shared" ca="1" si="97"/>
        <v>#N/A</v>
      </c>
      <c r="N186" s="34">
        <f t="shared" ca="1" si="97"/>
        <v>-1.7287745231263418E-2</v>
      </c>
      <c r="O186" s="54">
        <f t="shared" ca="1" si="97"/>
        <v>-0.83639794131680345</v>
      </c>
      <c r="P186" s="53">
        <f t="shared" ca="1" si="97"/>
        <v>0.16996164874301356</v>
      </c>
      <c r="Q186" s="34">
        <f t="shared" ca="1" si="97"/>
        <v>-9.3205532926244894E-3</v>
      </c>
      <c r="R186" s="34">
        <f t="shared" ca="1" si="97"/>
        <v>-6.6869976197675873E-2</v>
      </c>
      <c r="S186" s="34" t="e">
        <f t="shared" ca="1" si="97"/>
        <v>#N/A</v>
      </c>
      <c r="T186" s="34">
        <f t="shared" ca="1" si="96"/>
        <v>-8.8717423883463153E-3</v>
      </c>
      <c r="U186" s="34">
        <f t="shared" ca="1" si="97"/>
        <v>-0.15798071457828433</v>
      </c>
      <c r="V186" s="34" t="e">
        <f t="shared" ca="1" si="97"/>
        <v>#N/A</v>
      </c>
      <c r="W186" s="34">
        <f t="shared" ca="1" si="97"/>
        <v>-2.9078372387161266E-2</v>
      </c>
      <c r="X186" s="34">
        <f t="shared" ca="1" si="97"/>
        <v>-0.17045940924241476</v>
      </c>
      <c r="Y186" s="54">
        <f t="shared" ca="1" si="98"/>
        <v>1.367486109546312E-2</v>
      </c>
    </row>
    <row r="187" spans="1:25" s="33" customFormat="1" x14ac:dyDescent="0.2">
      <c r="A187" s="14">
        <v>42094</v>
      </c>
      <c r="B187" s="66">
        <f t="shared" ca="1" si="97"/>
        <v>-2.4639361248112057E-2</v>
      </c>
      <c r="C187" s="66">
        <f t="shared" ca="1" si="97"/>
        <v>-3.9826763603281634E-2</v>
      </c>
      <c r="D187" s="58">
        <f t="shared" ca="1" si="97"/>
        <v>-4.2286749500165088E-2</v>
      </c>
      <c r="E187" s="58">
        <f t="shared" ca="1" si="97"/>
        <v>-1.7971498150853082E-2</v>
      </c>
      <c r="F187" s="58">
        <f t="shared" ca="1" si="97"/>
        <v>-2.2639357081587153E-2</v>
      </c>
      <c r="G187" s="59">
        <f t="shared" ca="1" si="97"/>
        <v>-2.7614400453827126E-2</v>
      </c>
      <c r="H187" s="58">
        <f t="shared" ca="1" si="97"/>
        <v>-1.411340000126271E-2</v>
      </c>
      <c r="I187" s="58">
        <f t="shared" ca="1" si="97"/>
        <v>-9.9194608884191182E-2</v>
      </c>
      <c r="J187" s="67">
        <f t="shared" ca="1" si="97"/>
        <v>-0.10037418169916701</v>
      </c>
      <c r="K187" s="58">
        <f t="shared" ca="1" si="97"/>
        <v>-2.1680211640993652E-2</v>
      </c>
      <c r="L187" s="58" t="e">
        <f t="shared" ca="1" si="97"/>
        <v>#N/A</v>
      </c>
      <c r="M187" s="67" t="e">
        <f t="shared" ca="1" si="97"/>
        <v>#N/A</v>
      </c>
      <c r="N187" s="58">
        <f t="shared" ca="1" si="97"/>
        <v>-1.5310127786193006E-2</v>
      </c>
      <c r="O187" s="60">
        <f t="shared" ca="1" si="97"/>
        <v>-0.8209175105422466</v>
      </c>
      <c r="P187" s="59">
        <f t="shared" ca="1" si="97"/>
        <v>-0.15689173021752256</v>
      </c>
      <c r="Q187" s="58">
        <f t="shared" ca="1" si="97"/>
        <v>-1.7985236501581348E-2</v>
      </c>
      <c r="R187" s="58">
        <f t="shared" ca="1" si="97"/>
        <v>-6.9702479807492779E-2</v>
      </c>
      <c r="S187" s="58" t="e">
        <f t="shared" ca="1" si="97"/>
        <v>#N/A</v>
      </c>
      <c r="T187" s="58">
        <f t="shared" ca="1" si="96"/>
        <v>-4.7821486985860417E-2</v>
      </c>
      <c r="U187" s="58">
        <f t="shared" ca="1" si="97"/>
        <v>-3.0749297530863751E-2</v>
      </c>
      <c r="V187" s="58" t="e">
        <f t="shared" ca="1" si="97"/>
        <v>#N/A</v>
      </c>
      <c r="W187" s="58">
        <f t="shared" ca="1" si="97"/>
        <v>-2.1929342157292919E-2</v>
      </c>
      <c r="X187" s="58">
        <f t="shared" ca="1" si="97"/>
        <v>-0.38496998433902008</v>
      </c>
      <c r="Y187" s="60">
        <f t="shared" ca="1" si="98"/>
        <v>3.0030625915647091E-2</v>
      </c>
    </row>
    <row r="188" spans="1:25" s="33" customFormat="1" x14ac:dyDescent="0.2">
      <c r="A188" s="20">
        <v>42185</v>
      </c>
      <c r="B188" s="62">
        <f t="shared" ca="1" si="97"/>
        <v>-2.3810623830131661E-2</v>
      </c>
      <c r="C188" s="62">
        <f t="shared" ca="1" si="97"/>
        <v>-3.6760626113682249E-2</v>
      </c>
      <c r="D188" s="34">
        <f t="shared" ca="1" si="97"/>
        <v>-3.9677375276835125E-2</v>
      </c>
      <c r="E188" s="34">
        <f t="shared" ca="1" si="97"/>
        <v>-1.8191414244306592E-2</v>
      </c>
      <c r="F188" s="34">
        <f t="shared" ca="1" si="97"/>
        <v>-1.6512444145221794E-2</v>
      </c>
      <c r="G188" s="53">
        <f t="shared" ca="1" si="97"/>
        <v>-2.5937661736924911E-2</v>
      </c>
      <c r="H188" s="34">
        <f t="shared" ca="1" si="97"/>
        <v>-2.7674367903159469E-2</v>
      </c>
      <c r="I188" s="34">
        <f t="shared" ca="1" si="97"/>
        <v>-9.4458233784330492E-2</v>
      </c>
      <c r="J188" s="63">
        <f t="shared" ca="1" si="97"/>
        <v>-9.5038703189377904E-2</v>
      </c>
      <c r="K188" s="34">
        <f t="shared" ca="1" si="97"/>
        <v>-1.5849280144002664E-2</v>
      </c>
      <c r="L188" s="34" t="e">
        <f t="shared" ca="1" si="97"/>
        <v>#N/A</v>
      </c>
      <c r="M188" s="63" t="e">
        <f t="shared" ca="1" si="97"/>
        <v>#N/A</v>
      </c>
      <c r="N188" s="34">
        <f t="shared" ca="1" si="97"/>
        <v>-1.9038126520946719E-2</v>
      </c>
      <c r="O188" s="54">
        <f t="shared" ca="1" si="97"/>
        <v>-0.79091678484999584</v>
      </c>
      <c r="P188" s="53">
        <f t="shared" ca="1" si="97"/>
        <v>-0.39046500233187487</v>
      </c>
      <c r="Q188" s="34">
        <f t="shared" ca="1" si="97"/>
        <v>-1.5367368431660533E-2</v>
      </c>
      <c r="R188" s="34">
        <f t="shared" ca="1" si="97"/>
        <v>-7.097128111544504E-2</v>
      </c>
      <c r="S188" s="34" t="e">
        <f t="shared" ca="1" si="97"/>
        <v>#N/A</v>
      </c>
      <c r="T188" s="34">
        <f t="shared" ca="1" si="96"/>
        <v>-3.3174786569720061E-2</v>
      </c>
      <c r="U188" s="34">
        <f t="shared" ca="1" si="97"/>
        <v>-2.3935248943783516E-2</v>
      </c>
      <c r="V188" s="34" t="e">
        <f t="shared" ca="1" si="97"/>
        <v>#N/A</v>
      </c>
      <c r="W188" s="34">
        <f t="shared" ca="1" si="97"/>
        <v>-1.6782990503085293E-2</v>
      </c>
      <c r="X188" s="34">
        <f t="shared" ca="1" si="97"/>
        <v>-3.6581381084634046E-2</v>
      </c>
      <c r="Y188" s="54">
        <f t="shared" ca="1" si="98"/>
        <v>6.2609301884873014E-2</v>
      </c>
    </row>
    <row r="189" spans="1:25" s="33" customFormat="1" x14ac:dyDescent="0.2">
      <c r="A189" s="20">
        <v>42277</v>
      </c>
      <c r="B189" s="62">
        <f t="shared" ca="1" si="97"/>
        <v>-2.4376746181275277E-2</v>
      </c>
      <c r="C189" s="62">
        <f t="shared" ca="1" si="97"/>
        <v>-3.5261012151300508E-2</v>
      </c>
      <c r="D189" s="34">
        <f t="shared" ca="1" si="97"/>
        <v>-3.7509071940787453E-2</v>
      </c>
      <c r="E189" s="34">
        <f t="shared" ca="1" si="97"/>
        <v>-1.9684601105381616E-2</v>
      </c>
      <c r="F189" s="34">
        <f t="shared" ca="1" si="97"/>
        <v>-1.9810071179041211E-2</v>
      </c>
      <c r="G189" s="53">
        <f t="shared" ca="1" si="97"/>
        <v>-2.6068737811288489E-2</v>
      </c>
      <c r="H189" s="34">
        <f t="shared" ca="1" si="97"/>
        <v>-1.0182306774641714E-2</v>
      </c>
      <c r="I189" s="34">
        <f t="shared" ca="1" si="97"/>
        <v>-8.9265809474698754E-2</v>
      </c>
      <c r="J189" s="63">
        <f t="shared" ca="1" si="97"/>
        <v>-9.3554985278687885E-2</v>
      </c>
      <c r="K189" s="34">
        <f t="shared" ca="1" si="97"/>
        <v>-1.6020732778728841E-2</v>
      </c>
      <c r="L189" s="34" t="e">
        <f t="shared" ca="1" si="97"/>
        <v>#N/A</v>
      </c>
      <c r="M189" s="63" t="e">
        <f t="shared" ca="1" si="97"/>
        <v>#N/A</v>
      </c>
      <c r="N189" s="34">
        <f t="shared" ca="1" si="97"/>
        <v>-1.7468775503001299E-2</v>
      </c>
      <c r="O189" s="54">
        <f t="shared" ref="O189:Y194" ca="1" si="99">IF(IF(OR(O51="",O47=0),NA(),O51/O47-1)&gt;1.5,NA(),O51/O47-1)</f>
        <v>-0.70886075941961169</v>
      </c>
      <c r="P189" s="53">
        <f t="shared" ca="1" si="99"/>
        <v>-0.23122804494492133</v>
      </c>
      <c r="Q189" s="34">
        <f t="shared" ca="1" si="99"/>
        <v>-1.6738728756127585E-2</v>
      </c>
      <c r="R189" s="34">
        <f t="shared" ca="1" si="99"/>
        <v>-7.0209396298228754E-2</v>
      </c>
      <c r="S189" s="34" t="e">
        <f t="shared" ca="1" si="99"/>
        <v>#N/A</v>
      </c>
      <c r="T189" s="34">
        <f t="shared" ref="T189" ca="1" si="100">IF(IF(OR(T51="",T47=0),NA(),T51/T47-1)&gt;1.5,NA(),T51/T47-1)</f>
        <v>-4.2458613224902297E-2</v>
      </c>
      <c r="U189" s="34">
        <f t="shared" ca="1" si="99"/>
        <v>-2.6242295973394336E-2</v>
      </c>
      <c r="V189" s="34" t="e">
        <f t="shared" ca="1" si="99"/>
        <v>#N/A</v>
      </c>
      <c r="W189" s="34">
        <f t="shared" ca="1" si="99"/>
        <v>-1.8702018095390627E-2</v>
      </c>
      <c r="X189" s="34">
        <f t="shared" ca="1" si="99"/>
        <v>-6.7982984983193107E-2</v>
      </c>
      <c r="Y189" s="54">
        <f t="shared" ca="1" si="99"/>
        <v>8.5661020100742391E-2</v>
      </c>
    </row>
    <row r="190" spans="1:25" s="33" customFormat="1" ht="10.8" thickBot="1" x14ac:dyDescent="0.25">
      <c r="A190" s="20">
        <v>42369</v>
      </c>
      <c r="B190" s="62">
        <f t="shared" ref="B190:N194" ca="1" si="101">IF(IF(OR(B52="",B48=0),NA(),B52/B48-1)&gt;1.5,NA(),B52/B48-1)</f>
        <v>-1.77244635292787E-2</v>
      </c>
      <c r="C190" s="62">
        <f t="shared" ca="1" si="101"/>
        <v>-2.9721422525437746E-2</v>
      </c>
      <c r="D190" s="34">
        <f t="shared" ca="1" si="101"/>
        <v>-3.244157641909573E-2</v>
      </c>
      <c r="E190" s="34">
        <f t="shared" ca="1" si="101"/>
        <v>-1.2554018740622452E-2</v>
      </c>
      <c r="F190" s="34">
        <f t="shared" ca="1" si="101"/>
        <v>-1.10337154446839E-2</v>
      </c>
      <c r="G190" s="53">
        <f t="shared" ca="1" si="101"/>
        <v>-2.166945457485514E-2</v>
      </c>
      <c r="H190" s="34">
        <f t="shared" ca="1" si="101"/>
        <v>-2.8209295128485135E-3</v>
      </c>
      <c r="I190" s="34">
        <f t="shared" ca="1" si="101"/>
        <v>-9.2899551492732879E-2</v>
      </c>
      <c r="J190" s="63">
        <f t="shared" ca="1" si="101"/>
        <v>-0.10414756324205354</v>
      </c>
      <c r="K190" s="34">
        <f t="shared" ca="1" si="101"/>
        <v>-9.5724420470020277E-3</v>
      </c>
      <c r="L190" s="34" t="e">
        <f t="shared" ca="1" si="101"/>
        <v>#N/A</v>
      </c>
      <c r="M190" s="63" t="e">
        <f t="shared" ca="1" si="101"/>
        <v>#N/A</v>
      </c>
      <c r="N190" s="34">
        <f t="shared" ca="1" si="101"/>
        <v>-9.5335414912220973E-3</v>
      </c>
      <c r="O190" s="54">
        <f t="shared" ca="1" si="99"/>
        <v>-0.58578269869518018</v>
      </c>
      <c r="P190" s="53">
        <f t="shared" ca="1" si="99"/>
        <v>-0.36416202107174445</v>
      </c>
      <c r="Q190" s="34">
        <f t="shared" ca="1" si="99"/>
        <v>-1.1503884171669698E-2</v>
      </c>
      <c r="R190" s="34">
        <f t="shared" ca="1" si="99"/>
        <v>-6.6188647473092277E-2</v>
      </c>
      <c r="S190" s="34" t="e">
        <f t="shared" ca="1" si="99"/>
        <v>#N/A</v>
      </c>
      <c r="T190" s="34">
        <f t="shared" ref="T190" ca="1" si="102">IF(IF(OR(T52="",T48=0),NA(),T52/T48-1)&gt;1.5,NA(),T52/T48-1)</f>
        <v>-3.3491008948194012E-2</v>
      </c>
      <c r="U190" s="34">
        <f t="shared" ca="1" si="99"/>
        <v>-2.8556646853243217E-2</v>
      </c>
      <c r="V190" s="34" t="e">
        <f t="shared" ca="1" si="99"/>
        <v>#N/A</v>
      </c>
      <c r="W190" s="34">
        <f t="shared" ca="1" si="99"/>
        <v>-1.1767062559715824E-2</v>
      </c>
      <c r="X190" s="34">
        <f t="shared" ca="1" si="99"/>
        <v>-0.25717381037677389</v>
      </c>
      <c r="Y190" s="54">
        <f t="shared" ca="1" si="99"/>
        <v>6.6320368063790935E-2</v>
      </c>
    </row>
    <row r="191" spans="1:25" s="33" customFormat="1" x14ac:dyDescent="0.2">
      <c r="A191" s="14">
        <v>42460</v>
      </c>
      <c r="B191" s="66">
        <f t="shared" ca="1" si="101"/>
        <v>-1.3431124165573349E-2</v>
      </c>
      <c r="C191" s="66">
        <f t="shared" ca="1" si="101"/>
        <v>-2.665798595197677E-2</v>
      </c>
      <c r="D191" s="58">
        <f t="shared" ca="1" si="101"/>
        <v>-3.0527314526995086E-2</v>
      </c>
      <c r="E191" s="58">
        <f t="shared" ca="1" si="101"/>
        <v>-7.7532535105899747E-3</v>
      </c>
      <c r="F191" s="58">
        <f t="shared" ca="1" si="101"/>
        <v>-1.6725193367772562E-4</v>
      </c>
      <c r="G191" s="59">
        <f t="shared" ca="1" si="101"/>
        <v>-1.9425351720826378E-2</v>
      </c>
      <c r="H191" s="58">
        <f t="shared" ca="1" si="101"/>
        <v>1.8527566239556759E-3</v>
      </c>
      <c r="I191" s="58">
        <f t="shared" ca="1" si="101"/>
        <v>-7.2985715442091648E-2</v>
      </c>
      <c r="J191" s="67">
        <f t="shared" ca="1" si="101"/>
        <v>-6.196821340103309E-2</v>
      </c>
      <c r="K191" s="58">
        <f t="shared" ca="1" si="101"/>
        <v>2.5919837831382964E-3</v>
      </c>
      <c r="L191" s="58" t="e">
        <f t="shared" ca="1" si="101"/>
        <v>#N/A</v>
      </c>
      <c r="M191" s="67" t="e">
        <f t="shared" ca="1" si="101"/>
        <v>#N/A</v>
      </c>
      <c r="N191" s="58">
        <f t="shared" ca="1" si="101"/>
        <v>-5.8759253610320972E-3</v>
      </c>
      <c r="O191" s="60">
        <f t="shared" ca="1" si="99"/>
        <v>-0.61160117966430438</v>
      </c>
      <c r="P191" s="59">
        <f t="shared" ca="1" si="99"/>
        <v>-0.13707721723953081</v>
      </c>
      <c r="Q191" s="58">
        <f t="shared" ca="1" si="99"/>
        <v>-1.8984015409654442E-2</v>
      </c>
      <c r="R191" s="58">
        <f t="shared" ca="1" si="99"/>
        <v>-5.9892696153734826E-2</v>
      </c>
      <c r="S191" s="58" t="e">
        <f t="shared" ca="1" si="99"/>
        <v>#N/A</v>
      </c>
      <c r="T191" s="58">
        <f t="shared" ref="T191" ca="1" si="103">IF(IF(OR(T53="",T49=0),NA(),T53/T49-1)&gt;1.5,NA(),T53/T49-1)</f>
        <v>-3.5787592915925703E-3</v>
      </c>
      <c r="U191" s="58">
        <f t="shared" ca="1" si="99"/>
        <v>-2.3239117047569535E-2</v>
      </c>
      <c r="V191" s="58" t="e">
        <f t="shared" ca="1" si="99"/>
        <v>#N/A</v>
      </c>
      <c r="W191" s="58">
        <f t="shared" ca="1" si="99"/>
        <v>3.2622895390199691E-3</v>
      </c>
      <c r="X191" s="58">
        <f t="shared" ca="1" si="99"/>
        <v>2.7922219768195644E-2</v>
      </c>
      <c r="Y191" s="60">
        <f t="shared" ca="1" si="99"/>
        <v>4.916331722801548E-2</v>
      </c>
    </row>
    <row r="192" spans="1:25" s="33" customFormat="1" x14ac:dyDescent="0.2">
      <c r="A192" s="20">
        <v>42551</v>
      </c>
      <c r="B192" s="62">
        <f t="shared" ca="1" si="101"/>
        <v>-1.6569321383546387E-2</v>
      </c>
      <c r="C192" s="62">
        <f t="shared" ca="1" si="101"/>
        <v>-2.3290272354516195E-2</v>
      </c>
      <c r="D192" s="34">
        <f t="shared" ca="1" si="101"/>
        <v>-2.7525968758922659E-2</v>
      </c>
      <c r="E192" s="34">
        <f t="shared" ca="1" si="101"/>
        <v>-1.3708152362524317E-2</v>
      </c>
      <c r="F192" s="34">
        <f t="shared" ca="1" si="101"/>
        <v>5.4215044377301513E-3</v>
      </c>
      <c r="G192" s="53">
        <f t="shared" ca="1" si="101"/>
        <v>-1.8672559702865299E-2</v>
      </c>
      <c r="H192" s="34">
        <f t="shared" ca="1" si="101"/>
        <v>2.6812264488966786E-2</v>
      </c>
      <c r="I192" s="34">
        <f t="shared" ca="1" si="101"/>
        <v>-7.654103835013959E-2</v>
      </c>
      <c r="J192" s="63">
        <f t="shared" ca="1" si="101"/>
        <v>-6.9879665749722597E-2</v>
      </c>
      <c r="K192" s="34">
        <f t="shared" ca="1" si="101"/>
        <v>1.0635174685964532E-2</v>
      </c>
      <c r="L192" s="34" t="e">
        <f t="shared" ca="1" si="101"/>
        <v>#N/A</v>
      </c>
      <c r="M192" s="63" t="e">
        <f t="shared" ca="1" si="101"/>
        <v>#N/A</v>
      </c>
      <c r="N192" s="34">
        <f t="shared" ca="1" si="101"/>
        <v>-6.5850841057774057E-3</v>
      </c>
      <c r="O192" s="54">
        <f t="shared" ca="1" si="99"/>
        <v>-0.62936844462371355</v>
      </c>
      <c r="P192" s="53">
        <f t="shared" ca="1" si="99"/>
        <v>-8.6374831442189492E-2</v>
      </c>
      <c r="Q192" s="34">
        <f t="shared" ca="1" si="99"/>
        <v>-2.2860699086519776E-2</v>
      </c>
      <c r="R192" s="34">
        <f t="shared" ca="1" si="99"/>
        <v>-5.1995012075764291E-2</v>
      </c>
      <c r="S192" s="34" t="e">
        <f t="shared" ca="1" si="99"/>
        <v>#N/A</v>
      </c>
      <c r="T192" s="34">
        <f t="shared" ref="T192" ca="1" si="104">IF(IF(OR(T54="",T50=0),NA(),T54/T50-1)&gt;1.5,NA(),T54/T50-1)</f>
        <v>-6.8893221564306772E-3</v>
      </c>
      <c r="U192" s="34">
        <f t="shared" ca="1" si="99"/>
        <v>-2.8520719837824116E-2</v>
      </c>
      <c r="V192" s="34" t="e">
        <f t="shared" ca="1" si="99"/>
        <v>#N/A</v>
      </c>
      <c r="W192" s="34">
        <f t="shared" ca="1" si="99"/>
        <v>9.6155888375586418E-3</v>
      </c>
      <c r="X192" s="34">
        <f t="shared" ca="1" si="99"/>
        <v>-0.26806711390149252</v>
      </c>
      <c r="Y192" s="54">
        <f t="shared" ca="1" si="99"/>
        <v>5.9273551832949245E-2</v>
      </c>
    </row>
    <row r="193" spans="1:25" s="33" customFormat="1" x14ac:dyDescent="0.2">
      <c r="A193" s="20">
        <v>42643</v>
      </c>
      <c r="B193" s="62">
        <f t="shared" ca="1" si="101"/>
        <v>-1.1794753428449822E-2</v>
      </c>
      <c r="C193" s="62">
        <f t="shared" ca="1" si="101"/>
        <v>-1.2816212216091971E-2</v>
      </c>
      <c r="D193" s="34">
        <f t="shared" ca="1" si="101"/>
        <v>-1.7302203932462734E-2</v>
      </c>
      <c r="E193" s="34">
        <f t="shared" ca="1" si="101"/>
        <v>-1.1361405085572929E-2</v>
      </c>
      <c r="F193" s="34">
        <f t="shared" ca="1" si="101"/>
        <v>1.7459331541172851E-2</v>
      </c>
      <c r="G193" s="53">
        <f t="shared" ca="1" si="101"/>
        <v>-9.314711268469944E-3</v>
      </c>
      <c r="H193" s="34">
        <f t="shared" ca="1" si="101"/>
        <v>1.0366326145385019E-2</v>
      </c>
      <c r="I193" s="34">
        <f t="shared" ca="1" si="101"/>
        <v>-7.5662063186425543E-2</v>
      </c>
      <c r="J193" s="63">
        <f t="shared" ca="1" si="101"/>
        <v>-6.8328858317327934E-2</v>
      </c>
      <c r="K193" s="34">
        <f t="shared" ca="1" si="101"/>
        <v>1.2541446864153594E-2</v>
      </c>
      <c r="L193" s="34" t="e">
        <f t="shared" ca="1" si="101"/>
        <v>#N/A</v>
      </c>
      <c r="M193" s="63" t="e">
        <f t="shared" ca="1" si="101"/>
        <v>#N/A</v>
      </c>
      <c r="N193" s="34">
        <f t="shared" ca="1" si="101"/>
        <v>-1.3137289715530409E-2</v>
      </c>
      <c r="O193" s="54">
        <f t="shared" ca="1" si="99"/>
        <v>-0.61406620340567186</v>
      </c>
      <c r="P193" s="53">
        <f t="shared" ca="1" si="99"/>
        <v>-5.8977293294830813E-2</v>
      </c>
      <c r="Q193" s="34">
        <f t="shared" ca="1" si="99"/>
        <v>-1.4898754370835543E-2</v>
      </c>
      <c r="R193" s="34">
        <f t="shared" ca="1" si="99"/>
        <v>-4.3521819222558378E-2</v>
      </c>
      <c r="S193" s="34" t="e">
        <f t="shared" ca="1" si="99"/>
        <v>#N/A</v>
      </c>
      <c r="T193" s="34">
        <f t="shared" ref="T193:Y196" ca="1" si="105">IF(IF(OR(T55="",T51=0),NA(),T55/T51-1)&gt;1.5,NA(),T55/T51-1)</f>
        <v>-1.4860914246605184E-2</v>
      </c>
      <c r="U193" s="34">
        <f t="shared" ca="1" si="99"/>
        <v>-3.1906995871682997E-2</v>
      </c>
      <c r="V193" s="34" t="e">
        <f t="shared" ca="1" si="99"/>
        <v>#N/A</v>
      </c>
      <c r="W193" s="34">
        <f t="shared" ca="1" si="99"/>
        <v>1.0872684962553336E-2</v>
      </c>
      <c r="X193" s="34">
        <f t="shared" ca="1" si="99"/>
        <v>-0.37566653735554589</v>
      </c>
      <c r="Y193" s="54">
        <f t="shared" ca="1" si="99"/>
        <v>3.7821078105608308E-2</v>
      </c>
    </row>
    <row r="194" spans="1:25" s="33" customFormat="1" ht="10.8" thickBot="1" x14ac:dyDescent="0.25">
      <c r="A194" s="26">
        <v>42735</v>
      </c>
      <c r="B194" s="62">
        <f t="shared" ca="1" si="101"/>
        <v>-1.2476880835847526E-2</v>
      </c>
      <c r="C194" s="62">
        <f t="shared" ca="1" si="101"/>
        <v>-1.6792343413639443E-2</v>
      </c>
      <c r="D194" s="34">
        <f t="shared" ca="1" si="101"/>
        <v>-2.2493131463740546E-2</v>
      </c>
      <c r="E194" s="34">
        <f t="shared" ca="1" si="101"/>
        <v>-1.0649339614375863E-2</v>
      </c>
      <c r="F194" s="34">
        <f t="shared" ca="1" si="101"/>
        <v>2.1524802246209118E-2</v>
      </c>
      <c r="G194" s="53">
        <f t="shared" ca="1" si="101"/>
        <v>-1.6121371817550911E-2</v>
      </c>
      <c r="H194" s="34">
        <f t="shared" ca="1" si="101"/>
        <v>-9.4282630367481524E-5</v>
      </c>
      <c r="I194" s="34">
        <f t="shared" ca="1" si="101"/>
        <v>-6.2168451194082319E-2</v>
      </c>
      <c r="J194" s="63">
        <f t="shared" ca="1" si="101"/>
        <v>-4.5539589811148473E-2</v>
      </c>
      <c r="K194" s="34">
        <f t="shared" ca="1" si="101"/>
        <v>1.4531627470967479E-2</v>
      </c>
      <c r="L194" s="34" t="e">
        <f t="shared" ca="1" si="101"/>
        <v>#N/A</v>
      </c>
      <c r="M194" s="63" t="e">
        <f t="shared" ca="1" si="101"/>
        <v>#N/A</v>
      </c>
      <c r="N194" s="34">
        <f t="shared" ca="1" si="101"/>
        <v>-1.6394219521922215E-2</v>
      </c>
      <c r="O194" s="54">
        <f t="shared" ca="1" si="99"/>
        <v>-0.60877128872088981</v>
      </c>
      <c r="P194" s="53">
        <f t="shared" ca="1" si="99"/>
        <v>-0.10577852147764866</v>
      </c>
      <c r="Q194" s="34">
        <f t="shared" ca="1" si="99"/>
        <v>-2.3308965326302666E-2</v>
      </c>
      <c r="R194" s="34">
        <f t="shared" ca="1" si="99"/>
        <v>-3.8089804278168549E-2</v>
      </c>
      <c r="S194" s="34" t="e">
        <f t="shared" ca="1" si="99"/>
        <v>#N/A</v>
      </c>
      <c r="T194" s="34">
        <f t="shared" ca="1" si="105"/>
        <v>-2.1573219658579279E-2</v>
      </c>
      <c r="U194" s="34">
        <f t="shared" ca="1" si="99"/>
        <v>-3.3355103271270448E-2</v>
      </c>
      <c r="V194" s="34" t="e">
        <f t="shared" ca="1" si="99"/>
        <v>#N/A</v>
      </c>
      <c r="W194" s="34">
        <f t="shared" ca="1" si="99"/>
        <v>1.4400284750921477E-2</v>
      </c>
      <c r="X194" s="34">
        <f t="shared" ca="1" si="99"/>
        <v>-0.54671565752751006</v>
      </c>
      <c r="Y194" s="54">
        <f t="shared" ca="1" si="99"/>
        <v>4.1758928360326353E-2</v>
      </c>
    </row>
    <row r="195" spans="1:25" s="33" customFormat="1" x14ac:dyDescent="0.2">
      <c r="A195" s="14">
        <v>42825</v>
      </c>
      <c r="B195" s="66">
        <f t="shared" ref="B195:S195" ca="1" si="106">IF(IF(OR(B57="",B53=0),NA(),B57/B53-1)&gt;1.5,NA(),B57/B53-1)</f>
        <v>-1.1754846324374957E-2</v>
      </c>
      <c r="C195" s="66">
        <f t="shared" ca="1" si="106"/>
        <v>-7.2065532956872014E-3</v>
      </c>
      <c r="D195" s="58">
        <f t="shared" ca="1" si="106"/>
        <v>-1.1680552978349912E-2</v>
      </c>
      <c r="E195" s="58">
        <f t="shared" ca="1" si="106"/>
        <v>-1.3670084997838172E-2</v>
      </c>
      <c r="F195" s="58">
        <f t="shared" ca="1" si="106"/>
        <v>2.2493863954363258E-2</v>
      </c>
      <c r="G195" s="59">
        <f t="shared" ca="1" si="106"/>
        <v>1.1232410325443531E-3</v>
      </c>
      <c r="H195" s="58">
        <f t="shared" ca="1" si="106"/>
        <v>-9.6056809649490704E-3</v>
      </c>
      <c r="I195" s="58">
        <f t="shared" ca="1" si="106"/>
        <v>-7.4962796427617828E-2</v>
      </c>
      <c r="J195" s="67">
        <f t="shared" ca="1" si="106"/>
        <v>-7.0302665239405093E-2</v>
      </c>
      <c r="K195" s="58">
        <f t="shared" ca="1" si="106"/>
        <v>2.4208058974708235E-2</v>
      </c>
      <c r="L195" s="58" t="e">
        <f t="shared" ca="1" si="106"/>
        <v>#N/A</v>
      </c>
      <c r="M195" s="67" t="e">
        <f t="shared" ca="1" si="106"/>
        <v>#N/A</v>
      </c>
      <c r="N195" s="58">
        <f t="shared" ca="1" si="106"/>
        <v>-1.1823425419799416E-2</v>
      </c>
      <c r="O195" s="60">
        <f t="shared" ca="1" si="106"/>
        <v>-0.56556661851242152</v>
      </c>
      <c r="P195" s="59">
        <f t="shared" ca="1" si="106"/>
        <v>-7.5396184141263034E-2</v>
      </c>
      <c r="Q195" s="58">
        <f t="shared" ca="1" si="106"/>
        <v>-3.9286220102918712E-3</v>
      </c>
      <c r="R195" s="58">
        <f t="shared" ca="1" si="106"/>
        <v>-3.0555552420117538E-2</v>
      </c>
      <c r="S195" s="58" t="e">
        <f t="shared" ca="1" si="106"/>
        <v>#N/A</v>
      </c>
      <c r="T195" s="58">
        <f t="shared" ca="1" si="105"/>
        <v>-8.5336148030755732E-3</v>
      </c>
      <c r="U195" s="58">
        <f t="shared" ca="1" si="105"/>
        <v>-2.696278701660948E-2</v>
      </c>
      <c r="V195" s="58" t="e">
        <f t="shared" ca="1" si="105"/>
        <v>#N/A</v>
      </c>
      <c r="W195" s="58">
        <f t="shared" ca="1" si="105"/>
        <v>2.4169986482660999E-2</v>
      </c>
      <c r="X195" s="58">
        <f t="shared" ca="1" si="105"/>
        <v>-0.36430877914544535</v>
      </c>
      <c r="Y195" s="60">
        <f t="shared" ca="1" si="105"/>
        <v>4.038442784349261E-2</v>
      </c>
    </row>
    <row r="196" spans="1:25" s="33" customFormat="1" x14ac:dyDescent="0.2">
      <c r="A196" s="20">
        <v>42916</v>
      </c>
      <c r="B196" s="62">
        <f t="shared" ref="B196:S196" ca="1" si="107">IF(IF(OR(B58="",B54=0),NA(),B58/B54-1)&gt;1.5,NA(),B58/B54-1)</f>
        <v>-8.4306889586822642E-3</v>
      </c>
      <c r="C196" s="62">
        <f t="shared" ca="1" si="107"/>
        <v>-8.4076057756493627E-3</v>
      </c>
      <c r="D196" s="34">
        <f t="shared" ca="1" si="107"/>
        <v>-1.2564642530824122E-2</v>
      </c>
      <c r="E196" s="34">
        <f t="shared" ca="1" si="107"/>
        <v>-8.4404202069325862E-3</v>
      </c>
      <c r="F196" s="34">
        <f t="shared" ca="1" si="107"/>
        <v>1.8847567798748965E-2</v>
      </c>
      <c r="G196" s="53">
        <f t="shared" ca="1" si="107"/>
        <v>-3.0146729439128883E-4</v>
      </c>
      <c r="H196" s="34">
        <f t="shared" ca="1" si="107"/>
        <v>-2.8190780546033078E-2</v>
      </c>
      <c r="I196" s="34">
        <f t="shared" ca="1" si="107"/>
        <v>-6.7716533837997361E-2</v>
      </c>
      <c r="J196" s="63">
        <f t="shared" ca="1" si="107"/>
        <v>-6.1574400243389671E-2</v>
      </c>
      <c r="K196" s="34">
        <f t="shared" ca="1" si="107"/>
        <v>7.0962887194223612E-3</v>
      </c>
      <c r="L196" s="34" t="e">
        <f t="shared" ca="1" si="107"/>
        <v>#N/A</v>
      </c>
      <c r="M196" s="63" t="e">
        <f t="shared" ca="1" si="107"/>
        <v>#N/A</v>
      </c>
      <c r="N196" s="34">
        <f t="shared" ca="1" si="107"/>
        <v>-1.643475665154992E-2</v>
      </c>
      <c r="O196" s="54">
        <f t="shared" ca="1" si="107"/>
        <v>-0.53693243903832677</v>
      </c>
      <c r="P196" s="53">
        <f t="shared" ca="1" si="107"/>
        <v>-0.13784281249589814</v>
      </c>
      <c r="Q196" s="34">
        <f t="shared" ca="1" si="107"/>
        <v>-6.5315870749975691E-3</v>
      </c>
      <c r="R196" s="34">
        <f t="shared" ca="1" si="107"/>
        <v>-2.9895388653812804E-2</v>
      </c>
      <c r="S196" s="34" t="e">
        <f t="shared" ca="1" si="107"/>
        <v>#N/A</v>
      </c>
      <c r="T196" s="34">
        <f t="shared" ca="1" si="105"/>
        <v>-2.7754199912763955E-2</v>
      </c>
      <c r="U196" s="34">
        <f t="shared" ca="1" si="105"/>
        <v>-2.5652864838969669E-2</v>
      </c>
      <c r="V196" s="34" t="e">
        <f t="shared" ca="1" si="105"/>
        <v>#N/A</v>
      </c>
      <c r="W196" s="34">
        <f t="shared" ca="1" si="105"/>
        <v>7.6009312988805089E-3</v>
      </c>
      <c r="X196" s="34">
        <f t="shared" ca="1" si="105"/>
        <v>-0.15671828003557531</v>
      </c>
      <c r="Y196" s="54">
        <f t="shared" ca="1" si="105"/>
        <v>-1.7640983186005266E-2</v>
      </c>
    </row>
    <row r="197" spans="1:25" s="33" customFormat="1" x14ac:dyDescent="0.2">
      <c r="A197" s="20">
        <v>43008</v>
      </c>
      <c r="B197" s="62">
        <f t="shared" ref="B197:Y197" ca="1" si="108">IF(IF(OR(B59="",B55=0),NA(),B59/B55-1)&gt;1.5,NA(),B59/B55-1)</f>
        <v>-1.1642305964406741E-2</v>
      </c>
      <c r="C197" s="62">
        <f t="shared" ca="1" si="108"/>
        <v>-1.4989469419518509E-2</v>
      </c>
      <c r="D197" s="34">
        <f t="shared" ca="1" si="108"/>
        <v>-1.9171963869812569E-2</v>
      </c>
      <c r="E197" s="34">
        <f t="shared" ca="1" si="108"/>
        <v>-1.0224379637757686E-2</v>
      </c>
      <c r="F197" s="34">
        <f t="shared" ca="1" si="108"/>
        <v>1.2273413646286313E-2</v>
      </c>
      <c r="G197" s="53">
        <f t="shared" ca="1" si="108"/>
        <v>-8.9111743071758065E-3</v>
      </c>
      <c r="H197" s="34">
        <f t="shared" ca="1" si="108"/>
        <v>-1.1084191013097322E-2</v>
      </c>
      <c r="I197" s="34">
        <f t="shared" ca="1" si="108"/>
        <v>-7.3026102448871533E-2</v>
      </c>
      <c r="J197" s="63">
        <f t="shared" ca="1" si="108"/>
        <v>-5.8584697035885425E-2</v>
      </c>
      <c r="K197" s="34">
        <f t="shared" ca="1" si="108"/>
        <v>1.0908180572746007E-2</v>
      </c>
      <c r="L197" s="34" t="e">
        <f t="shared" ca="1" si="108"/>
        <v>#N/A</v>
      </c>
      <c r="M197" s="63" t="e">
        <f t="shared" ca="1" si="108"/>
        <v>#N/A</v>
      </c>
      <c r="N197" s="34">
        <f t="shared" ca="1" si="108"/>
        <v>-1.3496647178424914E-2</v>
      </c>
      <c r="O197" s="54">
        <f t="shared" ca="1" si="108"/>
        <v>-0.50915697665377246</v>
      </c>
      <c r="P197" s="53">
        <f t="shared" ca="1" si="108"/>
        <v>-0.1387177346488303</v>
      </c>
      <c r="Q197" s="34">
        <f t="shared" ca="1" si="108"/>
        <v>-1.5478580793657715E-2</v>
      </c>
      <c r="R197" s="34">
        <f t="shared" ca="1" si="108"/>
        <v>-3.0094246863714202E-2</v>
      </c>
      <c r="S197" s="34" t="e">
        <f t="shared" ca="1" si="108"/>
        <v>#N/A</v>
      </c>
      <c r="T197" s="34">
        <f t="shared" ca="1" si="108"/>
        <v>-2.236638871201313E-2</v>
      </c>
      <c r="U197" s="34">
        <f t="shared" ca="1" si="108"/>
        <v>-2.0186459133797685E-2</v>
      </c>
      <c r="V197" s="34" t="e">
        <f t="shared" ca="1" si="108"/>
        <v>#N/A</v>
      </c>
      <c r="W197" s="34">
        <f t="shared" ca="1" si="108"/>
        <v>1.1663710395256377E-2</v>
      </c>
      <c r="X197" s="34">
        <f t="shared" ca="1" si="108"/>
        <v>-3.3814751904402862E-2</v>
      </c>
      <c r="Y197" s="54">
        <f t="shared" ca="1" si="108"/>
        <v>-2.9224631486884589E-2</v>
      </c>
    </row>
    <row r="198" spans="1:25" s="33" customFormat="1" ht="10.8" thickBot="1" x14ac:dyDescent="0.25">
      <c r="A198" s="26">
        <v>43100</v>
      </c>
      <c r="B198" s="62">
        <f t="shared" ref="B198:Y198" ca="1" si="109">IF(IF(OR(B60="",B56=0),NA(),B60/B56-1)&gt;1.5,NA(),B60/B56-1)</f>
        <v>-9.6769522418570508E-3</v>
      </c>
      <c r="C198" s="62">
        <f t="shared" ca="1" si="109"/>
        <v>-9.776581442858423E-3</v>
      </c>
      <c r="D198" s="34">
        <f t="shared" ca="1" si="109"/>
        <v>-1.4176946633857157E-2</v>
      </c>
      <c r="E198" s="34">
        <f t="shared" ca="1" si="109"/>
        <v>-9.6350225686153701E-3</v>
      </c>
      <c r="F198" s="34">
        <f t="shared" ca="1" si="109"/>
        <v>1.8525467516097294E-2</v>
      </c>
      <c r="G198" s="53">
        <f t="shared" ca="1" si="109"/>
        <v>-4.1310140509525084E-3</v>
      </c>
      <c r="H198" s="34">
        <f t="shared" ca="1" si="109"/>
        <v>1.4697369699321783E-2</v>
      </c>
      <c r="I198" s="34">
        <f t="shared" ca="1" si="109"/>
        <v>-6.2882639806298268E-2</v>
      </c>
      <c r="J198" s="63">
        <f t="shared" ca="1" si="109"/>
        <v>-4.1429760861959486E-2</v>
      </c>
      <c r="K198" s="34">
        <f t="shared" ca="1" si="109"/>
        <v>2.3338562844818389E-2</v>
      </c>
      <c r="L198" s="34" t="e">
        <f t="shared" ca="1" si="109"/>
        <v>#N/A</v>
      </c>
      <c r="M198" s="63" t="e">
        <f t="shared" ca="1" si="109"/>
        <v>#N/A</v>
      </c>
      <c r="N198" s="34">
        <f t="shared" ca="1" si="109"/>
        <v>-7.4320220213109911E-3</v>
      </c>
      <c r="O198" s="54">
        <f t="shared" ca="1" si="109"/>
        <v>-0.43167310790604085</v>
      </c>
      <c r="P198" s="53">
        <f t="shared" ca="1" si="109"/>
        <v>-0.1019789158540586</v>
      </c>
      <c r="Q198" s="34">
        <f t="shared" ca="1" si="109"/>
        <v>-5.7351724461657261E-3</v>
      </c>
      <c r="R198" s="34">
        <f t="shared" ca="1" si="109"/>
        <v>-3.0192150468685508E-2</v>
      </c>
      <c r="S198" s="34" t="e">
        <f t="shared" ca="1" si="109"/>
        <v>#N/A</v>
      </c>
      <c r="T198" s="34">
        <f t="shared" ca="1" si="109"/>
        <v>-1.2481676370367012E-2</v>
      </c>
      <c r="U198" s="34">
        <f t="shared" ca="1" si="109"/>
        <v>-1.4658717582464176E-2</v>
      </c>
      <c r="V198" s="34" t="e">
        <f t="shared" ca="1" si="109"/>
        <v>#N/A</v>
      </c>
      <c r="W198" s="34">
        <f t="shared" ca="1" si="109"/>
        <v>2.4482484493539847E-2</v>
      </c>
      <c r="X198" s="34">
        <f t="shared" ca="1" si="109"/>
        <v>0.38603975854181249</v>
      </c>
      <c r="Y198" s="54">
        <f t="shared" ca="1" si="109"/>
        <v>-3.8000196368653039E-2</v>
      </c>
    </row>
    <row r="199" spans="1:25" s="33" customFormat="1" x14ac:dyDescent="0.2">
      <c r="A199" s="14">
        <v>43190</v>
      </c>
      <c r="B199" s="66">
        <f ca="1">IF(IF(OR(B61="",B57=0),NA(),B61/B57-1)&gt;1.5,NA(),B61/B57-1)</f>
        <v>-1.6753712453983605E-2</v>
      </c>
      <c r="C199" s="66">
        <f t="shared" ref="C199:Y199" ca="1" si="110">IF(IF(OR(C61="",C57=0),NA(),C61/C57-1)&gt;1.5,NA(),C61/C57-1)</f>
        <v>-2.2809613753899893E-2</v>
      </c>
      <c r="D199" s="58">
        <f t="shared" ca="1" si="110"/>
        <v>-2.6598139442683744E-2</v>
      </c>
      <c r="E199" s="58">
        <f t="shared" ca="1" si="110"/>
        <v>-1.418692474710348E-2</v>
      </c>
      <c r="F199" s="58">
        <f t="shared" ca="1" si="110"/>
        <v>1.4997430780649967E-3</v>
      </c>
      <c r="G199" s="59">
        <f t="shared" ca="1" si="110"/>
        <v>-2.0442084993689269E-2</v>
      </c>
      <c r="H199" s="58">
        <f t="shared" ca="1" si="110"/>
        <v>-3.8702404966255433E-3</v>
      </c>
      <c r="I199" s="58">
        <f t="shared" ca="1" si="110"/>
        <v>-6.8057398087108867E-2</v>
      </c>
      <c r="J199" s="67">
        <f t="shared" ca="1" si="110"/>
        <v>-4.6987019805808217E-2</v>
      </c>
      <c r="K199" s="58">
        <f t="shared" ca="1" si="110"/>
        <v>-4.35981607242375E-3</v>
      </c>
      <c r="L199" s="58" t="e">
        <f t="shared" ca="1" si="110"/>
        <v>#N/A</v>
      </c>
      <c r="M199" s="67" t="e">
        <f t="shared" ca="1" si="110"/>
        <v>#N/A</v>
      </c>
      <c r="N199" s="58">
        <f t="shared" ca="1" si="110"/>
        <v>-1.5077738353257986E-2</v>
      </c>
      <c r="O199" s="60">
        <f t="shared" ca="1" si="110"/>
        <v>-0.48977406031327686</v>
      </c>
      <c r="P199" s="59">
        <f t="shared" ca="1" si="110"/>
        <v>-0.19542493699857433</v>
      </c>
      <c r="Q199" s="58">
        <f t="shared" ca="1" si="110"/>
        <v>-1.6842473187956175E-2</v>
      </c>
      <c r="R199" s="58">
        <f t="shared" ca="1" si="110"/>
        <v>-2.7560365832296929E-2</v>
      </c>
      <c r="S199" s="58" t="e">
        <f t="shared" ca="1" si="110"/>
        <v>#N/A</v>
      </c>
      <c r="T199" s="58">
        <f t="shared" ca="1" si="110"/>
        <v>-4.9325336032954081E-2</v>
      </c>
      <c r="U199" s="58">
        <f t="shared" ca="1" si="110"/>
        <v>-1.6682871023333878E-2</v>
      </c>
      <c r="V199" s="58" t="e">
        <f t="shared" ca="1" si="110"/>
        <v>#N/A</v>
      </c>
      <c r="W199" s="58">
        <f t="shared" ca="1" si="110"/>
        <v>-3.8774408792697779E-3</v>
      </c>
      <c r="X199" s="58">
        <f t="shared" ca="1" si="110"/>
        <v>-3.075628587178203E-2</v>
      </c>
      <c r="Y199" s="60">
        <f t="shared" ca="1" si="110"/>
        <v>-5.384632656035182E-2</v>
      </c>
    </row>
    <row r="200" spans="1:25" s="33" customFormat="1" x14ac:dyDescent="0.2">
      <c r="A200" s="20">
        <v>43281</v>
      </c>
      <c r="B200" s="62">
        <f t="shared" ref="B200:Y201" ca="1" si="111">IF(IF(OR(B62="",B58=0),NA(),B62/B58-1)&gt;1.5,NA(),B62/B58-1)</f>
        <v>-1.5164132688541443E-2</v>
      </c>
      <c r="C200" s="62">
        <f t="shared" ca="1" si="111"/>
        <v>-1.7525992386194456E-2</v>
      </c>
      <c r="D200" s="34">
        <f t="shared" ca="1" si="111"/>
        <v>-1.9467859722374747E-2</v>
      </c>
      <c r="E200" s="34">
        <f t="shared" ca="1" si="111"/>
        <v>-1.4168403302360799E-2</v>
      </c>
      <c r="F200" s="34">
        <f t="shared" ca="1" si="111"/>
        <v>-5.1868747273816629E-3</v>
      </c>
      <c r="G200" s="53">
        <f t="shared" ca="1" si="111"/>
        <v>-1.4851148615061316E-2</v>
      </c>
      <c r="H200" s="34">
        <f t="shared" ca="1" si="111"/>
        <v>1.8148829344555084E-2</v>
      </c>
      <c r="I200" s="34">
        <f t="shared" ca="1" si="111"/>
        <v>-6.5613472002727047E-2</v>
      </c>
      <c r="J200" s="63">
        <f t="shared" ca="1" si="111"/>
        <v>-3.7135385988630198E-2</v>
      </c>
      <c r="K200" s="34">
        <f t="shared" ca="1" si="111"/>
        <v>-8.0297645488836E-4</v>
      </c>
      <c r="L200" s="34" t="e">
        <f t="shared" ca="1" si="111"/>
        <v>#N/A</v>
      </c>
      <c r="M200" s="63" t="e">
        <f t="shared" ca="1" si="111"/>
        <v>#N/A</v>
      </c>
      <c r="N200" s="34">
        <f t="shared" ca="1" si="111"/>
        <v>-1.72159905842173E-2</v>
      </c>
      <c r="O200" s="54">
        <f t="shared" ca="1" si="111"/>
        <v>-0.48365149088344805</v>
      </c>
      <c r="P200" s="53">
        <f t="shared" ca="1" si="111"/>
        <v>-0.15543625419201013</v>
      </c>
      <c r="Q200" s="34">
        <f t="shared" ca="1" si="111"/>
        <v>-1.0283350265974822E-2</v>
      </c>
      <c r="R200" s="34">
        <f t="shared" ca="1" si="111"/>
        <v>-2.4681937556093936E-2</v>
      </c>
      <c r="S200" s="34" t="e">
        <f t="shared" ca="1" si="111"/>
        <v>#N/A</v>
      </c>
      <c r="T200" s="34">
        <f t="shared" ca="1" si="111"/>
        <v>-2.8781695582648648E-2</v>
      </c>
      <c r="U200" s="34">
        <f t="shared" ca="1" si="111"/>
        <v>-7.0180893947158207E-3</v>
      </c>
      <c r="V200" s="34" t="e">
        <f t="shared" ca="1" si="111"/>
        <v>#N/A</v>
      </c>
      <c r="W200" s="34">
        <f t="shared" ca="1" si="111"/>
        <v>1.6269550984615577E-4</v>
      </c>
      <c r="X200" s="34">
        <f t="shared" ca="1" si="111"/>
        <v>6.2765535304972087E-2</v>
      </c>
      <c r="Y200" s="54">
        <f t="shared" ca="1" si="111"/>
        <v>-2.3135532441329931E-2</v>
      </c>
    </row>
    <row r="201" spans="1:25" s="33" customFormat="1" x14ac:dyDescent="0.2">
      <c r="A201" s="20">
        <v>43373</v>
      </c>
      <c r="B201" s="62">
        <f t="shared" ca="1" si="111"/>
        <v>-2.2916426306720972E-2</v>
      </c>
      <c r="C201" s="62">
        <f t="shared" ca="1" si="111"/>
        <v>-1.8587529377018797E-2</v>
      </c>
      <c r="D201" s="34">
        <f t="shared" ca="1" si="111"/>
        <v>-1.9849178901872211E-2</v>
      </c>
      <c r="E201" s="34">
        <f t="shared" ca="1" si="111"/>
        <v>-2.4741406316140191E-2</v>
      </c>
      <c r="F201" s="34">
        <f t="shared" ca="1" si="111"/>
        <v>-1.061914681261511E-2</v>
      </c>
      <c r="G201" s="53">
        <f t="shared" ca="1" si="111"/>
        <v>-1.2263963702350056E-2</v>
      </c>
      <c r="H201" s="34">
        <f t="shared" ca="1" si="111"/>
        <v>3.1902806868113087E-2</v>
      </c>
      <c r="I201" s="34">
        <f t="shared" ca="1" si="111"/>
        <v>-6.3968181275664948E-2</v>
      </c>
      <c r="J201" s="63">
        <f t="shared" ca="1" si="111"/>
        <v>-3.4301788398999777E-2</v>
      </c>
      <c r="K201" s="34">
        <f t="shared" ca="1" si="111"/>
        <v>-3.146245935538583E-3</v>
      </c>
      <c r="L201" s="34" t="e">
        <f t="shared" ca="1" si="111"/>
        <v>#N/A</v>
      </c>
      <c r="M201" s="63" t="e">
        <f t="shared" ca="1" si="111"/>
        <v>#N/A</v>
      </c>
      <c r="N201" s="34">
        <f t="shared" ca="1" si="111"/>
        <v>-1.9528448797295761E-2</v>
      </c>
      <c r="O201" s="54">
        <f t="shared" ca="1" si="111"/>
        <v>-0.57335348371205441</v>
      </c>
      <c r="P201" s="53">
        <f t="shared" ca="1" si="111"/>
        <v>-0.1512674220668242</v>
      </c>
      <c r="Q201" s="34">
        <f t="shared" ca="1" si="111"/>
        <v>-6.4914341549440202E-3</v>
      </c>
      <c r="R201" s="34">
        <f t="shared" ca="1" si="111"/>
        <v>-2.1534672356949613E-2</v>
      </c>
      <c r="S201" s="34" t="e">
        <f t="shared" ca="1" si="111"/>
        <v>#N/A</v>
      </c>
      <c r="T201" s="34">
        <f t="shared" ca="1" si="111"/>
        <v>-2.7178897793480372E-2</v>
      </c>
      <c r="U201" s="34">
        <f t="shared" ca="1" si="111"/>
        <v>-1.4448063868597316E-3</v>
      </c>
      <c r="V201" s="34" t="e">
        <f t="shared" ca="1" si="111"/>
        <v>#N/A</v>
      </c>
      <c r="W201" s="34">
        <f t="shared" ca="1" si="111"/>
        <v>-2.3026300307903425E-3</v>
      </c>
      <c r="X201" s="34">
        <f t="shared" ca="1" si="111"/>
        <v>0.13747393258183083</v>
      </c>
      <c r="Y201" s="54">
        <f t="shared" ca="1" si="111"/>
        <v>-1.2168562949618655E-2</v>
      </c>
    </row>
    <row r="202" spans="1:25" s="33" customFormat="1" ht="10.8" thickBot="1" x14ac:dyDescent="0.25">
      <c r="A202" s="20">
        <v>43465</v>
      </c>
      <c r="B202" s="62">
        <f t="shared" ref="B202:Y202" ca="1" si="112">IF(IF(OR(B64="",B60=0),NA(),B64/B60-1)&gt;1.5,NA(),B64/B60-1)</f>
        <v>-2.5521333950476954E-2</v>
      </c>
      <c r="C202" s="62">
        <f t="shared" ca="1" si="112"/>
        <v>-1.5580941640131019E-2</v>
      </c>
      <c r="D202" s="34">
        <f t="shared" ca="1" si="112"/>
        <v>-1.5672239650297293E-2</v>
      </c>
      <c r="E202" s="34">
        <f t="shared" ca="1" si="112"/>
        <v>-2.9704222319532181E-2</v>
      </c>
      <c r="F202" s="34">
        <f t="shared" ca="1" si="112"/>
        <v>-1.5012589438392676E-2</v>
      </c>
      <c r="G202" s="53">
        <f t="shared" ca="1" si="112"/>
        <v>-8.4274227435315874E-3</v>
      </c>
      <c r="H202" s="34">
        <f t="shared" ca="1" si="112"/>
        <v>6.4047166613308004E-3</v>
      </c>
      <c r="I202" s="34">
        <f t="shared" ca="1" si="112"/>
        <v>-6.5733511950014312E-2</v>
      </c>
      <c r="J202" s="63">
        <f t="shared" ca="1" si="112"/>
        <v>-3.9428152215745471E-2</v>
      </c>
      <c r="K202" s="34">
        <f t="shared" ca="1" si="112"/>
        <v>-1.286877585424373E-2</v>
      </c>
      <c r="L202" s="34" t="e">
        <f t="shared" ca="1" si="112"/>
        <v>#N/A</v>
      </c>
      <c r="M202" s="63" t="e">
        <f t="shared" ca="1" si="112"/>
        <v>#N/A</v>
      </c>
      <c r="N202" s="34">
        <f t="shared" ca="1" si="112"/>
        <v>-2.8343295761086629E-2</v>
      </c>
      <c r="O202" s="54">
        <f t="shared" ca="1" si="112"/>
        <v>-0.58901636305578853</v>
      </c>
      <c r="P202" s="53">
        <f t="shared" ca="1" si="112"/>
        <v>-0.22641716433402015</v>
      </c>
      <c r="Q202" s="34">
        <f t="shared" ca="1" si="112"/>
        <v>-6.2621027359973658E-3</v>
      </c>
      <c r="R202" s="34">
        <f t="shared" ca="1" si="112"/>
        <v>-1.8636902799056942E-2</v>
      </c>
      <c r="S202" s="34" t="e">
        <f t="shared" ca="1" si="112"/>
        <v>#N/A</v>
      </c>
      <c r="T202" s="34">
        <f t="shared" ca="1" si="112"/>
        <v>-2.4627042042237757E-2</v>
      </c>
      <c r="U202" s="34">
        <f t="shared" ca="1" si="112"/>
        <v>7.7729504340156019E-3</v>
      </c>
      <c r="V202" s="34" t="e">
        <f t="shared" ca="1" si="112"/>
        <v>#N/A</v>
      </c>
      <c r="W202" s="34">
        <f t="shared" ca="1" si="112"/>
        <v>-1.3509469614573444E-2</v>
      </c>
      <c r="X202" s="34">
        <f t="shared" ca="1" si="112"/>
        <v>3.9341771263228242E-3</v>
      </c>
      <c r="Y202" s="54">
        <f t="shared" ca="1" si="112"/>
        <v>-2.0558422445703828E-2</v>
      </c>
    </row>
    <row r="203" spans="1:25" s="33" customFormat="1" x14ac:dyDescent="0.2">
      <c r="A203" s="14">
        <v>43555</v>
      </c>
      <c r="B203" s="66">
        <f ca="1">IF(IF(OR(B65="",B61=0),NA(),B65/B61-1)&gt;1.5,NA(),B65/B61-1)</f>
        <v>-2.1585590534186849E-2</v>
      </c>
      <c r="C203" s="66">
        <f t="shared" ref="C203:Y204" ca="1" si="113">IF(IF(OR(C65="",C61=0),NA(),C65/C61-1)&gt;1.5,NA(),C65/C61-1)</f>
        <v>-1.0303469157409539E-2</v>
      </c>
      <c r="D203" s="58">
        <f t="shared" ca="1" si="113"/>
        <v>-1.0641826914575825E-2</v>
      </c>
      <c r="E203" s="58">
        <f t="shared" ca="1" si="113"/>
        <v>-2.6325680030945375E-2</v>
      </c>
      <c r="F203" s="58">
        <f t="shared" ca="1" si="113"/>
        <v>-8.1932833413991268E-3</v>
      </c>
      <c r="G203" s="59">
        <f t="shared" ca="1" si="113"/>
        <v>-5.3576532751464789E-3</v>
      </c>
      <c r="H203" s="58">
        <f t="shared" ca="1" si="113"/>
        <v>3.4744066675945096E-2</v>
      </c>
      <c r="I203" s="58">
        <f t="shared" ca="1" si="113"/>
        <v>-5.9837723473346593E-2</v>
      </c>
      <c r="J203" s="67">
        <f t="shared" ca="1" si="113"/>
        <v>-3.1359052332326831E-2</v>
      </c>
      <c r="K203" s="58">
        <f t="shared" ca="1" si="113"/>
        <v>-8.8789983735684253E-3</v>
      </c>
      <c r="L203" s="58" t="e">
        <f t="shared" ca="1" si="113"/>
        <v>#N/A</v>
      </c>
      <c r="M203" s="67" t="e">
        <f t="shared" ca="1" si="113"/>
        <v>#N/A</v>
      </c>
      <c r="N203" s="58">
        <f t="shared" ca="1" si="113"/>
        <v>-3.1650752453324826E-2</v>
      </c>
      <c r="O203" s="60">
        <f t="shared" ca="1" si="113"/>
        <v>-0.49864591510450762</v>
      </c>
      <c r="P203" s="59">
        <f t="shared" ca="1" si="113"/>
        <v>8.1933756510007116E-2</v>
      </c>
      <c r="Q203" s="58">
        <f t="shared" ca="1" si="113"/>
        <v>-6.5008105196234789E-3</v>
      </c>
      <c r="R203" s="58">
        <f t="shared" ca="1" si="113"/>
        <v>-2.2706568560439178E-2</v>
      </c>
      <c r="S203" s="58" t="e">
        <f t="shared" ca="1" si="113"/>
        <v>#N/A</v>
      </c>
      <c r="T203" s="58">
        <f t="shared" ca="1" si="113"/>
        <v>-1.7339175596637113E-2</v>
      </c>
      <c r="U203" s="58">
        <f t="shared" ca="1" si="113"/>
        <v>-2.4372280501884225E-3</v>
      </c>
      <c r="V203" s="58" t="e">
        <f t="shared" ca="1" si="113"/>
        <v>#N/A</v>
      </c>
      <c r="W203" s="58">
        <f t="shared" ca="1" si="113"/>
        <v>-1.0345644843310908E-2</v>
      </c>
      <c r="X203" s="58">
        <f t="shared" ca="1" si="113"/>
        <v>-7.8785433650381376E-2</v>
      </c>
      <c r="Y203" s="60">
        <f t="shared" ca="1" si="113"/>
        <v>2.4849546647648824E-2</v>
      </c>
    </row>
    <row r="204" spans="1:25" s="33" customFormat="1" x14ac:dyDescent="0.2">
      <c r="A204" s="20">
        <v>43646</v>
      </c>
      <c r="B204" s="62">
        <f ca="1">IF(IF(OR(B66="",B62=0),NA(),B66/B62-1)&gt;1.5,NA(),B66/B62-1)</f>
        <v>-2.3460500351346836E-2</v>
      </c>
      <c r="C204" s="62">
        <f t="shared" ca="1" si="113"/>
        <v>-1.5177139351397972E-2</v>
      </c>
      <c r="D204" s="34">
        <f t="shared" ca="1" si="113"/>
        <v>-1.6715255873411716E-2</v>
      </c>
      <c r="E204" s="34">
        <f t="shared" ca="1" si="113"/>
        <v>-2.6940764066776035E-2</v>
      </c>
      <c r="F204" s="34">
        <f t="shared" ca="1" si="113"/>
        <v>-5.5438609134704775E-3</v>
      </c>
      <c r="G204" s="53">
        <f t="shared" ca="1" si="113"/>
        <v>-1.1157204590299563E-2</v>
      </c>
      <c r="H204" s="34">
        <f t="shared" ca="1" si="113"/>
        <v>1.6228943396207729E-2</v>
      </c>
      <c r="I204" s="34">
        <f t="shared" ca="1" si="113"/>
        <v>-6.1870695700111056E-2</v>
      </c>
      <c r="J204" s="63">
        <f t="shared" ca="1" si="113"/>
        <v>-3.0036302967763273E-2</v>
      </c>
      <c r="K204" s="34">
        <f t="shared" ca="1" si="113"/>
        <v>-2.0189839004732812E-3</v>
      </c>
      <c r="L204" s="34" t="e">
        <f t="shared" ca="1" si="113"/>
        <v>#N/A</v>
      </c>
      <c r="M204" s="63" t="e">
        <f t="shared" ca="1" si="113"/>
        <v>#N/A</v>
      </c>
      <c r="N204" s="34">
        <f t="shared" ca="1" si="113"/>
        <v>-2.0445931815636031E-2</v>
      </c>
      <c r="O204" s="54">
        <f t="shared" ca="1" si="113"/>
        <v>-0.56292861472748612</v>
      </c>
      <c r="P204" s="53">
        <f t="shared" ca="1" si="113"/>
        <v>4.4258224236487065E-2</v>
      </c>
      <c r="Q204" s="34">
        <f t="shared" ca="1" si="113"/>
        <v>-1.0312590569455327E-2</v>
      </c>
      <c r="R204" s="34">
        <f t="shared" ca="1" si="113"/>
        <v>-2.335397660008709E-2</v>
      </c>
      <c r="S204" s="34" t="e">
        <f t="shared" ca="1" si="113"/>
        <v>#N/A</v>
      </c>
      <c r="T204" s="34">
        <f t="shared" ca="1" si="113"/>
        <v>-2.528175250869158E-2</v>
      </c>
      <c r="U204" s="34">
        <f t="shared" ca="1" si="113"/>
        <v>-6.1400754807644509E-3</v>
      </c>
      <c r="V204" s="34" t="e">
        <f t="shared" ca="1" si="113"/>
        <v>#N/A</v>
      </c>
      <c r="W204" s="34">
        <f t="shared" ca="1" si="113"/>
        <v>-1.162435557259589E-3</v>
      </c>
      <c r="X204" s="34">
        <f t="shared" ca="1" si="113"/>
        <v>-7.1644976211242883E-2</v>
      </c>
      <c r="Y204" s="54">
        <f t="shared" ca="1" si="113"/>
        <v>1.7072382518090956E-2</v>
      </c>
    </row>
    <row r="205" spans="1:25" s="33" customFormat="1" x14ac:dyDescent="0.2">
      <c r="A205" s="20">
        <v>43738</v>
      </c>
      <c r="B205" s="62">
        <f t="shared" ref="B205:Y205" ca="1" si="114">IF(IF(OR(B67="",B63=0),NA(),B67/B63-1)&gt;1.5,NA(),B67/B63-1)</f>
        <v>-2.0210193240318586E-2</v>
      </c>
      <c r="C205" s="62">
        <f t="shared" ca="1" si="114"/>
        <v>-1.8893012727822622E-2</v>
      </c>
      <c r="D205" s="34">
        <f t="shared" ca="1" si="114"/>
        <v>-2.0705693177985984E-2</v>
      </c>
      <c r="E205" s="34">
        <f t="shared" ca="1" si="114"/>
        <v>-2.0768995236975618E-2</v>
      </c>
      <c r="F205" s="34">
        <f t="shared" ca="1" si="114"/>
        <v>-7.5512095734019402E-3</v>
      </c>
      <c r="G205" s="53">
        <f t="shared" ca="1" si="114"/>
        <v>-1.5072904865984005E-2</v>
      </c>
      <c r="H205" s="34">
        <f t="shared" ca="1" si="114"/>
        <v>2.0415972968770069E-2</v>
      </c>
      <c r="I205" s="34">
        <f t="shared" ca="1" si="114"/>
        <v>-6.0455768451818659E-2</v>
      </c>
      <c r="J205" s="63">
        <f t="shared" ca="1" si="114"/>
        <v>-2.6955574944293903E-2</v>
      </c>
      <c r="K205" s="34">
        <f t="shared" ca="1" si="114"/>
        <v>-9.1110276379988697E-3</v>
      </c>
      <c r="L205" s="34" t="e">
        <f t="shared" ca="1" si="114"/>
        <v>#N/A</v>
      </c>
      <c r="M205" s="63" t="e">
        <f t="shared" ca="1" si="114"/>
        <v>#N/A</v>
      </c>
      <c r="N205" s="34">
        <f t="shared" ca="1" si="114"/>
        <v>-1.9890075505933469E-2</v>
      </c>
      <c r="O205" s="54">
        <f t="shared" ca="1" si="114"/>
        <v>-0.60432406676132211</v>
      </c>
      <c r="P205" s="53">
        <f t="shared" ca="1" si="114"/>
        <v>7.5456789651525691E-2</v>
      </c>
      <c r="Q205" s="34">
        <f t="shared" ca="1" si="114"/>
        <v>-1.5385682293665215E-2</v>
      </c>
      <c r="R205" s="34">
        <f t="shared" ca="1" si="114"/>
        <v>-2.5451107205060386E-2</v>
      </c>
      <c r="S205" s="34" t="e">
        <f t="shared" ca="1" si="114"/>
        <v>#N/A</v>
      </c>
      <c r="T205" s="34">
        <f t="shared" ca="1" si="114"/>
        <v>-2.1211000846646511E-2</v>
      </c>
      <c r="U205" s="34">
        <f t="shared" ca="1" si="114"/>
        <v>-5.8121731749137817E-3</v>
      </c>
      <c r="V205" s="34" t="e">
        <f t="shared" ca="1" si="114"/>
        <v>#N/A</v>
      </c>
      <c r="W205" s="34">
        <f t="shared" ca="1" si="114"/>
        <v>-8.8738580164043901E-3</v>
      </c>
      <c r="X205" s="34">
        <f t="shared" ca="1" si="114"/>
        <v>-6.7017280354052633E-2</v>
      </c>
      <c r="Y205" s="54">
        <f t="shared" ca="1" si="114"/>
        <v>2.2205445016151071E-2</v>
      </c>
    </row>
    <row r="206" spans="1:25" s="33" customFormat="1" ht="10.8" thickBot="1" x14ac:dyDescent="0.25">
      <c r="A206" s="20">
        <v>43830</v>
      </c>
      <c r="B206" s="64">
        <f t="shared" ref="B206:Y206" ca="1" si="115">IF(IF(OR(B68="",B64=0),NA(),B68/B64-1)&gt;1.5,NA(),B68/B64-1)</f>
        <v>-2.1045513866201682E-2</v>
      </c>
      <c r="C206" s="64">
        <f t="shared" ca="1" si="115"/>
        <v>-2.589920863661066E-2</v>
      </c>
      <c r="D206" s="55">
        <f t="shared" ca="1" si="115"/>
        <v>-2.6319683545174222E-2</v>
      </c>
      <c r="E206" s="55">
        <f t="shared" ca="1" si="115"/>
        <v>-1.897336437706576E-2</v>
      </c>
      <c r="F206" s="55">
        <f t="shared" ca="1" si="115"/>
        <v>-2.3283403591593643E-2</v>
      </c>
      <c r="G206" s="56">
        <f t="shared" ca="1" si="115"/>
        <v>-1.7961058898201876E-2</v>
      </c>
      <c r="H206" s="55">
        <f t="shared" ca="1" si="115"/>
        <v>3.9398929933089022E-2</v>
      </c>
      <c r="I206" s="55">
        <f t="shared" ca="1" si="115"/>
        <v>-7.2569203079597688E-2</v>
      </c>
      <c r="J206" s="65">
        <f t="shared" ca="1" si="115"/>
        <v>-2.8042674445117544E-2</v>
      </c>
      <c r="K206" s="55">
        <f t="shared" ca="1" si="115"/>
        <v>-2.5846534495869822E-2</v>
      </c>
      <c r="L206" s="55" t="e">
        <f t="shared" ca="1" si="115"/>
        <v>#N/A</v>
      </c>
      <c r="M206" s="65" t="e">
        <f t="shared" ca="1" si="115"/>
        <v>#N/A</v>
      </c>
      <c r="N206" s="55">
        <f t="shared" ca="1" si="115"/>
        <v>-1.986736331064487E-2</v>
      </c>
      <c r="O206" s="57">
        <f t="shared" ca="1" si="115"/>
        <v>-0.5996429881539761</v>
      </c>
      <c r="P206" s="56">
        <f t="shared" ca="1" si="115"/>
        <v>0.12488325883482432</v>
      </c>
      <c r="Q206" s="55">
        <f t="shared" ca="1" si="115"/>
        <v>-1.8768288188176552E-2</v>
      </c>
      <c r="R206" s="55">
        <f t="shared" ca="1" si="115"/>
        <v>-2.4935792652475919E-2</v>
      </c>
      <c r="S206" s="55" t="e">
        <f t="shared" ca="1" si="115"/>
        <v>#N/A</v>
      </c>
      <c r="T206" s="55">
        <f t="shared" ca="1" si="115"/>
        <v>-3.3470358884979623E-2</v>
      </c>
      <c r="U206" s="55">
        <f t="shared" ca="1" si="115"/>
        <v>-1.630940116990176E-2</v>
      </c>
      <c r="V206" s="55" t="e">
        <f t="shared" ca="1" si="115"/>
        <v>#N/A</v>
      </c>
      <c r="W206" s="55">
        <f t="shared" ca="1" si="115"/>
        <v>-2.847320864377223E-2</v>
      </c>
      <c r="X206" s="55">
        <f t="shared" ca="1" si="115"/>
        <v>-6.5785451236577419E-4</v>
      </c>
      <c r="Y206" s="57">
        <f t="shared" ca="1" si="115"/>
        <v>3.0744500480582193E-2</v>
      </c>
    </row>
    <row r="207" spans="1:25" s="33" customFormat="1" x14ac:dyDescent="0.2">
      <c r="A207" s="14">
        <v>43921</v>
      </c>
      <c r="B207" s="62">
        <f t="shared" ref="B207:Y207" ca="1" si="116">IF(IF(OR(B69="",B65=0),NA(),B69/B65-1)&gt;1.5,NA(),B69/B65-1)</f>
        <v>-7.6314592318832974E-2</v>
      </c>
      <c r="C207" s="62">
        <f t="shared" ca="1" si="116"/>
        <v>-8.4121416989767606E-2</v>
      </c>
      <c r="D207" s="34">
        <f t="shared" ca="1" si="116"/>
        <v>-7.6460815782356195E-2</v>
      </c>
      <c r="E207" s="34">
        <f t="shared" ca="1" si="116"/>
        <v>-7.2980646544971162E-2</v>
      </c>
      <c r="F207" s="34">
        <f t="shared" ca="1" si="116"/>
        <v>-0.13177920897399942</v>
      </c>
      <c r="G207" s="53">
        <f t="shared" ca="1" si="116"/>
        <v>-3.7470087457094348E-2</v>
      </c>
      <c r="H207" s="34">
        <f t="shared" ca="1" si="116"/>
        <v>8.0978364451178342E-2</v>
      </c>
      <c r="I207" s="34">
        <f t="shared" ca="1" si="116"/>
        <v>-0.33484846859712636</v>
      </c>
      <c r="J207" s="63">
        <f t="shared" ca="1" si="116"/>
        <v>-0.16037542532642712</v>
      </c>
      <c r="K207" s="34">
        <f t="shared" ca="1" si="116"/>
        <v>-0.12049806650586359</v>
      </c>
      <c r="L207" s="34" t="e">
        <f t="shared" ca="1" si="116"/>
        <v>#N/A</v>
      </c>
      <c r="M207" s="63" t="e">
        <f t="shared" ca="1" si="116"/>
        <v>#N/A</v>
      </c>
      <c r="N207" s="34">
        <f t="shared" ca="1" si="116"/>
        <v>-6.4747337514047154E-2</v>
      </c>
      <c r="O207" s="54">
        <f t="shared" ca="1" si="116"/>
        <v>-0.82891605772118693</v>
      </c>
      <c r="P207" s="53">
        <f t="shared" ca="1" si="116"/>
        <v>-0.33842381977546698</v>
      </c>
      <c r="Q207" s="34">
        <f t="shared" ca="1" si="116"/>
        <v>-4.9395257594085362E-2</v>
      </c>
      <c r="R207" s="34">
        <f t="shared" ca="1" si="116"/>
        <v>-3.9909530577472041E-2</v>
      </c>
      <c r="S207" s="34" t="e">
        <f t="shared" ca="1" si="116"/>
        <v>#N/A</v>
      </c>
      <c r="T207" s="34">
        <f t="shared" ca="1" si="116"/>
        <v>-9.6724919398531783E-2</v>
      </c>
      <c r="U207" s="34">
        <f t="shared" ca="1" si="116"/>
        <v>-3.7135473626401017E-2</v>
      </c>
      <c r="V207" s="34" t="e">
        <f t="shared" ca="1" si="116"/>
        <v>#N/A</v>
      </c>
      <c r="W207" s="34">
        <f t="shared" ca="1" si="116"/>
        <v>-0.12187949503713491</v>
      </c>
      <c r="X207" s="34">
        <f t="shared" ca="1" si="116"/>
        <v>-1</v>
      </c>
      <c r="Y207" s="54">
        <f t="shared" ca="1" si="116"/>
        <v>-5.867420644900867E-2</v>
      </c>
    </row>
    <row r="208" spans="1:25" s="33" customFormat="1" ht="10.8" thickBot="1" x14ac:dyDescent="0.25">
      <c r="A208" s="20">
        <v>44012</v>
      </c>
      <c r="B208" s="62">
        <f t="shared" ref="B208:Y208" ca="1" si="117">IF(IF(OR(B70="",B66=0),NA(),B70/B66-1)&gt;1.5,NA(),B70/B66-1)</f>
        <v>-0.19689117326353034</v>
      </c>
      <c r="C208" s="62">
        <f t="shared" ca="1" si="117"/>
        <v>-0.21822466624517955</v>
      </c>
      <c r="D208" s="34">
        <f t="shared" ca="1" si="117"/>
        <v>-0.18853689015854147</v>
      </c>
      <c r="E208" s="34">
        <f t="shared" ca="1" si="117"/>
        <v>-0.18781952138053726</v>
      </c>
      <c r="F208" s="34">
        <f t="shared" ca="1" si="117"/>
        <v>-0.40207152323055106</v>
      </c>
      <c r="G208" s="53">
        <f t="shared" ca="1" si="117"/>
        <v>-0.15906415136570584</v>
      </c>
      <c r="H208" s="34">
        <f t="shared" ca="1" si="117"/>
        <v>-7.2182110786059295E-2</v>
      </c>
      <c r="I208" s="34">
        <f t="shared" ca="1" si="117"/>
        <v>-0.36606542252643615</v>
      </c>
      <c r="J208" s="63">
        <f t="shared" ca="1" si="117"/>
        <v>-0.17964499151836733</v>
      </c>
      <c r="K208" s="34">
        <f t="shared" ca="1" si="117"/>
        <v>-0.40416592324519918</v>
      </c>
      <c r="L208" s="34" t="e">
        <f t="shared" ca="1" si="117"/>
        <v>#N/A</v>
      </c>
      <c r="M208" s="63" t="e">
        <f t="shared" ca="1" si="117"/>
        <v>#N/A</v>
      </c>
      <c r="N208" s="34">
        <f t="shared" ca="1" si="117"/>
        <v>-0.18955744187797763</v>
      </c>
      <c r="O208" s="54">
        <f t="shared" ca="1" si="117"/>
        <v>-0.9400799448007312</v>
      </c>
      <c r="P208" s="53">
        <f t="shared" ca="1" si="117"/>
        <v>-0.53335868757863136</v>
      </c>
      <c r="Q208" s="34">
        <f t="shared" ca="1" si="117"/>
        <v>-0.11898118761799514</v>
      </c>
      <c r="R208" s="34">
        <f t="shared" ca="1" si="117"/>
        <v>-7.8342612939214407E-2</v>
      </c>
      <c r="S208" s="34" t="e">
        <f t="shared" ca="1" si="117"/>
        <v>#N/A</v>
      </c>
      <c r="T208" s="34">
        <f t="shared" ca="1" si="117"/>
        <v>-0.29625342859713433</v>
      </c>
      <c r="U208" s="34">
        <f t="shared" ca="1" si="117"/>
        <v>-9.2384760216559725E-2</v>
      </c>
      <c r="V208" s="34" t="e">
        <f t="shared" ca="1" si="117"/>
        <v>#N/A</v>
      </c>
      <c r="W208" s="34">
        <f t="shared" ca="1" si="117"/>
        <v>-0.407245521779103</v>
      </c>
      <c r="X208" s="34">
        <f t="shared" ca="1" si="117"/>
        <v>-1</v>
      </c>
      <c r="Y208" s="54">
        <f t="shared" ca="1" si="117"/>
        <v>-0.20856958565549044</v>
      </c>
    </row>
    <row r="209" spans="1:25" s="33" customFormat="1" hidden="1" x14ac:dyDescent="0.2">
      <c r="A209" s="162">
        <v>44104</v>
      </c>
      <c r="B209" s="62">
        <f t="shared" ref="B209:Y209" ca="1" si="118">IF(IF(OR(B71="",B67=0),NA(),B71/B67-1)&gt;1.5,NA(),B71/B67-1)</f>
        <v>-0.9955189306822364</v>
      </c>
      <c r="C209" s="62">
        <f t="shared" ca="1" si="118"/>
        <v>-0.98695616325080293</v>
      </c>
      <c r="D209" s="34">
        <f t="shared" ca="1" si="118"/>
        <v>-0.98495908256923359</v>
      </c>
      <c r="E209" s="34">
        <f t="shared" ca="1" si="118"/>
        <v>-0.99915856720075602</v>
      </c>
      <c r="F209" s="34">
        <f t="shared" ca="1" si="118"/>
        <v>-0.9992861209937588</v>
      </c>
      <c r="G209" s="53">
        <f t="shared" ca="1" si="118"/>
        <v>-1</v>
      </c>
      <c r="H209" s="34">
        <f t="shared" ca="1" si="118"/>
        <v>-0.88327183453113844</v>
      </c>
      <c r="I209" s="34">
        <f t="shared" ca="1" si="118"/>
        <v>-0.90857196761155068</v>
      </c>
      <c r="J209" s="63">
        <f t="shared" ca="1" si="118"/>
        <v>-0.99893215455744599</v>
      </c>
      <c r="K209" s="34">
        <f t="shared" ca="1" si="118"/>
        <v>-0.99999848436391503</v>
      </c>
      <c r="L209" s="34" t="e">
        <f t="shared" ca="1" si="118"/>
        <v>#N/A</v>
      </c>
      <c r="M209" s="63" t="e">
        <f t="shared" ca="1" si="118"/>
        <v>#N/A</v>
      </c>
      <c r="N209" s="34">
        <f t="shared" ca="1" si="118"/>
        <v>-0.9999999051813846</v>
      </c>
      <c r="O209" s="54">
        <f t="shared" ca="1" si="118"/>
        <v>-1</v>
      </c>
      <c r="P209" s="53">
        <f t="shared" ca="1" si="118"/>
        <v>-0.50219353014956702</v>
      </c>
      <c r="Q209" s="34">
        <f t="shared" ca="1" si="118"/>
        <v>-0.9985051632068388</v>
      </c>
      <c r="R209" s="34">
        <f t="shared" ca="1" si="118"/>
        <v>-0.94954594491428257</v>
      </c>
      <c r="S209" s="34" t="e">
        <f t="shared" ca="1" si="118"/>
        <v>#N/A</v>
      </c>
      <c r="T209" s="34">
        <f t="shared" ca="1" si="118"/>
        <v>-1</v>
      </c>
      <c r="U209" s="34">
        <f t="shared" ca="1" si="118"/>
        <v>-0.95863671802195105</v>
      </c>
      <c r="V209" s="34" t="e">
        <f t="shared" ca="1" si="118"/>
        <v>#N/A</v>
      </c>
      <c r="W209" s="34">
        <f t="shared" ca="1" si="118"/>
        <v>-1</v>
      </c>
      <c r="X209" s="34" t="e">
        <f t="shared" ca="1" si="118"/>
        <v>#N/A</v>
      </c>
      <c r="Y209" s="54">
        <f t="shared" ca="1" si="118"/>
        <v>-0.99991780238193306</v>
      </c>
    </row>
    <row r="210" spans="1:25" s="33" customFormat="1" ht="10.8" hidden="1" thickBot="1" x14ac:dyDescent="0.25">
      <c r="A210" s="179">
        <v>44196</v>
      </c>
      <c r="B210" s="62">
        <f t="shared" ref="B210:Y210" ca="1" si="119">IF(IF(OR(B72="",B68=0),NA(),B72/B68-1)&gt;1.5,NA(),B72/B68-1)</f>
        <v>-0.99548874165830248</v>
      </c>
      <c r="C210" s="62">
        <f t="shared" ca="1" si="119"/>
        <v>-0.9868608341974181</v>
      </c>
      <c r="D210" s="34">
        <f t="shared" ca="1" si="119"/>
        <v>-0.98485280640788464</v>
      </c>
      <c r="E210" s="34">
        <f t="shared" ca="1" si="119"/>
        <v>-0.99914618154561408</v>
      </c>
      <c r="F210" s="34">
        <f t="shared" ca="1" si="119"/>
        <v>-0.99931408774196639</v>
      </c>
      <c r="G210" s="53">
        <f t="shared" ca="1" si="119"/>
        <v>-1</v>
      </c>
      <c r="H210" s="34">
        <f t="shared" ca="1" si="119"/>
        <v>-0.89059743756278931</v>
      </c>
      <c r="I210" s="34">
        <f t="shared" ca="1" si="119"/>
        <v>-0.90502057786574119</v>
      </c>
      <c r="J210" s="63">
        <f t="shared" ca="1" si="119"/>
        <v>-0.9988579194234023</v>
      </c>
      <c r="K210" s="34">
        <f t="shared" ca="1" si="119"/>
        <v>-0.99998120913302568</v>
      </c>
      <c r="L210" s="34" t="e">
        <f t="shared" ca="1" si="119"/>
        <v>#N/A</v>
      </c>
      <c r="M210" s="63" t="e">
        <f t="shared" ca="1" si="119"/>
        <v>#N/A</v>
      </c>
      <c r="N210" s="34">
        <f t="shared" ca="1" si="119"/>
        <v>-0.99996431520399931</v>
      </c>
      <c r="O210" s="54">
        <f t="shared" ca="1" si="119"/>
        <v>-1</v>
      </c>
      <c r="P210" s="53">
        <f t="shared" ca="1" si="119"/>
        <v>-0.27735869063241703</v>
      </c>
      <c r="Q210" s="34">
        <f t="shared" ca="1" si="119"/>
        <v>-0.9985862483901834</v>
      </c>
      <c r="R210" s="34">
        <f t="shared" ca="1" si="119"/>
        <v>-0.9473015515065395</v>
      </c>
      <c r="S210" s="34" t="e">
        <f t="shared" ca="1" si="119"/>
        <v>#N/A</v>
      </c>
      <c r="T210" s="34">
        <f t="shared" ca="1" si="119"/>
        <v>-1</v>
      </c>
      <c r="U210" s="34">
        <f t="shared" ca="1" si="119"/>
        <v>-0.95730783026483324</v>
      </c>
      <c r="V210" s="34" t="e">
        <f t="shared" ca="1" si="119"/>
        <v>#N/A</v>
      </c>
      <c r="W210" s="34">
        <f t="shared" ca="1" si="119"/>
        <v>-1</v>
      </c>
      <c r="X210" s="34" t="e">
        <f t="shared" ca="1" si="119"/>
        <v>#N/A</v>
      </c>
      <c r="Y210" s="54">
        <f t="shared" ca="1" si="119"/>
        <v>-0.99901743295159495</v>
      </c>
    </row>
    <row r="211" spans="1:25" ht="14.4" thickBot="1" x14ac:dyDescent="0.25">
      <c r="A211" s="210" t="s">
        <v>35</v>
      </c>
      <c r="B211" s="206"/>
      <c r="C211" s="206"/>
      <c r="D211" s="58"/>
      <c r="E211" s="58"/>
      <c r="F211" s="58"/>
      <c r="G211" s="58"/>
      <c r="H211" s="58"/>
      <c r="I211" s="58"/>
      <c r="J211" s="67"/>
      <c r="K211" s="58"/>
      <c r="L211" s="58"/>
      <c r="M211" s="67"/>
      <c r="N211" s="58"/>
      <c r="O211" s="58"/>
      <c r="P211" s="58"/>
      <c r="Q211" s="58"/>
      <c r="R211" s="58"/>
      <c r="S211" s="58"/>
      <c r="T211" s="58"/>
      <c r="U211" s="58"/>
      <c r="V211" s="58"/>
      <c r="W211" s="58"/>
      <c r="X211" s="58"/>
      <c r="Y211" s="123"/>
    </row>
    <row r="212" spans="1:25" x14ac:dyDescent="0.2">
      <c r="A212" s="77" t="s">
        <v>36</v>
      </c>
      <c r="B212" s="207"/>
      <c r="C212" s="207"/>
      <c r="D212" s="72"/>
      <c r="E212" s="72"/>
      <c r="F212" s="72"/>
      <c r="G212" s="71"/>
      <c r="H212" s="72"/>
      <c r="I212" s="72"/>
      <c r="J212" s="73"/>
      <c r="K212" s="72"/>
      <c r="L212" s="72"/>
      <c r="M212" s="73"/>
      <c r="N212" s="72"/>
      <c r="O212" s="72"/>
      <c r="P212" s="71"/>
      <c r="Q212" s="72"/>
      <c r="R212" s="72"/>
      <c r="S212" s="72"/>
      <c r="T212" s="72"/>
      <c r="U212" s="72"/>
      <c r="V212" s="72"/>
      <c r="W212" s="72"/>
      <c r="X212" s="72"/>
      <c r="Y212" s="123"/>
    </row>
    <row r="213" spans="1:25" x14ac:dyDescent="0.2">
      <c r="A213" s="36" t="s">
        <v>37</v>
      </c>
      <c r="B213" s="208">
        <f t="shared" ref="B213:Y213" ca="1" si="120">SUM(B$9:B$12)/SUM(B$5:B$8)-1</f>
        <v>5.9407142027372517E-2</v>
      </c>
      <c r="C213" s="208">
        <f t="shared" ca="1" si="120"/>
        <v>2.6987268459218949E-2</v>
      </c>
      <c r="D213" s="31">
        <f t="shared" ca="1" si="120"/>
        <v>2.75923210563771E-2</v>
      </c>
      <c r="E213" s="31">
        <f t="shared" ca="1" si="120"/>
        <v>8.2298261306225307E-2</v>
      </c>
      <c r="F213" s="31">
        <f t="shared" ca="1" si="120"/>
        <v>2.1840213633162353E-2</v>
      </c>
      <c r="G213" s="69">
        <f t="shared" ca="1" si="120"/>
        <v>8.4838108122939904E-2</v>
      </c>
      <c r="H213" s="31">
        <f t="shared" ca="1" si="120"/>
        <v>7.2885065377625402E-2</v>
      </c>
      <c r="I213" s="31">
        <f t="shared" ca="1" si="120"/>
        <v>-3.6599466277873471E-2</v>
      </c>
      <c r="J213" s="70">
        <f t="shared" ca="1" si="120"/>
        <v>9.1351557565030772E-2</v>
      </c>
      <c r="K213" s="31">
        <f t="shared" ca="1" si="120"/>
        <v>3.9751150214806978</v>
      </c>
      <c r="L213" s="31">
        <f t="shared" ca="1" si="120"/>
        <v>-0.27512815957727865</v>
      </c>
      <c r="M213" s="70">
        <f t="shared" ca="1" si="120"/>
        <v>-0.18057488060212068</v>
      </c>
      <c r="N213" s="31">
        <f t="shared" ca="1" si="120"/>
        <v>4.1689831504505825</v>
      </c>
      <c r="O213" s="31">
        <f t="shared" ca="1" si="120"/>
        <v>-0.3225563762689726</v>
      </c>
      <c r="P213" s="69">
        <f t="shared" ca="1" si="120"/>
        <v>-9.3006196029365995E-4</v>
      </c>
      <c r="Q213" s="31">
        <f t="shared" ca="1" si="120"/>
        <v>4.3954340902674804E-2</v>
      </c>
      <c r="R213" s="31">
        <f t="shared" ca="1" si="120"/>
        <v>3.4850378662926396E-2</v>
      </c>
      <c r="S213" s="31" t="e">
        <f t="shared" ca="1" si="120"/>
        <v>#DIV/0!</v>
      </c>
      <c r="T213" s="31" t="e">
        <f ca="1">SUM(T$9:T$12)/SUM(T$5:T$8)-1</f>
        <v>#DIV/0!</v>
      </c>
      <c r="U213" s="31">
        <f t="shared" ca="1" si="120"/>
        <v>1.4617260276945876E-2</v>
      </c>
      <c r="V213" s="31" t="e">
        <f t="shared" ca="1" si="120"/>
        <v>#DIV/0!</v>
      </c>
      <c r="W213" s="31" t="e">
        <f ca="1">SUM(W$9:W$12)/SUM(W$5:W$8)-1</f>
        <v>#DIV/0!</v>
      </c>
      <c r="X213" s="31">
        <f t="shared" ca="1" si="120"/>
        <v>1.0648915862244479E-2</v>
      </c>
      <c r="Y213" s="61">
        <f t="shared" ca="1" si="120"/>
        <v>3.8041535885589832</v>
      </c>
    </row>
    <row r="214" spans="1:25" x14ac:dyDescent="0.2">
      <c r="A214" s="36" t="s">
        <v>38</v>
      </c>
      <c r="B214" s="208">
        <f t="shared" ref="B214:Y214" ca="1" si="121">SUM(B$13:B$16)/SUM(B$9:B$12)-1</f>
        <v>6.2368302774368889E-2</v>
      </c>
      <c r="C214" s="208">
        <f t="shared" ca="1" si="121"/>
        <v>3.3134832367160749E-2</v>
      </c>
      <c r="D214" s="31">
        <f t="shared" ca="1" si="121"/>
        <v>3.2659360670667326E-2</v>
      </c>
      <c r="E214" s="31">
        <f t="shared" ca="1" si="121"/>
        <v>8.195468319698751E-2</v>
      </c>
      <c r="F214" s="31">
        <f t="shared" ca="1" si="121"/>
        <v>3.7202338297946724E-2</v>
      </c>
      <c r="G214" s="69">
        <f t="shared" ca="1" si="121"/>
        <v>0.10006231813666688</v>
      </c>
      <c r="H214" s="31">
        <f t="shared" ca="1" si="121"/>
        <v>0.2214281019721529</v>
      </c>
      <c r="I214" s="31">
        <f t="shared" ca="1" si="121"/>
        <v>-5.5928647695263733E-2</v>
      </c>
      <c r="J214" s="70">
        <f t="shared" ca="1" si="121"/>
        <v>4.5898719184659154E-2</v>
      </c>
      <c r="K214" s="31">
        <f t="shared" ca="1" si="121"/>
        <v>0.81939440307534417</v>
      </c>
      <c r="L214" s="31">
        <f t="shared" ca="1" si="121"/>
        <v>-0.36064565066046472</v>
      </c>
      <c r="M214" s="70">
        <f t="shared" ca="1" si="121"/>
        <v>-0.27156514645528596</v>
      </c>
      <c r="N214" s="31">
        <f t="shared" ca="1" si="121"/>
        <v>0.86511364552743109</v>
      </c>
      <c r="O214" s="31">
        <f t="shared" ca="1" si="121"/>
        <v>-0.50533038592056156</v>
      </c>
      <c r="P214" s="69">
        <f t="shared" ca="1" si="121"/>
        <v>-0.51739798770903334</v>
      </c>
      <c r="Q214" s="31">
        <f t="shared" ca="1" si="121"/>
        <v>7.1986720783639324E-2</v>
      </c>
      <c r="R214" s="31">
        <f t="shared" ca="1" si="121"/>
        <v>1.0744954847792476E-2</v>
      </c>
      <c r="S214" s="31" t="e">
        <f t="shared" ca="1" si="121"/>
        <v>#DIV/0!</v>
      </c>
      <c r="T214" s="31" t="e">
        <f t="shared" ref="T214:T220" ca="1" si="122">SUM(T$9:T$12)/SUM(T$5:T$8)-1</f>
        <v>#DIV/0!</v>
      </c>
      <c r="U214" s="31">
        <f t="shared" ca="1" si="121"/>
        <v>1.697891824987674E-2</v>
      </c>
      <c r="V214" s="31" t="e">
        <f t="shared" ca="1" si="121"/>
        <v>#DIV/0!</v>
      </c>
      <c r="W214" s="31" t="e">
        <f t="shared" ref="W214:W220" ca="1" si="123">SUM(W$9:W$12)/SUM(W$5:W$8)-1</f>
        <v>#DIV/0!</v>
      </c>
      <c r="X214" s="31">
        <f t="shared" ca="1" si="121"/>
        <v>-0.4622300724862124</v>
      </c>
      <c r="Y214" s="61">
        <f t="shared" ca="1" si="121"/>
        <v>0.81834249319149421</v>
      </c>
    </row>
    <row r="215" spans="1:25" x14ac:dyDescent="0.2">
      <c r="A215" s="36" t="s">
        <v>39</v>
      </c>
      <c r="B215" s="208">
        <f t="shared" ref="B215:Y215" ca="1" si="124">SUM(B$17:B$20)/SUM(B$13:B$16)-1</f>
        <v>6.080548123315932E-2</v>
      </c>
      <c r="C215" s="208">
        <f t="shared" ca="1" si="124"/>
        <v>3.3689118353323E-2</v>
      </c>
      <c r="D215" s="31">
        <f t="shared" ca="1" si="124"/>
        <v>3.1611488213733274E-2</v>
      </c>
      <c r="E215" s="31">
        <f t="shared" ca="1" si="124"/>
        <v>7.8153631713918204E-2</v>
      </c>
      <c r="F215" s="31">
        <f t="shared" ca="1" si="124"/>
        <v>5.1384721132059941E-2</v>
      </c>
      <c r="G215" s="69">
        <f t="shared" ca="1" si="124"/>
        <v>0.11694446524557689</v>
      </c>
      <c r="H215" s="31">
        <f t="shared" ca="1" si="124"/>
        <v>0.1586918968487625</v>
      </c>
      <c r="I215" s="31">
        <f t="shared" ca="1" si="124"/>
        <v>-0.10037426571256425</v>
      </c>
      <c r="J215" s="70">
        <f t="shared" ca="1" si="124"/>
        <v>-2.345745783688169E-2</v>
      </c>
      <c r="K215" s="31">
        <f t="shared" ca="1" si="124"/>
        <v>0.37276711246776872</v>
      </c>
      <c r="L215" s="31">
        <f t="shared" ca="1" si="124"/>
        <v>-0.40679051473443206</v>
      </c>
      <c r="M215" s="70">
        <f t="shared" ca="1" si="124"/>
        <v>-0.35261656406796027</v>
      </c>
      <c r="N215" s="31">
        <f t="shared" ca="1" si="124"/>
        <v>0.32669197527075577</v>
      </c>
      <c r="O215" s="31">
        <f t="shared" ca="1" si="124"/>
        <v>-0.61230223260405214</v>
      </c>
      <c r="P215" s="69">
        <f t="shared" ca="1" si="124"/>
        <v>-5.1801761370688149E-2</v>
      </c>
      <c r="Q215" s="31">
        <f t="shared" ca="1" si="124"/>
        <v>3.0391453183453931E-2</v>
      </c>
      <c r="R215" s="31">
        <f t="shared" ca="1" si="124"/>
        <v>8.2616322663620068E-4</v>
      </c>
      <c r="S215" s="31">
        <f t="shared" ca="1" si="124"/>
        <v>0.15146230041635023</v>
      </c>
      <c r="T215" s="31" t="e">
        <f t="shared" ca="1" si="122"/>
        <v>#DIV/0!</v>
      </c>
      <c r="U215" s="31">
        <f t="shared" ca="1" si="124"/>
        <v>7.9892653398851987E-3</v>
      </c>
      <c r="V215" s="31">
        <f t="shared" ca="1" si="124"/>
        <v>0.35334566132259115</v>
      </c>
      <c r="W215" s="31" t="e">
        <f t="shared" ca="1" si="123"/>
        <v>#DIV/0!</v>
      </c>
      <c r="X215" s="31">
        <f t="shared" ca="1" si="124"/>
        <v>-0.22851875103261965</v>
      </c>
      <c r="Y215" s="61">
        <f t="shared" ca="1" si="124"/>
        <v>0.35280078555561301</v>
      </c>
    </row>
    <row r="216" spans="1:25" x14ac:dyDescent="0.2">
      <c r="A216" s="36" t="s">
        <v>40</v>
      </c>
      <c r="B216" s="208">
        <f t="shared" ref="B216:Y216" ca="1" si="125">SUM(B$21:B$24)/SUM(B$17:B$20)-1</f>
        <v>3.7053264693575727E-2</v>
      </c>
      <c r="C216" s="208">
        <f t="shared" ca="1" si="125"/>
        <v>8.8467119060615662E-3</v>
      </c>
      <c r="D216" s="31">
        <f t="shared" ca="1" si="125"/>
        <v>4.3020088643683785E-3</v>
      </c>
      <c r="E216" s="31">
        <f t="shared" ca="1" si="125"/>
        <v>5.435465687726726E-2</v>
      </c>
      <c r="F216" s="31">
        <f t="shared" ca="1" si="125"/>
        <v>4.6826902816693661E-2</v>
      </c>
      <c r="G216" s="69">
        <f t="shared" ca="1" si="125"/>
        <v>6.2954663384924503E-2</v>
      </c>
      <c r="H216" s="31">
        <f t="shared" ca="1" si="125"/>
        <v>0.12825912886003654</v>
      </c>
      <c r="I216" s="31">
        <f t="shared" ca="1" si="125"/>
        <v>-0.10340590441539499</v>
      </c>
      <c r="J216" s="70">
        <f t="shared" ca="1" si="125"/>
        <v>-5.8779559564510531E-2</v>
      </c>
      <c r="K216" s="31">
        <f t="shared" ca="1" si="125"/>
        <v>0.19238546103511833</v>
      </c>
      <c r="L216" s="31">
        <f t="shared" ca="1" si="125"/>
        <v>-0.43730192160527648</v>
      </c>
      <c r="M216" s="70">
        <f t="shared" ca="1" si="125"/>
        <v>-0.42939679633578032</v>
      </c>
      <c r="N216" s="31">
        <f t="shared" ca="1" si="125"/>
        <v>0.11646071231134458</v>
      </c>
      <c r="O216" s="31">
        <f t="shared" ca="1" si="125"/>
        <v>-0.54006227199335655</v>
      </c>
      <c r="P216" s="69">
        <f t="shared" ca="1" si="125"/>
        <v>-3.2901082610622412E-2</v>
      </c>
      <c r="Q216" s="31">
        <f t="shared" ca="1" si="125"/>
        <v>6.058936303728224E-3</v>
      </c>
      <c r="R216" s="31">
        <f t="shared" ca="1" si="125"/>
        <v>-3.2285099227981728E-2</v>
      </c>
      <c r="S216" s="31">
        <f t="shared" ca="1" si="125"/>
        <v>8.7625394043855609E-2</v>
      </c>
      <c r="T216" s="31" t="e">
        <f t="shared" ca="1" si="122"/>
        <v>#DIV/0!</v>
      </c>
      <c r="U216" s="31">
        <f t="shared" ca="1" si="125"/>
        <v>-1.6121128042193567E-3</v>
      </c>
      <c r="V216" s="31">
        <f t="shared" ca="1" si="125"/>
        <v>0.17396811968038017</v>
      </c>
      <c r="W216" s="31" t="e">
        <f t="shared" ca="1" si="123"/>
        <v>#DIV/0!</v>
      </c>
      <c r="X216" s="31">
        <f t="shared" ca="1" si="125"/>
        <v>-0.16334754993160427</v>
      </c>
      <c r="Y216" s="61">
        <f t="shared" ca="1" si="125"/>
        <v>0.1999965099659613</v>
      </c>
    </row>
    <row r="217" spans="1:25" x14ac:dyDescent="0.2">
      <c r="A217" s="36" t="s">
        <v>41</v>
      </c>
      <c r="B217" s="208">
        <f ca="1">IF(ISBLANK(B28),NA(),SUM(B$25:B$28)/SUM(B$21:B$24)-1)</f>
        <v>2.895603530544566E-2</v>
      </c>
      <c r="C217" s="208">
        <f t="shared" ref="C217:Y217" ca="1" si="126">IF(ISBLANK(C28),NA(),SUM(C$25:C$28)/SUM(C$21:C$24)-1)</f>
        <v>-4.4190700956530105E-3</v>
      </c>
      <c r="D217" s="31">
        <f t="shared" ca="1" si="126"/>
        <v>-8.0216349443381629E-3</v>
      </c>
      <c r="E217" s="31">
        <f t="shared" ca="1" si="126"/>
        <v>4.8544127797707448E-2</v>
      </c>
      <c r="F217" s="31">
        <f t="shared" ca="1" si="126"/>
        <v>2.4464634575380284E-2</v>
      </c>
      <c r="G217" s="69">
        <f t="shared" ca="1" si="126"/>
        <v>4.7771716449866997E-2</v>
      </c>
      <c r="H217" s="31">
        <f t="shared" ca="1" si="126"/>
        <v>0.17411721392908652</v>
      </c>
      <c r="I217" s="31">
        <f t="shared" ca="1" si="126"/>
        <v>-0.13370386566899894</v>
      </c>
      <c r="J217" s="70">
        <f t="shared" ca="1" si="126"/>
        <v>-9.8699545121951671E-2</v>
      </c>
      <c r="K217" s="31">
        <f t="shared" ca="1" si="126"/>
        <v>0.10952215105454144</v>
      </c>
      <c r="L217" s="31">
        <f t="shared" ca="1" si="126"/>
        <v>-0.56667242281248775</v>
      </c>
      <c r="M217" s="70">
        <f t="shared" ca="1" si="126"/>
        <v>-0.58080940178282114</v>
      </c>
      <c r="N217" s="31">
        <f t="shared" ca="1" si="126"/>
        <v>7.7726815212842526E-2</v>
      </c>
      <c r="O217" s="31">
        <f t="shared" ca="1" si="126"/>
        <v>-0.62600816529134629</v>
      </c>
      <c r="P217" s="69">
        <f t="shared" ca="1" si="126"/>
        <v>-6.1287542845942955E-2</v>
      </c>
      <c r="Q217" s="31">
        <f t="shared" ca="1" si="126"/>
        <v>5.4789292337162898E-3</v>
      </c>
      <c r="R217" s="31">
        <f t="shared" ca="1" si="126"/>
        <v>-5.9038243088555542E-2</v>
      </c>
      <c r="S217" s="31">
        <f t="shared" ca="1" si="126"/>
        <v>4.8417710596891261E-2</v>
      </c>
      <c r="T217" s="31" t="e">
        <f t="shared" ca="1" si="122"/>
        <v>#DIV/0!</v>
      </c>
      <c r="U217" s="31">
        <f t="shared" ca="1" si="126"/>
        <v>-1.0893887670483049E-2</v>
      </c>
      <c r="V217" s="31">
        <f t="shared" ca="1" si="126"/>
        <v>8.8020367801903365E-2</v>
      </c>
      <c r="W217" s="31" t="e">
        <f t="shared" ca="1" si="123"/>
        <v>#DIV/0!</v>
      </c>
      <c r="X217" s="31">
        <f t="shared" ca="1" si="126"/>
        <v>-0.12489218974907368</v>
      </c>
      <c r="Y217" s="61">
        <f t="shared" ca="1" si="126"/>
        <v>0.16191196124018514</v>
      </c>
    </row>
    <row r="218" spans="1:25" x14ac:dyDescent="0.2">
      <c r="A218" s="36" t="s">
        <v>42</v>
      </c>
      <c r="B218" s="208">
        <f ca="1">IF(ISBLANK(B32),NA(),SUM(B$29:B$32)/SUM(B$25:B$28)-1)</f>
        <v>2.436797172543459E-2</v>
      </c>
      <c r="C218" s="208">
        <f t="shared" ref="C218:Y218" ca="1" si="127">IF(ISBLANK(C32),NA(),SUM(C$29:C$32)/SUM(C$25:C$28)-1)</f>
        <v>-1.0489682886747786E-2</v>
      </c>
      <c r="D218" s="31">
        <f t="shared" ca="1" si="127"/>
        <v>-1.2937375186865441E-2</v>
      </c>
      <c r="E218" s="31">
        <f t="shared" ca="1" si="127"/>
        <v>4.3792814814152425E-2</v>
      </c>
      <c r="F218" s="31">
        <f t="shared" ca="1" si="127"/>
        <v>8.5124845203430333E-3</v>
      </c>
      <c r="G218" s="69">
        <f t="shared" ca="1" si="127"/>
        <v>3.874792434796781E-2</v>
      </c>
      <c r="H218" s="31">
        <f t="shared" ca="1" si="127"/>
        <v>4.2867980753295454E-2</v>
      </c>
      <c r="I218" s="31">
        <f t="shared" ca="1" si="127"/>
        <v>-0.15026755902343958</v>
      </c>
      <c r="J218" s="70">
        <f t="shared" ca="1" si="127"/>
        <v>-9.5313547395857623E-2</v>
      </c>
      <c r="K218" s="31">
        <f t="shared" ca="1" si="127"/>
        <v>6.4080964968273868E-2</v>
      </c>
      <c r="L218" s="31">
        <f t="shared" ca="1" si="127"/>
        <v>-1</v>
      </c>
      <c r="M218" s="70">
        <f t="shared" ca="1" si="127"/>
        <v>-1</v>
      </c>
      <c r="N218" s="31">
        <f t="shared" ca="1" si="127"/>
        <v>5.652803757717062E-2</v>
      </c>
      <c r="O218" s="31">
        <f t="shared" ca="1" si="127"/>
        <v>-0.70496423855351353</v>
      </c>
      <c r="P218" s="69">
        <f t="shared" ca="1" si="127"/>
        <v>-1.406453694858234E-2</v>
      </c>
      <c r="Q218" s="31">
        <f t="shared" ca="1" si="127"/>
        <v>-1.7520527260875829E-3</v>
      </c>
      <c r="R218" s="31">
        <f t="shared" ca="1" si="127"/>
        <v>-4.6938381689994091E-2</v>
      </c>
      <c r="S218" s="31">
        <f t="shared" ca="1" si="127"/>
        <v>1.2538750037788038E-2</v>
      </c>
      <c r="T218" s="31" t="e">
        <f t="shared" ca="1" si="122"/>
        <v>#DIV/0!</v>
      </c>
      <c r="U218" s="31">
        <f t="shared" ca="1" si="127"/>
        <v>-2.6783978001810538E-2</v>
      </c>
      <c r="V218" s="31">
        <f t="shared" ca="1" si="127"/>
        <v>4.1088524126132286E-2</v>
      </c>
      <c r="W218" s="31" t="e">
        <f t="shared" ca="1" si="123"/>
        <v>#DIV/0!</v>
      </c>
      <c r="X218" s="31">
        <f t="shared" ca="1" si="127"/>
        <v>-8.5975601223950981E-2</v>
      </c>
      <c r="Y218" s="61">
        <f t="shared" ca="1" si="127"/>
        <v>0.13198855472764448</v>
      </c>
    </row>
    <row r="219" spans="1:25" x14ac:dyDescent="0.2">
      <c r="A219" s="36" t="s">
        <v>43</v>
      </c>
      <c r="B219" s="208">
        <f ca="1">IF(ISBLANK(B36),NA(),SUM(B$33:B$36)/SUM(B$29:B$32)-1)</f>
        <v>1.4829819773438002E-2</v>
      </c>
      <c r="C219" s="208">
        <f t="shared" ref="C219:Y219" ca="1" si="128">IF(ISBLANK(C36),NA(),SUM(C$33:C$36)/SUM(C$29:C$32)-1)</f>
        <v>-2.9238313160313112E-2</v>
      </c>
      <c r="D219" s="31">
        <f t="shared" ca="1" si="128"/>
        <v>-3.6387942070658985E-2</v>
      </c>
      <c r="E219" s="31">
        <f t="shared" ca="1" si="128"/>
        <v>3.8110197984286165E-2</v>
      </c>
      <c r="F219" s="31">
        <f t="shared" ca="1" si="128"/>
        <v>2.5085875414704084E-2</v>
      </c>
      <c r="G219" s="69">
        <f t="shared" ca="1" si="128"/>
        <v>-1.511927689198711E-2</v>
      </c>
      <c r="H219" s="31">
        <f t="shared" ca="1" si="128"/>
        <v>-1.3797954647500554E-2</v>
      </c>
      <c r="I219" s="31">
        <f t="shared" ca="1" si="128"/>
        <v>-0.10761660077441382</v>
      </c>
      <c r="J219" s="70">
        <f t="shared" ca="1" si="128"/>
        <v>-9.1384057763400084E-2</v>
      </c>
      <c r="K219" s="31">
        <f t="shared" ca="1" si="128"/>
        <v>2.221725930220253E-2</v>
      </c>
      <c r="L219" s="31" t="e">
        <f t="shared" ca="1" si="128"/>
        <v>#DIV/0!</v>
      </c>
      <c r="M219" s="70" t="e">
        <f t="shared" ca="1" si="128"/>
        <v>#DIV/0!</v>
      </c>
      <c r="N219" s="31">
        <f t="shared" ca="1" si="128"/>
        <v>3.7961159243431464E-2</v>
      </c>
      <c r="O219" s="31">
        <f t="shared" ca="1" si="128"/>
        <v>-0.37868387149718241</v>
      </c>
      <c r="P219" s="69">
        <f t="shared" ca="1" si="128"/>
        <v>1.6294671193446919</v>
      </c>
      <c r="Q219" s="31">
        <f t="shared" ca="1" si="128"/>
        <v>-8.430955389273187E-3</v>
      </c>
      <c r="R219" s="31">
        <f t="shared" ca="1" si="128"/>
        <v>-5.8752702691044378E-2</v>
      </c>
      <c r="S219" s="31">
        <f t="shared" ca="1" si="128"/>
        <v>-1</v>
      </c>
      <c r="T219" s="31" t="e">
        <f t="shared" ca="1" si="122"/>
        <v>#DIV/0!</v>
      </c>
      <c r="U219" s="31">
        <f t="shared" ca="1" si="128"/>
        <v>-2.7790467851478651E-2</v>
      </c>
      <c r="V219" s="31">
        <f t="shared" ca="1" si="128"/>
        <v>-1</v>
      </c>
      <c r="W219" s="31" t="e">
        <f t="shared" ca="1" si="123"/>
        <v>#DIV/0!</v>
      </c>
      <c r="X219" s="31">
        <f t="shared" ca="1" si="128"/>
        <v>3.3130512765851758</v>
      </c>
      <c r="Y219" s="61">
        <f t="shared" ca="1" si="128"/>
        <v>8.9145553004984057E-2</v>
      </c>
    </row>
    <row r="220" spans="1:25" x14ac:dyDescent="0.2">
      <c r="A220" s="36" t="s">
        <v>44</v>
      </c>
      <c r="B220" s="208">
        <f ca="1">IF(ISBLANK(B40),NA(),SUM(B$37:B$40)/SUM(B$33:B$36)-1)</f>
        <v>2.5465064699468076E-3</v>
      </c>
      <c r="C220" s="208">
        <f t="shared" ref="C220:Y220" ca="1" si="129">IF(ISBLANK(C40),NA(),SUM(C$37:C$40)/SUM(C$33:C$36)-1)</f>
        <v>-3.1934190679019148E-2</v>
      </c>
      <c r="D220" s="31">
        <f t="shared" ca="1" si="129"/>
        <v>-3.4356312918829679E-2</v>
      </c>
      <c r="E220" s="31">
        <f t="shared" ca="1" si="129"/>
        <v>1.9580269023526498E-2</v>
      </c>
      <c r="F220" s="31">
        <f t="shared" ca="1" si="129"/>
        <v>-1.4634123850457925E-2</v>
      </c>
      <c r="G220" s="69">
        <f t="shared" ca="1" si="129"/>
        <v>-1.8757894945136022E-2</v>
      </c>
      <c r="H220" s="31">
        <f t="shared" ca="1" si="129"/>
        <v>3.5354639563294654E-2</v>
      </c>
      <c r="I220" s="31">
        <f t="shared" ca="1" si="129"/>
        <v>-0.10005995458838146</v>
      </c>
      <c r="J220" s="70">
        <f t="shared" ca="1" si="129"/>
        <v>-9.8267352384653672E-2</v>
      </c>
      <c r="K220" s="31">
        <f t="shared" ca="1" si="129"/>
        <v>-1.0953757132298958E-2</v>
      </c>
      <c r="L220" s="31" t="e">
        <f t="shared" ca="1" si="129"/>
        <v>#DIV/0!</v>
      </c>
      <c r="M220" s="70" t="e">
        <f t="shared" ca="1" si="129"/>
        <v>#DIV/0!</v>
      </c>
      <c r="N220" s="31">
        <f t="shared" ca="1" si="129"/>
        <v>2.1132787705439471E-2</v>
      </c>
      <c r="O220" s="31">
        <f t="shared" ca="1" si="129"/>
        <v>-0.27737277232440005</v>
      </c>
      <c r="P220" s="69">
        <f t="shared" ca="1" si="129"/>
        <v>-4.444921016609793E-2</v>
      </c>
      <c r="Q220" s="31">
        <f t="shared" ca="1" si="129"/>
        <v>-8.5468400624357788E-3</v>
      </c>
      <c r="R220" s="31">
        <f t="shared" ca="1" si="129"/>
        <v>-7.5489556676544334E-2</v>
      </c>
      <c r="S220" s="31" t="e">
        <f t="shared" ca="1" si="129"/>
        <v>#DIV/0!</v>
      </c>
      <c r="T220" s="31" t="e">
        <f t="shared" ca="1" si="122"/>
        <v>#DIV/0!</v>
      </c>
      <c r="U220" s="31">
        <f t="shared" ca="1" si="129"/>
        <v>8.2258353885307223E-3</v>
      </c>
      <c r="V220" s="31" t="e">
        <f t="shared" ca="1" si="129"/>
        <v>#DIV/0!</v>
      </c>
      <c r="W220" s="31" t="e">
        <f t="shared" ca="1" si="123"/>
        <v>#DIV/0!</v>
      </c>
      <c r="X220" s="31">
        <f t="shared" ca="1" si="129"/>
        <v>-9.6780347941661793E-3</v>
      </c>
      <c r="Y220" s="61">
        <f t="shared" ca="1" si="129"/>
        <v>1.3285861506664443E-3</v>
      </c>
    </row>
    <row r="221" spans="1:25" x14ac:dyDescent="0.2">
      <c r="A221" s="36" t="s">
        <v>45</v>
      </c>
      <c r="B221" s="208">
        <f ca="1">IF(ISBLANK(B44),NA(),SUM(B$41:B$44)/SUM(B$37:B$40)-1)</f>
        <v>-1.7045783591704389E-2</v>
      </c>
      <c r="C221" s="208">
        <f t="shared" ref="C221:Y221" ca="1" si="130">IF(ISBLANK(C44),NA(),SUM(C$41:C$44)/SUM(C$37:C$40)-1)</f>
        <v>-5.0979000322953993E-2</v>
      </c>
      <c r="D221" s="31">
        <f t="shared" ca="1" si="130"/>
        <v>-5.2382142904076612E-2</v>
      </c>
      <c r="E221" s="31">
        <f t="shared" ca="1" si="130"/>
        <v>-1.129449696418372E-3</v>
      </c>
      <c r="F221" s="31">
        <f t="shared" ca="1" si="130"/>
        <v>-4.1157611268403227E-2</v>
      </c>
      <c r="G221" s="69">
        <f t="shared" ca="1" si="130"/>
        <v>-3.9423234340298152E-2</v>
      </c>
      <c r="H221" s="31">
        <f t="shared" ca="1" si="130"/>
        <v>1.1192035306367032E-2</v>
      </c>
      <c r="I221" s="31">
        <f t="shared" ca="1" si="130"/>
        <v>-0.10754470410759243</v>
      </c>
      <c r="J221" s="70">
        <f t="shared" ca="1" si="130"/>
        <v>-0.10710333924340054</v>
      </c>
      <c r="K221" s="31">
        <f t="shared" ca="1" si="130"/>
        <v>-4.3879191916873617E-2</v>
      </c>
      <c r="L221" s="31" t="e">
        <f t="shared" ca="1" si="130"/>
        <v>#DIV/0!</v>
      </c>
      <c r="M221" s="70" t="e">
        <f t="shared" ca="1" si="130"/>
        <v>#DIV/0!</v>
      </c>
      <c r="N221" s="31">
        <f t="shared" ca="1" si="130"/>
        <v>-1.8369626336997014E-3</v>
      </c>
      <c r="O221" s="31">
        <f t="shared" ca="1" si="130"/>
        <v>-0.30069888124477284</v>
      </c>
      <c r="P221" s="69">
        <f t="shared" ca="1" si="130"/>
        <v>-0.98117968780571252</v>
      </c>
      <c r="Q221" s="31">
        <f t="shared" ca="1" si="130"/>
        <v>-2.3957847287069955E-2</v>
      </c>
      <c r="R221" s="31">
        <f t="shared" ca="1" si="130"/>
        <v>-8.109873671388057E-2</v>
      </c>
      <c r="S221" s="31" t="e">
        <f t="shared" ca="1" si="130"/>
        <v>#DIV/0!</v>
      </c>
      <c r="T221" s="31" t="e">
        <f t="shared" ca="1" si="130"/>
        <v>#DIV/0!</v>
      </c>
      <c r="U221" s="31">
        <f t="shared" ca="1" si="130"/>
        <v>-3.4348660268030629E-2</v>
      </c>
      <c r="V221" s="31" t="e">
        <f t="shared" ca="1" si="130"/>
        <v>#DIV/0!</v>
      </c>
      <c r="W221" s="31" t="e">
        <f t="shared" ca="1" si="130"/>
        <v>#DIV/0!</v>
      </c>
      <c r="X221" s="31">
        <f t="shared" ca="1" si="130"/>
        <v>-0.99995123940236241</v>
      </c>
      <c r="Y221" s="61">
        <f t="shared" ca="1" si="130"/>
        <v>2.3313090149805316E-2</v>
      </c>
    </row>
    <row r="222" spans="1:25" x14ac:dyDescent="0.2">
      <c r="A222" s="36" t="s">
        <v>46</v>
      </c>
      <c r="B222" s="208">
        <f ca="1">IF(ISBLANK(B48),NA(),SUM(B$45:B$48)/SUM(B$41:B$44)-1)</f>
        <v>-2.2922690210591234E-2</v>
      </c>
      <c r="C222" s="208">
        <f t="shared" ref="C222:Y222" ca="1" si="131">IF(ISBLANK(C48),NA(),SUM(C$45:C$48)/SUM(C$41:C$44)-1)</f>
        <v>-4.1077191140682978E-2</v>
      </c>
      <c r="D222" s="31">
        <f t="shared" ca="1" si="131"/>
        <v>-4.1066620914180008E-2</v>
      </c>
      <c r="E222" s="31">
        <f t="shared" ca="1" si="131"/>
        <v>-1.483230987993811E-2</v>
      </c>
      <c r="F222" s="31">
        <f ca="1">IF(ISBLANK(F48),NA(),SUM(F$45:F$48)/SUM(F$41:F$44)-1)</f>
        <v>-4.1150312021663416E-2</v>
      </c>
      <c r="G222" s="69">
        <f t="shared" ca="1" si="131"/>
        <v>-2.520185861420976E-2</v>
      </c>
      <c r="H222" s="31">
        <f t="shared" ca="1" si="131"/>
        <v>-6.6787051273654918E-2</v>
      </c>
      <c r="I222" s="31">
        <f t="shared" ca="1" si="131"/>
        <v>-9.9941733255293652E-2</v>
      </c>
      <c r="J222" s="70">
        <f t="shared" ca="1" si="131"/>
        <v>-0.10102812259321559</v>
      </c>
      <c r="K222" s="31">
        <f t="shared" ca="1" si="131"/>
        <v>-4.1842619396987191E-2</v>
      </c>
      <c r="L222" s="31" t="e">
        <f t="shared" ca="1" si="131"/>
        <v>#DIV/0!</v>
      </c>
      <c r="M222" s="70" t="e">
        <f t="shared" ca="1" si="131"/>
        <v>#DIV/0!</v>
      </c>
      <c r="N222" s="31">
        <f t="shared" ca="1" si="131"/>
        <v>-1.4945098508741816E-2</v>
      </c>
      <c r="O222" s="31">
        <f t="shared" ca="1" si="131"/>
        <v>-0.63304374427096677</v>
      </c>
      <c r="P222" s="69">
        <f t="shared" ca="1" si="131"/>
        <v>-0.3191231986540598</v>
      </c>
      <c r="Q222" s="31">
        <f t="shared" ca="1" si="131"/>
        <v>-1.1956873769015219E-2</v>
      </c>
      <c r="R222" s="31">
        <f t="shared" ca="1" si="131"/>
        <v>-6.7939193656942787E-2</v>
      </c>
      <c r="S222" s="31" t="e">
        <f t="shared" ca="1" si="131"/>
        <v>#DIV/0!</v>
      </c>
      <c r="T222" s="31">
        <f t="shared" ca="1" si="131"/>
        <v>-4.8013941672910843E-3</v>
      </c>
      <c r="U222" s="31">
        <f t="shared" ca="1" si="131"/>
        <v>-0.16474873156238601</v>
      </c>
      <c r="V222" s="31" t="e">
        <f t="shared" ca="1" si="131"/>
        <v>#DIV/0!</v>
      </c>
      <c r="W222" s="31">
        <f t="shared" ca="1" si="131"/>
        <v>-4.2613182274759853E-2</v>
      </c>
      <c r="X222" s="31">
        <f t="shared" ca="1" si="131"/>
        <v>-0.53238339164560256</v>
      </c>
      <c r="Y222" s="61">
        <f t="shared" ca="1" si="131"/>
        <v>-6.7731309412782936E-3</v>
      </c>
    </row>
    <row r="223" spans="1:25" x14ac:dyDescent="0.2">
      <c r="A223" s="36" t="s">
        <v>178</v>
      </c>
      <c r="B223" s="208">
        <f ca="1">IF(ISBLANK(B52),NA(),SUM(B$49:B$52)/SUM(B$45:B$48)-1)</f>
        <v>-2.2656773406520281E-2</v>
      </c>
      <c r="C223" s="208">
        <f t="shared" ref="C223:Y223" ca="1" si="132">IF(ISBLANK(C52),NA(),SUM(C$49:C$52)/SUM(C$45:C$48)-1)</f>
        <v>-3.5434790976260788E-2</v>
      </c>
      <c r="D223" s="31">
        <f t="shared" ca="1" si="132"/>
        <v>-3.8023577967368549E-2</v>
      </c>
      <c r="E223" s="31">
        <f t="shared" ca="1" si="132"/>
        <v>-1.7114070592303299E-2</v>
      </c>
      <c r="F223" s="31">
        <f t="shared" ca="1" si="132"/>
        <v>-1.7524965907253054E-2</v>
      </c>
      <c r="G223" s="69">
        <f t="shared" ca="1" si="132"/>
        <v>-2.5336983595335538E-2</v>
      </c>
      <c r="H223" s="31">
        <f t="shared" ca="1" si="132"/>
        <v>-1.3805041546635866E-2</v>
      </c>
      <c r="I223" s="31">
        <f t="shared" ca="1" si="132"/>
        <v>-9.4033825299769225E-2</v>
      </c>
      <c r="J223" s="31">
        <f t="shared" ca="1" si="132"/>
        <v>-9.8243272881712196E-2</v>
      </c>
      <c r="K223" s="31">
        <f t="shared" ca="1" si="132"/>
        <v>-1.5805736301382933E-2</v>
      </c>
      <c r="L223" s="31" t="e">
        <f t="shared" ca="1" si="132"/>
        <v>#DIV/0!</v>
      </c>
      <c r="M223" s="31" t="e">
        <f t="shared" ca="1" si="132"/>
        <v>#DIV/0!</v>
      </c>
      <c r="N223" s="31">
        <f t="shared" ca="1" si="132"/>
        <v>-1.5354148824253899E-2</v>
      </c>
      <c r="O223" s="31">
        <f t="shared" ca="1" si="132"/>
        <v>-0.76938645572968345</v>
      </c>
      <c r="P223" s="69">
        <f t="shared" ca="1" si="132"/>
        <v>-0.29678555681649121</v>
      </c>
      <c r="Q223" s="31">
        <f ca="1">IF(ISBLANK(Q52),NA(),SUM(Q$49:Q$52)/SUM(Q$45:Q$48)-1)</f>
        <v>-1.5410614925052912E-2</v>
      </c>
      <c r="R223" s="31">
        <f t="shared" ca="1" si="132"/>
        <v>-6.9292644931473912E-2</v>
      </c>
      <c r="S223" s="31" t="e">
        <f t="shared" ca="1" si="132"/>
        <v>#DIV/0!</v>
      </c>
      <c r="T223" s="31">
        <f t="shared" ca="1" si="132"/>
        <v>-3.9285676446278117E-2</v>
      </c>
      <c r="U223" s="31">
        <f t="shared" ca="1" si="132"/>
        <v>-2.7379419270782468E-2</v>
      </c>
      <c r="V223" s="31" t="e">
        <f t="shared" ca="1" si="132"/>
        <v>#DIV/0!</v>
      </c>
      <c r="W223" s="31">
        <f t="shared" ca="1" si="132"/>
        <v>-1.731614747006871E-2</v>
      </c>
      <c r="X223" s="31">
        <f t="shared" ca="1" si="132"/>
        <v>-0.21976352793810505</v>
      </c>
      <c r="Y223" s="61">
        <f t="shared" ca="1" si="132"/>
        <v>6.1128833258780935E-2</v>
      </c>
    </row>
    <row r="224" spans="1:25" x14ac:dyDescent="0.2">
      <c r="A224" s="36" t="s">
        <v>202</v>
      </c>
      <c r="B224" s="208">
        <f ca="1">IF(ISBLANK(B56),NA(),SUM(B$53:B$56)/SUM(B$49:B$52)-1)</f>
        <v>-1.3572686900502506E-2</v>
      </c>
      <c r="C224" s="208">
        <f t="shared" ref="C224:X224" ca="1" si="133">IF(ISBLANK(C56),NA(),SUM(C$53:C$56)/SUM(C$49:C$52)-1)</f>
        <v>-1.9927542637354856E-2</v>
      </c>
      <c r="D224" s="31">
        <f t="shared" ca="1" si="133"/>
        <v>-2.4498939285525712E-2</v>
      </c>
      <c r="E224" s="31">
        <f t="shared" ca="1" si="133"/>
        <v>-1.086753109426386E-2</v>
      </c>
      <c r="F224" s="31">
        <f t="shared" ca="1" si="133"/>
        <v>1.1038580493800021E-2</v>
      </c>
      <c r="G224" s="69">
        <f t="shared" ca="1" si="133"/>
        <v>-1.5895008922748532E-2</v>
      </c>
      <c r="H224" s="31">
        <f t="shared" ca="1" si="133"/>
        <v>9.7196557037366738E-3</v>
      </c>
      <c r="I224" s="31">
        <f t="shared" ca="1" si="133"/>
        <v>-7.1950827962822372E-2</v>
      </c>
      <c r="J224" s="31">
        <f t="shared" ca="1" si="133"/>
        <v>-6.1639040813528001E-2</v>
      </c>
      <c r="K224" s="31">
        <f t="shared" ca="1" si="133"/>
        <v>1.0068010907241964E-2</v>
      </c>
      <c r="L224" s="31" t="e">
        <f t="shared" ca="1" si="133"/>
        <v>#DIV/0!</v>
      </c>
      <c r="M224" s="31" t="e">
        <f t="shared" ca="1" si="133"/>
        <v>#DIV/0!</v>
      </c>
      <c r="N224" s="31">
        <f t="shared" ca="1" si="133"/>
        <v>-1.0490160174501328E-2</v>
      </c>
      <c r="O224" s="31">
        <f t="shared" ca="1" si="133"/>
        <v>-0.61653466675332536</v>
      </c>
      <c r="P224" s="69">
        <f t="shared" ca="1" si="133"/>
        <v>-9.5921063617827484E-2</v>
      </c>
      <c r="Q224" s="31">
        <f t="shared" ca="1" si="133"/>
        <v>-2.001236546602414E-2</v>
      </c>
      <c r="R224" s="31">
        <f t="shared" ca="1" si="133"/>
        <v>-4.8525780341726166E-2</v>
      </c>
      <c r="S224" s="31" t="e">
        <f t="shared" ca="1" si="133"/>
        <v>#DIV/0!</v>
      </c>
      <c r="T224" s="31">
        <f t="shared" ca="1" si="133"/>
        <v>-1.1698885895265354E-2</v>
      </c>
      <c r="U224" s="31">
        <f t="shared" ca="1" si="133"/>
        <v>-2.9226091978755919E-2</v>
      </c>
      <c r="V224" s="31" t="e">
        <f t="shared" ca="1" si="133"/>
        <v>#DIV/0!</v>
      </c>
      <c r="W224" s="31">
        <f t="shared" ca="1" si="133"/>
        <v>9.5303768269487943E-3</v>
      </c>
      <c r="X224" s="31">
        <f t="shared" ca="1" si="133"/>
        <v>-0.28621577470239856</v>
      </c>
      <c r="Y224" s="61">
        <f ca="1">IF(ISBLANK(Y56),NA(),SUM(Y$53:Y$56)/SUM(Y$49:Y$52)-1)</f>
        <v>4.6900511007922363E-2</v>
      </c>
    </row>
    <row r="225" spans="1:25" x14ac:dyDescent="0.2">
      <c r="A225" s="36" t="s">
        <v>203</v>
      </c>
      <c r="B225" s="208">
        <f ca="1">IF(ISBLANK(B57),NA(),SUM(B$57:B$60)/SUM(B$53:B$56)-1)</f>
        <v>-1.0379177641906101E-2</v>
      </c>
      <c r="C225" s="208">
        <f t="shared" ref="C225:Y225" ca="1" si="134">IF(ISBLANK(C57),NA(),SUM(C$57:C$60)/SUM(C$53:C$56)-1)</f>
        <v>-1.009553478644043E-2</v>
      </c>
      <c r="D225" s="31">
        <f t="shared" ca="1" si="134"/>
        <v>-1.4397088827264093E-2</v>
      </c>
      <c r="E225" s="31">
        <f t="shared" ca="1" si="134"/>
        <v>-1.0498813718767819E-2</v>
      </c>
      <c r="F225" s="31">
        <f t="shared" ca="1" si="134"/>
        <v>1.8018509969786711E-2</v>
      </c>
      <c r="G225" s="69">
        <f t="shared" ca="1" si="134"/>
        <v>-3.0563721423405577E-3</v>
      </c>
      <c r="H225" s="31">
        <f t="shared" ca="1" si="134"/>
        <v>-8.7200361933557069E-3</v>
      </c>
      <c r="I225" s="31">
        <f t="shared" ca="1" si="134"/>
        <v>-6.9729401791651657E-2</v>
      </c>
      <c r="J225" s="31">
        <f t="shared" ca="1" si="134"/>
        <v>-5.8205920580938764E-2</v>
      </c>
      <c r="K225" s="31">
        <f t="shared" ca="1" si="134"/>
        <v>1.6376658453918447E-2</v>
      </c>
      <c r="L225" s="31" t="e">
        <f t="shared" ca="1" si="134"/>
        <v>#DIV/0!</v>
      </c>
      <c r="M225" s="31" t="e">
        <f t="shared" ca="1" si="134"/>
        <v>#DIV/0!</v>
      </c>
      <c r="N225" s="31">
        <f t="shared" ca="1" si="134"/>
        <v>-1.2309411106145585E-2</v>
      </c>
      <c r="O225" s="31">
        <f t="shared" ca="1" si="134"/>
        <v>-0.52189480426158008</v>
      </c>
      <c r="P225" s="69">
        <f t="shared" ca="1" si="134"/>
        <v>-0.11527928456830505</v>
      </c>
      <c r="Q225" s="31">
        <f t="shared" ca="1" si="134"/>
        <v>-7.9254227872698202E-3</v>
      </c>
      <c r="R225" s="31">
        <f t="shared" ca="1" si="134"/>
        <v>-3.0185430110595601E-2</v>
      </c>
      <c r="S225" s="31" t="e">
        <f t="shared" ca="1" si="134"/>
        <v>#DIV/0!</v>
      </c>
      <c r="T225" s="31">
        <f t="shared" ca="1" si="134"/>
        <v>-1.7795997758891402E-2</v>
      </c>
      <c r="U225" s="31">
        <f t="shared" ca="1" si="134"/>
        <v>-2.1921242238807759E-2</v>
      </c>
      <c r="V225" s="31" t="e">
        <f t="shared" ca="1" si="134"/>
        <v>#DIV/0!</v>
      </c>
      <c r="W225" s="31">
        <f t="shared" ca="1" si="134"/>
        <v>1.6967348491627732E-2</v>
      </c>
      <c r="X225" s="31">
        <f t="shared" ca="1" si="134"/>
        <v>-0.12201718051148169</v>
      </c>
      <c r="Y225" s="61">
        <f t="shared" ca="1" si="134"/>
        <v>-1.1615704961588813E-2</v>
      </c>
    </row>
    <row r="226" spans="1:25" x14ac:dyDescent="0.2">
      <c r="A226" s="36" t="s">
        <v>204</v>
      </c>
      <c r="B226" s="208">
        <f ca="1">IF(ISBLANK(B61),NA(),SUM(B$61:B$64)/SUM(B$57:B$60)-1)</f>
        <v>-2.0075389191794302E-2</v>
      </c>
      <c r="C226" s="208">
        <f t="shared" ref="C226:X226" ca="1" si="135">IF(ISBLANK(C61),NA(),SUM(C$61:C$64)/SUM(C$57:C$60)-1)</f>
        <v>-1.8638873123233646E-2</v>
      </c>
      <c r="D226" s="31">
        <f t="shared" ca="1" si="135"/>
        <v>-2.0422229140973136E-2</v>
      </c>
      <c r="E226" s="31">
        <f t="shared" ca="1" si="135"/>
        <v>-2.0681535921793337E-2</v>
      </c>
      <c r="F226" s="31">
        <f t="shared" ca="1" si="135"/>
        <v>-7.3543735840136959E-3</v>
      </c>
      <c r="G226" s="69">
        <f t="shared" ca="1" si="135"/>
        <v>-1.4019891874850199E-2</v>
      </c>
      <c r="H226" s="31">
        <f t="shared" ca="1" si="135"/>
        <v>1.3066455539848754E-2</v>
      </c>
      <c r="I226" s="31">
        <f t="shared" ca="1" si="135"/>
        <v>-6.5865280572587559E-2</v>
      </c>
      <c r="J226" s="31">
        <f t="shared" ca="1" si="135"/>
        <v>-3.9518422909859963E-2</v>
      </c>
      <c r="K226" s="31">
        <f t="shared" ca="1" si="135"/>
        <v>-5.3222087969524434E-3</v>
      </c>
      <c r="L226" s="31" t="e">
        <f t="shared" ca="1" si="135"/>
        <v>#DIV/0!</v>
      </c>
      <c r="M226" s="31" t="e">
        <f t="shared" ca="1" si="135"/>
        <v>#DIV/0!</v>
      </c>
      <c r="N226" s="31">
        <f t="shared" ca="1" si="135"/>
        <v>-2.0024563373429283E-2</v>
      </c>
      <c r="O226" s="31">
        <f t="shared" ca="1" si="135"/>
        <v>-0.5283820507028667</v>
      </c>
      <c r="P226" s="69">
        <f t="shared" ca="1" si="135"/>
        <v>-0.18053464219043946</v>
      </c>
      <c r="Q226" s="31">
        <f t="shared" ca="1" si="135"/>
        <v>-9.9929242479606106E-3</v>
      </c>
      <c r="R226" s="31">
        <f t="shared" ca="1" si="135"/>
        <v>-2.3134786072310565E-2</v>
      </c>
      <c r="S226" s="31" t="e">
        <f t="shared" ca="1" si="135"/>
        <v>#DIV/0!</v>
      </c>
      <c r="T226" s="31">
        <f t="shared" ca="1" si="135"/>
        <v>-3.2600226385539055E-2</v>
      </c>
      <c r="U226" s="31">
        <f t="shared" ca="1" si="135"/>
        <v>-4.4054999083552593E-3</v>
      </c>
      <c r="V226" s="31" t="e">
        <f t="shared" ca="1" si="135"/>
        <v>#DIV/0!</v>
      </c>
      <c r="W226" s="31">
        <f t="shared" ca="1" si="135"/>
        <v>-4.9111911315873336E-3</v>
      </c>
      <c r="X226" s="31">
        <f t="shared" ca="1" si="135"/>
        <v>3.6915026896390923E-2</v>
      </c>
      <c r="Y226" s="61">
        <f ca="1">IF(ISBLANK(Y61),NA(),SUM(Y$61:Y$64)/SUM(Y$57:Y$60)-1)</f>
        <v>-2.7648936425112791E-2</v>
      </c>
    </row>
    <row r="227" spans="1:25" ht="10.8" thickBot="1" x14ac:dyDescent="0.25">
      <c r="A227" s="78" t="s">
        <v>207</v>
      </c>
      <c r="B227" s="209">
        <f t="shared" ref="B227:Y227" ca="1" si="136">IF(ISBLANK(B65),NA(),SUM(B$65:B$68)/SUM(B$61:B$64)-1)</f>
        <v>-2.1581578606673424E-2</v>
      </c>
      <c r="C227" s="209">
        <f t="shared" ca="1" si="136"/>
        <v>-1.755251265875013E-2</v>
      </c>
      <c r="D227" s="98">
        <f t="shared" ca="1" si="136"/>
        <v>-1.8578983609144673E-2</v>
      </c>
      <c r="E227" s="98">
        <f t="shared" ca="1" si="136"/>
        <v>-2.328521364091285E-2</v>
      </c>
      <c r="F227" s="98">
        <f t="shared" ca="1" si="136"/>
        <v>-1.1142843662333535E-2</v>
      </c>
      <c r="G227" s="99">
        <f t="shared" ca="1" si="136"/>
        <v>-1.2382563613086539E-2</v>
      </c>
      <c r="H227" s="98">
        <f t="shared" ca="1" si="136"/>
        <v>2.7655532201007471E-2</v>
      </c>
      <c r="I227" s="98">
        <f t="shared" ca="1" si="136"/>
        <v>-6.361618425221538E-2</v>
      </c>
      <c r="J227" s="98">
        <f t="shared" ca="1" si="136"/>
        <v>-2.9114244575475512E-2</v>
      </c>
      <c r="K227" s="98">
        <f t="shared" ca="1" si="136"/>
        <v>-1.147601631280859E-2</v>
      </c>
      <c r="L227" s="98" t="e">
        <f t="shared" ca="1" si="136"/>
        <v>#DIV/0!</v>
      </c>
      <c r="M227" s="98" t="e">
        <f t="shared" ca="1" si="136"/>
        <v>#DIV/0!</v>
      </c>
      <c r="N227" s="98">
        <f t="shared" ca="1" si="136"/>
        <v>-2.300287513980015E-2</v>
      </c>
      <c r="O227" s="98">
        <f t="shared" ca="1" si="136"/>
        <v>-0.55733646222892386</v>
      </c>
      <c r="P227" s="99">
        <f t="shared" ca="1" si="136"/>
        <v>7.9755277471587727E-2</v>
      </c>
      <c r="Q227" s="98">
        <f t="shared" ca="1" si="136"/>
        <v>-1.2736313491336193E-2</v>
      </c>
      <c r="R227" s="98">
        <f t="shared" ca="1" si="136"/>
        <v>-2.4106048042208283E-2</v>
      </c>
      <c r="S227" s="98" t="e">
        <f t="shared" ca="1" si="136"/>
        <v>#DIV/0!</v>
      </c>
      <c r="T227" s="98">
        <f t="shared" ca="1" si="136"/>
        <v>-2.4317007024465154E-2</v>
      </c>
      <c r="U227" s="98">
        <f t="shared" ca="1" si="136"/>
        <v>-7.6864528145130784E-3</v>
      </c>
      <c r="V227" s="98" t="e">
        <f t="shared" ca="1" si="136"/>
        <v>#DIV/0!</v>
      </c>
      <c r="W227" s="98">
        <f t="shared" ca="1" si="136"/>
        <v>-1.2218665779425097E-2</v>
      </c>
      <c r="X227" s="98">
        <f t="shared" ca="1" si="136"/>
        <v>-5.4324867729059867E-2</v>
      </c>
      <c r="Y227" s="100">
        <f t="shared" ca="1" si="136"/>
        <v>2.3704172153630632E-2</v>
      </c>
    </row>
  </sheetData>
  <mergeCells count="7">
    <mergeCell ref="G2:O2"/>
    <mergeCell ref="P2:Y2"/>
    <mergeCell ref="A1:Y1"/>
    <mergeCell ref="A2:A3"/>
    <mergeCell ref="B2:B3"/>
    <mergeCell ref="C2:C3"/>
    <mergeCell ref="D2:F2"/>
  </mergeCells>
  <phoneticPr fontId="11" type="noConversion"/>
  <pageMargins left="0.2" right="0.19" top="0.62" bottom="0.984251969" header="0.4921259845" footer="0.4921259845"/>
  <pageSetup paperSize="8" scale="56"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pageSetUpPr fitToPage="1"/>
  </sheetPr>
  <dimension ref="A1:Y227"/>
  <sheetViews>
    <sheetView showGridLines="0" workbookViewId="0">
      <pane xSplit="1" ySplit="3" topLeftCell="B147" activePane="bottomRight" state="frozen"/>
      <selection activeCell="K65" sqref="K65"/>
      <selection pane="topRight" activeCell="K65" sqref="K65"/>
      <selection pane="bottomLeft" activeCell="K65" sqref="K65"/>
      <selection pane="bottomRight" activeCell="K65" sqref="K65"/>
    </sheetView>
  </sheetViews>
  <sheetFormatPr baseColWidth="10" defaultColWidth="12.109375" defaultRowHeight="10.199999999999999" x14ac:dyDescent="0.2"/>
  <cols>
    <col min="1" max="1" width="12.109375" style="37"/>
    <col min="2" max="3" width="12.109375" style="7"/>
    <col min="4" max="9" width="12.109375" style="19"/>
    <col min="10" max="10" width="12.109375" style="45"/>
    <col min="11" max="12" width="12.109375" style="19"/>
    <col min="13" max="13" width="12.109375" style="45"/>
    <col min="14" max="14" width="12.109375" style="19"/>
    <col min="15" max="15" width="12.109375" style="22"/>
    <col min="16" max="16" width="13" style="22" customWidth="1"/>
    <col min="17" max="23" width="12.109375" style="22"/>
    <col min="24" max="16384" width="12.109375" style="19"/>
  </cols>
  <sheetData>
    <row r="1" spans="1:25" s="47" customFormat="1" ht="13.8" thickBot="1" x14ac:dyDescent="0.3">
      <c r="A1" s="217" t="s">
        <v>48</v>
      </c>
      <c r="B1" s="218"/>
      <c r="C1" s="218"/>
      <c r="D1" s="218"/>
      <c r="E1" s="218"/>
      <c r="F1" s="218"/>
      <c r="G1" s="218"/>
      <c r="H1" s="218"/>
      <c r="I1" s="218"/>
      <c r="J1" s="218"/>
      <c r="K1" s="218"/>
      <c r="L1" s="218"/>
      <c r="M1" s="218"/>
      <c r="N1" s="218"/>
      <c r="O1" s="218"/>
      <c r="P1" s="218"/>
      <c r="Q1" s="218"/>
      <c r="R1" s="218"/>
      <c r="S1" s="218"/>
      <c r="T1" s="218"/>
      <c r="U1" s="218"/>
      <c r="V1" s="218"/>
      <c r="W1" s="218"/>
      <c r="X1" s="218"/>
      <c r="Y1" s="218"/>
    </row>
    <row r="2" spans="1:25" s="7" customFormat="1" ht="15" customHeight="1" thickBot="1" x14ac:dyDescent="0.25">
      <c r="A2" s="219" t="s">
        <v>9</v>
      </c>
      <c r="B2" s="221" t="s">
        <v>10</v>
      </c>
      <c r="C2" s="221" t="s">
        <v>11</v>
      </c>
      <c r="D2" s="223" t="s">
        <v>12</v>
      </c>
      <c r="E2" s="223"/>
      <c r="F2" s="224"/>
      <c r="G2" s="212" t="s">
        <v>13</v>
      </c>
      <c r="H2" s="213"/>
      <c r="I2" s="213"/>
      <c r="J2" s="213"/>
      <c r="K2" s="213"/>
      <c r="L2" s="213"/>
      <c r="M2" s="213"/>
      <c r="N2" s="213"/>
      <c r="O2" s="213"/>
      <c r="P2" s="214" t="s">
        <v>14</v>
      </c>
      <c r="Q2" s="215"/>
      <c r="R2" s="215"/>
      <c r="S2" s="215"/>
      <c r="T2" s="215"/>
      <c r="U2" s="215"/>
      <c r="V2" s="215"/>
      <c r="W2" s="215"/>
      <c r="X2" s="215"/>
      <c r="Y2" s="216"/>
    </row>
    <row r="3" spans="1:25" s="12" customFormat="1" ht="31.2" thickBot="1" x14ac:dyDescent="0.3">
      <c r="A3" s="220"/>
      <c r="B3" s="222"/>
      <c r="C3" s="222"/>
      <c r="D3" s="8" t="s">
        <v>15</v>
      </c>
      <c r="E3" s="8" t="s">
        <v>16</v>
      </c>
      <c r="F3" s="8" t="s">
        <v>17</v>
      </c>
      <c r="G3" s="9" t="s">
        <v>18</v>
      </c>
      <c r="H3" s="10" t="s">
        <v>80</v>
      </c>
      <c r="I3" s="10" t="s">
        <v>19</v>
      </c>
      <c r="J3" s="11" t="s">
        <v>20</v>
      </c>
      <c r="K3" s="10" t="s">
        <v>21</v>
      </c>
      <c r="L3" s="10" t="s">
        <v>22</v>
      </c>
      <c r="M3" s="11" t="s">
        <v>20</v>
      </c>
      <c r="N3" s="10" t="s">
        <v>23</v>
      </c>
      <c r="O3" s="10" t="s">
        <v>24</v>
      </c>
      <c r="P3" s="80" t="s">
        <v>25</v>
      </c>
      <c r="Q3" s="81" t="s">
        <v>26</v>
      </c>
      <c r="R3" s="81" t="s">
        <v>27</v>
      </c>
      <c r="S3" s="81" t="s">
        <v>28</v>
      </c>
      <c r="T3" s="81" t="s">
        <v>179</v>
      </c>
      <c r="U3" s="81" t="s">
        <v>29</v>
      </c>
      <c r="V3" s="81" t="s">
        <v>30</v>
      </c>
      <c r="W3" s="81" t="s">
        <v>180</v>
      </c>
      <c r="X3" s="81" t="s">
        <v>31</v>
      </c>
      <c r="Y3" s="82" t="s">
        <v>181</v>
      </c>
    </row>
    <row r="4" spans="1:25" s="13" customFormat="1" ht="14.4" thickBot="1" x14ac:dyDescent="0.3">
      <c r="A4" s="103" t="s">
        <v>32</v>
      </c>
      <c r="B4" s="104"/>
      <c r="C4" s="104"/>
      <c r="D4" s="105"/>
      <c r="E4" s="105"/>
      <c r="F4" s="105"/>
      <c r="G4" s="105"/>
      <c r="H4" s="105"/>
      <c r="I4" s="105"/>
      <c r="J4" s="106"/>
      <c r="K4" s="105"/>
      <c r="L4" s="105"/>
      <c r="M4" s="106"/>
      <c r="N4" s="105"/>
      <c r="O4" s="105"/>
      <c r="P4" s="101"/>
      <c r="Q4" s="101"/>
      <c r="R4" s="101"/>
      <c r="S4" s="101"/>
      <c r="T4" s="101"/>
      <c r="U4" s="101"/>
      <c r="V4" s="101"/>
      <c r="W4" s="101"/>
      <c r="X4" s="101"/>
      <c r="Y4" s="102"/>
    </row>
    <row r="5" spans="1:25" ht="10.8" thickTop="1" x14ac:dyDescent="0.2">
      <c r="A5" s="14">
        <v>38077</v>
      </c>
      <c r="B5" s="15">
        <f ca="1">SUM(C5,E5)</f>
        <v>1410625706.0937507</v>
      </c>
      <c r="C5" s="15">
        <f ca="1">SUM(D5,F5)</f>
        <v>960856612.76953173</v>
      </c>
      <c r="D5" s="16">
        <f ca="1">OFFSET(Import_SAS_CVS!CC2,(Synth!$D$3-1)*Synth!$E$3,0)</f>
        <v>869969810.30468798</v>
      </c>
      <c r="E5" s="16">
        <f ca="1">OFFSET(Import_SAS_CVS!BG2,(Synth!$D$3-1)*Synth!$E$3,0)</f>
        <v>449769093.32421899</v>
      </c>
      <c r="F5" s="16">
        <f ca="1">OFFSET(Import_SAS_CVS!CG2,(Synth!$D$3-1)*Synth!$E$3,0)</f>
        <v>90886802.464843795</v>
      </c>
      <c r="G5" s="17">
        <f ca="1">OFFSET(Import_SAS_CVS!AO2,(Synth!$D$3-1)*Synth!$E$3,0)</f>
        <v>463944892.53906298</v>
      </c>
      <c r="H5" s="16">
        <f ca="1">OFFSET(Import_SAS_CVS!AP2,(Synth!$D$3-1)*Synth!$E$3,0)</f>
        <v>6478563.9117431603</v>
      </c>
      <c r="I5" s="16">
        <f ca="1">OFFSET(Import_SAS_CVS!AQ2,(Synth!$D$3-1)*Synth!$E$3,0)</f>
        <v>399350975.34375</v>
      </c>
      <c r="J5" s="42">
        <f ca="1">OFFSET(Import_SAS_CVS!AR2,(Synth!$D$3-1)*Synth!$E$3,0)</f>
        <v>148767827.26367199</v>
      </c>
      <c r="K5" s="16">
        <f ca="1">OFFSET(Import_SAS_CVS!AS2,(Synth!$D$3-1)*Synth!$E$3,0)</f>
        <v>117388.96643638601</v>
      </c>
      <c r="L5" s="16">
        <f ca="1">OFFSET(Import_SAS_CVS!AT2,(Synth!$D$3-1)*Synth!$E$3,0)</f>
        <v>91587357.697265595</v>
      </c>
      <c r="M5" s="42">
        <f ca="1">OFFSET(Import_SAS_CVS!AU2,(Synth!$D$3-1)*Synth!$E$3,0)</f>
        <v>6049002.2523193397</v>
      </c>
      <c r="N5" s="16">
        <f ca="1">OFFSET(Import_SAS_CVS!AV2,(Synth!$D$3-1)*Synth!$E$3,0)</f>
        <v>294036.43993377697</v>
      </c>
      <c r="O5" s="18">
        <f ca="1">OFFSET(Import_SAS_CVS!AW2,(Synth!$D$3-1)*Synth!$E$3,0)</f>
        <v>456008194.38281298</v>
      </c>
      <c r="P5" s="107">
        <f ca="1">OFFSET(Import_SAS_CVS!AX2,(Synth!$D$3-1)*Synth!$E$3,0)</f>
        <v>359051294.53906298</v>
      </c>
      <c r="Q5" s="108">
        <f ca="1">OFFSET(Import_SAS_CVS!AY2,(Synth!$D$3-1)*Synth!$E$3,0)</f>
        <v>230594869.515625</v>
      </c>
      <c r="R5" s="108">
        <f ca="1">OFFSET(Import_SAS_CVS!AZ2,(Synth!$D$3-1)*Synth!$E$3,0)</f>
        <v>179781216.14257801</v>
      </c>
      <c r="S5" s="108">
        <f ca="1">OFFSET(Import_SAS_CVS!BA2,(Synth!$D$3-1)*Synth!$E$3,0)</f>
        <v>0</v>
      </c>
      <c r="T5" s="108">
        <f ca="1">OFFSET(Import_SAS_CVS!BB2,(Synth!$D$3-1)*Synth!$E$3,0)</f>
        <v>0</v>
      </c>
      <c r="U5" s="108">
        <f ca="1">OFFSET(Import_SAS_CVS!BC2,(Synth!$D$3-1)*Synth!$E$3,0)</f>
        <v>104186179.522461</v>
      </c>
      <c r="V5" s="108">
        <f ca="1">OFFSET(Import_SAS_CVS!BD2,(Synth!$D$3-1)*Synth!$E$3,0)</f>
        <v>0</v>
      </c>
      <c r="W5" s="108">
        <f ca="1">OFFSET(Import_SAS_CVS!BE2,(Synth!$D$3-1)*Synth!$E$3,0)</f>
        <v>0</v>
      </c>
      <c r="X5" s="108">
        <f ca="1">OFFSET(Import_SAS_CVS!BF2,(Synth!$D$3-1)*Synth!$E$3,0)</f>
        <v>91409760.332031295</v>
      </c>
      <c r="Y5" s="109">
        <f ca="1">OFFSET(Import_SAS_CVS!CS2,(Synth!$D$3-1)*Synth!$E$3,0)</f>
        <v>1576.1782308071899</v>
      </c>
    </row>
    <row r="6" spans="1:25" x14ac:dyDescent="0.2">
      <c r="A6" s="20">
        <v>38168</v>
      </c>
      <c r="B6" s="21">
        <f t="shared" ref="B6:B64" ca="1" si="0">SUM(C6,E6)</f>
        <v>1426505639.7861338</v>
      </c>
      <c r="C6" s="21">
        <f t="shared" ref="C6:C64" ca="1" si="1">SUM(D6,F6)</f>
        <v>968106367.71582079</v>
      </c>
      <c r="D6" s="22">
        <f ca="1">OFFSET(Import_SAS_CVS!CC3,(Synth!$D$3-1)*Synth!$E$3,0)</f>
        <v>877021770.77343798</v>
      </c>
      <c r="E6" s="22">
        <f ca="1">OFFSET(Import_SAS_CVS!BG3,(Synth!$D$3-1)*Synth!$E$3,0)</f>
        <v>458399272.07031298</v>
      </c>
      <c r="F6" s="22">
        <f ca="1">OFFSET(Import_SAS_CVS!CG3,(Synth!$D$3-1)*Synth!$E$3,0)</f>
        <v>91084596.942382798</v>
      </c>
      <c r="G6" s="23">
        <f ca="1">OFFSET(Import_SAS_CVS!AO3,(Synth!$D$3-1)*Synth!$E$3,0)</f>
        <v>468828395.31640601</v>
      </c>
      <c r="H6" s="24">
        <f ca="1">OFFSET(Import_SAS_CVS!AP3,(Synth!$D$3-1)*Synth!$E$3,0)</f>
        <v>5913099.5673217801</v>
      </c>
      <c r="I6" s="24">
        <f ca="1">OFFSET(Import_SAS_CVS!AQ3,(Synth!$D$3-1)*Synth!$E$3,0)</f>
        <v>402705599.55468798</v>
      </c>
      <c r="J6" s="43">
        <f ca="1">OFFSET(Import_SAS_CVS!AR3,(Synth!$D$3-1)*Synth!$E$3,0)</f>
        <v>156375328.46679699</v>
      </c>
      <c r="K6" s="24">
        <f ca="1">OFFSET(Import_SAS_CVS!AS3,(Synth!$D$3-1)*Synth!$E$3,0)</f>
        <v>2929035.4216613802</v>
      </c>
      <c r="L6" s="24">
        <f ca="1">OFFSET(Import_SAS_CVS!AT3,(Synth!$D$3-1)*Synth!$E$3,0)</f>
        <v>88245061.263671905</v>
      </c>
      <c r="M6" s="43">
        <f ca="1">OFFSET(Import_SAS_CVS!AU3,(Synth!$D$3-1)*Synth!$E$3,0)</f>
        <v>5932417.7378540002</v>
      </c>
      <c r="N6" s="24">
        <f ca="1">OFFSET(Import_SAS_CVS!AV3,(Synth!$D$3-1)*Synth!$E$3,0)</f>
        <v>18448848.276611298</v>
      </c>
      <c r="O6" s="25">
        <f ca="1">OFFSET(Import_SAS_CVS!AW3,(Synth!$D$3-1)*Synth!$E$3,0)</f>
        <v>422829523.30468798</v>
      </c>
      <c r="P6" s="110">
        <f ca="1">OFFSET(Import_SAS_CVS!AX3,(Synth!$D$3-1)*Synth!$E$3,0)</f>
        <v>361431786.84375</v>
      </c>
      <c r="Q6" s="111">
        <f ca="1">OFFSET(Import_SAS_CVS!AY3,(Synth!$D$3-1)*Synth!$E$3,0)</f>
        <v>232033442.90234399</v>
      </c>
      <c r="R6" s="111">
        <f ca="1">OFFSET(Import_SAS_CVS!AZ3,(Synth!$D$3-1)*Synth!$E$3,0)</f>
        <v>182882980.26953101</v>
      </c>
      <c r="S6" s="111">
        <f ca="1">OFFSET(Import_SAS_CVS!BA3,(Synth!$D$3-1)*Synth!$E$3,0)</f>
        <v>0</v>
      </c>
      <c r="T6" s="111">
        <f ca="1">OFFSET(Import_SAS_CVS!BB3,(Synth!$D$3-1)*Synth!$E$3,0)</f>
        <v>0</v>
      </c>
      <c r="U6" s="111">
        <f ca="1">OFFSET(Import_SAS_CVS!BC3,(Synth!$D$3-1)*Synth!$E$3,0)</f>
        <v>102613103.836914</v>
      </c>
      <c r="V6" s="111">
        <f ca="1">OFFSET(Import_SAS_CVS!BD3,(Synth!$D$3-1)*Synth!$E$3,0)</f>
        <v>0</v>
      </c>
      <c r="W6" s="111">
        <f ca="1">OFFSET(Import_SAS_CVS!BE3,(Synth!$D$3-1)*Synth!$E$3,0)</f>
        <v>0</v>
      </c>
      <c r="X6" s="111">
        <f ca="1">OFFSET(Import_SAS_CVS!BF3,(Synth!$D$3-1)*Synth!$E$3,0)</f>
        <v>91758106.047851607</v>
      </c>
      <c r="Y6" s="112">
        <f ca="1">OFFSET(Import_SAS_CVS!CS3,(Synth!$D$3-1)*Synth!$E$3,0)</f>
        <v>46451.555733203902</v>
      </c>
    </row>
    <row r="7" spans="1:25" x14ac:dyDescent="0.2">
      <c r="A7" s="20">
        <v>38260</v>
      </c>
      <c r="B7" s="21">
        <f t="shared" ca="1" si="0"/>
        <v>1433975173.5136719</v>
      </c>
      <c r="C7" s="21">
        <f t="shared" ca="1" si="1"/>
        <v>990629610.16992188</v>
      </c>
      <c r="D7" s="22">
        <f ca="1">OFFSET(Import_SAS_CVS!CC4,(Synth!$D$3-1)*Synth!$E$3,0)</f>
        <v>898702753.171875</v>
      </c>
      <c r="E7" s="22">
        <f ca="1">OFFSET(Import_SAS_CVS!BG4,(Synth!$D$3-1)*Synth!$E$3,0)</f>
        <v>443345563.34375</v>
      </c>
      <c r="F7" s="22">
        <f ca="1">OFFSET(Import_SAS_CVS!CG4,(Synth!$D$3-1)*Synth!$E$3,0)</f>
        <v>91926856.998046905</v>
      </c>
      <c r="G7" s="23">
        <f ca="1">OFFSET(Import_SAS_CVS!AO4,(Synth!$D$3-1)*Synth!$E$3,0)</f>
        <v>480298982.23828101</v>
      </c>
      <c r="H7" s="24">
        <f ca="1">OFFSET(Import_SAS_CVS!AP4,(Synth!$D$3-1)*Synth!$E$3,0)</f>
        <v>6433109.1378784198</v>
      </c>
      <c r="I7" s="24">
        <f ca="1">OFFSET(Import_SAS_CVS!AQ4,(Synth!$D$3-1)*Synth!$E$3,0)</f>
        <v>409830636.54296899</v>
      </c>
      <c r="J7" s="43">
        <f ca="1">OFFSET(Import_SAS_CVS!AR4,(Synth!$D$3-1)*Synth!$E$3,0)</f>
        <v>164184947.61328101</v>
      </c>
      <c r="K7" s="24">
        <f ca="1">OFFSET(Import_SAS_CVS!AS4,(Synth!$D$3-1)*Synth!$E$3,0)</f>
        <v>7621855.2830200205</v>
      </c>
      <c r="L7" s="24">
        <f ca="1">OFFSET(Import_SAS_CVS!AT4,(Synth!$D$3-1)*Synth!$E$3,0)</f>
        <v>85155416.1796875</v>
      </c>
      <c r="M7" s="43">
        <f ca="1">OFFSET(Import_SAS_CVS!AU4,(Synth!$D$3-1)*Synth!$E$3,0)</f>
        <v>5855671.68359375</v>
      </c>
      <c r="N7" s="24">
        <f ca="1">OFFSET(Import_SAS_CVS!AV4,(Synth!$D$3-1)*Synth!$E$3,0)</f>
        <v>47407185.758300804</v>
      </c>
      <c r="O7" s="25">
        <f ca="1">OFFSET(Import_SAS_CVS!AW4,(Synth!$D$3-1)*Synth!$E$3,0)</f>
        <v>391496382.98046899</v>
      </c>
      <c r="P7" s="110">
        <f ca="1">OFFSET(Import_SAS_CVS!AX4,(Synth!$D$3-1)*Synth!$E$3,0)</f>
        <v>382748515.66406298</v>
      </c>
      <c r="Q7" s="111">
        <f ca="1">OFFSET(Import_SAS_CVS!AY4,(Synth!$D$3-1)*Synth!$E$3,0)</f>
        <v>235124946.57031301</v>
      </c>
      <c r="R7" s="111">
        <f ca="1">OFFSET(Import_SAS_CVS!AZ4,(Synth!$D$3-1)*Synth!$E$3,0)</f>
        <v>188276121.03125</v>
      </c>
      <c r="S7" s="111">
        <f ca="1">OFFSET(Import_SAS_CVS!BA4,(Synth!$D$3-1)*Synth!$E$3,0)</f>
        <v>0</v>
      </c>
      <c r="T7" s="111">
        <f ca="1">OFFSET(Import_SAS_CVS!BB4,(Synth!$D$3-1)*Synth!$E$3,0)</f>
        <v>0</v>
      </c>
      <c r="U7" s="111">
        <f ca="1">OFFSET(Import_SAS_CVS!BC4,(Synth!$D$3-1)*Synth!$E$3,0)</f>
        <v>103424260.410156</v>
      </c>
      <c r="V7" s="111">
        <f ca="1">OFFSET(Import_SAS_CVS!BD4,(Synth!$D$3-1)*Synth!$E$3,0)</f>
        <v>0</v>
      </c>
      <c r="W7" s="111">
        <f ca="1">OFFSET(Import_SAS_CVS!BE4,(Synth!$D$3-1)*Synth!$E$3,0)</f>
        <v>0</v>
      </c>
      <c r="X7" s="111">
        <f ca="1">OFFSET(Import_SAS_CVS!BF4,(Synth!$D$3-1)*Synth!$E$3,0)</f>
        <v>91443910.885742202</v>
      </c>
      <c r="Y7" s="112">
        <f ca="1">OFFSET(Import_SAS_CVS!CS4,(Synth!$D$3-1)*Synth!$E$3,0)</f>
        <v>120415.42702674901</v>
      </c>
    </row>
    <row r="8" spans="1:25" ht="10.8" thickBot="1" x14ac:dyDescent="0.25">
      <c r="A8" s="26">
        <v>38352</v>
      </c>
      <c r="B8" s="27">
        <f t="shared" ca="1" si="0"/>
        <v>1483182390.0341794</v>
      </c>
      <c r="C8" s="27">
        <f t="shared" ca="1" si="1"/>
        <v>1006518138.7490234</v>
      </c>
      <c r="D8" s="28">
        <f ca="1">OFFSET(Import_SAS_CVS!CC5,(Synth!$D$3-1)*Synth!$E$3,0)</f>
        <v>912688506.828125</v>
      </c>
      <c r="E8" s="28">
        <f ca="1">OFFSET(Import_SAS_CVS!BG5,(Synth!$D$3-1)*Synth!$E$3,0)</f>
        <v>476664251.28515601</v>
      </c>
      <c r="F8" s="28">
        <f ca="1">OFFSET(Import_SAS_CVS!CG5,(Synth!$D$3-1)*Synth!$E$3,0)</f>
        <v>93829631.920898393</v>
      </c>
      <c r="G8" s="29">
        <f ca="1">OFFSET(Import_SAS_CVS!AO5,(Synth!$D$3-1)*Synth!$E$3,0)</f>
        <v>500949777.55078101</v>
      </c>
      <c r="H8" s="28">
        <f ca="1">OFFSET(Import_SAS_CVS!AP5,(Synth!$D$3-1)*Synth!$E$3,0)</f>
        <v>5948304.29504395</v>
      </c>
      <c r="I8" s="28">
        <f ca="1">OFFSET(Import_SAS_CVS!AQ5,(Synth!$D$3-1)*Synth!$E$3,0)</f>
        <v>406905508.98046899</v>
      </c>
      <c r="J8" s="44">
        <f ca="1">OFFSET(Import_SAS_CVS!AR5,(Synth!$D$3-1)*Synth!$E$3,0)</f>
        <v>169349825.31640601</v>
      </c>
      <c r="K8" s="28">
        <f ca="1">OFFSET(Import_SAS_CVS!AS5,(Synth!$D$3-1)*Synth!$E$3,0)</f>
        <v>14875590.426635699</v>
      </c>
      <c r="L8" s="28">
        <f ca="1">OFFSET(Import_SAS_CVS!AT5,(Synth!$D$3-1)*Synth!$E$3,0)</f>
        <v>78617688.780273393</v>
      </c>
      <c r="M8" s="44">
        <f ca="1">OFFSET(Import_SAS_CVS!AU5,(Synth!$D$3-1)*Synth!$E$3,0)</f>
        <v>5541752.5318603497</v>
      </c>
      <c r="N8" s="28">
        <f ca="1">OFFSET(Import_SAS_CVS!AV5,(Synth!$D$3-1)*Synth!$E$3,0)</f>
        <v>97970199.933593795</v>
      </c>
      <c r="O8" s="30">
        <f ca="1">OFFSET(Import_SAS_CVS!AW5,(Synth!$D$3-1)*Synth!$E$3,0)</f>
        <v>392421259.234375</v>
      </c>
      <c r="P8" s="113">
        <f ca="1">OFFSET(Import_SAS_CVS!AX5,(Synth!$D$3-1)*Synth!$E$3,0)</f>
        <v>376448906.94531298</v>
      </c>
      <c r="Q8" s="114">
        <f ca="1">OFFSET(Import_SAS_CVS!AY5,(Synth!$D$3-1)*Synth!$E$3,0)</f>
        <v>240580136.26171899</v>
      </c>
      <c r="R8" s="114">
        <f ca="1">OFFSET(Import_SAS_CVS!AZ5,(Synth!$D$3-1)*Synth!$E$3,0)</f>
        <v>193019722.15429699</v>
      </c>
      <c r="S8" s="114">
        <f ca="1">OFFSET(Import_SAS_CVS!BA5,(Synth!$D$3-1)*Synth!$E$3,0)</f>
        <v>0</v>
      </c>
      <c r="T8" s="114">
        <f ca="1">OFFSET(Import_SAS_CVS!BB5,(Synth!$D$3-1)*Synth!$E$3,0)</f>
        <v>0</v>
      </c>
      <c r="U8" s="114">
        <f ca="1">OFFSET(Import_SAS_CVS!BC5,(Synth!$D$3-1)*Synth!$E$3,0)</f>
        <v>102490219.022461</v>
      </c>
      <c r="V8" s="114">
        <f ca="1">OFFSET(Import_SAS_CVS!BD5,(Synth!$D$3-1)*Synth!$E$3,0)</f>
        <v>0</v>
      </c>
      <c r="W8" s="114">
        <f ca="1">OFFSET(Import_SAS_CVS!BE5,(Synth!$D$3-1)*Synth!$E$3,0)</f>
        <v>0</v>
      </c>
      <c r="X8" s="114">
        <f ca="1">OFFSET(Import_SAS_CVS!BF5,(Synth!$D$3-1)*Synth!$E$3,0)</f>
        <v>93911634.407226607</v>
      </c>
      <c r="Y8" s="115">
        <f ca="1">OFFSET(Import_SAS_CVS!CS5,(Synth!$D$3-1)*Synth!$E$3,0)</f>
        <v>179750.295192719</v>
      </c>
    </row>
    <row r="9" spans="1:25" x14ac:dyDescent="0.2">
      <c r="A9" s="14">
        <v>38442</v>
      </c>
      <c r="B9" s="15">
        <f t="shared" ca="1" si="0"/>
        <v>1528350624.2900393</v>
      </c>
      <c r="C9" s="15">
        <f t="shared" ca="1" si="1"/>
        <v>1033923472.1845703</v>
      </c>
      <c r="D9" s="16">
        <f ca="1">OFFSET(Import_SAS_CVS!CC6,(Synth!$D$3-1)*Synth!$E$3,0)</f>
        <v>937853900.96875</v>
      </c>
      <c r="E9" s="16">
        <f ca="1">OFFSET(Import_SAS_CVS!BG6,(Synth!$D$3-1)*Synth!$E$3,0)</f>
        <v>494427152.10546899</v>
      </c>
      <c r="F9" s="16">
        <f ca="1">OFFSET(Import_SAS_CVS!CG6,(Synth!$D$3-1)*Synth!$E$3,0)</f>
        <v>96069571.215820298</v>
      </c>
      <c r="G9" s="17">
        <f ca="1">OFFSET(Import_SAS_CVS!AO6,(Synth!$D$3-1)*Synth!$E$3,0)</f>
        <v>522390066.38281298</v>
      </c>
      <c r="H9" s="16">
        <f ca="1">OFFSET(Import_SAS_CVS!AP6,(Synth!$D$3-1)*Synth!$E$3,0)</f>
        <v>6408661.2630004901</v>
      </c>
      <c r="I9" s="16">
        <f ca="1">OFFSET(Import_SAS_CVS!AQ6,(Synth!$D$3-1)*Synth!$E$3,0)</f>
        <v>409238608.18359399</v>
      </c>
      <c r="J9" s="42">
        <f ca="1">OFFSET(Import_SAS_CVS!AR6,(Synth!$D$3-1)*Synth!$E$3,0)</f>
        <v>174749389.84375</v>
      </c>
      <c r="K9" s="16">
        <f ca="1">OFFSET(Import_SAS_CVS!AS6,(Synth!$D$3-1)*Synth!$E$3,0)</f>
        <v>21320743.1564941</v>
      </c>
      <c r="L9" s="16">
        <f ca="1">OFFSET(Import_SAS_CVS!AT6,(Synth!$D$3-1)*Synth!$E$3,0)</f>
        <v>73783326.331054702</v>
      </c>
      <c r="M9" s="42">
        <f ca="1">OFFSET(Import_SAS_CVS!AU6,(Synth!$D$3-1)*Synth!$E$3,0)</f>
        <v>5425025.9623413105</v>
      </c>
      <c r="N9" s="16">
        <f ca="1">OFFSET(Import_SAS_CVS!AV6,(Synth!$D$3-1)*Synth!$E$3,0)</f>
        <v>146660148.43359399</v>
      </c>
      <c r="O9" s="18">
        <f ca="1">OFFSET(Import_SAS_CVS!AW6,(Synth!$D$3-1)*Synth!$E$3,0)</f>
        <v>351566520.60156298</v>
      </c>
      <c r="P9" s="107">
        <f ca="1">OFFSET(Import_SAS_CVS!AX6,(Synth!$D$3-1)*Synth!$E$3,0)</f>
        <v>379418338.50390601</v>
      </c>
      <c r="Q9" s="108">
        <f ca="1">OFFSET(Import_SAS_CVS!AY6,(Synth!$D$3-1)*Synth!$E$3,0)</f>
        <v>246034599.14257801</v>
      </c>
      <c r="R9" s="108">
        <f ca="1">OFFSET(Import_SAS_CVS!AZ6,(Synth!$D$3-1)*Synth!$E$3,0)</f>
        <v>197777222.36328101</v>
      </c>
      <c r="S9" s="108">
        <f ca="1">OFFSET(Import_SAS_CVS!BA6,(Synth!$D$3-1)*Synth!$E$3,0)</f>
        <v>0</v>
      </c>
      <c r="T9" s="108">
        <f ca="1">OFFSET(Import_SAS_CVS!BB6,(Synth!$D$3-1)*Synth!$E$3,0)</f>
        <v>0</v>
      </c>
      <c r="U9" s="108">
        <f ca="1">OFFSET(Import_SAS_CVS!BC6,(Synth!$D$3-1)*Synth!$E$3,0)</f>
        <v>104482226.12011699</v>
      </c>
      <c r="V9" s="108">
        <f ca="1">OFFSET(Import_SAS_CVS!BD6,(Synth!$D$3-1)*Synth!$E$3,0)</f>
        <v>0</v>
      </c>
      <c r="W9" s="108">
        <f ca="1">OFFSET(Import_SAS_CVS!BE6,(Synth!$D$3-1)*Synth!$E$3,0)</f>
        <v>0</v>
      </c>
      <c r="X9" s="108">
        <f ca="1">OFFSET(Import_SAS_CVS!BF6,(Synth!$D$3-1)*Synth!$E$3,0)</f>
        <v>95648248.074218795</v>
      </c>
      <c r="Y9" s="109">
        <f ca="1">OFFSET(Import_SAS_CVS!CS6,(Synth!$D$3-1)*Synth!$E$3,0)</f>
        <v>280134.91365814197</v>
      </c>
    </row>
    <row r="10" spans="1:25" x14ac:dyDescent="0.2">
      <c r="A10" s="20">
        <v>38533</v>
      </c>
      <c r="B10" s="21">
        <f t="shared" ca="1" si="0"/>
        <v>1558249696.1289065</v>
      </c>
      <c r="C10" s="21">
        <f t="shared" ca="1" si="1"/>
        <v>1043191930.1328125</v>
      </c>
      <c r="D10" s="22">
        <f ca="1">OFFSET(Import_SAS_CVS!CC7,(Synth!$D$3-1)*Synth!$E$3,0)</f>
        <v>945604092.625</v>
      </c>
      <c r="E10" s="22">
        <f ca="1">OFFSET(Import_SAS_CVS!BG7,(Synth!$D$3-1)*Synth!$E$3,0)</f>
        <v>515057765.99609399</v>
      </c>
      <c r="F10" s="22">
        <f ca="1">OFFSET(Import_SAS_CVS!CG7,(Synth!$D$3-1)*Synth!$E$3,0)</f>
        <v>97587837.5078125</v>
      </c>
      <c r="G10" s="23">
        <f ca="1">OFFSET(Import_SAS_CVS!AO7,(Synth!$D$3-1)*Synth!$E$3,0)</f>
        <v>531340727.77734399</v>
      </c>
      <c r="H10" s="24">
        <f ca="1">OFFSET(Import_SAS_CVS!AP7,(Synth!$D$3-1)*Synth!$E$3,0)</f>
        <v>6195953.6773681603</v>
      </c>
      <c r="I10" s="24">
        <f ca="1">OFFSET(Import_SAS_CVS!AQ7,(Synth!$D$3-1)*Synth!$E$3,0)</f>
        <v>409846075.22656298</v>
      </c>
      <c r="J10" s="43">
        <f ca="1">OFFSET(Import_SAS_CVS!AR7,(Synth!$D$3-1)*Synth!$E$3,0)</f>
        <v>180173831.33203101</v>
      </c>
      <c r="K10" s="24">
        <f ca="1">OFFSET(Import_SAS_CVS!AS7,(Synth!$D$3-1)*Synth!$E$3,0)</f>
        <v>30187340.21875</v>
      </c>
      <c r="L10" s="24">
        <f ca="1">OFFSET(Import_SAS_CVS!AT7,(Synth!$D$3-1)*Synth!$E$3,0)</f>
        <v>68440933.397460893</v>
      </c>
      <c r="M10" s="43">
        <f ca="1">OFFSET(Import_SAS_CVS!AU7,(Synth!$D$3-1)*Synth!$E$3,0)</f>
        <v>5218194.1261596698</v>
      </c>
      <c r="N10" s="24">
        <f ca="1">OFFSET(Import_SAS_CVS!AV7,(Synth!$D$3-1)*Synth!$E$3,0)</f>
        <v>193453079.71484399</v>
      </c>
      <c r="O10" s="25">
        <f ca="1">OFFSET(Import_SAS_CVS!AW7,(Synth!$D$3-1)*Synth!$E$3,0)</f>
        <v>312917153.89453101</v>
      </c>
      <c r="P10" s="110">
        <f ca="1">OFFSET(Import_SAS_CVS!AX7,(Synth!$D$3-1)*Synth!$E$3,0)</f>
        <v>388379988.91406298</v>
      </c>
      <c r="Q10" s="111">
        <f ca="1">OFFSET(Import_SAS_CVS!AY7,(Synth!$D$3-1)*Synth!$E$3,0)</f>
        <v>250921615.72460899</v>
      </c>
      <c r="R10" s="111">
        <f ca="1">OFFSET(Import_SAS_CVS!AZ7,(Synth!$D$3-1)*Synth!$E$3,0)</f>
        <v>200372750.83984399</v>
      </c>
      <c r="S10" s="111">
        <f ca="1">OFFSET(Import_SAS_CVS!BA7,(Synth!$D$3-1)*Synth!$E$3,0)</f>
        <v>0</v>
      </c>
      <c r="T10" s="111">
        <f ca="1">OFFSET(Import_SAS_CVS!BB7,(Synth!$D$3-1)*Synth!$E$3,0)</f>
        <v>0</v>
      </c>
      <c r="U10" s="111">
        <f ca="1">OFFSET(Import_SAS_CVS!BC7,(Synth!$D$3-1)*Synth!$E$3,0)</f>
        <v>109917543.556641</v>
      </c>
      <c r="V10" s="111">
        <f ca="1">OFFSET(Import_SAS_CVS!BD7,(Synth!$D$3-1)*Synth!$E$3,0)</f>
        <v>0</v>
      </c>
      <c r="W10" s="111">
        <f ca="1">OFFSET(Import_SAS_CVS!BE7,(Synth!$D$3-1)*Synth!$E$3,0)</f>
        <v>0</v>
      </c>
      <c r="X10" s="111">
        <f ca="1">OFFSET(Import_SAS_CVS!BF7,(Synth!$D$3-1)*Synth!$E$3,0)</f>
        <v>97735279.5234375</v>
      </c>
      <c r="Y10" s="112">
        <f ca="1">OFFSET(Import_SAS_CVS!CS7,(Synth!$D$3-1)*Synth!$E$3,0)</f>
        <v>372768.76494979899</v>
      </c>
    </row>
    <row r="11" spans="1:25" x14ac:dyDescent="0.2">
      <c r="A11" s="20">
        <v>38625</v>
      </c>
      <c r="B11" s="21">
        <f t="shared" ca="1" si="0"/>
        <v>1576772493.4853518</v>
      </c>
      <c r="C11" s="21">
        <f t="shared" ca="1" si="1"/>
        <v>1068128159.8720708</v>
      </c>
      <c r="D11" s="22">
        <f ca="1">OFFSET(Import_SAS_CVS!CC8,(Synth!$D$3-1)*Synth!$E$3,0)</f>
        <v>968540135.78906298</v>
      </c>
      <c r="E11" s="22">
        <f ca="1">OFFSET(Import_SAS_CVS!BG8,(Synth!$D$3-1)*Synth!$E$3,0)</f>
        <v>508644333.61328101</v>
      </c>
      <c r="F11" s="22">
        <f ca="1">OFFSET(Import_SAS_CVS!CG8,(Synth!$D$3-1)*Synth!$E$3,0)</f>
        <v>99588024.083007798</v>
      </c>
      <c r="G11" s="23">
        <f ca="1">OFFSET(Import_SAS_CVS!AO8,(Synth!$D$3-1)*Synth!$E$3,0)</f>
        <v>548918330.90625</v>
      </c>
      <c r="H11" s="24">
        <f ca="1">OFFSET(Import_SAS_CVS!AP8,(Synth!$D$3-1)*Synth!$E$3,0)</f>
        <v>7997543.0244751005</v>
      </c>
      <c r="I11" s="24">
        <f ca="1">OFFSET(Import_SAS_CVS!AQ8,(Synth!$D$3-1)*Synth!$E$3,0)</f>
        <v>409242026.39453101</v>
      </c>
      <c r="J11" s="43">
        <f ca="1">OFFSET(Import_SAS_CVS!AR8,(Synth!$D$3-1)*Synth!$E$3,0)</f>
        <v>184733977.67773399</v>
      </c>
      <c r="K11" s="24">
        <f ca="1">OFFSET(Import_SAS_CVS!AS8,(Synth!$D$3-1)*Synth!$E$3,0)</f>
        <v>37371193.380371101</v>
      </c>
      <c r="L11" s="24">
        <f ca="1">OFFSET(Import_SAS_CVS!AT8,(Synth!$D$3-1)*Synth!$E$3,0)</f>
        <v>63057224.693359397</v>
      </c>
      <c r="M11" s="43">
        <f ca="1">OFFSET(Import_SAS_CVS!AU8,(Synth!$D$3-1)*Synth!$E$3,0)</f>
        <v>4982641.28271484</v>
      </c>
      <c r="N11" s="24">
        <f ca="1">OFFSET(Import_SAS_CVS!AV8,(Synth!$D$3-1)*Synth!$E$3,0)</f>
        <v>237788077.01171899</v>
      </c>
      <c r="O11" s="25">
        <f ca="1">OFFSET(Import_SAS_CVS!AW8,(Synth!$D$3-1)*Synth!$E$3,0)</f>
        <v>268846759.92968798</v>
      </c>
      <c r="P11" s="110">
        <f ca="1">OFFSET(Import_SAS_CVS!AX8,(Synth!$D$3-1)*Synth!$E$3,0)</f>
        <v>395936972.26171899</v>
      </c>
      <c r="Q11" s="111">
        <f ca="1">OFFSET(Import_SAS_CVS!AY8,(Synth!$D$3-1)*Synth!$E$3,0)</f>
        <v>260954692.40625</v>
      </c>
      <c r="R11" s="111">
        <f ca="1">OFFSET(Import_SAS_CVS!AZ8,(Synth!$D$3-1)*Synth!$E$3,0)</f>
        <v>203986011.10546899</v>
      </c>
      <c r="S11" s="111">
        <f ca="1">OFFSET(Import_SAS_CVS!BA8,(Synth!$D$3-1)*Synth!$E$3,0)</f>
        <v>0</v>
      </c>
      <c r="T11" s="111">
        <f ca="1">OFFSET(Import_SAS_CVS!BB8,(Synth!$D$3-1)*Synth!$E$3,0)</f>
        <v>0</v>
      </c>
      <c r="U11" s="111">
        <f ca="1">OFFSET(Import_SAS_CVS!BC8,(Synth!$D$3-1)*Synth!$E$3,0)</f>
        <v>112900053.36718801</v>
      </c>
      <c r="V11" s="111">
        <f ca="1">OFFSET(Import_SAS_CVS!BD8,(Synth!$D$3-1)*Synth!$E$3,0)</f>
        <v>0</v>
      </c>
      <c r="W11" s="111">
        <f ca="1">OFFSET(Import_SAS_CVS!BE8,(Synth!$D$3-1)*Synth!$E$3,0)</f>
        <v>0</v>
      </c>
      <c r="X11" s="111">
        <f ca="1">OFFSET(Import_SAS_CVS!BF8,(Synth!$D$3-1)*Synth!$E$3,0)</f>
        <v>98091115.71875</v>
      </c>
      <c r="Y11" s="112">
        <f ca="1">OFFSET(Import_SAS_CVS!CS8,(Synth!$D$3-1)*Synth!$E$3,0)</f>
        <v>494176.44789886498</v>
      </c>
    </row>
    <row r="12" spans="1:25" ht="10.8" thickBot="1" x14ac:dyDescent="0.25">
      <c r="A12" s="26">
        <v>38717</v>
      </c>
      <c r="B12" s="27">
        <f t="shared" ca="1" si="0"/>
        <v>1617585015.8623049</v>
      </c>
      <c r="C12" s="27">
        <f t="shared" ca="1" si="1"/>
        <v>1084754404.4951169</v>
      </c>
      <c r="D12" s="28">
        <f ca="1">OFFSET(Import_SAS_CVS!CC9,(Synth!$D$3-1)*Synth!$E$3,0)</f>
        <v>982872718.25</v>
      </c>
      <c r="E12" s="28">
        <f ca="1">OFFSET(Import_SAS_CVS!BG9,(Synth!$D$3-1)*Synth!$E$3,0)</f>
        <v>532830611.36718798</v>
      </c>
      <c r="F12" s="28">
        <f ca="1">OFFSET(Import_SAS_CVS!CG9,(Synth!$D$3-1)*Synth!$E$3,0)</f>
        <v>101881686.24511699</v>
      </c>
      <c r="G12" s="29">
        <f ca="1">OFFSET(Import_SAS_CVS!AO9,(Synth!$D$3-1)*Synth!$E$3,0)</f>
        <v>565941255.703125</v>
      </c>
      <c r="H12" s="28">
        <f ca="1">OFFSET(Import_SAS_CVS!AP9,(Synth!$D$3-1)*Synth!$E$3,0)</f>
        <v>8831728.54370117</v>
      </c>
      <c r="I12" s="28">
        <f ca="1">OFFSET(Import_SAS_CVS!AQ9,(Synth!$D$3-1)*Synth!$E$3,0)</f>
        <v>409355289.87109399</v>
      </c>
      <c r="J12" s="44">
        <f ca="1">OFFSET(Import_SAS_CVS!AR9,(Synth!$D$3-1)*Synth!$E$3,0)</f>
        <v>192430625.59765601</v>
      </c>
      <c r="K12" s="28">
        <f ca="1">OFFSET(Import_SAS_CVS!AS9,(Synth!$D$3-1)*Synth!$E$3,0)</f>
        <v>44116166.725097701</v>
      </c>
      <c r="L12" s="28">
        <f ca="1">OFFSET(Import_SAS_CVS!AT9,(Synth!$D$3-1)*Synth!$E$3,0)</f>
        <v>56486962.6259766</v>
      </c>
      <c r="M12" s="44">
        <f ca="1">OFFSET(Import_SAS_CVS!AU9,(Synth!$D$3-1)*Synth!$E$3,0)</f>
        <v>4615437.4164428702</v>
      </c>
      <c r="N12" s="28">
        <f ca="1">OFFSET(Import_SAS_CVS!AV9,(Synth!$D$3-1)*Synth!$E$3,0)</f>
        <v>299865937.0625</v>
      </c>
      <c r="O12" s="30">
        <f ca="1">OFFSET(Import_SAS_CVS!AW9,(Synth!$D$3-1)*Synth!$E$3,0)</f>
        <v>236078478.07617199</v>
      </c>
      <c r="P12" s="113">
        <f ca="1">OFFSET(Import_SAS_CVS!AX9,(Synth!$D$3-1)*Synth!$E$3,0)</f>
        <v>379434502.57421899</v>
      </c>
      <c r="Q12" s="114">
        <f ca="1">OFFSET(Import_SAS_CVS!AY9,(Synth!$D$3-1)*Synth!$E$3,0)</f>
        <v>269512236.265625</v>
      </c>
      <c r="R12" s="114">
        <f ca="1">OFFSET(Import_SAS_CVS!AZ9,(Synth!$D$3-1)*Synth!$E$3,0)</f>
        <v>207400892.90039101</v>
      </c>
      <c r="S12" s="114">
        <f ca="1">OFFSET(Import_SAS_CVS!BA9,(Synth!$D$3-1)*Synth!$E$3,0)</f>
        <v>0</v>
      </c>
      <c r="T12" s="114">
        <f ca="1">OFFSET(Import_SAS_CVS!BB9,(Synth!$D$3-1)*Synth!$E$3,0)</f>
        <v>0</v>
      </c>
      <c r="U12" s="114">
        <f ca="1">OFFSET(Import_SAS_CVS!BC9,(Synth!$D$3-1)*Synth!$E$3,0)</f>
        <v>115123984.82617199</v>
      </c>
      <c r="V12" s="114">
        <f ca="1">OFFSET(Import_SAS_CVS!BD9,(Synth!$D$3-1)*Synth!$E$3,0)</f>
        <v>0</v>
      </c>
      <c r="W12" s="114">
        <f ca="1">OFFSET(Import_SAS_CVS!BE9,(Synth!$D$3-1)*Synth!$E$3,0)</f>
        <v>0</v>
      </c>
      <c r="X12" s="114">
        <f ca="1">OFFSET(Import_SAS_CVS!BF9,(Synth!$D$3-1)*Synth!$E$3,0)</f>
        <v>100103732.447266</v>
      </c>
      <c r="Y12" s="115">
        <f ca="1">OFFSET(Import_SAS_CVS!CS9,(Synth!$D$3-1)*Synth!$E$3,0)</f>
        <v>611220.61035919201</v>
      </c>
    </row>
    <row r="13" spans="1:25" x14ac:dyDescent="0.2">
      <c r="A13" s="14">
        <v>38807</v>
      </c>
      <c r="B13" s="15">
        <f t="shared" ca="1" si="0"/>
        <v>1656872292.38574</v>
      </c>
      <c r="C13" s="15">
        <f t="shared" ca="1" si="1"/>
        <v>1105645673.3779271</v>
      </c>
      <c r="D13" s="16">
        <f ca="1">OFFSET(Import_SAS_CVS!CC10,(Synth!$D$3-1)*Synth!$E$3,0)</f>
        <v>1001717605.60156</v>
      </c>
      <c r="E13" s="16">
        <f ca="1">OFFSET(Import_SAS_CVS!BG10,(Synth!$D$3-1)*Synth!$E$3,0)</f>
        <v>551226619.00781298</v>
      </c>
      <c r="F13" s="16">
        <f ca="1">OFFSET(Import_SAS_CVS!CG10,(Synth!$D$3-1)*Synth!$E$3,0)</f>
        <v>103928067.77636699</v>
      </c>
      <c r="G13" s="17">
        <f ca="1">OFFSET(Import_SAS_CVS!AO10,(Synth!$D$3-1)*Synth!$E$3,0)</f>
        <v>587483186.42968798</v>
      </c>
      <c r="H13" s="16">
        <f ca="1">OFFSET(Import_SAS_CVS!AP10,(Synth!$D$3-1)*Synth!$E$3,0)</f>
        <v>8515279.7144775409</v>
      </c>
      <c r="I13" s="16">
        <f ca="1">OFFSET(Import_SAS_CVS!AQ10,(Synth!$D$3-1)*Synth!$E$3,0)</f>
        <v>407288881.0625</v>
      </c>
      <c r="J13" s="42">
        <f ca="1">OFFSET(Import_SAS_CVS!AR10,(Synth!$D$3-1)*Synth!$E$3,0)</f>
        <v>193401915.26757801</v>
      </c>
      <c r="K13" s="16">
        <f ca="1">OFFSET(Import_SAS_CVS!AS10,(Synth!$D$3-1)*Synth!$E$3,0)</f>
        <v>51364964.037597701</v>
      </c>
      <c r="L13" s="16">
        <f ca="1">OFFSET(Import_SAS_CVS!AT10,(Synth!$D$3-1)*Synth!$E$3,0)</f>
        <v>51674000.427734397</v>
      </c>
      <c r="M13" s="42">
        <f ca="1">OFFSET(Import_SAS_CVS!AU10,(Synth!$D$3-1)*Synth!$E$3,0)</f>
        <v>4379635.6686401404</v>
      </c>
      <c r="N13" s="16">
        <f ca="1">OFFSET(Import_SAS_CVS!AV10,(Synth!$D$3-1)*Synth!$E$3,0)</f>
        <v>351452279.32421899</v>
      </c>
      <c r="O13" s="18">
        <f ca="1">OFFSET(Import_SAS_CVS!AW10,(Synth!$D$3-1)*Synth!$E$3,0)</f>
        <v>203085096.02929699</v>
      </c>
      <c r="P13" s="107">
        <f ca="1">OFFSET(Import_SAS_CVS!AX10,(Synth!$D$3-1)*Synth!$E$3,0)</f>
        <v>207430782.83984399</v>
      </c>
      <c r="Q13" s="108">
        <f ca="1">OFFSET(Import_SAS_CVS!AY10,(Synth!$D$3-1)*Synth!$E$3,0)</f>
        <v>278894105.890625</v>
      </c>
      <c r="R13" s="108">
        <f ca="1">OFFSET(Import_SAS_CVS!AZ10,(Synth!$D$3-1)*Synth!$E$3,0)</f>
        <v>210675420.90625</v>
      </c>
      <c r="S13" s="108">
        <f ca="1">OFFSET(Import_SAS_CVS!BA10,(Synth!$D$3-1)*Synth!$E$3,0)</f>
        <v>191259064.12890601</v>
      </c>
      <c r="T13" s="108">
        <f ca="1">OFFSET(Import_SAS_CVS!BB10,(Synth!$D$3-1)*Synth!$E$3,0)</f>
        <v>0</v>
      </c>
      <c r="U13" s="108">
        <f ca="1">OFFSET(Import_SAS_CVS!BC10,(Synth!$D$3-1)*Synth!$E$3,0)</f>
        <v>116614547.84570301</v>
      </c>
      <c r="V13" s="108">
        <f ca="1">OFFSET(Import_SAS_CVS!BD10,(Synth!$D$3-1)*Synth!$E$3,0)</f>
        <v>41451142.1552734</v>
      </c>
      <c r="W13" s="108">
        <f ca="1">OFFSET(Import_SAS_CVS!BE10,(Synth!$D$3-1)*Synth!$E$3,0)</f>
        <v>0</v>
      </c>
      <c r="X13" s="108">
        <f ca="1">OFFSET(Import_SAS_CVS!BF10,(Synth!$D$3-1)*Synth!$E$3,0)</f>
        <v>62021975.90625</v>
      </c>
      <c r="Y13" s="109">
        <f ca="1">OFFSET(Import_SAS_CVS!CS10,(Synth!$D$3-1)*Synth!$E$3,0)</f>
        <v>698543.306877136</v>
      </c>
    </row>
    <row r="14" spans="1:25" x14ac:dyDescent="0.2">
      <c r="A14" s="20">
        <v>38898</v>
      </c>
      <c r="B14" s="21">
        <f t="shared" ca="1" si="0"/>
        <v>1701191907.2822299</v>
      </c>
      <c r="C14" s="21">
        <f t="shared" ca="1" si="1"/>
        <v>1134062637.0556669</v>
      </c>
      <c r="D14" s="22">
        <f ca="1">OFFSET(Import_SAS_CVS!CC11,(Synth!$D$3-1)*Synth!$E$3,0)</f>
        <v>1027572385.02344</v>
      </c>
      <c r="E14" s="22">
        <f ca="1">OFFSET(Import_SAS_CVS!BG11,(Synth!$D$3-1)*Synth!$E$3,0)</f>
        <v>567129270.22656298</v>
      </c>
      <c r="F14" s="22">
        <f ca="1">OFFSET(Import_SAS_CVS!CG11,(Synth!$D$3-1)*Synth!$E$3,0)</f>
        <v>106490252.03222699</v>
      </c>
      <c r="G14" s="23">
        <f ca="1">OFFSET(Import_SAS_CVS!AO11,(Synth!$D$3-1)*Synth!$E$3,0)</f>
        <v>612816846.140625</v>
      </c>
      <c r="H14" s="24">
        <f ca="1">OFFSET(Import_SAS_CVS!AP11,(Synth!$D$3-1)*Synth!$E$3,0)</f>
        <v>9996699.4842529297</v>
      </c>
      <c r="I14" s="24">
        <f ca="1">OFFSET(Import_SAS_CVS!AQ11,(Synth!$D$3-1)*Synth!$E$3,0)</f>
        <v>404550711.21093798</v>
      </c>
      <c r="J14" s="43">
        <f ca="1">OFFSET(Import_SAS_CVS!AR11,(Synth!$D$3-1)*Synth!$E$3,0)</f>
        <v>197504444.85156301</v>
      </c>
      <c r="K14" s="24">
        <f ca="1">OFFSET(Import_SAS_CVS!AS11,(Synth!$D$3-1)*Synth!$E$3,0)</f>
        <v>60086626.662597701</v>
      </c>
      <c r="L14" s="24">
        <f ca="1">OFFSET(Import_SAS_CVS!AT11,(Synth!$D$3-1)*Synth!$E$3,0)</f>
        <v>46534831.440917999</v>
      </c>
      <c r="M14" s="43">
        <f ca="1">OFFSET(Import_SAS_CVS!AU11,(Synth!$D$3-1)*Synth!$E$3,0)</f>
        <v>4017287.7522888202</v>
      </c>
      <c r="N14" s="24">
        <f ca="1">OFFSET(Import_SAS_CVS!AV11,(Synth!$D$3-1)*Synth!$E$3,0)</f>
        <v>394413715.23828101</v>
      </c>
      <c r="O14" s="25">
        <f ca="1">OFFSET(Import_SAS_CVS!AW11,(Synth!$D$3-1)*Synth!$E$3,0)</f>
        <v>170490744.96484399</v>
      </c>
      <c r="P14" s="110">
        <f ca="1">OFFSET(Import_SAS_CVS!AX11,(Synth!$D$3-1)*Synth!$E$3,0)</f>
        <v>202426212.75390601</v>
      </c>
      <c r="Q14" s="111">
        <f ca="1">OFFSET(Import_SAS_CVS!AY11,(Synth!$D$3-1)*Synth!$E$3,0)</f>
        <v>287469363.79296899</v>
      </c>
      <c r="R14" s="111">
        <f ca="1">OFFSET(Import_SAS_CVS!AZ11,(Synth!$D$3-1)*Synth!$E$3,0)</f>
        <v>213577031.69335899</v>
      </c>
      <c r="S14" s="111">
        <f ca="1">OFFSET(Import_SAS_CVS!BA11,(Synth!$D$3-1)*Synth!$E$3,0)</f>
        <v>201806200.08789101</v>
      </c>
      <c r="T14" s="111">
        <f ca="1">OFFSET(Import_SAS_CVS!BB11,(Synth!$D$3-1)*Synth!$E$3,0)</f>
        <v>0</v>
      </c>
      <c r="U14" s="111">
        <f ca="1">OFFSET(Import_SAS_CVS!BC11,(Synth!$D$3-1)*Synth!$E$3,0)</f>
        <v>118454281.51464801</v>
      </c>
      <c r="V14" s="111">
        <f ca="1">OFFSET(Import_SAS_CVS!BD11,(Synth!$D$3-1)*Synth!$E$3,0)</f>
        <v>47262686.079589799</v>
      </c>
      <c r="W14" s="111">
        <f ca="1">OFFSET(Import_SAS_CVS!BE11,(Synth!$D$3-1)*Synth!$E$3,0)</f>
        <v>0</v>
      </c>
      <c r="X14" s="111">
        <f ca="1">OFFSET(Import_SAS_CVS!BF11,(Synth!$D$3-1)*Synth!$E$3,0)</f>
        <v>57818329.9365234</v>
      </c>
      <c r="Y14" s="112">
        <f ca="1">OFFSET(Import_SAS_CVS!CS11,(Synth!$D$3-1)*Synth!$E$3,0)</f>
        <v>804234.51972198498</v>
      </c>
    </row>
    <row r="15" spans="1:25" x14ac:dyDescent="0.2">
      <c r="A15" s="20">
        <v>38990</v>
      </c>
      <c r="B15" s="21">
        <f t="shared" ca="1" si="0"/>
        <v>1730084972.740232</v>
      </c>
      <c r="C15" s="21">
        <f t="shared" ca="1" si="1"/>
        <v>1146258490.748044</v>
      </c>
      <c r="D15" s="22">
        <f ca="1">OFFSET(Import_SAS_CVS!CC12,(Synth!$D$3-1)*Synth!$E$3,0)</f>
        <v>1037870210.35156</v>
      </c>
      <c r="E15" s="22">
        <f ca="1">OFFSET(Import_SAS_CVS!BG12,(Synth!$D$3-1)*Synth!$E$3,0)</f>
        <v>583826481.99218798</v>
      </c>
      <c r="F15" s="22">
        <f ca="1">OFFSET(Import_SAS_CVS!CG12,(Synth!$D$3-1)*Synth!$E$3,0)</f>
        <v>108388280.396484</v>
      </c>
      <c r="G15" s="23">
        <f ca="1">OFFSET(Import_SAS_CVS!AO12,(Synth!$D$3-1)*Synth!$E$3,0)</f>
        <v>630729450.21093798</v>
      </c>
      <c r="H15" s="24">
        <f ca="1">OFFSET(Import_SAS_CVS!AP12,(Synth!$D$3-1)*Synth!$E$3,0)</f>
        <v>9846289.8253173791</v>
      </c>
      <c r="I15" s="24">
        <f ca="1">OFFSET(Import_SAS_CVS!AQ12,(Synth!$D$3-1)*Synth!$E$3,0)</f>
        <v>396671780.53515601</v>
      </c>
      <c r="J15" s="43">
        <f ca="1">OFFSET(Import_SAS_CVS!AR12,(Synth!$D$3-1)*Synth!$E$3,0)</f>
        <v>196489547.24609399</v>
      </c>
      <c r="K15" s="24">
        <f ca="1">OFFSET(Import_SAS_CVS!AS12,(Synth!$D$3-1)*Synth!$E$3,0)</f>
        <v>67948846.359375</v>
      </c>
      <c r="L15" s="24">
        <f ca="1">OFFSET(Import_SAS_CVS!AT12,(Synth!$D$3-1)*Synth!$E$3,0)</f>
        <v>41155686.3115234</v>
      </c>
      <c r="M15" s="43">
        <f ca="1">OFFSET(Import_SAS_CVS!AU12,(Synth!$D$3-1)*Synth!$E$3,0)</f>
        <v>3682043.3984985398</v>
      </c>
      <c r="N15" s="24">
        <f ca="1">OFFSET(Import_SAS_CVS!AV12,(Synth!$D$3-1)*Synth!$E$3,0)</f>
        <v>450458427.63281298</v>
      </c>
      <c r="O15" s="25">
        <f ca="1">OFFSET(Import_SAS_CVS!AW12,(Synth!$D$3-1)*Synth!$E$3,0)</f>
        <v>134161210.6875</v>
      </c>
      <c r="P15" s="110">
        <f ca="1">OFFSET(Import_SAS_CVS!AX12,(Synth!$D$3-1)*Synth!$E$3,0)</f>
        <v>195728611.85742199</v>
      </c>
      <c r="Q15" s="111">
        <f ca="1">OFFSET(Import_SAS_CVS!AY12,(Synth!$D$3-1)*Synth!$E$3,0)</f>
        <v>290667334.47656298</v>
      </c>
      <c r="R15" s="111">
        <f ca="1">OFFSET(Import_SAS_CVS!AZ12,(Synth!$D$3-1)*Synth!$E$3,0)</f>
        <v>215511247.66796899</v>
      </c>
      <c r="S15" s="111">
        <f ca="1">OFFSET(Import_SAS_CVS!BA12,(Synth!$D$3-1)*Synth!$E$3,0)</f>
        <v>211594704.05664101</v>
      </c>
      <c r="T15" s="111">
        <f ca="1">OFFSET(Import_SAS_CVS!BB12,(Synth!$D$3-1)*Synth!$E$3,0)</f>
        <v>0</v>
      </c>
      <c r="U15" s="111">
        <f ca="1">OFFSET(Import_SAS_CVS!BC12,(Synth!$D$3-1)*Synth!$E$3,0)</f>
        <v>117993110.17968801</v>
      </c>
      <c r="V15" s="111">
        <f ca="1">OFFSET(Import_SAS_CVS!BD12,(Synth!$D$3-1)*Synth!$E$3,0)</f>
        <v>52010560.095703103</v>
      </c>
      <c r="W15" s="111">
        <f ca="1">OFFSET(Import_SAS_CVS!BE12,(Synth!$D$3-1)*Synth!$E$3,0)</f>
        <v>0</v>
      </c>
      <c r="X15" s="111">
        <f ca="1">OFFSET(Import_SAS_CVS!BF12,(Synth!$D$3-1)*Synth!$E$3,0)</f>
        <v>54547057.769042999</v>
      </c>
      <c r="Y15" s="112">
        <f ca="1">OFFSET(Import_SAS_CVS!CS12,(Synth!$D$3-1)*Synth!$E$3,0)</f>
        <v>887497.53079223598</v>
      </c>
    </row>
    <row r="16" spans="1:25" ht="10.8" thickBot="1" x14ac:dyDescent="0.25">
      <c r="A16" s="26">
        <v>39082</v>
      </c>
      <c r="B16" s="27">
        <f t="shared" ca="1" si="0"/>
        <v>1775808342.0703101</v>
      </c>
      <c r="C16" s="27">
        <f t="shared" ca="1" si="1"/>
        <v>1171156823.0390601</v>
      </c>
      <c r="D16" s="28">
        <f ca="1">OFFSET(Import_SAS_CVS!CC13,(Synth!$D$3-1)*Synth!$E$3,0)</f>
        <v>1060358084.72656</v>
      </c>
      <c r="E16" s="28">
        <f ca="1">OFFSET(Import_SAS_CVS!BG13,(Synth!$D$3-1)*Synth!$E$3,0)</f>
        <v>604651519.03125</v>
      </c>
      <c r="F16" s="28">
        <f ca="1">OFFSET(Import_SAS_CVS!CG13,(Synth!$D$3-1)*Synth!$E$3,0)</f>
        <v>110798738.3125</v>
      </c>
      <c r="G16" s="29">
        <f ca="1">OFFSET(Import_SAS_CVS!AO13,(Synth!$D$3-1)*Synth!$E$3,0)</f>
        <v>657345624.39843798</v>
      </c>
      <c r="H16" s="28">
        <f ca="1">OFFSET(Import_SAS_CVS!AP13,(Synth!$D$3-1)*Synth!$E$3,0)</f>
        <v>10549414.625</v>
      </c>
      <c r="I16" s="28">
        <f ca="1">OFFSET(Import_SAS_CVS!AQ13,(Synth!$D$3-1)*Synth!$E$3,0)</f>
        <v>393081720.52734399</v>
      </c>
      <c r="J16" s="44">
        <f ca="1">OFFSET(Import_SAS_CVS!AR13,(Synth!$D$3-1)*Synth!$E$3,0)</f>
        <v>198505602.11914101</v>
      </c>
      <c r="K16" s="28">
        <f ca="1">OFFSET(Import_SAS_CVS!AS13,(Synth!$D$3-1)*Synth!$E$3,0)</f>
        <v>73468777.527343795</v>
      </c>
      <c r="L16" s="28">
        <f ca="1">OFFSET(Import_SAS_CVS!AT13,(Synth!$D$3-1)*Synth!$E$3,0)</f>
        <v>36401249.581542999</v>
      </c>
      <c r="M16" s="44">
        <f ca="1">OFFSET(Import_SAS_CVS!AU13,(Synth!$D$3-1)*Synth!$E$3,0)</f>
        <v>3383266.9583435101</v>
      </c>
      <c r="N16" s="28">
        <f ca="1">OFFSET(Import_SAS_CVS!AV13,(Synth!$D$3-1)*Synth!$E$3,0)</f>
        <v>505894412.34765601</v>
      </c>
      <c r="O16" s="30">
        <f ca="1">OFFSET(Import_SAS_CVS!AW13,(Synth!$D$3-1)*Synth!$E$3,0)</f>
        <v>93494521.274414107</v>
      </c>
      <c r="P16" s="113">
        <f ca="1">OFFSET(Import_SAS_CVS!AX13,(Synth!$D$3-1)*Synth!$E$3,0)</f>
        <v>200725193.55078101</v>
      </c>
      <c r="Q16" s="114">
        <f ca="1">OFFSET(Import_SAS_CVS!AY13,(Synth!$D$3-1)*Synth!$E$3,0)</f>
        <v>296481253.94921899</v>
      </c>
      <c r="R16" s="114">
        <f ca="1">OFFSET(Import_SAS_CVS!AZ13,(Synth!$D$3-1)*Synth!$E$3,0)</f>
        <v>216913203.69335899</v>
      </c>
      <c r="S16" s="114">
        <f ca="1">OFFSET(Import_SAS_CVS!BA13,(Synth!$D$3-1)*Synth!$E$3,0)</f>
        <v>224154841.61914101</v>
      </c>
      <c r="T16" s="114">
        <f ca="1">OFFSET(Import_SAS_CVS!BB13,(Synth!$D$3-1)*Synth!$E$3,0)</f>
        <v>0</v>
      </c>
      <c r="U16" s="114">
        <f ca="1">OFFSET(Import_SAS_CVS!BC13,(Synth!$D$3-1)*Synth!$E$3,0)</f>
        <v>119458827.59472699</v>
      </c>
      <c r="V16" s="114">
        <f ca="1">OFFSET(Import_SAS_CVS!BD13,(Synth!$D$3-1)*Synth!$E$3,0)</f>
        <v>59695600.685546897</v>
      </c>
      <c r="W16" s="114">
        <f ca="1">OFFSET(Import_SAS_CVS!BE13,(Synth!$D$3-1)*Synth!$E$3,0)</f>
        <v>0</v>
      </c>
      <c r="X16" s="114">
        <f ca="1">OFFSET(Import_SAS_CVS!BF13,(Synth!$D$3-1)*Synth!$E$3,0)</f>
        <v>50324076.9921875</v>
      </c>
      <c r="Y16" s="115">
        <f ca="1">OFFSET(Import_SAS_CVS!CS13,(Synth!$D$3-1)*Synth!$E$3,0)</f>
        <v>965525.48622894299</v>
      </c>
    </row>
    <row r="17" spans="1:25" x14ac:dyDescent="0.2">
      <c r="A17" s="14">
        <v>39172</v>
      </c>
      <c r="B17" s="21">
        <f t="shared" ca="1" si="0"/>
        <v>1809393529.885747</v>
      </c>
      <c r="C17" s="21">
        <f t="shared" ca="1" si="1"/>
        <v>1188921627.385747</v>
      </c>
      <c r="D17" s="24">
        <f ca="1">OFFSET(Import_SAS_CVS!CC14,(Synth!$D$3-1)*Synth!$E$3,0)</f>
        <v>1076066764.35938</v>
      </c>
      <c r="E17" s="24">
        <f ca="1">OFFSET(Import_SAS_CVS!BG14,(Synth!$D$3-1)*Synth!$E$3,0)</f>
        <v>620471902.5</v>
      </c>
      <c r="F17" s="24">
        <f ca="1">OFFSET(Import_SAS_CVS!CG14,(Synth!$D$3-1)*Synth!$E$3,0)</f>
        <v>112854863.02636699</v>
      </c>
      <c r="G17" s="23">
        <f ca="1">OFFSET(Import_SAS_CVS!AO14,(Synth!$D$3-1)*Synth!$E$3,0)</f>
        <v>686189938.02343798</v>
      </c>
      <c r="H17" s="24">
        <f ca="1">OFFSET(Import_SAS_CVS!AP14,(Synth!$D$3-1)*Synth!$E$3,0)</f>
        <v>10464256.1563721</v>
      </c>
      <c r="I17" s="24">
        <f ca="1">OFFSET(Import_SAS_CVS!AQ14,(Synth!$D$3-1)*Synth!$E$3,0)</f>
        <v>380398250.51953101</v>
      </c>
      <c r="J17" s="43">
        <f ca="1">OFFSET(Import_SAS_CVS!AR14,(Synth!$D$3-1)*Synth!$E$3,0)</f>
        <v>196233256.41601601</v>
      </c>
      <c r="K17" s="24">
        <f ca="1">OFFSET(Import_SAS_CVS!AS14,(Synth!$D$3-1)*Synth!$E$3,0)</f>
        <v>79745239.331054702</v>
      </c>
      <c r="L17" s="24">
        <f ca="1">OFFSET(Import_SAS_CVS!AT14,(Synth!$D$3-1)*Synth!$E$3,0)</f>
        <v>31863796.6330566</v>
      </c>
      <c r="M17" s="43">
        <f ca="1">OFFSET(Import_SAS_CVS!AU14,(Synth!$D$3-1)*Synth!$E$3,0)</f>
        <v>3010480.74182129</v>
      </c>
      <c r="N17" s="24">
        <f ca="1">OFFSET(Import_SAS_CVS!AV14,(Synth!$D$3-1)*Synth!$E$3,0)</f>
        <v>546092593.140625</v>
      </c>
      <c r="O17" s="25">
        <f ca="1">OFFSET(Import_SAS_CVS!AW14,(Synth!$D$3-1)*Synth!$E$3,0)</f>
        <v>77122759.799804702</v>
      </c>
      <c r="P17" s="110">
        <f ca="1">OFFSET(Import_SAS_CVS!AX14,(Synth!$D$3-1)*Synth!$E$3,0)</f>
        <v>198994432.38476601</v>
      </c>
      <c r="Q17" s="111">
        <f ca="1">OFFSET(Import_SAS_CVS!AY14,(Synth!$D$3-1)*Synth!$E$3,0)</f>
        <v>301455506.60156298</v>
      </c>
      <c r="R17" s="111">
        <f ca="1">OFFSET(Import_SAS_CVS!AZ14,(Synth!$D$3-1)*Synth!$E$3,0)</f>
        <v>218116134.52929699</v>
      </c>
      <c r="S17" s="111">
        <f ca="1">OFFSET(Import_SAS_CVS!BA14,(Synth!$D$3-1)*Synth!$E$3,0)</f>
        <v>236994384.31054699</v>
      </c>
      <c r="T17" s="111">
        <f ca="1">OFFSET(Import_SAS_CVS!BB14,(Synth!$D$3-1)*Synth!$E$3,0)</f>
        <v>0</v>
      </c>
      <c r="U17" s="111">
        <f ca="1">OFFSET(Import_SAS_CVS!BC14,(Synth!$D$3-1)*Synth!$E$3,0)</f>
        <v>119642474.78320301</v>
      </c>
      <c r="V17" s="111">
        <f ca="1">OFFSET(Import_SAS_CVS!BD14,(Synth!$D$3-1)*Synth!$E$3,0)</f>
        <v>63876300.986816399</v>
      </c>
      <c r="W17" s="111">
        <f ca="1">OFFSET(Import_SAS_CVS!BE14,(Synth!$D$3-1)*Synth!$E$3,0)</f>
        <v>0</v>
      </c>
      <c r="X17" s="111">
        <f ca="1">OFFSET(Import_SAS_CVS!BF14,(Synth!$D$3-1)*Synth!$E$3,0)</f>
        <v>47361225.447753899</v>
      </c>
      <c r="Y17" s="112">
        <f ca="1">OFFSET(Import_SAS_CVS!CS14,(Synth!$D$3-1)*Synth!$E$3,0)</f>
        <v>1053555.87854004</v>
      </c>
    </row>
    <row r="18" spans="1:25" x14ac:dyDescent="0.2">
      <c r="A18" s="20">
        <v>39263</v>
      </c>
      <c r="B18" s="21">
        <f t="shared" ca="1" si="0"/>
        <v>1846476253.886724</v>
      </c>
      <c r="C18" s="21">
        <f t="shared" ca="1" si="1"/>
        <v>1208327371.949224</v>
      </c>
      <c r="D18" s="24">
        <f ca="1">OFFSET(Import_SAS_CVS!CC15,(Synth!$D$3-1)*Synth!$E$3,0)</f>
        <v>1093367652.23438</v>
      </c>
      <c r="E18" s="24">
        <f ca="1">OFFSET(Import_SAS_CVS!BG15,(Synth!$D$3-1)*Synth!$E$3,0)</f>
        <v>638148881.9375</v>
      </c>
      <c r="F18" s="24">
        <f ca="1">OFFSET(Import_SAS_CVS!CG15,(Synth!$D$3-1)*Synth!$E$3,0)</f>
        <v>114959719.714844</v>
      </c>
      <c r="G18" s="23">
        <f ca="1">OFFSET(Import_SAS_CVS!AO15,(Synth!$D$3-1)*Synth!$E$3,0)</f>
        <v>711335268.53125</v>
      </c>
      <c r="H18" s="24">
        <f ca="1">OFFSET(Import_SAS_CVS!AP15,(Synth!$D$3-1)*Synth!$E$3,0)</f>
        <v>11227808.813598599</v>
      </c>
      <c r="I18" s="24">
        <f ca="1">OFFSET(Import_SAS_CVS!AQ15,(Synth!$D$3-1)*Synth!$E$3,0)</f>
        <v>369342263.171875</v>
      </c>
      <c r="J18" s="43">
        <f ca="1">OFFSET(Import_SAS_CVS!AR15,(Synth!$D$3-1)*Synth!$E$3,0)</f>
        <v>194973056.96093801</v>
      </c>
      <c r="K18" s="24">
        <f ca="1">OFFSET(Import_SAS_CVS!AS15,(Synth!$D$3-1)*Synth!$E$3,0)</f>
        <v>86875626.532226607</v>
      </c>
      <c r="L18" s="24">
        <f ca="1">OFFSET(Import_SAS_CVS!AT15,(Synth!$D$3-1)*Synth!$E$3,0)</f>
        <v>28468226.356689502</v>
      </c>
      <c r="M18" s="43">
        <f ca="1">OFFSET(Import_SAS_CVS!AU15,(Synth!$D$3-1)*Synth!$E$3,0)</f>
        <v>2697529.3597717299</v>
      </c>
      <c r="N18" s="24">
        <f ca="1">OFFSET(Import_SAS_CVS!AV15,(Synth!$D$3-1)*Synth!$E$3,0)</f>
        <v>576696855.703125</v>
      </c>
      <c r="O18" s="25">
        <f ca="1">OFFSET(Import_SAS_CVS!AW15,(Synth!$D$3-1)*Synth!$E$3,0)</f>
        <v>63000394.132324196</v>
      </c>
      <c r="P18" s="110">
        <f ca="1">OFFSET(Import_SAS_CVS!AX15,(Synth!$D$3-1)*Synth!$E$3,0)</f>
        <v>199287496.45703101</v>
      </c>
      <c r="Q18" s="111">
        <f ca="1">OFFSET(Import_SAS_CVS!AY15,(Synth!$D$3-1)*Synth!$E$3,0)</f>
        <v>306129889.07421899</v>
      </c>
      <c r="R18" s="111">
        <f ca="1">OFFSET(Import_SAS_CVS!AZ15,(Synth!$D$3-1)*Synth!$E$3,0)</f>
        <v>219787399.93945301</v>
      </c>
      <c r="S18" s="111">
        <f ca="1">OFFSET(Import_SAS_CVS!BA15,(Synth!$D$3-1)*Synth!$E$3,0)</f>
        <v>241310774.30468801</v>
      </c>
      <c r="T18" s="111">
        <f ca="1">OFFSET(Import_SAS_CVS!BB15,(Synth!$D$3-1)*Synth!$E$3,0)</f>
        <v>0</v>
      </c>
      <c r="U18" s="111">
        <f ca="1">OFFSET(Import_SAS_CVS!BC15,(Synth!$D$3-1)*Synth!$E$3,0)</f>
        <v>121991532.427734</v>
      </c>
      <c r="V18" s="111">
        <f ca="1">OFFSET(Import_SAS_CVS!BD15,(Synth!$D$3-1)*Synth!$E$3,0)</f>
        <v>67693873.736328095</v>
      </c>
      <c r="W18" s="111">
        <f ca="1">OFFSET(Import_SAS_CVS!BE15,(Synth!$D$3-1)*Synth!$E$3,0)</f>
        <v>0</v>
      </c>
      <c r="X18" s="111">
        <f ca="1">OFFSET(Import_SAS_CVS!BF15,(Synth!$D$3-1)*Synth!$E$3,0)</f>
        <v>45997407.323242202</v>
      </c>
      <c r="Y18" s="112">
        <f ca="1">OFFSET(Import_SAS_CVS!CS15,(Synth!$D$3-1)*Synth!$E$3,0)</f>
        <v>1142953.11651611</v>
      </c>
    </row>
    <row r="19" spans="1:25" x14ac:dyDescent="0.2">
      <c r="A19" s="20">
        <v>39355</v>
      </c>
      <c r="B19" s="21">
        <f t="shared" ca="1" si="0"/>
        <v>1881501718.8310549</v>
      </c>
      <c r="C19" s="21">
        <f t="shared" ca="1" si="1"/>
        <v>1225331454.7529299</v>
      </c>
      <c r="D19" s="24">
        <f ca="1">OFFSET(Import_SAS_CVS!CC16,(Synth!$D$3-1)*Synth!$E$3,0)</f>
        <v>1107987825.53125</v>
      </c>
      <c r="E19" s="24">
        <f ca="1">OFFSET(Import_SAS_CVS!BG16,(Synth!$D$3-1)*Synth!$E$3,0)</f>
        <v>656170264.078125</v>
      </c>
      <c r="F19" s="24">
        <f ca="1">OFFSET(Import_SAS_CVS!CG16,(Synth!$D$3-1)*Synth!$E$3,0)</f>
        <v>117343629.22168</v>
      </c>
      <c r="G19" s="23">
        <f ca="1">OFFSET(Import_SAS_CVS!AO16,(Synth!$D$3-1)*Synth!$E$3,0)</f>
        <v>733627154.03125</v>
      </c>
      <c r="H19" s="24">
        <f ca="1">OFFSET(Import_SAS_CVS!AP16,(Synth!$D$3-1)*Synth!$E$3,0)</f>
        <v>11449551.25</v>
      </c>
      <c r="I19" s="24">
        <f ca="1">OFFSET(Import_SAS_CVS!AQ16,(Synth!$D$3-1)*Synth!$E$3,0)</f>
        <v>363694963.421875</v>
      </c>
      <c r="J19" s="43">
        <f ca="1">OFFSET(Import_SAS_CVS!AR16,(Synth!$D$3-1)*Synth!$E$3,0)</f>
        <v>196074502.78125</v>
      </c>
      <c r="K19" s="24">
        <f ca="1">OFFSET(Import_SAS_CVS!AS16,(Synth!$D$3-1)*Synth!$E$3,0)</f>
        <v>93338821.407226607</v>
      </c>
      <c r="L19" s="24">
        <f ca="1">OFFSET(Import_SAS_CVS!AT16,(Synth!$D$3-1)*Synth!$E$3,0)</f>
        <v>25038510.612060498</v>
      </c>
      <c r="M19" s="43">
        <f ca="1">OFFSET(Import_SAS_CVS!AU16,(Synth!$D$3-1)*Synth!$E$3,0)</f>
        <v>2375240.6337585398</v>
      </c>
      <c r="N19" s="24">
        <f ca="1">OFFSET(Import_SAS_CVS!AV16,(Synth!$D$3-1)*Synth!$E$3,0)</f>
        <v>601854528.3125</v>
      </c>
      <c r="O19" s="25">
        <f ca="1">OFFSET(Import_SAS_CVS!AW16,(Synth!$D$3-1)*Synth!$E$3,0)</f>
        <v>56575880.403320298</v>
      </c>
      <c r="P19" s="110">
        <f ca="1">OFFSET(Import_SAS_CVS!AX16,(Synth!$D$3-1)*Synth!$E$3,0)</f>
        <v>199721152.55859399</v>
      </c>
      <c r="Q19" s="111">
        <f ca="1">OFFSET(Import_SAS_CVS!AY16,(Synth!$D$3-1)*Synth!$E$3,0)</f>
        <v>310645066.734375</v>
      </c>
      <c r="R19" s="111">
        <f ca="1">OFFSET(Import_SAS_CVS!AZ16,(Synth!$D$3-1)*Synth!$E$3,0)</f>
        <v>221683877.45703101</v>
      </c>
      <c r="S19" s="111">
        <f ca="1">OFFSET(Import_SAS_CVS!BA16,(Synth!$D$3-1)*Synth!$E$3,0)</f>
        <v>251019374.359375</v>
      </c>
      <c r="T19" s="111">
        <f ca="1">OFFSET(Import_SAS_CVS!BB16,(Synth!$D$3-1)*Synth!$E$3,0)</f>
        <v>0</v>
      </c>
      <c r="U19" s="111">
        <f ca="1">OFFSET(Import_SAS_CVS!BC16,(Synth!$D$3-1)*Synth!$E$3,0)</f>
        <v>122330122.259766</v>
      </c>
      <c r="V19" s="111">
        <f ca="1">OFFSET(Import_SAS_CVS!BD16,(Synth!$D$3-1)*Synth!$E$3,0)</f>
        <v>71704832.948242202</v>
      </c>
      <c r="W19" s="111">
        <f ca="1">OFFSET(Import_SAS_CVS!BE16,(Synth!$D$3-1)*Synth!$E$3,0)</f>
        <v>0</v>
      </c>
      <c r="X19" s="111">
        <f ca="1">OFFSET(Import_SAS_CVS!BF16,(Synth!$D$3-1)*Synth!$E$3,0)</f>
        <v>44617834.551269501</v>
      </c>
      <c r="Y19" s="112">
        <f ca="1">OFFSET(Import_SAS_CVS!CS16,(Synth!$D$3-1)*Synth!$E$3,0)</f>
        <v>1213648.5954742399</v>
      </c>
    </row>
    <row r="20" spans="1:25" ht="10.8" thickBot="1" x14ac:dyDescent="0.25">
      <c r="A20" s="26">
        <v>39447</v>
      </c>
      <c r="B20" s="27">
        <f t="shared" ca="1" si="0"/>
        <v>1917913446.5878959</v>
      </c>
      <c r="C20" s="27">
        <f t="shared" ca="1" si="1"/>
        <v>1248525233.4238329</v>
      </c>
      <c r="D20" s="28">
        <f ca="1">OFFSET(Import_SAS_CVS!CC17,(Synth!$D$3-1)*Synth!$E$3,0)</f>
        <v>1128120291.79688</v>
      </c>
      <c r="E20" s="28">
        <f ca="1">OFFSET(Import_SAS_CVS!BG17,(Synth!$D$3-1)*Synth!$E$3,0)</f>
        <v>669388213.16406298</v>
      </c>
      <c r="F20" s="28">
        <f ca="1">OFFSET(Import_SAS_CVS!CG17,(Synth!$D$3-1)*Synth!$E$3,0)</f>
        <v>120404941.62695301</v>
      </c>
      <c r="G20" s="29">
        <f ca="1">OFFSET(Import_SAS_CVS!AO17,(Synth!$D$3-1)*Synth!$E$3,0)</f>
        <v>754932500.890625</v>
      </c>
      <c r="H20" s="28">
        <f ca="1">OFFSET(Import_SAS_CVS!AP17,(Synth!$D$3-1)*Synth!$E$3,0)</f>
        <v>12843140.858276401</v>
      </c>
      <c r="I20" s="28">
        <f ca="1">OFFSET(Import_SAS_CVS!AQ17,(Synth!$D$3-1)*Synth!$E$3,0)</f>
        <v>359308305.72656298</v>
      </c>
      <c r="J20" s="44">
        <f ca="1">OFFSET(Import_SAS_CVS!AR17,(Synth!$D$3-1)*Synth!$E$3,0)</f>
        <v>194853430.39843801</v>
      </c>
      <c r="K20" s="28">
        <f ca="1">OFFSET(Import_SAS_CVS!AS17,(Synth!$D$3-1)*Synth!$E$3,0)</f>
        <v>97881897.738281295</v>
      </c>
      <c r="L20" s="28">
        <f ca="1">OFFSET(Import_SAS_CVS!AT17,(Synth!$D$3-1)*Synth!$E$3,0)</f>
        <v>22016974.8830566</v>
      </c>
      <c r="M20" s="44">
        <f ca="1">OFFSET(Import_SAS_CVS!AU17,(Synth!$D$3-1)*Synth!$E$3,0)</f>
        <v>2153835.3846130399</v>
      </c>
      <c r="N20" s="28">
        <f ca="1">OFFSET(Import_SAS_CVS!AV17,(Synth!$D$3-1)*Synth!$E$3,0)</f>
        <v>617774431.33593798</v>
      </c>
      <c r="O20" s="30">
        <f ca="1">OFFSET(Import_SAS_CVS!AW17,(Synth!$D$3-1)*Synth!$E$3,0)</f>
        <v>45623278.943847701</v>
      </c>
      <c r="P20" s="113">
        <f ca="1">OFFSET(Import_SAS_CVS!AX17,(Synth!$D$3-1)*Synth!$E$3,0)</f>
        <v>201101320.25390601</v>
      </c>
      <c r="Q20" s="114">
        <f ca="1">OFFSET(Import_SAS_CVS!AY17,(Synth!$D$3-1)*Synth!$E$3,0)</f>
        <v>315893450.41015601</v>
      </c>
      <c r="R20" s="114">
        <f ca="1">OFFSET(Import_SAS_CVS!AZ17,(Synth!$D$3-1)*Synth!$E$3,0)</f>
        <v>223395316.89648399</v>
      </c>
      <c r="S20" s="114">
        <f ca="1">OFFSET(Import_SAS_CVS!BA17,(Synth!$D$3-1)*Synth!$E$3,0)</f>
        <v>262122883.78320301</v>
      </c>
      <c r="T20" s="114">
        <f ca="1">OFFSET(Import_SAS_CVS!BB17,(Synth!$D$3-1)*Synth!$E$3,0)</f>
        <v>0</v>
      </c>
      <c r="U20" s="114">
        <f ca="1">OFFSET(Import_SAS_CVS!BC17,(Synth!$D$3-1)*Synth!$E$3,0)</f>
        <v>125039580.038086</v>
      </c>
      <c r="V20" s="114">
        <f ca="1">OFFSET(Import_SAS_CVS!BD17,(Synth!$D$3-1)*Synth!$E$3,0)</f>
        <v>76864800.916992202</v>
      </c>
      <c r="W20" s="114">
        <f ca="1">OFFSET(Import_SAS_CVS!BE17,(Synth!$D$3-1)*Synth!$E$3,0)</f>
        <v>0</v>
      </c>
      <c r="X20" s="114">
        <f ca="1">OFFSET(Import_SAS_CVS!BF17,(Synth!$D$3-1)*Synth!$E$3,0)</f>
        <v>42552707.1416016</v>
      </c>
      <c r="Y20" s="115">
        <f ca="1">OFFSET(Import_SAS_CVS!CS17,(Synth!$D$3-1)*Synth!$E$3,0)</f>
        <v>1270779.2816772501</v>
      </c>
    </row>
    <row r="21" spans="1:25" x14ac:dyDescent="0.2">
      <c r="A21" s="14">
        <v>39538</v>
      </c>
      <c r="B21" s="21">
        <f t="shared" ca="1" si="0"/>
        <v>1946219904.446295</v>
      </c>
      <c r="C21" s="21">
        <f t="shared" ca="1" si="1"/>
        <v>1259747192.610357</v>
      </c>
      <c r="D21" s="24">
        <f ca="1">OFFSET(Import_SAS_CVS!CC18,(Synth!$D$3-1)*Synth!$E$3,0)</f>
        <v>1136493066.20313</v>
      </c>
      <c r="E21" s="24">
        <f ca="1">OFFSET(Import_SAS_CVS!BG18,(Synth!$D$3-1)*Synth!$E$3,0)</f>
        <v>686472711.83593798</v>
      </c>
      <c r="F21" s="24">
        <f ca="1">OFFSET(Import_SAS_CVS!CG18,(Synth!$D$3-1)*Synth!$E$3,0)</f>
        <v>123254126.40722699</v>
      </c>
      <c r="G21" s="23">
        <f ca="1">OFFSET(Import_SAS_CVS!AO18,(Synth!$D$3-1)*Synth!$E$3,0)</f>
        <v>768767250.97656298</v>
      </c>
      <c r="H21" s="24">
        <f ca="1">OFFSET(Import_SAS_CVS!AP18,(Synth!$D$3-1)*Synth!$E$3,0)</f>
        <v>12803560.8841553</v>
      </c>
      <c r="I21" s="24">
        <f ca="1">OFFSET(Import_SAS_CVS!AQ18,(Synth!$D$3-1)*Synth!$E$3,0)</f>
        <v>353997080.75</v>
      </c>
      <c r="J21" s="43">
        <f ca="1">OFFSET(Import_SAS_CVS!AR18,(Synth!$D$3-1)*Synth!$E$3,0)</f>
        <v>195760495.74414101</v>
      </c>
      <c r="K21" s="24">
        <f ca="1">OFFSET(Import_SAS_CVS!AS18,(Synth!$D$3-1)*Synth!$E$3,0)</f>
        <v>104119716.56347699</v>
      </c>
      <c r="L21" s="24">
        <f ca="1">OFFSET(Import_SAS_CVS!AT18,(Synth!$D$3-1)*Synth!$E$3,0)</f>
        <v>19526546.647216801</v>
      </c>
      <c r="M21" s="43">
        <f ca="1">OFFSET(Import_SAS_CVS!AU18,(Synth!$D$3-1)*Synth!$E$3,0)</f>
        <v>1885120.0676269501</v>
      </c>
      <c r="N21" s="24">
        <f ca="1">OFFSET(Import_SAS_CVS!AV18,(Synth!$D$3-1)*Synth!$E$3,0)</f>
        <v>650255630.875</v>
      </c>
      <c r="O21" s="25">
        <f ca="1">OFFSET(Import_SAS_CVS!AW18,(Synth!$D$3-1)*Synth!$E$3,0)</f>
        <v>37501655.464355499</v>
      </c>
      <c r="P21" s="110">
        <f ca="1">OFFSET(Import_SAS_CVS!AX18,(Synth!$D$3-1)*Synth!$E$3,0)</f>
        <v>202115410.98242199</v>
      </c>
      <c r="Q21" s="111">
        <f ca="1">OFFSET(Import_SAS_CVS!AY18,(Synth!$D$3-1)*Synth!$E$3,0)</f>
        <v>320526338.17968798</v>
      </c>
      <c r="R21" s="111">
        <f ca="1">OFFSET(Import_SAS_CVS!AZ18,(Synth!$D$3-1)*Synth!$E$3,0)</f>
        <v>224242099.02539101</v>
      </c>
      <c r="S21" s="111">
        <f ca="1">OFFSET(Import_SAS_CVS!BA18,(Synth!$D$3-1)*Synth!$E$3,0)</f>
        <v>271062610.06640601</v>
      </c>
      <c r="T21" s="111">
        <f ca="1">OFFSET(Import_SAS_CVS!BB18,(Synth!$D$3-1)*Synth!$E$3,0)</f>
        <v>0</v>
      </c>
      <c r="U21" s="111">
        <f ca="1">OFFSET(Import_SAS_CVS!BC18,(Synth!$D$3-1)*Synth!$E$3,0)</f>
        <v>125708887.12207</v>
      </c>
      <c r="V21" s="111">
        <f ca="1">OFFSET(Import_SAS_CVS!BD18,(Synth!$D$3-1)*Synth!$E$3,0)</f>
        <v>80901633.948242202</v>
      </c>
      <c r="W21" s="111">
        <f ca="1">OFFSET(Import_SAS_CVS!BE18,(Synth!$D$3-1)*Synth!$E$3,0)</f>
        <v>0</v>
      </c>
      <c r="X21" s="111">
        <f ca="1">OFFSET(Import_SAS_CVS!BF18,(Synth!$D$3-1)*Synth!$E$3,0)</f>
        <v>41157668.8662109</v>
      </c>
      <c r="Y21" s="112">
        <f ca="1">OFFSET(Import_SAS_CVS!CS18,(Synth!$D$3-1)*Synth!$E$3,0)</f>
        <v>1346122.04614258</v>
      </c>
    </row>
    <row r="22" spans="1:25" x14ac:dyDescent="0.2">
      <c r="A22" s="20">
        <v>39629</v>
      </c>
      <c r="B22" s="21">
        <f t="shared" ca="1" si="0"/>
        <v>1982468866.796875</v>
      </c>
      <c r="C22" s="21">
        <f t="shared" ca="1" si="1"/>
        <v>1274586023.8125</v>
      </c>
      <c r="D22" s="24">
        <f ca="1">OFFSET(Import_SAS_CVS!CC19,(Synth!$D$3-1)*Synth!$E$3,0)</f>
        <v>1148194899.25</v>
      </c>
      <c r="E22" s="24">
        <f ca="1">OFFSET(Import_SAS_CVS!BG19,(Synth!$D$3-1)*Synth!$E$3,0)</f>
        <v>707882842.984375</v>
      </c>
      <c r="F22" s="24">
        <f ca="1">OFFSET(Import_SAS_CVS!CG19,(Synth!$D$3-1)*Synth!$E$3,0)</f>
        <v>126391124.5625</v>
      </c>
      <c r="G22" s="23">
        <f ca="1">OFFSET(Import_SAS_CVS!AO19,(Synth!$D$3-1)*Synth!$E$3,0)</f>
        <v>786424820.4375</v>
      </c>
      <c r="H22" s="24">
        <f ca="1">OFFSET(Import_SAS_CVS!AP19,(Synth!$D$3-1)*Synth!$E$3,0)</f>
        <v>10567234.6103516</v>
      </c>
      <c r="I22" s="24">
        <f ca="1">OFFSET(Import_SAS_CVS!AQ19,(Synth!$D$3-1)*Synth!$E$3,0)</f>
        <v>349914997.53515601</v>
      </c>
      <c r="J22" s="43">
        <f ca="1">OFFSET(Import_SAS_CVS!AR19,(Synth!$D$3-1)*Synth!$E$3,0)</f>
        <v>193866148.72851601</v>
      </c>
      <c r="K22" s="24">
        <f ca="1">OFFSET(Import_SAS_CVS!AS19,(Synth!$D$3-1)*Synth!$E$3,0)</f>
        <v>109558316.803711</v>
      </c>
      <c r="L22" s="24">
        <f ca="1">OFFSET(Import_SAS_CVS!AT19,(Synth!$D$3-1)*Synth!$E$3,0)</f>
        <v>17381990.3745117</v>
      </c>
      <c r="M22" s="43">
        <f ca="1">OFFSET(Import_SAS_CVS!AU19,(Synth!$D$3-1)*Synth!$E$3,0)</f>
        <v>1677443.62823486</v>
      </c>
      <c r="N22" s="24">
        <f ca="1">OFFSET(Import_SAS_CVS!AV19,(Synth!$D$3-1)*Synth!$E$3,0)</f>
        <v>679130089.71093798</v>
      </c>
      <c r="O22" s="25">
        <f ca="1">OFFSET(Import_SAS_CVS!AW19,(Synth!$D$3-1)*Synth!$E$3,0)</f>
        <v>30974525.3198242</v>
      </c>
      <c r="P22" s="110">
        <f ca="1">OFFSET(Import_SAS_CVS!AX19,(Synth!$D$3-1)*Synth!$E$3,0)</f>
        <v>204211544.30468801</v>
      </c>
      <c r="Q22" s="111">
        <f ca="1">OFFSET(Import_SAS_CVS!AY19,(Synth!$D$3-1)*Synth!$E$3,0)</f>
        <v>322113959.33984399</v>
      </c>
      <c r="R22" s="111">
        <f ca="1">OFFSET(Import_SAS_CVS!AZ19,(Synth!$D$3-1)*Synth!$E$3,0)</f>
        <v>223235189.92382801</v>
      </c>
      <c r="S22" s="111">
        <f ca="1">OFFSET(Import_SAS_CVS!BA19,(Synth!$D$3-1)*Synth!$E$3,0)</f>
        <v>278089114.0625</v>
      </c>
      <c r="T22" s="111">
        <f ca="1">OFFSET(Import_SAS_CVS!BB19,(Synth!$D$3-1)*Synth!$E$3,0)</f>
        <v>0</v>
      </c>
      <c r="U22" s="111">
        <f ca="1">OFFSET(Import_SAS_CVS!BC19,(Synth!$D$3-1)*Synth!$E$3,0)</f>
        <v>124324042.93652301</v>
      </c>
      <c r="V22" s="111">
        <f ca="1">OFFSET(Import_SAS_CVS!BD19,(Synth!$D$3-1)*Synth!$E$3,0)</f>
        <v>85035163.65625</v>
      </c>
      <c r="W22" s="111">
        <f ca="1">OFFSET(Import_SAS_CVS!BE19,(Synth!$D$3-1)*Synth!$E$3,0)</f>
        <v>0</v>
      </c>
      <c r="X22" s="111">
        <f ca="1">OFFSET(Import_SAS_CVS!BF19,(Synth!$D$3-1)*Synth!$E$3,0)</f>
        <v>40471940.693359397</v>
      </c>
      <c r="Y22" s="112">
        <f ca="1">OFFSET(Import_SAS_CVS!CS19,(Synth!$D$3-1)*Synth!$E$3,0)</f>
        <v>1427982.70797729</v>
      </c>
    </row>
    <row r="23" spans="1:25" x14ac:dyDescent="0.2">
      <c r="A23" s="20">
        <v>39721</v>
      </c>
      <c r="B23" s="21">
        <f t="shared" ca="1" si="0"/>
        <v>2023929188.7294929</v>
      </c>
      <c r="C23" s="21">
        <f t="shared" ca="1" si="1"/>
        <v>1295558503.0185549</v>
      </c>
      <c r="D23" s="24">
        <f ca="1">OFFSET(Import_SAS_CVS!CC20,(Synth!$D$3-1)*Synth!$E$3,0)</f>
        <v>1166185633.1875</v>
      </c>
      <c r="E23" s="24">
        <f ca="1">OFFSET(Import_SAS_CVS!BG20,(Synth!$D$3-1)*Synth!$E$3,0)</f>
        <v>728370685.71093798</v>
      </c>
      <c r="F23" s="24">
        <f ca="1">OFFSET(Import_SAS_CVS!CG20,(Synth!$D$3-1)*Synth!$E$3,0)</f>
        <v>129372869.831055</v>
      </c>
      <c r="G23" s="23">
        <f ca="1">OFFSET(Import_SAS_CVS!AO20,(Synth!$D$3-1)*Synth!$E$3,0)</f>
        <v>810503681.8125</v>
      </c>
      <c r="H23" s="24">
        <f ca="1">OFFSET(Import_SAS_CVS!AP20,(Synth!$D$3-1)*Synth!$E$3,0)</f>
        <v>15064915.615234399</v>
      </c>
      <c r="I23" s="24">
        <f ca="1">OFFSET(Import_SAS_CVS!AQ20,(Synth!$D$3-1)*Synth!$E$3,0)</f>
        <v>341263921.35546899</v>
      </c>
      <c r="J23" s="43">
        <f ca="1">OFFSET(Import_SAS_CVS!AR20,(Synth!$D$3-1)*Synth!$E$3,0)</f>
        <v>190268011.640625</v>
      </c>
      <c r="K23" s="24">
        <f ca="1">OFFSET(Import_SAS_CVS!AS20,(Synth!$D$3-1)*Synth!$E$3,0)</f>
        <v>114785994.06152301</v>
      </c>
      <c r="L23" s="24">
        <f ca="1">OFFSET(Import_SAS_CVS!AT20,(Synth!$D$3-1)*Synth!$E$3,0)</f>
        <v>14497758.8859863</v>
      </c>
      <c r="M23" s="43">
        <f ca="1">OFFSET(Import_SAS_CVS!AU20,(Synth!$D$3-1)*Synth!$E$3,0)</f>
        <v>1412776.81521606</v>
      </c>
      <c r="N23" s="24">
        <f ca="1">OFFSET(Import_SAS_CVS!AV20,(Synth!$D$3-1)*Synth!$E$3,0)</f>
        <v>703459607.484375</v>
      </c>
      <c r="O23" s="25">
        <f ca="1">OFFSET(Import_SAS_CVS!AW20,(Synth!$D$3-1)*Synth!$E$3,0)</f>
        <v>26911661.493896499</v>
      </c>
      <c r="P23" s="110">
        <f ca="1">OFFSET(Import_SAS_CVS!AX20,(Synth!$D$3-1)*Synth!$E$3,0)</f>
        <v>202460042.92578101</v>
      </c>
      <c r="Q23" s="111">
        <f ca="1">OFFSET(Import_SAS_CVS!AY20,(Synth!$D$3-1)*Synth!$E$3,0)</f>
        <v>327704647.85156298</v>
      </c>
      <c r="R23" s="111">
        <f ca="1">OFFSET(Import_SAS_CVS!AZ20,(Synth!$D$3-1)*Synth!$E$3,0)</f>
        <v>221595288.67578101</v>
      </c>
      <c r="S23" s="111">
        <f ca="1">OFFSET(Import_SAS_CVS!BA20,(Synth!$D$3-1)*Synth!$E$3,0)</f>
        <v>285488755.44531298</v>
      </c>
      <c r="T23" s="111">
        <f ca="1">OFFSET(Import_SAS_CVS!BB20,(Synth!$D$3-1)*Synth!$E$3,0)</f>
        <v>0</v>
      </c>
      <c r="U23" s="111">
        <f ca="1">OFFSET(Import_SAS_CVS!BC20,(Synth!$D$3-1)*Synth!$E$3,0)</f>
        <v>127796311.22656301</v>
      </c>
      <c r="V23" s="111">
        <f ca="1">OFFSET(Import_SAS_CVS!BD20,(Synth!$D$3-1)*Synth!$E$3,0)</f>
        <v>88335653.999023393</v>
      </c>
      <c r="W23" s="111">
        <f ca="1">OFFSET(Import_SAS_CVS!BE20,(Synth!$D$3-1)*Synth!$E$3,0)</f>
        <v>0</v>
      </c>
      <c r="X23" s="111">
        <f ca="1">OFFSET(Import_SAS_CVS!BF20,(Synth!$D$3-1)*Synth!$E$3,0)</f>
        <v>39076505.487792999</v>
      </c>
      <c r="Y23" s="112">
        <f ca="1">OFFSET(Import_SAS_CVS!CS20,(Synth!$D$3-1)*Synth!$E$3,0)</f>
        <v>1482066.9204406701</v>
      </c>
    </row>
    <row r="24" spans="1:25" ht="10.8" thickBot="1" x14ac:dyDescent="0.25">
      <c r="A24" s="26">
        <v>39813</v>
      </c>
      <c r="B24" s="27">
        <f t="shared" ca="1" si="0"/>
        <v>2036567976.785157</v>
      </c>
      <c r="C24" s="27">
        <f t="shared" ca="1" si="1"/>
        <v>1292669666.824219</v>
      </c>
      <c r="D24" s="28">
        <f ca="1">OFFSET(Import_SAS_CVS!CC21,(Synth!$D$3-1)*Synth!$E$3,0)</f>
        <v>1161547712.46875</v>
      </c>
      <c r="E24" s="28">
        <f ca="1">OFFSET(Import_SAS_CVS!BG21,(Synth!$D$3-1)*Synth!$E$3,0)</f>
        <v>743898309.96093798</v>
      </c>
      <c r="F24" s="28">
        <f ca="1">OFFSET(Import_SAS_CVS!CG21,(Synth!$D$3-1)*Synth!$E$3,0)</f>
        <v>131121954.355469</v>
      </c>
      <c r="G24" s="29">
        <f ca="1">OFFSET(Import_SAS_CVS!AO21,(Synth!$D$3-1)*Synth!$E$3,0)</f>
        <v>817743234.63281298</v>
      </c>
      <c r="H24" s="28">
        <f ca="1">OFFSET(Import_SAS_CVS!AP21,(Synth!$D$3-1)*Synth!$E$3,0)</f>
        <v>14545523.5706787</v>
      </c>
      <c r="I24" s="28">
        <f ca="1">OFFSET(Import_SAS_CVS!AQ21,(Synth!$D$3-1)*Synth!$E$3,0)</f>
        <v>328754653.68359399</v>
      </c>
      <c r="J24" s="44">
        <f ca="1">OFFSET(Import_SAS_CVS!AR21,(Synth!$D$3-1)*Synth!$E$3,0)</f>
        <v>185135493.54882801</v>
      </c>
      <c r="K24" s="28">
        <f ca="1">OFFSET(Import_SAS_CVS!AS21,(Synth!$D$3-1)*Synth!$E$3,0)</f>
        <v>119397954.84570301</v>
      </c>
      <c r="L24" s="28">
        <f ca="1">OFFSET(Import_SAS_CVS!AT21,(Synth!$D$3-1)*Synth!$E$3,0)</f>
        <v>11361403.5665283</v>
      </c>
      <c r="M24" s="44">
        <f ca="1">OFFSET(Import_SAS_CVS!AU21,(Synth!$D$3-1)*Synth!$E$3,0)</f>
        <v>1128883.6174469001</v>
      </c>
      <c r="N24" s="28">
        <f ca="1">OFFSET(Import_SAS_CVS!AV21,(Synth!$D$3-1)*Synth!$E$3,0)</f>
        <v>717658810.640625</v>
      </c>
      <c r="O24" s="30">
        <f ca="1">OFFSET(Import_SAS_CVS!AW21,(Synth!$D$3-1)*Synth!$E$3,0)</f>
        <v>21767144.666747998</v>
      </c>
      <c r="P24" s="113">
        <f ca="1">OFFSET(Import_SAS_CVS!AX21,(Synth!$D$3-1)*Synth!$E$3,0)</f>
        <v>198600472.12109399</v>
      </c>
      <c r="Q24" s="114">
        <f ca="1">OFFSET(Import_SAS_CVS!AY21,(Synth!$D$3-1)*Synth!$E$3,0)</f>
        <v>328443092.01171899</v>
      </c>
      <c r="R24" s="114">
        <f ca="1">OFFSET(Import_SAS_CVS!AZ21,(Synth!$D$3-1)*Synth!$E$3,0)</f>
        <v>219048438.640625</v>
      </c>
      <c r="S24" s="114">
        <f ca="1">OFFSET(Import_SAS_CVS!BA21,(Synth!$D$3-1)*Synth!$E$3,0)</f>
        <v>289529672.58593798</v>
      </c>
      <c r="T24" s="114">
        <f ca="1">OFFSET(Import_SAS_CVS!BB21,(Synth!$D$3-1)*Synth!$E$3,0)</f>
        <v>0</v>
      </c>
      <c r="U24" s="114">
        <f ca="1">OFFSET(Import_SAS_CVS!BC21,(Synth!$D$3-1)*Synth!$E$3,0)</f>
        <v>127265817.771484</v>
      </c>
      <c r="V24" s="114">
        <f ca="1">OFFSET(Import_SAS_CVS!BD21,(Synth!$D$3-1)*Synth!$E$3,0)</f>
        <v>91486410.220703095</v>
      </c>
      <c r="W24" s="114">
        <f ca="1">OFFSET(Import_SAS_CVS!BE21,(Synth!$D$3-1)*Synth!$E$3,0)</f>
        <v>0</v>
      </c>
      <c r="X24" s="114">
        <f ca="1">OFFSET(Import_SAS_CVS!BF21,(Synth!$D$3-1)*Synth!$E$3,0)</f>
        <v>38028042.593261696</v>
      </c>
      <c r="Y24" s="115">
        <f ca="1">OFFSET(Import_SAS_CVS!CS21,(Synth!$D$3-1)*Synth!$E$3,0)</f>
        <v>1566080.0073242199</v>
      </c>
    </row>
    <row r="25" spans="1:25" x14ac:dyDescent="0.2">
      <c r="A25" s="14">
        <v>39903</v>
      </c>
      <c r="B25" s="21">
        <f t="shared" ca="1" si="0"/>
        <v>2054947574.684571</v>
      </c>
      <c r="C25" s="21">
        <f t="shared" ca="1" si="1"/>
        <v>1296856377.3642581</v>
      </c>
      <c r="D25" s="24">
        <f ca="1">OFFSET(Import_SAS_CVS!CC22,(Synth!$D$3-1)*Synth!$E$3,0)</f>
        <v>1164326683.0625</v>
      </c>
      <c r="E25" s="24">
        <f ca="1">OFFSET(Import_SAS_CVS!BG22,(Synth!$D$3-1)*Synth!$E$3,0)</f>
        <v>758091197.32031298</v>
      </c>
      <c r="F25" s="24">
        <f ca="1">OFFSET(Import_SAS_CVS!CG22,(Synth!$D$3-1)*Synth!$E$3,0)</f>
        <v>132529694.30175801</v>
      </c>
      <c r="G25" s="23">
        <f ca="1">OFFSET(Import_SAS_CVS!AO22,(Synth!$D$3-1)*Synth!$E$3,0)</f>
        <v>829156650.46875</v>
      </c>
      <c r="H25" s="24">
        <f ca="1">OFFSET(Import_SAS_CVS!AP22,(Synth!$D$3-1)*Synth!$E$3,0)</f>
        <v>15913316.615356401</v>
      </c>
      <c r="I25" s="24">
        <f ca="1">OFFSET(Import_SAS_CVS!AQ22,(Synth!$D$3-1)*Synth!$E$3,0)</f>
        <v>319413273.34765601</v>
      </c>
      <c r="J25" s="43">
        <f ca="1">OFFSET(Import_SAS_CVS!AR22,(Synth!$D$3-1)*Synth!$E$3,0)</f>
        <v>181256204.47656301</v>
      </c>
      <c r="K25" s="24">
        <f ca="1">OFFSET(Import_SAS_CVS!AS22,(Synth!$D$3-1)*Synth!$E$3,0)</f>
        <v>122183968.671875</v>
      </c>
      <c r="L25" s="24">
        <f ca="1">OFFSET(Import_SAS_CVS!AT22,(Synth!$D$3-1)*Synth!$E$3,0)</f>
        <v>10279013.9094238</v>
      </c>
      <c r="M25" s="43">
        <f ca="1">OFFSET(Import_SAS_CVS!AU22,(Synth!$D$3-1)*Synth!$E$3,0)</f>
        <v>952609.61174011196</v>
      </c>
      <c r="N25" s="24">
        <f ca="1">OFFSET(Import_SAS_CVS!AV22,(Synth!$D$3-1)*Synth!$E$3,0)</f>
        <v>740839758.92968798</v>
      </c>
      <c r="O25" s="25">
        <f ca="1">OFFSET(Import_SAS_CVS!AW22,(Synth!$D$3-1)*Synth!$E$3,0)</f>
        <v>17068739.3049316</v>
      </c>
      <c r="P25" s="110">
        <f ca="1">OFFSET(Import_SAS_CVS!AX22,(Synth!$D$3-1)*Synth!$E$3,0)</f>
        <v>197513846.76757801</v>
      </c>
      <c r="Q25" s="111">
        <f ca="1">OFFSET(Import_SAS_CVS!AY22,(Synth!$D$3-1)*Synth!$E$3,0)</f>
        <v>328879799.99218798</v>
      </c>
      <c r="R25" s="111">
        <f ca="1">OFFSET(Import_SAS_CVS!AZ22,(Synth!$D$3-1)*Synth!$E$3,0)</f>
        <v>215259211.078125</v>
      </c>
      <c r="S25" s="111">
        <f ca="1">OFFSET(Import_SAS_CVS!BA22,(Synth!$D$3-1)*Synth!$E$3,0)</f>
        <v>294446801.84375</v>
      </c>
      <c r="T25" s="111">
        <f ca="1">OFFSET(Import_SAS_CVS!BB22,(Synth!$D$3-1)*Synth!$E$3,0)</f>
        <v>0</v>
      </c>
      <c r="U25" s="111">
        <f ca="1">OFFSET(Import_SAS_CVS!BC22,(Synth!$D$3-1)*Synth!$E$3,0)</f>
        <v>127180267.01464801</v>
      </c>
      <c r="V25" s="111">
        <f ca="1">OFFSET(Import_SAS_CVS!BD22,(Synth!$D$3-1)*Synth!$E$3,0)</f>
        <v>93863157.428710893</v>
      </c>
      <c r="W25" s="111">
        <f ca="1">OFFSET(Import_SAS_CVS!BE22,(Synth!$D$3-1)*Synth!$E$3,0)</f>
        <v>0</v>
      </c>
      <c r="X25" s="111">
        <f ca="1">OFFSET(Import_SAS_CVS!BF22,(Synth!$D$3-1)*Synth!$E$3,0)</f>
        <v>37281520.702636696</v>
      </c>
      <c r="Y25" s="112">
        <f ca="1">OFFSET(Import_SAS_CVS!CS22,(Synth!$D$3-1)*Synth!$E$3,0)</f>
        <v>1613778.0842742899</v>
      </c>
    </row>
    <row r="26" spans="1:25" x14ac:dyDescent="0.2">
      <c r="A26" s="20">
        <v>39994</v>
      </c>
      <c r="B26" s="21">
        <f t="shared" ca="1" si="0"/>
        <v>2078388701.3496151</v>
      </c>
      <c r="C26" s="21">
        <f t="shared" ca="1" si="1"/>
        <v>1305547799.0761771</v>
      </c>
      <c r="D26" s="24">
        <f ca="1">OFFSET(Import_SAS_CVS!CC23,(Synth!$D$3-1)*Synth!$E$3,0)</f>
        <v>1172185508.39063</v>
      </c>
      <c r="E26" s="24">
        <f ca="1">OFFSET(Import_SAS_CVS!BG23,(Synth!$D$3-1)*Synth!$E$3,0)</f>
        <v>772840902.27343798</v>
      </c>
      <c r="F26" s="24">
        <f ca="1">OFFSET(Import_SAS_CVS!CG23,(Synth!$D$3-1)*Synth!$E$3,0)</f>
        <v>133362290.68554699</v>
      </c>
      <c r="G26" s="23">
        <f ca="1">OFFSET(Import_SAS_CVS!AO23,(Synth!$D$3-1)*Synth!$E$3,0)</f>
        <v>849232128.44531298</v>
      </c>
      <c r="H26" s="24">
        <f ca="1">OFFSET(Import_SAS_CVS!AP23,(Synth!$D$3-1)*Synth!$E$3,0)</f>
        <v>15726610.106933599</v>
      </c>
      <c r="I26" s="24">
        <f ca="1">OFFSET(Import_SAS_CVS!AQ23,(Synth!$D$3-1)*Synth!$E$3,0)</f>
        <v>307324470.41796899</v>
      </c>
      <c r="J26" s="43">
        <f ca="1">OFFSET(Import_SAS_CVS!AR23,(Synth!$D$3-1)*Synth!$E$3,0)</f>
        <v>175149416.171875</v>
      </c>
      <c r="K26" s="24">
        <f ca="1">OFFSET(Import_SAS_CVS!AS23,(Synth!$D$3-1)*Synth!$E$3,0)</f>
        <v>125551565.87793</v>
      </c>
      <c r="L26" s="24">
        <f ca="1">OFFSET(Import_SAS_CVS!AT23,(Synth!$D$3-1)*Synth!$E$3,0)</f>
        <v>8249829.5320434598</v>
      </c>
      <c r="M26" s="43">
        <f ca="1">OFFSET(Import_SAS_CVS!AU23,(Synth!$D$3-1)*Synth!$E$3,0)</f>
        <v>754914.20657348598</v>
      </c>
      <c r="N26" s="24">
        <f ca="1">OFFSET(Import_SAS_CVS!AV23,(Synth!$D$3-1)*Synth!$E$3,0)</f>
        <v>762525896.625</v>
      </c>
      <c r="O26" s="25">
        <f ca="1">OFFSET(Import_SAS_CVS!AW23,(Synth!$D$3-1)*Synth!$E$3,0)</f>
        <v>12995950.1242676</v>
      </c>
      <c r="P26" s="110">
        <f ca="1">OFFSET(Import_SAS_CVS!AX23,(Synth!$D$3-1)*Synth!$E$3,0)</f>
        <v>197554452.15625</v>
      </c>
      <c r="Q26" s="111">
        <f ca="1">OFFSET(Import_SAS_CVS!AY23,(Synth!$D$3-1)*Synth!$E$3,0)</f>
        <v>335155986.53906298</v>
      </c>
      <c r="R26" s="111">
        <f ca="1">OFFSET(Import_SAS_CVS!AZ23,(Synth!$D$3-1)*Synth!$E$3,0)</f>
        <v>214030200.01171899</v>
      </c>
      <c r="S26" s="111">
        <f ca="1">OFFSET(Import_SAS_CVS!BA23,(Synth!$D$3-1)*Synth!$E$3,0)</f>
        <v>298816885.62109399</v>
      </c>
      <c r="T26" s="111">
        <f ca="1">OFFSET(Import_SAS_CVS!BB23,(Synth!$D$3-1)*Synth!$E$3,0)</f>
        <v>0</v>
      </c>
      <c r="U26" s="111">
        <f ca="1">OFFSET(Import_SAS_CVS!BC23,(Synth!$D$3-1)*Synth!$E$3,0)</f>
        <v>128021466.458984</v>
      </c>
      <c r="V26" s="111">
        <f ca="1">OFFSET(Import_SAS_CVS!BD23,(Synth!$D$3-1)*Synth!$E$3,0)</f>
        <v>95523116.044921905</v>
      </c>
      <c r="W26" s="111">
        <f ca="1">OFFSET(Import_SAS_CVS!BE23,(Synth!$D$3-1)*Synth!$E$3,0)</f>
        <v>0</v>
      </c>
      <c r="X26" s="111">
        <f ca="1">OFFSET(Import_SAS_CVS!BF23,(Synth!$D$3-1)*Synth!$E$3,0)</f>
        <v>36288343.717285201</v>
      </c>
      <c r="Y26" s="112">
        <f ca="1">OFFSET(Import_SAS_CVS!CS23,(Synth!$D$3-1)*Synth!$E$3,0)</f>
        <v>1659803.1990203899</v>
      </c>
    </row>
    <row r="27" spans="1:25" x14ac:dyDescent="0.2">
      <c r="A27" s="20">
        <v>40086</v>
      </c>
      <c r="B27" s="21">
        <f t="shared" ca="1" si="0"/>
        <v>2107353932.0253959</v>
      </c>
      <c r="C27" s="21">
        <f t="shared" ca="1" si="1"/>
        <v>1316992587.3613329</v>
      </c>
      <c r="D27" s="24">
        <f ca="1">OFFSET(Import_SAS_CVS!CC24,(Synth!$D$3-1)*Synth!$E$3,0)</f>
        <v>1181621388.85938</v>
      </c>
      <c r="E27" s="24">
        <f ca="1">OFFSET(Import_SAS_CVS!BG24,(Synth!$D$3-1)*Synth!$E$3,0)</f>
        <v>790361344.66406298</v>
      </c>
      <c r="F27" s="24">
        <f ca="1">OFFSET(Import_SAS_CVS!CG24,(Synth!$D$3-1)*Synth!$E$3,0)</f>
        <v>135371198.50195301</v>
      </c>
      <c r="G27" s="23">
        <f ca="1">OFFSET(Import_SAS_CVS!AO24,(Synth!$D$3-1)*Synth!$E$3,0)</f>
        <v>867678678.46093798</v>
      </c>
      <c r="H27" s="24">
        <f ca="1">OFFSET(Import_SAS_CVS!AP24,(Synth!$D$3-1)*Synth!$E$3,0)</f>
        <v>17340030.7192383</v>
      </c>
      <c r="I27" s="24">
        <f ca="1">OFFSET(Import_SAS_CVS!AQ24,(Synth!$D$3-1)*Synth!$E$3,0)</f>
        <v>296908251.35156298</v>
      </c>
      <c r="J27" s="43">
        <f ca="1">OFFSET(Import_SAS_CVS!AR24,(Synth!$D$3-1)*Synth!$E$3,0)</f>
        <v>172556899.37109399</v>
      </c>
      <c r="K27" s="24">
        <f ca="1">OFFSET(Import_SAS_CVS!AS24,(Synth!$D$3-1)*Synth!$E$3,0)</f>
        <v>129516355.775391</v>
      </c>
      <c r="L27" s="24">
        <f ca="1">OFFSET(Import_SAS_CVS!AT24,(Synth!$D$3-1)*Synth!$E$3,0)</f>
        <v>6021235.0394897498</v>
      </c>
      <c r="M27" s="43">
        <f ca="1">OFFSET(Import_SAS_CVS!AU24,(Synth!$D$3-1)*Synth!$E$3,0)</f>
        <v>544111.51949310303</v>
      </c>
      <c r="N27" s="24">
        <f ca="1">OFFSET(Import_SAS_CVS!AV24,(Synth!$D$3-1)*Synth!$E$3,0)</f>
        <v>781838197.65625</v>
      </c>
      <c r="O27" s="25">
        <f ca="1">OFFSET(Import_SAS_CVS!AW24,(Synth!$D$3-1)*Synth!$E$3,0)</f>
        <v>9377909.1059570294</v>
      </c>
      <c r="P27" s="110">
        <f ca="1">OFFSET(Import_SAS_CVS!AX24,(Synth!$D$3-1)*Synth!$E$3,0)</f>
        <v>194089356.49218801</v>
      </c>
      <c r="Q27" s="111">
        <f ca="1">OFFSET(Import_SAS_CVS!AY24,(Synth!$D$3-1)*Synth!$E$3,0)</f>
        <v>338779401.45703101</v>
      </c>
      <c r="R27" s="111">
        <f ca="1">OFFSET(Import_SAS_CVS!AZ24,(Synth!$D$3-1)*Synth!$E$3,0)</f>
        <v>213717401.82031301</v>
      </c>
      <c r="S27" s="111">
        <f ca="1">OFFSET(Import_SAS_CVS!BA24,(Synth!$D$3-1)*Synth!$E$3,0)</f>
        <v>304166646.421875</v>
      </c>
      <c r="T27" s="111">
        <f ca="1">OFFSET(Import_SAS_CVS!BB24,(Synth!$D$3-1)*Synth!$E$3,0)</f>
        <v>0</v>
      </c>
      <c r="U27" s="111">
        <f ca="1">OFFSET(Import_SAS_CVS!BC24,(Synth!$D$3-1)*Synth!$E$3,0)</f>
        <v>129039898.222656</v>
      </c>
      <c r="V27" s="111">
        <f ca="1">OFFSET(Import_SAS_CVS!BD24,(Synth!$D$3-1)*Synth!$E$3,0)</f>
        <v>97820651.112304702</v>
      </c>
      <c r="W27" s="111">
        <f ca="1">OFFSET(Import_SAS_CVS!BE24,(Synth!$D$3-1)*Synth!$E$3,0)</f>
        <v>0</v>
      </c>
      <c r="X27" s="111">
        <f ca="1">OFFSET(Import_SAS_CVS!BF24,(Synth!$D$3-1)*Synth!$E$3,0)</f>
        <v>35532093.629394501</v>
      </c>
      <c r="Y27" s="112">
        <f ca="1">OFFSET(Import_SAS_CVS!CS24,(Synth!$D$3-1)*Synth!$E$3,0)</f>
        <v>1761105.9430847201</v>
      </c>
    </row>
    <row r="28" spans="1:25" ht="10.8" thickBot="1" x14ac:dyDescent="0.25">
      <c r="A28" s="26">
        <v>40178</v>
      </c>
      <c r="B28" s="27">
        <f t="shared" ca="1" si="0"/>
        <v>2128350246.2871139</v>
      </c>
      <c r="C28" s="27">
        <f t="shared" ca="1" si="1"/>
        <v>1323931056.9902389</v>
      </c>
      <c r="D28" s="28">
        <f ca="1">OFFSET(Import_SAS_CVS!CC25,(Synth!$D$3-1)*Synth!$E$3,0)</f>
        <v>1187998587.57813</v>
      </c>
      <c r="E28" s="28">
        <f ca="1">OFFSET(Import_SAS_CVS!BG25,(Synth!$D$3-1)*Synth!$E$3,0)</f>
        <v>804419189.296875</v>
      </c>
      <c r="F28" s="28">
        <f ca="1">OFFSET(Import_SAS_CVS!CG25,(Synth!$D$3-1)*Synth!$E$3,0)</f>
        <v>135932469.41210899</v>
      </c>
      <c r="G28" s="29">
        <f ca="1">OFFSET(Import_SAS_CVS!AO25,(Synth!$D$3-1)*Synth!$E$3,0)</f>
        <v>886079911.39843798</v>
      </c>
      <c r="H28" s="28">
        <f ca="1">OFFSET(Import_SAS_CVS!AP25,(Synth!$D$3-1)*Synth!$E$3,0)</f>
        <v>15867367.8366699</v>
      </c>
      <c r="I28" s="28">
        <f ca="1">OFFSET(Import_SAS_CVS!AQ25,(Synth!$D$3-1)*Synth!$E$3,0)</f>
        <v>287035303.32421899</v>
      </c>
      <c r="J28" s="44">
        <f ca="1">OFFSET(Import_SAS_CVS!AR25,(Synth!$D$3-1)*Synth!$E$3,0)</f>
        <v>169300297.04296899</v>
      </c>
      <c r="K28" s="28">
        <f ca="1">OFFSET(Import_SAS_CVS!AS25,(Synth!$D$3-1)*Synth!$E$3,0)</f>
        <v>132965372.18457</v>
      </c>
      <c r="L28" s="28">
        <f ca="1">OFFSET(Import_SAS_CVS!AT25,(Synth!$D$3-1)*Synth!$E$3,0)</f>
        <v>3159167.5516357399</v>
      </c>
      <c r="M28" s="44">
        <f ca="1">OFFSET(Import_SAS_CVS!AU25,(Synth!$D$3-1)*Synth!$E$3,0)</f>
        <v>338001.33487701399</v>
      </c>
      <c r="N28" s="28">
        <f ca="1">OFFSET(Import_SAS_CVS!AV25,(Synth!$D$3-1)*Synth!$E$3,0)</f>
        <v>795662462.265625</v>
      </c>
      <c r="O28" s="30">
        <f ca="1">OFFSET(Import_SAS_CVS!AW25,(Synth!$D$3-1)*Synth!$E$3,0)</f>
        <v>6086010.3806762705</v>
      </c>
      <c r="P28" s="113">
        <f ca="1">OFFSET(Import_SAS_CVS!AX25,(Synth!$D$3-1)*Synth!$E$3,0)</f>
        <v>194163737.24023399</v>
      </c>
      <c r="Q28" s="114">
        <f ca="1">OFFSET(Import_SAS_CVS!AY25,(Synth!$D$3-1)*Synth!$E$3,0)</f>
        <v>342178776.96484399</v>
      </c>
      <c r="R28" s="114">
        <f ca="1">OFFSET(Import_SAS_CVS!AZ25,(Synth!$D$3-1)*Synth!$E$3,0)</f>
        <v>211439513.47851601</v>
      </c>
      <c r="S28" s="114">
        <f ca="1">OFFSET(Import_SAS_CVS!BA25,(Synth!$D$3-1)*Synth!$E$3,0)</f>
        <v>315326075.63281298</v>
      </c>
      <c r="T28" s="114">
        <f ca="1">OFFSET(Import_SAS_CVS!BB25,(Synth!$D$3-1)*Synth!$E$3,0)</f>
        <v>0</v>
      </c>
      <c r="U28" s="114">
        <f ca="1">OFFSET(Import_SAS_CVS!BC25,(Synth!$D$3-1)*Synth!$E$3,0)</f>
        <v>127638657.92968801</v>
      </c>
      <c r="V28" s="114">
        <f ca="1">OFFSET(Import_SAS_CVS!BD25,(Synth!$D$3-1)*Synth!$E$3,0)</f>
        <v>99466155.338867202</v>
      </c>
      <c r="W28" s="114">
        <f ca="1">OFFSET(Import_SAS_CVS!BE25,(Synth!$D$3-1)*Synth!$E$3,0)</f>
        <v>0</v>
      </c>
      <c r="X28" s="114">
        <f ca="1">OFFSET(Import_SAS_CVS!BF25,(Synth!$D$3-1)*Synth!$E$3,0)</f>
        <v>34775932.820800804</v>
      </c>
      <c r="Y28" s="115">
        <f ca="1">OFFSET(Import_SAS_CVS!CS25,(Synth!$D$3-1)*Synth!$E$3,0)</f>
        <v>1863540.8770446801</v>
      </c>
    </row>
    <row r="29" spans="1:25" x14ac:dyDescent="0.2">
      <c r="A29" s="14">
        <v>40268</v>
      </c>
      <c r="B29" s="21">
        <f t="shared" ca="1" si="0"/>
        <v>2153612432.8144579</v>
      </c>
      <c r="C29" s="21">
        <f t="shared" ca="1" si="1"/>
        <v>1332307685.9082079</v>
      </c>
      <c r="D29" s="24">
        <f ca="1">OFFSET(Import_SAS_CVS!CC26,(Synth!$D$3-1)*Synth!$E$3,0)</f>
        <v>1195423451.45313</v>
      </c>
      <c r="E29" s="24">
        <f ca="1">OFFSET(Import_SAS_CVS!BG26,(Synth!$D$3-1)*Synth!$E$3,0)</f>
        <v>821304746.90625</v>
      </c>
      <c r="F29" s="24">
        <f ca="1">OFFSET(Import_SAS_CVS!CG26,(Synth!$D$3-1)*Synth!$E$3,0)</f>
        <v>136884234.45507801</v>
      </c>
      <c r="G29" s="23">
        <f ca="1">OFFSET(Import_SAS_CVS!AO26,(Synth!$D$3-1)*Synth!$E$3,0)</f>
        <v>901923557.17968798</v>
      </c>
      <c r="H29" s="24">
        <f ca="1">OFFSET(Import_SAS_CVS!AP26,(Synth!$D$3-1)*Synth!$E$3,0)</f>
        <v>17015537.372070301</v>
      </c>
      <c r="I29" s="24">
        <f ca="1">OFFSET(Import_SAS_CVS!AQ26,(Synth!$D$3-1)*Synth!$E$3,0)</f>
        <v>276060579.375</v>
      </c>
      <c r="J29" s="43">
        <f ca="1">OFFSET(Import_SAS_CVS!AR26,(Synth!$D$3-1)*Synth!$E$3,0)</f>
        <v>167744011.32031301</v>
      </c>
      <c r="K29" s="24">
        <f ca="1">OFFSET(Import_SAS_CVS!AS26,(Synth!$D$3-1)*Synth!$E$3,0)</f>
        <v>136577731.11914101</v>
      </c>
      <c r="L29" s="24">
        <f ca="1">OFFSET(Import_SAS_CVS!AT26,(Synth!$D$3-1)*Synth!$E$3,0)</f>
        <v>0</v>
      </c>
      <c r="M29" s="43">
        <f ca="1">OFFSET(Import_SAS_CVS!AU26,(Synth!$D$3-1)*Synth!$E$3,0)</f>
        <v>0</v>
      </c>
      <c r="N29" s="24">
        <f ca="1">OFFSET(Import_SAS_CVS!AV26,(Synth!$D$3-1)*Synth!$E$3,0)</f>
        <v>817454076.9375</v>
      </c>
      <c r="O29" s="25">
        <f ca="1">OFFSET(Import_SAS_CVS!AW26,(Synth!$D$3-1)*Synth!$E$3,0)</f>
        <v>4225182.0515747098</v>
      </c>
      <c r="P29" s="110">
        <f ca="1">OFFSET(Import_SAS_CVS!AX26,(Synth!$D$3-1)*Synth!$E$3,0)</f>
        <v>193889570.81445301</v>
      </c>
      <c r="Q29" s="111">
        <f ca="1">OFFSET(Import_SAS_CVS!AY26,(Synth!$D$3-1)*Synth!$E$3,0)</f>
        <v>342109440.92968798</v>
      </c>
      <c r="R29" s="111">
        <f ca="1">OFFSET(Import_SAS_CVS!AZ26,(Synth!$D$3-1)*Synth!$E$3,0)</f>
        <v>211168425.94335899</v>
      </c>
      <c r="S29" s="111">
        <f ca="1">OFFSET(Import_SAS_CVS!BA26,(Synth!$D$3-1)*Synth!$E$3,0)</f>
        <v>320836476.98046899</v>
      </c>
      <c r="T29" s="111">
        <f ca="1">OFFSET(Import_SAS_CVS!BB26,(Synth!$D$3-1)*Synth!$E$3,0)</f>
        <v>0</v>
      </c>
      <c r="U29" s="111">
        <f ca="1">OFFSET(Import_SAS_CVS!BC26,(Synth!$D$3-1)*Synth!$E$3,0)</f>
        <v>128155454.599609</v>
      </c>
      <c r="V29" s="111">
        <f ca="1">OFFSET(Import_SAS_CVS!BD26,(Synth!$D$3-1)*Synth!$E$3,0)</f>
        <v>101691994.04199199</v>
      </c>
      <c r="W29" s="111">
        <f ca="1">OFFSET(Import_SAS_CVS!BE26,(Synth!$D$3-1)*Synth!$E$3,0)</f>
        <v>0</v>
      </c>
      <c r="X29" s="111">
        <f ca="1">OFFSET(Import_SAS_CVS!BF26,(Synth!$D$3-1)*Synth!$E$3,0)</f>
        <v>33623226.049316399</v>
      </c>
      <c r="Y29" s="112">
        <f ca="1">OFFSET(Import_SAS_CVS!CS26,(Synth!$D$3-1)*Synth!$E$3,0)</f>
        <v>1936892.53530884</v>
      </c>
    </row>
    <row r="30" spans="1:25" x14ac:dyDescent="0.2">
      <c r="A30" s="20">
        <v>40359</v>
      </c>
      <c r="B30" s="21">
        <f t="shared" ca="1" si="0"/>
        <v>2173670127.7285213</v>
      </c>
      <c r="C30" s="21">
        <f t="shared" ca="1" si="1"/>
        <v>1336515119.9316461</v>
      </c>
      <c r="D30" s="24">
        <f ca="1">OFFSET(Import_SAS_CVS!CC27,(Synth!$D$3-1)*Synth!$E$3,0)</f>
        <v>1198146542.79688</v>
      </c>
      <c r="E30" s="24">
        <f ca="1">OFFSET(Import_SAS_CVS!BG27,(Synth!$D$3-1)*Synth!$E$3,0)</f>
        <v>837155007.796875</v>
      </c>
      <c r="F30" s="24">
        <f ca="1">OFFSET(Import_SAS_CVS!CG27,(Synth!$D$3-1)*Synth!$E$3,0)</f>
        <v>138368577.13476601</v>
      </c>
      <c r="G30" s="23">
        <f ca="1">OFFSET(Import_SAS_CVS!AO27,(Synth!$D$3-1)*Synth!$E$3,0)</f>
        <v>911820946.3125</v>
      </c>
      <c r="H30" s="24">
        <f ca="1">OFFSET(Import_SAS_CVS!AP27,(Synth!$D$3-1)*Synth!$E$3,0)</f>
        <v>17117276.7099609</v>
      </c>
      <c r="I30" s="24">
        <f ca="1">OFFSET(Import_SAS_CVS!AQ27,(Synth!$D$3-1)*Synth!$E$3,0)</f>
        <v>268474912.91796899</v>
      </c>
      <c r="J30" s="43">
        <f ca="1">OFFSET(Import_SAS_CVS!AR27,(Synth!$D$3-1)*Synth!$E$3,0)</f>
        <v>165279636.03320301</v>
      </c>
      <c r="K30" s="24">
        <f ca="1">OFFSET(Import_SAS_CVS!AS27,(Synth!$D$3-1)*Synth!$E$3,0)</f>
        <v>139168203.88867199</v>
      </c>
      <c r="L30" s="24">
        <f ca="1">OFFSET(Import_SAS_CVS!AT27,(Synth!$D$3-1)*Synth!$E$3,0)</f>
        <v>0</v>
      </c>
      <c r="M30" s="43">
        <f ca="1">OFFSET(Import_SAS_CVS!AU27,(Synth!$D$3-1)*Synth!$E$3,0)</f>
        <v>0</v>
      </c>
      <c r="N30" s="24">
        <f ca="1">OFFSET(Import_SAS_CVS!AV27,(Synth!$D$3-1)*Synth!$E$3,0)</f>
        <v>834920091.828125</v>
      </c>
      <c r="O30" s="25">
        <f ca="1">OFFSET(Import_SAS_CVS!AW27,(Synth!$D$3-1)*Synth!$E$3,0)</f>
        <v>3656702.6798706101</v>
      </c>
      <c r="P30" s="110">
        <f ca="1">OFFSET(Import_SAS_CVS!AX27,(Synth!$D$3-1)*Synth!$E$3,0)</f>
        <v>197574812.41796899</v>
      </c>
      <c r="Q30" s="111">
        <f ca="1">OFFSET(Import_SAS_CVS!AY27,(Synth!$D$3-1)*Synth!$E$3,0)</f>
        <v>346430115.61718798</v>
      </c>
      <c r="R30" s="111">
        <f ca="1">OFFSET(Import_SAS_CVS!AZ27,(Synth!$D$3-1)*Synth!$E$3,0)</f>
        <v>210647814.89453101</v>
      </c>
      <c r="S30" s="111">
        <f ca="1">OFFSET(Import_SAS_CVS!BA27,(Synth!$D$3-1)*Synth!$E$3,0)</f>
        <v>323029106.19531298</v>
      </c>
      <c r="T30" s="111">
        <f ca="1">OFFSET(Import_SAS_CVS!BB27,(Synth!$D$3-1)*Synth!$E$3,0)</f>
        <v>0</v>
      </c>
      <c r="U30" s="111">
        <f ca="1">OFFSET(Import_SAS_CVS!BC27,(Synth!$D$3-1)*Synth!$E$3,0)</f>
        <v>127924983.293945</v>
      </c>
      <c r="V30" s="111">
        <f ca="1">OFFSET(Import_SAS_CVS!BD27,(Synth!$D$3-1)*Synth!$E$3,0)</f>
        <v>103946356.62597699</v>
      </c>
      <c r="W30" s="111">
        <f ca="1">OFFSET(Import_SAS_CVS!BE27,(Synth!$D$3-1)*Synth!$E$3,0)</f>
        <v>0</v>
      </c>
      <c r="X30" s="111">
        <f ca="1">OFFSET(Import_SAS_CVS!BF27,(Synth!$D$3-1)*Synth!$E$3,0)</f>
        <v>33392267.2504883</v>
      </c>
      <c r="Y30" s="112">
        <f ca="1">OFFSET(Import_SAS_CVS!CS27,(Synth!$D$3-1)*Synth!$E$3,0)</f>
        <v>1954593.0214080799</v>
      </c>
    </row>
    <row r="31" spans="1:25" x14ac:dyDescent="0.2">
      <c r="A31" s="20">
        <v>40451</v>
      </c>
      <c r="B31" s="21">
        <f t="shared" ca="1" si="0"/>
        <v>2186356428.7070313</v>
      </c>
      <c r="C31" s="21">
        <f t="shared" ca="1" si="1"/>
        <v>1335967885.425781</v>
      </c>
      <c r="D31" s="24">
        <f ca="1">OFFSET(Import_SAS_CVS!CC28,(Synth!$D$3-1)*Synth!$E$3,0)</f>
        <v>1195442799.15625</v>
      </c>
      <c r="E31" s="24">
        <f ca="1">OFFSET(Import_SAS_CVS!BG28,(Synth!$D$3-1)*Synth!$E$3,0)</f>
        <v>850388543.28125</v>
      </c>
      <c r="F31" s="24">
        <f ca="1">OFFSET(Import_SAS_CVS!CG28,(Synth!$D$3-1)*Synth!$E$3,0)</f>
        <v>140525086.26953101</v>
      </c>
      <c r="G31" s="23">
        <f ca="1">OFFSET(Import_SAS_CVS!AO28,(Synth!$D$3-1)*Synth!$E$3,0)</f>
        <v>920127674.72656298</v>
      </c>
      <c r="H31" s="24">
        <f ca="1">OFFSET(Import_SAS_CVS!AP28,(Synth!$D$3-1)*Synth!$E$3,0)</f>
        <v>16616355.1445313</v>
      </c>
      <c r="I31" s="24">
        <f ca="1">OFFSET(Import_SAS_CVS!AQ28,(Synth!$D$3-1)*Synth!$E$3,0)</f>
        <v>260571217.43164101</v>
      </c>
      <c r="J31" s="43">
        <f ca="1">OFFSET(Import_SAS_CVS!AR28,(Synth!$D$3-1)*Synth!$E$3,0)</f>
        <v>161430007.83007801</v>
      </c>
      <c r="K31" s="24">
        <f ca="1">OFFSET(Import_SAS_CVS!AS28,(Synth!$D$3-1)*Synth!$E$3,0)</f>
        <v>140545143.28125</v>
      </c>
      <c r="L31" s="24">
        <f ca="1">OFFSET(Import_SAS_CVS!AT28,(Synth!$D$3-1)*Synth!$E$3,0)</f>
        <v>0</v>
      </c>
      <c r="M31" s="43">
        <f ca="1">OFFSET(Import_SAS_CVS!AU28,(Synth!$D$3-1)*Synth!$E$3,0)</f>
        <v>0</v>
      </c>
      <c r="N31" s="24">
        <f ca="1">OFFSET(Import_SAS_CVS!AV28,(Synth!$D$3-1)*Synth!$E$3,0)</f>
        <v>847091625.671875</v>
      </c>
      <c r="O31" s="25">
        <f ca="1">OFFSET(Import_SAS_CVS!AW28,(Synth!$D$3-1)*Synth!$E$3,0)</f>
        <v>3139003.4266357399</v>
      </c>
      <c r="P31" s="110">
        <f ca="1">OFFSET(Import_SAS_CVS!AX28,(Synth!$D$3-1)*Synth!$E$3,0)</f>
        <v>191490134.23046899</v>
      </c>
      <c r="Q31" s="111">
        <f ca="1">OFFSET(Import_SAS_CVS!AY28,(Synth!$D$3-1)*Synth!$E$3,0)</f>
        <v>347084053.64843798</v>
      </c>
      <c r="R31" s="111">
        <f ca="1">OFFSET(Import_SAS_CVS!AZ28,(Synth!$D$3-1)*Synth!$E$3,0)</f>
        <v>208248467.21289101</v>
      </c>
      <c r="S31" s="111">
        <f ca="1">OFFSET(Import_SAS_CVS!BA28,(Synth!$D$3-1)*Synth!$E$3,0)</f>
        <v>317820585.42578101</v>
      </c>
      <c r="T31" s="111">
        <f ca="1">OFFSET(Import_SAS_CVS!BB28,(Synth!$D$3-1)*Synth!$E$3,0)</f>
        <v>0</v>
      </c>
      <c r="U31" s="111">
        <f ca="1">OFFSET(Import_SAS_CVS!BC28,(Synth!$D$3-1)*Synth!$E$3,0)</f>
        <v>125928023.95117199</v>
      </c>
      <c r="V31" s="111">
        <f ca="1">OFFSET(Import_SAS_CVS!BD28,(Synth!$D$3-1)*Synth!$E$3,0)</f>
        <v>104659452.83007801</v>
      </c>
      <c r="W31" s="111">
        <f ca="1">OFFSET(Import_SAS_CVS!BE28,(Synth!$D$3-1)*Synth!$E$3,0)</f>
        <v>0</v>
      </c>
      <c r="X31" s="111">
        <f ca="1">OFFSET(Import_SAS_CVS!BF28,(Synth!$D$3-1)*Synth!$E$3,0)</f>
        <v>33520300.440673798</v>
      </c>
      <c r="Y31" s="112">
        <f ca="1">OFFSET(Import_SAS_CVS!CS28,(Synth!$D$3-1)*Synth!$E$3,0)</f>
        <v>1990732.1871795701</v>
      </c>
    </row>
    <row r="32" spans="1:25" ht="10.8" thickBot="1" x14ac:dyDescent="0.25">
      <c r="A32" s="20">
        <v>40543</v>
      </c>
      <c r="B32" s="21">
        <f t="shared" ca="1" si="0"/>
        <v>2192425220.5293021</v>
      </c>
      <c r="C32" s="21">
        <f t="shared" ca="1" si="1"/>
        <v>1329129768.2793021</v>
      </c>
      <c r="D32" s="24">
        <f ca="1">OFFSET(Import_SAS_CVS!CC29,(Synth!$D$3-1)*Synth!$E$3,0)</f>
        <v>1186832091.76563</v>
      </c>
      <c r="E32" s="24">
        <f ca="1">OFFSET(Import_SAS_CVS!BG29,(Synth!$D$3-1)*Synth!$E$3,0)</f>
        <v>863295452.25</v>
      </c>
      <c r="F32" s="24">
        <f ca="1">OFFSET(Import_SAS_CVS!CG29,(Synth!$D$3-1)*Synth!$E$3,0)</f>
        <v>142297676.51367199</v>
      </c>
      <c r="G32" s="23">
        <f ca="1">OFFSET(Import_SAS_CVS!AO29,(Synth!$D$3-1)*Synth!$E$3,0)</f>
        <v>916287242.734375</v>
      </c>
      <c r="H32" s="24">
        <f ca="1">OFFSET(Import_SAS_CVS!AP29,(Synth!$D$3-1)*Synth!$E$3,0)</f>
        <v>16944316.5458984</v>
      </c>
      <c r="I32" s="24">
        <f ca="1">OFFSET(Import_SAS_CVS!AQ29,(Synth!$D$3-1)*Synth!$E$3,0)</f>
        <v>253150696.27539101</v>
      </c>
      <c r="J32" s="43">
        <f ca="1">OFFSET(Import_SAS_CVS!AR29,(Synth!$D$3-1)*Synth!$E$3,0)</f>
        <v>157865923.453125</v>
      </c>
      <c r="K32" s="24">
        <f ca="1">OFFSET(Import_SAS_CVS!AS29,(Synth!$D$3-1)*Synth!$E$3,0)</f>
        <v>142404085.859375</v>
      </c>
      <c r="L32" s="24">
        <f ca="1">OFFSET(Import_SAS_CVS!AT29,(Synth!$D$3-1)*Synth!$E$3,0)</f>
        <v>0</v>
      </c>
      <c r="M32" s="43">
        <f ca="1">OFFSET(Import_SAS_CVS!AU29,(Synth!$D$3-1)*Synth!$E$3,0)</f>
        <v>0</v>
      </c>
      <c r="N32" s="24">
        <f ca="1">OFFSET(Import_SAS_CVS!AV29,(Synth!$D$3-1)*Synth!$E$3,0)</f>
        <v>859245889.82031298</v>
      </c>
      <c r="O32" s="25">
        <f ca="1">OFFSET(Import_SAS_CVS!AW29,(Synth!$D$3-1)*Synth!$E$3,0)</f>
        <v>2866915.8969421401</v>
      </c>
      <c r="P32" s="110">
        <f ca="1">OFFSET(Import_SAS_CVS!AX29,(Synth!$D$3-1)*Synth!$E$3,0)</f>
        <v>212279385.84375</v>
      </c>
      <c r="Q32" s="111">
        <f ca="1">OFFSET(Import_SAS_CVS!AY29,(Synth!$D$3-1)*Synth!$E$3,0)</f>
        <v>345799975.38281298</v>
      </c>
      <c r="R32" s="111">
        <f ca="1">OFFSET(Import_SAS_CVS!AZ29,(Synth!$D$3-1)*Synth!$E$3,0)</f>
        <v>205774769.69140601</v>
      </c>
      <c r="S32" s="111">
        <f ca="1">OFFSET(Import_SAS_CVS!BA29,(Synth!$D$3-1)*Synth!$E$3,0)</f>
        <v>296909777.453125</v>
      </c>
      <c r="T32" s="111">
        <f ca="1">OFFSET(Import_SAS_CVS!BB29,(Synth!$D$3-1)*Synth!$E$3,0)</f>
        <v>0</v>
      </c>
      <c r="U32" s="111">
        <f ca="1">OFFSET(Import_SAS_CVS!BC29,(Synth!$D$3-1)*Synth!$E$3,0)</f>
        <v>125832647.834961</v>
      </c>
      <c r="V32" s="111">
        <f ca="1">OFFSET(Import_SAS_CVS!BD29,(Synth!$D$3-1)*Synth!$E$3,0)</f>
        <v>104207564.086914</v>
      </c>
      <c r="W32" s="111">
        <f ca="1">OFFSET(Import_SAS_CVS!BE29,(Synth!$D$3-1)*Synth!$E$3,0)</f>
        <v>0</v>
      </c>
      <c r="X32" s="111">
        <f ca="1">OFFSET(Import_SAS_CVS!BF29,(Synth!$D$3-1)*Synth!$E$3,0)</f>
        <v>35763403.127929702</v>
      </c>
      <c r="Y32" s="112">
        <f ca="1">OFFSET(Import_SAS_CVS!CS29,(Synth!$D$3-1)*Synth!$E$3,0)</f>
        <v>2044402.9302368199</v>
      </c>
    </row>
    <row r="33" spans="1:25" x14ac:dyDescent="0.2">
      <c r="A33" s="14">
        <v>40633</v>
      </c>
      <c r="B33" s="48">
        <f t="shared" ca="1" si="0"/>
        <v>2213213174.9238281</v>
      </c>
      <c r="C33" s="48">
        <f t="shared" ca="1" si="1"/>
        <v>1330848399.7363281</v>
      </c>
      <c r="D33" s="50">
        <f ca="1">OFFSET(Import_SAS_CVS!CC30,(Synth!$D$3-1)*Synth!$E$3,0)</f>
        <v>1186235792.90625</v>
      </c>
      <c r="E33" s="50">
        <f ca="1">OFFSET(Import_SAS_CVS!BG30,(Synth!$D$3-1)*Synth!$E$3,0)</f>
        <v>882364775.1875</v>
      </c>
      <c r="F33" s="50">
        <f ca="1">OFFSET(Import_SAS_CVS!CG30,(Synth!$D$3-1)*Synth!$E$3,0)</f>
        <v>144612606.83007801</v>
      </c>
      <c r="G33" s="49">
        <f ca="1">OFFSET(Import_SAS_CVS!AO30,(Synth!$D$3-1)*Synth!$E$3,0)</f>
        <v>919479583.0625</v>
      </c>
      <c r="H33" s="50">
        <f ca="1">OFFSET(Import_SAS_CVS!AP30,(Synth!$D$3-1)*Synth!$E$3,0)</f>
        <v>16341589.1960449</v>
      </c>
      <c r="I33" s="50">
        <f ca="1">OFFSET(Import_SAS_CVS!AQ30,(Synth!$D$3-1)*Synth!$E$3,0)</f>
        <v>250221342.18359399</v>
      </c>
      <c r="J33" s="51">
        <f ca="1">OFFSET(Import_SAS_CVS!AR30,(Synth!$D$3-1)*Synth!$E$3,0)</f>
        <v>154704363.91015601</v>
      </c>
      <c r="K33" s="50">
        <f ca="1">OFFSET(Import_SAS_CVS!AS30,(Synth!$D$3-1)*Synth!$E$3,0)</f>
        <v>144858288.640625</v>
      </c>
      <c r="L33" s="50">
        <f ca="1">OFFSET(Import_SAS_CVS!AT30,(Synth!$D$3-1)*Synth!$E$3,0)</f>
        <v>0</v>
      </c>
      <c r="M33" s="51">
        <f ca="1">OFFSET(Import_SAS_CVS!AU30,(Synth!$D$3-1)*Synth!$E$3,0)</f>
        <v>0</v>
      </c>
      <c r="N33" s="50">
        <f ca="1">OFFSET(Import_SAS_CVS!AV30,(Synth!$D$3-1)*Synth!$E$3,0)</f>
        <v>878034456.25781298</v>
      </c>
      <c r="O33" s="52">
        <f ca="1">OFFSET(Import_SAS_CVS!AW30,(Synth!$D$3-1)*Synth!$E$3,0)</f>
        <v>2605380.6463623</v>
      </c>
      <c r="P33" s="116">
        <f ca="1">OFFSET(Import_SAS_CVS!AX30,(Synth!$D$3-1)*Synth!$E$3,0)</f>
        <v>504762685.890625</v>
      </c>
      <c r="Q33" s="117">
        <f ca="1">OFFSET(Import_SAS_CVS!AY30,(Synth!$D$3-1)*Synth!$E$3,0)</f>
        <v>351056386.9375</v>
      </c>
      <c r="R33" s="117">
        <f ca="1">OFFSET(Import_SAS_CVS!AZ30,(Synth!$D$3-1)*Synth!$E$3,0)</f>
        <v>203022859.36718801</v>
      </c>
      <c r="S33" s="117">
        <f ca="1">OFFSET(Import_SAS_CVS!BA30,(Synth!$D$3-1)*Synth!$E$3,0)</f>
        <v>0</v>
      </c>
      <c r="T33" s="117">
        <f ca="1">OFFSET(Import_SAS_CVS!BB30,(Synth!$D$3-1)*Synth!$E$3,0)</f>
        <v>0</v>
      </c>
      <c r="U33" s="117">
        <f ca="1">OFFSET(Import_SAS_CVS!BC30,(Synth!$D$3-1)*Synth!$E$3,0)</f>
        <v>125495897.542969</v>
      </c>
      <c r="V33" s="117">
        <f ca="1">OFFSET(Import_SAS_CVS!BD30,(Synth!$D$3-1)*Synth!$E$3,0)</f>
        <v>0</v>
      </c>
      <c r="W33" s="117">
        <f ca="1">OFFSET(Import_SAS_CVS!BE30,(Synth!$D$3-1)*Synth!$E$3,0)</f>
        <v>0</v>
      </c>
      <c r="X33" s="117">
        <f ca="1">OFFSET(Import_SAS_CVS!BF30,(Synth!$D$3-1)*Synth!$E$3,0)</f>
        <v>141990542.22070301</v>
      </c>
      <c r="Y33" s="118">
        <f ca="1">OFFSET(Import_SAS_CVS!CS30,(Synth!$D$3-1)*Synth!$E$3,0)</f>
        <v>2121927.69561768</v>
      </c>
    </row>
    <row r="34" spans="1:25" x14ac:dyDescent="0.2">
      <c r="A34" s="20">
        <v>40724</v>
      </c>
      <c r="B34" s="21">
        <f t="shared" ca="1" si="0"/>
        <v>2223184012.539063</v>
      </c>
      <c r="C34" s="21">
        <f t="shared" ca="1" si="1"/>
        <v>1326065481.859375</v>
      </c>
      <c r="D34" s="24">
        <f ca="1">OFFSET(Import_SAS_CVS!CC31,(Synth!$D$3-1)*Synth!$E$3,0)</f>
        <v>1180318518.9375</v>
      </c>
      <c r="E34" s="24">
        <f ca="1">OFFSET(Import_SAS_CVS!BG31,(Synth!$D$3-1)*Synth!$E$3,0)</f>
        <v>897118530.67968798</v>
      </c>
      <c r="F34" s="24">
        <f ca="1">OFFSET(Import_SAS_CVS!CG31,(Synth!$D$3-1)*Synth!$E$3,0)</f>
        <v>145746962.921875</v>
      </c>
      <c r="G34" s="23">
        <f ca="1">OFFSET(Import_SAS_CVS!AO31,(Synth!$D$3-1)*Synth!$E$3,0)</f>
        <v>919738628.703125</v>
      </c>
      <c r="H34" s="24">
        <f ca="1">OFFSET(Import_SAS_CVS!AP31,(Synth!$D$3-1)*Synth!$E$3,0)</f>
        <v>16308287.659301801</v>
      </c>
      <c r="I34" s="24">
        <f ca="1">OFFSET(Import_SAS_CVS!AQ31,(Synth!$D$3-1)*Synth!$E$3,0)</f>
        <v>242909698.97265601</v>
      </c>
      <c r="J34" s="43">
        <f ca="1">OFFSET(Import_SAS_CVS!AR31,(Synth!$D$3-1)*Synth!$E$3,0)</f>
        <v>151927792.40820301</v>
      </c>
      <c r="K34" s="24">
        <f ca="1">OFFSET(Import_SAS_CVS!AS31,(Synth!$D$3-1)*Synth!$E$3,0)</f>
        <v>145757062.65820301</v>
      </c>
      <c r="L34" s="24">
        <f ca="1">OFFSET(Import_SAS_CVS!AT31,(Synth!$D$3-1)*Synth!$E$3,0)</f>
        <v>0</v>
      </c>
      <c r="M34" s="43">
        <f ca="1">OFFSET(Import_SAS_CVS!AU31,(Synth!$D$3-1)*Synth!$E$3,0)</f>
        <v>0</v>
      </c>
      <c r="N34" s="24">
        <f ca="1">OFFSET(Import_SAS_CVS!AV31,(Synth!$D$3-1)*Synth!$E$3,0)</f>
        <v>897753618.65625</v>
      </c>
      <c r="O34" s="25">
        <f ca="1">OFFSET(Import_SAS_CVS!AW31,(Synth!$D$3-1)*Synth!$E$3,0)</f>
        <v>2265548.1545410198</v>
      </c>
      <c r="P34" s="110">
        <f ca="1">OFFSET(Import_SAS_CVS!AX31,(Synth!$D$3-1)*Synth!$E$3,0)</f>
        <v>503090557.76953101</v>
      </c>
      <c r="Q34" s="111">
        <f ca="1">OFFSET(Import_SAS_CVS!AY31,(Synth!$D$3-1)*Synth!$E$3,0)</f>
        <v>351326998.48046899</v>
      </c>
      <c r="R34" s="111">
        <f ca="1">OFFSET(Import_SAS_CVS!AZ31,(Synth!$D$3-1)*Synth!$E$3,0)</f>
        <v>200741695.25195301</v>
      </c>
      <c r="S34" s="111">
        <f ca="1">OFFSET(Import_SAS_CVS!BA31,(Synth!$D$3-1)*Synth!$E$3,0)</f>
        <v>0</v>
      </c>
      <c r="T34" s="111">
        <f ca="1">OFFSET(Import_SAS_CVS!BB31,(Synth!$D$3-1)*Synth!$E$3,0)</f>
        <v>0</v>
      </c>
      <c r="U34" s="111">
        <f ca="1">OFFSET(Import_SAS_CVS!BC31,(Synth!$D$3-1)*Synth!$E$3,0)</f>
        <v>124812247.978516</v>
      </c>
      <c r="V34" s="111">
        <f ca="1">OFFSET(Import_SAS_CVS!BD31,(Synth!$D$3-1)*Synth!$E$3,0)</f>
        <v>0</v>
      </c>
      <c r="W34" s="111">
        <f ca="1">OFFSET(Import_SAS_CVS!BE31,(Synth!$D$3-1)*Synth!$E$3,0)</f>
        <v>0</v>
      </c>
      <c r="X34" s="111">
        <f ca="1">OFFSET(Import_SAS_CVS!BF31,(Synth!$D$3-1)*Synth!$E$3,0)</f>
        <v>143584671.9375</v>
      </c>
      <c r="Y34" s="112">
        <f ca="1">OFFSET(Import_SAS_CVS!CS31,(Synth!$D$3-1)*Synth!$E$3,0)</f>
        <v>2200619.2829589802</v>
      </c>
    </row>
    <row r="35" spans="1:25" x14ac:dyDescent="0.2">
      <c r="A35" s="20">
        <v>40816</v>
      </c>
      <c r="B35" s="21">
        <f t="shared" ca="1" si="0"/>
        <v>2222092818.7460938</v>
      </c>
      <c r="C35" s="21">
        <f t="shared" ca="1" si="1"/>
        <v>1316957429.035156</v>
      </c>
      <c r="D35" s="24">
        <f ca="1">OFFSET(Import_SAS_CVS!CC32,(Synth!$D$3-1)*Synth!$E$3,0)</f>
        <v>1170918375.8125</v>
      </c>
      <c r="E35" s="24">
        <f ca="1">OFFSET(Import_SAS_CVS!BG32,(Synth!$D$3-1)*Synth!$E$3,0)</f>
        <v>905135389.71093798</v>
      </c>
      <c r="F35" s="24">
        <f ca="1">OFFSET(Import_SAS_CVS!CG32,(Synth!$D$3-1)*Synth!$E$3,0)</f>
        <v>146039053.22265601</v>
      </c>
      <c r="G35" s="23">
        <f ca="1">OFFSET(Import_SAS_CVS!AO32,(Synth!$D$3-1)*Synth!$E$3,0)</f>
        <v>919176883.69531298</v>
      </c>
      <c r="H35" s="24">
        <f ca="1">OFFSET(Import_SAS_CVS!AP32,(Synth!$D$3-1)*Synth!$E$3,0)</f>
        <v>16454611.3193359</v>
      </c>
      <c r="I35" s="24">
        <f ca="1">OFFSET(Import_SAS_CVS!AQ32,(Synth!$D$3-1)*Synth!$E$3,0)</f>
        <v>236672937.89843801</v>
      </c>
      <c r="J35" s="43">
        <f ca="1">OFFSET(Import_SAS_CVS!AR32,(Synth!$D$3-1)*Synth!$E$3,0)</f>
        <v>148810052.27343801</v>
      </c>
      <c r="K35" s="24">
        <f ca="1">OFFSET(Import_SAS_CVS!AS32,(Synth!$D$3-1)*Synth!$E$3,0)</f>
        <v>145191807.82617199</v>
      </c>
      <c r="L35" s="24">
        <f ca="1">OFFSET(Import_SAS_CVS!AT32,(Synth!$D$3-1)*Synth!$E$3,0)</f>
        <v>0</v>
      </c>
      <c r="M35" s="43">
        <f ca="1">OFFSET(Import_SAS_CVS!AU32,(Synth!$D$3-1)*Synth!$E$3,0)</f>
        <v>0</v>
      </c>
      <c r="N35" s="24">
        <f ca="1">OFFSET(Import_SAS_CVS!AV32,(Synth!$D$3-1)*Synth!$E$3,0)</f>
        <v>902557142.09375</v>
      </c>
      <c r="O35" s="25">
        <f ca="1">OFFSET(Import_SAS_CVS!AW32,(Synth!$D$3-1)*Synth!$E$3,0)</f>
        <v>2042848.54600525</v>
      </c>
      <c r="P35" s="110">
        <f ca="1">OFFSET(Import_SAS_CVS!AX32,(Synth!$D$3-1)*Synth!$E$3,0)</f>
        <v>501936642.19531298</v>
      </c>
      <c r="Q35" s="111">
        <f ca="1">OFFSET(Import_SAS_CVS!AY32,(Synth!$D$3-1)*Synth!$E$3,0)</f>
        <v>350082872.16796899</v>
      </c>
      <c r="R35" s="111">
        <f ca="1">OFFSET(Import_SAS_CVS!AZ32,(Synth!$D$3-1)*Synth!$E$3,0)</f>
        <v>198814149.92773399</v>
      </c>
      <c r="S35" s="111">
        <f ca="1">OFFSET(Import_SAS_CVS!BA32,(Synth!$D$3-1)*Synth!$E$3,0)</f>
        <v>0</v>
      </c>
      <c r="T35" s="111">
        <f ca="1">OFFSET(Import_SAS_CVS!BB32,(Synth!$D$3-1)*Synth!$E$3,0)</f>
        <v>0</v>
      </c>
      <c r="U35" s="111">
        <f ca="1">OFFSET(Import_SAS_CVS!BC32,(Synth!$D$3-1)*Synth!$E$3,0)</f>
        <v>124256331.92382801</v>
      </c>
      <c r="V35" s="111">
        <f ca="1">OFFSET(Import_SAS_CVS!BD32,(Synth!$D$3-1)*Synth!$E$3,0)</f>
        <v>0</v>
      </c>
      <c r="W35" s="111">
        <f ca="1">OFFSET(Import_SAS_CVS!BE32,(Synth!$D$3-1)*Synth!$E$3,0)</f>
        <v>0</v>
      </c>
      <c r="X35" s="111">
        <f ca="1">OFFSET(Import_SAS_CVS!BF32,(Synth!$D$3-1)*Synth!$E$3,0)</f>
        <v>143402299.74414101</v>
      </c>
      <c r="Y35" s="112">
        <f ca="1">OFFSET(Import_SAS_CVS!CS32,(Synth!$D$3-1)*Synth!$E$3,0)</f>
        <v>2236200.8847961398</v>
      </c>
    </row>
    <row r="36" spans="1:25" ht="10.8" thickBot="1" x14ac:dyDescent="0.25">
      <c r="A36" s="26">
        <v>40908</v>
      </c>
      <c r="B36" s="27">
        <f t="shared" ca="1" si="0"/>
        <v>2249487303.7812557</v>
      </c>
      <c r="C36" s="27">
        <f t="shared" ca="1" si="1"/>
        <v>1329117894.648443</v>
      </c>
      <c r="D36" s="28">
        <f ca="1">OFFSET(Import_SAS_CVS!CC33,(Synth!$D$3-1)*Synth!$E$3,0)</f>
        <v>1181262783.14063</v>
      </c>
      <c r="E36" s="28">
        <f ca="1">OFFSET(Import_SAS_CVS!BG33,(Synth!$D$3-1)*Synth!$E$3,0)</f>
        <v>920369409.13281298</v>
      </c>
      <c r="F36" s="28">
        <f ca="1">OFFSET(Import_SAS_CVS!CG33,(Synth!$D$3-1)*Synth!$E$3,0)</f>
        <v>147855111.50781301</v>
      </c>
      <c r="G36" s="29">
        <f ca="1">OFFSET(Import_SAS_CVS!AO33,(Synth!$D$3-1)*Synth!$E$3,0)</f>
        <v>927462145.296875</v>
      </c>
      <c r="H36" s="28">
        <f ca="1">OFFSET(Import_SAS_CVS!AP33,(Synth!$D$3-1)*Synth!$E$3,0)</f>
        <v>20005954.826904301</v>
      </c>
      <c r="I36" s="28">
        <f ca="1">OFFSET(Import_SAS_CVS!AQ33,(Synth!$D$3-1)*Synth!$E$3,0)</f>
        <v>233754248.90039101</v>
      </c>
      <c r="J36" s="44">
        <f ca="1">OFFSET(Import_SAS_CVS!AR33,(Synth!$D$3-1)*Synth!$E$3,0)</f>
        <v>147163476.69726601</v>
      </c>
      <c r="K36" s="28">
        <f ca="1">OFFSET(Import_SAS_CVS!AS33,(Synth!$D$3-1)*Synth!$E$3,0)</f>
        <v>147456721</v>
      </c>
      <c r="L36" s="28">
        <f ca="1">OFFSET(Import_SAS_CVS!AT33,(Synth!$D$3-1)*Synth!$E$3,0)</f>
        <v>0</v>
      </c>
      <c r="M36" s="44">
        <f ca="1">OFFSET(Import_SAS_CVS!AU33,(Synth!$D$3-1)*Synth!$E$3,0)</f>
        <v>0</v>
      </c>
      <c r="N36" s="28">
        <f ca="1">OFFSET(Import_SAS_CVS!AV33,(Synth!$D$3-1)*Synth!$E$3,0)</f>
        <v>917903415.75</v>
      </c>
      <c r="O36" s="30">
        <f ca="1">OFFSET(Import_SAS_CVS!AW33,(Synth!$D$3-1)*Synth!$E$3,0)</f>
        <v>1987922.67724609</v>
      </c>
      <c r="P36" s="113">
        <f ca="1">OFFSET(Import_SAS_CVS!AX33,(Synth!$D$3-1)*Synth!$E$3,0)</f>
        <v>495906748.60546899</v>
      </c>
      <c r="Q36" s="114">
        <f ca="1">OFFSET(Import_SAS_CVS!AY33,(Synth!$D$3-1)*Synth!$E$3,0)</f>
        <v>355511477.15625</v>
      </c>
      <c r="R36" s="114">
        <f ca="1">OFFSET(Import_SAS_CVS!AZ33,(Synth!$D$3-1)*Synth!$E$3,0)</f>
        <v>197863506.39257801</v>
      </c>
      <c r="S36" s="114">
        <f ca="1">OFFSET(Import_SAS_CVS!BA33,(Synth!$D$3-1)*Synth!$E$3,0)</f>
        <v>0</v>
      </c>
      <c r="T36" s="114">
        <f ca="1">OFFSET(Import_SAS_CVS!BB33,(Synth!$D$3-1)*Synth!$E$3,0)</f>
        <v>0</v>
      </c>
      <c r="U36" s="114">
        <f ca="1">OFFSET(Import_SAS_CVS!BC33,(Synth!$D$3-1)*Synth!$E$3,0)</f>
        <v>128837405.04492199</v>
      </c>
      <c r="V36" s="114">
        <f ca="1">OFFSET(Import_SAS_CVS!BD33,(Synth!$D$3-1)*Synth!$E$3,0)</f>
        <v>0</v>
      </c>
      <c r="W36" s="114">
        <f ca="1">OFFSET(Import_SAS_CVS!BE33,(Synth!$D$3-1)*Synth!$E$3,0)</f>
        <v>0</v>
      </c>
      <c r="X36" s="114">
        <f ca="1">OFFSET(Import_SAS_CVS!BF33,(Synth!$D$3-1)*Synth!$E$3,0)</f>
        <v>144805337.16210899</v>
      </c>
      <c r="Y36" s="115">
        <f ca="1">OFFSET(Import_SAS_CVS!CS33,(Synth!$D$3-1)*Synth!$E$3,0)</f>
        <v>2270700.4346618699</v>
      </c>
    </row>
    <row r="37" spans="1:25" x14ac:dyDescent="0.2">
      <c r="A37" s="14">
        <v>40999</v>
      </c>
      <c r="B37" s="48">
        <f t="shared" ca="1" si="0"/>
        <v>2267642175.7832041</v>
      </c>
      <c r="C37" s="48">
        <f t="shared" ca="1" si="1"/>
        <v>1328348429.6035161</v>
      </c>
      <c r="D37" s="50">
        <f ca="1">OFFSET(Import_SAS_CVS!CC34,(Synth!$D$3-1)*Synth!$E$3,0)</f>
        <v>1179604612.09375</v>
      </c>
      <c r="E37" s="50">
        <f ca="1">OFFSET(Import_SAS_CVS!BG34,(Synth!$D$3-1)*Synth!$E$3,0)</f>
        <v>939293746.17968798</v>
      </c>
      <c r="F37" s="50">
        <f ca="1">OFFSET(Import_SAS_CVS!CG34,(Synth!$D$3-1)*Synth!$E$3,0)</f>
        <v>148743817.50976601</v>
      </c>
      <c r="G37" s="49">
        <f ca="1">OFFSET(Import_SAS_CVS!AO34,(Synth!$D$3-1)*Synth!$E$3,0)</f>
        <v>931926950.39843798</v>
      </c>
      <c r="H37" s="50">
        <f ca="1">OFFSET(Import_SAS_CVS!AP34,(Synth!$D$3-1)*Synth!$E$3,0)</f>
        <v>17616810.571777299</v>
      </c>
      <c r="I37" s="50">
        <f ca="1">OFFSET(Import_SAS_CVS!AQ34,(Synth!$D$3-1)*Synth!$E$3,0)</f>
        <v>228788719.15234399</v>
      </c>
      <c r="J37" s="51">
        <f ca="1">OFFSET(Import_SAS_CVS!AR34,(Synth!$D$3-1)*Synth!$E$3,0)</f>
        <v>143757210.83984399</v>
      </c>
      <c r="K37" s="50">
        <f ca="1">OFFSET(Import_SAS_CVS!AS34,(Synth!$D$3-1)*Synth!$E$3,0)</f>
        <v>149603389.04882801</v>
      </c>
      <c r="L37" s="50">
        <f ca="1">OFFSET(Import_SAS_CVS!AT34,(Synth!$D$3-1)*Synth!$E$3,0)</f>
        <v>0</v>
      </c>
      <c r="M37" s="51">
        <f ca="1">OFFSET(Import_SAS_CVS!AU34,(Synth!$D$3-1)*Synth!$E$3,0)</f>
        <v>0</v>
      </c>
      <c r="N37" s="50">
        <f ca="1">OFFSET(Import_SAS_CVS!AV34,(Synth!$D$3-1)*Synth!$E$3,0)</f>
        <v>935922178.11718798</v>
      </c>
      <c r="O37" s="52">
        <f ca="1">OFFSET(Import_SAS_CVS!AW34,(Synth!$D$3-1)*Synth!$E$3,0)</f>
        <v>1877103.39659119</v>
      </c>
      <c r="P37" s="116">
        <f ca="1">OFFSET(Import_SAS_CVS!AX34,(Synth!$D$3-1)*Synth!$E$3,0)</f>
        <v>502063346.46484399</v>
      </c>
      <c r="Q37" s="117">
        <f ca="1">OFFSET(Import_SAS_CVS!AY34,(Synth!$D$3-1)*Synth!$E$3,0)</f>
        <v>363048726.89453101</v>
      </c>
      <c r="R37" s="117">
        <f ca="1">OFFSET(Import_SAS_CVS!AZ34,(Synth!$D$3-1)*Synth!$E$3,0)</f>
        <v>197398133.09375</v>
      </c>
      <c r="S37" s="117">
        <f ca="1">OFFSET(Import_SAS_CVS!BA34,(Synth!$D$3-1)*Synth!$E$3,0)</f>
        <v>0</v>
      </c>
      <c r="T37" s="117">
        <f ca="1">OFFSET(Import_SAS_CVS!BB34,(Synth!$D$3-1)*Synth!$E$3,0)</f>
        <v>0</v>
      </c>
      <c r="U37" s="117">
        <f ca="1">OFFSET(Import_SAS_CVS!BC34,(Synth!$D$3-1)*Synth!$E$3,0)</f>
        <v>128177708.55468801</v>
      </c>
      <c r="V37" s="117">
        <f ca="1">OFFSET(Import_SAS_CVS!BD34,(Synth!$D$3-1)*Synth!$E$3,0)</f>
        <v>0</v>
      </c>
      <c r="W37" s="117">
        <f ca="1">OFFSET(Import_SAS_CVS!BE34,(Synth!$D$3-1)*Synth!$E$3,0)</f>
        <v>0</v>
      </c>
      <c r="X37" s="117">
        <f ca="1">OFFSET(Import_SAS_CVS!BF34,(Synth!$D$3-1)*Synth!$E$3,0)</f>
        <v>147336116.359375</v>
      </c>
      <c r="Y37" s="118">
        <f ca="1">OFFSET(Import_SAS_CVS!CS34,(Synth!$D$3-1)*Synth!$E$3,0)</f>
        <v>2296177.1427917499</v>
      </c>
    </row>
    <row r="38" spans="1:25" x14ac:dyDescent="0.2">
      <c r="A38" s="20">
        <v>41090</v>
      </c>
      <c r="B38" s="21">
        <f t="shared" ca="1" si="0"/>
        <v>2266757583.667974</v>
      </c>
      <c r="C38" s="21">
        <f t="shared" ca="1" si="1"/>
        <v>1324556824.785161</v>
      </c>
      <c r="D38" s="24">
        <f ca="1">OFFSET(Import_SAS_CVS!CC35,(Synth!$D$3-1)*Synth!$E$3,0)</f>
        <v>1176074724.67188</v>
      </c>
      <c r="E38" s="24">
        <f ca="1">OFFSET(Import_SAS_CVS!BG35,(Synth!$D$3-1)*Synth!$E$3,0)</f>
        <v>942200758.88281298</v>
      </c>
      <c r="F38" s="24">
        <f ca="1">OFFSET(Import_SAS_CVS!CG35,(Synth!$D$3-1)*Synth!$E$3,0)</f>
        <v>148482100.11328101</v>
      </c>
      <c r="G38" s="23">
        <f ca="1">OFFSET(Import_SAS_CVS!AO35,(Synth!$D$3-1)*Synth!$E$3,0)</f>
        <v>931964320.64843798</v>
      </c>
      <c r="H38" s="24">
        <f ca="1">OFFSET(Import_SAS_CVS!AP35,(Synth!$D$3-1)*Synth!$E$3,0)</f>
        <v>17903605.701904301</v>
      </c>
      <c r="I38" s="24">
        <f ca="1">OFFSET(Import_SAS_CVS!AQ35,(Synth!$D$3-1)*Synth!$E$3,0)</f>
        <v>226052671.75195301</v>
      </c>
      <c r="J38" s="43">
        <f ca="1">OFFSET(Import_SAS_CVS!AR35,(Synth!$D$3-1)*Synth!$E$3,0)</f>
        <v>143308799.78515601</v>
      </c>
      <c r="K38" s="24">
        <f ca="1">OFFSET(Import_SAS_CVS!AS35,(Synth!$D$3-1)*Synth!$E$3,0)</f>
        <v>148034516.30273399</v>
      </c>
      <c r="L38" s="24">
        <f ca="1">OFFSET(Import_SAS_CVS!AT35,(Synth!$D$3-1)*Synth!$E$3,0)</f>
        <v>0</v>
      </c>
      <c r="M38" s="43">
        <f ca="1">OFFSET(Import_SAS_CVS!AU35,(Synth!$D$3-1)*Synth!$E$3,0)</f>
        <v>0</v>
      </c>
      <c r="N38" s="24">
        <f ca="1">OFFSET(Import_SAS_CVS!AV35,(Synth!$D$3-1)*Synth!$E$3,0)</f>
        <v>942625190.6875</v>
      </c>
      <c r="O38" s="25">
        <f ca="1">OFFSET(Import_SAS_CVS!AW35,(Synth!$D$3-1)*Synth!$E$3,0)</f>
        <v>1651273.6588745101</v>
      </c>
      <c r="P38" s="110">
        <f ca="1">OFFSET(Import_SAS_CVS!AX35,(Synth!$D$3-1)*Synth!$E$3,0)</f>
        <v>492337701.84375</v>
      </c>
      <c r="Q38" s="111">
        <f ca="1">OFFSET(Import_SAS_CVS!AY35,(Synth!$D$3-1)*Synth!$E$3,0)</f>
        <v>358044284.11328101</v>
      </c>
      <c r="R38" s="111">
        <f ca="1">OFFSET(Import_SAS_CVS!AZ35,(Synth!$D$3-1)*Synth!$E$3,0)</f>
        <v>189674755.71875</v>
      </c>
      <c r="S38" s="111">
        <f ca="1">OFFSET(Import_SAS_CVS!BA35,(Synth!$D$3-1)*Synth!$E$3,0)</f>
        <v>0</v>
      </c>
      <c r="T38" s="111">
        <f ca="1">OFFSET(Import_SAS_CVS!BB35,(Synth!$D$3-1)*Synth!$E$3,0)</f>
        <v>0</v>
      </c>
      <c r="U38" s="111">
        <f ca="1">OFFSET(Import_SAS_CVS!BC35,(Synth!$D$3-1)*Synth!$E$3,0)</f>
        <v>129693724.537109</v>
      </c>
      <c r="V38" s="111">
        <f ca="1">OFFSET(Import_SAS_CVS!BD35,(Synth!$D$3-1)*Synth!$E$3,0)</f>
        <v>0</v>
      </c>
      <c r="W38" s="111">
        <f ca="1">OFFSET(Import_SAS_CVS!BE35,(Synth!$D$3-1)*Synth!$E$3,0)</f>
        <v>0</v>
      </c>
      <c r="X38" s="111">
        <f ca="1">OFFSET(Import_SAS_CVS!BF35,(Synth!$D$3-1)*Synth!$E$3,0)</f>
        <v>145802056.59570301</v>
      </c>
      <c r="Y38" s="112">
        <f ca="1">OFFSET(Import_SAS_CVS!CS35,(Synth!$D$3-1)*Synth!$E$3,0)</f>
        <v>2270834.4854126</v>
      </c>
    </row>
    <row r="39" spans="1:25" x14ac:dyDescent="0.2">
      <c r="A39" s="20">
        <v>41182</v>
      </c>
      <c r="B39" s="21">
        <f t="shared" ca="1" si="0"/>
        <v>2259831846.2539072</v>
      </c>
      <c r="C39" s="21">
        <f t="shared" ca="1" si="1"/>
        <v>1307661602.246094</v>
      </c>
      <c r="D39" s="24">
        <f ca="1">OFFSET(Import_SAS_CVS!CC36,(Synth!$D$3-1)*Synth!$E$3,0)</f>
        <v>1160351796.96875</v>
      </c>
      <c r="E39" s="24">
        <f ca="1">OFFSET(Import_SAS_CVS!BG36,(Synth!$D$3-1)*Synth!$E$3,0)</f>
        <v>952170244.00781298</v>
      </c>
      <c r="F39" s="24">
        <f ca="1">OFFSET(Import_SAS_CVS!CG36,(Synth!$D$3-1)*Synth!$E$3,0)</f>
        <v>147309805.27734399</v>
      </c>
      <c r="G39" s="23">
        <f ca="1">OFFSET(Import_SAS_CVS!AO36,(Synth!$D$3-1)*Synth!$E$3,0)</f>
        <v>923722159.78125</v>
      </c>
      <c r="H39" s="24">
        <f ca="1">OFFSET(Import_SAS_CVS!AP36,(Synth!$D$3-1)*Synth!$E$3,0)</f>
        <v>19089742.477783199</v>
      </c>
      <c r="I39" s="24">
        <f ca="1">OFFSET(Import_SAS_CVS!AQ36,(Synth!$D$3-1)*Synth!$E$3,0)</f>
        <v>219095879.296875</v>
      </c>
      <c r="J39" s="43">
        <f ca="1">OFFSET(Import_SAS_CVS!AR36,(Synth!$D$3-1)*Synth!$E$3,0)</f>
        <v>137601501.50195301</v>
      </c>
      <c r="K39" s="24">
        <f ca="1">OFFSET(Import_SAS_CVS!AS36,(Synth!$D$3-1)*Synth!$E$3,0)</f>
        <v>147766406.99414101</v>
      </c>
      <c r="L39" s="24">
        <f ca="1">OFFSET(Import_SAS_CVS!AT36,(Synth!$D$3-1)*Synth!$E$3,0)</f>
        <v>0</v>
      </c>
      <c r="M39" s="43">
        <f ca="1">OFFSET(Import_SAS_CVS!AU36,(Synth!$D$3-1)*Synth!$E$3,0)</f>
        <v>0</v>
      </c>
      <c r="N39" s="24">
        <f ca="1">OFFSET(Import_SAS_CVS!AV36,(Synth!$D$3-1)*Synth!$E$3,0)</f>
        <v>950165963.1875</v>
      </c>
      <c r="O39" s="25">
        <f ca="1">OFFSET(Import_SAS_CVS!AW36,(Synth!$D$3-1)*Synth!$E$3,0)</f>
        <v>1567870.14320374</v>
      </c>
      <c r="P39" s="110">
        <f ca="1">OFFSET(Import_SAS_CVS!AX36,(Synth!$D$3-1)*Synth!$E$3,0)</f>
        <v>487028553.01171899</v>
      </c>
      <c r="Q39" s="111">
        <f ca="1">OFFSET(Import_SAS_CVS!AY36,(Synth!$D$3-1)*Synth!$E$3,0)</f>
        <v>358262839.34375</v>
      </c>
      <c r="R39" s="111">
        <f ca="1">OFFSET(Import_SAS_CVS!AZ36,(Synth!$D$3-1)*Synth!$E$3,0)</f>
        <v>187994366.25195301</v>
      </c>
      <c r="S39" s="111">
        <f ca="1">OFFSET(Import_SAS_CVS!BA36,(Synth!$D$3-1)*Synth!$E$3,0)</f>
        <v>0</v>
      </c>
      <c r="T39" s="111">
        <f ca="1">OFFSET(Import_SAS_CVS!BB36,(Synth!$D$3-1)*Synth!$E$3,0)</f>
        <v>0</v>
      </c>
      <c r="U39" s="111">
        <f ca="1">OFFSET(Import_SAS_CVS!BC36,(Synth!$D$3-1)*Synth!$E$3,0)</f>
        <v>130399365.66406301</v>
      </c>
      <c r="V39" s="111">
        <f ca="1">OFFSET(Import_SAS_CVS!BD36,(Synth!$D$3-1)*Synth!$E$3,0)</f>
        <v>0</v>
      </c>
      <c r="W39" s="111">
        <f ca="1">OFFSET(Import_SAS_CVS!BE36,(Synth!$D$3-1)*Synth!$E$3,0)</f>
        <v>0</v>
      </c>
      <c r="X39" s="111">
        <f ca="1">OFFSET(Import_SAS_CVS!BF36,(Synth!$D$3-1)*Synth!$E$3,0)</f>
        <v>145752799.27929699</v>
      </c>
      <c r="Y39" s="112">
        <f ca="1">OFFSET(Import_SAS_CVS!CS36,(Synth!$D$3-1)*Synth!$E$3,0)</f>
        <v>2301723.3828735398</v>
      </c>
    </row>
    <row r="40" spans="1:25" ht="10.8" thickBot="1" x14ac:dyDescent="0.25">
      <c r="A40" s="20">
        <v>41274</v>
      </c>
      <c r="B40" s="21">
        <f t="shared" ca="1" si="0"/>
        <v>2266460919.2949266</v>
      </c>
      <c r="C40" s="21">
        <f t="shared" ca="1" si="1"/>
        <v>1308008619.2402389</v>
      </c>
      <c r="D40" s="24">
        <f ca="1">OFFSET(Import_SAS_CVS!CC37,(Synth!$D$3-1)*Synth!$E$3,0)</f>
        <v>1161944429.32813</v>
      </c>
      <c r="E40" s="24">
        <f ca="1">OFFSET(Import_SAS_CVS!BG37,(Synth!$D$3-1)*Synth!$E$3,0)</f>
        <v>958452300.05468798</v>
      </c>
      <c r="F40" s="24">
        <f ca="1">OFFSET(Import_SAS_CVS!CG37,(Synth!$D$3-1)*Synth!$E$3,0)</f>
        <v>146064189.91210899</v>
      </c>
      <c r="G40" s="29">
        <f ca="1">OFFSET(Import_SAS_CVS!AO37,(Synth!$D$3-1)*Synth!$E$3,0)</f>
        <v>925496815.53906298</v>
      </c>
      <c r="H40" s="28">
        <f ca="1">OFFSET(Import_SAS_CVS!AP37,(Synth!$D$3-1)*Synth!$E$3,0)</f>
        <v>19052556.692871101</v>
      </c>
      <c r="I40" s="28">
        <f ca="1">OFFSET(Import_SAS_CVS!AQ37,(Synth!$D$3-1)*Synth!$E$3,0)</f>
        <v>216745301.71484399</v>
      </c>
      <c r="J40" s="44">
        <f ca="1">OFFSET(Import_SAS_CVS!AR37,(Synth!$D$3-1)*Synth!$E$3,0)</f>
        <v>136898713.08984399</v>
      </c>
      <c r="K40" s="28">
        <f ca="1">OFFSET(Import_SAS_CVS!AS37,(Synth!$D$3-1)*Synth!$E$3,0)</f>
        <v>146555375.08007801</v>
      </c>
      <c r="L40" s="28">
        <f ca="1">OFFSET(Import_SAS_CVS!AT37,(Synth!$D$3-1)*Synth!$E$3,0)</f>
        <v>0</v>
      </c>
      <c r="M40" s="44">
        <f ca="1">OFFSET(Import_SAS_CVS!AU37,(Synth!$D$3-1)*Synth!$E$3,0)</f>
        <v>0</v>
      </c>
      <c r="N40" s="28">
        <f ca="1">OFFSET(Import_SAS_CVS!AV37,(Synth!$D$3-1)*Synth!$E$3,0)</f>
        <v>956782210.03906298</v>
      </c>
      <c r="O40" s="30">
        <f ca="1">OFFSET(Import_SAS_CVS!AW37,(Synth!$D$3-1)*Synth!$E$3,0)</f>
        <v>1537069.55653381</v>
      </c>
      <c r="P40" s="113">
        <f ca="1">OFFSET(Import_SAS_CVS!AX37,(Synth!$D$3-1)*Synth!$E$3,0)</f>
        <v>488398033.77343798</v>
      </c>
      <c r="Q40" s="114">
        <f ca="1">OFFSET(Import_SAS_CVS!AY37,(Synth!$D$3-1)*Synth!$E$3,0)</f>
        <v>358667542.62109399</v>
      </c>
      <c r="R40" s="114">
        <f ca="1">OFFSET(Import_SAS_CVS!AZ37,(Synth!$D$3-1)*Synth!$E$3,0)</f>
        <v>185175675.22656301</v>
      </c>
      <c r="S40" s="114">
        <f ca="1">OFFSET(Import_SAS_CVS!BA37,(Synth!$D$3-1)*Synth!$E$3,0)</f>
        <v>0</v>
      </c>
      <c r="T40" s="114">
        <f ca="1">OFFSET(Import_SAS_CVS!BB37,(Synth!$D$3-1)*Synth!$E$3,0)</f>
        <v>0</v>
      </c>
      <c r="U40" s="114">
        <f ca="1">OFFSET(Import_SAS_CVS!BC37,(Synth!$D$3-1)*Synth!$E$3,0)</f>
        <v>130678149.41992199</v>
      </c>
      <c r="V40" s="114">
        <f ca="1">OFFSET(Import_SAS_CVS!BD37,(Synth!$D$3-1)*Synth!$E$3,0)</f>
        <v>0</v>
      </c>
      <c r="W40" s="114">
        <f ca="1">OFFSET(Import_SAS_CVS!BE37,(Synth!$D$3-1)*Synth!$E$3,0)</f>
        <v>0</v>
      </c>
      <c r="X40" s="114">
        <f ca="1">OFFSET(Import_SAS_CVS!BF37,(Synth!$D$3-1)*Synth!$E$3,0)</f>
        <v>144037649.68554699</v>
      </c>
      <c r="Y40" s="115">
        <f ca="1">OFFSET(Import_SAS_CVS!CS37,(Synth!$D$3-1)*Synth!$E$3,0)</f>
        <v>2285675.7788696298</v>
      </c>
    </row>
    <row r="41" spans="1:25" x14ac:dyDescent="0.2">
      <c r="A41" s="14">
        <v>41364</v>
      </c>
      <c r="B41" s="48">
        <f t="shared" ca="1" si="0"/>
        <v>2238957066.324224</v>
      </c>
      <c r="C41" s="48">
        <f t="shared" ca="1" si="1"/>
        <v>1277483412.191411</v>
      </c>
      <c r="D41" s="50">
        <f ca="1">OFFSET(Import_SAS_CVS!CC38,(Synth!$D$3-1)*Synth!$E$3,0)</f>
        <v>1133131877.39063</v>
      </c>
      <c r="E41" s="50">
        <f ca="1">OFFSET(Import_SAS_CVS!BG38,(Synth!$D$3-1)*Synth!$E$3,0)</f>
        <v>961473654.13281298</v>
      </c>
      <c r="F41" s="50">
        <f ca="1">OFFSET(Import_SAS_CVS!CG38,(Synth!$D$3-1)*Synth!$E$3,0)</f>
        <v>144351534.80078101</v>
      </c>
      <c r="G41" s="49">
        <f ca="1">OFFSET(Import_SAS_CVS!AO38,(Synth!$D$3-1)*Synth!$E$3,0)</f>
        <v>907436286.265625</v>
      </c>
      <c r="H41" s="50">
        <f ca="1">OFFSET(Import_SAS_CVS!AP38,(Synth!$D$3-1)*Synth!$E$3,0)</f>
        <v>19047514.014404301</v>
      </c>
      <c r="I41" s="50">
        <f ca="1">OFFSET(Import_SAS_CVS!AQ38,(Synth!$D$3-1)*Synth!$E$3,0)</f>
        <v>206955437.62109399</v>
      </c>
      <c r="J41" s="51">
        <f ca="1">OFFSET(Import_SAS_CVS!AR38,(Synth!$D$3-1)*Synth!$E$3,0)</f>
        <v>130035046.847656</v>
      </c>
      <c r="K41" s="50">
        <f ca="1">OFFSET(Import_SAS_CVS!AS38,(Synth!$D$3-1)*Synth!$E$3,0)</f>
        <v>143298038.50585899</v>
      </c>
      <c r="L41" s="50">
        <f ca="1">OFFSET(Import_SAS_CVS!AT38,(Synth!$D$3-1)*Synth!$E$3,0)</f>
        <v>0</v>
      </c>
      <c r="M41" s="51">
        <f ca="1">OFFSET(Import_SAS_CVS!AU38,(Synth!$D$3-1)*Synth!$E$3,0)</f>
        <v>0</v>
      </c>
      <c r="N41" s="50">
        <f ca="1">OFFSET(Import_SAS_CVS!AV38,(Synth!$D$3-1)*Synth!$E$3,0)</f>
        <v>958768612.57031298</v>
      </c>
      <c r="O41" s="52">
        <f ca="1">OFFSET(Import_SAS_CVS!AW38,(Synth!$D$3-1)*Synth!$E$3,0)</f>
        <v>1387129.3345794701</v>
      </c>
      <c r="P41" s="116">
        <f ca="1">OFFSET(Import_SAS_CVS!AX38,(Synth!$D$3-1)*Synth!$E$3,0)</f>
        <v>16996502.604247998</v>
      </c>
      <c r="Q41" s="117">
        <f ca="1">OFFSET(Import_SAS_CVS!AY38,(Synth!$D$3-1)*Synth!$E$3,0)</f>
        <v>354288426.40234399</v>
      </c>
      <c r="R41" s="117">
        <f ca="1">OFFSET(Import_SAS_CVS!AZ38,(Synth!$D$3-1)*Synth!$E$3,0)</f>
        <v>181396757.58007801</v>
      </c>
      <c r="S41" s="117">
        <f ca="1">OFFSET(Import_SAS_CVS!BA38,(Synth!$D$3-1)*Synth!$E$3,0)</f>
        <v>0</v>
      </c>
      <c r="T41" s="117">
        <f ca="1">OFFSET(Import_SAS_CVS!BB38,(Synth!$D$3-1)*Synth!$E$3,0)</f>
        <v>440144644.328125</v>
      </c>
      <c r="U41" s="117">
        <f ca="1">OFFSET(Import_SAS_CVS!BC38,(Synth!$D$3-1)*Synth!$E$3,0)</f>
        <v>128418472.009766</v>
      </c>
      <c r="V41" s="117">
        <f ca="1">OFFSET(Import_SAS_CVS!BD38,(Synth!$D$3-1)*Synth!$E$3,0)</f>
        <v>0</v>
      </c>
      <c r="W41" s="117">
        <f ca="1">OFFSET(Import_SAS_CVS!BE38,(Synth!$D$3-1)*Synth!$E$3,0)</f>
        <v>140976194.39453101</v>
      </c>
      <c r="X41" s="117">
        <f ca="1">OFFSET(Import_SAS_CVS!BF38,(Synth!$D$3-1)*Synth!$E$3,0)</f>
        <v>11256.653961420099</v>
      </c>
      <c r="Y41" s="118">
        <f ca="1">OFFSET(Import_SAS_CVS!CS38,(Synth!$D$3-1)*Synth!$E$3,0)</f>
        <v>2352124.8244018601</v>
      </c>
    </row>
    <row r="42" spans="1:25" x14ac:dyDescent="0.2">
      <c r="A42" s="20">
        <v>41455</v>
      </c>
      <c r="B42" s="21">
        <f t="shared" ca="1" si="0"/>
        <v>2228793541.1855469</v>
      </c>
      <c r="C42" s="21">
        <f t="shared" ca="1" si="1"/>
        <v>1268329454.9824219</v>
      </c>
      <c r="D42" s="24">
        <f ca="1">OFFSET(Import_SAS_CVS!CC39,(Synth!$D$3-1)*Synth!$E$3,0)</f>
        <v>1125277997.9375</v>
      </c>
      <c r="E42" s="24">
        <f ca="1">OFFSET(Import_SAS_CVS!BG39,(Synth!$D$3-1)*Synth!$E$3,0)</f>
        <v>960464086.203125</v>
      </c>
      <c r="F42" s="24">
        <f ca="1">OFFSET(Import_SAS_CVS!CG39,(Synth!$D$3-1)*Synth!$E$3,0)</f>
        <v>143051457.04492199</v>
      </c>
      <c r="G42" s="23">
        <f ca="1">OFFSET(Import_SAS_CVS!AO39,(Synth!$D$3-1)*Synth!$E$3,0)</f>
        <v>905138584.42968798</v>
      </c>
      <c r="H42" s="24">
        <f ca="1">OFFSET(Import_SAS_CVS!AP39,(Synth!$D$3-1)*Synth!$E$3,0)</f>
        <v>18090450.825195301</v>
      </c>
      <c r="I42" s="24">
        <f ca="1">OFFSET(Import_SAS_CVS!AQ39,(Synth!$D$3-1)*Synth!$E$3,0)</f>
        <v>201782773.60156301</v>
      </c>
      <c r="J42" s="43">
        <f ca="1">OFFSET(Import_SAS_CVS!AR39,(Synth!$D$3-1)*Synth!$E$3,0)</f>
        <v>126762065.362305</v>
      </c>
      <c r="K42" s="24">
        <f ca="1">OFFSET(Import_SAS_CVS!AS39,(Synth!$D$3-1)*Synth!$E$3,0)</f>
        <v>143401574.27148399</v>
      </c>
      <c r="L42" s="24">
        <f ca="1">OFFSET(Import_SAS_CVS!AT39,(Synth!$D$3-1)*Synth!$E$3,0)</f>
        <v>0</v>
      </c>
      <c r="M42" s="43">
        <f ca="1">OFFSET(Import_SAS_CVS!AU39,(Synth!$D$3-1)*Synth!$E$3,0)</f>
        <v>0</v>
      </c>
      <c r="N42" s="24">
        <f ca="1">OFFSET(Import_SAS_CVS!AV39,(Synth!$D$3-1)*Synth!$E$3,0)</f>
        <v>960614398.234375</v>
      </c>
      <c r="O42" s="25">
        <f ca="1">OFFSET(Import_SAS_CVS!AW39,(Synth!$D$3-1)*Synth!$E$3,0)</f>
        <v>1241482.0506897001</v>
      </c>
      <c r="P42" s="110">
        <f ca="1">OFFSET(Import_SAS_CVS!AX39,(Synth!$D$3-1)*Synth!$E$3,0)</f>
        <v>12282010.607910199</v>
      </c>
      <c r="Q42" s="111">
        <f ca="1">OFFSET(Import_SAS_CVS!AY39,(Synth!$D$3-1)*Synth!$E$3,0)</f>
        <v>355654767.3125</v>
      </c>
      <c r="R42" s="111">
        <f ca="1">OFFSET(Import_SAS_CVS!AZ39,(Synth!$D$3-1)*Synth!$E$3,0)</f>
        <v>178907004.51757801</v>
      </c>
      <c r="S42" s="111">
        <f ca="1">OFFSET(Import_SAS_CVS!BA39,(Synth!$D$3-1)*Synth!$E$3,0)</f>
        <v>0</v>
      </c>
      <c r="T42" s="111">
        <f ca="1">OFFSET(Import_SAS_CVS!BB39,(Synth!$D$3-1)*Synth!$E$3,0)</f>
        <v>449305947.71093798</v>
      </c>
      <c r="U42" s="111">
        <f ca="1">OFFSET(Import_SAS_CVS!BC39,(Synth!$D$3-1)*Synth!$E$3,0)</f>
        <v>127170311.53418</v>
      </c>
      <c r="V42" s="111">
        <f ca="1">OFFSET(Import_SAS_CVS!BD39,(Synth!$D$3-1)*Synth!$E$3,0)</f>
        <v>0</v>
      </c>
      <c r="W42" s="111">
        <f ca="1">OFFSET(Import_SAS_CVS!BE39,(Synth!$D$3-1)*Synth!$E$3,0)</f>
        <v>140965748.41406301</v>
      </c>
      <c r="X42" s="111">
        <f ca="1">OFFSET(Import_SAS_CVS!BF39,(Synth!$D$3-1)*Synth!$E$3,0)</f>
        <v>7730.0296807885197</v>
      </c>
      <c r="Y42" s="112">
        <f ca="1">OFFSET(Import_SAS_CVS!CS39,(Synth!$D$3-1)*Synth!$E$3,0)</f>
        <v>2415229.6504211398</v>
      </c>
    </row>
    <row r="43" spans="1:25" x14ac:dyDescent="0.2">
      <c r="A43" s="20">
        <v>41547</v>
      </c>
      <c r="B43" s="21">
        <f t="shared" ca="1" si="0"/>
        <v>2223570221.6308589</v>
      </c>
      <c r="C43" s="21">
        <f t="shared" ca="1" si="1"/>
        <v>1259706133.0839839</v>
      </c>
      <c r="D43" s="24">
        <f ca="1">OFFSET(Import_SAS_CVS!CC40,(Synth!$D$3-1)*Synth!$E$3,0)</f>
        <v>1118273611.09375</v>
      </c>
      <c r="E43" s="24">
        <f ca="1">OFFSET(Import_SAS_CVS!BG40,(Synth!$D$3-1)*Synth!$E$3,0)</f>
        <v>963864088.546875</v>
      </c>
      <c r="F43" s="24">
        <f ca="1">OFFSET(Import_SAS_CVS!CG40,(Synth!$D$3-1)*Synth!$E$3,0)</f>
        <v>141432521.99023399</v>
      </c>
      <c r="G43" s="23">
        <f ca="1">OFFSET(Import_SAS_CVS!AO40,(Synth!$D$3-1)*Synth!$E$3,0)</f>
        <v>902872620.78125</v>
      </c>
      <c r="H43" s="24">
        <f ca="1">OFFSET(Import_SAS_CVS!AP40,(Synth!$D$3-1)*Synth!$E$3,0)</f>
        <v>19147028.097656298</v>
      </c>
      <c r="I43" s="24">
        <f ca="1">OFFSET(Import_SAS_CVS!AQ40,(Synth!$D$3-1)*Synth!$E$3,0)</f>
        <v>196168032.84765601</v>
      </c>
      <c r="J43" s="43">
        <f ca="1">OFFSET(Import_SAS_CVS!AR40,(Synth!$D$3-1)*Synth!$E$3,0)</f>
        <v>122041768.8125</v>
      </c>
      <c r="K43" s="24">
        <f ca="1">OFFSET(Import_SAS_CVS!AS40,(Synth!$D$3-1)*Synth!$E$3,0)</f>
        <v>141881421.390625</v>
      </c>
      <c r="L43" s="24">
        <f ca="1">OFFSET(Import_SAS_CVS!AT40,(Synth!$D$3-1)*Synth!$E$3,0)</f>
        <v>0</v>
      </c>
      <c r="M43" s="43">
        <f ca="1">OFFSET(Import_SAS_CVS!AU40,(Synth!$D$3-1)*Synth!$E$3,0)</f>
        <v>0</v>
      </c>
      <c r="N43" s="24">
        <f ca="1">OFFSET(Import_SAS_CVS!AV40,(Synth!$D$3-1)*Synth!$E$3,0)</f>
        <v>962640644.609375</v>
      </c>
      <c r="O43" s="25">
        <f ca="1">OFFSET(Import_SAS_CVS!AW40,(Synth!$D$3-1)*Synth!$E$3,0)</f>
        <v>1087900.5458221401</v>
      </c>
      <c r="P43" s="110">
        <f ca="1">OFFSET(Import_SAS_CVS!AX40,(Synth!$D$3-1)*Synth!$E$3,0)</f>
        <v>5804833.9306030301</v>
      </c>
      <c r="Q43" s="111">
        <f ca="1">OFFSET(Import_SAS_CVS!AY40,(Synth!$D$3-1)*Synth!$E$3,0)</f>
        <v>358824125.46875</v>
      </c>
      <c r="R43" s="111">
        <f ca="1">OFFSET(Import_SAS_CVS!AZ40,(Synth!$D$3-1)*Synth!$E$3,0)</f>
        <v>175737528.63281301</v>
      </c>
      <c r="S43" s="111">
        <f ca="1">OFFSET(Import_SAS_CVS!BA40,(Synth!$D$3-1)*Synth!$E$3,0)</f>
        <v>0</v>
      </c>
      <c r="T43" s="111">
        <f ca="1">OFFSET(Import_SAS_CVS!BB40,(Synth!$D$3-1)*Synth!$E$3,0)</f>
        <v>453362844.62890601</v>
      </c>
      <c r="U43" s="111">
        <f ca="1">OFFSET(Import_SAS_CVS!BC40,(Synth!$D$3-1)*Synth!$E$3,0)</f>
        <v>126968527.137695</v>
      </c>
      <c r="V43" s="111">
        <f ca="1">OFFSET(Import_SAS_CVS!BD40,(Synth!$D$3-1)*Synth!$E$3,0)</f>
        <v>0</v>
      </c>
      <c r="W43" s="111">
        <f ca="1">OFFSET(Import_SAS_CVS!BE40,(Synth!$D$3-1)*Synth!$E$3,0)</f>
        <v>139567792.71093801</v>
      </c>
      <c r="X43" s="111">
        <f ca="1">OFFSET(Import_SAS_CVS!BF40,(Synth!$D$3-1)*Synth!$E$3,0)</f>
        <v>4225.2052269577998</v>
      </c>
      <c r="Y43" s="112">
        <f ca="1">OFFSET(Import_SAS_CVS!CS40,(Synth!$D$3-1)*Synth!$E$3,0)</f>
        <v>2427753.88818359</v>
      </c>
    </row>
    <row r="44" spans="1:25" ht="10.8" thickBot="1" x14ac:dyDescent="0.25">
      <c r="A44" s="26">
        <v>41639</v>
      </c>
      <c r="B44" s="27">
        <f t="shared" ca="1" si="0"/>
        <v>2205495440.8359432</v>
      </c>
      <c r="C44" s="27">
        <f t="shared" ca="1" si="1"/>
        <v>1242401744.875005</v>
      </c>
      <c r="D44" s="28">
        <f ca="1">OFFSET(Import_SAS_CVS!CC41,(Synth!$D$3-1)*Synth!$E$3,0)</f>
        <v>1102889571.85938</v>
      </c>
      <c r="E44" s="28">
        <f ca="1">OFFSET(Import_SAS_CVS!BG41,(Synth!$D$3-1)*Synth!$E$3,0)</f>
        <v>963093695.96093798</v>
      </c>
      <c r="F44" s="28">
        <f ca="1">OFFSET(Import_SAS_CVS!CG41,(Synth!$D$3-1)*Synth!$E$3,0)</f>
        <v>139512173.015625</v>
      </c>
      <c r="G44" s="29">
        <f ca="1">OFFSET(Import_SAS_CVS!AO41,(Synth!$D$3-1)*Synth!$E$3,0)</f>
        <v>892957589.60156298</v>
      </c>
      <c r="H44" s="28">
        <f ca="1">OFFSET(Import_SAS_CVS!AP41,(Synth!$D$3-1)*Synth!$E$3,0)</f>
        <v>19725229.091796901</v>
      </c>
      <c r="I44" s="28">
        <f ca="1">OFFSET(Import_SAS_CVS!AQ41,(Synth!$D$3-1)*Synth!$E$3,0)</f>
        <v>190463960.44531301</v>
      </c>
      <c r="J44" s="44">
        <f ca="1">OFFSET(Import_SAS_CVS!AR41,(Synth!$D$3-1)*Synth!$E$3,0)</f>
        <v>117795795.37695301</v>
      </c>
      <c r="K44" s="28">
        <f ca="1">OFFSET(Import_SAS_CVS!AS41,(Synth!$D$3-1)*Synth!$E$3,0)</f>
        <v>139394927.95507801</v>
      </c>
      <c r="L44" s="28">
        <f ca="1">OFFSET(Import_SAS_CVS!AT41,(Synth!$D$3-1)*Synth!$E$3,0)</f>
        <v>0</v>
      </c>
      <c r="M44" s="44">
        <f ca="1">OFFSET(Import_SAS_CVS!AU41,(Synth!$D$3-1)*Synth!$E$3,0)</f>
        <v>0</v>
      </c>
      <c r="N44" s="28">
        <f ca="1">OFFSET(Import_SAS_CVS!AV41,(Synth!$D$3-1)*Synth!$E$3,0)</f>
        <v>962131648.83593798</v>
      </c>
      <c r="O44" s="30">
        <f ca="1">OFFSET(Import_SAS_CVS!AW41,(Synth!$D$3-1)*Synth!$E$3,0)</f>
        <v>1004231.1700134299</v>
      </c>
      <c r="P44" s="29">
        <f ca="1">OFFSET(Import_SAS_CVS!AX41,(Synth!$D$3-1)*Synth!$E$3,0)</f>
        <v>4712825.9119262705</v>
      </c>
      <c r="Q44" s="28">
        <f ca="1">OFFSET(Import_SAS_CVS!AY41,(Synth!$D$3-1)*Synth!$E$3,0)</f>
        <v>355601760.46093798</v>
      </c>
      <c r="R44" s="28">
        <f ca="1">OFFSET(Import_SAS_CVS!AZ41,(Synth!$D$3-1)*Synth!$E$3,0)</f>
        <v>173058885.71875</v>
      </c>
      <c r="S44" s="28">
        <f ca="1">OFFSET(Import_SAS_CVS!BA41,(Synth!$D$3-1)*Synth!$E$3,0)</f>
        <v>0</v>
      </c>
      <c r="T44" s="28">
        <f ca="1">OFFSET(Import_SAS_CVS!BB41,(Synth!$D$3-1)*Synth!$E$3,0)</f>
        <v>446696000.9375</v>
      </c>
      <c r="U44" s="28">
        <f ca="1">OFFSET(Import_SAS_CVS!BC41,(Synth!$D$3-1)*Synth!$E$3,0)</f>
        <v>124946148.587891</v>
      </c>
      <c r="V44" s="28">
        <f ca="1">OFFSET(Import_SAS_CVS!BD41,(Synth!$D$3-1)*Synth!$E$3,0)</f>
        <v>0</v>
      </c>
      <c r="W44" s="28">
        <f ca="1">OFFSET(Import_SAS_CVS!BE41,(Synth!$D$3-1)*Synth!$E$3,0)</f>
        <v>136944186.91015601</v>
      </c>
      <c r="X44" s="28">
        <f ca="1">OFFSET(Import_SAS_CVS!BF41,(Synth!$D$3-1)*Synth!$E$3,0)</f>
        <v>4328.7156360149402</v>
      </c>
      <c r="Y44" s="30">
        <f ca="1">OFFSET(Import_SAS_CVS!CS41,(Synth!$D$3-1)*Synth!$E$3,0)</f>
        <v>2415332.6793518099</v>
      </c>
    </row>
    <row r="45" spans="1:25" x14ac:dyDescent="0.2">
      <c r="A45" s="14">
        <v>41729</v>
      </c>
      <c r="B45" s="48">
        <f t="shared" ca="1" si="0"/>
        <v>2201157512.582036</v>
      </c>
      <c r="C45" s="48">
        <f t="shared" ca="1" si="1"/>
        <v>1237434252.910161</v>
      </c>
      <c r="D45" s="50">
        <f ca="1">OFFSET(Import_SAS_CVS!CC42,(Synth!$D$3-1)*Synth!$E$3,0)</f>
        <v>1098861085.20313</v>
      </c>
      <c r="E45" s="50">
        <f ca="1">OFFSET(Import_SAS_CVS!BG42,(Synth!$D$3-1)*Synth!$E$3,0)</f>
        <v>963723259.671875</v>
      </c>
      <c r="F45" s="50">
        <f ca="1">OFFSET(Import_SAS_CVS!CG42,(Synth!$D$3-1)*Synth!$E$3,0)</f>
        <v>138573167.70703101</v>
      </c>
      <c r="G45" s="49">
        <f ca="1">OFFSET(Import_SAS_CVS!AO42,(Synth!$D$3-1)*Synth!$E$3,0)</f>
        <v>895915230.00781298</v>
      </c>
      <c r="H45" s="50">
        <f ca="1">OFFSET(Import_SAS_CVS!AP42,(Synth!$D$3-1)*Synth!$E$3,0)</f>
        <v>16544325.0114746</v>
      </c>
      <c r="I45" s="50">
        <f ca="1">OFFSET(Import_SAS_CVS!AQ42,(Synth!$D$3-1)*Synth!$E$3,0)</f>
        <v>185981876.26953101</v>
      </c>
      <c r="J45" s="51">
        <f ca="1">OFFSET(Import_SAS_CVS!AR42,(Synth!$D$3-1)*Synth!$E$3,0)</f>
        <v>114991273.285156</v>
      </c>
      <c r="K45" s="50">
        <f ca="1">OFFSET(Import_SAS_CVS!AS42,(Synth!$D$3-1)*Synth!$E$3,0)</f>
        <v>138326696.45117199</v>
      </c>
      <c r="L45" s="50">
        <f ca="1">OFFSET(Import_SAS_CVS!AT42,(Synth!$D$3-1)*Synth!$E$3,0)</f>
        <v>0</v>
      </c>
      <c r="M45" s="51">
        <f ca="1">OFFSET(Import_SAS_CVS!AU42,(Synth!$D$3-1)*Synth!$E$3,0)</f>
        <v>0</v>
      </c>
      <c r="N45" s="50">
        <f ca="1">OFFSET(Import_SAS_CVS!AV42,(Synth!$D$3-1)*Synth!$E$3,0)</f>
        <v>961767715.74218798</v>
      </c>
      <c r="O45" s="52">
        <f ca="1">OFFSET(Import_SAS_CVS!AW42,(Synth!$D$3-1)*Synth!$E$3,0)</f>
        <v>743712.46414947498</v>
      </c>
      <c r="P45" s="116">
        <f ca="1">OFFSET(Import_SAS_CVS!AX42,(Synth!$D$3-1)*Synth!$E$3,0)</f>
        <v>4633672.2064209003</v>
      </c>
      <c r="Q45" s="117">
        <f ca="1">OFFSET(Import_SAS_CVS!AY42,(Synth!$D$3-1)*Synth!$E$3,0)</f>
        <v>357069931.328125</v>
      </c>
      <c r="R45" s="117">
        <f ca="1">OFFSET(Import_SAS_CVS!AZ42,(Synth!$D$3-1)*Synth!$E$3,0)</f>
        <v>170907235.80078101</v>
      </c>
      <c r="S45" s="117">
        <f ca="1">OFFSET(Import_SAS_CVS!BA42,(Synth!$D$3-1)*Synth!$E$3,0)</f>
        <v>0</v>
      </c>
      <c r="T45" s="117">
        <f ca="1">OFFSET(Import_SAS_CVS!BB42,(Synth!$D$3-1)*Synth!$E$3,0)</f>
        <v>450262095.00781298</v>
      </c>
      <c r="U45" s="117">
        <f ca="1">OFFSET(Import_SAS_CVS!BC42,(Synth!$D$3-1)*Synth!$E$3,0)</f>
        <v>107754269.41699199</v>
      </c>
      <c r="V45" s="117">
        <f ca="1">OFFSET(Import_SAS_CVS!BD42,(Synth!$D$3-1)*Synth!$E$3,0)</f>
        <v>0</v>
      </c>
      <c r="W45" s="117">
        <f ca="1">OFFSET(Import_SAS_CVS!BE42,(Synth!$D$3-1)*Synth!$E$3,0)</f>
        <v>135900645.25976601</v>
      </c>
      <c r="X45" s="117">
        <f ca="1">OFFSET(Import_SAS_CVS!BF42,(Synth!$D$3-1)*Synth!$E$3,0)</f>
        <v>4423.6295080781001</v>
      </c>
      <c r="Y45" s="118">
        <f ca="1">OFFSET(Import_SAS_CVS!CS42,(Synth!$D$3-1)*Synth!$E$3,0)</f>
        <v>2420359.3996887198</v>
      </c>
    </row>
    <row r="46" spans="1:25" x14ac:dyDescent="0.2">
      <c r="A46" s="20">
        <v>41820</v>
      </c>
      <c r="B46" s="21">
        <f t="shared" ca="1" si="0"/>
        <v>2194291455.2089891</v>
      </c>
      <c r="C46" s="21">
        <f t="shared" ca="1" si="1"/>
        <v>1227727473.3808639</v>
      </c>
      <c r="D46" s="24">
        <f ca="1">OFFSET(Import_SAS_CVS!CC43,(Synth!$D$3-1)*Synth!$E$3,0)</f>
        <v>1089841514.60938</v>
      </c>
      <c r="E46" s="24">
        <f ca="1">OFFSET(Import_SAS_CVS!BG43,(Synth!$D$3-1)*Synth!$E$3,0)</f>
        <v>966563981.828125</v>
      </c>
      <c r="F46" s="24">
        <f ca="1">OFFSET(Import_SAS_CVS!CG43,(Synth!$D$3-1)*Synth!$E$3,0)</f>
        <v>137885958.77148399</v>
      </c>
      <c r="G46" s="23">
        <f ca="1">OFFSET(Import_SAS_CVS!AO43,(Synth!$D$3-1)*Synth!$E$3,0)</f>
        <v>892048570.578125</v>
      </c>
      <c r="H46" s="24">
        <f ca="1">OFFSET(Import_SAS_CVS!AP43,(Synth!$D$3-1)*Synth!$E$3,0)</f>
        <v>16458043.4143066</v>
      </c>
      <c r="I46" s="24">
        <f ca="1">OFFSET(Import_SAS_CVS!AQ43,(Synth!$D$3-1)*Synth!$E$3,0)</f>
        <v>181156474.86132801</v>
      </c>
      <c r="J46" s="43">
        <f ca="1">OFFSET(Import_SAS_CVS!AR43,(Synth!$D$3-1)*Synth!$E$3,0)</f>
        <v>111571214.75293</v>
      </c>
      <c r="K46" s="24">
        <f ca="1">OFFSET(Import_SAS_CVS!AS43,(Synth!$D$3-1)*Synth!$E$3,0)</f>
        <v>137823579.59765601</v>
      </c>
      <c r="L46" s="24">
        <f ca="1">OFFSET(Import_SAS_CVS!AT43,(Synth!$D$3-1)*Synth!$E$3,0)</f>
        <v>0</v>
      </c>
      <c r="M46" s="43">
        <f ca="1">OFFSET(Import_SAS_CVS!AU43,(Synth!$D$3-1)*Synth!$E$3,0)</f>
        <v>0</v>
      </c>
      <c r="N46" s="24">
        <f ca="1">OFFSET(Import_SAS_CVS!AV43,(Synth!$D$3-1)*Synth!$E$3,0)</f>
        <v>967042703.265625</v>
      </c>
      <c r="O46" s="25">
        <f ca="1">OFFSET(Import_SAS_CVS!AW43,(Synth!$D$3-1)*Synth!$E$3,0)</f>
        <v>529887.37348175002</v>
      </c>
      <c r="P46" s="110">
        <f ca="1">OFFSET(Import_SAS_CVS!AX43,(Synth!$D$3-1)*Synth!$E$3,0)</f>
        <v>6943810.80712891</v>
      </c>
      <c r="Q46" s="111">
        <f ca="1">OFFSET(Import_SAS_CVS!AY43,(Synth!$D$3-1)*Synth!$E$3,0)</f>
        <v>358074628.20703101</v>
      </c>
      <c r="R46" s="111">
        <f ca="1">OFFSET(Import_SAS_CVS!AZ43,(Synth!$D$3-1)*Synth!$E$3,0)</f>
        <v>168447057.38476601</v>
      </c>
      <c r="S46" s="111">
        <f ca="1">OFFSET(Import_SAS_CVS!BA43,(Synth!$D$3-1)*Synth!$E$3,0)</f>
        <v>0</v>
      </c>
      <c r="T46" s="111">
        <f ca="1">OFFSET(Import_SAS_CVS!BB43,(Synth!$D$3-1)*Synth!$E$3,0)</f>
        <v>446552661.01171899</v>
      </c>
      <c r="U46" s="111">
        <f ca="1">OFFSET(Import_SAS_CVS!BC43,(Synth!$D$3-1)*Synth!$E$3,0)</f>
        <v>106395171.24804699</v>
      </c>
      <c r="V46" s="111">
        <f ca="1">OFFSET(Import_SAS_CVS!BD43,(Synth!$D$3-1)*Synth!$E$3,0)</f>
        <v>0</v>
      </c>
      <c r="W46" s="111">
        <f ca="1">OFFSET(Import_SAS_CVS!BE43,(Synth!$D$3-1)*Synth!$E$3,0)</f>
        <v>135355524.91015601</v>
      </c>
      <c r="X46" s="111">
        <f ca="1">OFFSET(Import_SAS_CVS!BF43,(Synth!$D$3-1)*Synth!$E$3,0)</f>
        <v>2635.21356028318</v>
      </c>
      <c r="Y46" s="112">
        <f ca="1">OFFSET(Import_SAS_CVS!CS43,(Synth!$D$3-1)*Synth!$E$3,0)</f>
        <v>2410885.7667846698</v>
      </c>
    </row>
    <row r="47" spans="1:25" x14ac:dyDescent="0.2">
      <c r="A47" s="20">
        <v>41912</v>
      </c>
      <c r="B47" s="21">
        <f t="shared" ca="1" si="0"/>
        <v>2189782018.8886771</v>
      </c>
      <c r="C47" s="21">
        <f t="shared" ca="1" si="1"/>
        <v>1224125251.5918021</v>
      </c>
      <c r="D47" s="24">
        <f ca="1">OFFSET(Import_SAS_CVS!CC44,(Synth!$D$3-1)*Synth!$E$3,0)</f>
        <v>1086044940.70313</v>
      </c>
      <c r="E47" s="24">
        <f ca="1">OFFSET(Import_SAS_CVS!BG44,(Synth!$D$3-1)*Synth!$E$3,0)</f>
        <v>965656767.296875</v>
      </c>
      <c r="F47" s="24">
        <f ca="1">OFFSET(Import_SAS_CVS!CG44,(Synth!$D$3-1)*Synth!$E$3,0)</f>
        <v>138080310.88867199</v>
      </c>
      <c r="G47" s="23">
        <f ca="1">OFFSET(Import_SAS_CVS!AO44,(Synth!$D$3-1)*Synth!$E$3,0)</f>
        <v>892331022.35156298</v>
      </c>
      <c r="H47" s="24">
        <f ca="1">OFFSET(Import_SAS_CVS!AP44,(Synth!$D$3-1)*Synth!$E$3,0)</f>
        <v>16101401.292114301</v>
      </c>
      <c r="I47" s="24">
        <f ca="1">OFFSET(Import_SAS_CVS!AQ44,(Synth!$D$3-1)*Synth!$E$3,0)</f>
        <v>177916332.95898399</v>
      </c>
      <c r="J47" s="43">
        <f ca="1">OFFSET(Import_SAS_CVS!AR44,(Synth!$D$3-1)*Synth!$E$3,0)</f>
        <v>109369482.91113301</v>
      </c>
      <c r="K47" s="24">
        <f ca="1">OFFSET(Import_SAS_CVS!AS44,(Synth!$D$3-1)*Synth!$E$3,0)</f>
        <v>137827685.96289101</v>
      </c>
      <c r="L47" s="24">
        <f ca="1">OFFSET(Import_SAS_CVS!AT44,(Synth!$D$3-1)*Synth!$E$3,0)</f>
        <v>0</v>
      </c>
      <c r="M47" s="43">
        <f ca="1">OFFSET(Import_SAS_CVS!AU44,(Synth!$D$3-1)*Synth!$E$3,0)</f>
        <v>0</v>
      </c>
      <c r="N47" s="24">
        <f ca="1">OFFSET(Import_SAS_CVS!AV44,(Synth!$D$3-1)*Synth!$E$3,0)</f>
        <v>965423570.46875</v>
      </c>
      <c r="O47" s="25">
        <f ca="1">OFFSET(Import_SAS_CVS!AW44,(Synth!$D$3-1)*Synth!$E$3,0)</f>
        <v>321039.438671112</v>
      </c>
      <c r="P47" s="110">
        <f ca="1">OFFSET(Import_SAS_CVS!AX44,(Synth!$D$3-1)*Synth!$E$3,0)</f>
        <v>5588863.5610961895</v>
      </c>
      <c r="Q47" s="111">
        <f ca="1">OFFSET(Import_SAS_CVS!AY44,(Synth!$D$3-1)*Synth!$E$3,0)</f>
        <v>359465152.35156298</v>
      </c>
      <c r="R47" s="111">
        <f ca="1">OFFSET(Import_SAS_CVS!AZ44,(Synth!$D$3-1)*Synth!$E$3,0)</f>
        <v>166111031.08007801</v>
      </c>
      <c r="S47" s="111">
        <f ca="1">OFFSET(Import_SAS_CVS!BA44,(Synth!$D$3-1)*Synth!$E$3,0)</f>
        <v>0</v>
      </c>
      <c r="T47" s="111">
        <f ca="1">OFFSET(Import_SAS_CVS!BB44,(Synth!$D$3-1)*Synth!$E$3,0)</f>
        <v>450712486.26953101</v>
      </c>
      <c r="U47" s="111">
        <f ca="1">OFFSET(Import_SAS_CVS!BC44,(Synth!$D$3-1)*Synth!$E$3,0)</f>
        <v>105839979.22070301</v>
      </c>
      <c r="V47" s="111">
        <f ca="1">OFFSET(Import_SAS_CVS!BD44,(Synth!$D$3-1)*Synth!$E$3,0)</f>
        <v>0</v>
      </c>
      <c r="W47" s="111">
        <f ca="1">OFFSET(Import_SAS_CVS!BE44,(Synth!$D$3-1)*Synth!$E$3,0)</f>
        <v>135437243.58593801</v>
      </c>
      <c r="X47" s="111">
        <f ca="1">OFFSET(Import_SAS_CVS!BF44,(Synth!$D$3-1)*Synth!$E$3,0)</f>
        <v>2460.60365611315</v>
      </c>
      <c r="Y47" s="112">
        <f ca="1">OFFSET(Import_SAS_CVS!CS44,(Synth!$D$3-1)*Synth!$E$3,0)</f>
        <v>2425343.1085815402</v>
      </c>
    </row>
    <row r="48" spans="1:25" ht="10.8" thickBot="1" x14ac:dyDescent="0.25">
      <c r="A48" s="20">
        <v>42004</v>
      </c>
      <c r="B48" s="21">
        <f t="shared" ca="1" si="0"/>
        <v>2176401405.472662</v>
      </c>
      <c r="C48" s="21">
        <f t="shared" ca="1" si="1"/>
        <v>1213851993.652349</v>
      </c>
      <c r="D48" s="24">
        <f ca="1">OFFSET(Import_SAS_CVS!CC45,(Synth!$D$3-1)*Synth!$E$3,0)</f>
        <v>1076536140.17188</v>
      </c>
      <c r="E48" s="24">
        <f ca="1">OFFSET(Import_SAS_CVS!BG45,(Synth!$D$3-1)*Synth!$E$3,0)</f>
        <v>962549411.82031298</v>
      </c>
      <c r="F48" s="24">
        <f ca="1">OFFSET(Import_SAS_CVS!CG45,(Synth!$D$3-1)*Synth!$E$3,0)</f>
        <v>137315853.48046899</v>
      </c>
      <c r="G48" s="23">
        <f ca="1">OFFSET(Import_SAS_CVS!AO45,(Synth!$D$3-1)*Synth!$E$3,0)</f>
        <v>887535238.66406298</v>
      </c>
      <c r="H48" s="24">
        <f ca="1">OFFSET(Import_SAS_CVS!AP45,(Synth!$D$3-1)*Synth!$E$3,0)</f>
        <v>15934319.857910199</v>
      </c>
      <c r="I48" s="24">
        <f ca="1">OFFSET(Import_SAS_CVS!AQ45,(Synth!$D$3-1)*Synth!$E$3,0)</f>
        <v>172997465.78320301</v>
      </c>
      <c r="J48" s="43">
        <f ca="1">OFFSET(Import_SAS_CVS!AR45,(Synth!$D$3-1)*Synth!$E$3,0)</f>
        <v>106584547.378906</v>
      </c>
      <c r="K48" s="24">
        <f ca="1">OFFSET(Import_SAS_CVS!AS45,(Synth!$D$3-1)*Synth!$E$3,0)</f>
        <v>137212062.04101601</v>
      </c>
      <c r="L48" s="24">
        <f ca="1">OFFSET(Import_SAS_CVS!AT45,(Synth!$D$3-1)*Synth!$E$3,0)</f>
        <v>0</v>
      </c>
      <c r="M48" s="43">
        <f ca="1">OFFSET(Import_SAS_CVS!AU45,(Synth!$D$3-1)*Synth!$E$3,0)</f>
        <v>0</v>
      </c>
      <c r="N48" s="24">
        <f ca="1">OFFSET(Import_SAS_CVS!AV45,(Synth!$D$3-1)*Synth!$E$3,0)</f>
        <v>962376623.515625</v>
      </c>
      <c r="O48" s="25">
        <f ca="1">OFFSET(Import_SAS_CVS!AW45,(Synth!$D$3-1)*Synth!$E$3,0)</f>
        <v>167283.87390899699</v>
      </c>
      <c r="P48" s="110">
        <f ca="1">OFFSET(Import_SAS_CVS!AX45,(Synth!$D$3-1)*Synth!$E$3,0)</f>
        <v>5967199.07995605</v>
      </c>
      <c r="Q48" s="111">
        <f ca="1">OFFSET(Import_SAS_CVS!AY45,(Synth!$D$3-1)*Synth!$E$3,0)</f>
        <v>358969581.28125</v>
      </c>
      <c r="R48" s="111">
        <f ca="1">OFFSET(Import_SAS_CVS!AZ45,(Synth!$D$3-1)*Synth!$E$3,0)</f>
        <v>163901777.19726601</v>
      </c>
      <c r="S48" s="111">
        <f ca="1">OFFSET(Import_SAS_CVS!BA45,(Synth!$D$3-1)*Synth!$E$3,0)</f>
        <v>0</v>
      </c>
      <c r="T48" s="111">
        <f ca="1">OFFSET(Import_SAS_CVS!BB45,(Synth!$D$3-1)*Synth!$E$3,0)</f>
        <v>445896653.83593798</v>
      </c>
      <c r="U48" s="111">
        <f ca="1">OFFSET(Import_SAS_CVS!BC45,(Synth!$D$3-1)*Synth!$E$3,0)</f>
        <v>105573191.47656301</v>
      </c>
      <c r="V48" s="111">
        <f ca="1">OFFSET(Import_SAS_CVS!BD45,(Synth!$D$3-1)*Synth!$E$3,0)</f>
        <v>0</v>
      </c>
      <c r="W48" s="111">
        <f ca="1">OFFSET(Import_SAS_CVS!BE45,(Synth!$D$3-1)*Synth!$E$3,0)</f>
        <v>134781358.23242199</v>
      </c>
      <c r="X48" s="111">
        <f ca="1">OFFSET(Import_SAS_CVS!BF45,(Synth!$D$3-1)*Synth!$E$3,0)</f>
        <v>3754.3818437457098</v>
      </c>
      <c r="Y48" s="112">
        <f ca="1">OFFSET(Import_SAS_CVS!CS45,(Synth!$D$3-1)*Synth!$E$3,0)</f>
        <v>2494863.5221557599</v>
      </c>
    </row>
    <row r="49" spans="1:25" x14ac:dyDescent="0.2">
      <c r="A49" s="14">
        <v>42094</v>
      </c>
      <c r="B49" s="48">
        <f t="shared" ca="1" si="0"/>
        <v>2167228618.757813</v>
      </c>
      <c r="C49" s="48">
        <f t="shared" ca="1" si="1"/>
        <v>1205401196.195313</v>
      </c>
      <c r="D49" s="50">
        <f ca="1">OFFSET(Import_SAS_CVS!CC46,(Synth!$D$3-1)*Synth!$E$3,0)</f>
        <v>1068392840.03125</v>
      </c>
      <c r="E49" s="50">
        <f ca="1">OFFSET(Import_SAS_CVS!BG46,(Synth!$D$3-1)*Synth!$E$3,0)</f>
        <v>961827422.5625</v>
      </c>
      <c r="F49" s="50">
        <f ca="1">OFFSET(Import_SAS_CVS!CG46,(Synth!$D$3-1)*Synth!$E$3,0)</f>
        <v>137008356.16406301</v>
      </c>
      <c r="G49" s="49">
        <f ca="1">OFFSET(Import_SAS_CVS!AO46,(Synth!$D$3-1)*Synth!$E$3,0)</f>
        <v>882615113.484375</v>
      </c>
      <c r="H49" s="50">
        <f ca="1">OFFSET(Import_SAS_CVS!AP46,(Synth!$D$3-1)*Synth!$E$3,0)</f>
        <v>16266582.522583</v>
      </c>
      <c r="I49" s="50">
        <f ca="1">OFFSET(Import_SAS_CVS!AQ46,(Synth!$D$3-1)*Synth!$E$3,0)</f>
        <v>168891027.47851601</v>
      </c>
      <c r="J49" s="51">
        <f ca="1">OFFSET(Import_SAS_CVS!AR46,(Synth!$D$3-1)*Synth!$E$3,0)</f>
        <v>103863924.928711</v>
      </c>
      <c r="K49" s="50">
        <f ca="1">OFFSET(Import_SAS_CVS!AS46,(Synth!$D$3-1)*Synth!$E$3,0)</f>
        <v>137022098.64257801</v>
      </c>
      <c r="L49" s="50">
        <f ca="1">OFFSET(Import_SAS_CVS!AT46,(Synth!$D$3-1)*Synth!$E$3,0)</f>
        <v>0</v>
      </c>
      <c r="M49" s="51">
        <f ca="1">OFFSET(Import_SAS_CVS!AU46,(Synth!$D$3-1)*Synth!$E$3,0)</f>
        <v>0</v>
      </c>
      <c r="N49" s="50">
        <f ca="1">OFFSET(Import_SAS_CVS!AV46,(Synth!$D$3-1)*Synth!$E$3,0)</f>
        <v>962196530.36718798</v>
      </c>
      <c r="O49" s="52">
        <f ca="1">OFFSET(Import_SAS_CVS!AW46,(Synth!$D$3-1)*Synth!$E$3,0)</f>
        <v>135267.14102554301</v>
      </c>
      <c r="P49" s="116">
        <f ca="1">OFFSET(Import_SAS_CVS!AX46,(Synth!$D$3-1)*Synth!$E$3,0)</f>
        <v>3560576.8994140602</v>
      </c>
      <c r="Q49" s="117">
        <f ca="1">OFFSET(Import_SAS_CVS!AY46,(Synth!$D$3-1)*Synth!$E$3,0)</f>
        <v>356601337.234375</v>
      </c>
      <c r="R49" s="117">
        <f ca="1">OFFSET(Import_SAS_CVS!AZ46,(Synth!$D$3-1)*Synth!$E$3,0)</f>
        <v>160870497.22460899</v>
      </c>
      <c r="S49" s="117">
        <f ca="1">OFFSET(Import_SAS_CVS!BA46,(Synth!$D$3-1)*Synth!$E$3,0)</f>
        <v>0</v>
      </c>
      <c r="T49" s="117">
        <f ca="1">OFFSET(Import_SAS_CVS!BB46,(Synth!$D$3-1)*Synth!$E$3,0)</f>
        <v>435749513.27343798</v>
      </c>
      <c r="U49" s="117">
        <f ca="1">OFFSET(Import_SAS_CVS!BC46,(Synth!$D$3-1)*Synth!$E$3,0)</f>
        <v>105094548.509766</v>
      </c>
      <c r="V49" s="117">
        <f ca="1">OFFSET(Import_SAS_CVS!BD46,(Synth!$D$3-1)*Synth!$E$3,0)</f>
        <v>0</v>
      </c>
      <c r="W49" s="117">
        <f ca="1">OFFSET(Import_SAS_CVS!BE46,(Synth!$D$3-1)*Synth!$E$3,0)</f>
        <v>134477364.63867199</v>
      </c>
      <c r="X49" s="117">
        <f ca="1">OFFSET(Import_SAS_CVS!BF46,(Synth!$D$3-1)*Synth!$E$3,0)</f>
        <v>2815.4964262247099</v>
      </c>
      <c r="Y49" s="118">
        <f ca="1">OFFSET(Import_SAS_CVS!CS46,(Synth!$D$3-1)*Synth!$E$3,0)</f>
        <v>2532912.3418273898</v>
      </c>
    </row>
    <row r="50" spans="1:25" x14ac:dyDescent="0.2">
      <c r="A50" s="20">
        <v>42185</v>
      </c>
      <c r="B50" s="21">
        <f t="shared" ca="1" si="0"/>
        <v>2165064791.011724</v>
      </c>
      <c r="C50" s="21">
        <f t="shared" ca="1" si="1"/>
        <v>1200762360.667974</v>
      </c>
      <c r="D50" s="24">
        <f ca="1">OFFSET(Import_SAS_CVS!CC47,(Synth!$D$3-1)*Synth!$E$3,0)</f>
        <v>1063521937.54688</v>
      </c>
      <c r="E50" s="24">
        <f ca="1">OFFSET(Import_SAS_CVS!BG47,(Synth!$D$3-1)*Synth!$E$3,0)</f>
        <v>964302430.34375</v>
      </c>
      <c r="F50" s="24">
        <f ca="1">OFFSET(Import_SAS_CVS!CG47,(Synth!$D$3-1)*Synth!$E$3,0)</f>
        <v>137240423.12109399</v>
      </c>
      <c r="G50" s="23">
        <f ca="1">OFFSET(Import_SAS_CVS!AO47,(Synth!$D$3-1)*Synth!$E$3,0)</f>
        <v>882549003.61718798</v>
      </c>
      <c r="H50" s="24">
        <f ca="1">OFFSET(Import_SAS_CVS!AP47,(Synth!$D$3-1)*Synth!$E$3,0)</f>
        <v>16064649.181518599</v>
      </c>
      <c r="I50" s="24">
        <f ca="1">OFFSET(Import_SAS_CVS!AQ47,(Synth!$D$3-1)*Synth!$E$3,0)</f>
        <v>165580361.83984399</v>
      </c>
      <c r="J50" s="43">
        <f ca="1">OFFSET(Import_SAS_CVS!AR47,(Synth!$D$3-1)*Synth!$E$3,0)</f>
        <v>101030316.303711</v>
      </c>
      <c r="K50" s="24">
        <f ca="1">OFFSET(Import_SAS_CVS!AS47,(Synth!$D$3-1)*Synth!$E$3,0)</f>
        <v>137393735.74023399</v>
      </c>
      <c r="L50" s="24">
        <f ca="1">OFFSET(Import_SAS_CVS!AT47,(Synth!$D$3-1)*Synth!$E$3,0)</f>
        <v>0</v>
      </c>
      <c r="M50" s="43">
        <f ca="1">OFFSET(Import_SAS_CVS!AU47,(Synth!$D$3-1)*Synth!$E$3,0)</f>
        <v>0</v>
      </c>
      <c r="N50" s="24">
        <f ca="1">OFFSET(Import_SAS_CVS!AV47,(Synth!$D$3-1)*Synth!$E$3,0)</f>
        <v>963541625.32031298</v>
      </c>
      <c r="O50" s="25">
        <f ca="1">OFFSET(Import_SAS_CVS!AW47,(Synth!$D$3-1)*Synth!$E$3,0)</f>
        <v>112554.264744759</v>
      </c>
      <c r="P50" s="110">
        <f ca="1">OFFSET(Import_SAS_CVS!AX47,(Synth!$D$3-1)*Synth!$E$3,0)</f>
        <v>3839541.5355529799</v>
      </c>
      <c r="Q50" s="111">
        <f ca="1">OFFSET(Import_SAS_CVS!AY47,(Synth!$D$3-1)*Synth!$E$3,0)</f>
        <v>360109540.91406298</v>
      </c>
      <c r="R50" s="111">
        <f ca="1">OFFSET(Import_SAS_CVS!AZ47,(Synth!$D$3-1)*Synth!$E$3,0)</f>
        <v>158328604.69726601</v>
      </c>
      <c r="S50" s="111">
        <f ca="1">OFFSET(Import_SAS_CVS!BA47,(Synth!$D$3-1)*Synth!$E$3,0)</f>
        <v>0</v>
      </c>
      <c r="T50" s="111">
        <f ca="1">OFFSET(Import_SAS_CVS!BB47,(Synth!$D$3-1)*Synth!$E$3,0)</f>
        <v>438434563.02734399</v>
      </c>
      <c r="U50" s="111">
        <f ca="1">OFFSET(Import_SAS_CVS!BC47,(Synth!$D$3-1)*Synth!$E$3,0)</f>
        <v>104778751.55957</v>
      </c>
      <c r="V50" s="111">
        <f ca="1">OFFSET(Import_SAS_CVS!BD47,(Synth!$D$3-1)*Synth!$E$3,0)</f>
        <v>0</v>
      </c>
      <c r="W50" s="111">
        <f ca="1">OFFSET(Import_SAS_CVS!BE47,(Synth!$D$3-1)*Synth!$E$3,0)</f>
        <v>134728847.53906301</v>
      </c>
      <c r="X50" s="111">
        <f ca="1">OFFSET(Import_SAS_CVS!BF47,(Synth!$D$3-1)*Synth!$E$3,0)</f>
        <v>2772.6247839033599</v>
      </c>
      <c r="Y50" s="112">
        <f ca="1">OFFSET(Import_SAS_CVS!CS47,(Synth!$D$3-1)*Synth!$E$3,0)</f>
        <v>2596501.6145019499</v>
      </c>
    </row>
    <row r="51" spans="1:25" x14ac:dyDescent="0.2">
      <c r="A51" s="20">
        <v>42277</v>
      </c>
      <c r="B51" s="21">
        <f t="shared" ca="1" si="0"/>
        <v>2161356455.5390611</v>
      </c>
      <c r="C51" s="21">
        <f t="shared" ca="1" si="1"/>
        <v>1197092086.1718731</v>
      </c>
      <c r="D51" s="24">
        <f ca="1">OFFSET(Import_SAS_CVS!CC48,(Synth!$D$3-1)*Synth!$E$3,0)</f>
        <v>1059847780.35156</v>
      </c>
      <c r="E51" s="24">
        <f ca="1">OFFSET(Import_SAS_CVS!BG48,(Synth!$D$3-1)*Synth!$E$3,0)</f>
        <v>964264369.36718798</v>
      </c>
      <c r="F51" s="24">
        <f ca="1">OFFSET(Import_SAS_CVS!CG48,(Synth!$D$3-1)*Synth!$E$3,0)</f>
        <v>137244305.82031301</v>
      </c>
      <c r="G51" s="23">
        <f ca="1">OFFSET(Import_SAS_CVS!AO48,(Synth!$D$3-1)*Synth!$E$3,0)</f>
        <v>880716633.8125</v>
      </c>
      <c r="H51" s="24">
        <f ca="1">OFFSET(Import_SAS_CVS!AP48,(Synth!$D$3-1)*Synth!$E$3,0)</f>
        <v>16040745.455078101</v>
      </c>
      <c r="I51" s="24">
        <f ca="1">OFFSET(Import_SAS_CVS!AQ48,(Synth!$D$3-1)*Synth!$E$3,0)</f>
        <v>163559636.25585899</v>
      </c>
      <c r="J51" s="43">
        <f ca="1">OFFSET(Import_SAS_CVS!AR48,(Synth!$D$3-1)*Synth!$E$3,0)</f>
        <v>100082816.458984</v>
      </c>
      <c r="K51" s="24">
        <f ca="1">OFFSET(Import_SAS_CVS!AS48,(Synth!$D$3-1)*Synth!$E$3,0)</f>
        <v>137419039.96875</v>
      </c>
      <c r="L51" s="24">
        <f ca="1">OFFSET(Import_SAS_CVS!AT48,(Synth!$D$3-1)*Synth!$E$3,0)</f>
        <v>0</v>
      </c>
      <c r="M51" s="43">
        <f ca="1">OFFSET(Import_SAS_CVS!AU48,(Synth!$D$3-1)*Synth!$E$3,0)</f>
        <v>0</v>
      </c>
      <c r="N51" s="24">
        <f ca="1">OFFSET(Import_SAS_CVS!AV48,(Synth!$D$3-1)*Synth!$E$3,0)</f>
        <v>964227395.625</v>
      </c>
      <c r="O51" s="25">
        <f ca="1">OFFSET(Import_SAS_CVS!AW48,(Synth!$D$3-1)*Synth!$E$3,0)</f>
        <v>95048.805622100801</v>
      </c>
      <c r="P51" s="110">
        <f ca="1">OFFSET(Import_SAS_CVS!AX48,(Synth!$D$3-1)*Synth!$E$3,0)</f>
        <v>3918890.0990295401</v>
      </c>
      <c r="Q51" s="111">
        <f ca="1">OFFSET(Import_SAS_CVS!AY48,(Synth!$D$3-1)*Synth!$E$3,0)</f>
        <v>359973806.97656298</v>
      </c>
      <c r="R51" s="111">
        <f ca="1">OFFSET(Import_SAS_CVS!AZ48,(Synth!$D$3-1)*Synth!$E$3,0)</f>
        <v>156490247.74804699</v>
      </c>
      <c r="S51" s="111">
        <f ca="1">OFFSET(Import_SAS_CVS!BA48,(Synth!$D$3-1)*Synth!$E$3,0)</f>
        <v>0</v>
      </c>
      <c r="T51" s="111">
        <f ca="1">OFFSET(Import_SAS_CVS!BB48,(Synth!$D$3-1)*Synth!$E$3,0)</f>
        <v>437693336.69531298</v>
      </c>
      <c r="U51" s="111">
        <f ca="1">OFFSET(Import_SAS_CVS!BC48,(Synth!$D$3-1)*Synth!$E$3,0)</f>
        <v>103989265.644531</v>
      </c>
      <c r="V51" s="111">
        <f ca="1">OFFSET(Import_SAS_CVS!BD48,(Synth!$D$3-1)*Synth!$E$3,0)</f>
        <v>0</v>
      </c>
      <c r="W51" s="111">
        <f ca="1">OFFSET(Import_SAS_CVS!BE48,(Synth!$D$3-1)*Synth!$E$3,0)</f>
        <v>134745105.33398399</v>
      </c>
      <c r="X51" s="111">
        <f ca="1">OFFSET(Import_SAS_CVS!BF48,(Synth!$D$3-1)*Synth!$E$3,0)</f>
        <v>2317.9273297190698</v>
      </c>
      <c r="Y51" s="112">
        <f ca="1">OFFSET(Import_SAS_CVS!CS48,(Synth!$D$3-1)*Synth!$E$3,0)</f>
        <v>2661962.8049011198</v>
      </c>
    </row>
    <row r="52" spans="1:25" ht="10.8" thickBot="1" x14ac:dyDescent="0.25">
      <c r="A52" s="20">
        <v>42369</v>
      </c>
      <c r="B52" s="21">
        <f t="shared" ca="1" si="0"/>
        <v>2163063250.337894</v>
      </c>
      <c r="C52" s="21">
        <f t="shared" ca="1" si="1"/>
        <v>1195127155.142581</v>
      </c>
      <c r="D52" s="24">
        <f ca="1">OFFSET(Import_SAS_CVS!CC49,(Synth!$D$3-1)*Synth!$E$3,0)</f>
        <v>1057791451.86719</v>
      </c>
      <c r="E52" s="24">
        <f ca="1">OFFSET(Import_SAS_CVS!BG49,(Synth!$D$3-1)*Synth!$E$3,0)</f>
        <v>967936095.19531298</v>
      </c>
      <c r="F52" s="24">
        <f ca="1">OFFSET(Import_SAS_CVS!CG49,(Synth!$D$3-1)*Synth!$E$3,0)</f>
        <v>137335703.27539101</v>
      </c>
      <c r="G52" s="23">
        <f ca="1">OFFSET(Import_SAS_CVS!AO49,(Synth!$D$3-1)*Synth!$E$3,0)</f>
        <v>882795570.44531298</v>
      </c>
      <c r="H52" s="24">
        <f ca="1">OFFSET(Import_SAS_CVS!AP49,(Synth!$D$3-1)*Synth!$E$3,0)</f>
        <v>16052919.5042725</v>
      </c>
      <c r="I52" s="24">
        <f ca="1">OFFSET(Import_SAS_CVS!AQ49,(Synth!$D$3-1)*Synth!$E$3,0)</f>
        <v>159080588.28320301</v>
      </c>
      <c r="J52" s="43">
        <f ca="1">OFFSET(Import_SAS_CVS!AR49,(Synth!$D$3-1)*Synth!$E$3,0)</f>
        <v>96469364.402343795</v>
      </c>
      <c r="K52" s="24">
        <f ca="1">OFFSET(Import_SAS_CVS!AS49,(Synth!$D$3-1)*Synth!$E$3,0)</f>
        <v>137258047.34179699</v>
      </c>
      <c r="L52" s="24">
        <f ca="1">OFFSET(Import_SAS_CVS!AT49,(Synth!$D$3-1)*Synth!$E$3,0)</f>
        <v>0</v>
      </c>
      <c r="M52" s="43">
        <f ca="1">OFFSET(Import_SAS_CVS!AU49,(Synth!$D$3-1)*Synth!$E$3,0)</f>
        <v>0</v>
      </c>
      <c r="N52" s="24">
        <f ca="1">OFFSET(Import_SAS_CVS!AV49,(Synth!$D$3-1)*Synth!$E$3,0)</f>
        <v>967820374.19531298</v>
      </c>
      <c r="O52" s="25">
        <f ca="1">OFFSET(Import_SAS_CVS!AW49,(Synth!$D$3-1)*Synth!$E$3,0)</f>
        <v>70361.850338935896</v>
      </c>
      <c r="P52" s="110">
        <f ca="1">OFFSET(Import_SAS_CVS!AX49,(Synth!$D$3-1)*Synth!$E$3,0)</f>
        <v>3312673.9633178702</v>
      </c>
      <c r="Q52" s="111">
        <f ca="1">OFFSET(Import_SAS_CVS!AY49,(Synth!$D$3-1)*Synth!$E$3,0)</f>
        <v>361532021.56640601</v>
      </c>
      <c r="R52" s="111">
        <f ca="1">OFFSET(Import_SAS_CVS!AZ49,(Synth!$D$3-1)*Synth!$E$3,0)</f>
        <v>154725807.00781301</v>
      </c>
      <c r="S52" s="111">
        <f ca="1">OFFSET(Import_SAS_CVS!BA49,(Synth!$D$3-1)*Synth!$E$3,0)</f>
        <v>0</v>
      </c>
      <c r="T52" s="111">
        <f ca="1">OFFSET(Import_SAS_CVS!BB49,(Synth!$D$3-1)*Synth!$E$3,0)</f>
        <v>438617461.6875</v>
      </c>
      <c r="U52" s="111">
        <f ca="1">OFFSET(Import_SAS_CVS!BC49,(Synth!$D$3-1)*Synth!$E$3,0)</f>
        <v>103599156.73242199</v>
      </c>
      <c r="V52" s="111">
        <f ca="1">OFFSET(Import_SAS_CVS!BD49,(Synth!$D$3-1)*Synth!$E$3,0)</f>
        <v>0</v>
      </c>
      <c r="W52" s="111">
        <f ca="1">OFFSET(Import_SAS_CVS!BE49,(Synth!$D$3-1)*Synth!$E$3,0)</f>
        <v>134694541.53710899</v>
      </c>
      <c r="X52" s="111">
        <f ca="1">OFFSET(Import_SAS_CVS!BF49,(Synth!$D$3-1)*Synth!$E$3,0)</f>
        <v>2836.09962955117</v>
      </c>
      <c r="Y52" s="112">
        <f ca="1">OFFSET(Import_SAS_CVS!CS49,(Synth!$D$3-1)*Synth!$E$3,0)</f>
        <v>2674162.96160889</v>
      </c>
    </row>
    <row r="53" spans="1:25" x14ac:dyDescent="0.2">
      <c r="A53" s="14">
        <v>42460</v>
      </c>
      <c r="B53" s="48">
        <f t="shared" ca="1" si="0"/>
        <v>2164071554.421876</v>
      </c>
      <c r="C53" s="48">
        <f t="shared" ca="1" si="1"/>
        <v>1192728399.085938</v>
      </c>
      <c r="D53" s="50">
        <f ca="1">OFFSET(Import_SAS_CVS!CC50,(Synth!$D$3-1)*Synth!$E$3,0)</f>
        <v>1054221004.9375</v>
      </c>
      <c r="E53" s="50">
        <f ca="1">OFFSET(Import_SAS_CVS!BG50,(Synth!$D$3-1)*Synth!$E$3,0)</f>
        <v>971343155.33593798</v>
      </c>
      <c r="F53" s="50">
        <f ca="1">OFFSET(Import_SAS_CVS!CG50,(Synth!$D$3-1)*Synth!$E$3,0)</f>
        <v>138507394.14843801</v>
      </c>
      <c r="G53" s="49">
        <f ca="1">OFFSET(Import_SAS_CVS!AO50,(Synth!$D$3-1)*Synth!$E$3,0)</f>
        <v>879373261.86718798</v>
      </c>
      <c r="H53" s="50">
        <f ca="1">OFFSET(Import_SAS_CVS!AP50,(Synth!$D$3-1)*Synth!$E$3,0)</f>
        <v>16506803.4853516</v>
      </c>
      <c r="I53" s="50">
        <f ca="1">OFFSET(Import_SAS_CVS!AQ50,(Synth!$D$3-1)*Synth!$E$3,0)</f>
        <v>158302172.66796899</v>
      </c>
      <c r="J53" s="51">
        <f ca="1">OFFSET(Import_SAS_CVS!AR50,(Synth!$D$3-1)*Synth!$E$3,0)</f>
        <v>97862802.201171905</v>
      </c>
      <c r="K53" s="50">
        <f ca="1">OFFSET(Import_SAS_CVS!AS50,(Synth!$D$3-1)*Synth!$E$3,0)</f>
        <v>139116093.10156301</v>
      </c>
      <c r="L53" s="50">
        <f ca="1">OFFSET(Import_SAS_CVS!AT50,(Synth!$D$3-1)*Synth!$E$3,0)</f>
        <v>0</v>
      </c>
      <c r="M53" s="51">
        <f ca="1">OFFSET(Import_SAS_CVS!AU50,(Synth!$D$3-1)*Synth!$E$3,0)</f>
        <v>0</v>
      </c>
      <c r="N53" s="50">
        <f ca="1">OFFSET(Import_SAS_CVS!AV50,(Synth!$D$3-1)*Synth!$E$3,0)</f>
        <v>970913458.17968798</v>
      </c>
      <c r="O53" s="52">
        <f ca="1">OFFSET(Import_SAS_CVS!AW50,(Synth!$D$3-1)*Synth!$E$3,0)</f>
        <v>53315.4416232109</v>
      </c>
      <c r="P53" s="116">
        <f ca="1">OFFSET(Import_SAS_CVS!AX50,(Synth!$D$3-1)*Synth!$E$3,0)</f>
        <v>2981709.29364014</v>
      </c>
      <c r="Q53" s="117">
        <f ca="1">OFFSET(Import_SAS_CVS!AY50,(Synth!$D$3-1)*Synth!$E$3,0)</f>
        <v>360646525.05859399</v>
      </c>
      <c r="R53" s="117">
        <f ca="1">OFFSET(Import_SAS_CVS!AZ50,(Synth!$D$3-1)*Synth!$E$3,0)</f>
        <v>153110708.59375</v>
      </c>
      <c r="S53" s="117">
        <f ca="1">OFFSET(Import_SAS_CVS!BA50,(Synth!$D$3-1)*Synth!$E$3,0)</f>
        <v>0</v>
      </c>
      <c r="T53" s="117">
        <f ca="1">OFFSET(Import_SAS_CVS!BB50,(Synth!$D$3-1)*Synth!$E$3,0)</f>
        <v>441475306.48046899</v>
      </c>
      <c r="U53" s="117">
        <f ca="1">OFFSET(Import_SAS_CVS!BC50,(Synth!$D$3-1)*Synth!$E$3,0)</f>
        <v>103601933.41406301</v>
      </c>
      <c r="V53" s="117">
        <f ca="1">OFFSET(Import_SAS_CVS!BD50,(Synth!$D$3-1)*Synth!$E$3,0)</f>
        <v>0</v>
      </c>
      <c r="W53" s="117">
        <f ca="1">OFFSET(Import_SAS_CVS!BE50,(Synth!$D$3-1)*Synth!$E$3,0)</f>
        <v>136396313.83203101</v>
      </c>
      <c r="X53" s="117">
        <f ca="1">OFFSET(Import_SAS_CVS!BF50,(Synth!$D$3-1)*Synth!$E$3,0)</f>
        <v>2916.0720599889801</v>
      </c>
      <c r="Y53" s="118">
        <f ca="1">OFFSET(Import_SAS_CVS!CS50,(Synth!$D$3-1)*Synth!$E$3,0)</f>
        <v>2690357.3410034198</v>
      </c>
    </row>
    <row r="54" spans="1:25" x14ac:dyDescent="0.2">
      <c r="A54" s="20">
        <v>42551</v>
      </c>
      <c r="B54" s="21">
        <f t="shared" ca="1" si="0"/>
        <v>2165098922.4042969</v>
      </c>
      <c r="C54" s="21">
        <f t="shared" ca="1" si="1"/>
        <v>1194522856.2246089</v>
      </c>
      <c r="D54" s="24">
        <f ca="1">OFFSET(Import_SAS_CVS!CC51,(Synth!$D$3-1)*Synth!$E$3,0)</f>
        <v>1054610628.71875</v>
      </c>
      <c r="E54" s="24">
        <f ca="1">OFFSET(Import_SAS_CVS!BG51,(Synth!$D$3-1)*Synth!$E$3,0)</f>
        <v>970576066.17968798</v>
      </c>
      <c r="F54" s="24">
        <f ca="1">OFFSET(Import_SAS_CVS!CG51,(Synth!$D$3-1)*Synth!$E$3,0)</f>
        <v>139912227.50585899</v>
      </c>
      <c r="G54" s="23">
        <f ca="1">OFFSET(Import_SAS_CVS!AO51,(Synth!$D$3-1)*Synth!$E$3,0)</f>
        <v>881353059.46875</v>
      </c>
      <c r="H54" s="24">
        <f ca="1">OFFSET(Import_SAS_CVS!AP51,(Synth!$D$3-1)*Synth!$E$3,0)</f>
        <v>16667133.6870117</v>
      </c>
      <c r="I54" s="24">
        <f ca="1">OFFSET(Import_SAS_CVS!AQ51,(Synth!$D$3-1)*Synth!$E$3,0)</f>
        <v>155668430.24023399</v>
      </c>
      <c r="J54" s="43">
        <f ca="1">OFFSET(Import_SAS_CVS!AR51,(Synth!$D$3-1)*Synth!$E$3,0)</f>
        <v>95987854.428710893</v>
      </c>
      <c r="K54" s="24">
        <f ca="1">OFFSET(Import_SAS_CVS!AS51,(Synth!$D$3-1)*Synth!$E$3,0)</f>
        <v>140606409.62304699</v>
      </c>
      <c r="L54" s="24">
        <f ca="1">OFFSET(Import_SAS_CVS!AT51,(Synth!$D$3-1)*Synth!$E$3,0)</f>
        <v>0</v>
      </c>
      <c r="M54" s="43">
        <f ca="1">OFFSET(Import_SAS_CVS!AU51,(Synth!$D$3-1)*Synth!$E$3,0)</f>
        <v>0</v>
      </c>
      <c r="N54" s="24">
        <f ca="1">OFFSET(Import_SAS_CVS!AV51,(Synth!$D$3-1)*Synth!$E$3,0)</f>
        <v>970870907.32031298</v>
      </c>
      <c r="O54" s="25">
        <f ca="1">OFFSET(Import_SAS_CVS!AW51,(Synth!$D$3-1)*Synth!$E$3,0)</f>
        <v>42303.048889637001</v>
      </c>
      <c r="P54" s="110">
        <f ca="1">OFFSET(Import_SAS_CVS!AX51,(Synth!$D$3-1)*Synth!$E$3,0)</f>
        <v>3318547.3092041002</v>
      </c>
      <c r="Q54" s="111">
        <f ca="1">OFFSET(Import_SAS_CVS!AY51,(Synth!$D$3-1)*Synth!$E$3,0)</f>
        <v>359133870.484375</v>
      </c>
      <c r="R54" s="111">
        <f ca="1">OFFSET(Import_SAS_CVS!AZ51,(Synth!$D$3-1)*Synth!$E$3,0)</f>
        <v>152865098.70117199</v>
      </c>
      <c r="S54" s="111">
        <f ca="1">OFFSET(Import_SAS_CVS!BA51,(Synth!$D$3-1)*Synth!$E$3,0)</f>
        <v>0</v>
      </c>
      <c r="T54" s="111">
        <f ca="1">OFFSET(Import_SAS_CVS!BB51,(Synth!$D$3-1)*Synth!$E$3,0)</f>
        <v>442924820.28125</v>
      </c>
      <c r="U54" s="111">
        <f ca="1">OFFSET(Import_SAS_CVS!BC51,(Synth!$D$3-1)*Synth!$E$3,0)</f>
        <v>103771547.84082</v>
      </c>
      <c r="V54" s="111">
        <f ca="1">OFFSET(Import_SAS_CVS!BD51,(Synth!$D$3-1)*Synth!$E$3,0)</f>
        <v>0</v>
      </c>
      <c r="W54" s="111">
        <f ca="1">OFFSET(Import_SAS_CVS!BE51,(Synth!$D$3-1)*Synth!$E$3,0)</f>
        <v>137763964.296875</v>
      </c>
      <c r="X54" s="111">
        <f ca="1">OFFSET(Import_SAS_CVS!BF51,(Synth!$D$3-1)*Synth!$E$3,0)</f>
        <v>2157.7056663334401</v>
      </c>
      <c r="Y54" s="112">
        <f ca="1">OFFSET(Import_SAS_CVS!CS51,(Synth!$D$3-1)*Synth!$E$3,0)</f>
        <v>2777046.9490661598</v>
      </c>
    </row>
    <row r="55" spans="1:25" x14ac:dyDescent="0.2">
      <c r="A55" s="20">
        <v>42643</v>
      </c>
      <c r="B55" s="21">
        <f t="shared" ca="1" si="0"/>
        <v>2174130716.2988281</v>
      </c>
      <c r="C55" s="21">
        <f t="shared" ca="1" si="1"/>
        <v>1205328783.2988281</v>
      </c>
      <c r="D55" s="24">
        <f ca="1">OFFSET(Import_SAS_CVS!CC52,(Synth!$D$3-1)*Synth!$E$3,0)</f>
        <v>1063683859.21875</v>
      </c>
      <c r="E55" s="24">
        <f ca="1">OFFSET(Import_SAS_CVS!BG52,(Synth!$D$3-1)*Synth!$E$3,0)</f>
        <v>968801933</v>
      </c>
      <c r="F55" s="24">
        <f ca="1">OFFSET(Import_SAS_CVS!CG52,(Synth!$D$3-1)*Synth!$E$3,0)</f>
        <v>141644924.08007801</v>
      </c>
      <c r="G55" s="23">
        <f ca="1">OFFSET(Import_SAS_CVS!AO52,(Synth!$D$3-1)*Synth!$E$3,0)</f>
        <v>892234092.53906298</v>
      </c>
      <c r="H55" s="24">
        <f ca="1">OFFSET(Import_SAS_CVS!AP52,(Synth!$D$3-1)*Synth!$E$3,0)</f>
        <v>16375380.9130859</v>
      </c>
      <c r="I55" s="24">
        <f ca="1">OFFSET(Import_SAS_CVS!AQ52,(Synth!$D$3-1)*Synth!$E$3,0)</f>
        <v>155016989.125</v>
      </c>
      <c r="J55" s="43">
        <f ca="1">OFFSET(Import_SAS_CVS!AR52,(Synth!$D$3-1)*Synth!$E$3,0)</f>
        <v>96441397.580078095</v>
      </c>
      <c r="K55" s="24">
        <f ca="1">OFFSET(Import_SAS_CVS!AS52,(Synth!$D$3-1)*Synth!$E$3,0)</f>
        <v>141052807.17578101</v>
      </c>
      <c r="L55" s="24">
        <f ca="1">OFFSET(Import_SAS_CVS!AT52,(Synth!$D$3-1)*Synth!$E$3,0)</f>
        <v>0</v>
      </c>
      <c r="M55" s="43">
        <f ca="1">OFFSET(Import_SAS_CVS!AU52,(Synth!$D$3-1)*Synth!$E$3,0)</f>
        <v>0</v>
      </c>
      <c r="N55" s="24">
        <f ca="1">OFFSET(Import_SAS_CVS!AV52,(Synth!$D$3-1)*Synth!$E$3,0)</f>
        <v>968838491.703125</v>
      </c>
      <c r="O55" s="25">
        <f ca="1">OFFSET(Import_SAS_CVS!AW52,(Synth!$D$3-1)*Synth!$E$3,0)</f>
        <v>37367.3472037315</v>
      </c>
      <c r="P55" s="110">
        <f ca="1">OFFSET(Import_SAS_CVS!AX52,(Synth!$D$3-1)*Synth!$E$3,0)</f>
        <v>3790231.8566284198</v>
      </c>
      <c r="Q55" s="111">
        <f ca="1">OFFSET(Import_SAS_CVS!AY52,(Synth!$D$3-1)*Synth!$E$3,0)</f>
        <v>359501210.30859399</v>
      </c>
      <c r="R55" s="111">
        <f ca="1">OFFSET(Import_SAS_CVS!AZ52,(Synth!$D$3-1)*Synth!$E$3,0)</f>
        <v>152417874.61328101</v>
      </c>
      <c r="S55" s="111">
        <f ca="1">OFFSET(Import_SAS_CVS!BA52,(Synth!$D$3-1)*Synth!$E$3,0)</f>
        <v>0</v>
      </c>
      <c r="T55" s="111">
        <f ca="1">OFFSET(Import_SAS_CVS!BB52,(Synth!$D$3-1)*Synth!$E$3,0)</f>
        <v>440265823.78906298</v>
      </c>
      <c r="U55" s="111">
        <f ca="1">OFFSET(Import_SAS_CVS!BC52,(Synth!$D$3-1)*Synth!$E$3,0)</f>
        <v>103504786.15918</v>
      </c>
      <c r="V55" s="111">
        <f ca="1">OFFSET(Import_SAS_CVS!BD52,(Synth!$D$3-1)*Synth!$E$3,0)</f>
        <v>0</v>
      </c>
      <c r="W55" s="111">
        <f ca="1">OFFSET(Import_SAS_CVS!BE52,(Synth!$D$3-1)*Synth!$E$3,0)</f>
        <v>138223344.10351601</v>
      </c>
      <c r="X55" s="111">
        <f ca="1">OFFSET(Import_SAS_CVS!BF52,(Synth!$D$3-1)*Synth!$E$3,0)</f>
        <v>1514.8008633106899</v>
      </c>
      <c r="Y55" s="112">
        <f ca="1">OFFSET(Import_SAS_CVS!CS52,(Synth!$D$3-1)*Synth!$E$3,0)</f>
        <v>2789051.2055358901</v>
      </c>
    </row>
    <row r="56" spans="1:25" ht="10.8" thickBot="1" x14ac:dyDescent="0.25">
      <c r="A56" s="20">
        <v>42735</v>
      </c>
      <c r="B56" s="21">
        <f t="shared" ca="1" si="0"/>
        <v>2166222678.3691411</v>
      </c>
      <c r="C56" s="21">
        <f t="shared" ca="1" si="1"/>
        <v>1196726528.9863281</v>
      </c>
      <c r="D56" s="24">
        <f ca="1">OFFSET(Import_SAS_CVS!CC53,(Synth!$D$3-1)*Synth!$E$3,0)</f>
        <v>1054113403</v>
      </c>
      <c r="E56" s="24">
        <f ca="1">OFFSET(Import_SAS_CVS!BG53,(Synth!$D$3-1)*Synth!$E$3,0)</f>
        <v>969496149.38281298</v>
      </c>
      <c r="F56" s="24">
        <f ca="1">OFFSET(Import_SAS_CVS!CG53,(Synth!$D$3-1)*Synth!$E$3,0)</f>
        <v>142613125.98632801</v>
      </c>
      <c r="G56" s="23">
        <f ca="1">OFFSET(Import_SAS_CVS!AO53,(Synth!$D$3-1)*Synth!$E$3,0)</f>
        <v>885520642.84375</v>
      </c>
      <c r="H56" s="24">
        <f ca="1">OFFSET(Import_SAS_CVS!AP53,(Synth!$D$3-1)*Synth!$E$3,0)</f>
        <v>16256417.805908199</v>
      </c>
      <c r="I56" s="24">
        <f ca="1">OFFSET(Import_SAS_CVS!AQ53,(Synth!$D$3-1)*Synth!$E$3,0)</f>
        <v>152468740.28515601</v>
      </c>
      <c r="J56" s="43">
        <f ca="1">OFFSET(Import_SAS_CVS!AR53,(Synth!$D$3-1)*Synth!$E$3,0)</f>
        <v>94530666.182617202</v>
      </c>
      <c r="K56" s="24">
        <f ca="1">OFFSET(Import_SAS_CVS!AS53,(Synth!$D$3-1)*Synth!$E$3,0)</f>
        <v>141513059.05664101</v>
      </c>
      <c r="L56" s="24">
        <f ca="1">OFFSET(Import_SAS_CVS!AT53,(Synth!$D$3-1)*Synth!$E$3,0)</f>
        <v>0</v>
      </c>
      <c r="M56" s="43">
        <f ca="1">OFFSET(Import_SAS_CVS!AU53,(Synth!$D$3-1)*Synth!$E$3,0)</f>
        <v>0</v>
      </c>
      <c r="N56" s="24">
        <f ca="1">OFFSET(Import_SAS_CVS!AV53,(Synth!$D$3-1)*Synth!$E$3,0)</f>
        <v>969299861.75</v>
      </c>
      <c r="O56" s="25">
        <f ca="1">OFFSET(Import_SAS_CVS!AW53,(Synth!$D$3-1)*Synth!$E$3,0)</f>
        <v>28042.386371612502</v>
      </c>
      <c r="P56" s="110">
        <f ca="1">OFFSET(Import_SAS_CVS!AX53,(Synth!$D$3-1)*Synth!$E$3,0)</f>
        <v>2900154.2366027799</v>
      </c>
      <c r="Q56" s="111">
        <f ca="1">OFFSET(Import_SAS_CVS!AY53,(Synth!$D$3-1)*Synth!$E$3,0)</f>
        <v>357528625.51171899</v>
      </c>
      <c r="R56" s="111">
        <f ca="1">OFFSET(Import_SAS_CVS!AZ53,(Synth!$D$3-1)*Synth!$E$3,0)</f>
        <v>151933610.44726601</v>
      </c>
      <c r="S56" s="111">
        <f ca="1">OFFSET(Import_SAS_CVS!BA53,(Synth!$D$3-1)*Synth!$E$3,0)</f>
        <v>0</v>
      </c>
      <c r="T56" s="111">
        <f ca="1">OFFSET(Import_SAS_CVS!BB53,(Synth!$D$3-1)*Synth!$E$3,0)</f>
        <v>437354036.92578101</v>
      </c>
      <c r="U56" s="111">
        <f ca="1">OFFSET(Import_SAS_CVS!BC53,(Synth!$D$3-1)*Synth!$E$3,0)</f>
        <v>102865841.941406</v>
      </c>
      <c r="V56" s="111">
        <f ca="1">OFFSET(Import_SAS_CVS!BD53,(Synth!$D$3-1)*Synth!$E$3,0)</f>
        <v>0</v>
      </c>
      <c r="W56" s="111">
        <f ca="1">OFFSET(Import_SAS_CVS!BE53,(Synth!$D$3-1)*Synth!$E$3,0)</f>
        <v>138836386.95703101</v>
      </c>
      <c r="X56" s="111">
        <f ca="1">OFFSET(Import_SAS_CVS!BF53,(Synth!$D$3-1)*Synth!$E$3,0)</f>
        <v>1350.01275980473</v>
      </c>
      <c r="Y56" s="112">
        <f ca="1">OFFSET(Import_SAS_CVS!CS53,(Synth!$D$3-1)*Synth!$E$3,0)</f>
        <v>2832464.0495300302</v>
      </c>
    </row>
    <row r="57" spans="1:25" x14ac:dyDescent="0.2">
      <c r="A57" s="14">
        <v>42825</v>
      </c>
      <c r="B57" s="48">
        <f t="shared" ca="1" si="0"/>
        <v>2184226205.3164091</v>
      </c>
      <c r="C57" s="48">
        <f t="shared" ca="1" si="1"/>
        <v>1210801960.4335961</v>
      </c>
      <c r="D57" s="50">
        <f ca="1">OFFSET(Import_SAS_CVS!CC54,(Synth!$D$3-1)*Synth!$E$3,0)</f>
        <v>1066844164.77344</v>
      </c>
      <c r="E57" s="50">
        <f ca="1">OFFSET(Import_SAS_CVS!BG54,(Synth!$D$3-1)*Synth!$E$3,0)</f>
        <v>973424244.88281298</v>
      </c>
      <c r="F57" s="50">
        <f ca="1">OFFSET(Import_SAS_CVS!CG54,(Synth!$D$3-1)*Synth!$E$3,0)</f>
        <v>143957795.66015601</v>
      </c>
      <c r="G57" s="49">
        <f ca="1">OFFSET(Import_SAS_CVS!AO54,(Synth!$D$3-1)*Synth!$E$3,0)</f>
        <v>899254609.11718798</v>
      </c>
      <c r="H57" s="50">
        <f ca="1">OFFSET(Import_SAS_CVS!AP54,(Synth!$D$3-1)*Synth!$E$3,0)</f>
        <v>16539179.8087158</v>
      </c>
      <c r="I57" s="50">
        <f ca="1">OFFSET(Import_SAS_CVS!AQ54,(Synth!$D$3-1)*Synth!$E$3,0)</f>
        <v>149992775.45898399</v>
      </c>
      <c r="J57" s="51">
        <f ca="1">OFFSET(Import_SAS_CVS!AR54,(Synth!$D$3-1)*Synth!$E$3,0)</f>
        <v>93315391.541015595</v>
      </c>
      <c r="K57" s="50">
        <f ca="1">OFFSET(Import_SAS_CVS!AS54,(Synth!$D$3-1)*Synth!$E$3,0)</f>
        <v>144705157.87695301</v>
      </c>
      <c r="L57" s="50">
        <f ca="1">OFFSET(Import_SAS_CVS!AT54,(Synth!$D$3-1)*Synth!$E$3,0)</f>
        <v>0</v>
      </c>
      <c r="M57" s="51">
        <f ca="1">OFFSET(Import_SAS_CVS!AU54,(Synth!$D$3-1)*Synth!$E$3,0)</f>
        <v>0</v>
      </c>
      <c r="N57" s="50">
        <f ca="1">OFFSET(Import_SAS_CVS!AV54,(Synth!$D$3-1)*Synth!$E$3,0)</f>
        <v>972932389.09375</v>
      </c>
      <c r="O57" s="52">
        <f ca="1">OFFSET(Import_SAS_CVS!AW54,(Synth!$D$3-1)*Synth!$E$3,0)</f>
        <v>23486.563630819299</v>
      </c>
      <c r="P57" s="116">
        <f ca="1">OFFSET(Import_SAS_CVS!AX54,(Synth!$D$3-1)*Synth!$E$3,0)</f>
        <v>2882346.9551391602</v>
      </c>
      <c r="Q57" s="117">
        <f ca="1">OFFSET(Import_SAS_CVS!AY54,(Synth!$D$3-1)*Synth!$E$3,0)</f>
        <v>363802107.47656298</v>
      </c>
      <c r="R57" s="117">
        <f ca="1">OFFSET(Import_SAS_CVS!AZ54,(Synth!$D$3-1)*Synth!$E$3,0)</f>
        <v>151570013.92382801</v>
      </c>
      <c r="S57" s="117">
        <f ca="1">OFFSET(Import_SAS_CVS!BA54,(Synth!$D$3-1)*Synth!$E$3,0)</f>
        <v>0</v>
      </c>
      <c r="T57" s="117">
        <f ca="1">OFFSET(Import_SAS_CVS!BB54,(Synth!$D$3-1)*Synth!$E$3,0)</f>
        <v>447661240.3125</v>
      </c>
      <c r="U57" s="117">
        <f ca="1">OFFSET(Import_SAS_CVS!BC54,(Synth!$D$3-1)*Synth!$E$3,0)</f>
        <v>103782418.484375</v>
      </c>
      <c r="V57" s="117">
        <f ca="1">OFFSET(Import_SAS_CVS!BD54,(Synth!$D$3-1)*Synth!$E$3,0)</f>
        <v>0</v>
      </c>
      <c r="W57" s="117">
        <f ca="1">OFFSET(Import_SAS_CVS!BE54,(Synth!$D$3-1)*Synth!$E$3,0)</f>
        <v>141806221.95898399</v>
      </c>
      <c r="X57" s="117">
        <f ca="1">OFFSET(Import_SAS_CVS!BF54,(Synth!$D$3-1)*Synth!$E$3,0)</f>
        <v>1976.0726032406101</v>
      </c>
      <c r="Y57" s="118">
        <f ca="1">OFFSET(Import_SAS_CVS!CS54,(Synth!$D$3-1)*Synth!$E$3,0)</f>
        <v>2844865.21063232</v>
      </c>
    </row>
    <row r="58" spans="1:25" x14ac:dyDescent="0.2">
      <c r="A58" s="20">
        <v>42916</v>
      </c>
      <c r="B58" s="21">
        <f t="shared" ca="1" si="0"/>
        <v>2181087765.5293021</v>
      </c>
      <c r="C58" s="21">
        <f t="shared" ca="1" si="1"/>
        <v>1208329202.3730521</v>
      </c>
      <c r="D58" s="24">
        <f ca="1">OFFSET(Import_SAS_CVS!CC55,(Synth!$D$3-1)*Synth!$E$3,0)</f>
        <v>1063533251.60938</v>
      </c>
      <c r="E58" s="24">
        <f ca="1">OFFSET(Import_SAS_CVS!BG55,(Synth!$D$3-1)*Synth!$E$3,0)</f>
        <v>972758563.15625</v>
      </c>
      <c r="F58" s="24">
        <f ca="1">OFFSET(Import_SAS_CVS!CG55,(Synth!$D$3-1)*Synth!$E$3,0)</f>
        <v>144795950.76367199</v>
      </c>
      <c r="G58" s="23">
        <f ca="1">OFFSET(Import_SAS_CVS!AO55,(Synth!$D$3-1)*Synth!$E$3,0)</f>
        <v>899161221.140625</v>
      </c>
      <c r="H58" s="24">
        <f ca="1">OFFSET(Import_SAS_CVS!AP55,(Synth!$D$3-1)*Synth!$E$3,0)</f>
        <v>16444889.098632799</v>
      </c>
      <c r="I58" s="24">
        <f ca="1">OFFSET(Import_SAS_CVS!AQ55,(Synth!$D$3-1)*Synth!$E$3,0)</f>
        <v>148335100.55273399</v>
      </c>
      <c r="J58" s="43">
        <f ca="1">OFFSET(Import_SAS_CVS!AR55,(Synth!$D$3-1)*Synth!$E$3,0)</f>
        <v>92548129.625976607</v>
      </c>
      <c r="K58" s="24">
        <f ca="1">OFFSET(Import_SAS_CVS!AS55,(Synth!$D$3-1)*Synth!$E$3,0)</f>
        <v>143784379.0625</v>
      </c>
      <c r="L58" s="24">
        <f ca="1">OFFSET(Import_SAS_CVS!AT55,(Synth!$D$3-1)*Synth!$E$3,0)</f>
        <v>0</v>
      </c>
      <c r="M58" s="43">
        <f ca="1">OFFSET(Import_SAS_CVS!AU55,(Synth!$D$3-1)*Synth!$E$3,0)</f>
        <v>0</v>
      </c>
      <c r="N58" s="24">
        <f ca="1">OFFSET(Import_SAS_CVS!AV55,(Synth!$D$3-1)*Synth!$E$3,0)</f>
        <v>973392810.75</v>
      </c>
      <c r="O58" s="25">
        <f ca="1">OFFSET(Import_SAS_CVS!AW55,(Synth!$D$3-1)*Synth!$E$3,0)</f>
        <v>19952.0366892815</v>
      </c>
      <c r="P58" s="110">
        <f ca="1">OFFSET(Import_SAS_CVS!AX55,(Synth!$D$3-1)*Synth!$E$3,0)</f>
        <v>3015151.6058654799</v>
      </c>
      <c r="Q58" s="111">
        <f ca="1">OFFSET(Import_SAS_CVS!AY55,(Synth!$D$3-1)*Synth!$E$3,0)</f>
        <v>361641996.78515601</v>
      </c>
      <c r="R58" s="111">
        <f ca="1">OFFSET(Import_SAS_CVS!AZ55,(Synth!$D$3-1)*Synth!$E$3,0)</f>
        <v>150592751.84960899</v>
      </c>
      <c r="S58" s="111">
        <f ca="1">OFFSET(Import_SAS_CVS!BA55,(Synth!$D$3-1)*Synth!$E$3,0)</f>
        <v>0</v>
      </c>
      <c r="T58" s="111">
        <f ca="1">OFFSET(Import_SAS_CVS!BB55,(Synth!$D$3-1)*Synth!$E$3,0)</f>
        <v>439795281.47265601</v>
      </c>
      <c r="U58" s="111">
        <f ca="1">OFFSET(Import_SAS_CVS!BC55,(Synth!$D$3-1)*Synth!$E$3,0)</f>
        <v>103360633.416016</v>
      </c>
      <c r="V58" s="111">
        <f ca="1">OFFSET(Import_SAS_CVS!BD55,(Synth!$D$3-1)*Synth!$E$3,0)</f>
        <v>0</v>
      </c>
      <c r="W58" s="111">
        <f ca="1">OFFSET(Import_SAS_CVS!BE55,(Synth!$D$3-1)*Synth!$E$3,0)</f>
        <v>140942156.95703101</v>
      </c>
      <c r="X58" s="111">
        <f ca="1">OFFSET(Import_SAS_CVS!BF55,(Synth!$D$3-1)*Synth!$E$3,0)</f>
        <v>1837.5480340123199</v>
      </c>
      <c r="Y58" s="112">
        <f ca="1">OFFSET(Import_SAS_CVS!CS55,(Synth!$D$3-1)*Synth!$E$3,0)</f>
        <v>2774184.8537902799</v>
      </c>
    </row>
    <row r="59" spans="1:25" x14ac:dyDescent="0.2">
      <c r="A59" s="20">
        <v>43008</v>
      </c>
      <c r="B59" s="21">
        <f t="shared" ca="1" si="0"/>
        <v>2179495759.8398409</v>
      </c>
      <c r="C59" s="21">
        <f t="shared" ca="1" si="1"/>
        <v>1206587156.1835909</v>
      </c>
      <c r="D59" s="24">
        <f ca="1">OFFSET(Import_SAS_CVS!CC56,(Synth!$D$3-1)*Synth!$E$3,0)</f>
        <v>1061001768.66406</v>
      </c>
      <c r="E59" s="24">
        <f ca="1">OFFSET(Import_SAS_CVS!BG56,(Synth!$D$3-1)*Synth!$E$3,0)</f>
        <v>972908603.65625</v>
      </c>
      <c r="F59" s="24">
        <f ca="1">OFFSET(Import_SAS_CVS!CG56,(Synth!$D$3-1)*Synth!$E$3,0)</f>
        <v>145585387.51953101</v>
      </c>
      <c r="G59" s="23">
        <f ca="1">OFFSET(Import_SAS_CVS!AO56,(Synth!$D$3-1)*Synth!$E$3,0)</f>
        <v>900114132.94531298</v>
      </c>
      <c r="H59" s="24">
        <f ca="1">OFFSET(Import_SAS_CVS!AP56,(Synth!$D$3-1)*Synth!$E$3,0)</f>
        <v>16411867.927246099</v>
      </c>
      <c r="I59" s="24">
        <f ca="1">OFFSET(Import_SAS_CVS!AQ56,(Synth!$D$3-1)*Synth!$E$3,0)</f>
        <v>145396611.69335899</v>
      </c>
      <c r="J59" s="43">
        <f ca="1">OFFSET(Import_SAS_CVS!AR56,(Synth!$D$3-1)*Synth!$E$3,0)</f>
        <v>91496371.050781295</v>
      </c>
      <c r="K59" s="24">
        <f ca="1">OFFSET(Import_SAS_CVS!AS56,(Synth!$D$3-1)*Synth!$E$3,0)</f>
        <v>144875836.08789101</v>
      </c>
      <c r="L59" s="24">
        <f ca="1">OFFSET(Import_SAS_CVS!AT56,(Synth!$D$3-1)*Synth!$E$3,0)</f>
        <v>0</v>
      </c>
      <c r="M59" s="43">
        <f ca="1">OFFSET(Import_SAS_CVS!AU56,(Synth!$D$3-1)*Synth!$E$3,0)</f>
        <v>0</v>
      </c>
      <c r="N59" s="24">
        <f ca="1">OFFSET(Import_SAS_CVS!AV56,(Synth!$D$3-1)*Synth!$E$3,0)</f>
        <v>972829564.09375</v>
      </c>
      <c r="O59" s="25">
        <f ca="1">OFFSET(Import_SAS_CVS!AW56,(Synth!$D$3-1)*Synth!$E$3,0)</f>
        <v>18676.674186706499</v>
      </c>
      <c r="P59" s="110">
        <f ca="1">OFFSET(Import_SAS_CVS!AX56,(Synth!$D$3-1)*Synth!$E$3,0)</f>
        <v>3301112.3885803199</v>
      </c>
      <c r="Q59" s="111">
        <f ca="1">OFFSET(Import_SAS_CVS!AY56,(Synth!$D$3-1)*Synth!$E$3,0)</f>
        <v>361064316.85546899</v>
      </c>
      <c r="R59" s="111">
        <f ca="1">OFFSET(Import_SAS_CVS!AZ56,(Synth!$D$3-1)*Synth!$E$3,0)</f>
        <v>149964724.45117199</v>
      </c>
      <c r="S59" s="111">
        <f ca="1">OFFSET(Import_SAS_CVS!BA56,(Synth!$D$3-1)*Synth!$E$3,0)</f>
        <v>0</v>
      </c>
      <c r="T59" s="111">
        <f ca="1">OFFSET(Import_SAS_CVS!BB56,(Synth!$D$3-1)*Synth!$E$3,0)</f>
        <v>439249668.02734399</v>
      </c>
      <c r="U59" s="111">
        <f ca="1">OFFSET(Import_SAS_CVS!BC56,(Synth!$D$3-1)*Synth!$E$3,0)</f>
        <v>103109569.433594</v>
      </c>
      <c r="V59" s="111">
        <f ca="1">OFFSET(Import_SAS_CVS!BD56,(Synth!$D$3-1)*Synth!$E$3,0)</f>
        <v>0</v>
      </c>
      <c r="W59" s="111">
        <f ca="1">OFFSET(Import_SAS_CVS!BE56,(Synth!$D$3-1)*Synth!$E$3,0)</f>
        <v>142057492.65039101</v>
      </c>
      <c r="X59" s="111">
        <f ca="1">OFFSET(Import_SAS_CVS!BF56,(Synth!$D$3-1)*Synth!$E$3,0)</f>
        <v>1479.61234340072</v>
      </c>
      <c r="Y59" s="112">
        <f ca="1">OFFSET(Import_SAS_CVS!CS56,(Synth!$D$3-1)*Synth!$E$3,0)</f>
        <v>2780857.66656494</v>
      </c>
    </row>
    <row r="60" spans="1:25" ht="10.8" thickBot="1" x14ac:dyDescent="0.25">
      <c r="A60" s="20">
        <v>43100</v>
      </c>
      <c r="B60" s="21">
        <f t="shared" ca="1" si="0"/>
        <v>2181682781.947268</v>
      </c>
      <c r="C60" s="21">
        <f t="shared" ca="1" si="1"/>
        <v>1206044854.431643</v>
      </c>
      <c r="D60" s="24">
        <f ca="1">OFFSET(Import_SAS_CVS!CC57,(Synth!$D$3-1)*Synth!$E$3,0)</f>
        <v>1058800216.55469</v>
      </c>
      <c r="E60" s="24">
        <f ca="1">OFFSET(Import_SAS_CVS!BG57,(Synth!$D$3-1)*Synth!$E$3,0)</f>
        <v>975637927.515625</v>
      </c>
      <c r="F60" s="24">
        <f ca="1">OFFSET(Import_SAS_CVS!CG57,(Synth!$D$3-1)*Synth!$E$3,0)</f>
        <v>147244637.87695301</v>
      </c>
      <c r="G60" s="23">
        <f ca="1">OFFSET(Import_SAS_CVS!AO57,(Synth!$D$3-1)*Synth!$E$3,0)</f>
        <v>897742562.734375</v>
      </c>
      <c r="H60" s="24">
        <f ca="1">OFFSET(Import_SAS_CVS!AP57,(Synth!$D$3-1)*Synth!$E$3,0)</f>
        <v>16638221.9677734</v>
      </c>
      <c r="I60" s="24">
        <f ca="1">OFFSET(Import_SAS_CVS!AQ57,(Synth!$D$3-1)*Synth!$E$3,0)</f>
        <v>144902904.09375</v>
      </c>
      <c r="J60" s="43">
        <f ca="1">OFFSET(Import_SAS_CVS!AR57,(Synth!$D$3-1)*Synth!$E$3,0)</f>
        <v>91907896.246093795</v>
      </c>
      <c r="K60" s="24">
        <f ca="1">OFFSET(Import_SAS_CVS!AS57,(Synth!$D$3-1)*Synth!$E$3,0)</f>
        <v>146729808.54296899</v>
      </c>
      <c r="L60" s="24">
        <f ca="1">OFFSET(Import_SAS_CVS!AT57,(Synth!$D$3-1)*Synth!$E$3,0)</f>
        <v>0</v>
      </c>
      <c r="M60" s="43">
        <f ca="1">OFFSET(Import_SAS_CVS!AU57,(Synth!$D$3-1)*Synth!$E$3,0)</f>
        <v>0</v>
      </c>
      <c r="N60" s="24">
        <f ca="1">OFFSET(Import_SAS_CVS!AV57,(Synth!$D$3-1)*Synth!$E$3,0)</f>
        <v>975403446.24218798</v>
      </c>
      <c r="O60" s="25">
        <f ca="1">OFFSET(Import_SAS_CVS!AW57,(Synth!$D$3-1)*Synth!$E$3,0)</f>
        <v>16168.453285813301</v>
      </c>
      <c r="P60" s="110">
        <f ca="1">OFFSET(Import_SAS_CVS!AX57,(Synth!$D$3-1)*Synth!$E$3,0)</f>
        <v>2780782.8725891099</v>
      </c>
      <c r="Q60" s="111">
        <f ca="1">OFFSET(Import_SAS_CVS!AY57,(Synth!$D$3-1)*Synth!$E$3,0)</f>
        <v>363967827.51171899</v>
      </c>
      <c r="R60" s="111">
        <f ca="1">OFFSET(Import_SAS_CVS!AZ57,(Synth!$D$3-1)*Synth!$E$3,0)</f>
        <v>149566959.31445301</v>
      </c>
      <c r="S60" s="111">
        <f ca="1">OFFSET(Import_SAS_CVS!BA57,(Synth!$D$3-1)*Synth!$E$3,0)</f>
        <v>0</v>
      </c>
      <c r="T60" s="111">
        <f ca="1">OFFSET(Import_SAS_CVS!BB57,(Synth!$D$3-1)*Synth!$E$3,0)</f>
        <v>437001875.19921899</v>
      </c>
      <c r="U60" s="111">
        <f ca="1">OFFSET(Import_SAS_CVS!BC57,(Synth!$D$3-1)*Synth!$E$3,0)</f>
        <v>103343912.28418</v>
      </c>
      <c r="V60" s="111">
        <f ca="1">OFFSET(Import_SAS_CVS!BD57,(Synth!$D$3-1)*Synth!$E$3,0)</f>
        <v>0</v>
      </c>
      <c r="W60" s="111">
        <f ca="1">OFFSET(Import_SAS_CVS!BE57,(Synth!$D$3-1)*Synth!$E$3,0)</f>
        <v>144125469.46484399</v>
      </c>
      <c r="X60" s="111">
        <f ca="1">OFFSET(Import_SAS_CVS!BF57,(Synth!$D$3-1)*Synth!$E$3,0)</f>
        <v>1888.72584928572</v>
      </c>
      <c r="Y60" s="112">
        <f ca="1">OFFSET(Import_SAS_CVS!CS57,(Synth!$D$3-1)*Synth!$E$3,0)</f>
        <v>2797612.8886718801</v>
      </c>
    </row>
    <row r="61" spans="1:25" x14ac:dyDescent="0.2">
      <c r="A61" s="14">
        <v>43190</v>
      </c>
      <c r="B61" s="48">
        <f t="shared" ca="1" si="0"/>
        <v>2183875989.4550762</v>
      </c>
      <c r="C61" s="48">
        <f t="shared" ca="1" si="1"/>
        <v>1204984089.767576</v>
      </c>
      <c r="D61" s="50">
        <f ca="1">OFFSET(Import_SAS_CVS!CC58,(Synth!$D$3-1)*Synth!$E$3,0)</f>
        <v>1058247739.50781</v>
      </c>
      <c r="E61" s="50">
        <f ca="1">OFFSET(Import_SAS_CVS!BG58,(Synth!$D$3-1)*Synth!$E$3,0)</f>
        <v>978891899.6875</v>
      </c>
      <c r="F61" s="50">
        <f ca="1">OFFSET(Import_SAS_CVS!CG58,(Synth!$D$3-1)*Synth!$E$3,0)</f>
        <v>146736350.25976601</v>
      </c>
      <c r="G61" s="49">
        <f ca="1">OFFSET(Import_SAS_CVS!AO58,(Synth!$D$3-1)*Synth!$E$3,0)</f>
        <v>898400426.984375</v>
      </c>
      <c r="H61" s="50">
        <f ca="1">OFFSET(Import_SAS_CVS!AP58,(Synth!$D$3-1)*Synth!$E$3,0)</f>
        <v>16631628.4603271</v>
      </c>
      <c r="I61" s="50">
        <f ca="1">OFFSET(Import_SAS_CVS!AQ58,(Synth!$D$3-1)*Synth!$E$3,0)</f>
        <v>142802631.32421899</v>
      </c>
      <c r="J61" s="51">
        <f ca="1">OFFSET(Import_SAS_CVS!AR58,(Synth!$D$3-1)*Synth!$E$3,0)</f>
        <v>90966469.925781295</v>
      </c>
      <c r="K61" s="50">
        <f ca="1">OFFSET(Import_SAS_CVS!AS58,(Synth!$D$3-1)*Synth!$E$3,0)</f>
        <v>146530920.27734399</v>
      </c>
      <c r="L61" s="50">
        <f ca="1">OFFSET(Import_SAS_CVS!AT58,(Synth!$D$3-1)*Synth!$E$3,0)</f>
        <v>0</v>
      </c>
      <c r="M61" s="51">
        <f ca="1">OFFSET(Import_SAS_CVS!AU58,(Synth!$D$3-1)*Synth!$E$3,0)</f>
        <v>0</v>
      </c>
      <c r="N61" s="50">
        <f ca="1">OFFSET(Import_SAS_CVS!AV58,(Synth!$D$3-1)*Synth!$E$3,0)</f>
        <v>978595926.85156298</v>
      </c>
      <c r="O61" s="52">
        <f ca="1">OFFSET(Import_SAS_CVS!AW58,(Synth!$D$3-1)*Synth!$E$3,0)</f>
        <v>12237.8536660671</v>
      </c>
      <c r="P61" s="116">
        <f ca="1">OFFSET(Import_SAS_CVS!AX58,(Synth!$D$3-1)*Synth!$E$3,0)</f>
        <v>2318745.3549499498</v>
      </c>
      <c r="Q61" s="117">
        <f ca="1">OFFSET(Import_SAS_CVS!AY58,(Synth!$D$3-1)*Synth!$E$3,0)</f>
        <v>365714296.94531298</v>
      </c>
      <c r="R61" s="117">
        <f ca="1">OFFSET(Import_SAS_CVS!AZ58,(Synth!$D$3-1)*Synth!$E$3,0)</f>
        <v>150194640.99414101</v>
      </c>
      <c r="S61" s="117">
        <f ca="1">OFFSET(Import_SAS_CVS!BA58,(Synth!$D$3-1)*Synth!$E$3,0)</f>
        <v>0</v>
      </c>
      <c r="T61" s="117">
        <f ca="1">OFFSET(Import_SAS_CVS!BB58,(Synth!$D$3-1)*Synth!$E$3,0)</f>
        <v>431841726.34375</v>
      </c>
      <c r="U61" s="117">
        <f ca="1">OFFSET(Import_SAS_CVS!BC58,(Synth!$D$3-1)*Synth!$E$3,0)</f>
        <v>104234424.856445</v>
      </c>
      <c r="V61" s="117">
        <f ca="1">OFFSET(Import_SAS_CVS!BD58,(Synth!$D$3-1)*Synth!$E$3,0)</f>
        <v>0</v>
      </c>
      <c r="W61" s="117">
        <f ca="1">OFFSET(Import_SAS_CVS!BE58,(Synth!$D$3-1)*Synth!$E$3,0)</f>
        <v>143678875.72265601</v>
      </c>
      <c r="X61" s="117">
        <f ca="1">OFFSET(Import_SAS_CVS!BF58,(Synth!$D$3-1)*Synth!$E$3,0)</f>
        <v>1939.0335834771399</v>
      </c>
      <c r="Y61" s="118">
        <f ca="1">OFFSET(Import_SAS_CVS!CS58,(Synth!$D$3-1)*Synth!$E$3,0)</f>
        <v>2758537.7775878902</v>
      </c>
    </row>
    <row r="62" spans="1:25" x14ac:dyDescent="0.2">
      <c r="A62" s="20">
        <v>43281</v>
      </c>
      <c r="B62" s="21">
        <f t="shared" ca="1" si="0"/>
        <v>2183852700.3652391</v>
      </c>
      <c r="C62" s="21">
        <f t="shared" ca="1" si="1"/>
        <v>1207422865.0996139</v>
      </c>
      <c r="D62" s="24">
        <f ca="1">OFFSET(Import_SAS_CVS!CC59,(Synth!$D$3-1)*Synth!$E$3,0)</f>
        <v>1060710754.79688</v>
      </c>
      <c r="E62" s="24">
        <f ca="1">OFFSET(Import_SAS_CVS!BG59,(Synth!$D$3-1)*Synth!$E$3,0)</f>
        <v>976429835.265625</v>
      </c>
      <c r="F62" s="24">
        <f ca="1">OFFSET(Import_SAS_CVS!CG59,(Synth!$D$3-1)*Synth!$E$3,0)</f>
        <v>146712110.30273399</v>
      </c>
      <c r="G62" s="23">
        <f ca="1">OFFSET(Import_SAS_CVS!AO59,(Synth!$D$3-1)*Synth!$E$3,0)</f>
        <v>903391029.84375</v>
      </c>
      <c r="H62" s="24">
        <f ca="1">OFFSET(Import_SAS_CVS!AP59,(Synth!$D$3-1)*Synth!$E$3,0)</f>
        <v>16862802.1494141</v>
      </c>
      <c r="I62" s="24">
        <f ca="1">OFFSET(Import_SAS_CVS!AQ59,(Synth!$D$3-1)*Synth!$E$3,0)</f>
        <v>140811456.84570301</v>
      </c>
      <c r="J62" s="43">
        <f ca="1">OFFSET(Import_SAS_CVS!AR59,(Synth!$D$3-1)*Synth!$E$3,0)</f>
        <v>90928541.924804702</v>
      </c>
      <c r="K62" s="24">
        <f ca="1">OFFSET(Import_SAS_CVS!AS59,(Synth!$D$3-1)*Synth!$E$3,0)</f>
        <v>146408519.12695301</v>
      </c>
      <c r="L62" s="24">
        <f ca="1">OFFSET(Import_SAS_CVS!AT59,(Synth!$D$3-1)*Synth!$E$3,0)</f>
        <v>0</v>
      </c>
      <c r="M62" s="43">
        <f ca="1">OFFSET(Import_SAS_CVS!AU59,(Synth!$D$3-1)*Synth!$E$3,0)</f>
        <v>0</v>
      </c>
      <c r="N62" s="24">
        <f ca="1">OFFSET(Import_SAS_CVS!AV59,(Synth!$D$3-1)*Synth!$E$3,0)</f>
        <v>977090972.58593798</v>
      </c>
      <c r="O62" s="25">
        <f ca="1">OFFSET(Import_SAS_CVS!AW59,(Synth!$D$3-1)*Synth!$E$3,0)</f>
        <v>10513.9858981371</v>
      </c>
      <c r="P62" s="110">
        <f ca="1">OFFSET(Import_SAS_CVS!AX59,(Synth!$D$3-1)*Synth!$E$3,0)</f>
        <v>2492372.93927002</v>
      </c>
      <c r="Q62" s="111">
        <f ca="1">OFFSET(Import_SAS_CVS!AY59,(Synth!$D$3-1)*Synth!$E$3,0)</f>
        <v>366736887.18359399</v>
      </c>
      <c r="R62" s="111">
        <f ca="1">OFFSET(Import_SAS_CVS!AZ59,(Synth!$D$3-1)*Synth!$E$3,0)</f>
        <v>150209955.13085899</v>
      </c>
      <c r="S62" s="111">
        <f ca="1">OFFSET(Import_SAS_CVS!BA59,(Synth!$D$3-1)*Synth!$E$3,0)</f>
        <v>0</v>
      </c>
      <c r="T62" s="111">
        <f ca="1">OFFSET(Import_SAS_CVS!BB59,(Synth!$D$3-1)*Synth!$E$3,0)</f>
        <v>433833897.47265601</v>
      </c>
      <c r="U62" s="111">
        <f ca="1">OFFSET(Import_SAS_CVS!BC59,(Synth!$D$3-1)*Synth!$E$3,0)</f>
        <v>104785607.913086</v>
      </c>
      <c r="V62" s="111">
        <f ca="1">OFFSET(Import_SAS_CVS!BD59,(Synth!$D$3-1)*Synth!$E$3,0)</f>
        <v>0</v>
      </c>
      <c r="W62" s="111">
        <f ca="1">OFFSET(Import_SAS_CVS!BE59,(Synth!$D$3-1)*Synth!$E$3,0)</f>
        <v>143551862.109375</v>
      </c>
      <c r="X62" s="111">
        <f ca="1">OFFSET(Import_SAS_CVS!BF59,(Synth!$D$3-1)*Synth!$E$3,0)</f>
        <v>1978.40906623006</v>
      </c>
      <c r="Y62" s="112">
        <f ca="1">OFFSET(Import_SAS_CVS!CS59,(Synth!$D$3-1)*Synth!$E$3,0)</f>
        <v>2783321.4202880901</v>
      </c>
    </row>
    <row r="63" spans="1:25" x14ac:dyDescent="0.2">
      <c r="A63" s="20">
        <v>43373</v>
      </c>
      <c r="B63" s="21">
        <f t="shared" ca="1" si="0"/>
        <v>2182988893.3808589</v>
      </c>
      <c r="C63" s="21">
        <f t="shared" ca="1" si="1"/>
        <v>1210052281.7714839</v>
      </c>
      <c r="D63" s="24">
        <f ca="1">OFFSET(Import_SAS_CVS!CC60,(Synth!$D$3-1)*Synth!$E$3,0)</f>
        <v>1063249875</v>
      </c>
      <c r="E63" s="24">
        <f ca="1">OFFSET(Import_SAS_CVS!BG60,(Synth!$D$3-1)*Synth!$E$3,0)</f>
        <v>972936611.609375</v>
      </c>
      <c r="F63" s="24">
        <f ca="1">OFFSET(Import_SAS_CVS!CG60,(Synth!$D$3-1)*Synth!$E$3,0)</f>
        <v>146802406.77148399</v>
      </c>
      <c r="G63" s="23">
        <f ca="1">OFFSET(Import_SAS_CVS!AO60,(Synth!$D$3-1)*Synth!$E$3,0)</f>
        <v>907697070.80468798</v>
      </c>
      <c r="H63" s="24">
        <f ca="1">OFFSET(Import_SAS_CVS!AP60,(Synth!$D$3-1)*Synth!$E$3,0)</f>
        <v>17080949.979980499</v>
      </c>
      <c r="I63" s="24">
        <f ca="1">OFFSET(Import_SAS_CVS!AQ60,(Synth!$D$3-1)*Synth!$E$3,0)</f>
        <v>139240851.39453101</v>
      </c>
      <c r="J63" s="43">
        <f ca="1">OFFSET(Import_SAS_CVS!AR60,(Synth!$D$3-1)*Synth!$E$3,0)</f>
        <v>90600020.465820298</v>
      </c>
      <c r="K63" s="24">
        <f ca="1">OFFSET(Import_SAS_CVS!AS60,(Synth!$D$3-1)*Synth!$E$3,0)</f>
        <v>147302164.11914101</v>
      </c>
      <c r="L63" s="24">
        <f ca="1">OFFSET(Import_SAS_CVS!AT60,(Synth!$D$3-1)*Synth!$E$3,0)</f>
        <v>0</v>
      </c>
      <c r="M63" s="43">
        <f ca="1">OFFSET(Import_SAS_CVS!AU60,(Synth!$D$3-1)*Synth!$E$3,0)</f>
        <v>0</v>
      </c>
      <c r="N63" s="24">
        <f ca="1">OFFSET(Import_SAS_CVS!AV60,(Synth!$D$3-1)*Synth!$E$3,0)</f>
        <v>972705826.57031298</v>
      </c>
      <c r="O63" s="25">
        <f ca="1">OFFSET(Import_SAS_CVS!AW60,(Synth!$D$3-1)*Synth!$E$3,0)</f>
        <v>8126.4357112050102</v>
      </c>
      <c r="P63" s="110">
        <f ca="1">OFFSET(Import_SAS_CVS!AX60,(Synth!$D$3-1)*Synth!$E$3,0)</f>
        <v>2784735.0660095201</v>
      </c>
      <c r="Q63" s="111">
        <f ca="1">OFFSET(Import_SAS_CVS!AY60,(Synth!$D$3-1)*Synth!$E$3,0)</f>
        <v>369502464.30859399</v>
      </c>
      <c r="R63" s="111">
        <f ca="1">OFFSET(Import_SAS_CVS!AZ60,(Synth!$D$3-1)*Synth!$E$3,0)</f>
        <v>150307522.42578101</v>
      </c>
      <c r="S63" s="111">
        <f ca="1">OFFSET(Import_SAS_CVS!BA60,(Synth!$D$3-1)*Synth!$E$3,0)</f>
        <v>0</v>
      </c>
      <c r="T63" s="111">
        <f ca="1">OFFSET(Import_SAS_CVS!BB60,(Synth!$D$3-1)*Synth!$E$3,0)</f>
        <v>433389935.734375</v>
      </c>
      <c r="U63" s="111">
        <f ca="1">OFFSET(Import_SAS_CVS!BC60,(Synth!$D$3-1)*Synth!$E$3,0)</f>
        <v>105479863.22949199</v>
      </c>
      <c r="V63" s="111">
        <f ca="1">OFFSET(Import_SAS_CVS!BD60,(Synth!$D$3-1)*Synth!$E$3,0)</f>
        <v>0</v>
      </c>
      <c r="W63" s="111">
        <f ca="1">OFFSET(Import_SAS_CVS!BE60,(Synth!$D$3-1)*Synth!$E$3,0)</f>
        <v>144486190.82226601</v>
      </c>
      <c r="X63" s="111">
        <f ca="1">OFFSET(Import_SAS_CVS!BF60,(Synth!$D$3-1)*Synth!$E$3,0)</f>
        <v>1706.08982698619</v>
      </c>
      <c r="Y63" s="112">
        <f ca="1">OFFSET(Import_SAS_CVS!CS60,(Synth!$D$3-1)*Synth!$E$3,0)</f>
        <v>2791963.5801391602</v>
      </c>
    </row>
    <row r="64" spans="1:25" ht="10.8" thickBot="1" x14ac:dyDescent="0.25">
      <c r="A64" s="20">
        <v>43465</v>
      </c>
      <c r="B64" s="21">
        <f t="shared" ca="1" si="0"/>
        <v>2191041443.058599</v>
      </c>
      <c r="C64" s="21">
        <f t="shared" ca="1" si="1"/>
        <v>1218989688.894536</v>
      </c>
      <c r="D64" s="24">
        <f ca="1">OFFSET(Import_SAS_CVS!CC61,(Synth!$D$3-1)*Synth!$E$3,0)</f>
        <v>1070104493.89063</v>
      </c>
      <c r="E64" s="24">
        <f ca="1">OFFSET(Import_SAS_CVS!BG61,(Synth!$D$3-1)*Synth!$E$3,0)</f>
        <v>972051754.16406298</v>
      </c>
      <c r="F64" s="24">
        <f ca="1">OFFSET(Import_SAS_CVS!CG61,(Synth!$D$3-1)*Synth!$E$3,0)</f>
        <v>148885195.00390601</v>
      </c>
      <c r="G64" s="23">
        <f ca="1">OFFSET(Import_SAS_CVS!AO61,(Synth!$D$3-1)*Synth!$E$3,0)</f>
        <v>913642327.52343798</v>
      </c>
      <c r="H64" s="24">
        <f ca="1">OFFSET(Import_SAS_CVS!AP61,(Synth!$D$3-1)*Synth!$E$3,0)</f>
        <v>17084067.3442383</v>
      </c>
      <c r="I64" s="24">
        <f ca="1">OFFSET(Import_SAS_CVS!AQ61,(Synth!$D$3-1)*Synth!$E$3,0)</f>
        <v>139319295.43554699</v>
      </c>
      <c r="J64" s="43">
        <f ca="1">OFFSET(Import_SAS_CVS!AR61,(Synth!$D$3-1)*Synth!$E$3,0)</f>
        <v>91096182.5546875</v>
      </c>
      <c r="K64" s="24">
        <f ca="1">OFFSET(Import_SAS_CVS!AS61,(Synth!$D$3-1)*Synth!$E$3,0)</f>
        <v>148571477.93554699</v>
      </c>
      <c r="L64" s="24">
        <f ca="1">OFFSET(Import_SAS_CVS!AT61,(Synth!$D$3-1)*Synth!$E$3,0)</f>
        <v>0</v>
      </c>
      <c r="M64" s="43">
        <f ca="1">OFFSET(Import_SAS_CVS!AU61,(Synth!$D$3-1)*Synth!$E$3,0)</f>
        <v>0</v>
      </c>
      <c r="N64" s="24">
        <f ca="1">OFFSET(Import_SAS_CVS!AV61,(Synth!$D$3-1)*Synth!$E$3,0)</f>
        <v>971819627.82031298</v>
      </c>
      <c r="O64" s="25">
        <f ca="1">OFFSET(Import_SAS_CVS!AW61,(Synth!$D$3-1)*Synth!$E$3,0)</f>
        <v>6822.6108085513097</v>
      </c>
      <c r="P64" s="110">
        <f ca="1">OFFSET(Import_SAS_CVS!AX61,(Synth!$D$3-1)*Synth!$E$3,0)</f>
        <v>2121106.40808105</v>
      </c>
      <c r="Q64" s="111">
        <f ca="1">OFFSET(Import_SAS_CVS!AY61,(Synth!$D$3-1)*Synth!$E$3,0)</f>
        <v>371527361.71484399</v>
      </c>
      <c r="R64" s="111">
        <f ca="1">OFFSET(Import_SAS_CVS!AZ61,(Synth!$D$3-1)*Synth!$E$3,0)</f>
        <v>151588494.921875</v>
      </c>
      <c r="S64" s="111">
        <f ca="1">OFFSET(Import_SAS_CVS!BA61,(Synth!$D$3-1)*Synth!$E$3,0)</f>
        <v>0</v>
      </c>
      <c r="T64" s="111">
        <f ca="1">OFFSET(Import_SAS_CVS!BB61,(Synth!$D$3-1)*Synth!$E$3,0)</f>
        <v>437444063.61718798</v>
      </c>
      <c r="U64" s="111">
        <f ca="1">OFFSET(Import_SAS_CVS!BC61,(Synth!$D$3-1)*Synth!$E$3,0)</f>
        <v>107175259.78418</v>
      </c>
      <c r="V64" s="111">
        <f ca="1">OFFSET(Import_SAS_CVS!BD61,(Synth!$D$3-1)*Synth!$E$3,0)</f>
        <v>0</v>
      </c>
      <c r="W64" s="111">
        <f ca="1">OFFSET(Import_SAS_CVS!BE61,(Synth!$D$3-1)*Synth!$E$3,0)</f>
        <v>146002247.60351601</v>
      </c>
      <c r="X64" s="111">
        <f ca="1">OFFSET(Import_SAS_CVS!BF61,(Synth!$D$3-1)*Synth!$E$3,0)</f>
        <v>1920.0540444999899</v>
      </c>
      <c r="Y64" s="112">
        <f ca="1">OFFSET(Import_SAS_CVS!CS61,(Synth!$D$3-1)*Synth!$E$3,0)</f>
        <v>2788260.3962402302</v>
      </c>
    </row>
    <row r="65" spans="1:25" x14ac:dyDescent="0.2">
      <c r="A65" s="14">
        <v>43555</v>
      </c>
      <c r="B65" s="48">
        <f t="shared" ref="B65:B68" ca="1" si="2">SUM(C65,E65)</f>
        <v>2190497905.4062557</v>
      </c>
      <c r="C65" s="48">
        <f t="shared" ref="C65:C68" ca="1" si="3">SUM(D65,F65)</f>
        <v>1220348317.851568</v>
      </c>
      <c r="D65" s="50">
        <f ca="1">OFFSET(Import_SAS_CVS!CC62,(Synth!$D$3-1)*Synth!$E$3,0)</f>
        <v>1071268275.64063</v>
      </c>
      <c r="E65" s="50">
        <f ca="1">OFFSET(Import_SAS_CVS!BG62,(Synth!$D$3-1)*Synth!$E$3,0)</f>
        <v>970149587.55468798</v>
      </c>
      <c r="F65" s="50">
        <f ca="1">OFFSET(Import_SAS_CVS!CG62,(Synth!$D$3-1)*Synth!$E$3,0)</f>
        <v>149080042.21093801</v>
      </c>
      <c r="G65" s="49">
        <f ca="1">OFFSET(Import_SAS_CVS!AO62,(Synth!$D$3-1)*Synth!$E$3,0)</f>
        <v>915441346.421875</v>
      </c>
      <c r="H65" s="50">
        <f ca="1">OFFSET(Import_SAS_CVS!AP62,(Synth!$D$3-1)*Synth!$E$3,0)</f>
        <v>17503556.232421901</v>
      </c>
      <c r="I65" s="50">
        <f ca="1">OFFSET(Import_SAS_CVS!AQ62,(Synth!$D$3-1)*Synth!$E$3,0)</f>
        <v>138073404.65234399</v>
      </c>
      <c r="J65" s="51">
        <f ca="1">OFFSET(Import_SAS_CVS!AR62,(Synth!$D$3-1)*Synth!$E$3,0)</f>
        <v>91523053.315429702</v>
      </c>
      <c r="K65" s="50">
        <f ca="1">OFFSET(Import_SAS_CVS!AS62,(Synth!$D$3-1)*Synth!$E$3,0)</f>
        <v>148660307.015625</v>
      </c>
      <c r="L65" s="50">
        <f ca="1">OFFSET(Import_SAS_CVS!AT62,(Synth!$D$3-1)*Synth!$E$3,0)</f>
        <v>0</v>
      </c>
      <c r="M65" s="51">
        <f ca="1">OFFSET(Import_SAS_CVS!AU62,(Synth!$D$3-1)*Synth!$E$3,0)</f>
        <v>0</v>
      </c>
      <c r="N65" s="50">
        <f ca="1">OFFSET(Import_SAS_CVS!AV62,(Synth!$D$3-1)*Synth!$E$3,0)</f>
        <v>969421679.640625</v>
      </c>
      <c r="O65" s="52">
        <f ca="1">OFFSET(Import_SAS_CVS!AW62,(Synth!$D$3-1)*Synth!$E$3,0)</f>
        <v>6278.3072476983098</v>
      </c>
      <c r="P65" s="116">
        <f ca="1">OFFSET(Import_SAS_CVS!AX62,(Synth!$D$3-1)*Synth!$E$3,0)</f>
        <v>2487278.3298645001</v>
      </c>
      <c r="Q65" s="117">
        <f ca="1">OFFSET(Import_SAS_CVS!AY62,(Synth!$D$3-1)*Synth!$E$3,0)</f>
        <v>371395631.03515601</v>
      </c>
      <c r="R65" s="117">
        <f ca="1">OFFSET(Import_SAS_CVS!AZ62,(Synth!$D$3-1)*Synth!$E$3,0)</f>
        <v>150832286.51757801</v>
      </c>
      <c r="S65" s="117">
        <f ca="1">OFFSET(Import_SAS_CVS!BA62,(Synth!$D$3-1)*Synth!$E$3,0)</f>
        <v>0</v>
      </c>
      <c r="T65" s="117">
        <f ca="1">OFFSET(Import_SAS_CVS!BB62,(Synth!$D$3-1)*Synth!$E$3,0)</f>
        <v>434687141.50390601</v>
      </c>
      <c r="U65" s="117">
        <f ca="1">OFFSET(Import_SAS_CVS!BC62,(Synth!$D$3-1)*Synth!$E$3,0)</f>
        <v>106878056.13574199</v>
      </c>
      <c r="V65" s="117">
        <f ca="1">OFFSET(Import_SAS_CVS!BD62,(Synth!$D$3-1)*Synth!$E$3,0)</f>
        <v>0</v>
      </c>
      <c r="W65" s="117">
        <f ca="1">OFFSET(Import_SAS_CVS!BE62,(Synth!$D$3-1)*Synth!$E$3,0)</f>
        <v>145659900.00390601</v>
      </c>
      <c r="X65" s="117">
        <f ca="1">OFFSET(Import_SAS_CVS!BF62,(Synth!$D$3-1)*Synth!$E$3,0)</f>
        <v>1814.18459172547</v>
      </c>
      <c r="Y65" s="118">
        <f ca="1">OFFSET(Import_SAS_CVS!CS62,(Synth!$D$3-1)*Synth!$E$3,0)</f>
        <v>2876272.75854492</v>
      </c>
    </row>
    <row r="66" spans="1:25" x14ac:dyDescent="0.2">
      <c r="A66" s="20">
        <v>43646</v>
      </c>
      <c r="B66" s="21">
        <f t="shared" ref="B66" ca="1" si="4">SUM(C66,E66)</f>
        <v>2193966216.6406231</v>
      </c>
      <c r="C66" s="21">
        <f t="shared" ref="C66" ca="1" si="5">SUM(D66,F66)</f>
        <v>1217724327.6484351</v>
      </c>
      <c r="D66" s="24">
        <f ca="1">OFFSET(Import_SAS_CVS!CC63,(Synth!$D$3-1)*Synth!$E$3,0)</f>
        <v>1068409432.50781</v>
      </c>
      <c r="E66" s="24">
        <f ca="1">OFFSET(Import_SAS_CVS!BG63,(Synth!$D$3-1)*Synth!$E$3,0)</f>
        <v>976241888.99218798</v>
      </c>
      <c r="F66" s="24">
        <f ca="1">OFFSET(Import_SAS_CVS!CG63,(Synth!$D$3-1)*Synth!$E$3,0)</f>
        <v>149314895.140625</v>
      </c>
      <c r="G66" s="23">
        <f ca="1">OFFSET(Import_SAS_CVS!AO63,(Synth!$D$3-1)*Synth!$E$3,0)</f>
        <v>915009512.60156298</v>
      </c>
      <c r="H66" s="24">
        <f ca="1">OFFSET(Import_SAS_CVS!AP63,(Synth!$D$3-1)*Synth!$E$3,0)</f>
        <v>17516019.5395508</v>
      </c>
      <c r="I66" s="24">
        <f ca="1">OFFSET(Import_SAS_CVS!AQ63,(Synth!$D$3-1)*Synth!$E$3,0)</f>
        <v>136290502.96875</v>
      </c>
      <c r="J66" s="43">
        <f ca="1">OFFSET(Import_SAS_CVS!AR63,(Synth!$D$3-1)*Synth!$E$3,0)</f>
        <v>91090704.689453095</v>
      </c>
      <c r="K66" s="24">
        <f ca="1">OFFSET(Import_SAS_CVS!AS63,(Synth!$D$3-1)*Synth!$E$3,0)</f>
        <v>149835575.32031301</v>
      </c>
      <c r="L66" s="24">
        <f ca="1">OFFSET(Import_SAS_CVS!AT63,(Synth!$D$3-1)*Synth!$E$3,0)</f>
        <v>0</v>
      </c>
      <c r="M66" s="43">
        <f ca="1">OFFSET(Import_SAS_CVS!AU63,(Synth!$D$3-1)*Synth!$E$3,0)</f>
        <v>0</v>
      </c>
      <c r="N66" s="24">
        <f ca="1">OFFSET(Import_SAS_CVS!AV63,(Synth!$D$3-1)*Synth!$E$3,0)</f>
        <v>977561061.86718798</v>
      </c>
      <c r="O66" s="25">
        <f ca="1">OFFSET(Import_SAS_CVS!AW63,(Synth!$D$3-1)*Synth!$E$3,0)</f>
        <v>4687.6501071453104</v>
      </c>
      <c r="P66" s="110">
        <f ca="1">OFFSET(Import_SAS_CVS!AX63,(Synth!$D$3-1)*Synth!$E$3,0)</f>
        <v>2610150.0747375502</v>
      </c>
      <c r="Q66" s="111">
        <f ca="1">OFFSET(Import_SAS_CVS!AY63,(Synth!$D$3-1)*Synth!$E$3,0)</f>
        <v>372159246.609375</v>
      </c>
      <c r="R66" s="111">
        <f ca="1">OFFSET(Import_SAS_CVS!AZ63,(Synth!$D$3-1)*Synth!$E$3,0)</f>
        <v>150547289.55078101</v>
      </c>
      <c r="S66" s="111">
        <f ca="1">OFFSET(Import_SAS_CVS!BA63,(Synth!$D$3-1)*Synth!$E$3,0)</f>
        <v>0</v>
      </c>
      <c r="T66" s="111">
        <f ca="1">OFFSET(Import_SAS_CVS!BB63,(Synth!$D$3-1)*Synth!$E$3,0)</f>
        <v>432429253.96484399</v>
      </c>
      <c r="U66" s="111">
        <f ca="1">OFFSET(Import_SAS_CVS!BC63,(Synth!$D$3-1)*Synth!$E$3,0)</f>
        <v>107145812.009766</v>
      </c>
      <c r="V66" s="111">
        <f ca="1">OFFSET(Import_SAS_CVS!BD63,(Synth!$D$3-1)*Synth!$E$3,0)</f>
        <v>0</v>
      </c>
      <c r="W66" s="111">
        <f ca="1">OFFSET(Import_SAS_CVS!BE63,(Synth!$D$3-1)*Synth!$E$3,0)</f>
        <v>146876171.68359399</v>
      </c>
      <c r="X66" s="111">
        <f ca="1">OFFSET(Import_SAS_CVS!BF63,(Synth!$D$3-1)*Synth!$E$3,0)</f>
        <v>1866.22728849947</v>
      </c>
      <c r="Y66" s="112">
        <f ca="1">OFFSET(Import_SAS_CVS!CS63,(Synth!$D$3-1)*Synth!$E$3,0)</f>
        <v>2882613.7001647898</v>
      </c>
    </row>
    <row r="67" spans="1:25" x14ac:dyDescent="0.2">
      <c r="A67" s="20">
        <v>43738</v>
      </c>
      <c r="B67" s="21">
        <f t="shared" ca="1" si="2"/>
        <v>2189397410.794919</v>
      </c>
      <c r="C67" s="21">
        <f t="shared" ca="1" si="3"/>
        <v>1215969059.279294</v>
      </c>
      <c r="D67" s="24">
        <f ca="1">OFFSET(Import_SAS_CVS!CC64,(Synth!$D$3-1)*Synth!$E$3,0)</f>
        <v>1066990251.69531</v>
      </c>
      <c r="E67" s="24">
        <f ca="1">OFFSET(Import_SAS_CVS!BG64,(Synth!$D$3-1)*Synth!$E$3,0)</f>
        <v>973428351.515625</v>
      </c>
      <c r="F67" s="24">
        <f ca="1">OFFSET(Import_SAS_CVS!CG64,(Synth!$D$3-1)*Synth!$E$3,0)</f>
        <v>148978807.58398399</v>
      </c>
      <c r="G67" s="23">
        <f ca="1">OFFSET(Import_SAS_CVS!AO64,(Synth!$D$3-1)*Synth!$E$3,0)</f>
        <v>915192698.69531298</v>
      </c>
      <c r="H67" s="24">
        <f ca="1">OFFSET(Import_SAS_CVS!AP64,(Synth!$D$3-1)*Synth!$E$3,0)</f>
        <v>17718822.6176758</v>
      </c>
      <c r="I67" s="24">
        <f ca="1">OFFSET(Import_SAS_CVS!AQ64,(Synth!$D$3-1)*Synth!$E$3,0)</f>
        <v>134065920.65429699</v>
      </c>
      <c r="J67" s="43">
        <f ca="1">OFFSET(Import_SAS_CVS!AR64,(Synth!$D$3-1)*Synth!$E$3,0)</f>
        <v>89994395.797851607</v>
      </c>
      <c r="K67" s="24">
        <f ca="1">OFFSET(Import_SAS_CVS!AS64,(Synth!$D$3-1)*Synth!$E$3,0)</f>
        <v>149369023.11523399</v>
      </c>
      <c r="L67" s="24">
        <f ca="1">OFFSET(Import_SAS_CVS!AT64,(Synth!$D$3-1)*Synth!$E$3,0)</f>
        <v>0</v>
      </c>
      <c r="M67" s="43">
        <f ca="1">OFFSET(Import_SAS_CVS!AU64,(Synth!$D$3-1)*Synth!$E$3,0)</f>
        <v>0</v>
      </c>
      <c r="N67" s="24">
        <f ca="1">OFFSET(Import_SAS_CVS!AV64,(Synth!$D$3-1)*Synth!$E$3,0)</f>
        <v>972939415.8125</v>
      </c>
      <c r="O67" s="25">
        <f ca="1">OFFSET(Import_SAS_CVS!AW64,(Synth!$D$3-1)*Synth!$E$3,0)</f>
        <v>3282.8010699152901</v>
      </c>
      <c r="P67" s="110">
        <f ca="1">OFFSET(Import_SAS_CVS!AX64,(Synth!$D$3-1)*Synth!$E$3,0)</f>
        <v>3057859.18389893</v>
      </c>
      <c r="Q67" s="111">
        <f ca="1">OFFSET(Import_SAS_CVS!AY64,(Synth!$D$3-1)*Synth!$E$3,0)</f>
        <v>372491311.1875</v>
      </c>
      <c r="R67" s="111">
        <f ca="1">OFFSET(Import_SAS_CVS!AZ64,(Synth!$D$3-1)*Synth!$E$3,0)</f>
        <v>150565401.546875</v>
      </c>
      <c r="S67" s="111">
        <f ca="1">OFFSET(Import_SAS_CVS!BA64,(Synth!$D$3-1)*Synth!$E$3,0)</f>
        <v>0</v>
      </c>
      <c r="T67" s="111">
        <f ca="1">OFFSET(Import_SAS_CVS!BB64,(Synth!$D$3-1)*Synth!$E$3,0)</f>
        <v>433367393.33593798</v>
      </c>
      <c r="U67" s="111">
        <f ca="1">OFFSET(Import_SAS_CVS!BC64,(Synth!$D$3-1)*Synth!$E$3,0)</f>
        <v>107767525.92675801</v>
      </c>
      <c r="V67" s="111">
        <f ca="1">OFFSET(Import_SAS_CVS!BD64,(Synth!$D$3-1)*Synth!$E$3,0)</f>
        <v>0</v>
      </c>
      <c r="W67" s="111">
        <f ca="1">OFFSET(Import_SAS_CVS!BE64,(Synth!$D$3-1)*Synth!$E$3,0)</f>
        <v>146453269.21484399</v>
      </c>
      <c r="X67" s="111">
        <f ca="1">OFFSET(Import_SAS_CVS!BF64,(Synth!$D$3-1)*Synth!$E$3,0)</f>
        <v>1617.89416448772</v>
      </c>
      <c r="Y67" s="112">
        <f ca="1">OFFSET(Import_SAS_CVS!CS64,(Synth!$D$3-1)*Synth!$E$3,0)</f>
        <v>2918539.32214355</v>
      </c>
    </row>
    <row r="68" spans="1:25" ht="10.8" thickBot="1" x14ac:dyDescent="0.25">
      <c r="A68" s="20">
        <v>43830</v>
      </c>
      <c r="B68" s="21">
        <f t="shared" ca="1" si="2"/>
        <v>2183163136.8925791</v>
      </c>
      <c r="C68" s="21">
        <f t="shared" ca="1" si="3"/>
        <v>1212765817.2910161</v>
      </c>
      <c r="D68" s="24">
        <f ca="1">OFFSET(Import_SAS_CVS!CC65,(Synth!$D$3-1)*Synth!$E$3,0)</f>
        <v>1064851694.28125</v>
      </c>
      <c r="E68" s="24">
        <f ca="1">OFFSET(Import_SAS_CVS!BG65,(Synth!$D$3-1)*Synth!$E$3,0)</f>
        <v>970397319.60156298</v>
      </c>
      <c r="F68" s="24">
        <f ca="1">OFFSET(Import_SAS_CVS!CG65,(Synth!$D$3-1)*Synth!$E$3,0)</f>
        <v>147914123.00976601</v>
      </c>
      <c r="G68" s="23">
        <f ca="1">OFFSET(Import_SAS_CVS!AO65,(Synth!$D$3-1)*Synth!$E$3,0)</f>
        <v>915249148.8125</v>
      </c>
      <c r="H68" s="24">
        <f ca="1">OFFSET(Import_SAS_CVS!AP65,(Synth!$D$3-1)*Synth!$E$3,0)</f>
        <v>18004849.231689502</v>
      </c>
      <c r="I68" s="24">
        <f ca="1">OFFSET(Import_SAS_CVS!AQ65,(Synth!$D$3-1)*Synth!$E$3,0)</f>
        <v>131533241.46386699</v>
      </c>
      <c r="J68" s="43">
        <f ca="1">OFFSET(Import_SAS_CVS!AR65,(Synth!$D$3-1)*Synth!$E$3,0)</f>
        <v>89855856.216796905</v>
      </c>
      <c r="K68" s="24">
        <f ca="1">OFFSET(Import_SAS_CVS!AS65,(Synth!$D$3-1)*Synth!$E$3,0)</f>
        <v>147080370.79492199</v>
      </c>
      <c r="L68" s="24">
        <f ca="1">OFFSET(Import_SAS_CVS!AT65,(Synth!$D$3-1)*Synth!$E$3,0)</f>
        <v>0</v>
      </c>
      <c r="M68" s="43">
        <f ca="1">OFFSET(Import_SAS_CVS!AU65,(Synth!$D$3-1)*Synth!$E$3,0)</f>
        <v>0</v>
      </c>
      <c r="N68" s="24">
        <f ca="1">OFFSET(Import_SAS_CVS!AV65,(Synth!$D$3-1)*Synth!$E$3,0)</f>
        <v>970163932.89843798</v>
      </c>
      <c r="O68" s="25">
        <f ca="1">OFFSET(Import_SAS_CVS!AW65,(Synth!$D$3-1)*Synth!$E$3,0)</f>
        <v>2784.8506405949602</v>
      </c>
      <c r="P68" s="110">
        <f ca="1">OFFSET(Import_SAS_CVS!AX65,(Synth!$D$3-1)*Synth!$E$3,0)</f>
        <v>2389611.9050903302</v>
      </c>
      <c r="Q68" s="111">
        <f ca="1">OFFSET(Import_SAS_CVS!AY65,(Synth!$D$3-1)*Synth!$E$3,0)</f>
        <v>372304131.70703101</v>
      </c>
      <c r="R68" s="111">
        <f ca="1">OFFSET(Import_SAS_CVS!AZ65,(Synth!$D$3-1)*Synth!$E$3,0)</f>
        <v>150752878.33984399</v>
      </c>
      <c r="S68" s="111">
        <f ca="1">OFFSET(Import_SAS_CVS!BA65,(Synth!$D$3-1)*Synth!$E$3,0)</f>
        <v>0</v>
      </c>
      <c r="T68" s="111">
        <f ca="1">OFFSET(Import_SAS_CVS!BB65,(Synth!$D$3-1)*Synth!$E$3,0)</f>
        <v>430829864.81640601</v>
      </c>
      <c r="U68" s="111">
        <f ca="1">OFFSET(Import_SAS_CVS!BC65,(Synth!$D$3-1)*Synth!$E$3,0)</f>
        <v>107911628.44824199</v>
      </c>
      <c r="V68" s="111">
        <f ca="1">OFFSET(Import_SAS_CVS!BD65,(Synth!$D$3-1)*Synth!$E$3,0)</f>
        <v>0</v>
      </c>
      <c r="W68" s="111">
        <f ca="1">OFFSET(Import_SAS_CVS!BE65,(Synth!$D$3-1)*Synth!$E$3,0)</f>
        <v>144343060.40625</v>
      </c>
      <c r="X68" s="111">
        <f ca="1">OFFSET(Import_SAS_CVS!BF65,(Synth!$D$3-1)*Synth!$E$3,0)</f>
        <v>1948.9787153750699</v>
      </c>
      <c r="Y68" s="112">
        <f ca="1">OFFSET(Import_SAS_CVS!CS65,(Synth!$D$3-1)*Synth!$E$3,0)</f>
        <v>2942782.6585388202</v>
      </c>
    </row>
    <row r="69" spans="1:25" x14ac:dyDescent="0.2">
      <c r="A69" s="14">
        <v>43921</v>
      </c>
      <c r="B69" s="48">
        <f t="shared" ref="B69" ca="1" si="6">SUM(C69,E69)</f>
        <v>2059847042.2099659</v>
      </c>
      <c r="C69" s="48">
        <f t="shared" ref="C69" ca="1" si="7">SUM(D69,F69)</f>
        <v>1138405609.0224659</v>
      </c>
      <c r="D69" s="50">
        <f ca="1">OFFSET(Import_SAS_CVS!CC66,(Synth!$D$3-1)*Synth!$E$3,0)</f>
        <v>1006378641.48438</v>
      </c>
      <c r="E69" s="50">
        <f ca="1">OFFSET(Import_SAS_CVS!BG66,(Synth!$D$3-1)*Synth!$E$3,0)</f>
        <v>921441433.1875</v>
      </c>
      <c r="F69" s="50">
        <f ca="1">OFFSET(Import_SAS_CVS!CG66,(Synth!$D$3-1)*Synth!$E$3,0)</f>
        <v>132026967.538086</v>
      </c>
      <c r="G69" s="49">
        <f ca="1">OFFSET(Import_SAS_CVS!AO66,(Synth!$D$3-1)*Synth!$E$3,0)</f>
        <v>896645530.484375</v>
      </c>
      <c r="H69" s="50">
        <f ca="1">OFFSET(Import_SAS_CVS!AP66,(Synth!$D$3-1)*Synth!$E$3,0)</f>
        <v>18975621.6647949</v>
      </c>
      <c r="I69" s="50">
        <f ca="1">OFFSET(Import_SAS_CVS!AQ66,(Synth!$D$3-1)*Synth!$E$3,0)</f>
        <v>89828557.188476607</v>
      </c>
      <c r="J69" s="51">
        <f ca="1">OFFSET(Import_SAS_CVS!AR66,(Synth!$D$3-1)*Synth!$E$3,0)</f>
        <v>77605442.6171875</v>
      </c>
      <c r="K69" s="50">
        <f ca="1">OFFSET(Import_SAS_CVS!AS66,(Synth!$D$3-1)*Synth!$E$3,0)</f>
        <v>133520125.72070301</v>
      </c>
      <c r="L69" s="50">
        <f ca="1">OFFSET(Import_SAS_CVS!AT66,(Synth!$D$3-1)*Synth!$E$3,0)</f>
        <v>0</v>
      </c>
      <c r="M69" s="51">
        <f ca="1">OFFSET(Import_SAS_CVS!AU66,(Synth!$D$3-1)*Synth!$E$3,0)</f>
        <v>0</v>
      </c>
      <c r="N69" s="50">
        <f ca="1">OFFSET(Import_SAS_CVS!AV66,(Synth!$D$3-1)*Synth!$E$3,0)</f>
        <v>920690412.82031298</v>
      </c>
      <c r="O69" s="52">
        <f ca="1">OFFSET(Import_SAS_CVS!AW66,(Synth!$D$3-1)*Synth!$E$3,0)</f>
        <v>1090.72414852679</v>
      </c>
      <c r="P69" s="116">
        <f ca="1">OFFSET(Import_SAS_CVS!AX66,(Synth!$D$3-1)*Synth!$E$3,0)</f>
        <v>1639864.0702209501</v>
      </c>
      <c r="Q69" s="117">
        <f ca="1">OFFSET(Import_SAS_CVS!AY66,(Synth!$D$3-1)*Synth!$E$3,0)</f>
        <v>364475551.87109399</v>
      </c>
      <c r="R69" s="117">
        <f ca="1">OFFSET(Import_SAS_CVS!AZ66,(Synth!$D$3-1)*Synth!$E$3,0)</f>
        <v>148172404.984375</v>
      </c>
      <c r="S69" s="117">
        <f ca="1">OFFSET(Import_SAS_CVS!BA66,(Synth!$D$3-1)*Synth!$E$3,0)</f>
        <v>0</v>
      </c>
      <c r="T69" s="117">
        <f ca="1">OFFSET(Import_SAS_CVS!BB66,(Synth!$D$3-1)*Synth!$E$3,0)</f>
        <v>399149184.60546899</v>
      </c>
      <c r="U69" s="117">
        <f ca="1">OFFSET(Import_SAS_CVS!BC66,(Synth!$D$3-1)*Synth!$E$3,0)</f>
        <v>105200346.652344</v>
      </c>
      <c r="V69" s="117">
        <f ca="1">OFFSET(Import_SAS_CVS!BD66,(Synth!$D$3-1)*Synth!$E$3,0)</f>
        <v>0</v>
      </c>
      <c r="W69" s="117">
        <f ca="1">OFFSET(Import_SAS_CVS!BE66,(Synth!$D$3-1)*Synth!$E$3,0)</f>
        <v>130619861.90918</v>
      </c>
      <c r="X69" s="117">
        <f ca="1">OFFSET(Import_SAS_CVS!BF66,(Synth!$D$3-1)*Synth!$E$3,0)</f>
        <v>0</v>
      </c>
      <c r="Y69" s="118">
        <f ca="1">OFFSET(Import_SAS_CVS!CS66,(Synth!$D$3-1)*Synth!$E$3,0)</f>
        <v>2790916.3971862802</v>
      </c>
    </row>
    <row r="70" spans="1:25" ht="10.8" thickBot="1" x14ac:dyDescent="0.25">
      <c r="A70" s="20">
        <v>44012</v>
      </c>
      <c r="B70" s="21">
        <f t="shared" ref="B70:B72" ca="1" si="8">SUM(C70,E70)</f>
        <v>1774782538.3095713</v>
      </c>
      <c r="C70" s="21">
        <f t="shared" ref="C70:C72" ca="1" si="9">SUM(D70,F70)</f>
        <v>978217156.83300829</v>
      </c>
      <c r="D70" s="24">
        <f ca="1">OFFSET(Import_SAS_CVS!CC67,(Synth!$D$3-1)*Synth!$E$3,0)</f>
        <v>887539308.55468798</v>
      </c>
      <c r="E70" s="24">
        <f ca="1">OFFSET(Import_SAS_CVS!BG67,(Synth!$D$3-1)*Synth!$E$3,0)</f>
        <v>796565381.47656298</v>
      </c>
      <c r="F70" s="24">
        <f ca="1">OFFSET(Import_SAS_CVS!CG67,(Synth!$D$3-1)*Synth!$E$3,0)</f>
        <v>90677848.278320298</v>
      </c>
      <c r="G70" s="23">
        <f ca="1">OFFSET(Import_SAS_CVS!AO67,(Synth!$D$3-1)*Synth!$E$3,0)</f>
        <v>786754946.74218798</v>
      </c>
      <c r="H70" s="24">
        <f ca="1">OFFSET(Import_SAS_CVS!AP67,(Synth!$D$3-1)*Synth!$E$3,0)</f>
        <v>16214781.8580322</v>
      </c>
      <c r="I70" s="24">
        <f ca="1">OFFSET(Import_SAS_CVS!AQ67,(Synth!$D$3-1)*Synth!$E$3,0)</f>
        <v>84460123.540039107</v>
      </c>
      <c r="J70" s="43">
        <f ca="1">OFFSET(Import_SAS_CVS!AR67,(Synth!$D$3-1)*Synth!$E$3,0)</f>
        <v>74342369.097656295</v>
      </c>
      <c r="K70" s="24">
        <f ca="1">OFFSET(Import_SAS_CVS!AS67,(Synth!$D$3-1)*Synth!$E$3,0)</f>
        <v>90888867.150390595</v>
      </c>
      <c r="L70" s="24">
        <f ca="1">OFFSET(Import_SAS_CVS!AT67,(Synth!$D$3-1)*Synth!$E$3,0)</f>
        <v>0</v>
      </c>
      <c r="M70" s="43">
        <f ca="1">OFFSET(Import_SAS_CVS!AU67,(Synth!$D$3-1)*Synth!$E$3,0)</f>
        <v>0</v>
      </c>
      <c r="N70" s="24">
        <f ca="1">OFFSET(Import_SAS_CVS!AV67,(Synth!$D$3-1)*Synth!$E$3,0)</f>
        <v>797792485.40625</v>
      </c>
      <c r="O70" s="25">
        <f ca="1">OFFSET(Import_SAS_CVS!AW67,(Synth!$D$3-1)*Synth!$E$3,0)</f>
        <v>279.38583558425302</v>
      </c>
      <c r="P70" s="110">
        <f ca="1">OFFSET(Import_SAS_CVS!AX67,(Synth!$D$3-1)*Synth!$E$3,0)</f>
        <v>1212111.0346069301</v>
      </c>
      <c r="Q70" s="111">
        <f ca="1">OFFSET(Import_SAS_CVS!AY67,(Synth!$D$3-1)*Synth!$E$3,0)</f>
        <v>338151527.94531298</v>
      </c>
      <c r="R70" s="111">
        <f ca="1">OFFSET(Import_SAS_CVS!AZ67,(Synth!$D$3-1)*Synth!$E$3,0)</f>
        <v>142357031.62890601</v>
      </c>
      <c r="S70" s="111">
        <f ca="1">OFFSET(Import_SAS_CVS!BA67,(Synth!$D$3-1)*Synth!$E$3,0)</f>
        <v>0</v>
      </c>
      <c r="T70" s="111">
        <f ca="1">OFFSET(Import_SAS_CVS!BB67,(Synth!$D$3-1)*Synth!$E$3,0)</f>
        <v>310709333.80468798</v>
      </c>
      <c r="U70" s="111">
        <f ca="1">OFFSET(Import_SAS_CVS!BC67,(Synth!$D$3-1)*Synth!$E$3,0)</f>
        <v>99315829.670898393</v>
      </c>
      <c r="V70" s="111">
        <f ca="1">OFFSET(Import_SAS_CVS!BD67,(Synth!$D$3-1)*Synth!$E$3,0)</f>
        <v>0</v>
      </c>
      <c r="W70" s="111">
        <f ca="1">OFFSET(Import_SAS_CVS!BE67,(Synth!$D$3-1)*Synth!$E$3,0)</f>
        <v>88490948.707031295</v>
      </c>
      <c r="X70" s="111">
        <f ca="1">OFFSET(Import_SAS_CVS!BF67,(Synth!$D$3-1)*Synth!$E$3,0)</f>
        <v>0</v>
      </c>
      <c r="Y70" s="112">
        <f ca="1">OFFSET(Import_SAS_CVS!CS67,(Synth!$D$3-1)*Synth!$E$3,0)</f>
        <v>2355711.3867797898</v>
      </c>
    </row>
    <row r="71" spans="1:25" hidden="1" x14ac:dyDescent="0.2">
      <c r="A71" s="162">
        <v>44104</v>
      </c>
      <c r="B71" s="163">
        <f t="shared" ca="1" si="8"/>
        <v>9523961.5264730453</v>
      </c>
      <c r="C71" s="163">
        <f t="shared" ca="1" si="9"/>
        <v>8999852.737616539</v>
      </c>
      <c r="D71" s="164">
        <f ca="1">OFFSET(Import_SAS_CVS!CC68,(Synth!$D$3-1)*Synth!$E$3,0)</f>
        <v>8934032.8203125</v>
      </c>
      <c r="E71" s="164">
        <f ca="1">OFFSET(Import_SAS_CVS!BG68,(Synth!$D$3-1)*Synth!$E$3,0)</f>
        <v>524108.788856506</v>
      </c>
      <c r="F71" s="164">
        <f ca="1">OFFSET(Import_SAS_CVS!CG68,(Synth!$D$3-1)*Synth!$E$3,0)</f>
        <v>65819.917304039001</v>
      </c>
      <c r="G71" s="165">
        <f ca="1">OFFSET(Import_SAS_CVS!AO68,(Synth!$D$3-1)*Synth!$E$3,0)</f>
        <v>0</v>
      </c>
      <c r="H71" s="164">
        <f ca="1">OFFSET(Import_SAS_CVS!AP68,(Synth!$D$3-1)*Synth!$E$3,0)</f>
        <v>1547620.82200623</v>
      </c>
      <c r="I71" s="164">
        <f ca="1">OFFSET(Import_SAS_CVS!AQ68,(Synth!$D$3-1)*Synth!$E$3,0)</f>
        <v>7437513.4237670898</v>
      </c>
      <c r="J71" s="166">
        <f ca="1">OFFSET(Import_SAS_CVS!AR68,(Synth!$D$3-1)*Synth!$E$3,0)</f>
        <v>60715.535101413698</v>
      </c>
      <c r="K71" s="164">
        <f ca="1">OFFSET(Import_SAS_CVS!AS68,(Synth!$D$3-1)*Synth!$E$3,0)</f>
        <v>176.89077334851001</v>
      </c>
      <c r="L71" s="164">
        <f ca="1">OFFSET(Import_SAS_CVS!AT68,(Synth!$D$3-1)*Synth!$E$3,0)</f>
        <v>0</v>
      </c>
      <c r="M71" s="166">
        <f ca="1">OFFSET(Import_SAS_CVS!AU68,(Synth!$D$3-1)*Synth!$E$3,0)</f>
        <v>0</v>
      </c>
      <c r="N71" s="164">
        <f ca="1">OFFSET(Import_SAS_CVS!AV68,(Synth!$D$3-1)*Synth!$E$3,0)</f>
        <v>58.837489776779002</v>
      </c>
      <c r="O71" s="167">
        <f ca="1">OFFSET(Import_SAS_CVS!AW68,(Synth!$D$3-1)*Synth!$E$3,0)</f>
        <v>0</v>
      </c>
      <c r="P71" s="168">
        <f ca="1">OFFSET(Import_SAS_CVS!AX68,(Synth!$D$3-1)*Synth!$E$3,0)</f>
        <v>1120156.82862854</v>
      </c>
      <c r="Q71" s="169">
        <f ca="1">OFFSET(Import_SAS_CVS!AY68,(Synth!$D$3-1)*Synth!$E$3,0)</f>
        <v>294793.15921402001</v>
      </c>
      <c r="R71" s="169">
        <f ca="1">OFFSET(Import_SAS_CVS!AZ68,(Synth!$D$3-1)*Synth!$E$3,0)</f>
        <v>4720637.6696167002</v>
      </c>
      <c r="S71" s="169">
        <f ca="1">OFFSET(Import_SAS_CVS!BA68,(Synth!$D$3-1)*Synth!$E$3,0)</f>
        <v>0</v>
      </c>
      <c r="T71" s="169">
        <f ca="1">OFFSET(Import_SAS_CVS!BB68,(Synth!$D$3-1)*Synth!$E$3,0)</f>
        <v>0</v>
      </c>
      <c r="U71" s="169">
        <f ca="1">OFFSET(Import_SAS_CVS!BC68,(Synth!$D$3-1)*Synth!$E$3,0)</f>
        <v>2637617.984375</v>
      </c>
      <c r="V71" s="169">
        <f ca="1">OFFSET(Import_SAS_CVS!BD68,(Synth!$D$3-1)*Synth!$E$3,0)</f>
        <v>0</v>
      </c>
      <c r="W71" s="169">
        <f ca="1">OFFSET(Import_SAS_CVS!BE68,(Synth!$D$3-1)*Synth!$E$3,0)</f>
        <v>0</v>
      </c>
      <c r="X71" s="169">
        <f ca="1">OFFSET(Import_SAS_CVS!BF68,(Synth!$D$3-1)*Synth!$E$3,0)</f>
        <v>64692.925063610099</v>
      </c>
      <c r="Y71" s="170">
        <f ca="1">OFFSET(Import_SAS_CVS!CS68,(Synth!$D$3-1)*Synth!$E$3,0)</f>
        <v>179.599751636386</v>
      </c>
    </row>
    <row r="72" spans="1:25" ht="10.8" hidden="1" thickBot="1" x14ac:dyDescent="0.25">
      <c r="A72" s="179">
        <v>44196</v>
      </c>
      <c r="B72" s="180">
        <f t="shared" ca="1" si="8"/>
        <v>9811593.2671470642</v>
      </c>
      <c r="C72" s="180">
        <f t="shared" ca="1" si="9"/>
        <v>9276515.8015327454</v>
      </c>
      <c r="D72" s="181">
        <f ca="1">OFFSET(Import_SAS_CVS!CC69,(Synth!$D$3-1)*Synth!$E$3,0)</f>
        <v>9210384.9453125</v>
      </c>
      <c r="E72" s="181">
        <f ca="1">OFFSET(Import_SAS_CVS!BG69,(Synth!$D$3-1)*Synth!$E$3,0)</f>
        <v>535077.46561431896</v>
      </c>
      <c r="F72" s="181">
        <f ca="1">OFFSET(Import_SAS_CVS!CG69,(Synth!$D$3-1)*Synth!$E$3,0)</f>
        <v>66130.856220245405</v>
      </c>
      <c r="G72" s="182">
        <f ca="1">OFFSET(Import_SAS_CVS!AO69,(Synth!$D$3-1)*Synth!$E$3,0)</f>
        <v>0</v>
      </c>
      <c r="H72" s="181">
        <f ca="1">OFFSET(Import_SAS_CVS!AP69,(Synth!$D$3-1)*Synth!$E$3,0)</f>
        <v>1434206.54776001</v>
      </c>
      <c r="I72" s="181">
        <f ca="1">OFFSET(Import_SAS_CVS!AQ69,(Synth!$D$3-1)*Synth!$E$3,0)</f>
        <v>7607514.5099487295</v>
      </c>
      <c r="J72" s="183">
        <f ca="1">OFFSET(Import_SAS_CVS!AR69,(Synth!$D$3-1)*Synth!$E$3,0)</f>
        <v>65128.902888297998</v>
      </c>
      <c r="K72" s="181">
        <f ca="1">OFFSET(Import_SAS_CVS!AS69,(Synth!$D$3-1)*Synth!$E$3,0)</f>
        <v>1857.6028299480699</v>
      </c>
      <c r="L72" s="181">
        <f ca="1">OFFSET(Import_SAS_CVS!AT69,(Synth!$D$3-1)*Synth!$E$3,0)</f>
        <v>0</v>
      </c>
      <c r="M72" s="183">
        <f ca="1">OFFSET(Import_SAS_CVS!AU69,(Synth!$D$3-1)*Synth!$E$3,0)</f>
        <v>0</v>
      </c>
      <c r="N72" s="181">
        <f ca="1">OFFSET(Import_SAS_CVS!AV69,(Synth!$D$3-1)*Synth!$E$3,0)</f>
        <v>21629.0017666817</v>
      </c>
      <c r="O72" s="184">
        <f ca="1">OFFSET(Import_SAS_CVS!AW69,(Synth!$D$3-1)*Synth!$E$3,0)</f>
        <v>0</v>
      </c>
      <c r="P72" s="185">
        <f ca="1">OFFSET(Import_SAS_CVS!AX69,(Synth!$D$3-1)*Synth!$E$3,0)</f>
        <v>1325435.7504272501</v>
      </c>
      <c r="Q72" s="186">
        <f ca="1">OFFSET(Import_SAS_CVS!AY69,(Synth!$D$3-1)*Synth!$E$3,0)</f>
        <v>276731.79503631598</v>
      </c>
      <c r="R72" s="186">
        <f ca="1">OFFSET(Import_SAS_CVS!AZ69,(Synth!$D$3-1)*Synth!$E$3,0)</f>
        <v>4955260.4244995099</v>
      </c>
      <c r="S72" s="186">
        <f ca="1">OFFSET(Import_SAS_CVS!BA69,(Synth!$D$3-1)*Synth!$E$3,0)</f>
        <v>0</v>
      </c>
      <c r="T72" s="186">
        <f ca="1">OFFSET(Import_SAS_CVS!BB69,(Synth!$D$3-1)*Synth!$E$3,0)</f>
        <v>0</v>
      </c>
      <c r="U72" s="186">
        <f ca="1">OFFSET(Import_SAS_CVS!BC69,(Synth!$D$3-1)*Synth!$E$3,0)</f>
        <v>2733821.84912109</v>
      </c>
      <c r="V72" s="186">
        <f ca="1">OFFSET(Import_SAS_CVS!BD69,(Synth!$D$3-1)*Synth!$E$3,0)</f>
        <v>0</v>
      </c>
      <c r="W72" s="186">
        <f ca="1">OFFSET(Import_SAS_CVS!BE69,(Synth!$D$3-1)*Synth!$E$3,0)</f>
        <v>0</v>
      </c>
      <c r="X72" s="186">
        <f ca="1">OFFSET(Import_SAS_CVS!BF69,(Synth!$D$3-1)*Synth!$E$3,0)</f>
        <v>64724.302495956399</v>
      </c>
      <c r="Y72" s="187">
        <f ca="1">OFFSET(Import_SAS_CVS!CS69,(Synth!$D$3-1)*Synth!$E$3,0)</f>
        <v>1841.7396015524901</v>
      </c>
    </row>
    <row r="73" spans="1:25" ht="18" customHeight="1" thickBot="1" x14ac:dyDescent="0.25">
      <c r="A73" s="119" t="s">
        <v>33</v>
      </c>
      <c r="B73" s="120"/>
      <c r="C73" s="120"/>
      <c r="D73" s="79"/>
      <c r="E73" s="79"/>
      <c r="F73" s="79"/>
      <c r="G73" s="79"/>
      <c r="H73" s="79"/>
      <c r="I73" s="79"/>
      <c r="J73" s="84"/>
      <c r="K73" s="79"/>
      <c r="L73" s="79"/>
      <c r="M73" s="84"/>
      <c r="N73" s="79"/>
      <c r="O73" s="79"/>
      <c r="P73" s="79"/>
      <c r="Q73" s="79"/>
      <c r="R73" s="79"/>
      <c r="S73" s="79"/>
      <c r="T73" s="79"/>
      <c r="U73" s="79"/>
      <c r="V73" s="79"/>
      <c r="W73" s="79"/>
      <c r="X73" s="79"/>
      <c r="Y73" s="121"/>
    </row>
    <row r="74" spans="1:25" s="32" customFormat="1" x14ac:dyDescent="0.2">
      <c r="A74" s="20">
        <v>38077</v>
      </c>
      <c r="B74" s="68"/>
      <c r="C74" s="68"/>
      <c r="D74" s="31"/>
      <c r="E74" s="31"/>
      <c r="F74" s="31"/>
      <c r="G74" s="69"/>
      <c r="H74" s="31"/>
      <c r="I74" s="31"/>
      <c r="J74" s="70"/>
      <c r="K74" s="31"/>
      <c r="L74" s="31"/>
      <c r="M74" s="70"/>
      <c r="N74" s="31"/>
      <c r="O74" s="61"/>
      <c r="P74" s="69"/>
      <c r="Q74" s="31"/>
      <c r="R74" s="31"/>
      <c r="S74" s="31"/>
      <c r="T74" s="31"/>
      <c r="U74" s="31"/>
      <c r="V74" s="31"/>
      <c r="W74" s="31"/>
      <c r="X74" s="31"/>
      <c r="Y74" s="61"/>
    </row>
    <row r="75" spans="1:25" s="32" customFormat="1" x14ac:dyDescent="0.2">
      <c r="A75" s="20">
        <v>38168</v>
      </c>
      <c r="B75" s="62">
        <f t="shared" ref="B75:Y75" ca="1" si="10">IF(AND(B6&gt;=0, (B5)&gt;0),B6/B5-1," ")</f>
        <v>1.1257368715020144E-2</v>
      </c>
      <c r="C75" s="62">
        <f t="shared" ca="1" si="10"/>
        <v>7.5450955428122413E-3</v>
      </c>
      <c r="D75" s="74">
        <f t="shared" ca="1" si="10"/>
        <v>8.105982972305803E-3</v>
      </c>
      <c r="E75" s="74">
        <f t="shared" ca="1" si="10"/>
        <v>1.9188020862680455E-2</v>
      </c>
      <c r="F75" s="74">
        <f t="shared" ca="1" si="10"/>
        <v>2.1762728160175104E-3</v>
      </c>
      <c r="G75" s="53">
        <f t="shared" ca="1" si="10"/>
        <v>1.0526040604988074E-2</v>
      </c>
      <c r="H75" s="34">
        <f t="shared" ca="1" si="10"/>
        <v>-8.7282359505076346E-2</v>
      </c>
      <c r="I75" s="34">
        <f t="shared" ca="1" si="10"/>
        <v>8.4001903539872025E-3</v>
      </c>
      <c r="J75" s="63">
        <f t="shared" ca="1" si="10"/>
        <v>5.1136736638908387E-2</v>
      </c>
      <c r="K75" s="34">
        <f t="shared" ca="1" si="10"/>
        <v>23.951539404247566</v>
      </c>
      <c r="L75" s="34">
        <f t="shared" ca="1" si="10"/>
        <v>-3.649298896296771E-2</v>
      </c>
      <c r="M75" s="63">
        <f t="shared" ca="1" si="10"/>
        <v>-1.9273346182114293E-2</v>
      </c>
      <c r="N75" s="34">
        <f t="shared" ca="1" si="10"/>
        <v>61.743407860489526</v>
      </c>
      <c r="O75" s="54">
        <f t="shared" ca="1" si="10"/>
        <v>-7.2758936104275196E-2</v>
      </c>
      <c r="P75" s="53">
        <f t="shared" ca="1" si="10"/>
        <v>6.6299504858853275E-3</v>
      </c>
      <c r="Q75" s="34">
        <f t="shared" ca="1" si="10"/>
        <v>6.2385316279620628E-3</v>
      </c>
      <c r="R75" s="34">
        <f t="shared" ca="1" si="10"/>
        <v>1.7252993352170343E-2</v>
      </c>
      <c r="S75" s="34" t="str">
        <f t="shared" ca="1" si="10"/>
        <v xml:space="preserve"> </v>
      </c>
      <c r="T75" s="34" t="str">
        <f t="shared" ca="1" si="10"/>
        <v xml:space="preserve"> </v>
      </c>
      <c r="U75" s="34">
        <f t="shared" ca="1" si="10"/>
        <v>-1.5098698241524988E-2</v>
      </c>
      <c r="V75" s="34" t="str">
        <f t="shared" ca="1" si="10"/>
        <v xml:space="preserve"> </v>
      </c>
      <c r="W75" s="34" t="str">
        <f t="shared" ca="1" si="10"/>
        <v xml:space="preserve"> </v>
      </c>
      <c r="X75" s="34">
        <f t="shared" ca="1" si="10"/>
        <v>3.8108153281990464E-3</v>
      </c>
      <c r="Y75" s="54">
        <f t="shared" ca="1" si="10"/>
        <v>28.471004500179657</v>
      </c>
    </row>
    <row r="76" spans="1:25" s="32" customFormat="1" x14ac:dyDescent="0.2">
      <c r="A76" s="20">
        <v>38260</v>
      </c>
      <c r="B76" s="62">
        <f t="shared" ref="B76:Q91" ca="1" si="11">IF(AND(B7&gt;=0, (B6)&gt;0),B7/B6-1," ")</f>
        <v>5.236245493328795E-3</v>
      </c>
      <c r="C76" s="62">
        <f t="shared" ca="1" si="11"/>
        <v>2.3265255973104582E-2</v>
      </c>
      <c r="D76" s="74">
        <f t="shared" ca="1" si="11"/>
        <v>2.472114503989653E-2</v>
      </c>
      <c r="E76" s="74">
        <f t="shared" ca="1" si="11"/>
        <v>-3.2839730871679684E-2</v>
      </c>
      <c r="F76" s="74">
        <f t="shared" ca="1" si="11"/>
        <v>9.2470086484204295E-3</v>
      </c>
      <c r="G76" s="53">
        <f t="shared" ca="1" si="11"/>
        <v>2.4466493575189041E-2</v>
      </c>
      <c r="H76" s="34">
        <f t="shared" ca="1" si="11"/>
        <v>8.7941960833946897E-2</v>
      </c>
      <c r="I76" s="34">
        <f t="shared" ca="1" si="11"/>
        <v>1.7692917595781843E-2</v>
      </c>
      <c r="J76" s="63">
        <f t="shared" ca="1" si="11"/>
        <v>4.9941504347613463E-2</v>
      </c>
      <c r="K76" s="34">
        <f t="shared" ca="1" si="11"/>
        <v>1.6021724512627515</v>
      </c>
      <c r="L76" s="34">
        <f t="shared" ca="1" si="11"/>
        <v>-3.5012101977613175E-2</v>
      </c>
      <c r="M76" s="63">
        <f t="shared" ca="1" si="11"/>
        <v>-1.2936724561816271E-2</v>
      </c>
      <c r="N76" s="34">
        <f t="shared" ca="1" si="11"/>
        <v>1.5696555713129103</v>
      </c>
      <c r="O76" s="54">
        <f t="shared" ca="1" si="11"/>
        <v>-7.4103482839443457E-2</v>
      </c>
      <c r="P76" s="53">
        <f t="shared" ca="1" si="11"/>
        <v>5.8978566900449225E-2</v>
      </c>
      <c r="Q76" s="34">
        <f t="shared" ca="1" si="11"/>
        <v>1.3323526252507323E-2</v>
      </c>
      <c r="R76" s="34">
        <f t="shared" ref="R76:Y85" ca="1" si="12">IF(AND(R7&gt;=0, (R6)&gt;0),R7/R6-1," ")</f>
        <v>2.9489571712854934E-2</v>
      </c>
      <c r="S76" s="34" t="str">
        <f t="shared" ca="1" si="12"/>
        <v xml:space="preserve"> </v>
      </c>
      <c r="T76" s="34" t="str">
        <f t="shared" ca="1" si="12"/>
        <v xml:space="preserve"> </v>
      </c>
      <c r="U76" s="34">
        <f t="shared" ca="1" si="12"/>
        <v>7.9049998773177421E-3</v>
      </c>
      <c r="V76" s="34" t="str">
        <f t="shared" ca="1" si="12"/>
        <v xml:space="preserve"> </v>
      </c>
      <c r="W76" s="34" t="str">
        <f t="shared" ca="1" si="12"/>
        <v xml:space="preserve"> </v>
      </c>
      <c r="X76" s="34">
        <f t="shared" ca="1" si="12"/>
        <v>-3.4241679088881094E-3</v>
      </c>
      <c r="Y76" s="54">
        <f t="shared" ca="1" si="12"/>
        <v>1.5922797444795846</v>
      </c>
    </row>
    <row r="77" spans="1:25" s="33" customFormat="1" ht="10.8" thickBot="1" x14ac:dyDescent="0.25">
      <c r="A77" s="26">
        <v>38352</v>
      </c>
      <c r="B77" s="64">
        <f t="shared" ca="1" si="11"/>
        <v>3.4315249963452921E-2</v>
      </c>
      <c r="C77" s="64">
        <f t="shared" ca="1" si="11"/>
        <v>1.6038818561436186E-2</v>
      </c>
      <c r="D77" s="55">
        <f t="shared" ca="1" si="11"/>
        <v>1.5562157350568651E-2</v>
      </c>
      <c r="E77" s="55">
        <f t="shared" ca="1" si="11"/>
        <v>7.5152862002528353E-2</v>
      </c>
      <c r="F77" s="55">
        <f t="shared" ca="1" si="11"/>
        <v>2.0698792333256E-2</v>
      </c>
      <c r="G77" s="56">
        <f t="shared" ca="1" si="11"/>
        <v>4.2995709081588229E-2</v>
      </c>
      <c r="H77" s="55">
        <f t="shared" ca="1" si="11"/>
        <v>-7.5360891979885491E-2</v>
      </c>
      <c r="I77" s="55">
        <f t="shared" ca="1" si="11"/>
        <v>-7.1374058005381213E-3</v>
      </c>
      <c r="J77" s="65">
        <f t="shared" ca="1" si="11"/>
        <v>3.1457680976274993E-2</v>
      </c>
      <c r="K77" s="55">
        <f t="shared" ca="1" si="11"/>
        <v>0.95170202978998564</v>
      </c>
      <c r="L77" s="55">
        <f t="shared" ca="1" si="11"/>
        <v>-7.6774064325148328E-2</v>
      </c>
      <c r="M77" s="65">
        <f t="shared" ca="1" si="11"/>
        <v>-5.3609418132667841E-2</v>
      </c>
      <c r="N77" s="55">
        <f t="shared" ca="1" si="11"/>
        <v>1.0665685669063283</v>
      </c>
      <c r="O77" s="57">
        <f t="shared" ca="1" si="11"/>
        <v>2.3624132791850716E-3</v>
      </c>
      <c r="P77" s="56">
        <f t="shared" ca="1" si="11"/>
        <v>-1.6458871715858359E-2</v>
      </c>
      <c r="Q77" s="55">
        <f t="shared" ca="1" si="11"/>
        <v>2.3201237346266224E-2</v>
      </c>
      <c r="R77" s="55">
        <f t="shared" ca="1" si="12"/>
        <v>2.5194916365733233E-2</v>
      </c>
      <c r="S77" s="55" t="str">
        <f t="shared" ca="1" si="12"/>
        <v xml:space="preserve"> </v>
      </c>
      <c r="T77" s="55" t="str">
        <f t="shared" ca="1" si="12"/>
        <v xml:space="preserve"> </v>
      </c>
      <c r="U77" s="55">
        <f t="shared" ca="1" si="12"/>
        <v>-9.0311633265813818E-3</v>
      </c>
      <c r="V77" s="55" t="str">
        <f t="shared" ca="1" si="12"/>
        <v xml:space="preserve"> </v>
      </c>
      <c r="W77" s="55" t="str">
        <f t="shared" ca="1" si="12"/>
        <v xml:space="preserve"> </v>
      </c>
      <c r="X77" s="55">
        <f t="shared" ca="1" si="12"/>
        <v>2.6986198398357919E-2</v>
      </c>
      <c r="Y77" s="57">
        <f t="shared" ca="1" si="12"/>
        <v>0.492751382701067</v>
      </c>
    </row>
    <row r="78" spans="1:25" s="33" customFormat="1" x14ac:dyDescent="0.2">
      <c r="A78" s="20">
        <v>38383</v>
      </c>
      <c r="B78" s="66">
        <f t="shared" ca="1" si="11"/>
        <v>3.0453593947281865E-2</v>
      </c>
      <c r="C78" s="66">
        <f t="shared" ca="1" si="11"/>
        <v>2.7227858476160494E-2</v>
      </c>
      <c r="D78" s="58">
        <f t="shared" ca="1" si="11"/>
        <v>2.7572818056055715E-2</v>
      </c>
      <c r="E78" s="58">
        <f t="shared" ca="1" si="11"/>
        <v>3.726501572631391E-2</v>
      </c>
      <c r="F78" s="58">
        <f t="shared" ca="1" si="11"/>
        <v>2.3872408417953128E-2</v>
      </c>
      <c r="G78" s="59">
        <f t="shared" ca="1" si="11"/>
        <v>4.2799278077049419E-2</v>
      </c>
      <c r="H78" s="58">
        <f t="shared" ca="1" si="11"/>
        <v>7.739297539638379E-2</v>
      </c>
      <c r="I78" s="58">
        <f t="shared" ca="1" si="11"/>
        <v>5.7337616513739587E-3</v>
      </c>
      <c r="J78" s="67">
        <f t="shared" ca="1" si="11"/>
        <v>3.1884086784593313E-2</v>
      </c>
      <c r="K78" s="58">
        <f t="shared" ca="1" si="11"/>
        <v>0.43327038087294611</v>
      </c>
      <c r="L78" s="58">
        <f t="shared" ca="1" si="11"/>
        <v>-6.1492044910276267E-2</v>
      </c>
      <c r="M78" s="67">
        <f t="shared" ca="1" si="11"/>
        <v>-2.106311475439604E-2</v>
      </c>
      <c r="N78" s="58">
        <f t="shared" ca="1" si="11"/>
        <v>0.49698733424044494</v>
      </c>
      <c r="O78" s="60">
        <f t="shared" ca="1" si="11"/>
        <v>-0.10410939181154655</v>
      </c>
      <c r="P78" s="59">
        <f t="shared" ca="1" si="11"/>
        <v>7.8880068551359095E-3</v>
      </c>
      <c r="Q78" s="58">
        <f t="shared" ca="1" si="11"/>
        <v>2.2672124829646423E-2</v>
      </c>
      <c r="R78" s="58">
        <f t="shared" ca="1" si="12"/>
        <v>2.4647741463335704E-2</v>
      </c>
      <c r="S78" s="58" t="str">
        <f t="shared" ca="1" si="12"/>
        <v xml:space="preserve"> </v>
      </c>
      <c r="T78" s="58" t="str">
        <f t="shared" ca="1" si="12"/>
        <v xml:space="preserve"> </v>
      </c>
      <c r="U78" s="58">
        <f t="shared" ca="1" si="12"/>
        <v>1.9436070257781823E-2</v>
      </c>
      <c r="V78" s="58" t="str">
        <f t="shared" ca="1" si="12"/>
        <v xml:space="preserve"> </v>
      </c>
      <c r="W78" s="58" t="str">
        <f t="shared" ca="1" si="12"/>
        <v xml:space="preserve"> </v>
      </c>
      <c r="X78" s="58">
        <f t="shared" ca="1" si="12"/>
        <v>1.8491997056102383E-2</v>
      </c>
      <c r="Y78" s="60">
        <f t="shared" ca="1" si="12"/>
        <v>0.55846705763568161</v>
      </c>
    </row>
    <row r="79" spans="1:25" s="33" customFormat="1" x14ac:dyDescent="0.2">
      <c r="A79" s="20">
        <v>38442</v>
      </c>
      <c r="B79" s="62">
        <f t="shared" ca="1" si="11"/>
        <v>1.9562966353192657E-2</v>
      </c>
      <c r="C79" s="62">
        <f t="shared" ca="1" si="11"/>
        <v>8.9643558711931526E-3</v>
      </c>
      <c r="D79" s="34">
        <f t="shared" ca="1" si="11"/>
        <v>8.2637515803309913E-3</v>
      </c>
      <c r="E79" s="34">
        <f t="shared" ca="1" si="11"/>
        <v>4.1726296387185835E-2</v>
      </c>
      <c r="F79" s="34">
        <f t="shared" ca="1" si="11"/>
        <v>1.5803820843349303E-2</v>
      </c>
      <c r="G79" s="53">
        <f t="shared" ca="1" si="11"/>
        <v>1.71340574228529E-2</v>
      </c>
      <c r="H79" s="34">
        <f t="shared" ca="1" si="11"/>
        <v>-3.3190642616792276E-2</v>
      </c>
      <c r="I79" s="34">
        <f t="shared" ca="1" si="11"/>
        <v>1.4843835132398731E-3</v>
      </c>
      <c r="J79" s="63">
        <f t="shared" ca="1" si="11"/>
        <v>3.1041261392278363E-2</v>
      </c>
      <c r="K79" s="34">
        <f t="shared" ca="1" si="11"/>
        <v>0.41586716734848972</v>
      </c>
      <c r="L79" s="34">
        <f t="shared" ca="1" si="11"/>
        <v>-7.2406506988086927E-2</v>
      </c>
      <c r="M79" s="63">
        <f t="shared" ca="1" si="11"/>
        <v>-3.8125501632139125E-2</v>
      </c>
      <c r="N79" s="34">
        <f t="shared" ca="1" si="11"/>
        <v>0.31905689296664863</v>
      </c>
      <c r="O79" s="54">
        <f t="shared" ca="1" si="11"/>
        <v>-0.10993471915613384</v>
      </c>
      <c r="P79" s="53">
        <f t="shared" ca="1" si="11"/>
        <v>2.3619444556881142E-2</v>
      </c>
      <c r="Q79" s="34">
        <f t="shared" ca="1" si="11"/>
        <v>1.9863127377458545E-2</v>
      </c>
      <c r="R79" s="34">
        <f t="shared" ca="1" si="12"/>
        <v>1.3123495443754685E-2</v>
      </c>
      <c r="S79" s="34" t="str">
        <f t="shared" ca="1" si="12"/>
        <v xml:space="preserve"> </v>
      </c>
      <c r="T79" s="34" t="str">
        <f t="shared" ca="1" si="12"/>
        <v xml:space="preserve"> </v>
      </c>
      <c r="U79" s="34">
        <f t="shared" ca="1" si="12"/>
        <v>5.202145511596723E-2</v>
      </c>
      <c r="V79" s="34" t="str">
        <f t="shared" ca="1" si="12"/>
        <v xml:space="preserve"> </v>
      </c>
      <c r="W79" s="34" t="str">
        <f t="shared" ca="1" si="12"/>
        <v xml:space="preserve"> </v>
      </c>
      <c r="X79" s="34">
        <f t="shared" ca="1" si="12"/>
        <v>2.1819860700420302E-2</v>
      </c>
      <c r="Y79" s="54">
        <f t="shared" ca="1" si="12"/>
        <v>0.33067585215279949</v>
      </c>
    </row>
    <row r="80" spans="1:25" s="33" customFormat="1" x14ac:dyDescent="0.2">
      <c r="A80" s="20">
        <v>38625</v>
      </c>
      <c r="B80" s="62">
        <f t="shared" ca="1" si="11"/>
        <v>1.1886925056016739E-2</v>
      </c>
      <c r="C80" s="62">
        <f t="shared" ca="1" si="11"/>
        <v>2.3903779370765932E-2</v>
      </c>
      <c r="D80" s="34">
        <f t="shared" ca="1" si="11"/>
        <v>2.4255439821958102E-2</v>
      </c>
      <c r="E80" s="34">
        <f t="shared" ca="1" si="11"/>
        <v>-1.2451870074048355E-2</v>
      </c>
      <c r="F80" s="34">
        <f t="shared" ca="1" si="11"/>
        <v>2.0496269066677231E-2</v>
      </c>
      <c r="G80" s="53">
        <f t="shared" ca="1" si="11"/>
        <v>3.308160321614162E-2</v>
      </c>
      <c r="H80" s="34">
        <f t="shared" ca="1" si="11"/>
        <v>0.29076869210426315</v>
      </c>
      <c r="I80" s="34">
        <f t="shared" ca="1" si="11"/>
        <v>-1.4738431536719387E-3</v>
      </c>
      <c r="J80" s="63">
        <f t="shared" ca="1" si="11"/>
        <v>2.5309704034096825E-2</v>
      </c>
      <c r="K80" s="34">
        <f t="shared" ca="1" si="11"/>
        <v>0.23797569145091679</v>
      </c>
      <c r="L80" s="34">
        <f t="shared" ca="1" si="11"/>
        <v>-7.8662116906506485E-2</v>
      </c>
      <c r="M80" s="63">
        <f t="shared" ca="1" si="11"/>
        <v>-4.5140682341418548E-2</v>
      </c>
      <c r="N80" s="34">
        <f t="shared" ca="1" si="11"/>
        <v>0.22917700437866495</v>
      </c>
      <c r="O80" s="54">
        <f t="shared" ca="1" si="11"/>
        <v>-0.14083725809323</v>
      </c>
      <c r="P80" s="53">
        <f t="shared" ca="1" si="11"/>
        <v>1.9457705245797596E-2</v>
      </c>
      <c r="Q80" s="34">
        <f t="shared" ca="1" si="11"/>
        <v>3.9984903861979282E-2</v>
      </c>
      <c r="R80" s="34">
        <f t="shared" ca="1" si="12"/>
        <v>1.8032692821156271E-2</v>
      </c>
      <c r="S80" s="34" t="str">
        <f t="shared" ca="1" si="12"/>
        <v xml:space="preserve"> </v>
      </c>
      <c r="T80" s="34" t="str">
        <f t="shared" ca="1" si="12"/>
        <v xml:space="preserve"> </v>
      </c>
      <c r="U80" s="34">
        <f t="shared" ca="1" si="12"/>
        <v>2.7134065355182369E-2</v>
      </c>
      <c r="V80" s="34" t="str">
        <f t="shared" ca="1" si="12"/>
        <v xml:space="preserve"> </v>
      </c>
      <c r="W80" s="34" t="str">
        <f t="shared" ca="1" si="12"/>
        <v xml:space="preserve"> </v>
      </c>
      <c r="X80" s="34">
        <f t="shared" ca="1" si="12"/>
        <v>3.6408162645831244E-3</v>
      </c>
      <c r="Y80" s="54">
        <f t="shared" ca="1" si="12"/>
        <v>0.32569167367178964</v>
      </c>
    </row>
    <row r="81" spans="1:25" s="33" customFormat="1" ht="10.8" thickBot="1" x14ac:dyDescent="0.25">
      <c r="A81" s="26">
        <v>38717</v>
      </c>
      <c r="B81" s="64">
        <f t="shared" ca="1" si="11"/>
        <v>2.5883583424733514E-2</v>
      </c>
      <c r="C81" s="64">
        <f t="shared" ca="1" si="11"/>
        <v>1.5565776886771188E-2</v>
      </c>
      <c r="D81" s="55">
        <f t="shared" ca="1" si="11"/>
        <v>1.47981296090125E-2</v>
      </c>
      <c r="E81" s="55">
        <f t="shared" ca="1" si="11"/>
        <v>4.7550471234179881E-2</v>
      </c>
      <c r="F81" s="55">
        <f t="shared" ca="1" si="11"/>
        <v>2.3031505878632563E-2</v>
      </c>
      <c r="G81" s="56">
        <f t="shared" ca="1" si="11"/>
        <v>3.1011762293983836E-2</v>
      </c>
      <c r="H81" s="55">
        <f t="shared" ca="1" si="11"/>
        <v>0.10430522432616973</v>
      </c>
      <c r="I81" s="55">
        <f t="shared" ca="1" si="11"/>
        <v>2.7676404000054333E-4</v>
      </c>
      <c r="J81" s="65">
        <f t="shared" ca="1" si="11"/>
        <v>4.1663412527979782E-2</v>
      </c>
      <c r="K81" s="55">
        <f t="shared" ca="1" si="11"/>
        <v>0.18048589661226444</v>
      </c>
      <c r="L81" s="55">
        <f t="shared" ca="1" si="11"/>
        <v>-0.10419523059147129</v>
      </c>
      <c r="M81" s="65">
        <f t="shared" ca="1" si="11"/>
        <v>-7.3696629044083029E-2</v>
      </c>
      <c r="N81" s="55">
        <f t="shared" ca="1" si="11"/>
        <v>0.26106380450573052</v>
      </c>
      <c r="O81" s="57">
        <f t="shared" ca="1" si="11"/>
        <v>-0.12188460765562481</v>
      </c>
      <c r="P81" s="56">
        <f t="shared" ca="1" si="11"/>
        <v>-4.1679537006187095E-2</v>
      </c>
      <c r="Q81" s="55">
        <f t="shared" ca="1" si="11"/>
        <v>3.2793217015821163E-2</v>
      </c>
      <c r="R81" s="55">
        <f t="shared" ca="1" si="12"/>
        <v>1.67407646064337E-2</v>
      </c>
      <c r="S81" s="55" t="str">
        <f t="shared" ca="1" si="12"/>
        <v xml:space="preserve"> </v>
      </c>
      <c r="T81" s="55" t="str">
        <f t="shared" ca="1" si="12"/>
        <v xml:space="preserve"> </v>
      </c>
      <c r="U81" s="55">
        <f t="shared" ca="1" si="12"/>
        <v>1.9698232132371318E-2</v>
      </c>
      <c r="V81" s="55" t="str">
        <f t="shared" ca="1" si="12"/>
        <v xml:space="preserve"> </v>
      </c>
      <c r="W81" s="55" t="str">
        <f t="shared" ca="1" si="12"/>
        <v xml:space="preserve"> </v>
      </c>
      <c r="X81" s="55">
        <f t="shared" ca="1" si="12"/>
        <v>2.051782889580589E-2</v>
      </c>
      <c r="Y81" s="57">
        <f t="shared" ca="1" si="12"/>
        <v>0.23684690550910381</v>
      </c>
    </row>
    <row r="82" spans="1:25" s="33" customFormat="1" x14ac:dyDescent="0.2">
      <c r="A82" s="20">
        <v>38807</v>
      </c>
      <c r="B82" s="66">
        <f t="shared" ca="1" si="11"/>
        <v>2.4287611555607658E-2</v>
      </c>
      <c r="C82" s="66">
        <f t="shared" ca="1" si="11"/>
        <v>1.9258985071863854E-2</v>
      </c>
      <c r="D82" s="58">
        <f t="shared" ca="1" si="11"/>
        <v>1.9173273407276259E-2</v>
      </c>
      <c r="E82" s="58">
        <f t="shared" ca="1" si="11"/>
        <v>3.4525057772905932E-2</v>
      </c>
      <c r="F82" s="58">
        <f t="shared" ca="1" si="11"/>
        <v>2.0085862402459798E-2</v>
      </c>
      <c r="G82" s="59">
        <f t="shared" ca="1" si="11"/>
        <v>3.8063898875510205E-2</v>
      </c>
      <c r="H82" s="58">
        <f t="shared" ca="1" si="11"/>
        <v>-3.5830905315734851E-2</v>
      </c>
      <c r="I82" s="58">
        <f t="shared" ca="1" si="11"/>
        <v>-5.0479592171501775E-3</v>
      </c>
      <c r="J82" s="67">
        <f t="shared" ca="1" si="11"/>
        <v>5.0474796665309629E-3</v>
      </c>
      <c r="K82" s="58">
        <f t="shared" ca="1" si="11"/>
        <v>0.16431158576559102</v>
      </c>
      <c r="L82" s="58">
        <f t="shared" ca="1" si="11"/>
        <v>-8.5204832663968944E-2</v>
      </c>
      <c r="M82" s="67">
        <f t="shared" ca="1" si="11"/>
        <v>-5.1089794211631401E-2</v>
      </c>
      <c r="N82" s="58">
        <f t="shared" ca="1" si="11"/>
        <v>0.17203135096657229</v>
      </c>
      <c r="O82" s="60">
        <f t="shared" ca="1" si="11"/>
        <v>-0.13975599265016236</v>
      </c>
      <c r="P82" s="59">
        <f t="shared" ca="1" si="11"/>
        <v>-0.45331597039130711</v>
      </c>
      <c r="Q82" s="58">
        <f t="shared" ca="1" si="11"/>
        <v>3.4810551665466649E-2</v>
      </c>
      <c r="R82" s="58">
        <f t="shared" ca="1" si="12"/>
        <v>1.5788398786844349E-2</v>
      </c>
      <c r="S82" s="58" t="str">
        <f t="shared" ca="1" si="12"/>
        <v xml:space="preserve"> </v>
      </c>
      <c r="T82" s="58" t="str">
        <f t="shared" ca="1" si="12"/>
        <v xml:space="preserve"> </v>
      </c>
      <c r="U82" s="58">
        <f t="shared" ca="1" si="12"/>
        <v>1.2947458531613831E-2</v>
      </c>
      <c r="V82" s="58" t="str">
        <f t="shared" ca="1" si="12"/>
        <v xml:space="preserve"> </v>
      </c>
      <c r="W82" s="58" t="str">
        <f t="shared" ca="1" si="12"/>
        <v xml:space="preserve"> </v>
      </c>
      <c r="X82" s="58">
        <f t="shared" ca="1" si="12"/>
        <v>-0.38042294338102944</v>
      </c>
      <c r="Y82" s="60">
        <f t="shared" ca="1" si="12"/>
        <v>0.14286608638185094</v>
      </c>
    </row>
    <row r="83" spans="1:25" s="33" customFormat="1" x14ac:dyDescent="0.2">
      <c r="A83" s="20">
        <v>38898</v>
      </c>
      <c r="B83" s="62">
        <f t="shared" ca="1" si="11"/>
        <v>2.674896254838921E-2</v>
      </c>
      <c r="C83" s="62">
        <f t="shared" ca="1" si="11"/>
        <v>2.5701691203585453E-2</v>
      </c>
      <c r="D83" s="34">
        <f t="shared" ca="1" si="11"/>
        <v>2.5810447253099333E-2</v>
      </c>
      <c r="E83" s="34">
        <f t="shared" ca="1" si="11"/>
        <v>2.8849570522146095E-2</v>
      </c>
      <c r="F83" s="34">
        <f t="shared" ca="1" si="11"/>
        <v>2.4653438774338898E-2</v>
      </c>
      <c r="G83" s="53">
        <f t="shared" ca="1" si="11"/>
        <v>4.3122357024202307E-2</v>
      </c>
      <c r="H83" s="34">
        <f t="shared" ca="1" si="11"/>
        <v>0.17397194448665054</v>
      </c>
      <c r="I83" s="34">
        <f t="shared" ca="1" si="11"/>
        <v>-6.722918250110177E-3</v>
      </c>
      <c r="J83" s="63">
        <f t="shared" ca="1" si="11"/>
        <v>2.1212455824488607E-2</v>
      </c>
      <c r="K83" s="34">
        <f t="shared" ca="1" si="11"/>
        <v>0.16979789217054631</v>
      </c>
      <c r="L83" s="34">
        <f t="shared" ca="1" si="11"/>
        <v>-9.9453670013481488E-2</v>
      </c>
      <c r="M83" s="63">
        <f t="shared" ca="1" si="11"/>
        <v>-8.2734716713051992E-2</v>
      </c>
      <c r="N83" s="34">
        <f t="shared" ca="1" si="11"/>
        <v>0.12223974189801612</v>
      </c>
      <c r="O83" s="54">
        <f t="shared" ca="1" si="11"/>
        <v>-0.16049602704351551</v>
      </c>
      <c r="P83" s="53">
        <f t="shared" ca="1" si="11"/>
        <v>-2.412645807638869E-2</v>
      </c>
      <c r="Q83" s="34">
        <f t="shared" ca="1" si="11"/>
        <v>3.0747361529780637E-2</v>
      </c>
      <c r="R83" s="34">
        <f t="shared" ca="1" si="12"/>
        <v>1.3772896594331119E-2</v>
      </c>
      <c r="S83" s="34">
        <f t="shared" ca="1" si="12"/>
        <v>5.5145809726834027E-2</v>
      </c>
      <c r="T83" s="34" t="str">
        <f t="shared" ca="1" si="12"/>
        <v xml:space="preserve"> </v>
      </c>
      <c r="U83" s="34">
        <f t="shared" ca="1" si="12"/>
        <v>1.577619347612802E-2</v>
      </c>
      <c r="V83" s="34">
        <f t="shared" ca="1" si="12"/>
        <v>0.14020226276387548</v>
      </c>
      <c r="W83" s="34" t="str">
        <f t="shared" ca="1" si="12"/>
        <v xml:space="preserve"> </v>
      </c>
      <c r="X83" s="34">
        <f t="shared" ca="1" si="12"/>
        <v>-6.7776717982681922E-2</v>
      </c>
      <c r="Y83" s="54">
        <f t="shared" ca="1" si="12"/>
        <v>0.15130230553255952</v>
      </c>
    </row>
    <row r="84" spans="1:25" s="33" customFormat="1" x14ac:dyDescent="0.2">
      <c r="A84" s="20">
        <v>38990</v>
      </c>
      <c r="B84" s="62">
        <f t="shared" ca="1" si="11"/>
        <v>1.6984012993666697E-2</v>
      </c>
      <c r="C84" s="62">
        <f t="shared" ca="1" si="11"/>
        <v>1.0754127059543039E-2</v>
      </c>
      <c r="D84" s="34">
        <f t="shared" ca="1" si="11"/>
        <v>1.0021508438926352E-2</v>
      </c>
      <c r="E84" s="34">
        <f t="shared" ca="1" si="11"/>
        <v>2.944163287314483E-2</v>
      </c>
      <c r="F84" s="34">
        <f t="shared" ca="1" si="11"/>
        <v>1.7823493963396775E-2</v>
      </c>
      <c r="G84" s="53">
        <f t="shared" ca="1" si="11"/>
        <v>2.922994722341965E-2</v>
      </c>
      <c r="H84" s="34">
        <f t="shared" ca="1" si="11"/>
        <v>-1.5045931827047498E-2</v>
      </c>
      <c r="I84" s="34">
        <f t="shared" ca="1" si="11"/>
        <v>-1.9475755343991485E-2</v>
      </c>
      <c r="J84" s="63">
        <f t="shared" ca="1" si="11"/>
        <v>-5.1386064057028502E-3</v>
      </c>
      <c r="K84" s="34">
        <f t="shared" ca="1" si="11"/>
        <v>0.13084807940585086</v>
      </c>
      <c r="L84" s="34">
        <f t="shared" ca="1" si="11"/>
        <v>-0.11559395323531196</v>
      </c>
      <c r="M84" s="63">
        <f t="shared" ca="1" si="11"/>
        <v>-8.345042089635657E-2</v>
      </c>
      <c r="N84" s="34">
        <f t="shared" ca="1" si="11"/>
        <v>0.14209625636540846</v>
      </c>
      <c r="O84" s="54">
        <f t="shared" ca="1" si="11"/>
        <v>-0.21308801416074119</v>
      </c>
      <c r="P84" s="53">
        <f t="shared" ca="1" si="11"/>
        <v>-3.308662848238153E-2</v>
      </c>
      <c r="Q84" s="34">
        <f t="shared" ca="1" si="11"/>
        <v>1.112456173207077E-2</v>
      </c>
      <c r="R84" s="34">
        <f t="shared" ca="1" si="12"/>
        <v>9.0562920519798862E-3</v>
      </c>
      <c r="S84" s="34">
        <f t="shared" ca="1" si="12"/>
        <v>4.8504475900576383E-2</v>
      </c>
      <c r="T84" s="34" t="str">
        <f t="shared" ca="1" si="12"/>
        <v xml:space="preserve"> </v>
      </c>
      <c r="U84" s="34">
        <f t="shared" ca="1" si="12"/>
        <v>-3.8932432754907875E-3</v>
      </c>
      <c r="V84" s="34">
        <f t="shared" ca="1" si="12"/>
        <v>0.10045713458007732</v>
      </c>
      <c r="W84" s="34" t="str">
        <f t="shared" ca="1" si="12"/>
        <v xml:space="preserve"> </v>
      </c>
      <c r="X84" s="34">
        <f t="shared" ca="1" si="12"/>
        <v>-5.6578461727825879E-2</v>
      </c>
      <c r="Y84" s="54">
        <f t="shared" ca="1" si="12"/>
        <v>0.10353076003133288</v>
      </c>
    </row>
    <row r="85" spans="1:25" s="33" customFormat="1" ht="10.8" thickBot="1" x14ac:dyDescent="0.25">
      <c r="A85" s="26">
        <v>39082</v>
      </c>
      <c r="B85" s="64">
        <f t="shared" ca="1" si="11"/>
        <v>2.642839516585016E-2</v>
      </c>
      <c r="C85" s="64">
        <f t="shared" ca="1" si="11"/>
        <v>2.1721393989210469E-2</v>
      </c>
      <c r="D85" s="55">
        <f t="shared" ca="1" si="11"/>
        <v>2.1667328102020322E-2</v>
      </c>
      <c r="E85" s="55">
        <f t="shared" ca="1" si="11"/>
        <v>3.5669908237120129E-2</v>
      </c>
      <c r="F85" s="55">
        <f t="shared" ca="1" si="11"/>
        <v>2.2239101009800644E-2</v>
      </c>
      <c r="G85" s="56">
        <f t="shared" ca="1" si="11"/>
        <v>4.2199035067410628E-2</v>
      </c>
      <c r="H85" s="55">
        <f t="shared" ca="1" si="11"/>
        <v>7.1410126266515439E-2</v>
      </c>
      <c r="I85" s="55">
        <f t="shared" ca="1" si="11"/>
        <v>-9.0504547688484704E-3</v>
      </c>
      <c r="J85" s="65">
        <f t="shared" ca="1" si="11"/>
        <v>1.026036703378419E-2</v>
      </c>
      <c r="K85" s="55">
        <f t="shared" ca="1" si="11"/>
        <v>8.1236569327084673E-2</v>
      </c>
      <c r="L85" s="55">
        <f t="shared" ca="1" si="11"/>
        <v>-0.11552320362227031</v>
      </c>
      <c r="M85" s="65">
        <f t="shared" ca="1" si="11"/>
        <v>-8.1144192998068521E-2</v>
      </c>
      <c r="N85" s="55">
        <f t="shared" ca="1" si="11"/>
        <v>0.12306570665391381</v>
      </c>
      <c r="O85" s="57">
        <f t="shared" ca="1" si="11"/>
        <v>-0.30311808610471092</v>
      </c>
      <c r="P85" s="56">
        <f t="shared" ca="1" si="11"/>
        <v>2.552811081600459E-2</v>
      </c>
      <c r="Q85" s="55">
        <f t="shared" ca="1" si="11"/>
        <v>2.0001970579617279E-2</v>
      </c>
      <c r="R85" s="55">
        <f t="shared" ca="1" si="12"/>
        <v>6.5052568743415584E-3</v>
      </c>
      <c r="S85" s="55">
        <f t="shared" ca="1" si="12"/>
        <v>5.9359413641741243E-2</v>
      </c>
      <c r="T85" s="55" t="str">
        <f t="shared" ca="1" si="12"/>
        <v xml:space="preserve"> </v>
      </c>
      <c r="U85" s="55">
        <f t="shared" ca="1" si="12"/>
        <v>1.2422059328776935E-2</v>
      </c>
      <c r="V85" s="55">
        <f t="shared" ca="1" si="12"/>
        <v>0.14775923534956714</v>
      </c>
      <c r="W85" s="55" t="str">
        <f t="shared" ca="1" si="12"/>
        <v xml:space="preserve"> </v>
      </c>
      <c r="X85" s="55">
        <f t="shared" ca="1" si="12"/>
        <v>-7.7419038708484877E-2</v>
      </c>
      <c r="Y85" s="57">
        <f t="shared" ca="1" si="12"/>
        <v>8.7919067636226922E-2</v>
      </c>
    </row>
    <row r="86" spans="1:25" s="33" customFormat="1" x14ac:dyDescent="0.2">
      <c r="A86" s="20">
        <v>39172</v>
      </c>
      <c r="B86" s="62">
        <f t="shared" ca="1" si="11"/>
        <v>1.8912619689736232E-2</v>
      </c>
      <c r="C86" s="62">
        <f t="shared" ca="1" si="11"/>
        <v>1.5168595697191645E-2</v>
      </c>
      <c r="D86" s="34">
        <f t="shared" ca="1" si="11"/>
        <v>1.4814504514171656E-2</v>
      </c>
      <c r="E86" s="34">
        <f t="shared" ca="1" si="11"/>
        <v>2.6164464936922371E-2</v>
      </c>
      <c r="F86" s="34">
        <f t="shared" ca="1" si="11"/>
        <v>1.8557293568342237E-2</v>
      </c>
      <c r="G86" s="53">
        <f t="shared" ca="1" si="11"/>
        <v>4.3879981176411675E-2</v>
      </c>
      <c r="H86" s="34">
        <f t="shared" ca="1" si="11"/>
        <v>-8.0723406610724302E-3</v>
      </c>
      <c r="I86" s="34">
        <f t="shared" ca="1" si="11"/>
        <v>-3.2266751022655749E-2</v>
      </c>
      <c r="J86" s="63">
        <f t="shared" ca="1" si="11"/>
        <v>-1.1447262338526665E-2</v>
      </c>
      <c r="K86" s="34">
        <f t="shared" ca="1" si="11"/>
        <v>8.5430328568825376E-2</v>
      </c>
      <c r="L86" s="34">
        <f t="shared" ca="1" si="11"/>
        <v>-0.12465102161732056</v>
      </c>
      <c r="M86" s="63">
        <f t="shared" ca="1" si="11"/>
        <v>-0.11018527982336368</v>
      </c>
      <c r="N86" s="34">
        <f t="shared" ca="1" si="11"/>
        <v>7.945962598484746E-2</v>
      </c>
      <c r="O86" s="54">
        <f t="shared" ca="1" si="11"/>
        <v>-0.1751093139089609</v>
      </c>
      <c r="P86" s="53">
        <f t="shared" ca="1" si="11"/>
        <v>-8.6225407752671401E-3</v>
      </c>
      <c r="Q86" s="34">
        <f t="shared" ca="1" si="11"/>
        <v>1.6777629567082064E-2</v>
      </c>
      <c r="R86" s="34">
        <f t="shared" ref="R86:Y91" ca="1" si="13">IF(AND(R17&gt;=0, (R16)&gt;0),R17/R16-1," ")</f>
        <v>5.5456782503593427E-3</v>
      </c>
      <c r="S86" s="34">
        <f t="shared" ca="1" si="13"/>
        <v>5.7279791944987224E-2</v>
      </c>
      <c r="T86" s="34" t="str">
        <f t="shared" ca="1" si="13"/>
        <v xml:space="preserve"> </v>
      </c>
      <c r="U86" s="34">
        <f t="shared" ca="1" si="13"/>
        <v>1.5373262250575337E-3</v>
      </c>
      <c r="V86" s="34">
        <f t="shared" ca="1" si="13"/>
        <v>7.0033641562496252E-2</v>
      </c>
      <c r="W86" s="34" t="str">
        <f t="shared" ca="1" si="13"/>
        <v xml:space="preserve"> </v>
      </c>
      <c r="X86" s="34">
        <f t="shared" ca="1" si="13"/>
        <v>-5.8875427459773699E-2</v>
      </c>
      <c r="Y86" s="54">
        <f t="shared" ca="1" si="13"/>
        <v>9.11735563345073E-2</v>
      </c>
    </row>
    <row r="87" spans="1:25" s="33" customFormat="1" x14ac:dyDescent="0.2">
      <c r="A87" s="20">
        <v>39263</v>
      </c>
      <c r="B87" s="62">
        <f t="shared" ca="1" si="11"/>
        <v>2.049455985582016E-2</v>
      </c>
      <c r="C87" s="62">
        <f t="shared" ca="1" si="11"/>
        <v>1.6322139421542259E-2</v>
      </c>
      <c r="D87" s="34">
        <f t="shared" ca="1" si="11"/>
        <v>1.6077894465312159E-2</v>
      </c>
      <c r="E87" s="34">
        <f t="shared" ca="1" si="11"/>
        <v>2.8489572801404961E-2</v>
      </c>
      <c r="F87" s="34">
        <f t="shared" ca="1" si="11"/>
        <v>1.8651005654805042E-2</v>
      </c>
      <c r="G87" s="53">
        <f t="shared" ca="1" si="11"/>
        <v>3.6644854601399324E-2</v>
      </c>
      <c r="H87" s="34">
        <f t="shared" ca="1" si="11"/>
        <v>7.2967695535773203E-2</v>
      </c>
      <c r="I87" s="34">
        <f t="shared" ca="1" si="11"/>
        <v>-2.9064243414779756E-2</v>
      </c>
      <c r="J87" s="63">
        <f t="shared" ca="1" si="11"/>
        <v>-6.421946402430212E-3</v>
      </c>
      <c r="K87" s="34">
        <f t="shared" ca="1" si="11"/>
        <v>8.9414581497094581E-2</v>
      </c>
      <c r="L87" s="34">
        <f t="shared" ca="1" si="11"/>
        <v>-0.10656515026977098</v>
      </c>
      <c r="M87" s="63">
        <f t="shared" ca="1" si="11"/>
        <v>-0.10395395582574951</v>
      </c>
      <c r="N87" s="34">
        <f t="shared" ca="1" si="11"/>
        <v>5.6042259036132025E-2</v>
      </c>
      <c r="O87" s="54">
        <f t="shared" ca="1" si="11"/>
        <v>-0.18311540852712416</v>
      </c>
      <c r="P87" s="53">
        <f t="shared" ca="1" si="11"/>
        <v>1.4727249840755796E-3</v>
      </c>
      <c r="Q87" s="34">
        <f t="shared" ca="1" si="11"/>
        <v>1.5506044408849284E-2</v>
      </c>
      <c r="R87" s="34">
        <f t="shared" ca="1" si="13"/>
        <v>7.6622731911266673E-3</v>
      </c>
      <c r="S87" s="34">
        <f t="shared" ca="1" si="13"/>
        <v>1.8213047565232676E-2</v>
      </c>
      <c r="T87" s="34" t="str">
        <f t="shared" ca="1" si="13"/>
        <v xml:space="preserve"> </v>
      </c>
      <c r="U87" s="34">
        <f t="shared" ca="1" si="13"/>
        <v>1.963397738794348E-2</v>
      </c>
      <c r="V87" s="34">
        <f t="shared" ca="1" si="13"/>
        <v>5.9765087998749467E-2</v>
      </c>
      <c r="W87" s="34" t="str">
        <f t="shared" ca="1" si="13"/>
        <v xml:space="preserve"> </v>
      </c>
      <c r="X87" s="34">
        <f t="shared" ca="1" si="13"/>
        <v>-2.8796090295766907E-2</v>
      </c>
      <c r="Y87" s="54">
        <f t="shared" ca="1" si="13"/>
        <v>8.4852868079433819E-2</v>
      </c>
    </row>
    <row r="88" spans="1:25" s="33" customFormat="1" x14ac:dyDescent="0.2">
      <c r="A88" s="20">
        <v>39355</v>
      </c>
      <c r="B88" s="62">
        <f t="shared" ca="1" si="11"/>
        <v>1.8968814178143001E-2</v>
      </c>
      <c r="C88" s="62">
        <f t="shared" ca="1" si="11"/>
        <v>1.4072413816361484E-2</v>
      </c>
      <c r="D88" s="34">
        <f t="shared" ca="1" si="11"/>
        <v>1.3371689995576919E-2</v>
      </c>
      <c r="E88" s="34">
        <f t="shared" ca="1" si="11"/>
        <v>2.8240090440822874E-2</v>
      </c>
      <c r="F88" s="34">
        <f t="shared" ca="1" si="11"/>
        <v>2.0736911265522018E-2</v>
      </c>
      <c r="G88" s="53">
        <f t="shared" ca="1" si="11"/>
        <v>3.1338085550049799E-2</v>
      </c>
      <c r="H88" s="34">
        <f t="shared" ca="1" si="11"/>
        <v>1.9749395459320418E-2</v>
      </c>
      <c r="I88" s="34">
        <f t="shared" ca="1" si="11"/>
        <v>-1.5290153099462689E-2</v>
      </c>
      <c r="J88" s="63">
        <f t="shared" ca="1" si="11"/>
        <v>5.649220653767939E-3</v>
      </c>
      <c r="K88" s="34">
        <f t="shared" ca="1" si="11"/>
        <v>7.4395951234981661E-2</v>
      </c>
      <c r="L88" s="34">
        <f t="shared" ca="1" si="11"/>
        <v>-0.12047521688414153</v>
      </c>
      <c r="M88" s="63">
        <f t="shared" ca="1" si="11"/>
        <v>-0.11947552112665893</v>
      </c>
      <c r="N88" s="34">
        <f t="shared" ca="1" si="11"/>
        <v>4.3623738122695377E-2</v>
      </c>
      <c r="O88" s="54">
        <f t="shared" ca="1" si="11"/>
        <v>-0.10197577042946804</v>
      </c>
      <c r="P88" s="53">
        <f t="shared" ca="1" si="11"/>
        <v>2.1760326627238147E-3</v>
      </c>
      <c r="Q88" s="34">
        <f t="shared" ca="1" si="11"/>
        <v>1.4749221886861674E-2</v>
      </c>
      <c r="R88" s="34">
        <f t="shared" ca="1" si="13"/>
        <v>8.6286908080284164E-3</v>
      </c>
      <c r="S88" s="34">
        <f t="shared" ca="1" si="13"/>
        <v>4.0232766575223566E-2</v>
      </c>
      <c r="T88" s="34" t="str">
        <f t="shared" ca="1" si="13"/>
        <v xml:space="preserve"> </v>
      </c>
      <c r="U88" s="34">
        <f t="shared" ca="1" si="13"/>
        <v>2.7755191306624294E-3</v>
      </c>
      <c r="V88" s="34">
        <f t="shared" ca="1" si="13"/>
        <v>5.9251435773007177E-2</v>
      </c>
      <c r="W88" s="34" t="str">
        <f t="shared" ca="1" si="13"/>
        <v xml:space="preserve"> </v>
      </c>
      <c r="X88" s="34">
        <f t="shared" ca="1" si="13"/>
        <v>-2.9992402882142666E-2</v>
      </c>
      <c r="Y88" s="54">
        <f t="shared" ca="1" si="13"/>
        <v>6.1853349832598603E-2</v>
      </c>
    </row>
    <row r="89" spans="1:25" s="33" customFormat="1" ht="10.8" thickBot="1" x14ac:dyDescent="0.25">
      <c r="A89" s="26">
        <v>39447</v>
      </c>
      <c r="B89" s="64">
        <f t="shared" ca="1" si="11"/>
        <v>1.9352481792821896E-2</v>
      </c>
      <c r="C89" s="64">
        <f t="shared" ca="1" si="11"/>
        <v>1.892857526911329E-2</v>
      </c>
      <c r="D89" s="55">
        <f t="shared" ca="1" si="11"/>
        <v>1.8170295558957994E-2</v>
      </c>
      <c r="E89" s="55">
        <f t="shared" ca="1" si="11"/>
        <v>2.0144084256101369E-2</v>
      </c>
      <c r="F89" s="55">
        <f t="shared" ca="1" si="11"/>
        <v>2.6088441490843328E-2</v>
      </c>
      <c r="G89" s="56">
        <f t="shared" ca="1" si="11"/>
        <v>2.9041109972965273E-2</v>
      </c>
      <c r="H89" s="55">
        <f t="shared" ca="1" si="11"/>
        <v>0.12171565311578481</v>
      </c>
      <c r="I89" s="55">
        <f t="shared" ca="1" si="11"/>
        <v>-1.2061364980255784E-2</v>
      </c>
      <c r="J89" s="65">
        <f t="shared" ca="1" si="11"/>
        <v>-6.2275939272649072E-3</v>
      </c>
      <c r="K89" s="55">
        <f t="shared" ca="1" si="11"/>
        <v>4.867295582439124E-2</v>
      </c>
      <c r="L89" s="55">
        <f t="shared" ca="1" si="11"/>
        <v>-0.12067553760759597</v>
      </c>
      <c r="M89" s="65">
        <f t="shared" ca="1" si="11"/>
        <v>-9.3213818422747341E-2</v>
      </c>
      <c r="N89" s="55">
        <f t="shared" ca="1" si="11"/>
        <v>2.6451413546849434E-2</v>
      </c>
      <c r="O89" s="57">
        <f t="shared" ca="1" si="11"/>
        <v>-0.19359135697744823</v>
      </c>
      <c r="P89" s="56">
        <f t="shared" ca="1" si="11"/>
        <v>6.9104733155749276E-3</v>
      </c>
      <c r="Q89" s="55">
        <f t="shared" ca="1" si="11"/>
        <v>1.6895113548571983E-2</v>
      </c>
      <c r="R89" s="55">
        <f t="shared" ca="1" si="13"/>
        <v>7.7201800107664642E-3</v>
      </c>
      <c r="S89" s="55">
        <f t="shared" ca="1" si="13"/>
        <v>4.4233674998853001E-2</v>
      </c>
      <c r="T89" s="55" t="str">
        <f t="shared" ca="1" si="13"/>
        <v xml:space="preserve"> </v>
      </c>
      <c r="U89" s="55">
        <f t="shared" ca="1" si="13"/>
        <v>2.2148737598467472E-2</v>
      </c>
      <c r="V89" s="55">
        <f t="shared" ca="1" si="13"/>
        <v>7.1961229900285195E-2</v>
      </c>
      <c r="W89" s="55" t="str">
        <f t="shared" ca="1" si="13"/>
        <v xml:space="preserve"> </v>
      </c>
      <c r="X89" s="55">
        <f t="shared" ca="1" si="13"/>
        <v>-4.628479688531062E-2</v>
      </c>
      <c r="Y89" s="57">
        <f t="shared" ca="1" si="13"/>
        <v>4.7073499212254344E-2</v>
      </c>
    </row>
    <row r="90" spans="1:25" s="33" customFormat="1" x14ac:dyDescent="0.2">
      <c r="A90" s="14">
        <v>39538</v>
      </c>
      <c r="B90" s="66">
        <f t="shared" ca="1" si="11"/>
        <v>1.4758986078729608E-2</v>
      </c>
      <c r="C90" s="66">
        <f t="shared" ca="1" si="11"/>
        <v>8.9881717133983852E-3</v>
      </c>
      <c r="D90" s="58">
        <f t="shared" ca="1" si="11"/>
        <v>7.42188086424167E-3</v>
      </c>
      <c r="E90" s="58">
        <f t="shared" ca="1" si="11"/>
        <v>2.5522556770338101E-2</v>
      </c>
      <c r="F90" s="58">
        <f t="shared" ca="1" si="11"/>
        <v>2.3663354192733577E-2</v>
      </c>
      <c r="G90" s="59">
        <f t="shared" ca="1" si="11"/>
        <v>1.8325810677930265E-2</v>
      </c>
      <c r="H90" s="58">
        <f t="shared" ca="1" si="11"/>
        <v>-3.0817986470650371E-3</v>
      </c>
      <c r="I90" s="58">
        <f t="shared" ca="1" si="11"/>
        <v>-1.4781804071639981E-2</v>
      </c>
      <c r="J90" s="67">
        <f t="shared" ca="1" si="11"/>
        <v>4.6551161241976668E-3</v>
      </c>
      <c r="K90" s="58">
        <f t="shared" ca="1" si="11"/>
        <v>6.3728012730959849E-2</v>
      </c>
      <c r="L90" s="58">
        <f t="shared" ca="1" si="11"/>
        <v>-0.11311400630957413</v>
      </c>
      <c r="M90" s="67">
        <f t="shared" ca="1" si="11"/>
        <v>-0.12476130669306817</v>
      </c>
      <c r="N90" s="58">
        <f t="shared" ca="1" si="11"/>
        <v>5.2577766076885579E-2</v>
      </c>
      <c r="O90" s="60">
        <f t="shared" ca="1" si="11"/>
        <v>-0.17801490089057714</v>
      </c>
      <c r="P90" s="59">
        <f t="shared" ca="1" si="11"/>
        <v>5.0426855837426565E-3</v>
      </c>
      <c r="Q90" s="58">
        <f t="shared" ca="1" si="11"/>
        <v>1.4665982354229223E-2</v>
      </c>
      <c r="R90" s="58">
        <f t="shared" ca="1" si="13"/>
        <v>3.7905097594297388E-3</v>
      </c>
      <c r="S90" s="58">
        <f t="shared" ca="1" si="13"/>
        <v>3.410509664084449E-2</v>
      </c>
      <c r="T90" s="58" t="str">
        <f t="shared" ca="1" si="13"/>
        <v xml:space="preserve"> </v>
      </c>
      <c r="U90" s="58">
        <f t="shared" ca="1" si="13"/>
        <v>5.3527617717537002E-3</v>
      </c>
      <c r="V90" s="58">
        <f t="shared" ca="1" si="13"/>
        <v>5.251861688433257E-2</v>
      </c>
      <c r="W90" s="58" t="str">
        <f t="shared" ca="1" si="13"/>
        <v xml:space="preserve"> </v>
      </c>
      <c r="X90" s="58">
        <f t="shared" ca="1" si="13"/>
        <v>-3.2783772622232088E-2</v>
      </c>
      <c r="Y90" s="60">
        <f t="shared" ca="1" si="13"/>
        <v>5.9288631434003314E-2</v>
      </c>
    </row>
    <row r="91" spans="1:25" s="33" customFormat="1" x14ac:dyDescent="0.2">
      <c r="A91" s="20">
        <v>39629</v>
      </c>
      <c r="B91" s="62">
        <f t="shared" ca="1" si="11"/>
        <v>1.8625316834837813E-2</v>
      </c>
      <c r="C91" s="62">
        <f t="shared" ca="1" si="11"/>
        <v>1.1779213551089462E-2</v>
      </c>
      <c r="D91" s="34">
        <f t="shared" ca="1" si="11"/>
        <v>1.0296440334620183E-2</v>
      </c>
      <c r="E91" s="34">
        <f t="shared" ca="1" si="11"/>
        <v>3.118861213168489E-2</v>
      </c>
      <c r="F91" s="34">
        <f t="shared" ca="1" si="11"/>
        <v>2.5451465575347054E-2</v>
      </c>
      <c r="G91" s="53">
        <f t="shared" ca="1" si="11"/>
        <v>2.2968680622784898E-2</v>
      </c>
      <c r="H91" s="34">
        <f t="shared" ca="1" si="11"/>
        <v>-0.17466439953991275</v>
      </c>
      <c r="I91" s="34">
        <f t="shared" ca="1" si="11"/>
        <v>-1.1531403609870039E-2</v>
      </c>
      <c r="J91" s="63">
        <f t="shared" ca="1" si="11"/>
        <v>-9.6768605352374193E-3</v>
      </c>
      <c r="K91" s="34">
        <f t="shared" ca="1" si="11"/>
        <v>5.2234105313937684E-2</v>
      </c>
      <c r="L91" s="34">
        <f t="shared" ca="1" si="11"/>
        <v>-0.10982772896050075</v>
      </c>
      <c r="M91" s="63">
        <f t="shared" ca="1" si="11"/>
        <v>-0.11016616021361436</v>
      </c>
      <c r="N91" s="34">
        <f t="shared" ca="1" si="11"/>
        <v>4.4404780927592702E-2</v>
      </c>
      <c r="O91" s="54">
        <f t="shared" ca="1" si="11"/>
        <v>-0.1740491203311062</v>
      </c>
      <c r="P91" s="53">
        <f t="shared" ca="1" si="11"/>
        <v>1.0370972268157752E-2</v>
      </c>
      <c r="Q91" s="34">
        <f ca="1">IF(AND(Q22&gt;=0, (Q21)&gt;0),Q22/Q21-1," ")</f>
        <v>4.9531691191817551E-3</v>
      </c>
      <c r="R91" s="34">
        <f t="shared" ca="1" si="13"/>
        <v>-4.4902768299943663E-3</v>
      </c>
      <c r="S91" s="34">
        <f t="shared" ca="1" si="13"/>
        <v>2.5922070160737443E-2</v>
      </c>
      <c r="T91" s="34" t="str">
        <f t="shared" ca="1" si="13"/>
        <v xml:space="preserve"> </v>
      </c>
      <c r="U91" s="34">
        <f t="shared" ca="1" si="13"/>
        <v>-1.1016279097294301E-2</v>
      </c>
      <c r="V91" s="34">
        <f t="shared" ca="1" si="13"/>
        <v>5.1093278420708765E-2</v>
      </c>
      <c r="W91" s="34" t="str">
        <f t="shared" ca="1" si="13"/>
        <v xml:space="preserve"> </v>
      </c>
      <c r="X91" s="34">
        <f t="shared" ca="1" si="13"/>
        <v>-1.6661006119675137E-2</v>
      </c>
      <c r="Y91" s="54">
        <f t="shared" ca="1" si="13"/>
        <v>6.081221392167846E-2</v>
      </c>
    </row>
    <row r="92" spans="1:25" s="33" customFormat="1" x14ac:dyDescent="0.2">
      <c r="A92" s="20">
        <v>39721</v>
      </c>
      <c r="B92" s="62">
        <f t="shared" ref="B92:X103" ca="1" si="14">IF(AND(B23&gt;=0, (B22)&gt;0),B23/B22-1," ")</f>
        <v>2.091347946341604E-2</v>
      </c>
      <c r="C92" s="62">
        <f t="shared" ca="1" si="14"/>
        <v>1.6454345814433724E-2</v>
      </c>
      <c r="D92" s="34">
        <f t="shared" ca="1" si="14"/>
        <v>1.5668710903742555E-2</v>
      </c>
      <c r="E92" s="34">
        <f t="shared" ca="1" si="14"/>
        <v>2.894242024596605E-2</v>
      </c>
      <c r="F92" s="34">
        <f t="shared" ca="1" si="14"/>
        <v>2.3591413391377269E-2</v>
      </c>
      <c r="G92" s="53">
        <f t="shared" ca="1" si="14"/>
        <v>3.0618135070564767E-2</v>
      </c>
      <c r="H92" s="34">
        <f t="shared" ca="1" si="14"/>
        <v>0.4256251678633971</v>
      </c>
      <c r="I92" s="34">
        <f t="shared" ca="1" si="14"/>
        <v>-2.4723364933273095E-2</v>
      </c>
      <c r="J92" s="63">
        <f t="shared" ca="1" si="14"/>
        <v>-1.8559903889821094E-2</v>
      </c>
      <c r="K92" s="34">
        <f t="shared" ca="1" si="14"/>
        <v>4.7715932576603226E-2</v>
      </c>
      <c r="L92" s="34">
        <f t="shared" ca="1" si="14"/>
        <v>-0.16593217614219424</v>
      </c>
      <c r="M92" s="63">
        <f t="shared" ca="1" si="14"/>
        <v>-0.15777985534888195</v>
      </c>
      <c r="N92" s="34">
        <f t="shared" ca="1" si="14"/>
        <v>3.5824532209716375E-2</v>
      </c>
      <c r="O92" s="54">
        <f t="shared" ca="1" si="14"/>
        <v>-0.13116791246926396</v>
      </c>
      <c r="P92" s="53">
        <f t="shared" ca="1" si="14"/>
        <v>-8.5768969862630717E-3</v>
      </c>
      <c r="Q92" s="34">
        <f t="shared" ca="1" si="14"/>
        <v>1.7356244116761621E-2</v>
      </c>
      <c r="R92" s="34">
        <f t="shared" ca="1" si="14"/>
        <v>-7.3460696255216451E-3</v>
      </c>
      <c r="S92" s="34">
        <f t="shared" ca="1" si="14"/>
        <v>2.6608885456587572E-2</v>
      </c>
      <c r="T92" s="34" t="str">
        <f t="shared" ca="1" si="14"/>
        <v xml:space="preserve"> </v>
      </c>
      <c r="U92" s="34">
        <f t="shared" ca="1" si="14"/>
        <v>2.7929177719975273E-2</v>
      </c>
      <c r="V92" s="34">
        <f t="shared" ca="1" si="14"/>
        <v>3.8813241497546169E-2</v>
      </c>
      <c r="W92" s="34" t="str">
        <f t="shared" ca="1" si="14"/>
        <v xml:space="preserve"> </v>
      </c>
      <c r="X92" s="34">
        <f t="shared" ca="1" si="14"/>
        <v>-3.4479078138087926E-2</v>
      </c>
      <c r="Y92" s="54">
        <f t="shared" ref="Y92:Y102" ca="1" si="15">IF(AND(Y23&gt;=0, (Y22)&gt;0),Y23/Y22-1," ")</f>
        <v>3.7874556996554398E-2</v>
      </c>
    </row>
    <row r="93" spans="1:25" s="33" customFormat="1" ht="10.8" thickBot="1" x14ac:dyDescent="0.25">
      <c r="A93" s="26">
        <v>39813</v>
      </c>
      <c r="B93" s="64">
        <f t="shared" ca="1" si="14"/>
        <v>6.2446789769350364E-3</v>
      </c>
      <c r="C93" s="64">
        <f t="shared" ca="1" si="14"/>
        <v>-2.2297998798241903E-3</v>
      </c>
      <c r="D93" s="55">
        <f t="shared" ca="1" si="14"/>
        <v>-3.9770003906438589E-3</v>
      </c>
      <c r="E93" s="55">
        <f t="shared" ca="1" si="14"/>
        <v>2.131829925972939E-2</v>
      </c>
      <c r="F93" s="55">
        <f t="shared" ca="1" si="14"/>
        <v>1.3519716511646518E-2</v>
      </c>
      <c r="G93" s="56">
        <f t="shared" ca="1" si="14"/>
        <v>8.9321652483100866E-3</v>
      </c>
      <c r="H93" s="55">
        <f t="shared" ca="1" si="14"/>
        <v>-3.4476930227904101E-2</v>
      </c>
      <c r="I93" s="55">
        <f t="shared" ca="1" si="14"/>
        <v>-3.6655699266975983E-2</v>
      </c>
      <c r="J93" s="65">
        <f t="shared" ca="1" si="14"/>
        <v>-2.6975202229427842E-2</v>
      </c>
      <c r="K93" s="55">
        <f t="shared" ca="1" si="14"/>
        <v>4.017877635583389E-2</v>
      </c>
      <c r="L93" s="55">
        <f t="shared" ca="1" si="14"/>
        <v>-0.21633380332250096</v>
      </c>
      <c r="M93" s="65">
        <f t="shared" ca="1" si="14"/>
        <v>-0.20094695404931551</v>
      </c>
      <c r="N93" s="55">
        <f t="shared" ca="1" si="14"/>
        <v>2.0184816591001464E-2</v>
      </c>
      <c r="O93" s="57">
        <f t="shared" ca="1" si="14"/>
        <v>-0.19116310705361927</v>
      </c>
      <c r="P93" s="56">
        <f t="shared" ca="1" si="14"/>
        <v>-1.9063370475041808E-2</v>
      </c>
      <c r="Q93" s="55">
        <f t="shared" ca="1" si="14"/>
        <v>2.2533832370008611E-3</v>
      </c>
      <c r="R93" s="55">
        <f t="shared" ca="1" si="14"/>
        <v>-1.1493249925914939E-2</v>
      </c>
      <c r="S93" s="55">
        <f t="shared" ca="1" si="14"/>
        <v>1.4154382838377888E-2</v>
      </c>
      <c r="T93" s="55" t="str">
        <f t="shared" ca="1" si="14"/>
        <v xml:space="preserve"> </v>
      </c>
      <c r="U93" s="55">
        <f t="shared" ca="1" si="14"/>
        <v>-4.1510858176377896E-3</v>
      </c>
      <c r="V93" s="55">
        <f t="shared" ca="1" si="14"/>
        <v>3.5668001300070085E-2</v>
      </c>
      <c r="W93" s="55" t="str">
        <f t="shared" ca="1" si="14"/>
        <v xml:space="preserve"> </v>
      </c>
      <c r="X93" s="55">
        <f t="shared" ca="1" si="14"/>
        <v>-2.6831030089392915E-2</v>
      </c>
      <c r="Y93" s="57">
        <f t="shared" ca="1" si="15"/>
        <v>5.6686432795200581E-2</v>
      </c>
    </row>
    <row r="94" spans="1:25" s="33" customFormat="1" x14ac:dyDescent="0.2">
      <c r="A94" s="14">
        <v>39903</v>
      </c>
      <c r="B94" s="66">
        <f t="shared" ca="1" si="14"/>
        <v>9.024789797798638E-3</v>
      </c>
      <c r="C94" s="66">
        <f t="shared" ca="1" si="14"/>
        <v>3.2388093010062846E-3</v>
      </c>
      <c r="D94" s="58">
        <f t="shared" ca="1" si="14"/>
        <v>2.3924721851016351E-3</v>
      </c>
      <c r="E94" s="58">
        <f t="shared" ca="1" si="14"/>
        <v>1.9079069234772428E-2</v>
      </c>
      <c r="F94" s="58">
        <f t="shared" ca="1" si="14"/>
        <v>1.0736111684795713E-2</v>
      </c>
      <c r="G94" s="59">
        <f t="shared" ca="1" si="14"/>
        <v>1.3957212181721079E-2</v>
      </c>
      <c r="H94" s="58">
        <f t="shared" ca="1" si="14"/>
        <v>9.4035325578443851E-2</v>
      </c>
      <c r="I94" s="58">
        <f t="shared" ca="1" si="14"/>
        <v>-2.8414442902239379E-2</v>
      </c>
      <c r="J94" s="67">
        <f t="shared" ca="1" si="14"/>
        <v>-2.0953783620329181E-2</v>
      </c>
      <c r="K94" s="58">
        <f t="shared" ca="1" si="14"/>
        <v>2.3333848806475155E-2</v>
      </c>
      <c r="L94" s="58">
        <f t="shared" ca="1" si="14"/>
        <v>-9.5269008865534466E-2</v>
      </c>
      <c r="M94" s="67">
        <f t="shared" ca="1" si="14"/>
        <v>-0.15614896255244815</v>
      </c>
      <c r="N94" s="58">
        <f t="shared" ca="1" si="14"/>
        <v>3.2300792445326909E-2</v>
      </c>
      <c r="O94" s="60">
        <f t="shared" ca="1" si="14"/>
        <v>-0.2158484924756251</v>
      </c>
      <c r="P94" s="59">
        <f t="shared" ca="1" si="14"/>
        <v>-5.4714137479664471E-3</v>
      </c>
      <c r="Q94" s="58">
        <f t="shared" ca="1" si="14"/>
        <v>1.3296305846901557E-3</v>
      </c>
      <c r="R94" s="58">
        <f t="shared" ca="1" si="14"/>
        <v>-1.7298582843207067E-2</v>
      </c>
      <c r="S94" s="58">
        <f t="shared" ca="1" si="14"/>
        <v>1.6983161739156483E-2</v>
      </c>
      <c r="T94" s="58" t="str">
        <f t="shared" ca="1" si="14"/>
        <v xml:space="preserve"> </v>
      </c>
      <c r="U94" s="58">
        <f t="shared" ca="1" si="14"/>
        <v>-6.7222101216224406E-4</v>
      </c>
      <c r="V94" s="58">
        <f t="shared" ca="1" si="14"/>
        <v>2.5979237815475509E-2</v>
      </c>
      <c r="W94" s="58" t="str">
        <f t="shared" ca="1" si="14"/>
        <v xml:space="preserve"> </v>
      </c>
      <c r="X94" s="58">
        <f t="shared" ca="1" si="14"/>
        <v>-1.9630826088253062E-2</v>
      </c>
      <c r="Y94" s="60">
        <f t="shared" ca="1" si="15"/>
        <v>3.0456986058819746E-2</v>
      </c>
    </row>
    <row r="95" spans="1:25" s="33" customFormat="1" x14ac:dyDescent="0.2">
      <c r="A95" s="20">
        <v>39994</v>
      </c>
      <c r="B95" s="62">
        <f t="shared" ca="1" si="14"/>
        <v>1.1407165298921162E-2</v>
      </c>
      <c r="C95" s="62">
        <f t="shared" ca="1" si="14"/>
        <v>6.7019153883358662E-3</v>
      </c>
      <c r="D95" s="34">
        <f t="shared" ca="1" si="14"/>
        <v>6.7496738178833837E-3</v>
      </c>
      <c r="E95" s="34">
        <f t="shared" ca="1" si="14"/>
        <v>1.9456372802193256E-2</v>
      </c>
      <c r="F95" s="34">
        <f t="shared" ca="1" si="14"/>
        <v>6.2823383708503489E-3</v>
      </c>
      <c r="G95" s="53">
        <f t="shared" ca="1" si="14"/>
        <v>2.4211924206618329E-2</v>
      </c>
      <c r="H95" s="34">
        <f t="shared" ca="1" si="14"/>
        <v>-1.1732721275879654E-2</v>
      </c>
      <c r="I95" s="34">
        <f t="shared" ca="1" si="14"/>
        <v>-3.7846902237307245E-2</v>
      </c>
      <c r="J95" s="63">
        <f t="shared" ca="1" si="14"/>
        <v>-3.3691471816500673E-2</v>
      </c>
      <c r="K95" s="34">
        <f t="shared" ca="1" si="14"/>
        <v>2.7561694407706394E-2</v>
      </c>
      <c r="L95" s="34">
        <f t="shared" ca="1" si="14"/>
        <v>-0.19741041263889958</v>
      </c>
      <c r="M95" s="63">
        <f t="shared" ca="1" si="14"/>
        <v>-0.20753034898052303</v>
      </c>
      <c r="N95" s="34">
        <f t="shared" ca="1" si="14"/>
        <v>2.9272372917245493E-2</v>
      </c>
      <c r="O95" s="54">
        <f t="shared" ca="1" si="14"/>
        <v>-0.23861101326254752</v>
      </c>
      <c r="P95" s="53">
        <f t="shared" ca="1" si="14"/>
        <v>2.0558249123547867E-4</v>
      </c>
      <c r="Q95" s="34">
        <f t="shared" ca="1" si="14"/>
        <v>1.9083527012069723E-2</v>
      </c>
      <c r="R95" s="34">
        <f t="shared" ca="1" si="14"/>
        <v>-5.7094470441033662E-3</v>
      </c>
      <c r="S95" s="34">
        <f t="shared" ca="1" si="14"/>
        <v>1.4841675134454446E-2</v>
      </c>
      <c r="T95" s="34" t="str">
        <f t="shared" ca="1" si="14"/>
        <v xml:space="preserve"> </v>
      </c>
      <c r="U95" s="34">
        <f t="shared" ca="1" si="14"/>
        <v>6.6142292674939984E-3</v>
      </c>
      <c r="V95" s="34">
        <f t="shared" ca="1" si="14"/>
        <v>1.7684879367836581E-2</v>
      </c>
      <c r="W95" s="34" t="str">
        <f t="shared" ca="1" si="14"/>
        <v xml:space="preserve"> </v>
      </c>
      <c r="X95" s="34">
        <f t="shared" ca="1" si="14"/>
        <v>-2.6639926876192432E-2</v>
      </c>
      <c r="Y95" s="54">
        <f t="shared" ca="1" si="15"/>
        <v>2.8520101490160821E-2</v>
      </c>
    </row>
    <row r="96" spans="1:25" s="33" customFormat="1" x14ac:dyDescent="0.2">
      <c r="A96" s="20">
        <v>40086</v>
      </c>
      <c r="B96" s="62">
        <f t="shared" ca="1" si="14"/>
        <v>1.3936387672321304E-2</v>
      </c>
      <c r="C96" s="62">
        <f t="shared" ca="1" si="14"/>
        <v>8.7662728957562663E-3</v>
      </c>
      <c r="D96" s="34">
        <f t="shared" ca="1" si="14"/>
        <v>8.0498183958144232E-3</v>
      </c>
      <c r="E96" s="34">
        <f t="shared" ca="1" si="14"/>
        <v>2.2670180031990839E-2</v>
      </c>
      <c r="F96" s="34">
        <f t="shared" ca="1" si="14"/>
        <v>1.5063537121919879E-2</v>
      </c>
      <c r="G96" s="53">
        <f t="shared" ca="1" si="14"/>
        <v>2.1721446230955843E-2</v>
      </c>
      <c r="H96" s="34">
        <f t="shared" ca="1" si="14"/>
        <v>0.10259176016536276</v>
      </c>
      <c r="I96" s="34">
        <f t="shared" ca="1" si="14"/>
        <v>-3.3893230344592129E-2</v>
      </c>
      <c r="J96" s="63">
        <f t="shared" ca="1" si="14"/>
        <v>-1.4801743890695995E-2</v>
      </c>
      <c r="K96" s="34">
        <f t="shared" ca="1" si="14"/>
        <v>3.1578976094299271E-2</v>
      </c>
      <c r="L96" s="34">
        <f t="shared" ca="1" si="14"/>
        <v>-0.27013824757197058</v>
      </c>
      <c r="M96" s="63">
        <f t="shared" ca="1" si="14"/>
        <v>-0.27924058819505426</v>
      </c>
      <c r="N96" s="34">
        <f t="shared" ca="1" si="14"/>
        <v>2.5326747742900002E-2</v>
      </c>
      <c r="O96" s="54">
        <f t="shared" ca="1" si="14"/>
        <v>-0.27839757645380081</v>
      </c>
      <c r="P96" s="53">
        <f t="shared" ca="1" si="14"/>
        <v>-1.7539952282732529E-2</v>
      </c>
      <c r="Q96" s="34">
        <f t="shared" ca="1" si="14"/>
        <v>1.0811129932019714E-2</v>
      </c>
      <c r="R96" s="34">
        <f t="shared" ca="1" si="14"/>
        <v>-1.4614675470511207E-3</v>
      </c>
      <c r="S96" s="34">
        <f t="shared" ca="1" si="14"/>
        <v>1.7903140880614732E-2</v>
      </c>
      <c r="T96" s="34" t="str">
        <f t="shared" ca="1" si="14"/>
        <v xml:space="preserve"> </v>
      </c>
      <c r="U96" s="34">
        <f t="shared" ca="1" si="14"/>
        <v>7.9551640192958573E-3</v>
      </c>
      <c r="V96" s="34">
        <f t="shared" ca="1" si="14"/>
        <v>2.4052136933036428E-2</v>
      </c>
      <c r="W96" s="34" t="str">
        <f t="shared" ca="1" si="14"/>
        <v xml:space="preserve"> </v>
      </c>
      <c r="X96" s="34">
        <f t="shared" ca="1" si="14"/>
        <v>-2.0840027689951413E-2</v>
      </c>
      <c r="Y96" s="54">
        <f t="shared" ca="1" si="15"/>
        <v>6.1032985190123012E-2</v>
      </c>
    </row>
    <row r="97" spans="1:25" s="33" customFormat="1" ht="10.8" thickBot="1" x14ac:dyDescent="0.25">
      <c r="A97" s="26">
        <v>40178</v>
      </c>
      <c r="B97" s="64">
        <f t="shared" ca="1" si="14"/>
        <v>9.9633544905000093E-3</v>
      </c>
      <c r="C97" s="64">
        <f t="shared" ca="1" si="14"/>
        <v>5.2684196520860205E-3</v>
      </c>
      <c r="D97" s="55">
        <f t="shared" ca="1" si="14"/>
        <v>5.3969899147694456E-3</v>
      </c>
      <c r="E97" s="55">
        <f t="shared" ca="1" si="14"/>
        <v>1.7786604478723822E-2</v>
      </c>
      <c r="F97" s="55">
        <f t="shared" ca="1" si="14"/>
        <v>4.1461619337579414E-3</v>
      </c>
      <c r="G97" s="56">
        <f t="shared" ca="1" si="14"/>
        <v>2.1207427812032442E-2</v>
      </c>
      <c r="H97" s="55">
        <f t="shared" ca="1" si="14"/>
        <v>-8.492850482291936E-2</v>
      </c>
      <c r="I97" s="55">
        <f t="shared" ca="1" si="14"/>
        <v>-3.325252155304248E-2</v>
      </c>
      <c r="J97" s="65">
        <f t="shared" ca="1" si="14"/>
        <v>-1.8872628912515843E-2</v>
      </c>
      <c r="K97" s="55">
        <f t="shared" ca="1" si="14"/>
        <v>2.6629967995396076E-2</v>
      </c>
      <c r="L97" s="55">
        <f t="shared" ca="1" si="14"/>
        <v>-0.47532897637833227</v>
      </c>
      <c r="M97" s="65">
        <f t="shared" ca="1" si="14"/>
        <v>-0.37880136191217251</v>
      </c>
      <c r="N97" s="55">
        <f t="shared" ca="1" si="14"/>
        <v>1.7681746237030449E-2</v>
      </c>
      <c r="O97" s="57">
        <f t="shared" ca="1" si="14"/>
        <v>-0.35102693874369939</v>
      </c>
      <c r="P97" s="56">
        <f t="shared" ca="1" si="14"/>
        <v>3.832294021179905E-4</v>
      </c>
      <c r="Q97" s="55">
        <f t="shared" ca="1" si="14"/>
        <v>1.0034185942807694E-2</v>
      </c>
      <c r="R97" s="55">
        <f t="shared" ca="1" si="14"/>
        <v>-1.0658413037007541E-2</v>
      </c>
      <c r="S97" s="55">
        <f t="shared" ca="1" si="14"/>
        <v>3.6688536834048602E-2</v>
      </c>
      <c r="T97" s="55" t="str">
        <f t="shared" ca="1" si="14"/>
        <v xml:space="preserve"> </v>
      </c>
      <c r="U97" s="55">
        <f t="shared" ca="1" si="14"/>
        <v>-1.0858969297621202E-2</v>
      </c>
      <c r="V97" s="55">
        <f t="shared" ca="1" si="14"/>
        <v>1.6821644589886775E-2</v>
      </c>
      <c r="W97" s="55" t="str">
        <f t="shared" ca="1" si="14"/>
        <v xml:space="preserve"> </v>
      </c>
      <c r="X97" s="55">
        <f t="shared" ca="1" si="14"/>
        <v>-2.1281065407532052E-2</v>
      </c>
      <c r="Y97" s="57">
        <f t="shared" ca="1" si="15"/>
        <v>5.8165117415103884E-2</v>
      </c>
    </row>
    <row r="98" spans="1:25" s="33" customFormat="1" x14ac:dyDescent="0.2">
      <c r="A98" s="20">
        <v>40268</v>
      </c>
      <c r="B98" s="62">
        <f t="shared" ca="1" si="14"/>
        <v>1.1869374681828582E-2</v>
      </c>
      <c r="C98" s="62">
        <f t="shared" ca="1" si="14"/>
        <v>6.3270884641168923E-3</v>
      </c>
      <c r="D98" s="34">
        <f t="shared" ca="1" si="14"/>
        <v>6.2498928472098925E-3</v>
      </c>
      <c r="E98" s="34">
        <f t="shared" ca="1" si="14"/>
        <v>2.0990993046963835E-2</v>
      </c>
      <c r="F98" s="34">
        <f t="shared" ca="1" si="14"/>
        <v>7.0017490823588435E-3</v>
      </c>
      <c r="G98" s="53">
        <f t="shared" ca="1" si="14"/>
        <v>1.7880606001150712E-2</v>
      </c>
      <c r="H98" s="34">
        <f t="shared" ca="1" si="14"/>
        <v>7.2360428473017047E-2</v>
      </c>
      <c r="I98" s="34">
        <f t="shared" ca="1" si="14"/>
        <v>-3.8234753084788853E-2</v>
      </c>
      <c r="J98" s="63">
        <f t="shared" ca="1" si="14"/>
        <v>-9.1924571299540903E-3</v>
      </c>
      <c r="K98" s="34">
        <f t="shared" ca="1" si="14"/>
        <v>2.716766685356764E-2</v>
      </c>
      <c r="L98" s="34">
        <f t="shared" ca="1" si="14"/>
        <v>-1</v>
      </c>
      <c r="M98" s="63">
        <f t="shared" ca="1" si="14"/>
        <v>-1</v>
      </c>
      <c r="N98" s="34">
        <f t="shared" ca="1" si="14"/>
        <v>2.7388014020196527E-2</v>
      </c>
      <c r="O98" s="54">
        <f t="shared" ca="1" si="14"/>
        <v>-0.30575503699597495</v>
      </c>
      <c r="P98" s="53">
        <f t="shared" ca="1" si="14"/>
        <v>-1.4120372304214923E-3</v>
      </c>
      <c r="Q98" s="34">
        <f t="shared" ca="1" si="14"/>
        <v>-2.0263102162865199E-4</v>
      </c>
      <c r="R98" s="34">
        <f t="shared" ca="1" si="14"/>
        <v>-1.2821044217194988E-3</v>
      </c>
      <c r="S98" s="34">
        <f t="shared" ca="1" si="14"/>
        <v>1.7475247921052706E-2</v>
      </c>
      <c r="T98" s="34" t="str">
        <f t="shared" ca="1" si="14"/>
        <v xml:space="preserve"> </v>
      </c>
      <c r="U98" s="34">
        <f t="shared" ca="1" si="14"/>
        <v>4.0489039786495429E-3</v>
      </c>
      <c r="V98" s="34">
        <f t="shared" ca="1" si="14"/>
        <v>2.2377849988688858E-2</v>
      </c>
      <c r="W98" s="34" t="str">
        <f t="shared" ca="1" si="14"/>
        <v xml:space="preserve"> </v>
      </c>
      <c r="X98" s="34">
        <f t="shared" ca="1" si="14"/>
        <v>-3.3146681569241054E-2</v>
      </c>
      <c r="Y98" s="54">
        <f t="shared" ca="1" si="15"/>
        <v>3.9361443136404661E-2</v>
      </c>
    </row>
    <row r="99" spans="1:25" s="33" customFormat="1" x14ac:dyDescent="0.2">
      <c r="A99" s="20">
        <v>40359</v>
      </c>
      <c r="B99" s="62">
        <f t="shared" ca="1" si="14"/>
        <v>9.3135118503429037E-3</v>
      </c>
      <c r="C99" s="62">
        <f t="shared" ca="1" si="14"/>
        <v>3.1580047671722067E-3</v>
      </c>
      <c r="D99" s="34">
        <f t="shared" ca="1" si="14"/>
        <v>2.2779303354303337E-3</v>
      </c>
      <c r="E99" s="34">
        <f t="shared" ca="1" si="14"/>
        <v>1.9298878948807774E-2</v>
      </c>
      <c r="F99" s="34">
        <f t="shared" ca="1" si="14"/>
        <v>1.084378113810569E-2</v>
      </c>
      <c r="G99" s="53">
        <f t="shared" ca="1" si="14"/>
        <v>1.0973645220844652E-2</v>
      </c>
      <c r="H99" s="34">
        <f t="shared" ca="1" si="14"/>
        <v>5.9792021648163995E-3</v>
      </c>
      <c r="I99" s="34">
        <f t="shared" ca="1" si="14"/>
        <v>-2.7478267538976198E-2</v>
      </c>
      <c r="J99" s="63">
        <f t="shared" ca="1" si="14"/>
        <v>-1.469128625047722E-2</v>
      </c>
      <c r="K99" s="34">
        <f t="shared" ca="1" si="14"/>
        <v>1.8967021551055341E-2</v>
      </c>
      <c r="L99" s="34" t="str">
        <f t="shared" ca="1" si="14"/>
        <v xml:space="preserve"> </v>
      </c>
      <c r="M99" s="63" t="str">
        <f t="shared" ca="1" si="14"/>
        <v xml:space="preserve"> </v>
      </c>
      <c r="N99" s="34">
        <f t="shared" ca="1" si="14"/>
        <v>2.1366356084563831E-2</v>
      </c>
      <c r="O99" s="54">
        <f t="shared" ca="1" si="14"/>
        <v>-0.13454553313086937</v>
      </c>
      <c r="P99" s="53">
        <f t="shared" ca="1" si="14"/>
        <v>1.9006909902558267E-2</v>
      </c>
      <c r="Q99" s="34">
        <f t="shared" ca="1" si="14"/>
        <v>1.2629510240227404E-2</v>
      </c>
      <c r="R99" s="34">
        <f t="shared" ca="1" si="14"/>
        <v>-2.4653830064899074E-3</v>
      </c>
      <c r="S99" s="34">
        <f t="shared" ca="1" si="14"/>
        <v>6.8341020181987844E-3</v>
      </c>
      <c r="T99" s="34" t="str">
        <f t="shared" ca="1" si="14"/>
        <v xml:space="preserve"> </v>
      </c>
      <c r="U99" s="34">
        <f t="shared" ca="1" si="14"/>
        <v>-1.7983729712016672E-3</v>
      </c>
      <c r="V99" s="34">
        <f t="shared" ca="1" si="14"/>
        <v>2.2168535539327738E-2</v>
      </c>
      <c r="W99" s="34" t="str">
        <f t="shared" ca="1" si="14"/>
        <v xml:space="preserve"> </v>
      </c>
      <c r="X99" s="34">
        <f t="shared" ca="1" si="14"/>
        <v>-6.8690255506519415E-3</v>
      </c>
      <c r="Y99" s="54">
        <f t="shared" ca="1" si="15"/>
        <v>9.1385999876434365E-3</v>
      </c>
    </row>
    <row r="100" spans="1:25" s="33" customFormat="1" x14ac:dyDescent="0.2">
      <c r="A100" s="20">
        <v>40451</v>
      </c>
      <c r="B100" s="62">
        <f t="shared" ca="1" si="14"/>
        <v>5.8363506111973606E-3</v>
      </c>
      <c r="C100" s="62">
        <f t="shared" ca="1" si="14"/>
        <v>-4.0944879538140633E-4</v>
      </c>
      <c r="D100" s="34">
        <f t="shared" ca="1" si="14"/>
        <v>-2.2566051347262528E-3</v>
      </c>
      <c r="E100" s="34">
        <f t="shared" ca="1" si="14"/>
        <v>1.5807748100559627E-2</v>
      </c>
      <c r="F100" s="34">
        <f t="shared" ca="1" si="14"/>
        <v>1.5585251936678146E-2</v>
      </c>
      <c r="G100" s="53">
        <f t="shared" ca="1" si="14"/>
        <v>9.1100434220734439E-3</v>
      </c>
      <c r="H100" s="34">
        <f t="shared" ca="1" si="14"/>
        <v>-2.9264092292093591E-2</v>
      </c>
      <c r="I100" s="34">
        <f t="shared" ca="1" si="14"/>
        <v>-2.9439232889305056E-2</v>
      </c>
      <c r="J100" s="63">
        <f t="shared" ca="1" si="14"/>
        <v>-2.329160624695259E-2</v>
      </c>
      <c r="K100" s="34">
        <f t="shared" ca="1" si="14"/>
        <v>9.8940659870805359E-3</v>
      </c>
      <c r="L100" s="34" t="str">
        <f t="shared" ca="1" si="14"/>
        <v xml:space="preserve"> </v>
      </c>
      <c r="M100" s="63" t="str">
        <f t="shared" ca="1" si="14"/>
        <v xml:space="preserve"> </v>
      </c>
      <c r="N100" s="34">
        <f t="shared" ca="1" si="14"/>
        <v>1.4578082337316278E-2</v>
      </c>
      <c r="O100" s="54">
        <f t="shared" ca="1" si="14"/>
        <v>-0.14157542971286596</v>
      </c>
      <c r="P100" s="53">
        <f t="shared" ca="1" si="14"/>
        <v>-3.0796831402921332E-2</v>
      </c>
      <c r="Q100" s="34">
        <f t="shared" ca="1" si="14"/>
        <v>1.8876477585818563E-3</v>
      </c>
      <c r="R100" s="34">
        <f t="shared" ca="1" si="14"/>
        <v>-1.1390327893224694E-2</v>
      </c>
      <c r="S100" s="34">
        <f t="shared" ca="1" si="14"/>
        <v>-1.6123998332158718E-2</v>
      </c>
      <c r="T100" s="34" t="str">
        <f t="shared" ca="1" si="14"/>
        <v xml:space="preserve"> </v>
      </c>
      <c r="U100" s="34">
        <f t="shared" ca="1" si="14"/>
        <v>-1.5610393617831564E-2</v>
      </c>
      <c r="V100" s="34">
        <f t="shared" ca="1" si="14"/>
        <v>6.8602327897542281E-3</v>
      </c>
      <c r="W100" s="34" t="str">
        <f t="shared" ca="1" si="14"/>
        <v xml:space="preserve"> </v>
      </c>
      <c r="X100" s="34">
        <f t="shared" ca="1" si="14"/>
        <v>3.834216743207941E-3</v>
      </c>
      <c r="Y100" s="54">
        <f t="shared" ca="1" si="15"/>
        <v>1.8489355776710958E-2</v>
      </c>
    </row>
    <row r="101" spans="1:25" s="33" customFormat="1" ht="10.8" thickBot="1" x14ac:dyDescent="0.25">
      <c r="A101" s="20">
        <v>40543</v>
      </c>
      <c r="B101" s="62">
        <f t="shared" ca="1" si="14"/>
        <v>2.7757559300884971E-3</v>
      </c>
      <c r="C101" s="62">
        <f t="shared" ca="1" si="14"/>
        <v>-5.1184741946843637E-3</v>
      </c>
      <c r="D101" s="34">
        <f t="shared" ca="1" si="14"/>
        <v>-7.2029438771118448E-3</v>
      </c>
      <c r="E101" s="34">
        <f t="shared" ca="1" si="14"/>
        <v>1.5177660930082881E-2</v>
      </c>
      <c r="F101" s="34">
        <f t="shared" ca="1" si="14"/>
        <v>1.2614048432185943E-2</v>
      </c>
      <c r="G101" s="53">
        <f t="shared" ca="1" si="14"/>
        <v>-4.1738033728082602E-3</v>
      </c>
      <c r="H101" s="34">
        <f t="shared" ca="1" si="14"/>
        <v>1.9737264792094811E-2</v>
      </c>
      <c r="I101" s="34">
        <f t="shared" ca="1" si="14"/>
        <v>-2.8477900319887506E-2</v>
      </c>
      <c r="J101" s="63">
        <f t="shared" ca="1" si="14"/>
        <v>-2.207820234206137E-2</v>
      </c>
      <c r="K101" s="34">
        <f t="shared" ca="1" si="14"/>
        <v>1.3226658244639644E-2</v>
      </c>
      <c r="L101" s="34" t="str">
        <f t="shared" ca="1" si="14"/>
        <v xml:space="preserve"> </v>
      </c>
      <c r="M101" s="63" t="str">
        <f t="shared" ca="1" si="14"/>
        <v xml:space="preserve"> </v>
      </c>
      <c r="N101" s="34">
        <f t="shared" ca="1" si="14"/>
        <v>1.434822843254735E-2</v>
      </c>
      <c r="O101" s="54">
        <f t="shared" ca="1" si="14"/>
        <v>-8.6679589893029374E-2</v>
      </c>
      <c r="P101" s="53">
        <f t="shared" ca="1" si="14"/>
        <v>0.10856565377023553</v>
      </c>
      <c r="Q101" s="34">
        <f t="shared" ca="1" si="14"/>
        <v>-3.6996175771464301E-3</v>
      </c>
      <c r="R101" s="34">
        <f t="shared" ca="1" si="14"/>
        <v>-1.1878586933156909E-2</v>
      </c>
      <c r="S101" s="34">
        <f t="shared" ca="1" si="14"/>
        <v>-6.5794378751904969E-2</v>
      </c>
      <c r="T101" s="34" t="str">
        <f t="shared" ca="1" si="14"/>
        <v xml:space="preserve"> </v>
      </c>
      <c r="U101" s="34">
        <f t="shared" ca="1" si="14"/>
        <v>-7.5738595126351171E-4</v>
      </c>
      <c r="V101" s="34">
        <f t="shared" ca="1" si="14"/>
        <v>-4.3177059591327227E-3</v>
      </c>
      <c r="W101" s="34" t="str">
        <f t="shared" ca="1" si="14"/>
        <v xml:space="preserve"> </v>
      </c>
      <c r="X101" s="34">
        <f t="shared" ca="1" si="14"/>
        <v>6.69177381397843E-2</v>
      </c>
      <c r="Y101" s="54">
        <f t="shared" ca="1" si="15"/>
        <v>2.6960303049748502E-2</v>
      </c>
    </row>
    <row r="102" spans="1:25" s="33" customFormat="1" x14ac:dyDescent="0.2">
      <c r="A102" s="14">
        <v>40633</v>
      </c>
      <c r="B102" s="66">
        <f t="shared" ca="1" si="14"/>
        <v>9.4817165027445416E-3</v>
      </c>
      <c r="C102" s="66">
        <f t="shared" ca="1" si="14"/>
        <v>1.2930501581127629E-3</v>
      </c>
      <c r="D102" s="58">
        <f t="shared" ca="1" si="14"/>
        <v>-5.0242899860664103E-4</v>
      </c>
      <c r="E102" s="58">
        <f t="shared" ca="1" si="14"/>
        <v>2.2088988060576131E-2</v>
      </c>
      <c r="F102" s="58">
        <f t="shared" ca="1" si="14"/>
        <v>1.6268222877016569E-2</v>
      </c>
      <c r="G102" s="59">
        <f t="shared" ca="1" si="14"/>
        <v>3.4839951701155503E-3</v>
      </c>
      <c r="H102" s="58">
        <f t="shared" ca="1" si="14"/>
        <v>-3.557106291191181E-2</v>
      </c>
      <c r="I102" s="58">
        <f t="shared" ca="1" si="14"/>
        <v>-1.1571582203393604E-2</v>
      </c>
      <c r="J102" s="67">
        <f t="shared" ca="1" si="14"/>
        <v>-2.0026865037201969E-2</v>
      </c>
      <c r="K102" s="58">
        <f t="shared" ca="1" si="14"/>
        <v>1.7234075598600018E-2</v>
      </c>
      <c r="L102" s="58" t="str">
        <f t="shared" ca="1" si="14"/>
        <v xml:space="preserve"> </v>
      </c>
      <c r="M102" s="67" t="str">
        <f t="shared" ca="1" si="14"/>
        <v xml:space="preserve"> </v>
      </c>
      <c r="N102" s="58">
        <f t="shared" ca="1" si="14"/>
        <v>2.1866344267796434E-2</v>
      </c>
      <c r="O102" s="60">
        <f t="shared" ca="1" si="14"/>
        <v>-9.1225295746831692E-2</v>
      </c>
      <c r="P102" s="59">
        <f t="shared" ca="1" si="14"/>
        <v>1.3778224337909086</v>
      </c>
      <c r="Q102" s="58">
        <f t="shared" ca="1" si="14"/>
        <v>1.5200728539289221E-2</v>
      </c>
      <c r="R102" s="58">
        <f t="shared" ca="1" si="14"/>
        <v>-1.337340981280144E-2</v>
      </c>
      <c r="S102" s="58">
        <f t="shared" ca="1" si="14"/>
        <v>-1</v>
      </c>
      <c r="T102" s="58" t="str">
        <f t="shared" ca="1" si="14"/>
        <v xml:space="preserve"> </v>
      </c>
      <c r="U102" s="58">
        <f t="shared" ca="1" si="14"/>
        <v>-2.6761758397841895E-3</v>
      </c>
      <c r="V102" s="58">
        <f t="shared" ca="1" si="14"/>
        <v>-1</v>
      </c>
      <c r="W102" s="58" t="str">
        <f t="shared" ca="1" si="14"/>
        <v xml:space="preserve"> </v>
      </c>
      <c r="X102" s="58">
        <f t="shared" ca="1" si="14"/>
        <v>2.9702749123954151</v>
      </c>
      <c r="Y102" s="60">
        <f t="shared" ca="1" si="15"/>
        <v>3.7920492205457679E-2</v>
      </c>
    </row>
    <row r="103" spans="1:25" s="33" customFormat="1" x14ac:dyDescent="0.2">
      <c r="A103" s="20">
        <v>40724</v>
      </c>
      <c r="B103" s="62">
        <f ca="1">IF(AND(B34&gt;=0, (B33)&gt;0),B34/B33-1," ")</f>
        <v>4.5051410899801247E-3</v>
      </c>
      <c r="C103" s="62">
        <f t="shared" ca="1" si="14"/>
        <v>-3.5938863343869532E-3</v>
      </c>
      <c r="D103" s="34">
        <f t="shared" ca="1" si="14"/>
        <v>-4.9882780507346514E-3</v>
      </c>
      <c r="E103" s="34">
        <f t="shared" ref="E103:Y103" ca="1" si="16">IF(AND(E34&gt;=0, (E33)&gt;0),E34/E33-1," ")</f>
        <v>1.6720698635156683E-2</v>
      </c>
      <c r="F103" s="34">
        <f t="shared" ca="1" si="16"/>
        <v>7.8441023688196054E-3</v>
      </c>
      <c r="G103" s="53">
        <f t="shared" ca="1" si="16"/>
        <v>2.8173071528381222E-4</v>
      </c>
      <c r="H103" s="34">
        <f t="shared" ca="1" si="16"/>
        <v>-2.0378395481364109E-3</v>
      </c>
      <c r="I103" s="34">
        <f t="shared" ca="1" si="16"/>
        <v>-2.9220701748027711E-2</v>
      </c>
      <c r="J103" s="63">
        <f t="shared" ca="1" si="16"/>
        <v>-1.7947596511016961E-2</v>
      </c>
      <c r="K103" s="34">
        <f t="shared" ca="1" si="16"/>
        <v>6.2045052859056593E-3</v>
      </c>
      <c r="L103" s="34" t="str">
        <f t="shared" ca="1" si="16"/>
        <v xml:space="preserve"> </v>
      </c>
      <c r="M103" s="63" t="str">
        <f t="shared" ca="1" si="16"/>
        <v xml:space="preserve"> </v>
      </c>
      <c r="N103" s="34">
        <f t="shared" ca="1" si="16"/>
        <v>2.2458301331909292E-2</v>
      </c>
      <c r="O103" s="54">
        <f t="shared" ca="1" si="16"/>
        <v>-0.13043487226934125</v>
      </c>
      <c r="P103" s="53">
        <f t="shared" ca="1" si="16"/>
        <v>-3.3127015285284722E-3</v>
      </c>
      <c r="Q103" s="34">
        <f t="shared" ca="1" si="16"/>
        <v>7.7084922262682376E-4</v>
      </c>
      <c r="R103" s="34">
        <f t="shared" ca="1" si="16"/>
        <v>-1.1235996391466774E-2</v>
      </c>
      <c r="S103" s="34" t="str">
        <f t="shared" ca="1" si="16"/>
        <v xml:space="preserve"> </v>
      </c>
      <c r="T103" s="34" t="str">
        <f t="shared" ca="1" si="16"/>
        <v xml:space="preserve"> </v>
      </c>
      <c r="U103" s="34">
        <f t="shared" ca="1" si="16"/>
        <v>-5.447584963635399E-3</v>
      </c>
      <c r="V103" s="34" t="str">
        <f t="shared" ca="1" si="16"/>
        <v xml:space="preserve"> </v>
      </c>
      <c r="W103" s="34" t="str">
        <f t="shared" ca="1" si="16"/>
        <v xml:space="preserve"> </v>
      </c>
      <c r="X103" s="34">
        <f t="shared" ca="1" si="16"/>
        <v>1.1227013376138517E-2</v>
      </c>
      <c r="Y103" s="54">
        <f t="shared" ca="1" si="16"/>
        <v>3.7084952283632733E-2</v>
      </c>
    </row>
    <row r="104" spans="1:25" s="33" customFormat="1" x14ac:dyDescent="0.2">
      <c r="A104" s="20">
        <v>40816</v>
      </c>
      <c r="B104" s="62">
        <f t="shared" ref="B104:X115" ca="1" si="17">IF(AND(B35&gt;=0, (B34)&gt;0),B35/B34-1," ")</f>
        <v>-4.9082477510398181E-4</v>
      </c>
      <c r="C104" s="62">
        <f t="shared" ca="1" si="17"/>
        <v>-6.8684789317100536E-3</v>
      </c>
      <c r="D104" s="34">
        <f t="shared" ca="1" si="17"/>
        <v>-7.9640732346230036E-3</v>
      </c>
      <c r="E104" s="34">
        <f t="shared" ca="1" si="17"/>
        <v>8.9362316762937599E-3</v>
      </c>
      <c r="F104" s="34">
        <f t="shared" ca="1" si="17"/>
        <v>2.0040918515575878E-3</v>
      </c>
      <c r="G104" s="53">
        <f t="shared" ca="1" si="17"/>
        <v>-6.1076591792619261E-4</v>
      </c>
      <c r="H104" s="34">
        <f t="shared" ca="1" si="17"/>
        <v>8.9723497089924109E-3</v>
      </c>
      <c r="I104" s="34">
        <f t="shared" ca="1" si="17"/>
        <v>-2.5675224581790279E-2</v>
      </c>
      <c r="J104" s="63">
        <f t="shared" ca="1" si="17"/>
        <v>-2.0521196848488299E-2</v>
      </c>
      <c r="K104" s="34">
        <f t="shared" ca="1" si="17"/>
        <v>-3.8780613558090371E-3</v>
      </c>
      <c r="L104" s="34" t="str">
        <f t="shared" ca="1" si="17"/>
        <v xml:space="preserve"> </v>
      </c>
      <c r="M104" s="63" t="str">
        <f t="shared" ca="1" si="17"/>
        <v xml:space="preserve"> </v>
      </c>
      <c r="N104" s="34">
        <f t="shared" ca="1" si="17"/>
        <v>5.3506032587091745E-3</v>
      </c>
      <c r="O104" s="54">
        <f t="shared" ca="1" si="17"/>
        <v>-9.8298333712040109E-2</v>
      </c>
      <c r="P104" s="53">
        <f t="shared" ca="1" si="17"/>
        <v>-2.2936538092346304E-3</v>
      </c>
      <c r="Q104" s="34">
        <f t="shared" ca="1" si="17"/>
        <v>-3.541220338547868E-3</v>
      </c>
      <c r="R104" s="34">
        <f t="shared" ca="1" si="17"/>
        <v>-9.6021173966860385E-3</v>
      </c>
      <c r="S104" s="34" t="str">
        <f t="shared" ca="1" si="17"/>
        <v xml:space="preserve"> </v>
      </c>
      <c r="T104" s="34" t="str">
        <f t="shared" ca="1" si="17"/>
        <v xml:space="preserve"> </v>
      </c>
      <c r="U104" s="34">
        <f t="shared" ca="1" si="17"/>
        <v>-4.4540184452385168E-3</v>
      </c>
      <c r="V104" s="34" t="str">
        <f t="shared" ca="1" si="17"/>
        <v xml:space="preserve"> </v>
      </c>
      <c r="W104" s="34" t="str">
        <f t="shared" ca="1" si="17"/>
        <v xml:space="preserve"> </v>
      </c>
      <c r="X104" s="34">
        <f t="shared" ca="1" si="17"/>
        <v>-1.2701369226818526E-3</v>
      </c>
      <c r="Y104" s="54">
        <f t="shared" ref="Y104:Y137" ca="1" si="18">IF(AND(Y35&gt;=0, (Y34)&gt;0),Y35/Y34-1," ")</f>
        <v>1.6168903959305592E-2</v>
      </c>
    </row>
    <row r="105" spans="1:25" s="33" customFormat="1" ht="10.8" thickBot="1" x14ac:dyDescent="0.25">
      <c r="A105" s="26">
        <v>40908</v>
      </c>
      <c r="B105" s="64">
        <f t="shared" ca="1" si="17"/>
        <v>1.2328236158299033E-2</v>
      </c>
      <c r="C105" s="64">
        <f t="shared" ca="1" si="17"/>
        <v>9.233757557521205E-3</v>
      </c>
      <c r="D105" s="55">
        <f t="shared" ca="1" si="17"/>
        <v>8.8344393100432406E-3</v>
      </c>
      <c r="E105" s="55">
        <f t="shared" ca="1" si="17"/>
        <v>1.6830652734437956E-2</v>
      </c>
      <c r="F105" s="55">
        <f t="shared" ca="1" si="17"/>
        <v>1.2435429051899982E-2</v>
      </c>
      <c r="G105" s="56">
        <f t="shared" ca="1" si="17"/>
        <v>9.0137836890036294E-3</v>
      </c>
      <c r="H105" s="55">
        <f t="shared" ca="1" si="17"/>
        <v>0.21582664206690794</v>
      </c>
      <c r="I105" s="55">
        <f t="shared" ca="1" si="17"/>
        <v>-1.2332161944512143E-2</v>
      </c>
      <c r="J105" s="65">
        <f t="shared" ca="1" si="17"/>
        <v>-1.1064948577172884E-2</v>
      </c>
      <c r="K105" s="55">
        <f t="shared" ca="1" si="17"/>
        <v>1.5599455697525411E-2</v>
      </c>
      <c r="L105" s="55" t="str">
        <f t="shared" ca="1" si="17"/>
        <v xml:space="preserve"> </v>
      </c>
      <c r="M105" s="65" t="str">
        <f t="shared" ca="1" si="17"/>
        <v xml:space="preserve"> </v>
      </c>
      <c r="N105" s="55">
        <f t="shared" ca="1" si="17"/>
        <v>1.7003104779216294E-2</v>
      </c>
      <c r="O105" s="57">
        <f t="shared" ca="1" si="17"/>
        <v>-2.6886902049868766E-2</v>
      </c>
      <c r="P105" s="56">
        <f t="shared" ca="1" si="17"/>
        <v>-1.2013256421111507E-2</v>
      </c>
      <c r="Q105" s="55">
        <f t="shared" ca="1" si="17"/>
        <v>1.5506628343920692E-2</v>
      </c>
      <c r="R105" s="55">
        <f t="shared" ca="1" si="17"/>
        <v>-4.7815687942811547E-3</v>
      </c>
      <c r="S105" s="55" t="str">
        <f t="shared" ca="1" si="17"/>
        <v xml:space="preserve"> </v>
      </c>
      <c r="T105" s="55" t="str">
        <f t="shared" ca="1" si="17"/>
        <v xml:space="preserve"> </v>
      </c>
      <c r="U105" s="55">
        <f t="shared" ca="1" si="17"/>
        <v>3.6867924959367748E-2</v>
      </c>
      <c r="V105" s="55" t="str">
        <f t="shared" ca="1" si="17"/>
        <v xml:space="preserve"> </v>
      </c>
      <c r="W105" s="55" t="str">
        <f t="shared" ca="1" si="17"/>
        <v xml:space="preserve"> </v>
      </c>
      <c r="X105" s="55">
        <f t="shared" ca="1" si="17"/>
        <v>9.7839255051785923E-3</v>
      </c>
      <c r="Y105" s="57">
        <f t="shared" ca="1" si="18"/>
        <v>1.5427750744707813E-2</v>
      </c>
    </row>
    <row r="106" spans="1:25" s="33" customFormat="1" x14ac:dyDescent="0.2">
      <c r="A106" s="14">
        <v>40999</v>
      </c>
      <c r="B106" s="66">
        <f t="shared" ca="1" si="17"/>
        <v>8.0706710242066659E-3</v>
      </c>
      <c r="C106" s="66">
        <f t="shared" ca="1" si="17"/>
        <v>-5.7892911383183865E-4</v>
      </c>
      <c r="D106" s="58">
        <f t="shared" ca="1" si="17"/>
        <v>-1.4037274944627143E-3</v>
      </c>
      <c r="E106" s="58">
        <f t="shared" ca="1" si="17"/>
        <v>2.0561675408905522E-2</v>
      </c>
      <c r="F106" s="58">
        <f t="shared" ca="1" si="17"/>
        <v>6.0106545718308091E-3</v>
      </c>
      <c r="G106" s="59">
        <f t="shared" ca="1" si="17"/>
        <v>4.8140025166567568E-3</v>
      </c>
      <c r="H106" s="58">
        <f t="shared" ca="1" si="17"/>
        <v>-0.11942165599184729</v>
      </c>
      <c r="I106" s="58">
        <f t="shared" ca="1" si="17"/>
        <v>-2.1242521885294074E-2</v>
      </c>
      <c r="J106" s="67">
        <f t="shared" ca="1" si="17"/>
        <v>-2.3146136078513235E-2</v>
      </c>
      <c r="K106" s="58">
        <f t="shared" ca="1" si="17"/>
        <v>1.4557953237194221E-2</v>
      </c>
      <c r="L106" s="58" t="str">
        <f t="shared" ca="1" si="17"/>
        <v xml:space="preserve"> </v>
      </c>
      <c r="M106" s="67" t="str">
        <f t="shared" ca="1" si="17"/>
        <v xml:space="preserve"> </v>
      </c>
      <c r="N106" s="58">
        <f t="shared" ca="1" si="17"/>
        <v>1.9630346785958208E-2</v>
      </c>
      <c r="O106" s="60">
        <f t="shared" ca="1" si="17"/>
        <v>-5.5746273194297591E-2</v>
      </c>
      <c r="P106" s="59">
        <f t="shared" ca="1" si="17"/>
        <v>1.2414829757182888E-2</v>
      </c>
      <c r="Q106" s="58">
        <f t="shared" ca="1" si="17"/>
        <v>2.1201143205197726E-2</v>
      </c>
      <c r="R106" s="58">
        <f t="shared" ca="1" si="17"/>
        <v>-2.3519915688983151E-3</v>
      </c>
      <c r="S106" s="58" t="str">
        <f t="shared" ca="1" si="17"/>
        <v xml:space="preserve"> </v>
      </c>
      <c r="T106" s="58" t="str">
        <f t="shared" ca="1" si="17"/>
        <v xml:space="preserve"> </v>
      </c>
      <c r="U106" s="58">
        <f t="shared" ca="1" si="17"/>
        <v>-5.1203801411862093E-3</v>
      </c>
      <c r="V106" s="58" t="str">
        <f t="shared" ca="1" si="17"/>
        <v xml:space="preserve"> </v>
      </c>
      <c r="W106" s="58" t="str">
        <f t="shared" ca="1" si="17"/>
        <v xml:space="preserve"> </v>
      </c>
      <c r="X106" s="58">
        <f t="shared" ca="1" si="17"/>
        <v>1.7477112700844843E-2</v>
      </c>
      <c r="Y106" s="60">
        <f t="shared" ca="1" si="18"/>
        <v>1.1219757455004808E-2</v>
      </c>
    </row>
    <row r="107" spans="1:25" s="33" customFormat="1" x14ac:dyDescent="0.2">
      <c r="A107" s="20">
        <v>41090</v>
      </c>
      <c r="B107" s="62">
        <f t="shared" ca="1" si="17"/>
        <v>-3.9009334218464975E-4</v>
      </c>
      <c r="C107" s="62">
        <f t="shared" ca="1" si="17"/>
        <v>-2.8543752029629443E-3</v>
      </c>
      <c r="D107" s="34">
        <f t="shared" ca="1" si="17"/>
        <v>-2.9924327064172473E-3</v>
      </c>
      <c r="E107" s="34">
        <f t="shared" ca="1" si="17"/>
        <v>3.0948920025801741E-3</v>
      </c>
      <c r="F107" s="34">
        <f t="shared" ca="1" si="17"/>
        <v>-1.7595178130198619E-3</v>
      </c>
      <c r="G107" s="53">
        <f t="shared" ca="1" si="17"/>
        <v>4.0099977776097973E-5</v>
      </c>
      <c r="H107" s="34">
        <f t="shared" ca="1" si="17"/>
        <v>1.6279628424140435E-2</v>
      </c>
      <c r="I107" s="34">
        <f t="shared" ca="1" si="17"/>
        <v>-1.1958838751001233E-2</v>
      </c>
      <c r="J107" s="63">
        <f t="shared" ca="1" si="17"/>
        <v>-3.1192247823139674E-3</v>
      </c>
      <c r="K107" s="34">
        <f t="shared" ca="1" si="17"/>
        <v>-1.0486879716220643E-2</v>
      </c>
      <c r="L107" s="34" t="str">
        <f t="shared" ca="1" si="17"/>
        <v xml:space="preserve"> </v>
      </c>
      <c r="M107" s="63" t="str">
        <f t="shared" ca="1" si="17"/>
        <v xml:space="preserve"> </v>
      </c>
      <c r="N107" s="34">
        <f t="shared" ca="1" si="17"/>
        <v>7.1619336810637702E-3</v>
      </c>
      <c r="O107" s="54">
        <f t="shared" ca="1" si="17"/>
        <v>-0.12030756437113987</v>
      </c>
      <c r="P107" s="53">
        <f t="shared" ca="1" si="17"/>
        <v>-1.9371349630628698E-2</v>
      </c>
      <c r="Q107" s="34">
        <f t="shared" ca="1" si="17"/>
        <v>-1.3784493404114917E-2</v>
      </c>
      <c r="R107" s="34">
        <f t="shared" ca="1" si="17"/>
        <v>-3.9125888649270801E-2</v>
      </c>
      <c r="S107" s="34" t="str">
        <f t="shared" ca="1" si="17"/>
        <v xml:space="preserve"> </v>
      </c>
      <c r="T107" s="34" t="str">
        <f t="shared" ca="1" si="17"/>
        <v xml:space="preserve"> </v>
      </c>
      <c r="U107" s="34">
        <f t="shared" ca="1" si="17"/>
        <v>1.1827454239238255E-2</v>
      </c>
      <c r="V107" s="34" t="str">
        <f t="shared" ca="1" si="17"/>
        <v xml:space="preserve"> </v>
      </c>
      <c r="W107" s="34" t="str">
        <f t="shared" ca="1" si="17"/>
        <v xml:space="preserve"> </v>
      </c>
      <c r="X107" s="34">
        <f t="shared" ca="1" si="17"/>
        <v>-1.0411973666593632E-2</v>
      </c>
      <c r="Y107" s="54">
        <f t="shared" ca="1" si="18"/>
        <v>-1.1036891234069923E-2</v>
      </c>
    </row>
    <row r="108" spans="1:25" s="33" customFormat="1" x14ac:dyDescent="0.2">
      <c r="A108" s="20">
        <v>41182</v>
      </c>
      <c r="B108" s="62">
        <f t="shared" ca="1" si="17"/>
        <v>-3.0553498371271859E-3</v>
      </c>
      <c r="C108" s="62">
        <f t="shared" ca="1" si="17"/>
        <v>-1.2755377665135237E-2</v>
      </c>
      <c r="D108" s="34">
        <f t="shared" ca="1" si="17"/>
        <v>-1.3368986998268051E-2</v>
      </c>
      <c r="E108" s="34">
        <f t="shared" ca="1" si="17"/>
        <v>1.05810625081868E-2</v>
      </c>
      <c r="F108" s="34">
        <f t="shared" ca="1" si="17"/>
        <v>-7.8951929898799511E-3</v>
      </c>
      <c r="G108" s="53">
        <f t="shared" ca="1" si="17"/>
        <v>-8.8438588093729953E-3</v>
      </c>
      <c r="H108" s="34">
        <f t="shared" ca="1" si="17"/>
        <v>6.6251278967383476E-2</v>
      </c>
      <c r="I108" s="34">
        <f t="shared" ca="1" si="17"/>
        <v>-3.077509503055853E-2</v>
      </c>
      <c r="J108" s="63">
        <f t="shared" ca="1" si="17"/>
        <v>-3.9825176763459091E-2</v>
      </c>
      <c r="K108" s="34">
        <f t="shared" ca="1" si="17"/>
        <v>-1.8111269944955932E-3</v>
      </c>
      <c r="L108" s="34" t="str">
        <f t="shared" ca="1" si="17"/>
        <v xml:space="preserve"> </v>
      </c>
      <c r="M108" s="63" t="str">
        <f t="shared" ca="1" si="17"/>
        <v xml:space="preserve"> </v>
      </c>
      <c r="N108" s="34">
        <f t="shared" ca="1" si="17"/>
        <v>7.9997570343948166E-3</v>
      </c>
      <c r="O108" s="54">
        <f t="shared" ca="1" si="17"/>
        <v>-5.0508596938206418E-2</v>
      </c>
      <c r="P108" s="53">
        <f t="shared" ca="1" si="17"/>
        <v>-1.078355123353103E-2</v>
      </c>
      <c r="Q108" s="34">
        <f t="shared" ca="1" si="17"/>
        <v>6.1041396320637986E-4</v>
      </c>
      <c r="R108" s="34">
        <f t="shared" ca="1" si="17"/>
        <v>-8.8593205797438124E-3</v>
      </c>
      <c r="S108" s="34" t="str">
        <f t="shared" ca="1" si="17"/>
        <v xml:space="preserve"> </v>
      </c>
      <c r="T108" s="34" t="str">
        <f t="shared" ca="1" si="17"/>
        <v xml:space="preserve"> </v>
      </c>
      <c r="U108" s="34">
        <f t="shared" ca="1" si="17"/>
        <v>5.4408270675587733E-3</v>
      </c>
      <c r="V108" s="34" t="str">
        <f t="shared" ca="1" si="17"/>
        <v xml:space="preserve"> </v>
      </c>
      <c r="W108" s="34" t="str">
        <f t="shared" ca="1" si="17"/>
        <v xml:space="preserve"> </v>
      </c>
      <c r="X108" s="34">
        <f t="shared" ca="1" si="17"/>
        <v>-3.3783691091959778E-4</v>
      </c>
      <c r="Y108" s="54">
        <f t="shared" ca="1" si="18"/>
        <v>1.3602443356996785E-2</v>
      </c>
    </row>
    <row r="109" spans="1:25" s="33" customFormat="1" ht="10.8" thickBot="1" x14ac:dyDescent="0.25">
      <c r="A109" s="26">
        <v>41274</v>
      </c>
      <c r="B109" s="64">
        <f t="shared" ca="1" si="17"/>
        <v>2.9334364200630514E-3</v>
      </c>
      <c r="C109" s="64">
        <f t="shared" ca="1" si="17"/>
        <v>2.653721678060883E-4</v>
      </c>
      <c r="D109" s="55">
        <f t="shared" ca="1" si="17"/>
        <v>1.3725426750237357E-3</v>
      </c>
      <c r="E109" s="55">
        <f t="shared" ca="1" si="17"/>
        <v>6.5976185313594282E-3</v>
      </c>
      <c r="F109" s="55">
        <f t="shared" ca="1" si="17"/>
        <v>-8.4557532534229596E-3</v>
      </c>
      <c r="G109" s="56">
        <f t="shared" ca="1" si="17"/>
        <v>1.9212008059146246E-3</v>
      </c>
      <c r="H109" s="55">
        <f t="shared" ca="1" si="17"/>
        <v>-1.9479458644020564E-3</v>
      </c>
      <c r="I109" s="55">
        <f t="shared" ca="1" si="17"/>
        <v>-1.0728533962274911E-2</v>
      </c>
      <c r="J109" s="65">
        <f t="shared" ca="1" si="17"/>
        <v>-5.1074181926644702E-3</v>
      </c>
      <c r="K109" s="55">
        <f t="shared" ca="1" si="17"/>
        <v>-8.1955834123450533E-3</v>
      </c>
      <c r="L109" s="55" t="str">
        <f t="shared" ca="1" si="17"/>
        <v xml:space="preserve"> </v>
      </c>
      <c r="M109" s="65" t="str">
        <f t="shared" ca="1" si="17"/>
        <v xml:space="preserve"> </v>
      </c>
      <c r="N109" s="55">
        <f t="shared" ca="1" si="17"/>
        <v>6.9632539028945395E-3</v>
      </c>
      <c r="O109" s="57">
        <f t="shared" ca="1" si="17"/>
        <v>-1.9644858219567185E-2</v>
      </c>
      <c r="P109" s="56">
        <f t="shared" ca="1" si="17"/>
        <v>2.8119106225914514E-3</v>
      </c>
      <c r="Q109" s="55">
        <f t="shared" ca="1" si="17"/>
        <v>1.1296267234561785E-3</v>
      </c>
      <c r="R109" s="55">
        <f t="shared" ca="1" si="17"/>
        <v>-1.4993486675086598E-2</v>
      </c>
      <c r="S109" s="55" t="str">
        <f t="shared" ca="1" si="17"/>
        <v xml:space="preserve"> </v>
      </c>
      <c r="T109" s="55" t="str">
        <f t="shared" ca="1" si="17"/>
        <v xml:space="preserve"> </v>
      </c>
      <c r="U109" s="55">
        <f t="shared" ca="1" si="17"/>
        <v>2.1379226381912364E-3</v>
      </c>
      <c r="V109" s="55" t="str">
        <f t="shared" ca="1" si="17"/>
        <v xml:space="preserve"> </v>
      </c>
      <c r="W109" s="55" t="str">
        <f t="shared" ca="1" si="17"/>
        <v xml:space="preserve"> </v>
      </c>
      <c r="X109" s="55">
        <f t="shared" ca="1" si="17"/>
        <v>-1.1767524206951041E-2</v>
      </c>
      <c r="Y109" s="57">
        <f t="shared" ca="1" si="18"/>
        <v>-6.9719950378553941E-3</v>
      </c>
    </row>
    <row r="110" spans="1:25" s="33" customFormat="1" x14ac:dyDescent="0.2">
      <c r="A110" s="14">
        <v>41364</v>
      </c>
      <c r="B110" s="66">
        <f t="shared" ca="1" si="17"/>
        <v>-1.213515430006129E-2</v>
      </c>
      <c r="C110" s="66">
        <f t="shared" ca="1" si="17"/>
        <v>-2.3337160474185992E-2</v>
      </c>
      <c r="D110" s="58">
        <f t="shared" ca="1" si="17"/>
        <v>-2.4796841578869855E-2</v>
      </c>
      <c r="E110" s="58">
        <f t="shared" ca="1" si="17"/>
        <v>3.1523259717280983E-3</v>
      </c>
      <c r="F110" s="58">
        <f t="shared" ca="1" si="17"/>
        <v>-1.1725359325639895E-2</v>
      </c>
      <c r="G110" s="59">
        <f t="shared" ca="1" si="17"/>
        <v>-1.9514415360703863E-2</v>
      </c>
      <c r="H110" s="58">
        <f t="shared" ca="1" si="17"/>
        <v>-2.6467200954127801E-4</v>
      </c>
      <c r="I110" s="58">
        <f t="shared" ca="1" si="17"/>
        <v>-4.5167595404812078E-2</v>
      </c>
      <c r="J110" s="67">
        <f t="shared" ca="1" si="17"/>
        <v>-5.013682077262116E-2</v>
      </c>
      <c r="K110" s="58">
        <f t="shared" ca="1" si="17"/>
        <v>-2.2225978217715991E-2</v>
      </c>
      <c r="L110" s="58" t="str">
        <f t="shared" ca="1" si="17"/>
        <v xml:space="preserve"> </v>
      </c>
      <c r="M110" s="67" t="str">
        <f t="shared" ca="1" si="17"/>
        <v xml:space="preserve"> </v>
      </c>
      <c r="N110" s="58">
        <f t="shared" ca="1" si="17"/>
        <v>2.076128203898131E-3</v>
      </c>
      <c r="O110" s="60">
        <f t="shared" ca="1" si="17"/>
        <v>-9.7549405826802382E-2</v>
      </c>
      <c r="P110" s="59">
        <f t="shared" ca="1" si="17"/>
        <v>-0.96519948601567784</v>
      </c>
      <c r="Q110" s="58">
        <f t="shared" ca="1" si="17"/>
        <v>-1.2209402018225624E-2</v>
      </c>
      <c r="R110" s="58">
        <f t="shared" ca="1" si="17"/>
        <v>-2.0407203277976405E-2</v>
      </c>
      <c r="S110" s="58" t="str">
        <f t="shared" ca="1" si="17"/>
        <v xml:space="preserve"> </v>
      </c>
      <c r="T110" s="58" t="str">
        <f t="shared" ca="1" si="17"/>
        <v xml:space="preserve"> </v>
      </c>
      <c r="U110" s="58">
        <f t="shared" ca="1" si="17"/>
        <v>-1.7291929983602183E-2</v>
      </c>
      <c r="V110" s="58" t="str">
        <f t="shared" ca="1" si="17"/>
        <v xml:space="preserve"> </v>
      </c>
      <c r="W110" s="58" t="str">
        <f t="shared" ca="1" si="17"/>
        <v xml:space="preserve"> </v>
      </c>
      <c r="X110" s="58">
        <f t="shared" ca="1" si="17"/>
        <v>-0.99992184922493532</v>
      </c>
      <c r="Y110" s="60">
        <f t="shared" ca="1" si="18"/>
        <v>2.907194718801831E-2</v>
      </c>
    </row>
    <row r="111" spans="1:25" s="33" customFormat="1" x14ac:dyDescent="0.2">
      <c r="A111" s="20">
        <v>41455</v>
      </c>
      <c r="B111" s="62">
        <f t="shared" ca="1" si="17"/>
        <v>-4.5394015327694381E-3</v>
      </c>
      <c r="C111" s="62">
        <f t="shared" ca="1" si="17"/>
        <v>-7.1656172766160209E-3</v>
      </c>
      <c r="D111" s="34">
        <f t="shared" ca="1" si="17"/>
        <v>-6.9311256790479669E-3</v>
      </c>
      <c r="E111" s="34">
        <f t="shared" ca="1" si="17"/>
        <v>-1.0500214180060308E-3</v>
      </c>
      <c r="F111" s="34">
        <f t="shared" ca="1" si="17"/>
        <v>-9.0063313677491985E-3</v>
      </c>
      <c r="G111" s="53">
        <f t="shared" ca="1" si="17"/>
        <v>-2.5320806217621339E-3</v>
      </c>
      <c r="H111" s="34">
        <f t="shared" ca="1" si="17"/>
        <v>-5.0246094502686245E-2</v>
      </c>
      <c r="I111" s="34">
        <f t="shared" ca="1" si="17"/>
        <v>-2.4994095728962606E-2</v>
      </c>
      <c r="J111" s="63">
        <f t="shared" ca="1" si="17"/>
        <v>-2.5169995048992422E-2</v>
      </c>
      <c r="K111" s="34">
        <f t="shared" ca="1" si="17"/>
        <v>7.2252046646648083E-4</v>
      </c>
      <c r="L111" s="34" t="str">
        <f t="shared" ca="1" si="17"/>
        <v xml:space="preserve"> </v>
      </c>
      <c r="M111" s="63" t="str">
        <f t="shared" ca="1" si="17"/>
        <v xml:space="preserve"> </v>
      </c>
      <c r="N111" s="34">
        <f t="shared" ca="1" si="17"/>
        <v>1.9251627972194374E-3</v>
      </c>
      <c r="O111" s="54">
        <f t="shared" ca="1" si="17"/>
        <v>-0.10499906552255656</v>
      </c>
      <c r="P111" s="53">
        <f t="shared" ca="1" si="17"/>
        <v>-0.27738012378849575</v>
      </c>
      <c r="Q111" s="34">
        <f t="shared" ca="1" si="17"/>
        <v>3.8565778849470878E-3</v>
      </c>
      <c r="R111" s="34">
        <f t="shared" ca="1" si="17"/>
        <v>-1.3725455160910949E-2</v>
      </c>
      <c r="S111" s="34" t="str">
        <f t="shared" ca="1" si="17"/>
        <v xml:space="preserve"> </v>
      </c>
      <c r="T111" s="34">
        <f t="shared" ca="1" si="17"/>
        <v>2.0814301618499842E-2</v>
      </c>
      <c r="U111" s="34">
        <f t="shared" ca="1" si="17"/>
        <v>-9.7194777048201786E-3</v>
      </c>
      <c r="V111" s="34" t="str">
        <f t="shared" ca="1" si="17"/>
        <v xml:space="preserve"> </v>
      </c>
      <c r="W111" s="34">
        <f t="shared" ca="1" si="17"/>
        <v>-7.4097478037771225E-5</v>
      </c>
      <c r="X111" s="34">
        <f t="shared" ca="1" si="17"/>
        <v>-0.31329241288915599</v>
      </c>
      <c r="Y111" s="54">
        <f t="shared" ca="1" si="18"/>
        <v>2.6828859320987331E-2</v>
      </c>
    </row>
    <row r="112" spans="1:25" s="33" customFormat="1" x14ac:dyDescent="0.2">
      <c r="A112" s="20">
        <v>41547</v>
      </c>
      <c r="B112" s="62">
        <f t="shared" ca="1" si="17"/>
        <v>-2.3435636626574219E-3</v>
      </c>
      <c r="C112" s="62">
        <f t="shared" ca="1" si="17"/>
        <v>-6.7989605260388997E-3</v>
      </c>
      <c r="D112" s="34">
        <f t="shared" ca="1" si="17"/>
        <v>-6.2245834865590766E-3</v>
      </c>
      <c r="E112" s="34">
        <f t="shared" ca="1" si="17"/>
        <v>3.5399578105941298E-3</v>
      </c>
      <c r="F112" s="34">
        <f t="shared" ca="1" si="17"/>
        <v>-1.1317151800695147E-2</v>
      </c>
      <c r="G112" s="53">
        <f t="shared" ca="1" si="17"/>
        <v>-2.5034438785589419E-3</v>
      </c>
      <c r="H112" s="34">
        <f t="shared" ca="1" si="17"/>
        <v>5.8405248308652347E-2</v>
      </c>
      <c r="I112" s="34">
        <f t="shared" ca="1" si="17"/>
        <v>-2.7825669425050936E-2</v>
      </c>
      <c r="J112" s="63">
        <f t="shared" ca="1" si="17"/>
        <v>-3.7237453778570795E-2</v>
      </c>
      <c r="K112" s="34">
        <f t="shared" ca="1" si="17"/>
        <v>-1.0600670798641798E-2</v>
      </c>
      <c r="L112" s="34" t="str">
        <f t="shared" ca="1" si="17"/>
        <v xml:space="preserve"> </v>
      </c>
      <c r="M112" s="63" t="str">
        <f t="shared" ca="1" si="17"/>
        <v xml:space="preserve"> </v>
      </c>
      <c r="N112" s="34">
        <f t="shared" ca="1" si="17"/>
        <v>2.1093233442308623E-3</v>
      </c>
      <c r="O112" s="54">
        <f t="shared" ca="1" si="17"/>
        <v>-0.12370819600834215</v>
      </c>
      <c r="P112" s="53">
        <f t="shared" ca="1" si="17"/>
        <v>-0.52737103753481196</v>
      </c>
      <c r="Q112" s="34">
        <f t="shared" ca="1" si="17"/>
        <v>8.9113332578083515E-3</v>
      </c>
      <c r="R112" s="34">
        <f t="shared" ca="1" si="17"/>
        <v>-1.7715773025832493E-2</v>
      </c>
      <c r="S112" s="34" t="str">
        <f t="shared" ca="1" si="17"/>
        <v xml:space="preserve"> </v>
      </c>
      <c r="T112" s="34">
        <f t="shared" ca="1" si="17"/>
        <v>9.0292526476369872E-3</v>
      </c>
      <c r="U112" s="34">
        <f t="shared" ca="1" si="17"/>
        <v>-1.5867256598703916E-3</v>
      </c>
      <c r="V112" s="34" t="str">
        <f t="shared" ca="1" si="17"/>
        <v xml:space="preserve"> </v>
      </c>
      <c r="W112" s="34">
        <f t="shared" ca="1" si="17"/>
        <v>-9.9169884801997288E-3</v>
      </c>
      <c r="X112" s="34">
        <f t="shared" ca="1" si="17"/>
        <v>-0.45340375115780951</v>
      </c>
      <c r="Y112" s="54">
        <f t="shared" ca="1" si="18"/>
        <v>5.185526668350704E-3</v>
      </c>
    </row>
    <row r="113" spans="1:25" s="33" customFormat="1" ht="10.8" thickBot="1" x14ac:dyDescent="0.25">
      <c r="A113" s="26">
        <v>41639</v>
      </c>
      <c r="B113" s="64">
        <f t="shared" ca="1" si="17"/>
        <v>-8.1287204780332578E-3</v>
      </c>
      <c r="C113" s="64">
        <f t="shared" ca="1" si="17"/>
        <v>-1.3736845248672913E-2</v>
      </c>
      <c r="D113" s="55">
        <f t="shared" ca="1" si="17"/>
        <v>-1.3756954542925581E-2</v>
      </c>
      <c r="E113" s="55">
        <f t="shared" ca="1" si="17"/>
        <v>-7.992751209338067E-4</v>
      </c>
      <c r="F113" s="55">
        <f t="shared" ca="1" si="17"/>
        <v>-1.3577845799437771E-2</v>
      </c>
      <c r="G113" s="56">
        <f t="shared" ca="1" si="17"/>
        <v>-1.0981650070535531E-2</v>
      </c>
      <c r="H113" s="55">
        <f t="shared" ca="1" si="17"/>
        <v>3.0197949843264515E-2</v>
      </c>
      <c r="I113" s="55">
        <f t="shared" ca="1" si="17"/>
        <v>-2.9077481787120663E-2</v>
      </c>
      <c r="J113" s="65">
        <f t="shared" ca="1" si="17"/>
        <v>-3.4791149594614046E-2</v>
      </c>
      <c r="K113" s="55">
        <f t="shared" ca="1" si="17"/>
        <v>-1.7525151715961695E-2</v>
      </c>
      <c r="L113" s="55" t="str">
        <f t="shared" ca="1" si="17"/>
        <v xml:space="preserve"> </v>
      </c>
      <c r="M113" s="65" t="str">
        <f t="shared" ca="1" si="17"/>
        <v xml:space="preserve"> </v>
      </c>
      <c r="N113" s="55">
        <f t="shared" ca="1" si="17"/>
        <v>-5.2874951446035823E-4</v>
      </c>
      <c r="O113" s="57">
        <f t="shared" ca="1" si="17"/>
        <v>-7.6909030085539731E-2</v>
      </c>
      <c r="P113" s="56">
        <f t="shared" ca="1" si="17"/>
        <v>-0.18812045817877809</v>
      </c>
      <c r="Q113" s="55">
        <f t="shared" ca="1" si="17"/>
        <v>-8.9803465795463833E-3</v>
      </c>
      <c r="R113" s="55">
        <f t="shared" ca="1" si="17"/>
        <v>-1.524229306569902E-2</v>
      </c>
      <c r="S113" s="55" t="str">
        <f t="shared" ca="1" si="17"/>
        <v xml:space="preserve"> </v>
      </c>
      <c r="T113" s="55">
        <f t="shared" ca="1" si="17"/>
        <v>-1.4705315555497367E-2</v>
      </c>
      <c r="U113" s="55">
        <f t="shared" ca="1" si="17"/>
        <v>-1.592818783831973E-2</v>
      </c>
      <c r="V113" s="55" t="str">
        <f t="shared" ca="1" si="17"/>
        <v xml:space="preserve"> </v>
      </c>
      <c r="W113" s="55">
        <f t="shared" ca="1" si="17"/>
        <v>-1.8798074755081995E-2</v>
      </c>
      <c r="X113" s="55">
        <f t="shared" ca="1" si="17"/>
        <v>2.4498315110641267E-2</v>
      </c>
      <c r="Y113" s="57">
        <f t="shared" ca="1" si="18"/>
        <v>-5.1163377359776385E-3</v>
      </c>
    </row>
    <row r="114" spans="1:25" s="33" customFormat="1" x14ac:dyDescent="0.2">
      <c r="A114" s="14">
        <v>41729</v>
      </c>
      <c r="B114" s="66">
        <f t="shared" ca="1" si="17"/>
        <v>-1.9668724648385094E-3</v>
      </c>
      <c r="C114" s="66">
        <f t="shared" ca="1" si="17"/>
        <v>-3.9982976403045711E-3</v>
      </c>
      <c r="D114" s="58">
        <f t="shared" ca="1" si="17"/>
        <v>-3.6526654699058358E-3</v>
      </c>
      <c r="E114" s="58">
        <f t="shared" ca="1" si="17"/>
        <v>6.536889542287927E-4</v>
      </c>
      <c r="F114" s="58">
        <f t="shared" ca="1" si="17"/>
        <v>-6.7306335232039105E-3</v>
      </c>
      <c r="G114" s="59">
        <f t="shared" ca="1" si="17"/>
        <v>3.312184633057047E-3</v>
      </c>
      <c r="H114" s="58">
        <f t="shared" ca="1" si="17"/>
        <v>-0.16126069134705956</v>
      </c>
      <c r="I114" s="58">
        <f t="shared" ca="1" si="17"/>
        <v>-2.3532452886638966E-2</v>
      </c>
      <c r="J114" s="67">
        <f t="shared" ca="1" si="17"/>
        <v>-2.3808337834320681E-2</v>
      </c>
      <c r="K114" s="58">
        <f t="shared" ca="1" si="17"/>
        <v>-7.6633455720158672E-3</v>
      </c>
      <c r="L114" s="58" t="str">
        <f t="shared" ca="1" si="17"/>
        <v xml:space="preserve"> </v>
      </c>
      <c r="M114" s="67" t="str">
        <f t="shared" ca="1" si="17"/>
        <v xml:space="preserve"> </v>
      </c>
      <c r="N114" s="58">
        <f t="shared" ca="1" si="17"/>
        <v>-3.782570651222894E-4</v>
      </c>
      <c r="O114" s="60">
        <f t="shared" ca="1" si="17"/>
        <v>-0.25942105129088056</v>
      </c>
      <c r="P114" s="59">
        <f t="shared" ca="1" si="17"/>
        <v>-1.6795380730076137E-2</v>
      </c>
      <c r="Q114" s="58">
        <f t="shared" ca="1" si="17"/>
        <v>4.1286940348213008E-3</v>
      </c>
      <c r="R114" s="58">
        <f t="shared" ca="1" si="17"/>
        <v>-1.243305080252155E-2</v>
      </c>
      <c r="S114" s="58" t="str">
        <f t="shared" ca="1" si="17"/>
        <v xml:space="preserve"> </v>
      </c>
      <c r="T114" s="58">
        <f t="shared" ca="1" si="17"/>
        <v>7.9832684036316159E-3</v>
      </c>
      <c r="U114" s="58">
        <f t="shared" ca="1" si="17"/>
        <v>-0.13759431055056248</v>
      </c>
      <c r="V114" s="58" t="str">
        <f t="shared" ca="1" si="17"/>
        <v xml:space="preserve"> </v>
      </c>
      <c r="W114" s="58">
        <f t="shared" ca="1" si="17"/>
        <v>-7.6201967672758775E-3</v>
      </c>
      <c r="X114" s="58">
        <f t="shared" ca="1" si="17"/>
        <v>2.1926566687235249E-2</v>
      </c>
      <c r="Y114" s="60">
        <f t="shared" ca="1" si="18"/>
        <v>2.081171003846416E-3</v>
      </c>
    </row>
    <row r="115" spans="1:25" s="33" customFormat="1" x14ac:dyDescent="0.2">
      <c r="A115" s="20">
        <v>41820</v>
      </c>
      <c r="B115" s="62">
        <f t="shared" ca="1" si="17"/>
        <v>-3.1192939777365813E-3</v>
      </c>
      <c r="C115" s="62">
        <f t="shared" ca="1" si="17"/>
        <v>-7.8442790042937416E-3</v>
      </c>
      <c r="D115" s="34">
        <f t="shared" ref="D115:X125" ca="1" si="19">IF(AND(D46&gt;=0, (D45)&gt;0),D46/D45-1," ")</f>
        <v>-8.2081081177632909E-3</v>
      </c>
      <c r="E115" s="34">
        <f t="shared" ca="1" si="19"/>
        <v>2.9476534137167221E-3</v>
      </c>
      <c r="F115" s="34">
        <f t="shared" ca="1" si="19"/>
        <v>-4.9591775010867645E-3</v>
      </c>
      <c r="G115" s="53">
        <f t="shared" ca="1" si="19"/>
        <v>-4.3158764358255386E-3</v>
      </c>
      <c r="H115" s="34">
        <f t="shared" ca="1" si="19"/>
        <v>-5.2151778394197157E-3</v>
      </c>
      <c r="I115" s="34">
        <f t="shared" ca="1" si="19"/>
        <v>-2.5945546442438738E-2</v>
      </c>
      <c r="J115" s="63">
        <f t="shared" ca="1" si="19"/>
        <v>-2.9741896358908226E-2</v>
      </c>
      <c r="K115" s="34">
        <f t="shared" ca="1" si="19"/>
        <v>-3.6371638044112586E-3</v>
      </c>
      <c r="L115" s="34" t="str">
        <f t="shared" ca="1" si="19"/>
        <v xml:space="preserve"> </v>
      </c>
      <c r="M115" s="63" t="str">
        <f t="shared" ca="1" si="19"/>
        <v xml:space="preserve"> </v>
      </c>
      <c r="N115" s="34">
        <f t="shared" ca="1" si="19"/>
        <v>5.4846793431471141E-3</v>
      </c>
      <c r="O115" s="54">
        <f t="shared" ca="1" si="19"/>
        <v>-0.28751043040842372</v>
      </c>
      <c r="P115" s="53">
        <f t="shared" ca="1" si="19"/>
        <v>0.49855460157644305</v>
      </c>
      <c r="Q115" s="34">
        <f t="shared" ca="1" si="19"/>
        <v>2.8137258020271005E-3</v>
      </c>
      <c r="R115" s="34">
        <f t="shared" ca="1" si="19"/>
        <v>-1.4394817191255238E-2</v>
      </c>
      <c r="S115" s="34" t="str">
        <f t="shared" ca="1" si="19"/>
        <v xml:space="preserve"> </v>
      </c>
      <c r="T115" s="34">
        <f t="shared" ca="1" si="19"/>
        <v>-8.2383883458579943E-3</v>
      </c>
      <c r="U115" s="34">
        <f t="shared" ca="1" si="19"/>
        <v>-1.2612940315947063E-2</v>
      </c>
      <c r="V115" s="34" t="str">
        <f t="shared" ca="1" si="19"/>
        <v xml:space="preserve"> </v>
      </c>
      <c r="W115" s="34">
        <f t="shared" ca="1" si="19"/>
        <v>-4.0111682219612366E-3</v>
      </c>
      <c r="X115" s="34">
        <f t="shared" ca="1" si="19"/>
        <v>-0.4042870101415702</v>
      </c>
      <c r="Y115" s="54">
        <f t="shared" ca="1" si="18"/>
        <v>-3.914143042255791E-3</v>
      </c>
    </row>
    <row r="116" spans="1:25" s="33" customFormat="1" x14ac:dyDescent="0.2">
      <c r="A116" s="20">
        <v>41912</v>
      </c>
      <c r="B116" s="62">
        <f t="shared" ref="B116:C125" ca="1" si="20">IF(AND(B47&gt;=0, (B46)&gt;0),B47/B46-1," ")</f>
        <v>-2.0550762796833766E-3</v>
      </c>
      <c r="C116" s="62">
        <f t="shared" ca="1" si="20"/>
        <v>-2.934056512673866E-3</v>
      </c>
      <c r="D116" s="34">
        <f t="shared" ca="1" si="19"/>
        <v>-3.4836018405949298E-3</v>
      </c>
      <c r="E116" s="34">
        <f t="shared" ca="1" si="19"/>
        <v>-9.3859749411950855E-4</v>
      </c>
      <c r="F116" s="34">
        <f t="shared" ca="1" si="19"/>
        <v>1.4095134770764073E-3</v>
      </c>
      <c r="G116" s="53">
        <f t="shared" ca="1" si="19"/>
        <v>3.1663272915172236E-4</v>
      </c>
      <c r="H116" s="34">
        <f t="shared" ca="1" si="19"/>
        <v>-2.1669776486449077E-2</v>
      </c>
      <c r="I116" s="34">
        <f t="shared" ca="1" si="19"/>
        <v>-1.7885874103171218E-2</v>
      </c>
      <c r="J116" s="63">
        <f t="shared" ca="1" si="19"/>
        <v>-1.9733869947303528E-2</v>
      </c>
      <c r="K116" s="34">
        <f t="shared" ca="1" si="19"/>
        <v>2.9794359187151898E-5</v>
      </c>
      <c r="L116" s="34" t="str">
        <f t="shared" ca="1" si="19"/>
        <v xml:space="preserve"> </v>
      </c>
      <c r="M116" s="63" t="str">
        <f t="shared" ca="1" si="19"/>
        <v xml:space="preserve"> </v>
      </c>
      <c r="N116" s="34">
        <f t="shared" ca="1" si="19"/>
        <v>-1.6743136486189192E-3</v>
      </c>
      <c r="O116" s="54">
        <f t="shared" ca="1" si="19"/>
        <v>-0.39413646231717769</v>
      </c>
      <c r="P116" s="53">
        <f t="shared" ca="1" si="19"/>
        <v>-0.19513020784518709</v>
      </c>
      <c r="Q116" s="34">
        <f t="shared" ca="1" si="19"/>
        <v>3.8833361399959188E-3</v>
      </c>
      <c r="R116" s="34">
        <f t="shared" ca="1" si="19"/>
        <v>-1.3868014917898353E-2</v>
      </c>
      <c r="S116" s="34" t="str">
        <f t="shared" ca="1" si="19"/>
        <v xml:space="preserve"> </v>
      </c>
      <c r="T116" s="34">
        <f t="shared" ca="1" si="19"/>
        <v>9.3154192573556838E-3</v>
      </c>
      <c r="U116" s="34">
        <f t="shared" ca="1" si="19"/>
        <v>-5.2182069997296354E-3</v>
      </c>
      <c r="V116" s="34" t="str">
        <f t="shared" ca="1" si="19"/>
        <v xml:space="preserve"> </v>
      </c>
      <c r="W116" s="34">
        <f t="shared" ca="1" si="19"/>
        <v>6.0373358114662601E-4</v>
      </c>
      <c r="X116" s="34">
        <f t="shared" ca="1" si="19"/>
        <v>-6.6260248050357795E-2</v>
      </c>
      <c r="Y116" s="54">
        <f t="shared" ca="1" si="18"/>
        <v>5.996692998089026E-3</v>
      </c>
    </row>
    <row r="117" spans="1:25" s="33" customFormat="1" ht="10.8" thickBot="1" x14ac:dyDescent="0.25">
      <c r="A117" s="20">
        <v>42004</v>
      </c>
      <c r="B117" s="62">
        <f t="shared" ca="1" si="20"/>
        <v>-6.1104773445924687E-3</v>
      </c>
      <c r="C117" s="62">
        <f t="shared" ca="1" si="20"/>
        <v>-8.3923258066069817E-3</v>
      </c>
      <c r="D117" s="34">
        <f t="shared" ca="1" si="19"/>
        <v>-8.7554392777648982E-3</v>
      </c>
      <c r="E117" s="34">
        <f t="shared" ca="1" si="19"/>
        <v>-3.2178674471058377E-3</v>
      </c>
      <c r="F117" s="34">
        <f t="shared" ca="1" si="19"/>
        <v>-5.5363245004521611E-3</v>
      </c>
      <c r="G117" s="53">
        <f t="shared" ca="1" si="19"/>
        <v>-5.3744446481998054E-3</v>
      </c>
      <c r="H117" s="34">
        <f t="shared" ca="1" si="19"/>
        <v>-1.0376825667088418E-2</v>
      </c>
      <c r="I117" s="34">
        <f t="shared" ca="1" si="19"/>
        <v>-2.7647080478636843E-2</v>
      </c>
      <c r="J117" s="63">
        <f t="shared" ca="1" si="19"/>
        <v>-2.5463552154579294E-2</v>
      </c>
      <c r="K117" s="34">
        <f t="shared" ca="1" si="19"/>
        <v>-4.4666201683219997E-3</v>
      </c>
      <c r="L117" s="34" t="str">
        <f t="shared" ca="1" si="19"/>
        <v xml:space="preserve"> </v>
      </c>
      <c r="M117" s="63" t="str">
        <f t="shared" ca="1" si="19"/>
        <v xml:space="preserve"> </v>
      </c>
      <c r="N117" s="34">
        <f t="shared" ca="1" si="19"/>
        <v>-3.1560726776596049E-3</v>
      </c>
      <c r="O117" s="54">
        <f t="shared" ca="1" si="19"/>
        <v>-0.47893045601674344</v>
      </c>
      <c r="P117" s="53">
        <f t="shared" ca="1" si="19"/>
        <v>6.76945348055078E-2</v>
      </c>
      <c r="Q117" s="34">
        <f t="shared" ca="1" si="19"/>
        <v>-1.3786345270773159E-3</v>
      </c>
      <c r="R117" s="34">
        <f t="shared" ca="1" si="19"/>
        <v>-1.3299862558477371E-2</v>
      </c>
      <c r="S117" s="34" t="str">
        <f t="shared" ca="1" si="19"/>
        <v xml:space="preserve"> </v>
      </c>
      <c r="T117" s="34">
        <f t="shared" ca="1" si="19"/>
        <v>-1.0684932368865252E-2</v>
      </c>
      <c r="U117" s="34">
        <f t="shared" ca="1" si="19"/>
        <v>-2.5206707909841697E-3</v>
      </c>
      <c r="V117" s="34" t="str">
        <f t="shared" ca="1" si="19"/>
        <v xml:space="preserve"> </v>
      </c>
      <c r="W117" s="34">
        <f t="shared" ca="1" si="19"/>
        <v>-4.8427252072642535E-3</v>
      </c>
      <c r="X117" s="34">
        <f t="shared" ca="1" si="19"/>
        <v>0.52579706789359726</v>
      </c>
      <c r="Y117" s="54">
        <f t="shared" ca="1" si="18"/>
        <v>2.8664156146912534E-2</v>
      </c>
    </row>
    <row r="118" spans="1:25" s="33" customFormat="1" x14ac:dyDescent="0.2">
      <c r="A118" s="14">
        <v>42094</v>
      </c>
      <c r="B118" s="66">
        <f t="shared" ca="1" si="20"/>
        <v>-4.2146575956915067E-3</v>
      </c>
      <c r="C118" s="66">
        <f t="shared" ca="1" si="20"/>
        <v>-6.9619669459111133E-3</v>
      </c>
      <c r="D118" s="58">
        <f t="shared" ca="1" si="19"/>
        <v>-7.5643537051434118E-3</v>
      </c>
      <c r="E118" s="58">
        <f t="shared" ca="1" si="19"/>
        <v>-7.5008020258160446E-4</v>
      </c>
      <c r="F118" s="58">
        <f t="shared" ca="1" si="19"/>
        <v>-2.2393431538457742E-3</v>
      </c>
      <c r="G118" s="59">
        <f t="shared" ca="1" si="19"/>
        <v>-5.5435829084305999E-3</v>
      </c>
      <c r="H118" s="58">
        <f t="shared" ca="1" si="19"/>
        <v>2.0852014245707373E-2</v>
      </c>
      <c r="I118" s="58">
        <f t="shared" ca="1" si="19"/>
        <v>-2.3736985314184333E-2</v>
      </c>
      <c r="J118" s="67">
        <f t="shared" ca="1" si="19"/>
        <v>-2.5525486734237712E-2</v>
      </c>
      <c r="K118" s="58">
        <f t="shared" ca="1" si="19"/>
        <v>-1.3844511598493092E-3</v>
      </c>
      <c r="L118" s="58" t="str">
        <f t="shared" ca="1" si="19"/>
        <v xml:space="preserve"> </v>
      </c>
      <c r="M118" s="67" t="str">
        <f t="shared" ca="1" si="19"/>
        <v xml:space="preserve"> </v>
      </c>
      <c r="N118" s="58">
        <f t="shared" ca="1" si="19"/>
        <v>-1.8713375204304494E-4</v>
      </c>
      <c r="O118" s="60">
        <f t="shared" ca="1" si="19"/>
        <v>-0.19139162750900418</v>
      </c>
      <c r="P118" s="59">
        <f t="shared" ca="1" si="19"/>
        <v>-0.40330851179842242</v>
      </c>
      <c r="Q118" s="58">
        <f t="shared" ca="1" si="19"/>
        <v>-6.597339079323028E-3</v>
      </c>
      <c r="R118" s="58">
        <f t="shared" ca="1" si="19"/>
        <v>-1.8494491179364636E-2</v>
      </c>
      <c r="S118" s="58" t="str">
        <f t="shared" ca="1" si="19"/>
        <v xml:space="preserve"> </v>
      </c>
      <c r="T118" s="58">
        <f t="shared" ca="1" si="19"/>
        <v>-2.2756709374709749E-2</v>
      </c>
      <c r="U118" s="58">
        <f t="shared" ca="1" si="19"/>
        <v>-4.5337548302049058E-3</v>
      </c>
      <c r="V118" s="58" t="str">
        <f t="shared" ca="1" si="19"/>
        <v xml:space="preserve"> </v>
      </c>
      <c r="W118" s="58">
        <f t="shared" ca="1" si="19"/>
        <v>-2.2554572660247185E-3</v>
      </c>
      <c r="X118" s="58">
        <f t="shared" ca="1" si="19"/>
        <v>-0.25007723151150851</v>
      </c>
      <c r="Y118" s="60">
        <f t="shared" ca="1" si="18"/>
        <v>1.5250862154877698E-2</v>
      </c>
    </row>
    <row r="119" spans="1:25" s="33" customFormat="1" x14ac:dyDescent="0.2">
      <c r="A119" s="20">
        <v>42185</v>
      </c>
      <c r="B119" s="62">
        <f t="shared" ca="1" si="20"/>
        <v>-9.9843077345906917E-4</v>
      </c>
      <c r="C119" s="62">
        <f t="shared" ca="1" si="20"/>
        <v>-3.8483747502332522E-3</v>
      </c>
      <c r="D119" s="34">
        <f t="shared" ca="1" si="19"/>
        <v>-4.559093155498406E-3</v>
      </c>
      <c r="E119" s="34">
        <f t="shared" ca="1" si="19"/>
        <v>2.5732347853590909E-3</v>
      </c>
      <c r="F119" s="34">
        <f t="shared" ca="1" si="19"/>
        <v>1.6938160819408576E-3</v>
      </c>
      <c r="G119" s="53">
        <f t="shared" ca="1" si="19"/>
        <v>-7.4902260540299359E-5</v>
      </c>
      <c r="H119" s="34">
        <f t="shared" ca="1" si="19"/>
        <v>-1.2413999116535734E-2</v>
      </c>
      <c r="I119" s="34">
        <f t="shared" ca="1" si="19"/>
        <v>-1.9602377273080229E-2</v>
      </c>
      <c r="J119" s="63">
        <f t="shared" ca="1" si="19"/>
        <v>-2.7281932845739321E-2</v>
      </c>
      <c r="K119" s="34">
        <f t="shared" ca="1" si="19"/>
        <v>2.7122420495500066E-3</v>
      </c>
      <c r="L119" s="34" t="str">
        <f t="shared" ca="1" si="19"/>
        <v xml:space="preserve"> </v>
      </c>
      <c r="M119" s="63" t="str">
        <f t="shared" ca="1" si="19"/>
        <v xml:space="preserve"> </v>
      </c>
      <c r="N119" s="34">
        <f t="shared" ca="1" si="19"/>
        <v>1.3979420115053376E-3</v>
      </c>
      <c r="O119" s="54">
        <f t="shared" ca="1" si="19"/>
        <v>-0.16791126143854151</v>
      </c>
      <c r="P119" s="53">
        <f t="shared" ca="1" si="19"/>
        <v>7.8348156498130095E-2</v>
      </c>
      <c r="Q119" s="34">
        <f t="shared" ca="1" si="19"/>
        <v>9.8378870558812892E-3</v>
      </c>
      <c r="R119" s="34">
        <f t="shared" ca="1" si="19"/>
        <v>-1.5800862005131755E-2</v>
      </c>
      <c r="S119" s="34" t="str">
        <f t="shared" ca="1" si="19"/>
        <v xml:space="preserve"> </v>
      </c>
      <c r="T119" s="34">
        <f t="shared" ca="1" si="19"/>
        <v>6.1619110799122634E-3</v>
      </c>
      <c r="U119" s="34">
        <f t="shared" ca="1" si="19"/>
        <v>-3.0048842178207469E-3</v>
      </c>
      <c r="V119" s="34" t="str">
        <f t="shared" ca="1" si="19"/>
        <v xml:space="preserve"> </v>
      </c>
      <c r="W119" s="34">
        <f t="shared" ca="1" si="19"/>
        <v>1.8700760612517797E-3</v>
      </c>
      <c r="X119" s="34">
        <f t="shared" ca="1" si="19"/>
        <v>-1.5227027788785485E-2</v>
      </c>
      <c r="Y119" s="54">
        <f t="shared" ca="1" si="18"/>
        <v>2.5105200691107665E-2</v>
      </c>
    </row>
    <row r="120" spans="1:25" s="33" customFormat="1" x14ac:dyDescent="0.2">
      <c r="A120" s="20">
        <v>42277</v>
      </c>
      <c r="B120" s="62">
        <f t="shared" ca="1" si="20"/>
        <v>-1.7128057728609258E-3</v>
      </c>
      <c r="C120" s="62">
        <f t="shared" ca="1" si="20"/>
        <v>-3.0566202075648086E-3</v>
      </c>
      <c r="D120" s="34">
        <f t="shared" ca="1" si="19"/>
        <v>-3.4547074823814139E-3</v>
      </c>
      <c r="E120" s="34">
        <f t="shared" ca="1" si="19"/>
        <v>-3.9469958142079875E-5</v>
      </c>
      <c r="F120" s="34">
        <f t="shared" ca="1" si="19"/>
        <v>2.8291221570997394E-5</v>
      </c>
      <c r="G120" s="53">
        <f t="shared" ca="1" si="19"/>
        <v>-2.0762244330658763E-3</v>
      </c>
      <c r="H120" s="34">
        <f t="shared" ca="1" si="19"/>
        <v>-1.4879706472519239E-3</v>
      </c>
      <c r="I120" s="34">
        <f t="shared" ca="1" si="19"/>
        <v>-1.2203896413389481E-2</v>
      </c>
      <c r="J120" s="63">
        <f t="shared" ca="1" si="19"/>
        <v>-9.3783715561047698E-3</v>
      </c>
      <c r="K120" s="34">
        <f t="shared" ca="1" si="19"/>
        <v>1.8417308751139672E-4</v>
      </c>
      <c r="L120" s="34" t="str">
        <f t="shared" ca="1" si="19"/>
        <v xml:space="preserve"> </v>
      </c>
      <c r="M120" s="63" t="str">
        <f t="shared" ca="1" si="19"/>
        <v xml:space="preserve"> </v>
      </c>
      <c r="N120" s="34">
        <f t="shared" ca="1" si="19"/>
        <v>7.1171840081007964E-4</v>
      </c>
      <c r="O120" s="54">
        <f t="shared" ca="1" si="19"/>
        <v>-0.15552906113647125</v>
      </c>
      <c r="P120" s="53">
        <f t="shared" ca="1" si="19"/>
        <v>2.0666155774541561E-2</v>
      </c>
      <c r="Q120" s="34">
        <f t="shared" ca="1" si="19"/>
        <v>-3.7692402471611874E-4</v>
      </c>
      <c r="R120" s="34">
        <f t="shared" ca="1" si="19"/>
        <v>-1.1611022232742241E-2</v>
      </c>
      <c r="S120" s="34" t="str">
        <f t="shared" ca="1" si="19"/>
        <v xml:space="preserve"> </v>
      </c>
      <c r="T120" s="34">
        <f t="shared" ca="1" si="19"/>
        <v>-1.6906202077521248E-3</v>
      </c>
      <c r="U120" s="34">
        <f t="shared" ca="1" si="19"/>
        <v>-7.5347902440902059E-3</v>
      </c>
      <c r="V120" s="34" t="str">
        <f t="shared" ca="1" si="19"/>
        <v xml:space="preserve"> </v>
      </c>
      <c r="W120" s="34">
        <f t="shared" ca="1" si="19"/>
        <v>1.2067048162256455E-4</v>
      </c>
      <c r="X120" s="34">
        <f t="shared" ca="1" si="19"/>
        <v>-0.16399530755984859</v>
      </c>
      <c r="Y120" s="54">
        <f t="shared" ca="1" si="18"/>
        <v>2.5211303560743747E-2</v>
      </c>
    </row>
    <row r="121" spans="1:25" s="33" customFormat="1" ht="10.8" thickBot="1" x14ac:dyDescent="0.25">
      <c r="A121" s="20">
        <v>42369</v>
      </c>
      <c r="B121" s="62">
        <f t="shared" ca="1" si="20"/>
        <v>7.8968686283031886E-4</v>
      </c>
      <c r="C121" s="62">
        <f t="shared" ca="1" si="20"/>
        <v>-1.6414201146176532E-3</v>
      </c>
      <c r="D121" s="34">
        <f t="shared" ca="1" si="19"/>
        <v>-1.9402111534242428E-3</v>
      </c>
      <c r="E121" s="34">
        <f t="shared" ca="1" si="19"/>
        <v>3.8077999610570679E-3</v>
      </c>
      <c r="F121" s="34">
        <f t="shared" ca="1" si="19"/>
        <v>6.6594715556123063E-4</v>
      </c>
      <c r="G121" s="53">
        <f t="shared" ca="1" si="19"/>
        <v>2.3605056984259409E-3</v>
      </c>
      <c r="H121" s="34">
        <f t="shared" ca="1" si="19"/>
        <v>7.5894535129261698E-4</v>
      </c>
      <c r="I121" s="34">
        <f t="shared" ca="1" si="19"/>
        <v>-2.7384800279509847E-2</v>
      </c>
      <c r="J121" s="63">
        <f t="shared" ca="1" si="19"/>
        <v>-3.6104619998589604E-2</v>
      </c>
      <c r="K121" s="34">
        <f t="shared" ca="1" si="19"/>
        <v>-1.1715452748732869E-3</v>
      </c>
      <c r="L121" s="34" t="str">
        <f t="shared" ca="1" si="19"/>
        <v xml:space="preserve"> </v>
      </c>
      <c r="M121" s="63" t="str">
        <f t="shared" ca="1" si="19"/>
        <v xml:space="preserve"> </v>
      </c>
      <c r="N121" s="34">
        <f t="shared" ca="1" si="19"/>
        <v>3.7262772107653497E-3</v>
      </c>
      <c r="O121" s="54">
        <f t="shared" ca="1" si="19"/>
        <v>-0.25972925300415017</v>
      </c>
      <c r="P121" s="53">
        <f t="shared" ca="1" si="19"/>
        <v>-0.15469077223211514</v>
      </c>
      <c r="Q121" s="34">
        <f t="shared" ca="1" si="19"/>
        <v>4.3286888091402798E-3</v>
      </c>
      <c r="R121" s="34">
        <f t="shared" ca="1" si="19"/>
        <v>-1.1275084330333307E-2</v>
      </c>
      <c r="S121" s="34" t="str">
        <f t="shared" ca="1" si="19"/>
        <v xml:space="preserve"> </v>
      </c>
      <c r="T121" s="34">
        <f t="shared" ca="1" si="19"/>
        <v>2.1113526634066737E-3</v>
      </c>
      <c r="U121" s="34">
        <f t="shared" ca="1" si="19"/>
        <v>-3.7514344359591556E-3</v>
      </c>
      <c r="V121" s="34" t="str">
        <f t="shared" ca="1" si="19"/>
        <v xml:space="preserve"> </v>
      </c>
      <c r="W121" s="34">
        <f t="shared" ca="1" si="19"/>
        <v>-3.7525516603864606E-4</v>
      </c>
      <c r="X121" s="34">
        <f t="shared" ca="1" si="19"/>
        <v>0.22354984696388303</v>
      </c>
      <c r="Y121" s="54">
        <f t="shared" ca="1" si="18"/>
        <v>4.583143192424588E-3</v>
      </c>
    </row>
    <row r="122" spans="1:25" s="33" customFormat="1" x14ac:dyDescent="0.2">
      <c r="A122" s="14">
        <v>42460</v>
      </c>
      <c r="B122" s="66">
        <f t="shared" ca="1" si="20"/>
        <v>4.6614637081199284E-4</v>
      </c>
      <c r="C122" s="66">
        <f t="shared" ca="1" si="20"/>
        <v>-2.007113675161043E-3</v>
      </c>
      <c r="D122" s="58">
        <f t="shared" ca="1" si="19"/>
        <v>-3.3753788834155474E-3</v>
      </c>
      <c r="E122" s="58">
        <f t="shared" ca="1" si="19"/>
        <v>3.5199226039168696E-3</v>
      </c>
      <c r="F122" s="58">
        <f t="shared" ca="1" si="19"/>
        <v>8.5315824297886866E-3</v>
      </c>
      <c r="G122" s="59">
        <f t="shared" ca="1" si="19"/>
        <v>-3.8766716697486991E-3</v>
      </c>
      <c r="H122" s="58">
        <f t="shared" ca="1" si="19"/>
        <v>2.8274232668910937E-2</v>
      </c>
      <c r="I122" s="58">
        <f t="shared" ca="1" si="19"/>
        <v>-4.8932155936476374E-3</v>
      </c>
      <c r="J122" s="67">
        <f t="shared" ca="1" si="19"/>
        <v>1.4444355547078347E-2</v>
      </c>
      <c r="K122" s="58">
        <f t="shared" ca="1" si="19"/>
        <v>1.3536880319586331E-2</v>
      </c>
      <c r="L122" s="58" t="str">
        <f t="shared" ca="1" si="19"/>
        <v xml:space="preserve"> </v>
      </c>
      <c r="M122" s="67" t="str">
        <f t="shared" ca="1" si="19"/>
        <v xml:space="preserve"> </v>
      </c>
      <c r="N122" s="58">
        <f t="shared" ca="1" si="19"/>
        <v>3.1959277432516142E-3</v>
      </c>
      <c r="O122" s="60">
        <f t="shared" ca="1" si="19"/>
        <v>-0.24226777200445626</v>
      </c>
      <c r="P122" s="59">
        <f t="shared" ca="1" si="19"/>
        <v>-9.9908615620671104E-2</v>
      </c>
      <c r="Q122" s="58">
        <f t="shared" ca="1" si="19"/>
        <v>-2.4492892883331008E-3</v>
      </c>
      <c r="R122" s="58">
        <f t="shared" ca="1" si="19"/>
        <v>-1.0438455260287971E-2</v>
      </c>
      <c r="S122" s="58" t="str">
        <f t="shared" ca="1" si="19"/>
        <v xml:space="preserve"> </v>
      </c>
      <c r="T122" s="58">
        <f t="shared" ca="1" si="19"/>
        <v>6.5155746010976401E-3</v>
      </c>
      <c r="U122" s="58">
        <f t="shared" ca="1" si="19"/>
        <v>2.6802164502015557E-5</v>
      </c>
      <c r="V122" s="58" t="str">
        <f t="shared" ca="1" si="19"/>
        <v xml:space="preserve"> </v>
      </c>
      <c r="W122" s="58">
        <f t="shared" ca="1" si="19"/>
        <v>1.2634307786356658E-2</v>
      </c>
      <c r="X122" s="58">
        <f t="shared" ca="1" si="19"/>
        <v>2.819803282103539E-2</v>
      </c>
      <c r="Y122" s="60">
        <f t="shared" ca="1" si="18"/>
        <v>6.0558685566367565E-3</v>
      </c>
    </row>
    <row r="123" spans="1:25" s="33" customFormat="1" x14ac:dyDescent="0.2">
      <c r="A123" s="20">
        <v>42551</v>
      </c>
      <c r="B123" s="62">
        <f t="shared" ca="1" si="20"/>
        <v>4.7473845322798525E-4</v>
      </c>
      <c r="C123" s="62">
        <f t="shared" ca="1" si="20"/>
        <v>1.5044977046292374E-3</v>
      </c>
      <c r="D123" s="34">
        <f t="shared" ca="1" si="19"/>
        <v>3.6958453628344046E-4</v>
      </c>
      <c r="E123" s="34">
        <f t="shared" ca="1" si="19"/>
        <v>-7.8972004078692315E-4</v>
      </c>
      <c r="F123" s="34">
        <f t="shared" ca="1" si="19"/>
        <v>1.0142659646859231E-2</v>
      </c>
      <c r="G123" s="53">
        <f t="shared" ca="1" si="19"/>
        <v>2.2513734353921677E-3</v>
      </c>
      <c r="H123" s="34">
        <f t="shared" ca="1" si="19"/>
        <v>9.7129769432573454E-3</v>
      </c>
      <c r="I123" s="34">
        <f t="shared" ca="1" si="19"/>
        <v>-1.6637437019005108E-2</v>
      </c>
      <c r="J123" s="63">
        <f t="shared" ca="1" si="19"/>
        <v>-1.9158942215927621E-2</v>
      </c>
      <c r="K123" s="34">
        <f t="shared" ca="1" si="19"/>
        <v>1.0712754277795611E-2</v>
      </c>
      <c r="L123" s="34" t="str">
        <f t="shared" ca="1" si="19"/>
        <v xml:space="preserve"> </v>
      </c>
      <c r="M123" s="63" t="str">
        <f t="shared" ca="1" si="19"/>
        <v xml:space="preserve"> </v>
      </c>
      <c r="N123" s="34">
        <f t="shared" ca="1" si="19"/>
        <v>-4.3825594358115616E-5</v>
      </c>
      <c r="O123" s="54">
        <f t="shared" ca="1" si="19"/>
        <v>-0.2065516555485053</v>
      </c>
      <c r="P123" s="53">
        <f t="shared" ca="1" si="19"/>
        <v>0.11296809393270557</v>
      </c>
      <c r="Q123" s="34">
        <f t="shared" ca="1" si="19"/>
        <v>-4.1942857316404902E-3</v>
      </c>
      <c r="R123" s="34">
        <f t="shared" ca="1" si="19"/>
        <v>-1.6041326882607621E-3</v>
      </c>
      <c r="S123" s="34" t="str">
        <f t="shared" ca="1" si="19"/>
        <v xml:space="preserve"> </v>
      </c>
      <c r="T123" s="34">
        <f t="shared" ca="1" si="19"/>
        <v>3.2833406070587046E-3</v>
      </c>
      <c r="U123" s="34">
        <f t="shared" ca="1" si="19"/>
        <v>1.6371743380414472E-3</v>
      </c>
      <c r="V123" s="34" t="str">
        <f t="shared" ca="1" si="19"/>
        <v xml:space="preserve"> </v>
      </c>
      <c r="W123" s="34">
        <f t="shared" ca="1" si="19"/>
        <v>1.0027033916240713E-2</v>
      </c>
      <c r="X123" s="34">
        <f t="shared" ca="1" si="19"/>
        <v>-0.2600643530250778</v>
      </c>
      <c r="Y123" s="54">
        <f t="shared" ca="1" si="18"/>
        <v>3.222233966526078E-2</v>
      </c>
    </row>
    <row r="124" spans="1:25" s="33" customFormat="1" x14ac:dyDescent="0.2">
      <c r="A124" s="20">
        <v>42643</v>
      </c>
      <c r="B124" s="62">
        <f t="shared" ca="1" si="20"/>
        <v>4.1715386770879714E-3</v>
      </c>
      <c r="C124" s="62">
        <f t="shared" ca="1" si="20"/>
        <v>9.0462288083563713E-3</v>
      </c>
      <c r="D124" s="34">
        <f t="shared" ca="1" si="19"/>
        <v>8.6033937577729702E-3</v>
      </c>
      <c r="E124" s="34">
        <f t="shared" ca="1" si="19"/>
        <v>-1.8279177093982746E-3</v>
      </c>
      <c r="F124" s="34">
        <f t="shared" ca="1" si="19"/>
        <v>1.2384168311139643E-2</v>
      </c>
      <c r="G124" s="53">
        <f t="shared" ca="1" si="19"/>
        <v>1.2345827762680894E-2</v>
      </c>
      <c r="H124" s="34">
        <f t="shared" ca="1" si="19"/>
        <v>-1.7504675933160407E-2</v>
      </c>
      <c r="I124" s="34">
        <f t="shared" ca="1" si="19"/>
        <v>-4.1847991543864094E-3</v>
      </c>
      <c r="J124" s="63">
        <f t="shared" ca="1" si="19"/>
        <v>4.7250056172891686E-3</v>
      </c>
      <c r="K124" s="34">
        <f t="shared" ca="1" si="19"/>
        <v>3.1748023004838366E-3</v>
      </c>
      <c r="L124" s="34" t="str">
        <f t="shared" ca="1" si="19"/>
        <v xml:space="preserve"> </v>
      </c>
      <c r="M124" s="63" t="str">
        <f t="shared" ca="1" si="19"/>
        <v xml:space="preserve"> </v>
      </c>
      <c r="N124" s="34">
        <f t="shared" ca="1" si="19"/>
        <v>-2.093394293580797E-3</v>
      </c>
      <c r="O124" s="54">
        <f t="shared" ca="1" si="19"/>
        <v>-0.11667484532337336</v>
      </c>
      <c r="P124" s="53">
        <f t="shared" ca="1" si="19"/>
        <v>0.14213585146611796</v>
      </c>
      <c r="Q124" s="34">
        <f t="shared" ca="1" si="19"/>
        <v>1.0228492893848973E-3</v>
      </c>
      <c r="R124" s="34">
        <f t="shared" ca="1" si="19"/>
        <v>-2.9256127899098816E-3</v>
      </c>
      <c r="S124" s="34" t="str">
        <f t="shared" ca="1" si="19"/>
        <v xml:space="preserve"> </v>
      </c>
      <c r="T124" s="34">
        <f t="shared" ca="1" si="19"/>
        <v>-6.0032682081320177E-3</v>
      </c>
      <c r="U124" s="34">
        <f t="shared" ca="1" si="19"/>
        <v>-2.5706630303827804E-3</v>
      </c>
      <c r="V124" s="34" t="str">
        <f t="shared" ca="1" si="19"/>
        <v xml:space="preserve"> </v>
      </c>
      <c r="W124" s="34">
        <f t="shared" ca="1" si="19"/>
        <v>3.3345425923652083E-3</v>
      </c>
      <c r="X124" s="34">
        <f t="shared" ca="1" si="19"/>
        <v>-0.29795760054485543</v>
      </c>
      <c r="Y124" s="54">
        <f t="shared" ca="1" si="18"/>
        <v>4.3226696162868006E-3</v>
      </c>
    </row>
    <row r="125" spans="1:25" s="33" customFormat="1" ht="10.8" thickBot="1" x14ac:dyDescent="0.25">
      <c r="A125" s="20">
        <v>42735</v>
      </c>
      <c r="B125" s="62">
        <f t="shared" ca="1" si="20"/>
        <v>-3.6373332433062844E-3</v>
      </c>
      <c r="C125" s="62">
        <f t="shared" ca="1" si="20"/>
        <v>-7.1368529746355103E-3</v>
      </c>
      <c r="D125" s="34">
        <f t="shared" ca="1" si="19"/>
        <v>-8.9974630486348017E-3</v>
      </c>
      <c r="E125" s="34">
        <f t="shared" ca="1" si="19"/>
        <v>7.165720454986868E-4</v>
      </c>
      <c r="F125" s="34">
        <f t="shared" ca="1" si="19"/>
        <v>6.8354154766789854E-3</v>
      </c>
      <c r="G125" s="53">
        <f t="shared" ca="1" si="19"/>
        <v>-7.5243142483025771E-3</v>
      </c>
      <c r="H125" s="34">
        <f t="shared" ca="1" si="19"/>
        <v>-7.2647535839996946E-3</v>
      </c>
      <c r="I125" s="34">
        <f t="shared" ca="1" si="19"/>
        <v>-1.6438513315396475E-2</v>
      </c>
      <c r="J125" s="63">
        <f t="shared" ca="1" si="19"/>
        <v>-1.9812356989894919E-2</v>
      </c>
      <c r="K125" s="34">
        <f t="shared" ca="1" si="19"/>
        <v>3.2629756902777807E-3</v>
      </c>
      <c r="L125" s="34" t="str">
        <f t="shared" ca="1" si="19"/>
        <v xml:space="preserve"> </v>
      </c>
      <c r="M125" s="63" t="str">
        <f t="shared" ca="1" si="19"/>
        <v xml:space="preserve"> </v>
      </c>
      <c r="N125" s="34">
        <f t="shared" ca="1" si="19"/>
        <v>4.7620945165371964E-4</v>
      </c>
      <c r="O125" s="54">
        <f t="shared" ca="1" si="19"/>
        <v>-0.24954837658874029</v>
      </c>
      <c r="P125" s="53">
        <f t="shared" ca="1" si="19"/>
        <v>-0.23483461004346151</v>
      </c>
      <c r="Q125" s="34">
        <f t="shared" ca="1" si="19"/>
        <v>-5.4870046061368249E-3</v>
      </c>
      <c r="R125" s="34">
        <f t="shared" ca="1" si="19"/>
        <v>-3.1772137437533488E-3</v>
      </c>
      <c r="S125" s="34" t="str">
        <f t="shared" ca="1" si="19"/>
        <v xml:space="preserve"> </v>
      </c>
      <c r="T125" s="34">
        <f t="shared" ca="1" si="19"/>
        <v>-6.6137017818512778E-3</v>
      </c>
      <c r="U125" s="34">
        <f t="shared" ca="1" si="19"/>
        <v>-6.1730886221180725E-3</v>
      </c>
      <c r="V125" s="34" t="str">
        <f t="shared" ca="1" si="19"/>
        <v xml:space="preserve"> </v>
      </c>
      <c r="W125" s="34">
        <f t="shared" ca="1" si="19"/>
        <v>4.4351614952673479E-3</v>
      </c>
      <c r="X125" s="34">
        <f t="shared" ca="1" si="19"/>
        <v>-0.10878532452497125</v>
      </c>
      <c r="Y125" s="54">
        <f t="shared" ca="1" si="18"/>
        <v>1.5565452476444808E-2</v>
      </c>
    </row>
    <row r="126" spans="1:25" s="33" customFormat="1" x14ac:dyDescent="0.2">
      <c r="A126" s="14">
        <v>42825</v>
      </c>
      <c r="B126" s="66">
        <f t="shared" ref="B126:X126" ca="1" si="21">IF(AND(B57&gt;=0, (B56)&gt;0),B57/B56-1," ")</f>
        <v>8.3110232050669364E-3</v>
      </c>
      <c r="C126" s="66">
        <f t="shared" ca="1" si="21"/>
        <v>1.1761610615576901E-2</v>
      </c>
      <c r="D126" s="58">
        <f t="shared" ca="1" si="21"/>
        <v>1.2077222182365066E-2</v>
      </c>
      <c r="E126" s="58">
        <f t="shared" ca="1" si="21"/>
        <v>4.0516875724576629E-3</v>
      </c>
      <c r="F126" s="58">
        <f t="shared" ca="1" si="21"/>
        <v>9.4287932090970639E-3</v>
      </c>
      <c r="G126" s="59">
        <f t="shared" ca="1" si="21"/>
        <v>1.5509481777107759E-2</v>
      </c>
      <c r="H126" s="58">
        <f t="shared" ca="1" si="21"/>
        <v>1.7393869066580914E-2</v>
      </c>
      <c r="I126" s="58">
        <f t="shared" ca="1" si="21"/>
        <v>-1.6239163657686961E-2</v>
      </c>
      <c r="J126" s="67">
        <f t="shared" ca="1" si="21"/>
        <v>-1.2855877258432735E-2</v>
      </c>
      <c r="K126" s="58">
        <f t="shared" ca="1" si="21"/>
        <v>2.2556920482047937E-2</v>
      </c>
      <c r="L126" s="58" t="str">
        <f t="shared" ca="1" si="21"/>
        <v xml:space="preserve"> </v>
      </c>
      <c r="M126" s="67" t="str">
        <f t="shared" ca="1" si="21"/>
        <v xml:space="preserve"> </v>
      </c>
      <c r="N126" s="58">
        <f t="shared" ca="1" si="21"/>
        <v>3.747578522493189E-3</v>
      </c>
      <c r="O126" s="60">
        <f t="shared" ca="1" si="21"/>
        <v>-0.16246202018688016</v>
      </c>
      <c r="P126" s="59">
        <f t="shared" ca="1" si="21"/>
        <v>-6.1401153217558457E-3</v>
      </c>
      <c r="Q126" s="58">
        <f t="shared" ca="1" si="21"/>
        <v>1.7546796304393597E-2</v>
      </c>
      <c r="R126" s="58">
        <f t="shared" ca="1" si="21"/>
        <v>-2.3931276454738359E-3</v>
      </c>
      <c r="S126" s="58" t="str">
        <f t="shared" ca="1" si="21"/>
        <v xml:space="preserve"> </v>
      </c>
      <c r="T126" s="58">
        <f t="shared" ca="1" si="21"/>
        <v>2.3567184743896963E-2</v>
      </c>
      <c r="U126" s="58">
        <f t="shared" ca="1" si="21"/>
        <v>8.9104072418042524E-3</v>
      </c>
      <c r="V126" s="58" t="str">
        <f t="shared" ca="1" si="21"/>
        <v xml:space="preserve"> </v>
      </c>
      <c r="W126" s="58">
        <f t="shared" ca="1" si="21"/>
        <v>2.1390898071066422E-2</v>
      </c>
      <c r="X126" s="58">
        <f t="shared" ca="1" si="21"/>
        <v>0.46374364900553622</v>
      </c>
      <c r="Y126" s="60">
        <f t="shared" ca="1" si="18"/>
        <v>4.3782236545411024E-3</v>
      </c>
    </row>
    <row r="127" spans="1:25" s="33" customFormat="1" x14ac:dyDescent="0.2">
      <c r="A127" s="20">
        <v>42916</v>
      </c>
      <c r="B127" s="62">
        <f t="shared" ref="B127:X127" ca="1" si="22">IF(AND(B58&gt;=0, (B57)&gt;0),B58/B57-1," ")</f>
        <v>-1.4368657328018841E-3</v>
      </c>
      <c r="C127" s="62">
        <f t="shared" ca="1" si="22"/>
        <v>-2.0422481473836296E-3</v>
      </c>
      <c r="D127" s="34">
        <f t="shared" ca="1" si="22"/>
        <v>-3.1034646608983918E-3</v>
      </c>
      <c r="E127" s="34">
        <f t="shared" ca="1" si="22"/>
        <v>-6.8385570840501231E-4</v>
      </c>
      <c r="F127" s="34">
        <f t="shared" ca="1" si="22"/>
        <v>5.8222279639139618E-3</v>
      </c>
      <c r="G127" s="53">
        <f t="shared" ca="1" si="22"/>
        <v>-1.0385042858407356E-4</v>
      </c>
      <c r="H127" s="34">
        <f t="shared" ca="1" si="22"/>
        <v>-5.7010511508746031E-3</v>
      </c>
      <c r="I127" s="34">
        <f t="shared" ca="1" si="22"/>
        <v>-1.1051698331319249E-2</v>
      </c>
      <c r="J127" s="63">
        <f t="shared" ca="1" si="22"/>
        <v>-8.222243966063747E-3</v>
      </c>
      <c r="K127" s="34">
        <f t="shared" ca="1" si="22"/>
        <v>-6.3631374856448764E-3</v>
      </c>
      <c r="L127" s="34" t="str">
        <f t="shared" ca="1" si="22"/>
        <v xml:space="preserve"> </v>
      </c>
      <c r="M127" s="63" t="str">
        <f t="shared" ca="1" si="22"/>
        <v xml:space="preserve"> </v>
      </c>
      <c r="N127" s="34">
        <f t="shared" ca="1" si="22"/>
        <v>4.7323088573381078E-4</v>
      </c>
      <c r="O127" s="54">
        <f t="shared" ca="1" si="22"/>
        <v>-0.15049144681598958</v>
      </c>
      <c r="P127" s="53">
        <f t="shared" ca="1" si="22"/>
        <v>4.6075178593448562E-2</v>
      </c>
      <c r="Q127" s="34">
        <f t="shared" ca="1" si="22"/>
        <v>-5.9375980705282938E-3</v>
      </c>
      <c r="R127" s="34">
        <f t="shared" ca="1" si="22"/>
        <v>-6.447595067914591E-3</v>
      </c>
      <c r="S127" s="34" t="str">
        <f t="shared" ca="1" si="22"/>
        <v xml:space="preserve"> </v>
      </c>
      <c r="T127" s="34">
        <f t="shared" ca="1" si="22"/>
        <v>-1.7571230500887158E-2</v>
      </c>
      <c r="U127" s="34">
        <f t="shared" ca="1" si="22"/>
        <v>-4.0641283419552421E-3</v>
      </c>
      <c r="V127" s="34" t="str">
        <f t="shared" ca="1" si="22"/>
        <v xml:space="preserve"> </v>
      </c>
      <c r="W127" s="34">
        <f t="shared" ca="1" si="22"/>
        <v>-6.0932798999673299E-3</v>
      </c>
      <c r="X127" s="34">
        <f t="shared" ca="1" si="22"/>
        <v>-7.0100951251042209E-2</v>
      </c>
      <c r="Y127" s="54">
        <f t="shared" ca="1" si="18"/>
        <v>-2.4844887757030198E-2</v>
      </c>
    </row>
    <row r="128" spans="1:25" s="33" customFormat="1" x14ac:dyDescent="0.2">
      <c r="A128" s="20">
        <v>43008</v>
      </c>
      <c r="B128" s="62">
        <f t="shared" ref="B128:X128" ca="1" si="23">IF(AND(B59&gt;=0, (B58)&gt;0),B59/B58-1," ")</f>
        <v>-7.299136305387588E-4</v>
      </c>
      <c r="C128" s="62">
        <f t="shared" ca="1" si="23"/>
        <v>-1.4416983269459616E-3</v>
      </c>
      <c r="D128" s="34">
        <f t="shared" ca="1" si="23"/>
        <v>-2.3802574498628104E-3</v>
      </c>
      <c r="E128" s="34">
        <f t="shared" ca="1" si="23"/>
        <v>1.542422813665123E-4</v>
      </c>
      <c r="F128" s="34">
        <f t="shared" ca="1" si="23"/>
        <v>5.4520637607295974E-3</v>
      </c>
      <c r="G128" s="53">
        <f t="shared" ca="1" si="23"/>
        <v>1.0597785828432293E-3</v>
      </c>
      <c r="H128" s="34">
        <f t="shared" ca="1" si="23"/>
        <v>-2.0079899103391252E-3</v>
      </c>
      <c r="I128" s="34">
        <f t="shared" ca="1" si="23"/>
        <v>-1.9809801243437675E-2</v>
      </c>
      <c r="J128" s="63">
        <f t="shared" ca="1" si="23"/>
        <v>-1.1364449821361977E-2</v>
      </c>
      <c r="K128" s="34">
        <f t="shared" ca="1" si="23"/>
        <v>7.5909290877598234E-3</v>
      </c>
      <c r="L128" s="34" t="str">
        <f t="shared" ca="1" si="23"/>
        <v xml:space="preserve"> </v>
      </c>
      <c r="M128" s="63" t="str">
        <f t="shared" ca="1" si="23"/>
        <v xml:space="preserve"> </v>
      </c>
      <c r="N128" s="34">
        <f t="shared" ca="1" si="23"/>
        <v>-5.7864271240715137E-4</v>
      </c>
      <c r="O128" s="54">
        <f t="shared" ca="1" si="23"/>
        <v>-6.3921419273459068E-2</v>
      </c>
      <c r="P128" s="53">
        <f t="shared" ca="1" si="23"/>
        <v>9.4841261765594265E-2</v>
      </c>
      <c r="Q128" s="34">
        <f t="shared" ca="1" si="23"/>
        <v>-1.5973806549636205E-3</v>
      </c>
      <c r="R128" s="34">
        <f t="shared" ca="1" si="23"/>
        <v>-4.1703693618945215E-3</v>
      </c>
      <c r="S128" s="34" t="str">
        <f t="shared" ca="1" si="23"/>
        <v xml:space="preserve"> </v>
      </c>
      <c r="T128" s="34">
        <f t="shared" ca="1" si="23"/>
        <v>-1.2406077743377653E-3</v>
      </c>
      <c r="U128" s="34">
        <f t="shared" ca="1" si="23"/>
        <v>-2.4290097121549836E-3</v>
      </c>
      <c r="V128" s="34" t="str">
        <f t="shared" ca="1" si="23"/>
        <v xml:space="preserve"> </v>
      </c>
      <c r="W128" s="34">
        <f t="shared" ca="1" si="23"/>
        <v>7.9134285826207851E-3</v>
      </c>
      <c r="X128" s="34">
        <f t="shared" ca="1" si="23"/>
        <v>-0.19478984167289537</v>
      </c>
      <c r="Y128" s="54">
        <f t="shared" ca="1" si="18"/>
        <v>2.4053237712486908E-3</v>
      </c>
    </row>
    <row r="129" spans="1:25" s="33" customFormat="1" ht="10.8" thickBot="1" x14ac:dyDescent="0.25">
      <c r="A129" s="20">
        <v>43100</v>
      </c>
      <c r="B129" s="62">
        <f t="shared" ref="B129:X129" ca="1" si="24">IF(AND(B60&gt;=0, (B59)&gt;0),B60/B59-1," ")</f>
        <v>1.003453251768649E-3</v>
      </c>
      <c r="C129" s="62">
        <f t="shared" ca="1" si="24"/>
        <v>-4.4945095691484305E-4</v>
      </c>
      <c r="D129" s="34">
        <f t="shared" ca="1" si="24"/>
        <v>-2.0749749664810135E-3</v>
      </c>
      <c r="E129" s="34">
        <f t="shared" ca="1" si="24"/>
        <v>2.8053240038354854E-3</v>
      </c>
      <c r="F129" s="34">
        <f t="shared" ca="1" si="24"/>
        <v>1.1397094074427017E-2</v>
      </c>
      <c r="G129" s="53">
        <f t="shared" ca="1" si="24"/>
        <v>-2.6347438887308616E-3</v>
      </c>
      <c r="H129" s="34">
        <f t="shared" ca="1" si="24"/>
        <v>1.3792094935855648E-2</v>
      </c>
      <c r="I129" s="34">
        <f t="shared" ca="1" si="24"/>
        <v>-3.3955921933739308E-3</v>
      </c>
      <c r="J129" s="63">
        <f t="shared" ca="1" si="24"/>
        <v>4.4977215007151461E-3</v>
      </c>
      <c r="K129" s="34">
        <f t="shared" ca="1" si="24"/>
        <v>1.2796975017650647E-2</v>
      </c>
      <c r="L129" s="34" t="str">
        <f t="shared" ca="1" si="24"/>
        <v xml:space="preserve"> </v>
      </c>
      <c r="M129" s="63" t="str">
        <f t="shared" ca="1" si="24"/>
        <v xml:space="preserve"> </v>
      </c>
      <c r="N129" s="34">
        <f t="shared" ca="1" si="24"/>
        <v>2.6457688411594127E-3</v>
      </c>
      <c r="O129" s="54">
        <f t="shared" ca="1" si="24"/>
        <v>-0.13429697792118023</v>
      </c>
      <c r="P129" s="53">
        <f t="shared" ca="1" si="24"/>
        <v>-0.15762247834736198</v>
      </c>
      <c r="Q129" s="34">
        <f t="shared" ca="1" si="24"/>
        <v>8.0415331028467207E-3</v>
      </c>
      <c r="R129" s="34">
        <f t="shared" ca="1" si="24"/>
        <v>-2.6523913418619038E-3</v>
      </c>
      <c r="S129" s="34" t="str">
        <f t="shared" ca="1" si="24"/>
        <v xml:space="preserve"> </v>
      </c>
      <c r="T129" s="34">
        <f t="shared" ca="1" si="24"/>
        <v>-5.1173466748871688E-3</v>
      </c>
      <c r="U129" s="34">
        <f t="shared" ca="1" si="24"/>
        <v>2.2727555926504994E-3</v>
      </c>
      <c r="V129" s="34" t="str">
        <f t="shared" ca="1" si="24"/>
        <v xml:space="preserve"> </v>
      </c>
      <c r="W129" s="34">
        <f t="shared" ca="1" si="24"/>
        <v>1.4557323065967021E-2</v>
      </c>
      <c r="X129" s="34">
        <f t="shared" ca="1" si="24"/>
        <v>0.27650046832178976</v>
      </c>
      <c r="Y129" s="54">
        <f t="shared" ca="1" si="18"/>
        <v>6.0251994585673874E-3</v>
      </c>
    </row>
    <row r="130" spans="1:25" s="33" customFormat="1" x14ac:dyDescent="0.2">
      <c r="A130" s="14">
        <v>43190</v>
      </c>
      <c r="B130" s="66">
        <f t="shared" ref="B130:X130" ca="1" si="25">IF(AND(B61&gt;=0, (B60)&gt;0),B61/B60-1," ")</f>
        <v>1.0052824938420191E-3</v>
      </c>
      <c r="C130" s="66">
        <f t="shared" ca="1" si="25"/>
        <v>-8.795399774471635E-4</v>
      </c>
      <c r="D130" s="58">
        <f t="shared" ca="1" si="25"/>
        <v>-5.2179536634189283E-4</v>
      </c>
      <c r="E130" s="58">
        <f t="shared" ca="1" si="25"/>
        <v>3.3352251691987078E-3</v>
      </c>
      <c r="F130" s="58">
        <f t="shared" ca="1" si="25"/>
        <v>-3.4519940726924769E-3</v>
      </c>
      <c r="G130" s="59">
        <f t="shared" ca="1" si="25"/>
        <v>7.3279832917383381E-4</v>
      </c>
      <c r="H130" s="58">
        <f t="shared" ca="1" si="25"/>
        <v>-3.9628678226988345E-4</v>
      </c>
      <c r="I130" s="58">
        <f t="shared" ca="1" si="25"/>
        <v>-1.4494345594151525E-2</v>
      </c>
      <c r="J130" s="67">
        <f t="shared" ca="1" si="25"/>
        <v>-1.0243149487305425E-2</v>
      </c>
      <c r="K130" s="58">
        <f t="shared" ca="1" si="25"/>
        <v>-1.355472808149627E-3</v>
      </c>
      <c r="L130" s="58" t="str">
        <f t="shared" ca="1" si="25"/>
        <v xml:space="preserve"> </v>
      </c>
      <c r="M130" s="67" t="str">
        <f t="shared" ca="1" si="25"/>
        <v xml:space="preserve"> </v>
      </c>
      <c r="N130" s="58">
        <f t="shared" ca="1" si="25"/>
        <v>3.2729847548460533E-3</v>
      </c>
      <c r="O130" s="60">
        <f t="shared" ca="1" si="25"/>
        <v>-0.24310300745928681</v>
      </c>
      <c r="P130" s="59">
        <f t="shared" ca="1" si="25"/>
        <v>-0.16615375554617462</v>
      </c>
      <c r="Q130" s="58">
        <f t="shared" ca="1" si="25"/>
        <v>4.7984170621173661E-3</v>
      </c>
      <c r="R130" s="58">
        <f t="shared" ca="1" si="25"/>
        <v>4.1966600281573285E-3</v>
      </c>
      <c r="S130" s="58" t="str">
        <f t="shared" ca="1" si="25"/>
        <v xml:space="preserve"> </v>
      </c>
      <c r="T130" s="58">
        <f t="shared" ca="1" si="25"/>
        <v>-1.1808070281429828E-2</v>
      </c>
      <c r="U130" s="58">
        <f t="shared" ca="1" si="25"/>
        <v>8.6169814223426844E-3</v>
      </c>
      <c r="V130" s="58" t="str">
        <f t="shared" ca="1" si="25"/>
        <v xml:space="preserve"> </v>
      </c>
      <c r="W130" s="58">
        <f t="shared" ca="1" si="25"/>
        <v>-3.0986455332721041E-3</v>
      </c>
      <c r="X130" s="58">
        <f t="shared" ca="1" si="25"/>
        <v>2.6635805408416147E-2</v>
      </c>
      <c r="Y130" s="60">
        <f t="shared" ca="1" si="18"/>
        <v>-1.3967304498135991E-2</v>
      </c>
    </row>
    <row r="131" spans="1:25" s="33" customFormat="1" x14ac:dyDescent="0.2">
      <c r="A131" s="20">
        <v>43281</v>
      </c>
      <c r="B131" s="62">
        <f t="shared" ref="B131:X132" ca="1" si="26">IF(AND(B62&gt;=0, (B61)&gt;0),B62/B61-1," ")</f>
        <v>-1.0664108195501676E-5</v>
      </c>
      <c r="C131" s="62">
        <f t="shared" ca="1" si="26"/>
        <v>2.0239066662766092E-3</v>
      </c>
      <c r="D131" s="34">
        <f t="shared" ca="1" si="26"/>
        <v>2.3274467755685091E-3</v>
      </c>
      <c r="E131" s="34">
        <f t="shared" ca="1" si="26"/>
        <v>-2.515154556556265E-3</v>
      </c>
      <c r="F131" s="34">
        <f t="shared" ca="1" si="26"/>
        <v>-1.6519394811931321E-4</v>
      </c>
      <c r="G131" s="53">
        <f t="shared" ca="1" si="26"/>
        <v>5.5549871855322674E-3</v>
      </c>
      <c r="H131" s="34">
        <f t="shared" ca="1" si="26"/>
        <v>1.389964245764852E-2</v>
      </c>
      <c r="I131" s="34">
        <f t="shared" ca="1" si="26"/>
        <v>-1.3943541936529358E-2</v>
      </c>
      <c r="J131" s="63">
        <f t="shared" ca="1" si="26"/>
        <v>-4.1694484800314235E-4</v>
      </c>
      <c r="K131" s="34">
        <f t="shared" ca="1" si="26"/>
        <v>-8.3532642912031996E-4</v>
      </c>
      <c r="L131" s="34" t="str">
        <f t="shared" ca="1" si="26"/>
        <v xml:space="preserve"> </v>
      </c>
      <c r="M131" s="63" t="str">
        <f t="shared" ca="1" si="26"/>
        <v xml:space="preserve"> </v>
      </c>
      <c r="N131" s="34">
        <f t="shared" ca="1" si="26"/>
        <v>-1.5378709683238068E-3</v>
      </c>
      <c r="O131" s="54">
        <f t="shared" ca="1" si="26"/>
        <v>-0.14086357093073509</v>
      </c>
      <c r="P131" s="53">
        <f t="shared" ca="1" si="26"/>
        <v>7.4879970734784695E-2</v>
      </c>
      <c r="Q131" s="34">
        <f t="shared" ca="1" si="26"/>
        <v>2.7961450969304913E-3</v>
      </c>
      <c r="R131" s="34">
        <f t="shared" ca="1" si="26"/>
        <v>1.0196193829958844E-4</v>
      </c>
      <c r="S131" s="34" t="str">
        <f t="shared" ca="1" si="26"/>
        <v xml:space="preserve"> </v>
      </c>
      <c r="T131" s="34">
        <f t="shared" ca="1" si="26"/>
        <v>4.6131973993643882E-3</v>
      </c>
      <c r="U131" s="34">
        <f t="shared" ca="1" si="26"/>
        <v>5.287917666357389E-3</v>
      </c>
      <c r="V131" s="34" t="str">
        <f t="shared" ca="1" si="26"/>
        <v xml:space="preserve"> </v>
      </c>
      <c r="W131" s="34">
        <f t="shared" ca="1" si="26"/>
        <v>-8.8401035045815313E-4</v>
      </c>
      <c r="X131" s="34">
        <f t="shared" ca="1" si="26"/>
        <v>2.0306756462830755E-2</v>
      </c>
      <c r="Y131" s="54">
        <f t="shared" ca="1" si="18"/>
        <v>8.9843405087861594E-3</v>
      </c>
    </row>
    <row r="132" spans="1:25" s="33" customFormat="1" x14ac:dyDescent="0.2">
      <c r="A132" s="20">
        <v>43373</v>
      </c>
      <c r="B132" s="62">
        <f t="shared" ca="1" si="26"/>
        <v>-3.9554269582187107E-4</v>
      </c>
      <c r="C132" s="62">
        <f t="shared" ca="1" si="26"/>
        <v>2.1777098544950579E-3</v>
      </c>
      <c r="D132" s="34">
        <f t="shared" ca="1" si="26"/>
        <v>2.3937913249556519E-3</v>
      </c>
      <c r="E132" s="34">
        <f t="shared" ca="1" si="26"/>
        <v>-3.5775470290702049E-3</v>
      </c>
      <c r="F132" s="34">
        <f t="shared" ca="1" si="26"/>
        <v>6.1546704333870217E-4</v>
      </c>
      <c r="G132" s="53">
        <f t="shared" ca="1" si="26"/>
        <v>4.7665305705799632E-3</v>
      </c>
      <c r="H132" s="34">
        <f t="shared" ca="1" si="26"/>
        <v>1.2936629904892749E-2</v>
      </c>
      <c r="I132" s="34">
        <f t="shared" ca="1" si="26"/>
        <v>-1.1153960667369733E-2</v>
      </c>
      <c r="J132" s="63">
        <f t="shared" ca="1" si="26"/>
        <v>-3.6129630150243397E-3</v>
      </c>
      <c r="K132" s="34">
        <f t="shared" ca="1" si="26"/>
        <v>6.1037772768750553E-3</v>
      </c>
      <c r="L132" s="34" t="str">
        <f t="shared" ca="1" si="26"/>
        <v xml:space="preserve"> </v>
      </c>
      <c r="M132" s="63" t="str">
        <f t="shared" ca="1" si="26"/>
        <v xml:space="preserve"> </v>
      </c>
      <c r="N132" s="34">
        <f t="shared" ca="1" si="26"/>
        <v>-4.4879608333904253E-3</v>
      </c>
      <c r="O132" s="54">
        <f t="shared" ca="1" si="26"/>
        <v>-0.2270832593902492</v>
      </c>
      <c r="P132" s="53">
        <f t="shared" ca="1" si="26"/>
        <v>0.11730272068558434</v>
      </c>
      <c r="Q132" s="34">
        <f t="shared" ca="1" si="26"/>
        <v>7.5410388800500883E-3</v>
      </c>
      <c r="R132" s="34">
        <f t="shared" ca="1" si="26"/>
        <v>6.4953947184820393E-4</v>
      </c>
      <c r="S132" s="34" t="str">
        <f t="shared" ca="1" si="26"/>
        <v xml:space="preserve"> </v>
      </c>
      <c r="T132" s="34">
        <f t="shared" ca="1" si="26"/>
        <v>-1.0233449734272648E-3</v>
      </c>
      <c r="U132" s="34">
        <f t="shared" ca="1" si="26"/>
        <v>6.6254835013397351E-3</v>
      </c>
      <c r="V132" s="34" t="str">
        <f t="shared" ca="1" si="26"/>
        <v xml:space="preserve"> </v>
      </c>
      <c r="W132" s="34">
        <f t="shared" ca="1" si="26"/>
        <v>6.5086492028862963E-3</v>
      </c>
      <c r="X132" s="34">
        <f t="shared" ca="1" si="26"/>
        <v>-0.13764556779088444</v>
      </c>
      <c r="Y132" s="54">
        <f t="shared" ca="1" si="18"/>
        <v>3.1049809009033869E-3</v>
      </c>
    </row>
    <row r="133" spans="1:25" s="33" customFormat="1" ht="10.8" thickBot="1" x14ac:dyDescent="0.25">
      <c r="A133" s="20">
        <v>43465</v>
      </c>
      <c r="B133" s="62">
        <f t="shared" ref="B133:X133" ca="1" si="27">IF(AND(B64&gt;=0, (B63)&gt;0),B64/B63-1," ")</f>
        <v>3.6887726282788247E-3</v>
      </c>
      <c r="C133" s="62">
        <f t="shared" ca="1" si="27"/>
        <v>7.385967745102695E-3</v>
      </c>
      <c r="D133" s="34">
        <f t="shared" ca="1" si="27"/>
        <v>6.4468560512456197E-3</v>
      </c>
      <c r="E133" s="34">
        <f t="shared" ca="1" si="27"/>
        <v>-9.0947080699155247E-4</v>
      </c>
      <c r="F133" s="34">
        <f t="shared" ca="1" si="27"/>
        <v>1.418769813266163E-2</v>
      </c>
      <c r="G133" s="53">
        <f t="shared" ca="1" si="27"/>
        <v>6.5498247267443688E-3</v>
      </c>
      <c r="H133" s="34">
        <f t="shared" ca="1" si="27"/>
        <v>1.8250532092500826E-4</v>
      </c>
      <c r="I133" s="34">
        <f t="shared" ca="1" si="27"/>
        <v>5.6336944388335475E-4</v>
      </c>
      <c r="J133" s="63">
        <f t="shared" ca="1" si="27"/>
        <v>5.4764015098029972E-3</v>
      </c>
      <c r="K133" s="34">
        <f t="shared" ca="1" si="27"/>
        <v>8.6170751393668255E-3</v>
      </c>
      <c r="L133" s="34" t="str">
        <f t="shared" ca="1" si="27"/>
        <v xml:space="preserve"> </v>
      </c>
      <c r="M133" s="63" t="str">
        <f t="shared" ca="1" si="27"/>
        <v xml:space="preserve"> </v>
      </c>
      <c r="N133" s="34">
        <f t="shared" ca="1" si="27"/>
        <v>-9.1106553059794315E-4</v>
      </c>
      <c r="O133" s="54">
        <f t="shared" ca="1" si="27"/>
        <v>-0.16044240660834141</v>
      </c>
      <c r="P133" s="53">
        <f t="shared" ca="1" si="27"/>
        <v>-0.23830944136435894</v>
      </c>
      <c r="Q133" s="34">
        <f t="shared" ca="1" si="27"/>
        <v>5.4800646865480473E-3</v>
      </c>
      <c r="R133" s="34">
        <f t="shared" ca="1" si="27"/>
        <v>8.5223445601434467E-3</v>
      </c>
      <c r="S133" s="34" t="str">
        <f t="shared" ca="1" si="27"/>
        <v xml:space="preserve"> </v>
      </c>
      <c r="T133" s="34">
        <f t="shared" ca="1" si="27"/>
        <v>9.3544578416278057E-3</v>
      </c>
      <c r="U133" s="34">
        <f t="shared" ca="1" si="27"/>
        <v>1.6073177408273187E-2</v>
      </c>
      <c r="V133" s="34" t="str">
        <f t="shared" ca="1" si="27"/>
        <v xml:space="preserve"> </v>
      </c>
      <c r="W133" s="34">
        <f t="shared" ca="1" si="27"/>
        <v>1.0492745172546725E-2</v>
      </c>
      <c r="X133" s="34">
        <f t="shared" ca="1" si="27"/>
        <v>0.12541204696810593</v>
      </c>
      <c r="Y133" s="54">
        <f t="shared" ca="1" si="18"/>
        <v>-1.3263725663446024E-3</v>
      </c>
    </row>
    <row r="134" spans="1:25" s="33" customFormat="1" x14ac:dyDescent="0.2">
      <c r="A134" s="14">
        <v>43555</v>
      </c>
      <c r="B134" s="66">
        <f t="shared" ref="B134:X135" ca="1" si="28">IF(AND(B65&gt;=0, (B64)&gt;0),B65/B64-1," ")</f>
        <v>-2.4807273913751704E-4</v>
      </c>
      <c r="C134" s="66">
        <f t="shared" ca="1" si="28"/>
        <v>1.1145532808107816E-3</v>
      </c>
      <c r="D134" s="58">
        <f t="shared" ca="1" si="28"/>
        <v>1.0875402884897856E-3</v>
      </c>
      <c r="E134" s="58">
        <f t="shared" ca="1" si="28"/>
        <v>-1.9568573393613509E-3</v>
      </c>
      <c r="F134" s="58">
        <f t="shared" ca="1" si="28"/>
        <v>1.3087077397244684E-3</v>
      </c>
      <c r="G134" s="59">
        <f t="shared" ca="1" si="28"/>
        <v>1.9690625578978604E-3</v>
      </c>
      <c r="H134" s="58">
        <f t="shared" ca="1" si="28"/>
        <v>2.4554392097094757E-2</v>
      </c>
      <c r="I134" s="58">
        <f t="shared" ca="1" si="28"/>
        <v>-8.942700860695818E-3</v>
      </c>
      <c r="J134" s="67">
        <f t="shared" ca="1" si="28"/>
        <v>4.6859346766363608E-3</v>
      </c>
      <c r="K134" s="58">
        <f t="shared" ca="1" si="28"/>
        <v>5.9788784033321107E-4</v>
      </c>
      <c r="L134" s="58" t="str">
        <f t="shared" ca="1" si="28"/>
        <v xml:space="preserve"> </v>
      </c>
      <c r="M134" s="67" t="str">
        <f t="shared" ca="1" si="28"/>
        <v xml:space="preserve"> </v>
      </c>
      <c r="N134" s="58">
        <f t="shared" ca="1" si="28"/>
        <v>-2.4674827622758189E-3</v>
      </c>
      <c r="O134" s="60">
        <f t="shared" ca="1" si="28"/>
        <v>-7.977936542573727E-2</v>
      </c>
      <c r="P134" s="59">
        <f t="shared" ca="1" si="28"/>
        <v>0.17263250933022412</v>
      </c>
      <c r="Q134" s="58">
        <f t="shared" ca="1" si="28"/>
        <v>-3.5456521716181744E-4</v>
      </c>
      <c r="R134" s="58">
        <f t="shared" ca="1" si="28"/>
        <v>-4.9885606733329757E-3</v>
      </c>
      <c r="S134" s="58" t="str">
        <f t="shared" ca="1" si="28"/>
        <v xml:space="preserve"> </v>
      </c>
      <c r="T134" s="58">
        <f t="shared" ca="1" si="28"/>
        <v>-6.3023420422835263E-3</v>
      </c>
      <c r="U134" s="58">
        <f t="shared" ca="1" si="28"/>
        <v>-2.7730620764203628E-3</v>
      </c>
      <c r="V134" s="58" t="str">
        <f t="shared" ca="1" si="28"/>
        <v xml:space="preserve"> </v>
      </c>
      <c r="W134" s="58">
        <f t="shared" ca="1" si="28"/>
        <v>-2.3448104753817089E-3</v>
      </c>
      <c r="X134" s="58">
        <f t="shared" ca="1" si="28"/>
        <v>-5.5138787930362643E-2</v>
      </c>
      <c r="Y134" s="60">
        <f t="shared" ca="1" si="18"/>
        <v>3.1565330993966079E-2</v>
      </c>
    </row>
    <row r="135" spans="1:25" s="33" customFormat="1" x14ac:dyDescent="0.2">
      <c r="A135" s="20">
        <v>43646</v>
      </c>
      <c r="B135" s="62">
        <f t="shared" ca="1" si="28"/>
        <v>1.5833437803374206E-3</v>
      </c>
      <c r="C135" s="62">
        <f t="shared" ca="1" si="28"/>
        <v>-2.1501977466175104E-3</v>
      </c>
      <c r="D135" s="34">
        <f t="shared" ca="1" si="28"/>
        <v>-2.6686528461886683E-3</v>
      </c>
      <c r="E135" s="34">
        <f t="shared" ca="1" si="28"/>
        <v>6.2797547055151171E-3</v>
      </c>
      <c r="F135" s="34">
        <f t="shared" ca="1" si="28"/>
        <v>1.5753478883155925E-3</v>
      </c>
      <c r="G135" s="53">
        <f t="shared" ca="1" si="28"/>
        <v>-4.717219972638631E-4</v>
      </c>
      <c r="H135" s="34">
        <f t="shared" ca="1" si="28"/>
        <v>7.1204428193927249E-4</v>
      </c>
      <c r="I135" s="34">
        <f t="shared" ca="1" si="28"/>
        <v>-1.2912708918007554E-2</v>
      </c>
      <c r="J135" s="63">
        <f t="shared" ca="1" si="28"/>
        <v>-4.7239314065117277E-3</v>
      </c>
      <c r="K135" s="34">
        <f t="shared" ca="1" si="28"/>
        <v>7.9057303747158691E-3</v>
      </c>
      <c r="L135" s="34" t="str">
        <f t="shared" ca="1" si="28"/>
        <v xml:space="preserve"> </v>
      </c>
      <c r="M135" s="63" t="str">
        <f t="shared" ca="1" si="28"/>
        <v xml:space="preserve"> </v>
      </c>
      <c r="N135" s="34">
        <f t="shared" ca="1" si="28"/>
        <v>8.3961215201833195E-3</v>
      </c>
      <c r="O135" s="54">
        <f t="shared" ca="1" si="28"/>
        <v>-0.25335764526913684</v>
      </c>
      <c r="P135" s="53">
        <f t="shared" ca="1" si="28"/>
        <v>4.9400078550816628E-2</v>
      </c>
      <c r="Q135" s="34">
        <f t="shared" ca="1" si="28"/>
        <v>2.0560704284287024E-3</v>
      </c>
      <c r="R135" s="34">
        <f t="shared" ca="1" si="28"/>
        <v>-1.8894957663044831E-3</v>
      </c>
      <c r="S135" s="34" t="str">
        <f t="shared" ca="1" si="28"/>
        <v xml:space="preserve"> </v>
      </c>
      <c r="T135" s="34">
        <f t="shared" ca="1" si="28"/>
        <v>-5.1942818719006301E-3</v>
      </c>
      <c r="U135" s="34">
        <f t="shared" ca="1" si="28"/>
        <v>2.5052464809420805E-3</v>
      </c>
      <c r="V135" s="34" t="str">
        <f t="shared" ca="1" si="28"/>
        <v xml:space="preserve"> </v>
      </c>
      <c r="W135" s="34">
        <f t="shared" ca="1" si="28"/>
        <v>8.3500790516495282E-3</v>
      </c>
      <c r="X135" s="34">
        <f t="shared" ca="1" si="28"/>
        <v>2.8686549875557077E-2</v>
      </c>
      <c r="Y135" s="54">
        <f t="shared" ca="1" si="18"/>
        <v>2.2045689516170253E-3</v>
      </c>
    </row>
    <row r="136" spans="1:25" s="33" customFormat="1" x14ac:dyDescent="0.2">
      <c r="A136" s="20">
        <v>43738</v>
      </c>
      <c r="B136" s="62">
        <f t="shared" ref="B136:X136" ca="1" si="29">IF(AND(B67&gt;=0, (B66)&gt;0),B67/B66-1," ")</f>
        <v>-2.0824412933303504E-3</v>
      </c>
      <c r="C136" s="62">
        <f t="shared" ca="1" si="29"/>
        <v>-1.4414332778673877E-3</v>
      </c>
      <c r="D136" s="34">
        <f t="shared" ca="1" si="29"/>
        <v>-1.3283117588814841E-3</v>
      </c>
      <c r="E136" s="34">
        <f t="shared" ca="1" si="29"/>
        <v>-2.8820085557560438E-3</v>
      </c>
      <c r="F136" s="34">
        <f t="shared" ca="1" si="29"/>
        <v>-2.2508642310902216E-3</v>
      </c>
      <c r="G136" s="53">
        <f t="shared" ca="1" si="29"/>
        <v>2.0020129979769763E-4</v>
      </c>
      <c r="H136" s="34">
        <f t="shared" ca="1" si="29"/>
        <v>1.1578148657980014E-2</v>
      </c>
      <c r="I136" s="34">
        <f t="shared" ca="1" si="29"/>
        <v>-1.6322357508381069E-2</v>
      </c>
      <c r="J136" s="63">
        <f t="shared" ca="1" si="29"/>
        <v>-1.2035354159779854E-2</v>
      </c>
      <c r="K136" s="34">
        <f t="shared" ca="1" si="29"/>
        <v>-3.1137612284775074E-3</v>
      </c>
      <c r="L136" s="34" t="str">
        <f t="shared" ca="1" si="29"/>
        <v xml:space="preserve"> </v>
      </c>
      <c r="M136" s="63" t="str">
        <f t="shared" ca="1" si="29"/>
        <v xml:space="preserve"> </v>
      </c>
      <c r="N136" s="34">
        <f t="shared" ca="1" si="29"/>
        <v>-4.7277313254073805E-3</v>
      </c>
      <c r="O136" s="54">
        <f t="shared" ca="1" si="29"/>
        <v>-0.29969153096316448</v>
      </c>
      <c r="P136" s="53">
        <f t="shared" ca="1" si="29"/>
        <v>0.17152619441102313</v>
      </c>
      <c r="Q136" s="34">
        <f t="shared" ca="1" si="29"/>
        <v>8.9226475265724581E-4</v>
      </c>
      <c r="R136" s="34">
        <f t="shared" ca="1" si="29"/>
        <v>1.2030768636250855E-4</v>
      </c>
      <c r="S136" s="34" t="str">
        <f t="shared" ca="1" si="29"/>
        <v xml:space="preserve"> </v>
      </c>
      <c r="T136" s="34">
        <f t="shared" ca="1" si="29"/>
        <v>2.1694632416571213E-3</v>
      </c>
      <c r="U136" s="34">
        <f t="shared" ca="1" si="29"/>
        <v>5.8025031994282106E-3</v>
      </c>
      <c r="V136" s="34" t="str">
        <f t="shared" ca="1" si="29"/>
        <v xml:space="preserve"> </v>
      </c>
      <c r="W136" s="34">
        <f t="shared" ca="1" si="29"/>
        <v>-2.8793129879571833E-3</v>
      </c>
      <c r="X136" s="34">
        <f t="shared" ca="1" si="29"/>
        <v>-0.13306692359611827</v>
      </c>
      <c r="Y136" s="54">
        <f t="shared" ca="1" si="18"/>
        <v>1.2462863815816405E-2</v>
      </c>
    </row>
    <row r="137" spans="1:25" s="33" customFormat="1" ht="10.8" thickBot="1" x14ac:dyDescent="0.25">
      <c r="A137" s="20">
        <v>43830</v>
      </c>
      <c r="B137" s="62">
        <f t="shared" ref="B137:X137" ca="1" si="30">IF(AND(B68&gt;=0, (B67)&gt;0),B68/B67-1," ")</f>
        <v>-2.8474839111445327E-3</v>
      </c>
      <c r="C137" s="62">
        <f t="shared" ca="1" si="30"/>
        <v>-2.6343120853555835E-3</v>
      </c>
      <c r="D137" s="34">
        <f t="shared" ca="1" si="30"/>
        <v>-2.0042895524697846E-3</v>
      </c>
      <c r="E137" s="34">
        <f t="shared" ca="1" si="30"/>
        <v>-3.1137699136692953E-3</v>
      </c>
      <c r="F137" s="34">
        <f t="shared" ca="1" si="30"/>
        <v>-7.1465505160375198E-3</v>
      </c>
      <c r="G137" s="53">
        <f t="shared" ca="1" si="30"/>
        <v>6.1681127119461721E-5</v>
      </c>
      <c r="H137" s="34">
        <f t="shared" ca="1" si="30"/>
        <v>1.6142529342122902E-2</v>
      </c>
      <c r="I137" s="34">
        <f t="shared" ca="1" si="30"/>
        <v>-1.8891297490588821E-2</v>
      </c>
      <c r="J137" s="63">
        <f t="shared" ca="1" si="30"/>
        <v>-1.5394245366777692E-3</v>
      </c>
      <c r="K137" s="34">
        <f t="shared" ca="1" si="30"/>
        <v>-1.5322134888345329E-2</v>
      </c>
      <c r="L137" s="34" t="str">
        <f t="shared" ca="1" si="30"/>
        <v xml:space="preserve"> </v>
      </c>
      <c r="M137" s="63" t="str">
        <f t="shared" ca="1" si="30"/>
        <v xml:space="preserve"> </v>
      </c>
      <c r="N137" s="34">
        <f t="shared" ca="1" si="30"/>
        <v>-2.8526780485548242E-3</v>
      </c>
      <c r="O137" s="54">
        <f t="shared" ca="1" si="30"/>
        <v>-0.15168461893220331</v>
      </c>
      <c r="P137" s="53">
        <f t="shared" ca="1" si="30"/>
        <v>-0.21853435316028835</v>
      </c>
      <c r="Q137" s="34">
        <f t="shared" ca="1" si="30"/>
        <v>-5.0250697089349039E-4</v>
      </c>
      <c r="R137" s="34">
        <f t="shared" ca="1" si="30"/>
        <v>1.2451518811287254E-3</v>
      </c>
      <c r="S137" s="34" t="str">
        <f t="shared" ca="1" si="30"/>
        <v xml:space="preserve"> </v>
      </c>
      <c r="T137" s="34">
        <f t="shared" ca="1" si="30"/>
        <v>-5.8553748125782512E-3</v>
      </c>
      <c r="U137" s="34">
        <f t="shared" ca="1" si="30"/>
        <v>1.3371608955923264E-3</v>
      </c>
      <c r="V137" s="34" t="str">
        <f t="shared" ca="1" si="30"/>
        <v xml:space="preserve"> </v>
      </c>
      <c r="W137" s="34">
        <f t="shared" ca="1" si="30"/>
        <v>-1.4408751814876553E-2</v>
      </c>
      <c r="X137" s="34">
        <f t="shared" ca="1" si="30"/>
        <v>0.20463918972857065</v>
      </c>
      <c r="Y137" s="54">
        <f t="shared" ca="1" si="18"/>
        <v>8.3066677263283761E-3</v>
      </c>
    </row>
    <row r="138" spans="1:25" s="33" customFormat="1" x14ac:dyDescent="0.2">
      <c r="A138" s="14">
        <v>43921</v>
      </c>
      <c r="B138" s="66">
        <f t="shared" ref="B138:X138" ca="1" si="31">IF(AND(B69&gt;=0, (B68)&gt;0),B69/B68-1," ")</f>
        <v>-5.648505720838437E-2</v>
      </c>
      <c r="C138" s="66">
        <f t="shared" ca="1" si="31"/>
        <v>-6.1314564781064118E-2</v>
      </c>
      <c r="D138" s="58">
        <f t="shared" ca="1" si="31"/>
        <v>-5.4911921642138095E-2</v>
      </c>
      <c r="E138" s="58">
        <f t="shared" ca="1" si="31"/>
        <v>-5.0449321556415572E-2</v>
      </c>
      <c r="F138" s="58">
        <f t="shared" ca="1" si="31"/>
        <v>-0.1074079685455801</v>
      </c>
      <c r="G138" s="59">
        <f t="shared" ca="1" si="31"/>
        <v>-2.0326288587388941E-2</v>
      </c>
      <c r="H138" s="58">
        <f t="shared" ca="1" si="31"/>
        <v>5.3917276429995775E-2</v>
      </c>
      <c r="I138" s="58">
        <f t="shared" ca="1" si="31"/>
        <v>-0.31706573799328841</v>
      </c>
      <c r="J138" s="67">
        <f t="shared" ca="1" si="31"/>
        <v>-0.13633405896275252</v>
      </c>
      <c r="K138" s="58">
        <f t="shared" ca="1" si="31"/>
        <v>-9.2196157794070199E-2</v>
      </c>
      <c r="L138" s="58" t="str">
        <f t="shared" ca="1" si="31"/>
        <v xml:space="preserve"> </v>
      </c>
      <c r="M138" s="67" t="str">
        <f t="shared" ca="1" si="31"/>
        <v xml:space="preserve"> </v>
      </c>
      <c r="N138" s="58">
        <f t="shared" ca="1" si="31"/>
        <v>-5.0995010637345684E-2</v>
      </c>
      <c r="O138" s="60">
        <f t="shared" ca="1" si="31"/>
        <v>-0.60833657194133539</v>
      </c>
      <c r="P138" s="59">
        <f t="shared" ca="1" si="31"/>
        <v>-0.31375297104616606</v>
      </c>
      <c r="Q138" s="58">
        <f t="shared" ca="1" si="31"/>
        <v>-2.1027378342654002E-2</v>
      </c>
      <c r="R138" s="58">
        <f t="shared" ca="1" si="31"/>
        <v>-1.7117241036365471E-2</v>
      </c>
      <c r="S138" s="58" t="str">
        <f t="shared" ca="1" si="31"/>
        <v xml:space="preserve"> </v>
      </c>
      <c r="T138" s="58">
        <f t="shared" ca="1" si="31"/>
        <v>-7.353408572183695E-2</v>
      </c>
      <c r="U138" s="58">
        <f t="shared" ca="1" si="31"/>
        <v>-2.512501974889958E-2</v>
      </c>
      <c r="V138" s="58" t="str">
        <f t="shared" ca="1" si="31"/>
        <v xml:space="preserve"> </v>
      </c>
      <c r="W138" s="58">
        <f t="shared" ca="1" si="31"/>
        <v>-9.5073489909708098E-2</v>
      </c>
      <c r="X138" s="58">
        <f t="shared" ca="1" si="31"/>
        <v>-1</v>
      </c>
      <c r="Y138" s="60">
        <f ca="1">IF(AND(Y69&gt;=0, (Y68)&gt;0),Y69/Y68-1," ")</f>
        <v>-5.1606346432646943E-2</v>
      </c>
    </row>
    <row r="139" spans="1:25" s="33" customFormat="1" ht="10.8" thickBot="1" x14ac:dyDescent="0.25">
      <c r="A139" s="20">
        <v>44012</v>
      </c>
      <c r="B139" s="62">
        <f t="shared" ref="B139:X139" ca="1" si="32">IF(AND(B70&gt;=0, (B69)&gt;0),B70/B69-1," ")</f>
        <v>-0.13839110286293643</v>
      </c>
      <c r="C139" s="62">
        <f t="shared" ca="1" si="32"/>
        <v>-0.14071298570551616</v>
      </c>
      <c r="D139" s="34">
        <f t="shared" ca="1" si="32"/>
        <v>-0.11808610400793818</v>
      </c>
      <c r="E139" s="34">
        <f t="shared" ca="1" si="32"/>
        <v>-0.13552250551503753</v>
      </c>
      <c r="F139" s="34">
        <f t="shared" ca="1" si="32"/>
        <v>-0.31318691954230993</v>
      </c>
      <c r="G139" s="53">
        <f t="shared" ca="1" si="32"/>
        <v>-0.12255744327730411</v>
      </c>
      <c r="H139" s="34">
        <f t="shared" ca="1" si="32"/>
        <v>-0.14549403732499744</v>
      </c>
      <c r="I139" s="34">
        <f t="shared" ca="1" si="32"/>
        <v>-5.9763106705293612E-2</v>
      </c>
      <c r="J139" s="63">
        <f t="shared" ca="1" si="32"/>
        <v>-4.204696744824088E-2</v>
      </c>
      <c r="K139" s="34">
        <f t="shared" ca="1" si="32"/>
        <v>-0.3192871362290981</v>
      </c>
      <c r="L139" s="34" t="str">
        <f t="shared" ca="1" si="32"/>
        <v xml:space="preserve"> </v>
      </c>
      <c r="M139" s="63" t="str">
        <f t="shared" ca="1" si="32"/>
        <v xml:space="preserve"> </v>
      </c>
      <c r="N139" s="34">
        <f t="shared" ca="1" si="32"/>
        <v>-0.13348453041625019</v>
      </c>
      <c r="O139" s="54">
        <f t="shared" ca="1" si="32"/>
        <v>-0.74385289262953291</v>
      </c>
      <c r="P139" s="53">
        <f t="shared" ca="1" si="32"/>
        <v>-0.26084664173194905</v>
      </c>
      <c r="Q139" s="34">
        <f t="shared" ca="1" si="32"/>
        <v>-7.2224388688465924E-2</v>
      </c>
      <c r="R139" s="34">
        <f t="shared" ca="1" si="32"/>
        <v>-3.9247344038738086E-2</v>
      </c>
      <c r="S139" s="34" t="str">
        <f t="shared" ca="1" si="32"/>
        <v xml:space="preserve"> </v>
      </c>
      <c r="T139" s="34">
        <f t="shared" ca="1" si="32"/>
        <v>-0.22157091686958497</v>
      </c>
      <c r="U139" s="34">
        <f t="shared" ca="1" si="32"/>
        <v>-5.5936288887832197E-2</v>
      </c>
      <c r="V139" s="34" t="str">
        <f t="shared" ca="1" si="32"/>
        <v xml:space="preserve"> </v>
      </c>
      <c r="W139" s="34">
        <f t="shared" ca="1" si="32"/>
        <v>-0.32253068244277383</v>
      </c>
      <c r="X139" s="34" t="str">
        <f t="shared" ca="1" si="32"/>
        <v xml:space="preserve"> </v>
      </c>
      <c r="Y139" s="54">
        <f ca="1">IF(AND(Y70&gt;=0, (Y69)&gt;0),Y70/Y69-1," ")</f>
        <v>-0.15593624045680887</v>
      </c>
    </row>
    <row r="140" spans="1:25" s="159" customFormat="1" hidden="1" x14ac:dyDescent="0.2">
      <c r="A140" s="162">
        <v>44104</v>
      </c>
      <c r="B140" s="196">
        <f t="shared" ref="B140:X140" ca="1" si="33">IF(AND(B71&gt;=0, (B70)&gt;0),B71/B70-1," ")</f>
        <v>-0.99463373043125369</v>
      </c>
      <c r="C140" s="196">
        <f t="shared" ca="1" si="33"/>
        <v>-0.99079973942927591</v>
      </c>
      <c r="D140" s="197">
        <f t="shared" ca="1" si="33"/>
        <v>-0.98993392998574781</v>
      </c>
      <c r="E140" s="197">
        <f t="shared" ca="1" si="33"/>
        <v>-0.99934203920852671</v>
      </c>
      <c r="F140" s="197">
        <f t="shared" ca="1" si="33"/>
        <v>-0.99927413454825242</v>
      </c>
      <c r="G140" s="198">
        <f t="shared" ca="1" si="33"/>
        <v>-1</v>
      </c>
      <c r="H140" s="197">
        <f t="shared" ca="1" si="33"/>
        <v>-0.90455494032813055</v>
      </c>
      <c r="I140" s="197">
        <f t="shared" ca="1" si="33"/>
        <v>-0.91194053344900372</v>
      </c>
      <c r="J140" s="199">
        <f t="shared" ca="1" si="33"/>
        <v>-0.99918329835545516</v>
      </c>
      <c r="K140" s="197">
        <f t="shared" ca="1" si="33"/>
        <v>-0.9999980537685319</v>
      </c>
      <c r="L140" s="197" t="str">
        <f t="shared" ca="1" si="33"/>
        <v xml:space="preserve"> </v>
      </c>
      <c r="M140" s="199" t="str">
        <f t="shared" ca="1" si="33"/>
        <v xml:space="preserve"> </v>
      </c>
      <c r="N140" s="197">
        <f t="shared" ca="1" si="33"/>
        <v>-0.99999992624963152</v>
      </c>
      <c r="O140" s="200">
        <f t="shared" ca="1" si="33"/>
        <v>-1</v>
      </c>
      <c r="P140" s="198">
        <f t="shared" ca="1" si="33"/>
        <v>-7.5862856910802301E-2</v>
      </c>
      <c r="Q140" s="197">
        <f t="shared" ca="1" si="33"/>
        <v>-0.99912822171466964</v>
      </c>
      <c r="R140" s="197">
        <f t="shared" ca="1" si="33"/>
        <v>-0.96683944856392912</v>
      </c>
      <c r="S140" s="197" t="str">
        <f t="shared" ca="1" si="33"/>
        <v xml:space="preserve"> </v>
      </c>
      <c r="T140" s="197">
        <f t="shared" ca="1" si="33"/>
        <v>-1</v>
      </c>
      <c r="U140" s="197">
        <f t="shared" ca="1" si="33"/>
        <v>-0.97344211901450917</v>
      </c>
      <c r="V140" s="197" t="str">
        <f t="shared" ca="1" si="33"/>
        <v xml:space="preserve"> </v>
      </c>
      <c r="W140" s="197">
        <f t="shared" ca="1" si="33"/>
        <v>-1</v>
      </c>
      <c r="X140" s="197" t="str">
        <f t="shared" ca="1" si="33"/>
        <v xml:space="preserve"> </v>
      </c>
      <c r="Y140" s="200">
        <f ca="1">IF(AND(Y71&gt;=0, (Y70)&gt;0),Y71/Y70-1," ")</f>
        <v>-0.99992375986606663</v>
      </c>
    </row>
    <row r="141" spans="1:25" s="159" customFormat="1" ht="10.8" hidden="1" thickBot="1" x14ac:dyDescent="0.25">
      <c r="A141" s="179">
        <v>44196</v>
      </c>
      <c r="B141" s="201">
        <f t="shared" ref="B141:X141" ca="1" si="34">IF(AND(B72&gt;=0, (B71)&gt;0),B72/B71-1," ")</f>
        <v>3.0200850756747721E-2</v>
      </c>
      <c r="C141" s="201">
        <f t="shared" ca="1" si="34"/>
        <v>3.0740843431786624E-2</v>
      </c>
      <c r="D141" s="202">
        <f t="shared" ca="1" si="34"/>
        <v>3.0932517325399145E-2</v>
      </c>
      <c r="E141" s="202">
        <f t="shared" ca="1" si="34"/>
        <v>2.0928244271087859E-2</v>
      </c>
      <c r="F141" s="202">
        <f t="shared" ca="1" si="34"/>
        <v>4.7240854887449224E-3</v>
      </c>
      <c r="G141" s="203" t="str">
        <f t="shared" ca="1" si="34"/>
        <v xml:space="preserve"> </v>
      </c>
      <c r="H141" s="202">
        <f t="shared" ca="1" si="34"/>
        <v>-7.3282985492013175E-2</v>
      </c>
      <c r="I141" s="202">
        <f t="shared" ca="1" si="34"/>
        <v>2.2857247643868428E-2</v>
      </c>
      <c r="J141" s="204">
        <f t="shared" ca="1" si="34"/>
        <v>7.268926773868678E-2</v>
      </c>
      <c r="K141" s="202">
        <f t="shared" ca="1" si="34"/>
        <v>9.5014116609023063</v>
      </c>
      <c r="L141" s="202" t="str">
        <f t="shared" ca="1" si="34"/>
        <v xml:space="preserve"> </v>
      </c>
      <c r="M141" s="204" t="str">
        <f t="shared" ca="1" si="34"/>
        <v xml:space="preserve"> </v>
      </c>
      <c r="N141" s="202">
        <f t="shared" ca="1" si="34"/>
        <v>366.60578754700498</v>
      </c>
      <c r="O141" s="205" t="str">
        <f t="shared" ca="1" si="34"/>
        <v xml:space="preserve"> </v>
      </c>
      <c r="P141" s="203">
        <f t="shared" ca="1" si="34"/>
        <v>0.18325909064897861</v>
      </c>
      <c r="Q141" s="202">
        <f t="shared" ca="1" si="34"/>
        <v>-6.1267921636510847E-2</v>
      </c>
      <c r="R141" s="202">
        <f t="shared" ca="1" si="34"/>
        <v>4.9701496133224721E-2</v>
      </c>
      <c r="S141" s="202" t="str">
        <f t="shared" ca="1" si="34"/>
        <v xml:space="preserve"> </v>
      </c>
      <c r="T141" s="202" t="str">
        <f t="shared" ca="1" si="34"/>
        <v xml:space="preserve"> </v>
      </c>
      <c r="U141" s="202">
        <f t="shared" ca="1" si="34"/>
        <v>3.6473767359789244E-2</v>
      </c>
      <c r="V141" s="202" t="str">
        <f t="shared" ca="1" si="34"/>
        <v xml:space="preserve"> </v>
      </c>
      <c r="W141" s="202" t="str">
        <f t="shared" ca="1" si="34"/>
        <v xml:space="preserve"> </v>
      </c>
      <c r="X141" s="202">
        <f t="shared" ca="1" si="34"/>
        <v>4.8502107943715345E-4</v>
      </c>
      <c r="Y141" s="205">
        <f ca="1">IF(AND(Y72&gt;=0, (Y71)&gt;0),Y72/Y71-1," ")</f>
        <v>9.2546890225173506</v>
      </c>
    </row>
    <row r="142" spans="1:25" s="35" customFormat="1" ht="14.4" thickBot="1" x14ac:dyDescent="0.25">
      <c r="A142" s="119" t="s">
        <v>34</v>
      </c>
      <c r="B142" s="85"/>
      <c r="C142" s="85"/>
      <c r="D142" s="85"/>
      <c r="E142" s="85"/>
      <c r="F142" s="85"/>
      <c r="G142" s="86"/>
      <c r="H142" s="86"/>
      <c r="I142" s="85"/>
      <c r="J142" s="87"/>
      <c r="K142" s="85"/>
      <c r="L142" s="85"/>
      <c r="M142" s="87"/>
      <c r="N142" s="85"/>
      <c r="O142" s="85"/>
      <c r="P142" s="85"/>
      <c r="Q142" s="85"/>
      <c r="R142" s="85"/>
      <c r="S142" s="85"/>
      <c r="T142" s="85"/>
      <c r="U142" s="85"/>
      <c r="V142" s="85"/>
      <c r="W142" s="85"/>
      <c r="X142" s="85"/>
      <c r="Y142" s="88"/>
    </row>
    <row r="143" spans="1:25" s="32" customFormat="1" x14ac:dyDescent="0.2">
      <c r="A143" s="20">
        <v>38077</v>
      </c>
      <c r="B143" s="68"/>
      <c r="C143" s="68"/>
      <c r="D143" s="31"/>
      <c r="E143" s="31"/>
      <c r="F143" s="31"/>
      <c r="G143" s="69"/>
      <c r="H143" s="31"/>
      <c r="I143" s="31"/>
      <c r="J143" s="70"/>
      <c r="K143" s="31"/>
      <c r="L143" s="31"/>
      <c r="M143" s="70"/>
      <c r="N143" s="31"/>
      <c r="O143" s="61"/>
      <c r="P143" s="69"/>
      <c r="Q143" s="31"/>
      <c r="R143" s="31"/>
      <c r="S143" s="31"/>
      <c r="T143" s="31"/>
      <c r="U143" s="31"/>
      <c r="V143" s="31"/>
      <c r="W143" s="31"/>
      <c r="X143" s="31"/>
      <c r="Y143" s="83"/>
    </row>
    <row r="144" spans="1:25" s="32" customFormat="1" x14ac:dyDescent="0.2">
      <c r="A144" s="20">
        <v>38168</v>
      </c>
      <c r="B144" s="62"/>
      <c r="C144" s="62"/>
      <c r="D144" s="74"/>
      <c r="E144" s="74"/>
      <c r="F144" s="74"/>
      <c r="G144" s="53"/>
      <c r="H144" s="34"/>
      <c r="I144" s="34"/>
      <c r="J144" s="63"/>
      <c r="K144" s="34"/>
      <c r="L144" s="34"/>
      <c r="M144" s="63"/>
      <c r="N144" s="34"/>
      <c r="O144" s="54"/>
      <c r="P144" s="53"/>
      <c r="Q144" s="34"/>
      <c r="R144" s="34"/>
      <c r="S144" s="34"/>
      <c r="T144" s="34"/>
      <c r="U144" s="34"/>
      <c r="V144" s="34"/>
      <c r="W144" s="34"/>
      <c r="X144" s="34"/>
      <c r="Y144" s="83"/>
    </row>
    <row r="145" spans="1:25" s="32" customFormat="1" x14ac:dyDescent="0.2">
      <c r="A145" s="20">
        <v>38260</v>
      </c>
      <c r="B145" s="62"/>
      <c r="C145" s="62"/>
      <c r="D145" s="74"/>
      <c r="E145" s="74"/>
      <c r="F145" s="74"/>
      <c r="G145" s="53"/>
      <c r="H145" s="34"/>
      <c r="I145" s="34"/>
      <c r="J145" s="63"/>
      <c r="K145" s="34"/>
      <c r="L145" s="34"/>
      <c r="M145" s="63"/>
      <c r="N145" s="34"/>
      <c r="O145" s="54"/>
      <c r="P145" s="53"/>
      <c r="Q145" s="34"/>
      <c r="R145" s="34"/>
      <c r="S145" s="34"/>
      <c r="T145" s="34"/>
      <c r="U145" s="34"/>
      <c r="V145" s="34"/>
      <c r="W145" s="34"/>
      <c r="X145" s="34"/>
      <c r="Y145" s="83"/>
    </row>
    <row r="146" spans="1:25" s="33" customFormat="1" ht="10.8" thickBot="1" x14ac:dyDescent="0.25">
      <c r="A146" s="26">
        <v>38352</v>
      </c>
      <c r="B146" s="64"/>
      <c r="C146" s="64"/>
      <c r="D146" s="55"/>
      <c r="E146" s="55"/>
      <c r="F146" s="55"/>
      <c r="G146" s="56"/>
      <c r="H146" s="55"/>
      <c r="I146" s="55"/>
      <c r="J146" s="65"/>
      <c r="K146" s="55"/>
      <c r="L146" s="55"/>
      <c r="M146" s="65"/>
      <c r="N146" s="55"/>
      <c r="O146" s="57"/>
      <c r="P146" s="56"/>
      <c r="Q146" s="55"/>
      <c r="R146" s="55"/>
      <c r="S146" s="55"/>
      <c r="T146" s="55"/>
      <c r="U146" s="55"/>
      <c r="V146" s="55"/>
      <c r="W146" s="55"/>
      <c r="X146" s="55"/>
      <c r="Y146" s="122"/>
    </row>
    <row r="147" spans="1:25" s="33" customFormat="1" x14ac:dyDescent="0.2">
      <c r="A147" s="20">
        <v>38383</v>
      </c>
      <c r="B147" s="66">
        <f t="shared" ref="B147:Y147" ca="1" si="35">IF(IF(OR(B9="",B5=0),NA(),B9/B5-1)&gt;1.5,NA(),B9/B5-1)</f>
        <v>8.3455815166085356E-2</v>
      </c>
      <c r="C147" s="66">
        <f t="shared" ca="1" si="35"/>
        <v>7.6043457935345726E-2</v>
      </c>
      <c r="D147" s="58">
        <f t="shared" ca="1" si="35"/>
        <v>7.8030398135640056E-2</v>
      </c>
      <c r="E147" s="58">
        <f t="shared" ca="1" si="35"/>
        <v>9.9291079454092213E-2</v>
      </c>
      <c r="F147" s="58">
        <f t="shared" ca="1" si="35"/>
        <v>5.7024437106600434E-2</v>
      </c>
      <c r="G147" s="59">
        <f t="shared" ca="1" si="35"/>
        <v>0.12597438787157045</v>
      </c>
      <c r="H147" s="58">
        <f t="shared" ca="1" si="35"/>
        <v>-1.0789837021745408E-2</v>
      </c>
      <c r="I147" s="58">
        <f t="shared" ca="1" si="35"/>
        <v>2.4759255517863732E-2</v>
      </c>
      <c r="J147" s="67">
        <f t="shared" ca="1" si="35"/>
        <v>0.17464503621491367</v>
      </c>
      <c r="K147" s="58" t="e">
        <f t="shared" ca="1" si="35"/>
        <v>#N/A</v>
      </c>
      <c r="L147" s="58">
        <f t="shared" ca="1" si="35"/>
        <v>-0.19439398421188914</v>
      </c>
      <c r="M147" s="67">
        <f t="shared" ca="1" si="35"/>
        <v>-0.10315358863336199</v>
      </c>
      <c r="N147" s="58" t="e">
        <f t="shared" ca="1" si="35"/>
        <v>#N/A</v>
      </c>
      <c r="O147" s="60">
        <f t="shared" ca="1" si="35"/>
        <v>-0.22903464250813999</v>
      </c>
      <c r="P147" s="59">
        <f t="shared" ca="1" si="35"/>
        <v>5.6724608084172123E-2</v>
      </c>
      <c r="Q147" s="58">
        <f t="shared" ca="1" si="35"/>
        <v>6.6956084753250877E-2</v>
      </c>
      <c r="R147" s="58">
        <f t="shared" ca="1" si="35"/>
        <v>0.1000994798390451</v>
      </c>
      <c r="S147" s="58" t="e">
        <f t="shared" ca="1" si="35"/>
        <v>#N/A</v>
      </c>
      <c r="T147" s="58" t="e">
        <f t="shared" ref="T147" ca="1" si="36">IF(IF(OR(T9="",T5=0),NA(),T9/T5-1)&gt;1.5,NA(),T9/T5-1)</f>
        <v>#N/A</v>
      </c>
      <c r="U147" s="58">
        <f t="shared" ca="1" si="35"/>
        <v>2.8415150551919233E-3</v>
      </c>
      <c r="V147" s="58" t="e">
        <f t="shared" ca="1" si="35"/>
        <v>#N/A</v>
      </c>
      <c r="W147" s="58" t="e">
        <f ca="1">IF(IF(OR(W9="",W5=0),NA(),W9/W5-1)&gt;1.5,NA(),W9/W5-1)</f>
        <v>#N/A</v>
      </c>
      <c r="X147" s="58">
        <f t="shared" ca="1" si="35"/>
        <v>4.6367999727730203E-2</v>
      </c>
      <c r="Y147" s="60" t="e">
        <f t="shared" ca="1" si="35"/>
        <v>#N/A</v>
      </c>
    </row>
    <row r="148" spans="1:25" s="33" customFormat="1" x14ac:dyDescent="0.2">
      <c r="A148" s="20">
        <v>38442</v>
      </c>
      <c r="B148" s="62">
        <f t="shared" ref="B148:Y148" ca="1" si="37">IF(IF(OR(B10="",B6=0),NA(),B10/B6-1)&gt;1.5,NA(),B10/B6-1)</f>
        <v>9.235438870225865E-2</v>
      </c>
      <c r="C148" s="62">
        <f t="shared" ca="1" si="37"/>
        <v>7.75592072533835E-2</v>
      </c>
      <c r="D148" s="34">
        <f t="shared" ca="1" si="37"/>
        <v>7.819910991614254E-2</v>
      </c>
      <c r="E148" s="34">
        <f t="shared" ca="1" si="37"/>
        <v>0.12360075021473915</v>
      </c>
      <c r="F148" s="34">
        <f t="shared" ca="1" si="37"/>
        <v>7.139780801295581E-2</v>
      </c>
      <c r="G148" s="53">
        <f t="shared" ca="1" si="37"/>
        <v>0.13333734280055554</v>
      </c>
      <c r="H148" s="34">
        <f t="shared" ca="1" si="37"/>
        <v>4.7835167804301637E-2</v>
      </c>
      <c r="I148" s="34">
        <f t="shared" ca="1" si="37"/>
        <v>1.773125499067052E-2</v>
      </c>
      <c r="J148" s="63">
        <f t="shared" ca="1" si="37"/>
        <v>0.15218834773087075</v>
      </c>
      <c r="K148" s="34" t="e">
        <f t="shared" ca="1" si="37"/>
        <v>#N/A</v>
      </c>
      <c r="L148" s="34">
        <f t="shared" ca="1" si="37"/>
        <v>-0.22442194024929341</v>
      </c>
      <c r="M148" s="63">
        <f t="shared" ca="1" si="37"/>
        <v>-0.1203933443757611</v>
      </c>
      <c r="N148" s="34" t="e">
        <f t="shared" ca="1" si="37"/>
        <v>#N/A</v>
      </c>
      <c r="O148" s="54">
        <f t="shared" ca="1" si="37"/>
        <v>-0.25994487932422561</v>
      </c>
      <c r="P148" s="53">
        <f t="shared" ca="1" si="37"/>
        <v>7.4559579570025125E-2</v>
      </c>
      <c r="Q148" s="34">
        <f t="shared" ca="1" si="37"/>
        <v>8.1402803776930099E-2</v>
      </c>
      <c r="R148" s="34">
        <f t="shared" ca="1" si="37"/>
        <v>9.5633669926729947E-2</v>
      </c>
      <c r="S148" s="34" t="e">
        <f t="shared" ca="1" si="37"/>
        <v>#N/A</v>
      </c>
      <c r="T148" s="34" t="e">
        <f t="shared" ref="T148" ca="1" si="38">IF(IF(OR(T10="",T6=0),NA(),T10/T6-1)&gt;1.5,NA(),T10/T6-1)</f>
        <v>#N/A</v>
      </c>
      <c r="U148" s="34">
        <f t="shared" ca="1" si="37"/>
        <v>7.1184278095087761E-2</v>
      </c>
      <c r="V148" s="34" t="e">
        <f t="shared" ca="1" si="37"/>
        <v>#N/A</v>
      </c>
      <c r="W148" s="34" t="e">
        <f t="shared" ca="1" si="37"/>
        <v>#N/A</v>
      </c>
      <c r="X148" s="34">
        <f t="shared" ca="1" si="37"/>
        <v>6.5140549789342916E-2</v>
      </c>
      <c r="Y148" s="54" t="e">
        <f t="shared" ca="1" si="37"/>
        <v>#N/A</v>
      </c>
    </row>
    <row r="149" spans="1:25" s="33" customFormat="1" x14ac:dyDescent="0.2">
      <c r="A149" s="20">
        <v>38625</v>
      </c>
      <c r="B149" s="62">
        <f t="shared" ref="B149:Y149" ca="1" si="39">IF(IF(OR(B11="",B7=0),NA(),B11/B7-1)&gt;1.5,NA(),B11/B7-1)</f>
        <v>9.9581445069082619E-2</v>
      </c>
      <c r="C149" s="62">
        <f t="shared" ca="1" si="39"/>
        <v>7.8231610388524109E-2</v>
      </c>
      <c r="D149" s="34">
        <f t="shared" ca="1" si="39"/>
        <v>7.7709100557113553E-2</v>
      </c>
      <c r="E149" s="34">
        <f t="shared" ca="1" si="39"/>
        <v>0.14728639613993688</v>
      </c>
      <c r="F149" s="34">
        <f t="shared" ca="1" si="39"/>
        <v>8.3339813142133901E-2</v>
      </c>
      <c r="G149" s="53">
        <f t="shared" ca="1" si="39"/>
        <v>0.14286798682810087</v>
      </c>
      <c r="H149" s="34">
        <f t="shared" ca="1" si="39"/>
        <v>0.24318472655550449</v>
      </c>
      <c r="I149" s="34">
        <f t="shared" ca="1" si="39"/>
        <v>-1.4362277876613927E-3</v>
      </c>
      <c r="J149" s="63">
        <f t="shared" ca="1" si="39"/>
        <v>0.12515781966111716</v>
      </c>
      <c r="K149" s="34" t="e">
        <f t="shared" ca="1" si="39"/>
        <v>#N/A</v>
      </c>
      <c r="L149" s="34">
        <f t="shared" ca="1" si="39"/>
        <v>-0.2595042391631136</v>
      </c>
      <c r="M149" s="63">
        <f t="shared" ca="1" si="39"/>
        <v>-0.14909141906383538</v>
      </c>
      <c r="N149" s="34" t="e">
        <f t="shared" ca="1" si="39"/>
        <v>#N/A</v>
      </c>
      <c r="O149" s="54">
        <f t="shared" ca="1" si="39"/>
        <v>-0.31328417932509933</v>
      </c>
      <c r="P149" s="53">
        <f t="shared" ca="1" si="39"/>
        <v>3.4457237736831514E-2</v>
      </c>
      <c r="Q149" s="34">
        <f t="shared" ca="1" si="39"/>
        <v>0.10985540331941235</v>
      </c>
      <c r="R149" s="34">
        <f t="shared" ca="1" si="39"/>
        <v>8.3440693318785009E-2</v>
      </c>
      <c r="S149" s="34" t="e">
        <f t="shared" ca="1" si="39"/>
        <v>#N/A</v>
      </c>
      <c r="T149" s="34" t="e">
        <f t="shared" ref="T149" ca="1" si="40">IF(IF(OR(T11="",T7=0),NA(),T11/T7-1)&gt;1.5,NA(),T11/T7-1)</f>
        <v>#N/A</v>
      </c>
      <c r="U149" s="34">
        <f t="shared" ca="1" si="39"/>
        <v>9.1620601582774297E-2</v>
      </c>
      <c r="V149" s="34" t="e">
        <f t="shared" ca="1" si="39"/>
        <v>#N/A</v>
      </c>
      <c r="W149" s="34" t="e">
        <f t="shared" ca="1" si="39"/>
        <v>#N/A</v>
      </c>
      <c r="X149" s="34">
        <f t="shared" ca="1" si="39"/>
        <v>7.2691607003919412E-2</v>
      </c>
      <c r="Y149" s="54" t="e">
        <f t="shared" ca="1" si="39"/>
        <v>#N/A</v>
      </c>
    </row>
    <row r="150" spans="1:25" s="33" customFormat="1" ht="10.8" thickBot="1" x14ac:dyDescent="0.25">
      <c r="A150" s="26">
        <v>38717</v>
      </c>
      <c r="B150" s="64">
        <f t="shared" ref="B150:Y150" ca="1" si="41">IF(IF(OR(B12="",B8=0),NA(),B12/B8-1)&gt;1.5,NA(),B12/B8-1)</f>
        <v>9.0617733011937984E-2</v>
      </c>
      <c r="C150" s="64">
        <f t="shared" ca="1" si="41"/>
        <v>7.7729613341426251E-2</v>
      </c>
      <c r="D150" s="55">
        <f t="shared" ca="1" si="41"/>
        <v>7.6898318426060763E-2</v>
      </c>
      <c r="E150" s="55">
        <f t="shared" ca="1" si="41"/>
        <v>0.1178321217305458</v>
      </c>
      <c r="F150" s="55">
        <f t="shared" ca="1" si="41"/>
        <v>8.5815686999675789E-2</v>
      </c>
      <c r="G150" s="56">
        <f t="shared" ca="1" si="41"/>
        <v>0.12973651464643243</v>
      </c>
      <c r="H150" s="55">
        <f t="shared" ca="1" si="41"/>
        <v>0.48474726672266111</v>
      </c>
      <c r="I150" s="55">
        <f t="shared" ca="1" si="41"/>
        <v>6.0205154183414766E-3</v>
      </c>
      <c r="J150" s="65">
        <f t="shared" ca="1" si="41"/>
        <v>0.13629066483019292</v>
      </c>
      <c r="K150" s="55" t="e">
        <f t="shared" ca="1" si="41"/>
        <v>#N/A</v>
      </c>
      <c r="L150" s="55">
        <f t="shared" ca="1" si="41"/>
        <v>-0.28149805085404389</v>
      </c>
      <c r="M150" s="65">
        <f t="shared" ca="1" si="41"/>
        <v>-0.16715201736128737</v>
      </c>
      <c r="N150" s="55" t="e">
        <f t="shared" ca="1" si="41"/>
        <v>#N/A</v>
      </c>
      <c r="O150" s="57">
        <f t="shared" ca="1" si="41"/>
        <v>-0.39840548257561836</v>
      </c>
      <c r="P150" s="56">
        <f t="shared" ca="1" si="41"/>
        <v>7.930945139760226E-3</v>
      </c>
      <c r="Q150" s="55">
        <f t="shared" ca="1" si="41"/>
        <v>0.12025972074615399</v>
      </c>
      <c r="R150" s="55">
        <f t="shared" ca="1" si="41"/>
        <v>7.4506224470668014E-2</v>
      </c>
      <c r="S150" s="55" t="e">
        <f t="shared" ca="1" si="41"/>
        <v>#N/A</v>
      </c>
      <c r="T150" s="55" t="e">
        <f t="shared" ref="T150" ca="1" si="42">IF(IF(OR(T12="",T8=0),NA(),T12/T8-1)&gt;1.5,NA(),T12/T8-1)</f>
        <v>#N/A</v>
      </c>
      <c r="U150" s="55">
        <f t="shared" ca="1" si="41"/>
        <v>0.12326801449162939</v>
      </c>
      <c r="V150" s="55" t="e">
        <f t="shared" ca="1" si="41"/>
        <v>#N/A</v>
      </c>
      <c r="W150" s="55" t="e">
        <f t="shared" ca="1" si="41"/>
        <v>#N/A</v>
      </c>
      <c r="X150" s="55">
        <f t="shared" ca="1" si="41"/>
        <v>6.5935366572247744E-2</v>
      </c>
      <c r="Y150" s="57" t="e">
        <f t="shared" ca="1" si="41"/>
        <v>#N/A</v>
      </c>
    </row>
    <row r="151" spans="1:25" s="33" customFormat="1" x14ac:dyDescent="0.2">
      <c r="A151" s="20">
        <v>38807</v>
      </c>
      <c r="B151" s="66">
        <f t="shared" ref="B151:Y151" ca="1" si="43">IF(IF(OR(B13="",B9=0),NA(),B13/B9-1)&gt;1.5,NA(),B13/B9-1)</f>
        <v>8.4091743120399798E-2</v>
      </c>
      <c r="C151" s="66">
        <f t="shared" ca="1" si="43"/>
        <v>6.9368965037436725E-2</v>
      </c>
      <c r="D151" s="58">
        <f t="shared" ca="1" si="43"/>
        <v>6.8095579244104476E-2</v>
      </c>
      <c r="E151" s="58">
        <f t="shared" ca="1" si="43"/>
        <v>0.11487934402564481</v>
      </c>
      <c r="F151" s="58">
        <f t="shared" ca="1" si="43"/>
        <v>8.1800058656372965E-2</v>
      </c>
      <c r="G151" s="59">
        <f t="shared" ca="1" si="43"/>
        <v>0.12460635114599228</v>
      </c>
      <c r="H151" s="58">
        <f t="shared" ca="1" si="43"/>
        <v>0.32871427666793962</v>
      </c>
      <c r="I151" s="58">
        <f t="shared" ca="1" si="43"/>
        <v>-4.7642795232538671E-3</v>
      </c>
      <c r="J151" s="67">
        <f t="shared" ca="1" si="43"/>
        <v>0.10673871560012849</v>
      </c>
      <c r="K151" s="58">
        <f t="shared" ca="1" si="43"/>
        <v>1.4091544868102974</v>
      </c>
      <c r="L151" s="58">
        <f t="shared" ca="1" si="43"/>
        <v>-0.2996520623659481</v>
      </c>
      <c r="M151" s="67">
        <f t="shared" ca="1" si="43"/>
        <v>-0.19269774945924956</v>
      </c>
      <c r="N151" s="58">
        <f t="shared" ca="1" si="43"/>
        <v>1.3963720416071479</v>
      </c>
      <c r="O151" s="60">
        <f t="shared" ca="1" si="43"/>
        <v>-0.42234233316130465</v>
      </c>
      <c r="P151" s="59">
        <f t="shared" ca="1" si="43"/>
        <v>-0.45329268042823256</v>
      </c>
      <c r="Q151" s="58">
        <f t="shared" ca="1" si="43"/>
        <v>0.13355644638014819</v>
      </c>
      <c r="R151" s="58">
        <f t="shared" ca="1" si="43"/>
        <v>6.5215793754436202E-2</v>
      </c>
      <c r="S151" s="58" t="e">
        <f t="shared" ca="1" si="43"/>
        <v>#N/A</v>
      </c>
      <c r="T151" s="58" t="e">
        <f t="shared" ref="T151" ca="1" si="44">IF(IF(OR(T13="",T9=0),NA(),T13/T9-1)&gt;1.5,NA(),T13/T9-1)</f>
        <v>#N/A</v>
      </c>
      <c r="U151" s="58">
        <f t="shared" ca="1" si="43"/>
        <v>0.11611852250963905</v>
      </c>
      <c r="V151" s="58" t="e">
        <f t="shared" ca="1" si="43"/>
        <v>#N/A</v>
      </c>
      <c r="W151" s="58" t="e">
        <f t="shared" ca="1" si="43"/>
        <v>#N/A</v>
      </c>
      <c r="X151" s="58">
        <f t="shared" ca="1" si="43"/>
        <v>-0.35156181994965863</v>
      </c>
      <c r="Y151" s="60">
        <f t="shared" ca="1" si="43"/>
        <v>1.4935960239843284</v>
      </c>
    </row>
    <row r="152" spans="1:25" s="33" customFormat="1" x14ac:dyDescent="0.2">
      <c r="A152" s="20">
        <v>38898</v>
      </c>
      <c r="B152" s="62">
        <f t="shared" ref="B152:Y152" ca="1" si="45">IF(IF(OR(B14="",B10=0),NA(),B14/B10-1)&gt;1.5,NA(),B14/B10-1)</f>
        <v>9.1732545501808094E-2</v>
      </c>
      <c r="C152" s="62">
        <f t="shared" ca="1" si="45"/>
        <v>8.7108330018700775E-2</v>
      </c>
      <c r="D152" s="34">
        <f t="shared" ca="1" si="45"/>
        <v>8.6683521187916668E-2</v>
      </c>
      <c r="E152" s="34">
        <f t="shared" ca="1" si="45"/>
        <v>0.1010983770524565</v>
      </c>
      <c r="F152" s="34">
        <f t="shared" ca="1" si="45"/>
        <v>9.1224631591019678E-2</v>
      </c>
      <c r="G152" s="53">
        <f t="shared" ca="1" si="45"/>
        <v>0.15334062326466946</v>
      </c>
      <c r="H152" s="34">
        <f t="shared" ca="1" si="45"/>
        <v>0.61342385769727104</v>
      </c>
      <c r="I152" s="34">
        <f t="shared" ca="1" si="45"/>
        <v>-1.2920372636721522E-2</v>
      </c>
      <c r="J152" s="63">
        <f t="shared" ca="1" si="45"/>
        <v>9.6188294334455859E-2</v>
      </c>
      <c r="K152" s="34">
        <f t="shared" ca="1" si="45"/>
        <v>0.99045779545945623</v>
      </c>
      <c r="L152" s="34">
        <f t="shared" ca="1" si="45"/>
        <v>-0.32007310346465256</v>
      </c>
      <c r="M152" s="63">
        <f t="shared" ca="1" si="45"/>
        <v>-0.23013830931480828</v>
      </c>
      <c r="N152" s="34">
        <f t="shared" ca="1" si="45"/>
        <v>1.0388081483099643</v>
      </c>
      <c r="O152" s="54">
        <f t="shared" ca="1" si="45"/>
        <v>-0.45515692302919242</v>
      </c>
      <c r="P152" s="53">
        <f t="shared" ca="1" si="45"/>
        <v>-0.47879340199812159</v>
      </c>
      <c r="Q152" s="34">
        <f t="shared" ca="1" si="45"/>
        <v>0.14565404404406435</v>
      </c>
      <c r="R152" s="34">
        <f t="shared" ca="1" si="45"/>
        <v>6.5898585502122797E-2</v>
      </c>
      <c r="S152" s="34" t="e">
        <f t="shared" ca="1" si="45"/>
        <v>#N/A</v>
      </c>
      <c r="T152" s="34" t="e">
        <f t="shared" ref="T152" ca="1" si="46">IF(IF(OR(T14="",T10=0),NA(),T14/T10-1)&gt;1.5,NA(),T14/T10-1)</f>
        <v>#N/A</v>
      </c>
      <c r="U152" s="34">
        <f t="shared" ca="1" si="45"/>
        <v>7.7664926651203725E-2</v>
      </c>
      <c r="V152" s="34" t="e">
        <f t="shared" ca="1" si="45"/>
        <v>#N/A</v>
      </c>
      <c r="W152" s="34" t="e">
        <f t="shared" ca="1" si="45"/>
        <v>#N/A</v>
      </c>
      <c r="X152" s="34">
        <f t="shared" ca="1" si="45"/>
        <v>-0.40841904562560527</v>
      </c>
      <c r="Y152" s="54">
        <f t="shared" ca="1" si="45"/>
        <v>1.1574622000056571</v>
      </c>
    </row>
    <row r="153" spans="1:25" s="33" customFormat="1" x14ac:dyDescent="0.2">
      <c r="A153" s="20">
        <v>38990</v>
      </c>
      <c r="B153" s="62">
        <f t="shared" ref="B153:Y153" ca="1" si="47">IF(IF(OR(B15="",B11=0),NA(),B15/B11-1)&gt;1.5,NA(),B15/B11-1)</f>
        <v>9.7231832676122565E-2</v>
      </c>
      <c r="C153" s="62">
        <f t="shared" ca="1" si="47"/>
        <v>7.3146962893788858E-2</v>
      </c>
      <c r="D153" s="34">
        <f t="shared" ca="1" si="47"/>
        <v>7.1582035685092471E-2</v>
      </c>
      <c r="E153" s="34">
        <f t="shared" ca="1" si="47"/>
        <v>0.14780887824864175</v>
      </c>
      <c r="F153" s="34">
        <f t="shared" ca="1" si="47"/>
        <v>8.836661229608378E-2</v>
      </c>
      <c r="G153" s="53">
        <f t="shared" ca="1" si="47"/>
        <v>0.14904060348944803</v>
      </c>
      <c r="H153" s="34">
        <f t="shared" ca="1" si="47"/>
        <v>0.23116434574775124</v>
      </c>
      <c r="I153" s="34">
        <f t="shared" ca="1" si="47"/>
        <v>-3.0715921260874191E-2</v>
      </c>
      <c r="J153" s="63">
        <f t="shared" ca="1" si="47"/>
        <v>6.3635123955742667E-2</v>
      </c>
      <c r="K153" s="34">
        <f t="shared" ca="1" si="47"/>
        <v>0.81821451800531864</v>
      </c>
      <c r="L153" s="34">
        <f t="shared" ca="1" si="47"/>
        <v>-0.34732797848844221</v>
      </c>
      <c r="M153" s="63">
        <f t="shared" ca="1" si="47"/>
        <v>-0.26102579142676252</v>
      </c>
      <c r="N153" s="34">
        <f t="shared" ca="1" si="47"/>
        <v>0.89436927744115979</v>
      </c>
      <c r="O153" s="54">
        <f t="shared" ca="1" si="47"/>
        <v>-0.50097516249558871</v>
      </c>
      <c r="P153" s="53">
        <f t="shared" ca="1" si="47"/>
        <v>-0.5056571485624155</v>
      </c>
      <c r="Q153" s="34">
        <f t="shared" ca="1" si="47"/>
        <v>0.1138613059467688</v>
      </c>
      <c r="R153" s="34">
        <f t="shared" ca="1" si="47"/>
        <v>5.6500132043569407E-2</v>
      </c>
      <c r="S153" s="34" t="e">
        <f t="shared" ca="1" si="47"/>
        <v>#N/A</v>
      </c>
      <c r="T153" s="34" t="e">
        <f t="shared" ref="T153" ca="1" si="48">IF(IF(OR(T15="",T11=0),NA(),T15/T11-1)&gt;1.5,NA(),T15/T11-1)</f>
        <v>#N/A</v>
      </c>
      <c r="U153" s="34">
        <f t="shared" ca="1" si="47"/>
        <v>4.5111199336068664E-2</v>
      </c>
      <c r="V153" s="34" t="e">
        <f t="shared" ca="1" si="47"/>
        <v>#N/A</v>
      </c>
      <c r="W153" s="34" t="e">
        <f t="shared" ca="1" si="47"/>
        <v>#N/A</v>
      </c>
      <c r="X153" s="34">
        <f t="shared" ca="1" si="47"/>
        <v>-0.44391439153937162</v>
      </c>
      <c r="Y153" s="54">
        <f t="shared" ca="1" si="47"/>
        <v>0.79591223856517268</v>
      </c>
    </row>
    <row r="154" spans="1:25" s="33" customFormat="1" ht="10.8" thickBot="1" x14ac:dyDescent="0.25">
      <c r="A154" s="26">
        <v>39082</v>
      </c>
      <c r="B154" s="64">
        <f t="shared" ref="B154:Y154" ca="1" si="49">IF(IF(OR(B16="",B12=0),NA(),B16/B12-1)&gt;1.5,NA(),B16/B12-1)</f>
        <v>9.7814535036144123E-2</v>
      </c>
      <c r="C154" s="64">
        <f t="shared" ca="1" si="49"/>
        <v>7.9651595039301082E-2</v>
      </c>
      <c r="D154" s="55">
        <f t="shared" ca="1" si="49"/>
        <v>7.8835606114413537E-2</v>
      </c>
      <c r="E154" s="55">
        <f t="shared" ca="1" si="49"/>
        <v>0.13479125660550362</v>
      </c>
      <c r="F154" s="55">
        <f t="shared" ca="1" si="49"/>
        <v>8.7523601110502725E-2</v>
      </c>
      <c r="G154" s="56">
        <f t="shared" ca="1" si="49"/>
        <v>0.16150858021783954</v>
      </c>
      <c r="H154" s="55">
        <f t="shared" ca="1" si="49"/>
        <v>0.19449036197154079</v>
      </c>
      <c r="I154" s="55">
        <f t="shared" ca="1" si="49"/>
        <v>-3.9754144496030652E-2</v>
      </c>
      <c r="J154" s="65">
        <f t="shared" ca="1" si="49"/>
        <v>3.1569696884875764E-2</v>
      </c>
      <c r="K154" s="55">
        <f t="shared" ca="1" si="49"/>
        <v>0.66534817009718528</v>
      </c>
      <c r="L154" s="55">
        <f t="shared" ca="1" si="49"/>
        <v>-0.35558139632023344</v>
      </c>
      <c r="M154" s="65">
        <f t="shared" ca="1" si="49"/>
        <v>-0.26696721175541305</v>
      </c>
      <c r="N154" s="55">
        <f t="shared" ca="1" si="49"/>
        <v>0.68706861907497752</v>
      </c>
      <c r="O154" s="57">
        <f t="shared" ca="1" si="49"/>
        <v>-0.6039684682978701</v>
      </c>
      <c r="P154" s="56">
        <f t="shared" ca="1" si="49"/>
        <v>-0.47098855747437385</v>
      </c>
      <c r="Q154" s="55">
        <f t="shared" ca="1" si="49"/>
        <v>0.10006602318795621</v>
      </c>
      <c r="R154" s="55">
        <f t="shared" ca="1" si="49"/>
        <v>4.5864367602006739E-2</v>
      </c>
      <c r="S154" s="55" t="e">
        <f t="shared" ca="1" si="49"/>
        <v>#N/A</v>
      </c>
      <c r="T154" s="55" t="e">
        <f t="shared" ref="T154" ca="1" si="50">IF(IF(OR(T16="",T12=0),NA(),T16/T12-1)&gt;1.5,NA(),T16/T12-1)</f>
        <v>#N/A</v>
      </c>
      <c r="U154" s="55">
        <f t="shared" ca="1" si="49"/>
        <v>3.765368941233449E-2</v>
      </c>
      <c r="V154" s="55" t="e">
        <f t="shared" ca="1" si="49"/>
        <v>#N/A</v>
      </c>
      <c r="W154" s="55" t="e">
        <f t="shared" ca="1" si="49"/>
        <v>#N/A</v>
      </c>
      <c r="X154" s="55">
        <f t="shared" ca="1" si="49"/>
        <v>-0.49728071309730737</v>
      </c>
      <c r="Y154" s="57">
        <f t="shared" ca="1" si="49"/>
        <v>0.57966774985146352</v>
      </c>
    </row>
    <row r="155" spans="1:25" s="33" customFormat="1" x14ac:dyDescent="0.2">
      <c r="A155" s="20">
        <v>39172</v>
      </c>
      <c r="B155" s="62">
        <f t="shared" ref="B155:Y155" ca="1" si="51">IF(IF(OR(B17="",B13=0),NA(),B17/B13-1)&gt;1.5,NA(),B17/B13-1)</f>
        <v>9.205370757959308E-2</v>
      </c>
      <c r="C155" s="62">
        <f t="shared" ca="1" si="51"/>
        <v>7.5318844013922082E-2</v>
      </c>
      <c r="D155" s="34">
        <f t="shared" ca="1" si="51"/>
        <v>7.4221675192751801E-2</v>
      </c>
      <c r="E155" s="34">
        <f t="shared" ca="1" si="51"/>
        <v>0.1256203548675241</v>
      </c>
      <c r="F155" s="34">
        <f t="shared" ca="1" si="51"/>
        <v>8.5893978797034309E-2</v>
      </c>
      <c r="G155" s="53">
        <f t="shared" ca="1" si="51"/>
        <v>0.16801630050660799</v>
      </c>
      <c r="H155" s="34">
        <f t="shared" ca="1" si="51"/>
        <v>0.22887990849918194</v>
      </c>
      <c r="I155" s="34">
        <f t="shared" ca="1" si="51"/>
        <v>-6.602348306887007E-2</v>
      </c>
      <c r="J155" s="63">
        <f t="shared" ca="1" si="51"/>
        <v>1.4639674816667503E-2</v>
      </c>
      <c r="K155" s="34">
        <f t="shared" ca="1" si="51"/>
        <v>0.55252205126987808</v>
      </c>
      <c r="L155" s="34">
        <f t="shared" ca="1" si="51"/>
        <v>-0.38336888243019196</v>
      </c>
      <c r="M155" s="63">
        <f t="shared" ca="1" si="51"/>
        <v>-0.3126184528595658</v>
      </c>
      <c r="N155" s="34">
        <f t="shared" ca="1" si="51"/>
        <v>0.55381719017633113</v>
      </c>
      <c r="O155" s="54">
        <f t="shared" ca="1" si="51"/>
        <v>-0.62024411782202371</v>
      </c>
      <c r="P155" s="53">
        <f t="shared" ca="1" si="51"/>
        <v>-4.067067741624264E-2</v>
      </c>
      <c r="Q155" s="34">
        <f t="shared" ca="1" si="51"/>
        <v>8.0895939478140111E-2</v>
      </c>
      <c r="R155" s="34">
        <f t="shared" ca="1" si="51"/>
        <v>3.5318375494586496E-2</v>
      </c>
      <c r="S155" s="34">
        <f t="shared" ca="1" si="51"/>
        <v>0.23912759580803966</v>
      </c>
      <c r="T155" s="34" t="e">
        <f t="shared" ref="T155" ca="1" si="52">IF(IF(OR(T17="",T13=0),NA(),T17/T13-1)&gt;1.5,NA(),T17/T13-1)</f>
        <v>#N/A</v>
      </c>
      <c r="U155" s="34">
        <f t="shared" ca="1" si="51"/>
        <v>2.5965258995870322E-2</v>
      </c>
      <c r="V155" s="34">
        <f t="shared" ca="1" si="51"/>
        <v>0.54100219355934143</v>
      </c>
      <c r="W155" s="34" t="e">
        <f t="shared" ca="1" si="51"/>
        <v>#N/A</v>
      </c>
      <c r="X155" s="34">
        <f t="shared" ca="1" si="51"/>
        <v>-0.23637993218172737</v>
      </c>
      <c r="Y155" s="54">
        <f t="shared" ca="1" si="51"/>
        <v>0.50821841418823555</v>
      </c>
    </row>
    <row r="156" spans="1:25" s="33" customFormat="1" x14ac:dyDescent="0.2">
      <c r="A156" s="20">
        <v>39263</v>
      </c>
      <c r="B156" s="62">
        <f t="shared" ref="B156:Y156" ca="1" si="53">IF(IF(OR(B18="",B14=0),NA(),B18/B14-1)&gt;1.5,NA(),B18/B14-1)</f>
        <v>8.5401503488572228E-2</v>
      </c>
      <c r="C156" s="62">
        <f t="shared" ca="1" si="53"/>
        <v>6.5485567081522422E-2</v>
      </c>
      <c r="D156" s="34">
        <f t="shared" ca="1" si="53"/>
        <v>6.4029812565894462E-2</v>
      </c>
      <c r="E156" s="34">
        <f t="shared" ca="1" si="53"/>
        <v>0.12522649674308872</v>
      </c>
      <c r="F156" s="34">
        <f t="shared" ca="1" si="53"/>
        <v>7.9532797800627941E-2</v>
      </c>
      <c r="G156" s="53">
        <f t="shared" ca="1" si="53"/>
        <v>0.16076324110714424</v>
      </c>
      <c r="H156" s="34">
        <f t="shared" ca="1" si="53"/>
        <v>0.12315157930724507</v>
      </c>
      <c r="I156" s="34">
        <f t="shared" ca="1" si="53"/>
        <v>-8.7030987867191878E-2</v>
      </c>
      <c r="J156" s="63">
        <f t="shared" ca="1" si="53"/>
        <v>-1.2816865425623658E-2</v>
      </c>
      <c r="K156" s="34">
        <f t="shared" ca="1" si="53"/>
        <v>0.44583963782916669</v>
      </c>
      <c r="L156" s="34">
        <f t="shared" ca="1" si="53"/>
        <v>-0.38823832653539092</v>
      </c>
      <c r="M156" s="63">
        <f t="shared" ca="1" si="53"/>
        <v>-0.32851975608796447</v>
      </c>
      <c r="N156" s="34">
        <f t="shared" ca="1" si="53"/>
        <v>0.46216227636688423</v>
      </c>
      <c r="O156" s="54">
        <f t="shared" ca="1" si="53"/>
        <v>-0.63047616370428095</v>
      </c>
      <c r="P156" s="53">
        <f t="shared" ca="1" si="53"/>
        <v>-1.5505483475555693E-2</v>
      </c>
      <c r="Q156" s="34">
        <f t="shared" ca="1" si="53"/>
        <v>6.4913092077140577E-2</v>
      </c>
      <c r="R156" s="34">
        <f t="shared" ca="1" si="53"/>
        <v>2.9077884437547885E-2</v>
      </c>
      <c r="S156" s="34">
        <f t="shared" ca="1" si="53"/>
        <v>0.19575500752500119</v>
      </c>
      <c r="T156" s="34" t="e">
        <f t="shared" ref="T156" ca="1" si="54">IF(IF(OR(T18="",T14=0),NA(),T18/T14-1)&gt;1.5,NA(),T18/T14-1)</f>
        <v>#N/A</v>
      </c>
      <c r="U156" s="34">
        <f t="shared" ca="1" si="53"/>
        <v>2.9861739633687989E-2</v>
      </c>
      <c r="V156" s="34">
        <f t="shared" ca="1" si="53"/>
        <v>0.43229002309205233</v>
      </c>
      <c r="W156" s="34" t="e">
        <f t="shared" ca="1" si="53"/>
        <v>#N/A</v>
      </c>
      <c r="X156" s="34">
        <f t="shared" ca="1" si="53"/>
        <v>-0.20444939565461251</v>
      </c>
      <c r="Y156" s="54">
        <f t="shared" ca="1" si="53"/>
        <v>0.42116893578656178</v>
      </c>
    </row>
    <row r="157" spans="1:25" s="33" customFormat="1" x14ac:dyDescent="0.2">
      <c r="A157" s="20">
        <v>39355</v>
      </c>
      <c r="B157" s="62">
        <f t="shared" ref="B157:Y157" ca="1" si="55">IF(IF(OR(B19="",B15=0),NA(),B19/B15-1)&gt;1.5,NA(),B19/B15-1)</f>
        <v>8.7519831960044314E-2</v>
      </c>
      <c r="C157" s="62">
        <f t="shared" ca="1" si="55"/>
        <v>6.8983536124808342E-2</v>
      </c>
      <c r="D157" s="34">
        <f t="shared" ca="1" si="55"/>
        <v>6.7559136470386694E-2</v>
      </c>
      <c r="E157" s="34">
        <f t="shared" ca="1" si="55"/>
        <v>0.1239131562499165</v>
      </c>
      <c r="F157" s="34">
        <f t="shared" ca="1" si="55"/>
        <v>8.2622851773617612E-2</v>
      </c>
      <c r="G157" s="53">
        <f t="shared" ca="1" si="55"/>
        <v>0.16314079481447941</v>
      </c>
      <c r="H157" s="34">
        <f t="shared" ca="1" si="55"/>
        <v>0.16282898971348758</v>
      </c>
      <c r="I157" s="34">
        <f t="shared" ca="1" si="55"/>
        <v>-8.3133761289475805E-2</v>
      </c>
      <c r="J157" s="63">
        <f t="shared" ca="1" si="55"/>
        <v>-2.1122979347301118E-3</v>
      </c>
      <c r="K157" s="34">
        <f t="shared" ca="1" si="55"/>
        <v>0.37366307756818173</v>
      </c>
      <c r="L157" s="34">
        <f t="shared" ca="1" si="55"/>
        <v>-0.39161479600815619</v>
      </c>
      <c r="M157" s="63">
        <f t="shared" ca="1" si="55"/>
        <v>-0.35491237427372169</v>
      </c>
      <c r="N157" s="34">
        <f t="shared" ca="1" si="55"/>
        <v>0.33609339151513473</v>
      </c>
      <c r="O157" s="54">
        <f t="shared" ca="1" si="55"/>
        <v>-0.57829927060585518</v>
      </c>
      <c r="P157" s="53">
        <f t="shared" ca="1" si="55"/>
        <v>2.0398349854339859E-2</v>
      </c>
      <c r="Q157" s="34">
        <f t="shared" ca="1" si="55"/>
        <v>6.8730572335512496E-2</v>
      </c>
      <c r="R157" s="34">
        <f t="shared" ca="1" si="55"/>
        <v>2.8641798773175742E-2</v>
      </c>
      <c r="S157" s="34">
        <f t="shared" ca="1" si="55"/>
        <v>0.18632163067833929</v>
      </c>
      <c r="T157" s="34" t="e">
        <f t="shared" ref="T157" ca="1" si="56">IF(IF(OR(T19="",T15=0),NA(),T19/T15-1)&gt;1.5,NA(),T19/T15-1)</f>
        <v>#N/A</v>
      </c>
      <c r="U157" s="34">
        <f t="shared" ca="1" si="55"/>
        <v>3.675648581068236E-2</v>
      </c>
      <c r="V157" s="34">
        <f t="shared" ca="1" si="55"/>
        <v>0.37865911876934688</v>
      </c>
      <c r="W157" s="34" t="e">
        <f t="shared" ca="1" si="55"/>
        <v>#N/A</v>
      </c>
      <c r="X157" s="34">
        <f t="shared" ca="1" si="55"/>
        <v>-0.18203040867602238</v>
      </c>
      <c r="Y157" s="54">
        <f t="shared" ca="1" si="55"/>
        <v>0.36749517983544244</v>
      </c>
    </row>
    <row r="158" spans="1:25" s="33" customFormat="1" ht="10.8" thickBot="1" x14ac:dyDescent="0.25">
      <c r="A158" s="26">
        <v>39447</v>
      </c>
      <c r="B158" s="64">
        <f t="shared" ref="B158:Y158" ca="1" si="57">IF(IF(OR(B20="",B16=0),NA(),B20/B16-1)&gt;1.5,NA(),B20/B16-1)</f>
        <v>8.0022771124002023E-2</v>
      </c>
      <c r="C158" s="64">
        <f t="shared" ca="1" si="57"/>
        <v>6.6061528962455984E-2</v>
      </c>
      <c r="D158" s="55">
        <f t="shared" ca="1" si="57"/>
        <v>6.3905022318752058E-2</v>
      </c>
      <c r="E158" s="55">
        <f t="shared" ca="1" si="57"/>
        <v>0.10706446952540816</v>
      </c>
      <c r="F158" s="55">
        <f t="shared" ca="1" si="57"/>
        <v>8.6699573124735307E-2</v>
      </c>
      <c r="G158" s="56">
        <f t="shared" ca="1" si="57"/>
        <v>0.14845596117186077</v>
      </c>
      <c r="H158" s="55">
        <f t="shared" ca="1" si="57"/>
        <v>0.21742687294143592</v>
      </c>
      <c r="I158" s="55">
        <f t="shared" ca="1" si="57"/>
        <v>-8.5919576101050499E-2</v>
      </c>
      <c r="J158" s="65">
        <f t="shared" ca="1" si="57"/>
        <v>-1.839833073582986E-2</v>
      </c>
      <c r="K158" s="55">
        <f t="shared" ca="1" si="57"/>
        <v>0.33229245174048749</v>
      </c>
      <c r="L158" s="55">
        <f t="shared" ca="1" si="57"/>
        <v>-0.39515881635502548</v>
      </c>
      <c r="M158" s="65">
        <f t="shared" ca="1" si="57"/>
        <v>-0.36338591925137809</v>
      </c>
      <c r="N158" s="55">
        <f t="shared" ca="1" si="57"/>
        <v>0.22115290514692787</v>
      </c>
      <c r="O158" s="57">
        <f t="shared" ca="1" si="57"/>
        <v>-0.51202189901652506</v>
      </c>
      <c r="P158" s="56">
        <f t="shared" ca="1" si="57"/>
        <v>1.8738390357055934E-3</v>
      </c>
      <c r="Q158" s="55">
        <f t="shared" ca="1" si="57"/>
        <v>6.5475291278489722E-2</v>
      </c>
      <c r="R158" s="55">
        <f t="shared" ca="1" si="57"/>
        <v>2.9883442283617168E-2</v>
      </c>
      <c r="S158" s="55">
        <f t="shared" ca="1" si="57"/>
        <v>0.1693831009395419</v>
      </c>
      <c r="T158" s="55" t="e">
        <f t="shared" ref="T158" ca="1" si="58">IF(IF(OR(T20="",T16=0),NA(),T20/T16-1)&gt;1.5,NA(),T20/T16-1)</f>
        <v>#N/A</v>
      </c>
      <c r="U158" s="55">
        <f t="shared" ca="1" si="57"/>
        <v>4.6716953076855194E-2</v>
      </c>
      <c r="V158" s="55">
        <f t="shared" ca="1" si="57"/>
        <v>0.28761248792663885</v>
      </c>
      <c r="W158" s="55" t="e">
        <f t="shared" ca="1" si="57"/>
        <v>#N/A</v>
      </c>
      <c r="X158" s="55">
        <f t="shared" ca="1" si="57"/>
        <v>-0.15442647565681844</v>
      </c>
      <c r="Y158" s="57">
        <f t="shared" ca="1" si="57"/>
        <v>0.3161530169861575</v>
      </c>
    </row>
    <row r="159" spans="1:25" s="33" customFormat="1" x14ac:dyDescent="0.2">
      <c r="A159" s="14">
        <v>39538</v>
      </c>
      <c r="B159" s="66">
        <f t="shared" ref="B159:Y159" ca="1" si="59">IF(IF(OR(B21="",B17=0),NA(),B21/B17-1)&gt;1.5,NA(),B21/B17-1)</f>
        <v>7.5620019802540073E-2</v>
      </c>
      <c r="C159" s="66">
        <f t="shared" ca="1" si="59"/>
        <v>5.9571264912006372E-2</v>
      </c>
      <c r="D159" s="58">
        <f t="shared" ca="1" si="59"/>
        <v>5.6154788759528174E-2</v>
      </c>
      <c r="E159" s="58">
        <f t="shared" ca="1" si="59"/>
        <v>0.10637195507162867</v>
      </c>
      <c r="F159" s="58">
        <f t="shared" ca="1" si="59"/>
        <v>9.2147233198363487E-2</v>
      </c>
      <c r="G159" s="59">
        <f t="shared" ca="1" si="59"/>
        <v>0.12034177182922257</v>
      </c>
      <c r="H159" s="58">
        <f t="shared" ca="1" si="59"/>
        <v>0.22355193649944294</v>
      </c>
      <c r="I159" s="58">
        <f t="shared" ca="1" si="59"/>
        <v>-6.9404025211665554E-2</v>
      </c>
      <c r="J159" s="67">
        <f t="shared" ca="1" si="59"/>
        <v>-2.4091771217042979E-3</v>
      </c>
      <c r="K159" s="58">
        <f t="shared" ca="1" si="59"/>
        <v>0.30565432415637983</v>
      </c>
      <c r="L159" s="58">
        <f t="shared" ca="1" si="59"/>
        <v>-0.38718706775327305</v>
      </c>
      <c r="M159" s="67">
        <f t="shared" ca="1" si="59"/>
        <v>-0.3738142744316364</v>
      </c>
      <c r="N159" s="58">
        <f t="shared" ca="1" si="59"/>
        <v>0.19074244742146118</v>
      </c>
      <c r="O159" s="60">
        <f t="shared" ca="1" si="59"/>
        <v>-0.51374074836400674</v>
      </c>
      <c r="P159" s="59">
        <f t="shared" ca="1" si="59"/>
        <v>1.5683748335337366E-2</v>
      </c>
      <c r="Q159" s="58">
        <f t="shared" ca="1" si="59"/>
        <v>6.3262508597433431E-2</v>
      </c>
      <c r="R159" s="58">
        <f t="shared" ca="1" si="59"/>
        <v>2.8085792503677487E-2</v>
      </c>
      <c r="S159" s="58">
        <f t="shared" ca="1" si="59"/>
        <v>0.1437511941684555</v>
      </c>
      <c r="T159" s="58" t="e">
        <f t="shared" ref="T159" ca="1" si="60">IF(IF(OR(T21="",T17=0),NA(),T21/T17-1)&gt;1.5,NA(),T21/T17-1)</f>
        <v>#N/A</v>
      </c>
      <c r="U159" s="58">
        <f t="shared" ca="1" si="59"/>
        <v>5.0704503980376403E-2</v>
      </c>
      <c r="V159" s="58">
        <f t="shared" ca="1" si="59"/>
        <v>0.26653598750089968</v>
      </c>
      <c r="W159" s="58" t="e">
        <f t="shared" ca="1" si="59"/>
        <v>#N/A</v>
      </c>
      <c r="X159" s="58">
        <f t="shared" ca="1" si="59"/>
        <v>-0.13098386967175069</v>
      </c>
      <c r="Y159" s="60">
        <f t="shared" ca="1" si="59"/>
        <v>0.27769402037598812</v>
      </c>
    </row>
    <row r="160" spans="1:25" s="33" customFormat="1" x14ac:dyDescent="0.2">
      <c r="A160" s="20">
        <v>39629</v>
      </c>
      <c r="B160" s="62">
        <f t="shared" ref="B160:Y160" ca="1" si="61">IF(IF(OR(B22="",B18=0),NA(),B22/B18-1)&gt;1.5,NA(),B22/B18-1)</f>
        <v>7.3649803307188177E-2</v>
      </c>
      <c r="C160" s="62">
        <f t="shared" ca="1" si="61"/>
        <v>5.4835016901413347E-2</v>
      </c>
      <c r="D160" s="34">
        <f t="shared" ca="1" si="61"/>
        <v>5.0145298247644687E-2</v>
      </c>
      <c r="E160" s="34">
        <f t="shared" ca="1" si="61"/>
        <v>0.10927537917978314</v>
      </c>
      <c r="F160" s="34">
        <f t="shared" ca="1" si="61"/>
        <v>9.9438350023916433E-2</v>
      </c>
      <c r="G160" s="53">
        <f t="shared" ca="1" si="61"/>
        <v>0.10556140715656248</v>
      </c>
      <c r="H160" s="34">
        <f t="shared" ca="1" si="61"/>
        <v>-5.8833759481809356E-2</v>
      </c>
      <c r="I160" s="34">
        <f t="shared" ca="1" si="61"/>
        <v>-5.2599627970759566E-2</v>
      </c>
      <c r="J160" s="63">
        <f t="shared" ca="1" si="61"/>
        <v>-5.6772368945507967E-3</v>
      </c>
      <c r="K160" s="34">
        <f t="shared" ca="1" si="61"/>
        <v>0.2610938323773726</v>
      </c>
      <c r="L160" s="34">
        <f t="shared" ca="1" si="61"/>
        <v>-0.38942489227372412</v>
      </c>
      <c r="M160" s="63">
        <f t="shared" ca="1" si="61"/>
        <v>-0.37815556217827095</v>
      </c>
      <c r="N160" s="34">
        <f t="shared" ca="1" si="61"/>
        <v>0.17762058695971827</v>
      </c>
      <c r="O160" s="54">
        <f t="shared" ca="1" si="61"/>
        <v>-0.50834394377333247</v>
      </c>
      <c r="P160" s="53">
        <f t="shared" ca="1" si="61"/>
        <v>2.4708262862435548E-2</v>
      </c>
      <c r="Q160" s="34">
        <f t="shared" ca="1" si="61"/>
        <v>5.2213360524720809E-2</v>
      </c>
      <c r="R160" s="34">
        <f t="shared" ca="1" si="61"/>
        <v>1.568693194116122E-2</v>
      </c>
      <c r="S160" s="34">
        <f t="shared" ca="1" si="61"/>
        <v>0.15241068229872856</v>
      </c>
      <c r="T160" s="34" t="e">
        <f t="shared" ref="T160" ca="1" si="62">IF(IF(OR(T22="",T18=0),NA(),T22/T18-1)&gt;1.5,NA(),T22/T18-1)</f>
        <v>#N/A</v>
      </c>
      <c r="U160" s="34">
        <f t="shared" ca="1" si="61"/>
        <v>1.9120265664100522E-2</v>
      </c>
      <c r="V160" s="34">
        <f t="shared" ca="1" si="61"/>
        <v>0.25617222006628437</v>
      </c>
      <c r="W160" s="34" t="e">
        <f t="shared" ca="1" si="61"/>
        <v>#N/A</v>
      </c>
      <c r="X160" s="34">
        <f t="shared" ca="1" si="61"/>
        <v>-0.12012561036436553</v>
      </c>
      <c r="Y160" s="54">
        <f t="shared" ca="1" si="61"/>
        <v>0.24937995036051208</v>
      </c>
    </row>
    <row r="161" spans="1:25" s="33" customFormat="1" x14ac:dyDescent="0.2">
      <c r="A161" s="20">
        <v>39721</v>
      </c>
      <c r="B161" s="62">
        <f t="shared" ref="B161:Y161" ca="1" si="63">IF(IF(OR(B23="",B19=0),NA(),B23/B19-1)&gt;1.5,NA(),B23/B19-1)</f>
        <v>7.5698825290962723E-2</v>
      </c>
      <c r="C161" s="62">
        <f t="shared" ca="1" si="63"/>
        <v>5.7312695265613112E-2</v>
      </c>
      <c r="D161" s="34">
        <f t="shared" ca="1" si="63"/>
        <v>5.2525674303637526E-2</v>
      </c>
      <c r="E161" s="34">
        <f t="shared" ca="1" si="63"/>
        <v>0.11003305938322239</v>
      </c>
      <c r="F161" s="34">
        <f t="shared" ca="1" si="63"/>
        <v>0.10251294159864388</v>
      </c>
      <c r="G161" s="53">
        <f t="shared" ca="1" si="63"/>
        <v>0.10478964329334972</v>
      </c>
      <c r="H161" s="34">
        <f t="shared" ca="1" si="63"/>
        <v>0.31576472180378246</v>
      </c>
      <c r="I161" s="34">
        <f t="shared" ca="1" si="63"/>
        <v>-6.1675426723978855E-2</v>
      </c>
      <c r="J161" s="63">
        <f t="shared" ca="1" si="63"/>
        <v>-2.9613698151783607E-2</v>
      </c>
      <c r="K161" s="34">
        <f t="shared" ca="1" si="63"/>
        <v>0.22977762447550987</v>
      </c>
      <c r="L161" s="34">
        <f t="shared" ca="1" si="63"/>
        <v>-0.42098157871247144</v>
      </c>
      <c r="M161" s="63">
        <f t="shared" ca="1" si="63"/>
        <v>-0.40520686824875241</v>
      </c>
      <c r="N161" s="34">
        <f t="shared" ca="1" si="63"/>
        <v>0.16881999618206533</v>
      </c>
      <c r="O161" s="54">
        <f t="shared" ca="1" si="63"/>
        <v>-0.5243262446461705</v>
      </c>
      <c r="P161" s="53">
        <f t="shared" ca="1" si="63"/>
        <v>1.3713571807991043E-2</v>
      </c>
      <c r="Q161" s="34">
        <f t="shared" ca="1" si="63"/>
        <v>5.4916632980929414E-2</v>
      </c>
      <c r="R161" s="34">
        <f t="shared" ca="1" si="63"/>
        <v>-3.9961760984252859E-4</v>
      </c>
      <c r="S161" s="34">
        <f t="shared" ca="1" si="63"/>
        <v>0.13731761213215932</v>
      </c>
      <c r="T161" s="34" t="e">
        <f t="shared" ref="T161" ca="1" si="64">IF(IF(OR(T23="",T19=0),NA(),T23/T19-1)&gt;1.5,NA(),T23/T19-1)</f>
        <v>#N/A</v>
      </c>
      <c r="U161" s="34">
        <f t="shared" ca="1" si="63"/>
        <v>4.4683916486158992E-2</v>
      </c>
      <c r="V161" s="34">
        <f t="shared" ca="1" si="63"/>
        <v>0.23193445081708242</v>
      </c>
      <c r="W161" s="34" t="e">
        <f t="shared" ca="1" si="63"/>
        <v>#N/A</v>
      </c>
      <c r="X161" s="34">
        <f t="shared" ca="1" si="63"/>
        <v>-0.1241953832857815</v>
      </c>
      <c r="Y161" s="54">
        <f t="shared" ca="1" si="63"/>
        <v>0.22116642821272681</v>
      </c>
    </row>
    <row r="162" spans="1:25" s="33" customFormat="1" ht="10.8" thickBot="1" x14ac:dyDescent="0.25">
      <c r="A162" s="26">
        <v>39813</v>
      </c>
      <c r="B162" s="64">
        <f t="shared" ref="B162:Y162" ca="1" si="65">IF(IF(OR(B24="",B20=0),NA(),B24/B20-1)&gt;1.5,NA(),B24/B20-1)</f>
        <v>6.1866467649182022E-2</v>
      </c>
      <c r="C162" s="64">
        <f t="shared" ca="1" si="65"/>
        <v>3.5357261686516983E-2</v>
      </c>
      <c r="D162" s="55">
        <f t="shared" ca="1" si="65"/>
        <v>2.9631078276791234E-2</v>
      </c>
      <c r="E162" s="55">
        <f t="shared" ca="1" si="65"/>
        <v>0.1113107391668593</v>
      </c>
      <c r="F162" s="55">
        <f t="shared" ca="1" si="65"/>
        <v>8.9008080430122094E-2</v>
      </c>
      <c r="G162" s="56">
        <f t="shared" ca="1" si="65"/>
        <v>8.3200463177949713E-2</v>
      </c>
      <c r="H162" s="55">
        <f t="shared" ca="1" si="65"/>
        <v>0.13255189919568977</v>
      </c>
      <c r="I162" s="55">
        <f t="shared" ca="1" si="65"/>
        <v>-8.5034638932673601E-2</v>
      </c>
      <c r="J162" s="65">
        <f t="shared" ca="1" si="65"/>
        <v>-4.9873060123902802E-2</v>
      </c>
      <c r="K162" s="55">
        <f t="shared" ca="1" si="65"/>
        <v>0.2198165095342941</v>
      </c>
      <c r="L162" s="55">
        <f t="shared" ca="1" si="65"/>
        <v>-0.48397072591150614</v>
      </c>
      <c r="M162" s="65">
        <f t="shared" ca="1" si="65"/>
        <v>-0.4758728426918678</v>
      </c>
      <c r="N162" s="55">
        <f t="shared" ca="1" si="65"/>
        <v>0.16168422362299273</v>
      </c>
      <c r="O162" s="57">
        <f t="shared" ca="1" si="65"/>
        <v>-0.52289390042441708</v>
      </c>
      <c r="P162" s="56">
        <f t="shared" ca="1" si="65"/>
        <v>-1.2435761881893659E-2</v>
      </c>
      <c r="Q162" s="55">
        <f t="shared" ca="1" si="65"/>
        <v>3.972745109234932E-2</v>
      </c>
      <c r="R162" s="55">
        <f t="shared" ca="1" si="65"/>
        <v>-1.945823357556431E-2</v>
      </c>
      <c r="S162" s="55">
        <f t="shared" ca="1" si="65"/>
        <v>0.10455702458013016</v>
      </c>
      <c r="T162" s="55" t="e">
        <f t="shared" ref="T162" ca="1" si="66">IF(IF(OR(T24="",T20=0),NA(),T24/T20-1)&gt;1.5,NA(),T24/T20-1)</f>
        <v>#N/A</v>
      </c>
      <c r="U162" s="55">
        <f t="shared" ca="1" si="65"/>
        <v>1.7804264319505103E-2</v>
      </c>
      <c r="V162" s="55">
        <f t="shared" ca="1" si="65"/>
        <v>0.19022503316571471</v>
      </c>
      <c r="W162" s="55" t="e">
        <f t="shared" ca="1" si="65"/>
        <v>#N/A</v>
      </c>
      <c r="X162" s="55">
        <f t="shared" ca="1" si="65"/>
        <v>-0.10633082716178988</v>
      </c>
      <c r="Y162" s="57">
        <f t="shared" ca="1" si="65"/>
        <v>0.23237766770734125</v>
      </c>
    </row>
    <row r="163" spans="1:25" s="33" customFormat="1" x14ac:dyDescent="0.2">
      <c r="A163" s="14">
        <v>39903</v>
      </c>
      <c r="B163" s="66">
        <f t="shared" ref="B163:Y163" ca="1" si="67">IF(IF(OR(B25="",B21=0),NA(),B25/B21-1)&gt;1.5,NA(),B25/B21-1)</f>
        <v>5.5866076587686164E-2</v>
      </c>
      <c r="C163" s="66">
        <f t="shared" ca="1" si="67"/>
        <v>2.945764433656417E-2</v>
      </c>
      <c r="D163" s="58">
        <f t="shared" ca="1" si="67"/>
        <v>2.4490793377524467E-2</v>
      </c>
      <c r="E163" s="58">
        <f t="shared" ca="1" si="67"/>
        <v>0.10432823366399346</v>
      </c>
      <c r="F163" s="58">
        <f t="shared" ca="1" si="67"/>
        <v>7.5255637802217556E-2</v>
      </c>
      <c r="G163" s="59">
        <f t="shared" ca="1" si="67"/>
        <v>7.855355364770622E-2</v>
      </c>
      <c r="H163" s="58">
        <f t="shared" ca="1" si="67"/>
        <v>0.2428820981395492</v>
      </c>
      <c r="I163" s="58">
        <f t="shared" ca="1" si="67"/>
        <v>-9.7695176833302089E-2</v>
      </c>
      <c r="J163" s="67">
        <f t="shared" ca="1" si="67"/>
        <v>-7.4092023584447331E-2</v>
      </c>
      <c r="K163" s="58">
        <f t="shared" ca="1" si="67"/>
        <v>0.17349501808704093</v>
      </c>
      <c r="L163" s="58">
        <f t="shared" ca="1" si="67"/>
        <v>-0.4735877216215848</v>
      </c>
      <c r="M163" s="67">
        <f t="shared" ca="1" si="67"/>
        <v>-0.49466899849021939</v>
      </c>
      <c r="N163" s="58">
        <f t="shared" ca="1" si="67"/>
        <v>0.13930541121619466</v>
      </c>
      <c r="O163" s="60">
        <f t="shared" ca="1" si="67"/>
        <v>-0.54485371129402371</v>
      </c>
      <c r="P163" s="59">
        <f t="shared" ca="1" si="67"/>
        <v>-2.2767013126199442E-2</v>
      </c>
      <c r="Q163" s="58">
        <f t="shared" ca="1" si="67"/>
        <v>2.6061701699586992E-2</v>
      </c>
      <c r="R163" s="58">
        <f t="shared" ca="1" si="67"/>
        <v>-4.0058882726783929E-2</v>
      </c>
      <c r="S163" s="58">
        <f t="shared" ca="1" si="67"/>
        <v>8.6268599611046382E-2</v>
      </c>
      <c r="T163" s="58" t="e">
        <f t="shared" ref="T163" ca="1" si="68">IF(IF(OR(T25="",T21=0),NA(),T25/T21-1)&gt;1.5,NA(),T25/T21-1)</f>
        <v>#N/A</v>
      </c>
      <c r="U163" s="58">
        <f t="shared" ca="1" si="67"/>
        <v>1.1704660873731454E-2</v>
      </c>
      <c r="V163" s="58">
        <f t="shared" ca="1" si="67"/>
        <v>0.16021337082958031</v>
      </c>
      <c r="W163" s="58" t="e">
        <f t="shared" ca="1" si="67"/>
        <v>#N/A</v>
      </c>
      <c r="X163" s="58">
        <f t="shared" ca="1" si="67"/>
        <v>-9.4178029765830451E-2</v>
      </c>
      <c r="Y163" s="60">
        <f t="shared" ca="1" si="67"/>
        <v>0.19883489680501087</v>
      </c>
    </row>
    <row r="164" spans="1:25" s="33" customFormat="1" x14ac:dyDescent="0.2">
      <c r="A164" s="20">
        <v>39994</v>
      </c>
      <c r="B164" s="62">
        <f t="shared" ref="B164:Y164" ca="1" si="69">IF(IF(OR(B26="",B22=0),NA(),B26/B22-1)&gt;1.5,NA(),B26/B22-1)</f>
        <v>4.8384030720099114E-2</v>
      </c>
      <c r="C164" s="62">
        <f t="shared" ca="1" si="69"/>
        <v>2.4291632487123405E-2</v>
      </c>
      <c r="D164" s="34">
        <f t="shared" ca="1" si="69"/>
        <v>2.0894195886343558E-2</v>
      </c>
      <c r="E164" s="34">
        <f t="shared" ca="1" si="69"/>
        <v>9.1763856029064339E-2</v>
      </c>
      <c r="F164" s="34">
        <f t="shared" ca="1" si="69"/>
        <v>5.5155503578099507E-2</v>
      </c>
      <c r="G164" s="53">
        <f t="shared" ca="1" si="69"/>
        <v>7.9864351144044887E-2</v>
      </c>
      <c r="H164" s="34">
        <f t="shared" ca="1" si="69"/>
        <v>0.48824273206993118</v>
      </c>
      <c r="I164" s="34">
        <f t="shared" ca="1" si="69"/>
        <v>-0.12171678098166672</v>
      </c>
      <c r="J164" s="63">
        <f t="shared" ca="1" si="69"/>
        <v>-9.6544614309387877E-2</v>
      </c>
      <c r="K164" s="34">
        <f t="shared" ca="1" si="69"/>
        <v>0.1459793244439227</v>
      </c>
      <c r="L164" s="34">
        <f t="shared" ca="1" si="69"/>
        <v>-0.52538061785256185</v>
      </c>
      <c r="M164" s="63">
        <f t="shared" ca="1" si="69"/>
        <v>-0.54996150459740523</v>
      </c>
      <c r="N164" s="34">
        <f t="shared" ca="1" si="69"/>
        <v>0.12279798550754584</v>
      </c>
      <c r="O164" s="54">
        <f t="shared" ca="1" si="69"/>
        <v>-0.58043101580801371</v>
      </c>
      <c r="P164" s="53">
        <f t="shared" ca="1" si="69"/>
        <v>-3.2599000076633633E-2</v>
      </c>
      <c r="Q164" s="34">
        <f t="shared" ca="1" si="69"/>
        <v>4.0488860606811228E-2</v>
      </c>
      <c r="R164" s="34">
        <f t="shared" ca="1" si="69"/>
        <v>-4.1234493160553831E-2</v>
      </c>
      <c r="S164" s="34">
        <f t="shared" ca="1" si="69"/>
        <v>7.4536436381092752E-2</v>
      </c>
      <c r="T164" s="34" t="e">
        <f t="shared" ref="T164" ca="1" si="70">IF(IF(OR(T26="",T22=0),NA(),T26/T22-1)&gt;1.5,NA(),T26/T22-1)</f>
        <v>#N/A</v>
      </c>
      <c r="U164" s="34">
        <f t="shared" ca="1" si="69"/>
        <v>2.9740213036257401E-2</v>
      </c>
      <c r="V164" s="34">
        <f t="shared" ca="1" si="69"/>
        <v>0.12333665201220612</v>
      </c>
      <c r="W164" s="34" t="e">
        <f t="shared" ca="1" si="69"/>
        <v>#N/A</v>
      </c>
      <c r="X164" s="34">
        <f t="shared" ca="1" si="69"/>
        <v>-0.10337030803073488</v>
      </c>
      <c r="Y164" s="54">
        <f t="shared" ca="1" si="69"/>
        <v>0.16234124527422966</v>
      </c>
    </row>
    <row r="165" spans="1:25" s="33" customFormat="1" x14ac:dyDescent="0.2">
      <c r="A165" s="20">
        <v>40086</v>
      </c>
      <c r="B165" s="62">
        <f t="shared" ref="B165:Y165" ca="1" si="71">IF(IF(OR(B27="",B23=0),NA(),B27/B23-1)&gt;1.5,NA(),B27/B23-1)</f>
        <v>4.1219200632346409E-2</v>
      </c>
      <c r="C165" s="62">
        <f t="shared" ca="1" si="71"/>
        <v>1.6544281321791532E-2</v>
      </c>
      <c r="D165" s="34">
        <f t="shared" ca="1" si="71"/>
        <v>1.3236105155651767E-2</v>
      </c>
      <c r="E165" s="34">
        <f t="shared" ca="1" si="71"/>
        <v>8.5108668112608088E-2</v>
      </c>
      <c r="F165" s="34">
        <f t="shared" ca="1" si="71"/>
        <v>4.6364656505889279E-2</v>
      </c>
      <c r="G165" s="53">
        <f t="shared" ca="1" si="71"/>
        <v>7.0542550183830821E-2</v>
      </c>
      <c r="H165" s="34">
        <f t="shared" ca="1" si="71"/>
        <v>0.15102076653540553</v>
      </c>
      <c r="I165" s="34">
        <f t="shared" ca="1" si="71"/>
        <v>-0.12997468301873039</v>
      </c>
      <c r="J165" s="63">
        <f t="shared" ca="1" si="71"/>
        <v>-9.3085075714058885E-2</v>
      </c>
      <c r="K165" s="34">
        <f t="shared" ca="1" si="71"/>
        <v>0.12832891185289386</v>
      </c>
      <c r="L165" s="34">
        <f t="shared" ca="1" si="71"/>
        <v>-0.58467821910668238</v>
      </c>
      <c r="M165" s="63">
        <f t="shared" ca="1" si="71"/>
        <v>-0.61486378199808545</v>
      </c>
      <c r="N165" s="34">
        <f t="shared" ca="1" si="71"/>
        <v>0.11141875004332191</v>
      </c>
      <c r="O165" s="54">
        <f t="shared" ca="1" si="71"/>
        <v>-0.65152990988371651</v>
      </c>
      <c r="P165" s="53">
        <f t="shared" ca="1" si="71"/>
        <v>-4.1344881254725352E-2</v>
      </c>
      <c r="Q165" s="34">
        <f t="shared" ca="1" si="71"/>
        <v>3.3794923807380473E-2</v>
      </c>
      <c r="R165" s="34">
        <f t="shared" ca="1" si="71"/>
        <v>-3.5550786763315356E-2</v>
      </c>
      <c r="S165" s="34">
        <f t="shared" ca="1" si="71"/>
        <v>6.5424261447452725E-2</v>
      </c>
      <c r="T165" s="34" t="e">
        <f t="shared" ref="T165" ca="1" si="72">IF(IF(OR(T27="",T23=0),NA(),T27/T23-1)&gt;1.5,NA(),T27/T23-1)</f>
        <v>#N/A</v>
      </c>
      <c r="U165" s="34">
        <f t="shared" ca="1" si="71"/>
        <v>9.7310085413051528E-3</v>
      </c>
      <c r="V165" s="34">
        <f t="shared" ca="1" si="71"/>
        <v>0.10737450490134104</v>
      </c>
      <c r="W165" s="34" t="e">
        <f t="shared" ca="1" si="71"/>
        <v>#N/A</v>
      </c>
      <c r="X165" s="34">
        <f t="shared" ca="1" si="71"/>
        <v>-9.0704422367187565E-2</v>
      </c>
      <c r="Y165" s="54">
        <f t="shared" ca="1" si="71"/>
        <v>0.18827693864260997</v>
      </c>
    </row>
    <row r="166" spans="1:25" s="33" customFormat="1" ht="10.8" thickBot="1" x14ac:dyDescent="0.25">
      <c r="A166" s="26">
        <v>40178</v>
      </c>
      <c r="B166" s="64">
        <f t="shared" ref="B166:Y166" ca="1" si="73">IF(IF(OR(B28="",B24=0),NA(),B28/B24-1)&gt;1.5,NA(),B28/B24-1)</f>
        <v>4.506712790743217E-2</v>
      </c>
      <c r="C166" s="64">
        <f t="shared" ca="1" si="73"/>
        <v>2.4183587631340986E-2</v>
      </c>
      <c r="D166" s="55">
        <f t="shared" ca="1" si="73"/>
        <v>2.2772095218681399E-2</v>
      </c>
      <c r="E166" s="55">
        <f t="shared" ca="1" si="73"/>
        <v>8.1356387728740653E-2</v>
      </c>
      <c r="F166" s="55">
        <f t="shared" ca="1" si="73"/>
        <v>3.6687334934001781E-2</v>
      </c>
      <c r="G166" s="56">
        <f t="shared" ca="1" si="73"/>
        <v>8.3567400953564519E-2</v>
      </c>
      <c r="H166" s="55">
        <f t="shared" ca="1" si="73"/>
        <v>9.0876362034558289E-2</v>
      </c>
      <c r="I166" s="55">
        <f t="shared" ca="1" si="73"/>
        <v>-0.1269011704987979</v>
      </c>
      <c r="J166" s="65">
        <f t="shared" ca="1" si="73"/>
        <v>-8.5533012618580373E-2</v>
      </c>
      <c r="K166" s="55">
        <f t="shared" ca="1" si="73"/>
        <v>0.11363190731700601</v>
      </c>
      <c r="L166" s="55">
        <f t="shared" ca="1" si="73"/>
        <v>-0.72193862024733213</v>
      </c>
      <c r="M166" s="65">
        <f t="shared" ca="1" si="73"/>
        <v>-0.7005879705815532</v>
      </c>
      <c r="N166" s="55">
        <f t="shared" ca="1" si="73"/>
        <v>0.10869183303883534</v>
      </c>
      <c r="O166" s="57">
        <f t="shared" ca="1" si="73"/>
        <v>-0.7204038254051115</v>
      </c>
      <c r="P166" s="56">
        <f t="shared" ca="1" si="73"/>
        <v>-2.2340001680130728E-2</v>
      </c>
      <c r="Q166" s="55">
        <f t="shared" ca="1" si="73"/>
        <v>4.1820593238827808E-2</v>
      </c>
      <c r="R166" s="55">
        <f t="shared" ca="1" si="73"/>
        <v>-3.4736267509271501E-2</v>
      </c>
      <c r="S166" s="55">
        <f t="shared" ca="1" si="73"/>
        <v>8.9097614128714753E-2</v>
      </c>
      <c r="T166" s="55" t="e">
        <f t="shared" ref="T166" ca="1" si="74">IF(IF(OR(T28="",T24=0),NA(),T28/T24-1)&gt;1.5,NA(),T28/T24-1)</f>
        <v>#N/A</v>
      </c>
      <c r="U166" s="55">
        <f t="shared" ca="1" si="73"/>
        <v>2.9296174317086088E-3</v>
      </c>
      <c r="V166" s="55">
        <f t="shared" ca="1" si="73"/>
        <v>8.7223283752348113E-2</v>
      </c>
      <c r="W166" s="55" t="e">
        <f t="shared" ca="1" si="73"/>
        <v>#N/A</v>
      </c>
      <c r="X166" s="55">
        <f t="shared" ca="1" si="73"/>
        <v>-8.5518726463116534E-2</v>
      </c>
      <c r="Y166" s="57">
        <f t="shared" ca="1" si="73"/>
        <v>0.18993976573948945</v>
      </c>
    </row>
    <row r="167" spans="1:25" s="33" customFormat="1" x14ac:dyDescent="0.2">
      <c r="A167" s="20">
        <v>40268</v>
      </c>
      <c r="B167" s="62">
        <f t="shared" ref="B167:Y167" ca="1" si="75">IF(IF(OR(B29="",B25=0),NA(),B29/B25-1)&gt;1.5,NA(),B29/B25-1)</f>
        <v>4.8013321286326072E-2</v>
      </c>
      <c r="C167" s="62">
        <f t="shared" ca="1" si="75"/>
        <v>2.7336341296328781E-2</v>
      </c>
      <c r="D167" s="34">
        <f t="shared" ca="1" si="75"/>
        <v>2.6707941029777693E-2</v>
      </c>
      <c r="E167" s="34">
        <f t="shared" ca="1" si="75"/>
        <v>8.3385151825246195E-2</v>
      </c>
      <c r="F167" s="34">
        <f t="shared" ca="1" si="75"/>
        <v>3.2857090452537374E-2</v>
      </c>
      <c r="G167" s="53">
        <f t="shared" ca="1" si="75"/>
        <v>8.7760143598679896E-2</v>
      </c>
      <c r="H167" s="34">
        <f t="shared" ca="1" si="75"/>
        <v>6.9264049937286742E-2</v>
      </c>
      <c r="I167" s="34">
        <f t="shared" ca="1" si="75"/>
        <v>-0.13572602515321908</v>
      </c>
      <c r="J167" s="63">
        <f t="shared" ca="1" si="75"/>
        <v>-7.4547479327788602E-2</v>
      </c>
      <c r="K167" s="34">
        <f t="shared" ca="1" si="75"/>
        <v>0.11780401802073115</v>
      </c>
      <c r="L167" s="34">
        <f t="shared" ca="1" si="75"/>
        <v>-1</v>
      </c>
      <c r="M167" s="63">
        <f t="shared" ca="1" si="75"/>
        <v>-1</v>
      </c>
      <c r="N167" s="34">
        <f t="shared" ca="1" si="75"/>
        <v>0.10341550528888854</v>
      </c>
      <c r="O167" s="54">
        <f t="shared" ca="1" si="75"/>
        <v>-0.75246080122894932</v>
      </c>
      <c r="P167" s="53">
        <f t="shared" ca="1" si="75"/>
        <v>-1.8349477833773498E-2</v>
      </c>
      <c r="Q167" s="34">
        <f t="shared" ca="1" si="75"/>
        <v>4.0226371269425076E-2</v>
      </c>
      <c r="R167" s="34">
        <f t="shared" ca="1" si="75"/>
        <v>-1.9003995760633607E-2</v>
      </c>
      <c r="S167" s="34">
        <f t="shared" ca="1" si="75"/>
        <v>8.9624594227118992E-2</v>
      </c>
      <c r="T167" s="34" t="e">
        <f t="shared" ref="T167" ca="1" si="76">IF(IF(OR(T29="",T25=0),NA(),T29/T25-1)&gt;1.5,NA(),T29/T25-1)</f>
        <v>#N/A</v>
      </c>
      <c r="U167" s="34">
        <f t="shared" ca="1" si="75"/>
        <v>7.6677585906363976E-3</v>
      </c>
      <c r="V167" s="34">
        <f t="shared" ca="1" si="75"/>
        <v>8.3406917343763043E-2</v>
      </c>
      <c r="W167" s="34" t="e">
        <f t="shared" ca="1" si="75"/>
        <v>#N/A</v>
      </c>
      <c r="X167" s="34">
        <f t="shared" ca="1" si="75"/>
        <v>-9.8126218683498245E-2</v>
      </c>
      <c r="Y167" s="54">
        <f t="shared" ca="1" si="75"/>
        <v>0.200222356582475</v>
      </c>
    </row>
    <row r="168" spans="1:25" s="33" customFormat="1" x14ac:dyDescent="0.2">
      <c r="A168" s="20">
        <v>40359</v>
      </c>
      <c r="B168" s="62">
        <f t="shared" ref="B168:Y168" ca="1" si="77">IF(IF(OR(B30="",B26=0),NA(),B30/B26-1)&gt;1.5,NA(),B30/B26-1)</f>
        <v>4.5843891624812283E-2</v>
      </c>
      <c r="C168" s="62">
        <f t="shared" ca="1" si="77"/>
        <v>2.3719790939390917E-2</v>
      </c>
      <c r="D168" s="34">
        <f t="shared" ca="1" si="77"/>
        <v>2.2147547653863731E-2</v>
      </c>
      <c r="E168" s="34">
        <f t="shared" ca="1" si="77"/>
        <v>8.3217781737802143E-2</v>
      </c>
      <c r="F168" s="34">
        <f t="shared" ca="1" si="77"/>
        <v>3.7538995644752937E-2</v>
      </c>
      <c r="G168" s="53">
        <f t="shared" ca="1" si="77"/>
        <v>7.3700482789986088E-2</v>
      </c>
      <c r="H168" s="34">
        <f t="shared" ca="1" si="77"/>
        <v>8.8427613679707084E-2</v>
      </c>
      <c r="I168" s="34">
        <f t="shared" ca="1" si="77"/>
        <v>-0.12641218399291021</v>
      </c>
      <c r="J168" s="63">
        <f t="shared" ca="1" si="77"/>
        <v>-5.6350631103370241E-2</v>
      </c>
      <c r="K168" s="34">
        <f t="shared" ca="1" si="77"/>
        <v>0.10845454547322042</v>
      </c>
      <c r="L168" s="34">
        <f t="shared" ca="1" si="77"/>
        <v>-1</v>
      </c>
      <c r="M168" s="63">
        <f t="shared" ca="1" si="77"/>
        <v>-1</v>
      </c>
      <c r="N168" s="34">
        <f t="shared" ca="1" si="77"/>
        <v>9.493998239738155E-2</v>
      </c>
      <c r="O168" s="54">
        <f t="shared" ca="1" si="77"/>
        <v>-0.71862752281248177</v>
      </c>
      <c r="P168" s="53">
        <f t="shared" ca="1" si="77"/>
        <v>1.0306151796002361E-4</v>
      </c>
      <c r="Q168" s="34">
        <f t="shared" ca="1" si="77"/>
        <v>3.3638453528894274E-2</v>
      </c>
      <c r="R168" s="34">
        <f t="shared" ca="1" si="77"/>
        <v>-1.5803307743499695E-2</v>
      </c>
      <c r="S168" s="34">
        <f t="shared" ca="1" si="77"/>
        <v>8.1026949075831523E-2</v>
      </c>
      <c r="T168" s="34" t="e">
        <f t="shared" ref="T168" ca="1" si="78">IF(IF(OR(T30="",T26=0),NA(),T30/T26-1)&gt;1.5,NA(),T30/T26-1)</f>
        <v>#N/A</v>
      </c>
      <c r="U168" s="34">
        <f t="shared" ca="1" si="77"/>
        <v>-7.5364833498381412E-4</v>
      </c>
      <c r="V168" s="34">
        <f t="shared" ca="1" si="77"/>
        <v>8.8180127803765052E-2</v>
      </c>
      <c r="W168" s="34" t="e">
        <f t="shared" ca="1" si="77"/>
        <v>#N/A</v>
      </c>
      <c r="X168" s="34">
        <f t="shared" ca="1" si="77"/>
        <v>-7.9807347763227177E-2</v>
      </c>
      <c r="Y168" s="54">
        <f t="shared" ca="1" si="77"/>
        <v>0.17760528631447015</v>
      </c>
    </row>
    <row r="169" spans="1:25" s="33" customFormat="1" x14ac:dyDescent="0.2">
      <c r="A169" s="20">
        <v>40451</v>
      </c>
      <c r="B169" s="62">
        <f t="shared" ref="B169:Y169" ca="1" si="79">IF(IF(OR(B31="",B27=0),NA(),B31/B27-1)&gt;1.5,NA(),B31/B27-1)</f>
        <v>3.7488954978580846E-2</v>
      </c>
      <c r="C169" s="62">
        <f t="shared" ca="1" si="79"/>
        <v>1.4408052290154627E-2</v>
      </c>
      <c r="D169" s="34">
        <f t="shared" ca="1" si="79"/>
        <v>1.1696987230581435E-2</v>
      </c>
      <c r="E169" s="34">
        <f t="shared" ca="1" si="79"/>
        <v>7.5949056747836252E-2</v>
      </c>
      <c r="F169" s="34">
        <f t="shared" ca="1" si="79"/>
        <v>3.8072262228687093E-2</v>
      </c>
      <c r="G169" s="53">
        <f t="shared" ca="1" si="79"/>
        <v>6.0447487725130422E-2</v>
      </c>
      <c r="H169" s="34">
        <f t="shared" ca="1" si="79"/>
        <v>-4.1734388273263034E-2</v>
      </c>
      <c r="I169" s="34">
        <f t="shared" ca="1" si="79"/>
        <v>-0.12238472239997134</v>
      </c>
      <c r="J169" s="63">
        <f t="shared" ca="1" si="79"/>
        <v>-6.4482449450409596E-2</v>
      </c>
      <c r="K169" s="34">
        <f t="shared" ca="1" si="79"/>
        <v>8.5153627430540668E-2</v>
      </c>
      <c r="L169" s="34">
        <f t="shared" ca="1" si="79"/>
        <v>-1</v>
      </c>
      <c r="M169" s="63">
        <f t="shared" ca="1" si="79"/>
        <v>-1</v>
      </c>
      <c r="N169" s="34">
        <f t="shared" ca="1" si="79"/>
        <v>8.3461550243052907E-2</v>
      </c>
      <c r="O169" s="54">
        <f t="shared" ca="1" si="79"/>
        <v>-0.66527683397551973</v>
      </c>
      <c r="P169" s="53">
        <f t="shared" ca="1" si="79"/>
        <v>-1.3391884587054315E-2</v>
      </c>
      <c r="Q169" s="34">
        <f t="shared" ca="1" si="79"/>
        <v>2.4513450805125903E-2</v>
      </c>
      <c r="R169" s="34">
        <f t="shared" ca="1" si="79"/>
        <v>-2.5589561546420558E-2</v>
      </c>
      <c r="S169" s="34">
        <f t="shared" ca="1" si="79"/>
        <v>4.4889665466371298E-2</v>
      </c>
      <c r="T169" s="34" t="e">
        <f t="shared" ref="T169" ca="1" si="80">IF(IF(OR(T31="",T27=0),NA(),T31/T27-1)&gt;1.5,NA(),T31/T27-1)</f>
        <v>#N/A</v>
      </c>
      <c r="U169" s="34">
        <f t="shared" ca="1" si="79"/>
        <v>-2.4115597689906121E-2</v>
      </c>
      <c r="V169" s="34">
        <f t="shared" ca="1" si="79"/>
        <v>6.9911635631231928E-2</v>
      </c>
      <c r="W169" s="34" t="e">
        <f t="shared" ca="1" si="79"/>
        <v>#N/A</v>
      </c>
      <c r="X169" s="34">
        <f t="shared" ca="1" si="79"/>
        <v>-5.6619044453277478E-2</v>
      </c>
      <c r="Y169" s="54">
        <f t="shared" ca="1" si="79"/>
        <v>0.13038752438291201</v>
      </c>
    </row>
    <row r="170" spans="1:25" s="33" customFormat="1" ht="10.8" thickBot="1" x14ac:dyDescent="0.25">
      <c r="A170" s="20">
        <v>40543</v>
      </c>
      <c r="B170" s="62">
        <f t="shared" ref="B170:Y170" ca="1" si="81">IF(IF(OR(B32="",B28=0),NA(),B32/B28-1)&gt;1.5,NA(),B32/B28-1)</f>
        <v>3.0105465185519265E-2</v>
      </c>
      <c r="C170" s="62">
        <f t="shared" ca="1" si="81"/>
        <v>3.9267235719069316E-3</v>
      </c>
      <c r="D170" s="34">
        <f t="shared" ca="1" si="81"/>
        <v>-9.8189999945874629E-4</v>
      </c>
      <c r="E170" s="34">
        <f t="shared" ca="1" si="81"/>
        <v>7.3191022462538946E-2</v>
      </c>
      <c r="F170" s="34">
        <f t="shared" ca="1" si="81"/>
        <v>4.6826244892715696E-2</v>
      </c>
      <c r="G170" s="53">
        <f t="shared" ca="1" si="81"/>
        <v>3.4090978643520842E-2</v>
      </c>
      <c r="H170" s="34">
        <f t="shared" ca="1" si="81"/>
        <v>6.7871919294619554E-2</v>
      </c>
      <c r="I170" s="34">
        <f t="shared" ca="1" si="81"/>
        <v>-0.1180503117783871</v>
      </c>
      <c r="J170" s="63">
        <f t="shared" ca="1" si="81"/>
        <v>-6.7539004889884513E-2</v>
      </c>
      <c r="K170" s="34">
        <f t="shared" ca="1" si="81"/>
        <v>7.0986253937627142E-2</v>
      </c>
      <c r="L170" s="34">
        <f t="shared" ca="1" si="81"/>
        <v>-1</v>
      </c>
      <c r="M170" s="63">
        <f t="shared" ca="1" si="81"/>
        <v>-1</v>
      </c>
      <c r="N170" s="34">
        <f t="shared" ca="1" si="81"/>
        <v>7.9912564146404685E-2</v>
      </c>
      <c r="O170" s="54">
        <f t="shared" ca="1" si="81"/>
        <v>-0.52893345268603176</v>
      </c>
      <c r="P170" s="53">
        <f t="shared" ca="1" si="81"/>
        <v>9.3300885433112324E-2</v>
      </c>
      <c r="Q170" s="34">
        <f t="shared" ca="1" si="81"/>
        <v>1.0582767435459717E-2</v>
      </c>
      <c r="R170" s="34">
        <f t="shared" ca="1" si="81"/>
        <v>-2.6791320571618593E-2</v>
      </c>
      <c r="S170" s="34">
        <f t="shared" ca="1" si="81"/>
        <v>-5.8403981157375551E-2</v>
      </c>
      <c r="T170" s="34" t="e">
        <f t="shared" ref="T170" ca="1" si="82">IF(IF(OR(T32="",T28=0),NA(),T32/T28-1)&gt;1.5,NA(),T32/T28-1)</f>
        <v>#N/A</v>
      </c>
      <c r="U170" s="34">
        <f t="shared" ca="1" si="81"/>
        <v>-1.4149397400604724E-2</v>
      </c>
      <c r="V170" s="34">
        <f t="shared" ca="1" si="81"/>
        <v>4.7668563562082822E-2</v>
      </c>
      <c r="W170" s="34" t="e">
        <f t="shared" ca="1" si="81"/>
        <v>#N/A</v>
      </c>
      <c r="X170" s="34">
        <f t="shared" ca="1" si="81"/>
        <v>2.8395221264582604E-2</v>
      </c>
      <c r="Y170" s="54">
        <f t="shared" ca="1" si="81"/>
        <v>9.7052903652407263E-2</v>
      </c>
    </row>
    <row r="171" spans="1:25" s="33" customFormat="1" x14ac:dyDescent="0.2">
      <c r="A171" s="14">
        <v>40633</v>
      </c>
      <c r="B171" s="66">
        <f t="shared" ref="B171:Y171" ca="1" si="83">IF(IF(OR(B33="",B29=0),NA(),B33/B29-1)&gt;1.5,NA(),B33/B29-1)</f>
        <v>2.7674776204500651E-2</v>
      </c>
      <c r="C171" s="66">
        <f t="shared" ca="1" si="83"/>
        <v>-1.0953071781500956E-3</v>
      </c>
      <c r="D171" s="58">
        <f t="shared" ca="1" si="83"/>
        <v>-7.6856937478612108E-3</v>
      </c>
      <c r="E171" s="58">
        <f t="shared" ca="1" si="83"/>
        <v>7.434515447677037E-2</v>
      </c>
      <c r="F171" s="58">
        <f t="shared" ca="1" si="83"/>
        <v>5.6459185426034342E-2</v>
      </c>
      <c r="G171" s="59">
        <f t="shared" ca="1" si="83"/>
        <v>1.9465092959440655E-2</v>
      </c>
      <c r="H171" s="58">
        <f t="shared" ca="1" si="83"/>
        <v>-3.9607810278835864E-2</v>
      </c>
      <c r="I171" s="58">
        <f t="shared" ca="1" si="83"/>
        <v>-9.3599880323028906E-2</v>
      </c>
      <c r="J171" s="67">
        <f t="shared" ca="1" si="83"/>
        <v>-7.7735397571108145E-2</v>
      </c>
      <c r="K171" s="58">
        <f t="shared" ca="1" si="83"/>
        <v>6.0628899408649461E-2</v>
      </c>
      <c r="L171" s="58" t="e">
        <f t="shared" ca="1" si="83"/>
        <v>#N/A</v>
      </c>
      <c r="M171" s="67" t="e">
        <f t="shared" ca="1" si="83"/>
        <v>#N/A</v>
      </c>
      <c r="N171" s="58">
        <f t="shared" ca="1" si="83"/>
        <v>7.4108602586301364E-2</v>
      </c>
      <c r="O171" s="60">
        <f t="shared" ca="1" si="83"/>
        <v>-0.38336842896715317</v>
      </c>
      <c r="P171" s="59" t="e">
        <f t="shared" ca="1" si="83"/>
        <v>#N/A</v>
      </c>
      <c r="Q171" s="58">
        <f t="shared" ca="1" si="83"/>
        <v>2.6152292037011859E-2</v>
      </c>
      <c r="R171" s="58">
        <f t="shared" ca="1" si="83"/>
        <v>-3.8573790280351128E-2</v>
      </c>
      <c r="S171" s="58">
        <f t="shared" ca="1" si="83"/>
        <v>-1</v>
      </c>
      <c r="T171" s="58" t="e">
        <f t="shared" ref="T171" ca="1" si="84">IF(IF(OR(T33="",T29=0),NA(),T33/T29-1)&gt;1.5,NA(),T33/T29-1)</f>
        <v>#N/A</v>
      </c>
      <c r="U171" s="58">
        <f t="shared" ca="1" si="83"/>
        <v>-2.0752585716691918E-2</v>
      </c>
      <c r="V171" s="58">
        <f t="shared" ca="1" si="83"/>
        <v>-1</v>
      </c>
      <c r="W171" s="58" t="e">
        <f t="shared" ca="1" si="83"/>
        <v>#N/A</v>
      </c>
      <c r="X171" s="58" t="e">
        <f t="shared" ca="1" si="83"/>
        <v>#N/A</v>
      </c>
      <c r="Y171" s="60">
        <f t="shared" ca="1" si="83"/>
        <v>9.5531970378178954E-2</v>
      </c>
    </row>
    <row r="172" spans="1:25" s="33" customFormat="1" x14ac:dyDescent="0.2">
      <c r="A172" s="20">
        <v>40724</v>
      </c>
      <c r="B172" s="62">
        <f t="shared" ref="B172:Y172" ca="1" si="85">IF(IF(OR(B34="",B30=0),NA(),B34/B30-1)&gt;1.5,NA(),B34/B30-1)</f>
        <v>2.2778932359108106E-2</v>
      </c>
      <c r="C172" s="62">
        <f t="shared" ca="1" si="85"/>
        <v>-7.8185707863936971E-3</v>
      </c>
      <c r="D172" s="34">
        <f t="shared" ca="1" si="85"/>
        <v>-1.4879668907413768E-2</v>
      </c>
      <c r="E172" s="34">
        <f t="shared" ca="1" si="85"/>
        <v>7.1627741964559011E-2</v>
      </c>
      <c r="F172" s="34">
        <f t="shared" ca="1" si="85"/>
        <v>5.3324142951348685E-2</v>
      </c>
      <c r="G172" s="53">
        <f t="shared" ca="1" si="85"/>
        <v>8.6833741017300348E-3</v>
      </c>
      <c r="H172" s="34">
        <f t="shared" ca="1" si="85"/>
        <v>-4.7261551259981216E-2</v>
      </c>
      <c r="I172" s="34">
        <f t="shared" ca="1" si="85"/>
        <v>-9.5223846680692614E-2</v>
      </c>
      <c r="J172" s="63">
        <f t="shared" ca="1" si="85"/>
        <v>-8.0783355684046598E-2</v>
      </c>
      <c r="K172" s="34">
        <f t="shared" ca="1" si="85"/>
        <v>4.734456999101444E-2</v>
      </c>
      <c r="L172" s="34" t="e">
        <f t="shared" ca="1" si="85"/>
        <v>#N/A</v>
      </c>
      <c r="M172" s="63" t="e">
        <f t="shared" ca="1" si="85"/>
        <v>#N/A</v>
      </c>
      <c r="N172" s="34">
        <f t="shared" ca="1" si="85"/>
        <v>7.5256934697242706E-2</v>
      </c>
      <c r="O172" s="54">
        <f t="shared" ca="1" si="85"/>
        <v>-0.3804396056008621</v>
      </c>
      <c r="P172" s="53" t="e">
        <f t="shared" ca="1" si="85"/>
        <v>#N/A</v>
      </c>
      <c r="Q172" s="34">
        <f t="shared" ca="1" si="85"/>
        <v>1.4135268969202919E-2</v>
      </c>
      <c r="R172" s="34">
        <f t="shared" ca="1" si="85"/>
        <v>-4.702692808628417E-2</v>
      </c>
      <c r="S172" s="34">
        <f t="shared" ca="1" si="85"/>
        <v>-1</v>
      </c>
      <c r="T172" s="34" t="e">
        <f t="shared" ref="T172" ca="1" si="86">IF(IF(OR(T34="",T30=0),NA(),T34/T30-1)&gt;1.5,NA(),T34/T30-1)</f>
        <v>#N/A</v>
      </c>
      <c r="U172" s="34">
        <f t="shared" ca="1" si="85"/>
        <v>-2.433250515481078E-2</v>
      </c>
      <c r="V172" s="34">
        <f t="shared" ca="1" si="85"/>
        <v>-1</v>
      </c>
      <c r="W172" s="34" t="e">
        <f t="shared" ca="1" si="85"/>
        <v>#N/A</v>
      </c>
      <c r="X172" s="34" t="e">
        <f t="shared" ca="1" si="85"/>
        <v>#N/A</v>
      </c>
      <c r="Y172" s="54">
        <f t="shared" ca="1" si="85"/>
        <v>0.12587083799862553</v>
      </c>
    </row>
    <row r="173" spans="1:25" s="33" customFormat="1" x14ac:dyDescent="0.2">
      <c r="A173" s="20">
        <v>40816</v>
      </c>
      <c r="B173" s="62">
        <f t="shared" ref="B173:Y173" ca="1" si="87">IF(IF(OR(B35="",B31=0),NA(),B35/B31-1)&gt;1.5,NA(),B35/B31-1)</f>
        <v>1.6345180305388896E-2</v>
      </c>
      <c r="C173" s="62">
        <f t="shared" ca="1" si="87"/>
        <v>-1.4229725577996399E-2</v>
      </c>
      <c r="D173" s="34">
        <f t="shared" ca="1" si="87"/>
        <v>-2.0514928327026172E-2</v>
      </c>
      <c r="E173" s="34">
        <f t="shared" ca="1" si="87"/>
        <v>6.4378626525759097E-2</v>
      </c>
      <c r="F173" s="34">
        <f t="shared" ca="1" si="87"/>
        <v>3.9238310393555409E-2</v>
      </c>
      <c r="G173" s="53">
        <f t="shared" ca="1" si="87"/>
        <v>-1.0333251105968388E-3</v>
      </c>
      <c r="H173" s="34">
        <f t="shared" ca="1" si="87"/>
        <v>-9.7340134938457279E-3</v>
      </c>
      <c r="I173" s="34">
        <f t="shared" ca="1" si="87"/>
        <v>-9.1714962875638961E-2</v>
      </c>
      <c r="J173" s="63">
        <f t="shared" ca="1" si="87"/>
        <v>-7.8176020222484488E-2</v>
      </c>
      <c r="K173" s="34">
        <f t="shared" ca="1" si="87"/>
        <v>3.3061722635433721E-2</v>
      </c>
      <c r="L173" s="34" t="e">
        <f t="shared" ca="1" si="87"/>
        <v>#N/A</v>
      </c>
      <c r="M173" s="63" t="e">
        <f t="shared" ca="1" si="87"/>
        <v>#N/A</v>
      </c>
      <c r="N173" s="34">
        <f t="shared" ca="1" si="87"/>
        <v>6.5477587950278915E-2</v>
      </c>
      <c r="O173" s="54">
        <f t="shared" ca="1" si="87"/>
        <v>-0.34920474164799031</v>
      </c>
      <c r="P173" s="53" t="e">
        <f t="shared" ca="1" si="87"/>
        <v>#N/A</v>
      </c>
      <c r="Q173" s="34">
        <f t="shared" ca="1" si="87"/>
        <v>8.6400354266016333E-3</v>
      </c>
      <c r="R173" s="34">
        <f t="shared" ca="1" si="87"/>
        <v>-4.5303177552382112E-2</v>
      </c>
      <c r="S173" s="34">
        <f t="shared" ca="1" si="87"/>
        <v>-1</v>
      </c>
      <c r="T173" s="34" t="e">
        <f t="shared" ref="T173" ca="1" si="88">IF(IF(OR(T35="",T31=0),NA(),T35/T31-1)&gt;1.5,NA(),T35/T31-1)</f>
        <v>#N/A</v>
      </c>
      <c r="U173" s="34">
        <f t="shared" ca="1" si="87"/>
        <v>-1.3274980221973265E-2</v>
      </c>
      <c r="V173" s="34">
        <f t="shared" ca="1" si="87"/>
        <v>-1</v>
      </c>
      <c r="W173" s="34" t="e">
        <f t="shared" ca="1" si="87"/>
        <v>#N/A</v>
      </c>
      <c r="X173" s="34" t="e">
        <f t="shared" ca="1" si="87"/>
        <v>#N/A</v>
      </c>
      <c r="Y173" s="54">
        <f t="shared" ca="1" si="87"/>
        <v>0.12330573604897843</v>
      </c>
    </row>
    <row r="174" spans="1:25" s="33" customFormat="1" ht="10.8" thickBot="1" x14ac:dyDescent="0.25">
      <c r="A174" s="26">
        <v>40908</v>
      </c>
      <c r="B174" s="64">
        <f t="shared" ref="B174:Y174" ca="1" si="89">IF(IF(OR(B36="",B32=0),NA(),B36/B32-1)&gt;1.5,NA(),B36/B32-1)</f>
        <v>2.6026923389513623E-2</v>
      </c>
      <c r="C174" s="64">
        <f t="shared" ca="1" si="89"/>
        <v>-8.9333872000940673E-6</v>
      </c>
      <c r="D174" s="55">
        <f t="shared" ca="1" si="89"/>
        <v>-4.6925834443140024E-3</v>
      </c>
      <c r="E174" s="55">
        <f t="shared" ca="1" si="89"/>
        <v>6.611173119707936E-2</v>
      </c>
      <c r="F174" s="55">
        <f t="shared" ca="1" si="89"/>
        <v>3.9054994644322605E-2</v>
      </c>
      <c r="G174" s="56">
        <f t="shared" ca="1" si="89"/>
        <v>1.2195850865665214E-2</v>
      </c>
      <c r="H174" s="55">
        <f t="shared" ca="1" si="89"/>
        <v>0.18068821322551432</v>
      </c>
      <c r="I174" s="55">
        <f t="shared" ca="1" si="89"/>
        <v>-7.6620162063072095E-2</v>
      </c>
      <c r="J174" s="65">
        <f t="shared" ca="1" si="89"/>
        <v>-6.7794534258920347E-2</v>
      </c>
      <c r="K174" s="55">
        <f t="shared" ca="1" si="89"/>
        <v>3.5480970297541159E-2</v>
      </c>
      <c r="L174" s="55" t="e">
        <f t="shared" ca="1" si="89"/>
        <v>#N/A</v>
      </c>
      <c r="M174" s="65" t="e">
        <f t="shared" ca="1" si="89"/>
        <v>#N/A</v>
      </c>
      <c r="N174" s="55">
        <f t="shared" ca="1" si="89"/>
        <v>6.8266286315263658E-2</v>
      </c>
      <c r="O174" s="57">
        <f t="shared" ca="1" si="89"/>
        <v>-0.30659888580393535</v>
      </c>
      <c r="P174" s="56">
        <f t="shared" ca="1" si="89"/>
        <v>1.3361041235086542</v>
      </c>
      <c r="Q174" s="55">
        <f t="shared" ca="1" si="89"/>
        <v>2.8084159817206578E-2</v>
      </c>
      <c r="R174" s="55">
        <f t="shared" ca="1" si="89"/>
        <v>-3.8446225991127458E-2</v>
      </c>
      <c r="S174" s="55">
        <f t="shared" ca="1" si="89"/>
        <v>-1</v>
      </c>
      <c r="T174" s="55" t="e">
        <f t="shared" ref="T174" ca="1" si="90">IF(IF(OR(T36="",T32=0),NA(),T36/T32-1)&gt;1.5,NA(),T36/T32-1)</f>
        <v>#N/A</v>
      </c>
      <c r="U174" s="55">
        <f t="shared" ca="1" si="89"/>
        <v>2.3878995329590147E-2</v>
      </c>
      <c r="V174" s="55">
        <f t="shared" ca="1" si="89"/>
        <v>-1</v>
      </c>
      <c r="W174" s="55" t="e">
        <f t="shared" ca="1" si="89"/>
        <v>#N/A</v>
      </c>
      <c r="X174" s="55" t="e">
        <f t="shared" ca="1" si="89"/>
        <v>#N/A</v>
      </c>
      <c r="Y174" s="57">
        <f t="shared" ca="1" si="89"/>
        <v>0.11069124441082479</v>
      </c>
    </row>
    <row r="175" spans="1:25" s="33" customFormat="1" x14ac:dyDescent="0.2">
      <c r="A175" s="14">
        <v>40999</v>
      </c>
      <c r="B175" s="66">
        <f t="shared" ref="B175:Y175" ca="1" si="91">IF(IF(OR(B37="",B33=0),NA(),B37/B33-1)&gt;1.5,NA(),B37/B33-1)</f>
        <v>2.4592751152969772E-2</v>
      </c>
      <c r="C175" s="66">
        <f t="shared" ca="1" si="91"/>
        <v>-1.8784785203989074E-3</v>
      </c>
      <c r="D175" s="58">
        <f t="shared" ca="1" si="91"/>
        <v>-5.5901034618537349E-3</v>
      </c>
      <c r="E175" s="58">
        <f t="shared" ca="1" si="91"/>
        <v>6.4518635141674441E-2</v>
      </c>
      <c r="F175" s="58">
        <f t="shared" ca="1" si="91"/>
        <v>2.8567431085328776E-2</v>
      </c>
      <c r="G175" s="59">
        <f t="shared" ca="1" si="91"/>
        <v>1.3537404815971765E-2</v>
      </c>
      <c r="H175" s="58">
        <f t="shared" ca="1" si="91"/>
        <v>7.8035334289338065E-2</v>
      </c>
      <c r="I175" s="58">
        <f t="shared" ca="1" si="91"/>
        <v>-8.5654656170472965E-2</v>
      </c>
      <c r="J175" s="67">
        <f t="shared" ca="1" si="91"/>
        <v>-7.0761760002255314E-2</v>
      </c>
      <c r="K175" s="58">
        <f t="shared" ca="1" si="91"/>
        <v>3.2756844311304878E-2</v>
      </c>
      <c r="L175" s="58" t="e">
        <f t="shared" ca="1" si="91"/>
        <v>#N/A</v>
      </c>
      <c r="M175" s="67" t="e">
        <f t="shared" ca="1" si="91"/>
        <v>#N/A</v>
      </c>
      <c r="N175" s="58">
        <f t="shared" ca="1" si="91"/>
        <v>6.5928758771145235E-2</v>
      </c>
      <c r="O175" s="60">
        <f t="shared" ca="1" si="91"/>
        <v>-0.27952815677354081</v>
      </c>
      <c r="P175" s="59">
        <f t="shared" ca="1" si="91"/>
        <v>-5.3477396432705104E-3</v>
      </c>
      <c r="Q175" s="58">
        <f t="shared" ca="1" si="91"/>
        <v>3.4160722901663165E-2</v>
      </c>
      <c r="R175" s="58">
        <f t="shared" ca="1" si="91"/>
        <v>-2.7704891414543131E-2</v>
      </c>
      <c r="S175" s="58" t="e">
        <f t="shared" ca="1" si="91"/>
        <v>#N/A</v>
      </c>
      <c r="T175" s="58" t="e">
        <f t="shared" ref="T175" ca="1" si="92">IF(IF(OR(T37="",T33=0),NA(),T37/T33-1)&gt;1.5,NA(),T37/T33-1)</f>
        <v>#N/A</v>
      </c>
      <c r="U175" s="58">
        <f t="shared" ca="1" si="91"/>
        <v>2.1369710597916258E-2</v>
      </c>
      <c r="V175" s="58" t="e">
        <f t="shared" ca="1" si="91"/>
        <v>#N/A</v>
      </c>
      <c r="W175" s="58" t="e">
        <f t="shared" ca="1" si="91"/>
        <v>#N/A</v>
      </c>
      <c r="X175" s="58">
        <f t="shared" ca="1" si="91"/>
        <v>3.7647395770650016E-2</v>
      </c>
      <c r="Y175" s="60">
        <f t="shared" ca="1" si="91"/>
        <v>8.2118465927910389E-2</v>
      </c>
    </row>
    <row r="176" spans="1:25" s="33" customFormat="1" x14ac:dyDescent="0.2">
      <c r="A176" s="20">
        <v>41090</v>
      </c>
      <c r="B176" s="62">
        <f t="shared" ref="B176:Y176" ca="1" si="93">IF(IF(OR(B38="",B34=0),NA(),B38/B34-1)&gt;1.5,NA(),B38/B34-1)</f>
        <v>1.9599624180072439E-2</v>
      </c>
      <c r="C176" s="62">
        <f t="shared" ca="1" si="93"/>
        <v>-1.13769425028587E-3</v>
      </c>
      <c r="D176" s="34">
        <f t="shared" ca="1" si="93"/>
        <v>-3.5954652896915684E-3</v>
      </c>
      <c r="E176" s="34">
        <f t="shared" ca="1" si="93"/>
        <v>5.025225392342425E-2</v>
      </c>
      <c r="F176" s="34">
        <f t="shared" ca="1" si="93"/>
        <v>1.876634090051077E-2</v>
      </c>
      <c r="G176" s="53">
        <f t="shared" ca="1" si="93"/>
        <v>1.3292572002278291E-2</v>
      </c>
      <c r="H176" s="34">
        <f t="shared" ca="1" si="93"/>
        <v>9.7822535138603284E-2</v>
      </c>
      <c r="I176" s="34">
        <f t="shared" ca="1" si="93"/>
        <v>-6.9396270679996874E-2</v>
      </c>
      <c r="J176" s="63">
        <f t="shared" ca="1" si="93"/>
        <v>-5.6730848822507007E-2</v>
      </c>
      <c r="K176" s="34">
        <f t="shared" ca="1" si="93"/>
        <v>1.5624996847470429E-2</v>
      </c>
      <c r="L176" s="34" t="e">
        <f t="shared" ca="1" si="93"/>
        <v>#N/A</v>
      </c>
      <c r="M176" s="63" t="e">
        <f t="shared" ca="1" si="93"/>
        <v>#N/A</v>
      </c>
      <c r="N176" s="34">
        <f t="shared" ca="1" si="93"/>
        <v>4.998205643371656E-2</v>
      </c>
      <c r="O176" s="54">
        <f t="shared" ca="1" si="93"/>
        <v>-0.27113724969176667</v>
      </c>
      <c r="P176" s="53">
        <f t="shared" ca="1" si="93"/>
        <v>-2.1373599165633639E-2</v>
      </c>
      <c r="Q176" s="34">
        <f t="shared" ca="1" si="93"/>
        <v>1.9119753568228592E-2</v>
      </c>
      <c r="R176" s="34">
        <f t="shared" ca="1" si="93"/>
        <v>-5.5130248448449048E-2</v>
      </c>
      <c r="S176" s="34" t="e">
        <f t="shared" ca="1" si="93"/>
        <v>#N/A</v>
      </c>
      <c r="T176" s="34" t="e">
        <f t="shared" ref="T176" ca="1" si="94">IF(IF(OR(T38="",T34=0),NA(),T38/T34-1)&gt;1.5,NA(),T38/T34-1)</f>
        <v>#N/A</v>
      </c>
      <c r="U176" s="34">
        <f t="shared" ca="1" si="93"/>
        <v>3.9110557158086312E-2</v>
      </c>
      <c r="V176" s="34" t="e">
        <f t="shared" ca="1" si="93"/>
        <v>#N/A</v>
      </c>
      <c r="W176" s="34" t="e">
        <f t="shared" ca="1" si="93"/>
        <v>#N/A</v>
      </c>
      <c r="X176" s="34">
        <f t="shared" ca="1" si="93"/>
        <v>1.5443045753297469E-2</v>
      </c>
      <c r="Y176" s="54">
        <f t="shared" ca="1" si="93"/>
        <v>3.1907019536431491E-2</v>
      </c>
    </row>
    <row r="177" spans="1:25" s="33" customFormat="1" x14ac:dyDescent="0.2">
      <c r="A177" s="20">
        <v>41182</v>
      </c>
      <c r="B177" s="62">
        <f t="shared" ref="B177:Y177" ca="1" si="95">IF(IF(OR(B39="",B35=0),NA(),B39/B35-1)&gt;1.5,NA(),B39/B35-1)</f>
        <v>1.6983551357278248E-2</v>
      </c>
      <c r="C177" s="62">
        <f t="shared" ca="1" si="95"/>
        <v>-7.058562854132977E-3</v>
      </c>
      <c r="D177" s="34">
        <f t="shared" ca="1" si="95"/>
        <v>-9.024180559484174E-3</v>
      </c>
      <c r="E177" s="34">
        <f t="shared" ca="1" si="95"/>
        <v>5.1964440714107996E-2</v>
      </c>
      <c r="F177" s="34">
        <f t="shared" ca="1" si="95"/>
        <v>8.7014536635658946E-3</v>
      </c>
      <c r="G177" s="53">
        <f t="shared" ca="1" si="95"/>
        <v>4.9449416826758963E-3</v>
      </c>
      <c r="H177" s="34">
        <f t="shared" ca="1" si="95"/>
        <v>0.16014545146689318</v>
      </c>
      <c r="I177" s="34">
        <f t="shared" ca="1" si="95"/>
        <v>-7.4267293749933239E-2</v>
      </c>
      <c r="J177" s="63">
        <f t="shared" ca="1" si="95"/>
        <v>-7.5321193697918454E-2</v>
      </c>
      <c r="K177" s="34">
        <f t="shared" ca="1" si="95"/>
        <v>1.7732399689184941E-2</v>
      </c>
      <c r="L177" s="34" t="e">
        <f t="shared" ca="1" si="95"/>
        <v>#N/A</v>
      </c>
      <c r="M177" s="63" t="e">
        <f t="shared" ca="1" si="95"/>
        <v>#N/A</v>
      </c>
      <c r="N177" s="34">
        <f t="shared" ca="1" si="95"/>
        <v>5.2748816527347087E-2</v>
      </c>
      <c r="O177" s="54">
        <f t="shared" ca="1" si="95"/>
        <v>-0.23250788891341012</v>
      </c>
      <c r="P177" s="53">
        <f t="shared" ca="1" si="95"/>
        <v>-2.9701137415253598E-2</v>
      </c>
      <c r="Q177" s="34">
        <f t="shared" ca="1" si="95"/>
        <v>2.3365802288825677E-2</v>
      </c>
      <c r="R177" s="34">
        <f t="shared" ca="1" si="95"/>
        <v>-5.4421597656473697E-2</v>
      </c>
      <c r="S177" s="34" t="e">
        <f t="shared" ca="1" si="95"/>
        <v>#N/A</v>
      </c>
      <c r="T177" s="34" t="e">
        <f t="shared" ref="T177:T188" ca="1" si="96">IF(IF(OR(T39="",T35=0),NA(),T39/T35-1)&gt;1.5,NA(),T39/T35-1)</f>
        <v>#N/A</v>
      </c>
      <c r="U177" s="34">
        <f t="shared" ca="1" si="95"/>
        <v>4.9438395976478811E-2</v>
      </c>
      <c r="V177" s="34" t="e">
        <f t="shared" ca="1" si="95"/>
        <v>#N/A</v>
      </c>
      <c r="W177" s="34" t="e">
        <f t="shared" ca="1" si="95"/>
        <v>#N/A</v>
      </c>
      <c r="X177" s="34">
        <f t="shared" ca="1" si="95"/>
        <v>1.6390947281527124E-2</v>
      </c>
      <c r="Y177" s="54">
        <f t="shared" ca="1" si="95"/>
        <v>2.9300810371235109E-2</v>
      </c>
    </row>
    <row r="178" spans="1:25" s="33" customFormat="1" ht="10.8" thickBot="1" x14ac:dyDescent="0.25">
      <c r="A178" s="26">
        <v>41274</v>
      </c>
      <c r="B178" s="64">
        <f t="shared" ref="B178:X189" ca="1" si="97">IF(IF(OR(B40="",B36=0),NA(),B40/B36-1)&gt;1.5,NA(),B40/B36-1)</f>
        <v>7.5455484834874298E-3</v>
      </c>
      <c r="C178" s="64">
        <f t="shared" ca="1" si="97"/>
        <v>-1.5882169289269554E-2</v>
      </c>
      <c r="D178" s="55">
        <f t="shared" ca="1" si="97"/>
        <v>-1.6353984979648795E-2</v>
      </c>
      <c r="E178" s="55">
        <f t="shared" ca="1" si="97"/>
        <v>4.1377832144331439E-2</v>
      </c>
      <c r="F178" s="55">
        <f t="shared" ca="1" si="97"/>
        <v>-1.211267961885365E-2</v>
      </c>
      <c r="G178" s="56">
        <f t="shared" ca="1" si="97"/>
        <v>-2.1190404026494303E-3</v>
      </c>
      <c r="H178" s="55">
        <f t="shared" ca="1" si="97"/>
        <v>-4.765571762418741E-2</v>
      </c>
      <c r="I178" s="55">
        <f t="shared" ca="1" si="97"/>
        <v>-7.2764226813241795E-2</v>
      </c>
      <c r="J178" s="65">
        <f t="shared" ca="1" si="97"/>
        <v>-6.9750754995670183E-2</v>
      </c>
      <c r="K178" s="55">
        <f t="shared" ca="1" si="97"/>
        <v>-6.1126133404389993E-3</v>
      </c>
      <c r="L178" s="55" t="e">
        <f t="shared" ca="1" si="97"/>
        <v>#N/A</v>
      </c>
      <c r="M178" s="65" t="e">
        <f t="shared" ca="1" si="97"/>
        <v>#N/A</v>
      </c>
      <c r="N178" s="55">
        <f t="shared" ca="1" si="97"/>
        <v>4.2356084117298964E-2</v>
      </c>
      <c r="O178" s="57">
        <f t="shared" ca="1" si="97"/>
        <v>-0.22679610523728022</v>
      </c>
      <c r="P178" s="56">
        <f t="shared" ca="1" si="97"/>
        <v>-1.514138465174375E-2</v>
      </c>
      <c r="Q178" s="55">
        <f t="shared" ca="1" si="97"/>
        <v>8.8775346722684834E-3</v>
      </c>
      <c r="R178" s="55">
        <f t="shared" ca="1" si="97"/>
        <v>-6.4124160120973772E-2</v>
      </c>
      <c r="S178" s="55" t="e">
        <f t="shared" ca="1" si="97"/>
        <v>#N/A</v>
      </c>
      <c r="T178" s="55" t="e">
        <f t="shared" ca="1" si="96"/>
        <v>#N/A</v>
      </c>
      <c r="U178" s="55">
        <f t="shared" ca="1" si="97"/>
        <v>1.4287344380757849E-2</v>
      </c>
      <c r="V178" s="55" t="e">
        <f t="shared" ca="1" si="97"/>
        <v>#N/A</v>
      </c>
      <c r="W178" s="55" t="e">
        <f t="shared" ca="1" si="97"/>
        <v>#N/A</v>
      </c>
      <c r="X178" s="55">
        <f t="shared" ca="1" si="97"/>
        <v>-5.3015136845582234E-3</v>
      </c>
      <c r="Y178" s="57">
        <f t="shared" ref="Y178:Y188" ca="1" si="98">IF(IF(OR(Y40="",Y36=0),NA(),Y40/Y36-1)&gt;1.5,NA(),Y40/Y36-1)</f>
        <v>6.5950329595061419E-3</v>
      </c>
    </row>
    <row r="179" spans="1:25" s="33" customFormat="1" x14ac:dyDescent="0.2">
      <c r="A179" s="14">
        <v>41364</v>
      </c>
      <c r="B179" s="66">
        <f t="shared" ca="1" si="97"/>
        <v>-1.2649751254989239E-2</v>
      </c>
      <c r="C179" s="66">
        <f t="shared" ca="1" si="97"/>
        <v>-3.8291924226000917E-2</v>
      </c>
      <c r="D179" s="58">
        <f t="shared" ca="1" si="97"/>
        <v>-3.9396874365074552E-2</v>
      </c>
      <c r="E179" s="58">
        <f t="shared" ca="1" si="97"/>
        <v>2.3613388296616966E-2</v>
      </c>
      <c r="F179" s="58">
        <f t="shared" ca="1" si="97"/>
        <v>-2.9529178304816717E-2</v>
      </c>
      <c r="G179" s="59">
        <f t="shared" ca="1" si="97"/>
        <v>-2.6279596402209671E-2</v>
      </c>
      <c r="H179" s="58">
        <f t="shared" ca="1" si="97"/>
        <v>8.121239862333729E-2</v>
      </c>
      <c r="I179" s="58">
        <f t="shared" ca="1" si="97"/>
        <v>-9.5429886631393845E-2</v>
      </c>
      <c r="J179" s="67">
        <f t="shared" ca="1" si="97"/>
        <v>-9.545374393410766E-2</v>
      </c>
      <c r="K179" s="58">
        <f t="shared" ca="1" si="97"/>
        <v>-4.2147110323223047E-2</v>
      </c>
      <c r="L179" s="58" t="e">
        <f t="shared" ca="1" si="97"/>
        <v>#N/A</v>
      </c>
      <c r="M179" s="67" t="e">
        <f t="shared" ca="1" si="97"/>
        <v>#N/A</v>
      </c>
      <c r="N179" s="58">
        <f t="shared" ca="1" si="97"/>
        <v>2.4410613389978186E-2</v>
      </c>
      <c r="O179" s="60">
        <f t="shared" ca="1" si="97"/>
        <v>-0.26102667700751603</v>
      </c>
      <c r="P179" s="59">
        <f t="shared" ca="1" si="97"/>
        <v>-0.96614669697773259</v>
      </c>
      <c r="Q179" s="58">
        <f t="shared" ca="1" si="97"/>
        <v>-2.4129820168001803E-2</v>
      </c>
      <c r="R179" s="58">
        <f t="shared" ca="1" si="97"/>
        <v>-8.106143286609746E-2</v>
      </c>
      <c r="S179" s="58" t="e">
        <f t="shared" ca="1" si="97"/>
        <v>#N/A</v>
      </c>
      <c r="T179" s="58" t="e">
        <f t="shared" ca="1" si="96"/>
        <v>#N/A</v>
      </c>
      <c r="U179" s="58">
        <f t="shared" ca="1" si="97"/>
        <v>1.8783566799001061E-3</v>
      </c>
      <c r="V179" s="58" t="e">
        <f t="shared" ca="1" si="97"/>
        <v>#N/A</v>
      </c>
      <c r="W179" s="58" t="e">
        <f t="shared" ca="1" si="97"/>
        <v>#N/A</v>
      </c>
      <c r="X179" s="58">
        <f t="shared" ca="1" si="97"/>
        <v>-0.99992359881446879</v>
      </c>
      <c r="Y179" s="60">
        <f t="shared" ca="1" si="98"/>
        <v>2.4365577275143435E-2</v>
      </c>
    </row>
    <row r="180" spans="1:25" s="33" customFormat="1" x14ac:dyDescent="0.2">
      <c r="A180" s="20">
        <v>41455</v>
      </c>
      <c r="B180" s="62">
        <f t="shared" ca="1" si="97"/>
        <v>-1.6748170495141879E-2</v>
      </c>
      <c r="C180" s="62">
        <f t="shared" ca="1" si="97"/>
        <v>-4.2449949107966067E-2</v>
      </c>
      <c r="D180" s="34">
        <f t="shared" ca="1" si="97"/>
        <v>-4.3191751058634598E-2</v>
      </c>
      <c r="E180" s="34">
        <f t="shared" ca="1" si="97"/>
        <v>1.9383689885759781E-2</v>
      </c>
      <c r="F180" s="34">
        <f t="shared" ca="1" si="97"/>
        <v>-3.6574395595265874E-2</v>
      </c>
      <c r="G180" s="53">
        <f t="shared" ca="1" si="97"/>
        <v>-2.8784080703953663E-2</v>
      </c>
      <c r="H180" s="34">
        <f t="shared" ca="1" si="97"/>
        <v>1.0436172824735968E-2</v>
      </c>
      <c r="I180" s="34">
        <f t="shared" ca="1" si="97"/>
        <v>-0.10736390754550029</v>
      </c>
      <c r="J180" s="63">
        <f t="shared" ca="1" si="97"/>
        <v>-0.1154620961703493</v>
      </c>
      <c r="K180" s="34">
        <f t="shared" ca="1" si="97"/>
        <v>-3.1296363489819679E-2</v>
      </c>
      <c r="L180" s="34" t="e">
        <f t="shared" ca="1" si="97"/>
        <v>#N/A</v>
      </c>
      <c r="M180" s="63" t="e">
        <f t="shared" ca="1" si="97"/>
        <v>#N/A</v>
      </c>
      <c r="N180" s="34">
        <f t="shared" ca="1" si="97"/>
        <v>1.9084157440938609E-2</v>
      </c>
      <c r="O180" s="54">
        <f t="shared" ca="1" si="97"/>
        <v>-0.24816698672715432</v>
      </c>
      <c r="P180" s="53">
        <f t="shared" ca="1" si="97"/>
        <v>-0.97505368660186809</v>
      </c>
      <c r="Q180" s="34">
        <f t="shared" ca="1" si="97"/>
        <v>-6.6738023948595959E-3</v>
      </c>
      <c r="R180" s="34">
        <f t="shared" ca="1" si="97"/>
        <v>-5.6769553546379359E-2</v>
      </c>
      <c r="S180" s="34" t="e">
        <f t="shared" ca="1" si="97"/>
        <v>#N/A</v>
      </c>
      <c r="T180" s="34" t="e">
        <f t="shared" ca="1" si="96"/>
        <v>#N/A</v>
      </c>
      <c r="U180" s="34">
        <f t="shared" ca="1" si="97"/>
        <v>-1.94567085796582E-2</v>
      </c>
      <c r="V180" s="34" t="e">
        <f t="shared" ca="1" si="97"/>
        <v>#N/A</v>
      </c>
      <c r="W180" s="34" t="e">
        <f t="shared" ca="1" si="97"/>
        <v>#N/A</v>
      </c>
      <c r="X180" s="34">
        <f t="shared" ca="1" si="97"/>
        <v>-0.99994698271162097</v>
      </c>
      <c r="Y180" s="54">
        <f t="shared" ca="1" si="98"/>
        <v>6.3586829395143596E-2</v>
      </c>
    </row>
    <row r="181" spans="1:25" s="33" customFormat="1" x14ac:dyDescent="0.2">
      <c r="A181" s="20">
        <v>41547</v>
      </c>
      <c r="B181" s="62">
        <f t="shared" ca="1" si="97"/>
        <v>-1.6046160550909461E-2</v>
      </c>
      <c r="C181" s="62">
        <f t="shared" ca="1" si="97"/>
        <v>-3.6672690457332235E-2</v>
      </c>
      <c r="D181" s="34">
        <f t="shared" ca="1" si="97"/>
        <v>-3.6263300479150495E-2</v>
      </c>
      <c r="E181" s="34">
        <f t="shared" ca="1" si="97"/>
        <v>1.2281253917199697E-2</v>
      </c>
      <c r="F181" s="34">
        <f t="shared" ca="1" si="97"/>
        <v>-3.9897434363209472E-2</v>
      </c>
      <c r="G181" s="53">
        <f t="shared" ca="1" si="97"/>
        <v>-2.2571223153223352E-2</v>
      </c>
      <c r="H181" s="34">
        <f t="shared" ca="1" si="97"/>
        <v>3.0008587040799561E-3</v>
      </c>
      <c r="I181" s="34">
        <f t="shared" ca="1" si="97"/>
        <v>-0.10464754756136585</v>
      </c>
      <c r="J181" s="63">
        <f t="shared" ca="1" si="97"/>
        <v>-0.11307821876661839</v>
      </c>
      <c r="K181" s="34">
        <f t="shared" ca="1" si="97"/>
        <v>-3.9826275289683077E-2</v>
      </c>
      <c r="L181" s="34" t="e">
        <f t="shared" ca="1" si="97"/>
        <v>#N/A</v>
      </c>
      <c r="M181" s="63" t="e">
        <f t="shared" ca="1" si="97"/>
        <v>#N/A</v>
      </c>
      <c r="N181" s="34">
        <f t="shared" ca="1" si="97"/>
        <v>1.3128949999457351E-2</v>
      </c>
      <c r="O181" s="54">
        <f t="shared" ca="1" si="97"/>
        <v>-0.30612841214058972</v>
      </c>
      <c r="P181" s="53">
        <f t="shared" ca="1" si="97"/>
        <v>-0.9880811219492025</v>
      </c>
      <c r="Q181" s="34">
        <f t="shared" ca="1" si="97"/>
        <v>1.5666880942164507E-3</v>
      </c>
      <c r="R181" s="34">
        <f t="shared" ca="1" si="97"/>
        <v>-6.5197898551455524E-2</v>
      </c>
      <c r="S181" s="34" t="e">
        <f t="shared" ca="1" si="97"/>
        <v>#N/A</v>
      </c>
      <c r="T181" s="34" t="e">
        <f t="shared" ca="1" si="96"/>
        <v>#N/A</v>
      </c>
      <c r="U181" s="34">
        <f t="shared" ca="1" si="97"/>
        <v>-2.6310239385723633E-2</v>
      </c>
      <c r="V181" s="34" t="e">
        <f t="shared" ca="1" si="97"/>
        <v>#N/A</v>
      </c>
      <c r="W181" s="34" t="e">
        <f t="shared" ca="1" si="97"/>
        <v>#N/A</v>
      </c>
      <c r="X181" s="34">
        <f t="shared" ca="1" si="97"/>
        <v>-0.99997101115554654</v>
      </c>
      <c r="Y181" s="54">
        <f t="shared" ca="1" si="98"/>
        <v>5.4754844238802391E-2</v>
      </c>
    </row>
    <row r="182" spans="1:25" s="33" customFormat="1" ht="10.8" thickBot="1" x14ac:dyDescent="0.25">
      <c r="A182" s="26">
        <v>41639</v>
      </c>
      <c r="B182" s="64">
        <f t="shared" ca="1" si="97"/>
        <v>-2.6898976258522556E-2</v>
      </c>
      <c r="C182" s="64">
        <f t="shared" ca="1" si="97"/>
        <v>-5.0157830307985152E-2</v>
      </c>
      <c r="D182" s="55">
        <f t="shared" ca="1" si="97"/>
        <v>-5.0824166782999503E-2</v>
      </c>
      <c r="E182" s="55">
        <f t="shared" ca="1" si="97"/>
        <v>4.8425945725052433E-3</v>
      </c>
      <c r="F182" s="55">
        <f t="shared" ca="1" si="97"/>
        <v>-4.4857106320354889E-2</v>
      </c>
      <c r="G182" s="56">
        <f t="shared" ca="1" si="97"/>
        <v>-3.5158657913422764E-2</v>
      </c>
      <c r="H182" s="55">
        <f t="shared" ca="1" si="97"/>
        <v>3.5306148658646563E-2</v>
      </c>
      <c r="I182" s="55">
        <f t="shared" ca="1" si="97"/>
        <v>-0.12125449115435694</v>
      </c>
      <c r="J182" s="65">
        <f t="shared" ca="1" si="97"/>
        <v>-0.13954052073779621</v>
      </c>
      <c r="K182" s="55">
        <f t="shared" ca="1" si="97"/>
        <v>-4.8858304385543838E-2</v>
      </c>
      <c r="L182" s="55" t="e">
        <f t="shared" ca="1" si="97"/>
        <v>#N/A</v>
      </c>
      <c r="M182" s="65" t="e">
        <f t="shared" ca="1" si="97"/>
        <v>#N/A</v>
      </c>
      <c r="N182" s="55">
        <f t="shared" ca="1" si="97"/>
        <v>5.5910725980750087E-3</v>
      </c>
      <c r="O182" s="57">
        <f t="shared" ca="1" si="97"/>
        <v>-0.34665860387083891</v>
      </c>
      <c r="P182" s="56">
        <f t="shared" ca="1" si="97"/>
        <v>-0.99035044044810283</v>
      </c>
      <c r="Q182" s="55">
        <f t="shared" ca="1" si="97"/>
        <v>-8.5476989017508886E-3</v>
      </c>
      <c r="R182" s="55">
        <f t="shared" ca="1" si="97"/>
        <v>-6.5434023626418925E-2</v>
      </c>
      <c r="S182" s="55" t="e">
        <f t="shared" ca="1" si="97"/>
        <v>#N/A</v>
      </c>
      <c r="T182" s="55" t="e">
        <f t="shared" ca="1" si="96"/>
        <v>#N/A</v>
      </c>
      <c r="U182" s="55">
        <f t="shared" ca="1" si="97"/>
        <v>-4.386349866045125E-2</v>
      </c>
      <c r="V182" s="55" t="e">
        <f t="shared" ca="1" si="97"/>
        <v>#N/A</v>
      </c>
      <c r="W182" s="55" t="e">
        <f t="shared" ca="1" si="97"/>
        <v>#N/A</v>
      </c>
      <c r="X182" s="55">
        <f t="shared" ca="1" si="97"/>
        <v>-0.99996994733220468</v>
      </c>
      <c r="Y182" s="57">
        <f t="shared" ca="1" si="98"/>
        <v>5.6725849606850787E-2</v>
      </c>
    </row>
    <row r="183" spans="1:25" s="33" customFormat="1" x14ac:dyDescent="0.2">
      <c r="A183" s="14">
        <v>41729</v>
      </c>
      <c r="B183" s="66">
        <f t="shared" ca="1" si="97"/>
        <v>-1.6882661267035748E-2</v>
      </c>
      <c r="C183" s="66">
        <f t="shared" ca="1" si="97"/>
        <v>-3.1350042512527931E-2</v>
      </c>
      <c r="D183" s="58">
        <f t="shared" ca="1" si="97"/>
        <v>-3.0244310367844029E-2</v>
      </c>
      <c r="E183" s="58">
        <f t="shared" ca="1" si="97"/>
        <v>2.3397474589057499E-3</v>
      </c>
      <c r="F183" s="58">
        <f t="shared" ca="1" si="97"/>
        <v>-4.002982789012044E-2</v>
      </c>
      <c r="G183" s="59">
        <f t="shared" ca="1" si="97"/>
        <v>-1.2696270175865054E-2</v>
      </c>
      <c r="H183" s="58">
        <f t="shared" ca="1" si="97"/>
        <v>-0.13141814732550994</v>
      </c>
      <c r="I183" s="58">
        <f t="shared" ca="1" si="97"/>
        <v>-0.10134336933906796</v>
      </c>
      <c r="J183" s="67">
        <f t="shared" ca="1" si="97"/>
        <v>-0.11569014605827532</v>
      </c>
      <c r="K183" s="58">
        <f t="shared" ca="1" si="97"/>
        <v>-3.4692324518341033E-2</v>
      </c>
      <c r="L183" s="58" t="e">
        <f t="shared" ca="1" si="97"/>
        <v>#N/A</v>
      </c>
      <c r="M183" s="67" t="e">
        <f t="shared" ca="1" si="97"/>
        <v>#N/A</v>
      </c>
      <c r="N183" s="58">
        <f t="shared" ca="1" si="97"/>
        <v>3.1280781750195885E-3</v>
      </c>
      <c r="O183" s="60">
        <f t="shared" ca="1" si="97"/>
        <v>-0.46384778577626795</v>
      </c>
      <c r="P183" s="59">
        <f t="shared" ca="1" si="97"/>
        <v>-0.72737495976008681</v>
      </c>
      <c r="Q183" s="58">
        <f t="shared" ca="1" si="97"/>
        <v>7.8509618674988957E-3</v>
      </c>
      <c r="R183" s="58">
        <f t="shared" ca="1" si="97"/>
        <v>-5.7826401746273626E-2</v>
      </c>
      <c r="S183" s="58" t="e">
        <f t="shared" ca="1" si="97"/>
        <v>#N/A</v>
      </c>
      <c r="T183" s="58">
        <f t="shared" ca="1" si="96"/>
        <v>2.2986649525480685E-2</v>
      </c>
      <c r="U183" s="58">
        <f t="shared" ca="1" si="97"/>
        <v>-0.16091300783583939</v>
      </c>
      <c r="V183" s="58" t="e">
        <f t="shared" ca="1" si="97"/>
        <v>#N/A</v>
      </c>
      <c r="W183" s="58">
        <f t="shared" ca="1" si="97"/>
        <v>-3.6002880887540112E-2</v>
      </c>
      <c r="X183" s="58">
        <f t="shared" ca="1" si="97"/>
        <v>-0.6070209208491979</v>
      </c>
      <c r="Y183" s="60">
        <f t="shared" ca="1" si="98"/>
        <v>2.9009759422190307E-2</v>
      </c>
    </row>
    <row r="184" spans="1:25" s="33" customFormat="1" x14ac:dyDescent="0.2">
      <c r="A184" s="20">
        <v>41820</v>
      </c>
      <c r="B184" s="62">
        <f t="shared" ca="1" si="97"/>
        <v>-1.5480162401316555E-2</v>
      </c>
      <c r="C184" s="62">
        <f t="shared" ca="1" si="97"/>
        <v>-3.2012172737974187E-2</v>
      </c>
      <c r="D184" s="34">
        <f t="shared" ca="1" si="97"/>
        <v>-3.1491314495680878E-2</v>
      </c>
      <c r="E184" s="34">
        <f t="shared" ca="1" si="97"/>
        <v>6.3509877283531857E-3</v>
      </c>
      <c r="F184" s="34">
        <f t="shared" ca="1" si="97"/>
        <v>-3.6109371971065674E-2</v>
      </c>
      <c r="G184" s="53">
        <f t="shared" ca="1" si="97"/>
        <v>-1.4461889125863214E-2</v>
      </c>
      <c r="H184" s="34">
        <f t="shared" ca="1" si="97"/>
        <v>-9.0235861265280493E-2</v>
      </c>
      <c r="I184" s="34">
        <f t="shared" ca="1" si="97"/>
        <v>-0.10222031530284814</v>
      </c>
      <c r="J184" s="63">
        <f t="shared" ca="1" si="97"/>
        <v>-0.11983751263406184</v>
      </c>
      <c r="K184" s="34">
        <f t="shared" ca="1" si="97"/>
        <v>-3.8897722721424666E-2</v>
      </c>
      <c r="L184" s="34" t="e">
        <f t="shared" ca="1" si="97"/>
        <v>#N/A</v>
      </c>
      <c r="M184" s="63" t="e">
        <f t="shared" ca="1" si="97"/>
        <v>#N/A</v>
      </c>
      <c r="N184" s="34">
        <f t="shared" ca="1" si="97"/>
        <v>6.6918682908203575E-3</v>
      </c>
      <c r="O184" s="54">
        <f t="shared" ca="1" si="97"/>
        <v>-0.57318160726739997</v>
      </c>
      <c r="P184" s="53">
        <f t="shared" ca="1" si="97"/>
        <v>-0.43463566114681862</v>
      </c>
      <c r="Q184" s="34">
        <f t="shared" ca="1" si="97"/>
        <v>6.8039602359801776E-3</v>
      </c>
      <c r="R184" s="34">
        <f t="shared" ca="1" si="97"/>
        <v>-5.8465833470395356E-2</v>
      </c>
      <c r="S184" s="34" t="e">
        <f t="shared" ca="1" si="97"/>
        <v>#N/A</v>
      </c>
      <c r="T184" s="34">
        <f t="shared" ca="1" si="96"/>
        <v>-6.1278661305198545E-3</v>
      </c>
      <c r="U184" s="34">
        <f t="shared" ca="1" si="97"/>
        <v>-0.16336470388019142</v>
      </c>
      <c r="V184" s="34" t="e">
        <f t="shared" ca="1" si="97"/>
        <v>#N/A</v>
      </c>
      <c r="W184" s="34">
        <f t="shared" ca="1" si="97"/>
        <v>-3.9798486987263848E-2</v>
      </c>
      <c r="X184" s="34">
        <f t="shared" ca="1" si="97"/>
        <v>-0.65909399198912666</v>
      </c>
      <c r="Y184" s="54">
        <f t="shared" ca="1" si="98"/>
        <v>-1.7985385512770957E-3</v>
      </c>
    </row>
    <row r="185" spans="1:25" s="33" customFormat="1" x14ac:dyDescent="0.2">
      <c r="A185" s="20">
        <v>41912</v>
      </c>
      <c r="B185" s="62">
        <f t="shared" ca="1" si="97"/>
        <v>-1.5195473663701109E-2</v>
      </c>
      <c r="C185" s="62">
        <f t="shared" ca="1" si="97"/>
        <v>-2.824538244096142E-2</v>
      </c>
      <c r="D185" s="34">
        <f t="shared" ca="1" si="97"/>
        <v>-2.8820022283364222E-2</v>
      </c>
      <c r="E185" s="34">
        <f t="shared" ca="1" si="97"/>
        <v>1.8598874792634668E-3</v>
      </c>
      <c r="F185" s="34">
        <f t="shared" ca="1" si="97"/>
        <v>-2.3701840668537755E-2</v>
      </c>
      <c r="G185" s="53">
        <f t="shared" ca="1" si="97"/>
        <v>-1.1675620887213745E-2</v>
      </c>
      <c r="H185" s="34">
        <f t="shared" ca="1" si="97"/>
        <v>-0.15906524970915981</v>
      </c>
      <c r="I185" s="34">
        <f t="shared" ca="1" si="97"/>
        <v>-9.3041152647160841E-2</v>
      </c>
      <c r="J185" s="63">
        <f t="shared" ca="1" si="97"/>
        <v>-0.10383564598146866</v>
      </c>
      <c r="K185" s="34">
        <f t="shared" ca="1" si="97"/>
        <v>-2.8571291350213635E-2</v>
      </c>
      <c r="L185" s="34" t="e">
        <f t="shared" ca="1" si="97"/>
        <v>#N/A</v>
      </c>
      <c r="M185" s="63" t="e">
        <f t="shared" ca="1" si="97"/>
        <v>#N/A</v>
      </c>
      <c r="N185" s="34">
        <f t="shared" ca="1" si="97"/>
        <v>2.890929107303819E-3</v>
      </c>
      <c r="O185" s="54">
        <f t="shared" ca="1" si="97"/>
        <v>-0.70490001139902136</v>
      </c>
      <c r="P185" s="53">
        <f t="shared" ca="1" si="97"/>
        <v>-3.720526238799815E-2</v>
      </c>
      <c r="Q185" s="34">
        <f t="shared" ca="1" si="97"/>
        <v>1.7864653943644448E-3</v>
      </c>
      <c r="R185" s="34">
        <f t="shared" ca="1" si="97"/>
        <v>-5.477769960478196E-2</v>
      </c>
      <c r="S185" s="34" t="e">
        <f t="shared" ca="1" si="97"/>
        <v>#N/A</v>
      </c>
      <c r="T185" s="34">
        <f t="shared" ca="1" si="96"/>
        <v>-5.8459981685187179E-3</v>
      </c>
      <c r="U185" s="34">
        <f t="shared" ca="1" si="97"/>
        <v>-0.16640775783811745</v>
      </c>
      <c r="V185" s="34" t="e">
        <f t="shared" ca="1" si="97"/>
        <v>#N/A</v>
      </c>
      <c r="W185" s="34">
        <f t="shared" ca="1" si="97"/>
        <v>-2.9595288746558257E-2</v>
      </c>
      <c r="X185" s="34">
        <f t="shared" ca="1" si="97"/>
        <v>-0.4176368900582812</v>
      </c>
      <c r="Y185" s="54">
        <f t="shared" ca="1" si="98"/>
        <v>-9.9300823439463226E-4</v>
      </c>
    </row>
    <row r="186" spans="1:25" s="33" customFormat="1" ht="10.8" thickBot="1" x14ac:dyDescent="0.25">
      <c r="A186" s="20">
        <v>42004</v>
      </c>
      <c r="B186" s="62">
        <f t="shared" ca="1" si="97"/>
        <v>-1.3191609841756824E-2</v>
      </c>
      <c r="C186" s="62">
        <f t="shared" ca="1" si="97"/>
        <v>-2.297948416478468E-2</v>
      </c>
      <c r="D186" s="34">
        <f t="shared" ca="1" si="97"/>
        <v>-2.3894896062051196E-2</v>
      </c>
      <c r="E186" s="34">
        <f t="shared" ca="1" si="97"/>
        <v>-5.6514142176156135E-4</v>
      </c>
      <c r="F186" s="34">
        <f t="shared" ca="1" si="97"/>
        <v>-1.5742852309454269E-2</v>
      </c>
      <c r="G186" s="53">
        <f t="shared" ca="1" si="97"/>
        <v>-6.0723499084871513E-3</v>
      </c>
      <c r="H186" s="34">
        <f t="shared" ca="1" si="97"/>
        <v>-0.19218581524425593</v>
      </c>
      <c r="I186" s="34">
        <f t="shared" ca="1" si="97"/>
        <v>-9.1704985138776784E-2</v>
      </c>
      <c r="J186" s="63">
        <f t="shared" ca="1" si="97"/>
        <v>-9.5175281614852225E-2</v>
      </c>
      <c r="K186" s="34">
        <f t="shared" ca="1" si="97"/>
        <v>-1.5659579197640938E-2</v>
      </c>
      <c r="L186" s="34" t="e">
        <f t="shared" ca="1" si="97"/>
        <v>#N/A</v>
      </c>
      <c r="M186" s="63" t="e">
        <f t="shared" ca="1" si="97"/>
        <v>#N/A</v>
      </c>
      <c r="N186" s="34">
        <f t="shared" ca="1" si="97"/>
        <v>2.5461659013448212E-4</v>
      </c>
      <c r="O186" s="54">
        <f t="shared" ca="1" si="97"/>
        <v>-0.83342095037066033</v>
      </c>
      <c r="P186" s="53">
        <f t="shared" ca="1" si="97"/>
        <v>0.26616157512957672</v>
      </c>
      <c r="Q186" s="34">
        <f t="shared" ca="1" si="97"/>
        <v>9.4707653188965679E-3</v>
      </c>
      <c r="R186" s="34">
        <f t="shared" ca="1" si="97"/>
        <v>-5.2913252523570709E-2</v>
      </c>
      <c r="S186" s="34" t="e">
        <f t="shared" ca="1" si="97"/>
        <v>#N/A</v>
      </c>
      <c r="T186" s="34">
        <f t="shared" ca="1" si="96"/>
        <v>-1.7894655423026373E-3</v>
      </c>
      <c r="U186" s="34">
        <f t="shared" ca="1" si="97"/>
        <v>-0.15505045437795506</v>
      </c>
      <c r="V186" s="34" t="e">
        <f t="shared" ca="1" si="97"/>
        <v>#N/A</v>
      </c>
      <c r="W186" s="34">
        <f t="shared" ca="1" si="97"/>
        <v>-1.57935048323955E-2</v>
      </c>
      <c r="X186" s="34">
        <f t="shared" ca="1" si="97"/>
        <v>-0.13267995418566414</v>
      </c>
      <c r="Y186" s="54">
        <f t="shared" ca="1" si="98"/>
        <v>3.2927490065382203E-2</v>
      </c>
    </row>
    <row r="187" spans="1:25" s="33" customFormat="1" x14ac:dyDescent="0.2">
      <c r="A187" s="14">
        <v>42094</v>
      </c>
      <c r="B187" s="66">
        <f t="shared" ca="1" si="97"/>
        <v>-1.5414114451274941E-2</v>
      </c>
      <c r="C187" s="66">
        <f t="shared" ca="1" si="97"/>
        <v>-2.5886673687522066E-2</v>
      </c>
      <c r="D187" s="58">
        <f t="shared" ca="1" si="97"/>
        <v>-2.7727112718936464E-2</v>
      </c>
      <c r="E187" s="58">
        <f t="shared" ca="1" si="97"/>
        <v>-1.9672007397855129E-3</v>
      </c>
      <c r="F187" s="58">
        <f t="shared" ca="1" si="97"/>
        <v>-1.1292312710035612E-2</v>
      </c>
      <c r="G187" s="59">
        <f t="shared" ca="1" si="97"/>
        <v>-1.4845284551443516E-2</v>
      </c>
      <c r="H187" s="58">
        <f t="shared" ca="1" si="97"/>
        <v>-1.6787780021183529E-2</v>
      </c>
      <c r="I187" s="58">
        <f t="shared" ca="1" si="97"/>
        <v>-9.1895238040541005E-2</v>
      </c>
      <c r="J187" s="67">
        <f t="shared" ca="1" si="97"/>
        <v>-9.67668940307439E-2</v>
      </c>
      <c r="K187" s="58">
        <f t="shared" ca="1" si="97"/>
        <v>-9.4312800208780079E-3</v>
      </c>
      <c r="L187" s="58" t="e">
        <f t="shared" ca="1" si="97"/>
        <v>#N/A</v>
      </c>
      <c r="M187" s="67" t="e">
        <f t="shared" ca="1" si="97"/>
        <v>#N/A</v>
      </c>
      <c r="N187" s="58">
        <f t="shared" ca="1" si="97"/>
        <v>4.4586090589349148E-4</v>
      </c>
      <c r="O187" s="60">
        <f t="shared" ca="1" si="97"/>
        <v>-0.81811903451122425</v>
      </c>
      <c r="P187" s="59">
        <f t="shared" ca="1" si="97"/>
        <v>-0.23158636588920711</v>
      </c>
      <c r="Q187" s="58">
        <f t="shared" ca="1" si="97"/>
        <v>-1.3123314304485101E-3</v>
      </c>
      <c r="R187" s="58">
        <f t="shared" ca="1" si="97"/>
        <v>-5.8726235487603362E-2</v>
      </c>
      <c r="S187" s="58" t="e">
        <f t="shared" ca="1" si="97"/>
        <v>#N/A</v>
      </c>
      <c r="T187" s="58">
        <f t="shared" ca="1" si="96"/>
        <v>-3.2231408984412013E-2</v>
      </c>
      <c r="U187" s="58">
        <f t="shared" ca="1" si="97"/>
        <v>-2.4683206722262652E-2</v>
      </c>
      <c r="V187" s="58" t="e">
        <f t="shared" ca="1" si="97"/>
        <v>#N/A</v>
      </c>
      <c r="W187" s="58">
        <f t="shared" ca="1" si="97"/>
        <v>-1.0472949693310918E-2</v>
      </c>
      <c r="X187" s="58">
        <f t="shared" ca="1" si="97"/>
        <v>-0.36353249722128367</v>
      </c>
      <c r="Y187" s="60">
        <f t="shared" ca="1" si="98"/>
        <v>4.6502574019852361E-2</v>
      </c>
    </row>
    <row r="188" spans="1:25" s="33" customFormat="1" x14ac:dyDescent="0.2">
      <c r="A188" s="20">
        <v>42185</v>
      </c>
      <c r="B188" s="62">
        <f t="shared" ca="1" si="97"/>
        <v>-1.3319408471415439E-2</v>
      </c>
      <c r="C188" s="62">
        <f t="shared" ca="1" si="97"/>
        <v>-2.1963435125088915E-2</v>
      </c>
      <c r="D188" s="34">
        <f t="shared" ca="1" si="97"/>
        <v>-2.414991235852626E-2</v>
      </c>
      <c r="E188" s="34">
        <f t="shared" ca="1" si="97"/>
        <v>-2.339784563560432E-3</v>
      </c>
      <c r="F188" s="34">
        <f t="shared" ca="1" si="97"/>
        <v>-4.6816634278173952E-3</v>
      </c>
      <c r="G188" s="53">
        <f t="shared" ca="1" si="97"/>
        <v>-1.0649158884678767E-2</v>
      </c>
      <c r="H188" s="34">
        <f t="shared" ca="1" si="97"/>
        <v>-2.3902855454010496E-2</v>
      </c>
      <c r="I188" s="34">
        <f t="shared" ca="1" si="97"/>
        <v>-8.59815418323151E-2</v>
      </c>
      <c r="J188" s="63">
        <f t="shared" ca="1" si="97"/>
        <v>-9.4476863701461022E-2</v>
      </c>
      <c r="K188" s="34">
        <f t="shared" ca="1" si="97"/>
        <v>-3.1187976591295907E-3</v>
      </c>
      <c r="L188" s="34" t="e">
        <f t="shared" ca="1" si="97"/>
        <v>#N/A</v>
      </c>
      <c r="M188" s="63" t="e">
        <f t="shared" ca="1" si="97"/>
        <v>#N/A</v>
      </c>
      <c r="N188" s="34">
        <f t="shared" ca="1" si="97"/>
        <v>-3.6203964245727915E-3</v>
      </c>
      <c r="O188" s="54">
        <f t="shared" ca="1" si="97"/>
        <v>-0.78758832465624784</v>
      </c>
      <c r="P188" s="53">
        <f t="shared" ca="1" si="97"/>
        <v>-0.44705556614372488</v>
      </c>
      <c r="Q188" s="34">
        <f t="shared" ca="1" si="97"/>
        <v>5.6829290509112784E-3</v>
      </c>
      <c r="R188" s="34">
        <f t="shared" ca="1" si="97"/>
        <v>-6.0069037979021966E-2</v>
      </c>
      <c r="S188" s="34" t="e">
        <f t="shared" ca="1" si="97"/>
        <v>#N/A</v>
      </c>
      <c r="T188" s="34">
        <f t="shared" ca="1" si="96"/>
        <v>-1.8179486302875136E-2</v>
      </c>
      <c r="U188" s="34">
        <f t="shared" ca="1" si="97"/>
        <v>-1.5192603851433395E-2</v>
      </c>
      <c r="V188" s="34" t="e">
        <f t="shared" ca="1" si="97"/>
        <v>#N/A</v>
      </c>
      <c r="W188" s="34">
        <f t="shared" ca="1" si="97"/>
        <v>-4.6298617770421657E-3</v>
      </c>
      <c r="X188" s="34">
        <f t="shared" ca="1" si="97"/>
        <v>5.2144245798968036E-2</v>
      </c>
      <c r="Y188" s="54">
        <f t="shared" ca="1" si="98"/>
        <v>7.6990726924747843E-2</v>
      </c>
    </row>
    <row r="189" spans="1:25" s="33" customFormat="1" x14ac:dyDescent="0.2">
      <c r="A189" s="20">
        <v>42277</v>
      </c>
      <c r="B189" s="62">
        <f t="shared" ca="1" si="97"/>
        <v>-1.2981001352838861E-2</v>
      </c>
      <c r="C189" s="62">
        <f t="shared" ca="1" si="97"/>
        <v>-2.2083659645756204E-2</v>
      </c>
      <c r="D189" s="34">
        <f t="shared" ca="1" si="97"/>
        <v>-2.4121617227560899E-2</v>
      </c>
      <c r="E189" s="34">
        <f t="shared" ca="1" si="97"/>
        <v>-1.4419180570593992E-3</v>
      </c>
      <c r="F189" s="34">
        <f t="shared" ca="1" si="97"/>
        <v>-6.0544842561444101E-3</v>
      </c>
      <c r="G189" s="53">
        <f t="shared" ca="1" si="97"/>
        <v>-1.3015784779571549E-2</v>
      </c>
      <c r="H189" s="34">
        <f t="shared" ca="1" si="97"/>
        <v>-3.7671154165883625E-3</v>
      </c>
      <c r="I189" s="34">
        <f t="shared" ca="1" si="97"/>
        <v>-8.0693528606138321E-2</v>
      </c>
      <c r="J189" s="63">
        <f t="shared" ca="1" si="97"/>
        <v>-8.4910947779599399E-2</v>
      </c>
      <c r="K189" s="34">
        <f t="shared" ca="1" si="97"/>
        <v>-2.9649049919552306E-3</v>
      </c>
      <c r="L189" s="34" t="e">
        <f t="shared" ca="1" si="97"/>
        <v>#N/A</v>
      </c>
      <c r="M189" s="63" t="e">
        <f t="shared" ca="1" si="97"/>
        <v>#N/A</v>
      </c>
      <c r="N189" s="34">
        <f t="shared" ca="1" si="97"/>
        <v>-1.239015578591296E-3</v>
      </c>
      <c r="O189" s="54">
        <f t="shared" ref="O189:Y194" ca="1" si="99">IF(IF(OR(O51="",O47=0),NA(),O51/O47-1)&gt;1.5,NA(),O51/O47-1)</f>
        <v>-0.70393417701096439</v>
      </c>
      <c r="P189" s="53">
        <f t="shared" ca="1" si="99"/>
        <v>-0.29880376284210164</v>
      </c>
      <c r="Q189" s="34">
        <f t="shared" ca="1" si="99"/>
        <v>1.4150318095438319E-3</v>
      </c>
      <c r="R189" s="34">
        <f t="shared" ca="1" si="99"/>
        <v>-5.7917787093820783E-2</v>
      </c>
      <c r="S189" s="34" t="e">
        <f t="shared" ca="1" si="99"/>
        <v>#N/A</v>
      </c>
      <c r="T189" s="34">
        <f t="shared" ref="T189" ca="1" si="100">IF(IF(OR(T51="",T47=0),NA(),T51/T47-1)&gt;1.5,NA(),T51/T47-1)</f>
        <v>-2.8885708674226573E-2</v>
      </c>
      <c r="U189" s="34">
        <f t="shared" ca="1" si="99"/>
        <v>-1.7485959368083392E-2</v>
      </c>
      <c r="V189" s="34" t="e">
        <f t="shared" ca="1" si="99"/>
        <v>#N/A</v>
      </c>
      <c r="W189" s="34">
        <f t="shared" ca="1" si="99"/>
        <v>-5.110398245183112E-3</v>
      </c>
      <c r="X189" s="34">
        <f t="shared" ca="1" si="99"/>
        <v>-5.7984277979760579E-2</v>
      </c>
      <c r="Y189" s="54">
        <f t="shared" ca="1" si="99"/>
        <v>9.7561328738335229E-2</v>
      </c>
    </row>
    <row r="190" spans="1:25" s="33" customFormat="1" ht="10.8" thickBot="1" x14ac:dyDescent="0.25">
      <c r="A190" s="20">
        <v>42369</v>
      </c>
      <c r="B190" s="62">
        <f t="shared" ref="B190:N194" ca="1" si="101">IF(IF(OR(B52="",B48=0),NA(),B52/B48-1)&gt;1.5,NA(),B52/B48-1)</f>
        <v>-6.1285363541985216E-3</v>
      </c>
      <c r="C190" s="62">
        <f t="shared" ca="1" si="101"/>
        <v>-1.5425965115752671E-2</v>
      </c>
      <c r="D190" s="34">
        <f t="shared" ca="1" si="101"/>
        <v>-1.7412038114853479E-2</v>
      </c>
      <c r="E190" s="34">
        <f t="shared" ca="1" si="101"/>
        <v>5.596266860537602E-3</v>
      </c>
      <c r="F190" s="34">
        <f t="shared" ca="1" si="101"/>
        <v>1.4455574078953148E-4</v>
      </c>
      <c r="G190" s="53">
        <f t="shared" ca="1" si="101"/>
        <v>-5.3402591945355127E-3</v>
      </c>
      <c r="H190" s="34">
        <f t="shared" ca="1" si="101"/>
        <v>7.4430316084954651E-3</v>
      </c>
      <c r="I190" s="34">
        <f t="shared" ca="1" si="101"/>
        <v>-8.0445557031687098E-2</v>
      </c>
      <c r="J190" s="63">
        <f t="shared" ca="1" si="101"/>
        <v>-9.4902903144138961E-2</v>
      </c>
      <c r="K190" s="34">
        <f t="shared" ca="1" si="101"/>
        <v>3.3514036664827884E-4</v>
      </c>
      <c r="L190" s="34" t="e">
        <f t="shared" ca="1" si="101"/>
        <v>#N/A</v>
      </c>
      <c r="M190" s="63" t="e">
        <f t="shared" ca="1" si="101"/>
        <v>#N/A</v>
      </c>
      <c r="N190" s="34">
        <f t="shared" ca="1" si="101"/>
        <v>5.6565699401567304E-3</v>
      </c>
      <c r="O190" s="54">
        <f t="shared" ca="1" si="99"/>
        <v>-0.57938653203827051</v>
      </c>
      <c r="P190" s="53">
        <f t="shared" ca="1" si="99"/>
        <v>-0.44485278286671992</v>
      </c>
      <c r="Q190" s="34">
        <f t="shared" ca="1" si="99"/>
        <v>7.1383215146254564E-3</v>
      </c>
      <c r="R190" s="34">
        <f t="shared" ca="1" si="99"/>
        <v>-5.5984567991652412E-2</v>
      </c>
      <c r="S190" s="34" t="e">
        <f t="shared" ca="1" si="99"/>
        <v>#N/A</v>
      </c>
      <c r="T190" s="34">
        <f t="shared" ref="T190" ca="1" si="102">IF(IF(OR(T52="",T48=0),NA(),T52/T48-1)&gt;1.5,NA(),T52/T48-1)</f>
        <v>-1.6324841386040734E-2</v>
      </c>
      <c r="U190" s="34">
        <f t="shared" ca="1" si="99"/>
        <v>-1.8698257735054291E-2</v>
      </c>
      <c r="V190" s="34" t="e">
        <f t="shared" ca="1" si="99"/>
        <v>#N/A</v>
      </c>
      <c r="W190" s="34">
        <f t="shared" ca="1" si="99"/>
        <v>-6.441298444499477E-4</v>
      </c>
      <c r="X190" s="34">
        <f t="shared" ca="1" si="99"/>
        <v>-0.24458945637729235</v>
      </c>
      <c r="Y190" s="54">
        <f t="shared" ca="1" si="99"/>
        <v>7.1867433974184269E-2</v>
      </c>
    </row>
    <row r="191" spans="1:25" s="33" customFormat="1" x14ac:dyDescent="0.2">
      <c r="A191" s="14">
        <v>42460</v>
      </c>
      <c r="B191" s="66">
        <f t="shared" ca="1" si="101"/>
        <v>-1.4567287957587549E-3</v>
      </c>
      <c r="C191" s="66">
        <f t="shared" ca="1" si="101"/>
        <v>-1.0513343731012537E-2</v>
      </c>
      <c r="D191" s="58">
        <f t="shared" ca="1" si="101"/>
        <v>-1.3264629416025908E-2</v>
      </c>
      <c r="E191" s="58">
        <f t="shared" ca="1" si="101"/>
        <v>9.8933889284276155E-3</v>
      </c>
      <c r="F191" s="58">
        <f t="shared" ca="1" si="101"/>
        <v>1.0941215750227329E-2</v>
      </c>
      <c r="G191" s="59">
        <f t="shared" ca="1" si="101"/>
        <v>-3.6730071439508016E-3</v>
      </c>
      <c r="H191" s="58">
        <f t="shared" ca="1" si="101"/>
        <v>1.4767758527957531E-2</v>
      </c>
      <c r="I191" s="58">
        <f t="shared" ca="1" si="101"/>
        <v>-6.2696372735928763E-2</v>
      </c>
      <c r="J191" s="67">
        <f t="shared" ca="1" si="101"/>
        <v>-5.7778701620009865E-2</v>
      </c>
      <c r="K191" s="58">
        <f t="shared" ca="1" si="101"/>
        <v>1.5282166013580012E-2</v>
      </c>
      <c r="L191" s="58" t="e">
        <f t="shared" ca="1" si="101"/>
        <v>#N/A</v>
      </c>
      <c r="M191" s="67" t="e">
        <f t="shared" ca="1" si="101"/>
        <v>#N/A</v>
      </c>
      <c r="N191" s="58">
        <f t="shared" ca="1" si="101"/>
        <v>9.0594047446559411E-3</v>
      </c>
      <c r="O191" s="60">
        <f t="shared" ca="1" si="99"/>
        <v>-0.60585075415216216</v>
      </c>
      <c r="P191" s="59">
        <f t="shared" ca="1" si="99"/>
        <v>-0.16257691439529942</v>
      </c>
      <c r="Q191" s="58">
        <f t="shared" ca="1" si="99"/>
        <v>1.1343725897360546E-2</v>
      </c>
      <c r="R191" s="58">
        <f t="shared" ca="1" si="99"/>
        <v>-4.8236244462057543E-2</v>
      </c>
      <c r="S191" s="58" t="e">
        <f t="shared" ca="1" si="99"/>
        <v>#N/A</v>
      </c>
      <c r="T191" s="58">
        <f t="shared" ref="T191" ca="1" si="103">IF(IF(OR(T53="",T49=0),NA(),T53/T49-1)&gt;1.5,NA(),T53/T49-1)</f>
        <v>1.3140102358388583E-2</v>
      </c>
      <c r="U191" s="58">
        <f t="shared" ca="1" si="99"/>
        <v>-1.4202592968599936E-2</v>
      </c>
      <c r="V191" s="58" t="e">
        <f t="shared" ca="1" si="99"/>
        <v>#N/A</v>
      </c>
      <c r="W191" s="58">
        <f t="shared" ca="1" si="99"/>
        <v>1.4269681730565198E-2</v>
      </c>
      <c r="X191" s="58">
        <f t="shared" ca="1" si="99"/>
        <v>3.5722167084804912E-2</v>
      </c>
      <c r="Y191" s="60">
        <f t="shared" ca="1" si="99"/>
        <v>6.2159671527534988E-2</v>
      </c>
    </row>
    <row r="192" spans="1:25" s="33" customFormat="1" x14ac:dyDescent="0.2">
      <c r="A192" s="20">
        <v>42551</v>
      </c>
      <c r="B192" s="62">
        <f t="shared" ca="1" si="101"/>
        <v>1.5764605620471883E-5</v>
      </c>
      <c r="C192" s="62">
        <f t="shared" ca="1" si="101"/>
        <v>-5.196285832855474E-3</v>
      </c>
      <c r="D192" s="34">
        <f t="shared" ca="1" si="101"/>
        <v>-8.3790550185404156E-3</v>
      </c>
      <c r="E192" s="34">
        <f t="shared" ca="1" si="101"/>
        <v>6.5058799382073929E-3</v>
      </c>
      <c r="F192" s="34">
        <f t="shared" ca="1" si="101"/>
        <v>1.9468057034533803E-2</v>
      </c>
      <c r="G192" s="53">
        <f t="shared" ca="1" si="101"/>
        <v>-1.355102258952523E-3</v>
      </c>
      <c r="H192" s="34">
        <f t="shared" ca="1" si="101"/>
        <v>3.750374494241826E-2</v>
      </c>
      <c r="I192" s="34">
        <f t="shared" ca="1" si="101"/>
        <v>-5.9861758299557422E-2</v>
      </c>
      <c r="J192" s="63">
        <f t="shared" ca="1" si="101"/>
        <v>-4.9910383927154855E-2</v>
      </c>
      <c r="K192" s="34">
        <f t="shared" ca="1" si="101"/>
        <v>2.3382972051121165E-2</v>
      </c>
      <c r="L192" s="34" t="e">
        <f t="shared" ca="1" si="101"/>
        <v>#N/A</v>
      </c>
      <c r="M192" s="63" t="e">
        <f t="shared" ca="1" si="101"/>
        <v>#N/A</v>
      </c>
      <c r="N192" s="34">
        <f t="shared" ca="1" si="101"/>
        <v>7.6066065101894065E-3</v>
      </c>
      <c r="O192" s="54">
        <f t="shared" ca="1" si="99"/>
        <v>-0.62415418922092147</v>
      </c>
      <c r="P192" s="53">
        <f t="shared" ca="1" si="99"/>
        <v>-0.13569178026194861</v>
      </c>
      <c r="Q192" s="34">
        <f t="shared" ca="1" si="99"/>
        <v>-2.7093712296859529E-3</v>
      </c>
      <c r="R192" s="34">
        <f t="shared" ca="1" si="99"/>
        <v>-3.4507384224983118E-2</v>
      </c>
      <c r="S192" s="34" t="e">
        <f t="shared" ca="1" si="99"/>
        <v>#N/A</v>
      </c>
      <c r="T192" s="34">
        <f t="shared" ref="T192" ca="1" si="104">IF(IF(OR(T54="",T50=0),NA(),T54/T50-1)&gt;1.5,NA(),T54/T50-1)</f>
        <v>1.0241567687778286E-2</v>
      </c>
      <c r="U192" s="34">
        <f t="shared" ca="1" si="99"/>
        <v>-9.6126714983559847E-3</v>
      </c>
      <c r="V192" s="34" t="e">
        <f t="shared" ca="1" si="99"/>
        <v>#N/A</v>
      </c>
      <c r="W192" s="34">
        <f t="shared" ca="1" si="99"/>
        <v>2.2527593854255956E-2</v>
      </c>
      <c r="X192" s="34">
        <f t="shared" ca="1" si="99"/>
        <v>-0.22178230575585622</v>
      </c>
      <c r="Y192" s="54">
        <f t="shared" ca="1" si="99"/>
        <v>6.953407367660791E-2</v>
      </c>
    </row>
    <row r="193" spans="1:25" s="33" customFormat="1" x14ac:dyDescent="0.2">
      <c r="A193" s="20">
        <v>42643</v>
      </c>
      <c r="B193" s="62">
        <f t="shared" ca="1" si="101"/>
        <v>5.9102980107836878E-3</v>
      </c>
      <c r="C193" s="62">
        <f t="shared" ca="1" si="101"/>
        <v>6.8805877359818801E-3</v>
      </c>
      <c r="D193" s="34">
        <f t="shared" ca="1" si="101"/>
        <v>3.6194620947525014E-3</v>
      </c>
      <c r="E193" s="34">
        <f t="shared" ca="1" si="101"/>
        <v>4.7057257085936222E-3</v>
      </c>
      <c r="F193" s="34">
        <f t="shared" ca="1" si="101"/>
        <v>3.2064122685909524E-2</v>
      </c>
      <c r="G193" s="53">
        <f t="shared" ca="1" si="101"/>
        <v>1.3077371636215807E-2</v>
      </c>
      <c r="H193" s="34">
        <f t="shared" ca="1" si="101"/>
        <v>2.0861590188868906E-2</v>
      </c>
      <c r="I193" s="34">
        <f t="shared" ca="1" si="101"/>
        <v>-5.2229555692430041E-2</v>
      </c>
      <c r="J193" s="63">
        <f t="shared" ca="1" si="101"/>
        <v>-3.6384056801581299E-2</v>
      </c>
      <c r="K193" s="34">
        <f t="shared" ca="1" si="101"/>
        <v>2.6442967494586966E-2</v>
      </c>
      <c r="L193" s="34" t="e">
        <f t="shared" ca="1" si="101"/>
        <v>#N/A</v>
      </c>
      <c r="M193" s="63" t="e">
        <f t="shared" ca="1" si="101"/>
        <v>#N/A</v>
      </c>
      <c r="N193" s="34">
        <f t="shared" ca="1" si="101"/>
        <v>4.7821666331480106E-3</v>
      </c>
      <c r="O193" s="54">
        <f t="shared" ca="1" si="99"/>
        <v>-0.6068614754371745</v>
      </c>
      <c r="P193" s="53">
        <f t="shared" ca="1" si="99"/>
        <v>-3.2830275703057077E-2</v>
      </c>
      <c r="Q193" s="34">
        <f t="shared" ca="1" si="99"/>
        <v>-1.3128640440213113E-3</v>
      </c>
      <c r="R193" s="34">
        <f t="shared" ca="1" si="99"/>
        <v>-2.6023175203368609E-2</v>
      </c>
      <c r="S193" s="34" t="e">
        <f t="shared" ca="1" si="99"/>
        <v>#N/A</v>
      </c>
      <c r="T193" s="34">
        <f t="shared" ref="T193:Y196" ca="1" si="105">IF(IF(OR(T55="",T51=0),NA(),T55/T51-1)&gt;1.5,NA(),T55/T51-1)</f>
        <v>5.8773732156236491E-3</v>
      </c>
      <c r="U193" s="34">
        <f t="shared" ca="1" si="99"/>
        <v>-4.658937461940571E-3</v>
      </c>
      <c r="V193" s="34" t="e">
        <f t="shared" ca="1" si="99"/>
        <v>#N/A</v>
      </c>
      <c r="W193" s="34">
        <f t="shared" ca="1" si="99"/>
        <v>2.5813470262320504E-2</v>
      </c>
      <c r="X193" s="34">
        <f t="shared" ca="1" si="99"/>
        <v>-0.34648474786555017</v>
      </c>
      <c r="Y193" s="54">
        <f t="shared" ca="1" si="99"/>
        <v>4.7742365295555311E-2</v>
      </c>
    </row>
    <row r="194" spans="1:25" s="33" customFormat="1" ht="10.8" thickBot="1" x14ac:dyDescent="0.25">
      <c r="A194" s="26">
        <v>42735</v>
      </c>
      <c r="B194" s="62">
        <f t="shared" ca="1" si="101"/>
        <v>1.4606267434638109E-3</v>
      </c>
      <c r="C194" s="62">
        <f t="shared" ca="1" si="101"/>
        <v>1.3382457564159456E-3</v>
      </c>
      <c r="D194" s="34">
        <f t="shared" ca="1" si="101"/>
        <v>-3.4771020891666282E-3</v>
      </c>
      <c r="E194" s="34">
        <f t="shared" ca="1" si="101"/>
        <v>1.6117326290896461E-3</v>
      </c>
      <c r="F194" s="34">
        <f t="shared" ca="1" si="101"/>
        <v>3.8427172141496824E-2</v>
      </c>
      <c r="G194" s="53">
        <f t="shared" ca="1" si="101"/>
        <v>3.086866868920124E-3</v>
      </c>
      <c r="H194" s="34">
        <f t="shared" ca="1" si="101"/>
        <v>1.2676716006801092E-2</v>
      </c>
      <c r="I194" s="34">
        <f t="shared" ca="1" si="101"/>
        <v>-4.1562883752203961E-2</v>
      </c>
      <c r="J194" s="63">
        <f t="shared" ca="1" si="101"/>
        <v>-2.0096516979638102E-2</v>
      </c>
      <c r="K194" s="34">
        <f t="shared" ca="1" si="101"/>
        <v>3.1000089227907202E-2</v>
      </c>
      <c r="L194" s="34" t="e">
        <f t="shared" ca="1" si="101"/>
        <v>#N/A</v>
      </c>
      <c r="M194" s="63" t="e">
        <f t="shared" ca="1" si="101"/>
        <v>#N/A</v>
      </c>
      <c r="N194" s="34">
        <f t="shared" ca="1" si="101"/>
        <v>1.5286799019054165E-3</v>
      </c>
      <c r="O194" s="54">
        <f t="shared" ca="1" si="99"/>
        <v>-0.60145467698005117</v>
      </c>
      <c r="P194" s="53">
        <f t="shared" ca="1" si="99"/>
        <v>-0.12452771727101186</v>
      </c>
      <c r="Q194" s="34">
        <f t="shared" ca="1" si="99"/>
        <v>-1.1073420377375021E-2</v>
      </c>
      <c r="R194" s="34">
        <f t="shared" ca="1" si="99"/>
        <v>-1.8046094666069545E-2</v>
      </c>
      <c r="S194" s="34" t="e">
        <f t="shared" ca="1" si="99"/>
        <v>#N/A</v>
      </c>
      <c r="T194" s="34">
        <f t="shared" ca="1" si="105"/>
        <v>-2.8804707337874991E-3</v>
      </c>
      <c r="U194" s="34">
        <f t="shared" ca="1" si="99"/>
        <v>-7.078385714181179E-3</v>
      </c>
      <c r="V194" s="34" t="e">
        <f t="shared" ca="1" si="99"/>
        <v>#N/A</v>
      </c>
      <c r="W194" s="34">
        <f t="shared" ca="1" si="99"/>
        <v>3.0749912896662845E-2</v>
      </c>
      <c r="X194" s="34">
        <f t="shared" ca="1" si="99"/>
        <v>-0.52398965616790494</v>
      </c>
      <c r="Y194" s="54">
        <f t="shared" ca="1" si="99"/>
        <v>5.9196500061424739E-2</v>
      </c>
    </row>
    <row r="195" spans="1:25" s="33" customFormat="1" x14ac:dyDescent="0.2">
      <c r="A195" s="14">
        <v>42825</v>
      </c>
      <c r="B195" s="66">
        <f t="shared" ref="B195:S195" ca="1" si="106">IF(IF(OR(B57="",B53=0),NA(),B57/B53-1)&gt;1.5,NA(),B57/B53-1)</f>
        <v>9.3133015187740753E-3</v>
      </c>
      <c r="C195" s="66">
        <f t="shared" ca="1" si="106"/>
        <v>1.5153124015080843E-2</v>
      </c>
      <c r="D195" s="58">
        <f t="shared" ca="1" si="106"/>
        <v>1.1973921764809159E-2</v>
      </c>
      <c r="E195" s="58">
        <f t="shared" ca="1" si="106"/>
        <v>2.1424864482164629E-3</v>
      </c>
      <c r="F195" s="58">
        <f t="shared" ca="1" si="106"/>
        <v>3.9350978662386904E-2</v>
      </c>
      <c r="G195" s="59">
        <f t="shared" ca="1" si="106"/>
        <v>2.260854191516537E-2</v>
      </c>
      <c r="H195" s="58">
        <f t="shared" ca="1" si="106"/>
        <v>1.96139267017581E-3</v>
      </c>
      <c r="I195" s="58">
        <f t="shared" ca="1" si="106"/>
        <v>-5.2490733822166513E-2</v>
      </c>
      <c r="J195" s="67">
        <f t="shared" ca="1" si="106"/>
        <v>-4.6467202633421523E-2</v>
      </c>
      <c r="K195" s="58">
        <f t="shared" ca="1" si="106"/>
        <v>4.0175544401679364E-2</v>
      </c>
      <c r="L195" s="58" t="e">
        <f t="shared" ca="1" si="106"/>
        <v>#N/A</v>
      </c>
      <c r="M195" s="67" t="e">
        <f t="shared" ca="1" si="106"/>
        <v>#N/A</v>
      </c>
      <c r="N195" s="58">
        <f t="shared" ca="1" si="106"/>
        <v>2.0794138726301092E-3</v>
      </c>
      <c r="O195" s="60">
        <f t="shared" ca="1" si="106"/>
        <v>-0.55947915058450137</v>
      </c>
      <c r="P195" s="59">
        <f t="shared" ca="1" si="106"/>
        <v>-3.3323952376214327E-2</v>
      </c>
      <c r="Q195" s="58">
        <f t="shared" ca="1" si="106"/>
        <v>8.7497929377144956E-3</v>
      </c>
      <c r="R195" s="58">
        <f t="shared" ca="1" si="106"/>
        <v>-1.0062618637667775E-2</v>
      </c>
      <c r="S195" s="58" t="e">
        <f t="shared" ca="1" si="106"/>
        <v>#N/A</v>
      </c>
      <c r="T195" s="58">
        <f t="shared" ca="1" si="105"/>
        <v>1.401195885982065E-2</v>
      </c>
      <c r="U195" s="58">
        <f t="shared" ca="1" si="105"/>
        <v>1.7421013717056066E-3</v>
      </c>
      <c r="V195" s="58" t="e">
        <f t="shared" ca="1" si="105"/>
        <v>#N/A</v>
      </c>
      <c r="W195" s="58">
        <f t="shared" ca="1" si="105"/>
        <v>3.9663154926717015E-2</v>
      </c>
      <c r="X195" s="58">
        <f t="shared" ca="1" si="105"/>
        <v>-0.32235124421168193</v>
      </c>
      <c r="Y195" s="60">
        <f t="shared" ca="1" si="105"/>
        <v>5.7430240687385226E-2</v>
      </c>
    </row>
    <row r="196" spans="1:25" s="33" customFormat="1" x14ac:dyDescent="0.2">
      <c r="A196" s="20">
        <v>42916</v>
      </c>
      <c r="B196" s="62">
        <f t="shared" ref="B196:S196" ca="1" si="107">IF(IF(OR(B58="",B54=0),NA(),B58/B54-1)&gt;1.5,NA(),B58/B54-1)</f>
        <v>7.3848095158857152E-3</v>
      </c>
      <c r="C196" s="62">
        <f t="shared" ca="1" si="107"/>
        <v>1.1558042674946645E-2</v>
      </c>
      <c r="D196" s="34">
        <f t="shared" ca="1" si="107"/>
        <v>8.460585023185363E-3</v>
      </c>
      <c r="E196" s="34">
        <f t="shared" ca="1" si="107"/>
        <v>2.2486614420162976E-3</v>
      </c>
      <c r="F196" s="34">
        <f t="shared" ca="1" si="107"/>
        <v>3.4905621509088602E-2</v>
      </c>
      <c r="G196" s="53">
        <f t="shared" ca="1" si="107"/>
        <v>2.0205480063357539E-2</v>
      </c>
      <c r="H196" s="34">
        <f t="shared" ca="1" si="107"/>
        <v>-1.3334301659324366E-2</v>
      </c>
      <c r="I196" s="34">
        <f t="shared" ca="1" si="107"/>
        <v>-4.7108650586267897E-2</v>
      </c>
      <c r="J196" s="63">
        <f t="shared" ca="1" si="107"/>
        <v>-3.5835000409233375E-2</v>
      </c>
      <c r="K196" s="34">
        <f t="shared" ca="1" si="107"/>
        <v>2.2601881720561989E-2</v>
      </c>
      <c r="L196" s="34" t="e">
        <f t="shared" ca="1" si="107"/>
        <v>#N/A</v>
      </c>
      <c r="M196" s="63" t="e">
        <f t="shared" ca="1" si="107"/>
        <v>#N/A</v>
      </c>
      <c r="N196" s="34">
        <f t="shared" ca="1" si="107"/>
        <v>2.597568235562564E-3</v>
      </c>
      <c r="O196" s="54">
        <f t="shared" ca="1" si="107"/>
        <v>-0.52835464078880712</v>
      </c>
      <c r="P196" s="53">
        <f t="shared" ca="1" si="107"/>
        <v>-9.1424251357557051E-2</v>
      </c>
      <c r="Q196" s="34">
        <f t="shared" ca="1" si="107"/>
        <v>6.9838199816636415E-3</v>
      </c>
      <c r="R196" s="34">
        <f t="shared" ca="1" si="107"/>
        <v>-1.4865046834562912E-2</v>
      </c>
      <c r="S196" s="34" t="e">
        <f t="shared" ca="1" si="107"/>
        <v>#N/A</v>
      </c>
      <c r="T196" s="34">
        <f t="shared" ca="1" si="105"/>
        <v>-7.0656207674403282E-3</v>
      </c>
      <c r="U196" s="34">
        <f t="shared" ca="1" si="105"/>
        <v>-3.9597985512784817E-3</v>
      </c>
      <c r="V196" s="34" t="e">
        <f t="shared" ca="1" si="105"/>
        <v>#N/A</v>
      </c>
      <c r="W196" s="34">
        <f t="shared" ca="1" si="105"/>
        <v>2.3069840334350111E-2</v>
      </c>
      <c r="X196" s="34">
        <f t="shared" ca="1" si="105"/>
        <v>-0.14837873270507729</v>
      </c>
      <c r="Y196" s="54">
        <f t="shared" ca="1" si="105"/>
        <v>-1.0306254551591953E-3</v>
      </c>
    </row>
    <row r="197" spans="1:25" s="33" customFormat="1" x14ac:dyDescent="0.2">
      <c r="A197" s="20">
        <v>43008</v>
      </c>
      <c r="B197" s="62">
        <f t="shared" ref="B197:Y197" ca="1" si="108">IF(IF(OR(B59="",B55=0),NA(),B59/B55-1)&gt;1.5,NA(),B59/B55-1)</f>
        <v>2.4676729420143317E-3</v>
      </c>
      <c r="C197" s="62">
        <f t="shared" ca="1" si="108"/>
        <v>1.0440079936686608E-3</v>
      </c>
      <c r="D197" s="34">
        <f t="shared" ca="1" si="108"/>
        <v>-2.5215110029590537E-3</v>
      </c>
      <c r="E197" s="34">
        <f t="shared" ca="1" si="108"/>
        <v>4.2389166622873731E-3</v>
      </c>
      <c r="F197" s="34">
        <f t="shared" ca="1" si="108"/>
        <v>2.7819305669049443E-2</v>
      </c>
      <c r="G197" s="53">
        <f t="shared" ca="1" si="108"/>
        <v>8.8318082352418781E-3</v>
      </c>
      <c r="H197" s="34">
        <f t="shared" ca="1" si="108"/>
        <v>2.2281627739750842E-3</v>
      </c>
      <c r="I197" s="34">
        <f t="shared" ca="1" si="108"/>
        <v>-6.2060148929118264E-2</v>
      </c>
      <c r="J197" s="63">
        <f t="shared" ca="1" si="108"/>
        <v>-5.127493642126868E-2</v>
      </c>
      <c r="K197" s="34">
        <f t="shared" ca="1" si="108"/>
        <v>2.7103529441606433E-2</v>
      </c>
      <c r="L197" s="34" t="e">
        <f t="shared" ca="1" si="108"/>
        <v>#N/A</v>
      </c>
      <c r="M197" s="63" t="e">
        <f t="shared" ca="1" si="108"/>
        <v>#N/A</v>
      </c>
      <c r="N197" s="34">
        <f t="shared" ca="1" si="108"/>
        <v>4.1194403657611733E-3</v>
      </c>
      <c r="O197" s="54">
        <f t="shared" ca="1" si="108"/>
        <v>-0.50018731367578995</v>
      </c>
      <c r="P197" s="53">
        <f t="shared" ca="1" si="108"/>
        <v>-0.12904737402613498</v>
      </c>
      <c r="Q197" s="34">
        <f t="shared" ca="1" si="108"/>
        <v>4.3479868830851309E-3</v>
      </c>
      <c r="R197" s="34">
        <f t="shared" ca="1" si="108"/>
        <v>-1.6094898110429745E-2</v>
      </c>
      <c r="S197" s="34" t="e">
        <f t="shared" ca="1" si="108"/>
        <v>#N/A</v>
      </c>
      <c r="T197" s="34">
        <f t="shared" ca="1" si="108"/>
        <v>-2.3080505158761255E-3</v>
      </c>
      <c r="U197" s="34">
        <f t="shared" ca="1" si="108"/>
        <v>-3.8183425158542228E-3</v>
      </c>
      <c r="V197" s="34" t="e">
        <f t="shared" ca="1" si="108"/>
        <v>#N/A</v>
      </c>
      <c r="W197" s="34">
        <f t="shared" ca="1" si="108"/>
        <v>2.7738791676199082E-2</v>
      </c>
      <c r="X197" s="34">
        <f t="shared" ca="1" si="108"/>
        <v>-2.3229799218006275E-2</v>
      </c>
      <c r="Y197" s="54">
        <f t="shared" ca="1" si="108"/>
        <v>-2.9377513595616467E-3</v>
      </c>
    </row>
    <row r="198" spans="1:25" s="33" customFormat="1" ht="10.8" thickBot="1" x14ac:dyDescent="0.25">
      <c r="A198" s="26">
        <v>43100</v>
      </c>
      <c r="B198" s="62">
        <f t="shared" ref="B198:Y198" ca="1" si="109">IF(IF(OR(B60="",B56=0),NA(),B60/B56-1)&gt;1.5,NA(),B60/B56-1)</f>
        <v>7.1368948965884194E-3</v>
      </c>
      <c r="C198" s="62">
        <f t="shared" ca="1" si="109"/>
        <v>7.7865119721276521E-3</v>
      </c>
      <c r="D198" s="34">
        <f t="shared" ca="1" si="109"/>
        <v>4.446213795737064E-3</v>
      </c>
      <c r="E198" s="34">
        <f t="shared" ca="1" si="109"/>
        <v>6.335020656577095E-3</v>
      </c>
      <c r="F198" s="34">
        <f t="shared" ca="1" si="109"/>
        <v>3.2476056173602164E-2</v>
      </c>
      <c r="G198" s="53">
        <f t="shared" ca="1" si="109"/>
        <v>1.3801959321214419E-2</v>
      </c>
      <c r="H198" s="34">
        <f t="shared" ca="1" si="109"/>
        <v>2.3486364980508823E-2</v>
      </c>
      <c r="I198" s="34">
        <f t="shared" ca="1" si="109"/>
        <v>-4.9622212246627995E-2</v>
      </c>
      <c r="J198" s="63">
        <f t="shared" ca="1" si="109"/>
        <v>-2.7745175639158792E-2</v>
      </c>
      <c r="K198" s="34">
        <f t="shared" ca="1" si="109"/>
        <v>3.6864085343812469E-2</v>
      </c>
      <c r="L198" s="34" t="e">
        <f t="shared" ca="1" si="109"/>
        <v>#N/A</v>
      </c>
      <c r="M198" s="63" t="e">
        <f t="shared" ca="1" si="109"/>
        <v>#N/A</v>
      </c>
      <c r="N198" s="34">
        <f t="shared" ca="1" si="109"/>
        <v>6.296900198838884E-3</v>
      </c>
      <c r="O198" s="54">
        <f t="shared" ca="1" si="109"/>
        <v>-0.42342805381995818</v>
      </c>
      <c r="P198" s="53">
        <f t="shared" ca="1" si="109"/>
        <v>-4.1160350200374451E-2</v>
      </c>
      <c r="Q198" s="34">
        <f t="shared" ca="1" si="109"/>
        <v>1.8010311735972895E-2</v>
      </c>
      <c r="R198" s="34">
        <f t="shared" ca="1" si="109"/>
        <v>-1.5576876807218643E-2</v>
      </c>
      <c r="S198" s="34" t="e">
        <f t="shared" ca="1" si="109"/>
        <v>#N/A</v>
      </c>
      <c r="T198" s="34">
        <f t="shared" ca="1" si="109"/>
        <v>-8.0520973131381623E-4</v>
      </c>
      <c r="U198" s="34">
        <f t="shared" ca="1" si="109"/>
        <v>4.6475130495342576E-3</v>
      </c>
      <c r="V198" s="34" t="e">
        <f t="shared" ca="1" si="109"/>
        <v>#N/A</v>
      </c>
      <c r="W198" s="34">
        <f t="shared" ca="1" si="109"/>
        <v>3.8095794796575211E-2</v>
      </c>
      <c r="X198" s="34">
        <f t="shared" ca="1" si="109"/>
        <v>0.39904296131164796</v>
      </c>
      <c r="Y198" s="54">
        <f t="shared" ca="1" si="109"/>
        <v>-1.23041847129296E-2</v>
      </c>
    </row>
    <row r="199" spans="1:25" s="33" customFormat="1" x14ac:dyDescent="0.2">
      <c r="A199" s="14">
        <v>43190</v>
      </c>
      <c r="B199" s="66">
        <f ca="1">IF(IF(OR(B61="",B57=0),NA(),B61/B57-1)&gt;1.5,NA(),B61/B57-1)</f>
        <v>-1.6033864097064754E-4</v>
      </c>
      <c r="C199" s="66">
        <f t="shared" ref="C199:Y199" ca="1" si="110">IF(IF(OR(C61="",C57=0),NA(),C61/C57-1)&gt;1.5,NA(),C61/C57-1)</f>
        <v>-4.8049729486205894E-3</v>
      </c>
      <c r="D199" s="58">
        <f t="shared" ca="1" si="110"/>
        <v>-8.0578078312455448E-3</v>
      </c>
      <c r="E199" s="58">
        <f t="shared" ca="1" si="110"/>
        <v>5.6169289325080918E-3</v>
      </c>
      <c r="F199" s="58">
        <f t="shared" ca="1" si="110"/>
        <v>1.9301174951090516E-2</v>
      </c>
      <c r="G199" s="59">
        <f t="shared" ca="1" si="110"/>
        <v>-9.4987795909273753E-4</v>
      </c>
      <c r="H199" s="58">
        <f t="shared" ca="1" si="110"/>
        <v>5.5896757082585236E-3</v>
      </c>
      <c r="I199" s="58">
        <f t="shared" ca="1" si="110"/>
        <v>-4.7936603031465075E-2</v>
      </c>
      <c r="J199" s="67">
        <f t="shared" ca="1" si="110"/>
        <v>-2.5171856179822871E-2</v>
      </c>
      <c r="K199" s="58">
        <f t="shared" ca="1" si="110"/>
        <v>1.2617120406609672E-2</v>
      </c>
      <c r="L199" s="58" t="e">
        <f t="shared" ca="1" si="110"/>
        <v>#N/A</v>
      </c>
      <c r="M199" s="67" t="e">
        <f t="shared" ca="1" si="110"/>
        <v>#N/A</v>
      </c>
      <c r="N199" s="58">
        <f t="shared" ca="1" si="110"/>
        <v>5.8211010562494447E-3</v>
      </c>
      <c r="O199" s="60">
        <f t="shared" ca="1" si="110"/>
        <v>-0.47894234940319369</v>
      </c>
      <c r="P199" s="59">
        <f t="shared" ca="1" si="110"/>
        <v>-0.19553565513142734</v>
      </c>
      <c r="Q199" s="58">
        <f t="shared" ca="1" si="110"/>
        <v>5.2561253204757019E-3</v>
      </c>
      <c r="R199" s="58">
        <f t="shared" ca="1" si="110"/>
        <v>-9.0741756504567617E-3</v>
      </c>
      <c r="S199" s="58" t="e">
        <f t="shared" ca="1" si="110"/>
        <v>#N/A</v>
      </c>
      <c r="T199" s="58">
        <f t="shared" ca="1" si="110"/>
        <v>-3.5338136394624686E-2</v>
      </c>
      <c r="U199" s="58">
        <f t="shared" ca="1" si="110"/>
        <v>4.3553270262057797E-3</v>
      </c>
      <c r="V199" s="58" t="e">
        <f t="shared" ca="1" si="110"/>
        <v>#N/A</v>
      </c>
      <c r="W199" s="58">
        <f t="shared" ca="1" si="110"/>
        <v>1.3205723541620529E-2</v>
      </c>
      <c r="X199" s="58">
        <f t="shared" ca="1" si="110"/>
        <v>-1.8743754507161814E-2</v>
      </c>
      <c r="Y199" s="60">
        <f t="shared" ca="1" si="110"/>
        <v>-3.0344999377050264E-2</v>
      </c>
    </row>
    <row r="200" spans="1:25" s="33" customFormat="1" x14ac:dyDescent="0.2">
      <c r="A200" s="20">
        <v>43281</v>
      </c>
      <c r="B200" s="62">
        <f t="shared" ref="B200:Y201" ca="1" si="111">IF(IF(OR(B62="",B58=0),NA(),B62/B58-1)&gt;1.5,NA(),B62/B58-1)</f>
        <v>1.2676861883482715E-3</v>
      </c>
      <c r="C200" s="62">
        <f t="shared" ca="1" si="111"/>
        <v>-7.500747905937466E-4</v>
      </c>
      <c r="D200" s="34">
        <f t="shared" ca="1" si="111"/>
        <v>-2.6538867573993041E-3</v>
      </c>
      <c r="E200" s="34">
        <f t="shared" ca="1" si="111"/>
        <v>3.7740835685506902E-3</v>
      </c>
      <c r="F200" s="34">
        <f t="shared" ca="1" si="111"/>
        <v>1.3233516054530048E-2</v>
      </c>
      <c r="G200" s="53">
        <f t="shared" ca="1" si="111"/>
        <v>4.7041716253723997E-3</v>
      </c>
      <c r="H200" s="34">
        <f t="shared" ca="1" si="111"/>
        <v>2.5412944305963414E-2</v>
      </c>
      <c r="I200" s="34">
        <f t="shared" ca="1" si="111"/>
        <v>-5.0720589253628989E-2</v>
      </c>
      <c r="J200" s="63">
        <f t="shared" ca="1" si="111"/>
        <v>-1.7499950649648932E-2</v>
      </c>
      <c r="K200" s="34">
        <f t="shared" ca="1" si="111"/>
        <v>1.8250522633702415E-2</v>
      </c>
      <c r="L200" s="34" t="e">
        <f t="shared" ca="1" si="111"/>
        <v>#N/A</v>
      </c>
      <c r="M200" s="63" t="e">
        <f t="shared" ca="1" si="111"/>
        <v>#N/A</v>
      </c>
      <c r="N200" s="34">
        <f t="shared" ca="1" si="111"/>
        <v>3.799249177820041E-3</v>
      </c>
      <c r="O200" s="54">
        <f t="shared" ca="1" si="111"/>
        <v>-0.47303696049309329</v>
      </c>
      <c r="P200" s="53">
        <f t="shared" ca="1" si="111"/>
        <v>-0.17338387415693468</v>
      </c>
      <c r="Q200" s="34">
        <f t="shared" ca="1" si="111"/>
        <v>1.4088215538376136E-2</v>
      </c>
      <c r="R200" s="34">
        <f t="shared" ca="1" si="111"/>
        <v>-2.5419332208782563E-3</v>
      </c>
      <c r="S200" s="34" t="e">
        <f t="shared" ca="1" si="111"/>
        <v>#N/A</v>
      </c>
      <c r="T200" s="34">
        <f t="shared" ca="1" si="111"/>
        <v>-1.355490668303283E-2</v>
      </c>
      <c r="U200" s="34">
        <f t="shared" ca="1" si="111"/>
        <v>1.3786433480284632E-2</v>
      </c>
      <c r="V200" s="34" t="e">
        <f t="shared" ca="1" si="111"/>
        <v>#N/A</v>
      </c>
      <c r="W200" s="34">
        <f t="shared" ca="1" si="111"/>
        <v>1.8516143137639052E-2</v>
      </c>
      <c r="X200" s="34">
        <f t="shared" ca="1" si="111"/>
        <v>7.6657061263409432E-2</v>
      </c>
      <c r="Y200" s="54">
        <f t="shared" ca="1" si="111"/>
        <v>3.2934238269404226E-3</v>
      </c>
    </row>
    <row r="201" spans="1:25" s="33" customFormat="1" x14ac:dyDescent="0.2">
      <c r="A201" s="20">
        <v>43373</v>
      </c>
      <c r="B201" s="62">
        <f t="shared" ca="1" si="111"/>
        <v>1.6027255502779614E-3</v>
      </c>
      <c r="C201" s="62">
        <f t="shared" ca="1" si="111"/>
        <v>2.871840272900883E-3</v>
      </c>
      <c r="D201" s="34">
        <f t="shared" ca="1" si="111"/>
        <v>2.1188525809627823E-3</v>
      </c>
      <c r="E201" s="34">
        <f t="shared" ca="1" si="111"/>
        <v>2.8787856351408792E-5</v>
      </c>
      <c r="F201" s="34">
        <f t="shared" ca="1" si="111"/>
        <v>8.359487670352328E-3</v>
      </c>
      <c r="G201" s="53">
        <f t="shared" ca="1" si="111"/>
        <v>8.4244181730182E-3</v>
      </c>
      <c r="H201" s="34">
        <f t="shared" ca="1" si="111"/>
        <v>4.0768184078768144E-2</v>
      </c>
      <c r="I201" s="34">
        <f t="shared" ca="1" si="111"/>
        <v>-4.2337714938023852E-2</v>
      </c>
      <c r="J201" s="63">
        <f t="shared" ca="1" si="111"/>
        <v>-9.7965697947027808E-3</v>
      </c>
      <c r="K201" s="34">
        <f t="shared" ca="1" si="111"/>
        <v>1.67476378171032E-2</v>
      </c>
      <c r="L201" s="34" t="e">
        <f t="shared" ca="1" si="111"/>
        <v>#N/A</v>
      </c>
      <c r="M201" s="63" t="e">
        <f t="shared" ca="1" si="111"/>
        <v>#N/A</v>
      </c>
      <c r="N201" s="34">
        <f t="shared" ca="1" si="111"/>
        <v>-1.2719342421740887E-4</v>
      </c>
      <c r="O201" s="54">
        <f t="shared" ca="1" si="111"/>
        <v>-0.56488850049174366</v>
      </c>
      <c r="P201" s="53">
        <f t="shared" ca="1" si="111"/>
        <v>-0.15642524754901599</v>
      </c>
      <c r="Q201" s="34">
        <f t="shared" ca="1" si="111"/>
        <v>2.3370205969433178E-2</v>
      </c>
      <c r="R201" s="34">
        <f t="shared" ca="1" si="111"/>
        <v>2.2858573965547357E-3</v>
      </c>
      <c r="S201" s="34" t="e">
        <f t="shared" ca="1" si="111"/>
        <v>#N/A</v>
      </c>
      <c r="T201" s="34">
        <f t="shared" ca="1" si="111"/>
        <v>-1.3340322644487923E-2</v>
      </c>
      <c r="U201" s="34">
        <f t="shared" ca="1" si="111"/>
        <v>2.2988106816065557E-2</v>
      </c>
      <c r="V201" s="34" t="e">
        <f t="shared" ca="1" si="111"/>
        <v>#N/A</v>
      </c>
      <c r="W201" s="34">
        <f t="shared" ca="1" si="111"/>
        <v>1.7096586224086829E-2</v>
      </c>
      <c r="X201" s="34">
        <f t="shared" ca="1" si="111"/>
        <v>0.15306541919279848</v>
      </c>
      <c r="Y201" s="54">
        <f t="shared" ca="1" si="111"/>
        <v>3.99370083113193E-3</v>
      </c>
    </row>
    <row r="202" spans="1:25" s="33" customFormat="1" ht="10.8" thickBot="1" x14ac:dyDescent="0.25">
      <c r="A202" s="20">
        <v>43465</v>
      </c>
      <c r="B202" s="62">
        <f t="shared" ref="B202:Y202" ca="1" si="112">IF(IF(OR(B64="",B60=0),NA(),B64/B60-1)&gt;1.5,NA(),B64/B60-1)</f>
        <v>4.2896525511275652E-3</v>
      </c>
      <c r="C202" s="62">
        <f t="shared" ca="1" si="112"/>
        <v>1.0733294383974856E-2</v>
      </c>
      <c r="D202" s="34">
        <f t="shared" ca="1" si="112"/>
        <v>1.0676497000278173E-2</v>
      </c>
      <c r="E202" s="34">
        <f t="shared" ca="1" si="112"/>
        <v>-3.675721546305466E-3</v>
      </c>
      <c r="F202" s="34">
        <f t="shared" ca="1" si="112"/>
        <v>1.1141710493552726E-2</v>
      </c>
      <c r="G202" s="53">
        <f t="shared" ca="1" si="112"/>
        <v>1.7710828748761731E-2</v>
      </c>
      <c r="H202" s="34">
        <f t="shared" ca="1" si="112"/>
        <v>2.6796455614575887E-2</v>
      </c>
      <c r="I202" s="34">
        <f t="shared" ca="1" si="112"/>
        <v>-3.8533448954138905E-2</v>
      </c>
      <c r="J202" s="63">
        <f t="shared" ca="1" si="112"/>
        <v>-8.8318166834419065E-3</v>
      </c>
      <c r="K202" s="34">
        <f t="shared" ca="1" si="112"/>
        <v>1.2551433215008068E-2</v>
      </c>
      <c r="L202" s="34" t="e">
        <f t="shared" ca="1" si="112"/>
        <v>#N/A</v>
      </c>
      <c r="M202" s="63" t="e">
        <f t="shared" ca="1" si="112"/>
        <v>#N/A</v>
      </c>
      <c r="N202" s="34">
        <f t="shared" ca="1" si="112"/>
        <v>-3.6741908547502922E-3</v>
      </c>
      <c r="O202" s="54">
        <f t="shared" ca="1" si="112"/>
        <v>-0.57802946961304713</v>
      </c>
      <c r="P202" s="53">
        <f t="shared" ca="1" si="112"/>
        <v>-0.23722688707941209</v>
      </c>
      <c r="Q202" s="34">
        <f t="shared" ca="1" si="112"/>
        <v>2.0769786864971218E-2</v>
      </c>
      <c r="R202" s="34">
        <f t="shared" ca="1" si="112"/>
        <v>1.3515923681859832E-2</v>
      </c>
      <c r="S202" s="34" t="e">
        <f t="shared" ca="1" si="112"/>
        <v>#N/A</v>
      </c>
      <c r="T202" s="34">
        <f t="shared" ca="1" si="112"/>
        <v>1.0118684679953915E-3</v>
      </c>
      <c r="U202" s="34">
        <f t="shared" ca="1" si="112"/>
        <v>3.7073760953275858E-2</v>
      </c>
      <c r="V202" s="34" t="e">
        <f t="shared" ca="1" si="112"/>
        <v>#N/A</v>
      </c>
      <c r="W202" s="34">
        <f t="shared" ca="1" si="112"/>
        <v>1.3021835388573155E-2</v>
      </c>
      <c r="X202" s="34">
        <f t="shared" ca="1" si="112"/>
        <v>1.6586946817145343E-2</v>
      </c>
      <c r="Y202" s="54">
        <f t="shared" ca="1" si="112"/>
        <v>-3.3430259309714661E-3</v>
      </c>
    </row>
    <row r="203" spans="1:25" s="33" customFormat="1" x14ac:dyDescent="0.2">
      <c r="A203" s="14">
        <v>43555</v>
      </c>
      <c r="B203" s="66">
        <f ca="1">IF(IF(OR(B65="",B61=0),NA(),B65/B61-1)&gt;1.5,NA(),B65/B61-1)</f>
        <v>3.0321849698213832E-3</v>
      </c>
      <c r="C203" s="66">
        <f t="shared" ref="C203:Y204" ca="1" si="113">IF(IF(OR(C65="",C61=0),NA(),C65/C61-1)&gt;1.5,NA(),C65/C61-1)</f>
        <v>1.2750565102445099E-2</v>
      </c>
      <c r="D203" s="58">
        <f t="shared" ca="1" si="113"/>
        <v>1.2303863874895571E-2</v>
      </c>
      <c r="E203" s="58">
        <f t="shared" ca="1" si="113"/>
        <v>-8.9308248802578705E-3</v>
      </c>
      <c r="F203" s="58">
        <f t="shared" ca="1" si="113"/>
        <v>1.5972129244205435E-2</v>
      </c>
      <c r="G203" s="59">
        <f t="shared" ca="1" si="113"/>
        <v>1.8968066939483386E-2</v>
      </c>
      <c r="H203" s="58">
        <f t="shared" ca="1" si="113"/>
        <v>5.2425880855545115E-2</v>
      </c>
      <c r="I203" s="58">
        <f t="shared" ca="1" si="113"/>
        <v>-3.3117223597496359E-2</v>
      </c>
      <c r="J203" s="67">
        <f t="shared" ca="1" si="113"/>
        <v>6.1185554424891819E-3</v>
      </c>
      <c r="K203" s="58">
        <f t="shared" ca="1" si="113"/>
        <v>1.453199593813137E-2</v>
      </c>
      <c r="L203" s="58" t="e">
        <f t="shared" ca="1" si="113"/>
        <v>#N/A</v>
      </c>
      <c r="M203" s="67" t="e">
        <f t="shared" ca="1" si="113"/>
        <v>#N/A</v>
      </c>
      <c r="N203" s="58">
        <f t="shared" ca="1" si="113"/>
        <v>-9.3749084368808244E-3</v>
      </c>
      <c r="O203" s="60">
        <f t="shared" ca="1" si="113"/>
        <v>-0.48697644055781719</v>
      </c>
      <c r="P203" s="59">
        <f t="shared" ca="1" si="113"/>
        <v>7.2682830201588944E-2</v>
      </c>
      <c r="Q203" s="58">
        <f t="shared" ca="1" si="113"/>
        <v>1.5534897424840377E-2</v>
      </c>
      <c r="R203" s="58">
        <f t="shared" ca="1" si="113"/>
        <v>4.2454612176334727E-3</v>
      </c>
      <c r="S203" s="58" t="e">
        <f t="shared" ca="1" si="113"/>
        <v>#N/A</v>
      </c>
      <c r="T203" s="58">
        <f t="shared" ca="1" si="113"/>
        <v>6.5890232151653017E-3</v>
      </c>
      <c r="U203" s="58">
        <f t="shared" ca="1" si="113"/>
        <v>2.5362362606575317E-2</v>
      </c>
      <c r="V203" s="58" t="e">
        <f t="shared" ca="1" si="113"/>
        <v>#N/A</v>
      </c>
      <c r="W203" s="58">
        <f t="shared" ca="1" si="113"/>
        <v>1.3787860402485252E-2</v>
      </c>
      <c r="X203" s="58">
        <f t="shared" ca="1" si="113"/>
        <v>-6.4387225066925624E-2</v>
      </c>
      <c r="Y203" s="60">
        <f t="shared" ca="1" si="113"/>
        <v>4.2680213377385368E-2</v>
      </c>
    </row>
    <row r="204" spans="1:25" s="33" customFormat="1" x14ac:dyDescent="0.2">
      <c r="A204" s="20">
        <v>43646</v>
      </c>
      <c r="B204" s="62">
        <f ca="1">IF(IF(OR(B66="",B62=0),NA(),B66/B62-1)&gt;1.5,NA(),B66/B62-1)</f>
        <v>4.6310432355132214E-3</v>
      </c>
      <c r="C204" s="62">
        <f t="shared" ca="1" si="113"/>
        <v>8.5317769329897875E-3</v>
      </c>
      <c r="D204" s="34">
        <f t="shared" ca="1" si="113"/>
        <v>7.2580368174020027E-3</v>
      </c>
      <c r="E204" s="34">
        <f t="shared" ca="1" si="113"/>
        <v>-1.924831325805787E-4</v>
      </c>
      <c r="F204" s="34">
        <f t="shared" ca="1" si="113"/>
        <v>1.7740763407467108E-2</v>
      </c>
      <c r="G204" s="53">
        <f t="shared" ca="1" si="113"/>
        <v>1.2860967592098538E-2</v>
      </c>
      <c r="H204" s="34">
        <f t="shared" ca="1" si="113"/>
        <v>3.8737179286622681E-2</v>
      </c>
      <c r="I204" s="34">
        <f t="shared" ca="1" si="113"/>
        <v>-3.2106434932399952E-2</v>
      </c>
      <c r="J204" s="63">
        <f t="shared" ca="1" si="113"/>
        <v>1.7834088308872342E-3</v>
      </c>
      <c r="K204" s="34">
        <f t="shared" ca="1" si="113"/>
        <v>2.3407491680100589E-2</v>
      </c>
      <c r="L204" s="34" t="e">
        <f t="shared" ca="1" si="113"/>
        <v>#N/A</v>
      </c>
      <c r="M204" s="63" t="e">
        <f t="shared" ca="1" si="113"/>
        <v>#N/A</v>
      </c>
      <c r="N204" s="34">
        <f t="shared" ca="1" si="113"/>
        <v>4.8111106789350266E-4</v>
      </c>
      <c r="O204" s="54">
        <f t="shared" ca="1" si="113"/>
        <v>-0.5541509991966147</v>
      </c>
      <c r="P204" s="53">
        <f t="shared" ca="1" si="113"/>
        <v>4.7255020952853721E-2</v>
      </c>
      <c r="Q204" s="34">
        <f t="shared" ca="1" si="113"/>
        <v>1.4785421415944189E-2</v>
      </c>
      <c r="R204" s="34">
        <f t="shared" ca="1" si="113"/>
        <v>2.2457527507291353E-3</v>
      </c>
      <c r="S204" s="34" t="e">
        <f t="shared" ca="1" si="113"/>
        <v>#N/A</v>
      </c>
      <c r="T204" s="34">
        <f t="shared" ca="1" si="113"/>
        <v>-3.237744943387133E-3</v>
      </c>
      <c r="U204" s="34">
        <f t="shared" ca="1" si="113"/>
        <v>2.252412467404552E-2</v>
      </c>
      <c r="V204" s="34" t="e">
        <f t="shared" ca="1" si="113"/>
        <v>#N/A</v>
      </c>
      <c r="W204" s="34">
        <f t="shared" ca="1" si="113"/>
        <v>2.3157551043720526E-2</v>
      </c>
      <c r="X204" s="34">
        <f t="shared" ca="1" si="113"/>
        <v>-5.6703024488437559E-2</v>
      </c>
      <c r="Y204" s="54">
        <f t="shared" ca="1" si="113"/>
        <v>3.5674025699274914E-2</v>
      </c>
    </row>
    <row r="205" spans="1:25" s="33" customFormat="1" x14ac:dyDescent="0.2">
      <c r="A205" s="20">
        <v>43738</v>
      </c>
      <c r="B205" s="62">
        <f t="shared" ref="B205:Y205" ca="1" si="114">IF(IF(OR(B67="",B63=0),NA(),B67/B63-1)&gt;1.5,NA(),B67/B63-1)</f>
        <v>2.9356619419784735E-3</v>
      </c>
      <c r="C205" s="62">
        <f t="shared" ca="1" si="114"/>
        <v>4.8896874927983891E-3</v>
      </c>
      <c r="D205" s="34">
        <f t="shared" ca="1" si="114"/>
        <v>3.5178717470434329E-3</v>
      </c>
      <c r="E205" s="34">
        <f t="shared" ca="1" si="114"/>
        <v>5.054182362780324E-4</v>
      </c>
      <c r="F205" s="34">
        <f t="shared" ca="1" si="114"/>
        <v>1.4825375553193965E-2</v>
      </c>
      <c r="G205" s="53">
        <f t="shared" ca="1" si="114"/>
        <v>8.2578518006894974E-3</v>
      </c>
      <c r="H205" s="34">
        <f t="shared" ca="1" si="114"/>
        <v>3.7344096109578784E-2</v>
      </c>
      <c r="I205" s="34">
        <f t="shared" ca="1" si="114"/>
        <v>-3.7165319576875855E-2</v>
      </c>
      <c r="J205" s="63">
        <f t="shared" ca="1" si="114"/>
        <v>-6.6845974742043568E-3</v>
      </c>
      <c r="K205" s="34">
        <f t="shared" ca="1" si="114"/>
        <v>1.4031423152895739E-2</v>
      </c>
      <c r="L205" s="34" t="e">
        <f t="shared" ca="1" si="114"/>
        <v>#N/A</v>
      </c>
      <c r="M205" s="63" t="e">
        <f t="shared" ca="1" si="114"/>
        <v>#N/A</v>
      </c>
      <c r="N205" s="34">
        <f t="shared" ca="1" si="114"/>
        <v>2.4014376783432212E-4</v>
      </c>
      <c r="O205" s="54">
        <f t="shared" ca="1" si="114"/>
        <v>-0.59603432715417282</v>
      </c>
      <c r="P205" s="53">
        <f t="shared" ca="1" si="114"/>
        <v>9.80790313675306E-2</v>
      </c>
      <c r="Q205" s="34">
        <f t="shared" ca="1" si="114"/>
        <v>8.0888415304583017E-3</v>
      </c>
      <c r="R205" s="34">
        <f t="shared" ca="1" si="114"/>
        <v>1.7156767467929601E-3</v>
      </c>
      <c r="S205" s="34" t="e">
        <f t="shared" ca="1" si="114"/>
        <v>#N/A</v>
      </c>
      <c r="T205" s="34">
        <f t="shared" ca="1" si="114"/>
        <v>-5.2014125336841133E-5</v>
      </c>
      <c r="U205" s="34">
        <f t="shared" ca="1" si="114"/>
        <v>2.1688146222646809E-2</v>
      </c>
      <c r="V205" s="34" t="e">
        <f t="shared" ca="1" si="114"/>
        <v>#N/A</v>
      </c>
      <c r="W205" s="34">
        <f t="shared" ca="1" si="114"/>
        <v>1.3614300310523797E-2</v>
      </c>
      <c r="X205" s="34">
        <f t="shared" ca="1" si="114"/>
        <v>-5.1694618362661315E-2</v>
      </c>
      <c r="Y205" s="54">
        <f t="shared" ca="1" si="114"/>
        <v>4.5335742523575862E-2</v>
      </c>
    </row>
    <row r="206" spans="1:25" s="33" customFormat="1" ht="10.8" thickBot="1" x14ac:dyDescent="0.25">
      <c r="A206" s="20">
        <v>43830</v>
      </c>
      <c r="B206" s="64">
        <f t="shared" ref="B206:Y206" ca="1" si="115">IF(IF(OR(B68="",B64=0),NA(),B68/B64-1)&gt;1.5,NA(),B68/B64-1)</f>
        <v>-3.5956901641358563E-3</v>
      </c>
      <c r="C206" s="64">
        <f t="shared" ca="1" si="115"/>
        <v>-5.1057623048182954E-3</v>
      </c>
      <c r="D206" s="55">
        <f t="shared" ca="1" si="115"/>
        <v>-4.9086791424285403E-3</v>
      </c>
      <c r="E206" s="55">
        <f t="shared" ca="1" si="115"/>
        <v>-1.7020025481284673E-3</v>
      </c>
      <c r="F206" s="55">
        <f t="shared" ca="1" si="115"/>
        <v>-6.522287149602235E-3</v>
      </c>
      <c r="G206" s="56">
        <f t="shared" ca="1" si="115"/>
        <v>1.7586983884794183E-3</v>
      </c>
      <c r="H206" s="55">
        <f t="shared" ca="1" si="115"/>
        <v>5.3897111788296703E-2</v>
      </c>
      <c r="I206" s="55">
        <f t="shared" ca="1" si="115"/>
        <v>-5.5886400712398476E-2</v>
      </c>
      <c r="J206" s="65">
        <f t="shared" ca="1" si="115"/>
        <v>-1.3615568765968811E-2</v>
      </c>
      <c r="K206" s="55">
        <f t="shared" ca="1" si="115"/>
        <v>-1.0036294727254869E-2</v>
      </c>
      <c r="L206" s="55" t="e">
        <f t="shared" ca="1" si="115"/>
        <v>#N/A</v>
      </c>
      <c r="M206" s="65" t="e">
        <f t="shared" ca="1" si="115"/>
        <v>#N/A</v>
      </c>
      <c r="N206" s="55">
        <f t="shared" ca="1" si="115"/>
        <v>-1.7037059907799579E-3</v>
      </c>
      <c r="O206" s="57">
        <f t="shared" ca="1" si="115"/>
        <v>-0.5918203868371783</v>
      </c>
      <c r="P206" s="56">
        <f t="shared" ca="1" si="115"/>
        <v>0.12658747151313121</v>
      </c>
      <c r="Q206" s="55">
        <f t="shared" ca="1" si="115"/>
        <v>2.0907477408977915E-3</v>
      </c>
      <c r="R206" s="55">
        <f t="shared" ca="1" si="115"/>
        <v>-5.5124010727969353E-3</v>
      </c>
      <c r="S206" s="55" t="e">
        <f t="shared" ca="1" si="115"/>
        <v>#N/A</v>
      </c>
      <c r="T206" s="55">
        <f t="shared" ca="1" si="115"/>
        <v>-1.5120101861915147E-2</v>
      </c>
      <c r="U206" s="55">
        <f t="shared" ca="1" si="115"/>
        <v>6.8706963299629553E-3</v>
      </c>
      <c r="V206" s="55" t="e">
        <f t="shared" ca="1" si="115"/>
        <v>#N/A</v>
      </c>
      <c r="W206" s="55">
        <f t="shared" ca="1" si="115"/>
        <v>-1.1364120926218191E-2</v>
      </c>
      <c r="X206" s="55">
        <f t="shared" ca="1" si="115"/>
        <v>1.5064508708978686E-2</v>
      </c>
      <c r="Y206" s="57">
        <f t="shared" ca="1" si="115"/>
        <v>5.5418877844749526E-2</v>
      </c>
    </row>
    <row r="207" spans="1:25" s="33" customFormat="1" x14ac:dyDescent="0.2">
      <c r="A207" s="14">
        <v>43921</v>
      </c>
      <c r="B207" s="62">
        <f t="shared" ref="B207:Y207" ca="1" si="116">IF(IF(OR(B69="",B65=0),NA(),B69/B65-1)&gt;1.5,NA(),B69/B65-1)</f>
        <v>-5.9644368010504434E-2</v>
      </c>
      <c r="C207" s="62">
        <f t="shared" ca="1" si="116"/>
        <v>-6.7146983881915645E-2</v>
      </c>
      <c r="D207" s="34">
        <f t="shared" ca="1" si="116"/>
        <v>-6.0572720794373702E-2</v>
      </c>
      <c r="E207" s="34">
        <f t="shared" ca="1" si="116"/>
        <v>-5.0206849533337872E-2</v>
      </c>
      <c r="F207" s="34">
        <f t="shared" ca="1" si="116"/>
        <v>-0.11438871642337667</v>
      </c>
      <c r="G207" s="53">
        <f t="shared" ca="1" si="116"/>
        <v>-2.0531971830818008E-2</v>
      </c>
      <c r="H207" s="34">
        <f t="shared" ca="1" si="116"/>
        <v>8.4100934280217032E-2</v>
      </c>
      <c r="I207" s="34">
        <f t="shared" ca="1" si="116"/>
        <v>-0.34941448416763121</v>
      </c>
      <c r="J207" s="63">
        <f t="shared" ca="1" si="116"/>
        <v>-0.15206672192497606</v>
      </c>
      <c r="K207" s="34">
        <f t="shared" ca="1" si="116"/>
        <v>-0.10184414117569851</v>
      </c>
      <c r="L207" s="34" t="e">
        <f t="shared" ca="1" si="116"/>
        <v>#N/A</v>
      </c>
      <c r="M207" s="63" t="e">
        <f t="shared" ca="1" si="116"/>
        <v>#N/A</v>
      </c>
      <c r="N207" s="34">
        <f t="shared" ca="1" si="116"/>
        <v>-5.0268389745912412E-2</v>
      </c>
      <c r="O207" s="54">
        <f t="shared" ca="1" si="116"/>
        <v>-0.82627098268778409</v>
      </c>
      <c r="P207" s="53">
        <f t="shared" ca="1" si="116"/>
        <v>-0.34069941006148463</v>
      </c>
      <c r="Q207" s="34">
        <f t="shared" ca="1" si="116"/>
        <v>-1.8632634812569937E-2</v>
      </c>
      <c r="R207" s="34">
        <f t="shared" ca="1" si="116"/>
        <v>-1.7634696089374846E-2</v>
      </c>
      <c r="S207" s="34" t="e">
        <f t="shared" ca="1" si="116"/>
        <v>#N/A</v>
      </c>
      <c r="T207" s="34">
        <f t="shared" ca="1" si="116"/>
        <v>-8.1755252238391085E-2</v>
      </c>
      <c r="U207" s="34">
        <f t="shared" ca="1" si="116"/>
        <v>-1.5697417637042244E-2</v>
      </c>
      <c r="V207" s="34" t="e">
        <f t="shared" ca="1" si="116"/>
        <v>#N/A</v>
      </c>
      <c r="W207" s="34">
        <f t="shared" ca="1" si="116"/>
        <v>-0.10325448592455921</v>
      </c>
      <c r="X207" s="34">
        <f t="shared" ca="1" si="116"/>
        <v>-1</v>
      </c>
      <c r="Y207" s="54">
        <f t="shared" ca="1" si="116"/>
        <v>-2.9676031629844779E-2</v>
      </c>
    </row>
    <row r="208" spans="1:25" s="33" customFormat="1" ht="10.8" thickBot="1" x14ac:dyDescent="0.25">
      <c r="A208" s="20">
        <v>44012</v>
      </c>
      <c r="B208" s="62">
        <f t="shared" ref="B208:Y208" ca="1" si="117">IF(IF(OR(B70="",B66=0),NA(),B70/B66-1)&gt;1.5,NA(),B70/B66-1)</f>
        <v>-0.19106204788007231</v>
      </c>
      <c r="C208" s="62">
        <f t="shared" ca="1" si="117"/>
        <v>-0.19668422924418583</v>
      </c>
      <c r="D208" s="34">
        <f t="shared" ca="1" si="117"/>
        <v>-0.16928914931851269</v>
      </c>
      <c r="E208" s="34">
        <f t="shared" ca="1" si="117"/>
        <v>-0.18404916808180805</v>
      </c>
      <c r="F208" s="34">
        <f t="shared" ca="1" si="117"/>
        <v>-0.39270728353711959</v>
      </c>
      <c r="G208" s="53">
        <f t="shared" ca="1" si="117"/>
        <v>-0.14016746721541784</v>
      </c>
      <c r="H208" s="34">
        <f t="shared" ca="1" si="117"/>
        <v>-7.4288435142495279E-2</v>
      </c>
      <c r="I208" s="34">
        <f t="shared" ca="1" si="117"/>
        <v>-0.38029340489406704</v>
      </c>
      <c r="J208" s="63">
        <f t="shared" ca="1" si="117"/>
        <v>-0.18386437616105078</v>
      </c>
      <c r="K208" s="34">
        <f t="shared" ca="1" si="117"/>
        <v>-0.39340929578244888</v>
      </c>
      <c r="L208" s="34" t="e">
        <f t="shared" ca="1" si="117"/>
        <v>#N/A</v>
      </c>
      <c r="M208" s="63" t="e">
        <f t="shared" ca="1" si="117"/>
        <v>#N/A</v>
      </c>
      <c r="N208" s="34">
        <f t="shared" ca="1" si="117"/>
        <v>-0.18389498464430598</v>
      </c>
      <c r="O208" s="54">
        <f t="shared" ca="1" si="117"/>
        <v>-0.94039959698391529</v>
      </c>
      <c r="P208" s="53">
        <f t="shared" ca="1" si="117"/>
        <v>-0.53561634392658153</v>
      </c>
      <c r="Q208" s="34">
        <f t="shared" ca="1" si="117"/>
        <v>-9.1379480622597931E-2</v>
      </c>
      <c r="R208" s="34">
        <f t="shared" ca="1" si="117"/>
        <v>-5.4403224038864884E-2</v>
      </c>
      <c r="S208" s="34" t="e">
        <f t="shared" ca="1" si="117"/>
        <v>#N/A</v>
      </c>
      <c r="T208" s="34">
        <f t="shared" ca="1" si="117"/>
        <v>-0.28147938430190411</v>
      </c>
      <c r="U208" s="34">
        <f t="shared" ca="1" si="117"/>
        <v>-7.3077819767271235E-2</v>
      </c>
      <c r="V208" s="34" t="e">
        <f t="shared" ca="1" si="117"/>
        <v>#N/A</v>
      </c>
      <c r="W208" s="34">
        <f t="shared" ca="1" si="117"/>
        <v>-0.39751324062515925</v>
      </c>
      <c r="X208" s="34">
        <f t="shared" ca="1" si="117"/>
        <v>-1</v>
      </c>
      <c r="Y208" s="54">
        <f t="shared" ca="1" si="117"/>
        <v>-0.18278630721656486</v>
      </c>
    </row>
    <row r="209" spans="1:25" s="33" customFormat="1" hidden="1" x14ac:dyDescent="0.2">
      <c r="A209" s="162">
        <v>44104</v>
      </c>
      <c r="B209" s="62">
        <f t="shared" ref="B209:Y209" ca="1" si="118">IF(IF(OR(B71="",B67=0),NA(),B71/B67-1)&gt;1.5,NA(),B71/B67-1)</f>
        <v>-0.99564996218616375</v>
      </c>
      <c r="C209" s="62">
        <f t="shared" ca="1" si="118"/>
        <v>-0.99259861698869978</v>
      </c>
      <c r="D209" s="34">
        <f t="shared" ca="1" si="118"/>
        <v>-0.9916268843074082</v>
      </c>
      <c r="E209" s="34">
        <f t="shared" ca="1" si="118"/>
        <v>-0.99946158462711665</v>
      </c>
      <c r="F209" s="34">
        <f t="shared" ca="1" si="118"/>
        <v>-0.99955819274988533</v>
      </c>
      <c r="G209" s="53">
        <f t="shared" ca="1" si="118"/>
        <v>-1</v>
      </c>
      <c r="H209" s="34">
        <f t="shared" ca="1" si="118"/>
        <v>-0.91265667841483067</v>
      </c>
      <c r="I209" s="34">
        <f t="shared" ca="1" si="118"/>
        <v>-0.94452345989593067</v>
      </c>
      <c r="J209" s="63">
        <f t="shared" ca="1" si="118"/>
        <v>-0.99932534093303105</v>
      </c>
      <c r="K209" s="34">
        <f t="shared" ca="1" si="118"/>
        <v>-0.99999881574660088</v>
      </c>
      <c r="L209" s="34" t="e">
        <f t="shared" ca="1" si="118"/>
        <v>#N/A</v>
      </c>
      <c r="M209" s="63" t="e">
        <f t="shared" ca="1" si="118"/>
        <v>#N/A</v>
      </c>
      <c r="N209" s="34">
        <f t="shared" ca="1" si="118"/>
        <v>-0.99999993952604982</v>
      </c>
      <c r="O209" s="54">
        <f t="shared" ca="1" si="118"/>
        <v>-1</v>
      </c>
      <c r="P209" s="53">
        <f t="shared" ca="1" si="118"/>
        <v>-0.63367939422237174</v>
      </c>
      <c r="Q209" s="34">
        <f t="shared" ca="1" si="118"/>
        <v>-0.99920859050839539</v>
      </c>
      <c r="R209" s="34">
        <f t="shared" ca="1" si="118"/>
        <v>-0.9686472614483943</v>
      </c>
      <c r="S209" s="34" t="e">
        <f t="shared" ca="1" si="118"/>
        <v>#N/A</v>
      </c>
      <c r="T209" s="34">
        <f t="shared" ca="1" si="118"/>
        <v>-1</v>
      </c>
      <c r="U209" s="34">
        <f t="shared" ca="1" si="118"/>
        <v>-0.97552492773966437</v>
      </c>
      <c r="V209" s="34" t="e">
        <f t="shared" ca="1" si="118"/>
        <v>#N/A</v>
      </c>
      <c r="W209" s="34">
        <f t="shared" ca="1" si="118"/>
        <v>-1</v>
      </c>
      <c r="X209" s="34" t="e">
        <f t="shared" ca="1" si="118"/>
        <v>#N/A</v>
      </c>
      <c r="Y209" s="54">
        <f t="shared" ca="1" si="118"/>
        <v>-0.99993846245268181</v>
      </c>
    </row>
    <row r="210" spans="1:25" s="33" customFormat="1" ht="10.8" hidden="1" thickBot="1" x14ac:dyDescent="0.25">
      <c r="A210" s="179">
        <v>44196</v>
      </c>
      <c r="B210" s="62">
        <f t="shared" ref="B210:Y210" ca="1" si="119">IF(IF(OR(B72="",B68=0),NA(),B72/B68-1)&gt;1.5,NA(),B72/B68-1)</f>
        <v>-0.99550579015312957</v>
      </c>
      <c r="C210" s="62">
        <f t="shared" ca="1" si="119"/>
        <v>-0.99235094222703779</v>
      </c>
      <c r="D210" s="34">
        <f t="shared" ca="1" si="119"/>
        <v>-0.99135054675240075</v>
      </c>
      <c r="E210" s="34">
        <f t="shared" ca="1" si="119"/>
        <v>-0.99944859960471244</v>
      </c>
      <c r="F210" s="34">
        <f t="shared" ca="1" si="119"/>
        <v>-0.99955291046673156</v>
      </c>
      <c r="G210" s="53">
        <f t="shared" ca="1" si="119"/>
        <v>-1</v>
      </c>
      <c r="H210" s="34">
        <f t="shared" ca="1" si="119"/>
        <v>-0.92034331810811665</v>
      </c>
      <c r="I210" s="34">
        <f t="shared" ca="1" si="119"/>
        <v>-0.94216279911235545</v>
      </c>
      <c r="J210" s="63">
        <f t="shared" ca="1" si="119"/>
        <v>-0.99927518466096232</v>
      </c>
      <c r="K210" s="34">
        <f t="shared" ca="1" si="119"/>
        <v>-0.99998737015129957</v>
      </c>
      <c r="L210" s="34" t="e">
        <f t="shared" ca="1" si="119"/>
        <v>#N/A</v>
      </c>
      <c r="M210" s="63" t="e">
        <f t="shared" ca="1" si="119"/>
        <v>#N/A</v>
      </c>
      <c r="N210" s="34">
        <f t="shared" ca="1" si="119"/>
        <v>-0.99997770582781609</v>
      </c>
      <c r="O210" s="54">
        <f t="shared" ca="1" si="119"/>
        <v>-1</v>
      </c>
      <c r="P210" s="53">
        <f t="shared" ca="1" si="119"/>
        <v>-0.44533430403329577</v>
      </c>
      <c r="Q210" s="34">
        <f t="shared" ca="1" si="119"/>
        <v>-0.99925670501219666</v>
      </c>
      <c r="R210" s="34">
        <f t="shared" ca="1" si="119"/>
        <v>-0.96712991168680174</v>
      </c>
      <c r="S210" s="34" t="e">
        <f t="shared" ca="1" si="119"/>
        <v>#N/A</v>
      </c>
      <c r="T210" s="34">
        <f t="shared" ca="1" si="119"/>
        <v>-1</v>
      </c>
      <c r="U210" s="34">
        <f t="shared" ca="1" si="119"/>
        <v>-0.97466610514146468</v>
      </c>
      <c r="V210" s="34" t="e">
        <f t="shared" ca="1" si="119"/>
        <v>#N/A</v>
      </c>
      <c r="W210" s="34">
        <f t="shared" ca="1" si="119"/>
        <v>-1</v>
      </c>
      <c r="X210" s="34" t="e">
        <f t="shared" ca="1" si="119"/>
        <v>#N/A</v>
      </c>
      <c r="Y210" s="54">
        <f t="shared" ca="1" si="119"/>
        <v>-0.99937415031442822</v>
      </c>
    </row>
    <row r="211" spans="1:25" ht="14.4" thickBot="1" x14ac:dyDescent="0.25">
      <c r="A211" s="210" t="s">
        <v>35</v>
      </c>
      <c r="B211" s="206"/>
      <c r="C211" s="206"/>
      <c r="D211" s="58"/>
      <c r="E211" s="58"/>
      <c r="F211" s="58"/>
      <c r="G211" s="58"/>
      <c r="H211" s="58"/>
      <c r="I211" s="58"/>
      <c r="J211" s="67"/>
      <c r="K211" s="58"/>
      <c r="L211" s="58"/>
      <c r="M211" s="67"/>
      <c r="N211" s="58"/>
      <c r="O211" s="58"/>
      <c r="P211" s="58"/>
      <c r="Q211" s="58"/>
      <c r="R211" s="58"/>
      <c r="S211" s="58"/>
      <c r="T211" s="58"/>
      <c r="U211" s="58"/>
      <c r="V211" s="58"/>
      <c r="W211" s="58"/>
      <c r="X211" s="58"/>
      <c r="Y211" s="123"/>
    </row>
    <row r="212" spans="1:25" x14ac:dyDescent="0.2">
      <c r="A212" s="77" t="s">
        <v>36</v>
      </c>
      <c r="B212" s="207"/>
      <c r="C212" s="207"/>
      <c r="D212" s="72"/>
      <c r="E212" s="72"/>
      <c r="F212" s="72"/>
      <c r="G212" s="71"/>
      <c r="H212" s="72"/>
      <c r="I212" s="72"/>
      <c r="J212" s="73"/>
      <c r="K212" s="72"/>
      <c r="L212" s="72"/>
      <c r="M212" s="73"/>
      <c r="N212" s="72"/>
      <c r="O212" s="72"/>
      <c r="P212" s="71"/>
      <c r="Q212" s="72"/>
      <c r="R212" s="72"/>
      <c r="S212" s="72"/>
      <c r="T212" s="72"/>
      <c r="U212" s="72"/>
      <c r="V212" s="72"/>
      <c r="W212" s="72"/>
      <c r="X212" s="72"/>
      <c r="Y212" s="123"/>
    </row>
    <row r="213" spans="1:25" x14ac:dyDescent="0.2">
      <c r="A213" s="36" t="s">
        <v>37</v>
      </c>
      <c r="B213" s="208">
        <f t="shared" ref="B213:Y213" ca="1" si="120">SUM(B$9:B$12)/SUM(B$5:B$8)-1</f>
        <v>9.1526325603147995E-2</v>
      </c>
      <c r="C213" s="208">
        <f t="shared" ca="1" si="120"/>
        <v>7.7401596191450484E-2</v>
      </c>
      <c r="D213" s="31">
        <f t="shared" ca="1" si="120"/>
        <v>7.7700466448662464E-2</v>
      </c>
      <c r="E213" s="31">
        <f t="shared" ca="1" si="120"/>
        <v>0.12185993985320276</v>
      </c>
      <c r="F213" s="31">
        <f t="shared" ca="1" si="120"/>
        <v>7.4509526188785591E-2</v>
      </c>
      <c r="G213" s="69">
        <f t="shared" ca="1" si="120"/>
        <v>0.13300177677591685</v>
      </c>
      <c r="H213" s="31">
        <f t="shared" ca="1" si="120"/>
        <v>0.18814011731834257</v>
      </c>
      <c r="I213" s="31">
        <f t="shared" ca="1" si="120"/>
        <v>1.1668744871167425E-2</v>
      </c>
      <c r="J213" s="70">
        <f t="shared" ca="1" si="120"/>
        <v>0.14625508663963704</v>
      </c>
      <c r="K213" s="31">
        <f t="shared" ca="1" si="120"/>
        <v>4.20655025928939</v>
      </c>
      <c r="L213" s="31">
        <f t="shared" ca="1" si="120"/>
        <v>-0.23817159846326141</v>
      </c>
      <c r="M213" s="70">
        <f t="shared" ca="1" si="120"/>
        <v>-0.13420447094700783</v>
      </c>
      <c r="N213" s="31">
        <f t="shared" ca="1" si="120"/>
        <v>4.3483170606421266</v>
      </c>
      <c r="O213" s="31">
        <f t="shared" ca="1" si="120"/>
        <v>-0.2967041690542892</v>
      </c>
      <c r="P213" s="69">
        <f t="shared" ca="1" si="120"/>
        <v>4.2907437173378637E-2</v>
      </c>
      <c r="Q213" s="31">
        <f t="shared" ca="1" si="120"/>
        <v>9.4944663314817657E-2</v>
      </c>
      <c r="R213" s="31">
        <f t="shared" ca="1" si="120"/>
        <v>8.8145645089746871E-2</v>
      </c>
      <c r="S213" s="31" t="e">
        <f t="shared" ca="1" si="120"/>
        <v>#DIV/0!</v>
      </c>
      <c r="T213" s="31" t="e">
        <f ca="1">SUM(T$9:T$12)/SUM(T$5:T$8)-1</f>
        <v>#DIV/0!</v>
      </c>
      <c r="U213" s="31">
        <f t="shared" ca="1" si="120"/>
        <v>7.1987047093217127E-2</v>
      </c>
      <c r="V213" s="31" t="e">
        <f t="shared" ca="1" si="120"/>
        <v>#DIV/0!</v>
      </c>
      <c r="W213" s="31" t="e">
        <f ca="1">SUM(W$9:W$12)/SUM(W$5:W$8)-1</f>
        <v>#DIV/0!</v>
      </c>
      <c r="X213" s="31">
        <f t="shared" ca="1" si="120"/>
        <v>6.2560378419830309E-2</v>
      </c>
      <c r="Y213" s="61">
        <f t="shared" ca="1" si="120"/>
        <v>4.049781107716937</v>
      </c>
    </row>
    <row r="214" spans="1:25" x14ac:dyDescent="0.2">
      <c r="A214" s="36" t="s">
        <v>38</v>
      </c>
      <c r="B214" s="208">
        <f t="shared" ref="B214:Y214" ca="1" si="121">SUM(B$13:B$16)/SUM(B$9:B$12)-1</f>
        <v>9.282018770273659E-2</v>
      </c>
      <c r="C214" s="208">
        <f t="shared" ca="1" si="121"/>
        <v>7.7334707986284279E-2</v>
      </c>
      <c r="D214" s="31">
        <f t="shared" ca="1" si="121"/>
        <v>7.6312201817944514E-2</v>
      </c>
      <c r="E214" s="31">
        <f t="shared" ca="1" si="121"/>
        <v>0.12475818361031865</v>
      </c>
      <c r="F214" s="31">
        <f t="shared" ca="1" si="121"/>
        <v>8.7258549978960209E-2</v>
      </c>
      <c r="G214" s="69">
        <f t="shared" ca="1" si="121"/>
        <v>0.14746202383166529</v>
      </c>
      <c r="H214" s="31">
        <f t="shared" ca="1" si="121"/>
        <v>0.32186701330633327</v>
      </c>
      <c r="I214" s="31">
        <f t="shared" ca="1" si="121"/>
        <v>-2.2036577520537337E-2</v>
      </c>
      <c r="J214" s="70">
        <f t="shared" ca="1" si="121"/>
        <v>7.3507143864259383E-2</v>
      </c>
      <c r="K214" s="31">
        <f t="shared" ca="1" si="121"/>
        <v>0.90133742907955683</v>
      </c>
      <c r="L214" s="31">
        <f t="shared" ca="1" si="121"/>
        <v>-0.32854486572406261</v>
      </c>
      <c r="M214" s="70">
        <f t="shared" ca="1" si="121"/>
        <v>-0.23610466205861858</v>
      </c>
      <c r="N214" s="31">
        <f t="shared" ca="1" si="121"/>
        <v>0.93925992297532024</v>
      </c>
      <c r="O214" s="31">
        <f t="shared" ca="1" si="121"/>
        <v>-0.48586711925282133</v>
      </c>
      <c r="P214" s="69">
        <f t="shared" ca="1" si="121"/>
        <v>-0.47749703252080233</v>
      </c>
      <c r="Q214" s="31">
        <f t="shared" ca="1" si="121"/>
        <v>0.12272345173770183</v>
      </c>
      <c r="R214" s="31">
        <f t="shared" ca="1" si="121"/>
        <v>5.8230857764596466E-2</v>
      </c>
      <c r="S214" s="31" t="e">
        <f t="shared" ca="1" si="121"/>
        <v>#DIV/0!</v>
      </c>
      <c r="T214" s="31" t="e">
        <f t="shared" ref="T214:T220" ca="1" si="122">SUM(T$9:T$12)/SUM(T$5:T$8)-1</f>
        <v>#DIV/0!</v>
      </c>
      <c r="U214" s="31">
        <f t="shared" ca="1" si="121"/>
        <v>6.8027440497694824E-2</v>
      </c>
      <c r="V214" s="31" t="e">
        <f t="shared" ca="1" si="121"/>
        <v>#DIV/0!</v>
      </c>
      <c r="W214" s="31" t="e">
        <f t="shared" ref="W214:W220" ca="1" si="123">SUM(W$9:W$12)/SUM(W$5:W$8)-1</f>
        <v>#DIV/0!</v>
      </c>
      <c r="X214" s="31">
        <f t="shared" ca="1" si="121"/>
        <v>-0.42613930055314619</v>
      </c>
      <c r="Y214" s="61">
        <f t="shared" ca="1" si="121"/>
        <v>0.90854770930807471</v>
      </c>
    </row>
    <row r="215" spans="1:25" x14ac:dyDescent="0.2">
      <c r="A215" s="36" t="s">
        <v>39</v>
      </c>
      <c r="B215" s="208">
        <f t="shared" ref="B215:Y215" ca="1" si="124">SUM(B$17:B$20)/SUM(B$13:B$16)-1</f>
        <v>8.6149635026963933E-2</v>
      </c>
      <c r="C215" s="208">
        <f t="shared" ca="1" si="124"/>
        <v>6.8899176143093932E-2</v>
      </c>
      <c r="D215" s="31">
        <f t="shared" ca="1" si="124"/>
        <v>6.735869570385411E-2</v>
      </c>
      <c r="E215" s="31">
        <f t="shared" ca="1" si="124"/>
        <v>0.12022771669566445</v>
      </c>
      <c r="F215" s="31">
        <f t="shared" ca="1" si="124"/>
        <v>8.369964674169128E-2</v>
      </c>
      <c r="G215" s="69">
        <f t="shared" ca="1" si="124"/>
        <v>0.15982709083906421</v>
      </c>
      <c r="H215" s="31">
        <f t="shared" ca="1" si="124"/>
        <v>0.181893979940706</v>
      </c>
      <c r="I215" s="31">
        <f t="shared" ca="1" si="124"/>
        <v>-8.0450715623227032E-2</v>
      </c>
      <c r="J215" s="70">
        <f t="shared" ca="1" si="124"/>
        <v>-4.7935560401272115E-3</v>
      </c>
      <c r="K215" s="31">
        <f t="shared" ca="1" si="124"/>
        <v>0.41512514915410859</v>
      </c>
      <c r="L215" s="31">
        <f t="shared" ca="1" si="124"/>
        <v>-0.3890305839846715</v>
      </c>
      <c r="M215" s="70">
        <f t="shared" ca="1" si="124"/>
        <v>-0.33792967645582017</v>
      </c>
      <c r="N215" s="31">
        <f t="shared" ca="1" si="124"/>
        <v>0.37609710394322304</v>
      </c>
      <c r="O215" s="31">
        <f t="shared" ca="1" si="124"/>
        <v>-0.59695677309846029</v>
      </c>
      <c r="P215" s="69">
        <f t="shared" ca="1" si="124"/>
        <v>-8.9374957382452047E-3</v>
      </c>
      <c r="Q215" s="31">
        <f t="shared" ca="1" si="124"/>
        <v>6.9883842257410844E-2</v>
      </c>
      <c r="R215" s="31">
        <f t="shared" ca="1" si="124"/>
        <v>3.0706821602987322E-2</v>
      </c>
      <c r="S215" s="31">
        <f t="shared" ca="1" si="124"/>
        <v>0.19622309462147824</v>
      </c>
      <c r="T215" s="31" t="e">
        <f t="shared" ca="1" si="122"/>
        <v>#DIV/0!</v>
      </c>
      <c r="U215" s="31">
        <f t="shared" ca="1" si="124"/>
        <v>3.488300096093333E-2</v>
      </c>
      <c r="V215" s="31">
        <f t="shared" ca="1" si="124"/>
        <v>0.3977638156933363</v>
      </c>
      <c r="W215" s="31" t="e">
        <f t="shared" ca="1" si="123"/>
        <v>#DIV/0!</v>
      </c>
      <c r="X215" s="31">
        <f t="shared" ca="1" si="124"/>
        <v>-0.19661778688872633</v>
      </c>
      <c r="Y215" s="61">
        <f t="shared" ca="1" si="124"/>
        <v>0.3948792226769211</v>
      </c>
    </row>
    <row r="216" spans="1:25" x14ac:dyDescent="0.2">
      <c r="A216" s="36" t="s">
        <v>40</v>
      </c>
      <c r="B216" s="208">
        <f t="shared" ref="B216:Y216" ca="1" si="125">SUM(B$21:B$24)/SUM(B$17:B$20)-1</f>
        <v>7.1613760064838772E-2</v>
      </c>
      <c r="C216" s="208">
        <f t="shared" ca="1" si="125"/>
        <v>5.1621893443733802E-2</v>
      </c>
      <c r="D216" s="31">
        <f t="shared" ca="1" si="125"/>
        <v>4.6958751525960629E-2</v>
      </c>
      <c r="E216" s="31">
        <f t="shared" ca="1" si="125"/>
        <v>0.10929786992753532</v>
      </c>
      <c r="F216" s="31">
        <f t="shared" ca="1" si="125"/>
        <v>9.5748388210461277E-2</v>
      </c>
      <c r="G216" s="69">
        <f t="shared" ca="1" si="125"/>
        <v>0.10303027826793776</v>
      </c>
      <c r="H216" s="31">
        <f t="shared" ca="1" si="125"/>
        <v>0.15214775605463737</v>
      </c>
      <c r="I216" s="31">
        <f t="shared" ca="1" si="125"/>
        <v>-6.7094582687755033E-2</v>
      </c>
      <c r="J216" s="70">
        <f t="shared" ca="1" si="125"/>
        <v>-2.1868492486850077E-2</v>
      </c>
      <c r="K216" s="31">
        <f t="shared" ca="1" si="125"/>
        <v>0.25156494112726913</v>
      </c>
      <c r="L216" s="31">
        <f t="shared" ca="1" si="125"/>
        <v>-0.41550278649876193</v>
      </c>
      <c r="M216" s="70">
        <f t="shared" ca="1" si="125"/>
        <v>-0.40371468433579238</v>
      </c>
      <c r="N216" s="31">
        <f t="shared" ca="1" si="125"/>
        <v>0.17421555804858713</v>
      </c>
      <c r="O216" s="31">
        <f t="shared" ca="1" si="125"/>
        <v>-0.5165324011668988</v>
      </c>
      <c r="P216" s="69">
        <f t="shared" ca="1" si="125"/>
        <v>1.0365439938186283E-2</v>
      </c>
      <c r="Q216" s="31">
        <f t="shared" ca="1" si="125"/>
        <v>5.2396784383446304E-2</v>
      </c>
      <c r="R216" s="31">
        <f t="shared" ca="1" si="125"/>
        <v>5.8192388997386768E-3</v>
      </c>
      <c r="S216" s="31">
        <f t="shared" ca="1" si="125"/>
        <v>0.13386764961914777</v>
      </c>
      <c r="T216" s="31" t="e">
        <f t="shared" ca="1" si="122"/>
        <v>#DIV/0!</v>
      </c>
      <c r="U216" s="31">
        <f t="shared" ca="1" si="125"/>
        <v>3.2906395667253729E-2</v>
      </c>
      <c r="V216" s="31">
        <f t="shared" ca="1" si="125"/>
        <v>0.23423680328223728</v>
      </c>
      <c r="W216" s="31" t="e">
        <f t="shared" ca="1" si="123"/>
        <v>#DIV/0!</v>
      </c>
      <c r="X216" s="31">
        <f t="shared" ca="1" si="125"/>
        <v>-0.12072850212697583</v>
      </c>
      <c r="Y216" s="61">
        <f t="shared" ca="1" si="125"/>
        <v>0.24382187601236538</v>
      </c>
    </row>
    <row r="217" spans="1:25" x14ac:dyDescent="0.2">
      <c r="A217" s="36" t="s">
        <v>41</v>
      </c>
      <c r="B217" s="208">
        <f ca="1">IF(ISBLANK(B28),NA(),SUM(B$25:B$28)/SUM(B$21:B$24)-1)</f>
        <v>4.7546085495542734E-2</v>
      </c>
      <c r="C217" s="208">
        <f t="shared" ref="C217:Y217" ca="1" si="126">IF(ISBLANK(C28),NA(),SUM(C$25:C$28)/SUM(C$21:C$24)-1)</f>
        <v>2.3575400160195326E-2</v>
      </c>
      <c r="D217" s="31">
        <f t="shared" ca="1" si="126"/>
        <v>2.0317063524867063E-2</v>
      </c>
      <c r="E217" s="31">
        <f t="shared" ca="1" si="126"/>
        <v>9.0380891706943522E-2</v>
      </c>
      <c r="F217" s="31">
        <f t="shared" ca="1" si="126"/>
        <v>5.3035585837535093E-2</v>
      </c>
      <c r="G217" s="69">
        <f t="shared" ca="1" si="126"/>
        <v>7.8125694213885488E-2</v>
      </c>
      <c r="H217" s="31">
        <f t="shared" ca="1" si="126"/>
        <v>0.22396780047414588</v>
      </c>
      <c r="I217" s="31">
        <f t="shared" ca="1" si="126"/>
        <v>-0.11881921004370266</v>
      </c>
      <c r="J217" s="70">
        <f t="shared" ca="1" si="126"/>
        <v>-8.7274119365227776E-2</v>
      </c>
      <c r="K217" s="31">
        <f t="shared" ca="1" si="126"/>
        <v>0.13922878632986002</v>
      </c>
      <c r="L217" s="31">
        <f t="shared" ca="1" si="126"/>
        <v>-0.55854290877805202</v>
      </c>
      <c r="M217" s="70">
        <f t="shared" ca="1" si="126"/>
        <v>-0.57576317347483075</v>
      </c>
      <c r="N217" s="31">
        <f t="shared" ca="1" si="126"/>
        <v>0.12010968175472514</v>
      </c>
      <c r="O217" s="31">
        <f t="shared" ca="1" si="126"/>
        <v>-0.61138138372825024</v>
      </c>
      <c r="P217" s="69">
        <f t="shared" ca="1" si="126"/>
        <v>-2.9807345991856637E-2</v>
      </c>
      <c r="Q217" s="31">
        <f t="shared" ca="1" si="126"/>
        <v>3.5576188138767728E-2</v>
      </c>
      <c r="R217" s="31">
        <f t="shared" ca="1" si="126"/>
        <v>-3.7916780776731884E-2</v>
      </c>
      <c r="S217" s="31">
        <f t="shared" ca="1" si="126"/>
        <v>7.88014671881756E-2</v>
      </c>
      <c r="T217" s="31" t="e">
        <f t="shared" ca="1" si="122"/>
        <v>#DIV/0!</v>
      </c>
      <c r="U217" s="31">
        <f t="shared" ca="1" si="126"/>
        <v>1.3433571458823179E-2</v>
      </c>
      <c r="V217" s="31">
        <f t="shared" ca="1" si="126"/>
        <v>0.11833165427698145</v>
      </c>
      <c r="W217" s="31" t="e">
        <f t="shared" ca="1" si="123"/>
        <v>#DIV/0!</v>
      </c>
      <c r="X217" s="31">
        <f t="shared" ca="1" si="126"/>
        <v>-9.3592122775127295E-2</v>
      </c>
      <c r="Y217" s="61">
        <f t="shared" ca="1" si="126"/>
        <v>0.18480417548542105</v>
      </c>
    </row>
    <row r="218" spans="1:25" x14ac:dyDescent="0.2">
      <c r="A218" s="36" t="s">
        <v>42</v>
      </c>
      <c r="B218" s="208">
        <f ca="1">IF(ISBLANK(B32),NA(),SUM(B$29:B$32)/SUM(B$25:B$28)-1)</f>
        <v>4.0270298282232941E-2</v>
      </c>
      <c r="C218" s="208">
        <f t="shared" ref="C218:Y218" ca="1" si="127">IF(ISBLANK(C32),NA(),SUM(C$29:C$32)/SUM(C$25:C$28)-1)</f>
        <v>1.7277698791536844E-2</v>
      </c>
      <c r="D218" s="31">
        <f t="shared" ca="1" si="127"/>
        <v>1.4813166055320792E-2</v>
      </c>
      <c r="E218" s="31">
        <f t="shared" ca="1" si="127"/>
        <v>7.8839978452988735E-2</v>
      </c>
      <c r="F218" s="31">
        <f t="shared" ca="1" si="127"/>
        <v>3.8868373857659844E-2</v>
      </c>
      <c r="G218" s="69">
        <f t="shared" ca="1" si="127"/>
        <v>6.3520597676899548E-2</v>
      </c>
      <c r="H218" s="31">
        <f t="shared" ca="1" si="127"/>
        <v>4.389017560944164E-2</v>
      </c>
      <c r="I218" s="31">
        <f t="shared" ca="1" si="127"/>
        <v>-0.12589927063185968</v>
      </c>
      <c r="J218" s="70">
        <f t="shared" ca="1" si="127"/>
        <v>-6.5796484222171658E-2</v>
      </c>
      <c r="K218" s="31">
        <f t="shared" ca="1" si="127"/>
        <v>9.5014232564787138E-2</v>
      </c>
      <c r="L218" s="31">
        <f t="shared" ca="1" si="127"/>
        <v>-1</v>
      </c>
      <c r="M218" s="70">
        <f t="shared" ca="1" si="127"/>
        <v>-1</v>
      </c>
      <c r="N218" s="31">
        <f t="shared" ca="1" si="127"/>
        <v>9.0184169103835865E-2</v>
      </c>
      <c r="O218" s="31">
        <f t="shared" ca="1" si="127"/>
        <v>-0.69496533310083763</v>
      </c>
      <c r="P218" s="69">
        <f t="shared" ca="1" si="127"/>
        <v>1.5207692221957059E-2</v>
      </c>
      <c r="Q218" s="31">
        <f t="shared" ca="1" si="127"/>
        <v>2.7085341328108248E-2</v>
      </c>
      <c r="R218" s="31">
        <f t="shared" ca="1" si="127"/>
        <v>-2.1776497916642712E-2</v>
      </c>
      <c r="S218" s="31">
        <f t="shared" ca="1" si="127"/>
        <v>3.7797810158197054E-2</v>
      </c>
      <c r="T218" s="31" t="e">
        <f t="shared" ca="1" si="122"/>
        <v>#DIV/0!</v>
      </c>
      <c r="U218" s="31">
        <f t="shared" ca="1" si="127"/>
        <v>-7.8908682911786876E-3</v>
      </c>
      <c r="V218" s="31">
        <f t="shared" ca="1" si="127"/>
        <v>7.1978860451233917E-2</v>
      </c>
      <c r="W218" s="31" t="e">
        <f t="shared" ca="1" si="123"/>
        <v>#DIV/0!</v>
      </c>
      <c r="X218" s="31">
        <f t="shared" ca="1" si="127"/>
        <v>-5.2674486370880458E-2</v>
      </c>
      <c r="Y218" s="61">
        <f t="shared" ca="1" si="127"/>
        <v>0.14908068496586346</v>
      </c>
    </row>
    <row r="219" spans="1:25" x14ac:dyDescent="0.2">
      <c r="A219" s="36" t="s">
        <v>43</v>
      </c>
      <c r="B219" s="208">
        <f ca="1">IF(ISBLANK(B36),NA(),SUM(B$33:B$36)/SUM(B$29:B$32)-1)</f>
        <v>2.319223650844715E-2</v>
      </c>
      <c r="C219" s="208">
        <f t="shared" ref="C219:Y219" ca="1" si="128">IF(ISBLANK(C36),NA(),SUM(C$33:C$36)/SUM(C$29:C$32)-1)</f>
        <v>-5.7989717882432901E-3</v>
      </c>
      <c r="D219" s="31">
        <f t="shared" ca="1" si="128"/>
        <v>-1.1957970945062457E-2</v>
      </c>
      <c r="E219" s="31">
        <f t="shared" ca="1" si="128"/>
        <v>6.904935605440321E-2</v>
      </c>
      <c r="F219" s="31">
        <f t="shared" ca="1" si="128"/>
        <v>4.6907912317760925E-2</v>
      </c>
      <c r="G219" s="69">
        <f t="shared" ca="1" si="128"/>
        <v>9.7797974520701381E-3</v>
      </c>
      <c r="H219" s="31">
        <f t="shared" ca="1" si="128"/>
        <v>2.0931958414563301E-2</v>
      </c>
      <c r="I219" s="31">
        <f t="shared" ca="1" si="128"/>
        <v>-8.9485958244191033E-2</v>
      </c>
      <c r="J219" s="70">
        <f t="shared" ca="1" si="128"/>
        <v>-7.6210947786593985E-2</v>
      </c>
      <c r="K219" s="31">
        <f t="shared" ca="1" si="128"/>
        <v>4.3975172067239221E-2</v>
      </c>
      <c r="L219" s="31" t="e">
        <f t="shared" ca="1" si="128"/>
        <v>#DIV/0!</v>
      </c>
      <c r="M219" s="70" t="e">
        <f t="shared" ca="1" si="128"/>
        <v>#DIV/0!</v>
      </c>
      <c r="N219" s="31">
        <f t="shared" ca="1" si="128"/>
        <v>7.0722637377101716E-2</v>
      </c>
      <c r="O219" s="31">
        <f t="shared" ca="1" si="128"/>
        <v>-0.35902753315885627</v>
      </c>
      <c r="P219" s="69">
        <f t="shared" ca="1" si="128"/>
        <v>1.5221467874056978</v>
      </c>
      <c r="Q219" s="31">
        <f t="shared" ca="1" si="128"/>
        <v>1.9222307655148541E-2</v>
      </c>
      <c r="R219" s="31">
        <f t="shared" ca="1" si="128"/>
        <v>-4.2349359829654043E-2</v>
      </c>
      <c r="S219" s="31">
        <f t="shared" ca="1" si="128"/>
        <v>-1</v>
      </c>
      <c r="T219" s="31" t="e">
        <f t="shared" ca="1" si="122"/>
        <v>#DIV/0!</v>
      </c>
      <c r="U219" s="31">
        <f t="shared" ca="1" si="128"/>
        <v>-8.7413702924759029E-3</v>
      </c>
      <c r="V219" s="31">
        <f t="shared" ca="1" si="128"/>
        <v>-1</v>
      </c>
      <c r="W219" s="31" t="e">
        <f t="shared" ca="1" si="123"/>
        <v>#DIV/0!</v>
      </c>
      <c r="X219" s="31">
        <f t="shared" ca="1" si="128"/>
        <v>3.2097302423463212</v>
      </c>
      <c r="Y219" s="61">
        <f t="shared" ca="1" si="128"/>
        <v>0.11389817439448424</v>
      </c>
    </row>
    <row r="220" spans="1:25" x14ac:dyDescent="0.2">
      <c r="A220" s="36" t="s">
        <v>44</v>
      </c>
      <c r="B220" s="208">
        <f t="shared" ref="B220:S220" ca="1" si="129">IF(ISBLANK(B40),NA(),SUM(B$37:B$40)/SUM(B$33:B$36)-1)</f>
        <v>1.714364660970813E-2</v>
      </c>
      <c r="C220" s="208">
        <f t="shared" ca="1" si="129"/>
        <v>-6.4894964089370344E-3</v>
      </c>
      <c r="D220" s="31">
        <f t="shared" ca="1" si="129"/>
        <v>-8.637887838092162E-3</v>
      </c>
      <c r="E220" s="31">
        <f t="shared" ca="1" si="129"/>
        <v>5.1908338940016563E-2</v>
      </c>
      <c r="F220" s="31">
        <f t="shared" ca="1" si="129"/>
        <v>1.0862024417695793E-2</v>
      </c>
      <c r="G220" s="69">
        <f t="shared" ca="1" si="129"/>
        <v>7.3939395449218459E-3</v>
      </c>
      <c r="H220" s="31">
        <f t="shared" ca="1" si="129"/>
        <v>6.5869530638726692E-2</v>
      </c>
      <c r="I220" s="31">
        <f t="shared" ca="1" si="129"/>
        <v>-7.5631813340148679E-2</v>
      </c>
      <c r="J220" s="70">
        <f t="shared" ca="1" si="129"/>
        <v>-6.8103340333704021E-2</v>
      </c>
      <c r="K220" s="31">
        <f t="shared" ca="1" si="129"/>
        <v>1.4908873319769755E-2</v>
      </c>
      <c r="L220" s="31" t="e">
        <f t="shared" ca="1" si="129"/>
        <v>#DIV/0!</v>
      </c>
      <c r="M220" s="70" t="e">
        <f t="shared" ca="1" si="129"/>
        <v>#DIV/0!</v>
      </c>
      <c r="N220" s="31">
        <f t="shared" ca="1" si="129"/>
        <v>5.2623421959652639E-2</v>
      </c>
      <c r="O220" s="31">
        <f t="shared" ca="1" si="129"/>
        <v>-0.25482584930925301</v>
      </c>
      <c r="P220" s="69">
        <f t="shared" ca="1" si="129"/>
        <v>-1.7883561626869549E-2</v>
      </c>
      <c r="Q220" s="31">
        <f t="shared" ca="1" si="129"/>
        <v>2.1339583353546132E-2</v>
      </c>
      <c r="R220" s="31">
        <f t="shared" ca="1" si="129"/>
        <v>-5.0221340277965099E-2</v>
      </c>
      <c r="S220" s="31" t="e">
        <f t="shared" ca="1" si="129"/>
        <v>#DIV/0!</v>
      </c>
      <c r="T220" s="31" t="e">
        <f t="shared" ca="1" si="122"/>
        <v>#DIV/0!</v>
      </c>
      <c r="U220" s="31">
        <f ca="1">IF(ISBLANK(U40),NA(),SUM(U$37:U$40)/SUM(U$33:U$36)-1)</f>
        <v>3.0884003867126086E-2</v>
      </c>
      <c r="V220" s="31" t="e">
        <f ca="1">IF(ISBLANK(V40),NA(),SUM(V$37:V$40)/SUM(V$33:V$36)-1)</f>
        <v>#DIV/0!</v>
      </c>
      <c r="W220" s="31" t="e">
        <f t="shared" ca="1" si="123"/>
        <v>#DIV/0!</v>
      </c>
      <c r="X220" s="31">
        <f ca="1">IF(ISBLANK(X40),NA(),SUM(X$37:X$40)/SUM(X$33:X$36)-1)</f>
        <v>1.593942872029408E-2</v>
      </c>
      <c r="Y220" s="61">
        <f ca="1">IF(ISBLANK(Y40),NA(),SUM(Y$37:Y$40)/SUM(Y$33:Y$36)-1)</f>
        <v>3.6804393767748911E-2</v>
      </c>
    </row>
    <row r="221" spans="1:25" x14ac:dyDescent="0.2">
      <c r="A221" s="36" t="s">
        <v>45</v>
      </c>
      <c r="B221" s="208">
        <f ca="1">IF(ISBLANK(B44),NA(),SUM(B$41:B$44)/SUM(B$37:B$40)-1)</f>
        <v>-1.8086504378255319E-2</v>
      </c>
      <c r="C221" s="208">
        <f t="shared" ref="C221:Y221" ca="1" si="130">IF(ISBLANK(C44),NA(),SUM(C$41:C$44)/SUM(C$37:C$40)-1)</f>
        <v>-4.1881288737833255E-2</v>
      </c>
      <c r="D221" s="31">
        <f t="shared" ca="1" si="130"/>
        <v>-4.2412043865266091E-2</v>
      </c>
      <c r="E221" s="31">
        <f t="shared" ca="1" si="130"/>
        <v>1.4972764548987216E-2</v>
      </c>
      <c r="F221" s="31">
        <f t="shared" ca="1" si="130"/>
        <v>-3.7677326864087202E-2</v>
      </c>
      <c r="G221" s="69">
        <f t="shared" ca="1" si="130"/>
        <v>-2.8198776320068508E-2</v>
      </c>
      <c r="H221" s="31">
        <f t="shared" ca="1" si="130"/>
        <v>3.1868314527324415E-2</v>
      </c>
      <c r="I221" s="31">
        <f t="shared" ca="1" si="130"/>
        <v>-0.10701047758839188</v>
      </c>
      <c r="J221" s="70">
        <f t="shared" ca="1" si="130"/>
        <v>-0.11562580850070825</v>
      </c>
      <c r="K221" s="31">
        <f t="shared" ca="1" si="130"/>
        <v>-4.051580844471292E-2</v>
      </c>
      <c r="L221" s="31" t="e">
        <f t="shared" ca="1" si="130"/>
        <v>#DIV/0!</v>
      </c>
      <c r="M221" s="70" t="e">
        <f t="shared" ca="1" si="130"/>
        <v>#DIV/0!</v>
      </c>
      <c r="N221" s="31">
        <f t="shared" ca="1" si="130"/>
        <v>1.5495926905060964E-2</v>
      </c>
      <c r="O221" s="31">
        <f t="shared" ca="1" si="130"/>
        <v>-0.2883284071423643</v>
      </c>
      <c r="P221" s="69">
        <f t="shared" ca="1" si="130"/>
        <v>-0.97979712927888052</v>
      </c>
      <c r="Q221" s="31">
        <f t="shared" ca="1" si="130"/>
        <v>-9.4951955544325672E-3</v>
      </c>
      <c r="R221" s="31">
        <f t="shared" ca="1" si="130"/>
        <v>-6.7271594123499256E-2</v>
      </c>
      <c r="S221" s="31" t="e">
        <f t="shared" ca="1" si="130"/>
        <v>#DIV/0!</v>
      </c>
      <c r="T221" s="31" t="e">
        <f t="shared" ca="1" si="130"/>
        <v>#DIV/0!</v>
      </c>
      <c r="U221" s="31">
        <f t="shared" ca="1" si="130"/>
        <v>-2.2055134607138815E-2</v>
      </c>
      <c r="V221" s="31" t="e">
        <f t="shared" ca="1" si="130"/>
        <v>#DIV/0!</v>
      </c>
      <c r="W221" s="31" t="e">
        <f t="shared" ca="1" si="130"/>
        <v>#DIV/0!</v>
      </c>
      <c r="X221" s="31">
        <f t="shared" ca="1" si="130"/>
        <v>-0.99995275475680967</v>
      </c>
      <c r="Y221" s="61">
        <f t="shared" ca="1" si="130"/>
        <v>4.9815358178119995E-2</v>
      </c>
    </row>
    <row r="222" spans="1:25" x14ac:dyDescent="0.2">
      <c r="A222" s="36" t="s">
        <v>46</v>
      </c>
      <c r="B222" s="208">
        <f ca="1">IF(ISBLANK(B48),NA(),SUM(B$45:B$48)/SUM(B$41:B$44)-1)</f>
        <v>-1.5194635218039099E-2</v>
      </c>
      <c r="C222" s="208">
        <f t="shared" ref="C222:Y222" ca="1" si="131">IF(ISBLANK(C48),NA(),SUM(C$45:C$48)/SUM(C$41:C$44)-1)</f>
        <v>-2.8681467262980265E-2</v>
      </c>
      <c r="D222" s="31">
        <f t="shared" ca="1" si="131"/>
        <v>-2.8638751042708077E-2</v>
      </c>
      <c r="E222" s="31">
        <f t="shared" ca="1" si="131"/>
        <v>2.4936753184088278E-3</v>
      </c>
      <c r="F222" s="31">
        <f t="shared" ca="1" si="131"/>
        <v>-2.9018145732707779E-2</v>
      </c>
      <c r="G222" s="69">
        <f t="shared" ca="1" si="131"/>
        <v>-1.1244585506580362E-2</v>
      </c>
      <c r="H222" s="31">
        <f t="shared" ca="1" si="131"/>
        <v>-0.14435074862764263</v>
      </c>
      <c r="I222" s="31">
        <f t="shared" ca="1" si="131"/>
        <v>-9.7210147178779405E-2</v>
      </c>
      <c r="J222" s="70">
        <f t="shared" ca="1" si="131"/>
        <v>-0.10896975310633561</v>
      </c>
      <c r="K222" s="31">
        <f t="shared" ca="1" si="131"/>
        <v>-2.9553958599878971E-2</v>
      </c>
      <c r="L222" s="31" t="e">
        <f t="shared" ca="1" si="131"/>
        <v>#DIV/0!</v>
      </c>
      <c r="M222" s="70" t="e">
        <f t="shared" ca="1" si="131"/>
        <v>#DIV/0!</v>
      </c>
      <c r="N222" s="31">
        <f t="shared" ca="1" si="131"/>
        <v>3.2400638778606883E-3</v>
      </c>
      <c r="O222" s="31">
        <f t="shared" ca="1" si="131"/>
        <v>-0.62676995708599104</v>
      </c>
      <c r="P222" s="69">
        <f t="shared" ca="1" si="131"/>
        <v>-0.41869923967784117</v>
      </c>
      <c r="Q222" s="31">
        <f t="shared" ca="1" si="131"/>
        <v>6.4661706400812591E-3</v>
      </c>
      <c r="R222" s="31">
        <f t="shared" ca="1" si="131"/>
        <v>-5.6033091382502898E-2</v>
      </c>
      <c r="S222" s="31" t="e">
        <f t="shared" ca="1" si="131"/>
        <v>#DIV/0!</v>
      </c>
      <c r="T222" s="31">
        <f t="shared" ca="1" si="131"/>
        <v>2.1874478207668524E-3</v>
      </c>
      <c r="U222" s="31">
        <f t="shared" ca="1" si="131"/>
        <v>-0.16145869828191384</v>
      </c>
      <c r="V222" s="31" t="e">
        <f t="shared" ca="1" si="131"/>
        <v>#DIV/0!</v>
      </c>
      <c r="W222" s="31">
        <f t="shared" ca="1" si="131"/>
        <v>-3.0403852062734438E-2</v>
      </c>
      <c r="X222" s="31">
        <f t="shared" ca="1" si="131"/>
        <v>-0.51802697120454033</v>
      </c>
      <c r="Y222" s="61">
        <f t="shared" ca="1" si="131"/>
        <v>1.4672662183845553E-2</v>
      </c>
    </row>
    <row r="223" spans="1:25" x14ac:dyDescent="0.2">
      <c r="A223" s="36" t="s">
        <v>178</v>
      </c>
      <c r="B223" s="208">
        <f ca="1">IF(ISBLANK(B52),NA(),SUM(B$49:B$52)/SUM(B$45:B$48)-1)</f>
        <v>-1.1974854891178333E-2</v>
      </c>
      <c r="C223" s="208">
        <f t="shared" ref="C223:Y223" ca="1" si="132">IF(ISBLANK(C52),NA(),SUM(C$49:C$52)/SUM(C$45:C$48)-1)</f>
        <v>-2.1365124253175272E-2</v>
      </c>
      <c r="D223" s="31">
        <f t="shared" ca="1" si="132"/>
        <v>-2.3379232051026988E-2</v>
      </c>
      <c r="E223" s="31">
        <f t="shared" ca="1" si="132"/>
        <v>-4.2271200351273741E-5</v>
      </c>
      <c r="F223" s="31">
        <f t="shared" ca="1" si="132"/>
        <v>-5.4842320387040733E-3</v>
      </c>
      <c r="G223" s="69">
        <f t="shared" ca="1" si="132"/>
        <v>-1.0974104586307654E-2</v>
      </c>
      <c r="H223" s="31">
        <f t="shared" ca="1" si="132"/>
        <v>-9.4282122422859604E-3</v>
      </c>
      <c r="I223" s="31">
        <f t="shared" ca="1" si="132"/>
        <v>-8.4869234116767833E-2</v>
      </c>
      <c r="J223" s="31">
        <f t="shared" ca="1" si="132"/>
        <v>-9.2810312233184922E-2</v>
      </c>
      <c r="K223" s="31">
        <f t="shared" ca="1" si="132"/>
        <v>-3.8046812675537334E-3</v>
      </c>
      <c r="L223" s="31" t="e">
        <f t="shared" ca="1" si="132"/>
        <v>#DIV/0!</v>
      </c>
      <c r="M223" s="31" t="e">
        <f t="shared" ca="1" si="132"/>
        <v>#DIV/0!</v>
      </c>
      <c r="N223" s="31">
        <f t="shared" ca="1" si="132"/>
        <v>3.0475270478858008E-4</v>
      </c>
      <c r="O223" s="31">
        <f t="shared" ca="1" si="132"/>
        <v>-0.76546533162824182</v>
      </c>
      <c r="P223" s="69">
        <f t="shared" ca="1" si="132"/>
        <v>-0.36751232535753942</v>
      </c>
      <c r="Q223" s="31">
        <f t="shared" ca="1" si="132"/>
        <v>3.2348496839613716E-3</v>
      </c>
      <c r="R223" s="31">
        <f ca="1">IF(ISBLANK(R52),NA(),SUM(R$49:R$52)/SUM(R$45:R$48)-1)</f>
        <v>-5.8192200811822303E-2</v>
      </c>
      <c r="S223" s="31" t="e">
        <f t="shared" ca="1" si="132"/>
        <v>#DIV/0!</v>
      </c>
      <c r="T223" s="31">
        <f t="shared" ca="1" si="132"/>
        <v>-2.3936907238808147E-2</v>
      </c>
      <c r="U223" s="31">
        <f t="shared" ca="1" si="132"/>
        <v>-1.9035715778892293E-2</v>
      </c>
      <c r="V223" s="31" t="e">
        <f t="shared" ca="1" si="132"/>
        <v>#DIV/0!</v>
      </c>
      <c r="W223" s="31">
        <f t="shared" ca="1" si="132"/>
        <v>-5.2244593576654674E-3</v>
      </c>
      <c r="X223" s="31">
        <f t="shared" ca="1" si="132"/>
        <v>-0.19072721828599737</v>
      </c>
      <c r="Y223" s="61">
        <f t="shared" ca="1" si="132"/>
        <v>7.3228883296425407E-2</v>
      </c>
    </row>
    <row r="224" spans="1:25" x14ac:dyDescent="0.2">
      <c r="A224" s="36" t="s">
        <v>202</v>
      </c>
      <c r="B224" s="208">
        <f ca="1">IF(ISBLANK(B56),NA(),SUM(B$53:B$56)/SUM(B$49:B$52)-1)</f>
        <v>1.4798637400257331E-3</v>
      </c>
      <c r="C224" s="208">
        <f t="shared" ref="C224:X224" ca="1" si="133">IF(ISBLANK(C56),NA(),SUM(C$53:C$56)/SUM(C$49:C$52)-1)</f>
        <v>-1.8915186561365704E-3</v>
      </c>
      <c r="D224" s="31">
        <f t="shared" ca="1" si="133"/>
        <v>-5.3947105670449913E-3</v>
      </c>
      <c r="E224" s="31">
        <f t="shared" ca="1" si="133"/>
        <v>5.672657504359746E-3</v>
      </c>
      <c r="F224" s="31">
        <f t="shared" ca="1" si="133"/>
        <v>2.523352206195062E-2</v>
      </c>
      <c r="G224" s="69">
        <f t="shared" ca="1" si="133"/>
        <v>2.7785873416685813E-3</v>
      </c>
      <c r="H224" s="31">
        <f t="shared" ca="1" si="133"/>
        <v>2.1433316922781387E-2</v>
      </c>
      <c r="I224" s="31">
        <f t="shared" ca="1" si="133"/>
        <v>-5.426061689848527E-2</v>
      </c>
      <c r="J224" s="31">
        <f t="shared" ca="1" si="133"/>
        <v>-4.1409515158886023E-2</v>
      </c>
      <c r="K224" s="31">
        <f t="shared" ca="1" si="133"/>
        <v>2.4031355609136718E-2</v>
      </c>
      <c r="L224" s="31" t="e">
        <f t="shared" ca="1" si="133"/>
        <v>#DIV/0!</v>
      </c>
      <c r="M224" s="31" t="e">
        <f t="shared" ca="1" si="133"/>
        <v>#DIV/0!</v>
      </c>
      <c r="N224" s="31">
        <f t="shared" ca="1" si="133"/>
        <v>5.7382119881101978E-3</v>
      </c>
      <c r="O224" s="31">
        <f t="shared" ca="1" si="133"/>
        <v>-0.61032011065761926</v>
      </c>
      <c r="P224" s="69">
        <f t="shared" ca="1" si="133"/>
        <v>-0.11215660273794292</v>
      </c>
      <c r="Q224" s="31">
        <f t="shared" ca="1" si="133"/>
        <v>-9.779300446040029E-4</v>
      </c>
      <c r="R224" s="31">
        <f t="shared" ca="1" si="133"/>
        <v>-3.186450089196502E-2</v>
      </c>
      <c r="S224" s="31" t="e">
        <f t="shared" ca="1" si="133"/>
        <v>#DIV/0!</v>
      </c>
      <c r="T224" s="31">
        <f t="shared" ca="1" si="133"/>
        <v>6.5839169023851341E-3</v>
      </c>
      <c r="U224" s="31">
        <f t="shared" ca="1" si="133"/>
        <v>-8.9052789535651877E-3</v>
      </c>
      <c r="V224" s="31" t="e">
        <f t="shared" ca="1" si="133"/>
        <v>#DIV/0!</v>
      </c>
      <c r="W224" s="31">
        <f t="shared" ca="1" si="133"/>
        <v>2.3344002240784256E-2</v>
      </c>
      <c r="X224" s="31">
        <f t="shared" ca="1" si="133"/>
        <v>-0.2609866086140108</v>
      </c>
      <c r="Y224" s="61">
        <f ca="1">IF(ISBLANK(Y56),NA(),SUM(Y$53:Y$56)/SUM(Y$49:Y$52)-1)</f>
        <v>5.9564995098697615E-2</v>
      </c>
    </row>
    <row r="225" spans="1:25" x14ac:dyDescent="0.2">
      <c r="A225" s="36" t="s">
        <v>203</v>
      </c>
      <c r="B225" s="208">
        <f ca="1">IF(ISBLANK(B57),NA(),SUM(B$57:B$60)/SUM(B$53:B$56)-1)</f>
        <v>6.5711383904245579E-3</v>
      </c>
      <c r="C225" s="208">
        <f ca="1">IF(ISBLANK(C57),NA(),SUM(C$57:C$60)/SUM(C$53:C$56)-1)</f>
        <v>8.8648753691065174E-3</v>
      </c>
      <c r="D225" s="31">
        <f t="shared" ref="D225:Y225" ca="1" si="134">IF(ISBLANK(D57),NA(),SUM(D$57:D$60)/SUM(D$53:D$56)-1)</f>
        <v>5.5719360054427014E-3</v>
      </c>
      <c r="E225" s="31">
        <f t="shared" ca="1" si="134"/>
        <v>3.7400058233643119E-3</v>
      </c>
      <c r="F225" s="31">
        <f t="shared" ca="1" si="134"/>
        <v>3.360023162424941E-2</v>
      </c>
      <c r="G225" s="69">
        <f t="shared" ca="1" si="134"/>
        <v>1.6332281646391111E-2</v>
      </c>
      <c r="H225" s="31">
        <f t="shared" ca="1" si="134"/>
        <v>3.4711702242462561E-3</v>
      </c>
      <c r="I225" s="31">
        <f t="shared" ca="1" si="134"/>
        <v>-5.2825820274552293E-2</v>
      </c>
      <c r="J225" s="31">
        <f t="shared" ca="1" si="134"/>
        <v>-4.0421033126220807E-2</v>
      </c>
      <c r="K225" s="31">
        <f t="shared" ca="1" si="134"/>
        <v>3.1668470479498279E-2</v>
      </c>
      <c r="L225" s="31" t="e">
        <f t="shared" ca="1" si="134"/>
        <v>#DIV/0!</v>
      </c>
      <c r="M225" s="31" t="e">
        <f t="shared" ca="1" si="134"/>
        <v>#DIV/0!</v>
      </c>
      <c r="N225" s="31">
        <f t="shared" ca="1" si="134"/>
        <v>3.7721089533739871E-3</v>
      </c>
      <c r="O225" s="31">
        <f t="shared" ca="1" si="134"/>
        <v>-0.51385089020328389</v>
      </c>
      <c r="P225" s="69">
        <f t="shared" ca="1" si="134"/>
        <v>-7.7844406744161598E-2</v>
      </c>
      <c r="Q225" s="31">
        <f t="shared" ca="1" si="134"/>
        <v>9.5113585408270751E-3</v>
      </c>
      <c r="R225" s="31">
        <f t="shared" ca="1" si="134"/>
        <v>-1.4144612119654343E-2</v>
      </c>
      <c r="S225" s="31" t="e">
        <f t="shared" ca="1" si="134"/>
        <v>#DIV/0!</v>
      </c>
      <c r="T225" s="31">
        <f t="shared" ca="1" si="134"/>
        <v>9.5803540660943654E-4</v>
      </c>
      <c r="U225" s="31">
        <f t="shared" ca="1" si="134"/>
        <v>-3.5668359734220001E-4</v>
      </c>
      <c r="V225" s="31" t="e">
        <f t="shared" ca="1" si="134"/>
        <v>#DIV/0!</v>
      </c>
      <c r="W225" s="31">
        <f t="shared" ca="1" si="134"/>
        <v>3.2131148264811449E-2</v>
      </c>
      <c r="X225" s="31">
        <f t="shared" ca="1" si="134"/>
        <v>-9.5310677448090297E-2</v>
      </c>
      <c r="Y225" s="61">
        <f t="shared" ca="1" si="134"/>
        <v>9.7936569998435807E-3</v>
      </c>
    </row>
    <row r="226" spans="1:25" x14ac:dyDescent="0.2">
      <c r="A226" s="36" t="s">
        <v>204</v>
      </c>
      <c r="B226" s="208">
        <f ca="1">IF(ISBLANK(B61),NA(),SUM(B$61:B$64)/SUM(B$57:B$60)-1)</f>
        <v>1.7494444193761893E-3</v>
      </c>
      <c r="C226" s="208">
        <f t="shared" ref="C226:X226" ca="1" si="135">IF(ISBLANK(C61),NA(),SUM(C$61:C$64)/SUM(C$57:C$60)-1)</f>
        <v>2.0045999283668792E-3</v>
      </c>
      <c r="D226" s="31">
        <f t="shared" ca="1" si="135"/>
        <v>5.0196977401606446E-4</v>
      </c>
      <c r="E226" s="31">
        <f t="shared" ca="1" si="135"/>
        <v>1.4329009873521592E-3</v>
      </c>
      <c r="F226" s="31">
        <f t="shared" ca="1" si="135"/>
        <v>1.2985731176679671E-2</v>
      </c>
      <c r="G226" s="69">
        <f t="shared" ca="1" si="135"/>
        <v>7.4683798363552878E-3</v>
      </c>
      <c r="H226" s="31">
        <f t="shared" ca="1" si="135"/>
        <v>2.4612854332803469E-2</v>
      </c>
      <c r="I226" s="31">
        <f t="shared" ca="1" si="135"/>
        <v>-4.4940410805530018E-2</v>
      </c>
      <c r="J226" s="31">
        <f t="shared" ca="1" si="135"/>
        <v>-1.5372512225850232E-2</v>
      </c>
      <c r="K226" s="31">
        <f t="shared" ca="1" si="135"/>
        <v>1.5028395624788082E-2</v>
      </c>
      <c r="L226" s="31" t="e">
        <f t="shared" ca="1" si="135"/>
        <v>#DIV/0!</v>
      </c>
      <c r="M226" s="31" t="e">
        <f t="shared" ca="1" si="135"/>
        <v>#DIV/0!</v>
      </c>
      <c r="N226" s="31">
        <f t="shared" ca="1" si="135"/>
        <v>1.4518061724331233E-3</v>
      </c>
      <c r="O226" s="31">
        <f t="shared" ca="1" si="135"/>
        <v>-0.51840711796667427</v>
      </c>
      <c r="P226" s="69">
        <f t="shared" ca="1" si="135"/>
        <v>-0.18886047887295643</v>
      </c>
      <c r="Q226" s="31">
        <f t="shared" ca="1" si="135"/>
        <v>1.5860143552977046E-2</v>
      </c>
      <c r="R226" s="31">
        <f t="shared" ca="1" si="135"/>
        <v>1.0074281623477788E-3</v>
      </c>
      <c r="S226" s="31" t="e">
        <f t="shared" ca="1" si="135"/>
        <v>#DIV/0!</v>
      </c>
      <c r="T226" s="31">
        <f t="shared" ca="1" si="135"/>
        <v>-1.5421169967587134E-2</v>
      </c>
      <c r="U226" s="31">
        <f t="shared" ca="1" si="135"/>
        <v>1.9532615745992521E-2</v>
      </c>
      <c r="V226" s="31" t="e">
        <f t="shared" ca="1" si="135"/>
        <v>#DIV/0!</v>
      </c>
      <c r="W226" s="31">
        <f t="shared" ca="1" si="135"/>
        <v>1.5446213967812206E-2</v>
      </c>
      <c r="X226" s="31">
        <f t="shared" ca="1" si="135"/>
        <v>5.0352236738881784E-2</v>
      </c>
      <c r="Y226" s="61">
        <f ca="1">IF(ISBLANK(Y61),NA(),SUM(Y$61:Y$64)/SUM(Y$57:Y$60)-1)</f>
        <v>-6.7369775833772128E-3</v>
      </c>
    </row>
    <row r="227" spans="1:25" ht="10.8" thickBot="1" x14ac:dyDescent="0.25">
      <c r="A227" s="78" t="s">
        <v>207</v>
      </c>
      <c r="B227" s="209">
        <f t="shared" ref="B227:Y227" ca="1" si="136">IF(ISBLANK(B65),NA(),SUM(B$65:B$68)/SUM(B$61:B$64)-1)</f>
        <v>1.7462896687894247E-3</v>
      </c>
      <c r="C227" s="209">
        <f t="shared" ca="1" si="136"/>
        <v>5.2378114335491777E-3</v>
      </c>
      <c r="D227" s="98">
        <f t="shared" ca="1" si="136"/>
        <v>4.5167868751894158E-3</v>
      </c>
      <c r="E227" s="98">
        <f t="shared" ca="1" si="136"/>
        <v>-2.5877309244254354E-3</v>
      </c>
      <c r="F227" s="98">
        <f t="shared" ca="1" si="136"/>
        <v>1.0442079513874214E-2</v>
      </c>
      <c r="G227" s="99">
        <f t="shared" ca="1" si="136"/>
        <v>1.0422436529240908E-2</v>
      </c>
      <c r="H227" s="98">
        <f t="shared" ca="1" si="136"/>
        <v>4.5578256718677324E-2</v>
      </c>
      <c r="I227" s="98">
        <f t="shared" ca="1" si="136"/>
        <v>-3.9509397403710733E-2</v>
      </c>
      <c r="J227" s="98">
        <f t="shared" ca="1" si="136"/>
        <v>-3.1001982596363664E-3</v>
      </c>
      <c r="K227" s="98">
        <f t="shared" ca="1" si="136"/>
        <v>1.0414501613847271E-2</v>
      </c>
      <c r="L227" s="98" t="e">
        <f t="shared" ca="1" si="136"/>
        <v>#DIV/0!</v>
      </c>
      <c r="M227" s="98" t="e">
        <f t="shared" ca="1" si="136"/>
        <v>#DIV/0!</v>
      </c>
      <c r="N227" s="98">
        <f t="shared" ca="1" si="136"/>
        <v>-2.5963364788168519E-3</v>
      </c>
      <c r="O227" s="98">
        <f t="shared" ca="1" si="136"/>
        <v>-0.54819075001527207</v>
      </c>
      <c r="P227" s="99">
        <f t="shared" ca="1" si="136"/>
        <v>8.5205634789277562E-2</v>
      </c>
      <c r="Q227" s="98">
        <f t="shared" ca="1" si="136"/>
        <v>1.0091280636986166E-2</v>
      </c>
      <c r="R227" s="98">
        <f t="shared" ca="1" si="136"/>
        <v>6.5954188578953854E-4</v>
      </c>
      <c r="S227" s="98" t="e">
        <f t="shared" ca="1" si="136"/>
        <v>#DIV/0!</v>
      </c>
      <c r="T227" s="98">
        <f t="shared" ca="1" si="136"/>
        <v>-2.9921916225237322E-3</v>
      </c>
      <c r="U227" s="98">
        <f t="shared" ca="1" si="136"/>
        <v>1.9038035860553304E-2</v>
      </c>
      <c r="V227" s="98" t="e">
        <f t="shared" ca="1" si="136"/>
        <v>#DIV/0!</v>
      </c>
      <c r="W227" s="98">
        <f t="shared" ca="1" si="136"/>
        <v>9.7161826739780022E-3</v>
      </c>
      <c r="X227" s="98">
        <f t="shared" ca="1" si="136"/>
        <v>-3.9278632288925475E-2</v>
      </c>
      <c r="Y227" s="100">
        <f t="shared" ca="1" si="136"/>
        <v>4.4787047294317706E-2</v>
      </c>
    </row>
  </sheetData>
  <mergeCells count="7">
    <mergeCell ref="G2:O2"/>
    <mergeCell ref="P2:Y2"/>
    <mergeCell ref="A1:Y1"/>
    <mergeCell ref="A2:A3"/>
    <mergeCell ref="B2:B3"/>
    <mergeCell ref="C2:C3"/>
    <mergeCell ref="D2:F2"/>
  </mergeCells>
  <phoneticPr fontId="11" type="noConversion"/>
  <pageMargins left="0.2" right="0.19" top="0.87" bottom="0.2" header="0.4921259845" footer="0.4921259845"/>
  <pageSetup paperSize="8" scale="55"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12">
    <pageSetUpPr fitToPage="1"/>
  </sheetPr>
  <dimension ref="A1:Y227"/>
  <sheetViews>
    <sheetView showGridLines="0" workbookViewId="0">
      <pane xSplit="1" ySplit="3" topLeftCell="B52" activePane="bottomRight" state="frozen"/>
      <selection activeCell="K65" sqref="K65"/>
      <selection pane="topRight" activeCell="K65" sqref="K65"/>
      <selection pane="bottomLeft" activeCell="K65" sqref="K65"/>
      <selection pane="bottomRight" activeCell="K65" sqref="K65"/>
    </sheetView>
  </sheetViews>
  <sheetFormatPr baseColWidth="10" defaultColWidth="11.44140625" defaultRowHeight="10.199999999999999" x14ac:dyDescent="0.2"/>
  <cols>
    <col min="1" max="1" width="9.109375" style="37" customWidth="1"/>
    <col min="2" max="2" width="10.33203125" style="7" customWidth="1"/>
    <col min="3" max="3" width="10.44140625" style="7" customWidth="1"/>
    <col min="4" max="4" width="14.44140625" style="19" bestFit="1" customWidth="1"/>
    <col min="5" max="5" width="11.33203125" style="19" customWidth="1"/>
    <col min="6" max="6" width="10.33203125" style="19" customWidth="1"/>
    <col min="7" max="7" width="8.44140625" style="19" bestFit="1" customWidth="1"/>
    <col min="8" max="8" width="7.6640625" style="19" bestFit="1" customWidth="1"/>
    <col min="9" max="9" width="10" style="19" bestFit="1" customWidth="1"/>
    <col min="10" max="10" width="10.109375" style="45" customWidth="1"/>
    <col min="11" max="11" width="9.5546875" style="19" bestFit="1" customWidth="1"/>
    <col min="12" max="12" width="10" style="19" customWidth="1"/>
    <col min="13" max="13" width="10.109375" style="45" customWidth="1"/>
    <col min="14" max="14" width="9.33203125" style="19" bestFit="1" customWidth="1"/>
    <col min="15" max="15" width="9.44140625" style="22" bestFit="1" customWidth="1"/>
    <col min="16" max="16" width="15.5546875" style="22" customWidth="1"/>
    <col min="17" max="17" width="7.6640625" style="22" customWidth="1"/>
    <col min="18" max="18" width="7.6640625" style="22" bestFit="1" customWidth="1"/>
    <col min="19" max="20" width="10.5546875" style="22" customWidth="1"/>
    <col min="21" max="21" width="11.109375" style="22" customWidth="1"/>
    <col min="22" max="22" width="15.109375" style="22" customWidth="1"/>
    <col min="23" max="23" width="12.109375" style="22" customWidth="1"/>
    <col min="24" max="24" width="14.44140625" style="19" customWidth="1"/>
    <col min="25" max="16384" width="11.44140625" style="19"/>
  </cols>
  <sheetData>
    <row r="1" spans="1:25" s="47" customFormat="1" ht="13.8" thickBot="1" x14ac:dyDescent="0.3">
      <c r="A1" s="217" t="s">
        <v>49</v>
      </c>
      <c r="B1" s="218"/>
      <c r="C1" s="218"/>
      <c r="D1" s="218"/>
      <c r="E1" s="218"/>
      <c r="F1" s="218"/>
      <c r="G1" s="218"/>
      <c r="H1" s="218"/>
      <c r="I1" s="218"/>
      <c r="J1" s="218"/>
      <c r="K1" s="218"/>
      <c r="L1" s="218"/>
      <c r="M1" s="218"/>
      <c r="N1" s="218"/>
      <c r="O1" s="218"/>
      <c r="P1" s="218"/>
      <c r="Q1" s="218"/>
      <c r="R1" s="218"/>
      <c r="S1" s="218"/>
      <c r="T1" s="218"/>
      <c r="U1" s="218"/>
      <c r="V1" s="218"/>
      <c r="W1" s="218"/>
      <c r="X1" s="218"/>
      <c r="Y1" s="218"/>
    </row>
    <row r="2" spans="1:25" s="7" customFormat="1" ht="15" customHeight="1" thickBot="1" x14ac:dyDescent="0.25">
      <c r="A2" s="219" t="s">
        <v>9</v>
      </c>
      <c r="B2" s="221" t="s">
        <v>10</v>
      </c>
      <c r="C2" s="221" t="s">
        <v>11</v>
      </c>
      <c r="D2" s="223" t="s">
        <v>12</v>
      </c>
      <c r="E2" s="223"/>
      <c r="F2" s="224"/>
      <c r="G2" s="212" t="s">
        <v>13</v>
      </c>
      <c r="H2" s="213"/>
      <c r="I2" s="213"/>
      <c r="J2" s="213"/>
      <c r="K2" s="213"/>
      <c r="L2" s="213"/>
      <c r="M2" s="213"/>
      <c r="N2" s="213"/>
      <c r="O2" s="213"/>
      <c r="P2" s="214" t="s">
        <v>14</v>
      </c>
      <c r="Q2" s="215"/>
      <c r="R2" s="215"/>
      <c r="S2" s="215"/>
      <c r="T2" s="215"/>
      <c r="U2" s="215"/>
      <c r="V2" s="215"/>
      <c r="W2" s="215"/>
      <c r="X2" s="215"/>
      <c r="Y2" s="216"/>
    </row>
    <row r="3" spans="1:25" s="12" customFormat="1" ht="31.2" thickBot="1" x14ac:dyDescent="0.3">
      <c r="A3" s="220"/>
      <c r="B3" s="222"/>
      <c r="C3" s="222"/>
      <c r="D3" s="8" t="s">
        <v>15</v>
      </c>
      <c r="E3" s="8" t="s">
        <v>16</v>
      </c>
      <c r="F3" s="8" t="s">
        <v>17</v>
      </c>
      <c r="G3" s="9" t="s">
        <v>18</v>
      </c>
      <c r="H3" s="10" t="s">
        <v>80</v>
      </c>
      <c r="I3" s="10" t="s">
        <v>19</v>
      </c>
      <c r="J3" s="11" t="s">
        <v>20</v>
      </c>
      <c r="K3" s="10" t="s">
        <v>21</v>
      </c>
      <c r="L3" s="10" t="s">
        <v>22</v>
      </c>
      <c r="M3" s="11" t="s">
        <v>20</v>
      </c>
      <c r="N3" s="10" t="s">
        <v>23</v>
      </c>
      <c r="O3" s="10" t="s">
        <v>24</v>
      </c>
      <c r="P3" s="80" t="s">
        <v>25</v>
      </c>
      <c r="Q3" s="81" t="s">
        <v>26</v>
      </c>
      <c r="R3" s="81" t="s">
        <v>27</v>
      </c>
      <c r="S3" s="81" t="s">
        <v>28</v>
      </c>
      <c r="T3" s="81" t="s">
        <v>179</v>
      </c>
      <c r="U3" s="81" t="s">
        <v>29</v>
      </c>
      <c r="V3" s="81" t="s">
        <v>30</v>
      </c>
      <c r="W3" s="81" t="s">
        <v>180</v>
      </c>
      <c r="X3" s="81" t="s">
        <v>31</v>
      </c>
      <c r="Y3" s="82" t="s">
        <v>181</v>
      </c>
    </row>
    <row r="4" spans="1:25" s="13" customFormat="1" ht="14.4" thickBot="1" x14ac:dyDescent="0.3">
      <c r="A4" s="103" t="s">
        <v>32</v>
      </c>
      <c r="B4" s="104"/>
      <c r="C4" s="104"/>
      <c r="D4" s="105"/>
      <c r="E4" s="105"/>
      <c r="F4" s="105"/>
      <c r="G4" s="105"/>
      <c r="H4" s="105"/>
      <c r="I4" s="105"/>
      <c r="J4" s="106"/>
      <c r="K4" s="105"/>
      <c r="L4" s="105"/>
      <c r="M4" s="106"/>
      <c r="N4" s="105"/>
      <c r="O4" s="105"/>
      <c r="P4" s="101"/>
      <c r="Q4" s="101"/>
      <c r="R4" s="101"/>
      <c r="S4" s="101"/>
      <c r="T4" s="101"/>
      <c r="U4" s="101"/>
      <c r="V4" s="101"/>
      <c r="W4" s="101"/>
      <c r="X4" s="101"/>
      <c r="Y4" s="102"/>
    </row>
    <row r="5" spans="1:25" ht="10.8" thickTop="1" x14ac:dyDescent="0.2">
      <c r="A5" s="14">
        <v>38077</v>
      </c>
      <c r="B5" s="124">
        <f ca="1">IF(Nb_cpte!B5&gt;0,Vol_hor!B5/Nb_cpte!B5," ")</f>
        <v>141.25159407791102</v>
      </c>
      <c r="C5" s="124">
        <f ca="1">IF(Nb_cpte!C5&gt;0,Vol_hor!C5/Nb_cpte!C5," ")</f>
        <v>80.575330360696285</v>
      </c>
      <c r="D5" s="125">
        <f ca="1">IF(Nb_cpte!D5&gt;0,Vol_hor!D5/Nb_cpte!D5," ")</f>
        <v>74.897739566665564</v>
      </c>
      <c r="E5" s="125">
        <f ca="1">IF(Nb_cpte!E5&gt;0,Vol_hor!E5/Nb_cpte!E5," ")</f>
        <v>298.10223153279384</v>
      </c>
      <c r="F5" s="125">
        <f ca="1">IF(Nb_cpte!F5&gt;0,Vol_hor!F5/Nb_cpte!F5," ")</f>
        <v>223.71313808758376</v>
      </c>
      <c r="G5" s="126">
        <f ca="1">IF(Nb_cpte!G5&gt;0,Vol_hor!G5/Nb_cpte!G5," ")</f>
        <v>61.999496799738218</v>
      </c>
      <c r="H5" s="125">
        <f ca="1">IF(Nb_cpte!H5&gt;0,Vol_hor!H5/Nb_cpte!H5," ")</f>
        <v>117.94463308317869</v>
      </c>
      <c r="I5" s="125">
        <f ca="1">IF(Nb_cpte!I5&gt;0,Vol_hor!I5/Nb_cpte!I5," ")</f>
        <v>96.084658435794609</v>
      </c>
      <c r="J5" s="127">
        <f ca="1">IF(Nb_cpte!J5&gt;0,Vol_hor!J5/Nb_cpte!J5," ")</f>
        <v>75.142654253890768</v>
      </c>
      <c r="K5" s="125">
        <f ca="1">IF(Nb_cpte!K5&gt;0,Vol_hor!K5/Nb_cpte!K5," ")</f>
        <v>96.84555466812624</v>
      </c>
      <c r="L5" s="125">
        <f ca="1">IF(Nb_cpte!L5&gt;0,Vol_hor!L5/Nb_cpte!L5," ")</f>
        <v>224.99472050131192</v>
      </c>
      <c r="M5" s="127">
        <f ca="1">IF(Nb_cpte!M5&gt;0,Vol_hor!M5/Nb_cpte!M5," ")</f>
        <v>177.80237894426497</v>
      </c>
      <c r="N5" s="125">
        <f ca="1">IF(Nb_cpte!N5&gt;0,Vol_hor!N5/Nb_cpte!N5," ")</f>
        <v>72.491350599503903</v>
      </c>
      <c r="O5" s="128">
        <f ca="1">IF(Nb_cpte!O5&gt;0,Vol_hor!O5/Nb_cpte!O5," ")</f>
        <v>300.08603980697029</v>
      </c>
      <c r="P5" s="129">
        <f ca="1">IF(Nb_cpte!P5&gt;0,Vol_hor!P5/Nb_cpte!P5," ")</f>
        <v>60.160346195764149</v>
      </c>
      <c r="Q5" s="130">
        <f ca="1">IF(Nb_cpte!Q5&gt;0,Vol_hor!Q5/Nb_cpte!Q5," ")</f>
        <v>57.009748418192707</v>
      </c>
      <c r="R5" s="130">
        <f ca="1">IF(Nb_cpte!R5&gt;0,Vol_hor!R5/Nb_cpte!R5," ")</f>
        <v>165.02359013641984</v>
      </c>
      <c r="S5" s="130" t="str">
        <f ca="1">IF(Nb_cpte!S5&gt;0,Vol_hor!S5/Nb_cpte!S5," ")</f>
        <v xml:space="preserve"> </v>
      </c>
      <c r="T5" s="130" t="str">
        <f ca="1">IF(Nb_cpte!T5&gt;0,Vol_hor!T5/Nb_cpte!T5," ")</f>
        <v xml:space="preserve"> </v>
      </c>
      <c r="U5" s="130">
        <f ca="1">IF(Nb_cpte!U5&gt;0,Vol_hor!U5/Nb_cpte!U5," ")</f>
        <v>149.25487912867271</v>
      </c>
      <c r="V5" s="130" t="str">
        <f ca="1">IF(Nb_cpte!V5&gt;0,Vol_hor!V5/Nb_cpte!V5," ")</f>
        <v xml:space="preserve"> </v>
      </c>
      <c r="W5" s="130" t="str">
        <f ca="1">IF(Nb_cpte!W5&gt;0,Vol_hor!W5/Nb_cpte!W5," ")</f>
        <v xml:space="preserve"> </v>
      </c>
      <c r="X5" s="130">
        <f ca="1">IF(Nb_cpte!X5&gt;0,Vol_hor!X5/Nb_cpte!X5," ")</f>
        <v>225.7748162858326</v>
      </c>
      <c r="Y5" s="131">
        <f ca="1">IF(Nb_cpte!Y5&gt;0,Vol_hor!Y5/Nb_cpte!Y5," ")</f>
        <v>56.440212437284089</v>
      </c>
    </row>
    <row r="6" spans="1:25" x14ac:dyDescent="0.2">
      <c r="A6" s="20">
        <v>38168</v>
      </c>
      <c r="B6" s="132">
        <f ca="1">IF(Nb_cpte!B6&gt;0,Vol_hor!B6/Nb_cpte!B6," ")</f>
        <v>139.65808433772202</v>
      </c>
      <c r="C6" s="132">
        <f ca="1">IF(Nb_cpte!C6&gt;0,Vol_hor!C6/Nb_cpte!C6," ")</f>
        <v>79.861516970215192</v>
      </c>
      <c r="D6" s="133">
        <f ca="1">IF(Nb_cpte!D6&gt;0,Vol_hor!D6/Nb_cpte!D6," ")</f>
        <v>74.22379025953677</v>
      </c>
      <c r="E6" s="133">
        <f ca="1">IF(Nb_cpte!E6&gt;0,Vol_hor!E6/Nb_cpte!E6," ")</f>
        <v>294.00915148460496</v>
      </c>
      <c r="F6" s="133">
        <f ca="1">IF(Nb_cpte!F6&gt;0,Vol_hor!F6/Nb_cpte!F6," ")</f>
        <v>223.46774102486529</v>
      </c>
      <c r="G6" s="134">
        <f ca="1">IF(Nb_cpte!G6&gt;0,Vol_hor!G6/Nb_cpte!G6," ")</f>
        <v>61.342586411733755</v>
      </c>
      <c r="H6" s="135">
        <f ca="1">IF(Nb_cpte!H6&gt;0,Vol_hor!H6/Nb_cpte!H6," ")</f>
        <v>108.36835776968532</v>
      </c>
      <c r="I6" s="135">
        <f ca="1">IF(Nb_cpte!I6&gt;0,Vol_hor!I6/Nb_cpte!I6," ")</f>
        <v>97.336628989850112</v>
      </c>
      <c r="J6" s="136">
        <f ca="1">IF(Nb_cpte!J6&gt;0,Vol_hor!J6/Nb_cpte!J6," ")</f>
        <v>76.117820814424604</v>
      </c>
      <c r="K6" s="135">
        <f ca="1">IF(Nb_cpte!K6&gt;0,Vol_hor!K6/Nb_cpte!K6," ")</f>
        <v>196.61100360501973</v>
      </c>
      <c r="L6" s="135">
        <f ca="1">IF(Nb_cpte!L6&gt;0,Vol_hor!L6/Nb_cpte!L6," ")</f>
        <v>226.84405636523729</v>
      </c>
      <c r="M6" s="136">
        <f ca="1">IF(Nb_cpte!M6&gt;0,Vol_hor!M6/Nb_cpte!M6," ")</f>
        <v>178.1639972577758</v>
      </c>
      <c r="N6" s="135">
        <f ca="1">IF(Nb_cpte!N6&gt;0,Vol_hor!N6/Nb_cpte!N6," ")</f>
        <v>240.59905804483796</v>
      </c>
      <c r="O6" s="137">
        <f ca="1">IF(Nb_cpte!O6&gt;0,Vol_hor!O6/Nb_cpte!O6," ")</f>
        <v>295.70223607794378</v>
      </c>
      <c r="P6" s="138">
        <f ca="1">IF(Nb_cpte!P6&gt;0,Vol_hor!P6/Nb_cpte!P6," ")</f>
        <v>58.843266985462719</v>
      </c>
      <c r="Q6" s="139">
        <f ca="1">IF(Nb_cpte!Q6&gt;0,Vol_hor!Q6/Nb_cpte!Q6," ")</f>
        <v>56.838466733490328</v>
      </c>
      <c r="R6" s="139">
        <f ca="1">IF(Nb_cpte!R6&gt;0,Vol_hor!R6/Nb_cpte!R6," ")</f>
        <v>162.79697688015582</v>
      </c>
      <c r="S6" s="139" t="str">
        <f ca="1">IF(Nb_cpte!S6&gt;0,Vol_hor!S6/Nb_cpte!S6," ")</f>
        <v xml:space="preserve"> </v>
      </c>
      <c r="T6" s="139" t="str">
        <f ca="1">IF(Nb_cpte!T6&gt;0,Vol_hor!T6/Nb_cpte!T6," ")</f>
        <v xml:space="preserve"> </v>
      </c>
      <c r="U6" s="139">
        <f ca="1">IF(Nb_cpte!U6&gt;0,Vol_hor!U6/Nb_cpte!U6," ")</f>
        <v>146.61841141379011</v>
      </c>
      <c r="V6" s="139" t="str">
        <f ca="1">IF(Nb_cpte!V6&gt;0,Vol_hor!V6/Nb_cpte!V6," ")</f>
        <v xml:space="preserve"> </v>
      </c>
      <c r="W6" s="139" t="str">
        <f ca="1">IF(Nb_cpte!W6&gt;0,Vol_hor!W6/Nb_cpte!W6," ")</f>
        <v xml:space="preserve"> </v>
      </c>
      <c r="X6" s="139">
        <f ca="1">IF(Nb_cpte!X6&gt;0,Vol_hor!X6/Nb_cpte!X6," ")</f>
        <v>224.785526098704</v>
      </c>
      <c r="Y6" s="140">
        <f ca="1">IF(Nb_cpte!Y6&gt;0,Vol_hor!Y6/Nb_cpte!Y6," ")</f>
        <v>168.65829390283943</v>
      </c>
    </row>
    <row r="7" spans="1:25" x14ac:dyDescent="0.2">
      <c r="A7" s="20">
        <v>38260</v>
      </c>
      <c r="B7" s="132">
        <f ca="1">IF(Nb_cpte!B7&gt;0,Vol_hor!B7/Nb_cpte!B7," ")</f>
        <v>135.64098494172458</v>
      </c>
      <c r="C7" s="132">
        <f ca="1">IF(Nb_cpte!C7&gt;0,Vol_hor!C7/Nb_cpte!C7," ")</f>
        <v>79.718398534196282</v>
      </c>
      <c r="D7" s="133">
        <f ca="1">IF(Nb_cpte!D7&gt;0,Vol_hor!D7/Nb_cpte!D7," ")</f>
        <v>74.108931449711491</v>
      </c>
      <c r="E7" s="133">
        <f ca="1">IF(Nb_cpte!E7&gt;0,Vol_hor!E7/Nb_cpte!E7," ")</f>
        <v>282.87749648220546</v>
      </c>
      <c r="F7" s="133">
        <f ca="1">IF(Nb_cpte!F7&gt;0,Vol_hor!F7/Nb_cpte!F7," ")</f>
        <v>227.24054802608202</v>
      </c>
      <c r="G7" s="134">
        <f ca="1">IF(Nb_cpte!G7&gt;0,Vol_hor!G7/Nb_cpte!G7," ")</f>
        <v>60.889971469616214</v>
      </c>
      <c r="H7" s="135">
        <f ca="1">IF(Nb_cpte!H7&gt;0,Vol_hor!H7/Nb_cpte!H7," ")</f>
        <v>106.26925466154977</v>
      </c>
      <c r="I7" s="135">
        <f ca="1">IF(Nb_cpte!I7&gt;0,Vol_hor!I7/Nb_cpte!I7," ")</f>
        <v>95.505399549104794</v>
      </c>
      <c r="J7" s="136">
        <f ca="1">IF(Nb_cpte!J7&gt;0,Vol_hor!J7/Nb_cpte!J7," ")</f>
        <v>74.699242497256506</v>
      </c>
      <c r="K7" s="135">
        <f ca="1">IF(Nb_cpte!K7&gt;0,Vol_hor!K7/Nb_cpte!K7," ")</f>
        <v>206.74399763607579</v>
      </c>
      <c r="L7" s="135">
        <f ca="1">IF(Nb_cpte!L7&gt;0,Vol_hor!L7/Nb_cpte!L7," ")</f>
        <v>227.92555728740888</v>
      </c>
      <c r="M7" s="136">
        <f ca="1">IF(Nb_cpte!M7&gt;0,Vol_hor!M7/Nb_cpte!M7," ")</f>
        <v>179.10700348516286</v>
      </c>
      <c r="N7" s="135">
        <f ca="1">IF(Nb_cpte!N7&gt;0,Vol_hor!N7/Nb_cpte!N7," ")</f>
        <v>257.43400841703055</v>
      </c>
      <c r="O7" s="137">
        <f ca="1">IF(Nb_cpte!O7&gt;0,Vol_hor!O7/Nb_cpte!O7," ")</f>
        <v>284.022659964399</v>
      </c>
      <c r="P7" s="138">
        <f ca="1">IF(Nb_cpte!P7&gt;0,Vol_hor!P7/Nb_cpte!P7," ")</f>
        <v>58.403149575234693</v>
      </c>
      <c r="Q7" s="139">
        <f ca="1">IF(Nb_cpte!Q7&gt;0,Vol_hor!Q7/Nb_cpte!Q7," ")</f>
        <v>56.613332592667639</v>
      </c>
      <c r="R7" s="139">
        <f ca="1">IF(Nb_cpte!R7&gt;0,Vol_hor!R7/Nb_cpte!R7," ")</f>
        <v>161.7153468819734</v>
      </c>
      <c r="S7" s="139" t="str">
        <f ca="1">IF(Nb_cpte!S7&gt;0,Vol_hor!S7/Nb_cpte!S7," ")</f>
        <v xml:space="preserve"> </v>
      </c>
      <c r="T7" s="139" t="str">
        <f ca="1">IF(Nb_cpte!T7&gt;0,Vol_hor!T7/Nb_cpte!T7," ")</f>
        <v xml:space="preserve"> </v>
      </c>
      <c r="U7" s="139">
        <f ca="1">IF(Nb_cpte!U7&gt;0,Vol_hor!U7/Nb_cpte!U7," ")</f>
        <v>145.53974104979255</v>
      </c>
      <c r="V7" s="139" t="str">
        <f ca="1">IF(Nb_cpte!V7&gt;0,Vol_hor!V7/Nb_cpte!V7," ")</f>
        <v xml:space="preserve"> </v>
      </c>
      <c r="W7" s="139" t="str">
        <f ca="1">IF(Nb_cpte!W7&gt;0,Vol_hor!W7/Nb_cpte!W7," ")</f>
        <v xml:space="preserve"> </v>
      </c>
      <c r="X7" s="139">
        <f ca="1">IF(Nb_cpte!X7&gt;0,Vol_hor!X7/Nb_cpte!X7," ")</f>
        <v>226.4540621633322</v>
      </c>
      <c r="Y7" s="140">
        <f ca="1">IF(Nb_cpte!Y7&gt;0,Vol_hor!Y7/Nb_cpte!Y7," ")</f>
        <v>219.16619241441489</v>
      </c>
    </row>
    <row r="8" spans="1:25" ht="10.8" thickBot="1" x14ac:dyDescent="0.25">
      <c r="A8" s="26">
        <v>38352</v>
      </c>
      <c r="B8" s="141">
        <f ca="1">IF(Nb_cpte!B8&gt;0,Vol_hor!B8/Nb_cpte!B8," ")</f>
        <v>141.04172642410458</v>
      </c>
      <c r="C8" s="141">
        <f ca="1">IF(Nb_cpte!C8&gt;0,Vol_hor!C8/Nb_cpte!C8," ")</f>
        <v>79.482583905724496</v>
      </c>
      <c r="D8" s="142">
        <f ca="1">IF(Nb_cpte!D8&gt;0,Vol_hor!D8/Nb_cpte!D8," ")</f>
        <v>73.882620127423309</v>
      </c>
      <c r="E8" s="142">
        <f ca="1">IF(Nb_cpte!E8&gt;0,Vol_hor!E8/Nb_cpte!E8," ")</f>
        <v>300.39855527399078</v>
      </c>
      <c r="F8" s="142">
        <f ca="1">IF(Nb_cpte!F8&gt;0,Vol_hor!F8/Nb_cpte!F8," ")</f>
        <v>225.82344799559604</v>
      </c>
      <c r="G8" s="143">
        <f ca="1">IF(Nb_cpte!G8&gt;0,Vol_hor!G8/Nb_cpte!G8," ")</f>
        <v>61.407608720004824</v>
      </c>
      <c r="H8" s="142">
        <f ca="1">IF(Nb_cpte!H8&gt;0,Vol_hor!H8/Nb_cpte!H8," ")</f>
        <v>102.49616931801334</v>
      </c>
      <c r="I8" s="142">
        <f ca="1">IF(Nb_cpte!I8&gt;0,Vol_hor!I8/Nb_cpte!I8," ")</f>
        <v>96.772364272935491</v>
      </c>
      <c r="J8" s="144">
        <f ca="1">IF(Nb_cpte!J8&gt;0,Vol_hor!J8/Nb_cpte!J8," ")</f>
        <v>76.963966810995217</v>
      </c>
      <c r="K8" s="142">
        <f ca="1">IF(Nb_cpte!K8&gt;0,Vol_hor!K8/Nb_cpte!K8," ")</f>
        <v>248.95381169442962</v>
      </c>
      <c r="L8" s="142">
        <f ca="1">IF(Nb_cpte!L8&gt;0,Vol_hor!L8/Nb_cpte!L8," ")</f>
        <v>222.92367477877173</v>
      </c>
      <c r="M8" s="144">
        <f ca="1">IF(Nb_cpte!M8&gt;0,Vol_hor!M8/Nb_cpte!M8," ")</f>
        <v>172.54167326604775</v>
      </c>
      <c r="N8" s="142">
        <f ca="1">IF(Nb_cpte!N8&gt;0,Vol_hor!N8/Nb_cpte!N8," ")</f>
        <v>340.9059176067131</v>
      </c>
      <c r="O8" s="145">
        <f ca="1">IF(Nb_cpte!O8&gt;0,Vol_hor!O8/Nb_cpte!O8," ")</f>
        <v>297.31340975688596</v>
      </c>
      <c r="P8" s="146">
        <f ca="1">IF(Nb_cpte!P8&gt;0,Vol_hor!P8/Nb_cpte!P8," ")</f>
        <v>57.553938107413309</v>
      </c>
      <c r="Q8" s="147">
        <f ca="1">IF(Nb_cpte!Q8&gt;0,Vol_hor!Q8/Nb_cpte!Q8," ")</f>
        <v>56.775233114438485</v>
      </c>
      <c r="R8" s="147">
        <f ca="1">IF(Nb_cpte!R8&gt;0,Vol_hor!R8/Nb_cpte!R8," ")</f>
        <v>161.38351547709658</v>
      </c>
      <c r="S8" s="147" t="str">
        <f ca="1">IF(Nb_cpte!S8&gt;0,Vol_hor!S8/Nb_cpte!S8," ")</f>
        <v xml:space="preserve"> </v>
      </c>
      <c r="T8" s="147" t="str">
        <f ca="1">IF(Nb_cpte!T8&gt;0,Vol_hor!T8/Nb_cpte!T8," ")</f>
        <v xml:space="preserve"> </v>
      </c>
      <c r="U8" s="147">
        <f ca="1">IF(Nb_cpte!U8&gt;0,Vol_hor!U8/Nb_cpte!U8," ")</f>
        <v>142.80704517636553</v>
      </c>
      <c r="V8" s="147" t="str">
        <f ca="1">IF(Nb_cpte!V8&gt;0,Vol_hor!V8/Nb_cpte!V8," ")</f>
        <v xml:space="preserve"> </v>
      </c>
      <c r="W8" s="147" t="str">
        <f ca="1">IF(Nb_cpte!W8&gt;0,Vol_hor!W8/Nb_cpte!W8," ")</f>
        <v xml:space="preserve"> </v>
      </c>
      <c r="X8" s="147">
        <f ca="1">IF(Nb_cpte!X8&gt;0,Vol_hor!X8/Nb_cpte!X8," ")</f>
        <v>226.31131293313436</v>
      </c>
      <c r="Y8" s="148">
        <f ca="1">IF(Nb_cpte!Y8&gt;0,Vol_hor!Y8/Nb_cpte!Y8," ")</f>
        <v>227.76680118541651</v>
      </c>
    </row>
    <row r="9" spans="1:25" x14ac:dyDescent="0.2">
      <c r="A9" s="14">
        <v>38442</v>
      </c>
      <c r="B9" s="124">
        <f ca="1">IF(Nb_cpte!B9&gt;0,Vol_hor!B9/Nb_cpte!B9," ")</f>
        <v>142.20086896625244</v>
      </c>
      <c r="C9" s="124">
        <f ca="1">IF(Nb_cpte!C9&gt;0,Vol_hor!C9/Nb_cpte!C9," ")</f>
        <v>79.396208049568472</v>
      </c>
      <c r="D9" s="125">
        <f ca="1">IF(Nb_cpte!D9&gt;0,Vol_hor!D9/Nb_cpte!D9," ")</f>
        <v>73.816647826527287</v>
      </c>
      <c r="E9" s="125">
        <f ca="1">IF(Nb_cpte!E9&gt;0,Vol_hor!E9/Nb_cpte!E9," ")</f>
        <v>306.25855564689613</v>
      </c>
      <c r="F9" s="125">
        <f ca="1">IF(Nb_cpte!F9&gt;0,Vol_hor!F9/Nb_cpte!F9," ")</f>
        <v>227.13019448809104</v>
      </c>
      <c r="G9" s="126">
        <f ca="1">IF(Nb_cpte!G9&gt;0,Vol_hor!G9/Nb_cpte!G9," ")</f>
        <v>61.70209952353094</v>
      </c>
      <c r="H9" s="125">
        <f ca="1">IF(Nb_cpte!H9&gt;0,Vol_hor!H9/Nb_cpte!H9," ")</f>
        <v>100.94849724200417</v>
      </c>
      <c r="I9" s="125">
        <f ca="1">IF(Nb_cpte!I9&gt;0,Vol_hor!I9/Nb_cpte!I9," ")</f>
        <v>96.494091682985811</v>
      </c>
      <c r="J9" s="127">
        <f ca="1">IF(Nb_cpte!J9&gt;0,Vol_hor!J9/Nb_cpte!J9," ")</f>
        <v>76.891272892715378</v>
      </c>
      <c r="K9" s="125">
        <f ca="1">IF(Nb_cpte!K9&gt;0,Vol_hor!K9/Nb_cpte!K9," ")</f>
        <v>249.23831032363123</v>
      </c>
      <c r="L9" s="125">
        <f ca="1">IF(Nb_cpte!L9&gt;0,Vol_hor!L9/Nb_cpte!L9," ")</f>
        <v>220.34485602669608</v>
      </c>
      <c r="M9" s="127">
        <f ca="1">IF(Nb_cpte!M9&gt;0,Vol_hor!M9/Nb_cpte!M9," ")</f>
        <v>172.67222499874714</v>
      </c>
      <c r="N9" s="125">
        <f ca="1">IF(Nb_cpte!N9&gt;0,Vol_hor!N9/Nb_cpte!N9," ")</f>
        <v>349.99655813680721</v>
      </c>
      <c r="O9" s="128">
        <f ca="1">IF(Nb_cpte!O9&gt;0,Vol_hor!O9/Nb_cpte!O9," ")</f>
        <v>290.99147742253672</v>
      </c>
      <c r="P9" s="129">
        <f ca="1">IF(Nb_cpte!P9&gt;0,Vol_hor!P9/Nb_cpte!P9," ")</f>
        <v>58.101266486549768</v>
      </c>
      <c r="Q9" s="130">
        <f ca="1">IF(Nb_cpte!Q9&gt;0,Vol_hor!Q9/Nb_cpte!Q9," ")</f>
        <v>56.667619264000223</v>
      </c>
      <c r="R9" s="130">
        <f ca="1">IF(Nb_cpte!R9&gt;0,Vol_hor!R9/Nb_cpte!R9," ")</f>
        <v>160.60576841799462</v>
      </c>
      <c r="S9" s="130" t="str">
        <f ca="1">IF(Nb_cpte!S9&gt;0,Vol_hor!S9/Nb_cpte!S9," ")</f>
        <v xml:space="preserve"> </v>
      </c>
      <c r="T9" s="130" t="str">
        <f ca="1">IF(Nb_cpte!T9&gt;0,Vol_hor!T9/Nb_cpte!T9," ")</f>
        <v xml:space="preserve"> </v>
      </c>
      <c r="U9" s="130">
        <f ca="1">IF(Nb_cpte!U9&gt;0,Vol_hor!U9/Nb_cpte!U9," ")</f>
        <v>141.44113244532323</v>
      </c>
      <c r="V9" s="130" t="str">
        <f ca="1">IF(Nb_cpte!V9&gt;0,Vol_hor!V9/Nb_cpte!V9," ")</f>
        <v xml:space="preserve"> </v>
      </c>
      <c r="W9" s="130" t="str">
        <f ca="1">IF(Nb_cpte!W9&gt;0,Vol_hor!W9/Nb_cpte!W9," ")</f>
        <v xml:space="preserve"> </v>
      </c>
      <c r="X9" s="130">
        <f ca="1">IF(Nb_cpte!X9&gt;0,Vol_hor!X9/Nb_cpte!X9," ")</f>
        <v>227.55134536207532</v>
      </c>
      <c r="Y9" s="131">
        <f ca="1">IF(Nb_cpte!Y9&gt;0,Vol_hor!Y9/Nb_cpte!Y9," ")</f>
        <v>209.42223641336514</v>
      </c>
    </row>
    <row r="10" spans="1:25" x14ac:dyDescent="0.2">
      <c r="A10" s="20">
        <v>38533</v>
      </c>
      <c r="B10" s="132">
        <f ca="1">IF(Nb_cpte!B10&gt;0,Vol_hor!B10/Nb_cpte!B10," ")</f>
        <v>141.89596761091525</v>
      </c>
      <c r="C10" s="132">
        <f ca="1">IF(Nb_cpte!C10&gt;0,Vol_hor!C10/Nb_cpte!C10," ")</f>
        <v>78.327131130421463</v>
      </c>
      <c r="D10" s="133">
        <f ca="1">IF(Nb_cpte!D10&gt;0,Vol_hor!D10/Nb_cpte!D10," ")</f>
        <v>72.737559824000172</v>
      </c>
      <c r="E10" s="133">
        <f ca="1">IF(Nb_cpte!E10&gt;0,Vol_hor!E10/Nb_cpte!E10," ")</f>
        <v>308.63178681231352</v>
      </c>
      <c r="F10" s="133">
        <f ca="1">IF(Nb_cpte!F10&gt;0,Vol_hor!F10/Nb_cpte!F10," ")</f>
        <v>227.59107468428053</v>
      </c>
      <c r="G10" s="134">
        <f ca="1">IF(Nb_cpte!G10&gt;0,Vol_hor!G10/Nb_cpte!G10," ")</f>
        <v>60.86572753111831</v>
      </c>
      <c r="H10" s="135">
        <f ca="1">IF(Nb_cpte!H10&gt;0,Vol_hor!H10/Nb_cpte!H10," ")</f>
        <v>106.30643328112902</v>
      </c>
      <c r="I10" s="135">
        <f ca="1">IF(Nb_cpte!I10&gt;0,Vol_hor!I10/Nb_cpte!I10," ")</f>
        <v>96.89894050199841</v>
      </c>
      <c r="J10" s="136">
        <f ca="1">IF(Nb_cpte!J10&gt;0,Vol_hor!J10/Nb_cpte!J10," ")</f>
        <v>76.925172506182435</v>
      </c>
      <c r="K10" s="135">
        <f ca="1">IF(Nb_cpte!K10&gt;0,Vol_hor!K10/Nb_cpte!K10," ")</f>
        <v>255.65118512544436</v>
      </c>
      <c r="L10" s="135">
        <f ca="1">IF(Nb_cpte!L10&gt;0,Vol_hor!L10/Nb_cpte!L10," ")</f>
        <v>219.57371743276366</v>
      </c>
      <c r="M10" s="136">
        <f ca="1">IF(Nb_cpte!M10&gt;0,Vol_hor!M10/Nb_cpte!M10," ")</f>
        <v>173.40708859841831</v>
      </c>
      <c r="N10" s="135">
        <f ca="1">IF(Nb_cpte!N10&gt;0,Vol_hor!N10/Nb_cpte!N10," ")</f>
        <v>359.16905043856673</v>
      </c>
      <c r="O10" s="137">
        <f ca="1">IF(Nb_cpte!O10&gt;0,Vol_hor!O10/Nb_cpte!O10," ")</f>
        <v>285.79269973223944</v>
      </c>
      <c r="P10" s="138">
        <f ca="1">IF(Nb_cpte!P10&gt;0,Vol_hor!P10/Nb_cpte!P10," ")</f>
        <v>57.827925978393267</v>
      </c>
      <c r="Q10" s="139">
        <f ca="1">IF(Nb_cpte!Q10&gt;0,Vol_hor!Q10/Nb_cpte!Q10," ")</f>
        <v>55.801978386599259</v>
      </c>
      <c r="R10" s="139">
        <f ca="1">IF(Nb_cpte!R10&gt;0,Vol_hor!R10/Nb_cpte!R10," ")</f>
        <v>159.88083616978008</v>
      </c>
      <c r="S10" s="139" t="str">
        <f ca="1">IF(Nb_cpte!S10&gt;0,Vol_hor!S10/Nb_cpte!S10," ")</f>
        <v xml:space="preserve"> </v>
      </c>
      <c r="T10" s="139" t="str">
        <f ca="1">IF(Nb_cpte!T10&gt;0,Vol_hor!T10/Nb_cpte!T10," ")</f>
        <v xml:space="preserve"> </v>
      </c>
      <c r="U10" s="139">
        <f ca="1">IF(Nb_cpte!U10&gt;0,Vol_hor!U10/Nb_cpte!U10," ")</f>
        <v>137.77281882568175</v>
      </c>
      <c r="V10" s="139" t="str">
        <f ca="1">IF(Nb_cpte!V10&gt;0,Vol_hor!V10/Nb_cpte!V10," ")</f>
        <v xml:space="preserve"> </v>
      </c>
      <c r="W10" s="139" t="str">
        <f ca="1">IF(Nb_cpte!W10&gt;0,Vol_hor!W10/Nb_cpte!W10," ")</f>
        <v xml:space="preserve"> </v>
      </c>
      <c r="X10" s="139">
        <f ca="1">IF(Nb_cpte!X10&gt;0,Vol_hor!X10/Nb_cpte!X10," ")</f>
        <v>228.60969866102775</v>
      </c>
      <c r="Y10" s="140">
        <f ca="1">IF(Nb_cpte!Y10&gt;0,Vol_hor!Y10/Nb_cpte!Y10," ")</f>
        <v>228.02039075035654</v>
      </c>
    </row>
    <row r="11" spans="1:25" x14ac:dyDescent="0.2">
      <c r="A11" s="20">
        <v>38625</v>
      </c>
      <c r="B11" s="132">
        <f ca="1">IF(Nb_cpte!B11&gt;0,Vol_hor!B11/Nb_cpte!B11," ")</f>
        <v>140.44561856927652</v>
      </c>
      <c r="C11" s="132">
        <f ca="1">IF(Nb_cpte!C11&gt;0,Vol_hor!C11/Nb_cpte!C11," ")</f>
        <v>78.365254554029406</v>
      </c>
      <c r="D11" s="133">
        <f ca="1">IF(Nb_cpte!D11&gt;0,Vol_hor!D11/Nb_cpte!D11," ")</f>
        <v>72.77013341655308</v>
      </c>
      <c r="E11" s="133">
        <f ca="1">IF(Nb_cpte!E11&gt;0,Vol_hor!E11/Nb_cpte!E11," ")</f>
        <v>305.80437361551941</v>
      </c>
      <c r="F11" s="133">
        <f ca="1">IF(Nb_cpte!F11&gt;0,Vol_hor!F11/Nb_cpte!F11," ")</f>
        <v>229.31996936494195</v>
      </c>
      <c r="G11" s="134">
        <f ca="1">IF(Nb_cpte!G11&gt;0,Vol_hor!G11/Nb_cpte!G11," ")</f>
        <v>60.687025074624337</v>
      </c>
      <c r="H11" s="135">
        <f ca="1">IF(Nb_cpte!H11&gt;0,Vol_hor!H11/Nb_cpte!H11," ")</f>
        <v>104.7142789288326</v>
      </c>
      <c r="I11" s="135">
        <f ca="1">IF(Nb_cpte!I11&gt;0,Vol_hor!I11/Nb_cpte!I11," ")</f>
        <v>95.414683074525627</v>
      </c>
      <c r="J11" s="136">
        <f ca="1">IF(Nb_cpte!J11&gt;0,Vol_hor!J11/Nb_cpte!J11," ")</f>
        <v>76.362446700209873</v>
      </c>
      <c r="K11" s="135">
        <f ca="1">IF(Nb_cpte!K11&gt;0,Vol_hor!K11/Nb_cpte!K11," ")</f>
        <v>256.63447797198461</v>
      </c>
      <c r="L11" s="135">
        <f ca="1">IF(Nb_cpte!L11&gt;0,Vol_hor!L11/Nb_cpte!L11," ")</f>
        <v>214.02776606442939</v>
      </c>
      <c r="M11" s="136">
        <f ca="1">IF(Nb_cpte!M11&gt;0,Vol_hor!M11/Nb_cpte!M11," ")</f>
        <v>170.10604858671329</v>
      </c>
      <c r="N11" s="135">
        <f ca="1">IF(Nb_cpte!N11&gt;0,Vol_hor!N11/Nb_cpte!N11," ")</f>
        <v>354.14567712578889</v>
      </c>
      <c r="O11" s="137">
        <f ca="1">IF(Nb_cpte!O11&gt;0,Vol_hor!O11/Nb_cpte!O11," ")</f>
        <v>268.89837837661332</v>
      </c>
      <c r="P11" s="138">
        <f ca="1">IF(Nb_cpte!P11&gt;0,Vol_hor!P11/Nb_cpte!P11," ")</f>
        <v>56.378523716493</v>
      </c>
      <c r="Q11" s="139">
        <f ca="1">IF(Nb_cpte!Q11&gt;0,Vol_hor!Q11/Nb_cpte!Q11," ")</f>
        <v>56.343573026595273</v>
      </c>
      <c r="R11" s="139">
        <f ca="1">IF(Nb_cpte!R11&gt;0,Vol_hor!R11/Nb_cpte!R11," ")</f>
        <v>159.26709783495582</v>
      </c>
      <c r="S11" s="139" t="str">
        <f ca="1">IF(Nb_cpte!S11&gt;0,Vol_hor!S11/Nb_cpte!S11," ")</f>
        <v xml:space="preserve"> </v>
      </c>
      <c r="T11" s="139" t="str">
        <f ca="1">IF(Nb_cpte!T11&gt;0,Vol_hor!T11/Nb_cpte!T11," ")</f>
        <v xml:space="preserve"> </v>
      </c>
      <c r="U11" s="139">
        <f ca="1">IF(Nb_cpte!U11&gt;0,Vol_hor!U11/Nb_cpte!U11," ")</f>
        <v>135.82320314008768</v>
      </c>
      <c r="V11" s="139" t="str">
        <f ca="1">IF(Nb_cpte!V11&gt;0,Vol_hor!V11/Nb_cpte!V11," ")</f>
        <v xml:space="preserve"> </v>
      </c>
      <c r="W11" s="139" t="str">
        <f ca="1">IF(Nb_cpte!W11&gt;0,Vol_hor!W11/Nb_cpte!W11," ")</f>
        <v xml:space="preserve"> </v>
      </c>
      <c r="X11" s="139">
        <f ca="1">IF(Nb_cpte!X11&gt;0,Vol_hor!X11/Nb_cpte!X11," ")</f>
        <v>226.90056195162271</v>
      </c>
      <c r="Y11" s="140">
        <f ca="1">IF(Nb_cpte!Y11&gt;0,Vol_hor!Y11/Nb_cpte!Y11," ")</f>
        <v>223.6404413168724</v>
      </c>
    </row>
    <row r="12" spans="1:25" ht="10.8" thickBot="1" x14ac:dyDescent="0.25">
      <c r="A12" s="26">
        <v>38717</v>
      </c>
      <c r="B12" s="141">
        <f ca="1">IF(Nb_cpte!B12&gt;0,Vol_hor!B12/Nb_cpte!B12," ")</f>
        <v>142.38093397307037</v>
      </c>
      <c r="C12" s="141">
        <f ca="1">IF(Nb_cpte!C12&gt;0,Vol_hor!C12/Nb_cpte!C12," ")</f>
        <v>77.616619829557337</v>
      </c>
      <c r="D12" s="142">
        <f ca="1">IF(Nb_cpte!D12&gt;0,Vol_hor!D12/Nb_cpte!D12," ")</f>
        <v>72.037022520647085</v>
      </c>
      <c r="E12" s="142">
        <f ca="1">IF(Nb_cpte!E12&gt;0,Vol_hor!E12/Nb_cpte!E12," ")</f>
        <v>314.14696126925941</v>
      </c>
      <c r="F12" s="142">
        <f ca="1">IF(Nb_cpte!F12&gt;0,Vol_hor!F12/Nb_cpte!F12," ")</f>
        <v>228.13577475434221</v>
      </c>
      <c r="G12" s="143">
        <f ca="1">IF(Nb_cpte!G12&gt;0,Vol_hor!G12/Nb_cpte!G12," ")</f>
        <v>60.701778806954287</v>
      </c>
      <c r="H12" s="142">
        <f ca="1">IF(Nb_cpte!H12&gt;0,Vol_hor!H12/Nb_cpte!H12," ")</f>
        <v>107.06133573941746</v>
      </c>
      <c r="I12" s="142">
        <f ca="1">IF(Nb_cpte!I12&gt;0,Vol_hor!I12/Nb_cpte!I12," ")</f>
        <v>94.69059694931039</v>
      </c>
      <c r="J12" s="144">
        <f ca="1">IF(Nb_cpte!J12&gt;0,Vol_hor!J12/Nb_cpte!J12," ")</f>
        <v>75.877320013595337</v>
      </c>
      <c r="K12" s="142">
        <f ca="1">IF(Nb_cpte!K12&gt;0,Vol_hor!K12/Nb_cpte!K12," ")</f>
        <v>260.36037118886617</v>
      </c>
      <c r="L12" s="142">
        <f ca="1">IF(Nb_cpte!L12&gt;0,Vol_hor!L12/Nb_cpte!L12," ")</f>
        <v>206.26557967081666</v>
      </c>
      <c r="M12" s="144">
        <f ca="1">IF(Nb_cpte!M12&gt;0,Vol_hor!M12/Nb_cpte!M12," ")</f>
        <v>163.34348132068251</v>
      </c>
      <c r="N12" s="142">
        <f ca="1">IF(Nb_cpte!N12&gt;0,Vol_hor!N12/Nb_cpte!N12," ")</f>
        <v>371.0445932179382</v>
      </c>
      <c r="O12" s="145">
        <f ca="1">IF(Nb_cpte!O12&gt;0,Vol_hor!O12/Nb_cpte!O12," ")</f>
        <v>263.26322576065388</v>
      </c>
      <c r="P12" s="146">
        <f ca="1">IF(Nb_cpte!P12&gt;0,Vol_hor!P12/Nb_cpte!P12," ")</f>
        <v>54.064760874471041</v>
      </c>
      <c r="Q12" s="147">
        <f ca="1">IF(Nb_cpte!Q12&gt;0,Vol_hor!Q12/Nb_cpte!Q12," ")</f>
        <v>56.444453450303676</v>
      </c>
      <c r="R12" s="147">
        <f ca="1">IF(Nb_cpte!R12&gt;0,Vol_hor!R12/Nb_cpte!R12," ")</f>
        <v>158.28864874411087</v>
      </c>
      <c r="S12" s="147" t="str">
        <f ca="1">IF(Nb_cpte!S12&gt;0,Vol_hor!S12/Nb_cpte!S12," ")</f>
        <v xml:space="preserve"> </v>
      </c>
      <c r="T12" s="147" t="str">
        <f ca="1">IF(Nb_cpte!T12&gt;0,Vol_hor!T12/Nb_cpte!T12," ")</f>
        <v xml:space="preserve"> </v>
      </c>
      <c r="U12" s="147">
        <f ca="1">IF(Nb_cpte!U12&gt;0,Vol_hor!U12/Nb_cpte!U12," ")</f>
        <v>134.88270607429533</v>
      </c>
      <c r="V12" s="147" t="str">
        <f ca="1">IF(Nb_cpte!V12&gt;0,Vol_hor!V12/Nb_cpte!V12," ")</f>
        <v xml:space="preserve"> </v>
      </c>
      <c r="W12" s="147" t="str">
        <f ca="1">IF(Nb_cpte!W12&gt;0,Vol_hor!W12/Nb_cpte!W12," ")</f>
        <v xml:space="preserve"> </v>
      </c>
      <c r="X12" s="147">
        <f ca="1">IF(Nb_cpte!X12&gt;0,Vol_hor!X12/Nb_cpte!X12," ")</f>
        <v>225.88113768779593</v>
      </c>
      <c r="Y12" s="148">
        <f ca="1">IF(Nb_cpte!Y12&gt;0,Vol_hor!Y12/Nb_cpte!Y12," ")</f>
        <v>231.55654547503894</v>
      </c>
    </row>
    <row r="13" spans="1:25" x14ac:dyDescent="0.2">
      <c r="A13" s="14">
        <v>38807</v>
      </c>
      <c r="B13" s="124">
        <f ca="1">IF(Nb_cpte!B13&gt;0,Vol_hor!B13/Nb_cpte!B13," ")</f>
        <v>143.33708495817646</v>
      </c>
      <c r="C13" s="124">
        <f ca="1">IF(Nb_cpte!C13&gt;0,Vol_hor!C13/Nb_cpte!C13," ")</f>
        <v>77.548939209067939</v>
      </c>
      <c r="D13" s="125">
        <f ca="1">IF(Nb_cpte!D13&gt;0,Vol_hor!D13/Nb_cpte!D13," ")</f>
        <v>71.986278638700156</v>
      </c>
      <c r="E13" s="125">
        <f ca="1">IF(Nb_cpte!E13&gt;0,Vol_hor!E13/Nb_cpte!E13," ")</f>
        <v>317.41475747554892</v>
      </c>
      <c r="F13" s="125">
        <f ca="1">IF(Nb_cpte!F13&gt;0,Vol_hor!F13/Nb_cpte!F13," ")</f>
        <v>228.59136338984879</v>
      </c>
      <c r="G13" s="126">
        <f ca="1">IF(Nb_cpte!G13&gt;0,Vol_hor!G13/Nb_cpte!G13," ")</f>
        <v>60.960618365636677</v>
      </c>
      <c r="H13" s="125">
        <f ca="1">IF(Nb_cpte!H13&gt;0,Vol_hor!H13/Nb_cpte!H13," ")</f>
        <v>98.089825766021832</v>
      </c>
      <c r="I13" s="125">
        <f ca="1">IF(Nb_cpte!I13&gt;0,Vol_hor!I13/Nb_cpte!I13," ")</f>
        <v>95.693228095503798</v>
      </c>
      <c r="J13" s="127">
        <f ca="1">IF(Nb_cpte!J13&gt;0,Vol_hor!J13/Nb_cpte!J13," ")</f>
        <v>77.515512828254415</v>
      </c>
      <c r="K13" s="125">
        <f ca="1">IF(Nb_cpte!K13&gt;0,Vol_hor!K13/Nb_cpte!K13," ")</f>
        <v>259.4209750971379</v>
      </c>
      <c r="L13" s="125">
        <f ca="1">IF(Nb_cpte!L13&gt;0,Vol_hor!L13/Nb_cpte!L13," ")</f>
        <v>204.52734859662303</v>
      </c>
      <c r="M13" s="127">
        <f ca="1">IF(Nb_cpte!M13&gt;0,Vol_hor!M13/Nb_cpte!M13," ")</f>
        <v>163.17420608162519</v>
      </c>
      <c r="N13" s="125">
        <f ca="1">IF(Nb_cpte!N13&gt;0,Vol_hor!N13/Nb_cpte!N13," ")</f>
        <v>373.09260370147797</v>
      </c>
      <c r="O13" s="128">
        <f ca="1">IF(Nb_cpte!O13&gt;0,Vol_hor!O13/Nb_cpte!O13," ")</f>
        <v>255.14377011504214</v>
      </c>
      <c r="P13" s="129">
        <f ca="1">IF(Nb_cpte!P13&gt;0,Vol_hor!P13/Nb_cpte!P13," ")</f>
        <v>48.556514499641544</v>
      </c>
      <c r="Q13" s="130">
        <f ca="1">IF(Nb_cpte!Q13&gt;0,Vol_hor!Q13/Nb_cpte!Q13," ")</f>
        <v>56.609022457104125</v>
      </c>
      <c r="R13" s="130">
        <f ca="1">IF(Nb_cpte!R13&gt;0,Vol_hor!R13/Nb_cpte!R13," ")</f>
        <v>157.4917030798218</v>
      </c>
      <c r="S13" s="130">
        <f ca="1">IF(Nb_cpte!S13&gt;0,Vol_hor!S13/Nb_cpte!S13," ")</f>
        <v>52.083669457881925</v>
      </c>
      <c r="T13" s="130" t="str">
        <f ca="1">IF(Nb_cpte!T13&gt;0,Vol_hor!T13/Nb_cpte!T13," ")</f>
        <v xml:space="preserve"> </v>
      </c>
      <c r="U13" s="130">
        <f ca="1">IF(Nb_cpte!U13&gt;0,Vol_hor!U13/Nb_cpte!U13," ")</f>
        <v>134.1266993177201</v>
      </c>
      <c r="V13" s="130">
        <f ca="1">IF(Nb_cpte!V13&gt;0,Vol_hor!V13/Nb_cpte!V13," ")</f>
        <v>197.41712589872708</v>
      </c>
      <c r="W13" s="130" t="str">
        <f ca="1">IF(Nb_cpte!W13&gt;0,Vol_hor!W13/Nb_cpte!W13," ")</f>
        <v xml:space="preserve"> </v>
      </c>
      <c r="X13" s="130">
        <f ca="1">IF(Nb_cpte!X13&gt;0,Vol_hor!X13/Nb_cpte!X13," ")</f>
        <v>240.74782555131534</v>
      </c>
      <c r="Y13" s="131">
        <f ca="1">IF(Nb_cpte!Y13&gt;0,Vol_hor!Y13/Nb_cpte!Y13," ")</f>
        <v>225.37685434826929</v>
      </c>
    </row>
    <row r="14" spans="1:25" x14ac:dyDescent="0.2">
      <c r="A14" s="20">
        <v>38898</v>
      </c>
      <c r="B14" s="132">
        <f ca="1">IF(Nb_cpte!B14&gt;0,Vol_hor!B14/Nb_cpte!B14," ")</f>
        <v>142.90450127333327</v>
      </c>
      <c r="C14" s="132">
        <f ca="1">IF(Nb_cpte!C14&gt;0,Vol_hor!C14/Nb_cpte!C14," ")</f>
        <v>77.062511276318745</v>
      </c>
      <c r="D14" s="133">
        <f ca="1">IF(Nb_cpte!D14&gt;0,Vol_hor!D14/Nb_cpte!D14," ")</f>
        <v>71.525356292032072</v>
      </c>
      <c r="E14" s="133">
        <f ca="1">IF(Nb_cpte!E14&gt;0,Vol_hor!E14/Nb_cpte!E14," ")</f>
        <v>319.06654860666913</v>
      </c>
      <c r="F14" s="133">
        <f ca="1">IF(Nb_cpte!F14&gt;0,Vol_hor!F14/Nb_cpte!F14," ")</f>
        <v>229.04485001907804</v>
      </c>
      <c r="G14" s="134">
        <f ca="1">IF(Nb_cpte!G14&gt;0,Vol_hor!G14/Nb_cpte!G14," ")</f>
        <v>61.02723147181171</v>
      </c>
      <c r="H14" s="135">
        <f ca="1">IF(Nb_cpte!H14&gt;0,Vol_hor!H14/Nb_cpte!H14," ")</f>
        <v>105.81020151203447</v>
      </c>
      <c r="I14" s="135">
        <f ca="1">IF(Nb_cpte!I14&gt;0,Vol_hor!I14/Nb_cpte!I14," ")</f>
        <v>95.076294720320718</v>
      </c>
      <c r="J14" s="136">
        <f ca="1">IF(Nb_cpte!J14&gt;0,Vol_hor!J14/Nb_cpte!J14," ")</f>
        <v>76.226852110382737</v>
      </c>
      <c r="K14" s="135">
        <f ca="1">IF(Nb_cpte!K14&gt;0,Vol_hor!K14/Nb_cpte!K14," ")</f>
        <v>256.4046439176102</v>
      </c>
      <c r="L14" s="135">
        <f ca="1">IF(Nb_cpte!L14&gt;0,Vol_hor!L14/Nb_cpte!L14," ")</f>
        <v>199.90109146893258</v>
      </c>
      <c r="M14" s="136">
        <f ca="1">IF(Nb_cpte!M14&gt;0,Vol_hor!M14/Nb_cpte!M14," ")</f>
        <v>157.94608231748444</v>
      </c>
      <c r="N14" s="135">
        <f ca="1">IF(Nb_cpte!N14&gt;0,Vol_hor!N14/Nb_cpte!N14," ")</f>
        <v>368.05504543778335</v>
      </c>
      <c r="O14" s="137">
        <f ca="1">IF(Nb_cpte!O14&gt;0,Vol_hor!O14/Nb_cpte!O14," ")</f>
        <v>243.001448142638</v>
      </c>
      <c r="P14" s="138">
        <f ca="1">IF(Nb_cpte!P14&gt;0,Vol_hor!P14/Nb_cpte!P14," ")</f>
        <v>48.446181248022043</v>
      </c>
      <c r="Q14" s="139">
        <f ca="1">IF(Nb_cpte!Q14&gt;0,Vol_hor!Q14/Nb_cpte!Q14," ")</f>
        <v>56.714377065478992</v>
      </c>
      <c r="R14" s="139">
        <f ca="1">IF(Nb_cpte!R14&gt;0,Vol_hor!R14/Nb_cpte!R14," ")</f>
        <v>157.19461044196535</v>
      </c>
      <c r="S14" s="139">
        <f ca="1">IF(Nb_cpte!S14&gt;0,Vol_hor!S14/Nb_cpte!S14," ")</f>
        <v>51.805405528961018</v>
      </c>
      <c r="T14" s="139" t="str">
        <f ca="1">IF(Nb_cpte!T14&gt;0,Vol_hor!T14/Nb_cpte!T14," ")</f>
        <v xml:space="preserve"> </v>
      </c>
      <c r="U14" s="139">
        <f ca="1">IF(Nb_cpte!U14&gt;0,Vol_hor!U14/Nb_cpte!U14," ")</f>
        <v>133.3508672598409</v>
      </c>
      <c r="V14" s="139">
        <f ca="1">IF(Nb_cpte!V14&gt;0,Vol_hor!V14/Nb_cpte!V14," ")</f>
        <v>202.37934996096948</v>
      </c>
      <c r="W14" s="139" t="str">
        <f ca="1">IF(Nb_cpte!W14&gt;0,Vol_hor!W14/Nb_cpte!W14," ")</f>
        <v xml:space="preserve"> </v>
      </c>
      <c r="X14" s="139">
        <f ca="1">IF(Nb_cpte!X14&gt;0,Vol_hor!X14/Nb_cpte!X14," ")</f>
        <v>238.52628797816845</v>
      </c>
      <c r="Y14" s="140">
        <f ca="1">IF(Nb_cpte!Y14&gt;0,Vol_hor!Y14/Nb_cpte!Y14," ")</f>
        <v>233.83800966634985</v>
      </c>
    </row>
    <row r="15" spans="1:25" x14ac:dyDescent="0.2">
      <c r="A15" s="20">
        <v>38990</v>
      </c>
      <c r="B15" s="132">
        <f ca="1">IF(Nb_cpte!B15&gt;0,Vol_hor!B15/Nb_cpte!B15," ")</f>
        <v>142.89502650511039</v>
      </c>
      <c r="C15" s="132">
        <f ca="1">IF(Nb_cpte!C15&gt;0,Vol_hor!C15/Nb_cpte!C15," ")</f>
        <v>76.709937801746293</v>
      </c>
      <c r="D15" s="133">
        <f ca="1">IF(Nb_cpte!D15&gt;0,Vol_hor!D15/Nb_cpte!D15," ")</f>
        <v>71.147502418862814</v>
      </c>
      <c r="E15" s="133">
        <f ca="1">IF(Nb_cpte!E15&gt;0,Vol_hor!E15/Nb_cpte!E15," ")</f>
        <v>319.94788851273881</v>
      </c>
      <c r="F15" s="133">
        <f ca="1">IF(Nb_cpte!F15&gt;0,Vol_hor!F15/Nb_cpte!F15," ")</f>
        <v>228.68949023895792</v>
      </c>
      <c r="G15" s="134">
        <f ca="1">IF(Nb_cpte!G15&gt;0,Vol_hor!G15/Nb_cpte!G15," ")</f>
        <v>60.675800061863931</v>
      </c>
      <c r="H15" s="135">
        <f ca="1">IF(Nb_cpte!H15&gt;0,Vol_hor!H15/Nb_cpte!H15," ")</f>
        <v>101.97216425920155</v>
      </c>
      <c r="I15" s="135">
        <f ca="1">IF(Nb_cpte!I15&gt;0,Vol_hor!I15/Nb_cpte!I15," ")</f>
        <v>94.124741263032064</v>
      </c>
      <c r="J15" s="136">
        <f ca="1">IF(Nb_cpte!J15&gt;0,Vol_hor!J15/Nb_cpte!J15," ")</f>
        <v>76.23953744065301</v>
      </c>
      <c r="K15" s="135">
        <f ca="1">IF(Nb_cpte!K15&gt;0,Vol_hor!K15/Nb_cpte!K15," ")</f>
        <v>259.35461109282312</v>
      </c>
      <c r="L15" s="135">
        <f ca="1">IF(Nb_cpte!L15&gt;0,Vol_hor!L15/Nb_cpte!L15," ")</f>
        <v>189.94716923132248</v>
      </c>
      <c r="M15" s="136">
        <f ca="1">IF(Nb_cpte!M15&gt;0,Vol_hor!M15/Nb_cpte!M15," ")</f>
        <v>153.43136685254277</v>
      </c>
      <c r="N15" s="135">
        <f ca="1">IF(Nb_cpte!N15&gt;0,Vol_hor!N15/Nb_cpte!N15," ")</f>
        <v>371.43673133620666</v>
      </c>
      <c r="O15" s="137">
        <f ca="1">IF(Nb_cpte!O15&gt;0,Vol_hor!O15/Nb_cpte!O15," ")</f>
        <v>213.65484597235044</v>
      </c>
      <c r="P15" s="138">
        <f ca="1">IF(Nb_cpte!P15&gt;0,Vol_hor!P15/Nb_cpte!P15," ")</f>
        <v>48.470413982939185</v>
      </c>
      <c r="Q15" s="139">
        <f ca="1">IF(Nb_cpte!Q15&gt;0,Vol_hor!Q15/Nb_cpte!Q15," ")</f>
        <v>56.481628105044827</v>
      </c>
      <c r="R15" s="139">
        <f ca="1">IF(Nb_cpte!R15&gt;0,Vol_hor!R15/Nb_cpte!R15," ")</f>
        <v>156.35048073132725</v>
      </c>
      <c r="S15" s="139">
        <f ca="1">IF(Nb_cpte!S15&gt;0,Vol_hor!S15/Nb_cpte!S15," ")</f>
        <v>52.392745061440749</v>
      </c>
      <c r="T15" s="139" t="str">
        <f ca="1">IF(Nb_cpte!T15&gt;0,Vol_hor!T15/Nb_cpte!T15," ")</f>
        <v xml:space="preserve"> </v>
      </c>
      <c r="U15" s="139">
        <f ca="1">IF(Nb_cpte!U15&gt;0,Vol_hor!U15/Nb_cpte!U15," ")</f>
        <v>132.60718260163773</v>
      </c>
      <c r="V15" s="139">
        <f ca="1">IF(Nb_cpte!V15&gt;0,Vol_hor!V15/Nb_cpte!V15," ")</f>
        <v>204.35563542519705</v>
      </c>
      <c r="W15" s="139" t="str">
        <f ca="1">IF(Nb_cpte!W15&gt;0,Vol_hor!W15/Nb_cpte!W15," ")</f>
        <v xml:space="preserve"> </v>
      </c>
      <c r="X15" s="139">
        <f ca="1">IF(Nb_cpte!X15&gt;0,Vol_hor!X15/Nb_cpte!X15," ")</f>
        <v>240.55788320840239</v>
      </c>
      <c r="Y15" s="140">
        <f ca="1">IF(Nb_cpte!Y15&gt;0,Vol_hor!Y15/Nb_cpte!Y15," ")</f>
        <v>227.99340678153283</v>
      </c>
    </row>
    <row r="16" spans="1:25" ht="10.8" thickBot="1" x14ac:dyDescent="0.25">
      <c r="A16" s="26">
        <v>39082</v>
      </c>
      <c r="B16" s="141">
        <f ca="1">IF(Nb_cpte!B16&gt;0,Vol_hor!B16/Nb_cpte!B16," ")</f>
        <v>143.73130819977024</v>
      </c>
      <c r="C16" s="141">
        <f ca="1">IF(Nb_cpte!C16&gt;0,Vol_hor!C16/Nb_cpte!C16," ")</f>
        <v>76.028754672587013</v>
      </c>
      <c r="D16" s="142">
        <f ca="1">IF(Nb_cpte!D16&gt;0,Vol_hor!D16/Nb_cpte!D16," ")</f>
        <v>70.45839939172545</v>
      </c>
      <c r="E16" s="142">
        <f ca="1">IF(Nb_cpte!E16&gt;0,Vol_hor!E16/Nb_cpte!E16," ")</f>
        <v>324.6392062138251</v>
      </c>
      <c r="F16" s="142">
        <f ca="1">IF(Nb_cpte!F16&gt;0,Vol_hor!F16/Nb_cpte!F16," ")</f>
        <v>228.98435104681434</v>
      </c>
      <c r="G16" s="143">
        <f ca="1">IF(Nb_cpte!G16&gt;0,Vol_hor!G16/Nb_cpte!G16," ")</f>
        <v>60.617513816700146</v>
      </c>
      <c r="H16" s="142">
        <f ca="1">IF(Nb_cpte!H16&gt;0,Vol_hor!H16/Nb_cpte!H16," ")</f>
        <v>103.10587551747213</v>
      </c>
      <c r="I16" s="142">
        <f ca="1">IF(Nb_cpte!I16&gt;0,Vol_hor!I16/Nb_cpte!I16," ")</f>
        <v>93.208761547920517</v>
      </c>
      <c r="J16" s="144">
        <f ca="1">IF(Nb_cpte!J16&gt;0,Vol_hor!J16/Nb_cpte!J16," ")</f>
        <v>75.210301408762035</v>
      </c>
      <c r="K16" s="142">
        <f ca="1">IF(Nb_cpte!K16&gt;0,Vol_hor!K16/Nb_cpte!K16," ")</f>
        <v>257.66942274602712</v>
      </c>
      <c r="L16" s="142">
        <f ca="1">IF(Nb_cpte!L16&gt;0,Vol_hor!L16/Nb_cpte!L16," ")</f>
        <v>185.57714188139352</v>
      </c>
      <c r="M16" s="144">
        <f ca="1">IF(Nb_cpte!M16&gt;0,Vol_hor!M16/Nb_cpte!M16," ")</f>
        <v>150.82328945133273</v>
      </c>
      <c r="N16" s="142">
        <f ca="1">IF(Nb_cpte!N16&gt;0,Vol_hor!N16/Nb_cpte!N16," ")</f>
        <v>374.37205240372907</v>
      </c>
      <c r="O16" s="145">
        <f ca="1">IF(Nb_cpte!O16&gt;0,Vol_hor!O16/Nb_cpte!O16," ")</f>
        <v>185.64570500276355</v>
      </c>
      <c r="P16" s="146">
        <f ca="1">IF(Nb_cpte!P16&gt;0,Vol_hor!P16/Nb_cpte!P16," ")</f>
        <v>48.186556940975109</v>
      </c>
      <c r="Q16" s="147">
        <f ca="1">IF(Nb_cpte!Q16&gt;0,Vol_hor!Q16/Nb_cpte!Q16," ")</f>
        <v>56.046629573564161</v>
      </c>
      <c r="R16" s="147">
        <f ca="1">IF(Nb_cpte!R16&gt;0,Vol_hor!R16/Nb_cpte!R16," ")</f>
        <v>155.38761102900799</v>
      </c>
      <c r="S16" s="147">
        <f ca="1">IF(Nb_cpte!S16&gt;0,Vol_hor!S16/Nb_cpte!S16," ")</f>
        <v>52.402233596494113</v>
      </c>
      <c r="T16" s="147" t="str">
        <f ca="1">IF(Nb_cpte!T16&gt;0,Vol_hor!T16/Nb_cpte!T16," ")</f>
        <v xml:space="preserve"> </v>
      </c>
      <c r="U16" s="147">
        <f ca="1">IF(Nb_cpte!U16&gt;0,Vol_hor!U16/Nb_cpte!U16," ")</f>
        <v>131.87191317200035</v>
      </c>
      <c r="V16" s="147">
        <f ca="1">IF(Nb_cpte!V16&gt;0,Vol_hor!V16/Nb_cpte!V16," ")</f>
        <v>213.74440000752264</v>
      </c>
      <c r="W16" s="147" t="str">
        <f ca="1">IF(Nb_cpte!W16&gt;0,Vol_hor!W16/Nb_cpte!W16," ")</f>
        <v xml:space="preserve"> </v>
      </c>
      <c r="X16" s="147">
        <f ca="1">IF(Nb_cpte!X16&gt;0,Vol_hor!X16/Nb_cpte!X16," ")</f>
        <v>237.99783841514159</v>
      </c>
      <c r="Y16" s="148">
        <f ca="1">IF(Nb_cpte!Y16&gt;0,Vol_hor!Y16/Nb_cpte!Y16," ")</f>
        <v>222.34399047256136</v>
      </c>
    </row>
    <row r="17" spans="1:25" x14ac:dyDescent="0.2">
      <c r="A17" s="14">
        <v>39172</v>
      </c>
      <c r="B17" s="132">
        <f ca="1">IF(Nb_cpte!B17&gt;0,Vol_hor!B17/Nb_cpte!B17," ")</f>
        <v>143.49283442706863</v>
      </c>
      <c r="C17" s="132">
        <f ca="1">IF(Nb_cpte!C17&gt;0,Vol_hor!C17/Nb_cpte!C17," ")</f>
        <v>75.445274390674086</v>
      </c>
      <c r="D17" s="135">
        <f ca="1">IF(Nb_cpte!D17&gt;0,Vol_hor!D17/Nb_cpte!D17," ")</f>
        <v>69.880139570564069</v>
      </c>
      <c r="E17" s="135">
        <f ca="1">IF(Nb_cpte!E17&gt;0,Vol_hor!E17/Nb_cpte!E17," ")</f>
        <v>325.33682499921531</v>
      </c>
      <c r="F17" s="135">
        <f ca="1">IF(Nb_cpte!F17&gt;0,Vol_hor!F17/Nb_cpte!F17," ")</f>
        <v>227.87029438065292</v>
      </c>
      <c r="G17" s="134">
        <f ca="1">IF(Nb_cpte!G17&gt;0,Vol_hor!G17/Nb_cpte!G17," ")</f>
        <v>60.67483558104243</v>
      </c>
      <c r="H17" s="135">
        <f ca="1">IF(Nb_cpte!H17&gt;0,Vol_hor!H17/Nb_cpte!H17," ")</f>
        <v>100.27806223219645</v>
      </c>
      <c r="I17" s="135">
        <f ca="1">IF(Nb_cpte!I17&gt;0,Vol_hor!I17/Nb_cpte!I17," ")</f>
        <v>93.78884342119872</v>
      </c>
      <c r="J17" s="136">
        <f ca="1">IF(Nb_cpte!J17&gt;0,Vol_hor!J17/Nb_cpte!J17," ")</f>
        <v>75.796175204162608</v>
      </c>
      <c r="K17" s="135">
        <f ca="1">IF(Nb_cpte!K17&gt;0,Vol_hor!K17/Nb_cpte!K17," ")</f>
        <v>252.7522150187697</v>
      </c>
      <c r="L17" s="135">
        <f ca="1">IF(Nb_cpte!L17&gt;0,Vol_hor!L17/Nb_cpte!L17," ")</f>
        <v>180.12699521116045</v>
      </c>
      <c r="M17" s="136">
        <f ca="1">IF(Nb_cpte!M17&gt;0,Vol_hor!M17/Nb_cpte!M17," ")</f>
        <v>146.70623844094158</v>
      </c>
      <c r="N17" s="135">
        <f ca="1">IF(Nb_cpte!N17&gt;0,Vol_hor!N17/Nb_cpte!N17," ")</f>
        <v>370.17220883263883</v>
      </c>
      <c r="O17" s="137">
        <f ca="1">IF(Nb_cpte!O17&gt;0,Vol_hor!O17/Nb_cpte!O17," ")</f>
        <v>176.27165340128741</v>
      </c>
      <c r="P17" s="138">
        <f ca="1">IF(Nb_cpte!P17&gt;0,Vol_hor!P17/Nb_cpte!P17," ")</f>
        <v>48.082207558821089</v>
      </c>
      <c r="Q17" s="139">
        <f ca="1">IF(Nb_cpte!Q17&gt;0,Vol_hor!Q17/Nb_cpte!Q17," ")</f>
        <v>56.042465065153827</v>
      </c>
      <c r="R17" s="139">
        <f ca="1">IF(Nb_cpte!R17&gt;0,Vol_hor!R17/Nb_cpte!R17," ")</f>
        <v>155.08960800110461</v>
      </c>
      <c r="S17" s="139">
        <f ca="1">IF(Nb_cpte!S17&gt;0,Vol_hor!S17/Nb_cpte!S17," ")</f>
        <v>52.855043860005566</v>
      </c>
      <c r="T17" s="139" t="str">
        <f ca="1">IF(Nb_cpte!T17&gt;0,Vol_hor!T17/Nb_cpte!T17," ")</f>
        <v xml:space="preserve"> </v>
      </c>
      <c r="U17" s="139">
        <f ca="1">IF(Nb_cpte!U17&gt;0,Vol_hor!U17/Nb_cpte!U17," ")</f>
        <v>131.74669095001317</v>
      </c>
      <c r="V17" s="139">
        <f ca="1">IF(Nb_cpte!V17&gt;0,Vol_hor!V17/Nb_cpte!V17," ")</f>
        <v>213.13359376422656</v>
      </c>
      <c r="W17" s="139" t="str">
        <f ca="1">IF(Nb_cpte!W17&gt;0,Vol_hor!W17/Nb_cpte!W17," ")</f>
        <v xml:space="preserve"> </v>
      </c>
      <c r="X17" s="139">
        <f ca="1">IF(Nb_cpte!X17&gt;0,Vol_hor!X17/Nb_cpte!X17," ")</f>
        <v>234.55193085975515</v>
      </c>
      <c r="Y17" s="140">
        <f ca="1">IF(Nb_cpte!Y17&gt;0,Vol_hor!Y17/Nb_cpte!Y17," ")</f>
        <v>219.92480859601667</v>
      </c>
    </row>
    <row r="18" spans="1:25" x14ac:dyDescent="0.2">
      <c r="A18" s="20">
        <v>39263</v>
      </c>
      <c r="B18" s="132">
        <f ca="1">IF(Nb_cpte!B18&gt;0,Vol_hor!B18/Nb_cpte!B18," ")</f>
        <v>144.03806677720374</v>
      </c>
      <c r="C18" s="132">
        <f ca="1">IF(Nb_cpte!C18&gt;0,Vol_hor!C18/Nb_cpte!C18," ")</f>
        <v>75.583102841314172</v>
      </c>
      <c r="D18" s="135">
        <f ca="1">IF(Nb_cpte!D18&gt;0,Vol_hor!D18/Nb_cpte!D18," ")</f>
        <v>70.030986451033399</v>
      </c>
      <c r="E18" s="135">
        <f ca="1">IF(Nb_cpte!E18&gt;0,Vol_hor!E18/Nb_cpte!E18," ")</f>
        <v>326.48958643973128</v>
      </c>
      <c r="F18" s="135">
        <f ca="1">IF(Nb_cpte!F18&gt;0,Vol_hor!F18/Nb_cpte!F18," ")</f>
        <v>226.39521752435499</v>
      </c>
      <c r="G18" s="134">
        <f ca="1">IF(Nb_cpte!G18&gt;0,Vol_hor!G18/Nb_cpte!G18," ")</f>
        <v>60.964260528881006</v>
      </c>
      <c r="H18" s="135">
        <f ca="1">IF(Nb_cpte!H18&gt;0,Vol_hor!H18/Nb_cpte!H18," ")</f>
        <v>104.56882654179748</v>
      </c>
      <c r="I18" s="135">
        <f ca="1">IF(Nb_cpte!I18&gt;0,Vol_hor!I18/Nb_cpte!I18," ")</f>
        <v>93.171097217404807</v>
      </c>
      <c r="J18" s="136">
        <f ca="1">IF(Nb_cpte!J18&gt;0,Vol_hor!J18/Nb_cpte!J18," ")</f>
        <v>74.179998898779843</v>
      </c>
      <c r="K18" s="135">
        <f ca="1">IF(Nb_cpte!K18&gt;0,Vol_hor!K18/Nb_cpte!K18," ")</f>
        <v>248.60583381838453</v>
      </c>
      <c r="L18" s="135">
        <f ca="1">IF(Nb_cpte!L18&gt;0,Vol_hor!L18/Nb_cpte!L18," ")</f>
        <v>177.44756429021456</v>
      </c>
      <c r="M18" s="136">
        <f ca="1">IF(Nb_cpte!M18&gt;0,Vol_hor!M18/Nb_cpte!M18," ")</f>
        <v>145.7494413588789</v>
      </c>
      <c r="N18" s="135">
        <f ca="1">IF(Nb_cpte!N18&gt;0,Vol_hor!N18/Nb_cpte!N18," ")</f>
        <v>363.53566981269762</v>
      </c>
      <c r="O18" s="137">
        <f ca="1">IF(Nb_cpte!O18&gt;0,Vol_hor!O18/Nb_cpte!O18," ")</f>
        <v>167.40136828120455</v>
      </c>
      <c r="P18" s="138">
        <f ca="1">IF(Nb_cpte!P18&gt;0,Vol_hor!P18/Nb_cpte!P18," ")</f>
        <v>47.816493397655989</v>
      </c>
      <c r="Q18" s="139">
        <f ca="1">IF(Nb_cpte!Q18&gt;0,Vol_hor!Q18/Nb_cpte!Q18," ")</f>
        <v>56.119161714001223</v>
      </c>
      <c r="R18" s="139">
        <f ca="1">IF(Nb_cpte!R18&gt;0,Vol_hor!R18/Nb_cpte!R18," ")</f>
        <v>154.83323797100945</v>
      </c>
      <c r="S18" s="139">
        <f ca="1">IF(Nb_cpte!S18&gt;0,Vol_hor!S18/Nb_cpte!S18," ")</f>
        <v>52.528135577896599</v>
      </c>
      <c r="T18" s="139" t="str">
        <f ca="1">IF(Nb_cpte!T18&gt;0,Vol_hor!T18/Nb_cpte!T18," ")</f>
        <v xml:space="preserve"> </v>
      </c>
      <c r="U18" s="139">
        <f ca="1">IF(Nb_cpte!U18&gt;0,Vol_hor!U18/Nb_cpte!U18," ")</f>
        <v>132.79853712377951</v>
      </c>
      <c r="V18" s="139">
        <f ca="1">IF(Nb_cpte!V18&gt;0,Vol_hor!V18/Nb_cpte!V18," ")</f>
        <v>213.26829961783162</v>
      </c>
      <c r="W18" s="139" t="str">
        <f ca="1">IF(Nb_cpte!W18&gt;0,Vol_hor!W18/Nb_cpte!W18," ")</f>
        <v xml:space="preserve"> </v>
      </c>
      <c r="X18" s="139">
        <f ca="1">IF(Nb_cpte!X18&gt;0,Vol_hor!X18/Nb_cpte!X18," ")</f>
        <v>230.43714572522362</v>
      </c>
      <c r="Y18" s="140">
        <f ca="1">IF(Nb_cpte!Y18&gt;0,Vol_hor!Y18/Nb_cpte!Y18," ")</f>
        <v>219.88476469891503</v>
      </c>
    </row>
    <row r="19" spans="1:25" x14ac:dyDescent="0.2">
      <c r="A19" s="20">
        <v>39355</v>
      </c>
      <c r="B19" s="132">
        <f ca="1">IF(Nb_cpte!B19&gt;0,Vol_hor!B19/Nb_cpte!B19," ")</f>
        <v>144.04807302681192</v>
      </c>
      <c r="C19" s="132">
        <f ca="1">IF(Nb_cpte!C19&gt;0,Vol_hor!C19/Nb_cpte!C19," ")</f>
        <v>75.018170935037361</v>
      </c>
      <c r="D19" s="135">
        <f ca="1">IF(Nb_cpte!D19&gt;0,Vol_hor!D19/Nb_cpte!D19," ")</f>
        <v>69.45492266804213</v>
      </c>
      <c r="E19" s="135">
        <f ca="1">IF(Nb_cpte!E19&gt;0,Vol_hor!E19/Nb_cpte!E19," ")</f>
        <v>327.76212528197289</v>
      </c>
      <c r="F19" s="135">
        <f ca="1">IF(Nb_cpte!F19&gt;0,Vol_hor!F19/Nb_cpte!F19," ")</f>
        <v>225.29775305388958</v>
      </c>
      <c r="G19" s="134">
        <f ca="1">IF(Nb_cpte!G19&gt;0,Vol_hor!G19/Nb_cpte!G19," ")</f>
        <v>60.963153237547139</v>
      </c>
      <c r="H19" s="135">
        <f ca="1">IF(Nb_cpte!H19&gt;0,Vol_hor!H19/Nb_cpte!H19," ")</f>
        <v>104.96751816509554</v>
      </c>
      <c r="I19" s="135">
        <f ca="1">IF(Nb_cpte!I19&gt;0,Vol_hor!I19/Nb_cpte!I19," ")</f>
        <v>92.577257511559196</v>
      </c>
      <c r="J19" s="136">
        <f ca="1">IF(Nb_cpte!J19&gt;0,Vol_hor!J19/Nb_cpte!J19," ")</f>
        <v>74.292316840310463</v>
      </c>
      <c r="K19" s="135">
        <f ca="1">IF(Nb_cpte!K19&gt;0,Vol_hor!K19/Nb_cpte!K19," ")</f>
        <v>244.89311450486935</v>
      </c>
      <c r="L19" s="135">
        <f ca="1">IF(Nb_cpte!L19&gt;0,Vol_hor!L19/Nb_cpte!L19," ")</f>
        <v>176.1640871012022</v>
      </c>
      <c r="M19" s="136">
        <f ca="1">IF(Nb_cpte!M19&gt;0,Vol_hor!M19/Nb_cpte!M19," ")</f>
        <v>145.01972594062437</v>
      </c>
      <c r="N19" s="135">
        <f ca="1">IF(Nb_cpte!N19&gt;0,Vol_hor!N19/Nb_cpte!N19," ")</f>
        <v>359.27705134367415</v>
      </c>
      <c r="O19" s="137">
        <f ca="1">IF(Nb_cpte!O19&gt;0,Vol_hor!O19/Nb_cpte!O19," ")</f>
        <v>171.17651368746232</v>
      </c>
      <c r="P19" s="138">
        <f ca="1">IF(Nb_cpte!P19&gt;0,Vol_hor!P19/Nb_cpte!P19," ")</f>
        <v>47.973904164656382</v>
      </c>
      <c r="Q19" s="139">
        <f ca="1">IF(Nb_cpte!Q19&gt;0,Vol_hor!Q19/Nb_cpte!Q19," ")</f>
        <v>55.966770903106095</v>
      </c>
      <c r="R19" s="139">
        <f ca="1">IF(Nb_cpte!R19&gt;0,Vol_hor!R19/Nb_cpte!R19," ")</f>
        <v>154.49304849845865</v>
      </c>
      <c r="S19" s="139">
        <f ca="1">IF(Nb_cpte!S19&gt;0,Vol_hor!S19/Nb_cpte!S19," ")</f>
        <v>52.981278438897618</v>
      </c>
      <c r="T19" s="139" t="str">
        <f ca="1">IF(Nb_cpte!T19&gt;0,Vol_hor!T19/Nb_cpte!T19," ")</f>
        <v xml:space="preserve"> </v>
      </c>
      <c r="U19" s="139">
        <f ca="1">IF(Nb_cpte!U19&gt;0,Vol_hor!U19/Nb_cpte!U19," ")</f>
        <v>133.19256308539167</v>
      </c>
      <c r="V19" s="139">
        <f ca="1">IF(Nb_cpte!V19&gt;0,Vol_hor!V19/Nb_cpte!V19," ")</f>
        <v>214.26883770214192</v>
      </c>
      <c r="W19" s="139" t="str">
        <f ca="1">IF(Nb_cpte!W19&gt;0,Vol_hor!W19/Nb_cpte!W19," ")</f>
        <v xml:space="preserve"> </v>
      </c>
      <c r="X19" s="139">
        <f ca="1">IF(Nb_cpte!X19&gt;0,Vol_hor!X19/Nb_cpte!X19," ")</f>
        <v>230.07988011839362</v>
      </c>
      <c r="Y19" s="140">
        <f ca="1">IF(Nb_cpte!Y19&gt;0,Vol_hor!Y19/Nb_cpte!Y19," ")</f>
        <v>215.13026312859702</v>
      </c>
    </row>
    <row r="20" spans="1:25" ht="10.8" thickBot="1" x14ac:dyDescent="0.25">
      <c r="A20" s="26">
        <v>39447</v>
      </c>
      <c r="B20" s="141">
        <f ca="1">IF(Nb_cpte!B20&gt;0,Vol_hor!B20/Nb_cpte!B20," ")</f>
        <v>144.30315467952195</v>
      </c>
      <c r="C20" s="141">
        <f ca="1">IF(Nb_cpte!C20&gt;0,Vol_hor!C20/Nb_cpte!C20," ")</f>
        <v>75.058831271181532</v>
      </c>
      <c r="D20" s="142">
        <f ca="1">IF(Nb_cpte!D20&gt;0,Vol_hor!D20/Nb_cpte!D20," ")</f>
        <v>69.474082973464306</v>
      </c>
      <c r="E20" s="142">
        <f ca="1">IF(Nb_cpte!E20&gt;0,Vol_hor!E20/Nb_cpte!E20," ")</f>
        <v>328.61983194797028</v>
      </c>
      <c r="F20" s="142">
        <f ca="1">IF(Nb_cpte!F20&gt;0,Vol_hor!F20/Nb_cpte!F20," ")</f>
        <v>225.5884224090195</v>
      </c>
      <c r="G20" s="143">
        <f ca="1">IF(Nb_cpte!G20&gt;0,Vol_hor!G20/Nb_cpte!G20," ")</f>
        <v>60.895776303851527</v>
      </c>
      <c r="H20" s="142">
        <f ca="1">IF(Nb_cpte!H20&gt;0,Vol_hor!H20/Nb_cpte!H20," ")</f>
        <v>110.42200615783504</v>
      </c>
      <c r="I20" s="142">
        <f ca="1">IF(Nb_cpte!I20&gt;0,Vol_hor!I20/Nb_cpte!I20," ")</f>
        <v>92.806439617373869</v>
      </c>
      <c r="J20" s="144">
        <f ca="1">IF(Nb_cpte!J20&gt;0,Vol_hor!J20/Nb_cpte!J20," ")</f>
        <v>74.732273241821474</v>
      </c>
      <c r="K20" s="142">
        <f ca="1">IF(Nb_cpte!K20&gt;0,Vol_hor!K20/Nb_cpte!K20," ")</f>
        <v>241.33681355588337</v>
      </c>
      <c r="L20" s="142">
        <f ca="1">IF(Nb_cpte!L20&gt;0,Vol_hor!L20/Nb_cpte!L20," ")</f>
        <v>176.28223406879437</v>
      </c>
      <c r="M20" s="144">
        <f ca="1">IF(Nb_cpte!M20&gt;0,Vol_hor!M20/Nb_cpte!M20," ")</f>
        <v>146.58151662012926</v>
      </c>
      <c r="N20" s="142">
        <f ca="1">IF(Nb_cpte!N20&gt;0,Vol_hor!N20/Nb_cpte!N20," ")</f>
        <v>355.6335827629909</v>
      </c>
      <c r="O20" s="145">
        <f ca="1">IF(Nb_cpte!O20&gt;0,Vol_hor!O20/Nb_cpte!O20," ")</f>
        <v>158.74839180376028</v>
      </c>
      <c r="P20" s="146">
        <f ca="1">IF(Nb_cpte!P20&gt;0,Vol_hor!P20/Nb_cpte!P20," ")</f>
        <v>48.32730543149912</v>
      </c>
      <c r="Q20" s="147">
        <f ca="1">IF(Nb_cpte!Q20&gt;0,Vol_hor!Q20/Nb_cpte!Q20," ")</f>
        <v>55.917526388931783</v>
      </c>
      <c r="R20" s="147">
        <f ca="1">IF(Nb_cpte!R20&gt;0,Vol_hor!R20/Nb_cpte!R20," ")</f>
        <v>154.06064099612419</v>
      </c>
      <c r="S20" s="147">
        <f ca="1">IF(Nb_cpte!S20&gt;0,Vol_hor!S20/Nb_cpte!S20," ")</f>
        <v>53.133669949678186</v>
      </c>
      <c r="T20" s="147" t="str">
        <f ca="1">IF(Nb_cpte!T20&gt;0,Vol_hor!T20/Nb_cpte!T20," ")</f>
        <v xml:space="preserve"> </v>
      </c>
      <c r="U20" s="147">
        <f ca="1">IF(Nb_cpte!U20&gt;0,Vol_hor!U20/Nb_cpte!U20," ")</f>
        <v>133.48603794183921</v>
      </c>
      <c r="V20" s="147">
        <f ca="1">IF(Nb_cpte!V20&gt;0,Vol_hor!V20/Nb_cpte!V20," ")</f>
        <v>216.40901344138169</v>
      </c>
      <c r="W20" s="147" t="str">
        <f ca="1">IF(Nb_cpte!W20&gt;0,Vol_hor!W20/Nb_cpte!W20," ")</f>
        <v xml:space="preserve"> </v>
      </c>
      <c r="X20" s="147">
        <f ca="1">IF(Nb_cpte!X20&gt;0,Vol_hor!X20/Nb_cpte!X20," ")</f>
        <v>226.98892898097714</v>
      </c>
      <c r="Y20" s="148">
        <f ca="1">IF(Nb_cpte!Y20&gt;0,Vol_hor!Y20/Nb_cpte!Y20," ")</f>
        <v>209.89184523209326</v>
      </c>
    </row>
    <row r="21" spans="1:25" x14ac:dyDescent="0.2">
      <c r="A21" s="14">
        <v>39538</v>
      </c>
      <c r="B21" s="132">
        <f ca="1">IF(Nb_cpte!B21&gt;0,Vol_hor!B21/Nb_cpte!B21," ")</f>
        <v>143.31583817414497</v>
      </c>
      <c r="C21" s="132">
        <f ca="1">IF(Nb_cpte!C21&gt;0,Vol_hor!C21/Nb_cpte!C21," ")</f>
        <v>74.093898081456061</v>
      </c>
      <c r="D21" s="135">
        <f ca="1">IF(Nb_cpte!D21&gt;0,Vol_hor!D21/Nb_cpte!D21," ")</f>
        <v>68.497852167763725</v>
      </c>
      <c r="E21" s="135">
        <f ca="1">IF(Nb_cpte!E21&gt;0,Vol_hor!E21/Nb_cpte!E21," ")</f>
        <v>327.24992501510292</v>
      </c>
      <c r="F21" s="135">
        <f ca="1">IF(Nb_cpte!F21&gt;0,Vol_hor!F21/Nb_cpte!F21," ")</f>
        <v>222.87671301810445</v>
      </c>
      <c r="G21" s="134">
        <f ca="1">IF(Nb_cpte!G21&gt;0,Vol_hor!G21/Nb_cpte!G21," ")</f>
        <v>60.434889076752221</v>
      </c>
      <c r="H21" s="135">
        <f ca="1">IF(Nb_cpte!H21&gt;0,Vol_hor!H21/Nb_cpte!H21," ")</f>
        <v>111.47049779333062</v>
      </c>
      <c r="I21" s="135">
        <f ca="1">IF(Nb_cpte!I21&gt;0,Vol_hor!I21/Nb_cpte!I21," ")</f>
        <v>91.165487809126063</v>
      </c>
      <c r="J21" s="136">
        <f ca="1">IF(Nb_cpte!J21&gt;0,Vol_hor!J21/Nb_cpte!J21," ")</f>
        <v>73.145991247683966</v>
      </c>
      <c r="K21" s="135">
        <f ca="1">IF(Nb_cpte!K21&gt;0,Vol_hor!K21/Nb_cpte!K21," ")</f>
        <v>236.25198985752951</v>
      </c>
      <c r="L21" s="135">
        <f ca="1">IF(Nb_cpte!L21&gt;0,Vol_hor!L21/Nb_cpte!L21," ")</f>
        <v>171.39418168007867</v>
      </c>
      <c r="M21" s="136">
        <f ca="1">IF(Nb_cpte!M21&gt;0,Vol_hor!M21/Nb_cpte!M21," ")</f>
        <v>141.40420157829624</v>
      </c>
      <c r="N21" s="135">
        <f ca="1">IF(Nb_cpte!N21&gt;0,Vol_hor!N21/Nb_cpte!N21," ")</f>
        <v>351.45964139073971</v>
      </c>
      <c r="O21" s="137">
        <f ca="1">IF(Nb_cpte!O21&gt;0,Vol_hor!O21/Nb_cpte!O21," ")</f>
        <v>150.79505615774443</v>
      </c>
      <c r="P21" s="138">
        <f ca="1">IF(Nb_cpte!P21&gt;0,Vol_hor!P21/Nb_cpte!P21," ")</f>
        <v>47.78090010136107</v>
      </c>
      <c r="Q21" s="139">
        <f ca="1">IF(Nb_cpte!Q21&gt;0,Vol_hor!Q21/Nb_cpte!Q21," ")</f>
        <v>55.506343052022899</v>
      </c>
      <c r="R21" s="139">
        <f ca="1">IF(Nb_cpte!R21&gt;0,Vol_hor!R21/Nb_cpte!R21," ")</f>
        <v>153.29674926251013</v>
      </c>
      <c r="S21" s="139">
        <f ca="1">IF(Nb_cpte!S21&gt;0,Vol_hor!S21/Nb_cpte!S21," ")</f>
        <v>53.177468411958145</v>
      </c>
      <c r="T21" s="139" t="str">
        <f ca="1">IF(Nb_cpte!T21&gt;0,Vol_hor!T21/Nb_cpte!T21," ")</f>
        <v xml:space="preserve"> </v>
      </c>
      <c r="U21" s="139">
        <f ca="1">IF(Nb_cpte!U21&gt;0,Vol_hor!U21/Nb_cpte!U21," ")</f>
        <v>133.68031469068674</v>
      </c>
      <c r="V21" s="139">
        <f ca="1">IF(Nb_cpte!V21&gt;0,Vol_hor!V21/Nb_cpte!V21," ")</f>
        <v>214.15545925085866</v>
      </c>
      <c r="W21" s="139" t="str">
        <f ca="1">IF(Nb_cpte!W21&gt;0,Vol_hor!W21/Nb_cpte!W21," ")</f>
        <v xml:space="preserve"> </v>
      </c>
      <c r="X21" s="139">
        <f ca="1">IF(Nb_cpte!X21&gt;0,Vol_hor!X21/Nb_cpte!X21," ")</f>
        <v>222.11306146032612</v>
      </c>
      <c r="Y21" s="140">
        <f ca="1">IF(Nb_cpte!Y21&gt;0,Vol_hor!Y21/Nb_cpte!Y21," ")</f>
        <v>205.70521445224247</v>
      </c>
    </row>
    <row r="22" spans="1:25" x14ac:dyDescent="0.2">
      <c r="A22" s="20">
        <v>39629</v>
      </c>
      <c r="B22" s="132">
        <f ca="1">IF(Nb_cpte!B22&gt;0,Vol_hor!B22/Nb_cpte!B22," ")</f>
        <v>143.82817506081508</v>
      </c>
      <c r="C22" s="132">
        <f ca="1">IF(Nb_cpte!C22&gt;0,Vol_hor!C22/Nb_cpte!C22," ")</f>
        <v>73.582956509503006</v>
      </c>
      <c r="D22" s="135">
        <f ca="1">IF(Nb_cpte!D22&gt;0,Vol_hor!D22/Nb_cpte!D22," ")</f>
        <v>67.947265544259352</v>
      </c>
      <c r="E22" s="135">
        <f ca="1">IF(Nb_cpte!E22&gt;0,Vol_hor!E22/Nb_cpte!E22," ")</f>
        <v>329.37985929791591</v>
      </c>
      <c r="F22" s="135">
        <f ca="1">IF(Nb_cpte!F22&gt;0,Vol_hor!F22/Nb_cpte!F22," ")</f>
        <v>221.83257524002988</v>
      </c>
      <c r="G22" s="134">
        <f ca="1">IF(Nb_cpte!G22&gt;0,Vol_hor!G22/Nb_cpte!G22," ")</f>
        <v>60.31904514121247</v>
      </c>
      <c r="H22" s="135">
        <f ca="1">IF(Nb_cpte!H22&gt;0,Vol_hor!H22/Nb_cpte!H22," ")</f>
        <v>90.565446544924825</v>
      </c>
      <c r="I22" s="135">
        <f ca="1">IF(Nb_cpte!I22&gt;0,Vol_hor!I22/Nb_cpte!I22," ")</f>
        <v>91.616088869313543</v>
      </c>
      <c r="J22" s="136">
        <f ca="1">IF(Nb_cpte!J22&gt;0,Vol_hor!J22/Nb_cpte!J22," ")</f>
        <v>73.143669319355155</v>
      </c>
      <c r="K22" s="135">
        <f ca="1">IF(Nb_cpte!K22&gt;0,Vol_hor!K22/Nb_cpte!K22," ")</f>
        <v>232.76386535166588</v>
      </c>
      <c r="L22" s="135">
        <f ca="1">IF(Nb_cpte!L22&gt;0,Vol_hor!L22/Nb_cpte!L22," ")</f>
        <v>174.02874721462052</v>
      </c>
      <c r="M22" s="136">
        <f ca="1">IF(Nb_cpte!M22&gt;0,Vol_hor!M22/Nb_cpte!M22," ")</f>
        <v>143.31244947525235</v>
      </c>
      <c r="N22" s="135">
        <f ca="1">IF(Nb_cpte!N22&gt;0,Vol_hor!N22/Nb_cpte!N22," ")</f>
        <v>349.17686695212251</v>
      </c>
      <c r="O22" s="137">
        <f ca="1">IF(Nb_cpte!O22&gt;0,Vol_hor!O22/Nb_cpte!O22," ")</f>
        <v>147.27896981463397</v>
      </c>
      <c r="P22" s="138">
        <f ca="1">IF(Nb_cpte!P22&gt;0,Vol_hor!P22/Nb_cpte!P22," ")</f>
        <v>47.867907180906911</v>
      </c>
      <c r="Q22" s="139">
        <f ca="1">IF(Nb_cpte!Q22&gt;0,Vol_hor!Q22/Nb_cpte!Q22," ")</f>
        <v>55.177447688283891</v>
      </c>
      <c r="R22" s="139">
        <f ca="1">IF(Nb_cpte!R22&gt;0,Vol_hor!R22/Nb_cpte!R22," ")</f>
        <v>152.4535098999182</v>
      </c>
      <c r="S22" s="139">
        <f ca="1">IF(Nb_cpte!S22&gt;0,Vol_hor!S22/Nb_cpte!S22," ")</f>
        <v>53.053199845077472</v>
      </c>
      <c r="T22" s="139" t="str">
        <f ca="1">IF(Nb_cpte!T22&gt;0,Vol_hor!T22/Nb_cpte!T22," ")</f>
        <v xml:space="preserve"> </v>
      </c>
      <c r="U22" s="139">
        <f ca="1">IF(Nb_cpte!U22&gt;0,Vol_hor!U22/Nb_cpte!U22," ")</f>
        <v>131.2477533339235</v>
      </c>
      <c r="V22" s="139">
        <f ca="1">IF(Nb_cpte!V22&gt;0,Vol_hor!V22/Nb_cpte!V22," ")</f>
        <v>213.07482067538007</v>
      </c>
      <c r="W22" s="139" t="str">
        <f ca="1">IF(Nb_cpte!W22&gt;0,Vol_hor!W22/Nb_cpte!W22," ")</f>
        <v xml:space="preserve"> </v>
      </c>
      <c r="X22" s="139">
        <f ca="1">IF(Nb_cpte!X22&gt;0,Vol_hor!X22/Nb_cpte!X22," ")</f>
        <v>219.56161513398558</v>
      </c>
      <c r="Y22" s="140">
        <f ca="1">IF(Nb_cpte!Y22&gt;0,Vol_hor!Y22/Nb_cpte!Y22," ")</f>
        <v>202.6079546442883</v>
      </c>
    </row>
    <row r="23" spans="1:25" x14ac:dyDescent="0.2">
      <c r="A23" s="20">
        <v>39721</v>
      </c>
      <c r="B23" s="132">
        <f ca="1">IF(Nb_cpte!B23&gt;0,Vol_hor!B23/Nb_cpte!B23," ")</f>
        <v>144.60021190428819</v>
      </c>
      <c r="C23" s="132">
        <f ca="1">IF(Nb_cpte!C23&gt;0,Vol_hor!C23/Nb_cpte!C23," ")</f>
        <v>73.521358742548074</v>
      </c>
      <c r="D23" s="135">
        <f ca="1">IF(Nb_cpte!D23&gt;0,Vol_hor!D23/Nb_cpte!D23," ")</f>
        <v>67.862394433060572</v>
      </c>
      <c r="E23" s="135">
        <f ca="1">IF(Nb_cpte!E23&gt;0,Vol_hor!E23/Nb_cpte!E23," ")</f>
        <v>330.38140805735441</v>
      </c>
      <c r="F23" s="135">
        <f ca="1">IF(Nb_cpte!F23&gt;0,Vol_hor!F23/Nb_cpte!F23," ")</f>
        <v>220.34292415554631</v>
      </c>
      <c r="G23" s="134">
        <f ca="1">IF(Nb_cpte!G23&gt;0,Vol_hor!G23/Nb_cpte!G23," ")</f>
        <v>60.53033929764814</v>
      </c>
      <c r="H23" s="135">
        <f ca="1">IF(Nb_cpte!H23&gt;0,Vol_hor!H23/Nb_cpte!H23," ")</f>
        <v>110.99292797220882</v>
      </c>
      <c r="I23" s="135">
        <f ca="1">IF(Nb_cpte!I23&gt;0,Vol_hor!I23/Nb_cpte!I23," ")</f>
        <v>91.550079732520416</v>
      </c>
      <c r="J23" s="136">
        <f ca="1">IF(Nb_cpte!J23&gt;0,Vol_hor!J23/Nb_cpte!J23," ")</f>
        <v>73.275960379649547</v>
      </c>
      <c r="K23" s="135">
        <f ca="1">IF(Nb_cpte!K23&gt;0,Vol_hor!K23/Nb_cpte!K23," ")</f>
        <v>228.20962360139521</v>
      </c>
      <c r="L23" s="135">
        <f ca="1">IF(Nb_cpte!L23&gt;0,Vol_hor!L23/Nb_cpte!L23," ")</f>
        <v>172.82428815932892</v>
      </c>
      <c r="M23" s="136">
        <f ca="1">IF(Nb_cpte!M23&gt;0,Vol_hor!M23/Nb_cpte!M23," ")</f>
        <v>140.4103689882842</v>
      </c>
      <c r="N23" s="135">
        <f ca="1">IF(Nb_cpte!N23&gt;0,Vol_hor!N23/Nb_cpte!N23," ")</f>
        <v>346.44424491483466</v>
      </c>
      <c r="O23" s="137">
        <f ca="1">IF(Nb_cpte!O23&gt;0,Vol_hor!O23/Nb_cpte!O23," ")</f>
        <v>150.07624643369871</v>
      </c>
      <c r="P23" s="138">
        <f ca="1">IF(Nb_cpte!P23&gt;0,Vol_hor!P23/Nb_cpte!P23," ")</f>
        <v>47.978663871911635</v>
      </c>
      <c r="Q23" s="139">
        <f ca="1">IF(Nb_cpte!Q23&gt;0,Vol_hor!Q23/Nb_cpte!Q23," ")</f>
        <v>55.200096409949147</v>
      </c>
      <c r="R23" s="139">
        <f ca="1">IF(Nb_cpte!R23&gt;0,Vol_hor!R23/Nb_cpte!R23," ")</f>
        <v>151.72907160502251</v>
      </c>
      <c r="S23" s="139">
        <f ca="1">IF(Nb_cpte!S23&gt;0,Vol_hor!S23/Nb_cpte!S23," ")</f>
        <v>53.046665451171457</v>
      </c>
      <c r="T23" s="139" t="str">
        <f ca="1">IF(Nb_cpte!T23&gt;0,Vol_hor!T23/Nb_cpte!T23," ")</f>
        <v xml:space="preserve"> </v>
      </c>
      <c r="U23" s="139">
        <f ca="1">IF(Nb_cpte!U23&gt;0,Vol_hor!U23/Nb_cpte!U23," ")</f>
        <v>133.24532894196506</v>
      </c>
      <c r="V23" s="139">
        <f ca="1">IF(Nb_cpte!V23&gt;0,Vol_hor!V23/Nb_cpte!V23," ")</f>
        <v>211.89295856303542</v>
      </c>
      <c r="W23" s="139" t="str">
        <f ca="1">IF(Nb_cpte!W23&gt;0,Vol_hor!W23/Nb_cpte!W23," ")</f>
        <v xml:space="preserve"> </v>
      </c>
      <c r="X23" s="139">
        <f ca="1">IF(Nb_cpte!X23&gt;0,Vol_hor!X23/Nb_cpte!X23," ")</f>
        <v>215.42534116032488</v>
      </c>
      <c r="Y23" s="140">
        <f ca="1">IF(Nb_cpte!Y23&gt;0,Vol_hor!Y23/Nb_cpte!Y23," ")</f>
        <v>197.04065311867424</v>
      </c>
    </row>
    <row r="24" spans="1:25" ht="10.8" thickBot="1" x14ac:dyDescent="0.25">
      <c r="A24" s="26">
        <v>39813</v>
      </c>
      <c r="B24" s="141">
        <f ca="1">IF(Nb_cpte!B24&gt;0,Vol_hor!B24/Nb_cpte!B24," ")</f>
        <v>144.747500427152</v>
      </c>
      <c r="C24" s="141">
        <f ca="1">IF(Nb_cpte!C24&gt;0,Vol_hor!C24/Nb_cpte!C24," ")</f>
        <v>73.223060715284532</v>
      </c>
      <c r="D24" s="142">
        <f ca="1">IF(Nb_cpte!D24&gt;0,Vol_hor!D24/Nb_cpte!D24," ")</f>
        <v>67.510373379170076</v>
      </c>
      <c r="E24" s="142">
        <f ca="1">IF(Nb_cpte!E24&gt;0,Vol_hor!E24/Nb_cpte!E24," ")</f>
        <v>330.15787321243221</v>
      </c>
      <c r="F24" s="142">
        <f ca="1">IF(Nb_cpte!F24&gt;0,Vol_hor!F24/Nb_cpte!F24," ")</f>
        <v>218.44659035129712</v>
      </c>
      <c r="G24" s="143">
        <f ca="1">IF(Nb_cpte!G24&gt;0,Vol_hor!G24/Nb_cpte!G24," ")</f>
        <v>60.429787786453176</v>
      </c>
      <c r="H24" s="142">
        <f ca="1">IF(Nb_cpte!H24&gt;0,Vol_hor!H24/Nb_cpte!H24," ")</f>
        <v>107.85009094411828</v>
      </c>
      <c r="I24" s="142">
        <f ca="1">IF(Nb_cpte!I24&gt;0,Vol_hor!I24/Nb_cpte!I24," ")</f>
        <v>90.746244329130448</v>
      </c>
      <c r="J24" s="144">
        <f ca="1">IF(Nb_cpte!J24&gt;0,Vol_hor!J24/Nb_cpte!J24," ")</f>
        <v>72.891845732192351</v>
      </c>
      <c r="K24" s="142">
        <f ca="1">IF(Nb_cpte!K24&gt;0,Vol_hor!K24/Nb_cpte!K24," ")</f>
        <v>225.37003554628802</v>
      </c>
      <c r="L24" s="142">
        <f ca="1">IF(Nb_cpte!L24&gt;0,Vol_hor!L24/Nb_cpte!L24," ")</f>
        <v>164.14529753635153</v>
      </c>
      <c r="M24" s="144">
        <f ca="1">IF(Nb_cpte!M24&gt;0,Vol_hor!M24/Nb_cpte!M24," ")</f>
        <v>135.244962089891</v>
      </c>
      <c r="N24" s="142">
        <f ca="1">IF(Nb_cpte!N24&gt;0,Vol_hor!N24/Nb_cpte!N24," ")</f>
        <v>342.85109781756591</v>
      </c>
      <c r="O24" s="145">
        <f ca="1">IF(Nb_cpte!O24&gt;0,Vol_hor!O24/Nb_cpte!O24," ")</f>
        <v>143.34749661258175</v>
      </c>
      <c r="P24" s="146">
        <f ca="1">IF(Nb_cpte!P24&gt;0,Vol_hor!P24/Nb_cpte!P24," ")</f>
        <v>47.771129676101062</v>
      </c>
      <c r="Q24" s="147">
        <f ca="1">IF(Nb_cpte!Q24&gt;0,Vol_hor!Q24/Nb_cpte!Q24," ")</f>
        <v>54.988703624676816</v>
      </c>
      <c r="R24" s="147">
        <f ca="1">IF(Nb_cpte!R24&gt;0,Vol_hor!R24/Nb_cpte!R24," ")</f>
        <v>150.62769401436148</v>
      </c>
      <c r="S24" s="147">
        <f ca="1">IF(Nb_cpte!S24&gt;0,Vol_hor!S24/Nb_cpte!S24," ")</f>
        <v>52.981244873666697</v>
      </c>
      <c r="T24" s="147" t="str">
        <f ca="1">IF(Nb_cpte!T24&gt;0,Vol_hor!T24/Nb_cpte!T24," ")</f>
        <v xml:space="preserve"> </v>
      </c>
      <c r="U24" s="147">
        <f ca="1">IF(Nb_cpte!U24&gt;0,Vol_hor!U24/Nb_cpte!U24," ")</f>
        <v>132.26055089406813</v>
      </c>
      <c r="V24" s="147">
        <f ca="1">IF(Nb_cpte!V24&gt;0,Vol_hor!V24/Nb_cpte!V24," ")</f>
        <v>211.5896695260414</v>
      </c>
      <c r="W24" s="147" t="str">
        <f ca="1">IF(Nb_cpte!W24&gt;0,Vol_hor!W24/Nb_cpte!W24," ")</f>
        <v xml:space="preserve"> </v>
      </c>
      <c r="X24" s="147">
        <f ca="1">IF(Nb_cpte!X24&gt;0,Vol_hor!X24/Nb_cpte!X24," ")</f>
        <v>213.06823533578969</v>
      </c>
      <c r="Y24" s="148">
        <f ca="1">IF(Nb_cpte!Y24&gt;0,Vol_hor!Y24/Nb_cpte!Y24," ")</f>
        <v>196.39864544899456</v>
      </c>
    </row>
    <row r="25" spans="1:25" x14ac:dyDescent="0.2">
      <c r="A25" s="14">
        <v>39903</v>
      </c>
      <c r="B25" s="132">
        <f ca="1">IF(Nb_cpte!B25&gt;0,Vol_hor!B25/Nb_cpte!B25," ")</f>
        <v>144.94326402745361</v>
      </c>
      <c r="C25" s="132">
        <f ca="1">IF(Nb_cpte!C25&gt;0,Vol_hor!C25/Nb_cpte!C25," ")</f>
        <v>72.836793856848118</v>
      </c>
      <c r="D25" s="135">
        <f ca="1">IF(Nb_cpte!D25&gt;0,Vol_hor!D25/Nb_cpte!D25," ")</f>
        <v>67.116204712163452</v>
      </c>
      <c r="E25" s="135">
        <f ca="1">IF(Nb_cpte!E25&gt;0,Vol_hor!E25/Nb_cpte!E25," ")</f>
        <v>331.06199581202941</v>
      </c>
      <c r="F25" s="135">
        <f ca="1">IF(Nb_cpte!F25&gt;0,Vol_hor!F25/Nb_cpte!F25," ")</f>
        <v>216.85837081543309</v>
      </c>
      <c r="G25" s="134">
        <f ca="1">IF(Nb_cpte!G25&gt;0,Vol_hor!G25/Nb_cpte!G25," ")</f>
        <v>60.002583547589602</v>
      </c>
      <c r="H25" s="135">
        <f ca="1">IF(Nb_cpte!H25&gt;0,Vol_hor!H25/Nb_cpte!H25," ")</f>
        <v>109.40909212356532</v>
      </c>
      <c r="I25" s="135">
        <f ca="1">IF(Nb_cpte!I25&gt;0,Vol_hor!I25/Nb_cpte!I25," ")</f>
        <v>90.682632197283567</v>
      </c>
      <c r="J25" s="136">
        <f ca="1">IF(Nb_cpte!J25&gt;0,Vol_hor!J25/Nb_cpte!J25," ")</f>
        <v>72.539197886638846</v>
      </c>
      <c r="K25" s="135">
        <f ca="1">IF(Nb_cpte!K25&gt;0,Vol_hor!K25/Nb_cpte!K25," ")</f>
        <v>221.72245657655952</v>
      </c>
      <c r="L25" s="135">
        <f ca="1">IF(Nb_cpte!L25&gt;0,Vol_hor!L25/Nb_cpte!L25," ")</f>
        <v>170.23664279042197</v>
      </c>
      <c r="M25" s="136">
        <f ca="1">IF(Nb_cpte!M25&gt;0,Vol_hor!M25/Nb_cpte!M25," ")</f>
        <v>134.3901480943158</v>
      </c>
      <c r="N25" s="135">
        <f ca="1">IF(Nb_cpte!N25&gt;0,Vol_hor!N25/Nb_cpte!N25," ")</f>
        <v>341.85449794810398</v>
      </c>
      <c r="O25" s="137">
        <f ca="1">IF(Nb_cpte!O25&gt;0,Vol_hor!O25/Nb_cpte!O25," ")</f>
        <v>136.99612159175135</v>
      </c>
      <c r="P25" s="138">
        <f ca="1">IF(Nb_cpte!P25&gt;0,Vol_hor!P25/Nb_cpte!P25," ")</f>
        <v>47.285006314490424</v>
      </c>
      <c r="Q25" s="139">
        <f ca="1">IF(Nb_cpte!Q25&gt;0,Vol_hor!Q25/Nb_cpte!Q25," ")</f>
        <v>54.746043507063163</v>
      </c>
      <c r="R25" s="139">
        <f ca="1">IF(Nb_cpte!R25&gt;0,Vol_hor!R25/Nb_cpte!R25," ")</f>
        <v>149.28909246934128</v>
      </c>
      <c r="S25" s="139">
        <f ca="1">IF(Nb_cpte!S25&gt;0,Vol_hor!S25/Nb_cpte!S25," ")</f>
        <v>52.732706515718192</v>
      </c>
      <c r="T25" s="139" t="str">
        <f ca="1">IF(Nb_cpte!T25&gt;0,Vol_hor!T25/Nb_cpte!T25," ")</f>
        <v xml:space="preserve"> </v>
      </c>
      <c r="U25" s="139">
        <f ca="1">IF(Nb_cpte!U25&gt;0,Vol_hor!U25/Nb_cpte!U25," ")</f>
        <v>130.84954624370084</v>
      </c>
      <c r="V25" s="139">
        <f ca="1">IF(Nb_cpte!V25&gt;0,Vol_hor!V25/Nb_cpte!V25," ")</f>
        <v>210.50563237794009</v>
      </c>
      <c r="W25" s="139" t="str">
        <f ca="1">IF(Nb_cpte!W25&gt;0,Vol_hor!W25/Nb_cpte!W25," ")</f>
        <v xml:space="preserve"> </v>
      </c>
      <c r="X25" s="139">
        <f ca="1">IF(Nb_cpte!X25&gt;0,Vol_hor!X25/Nb_cpte!X25," ")</f>
        <v>212.03077138868417</v>
      </c>
      <c r="Y25" s="140">
        <f ca="1">IF(Nb_cpte!Y25&gt;0,Vol_hor!Y25/Nb_cpte!Y25," ")</f>
        <v>193.55481335445094</v>
      </c>
    </row>
    <row r="26" spans="1:25" x14ac:dyDescent="0.2">
      <c r="A26" s="20">
        <v>39994</v>
      </c>
      <c r="B26" s="132">
        <f ca="1">IF(Nb_cpte!B26&gt;0,Vol_hor!B26/Nb_cpte!B26," ")</f>
        <v>145.0494338044829</v>
      </c>
      <c r="C26" s="132">
        <f ca="1">IF(Nb_cpte!C26&gt;0,Vol_hor!C26/Nb_cpte!C26," ")</f>
        <v>72.365967476678804</v>
      </c>
      <c r="D26" s="135">
        <f ca="1">IF(Nb_cpte!D26&gt;0,Vol_hor!D26/Nb_cpte!D26," ")</f>
        <v>66.683162824147715</v>
      </c>
      <c r="E26" s="135">
        <f ca="1">IF(Nb_cpte!E26&gt;0,Vol_hor!E26/Nb_cpte!E26," ")</f>
        <v>331.80021173957647</v>
      </c>
      <c r="F26" s="135">
        <f ca="1">IF(Nb_cpte!F26&gt;0,Vol_hor!F26/Nb_cpte!F26," ")</f>
        <v>214.39697826982751</v>
      </c>
      <c r="G26" s="134">
        <f ca="1">IF(Nb_cpte!G26&gt;0,Vol_hor!G26/Nb_cpte!G26," ")</f>
        <v>60.135861691792158</v>
      </c>
      <c r="H26" s="135">
        <f ca="1">IF(Nb_cpte!H26&gt;0,Vol_hor!H26/Nb_cpte!H26," ")</f>
        <v>106.45030862235744</v>
      </c>
      <c r="I26" s="135">
        <f ca="1">IF(Nb_cpte!I26&gt;0,Vol_hor!I26/Nb_cpte!I26," ")</f>
        <v>90.434193231571157</v>
      </c>
      <c r="J26" s="136">
        <f ca="1">IF(Nb_cpte!J26&gt;0,Vol_hor!J26/Nb_cpte!J26," ")</f>
        <v>72.215272717229368</v>
      </c>
      <c r="K26" s="135">
        <f ca="1">IF(Nb_cpte!K26&gt;0,Vol_hor!K26/Nb_cpte!K26," ")</f>
        <v>217.59676518576561</v>
      </c>
      <c r="L26" s="135">
        <f ca="1">IF(Nb_cpte!L26&gt;0,Vol_hor!L26/Nb_cpte!L26," ")</f>
        <v>171.54175031172846</v>
      </c>
      <c r="M26" s="136">
        <f ca="1">IF(Nb_cpte!M26&gt;0,Vol_hor!M26/Nb_cpte!M26," ")</f>
        <v>131.59288678337231</v>
      </c>
      <c r="N26" s="135">
        <f ca="1">IF(Nb_cpte!N26&gt;0,Vol_hor!N26/Nb_cpte!N26," ")</f>
        <v>340.1314944174066</v>
      </c>
      <c r="O26" s="137">
        <f ca="1">IF(Nb_cpte!O26&gt;0,Vol_hor!O26/Nb_cpte!O26," ")</f>
        <v>132.12692235736756</v>
      </c>
      <c r="P26" s="138">
        <f ca="1">IF(Nb_cpte!P26&gt;0,Vol_hor!P26/Nb_cpte!P26," ")</f>
        <v>46.981886485742258</v>
      </c>
      <c r="Q26" s="139">
        <f ca="1">IF(Nb_cpte!Q26&gt;0,Vol_hor!Q26/Nb_cpte!Q26," ")</f>
        <v>54.65130845282826</v>
      </c>
      <c r="R26" s="139">
        <f ca="1">IF(Nb_cpte!R26&gt;0,Vol_hor!R26/Nb_cpte!R26," ")</f>
        <v>148.95569271152155</v>
      </c>
      <c r="S26" s="139">
        <f ca="1">IF(Nb_cpte!S26&gt;0,Vol_hor!S26/Nb_cpte!S26," ")</f>
        <v>52.441465318057944</v>
      </c>
      <c r="T26" s="139" t="str">
        <f ca="1">IF(Nb_cpte!T26&gt;0,Vol_hor!T26/Nb_cpte!T26," ")</f>
        <v xml:space="preserve"> </v>
      </c>
      <c r="U26" s="139">
        <f ca="1">IF(Nb_cpte!U26&gt;0,Vol_hor!U26/Nb_cpte!U26," ")</f>
        <v>130.8755158036023</v>
      </c>
      <c r="V26" s="139">
        <f ca="1">IF(Nb_cpte!V26&gt;0,Vol_hor!V26/Nb_cpte!V26," ")</f>
        <v>207.29523737629452</v>
      </c>
      <c r="W26" s="139" t="str">
        <f ca="1">IF(Nb_cpte!W26&gt;0,Vol_hor!W26/Nb_cpte!W26," ")</f>
        <v xml:space="preserve"> </v>
      </c>
      <c r="X26" s="139">
        <f ca="1">IF(Nb_cpte!X26&gt;0,Vol_hor!X26/Nb_cpte!X26," ")</f>
        <v>207.35915538337309</v>
      </c>
      <c r="Y26" s="140">
        <f ca="1">IF(Nb_cpte!Y26&gt;0,Vol_hor!Y26/Nb_cpte!Y26," ")</f>
        <v>191.05573660887117</v>
      </c>
    </row>
    <row r="27" spans="1:25" x14ac:dyDescent="0.2">
      <c r="A27" s="20">
        <v>40086</v>
      </c>
      <c r="B27" s="132">
        <f ca="1">IF(Nb_cpte!B27&gt;0,Vol_hor!B27/Nb_cpte!B27," ")</f>
        <v>145.30963902612959</v>
      </c>
      <c r="C27" s="132">
        <f ca="1">IF(Nb_cpte!C27&gt;0,Vol_hor!C27/Nb_cpte!C27," ")</f>
        <v>71.821769350900311</v>
      </c>
      <c r="D27" s="135">
        <f ca="1">IF(Nb_cpte!D27&gt;0,Vol_hor!D27/Nb_cpte!D27," ")</f>
        <v>66.19524135286683</v>
      </c>
      <c r="E27" s="135">
        <f ca="1">IF(Nb_cpte!E27&gt;0,Vol_hor!E27/Nb_cpte!E27," ")</f>
        <v>333.53520811732284</v>
      </c>
      <c r="F27" s="135">
        <f ca="1">IF(Nb_cpte!F27&gt;0,Vol_hor!F27/Nb_cpte!F27," ")</f>
        <v>210.27428406899904</v>
      </c>
      <c r="G27" s="134">
        <f ca="1">IF(Nb_cpte!G27&gt;0,Vol_hor!G27/Nb_cpte!G27," ")</f>
        <v>60.011614636964211</v>
      </c>
      <c r="H27" s="135">
        <f ca="1">IF(Nb_cpte!H27&gt;0,Vol_hor!H27/Nb_cpte!H27," ")</f>
        <v>110.72652098381904</v>
      </c>
      <c r="I27" s="135">
        <f ca="1">IF(Nb_cpte!I27&gt;0,Vol_hor!I27/Nb_cpte!I27," ")</f>
        <v>89.913102411308316</v>
      </c>
      <c r="J27" s="136">
        <f ca="1">IF(Nb_cpte!J27&gt;0,Vol_hor!J27/Nb_cpte!J27," ")</f>
        <v>72.178676084939497</v>
      </c>
      <c r="K27" s="135">
        <f ca="1">IF(Nb_cpte!K27&gt;0,Vol_hor!K27/Nb_cpte!K27," ")</f>
        <v>213.39249016261073</v>
      </c>
      <c r="L27" s="135">
        <f ca="1">IF(Nb_cpte!L27&gt;0,Vol_hor!L27/Nb_cpte!L27," ")</f>
        <v>176.16681437877858</v>
      </c>
      <c r="M27" s="136">
        <f ca="1">IF(Nb_cpte!M27&gt;0,Vol_hor!M27/Nb_cpte!M27," ")</f>
        <v>132.70917752999364</v>
      </c>
      <c r="N27" s="135">
        <f ca="1">IF(Nb_cpte!N27&gt;0,Vol_hor!N27/Nb_cpte!N27," ")</f>
        <v>340.37646413666954</v>
      </c>
      <c r="O27" s="137">
        <f ca="1">IF(Nb_cpte!O27&gt;0,Vol_hor!O27/Nb_cpte!O27," ")</f>
        <v>127.90034123494108</v>
      </c>
      <c r="P27" s="138">
        <f ca="1">IF(Nb_cpte!P27&gt;0,Vol_hor!P27/Nb_cpte!P27," ")</f>
        <v>47.460347073739712</v>
      </c>
      <c r="Q27" s="139">
        <f ca="1">IF(Nb_cpte!Q27&gt;0,Vol_hor!Q27/Nb_cpte!Q27," ")</f>
        <v>54.556402350266119</v>
      </c>
      <c r="R27" s="139">
        <f ca="1">IF(Nb_cpte!R27&gt;0,Vol_hor!R27/Nb_cpte!R27," ")</f>
        <v>148.16557015319788</v>
      </c>
      <c r="S27" s="139">
        <f ca="1">IF(Nb_cpte!S27&gt;0,Vol_hor!S27/Nb_cpte!S27," ")</f>
        <v>51.974258665857185</v>
      </c>
      <c r="T27" s="139" t="str">
        <f ca="1">IF(Nb_cpte!T27&gt;0,Vol_hor!T27/Nb_cpte!T27," ")</f>
        <v xml:space="preserve"> </v>
      </c>
      <c r="U27" s="139">
        <f ca="1">IF(Nb_cpte!U27&gt;0,Vol_hor!U27/Nb_cpte!U27," ")</f>
        <v>131.24303338381313</v>
      </c>
      <c r="V27" s="139">
        <f ca="1">IF(Nb_cpte!V27&gt;0,Vol_hor!V27/Nb_cpte!V27," ")</f>
        <v>203.41014881364924</v>
      </c>
      <c r="W27" s="139" t="str">
        <f ca="1">IF(Nb_cpte!W27&gt;0,Vol_hor!W27/Nb_cpte!W27," ")</f>
        <v xml:space="preserve"> </v>
      </c>
      <c r="X27" s="139">
        <f ca="1">IF(Nb_cpte!X27&gt;0,Vol_hor!X27/Nb_cpte!X27," ")</f>
        <v>205.35422203347954</v>
      </c>
      <c r="Y27" s="140">
        <f ca="1">IF(Nb_cpte!Y27&gt;0,Vol_hor!Y27/Nb_cpte!Y27," ")</f>
        <v>188.65748020491645</v>
      </c>
    </row>
    <row r="28" spans="1:25" ht="10.8" thickBot="1" x14ac:dyDescent="0.25">
      <c r="A28" s="26">
        <v>40178</v>
      </c>
      <c r="B28" s="141">
        <f ca="1">IF(Nb_cpte!B28&gt;0,Vol_hor!B28/Nb_cpte!B28," ")</f>
        <v>144.41693034637947</v>
      </c>
      <c r="C28" s="141">
        <f ca="1">IF(Nb_cpte!C28&gt;0,Vol_hor!C28/Nb_cpte!C28," ")</f>
        <v>71.388654732163275</v>
      </c>
      <c r="D28" s="142">
        <f ca="1">IF(Nb_cpte!D28&gt;0,Vol_hor!D28/Nb_cpte!D28," ")</f>
        <v>65.812718979059142</v>
      </c>
      <c r="E28" s="142">
        <f ca="1">IF(Nb_cpte!E28&gt;0,Vol_hor!E28/Nb_cpte!E28," ")</f>
        <v>329.88985423649797</v>
      </c>
      <c r="F28" s="142">
        <f ca="1">IF(Nb_cpte!F28&gt;0,Vol_hor!F28/Nb_cpte!F28," ")</f>
        <v>207.46471780390803</v>
      </c>
      <c r="G28" s="143">
        <f ca="1">IF(Nb_cpte!G28&gt;0,Vol_hor!G28/Nb_cpte!G28," ")</f>
        <v>59.906435800653824</v>
      </c>
      <c r="H28" s="142">
        <f ca="1">IF(Nb_cpte!H28&gt;0,Vol_hor!H28/Nb_cpte!H28," ")</f>
        <v>102.10083800399987</v>
      </c>
      <c r="I28" s="142">
        <f ca="1">IF(Nb_cpte!I28&gt;0,Vol_hor!I28/Nb_cpte!I28," ")</f>
        <v>89.484822897789826</v>
      </c>
      <c r="J28" s="144">
        <f ca="1">IF(Nb_cpte!J28&gt;0,Vol_hor!J28/Nb_cpte!J28," ")</f>
        <v>72.013250319206094</v>
      </c>
      <c r="K28" s="142">
        <f ca="1">IF(Nb_cpte!K28&gt;0,Vol_hor!K28/Nb_cpte!K28," ")</f>
        <v>209.75501673872736</v>
      </c>
      <c r="L28" s="142">
        <f ca="1">IF(Nb_cpte!L28&gt;0,Vol_hor!L28/Nb_cpte!L28," ")</f>
        <v>154.00271561953829</v>
      </c>
      <c r="M28" s="144">
        <f ca="1">IF(Nb_cpte!M28&gt;0,Vol_hor!M28/Nb_cpte!M28," ")</f>
        <v>126.99957122417902</v>
      </c>
      <c r="N28" s="142">
        <f ca="1">IF(Nb_cpte!N28&gt;0,Vol_hor!N28/Nb_cpte!N28," ")</f>
        <v>335.55547751934967</v>
      </c>
      <c r="O28" s="145">
        <f ca="1">IF(Nb_cpte!O28&gt;0,Vol_hor!O28/Nb_cpte!O28," ")</f>
        <v>114.03917585514385</v>
      </c>
      <c r="P28" s="146">
        <f ca="1">IF(Nb_cpte!P28&gt;0,Vol_hor!P28/Nb_cpte!P28," ")</f>
        <v>47.495202555109337</v>
      </c>
      <c r="Q28" s="147">
        <f ca="1">IF(Nb_cpte!Q28&gt;0,Vol_hor!Q28/Nb_cpte!Q28," ")</f>
        <v>54.52201885551213</v>
      </c>
      <c r="R28" s="147">
        <f ca="1">IF(Nb_cpte!R28&gt;0,Vol_hor!R28/Nb_cpte!R28," ")</f>
        <v>147.80350633633901</v>
      </c>
      <c r="S28" s="147">
        <f ca="1">IF(Nb_cpte!S28&gt;0,Vol_hor!S28/Nb_cpte!S28," ")</f>
        <v>52.036308548269339</v>
      </c>
      <c r="T28" s="147" t="str">
        <f ca="1">IF(Nb_cpte!T28&gt;0,Vol_hor!T28/Nb_cpte!T28," ")</f>
        <v xml:space="preserve"> </v>
      </c>
      <c r="U28" s="147">
        <f ca="1">IF(Nb_cpte!U28&gt;0,Vol_hor!U28/Nb_cpte!U28," ")</f>
        <v>129.56559393447316</v>
      </c>
      <c r="V28" s="147">
        <f ca="1">IF(Nb_cpte!V28&gt;0,Vol_hor!V28/Nb_cpte!V28," ")</f>
        <v>201.44112347274674</v>
      </c>
      <c r="W28" s="147" t="str">
        <f ca="1">IF(Nb_cpte!W28&gt;0,Vol_hor!W28/Nb_cpte!W28," ")</f>
        <v xml:space="preserve"> </v>
      </c>
      <c r="X28" s="147">
        <f ca="1">IF(Nb_cpte!X28&gt;0,Vol_hor!X28/Nb_cpte!X28," ")</f>
        <v>200.62747285261702</v>
      </c>
      <c r="Y28" s="148">
        <f ca="1">IF(Nb_cpte!Y28&gt;0,Vol_hor!Y28/Nb_cpte!Y28," ")</f>
        <v>188.98199965370574</v>
      </c>
    </row>
    <row r="29" spans="1:25" x14ac:dyDescent="0.2">
      <c r="A29" s="14">
        <v>40268</v>
      </c>
      <c r="B29" s="132">
        <f ca="1">IF(Nb_cpte!B29&gt;0,Vol_hor!B29/Nb_cpte!B29," ")</f>
        <v>145.46740833659214</v>
      </c>
      <c r="C29" s="132">
        <f ca="1">IF(Nb_cpte!C29&gt;0,Vol_hor!C29/Nb_cpte!C29," ")</f>
        <v>71.3373670875893</v>
      </c>
      <c r="D29" s="135">
        <f ca="1">IF(Nb_cpte!D29&gt;0,Vol_hor!D29/Nb_cpte!D29," ")</f>
        <v>65.753636974392464</v>
      </c>
      <c r="E29" s="135">
        <f ca="1">IF(Nb_cpte!E29&gt;0,Vol_hor!E29/Nb_cpte!E29," ")</f>
        <v>331.80019119383081</v>
      </c>
      <c r="F29" s="135">
        <f ca="1">IF(Nb_cpte!F29&gt;0,Vol_hor!F29/Nb_cpte!F29," ")</f>
        <v>208.6264966043193</v>
      </c>
      <c r="G29" s="134">
        <f ca="1">IF(Nb_cpte!G29&gt;0,Vol_hor!G29/Nb_cpte!G29," ")</f>
        <v>60.236283560638306</v>
      </c>
      <c r="H29" s="135">
        <f ca="1">IF(Nb_cpte!H29&gt;0,Vol_hor!H29/Nb_cpte!H29," ")</f>
        <v>102.14591878254092</v>
      </c>
      <c r="I29" s="135">
        <f ca="1">IF(Nb_cpte!I29&gt;0,Vol_hor!I29/Nb_cpte!I29," ")</f>
        <v>87.999655545687858</v>
      </c>
      <c r="J29" s="136">
        <f ca="1">IF(Nb_cpte!J29&gt;0,Vol_hor!J29/Nb_cpte!J29," ")</f>
        <v>71.130136142985762</v>
      </c>
      <c r="K29" s="135">
        <f ca="1">IF(Nb_cpte!K29&gt;0,Vol_hor!K29/Nb_cpte!K29," ")</f>
        <v>207.73219812012934</v>
      </c>
      <c r="L29" s="135" t="str">
        <f ca="1">IF(Nb_cpte!L29&gt;0,Vol_hor!L29/Nb_cpte!L29," ")</f>
        <v xml:space="preserve"> </v>
      </c>
      <c r="M29" s="136" t="str">
        <f ca="1">IF(Nb_cpte!M29&gt;0,Vol_hor!M29/Nb_cpte!M29," ")</f>
        <v xml:space="preserve"> </v>
      </c>
      <c r="N29" s="135">
        <f ca="1">IF(Nb_cpte!N29&gt;0,Vol_hor!N29/Nb_cpte!N29," ")</f>
        <v>335.37129562821593</v>
      </c>
      <c r="O29" s="137">
        <f ca="1">IF(Nb_cpte!O29&gt;0,Vol_hor!O29/Nb_cpte!O29," ")</f>
        <v>107.14634356132377</v>
      </c>
      <c r="P29" s="138">
        <f ca="1">IF(Nb_cpte!P29&gt;0,Vol_hor!P29/Nb_cpte!P29," ")</f>
        <v>46.479299673155886</v>
      </c>
      <c r="Q29" s="139">
        <f ca="1">IF(Nb_cpte!Q29&gt;0,Vol_hor!Q29/Nb_cpte!Q29," ")</f>
        <v>54.656114010864528</v>
      </c>
      <c r="R29" s="139">
        <f ca="1">IF(Nb_cpte!R29&gt;0,Vol_hor!R29/Nb_cpte!R29," ")</f>
        <v>147.39748466289421</v>
      </c>
      <c r="S29" s="139">
        <f ca="1">IF(Nb_cpte!S29&gt;0,Vol_hor!S29/Nb_cpte!S29," ")</f>
        <v>52.178995787851171</v>
      </c>
      <c r="T29" s="139" t="str">
        <f ca="1">IF(Nb_cpte!T29&gt;0,Vol_hor!T29/Nb_cpte!T29," ")</f>
        <v xml:space="preserve"> </v>
      </c>
      <c r="U29" s="139">
        <f ca="1">IF(Nb_cpte!U29&gt;0,Vol_hor!U29/Nb_cpte!U29," ")</f>
        <v>129.44018436325447</v>
      </c>
      <c r="V29" s="139">
        <f ca="1">IF(Nb_cpte!V29&gt;0,Vol_hor!V29/Nb_cpte!V29," ")</f>
        <v>203.17762681693799</v>
      </c>
      <c r="W29" s="139" t="str">
        <f ca="1">IF(Nb_cpte!W29&gt;0,Vol_hor!W29/Nb_cpte!W29," ")</f>
        <v xml:space="preserve"> </v>
      </c>
      <c r="X29" s="139">
        <f ca="1">IF(Nb_cpte!X29&gt;0,Vol_hor!X29/Nb_cpte!X29," ")</f>
        <v>199.45197251088561</v>
      </c>
      <c r="Y29" s="140">
        <f ca="1">IF(Nb_cpte!Y29&gt;0,Vol_hor!Y29/Nb_cpte!Y29," ")</f>
        <v>187.42002939500009</v>
      </c>
    </row>
    <row r="30" spans="1:25" x14ac:dyDescent="0.2">
      <c r="A30" s="20">
        <v>40359</v>
      </c>
      <c r="B30" s="132">
        <f ca="1">IF(Nb_cpte!B30&gt;0,Vol_hor!B30/Nb_cpte!B30," ")</f>
        <v>144.96370993986818</v>
      </c>
      <c r="C30" s="132">
        <f ca="1">IF(Nb_cpte!C30&gt;0,Vol_hor!C30/Nb_cpte!C30," ")</f>
        <v>70.530039100739998</v>
      </c>
      <c r="D30" s="135">
        <f ca="1">IF(Nb_cpte!D30&gt;0,Vol_hor!D30/Nb_cpte!D30," ")</f>
        <v>64.969746179434978</v>
      </c>
      <c r="E30" s="135">
        <f ca="1">IF(Nb_cpte!E30&gt;0,Vol_hor!E30/Nb_cpte!E30," ")</f>
        <v>331.28021323339982</v>
      </c>
      <c r="F30" s="135">
        <f ca="1">IF(Nb_cpte!F30&gt;0,Vol_hor!F30/Nb_cpte!F30," ")</f>
        <v>205.38831726896791</v>
      </c>
      <c r="G30" s="134">
        <f ca="1">IF(Nb_cpte!G30&gt;0,Vol_hor!G30/Nb_cpte!G30," ")</f>
        <v>59.891556091239991</v>
      </c>
      <c r="H30" s="135">
        <f ca="1">IF(Nb_cpte!H30&gt;0,Vol_hor!H30/Nb_cpte!H30," ")</f>
        <v>105.13097998936709</v>
      </c>
      <c r="I30" s="135">
        <f ca="1">IF(Nb_cpte!I30&gt;0,Vol_hor!I30/Nb_cpte!I30," ")</f>
        <v>86.654565982146394</v>
      </c>
      <c r="J30" s="136">
        <f ca="1">IF(Nb_cpte!J30&gt;0,Vol_hor!J30/Nb_cpte!J30," ")</f>
        <v>70.040479267977972</v>
      </c>
      <c r="K30" s="135">
        <f ca="1">IF(Nb_cpte!K30&gt;0,Vol_hor!K30/Nb_cpte!K30," ")</f>
        <v>206.01741882656287</v>
      </c>
      <c r="L30" s="135" t="str">
        <f ca="1">IF(Nb_cpte!L30&gt;0,Vol_hor!L30/Nb_cpte!L30," ")</f>
        <v xml:space="preserve"> </v>
      </c>
      <c r="M30" s="136" t="str">
        <f ca="1">IF(Nb_cpte!M30&gt;0,Vol_hor!M30/Nb_cpte!M30," ")</f>
        <v xml:space="preserve"> </v>
      </c>
      <c r="N30" s="135">
        <f ca="1">IF(Nb_cpte!N30&gt;0,Vol_hor!N30/Nb_cpte!N30," ")</f>
        <v>335.39302847294942</v>
      </c>
      <c r="O30" s="137">
        <f ca="1">IF(Nb_cpte!O30&gt;0,Vol_hor!O30/Nb_cpte!O30," ")</f>
        <v>104.79051532294557</v>
      </c>
      <c r="P30" s="138">
        <f ca="1">IF(Nb_cpte!P30&gt;0,Vol_hor!P30/Nb_cpte!P30," ")</f>
        <v>45.463695622122877</v>
      </c>
      <c r="Q30" s="139">
        <f ca="1">IF(Nb_cpte!Q30&gt;0,Vol_hor!Q30/Nb_cpte!Q30," ")</f>
        <v>54.045421175668949</v>
      </c>
      <c r="R30" s="139">
        <f ca="1">IF(Nb_cpte!R30&gt;0,Vol_hor!R30/Nb_cpte!R30," ")</f>
        <v>146.19675571405622</v>
      </c>
      <c r="S30" s="139">
        <f ca="1">IF(Nb_cpte!S30&gt;0,Vol_hor!S30/Nb_cpte!S30," ")</f>
        <v>51.714339829819124</v>
      </c>
      <c r="T30" s="139" t="str">
        <f ca="1">IF(Nb_cpte!T30&gt;0,Vol_hor!T30/Nb_cpte!T30," ")</f>
        <v xml:space="preserve"> </v>
      </c>
      <c r="U30" s="139">
        <f ca="1">IF(Nb_cpte!U30&gt;0,Vol_hor!U30/Nb_cpte!U30," ")</f>
        <v>130.28785801988568</v>
      </c>
      <c r="V30" s="139">
        <f ca="1">IF(Nb_cpte!V30&gt;0,Vol_hor!V30/Nb_cpte!V30," ")</f>
        <v>200.49276886342167</v>
      </c>
      <c r="W30" s="139" t="str">
        <f ca="1">IF(Nb_cpte!W30&gt;0,Vol_hor!W30/Nb_cpte!W30," ")</f>
        <v xml:space="preserve"> </v>
      </c>
      <c r="X30" s="139">
        <f ca="1">IF(Nb_cpte!X30&gt;0,Vol_hor!X30/Nb_cpte!X30," ")</f>
        <v>196.32346559520104</v>
      </c>
      <c r="Y30" s="140">
        <f ca="1">IF(Nb_cpte!Y30&gt;0,Vol_hor!Y30/Nb_cpte!Y30," ")</f>
        <v>186.95926758699039</v>
      </c>
    </row>
    <row r="31" spans="1:25" x14ac:dyDescent="0.2">
      <c r="A31" s="20">
        <v>40451</v>
      </c>
      <c r="B31" s="132">
        <f ca="1">IF(Nb_cpte!B31&gt;0,Vol_hor!B31/Nb_cpte!B31," ")</f>
        <v>146.05351551724519</v>
      </c>
      <c r="C31" s="132">
        <f ca="1">IF(Nb_cpte!C31&gt;0,Vol_hor!C31/Nb_cpte!C31," ")</f>
        <v>70.590340725956935</v>
      </c>
      <c r="D31" s="135">
        <f ca="1">IF(Nb_cpte!D31&gt;0,Vol_hor!D31/Nb_cpte!D31," ")</f>
        <v>64.990074180600772</v>
      </c>
      <c r="E31" s="135">
        <f ca="1">IF(Nb_cpte!E31&gt;0,Vol_hor!E31/Nb_cpte!E31," ")</f>
        <v>332.71841102577326</v>
      </c>
      <c r="F31" s="135">
        <f ca="1">IF(Nb_cpte!F31&gt;0,Vol_hor!F31/Nb_cpte!F31," ")</f>
        <v>203.79717317058783</v>
      </c>
      <c r="G31" s="134">
        <f ca="1">IF(Nb_cpte!G31&gt;0,Vol_hor!G31/Nb_cpte!G31," ")</f>
        <v>60.023832000647197</v>
      </c>
      <c r="H31" s="135">
        <f ca="1">IF(Nb_cpte!H31&gt;0,Vol_hor!H31/Nb_cpte!H31," ")</f>
        <v>102.00774467069593</v>
      </c>
      <c r="I31" s="135">
        <f ca="1">IF(Nb_cpte!I31&gt;0,Vol_hor!I31/Nb_cpte!I31," ")</f>
        <v>86.861554653595121</v>
      </c>
      <c r="J31" s="136">
        <f ca="1">IF(Nb_cpte!J31&gt;0,Vol_hor!J31/Nb_cpte!J31," ")</f>
        <v>70.02570627059292</v>
      </c>
      <c r="K31" s="135">
        <f ca="1">IF(Nb_cpte!K31&gt;0,Vol_hor!K31/Nb_cpte!K31," ")</f>
        <v>205.2364894888434</v>
      </c>
      <c r="L31" s="135" t="str">
        <f ca="1">IF(Nb_cpte!L31&gt;0,Vol_hor!L31/Nb_cpte!L31," ")</f>
        <v xml:space="preserve"> </v>
      </c>
      <c r="M31" s="136" t="str">
        <f ca="1">IF(Nb_cpte!M31&gt;0,Vol_hor!M31/Nb_cpte!M31," ")</f>
        <v xml:space="preserve"> </v>
      </c>
      <c r="N31" s="135">
        <f ca="1">IF(Nb_cpte!N31&gt;0,Vol_hor!N31/Nb_cpte!N31," ")</f>
        <v>336.569558455481</v>
      </c>
      <c r="O31" s="137">
        <f ca="1">IF(Nb_cpte!O31&gt;0,Vol_hor!O31/Nb_cpte!O31," ")</f>
        <v>102.56196789559007</v>
      </c>
      <c r="P31" s="138">
        <f ca="1">IF(Nb_cpte!P31&gt;0,Vol_hor!P31/Nb_cpte!P31," ")</f>
        <v>45.837421546827692</v>
      </c>
      <c r="Q31" s="139">
        <f ca="1">IF(Nb_cpte!Q31&gt;0,Vol_hor!Q31/Nb_cpte!Q31," ")</f>
        <v>54.398128676440145</v>
      </c>
      <c r="R31" s="139">
        <f ca="1">IF(Nb_cpte!R31&gt;0,Vol_hor!R31/Nb_cpte!R31," ")</f>
        <v>145.52335438274318</v>
      </c>
      <c r="S31" s="139">
        <f ca="1">IF(Nb_cpte!S31&gt;0,Vol_hor!S31/Nb_cpte!S31," ")</f>
        <v>51.02096550221124</v>
      </c>
      <c r="T31" s="139" t="str">
        <f ca="1">IF(Nb_cpte!T31&gt;0,Vol_hor!T31/Nb_cpte!T31," ")</f>
        <v xml:space="preserve"> </v>
      </c>
      <c r="U31" s="139">
        <f ca="1">IF(Nb_cpte!U31&gt;0,Vol_hor!U31/Nb_cpte!U31," ")</f>
        <v>129.66024856730897</v>
      </c>
      <c r="V31" s="139">
        <f ca="1">IF(Nb_cpte!V31&gt;0,Vol_hor!V31/Nb_cpte!V31," ")</f>
        <v>199.66897497000826</v>
      </c>
      <c r="W31" s="139" t="str">
        <f ca="1">IF(Nb_cpte!W31&gt;0,Vol_hor!W31/Nb_cpte!W31," ")</f>
        <v xml:space="preserve"> </v>
      </c>
      <c r="X31" s="139">
        <f ca="1">IF(Nb_cpte!X31&gt;0,Vol_hor!X31/Nb_cpte!X31," ")</f>
        <v>191.14631765991206</v>
      </c>
      <c r="Y31" s="140">
        <f ca="1">IF(Nb_cpte!Y31&gt;0,Vol_hor!Y31/Nb_cpte!Y31," ")</f>
        <v>188.73899142413947</v>
      </c>
    </row>
    <row r="32" spans="1:25" ht="10.8" thickBot="1" x14ac:dyDescent="0.25">
      <c r="A32" s="20">
        <v>40543</v>
      </c>
      <c r="B32" s="132">
        <f ca="1">IF(Nb_cpte!B32&gt;0,Vol_hor!B32/Nb_cpte!B32," ")</f>
        <v>146.23463359763119</v>
      </c>
      <c r="C32" s="132">
        <f ca="1">IF(Nb_cpte!C32&gt;0,Vol_hor!C32/Nb_cpte!C32," ")</f>
        <v>70.150662753326657</v>
      </c>
      <c r="D32" s="135">
        <f ca="1">IF(Nb_cpte!D32&gt;0,Vol_hor!D32/Nb_cpte!D32," ")</f>
        <v>64.44338167676824</v>
      </c>
      <c r="E32" s="135">
        <f ca="1">IF(Nb_cpte!E32&gt;0,Vol_hor!E32/Nb_cpte!E32," ")</f>
        <v>331.56194017675489</v>
      </c>
      <c r="F32" s="135">
        <f ca="1">IF(Nb_cpte!F32&gt;0,Vol_hor!F32/Nb_cpte!F32," ")</f>
        <v>203.05022788428599</v>
      </c>
      <c r="G32" s="134">
        <f ca="1">IF(Nb_cpte!G32&gt;0,Vol_hor!G32/Nb_cpte!G32," ")</f>
        <v>59.648595552783483</v>
      </c>
      <c r="H32" s="135">
        <f ca="1">IF(Nb_cpte!H32&gt;0,Vol_hor!H32/Nb_cpte!H32," ")</f>
        <v>101.7730112332156</v>
      </c>
      <c r="I32" s="135">
        <f ca="1">IF(Nb_cpte!I32&gt;0,Vol_hor!I32/Nb_cpte!I32," ")</f>
        <v>85.763674439615642</v>
      </c>
      <c r="J32" s="136">
        <f ca="1">IF(Nb_cpte!J32&gt;0,Vol_hor!J32/Nb_cpte!J32," ")</f>
        <v>69.488201731758807</v>
      </c>
      <c r="K32" s="135">
        <f ca="1">IF(Nb_cpte!K32&gt;0,Vol_hor!K32/Nb_cpte!K32," ")</f>
        <v>203.19953519747048</v>
      </c>
      <c r="L32" s="135" t="str">
        <f ca="1">IF(Nb_cpte!L32&gt;0,Vol_hor!L32/Nb_cpte!L32," ")</f>
        <v xml:space="preserve"> </v>
      </c>
      <c r="M32" s="136" t="str">
        <f ca="1">IF(Nb_cpte!M32&gt;0,Vol_hor!M32/Nb_cpte!M32," ")</f>
        <v xml:space="preserve"> </v>
      </c>
      <c r="N32" s="135">
        <f ca="1">IF(Nb_cpte!N32&gt;0,Vol_hor!N32/Nb_cpte!N32," ")</f>
        <v>334.47850246526406</v>
      </c>
      <c r="O32" s="137">
        <f ca="1">IF(Nb_cpte!O32&gt;0,Vol_hor!O32/Nb_cpte!O32," ")</f>
        <v>101.8818400316343</v>
      </c>
      <c r="P32" s="138">
        <f ca="1">IF(Nb_cpte!P32&gt;0,Vol_hor!P32/Nb_cpte!P32," ")</f>
        <v>41.928933452689023</v>
      </c>
      <c r="Q32" s="139">
        <f ca="1">IF(Nb_cpte!Q32&gt;0,Vol_hor!Q32/Nb_cpte!Q32," ")</f>
        <v>54.096858419031804</v>
      </c>
      <c r="R32" s="139">
        <f ca="1">IF(Nb_cpte!R32&gt;0,Vol_hor!R32/Nb_cpte!R32," ")</f>
        <v>144.70190303194241</v>
      </c>
      <c r="S32" s="139">
        <f ca="1">IF(Nb_cpte!S32&gt;0,Vol_hor!S32/Nb_cpte!S32," ")</f>
        <v>48.688129102111553</v>
      </c>
      <c r="T32" s="139" t="str">
        <f ca="1">IF(Nb_cpte!T32&gt;0,Vol_hor!T32/Nb_cpte!T32," ")</f>
        <v xml:space="preserve"> </v>
      </c>
      <c r="U32" s="139">
        <f ca="1">IF(Nb_cpte!U32&gt;0,Vol_hor!U32/Nb_cpte!U32," ")</f>
        <v>129.51881761021983</v>
      </c>
      <c r="V32" s="139">
        <f ca="1">IF(Nb_cpte!V32&gt;0,Vol_hor!V32/Nb_cpte!V32," ")</f>
        <v>196.19791829261905</v>
      </c>
      <c r="W32" s="139" t="str">
        <f ca="1">IF(Nb_cpte!W32&gt;0,Vol_hor!W32/Nb_cpte!W32," ")</f>
        <v xml:space="preserve"> </v>
      </c>
      <c r="X32" s="139">
        <f ca="1">IF(Nb_cpte!X32&gt;0,Vol_hor!X32/Nb_cpte!X32," ")</f>
        <v>177.27399097377142</v>
      </c>
      <c r="Y32" s="140">
        <f ca="1">IF(Nb_cpte!Y32&gt;0,Vol_hor!Y32/Nb_cpte!Y32," ")</f>
        <v>184.66981522134597</v>
      </c>
    </row>
    <row r="33" spans="1:25" x14ac:dyDescent="0.2">
      <c r="A33" s="14">
        <v>40633</v>
      </c>
      <c r="B33" s="149">
        <f ca="1">IF(Nb_cpte!B33&gt;0,Vol_hor!B33/Nb_cpte!B33," ")</f>
        <v>147.08841112096192</v>
      </c>
      <c r="C33" s="149">
        <f ca="1">IF(Nb_cpte!C33&gt;0,Vol_hor!C33/Nb_cpte!C33," ")</f>
        <v>70.026410114704007</v>
      </c>
      <c r="D33" s="150">
        <f ca="1">IF(Nb_cpte!D33&gt;0,Vol_hor!D33/Nb_cpte!D33," ")</f>
        <v>64.215617920057355</v>
      </c>
      <c r="E33" s="150">
        <f ca="1">IF(Nb_cpte!E33&gt;0,Vol_hor!E33/Nb_cpte!E33," ")</f>
        <v>331.98744520006608</v>
      </c>
      <c r="F33" s="150">
        <f ca="1">IF(Nb_cpte!F33&gt;0,Vol_hor!F33/Nb_cpte!F33," ")</f>
        <v>202.61457776480987</v>
      </c>
      <c r="G33" s="151">
        <f ca="1">IF(Nb_cpte!G33&gt;0,Vol_hor!G33/Nb_cpte!G33," ")</f>
        <v>59.453619285063787</v>
      </c>
      <c r="H33" s="150">
        <f ca="1">IF(Nb_cpte!H33&gt;0,Vol_hor!H33/Nb_cpte!H33," ")</f>
        <v>98.612323167549732</v>
      </c>
      <c r="I33" s="150">
        <f ca="1">IF(Nb_cpte!I33&gt;0,Vol_hor!I33/Nb_cpte!I33," ")</f>
        <v>85.706495594628166</v>
      </c>
      <c r="J33" s="152">
        <f ca="1">IF(Nb_cpte!J33&gt;0,Vol_hor!J33/Nb_cpte!J33," ")</f>
        <v>69.341187974839528</v>
      </c>
      <c r="K33" s="150">
        <f ca="1">IF(Nb_cpte!K33&gt;0,Vol_hor!K33/Nb_cpte!K33," ")</f>
        <v>202.43498472014164</v>
      </c>
      <c r="L33" s="150" t="str">
        <f ca="1">IF(Nb_cpte!L33&gt;0,Vol_hor!L33/Nb_cpte!L33," ")</f>
        <v xml:space="preserve"> </v>
      </c>
      <c r="M33" s="152" t="str">
        <f ca="1">IF(Nb_cpte!M33&gt;0,Vol_hor!M33/Nb_cpte!M33," ")</f>
        <v xml:space="preserve"> </v>
      </c>
      <c r="N33" s="150">
        <f ca="1">IF(Nb_cpte!N33&gt;0,Vol_hor!N33/Nb_cpte!N33," ")</f>
        <v>334.81596777228583</v>
      </c>
      <c r="O33" s="153">
        <f ca="1">IF(Nb_cpte!O33&gt;0,Vol_hor!O33/Nb_cpte!O33," ")</f>
        <v>101.7312457979293</v>
      </c>
      <c r="P33" s="154">
        <f ca="1">IF(Nb_cpte!P33&gt;0,Vol_hor!P33/Nb_cpte!P33," ")</f>
        <v>51.539530345003641</v>
      </c>
      <c r="Q33" s="155">
        <f ca="1">IF(Nb_cpte!Q33&gt;0,Vol_hor!Q33/Nb_cpte!Q33," ")</f>
        <v>54.188285292168388</v>
      </c>
      <c r="R33" s="155">
        <f ca="1">IF(Nb_cpte!R33&gt;0,Vol_hor!R33/Nb_cpte!R33," ")</f>
        <v>143.49860227525036</v>
      </c>
      <c r="S33" s="155" t="str">
        <f ca="1">IF(Nb_cpte!S33&gt;0,Vol_hor!S33/Nb_cpte!S33," ")</f>
        <v xml:space="preserve"> </v>
      </c>
      <c r="T33" s="155" t="str">
        <f ca="1">IF(Nb_cpte!T33&gt;0,Vol_hor!T33/Nb_cpte!T33," ")</f>
        <v xml:space="preserve"> </v>
      </c>
      <c r="U33" s="155">
        <f ca="1">IF(Nb_cpte!U33&gt;0,Vol_hor!U33/Nb_cpte!U33," ")</f>
        <v>129.06095620179053</v>
      </c>
      <c r="V33" s="155" t="str">
        <f ca="1">IF(Nb_cpte!V33&gt;0,Vol_hor!V33/Nb_cpte!V33," ")</f>
        <v xml:space="preserve"> </v>
      </c>
      <c r="W33" s="155" t="str">
        <f ca="1">IF(Nb_cpte!W33&gt;0,Vol_hor!W33/Nb_cpte!W33," ")</f>
        <v xml:space="preserve"> </v>
      </c>
      <c r="X33" s="155">
        <f ca="1">IF(Nb_cpte!X33&gt;0,Vol_hor!X33/Nb_cpte!X33," ")</f>
        <v>202.95443601077301</v>
      </c>
      <c r="Y33" s="156">
        <f ca="1">IF(Nb_cpte!Y33&gt;0,Vol_hor!Y33/Nb_cpte!Y33," ")</f>
        <v>183.17678268101511</v>
      </c>
    </row>
    <row r="34" spans="1:25" x14ac:dyDescent="0.2">
      <c r="A34" s="20">
        <v>40724</v>
      </c>
      <c r="B34" s="132">
        <f ca="1">IF(Nb_cpte!B34&gt;0,Vol_hor!B34/Nb_cpte!B34," ")</f>
        <v>147.77752006416048</v>
      </c>
      <c r="C34" s="132">
        <f ca="1">IF(Nb_cpte!C34&gt;0,Vol_hor!C34/Nb_cpte!C34," ")</f>
        <v>69.738536136676558</v>
      </c>
      <c r="D34" s="135">
        <f ca="1">IF(Nb_cpte!D34&gt;0,Vol_hor!D34/Nb_cpte!D34," ")</f>
        <v>63.899769809034382</v>
      </c>
      <c r="E34" s="135">
        <f ca="1">IF(Nb_cpte!E34&gt;0,Vol_hor!E34/Nb_cpte!E34," ")</f>
        <v>332.49503319502867</v>
      </c>
      <c r="F34" s="135">
        <f ca="1">IF(Nb_cpte!F34&gt;0,Vol_hor!F34/Nb_cpte!F34," ")</f>
        <v>200.86852315164123</v>
      </c>
      <c r="G34" s="134">
        <f ca="1">IF(Nb_cpte!G34&gt;0,Vol_hor!G34/Nb_cpte!G34," ")</f>
        <v>59.378004370990247</v>
      </c>
      <c r="H34" s="135">
        <f ca="1">IF(Nb_cpte!H34&gt;0,Vol_hor!H34/Nb_cpte!H34," ")</f>
        <v>96.952973801008554</v>
      </c>
      <c r="I34" s="135">
        <f ca="1">IF(Nb_cpte!I34&gt;0,Vol_hor!I34/Nb_cpte!I34," ")</f>
        <v>84.926452274841367</v>
      </c>
      <c r="J34" s="136">
        <f ca="1">IF(Nb_cpte!J34&gt;0,Vol_hor!J34/Nb_cpte!J34," ")</f>
        <v>68.932884959806358</v>
      </c>
      <c r="K34" s="135">
        <f ca="1">IF(Nb_cpte!K34&gt;0,Vol_hor!K34/Nb_cpte!K34," ")</f>
        <v>200.57824936879041</v>
      </c>
      <c r="L34" s="135" t="str">
        <f ca="1">IF(Nb_cpte!L34&gt;0,Vol_hor!L34/Nb_cpte!L34," ")</f>
        <v xml:space="preserve"> </v>
      </c>
      <c r="M34" s="136" t="str">
        <f ca="1">IF(Nb_cpte!M34&gt;0,Vol_hor!M34/Nb_cpte!M34," ")</f>
        <v xml:space="preserve"> </v>
      </c>
      <c r="N34" s="135">
        <f ca="1">IF(Nb_cpte!N34&gt;0,Vol_hor!N34/Nb_cpte!N34," ")</f>
        <v>335.61073342989414</v>
      </c>
      <c r="O34" s="137">
        <f ca="1">IF(Nb_cpte!O34&gt;0,Vol_hor!O34/Nb_cpte!O34," ")</f>
        <v>98.57631532166036</v>
      </c>
      <c r="P34" s="138">
        <f ca="1">IF(Nb_cpte!P34&gt;0,Vol_hor!P34/Nb_cpte!P34," ")</f>
        <v>50.446245038521454</v>
      </c>
      <c r="Q34" s="139">
        <f ca="1">IF(Nb_cpte!Q34&gt;0,Vol_hor!Q34/Nb_cpte!Q34," ")</f>
        <v>54.18375254217267</v>
      </c>
      <c r="R34" s="139">
        <f ca="1">IF(Nb_cpte!R34&gt;0,Vol_hor!R34/Nb_cpte!R34," ")</f>
        <v>142.51676423809789</v>
      </c>
      <c r="S34" s="139" t="str">
        <f ca="1">IF(Nb_cpte!S34&gt;0,Vol_hor!S34/Nb_cpte!S34," ")</f>
        <v xml:space="preserve"> </v>
      </c>
      <c r="T34" s="139" t="str">
        <f ca="1">IF(Nb_cpte!T34&gt;0,Vol_hor!T34/Nb_cpte!T34," ")</f>
        <v xml:space="preserve"> </v>
      </c>
      <c r="U34" s="139">
        <f ca="1">IF(Nb_cpte!U34&gt;0,Vol_hor!U34/Nb_cpte!U34," ")</f>
        <v>128.96968530341044</v>
      </c>
      <c r="V34" s="139" t="str">
        <f ca="1">IF(Nb_cpte!V34&gt;0,Vol_hor!V34/Nb_cpte!V34," ")</f>
        <v xml:space="preserve"> </v>
      </c>
      <c r="W34" s="139" t="str">
        <f ca="1">IF(Nb_cpte!W34&gt;0,Vol_hor!W34/Nb_cpte!W34," ")</f>
        <v xml:space="preserve"> </v>
      </c>
      <c r="X34" s="139">
        <f ca="1">IF(Nb_cpte!X34&gt;0,Vol_hor!X34/Nb_cpte!X34," ")</f>
        <v>200.93241529117589</v>
      </c>
      <c r="Y34" s="140">
        <f ca="1">IF(Nb_cpte!Y34&gt;0,Vol_hor!Y34/Nb_cpte!Y34," ")</f>
        <v>179.83574873665975</v>
      </c>
    </row>
    <row r="35" spans="1:25" x14ac:dyDescent="0.2">
      <c r="A35" s="20">
        <v>40816</v>
      </c>
      <c r="B35" s="132">
        <f ca="1">IF(Nb_cpte!B35&gt;0,Vol_hor!B35/Nb_cpte!B35," ")</f>
        <v>148.33918528443289</v>
      </c>
      <c r="C35" s="132">
        <f ca="1">IF(Nb_cpte!C35&gt;0,Vol_hor!C35/Nb_cpte!C35," ")</f>
        <v>69.370986934159703</v>
      </c>
      <c r="D35" s="135">
        <f ca="1">IF(Nb_cpte!D35&gt;0,Vol_hor!D35/Nb_cpte!D35," ")</f>
        <v>63.560952272211864</v>
      </c>
      <c r="E35" s="135">
        <f ca="1">IF(Nb_cpte!E35&gt;0,Vol_hor!E35/Nb_cpte!E35," ")</f>
        <v>334.12737764155133</v>
      </c>
      <c r="F35" s="135">
        <f ca="1">IF(Nb_cpte!F35&gt;0,Vol_hor!F35/Nb_cpte!F35," ")</f>
        <v>198.87653419255847</v>
      </c>
      <c r="G35" s="134">
        <f ca="1">IF(Nb_cpte!G35&gt;0,Vol_hor!G35/Nb_cpte!G35," ")</f>
        <v>59.139464045527305</v>
      </c>
      <c r="H35" s="135">
        <f ca="1">IF(Nb_cpte!H35&gt;0,Vol_hor!H35/Nb_cpte!H35," ")</f>
        <v>96.647073927536837</v>
      </c>
      <c r="I35" s="135">
        <f ca="1">IF(Nb_cpte!I35&gt;0,Vol_hor!I35/Nb_cpte!I35," ")</f>
        <v>84.232437075268663</v>
      </c>
      <c r="J35" s="136">
        <f ca="1">IF(Nb_cpte!J35&gt;0,Vol_hor!J35/Nb_cpte!J35," ")</f>
        <v>68.161832401181002</v>
      </c>
      <c r="K35" s="135">
        <f ca="1">IF(Nb_cpte!K35&gt;0,Vol_hor!K35/Nb_cpte!K35," ")</f>
        <v>198.94387031139547</v>
      </c>
      <c r="L35" s="135" t="str">
        <f ca="1">IF(Nb_cpte!L35&gt;0,Vol_hor!L35/Nb_cpte!L35," ")</f>
        <v xml:space="preserve"> </v>
      </c>
      <c r="M35" s="136" t="str">
        <f ca="1">IF(Nb_cpte!M35&gt;0,Vol_hor!M35/Nb_cpte!M35," ")</f>
        <v xml:space="preserve"> </v>
      </c>
      <c r="N35" s="135">
        <f ca="1">IF(Nb_cpte!N35&gt;0,Vol_hor!N35/Nb_cpte!N35," ")</f>
        <v>335.14493830472691</v>
      </c>
      <c r="O35" s="137">
        <f ca="1">IF(Nb_cpte!O35&gt;0,Vol_hor!O35/Nb_cpte!O35," ")</f>
        <v>98.636545864109578</v>
      </c>
      <c r="P35" s="138">
        <f ca="1">IF(Nb_cpte!P35&gt;0,Vol_hor!P35/Nb_cpte!P35," ")</f>
        <v>49.356534877100131</v>
      </c>
      <c r="Q35" s="139">
        <f ca="1">IF(Nb_cpte!Q35&gt;0,Vol_hor!Q35/Nb_cpte!Q35," ")</f>
        <v>54.208291202880197</v>
      </c>
      <c r="R35" s="139">
        <f ca="1">IF(Nb_cpte!R35&gt;0,Vol_hor!R35/Nb_cpte!R35," ")</f>
        <v>142.19226463876461</v>
      </c>
      <c r="S35" s="139" t="str">
        <f ca="1">IF(Nb_cpte!S35&gt;0,Vol_hor!S35/Nb_cpte!S35," ")</f>
        <v xml:space="preserve"> </v>
      </c>
      <c r="T35" s="139" t="str">
        <f ca="1">IF(Nb_cpte!T35&gt;0,Vol_hor!T35/Nb_cpte!T35," ")</f>
        <v xml:space="preserve"> </v>
      </c>
      <c r="U35" s="139">
        <f ca="1">IF(Nb_cpte!U35&gt;0,Vol_hor!U35/Nb_cpte!U35," ")</f>
        <v>129.17525932589996</v>
      </c>
      <c r="V35" s="139" t="str">
        <f ca="1">IF(Nb_cpte!V35&gt;0,Vol_hor!V35/Nb_cpte!V35," ")</f>
        <v xml:space="preserve"> </v>
      </c>
      <c r="W35" s="139" t="str">
        <f ca="1">IF(Nb_cpte!W35&gt;0,Vol_hor!W35/Nb_cpte!W35," ")</f>
        <v xml:space="preserve"> </v>
      </c>
      <c r="X35" s="139">
        <f ca="1">IF(Nb_cpte!X35&gt;0,Vol_hor!X35/Nb_cpte!X35," ")</f>
        <v>197.99377751952903</v>
      </c>
      <c r="Y35" s="140">
        <f ca="1">IF(Nb_cpte!Y35&gt;0,Vol_hor!Y35/Nb_cpte!Y35," ")</f>
        <v>177.49405477234663</v>
      </c>
    </row>
    <row r="36" spans="1:25" ht="10.8" thickBot="1" x14ac:dyDescent="0.25">
      <c r="A36" s="26">
        <v>40908</v>
      </c>
      <c r="B36" s="141">
        <f ca="1">IF(Nb_cpte!B36&gt;0,Vol_hor!B36/Nb_cpte!B36," ")</f>
        <v>148.18545631047903</v>
      </c>
      <c r="C36" s="141">
        <f ca="1">IF(Nb_cpte!C36&gt;0,Vol_hor!C36/Nb_cpte!C36," ")</f>
        <v>69.162540806225692</v>
      </c>
      <c r="D36" s="142">
        <f ca="1">IF(Nb_cpte!D36&gt;0,Vol_hor!D36/Nb_cpte!D36," ")</f>
        <v>63.337303430479693</v>
      </c>
      <c r="E36" s="142">
        <f ca="1">IF(Nb_cpte!E36&gt;0,Vol_hor!E36/Nb_cpte!E36," ")</f>
        <v>332.60701310487025</v>
      </c>
      <c r="F36" s="142">
        <f ca="1">IF(Nb_cpte!F36&gt;0,Vol_hor!F36/Nb_cpte!F36," ")</f>
        <v>197.74593676941146</v>
      </c>
      <c r="G36" s="143">
        <f ca="1">IF(Nb_cpte!G36&gt;0,Vol_hor!G36/Nb_cpte!G36," ")</f>
        <v>58.896735073103152</v>
      </c>
      <c r="H36" s="142">
        <f ca="1">IF(Nb_cpte!H36&gt;0,Vol_hor!H36/Nb_cpte!H36," ")</f>
        <v>107.97042756769858</v>
      </c>
      <c r="I36" s="142">
        <f ca="1">IF(Nb_cpte!I36&gt;0,Vol_hor!I36/Nb_cpte!I36," ")</f>
        <v>83.132347800248141</v>
      </c>
      <c r="J36" s="144">
        <f ca="1">IF(Nb_cpte!J36&gt;0,Vol_hor!J36/Nb_cpte!J36," ")</f>
        <v>67.297424585840204</v>
      </c>
      <c r="K36" s="142">
        <f ca="1">IF(Nb_cpte!K36&gt;0,Vol_hor!K36/Nb_cpte!K36," ")</f>
        <v>197.08002534831408</v>
      </c>
      <c r="L36" s="142" t="str">
        <f ca="1">IF(Nb_cpte!L36&gt;0,Vol_hor!L36/Nb_cpte!L36," ")</f>
        <v xml:space="preserve"> </v>
      </c>
      <c r="M36" s="144" t="str">
        <f ca="1">IF(Nb_cpte!M36&gt;0,Vol_hor!M36/Nb_cpte!M36," ")</f>
        <v xml:space="preserve"> </v>
      </c>
      <c r="N36" s="142">
        <f ca="1">IF(Nb_cpte!N36&gt;0,Vol_hor!N36/Nb_cpte!N36," ")</f>
        <v>333.37315432153042</v>
      </c>
      <c r="O36" s="145">
        <f ca="1">IF(Nb_cpte!O36&gt;0,Vol_hor!O36/Nb_cpte!O36," ")</f>
        <v>99.367225642136205</v>
      </c>
      <c r="P36" s="146">
        <f ca="1">IF(Nb_cpte!P36&gt;0,Vol_hor!P36/Nb_cpte!P36," ")</f>
        <v>49.034904065823852</v>
      </c>
      <c r="Q36" s="147">
        <f ca="1">IF(Nb_cpte!Q36&gt;0,Vol_hor!Q36/Nb_cpte!Q36," ")</f>
        <v>54.099732594476599</v>
      </c>
      <c r="R36" s="147">
        <f ca="1">IF(Nb_cpte!R36&gt;0,Vol_hor!R36/Nb_cpte!R36," ")</f>
        <v>141.76166739250328</v>
      </c>
      <c r="S36" s="147" t="str">
        <f ca="1">IF(Nb_cpte!S36&gt;0,Vol_hor!S36/Nb_cpte!S36," ")</f>
        <v xml:space="preserve"> </v>
      </c>
      <c r="T36" s="147" t="str">
        <f ca="1">IF(Nb_cpte!T36&gt;0,Vol_hor!T36/Nb_cpte!T36," ")</f>
        <v xml:space="preserve"> </v>
      </c>
      <c r="U36" s="147">
        <f ca="1">IF(Nb_cpte!U36&gt;0,Vol_hor!U36/Nb_cpte!U36," ")</f>
        <v>129.78862111808203</v>
      </c>
      <c r="V36" s="147" t="str">
        <f ca="1">IF(Nb_cpte!V36&gt;0,Vol_hor!V36/Nb_cpte!V36," ")</f>
        <v xml:space="preserve"> </v>
      </c>
      <c r="W36" s="147" t="str">
        <f ca="1">IF(Nb_cpte!W36&gt;0,Vol_hor!W36/Nb_cpte!W36," ")</f>
        <v xml:space="preserve"> </v>
      </c>
      <c r="X36" s="147">
        <f ca="1">IF(Nb_cpte!X36&gt;0,Vol_hor!X36/Nb_cpte!X36," ")</f>
        <v>197.95977652386529</v>
      </c>
      <c r="Y36" s="148">
        <f ca="1">IF(Nb_cpte!Y36&gt;0,Vol_hor!Y36/Nb_cpte!Y36," ")</f>
        <v>177.12862959938516</v>
      </c>
    </row>
    <row r="37" spans="1:25" x14ac:dyDescent="0.2">
      <c r="A37" s="14">
        <v>40999</v>
      </c>
      <c r="B37" s="149">
        <f ca="1">IF(Nb_cpte!B37&gt;0,Vol_hor!B37/Nb_cpte!B37," ")</f>
        <v>148.27684473586831</v>
      </c>
      <c r="C37" s="149">
        <f ca="1">IF(Nb_cpte!C37&gt;0,Vol_hor!C37/Nb_cpte!C37," ")</f>
        <v>68.647993423848177</v>
      </c>
      <c r="D37" s="150">
        <f ca="1">IF(Nb_cpte!D37&gt;0,Vol_hor!D37/Nb_cpte!D37," ")</f>
        <v>62.809176097484503</v>
      </c>
      <c r="E37" s="150">
        <f ca="1">IF(Nb_cpte!E37&gt;0,Vol_hor!E37/Nb_cpte!E37," ")</f>
        <v>332.42589325084441</v>
      </c>
      <c r="F37" s="150">
        <f ca="1">IF(Nb_cpte!F37&gt;0,Vol_hor!F37/Nb_cpte!F37," ")</f>
        <v>196.19692520794209</v>
      </c>
      <c r="G37" s="151">
        <f ca="1">IF(Nb_cpte!G37&gt;0,Vol_hor!G37/Nb_cpte!G37," ")</f>
        <v>58.797085327181762</v>
      </c>
      <c r="H37" s="150">
        <f ca="1">IF(Nb_cpte!H37&gt;0,Vol_hor!H37/Nb_cpte!H37," ")</f>
        <v>97.286193569701581</v>
      </c>
      <c r="I37" s="150">
        <f ca="1">IF(Nb_cpte!I37&gt;0,Vol_hor!I37/Nb_cpte!I37," ")</f>
        <v>81.809058763725645</v>
      </c>
      <c r="J37" s="152">
        <f ca="1">IF(Nb_cpte!J37&gt;0,Vol_hor!J37/Nb_cpte!J37," ")</f>
        <v>66.126105539980983</v>
      </c>
      <c r="K37" s="150">
        <f ca="1">IF(Nb_cpte!K37&gt;0,Vol_hor!K37/Nb_cpte!K37," ")</f>
        <v>196.93574420955318</v>
      </c>
      <c r="L37" s="150" t="str">
        <f ca="1">IF(Nb_cpte!L37&gt;0,Vol_hor!L37/Nb_cpte!L37," ")</f>
        <v xml:space="preserve"> </v>
      </c>
      <c r="M37" s="152" t="str">
        <f ca="1">IF(Nb_cpte!M37&gt;0,Vol_hor!M37/Nb_cpte!M37," ")</f>
        <v xml:space="preserve"> </v>
      </c>
      <c r="N37" s="150">
        <f ca="1">IF(Nb_cpte!N37&gt;0,Vol_hor!N37/Nb_cpte!N37," ")</f>
        <v>335.98158656936806</v>
      </c>
      <c r="O37" s="153">
        <f ca="1">IF(Nb_cpte!O37&gt;0,Vol_hor!O37/Nb_cpte!O37," ")</f>
        <v>99.855730913225329</v>
      </c>
      <c r="P37" s="154">
        <f ca="1">IF(Nb_cpte!P37&gt;0,Vol_hor!P37/Nb_cpte!P37," ")</f>
        <v>50.16395390266716</v>
      </c>
      <c r="Q37" s="155">
        <f ca="1">IF(Nb_cpte!Q37&gt;0,Vol_hor!Q37/Nb_cpte!Q37," ")</f>
        <v>54.171889515337256</v>
      </c>
      <c r="R37" s="155">
        <f ca="1">IF(Nb_cpte!R37&gt;0,Vol_hor!R37/Nb_cpte!R37," ")</f>
        <v>141.36028914280345</v>
      </c>
      <c r="S37" s="155" t="str">
        <f ca="1">IF(Nb_cpte!S37&gt;0,Vol_hor!S37/Nb_cpte!S37," ")</f>
        <v xml:space="preserve"> </v>
      </c>
      <c r="T37" s="155" t="str">
        <f ca="1">IF(Nb_cpte!T37&gt;0,Vol_hor!T37/Nb_cpte!T37," ")</f>
        <v xml:space="preserve"> </v>
      </c>
      <c r="U37" s="155">
        <f ca="1">IF(Nb_cpte!U37&gt;0,Vol_hor!U37/Nb_cpte!U37," ")</f>
        <v>129.53721499729909</v>
      </c>
      <c r="V37" s="155" t="str">
        <f ca="1">IF(Nb_cpte!V37&gt;0,Vol_hor!V37/Nb_cpte!V37," ")</f>
        <v xml:space="preserve"> </v>
      </c>
      <c r="W37" s="155" t="str">
        <f ca="1">IF(Nb_cpte!W37&gt;0,Vol_hor!W37/Nb_cpte!W37," ")</f>
        <v xml:space="preserve"> </v>
      </c>
      <c r="X37" s="155">
        <f ca="1">IF(Nb_cpte!X37&gt;0,Vol_hor!X37/Nb_cpte!X37," ")</f>
        <v>198.03530134997283</v>
      </c>
      <c r="Y37" s="156">
        <f ca="1">IF(Nb_cpte!Y37&gt;0,Vol_hor!Y37/Nb_cpte!Y37," ")</f>
        <v>174.81449710811265</v>
      </c>
    </row>
    <row r="38" spans="1:25" x14ac:dyDescent="0.2">
      <c r="A38" s="20">
        <v>41090</v>
      </c>
      <c r="B38" s="132">
        <f ca="1">IF(Nb_cpte!B38&gt;0,Vol_hor!B38/Nb_cpte!B38," ")</f>
        <v>148.70549679775036</v>
      </c>
      <c r="C38" s="132">
        <f ca="1">IF(Nb_cpte!C38&gt;0,Vol_hor!C38/Nb_cpte!C38," ")</f>
        <v>68.571318073115066</v>
      </c>
      <c r="D38" s="135">
        <f ca="1">IF(Nb_cpte!D38&gt;0,Vol_hor!D38/Nb_cpte!D38," ")</f>
        <v>62.77499650330509</v>
      </c>
      <c r="E38" s="135">
        <f ca="1">IF(Nb_cpte!E38&gt;0,Vol_hor!E38/Nb_cpte!E38," ")</f>
        <v>332.56949330415415</v>
      </c>
      <c r="F38" s="135">
        <f ca="1">IF(Nb_cpte!F38&gt;0,Vol_hor!F38/Nb_cpte!F38," ")</f>
        <v>194.1672230211843</v>
      </c>
      <c r="G38" s="134">
        <f ca="1">IF(Nb_cpte!G38&gt;0,Vol_hor!G38/Nb_cpte!G38," ")</f>
        <v>58.541815863128775</v>
      </c>
      <c r="H38" s="135">
        <f ca="1">IF(Nb_cpte!H38&gt;0,Vol_hor!H38/Nb_cpte!H38," ")</f>
        <v>94.924596514351407</v>
      </c>
      <c r="I38" s="135">
        <f ca="1">IF(Nb_cpte!I38&gt;0,Vol_hor!I38/Nb_cpte!I38," ")</f>
        <v>81.837108102986321</v>
      </c>
      <c r="J38" s="136">
        <f ca="1">IF(Nb_cpte!J38&gt;0,Vol_hor!J38/Nb_cpte!J38," ")</f>
        <v>65.795435813835084</v>
      </c>
      <c r="K38" s="135">
        <f ca="1">IF(Nb_cpte!K38&gt;0,Vol_hor!K38/Nb_cpte!K38," ")</f>
        <v>193.58931277668285</v>
      </c>
      <c r="L38" s="135" t="str">
        <f ca="1">IF(Nb_cpte!L38&gt;0,Vol_hor!L38/Nb_cpte!L38," ")</f>
        <v xml:space="preserve"> </v>
      </c>
      <c r="M38" s="136" t="str">
        <f ca="1">IF(Nb_cpte!M38&gt;0,Vol_hor!M38/Nb_cpte!M38," ")</f>
        <v xml:space="preserve"> </v>
      </c>
      <c r="N38" s="135">
        <f ca="1">IF(Nb_cpte!N38&gt;0,Vol_hor!N38/Nb_cpte!N38," ")</f>
        <v>332.80312759102094</v>
      </c>
      <c r="O38" s="137">
        <f ca="1">IF(Nb_cpte!O38&gt;0,Vol_hor!O38/Nb_cpte!O38," ")</f>
        <v>96.570962814074136</v>
      </c>
      <c r="P38" s="138">
        <f ca="1">IF(Nb_cpte!P38&gt;0,Vol_hor!P38/Nb_cpte!P38," ")</f>
        <v>48.338179187696703</v>
      </c>
      <c r="Q38" s="139">
        <f ca="1">IF(Nb_cpte!Q38&gt;0,Vol_hor!Q38/Nb_cpte!Q38," ")</f>
        <v>54.037185960530437</v>
      </c>
      <c r="R38" s="139">
        <f ca="1">IF(Nb_cpte!R38&gt;0,Vol_hor!R38/Nb_cpte!R38," ")</f>
        <v>138.34048473977046</v>
      </c>
      <c r="S38" s="139" t="str">
        <f ca="1">IF(Nb_cpte!S38&gt;0,Vol_hor!S38/Nb_cpte!S38," ")</f>
        <v xml:space="preserve"> </v>
      </c>
      <c r="T38" s="139" t="str">
        <f ca="1">IF(Nb_cpte!T38&gt;0,Vol_hor!T38/Nb_cpte!T38," ")</f>
        <v xml:space="preserve"> </v>
      </c>
      <c r="U38" s="139">
        <f ca="1">IF(Nb_cpte!U38&gt;0,Vol_hor!U38/Nb_cpte!U38," ")</f>
        <v>129.99838663420581</v>
      </c>
      <c r="V38" s="139" t="str">
        <f ca="1">IF(Nb_cpte!V38&gt;0,Vol_hor!V38/Nb_cpte!V38," ")</f>
        <v xml:space="preserve"> </v>
      </c>
      <c r="W38" s="139" t="str">
        <f ca="1">IF(Nb_cpte!W38&gt;0,Vol_hor!W38/Nb_cpte!W38," ")</f>
        <v xml:space="preserve"> </v>
      </c>
      <c r="X38" s="139">
        <f ca="1">IF(Nb_cpte!X38&gt;0,Vol_hor!X38/Nb_cpte!X38," ")</f>
        <v>193.70854983555847</v>
      </c>
      <c r="Y38" s="140">
        <f ca="1">IF(Nb_cpte!Y38&gt;0,Vol_hor!Y38/Nb_cpte!Y38," ")</f>
        <v>169.81811954560894</v>
      </c>
    </row>
    <row r="39" spans="1:25" x14ac:dyDescent="0.2">
      <c r="A39" s="20">
        <v>41182</v>
      </c>
      <c r="B39" s="132">
        <f ca="1">IF(Nb_cpte!B39&gt;0,Vol_hor!B39/Nb_cpte!B39," ")</f>
        <v>148.02859987212102</v>
      </c>
      <c r="C39" s="132">
        <f ca="1">IF(Nb_cpte!C39&gt;0,Vol_hor!C39/Nb_cpte!C39," ")</f>
        <v>67.552159944796273</v>
      </c>
      <c r="D39" s="135">
        <f ca="1">IF(Nb_cpte!D39&gt;0,Vol_hor!D39/Nb_cpte!D39," ")</f>
        <v>61.863694627669929</v>
      </c>
      <c r="E39" s="135">
        <f ca="1">IF(Nb_cpte!E39&gt;0,Vol_hor!E39/Nb_cpte!E39," ")</f>
        <v>331.82570113113729</v>
      </c>
      <c r="F39" s="135">
        <f ca="1">IF(Nb_cpte!F39&gt;0,Vol_hor!F39/Nb_cpte!F39," ")</f>
        <v>190.30529094258051</v>
      </c>
      <c r="G39" s="134">
        <f ca="1">IF(Nb_cpte!G39&gt;0,Vol_hor!G39/Nb_cpte!G39," ")</f>
        <v>57.863240674889411</v>
      </c>
      <c r="H39" s="135">
        <f ca="1">IF(Nb_cpte!H39&gt;0,Vol_hor!H39/Nb_cpte!H39," ")</f>
        <v>99.487935974532874</v>
      </c>
      <c r="I39" s="135">
        <f ca="1">IF(Nb_cpte!I39&gt;0,Vol_hor!I39/Nb_cpte!I39," ")</f>
        <v>81.016721053323607</v>
      </c>
      <c r="J39" s="136">
        <f ca="1">IF(Nb_cpte!J39&gt;0,Vol_hor!J39/Nb_cpte!J39," ")</f>
        <v>65.232261199703331</v>
      </c>
      <c r="K39" s="135">
        <f ca="1">IF(Nb_cpte!K39&gt;0,Vol_hor!K39/Nb_cpte!K39," ")</f>
        <v>191.57211025703825</v>
      </c>
      <c r="L39" s="135" t="str">
        <f ca="1">IF(Nb_cpte!L39&gt;0,Vol_hor!L39/Nb_cpte!L39," ")</f>
        <v xml:space="preserve"> </v>
      </c>
      <c r="M39" s="136" t="str">
        <f ca="1">IF(Nb_cpte!M39&gt;0,Vol_hor!M39/Nb_cpte!M39," ")</f>
        <v xml:space="preserve"> </v>
      </c>
      <c r="N39" s="135">
        <f ca="1">IF(Nb_cpte!N39&gt;0,Vol_hor!N39/Nb_cpte!N39," ")</f>
        <v>333.0676785021177</v>
      </c>
      <c r="O39" s="137">
        <f ca="1">IF(Nb_cpte!O39&gt;0,Vol_hor!O39/Nb_cpte!O39," ")</f>
        <v>98.004915051169007</v>
      </c>
      <c r="P39" s="138">
        <f ca="1">IF(Nb_cpte!P39&gt;0,Vol_hor!P39/Nb_cpte!P39," ")</f>
        <v>47.723615401277307</v>
      </c>
      <c r="Q39" s="139">
        <f ca="1">IF(Nb_cpte!Q39&gt;0,Vol_hor!Q39/Nb_cpte!Q39," ")</f>
        <v>53.488959964084891</v>
      </c>
      <c r="R39" s="139">
        <f ca="1">IF(Nb_cpte!R39&gt;0,Vol_hor!R39/Nb_cpte!R39," ")</f>
        <v>137.17422557824753</v>
      </c>
      <c r="S39" s="139" t="str">
        <f ca="1">IF(Nb_cpte!S39&gt;0,Vol_hor!S39/Nb_cpte!S39," ")</f>
        <v xml:space="preserve"> </v>
      </c>
      <c r="T39" s="139" t="str">
        <f ca="1">IF(Nb_cpte!T39&gt;0,Vol_hor!T39/Nb_cpte!T39," ")</f>
        <v xml:space="preserve"> </v>
      </c>
      <c r="U39" s="139">
        <f ca="1">IF(Nb_cpte!U39&gt;0,Vol_hor!U39/Nb_cpte!U39," ")</f>
        <v>130.48020408626292</v>
      </c>
      <c r="V39" s="139" t="str">
        <f ca="1">IF(Nb_cpte!V39&gt;0,Vol_hor!V39/Nb_cpte!V39," ")</f>
        <v xml:space="preserve"> </v>
      </c>
      <c r="W39" s="139" t="str">
        <f ca="1">IF(Nb_cpte!W39&gt;0,Vol_hor!W39/Nb_cpte!W39," ")</f>
        <v xml:space="preserve"> </v>
      </c>
      <c r="X39" s="139">
        <f ca="1">IF(Nb_cpte!X39&gt;0,Vol_hor!X39/Nb_cpte!X39," ")</f>
        <v>191.27420385191726</v>
      </c>
      <c r="Y39" s="140">
        <f ca="1">IF(Nb_cpte!Y39&gt;0,Vol_hor!Y39/Nb_cpte!Y39," ")</f>
        <v>168.21909337024641</v>
      </c>
    </row>
    <row r="40" spans="1:25" ht="10.8" thickBot="1" x14ac:dyDescent="0.25">
      <c r="A40" s="20">
        <v>41274</v>
      </c>
      <c r="B40" s="132">
        <f ca="1">IF(Nb_cpte!B40&gt;0,Vol_hor!B40/Nb_cpte!B40," ")</f>
        <v>148.39515349854605</v>
      </c>
      <c r="C40" s="132">
        <f ca="1">IF(Nb_cpte!C40&gt;0,Vol_hor!C40/Nb_cpte!C40," ")</f>
        <v>67.468249887839718</v>
      </c>
      <c r="D40" s="135">
        <f ca="1">IF(Nb_cpte!D40&gt;0,Vol_hor!D40/Nb_cpte!D40," ")</f>
        <v>61.75396610245312</v>
      </c>
      <c r="E40" s="135">
        <f ca="1">IF(Nb_cpte!E40&gt;0,Vol_hor!E40/Nb_cpte!E40," ")</f>
        <v>331.61642367673511</v>
      </c>
      <c r="F40" s="135">
        <f ca="1">IF(Nb_cpte!F40&gt;0,Vol_hor!F40/Nb_cpte!F40," ")</f>
        <v>190.75541963400011</v>
      </c>
      <c r="G40" s="143">
        <f ca="1">IF(Nb_cpte!G40&gt;0,Vol_hor!G40/Nb_cpte!G40," ")</f>
        <v>57.801224750445279</v>
      </c>
      <c r="H40" s="142">
        <f ca="1">IF(Nb_cpte!H40&gt;0,Vol_hor!H40/Nb_cpte!H40," ")</f>
        <v>99.913560474356203</v>
      </c>
      <c r="I40" s="142">
        <f ca="1">IF(Nb_cpte!I40&gt;0,Vol_hor!I40/Nb_cpte!I40," ")</f>
        <v>80.114658624718388</v>
      </c>
      <c r="J40" s="144">
        <f ca="1">IF(Nb_cpte!J40&gt;0,Vol_hor!J40/Nb_cpte!J40," ")</f>
        <v>64.449003072790902</v>
      </c>
      <c r="K40" s="142">
        <f ca="1">IF(Nb_cpte!K40&gt;0,Vol_hor!K40/Nb_cpte!K40," ")</f>
        <v>191.11961121638456</v>
      </c>
      <c r="L40" s="142" t="str">
        <f ca="1">IF(Nb_cpte!L40&gt;0,Vol_hor!L40/Nb_cpte!L40," ")</f>
        <v xml:space="preserve"> </v>
      </c>
      <c r="M40" s="144" t="str">
        <f ca="1">IF(Nb_cpte!M40&gt;0,Vol_hor!M40/Nb_cpte!M40," ")</f>
        <v xml:space="preserve"> </v>
      </c>
      <c r="N40" s="142">
        <f ca="1">IF(Nb_cpte!N40&gt;0,Vol_hor!N40/Nb_cpte!N40," ")</f>
        <v>333.1325622071821</v>
      </c>
      <c r="O40" s="145">
        <f ca="1">IF(Nb_cpte!O40&gt;0,Vol_hor!O40/Nb_cpte!O40," ")</f>
        <v>102.841979836541</v>
      </c>
      <c r="P40" s="146">
        <f ca="1">IF(Nb_cpte!P40&gt;0,Vol_hor!P40/Nb_cpte!P40," ")</f>
        <v>47.998330507649726</v>
      </c>
      <c r="Q40" s="147">
        <f ca="1">IF(Nb_cpte!Q40&gt;0,Vol_hor!Q40/Nb_cpte!Q40," ")</f>
        <v>53.321028596153823</v>
      </c>
      <c r="R40" s="147">
        <f ca="1">IF(Nb_cpte!R40&gt;0,Vol_hor!R40/Nb_cpte!R40," ")</f>
        <v>136.47239341511681</v>
      </c>
      <c r="S40" s="147" t="str">
        <f ca="1">IF(Nb_cpte!S40&gt;0,Vol_hor!S40/Nb_cpte!S40," ")</f>
        <v xml:space="preserve"> </v>
      </c>
      <c r="T40" s="147" t="str">
        <f ca="1">IF(Nb_cpte!T40&gt;0,Vol_hor!T40/Nb_cpte!T40," ")</f>
        <v xml:space="preserve"> </v>
      </c>
      <c r="U40" s="147">
        <f ca="1">IF(Nb_cpte!U40&gt;0,Vol_hor!U40/Nb_cpte!U40," ")</f>
        <v>130.23109222810544</v>
      </c>
      <c r="V40" s="147" t="str">
        <f ca="1">IF(Nb_cpte!V40&gt;0,Vol_hor!V40/Nb_cpte!V40," ")</f>
        <v xml:space="preserve"> </v>
      </c>
      <c r="W40" s="147" t="str">
        <f ca="1">IF(Nb_cpte!W40&gt;0,Vol_hor!W40/Nb_cpte!W40," ")</f>
        <v xml:space="preserve"> </v>
      </c>
      <c r="X40" s="147">
        <f ca="1">IF(Nb_cpte!X40&gt;0,Vol_hor!X40/Nb_cpte!X40," ")</f>
        <v>191.93878230447388</v>
      </c>
      <c r="Y40" s="148">
        <f ca="1">IF(Nb_cpte!Y40&gt;0,Vol_hor!Y40/Nb_cpte!Y40," ")</f>
        <v>169.49407057375603</v>
      </c>
    </row>
    <row r="41" spans="1:25" x14ac:dyDescent="0.2">
      <c r="A41" s="14">
        <v>41364</v>
      </c>
      <c r="B41" s="149">
        <f ca="1">IF(Nb_cpte!B41&gt;0,Vol_hor!B41/Nb_cpte!B41," ")</f>
        <v>149.33589285694526</v>
      </c>
      <c r="C41" s="149">
        <f ca="1">IF(Nb_cpte!C41&gt;0,Vol_hor!C41/Nb_cpte!C41," ")</f>
        <v>67.297312995226349</v>
      </c>
      <c r="D41" s="150">
        <f ca="1">IF(Nb_cpte!D41&gt;0,Vol_hor!D41/Nb_cpte!D41," ")</f>
        <v>61.540350414616256</v>
      </c>
      <c r="E41" s="150">
        <f ca="1">IF(Nb_cpte!E41&gt;0,Vol_hor!E41/Nb_cpte!E41," ")</f>
        <v>331.5380248736796</v>
      </c>
      <c r="F41" s="150">
        <f ca="1">IF(Nb_cpte!F41&gt;0,Vol_hor!F41/Nb_cpte!F41," ")</f>
        <v>189.97983061805067</v>
      </c>
      <c r="G41" s="151">
        <f ca="1">IF(Nb_cpte!G41&gt;0,Vol_hor!G41/Nb_cpte!G41," ")</f>
        <v>57.687259969400124</v>
      </c>
      <c r="H41" s="150">
        <f ca="1">IF(Nb_cpte!H41&gt;0,Vol_hor!H41/Nb_cpte!H41," ")</f>
        <v>96.953698766207822</v>
      </c>
      <c r="I41" s="150">
        <f ca="1">IF(Nb_cpte!I41&gt;0,Vol_hor!I41/Nb_cpte!I41," ")</f>
        <v>79.835339103367971</v>
      </c>
      <c r="J41" s="152">
        <f ca="1">IF(Nb_cpte!J41&gt;0,Vol_hor!J41/Nb_cpte!J41," ")</f>
        <v>64.189666284651054</v>
      </c>
      <c r="K41" s="150">
        <f ca="1">IF(Nb_cpte!K41&gt;0,Vol_hor!K41/Nb_cpte!K41," ")</f>
        <v>188.74262192033962</v>
      </c>
      <c r="L41" s="150" t="str">
        <f ca="1">IF(Nb_cpte!L41&gt;0,Vol_hor!L41/Nb_cpte!L41," ")</f>
        <v xml:space="preserve"> </v>
      </c>
      <c r="M41" s="152" t="str">
        <f ca="1">IF(Nb_cpte!M41&gt;0,Vol_hor!M41/Nb_cpte!M41," ")</f>
        <v xml:space="preserve"> </v>
      </c>
      <c r="N41" s="150">
        <f ca="1">IF(Nb_cpte!N41&gt;0,Vol_hor!N41/Nb_cpte!N41," ")</f>
        <v>332.12321620621179</v>
      </c>
      <c r="O41" s="153">
        <f ca="1">IF(Nb_cpte!O41&gt;0,Vol_hor!O41/Nb_cpte!O41," ")</f>
        <v>100.90637519677982</v>
      </c>
      <c r="P41" s="154">
        <f ca="1">IF(Nb_cpte!P41&gt;0,Vol_hor!P41/Nb_cpte!P41," ")</f>
        <v>21.579425144633717</v>
      </c>
      <c r="Q41" s="155">
        <f ca="1">IF(Nb_cpte!Q41&gt;0,Vol_hor!Q41/Nb_cpte!Q41," ")</f>
        <v>53.348217201398803</v>
      </c>
      <c r="R41" s="155">
        <f ca="1">IF(Nb_cpte!R41&gt;0,Vol_hor!R41/Nb_cpte!R41," ")</f>
        <v>135.6823106014252</v>
      </c>
      <c r="S41" s="155" t="str">
        <f ca="1">IF(Nb_cpte!S41&gt;0,Vol_hor!S41/Nb_cpte!S41," ")</f>
        <v xml:space="preserve"> </v>
      </c>
      <c r="T41" s="155">
        <f ca="1">IF(Nb_cpte!T41&gt;0,Vol_hor!T41/Nb_cpte!T41," ")</f>
        <v>48.971187970425547</v>
      </c>
      <c r="U41" s="155">
        <f ca="1">IF(Nb_cpte!U41&gt;0,Vol_hor!U41/Nb_cpte!U41," ")</f>
        <v>128.63235183445585</v>
      </c>
      <c r="V41" s="155" t="str">
        <f ca="1">IF(Nb_cpte!V41&gt;0,Vol_hor!V41/Nb_cpte!V41," ")</f>
        <v xml:space="preserve"> </v>
      </c>
      <c r="W41" s="155">
        <f ca="1">IF(Nb_cpte!W41&gt;0,Vol_hor!W41/Nb_cpte!W41," ")</f>
        <v>189.42147429851593</v>
      </c>
      <c r="X41" s="155">
        <f ca="1">IF(Nb_cpte!X41&gt;0,Vol_hor!X41/Nb_cpte!X41," ")</f>
        <v>202.34014557810488</v>
      </c>
      <c r="Y41" s="156">
        <f ca="1">IF(Nb_cpte!Y41&gt;0,Vol_hor!Y41/Nb_cpte!Y41," ")</f>
        <v>168.80839052856314</v>
      </c>
    </row>
    <row r="42" spans="1:25" x14ac:dyDescent="0.2">
      <c r="A42" s="20">
        <v>41455</v>
      </c>
      <c r="B42" s="132">
        <f ca="1">IF(Nb_cpte!B42&gt;0,Vol_hor!B42/Nb_cpte!B42," ")</f>
        <v>148.68052929673553</v>
      </c>
      <c r="C42" s="132">
        <f ca="1">IF(Nb_cpte!C42&gt;0,Vol_hor!C42/Nb_cpte!C42," ")</f>
        <v>66.734373446569464</v>
      </c>
      <c r="D42" s="135">
        <f ca="1">IF(Nb_cpte!D42&gt;0,Vol_hor!D42/Nb_cpte!D42," ")</f>
        <v>61.037654614300742</v>
      </c>
      <c r="E42" s="135">
        <f ca="1">IF(Nb_cpte!E42&gt;0,Vol_hor!E42/Nb_cpte!E42," ")</f>
        <v>330.7602349080185</v>
      </c>
      <c r="F42" s="135">
        <f ca="1">IF(Nb_cpte!F42&gt;0,Vol_hor!F42/Nb_cpte!F42," ")</f>
        <v>188.09109183855455</v>
      </c>
      <c r="G42" s="134">
        <f ca="1">IF(Nb_cpte!G42&gt;0,Vol_hor!G42/Nb_cpte!G42," ")</f>
        <v>57.243755513774467</v>
      </c>
      <c r="H42" s="135">
        <f ca="1">IF(Nb_cpte!H42&gt;0,Vol_hor!H42/Nb_cpte!H42," ")</f>
        <v>90.62341292542601</v>
      </c>
      <c r="I42" s="135">
        <f ca="1">IF(Nb_cpte!I42&gt;0,Vol_hor!I42/Nb_cpte!I42," ")</f>
        <v>79.267455524875174</v>
      </c>
      <c r="J42" s="136">
        <f ca="1">IF(Nb_cpte!J42&gt;0,Vol_hor!J42/Nb_cpte!J42," ")</f>
        <v>63.590033843582987</v>
      </c>
      <c r="K42" s="135">
        <f ca="1">IF(Nb_cpte!K42&gt;0,Vol_hor!K42/Nb_cpte!K42," ")</f>
        <v>188.41684673976326</v>
      </c>
      <c r="L42" s="135" t="str">
        <f ca="1">IF(Nb_cpte!L42&gt;0,Vol_hor!L42/Nb_cpte!L42," ")</f>
        <v xml:space="preserve"> </v>
      </c>
      <c r="M42" s="136" t="str">
        <f ca="1">IF(Nb_cpte!M42&gt;0,Vol_hor!M42/Nb_cpte!M42," ")</f>
        <v xml:space="preserve"> </v>
      </c>
      <c r="N42" s="135">
        <f ca="1">IF(Nb_cpte!N42&gt;0,Vol_hor!N42/Nb_cpte!N42," ")</f>
        <v>331.41391331296381</v>
      </c>
      <c r="O42" s="137">
        <f ca="1">IF(Nb_cpte!O42&gt;0,Vol_hor!O42/Nb_cpte!O42," ")</f>
        <v>101.03089563543874</v>
      </c>
      <c r="P42" s="138">
        <f ca="1">IF(Nb_cpte!P42&gt;0,Vol_hor!P42/Nb_cpte!P42," ")</f>
        <v>20.343005941325526</v>
      </c>
      <c r="Q42" s="139">
        <f ca="1">IF(Nb_cpte!Q42&gt;0,Vol_hor!Q42/Nb_cpte!Q42," ")</f>
        <v>52.707214417730157</v>
      </c>
      <c r="R42" s="139">
        <f ca="1">IF(Nb_cpte!R42&gt;0,Vol_hor!R42/Nb_cpte!R42," ")</f>
        <v>135.28412396393736</v>
      </c>
      <c r="S42" s="139" t="str">
        <f ca="1">IF(Nb_cpte!S42&gt;0,Vol_hor!S42/Nb_cpte!S42," ")</f>
        <v xml:space="preserve"> </v>
      </c>
      <c r="T42" s="139">
        <f ca="1">IF(Nb_cpte!T42&gt;0,Vol_hor!T42/Nb_cpte!T42," ")</f>
        <v>48.732858990943463</v>
      </c>
      <c r="U42" s="139">
        <f ca="1">IF(Nb_cpte!U42&gt;0,Vol_hor!U42/Nb_cpte!U42," ")</f>
        <v>127.71060595817977</v>
      </c>
      <c r="V42" s="139" t="str">
        <f ca="1">IF(Nb_cpte!V42&gt;0,Vol_hor!V42/Nb_cpte!V42," ")</f>
        <v xml:space="preserve"> </v>
      </c>
      <c r="W42" s="139">
        <f ca="1">IF(Nb_cpte!W42&gt;0,Vol_hor!W42/Nb_cpte!W42," ")</f>
        <v>188.40070771600548</v>
      </c>
      <c r="X42" s="139">
        <f ca="1">IF(Nb_cpte!X42&gt;0,Vol_hor!X42/Nb_cpte!X42," ")</f>
        <v>233.29224754803076</v>
      </c>
      <c r="Y42" s="140">
        <f ca="1">IF(Nb_cpte!Y42&gt;0,Vol_hor!Y42/Nb_cpte!Y42," ")</f>
        <v>171.5167012914373</v>
      </c>
    </row>
    <row r="43" spans="1:25" x14ac:dyDescent="0.2">
      <c r="A43" s="20">
        <v>41547</v>
      </c>
      <c r="B43" s="132">
        <f ca="1">IF(Nb_cpte!B43&gt;0,Vol_hor!B43/Nb_cpte!B43," ")</f>
        <v>148.76547429838234</v>
      </c>
      <c r="C43" s="132">
        <f ca="1">IF(Nb_cpte!C43&gt;0,Vol_hor!C43/Nb_cpte!C43," ")</f>
        <v>66.434907563573233</v>
      </c>
      <c r="D43" s="135">
        <f ca="1">IF(Nb_cpte!D43&gt;0,Vol_hor!D43/Nb_cpte!D43," ")</f>
        <v>60.795796990295415</v>
      </c>
      <c r="E43" s="135">
        <f ca="1">IF(Nb_cpte!E43&gt;0,Vol_hor!E43/Nb_cpte!E43," ")</f>
        <v>330.95546643079803</v>
      </c>
      <c r="F43" s="135">
        <f ca="1">IF(Nb_cpte!F43&gt;0,Vol_hor!F43/Nb_cpte!F43," ")</f>
        <v>185.89654841750982</v>
      </c>
      <c r="G43" s="134">
        <f ca="1">IF(Nb_cpte!G43&gt;0,Vol_hor!G43/Nb_cpte!G43," ")</f>
        <v>57.128138427903238</v>
      </c>
      <c r="H43" s="135">
        <f ca="1">IF(Nb_cpte!H43&gt;0,Vol_hor!H43/Nb_cpte!H43," ")</f>
        <v>95.059644856762986</v>
      </c>
      <c r="I43" s="135">
        <f ca="1">IF(Nb_cpte!I43&gt;0,Vol_hor!I43/Nb_cpte!I43," ")</f>
        <v>79.059782711329987</v>
      </c>
      <c r="J43" s="136">
        <f ca="1">IF(Nb_cpte!J43&gt;0,Vol_hor!J43/Nb_cpte!J43," ")</f>
        <v>63.64573976636013</v>
      </c>
      <c r="K43" s="135">
        <f ca="1">IF(Nb_cpte!K43&gt;0,Vol_hor!K43/Nb_cpte!K43," ")</f>
        <v>186.63944499389044</v>
      </c>
      <c r="L43" s="135" t="str">
        <f ca="1">IF(Nb_cpte!L43&gt;0,Vol_hor!L43/Nb_cpte!L43," ")</f>
        <v xml:space="preserve"> </v>
      </c>
      <c r="M43" s="136" t="str">
        <f ca="1">IF(Nb_cpte!M43&gt;0,Vol_hor!M43/Nb_cpte!M43," ")</f>
        <v xml:space="preserve"> </v>
      </c>
      <c r="N43" s="135">
        <f ca="1">IF(Nb_cpte!N43&gt;0,Vol_hor!N43/Nb_cpte!N43," ")</f>
        <v>332.16448860864989</v>
      </c>
      <c r="O43" s="137">
        <f ca="1">IF(Nb_cpte!O43&gt;0,Vol_hor!O43/Nb_cpte!O43," ")</f>
        <v>98.623902370707597</v>
      </c>
      <c r="P43" s="138">
        <f ca="1">IF(Nb_cpte!P43&gt;0,Vol_hor!P43/Nb_cpte!P43," ")</f>
        <v>75.766813001467199</v>
      </c>
      <c r="Q43" s="139">
        <f ca="1">IF(Nb_cpte!Q43&gt;0,Vol_hor!Q43/Nb_cpte!Q43," ")</f>
        <v>52.931687185849562</v>
      </c>
      <c r="R43" s="139">
        <f ca="1">IF(Nb_cpte!R43&gt;0,Vol_hor!R43/Nb_cpte!R43," ")</f>
        <v>134.3024672542065</v>
      </c>
      <c r="S43" s="139" t="str">
        <f ca="1">IF(Nb_cpte!S43&gt;0,Vol_hor!S43/Nb_cpte!S43," ")</f>
        <v xml:space="preserve"> </v>
      </c>
      <c r="T43" s="139">
        <f ca="1">IF(Nb_cpte!T43&gt;0,Vol_hor!T43/Nb_cpte!T43," ")</f>
        <v>46.977948663068247</v>
      </c>
      <c r="U43" s="139">
        <f ca="1">IF(Nb_cpte!U43&gt;0,Vol_hor!U43/Nb_cpte!U43," ")</f>
        <v>128.85428592914909</v>
      </c>
      <c r="V43" s="139" t="str">
        <f ca="1">IF(Nb_cpte!V43&gt;0,Vol_hor!V43/Nb_cpte!V43," ")</f>
        <v xml:space="preserve"> </v>
      </c>
      <c r="W43" s="139">
        <f ca="1">IF(Nb_cpte!W43&gt;0,Vol_hor!W43/Nb_cpte!W43," ")</f>
        <v>186.88006873044267</v>
      </c>
      <c r="X43" s="139">
        <f ca="1">IF(Nb_cpte!X43&gt;0,Vol_hor!X43/Nb_cpte!X43," ")</f>
        <v>104.69582783029549</v>
      </c>
      <c r="Y43" s="140">
        <f ca="1">IF(Nb_cpte!Y43&gt;0,Vol_hor!Y43/Nb_cpte!Y43," ")</f>
        <v>171.00078477386552</v>
      </c>
    </row>
    <row r="44" spans="1:25" ht="10.8" thickBot="1" x14ac:dyDescent="0.25">
      <c r="A44" s="26">
        <v>41639</v>
      </c>
      <c r="B44" s="141">
        <f ca="1">IF(Nb_cpte!B44&gt;0,Vol_hor!B44/Nb_cpte!B44," ")</f>
        <v>148.23299394573345</v>
      </c>
      <c r="C44" s="141">
        <f ca="1">IF(Nb_cpte!C44&gt;0,Vol_hor!C44/Nb_cpte!C44," ")</f>
        <v>65.765123583349322</v>
      </c>
      <c r="D44" s="142">
        <f ca="1">IF(Nb_cpte!D44&gt;0,Vol_hor!D44/Nb_cpte!D44," ")</f>
        <v>60.166616515214066</v>
      </c>
      <c r="E44" s="142">
        <f ca="1">IF(Nb_cpte!E44&gt;0,Vol_hor!E44/Nb_cpte!E44," ")</f>
        <v>329.92430835463375</v>
      </c>
      <c r="F44" s="142">
        <f ca="1">IF(Nb_cpte!F44&gt;0,Vol_hor!F44/Nb_cpte!F44," ")</f>
        <v>185.01136794004256</v>
      </c>
      <c r="G44" s="143">
        <f ca="1">IF(Nb_cpte!G44&gt;0,Vol_hor!G44/Nb_cpte!G44," ")</f>
        <v>56.58469914530508</v>
      </c>
      <c r="H44" s="142">
        <f ca="1">IF(Nb_cpte!H44&gt;0,Vol_hor!H44/Nb_cpte!H44," ")</f>
        <v>88.318949086549779</v>
      </c>
      <c r="I44" s="142">
        <f ca="1">IF(Nb_cpte!I44&gt;0,Vol_hor!I44/Nb_cpte!I44," ")</f>
        <v>79.159578051914906</v>
      </c>
      <c r="J44" s="144">
        <f ca="1">IF(Nb_cpte!J44&gt;0,Vol_hor!J44/Nb_cpte!J44," ")</f>
        <v>63.568574531974754</v>
      </c>
      <c r="K44" s="142">
        <f ca="1">IF(Nb_cpte!K44&gt;0,Vol_hor!K44/Nb_cpte!K44," ")</f>
        <v>184.73342265646508</v>
      </c>
      <c r="L44" s="142" t="str">
        <f ca="1">IF(Nb_cpte!L44&gt;0,Vol_hor!L44/Nb_cpte!L44," ")</f>
        <v xml:space="preserve"> </v>
      </c>
      <c r="M44" s="144" t="str">
        <f ca="1">IF(Nb_cpte!M44&gt;0,Vol_hor!M44/Nb_cpte!M44," ")</f>
        <v xml:space="preserve"> </v>
      </c>
      <c r="N44" s="142">
        <f ca="1">IF(Nb_cpte!N44&gt;0,Vol_hor!N44/Nb_cpte!N44," ")</f>
        <v>330.58845303864854</v>
      </c>
      <c r="O44" s="145">
        <f ca="1">IF(Nb_cpte!O44&gt;0,Vol_hor!O44/Nb_cpte!O44," ")</f>
        <v>105.5365983005829</v>
      </c>
      <c r="P44" s="143">
        <f ca="1">IF(Nb_cpte!P44&gt;0,Vol_hor!P44/Nb_cpte!P44," ")</f>
        <v>85.221623118253177</v>
      </c>
      <c r="Q44" s="142">
        <f ca="1">IF(Nb_cpte!Q44&gt;0,Vol_hor!Q44/Nb_cpte!Q44," ")</f>
        <v>52.193174960284232</v>
      </c>
      <c r="R44" s="142">
        <f ca="1">IF(Nb_cpte!R44&gt;0,Vol_hor!R44/Nb_cpte!R44," ")</f>
        <v>133.63105337788991</v>
      </c>
      <c r="S44" s="142" t="str">
        <f ca="1">IF(Nb_cpte!S44&gt;0,Vol_hor!S44/Nb_cpte!S44," ")</f>
        <v xml:space="preserve"> </v>
      </c>
      <c r="T44" s="142">
        <f ca="1">IF(Nb_cpte!T44&gt;0,Vol_hor!T44/Nb_cpte!T44," ")</f>
        <v>46.56571336171897</v>
      </c>
      <c r="U44" s="142">
        <f ca="1">IF(Nb_cpte!U44&gt;0,Vol_hor!U44/Nb_cpte!U44," ")</f>
        <v>127.94562358043157</v>
      </c>
      <c r="V44" s="142" t="str">
        <f ca="1">IF(Nb_cpte!V44&gt;0,Vol_hor!V44/Nb_cpte!V44," ")</f>
        <v xml:space="preserve"> </v>
      </c>
      <c r="W44" s="142">
        <f ca="1">IF(Nb_cpte!W44&gt;0,Vol_hor!W44/Nb_cpte!W44," ")</f>
        <v>185.22799903318139</v>
      </c>
      <c r="X44" s="142">
        <f ca="1">IF(Nb_cpte!X44&gt;0,Vol_hor!X44/Nb_cpte!X44," ")</f>
        <v>129.12369598255898</v>
      </c>
      <c r="Y44" s="145">
        <f ca="1">IF(Nb_cpte!Y44&gt;0,Vol_hor!Y44/Nb_cpte!Y44," ")</f>
        <v>167.76647767026932</v>
      </c>
    </row>
    <row r="45" spans="1:25" x14ac:dyDescent="0.2">
      <c r="A45" s="14">
        <v>41729</v>
      </c>
      <c r="B45" s="149">
        <f ca="1">IF(Nb_cpte!B45&gt;0,Vol_hor!B45/Nb_cpte!B45," ")</f>
        <v>148.02708075715611</v>
      </c>
      <c r="C45" s="149">
        <f ca="1">IF(Nb_cpte!C45&gt;0,Vol_hor!C45/Nb_cpte!C45," ")</f>
        <v>65.735100706567962</v>
      </c>
      <c r="D45" s="150">
        <f ca="1">IF(Nb_cpte!D45&gt;0,Vol_hor!D45/Nb_cpte!D45," ")</f>
        <v>60.212047416449664</v>
      </c>
      <c r="E45" s="150">
        <f ca="1">IF(Nb_cpte!E45&gt;0,Vol_hor!E45/Nb_cpte!E45," ")</f>
        <v>328.67228769293092</v>
      </c>
      <c r="F45" s="150">
        <f ca="1">IF(Nb_cpte!F45&gt;0,Vol_hor!F45/Nb_cpte!F45," ")</f>
        <v>183.04257722977238</v>
      </c>
      <c r="G45" s="151">
        <f ca="1">IF(Nb_cpte!G45&gt;0,Vol_hor!G45/Nb_cpte!G45," ")</f>
        <v>56.548713525089958</v>
      </c>
      <c r="H45" s="150">
        <f ca="1">IF(Nb_cpte!H45&gt;0,Vol_hor!H45/Nb_cpte!H45," ")</f>
        <v>87.496582343064219</v>
      </c>
      <c r="I45" s="150">
        <f ca="1">IF(Nb_cpte!I45&gt;0,Vol_hor!I45/Nb_cpte!I45," ")</f>
        <v>78.381974536930556</v>
      </c>
      <c r="J45" s="152">
        <f ca="1">IF(Nb_cpte!J45&gt;0,Vol_hor!J45/Nb_cpte!J45," ")</f>
        <v>62.617002057977359</v>
      </c>
      <c r="K45" s="150">
        <f ca="1">IF(Nb_cpte!K45&gt;0,Vol_hor!K45/Nb_cpte!K45," ")</f>
        <v>182.84180389454625</v>
      </c>
      <c r="L45" s="150" t="str">
        <f ca="1">IF(Nb_cpte!L45&gt;0,Vol_hor!L45/Nb_cpte!L45," ")</f>
        <v xml:space="preserve"> </v>
      </c>
      <c r="M45" s="152" t="str">
        <f ca="1">IF(Nb_cpte!M45&gt;0,Vol_hor!M45/Nb_cpte!M45," ")</f>
        <v xml:space="preserve"> </v>
      </c>
      <c r="N45" s="150">
        <f ca="1">IF(Nb_cpte!N45&gt;0,Vol_hor!N45/Nb_cpte!N45," ")</f>
        <v>328.49774756640414</v>
      </c>
      <c r="O45" s="153">
        <f ca="1">IF(Nb_cpte!O45&gt;0,Vol_hor!O45/Nb_cpte!O45," ")</f>
        <v>101.65946151282485</v>
      </c>
      <c r="P45" s="154">
        <f ca="1">IF(Nb_cpte!P45&gt;0,Vol_hor!P45/Nb_cpte!P45," ")</f>
        <v>90.383091514659469</v>
      </c>
      <c r="Q45" s="155">
        <f ca="1">IF(Nb_cpte!Q45&gt;0,Vol_hor!Q45/Nb_cpte!Q45," ")</f>
        <v>52.290784567859021</v>
      </c>
      <c r="R45" s="155">
        <f ca="1">IF(Nb_cpte!R45&gt;0,Vol_hor!R45/Nb_cpte!R45," ")</f>
        <v>132.90417234815445</v>
      </c>
      <c r="S45" s="155" t="str">
        <f ca="1">IF(Nb_cpte!S45&gt;0,Vol_hor!S45/Nb_cpte!S45," ")</f>
        <v xml:space="preserve"> </v>
      </c>
      <c r="T45" s="155">
        <f ca="1">IF(Nb_cpte!T45&gt;0,Vol_hor!T45/Nb_cpte!T45," ")</f>
        <v>47.075290604666016</v>
      </c>
      <c r="U45" s="155">
        <f ca="1">IF(Nb_cpte!U45&gt;0,Vol_hor!U45/Nb_cpte!U45," ")</f>
        <v>135.89271942807292</v>
      </c>
      <c r="V45" s="155" t="str">
        <f ca="1">IF(Nb_cpte!V45&gt;0,Vol_hor!V45/Nb_cpte!V45," ")</f>
        <v xml:space="preserve"> </v>
      </c>
      <c r="W45" s="155">
        <f ca="1">IF(Nb_cpte!W45&gt;0,Vol_hor!W45/Nb_cpte!W45," ")</f>
        <v>183.17085608334122</v>
      </c>
      <c r="X45" s="155">
        <f ca="1">IF(Nb_cpte!X45&gt;0,Vol_hor!X45/Nb_cpte!X45," ")</f>
        <v>106.40629744446017</v>
      </c>
      <c r="Y45" s="156">
        <f ca="1">IF(Nb_cpte!Y45&gt;0,Vol_hor!Y45/Nb_cpte!Y45," ")</f>
        <v>165.95518035471943</v>
      </c>
    </row>
    <row r="46" spans="1:25" x14ac:dyDescent="0.2">
      <c r="A46" s="20">
        <v>41820</v>
      </c>
      <c r="B46" s="132">
        <f ca="1">IF(Nb_cpte!B46&gt;0,Vol_hor!B46/Nb_cpte!B46," ")</f>
        <v>148.05579292221995</v>
      </c>
      <c r="C46" s="132">
        <f ca="1">IF(Nb_cpte!C46&gt;0,Vol_hor!C46/Nb_cpte!C46," ")</f>
        <v>65.316411329391485</v>
      </c>
      <c r="D46" s="135">
        <f ca="1">IF(Nb_cpte!D46&gt;0,Vol_hor!D46/Nb_cpte!D46," ")</f>
        <v>59.795042522057372</v>
      </c>
      <c r="E46" s="135">
        <f ca="1">IF(Nb_cpte!E46&gt;0,Vol_hor!E46/Nb_cpte!E46," ")</f>
        <v>328.76558900633989</v>
      </c>
      <c r="F46" s="135">
        <f ca="1">IF(Nb_cpte!F46&gt;0,Vol_hor!F46/Nb_cpte!F46," ")</f>
        <v>181.94772046726879</v>
      </c>
      <c r="G46" s="134">
        <f ca="1">IF(Nb_cpte!G46&gt;0,Vol_hor!G46/Nb_cpte!G46," ")</f>
        <v>56.41683167847733</v>
      </c>
      <c r="H46" s="135">
        <f ca="1">IF(Nb_cpte!H46&gt;0,Vol_hor!H46/Nb_cpte!H46," ")</f>
        <v>93.165931978300492</v>
      </c>
      <c r="I46" s="135">
        <f ca="1">IF(Nb_cpte!I46&gt;0,Vol_hor!I46/Nb_cpte!I46," ")</f>
        <v>77.474184959593131</v>
      </c>
      <c r="J46" s="136">
        <f ca="1">IF(Nb_cpte!J46&gt;0,Vol_hor!J46/Nb_cpte!J46," ")</f>
        <v>61.930103120051498</v>
      </c>
      <c r="K46" s="135">
        <f ca="1">IF(Nb_cpte!K46&gt;0,Vol_hor!K46/Nb_cpte!K46," ")</f>
        <v>181.62196549212703</v>
      </c>
      <c r="L46" s="135" t="str">
        <f ca="1">IF(Nb_cpte!L46&gt;0,Vol_hor!L46/Nb_cpte!L46," ")</f>
        <v xml:space="preserve"> </v>
      </c>
      <c r="M46" s="136" t="str">
        <f ca="1">IF(Nb_cpte!M46&gt;0,Vol_hor!M46/Nb_cpte!M46," ")</f>
        <v xml:space="preserve"> </v>
      </c>
      <c r="N46" s="135">
        <f ca="1">IF(Nb_cpte!N46&gt;0,Vol_hor!N46/Nb_cpte!N46," ")</f>
        <v>328.91872900271363</v>
      </c>
      <c r="O46" s="137">
        <f ca="1">IF(Nb_cpte!O46&gt;0,Vol_hor!O46/Nb_cpte!O46," ")</f>
        <v>106.35660713297671</v>
      </c>
      <c r="P46" s="138">
        <f ca="1">IF(Nb_cpte!P46&gt;0,Vol_hor!P46/Nb_cpte!P46," ")</f>
        <v>30.690859338252448</v>
      </c>
      <c r="Q46" s="139">
        <f ca="1">IF(Nb_cpte!Q46&gt;0,Vol_hor!Q46/Nb_cpte!Q46," ")</f>
        <v>52.294042234709821</v>
      </c>
      <c r="R46" s="139">
        <f ca="1">IF(Nb_cpte!R46&gt;0,Vol_hor!R46/Nb_cpte!R46," ")</f>
        <v>131.74883635318622</v>
      </c>
      <c r="S46" s="139" t="str">
        <f ca="1">IF(Nb_cpte!S46&gt;0,Vol_hor!S46/Nb_cpte!S46," ")</f>
        <v xml:space="preserve"> </v>
      </c>
      <c r="T46" s="139">
        <f ca="1">IF(Nb_cpte!T46&gt;0,Vol_hor!T46/Nb_cpte!T46," ")</f>
        <v>47.436272353963261</v>
      </c>
      <c r="U46" s="139">
        <f ca="1">IF(Nb_cpte!U46&gt;0,Vol_hor!U46/Nb_cpte!U46," ")</f>
        <v>135.32718480886081</v>
      </c>
      <c r="V46" s="139" t="str">
        <f ca="1">IF(Nb_cpte!V46&gt;0,Vol_hor!V46/Nb_cpte!V46," ")</f>
        <v xml:space="preserve"> </v>
      </c>
      <c r="W46" s="139">
        <f ca="1">IF(Nb_cpte!W46&gt;0,Vol_hor!W46/Nb_cpte!W46," ")</f>
        <v>181.74938435650785</v>
      </c>
      <c r="X46" s="139">
        <f ca="1">IF(Nb_cpte!X46&gt;0,Vol_hor!X46/Nb_cpte!X46," ")</f>
        <v>165.33635696874765</v>
      </c>
      <c r="Y46" s="140">
        <f ca="1">IF(Nb_cpte!Y46&gt;0,Vol_hor!Y46/Nb_cpte!Y46," ")</f>
        <v>164.43957574854545</v>
      </c>
    </row>
    <row r="47" spans="1:25" x14ac:dyDescent="0.2">
      <c r="A47" s="20">
        <v>41912</v>
      </c>
      <c r="B47" s="132">
        <f ca="1">IF(Nb_cpte!B47&gt;0,Vol_hor!B47/Nb_cpte!B47," ")</f>
        <v>147.85100266323502</v>
      </c>
      <c r="C47" s="132">
        <f ca="1">IF(Nb_cpte!C47&gt;0,Vol_hor!C47/Nb_cpte!C47," ")</f>
        <v>64.928505762522988</v>
      </c>
      <c r="D47" s="135">
        <f ca="1">IF(Nb_cpte!D47&gt;0,Vol_hor!D47/Nb_cpte!D47," ")</f>
        <v>59.396329884086633</v>
      </c>
      <c r="E47" s="135">
        <f ca="1">IF(Nb_cpte!E47&gt;0,Vol_hor!E47/Nb_cpte!E47," ")</f>
        <v>328.97142697012265</v>
      </c>
      <c r="F47" s="135">
        <f ca="1">IF(Nb_cpte!F47&gt;0,Vol_hor!F47/Nb_cpte!F47," ")</f>
        <v>180.43339256606887</v>
      </c>
      <c r="G47" s="134">
        <f ca="1">IF(Nb_cpte!G47&gt;0,Vol_hor!G47/Nb_cpte!G47," ")</f>
        <v>56.169312654580246</v>
      </c>
      <c r="H47" s="135">
        <f ca="1">IF(Nb_cpte!H47&gt;0,Vol_hor!H47/Nb_cpte!H47," ")</f>
        <v>92.961229263683677</v>
      </c>
      <c r="I47" s="135">
        <f ca="1">IF(Nb_cpte!I47&gt;0,Vol_hor!I47/Nb_cpte!I47," ")</f>
        <v>77.96959080250889</v>
      </c>
      <c r="J47" s="136">
        <f ca="1">IF(Nb_cpte!J47&gt;0,Vol_hor!J47/Nb_cpte!J47," ")</f>
        <v>62.722628659621883</v>
      </c>
      <c r="K47" s="135">
        <f ca="1">IF(Nb_cpte!K47&gt;0,Vol_hor!K47/Nb_cpte!K47," ")</f>
        <v>179.9291221589308</v>
      </c>
      <c r="L47" s="135" t="str">
        <f ca="1">IF(Nb_cpte!L47&gt;0,Vol_hor!L47/Nb_cpte!L47," ")</f>
        <v xml:space="preserve"> </v>
      </c>
      <c r="M47" s="136" t="str">
        <f ca="1">IF(Nb_cpte!M47&gt;0,Vol_hor!M47/Nb_cpte!M47," ")</f>
        <v xml:space="preserve"> </v>
      </c>
      <c r="N47" s="135">
        <f ca="1">IF(Nb_cpte!N47&gt;0,Vol_hor!N47/Nb_cpte!N47," ")</f>
        <v>328.51566925608779</v>
      </c>
      <c r="O47" s="137">
        <f ca="1">IF(Nb_cpte!O47&gt;0,Vol_hor!O47/Nb_cpte!O47," ")</f>
        <v>99.542050040345273</v>
      </c>
      <c r="P47" s="138">
        <f ca="1">IF(Nb_cpte!P47&gt;0,Vol_hor!P47/Nb_cpte!P47," ")</f>
        <v>82.703425196817079</v>
      </c>
      <c r="Q47" s="139">
        <f ca="1">IF(Nb_cpte!Q47&gt;0,Vol_hor!Q47/Nb_cpte!Q47," ")</f>
        <v>52.059374317809514</v>
      </c>
      <c r="R47" s="139">
        <f ca="1">IF(Nb_cpte!R47&gt;0,Vol_hor!R47/Nb_cpte!R47," ")</f>
        <v>130.62538368150257</v>
      </c>
      <c r="S47" s="139" t="str">
        <f ca="1">IF(Nb_cpte!S47&gt;0,Vol_hor!S47/Nb_cpte!S47," ")</f>
        <v xml:space="preserve"> </v>
      </c>
      <c r="T47" s="139">
        <f ca="1">IF(Nb_cpte!T47&gt;0,Vol_hor!T47/Nb_cpte!T47," ")</f>
        <v>47.022861300232805</v>
      </c>
      <c r="U47" s="139">
        <f ca="1">IF(Nb_cpte!U47&gt;0,Vol_hor!U47/Nb_cpte!U47," ")</f>
        <v>135.15381040794577</v>
      </c>
      <c r="V47" s="139" t="str">
        <f ca="1">IF(Nb_cpte!V47&gt;0,Vol_hor!V47/Nb_cpte!V47," ")</f>
        <v xml:space="preserve"> </v>
      </c>
      <c r="W47" s="139">
        <f ca="1">IF(Nb_cpte!W47&gt;0,Vol_hor!W47/Nb_cpte!W47," ")</f>
        <v>180.55463809919473</v>
      </c>
      <c r="X47" s="139">
        <f ca="1">IF(Nb_cpte!X47&gt;0,Vol_hor!X47/Nb_cpte!X47," ")</f>
        <v>145.52022881420913</v>
      </c>
      <c r="Y47" s="140">
        <f ca="1">IF(Nb_cpte!Y47&gt;0,Vol_hor!Y47/Nb_cpte!Y47," ")</f>
        <v>162.09890190025146</v>
      </c>
    </row>
    <row r="48" spans="1:25" ht="10.8" thickBot="1" x14ac:dyDescent="0.25">
      <c r="A48" s="20">
        <v>42004</v>
      </c>
      <c r="B48" s="132">
        <f ca="1">IF(Nb_cpte!B48&gt;0,Vol_hor!B48/Nb_cpte!B48," ")</f>
        <v>147.14384278538682</v>
      </c>
      <c r="C48" s="132">
        <f ca="1">IF(Nb_cpte!C48&gt;0,Vol_hor!C48/Nb_cpte!C48," ")</f>
        <v>64.451489326584948</v>
      </c>
      <c r="D48" s="135">
        <f ca="1">IF(Nb_cpte!D48&gt;0,Vol_hor!D48/Nb_cpte!D48," ")</f>
        <v>58.96142713131588</v>
      </c>
      <c r="E48" s="135">
        <f ca="1">IF(Nb_cpte!E48&gt;0,Vol_hor!E48/Nb_cpte!E48," ")</f>
        <v>329.14709818723247</v>
      </c>
      <c r="F48" s="135">
        <f ca="1">IF(Nb_cpte!F48&gt;0,Vol_hor!F48/Nb_cpte!F48," ")</f>
        <v>178.87953301953823</v>
      </c>
      <c r="G48" s="134">
        <f ca="1">IF(Nb_cpte!G48&gt;0,Vol_hor!G48/Nb_cpte!G48," ")</f>
        <v>55.941886930602529</v>
      </c>
      <c r="H48" s="135">
        <f ca="1">IF(Nb_cpte!H48&gt;0,Vol_hor!H48/Nb_cpte!H48," ")</f>
        <v>93.699065784374881</v>
      </c>
      <c r="I48" s="135">
        <f ca="1">IF(Nb_cpte!I48&gt;0,Vol_hor!I48/Nb_cpte!I48," ")</f>
        <v>75.789175633056345</v>
      </c>
      <c r="J48" s="136">
        <f ca="1">IF(Nb_cpte!J48&gt;0,Vol_hor!J48/Nb_cpte!J48," ")</f>
        <v>60.582677507374747</v>
      </c>
      <c r="K48" s="135">
        <f ca="1">IF(Nb_cpte!K48&gt;0,Vol_hor!K48/Nb_cpte!K48," ")</f>
        <v>178.94273958163652</v>
      </c>
      <c r="L48" s="135" t="str">
        <f ca="1">IF(Nb_cpte!L48&gt;0,Vol_hor!L48/Nb_cpte!L48," ")</f>
        <v xml:space="preserve"> </v>
      </c>
      <c r="M48" s="136" t="str">
        <f ca="1">IF(Nb_cpte!M48&gt;0,Vol_hor!M48/Nb_cpte!M48," ")</f>
        <v xml:space="preserve"> </v>
      </c>
      <c r="N48" s="135">
        <f ca="1">IF(Nb_cpte!N48&gt;0,Vol_hor!N48/Nb_cpte!N48," ")</f>
        <v>329.24535451402312</v>
      </c>
      <c r="O48" s="137">
        <f ca="1">IF(Nb_cpte!O48&gt;0,Vol_hor!O48/Nb_cpte!O48," ")</f>
        <v>98.005022994304298</v>
      </c>
      <c r="P48" s="138">
        <f ca="1">IF(Nb_cpte!P48&gt;0,Vol_hor!P48/Nb_cpte!P48," ")</f>
        <v>33.993072525659912</v>
      </c>
      <c r="Q48" s="139">
        <f ca="1">IF(Nb_cpte!Q48&gt;0,Vol_hor!Q48/Nb_cpte!Q48," ")</f>
        <v>51.703041649963772</v>
      </c>
      <c r="R48" s="139">
        <f ca="1">IF(Nb_cpte!R48&gt;0,Vol_hor!R48/Nb_cpte!R48," ")</f>
        <v>129.69512028112939</v>
      </c>
      <c r="S48" s="139" t="str">
        <f ca="1">IF(Nb_cpte!S48&gt;0,Vol_hor!S48/Nb_cpte!S48," ")</f>
        <v xml:space="preserve"> </v>
      </c>
      <c r="T48" s="139">
        <f ca="1">IF(Nb_cpte!T48&gt;0,Vol_hor!T48/Nb_cpte!T48," ")</f>
        <v>47.0958030867803</v>
      </c>
      <c r="U48" s="139">
        <f ca="1">IF(Nb_cpte!U48&gt;0,Vol_hor!U48/Nb_cpte!U48," ")</f>
        <v>135.57072916564962</v>
      </c>
      <c r="V48" s="139" t="str">
        <f ca="1">IF(Nb_cpte!V48&gt;0,Vol_hor!V48/Nb_cpte!V48," ")</f>
        <v xml:space="preserve"> </v>
      </c>
      <c r="W48" s="139">
        <f ca="1">IF(Nb_cpte!W48&gt;0,Vol_hor!W48/Nb_cpte!W48," ")</f>
        <v>179.22476237044134</v>
      </c>
      <c r="X48" s="139">
        <f ca="1">IF(Nb_cpte!X48&gt;0,Vol_hor!X48/Nb_cpte!X48," ")</f>
        <v>213.98494977969531</v>
      </c>
      <c r="Y48" s="140">
        <f ca="1">IF(Nb_cpte!Y48&gt;0,Vol_hor!Y48/Nb_cpte!Y48," ")</f>
        <v>160.75997798398717</v>
      </c>
    </row>
    <row r="49" spans="1:25" x14ac:dyDescent="0.2">
      <c r="A49" s="14">
        <v>42094</v>
      </c>
      <c r="B49" s="149">
        <f ca="1">IF(Nb_cpte!B49&gt;0,Vol_hor!B49/Nb_cpte!B49," ")</f>
        <v>147.11869328107022</v>
      </c>
      <c r="C49" s="149">
        <f ca="1">IF(Nb_cpte!C49&gt;0,Vol_hor!C49/Nb_cpte!C49," ")</f>
        <v>64.391642941007305</v>
      </c>
      <c r="D49" s="150">
        <f ca="1">IF(Nb_cpte!D49&gt;0,Vol_hor!D49/Nb_cpte!D49," ")</f>
        <v>58.92030049048406</v>
      </c>
      <c r="E49" s="150">
        <f ca="1">IF(Nb_cpte!E49&gt;0,Vol_hor!E49/Nb_cpte!E49," ")</f>
        <v>328.02495326232838</v>
      </c>
      <c r="F49" s="150">
        <f ca="1">IF(Nb_cpte!F49&gt;0,Vol_hor!F49/Nb_cpte!F49," ")</f>
        <v>176.77938437203781</v>
      </c>
      <c r="G49" s="151">
        <f ca="1">IF(Nb_cpte!G49&gt;0,Vol_hor!G49/Nb_cpte!G49," ")</f>
        <v>55.718653061977598</v>
      </c>
      <c r="H49" s="150">
        <f ca="1">IF(Nb_cpte!H49&gt;0,Vol_hor!H49/Nb_cpte!H49," ")</f>
        <v>93.820025818937836</v>
      </c>
      <c r="I49" s="150">
        <f ca="1">IF(Nb_cpte!I49&gt;0,Vol_hor!I49/Nb_cpte!I49," ")</f>
        <v>75.4601223276333</v>
      </c>
      <c r="J49" s="152">
        <f ca="1">IF(Nb_cpte!J49&gt;0,Vol_hor!J49/Nb_cpte!J49," ")</f>
        <v>59.986664897885085</v>
      </c>
      <c r="K49" s="150">
        <f ca="1">IF(Nb_cpte!K49&gt;0,Vol_hor!K49/Nb_cpte!K49," ")</f>
        <v>176.78182527976159</v>
      </c>
      <c r="L49" s="150" t="str">
        <f ca="1">IF(Nb_cpte!L49&gt;0,Vol_hor!L49/Nb_cpte!L49," ")</f>
        <v xml:space="preserve"> </v>
      </c>
      <c r="M49" s="152" t="str">
        <f ca="1">IF(Nb_cpte!M49&gt;0,Vol_hor!M49/Nb_cpte!M49," ")</f>
        <v xml:space="preserve"> </v>
      </c>
      <c r="N49" s="150">
        <f ca="1">IF(Nb_cpte!N49&gt;0,Vol_hor!N49/Nb_cpte!N49," ")</f>
        <v>328.11174017665826</v>
      </c>
      <c r="O49" s="153">
        <f ca="1">IF(Nb_cpte!O49&gt;0,Vol_hor!O49/Nb_cpte!O49," ")</f>
        <v>96.750584118006046</v>
      </c>
      <c r="P49" s="154">
        <f ca="1">IF(Nb_cpte!P49&gt;0,Vol_hor!P49/Nb_cpte!P49," ")</f>
        <v>81.243002780142831</v>
      </c>
      <c r="Q49" s="155">
        <f ca="1">IF(Nb_cpte!Q49&gt;0,Vol_hor!Q49/Nb_cpte!Q49," ")</f>
        <v>51.695926552408075</v>
      </c>
      <c r="R49" s="155">
        <f ca="1">IF(Nb_cpte!R49&gt;0,Vol_hor!R49/Nb_cpte!R49," ")</f>
        <v>128.54745000411313</v>
      </c>
      <c r="S49" s="155" t="str">
        <f ca="1">IF(Nb_cpte!S49&gt;0,Vol_hor!S49/Nb_cpte!S49," ")</f>
        <v xml:space="preserve"> </v>
      </c>
      <c r="T49" s="155">
        <f ca="1">IF(Nb_cpte!T49&gt;0,Vol_hor!T49/Nb_cpte!T49," ")</f>
        <v>46.043398891750918</v>
      </c>
      <c r="U49" s="155">
        <f ca="1">IF(Nb_cpte!U49&gt;0,Vol_hor!U49/Nb_cpte!U49," ")</f>
        <v>135.42007741362875</v>
      </c>
      <c r="V49" s="155" t="str">
        <f ca="1">IF(Nb_cpte!V49&gt;0,Vol_hor!V49/Nb_cpte!V49," ")</f>
        <v xml:space="preserve"> </v>
      </c>
      <c r="W49" s="155">
        <f ca="1">IF(Nb_cpte!W49&gt;0,Vol_hor!W49/Nb_cpte!W49," ")</f>
        <v>176.96237106659478</v>
      </c>
      <c r="X49" s="155">
        <f ca="1">IF(Nb_cpte!X49&gt;0,Vol_hor!X49/Nb_cpte!X49," ")</f>
        <v>163.35681127720525</v>
      </c>
      <c r="Y49" s="156">
        <f ca="1">IF(Nb_cpte!Y49&gt;0,Vol_hor!Y49/Nb_cpte!Y49," ")</f>
        <v>160.75936502312976</v>
      </c>
    </row>
    <row r="50" spans="1:25" x14ac:dyDescent="0.2">
      <c r="A50" s="20">
        <v>42185</v>
      </c>
      <c r="B50" s="132">
        <f ca="1">IF(Nb_cpte!B50&gt;0,Vol_hor!B50/Nb_cpte!B50," ")</f>
        <v>146.74958673679026</v>
      </c>
      <c r="C50" s="132">
        <f ca="1">IF(Nb_cpte!C50&gt;0,Vol_hor!C50/Nb_cpte!C50," ")</f>
        <v>63.800906638828607</v>
      </c>
      <c r="D50" s="135">
        <f ca="1">IF(Nb_cpte!D50&gt;0,Vol_hor!D50/Nb_cpte!D50," ")</f>
        <v>58.320658976808652</v>
      </c>
      <c r="E50" s="135">
        <f ca="1">IF(Nb_cpte!E50&gt;0,Vol_hor!E50/Nb_cpte!E50," ")</f>
        <v>328.64565454051979</v>
      </c>
      <c r="F50" s="135">
        <f ca="1">IF(Nb_cpte!F50&gt;0,Vol_hor!F50/Nb_cpte!F50," ")</f>
        <v>175.74130973789363</v>
      </c>
      <c r="G50" s="134">
        <f ca="1">IF(Nb_cpte!G50&gt;0,Vol_hor!G50/Nb_cpte!G50," ")</f>
        <v>55.381026132226758</v>
      </c>
      <c r="H50" s="135">
        <f ca="1">IF(Nb_cpte!H50&gt;0,Vol_hor!H50/Nb_cpte!H50," ")</f>
        <v>91.563528890122285</v>
      </c>
      <c r="I50" s="135">
        <f ca="1">IF(Nb_cpte!I50&gt;0,Vol_hor!I50/Nb_cpte!I50," ")</f>
        <v>74.861801620638687</v>
      </c>
      <c r="J50" s="136">
        <f ca="1">IF(Nb_cpte!J50&gt;0,Vol_hor!J50/Nb_cpte!J50," ")</f>
        <v>59.690929948020106</v>
      </c>
      <c r="K50" s="135">
        <f ca="1">IF(Nb_cpte!K50&gt;0,Vol_hor!K50/Nb_cpte!K50," ")</f>
        <v>175.52423824728612</v>
      </c>
      <c r="L50" s="135" t="str">
        <f ca="1">IF(Nb_cpte!L50&gt;0,Vol_hor!L50/Nb_cpte!L50," ")</f>
        <v xml:space="preserve"> </v>
      </c>
      <c r="M50" s="136" t="str">
        <f ca="1">IF(Nb_cpte!M50&gt;0,Vol_hor!M50/Nb_cpte!M50," ")</f>
        <v xml:space="preserve"> </v>
      </c>
      <c r="N50" s="135">
        <f ca="1">IF(Nb_cpte!N50&gt;0,Vol_hor!N50/Nb_cpte!N50," ")</f>
        <v>328.05376050225743</v>
      </c>
      <c r="O50" s="137">
        <f ca="1">IF(Nb_cpte!O50&gt;0,Vol_hor!O50/Nb_cpte!O50," ")</f>
        <v>101.02000061668294</v>
      </c>
      <c r="P50" s="138">
        <f ca="1">IF(Nb_cpte!P50&gt;0,Vol_hor!P50/Nb_cpte!P50," ")</f>
        <v>82.1405751915607</v>
      </c>
      <c r="Q50" s="139">
        <f ca="1">IF(Nb_cpte!Q50&gt;0,Vol_hor!Q50/Nb_cpte!Q50," ")</f>
        <v>51.485399632361535</v>
      </c>
      <c r="R50" s="139">
        <f ca="1">IF(Nb_cpte!R50&gt;0,Vol_hor!R50/Nb_cpte!R50," ")</f>
        <v>128.09140255104651</v>
      </c>
      <c r="S50" s="139" t="str">
        <f ca="1">IF(Nb_cpte!S50&gt;0,Vol_hor!S50/Nb_cpte!S50," ")</f>
        <v xml:space="preserve"> </v>
      </c>
      <c r="T50" s="139">
        <f ca="1">IF(Nb_cpte!T50&gt;0,Vol_hor!T50/Nb_cpte!T50," ")</f>
        <v>45.916523027546191</v>
      </c>
      <c r="U50" s="139">
        <f ca="1">IF(Nb_cpte!U50&gt;0,Vol_hor!U50/Nb_cpte!U50," ")</f>
        <v>135.35249920114128</v>
      </c>
      <c r="V50" s="139" t="str">
        <f ca="1">IF(Nb_cpte!V50&gt;0,Vol_hor!V50/Nb_cpte!V50," ")</f>
        <v xml:space="preserve"> </v>
      </c>
      <c r="W50" s="139">
        <f ca="1">IF(Nb_cpte!W50&gt;0,Vol_hor!W50/Nb_cpte!W50," ")</f>
        <v>175.85644781695581</v>
      </c>
      <c r="X50" s="139">
        <f ca="1">IF(Nb_cpte!X50&gt;0,Vol_hor!X50/Nb_cpte!X50," ")</f>
        <v>159.35133587122809</v>
      </c>
      <c r="Y50" s="140">
        <f ca="1">IF(Nb_cpte!Y50&gt;0,Vol_hor!Y50/Nb_cpte!Y50," ")</f>
        <v>159.3798920625137</v>
      </c>
    </row>
    <row r="51" spans="1:25" x14ac:dyDescent="0.2">
      <c r="A51" s="20">
        <v>42277</v>
      </c>
      <c r="B51" s="132">
        <f ca="1">IF(Nb_cpte!B51&gt;0,Vol_hor!B51/Nb_cpte!B51," ")</f>
        <v>146.71065191915346</v>
      </c>
      <c r="C51" s="132">
        <f ca="1">IF(Nb_cpte!C51&gt;0,Vol_hor!C51/Nb_cpte!C51," ")</f>
        <v>63.623776027665699</v>
      </c>
      <c r="D51" s="135">
        <f ca="1">IF(Nb_cpte!D51&gt;0,Vol_hor!D51/Nb_cpte!D51," ")</f>
        <v>58.158401087583449</v>
      </c>
      <c r="E51" s="135">
        <f ca="1">IF(Nb_cpte!E51&gt;0,Vol_hor!E51/Nb_cpte!E51," ")</f>
        <v>328.96601238987779</v>
      </c>
      <c r="F51" s="135">
        <f ca="1">IF(Nb_cpte!F51&gt;0,Vol_hor!F51/Nb_cpte!F51," ")</f>
        <v>173.94073984236508</v>
      </c>
      <c r="G51" s="134">
        <f ca="1">IF(Nb_cpte!G51&gt;0,Vol_hor!G51/Nb_cpte!G51," ")</f>
        <v>55.339902714240772</v>
      </c>
      <c r="H51" s="135">
        <f ca="1">IF(Nb_cpte!H51&gt;0,Vol_hor!H51/Nb_cpte!H51," ")</f>
        <v>91.691548551147307</v>
      </c>
      <c r="I51" s="135">
        <f ca="1">IF(Nb_cpte!I51&gt;0,Vol_hor!I51/Nb_cpte!I51," ")</f>
        <v>74.926158148864033</v>
      </c>
      <c r="J51" s="136">
        <f ca="1">IF(Nb_cpte!J51&gt;0,Vol_hor!J51/Nb_cpte!J51," ")</f>
        <v>59.634426578191686</v>
      </c>
      <c r="K51" s="135">
        <f ca="1">IF(Nb_cpte!K51&gt;0,Vol_hor!K51/Nb_cpte!K51," ")</f>
        <v>174.10544790125351</v>
      </c>
      <c r="L51" s="135" t="str">
        <f ca="1">IF(Nb_cpte!L51&gt;0,Vol_hor!L51/Nb_cpte!L51," ")</f>
        <v xml:space="preserve"> </v>
      </c>
      <c r="M51" s="136" t="str">
        <f ca="1">IF(Nb_cpte!M51&gt;0,Vol_hor!M51/Nb_cpte!M51," ")</f>
        <v xml:space="preserve"> </v>
      </c>
      <c r="N51" s="135">
        <f ca="1">IF(Nb_cpte!N51&gt;0,Vol_hor!N51/Nb_cpte!N51," ")</f>
        <v>328.9912449597233</v>
      </c>
      <c r="O51" s="137">
        <f ca="1">IF(Nb_cpte!O51&gt;0,Vol_hor!O51/Nb_cpte!O51," ")</f>
        <v>101.85890623472046</v>
      </c>
      <c r="P51" s="138">
        <f ca="1">IF(Nb_cpte!P51&gt;0,Vol_hor!P51/Nb_cpte!P51," ")</f>
        <v>81.859265767879492</v>
      </c>
      <c r="Q51" s="139">
        <f ca="1">IF(Nb_cpte!Q51&gt;0,Vol_hor!Q51/Nb_cpte!Q51," ")</f>
        <v>51.49518237073223</v>
      </c>
      <c r="R51" s="139">
        <f ca="1">IF(Nb_cpte!R51&gt;0,Vol_hor!R51/Nb_cpte!R51," ")</f>
        <v>127.25582834399268</v>
      </c>
      <c r="S51" s="139" t="str">
        <f ca="1">IF(Nb_cpte!S51&gt;0,Vol_hor!S51/Nb_cpte!S51," ")</f>
        <v xml:space="preserve"> </v>
      </c>
      <c r="T51" s="139">
        <f ca="1">IF(Nb_cpte!T51&gt;0,Vol_hor!T51/Nb_cpte!T51," ")</f>
        <v>45.877404361523809</v>
      </c>
      <c r="U51" s="139">
        <f ca="1">IF(Nb_cpte!U51&gt;0,Vol_hor!U51/Nb_cpte!U51," ")</f>
        <v>135.57588748357026</v>
      </c>
      <c r="V51" s="139" t="str">
        <f ca="1">IF(Nb_cpte!V51&gt;0,Vol_hor!V51/Nb_cpte!V51," ")</f>
        <v xml:space="preserve"> </v>
      </c>
      <c r="W51" s="139">
        <f ca="1">IF(Nb_cpte!W51&gt;0,Vol_hor!W51/Nb_cpte!W51," ")</f>
        <v>174.70826395670886</v>
      </c>
      <c r="X51" s="139">
        <f ca="1">IF(Nb_cpte!X51&gt;0,Vol_hor!X51/Nb_cpte!X51," ")</f>
        <v>135.80282001330542</v>
      </c>
      <c r="Y51" s="140">
        <f ca="1">IF(Nb_cpte!Y51&gt;0,Vol_hor!Y51/Nb_cpte!Y51," ")</f>
        <v>158.77898461419821</v>
      </c>
    </row>
    <row r="52" spans="1:25" ht="10.8" thickBot="1" x14ac:dyDescent="0.25">
      <c r="A52" s="20">
        <v>42369</v>
      </c>
      <c r="B52" s="132">
        <f ca="1">IF(Nb_cpte!B52&gt;0,Vol_hor!B52/Nb_cpte!B52," ")</f>
        <v>146.25791555738104</v>
      </c>
      <c r="C52" s="132">
        <f ca="1">IF(Nb_cpte!C52&gt;0,Vol_hor!C52/Nb_cpte!C52," ")</f>
        <v>63.349199978404094</v>
      </c>
      <c r="D52" s="135">
        <f ca="1">IF(Nb_cpte!D52&gt;0,Vol_hor!D52/Nb_cpte!D52," ")</f>
        <v>57.9027151278923</v>
      </c>
      <c r="E52" s="135">
        <f ca="1">IF(Nb_cpte!E52&gt;0,Vol_hor!E52/Nb_cpte!E52," ")</f>
        <v>328.11005871524895</v>
      </c>
      <c r="F52" s="135">
        <f ca="1">IF(Nb_cpte!F52&gt;0,Vol_hor!F52/Nb_cpte!F52," ")</f>
        <v>172.25258193607655</v>
      </c>
      <c r="G52" s="134">
        <f ca="1">IF(Nb_cpte!G52&gt;0,Vol_hor!G52/Nb_cpte!G52," ")</f>
        <v>55.116136417132289</v>
      </c>
      <c r="H52" s="135">
        <f ca="1">IF(Nb_cpte!H52&gt;0,Vol_hor!H52/Nb_cpte!H52," ")</f>
        <v>92.383073801770024</v>
      </c>
      <c r="I52" s="135">
        <f ca="1">IF(Nb_cpte!I52&gt;0,Vol_hor!I52/Nb_cpte!I52," ")</f>
        <v>73.740698077187574</v>
      </c>
      <c r="J52" s="136">
        <f ca="1">IF(Nb_cpte!J52&gt;0,Vol_hor!J52/Nb_cpte!J52," ")</f>
        <v>58.140889843827381</v>
      </c>
      <c r="K52" s="135">
        <f ca="1">IF(Nb_cpte!K52&gt;0,Vol_hor!K52/Nb_cpte!K52," ")</f>
        <v>172.58371334118752</v>
      </c>
      <c r="L52" s="135" t="str">
        <f ca="1">IF(Nb_cpte!L52&gt;0,Vol_hor!L52/Nb_cpte!L52," ")</f>
        <v xml:space="preserve"> </v>
      </c>
      <c r="M52" s="136" t="str">
        <f ca="1">IF(Nb_cpte!M52&gt;0,Vol_hor!M52/Nb_cpte!M52," ")</f>
        <v xml:space="preserve"> </v>
      </c>
      <c r="N52" s="135">
        <f ca="1">IF(Nb_cpte!N52&gt;0,Vol_hor!N52/Nb_cpte!N52," ")</f>
        <v>329.0793818457318</v>
      </c>
      <c r="O52" s="137">
        <f ca="1">IF(Nb_cpte!O52&gt;0,Vol_hor!O52/Nb_cpte!O52," ")</f>
        <v>89.793112772512728</v>
      </c>
      <c r="P52" s="138">
        <f ca="1">IF(Nb_cpte!P52&gt;0,Vol_hor!P52/Nb_cpte!P52," ")</f>
        <v>73.156703906399542</v>
      </c>
      <c r="Q52" s="139">
        <f ca="1">IF(Nb_cpte!Q52&gt;0,Vol_hor!Q52/Nb_cpte!Q52," ")</f>
        <v>51.225606863201065</v>
      </c>
      <c r="R52" s="139">
        <f ca="1">IF(Nb_cpte!R52&gt;0,Vol_hor!R52/Nb_cpte!R52," ")</f>
        <v>126.55978605973938</v>
      </c>
      <c r="S52" s="139" t="str">
        <f ca="1">IF(Nb_cpte!S52&gt;0,Vol_hor!S52/Nb_cpte!S52," ")</f>
        <v xml:space="preserve"> </v>
      </c>
      <c r="T52" s="139">
        <f ca="1">IF(Nb_cpte!T52&gt;0,Vol_hor!T52/Nb_cpte!T52," ")</f>
        <v>45.788612600062663</v>
      </c>
      <c r="U52" s="139">
        <f ca="1">IF(Nb_cpte!U52&gt;0,Vol_hor!U52/Nb_cpte!U52," ")</f>
        <v>135.57948372110172</v>
      </c>
      <c r="V52" s="139" t="str">
        <f ca="1">IF(Nb_cpte!V52&gt;0,Vol_hor!V52/Nb_cpte!V52," ")</f>
        <v xml:space="preserve"> </v>
      </c>
      <c r="W52" s="139">
        <f ca="1">IF(Nb_cpte!W52&gt;0,Vol_hor!W52/Nb_cpte!W52," ")</f>
        <v>172.55984938188058</v>
      </c>
      <c r="X52" s="139">
        <f ca="1">IF(Nb_cpte!X52&gt;0,Vol_hor!X52/Nb_cpte!X52," ")</f>
        <v>158.87532130092131</v>
      </c>
      <c r="Y52" s="140">
        <f ca="1">IF(Nb_cpte!Y52&gt;0,Vol_hor!Y52/Nb_cpte!Y52," ")</f>
        <v>158.76515451765013</v>
      </c>
    </row>
    <row r="53" spans="1:25" x14ac:dyDescent="0.2">
      <c r="A53" s="14">
        <v>42460</v>
      </c>
      <c r="B53" s="149">
        <f ca="1">IF(Nb_cpte!B53&gt;0,Vol_hor!B53/Nb_cpte!B53," ")</f>
        <v>146.25619170256931</v>
      </c>
      <c r="C53" s="149">
        <f ca="1">IF(Nb_cpte!C53&gt;0,Vol_hor!C53/Nb_cpte!C53," ")</f>
        <v>63.078024333910548</v>
      </c>
      <c r="D53" s="150">
        <f ca="1">IF(Nb_cpte!D53&gt;0,Vol_hor!D53/Nb_cpte!D53," ")</f>
        <v>57.586518770201316</v>
      </c>
      <c r="E53" s="150">
        <f ca="1">IF(Nb_cpte!E53&gt;0,Vol_hor!E53/Nb_cpte!E53," ")</f>
        <v>328.8665733887039</v>
      </c>
      <c r="F53" s="150">
        <f ca="1">IF(Nb_cpte!F53&gt;0,Vol_hor!F53/Nb_cpte!F53," ")</f>
        <v>171.89759278092484</v>
      </c>
      <c r="G53" s="151">
        <f ca="1">IF(Nb_cpte!G53&gt;0,Vol_hor!G53/Nb_cpte!G53," ")</f>
        <v>54.881083658064334</v>
      </c>
      <c r="H53" s="150">
        <f ca="1">IF(Nb_cpte!H53&gt;0,Vol_hor!H53/Nb_cpte!H53," ")</f>
        <v>92.902441181881684</v>
      </c>
      <c r="I53" s="150">
        <f ca="1">IF(Nb_cpte!I53&gt;0,Vol_hor!I53/Nb_cpte!I53," ")</f>
        <v>72.252240219781271</v>
      </c>
      <c r="J53" s="152">
        <f ca="1">IF(Nb_cpte!J53&gt;0,Vol_hor!J53/Nb_cpte!J53," ")</f>
        <v>57.282033673731043</v>
      </c>
      <c r="K53" s="150">
        <f ca="1">IF(Nb_cpte!K53&gt;0,Vol_hor!K53/Nb_cpte!K53," ")</f>
        <v>172.39354713603578</v>
      </c>
      <c r="L53" s="150" t="str">
        <f ca="1">IF(Nb_cpte!L53&gt;0,Vol_hor!L53/Nb_cpte!L53," ")</f>
        <v xml:space="preserve"> </v>
      </c>
      <c r="M53" s="152" t="str">
        <f ca="1">IF(Nb_cpte!M53&gt;0,Vol_hor!M53/Nb_cpte!M53," ")</f>
        <v xml:space="preserve"> </v>
      </c>
      <c r="N53" s="150">
        <f ca="1">IF(Nb_cpte!N53&gt;0,Vol_hor!N53/Nb_cpte!N53," ")</f>
        <v>329.52437807910684</v>
      </c>
      <c r="O53" s="153">
        <f ca="1">IF(Nb_cpte!O53&gt;0,Vol_hor!O53/Nb_cpte!O53," ")</f>
        <v>86.860929464441782</v>
      </c>
      <c r="P53" s="154">
        <f ca="1">IF(Nb_cpte!P53&gt;0,Vol_hor!P53/Nb_cpte!P53," ")</f>
        <v>70.448560050521564</v>
      </c>
      <c r="Q53" s="155">
        <f ca="1">IF(Nb_cpte!Q53&gt;0,Vol_hor!Q53/Nb_cpte!Q53," ")</f>
        <v>50.807162757033488</v>
      </c>
      <c r="R53" s="155">
        <f ca="1">IF(Nb_cpte!R53&gt;0,Vol_hor!R53/Nb_cpte!R53," ")</f>
        <v>126.08556279324091</v>
      </c>
      <c r="S53" s="155" t="str">
        <f ca="1">IF(Nb_cpte!S53&gt;0,Vol_hor!S53/Nb_cpte!S53," ")</f>
        <v xml:space="preserve"> </v>
      </c>
      <c r="T53" s="155">
        <f ca="1">IF(Nb_cpte!T53&gt;0,Vol_hor!T53/Nb_cpte!T53," ")</f>
        <v>46.023501981514279</v>
      </c>
      <c r="U53" s="155">
        <f ca="1">IF(Nb_cpte!U53&gt;0,Vol_hor!U53/Nb_cpte!U53," ")</f>
        <v>137.40397691240921</v>
      </c>
      <c r="V53" s="155" t="str">
        <f ca="1">IF(Nb_cpte!V53&gt;0,Vol_hor!V53/Nb_cpte!V53," ")</f>
        <v xml:space="preserve"> </v>
      </c>
      <c r="W53" s="155">
        <f ca="1">IF(Nb_cpte!W53&gt;0,Vol_hor!W53/Nb_cpte!W53," ")</f>
        <v>172.7451486430879</v>
      </c>
      <c r="X53" s="155">
        <f ca="1">IF(Nb_cpte!X53&gt;0,Vol_hor!X53/Nb_cpte!X53," ")</f>
        <v>167.82533000364208</v>
      </c>
      <c r="Y53" s="156">
        <f ca="1">IF(Nb_cpte!Y53&gt;0,Vol_hor!Y53/Nb_cpte!Y53," ")</f>
        <v>156.87556396589559</v>
      </c>
    </row>
    <row r="54" spans="1:25" x14ac:dyDescent="0.2">
      <c r="A54" s="20">
        <v>42551</v>
      </c>
      <c r="B54" s="132">
        <f ca="1">IF(Nb_cpte!B54&gt;0,Vol_hor!B54/Nb_cpte!B54," ")</f>
        <v>145.62978564576733</v>
      </c>
      <c r="C54" s="132">
        <f ca="1">IF(Nb_cpte!C54&gt;0,Vol_hor!C54/Nb_cpte!C54," ")</f>
        <v>62.825571702457772</v>
      </c>
      <c r="D54" s="135">
        <f ca="1">IF(Nb_cpte!D54&gt;0,Vol_hor!D54/Nb_cpte!D54," ")</f>
        <v>57.289795334749755</v>
      </c>
      <c r="E54" s="135">
        <f ca="1">IF(Nb_cpte!E54&gt;0,Vol_hor!E54/Nb_cpte!E54," ")</f>
        <v>327.724892426118</v>
      </c>
      <c r="F54" s="135">
        <f ca="1">IF(Nb_cpte!F54&gt;0,Vol_hor!F54/Nb_cpte!F54," ")</f>
        <v>171.43385250923299</v>
      </c>
      <c r="G54" s="134">
        <f ca="1">IF(Nb_cpte!G54&gt;0,Vol_hor!G54/Nb_cpte!G54," ")</f>
        <v>54.673747459772173</v>
      </c>
      <c r="H54" s="135">
        <f ca="1">IF(Nb_cpte!H54&gt;0,Vol_hor!H54/Nb_cpte!H54," ")</f>
        <v>92.954946941512731</v>
      </c>
      <c r="I54" s="135">
        <f ca="1">IF(Nb_cpte!I54&gt;0,Vol_hor!I54/Nb_cpte!I54," ")</f>
        <v>71.88255742773427</v>
      </c>
      <c r="J54" s="136">
        <f ca="1">IF(Nb_cpte!J54&gt;0,Vol_hor!J54/Nb_cpte!J54," ")</f>
        <v>56.83431944891008</v>
      </c>
      <c r="K54" s="135">
        <f ca="1">IF(Nb_cpte!K54&gt;0,Vol_hor!K54/Nb_cpte!K54," ")</f>
        <v>172.08423226357047</v>
      </c>
      <c r="L54" s="135" t="str">
        <f ca="1">IF(Nb_cpte!L54&gt;0,Vol_hor!L54/Nb_cpte!L54," ")</f>
        <v xml:space="preserve"> </v>
      </c>
      <c r="M54" s="136" t="str">
        <f ca="1">IF(Nb_cpte!M54&gt;0,Vol_hor!M54/Nb_cpte!M54," ")</f>
        <v xml:space="preserve"> </v>
      </c>
      <c r="N54" s="135">
        <f ca="1">IF(Nb_cpte!N54&gt;0,Vol_hor!N54/Nb_cpte!N54," ")</f>
        <v>329.46479159404845</v>
      </c>
      <c r="O54" s="137">
        <f ca="1">IF(Nb_cpte!O54&gt;0,Vol_hor!O54/Nb_cpte!O54," ")</f>
        <v>85.397319429706755</v>
      </c>
      <c r="P54" s="138">
        <f ca="1">IF(Nb_cpte!P54&gt;0,Vol_hor!P54/Nb_cpte!P54," ")</f>
        <v>77.726025998399024</v>
      </c>
      <c r="Q54" s="139">
        <f ca="1">IF(Nb_cpte!Q54&gt;0,Vol_hor!Q54/Nb_cpte!Q54," ")</f>
        <v>50.517066611736375</v>
      </c>
      <c r="R54" s="139">
        <f ca="1">IF(Nb_cpte!R54&gt;0,Vol_hor!R54/Nb_cpte!R54," ")</f>
        <v>125.50625062235463</v>
      </c>
      <c r="S54" s="139" t="str">
        <f ca="1">IF(Nb_cpte!S54&gt;0,Vol_hor!S54/Nb_cpte!S54," ")</f>
        <v xml:space="preserve"> </v>
      </c>
      <c r="T54" s="139">
        <f ca="1">IF(Nb_cpte!T54&gt;0,Vol_hor!T54/Nb_cpte!T54," ")</f>
        <v>45.929548361439231</v>
      </c>
      <c r="U54" s="139">
        <f ca="1">IF(Nb_cpte!U54&gt;0,Vol_hor!U54/Nb_cpte!U54," ")</f>
        <v>137.92626832471436</v>
      </c>
      <c r="V54" s="139" t="str">
        <f ca="1">IF(Nb_cpte!V54&gt;0,Vol_hor!V54/Nb_cpte!V54," ")</f>
        <v xml:space="preserve"> </v>
      </c>
      <c r="W54" s="139">
        <f ca="1">IF(Nb_cpte!W54&gt;0,Vol_hor!W54/Nb_cpte!W54," ")</f>
        <v>172.39970946976621</v>
      </c>
      <c r="X54" s="139">
        <f ca="1">IF(Nb_cpte!X54&gt;0,Vol_hor!X54/Nb_cpte!X54," ")</f>
        <v>233.29188716432338</v>
      </c>
      <c r="Y54" s="140">
        <f ca="1">IF(Nb_cpte!Y54&gt;0,Vol_hor!Y54/Nb_cpte!Y54," ")</f>
        <v>159.6778435578066</v>
      </c>
    </row>
    <row r="55" spans="1:25" x14ac:dyDescent="0.2">
      <c r="A55" s="20">
        <v>42643</v>
      </c>
      <c r="B55" s="132">
        <f ca="1">IF(Nb_cpte!B55&gt;0,Vol_hor!B55/Nb_cpte!B55," ")</f>
        <v>145.98859687712479</v>
      </c>
      <c r="C55" s="132">
        <f ca="1">IF(Nb_cpte!C55&gt;0,Vol_hor!C55/Nb_cpte!C55," ")</f>
        <v>63.043360749625066</v>
      </c>
      <c r="D55" s="135">
        <f ca="1">IF(Nb_cpte!D55&gt;0,Vol_hor!D55/Nb_cpte!D55," ")</f>
        <v>57.468112402428716</v>
      </c>
      <c r="E55" s="135">
        <f ca="1">IF(Nb_cpte!E55&gt;0,Vol_hor!E55/Nb_cpte!E55," ")</f>
        <v>329.80672866130624</v>
      </c>
      <c r="F55" s="135">
        <f ca="1">IF(Nb_cpte!F55&gt;0,Vol_hor!F55/Nb_cpte!F55," ")</f>
        <v>171.48755138602559</v>
      </c>
      <c r="G55" s="134">
        <f ca="1">IF(Nb_cpte!G55&gt;0,Vol_hor!G55/Nb_cpte!G55," ")</f>
        <v>54.946420699918029</v>
      </c>
      <c r="H55" s="135">
        <f ca="1">IF(Nb_cpte!H55&gt;0,Vol_hor!H55/Nb_cpte!H55," ")</f>
        <v>91.517321704587488</v>
      </c>
      <c r="I55" s="135">
        <f ca="1">IF(Nb_cpte!I55&gt;0,Vol_hor!I55/Nb_cpte!I55," ")</f>
        <v>71.103971027807631</v>
      </c>
      <c r="J55" s="136">
        <f ca="1">IF(Nb_cpte!J55&gt;0,Vol_hor!J55/Nb_cpte!J55," ")</f>
        <v>55.809170042544693</v>
      </c>
      <c r="K55" s="135">
        <f ca="1">IF(Nb_cpte!K55&gt;0,Vol_hor!K55/Nb_cpte!K55," ")</f>
        <v>170.80901669192974</v>
      </c>
      <c r="L55" s="135" t="str">
        <f ca="1">IF(Nb_cpte!L55&gt;0,Vol_hor!L55/Nb_cpte!L55," ")</f>
        <v xml:space="preserve"> </v>
      </c>
      <c r="M55" s="136" t="str">
        <f ca="1">IF(Nb_cpte!M55&gt;0,Vol_hor!M55/Nb_cpte!M55," ")</f>
        <v xml:space="preserve"> </v>
      </c>
      <c r="N55" s="135">
        <f ca="1">IF(Nb_cpte!N55&gt;0,Vol_hor!N55/Nb_cpte!N55," ")</f>
        <v>329.10837220494994</v>
      </c>
      <c r="O55" s="137">
        <f ca="1">IF(Nb_cpte!O55&gt;0,Vol_hor!O55/Nb_cpte!O55," ")</f>
        <v>92.686534823473451</v>
      </c>
      <c r="P55" s="138">
        <f ca="1">IF(Nb_cpte!P55&gt;0,Vol_hor!P55/Nb_cpte!P55," ")</f>
        <v>80.180688478104102</v>
      </c>
      <c r="Q55" s="139">
        <f ca="1">IF(Nb_cpte!Q55&gt;0,Vol_hor!Q55/Nb_cpte!Q55," ")</f>
        <v>50.652637735608231</v>
      </c>
      <c r="R55" s="139">
        <f ca="1">IF(Nb_cpte!R55&gt;0,Vol_hor!R55/Nb_cpte!R55," ")</f>
        <v>125.47608883246689</v>
      </c>
      <c r="S55" s="139" t="str">
        <f ca="1">IF(Nb_cpte!S55&gt;0,Vol_hor!S55/Nb_cpte!S55," ")</f>
        <v xml:space="preserve"> </v>
      </c>
      <c r="T55" s="139">
        <f ca="1">IF(Nb_cpte!T55&gt;0,Vol_hor!T55/Nb_cpte!T55," ")</f>
        <v>45.332427762879171</v>
      </c>
      <c r="U55" s="139">
        <f ca="1">IF(Nb_cpte!U55&gt;0,Vol_hor!U55/Nb_cpte!U55," ")</f>
        <v>137.77267455597877</v>
      </c>
      <c r="V55" s="139" t="str">
        <f ca="1">IF(Nb_cpte!V55&gt;0,Vol_hor!V55/Nb_cpte!V55," ")</f>
        <v xml:space="preserve"> </v>
      </c>
      <c r="W55" s="139">
        <f ca="1">IF(Nb_cpte!W55&gt;0,Vol_hor!W55/Nb_cpte!W55," ")</f>
        <v>171.18613061405827</v>
      </c>
      <c r="X55" s="139">
        <f ca="1">IF(Nb_cpte!X55&gt;0,Vol_hor!X55/Nb_cpte!X55," ")</f>
        <v>169.63667547882369</v>
      </c>
      <c r="Y55" s="140">
        <f ca="1">IF(Nb_cpte!Y55&gt;0,Vol_hor!Y55/Nb_cpte!Y55," ")</f>
        <v>157.20504631332054</v>
      </c>
    </row>
    <row r="56" spans="1:25" ht="10.8" thickBot="1" x14ac:dyDescent="0.25">
      <c r="A56" s="20">
        <v>42735</v>
      </c>
      <c r="B56" s="132">
        <f ca="1">IF(Nb_cpte!B56&gt;0,Vol_hor!B56/Nb_cpte!B56," ")</f>
        <v>145.43096712667065</v>
      </c>
      <c r="C56" s="132">
        <f ca="1">IF(Nb_cpte!C56&gt;0,Vol_hor!C56/Nb_cpte!C56," ")</f>
        <v>62.53853371620756</v>
      </c>
      <c r="D56" s="135">
        <f ca="1">IF(Nb_cpte!D56&gt;0,Vol_hor!D56/Nb_cpte!D56," ")</f>
        <v>56.951885132335434</v>
      </c>
      <c r="E56" s="135">
        <f ca="1">IF(Nb_cpte!E56&gt;0,Vol_hor!E56/Nb_cpte!E56," ")</f>
        <v>328.90298750920948</v>
      </c>
      <c r="F56" s="135">
        <f ca="1">IF(Nb_cpte!F56&gt;0,Vol_hor!F56/Nb_cpte!F56," ")</f>
        <v>169.44312646049539</v>
      </c>
      <c r="G56" s="134">
        <f ca="1">IF(Nb_cpte!G56&gt;0,Vol_hor!G56/Nb_cpte!G56," ")</f>
        <v>54.483084855559454</v>
      </c>
      <c r="H56" s="135">
        <f ca="1">IF(Nb_cpte!H56&gt;0,Vol_hor!H56/Nb_cpte!H56," ")</f>
        <v>90.826821957397854</v>
      </c>
      <c r="I56" s="135">
        <f ca="1">IF(Nb_cpte!I56&gt;0,Vol_hor!I56/Nb_cpte!I56," ")</f>
        <v>70.687321507276309</v>
      </c>
      <c r="J56" s="136">
        <f ca="1">IF(Nb_cpte!J56&gt;0,Vol_hor!J56/Nb_cpte!J56," ")</f>
        <v>55.435465603046509</v>
      </c>
      <c r="K56" s="135">
        <f ca="1">IF(Nb_cpte!K56&gt;0,Vol_hor!K56/Nb_cpte!K56," ")</f>
        <v>168.62790216486874</v>
      </c>
      <c r="L56" s="135" t="str">
        <f ca="1">IF(Nb_cpte!L56&gt;0,Vol_hor!L56/Nb_cpte!L56," ")</f>
        <v xml:space="preserve"> </v>
      </c>
      <c r="M56" s="136" t="str">
        <f ca="1">IF(Nb_cpte!M56&gt;0,Vol_hor!M56/Nb_cpte!M56," ")</f>
        <v xml:space="preserve"> </v>
      </c>
      <c r="N56" s="135">
        <f ca="1">IF(Nb_cpte!N56&gt;0,Vol_hor!N56/Nb_cpte!N56," ")</f>
        <v>327.90603270083642</v>
      </c>
      <c r="O56" s="137">
        <f ca="1">IF(Nb_cpte!O56&gt;0,Vol_hor!O56/Nb_cpte!O56," ")</f>
        <v>84.923720884446453</v>
      </c>
      <c r="P56" s="138">
        <f ca="1">IF(Nb_cpte!P56&gt;0,Vol_hor!P56/Nb_cpte!P56," ")</f>
        <v>69.256929893257535</v>
      </c>
      <c r="Q56" s="139">
        <f ca="1">IF(Nb_cpte!Q56&gt;0,Vol_hor!Q56/Nb_cpte!Q56," ")</f>
        <v>50.125179333262416</v>
      </c>
      <c r="R56" s="139">
        <f ca="1">IF(Nb_cpte!R56&gt;0,Vol_hor!R56/Nb_cpte!R56," ")</f>
        <v>125.429847948336</v>
      </c>
      <c r="S56" s="139" t="str">
        <f ca="1">IF(Nb_cpte!S56&gt;0,Vol_hor!S56/Nb_cpte!S56," ")</f>
        <v xml:space="preserve"> </v>
      </c>
      <c r="T56" s="139">
        <f ca="1">IF(Nb_cpte!T56&gt;0,Vol_hor!T56/Nb_cpte!T56," ")</f>
        <v>44.916609018244102</v>
      </c>
      <c r="U56" s="139">
        <f ca="1">IF(Nb_cpte!U56&gt;0,Vol_hor!U56/Nb_cpte!U56," ")</f>
        <v>138.70368575615529</v>
      </c>
      <c r="V56" s="139" t="str">
        <f ca="1">IF(Nb_cpte!V56&gt;0,Vol_hor!V56/Nb_cpte!V56," ")</f>
        <v xml:space="preserve"> </v>
      </c>
      <c r="W56" s="139">
        <f ca="1">IF(Nb_cpte!W56&gt;0,Vol_hor!W56/Nb_cpte!W56," ")</f>
        <v>168.65152857152447</v>
      </c>
      <c r="X56" s="139">
        <f ca="1">IF(Nb_cpte!X56&gt;0,Vol_hor!X56/Nb_cpte!X56," ")</f>
        <v>144.02061595384845</v>
      </c>
      <c r="Y56" s="140">
        <f ca="1">IF(Nb_cpte!Y56&gt;0,Vol_hor!Y56/Nb_cpte!Y56," ")</f>
        <v>155.53241527636956</v>
      </c>
    </row>
    <row r="57" spans="1:25" x14ac:dyDescent="0.2">
      <c r="A57" s="14">
        <v>42825</v>
      </c>
      <c r="B57" s="149">
        <f ca="1">IF(Nb_cpte!B57&gt;0,Vol_hor!B57/Nb_cpte!B57," ")</f>
        <v>145.45452994828651</v>
      </c>
      <c r="C57" s="149">
        <f ca="1">IF(Nb_cpte!C57&gt;0,Vol_hor!C57/Nb_cpte!C57," ")</f>
        <v>62.810638220813438</v>
      </c>
      <c r="D57" s="150">
        <f ca="1">IF(Nb_cpte!D57&gt;0,Vol_hor!D57/Nb_cpte!D57," ")</f>
        <v>57.206047839665096</v>
      </c>
      <c r="E57" s="150">
        <f ca="1">IF(Nb_cpte!E57&gt;0,Vol_hor!E57/Nb_cpte!E57," ")</f>
        <v>328.84805053764228</v>
      </c>
      <c r="F57" s="150">
        <f ca="1">IF(Nb_cpte!F57&gt;0,Vol_hor!F57/Nb_cpte!F57," ")</f>
        <v>169.13886830550712</v>
      </c>
      <c r="G57" s="151">
        <f ca="1">IF(Nb_cpte!G57&gt;0,Vol_hor!G57/Nb_cpte!G57," ")</f>
        <v>54.898813745482009</v>
      </c>
      <c r="H57" s="150">
        <f ca="1">IF(Nb_cpte!H57&gt;0,Vol_hor!H57/Nb_cpte!H57," ")</f>
        <v>90.949672909132858</v>
      </c>
      <c r="I57" s="150">
        <f ca="1">IF(Nb_cpte!I57&gt;0,Vol_hor!I57/Nb_cpte!I57," ")</f>
        <v>69.803959911299813</v>
      </c>
      <c r="J57" s="152">
        <f ca="1">IF(Nb_cpte!J57&gt;0,Vol_hor!J57/Nb_cpte!J57," ")</f>
        <v>54.931966873394551</v>
      </c>
      <c r="K57" s="150">
        <f ca="1">IF(Nb_cpte!K57&gt;0,Vol_hor!K57/Nb_cpte!K57," ")</f>
        <v>169.93090006801236</v>
      </c>
      <c r="L57" s="150" t="str">
        <f ca="1">IF(Nb_cpte!L57&gt;0,Vol_hor!L57/Nb_cpte!L57," ")</f>
        <v xml:space="preserve"> </v>
      </c>
      <c r="M57" s="152" t="str">
        <f ca="1">IF(Nb_cpte!M57&gt;0,Vol_hor!M57/Nb_cpte!M57," ")</f>
        <v xml:space="preserve"> </v>
      </c>
      <c r="N57" s="150">
        <f ca="1">IF(Nb_cpte!N57&gt;0,Vol_hor!N57/Nb_cpte!N57," ")</f>
        <v>330.1269733383437</v>
      </c>
      <c r="O57" s="153">
        <f ca="1">IF(Nb_cpte!O57&gt;0,Vol_hor!O57/Nb_cpte!O57," ")</f>
        <v>83.850216888712964</v>
      </c>
      <c r="P57" s="154">
        <f ca="1">IF(Nb_cpte!P57&gt;0,Vol_hor!P57/Nb_cpte!P57," ")</f>
        <v>66.468744269954328</v>
      </c>
      <c r="Q57" s="155">
        <f ca="1">IF(Nb_cpte!Q57&gt;0,Vol_hor!Q57/Nb_cpte!Q57," ")</f>
        <v>50.246900063234882</v>
      </c>
      <c r="R57" s="155">
        <f ca="1">IF(Nb_cpte!R57&gt;0,Vol_hor!R57/Nb_cpte!R57," ")</f>
        <v>125.46699577712688</v>
      </c>
      <c r="S57" s="155" t="str">
        <f ca="1">IF(Nb_cpte!S57&gt;0,Vol_hor!S57/Nb_cpte!S57," ")</f>
        <v xml:space="preserve"> </v>
      </c>
      <c r="T57" s="155">
        <f ca="1">IF(Nb_cpte!T57&gt;0,Vol_hor!T57/Nb_cpte!T57," ")</f>
        <v>45.893228558450723</v>
      </c>
      <c r="U57" s="155">
        <f ca="1">IF(Nb_cpte!U57&gt;0,Vol_hor!U57/Nb_cpte!U57," ")</f>
        <v>140.40648898364969</v>
      </c>
      <c r="V57" s="155" t="str">
        <f ca="1">IF(Nb_cpte!V57&gt;0,Vol_hor!V57/Nb_cpte!V57," ")</f>
        <v xml:space="preserve"> </v>
      </c>
      <c r="W57" s="155">
        <f ca="1">IF(Nb_cpte!W57&gt;0,Vol_hor!W57/Nb_cpte!W57," ")</f>
        <v>170.27898566244136</v>
      </c>
      <c r="X57" s="155">
        <f ca="1">IF(Nb_cpte!X57&gt;0,Vol_hor!X57/Nb_cpte!X57," ")</f>
        <v>213.32032807071917</v>
      </c>
      <c r="Y57" s="156">
        <f ca="1">IF(Nb_cpte!Y57&gt;0,Vol_hor!Y57/Nb_cpte!Y57," ")</f>
        <v>155.59151670902833</v>
      </c>
    </row>
    <row r="58" spans="1:25" x14ac:dyDescent="0.2">
      <c r="A58" s="20">
        <v>42916</v>
      </c>
      <c r="B58" s="132">
        <f ca="1">IF(Nb_cpte!B58&gt;0,Vol_hor!B58/Nb_cpte!B58," ")</f>
        <v>145.495000614752</v>
      </c>
      <c r="C58" s="132">
        <f ca="1">IF(Nb_cpte!C58&gt;0,Vol_hor!C58/Nb_cpte!C58," ")</f>
        <v>62.568822705705088</v>
      </c>
      <c r="D58" s="135">
        <f ca="1">IF(Nb_cpte!D58&gt;0,Vol_hor!D58/Nb_cpte!D58," ")</f>
        <v>56.926528304153564</v>
      </c>
      <c r="E58" s="135">
        <f ca="1">IF(Nb_cpte!E58&gt;0,Vol_hor!E58/Nb_cpte!E58," ")</f>
        <v>329.73694129129103</v>
      </c>
      <c r="F58" s="135">
        <f ca="1">IF(Nb_cpte!F58&gt;0,Vol_hor!F58/Nb_cpte!F58," ")</f>
        <v>169.0155117193778</v>
      </c>
      <c r="G58" s="134">
        <f ca="1">IF(Nb_cpte!G58&gt;0,Vol_hor!G58/Nb_cpte!G58," ")</f>
        <v>54.800153000339385</v>
      </c>
      <c r="H58" s="135">
        <f ca="1">IF(Nb_cpte!H58&gt;0,Vol_hor!H58/Nb_cpte!H58," ")</f>
        <v>89.389546539617655</v>
      </c>
      <c r="I58" s="135">
        <f ca="1">IF(Nb_cpte!I58&gt;0,Vol_hor!I58/Nb_cpte!I58," ")</f>
        <v>69.219515456271878</v>
      </c>
      <c r="J58" s="136">
        <f ca="1">IF(Nb_cpte!J58&gt;0,Vol_hor!J58/Nb_cpte!J58," ")</f>
        <v>54.27726481807499</v>
      </c>
      <c r="K58" s="135">
        <f ca="1">IF(Nb_cpte!K58&gt;0,Vol_hor!K58/Nb_cpte!K58," ")</f>
        <v>167.64067697661744</v>
      </c>
      <c r="L58" s="135" t="str">
        <f ca="1">IF(Nb_cpte!L58&gt;0,Vol_hor!L58/Nb_cpte!L58," ")</f>
        <v xml:space="preserve"> </v>
      </c>
      <c r="M58" s="136" t="str">
        <f ca="1">IF(Nb_cpte!M58&gt;0,Vol_hor!M58/Nb_cpte!M58," ")</f>
        <v xml:space="preserve"> </v>
      </c>
      <c r="N58" s="135">
        <f ca="1">IF(Nb_cpte!N58&gt;0,Vol_hor!N58/Nb_cpte!N58," ")</f>
        <v>328.8539620319529</v>
      </c>
      <c r="O58" s="137">
        <f ca="1">IF(Nb_cpte!O58&gt;0,Vol_hor!O58/Nb_cpte!O58," ")</f>
        <v>83.930711882011053</v>
      </c>
      <c r="P58" s="138">
        <f ca="1">IF(Nb_cpte!P58&gt;0,Vol_hor!P58/Nb_cpte!P58," ")</f>
        <v>68.80344475304571</v>
      </c>
      <c r="Q58" s="139">
        <f ca="1">IF(Nb_cpte!Q58&gt;0,Vol_hor!Q58/Nb_cpte!Q58," ")</f>
        <v>50.060761898919829</v>
      </c>
      <c r="R58" s="139">
        <f ca="1">IF(Nb_cpte!R58&gt;0,Vol_hor!R58/Nb_cpte!R58," ")</f>
        <v>125.11839448195009</v>
      </c>
      <c r="S58" s="139" t="str">
        <f ca="1">IF(Nb_cpte!S58&gt;0,Vol_hor!S58/Nb_cpte!S58," ")</f>
        <v xml:space="preserve"> </v>
      </c>
      <c r="T58" s="139">
        <f ca="1">IF(Nb_cpte!T58&gt;0,Vol_hor!T58/Nb_cpte!T58," ")</f>
        <v>44.938840914847994</v>
      </c>
      <c r="U58" s="139">
        <f ca="1">IF(Nb_cpte!U58&gt;0,Vol_hor!U58/Nb_cpte!U58," ")</f>
        <v>140.73908349029841</v>
      </c>
      <c r="V58" s="139" t="str">
        <f ca="1">IF(Nb_cpte!V58&gt;0,Vol_hor!V58/Nb_cpte!V58," ")</f>
        <v xml:space="preserve"> </v>
      </c>
      <c r="W58" s="139">
        <f ca="1">IF(Nb_cpte!W58&gt;0,Vol_hor!W58/Nb_cpte!W58," ")</f>
        <v>168.0339866854352</v>
      </c>
      <c r="X58" s="139">
        <f ca="1">IF(Nb_cpte!X58&gt;0,Vol_hor!X58/Nb_cpte!X58," ")</f>
        <v>196.76803687845154</v>
      </c>
      <c r="Y58" s="140">
        <f ca="1">IF(Nb_cpte!Y58&gt;0,Vol_hor!Y58/Nb_cpte!Y58," ")</f>
        <v>152.63548421184191</v>
      </c>
    </row>
    <row r="59" spans="1:25" x14ac:dyDescent="0.2">
      <c r="A59" s="20">
        <v>43008</v>
      </c>
      <c r="B59" s="132">
        <f ca="1">IF(Nb_cpte!B59&gt;0,Vol_hor!B59/Nb_cpte!B59," ")</f>
        <v>145.13128626388479</v>
      </c>
      <c r="C59" s="132">
        <f ca="1">IF(Nb_cpte!C59&gt;0,Vol_hor!C59/Nb_cpte!C59," ")</f>
        <v>62.339930594013083</v>
      </c>
      <c r="D59" s="135">
        <f ca="1">IF(Nb_cpte!D59&gt;0,Vol_hor!D59/Nb_cpte!D59," ")</f>
        <v>56.715329293526175</v>
      </c>
      <c r="E59" s="135">
        <f ca="1">IF(Nb_cpte!E59&gt;0,Vol_hor!E59/Nb_cpte!E59," ")</f>
        <v>329.75833483814085</v>
      </c>
      <c r="F59" s="135">
        <f ca="1">IF(Nb_cpte!F59&gt;0,Vol_hor!F59/Nb_cpte!F59," ")</f>
        <v>166.84407987429961</v>
      </c>
      <c r="G59" s="134">
        <f ca="1">IF(Nb_cpte!G59&gt;0,Vol_hor!G59/Nb_cpte!G59," ")</f>
        <v>54.586871000985269</v>
      </c>
      <c r="H59" s="135">
        <f ca="1">IF(Nb_cpte!H59&gt;0,Vol_hor!H59/Nb_cpte!H59," ")</f>
        <v>88.509095131122507</v>
      </c>
      <c r="I59" s="135">
        <f ca="1">IF(Nb_cpte!I59&gt;0,Vol_hor!I59/Nb_cpte!I59," ")</f>
        <v>68.134325557725205</v>
      </c>
      <c r="J59" s="136">
        <f ca="1">IF(Nb_cpte!J59&gt;0,Vol_hor!J59/Nb_cpte!J59," ")</f>
        <v>53.528172158205891</v>
      </c>
      <c r="K59" s="135">
        <f ca="1">IF(Nb_cpte!K59&gt;0,Vol_hor!K59/Nb_cpte!K59," ")</f>
        <v>165.96444468998078</v>
      </c>
      <c r="L59" s="135" t="str">
        <f ca="1">IF(Nb_cpte!L59&gt;0,Vol_hor!L59/Nb_cpte!L59," ")</f>
        <v xml:space="preserve"> </v>
      </c>
      <c r="M59" s="136" t="str">
        <f ca="1">IF(Nb_cpte!M59&gt;0,Vol_hor!M59/Nb_cpte!M59," ")</f>
        <v xml:space="preserve"> </v>
      </c>
      <c r="N59" s="135">
        <f ca="1">IF(Nb_cpte!N59&gt;0,Vol_hor!N59/Nb_cpte!N59," ")</f>
        <v>327.84186647370655</v>
      </c>
      <c r="O59" s="137">
        <f ca="1">IF(Nb_cpte!O59&gt;0,Vol_hor!O59/Nb_cpte!O59," ")</f>
        <v>85.785758333915268</v>
      </c>
      <c r="P59" s="138">
        <f ca="1">IF(Nb_cpte!P59&gt;0,Vol_hor!P59/Nb_cpte!P59," ")</f>
        <v>70.602625316312725</v>
      </c>
      <c r="Q59" s="139">
        <f ca="1">IF(Nb_cpte!Q59&gt;0,Vol_hor!Q59/Nb_cpte!Q59," ")</f>
        <v>49.75054011749085</v>
      </c>
      <c r="R59" s="139">
        <f ca="1">IF(Nb_cpte!R59&gt;0,Vol_hor!R59/Nb_cpte!R59," ")</f>
        <v>125.09746384642169</v>
      </c>
      <c r="S59" s="139" t="str">
        <f ca="1">IF(Nb_cpte!S59&gt;0,Vol_hor!S59/Nb_cpte!S59," ")</f>
        <v xml:space="preserve"> </v>
      </c>
      <c r="T59" s="139">
        <f ca="1">IF(Nb_cpte!T59&gt;0,Vol_hor!T59/Nb_cpte!T59," ")</f>
        <v>44.592196674977664</v>
      </c>
      <c r="U59" s="139">
        <f ca="1">IF(Nb_cpte!U59&gt;0,Vol_hor!U59/Nb_cpte!U59," ")</f>
        <v>141.3698457312407</v>
      </c>
      <c r="V59" s="139" t="str">
        <f ca="1">IF(Nb_cpte!V59&gt;0,Vol_hor!V59/Nb_cpte!V59," ")</f>
        <v xml:space="preserve"> </v>
      </c>
      <c r="W59" s="139">
        <f ca="1">IF(Nb_cpte!W59&gt;0,Vol_hor!W59/Nb_cpte!W59," ")</f>
        <v>166.23525900444071</v>
      </c>
      <c r="X59" s="139">
        <f ca="1">IF(Nb_cpte!X59&gt;0,Vol_hor!X59/Nb_cpte!X59," ")</f>
        <v>163.88841101124908</v>
      </c>
      <c r="Y59" s="140">
        <f ca="1">IF(Nb_cpte!Y59&gt;0,Vol_hor!Y59/Nb_cpte!Y59," ")</f>
        <v>152.85591928646471</v>
      </c>
    </row>
    <row r="60" spans="1:25" ht="10.8" thickBot="1" x14ac:dyDescent="0.25">
      <c r="A60" s="20">
        <v>43100</v>
      </c>
      <c r="B60" s="132">
        <f ca="1">IF(Nb_cpte!B60&gt;0,Vol_hor!B60/Nb_cpte!B60," ")</f>
        <v>144.70998741270049</v>
      </c>
      <c r="C60" s="132">
        <f ca="1">IF(Nb_cpte!C60&gt;0,Vol_hor!C60/Nb_cpte!C60," ")</f>
        <v>61.903700099932138</v>
      </c>
      <c r="D60" s="135">
        <f ca="1">IF(Nb_cpte!D60&gt;0,Vol_hor!D60/Nb_cpte!D60," ")</f>
        <v>56.20678523968872</v>
      </c>
      <c r="E60" s="135">
        <f ca="1">IF(Nb_cpte!E60&gt;0,Vol_hor!E60/Nb_cpte!E60," ")</f>
        <v>331.05679871036409</v>
      </c>
      <c r="F60" s="135">
        <f ca="1">IF(Nb_cpte!F60&gt;0,Vol_hor!F60/Nb_cpte!F60," ")</f>
        <v>167.74608043742589</v>
      </c>
      <c r="G60" s="134">
        <f ca="1">IF(Nb_cpte!G60&gt;0,Vol_hor!G60/Nb_cpte!G60," ")</f>
        <v>54.209736997900634</v>
      </c>
      <c r="H60" s="135">
        <f ca="1">IF(Nb_cpte!H60&gt;0,Vol_hor!H60/Nb_cpte!H60," ")</f>
        <v>89.614046366697892</v>
      </c>
      <c r="I60" s="135">
        <f ca="1">IF(Nb_cpte!I60&gt;0,Vol_hor!I60/Nb_cpte!I60," ")</f>
        <v>67.731765482610129</v>
      </c>
      <c r="J60" s="136">
        <f ca="1">IF(Nb_cpte!J60&gt;0,Vol_hor!J60/Nb_cpte!J60," ")</f>
        <v>53.243991402012483</v>
      </c>
      <c r="K60" s="135">
        <f ca="1">IF(Nb_cpte!K60&gt;0,Vol_hor!K60/Nb_cpte!K60," ")</f>
        <v>167.79592511801974</v>
      </c>
      <c r="L60" s="135" t="str">
        <f ca="1">IF(Nb_cpte!L60&gt;0,Vol_hor!L60/Nb_cpte!L60," ")</f>
        <v xml:space="preserve"> </v>
      </c>
      <c r="M60" s="136" t="str">
        <f ca="1">IF(Nb_cpte!M60&gt;0,Vol_hor!M60/Nb_cpte!M60," ")</f>
        <v xml:space="preserve"> </v>
      </c>
      <c r="N60" s="135">
        <f ca="1">IF(Nb_cpte!N60&gt;0,Vol_hor!N60/Nb_cpte!N60," ")</f>
        <v>330.75960882026305</v>
      </c>
      <c r="O60" s="137">
        <f ca="1">IF(Nb_cpte!O60&gt;0,Vol_hor!O60/Nb_cpte!O60," ")</f>
        <v>84.657398381317407</v>
      </c>
      <c r="P60" s="138">
        <f ca="1">IF(Nb_cpte!P60&gt;0,Vol_hor!P60/Nb_cpte!P60," ")</f>
        <v>62.968827472448353</v>
      </c>
      <c r="Q60" s="139">
        <f ca="1">IF(Nb_cpte!Q60&gt;0,Vol_hor!Q60/Nb_cpte!Q60," ")</f>
        <v>49.520267182841657</v>
      </c>
      <c r="R60" s="139">
        <f ca="1">IF(Nb_cpte!R60&gt;0,Vol_hor!R60/Nb_cpte!R60," ")</f>
        <v>125.51693715262167</v>
      </c>
      <c r="S60" s="139" t="str">
        <f ca="1">IF(Nb_cpte!S60&gt;0,Vol_hor!S60/Nb_cpte!S60," ")</f>
        <v xml:space="preserve"> </v>
      </c>
      <c r="T60" s="139">
        <f ca="1">IF(Nb_cpte!T60&gt;0,Vol_hor!T60/Nb_cpte!T60," ")</f>
        <v>44.385298703843823</v>
      </c>
      <c r="U60" s="139">
        <f ca="1">IF(Nb_cpte!U60&gt;0,Vol_hor!U60/Nb_cpte!U60," ")</f>
        <v>141.25510595932164</v>
      </c>
      <c r="V60" s="139" t="str">
        <f ca="1">IF(Nb_cpte!V60&gt;0,Vol_hor!V60/Nb_cpte!V60," ")</f>
        <v xml:space="preserve"> </v>
      </c>
      <c r="W60" s="139">
        <f ca="1">IF(Nb_cpte!W60&gt;0,Vol_hor!W60/Nb_cpte!W60," ")</f>
        <v>167.92319022490921</v>
      </c>
      <c r="X60" s="139">
        <f ca="1">IF(Nb_cpte!X60&gt;0,Vol_hor!X60/Nb_cpte!X60," ")</f>
        <v>199.624862381871</v>
      </c>
      <c r="Y60" s="140">
        <f ca="1">IF(Nb_cpte!Y60&gt;0,Vol_hor!Y60/Nb_cpte!Y60," ")</f>
        <v>152.2043913028098</v>
      </c>
    </row>
    <row r="61" spans="1:25" x14ac:dyDescent="0.2">
      <c r="A61" s="14">
        <v>43190</v>
      </c>
      <c r="B61" s="149">
        <f ca="1">IF(Nb_cpte!B61&gt;0,Vol_hor!B61/Nb_cpte!B61," ")</f>
        <v>144.85052563182353</v>
      </c>
      <c r="C61" s="149">
        <f ca="1">IF(Nb_cpte!C61&gt;0,Vol_hor!C61/Nb_cpte!C61," ")</f>
        <v>62.002962640668478</v>
      </c>
      <c r="D61" s="150">
        <f ca="1">IF(Nb_cpte!D61&gt;0,Vol_hor!D61/Nb_cpte!D61," ")</f>
        <v>56.33166069653921</v>
      </c>
      <c r="E61" s="150">
        <f ca="1">IF(Nb_cpte!E61&gt;0,Vol_hor!E61/Nb_cpte!E61," ")</f>
        <v>330.24746750709375</v>
      </c>
      <c r="F61" s="150">
        <f ca="1">IF(Nb_cpte!F61&gt;0,Vol_hor!F61/Nb_cpte!F61," ")</f>
        <v>166.61967006392575</v>
      </c>
      <c r="G61" s="151">
        <f ca="1">IF(Nb_cpte!G61&gt;0,Vol_hor!G61/Nb_cpte!G61," ")</f>
        <v>54.340537106805783</v>
      </c>
      <c r="H61" s="150">
        <f ca="1">IF(Nb_cpte!H61&gt;0,Vol_hor!H61/Nb_cpte!H61," ")</f>
        <v>89.166223543358129</v>
      </c>
      <c r="I61" s="150">
        <f ca="1">IF(Nb_cpte!I61&gt;0,Vol_hor!I61/Nb_cpte!I61," ")</f>
        <v>66.277318976177071</v>
      </c>
      <c r="J61" s="152">
        <f ca="1">IF(Nb_cpte!J61&gt;0,Vol_hor!J61/Nb_cpte!J61," ")</f>
        <v>52.438691746630205</v>
      </c>
      <c r="K61" s="150">
        <f ca="1">IF(Nb_cpte!K61&gt;0,Vol_hor!K61/Nb_cpte!K61," ")</f>
        <v>166.39770411556441</v>
      </c>
      <c r="L61" s="150" t="str">
        <f ca="1">IF(Nb_cpte!L61&gt;0,Vol_hor!L61/Nb_cpte!L61," ")</f>
        <v xml:space="preserve"> </v>
      </c>
      <c r="M61" s="152" t="str">
        <f ca="1">IF(Nb_cpte!M61&gt;0,Vol_hor!M61/Nb_cpte!M61," ")</f>
        <v xml:space="preserve"> </v>
      </c>
      <c r="N61" s="150">
        <f ca="1">IF(Nb_cpte!N61&gt;0,Vol_hor!N61/Nb_cpte!N61," ")</f>
        <v>331.26922435024005</v>
      </c>
      <c r="O61" s="153">
        <f ca="1">IF(Nb_cpte!O61&gt;0,Vol_hor!O61/Nb_cpte!O61," ")</f>
        <v>75.331243006119649</v>
      </c>
      <c r="P61" s="154">
        <f ca="1">IF(Nb_cpte!P61&gt;0,Vol_hor!P61/Nb_cpte!P61," ")</f>
        <v>54.551113424765468</v>
      </c>
      <c r="Q61" s="155">
        <f ca="1">IF(Nb_cpte!Q61&gt;0,Vol_hor!Q61/Nb_cpte!Q61," ")</f>
        <v>49.93475833281969</v>
      </c>
      <c r="R61" s="155">
        <f ca="1">IF(Nb_cpte!R61&gt;0,Vol_hor!R61/Nb_cpte!R61," ")</f>
        <v>125.26884420240461</v>
      </c>
      <c r="S61" s="155" t="str">
        <f ca="1">IF(Nb_cpte!S61&gt;0,Vol_hor!S61/Nb_cpte!S61," ")</f>
        <v xml:space="preserve"> </v>
      </c>
      <c r="T61" s="155">
        <f ca="1">IF(Nb_cpte!T61&gt;0,Vol_hor!T61/Nb_cpte!T61," ")</f>
        <v>44.002925771213995</v>
      </c>
      <c r="U61" s="155">
        <f ca="1">IF(Nb_cpte!U61&gt;0,Vol_hor!U61/Nb_cpte!U61," ")</f>
        <v>141.74089771600939</v>
      </c>
      <c r="V61" s="155" t="str">
        <f ca="1">IF(Nb_cpte!V61&gt;0,Vol_hor!V61/Nb_cpte!V61," ")</f>
        <v xml:space="preserve"> </v>
      </c>
      <c r="W61" s="155">
        <f ca="1">IF(Nb_cpte!W61&gt;0,Vol_hor!W61/Nb_cpte!W61," ")</f>
        <v>166.7072416123894</v>
      </c>
      <c r="X61" s="155">
        <f ca="1">IF(Nb_cpte!X61&gt;0,Vol_hor!X61/Nb_cpte!X61," ")</f>
        <v>206.72610036062576</v>
      </c>
      <c r="Y61" s="156">
        <f ca="1">IF(Nb_cpte!Y61&gt;0,Vol_hor!Y61/Nb_cpte!Y61," ")</f>
        <v>149.68021784007846</v>
      </c>
    </row>
    <row r="62" spans="1:25" x14ac:dyDescent="0.2">
      <c r="A62" s="20">
        <v>43281</v>
      </c>
      <c r="B62" s="132">
        <f ca="1">IF(Nb_cpte!B62&gt;0,Vol_hor!B62/Nb_cpte!B62," ")</f>
        <v>144.40662884226307</v>
      </c>
      <c r="C62" s="132">
        <f ca="1">IF(Nb_cpte!C62&gt;0,Vol_hor!C62/Nb_cpte!C62," ")</f>
        <v>61.566233845298562</v>
      </c>
      <c r="D62" s="135">
        <f ca="1">IF(Nb_cpte!D62&gt;0,Vol_hor!D62/Nb_cpte!D62," ")</f>
        <v>55.941820747626124</v>
      </c>
      <c r="E62" s="135">
        <f ca="1">IF(Nb_cpte!E62&gt;0,Vol_hor!E62/Nb_cpte!E62," ")</f>
        <v>332.22438160941994</v>
      </c>
      <c r="F62" s="135">
        <f ca="1">IF(Nb_cpte!F62&gt;0,Vol_hor!F62/Nb_cpte!F62," ")</f>
        <v>166.25508040077196</v>
      </c>
      <c r="G62" s="134">
        <f ca="1">IF(Nb_cpte!G62&gt;0,Vol_hor!G62/Nb_cpte!G62," ")</f>
        <v>54.057398876222024</v>
      </c>
      <c r="H62" s="135">
        <f ca="1">IF(Nb_cpte!H62&gt;0,Vol_hor!H62/Nb_cpte!H62," ")</f>
        <v>89.440571747805691</v>
      </c>
      <c r="I62" s="135">
        <f ca="1">IF(Nb_cpte!I62&gt;0,Vol_hor!I62/Nb_cpte!I62," ")</f>
        <v>65.339761644587867</v>
      </c>
      <c r="J62" s="136">
        <f ca="1">IF(Nb_cpte!J62&gt;0,Vol_hor!J62/Nb_cpte!J62," ")</f>
        <v>51.822346556621262</v>
      </c>
      <c r="K62" s="135">
        <f ca="1">IF(Nb_cpte!K62&gt;0,Vol_hor!K62/Nb_cpte!K62," ")</f>
        <v>165.57708594342321</v>
      </c>
      <c r="L62" s="135" t="str">
        <f ca="1">IF(Nb_cpte!L62&gt;0,Vol_hor!L62/Nb_cpte!L62," ")</f>
        <v xml:space="preserve"> </v>
      </c>
      <c r="M62" s="136" t="str">
        <f ca="1">IF(Nb_cpte!M62&gt;0,Vol_hor!M62/Nb_cpte!M62," ")</f>
        <v xml:space="preserve"> </v>
      </c>
      <c r="N62" s="135">
        <f ca="1">IF(Nb_cpte!N62&gt;0,Vol_hor!N62/Nb_cpte!N62," ")</f>
        <v>330.44387586987659</v>
      </c>
      <c r="O62" s="137">
        <f ca="1">IF(Nb_cpte!O62&gt;0,Vol_hor!O62/Nb_cpte!O62," ")</f>
        <v>73.439055955074423</v>
      </c>
      <c r="P62" s="138">
        <f ca="1">IF(Nb_cpte!P62&gt;0,Vol_hor!P62/Nb_cpte!P62," ")</f>
        <v>59.004670013538309</v>
      </c>
      <c r="Q62" s="139">
        <f ca="1">IF(Nb_cpte!Q62&gt;0,Vol_hor!Q62/Nb_cpte!Q62," ")</f>
        <v>49.386588146421062</v>
      </c>
      <c r="R62" s="139">
        <f ca="1">IF(Nb_cpte!R62&gt;0,Vol_hor!R62/Nb_cpte!R62," ")</f>
        <v>125.29920390181128</v>
      </c>
      <c r="S62" s="139" t="str">
        <f ca="1">IF(Nb_cpte!S62&gt;0,Vol_hor!S62/Nb_cpte!S62," ")</f>
        <v xml:space="preserve"> </v>
      </c>
      <c r="T62" s="139">
        <f ca="1">IF(Nb_cpte!T62&gt;0,Vol_hor!T62/Nb_cpte!T62," ")</f>
        <v>43.740101719652991</v>
      </c>
      <c r="U62" s="139">
        <f ca="1">IF(Nb_cpte!U62&gt;0,Vol_hor!U62/Nb_cpte!U62," ")</f>
        <v>142.17691942374071</v>
      </c>
      <c r="V62" s="139" t="str">
        <f ca="1">IF(Nb_cpte!V62&gt;0,Vol_hor!V62/Nb_cpte!V62," ")</f>
        <v xml:space="preserve"> </v>
      </c>
      <c r="W62" s="139">
        <f ca="1">IF(Nb_cpte!W62&gt;0,Vol_hor!W62/Nb_cpte!W62," ")</f>
        <v>166.02105934096926</v>
      </c>
      <c r="X62" s="139">
        <f ca="1">IF(Nb_cpte!X62&gt;0,Vol_hor!X62/Nb_cpte!X62," ")</f>
        <v>209.17280497624645</v>
      </c>
      <c r="Y62" s="140">
        <f ca="1">IF(Nb_cpte!Y62&gt;0,Vol_hor!Y62/Nb_cpte!Y62," ")</f>
        <v>149.5428745096153</v>
      </c>
    </row>
    <row r="63" spans="1:25" s="158" customFormat="1" x14ac:dyDescent="0.2">
      <c r="A63" s="20">
        <v>43373</v>
      </c>
      <c r="B63" s="132">
        <f ca="1">IF(Nb_cpte!B63&gt;0,Vol_hor!B63/Nb_cpte!B63," ")</f>
        <v>143.19043601363487</v>
      </c>
      <c r="C63" s="132">
        <f ca="1">IF(Nb_cpte!C63&gt;0,Vol_hor!C63/Nb_cpte!C63," ")</f>
        <v>61.348178520517443</v>
      </c>
      <c r="D63" s="135">
        <f ca="1">IF(Nb_cpte!D63&gt;0,Vol_hor!D63/Nb_cpte!D63," ")</f>
        <v>55.751301387967793</v>
      </c>
      <c r="E63" s="135">
        <f ca="1">IF(Nb_cpte!E63&gt;0,Vol_hor!E63/Nb_cpte!E63," ")</f>
        <v>329.90428967547263</v>
      </c>
      <c r="F63" s="135">
        <f ca="1">IF(Nb_cpte!F63&gt;0,Vol_hor!F63/Nb_cpte!F63," ")</f>
        <v>164.97344582286814</v>
      </c>
      <c r="G63" s="134">
        <f ca="1">IF(Nb_cpte!G63&gt;0,Vol_hor!G63/Nb_cpte!G63," ")</f>
        <v>54.022419880367032</v>
      </c>
      <c r="H63" s="135">
        <f ca="1">IF(Nb_cpte!H63&gt;0,Vol_hor!H63/Nb_cpte!H63," ")</f>
        <v>89.273665238707324</v>
      </c>
      <c r="I63" s="135">
        <f ca="1">IF(Nb_cpte!I63&gt;0,Vol_hor!I63/Nb_cpte!I63," ")</f>
        <v>64.612804356340348</v>
      </c>
      <c r="J63" s="136">
        <f ca="1">IF(Nb_cpte!J63&gt;0,Vol_hor!J63/Nb_cpte!J63," ")</f>
        <v>51.329616676520899</v>
      </c>
      <c r="K63" s="135">
        <f ca="1">IF(Nb_cpte!K63&gt;0,Vol_hor!K63/Nb_cpte!K63," ")</f>
        <v>165.34417650660762</v>
      </c>
      <c r="L63" s="135" t="str">
        <f ca="1">IF(Nb_cpte!L63&gt;0,Vol_hor!L63/Nb_cpte!L63," ")</f>
        <v xml:space="preserve"> </v>
      </c>
      <c r="M63" s="136" t="str">
        <f ca="1">IF(Nb_cpte!M63&gt;0,Vol_hor!M63/Nb_cpte!M63," ")</f>
        <v xml:space="preserve"> </v>
      </c>
      <c r="N63" s="135">
        <f ca="1">IF(Nb_cpte!N63&gt;0,Vol_hor!N63/Nb_cpte!N63," ")</f>
        <v>329.50417576615774</v>
      </c>
      <c r="O63" s="137">
        <f ca="1">IF(Nb_cpte!O63&gt;0,Vol_hor!O63/Nb_cpte!O63," ")</f>
        <v>70.183404942098591</v>
      </c>
      <c r="P63" s="138">
        <f ca="1">IF(Nb_cpte!P63&gt;0,Vol_hor!P63/Nb_cpte!P63," ")</f>
        <v>61.141706807635387</v>
      </c>
      <c r="Q63" s="139">
        <f ca="1">IF(Nb_cpte!Q63&gt;0,Vol_hor!Q63/Nb_cpte!Q63," ")</f>
        <v>49.362593209197421</v>
      </c>
      <c r="R63" s="139">
        <f ca="1">IF(Nb_cpte!R63&gt;0,Vol_hor!R63/Nb_cpte!R63," ")</f>
        <v>125.59410724104654</v>
      </c>
      <c r="S63" s="139" t="str">
        <f ca="1">IF(Nb_cpte!S63&gt;0,Vol_hor!S63/Nb_cpte!S63," ")</f>
        <v xml:space="preserve"> </v>
      </c>
      <c r="T63" s="139">
        <f ca="1">IF(Nb_cpte!T63&gt;0,Vol_hor!T63/Nb_cpte!T63," ")</f>
        <v>43.481664911810292</v>
      </c>
      <c r="U63" s="139">
        <f ca="1">IF(Nb_cpte!U63&gt;0,Vol_hor!U63/Nb_cpte!U63," ")</f>
        <v>143.17047863494446</v>
      </c>
      <c r="V63" s="139" t="str">
        <f ca="1">IF(Nb_cpte!V63&gt;0,Vol_hor!V63/Nb_cpte!V63," ")</f>
        <v xml:space="preserve"> </v>
      </c>
      <c r="W63" s="139">
        <f ca="1">IF(Nb_cpte!W63&gt;0,Vol_hor!W63/Nb_cpte!W63," ")</f>
        <v>165.80195272237307</v>
      </c>
      <c r="X63" s="139">
        <f ca="1">IF(Nb_cpte!X63&gt;0,Vol_hor!X63/Nb_cpte!X63," ")</f>
        <v>186.41682187698274</v>
      </c>
      <c r="Y63" s="140">
        <f ca="1">IF(Nb_cpte!Y63&gt;0,Vol_hor!Y63/Nb_cpte!Y63," ")</f>
        <v>148.24835335565388</v>
      </c>
    </row>
    <row r="64" spans="1:25" ht="10.8" thickBot="1" x14ac:dyDescent="0.25">
      <c r="A64" s="20">
        <v>43465</v>
      </c>
      <c r="B64" s="132">
        <f ca="1">IF(Nb_cpte!B64&gt;0,Vol_hor!B64/Nb_cpte!B64," ")</f>
        <v>143.51936355458562</v>
      </c>
      <c r="C64" s="132">
        <f ca="1">IF(Nb_cpte!C64&gt;0,Vol_hor!C64/Nb_cpte!C64," ")</f>
        <v>61.632693578841952</v>
      </c>
      <c r="D64" s="135">
        <f ca="1">IF(Nb_cpte!D64&gt;0,Vol_hor!D64/Nb_cpte!D64," ")</f>
        <v>55.979396650736867</v>
      </c>
      <c r="E64" s="135">
        <f ca="1">IF(Nb_cpte!E64&gt;0,Vol_hor!E64/Nb_cpte!E64," ")</f>
        <v>331.62113405382752</v>
      </c>
      <c r="F64" s="135">
        <f ca="1">IF(Nb_cpte!F64&gt;0,Vol_hor!F64/Nb_cpte!F64," ")</f>
        <v>165.7948147058722</v>
      </c>
      <c r="G64" s="134">
        <f ca="1">IF(Nb_cpte!G64&gt;0,Vol_hor!G64/Nb_cpte!G64," ")</f>
        <v>54.332310148677443</v>
      </c>
      <c r="H64" s="135">
        <f ca="1">IF(Nb_cpte!H64&gt;0,Vol_hor!H64/Nb_cpte!H64," ")</f>
        <v>89.096718954125592</v>
      </c>
      <c r="I64" s="135">
        <f ca="1">IF(Nb_cpte!I64&gt;0,Vol_hor!I64/Nb_cpte!I64," ")</f>
        <v>64.72100056926952</v>
      </c>
      <c r="J64" s="136">
        <f ca="1">IF(Nb_cpte!J64&gt;0,Vol_hor!J64/Nb_cpte!J64," ")</f>
        <v>51.470194375957448</v>
      </c>
      <c r="K64" s="135">
        <f ca="1">IF(Nb_cpte!K64&gt;0,Vol_hor!K64/Nb_cpte!K64," ")</f>
        <v>166.28905226258522</v>
      </c>
      <c r="L64" s="135" t="str">
        <f ca="1">IF(Nb_cpte!L64&gt;0,Vol_hor!L64/Nb_cpte!L64," ")</f>
        <v xml:space="preserve"> </v>
      </c>
      <c r="M64" s="136" t="str">
        <f ca="1">IF(Nb_cpte!M64&gt;0,Vol_hor!M64/Nb_cpte!M64," ")</f>
        <v xml:space="preserve"> </v>
      </c>
      <c r="N64" s="135">
        <f ca="1">IF(Nb_cpte!N64&gt;0,Vol_hor!N64/Nb_cpte!N64," ")</f>
        <v>331.84418553879556</v>
      </c>
      <c r="O64" s="137">
        <f ca="1">IF(Nb_cpte!O64&gt;0,Vol_hor!O64/Nb_cpte!O64," ")</f>
        <v>74.080269538671999</v>
      </c>
      <c r="P64" s="138">
        <f ca="1">IF(Nb_cpte!P64&gt;0,Vol_hor!P64/Nb_cpte!P64," ")</f>
        <v>48.017754427508137</v>
      </c>
      <c r="Q64" s="139">
        <f ca="1">IF(Nb_cpte!Q64&gt;0,Vol_hor!Q64/Nb_cpte!Q64," ")</f>
        <v>49.604306732487998</v>
      </c>
      <c r="R64" s="139">
        <f ca="1">IF(Nb_cpte!R64&gt;0,Vol_hor!R64/Nb_cpte!R64," ")</f>
        <v>125.90746741501007</v>
      </c>
      <c r="S64" s="139" t="str">
        <f ca="1">IF(Nb_cpte!S64&gt;0,Vol_hor!S64/Nb_cpte!S64," ")</f>
        <v xml:space="preserve"> </v>
      </c>
      <c r="T64" s="139">
        <f ca="1">IF(Nb_cpte!T64&gt;0,Vol_hor!T64/Nb_cpte!T64," ")</f>
        <v>43.832335371471082</v>
      </c>
      <c r="U64" s="139">
        <f ca="1">IF(Nb_cpte!U64&gt;0,Vol_hor!U64/Nb_cpte!U64," ")</f>
        <v>145.39348081403443</v>
      </c>
      <c r="V64" s="139" t="str">
        <f ca="1">IF(Nb_cpte!V64&gt;0,Vol_hor!V64/Nb_cpte!V64," ")</f>
        <v xml:space="preserve"> </v>
      </c>
      <c r="W64" s="139">
        <f ca="1">IF(Nb_cpte!W64&gt;0,Vol_hor!W64/Nb_cpte!W64," ")</f>
        <v>166.51984084601122</v>
      </c>
      <c r="X64" s="139">
        <f ca="1">IF(Nb_cpte!X64&gt;0,Vol_hor!X64/Nb_cpte!X64," ")</f>
        <v>200.37777574766392</v>
      </c>
      <c r="Y64" s="140">
        <f ca="1">IF(Nb_cpte!Y64&gt;0,Vol_hor!Y64/Nb_cpte!Y64," ")</f>
        <v>146.32260460446008</v>
      </c>
    </row>
    <row r="65" spans="1:25" x14ac:dyDescent="0.2">
      <c r="A65" s="14">
        <v>43555</v>
      </c>
      <c r="B65" s="149">
        <f ca="1">IF(Nb_cpte!B65&gt;0,Vol_hor!B65/Nb_cpte!B65," ")</f>
        <v>143.23545010507567</v>
      </c>
      <c r="C65" s="149">
        <f ca="1">IF(Nb_cpte!C65&gt;0,Vol_hor!C65/Nb_cpte!C65," ")</f>
        <v>61.367518729690339</v>
      </c>
      <c r="D65" s="150">
        <f ca="1">IF(Nb_cpte!D65&gt;0,Vol_hor!D65/Nb_cpte!D65," ")</f>
        <v>55.73021027225316</v>
      </c>
      <c r="E65" s="150">
        <f ca="1">IF(Nb_cpte!E65&gt;0,Vol_hor!E65/Nb_cpte!E65," ")</f>
        <v>332.88679497115538</v>
      </c>
      <c r="F65" s="150">
        <f ca="1">IF(Nb_cpte!F65&gt;0,Vol_hor!F65/Nb_cpte!F65," ")</f>
        <v>165.54137308798772</v>
      </c>
      <c r="G65" s="151">
        <f ca="1">IF(Nb_cpte!G65&gt;0,Vol_hor!G65/Nb_cpte!G65," ")</f>
        <v>53.76548513267111</v>
      </c>
      <c r="H65" s="150">
        <f ca="1">IF(Nb_cpte!H65&gt;0,Vol_hor!H65/Nb_cpte!H65," ")</f>
        <v>88.824403161274645</v>
      </c>
      <c r="I65" s="150">
        <f ca="1">IF(Nb_cpte!I65&gt;0,Vol_hor!I65/Nb_cpte!I65," ")</f>
        <v>64.663835784935813</v>
      </c>
      <c r="J65" s="152">
        <f ca="1">IF(Nb_cpte!J65&gt;0,Vol_hor!J65/Nb_cpte!J65," ")</f>
        <v>51.185095974706364</v>
      </c>
      <c r="K65" s="150">
        <f ca="1">IF(Nb_cpte!K65&gt;0,Vol_hor!K65/Nb_cpte!K65," ")</f>
        <v>165.17839210523272</v>
      </c>
      <c r="L65" s="150" t="str">
        <f ca="1">IF(Nb_cpte!L65&gt;0,Vol_hor!L65/Nb_cpte!L65," ")</f>
        <v xml:space="preserve"> </v>
      </c>
      <c r="M65" s="152" t="str">
        <f ca="1">IF(Nb_cpte!M65&gt;0,Vol_hor!M65/Nb_cpte!M65," ")</f>
        <v xml:space="preserve"> </v>
      </c>
      <c r="N65" s="150">
        <f ca="1">IF(Nb_cpte!N65&gt;0,Vol_hor!N65/Nb_cpte!N65," ")</f>
        <v>332.12212626592782</v>
      </c>
      <c r="O65" s="153">
        <f ca="1">IF(Nb_cpte!O65&gt;0,Vol_hor!O65/Nb_cpte!O65," ")</f>
        <v>76.552120470450276</v>
      </c>
      <c r="P65" s="154">
        <f ca="1">IF(Nb_cpte!P65&gt;0,Vol_hor!P65/Nb_cpte!P65," ")</f>
        <v>63.210375813179255</v>
      </c>
      <c r="Q65" s="155">
        <f ca="1">IF(Nb_cpte!Q65&gt;0,Vol_hor!Q65/Nb_cpte!Q65," ")</f>
        <v>49.026150439931072</v>
      </c>
      <c r="R65" s="155">
        <f ca="1">IF(Nb_cpte!R65&gt;0,Vol_hor!R65/Nb_cpte!R65," ")</f>
        <v>126.74741154102992</v>
      </c>
      <c r="S65" s="155" t="str">
        <f ca="1">IF(Nb_cpte!S65&gt;0,Vol_hor!S65/Nb_cpte!S65," ")</f>
        <v xml:space="preserve"> </v>
      </c>
      <c r="T65" s="155">
        <f ca="1">IF(Nb_cpte!T65&gt;0,Vol_hor!T65/Nb_cpte!T65," ")</f>
        <v>43.190498015155995</v>
      </c>
      <c r="U65" s="155">
        <f ca="1">IF(Nb_cpte!U65&gt;0,Vol_hor!U65/Nb_cpte!U65," ")</f>
        <v>149.13023464983499</v>
      </c>
      <c r="V65" s="155" t="str">
        <f ca="1">IF(Nb_cpte!V65&gt;0,Vol_hor!V65/Nb_cpte!V65," ")</f>
        <v xml:space="preserve"> </v>
      </c>
      <c r="W65" s="155">
        <f ca="1">IF(Nb_cpte!W65&gt;0,Vol_hor!W65/Nb_cpte!W65," ")</f>
        <v>165.35698578581366</v>
      </c>
      <c r="X65" s="155">
        <f ca="1">IF(Nb_cpte!X65&gt;0,Vol_hor!X65/Nb_cpte!X65," ")</f>
        <v>190.4200757842969</v>
      </c>
      <c r="Y65" s="156">
        <f ca="1">IF(Nb_cpte!Y65&gt;0,Vol_hor!Y65/Nb_cpte!Y65," ")</f>
        <v>146.92323890454574</v>
      </c>
    </row>
    <row r="66" spans="1:25" x14ac:dyDescent="0.2">
      <c r="A66" s="20">
        <v>43646</v>
      </c>
      <c r="B66" s="132">
        <f ca="1">IF(Nb_cpte!B66&gt;0,Vol_hor!B66/Nb_cpte!B66," ")</f>
        <v>143.38669771473855</v>
      </c>
      <c r="C66" s="132">
        <f ca="1">IF(Nb_cpte!C66&gt;0,Vol_hor!C66/Nb_cpte!C66," ")</f>
        <v>61.198592713443759</v>
      </c>
      <c r="D66" s="135">
        <f ca="1">IF(Nb_cpte!D66&gt;0,Vol_hor!D66/Nb_cpte!D66," ")</f>
        <v>55.55053302331229</v>
      </c>
      <c r="E66" s="135">
        <f ca="1">IF(Nb_cpte!E66&gt;0,Vol_hor!E66/Nb_cpte!E66," ")</f>
        <v>334.29192949158016</v>
      </c>
      <c r="F66" s="135">
        <f ca="1">IF(Nb_cpte!F66&gt;0,Vol_hor!F66/Nb_cpte!F66," ")</f>
        <v>165.23906827796421</v>
      </c>
      <c r="G66" s="134">
        <f ca="1">IF(Nb_cpte!G66&gt;0,Vol_hor!G66/Nb_cpte!G66," ")</f>
        <v>53.81399271930713</v>
      </c>
      <c r="H66" s="135">
        <f ca="1">IF(Nb_cpte!H66&gt;0,Vol_hor!H66/Nb_cpte!H66," ")</f>
        <v>88.008007898341845</v>
      </c>
      <c r="I66" s="135">
        <f ca="1">IF(Nb_cpte!I66&gt;0,Vol_hor!I66/Nb_cpte!I66," ")</f>
        <v>63.485022388393524</v>
      </c>
      <c r="J66" s="136">
        <f ca="1">IF(Nb_cpte!J66&gt;0,Vol_hor!J66/Nb_cpte!J66," ")</f>
        <v>50.473663576590461</v>
      </c>
      <c r="K66" s="135">
        <f ca="1">IF(Nb_cpte!K66&gt;0,Vol_hor!K66/Nb_cpte!K66," ")</f>
        <v>165.09247495138104</v>
      </c>
      <c r="L66" s="135" t="str">
        <f ca="1">IF(Nb_cpte!L66&gt;0,Vol_hor!L66/Nb_cpte!L66," ")</f>
        <v xml:space="preserve"> </v>
      </c>
      <c r="M66" s="136" t="str">
        <f ca="1">IF(Nb_cpte!M66&gt;0,Vol_hor!M66/Nb_cpte!M66," ")</f>
        <v xml:space="preserve"> </v>
      </c>
      <c r="N66" s="135">
        <f ca="1">IF(Nb_cpte!N66&gt;0,Vol_hor!N66/Nb_cpte!N66," ")</f>
        <v>334.81407172968613</v>
      </c>
      <c r="O66" s="137">
        <f ca="1">IF(Nb_cpte!O66&gt;0,Vol_hor!O66/Nb_cpte!O66," ")</f>
        <v>73.527924399660876</v>
      </c>
      <c r="P66" s="138">
        <f ca="1">IF(Nb_cpte!P66&gt;0,Vol_hor!P66/Nb_cpte!P66," ")</f>
        <v>63.887859967358779</v>
      </c>
      <c r="Q66" s="139">
        <f ca="1">IF(Nb_cpte!Q66&gt;0,Vol_hor!Q66/Nb_cpte!Q66," ")</f>
        <v>49.205378627152704</v>
      </c>
      <c r="R66" s="139">
        <f ca="1">IF(Nb_cpte!R66&gt;0,Vol_hor!R66/Nb_cpte!R66," ")</f>
        <v>126.71290640771851</v>
      </c>
      <c r="S66" s="139" t="str">
        <f ca="1">IF(Nb_cpte!S66&gt;0,Vol_hor!S66/Nb_cpte!S66," ")</f>
        <v xml:space="preserve"> </v>
      </c>
      <c r="T66" s="139">
        <f ca="1">IF(Nb_cpte!T66&gt;0,Vol_hor!T66/Nb_cpte!T66," ")</f>
        <v>42.811851581804085</v>
      </c>
      <c r="U66" s="139">
        <f ca="1">IF(Nb_cpte!U66&gt;0,Vol_hor!U66/Nb_cpte!U66," ")</f>
        <v>150.80464927308307</v>
      </c>
      <c r="V66" s="139" t="str">
        <f ca="1">IF(Nb_cpte!V66&gt;0,Vol_hor!V66/Nb_cpte!V66," ")</f>
        <v xml:space="preserve"> </v>
      </c>
      <c r="W66" s="139">
        <f ca="1">IF(Nb_cpte!W66&gt;0,Vol_hor!W66/Nb_cpte!W66," ")</f>
        <v>165.73022319015175</v>
      </c>
      <c r="X66" s="139">
        <f ca="1">IF(Nb_cpte!X66&gt;0,Vol_hor!X66/Nb_cpte!X66," ")</f>
        <v>194.23081570209325</v>
      </c>
      <c r="Y66" s="140">
        <f ca="1">IF(Nb_cpte!Y66&gt;0,Vol_hor!Y66/Nb_cpte!Y66," ")</f>
        <v>145.33814837670326</v>
      </c>
    </row>
    <row r="67" spans="1:25" x14ac:dyDescent="0.2">
      <c r="A67" s="20">
        <v>43738</v>
      </c>
      <c r="B67" s="132">
        <f ca="1">IF(Nb_cpte!B67&gt;0,Vol_hor!B67/Nb_cpte!B67," ")</f>
        <v>142.70725377184957</v>
      </c>
      <c r="C67" s="132">
        <f ca="1">IF(Nb_cpte!C67&gt;0,Vol_hor!C67/Nb_cpte!C67," ")</f>
        <v>60.840450628509203</v>
      </c>
      <c r="D67" s="135">
        <f ca="1">IF(Nb_cpte!D67&gt;0,Vol_hor!D67/Nb_cpte!D67," ")</f>
        <v>55.168950633263982</v>
      </c>
      <c r="E67" s="135">
        <f ca="1">IF(Nb_cpte!E67&gt;0,Vol_hor!E67/Nb_cpte!E67," ")</f>
        <v>333.39045750224801</v>
      </c>
      <c r="F67" s="135">
        <f ca="1">IF(Nb_cpte!F67&gt;0,Vol_hor!F67/Nb_cpte!F67," ")</f>
        <v>166.54973736497413</v>
      </c>
      <c r="G67" s="134">
        <f ca="1">IF(Nb_cpte!G67&gt;0,Vol_hor!G67/Nb_cpte!G67," ")</f>
        <v>53.701500208945205</v>
      </c>
      <c r="H67" s="135">
        <f ca="1">IF(Nb_cpte!H67&gt;0,Vol_hor!H67/Nb_cpte!H67," ")</f>
        <v>89.254764548429407</v>
      </c>
      <c r="I67" s="135">
        <f ca="1">IF(Nb_cpte!I67&gt;0,Vol_hor!I67/Nb_cpte!I67," ")</f>
        <v>62.201605375789583</v>
      </c>
      <c r="J67" s="136">
        <f ca="1">IF(Nb_cpte!J67&gt;0,Vol_hor!J67/Nb_cpte!J67," ")</f>
        <v>49.451532303423974</v>
      </c>
      <c r="K67" s="135">
        <f ca="1">IF(Nb_cpte!K67&gt;0,Vol_hor!K67/Nb_cpte!K67," ")</f>
        <v>166.66046778918232</v>
      </c>
      <c r="L67" s="135" t="str">
        <f ca="1">IF(Nb_cpte!L67&gt;0,Vol_hor!L67/Nb_cpte!L67," ")</f>
        <v xml:space="preserve"> </v>
      </c>
      <c r="M67" s="136" t="str">
        <f ca="1">IF(Nb_cpte!M67&gt;0,Vol_hor!M67/Nb_cpte!M67," ")</f>
        <v xml:space="preserve"> </v>
      </c>
      <c r="N67" s="135">
        <f ca="1">IF(Nb_cpte!N67&gt;0,Vol_hor!N67/Nb_cpte!N67," ")</f>
        <v>333.11426359826658</v>
      </c>
      <c r="O67" s="137">
        <f ca="1">IF(Nb_cpte!O67&gt;0,Vol_hor!O67/Nb_cpte!O67," ")</f>
        <v>56.820125287956841</v>
      </c>
      <c r="P67" s="138">
        <f ca="1">IF(Nb_cpte!P67&gt;0,Vol_hor!P67/Nb_cpte!P67," ")</f>
        <v>67.377879109896099</v>
      </c>
      <c r="Q67" s="139">
        <f ca="1">IF(Nb_cpte!Q67&gt;0,Vol_hor!Q67/Nb_cpte!Q67," ")</f>
        <v>49.05696531630916</v>
      </c>
      <c r="R67" s="139">
        <f ca="1">IF(Nb_cpte!R67&gt;0,Vol_hor!R67/Nb_cpte!R67," ")</f>
        <v>127.05787894894041</v>
      </c>
      <c r="S67" s="139" t="str">
        <f ca="1">IF(Nb_cpte!S67&gt;0,Vol_hor!S67/Nb_cpte!S67," ")</f>
        <v xml:space="preserve"> </v>
      </c>
      <c r="T67" s="139">
        <f ca="1">IF(Nb_cpte!T67&gt;0,Vol_hor!T67/Nb_cpte!T67," ")</f>
        <v>42.685434655858444</v>
      </c>
      <c r="U67" s="139">
        <f ca="1">IF(Nb_cpte!U67&gt;0,Vol_hor!U67/Nb_cpte!U67," ")</f>
        <v>152.54589906979265</v>
      </c>
      <c r="V67" s="139" t="str">
        <f ca="1">IF(Nb_cpte!V67&gt;0,Vol_hor!V67/Nb_cpte!V67," ")</f>
        <v xml:space="preserve"> </v>
      </c>
      <c r="W67" s="139">
        <f ca="1">IF(Nb_cpte!W67&gt;0,Vol_hor!W67/Nb_cpte!W67," ")</f>
        <v>167.46830416743703</v>
      </c>
      <c r="X67" s="139">
        <f ca="1">IF(Nb_cpte!X67&gt;0,Vol_hor!X67/Nb_cpte!X67," ")</f>
        <v>173.94098535954689</v>
      </c>
      <c r="Y67" s="140">
        <f ca="1">IF(Nb_cpte!Y67&gt;0,Vol_hor!Y67/Nb_cpte!Y67," ")</f>
        <v>145.48531901648585</v>
      </c>
    </row>
    <row r="68" spans="1:25" ht="10.8" thickBot="1" x14ac:dyDescent="0.25">
      <c r="A68" s="20">
        <v>43830</v>
      </c>
      <c r="B68" s="132">
        <f ca="1">IF(Nb_cpte!B68&gt;0,Vol_hor!B68/Nb_cpte!B68," ")</f>
        <v>142.3019194179443</v>
      </c>
      <c r="C68" s="132">
        <f ca="1">IF(Nb_cpte!C68&gt;0,Vol_hor!C68/Nb_cpte!C68," ")</f>
        <v>60.357925254273397</v>
      </c>
      <c r="D68" s="135">
        <f ca="1">IF(Nb_cpte!D68&gt;0,Vol_hor!D68/Nb_cpte!D68," ")</f>
        <v>54.749727328414941</v>
      </c>
      <c r="E68" s="135">
        <f ca="1">IF(Nb_cpte!E68&gt;0,Vol_hor!E68/Nb_cpte!E68," ")</f>
        <v>335.23206986009654</v>
      </c>
      <c r="F68" s="135">
        <f ca="1">IF(Nb_cpte!F68&gt;0,Vol_hor!F68/Nb_cpte!F68," ")</f>
        <v>165.48402950907595</v>
      </c>
      <c r="G68" s="134">
        <f ca="1">IF(Nb_cpte!G68&gt;0,Vol_hor!G68/Nb_cpte!G68," ")</f>
        <v>53.495183690596761</v>
      </c>
      <c r="H68" s="135">
        <f ca="1">IF(Nb_cpte!H68&gt;0,Vol_hor!H68/Nb_cpte!H68," ")</f>
        <v>89.664749970006199</v>
      </c>
      <c r="I68" s="135">
        <f ca="1">IF(Nb_cpte!I68&gt;0,Vol_hor!I68/Nb_cpte!I68," ")</f>
        <v>61.318283533183525</v>
      </c>
      <c r="J68" s="136">
        <f ca="1">IF(Nb_cpte!J68&gt;0,Vol_hor!J68/Nb_cpte!J68," ")</f>
        <v>49.194614868945585</v>
      </c>
      <c r="K68" s="135">
        <f ca="1">IF(Nb_cpte!K68&gt;0,Vol_hor!K68/Nb_cpte!K68," ")</f>
        <v>165.63197194664033</v>
      </c>
      <c r="L68" s="135" t="str">
        <f ca="1">IF(Nb_cpte!L68&gt;0,Vol_hor!L68/Nb_cpte!L68," ")</f>
        <v xml:space="preserve"> </v>
      </c>
      <c r="M68" s="136" t="str">
        <f ca="1">IF(Nb_cpte!M68&gt;0,Vol_hor!M68/Nb_cpte!M68," ")</f>
        <v xml:space="preserve"> </v>
      </c>
      <c r="N68" s="135">
        <f ca="1">IF(Nb_cpte!N68&gt;0,Vol_hor!N68/Nb_cpte!N68," ")</f>
        <v>335.19067150929925</v>
      </c>
      <c r="O68" s="137">
        <f ca="1">IF(Nb_cpte!O68&gt;0,Vol_hor!O68/Nb_cpte!O68," ")</f>
        <v>48.913476411981115</v>
      </c>
      <c r="P68" s="138">
        <f ca="1">IF(Nb_cpte!P68&gt;0,Vol_hor!P68/Nb_cpte!P68," ")</f>
        <v>49.06297589840549</v>
      </c>
      <c r="Q68" s="139">
        <f ca="1">IF(Nb_cpte!Q68&gt;0,Vol_hor!Q68/Nb_cpte!Q68," ")</f>
        <v>48.765696118996622</v>
      </c>
      <c r="R68" s="139">
        <f ca="1">IF(Nb_cpte!R68&gt;0,Vol_hor!R68/Nb_cpte!R68," ")</f>
        <v>127.16043130797199</v>
      </c>
      <c r="S68" s="139" t="str">
        <f ca="1">IF(Nb_cpte!S68&gt;0,Vol_hor!S68/Nb_cpte!S68," ")</f>
        <v xml:space="preserve"> </v>
      </c>
      <c r="T68" s="139">
        <f ca="1">IF(Nb_cpte!T68&gt;0,Vol_hor!T68/Nb_cpte!T68," ")</f>
        <v>42.244883119423108</v>
      </c>
      <c r="U68" s="139">
        <f ca="1">IF(Nb_cpte!U68&gt;0,Vol_hor!U68/Nb_cpte!U68," ")</f>
        <v>153.69742569412131</v>
      </c>
      <c r="V68" s="139" t="str">
        <f ca="1">IF(Nb_cpte!V68&gt;0,Vol_hor!V68/Nb_cpte!V68," ")</f>
        <v xml:space="preserve"> </v>
      </c>
      <c r="W68" s="139">
        <f ca="1">IF(Nb_cpte!W68&gt;0,Vol_hor!W68/Nb_cpte!W68," ")</f>
        <v>165.70224385710142</v>
      </c>
      <c r="X68" s="139">
        <f ca="1">IF(Nb_cpte!X68&gt;0,Vol_hor!X68/Nb_cpte!X68," ")</f>
        <v>200.18979672356386</v>
      </c>
      <c r="Y68" s="140">
        <f ca="1">IF(Nb_cpte!Y68&gt;0,Vol_hor!Y68/Nb_cpte!Y68," ")</f>
        <v>144.33060625371286</v>
      </c>
    </row>
    <row r="69" spans="1:25" x14ac:dyDescent="0.2">
      <c r="A69" s="14">
        <v>43921</v>
      </c>
      <c r="B69" s="149">
        <f ca="1">IF(Nb_cpte!B69&gt;0,Vol_hor!B69/Nb_cpte!B69," ")</f>
        <v>135.30674739376371</v>
      </c>
      <c r="C69" s="149">
        <f ca="1">IF(Nb_cpte!C69&gt;0,Vol_hor!C69/Nb_cpte!C69," ")</f>
        <v>57.161406636029952</v>
      </c>
      <c r="D69" s="150">
        <f ca="1">IF(Nb_cpte!D69&gt;0,Vol_hor!D69/Nb_cpte!D69," ")</f>
        <v>52.288511107663147</v>
      </c>
      <c r="E69" s="150">
        <f ca="1">IF(Nb_cpte!E69&gt;0,Vol_hor!E69/Nb_cpte!E69," ")</f>
        <v>319.73110450901504</v>
      </c>
      <c r="F69" s="150">
        <f ca="1">IF(Nb_cpte!F69&gt;0,Vol_hor!F69/Nb_cpte!F69," ")</f>
        <v>149.13138471521248</v>
      </c>
      <c r="G69" s="151">
        <f ca="1">IF(Nb_cpte!G69&gt;0,Vol_hor!G69/Nb_cpte!G69," ")</f>
        <v>51.996565978036394</v>
      </c>
      <c r="H69" s="150">
        <f ca="1">IF(Nb_cpte!H69&gt;0,Vol_hor!H69/Nb_cpte!H69," ")</f>
        <v>88.146483711316208</v>
      </c>
      <c r="I69" s="150">
        <f ca="1">IF(Nb_cpte!I69&gt;0,Vol_hor!I69/Nb_cpte!I69," ")</f>
        <v>47.81739521470719</v>
      </c>
      <c r="J69" s="152">
        <f ca="1">IF(Nb_cpte!J69&gt;0,Vol_hor!J69/Nb_cpte!J69," ")</f>
        <v>44.469765845172958</v>
      </c>
      <c r="K69" s="150">
        <f ca="1">IF(Nb_cpte!K69&gt;0,Vol_hor!K69/Nb_cpte!K69," ")</f>
        <v>150.69749558343895</v>
      </c>
      <c r="L69" s="150" t="str">
        <f ca="1">IF(Nb_cpte!L69&gt;0,Vol_hor!L69/Nb_cpte!L69," ")</f>
        <v xml:space="preserve"> </v>
      </c>
      <c r="M69" s="152" t="str">
        <f ca="1">IF(Nb_cpte!M69&gt;0,Vol_hor!M69/Nb_cpte!M69," ")</f>
        <v xml:space="preserve"> </v>
      </c>
      <c r="N69" s="150">
        <f ca="1">IF(Nb_cpte!N69&gt;0,Vol_hor!N69/Nb_cpte!N69," ")</f>
        <v>321.85461651317559</v>
      </c>
      <c r="O69" s="153">
        <f ca="1">IF(Nb_cpte!O69&gt;0,Vol_hor!O69/Nb_cpte!O69," ")</f>
        <v>37.871309464512983</v>
      </c>
      <c r="P69" s="154">
        <f ca="1">IF(Nb_cpte!P69&gt;0,Vol_hor!P69/Nb_cpte!P69," ")</f>
        <v>31.107101818008712</v>
      </c>
      <c r="Q69" s="155">
        <f ca="1">IF(Nb_cpte!Q69&gt;0,Vol_hor!Q69/Nb_cpte!Q69," ")</f>
        <v>47.194910218901185</v>
      </c>
      <c r="R69" s="155">
        <f ca="1">IF(Nb_cpte!R69&gt;0,Vol_hor!R69/Nb_cpte!R69," ")</f>
        <v>126.3953629530469</v>
      </c>
      <c r="S69" s="155" t="str">
        <f ca="1">IF(Nb_cpte!S69&gt;0,Vol_hor!S69/Nb_cpte!S69," ")</f>
        <v xml:space="preserve"> </v>
      </c>
      <c r="T69" s="155">
        <f ca="1">IF(Nb_cpte!T69&gt;0,Vol_hor!T69/Nb_cpte!T69," ")</f>
        <v>39.402040279216806</v>
      </c>
      <c r="U69" s="155">
        <f ca="1">IF(Nb_cpte!U69&gt;0,Vol_hor!U69/Nb_cpte!U69," ")</f>
        <v>161.02809900090972</v>
      </c>
      <c r="V69" s="155" t="str">
        <f ca="1">IF(Nb_cpte!V69&gt;0,Vol_hor!V69/Nb_cpte!V69," ")</f>
        <v xml:space="preserve"> </v>
      </c>
      <c r="W69" s="155">
        <f ca="1">IF(Nb_cpte!W69&gt;0,Vol_hor!W69/Nb_cpte!W69," ")</f>
        <v>150.75808326424897</v>
      </c>
      <c r="X69" s="155" t="str">
        <f ca="1">IF(Nb_cpte!X69&gt;0,Vol_hor!X69/Nb_cpte!X69," ")</f>
        <v xml:space="preserve"> </v>
      </c>
      <c r="Y69" s="156">
        <f ca="1">IF(Nb_cpte!Y69&gt;0,Vol_hor!Y69/Nb_cpte!Y69," ")</f>
        <v>136.56717953094812</v>
      </c>
    </row>
    <row r="70" spans="1:25" ht="10.8" thickBot="1" x14ac:dyDescent="0.25">
      <c r="A70" s="20">
        <v>44012</v>
      </c>
      <c r="B70" s="132">
        <f ca="1">IF(Nb_cpte!B70&gt;0,Vol_hor!B70/Nb_cpte!B70," ")</f>
        <v>125.10273624078494</v>
      </c>
      <c r="C70" s="132">
        <f ca="1">IF(Nb_cpte!C70&gt;0,Vol_hor!C70/Nb_cpte!C70," ")</f>
        <v>52.401554653837344</v>
      </c>
      <c r="D70" s="135">
        <f ca="1">IF(Nb_cpte!D70&gt;0,Vol_hor!D70/Nb_cpte!D70," ")</f>
        <v>49.154525598551125</v>
      </c>
      <c r="E70" s="135">
        <f ca="1">IF(Nb_cpte!E70&gt;0,Vol_hor!E70/Nb_cpte!E70," ")</f>
        <v>289.50447156752921</v>
      </c>
      <c r="F70" s="135">
        <f ca="1">IF(Nb_cpte!F70&gt;0,Vol_hor!F70/Nb_cpte!F70," ")</f>
        <v>117.79953260649722</v>
      </c>
      <c r="G70" s="134">
        <f ca="1">IF(Nb_cpte!G70&gt;0,Vol_hor!G70/Nb_cpte!G70," ")</f>
        <v>48.551447434383533</v>
      </c>
      <c r="H70" s="135">
        <f ca="1">IF(Nb_cpte!H70&gt;0,Vol_hor!H70/Nb_cpte!H70," ")</f>
        <v>79.348761367872896</v>
      </c>
      <c r="I70" s="135">
        <f ca="1">IF(Nb_cpte!I70&gt;0,Vol_hor!I70/Nb_cpte!I70," ")</f>
        <v>50.172647941382387</v>
      </c>
      <c r="J70" s="136">
        <f ca="1">IF(Nb_cpte!J70&gt;0,Vol_hor!J70/Nb_cpte!J70," ")</f>
        <v>48.313928818185694</v>
      </c>
      <c r="K70" s="135">
        <f ca="1">IF(Nb_cpte!K70&gt;0,Vol_hor!K70/Nb_cpte!K70," ")</f>
        <v>117.26335204381175</v>
      </c>
      <c r="L70" s="135" t="str">
        <f ca="1">IF(Nb_cpte!L70&gt;0,Vol_hor!L70/Nb_cpte!L70," ")</f>
        <v xml:space="preserve"> </v>
      </c>
      <c r="M70" s="136" t="str">
        <f ca="1">IF(Nb_cpte!M70&gt;0,Vol_hor!M70/Nb_cpte!M70," ")</f>
        <v xml:space="preserve"> </v>
      </c>
      <c r="N70" s="135">
        <f ca="1">IF(Nb_cpte!N70&gt;0,Vol_hor!N70/Nb_cpte!N70," ")</f>
        <v>289.379472485326</v>
      </c>
      <c r="O70" s="137">
        <f ca="1">IF(Nb_cpte!O70&gt;0,Vol_hor!O70/Nb_cpte!O70," ")</f>
        <v>21.964735454232727</v>
      </c>
      <c r="P70" s="138">
        <f ca="1">IF(Nb_cpte!P70&gt;0,Vol_hor!P70/Nb_cpte!P70," ")</f>
        <v>15.96903829478746</v>
      </c>
      <c r="Q70" s="139">
        <f ca="1">IF(Nb_cpte!Q70&gt;0,Vol_hor!Q70/Nb_cpte!Q70," ")</f>
        <v>45.281524565855989</v>
      </c>
      <c r="R70" s="139">
        <f ca="1">IF(Nb_cpte!R70&gt;0,Vol_hor!R70/Nb_cpte!R70," ")</f>
        <v>126.06138185835815</v>
      </c>
      <c r="S70" s="139" t="str">
        <f ca="1">IF(Nb_cpte!S70&gt;0,Vol_hor!S70/Nb_cpte!S70," ")</f>
        <v xml:space="preserve"> </v>
      </c>
      <c r="T70" s="139">
        <f ca="1">IF(Nb_cpte!T70&gt;0,Vol_hor!T70/Nb_cpte!T70," ")</f>
        <v>33.995530379104594</v>
      </c>
      <c r="U70" s="139">
        <f ca="1">IF(Nb_cpte!U70&gt;0,Vol_hor!U70/Nb_cpte!U70," ")</f>
        <v>162.89455002559137</v>
      </c>
      <c r="V70" s="139" t="str">
        <f ca="1">IF(Nb_cpte!V70&gt;0,Vol_hor!V70/Nb_cpte!V70," ")</f>
        <v xml:space="preserve"> </v>
      </c>
      <c r="W70" s="139">
        <f ca="1">IF(Nb_cpte!W70&gt;0,Vol_hor!W70/Nb_cpte!W70," ")</f>
        <v>117.38828631799404</v>
      </c>
      <c r="X70" s="139" t="str">
        <f ca="1">IF(Nb_cpte!X70&gt;0,Vol_hor!X70/Nb_cpte!X70," ")</f>
        <v xml:space="preserve"> </v>
      </c>
      <c r="Y70" s="140">
        <f ca="1">IF(Nb_cpte!Y70&gt;0,Vol_hor!Y70/Nb_cpte!Y70," ")</f>
        <v>120.7929765070333</v>
      </c>
    </row>
    <row r="71" spans="1:25" hidden="1" x14ac:dyDescent="0.2">
      <c r="A71" s="162">
        <v>44104</v>
      </c>
      <c r="B71" s="171">
        <f ca="1">IF(Nb_cpte!B71&gt;0,Vol_hor!B71/Nb_cpte!B71," ")</f>
        <v>166.27776488311528</v>
      </c>
      <c r="C71" s="171">
        <f ca="1">IF(Nb_cpte!C71&gt;0,Vol_hor!C71/Nb_cpte!C71," ")</f>
        <v>152.64352612743517</v>
      </c>
      <c r="D71" s="172">
        <f ca="1">IF(Nb_cpte!D71&gt;0,Vol_hor!D71/Nb_cpte!D71," ")</f>
        <v>152.32046633958242</v>
      </c>
      <c r="E71" s="172">
        <f ca="1">IF(Nb_cpte!E71&gt;0,Vol_hor!E71/Nb_cpte!E71," ")</f>
        <v>404.12486493514859</v>
      </c>
      <c r="F71" s="172">
        <f ca="1">IF(Nb_cpte!F71&gt;0,Vol_hor!F71/Nb_cpte!F71," ")</f>
        <v>210.8023814172015</v>
      </c>
      <c r="G71" s="173" t="str">
        <f ca="1">IF(Nb_cpte!G71&gt;0,Vol_hor!G71/Nb_cpte!G71," ")</f>
        <v xml:space="preserve"> </v>
      </c>
      <c r="H71" s="172">
        <f ca="1">IF(Nb_cpte!H71&gt;0,Vol_hor!H71/Nb_cpte!H71," ")</f>
        <v>118.81539153751564</v>
      </c>
      <c r="I71" s="172">
        <f ca="1">IF(Nb_cpte!I71&gt;0,Vol_hor!I71/Nb_cpte!I71," ")</f>
        <v>158.79222463276216</v>
      </c>
      <c r="J71" s="174">
        <f ca="1">IF(Nb_cpte!J71&gt;0,Vol_hor!J71/Nb_cpte!J71," ")</f>
        <v>119.47259038890887</v>
      </c>
      <c r="K71" s="172">
        <f ca="1">IF(Nb_cpte!K71&gt;0,Vol_hor!K71/Nb_cpte!K71," ")</f>
        <v>24.490402077831011</v>
      </c>
      <c r="L71" s="172" t="str">
        <f ca="1">IF(Nb_cpte!L71&gt;0,Vol_hor!L71/Nb_cpte!L71," ")</f>
        <v xml:space="preserve"> </v>
      </c>
      <c r="M71" s="174" t="str">
        <f ca="1">IF(Nb_cpte!M71&gt;0,Vol_hor!M71/Nb_cpte!M71," ")</f>
        <v xml:space="preserve"> </v>
      </c>
      <c r="N71" s="172">
        <f ca="1">IF(Nb_cpte!N71&gt;0,Vol_hor!N71/Nb_cpte!N71," ")</f>
        <v>25.429678941269682</v>
      </c>
      <c r="O71" s="175" t="str">
        <f ca="1">IF(Nb_cpte!O71&gt;0,Vol_hor!O71/Nb_cpte!O71," ")</f>
        <v xml:space="preserve"> </v>
      </c>
      <c r="P71" s="176">
        <f ca="1">IF(Nb_cpte!P71&gt;0,Vol_hor!P71/Nb_cpte!P71," ")</f>
        <v>126.6979749945133</v>
      </c>
      <c r="Q71" s="177">
        <f ca="1">IF(Nb_cpte!Q71&gt;0,Vol_hor!Q71/Nb_cpte!Q71," ")</f>
        <v>131.46282751724388</v>
      </c>
      <c r="R71" s="177">
        <f ca="1">IF(Nb_cpte!R71&gt;0,Vol_hor!R71/Nb_cpte!R71," ")</f>
        <v>153.89425854559687</v>
      </c>
      <c r="S71" s="177" t="str">
        <f ca="1">IF(Nb_cpte!S71&gt;0,Vol_hor!S71/Nb_cpte!S71," ")</f>
        <v xml:space="preserve"> </v>
      </c>
      <c r="T71" s="177" t="str">
        <f ca="1">IF(Nb_cpte!T71&gt;0,Vol_hor!T71/Nb_cpte!T71," ")</f>
        <v xml:space="preserve"> </v>
      </c>
      <c r="U71" s="177">
        <f ca="1">IF(Nb_cpte!U71&gt;0,Vol_hor!U71/Nb_cpte!U71," ")</f>
        <v>172.61753570844988</v>
      </c>
      <c r="V71" s="177" t="str">
        <f ca="1">IF(Nb_cpte!V71&gt;0,Vol_hor!V71/Nb_cpte!V71," ")</f>
        <v xml:space="preserve"> </v>
      </c>
      <c r="W71" s="177" t="str">
        <f ca="1">IF(Nb_cpte!W71&gt;0,Vol_hor!W71/Nb_cpte!W71," ")</f>
        <v xml:space="preserve"> </v>
      </c>
      <c r="X71" s="177">
        <f ca="1">IF(Nb_cpte!X71&gt;0,Vol_hor!X71/Nb_cpte!X71," ")</f>
        <v>208.63143398473539</v>
      </c>
      <c r="Y71" s="178">
        <f ca="1">IF(Nb_cpte!Y71&gt;0,Vol_hor!Y71/Nb_cpte!Y71," ")</f>
        <v>25.889953413008602</v>
      </c>
    </row>
    <row r="72" spans="1:25" ht="10.8" hidden="1" thickBot="1" x14ac:dyDescent="0.25">
      <c r="A72" s="179">
        <v>44196</v>
      </c>
      <c r="B72" s="188">
        <f ca="1">IF(Nb_cpte!B72&gt;0,Vol_hor!B72/Nb_cpte!B72," ")</f>
        <v>158.31067122557101</v>
      </c>
      <c r="C72" s="188">
        <f ca="1">IF(Nb_cpte!C72&gt;0,Vol_hor!C72/Nb_cpte!C72," ")</f>
        <v>145.01737680915207</v>
      </c>
      <c r="D72" s="189">
        <f ca="1">IF(Nb_cpte!D72&gt;0,Vol_hor!D72/Nb_cpte!D72," ")</f>
        <v>144.70709326330712</v>
      </c>
      <c r="E72" s="189">
        <f ca="1">IF(Nb_cpte!E72&gt;0,Vol_hor!E72/Nb_cpte!E72," ")</f>
        <v>393.78790517268209</v>
      </c>
      <c r="F72" s="189">
        <f ca="1">IF(Nb_cpte!F72&gt;0,Vol_hor!F72/Nb_cpte!F72," ")</f>
        <v>205.3083436638826</v>
      </c>
      <c r="G72" s="190" t="str">
        <f ca="1">IF(Nb_cpte!G72&gt;0,Vol_hor!G72/Nb_cpte!G72," ")</f>
        <v xml:space="preserve"> </v>
      </c>
      <c r="H72" s="189">
        <f ca="1">IF(Nb_cpte!H72&gt;0,Vol_hor!H72/Nb_cpte!H72," ")</f>
        <v>108.44161423502236</v>
      </c>
      <c r="I72" s="189">
        <f ca="1">IF(Nb_cpte!I72&gt;0,Vol_hor!I72/Nb_cpte!I72," ")</f>
        <v>152.49967678183842</v>
      </c>
      <c r="J72" s="191">
        <f ca="1">IF(Nb_cpte!J72&gt;0,Vol_hor!J72/Nb_cpte!J72," ")</f>
        <v>115.74951451102388</v>
      </c>
      <c r="K72" s="189">
        <f ca="1">IF(Nb_cpte!K72&gt;0,Vol_hor!K72/Nb_cpte!K72," ")</f>
        <v>72.114376372168692</v>
      </c>
      <c r="L72" s="189" t="str">
        <f ca="1">IF(Nb_cpte!L72&gt;0,Vol_hor!L72/Nb_cpte!L72," ")</f>
        <v xml:space="preserve"> </v>
      </c>
      <c r="M72" s="191" t="str">
        <f ca="1">IF(Nb_cpte!M72&gt;0,Vol_hor!M72/Nb_cpte!M72," ")</f>
        <v xml:space="preserve"> </v>
      </c>
      <c r="N72" s="189">
        <f ca="1">IF(Nb_cpte!N72&gt;0,Vol_hor!N72/Nb_cpte!N72," ")</f>
        <v>259.5436210181233</v>
      </c>
      <c r="O72" s="192" t="str">
        <f ca="1">IF(Nb_cpte!O72&gt;0,Vol_hor!O72/Nb_cpte!O72," ")</f>
        <v xml:space="preserve"> </v>
      </c>
      <c r="P72" s="193">
        <f ca="1">IF(Nb_cpte!P72&gt;0,Vol_hor!P72/Nb_cpte!P72," ")</f>
        <v>104.6783679759239</v>
      </c>
      <c r="Q72" s="194">
        <f ca="1">IF(Nb_cpte!Q72&gt;0,Vol_hor!Q72/Nb_cpte!Q72," ")</f>
        <v>131.38333149485922</v>
      </c>
      <c r="R72" s="194">
        <f ca="1">IF(Nb_cpte!R72&gt;0,Vol_hor!R72/Nb_cpte!R72," ")</f>
        <v>147.73805679173651</v>
      </c>
      <c r="S72" s="194" t="str">
        <f ca="1">IF(Nb_cpte!S72&gt;0,Vol_hor!S72/Nb_cpte!S72," ")</f>
        <v xml:space="preserve"> </v>
      </c>
      <c r="T72" s="194" t="str">
        <f ca="1">IF(Nb_cpte!T72&gt;0,Vol_hor!T72/Nb_cpte!T72," ")</f>
        <v xml:space="preserve"> </v>
      </c>
      <c r="U72" s="194">
        <f ca="1">IF(Nb_cpte!U72&gt;0,Vol_hor!U72/Nb_cpte!U72," ")</f>
        <v>174.25223069625324</v>
      </c>
      <c r="V72" s="194" t="str">
        <f ca="1">IF(Nb_cpte!V72&gt;0,Vol_hor!V72/Nb_cpte!V72," ")</f>
        <v xml:space="preserve"> </v>
      </c>
      <c r="W72" s="194" t="str">
        <f ca="1">IF(Nb_cpte!W72&gt;0,Vol_hor!W72/Nb_cpte!W72," ")</f>
        <v xml:space="preserve"> </v>
      </c>
      <c r="X72" s="194">
        <f ca="1">IF(Nb_cpte!X72&gt;0,Vol_hor!X72/Nb_cpte!X72," ")</f>
        <v>226.77055855150246</v>
      </c>
      <c r="Y72" s="195">
        <f ca="1">IF(Nb_cpte!Y72&gt;0,Vol_hor!Y72/Nb_cpte!Y72," ")</f>
        <v>75.949925880659862</v>
      </c>
    </row>
    <row r="73" spans="1:25" ht="18" customHeight="1" thickBot="1" x14ac:dyDescent="0.25">
      <c r="A73" s="119" t="s">
        <v>33</v>
      </c>
      <c r="B73" s="120"/>
      <c r="C73" s="120"/>
      <c r="D73" s="79"/>
      <c r="E73" s="79"/>
      <c r="F73" s="79"/>
      <c r="G73" s="79"/>
      <c r="H73" s="79"/>
      <c r="I73" s="79"/>
      <c r="J73" s="84"/>
      <c r="K73" s="79"/>
      <c r="L73" s="79"/>
      <c r="M73" s="84"/>
      <c r="N73" s="79"/>
      <c r="O73" s="79"/>
      <c r="P73" s="79"/>
      <c r="Q73" s="79"/>
      <c r="R73" s="79"/>
      <c r="S73" s="79"/>
      <c r="T73" s="79"/>
      <c r="U73" s="79"/>
      <c r="V73" s="79"/>
      <c r="W73" s="79"/>
      <c r="X73" s="79"/>
      <c r="Y73" s="121"/>
    </row>
    <row r="74" spans="1:25" s="32" customFormat="1" x14ac:dyDescent="0.2">
      <c r="A74" s="20">
        <v>38077</v>
      </c>
      <c r="B74" s="68"/>
      <c r="C74" s="68"/>
      <c r="D74" s="31"/>
      <c r="E74" s="31"/>
      <c r="F74" s="31"/>
      <c r="G74" s="69"/>
      <c r="H74" s="31"/>
      <c r="I74" s="31"/>
      <c r="J74" s="70"/>
      <c r="K74" s="31"/>
      <c r="L74" s="31"/>
      <c r="M74" s="70"/>
      <c r="N74" s="31"/>
      <c r="O74" s="61"/>
      <c r="P74" s="69"/>
      <c r="Q74" s="31"/>
      <c r="R74" s="31"/>
      <c r="S74" s="31"/>
      <c r="T74" s="31"/>
      <c r="U74" s="31"/>
      <c r="V74" s="31"/>
      <c r="W74" s="31"/>
      <c r="X74" s="31"/>
      <c r="Y74" s="61"/>
    </row>
    <row r="75" spans="1:25" s="32" customFormat="1" x14ac:dyDescent="0.2">
      <c r="A75" s="20">
        <v>38168</v>
      </c>
      <c r="B75" s="62">
        <f t="shared" ref="B75:K75" ca="1" si="0">IF(AND(B6&gt;=0, (B5)&gt;0),B6/B5-1," ")</f>
        <v>-1.1281357570450234E-2</v>
      </c>
      <c r="C75" s="62">
        <f t="shared" ca="1" si="0"/>
        <v>-8.8589570441188759E-3</v>
      </c>
      <c r="D75" s="74">
        <f t="shared" ca="1" si="0"/>
        <v>-8.9982596407855997E-3</v>
      </c>
      <c r="E75" s="74">
        <f t="shared" ca="1" si="0"/>
        <v>-1.3730457592158629E-2</v>
      </c>
      <c r="F75" s="74">
        <f t="shared" ca="1" si="0"/>
        <v>-1.0969273633916199E-3</v>
      </c>
      <c r="G75" s="53">
        <f t="shared" ca="1" si="0"/>
        <v>-1.0595414832580308E-2</v>
      </c>
      <c r="H75" s="34">
        <f t="shared" ca="1" si="0"/>
        <v>-8.1192972186702628E-2</v>
      </c>
      <c r="I75" s="34">
        <f t="shared" ca="1" si="0"/>
        <v>1.3029869434276975E-2</v>
      </c>
      <c r="J75" s="63">
        <f t="shared" ca="1" si="0"/>
        <v>1.2977536796064726E-2</v>
      </c>
      <c r="K75" s="34">
        <f t="shared" ca="1" si="0"/>
        <v>1.0301500082143495</v>
      </c>
      <c r="L75" s="34">
        <f ca="1">IF(AND(L6&gt;=0,L6&lt;&gt;" ",L5&lt;&gt;" ",(L5)&gt;0),L6/L5-1," ")</f>
        <v>8.219463371428759E-3</v>
      </c>
      <c r="M75" s="63">
        <f t="shared" ref="M75:Y75" ca="1" si="1">IF(AND(M6&gt;=0,M6&lt;&gt;" ",M5&lt;&gt;" ",(M5)&gt;0),M6/M5-1," ")</f>
        <v>2.0338215700936857E-3</v>
      </c>
      <c r="N75" s="34">
        <f t="shared" ca="1" si="1"/>
        <v>2.3190036611965748</v>
      </c>
      <c r="O75" s="54">
        <f t="shared" ca="1" si="1"/>
        <v>-1.4608489391397139E-2</v>
      </c>
      <c r="P75" s="53">
        <f t="shared" ca="1" si="1"/>
        <v>-2.1892813016992974E-2</v>
      </c>
      <c r="Q75" s="34">
        <f t="shared" ca="1" si="1"/>
        <v>-3.0044280049430494E-3</v>
      </c>
      <c r="R75" s="34">
        <f t="shared" ca="1" si="1"/>
        <v>-1.3492696737619991E-2</v>
      </c>
      <c r="S75" s="34" t="str">
        <f t="shared" ca="1" si="1"/>
        <v xml:space="preserve"> </v>
      </c>
      <c r="T75" s="34" t="str">
        <f t="shared" ca="1" si="1"/>
        <v xml:space="preserve"> </v>
      </c>
      <c r="U75" s="34">
        <f t="shared" ca="1" si="1"/>
        <v>-1.7664197849168506E-2</v>
      </c>
      <c r="V75" s="34" t="str">
        <f t="shared" ca="1" si="1"/>
        <v xml:space="preserve"> </v>
      </c>
      <c r="W75" s="34" t="str">
        <f t="shared" ca="1" si="1"/>
        <v xml:space="preserve"> </v>
      </c>
      <c r="X75" s="34">
        <f t="shared" ca="1" si="1"/>
        <v>-4.3817561382760717E-3</v>
      </c>
      <c r="Y75" s="54">
        <f t="shared" ca="1" si="1"/>
        <v>1.9882646896528104</v>
      </c>
    </row>
    <row r="76" spans="1:25" s="32" customFormat="1" x14ac:dyDescent="0.2">
      <c r="A76" s="20">
        <v>38260</v>
      </c>
      <c r="B76" s="62">
        <f t="shared" ref="B76:K76" ca="1" si="2">IF(AND(B7&gt;=0, (B6)&gt;0),B7/B6-1," ")</f>
        <v>-2.8763815679178739E-2</v>
      </c>
      <c r="C76" s="62">
        <f t="shared" ca="1" si="2"/>
        <v>-1.7920826131099243E-3</v>
      </c>
      <c r="D76" s="74">
        <f t="shared" ca="1" si="2"/>
        <v>-1.5474662426110397E-3</v>
      </c>
      <c r="E76" s="74">
        <f t="shared" ca="1" si="2"/>
        <v>-3.7861593580301833E-2</v>
      </c>
      <c r="F76" s="74">
        <f t="shared" ca="1" si="2"/>
        <v>1.6883005054393552E-2</v>
      </c>
      <c r="G76" s="53">
        <f t="shared" ca="1" si="2"/>
        <v>-7.3784782904257051E-3</v>
      </c>
      <c r="H76" s="34">
        <f t="shared" ca="1" si="2"/>
        <v>-1.9370073989648962E-2</v>
      </c>
      <c r="I76" s="34">
        <f t="shared" ca="1" si="2"/>
        <v>-1.8813364092732932E-2</v>
      </c>
      <c r="J76" s="63">
        <f t="shared" ca="1" si="2"/>
        <v>-1.8636612320084622E-2</v>
      </c>
      <c r="K76" s="34">
        <f t="shared" ca="1" si="2"/>
        <v>5.1538285473648582E-2</v>
      </c>
      <c r="L76" s="34">
        <f t="shared" ref="L76:O133" ca="1" si="3">IF(AND(L7&gt;=0,L7&lt;&gt;" ",L6&lt;&gt;" ",(L6)&gt;0),L7/L6-1," ")</f>
        <v>4.7675964691369366E-3</v>
      </c>
      <c r="M76" s="63">
        <f t="shared" ref="M76:Y76" ca="1" si="4">IF(AND(M7&gt;=0,M7&lt;&gt;" ",M6&lt;&gt;" ",(M6)&gt;0),M7/M6-1," ")</f>
        <v>5.2929112609809703E-3</v>
      </c>
      <c r="N76" s="34">
        <f t="shared" ca="1" si="4"/>
        <v>6.9970973739453379E-2</v>
      </c>
      <c r="O76" s="54">
        <f t="shared" ca="1" si="4"/>
        <v>-3.9497760546072347E-2</v>
      </c>
      <c r="P76" s="53">
        <f t="shared" ca="1" si="4"/>
        <v>-7.4794863163657466E-3</v>
      </c>
      <c r="Q76" s="34">
        <f t="shared" ca="1" si="4"/>
        <v>-3.9609467630138395E-3</v>
      </c>
      <c r="R76" s="34">
        <f t="shared" ca="1" si="4"/>
        <v>-6.6440422845116531E-3</v>
      </c>
      <c r="S76" s="34" t="str">
        <f t="shared" ca="1" si="4"/>
        <v xml:space="preserve"> </v>
      </c>
      <c r="T76" s="34" t="str">
        <f t="shared" ca="1" si="4"/>
        <v xml:space="preserve"> </v>
      </c>
      <c r="U76" s="34">
        <f t="shared" ca="1" si="4"/>
        <v>-7.3569912100146517E-3</v>
      </c>
      <c r="V76" s="34" t="str">
        <f t="shared" ca="1" si="4"/>
        <v xml:space="preserve"> </v>
      </c>
      <c r="W76" s="34" t="str">
        <f t="shared" ca="1" si="4"/>
        <v xml:space="preserve"> </v>
      </c>
      <c r="X76" s="34">
        <f t="shared" ca="1" si="4"/>
        <v>7.4227913762363595E-3</v>
      </c>
      <c r="Y76" s="54">
        <f t="shared" ca="1" si="4"/>
        <v>0.29946880964343214</v>
      </c>
    </row>
    <row r="77" spans="1:25" s="33" customFormat="1" ht="10.8" thickBot="1" x14ac:dyDescent="0.25">
      <c r="A77" s="26">
        <v>38352</v>
      </c>
      <c r="B77" s="64">
        <f t="shared" ref="B77:K77" ca="1" si="5">IF(AND(B8&gt;=0, (B7)&gt;0),B8/B7-1," ")</f>
        <v>3.9816442535420382E-2</v>
      </c>
      <c r="C77" s="64">
        <f t="shared" ca="1" si="5"/>
        <v>-2.9580954059260645E-3</v>
      </c>
      <c r="D77" s="55">
        <f t="shared" ca="1" si="5"/>
        <v>-3.0537658263465328E-3</v>
      </c>
      <c r="E77" s="55">
        <f t="shared" ca="1" si="5"/>
        <v>6.1938680204939756E-2</v>
      </c>
      <c r="F77" s="55">
        <f t="shared" ca="1" si="5"/>
        <v>-6.2361230986088811E-3</v>
      </c>
      <c r="G77" s="56">
        <f t="shared" ca="1" si="5"/>
        <v>8.5011905556058309E-3</v>
      </c>
      <c r="H77" s="55">
        <f t="shared" ca="1" si="5"/>
        <v>-3.5504957248011948E-2</v>
      </c>
      <c r="I77" s="55">
        <f t="shared" ca="1" si="5"/>
        <v>1.3265896271961841E-2</v>
      </c>
      <c r="J77" s="65">
        <f t="shared" ca="1" si="5"/>
        <v>3.0317902003114572E-2</v>
      </c>
      <c r="K77" s="55">
        <f t="shared" ca="1" si="5"/>
        <v>0.2041646410100586</v>
      </c>
      <c r="L77" s="55">
        <f t="shared" ca="1" si="3"/>
        <v>-2.1945246369760474E-2</v>
      </c>
      <c r="M77" s="65">
        <f t="shared" ref="M77:Y77" ca="1" si="6">IF(AND(M8&gt;=0,M8&lt;&gt;" ",M7&lt;&gt;" ",(M7)&gt;0),M8/M7-1," ")</f>
        <v>-3.6655910106044409E-2</v>
      </c>
      <c r="N77" s="55">
        <f t="shared" ca="1" si="6"/>
        <v>0.32424585121038918</v>
      </c>
      <c r="O77" s="57">
        <f t="shared" ca="1" si="6"/>
        <v>4.6794681079857847E-2</v>
      </c>
      <c r="P77" s="56">
        <f t="shared" ca="1" si="6"/>
        <v>-1.4540508071870906E-2</v>
      </c>
      <c r="Q77" s="55">
        <f t="shared" ca="1" si="6"/>
        <v>2.8597596070827347E-3</v>
      </c>
      <c r="R77" s="55">
        <f t="shared" ca="1" si="6"/>
        <v>-2.0519475193594428E-3</v>
      </c>
      <c r="S77" s="55" t="str">
        <f t="shared" ca="1" si="6"/>
        <v xml:space="preserve"> </v>
      </c>
      <c r="T77" s="55" t="str">
        <f t="shared" ca="1" si="6"/>
        <v xml:space="preserve"> </v>
      </c>
      <c r="U77" s="55">
        <f t="shared" ca="1" si="6"/>
        <v>-1.8776286488596305E-2</v>
      </c>
      <c r="V77" s="55" t="str">
        <f t="shared" ca="1" si="6"/>
        <v xml:space="preserve"> </v>
      </c>
      <c r="W77" s="55" t="str">
        <f t="shared" ca="1" si="6"/>
        <v xml:space="preserve"> </v>
      </c>
      <c r="X77" s="55">
        <f t="shared" ca="1" si="6"/>
        <v>-6.303672755266776E-4</v>
      </c>
      <c r="Y77" s="57">
        <f t="shared" ca="1" si="6"/>
        <v>3.9242406304796251E-2</v>
      </c>
    </row>
    <row r="78" spans="1:25" s="33" customFormat="1" x14ac:dyDescent="0.2">
      <c r="A78" s="20">
        <v>38383</v>
      </c>
      <c r="B78" s="66">
        <f t="shared" ref="B78:K78" ca="1" si="7">IF(AND(B9&gt;=0, (B8)&gt;0),B9/B8-1," ")</f>
        <v>8.2184369940452306E-3</v>
      </c>
      <c r="C78" s="66">
        <f t="shared" ca="1" si="7"/>
        <v>-1.0867268263256014E-3</v>
      </c>
      <c r="D78" s="58">
        <f t="shared" ca="1" si="7"/>
        <v>-8.929339644728751E-4</v>
      </c>
      <c r="E78" s="58">
        <f t="shared" ca="1" si="7"/>
        <v>1.9507418627764395E-2</v>
      </c>
      <c r="F78" s="58">
        <f t="shared" ca="1" si="7"/>
        <v>5.7865846265905407E-3</v>
      </c>
      <c r="G78" s="59">
        <f t="shared" ca="1" si="7"/>
        <v>4.7956728761231471E-3</v>
      </c>
      <c r="H78" s="58">
        <f t="shared" ca="1" si="7"/>
        <v>-1.5099804083479884E-2</v>
      </c>
      <c r="I78" s="58">
        <f t="shared" ca="1" si="7"/>
        <v>-2.87553778437033E-3</v>
      </c>
      <c r="J78" s="67">
        <f t="shared" ca="1" si="7"/>
        <v>-9.4451886112312256E-4</v>
      </c>
      <c r="K78" s="58">
        <f t="shared" ca="1" si="7"/>
        <v>1.1427767555163282E-3</v>
      </c>
      <c r="L78" s="58">
        <f t="shared" ca="1" si="3"/>
        <v>-1.1568169036486831E-2</v>
      </c>
      <c r="M78" s="67">
        <f t="shared" ref="M78:Y78" ca="1" si="8">IF(AND(M9&gt;=0,M9&lt;&gt;" ",M8&lt;&gt;" ",(M8)&gt;0),M9/M8-1," ")</f>
        <v>7.5663884688359495E-4</v>
      </c>
      <c r="N78" s="58">
        <f t="shared" ca="1" si="8"/>
        <v>2.6666127106017345E-2</v>
      </c>
      <c r="O78" s="60">
        <f t="shared" ca="1" si="8"/>
        <v>-2.1263529080369103E-2</v>
      </c>
      <c r="P78" s="59">
        <f t="shared" ca="1" si="8"/>
        <v>9.5098336818408846E-3</v>
      </c>
      <c r="Q78" s="58">
        <f t="shared" ca="1" si="8"/>
        <v>-1.8954365228470715E-3</v>
      </c>
      <c r="R78" s="58">
        <f t="shared" ca="1" si="8"/>
        <v>-4.819247224865042E-3</v>
      </c>
      <c r="S78" s="58" t="str">
        <f t="shared" ca="1" si="8"/>
        <v xml:space="preserve"> </v>
      </c>
      <c r="T78" s="58" t="str">
        <f t="shared" ca="1" si="8"/>
        <v xml:space="preserve"> </v>
      </c>
      <c r="U78" s="58">
        <f t="shared" ca="1" si="8"/>
        <v>-9.5647433174981256E-3</v>
      </c>
      <c r="V78" s="58" t="str">
        <f t="shared" ca="1" si="8"/>
        <v xml:space="preserve"> </v>
      </c>
      <c r="W78" s="58" t="str">
        <f t="shared" ca="1" si="8"/>
        <v xml:space="preserve"> </v>
      </c>
      <c r="X78" s="58">
        <f t="shared" ca="1" si="8"/>
        <v>5.4793214394339707E-3</v>
      </c>
      <c r="Y78" s="60">
        <f t="shared" ca="1" si="8"/>
        <v>-8.0540994897310481E-2</v>
      </c>
    </row>
    <row r="79" spans="1:25" s="33" customFormat="1" x14ac:dyDescent="0.2">
      <c r="A79" s="20">
        <v>38442</v>
      </c>
      <c r="B79" s="62">
        <f t="shared" ref="B79:K79" ca="1" si="9">IF(AND(B10&gt;=0, (B9)&gt;0),B10/B9-1," ")</f>
        <v>-2.1441595790075985E-3</v>
      </c>
      <c r="C79" s="62">
        <f t="shared" ca="1" si="9"/>
        <v>-1.3465087885300098E-2</v>
      </c>
      <c r="D79" s="34">
        <f t="shared" ca="1" si="9"/>
        <v>-1.4618491008465018E-2</v>
      </c>
      <c r="E79" s="34">
        <f t="shared" ca="1" si="9"/>
        <v>7.7491097690463029E-3</v>
      </c>
      <c r="F79" s="34">
        <f t="shared" ca="1" si="9"/>
        <v>2.0291454301275547E-3</v>
      </c>
      <c r="G79" s="53">
        <f t="shared" ca="1" si="9"/>
        <v>-1.3555000540843354E-2</v>
      </c>
      <c r="H79" s="34">
        <f t="shared" ca="1" si="9"/>
        <v>5.3075936596463258E-2</v>
      </c>
      <c r="I79" s="34">
        <f t="shared" ca="1" si="9"/>
        <v>4.1955814283702875E-3</v>
      </c>
      <c r="J79" s="63">
        <f t="shared" ca="1" si="9"/>
        <v>4.4087725682939727E-4</v>
      </c>
      <c r="K79" s="34">
        <f t="shared" ca="1" si="9"/>
        <v>2.5729891979632491E-2</v>
      </c>
      <c r="L79" s="34">
        <f t="shared" ca="1" si="3"/>
        <v>-3.4996895676974171E-3</v>
      </c>
      <c r="M79" s="63">
        <f t="shared" ref="M79:Y79" ca="1" si="10">IF(AND(M10&gt;=0,M10&lt;&gt;" ",M9&lt;&gt;" ",(M9)&gt;0),M10/M9-1," ")</f>
        <v>4.2558297935670897E-3</v>
      </c>
      <c r="N79" s="34">
        <f t="shared" ca="1" si="10"/>
        <v>2.6207378582774998E-2</v>
      </c>
      <c r="O79" s="54">
        <f t="shared" ca="1" si="10"/>
        <v>-1.7865738668175313E-2</v>
      </c>
      <c r="P79" s="53">
        <f t="shared" ca="1" si="10"/>
        <v>-4.7045533546119511E-3</v>
      </c>
      <c r="Q79" s="34">
        <f t="shared" ca="1" si="10"/>
        <v>-1.5275758689775931E-2</v>
      </c>
      <c r="R79" s="34">
        <f t="shared" ca="1" si="10"/>
        <v>-4.5137373044275009E-3</v>
      </c>
      <c r="S79" s="34" t="str">
        <f t="shared" ca="1" si="10"/>
        <v xml:space="preserve"> </v>
      </c>
      <c r="T79" s="34" t="str">
        <f t="shared" ca="1" si="10"/>
        <v xml:space="preserve"> </v>
      </c>
      <c r="U79" s="34">
        <f t="shared" ca="1" si="10"/>
        <v>-2.5935267600176615E-2</v>
      </c>
      <c r="V79" s="34" t="str">
        <f t="shared" ca="1" si="10"/>
        <v xml:space="preserve"> </v>
      </c>
      <c r="W79" s="34" t="str">
        <f t="shared" ca="1" si="10"/>
        <v xml:space="preserve"> </v>
      </c>
      <c r="X79" s="34">
        <f t="shared" ca="1" si="10"/>
        <v>4.6510526987586509E-3</v>
      </c>
      <c r="Y79" s="54">
        <f t="shared" ca="1" si="10"/>
        <v>8.8806970336624991E-2</v>
      </c>
    </row>
    <row r="80" spans="1:25" s="33" customFormat="1" x14ac:dyDescent="0.2">
      <c r="A80" s="20">
        <v>38625</v>
      </c>
      <c r="B80" s="62">
        <f t="shared" ref="B80:K80" ca="1" si="11">IF(AND(B11&gt;=0, (B10)&gt;0),B11/B10-1," ")</f>
        <v>-1.0221213936224438E-2</v>
      </c>
      <c r="C80" s="62">
        <f t="shared" ca="1" si="11"/>
        <v>4.8672054060627801E-4</v>
      </c>
      <c r="D80" s="34">
        <f t="shared" ca="1" si="11"/>
        <v>4.4782355404437979E-4</v>
      </c>
      <c r="E80" s="34">
        <f t="shared" ca="1" si="11"/>
        <v>-9.1611211728931385E-3</v>
      </c>
      <c r="F80" s="34">
        <f t="shared" ca="1" si="11"/>
        <v>7.5964959656691367E-3</v>
      </c>
      <c r="G80" s="53">
        <f t="shared" ca="1" si="11"/>
        <v>-2.936011179733411E-3</v>
      </c>
      <c r="H80" s="34">
        <f t="shared" ca="1" si="11"/>
        <v>-1.4977027289458045E-2</v>
      </c>
      <c r="I80" s="34">
        <f t="shared" ca="1" si="11"/>
        <v>-1.5317581593600305E-2</v>
      </c>
      <c r="J80" s="63">
        <f t="shared" ca="1" si="11"/>
        <v>-7.3152361917334652E-3</v>
      </c>
      <c r="K80" s="34">
        <f t="shared" ca="1" si="11"/>
        <v>3.8462283914615369E-3</v>
      </c>
      <c r="L80" s="34">
        <f t="shared" ca="1" si="3"/>
        <v>-2.5257810603095177E-2</v>
      </c>
      <c r="M80" s="63">
        <f t="shared" ref="M80:Y80" ca="1" si="12">IF(AND(M11&gt;=0,M11&lt;&gt;" ",M10&lt;&gt;" ",(M10)&gt;0),M11/M10-1," ")</f>
        <v>-1.9036361422050563E-2</v>
      </c>
      <c r="N80" s="34">
        <f t="shared" ca="1" si="12"/>
        <v>-1.3986097372933437E-2</v>
      </c>
      <c r="O80" s="54">
        <f t="shared" ca="1" si="12"/>
        <v>-5.9113900989964052E-2</v>
      </c>
      <c r="P80" s="53">
        <f t="shared" ca="1" si="12"/>
        <v>-2.5064054042709727E-2</v>
      </c>
      <c r="Q80" s="34">
        <f t="shared" ca="1" si="12"/>
        <v>9.7056530190349211E-3</v>
      </c>
      <c r="R80" s="34">
        <f t="shared" ca="1" si="12"/>
        <v>-3.8387235739280046E-3</v>
      </c>
      <c r="S80" s="34" t="str">
        <f t="shared" ca="1" si="12"/>
        <v xml:space="preserve"> </v>
      </c>
      <c r="T80" s="34" t="str">
        <f t="shared" ca="1" si="12"/>
        <v xml:space="preserve"> </v>
      </c>
      <c r="U80" s="34">
        <f t="shared" ca="1" si="12"/>
        <v>-1.4150945754117461E-2</v>
      </c>
      <c r="V80" s="34" t="str">
        <f t="shared" ca="1" si="12"/>
        <v xml:space="preserve"> </v>
      </c>
      <c r="W80" s="34" t="str">
        <f t="shared" ca="1" si="12"/>
        <v xml:space="preserve"> </v>
      </c>
      <c r="X80" s="34">
        <f t="shared" ca="1" si="12"/>
        <v>-7.4762213476309292E-3</v>
      </c>
      <c r="Y80" s="54">
        <f t="shared" ca="1" si="12"/>
        <v>-1.9208586649074877E-2</v>
      </c>
    </row>
    <row r="81" spans="1:25" s="33" customFormat="1" ht="10.8" thickBot="1" x14ac:dyDescent="0.25">
      <c r="A81" s="26">
        <v>38717</v>
      </c>
      <c r="B81" s="64">
        <f t="shared" ref="B81:K81" ca="1" si="13">IF(AND(B12&gt;=0, (B11)&gt;0),B12/B11-1," ")</f>
        <v>1.3779820428070133E-2</v>
      </c>
      <c r="C81" s="64">
        <f t="shared" ca="1" si="13"/>
        <v>-9.5531460815445612E-3</v>
      </c>
      <c r="D81" s="55">
        <f t="shared" ca="1" si="13"/>
        <v>-1.0074337664182864E-2</v>
      </c>
      <c r="E81" s="55">
        <f t="shared" ca="1" si="13"/>
        <v>2.7280799012472379E-2</v>
      </c>
      <c r="F81" s="55">
        <f t="shared" ca="1" si="13"/>
        <v>-5.1639402093029974E-3</v>
      </c>
      <c r="G81" s="56">
        <f t="shared" ca="1" si="13"/>
        <v>2.4311180704295055E-4</v>
      </c>
      <c r="H81" s="55">
        <f t="shared" ca="1" si="13"/>
        <v>2.2413913695380483E-2</v>
      </c>
      <c r="I81" s="55">
        <f t="shared" ca="1" si="13"/>
        <v>-7.5888333103791838E-3</v>
      </c>
      <c r="J81" s="65">
        <f t="shared" ca="1" si="13"/>
        <v>-6.3529484396838143E-3</v>
      </c>
      <c r="K81" s="55">
        <f t="shared" ca="1" si="13"/>
        <v>1.4518287824476506E-2</v>
      </c>
      <c r="L81" s="55">
        <f t="shared" ca="1" si="3"/>
        <v>-3.6267193441041901E-2</v>
      </c>
      <c r="M81" s="65">
        <f t="shared" ref="M81:Y81" ca="1" si="14">IF(AND(M12&gt;=0,M12&lt;&gt;" ",M11&lt;&gt;" ",(M11)&gt;0),M12/M11-1," ")</f>
        <v>-3.9755007668545561E-2</v>
      </c>
      <c r="N81" s="55">
        <f t="shared" ca="1" si="14"/>
        <v>4.7717414565947136E-2</v>
      </c>
      <c r="O81" s="57">
        <f t="shared" ca="1" si="14"/>
        <v>-2.0956439566426011E-2</v>
      </c>
      <c r="P81" s="56">
        <f t="shared" ca="1" si="14"/>
        <v>-4.1039791209451115E-2</v>
      </c>
      <c r="Q81" s="55">
        <f t="shared" ca="1" si="14"/>
        <v>1.7904513024189495E-3</v>
      </c>
      <c r="R81" s="55">
        <f t="shared" ca="1" si="14"/>
        <v>-6.1434477311747004E-3</v>
      </c>
      <c r="S81" s="55" t="str">
        <f t="shared" ca="1" si="14"/>
        <v xml:space="preserve"> </v>
      </c>
      <c r="T81" s="55" t="str">
        <f t="shared" ca="1" si="14"/>
        <v xml:space="preserve"> </v>
      </c>
      <c r="U81" s="55">
        <f t="shared" ca="1" si="14"/>
        <v>-6.9244211890830965E-3</v>
      </c>
      <c r="V81" s="55" t="str">
        <f t="shared" ca="1" si="14"/>
        <v xml:space="preserve"> </v>
      </c>
      <c r="W81" s="55" t="str">
        <f t="shared" ca="1" si="14"/>
        <v xml:space="preserve"> </v>
      </c>
      <c r="X81" s="55">
        <f t="shared" ca="1" si="14"/>
        <v>-4.4928238831075662E-3</v>
      </c>
      <c r="Y81" s="57">
        <f t="shared" ca="1" si="14"/>
        <v>3.5396568310962717E-2</v>
      </c>
    </row>
    <row r="82" spans="1:25" s="33" customFormat="1" x14ac:dyDescent="0.2">
      <c r="A82" s="20">
        <v>38807</v>
      </c>
      <c r="B82" s="66">
        <f t="shared" ref="B82:K82" ca="1" si="15">IF(AND(B13&gt;=0, (B12)&gt;0),B13/B12-1," ")</f>
        <v>6.7154425696276387E-3</v>
      </c>
      <c r="C82" s="66">
        <f t="shared" ca="1" si="15"/>
        <v>-8.7198618849959608E-4</v>
      </c>
      <c r="D82" s="58">
        <f t="shared" ca="1" si="15"/>
        <v>-7.0441392733000541E-4</v>
      </c>
      <c r="E82" s="58">
        <f t="shared" ca="1" si="15"/>
        <v>1.0402125785608396E-2</v>
      </c>
      <c r="F82" s="58">
        <f t="shared" ca="1" si="15"/>
        <v>1.9970065457606268E-3</v>
      </c>
      <c r="G82" s="59">
        <f t="shared" ca="1" si="15"/>
        <v>4.2641181818667828E-3</v>
      </c>
      <c r="H82" s="58">
        <f t="shared" ca="1" si="15"/>
        <v>-8.3797852057738931E-2</v>
      </c>
      <c r="I82" s="58">
        <f t="shared" ca="1" si="15"/>
        <v>1.058849746960755E-2</v>
      </c>
      <c r="J82" s="67">
        <f t="shared" ca="1" si="15"/>
        <v>2.1590019446727338E-2</v>
      </c>
      <c r="K82" s="58">
        <f t="shared" ca="1" si="15"/>
        <v>-3.608060963497528E-3</v>
      </c>
      <c r="L82" s="58">
        <f t="shared" ca="1" si="3"/>
        <v>-8.4271504580052392E-3</v>
      </c>
      <c r="M82" s="67">
        <f t="shared" ref="M82:Y82" ca="1" si="16">IF(AND(M13&gt;=0,M13&lt;&gt;" ",M12&lt;&gt;" ",(M12)&gt;0),M13/M12-1," ")</f>
        <v>-1.0363146278546953E-3</v>
      </c>
      <c r="N82" s="58">
        <f t="shared" ca="1" si="16"/>
        <v>5.519580451983197E-3</v>
      </c>
      <c r="O82" s="60">
        <f t="shared" ca="1" si="16"/>
        <v>-3.0841586864826853E-2</v>
      </c>
      <c r="P82" s="59">
        <f t="shared" ca="1" si="16"/>
        <v>-0.10188237746244144</v>
      </c>
      <c r="Q82" s="58">
        <f t="shared" ca="1" si="16"/>
        <v>2.9155921749750568E-3</v>
      </c>
      <c r="R82" s="58">
        <f t="shared" ca="1" si="16"/>
        <v>-5.0347619403676713E-3</v>
      </c>
      <c r="S82" s="58" t="str">
        <f t="shared" ca="1" si="16"/>
        <v xml:space="preserve"> </v>
      </c>
      <c r="T82" s="58" t="str">
        <f t="shared" ca="1" si="16"/>
        <v xml:space="preserve"> </v>
      </c>
      <c r="U82" s="58">
        <f t="shared" ca="1" si="16"/>
        <v>-5.6049198490932817E-3</v>
      </c>
      <c r="V82" s="58" t="str">
        <f t="shared" ca="1" si="16"/>
        <v xml:space="preserve"> </v>
      </c>
      <c r="W82" s="58" t="str">
        <f t="shared" ca="1" si="16"/>
        <v xml:space="preserve"> </v>
      </c>
      <c r="X82" s="58">
        <f t="shared" ca="1" si="16"/>
        <v>6.5816420156638245E-2</v>
      </c>
      <c r="Y82" s="60">
        <f t="shared" ca="1" si="16"/>
        <v>-2.6687611503669606E-2</v>
      </c>
    </row>
    <row r="83" spans="1:25" s="33" customFormat="1" x14ac:dyDescent="0.2">
      <c r="A83" s="20">
        <v>38898</v>
      </c>
      <c r="B83" s="62">
        <f t="shared" ref="B83:K83" ca="1" si="17">IF(AND(B14&gt;=0, (B13)&gt;0),B14/B13-1," ")</f>
        <v>-3.0179467160882378E-3</v>
      </c>
      <c r="C83" s="62">
        <f t="shared" ca="1" si="17"/>
        <v>-6.2725285182536616E-3</v>
      </c>
      <c r="D83" s="34">
        <f t="shared" ca="1" si="17"/>
        <v>-6.4029194922196053E-3</v>
      </c>
      <c r="E83" s="34">
        <f t="shared" ca="1" si="17"/>
        <v>5.2038888936896122E-3</v>
      </c>
      <c r="F83" s="34">
        <f t="shared" ca="1" si="17"/>
        <v>1.9838309833948298E-3</v>
      </c>
      <c r="G83" s="53">
        <f t="shared" ca="1" si="17"/>
        <v>1.0927235969866445E-3</v>
      </c>
      <c r="H83" s="34">
        <f t="shared" ca="1" si="17"/>
        <v>7.8707202155995359E-2</v>
      </c>
      <c r="I83" s="34">
        <f t="shared" ca="1" si="17"/>
        <v>-6.4469909466046138E-3</v>
      </c>
      <c r="J83" s="63">
        <f t="shared" ca="1" si="17"/>
        <v>-1.6624552568295203E-2</v>
      </c>
      <c r="K83" s="34">
        <f t="shared" ca="1" si="17"/>
        <v>-1.1627167689113205E-2</v>
      </c>
      <c r="L83" s="34">
        <f t="shared" ca="1" si="3"/>
        <v>-2.2619259279669901E-2</v>
      </c>
      <c r="M83" s="63">
        <f t="shared" ref="M83:Y83" ca="1" si="18">IF(AND(M14&gt;=0,M14&lt;&gt;" ",M13&lt;&gt;" ",(M13)&gt;0),M14/M13-1," ")</f>
        <v>-3.2040136058792634E-2</v>
      </c>
      <c r="N83" s="34">
        <f t="shared" ca="1" si="18"/>
        <v>-1.350216598698728E-2</v>
      </c>
      <c r="O83" s="54">
        <f t="shared" ca="1" si="18"/>
        <v>-4.7590117395103437E-2</v>
      </c>
      <c r="P83" s="53">
        <f t="shared" ca="1" si="18"/>
        <v>-2.2722646540108693E-3</v>
      </c>
      <c r="Q83" s="34">
        <f t="shared" ca="1" si="18"/>
        <v>1.8610921687387538E-3</v>
      </c>
      <c r="R83" s="34">
        <f t="shared" ca="1" si="18"/>
        <v>-1.8864018360755797E-3</v>
      </c>
      <c r="S83" s="34">
        <f t="shared" ca="1" si="18"/>
        <v>-5.3426329561117036E-3</v>
      </c>
      <c r="T83" s="34" t="str">
        <f t="shared" ca="1" si="18"/>
        <v xml:space="preserve"> </v>
      </c>
      <c r="U83" s="34">
        <f t="shared" ca="1" si="18"/>
        <v>-5.7843222999277577E-3</v>
      </c>
      <c r="V83" s="34">
        <f t="shared" ca="1" si="18"/>
        <v>2.5135732473321237E-2</v>
      </c>
      <c r="W83" s="34" t="str">
        <f t="shared" ca="1" si="18"/>
        <v xml:space="preserve"> </v>
      </c>
      <c r="X83" s="34">
        <f t="shared" ca="1" si="18"/>
        <v>-9.2276537412520065E-3</v>
      </c>
      <c r="Y83" s="54">
        <f t="shared" ca="1" si="18"/>
        <v>3.7542254915874151E-2</v>
      </c>
    </row>
    <row r="84" spans="1:25" s="33" customFormat="1" x14ac:dyDescent="0.2">
      <c r="A84" s="20">
        <v>38990</v>
      </c>
      <c r="B84" s="62">
        <f t="shared" ref="B84:K84" ca="1" si="19">IF(AND(B15&gt;=0, (B14)&gt;0),B15/B14-1," ")</f>
        <v>-6.6301398055634841E-5</v>
      </c>
      <c r="C84" s="62">
        <f t="shared" ca="1" si="19"/>
        <v>-4.575162017602219E-3</v>
      </c>
      <c r="D84" s="34">
        <f t="shared" ca="1" si="19"/>
        <v>-5.2827960985822875E-3</v>
      </c>
      <c r="E84" s="34">
        <f t="shared" ca="1" si="19"/>
        <v>2.7622447728175015E-3</v>
      </c>
      <c r="F84" s="34">
        <f t="shared" ca="1" si="19"/>
        <v>-1.5514855718892218E-3</v>
      </c>
      <c r="G84" s="53">
        <f t="shared" ca="1" si="19"/>
        <v>-5.7585999146971822E-3</v>
      </c>
      <c r="H84" s="34">
        <f t="shared" ca="1" si="19"/>
        <v>-3.6272847022188026E-2</v>
      </c>
      <c r="I84" s="34">
        <f t="shared" ca="1" si="19"/>
        <v>-1.0008314481414815E-2</v>
      </c>
      <c r="J84" s="63">
        <f t="shared" ca="1" si="19"/>
        <v>1.6641550738460964E-4</v>
      </c>
      <c r="K84" s="34">
        <f t="shared" ca="1" si="19"/>
        <v>1.1505123815779283E-2</v>
      </c>
      <c r="L84" s="34">
        <f t="shared" ca="1" si="3"/>
        <v>-4.9794236562020422E-2</v>
      </c>
      <c r="M84" s="63">
        <f t="shared" ref="M84:Y84" ca="1" si="20">IF(AND(M15&gt;=0,M15&lt;&gt;" ",M14&lt;&gt;" ",(M14)&gt;0),M15/M14-1," ")</f>
        <v>-2.8583902802139294E-2</v>
      </c>
      <c r="N84" s="34">
        <f t="shared" ca="1" si="20"/>
        <v>9.1879895149948876E-3</v>
      </c>
      <c r="O84" s="54">
        <f t="shared" ca="1" si="20"/>
        <v>-0.120767190461604</v>
      </c>
      <c r="P84" s="53">
        <f t="shared" ca="1" si="20"/>
        <v>5.0019907230836047E-4</v>
      </c>
      <c r="Q84" s="34">
        <f t="shared" ca="1" si="20"/>
        <v>-4.1038793420131725E-3</v>
      </c>
      <c r="R84" s="34">
        <f t="shared" ca="1" si="20"/>
        <v>-5.3699659820699575E-3</v>
      </c>
      <c r="S84" s="34">
        <f t="shared" ca="1" si="20"/>
        <v>1.1337417910016967E-2</v>
      </c>
      <c r="T84" s="34" t="str">
        <f t="shared" ca="1" si="20"/>
        <v xml:space="preserve"> </v>
      </c>
      <c r="U84" s="34">
        <f t="shared" ca="1" si="20"/>
        <v>-5.5769015491594631E-3</v>
      </c>
      <c r="V84" s="34">
        <f t="shared" ca="1" si="20"/>
        <v>9.7652525547133884E-3</v>
      </c>
      <c r="W84" s="34" t="str">
        <f t="shared" ca="1" si="20"/>
        <v xml:space="preserve"> </v>
      </c>
      <c r="X84" s="34">
        <f t="shared" ca="1" si="20"/>
        <v>8.5172802019199967E-3</v>
      </c>
      <c r="Y84" s="54">
        <f t="shared" ca="1" si="20"/>
        <v>-2.4994238075992659E-2</v>
      </c>
    </row>
    <row r="85" spans="1:25" s="33" customFormat="1" ht="10.8" thickBot="1" x14ac:dyDescent="0.25">
      <c r="A85" s="26">
        <v>39082</v>
      </c>
      <c r="B85" s="64">
        <f t="shared" ref="B85:K85" ca="1" si="21">IF(AND(B16&gt;=0, (B15)&gt;0),B16/B15-1," ")</f>
        <v>5.8524198855161025E-3</v>
      </c>
      <c r="C85" s="64">
        <f t="shared" ca="1" si="21"/>
        <v>-8.8799854188353899E-3</v>
      </c>
      <c r="D85" s="55">
        <f t="shared" ca="1" si="21"/>
        <v>-9.6855547097134398E-3</v>
      </c>
      <c r="E85" s="55">
        <f t="shared" ca="1" si="21"/>
        <v>1.4662755622153467E-2</v>
      </c>
      <c r="F85" s="55">
        <f t="shared" ca="1" si="21"/>
        <v>1.289350059542782E-3</v>
      </c>
      <c r="G85" s="56">
        <f t="shared" ca="1" si="21"/>
        <v>-9.6061766147881311E-4</v>
      </c>
      <c r="H85" s="55">
        <f t="shared" ca="1" si="21"/>
        <v>1.1117850312452049E-2</v>
      </c>
      <c r="I85" s="55">
        <f t="shared" ca="1" si="21"/>
        <v>-9.7315509484572349E-3</v>
      </c>
      <c r="J85" s="65">
        <f t="shared" ca="1" si="21"/>
        <v>-1.3500029859076168E-2</v>
      </c>
      <c r="K85" s="55">
        <f t="shared" ca="1" si="21"/>
        <v>-6.4976224625243884E-3</v>
      </c>
      <c r="L85" s="55">
        <f t="shared" ca="1" si="3"/>
        <v>-2.3006541069359288E-2</v>
      </c>
      <c r="M85" s="65">
        <f t="shared" ref="M85:Y85" ca="1" si="22">IF(AND(M16&gt;=0,M16&lt;&gt;" ",M15&lt;&gt;" ",(M15)&gt;0),M16/M15-1," ")</f>
        <v>-1.6998332575089203E-2</v>
      </c>
      <c r="N85" s="55">
        <f t="shared" ca="1" si="22"/>
        <v>7.9026138771005616E-3</v>
      </c>
      <c r="O85" s="57">
        <f t="shared" ca="1" si="22"/>
        <v>-0.13109527585071312</v>
      </c>
      <c r="P85" s="56">
        <f t="shared" ca="1" si="22"/>
        <v>-5.8562949774678685E-3</v>
      </c>
      <c r="Q85" s="55">
        <f t="shared" ca="1" si="22"/>
        <v>-7.7015933512336598E-3</v>
      </c>
      <c r="R85" s="55">
        <f t="shared" ca="1" si="22"/>
        <v>-6.1584057677050996E-3</v>
      </c>
      <c r="S85" s="55">
        <f t="shared" ca="1" si="22"/>
        <v>1.8110398762716251E-4</v>
      </c>
      <c r="T85" s="55" t="str">
        <f t="shared" ca="1" si="22"/>
        <v xml:space="preserve"> </v>
      </c>
      <c r="U85" s="55">
        <f t="shared" ca="1" si="22"/>
        <v>-5.5447179799166246E-3</v>
      </c>
      <c r="V85" s="55">
        <f t="shared" ca="1" si="22"/>
        <v>4.5943262405221397E-2</v>
      </c>
      <c r="W85" s="55" t="str">
        <f t="shared" ca="1" si="22"/>
        <v xml:space="preserve"> </v>
      </c>
      <c r="X85" s="55">
        <f t="shared" ca="1" si="22"/>
        <v>-1.0642115565354215E-2</v>
      </c>
      <c r="Y85" s="57">
        <f t="shared" ca="1" si="22"/>
        <v>-2.477885825174253E-2</v>
      </c>
    </row>
    <row r="86" spans="1:25" s="33" customFormat="1" x14ac:dyDescent="0.2">
      <c r="A86" s="20">
        <v>39172</v>
      </c>
      <c r="B86" s="62">
        <f t="shared" ref="B86:K86" ca="1" si="23">IF(AND(B17&gt;=0, (B16)&gt;0),B17/B16-1," ")</f>
        <v>-1.6591637249286917E-3</v>
      </c>
      <c r="C86" s="62">
        <f t="shared" ca="1" si="23"/>
        <v>-7.6744684879509473E-3</v>
      </c>
      <c r="D86" s="34">
        <f t="shared" ca="1" si="23"/>
        <v>-8.20710981449424E-3</v>
      </c>
      <c r="E86" s="34">
        <f t="shared" ca="1" si="23"/>
        <v>2.1489049136311777E-3</v>
      </c>
      <c r="F86" s="34">
        <f t="shared" ca="1" si="23"/>
        <v>-4.8652087405468558E-3</v>
      </c>
      <c r="G86" s="53">
        <f t="shared" ca="1" si="23"/>
        <v>9.4563040832751355E-4</v>
      </c>
      <c r="H86" s="34">
        <f t="shared" ca="1" si="23"/>
        <v>-2.7426305931483874E-2</v>
      </c>
      <c r="I86" s="34">
        <f t="shared" ca="1" si="23"/>
        <v>6.2234693782512451E-3</v>
      </c>
      <c r="J86" s="63">
        <f t="shared" ca="1" si="23"/>
        <v>7.7898078378437763E-3</v>
      </c>
      <c r="K86" s="34">
        <f t="shared" ca="1" si="23"/>
        <v>-1.9083396372196137E-2</v>
      </c>
      <c r="L86" s="34">
        <f t="shared" ca="1" si="3"/>
        <v>-2.9368631367953535E-2</v>
      </c>
      <c r="M86" s="63">
        <f t="shared" ref="M86:Y86" ca="1" si="24">IF(AND(M17&gt;=0,M17&lt;&gt;" ",M16&lt;&gt;" ",(M16)&gt;0),M17/M16-1," ")</f>
        <v>-2.7297183514351286E-2</v>
      </c>
      <c r="N86" s="34">
        <f t="shared" ca="1" si="24"/>
        <v>-1.1218368316022298E-2</v>
      </c>
      <c r="O86" s="54">
        <f t="shared" ca="1" si="24"/>
        <v>-5.0494309046021812E-2</v>
      </c>
      <c r="P86" s="53">
        <f t="shared" ca="1" si="24"/>
        <v>-2.1655289105183551E-3</v>
      </c>
      <c r="Q86" s="34">
        <f t="shared" ca="1" si="24"/>
        <v>-7.4304350538456632E-5</v>
      </c>
      <c r="R86" s="34">
        <f t="shared" ca="1" si="24"/>
        <v>-1.91780429552868E-3</v>
      </c>
      <c r="S86" s="34">
        <f t="shared" ca="1" si="24"/>
        <v>8.6410489102080046E-3</v>
      </c>
      <c r="T86" s="34" t="str">
        <f t="shared" ca="1" si="24"/>
        <v xml:space="preserve"> </v>
      </c>
      <c r="U86" s="34">
        <f t="shared" ca="1" si="24"/>
        <v>-9.4957462112377211E-4</v>
      </c>
      <c r="V86" s="34">
        <f t="shared" ca="1" si="24"/>
        <v>-2.857647934984886E-3</v>
      </c>
      <c r="W86" s="34" t="str">
        <f t="shared" ca="1" si="24"/>
        <v xml:space="preserve"> </v>
      </c>
      <c r="X86" s="34">
        <f t="shared" ca="1" si="24"/>
        <v>-1.4478734673949889E-2</v>
      </c>
      <c r="Y86" s="54">
        <f t="shared" ca="1" si="24"/>
        <v>-1.0880356475581165E-2</v>
      </c>
    </row>
    <row r="87" spans="1:25" s="33" customFormat="1" x14ac:dyDescent="0.2">
      <c r="A87" s="20">
        <v>39263</v>
      </c>
      <c r="B87" s="62">
        <f t="shared" ref="B87:K87" ca="1" si="25">IF(AND(B18&gt;=0, (B17)&gt;0),B18/B17-1," ")</f>
        <v>3.7997183086673214E-3</v>
      </c>
      <c r="C87" s="62">
        <f t="shared" ca="1" si="25"/>
        <v>1.8268665831391306E-3</v>
      </c>
      <c r="D87" s="34">
        <f t="shared" ca="1" si="25"/>
        <v>2.1586516769476205E-3</v>
      </c>
      <c r="E87" s="34">
        <f t="shared" ca="1" si="25"/>
        <v>3.5432860713469072E-3</v>
      </c>
      <c r="F87" s="34">
        <f t="shared" ca="1" si="25"/>
        <v>-6.4733179035343369E-3</v>
      </c>
      <c r="G87" s="53">
        <f t="shared" ca="1" si="25"/>
        <v>4.7700985930483331E-3</v>
      </c>
      <c r="H87" s="34">
        <f t="shared" ca="1" si="25"/>
        <v>4.2788663981815356E-2</v>
      </c>
      <c r="I87" s="34">
        <f t="shared" ca="1" si="25"/>
        <v>-6.5865638306217278E-3</v>
      </c>
      <c r="J87" s="63">
        <f t="shared" ca="1" si="25"/>
        <v>-2.1322663063531588E-2</v>
      </c>
      <c r="K87" s="34">
        <f t="shared" ca="1" si="25"/>
        <v>-1.6404925274649984E-2</v>
      </c>
      <c r="L87" s="34">
        <f t="shared" ca="1" si="3"/>
        <v>-1.4875232431456609E-2</v>
      </c>
      <c r="M87" s="63">
        <f t="shared" ref="M87:Y87" ca="1" si="26">IF(AND(M18&gt;=0,M18&lt;&gt;" ",M17&lt;&gt;" ",(M17)&gt;0),M18/M17-1," ")</f>
        <v>-6.5218568223862627E-3</v>
      </c>
      <c r="N87" s="34">
        <f t="shared" ca="1" si="26"/>
        <v>-1.7928247614454773E-2</v>
      </c>
      <c r="O87" s="54">
        <f t="shared" ca="1" si="26"/>
        <v>-5.032167650852748E-2</v>
      </c>
      <c r="P87" s="53">
        <f t="shared" ca="1" si="26"/>
        <v>-5.5262471224941656E-3</v>
      </c>
      <c r="Q87" s="34">
        <f t="shared" ca="1" si="26"/>
        <v>1.3685452407961041E-3</v>
      </c>
      <c r="R87" s="34">
        <f t="shared" ca="1" si="26"/>
        <v>-1.6530445424385309E-3</v>
      </c>
      <c r="S87" s="34">
        <f t="shared" ca="1" si="26"/>
        <v>-6.1849968940491662E-3</v>
      </c>
      <c r="T87" s="34" t="str">
        <f t="shared" ca="1" si="26"/>
        <v xml:space="preserve"> </v>
      </c>
      <c r="U87" s="34">
        <f t="shared" ca="1" si="26"/>
        <v>7.9838526962732193E-3</v>
      </c>
      <c r="V87" s="34">
        <f t="shared" ca="1" si="26"/>
        <v>6.3202544106721881E-4</v>
      </c>
      <c r="W87" s="34" t="str">
        <f t="shared" ca="1" si="26"/>
        <v xml:space="preserve"> </v>
      </c>
      <c r="X87" s="34">
        <f t="shared" ca="1" si="26"/>
        <v>-1.7543173144849877E-2</v>
      </c>
      <c r="Y87" s="54">
        <f t="shared" ca="1" si="26"/>
        <v>-1.8207994521979298E-4</v>
      </c>
    </row>
    <row r="88" spans="1:25" s="33" customFormat="1" x14ac:dyDescent="0.2">
      <c r="A88" s="20">
        <v>39355</v>
      </c>
      <c r="B88" s="62">
        <f t="shared" ref="B88:K88" ca="1" si="27">IF(AND(B19&gt;=0, (B18)&gt;0),B19/B18-1," ")</f>
        <v>6.9469480062256395E-5</v>
      </c>
      <c r="C88" s="62">
        <f t="shared" ca="1" si="27"/>
        <v>-7.4743148275201454E-3</v>
      </c>
      <c r="D88" s="34">
        <f t="shared" ca="1" si="27"/>
        <v>-8.2258413337367164E-3</v>
      </c>
      <c r="E88" s="34">
        <f t="shared" ca="1" si="27"/>
        <v>3.8976399098000769E-3</v>
      </c>
      <c r="F88" s="34">
        <f t="shared" ca="1" si="27"/>
        <v>-4.847560308323895E-3</v>
      </c>
      <c r="G88" s="53">
        <f t="shared" ca="1" si="27"/>
        <v>-1.81629584983245E-5</v>
      </c>
      <c r="H88" s="34">
        <f t="shared" ca="1" si="27"/>
        <v>3.8127196840895827E-3</v>
      </c>
      <c r="I88" s="34">
        <f t="shared" ca="1" si="27"/>
        <v>-6.3736472316081594E-3</v>
      </c>
      <c r="J88" s="63">
        <f t="shared" ca="1" si="27"/>
        <v>1.5141270315179867E-3</v>
      </c>
      <c r="K88" s="34">
        <f t="shared" ca="1" si="27"/>
        <v>-1.4934160057673673E-2</v>
      </c>
      <c r="L88" s="34">
        <f t="shared" ca="1" si="3"/>
        <v>-7.2329941193964853E-3</v>
      </c>
      <c r="M88" s="63">
        <f t="shared" ref="M88:Y88" ca="1" si="28">IF(AND(M19&gt;=0,M19&lt;&gt;" ",M18&lt;&gt;" ",(M18)&gt;0),M19/M18-1," ")</f>
        <v>-5.0066429857370531E-3</v>
      </c>
      <c r="N88" s="34">
        <f t="shared" ca="1" si="28"/>
        <v>-1.1714444613420194E-2</v>
      </c>
      <c r="O88" s="54">
        <f t="shared" ca="1" si="28"/>
        <v>2.2551460869281392E-2</v>
      </c>
      <c r="P88" s="53">
        <f t="shared" ca="1" si="28"/>
        <v>3.2919763833645366E-3</v>
      </c>
      <c r="Q88" s="34">
        <f t="shared" ca="1" si="28"/>
        <v>-2.7154862303852001E-3</v>
      </c>
      <c r="R88" s="34">
        <f t="shared" ca="1" si="28"/>
        <v>-2.197134652796584E-3</v>
      </c>
      <c r="S88" s="34">
        <f t="shared" ca="1" si="28"/>
        <v>8.6266694223142704E-3</v>
      </c>
      <c r="T88" s="34" t="str">
        <f t="shared" ca="1" si="28"/>
        <v xml:space="preserve"> </v>
      </c>
      <c r="U88" s="34">
        <f t="shared" ca="1" si="28"/>
        <v>2.9670956483871525E-3</v>
      </c>
      <c r="V88" s="34">
        <f t="shared" ca="1" si="28"/>
        <v>4.6914524385632816E-3</v>
      </c>
      <c r="W88" s="34" t="str">
        <f t="shared" ca="1" si="28"/>
        <v xml:space="preserve"> </v>
      </c>
      <c r="X88" s="34">
        <f t="shared" ca="1" si="28"/>
        <v>-1.5503820172118044E-3</v>
      </c>
      <c r="Y88" s="54">
        <f t="shared" ca="1" si="28"/>
        <v>-2.1622696673997743E-2</v>
      </c>
    </row>
    <row r="89" spans="1:25" s="33" customFormat="1" ht="10.8" thickBot="1" x14ac:dyDescent="0.25">
      <c r="A89" s="26">
        <v>39447</v>
      </c>
      <c r="B89" s="64">
        <f t="shared" ref="B89:K89" ca="1" si="29">IF(AND(B20&gt;=0, (B19)&gt;0),B20/B19-1," ")</f>
        <v>1.7708091982775453E-3</v>
      </c>
      <c r="C89" s="64">
        <f t="shared" ca="1" si="29"/>
        <v>5.4200649839075687E-4</v>
      </c>
      <c r="D89" s="55">
        <f t="shared" ca="1" si="29"/>
        <v>2.7586677352942068E-4</v>
      </c>
      <c r="E89" s="55">
        <f t="shared" ca="1" si="29"/>
        <v>2.6168571651148387E-3</v>
      </c>
      <c r="F89" s="55">
        <f t="shared" ca="1" si="29"/>
        <v>1.2901564759963957E-3</v>
      </c>
      <c r="G89" s="56">
        <f t="shared" ca="1" si="29"/>
        <v>-1.1052074920251398E-3</v>
      </c>
      <c r="H89" s="55">
        <f t="shared" ca="1" si="29"/>
        <v>5.1963579668145909E-2</v>
      </c>
      <c r="I89" s="55">
        <f t="shared" ca="1" si="29"/>
        <v>2.4755767450344024E-3</v>
      </c>
      <c r="J89" s="65">
        <f t="shared" ca="1" si="29"/>
        <v>5.9219636729956893E-3</v>
      </c>
      <c r="K89" s="55">
        <f t="shared" ca="1" si="29"/>
        <v>-1.4521849485953031E-2</v>
      </c>
      <c r="L89" s="55">
        <f t="shared" ca="1" si="3"/>
        <v>6.7066431947782057E-4</v>
      </c>
      <c r="M89" s="65">
        <f t="shared" ref="M89:Y89" ca="1" si="30">IF(AND(M20&gt;=0,M20&lt;&gt;" ",M19&lt;&gt;" ",(M19)&gt;0),M20/M19-1," ")</f>
        <v>1.0769505109562427E-2</v>
      </c>
      <c r="N89" s="55">
        <f t="shared" ca="1" si="30"/>
        <v>-1.014111134306217E-2</v>
      </c>
      <c r="O89" s="57">
        <f t="shared" ca="1" si="30"/>
        <v>-7.2604130181045501E-2</v>
      </c>
      <c r="P89" s="56">
        <f t="shared" ca="1" si="30"/>
        <v>7.3665313048068004E-3</v>
      </c>
      <c r="Q89" s="55">
        <f t="shared" ca="1" si="30"/>
        <v>-8.7988842986075344E-4</v>
      </c>
      <c r="R89" s="55">
        <f t="shared" ca="1" si="30"/>
        <v>-2.7988799919290708E-3</v>
      </c>
      <c r="S89" s="55">
        <f t="shared" ca="1" si="30"/>
        <v>2.8763275494818608E-3</v>
      </c>
      <c r="T89" s="55" t="str">
        <f t="shared" ca="1" si="30"/>
        <v xml:space="preserve"> </v>
      </c>
      <c r="U89" s="55">
        <f t="shared" ca="1" si="30"/>
        <v>2.2033877091125476E-3</v>
      </c>
      <c r="V89" s="55">
        <f t="shared" ca="1" si="30"/>
        <v>9.9882734334650891E-3</v>
      </c>
      <c r="W89" s="55" t="str">
        <f t="shared" ca="1" si="30"/>
        <v xml:space="preserve"> </v>
      </c>
      <c r="X89" s="55">
        <f t="shared" ca="1" si="30"/>
        <v>-1.3434252207650488E-2</v>
      </c>
      <c r="Y89" s="57">
        <f t="shared" ca="1" si="30"/>
        <v>-2.4349981356981076E-2</v>
      </c>
    </row>
    <row r="90" spans="1:25" s="33" customFormat="1" x14ac:dyDescent="0.2">
      <c r="A90" s="14">
        <v>39538</v>
      </c>
      <c r="B90" s="66">
        <f t="shared" ref="B90:K90" ca="1" si="31">IF(AND(B21&gt;=0, (B20)&gt;0),B21/B20-1," ")</f>
        <v>-6.8419606457646998E-3</v>
      </c>
      <c r="C90" s="66">
        <f t="shared" ca="1" si="31"/>
        <v>-1.2855691640591194E-2</v>
      </c>
      <c r="D90" s="58">
        <f t="shared" ca="1" si="31"/>
        <v>-1.4051726398079278E-2</v>
      </c>
      <c r="E90" s="58">
        <f t="shared" ca="1" si="31"/>
        <v>-4.1686678638562791E-3</v>
      </c>
      <c r="F90" s="58">
        <f t="shared" ca="1" si="31"/>
        <v>-1.2020605321661382E-2</v>
      </c>
      <c r="G90" s="59">
        <f t="shared" ca="1" si="31"/>
        <v>-7.5684596711538266E-3</v>
      </c>
      <c r="H90" s="58">
        <f t="shared" ca="1" si="31"/>
        <v>9.4953141314684242E-3</v>
      </c>
      <c r="I90" s="58">
        <f t="shared" ca="1" si="31"/>
        <v>-1.7681443389199969E-2</v>
      </c>
      <c r="J90" s="67">
        <f t="shared" ca="1" si="31"/>
        <v>-2.1226197535896718E-2</v>
      </c>
      <c r="K90" s="58">
        <f t="shared" ca="1" si="31"/>
        <v>-2.1069407619308089E-2</v>
      </c>
      <c r="L90" s="58">
        <f t="shared" ca="1" si="3"/>
        <v>-2.7728559344262216E-2</v>
      </c>
      <c r="M90" s="67">
        <f t="shared" ref="M90:Y90" ca="1" si="32">IF(AND(M21&gt;=0,M21&lt;&gt;" ",M20&lt;&gt;" ",(M20)&gt;0),M21/M20-1," ")</f>
        <v>-3.5320381185918626E-2</v>
      </c>
      <c r="N90" s="58">
        <f t="shared" ca="1" si="32"/>
        <v>-1.1736634487167885E-2</v>
      </c>
      <c r="O90" s="60">
        <f t="shared" ca="1" si="32"/>
        <v>-5.0100259635055155E-2</v>
      </c>
      <c r="P90" s="59">
        <f t="shared" ca="1" si="32"/>
        <v>-1.1306347938486727E-2</v>
      </c>
      <c r="Q90" s="58">
        <f t="shared" ca="1" si="32"/>
        <v>-7.3533892405919232E-3</v>
      </c>
      <c r="R90" s="58">
        <f t="shared" ca="1" si="32"/>
        <v>-4.9583834565071205E-3</v>
      </c>
      <c r="S90" s="58">
        <f t="shared" ca="1" si="32"/>
        <v>8.2430711677616841E-4</v>
      </c>
      <c r="T90" s="58" t="str">
        <f t="shared" ca="1" si="32"/>
        <v xml:space="preserve"> </v>
      </c>
      <c r="U90" s="58">
        <f t="shared" ca="1" si="32"/>
        <v>1.4554087591704956E-3</v>
      </c>
      <c r="V90" s="58">
        <f t="shared" ca="1" si="32"/>
        <v>-1.0413402633682067E-2</v>
      </c>
      <c r="W90" s="58" t="str">
        <f t="shared" ca="1" si="32"/>
        <v xml:space="preserve"> </v>
      </c>
      <c r="X90" s="58">
        <f t="shared" ca="1" si="32"/>
        <v>-2.148064023448315E-2</v>
      </c>
      <c r="Y90" s="60">
        <f t="shared" ca="1" si="32"/>
        <v>-1.9946610003934717E-2</v>
      </c>
    </row>
    <row r="91" spans="1:25" s="33" customFormat="1" x14ac:dyDescent="0.2">
      <c r="A91" s="20">
        <v>39629</v>
      </c>
      <c r="B91" s="62">
        <f t="shared" ref="B91:K91" ca="1" si="33">IF(AND(B22&gt;=0, (B21)&gt;0),B22/B21-1," ")</f>
        <v>3.5748797425136924E-3</v>
      </c>
      <c r="C91" s="62">
        <f t="shared" ca="1" si="33"/>
        <v>-6.8958657215111296E-3</v>
      </c>
      <c r="D91" s="34">
        <f t="shared" ca="1" si="33"/>
        <v>-8.0380129606967277E-3</v>
      </c>
      <c r="E91" s="34">
        <f t="shared" ca="1" si="33"/>
        <v>6.5085860072073842E-3</v>
      </c>
      <c r="F91" s="34">
        <f t="shared" ca="1" si="33"/>
        <v>-4.6848222227225955E-3</v>
      </c>
      <c r="G91" s="53">
        <f t="shared" ca="1" si="33"/>
        <v>-1.9168387219612448E-3</v>
      </c>
      <c r="H91" s="34">
        <f t="shared" ca="1" si="33"/>
        <v>-0.18753887048359952</v>
      </c>
      <c r="I91" s="34">
        <f t="shared" ca="1" si="33"/>
        <v>4.9426715198508386E-3</v>
      </c>
      <c r="J91" s="63">
        <f t="shared" ca="1" si="33"/>
        <v>-3.1743753679536191E-5</v>
      </c>
      <c r="K91" s="34">
        <f t="shared" ca="1" si="33"/>
        <v>-1.4764423816989281E-2</v>
      </c>
      <c r="L91" s="34">
        <f t="shared" ca="1" si="3"/>
        <v>1.5371382556377933E-2</v>
      </c>
      <c r="M91" s="63">
        <f t="shared" ref="M91:Y91" ca="1" si="34">IF(AND(M22&gt;=0,M22&lt;&gt;" ",M21&lt;&gt;" ",(M21)&gt;0),M22/M21-1," ")</f>
        <v>1.3494987246892354E-2</v>
      </c>
      <c r="N91" s="34">
        <f t="shared" ca="1" si="34"/>
        <v>-6.4951253850489277E-3</v>
      </c>
      <c r="O91" s="54">
        <f t="shared" ca="1" si="34"/>
        <v>-2.3316986860844602E-2</v>
      </c>
      <c r="P91" s="53">
        <f t="shared" ca="1" si="34"/>
        <v>1.8209594076559199E-3</v>
      </c>
      <c r="Q91" s="34">
        <f t="shared" ca="1" si="34"/>
        <v>-5.9253653844706378E-3</v>
      </c>
      <c r="R91" s="34">
        <f t="shared" ca="1" si="34"/>
        <v>-5.5006995689643734E-3</v>
      </c>
      <c r="S91" s="34">
        <f t="shared" ca="1" si="34"/>
        <v>-2.336865040621805E-3</v>
      </c>
      <c r="T91" s="34" t="str">
        <f t="shared" ca="1" si="34"/>
        <v xml:space="preserve"> </v>
      </c>
      <c r="U91" s="34">
        <f t="shared" ca="1" si="34"/>
        <v>-1.8196855403817436E-2</v>
      </c>
      <c r="V91" s="34">
        <f t="shared" ca="1" si="34"/>
        <v>-5.0460472932083444E-3</v>
      </c>
      <c r="W91" s="34" t="str">
        <f t="shared" ca="1" si="34"/>
        <v xml:space="preserve"> </v>
      </c>
      <c r="X91" s="34">
        <f t="shared" ca="1" si="34"/>
        <v>-1.1487151226341918E-2</v>
      </c>
      <c r="Y91" s="54">
        <f t="shared" ca="1" si="34"/>
        <v>-1.5056788016782341E-2</v>
      </c>
    </row>
    <row r="92" spans="1:25" s="33" customFormat="1" x14ac:dyDescent="0.2">
      <c r="A92" s="20">
        <v>39721</v>
      </c>
      <c r="B92" s="62">
        <f t="shared" ref="B92:K92" ca="1" si="35">IF(AND(B23&gt;=0, (B22)&gt;0),B23/B22-1," ")</f>
        <v>5.3677719483451458E-3</v>
      </c>
      <c r="C92" s="62">
        <f t="shared" ca="1" si="35"/>
        <v>-8.3712003263936019E-4</v>
      </c>
      <c r="D92" s="34">
        <f t="shared" ca="1" si="35"/>
        <v>-1.2490732411225558E-3</v>
      </c>
      <c r="E92" s="34">
        <f t="shared" ca="1" si="35"/>
        <v>3.0407103870082608E-3</v>
      </c>
      <c r="F92" s="34">
        <f t="shared" ca="1" si="35"/>
        <v>-6.7152043962511732E-3</v>
      </c>
      <c r="G92" s="53">
        <f t="shared" ca="1" si="35"/>
        <v>3.5029426600008406E-3</v>
      </c>
      <c r="H92" s="34">
        <f t="shared" ca="1" si="35"/>
        <v>0.22555491312187126</v>
      </c>
      <c r="I92" s="34">
        <f t="shared" ca="1" si="35"/>
        <v>-7.2049721405686995E-4</v>
      </c>
      <c r="J92" s="63">
        <f t="shared" ca="1" si="35"/>
        <v>1.808646756793042E-3</v>
      </c>
      <c r="K92" s="34">
        <f t="shared" ca="1" si="35"/>
        <v>-1.9565931092397015E-2</v>
      </c>
      <c r="L92" s="34">
        <f t="shared" ca="1" si="3"/>
        <v>-6.9210350276567301E-3</v>
      </c>
      <c r="M92" s="63">
        <f t="shared" ref="M92:Y92" ca="1" si="36">IF(AND(M23&gt;=0,M23&lt;&gt;" ",M22&lt;&gt;" ",(M22)&gt;0),M23/M22-1," ")</f>
        <v>-2.0250023620378421E-2</v>
      </c>
      <c r="N92" s="34">
        <f t="shared" ca="1" si="36"/>
        <v>-7.8258965467564723E-3</v>
      </c>
      <c r="O92" s="54">
        <f t="shared" ca="1" si="36"/>
        <v>1.8993048515924649E-2</v>
      </c>
      <c r="P92" s="53">
        <f t="shared" ca="1" si="36"/>
        <v>2.3137984826899771E-3</v>
      </c>
      <c r="Q92" s="34">
        <f t="shared" ca="1" si="36"/>
        <v>4.104706291092608E-4</v>
      </c>
      <c r="R92" s="34">
        <f t="shared" ca="1" si="36"/>
        <v>-4.7518636689392046E-3</v>
      </c>
      <c r="S92" s="34">
        <f t="shared" ca="1" si="36"/>
        <v>-1.2316681981661137E-4</v>
      </c>
      <c r="T92" s="34" t="str">
        <f t="shared" ca="1" si="36"/>
        <v xml:space="preserve"> </v>
      </c>
      <c r="U92" s="34">
        <f t="shared" ca="1" si="36"/>
        <v>1.5219884206012058E-2</v>
      </c>
      <c r="V92" s="34">
        <f t="shared" ca="1" si="36"/>
        <v>-5.5467000211405493E-3</v>
      </c>
      <c r="W92" s="34" t="str">
        <f t="shared" ca="1" si="36"/>
        <v xml:space="preserve"> </v>
      </c>
      <c r="X92" s="34">
        <f t="shared" ca="1" si="36"/>
        <v>-1.8838784598740443E-2</v>
      </c>
      <c r="Y92" s="54">
        <f t="shared" ca="1" si="36"/>
        <v>-2.7478198155587608E-2</v>
      </c>
    </row>
    <row r="93" spans="1:25" s="33" customFormat="1" ht="10.8" thickBot="1" x14ac:dyDescent="0.25">
      <c r="A93" s="26">
        <v>39813</v>
      </c>
      <c r="B93" s="64">
        <f t="shared" ref="B93:K93" ca="1" si="37">IF(AND(B24&gt;=0, (B23)&gt;0),B24/B23-1," ")</f>
        <v>1.0185913348543796E-3</v>
      </c>
      <c r="C93" s="64">
        <f t="shared" ca="1" si="37"/>
        <v>-4.0572975304782322E-3</v>
      </c>
      <c r="D93" s="55">
        <f t="shared" ca="1" si="37"/>
        <v>-5.1872772369936371E-3</v>
      </c>
      <c r="E93" s="55">
        <f t="shared" ca="1" si="37"/>
        <v>-6.7659632010341753E-4</v>
      </c>
      <c r="F93" s="55">
        <f t="shared" ca="1" si="37"/>
        <v>-8.6062840979205246E-3</v>
      </c>
      <c r="G93" s="56">
        <f t="shared" ca="1" si="37"/>
        <v>-1.6611754099133957E-3</v>
      </c>
      <c r="H93" s="55">
        <f t="shared" ca="1" si="37"/>
        <v>-2.8315651145606857E-2</v>
      </c>
      <c r="I93" s="55">
        <f t="shared" ca="1" si="37"/>
        <v>-8.7802807571387698E-3</v>
      </c>
      <c r="J93" s="65">
        <f t="shared" ca="1" si="37"/>
        <v>-5.2420281558517301E-3</v>
      </c>
      <c r="K93" s="55">
        <f t="shared" ca="1" si="37"/>
        <v>-1.2442893556789625E-2</v>
      </c>
      <c r="L93" s="55">
        <f t="shared" ca="1" si="3"/>
        <v>-5.0218581632323067E-2</v>
      </c>
      <c r="M93" s="65">
        <f t="shared" ref="M93:Y93" ca="1" si="38">IF(AND(M24&gt;=0,M24&lt;&gt;" ",M23&lt;&gt;" ",(M23)&gt;0),M24/M23-1," ")</f>
        <v>-3.6787930518323742E-2</v>
      </c>
      <c r="N93" s="55">
        <f t="shared" ca="1" si="38"/>
        <v>-1.0371501764019908E-2</v>
      </c>
      <c r="O93" s="57">
        <f t="shared" ca="1" si="38"/>
        <v>-4.4835541806341861E-2</v>
      </c>
      <c r="P93" s="56">
        <f t="shared" ca="1" si="38"/>
        <v>-4.3255517987041969E-3</v>
      </c>
      <c r="Q93" s="55">
        <f t="shared" ca="1" si="38"/>
        <v>-3.829572754772026E-3</v>
      </c>
      <c r="R93" s="55">
        <f t="shared" ca="1" si="38"/>
        <v>-7.2588435361161663E-3</v>
      </c>
      <c r="S93" s="55">
        <f t="shared" ca="1" si="38"/>
        <v>-1.2332646538353309E-3</v>
      </c>
      <c r="T93" s="55" t="str">
        <f t="shared" ca="1" si="38"/>
        <v xml:space="preserve"> </v>
      </c>
      <c r="U93" s="55">
        <f t="shared" ca="1" si="38"/>
        <v>-7.3907134735345936E-3</v>
      </c>
      <c r="V93" s="55">
        <f t="shared" ca="1" si="38"/>
        <v>-1.4313313620744061E-3</v>
      </c>
      <c r="W93" s="55" t="str">
        <f t="shared" ca="1" si="38"/>
        <v xml:space="preserve"> </v>
      </c>
      <c r="X93" s="55">
        <f t="shared" ca="1" si="38"/>
        <v>-1.0941636725927073E-2</v>
      </c>
      <c r="Y93" s="57">
        <f t="shared" ca="1" si="38"/>
        <v>-3.2582498053993492E-3</v>
      </c>
    </row>
    <row r="94" spans="1:25" s="33" customFormat="1" x14ac:dyDescent="0.2">
      <c r="A94" s="14">
        <v>39903</v>
      </c>
      <c r="B94" s="66">
        <f t="shared" ref="B94:K94" ca="1" si="39">IF(AND(B25&gt;=0, (B24)&gt;0),B25/B24-1," ")</f>
        <v>1.3524489177629828E-3</v>
      </c>
      <c r="C94" s="66">
        <f t="shared" ca="1" si="39"/>
        <v>-5.2752077646459616E-3</v>
      </c>
      <c r="D94" s="58">
        <f t="shared" ca="1" si="39"/>
        <v>-5.8386385273384578E-3</v>
      </c>
      <c r="E94" s="58">
        <f t="shared" ca="1" si="39"/>
        <v>2.7384553662164191E-3</v>
      </c>
      <c r="F94" s="58">
        <f t="shared" ca="1" si="39"/>
        <v>-7.2705164832735925E-3</v>
      </c>
      <c r="G94" s="59">
        <f t="shared" ca="1" si="39"/>
        <v>-7.0694313932265773E-3</v>
      </c>
      <c r="H94" s="58">
        <f t="shared" ca="1" si="39"/>
        <v>1.4455260684525628E-2</v>
      </c>
      <c r="I94" s="58">
        <f t="shared" ca="1" si="39"/>
        <v>-7.0098914084160135E-4</v>
      </c>
      <c r="J94" s="67">
        <f t="shared" ca="1" si="39"/>
        <v>-4.8379601587967835E-3</v>
      </c>
      <c r="K94" s="58">
        <f t="shared" ca="1" si="39"/>
        <v>-1.6184844453198566E-2</v>
      </c>
      <c r="L94" s="58">
        <f t="shared" ca="1" si="3"/>
        <v>3.7109471580941467E-2</v>
      </c>
      <c r="M94" s="67">
        <f t="shared" ref="M94:Y94" ca="1" si="40">IF(AND(M25&gt;=0,M25&lt;&gt;" ",M24&lt;&gt;" ",(M24)&gt;0),M25/M24-1," ")</f>
        <v>-6.3204867846171631E-3</v>
      </c>
      <c r="N94" s="58">
        <f t="shared" ca="1" si="40"/>
        <v>-2.9068008701323977E-3</v>
      </c>
      <c r="O94" s="60">
        <f t="shared" ca="1" si="40"/>
        <v>-4.4307540563445991E-2</v>
      </c>
      <c r="P94" s="59">
        <f t="shared" ca="1" si="40"/>
        <v>-1.0176090976007135E-2</v>
      </c>
      <c r="Q94" s="58">
        <f t="shared" ca="1" si="40"/>
        <v>-4.4129084997150958E-3</v>
      </c>
      <c r="R94" s="58">
        <f t="shared" ca="1" si="40"/>
        <v>-8.8868222658482487E-3</v>
      </c>
      <c r="S94" s="58">
        <f t="shared" ca="1" si="40"/>
        <v>-4.69106300807276E-3</v>
      </c>
      <c r="T94" s="58" t="str">
        <f t="shared" ca="1" si="40"/>
        <v xml:space="preserve"> </v>
      </c>
      <c r="U94" s="58">
        <f t="shared" ca="1" si="40"/>
        <v>-1.0668371187243952E-2</v>
      </c>
      <c r="V94" s="58">
        <f t="shared" ca="1" si="40"/>
        <v>-5.1232990274503454E-3</v>
      </c>
      <c r="W94" s="58" t="str">
        <f t="shared" ca="1" si="40"/>
        <v xml:space="preserve"> </v>
      </c>
      <c r="X94" s="58">
        <f t="shared" ca="1" si="40"/>
        <v>-4.8691629020651828E-3</v>
      </c>
      <c r="Y94" s="60">
        <f t="shared" ca="1" si="40"/>
        <v>-1.4479896681783178E-2</v>
      </c>
    </row>
    <row r="95" spans="1:25" s="33" customFormat="1" x14ac:dyDescent="0.2">
      <c r="A95" s="20">
        <v>39994</v>
      </c>
      <c r="B95" s="62">
        <f t="shared" ref="B95:K95" ca="1" si="41">IF(AND(B26&gt;=0, (B25)&gt;0),B26/B25-1," ")</f>
        <v>7.3249197016278522E-4</v>
      </c>
      <c r="C95" s="62">
        <f t="shared" ca="1" si="41"/>
        <v>-6.464128296128302E-3</v>
      </c>
      <c r="D95" s="34">
        <f t="shared" ca="1" si="41"/>
        <v>-6.4521212108594739E-3</v>
      </c>
      <c r="E95" s="34">
        <f t="shared" ca="1" si="41"/>
        <v>2.2298419537294389E-3</v>
      </c>
      <c r="F95" s="34">
        <f t="shared" ca="1" si="41"/>
        <v>-1.135023073515784E-2</v>
      </c>
      <c r="G95" s="53">
        <f t="shared" ca="1" si="41"/>
        <v>2.2212067601530272E-3</v>
      </c>
      <c r="H95" s="34">
        <f t="shared" ca="1" si="41"/>
        <v>-2.7043305485674463E-2</v>
      </c>
      <c r="I95" s="34">
        <f t="shared" ca="1" si="41"/>
        <v>-2.7396532245769212E-3</v>
      </c>
      <c r="J95" s="63">
        <f t="shared" ca="1" si="41"/>
        <v>-4.4655190413835921E-3</v>
      </c>
      <c r="K95" s="34">
        <f t="shared" ca="1" si="41"/>
        <v>-1.860745841668654E-2</v>
      </c>
      <c r="L95" s="34">
        <f t="shared" ca="1" si="3"/>
        <v>7.6664312683445424E-3</v>
      </c>
      <c r="M95" s="63">
        <f t="shared" ref="M95:Y95" ca="1" si="42">IF(AND(M26&gt;=0,M26&lt;&gt;" ",M25&lt;&gt;" ",(M25)&gt;0),M26/M25-1," ")</f>
        <v>-2.0814481943872587E-2</v>
      </c>
      <c r="N95" s="34">
        <f t="shared" ca="1" si="42"/>
        <v>-5.0401663311124834E-3</v>
      </c>
      <c r="O95" s="54">
        <f t="shared" ca="1" si="42"/>
        <v>-3.5542606446144598E-2</v>
      </c>
      <c r="P95" s="53">
        <f t="shared" ca="1" si="42"/>
        <v>-6.4104851066769664E-3</v>
      </c>
      <c r="Q95" s="34">
        <f t="shared" ca="1" si="42"/>
        <v>-1.730445675451997E-3</v>
      </c>
      <c r="R95" s="34">
        <f t="shared" ca="1" si="42"/>
        <v>-2.2332492769905343E-3</v>
      </c>
      <c r="S95" s="34">
        <f t="shared" ca="1" si="42"/>
        <v>-5.5229707880333212E-3</v>
      </c>
      <c r="T95" s="34" t="str">
        <f t="shared" ca="1" si="42"/>
        <v xml:space="preserve"> </v>
      </c>
      <c r="U95" s="34">
        <f t="shared" ca="1" si="42"/>
        <v>1.9846885714902562E-4</v>
      </c>
      <c r="V95" s="34">
        <f t="shared" ca="1" si="42"/>
        <v>-1.5250874598365383E-2</v>
      </c>
      <c r="W95" s="34" t="str">
        <f t="shared" ca="1" si="42"/>
        <v xml:space="preserve"> </v>
      </c>
      <c r="X95" s="34">
        <f t="shared" ca="1" si="42"/>
        <v>-2.2032726545843206E-2</v>
      </c>
      <c r="Y95" s="54">
        <f t="shared" ca="1" si="42"/>
        <v>-1.2911467827996015E-2</v>
      </c>
    </row>
    <row r="96" spans="1:25" s="33" customFormat="1" x14ac:dyDescent="0.2">
      <c r="A96" s="20">
        <v>40086</v>
      </c>
      <c r="B96" s="62">
        <f t="shared" ref="B96:K96" ca="1" si="43">IF(AND(B27&gt;=0, (B26)&gt;0),B27/B26-1," ")</f>
        <v>1.7939071861350353E-3</v>
      </c>
      <c r="C96" s="62">
        <f t="shared" ca="1" si="43"/>
        <v>-7.5200836077244926E-3</v>
      </c>
      <c r="D96" s="34">
        <f t="shared" ca="1" si="43"/>
        <v>-7.3170115305958294E-3</v>
      </c>
      <c r="E96" s="34">
        <f t="shared" ca="1" si="43"/>
        <v>5.2290393928624557E-3</v>
      </c>
      <c r="F96" s="34">
        <f t="shared" ca="1" si="43"/>
        <v>-1.9229255160676306E-2</v>
      </c>
      <c r="G96" s="53">
        <f t="shared" ca="1" si="43"/>
        <v>-2.0661058365595286E-3</v>
      </c>
      <c r="H96" s="34">
        <f t="shared" ca="1" si="43"/>
        <v>4.0170971947407708E-2</v>
      </c>
      <c r="I96" s="34">
        <f t="shared" ca="1" si="43"/>
        <v>-5.7620995073014436E-3</v>
      </c>
      <c r="J96" s="63">
        <f t="shared" ca="1" si="43"/>
        <v>-5.0677136446153348E-4</v>
      </c>
      <c r="K96" s="34">
        <f t="shared" ca="1" si="43"/>
        <v>-1.932140406391436E-2</v>
      </c>
      <c r="L96" s="34">
        <f t="shared" ca="1" si="3"/>
        <v>2.6961739976684163E-2</v>
      </c>
      <c r="M96" s="63">
        <f t="shared" ref="M96:Y96" ca="1" si="44">IF(AND(M27&gt;=0,M27&lt;&gt;" ",M26&lt;&gt;" ",(M26)&gt;0),M27/M26-1," ")</f>
        <v>8.4829109985173901E-3</v>
      </c>
      <c r="N96" s="34">
        <f t="shared" ca="1" si="44"/>
        <v>7.2022063020815708E-4</v>
      </c>
      <c r="O96" s="54">
        <f t="shared" ca="1" si="44"/>
        <v>-3.1988795674773418E-2</v>
      </c>
      <c r="P96" s="53">
        <f t="shared" ca="1" si="44"/>
        <v>1.0183937338119842E-2</v>
      </c>
      <c r="Q96" s="34">
        <f t="shared" ca="1" si="44"/>
        <v>-1.736575120503403E-3</v>
      </c>
      <c r="R96" s="34">
        <f t="shared" ca="1" si="44"/>
        <v>-5.3044133053302689E-3</v>
      </c>
      <c r="S96" s="34">
        <f t="shared" ca="1" si="44"/>
        <v>-8.9091075042839751E-3</v>
      </c>
      <c r="T96" s="34" t="str">
        <f t="shared" ca="1" si="44"/>
        <v xml:space="preserve"> </v>
      </c>
      <c r="U96" s="34">
        <f t="shared" ca="1" si="44"/>
        <v>2.8081461834492671E-3</v>
      </c>
      <c r="V96" s="34">
        <f t="shared" ca="1" si="44"/>
        <v>-1.8741812941861502E-2</v>
      </c>
      <c r="W96" s="34" t="str">
        <f t="shared" ca="1" si="44"/>
        <v xml:space="preserve"> </v>
      </c>
      <c r="X96" s="34">
        <f t="shared" ca="1" si="44"/>
        <v>-9.6688923437537877E-3</v>
      </c>
      <c r="Y96" s="54">
        <f t="shared" ca="1" si="44"/>
        <v>-1.2552653202266395E-2</v>
      </c>
    </row>
    <row r="97" spans="1:25" s="33" customFormat="1" ht="10.8" thickBot="1" x14ac:dyDescent="0.25">
      <c r="A97" s="26">
        <v>40178</v>
      </c>
      <c r="B97" s="64">
        <f t="shared" ref="B97:K97" ca="1" si="45">IF(AND(B28&gt;=0, (B27)&gt;0),B28/B27-1," ")</f>
        <v>-6.1434925152459297E-3</v>
      </c>
      <c r="C97" s="64">
        <f t="shared" ca="1" si="45"/>
        <v>-6.0304086442226623E-3</v>
      </c>
      <c r="D97" s="55">
        <f t="shared" ca="1" si="45"/>
        <v>-5.7786989818282564E-3</v>
      </c>
      <c r="E97" s="55">
        <f t="shared" ca="1" si="45"/>
        <v>-1.0929442505939524E-2</v>
      </c>
      <c r="F97" s="55">
        <f t="shared" ca="1" si="45"/>
        <v>-1.3361435410566336E-2</v>
      </c>
      <c r="G97" s="56">
        <f t="shared" ca="1" si="45"/>
        <v>-1.7526413336261815E-3</v>
      </c>
      <c r="H97" s="55">
        <f t="shared" ca="1" si="45"/>
        <v>-7.7900785676086381E-2</v>
      </c>
      <c r="I97" s="55">
        <f t="shared" ca="1" si="45"/>
        <v>-4.7632603261682505E-3</v>
      </c>
      <c r="J97" s="65">
        <f t="shared" ca="1" si="45"/>
        <v>-2.2918924910555472E-3</v>
      </c>
      <c r="K97" s="55">
        <f t="shared" ca="1" si="45"/>
        <v>-1.70459298783735E-2</v>
      </c>
      <c r="L97" s="55">
        <f t="shared" ca="1" si="3"/>
        <v>-0.12581313249829773</v>
      </c>
      <c r="M97" s="65">
        <f t="shared" ref="M97:Y97" ca="1" si="46">IF(AND(M28&gt;=0,M28&lt;&gt;" ",M27&lt;&gt;" ",(M27)&gt;0),M28/M27-1," ")</f>
        <v>-4.3023447300953865E-2</v>
      </c>
      <c r="N97" s="55">
        <f t="shared" ca="1" si="46"/>
        <v>-1.416368969443238E-2</v>
      </c>
      <c r="O97" s="57">
        <f t="shared" ca="1" si="46"/>
        <v>-0.10837473337413195</v>
      </c>
      <c r="P97" s="56">
        <f t="shared" ca="1" si="46"/>
        <v>7.3441269435869927E-4</v>
      </c>
      <c r="Q97" s="55">
        <f t="shared" ca="1" si="46"/>
        <v>-6.3023757566049721E-4</v>
      </c>
      <c r="R97" s="55">
        <f t="shared" ca="1" si="46"/>
        <v>-2.4436433949163172E-3</v>
      </c>
      <c r="S97" s="55">
        <f t="shared" ca="1" si="46"/>
        <v>1.1938579597849941E-3</v>
      </c>
      <c r="T97" s="55" t="str">
        <f t="shared" ca="1" si="46"/>
        <v xml:space="preserve"> </v>
      </c>
      <c r="U97" s="55">
        <f t="shared" ca="1" si="46"/>
        <v>-1.2781169454034069E-2</v>
      </c>
      <c r="V97" s="55">
        <f t="shared" ca="1" si="46"/>
        <v>-9.680074236150249E-3</v>
      </c>
      <c r="W97" s="55" t="str">
        <f t="shared" ca="1" si="46"/>
        <v xml:space="preserve"> </v>
      </c>
      <c r="X97" s="55">
        <f t="shared" ca="1" si="46"/>
        <v>-2.3017540784196378E-2</v>
      </c>
      <c r="Y97" s="57">
        <f t="shared" ca="1" si="46"/>
        <v>1.7201515065121686E-3</v>
      </c>
    </row>
    <row r="98" spans="1:25" s="33" customFormat="1" x14ac:dyDescent="0.2">
      <c r="A98" s="20">
        <v>40268</v>
      </c>
      <c r="B98" s="62">
        <f t="shared" ref="B98:K98" ca="1" si="47">IF(AND(B29&gt;=0, (B28)&gt;0),B29/B28-1," ")</f>
        <v>7.2739254856970526E-3</v>
      </c>
      <c r="C98" s="62">
        <f t="shared" ca="1" si="47"/>
        <v>-7.184285061316853E-4</v>
      </c>
      <c r="D98" s="34">
        <f t="shared" ca="1" si="47"/>
        <v>-8.977292776108925E-4</v>
      </c>
      <c r="E98" s="34">
        <f t="shared" ca="1" si="47"/>
        <v>5.7908327061291232E-3</v>
      </c>
      <c r="F98" s="34">
        <f t="shared" ca="1" si="47"/>
        <v>5.5998861527355448E-3</v>
      </c>
      <c r="G98" s="53">
        <f t="shared" ca="1" si="47"/>
        <v>5.5060488172271604E-3</v>
      </c>
      <c r="H98" s="34">
        <f t="shared" ca="1" si="47"/>
        <v>4.4153191513740531E-4</v>
      </c>
      <c r="I98" s="34">
        <f t="shared" ca="1" si="47"/>
        <v>-1.6596863065799883E-2</v>
      </c>
      <c r="J98" s="63">
        <f t="shared" ca="1" si="47"/>
        <v>-1.2263217842630847E-2</v>
      </c>
      <c r="K98" s="34">
        <f t="shared" ca="1" si="47"/>
        <v>-9.6437198501796439E-3</v>
      </c>
      <c r="L98" s="34" t="str">
        <f ca="1">IF(AND(L29&gt;=0,L29&lt;&gt;" ",L28&lt;&gt;" ",(L28)&gt;0),L29/L28-1," ")</f>
        <v xml:space="preserve"> </v>
      </c>
      <c r="M98" s="63" t="str">
        <f t="shared" ref="M98:Y98" ca="1" si="48">IF(AND(M29&gt;=0,M29&lt;&gt;" ",M28&lt;&gt;" ",(M28)&gt;0),M29/M28-1," ")</f>
        <v xml:space="preserve"> </v>
      </c>
      <c r="N98" s="34">
        <f t="shared" ca="1" si="48"/>
        <v>-5.4888655817908472E-4</v>
      </c>
      <c r="O98" s="54">
        <f t="shared" ca="1" si="48"/>
        <v>-6.0442670180075431E-2</v>
      </c>
      <c r="P98" s="53">
        <f t="shared" ca="1" si="48"/>
        <v>-2.1389589417471933E-2</v>
      </c>
      <c r="Q98" s="34">
        <f t="shared" ca="1" si="48"/>
        <v>2.4594679024589894E-3</v>
      </c>
      <c r="R98" s="34">
        <f t="shared" ca="1" si="48"/>
        <v>-2.7470368160337211E-3</v>
      </c>
      <c r="S98" s="34">
        <f t="shared" ca="1" si="48"/>
        <v>2.7420707494936192E-3</v>
      </c>
      <c r="T98" s="34" t="str">
        <f t="shared" ca="1" si="48"/>
        <v xml:space="preserve"> </v>
      </c>
      <c r="U98" s="34">
        <f t="shared" ca="1" si="48"/>
        <v>-9.6792340783080633E-4</v>
      </c>
      <c r="V98" s="34">
        <f t="shared" ca="1" si="48"/>
        <v>8.6204014068964607E-3</v>
      </c>
      <c r="W98" s="34" t="str">
        <f t="shared" ca="1" si="48"/>
        <v xml:space="preserve"> </v>
      </c>
      <c r="X98" s="34">
        <f t="shared" ca="1" si="48"/>
        <v>-5.8591195164728882E-3</v>
      </c>
      <c r="Y98" s="54">
        <f t="shared" ca="1" si="48"/>
        <v>-8.2651800783558604E-3</v>
      </c>
    </row>
    <row r="99" spans="1:25" s="33" customFormat="1" x14ac:dyDescent="0.2">
      <c r="A99" s="20">
        <v>40359</v>
      </c>
      <c r="B99" s="62">
        <f t="shared" ref="B99:K99" ca="1" si="49">IF(AND(B30&gt;=0, (B29)&gt;0),B30/B29-1," ")</f>
        <v>-3.4626202699540309E-3</v>
      </c>
      <c r="C99" s="62">
        <f t="shared" ca="1" si="49"/>
        <v>-1.131704210302642E-2</v>
      </c>
      <c r="D99" s="34">
        <f t="shared" ca="1" si="49"/>
        <v>-1.1921634011861082E-2</v>
      </c>
      <c r="E99" s="34">
        <f t="shared" ca="1" si="49"/>
        <v>-1.567141834849739E-3</v>
      </c>
      <c r="F99" s="34">
        <f t="shared" ca="1" si="49"/>
        <v>-1.5521419321405383E-2</v>
      </c>
      <c r="G99" s="53">
        <f t="shared" ca="1" si="49"/>
        <v>-5.7229206222738638E-3</v>
      </c>
      <c r="H99" s="34">
        <f t="shared" ca="1" si="49"/>
        <v>2.9223499503500339E-2</v>
      </c>
      <c r="I99" s="34">
        <f t="shared" ca="1" si="49"/>
        <v>-1.528516850663264E-2</v>
      </c>
      <c r="J99" s="63">
        <f t="shared" ca="1" si="49"/>
        <v>-1.5319201313172881E-2</v>
      </c>
      <c r="K99" s="34">
        <f t="shared" ca="1" si="49"/>
        <v>-8.2547592962687322E-3</v>
      </c>
      <c r="L99" s="34" t="str">
        <f t="shared" ca="1" si="3"/>
        <v xml:space="preserve"> </v>
      </c>
      <c r="M99" s="63" t="str">
        <f t="shared" ref="M99:Y99" ca="1" si="50">IF(AND(M30&gt;=0,M30&lt;&gt;" ",M29&lt;&gt;" ",(M29)&gt;0),M30/M29-1," ")</f>
        <v xml:space="preserve"> </v>
      </c>
      <c r="N99" s="34">
        <f t="shared" ca="1" si="50"/>
        <v>6.4802340023817351E-5</v>
      </c>
      <c r="O99" s="54">
        <f t="shared" ca="1" si="50"/>
        <v>-2.1987014769476287E-2</v>
      </c>
      <c r="P99" s="53">
        <f t="shared" ca="1" si="50"/>
        <v>-2.1850674562111982E-2</v>
      </c>
      <c r="Q99" s="34">
        <f t="shared" ca="1" si="50"/>
        <v>-1.1173367266362644E-2</v>
      </c>
      <c r="R99" s="34">
        <f t="shared" ca="1" si="50"/>
        <v>-8.146197009970213E-3</v>
      </c>
      <c r="S99" s="34">
        <f t="shared" ca="1" si="50"/>
        <v>-8.9050383399719157E-3</v>
      </c>
      <c r="T99" s="34" t="str">
        <f t="shared" ca="1" si="50"/>
        <v xml:space="preserve"> </v>
      </c>
      <c r="U99" s="34">
        <f t="shared" ca="1" si="50"/>
        <v>6.5487673770019406E-3</v>
      </c>
      <c r="V99" s="34">
        <f t="shared" ca="1" si="50"/>
        <v>-1.3214338584313534E-2</v>
      </c>
      <c r="W99" s="34" t="str">
        <f t="shared" ca="1" si="50"/>
        <v xml:space="preserve"> </v>
      </c>
      <c r="X99" s="34">
        <f t="shared" ca="1" si="50"/>
        <v>-1.5685515045552267E-2</v>
      </c>
      <c r="Y99" s="54">
        <f t="shared" ca="1" si="50"/>
        <v>-2.4584448604402231E-3</v>
      </c>
    </row>
    <row r="100" spans="1:25" s="33" customFormat="1" x14ac:dyDescent="0.2">
      <c r="A100" s="20">
        <v>40451</v>
      </c>
      <c r="B100" s="62">
        <f t="shared" ref="B100:K100" ca="1" si="51">IF(AND(B31&gt;=0, (B30)&gt;0),B31/B30-1," ")</f>
        <v>7.5177820561371789E-3</v>
      </c>
      <c r="C100" s="62">
        <f t="shared" ca="1" si="51"/>
        <v>8.5497790708455312E-4</v>
      </c>
      <c r="D100" s="34">
        <f t="shared" ca="1" si="51"/>
        <v>3.1288410931540334E-4</v>
      </c>
      <c r="E100" s="34">
        <f t="shared" ca="1" si="51"/>
        <v>4.3413332125579185E-3</v>
      </c>
      <c r="F100" s="34">
        <f t="shared" ca="1" si="51"/>
        <v>-7.7470039169579286E-3</v>
      </c>
      <c r="G100" s="53">
        <f t="shared" ca="1" si="51"/>
        <v>2.2085902928568046E-3</v>
      </c>
      <c r="H100" s="34">
        <f t="shared" ca="1" si="51"/>
        <v>-2.9708039618645654E-2</v>
      </c>
      <c r="I100" s="34">
        <f t="shared" ca="1" si="51"/>
        <v>2.3886643375650163E-3</v>
      </c>
      <c r="J100" s="63">
        <f t="shared" ca="1" si="51"/>
        <v>-2.1092084947804679E-4</v>
      </c>
      <c r="K100" s="34">
        <f t="shared" ca="1" si="51"/>
        <v>-3.7905985919418628E-3</v>
      </c>
      <c r="L100" s="34" t="str">
        <f t="shared" ca="1" si="3"/>
        <v xml:space="preserve"> </v>
      </c>
      <c r="M100" s="63" t="str">
        <f t="shared" ref="M100:Y100" ca="1" si="52">IF(AND(M31&gt;=0,M31&lt;&gt;" ",M30&lt;&gt;" ",(M30)&gt;0),M31/M30-1," ")</f>
        <v xml:space="preserve"> </v>
      </c>
      <c r="N100" s="34">
        <f t="shared" ca="1" si="52"/>
        <v>3.5079142458278589E-3</v>
      </c>
      <c r="O100" s="54">
        <f t="shared" ca="1" si="52"/>
        <v>-2.1266690219887807E-2</v>
      </c>
      <c r="P100" s="53">
        <f t="shared" ca="1" si="52"/>
        <v>8.220315563677083E-3</v>
      </c>
      <c r="Q100" s="34">
        <f t="shared" ca="1" si="52"/>
        <v>6.5261310412358942E-3</v>
      </c>
      <c r="R100" s="34">
        <f t="shared" ca="1" si="52"/>
        <v>-4.6061304713911344E-3</v>
      </c>
      <c r="S100" s="34">
        <f t="shared" ca="1" si="52"/>
        <v>-1.3407776835006158E-2</v>
      </c>
      <c r="T100" s="34" t="str">
        <f t="shared" ca="1" si="52"/>
        <v xml:space="preserve"> </v>
      </c>
      <c r="U100" s="34">
        <f t="shared" ca="1" si="52"/>
        <v>-4.8170985548086076E-3</v>
      </c>
      <c r="V100" s="34">
        <f t="shared" ca="1" si="52"/>
        <v>-4.1088459104208219E-3</v>
      </c>
      <c r="W100" s="34" t="str">
        <f t="shared" ca="1" si="52"/>
        <v xml:space="preserve"> </v>
      </c>
      <c r="X100" s="34">
        <f t="shared" ca="1" si="52"/>
        <v>-2.6370499927725111E-2</v>
      </c>
      <c r="Y100" s="54">
        <f t="shared" ca="1" si="52"/>
        <v>9.5193132713840001E-3</v>
      </c>
    </row>
    <row r="101" spans="1:25" s="33" customFormat="1" ht="10.8" thickBot="1" x14ac:dyDescent="0.25">
      <c r="A101" s="20">
        <v>40543</v>
      </c>
      <c r="B101" s="62">
        <f t="shared" ref="B101:K101" ca="1" si="53">IF(AND(B32&gt;=0, (B31)&gt;0),B32/B31-1," ")</f>
        <v>1.2400802523964138E-3</v>
      </c>
      <c r="C101" s="62">
        <f t="shared" ca="1" si="53"/>
        <v>-6.2285854992141232E-3</v>
      </c>
      <c r="D101" s="34">
        <f t="shared" ca="1" si="53"/>
        <v>-8.4119384494519833E-3</v>
      </c>
      <c r="E101" s="34">
        <f t="shared" ca="1" si="53"/>
        <v>-3.4758246333678189E-3</v>
      </c>
      <c r="F101" s="34">
        <f t="shared" ca="1" si="53"/>
        <v>-3.6651405644209101E-3</v>
      </c>
      <c r="G101" s="53">
        <f t="shared" ca="1" si="53"/>
        <v>-6.2514577186553177E-3</v>
      </c>
      <c r="H101" s="34">
        <f t="shared" ca="1" si="53"/>
        <v>-2.3011334897963254E-3</v>
      </c>
      <c r="I101" s="34">
        <f t="shared" ca="1" si="53"/>
        <v>-1.2639426249712371E-2</v>
      </c>
      <c r="J101" s="63">
        <f t="shared" ca="1" si="53"/>
        <v>-7.675817459906642E-3</v>
      </c>
      <c r="K101" s="34">
        <f t="shared" ca="1" si="53"/>
        <v>-9.9249129452861906E-3</v>
      </c>
      <c r="L101" s="34" t="str">
        <f t="shared" ca="1" si="3"/>
        <v xml:space="preserve"> </v>
      </c>
      <c r="M101" s="63" t="str">
        <f t="shared" ref="M101:Y101" ca="1" si="54">IF(AND(M32&gt;=0,M32&lt;&gt;" ",M31&lt;&gt;" ",(M31)&gt;0),M32/M31-1," ")</f>
        <v xml:space="preserve"> </v>
      </c>
      <c r="N101" s="34">
        <f t="shared" ca="1" si="54"/>
        <v>-6.2128494324109607E-3</v>
      </c>
      <c r="O101" s="54">
        <f t="shared" ca="1" si="54"/>
        <v>-6.6313846926977504E-3</v>
      </c>
      <c r="P101" s="53">
        <f t="shared" ca="1" si="54"/>
        <v>-8.526849814503068E-2</v>
      </c>
      <c r="Q101" s="34">
        <f t="shared" ca="1" si="54"/>
        <v>-5.5382467143363368E-3</v>
      </c>
      <c r="R101" s="34">
        <f t="shared" ca="1" si="54"/>
        <v>-5.6448076962289928E-3</v>
      </c>
      <c r="S101" s="34">
        <f t="shared" ca="1" si="54"/>
        <v>-4.5723093970038264E-2</v>
      </c>
      <c r="T101" s="34" t="str">
        <f t="shared" ca="1" si="54"/>
        <v xml:space="preserve"> </v>
      </c>
      <c r="U101" s="34">
        <f t="shared" ca="1" si="54"/>
        <v>-1.0907811657920874E-3</v>
      </c>
      <c r="V101" s="34">
        <f t="shared" ca="1" si="54"/>
        <v>-1.7384056175530516E-2</v>
      </c>
      <c r="W101" s="34" t="str">
        <f t="shared" ca="1" si="54"/>
        <v xml:space="preserve"> </v>
      </c>
      <c r="X101" s="34">
        <f t="shared" ca="1" si="54"/>
        <v>-7.2574386239667499E-2</v>
      </c>
      <c r="Y101" s="54">
        <f t="shared" ca="1" si="54"/>
        <v>-2.1559806863909348E-2</v>
      </c>
    </row>
    <row r="102" spans="1:25" s="33" customFormat="1" x14ac:dyDescent="0.2">
      <c r="A102" s="14">
        <v>40633</v>
      </c>
      <c r="B102" s="66">
        <f t="shared" ref="B102:K102" ca="1" si="55">IF(AND(B33&gt;=0, (B32)&gt;0),B33/B32-1," ")</f>
        <v>5.8384084695006777E-3</v>
      </c>
      <c r="C102" s="66">
        <f t="shared" ca="1" si="55"/>
        <v>-1.7712254417262541E-3</v>
      </c>
      <c r="D102" s="58">
        <f t="shared" ca="1" si="55"/>
        <v>-3.534323475656409E-3</v>
      </c>
      <c r="E102" s="58">
        <f t="shared" ca="1" si="55"/>
        <v>1.2833349421359497E-3</v>
      </c>
      <c r="F102" s="58">
        <f t="shared" ca="1" si="55"/>
        <v>-2.1455288379405024E-3</v>
      </c>
      <c r="G102" s="59">
        <f t="shared" ca="1" si="55"/>
        <v>-3.2687486756860507E-3</v>
      </c>
      <c r="H102" s="58">
        <f t="shared" ca="1" si="55"/>
        <v>-3.105624985805977E-2</v>
      </c>
      <c r="I102" s="58">
        <f t="shared" ca="1" si="55"/>
        <v>-6.6670236975141517E-4</v>
      </c>
      <c r="J102" s="67">
        <f t="shared" ca="1" si="55"/>
        <v>-2.1156650086698869E-3</v>
      </c>
      <c r="K102" s="58">
        <f t="shared" ca="1" si="55"/>
        <v>-3.762560168190543E-3</v>
      </c>
      <c r="L102" s="58" t="str">
        <f t="shared" ca="1" si="3"/>
        <v xml:space="preserve"> </v>
      </c>
      <c r="M102" s="67" t="str">
        <f t="shared" ref="M102:Y102" ca="1" si="56">IF(AND(M33&gt;=0,M33&lt;&gt;" ",M32&lt;&gt;" ",(M32)&gt;0),M33/M32-1," ")</f>
        <v xml:space="preserve"> </v>
      </c>
      <c r="N102" s="58">
        <f t="shared" ca="1" si="56"/>
        <v>1.0089297354971549E-3</v>
      </c>
      <c r="O102" s="60">
        <f t="shared" ca="1" si="56"/>
        <v>-1.4781263634248143E-3</v>
      </c>
      <c r="P102" s="59">
        <f t="shared" ca="1" si="56"/>
        <v>0.22921157541865078</v>
      </c>
      <c r="Q102" s="58">
        <f t="shared" ca="1" si="56"/>
        <v>1.6900588279711304E-3</v>
      </c>
      <c r="R102" s="58">
        <f t="shared" ca="1" si="56"/>
        <v>-8.3157217111817783E-3</v>
      </c>
      <c r="S102" s="58" t="str">
        <f t="shared" ca="1" si="56"/>
        <v xml:space="preserve"> </v>
      </c>
      <c r="T102" s="58" t="str">
        <f t="shared" ca="1" si="56"/>
        <v xml:space="preserve"> </v>
      </c>
      <c r="U102" s="58">
        <f t="shared" ca="1" si="56"/>
        <v>-3.5350956477011586E-3</v>
      </c>
      <c r="V102" s="58" t="str">
        <f t="shared" ca="1" si="56"/>
        <v xml:space="preserve"> </v>
      </c>
      <c r="W102" s="58" t="str">
        <f t="shared" ca="1" si="56"/>
        <v xml:space="preserve"> </v>
      </c>
      <c r="X102" s="58">
        <f t="shared" ca="1" si="56"/>
        <v>0.14486301626052489</v>
      </c>
      <c r="Y102" s="60">
        <f t="shared" ca="1" si="56"/>
        <v>-8.0848759096948664E-3</v>
      </c>
    </row>
    <row r="103" spans="1:25" s="33" customFormat="1" x14ac:dyDescent="0.2">
      <c r="A103" s="20">
        <v>40724</v>
      </c>
      <c r="B103" s="62">
        <f t="shared" ref="B103:K103" ca="1" si="57">IF(AND(B34&gt;=0, (B33)&gt;0),B34/B33-1," ")</f>
        <v>4.6849982126182521E-3</v>
      </c>
      <c r="C103" s="62">
        <f t="shared" ca="1" si="57"/>
        <v>-4.1109343968355194E-3</v>
      </c>
      <c r="D103" s="34">
        <f t="shared" ca="1" si="57"/>
        <v>-4.9185559721028893E-3</v>
      </c>
      <c r="E103" s="34">
        <f t="shared" ca="1" si="57"/>
        <v>1.5289373206770485E-3</v>
      </c>
      <c r="F103" s="34">
        <f t="shared" ca="1" si="57"/>
        <v>-8.6176159308508637E-3</v>
      </c>
      <c r="G103" s="53">
        <f t="shared" ca="1" si="57"/>
        <v>-1.2718302936443049E-3</v>
      </c>
      <c r="H103" s="34">
        <f t="shared" ca="1" si="57"/>
        <v>-1.6826998018511508E-2</v>
      </c>
      <c r="I103" s="34">
        <f t="shared" ca="1" si="57"/>
        <v>-9.1013325696598368E-3</v>
      </c>
      <c r="J103" s="63">
        <f t="shared" ca="1" si="57"/>
        <v>-5.8883187173158769E-3</v>
      </c>
      <c r="K103" s="34">
        <f t="shared" ca="1" si="57"/>
        <v>-9.1720082569626271E-3</v>
      </c>
      <c r="L103" s="34" t="str">
        <f t="shared" ca="1" si="3"/>
        <v xml:space="preserve"> </v>
      </c>
      <c r="M103" s="63" t="str">
        <f t="shared" ref="M103:Y103" ca="1" si="58">IF(AND(M34&gt;=0,M34&lt;&gt;" ",M33&lt;&gt;" ",(M33)&gt;0),M34/M33-1," ")</f>
        <v xml:space="preserve"> </v>
      </c>
      <c r="N103" s="34">
        <f t="shared" ca="1" si="58"/>
        <v>2.3737388120892433E-3</v>
      </c>
      <c r="O103" s="54">
        <f t="shared" ca="1" si="58"/>
        <v>-3.1012403824638546E-2</v>
      </c>
      <c r="P103" s="53">
        <f t="shared" ca="1" si="58"/>
        <v>-2.1212558577149987E-2</v>
      </c>
      <c r="Q103" s="34">
        <f t="shared" ca="1" si="58"/>
        <v>-8.3648153309856532E-5</v>
      </c>
      <c r="R103" s="34">
        <f t="shared" ca="1" si="58"/>
        <v>-6.8421435580896528E-3</v>
      </c>
      <c r="S103" s="34" t="str">
        <f t="shared" ca="1" si="58"/>
        <v xml:space="preserve"> </v>
      </c>
      <c r="T103" s="34" t="str">
        <f t="shared" ca="1" si="58"/>
        <v xml:space="preserve"> </v>
      </c>
      <c r="U103" s="34">
        <f t="shared" ca="1" si="58"/>
        <v>-7.0719217543513402E-4</v>
      </c>
      <c r="V103" s="34" t="str">
        <f t="shared" ca="1" si="58"/>
        <v xml:space="preserve"> </v>
      </c>
      <c r="W103" s="34" t="str">
        <f t="shared" ca="1" si="58"/>
        <v xml:space="preserve"> </v>
      </c>
      <c r="X103" s="34">
        <f t="shared" ca="1" si="58"/>
        <v>-9.9629294108644073E-3</v>
      </c>
      <c r="Y103" s="54">
        <f t="shared" ca="1" si="58"/>
        <v>-1.8239396365932747E-2</v>
      </c>
    </row>
    <row r="104" spans="1:25" s="33" customFormat="1" x14ac:dyDescent="0.2">
      <c r="A104" s="20">
        <v>40816</v>
      </c>
      <c r="B104" s="62">
        <f t="shared" ref="B104:K104" ca="1" si="59">IF(AND(B35&gt;=0, (B34)&gt;0),B35/B34-1," ")</f>
        <v>3.800748720296232E-3</v>
      </c>
      <c r="C104" s="62">
        <f t="shared" ca="1" si="59"/>
        <v>-5.2703888391996134E-3</v>
      </c>
      <c r="D104" s="34">
        <f t="shared" ca="1" si="59"/>
        <v>-5.3023279713695359E-3</v>
      </c>
      <c r="E104" s="34">
        <f t="shared" ca="1" si="59"/>
        <v>4.9093799412192052E-3</v>
      </c>
      <c r="F104" s="34">
        <f t="shared" ca="1" si="59"/>
        <v>-9.9168795978001878E-3</v>
      </c>
      <c r="G104" s="53">
        <f t="shared" ca="1" si="59"/>
        <v>-4.0173179949355431E-3</v>
      </c>
      <c r="H104" s="34">
        <f t="shared" ca="1" si="59"/>
        <v>-3.1551365727013891E-3</v>
      </c>
      <c r="I104" s="34">
        <f t="shared" ca="1" si="59"/>
        <v>-8.1719556272845661E-3</v>
      </c>
      <c r="J104" s="63">
        <f t="shared" ca="1" si="59"/>
        <v>-1.1185554747562665E-2</v>
      </c>
      <c r="K104" s="34">
        <f t="shared" ca="1" si="59"/>
        <v>-8.1483364349735909E-3</v>
      </c>
      <c r="L104" s="34" t="str">
        <f t="shared" ca="1" si="3"/>
        <v xml:space="preserve"> </v>
      </c>
      <c r="M104" s="63" t="str">
        <f t="shared" ref="M104:Y104" ca="1" si="60">IF(AND(M35&gt;=0,M35&lt;&gt;" ",M34&lt;&gt;" ",(M34)&gt;0),M35/M34-1," ")</f>
        <v xml:space="preserve"> </v>
      </c>
      <c r="N104" s="34">
        <f t="shared" ca="1" si="60"/>
        <v>-1.3879029446015601E-3</v>
      </c>
      <c r="O104" s="54">
        <f t="shared" ca="1" si="60"/>
        <v>6.1100419763793212E-4</v>
      </c>
      <c r="P104" s="53">
        <f t="shared" ca="1" si="60"/>
        <v>-2.1601412763015415E-2</v>
      </c>
      <c r="Q104" s="34">
        <f t="shared" ca="1" si="60"/>
        <v>4.5287857625631034E-4</v>
      </c>
      <c r="R104" s="34">
        <f t="shared" ca="1" si="60"/>
        <v>-2.2769223050219667E-3</v>
      </c>
      <c r="S104" s="34" t="str">
        <f t="shared" ca="1" si="60"/>
        <v xml:space="preserve"> </v>
      </c>
      <c r="T104" s="34" t="str">
        <f t="shared" ca="1" si="60"/>
        <v xml:space="preserve"> </v>
      </c>
      <c r="U104" s="34">
        <f t="shared" ca="1" si="60"/>
        <v>1.5939716531516712E-3</v>
      </c>
      <c r="V104" s="34" t="str">
        <f t="shared" ca="1" si="60"/>
        <v xml:space="preserve"> </v>
      </c>
      <c r="W104" s="34" t="str">
        <f t="shared" ca="1" si="60"/>
        <v xml:space="preserve"> </v>
      </c>
      <c r="X104" s="34">
        <f t="shared" ca="1" si="60"/>
        <v>-1.4625005962270454E-2</v>
      </c>
      <c r="Y104" s="54">
        <f t="shared" ca="1" si="60"/>
        <v>-1.3021292934043638E-2</v>
      </c>
    </row>
    <row r="105" spans="1:25" s="33" customFormat="1" ht="10.8" thickBot="1" x14ac:dyDescent="0.25">
      <c r="A105" s="26">
        <v>40908</v>
      </c>
      <c r="B105" s="64">
        <f t="shared" ref="B105:K105" ca="1" si="61">IF(AND(B36&gt;=0, (B35)&gt;0),B36/B35-1," ")</f>
        <v>-1.0363342205169657E-3</v>
      </c>
      <c r="C105" s="64">
        <f t="shared" ca="1" si="61"/>
        <v>-3.0048026869193833E-3</v>
      </c>
      <c r="D105" s="55">
        <f t="shared" ca="1" si="61"/>
        <v>-3.5186515264018503E-3</v>
      </c>
      <c r="E105" s="55">
        <f t="shared" ca="1" si="61"/>
        <v>-4.5502542994609874E-3</v>
      </c>
      <c r="F105" s="55">
        <f t="shared" ca="1" si="61"/>
        <v>-5.6849211886019768E-3</v>
      </c>
      <c r="G105" s="56">
        <f t="shared" ca="1" si="61"/>
        <v>-4.1043485317570072E-3</v>
      </c>
      <c r="H105" s="55">
        <f t="shared" ca="1" si="61"/>
        <v>0.11716188788759041</v>
      </c>
      <c r="I105" s="55">
        <f t="shared" ca="1" si="61"/>
        <v>-1.3060162013803556E-2</v>
      </c>
      <c r="J105" s="65">
        <f t="shared" ca="1" si="61"/>
        <v>-1.2681698611814562E-2</v>
      </c>
      <c r="K105" s="55">
        <f t="shared" ca="1" si="61"/>
        <v>-9.3686976138748213E-3</v>
      </c>
      <c r="L105" s="55" t="str">
        <f t="shared" ca="1" si="3"/>
        <v xml:space="preserve"> </v>
      </c>
      <c r="M105" s="65" t="str">
        <f t="shared" ref="M105:Y105" ca="1" si="62">IF(AND(M36&gt;=0,M36&lt;&gt;" ",M35&lt;&gt;" ",(M35)&gt;0),M36/M35-1," ")</f>
        <v xml:space="preserve"> </v>
      </c>
      <c r="N105" s="55">
        <f t="shared" ca="1" si="62"/>
        <v>-5.2866201475658681E-3</v>
      </c>
      <c r="O105" s="57">
        <f t="shared" ca="1" si="62"/>
        <v>7.4077997320920463E-3</v>
      </c>
      <c r="P105" s="56">
        <f t="shared" ca="1" si="62"/>
        <v>-6.5164787616706077E-3</v>
      </c>
      <c r="Q105" s="55">
        <f t="shared" ca="1" si="62"/>
        <v>-2.0026200050708987E-3</v>
      </c>
      <c r="R105" s="55">
        <f t="shared" ca="1" si="62"/>
        <v>-3.0282747613258332E-3</v>
      </c>
      <c r="S105" s="55" t="str">
        <f t="shared" ca="1" si="62"/>
        <v xml:space="preserve"> </v>
      </c>
      <c r="T105" s="55" t="str">
        <f t="shared" ca="1" si="62"/>
        <v xml:space="preserve"> </v>
      </c>
      <c r="U105" s="55">
        <f t="shared" ca="1" si="62"/>
        <v>4.7482915488841204E-3</v>
      </c>
      <c r="V105" s="55" t="str">
        <f t="shared" ca="1" si="62"/>
        <v xml:space="preserve"> </v>
      </c>
      <c r="W105" s="55" t="str">
        <f t="shared" ca="1" si="62"/>
        <v xml:space="preserve"> </v>
      </c>
      <c r="X105" s="55">
        <f t="shared" ca="1" si="62"/>
        <v>-1.7172759714834118E-4</v>
      </c>
      <c r="Y105" s="57">
        <f t="shared" ca="1" si="62"/>
        <v>-2.0588023268168776E-3</v>
      </c>
    </row>
    <row r="106" spans="1:25" s="33" customFormat="1" x14ac:dyDescent="0.2">
      <c r="A106" s="14">
        <v>40999</v>
      </c>
      <c r="B106" s="66">
        <f t="shared" ref="B106:K106" ca="1" si="63">IF(AND(B37&gt;=0, (B36)&gt;0),B37/B36-1," ")</f>
        <v>6.1671656358641691E-4</v>
      </c>
      <c r="C106" s="66">
        <f t="shared" ca="1" si="63"/>
        <v>-7.439683047780643E-3</v>
      </c>
      <c r="D106" s="58">
        <f t="shared" ca="1" si="63"/>
        <v>-8.3383299318209314E-3</v>
      </c>
      <c r="E106" s="58">
        <f t="shared" ca="1" si="63"/>
        <v>-5.4454610663523528E-4</v>
      </c>
      <c r="F106" s="58">
        <f t="shared" ca="1" si="63"/>
        <v>-7.8333420487706196E-3</v>
      </c>
      <c r="G106" s="59">
        <f t="shared" ca="1" si="63"/>
        <v>-1.6919400676065344E-3</v>
      </c>
      <c r="H106" s="58">
        <f t="shared" ca="1" si="63"/>
        <v>-9.8955188366720792E-2</v>
      </c>
      <c r="I106" s="58">
        <f t="shared" ca="1" si="63"/>
        <v>-1.5917859552121882E-2</v>
      </c>
      <c r="J106" s="67">
        <f t="shared" ca="1" si="63"/>
        <v>-1.7405109527856677E-2</v>
      </c>
      <c r="K106" s="58">
        <f t="shared" ca="1" si="63"/>
        <v>-7.3209417598718574E-4</v>
      </c>
      <c r="L106" s="58" t="str">
        <f t="shared" ca="1" si="3"/>
        <v xml:space="preserve"> </v>
      </c>
      <c r="M106" s="67" t="str">
        <f t="shared" ref="M106:Y106" ca="1" si="64">IF(AND(M37&gt;=0,M37&lt;&gt;" ",M36&lt;&gt;" ",(M36)&gt;0),M37/M36-1," ")</f>
        <v xml:space="preserve"> </v>
      </c>
      <c r="N106" s="58">
        <f t="shared" ca="1" si="64"/>
        <v>7.8243620220297405E-3</v>
      </c>
      <c r="O106" s="60">
        <f t="shared" ca="1" si="64"/>
        <v>4.9161609165626619E-3</v>
      </c>
      <c r="P106" s="59">
        <f t="shared" ca="1" si="64"/>
        <v>2.3025431748121328E-2</v>
      </c>
      <c r="Q106" s="58">
        <f t="shared" ca="1" si="64"/>
        <v>1.3337759245786174E-3</v>
      </c>
      <c r="R106" s="58">
        <f t="shared" ca="1" si="64"/>
        <v>-2.8313595422697624E-3</v>
      </c>
      <c r="S106" s="58" t="str">
        <f t="shared" ca="1" si="64"/>
        <v xml:space="preserve"> </v>
      </c>
      <c r="T106" s="58" t="str">
        <f t="shared" ca="1" si="64"/>
        <v xml:space="preserve"> </v>
      </c>
      <c r="U106" s="58">
        <f t="shared" ca="1" si="64"/>
        <v>-1.9370428518091787E-3</v>
      </c>
      <c r="V106" s="58" t="str">
        <f t="shared" ca="1" si="64"/>
        <v xml:space="preserve"> </v>
      </c>
      <c r="W106" s="58" t="str">
        <f t="shared" ca="1" si="64"/>
        <v xml:space="preserve"> </v>
      </c>
      <c r="X106" s="58">
        <f t="shared" ca="1" si="64"/>
        <v>3.8151602024272258E-4</v>
      </c>
      <c r="Y106" s="60">
        <f t="shared" ca="1" si="64"/>
        <v>-1.3064700475052704E-2</v>
      </c>
    </row>
    <row r="107" spans="1:25" s="33" customFormat="1" x14ac:dyDescent="0.2">
      <c r="A107" s="20">
        <v>41090</v>
      </c>
      <c r="B107" s="62">
        <f t="shared" ref="B107:K107" ca="1" si="65">IF(AND(B38&gt;=0, (B37)&gt;0),B38/B37-1," ")</f>
        <v>2.8908900957909101E-3</v>
      </c>
      <c r="C107" s="62">
        <f t="shared" ca="1" si="65"/>
        <v>-1.1169350611561768E-3</v>
      </c>
      <c r="D107" s="34">
        <f t="shared" ca="1" si="65"/>
        <v>-5.4418154007251918E-4</v>
      </c>
      <c r="E107" s="34">
        <f t="shared" ca="1" si="65"/>
        <v>4.3197613731416062E-4</v>
      </c>
      <c r="F107" s="34">
        <f t="shared" ca="1" si="65"/>
        <v>-1.0345229338362905E-2</v>
      </c>
      <c r="G107" s="53">
        <f t="shared" ca="1" si="65"/>
        <v>-4.3415326224508499E-3</v>
      </c>
      <c r="H107" s="34">
        <f t="shared" ca="1" si="65"/>
        <v>-2.4274740008798701E-2</v>
      </c>
      <c r="I107" s="34">
        <f t="shared" ca="1" si="65"/>
        <v>3.4286348828049817E-4</v>
      </c>
      <c r="J107" s="63">
        <f t="shared" ca="1" si="65"/>
        <v>-5.000592783223401E-3</v>
      </c>
      <c r="K107" s="34">
        <f t="shared" ca="1" si="65"/>
        <v>-1.6992504059138658E-2</v>
      </c>
      <c r="L107" s="34" t="str">
        <f t="shared" ca="1" si="3"/>
        <v xml:space="preserve"> </v>
      </c>
      <c r="M107" s="63" t="str">
        <f t="shared" ref="M107:Y107" ca="1" si="66">IF(AND(M38&gt;=0,M38&lt;&gt;" ",M37&lt;&gt;" ",(M37)&gt;0),M38/M37-1," ")</f>
        <v xml:space="preserve"> </v>
      </c>
      <c r="N107" s="34">
        <f t="shared" ca="1" si="66"/>
        <v>-9.4602177780087615E-3</v>
      </c>
      <c r="O107" s="54">
        <f t="shared" ca="1" si="66"/>
        <v>-3.2895138507429866E-2</v>
      </c>
      <c r="P107" s="53">
        <f t="shared" ca="1" si="66"/>
        <v>-3.6396148487677027E-2</v>
      </c>
      <c r="Q107" s="34">
        <f t="shared" ca="1" si="66"/>
        <v>-2.4865950959432892E-3</v>
      </c>
      <c r="R107" s="34">
        <f t="shared" ca="1" si="66"/>
        <v>-2.136246622969451E-2</v>
      </c>
      <c r="S107" s="34" t="str">
        <f t="shared" ca="1" si="66"/>
        <v xml:space="preserve"> </v>
      </c>
      <c r="T107" s="34" t="str">
        <f t="shared" ca="1" si="66"/>
        <v xml:space="preserve"> </v>
      </c>
      <c r="U107" s="34">
        <f t="shared" ca="1" si="66"/>
        <v>3.5601478456699365E-3</v>
      </c>
      <c r="V107" s="34" t="str">
        <f t="shared" ca="1" si="66"/>
        <v xml:space="preserve"> </v>
      </c>
      <c r="W107" s="34" t="str">
        <f t="shared" ca="1" si="66"/>
        <v xml:space="preserve"> </v>
      </c>
      <c r="X107" s="34">
        <f t="shared" ca="1" si="66"/>
        <v>-2.1848385034989315E-2</v>
      </c>
      <c r="Y107" s="54">
        <f t="shared" ca="1" si="66"/>
        <v>-2.8581025287701012E-2</v>
      </c>
    </row>
    <row r="108" spans="1:25" s="33" customFormat="1" x14ac:dyDescent="0.2">
      <c r="A108" s="20">
        <v>41182</v>
      </c>
      <c r="B108" s="62">
        <f t="shared" ref="B108:K108" ca="1" si="67">IF(AND(B39&gt;=0, (B38)&gt;0),B39/B38-1," ")</f>
        <v>-4.5519294189236836E-3</v>
      </c>
      <c r="C108" s="62">
        <f t="shared" ca="1" si="67"/>
        <v>-1.4862746654980441E-2</v>
      </c>
      <c r="D108" s="34">
        <f t="shared" ca="1" si="67"/>
        <v>-1.4516956214998489E-2</v>
      </c>
      <c r="E108" s="34">
        <f t="shared" ca="1" si="67"/>
        <v>-2.2365015071801331E-3</v>
      </c>
      <c r="F108" s="34">
        <f t="shared" ca="1" si="67"/>
        <v>-1.9889721954680417E-2</v>
      </c>
      <c r="G108" s="53">
        <f t="shared" ca="1" si="67"/>
        <v>-1.1591290400452814E-2</v>
      </c>
      <c r="H108" s="34">
        <f t="shared" ca="1" si="67"/>
        <v>4.8073309002599318E-2</v>
      </c>
      <c r="I108" s="34">
        <f t="shared" ca="1" si="67"/>
        <v>-1.0024633918274795E-2</v>
      </c>
      <c r="J108" s="63">
        <f t="shared" ca="1" si="67"/>
        <v>-8.5594784374591892E-3</v>
      </c>
      <c r="K108" s="34">
        <f t="shared" ca="1" si="67"/>
        <v>-1.0420009713922429E-2</v>
      </c>
      <c r="L108" s="34" t="str">
        <f t="shared" ca="1" si="3"/>
        <v xml:space="preserve"> </v>
      </c>
      <c r="M108" s="63" t="str">
        <f t="shared" ref="M108:Y108" ca="1" si="68">IF(AND(M39&gt;=0,M39&lt;&gt;" ",M38&lt;&gt;" ",(M38)&gt;0),M39/M38-1," ")</f>
        <v xml:space="preserve"> </v>
      </c>
      <c r="N108" s="34">
        <f t="shared" ca="1" si="68"/>
        <v>7.9491714219059872E-4</v>
      </c>
      <c r="O108" s="54">
        <f t="shared" ca="1" si="68"/>
        <v>1.4848689453947239E-2</v>
      </c>
      <c r="P108" s="53">
        <f t="shared" ca="1" si="68"/>
        <v>-1.2713838145062328E-2</v>
      </c>
      <c r="Q108" s="34">
        <f t="shared" ca="1" si="68"/>
        <v>-1.0145346888455253E-2</v>
      </c>
      <c r="R108" s="34">
        <f t="shared" ca="1" si="68"/>
        <v>-8.4303532961934602E-3</v>
      </c>
      <c r="S108" s="34" t="str">
        <f t="shared" ca="1" si="68"/>
        <v xml:space="preserve"> </v>
      </c>
      <c r="T108" s="34" t="str">
        <f t="shared" ca="1" si="68"/>
        <v xml:space="preserve"> </v>
      </c>
      <c r="U108" s="34">
        <f t="shared" ca="1" si="68"/>
        <v>3.7063340902288022E-3</v>
      </c>
      <c r="V108" s="34" t="str">
        <f t="shared" ca="1" si="68"/>
        <v xml:space="preserve"> </v>
      </c>
      <c r="W108" s="34" t="str">
        <f t="shared" ca="1" si="68"/>
        <v xml:space="preserve"> </v>
      </c>
      <c r="X108" s="34">
        <f t="shared" ca="1" si="68"/>
        <v>-1.2567054916820974E-2</v>
      </c>
      <c r="Y108" s="54">
        <f t="shared" ca="1" si="68"/>
        <v>-9.4161104812673369E-3</v>
      </c>
    </row>
    <row r="109" spans="1:25" s="33" customFormat="1" ht="10.8" thickBot="1" x14ac:dyDescent="0.25">
      <c r="A109" s="26">
        <v>41274</v>
      </c>
      <c r="B109" s="64">
        <f t="shared" ref="B109:K109" ca="1" si="69">IF(AND(B40&gt;=0, (B39)&gt;0),B40/B39-1," ")</f>
        <v>2.4762351784837211E-3</v>
      </c>
      <c r="C109" s="64">
        <f t="shared" ca="1" si="69"/>
        <v>-1.2421520943982634E-3</v>
      </c>
      <c r="D109" s="55">
        <f t="shared" ca="1" si="69"/>
        <v>-1.7737143873675087E-3</v>
      </c>
      <c r="E109" s="55">
        <f t="shared" ca="1" si="69"/>
        <v>-6.3068488573603254E-4</v>
      </c>
      <c r="F109" s="55">
        <f t="shared" ca="1" si="69"/>
        <v>2.3652978285055859E-3</v>
      </c>
      <c r="G109" s="56">
        <f t="shared" ca="1" si="69"/>
        <v>-1.0717672173353732E-3</v>
      </c>
      <c r="H109" s="55">
        <f t="shared" ca="1" si="69"/>
        <v>4.2781518749397396E-3</v>
      </c>
      <c r="I109" s="55">
        <f t="shared" ca="1" si="69"/>
        <v>-1.1134274713629821E-2</v>
      </c>
      <c r="J109" s="65">
        <f t="shared" ca="1" si="69"/>
        <v>-1.2007220238994143E-2</v>
      </c>
      <c r="K109" s="55">
        <f t="shared" ca="1" si="69"/>
        <v>-2.3620298385113037E-3</v>
      </c>
      <c r="L109" s="55" t="str">
        <f t="shared" ca="1" si="3"/>
        <v xml:space="preserve"> </v>
      </c>
      <c r="M109" s="65" t="str">
        <f t="shared" ref="M109:Y109" ca="1" si="70">IF(AND(M40&gt;=0,M40&lt;&gt;" ",M39&lt;&gt;" ",(M39)&gt;0),M40/M39-1," ")</f>
        <v xml:space="preserve"> </v>
      </c>
      <c r="N109" s="55">
        <f t="shared" ca="1" si="70"/>
        <v>1.9480636895230496E-4</v>
      </c>
      <c r="O109" s="57">
        <f t="shared" ca="1" si="70"/>
        <v>4.9355328585780844E-2</v>
      </c>
      <c r="P109" s="56">
        <f t="shared" ca="1" si="70"/>
        <v>5.75637667143436E-3</v>
      </c>
      <c r="Q109" s="55">
        <f t="shared" ca="1" si="70"/>
        <v>-3.1395519382658721E-3</v>
      </c>
      <c r="R109" s="55">
        <f t="shared" ca="1" si="70"/>
        <v>-5.1163559347406906E-3</v>
      </c>
      <c r="S109" s="55" t="str">
        <f t="shared" ca="1" si="70"/>
        <v xml:space="preserve"> </v>
      </c>
      <c r="T109" s="55" t="str">
        <f t="shared" ca="1" si="70"/>
        <v xml:space="preserve"> </v>
      </c>
      <c r="U109" s="55">
        <f t="shared" ca="1" si="70"/>
        <v>-1.9091927384845553E-3</v>
      </c>
      <c r="V109" s="55" t="str">
        <f t="shared" ca="1" si="70"/>
        <v xml:space="preserve"> </v>
      </c>
      <c r="W109" s="55" t="str">
        <f t="shared" ca="1" si="70"/>
        <v xml:space="preserve"> </v>
      </c>
      <c r="X109" s="55">
        <f t="shared" ca="1" si="70"/>
        <v>3.4744802967321409E-3</v>
      </c>
      <c r="Y109" s="57">
        <f t="shared" ca="1" si="70"/>
        <v>7.5792656943134418E-3</v>
      </c>
    </row>
    <row r="110" spans="1:25" s="33" customFormat="1" x14ac:dyDescent="0.2">
      <c r="A110" s="14">
        <v>41364</v>
      </c>
      <c r="B110" s="66">
        <f t="shared" ref="B110:K110" ca="1" si="71">IF(AND(B41&gt;=0, (B40)&gt;0),B41/B40-1," ")</f>
        <v>6.3394210405154361E-3</v>
      </c>
      <c r="C110" s="66">
        <f t="shared" ca="1" si="71"/>
        <v>-2.533590139028874E-3</v>
      </c>
      <c r="D110" s="58">
        <f t="shared" ca="1" si="71"/>
        <v>-3.4591411907449743E-3</v>
      </c>
      <c r="E110" s="58">
        <f t="shared" ca="1" si="71"/>
        <v>-2.3641411419339509E-4</v>
      </c>
      <c r="F110" s="58">
        <f t="shared" ca="1" si="71"/>
        <v>-4.0658819415854142E-3</v>
      </c>
      <c r="G110" s="59">
        <f t="shared" ca="1" si="71"/>
        <v>-1.9716672360696741E-3</v>
      </c>
      <c r="H110" s="58">
        <f t="shared" ca="1" si="71"/>
        <v>-2.9624224120289089E-2</v>
      </c>
      <c r="I110" s="58">
        <f t="shared" ca="1" si="71"/>
        <v>-3.4864970549126628E-3</v>
      </c>
      <c r="J110" s="67">
        <f t="shared" ca="1" si="71"/>
        <v>-4.0239068996450467E-3</v>
      </c>
      <c r="K110" s="58">
        <f t="shared" ca="1" si="71"/>
        <v>-1.2437181516415485E-2</v>
      </c>
      <c r="L110" s="58" t="str">
        <f t="shared" ca="1" si="3"/>
        <v xml:space="preserve"> </v>
      </c>
      <c r="M110" s="67" t="str">
        <f t="shared" ref="M110:Y110" ca="1" si="72">IF(AND(M41&gt;=0,M41&lt;&gt;" ",M40&lt;&gt;" ",(M40)&gt;0),M41/M40-1," ")</f>
        <v xml:space="preserve"> </v>
      </c>
      <c r="N110" s="58">
        <f t="shared" ca="1" si="72"/>
        <v>-3.0298629298884938E-3</v>
      </c>
      <c r="O110" s="60">
        <f t="shared" ca="1" si="72"/>
        <v>-1.8821153023674486E-2</v>
      </c>
      <c r="P110" s="59">
        <f t="shared" ca="1" si="72"/>
        <v>-0.55041300569413554</v>
      </c>
      <c r="Q110" s="58">
        <f t="shared" ca="1" si="72"/>
        <v>5.0990399024186672E-4</v>
      </c>
      <c r="R110" s="58">
        <f t="shared" ca="1" si="72"/>
        <v>-5.7893233489968443E-3</v>
      </c>
      <c r="S110" s="58" t="str">
        <f t="shared" ca="1" si="72"/>
        <v xml:space="preserve"> </v>
      </c>
      <c r="T110" s="58" t="str">
        <f t="shared" ca="1" si="72"/>
        <v xml:space="preserve"> </v>
      </c>
      <c r="U110" s="58">
        <f t="shared" ca="1" si="72"/>
        <v>-1.2276180490364941E-2</v>
      </c>
      <c r="V110" s="58" t="str">
        <f t="shared" ca="1" si="72"/>
        <v xml:space="preserve"> </v>
      </c>
      <c r="W110" s="58" t="str">
        <f t="shared" ca="1" si="72"/>
        <v xml:space="preserve"> </v>
      </c>
      <c r="X110" s="58">
        <f t="shared" ca="1" si="72"/>
        <v>5.4191045440369789E-2</v>
      </c>
      <c r="Y110" s="60">
        <f t="shared" ca="1" si="72"/>
        <v>-4.0454515185799345E-3</v>
      </c>
    </row>
    <row r="111" spans="1:25" s="33" customFormat="1" x14ac:dyDescent="0.2">
      <c r="A111" s="20">
        <v>41455</v>
      </c>
      <c r="B111" s="62">
        <f t="shared" ref="B111:K111" ca="1" si="73">IF(AND(B42&gt;=0, (B41)&gt;0),B42/B41-1," ")</f>
        <v>-4.3885200514891531E-3</v>
      </c>
      <c r="C111" s="62">
        <f t="shared" ca="1" si="73"/>
        <v>-8.3649632296138865E-3</v>
      </c>
      <c r="D111" s="34">
        <f t="shared" ca="1" si="73"/>
        <v>-8.1685560275283065E-3</v>
      </c>
      <c r="E111" s="34">
        <f t="shared" ca="1" si="73"/>
        <v>-2.346005306502752E-3</v>
      </c>
      <c r="F111" s="34">
        <f t="shared" ca="1" si="73"/>
        <v>-9.9417857851098468E-3</v>
      </c>
      <c r="G111" s="53">
        <f t="shared" ca="1" si="73"/>
        <v>-7.688083224284048E-3</v>
      </c>
      <c r="H111" s="34">
        <f t="shared" ca="1" si="73"/>
        <v>-6.529184467780369E-2</v>
      </c>
      <c r="I111" s="34">
        <f t="shared" ca="1" si="73"/>
        <v>-7.1131855249906284E-3</v>
      </c>
      <c r="J111" s="63">
        <f t="shared" ca="1" si="73"/>
        <v>-9.3415728072020476E-3</v>
      </c>
      <c r="K111" s="34">
        <f t="shared" ca="1" si="73"/>
        <v>-1.7260286906147781E-3</v>
      </c>
      <c r="L111" s="34" t="str">
        <f t="shared" ca="1" si="3"/>
        <v xml:space="preserve"> </v>
      </c>
      <c r="M111" s="63" t="str">
        <f t="shared" ref="M111:Y111" ca="1" si="74">IF(AND(M42&gt;=0,M42&lt;&gt;" ",M41&lt;&gt;" ",(M41)&gt;0),M42/M41-1," ")</f>
        <v xml:space="preserve"> </v>
      </c>
      <c r="N111" s="34">
        <f t="shared" ca="1" si="74"/>
        <v>-2.1356618828103358E-3</v>
      </c>
      <c r="O111" s="54">
        <f t="shared" ca="1" si="74"/>
        <v>1.2340195395592612E-3</v>
      </c>
      <c r="P111" s="53">
        <f t="shared" ca="1" si="74"/>
        <v>-5.7296206688604023E-2</v>
      </c>
      <c r="Q111" s="34">
        <f t="shared" ca="1" si="74"/>
        <v>-1.2015449012077517E-2</v>
      </c>
      <c r="R111" s="34">
        <f t="shared" ca="1" si="74"/>
        <v>-2.9346982353325446E-3</v>
      </c>
      <c r="S111" s="34" t="str">
        <f t="shared" ca="1" si="74"/>
        <v xml:space="preserve"> </v>
      </c>
      <c r="T111" s="34">
        <f t="shared" ca="1" si="74"/>
        <v>-4.8667183574556683E-3</v>
      </c>
      <c r="U111" s="34">
        <f t="shared" ca="1" si="74"/>
        <v>-7.1657391249623226E-3</v>
      </c>
      <c r="V111" s="34" t="str">
        <f t="shared" ca="1" si="74"/>
        <v xml:space="preserve"> </v>
      </c>
      <c r="W111" s="34">
        <f t="shared" ca="1" si="74"/>
        <v>-5.3888640994409487E-3</v>
      </c>
      <c r="X111" s="34">
        <f t="shared" ca="1" si="74"/>
        <v>0.15297064199243704</v>
      </c>
      <c r="Y111" s="54">
        <f t="shared" ca="1" si="74"/>
        <v>1.604369755788837E-2</v>
      </c>
    </row>
    <row r="112" spans="1:25" s="33" customFormat="1" x14ac:dyDescent="0.2">
      <c r="A112" s="20">
        <v>41547</v>
      </c>
      <c r="B112" s="62">
        <f t="shared" ref="B112:K123" ca="1" si="75">IF(AND(B43&gt;=0, (B42)&gt;0),B43/B42-1," ")</f>
        <v>5.7132566078843539E-4</v>
      </c>
      <c r="C112" s="62">
        <f t="shared" ca="1" si="75"/>
        <v>-4.4874308025982801E-3</v>
      </c>
      <c r="D112" s="34">
        <f t="shared" ca="1" si="75"/>
        <v>-3.962433116633246E-3</v>
      </c>
      <c r="E112" s="34">
        <f t="shared" ca="1" si="75"/>
        <v>5.9025088923947422E-4</v>
      </c>
      <c r="F112" s="34">
        <f t="shared" ca="1" si="75"/>
        <v>-1.1667450061528584E-2</v>
      </c>
      <c r="G112" s="53">
        <f t="shared" ca="1" si="75"/>
        <v>-2.0197327172813972E-3</v>
      </c>
      <c r="H112" s="34">
        <f t="shared" ca="1" si="75"/>
        <v>4.8952382040472919E-2</v>
      </c>
      <c r="I112" s="34">
        <f t="shared" ca="1" si="75"/>
        <v>-2.6199000859818966E-3</v>
      </c>
      <c r="J112" s="63">
        <f t="shared" ca="1" si="75"/>
        <v>8.7601656124558502E-4</v>
      </c>
      <c r="K112" s="34">
        <f t="shared" ca="1" si="75"/>
        <v>-9.4333483264781304E-3</v>
      </c>
      <c r="L112" s="34" t="str">
        <f t="shared" ca="1" si="3"/>
        <v xml:space="preserve"> </v>
      </c>
      <c r="M112" s="63" t="str">
        <f t="shared" ref="M112:Y112" ca="1" si="76">IF(AND(M43&gt;=0,M43&lt;&gt;" ",M42&lt;&gt;" ",(M42)&gt;0),M43/M42-1," ")</f>
        <v xml:space="preserve"> </v>
      </c>
      <c r="N112" s="34">
        <f t="shared" ca="1" si="76"/>
        <v>2.2647670044475543E-3</v>
      </c>
      <c r="O112" s="54">
        <f t="shared" ca="1" si="76"/>
        <v>-2.3824328682748419E-2</v>
      </c>
      <c r="P112" s="53">
        <f t="shared" ca="1" si="76"/>
        <v>2.7244649694346168</v>
      </c>
      <c r="Q112" s="34">
        <f t="shared" ca="1" si="76"/>
        <v>4.2588622942649756E-3</v>
      </c>
      <c r="R112" s="34">
        <f t="shared" ca="1" si="76"/>
        <v>-7.2562595001357533E-3</v>
      </c>
      <c r="S112" s="34" t="str">
        <f t="shared" ca="1" si="76"/>
        <v xml:space="preserve"> </v>
      </c>
      <c r="T112" s="34">
        <f t="shared" ca="1" si="76"/>
        <v>-3.6010822352970262E-2</v>
      </c>
      <c r="U112" s="34">
        <f t="shared" ca="1" si="76"/>
        <v>8.9552466092270855E-3</v>
      </c>
      <c r="V112" s="34" t="str">
        <f t="shared" ca="1" si="76"/>
        <v xml:space="preserve"> </v>
      </c>
      <c r="W112" s="34">
        <f t="shared" ca="1" si="76"/>
        <v>-8.071301875654413E-3</v>
      </c>
      <c r="X112" s="34">
        <f t="shared" ca="1" si="76"/>
        <v>-0.55122457376668521</v>
      </c>
      <c r="Y112" s="54">
        <f t="shared" ca="1" si="76"/>
        <v>-3.0079666509860159E-3</v>
      </c>
    </row>
    <row r="113" spans="1:25" s="33" customFormat="1" ht="10.8" thickBot="1" x14ac:dyDescent="0.25">
      <c r="A113" s="26">
        <v>41639</v>
      </c>
      <c r="B113" s="64">
        <f t="shared" ca="1" si="75"/>
        <v>-3.5793274962501176E-3</v>
      </c>
      <c r="C113" s="64">
        <f t="shared" ca="1" si="75"/>
        <v>-1.0081807964931411E-2</v>
      </c>
      <c r="D113" s="55">
        <f t="shared" ca="1" si="75"/>
        <v>-1.0349078492741581E-2</v>
      </c>
      <c r="E113" s="55">
        <f t="shared" ca="1" si="75"/>
        <v>-3.115700391006837E-3</v>
      </c>
      <c r="F113" s="55">
        <f t="shared" ca="1" si="75"/>
        <v>-4.7616832318974067E-3</v>
      </c>
      <c r="G113" s="56">
        <f t="shared" ca="1" si="75"/>
        <v>-9.512637687012826E-3</v>
      </c>
      <c r="H113" s="55">
        <f t="shared" ca="1" si="75"/>
        <v>-7.0910172033255225E-2</v>
      </c>
      <c r="I113" s="55">
        <f t="shared" ca="1" si="75"/>
        <v>1.2622769398356048E-3</v>
      </c>
      <c r="J113" s="65">
        <f t="shared" ca="1" si="75"/>
        <v>-1.2124179036749894E-3</v>
      </c>
      <c r="K113" s="55">
        <f t="shared" ca="1" si="75"/>
        <v>-1.0212323217569264E-2</v>
      </c>
      <c r="L113" s="55" t="str">
        <f ca="1">IF(AND(L44&gt;=0,L44&lt;&gt;" ",L43&lt;&gt;" ",(L43)&gt;0),L44/L43-1," ")</f>
        <v xml:space="preserve"> </v>
      </c>
      <c r="M113" s="65" t="str">
        <f t="shared" ref="M113:Y113" ca="1" si="77">IF(AND(M44&gt;=0,M44&lt;&gt;" ",M43&lt;&gt;" ",(M43)&gt;0),M44/M43-1," ")</f>
        <v xml:space="preserve"> </v>
      </c>
      <c r="N113" s="55">
        <f t="shared" ca="1" si="77"/>
        <v>-4.7447443181025672E-3</v>
      </c>
      <c r="O113" s="57">
        <f t="shared" ca="1" si="77"/>
        <v>7.0091486583970797E-2</v>
      </c>
      <c r="P113" s="56">
        <f t="shared" ca="1" si="77"/>
        <v>0.12478827790477198</v>
      </c>
      <c r="Q113" s="55">
        <f t="shared" ca="1" si="77"/>
        <v>-1.3952176188382626E-2</v>
      </c>
      <c r="R113" s="55">
        <f t="shared" ca="1" si="77"/>
        <v>-4.9992668790346251E-3</v>
      </c>
      <c r="S113" s="55" t="str">
        <f t="shared" ca="1" si="77"/>
        <v xml:space="preserve"> </v>
      </c>
      <c r="T113" s="55">
        <f t="shared" ca="1" si="77"/>
        <v>-8.7750809279877329E-3</v>
      </c>
      <c r="U113" s="55">
        <f t="shared" ca="1" si="77"/>
        <v>-7.0518597201892907E-3</v>
      </c>
      <c r="V113" s="55" t="str">
        <f t="shared" ca="1" si="77"/>
        <v xml:space="preserve"> </v>
      </c>
      <c r="W113" s="55">
        <f t="shared" ca="1" si="77"/>
        <v>-8.8402669609686235E-3</v>
      </c>
      <c r="X113" s="55">
        <f t="shared" ca="1" si="77"/>
        <v>0.23332226945909773</v>
      </c>
      <c r="Y113" s="57">
        <f t="shared" ca="1" si="77"/>
        <v>-1.8913989826849664E-2</v>
      </c>
    </row>
    <row r="114" spans="1:25" s="33" customFormat="1" x14ac:dyDescent="0.2">
      <c r="A114" s="14">
        <v>41729</v>
      </c>
      <c r="B114" s="66">
        <f t="shared" ca="1" si="75"/>
        <v>-1.3891184620660191E-3</v>
      </c>
      <c r="C114" s="66">
        <f t="shared" ca="1" si="75"/>
        <v>-4.5651669373525383E-4</v>
      </c>
      <c r="D114" s="58">
        <f t="shared" ca="1" si="75"/>
        <v>7.5508486045761103E-4</v>
      </c>
      <c r="E114" s="58">
        <f t="shared" ca="1" si="75"/>
        <v>-3.7948724298212388E-3</v>
      </c>
      <c r="F114" s="58">
        <f t="shared" ca="1" si="75"/>
        <v>-1.0641458047638608E-2</v>
      </c>
      <c r="G114" s="59">
        <f t="shared" ca="1" si="75"/>
        <v>-6.3596026414691753E-4</v>
      </c>
      <c r="H114" s="58">
        <f t="shared" ca="1" si="75"/>
        <v>-9.3113284520591755E-3</v>
      </c>
      <c r="I114" s="58">
        <f t="shared" ca="1" si="75"/>
        <v>-9.823239766063141E-3</v>
      </c>
      <c r="J114" s="67">
        <f t="shared" ca="1" si="75"/>
        <v>-1.4969227814267794E-2</v>
      </c>
      <c r="K114" s="58">
        <f t="shared" ca="1" si="75"/>
        <v>-1.0239721295244641E-2</v>
      </c>
      <c r="L114" s="58" t="str">
        <f t="shared" ca="1" si="3"/>
        <v xml:space="preserve"> </v>
      </c>
      <c r="M114" s="67" t="str">
        <f t="shared" ref="M114:Y114" ca="1" si="78">IF(AND(M45&gt;=0,M45&lt;&gt;" ",M44&lt;&gt;" ",(M44)&gt;0),M45/M44-1," ")</f>
        <v xml:space="preserve"> </v>
      </c>
      <c r="N114" s="58">
        <f t="shared" ca="1" si="78"/>
        <v>-6.3241938822344856E-3</v>
      </c>
      <c r="O114" s="60">
        <f t="shared" ca="1" si="78"/>
        <v>-3.6737367417466138E-2</v>
      </c>
      <c r="P114" s="59">
        <f t="shared" ca="1" si="78"/>
        <v>6.0565243978564665E-2</v>
      </c>
      <c r="Q114" s="58">
        <f t="shared" ca="1" si="78"/>
        <v>1.8701603734407879E-3</v>
      </c>
      <c r="R114" s="58">
        <f t="shared" ca="1" si="78"/>
        <v>-5.4394619466177074E-3</v>
      </c>
      <c r="S114" s="58" t="str">
        <f t="shared" ca="1" si="78"/>
        <v xml:space="preserve"> </v>
      </c>
      <c r="T114" s="58">
        <f t="shared" ca="1" si="78"/>
        <v>1.0943185579241232E-2</v>
      </c>
      <c r="U114" s="58">
        <f t="shared" ca="1" si="78"/>
        <v>6.2113072923088319E-2</v>
      </c>
      <c r="V114" s="58" t="str">
        <f t="shared" ca="1" si="78"/>
        <v xml:space="preserve"> </v>
      </c>
      <c r="W114" s="58">
        <f t="shared" ca="1" si="78"/>
        <v>-1.1106004278930048E-2</v>
      </c>
      <c r="X114" s="58">
        <f t="shared" ca="1" si="78"/>
        <v>-0.17593516329618775</v>
      </c>
      <c r="Y114" s="60">
        <f t="shared" ca="1" si="78"/>
        <v>-1.0796538979079284E-2</v>
      </c>
    </row>
    <row r="115" spans="1:25" s="33" customFormat="1" x14ac:dyDescent="0.2">
      <c r="A115" s="20">
        <v>41820</v>
      </c>
      <c r="B115" s="62">
        <f t="shared" ca="1" si="75"/>
        <v>1.9396562383700022E-4</v>
      </c>
      <c r="C115" s="62">
        <f t="shared" ca="1" si="75"/>
        <v>-6.3693425989479469E-3</v>
      </c>
      <c r="D115" s="34">
        <f t="shared" ca="1" si="75"/>
        <v>-6.9256056268627297E-3</v>
      </c>
      <c r="E115" s="34">
        <f t="shared" ca="1" si="75"/>
        <v>2.8387338057589417E-4</v>
      </c>
      <c r="F115" s="34">
        <f t="shared" ca="1" si="75"/>
        <v>-5.9814321841044071E-3</v>
      </c>
      <c r="G115" s="53">
        <f t="shared" ca="1" si="75"/>
        <v>-2.33218120079981E-3</v>
      </c>
      <c r="H115" s="34">
        <f t="shared" ca="1" si="75"/>
        <v>6.479509808745898E-2</v>
      </c>
      <c r="I115" s="34">
        <f t="shared" ca="1" si="75"/>
        <v>-1.1581611495506627E-2</v>
      </c>
      <c r="J115" s="63">
        <f t="shared" ca="1" si="75"/>
        <v>-1.0969847091846674E-2</v>
      </c>
      <c r="K115" s="34">
        <f t="shared" ca="1" si="75"/>
        <v>-6.6715509059556144E-3</v>
      </c>
      <c r="L115" s="34" t="str">
        <f t="shared" ca="1" si="3"/>
        <v xml:space="preserve"> </v>
      </c>
      <c r="M115" s="63" t="str">
        <f t="shared" ref="M115:Y115" ca="1" si="79">IF(AND(M46&gt;=0,M46&lt;&gt;" ",M45&lt;&gt;" ",(M45)&gt;0),M46/M45-1," ")</f>
        <v xml:space="preserve"> </v>
      </c>
      <c r="N115" s="34">
        <f t="shared" ca="1" si="79"/>
        <v>1.2815352294748283E-3</v>
      </c>
      <c r="O115" s="54">
        <f t="shared" ca="1" si="79"/>
        <v>4.6204706873833823E-2</v>
      </c>
      <c r="P115" s="53">
        <f t="shared" ca="1" si="79"/>
        <v>-0.66043583126082139</v>
      </c>
      <c r="Q115" s="34">
        <f t="shared" ca="1" si="79"/>
        <v>6.2299062401294236E-5</v>
      </c>
      <c r="R115" s="34">
        <f t="shared" ca="1" si="79"/>
        <v>-8.6930001861922346E-3</v>
      </c>
      <c r="S115" s="34" t="str">
        <f t="shared" ca="1" si="79"/>
        <v xml:space="preserve"> </v>
      </c>
      <c r="T115" s="34">
        <f t="shared" ca="1" si="79"/>
        <v>7.6681788823935726E-3</v>
      </c>
      <c r="U115" s="34">
        <f t="shared" ca="1" si="79"/>
        <v>-4.1616255940146729E-3</v>
      </c>
      <c r="V115" s="34" t="str">
        <f t="shared" ca="1" si="79"/>
        <v xml:space="preserve"> </v>
      </c>
      <c r="W115" s="34">
        <f t="shared" ca="1" si="79"/>
        <v>-7.7603596840024602E-3</v>
      </c>
      <c r="X115" s="34">
        <f t="shared" ca="1" si="79"/>
        <v>0.5538211641566293</v>
      </c>
      <c r="Y115" s="54">
        <f t="shared" ca="1" si="79"/>
        <v>-9.1326140162329983E-3</v>
      </c>
    </row>
    <row r="116" spans="1:25" s="33" customFormat="1" x14ac:dyDescent="0.2">
      <c r="A116" s="20">
        <v>41912</v>
      </c>
      <c r="B116" s="62">
        <f t="shared" ca="1" si="75"/>
        <v>-1.3831965297873561E-3</v>
      </c>
      <c r="C116" s="62">
        <f t="shared" ca="1" si="75"/>
        <v>-5.9388683329872904E-3</v>
      </c>
      <c r="D116" s="34">
        <f t="shared" ca="1" si="75"/>
        <v>-6.6679882002536051E-3</v>
      </c>
      <c r="E116" s="34">
        <f t="shared" ca="1" si="75"/>
        <v>6.2609339500796501E-4</v>
      </c>
      <c r="F116" s="34">
        <f t="shared" ca="1" si="75"/>
        <v>-8.3228737205989223E-3</v>
      </c>
      <c r="G116" s="53">
        <f t="shared" ca="1" si="75"/>
        <v>-4.3873258482097777E-3</v>
      </c>
      <c r="H116" s="34">
        <f t="shared" ca="1" si="75"/>
        <v>-2.1971842096153438E-3</v>
      </c>
      <c r="I116" s="34">
        <f t="shared" ca="1" si="75"/>
        <v>6.3944634354544672E-3</v>
      </c>
      <c r="J116" s="63">
        <f t="shared" ca="1" si="75"/>
        <v>1.2797097043970362E-2</v>
      </c>
      <c r="K116" s="34">
        <f t="shared" ca="1" si="75"/>
        <v>-9.320697133792577E-3</v>
      </c>
      <c r="L116" s="34" t="str">
        <f t="shared" ca="1" si="3"/>
        <v xml:space="preserve"> </v>
      </c>
      <c r="M116" s="63" t="str">
        <f t="shared" ref="M116:Y116" ca="1" si="80">IF(AND(M47&gt;=0,M47&lt;&gt;" ",M46&lt;&gt;" ",(M46)&gt;0),M47/M46-1," ")</f>
        <v xml:space="preserve"> </v>
      </c>
      <c r="N116" s="34">
        <f t="shared" ca="1" si="80"/>
        <v>-1.2254083184862763E-3</v>
      </c>
      <c r="O116" s="54">
        <f t="shared" ca="1" si="80"/>
        <v>-6.407271984627394E-2</v>
      </c>
      <c r="P116" s="53">
        <f t="shared" ca="1" si="80"/>
        <v>1.6947249761018339</v>
      </c>
      <c r="Q116" s="34">
        <f t="shared" ca="1" si="80"/>
        <v>-4.4874694491401357E-3</v>
      </c>
      <c r="R116" s="34">
        <f t="shared" ca="1" si="80"/>
        <v>-8.5272303177840181E-3</v>
      </c>
      <c r="S116" s="34" t="str">
        <f t="shared" ca="1" si="80"/>
        <v xml:space="preserve"> </v>
      </c>
      <c r="T116" s="34">
        <f t="shared" ca="1" si="80"/>
        <v>-8.7150830622954034E-3</v>
      </c>
      <c r="U116" s="34">
        <f t="shared" ca="1" si="80"/>
        <v>-1.2811498381490871E-3</v>
      </c>
      <c r="V116" s="34" t="str">
        <f t="shared" ca="1" si="80"/>
        <v xml:space="preserve"> </v>
      </c>
      <c r="W116" s="34">
        <f t="shared" ca="1" si="80"/>
        <v>-6.5735917705755931E-3</v>
      </c>
      <c r="X116" s="34">
        <f t="shared" ca="1" si="80"/>
        <v>-0.11985342194448023</v>
      </c>
      <c r="Y116" s="54">
        <f t="shared" ca="1" si="80"/>
        <v>-1.4234248888316592E-2</v>
      </c>
    </row>
    <row r="117" spans="1:25" s="33" customFormat="1" ht="10.8" thickBot="1" x14ac:dyDescent="0.25">
      <c r="A117" s="20">
        <v>42004</v>
      </c>
      <c r="B117" s="62">
        <f t="shared" ca="1" si="75"/>
        <v>-4.7829224361698452E-3</v>
      </c>
      <c r="C117" s="62">
        <f t="shared" ca="1" si="75"/>
        <v>-7.3467952224672839E-3</v>
      </c>
      <c r="D117" s="34">
        <f t="shared" ca="1" si="75"/>
        <v>-7.3220475679133257E-3</v>
      </c>
      <c r="E117" s="34">
        <f t="shared" ca="1" si="75"/>
        <v>5.3400144422210971E-4</v>
      </c>
      <c r="F117" s="34">
        <f t="shared" ca="1" si="75"/>
        <v>-8.6118180478242934E-3</v>
      </c>
      <c r="G117" s="53">
        <f t="shared" ca="1" si="75"/>
        <v>-4.0489319386245448E-3</v>
      </c>
      <c r="H117" s="34">
        <f t="shared" ca="1" si="75"/>
        <v>7.9370348965410731E-3</v>
      </c>
      <c r="I117" s="34">
        <f t="shared" ca="1" si="75"/>
        <v>-2.7964943088843119E-2</v>
      </c>
      <c r="J117" s="63">
        <f t="shared" ca="1" si="75"/>
        <v>-3.4117689229194337E-2</v>
      </c>
      <c r="K117" s="34">
        <f t="shared" ca="1" si="75"/>
        <v>-5.482061855573428E-3</v>
      </c>
      <c r="L117" s="34" t="str">
        <f t="shared" ca="1" si="3"/>
        <v xml:space="preserve"> </v>
      </c>
      <c r="M117" s="63" t="str">
        <f t="shared" ref="M117:Y117" ca="1" si="81">IF(AND(M48&gt;=0,M48&lt;&gt;" ",M47&lt;&gt;" ",(M47)&gt;0),M48/M47-1," ")</f>
        <v xml:space="preserve"> </v>
      </c>
      <c r="N117" s="34">
        <f t="shared" ca="1" si="81"/>
        <v>2.2211581553710502E-3</v>
      </c>
      <c r="O117" s="54">
        <f t="shared" ca="1" si="81"/>
        <v>-1.5440982433232997E-2</v>
      </c>
      <c r="P117" s="53">
        <f t="shared" ca="1" si="81"/>
        <v>-0.58897624318746877</v>
      </c>
      <c r="Q117" s="34">
        <f t="shared" ca="1" si="81"/>
        <v>-6.8447358908007017E-3</v>
      </c>
      <c r="R117" s="34">
        <f t="shared" ca="1" si="81"/>
        <v>-7.1216127689346376E-3</v>
      </c>
      <c r="S117" s="34" t="str">
        <f t="shared" ca="1" si="81"/>
        <v xml:space="preserve"> </v>
      </c>
      <c r="T117" s="34">
        <f t="shared" ca="1" si="81"/>
        <v>1.5511983858611522E-3</v>
      </c>
      <c r="U117" s="34">
        <f t="shared" ca="1" si="81"/>
        <v>3.0847725006453164E-3</v>
      </c>
      <c r="V117" s="34" t="str">
        <f t="shared" ca="1" si="81"/>
        <v xml:space="preserve"> </v>
      </c>
      <c r="W117" s="34">
        <f t="shared" ca="1" si="81"/>
        <v>-7.365503000940743E-3</v>
      </c>
      <c r="X117" s="34">
        <f t="shared" ca="1" si="81"/>
        <v>0.47048249939805631</v>
      </c>
      <c r="Y117" s="54">
        <f t="shared" ca="1" si="81"/>
        <v>-8.2599197191860485E-3</v>
      </c>
    </row>
    <row r="118" spans="1:25" s="33" customFormat="1" x14ac:dyDescent="0.2">
      <c r="A118" s="14">
        <v>42094</v>
      </c>
      <c r="B118" s="66">
        <f t="shared" ca="1" si="75"/>
        <v>-1.7091781647493587E-4</v>
      </c>
      <c r="C118" s="66">
        <f t="shared" ca="1" si="75"/>
        <v>-9.2854930433639016E-4</v>
      </c>
      <c r="D118" s="58">
        <f t="shared" ca="1" si="75"/>
        <v>-6.9751773036674791E-4</v>
      </c>
      <c r="E118" s="58">
        <f t="shared" ca="1" si="75"/>
        <v>-3.4092505481113644E-3</v>
      </c>
      <c r="F118" s="58">
        <f t="shared" ca="1" si="75"/>
        <v>-1.1740575414354582E-2</v>
      </c>
      <c r="G118" s="59">
        <f t="shared" ca="1" si="75"/>
        <v>-3.9904601162605857E-3</v>
      </c>
      <c r="H118" s="58">
        <f t="shared" ca="1" si="75"/>
        <v>1.2909417351216756E-3</v>
      </c>
      <c r="I118" s="58">
        <f t="shared" ca="1" si="75"/>
        <v>-4.3416926318898819E-3</v>
      </c>
      <c r="J118" s="67">
        <f t="shared" ca="1" si="75"/>
        <v>-9.8380037662929576E-3</v>
      </c>
      <c r="K118" s="58">
        <f t="shared" ca="1" si="75"/>
        <v>-1.2076009939979038E-2</v>
      </c>
      <c r="L118" s="58" t="str">
        <f t="shared" ca="1" si="3"/>
        <v xml:space="preserve"> </v>
      </c>
      <c r="M118" s="67" t="str">
        <f t="shared" ref="M118:Y118" ca="1" si="82">IF(AND(M49&gt;=0,M49&lt;&gt;" ",M48&lt;&gt;" ",(M48)&gt;0),M49/M48-1," ")</f>
        <v xml:space="preserve"> </v>
      </c>
      <c r="N118" s="58">
        <f t="shared" ca="1" si="82"/>
        <v>-3.4430685864592636E-3</v>
      </c>
      <c r="O118" s="60">
        <f t="shared" ca="1" si="82"/>
        <v>-1.2799740645651925E-2</v>
      </c>
      <c r="P118" s="59">
        <f t="shared" ca="1" si="82"/>
        <v>1.3899870398245397</v>
      </c>
      <c r="Q118" s="58">
        <f t="shared" ca="1" si="82"/>
        <v>-1.3761468046435965E-4</v>
      </c>
      <c r="R118" s="58">
        <f t="shared" ca="1" si="82"/>
        <v>-8.8489857947512407E-3</v>
      </c>
      <c r="S118" s="58" t="str">
        <f t="shared" ca="1" si="82"/>
        <v xml:space="preserve"> </v>
      </c>
      <c r="T118" s="58">
        <f t="shared" ca="1" si="82"/>
        <v>-2.2346029286095526E-2</v>
      </c>
      <c r="U118" s="58">
        <f t="shared" ca="1" si="82"/>
        <v>-1.1112409953685232E-3</v>
      </c>
      <c r="V118" s="58" t="str">
        <f t="shared" ca="1" si="82"/>
        <v xml:space="preserve"> </v>
      </c>
      <c r="W118" s="58">
        <f t="shared" ca="1" si="82"/>
        <v>-1.2623207161354233E-2</v>
      </c>
      <c r="X118" s="58">
        <f t="shared" ca="1" si="82"/>
        <v>-0.23659672586606406</v>
      </c>
      <c r="Y118" s="60">
        <f t="shared" ca="1" si="82"/>
        <v>-3.8128946339144321E-6</v>
      </c>
    </row>
    <row r="119" spans="1:25" s="33" customFormat="1" x14ac:dyDescent="0.2">
      <c r="A119" s="20">
        <v>42185</v>
      </c>
      <c r="B119" s="62">
        <f t="shared" ca="1" si="75"/>
        <v>-2.5089030907499144E-3</v>
      </c>
      <c r="C119" s="62">
        <f t="shared" ca="1" si="75"/>
        <v>-9.174114453329052E-3</v>
      </c>
      <c r="D119" s="34">
        <f t="shared" ca="1" si="75"/>
        <v>-1.0177163196447903E-2</v>
      </c>
      <c r="E119" s="34">
        <f t="shared" ca="1" si="75"/>
        <v>1.892237989879364E-3</v>
      </c>
      <c r="F119" s="34">
        <f t="shared" ca="1" si="75"/>
        <v>-5.8721475800567191E-3</v>
      </c>
      <c r="G119" s="53">
        <f t="shared" ca="1" si="75"/>
        <v>-6.0594955404842388E-3</v>
      </c>
      <c r="H119" s="34">
        <f t="shared" ca="1" si="75"/>
        <v>-2.405133561965056E-2</v>
      </c>
      <c r="I119" s="34">
        <f t="shared" ca="1" si="75"/>
        <v>-7.9289655057385167E-3</v>
      </c>
      <c r="J119" s="63">
        <f t="shared" ca="1" si="75"/>
        <v>-4.9300115345369822E-3</v>
      </c>
      <c r="K119" s="34">
        <f t="shared" ca="1" si="75"/>
        <v>-7.1137801099480091E-3</v>
      </c>
      <c r="L119" s="34" t="str">
        <f t="shared" ca="1" si="3"/>
        <v xml:space="preserve"> </v>
      </c>
      <c r="M119" s="63" t="str">
        <f t="shared" ref="M119:Y119" ca="1" si="83">IF(AND(M50&gt;=0,M50&lt;&gt;" ",M49&lt;&gt;" ",(M49)&gt;0),M50/M49-1," ")</f>
        <v xml:space="preserve"> </v>
      </c>
      <c r="N119" s="34">
        <f t="shared" ca="1" si="83"/>
        <v>-1.7670710096995279E-4</v>
      </c>
      <c r="O119" s="54">
        <f t="shared" ca="1" si="83"/>
        <v>4.4128069485032784E-2</v>
      </c>
      <c r="P119" s="53">
        <f t="shared" ca="1" si="83"/>
        <v>1.1047996512965508E-2</v>
      </c>
      <c r="Q119" s="34">
        <f t="shared" ca="1" si="83"/>
        <v>-4.0724082937775297E-3</v>
      </c>
      <c r="R119" s="34">
        <f t="shared" ca="1" si="83"/>
        <v>-3.5476973915237187E-3</v>
      </c>
      <c r="S119" s="34" t="str">
        <f t="shared" ca="1" si="83"/>
        <v xml:space="preserve"> </v>
      </c>
      <c r="T119" s="34">
        <f t="shared" ca="1" si="83"/>
        <v>-2.7555712058315862E-3</v>
      </c>
      <c r="U119" s="34">
        <f t="shared" ca="1" si="83"/>
        <v>-4.9902653859112966E-4</v>
      </c>
      <c r="V119" s="34" t="str">
        <f t="shared" ca="1" si="83"/>
        <v xml:space="preserve"> </v>
      </c>
      <c r="W119" s="34">
        <f t="shared" ca="1" si="83"/>
        <v>-6.249482548031593E-3</v>
      </c>
      <c r="X119" s="34">
        <f t="shared" ca="1" si="83"/>
        <v>-2.4519794275245421E-2</v>
      </c>
      <c r="Y119" s="54">
        <f t="shared" ca="1" si="83"/>
        <v>-8.5809804014688185E-3</v>
      </c>
    </row>
    <row r="120" spans="1:25" s="33" customFormat="1" x14ac:dyDescent="0.2">
      <c r="A120" s="20">
        <v>42277</v>
      </c>
      <c r="B120" s="62">
        <f t="shared" ca="1" si="75"/>
        <v>-2.6531466631407596E-4</v>
      </c>
      <c r="C120" s="62">
        <f t="shared" ca="1" si="75"/>
        <v>-2.776302414723153E-3</v>
      </c>
      <c r="D120" s="34">
        <f t="shared" ca="1" si="75"/>
        <v>-2.782168310027533E-3</v>
      </c>
      <c r="E120" s="34">
        <f t="shared" ca="1" si="75"/>
        <v>9.7478194198519219E-4</v>
      </c>
      <c r="F120" s="34">
        <f t="shared" ca="1" si="75"/>
        <v>-1.0245570026842232E-2</v>
      </c>
      <c r="G120" s="53">
        <f t="shared" ca="1" si="75"/>
        <v>-7.4255428001279711E-4</v>
      </c>
      <c r="H120" s="34">
        <f t="shared" ca="1" si="75"/>
        <v>1.3981512352876369E-3</v>
      </c>
      <c r="I120" s="34">
        <f t="shared" ca="1" si="75"/>
        <v>8.5967111173035349E-4</v>
      </c>
      <c r="J120" s="63">
        <f t="shared" ca="1" si="75"/>
        <v>-9.4659892009762991E-4</v>
      </c>
      <c r="K120" s="34">
        <f t="shared" ca="1" si="75"/>
        <v>-8.0831591135223091E-3</v>
      </c>
      <c r="L120" s="34" t="str">
        <f t="shared" ca="1" si="3"/>
        <v xml:space="preserve"> </v>
      </c>
      <c r="M120" s="63" t="str">
        <f t="shared" ref="M120:Y120" ca="1" si="84">IF(AND(M51&gt;=0,M51&lt;&gt;" ",M50&lt;&gt;" ",(M50)&gt;0),M51/M50-1," ")</f>
        <v xml:space="preserve"> </v>
      </c>
      <c r="N120" s="34">
        <f t="shared" ca="1" si="84"/>
        <v>2.8577159305553934E-3</v>
      </c>
      <c r="O120" s="54">
        <f t="shared" ca="1" si="84"/>
        <v>8.3043517414014278E-3</v>
      </c>
      <c r="P120" s="53">
        <f t="shared" ca="1" si="84"/>
        <v>-3.4247316021973617E-3</v>
      </c>
      <c r="Q120" s="34">
        <f t="shared" ca="1" si="84"/>
        <v>1.9000995312357105E-4</v>
      </c>
      <c r="R120" s="34">
        <f t="shared" ca="1" si="84"/>
        <v>-6.5232653434398324E-3</v>
      </c>
      <c r="S120" s="34" t="str">
        <f t="shared" ca="1" si="84"/>
        <v xml:space="preserve"> </v>
      </c>
      <c r="T120" s="34">
        <f t="shared" ca="1" si="84"/>
        <v>-8.519518343955701E-4</v>
      </c>
      <c r="U120" s="34">
        <f t="shared" ca="1" si="84"/>
        <v>1.6504186014105748E-3</v>
      </c>
      <c r="V120" s="34" t="str">
        <f t="shared" ca="1" si="84"/>
        <v xml:space="preserve"> </v>
      </c>
      <c r="W120" s="34">
        <f t="shared" ca="1" si="84"/>
        <v>-6.5290973091988169E-3</v>
      </c>
      <c r="X120" s="34">
        <f t="shared" ca="1" si="84"/>
        <v>-0.14777733571654672</v>
      </c>
      <c r="Y120" s="54">
        <f t="shared" ca="1" si="84"/>
        <v>-3.7702839457300907E-3</v>
      </c>
    </row>
    <row r="121" spans="1:25" s="33" customFormat="1" ht="10.8" thickBot="1" x14ac:dyDescent="0.25">
      <c r="A121" s="20">
        <v>42369</v>
      </c>
      <c r="B121" s="62">
        <f t="shared" ca="1" si="75"/>
        <v>-3.0859133665489535E-3</v>
      </c>
      <c r="C121" s="62">
        <f t="shared" ca="1" si="75"/>
        <v>-4.3156201408449668E-3</v>
      </c>
      <c r="D121" s="34">
        <f t="shared" ca="1" si="75"/>
        <v>-4.3963718896965487E-3</v>
      </c>
      <c r="E121" s="34">
        <f t="shared" ca="1" si="75"/>
        <v>-2.601951698324334E-3</v>
      </c>
      <c r="F121" s="34">
        <f t="shared" ca="1" si="75"/>
        <v>-9.7053623424760982E-3</v>
      </c>
      <c r="G121" s="53">
        <f t="shared" ca="1" si="75"/>
        <v>-4.0434891666497608E-3</v>
      </c>
      <c r="H121" s="34">
        <f t="shared" ca="1" si="75"/>
        <v>7.5418646707332559E-3</v>
      </c>
      <c r="I121" s="34">
        <f t="shared" ca="1" si="75"/>
        <v>-1.5821711682069362E-2</v>
      </c>
      <c r="J121" s="63">
        <f t="shared" ca="1" si="75"/>
        <v>-2.5044874581061083E-2</v>
      </c>
      <c r="K121" s="34">
        <f t="shared" ca="1" si="75"/>
        <v>-8.7403040996687498E-3</v>
      </c>
      <c r="L121" s="34" t="str">
        <f t="shared" ca="1" si="3"/>
        <v xml:space="preserve"> </v>
      </c>
      <c r="M121" s="63" t="str">
        <f t="shared" ref="M121:Y121" ca="1" si="85">IF(AND(M52&gt;=0,M52&lt;&gt;" ",M51&lt;&gt;" ",(M51)&gt;0),M52/M51-1," ")</f>
        <v xml:space="preserve"> </v>
      </c>
      <c r="N121" s="34">
        <f t="shared" ca="1" si="85"/>
        <v>2.6790039965751689E-4</v>
      </c>
      <c r="O121" s="54">
        <f t="shared" ca="1" si="85"/>
        <v>-0.11845594958975603</v>
      </c>
      <c r="P121" s="53">
        <f t="shared" ca="1" si="85"/>
        <v>-0.10631126213808184</v>
      </c>
      <c r="Q121" s="34">
        <f t="shared" ca="1" si="85"/>
        <v>-5.2349655855259414E-3</v>
      </c>
      <c r="R121" s="34">
        <f t="shared" ca="1" si="85"/>
        <v>-5.4696299046655961E-3</v>
      </c>
      <c r="S121" s="34" t="str">
        <f t="shared" ca="1" si="85"/>
        <v xml:space="preserve"> </v>
      </c>
      <c r="T121" s="34">
        <f t="shared" ca="1" si="85"/>
        <v>-1.9354137989465725E-3</v>
      </c>
      <c r="U121" s="34">
        <f t="shared" ca="1" si="85"/>
        <v>2.652564256244716E-5</v>
      </c>
      <c r="V121" s="34" t="str">
        <f t="shared" ca="1" si="85"/>
        <v xml:space="preserve"> </v>
      </c>
      <c r="W121" s="34">
        <f t="shared" ca="1" si="85"/>
        <v>-1.2297154846439562E-2</v>
      </c>
      <c r="X121" s="34">
        <f t="shared" ca="1" si="85"/>
        <v>0.16989707051263991</v>
      </c>
      <c r="Y121" s="54">
        <f t="shared" ca="1" si="85"/>
        <v>-8.7102815159556535E-5</v>
      </c>
    </row>
    <row r="122" spans="1:25" s="33" customFormat="1" x14ac:dyDescent="0.2">
      <c r="A122" s="14">
        <v>42460</v>
      </c>
      <c r="B122" s="66">
        <f t="shared" ca="1" si="75"/>
        <v>-1.1786403526725664E-5</v>
      </c>
      <c r="C122" s="66">
        <f t="shared" ca="1" si="75"/>
        <v>-4.2806482889442554E-3</v>
      </c>
      <c r="D122" s="58">
        <f t="shared" ca="1" si="75"/>
        <v>-5.4608209130191376E-3</v>
      </c>
      <c r="E122" s="58">
        <f t="shared" ca="1" si="75"/>
        <v>2.3056735182613863E-3</v>
      </c>
      <c r="F122" s="58">
        <f t="shared" ca="1" si="75"/>
        <v>-2.0608640588241078E-3</v>
      </c>
      <c r="G122" s="59">
        <f t="shared" ca="1" si="75"/>
        <v>-4.2646813501043823E-3</v>
      </c>
      <c r="H122" s="58">
        <f t="shared" ca="1" si="75"/>
        <v>5.6218889320145404E-3</v>
      </c>
      <c r="I122" s="58">
        <f t="shared" ca="1" si="75"/>
        <v>-2.018502531462707E-2</v>
      </c>
      <c r="J122" s="67">
        <f t="shared" ca="1" si="75"/>
        <v>-1.4771981859983851E-2</v>
      </c>
      <c r="K122" s="58">
        <f t="shared" ca="1" si="75"/>
        <v>-1.1018780478769807E-3</v>
      </c>
      <c r="L122" s="58" t="str">
        <f t="shared" ca="1" si="3"/>
        <v xml:space="preserve"> </v>
      </c>
      <c r="M122" s="67" t="str">
        <f t="shared" ref="M122:Y122" ca="1" si="86">IF(AND(M53&gt;=0,M53&lt;&gt;" ",M52&lt;&gt;" ",(M52)&gt;0),M53/M52-1," ")</f>
        <v xml:space="preserve"> </v>
      </c>
      <c r="N122" s="58">
        <f t="shared" ca="1" si="86"/>
        <v>1.3522458650527813E-3</v>
      </c>
      <c r="O122" s="60">
        <f t="shared" ca="1" si="86"/>
        <v>-3.265487984027815E-2</v>
      </c>
      <c r="P122" s="59">
        <f t="shared" ca="1" si="86"/>
        <v>-3.7018396281807808E-2</v>
      </c>
      <c r="Q122" s="58">
        <f t="shared" ca="1" si="86"/>
        <v>-8.1686510280891689E-3</v>
      </c>
      <c r="R122" s="58">
        <f t="shared" ca="1" si="86"/>
        <v>-3.7470296155101002E-3</v>
      </c>
      <c r="S122" s="58" t="str">
        <f t="shared" ca="1" si="86"/>
        <v xml:space="preserve"> </v>
      </c>
      <c r="T122" s="58">
        <f t="shared" ca="1" si="86"/>
        <v>5.1298645692376965E-3</v>
      </c>
      <c r="U122" s="58">
        <f t="shared" ca="1" si="86"/>
        <v>1.3457000581744483E-2</v>
      </c>
      <c r="V122" s="58" t="str">
        <f t="shared" ca="1" si="86"/>
        <v xml:space="preserve"> </v>
      </c>
      <c r="W122" s="58">
        <f t="shared" ca="1" si="86"/>
        <v>1.0738260485916307E-3</v>
      </c>
      <c r="X122" s="58">
        <f t="shared" ca="1" si="86"/>
        <v>5.6333536445026589E-2</v>
      </c>
      <c r="Y122" s="60">
        <f t="shared" ca="1" si="86"/>
        <v>-1.1901796445796697E-2</v>
      </c>
    </row>
    <row r="123" spans="1:25" s="33" customFormat="1" x14ac:dyDescent="0.2">
      <c r="A123" s="20">
        <v>42551</v>
      </c>
      <c r="B123" s="62">
        <f t="shared" ca="1" si="75"/>
        <v>-4.2829370128538713E-3</v>
      </c>
      <c r="C123" s="62">
        <f t="shared" ca="1" si="75"/>
        <v>-4.0022279410082406E-3</v>
      </c>
      <c r="D123" s="34">
        <f t="shared" ref="D123:K125" ca="1" si="87">IF(AND(D54&gt;=0, (D53)&gt;0),D54/D53-1," ")</f>
        <v>-5.1526545064416451E-3</v>
      </c>
      <c r="E123" s="34">
        <f t="shared" ca="1" si="87"/>
        <v>-3.4715628007486732E-3</v>
      </c>
      <c r="F123" s="34">
        <f t="shared" ca="1" si="87"/>
        <v>-2.6977705981191535E-3</v>
      </c>
      <c r="G123" s="53">
        <f t="shared" ca="1" si="87"/>
        <v>-3.777917352797977E-3</v>
      </c>
      <c r="H123" s="34">
        <f t="shared" ca="1" si="87"/>
        <v>5.6517093590957579E-4</v>
      </c>
      <c r="I123" s="34">
        <f t="shared" ca="1" si="87"/>
        <v>-5.116558198368315E-3</v>
      </c>
      <c r="J123" s="63">
        <f t="shared" ca="1" si="87"/>
        <v>-7.8159624599061228E-3</v>
      </c>
      <c r="K123" s="34">
        <f t="shared" ca="1" si="87"/>
        <v>-1.7942369514633016E-3</v>
      </c>
      <c r="L123" s="34" t="str">
        <f t="shared" ca="1" si="3"/>
        <v xml:space="preserve"> </v>
      </c>
      <c r="M123" s="63" t="str">
        <f t="shared" ref="M123:Y123" ca="1" si="88">IF(AND(M54&gt;=0,M54&lt;&gt;" ",M53&lt;&gt;" ",(M53)&gt;0),M54/M53-1," ")</f>
        <v xml:space="preserve"> </v>
      </c>
      <c r="N123" s="34">
        <f t="shared" ca="1" si="88"/>
        <v>-1.8082572647803996E-4</v>
      </c>
      <c r="O123" s="54">
        <f t="shared" ca="1" si="88"/>
        <v>-1.6850038835172554E-2</v>
      </c>
      <c r="P123" s="53">
        <f t="shared" ca="1" si="88"/>
        <v>0.10330184098381134</v>
      </c>
      <c r="Q123" s="34">
        <f t="shared" ca="1" si="88"/>
        <v>-5.7097489715061123E-3</v>
      </c>
      <c r="R123" s="34">
        <f t="shared" ca="1" si="88"/>
        <v>-4.5945955909024727E-3</v>
      </c>
      <c r="S123" s="34" t="str">
        <f t="shared" ca="1" si="88"/>
        <v xml:space="preserve"> </v>
      </c>
      <c r="T123" s="34">
        <f t="shared" ca="1" si="88"/>
        <v>-2.041427010764707E-3</v>
      </c>
      <c r="U123" s="34">
        <f t="shared" ca="1" si="88"/>
        <v>3.8011375219371146E-3</v>
      </c>
      <c r="V123" s="34" t="str">
        <f t="shared" ca="1" si="88"/>
        <v xml:space="preserve"> </v>
      </c>
      <c r="W123" s="34">
        <f t="shared" ca="1" si="88"/>
        <v>-1.9997040497815588E-3</v>
      </c>
      <c r="X123" s="34">
        <f t="shared" ca="1" si="88"/>
        <v>0.39008746271650763</v>
      </c>
      <c r="Y123" s="54">
        <f t="shared" ca="1" si="88"/>
        <v>1.7863072623089948E-2</v>
      </c>
    </row>
    <row r="124" spans="1:25" s="33" customFormat="1" x14ac:dyDescent="0.2">
      <c r="A124" s="20">
        <v>42643</v>
      </c>
      <c r="B124" s="62">
        <f t="shared" ref="B124:K127" ca="1" si="89">IF(AND(B55&gt;=0, (B54)&gt;0),B55/B54-1," ")</f>
        <v>2.4638588168373055E-3</v>
      </c>
      <c r="C124" s="62">
        <f t="shared" ca="1" si="89"/>
        <v>3.4665668972937436E-3</v>
      </c>
      <c r="D124" s="34">
        <f t="shared" ca="1" si="87"/>
        <v>3.1125450289539724E-3</v>
      </c>
      <c r="E124" s="34">
        <f t="shared" ca="1" si="87"/>
        <v>6.3523897125317141E-3</v>
      </c>
      <c r="F124" s="34">
        <f t="shared" ca="1" si="87"/>
        <v>3.1323379838132936E-4</v>
      </c>
      <c r="G124" s="53">
        <f t="shared" ca="1" si="87"/>
        <v>4.9872791387948201E-3</v>
      </c>
      <c r="H124" s="34">
        <f t="shared" ca="1" si="87"/>
        <v>-1.546582816974551E-2</v>
      </c>
      <c r="I124" s="34">
        <f t="shared" ca="1" si="87"/>
        <v>-1.0831367549900772E-2</v>
      </c>
      <c r="J124" s="63">
        <f t="shared" ca="1" si="87"/>
        <v>-1.803750649793423E-2</v>
      </c>
      <c r="K124" s="34">
        <f t="shared" ca="1" si="87"/>
        <v>-7.4104149744966819E-3</v>
      </c>
      <c r="L124" s="34" t="str">
        <f t="shared" ca="1" si="3"/>
        <v xml:space="preserve"> </v>
      </c>
      <c r="M124" s="63" t="str">
        <f t="shared" ref="M124:Y124" ca="1" si="90">IF(AND(M55&gt;=0,M55&lt;&gt;" ",M54&lt;&gt;" ",(M54)&gt;0),M55/M54-1," ")</f>
        <v xml:space="preserve"> </v>
      </c>
      <c r="N124" s="34">
        <f t="shared" ca="1" si="90"/>
        <v>-1.081813286858524E-3</v>
      </c>
      <c r="O124" s="54">
        <f t="shared" ca="1" si="90"/>
        <v>8.5356489436025917E-2</v>
      </c>
      <c r="P124" s="53">
        <f t="shared" ca="1" si="90"/>
        <v>3.1580959507123696E-2</v>
      </c>
      <c r="Q124" s="34">
        <f t="shared" ca="1" si="90"/>
        <v>2.6836697568730639E-3</v>
      </c>
      <c r="R124" s="34">
        <f t="shared" ca="1" si="90"/>
        <v>-2.4032101778337367E-4</v>
      </c>
      <c r="S124" s="34" t="str">
        <f t="shared" ca="1" si="90"/>
        <v xml:space="preserve"> </v>
      </c>
      <c r="T124" s="34">
        <f t="shared" ca="1" si="90"/>
        <v>-1.3000794039189412E-2</v>
      </c>
      <c r="U124" s="34">
        <f t="shared" ca="1" si="90"/>
        <v>-1.1135933031551914E-3</v>
      </c>
      <c r="V124" s="34" t="str">
        <f t="shared" ca="1" si="90"/>
        <v xml:space="preserve"> </v>
      </c>
      <c r="W124" s="34">
        <f t="shared" ca="1" si="90"/>
        <v>-7.0393323715012279E-3</v>
      </c>
      <c r="X124" s="34">
        <f t="shared" ca="1" si="90"/>
        <v>-0.27285651661201138</v>
      </c>
      <c r="Y124" s="54">
        <f t="shared" ca="1" si="90"/>
        <v>-1.5486163824543708E-2</v>
      </c>
    </row>
    <row r="125" spans="1:25" s="33" customFormat="1" ht="10.8" thickBot="1" x14ac:dyDescent="0.25">
      <c r="A125" s="20">
        <v>42735</v>
      </c>
      <c r="B125" s="62">
        <f t="shared" ca="1" si="89"/>
        <v>-3.8196801831275051E-3</v>
      </c>
      <c r="C125" s="62">
        <f t="shared" ca="1" si="89"/>
        <v>-8.0076161456938966E-3</v>
      </c>
      <c r="D125" s="34">
        <f t="shared" ca="1" si="87"/>
        <v>-8.9828471566688606E-3</v>
      </c>
      <c r="E125" s="34">
        <f t="shared" ca="1" si="87"/>
        <v>-2.7402144151669194E-3</v>
      </c>
      <c r="F125" s="34">
        <f t="shared" ca="1" si="87"/>
        <v>-1.1921710404087071E-2</v>
      </c>
      <c r="G125" s="53">
        <f t="shared" ca="1" si="87"/>
        <v>-8.4325027628099347E-3</v>
      </c>
      <c r="H125" s="34">
        <f t="shared" ca="1" si="87"/>
        <v>-7.5450169905378894E-3</v>
      </c>
      <c r="I125" s="34">
        <f t="shared" ca="1" si="87"/>
        <v>-5.8597222420725403E-3</v>
      </c>
      <c r="J125" s="63">
        <f t="shared" ca="1" si="87"/>
        <v>-6.6961117539160453E-3</v>
      </c>
      <c r="K125" s="34">
        <f t="shared" ca="1" si="87"/>
        <v>-1.2769317272019909E-2</v>
      </c>
      <c r="L125" s="34" t="str">
        <f t="shared" ca="1" si="3"/>
        <v xml:space="preserve"> </v>
      </c>
      <c r="M125" s="63" t="str">
        <f t="shared" ref="M125:Y125" ca="1" si="91">IF(AND(M56&gt;=0,M56&lt;&gt;" ",M55&lt;&gt;" ",(M55)&gt;0),M56/M55-1," ")</f>
        <v xml:space="preserve"> </v>
      </c>
      <c r="N125" s="34">
        <f t="shared" ca="1" si="91"/>
        <v>-3.6533239675980989E-3</v>
      </c>
      <c r="O125" s="54">
        <f t="shared" ca="1" si="91"/>
        <v>-8.3753416327535635E-2</v>
      </c>
      <c r="P125" s="53">
        <f t="shared" ca="1" si="91"/>
        <v>-0.13623927147781534</v>
      </c>
      <c r="Q125" s="34">
        <f t="shared" ca="1" si="91"/>
        <v>-1.041324649466413E-2</v>
      </c>
      <c r="R125" s="34">
        <f t="shared" ca="1" si="91"/>
        <v>-3.6852347376414851E-4</v>
      </c>
      <c r="S125" s="34" t="str">
        <f t="shared" ca="1" si="91"/>
        <v xml:space="preserve"> </v>
      </c>
      <c r="T125" s="34">
        <f t="shared" ca="1" si="91"/>
        <v>-9.1726555394318066E-3</v>
      </c>
      <c r="U125" s="34">
        <f t="shared" ca="1" si="91"/>
        <v>6.7575896539502356E-3</v>
      </c>
      <c r="V125" s="34" t="str">
        <f t="shared" ca="1" si="91"/>
        <v xml:space="preserve"> </v>
      </c>
      <c r="W125" s="34">
        <f t="shared" ca="1" si="91"/>
        <v>-1.480611795734843E-2</v>
      </c>
      <c r="X125" s="34">
        <f t="shared" ca="1" si="91"/>
        <v>-0.15100543236107555</v>
      </c>
      <c r="Y125" s="54">
        <f t="shared" ca="1" si="91"/>
        <v>-1.063980499466477E-2</v>
      </c>
    </row>
    <row r="126" spans="1:25" s="33" customFormat="1" x14ac:dyDescent="0.2">
      <c r="A126" s="14">
        <v>42825</v>
      </c>
      <c r="B126" s="66">
        <f t="shared" ca="1" si="89"/>
        <v>1.620206623209608E-4</v>
      </c>
      <c r="C126" s="66">
        <f t="shared" ca="1" si="89"/>
        <v>4.3509895169697721E-3</v>
      </c>
      <c r="D126" s="58">
        <f t="shared" ca="1" si="89"/>
        <v>4.46276197423634E-3</v>
      </c>
      <c r="E126" s="58">
        <f t="shared" ca="1" si="89"/>
        <v>-1.6703092903846972E-4</v>
      </c>
      <c r="F126" s="58">
        <f t="shared" ca="1" si="89"/>
        <v>-1.7956358652246873E-3</v>
      </c>
      <c r="G126" s="59">
        <f t="shared" ca="1" si="89"/>
        <v>7.63042127707525E-3</v>
      </c>
      <c r="H126" s="58">
        <f t="shared" ca="1" si="89"/>
        <v>1.3525845018844684E-3</v>
      </c>
      <c r="I126" s="58">
        <f t="shared" ca="1" si="89"/>
        <v>-1.2496747325269175E-2</v>
      </c>
      <c r="J126" s="67">
        <f t="shared" ca="1" si="89"/>
        <v>-9.0826102780002804E-3</v>
      </c>
      <c r="K126" s="58">
        <f t="shared" ca="1" si="89"/>
        <v>7.7270599136651796E-3</v>
      </c>
      <c r="L126" s="58" t="str">
        <f t="shared" ca="1" si="3"/>
        <v xml:space="preserve"> </v>
      </c>
      <c r="M126" s="67" t="str">
        <f t="shared" ref="M126:Y126" ca="1" si="92">IF(AND(M57&gt;=0,M57&lt;&gt;" ",M56&lt;&gt;" ",(M56)&gt;0),M57/M56-1," ")</f>
        <v xml:space="preserve"> </v>
      </c>
      <c r="N126" s="58">
        <f t="shared" ca="1" si="92"/>
        <v>6.7731008765354872E-3</v>
      </c>
      <c r="O126" s="60">
        <f t="shared" ca="1" si="92"/>
        <v>-1.2640802646814997E-2</v>
      </c>
      <c r="P126" s="59">
        <f t="shared" ca="1" si="92"/>
        <v>-4.025857957608725E-2</v>
      </c>
      <c r="Q126" s="58">
        <f t="shared" ca="1" si="92"/>
        <v>2.428335052193864E-3</v>
      </c>
      <c r="R126" s="58">
        <f t="shared" ca="1" si="92"/>
        <v>2.9616418578592985E-4</v>
      </c>
      <c r="S126" s="58" t="str">
        <f t="shared" ca="1" si="92"/>
        <v xml:space="preserve"> </v>
      </c>
      <c r="T126" s="58">
        <f t="shared" ca="1" si="92"/>
        <v>2.17429490238219E-2</v>
      </c>
      <c r="U126" s="58">
        <f t="shared" ca="1" si="92"/>
        <v>1.2276553562448056E-2</v>
      </c>
      <c r="V126" s="58" t="str">
        <f t="shared" ca="1" si="92"/>
        <v xml:space="preserve"> </v>
      </c>
      <c r="W126" s="58">
        <f t="shared" ca="1" si="92"/>
        <v>9.649821170916395E-3</v>
      </c>
      <c r="X126" s="58">
        <f t="shared" ca="1" si="92"/>
        <v>0.48117911215626163</v>
      </c>
      <c r="Y126" s="60">
        <f t="shared" ca="1" si="92"/>
        <v>3.7999430892754482E-4</v>
      </c>
    </row>
    <row r="127" spans="1:25" s="33" customFormat="1" x14ac:dyDescent="0.2">
      <c r="A127" s="20">
        <v>42916</v>
      </c>
      <c r="B127" s="62">
        <f t="shared" ca="1" si="89"/>
        <v>2.7823586161179747E-4</v>
      </c>
      <c r="C127" s="62">
        <f t="shared" ca="1" si="89"/>
        <v>-3.8499133579606992E-3</v>
      </c>
      <c r="D127" s="34">
        <f t="shared" ca="1" si="89"/>
        <v>-4.8861885424240636E-3</v>
      </c>
      <c r="E127" s="34">
        <f t="shared" ca="1" si="89"/>
        <v>2.7030440113464671E-3</v>
      </c>
      <c r="F127" s="34">
        <f t="shared" ca="1" si="89"/>
        <v>-7.293213402995713E-4</v>
      </c>
      <c r="G127" s="53">
        <f t="shared" ca="1" si="89"/>
        <v>-1.7971380146759586E-3</v>
      </c>
      <c r="H127" s="34">
        <f t="shared" ca="1" si="89"/>
        <v>-1.7153732604117344E-2</v>
      </c>
      <c r="I127" s="34">
        <f t="shared" ca="1" si="89"/>
        <v>-8.3726547286226971E-3</v>
      </c>
      <c r="J127" s="63">
        <f t="shared" ca="1" si="89"/>
        <v>-1.1918416408218113E-2</v>
      </c>
      <c r="K127" s="34">
        <f t="shared" ca="1" si="89"/>
        <v>-1.3477378690269326E-2</v>
      </c>
      <c r="L127" s="34" t="str">
        <f t="shared" ca="1" si="3"/>
        <v xml:space="preserve"> </v>
      </c>
      <c r="M127" s="63" t="str">
        <f t="shared" ref="M127:Y127" ca="1" si="93">IF(AND(M58&gt;=0,M58&lt;&gt;" ",M57&lt;&gt;" ",(M57)&gt;0),M58/M57-1," ")</f>
        <v xml:space="preserve"> </v>
      </c>
      <c r="N127" s="34">
        <f t="shared" ca="1" si="93"/>
        <v>-3.8561263065471918E-3</v>
      </c>
      <c r="O127" s="54">
        <f t="shared" ca="1" si="93"/>
        <v>9.5998551088927186E-4</v>
      </c>
      <c r="P127" s="53">
        <f t="shared" ca="1" si="93"/>
        <v>3.512478697670729E-2</v>
      </c>
      <c r="Q127" s="34">
        <f t="shared" ca="1" si="93"/>
        <v>-3.7044706057647314E-3</v>
      </c>
      <c r="R127" s="34">
        <f t="shared" ca="1" si="93"/>
        <v>-2.7784302399017635E-3</v>
      </c>
      <c r="S127" s="34" t="str">
        <f t="shared" ca="1" si="93"/>
        <v xml:space="preserve"> </v>
      </c>
      <c r="T127" s="34">
        <f t="shared" ca="1" si="93"/>
        <v>-2.0795827044227222E-2</v>
      </c>
      <c r="U127" s="34">
        <f t="shared" ca="1" si="93"/>
        <v>2.3687972618378073E-3</v>
      </c>
      <c r="V127" s="34" t="str">
        <f t="shared" ca="1" si="93"/>
        <v xml:space="preserve"> </v>
      </c>
      <c r="W127" s="34">
        <f t="shared" ca="1" si="93"/>
        <v>-1.3184239783155749E-2</v>
      </c>
      <c r="X127" s="34">
        <f t="shared" ca="1" si="93"/>
        <v>-7.7593595237582247E-2</v>
      </c>
      <c r="Y127" s="54">
        <f t="shared" ca="1" si="93"/>
        <v>-1.8998673961861834E-2</v>
      </c>
    </row>
    <row r="128" spans="1:25" s="33" customFormat="1" x14ac:dyDescent="0.2">
      <c r="A128" s="20">
        <v>43008</v>
      </c>
      <c r="B128" s="62">
        <f t="shared" ref="B128:K128" ca="1" si="94">IF(AND(B59&gt;=0, (B58)&gt;0),B59/B58-1," ")</f>
        <v>-2.4998408834010499E-3</v>
      </c>
      <c r="C128" s="62">
        <f t="shared" ca="1" si="94"/>
        <v>-3.6582454614594306E-3</v>
      </c>
      <c r="D128" s="34">
        <f t="shared" ca="1" si="94"/>
        <v>-3.7100279416122373E-3</v>
      </c>
      <c r="E128" s="34">
        <f t="shared" ca="1" si="94"/>
        <v>6.4880649301990445E-5</v>
      </c>
      <c r="F128" s="34">
        <f t="shared" ca="1" si="94"/>
        <v>-1.2847529927806245E-2</v>
      </c>
      <c r="G128" s="53">
        <f t="shared" ca="1" si="94"/>
        <v>-3.8919964211193703E-3</v>
      </c>
      <c r="H128" s="34">
        <f t="shared" ca="1" si="94"/>
        <v>-9.8496014643606467E-3</v>
      </c>
      <c r="I128" s="34">
        <f t="shared" ca="1" si="94"/>
        <v>-1.5677513651944364E-2</v>
      </c>
      <c r="J128" s="63">
        <f t="shared" ca="1" si="94"/>
        <v>-1.3801223447421074E-2</v>
      </c>
      <c r="K128" s="34">
        <f t="shared" ca="1" si="94"/>
        <v>-9.9989591838171021E-3</v>
      </c>
      <c r="L128" s="34" t="str">
        <f t="shared" ca="1" si="3"/>
        <v xml:space="preserve"> </v>
      </c>
      <c r="M128" s="63" t="str">
        <f t="shared" ref="M128:Y128" ca="1" si="95">IF(AND(M59&gt;=0,M59&lt;&gt;" ",M58&lt;&gt;" ",(M58)&gt;0),M59/M58-1," ")</f>
        <v xml:space="preserve"> </v>
      </c>
      <c r="N128" s="34">
        <f t="shared" ca="1" si="95"/>
        <v>-3.077644410889091E-3</v>
      </c>
      <c r="O128" s="54">
        <f t="shared" ca="1" si="95"/>
        <v>2.2102117452691417E-2</v>
      </c>
      <c r="P128" s="53">
        <f t="shared" ca="1" si="95"/>
        <v>2.6149570994951743E-2</v>
      </c>
      <c r="Q128" s="34">
        <f t="shared" ca="1" si="95"/>
        <v>-6.1969049143790755E-3</v>
      </c>
      <c r="R128" s="34">
        <f t="shared" ca="1" si="95"/>
        <v>-1.6728663770870789E-4</v>
      </c>
      <c r="S128" s="34" t="str">
        <f t="shared" ca="1" si="95"/>
        <v xml:space="preserve"> </v>
      </c>
      <c r="T128" s="34">
        <f t="shared" ca="1" si="95"/>
        <v>-7.7136889339706194E-3</v>
      </c>
      <c r="U128" s="34">
        <f t="shared" ca="1" si="95"/>
        <v>4.4817844858693334E-3</v>
      </c>
      <c r="V128" s="34" t="str">
        <f t="shared" ca="1" si="95"/>
        <v xml:space="preserve"> </v>
      </c>
      <c r="W128" s="34">
        <f t="shared" ca="1" si="95"/>
        <v>-1.0704546838859241E-2</v>
      </c>
      <c r="X128" s="34">
        <f t="shared" ca="1" si="95"/>
        <v>-0.16709840881074101</v>
      </c>
      <c r="Y128" s="54">
        <f t="shared" ca="1" si="95"/>
        <v>1.4441928478232668E-3</v>
      </c>
    </row>
    <row r="129" spans="1:25" s="33" customFormat="1" ht="10.8" thickBot="1" x14ac:dyDescent="0.25">
      <c r="A129" s="20">
        <v>43100</v>
      </c>
      <c r="B129" s="62">
        <f t="shared" ref="B129:K129" ca="1" si="96">IF(AND(B60&gt;=0, (B59)&gt;0),B60/B59-1," ")</f>
        <v>-2.9028809847263526E-3</v>
      </c>
      <c r="C129" s="62">
        <f t="shared" ca="1" si="96"/>
        <v>-6.9976095565759122E-3</v>
      </c>
      <c r="D129" s="34">
        <f t="shared" ca="1" si="96"/>
        <v>-8.9666067388152193E-3</v>
      </c>
      <c r="E129" s="34">
        <f t="shared" ca="1" si="96"/>
        <v>3.9376226012923787E-3</v>
      </c>
      <c r="F129" s="34">
        <f t="shared" ca="1" si="96"/>
        <v>5.4062485393899795E-3</v>
      </c>
      <c r="G129" s="53">
        <f t="shared" ca="1" si="96"/>
        <v>-6.9088774675842846E-3</v>
      </c>
      <c r="H129" s="34">
        <f t="shared" ca="1" si="96"/>
        <v>1.2484041712757854E-2</v>
      </c>
      <c r="I129" s="34">
        <f t="shared" ca="1" si="96"/>
        <v>-5.908329932377776E-3</v>
      </c>
      <c r="J129" s="63">
        <f t="shared" ca="1" si="96"/>
        <v>-5.3089942124960876E-3</v>
      </c>
      <c r="K129" s="34">
        <f t="shared" ca="1" si="96"/>
        <v>1.1035378279125707E-2</v>
      </c>
      <c r="L129" s="34" t="str">
        <f t="shared" ca="1" si="3"/>
        <v xml:space="preserve"> </v>
      </c>
      <c r="M129" s="63" t="str">
        <f t="shared" ref="M129:Y129" ca="1" si="97">IF(AND(M60&gt;=0,M60&lt;&gt;" ",M59&lt;&gt;" ",(M59)&gt;0),M60/M59-1," ")</f>
        <v xml:space="preserve"> </v>
      </c>
      <c r="N129" s="34">
        <f t="shared" ca="1" si="97"/>
        <v>8.8998466789491637E-3</v>
      </c>
      <c r="O129" s="54">
        <f t="shared" ca="1" si="97"/>
        <v>-1.3153231661201858E-2</v>
      </c>
      <c r="P129" s="53">
        <f t="shared" ca="1" si="97"/>
        <v>-0.1081234275590115</v>
      </c>
      <c r="Q129" s="34">
        <f t="shared" ca="1" si="97"/>
        <v>-4.6285514510069348E-3</v>
      </c>
      <c r="R129" s="34">
        <f t="shared" ca="1" si="97"/>
        <v>3.3531719453157027E-3</v>
      </c>
      <c r="S129" s="34" t="str">
        <f t="shared" ca="1" si="97"/>
        <v xml:space="preserve"> </v>
      </c>
      <c r="T129" s="34">
        <f t="shared" ca="1" si="97"/>
        <v>-4.6397797498488602E-3</v>
      </c>
      <c r="U129" s="34">
        <f t="shared" ca="1" si="97"/>
        <v>-8.1162833081949159E-4</v>
      </c>
      <c r="V129" s="34" t="str">
        <f t="shared" ca="1" si="97"/>
        <v xml:space="preserve"> </v>
      </c>
      <c r="W129" s="34">
        <f t="shared" ca="1" si="97"/>
        <v>1.0153870066899717E-2</v>
      </c>
      <c r="X129" s="34">
        <f t="shared" ca="1" si="97"/>
        <v>0.21805355943178317</v>
      </c>
      <c r="Y129" s="54">
        <f t="shared" ca="1" si="97"/>
        <v>-4.2623667221803885E-3</v>
      </c>
    </row>
    <row r="130" spans="1:25" s="33" customFormat="1" x14ac:dyDescent="0.2">
      <c r="A130" s="14">
        <v>43190</v>
      </c>
      <c r="B130" s="66">
        <f ca="1">IF(AND(B61&gt;=0, (B60)&gt;0),B61/B60-1," ")</f>
        <v>9.7117152475623136E-4</v>
      </c>
      <c r="C130" s="66">
        <f t="shared" ref="C130:K132" ca="1" si="98">IF(AND(C61&gt;=0, (C60)&gt;0),C61/C60-1," ")</f>
        <v>1.6034993154867561E-3</v>
      </c>
      <c r="D130" s="58">
        <f t="shared" ca="1" si="98"/>
        <v>2.2217149818828386E-3</v>
      </c>
      <c r="E130" s="58">
        <f t="shared" ca="1" si="98"/>
        <v>-2.4446898732275457E-3</v>
      </c>
      <c r="F130" s="58">
        <f t="shared" ca="1" si="98"/>
        <v>-6.71497283610345E-3</v>
      </c>
      <c r="G130" s="59">
        <f t="shared" ca="1" si="98"/>
        <v>2.4128526746074463E-3</v>
      </c>
      <c r="H130" s="58">
        <f t="shared" ca="1" si="98"/>
        <v>-4.997239177296886E-3</v>
      </c>
      <c r="I130" s="58">
        <f t="shared" ca="1" si="98"/>
        <v>-2.1473624614236297E-2</v>
      </c>
      <c r="J130" s="67">
        <f t="shared" ca="1" si="98"/>
        <v>-1.5124704857341742E-2</v>
      </c>
      <c r="K130" s="58">
        <f t="shared" ca="1" si="98"/>
        <v>-8.3328662568645795E-3</v>
      </c>
      <c r="L130" s="58" t="str">
        <f t="shared" ca="1" si="3"/>
        <v xml:space="preserve"> </v>
      </c>
      <c r="M130" s="67" t="str">
        <f t="shared" ref="M130:Y132" ca="1" si="99">IF(AND(M61&gt;=0,M61&lt;&gt;" ",M60&lt;&gt;" ",(M60)&gt;0),M61/M60-1," ")</f>
        <v xml:space="preserve"> </v>
      </c>
      <c r="N130" s="58">
        <f t="shared" ca="1" si="99"/>
        <v>1.5407429334999279E-3</v>
      </c>
      <c r="O130" s="60">
        <f t="shared" ca="1" si="99"/>
        <v>-0.11016350081053161</v>
      </c>
      <c r="P130" s="59">
        <f t="shared" ca="1" si="99"/>
        <v>-0.13368065415170716</v>
      </c>
      <c r="Q130" s="58">
        <f t="shared" ca="1" si="99"/>
        <v>8.3701315351878414E-3</v>
      </c>
      <c r="R130" s="58">
        <f t="shared" ca="1" si="99"/>
        <v>-1.9765695040454556E-3</v>
      </c>
      <c r="S130" s="58" t="str">
        <f t="shared" ca="1" si="99"/>
        <v xml:space="preserve"> </v>
      </c>
      <c r="T130" s="58">
        <f t="shared" ca="1" si="99"/>
        <v>-8.6148554543064026E-3</v>
      </c>
      <c r="U130" s="58">
        <f t="shared" ca="1" si="99"/>
        <v>3.4391093574177578E-3</v>
      </c>
      <c r="V130" s="58" t="str">
        <f t="shared" ca="1" si="99"/>
        <v xml:space="preserve"> </v>
      </c>
      <c r="W130" s="58">
        <f t="shared" ca="1" si="99"/>
        <v>-7.2410999987031488E-3</v>
      </c>
      <c r="X130" s="58">
        <f t="shared" ca="1" si="99"/>
        <v>3.557291358413317E-2</v>
      </c>
      <c r="Y130" s="60">
        <f t="shared" ca="1" si="99"/>
        <v>-1.6584104053276039E-2</v>
      </c>
    </row>
    <row r="131" spans="1:25" s="33" customFormat="1" x14ac:dyDescent="0.2">
      <c r="A131" s="20">
        <v>43281</v>
      </c>
      <c r="B131" s="62">
        <f ca="1">IF(AND(B62&gt;=0, (B61)&gt;0),B62/B61-1," ")</f>
        <v>-3.0645162495905875E-3</v>
      </c>
      <c r="C131" s="62">
        <f t="shared" ca="1" si="98"/>
        <v>-7.0436762498097272E-3</v>
      </c>
      <c r="D131" s="34">
        <f t="shared" ca="1" si="98"/>
        <v>-6.9204412597236864E-3</v>
      </c>
      <c r="E131" s="34">
        <f t="shared" ca="1" si="98"/>
        <v>5.9861597645218811E-3</v>
      </c>
      <c r="F131" s="34">
        <f t="shared" ca="1" si="98"/>
        <v>-2.1881549940286904E-3</v>
      </c>
      <c r="G131" s="53">
        <f t="shared" ca="1" si="98"/>
        <v>-5.2104422528480576E-3</v>
      </c>
      <c r="H131" s="34">
        <f t="shared" ca="1" si="98"/>
        <v>3.0768175834445799E-3</v>
      </c>
      <c r="I131" s="34">
        <f t="shared" ca="1" si="98"/>
        <v>-1.4145975517298792E-2</v>
      </c>
      <c r="J131" s="63">
        <f t="shared" ca="1" si="98"/>
        <v>-1.1753633995808976E-2</v>
      </c>
      <c r="K131" s="34">
        <f t="shared" ca="1" si="98"/>
        <v>-4.9316676362990419E-3</v>
      </c>
      <c r="L131" s="34" t="str">
        <f t="shared" ca="1" si="3"/>
        <v xml:space="preserve"> </v>
      </c>
      <c r="M131" s="63" t="str">
        <f t="shared" ca="1" si="99"/>
        <v xml:space="preserve"> </v>
      </c>
      <c r="N131" s="34">
        <f t="shared" ca="1" si="99"/>
        <v>-2.491473459336091E-3</v>
      </c>
      <c r="O131" s="54">
        <f t="shared" ca="1" si="99"/>
        <v>-2.5118224199373818E-2</v>
      </c>
      <c r="P131" s="53">
        <f t="shared" ca="1" si="99"/>
        <v>8.1640067620526002E-2</v>
      </c>
      <c r="Q131" s="34">
        <f t="shared" ca="1" si="99"/>
        <v>-1.0977727833286433E-2</v>
      </c>
      <c r="R131" s="34">
        <f t="shared" ca="1" si="99"/>
        <v>2.423563464641898E-4</v>
      </c>
      <c r="S131" s="34" t="str">
        <f t="shared" ca="1" si="99"/>
        <v xml:space="preserve"> </v>
      </c>
      <c r="T131" s="34">
        <f t="shared" ca="1" si="99"/>
        <v>-5.9728767338680377E-3</v>
      </c>
      <c r="U131" s="34">
        <f t="shared" ca="1" si="99"/>
        <v>3.0761884167329612E-3</v>
      </c>
      <c r="V131" s="34" t="str">
        <f t="shared" ca="1" si="99"/>
        <v xml:space="preserve"> </v>
      </c>
      <c r="W131" s="34">
        <f t="shared" ca="1" si="99"/>
        <v>-4.1160915673692511E-3</v>
      </c>
      <c r="X131" s="34">
        <f t="shared" ca="1" si="99"/>
        <v>1.1835489622996409E-2</v>
      </c>
      <c r="Y131" s="54">
        <f t="shared" ca="1" si="99"/>
        <v>-9.1757837104367024E-4</v>
      </c>
    </row>
    <row r="132" spans="1:25" s="159" customFormat="1" x14ac:dyDescent="0.2">
      <c r="A132" s="20">
        <v>43373</v>
      </c>
      <c r="B132" s="62">
        <f ca="1">IF(AND(B63&gt;=0, (B62)&gt;0),B63/B62-1," ")</f>
        <v>-8.4220013885697442E-3</v>
      </c>
      <c r="C132" s="62">
        <f t="shared" ca="1" si="98"/>
        <v>-3.5418006131257007E-3</v>
      </c>
      <c r="D132" s="34">
        <f t="shared" ca="1" si="98"/>
        <v>-3.4056696244806339E-3</v>
      </c>
      <c r="E132" s="34">
        <f t="shared" ca="1" si="98"/>
        <v>-6.9835089246247373E-3</v>
      </c>
      <c r="F132" s="34">
        <f t="shared" ca="1" si="98"/>
        <v>-7.70884459478971E-3</v>
      </c>
      <c r="G132" s="53">
        <f t="shared" ca="1" si="98"/>
        <v>-6.4707138305131195E-4</v>
      </c>
      <c r="H132" s="34">
        <f t="shared" ca="1" si="98"/>
        <v>-1.8661163031133965E-3</v>
      </c>
      <c r="I132" s="34">
        <f t="shared" ca="1" si="98"/>
        <v>-1.1125802573351384E-2</v>
      </c>
      <c r="J132" s="63">
        <f t="shared" ca="1" si="98"/>
        <v>-9.5080580645263701E-3</v>
      </c>
      <c r="K132" s="34">
        <f t="shared" ca="1" si="98"/>
        <v>-1.4066525901728077E-3</v>
      </c>
      <c r="L132" s="34" t="str">
        <f t="shared" ca="1" si="3"/>
        <v xml:space="preserve"> </v>
      </c>
      <c r="M132" s="63" t="str">
        <f t="shared" ca="1" si="99"/>
        <v xml:space="preserve"> </v>
      </c>
      <c r="N132" s="34">
        <f t="shared" ca="1" si="99"/>
        <v>-2.8437510038433755E-3</v>
      </c>
      <c r="O132" s="54">
        <f t="shared" ca="1" si="99"/>
        <v>-4.4331329843992573E-2</v>
      </c>
      <c r="P132" s="53">
        <f t="shared" ca="1" si="99"/>
        <v>3.6218095849137821E-2</v>
      </c>
      <c r="Q132" s="34">
        <f t="shared" ca="1" si="99"/>
        <v>-4.858593825615154E-4</v>
      </c>
      <c r="R132" s="34">
        <f t="shared" ca="1" si="99"/>
        <v>2.3535930800195892E-3</v>
      </c>
      <c r="S132" s="34" t="str">
        <f t="shared" ca="1" si="99"/>
        <v xml:space="preserve"> </v>
      </c>
      <c r="T132" s="34">
        <f t="shared" ca="1" si="99"/>
        <v>-5.9084638051168925E-3</v>
      </c>
      <c r="U132" s="34">
        <f t="shared" ca="1" si="99"/>
        <v>6.9881891887286773E-3</v>
      </c>
      <c r="V132" s="34" t="str">
        <f t="shared" ca="1" si="99"/>
        <v xml:space="preserve"> </v>
      </c>
      <c r="W132" s="34">
        <f t="shared" ca="1" si="99"/>
        <v>-1.319751960781046E-3</v>
      </c>
      <c r="X132" s="34">
        <f t="shared" ca="1" si="99"/>
        <v>-0.10879035208160959</v>
      </c>
      <c r="Y132" s="54">
        <f t="shared" ca="1" si="99"/>
        <v>-8.6565218049101667E-3</v>
      </c>
    </row>
    <row r="133" spans="1:25" s="33" customFormat="1" ht="10.8" thickBot="1" x14ac:dyDescent="0.25">
      <c r="A133" s="20">
        <v>43465</v>
      </c>
      <c r="B133" s="62">
        <f t="shared" ref="B133:X133" ca="1" si="100">IF(AND(B64&gt;=0, (B63)&gt;0),B64/B63-1," ")</f>
        <v>2.2971334546355582E-3</v>
      </c>
      <c r="C133" s="62">
        <f t="shared" ca="1" si="100"/>
        <v>4.6377099562842083E-3</v>
      </c>
      <c r="D133" s="34">
        <f t="shared" ca="1" si="100"/>
        <v>4.0912993435218148E-3</v>
      </c>
      <c r="E133" s="34">
        <f t="shared" ca="1" si="100"/>
        <v>5.2040680648430815E-3</v>
      </c>
      <c r="F133" s="34">
        <f t="shared" ca="1" si="100"/>
        <v>4.978794489665761E-3</v>
      </c>
      <c r="G133" s="53">
        <f t="shared" ca="1" si="100"/>
        <v>5.7363270471160188E-3</v>
      </c>
      <c r="H133" s="34">
        <f t="shared" ca="1" si="100"/>
        <v>-1.9820658657689894E-3</v>
      </c>
      <c r="I133" s="34">
        <f t="shared" ca="1" si="100"/>
        <v>1.674532068480783E-3</v>
      </c>
      <c r="J133" s="63">
        <f t="shared" ca="1" si="100"/>
        <v>2.7387249026711302E-3</v>
      </c>
      <c r="K133" s="34">
        <f t="shared" ca="1" si="100"/>
        <v>5.7145995458740551E-3</v>
      </c>
      <c r="L133" s="34" t="str">
        <f t="shared" ca="1" si="3"/>
        <v xml:space="preserve"> </v>
      </c>
      <c r="M133" s="63" t="str">
        <f t="shared" ca="1" si="3"/>
        <v xml:space="preserve"> </v>
      </c>
      <c r="N133" s="34">
        <f t="shared" ca="1" si="3"/>
        <v>7.1016088557811496E-3</v>
      </c>
      <c r="O133" s="54">
        <f t="shared" ca="1" si="3"/>
        <v>5.5524017391124447E-2</v>
      </c>
      <c r="P133" s="53">
        <f t="shared" ca="1" si="100"/>
        <v>-0.21464811935031436</v>
      </c>
      <c r="Q133" s="34">
        <f t="shared" ca="1" si="100"/>
        <v>4.8966941883745729E-3</v>
      </c>
      <c r="R133" s="34">
        <f t="shared" ca="1" si="100"/>
        <v>2.4950229023255055E-3</v>
      </c>
      <c r="S133" s="34" t="e">
        <f t="shared" ca="1" si="100"/>
        <v>#VALUE!</v>
      </c>
      <c r="T133" s="34">
        <f t="shared" ca="1" si="100"/>
        <v>8.0647891558895957E-3</v>
      </c>
      <c r="U133" s="34">
        <f t="shared" ca="1" si="100"/>
        <v>1.5526959190785172E-2</v>
      </c>
      <c r="V133" s="34" t="e">
        <f t="shared" ca="1" si="100"/>
        <v>#VALUE!</v>
      </c>
      <c r="W133" s="34">
        <f t="shared" ca="1" si="100"/>
        <v>4.3297929357937193E-3</v>
      </c>
      <c r="X133" s="34">
        <f t="shared" ca="1" si="100"/>
        <v>7.4891062566735833E-2</v>
      </c>
      <c r="Y133" s="54">
        <f t="shared" ref="Y133" ca="1" si="101">IF(AND(Y64&gt;=0, (Y63)&gt;0),Y64/Y63-1," ")</f>
        <v>-1.2990017815400878E-2</v>
      </c>
    </row>
    <row r="134" spans="1:25" s="33" customFormat="1" x14ac:dyDescent="0.2">
      <c r="A134" s="14">
        <v>43555</v>
      </c>
      <c r="B134" s="66">
        <f ca="1">IF(AND(B65&gt;=0, (B64)&gt;0),B65/B64-1," ")</f>
        <v>-1.9782240004287965E-3</v>
      </c>
      <c r="C134" s="66">
        <f t="shared" ref="C134:K135" ca="1" si="102">IF(AND(C65&gt;=0, (C64)&gt;0),C65/C64-1," ")</f>
        <v>-4.3025030021184296E-3</v>
      </c>
      <c r="D134" s="58">
        <f t="shared" ca="1" si="102"/>
        <v>-4.4513945021310564E-3</v>
      </c>
      <c r="E134" s="58">
        <f t="shared" ca="1" si="102"/>
        <v>3.8165870246449352E-3</v>
      </c>
      <c r="F134" s="58">
        <f t="shared" ca="1" si="102"/>
        <v>-1.5286462265667877E-3</v>
      </c>
      <c r="G134" s="59">
        <f t="shared" ca="1" si="102"/>
        <v>-1.0432558719760787E-2</v>
      </c>
      <c r="H134" s="58">
        <f t="shared" ca="1" si="102"/>
        <v>-3.0564065214473413E-3</v>
      </c>
      <c r="I134" s="58">
        <f t="shared" ca="1" si="102"/>
        <v>-8.8324939093809007E-4</v>
      </c>
      <c r="J134" s="67">
        <f t="shared" ca="1" si="102"/>
        <v>-5.5390970387370064E-3</v>
      </c>
      <c r="K134" s="58">
        <f t="shared" ca="1" si="102"/>
        <v>-6.6790936759845154E-3</v>
      </c>
      <c r="L134" s="58" t="str">
        <f t="shared" ref="L134:Y135" ca="1" si="103">IF(AND(L65&gt;=0,L65&lt;&gt;" ",L64&lt;&gt;" ",(L64)&gt;0),L65/L64-1," ")</f>
        <v xml:space="preserve"> </v>
      </c>
      <c r="M134" s="67" t="str">
        <f t="shared" ca="1" si="103"/>
        <v xml:space="preserve"> </v>
      </c>
      <c r="N134" s="58">
        <f t="shared" ca="1" si="103"/>
        <v>8.3756395092771108E-4</v>
      </c>
      <c r="O134" s="60">
        <f t="shared" ca="1" si="103"/>
        <v>3.3367196787639886E-2</v>
      </c>
      <c r="P134" s="59">
        <f t="shared" ca="1" si="103"/>
        <v>0.31639591577751203</v>
      </c>
      <c r="Q134" s="58">
        <f t="shared" ca="1" si="103"/>
        <v>-1.1655364839082916E-2</v>
      </c>
      <c r="R134" s="58">
        <f t="shared" ca="1" si="103"/>
        <v>6.6711223985727042E-3</v>
      </c>
      <c r="S134" s="58" t="str">
        <f t="shared" ca="1" si="103"/>
        <v xml:space="preserve"> </v>
      </c>
      <c r="T134" s="58">
        <f t="shared" ca="1" si="103"/>
        <v>-1.464301071060059E-2</v>
      </c>
      <c r="U134" s="58">
        <f t="shared" ca="1" si="103"/>
        <v>2.5700972388026377E-2</v>
      </c>
      <c r="V134" s="58" t="str">
        <f t="shared" ca="1" si="103"/>
        <v xml:space="preserve"> </v>
      </c>
      <c r="W134" s="58">
        <f t="shared" ca="1" si="103"/>
        <v>-6.9832823181287251E-3</v>
      </c>
      <c r="X134" s="58">
        <f t="shared" ca="1" si="103"/>
        <v>-4.9694632681753892E-2</v>
      </c>
      <c r="Y134" s="60">
        <f t="shared" ca="1" si="103"/>
        <v>4.1048633716527227E-3</v>
      </c>
    </row>
    <row r="135" spans="1:25" s="33" customFormat="1" x14ac:dyDescent="0.2">
      <c r="A135" s="20">
        <v>43646</v>
      </c>
      <c r="B135" s="62">
        <f ca="1">IF(AND(B66&gt;=0, (B65)&gt;0),B66/B65-1," ")</f>
        <v>1.0559369873304192E-3</v>
      </c>
      <c r="C135" s="62">
        <f t="shared" ca="1" si="102"/>
        <v>-2.7526942549308542E-3</v>
      </c>
      <c r="D135" s="34">
        <f t="shared" ca="1" si="102"/>
        <v>-3.2240547463056046E-3</v>
      </c>
      <c r="E135" s="34">
        <f t="shared" ca="1" si="102"/>
        <v>4.2210581544592785E-3</v>
      </c>
      <c r="F135" s="34">
        <f t="shared" ca="1" si="102"/>
        <v>-1.8261586477408276E-3</v>
      </c>
      <c r="G135" s="53">
        <f t="shared" ca="1" si="102"/>
        <v>9.0220680639863104E-4</v>
      </c>
      <c r="H135" s="34">
        <f t="shared" ca="1" si="102"/>
        <v>-9.1911145347129963E-3</v>
      </c>
      <c r="I135" s="34">
        <f t="shared" ca="1" si="102"/>
        <v>-1.8229871182756319E-2</v>
      </c>
      <c r="J135" s="63">
        <f t="shared" ca="1" si="102"/>
        <v>-1.3899210005730245E-2</v>
      </c>
      <c r="K135" s="34">
        <f t="shared" ca="1" si="102"/>
        <v>-5.2014765827812504E-4</v>
      </c>
      <c r="L135" s="34" t="str">
        <f t="shared" ca="1" si="103"/>
        <v xml:space="preserve"> </v>
      </c>
      <c r="M135" s="63" t="str">
        <f t="shared" ca="1" si="103"/>
        <v xml:space="preserve"> </v>
      </c>
      <c r="N135" s="34">
        <f t="shared" ca="1" si="103"/>
        <v>8.1052879373741948E-3</v>
      </c>
      <c r="O135" s="54">
        <f t="shared" ca="1" si="103"/>
        <v>-3.9505059457585645E-2</v>
      </c>
      <c r="P135" s="53">
        <f t="shared" ca="1" si="103"/>
        <v>1.0717926376230702E-2</v>
      </c>
      <c r="Q135" s="34">
        <f t="shared" ca="1" si="103"/>
        <v>3.6557670878367698E-3</v>
      </c>
      <c r="R135" s="34">
        <f t="shared" ca="1" si="103"/>
        <v>-2.7223540813881009E-4</v>
      </c>
      <c r="S135" s="34" t="str">
        <f t="shared" ca="1" si="103"/>
        <v xml:space="preserve"> </v>
      </c>
      <c r="T135" s="34">
        <f t="shared" ca="1" si="103"/>
        <v>-8.7668920422968588E-3</v>
      </c>
      <c r="U135" s="34">
        <f t="shared" ca="1" si="103"/>
        <v>1.1227868226585169E-2</v>
      </c>
      <c r="V135" s="34" t="str">
        <f t="shared" ca="1" si="103"/>
        <v xml:space="preserve"> </v>
      </c>
      <c r="W135" s="34">
        <f t="shared" ca="1" si="103"/>
        <v>2.2571613927551137E-3</v>
      </c>
      <c r="X135" s="34">
        <f t="shared" ca="1" si="103"/>
        <v>2.0012280228861368E-2</v>
      </c>
      <c r="Y135" s="54">
        <f t="shared" ca="1" si="103"/>
        <v>-1.0788562378973299E-2</v>
      </c>
    </row>
    <row r="136" spans="1:25" s="33" customFormat="1" x14ac:dyDescent="0.2">
      <c r="A136" s="20">
        <v>43738</v>
      </c>
      <c r="B136" s="62">
        <f ca="1">IF(AND(B67&gt;=0, (B66)&gt;0),B67/B66-1," ")</f>
        <v>-4.738542373300958E-3</v>
      </c>
      <c r="C136" s="62">
        <f t="shared" ref="C136:K136" ca="1" si="104">IF(AND(C67&gt;=0, (C66)&gt;0),C67/C66-1," ")</f>
        <v>-5.8521294208760954E-3</v>
      </c>
      <c r="D136" s="34">
        <f t="shared" ca="1" si="104"/>
        <v>-6.8691040262056635E-3</v>
      </c>
      <c r="E136" s="34">
        <f t="shared" ca="1" si="104"/>
        <v>-2.6966609415405296E-3</v>
      </c>
      <c r="F136" s="34">
        <f t="shared" ca="1" si="104"/>
        <v>7.9319564112110275E-3</v>
      </c>
      <c r="G136" s="53">
        <f t="shared" ca="1" si="104"/>
        <v>-2.0903951681987554E-3</v>
      </c>
      <c r="H136" s="34">
        <f t="shared" ca="1" si="104"/>
        <v>1.416640007949832E-2</v>
      </c>
      <c r="I136" s="34">
        <f t="shared" ca="1" si="104"/>
        <v>-2.0216059856640767E-2</v>
      </c>
      <c r="J136" s="63">
        <f t="shared" ca="1" si="104"/>
        <v>-2.0250784285065215E-2</v>
      </c>
      <c r="K136" s="34">
        <f t="shared" ca="1" si="104"/>
        <v>9.497663889665775E-3</v>
      </c>
      <c r="L136" s="34" t="str">
        <f t="shared" ref="L136:Y136" ca="1" si="105">IF(AND(L67&gt;=0,L67&lt;&gt;" ",L66&lt;&gt;" ",(L66)&gt;0),L67/L66-1," ")</f>
        <v xml:space="preserve"> </v>
      </c>
      <c r="M136" s="63" t="str">
        <f t="shared" ca="1" si="105"/>
        <v xml:space="preserve"> </v>
      </c>
      <c r="N136" s="34">
        <f t="shared" ca="1" si="105"/>
        <v>-5.076871837071173E-3</v>
      </c>
      <c r="O136" s="54">
        <f t="shared" ca="1" si="105"/>
        <v>-0.22723066437845885</v>
      </c>
      <c r="P136" s="53">
        <f t="shared" ca="1" si="105"/>
        <v>5.4627266343252323E-2</v>
      </c>
      <c r="Q136" s="34">
        <f t="shared" ca="1" si="105"/>
        <v>-3.0162009720141603E-3</v>
      </c>
      <c r="R136" s="34">
        <f t="shared" ca="1" si="105"/>
        <v>2.7224735901163477E-3</v>
      </c>
      <c r="S136" s="34" t="str">
        <f t="shared" ca="1" si="105"/>
        <v xml:space="preserve"> </v>
      </c>
      <c r="T136" s="34">
        <f t="shared" ca="1" si="105"/>
        <v>-2.9528488321530766E-3</v>
      </c>
      <c r="U136" s="34">
        <f t="shared" ca="1" si="105"/>
        <v>1.1546393331391736E-2</v>
      </c>
      <c r="V136" s="34" t="str">
        <f t="shared" ca="1" si="105"/>
        <v xml:space="preserve"> </v>
      </c>
      <c r="W136" s="34">
        <f t="shared" ca="1" si="105"/>
        <v>1.0487411069802777E-2</v>
      </c>
      <c r="X136" s="34">
        <f t="shared" ca="1" si="105"/>
        <v>-0.10446246785920132</v>
      </c>
      <c r="Y136" s="54">
        <f t="shared" ca="1" si="105"/>
        <v>1.0126084680888159E-3</v>
      </c>
    </row>
    <row r="137" spans="1:25" s="33" customFormat="1" ht="10.8" thickBot="1" x14ac:dyDescent="0.25">
      <c r="A137" s="20">
        <v>43830</v>
      </c>
      <c r="B137" s="62">
        <f t="shared" ref="B137:K137" ca="1" si="106">IF(AND(B68&gt;=0, (B67)&gt;0),B68/B67-1," ")</f>
        <v>-2.8403206087427302E-3</v>
      </c>
      <c r="C137" s="62">
        <f t="shared" ca="1" si="106"/>
        <v>-7.9309960602050866E-3</v>
      </c>
      <c r="D137" s="34">
        <f t="shared" ca="1" si="106"/>
        <v>-7.5988993815712114E-3</v>
      </c>
      <c r="E137" s="34">
        <f t="shared" ca="1" si="106"/>
        <v>5.523890430595424E-3</v>
      </c>
      <c r="F137" s="34">
        <f t="shared" ca="1" si="106"/>
        <v>-6.3987363340165526E-3</v>
      </c>
      <c r="G137" s="53">
        <f t="shared" ca="1" si="106"/>
        <v>-3.8419134948873834E-3</v>
      </c>
      <c r="H137" s="34">
        <f t="shared" ca="1" si="106"/>
        <v>4.5934289743640999E-3</v>
      </c>
      <c r="I137" s="34">
        <f t="shared" ca="1" si="106"/>
        <v>-1.4200949272442198E-2</v>
      </c>
      <c r="J137" s="63">
        <f t="shared" ca="1" si="106"/>
        <v>-5.1953381930007758E-3</v>
      </c>
      <c r="K137" s="34">
        <f t="shared" ca="1" si="106"/>
        <v>-6.1712045824987571E-3</v>
      </c>
      <c r="L137" s="34" t="str">
        <f t="shared" ref="L137:O137" ca="1" si="107">IF(AND(L68&gt;=0,L68&lt;&gt;" ",L67&lt;&gt;" ",(L67)&gt;0),L68/L67-1," ")</f>
        <v xml:space="preserve"> </v>
      </c>
      <c r="M137" s="63" t="str">
        <f t="shared" ca="1" si="107"/>
        <v xml:space="preserve"> </v>
      </c>
      <c r="N137" s="34">
        <f t="shared" ca="1" si="107"/>
        <v>6.2333203285969141E-3</v>
      </c>
      <c r="O137" s="54">
        <f t="shared" ca="1" si="107"/>
        <v>-0.13915226050463425</v>
      </c>
      <c r="P137" s="53">
        <f t="shared" ref="P137:Y137" ca="1" si="108">IF(AND(P68&gt;=0, (P67)&gt;0),P68/P67-1," ")</f>
        <v>-0.2718236823931226</v>
      </c>
      <c r="Q137" s="34">
        <f t="shared" ca="1" si="108"/>
        <v>-5.9373668027464799E-3</v>
      </c>
      <c r="R137" s="34">
        <f t="shared" ca="1" si="108"/>
        <v>8.0713104830576476E-4</v>
      </c>
      <c r="S137" s="34" t="e">
        <f t="shared" ca="1" si="108"/>
        <v>#VALUE!</v>
      </c>
      <c r="T137" s="34">
        <f t="shared" ca="1" si="108"/>
        <v>-1.0320886737763879E-2</v>
      </c>
      <c r="U137" s="34">
        <f t="shared" ca="1" si="108"/>
        <v>7.5487222622865335E-3</v>
      </c>
      <c r="V137" s="34" t="e">
        <f t="shared" ca="1" si="108"/>
        <v>#VALUE!</v>
      </c>
      <c r="W137" s="34">
        <f t="shared" ca="1" si="108"/>
        <v>-1.054563918298157E-2</v>
      </c>
      <c r="X137" s="34">
        <f t="shared" ca="1" si="108"/>
        <v>0.15090641983980402</v>
      </c>
      <c r="Y137" s="54">
        <f t="shared" ca="1" si="108"/>
        <v>-7.9369710330851051E-3</v>
      </c>
    </row>
    <row r="138" spans="1:25" s="33" customFormat="1" x14ac:dyDescent="0.2">
      <c r="A138" s="14">
        <v>43921</v>
      </c>
      <c r="B138" s="66">
        <f t="shared" ref="B138:K138" ca="1" si="109">IF(AND(B69&gt;=0, (B68)&gt;0),B69/B68-1," ")</f>
        <v>-4.9157256998309307E-2</v>
      </c>
      <c r="C138" s="66">
        <f t="shared" ca="1" si="109"/>
        <v>-5.2959385280015536E-2</v>
      </c>
      <c r="D138" s="58">
        <f t="shared" ca="1" si="109"/>
        <v>-4.4953944811236157E-2</v>
      </c>
      <c r="E138" s="58">
        <f t="shared" ca="1" si="109"/>
        <v>-4.623950613540817E-2</v>
      </c>
      <c r="F138" s="58">
        <f t="shared" ca="1" si="109"/>
        <v>-9.8817057104393369E-2</v>
      </c>
      <c r="G138" s="59">
        <f t="shared" ca="1" si="109"/>
        <v>-2.801406798092354E-2</v>
      </c>
      <c r="H138" s="58">
        <f t="shared" ca="1" si="109"/>
        <v>-1.6932699407491425E-2</v>
      </c>
      <c r="I138" s="58">
        <f t="shared" ca="1" si="109"/>
        <v>-0.22017720556659226</v>
      </c>
      <c r="J138" s="67">
        <f t="shared" ca="1" si="109"/>
        <v>-9.6044029135294973E-2</v>
      </c>
      <c r="K138" s="58">
        <f t="shared" ca="1" si="109"/>
        <v>-9.0166627781335884E-2</v>
      </c>
      <c r="L138" s="58" t="str">
        <f t="shared" ref="L138:O138" ca="1" si="110">IF(AND(L69&gt;=0,L69&lt;&gt;" ",L68&lt;&gt;" ",(L68)&gt;0),L69/L68-1," ")</f>
        <v xml:space="preserve"> </v>
      </c>
      <c r="M138" s="67" t="str">
        <f t="shared" ca="1" si="110"/>
        <v xml:space="preserve"> </v>
      </c>
      <c r="N138" s="58">
        <f t="shared" ca="1" si="110"/>
        <v>-3.9786474176247144E-2</v>
      </c>
      <c r="O138" s="60">
        <f t="shared" ca="1" si="110"/>
        <v>-0.2257489705794743</v>
      </c>
      <c r="P138" s="59">
        <f t="shared" ref="P138:Y138" ca="1" si="111">IF(AND(P69&gt;=0, (P68)&gt;0),P69/P68-1," ")</f>
        <v>-0.36597604918172788</v>
      </c>
      <c r="Q138" s="58">
        <f t="shared" ca="1" si="111"/>
        <v>-3.2210878242411423E-2</v>
      </c>
      <c r="R138" s="58">
        <f t="shared" ca="1" si="111"/>
        <v>-6.0165599239920819E-3</v>
      </c>
      <c r="S138" s="58" t="e">
        <f t="shared" ca="1" si="111"/>
        <v>#VALUE!</v>
      </c>
      <c r="T138" s="58">
        <f t="shared" ca="1" si="111"/>
        <v>-6.7294371064296699E-2</v>
      </c>
      <c r="U138" s="58">
        <f t="shared" ca="1" si="111"/>
        <v>4.7695485293146378E-2</v>
      </c>
      <c r="V138" s="58" t="e">
        <f t="shared" ca="1" si="111"/>
        <v>#VALUE!</v>
      </c>
      <c r="W138" s="58">
        <f t="shared" ca="1" si="111"/>
        <v>-9.018683299026431E-2</v>
      </c>
      <c r="X138" s="58" t="e">
        <f t="shared" ca="1" si="111"/>
        <v>#VALUE!</v>
      </c>
      <c r="Y138" s="60">
        <f t="shared" ca="1" si="111"/>
        <v>-5.378919221830003E-2</v>
      </c>
    </row>
    <row r="139" spans="1:25" s="33" customFormat="1" ht="10.8" thickBot="1" x14ac:dyDescent="0.25">
      <c r="A139" s="20">
        <v>44012</v>
      </c>
      <c r="B139" s="62">
        <f t="shared" ref="B139:K139" ca="1" si="112">IF(AND(B70&gt;=0, (B69)&gt;0),B70/B69-1," ")</f>
        <v>-7.5413912088829638E-2</v>
      </c>
      <c r="C139" s="62">
        <f t="shared" ca="1" si="112"/>
        <v>-8.3270378780223697E-2</v>
      </c>
      <c r="D139" s="34">
        <f t="shared" ca="1" si="112"/>
        <v>-5.9936407496076538E-2</v>
      </c>
      <c r="E139" s="34">
        <f t="shared" ca="1" si="112"/>
        <v>-9.453766779401207E-2</v>
      </c>
      <c r="F139" s="34">
        <f t="shared" ca="1" si="112"/>
        <v>-0.21009562922350566</v>
      </c>
      <c r="G139" s="53">
        <f t="shared" ca="1" si="112"/>
        <v>-6.6256655201193393E-2</v>
      </c>
      <c r="H139" s="34">
        <f t="shared" ca="1" si="112"/>
        <v>-9.9807978413027354E-2</v>
      </c>
      <c r="I139" s="34">
        <f t="shared" ca="1" si="112"/>
        <v>4.9255144829611908E-2</v>
      </c>
      <c r="J139" s="63">
        <f t="shared" ca="1" si="112"/>
        <v>8.6444416784128508E-2</v>
      </c>
      <c r="K139" s="34">
        <f t="shared" ca="1" si="112"/>
        <v>-0.22186263554137975</v>
      </c>
      <c r="L139" s="34" t="str">
        <f t="shared" ref="L139:O139" ca="1" si="113">IF(AND(L70&gt;=0,L70&lt;&gt;" ",L69&lt;&gt;" ",(L69)&gt;0),L70/L69-1," ")</f>
        <v xml:space="preserve"> </v>
      </c>
      <c r="M139" s="63" t="str">
        <f t="shared" ca="1" si="113"/>
        <v xml:space="preserve"> </v>
      </c>
      <c r="N139" s="34">
        <f t="shared" ca="1" si="113"/>
        <v>-0.10090004107963502</v>
      </c>
      <c r="O139" s="54">
        <f t="shared" ca="1" si="113"/>
        <v>-0.42001647778208961</v>
      </c>
      <c r="P139" s="53">
        <f t="shared" ref="P139:Y139" ca="1" si="114">IF(AND(P70&gt;=0, (P69)&gt;0),P70/P69-1," ")</f>
        <v>-0.48664332703786095</v>
      </c>
      <c r="Q139" s="34">
        <f t="shared" ca="1" si="114"/>
        <v>-4.0542203474282723E-2</v>
      </c>
      <c r="R139" s="34">
        <f t="shared" ca="1" si="114"/>
        <v>-2.6423524319703073E-3</v>
      </c>
      <c r="S139" s="34" t="e">
        <f t="shared" ca="1" si="114"/>
        <v>#VALUE!</v>
      </c>
      <c r="T139" s="34">
        <f t="shared" ca="1" si="114"/>
        <v>-0.13721395800318381</v>
      </c>
      <c r="U139" s="34">
        <f t="shared" ca="1" si="114"/>
        <v>1.1590840581624962E-2</v>
      </c>
      <c r="V139" s="34" t="e">
        <f t="shared" ca="1" si="114"/>
        <v>#VALUE!</v>
      </c>
      <c r="W139" s="34">
        <f t="shared" ca="1" si="114"/>
        <v>-0.22134665169339074</v>
      </c>
      <c r="X139" s="34" t="e">
        <f t="shared" ca="1" si="114"/>
        <v>#VALUE!</v>
      </c>
      <c r="Y139" s="54">
        <f t="shared" ca="1" si="114"/>
        <v>-0.1155050801963744</v>
      </c>
    </row>
    <row r="140" spans="1:25" s="159" customFormat="1" hidden="1" x14ac:dyDescent="0.2">
      <c r="A140" s="162">
        <v>44104</v>
      </c>
      <c r="B140" s="196">
        <f t="shared" ref="B140:K140" ca="1" si="115">IF(AND(B71&gt;=0, (B70)&gt;0),B71/B70-1," ")</f>
        <v>0.32912972073673008</v>
      </c>
      <c r="C140" s="196">
        <f t="shared" ca="1" si="115"/>
        <v>1.9129579672930017</v>
      </c>
      <c r="D140" s="197">
        <f t="shared" ca="1" si="115"/>
        <v>2.098808593609379</v>
      </c>
      <c r="E140" s="197">
        <f t="shared" ca="1" si="115"/>
        <v>0.39591925039017317</v>
      </c>
      <c r="F140" s="197">
        <f t="shared" ca="1" si="115"/>
        <v>0.78950100015570612</v>
      </c>
      <c r="G140" s="198" t="e">
        <f t="shared" ca="1" si="115"/>
        <v>#VALUE!</v>
      </c>
      <c r="H140" s="197">
        <f t="shared" ca="1" si="115"/>
        <v>0.49738180520133701</v>
      </c>
      <c r="I140" s="197">
        <f t="shared" ca="1" si="115"/>
        <v>2.1649161674361297</v>
      </c>
      <c r="J140" s="199">
        <f t="shared" ca="1" si="115"/>
        <v>1.4728394753096246</v>
      </c>
      <c r="K140" s="197">
        <f t="shared" ca="1" si="115"/>
        <v>-0.79115041783317819</v>
      </c>
      <c r="L140" s="197" t="str">
        <f t="shared" ref="L140:O140" ca="1" si="116">IF(AND(L71&gt;=0,L71&lt;&gt;" ",L70&lt;&gt;" ",(L70)&gt;0),L71/L70-1," ")</f>
        <v xml:space="preserve"> </v>
      </c>
      <c r="M140" s="199" t="str">
        <f t="shared" ca="1" si="116"/>
        <v xml:space="preserve"> </v>
      </c>
      <c r="N140" s="197">
        <f t="shared" ca="1" si="116"/>
        <v>-0.91212341800588781</v>
      </c>
      <c r="O140" s="200" t="str">
        <f t="shared" ca="1" si="116"/>
        <v xml:space="preserve"> </v>
      </c>
      <c r="P140" s="198">
        <f t="shared" ref="P140:Y140" ca="1" si="117">IF(AND(P71&gt;=0, (P70)&gt;0),P71/P70-1," ")</f>
        <v>6.9339765273071876</v>
      </c>
      <c r="Q140" s="197">
        <f t="shared" ca="1" si="117"/>
        <v>1.9032332452951883</v>
      </c>
      <c r="R140" s="197">
        <f t="shared" ca="1" si="117"/>
        <v>0.22078828803028339</v>
      </c>
      <c r="S140" s="197" t="e">
        <f t="shared" ca="1" si="117"/>
        <v>#VALUE!</v>
      </c>
      <c r="T140" s="197" t="e">
        <f t="shared" ca="1" si="117"/>
        <v>#VALUE!</v>
      </c>
      <c r="U140" s="197">
        <f t="shared" ca="1" si="117"/>
        <v>5.9688833551097886E-2</v>
      </c>
      <c r="V140" s="197" t="e">
        <f t="shared" ca="1" si="117"/>
        <v>#VALUE!</v>
      </c>
      <c r="W140" s="197" t="e">
        <f t="shared" ca="1" si="117"/>
        <v>#VALUE!</v>
      </c>
      <c r="X140" s="197" t="e">
        <f t="shared" ca="1" si="117"/>
        <v>#VALUE!</v>
      </c>
      <c r="Y140" s="200">
        <f t="shared" ca="1" si="117"/>
        <v>-0.78566673194363146</v>
      </c>
    </row>
    <row r="141" spans="1:25" s="159" customFormat="1" ht="10.8" hidden="1" thickBot="1" x14ac:dyDescent="0.25">
      <c r="A141" s="179">
        <v>44196</v>
      </c>
      <c r="B141" s="201">
        <f t="shared" ref="B141:K141" ca="1" si="118">IF(AND(B72&gt;=0, (B71)&gt;0),B72/B71-1," ")</f>
        <v>-4.7914365839261341E-2</v>
      </c>
      <c r="C141" s="201">
        <f t="shared" ca="1" si="118"/>
        <v>-4.9960515927261584E-2</v>
      </c>
      <c r="D141" s="202">
        <f t="shared" ca="1" si="118"/>
        <v>-4.9982600888984208E-2</v>
      </c>
      <c r="E141" s="202">
        <f t="shared" ca="1" si="118"/>
        <v>-2.5578628437340267E-2</v>
      </c>
      <c r="F141" s="202">
        <f t="shared" ca="1" si="118"/>
        <v>-2.6062503261979675E-2</v>
      </c>
      <c r="G141" s="203" t="e">
        <f t="shared" ca="1" si="118"/>
        <v>#VALUE!</v>
      </c>
      <c r="H141" s="202">
        <f t="shared" ca="1" si="118"/>
        <v>-8.7310046015526388E-2</v>
      </c>
      <c r="I141" s="202">
        <f t="shared" ca="1" si="118"/>
        <v>-3.9627556484434168E-2</v>
      </c>
      <c r="J141" s="204">
        <f t="shared" ca="1" si="118"/>
        <v>-3.1162594414045786E-2</v>
      </c>
      <c r="K141" s="202">
        <f t="shared" ca="1" si="118"/>
        <v>1.944597485291899</v>
      </c>
      <c r="L141" s="202" t="str">
        <f t="shared" ref="L141:O141" ca="1" si="119">IF(AND(L72&gt;=0,L72&lt;&gt;" ",L71&lt;&gt;" ",(L71)&gt;0),L72/L71-1," ")</f>
        <v xml:space="preserve"> </v>
      </c>
      <c r="M141" s="204" t="str">
        <f t="shared" ca="1" si="119"/>
        <v xml:space="preserve"> </v>
      </c>
      <c r="N141" s="202">
        <f t="shared" ca="1" si="119"/>
        <v>9.2063270880275034</v>
      </c>
      <c r="O141" s="205" t="str">
        <f t="shared" ca="1" si="119"/>
        <v xml:space="preserve"> </v>
      </c>
      <c r="P141" s="203">
        <f t="shared" ref="P141:Y141" ca="1" si="120">IF(AND(P72&gt;=0, (P71)&gt;0),P72/P71-1," ")</f>
        <v>-0.17379604543437233</v>
      </c>
      <c r="Q141" s="202">
        <f t="shared" ca="1" si="120"/>
        <v>-6.047034274706542E-4</v>
      </c>
      <c r="R141" s="202">
        <f t="shared" ca="1" si="120"/>
        <v>-4.0002803301699252E-2</v>
      </c>
      <c r="S141" s="202" t="e">
        <f t="shared" ca="1" si="120"/>
        <v>#VALUE!</v>
      </c>
      <c r="T141" s="202" t="e">
        <f t="shared" ca="1" si="120"/>
        <v>#VALUE!</v>
      </c>
      <c r="U141" s="202">
        <f t="shared" ca="1" si="120"/>
        <v>9.4700401155323188E-3</v>
      </c>
      <c r="V141" s="202" t="e">
        <f t="shared" ca="1" si="120"/>
        <v>#VALUE!</v>
      </c>
      <c r="W141" s="202" t="e">
        <f t="shared" ca="1" si="120"/>
        <v>#VALUE!</v>
      </c>
      <c r="X141" s="202">
        <f t="shared" ca="1" si="120"/>
        <v>8.6943392087762916E-2</v>
      </c>
      <c r="Y141" s="205">
        <f t="shared" ca="1" si="120"/>
        <v>1.9335674989086016</v>
      </c>
    </row>
    <row r="142" spans="1:25" s="35" customFormat="1" ht="14.4" thickBot="1" x14ac:dyDescent="0.25">
      <c r="A142" s="119" t="s">
        <v>34</v>
      </c>
      <c r="B142" s="85"/>
      <c r="C142" s="85"/>
      <c r="D142" s="85"/>
      <c r="E142" s="85"/>
      <c r="F142" s="85"/>
      <c r="G142" s="86"/>
      <c r="H142" s="86"/>
      <c r="I142" s="85"/>
      <c r="J142" s="87"/>
      <c r="K142" s="85"/>
      <c r="L142" s="85"/>
      <c r="M142" s="87"/>
      <c r="N142" s="85"/>
      <c r="O142" s="85"/>
      <c r="P142" s="85"/>
      <c r="Q142" s="85"/>
      <c r="R142" s="85"/>
      <c r="S142" s="85"/>
      <c r="T142" s="85"/>
      <c r="U142" s="85"/>
      <c r="V142" s="85"/>
      <c r="W142" s="85"/>
      <c r="X142" s="85"/>
      <c r="Y142" s="88"/>
    </row>
    <row r="143" spans="1:25" s="32" customFormat="1" x14ac:dyDescent="0.2">
      <c r="A143" s="20">
        <v>38077</v>
      </c>
      <c r="B143" s="68"/>
      <c r="C143" s="68"/>
      <c r="D143" s="31"/>
      <c r="E143" s="31"/>
      <c r="F143" s="31"/>
      <c r="G143" s="69"/>
      <c r="H143" s="31"/>
      <c r="I143" s="31"/>
      <c r="J143" s="70"/>
      <c r="K143" s="31"/>
      <c r="L143" s="31"/>
      <c r="M143" s="70"/>
      <c r="N143" s="31"/>
      <c r="O143" s="61"/>
      <c r="P143" s="69"/>
      <c r="Q143" s="31"/>
      <c r="R143" s="31"/>
      <c r="S143" s="31"/>
      <c r="T143" s="31"/>
      <c r="U143" s="31"/>
      <c r="V143" s="31"/>
      <c r="W143" s="31"/>
      <c r="X143" s="31"/>
      <c r="Y143" s="83"/>
    </row>
    <row r="144" spans="1:25" s="32" customFormat="1" x14ac:dyDescent="0.2">
      <c r="A144" s="20">
        <v>38168</v>
      </c>
      <c r="B144" s="62"/>
      <c r="C144" s="62"/>
      <c r="D144" s="74"/>
      <c r="E144" s="74"/>
      <c r="F144" s="74"/>
      <c r="G144" s="53"/>
      <c r="H144" s="34"/>
      <c r="I144" s="34"/>
      <c r="J144" s="63"/>
      <c r="K144" s="34"/>
      <c r="L144" s="34"/>
      <c r="M144" s="63"/>
      <c r="N144" s="34"/>
      <c r="O144" s="54"/>
      <c r="P144" s="53"/>
      <c r="Q144" s="34"/>
      <c r="R144" s="34"/>
      <c r="S144" s="34"/>
      <c r="T144" s="34"/>
      <c r="U144" s="34"/>
      <c r="V144" s="34"/>
      <c r="W144" s="34"/>
      <c r="X144" s="34"/>
      <c r="Y144" s="83"/>
    </row>
    <row r="145" spans="1:25" s="32" customFormat="1" x14ac:dyDescent="0.2">
      <c r="A145" s="20">
        <v>38260</v>
      </c>
      <c r="B145" s="62"/>
      <c r="C145" s="62"/>
      <c r="D145" s="74"/>
      <c r="E145" s="74"/>
      <c r="F145" s="74"/>
      <c r="G145" s="53"/>
      <c r="H145" s="34"/>
      <c r="I145" s="34"/>
      <c r="J145" s="63"/>
      <c r="K145" s="34"/>
      <c r="L145" s="34"/>
      <c r="M145" s="63"/>
      <c r="N145" s="34"/>
      <c r="O145" s="54"/>
      <c r="P145" s="53"/>
      <c r="Q145" s="34"/>
      <c r="R145" s="34"/>
      <c r="S145" s="34"/>
      <c r="T145" s="34"/>
      <c r="U145" s="34"/>
      <c r="V145" s="34"/>
      <c r="W145" s="34"/>
      <c r="X145" s="34"/>
      <c r="Y145" s="83"/>
    </row>
    <row r="146" spans="1:25" s="33" customFormat="1" ht="10.8" thickBot="1" x14ac:dyDescent="0.25">
      <c r="A146" s="26">
        <v>38352</v>
      </c>
      <c r="B146" s="64"/>
      <c r="C146" s="64"/>
      <c r="D146" s="55"/>
      <c r="E146" s="55"/>
      <c r="F146" s="55"/>
      <c r="G146" s="56"/>
      <c r="H146" s="55"/>
      <c r="I146" s="55"/>
      <c r="J146" s="65"/>
      <c r="K146" s="55"/>
      <c r="L146" s="55"/>
      <c r="M146" s="65"/>
      <c r="N146" s="55"/>
      <c r="O146" s="57"/>
      <c r="P146" s="56"/>
      <c r="Q146" s="55"/>
      <c r="R146" s="55"/>
      <c r="S146" s="55"/>
      <c r="T146" s="55"/>
      <c r="U146" s="55"/>
      <c r="V146" s="55"/>
      <c r="W146" s="55"/>
      <c r="X146" s="55"/>
      <c r="Y146" s="122"/>
    </row>
    <row r="147" spans="1:25" s="33" customFormat="1" x14ac:dyDescent="0.2">
      <c r="A147" s="20">
        <v>38383</v>
      </c>
      <c r="B147" s="66">
        <f t="shared" ref="B147:J147" ca="1" si="121">IF(IF(OR(B9="",B5=0),NA(),B9/B5-1)&gt;1.5,NA(),B9/B5-1)</f>
        <v>6.7204543392114235E-3</v>
      </c>
      <c r="C147" s="66">
        <f t="shared" ca="1" si="121"/>
        <v>-1.4633788106725221E-2</v>
      </c>
      <c r="D147" s="58">
        <f t="shared" ca="1" si="121"/>
        <v>-1.4434237219883128E-2</v>
      </c>
      <c r="E147" s="58">
        <f t="shared" ca="1" si="121"/>
        <v>2.7360828773953738E-2</v>
      </c>
      <c r="F147" s="58">
        <f t="shared" ca="1" si="121"/>
        <v>1.5274276824857269E-2</v>
      </c>
      <c r="G147" s="59">
        <f t="shared" ca="1" si="121"/>
        <v>-4.7967691926256162E-3</v>
      </c>
      <c r="H147" s="58">
        <f t="shared" ca="1" si="121"/>
        <v>-0.14410266407957917</v>
      </c>
      <c r="I147" s="58">
        <f t="shared" ca="1" si="121"/>
        <v>4.2611719066971698E-3</v>
      </c>
      <c r="J147" s="67">
        <f t="shared" ca="1" si="121"/>
        <v>2.3270653082288151E-2</v>
      </c>
      <c r="K147" s="58" t="str">
        <f ca="1">IF(IF(OR(K9=" ",K5=0,K5 = " ")," ",K9/K5-1)&gt;1.5," ",K9/K5-1)</f>
        <v xml:space="preserve"> </v>
      </c>
      <c r="L147" s="58">
        <f t="shared" ref="L147:Y147" ca="1" si="122">IF(IF(OR(L9=" ",L5=0,L5 = " ")," ",L9/L5-1)&gt;1.5," ",L9/L5-1)</f>
        <v>-2.0666549260602407E-2</v>
      </c>
      <c r="M147" s="67">
        <f t="shared" ca="1" si="122"/>
        <v>-2.8853123203295028E-2</v>
      </c>
      <c r="N147" s="58" t="str">
        <f t="shared" ca="1" si="122"/>
        <v xml:space="preserve"> </v>
      </c>
      <c r="O147" s="60">
        <f t="shared" ca="1" si="122"/>
        <v>-3.030651605880641E-2</v>
      </c>
      <c r="P147" s="59">
        <f t="shared" ca="1" si="122"/>
        <v>-3.4226526930447698E-2</v>
      </c>
      <c r="Q147" s="58">
        <f t="shared" ca="1" si="122"/>
        <v>-6.0012395017569053E-3</v>
      </c>
      <c r="R147" s="58">
        <f t="shared" ca="1" si="122"/>
        <v>-2.6770849638970695E-2</v>
      </c>
      <c r="S147" s="58" t="str">
        <f t="shared" ca="1" si="122"/>
        <v xml:space="preserve"> </v>
      </c>
      <c r="T147" s="58" t="str">
        <f ca="1">IF(IF(OR(T9=" ",T5=0,T5 = " ")," ",T9/T5-1)&gt;1.5," ",T9/T5-1)</f>
        <v xml:space="preserve"> </v>
      </c>
      <c r="U147" s="58">
        <f t="shared" ca="1" si="122"/>
        <v>-5.235170018538049E-2</v>
      </c>
      <c r="V147" s="58" t="str">
        <f t="shared" ca="1" si="122"/>
        <v xml:space="preserve"> </v>
      </c>
      <c r="W147" s="58" t="str">
        <f t="shared" ca="1" si="122"/>
        <v xml:space="preserve"> </v>
      </c>
      <c r="X147" s="58">
        <f t="shared" ca="1" si="122"/>
        <v>7.8685882928308803E-3</v>
      </c>
      <c r="Y147" s="60" t="str">
        <f t="shared" ca="1" si="122"/>
        <v xml:space="preserve"> </v>
      </c>
    </row>
    <row r="148" spans="1:25" s="33" customFormat="1" x14ac:dyDescent="0.2">
      <c r="A148" s="20">
        <v>38442</v>
      </c>
      <c r="B148" s="62">
        <f t="shared" ref="B148:J148" ca="1" si="123">IF(IF(OR(B10="",B6=0),NA(),B10/B6-1)&gt;1.5,NA(),B10/B6-1)</f>
        <v>1.6024015249855195E-2</v>
      </c>
      <c r="C148" s="62">
        <f t="shared" ca="1" si="123"/>
        <v>-1.9213081569261825E-2</v>
      </c>
      <c r="D148" s="34">
        <f t="shared" ca="1" si="123"/>
        <v>-2.002363972979182E-2</v>
      </c>
      <c r="E148" s="34">
        <f t="shared" ca="1" si="123"/>
        <v>4.973530672045845E-2</v>
      </c>
      <c r="F148" s="34">
        <f t="shared" ca="1" si="123"/>
        <v>1.845158339411701E-2</v>
      </c>
      <c r="G148" s="53">
        <f t="shared" ca="1" si="123"/>
        <v>-7.7737002710441816E-3</v>
      </c>
      <c r="H148" s="34">
        <f t="shared" ca="1" si="123"/>
        <v>-1.9026997649429167E-2</v>
      </c>
      <c r="I148" s="34">
        <f t="shared" ca="1" si="123"/>
        <v>-4.4966472785629152E-3</v>
      </c>
      <c r="J148" s="63">
        <f t="shared" ca="1" si="123"/>
        <v>1.0606605432467164E-2</v>
      </c>
      <c r="K148" s="34">
        <f ca="1">IF(IF(OR(K10=" ",K6=0,K6 = " ")," ",K10/K6-1)&gt;1.5," ",K10/K6-1)</f>
        <v>0.30028930445334057</v>
      </c>
      <c r="L148" s="34">
        <f t="shared" ref="L148:Y148" ca="1" si="124">IF(IF(OR(L10=" ",L6=0,L6 = " ")," ",L10/L6-1)&gt;1.5," ",L10/L6-1)</f>
        <v>-3.2049942365550921E-2</v>
      </c>
      <c r="M148" s="63">
        <f t="shared" ca="1" si="124"/>
        <v>-2.6699606725117286E-2</v>
      </c>
      <c r="N148" s="34">
        <f t="shared" ca="1" si="124"/>
        <v>0.49281154031630536</v>
      </c>
      <c r="O148" s="54">
        <f t="shared" ca="1" si="124"/>
        <v>-3.3511874908826567E-2</v>
      </c>
      <c r="P148" s="53">
        <f t="shared" ca="1" si="124"/>
        <v>-1.7255007396518196E-2</v>
      </c>
      <c r="Q148" s="34">
        <f t="shared" ca="1" si="124"/>
        <v>-1.823568450132651E-2</v>
      </c>
      <c r="R148" s="34">
        <f t="shared" ca="1" si="124"/>
        <v>-1.7912744857187857E-2</v>
      </c>
      <c r="S148" s="34" t="str">
        <f t="shared" ca="1" si="124"/>
        <v xml:space="preserve"> </v>
      </c>
      <c r="T148" s="34" t="str">
        <f t="shared" ca="1" si="124"/>
        <v xml:space="preserve"> </v>
      </c>
      <c r="U148" s="34">
        <f t="shared" ca="1" si="124"/>
        <v>-6.033070814786079E-2</v>
      </c>
      <c r="V148" s="34" t="str">
        <f t="shared" ca="1" si="124"/>
        <v xml:space="preserve"> </v>
      </c>
      <c r="W148" s="34" t="str">
        <f t="shared" ca="1" si="124"/>
        <v xml:space="preserve"> </v>
      </c>
      <c r="X148" s="34">
        <f t="shared" ca="1" si="124"/>
        <v>1.7012539146513239E-2</v>
      </c>
      <c r="Y148" s="54">
        <f t="shared" ca="1" si="124"/>
        <v>0.35196666273473864</v>
      </c>
    </row>
    <row r="149" spans="1:25" s="33" customFormat="1" x14ac:dyDescent="0.2">
      <c r="A149" s="20">
        <v>38625</v>
      </c>
      <c r="B149" s="62">
        <f t="shared" ref="B149:J149" ca="1" si="125">IF(IF(OR(B11="",B7=0),NA(),B11/B7-1)&gt;1.5,NA(),B11/B7-1)</f>
        <v>3.5421695217092042E-2</v>
      </c>
      <c r="C149" s="62">
        <f t="shared" ca="1" si="125"/>
        <v>-1.697404871456909E-2</v>
      </c>
      <c r="D149" s="34">
        <f t="shared" ca="1" si="125"/>
        <v>-1.8065272389831799E-2</v>
      </c>
      <c r="E149" s="34">
        <f t="shared" ca="1" si="125"/>
        <v>8.1048784079422731E-2</v>
      </c>
      <c r="F149" s="34">
        <f t="shared" ca="1" si="125"/>
        <v>9.1507495335791944E-3</v>
      </c>
      <c r="G149" s="53">
        <f t="shared" ca="1" si="125"/>
        <v>-3.3330019721415916E-3</v>
      </c>
      <c r="H149" s="34">
        <f t="shared" ca="1" si="125"/>
        <v>-1.4632414028587171E-2</v>
      </c>
      <c r="I149" s="34">
        <f t="shared" ca="1" si="125"/>
        <v>-9.4985702386940485E-4</v>
      </c>
      <c r="J149" s="63">
        <f t="shared" ca="1" si="125"/>
        <v>2.22653422893071E-2</v>
      </c>
      <c r="K149" s="34">
        <f ca="1">IF(IF(OR(K11=" ",K7=0,K7 = " ")," ",K11/K7-1)&gt;1.5," ",K11/K7-1)</f>
        <v>0.24131525416147404</v>
      </c>
      <c r="L149" s="34">
        <f t="shared" ref="L149:Y149" ca="1" si="126">IF(IF(OR(L11=" ",L7=0,L7 = " ")," ",L11/L7-1)&gt;1.5," ",L11/L7-1)</f>
        <v>-6.0975133233763246E-2</v>
      </c>
      <c r="M149" s="63">
        <f t="shared" ca="1" si="126"/>
        <v>-5.025462278584325E-2</v>
      </c>
      <c r="N149" s="34">
        <f t="shared" ca="1" si="126"/>
        <v>0.37567557333796442</v>
      </c>
      <c r="O149" s="54">
        <f t="shared" ca="1" si="126"/>
        <v>-5.3250263868669601E-2</v>
      </c>
      <c r="P149" s="53">
        <f t="shared" ca="1" si="126"/>
        <v>-3.4666381410365155E-2</v>
      </c>
      <c r="Q149" s="34">
        <f t="shared" ca="1" si="126"/>
        <v>-4.7649476495807974E-3</v>
      </c>
      <c r="R149" s="34">
        <f t="shared" ca="1" si="126"/>
        <v>-1.5139249887052619E-2</v>
      </c>
      <c r="S149" s="34" t="str">
        <f t="shared" ca="1" si="126"/>
        <v xml:space="preserve"> </v>
      </c>
      <c r="T149" s="34" t="str">
        <f t="shared" ca="1" si="126"/>
        <v xml:space="preserve"> </v>
      </c>
      <c r="U149" s="34">
        <f t="shared" ca="1" si="126"/>
        <v>-6.6762094254246396E-2</v>
      </c>
      <c r="V149" s="34" t="str">
        <f t="shared" ca="1" si="126"/>
        <v xml:space="preserve"> </v>
      </c>
      <c r="W149" s="34" t="str">
        <f t="shared" ca="1" si="126"/>
        <v xml:space="preserve"> </v>
      </c>
      <c r="X149" s="34">
        <f t="shared" ca="1" si="126"/>
        <v>1.9717013862550203E-3</v>
      </c>
      <c r="Y149" s="54">
        <f t="shared" ca="1" si="126"/>
        <v>2.0414868065040226E-2</v>
      </c>
    </row>
    <row r="150" spans="1:25" s="33" customFormat="1" ht="10.8" thickBot="1" x14ac:dyDescent="0.25">
      <c r="A150" s="26">
        <v>38717</v>
      </c>
      <c r="B150" s="64">
        <f t="shared" ref="B150:J150" ca="1" si="127">IF(IF(OR(B12="",B8=0),NA(),B12/B8-1)&gt;1.5,NA(),B12/B8-1)</f>
        <v>9.4951159697156395E-3</v>
      </c>
      <c r="C150" s="64">
        <f t="shared" ca="1" si="127"/>
        <v>-2.3476389222328309E-2</v>
      </c>
      <c r="D150" s="55">
        <f t="shared" ca="1" si="127"/>
        <v>-2.4980132047200954E-2</v>
      </c>
      <c r="E150" s="55">
        <f t="shared" ca="1" si="127"/>
        <v>4.576721743128509E-2</v>
      </c>
      <c r="F150" s="55">
        <f t="shared" ca="1" si="127"/>
        <v>1.0239533490743913E-2</v>
      </c>
      <c r="G150" s="56">
        <f t="shared" ca="1" si="127"/>
        <v>-1.1494176825364577E-2</v>
      </c>
      <c r="H150" s="55">
        <f t="shared" ca="1" si="127"/>
        <v>4.4539873556052934E-2</v>
      </c>
      <c r="I150" s="55">
        <f t="shared" ca="1" si="127"/>
        <v>-2.1512002308362699E-2</v>
      </c>
      <c r="J150" s="65">
        <f t="shared" ca="1" si="127"/>
        <v>-1.4118903201395749E-2</v>
      </c>
      <c r="K150" s="55">
        <f t="shared" ref="K150:Y199" ca="1" si="128">IF(IF(OR(K12=" ",K8=0,K8 = " ")," ",K12/K8-1)&gt;1.5," ",K12/K8-1)</f>
        <v>4.5817974895829838E-2</v>
      </c>
      <c r="L150" s="55">
        <f t="shared" ca="1" si="128"/>
        <v>-7.4725554046632614E-2</v>
      </c>
      <c r="M150" s="65">
        <f t="shared" ca="1" si="128"/>
        <v>-5.3309973012619638E-2</v>
      </c>
      <c r="N150" s="55">
        <f t="shared" ca="1" si="128"/>
        <v>8.8407604722176236E-2</v>
      </c>
      <c r="O150" s="57">
        <f t="shared" ca="1" si="128"/>
        <v>-0.11452623016255814</v>
      </c>
      <c r="P150" s="56">
        <f t="shared" ca="1" si="128"/>
        <v>-6.0624474148587182E-2</v>
      </c>
      <c r="Q150" s="55">
        <f t="shared" ca="1" si="128"/>
        <v>-5.8261260410517046E-3</v>
      </c>
      <c r="R150" s="55">
        <f t="shared" ca="1" si="128"/>
        <v>-1.9177093297517933E-2</v>
      </c>
      <c r="S150" s="55" t="str">
        <f t="shared" ca="1" si="128"/>
        <v xml:space="preserve"> </v>
      </c>
      <c r="T150" s="55" t="str">
        <f t="shared" ca="1" si="128"/>
        <v xml:space="preserve"> </v>
      </c>
      <c r="U150" s="55">
        <f t="shared" ca="1" si="128"/>
        <v>-5.5489833098105956E-2</v>
      </c>
      <c r="V150" s="55" t="str">
        <f t="shared" ca="1" si="128"/>
        <v xml:space="preserve"> </v>
      </c>
      <c r="W150" s="55" t="str">
        <f t="shared" ca="1" si="128"/>
        <v xml:space="preserve"> </v>
      </c>
      <c r="X150" s="55">
        <f t="shared" ca="1" si="128"/>
        <v>-1.9008119380471422E-3</v>
      </c>
      <c r="Y150" s="57">
        <f t="shared" ca="1" si="128"/>
        <v>1.6638703577073644E-2</v>
      </c>
    </row>
    <row r="151" spans="1:25" s="33" customFormat="1" x14ac:dyDescent="0.2">
      <c r="A151" s="20">
        <v>38807</v>
      </c>
      <c r="B151" s="66">
        <f t="shared" ref="B151:J151" ca="1" si="129">IF(IF(OR(B13="",B9=0),NA(),B13/B9-1)&gt;1.5,NA(),B13/B9-1)</f>
        <v>7.9902183452456033E-3</v>
      </c>
      <c r="C151" s="66">
        <f t="shared" ca="1" si="129"/>
        <v>-2.3266461785520609E-2</v>
      </c>
      <c r="D151" s="58">
        <f t="shared" ca="1" si="129"/>
        <v>-2.4796156987900497E-2</v>
      </c>
      <c r="E151" s="58">
        <f t="shared" ca="1" si="129"/>
        <v>3.6427396469261186E-2</v>
      </c>
      <c r="F151" s="58">
        <f t="shared" ca="1" si="129"/>
        <v>6.4331776981521038E-3</v>
      </c>
      <c r="G151" s="59">
        <f t="shared" ca="1" si="129"/>
        <v>-1.2017113900824272E-2</v>
      </c>
      <c r="H151" s="58">
        <f t="shared" ca="1" si="129"/>
        <v>-2.8318118189805563E-2</v>
      </c>
      <c r="I151" s="58">
        <f t="shared" ca="1" si="129"/>
        <v>-8.2996126862679986E-3</v>
      </c>
      <c r="J151" s="67">
        <f t="shared" ca="1" si="129"/>
        <v>8.1184757652539297E-3</v>
      </c>
      <c r="K151" s="58">
        <f t="shared" ca="1" si="128"/>
        <v>4.0855134831738749E-2</v>
      </c>
      <c r="L151" s="58">
        <f t="shared" ca="1" si="128"/>
        <v>-7.1785235722301888E-2</v>
      </c>
      <c r="M151" s="67">
        <f t="shared" ca="1" si="128"/>
        <v>-5.5006060860053552E-2</v>
      </c>
      <c r="N151" s="58">
        <f t="shared" ca="1" si="128"/>
        <v>6.598935054567856E-2</v>
      </c>
      <c r="O151" s="60">
        <f t="shared" ca="1" si="128"/>
        <v>-0.12319160555840469</v>
      </c>
      <c r="P151" s="59">
        <f t="shared" ca="1" si="128"/>
        <v>-0.16427786456458393</v>
      </c>
      <c r="Q151" s="58">
        <f t="shared" ca="1" si="128"/>
        <v>-1.0340439153285752E-3</v>
      </c>
      <c r="R151" s="58">
        <f t="shared" ca="1" si="128"/>
        <v>-1.9389498701367414E-2</v>
      </c>
      <c r="S151" s="58" t="str">
        <f t="shared" ca="1" si="128"/>
        <v xml:space="preserve"> </v>
      </c>
      <c r="T151" s="58" t="str">
        <f t="shared" ca="1" si="128"/>
        <v xml:space="preserve"> </v>
      </c>
      <c r="U151" s="58">
        <f t="shared" ca="1" si="128"/>
        <v>-5.1713621074341076E-2</v>
      </c>
      <c r="V151" s="58" t="str">
        <f t="shared" ca="1" si="128"/>
        <v xml:space="preserve"> </v>
      </c>
      <c r="W151" s="58" t="str">
        <f t="shared" ca="1" si="128"/>
        <v xml:space="preserve"> </v>
      </c>
      <c r="X151" s="58">
        <f t="shared" ca="1" si="128"/>
        <v>5.7993417565789462E-2</v>
      </c>
      <c r="Y151" s="60">
        <f t="shared" ca="1" si="128"/>
        <v>7.6183972667603239E-2</v>
      </c>
    </row>
    <row r="152" spans="1:25" s="33" customFormat="1" x14ac:dyDescent="0.2">
      <c r="A152" s="20">
        <v>38898</v>
      </c>
      <c r="B152" s="62">
        <f t="shared" ref="B152:J152" ca="1" si="130">IF(IF(OR(B14="",B10=0),NA(),B14/B10-1)&gt;1.5,NA(),B14/B10-1)</f>
        <v>7.1075568911405096E-3</v>
      </c>
      <c r="C152" s="62">
        <f t="shared" ca="1" si="130"/>
        <v>-1.6145361586102469E-2</v>
      </c>
      <c r="D152" s="34">
        <f t="shared" ca="1" si="130"/>
        <v>-1.6665441278222892E-2</v>
      </c>
      <c r="E152" s="34">
        <f t="shared" ca="1" si="130"/>
        <v>3.3809744297988553E-2</v>
      </c>
      <c r="F152" s="34">
        <f t="shared" ca="1" si="130"/>
        <v>6.3876640892628345E-3</v>
      </c>
      <c r="G152" s="53">
        <f t="shared" ca="1" si="130"/>
        <v>2.6534463193728097E-3</v>
      </c>
      <c r="H152" s="34">
        <f t="shared" ca="1" si="130"/>
        <v>-4.6679373371718569E-3</v>
      </c>
      <c r="I152" s="34">
        <f t="shared" ca="1" si="130"/>
        <v>-1.8809759655113112E-2</v>
      </c>
      <c r="J152" s="63">
        <f t="shared" ca="1" si="130"/>
        <v>-9.0779178394897464E-3</v>
      </c>
      <c r="K152" s="34">
        <f t="shared" ca="1" si="128"/>
        <v>2.947214157431377E-3</v>
      </c>
      <c r="L152" s="34">
        <f t="shared" ca="1" si="128"/>
        <v>-8.9594629966836092E-2</v>
      </c>
      <c r="M152" s="63">
        <f t="shared" ca="1" si="128"/>
        <v>-8.9160174511314083E-2</v>
      </c>
      <c r="N152" s="34">
        <f t="shared" ca="1" si="128"/>
        <v>2.4740425123952914E-2</v>
      </c>
      <c r="O152" s="54">
        <f t="shared" ca="1" si="128"/>
        <v>-0.14972828777534475</v>
      </c>
      <c r="P152" s="53">
        <f t="shared" ca="1" si="128"/>
        <v>-0.16223553882732378</v>
      </c>
      <c r="Q152" s="34">
        <f t="shared" ca="1" si="128"/>
        <v>1.6350651092665203E-2</v>
      </c>
      <c r="R152" s="34">
        <f t="shared" ca="1" si="128"/>
        <v>-1.6801424061619108E-2</v>
      </c>
      <c r="S152" s="34" t="str">
        <f t="shared" ca="1" si="128"/>
        <v xml:space="preserve"> </v>
      </c>
      <c r="T152" s="34" t="str">
        <f t="shared" ca="1" si="128"/>
        <v xml:space="preserve"> </v>
      </c>
      <c r="U152" s="34">
        <f t="shared" ca="1" si="128"/>
        <v>-3.20959649626954E-2</v>
      </c>
      <c r="V152" s="34" t="str">
        <f t="shared" ca="1" si="128"/>
        <v xml:space="preserve"> </v>
      </c>
      <c r="W152" s="34" t="str">
        <f t="shared" ca="1" si="128"/>
        <v xml:space="preserve"> </v>
      </c>
      <c r="X152" s="34">
        <f t="shared" ca="1" si="128"/>
        <v>4.3377815443624623E-2</v>
      </c>
      <c r="Y152" s="54">
        <f t="shared" ca="1" si="128"/>
        <v>2.5513590678662545E-2</v>
      </c>
    </row>
    <row r="153" spans="1:25" s="33" customFormat="1" x14ac:dyDescent="0.2">
      <c r="A153" s="20">
        <v>38990</v>
      </c>
      <c r="B153" s="62">
        <f t="shared" ref="B153:J153" ca="1" si="131">IF(IF(OR(B15="",B11=0),NA(),B15/B11-1)&gt;1.5,NA(),B15/B11-1)</f>
        <v>1.7440258804696462E-2</v>
      </c>
      <c r="C153" s="62">
        <f t="shared" ca="1" si="131"/>
        <v>-2.1123095454782748E-2</v>
      </c>
      <c r="D153" s="34">
        <f t="shared" ca="1" si="131"/>
        <v>-2.2298035217304779E-2</v>
      </c>
      <c r="E153" s="34">
        <f t="shared" ca="1" si="131"/>
        <v>4.6250204763263802E-2</v>
      </c>
      <c r="F153" s="34">
        <f t="shared" ca="1" si="131"/>
        <v>-2.749342448152392E-3</v>
      </c>
      <c r="G153" s="53">
        <f t="shared" ca="1" si="131"/>
        <v>-1.8496561244518706E-4</v>
      </c>
      <c r="H153" s="34">
        <f t="shared" ca="1" si="131"/>
        <v>-2.6186635649706247E-2</v>
      </c>
      <c r="I153" s="34">
        <f t="shared" ca="1" si="131"/>
        <v>-1.3519321868794787E-2</v>
      </c>
      <c r="J153" s="63">
        <f t="shared" ca="1" si="131"/>
        <v>-1.6095510930835832E-3</v>
      </c>
      <c r="K153" s="34">
        <f t="shared" ca="1" si="128"/>
        <v>1.0599250507312696E-2</v>
      </c>
      <c r="L153" s="34">
        <f t="shared" ca="1" si="128"/>
        <v>-0.11251155528043899</v>
      </c>
      <c r="M153" s="63">
        <f t="shared" ca="1" si="128"/>
        <v>-9.8025213522436427E-2</v>
      </c>
      <c r="N153" s="34">
        <f t="shared" ca="1" si="128"/>
        <v>4.8824693698791499E-2</v>
      </c>
      <c r="O153" s="54">
        <f t="shared" ca="1" si="128"/>
        <v>-0.20544390314950123</v>
      </c>
      <c r="P153" s="53">
        <f t="shared" ca="1" si="128"/>
        <v>-0.14026812360892615</v>
      </c>
      <c r="Q153" s="34">
        <f t="shared" ca="1" si="128"/>
        <v>2.4502364872101001E-3</v>
      </c>
      <c r="R153" s="34">
        <f t="shared" ca="1" si="128"/>
        <v>-1.8312740944466666E-2</v>
      </c>
      <c r="S153" s="34" t="str">
        <f t="shared" ca="1" si="128"/>
        <v xml:space="preserve"> </v>
      </c>
      <c r="T153" s="34" t="str">
        <f t="shared" ca="1" si="128"/>
        <v xml:space="preserve"> </v>
      </c>
      <c r="U153" s="34">
        <f t="shared" ca="1" si="128"/>
        <v>-2.3677990682733019E-2</v>
      </c>
      <c r="V153" s="34" t="str">
        <f t="shared" ca="1" si="128"/>
        <v xml:space="preserve"> </v>
      </c>
      <c r="W153" s="34" t="str">
        <f t="shared" ca="1" si="128"/>
        <v xml:space="preserve"> </v>
      </c>
      <c r="X153" s="34">
        <f t="shared" ca="1" si="128"/>
        <v>6.0190777578116084E-2</v>
      </c>
      <c r="Y153" s="54">
        <f t="shared" ca="1" si="128"/>
        <v>1.9464124820308237E-2</v>
      </c>
    </row>
    <row r="154" spans="1:25" s="33" customFormat="1" ht="10.8" thickBot="1" x14ac:dyDescent="0.25">
      <c r="A154" s="26">
        <v>39082</v>
      </c>
      <c r="B154" s="64">
        <f t="shared" ref="B154:J154" ca="1" si="132">IF(IF(OR(B16="",B12=0),NA(),B16/B12-1)&gt;1.5,NA(),B16/B12-1)</f>
        <v>9.4842349254098401E-3</v>
      </c>
      <c r="C154" s="64">
        <f t="shared" ca="1" si="132"/>
        <v>-2.0457798348565093E-2</v>
      </c>
      <c r="D154" s="55">
        <f t="shared" ca="1" si="132"/>
        <v>-2.1914052992253685E-2</v>
      </c>
      <c r="E154" s="55">
        <f t="shared" ca="1" si="132"/>
        <v>3.3399161023788038E-2</v>
      </c>
      <c r="F154" s="55">
        <f t="shared" ca="1" si="132"/>
        <v>3.7196108036361419E-3</v>
      </c>
      <c r="G154" s="56">
        <f t="shared" ca="1" si="132"/>
        <v>-1.3881799168048436E-3</v>
      </c>
      <c r="H154" s="55">
        <f t="shared" ca="1" si="132"/>
        <v>-3.6945739511159759E-2</v>
      </c>
      <c r="I154" s="55">
        <f t="shared" ca="1" si="132"/>
        <v>-1.5649234972962778E-2</v>
      </c>
      <c r="J154" s="65">
        <f t="shared" ca="1" si="132"/>
        <v>-8.7907507106707028E-3</v>
      </c>
      <c r="K154" s="55">
        <f t="shared" ca="1" si="128"/>
        <v>-1.033547628831355E-2</v>
      </c>
      <c r="L154" s="55">
        <f t="shared" ca="1" si="128"/>
        <v>-0.10030000071965584</v>
      </c>
      <c r="M154" s="65">
        <f t="shared" ca="1" si="128"/>
        <v>-7.6649473662004586E-2</v>
      </c>
      <c r="N154" s="55">
        <f t="shared" ca="1" si="128"/>
        <v>8.9678147764746807E-3</v>
      </c>
      <c r="O154" s="57">
        <f t="shared" ca="1" si="128"/>
        <v>-0.29482857141793284</v>
      </c>
      <c r="P154" s="56">
        <f t="shared" ca="1" si="128"/>
        <v>-0.10872523689033042</v>
      </c>
      <c r="Q154" s="55">
        <f t="shared" ca="1" si="128"/>
        <v>-7.0480596838408127E-3</v>
      </c>
      <c r="R154" s="55">
        <f t="shared" ca="1" si="128"/>
        <v>-1.8327515827067931E-2</v>
      </c>
      <c r="S154" s="55" t="str">
        <f t="shared" ca="1" si="128"/>
        <v xml:space="preserve"> </v>
      </c>
      <c r="T154" s="55" t="str">
        <f t="shared" ca="1" si="128"/>
        <v xml:space="preserve"> </v>
      </c>
      <c r="U154" s="55">
        <f t="shared" ca="1" si="128"/>
        <v>-2.2321563600871008E-2</v>
      </c>
      <c r="V154" s="55" t="str">
        <f t="shared" ca="1" si="128"/>
        <v xml:space="preserve"> </v>
      </c>
      <c r="W154" s="55" t="str">
        <f t="shared" ca="1" si="128"/>
        <v xml:space="preserve"> </v>
      </c>
      <c r="X154" s="55">
        <f t="shared" ca="1" si="128"/>
        <v>5.3641932440117612E-2</v>
      </c>
      <c r="Y154" s="57">
        <f t="shared" ca="1" si="128"/>
        <v>-3.9785336163043916E-2</v>
      </c>
    </row>
    <row r="155" spans="1:25" s="33" customFormat="1" x14ac:dyDescent="0.2">
      <c r="A155" s="20">
        <v>39172</v>
      </c>
      <c r="B155" s="62">
        <f t="shared" ref="B155:J155" ca="1" si="133">IF(IF(OR(B17="",B13=0),NA(),B17/B13-1)&gt;1.5,NA(),B17/B13-1)</f>
        <v>1.0865957608781063E-3</v>
      </c>
      <c r="C155" s="62">
        <f t="shared" ca="1" si="133"/>
        <v>-2.7126932229498135E-2</v>
      </c>
      <c r="D155" s="34">
        <f t="shared" ca="1" si="133"/>
        <v>-2.9257507235605607E-2</v>
      </c>
      <c r="E155" s="34">
        <f t="shared" ca="1" si="133"/>
        <v>2.4958094534330622E-2</v>
      </c>
      <c r="F155" s="34">
        <f t="shared" ca="1" si="133"/>
        <v>-3.1544018046129052E-3</v>
      </c>
      <c r="G155" s="53">
        <f t="shared" ca="1" si="133"/>
        <v>-4.6879902510198468E-3</v>
      </c>
      <c r="H155" s="34">
        <f t="shared" ca="1" si="133"/>
        <v>2.2308495800515749E-2</v>
      </c>
      <c r="I155" s="34">
        <f t="shared" ca="1" si="133"/>
        <v>-1.990093460327691E-2</v>
      </c>
      <c r="J155" s="63">
        <f t="shared" ca="1" si="133"/>
        <v>-2.2180561817364497E-2</v>
      </c>
      <c r="K155" s="34">
        <f t="shared" ca="1" si="128"/>
        <v>-2.5706325696567611E-2</v>
      </c>
      <c r="L155" s="34">
        <f t="shared" ca="1" si="128"/>
        <v>-0.11930117684939012</v>
      </c>
      <c r="M155" s="63">
        <f t="shared" ca="1" si="128"/>
        <v>-0.10092261538227298</v>
      </c>
      <c r="N155" s="34">
        <f t="shared" ca="1" si="128"/>
        <v>-7.8275335395708856E-3</v>
      </c>
      <c r="O155" s="54">
        <f t="shared" ca="1" si="128"/>
        <v>-0.30912813069349865</v>
      </c>
      <c r="P155" s="53">
        <f t="shared" ca="1" si="128"/>
        <v>-9.7681422504894977E-3</v>
      </c>
      <c r="Q155" s="34">
        <f t="shared" ca="1" si="128"/>
        <v>-1.0008252525109618E-2</v>
      </c>
      <c r="R155" s="34">
        <f t="shared" ca="1" si="128"/>
        <v>-1.5252200793712478E-2</v>
      </c>
      <c r="S155" s="34">
        <f t="shared" ca="1" si="128"/>
        <v>1.4810292941195735E-2</v>
      </c>
      <c r="T155" s="34" t="str">
        <f t="shared" ca="1" si="128"/>
        <v xml:space="preserve"> </v>
      </c>
      <c r="U155" s="34">
        <f t="shared" ca="1" si="128"/>
        <v>-1.7744478763837668E-2</v>
      </c>
      <c r="V155" s="34">
        <f t="shared" ca="1" si="128"/>
        <v>7.9610458281931695E-2</v>
      </c>
      <c r="W155" s="34" t="str">
        <f t="shared" ca="1" si="128"/>
        <v xml:space="preserve"> </v>
      </c>
      <c r="X155" s="34">
        <f t="shared" ca="1" si="128"/>
        <v>-2.5736035942885538E-2</v>
      </c>
      <c r="Y155" s="54">
        <f t="shared" ca="1" si="128"/>
        <v>-2.4190797089694516E-2</v>
      </c>
    </row>
    <row r="156" spans="1:25" s="33" customFormat="1" x14ac:dyDescent="0.2">
      <c r="A156" s="20">
        <v>39263</v>
      </c>
      <c r="B156" s="62">
        <f t="shared" ref="B156:J156" ca="1" si="134">IF(IF(OR(B18="",B14=0),NA(),B18/B14-1)&gt;1.5,NA(),B18/B14-1)</f>
        <v>7.9323288893629051E-3</v>
      </c>
      <c r="C156" s="62">
        <f t="shared" ca="1" si="134"/>
        <v>-1.9197511351530472E-2</v>
      </c>
      <c r="D156" s="34">
        <f t="shared" ca="1" si="134"/>
        <v>-2.0892868186455194E-2</v>
      </c>
      <c r="E156" s="34">
        <f t="shared" ca="1" si="134"/>
        <v>2.3264857646399406E-2</v>
      </c>
      <c r="F156" s="34">
        <f t="shared" ca="1" si="134"/>
        <v>-1.1568181928134802E-2</v>
      </c>
      <c r="G156" s="53">
        <f t="shared" ca="1" si="134"/>
        <v>-1.0318499039202456E-3</v>
      </c>
      <c r="H156" s="34">
        <f t="shared" ca="1" si="134"/>
        <v>-1.1732091542192236E-2</v>
      </c>
      <c r="I156" s="34">
        <f t="shared" ca="1" si="134"/>
        <v>-2.0038617496825006E-2</v>
      </c>
      <c r="J156" s="63">
        <f t="shared" ca="1" si="134"/>
        <v>-2.6852128284648114E-2</v>
      </c>
      <c r="K156" s="34">
        <f t="shared" ca="1" si="128"/>
        <v>-3.0416025154878401E-2</v>
      </c>
      <c r="L156" s="34">
        <f t="shared" ca="1" si="128"/>
        <v>-0.1123231844995084</v>
      </c>
      <c r="M156" s="63">
        <f t="shared" ca="1" si="128"/>
        <v>-7.7220281628064047E-2</v>
      </c>
      <c r="N156" s="34">
        <f t="shared" ca="1" si="128"/>
        <v>-1.2279075320676958E-2</v>
      </c>
      <c r="O156" s="54">
        <f t="shared" ca="1" si="128"/>
        <v>-0.31110958572171721</v>
      </c>
      <c r="P156" s="53">
        <f t="shared" ca="1" si="128"/>
        <v>-1.2997677714624012E-2</v>
      </c>
      <c r="Q156" s="34">
        <f t="shared" ca="1" si="128"/>
        <v>-1.0494964103909155E-2</v>
      </c>
      <c r="R156" s="34">
        <f t="shared" ca="1" si="128"/>
        <v>-1.5021968401567443E-2</v>
      </c>
      <c r="S156" s="34">
        <f t="shared" ca="1" si="128"/>
        <v>1.3950861721013785E-2</v>
      </c>
      <c r="T156" s="34" t="str">
        <f t="shared" ca="1" si="128"/>
        <v xml:space="preserve"> </v>
      </c>
      <c r="U156" s="34">
        <f t="shared" ca="1" si="128"/>
        <v>-4.1419313380627321E-3</v>
      </c>
      <c r="V156" s="34">
        <f t="shared" ca="1" si="128"/>
        <v>5.3804647850495435E-2</v>
      </c>
      <c r="W156" s="34" t="str">
        <f t="shared" ca="1" si="128"/>
        <v xml:space="preserve"> </v>
      </c>
      <c r="X156" s="34">
        <f t="shared" ca="1" si="128"/>
        <v>-3.3913001042825131E-2</v>
      </c>
      <c r="Y156" s="54">
        <f t="shared" ca="1" si="128"/>
        <v>-5.9670559920279476E-2</v>
      </c>
    </row>
    <row r="157" spans="1:25" s="33" customFormat="1" x14ac:dyDescent="0.2">
      <c r="A157" s="20">
        <v>39355</v>
      </c>
      <c r="B157" s="62">
        <f t="shared" ref="B157:J157" ca="1" si="135">IF(IF(OR(B19="",B15=0),NA(),B19/B15-1)&gt;1.5,NA(),B19/B15-1)</f>
        <v>8.0691858205457212E-3</v>
      </c>
      <c r="C157" s="62">
        <f t="shared" ca="1" si="135"/>
        <v>-2.2054076892634611E-2</v>
      </c>
      <c r="D157" s="34">
        <f t="shared" ca="1" si="135"/>
        <v>-2.3789728286680467E-2</v>
      </c>
      <c r="E157" s="34">
        <f t="shared" ca="1" si="135"/>
        <v>2.4423467226360351E-2</v>
      </c>
      <c r="F157" s="34">
        <f t="shared" ca="1" si="135"/>
        <v>-1.4831189581665072E-2</v>
      </c>
      <c r="G157" s="53">
        <f t="shared" ca="1" si="135"/>
        <v>4.7358778193320461E-3</v>
      </c>
      <c r="H157" s="34">
        <f t="shared" ca="1" si="135"/>
        <v>2.9374230974250404E-2</v>
      </c>
      <c r="I157" s="34">
        <f t="shared" ca="1" si="135"/>
        <v>-1.6440775620815917E-2</v>
      </c>
      <c r="J157" s="63">
        <f t="shared" ca="1" si="135"/>
        <v>-2.5540823904634968E-2</v>
      </c>
      <c r="K157" s="34">
        <f t="shared" ca="1" si="128"/>
        <v>-5.5759550705570482E-2</v>
      </c>
      <c r="L157" s="34">
        <f t="shared" ca="1" si="128"/>
        <v>-7.2562714074116519E-2</v>
      </c>
      <c r="M157" s="63">
        <f t="shared" ca="1" si="128"/>
        <v>-5.4823476349542766E-2</v>
      </c>
      <c r="N157" s="34">
        <f t="shared" ca="1" si="128"/>
        <v>-3.2736880783947431E-2</v>
      </c>
      <c r="O157" s="54">
        <f t="shared" ca="1" si="128"/>
        <v>-0.19881754655068928</v>
      </c>
      <c r="P157" s="53">
        <f t="shared" ca="1" si="128"/>
        <v>-1.0243564630117774E-2</v>
      </c>
      <c r="Q157" s="34">
        <f t="shared" ca="1" si="128"/>
        <v>-9.1154808955081768E-3</v>
      </c>
      <c r="R157" s="34">
        <f t="shared" ca="1" si="128"/>
        <v>-1.1879926586605194E-2</v>
      </c>
      <c r="S157" s="34">
        <f t="shared" ca="1" si="128"/>
        <v>1.1233108262731717E-2</v>
      </c>
      <c r="T157" s="34" t="str">
        <f t="shared" ca="1" si="128"/>
        <v xml:space="preserve"> </v>
      </c>
      <c r="U157" s="34">
        <f t="shared" ca="1" si="128"/>
        <v>4.4143949993453724E-3</v>
      </c>
      <c r="V157" s="34">
        <f t="shared" ca="1" si="128"/>
        <v>4.850956156075048E-2</v>
      </c>
      <c r="W157" s="34" t="str">
        <f t="shared" ca="1" si="128"/>
        <v xml:space="preserve"> </v>
      </c>
      <c r="X157" s="34">
        <f t="shared" ca="1" si="128"/>
        <v>-4.355709715374978E-2</v>
      </c>
      <c r="Y157" s="54">
        <f t="shared" ca="1" si="128"/>
        <v>-5.6418928224803877E-2</v>
      </c>
    </row>
    <row r="158" spans="1:25" s="33" customFormat="1" ht="10.8" thickBot="1" x14ac:dyDescent="0.25">
      <c r="A158" s="26">
        <v>39447</v>
      </c>
      <c r="B158" s="64">
        <f t="shared" ref="B158:J158" ca="1" si="136">IF(IF(OR(B20="",B16=0),NA(),B20/B16-1)&gt;1.5,NA(),B20/B16-1)</f>
        <v>3.9785798022300423E-3</v>
      </c>
      <c r="C158" s="64">
        <f t="shared" ca="1" si="136"/>
        <v>-1.2757323273048349E-2</v>
      </c>
      <c r="D158" s="55">
        <f t="shared" ca="1" si="136"/>
        <v>-1.397017852745519E-2</v>
      </c>
      <c r="E158" s="55">
        <f t="shared" ca="1" si="136"/>
        <v>1.2261691311317824E-2</v>
      </c>
      <c r="F158" s="55">
        <f t="shared" ca="1" si="136"/>
        <v>-1.4830396148340141E-2</v>
      </c>
      <c r="G158" s="56">
        <f t="shared" ca="1" si="136"/>
        <v>4.5904635414908412E-3</v>
      </c>
      <c r="H158" s="55">
        <f t="shared" ca="1" si="136"/>
        <v>7.0957456145388509E-2</v>
      </c>
      <c r="I158" s="55">
        <f t="shared" ca="1" si="136"/>
        <v>-4.3163531396113175E-3</v>
      </c>
      <c r="J158" s="65">
        <f t="shared" ca="1" si="136"/>
        <v>-6.3558868663816659E-3</v>
      </c>
      <c r="K158" s="55">
        <f t="shared" ca="1" si="128"/>
        <v>-6.3385903597269477E-2</v>
      </c>
      <c r="L158" s="55">
        <f t="shared" ca="1" si="128"/>
        <v>-5.0086490816523832E-2</v>
      </c>
      <c r="M158" s="65">
        <f t="shared" ca="1" si="128"/>
        <v>-2.8124123579549631E-2</v>
      </c>
      <c r="N158" s="55">
        <f t="shared" ca="1" si="128"/>
        <v>-5.0053067584570399E-2</v>
      </c>
      <c r="O158" s="57">
        <f t="shared" ca="1" si="128"/>
        <v>-0.14488518976834319</v>
      </c>
      <c r="P158" s="56">
        <f t="shared" ca="1" si="128"/>
        <v>2.9209078103757946E-3</v>
      </c>
      <c r="Q158" s="55">
        <f t="shared" ca="1" si="128"/>
        <v>-2.3034959571105462E-3</v>
      </c>
      <c r="R158" s="55">
        <f t="shared" ca="1" si="128"/>
        <v>-8.5397415154034872E-3</v>
      </c>
      <c r="S158" s="55">
        <f t="shared" ca="1" si="128"/>
        <v>1.3958114053233883E-2</v>
      </c>
      <c r="T158" s="55" t="str">
        <f t="shared" ca="1" si="128"/>
        <v xml:space="preserve"> </v>
      </c>
      <c r="U158" s="55">
        <f t="shared" ca="1" si="128"/>
        <v>1.2240095187923572E-2</v>
      </c>
      <c r="V158" s="55">
        <f t="shared" ca="1" si="128"/>
        <v>1.2466354364209176E-2</v>
      </c>
      <c r="W158" s="55" t="str">
        <f t="shared" ca="1" si="128"/>
        <v xml:space="preserve"> </v>
      </c>
      <c r="X158" s="55">
        <f t="shared" ca="1" si="128"/>
        <v>-4.6256342105769566E-2</v>
      </c>
      <c r="Y158" s="57">
        <f t="shared" ca="1" si="128"/>
        <v>-5.600396580992717E-2</v>
      </c>
    </row>
    <row r="159" spans="1:25" s="33" customFormat="1" x14ac:dyDescent="0.2">
      <c r="A159" s="14">
        <v>39538</v>
      </c>
      <c r="B159" s="66">
        <f t="shared" ref="B159:J159" ca="1" si="137">IF(IF(OR(B21="",B17=0),NA(),B21/B17-1)&gt;1.5,NA(),B21/B17-1)</f>
        <v>-1.2334849585371455E-3</v>
      </c>
      <c r="C159" s="66">
        <f t="shared" ca="1" si="137"/>
        <v>-1.7912007347475001E-2</v>
      </c>
      <c r="D159" s="58">
        <f t="shared" ca="1" si="137"/>
        <v>-1.97808334570444E-2</v>
      </c>
      <c r="E159" s="58">
        <f t="shared" ca="1" si="137"/>
        <v>5.8803672651941419E-3</v>
      </c>
      <c r="F159" s="58">
        <f t="shared" ca="1" si="137"/>
        <v>-2.1914139252423914E-2</v>
      </c>
      <c r="G159" s="59">
        <f t="shared" ca="1" si="137"/>
        <v>-3.9546296581177698E-3</v>
      </c>
      <c r="H159" s="58">
        <f t="shared" ca="1" si="137"/>
        <v>0.11161399923362891</v>
      </c>
      <c r="I159" s="58">
        <f t="shared" ca="1" si="137"/>
        <v>-2.7970870696116368E-2</v>
      </c>
      <c r="J159" s="67">
        <f t="shared" ca="1" si="137"/>
        <v>-3.4964613311162185E-2</v>
      </c>
      <c r="K159" s="58">
        <f t="shared" ca="1" si="128"/>
        <v>-6.5282217843332768E-2</v>
      </c>
      <c r="L159" s="58">
        <f t="shared" ca="1" si="128"/>
        <v>-4.8481425678835177E-2</v>
      </c>
      <c r="M159" s="67">
        <f t="shared" ca="1" si="128"/>
        <v>-3.614050035629357E-2</v>
      </c>
      <c r="N159" s="58">
        <f t="shared" ca="1" si="128"/>
        <v>-5.0550978694241744E-2</v>
      </c>
      <c r="O159" s="60">
        <f t="shared" ca="1" si="128"/>
        <v>-0.14453031302511687</v>
      </c>
      <c r="P159" s="59">
        <f t="shared" ca="1" si="128"/>
        <v>-6.2665063181930325E-3</v>
      </c>
      <c r="Q159" s="58">
        <f t="shared" ca="1" si="128"/>
        <v>-9.5663531664362811E-3</v>
      </c>
      <c r="R159" s="58">
        <f t="shared" ca="1" si="128"/>
        <v>-1.1560147463792081E-2</v>
      </c>
      <c r="S159" s="58">
        <f t="shared" ca="1" si="128"/>
        <v>6.1001661980750743E-3</v>
      </c>
      <c r="T159" s="58" t="str">
        <f t="shared" ca="1" si="128"/>
        <v xml:space="preserve"> </v>
      </c>
      <c r="U159" s="58">
        <f t="shared" ca="1" si="128"/>
        <v>1.4676829654926227E-2</v>
      </c>
      <c r="V159" s="58">
        <f t="shared" ca="1" si="128"/>
        <v>4.7944834438558015E-3</v>
      </c>
      <c r="W159" s="58" t="str">
        <f t="shared" ca="1" si="128"/>
        <v xml:space="preserve"> </v>
      </c>
      <c r="X159" s="58">
        <f t="shared" ca="1" si="128"/>
        <v>-5.3032474956970388E-2</v>
      </c>
      <c r="Y159" s="60">
        <f t="shared" ca="1" si="128"/>
        <v>-6.4656617116327197E-2</v>
      </c>
    </row>
    <row r="160" spans="1:25" s="33" customFormat="1" x14ac:dyDescent="0.2">
      <c r="A160" s="20">
        <v>39629</v>
      </c>
      <c r="B160" s="62">
        <f t="shared" ref="B160:J160" ca="1" si="138">IF(IF(OR(B22="",B18=0),NA(),B22/B18-1)&gt;1.5,NA(),B22/B18-1)</f>
        <v>-1.4571961501906872E-3</v>
      </c>
      <c r="C160" s="62">
        <f t="shared" ca="1" si="138"/>
        <v>-2.6462876709500094E-2</v>
      </c>
      <c r="D160" s="34">
        <f t="shared" ca="1" si="138"/>
        <v>-2.9754270393306692E-2</v>
      </c>
      <c r="E160" s="34">
        <f t="shared" ca="1" si="138"/>
        <v>8.8525728789765612E-3</v>
      </c>
      <c r="F160" s="34">
        <f t="shared" ca="1" si="138"/>
        <v>-2.0153439344778867E-2</v>
      </c>
      <c r="G160" s="53">
        <f t="shared" ca="1" si="138"/>
        <v>-1.0583502236738762E-2</v>
      </c>
      <c r="H160" s="34">
        <f t="shared" ca="1" si="138"/>
        <v>-0.13391543598584155</v>
      </c>
      <c r="I160" s="34">
        <f t="shared" ca="1" si="138"/>
        <v>-1.668981470147135E-2</v>
      </c>
      <c r="J160" s="63">
        <f t="shared" ca="1" si="138"/>
        <v>-1.3970471755314851E-2</v>
      </c>
      <c r="K160" s="34">
        <f t="shared" ca="1" si="128"/>
        <v>-6.3723236994879917E-2</v>
      </c>
      <c r="L160" s="34">
        <f t="shared" ca="1" si="128"/>
        <v>-1.9266632874163192E-2</v>
      </c>
      <c r="M160" s="63">
        <f t="shared" ca="1" si="128"/>
        <v>-1.6720420064087471E-2</v>
      </c>
      <c r="N160" s="34">
        <f t="shared" ca="1" si="128"/>
        <v>-3.9497645081081334E-2</v>
      </c>
      <c r="O160" s="54">
        <f t="shared" ca="1" si="128"/>
        <v>-0.12020450413982597</v>
      </c>
      <c r="P160" s="53">
        <f t="shared" ca="1" si="128"/>
        <v>1.075231151380196E-3</v>
      </c>
      <c r="Q160" s="34">
        <f t="shared" ca="1" si="128"/>
        <v>-1.6780614623514323E-2</v>
      </c>
      <c r="R160" s="34">
        <f t="shared" ca="1" si="128"/>
        <v>-1.536962025903521E-2</v>
      </c>
      <c r="S160" s="34">
        <f t="shared" ca="1" si="128"/>
        <v>9.9958671939199828E-3</v>
      </c>
      <c r="T160" s="34" t="str">
        <f t="shared" ca="1" si="128"/>
        <v xml:space="preserve"> </v>
      </c>
      <c r="U160" s="34">
        <f t="shared" ca="1" si="128"/>
        <v>-1.1677717416499478E-2</v>
      </c>
      <c r="V160" s="34">
        <f t="shared" ca="1" si="128"/>
        <v>-9.0720910139130417E-4</v>
      </c>
      <c r="W160" s="34" t="str">
        <f t="shared" ca="1" si="128"/>
        <v xml:space="preserve"> </v>
      </c>
      <c r="X160" s="34">
        <f t="shared" ca="1" si="128"/>
        <v>-4.719521480363309E-2</v>
      </c>
      <c r="Y160" s="54">
        <f t="shared" ca="1" si="128"/>
        <v>-7.8572110615683699E-2</v>
      </c>
    </row>
    <row r="161" spans="1:25" s="33" customFormat="1" x14ac:dyDescent="0.2">
      <c r="A161" s="20">
        <v>39721</v>
      </c>
      <c r="B161" s="62">
        <f t="shared" ref="B161:J161" ca="1" si="139">IF(IF(OR(B23="",B19=0),NA(),B23/B19-1)&gt;1.5,NA(),B23/B19-1)</f>
        <v>3.8330181436962985E-3</v>
      </c>
      <c r="C161" s="62">
        <f t="shared" ca="1" si="139"/>
        <v>-1.9952661786241999E-2</v>
      </c>
      <c r="D161" s="34">
        <f t="shared" ca="1" si="139"/>
        <v>-2.2928946917024184E-2</v>
      </c>
      <c r="E161" s="34">
        <f t="shared" ca="1" si="139"/>
        <v>7.9914138130761092E-3</v>
      </c>
      <c r="F161" s="34">
        <f t="shared" ca="1" si="139"/>
        <v>-2.1992358251163302E-2</v>
      </c>
      <c r="G161" s="53">
        <f t="shared" ca="1" si="139"/>
        <v>-7.0995989694383477E-3</v>
      </c>
      <c r="H161" s="34">
        <f t="shared" ca="1" si="139"/>
        <v>5.7402612850542711E-2</v>
      </c>
      <c r="I161" s="34">
        <f t="shared" ca="1" si="139"/>
        <v>-1.1095357614266388E-2</v>
      </c>
      <c r="J161" s="63">
        <f t="shared" ca="1" si="139"/>
        <v>-1.3680505655053743E-2</v>
      </c>
      <c r="K161" s="34">
        <f t="shared" ca="1" si="128"/>
        <v>-6.8125602213052083E-2</v>
      </c>
      <c r="L161" s="34">
        <f t="shared" ca="1" si="128"/>
        <v>-1.8958455135947516E-2</v>
      </c>
      <c r="M161" s="63">
        <f t="shared" ca="1" si="128"/>
        <v>-3.1784344663755459E-2</v>
      </c>
      <c r="N161" s="34">
        <f t="shared" ca="1" si="128"/>
        <v>-3.5718413911619451E-2</v>
      </c>
      <c r="O161" s="54">
        <f t="shared" ca="1" si="128"/>
        <v>-0.12326613505103223</v>
      </c>
      <c r="P161" s="53">
        <f t="shared" ca="1" si="128"/>
        <v>9.9214507097711291E-5</v>
      </c>
      <c r="Q161" s="34">
        <f t="shared" ca="1" si="128"/>
        <v>-1.3698744465430623E-2</v>
      </c>
      <c r="R161" s="34">
        <f t="shared" ca="1" si="128"/>
        <v>-1.7890623042911336E-2</v>
      </c>
      <c r="S161" s="34">
        <f t="shared" ca="1" si="128"/>
        <v>1.2341531612765078E-3</v>
      </c>
      <c r="T161" s="34" t="str">
        <f t="shared" ca="1" si="128"/>
        <v xml:space="preserve"> </v>
      </c>
      <c r="U161" s="34">
        <f t="shared" ca="1" si="128"/>
        <v>3.961621831660711E-4</v>
      </c>
      <c r="V161" s="34">
        <f t="shared" ca="1" si="128"/>
        <v>-1.1088309268794561E-2</v>
      </c>
      <c r="W161" s="34" t="str">
        <f t="shared" ca="1" si="128"/>
        <v xml:space="preserve"> </v>
      </c>
      <c r="X161" s="34">
        <f t="shared" ca="1" si="128"/>
        <v>-6.3693265793288267E-2</v>
      </c>
      <c r="Y161" s="54">
        <f t="shared" ca="1" si="128"/>
        <v>-8.4086774900235528E-2</v>
      </c>
    </row>
    <row r="162" spans="1:25" s="33" customFormat="1" ht="10.8" thickBot="1" x14ac:dyDescent="0.25">
      <c r="A162" s="26">
        <v>39813</v>
      </c>
      <c r="B162" s="64">
        <f t="shared" ref="B162:J162" ca="1" si="140">IF(IF(OR(B24="",B20=0),NA(),B24/B20-1)&gt;1.5,NA(),B24/B20-1)</f>
        <v>3.0792517919437934E-3</v>
      </c>
      <c r="C162" s="64">
        <f t="shared" ca="1" si="140"/>
        <v>-2.4457755667211312E-2</v>
      </c>
      <c r="D162" s="55">
        <f t="shared" ca="1" si="140"/>
        <v>-2.8265354650946151E-2</v>
      </c>
      <c r="E162" s="55">
        <f t="shared" ca="1" si="140"/>
        <v>4.6803056752382499E-3</v>
      </c>
      <c r="F162" s="55">
        <f t="shared" ca="1" si="140"/>
        <v>-3.1658681688785273E-2</v>
      </c>
      <c r="G162" s="56">
        <f t="shared" ca="1" si="140"/>
        <v>-7.6522305105892752E-3</v>
      </c>
      <c r="H162" s="55">
        <f t="shared" ca="1" si="140"/>
        <v>-2.3291690698324374E-2</v>
      </c>
      <c r="I162" s="55">
        <f t="shared" ca="1" si="140"/>
        <v>-2.2198839829835948E-2</v>
      </c>
      <c r="J162" s="65">
        <f t="shared" ca="1" si="140"/>
        <v>-2.4626944020206598E-2</v>
      </c>
      <c r="K162" s="55">
        <f t="shared" ca="1" si="128"/>
        <v>-6.6159728283219921E-2</v>
      </c>
      <c r="L162" s="55">
        <f t="shared" ca="1" si="128"/>
        <v>-6.8849459484989106E-2</v>
      </c>
      <c r="M162" s="65">
        <f t="shared" ca="1" si="128"/>
        <v>-7.7339590909113798E-2</v>
      </c>
      <c r="N162" s="55">
        <f t="shared" ca="1" si="128"/>
        <v>-3.5942851195646996E-2</v>
      </c>
      <c r="O162" s="57">
        <f t="shared" ca="1" si="128"/>
        <v>-9.7014495808037116E-2</v>
      </c>
      <c r="P162" s="56">
        <f t="shared" ca="1" si="128"/>
        <v>-1.1508519881920587E-2</v>
      </c>
      <c r="Q162" s="55">
        <f t="shared" ca="1" si="128"/>
        <v>-1.6610583912360144E-2</v>
      </c>
      <c r="R162" s="55">
        <f t="shared" ca="1" si="128"/>
        <v>-2.2283089045754934E-2</v>
      </c>
      <c r="S162" s="55">
        <f t="shared" ca="1" si="128"/>
        <v>-2.8687097306819842E-3</v>
      </c>
      <c r="T162" s="55" t="str">
        <f t="shared" ca="1" si="128"/>
        <v xml:space="preserve"> </v>
      </c>
      <c r="U162" s="55">
        <f t="shared" ca="1" si="128"/>
        <v>-9.1806384148208631E-3</v>
      </c>
      <c r="V162" s="55">
        <f t="shared" ca="1" si="128"/>
        <v>-2.2269608084719117E-2</v>
      </c>
      <c r="W162" s="55" t="str">
        <f t="shared" ca="1" si="128"/>
        <v xml:space="preserve"> </v>
      </c>
      <c r="X162" s="55">
        <f t="shared" ca="1" si="128"/>
        <v>-6.132763261927221E-2</v>
      </c>
      <c r="Y162" s="57">
        <f t="shared" ca="1" si="128"/>
        <v>-6.4286441277307649E-2</v>
      </c>
    </row>
    <row r="163" spans="1:25" s="33" customFormat="1" x14ac:dyDescent="0.2">
      <c r="A163" s="14">
        <v>39903</v>
      </c>
      <c r="B163" s="66">
        <f t="shared" ref="B163:J163" ca="1" si="141">IF(IF(OR(B25="",B21=0),NA(),B25/B21-1)&gt;1.5,NA(),B25/B21-1)</f>
        <v>1.1355519906537603E-2</v>
      </c>
      <c r="C163" s="66">
        <f t="shared" ca="1" si="141"/>
        <v>-1.6966366423668666E-2</v>
      </c>
      <c r="D163" s="58">
        <f t="shared" ca="1" si="141"/>
        <v>-2.0170668303823081E-2</v>
      </c>
      <c r="E163" s="58">
        <f t="shared" ca="1" si="141"/>
        <v>1.1648805715541499E-2</v>
      </c>
      <c r="F163" s="58">
        <f t="shared" ca="1" si="141"/>
        <v>-2.7003010414024198E-2</v>
      </c>
      <c r="G163" s="59">
        <f t="shared" ca="1" si="141"/>
        <v>-7.1532443554847003E-3</v>
      </c>
      <c r="H163" s="58">
        <f t="shared" ca="1" si="141"/>
        <v>-1.8492836316091554E-2</v>
      </c>
      <c r="I163" s="58">
        <f t="shared" ca="1" si="141"/>
        <v>-5.2964737363491166E-3</v>
      </c>
      <c r="J163" s="67">
        <f t="shared" ca="1" si="141"/>
        <v>-8.2956475220962167E-3</v>
      </c>
      <c r="K163" s="58">
        <f t="shared" ca="1" si="128"/>
        <v>-6.1500151976421225E-2</v>
      </c>
      <c r="L163" s="58">
        <f t="shared" ca="1" si="128"/>
        <v>-6.7536650212394189E-3</v>
      </c>
      <c r="M163" s="67">
        <f t="shared" ca="1" si="128"/>
        <v>-4.960286473593023E-2</v>
      </c>
      <c r="N163" s="58">
        <f t="shared" ca="1" si="128"/>
        <v>-2.7329292787723225E-2</v>
      </c>
      <c r="O163" s="60">
        <f t="shared" ca="1" si="128"/>
        <v>-9.1507871130458218E-2</v>
      </c>
      <c r="P163" s="59">
        <f t="shared" ca="1" si="128"/>
        <v>-1.0378494038803643E-2</v>
      </c>
      <c r="Q163" s="58">
        <f t="shared" ca="1" si="128"/>
        <v>-1.3697525420601986E-2</v>
      </c>
      <c r="R163" s="58">
        <f t="shared" ca="1" si="128"/>
        <v>-2.6143129664843778E-2</v>
      </c>
      <c r="S163" s="58">
        <f t="shared" ca="1" si="128"/>
        <v>-8.3637282766912957E-3</v>
      </c>
      <c r="T163" s="58" t="str">
        <f t="shared" ca="1" si="128"/>
        <v xml:space="preserve"> </v>
      </c>
      <c r="U163" s="58">
        <f t="shared" ca="1" si="128"/>
        <v>-2.1175656666696296E-2</v>
      </c>
      <c r="V163" s="58">
        <f t="shared" ca="1" si="128"/>
        <v>-1.704288504101692E-2</v>
      </c>
      <c r="W163" s="58" t="str">
        <f t="shared" ca="1" si="128"/>
        <v xml:space="preserve"> </v>
      </c>
      <c r="X163" s="58">
        <f t="shared" ca="1" si="128"/>
        <v>-4.5392603232578654E-2</v>
      </c>
      <c r="Y163" s="60">
        <f t="shared" ca="1" si="128"/>
        <v>-5.9067054426140575E-2</v>
      </c>
    </row>
    <row r="164" spans="1:25" s="33" customFormat="1" x14ac:dyDescent="0.2">
      <c r="A164" s="20">
        <v>39994</v>
      </c>
      <c r="B164" s="62">
        <f t="shared" ref="B164:J164" ca="1" si="142">IF(IF(OR(B26="",B22=0),NA(),B26/B22-1)&gt;1.5,NA(),B26/B22-1)</f>
        <v>8.4910953166958958E-3</v>
      </c>
      <c r="C164" s="62">
        <f t="shared" ca="1" si="142"/>
        <v>-1.6539007000446193E-2</v>
      </c>
      <c r="D164" s="34">
        <f t="shared" ca="1" si="142"/>
        <v>-1.8604173545265446E-2</v>
      </c>
      <c r="E164" s="34">
        <f t="shared" ca="1" si="142"/>
        <v>7.3482101996753535E-3</v>
      </c>
      <c r="F164" s="34">
        <f t="shared" ca="1" si="142"/>
        <v>-3.351895889121248E-2</v>
      </c>
      <c r="G164" s="53">
        <f t="shared" ca="1" si="142"/>
        <v>-3.0369089728039533E-3</v>
      </c>
      <c r="H164" s="34">
        <f t="shared" ca="1" si="142"/>
        <v>0.17539649704650828</v>
      </c>
      <c r="I164" s="34">
        <f t="shared" ca="1" si="142"/>
        <v>-1.2900524922301648E-2</v>
      </c>
      <c r="J164" s="63">
        <f t="shared" ca="1" si="142"/>
        <v>-1.2692781354354588E-2</v>
      </c>
      <c r="K164" s="34">
        <f t="shared" ca="1" si="128"/>
        <v>-6.5160888022655183E-2</v>
      </c>
      <c r="L164" s="34">
        <f t="shared" ca="1" si="128"/>
        <v>-1.4290724622783024E-2</v>
      </c>
      <c r="M164" s="63">
        <f t="shared" ca="1" si="128"/>
        <v>-8.1776305790543402E-2</v>
      </c>
      <c r="N164" s="34">
        <f t="shared" ca="1" si="128"/>
        <v>-2.5904844767268509E-2</v>
      </c>
      <c r="O164" s="54">
        <f t="shared" ca="1" si="128"/>
        <v>-0.10287991202231284</v>
      </c>
      <c r="P164" s="53">
        <f t="shared" ca="1" si="128"/>
        <v>-1.8509701955761737E-2</v>
      </c>
      <c r="Q164" s="34">
        <f t="shared" ca="1" si="128"/>
        <v>-9.535403638601947E-3</v>
      </c>
      <c r="R164" s="34">
        <f t="shared" ca="1" si="128"/>
        <v>-2.2943500551039331E-2</v>
      </c>
      <c r="S164" s="34">
        <f t="shared" ca="1" si="128"/>
        <v>-1.1530586822394828E-2</v>
      </c>
      <c r="T164" s="34" t="str">
        <f t="shared" ca="1" si="128"/>
        <v xml:space="preserve"> </v>
      </c>
      <c r="U164" s="34">
        <f t="shared" ref="L164:Y179" ca="1" si="143">IF(IF(OR(U26=" ",U22=0,U22 = " ")," ",U26/U22-1)&gt;1.5," ",U26/U22-1)</f>
        <v>-2.8361440166838614E-3</v>
      </c>
      <c r="V164" s="34">
        <f t="shared" ca="1" si="143"/>
        <v>-2.7124665790007829E-2</v>
      </c>
      <c r="W164" s="34" t="str">
        <f t="shared" ca="1" si="143"/>
        <v xml:space="preserve"> </v>
      </c>
      <c r="X164" s="34">
        <f t="shared" ca="1" si="143"/>
        <v>-5.5576471065609701E-2</v>
      </c>
      <c r="Y164" s="54">
        <f t="shared" ca="1" si="143"/>
        <v>-5.7017593685790624E-2</v>
      </c>
    </row>
    <row r="165" spans="1:25" s="33" customFormat="1" x14ac:dyDescent="0.2">
      <c r="A165" s="20">
        <v>40086</v>
      </c>
      <c r="B165" s="62">
        <f t="shared" ref="B165:J165" ca="1" si="144">IF(IF(OR(B27="",B23=0),NA(),B27/B23-1)&gt;1.5,NA(),B27/B23-1)</f>
        <v>4.9061278161264266E-3</v>
      </c>
      <c r="C165" s="62">
        <f t="shared" ca="1" si="144"/>
        <v>-2.3116947519961739E-2</v>
      </c>
      <c r="D165" s="34">
        <f t="shared" ca="1" si="144"/>
        <v>-2.4566670453077255E-2</v>
      </c>
      <c r="E165" s="34">
        <f t="shared" ca="1" si="144"/>
        <v>9.5459368567765157E-3</v>
      </c>
      <c r="F165" s="34">
        <f t="shared" ca="1" si="144"/>
        <v>-4.5695318445712951E-2</v>
      </c>
      <c r="G165" s="53">
        <f t="shared" ca="1" si="144"/>
        <v>-8.5696638529182412E-3</v>
      </c>
      <c r="H165" s="34">
        <f t="shared" ca="1" si="144"/>
        <v>-2.4002158809296459E-3</v>
      </c>
      <c r="I165" s="34">
        <f t="shared" ca="1" si="144"/>
        <v>-1.7880676084551905E-2</v>
      </c>
      <c r="J165" s="63">
        <f t="shared" ca="1" si="144"/>
        <v>-1.4974683225233987E-2</v>
      </c>
      <c r="K165" s="34">
        <f t="shared" ca="1" si="128"/>
        <v>-6.4927732691347773E-2</v>
      </c>
      <c r="L165" s="34">
        <f t="shared" ca="1" si="143"/>
        <v>1.9340604581967957E-2</v>
      </c>
      <c r="M165" s="63">
        <f t="shared" ca="1" si="143"/>
        <v>-5.484774033271822E-2</v>
      </c>
      <c r="N165" s="34">
        <f t="shared" ca="1" si="143"/>
        <v>-1.7514451076122595E-2</v>
      </c>
      <c r="O165" s="54">
        <f t="shared" ca="1" si="143"/>
        <v>-0.14776425800704307</v>
      </c>
      <c r="P165" s="53">
        <f t="shared" ca="1" si="143"/>
        <v>-1.0803068621412004E-2</v>
      </c>
      <c r="Q165" s="34">
        <f t="shared" ca="1" si="143"/>
        <v>-1.1661103902836811E-2</v>
      </c>
      <c r="R165" s="34">
        <f t="shared" ca="1" si="143"/>
        <v>-2.3485950412331369E-2</v>
      </c>
      <c r="S165" s="34">
        <f t="shared" ca="1" si="143"/>
        <v>-2.0216290245452018E-2</v>
      </c>
      <c r="T165" s="34" t="str">
        <f t="shared" ca="1" si="143"/>
        <v xml:space="preserve"> </v>
      </c>
      <c r="U165" s="34">
        <f t="shared" ca="1" si="143"/>
        <v>-1.5027135090221688E-2</v>
      </c>
      <c r="V165" s="34">
        <f t="shared" ca="1" si="143"/>
        <v>-4.0033466930250339E-2</v>
      </c>
      <c r="W165" s="34" t="str">
        <f t="shared" ca="1" si="143"/>
        <v xml:space="preserve"> </v>
      </c>
      <c r="X165" s="34">
        <f t="shared" ca="1" si="143"/>
        <v>-4.674992771324038E-2</v>
      </c>
      <c r="Y165" s="54">
        <f t="shared" ca="1" si="143"/>
        <v>-4.2545397516058459E-2</v>
      </c>
    </row>
    <row r="166" spans="1:25" s="33" customFormat="1" ht="10.8" thickBot="1" x14ac:dyDescent="0.25">
      <c r="A166" s="26">
        <v>40178</v>
      </c>
      <c r="B166" s="64">
        <f t="shared" ref="B166:J166" ca="1" si="145">IF(IF(OR(B28="",B24=0),NA(),B28/B24-1)&gt;1.5,NA(),B28/B24-1)</f>
        <v>-2.2837705645832873E-3</v>
      </c>
      <c r="C166" s="64">
        <f t="shared" ca="1" si="145"/>
        <v>-2.5052298622889269E-2</v>
      </c>
      <c r="D166" s="55">
        <f t="shared" ca="1" si="145"/>
        <v>-2.5146571039921684E-2</v>
      </c>
      <c r="E166" s="55">
        <f t="shared" ca="1" si="145"/>
        <v>-8.1179035146550227E-4</v>
      </c>
      <c r="F166" s="55">
        <f t="shared" ca="1" si="145"/>
        <v>-5.0272574773213341E-2</v>
      </c>
      <c r="G166" s="56">
        <f t="shared" ca="1" si="145"/>
        <v>-8.6604968339252242E-3</v>
      </c>
      <c r="H166" s="55">
        <f t="shared" ca="1" si="145"/>
        <v>-5.3307817265516699E-2</v>
      </c>
      <c r="I166" s="55">
        <f t="shared" ca="1" si="145"/>
        <v>-1.3900535946871018E-2</v>
      </c>
      <c r="J166" s="65">
        <f t="shared" ca="1" si="145"/>
        <v>-1.2053411518954449E-2</v>
      </c>
      <c r="K166" s="55">
        <f t="shared" ca="1" si="128"/>
        <v>-6.9286135442586549E-2</v>
      </c>
      <c r="L166" s="55">
        <f t="shared" ca="1" si="143"/>
        <v>-6.1790267945794008E-2</v>
      </c>
      <c r="M166" s="65">
        <f t="shared" ca="1" si="143"/>
        <v>-6.0966343871882267E-2</v>
      </c>
      <c r="N166" s="55">
        <f t="shared" ca="1" si="143"/>
        <v>-2.1279267719009343E-2</v>
      </c>
      <c r="O166" s="57">
        <f t="shared" ca="1" si="143"/>
        <v>-0.20445645337391594</v>
      </c>
      <c r="P166" s="56">
        <f t="shared" ca="1" si="143"/>
        <v>-5.7760225236993534E-3</v>
      </c>
      <c r="Q166" s="55">
        <f t="shared" ca="1" si="143"/>
        <v>-8.4869207383033718E-3</v>
      </c>
      <c r="R166" s="55">
        <f t="shared" ca="1" si="143"/>
        <v>-1.8749458368214844E-2</v>
      </c>
      <c r="S166" s="55">
        <f t="shared" ca="1" si="143"/>
        <v>-1.7835298654279463E-2</v>
      </c>
      <c r="T166" s="55" t="str">
        <f t="shared" ca="1" si="143"/>
        <v xml:space="preserve"> </v>
      </c>
      <c r="U166" s="55">
        <f t="shared" ca="1" si="143"/>
        <v>-2.0376120781119833E-2</v>
      </c>
      <c r="V166" s="55">
        <f t="shared" ca="1" si="143"/>
        <v>-4.7963334297119964E-2</v>
      </c>
      <c r="W166" s="55" t="str">
        <f t="shared" ca="1" si="143"/>
        <v xml:space="preserve"> </v>
      </c>
      <c r="X166" s="55">
        <f t="shared" ca="1" si="143"/>
        <v>-5.838863058853605E-2</v>
      </c>
      <c r="Y166" s="57">
        <f t="shared" ca="1" si="143"/>
        <v>-3.7763222746945768E-2</v>
      </c>
    </row>
    <row r="167" spans="1:25" s="33" customFormat="1" x14ac:dyDescent="0.2">
      <c r="A167" s="20">
        <v>40268</v>
      </c>
      <c r="B167" s="62">
        <f t="shared" ref="B167:J167" ca="1" si="146">IF(IF(OR(B29="",B25=0),NA(),B29/B25-1)&gt;1.5,NA(),B29/B25-1)</f>
        <v>3.6162032962032686E-3</v>
      </c>
      <c r="C167" s="62">
        <f t="shared" ca="1" si="146"/>
        <v>-2.0586117123795433E-2</v>
      </c>
      <c r="D167" s="34">
        <f t="shared" ca="1" si="146"/>
        <v>-2.0301620802525067E-2</v>
      </c>
      <c r="E167" s="34">
        <f t="shared" ca="1" si="146"/>
        <v>2.2297798936139479E-3</v>
      </c>
      <c r="F167" s="34">
        <f t="shared" ca="1" si="146"/>
        <v>-3.7959679306637795E-2</v>
      </c>
      <c r="G167" s="53">
        <f t="shared" ca="1" si="146"/>
        <v>3.8948325093928204E-3</v>
      </c>
      <c r="H167" s="34">
        <f t="shared" ca="1" si="146"/>
        <v>-6.6385463950486501E-2</v>
      </c>
      <c r="I167" s="34">
        <f t="shared" ca="1" si="146"/>
        <v>-2.9586444356387798E-2</v>
      </c>
      <c r="J167" s="63">
        <f t="shared" ca="1" si="146"/>
        <v>-1.9424832155645055E-2</v>
      </c>
      <c r="K167" s="34">
        <f t="shared" ca="1" si="128"/>
        <v>-6.3098067162175031E-2</v>
      </c>
      <c r="L167" s="34" t="str">
        <f t="shared" ca="1" si="143"/>
        <v xml:space="preserve"> </v>
      </c>
      <c r="M167" s="63" t="str">
        <f t="shared" ca="1" si="143"/>
        <v xml:space="preserve"> </v>
      </c>
      <c r="N167" s="34">
        <f t="shared" ca="1" si="143"/>
        <v>-1.8964800401345738E-2</v>
      </c>
      <c r="O167" s="54">
        <f t="shared" ca="1" si="143"/>
        <v>-0.21788775976724328</v>
      </c>
      <c r="P167" s="53">
        <f t="shared" ca="1" si="143"/>
        <v>-1.7039368377701369E-2</v>
      </c>
      <c r="Q167" s="34">
        <f t="shared" ca="1" si="143"/>
        <v>-1.6426665826002607E-3</v>
      </c>
      <c r="R167" s="34">
        <f t="shared" ca="1" si="143"/>
        <v>-1.2670770350054483E-2</v>
      </c>
      <c r="S167" s="34">
        <f t="shared" ca="1" si="143"/>
        <v>-1.0500328248882362E-2</v>
      </c>
      <c r="T167" s="34" t="str">
        <f t="shared" ca="1" si="143"/>
        <v xml:space="preserve"> </v>
      </c>
      <c r="U167" s="34">
        <f t="shared" ca="1" si="143"/>
        <v>-1.0770857988467886E-2</v>
      </c>
      <c r="V167" s="34">
        <f t="shared" ca="1" si="143"/>
        <v>-3.4811446507262422E-2</v>
      </c>
      <c r="W167" s="34" t="str">
        <f t="shared" ca="1" si="143"/>
        <v xml:space="preserve"> </v>
      </c>
      <c r="X167" s="34">
        <f t="shared" ca="1" si="143"/>
        <v>-5.9325346011875557E-2</v>
      </c>
      <c r="Y167" s="54">
        <f t="shared" ca="1" si="143"/>
        <v>-3.1695331431600304E-2</v>
      </c>
    </row>
    <row r="168" spans="1:25" s="33" customFormat="1" x14ac:dyDescent="0.2">
      <c r="A168" s="20">
        <v>40359</v>
      </c>
      <c r="B168" s="62">
        <f t="shared" ref="B168:J168" ca="1" si="147">IF(IF(OR(B30="",B26=0),NA(),B30/B26-1)&gt;1.5,NA(),B30/B26-1)</f>
        <v>-5.9099758176428541E-4</v>
      </c>
      <c r="C168" s="62">
        <f t="shared" ca="1" si="147"/>
        <v>-2.5370052249083286E-2</v>
      </c>
      <c r="D168" s="34">
        <f t="shared" ca="1" si="147"/>
        <v>-2.5694891666000363E-2</v>
      </c>
      <c r="E168" s="34">
        <f t="shared" ca="1" si="147"/>
        <v>-1.5672036598480821E-3</v>
      </c>
      <c r="F168" s="34">
        <f t="shared" ca="1" si="147"/>
        <v>-4.2018600605097323E-2</v>
      </c>
      <c r="G168" s="53">
        <f t="shared" ca="1" si="147"/>
        <v>-4.0625609025821685E-3</v>
      </c>
      <c r="H168" s="34">
        <f t="shared" ca="1" si="147"/>
        <v>-1.2393845072547371E-2</v>
      </c>
      <c r="I168" s="34">
        <f t="shared" ca="1" si="147"/>
        <v>-4.1794227541195883E-2</v>
      </c>
      <c r="J168" s="63">
        <f t="shared" ca="1" si="147"/>
        <v>-3.0115422505806455E-2</v>
      </c>
      <c r="K168" s="34">
        <f t="shared" ca="1" si="128"/>
        <v>-5.3214698983770625E-2</v>
      </c>
      <c r="L168" s="34" t="str">
        <f t="shared" ca="1" si="143"/>
        <v xml:space="preserve"> </v>
      </c>
      <c r="M168" s="63" t="str">
        <f t="shared" ca="1" si="143"/>
        <v xml:space="preserve"> </v>
      </c>
      <c r="N168" s="34">
        <f t="shared" ca="1" si="143"/>
        <v>-1.3931276645149926E-2</v>
      </c>
      <c r="O168" s="54">
        <f t="shared" ca="1" si="143"/>
        <v>-0.20689505625874194</v>
      </c>
      <c r="P168" s="53">
        <f t="shared" ca="1" si="143"/>
        <v>-3.2314387036802228E-2</v>
      </c>
      <c r="Q168" s="34">
        <f t="shared" ca="1" si="143"/>
        <v>-1.1086418501439543E-2</v>
      </c>
      <c r="R168" s="34">
        <f t="shared" ca="1" si="143"/>
        <v>-1.8521863429607155E-2</v>
      </c>
      <c r="S168" s="34">
        <f t="shared" ca="1" si="143"/>
        <v>-1.3865468552962779E-2</v>
      </c>
      <c r="T168" s="34" t="str">
        <f t="shared" ca="1" si="143"/>
        <v xml:space="preserve"> </v>
      </c>
      <c r="U168" s="34">
        <f t="shared" ca="1" si="143"/>
        <v>-4.4902041463469322E-3</v>
      </c>
      <c r="V168" s="34">
        <f t="shared" ca="1" si="143"/>
        <v>-3.2815363242159834E-2</v>
      </c>
      <c r="W168" s="34" t="str">
        <f t="shared" ca="1" si="143"/>
        <v xml:space="preserve"> </v>
      </c>
      <c r="X168" s="34">
        <f t="shared" ca="1" si="143"/>
        <v>-5.322017138702595E-2</v>
      </c>
      <c r="Y168" s="54">
        <f t="shared" ca="1" si="143"/>
        <v>-2.1441224925201063E-2</v>
      </c>
    </row>
    <row r="169" spans="1:25" s="33" customFormat="1" x14ac:dyDescent="0.2">
      <c r="A169" s="20">
        <v>40451</v>
      </c>
      <c r="B169" s="62">
        <f t="shared" ref="B169:J169" ca="1" si="148">IF(IF(OR(B31="",B27=0),NA(),B31/B27-1)&gt;1.5,NA(),B31/B27-1)</f>
        <v>5.1192508363593348E-3</v>
      </c>
      <c r="C169" s="62">
        <f t="shared" ca="1" si="148"/>
        <v>-1.7145618049688727E-2</v>
      </c>
      <c r="D169" s="34">
        <f t="shared" ca="1" si="148"/>
        <v>-1.8206250897125353E-2</v>
      </c>
      <c r="E169" s="34">
        <f t="shared" ca="1" si="148"/>
        <v>-2.4489081562335535E-3</v>
      </c>
      <c r="F169" s="34">
        <f t="shared" ca="1" si="148"/>
        <v>-3.0803152782514442E-2</v>
      </c>
      <c r="G169" s="53">
        <f t="shared" ca="1" si="148"/>
        <v>2.0358331894398951E-4</v>
      </c>
      <c r="H169" s="34">
        <f t="shared" ca="1" si="148"/>
        <v>-7.8741535773504734E-2</v>
      </c>
      <c r="I169" s="34">
        <f t="shared" ca="1" si="148"/>
        <v>-3.3938855137640167E-2</v>
      </c>
      <c r="J169" s="63">
        <f t="shared" ca="1" si="148"/>
        <v>-2.982833616694458E-2</v>
      </c>
      <c r="K169" s="34">
        <f t="shared" ca="1" si="128"/>
        <v>-3.8220654661053177E-2</v>
      </c>
      <c r="L169" s="34" t="str">
        <f t="shared" ca="1" si="143"/>
        <v xml:space="preserve"> </v>
      </c>
      <c r="M169" s="63" t="str">
        <f t="shared" ca="1" si="143"/>
        <v xml:space="preserve"> </v>
      </c>
      <c r="N169" s="34">
        <f t="shared" ca="1" si="143"/>
        <v>-1.1184397519506395E-2</v>
      </c>
      <c r="O169" s="54">
        <f t="shared" ca="1" si="143"/>
        <v>-0.19811028723376711</v>
      </c>
      <c r="P169" s="53">
        <f t="shared" ca="1" si="143"/>
        <v>-3.4195399464535314E-2</v>
      </c>
      <c r="Q169" s="34">
        <f t="shared" ca="1" si="143"/>
        <v>-2.9011017407235551E-3</v>
      </c>
      <c r="R169" s="34">
        <f t="shared" ca="1" si="143"/>
        <v>-1.7832859332453155E-2</v>
      </c>
      <c r="S169" s="34">
        <f t="shared" ca="1" si="143"/>
        <v>-1.8341640421937977E-2</v>
      </c>
      <c r="T169" s="34" t="str">
        <f t="shared" ca="1" si="143"/>
        <v xml:space="preserve"> </v>
      </c>
      <c r="U169" s="34">
        <f t="shared" ca="1" si="143"/>
        <v>-1.2059953017661496E-2</v>
      </c>
      <c r="V169" s="34">
        <f t="shared" ca="1" si="143"/>
        <v>-1.839226737436972E-2</v>
      </c>
      <c r="W169" s="34" t="str">
        <f t="shared" ca="1" si="143"/>
        <v xml:space="preserve"> </v>
      </c>
      <c r="X169" s="34">
        <f t="shared" ca="1" si="143"/>
        <v>-6.918730101030568E-2</v>
      </c>
      <c r="Y169" s="54">
        <f t="shared" ca="1" si="143"/>
        <v>4.3205930204570642E-4</v>
      </c>
    </row>
    <row r="170" spans="1:25" s="33" customFormat="1" ht="10.8" thickBot="1" x14ac:dyDescent="0.25">
      <c r="A170" s="20">
        <v>40543</v>
      </c>
      <c r="B170" s="62">
        <f t="shared" ref="B170:J170" ca="1" si="149">IF(IF(OR(B32="",B28=0),NA(),B32/B28-1)&gt;1.5,NA(),B32/B28-1)</f>
        <v>1.2586496935587776E-2</v>
      </c>
      <c r="C170" s="62">
        <f t="shared" ca="1" si="149"/>
        <v>-1.7341578763198862E-2</v>
      </c>
      <c r="D170" s="34">
        <f t="shared" ca="1" si="149"/>
        <v>-2.0806575439112462E-2</v>
      </c>
      <c r="E170" s="34">
        <f t="shared" ca="1" si="149"/>
        <v>5.0686188701583035E-3</v>
      </c>
      <c r="F170" s="34">
        <f t="shared" ca="1" si="149"/>
        <v>-2.127826825857948E-2</v>
      </c>
      <c r="G170" s="53">
        <f t="shared" ca="1" si="149"/>
        <v>-4.3040492131486419E-3</v>
      </c>
      <c r="H170" s="34">
        <f t="shared" ca="1" si="149"/>
        <v>-3.21081371311982E-3</v>
      </c>
      <c r="I170" s="34">
        <f t="shared" ca="1" si="149"/>
        <v>-4.1584129438625661E-2</v>
      </c>
      <c r="J170" s="63">
        <f t="shared" ca="1" si="149"/>
        <v>-3.50636664260362E-2</v>
      </c>
      <c r="K170" s="34">
        <f t="shared" ca="1" si="128"/>
        <v>-3.1253038154612778E-2</v>
      </c>
      <c r="L170" s="34" t="str">
        <f t="shared" ca="1" si="143"/>
        <v xml:space="preserve"> </v>
      </c>
      <c r="M170" s="63" t="str">
        <f t="shared" ca="1" si="143"/>
        <v xml:space="preserve"> </v>
      </c>
      <c r="N170" s="34">
        <f t="shared" ca="1" si="143"/>
        <v>-3.2095290532799803E-3</v>
      </c>
      <c r="O170" s="54">
        <f t="shared" ca="1" si="143"/>
        <v>-0.10660666154718779</v>
      </c>
      <c r="P170" s="53">
        <f t="shared" ca="1" si="143"/>
        <v>-0.11719644938795015</v>
      </c>
      <c r="Q170" s="34">
        <f t="shared" ca="1" si="143"/>
        <v>-7.7979584286310688E-3</v>
      </c>
      <c r="R170" s="34">
        <f t="shared" ca="1" si="143"/>
        <v>-2.0984639547986461E-2</v>
      </c>
      <c r="S170" s="34">
        <f t="shared" ca="1" si="143"/>
        <v>-6.4343139234251945E-2</v>
      </c>
      <c r="T170" s="34" t="str">
        <f t="shared" ca="1" si="143"/>
        <v xml:space="preserve"> </v>
      </c>
      <c r="U170" s="34">
        <f t="shared" ca="1" si="143"/>
        <v>-3.6102427220752187E-4</v>
      </c>
      <c r="V170" s="34">
        <f t="shared" ca="1" si="143"/>
        <v>-2.6028474671593305E-2</v>
      </c>
      <c r="W170" s="34" t="str">
        <f t="shared" ca="1" si="143"/>
        <v xml:space="preserve"> </v>
      </c>
      <c r="X170" s="34">
        <f t="shared" ca="1" si="143"/>
        <v>-0.1164022132502327</v>
      </c>
      <c r="Y170" s="54">
        <f t="shared" ca="1" si="143"/>
        <v>-2.2817963828626553E-2</v>
      </c>
    </row>
    <row r="171" spans="1:25" s="33" customFormat="1" x14ac:dyDescent="0.2">
      <c r="A171" s="14">
        <v>40633</v>
      </c>
      <c r="B171" s="66">
        <f t="shared" ref="B171:J171" ca="1" si="150">IF(IF(OR(B33="",B29=0),NA(),B33/B29-1)&gt;1.5,NA(),B33/B29-1)</f>
        <v>1.1143408705123869E-2</v>
      </c>
      <c r="C171" s="66">
        <f t="shared" ca="1" si="150"/>
        <v>-1.8376862315028775E-2</v>
      </c>
      <c r="D171" s="58">
        <f t="shared" ca="1" si="150"/>
        <v>-2.3390630923337152E-2</v>
      </c>
      <c r="E171" s="58">
        <f t="shared" ca="1" si="150"/>
        <v>5.6435774060736854E-4</v>
      </c>
      <c r="F171" s="58">
        <f t="shared" ca="1" si="150"/>
        <v>-2.8816660095249746E-2</v>
      </c>
      <c r="G171" s="59">
        <f t="shared" ca="1" si="150"/>
        <v>-1.2993236456672053E-2</v>
      </c>
      <c r="H171" s="58">
        <f t="shared" ca="1" si="150"/>
        <v>-3.4593605472518996E-2</v>
      </c>
      <c r="I171" s="58">
        <f t="shared" ca="1" si="150"/>
        <v>-2.6058737808003385E-2</v>
      </c>
      <c r="J171" s="67">
        <f t="shared" ca="1" si="150"/>
        <v>-2.5150354900911331E-2</v>
      </c>
      <c r="K171" s="58">
        <f t="shared" ca="1" si="128"/>
        <v>-2.5500203858259685E-2</v>
      </c>
      <c r="L171" s="58" t="str">
        <f t="shared" ca="1" si="143"/>
        <v xml:space="preserve"> </v>
      </c>
      <c r="M171" s="67" t="str">
        <f t="shared" ca="1" si="143"/>
        <v xml:space="preserve"> </v>
      </c>
      <c r="N171" s="58">
        <f t="shared" ca="1" si="143"/>
        <v>-1.6558598281044556E-3</v>
      </c>
      <c r="O171" s="60">
        <f t="shared" ca="1" si="143"/>
        <v>-5.0539267915336805E-2</v>
      </c>
      <c r="P171" s="59">
        <f t="shared" ca="1" si="143"/>
        <v>0.1088706307416738</v>
      </c>
      <c r="Q171" s="58">
        <f t="shared" ca="1" si="143"/>
        <v>-8.5594947091032214E-3</v>
      </c>
      <c r="R171" s="58">
        <f t="shared" ca="1" si="143"/>
        <v>-2.6451485224193605E-2</v>
      </c>
      <c r="S171" s="58" t="str">
        <f t="shared" ca="1" si="143"/>
        <v xml:space="preserve"> </v>
      </c>
      <c r="T171" s="58" t="str">
        <f t="shared" ca="1" si="143"/>
        <v xml:space="preserve"> </v>
      </c>
      <c r="U171" s="58">
        <f t="shared" ca="1" si="143"/>
        <v>-2.9297560361911668E-3</v>
      </c>
      <c r="V171" s="58" t="str">
        <f t="shared" ca="1" si="143"/>
        <v xml:space="preserve"> </v>
      </c>
      <c r="W171" s="58" t="str">
        <f t="shared" ca="1" si="143"/>
        <v xml:space="preserve"> </v>
      </c>
      <c r="X171" s="58">
        <f t="shared" ca="1" si="143"/>
        <v>1.7560435506328353E-2</v>
      </c>
      <c r="Y171" s="60">
        <f t="shared" ca="1" si="143"/>
        <v>-2.2640305455518095E-2</v>
      </c>
    </row>
    <row r="172" spans="1:25" s="33" customFormat="1" x14ac:dyDescent="0.2">
      <c r="A172" s="20">
        <v>40724</v>
      </c>
      <c r="B172" s="62">
        <f t="shared" ref="B172:J172" ca="1" si="151">IF(IF(OR(B34="",B30=0),NA(),B34/B30-1)&gt;1.5,NA(),B34/B30-1)</f>
        <v>1.9410445037999491E-2</v>
      </c>
      <c r="C172" s="62">
        <f t="shared" ca="1" si="151"/>
        <v>-1.1222210765159391E-2</v>
      </c>
      <c r="D172" s="34">
        <f t="shared" ca="1" si="151"/>
        <v>-1.6468840242126137E-2</v>
      </c>
      <c r="E172" s="34">
        <f t="shared" ca="1" si="151"/>
        <v>3.6670465457981916E-3</v>
      </c>
      <c r="F172" s="34">
        <f t="shared" ca="1" si="151"/>
        <v>-2.2006091570475061E-2</v>
      </c>
      <c r="G172" s="53">
        <f t="shared" ca="1" si="151"/>
        <v>-8.574693224991381E-3</v>
      </c>
      <c r="H172" s="34">
        <f t="shared" ca="1" si="151"/>
        <v>-7.7788737336850211E-2</v>
      </c>
      <c r="I172" s="34">
        <f t="shared" ca="1" si="151"/>
        <v>-1.9942557991243892E-2</v>
      </c>
      <c r="J172" s="63">
        <f t="shared" ca="1" si="151"/>
        <v>-1.5813631199379841E-2</v>
      </c>
      <c r="K172" s="34">
        <f t="shared" ca="1" si="128"/>
        <v>-2.6401502789196063E-2</v>
      </c>
      <c r="L172" s="34" t="str">
        <f t="shared" ca="1" si="143"/>
        <v xml:space="preserve"> </v>
      </c>
      <c r="M172" s="63" t="str">
        <f t="shared" ca="1" si="143"/>
        <v xml:space="preserve"> </v>
      </c>
      <c r="N172" s="34">
        <f t="shared" ca="1" si="143"/>
        <v>6.4910400176154681E-4</v>
      </c>
      <c r="O172" s="54">
        <f t="shared" ca="1" si="143"/>
        <v>-5.9301168451497355E-2</v>
      </c>
      <c r="P172" s="53">
        <f t="shared" ca="1" si="143"/>
        <v>0.109594025479399</v>
      </c>
      <c r="Q172" s="34">
        <f t="shared" ca="1" si="143"/>
        <v>2.5595390598232015E-3</v>
      </c>
      <c r="R172" s="34">
        <f t="shared" ca="1" si="143"/>
        <v>-2.5171498902177847E-2</v>
      </c>
      <c r="S172" s="34" t="str">
        <f t="shared" ca="1" si="143"/>
        <v xml:space="preserve"> </v>
      </c>
      <c r="T172" s="34" t="str">
        <f t="shared" ca="1" si="143"/>
        <v xml:space="preserve"> </v>
      </c>
      <c r="U172" s="34">
        <f t="shared" ca="1" si="143"/>
        <v>-1.0117387272373768E-2</v>
      </c>
      <c r="V172" s="34" t="str">
        <f t="shared" ca="1" si="143"/>
        <v xml:space="preserve"> </v>
      </c>
      <c r="W172" s="34" t="str">
        <f t="shared" ca="1" si="143"/>
        <v xml:space="preserve"> </v>
      </c>
      <c r="X172" s="34">
        <f t="shared" ca="1" si="143"/>
        <v>2.3476305708040046E-2</v>
      </c>
      <c r="Y172" s="54">
        <f t="shared" ca="1" si="143"/>
        <v>-3.8101983080438329E-2</v>
      </c>
    </row>
    <row r="173" spans="1:25" s="33" customFormat="1" x14ac:dyDescent="0.2">
      <c r="A173" s="20">
        <v>40816</v>
      </c>
      <c r="B173" s="62">
        <f t="shared" ref="B173:J173" ca="1" si="152">IF(IF(OR(B35="",B31=0),NA(),B35/B31-1)&gt;1.5,NA(),B35/B31-1)</f>
        <v>1.5649536124433983E-2</v>
      </c>
      <c r="C173" s="62">
        <f t="shared" ca="1" si="152"/>
        <v>-1.7273663496411795E-2</v>
      </c>
      <c r="D173" s="34">
        <f t="shared" ca="1" si="152"/>
        <v>-2.1989848856265759E-2</v>
      </c>
      <c r="E173" s="34">
        <f t="shared" ca="1" si="152"/>
        <v>4.2347119037813297E-3</v>
      </c>
      <c r="F173" s="34">
        <f t="shared" ca="1" si="152"/>
        <v>-2.41447852365968E-2</v>
      </c>
      <c r="G173" s="53">
        <f t="shared" ca="1" si="152"/>
        <v>-1.4733613727133554E-2</v>
      </c>
      <c r="H173" s="34">
        <f t="shared" ca="1" si="152"/>
        <v>-5.2551605375303123E-2</v>
      </c>
      <c r="I173" s="34">
        <f t="shared" ca="1" si="152"/>
        <v>-3.0267908383765474E-2</v>
      </c>
      <c r="J173" s="63">
        <f t="shared" ca="1" si="152"/>
        <v>-2.6616994939109184E-2</v>
      </c>
      <c r="K173" s="34">
        <f t="shared" ca="1" si="128"/>
        <v>-3.0660333321429145E-2</v>
      </c>
      <c r="L173" s="34" t="str">
        <f t="shared" ca="1" si="143"/>
        <v xml:space="preserve"> </v>
      </c>
      <c r="M173" s="63" t="str">
        <f t="shared" ca="1" si="143"/>
        <v xml:space="preserve"> </v>
      </c>
      <c r="N173" s="34">
        <f t="shared" ca="1" si="143"/>
        <v>-4.2327659022155517E-3</v>
      </c>
      <c r="O173" s="54">
        <f t="shared" ca="1" si="143"/>
        <v>-3.8273661397338232E-2</v>
      </c>
      <c r="P173" s="53">
        <f t="shared" ca="1" si="143"/>
        <v>7.6773806455873617E-2</v>
      </c>
      <c r="Q173" s="34">
        <f t="shared" ca="1" si="143"/>
        <v>-3.489779486516853E-3</v>
      </c>
      <c r="R173" s="34">
        <f t="shared" ca="1" si="143"/>
        <v>-2.289041341926068E-2</v>
      </c>
      <c r="S173" s="34" t="str">
        <f t="shared" ca="1" si="143"/>
        <v xml:space="preserve"> </v>
      </c>
      <c r="T173" s="34" t="str">
        <f t="shared" ca="1" si="143"/>
        <v xml:space="preserve"> </v>
      </c>
      <c r="U173" s="34">
        <f t="shared" ca="1" si="143"/>
        <v>-3.7404620673485711E-3</v>
      </c>
      <c r="V173" s="34" t="str">
        <f t="shared" ca="1" si="143"/>
        <v xml:space="preserve"> </v>
      </c>
      <c r="W173" s="34" t="str">
        <f t="shared" ca="1" si="143"/>
        <v xml:space="preserve"> </v>
      </c>
      <c r="X173" s="34">
        <f t="shared" ca="1" si="143"/>
        <v>3.5823132474882335E-2</v>
      </c>
      <c r="Y173" s="54">
        <f t="shared" ca="1" si="143"/>
        <v>-5.9579298198764397E-2</v>
      </c>
    </row>
    <row r="174" spans="1:25" s="33" customFormat="1" ht="10.8" thickBot="1" x14ac:dyDescent="0.25">
      <c r="A174" s="26">
        <v>40908</v>
      </c>
      <c r="B174" s="64">
        <f t="shared" ref="B174:J174" ca="1" si="153">IF(IF(OR(B36="",B32=0),NA(),B36/B32-1)&gt;1.5,NA(),B36/B32-1)</f>
        <v>1.3340360384227257E-2</v>
      </c>
      <c r="C174" s="64">
        <f t="shared" ca="1" si="153"/>
        <v>-1.4085710787587802E-2</v>
      </c>
      <c r="D174" s="55">
        <f t="shared" ca="1" si="153"/>
        <v>-1.7163566180253498E-2</v>
      </c>
      <c r="E174" s="55">
        <f t="shared" ca="1" si="153"/>
        <v>3.1519689128318706E-3</v>
      </c>
      <c r="F174" s="55">
        <f t="shared" ca="1" si="153"/>
        <v>-2.6123049307274493E-2</v>
      </c>
      <c r="G174" s="56">
        <f t="shared" ca="1" si="153"/>
        <v>-1.2604831223813173E-2</v>
      </c>
      <c r="H174" s="55">
        <f t="shared" ca="1" si="153"/>
        <v>6.0894497071344755E-2</v>
      </c>
      <c r="I174" s="55">
        <f t="shared" ca="1" si="153"/>
        <v>-3.0681132269118949E-2</v>
      </c>
      <c r="J174" s="65">
        <f t="shared" ca="1" si="153"/>
        <v>-3.1527325377846638E-2</v>
      </c>
      <c r="K174" s="55">
        <f t="shared" ca="1" si="128"/>
        <v>-3.0115766963784818E-2</v>
      </c>
      <c r="L174" s="55" t="str">
        <f t="shared" ca="1" si="143"/>
        <v xml:space="preserve"> </v>
      </c>
      <c r="M174" s="65" t="str">
        <f t="shared" ca="1" si="143"/>
        <v xml:space="preserve"> </v>
      </c>
      <c r="N174" s="55">
        <f t="shared" ca="1" si="143"/>
        <v>-3.3046911403474821E-3</v>
      </c>
      <c r="O174" s="57">
        <f t="shared" ca="1" si="143"/>
        <v>-2.4681674268125731E-2</v>
      </c>
      <c r="P174" s="56">
        <f t="shared" ca="1" si="143"/>
        <v>0.16947654108953025</v>
      </c>
      <c r="Q174" s="55">
        <f t="shared" ca="1" si="143"/>
        <v>5.3130172967374989E-5</v>
      </c>
      <c r="R174" s="55">
        <f t="shared" ca="1" si="143"/>
        <v>-2.0319260340273981E-2</v>
      </c>
      <c r="S174" s="55" t="str">
        <f t="shared" ca="1" si="143"/>
        <v xml:space="preserve"> </v>
      </c>
      <c r="T174" s="55" t="str">
        <f t="shared" ca="1" si="143"/>
        <v xml:space="preserve"> </v>
      </c>
      <c r="U174" s="55">
        <f t="shared" ca="1" si="143"/>
        <v>2.0831220732278055E-3</v>
      </c>
      <c r="V174" s="55" t="str">
        <f t="shared" ca="1" si="143"/>
        <v xml:space="preserve"> </v>
      </c>
      <c r="W174" s="55" t="str">
        <f t="shared" ca="1" si="143"/>
        <v xml:space="preserve"> </v>
      </c>
      <c r="X174" s="55">
        <f t="shared" ca="1" si="143"/>
        <v>0.11668821487273018</v>
      </c>
      <c r="Y174" s="57">
        <f t="shared" ca="1" si="143"/>
        <v>-4.083604899329063E-2</v>
      </c>
    </row>
    <row r="175" spans="1:25" s="33" customFormat="1" x14ac:dyDescent="0.2">
      <c r="A175" s="14">
        <v>40999</v>
      </c>
      <c r="B175" s="66">
        <f t="shared" ref="B175:J175" ca="1" si="154">IF(IF(OR(B37="",B33=0),NA(),B37/B33-1)&gt;1.5,NA(),B37/B33-1)</f>
        <v>8.0797229764693057E-3</v>
      </c>
      <c r="C175" s="66">
        <f t="shared" ca="1" si="154"/>
        <v>-1.9684240397272568E-2</v>
      </c>
      <c r="D175" s="58">
        <f t="shared" ca="1" si="154"/>
        <v>-2.190186543597139E-2</v>
      </c>
      <c r="E175" s="58">
        <f t="shared" ca="1" si="154"/>
        <v>1.3206766012314741E-3</v>
      </c>
      <c r="F175" s="58">
        <f t="shared" ca="1" si="154"/>
        <v>-3.1674189624782301E-2</v>
      </c>
      <c r="G175" s="59">
        <f t="shared" ca="1" si="154"/>
        <v>-1.1042792108822308E-2</v>
      </c>
      <c r="H175" s="58">
        <f t="shared" ca="1" si="154"/>
        <v>-1.3447909503104927E-2</v>
      </c>
      <c r="I175" s="58">
        <f t="shared" ca="1" si="154"/>
        <v>-4.5474229273548827E-2</v>
      </c>
      <c r="J175" s="67">
        <f t="shared" ca="1" si="154"/>
        <v>-4.6366128541454166E-2</v>
      </c>
      <c r="K175" s="58">
        <f t="shared" ca="1" si="128"/>
        <v>-2.7165465090883134E-2</v>
      </c>
      <c r="L175" s="58" t="str">
        <f t="shared" ca="1" si="143"/>
        <v xml:space="preserve"> </v>
      </c>
      <c r="M175" s="67" t="str">
        <f t="shared" ca="1" si="143"/>
        <v xml:space="preserve"> </v>
      </c>
      <c r="N175" s="58">
        <f t="shared" ca="1" si="143"/>
        <v>3.4813715870176676E-3</v>
      </c>
      <c r="O175" s="60">
        <f t="shared" ca="1" si="143"/>
        <v>-1.8435976773835461E-2</v>
      </c>
      <c r="P175" s="59">
        <f t="shared" ca="1" si="143"/>
        <v>-2.6689735686926563E-2</v>
      </c>
      <c r="Q175" s="58">
        <f t="shared" ca="1" si="143"/>
        <v>-3.025705047268179E-4</v>
      </c>
      <c r="R175" s="58">
        <f t="shared" ca="1" si="143"/>
        <v>-1.4901281953571432E-2</v>
      </c>
      <c r="S175" s="58" t="str">
        <f t="shared" ca="1" si="143"/>
        <v xml:space="preserve"> </v>
      </c>
      <c r="T175" s="58" t="str">
        <f t="shared" ca="1" si="143"/>
        <v xml:space="preserve"> </v>
      </c>
      <c r="U175" s="58">
        <f t="shared" ca="1" si="143"/>
        <v>3.6901849290804645E-3</v>
      </c>
      <c r="V175" s="58" t="str">
        <f t="shared" ca="1" si="143"/>
        <v xml:space="preserve"> </v>
      </c>
      <c r="W175" s="58" t="str">
        <f t="shared" ca="1" si="143"/>
        <v xml:space="preserve"> </v>
      </c>
      <c r="X175" s="58">
        <f t="shared" ca="1" si="143"/>
        <v>-2.423763065981499E-2</v>
      </c>
      <c r="Y175" s="60">
        <f t="shared" ca="1" si="143"/>
        <v>-4.5651449111127729E-2</v>
      </c>
    </row>
    <row r="176" spans="1:25" s="33" customFormat="1" x14ac:dyDescent="0.2">
      <c r="A176" s="20">
        <v>41090</v>
      </c>
      <c r="B176" s="62">
        <f t="shared" ref="B176:J176" ca="1" si="155">IF(IF(OR(B38="",B34=0),NA(),B38/B34-1)&gt;1.5,NA(),B38/B34-1)</f>
        <v>6.279552757327167E-3</v>
      </c>
      <c r="C176" s="62">
        <f t="shared" ca="1" si="155"/>
        <v>-1.6737059998992887E-2</v>
      </c>
      <c r="D176" s="34">
        <f t="shared" ca="1" si="155"/>
        <v>-1.7602149570971837E-2</v>
      </c>
      <c r="E176" s="34">
        <f t="shared" ca="1" si="155"/>
        <v>2.2394352303534149E-4</v>
      </c>
      <c r="F176" s="34">
        <f t="shared" ca="1" si="155"/>
        <v>-3.3361623938450213E-2</v>
      </c>
      <c r="G176" s="53">
        <f t="shared" ca="1" si="155"/>
        <v>-1.408246229760457E-2</v>
      </c>
      <c r="H176" s="34">
        <f t="shared" ca="1" si="155"/>
        <v>-2.0921248798621672E-2</v>
      </c>
      <c r="I176" s="34">
        <f t="shared" ca="1" si="155"/>
        <v>-3.6376701123193356E-2</v>
      </c>
      <c r="J176" s="63">
        <f t="shared" ca="1" si="155"/>
        <v>-4.5514548648307285E-2</v>
      </c>
      <c r="K176" s="34">
        <f t="shared" ca="1" si="128"/>
        <v>-3.4843940527456985E-2</v>
      </c>
      <c r="L176" s="34" t="str">
        <f t="shared" ca="1" si="143"/>
        <v xml:space="preserve"> </v>
      </c>
      <c r="M176" s="63" t="str">
        <f t="shared" ca="1" si="143"/>
        <v xml:space="preserve"> </v>
      </c>
      <c r="N176" s="34">
        <f t="shared" ca="1" si="143"/>
        <v>-8.3656616407343787E-3</v>
      </c>
      <c r="O176" s="54">
        <f t="shared" ca="1" si="143"/>
        <v>-2.0343147347744117E-2</v>
      </c>
      <c r="P176" s="53">
        <f t="shared" ca="1" si="143"/>
        <v>-4.1788360049692552E-2</v>
      </c>
      <c r="Q176" s="34">
        <f t="shared" ca="1" si="143"/>
        <v>-2.7049913445577056E-3</v>
      </c>
      <c r="R176" s="34">
        <f t="shared" ca="1" si="143"/>
        <v>-2.9303777142668408E-2</v>
      </c>
      <c r="S176" s="34" t="str">
        <f t="shared" ca="1" si="143"/>
        <v xml:space="preserve"> </v>
      </c>
      <c r="T176" s="34" t="str">
        <f t="shared" ca="1" si="143"/>
        <v xml:space="preserve"> </v>
      </c>
      <c r="U176" s="34">
        <f t="shared" ca="1" si="143"/>
        <v>7.9763033334172562E-3</v>
      </c>
      <c r="V176" s="34" t="str">
        <f t="shared" ca="1" si="143"/>
        <v xml:space="preserve"> </v>
      </c>
      <c r="W176" s="34" t="str">
        <f t="shared" ca="1" si="143"/>
        <v xml:space="preserve"> </v>
      </c>
      <c r="X176" s="34">
        <f t="shared" ca="1" si="143"/>
        <v>-3.5951717621814039E-2</v>
      </c>
      <c r="Y176" s="54">
        <f t="shared" ca="1" si="143"/>
        <v>-5.5704326094362933E-2</v>
      </c>
    </row>
    <row r="177" spans="1:25" s="33" customFormat="1" x14ac:dyDescent="0.2">
      <c r="A177" s="20">
        <v>41182</v>
      </c>
      <c r="B177" s="62">
        <f t="shared" ref="B177:J177" ca="1" si="156">IF(IF(OR(B39="",B35=0),NA(),B39/B35-1)&gt;1.5,NA(),B39/B35-1)</f>
        <v>-2.0937516389639699E-3</v>
      </c>
      <c r="C177" s="62">
        <f t="shared" ca="1" si="156"/>
        <v>-2.6218842627822037E-2</v>
      </c>
      <c r="D177" s="34">
        <f t="shared" ca="1" si="156"/>
        <v>-2.670283537089102E-2</v>
      </c>
      <c r="E177" s="34">
        <f t="shared" ca="1" si="156"/>
        <v>-6.8886199229183376E-3</v>
      </c>
      <c r="F177" s="34">
        <f t="shared" ca="1" si="156"/>
        <v>-4.3098313658659237E-2</v>
      </c>
      <c r="G177" s="53">
        <f t="shared" ca="1" si="156"/>
        <v>-2.1579894089933216E-2</v>
      </c>
      <c r="H177" s="34">
        <f t="shared" ca="1" si="156"/>
        <v>2.9394185789070271E-2</v>
      </c>
      <c r="I177" s="34">
        <f t="shared" ca="1" si="156"/>
        <v>-3.8176694556178448E-2</v>
      </c>
      <c r="J177" s="63">
        <f t="shared" ca="1" si="156"/>
        <v>-4.2979642686761355E-2</v>
      </c>
      <c r="K177" s="34">
        <f t="shared" ca="1" si="128"/>
        <v>-3.7054471911190934E-2</v>
      </c>
      <c r="L177" s="34" t="str">
        <f t="shared" ca="1" si="143"/>
        <v xml:space="preserve"> </v>
      </c>
      <c r="M177" s="63" t="str">
        <f t="shared" ca="1" si="143"/>
        <v xml:space="preserve"> </v>
      </c>
      <c r="N177" s="34">
        <f t="shared" ca="1" si="143"/>
        <v>-6.1980939145811487E-3</v>
      </c>
      <c r="O177" s="54">
        <f t="shared" ca="1" si="143"/>
        <v>-6.4036185311148186E-3</v>
      </c>
      <c r="P177" s="53">
        <f t="shared" ca="1" si="143"/>
        <v>-3.3084159572564498E-2</v>
      </c>
      <c r="Q177" s="34">
        <f t="shared" ca="1" si="143"/>
        <v>-1.3269764141856655E-2</v>
      </c>
      <c r="R177" s="34">
        <f t="shared" ca="1" si="143"/>
        <v>-3.5290520713382456E-2</v>
      </c>
      <c r="S177" s="34" t="str">
        <f t="shared" ca="1" si="143"/>
        <v xml:space="preserve"> </v>
      </c>
      <c r="T177" s="34" t="str">
        <f t="shared" ca="1" si="143"/>
        <v xml:space="preserve"> </v>
      </c>
      <c r="U177" s="34">
        <f t="shared" ca="1" si="143"/>
        <v>1.0102126112792709E-2</v>
      </c>
      <c r="V177" s="34" t="str">
        <f t="shared" ca="1" si="143"/>
        <v xml:space="preserve"> </v>
      </c>
      <c r="W177" s="34" t="str">
        <f t="shared" ca="1" si="143"/>
        <v xml:space="preserve"> </v>
      </c>
      <c r="X177" s="34">
        <f t="shared" ca="1" si="143"/>
        <v>-3.3938307313465921E-2</v>
      </c>
      <c r="Y177" s="54">
        <f t="shared" ca="1" si="143"/>
        <v>-5.2255053917136918E-2</v>
      </c>
    </row>
    <row r="178" spans="1:25" s="33" customFormat="1" ht="10.8" thickBot="1" x14ac:dyDescent="0.25">
      <c r="A178" s="26">
        <v>41274</v>
      </c>
      <c r="B178" s="64">
        <f t="shared" ref="B178:J178" ca="1" si="157">IF(IF(OR(B40="",B36=0),NA(),B40/B36-1)&gt;1.5,NA(),B40/B36-1)</f>
        <v>1.4150996547708239E-3</v>
      </c>
      <c r="C178" s="64">
        <f t="shared" ca="1" si="157"/>
        <v>-2.4497233598356538E-2</v>
      </c>
      <c r="D178" s="55">
        <f t="shared" ca="1" si="157"/>
        <v>-2.4998496024771222E-2</v>
      </c>
      <c r="E178" s="55">
        <f t="shared" ca="1" si="157"/>
        <v>-2.9782577910431041E-3</v>
      </c>
      <c r="F178" s="55">
        <f t="shared" ca="1" si="157"/>
        <v>-3.5351002653282726E-2</v>
      </c>
      <c r="G178" s="56">
        <f t="shared" ca="1" si="157"/>
        <v>-1.8600527198971428E-2</v>
      </c>
      <c r="H178" s="55">
        <f t="shared" ca="1" si="157"/>
        <v>-7.4621053883394461E-2</v>
      </c>
      <c r="I178" s="55">
        <f t="shared" ca="1" si="157"/>
        <v>-3.6299818967951092E-2</v>
      </c>
      <c r="J178" s="65">
        <f t="shared" ca="1" si="157"/>
        <v>-4.2325862105109913E-2</v>
      </c>
      <c r="K178" s="55">
        <f t="shared" ca="1" si="128"/>
        <v>-3.0243623733025471E-2</v>
      </c>
      <c r="L178" s="55" t="str">
        <f t="shared" ca="1" si="143"/>
        <v xml:space="preserve"> </v>
      </c>
      <c r="M178" s="65" t="str">
        <f t="shared" ca="1" si="143"/>
        <v xml:space="preserve"> </v>
      </c>
      <c r="N178" s="55">
        <f t="shared" ca="1" si="143"/>
        <v>-7.2169012780276542E-4</v>
      </c>
      <c r="O178" s="57">
        <f t="shared" ca="1" si="143"/>
        <v>3.4968815642683504E-2</v>
      </c>
      <c r="P178" s="56">
        <f t="shared" ca="1" si="143"/>
        <v>-2.1139504153666611E-2</v>
      </c>
      <c r="Q178" s="55">
        <f t="shared" ca="1" si="143"/>
        <v>-1.4393860394095181E-2</v>
      </c>
      <c r="R178" s="55">
        <f t="shared" ca="1" si="143"/>
        <v>-3.7311031075430101E-2</v>
      </c>
      <c r="S178" s="55" t="str">
        <f t="shared" ca="1" si="143"/>
        <v xml:space="preserve"> </v>
      </c>
      <c r="T178" s="55" t="str">
        <f t="shared" ca="1" si="143"/>
        <v xml:space="preserve"> </v>
      </c>
      <c r="U178" s="55">
        <f t="shared" ca="1" si="143"/>
        <v>3.4091671998028872E-3</v>
      </c>
      <c r="V178" s="55" t="str">
        <f t="shared" ca="1" si="143"/>
        <v xml:space="preserve"> </v>
      </c>
      <c r="W178" s="55" t="str">
        <f t="shared" ca="1" si="143"/>
        <v xml:space="preserve"> </v>
      </c>
      <c r="X178" s="55">
        <f t="shared" ca="1" si="143"/>
        <v>-3.041524053582445E-2</v>
      </c>
      <c r="Y178" s="57">
        <f t="shared" ca="1" si="143"/>
        <v>-4.3101778876155405E-2</v>
      </c>
    </row>
    <row r="179" spans="1:25" s="33" customFormat="1" x14ac:dyDescent="0.2">
      <c r="A179" s="14">
        <v>41364</v>
      </c>
      <c r="B179" s="66">
        <f t="shared" ref="B179:J179" ca="1" si="158">IF(IF(OR(B41="",B37=0),NA(),B41/B37-1)&gt;1.5,NA(),B41/B37-1)</f>
        <v>7.14237022620412E-3</v>
      </c>
      <c r="C179" s="66">
        <f t="shared" ca="1" si="158"/>
        <v>-1.9675453880821037E-2</v>
      </c>
      <c r="D179" s="58">
        <f t="shared" ca="1" si="158"/>
        <v>-2.0201278884775298E-2</v>
      </c>
      <c r="E179" s="58">
        <f t="shared" ca="1" si="158"/>
        <v>-2.670876111611542E-3</v>
      </c>
      <c r="F179" s="58">
        <f t="shared" ca="1" si="158"/>
        <v>-3.1688032742114292E-2</v>
      </c>
      <c r="G179" s="59">
        <f t="shared" ca="1" si="158"/>
        <v>-1.8875516560147743E-2</v>
      </c>
      <c r="H179" s="58">
        <f t="shared" ca="1" si="158"/>
        <v>-3.4176977358615357E-3</v>
      </c>
      <c r="I179" s="58">
        <f t="shared" ca="1" si="158"/>
        <v>-2.412593043098088E-2</v>
      </c>
      <c r="J179" s="67">
        <f t="shared" ca="1" si="158"/>
        <v>-2.9284036002379166E-2</v>
      </c>
      <c r="K179" s="58">
        <f t="shared" ca="1" si="128"/>
        <v>-4.1603022966189007E-2</v>
      </c>
      <c r="L179" s="58" t="str">
        <f t="shared" ca="1" si="143"/>
        <v xml:space="preserve"> </v>
      </c>
      <c r="M179" s="67" t="str">
        <f t="shared" ca="1" si="143"/>
        <v xml:space="preserve"> </v>
      </c>
      <c r="N179" s="58">
        <f t="shared" ca="1" si="143"/>
        <v>-1.1483874466315935E-2</v>
      </c>
      <c r="O179" s="60">
        <f t="shared" ca="1" si="143"/>
        <v>1.0521622283927723E-2</v>
      </c>
      <c r="P179" s="59">
        <f t="shared" ca="1" si="143"/>
        <v>-0.56982208407048307</v>
      </c>
      <c r="Q179" s="58">
        <f t="shared" ca="1" si="143"/>
        <v>-1.5204792029734349E-2</v>
      </c>
      <c r="R179" s="58">
        <f t="shared" ca="1" si="143"/>
        <v>-4.0166715672477871E-2</v>
      </c>
      <c r="S179" s="58" t="str">
        <f t="shared" ca="1" si="143"/>
        <v xml:space="preserve"> </v>
      </c>
      <c r="T179" s="58" t="str">
        <f t="shared" ca="1" si="143"/>
        <v xml:space="preserve"> </v>
      </c>
      <c r="U179" s="58">
        <f t="shared" ca="1" si="143"/>
        <v>-6.9853529185578411E-3</v>
      </c>
      <c r="V179" s="58" t="str">
        <f t="shared" ca="1" si="143"/>
        <v xml:space="preserve"> </v>
      </c>
      <c r="W179" s="58" t="str">
        <f t="shared" ca="1" si="143"/>
        <v xml:space="preserve"> </v>
      </c>
      <c r="X179" s="58">
        <f t="shared" ca="1" si="143"/>
        <v>2.1737761897937746E-2</v>
      </c>
      <c r="Y179" s="60">
        <f t="shared" ca="1" si="143"/>
        <v>-3.4357028043475624E-2</v>
      </c>
    </row>
    <row r="180" spans="1:25" s="33" customFormat="1" x14ac:dyDescent="0.2">
      <c r="A180" s="20">
        <v>41455</v>
      </c>
      <c r="B180" s="62">
        <f t="shared" ref="B180:J180" ca="1" si="159">IF(IF(OR(B42="",B38=0),NA(),B42/B38-1)&gt;1.5,NA(),B42/B38-1)</f>
        <v>-1.6789897853464186E-4</v>
      </c>
      <c r="C180" s="62">
        <f t="shared" ca="1" si="159"/>
        <v>-2.678881897219676E-2</v>
      </c>
      <c r="D180" s="34">
        <f t="shared" ca="1" si="159"/>
        <v>-2.7675698698173212E-2</v>
      </c>
      <c r="E180" s="34">
        <f t="shared" ca="1" si="159"/>
        <v>-5.4402416113403795E-3</v>
      </c>
      <c r="F180" s="34">
        <f t="shared" ca="1" si="159"/>
        <v>-3.1293289815278569E-2</v>
      </c>
      <c r="G180" s="53">
        <f t="shared" ca="1" si="159"/>
        <v>-2.2173216361945136E-2</v>
      </c>
      <c r="H180" s="34">
        <f t="shared" ca="1" si="159"/>
        <v>-4.5311581474829943E-2</v>
      </c>
      <c r="I180" s="34">
        <f t="shared" ca="1" si="159"/>
        <v>-3.1399601448250269E-2</v>
      </c>
      <c r="J180" s="63">
        <f t="shared" ca="1" si="159"/>
        <v>-3.3519072303011654E-2</v>
      </c>
      <c r="K180" s="34">
        <f t="shared" ca="1" si="128"/>
        <v>-2.6718758193466696E-2</v>
      </c>
      <c r="L180" s="34" t="str">
        <f t="shared" ref="L180:Y195" ca="1" si="160">IF(IF(OR(L42=" ",L38=0,L38 = " ")," ",L42/L38-1)&gt;1.5," ",L42/L38-1)</f>
        <v xml:space="preserve"> </v>
      </c>
      <c r="M180" s="63" t="str">
        <f t="shared" ca="1" si="160"/>
        <v xml:space="preserve"> </v>
      </c>
      <c r="N180" s="34">
        <f t="shared" ca="1" si="160"/>
        <v>-4.1742825198575195E-3</v>
      </c>
      <c r="O180" s="54">
        <f t="shared" ca="1" si="160"/>
        <v>4.6182959053139072E-2</v>
      </c>
      <c r="P180" s="53">
        <f t="shared" ca="1" si="160"/>
        <v>-0.57915241568504627</v>
      </c>
      <c r="Q180" s="34">
        <f t="shared" ca="1" si="160"/>
        <v>-2.461215400394301E-2</v>
      </c>
      <c r="R180" s="34">
        <f t="shared" ca="1" si="160"/>
        <v>-2.2093032141548119E-2</v>
      </c>
      <c r="S180" s="34" t="str">
        <f t="shared" ca="1" si="160"/>
        <v xml:space="preserve"> </v>
      </c>
      <c r="T180" s="34" t="str">
        <f t="shared" ca="1" si="160"/>
        <v xml:space="preserve"> </v>
      </c>
      <c r="U180" s="34">
        <f t="shared" ca="1" si="160"/>
        <v>-1.7598531299188203E-2</v>
      </c>
      <c r="V180" s="34" t="str">
        <f t="shared" ca="1" si="160"/>
        <v xml:space="preserve"> </v>
      </c>
      <c r="W180" s="34" t="str">
        <f t="shared" ca="1" si="160"/>
        <v xml:space="preserve"> </v>
      </c>
      <c r="X180" s="34">
        <f t="shared" ca="1" si="160"/>
        <v>0.20434667311316601</v>
      </c>
      <c r="Y180" s="54">
        <f t="shared" ca="1" si="160"/>
        <v>1.0002358702200675E-2</v>
      </c>
    </row>
    <row r="181" spans="1:25" s="33" customFormat="1" x14ac:dyDescent="0.2">
      <c r="A181" s="20">
        <v>41547</v>
      </c>
      <c r="B181" s="62">
        <f t="shared" ref="B181:J194" ca="1" si="161">IF(IF(OR(B43="",B39=0),NA(),B43/B39-1)&gt;1.5,NA(),B43/B39-1)</f>
        <v>4.9779193135508493E-3</v>
      </c>
      <c r="C181" s="62">
        <f t="shared" ca="1" si="161"/>
        <v>-1.6539106701192963E-2</v>
      </c>
      <c r="D181" s="34">
        <f t="shared" ca="1" si="161"/>
        <v>-1.7262105727789412E-2</v>
      </c>
      <c r="E181" s="34">
        <f t="shared" ca="1" si="161"/>
        <v>-2.6225656944980358E-3</v>
      </c>
      <c r="F181" s="34">
        <f t="shared" ca="1" si="161"/>
        <v>-2.3166683927883569E-2</v>
      </c>
      <c r="G181" s="53">
        <f t="shared" ca="1" si="161"/>
        <v>-1.2704131991438605E-2</v>
      </c>
      <c r="H181" s="34">
        <f t="shared" ca="1" si="161"/>
        <v>-4.4510835151946981E-2</v>
      </c>
      <c r="I181" s="34">
        <f t="shared" ca="1" si="161"/>
        <v>-2.415474628633274E-2</v>
      </c>
      <c r="J181" s="63">
        <f t="shared" ca="1" si="161"/>
        <v>-2.4321116640218743E-2</v>
      </c>
      <c r="K181" s="34">
        <f t="shared" ca="1" si="128"/>
        <v>-2.574834748403354E-2</v>
      </c>
      <c r="L181" s="34" t="str">
        <f t="shared" ca="1" si="160"/>
        <v xml:space="preserve"> </v>
      </c>
      <c r="M181" s="63" t="str">
        <f t="shared" ca="1" si="160"/>
        <v xml:space="preserve"> </v>
      </c>
      <c r="N181" s="34">
        <f t="shared" ca="1" si="160"/>
        <v>-2.7117308335941059E-3</v>
      </c>
      <c r="O181" s="54">
        <f t="shared" ca="1" si="160"/>
        <v>6.3158803741161229E-3</v>
      </c>
      <c r="P181" s="53">
        <f t="shared" ca="1" si="160"/>
        <v>0.58761678813293194</v>
      </c>
      <c r="Q181" s="34">
        <f t="shared" ca="1" si="160"/>
        <v>-1.0418463522370081E-2</v>
      </c>
      <c r="R181" s="34">
        <f t="shared" ca="1" si="160"/>
        <v>-2.093511599526332E-2</v>
      </c>
      <c r="S181" s="34" t="str">
        <f t="shared" ca="1" si="160"/>
        <v xml:space="preserve"> </v>
      </c>
      <c r="T181" s="34" t="str">
        <f t="shared" ca="1" si="160"/>
        <v xml:space="preserve"> </v>
      </c>
      <c r="U181" s="34">
        <f t="shared" ca="1" si="160"/>
        <v>-1.2461033215727557E-2</v>
      </c>
      <c r="V181" s="34" t="str">
        <f t="shared" ca="1" si="160"/>
        <v xml:space="preserve"> </v>
      </c>
      <c r="W181" s="34" t="str">
        <f t="shared" ca="1" si="160"/>
        <v xml:space="preserve"> </v>
      </c>
      <c r="X181" s="34">
        <f t="shared" ca="1" si="160"/>
        <v>-0.45264010660135834</v>
      </c>
      <c r="Y181" s="54">
        <f t="shared" ca="1" si="160"/>
        <v>1.6536121720122754E-2</v>
      </c>
    </row>
    <row r="182" spans="1:25" s="33" customFormat="1" ht="10.8" thickBot="1" x14ac:dyDescent="0.25">
      <c r="A182" s="26">
        <v>41639</v>
      </c>
      <c r="B182" s="64">
        <f t="shared" ca="1" si="161"/>
        <v>-1.0927550461692359E-3</v>
      </c>
      <c r="C182" s="64">
        <f t="shared" ca="1" si="161"/>
        <v>-2.5243374584663192E-2</v>
      </c>
      <c r="D182" s="55">
        <f t="shared" ca="1" si="161"/>
        <v>-2.5704415237161493E-2</v>
      </c>
      <c r="E182" s="55">
        <f t="shared" ca="1" si="161"/>
        <v>-5.1026282213056939E-3</v>
      </c>
      <c r="F182" s="55">
        <f t="shared" ca="1" si="161"/>
        <v>-3.0112128425910933E-2</v>
      </c>
      <c r="G182" s="56">
        <f t="shared" ca="1" si="161"/>
        <v>-2.1046709829982024E-2</v>
      </c>
      <c r="H182" s="55">
        <f t="shared" ca="1" si="161"/>
        <v>-0.11604642385637232</v>
      </c>
      <c r="I182" s="55">
        <f t="shared" ca="1" si="161"/>
        <v>-1.192142098835336E-2</v>
      </c>
      <c r="J182" s="65">
        <f t="shared" ca="1" si="161"/>
        <v>-1.366085585252208E-2</v>
      </c>
      <c r="K182" s="55">
        <f t="shared" ca="1" si="128"/>
        <v>-3.3414616738044023E-2</v>
      </c>
      <c r="L182" s="55" t="str">
        <f t="shared" ca="1" si="160"/>
        <v xml:space="preserve"> </v>
      </c>
      <c r="M182" s="65" t="str">
        <f t="shared" ca="1" si="160"/>
        <v xml:space="preserve"> </v>
      </c>
      <c r="N182" s="55">
        <f t="shared" ca="1" si="160"/>
        <v>-7.6369273291012618E-3</v>
      </c>
      <c r="O182" s="57">
        <f t="shared" ca="1" si="160"/>
        <v>2.6201542097155084E-2</v>
      </c>
      <c r="P182" s="56">
        <f t="shared" ca="1" si="160"/>
        <v>0.77551223588226659</v>
      </c>
      <c r="Q182" s="55">
        <f t="shared" ca="1" si="160"/>
        <v>-2.1152135762642521E-2</v>
      </c>
      <c r="R182" s="55">
        <f t="shared" ca="1" si="160"/>
        <v>-2.081988866850315E-2</v>
      </c>
      <c r="S182" s="55" t="str">
        <f t="shared" ca="1" si="160"/>
        <v xml:space="preserve"> </v>
      </c>
      <c r="T182" s="55" t="str">
        <f t="shared" ca="1" si="160"/>
        <v xml:space="preserve"> </v>
      </c>
      <c r="U182" s="55">
        <f t="shared" ca="1" si="160"/>
        <v>-1.7549331796056555E-2</v>
      </c>
      <c r="V182" s="55" t="str">
        <f t="shared" ca="1" si="160"/>
        <v xml:space="preserve"> </v>
      </c>
      <c r="W182" s="55" t="str">
        <f t="shared" ca="1" si="160"/>
        <v xml:space="preserve"> </v>
      </c>
      <c r="X182" s="55">
        <f t="shared" ca="1" si="160"/>
        <v>-0.32726625420740074</v>
      </c>
      <c r="Y182" s="57">
        <f t="shared" ca="1" si="160"/>
        <v>-1.0192645073887396E-2</v>
      </c>
    </row>
    <row r="183" spans="1:25" s="33" customFormat="1" x14ac:dyDescent="0.2">
      <c r="A183" s="14">
        <v>41729</v>
      </c>
      <c r="B183" s="66">
        <f t="shared" ca="1" si="161"/>
        <v>-8.7642165239063541E-3</v>
      </c>
      <c r="C183" s="66">
        <f t="shared" ca="1" si="161"/>
        <v>-2.3213590842314891E-2</v>
      </c>
      <c r="D183" s="58">
        <f t="shared" ca="1" si="161"/>
        <v>-2.1584261207767019E-2</v>
      </c>
      <c r="E183" s="58">
        <f t="shared" ca="1" si="161"/>
        <v>-8.643766222111493E-3</v>
      </c>
      <c r="F183" s="58">
        <f t="shared" ca="1" si="161"/>
        <v>-3.6515736253210251E-2</v>
      </c>
      <c r="G183" s="59">
        <f t="shared" ca="1" si="161"/>
        <v>-1.9736531860138684E-2</v>
      </c>
      <c r="H183" s="58">
        <f t="shared" ca="1" si="161"/>
        <v>-9.7542605836506535E-2</v>
      </c>
      <c r="I183" s="58">
        <f t="shared" ca="1" si="161"/>
        <v>-1.8204526751688821E-2</v>
      </c>
      <c r="J183" s="67">
        <f t="shared" ca="1" si="161"/>
        <v>-2.4500271113728322E-2</v>
      </c>
      <c r="K183" s="58">
        <f t="shared" ca="1" si="128"/>
        <v>-3.1263834134315771E-2</v>
      </c>
      <c r="L183" s="58" t="str">
        <f t="shared" ca="1" si="160"/>
        <v xml:space="preserve"> </v>
      </c>
      <c r="M183" s="67" t="str">
        <f t="shared" ca="1" si="160"/>
        <v xml:space="preserve"> </v>
      </c>
      <c r="N183" s="58">
        <f t="shared" ca="1" si="160"/>
        <v>-1.0916034962026422E-2</v>
      </c>
      <c r="O183" s="60">
        <f t="shared" ca="1" si="160"/>
        <v>7.4632183999912005E-3</v>
      </c>
      <c r="P183" s="59" t="str">
        <f t="shared" ca="1" si="160"/>
        <v xml:space="preserve"> </v>
      </c>
      <c r="Q183" s="58">
        <f t="shared" ca="1" si="160"/>
        <v>-1.9821330290153649E-2</v>
      </c>
      <c r="R183" s="58">
        <f t="shared" ca="1" si="160"/>
        <v>-2.0475316501881391E-2</v>
      </c>
      <c r="S183" s="58" t="str">
        <f t="shared" ca="1" si="160"/>
        <v xml:space="preserve"> </v>
      </c>
      <c r="T183" s="58">
        <f t="shared" ca="1" si="160"/>
        <v>-3.8714547151776135E-2</v>
      </c>
      <c r="U183" s="58">
        <f t="shared" ca="1" si="160"/>
        <v>5.6442780452003571E-2</v>
      </c>
      <c r="V183" s="58" t="str">
        <f t="shared" ca="1" si="160"/>
        <v xml:space="preserve"> </v>
      </c>
      <c r="W183" s="58">
        <f t="shared" ca="1" si="160"/>
        <v>-3.2998466717264252E-2</v>
      </c>
      <c r="X183" s="58">
        <f t="shared" ca="1" si="160"/>
        <v>-0.47412167199718402</v>
      </c>
      <c r="Y183" s="60">
        <f t="shared" ca="1" si="160"/>
        <v>-1.6902063723905569E-2</v>
      </c>
    </row>
    <row r="184" spans="1:25" s="33" customFormat="1" x14ac:dyDescent="0.2">
      <c r="A184" s="20">
        <v>41820</v>
      </c>
      <c r="B184" s="62">
        <f t="shared" ca="1" si="161"/>
        <v>-4.2018707995633564E-3</v>
      </c>
      <c r="C184" s="62">
        <f t="shared" ca="1" si="161"/>
        <v>-2.1247852402679124E-2</v>
      </c>
      <c r="D184" s="34">
        <f t="shared" ca="1" si="161"/>
        <v>-2.0358123196172584E-2</v>
      </c>
      <c r="E184" s="34">
        <f t="shared" ca="1" si="161"/>
        <v>-6.0304888289648417E-3</v>
      </c>
      <c r="F184" s="34">
        <f t="shared" ca="1" si="161"/>
        <v>-3.2661681694946099E-2</v>
      </c>
      <c r="G184" s="53">
        <f t="shared" ca="1" si="161"/>
        <v>-1.4445660105199654E-2</v>
      </c>
      <c r="H184" s="34">
        <f t="shared" ca="1" si="161"/>
        <v>2.8055873982220536E-2</v>
      </c>
      <c r="I184" s="34">
        <f t="shared" ca="1" si="161"/>
        <v>-2.2623036823974929E-2</v>
      </c>
      <c r="J184" s="63">
        <f t="shared" ca="1" si="161"/>
        <v>-2.610363013195649E-2</v>
      </c>
      <c r="K184" s="34">
        <f t="shared" ca="1" si="128"/>
        <v>-3.606302390264049E-2</v>
      </c>
      <c r="L184" s="34" t="str">
        <f t="shared" ca="1" si="160"/>
        <v xml:space="preserve"> </v>
      </c>
      <c r="M184" s="63" t="str">
        <f t="shared" ca="1" si="160"/>
        <v xml:space="preserve"> </v>
      </c>
      <c r="N184" s="34">
        <f t="shared" ca="1" si="160"/>
        <v>-7.5289063313823679E-3</v>
      </c>
      <c r="O184" s="54">
        <f t="shared" ca="1" si="160"/>
        <v>5.2713691827055875E-2</v>
      </c>
      <c r="P184" s="53">
        <f t="shared" ca="1" si="160"/>
        <v>0.50866884799487355</v>
      </c>
      <c r="Q184" s="34">
        <f t="shared" ca="1" si="160"/>
        <v>-7.8390062458195686E-3</v>
      </c>
      <c r="R184" s="34">
        <f t="shared" ca="1" si="160"/>
        <v>-2.6132316987125148E-2</v>
      </c>
      <c r="S184" s="34" t="str">
        <f t="shared" ca="1" si="160"/>
        <v xml:space="preserve"> </v>
      </c>
      <c r="T184" s="34">
        <f t="shared" ca="1" si="160"/>
        <v>-2.6606003912496901E-2</v>
      </c>
      <c r="U184" s="34">
        <f t="shared" ca="1" si="160"/>
        <v>5.9639360361152471E-2</v>
      </c>
      <c r="V184" s="34" t="str">
        <f t="shared" ca="1" si="160"/>
        <v xml:space="preserve"> </v>
      </c>
      <c r="W184" s="34">
        <f t="shared" ca="1" si="160"/>
        <v>-3.5304131497870039E-2</v>
      </c>
      <c r="X184" s="34">
        <f t="shared" ca="1" si="160"/>
        <v>-0.29129082210626045</v>
      </c>
      <c r="Y184" s="54">
        <f t="shared" ca="1" si="160"/>
        <v>-4.126201990595979E-2</v>
      </c>
    </row>
    <row r="185" spans="1:25" s="33" customFormat="1" x14ac:dyDescent="0.2">
      <c r="A185" s="20">
        <v>41912</v>
      </c>
      <c r="B185" s="62">
        <f t="shared" ca="1" si="161"/>
        <v>-6.14706899877282E-3</v>
      </c>
      <c r="C185" s="62">
        <f t="shared" ca="1" si="161"/>
        <v>-2.2674853571651776E-2</v>
      </c>
      <c r="D185" s="34">
        <f t="shared" ca="1" si="161"/>
        <v>-2.3019142366571432E-2</v>
      </c>
      <c r="E185" s="34">
        <f t="shared" ca="1" si="161"/>
        <v>-5.9948834871118573E-3</v>
      </c>
      <c r="F185" s="34">
        <f t="shared" ca="1" si="161"/>
        <v>-2.9388151086975012E-2</v>
      </c>
      <c r="G185" s="53">
        <f t="shared" ca="1" si="161"/>
        <v>-1.6783774155936237E-2</v>
      </c>
      <c r="H185" s="34">
        <f t="shared" ca="1" si="161"/>
        <v>-2.2074725781284221E-2</v>
      </c>
      <c r="I185" s="34">
        <f t="shared" ca="1" si="161"/>
        <v>-1.378946249829327E-2</v>
      </c>
      <c r="J185" s="63">
        <f t="shared" ca="1" si="161"/>
        <v>-1.4503894685283458E-2</v>
      </c>
      <c r="K185" s="34">
        <f t="shared" ca="1" si="128"/>
        <v>-3.5953401142932551E-2</v>
      </c>
      <c r="L185" s="34" t="str">
        <f t="shared" ca="1" si="160"/>
        <v xml:space="preserve"> </v>
      </c>
      <c r="M185" s="63" t="str">
        <f t="shared" ca="1" si="160"/>
        <v xml:space="preserve"> </v>
      </c>
      <c r="N185" s="34">
        <f t="shared" ca="1" si="160"/>
        <v>-1.0984977255835027E-2</v>
      </c>
      <c r="O185" s="54">
        <f t="shared" ca="1" si="160"/>
        <v>9.3095856842750901E-3</v>
      </c>
      <c r="P185" s="53">
        <f t="shared" ca="1" si="160"/>
        <v>9.155211788062867E-2</v>
      </c>
      <c r="Q185" s="34">
        <f t="shared" ca="1" si="160"/>
        <v>-1.6479974745132409E-2</v>
      </c>
      <c r="R185" s="34">
        <f t="shared" ca="1" si="160"/>
        <v>-2.7379121529792827E-2</v>
      </c>
      <c r="S185" s="34" t="str">
        <f t="shared" ca="1" si="160"/>
        <v xml:space="preserve"> </v>
      </c>
      <c r="T185" s="34">
        <f t="shared" ca="1" si="160"/>
        <v>9.5603657551501797E-4</v>
      </c>
      <c r="U185" s="34">
        <f t="shared" ca="1" si="160"/>
        <v>4.8888746178458398E-2</v>
      </c>
      <c r="V185" s="34" t="str">
        <f t="shared" ca="1" si="160"/>
        <v xml:space="preserve"> </v>
      </c>
      <c r="W185" s="34">
        <f t="shared" ca="1" si="160"/>
        <v>-3.3847540158880141E-2</v>
      </c>
      <c r="X185" s="34">
        <f t="shared" ca="1" si="160"/>
        <v>0.38993340833110479</v>
      </c>
      <c r="Y185" s="54">
        <f t="shared" ca="1" si="160"/>
        <v>-5.2057555673712619E-2</v>
      </c>
    </row>
    <row r="186" spans="1:25" s="33" customFormat="1" ht="10.8" thickBot="1" x14ac:dyDescent="0.25">
      <c r="A186" s="20">
        <v>42004</v>
      </c>
      <c r="B186" s="62">
        <f t="shared" ca="1" si="161"/>
        <v>-7.3475623162907455E-3</v>
      </c>
      <c r="C186" s="62">
        <f t="shared" ca="1" si="161"/>
        <v>-1.9974633744883064E-2</v>
      </c>
      <c r="D186" s="34">
        <f t="shared" ca="1" si="161"/>
        <v>-2.0030865182412816E-2</v>
      </c>
      <c r="E186" s="34">
        <f t="shared" ca="1" si="161"/>
        <v>-2.3557226543181597E-3</v>
      </c>
      <c r="F186" s="34">
        <f t="shared" ca="1" si="161"/>
        <v>-3.3143017041479816E-2</v>
      </c>
      <c r="G186" s="53">
        <f t="shared" ca="1" si="161"/>
        <v>-1.1360177299023166E-2</v>
      </c>
      <c r="H186" s="34">
        <f t="shared" ca="1" si="161"/>
        <v>6.0916901225271047E-2</v>
      </c>
      <c r="I186" s="34">
        <f t="shared" ca="1" si="161"/>
        <v>-4.257731662804165E-2</v>
      </c>
      <c r="J186" s="63">
        <f t="shared" ca="1" si="161"/>
        <v>-4.6971275454636974E-2</v>
      </c>
      <c r="K186" s="34">
        <f t="shared" ca="1" si="128"/>
        <v>-3.1346158110203248E-2</v>
      </c>
      <c r="L186" s="34" t="str">
        <f t="shared" ca="1" si="160"/>
        <v xml:space="preserve"> </v>
      </c>
      <c r="M186" s="63" t="str">
        <f t="shared" ca="1" si="160"/>
        <v xml:space="preserve"> </v>
      </c>
      <c r="N186" s="34">
        <f t="shared" ca="1" si="160"/>
        <v>-4.0627508682778979E-3</v>
      </c>
      <c r="O186" s="54">
        <f t="shared" ca="1" si="160"/>
        <v>-7.1364582785088726E-2</v>
      </c>
      <c r="P186" s="53">
        <f t="shared" ca="1" si="160"/>
        <v>-0.60112150787727592</v>
      </c>
      <c r="Q186" s="34">
        <f t="shared" ca="1" si="160"/>
        <v>-9.3907548389884354E-3</v>
      </c>
      <c r="R186" s="34">
        <f t="shared" ca="1" si="160"/>
        <v>-2.9453730979956072E-2</v>
      </c>
      <c r="S186" s="34" t="str">
        <f t="shared" ca="1" si="160"/>
        <v xml:space="preserve"> </v>
      </c>
      <c r="T186" s="34">
        <f t="shared" ca="1" si="160"/>
        <v>1.1383691707751442E-2</v>
      </c>
      <c r="U186" s="34">
        <f t="shared" ca="1" si="160"/>
        <v>5.9596454898862783E-2</v>
      </c>
      <c r="V186" s="34" t="str">
        <f t="shared" ca="1" si="160"/>
        <v xml:space="preserve"> </v>
      </c>
      <c r="W186" s="34">
        <f t="shared" ca="1" si="160"/>
        <v>-3.2409984959480331E-2</v>
      </c>
      <c r="X186" s="34">
        <f t="shared" ca="1" si="160"/>
        <v>0.65720898980926568</v>
      </c>
      <c r="Y186" s="54">
        <f t="shared" ca="1" si="160"/>
        <v>-4.1763406990357299E-2</v>
      </c>
    </row>
    <row r="187" spans="1:25" s="33" customFormat="1" x14ac:dyDescent="0.2">
      <c r="A187" s="14">
        <v>42094</v>
      </c>
      <c r="B187" s="66">
        <f t="shared" ca="1" si="161"/>
        <v>-6.136630347903238E-3</v>
      </c>
      <c r="C187" s="66">
        <f t="shared" ca="1" si="161"/>
        <v>-2.0437448959843563E-2</v>
      </c>
      <c r="D187" s="58">
        <f t="shared" ca="1" si="161"/>
        <v>-2.1453296829974655E-2</v>
      </c>
      <c r="E187" s="58">
        <f t="shared" ca="1" si="161"/>
        <v>-1.9695436909099584E-3</v>
      </c>
      <c r="F187" s="58">
        <f t="shared" ca="1" si="161"/>
        <v>-3.4217136540163673E-2</v>
      </c>
      <c r="G187" s="59">
        <f t="shared" ca="1" si="161"/>
        <v>-1.4678679873841416E-2</v>
      </c>
      <c r="H187" s="58">
        <f t="shared" ca="1" si="161"/>
        <v>7.2270748257116102E-2</v>
      </c>
      <c r="I187" s="58">
        <f t="shared" ca="1" si="161"/>
        <v>-3.7277093701187591E-2</v>
      </c>
      <c r="J187" s="67">
        <f t="shared" ca="1" si="161"/>
        <v>-4.2006756530068801E-2</v>
      </c>
      <c r="K187" s="58">
        <f t="shared" ca="1" si="128"/>
        <v>-3.3143288272739491E-2</v>
      </c>
      <c r="L187" s="58" t="str">
        <f t="shared" ca="1" si="160"/>
        <v xml:space="preserve"> </v>
      </c>
      <c r="M187" s="67" t="str">
        <f t="shared" ca="1" si="160"/>
        <v xml:space="preserve"> </v>
      </c>
      <c r="N187" s="58">
        <f t="shared" ca="1" si="160"/>
        <v>-1.1750686042918401E-3</v>
      </c>
      <c r="O187" s="60">
        <f t="shared" ca="1" si="160"/>
        <v>-4.8287462099133038E-2</v>
      </c>
      <c r="P187" s="59">
        <f t="shared" ca="1" si="160"/>
        <v>-0.10112609096839964</v>
      </c>
      <c r="Q187" s="58">
        <f t="shared" ca="1" si="160"/>
        <v>-1.1375962712492527E-2</v>
      </c>
      <c r="R187" s="58">
        <f t="shared" ca="1" si="160"/>
        <v>-3.2780929801274339E-2</v>
      </c>
      <c r="S187" s="58" t="str">
        <f t="shared" ca="1" si="160"/>
        <v xml:space="preserve"> </v>
      </c>
      <c r="T187" s="58">
        <f t="shared" ca="1" si="160"/>
        <v>-2.1920028525810542E-2</v>
      </c>
      <c r="U187" s="58">
        <f t="shared" ca="1" si="160"/>
        <v>-3.478052514022556E-3</v>
      </c>
      <c r="V187" s="58" t="str">
        <f t="shared" ca="1" si="160"/>
        <v xml:space="preserve"> </v>
      </c>
      <c r="W187" s="58">
        <f t="shared" ca="1" si="160"/>
        <v>-3.38945023760856E-2</v>
      </c>
      <c r="X187" s="58">
        <f t="shared" ca="1" si="160"/>
        <v>0.5352175125017482</v>
      </c>
      <c r="Y187" s="60">
        <f t="shared" ca="1" si="160"/>
        <v>-3.1308545599383675E-2</v>
      </c>
    </row>
    <row r="188" spans="1:25" s="33" customFormat="1" x14ac:dyDescent="0.2">
      <c r="A188" s="20">
        <v>42185</v>
      </c>
      <c r="B188" s="62">
        <f t="shared" ca="1" si="161"/>
        <v>-8.822391610950997E-3</v>
      </c>
      <c r="C188" s="62">
        <f t="shared" ca="1" si="161"/>
        <v>-2.3202510054022518E-2</v>
      </c>
      <c r="D188" s="34">
        <f t="shared" ca="1" si="161"/>
        <v>-2.4657287344596268E-2</v>
      </c>
      <c r="E188" s="34">
        <f t="shared" ca="1" si="161"/>
        <v>-3.6480236931912824E-4</v>
      </c>
      <c r="F188" s="34">
        <f t="shared" ca="1" si="161"/>
        <v>-3.4110956232021872E-2</v>
      </c>
      <c r="G188" s="53">
        <f t="shared" ca="1" si="161"/>
        <v>-1.835986735578643E-2</v>
      </c>
      <c r="H188" s="34">
        <f t="shared" ca="1" si="161"/>
        <v>-1.7199453213771587E-2</v>
      </c>
      <c r="I188" s="34">
        <f t="shared" ca="1" si="161"/>
        <v>-3.3719403957807925E-2</v>
      </c>
      <c r="J188" s="63">
        <f t="shared" ca="1" si="161"/>
        <v>-3.6156457994115598E-2</v>
      </c>
      <c r="K188" s="34">
        <f t="shared" ca="1" si="128"/>
        <v>-3.3573732275820056E-2</v>
      </c>
      <c r="L188" s="34" t="str">
        <f t="shared" ca="1" si="160"/>
        <v xml:space="preserve"> </v>
      </c>
      <c r="M188" s="63" t="str">
        <f t="shared" ca="1" si="160"/>
        <v xml:space="preserve"> </v>
      </c>
      <c r="N188" s="34">
        <f t="shared" ca="1" si="160"/>
        <v>-2.6297331960353221E-3</v>
      </c>
      <c r="O188" s="54">
        <f t="shared" ca="1" si="160"/>
        <v>-5.0176539663600361E-2</v>
      </c>
      <c r="P188" s="53" t="str">
        <f t="shared" ca="1" si="160"/>
        <v xml:space="preserve"> </v>
      </c>
      <c r="Q188" s="34">
        <f t="shared" ca="1" si="160"/>
        <v>-1.5463379149748602E-2</v>
      </c>
      <c r="R188" s="34">
        <f t="shared" ca="1" si="160"/>
        <v>-2.7760653553971615E-2</v>
      </c>
      <c r="S188" s="34" t="str">
        <f t="shared" ca="1" si="160"/>
        <v xml:space="preserve"> </v>
      </c>
      <c r="T188" s="34">
        <f t="shared" ca="1" si="160"/>
        <v>-3.2037705557403373E-2</v>
      </c>
      <c r="U188" s="34">
        <f t="shared" ca="1" si="160"/>
        <v>1.8706065833140606E-4</v>
      </c>
      <c r="V188" s="34" t="str">
        <f t="shared" ca="1" si="160"/>
        <v xml:space="preserve"> </v>
      </c>
      <c r="W188" s="34">
        <f t="shared" ca="1" si="160"/>
        <v>-3.2423419536832254E-2</v>
      </c>
      <c r="X188" s="34">
        <f t="shared" ca="1" si="160"/>
        <v>-3.6199062367455404E-2</v>
      </c>
      <c r="Y188" s="54">
        <f t="shared" ca="1" si="160"/>
        <v>-3.0769257722780941E-2</v>
      </c>
    </row>
    <row r="189" spans="1:25" s="33" customFormat="1" x14ac:dyDescent="0.2">
      <c r="A189" s="20">
        <v>42277</v>
      </c>
      <c r="B189" s="62">
        <f t="shared" ca="1" si="161"/>
        <v>-7.7128374075282613E-3</v>
      </c>
      <c r="C189" s="62">
        <f t="shared" ca="1" si="161"/>
        <v>-2.0094867724653298E-2</v>
      </c>
      <c r="D189" s="34">
        <f t="shared" ca="1" si="161"/>
        <v>-2.0841839873255275E-2</v>
      </c>
      <c r="E189" s="34">
        <f t="shared" ca="1" si="161"/>
        <v>-1.6459120157463758E-5</v>
      </c>
      <c r="F189" s="34">
        <f t="shared" ca="1" si="161"/>
        <v>-3.5983653753705269E-2</v>
      </c>
      <c r="G189" s="53">
        <f t="shared" ca="1" si="161"/>
        <v>-1.4766246926324778E-2</v>
      </c>
      <c r="H189" s="34">
        <f t="shared" ca="1" si="161"/>
        <v>-1.3658174731477901E-2</v>
      </c>
      <c r="I189" s="34">
        <f t="shared" ca="1" si="161"/>
        <v>-3.9033585046683639E-2</v>
      </c>
      <c r="J189" s="63">
        <f t="shared" ca="1" si="161"/>
        <v>-4.9235852313987083E-2</v>
      </c>
      <c r="K189" s="34">
        <f t="shared" ca="1" si="128"/>
        <v>-3.2366490692558703E-2</v>
      </c>
      <c r="L189" s="34" t="str">
        <f t="shared" ca="1" si="160"/>
        <v xml:space="preserve"> </v>
      </c>
      <c r="M189" s="63" t="str">
        <f t="shared" ca="1" si="160"/>
        <v xml:space="preserve"> </v>
      </c>
      <c r="N189" s="34">
        <f t="shared" ca="1" si="160"/>
        <v>1.4476499848925517E-3</v>
      </c>
      <c r="O189" s="54">
        <f t="shared" ca="1" si="160"/>
        <v>2.3275150486012253E-2</v>
      </c>
      <c r="P189" s="53">
        <f t="shared" ca="1" si="160"/>
        <v>-1.0207067324341956E-2</v>
      </c>
      <c r="Q189" s="34">
        <f t="shared" ca="1" si="160"/>
        <v>-1.0837470762384394E-2</v>
      </c>
      <c r="R189" s="34">
        <f t="shared" ca="1" si="160"/>
        <v>-2.579556317879006E-2</v>
      </c>
      <c r="S189" s="34" t="str">
        <f t="shared" ca="1" si="160"/>
        <v xml:space="preserve"> </v>
      </c>
      <c r="T189" s="34">
        <f t="shared" ca="1" si="160"/>
        <v>-2.4359575471076811E-2</v>
      </c>
      <c r="U189" s="34">
        <f t="shared" ca="1" si="160"/>
        <v>3.1229387787921059E-3</v>
      </c>
      <c r="V189" s="34" t="str">
        <f t="shared" ca="1" si="160"/>
        <v xml:space="preserve"> </v>
      </c>
      <c r="W189" s="34">
        <f t="shared" ca="1" si="160"/>
        <v>-3.2380082860424375E-2</v>
      </c>
      <c r="X189" s="34">
        <f t="shared" ca="1" si="160"/>
        <v>-6.6777030795562298E-2</v>
      </c>
      <c r="Y189" s="54">
        <f t="shared" ca="1" si="160"/>
        <v>-2.0480812930467551E-2</v>
      </c>
    </row>
    <row r="190" spans="1:25" s="33" customFormat="1" ht="10.8" thickBot="1" x14ac:dyDescent="0.25">
      <c r="A190" s="20">
        <v>42369</v>
      </c>
      <c r="B190" s="62">
        <f t="shared" ca="1" si="161"/>
        <v>-6.0208243256085758E-3</v>
      </c>
      <c r="C190" s="62">
        <f t="shared" ca="1" si="161"/>
        <v>-1.7102620276086999E-2</v>
      </c>
      <c r="D190" s="34">
        <f t="shared" ca="1" si="161"/>
        <v>-1.7956010478947015E-2</v>
      </c>
      <c r="E190" s="34">
        <f t="shared" ca="1" si="161"/>
        <v>-3.1506869654782665E-3</v>
      </c>
      <c r="F190" s="34">
        <f t="shared" ca="1" si="161"/>
        <v>-3.7047005722772308E-2</v>
      </c>
      <c r="G190" s="53">
        <f t="shared" ca="1" si="161"/>
        <v>-1.476086272339372E-2</v>
      </c>
      <c r="H190" s="34">
        <f t="shared" ca="1" si="161"/>
        <v>-1.4044878372995617E-2</v>
      </c>
      <c r="I190" s="34">
        <f t="shared" ca="1" si="161"/>
        <v>-2.7028629599914811E-2</v>
      </c>
      <c r="J190" s="63">
        <f t="shared" ca="1" si="161"/>
        <v>-4.0305046987237025E-2</v>
      </c>
      <c r="K190" s="34">
        <f t="shared" ca="1" si="128"/>
        <v>-3.553665410128537E-2</v>
      </c>
      <c r="L190" s="34" t="str">
        <f t="shared" ca="1" si="160"/>
        <v xml:space="preserve"> </v>
      </c>
      <c r="M190" s="63" t="str">
        <f t="shared" ca="1" si="160"/>
        <v xml:space="preserve"> </v>
      </c>
      <c r="N190" s="34">
        <f t="shared" ca="1" si="160"/>
        <v>-5.0410025841152173E-4</v>
      </c>
      <c r="O190" s="54">
        <f t="shared" ca="1" si="160"/>
        <v>-8.3790707566782752E-2</v>
      </c>
      <c r="P190" s="53">
        <f t="shared" ca="1" si="160"/>
        <v>1.1521062519775667</v>
      </c>
      <c r="Q190" s="34">
        <f t="shared" ca="1" si="160"/>
        <v>-9.2341721401034693E-3</v>
      </c>
      <c r="R190" s="34">
        <f t="shared" ca="1" si="160"/>
        <v>-2.4174650631371475E-2</v>
      </c>
      <c r="S190" s="34" t="str">
        <f t="shared" ca="1" si="160"/>
        <v xml:space="preserve"> </v>
      </c>
      <c r="T190" s="34">
        <f t="shared" ca="1" si="160"/>
        <v>-2.775598675552815E-2</v>
      </c>
      <c r="U190" s="34">
        <f t="shared" ca="1" si="160"/>
        <v>6.4575557762180935E-5</v>
      </c>
      <c r="V190" s="34" t="str">
        <f t="shared" ca="1" si="160"/>
        <v xml:space="preserve"> </v>
      </c>
      <c r="W190" s="34">
        <f t="shared" ca="1" si="160"/>
        <v>-3.7187456132791397E-2</v>
      </c>
      <c r="X190" s="34">
        <f t="shared" ca="1" si="160"/>
        <v>-0.25753974069443297</v>
      </c>
      <c r="Y190" s="54">
        <f t="shared" ca="1" si="160"/>
        <v>-1.2408707013730313E-2</v>
      </c>
    </row>
    <row r="191" spans="1:25" s="33" customFormat="1" x14ac:dyDescent="0.2">
      <c r="A191" s="14">
        <v>42460</v>
      </c>
      <c r="B191" s="66">
        <f t="shared" ca="1" si="161"/>
        <v>-5.8626239756840448E-3</v>
      </c>
      <c r="C191" s="66">
        <f t="shared" ca="1" si="161"/>
        <v>-2.0400451783785578E-2</v>
      </c>
      <c r="D191" s="58">
        <f t="shared" ca="1" si="161"/>
        <v>-2.2637048846995578E-2</v>
      </c>
      <c r="E191" s="58">
        <f t="shared" ca="1" si="161"/>
        <v>2.5657198271207271E-3</v>
      </c>
      <c r="F191" s="58">
        <f t="shared" ca="1" si="161"/>
        <v>-2.7615163433531875E-2</v>
      </c>
      <c r="G191" s="59">
        <f t="shared" ca="1" si="161"/>
        <v>-1.5032118651210236E-2</v>
      </c>
      <c r="H191" s="58">
        <f t="shared" ca="1" si="161"/>
        <v>-9.7802641711801641E-3</v>
      </c>
      <c r="I191" s="58">
        <f t="shared" ca="1" si="161"/>
        <v>-4.2510958224054041E-2</v>
      </c>
      <c r="J191" s="67">
        <f t="shared" ca="1" si="161"/>
        <v>-4.508720777789732E-2</v>
      </c>
      <c r="K191" s="58">
        <f t="shared" ca="1" si="128"/>
        <v>-2.4823129508823927E-2</v>
      </c>
      <c r="L191" s="58" t="str">
        <f t="shared" ca="1" si="160"/>
        <v xml:space="preserve"> </v>
      </c>
      <c r="M191" s="67" t="str">
        <f t="shared" ca="1" si="160"/>
        <v xml:space="preserve"> </v>
      </c>
      <c r="N191" s="58">
        <f t="shared" ca="1" si="160"/>
        <v>4.3053561621659853E-3</v>
      </c>
      <c r="O191" s="60">
        <f t="shared" ca="1" si="160"/>
        <v>-0.10221803561931908</v>
      </c>
      <c r="P191" s="59">
        <f t="shared" ca="1" si="160"/>
        <v>-0.13286612213033089</v>
      </c>
      <c r="Q191" s="58">
        <f t="shared" ca="1" si="160"/>
        <v>-1.7192143649337188E-2</v>
      </c>
      <c r="R191" s="58">
        <f t="shared" ca="1" si="160"/>
        <v>-1.9151583409810491E-2</v>
      </c>
      <c r="S191" s="58" t="str">
        <f t="shared" ca="1" si="160"/>
        <v xml:space="preserve"> </v>
      </c>
      <c r="T191" s="58">
        <f t="shared" ca="1" si="160"/>
        <v>-4.3213382842166581E-4</v>
      </c>
      <c r="U191" s="58">
        <f t="shared" ca="1" si="160"/>
        <v>1.4649965770738849E-2</v>
      </c>
      <c r="V191" s="58" t="str">
        <f t="shared" ca="1" si="160"/>
        <v xml:space="preserve"> </v>
      </c>
      <c r="W191" s="58">
        <f t="shared" ca="1" si="160"/>
        <v>-2.3831181725745831E-2</v>
      </c>
      <c r="X191" s="58">
        <f t="shared" ca="1" si="160"/>
        <v>2.7354345934520241E-2</v>
      </c>
      <c r="Y191" s="60">
        <f t="shared" ca="1" si="160"/>
        <v>-2.4159096775950628E-2</v>
      </c>
    </row>
    <row r="192" spans="1:25" s="33" customFormat="1" x14ac:dyDescent="0.2">
      <c r="A192" s="20">
        <v>42551</v>
      </c>
      <c r="B192" s="62">
        <f t="shared" ca="1" si="161"/>
        <v>-7.6306933186217618E-3</v>
      </c>
      <c r="C192" s="62">
        <f t="shared" ca="1" si="161"/>
        <v>-1.5287164207432369E-2</v>
      </c>
      <c r="D192" s="34">
        <f t="shared" ca="1" si="161"/>
        <v>-1.7675788650961977E-2</v>
      </c>
      <c r="E192" s="34">
        <f t="shared" ca="1" si="161"/>
        <v>-2.8016865632655152E-3</v>
      </c>
      <c r="F192" s="34">
        <f t="shared" ca="1" si="161"/>
        <v>-2.4510214673402198E-2</v>
      </c>
      <c r="G192" s="53">
        <f t="shared" ca="1" si="161"/>
        <v>-1.2771137009377487E-2</v>
      </c>
      <c r="H192" s="34">
        <f t="shared" ca="1" si="161"/>
        <v>1.5196203862568147E-2</v>
      </c>
      <c r="I192" s="34">
        <f t="shared" ca="1" si="161"/>
        <v>-3.9796586889555563E-2</v>
      </c>
      <c r="J192" s="63">
        <f t="shared" ca="1" si="161"/>
        <v>-4.7856692827496827E-2</v>
      </c>
      <c r="K192" s="34">
        <f t="shared" ca="1" si="128"/>
        <v>-1.9598466958558824E-2</v>
      </c>
      <c r="L192" s="34" t="str">
        <f t="shared" ca="1" si="160"/>
        <v xml:space="preserve"> </v>
      </c>
      <c r="M192" s="63" t="str">
        <f t="shared" ca="1" si="160"/>
        <v xml:space="preserve"> </v>
      </c>
      <c r="N192" s="34">
        <f t="shared" ca="1" si="160"/>
        <v>4.3012190734552647E-3</v>
      </c>
      <c r="O192" s="54">
        <f t="shared" ca="1" si="160"/>
        <v>-0.15464938716696242</v>
      </c>
      <c r="P192" s="53">
        <f t="shared" ca="1" si="160"/>
        <v>-5.3743831022201483E-2</v>
      </c>
      <c r="Q192" s="34">
        <f t="shared" ca="1" si="160"/>
        <v>-1.880791501162804E-2</v>
      </c>
      <c r="R192" s="34">
        <f t="shared" ca="1" si="160"/>
        <v>-2.0182087768628065E-2</v>
      </c>
      <c r="S192" s="34" t="str">
        <f t="shared" ca="1" si="160"/>
        <v xml:space="preserve"> </v>
      </c>
      <c r="T192" s="34">
        <f t="shared" ca="1" si="160"/>
        <v>2.8367422082942184E-4</v>
      </c>
      <c r="U192" s="34">
        <f t="shared" ca="1" si="160"/>
        <v>1.9015305507941171E-2</v>
      </c>
      <c r="V192" s="34" t="str">
        <f t="shared" ca="1" si="160"/>
        <v xml:space="preserve"> </v>
      </c>
      <c r="W192" s="34">
        <f t="shared" ca="1" si="160"/>
        <v>-1.9656591442058557E-2</v>
      </c>
      <c r="X192" s="34">
        <f t="shared" ca="1" si="160"/>
        <v>0.46400961051777245</v>
      </c>
      <c r="Y192" s="54">
        <f t="shared" ca="1" si="160"/>
        <v>1.8694421952301088E-3</v>
      </c>
    </row>
    <row r="193" spans="1:25" s="33" customFormat="1" x14ac:dyDescent="0.2">
      <c r="A193" s="20">
        <v>42643</v>
      </c>
      <c r="B193" s="62">
        <f t="shared" ca="1" si="161"/>
        <v>-4.9216265661921055E-3</v>
      </c>
      <c r="C193" s="62">
        <f t="shared" ca="1" si="161"/>
        <v>-9.1226160136778089E-3</v>
      </c>
      <c r="D193" s="34">
        <f t="shared" ca="1" si="161"/>
        <v>-1.1869113872563286E-2</v>
      </c>
      <c r="E193" s="34">
        <f t="shared" ca="1" si="161"/>
        <v>2.5556326178524102E-3</v>
      </c>
      <c r="F193" s="34">
        <f t="shared" ca="1" si="161"/>
        <v>-1.4103587569897158E-2</v>
      </c>
      <c r="G193" s="53">
        <f t="shared" ca="1" si="161"/>
        <v>-7.110276582063535E-3</v>
      </c>
      <c r="H193" s="34">
        <f t="shared" ca="1" si="161"/>
        <v>-1.9001407361184386E-3</v>
      </c>
      <c r="I193" s="34">
        <f t="shared" ca="1" si="161"/>
        <v>-5.1012719929699912E-2</v>
      </c>
      <c r="J193" s="63">
        <f t="shared" ca="1" si="161"/>
        <v>-6.4145104684311449E-2</v>
      </c>
      <c r="K193" s="34">
        <f t="shared" ca="1" si="128"/>
        <v>-1.8933532804748299E-2</v>
      </c>
      <c r="L193" s="34" t="str">
        <f t="shared" ca="1" si="160"/>
        <v xml:space="preserve"> </v>
      </c>
      <c r="M193" s="63" t="str">
        <f t="shared" ca="1" si="160"/>
        <v xml:space="preserve"> </v>
      </c>
      <c r="N193" s="34">
        <f t="shared" ca="1" si="160"/>
        <v>3.5601933796436391E-4</v>
      </c>
      <c r="O193" s="54">
        <f t="shared" ca="1" si="160"/>
        <v>-9.0049773262933841E-2</v>
      </c>
      <c r="P193" s="53">
        <f t="shared" ca="1" si="160"/>
        <v>-2.0505648004896293E-2</v>
      </c>
      <c r="Q193" s="34">
        <f t="shared" ca="1" si="160"/>
        <v>-1.6361620569827706E-2</v>
      </c>
      <c r="R193" s="34">
        <f t="shared" ca="1" si="160"/>
        <v>-1.398552455070956E-2</v>
      </c>
      <c r="S193" s="34" t="str">
        <f t="shared" ca="1" si="160"/>
        <v xml:space="preserve"> </v>
      </c>
      <c r="T193" s="34">
        <f t="shared" ca="1" si="160"/>
        <v>-1.1878976289724341E-2</v>
      </c>
      <c r="U193" s="34">
        <f t="shared" ca="1" si="160"/>
        <v>1.6203375933458108E-2</v>
      </c>
      <c r="V193" s="34" t="str">
        <f t="shared" ca="1" si="160"/>
        <v xml:space="preserve"> </v>
      </c>
      <c r="W193" s="34">
        <f t="shared" ca="1" si="160"/>
        <v>-2.0160084376565912E-2</v>
      </c>
      <c r="X193" s="34">
        <f t="shared" ca="1" si="160"/>
        <v>0.24913956471745835</v>
      </c>
      <c r="Y193" s="54">
        <f t="shared" ca="1" si="160"/>
        <v>-9.9127620994807764E-3</v>
      </c>
    </row>
    <row r="194" spans="1:25" s="33" customFormat="1" ht="10.8" thickBot="1" x14ac:dyDescent="0.25">
      <c r="A194" s="26">
        <v>42735</v>
      </c>
      <c r="B194" s="62">
        <f t="shared" ca="1" si="161"/>
        <v>-5.6540422277928659E-3</v>
      </c>
      <c r="C194" s="62">
        <f t="shared" ca="1" si="161"/>
        <v>-1.2796787685920186E-2</v>
      </c>
      <c r="D194" s="34">
        <f t="shared" ca="1" si="161"/>
        <v>-1.6421164248631936E-2</v>
      </c>
      <c r="E194" s="34">
        <f t="shared" ca="1" si="161"/>
        <v>2.4166549390935987E-3</v>
      </c>
      <c r="F194" s="34">
        <f t="shared" ca="1" si="161"/>
        <v>-1.6310092098496098E-2</v>
      </c>
      <c r="G194" s="53">
        <f t="shared" ca="1" si="161"/>
        <v>-1.1485775359537986E-2</v>
      </c>
      <c r="H194" s="34">
        <f t="shared" ca="1" si="161"/>
        <v>-1.6845638279058384E-2</v>
      </c>
      <c r="I194" s="34">
        <f t="shared" ca="1" si="161"/>
        <v>-4.1406938766909485E-2</v>
      </c>
      <c r="J194" s="63">
        <f t="shared" ca="1" si="161"/>
        <v>-4.653221249361561E-2</v>
      </c>
      <c r="K194" s="34">
        <f t="shared" ca="1" si="128"/>
        <v>-2.2921115206846809E-2</v>
      </c>
      <c r="L194" s="34" t="str">
        <f t="shared" ca="1" si="160"/>
        <v xml:space="preserve"> </v>
      </c>
      <c r="M194" s="63" t="str">
        <f t="shared" ca="1" si="160"/>
        <v xml:space="preserve"> </v>
      </c>
      <c r="N194" s="34">
        <f t="shared" ca="1" si="160"/>
        <v>-3.5655504708752561E-3</v>
      </c>
      <c r="O194" s="54">
        <f t="shared" ca="1" si="160"/>
        <v>-5.422901309149053E-2</v>
      </c>
      <c r="P194" s="53">
        <f t="shared" ca="1" si="160"/>
        <v>-5.3307131197867785E-2</v>
      </c>
      <c r="Q194" s="34">
        <f t="shared" ca="1" si="160"/>
        <v>-2.1481981323859367E-2</v>
      </c>
      <c r="R194" s="34">
        <f t="shared" ca="1" si="160"/>
        <v>-8.9280975148774422E-3</v>
      </c>
      <c r="S194" s="34" t="str">
        <f t="shared" ca="1" si="160"/>
        <v xml:space="preserve"> </v>
      </c>
      <c r="T194" s="34">
        <f t="shared" ca="1" si="160"/>
        <v>-1.9044114514563115E-2</v>
      </c>
      <c r="U194" s="34">
        <f t="shared" ca="1" si="160"/>
        <v>2.3043324471424542E-2</v>
      </c>
      <c r="V194" s="34" t="str">
        <f t="shared" ca="1" si="160"/>
        <v xml:space="preserve"> </v>
      </c>
      <c r="W194" s="34">
        <f t="shared" ca="1" si="160"/>
        <v>-2.264907407114658E-2</v>
      </c>
      <c r="X194" s="34">
        <f t="shared" ca="1" si="160"/>
        <v>-9.3499136463975896E-2</v>
      </c>
      <c r="Y194" s="54">
        <f t="shared" ca="1" si="160"/>
        <v>-2.0361767990602631E-2</v>
      </c>
    </row>
    <row r="195" spans="1:25" s="33" customFormat="1" x14ac:dyDescent="0.2">
      <c r="A195" s="14">
        <v>42825</v>
      </c>
      <c r="B195" s="66">
        <f t="shared" ref="B195:J195" ca="1" si="162">IF(IF(OR(B57="",B53=0),NA(),B57/B53-1)&gt;1.5,NA(),B57/B53-1)</f>
        <v>-5.4812158374333286E-3</v>
      </c>
      <c r="C195" s="66">
        <f t="shared" ca="1" si="162"/>
        <v>-4.2389741264196035E-3</v>
      </c>
      <c r="D195" s="58">
        <f t="shared" ca="1" si="162"/>
        <v>-6.6069444491771989E-3</v>
      </c>
      <c r="E195" s="58">
        <f t="shared" ca="1" si="162"/>
        <v>-5.6323301181882002E-5</v>
      </c>
      <c r="F195" s="58">
        <f t="shared" ca="1" si="162"/>
        <v>-1.6048651006611681E-2</v>
      </c>
      <c r="G195" s="59">
        <f t="shared" ca="1" si="162"/>
        <v>3.2306372680501738E-4</v>
      </c>
      <c r="H195" s="58">
        <f t="shared" ca="1" si="162"/>
        <v>-2.1019558236642588E-2</v>
      </c>
      <c r="I195" s="58">
        <f t="shared" ca="1" si="162"/>
        <v>-3.3885181982373558E-2</v>
      </c>
      <c r="J195" s="67">
        <f t="shared" ca="1" si="162"/>
        <v>-4.1026245920703253E-2</v>
      </c>
      <c r="K195" s="58">
        <f t="shared" ca="1" si="128"/>
        <v>-1.4285030437247936E-2</v>
      </c>
      <c r="L195" s="58" t="str">
        <f t="shared" ca="1" si="160"/>
        <v xml:space="preserve"> </v>
      </c>
      <c r="M195" s="67" t="str">
        <f t="shared" ca="1" si="160"/>
        <v xml:space="preserve"> </v>
      </c>
      <c r="N195" s="58">
        <f t="shared" ca="1" si="160"/>
        <v>1.8286818800767879E-3</v>
      </c>
      <c r="O195" s="60">
        <f t="shared" ca="1" si="160"/>
        <v>-3.4661298172745325E-2</v>
      </c>
      <c r="P195" s="59">
        <f t="shared" ca="1" si="160"/>
        <v>-5.6492507124533797E-2</v>
      </c>
      <c r="Q195" s="58">
        <f t="shared" ca="1" si="160"/>
        <v>-1.1027238353730873E-2</v>
      </c>
      <c r="R195" s="58">
        <f t="shared" ca="1" si="160"/>
        <v>-4.9059305634252537E-3</v>
      </c>
      <c r="S195" s="58" t="str">
        <f t="shared" ca="1" si="160"/>
        <v xml:space="preserve"> </v>
      </c>
      <c r="T195" s="58">
        <f t="shared" ca="1" si="160"/>
        <v>-2.830584754629939E-3</v>
      </c>
      <c r="U195" s="58">
        <f t="shared" ca="1" si="160"/>
        <v>2.1851711564029097E-2</v>
      </c>
      <c r="V195" s="58" t="str">
        <f t="shared" ca="1" si="160"/>
        <v xml:space="preserve"> </v>
      </c>
      <c r="W195" s="58">
        <f t="shared" ca="1" si="160"/>
        <v>-1.4276308191681464E-2</v>
      </c>
      <c r="X195" s="58">
        <f t="shared" ca="1" si="160"/>
        <v>0.27108540806140402</v>
      </c>
      <c r="Y195" s="60">
        <f t="shared" ca="1" si="160"/>
        <v>-8.1851323711984447E-3</v>
      </c>
    </row>
    <row r="196" spans="1:25" s="33" customFormat="1" x14ac:dyDescent="0.2">
      <c r="A196" s="20">
        <v>42916</v>
      </c>
      <c r="B196" s="62">
        <f t="shared" ref="B196:J196" ca="1" si="163">IF(IF(OR(B58="",B54=0),NA(),B58/B54-1)&gt;1.5,NA(),B58/B54-1)</f>
        <v>-9.2553202916323407E-4</v>
      </c>
      <c r="C196" s="62">
        <f t="shared" ca="1" si="163"/>
        <v>-4.0866957481684452E-3</v>
      </c>
      <c r="D196" s="34">
        <f t="shared" ca="1" si="163"/>
        <v>-6.3408680110234039E-3</v>
      </c>
      <c r="E196" s="34">
        <f t="shared" ca="1" si="163"/>
        <v>6.1394447345088921E-3</v>
      </c>
      <c r="F196" s="34">
        <f t="shared" ca="1" si="163"/>
        <v>-1.4106553370052399E-2</v>
      </c>
      <c r="G196" s="53">
        <f t="shared" ca="1" si="163"/>
        <v>2.3119970084402031E-3</v>
      </c>
      <c r="H196" s="34">
        <f t="shared" ca="1" si="163"/>
        <v>-3.8356220074424074E-2</v>
      </c>
      <c r="I196" s="34">
        <f t="shared" ca="1" si="163"/>
        <v>-3.7047123346155675E-2</v>
      </c>
      <c r="J196" s="63">
        <f t="shared" ca="1" si="163"/>
        <v>-4.4991382946596103E-2</v>
      </c>
      <c r="K196" s="34">
        <f t="shared" ca="1" si="128"/>
        <v>-2.5821978158621306E-2</v>
      </c>
      <c r="L196" s="34" t="str">
        <f t="shared" ref="L196:Y201" ca="1" si="164">IF(IF(OR(L58=" ",L54=0,L54 = " ")," ",L58/L54-1)&gt;1.5," ",L58/L54-1)</f>
        <v xml:space="preserve"> </v>
      </c>
      <c r="M196" s="63" t="str">
        <f t="shared" ca="1" si="164"/>
        <v xml:space="preserve"> </v>
      </c>
      <c r="N196" s="34">
        <f t="shared" ca="1" si="164"/>
        <v>-1.8540055802023225E-3</v>
      </c>
      <c r="O196" s="54">
        <f t="shared" ca="1" si="164"/>
        <v>-1.7173929550598044E-2</v>
      </c>
      <c r="P196" s="53">
        <f t="shared" ca="1" si="164"/>
        <v>-0.11479528421454477</v>
      </c>
      <c r="Q196" s="34">
        <f t="shared" ca="1" si="164"/>
        <v>-9.0326842673508212E-3</v>
      </c>
      <c r="R196" s="34">
        <f t="shared" ca="1" si="164"/>
        <v>-3.090333258154554E-3</v>
      </c>
      <c r="S196" s="34" t="str">
        <f t="shared" ca="1" si="164"/>
        <v xml:space="preserve"> </v>
      </c>
      <c r="T196" s="34">
        <f t="shared" ca="1" si="164"/>
        <v>-2.1570154332782421E-2</v>
      </c>
      <c r="U196" s="34">
        <f t="shared" ca="1" si="164"/>
        <v>2.0393614644615532E-2</v>
      </c>
      <c r="V196" s="34" t="str">
        <f t="shared" ca="1" si="164"/>
        <v xml:space="preserve"> </v>
      </c>
      <c r="W196" s="34">
        <f t="shared" ca="1" si="164"/>
        <v>-2.5323260681576865E-2</v>
      </c>
      <c r="X196" s="34">
        <f t="shared" ca="1" si="164"/>
        <v>-0.15655859588527232</v>
      </c>
      <c r="Y196" s="54">
        <f t="shared" ca="1" si="164"/>
        <v>-4.4103547424318768E-2</v>
      </c>
    </row>
    <row r="197" spans="1:25" s="33" customFormat="1" x14ac:dyDescent="0.2">
      <c r="A197" s="20">
        <v>43008</v>
      </c>
      <c r="B197" s="62">
        <f t="shared" ref="B197:J197" ca="1" si="165">IF(IF(OR(B59="",B55=0),NA(),B59/B55-1)&gt;1.5,NA(),B59/B55-1)</f>
        <v>-5.8724491609545293E-3</v>
      </c>
      <c r="C197" s="62">
        <f t="shared" ca="1" si="165"/>
        <v>-1.1157878438708857E-2</v>
      </c>
      <c r="D197" s="34">
        <f t="shared" ca="1" si="165"/>
        <v>-1.3099144506975802E-2</v>
      </c>
      <c r="E197" s="34">
        <f t="shared" ca="1" si="165"/>
        <v>-1.4673388672759025E-4</v>
      </c>
      <c r="F197" s="34">
        <f t="shared" ca="1" si="165"/>
        <v>-2.7077601109793292E-2</v>
      </c>
      <c r="G197" s="53">
        <f t="shared" ca="1" si="165"/>
        <v>-6.54364186698142E-3</v>
      </c>
      <c r="H197" s="34">
        <f t="shared" ca="1" si="165"/>
        <v>-3.2870570482551487E-2</v>
      </c>
      <c r="I197" s="34">
        <f t="shared" ca="1" si="165"/>
        <v>-4.1764832922215334E-2</v>
      </c>
      <c r="J197" s="63">
        <f t="shared" ca="1" si="165"/>
        <v>-4.0871381577614274E-2</v>
      </c>
      <c r="K197" s="34">
        <f t="shared" ca="1" si="128"/>
        <v>-2.8362507411927806E-2</v>
      </c>
      <c r="L197" s="34" t="str">
        <f t="shared" ca="1" si="164"/>
        <v xml:space="preserve"> </v>
      </c>
      <c r="M197" s="63" t="str">
        <f t="shared" ca="1" si="164"/>
        <v xml:space="preserve"> </v>
      </c>
      <c r="N197" s="34">
        <f t="shared" ca="1" si="164"/>
        <v>-3.8482938697611546E-3</v>
      </c>
      <c r="O197" s="54">
        <f t="shared" ca="1" si="164"/>
        <v>-7.4452848007545924E-2</v>
      </c>
      <c r="P197" s="53">
        <f t="shared" ca="1" si="164"/>
        <v>-0.11945598551959269</v>
      </c>
      <c r="Q197" s="34">
        <f t="shared" ca="1" si="164"/>
        <v>-1.7809489464814532E-2</v>
      </c>
      <c r="R197" s="34">
        <f t="shared" ca="1" si="164"/>
        <v>-3.0175070769915546E-3</v>
      </c>
      <c r="S197" s="34" t="str">
        <f t="shared" ca="1" si="164"/>
        <v xml:space="preserve"> </v>
      </c>
      <c r="T197" s="34">
        <f t="shared" ca="1" si="164"/>
        <v>-1.6328953123213252E-2</v>
      </c>
      <c r="U197" s="34">
        <f t="shared" ca="1" si="164"/>
        <v>2.6109467547575038E-2</v>
      </c>
      <c r="V197" s="34" t="str">
        <f t="shared" ca="1" si="164"/>
        <v xml:space="preserve"> </v>
      </c>
      <c r="W197" s="34">
        <f t="shared" ca="1" si="164"/>
        <v>-2.892098554864464E-2</v>
      </c>
      <c r="X197" s="34">
        <f t="shared" ca="1" si="164"/>
        <v>-3.3885741107277156E-2</v>
      </c>
      <c r="Y197" s="54">
        <f t="shared" ca="1" si="164"/>
        <v>-2.7665314370301508E-2</v>
      </c>
    </row>
    <row r="198" spans="1:25" s="33" customFormat="1" ht="10.8" thickBot="1" x14ac:dyDescent="0.25">
      <c r="A198" s="26">
        <v>43100</v>
      </c>
      <c r="B198" s="62">
        <f t="shared" ref="B198:J198" ca="1" si="166">IF(IF(OR(B60="",B56=0),NA(),B60/B56-1)&gt;1.5,NA(),B60/B56-1)</f>
        <v>-4.9575391556200277E-3</v>
      </c>
      <c r="C198" s="62">
        <f t="shared" ca="1" si="166"/>
        <v>-1.0151079319451584E-2</v>
      </c>
      <c r="D198" s="34">
        <f t="shared" ca="1" si="166"/>
        <v>-1.308297154546112E-2</v>
      </c>
      <c r="E198" s="34">
        <f t="shared" ca="1" si="166"/>
        <v>6.5484695577424645E-3</v>
      </c>
      <c r="F198" s="34">
        <f t="shared" ca="1" si="166"/>
        <v>-1.0015431481460335E-2</v>
      </c>
      <c r="G198" s="53">
        <f t="shared" ca="1" si="166"/>
        <v>-5.0171141810985143E-3</v>
      </c>
      <c r="H198" s="34">
        <f t="shared" ca="1" si="166"/>
        <v>-1.3352615059776252E-2</v>
      </c>
      <c r="I198" s="34">
        <f t="shared" ca="1" si="166"/>
        <v>-4.1811685060975878E-2</v>
      </c>
      <c r="J198" s="63">
        <f t="shared" ca="1" si="166"/>
        <v>-3.953198872228092E-2</v>
      </c>
      <c r="K198" s="34">
        <f t="shared" ca="1" si="128"/>
        <v>-4.933804169819811E-3</v>
      </c>
      <c r="L198" s="34" t="str">
        <f t="shared" ca="1" si="164"/>
        <v xml:space="preserve"> </v>
      </c>
      <c r="M198" s="63" t="str">
        <f t="shared" ca="1" si="164"/>
        <v xml:space="preserve"> </v>
      </c>
      <c r="N198" s="34">
        <f t="shared" ca="1" si="164"/>
        <v>8.7024203120718013E-3</v>
      </c>
      <c r="O198" s="54">
        <f t="shared" ca="1" si="164"/>
        <v>-3.1360201879452321E-3</v>
      </c>
      <c r="P198" s="53">
        <f t="shared" ca="1" si="164"/>
        <v>-9.0793837244889986E-2</v>
      </c>
      <c r="Q198" s="34">
        <f t="shared" ca="1" si="164"/>
        <v>-1.2068029650306844E-2</v>
      </c>
      <c r="R198" s="34">
        <f t="shared" ca="1" si="164"/>
        <v>6.943259974414584E-4</v>
      </c>
      <c r="S198" s="34" t="str">
        <f t="shared" ca="1" si="164"/>
        <v xml:space="preserve"> </v>
      </c>
      <c r="T198" s="34">
        <f ca="1">IF(IF(OR(T60=" ",T56=0,T56 = " ")," ",T60/T56-1)&gt;1.5," ",T60/T56-1)</f>
        <v>-1.1828816244442542E-2</v>
      </c>
      <c r="U198" s="34">
        <f t="shared" ca="1" si="164"/>
        <v>1.8394754178715944E-2</v>
      </c>
      <c r="V198" s="34" t="str">
        <f t="shared" ca="1" si="164"/>
        <v xml:space="preserve"> </v>
      </c>
      <c r="W198" s="34">
        <f t="shared" ca="1" si="164"/>
        <v>-4.3185991421736958E-3</v>
      </c>
      <c r="X198" s="34">
        <f t="shared" ca="1" si="164"/>
        <v>0.38608532576920096</v>
      </c>
      <c r="Y198" s="54">
        <f t="shared" ca="1" si="164"/>
        <v>-2.1397622917679993E-2</v>
      </c>
    </row>
    <row r="199" spans="1:25" s="33" customFormat="1" x14ac:dyDescent="0.2">
      <c r="A199" s="14">
        <v>43190</v>
      </c>
      <c r="B199" s="66">
        <f ca="1">IF(IF(OR(B61="",B57=0),NA(),B61/B57-1)&gt;1.5,NA(),B61/B57-1)</f>
        <v>-4.1525301183656937E-3</v>
      </c>
      <c r="C199" s="66">
        <f t="shared" ref="C199:J201" ca="1" si="167">IF(IF(OR(C61="",C57=0),NA(),C61/C57-1)&gt;1.5,NA(),C61/C57-1)</f>
        <v>-1.2858897839973293E-2</v>
      </c>
      <c r="D199" s="58">
        <f t="shared" ca="1" si="167"/>
        <v>-1.528487242426857E-2</v>
      </c>
      <c r="E199" s="58">
        <f t="shared" ca="1" si="167"/>
        <v>4.2555124385366128E-3</v>
      </c>
      <c r="F199" s="58">
        <f t="shared" ca="1" si="167"/>
        <v>-1.4894259769026363E-2</v>
      </c>
      <c r="G199" s="59">
        <f t="shared" ca="1" si="167"/>
        <v>-1.0169193113433561E-2</v>
      </c>
      <c r="H199" s="58">
        <f t="shared" ca="1" si="167"/>
        <v>-1.9609189442127639E-2</v>
      </c>
      <c r="I199" s="58">
        <f t="shared" ca="1" si="167"/>
        <v>-5.0522075532735689E-2</v>
      </c>
      <c r="J199" s="67">
        <f t="shared" ca="1" si="167"/>
        <v>-4.5388418960325305E-2</v>
      </c>
      <c r="K199" s="58">
        <f t="shared" ca="1" si="128"/>
        <v>-2.0791956913273846E-2</v>
      </c>
      <c r="L199" s="58" t="str">
        <f t="shared" ca="1" si="164"/>
        <v xml:space="preserve"> </v>
      </c>
      <c r="M199" s="67" t="str">
        <f t="shared" ca="1" si="164"/>
        <v xml:space="preserve"> </v>
      </c>
      <c r="N199" s="58">
        <f t="shared" ca="1" si="164"/>
        <v>3.4600353928839755E-3</v>
      </c>
      <c r="O199" s="60">
        <f t="shared" ca="1" si="164"/>
        <v>-0.10159751755800228</v>
      </c>
      <c r="P199" s="59">
        <f t="shared" ca="1" si="164"/>
        <v>-0.17929676536067718</v>
      </c>
      <c r="Q199" s="58">
        <f t="shared" ca="1" si="164"/>
        <v>-6.2121589595053317E-3</v>
      </c>
      <c r="R199" s="58">
        <f t="shared" ca="1" si="164"/>
        <v>-1.579312340229011E-3</v>
      </c>
      <c r="S199" s="58" t="str">
        <f t="shared" ca="1" si="164"/>
        <v xml:space="preserve"> </v>
      </c>
      <c r="T199" s="58">
        <f ca="1">IF(IF(OR(T61=" ",T57=0,T57 = " ")," ",T61/T57-1)&gt;1.5," ",T61/T57-1)</f>
        <v>-4.1189143728016298E-2</v>
      </c>
      <c r="U199" s="58">
        <f t="shared" ca="1" si="164"/>
        <v>9.503896451075633E-3</v>
      </c>
      <c r="V199" s="58" t="str">
        <f t="shared" ca="1" si="164"/>
        <v xml:space="preserve"> </v>
      </c>
      <c r="W199" s="58">
        <f t="shared" ca="1" si="164"/>
        <v>-2.0975835838795365E-2</v>
      </c>
      <c r="X199" s="58">
        <f t="shared" ca="1" si="164"/>
        <v>-3.0912326873542506E-2</v>
      </c>
      <c r="Y199" s="60">
        <f t="shared" ca="1" si="164"/>
        <v>-3.7992423970032996E-2</v>
      </c>
    </row>
    <row r="200" spans="1:25" s="33" customFormat="1" x14ac:dyDescent="0.2">
      <c r="A200" s="20">
        <v>43281</v>
      </c>
      <c r="B200" s="62">
        <f ca="1">IF(IF(OR(B62="",B58=0),NA(),B62/B58-1)&gt;1.5,NA(),B62/B58-1)</f>
        <v>-7.4804753970258986E-3</v>
      </c>
      <c r="C200" s="62">
        <f t="shared" ca="1" si="167"/>
        <v>-1.6023776971515691E-2</v>
      </c>
      <c r="D200" s="34">
        <f t="shared" ca="1" si="167"/>
        <v>-1.7297867722869564E-2</v>
      </c>
      <c r="E200" s="34">
        <f t="shared" ca="1" si="167"/>
        <v>7.5437113851659632E-3</v>
      </c>
      <c r="F200" s="34">
        <f t="shared" ca="1" si="167"/>
        <v>-1.6332414051966282E-2</v>
      </c>
      <c r="G200" s="53">
        <f t="shared" ca="1" si="167"/>
        <v>-1.3553869532312413E-2</v>
      </c>
      <c r="H200" s="34">
        <f t="shared" ca="1" si="167"/>
        <v>5.708185147288436E-4</v>
      </c>
      <c r="I200" s="34">
        <f t="shared" ca="1" si="167"/>
        <v>-5.6049999571796683E-2</v>
      </c>
      <c r="J200" s="63">
        <f t="shared" ca="1" si="167"/>
        <v>-4.5229218341824251E-2</v>
      </c>
      <c r="K200" s="34">
        <f t="shared" ref="K200:K201" ca="1" si="168">IF(IF(OR(K62=" ",K58=0,K58 = " ")," ",K62/K58-1)&gt;1.5," ",K62/K58-1)</f>
        <v>-1.2309608088030166E-2</v>
      </c>
      <c r="L200" s="34" t="str">
        <f t="shared" ca="1" si="164"/>
        <v xml:space="preserve"> </v>
      </c>
      <c r="M200" s="63" t="str">
        <f t="shared" ca="1" si="164"/>
        <v xml:space="preserve"> </v>
      </c>
      <c r="N200" s="34">
        <f t="shared" ca="1" si="164"/>
        <v>4.8347109096686935E-3</v>
      </c>
      <c r="O200" s="54">
        <f t="shared" ca="1" si="164"/>
        <v>-0.12500377623015635</v>
      </c>
      <c r="P200" s="53">
        <f t="shared" ca="1" si="164"/>
        <v>-0.14241692076142221</v>
      </c>
      <c r="Q200" s="34">
        <f t="shared" ca="1" si="164"/>
        <v>-1.3467109307285896E-2</v>
      </c>
      <c r="R200" s="34">
        <f t="shared" ca="1" si="164"/>
        <v>1.4451066176945915E-3</v>
      </c>
      <c r="S200" s="34" t="str">
        <f t="shared" ca="1" si="164"/>
        <v xml:space="preserve"> </v>
      </c>
      <c r="T200" s="34">
        <f ca="1">IF(IF(OR(T62=" ",T58=0,T58 = " ")," ",T62/T58-1)&gt;1.5," ",T62/T58-1)</f>
        <v>-2.6674902396045863E-2</v>
      </c>
      <c r="U200" s="34">
        <f t="shared" ca="1" si="164"/>
        <v>1.021632298423647E-2</v>
      </c>
      <c r="V200" s="34" t="str">
        <f t="shared" ca="1" si="164"/>
        <v xml:space="preserve"> </v>
      </c>
      <c r="W200" s="34">
        <f t="shared" ca="1" si="164"/>
        <v>-1.1979286953622048E-2</v>
      </c>
      <c r="X200" s="34">
        <f t="shared" ca="1" si="164"/>
        <v>6.3042597235737352E-2</v>
      </c>
      <c r="Y200" s="54">
        <f t="shared" ca="1" si="164"/>
        <v>-2.0261407222545991E-2</v>
      </c>
    </row>
    <row r="201" spans="1:25" s="159" customFormat="1" x14ac:dyDescent="0.2">
      <c r="A201" s="20">
        <v>43373</v>
      </c>
      <c r="B201" s="62">
        <f ca="1">IF(IF(OR(B63="",B59=0),NA(),B63/B59-1)&gt;1.5,NA(),B63/B59-1)</f>
        <v>-1.3373065864798916E-2</v>
      </c>
      <c r="C201" s="62">
        <f t="shared" ca="1" si="167"/>
        <v>-1.5908777312480415E-2</v>
      </c>
      <c r="D201" s="34">
        <f t="shared" ca="1" si="167"/>
        <v>-1.6997660378010426E-2</v>
      </c>
      <c r="E201" s="34">
        <f t="shared" ca="1" si="167"/>
        <v>4.4261151853342007E-4</v>
      </c>
      <c r="F201" s="34">
        <f t="shared" ca="1" si="167"/>
        <v>-1.1211869506192906E-2</v>
      </c>
      <c r="G201" s="53">
        <f t="shared" ca="1" si="167"/>
        <v>-1.0340419047064398E-2</v>
      </c>
      <c r="H201" s="34">
        <f t="shared" ca="1" si="167"/>
        <v>8.638322496147266E-3</v>
      </c>
      <c r="I201" s="34">
        <f t="shared" ca="1" si="167"/>
        <v>-5.16849792312295E-2</v>
      </c>
      <c r="J201" s="63">
        <f t="shared" ca="1" si="167"/>
        <v>-4.1072866736174385E-2</v>
      </c>
      <c r="K201" s="34">
        <f t="shared" ca="1" si="168"/>
        <v>-3.7373558205904267E-3</v>
      </c>
      <c r="L201" s="34" t="str">
        <f t="shared" ca="1" si="164"/>
        <v xml:space="preserve"> </v>
      </c>
      <c r="M201" s="63" t="str">
        <f t="shared" ca="1" si="164"/>
        <v xml:space="preserve"> </v>
      </c>
      <c r="N201" s="34">
        <f t="shared" ca="1" si="164"/>
        <v>5.0704606776770245E-3</v>
      </c>
      <c r="O201" s="54">
        <f t="shared" ca="1" si="164"/>
        <v>-0.18187579960633526</v>
      </c>
      <c r="P201" s="53">
        <f t="shared" ca="1" si="164"/>
        <v>-0.13400236133275056</v>
      </c>
      <c r="Q201" s="34">
        <f t="shared" ca="1" si="164"/>
        <v>-7.7978431465719478E-3</v>
      </c>
      <c r="R201" s="34">
        <f t="shared" ca="1" si="164"/>
        <v>3.9700516649527895E-3</v>
      </c>
      <c r="S201" s="34" t="str">
        <f t="shared" ca="1" si="164"/>
        <v xml:space="preserve"> </v>
      </c>
      <c r="T201" s="34">
        <f ca="1">IF(IF(OR(T63=" ",T59=0,T59 = " ")," ",T63/T59-1)&gt;1.5," ",T63/T59-1)</f>
        <v>-2.4904172612571274E-2</v>
      </c>
      <c r="U201" s="34">
        <f t="shared" ca="1" si="164"/>
        <v>1.2737036631750742E-2</v>
      </c>
      <c r="V201" s="34" t="str">
        <f t="shared" ca="1" si="164"/>
        <v xml:space="preserve"> </v>
      </c>
      <c r="W201" s="34">
        <f t="shared" ca="1" si="164"/>
        <v>-2.6065846960665606E-3</v>
      </c>
      <c r="X201" s="34">
        <f t="shared" ca="1" si="164"/>
        <v>0.1374618908483245</v>
      </c>
      <c r="Y201" s="54">
        <f t="shared" ca="1" si="164"/>
        <v>-3.0143195973823422E-2</v>
      </c>
    </row>
    <row r="202" spans="1:25" s="33" customFormat="1" ht="10.8" thickBot="1" x14ac:dyDescent="0.25">
      <c r="A202" s="20">
        <v>43465</v>
      </c>
      <c r="B202" s="62">
        <f t="shared" ref="B202:R202" ca="1" si="169">IF(IF(OR(B64="",B60=0),NA(),B64/B60-1)&gt;1.5,NA(),B64/B60-1)</f>
        <v>-8.2276550458075803E-3</v>
      </c>
      <c r="C202" s="62">
        <f t="shared" ca="1" si="169"/>
        <v>-4.377872738668187E-3</v>
      </c>
      <c r="D202" s="34">
        <f t="shared" ca="1" si="169"/>
        <v>-4.0455718643608307E-3</v>
      </c>
      <c r="E202" s="34">
        <f t="shared" ca="1" si="169"/>
        <v>1.7046481016604886E-3</v>
      </c>
      <c r="F202" s="34">
        <f t="shared" ca="1" si="169"/>
        <v>-1.163225827074732E-2</v>
      </c>
      <c r="G202" s="53">
        <f t="shared" ca="1" si="169"/>
        <v>2.261091043137764E-3</v>
      </c>
      <c r="H202" s="34">
        <f t="shared" ca="1" si="169"/>
        <v>-5.7728384505193464E-3</v>
      </c>
      <c r="I202" s="34">
        <f t="shared" ca="1" si="169"/>
        <v>-4.4451298321961041E-2</v>
      </c>
      <c r="J202" s="63">
        <f t="shared" ca="1" si="169"/>
        <v>-3.3314501399081653E-2</v>
      </c>
      <c r="K202" s="34">
        <f t="shared" ca="1" si="169"/>
        <v>-8.9803900444820339E-3</v>
      </c>
      <c r="L202" s="34" t="e">
        <f t="shared" ca="1" si="169"/>
        <v>#VALUE!</v>
      </c>
      <c r="M202" s="63" t="e">
        <f t="shared" ca="1" si="169"/>
        <v>#VALUE!</v>
      </c>
      <c r="N202" s="34">
        <f t="shared" ca="1" si="169"/>
        <v>3.2790482562272683E-3</v>
      </c>
      <c r="O202" s="54">
        <f t="shared" ca="1" si="169"/>
        <v>-0.12494039558129888</v>
      </c>
      <c r="P202" s="53">
        <f t="shared" ca="1" si="169"/>
        <v>-0.23743610362574996</v>
      </c>
      <c r="Q202" s="34">
        <f t="shared" ca="1" si="169"/>
        <v>1.6970738331447688E-3</v>
      </c>
      <c r="R202" s="34">
        <f t="shared" ca="1" si="169"/>
        <v>3.1113750163735965E-3</v>
      </c>
      <c r="S202" s="34" t="e">
        <f t="shared" ref="S202" ca="1" si="170">IF(IF(OR(S64="",S60=0),NA(),S64/S60-1)&gt;1.5,NA(),S64/S60-1)</f>
        <v>#VALUE!</v>
      </c>
      <c r="T202" s="34">
        <f t="shared" ref="T202" ca="1" si="171">IF(IF(OR(T64="",T60=0),NA(),T64/T60-1)&gt;1.5,NA(),9/T60-1)</f>
        <v>-0.79723015811943632</v>
      </c>
      <c r="U202" s="34">
        <f t="shared" ref="U202:Y202" ca="1" si="172">IF(IF(OR(U64="",U60=0),NA(),U64/U60-1)&gt;1.5,NA(),U64/U60-1)</f>
        <v>2.9297170014544793E-2</v>
      </c>
      <c r="V202" s="34" t="e">
        <f t="shared" ca="1" si="172"/>
        <v>#VALUE!</v>
      </c>
      <c r="W202" s="34">
        <f t="shared" ca="1" si="172"/>
        <v>-8.3570909831953699E-3</v>
      </c>
      <c r="X202" s="34">
        <f t="shared" ca="1" si="172"/>
        <v>3.7716412515422792E-3</v>
      </c>
      <c r="Y202" s="54">
        <f t="shared" ca="1" si="172"/>
        <v>-3.8644001319567245E-2</v>
      </c>
    </row>
    <row r="203" spans="1:25" s="33" customFormat="1" x14ac:dyDescent="0.2">
      <c r="A203" s="14">
        <v>43555</v>
      </c>
      <c r="B203" s="66">
        <f ca="1">IF(IF(OR(B65="",B61=0),NA(),B65/B61-1)&gt;1.5,NA(),B65/B61-1)</f>
        <v>-1.1149945916337223E-2</v>
      </c>
      <c r="C203" s="66">
        <f t="shared" ref="C203:J204" ca="1" si="173">IF(IF(OR(C65="",C61=0),NA(),C65/C61-1)&gt;1.5,NA(),C65/C61-1)</f>
        <v>-1.0248605613586315E-2</v>
      </c>
      <c r="D203" s="58">
        <f t="shared" ca="1" si="173"/>
        <v>-1.067695176831529E-2</v>
      </c>
      <c r="E203" s="58">
        <f t="shared" ca="1" si="173"/>
        <v>7.9919688226071095E-3</v>
      </c>
      <c r="F203" s="58">
        <f t="shared" ca="1" si="173"/>
        <v>-6.4716067168080205E-3</v>
      </c>
      <c r="G203" s="59">
        <f t="shared" ca="1" si="173"/>
        <v>-1.0582375603031213E-2</v>
      </c>
      <c r="H203" s="58">
        <f t="shared" ca="1" si="173"/>
        <v>-3.8335186632331153E-3</v>
      </c>
      <c r="I203" s="58">
        <f t="shared" ca="1" si="173"/>
        <v>-2.4344424550745813E-2</v>
      </c>
      <c r="J203" s="67">
        <f t="shared" ca="1" si="173"/>
        <v>-2.3905931482442022E-2</v>
      </c>
      <c r="K203" s="58">
        <f t="shared" ref="K203:S205" ca="1" si="174">IF(IF(OR(K65=" ",K61=0,K61 = " ")," ",K65/K61-1)&gt;1.5," ",K65/K61-1)</f>
        <v>-7.327697318977866E-3</v>
      </c>
      <c r="L203" s="58" t="str">
        <f t="shared" ca="1" si="174"/>
        <v xml:space="preserve"> </v>
      </c>
      <c r="M203" s="67" t="str">
        <f t="shared" ca="1" si="174"/>
        <v xml:space="preserve"> </v>
      </c>
      <c r="N203" s="58">
        <f t="shared" ca="1" si="174"/>
        <v>2.5746488143010282E-3</v>
      </c>
      <c r="O203" s="60">
        <f t="shared" ca="1" si="174"/>
        <v>1.6206787723274996E-2</v>
      </c>
      <c r="P203" s="59">
        <f t="shared" ca="1" si="174"/>
        <v>0.15873667547329284</v>
      </c>
      <c r="Q203" s="58">
        <f t="shared" ca="1" si="174"/>
        <v>-1.8195900475429627E-2</v>
      </c>
      <c r="R203" s="58">
        <f t="shared" ca="1" si="174"/>
        <v>1.180315303489432E-2</v>
      </c>
      <c r="S203" s="58" t="str">
        <f t="shared" ca="1" si="174"/>
        <v xml:space="preserve"> </v>
      </c>
      <c r="T203" s="58">
        <f ca="1">IF(IF(OR(T65=" ",T61=0,T61 = " ")," ",T65/T61-1)&gt;1.5," ",T65/T61-1)</f>
        <v>-1.8463039487012445E-2</v>
      </c>
      <c r="U203" s="58">
        <f t="shared" ref="U203:Y204" ca="1" si="175">IF(IF(OR(U65=" ",U61=0,U61 = " ")," ",U65/U61-1)&gt;1.5," ",U65/U61-1)</f>
        <v>5.2132708716370546E-2</v>
      </c>
      <c r="V203" s="58" t="str">
        <f t="shared" ca="1" si="175"/>
        <v xml:space="preserve"> </v>
      </c>
      <c r="W203" s="58">
        <f t="shared" ca="1" si="175"/>
        <v>-8.0995631234497267E-3</v>
      </c>
      <c r="X203" s="58">
        <f t="shared" ca="1" si="175"/>
        <v>-7.8877435156391118E-2</v>
      </c>
      <c r="Y203" s="60">
        <f t="shared" ca="1" si="175"/>
        <v>-1.8419126958235221E-2</v>
      </c>
    </row>
    <row r="204" spans="1:25" s="33" customFormat="1" x14ac:dyDescent="0.2">
      <c r="A204" s="20">
        <v>43646</v>
      </c>
      <c r="B204" s="62">
        <f ca="1">IF(IF(OR(B66="",B62=0),NA(),B66/B62-1)&gt;1.5,NA(),B66/B62-1)</f>
        <v>-7.0629107244004619E-3</v>
      </c>
      <c r="C204" s="62">
        <f t="shared" ca="1" si="173"/>
        <v>-5.9714734667479785E-3</v>
      </c>
      <c r="D204" s="34">
        <f t="shared" ca="1" si="173"/>
        <v>-6.9945475332144902E-3</v>
      </c>
      <c r="E204" s="34">
        <f t="shared" ca="1" si="173"/>
        <v>6.223347823372416E-3</v>
      </c>
      <c r="F204" s="34">
        <f t="shared" ca="1" si="173"/>
        <v>-6.111164364773547E-3</v>
      </c>
      <c r="G204" s="53">
        <f t="shared" ca="1" si="173"/>
        <v>-4.5027352772232243E-3</v>
      </c>
      <c r="H204" s="34">
        <f t="shared" ca="1" si="173"/>
        <v>-1.6016935284170919E-2</v>
      </c>
      <c r="I204" s="34">
        <f t="shared" ca="1" si="173"/>
        <v>-2.838607318898867E-2</v>
      </c>
      <c r="J204" s="63">
        <f t="shared" ca="1" si="173"/>
        <v>-2.602512370907839E-2</v>
      </c>
      <c r="K204" s="34">
        <f t="shared" ca="1" si="174"/>
        <v>-2.9267998605058132E-3</v>
      </c>
      <c r="L204" s="34" t="str">
        <f t="shared" ca="1" si="174"/>
        <v xml:space="preserve"> </v>
      </c>
      <c r="M204" s="63" t="str">
        <f t="shared" ca="1" si="174"/>
        <v xml:space="preserve"> </v>
      </c>
      <c r="N204" s="34">
        <f t="shared" ca="1" si="174"/>
        <v>1.3225228787506538E-2</v>
      </c>
      <c r="O204" s="54">
        <f t="shared" ca="1" si="174"/>
        <v>1.2100978618354574E-3</v>
      </c>
      <c r="P204" s="53">
        <f t="shared" ca="1" si="174"/>
        <v>8.2759380786301184E-2</v>
      </c>
      <c r="Q204" s="34">
        <f t="shared" ca="1" si="174"/>
        <v>-3.669205062943548E-3</v>
      </c>
      <c r="R204" s="34">
        <f t="shared" ca="1" si="174"/>
        <v>1.1282613631089289E-2</v>
      </c>
      <c r="S204" s="34" t="str">
        <f t="shared" ca="1" si="174"/>
        <v xml:space="preserve"> </v>
      </c>
      <c r="T204" s="34">
        <f ca="1">IF(IF(OR(T66=" ",T62=0,T62 = " ")," ",T66/T62-1)&gt;1.5," ",T66/T62-1)</f>
        <v>-2.1221947397342955E-2</v>
      </c>
      <c r="U204" s="34">
        <f t="shared" ca="1" si="175"/>
        <v>6.0683055198491598E-2</v>
      </c>
      <c r="V204" s="34" t="str">
        <f t="shared" ca="1" si="175"/>
        <v xml:space="preserve"> </v>
      </c>
      <c r="W204" s="34">
        <f t="shared" ca="1" si="175"/>
        <v>-1.7518027650950119E-3</v>
      </c>
      <c r="X204" s="34">
        <f t="shared" ca="1" si="175"/>
        <v>-7.1433708965417342E-2</v>
      </c>
      <c r="Y204" s="54">
        <f t="shared" ca="1" si="175"/>
        <v>-2.8117194795808764E-2</v>
      </c>
    </row>
    <row r="205" spans="1:25" s="33" customFormat="1" x14ac:dyDescent="0.2">
      <c r="A205" s="20">
        <v>43738</v>
      </c>
      <c r="B205" s="62">
        <f ca="1">IF(IF(OR(B67="",B63=0),NA(),B67/B63-1)&gt;1.5,NA(),B67/B63-1)</f>
        <v>-3.3744030344267095E-3</v>
      </c>
      <c r="C205" s="62">
        <f t="shared" ref="C205:J205" ca="1" si="176">IF(IF(OR(C67="",C63=0),NA(),C67/C63-1)&gt;1.5,NA(),C67/C63-1)</f>
        <v>-8.2761689793028337E-3</v>
      </c>
      <c r="D205" s="34">
        <f t="shared" ca="1" si="176"/>
        <v>-1.0445509615126136E-2</v>
      </c>
      <c r="E205" s="34">
        <f t="shared" ca="1" si="176"/>
        <v>1.0567209751060735E-2</v>
      </c>
      <c r="F205" s="34">
        <f t="shared" ca="1" si="176"/>
        <v>9.5548197726225137E-3</v>
      </c>
      <c r="G205" s="53">
        <f t="shared" ca="1" si="176"/>
        <v>-5.9404904876995124E-3</v>
      </c>
      <c r="H205" s="34">
        <f t="shared" ca="1" si="176"/>
        <v>-2.117163020850521E-4</v>
      </c>
      <c r="I205" s="34">
        <f t="shared" ca="1" si="176"/>
        <v>-3.7317664889655267E-2</v>
      </c>
      <c r="J205" s="63">
        <f t="shared" ca="1" si="176"/>
        <v>-3.6588708326668606E-2</v>
      </c>
      <c r="K205" s="34">
        <f t="shared" ca="1" si="174"/>
        <v>7.960917102648013E-3</v>
      </c>
      <c r="L205" s="34" t="str">
        <f t="shared" ca="1" si="174"/>
        <v xml:space="preserve"> </v>
      </c>
      <c r="M205" s="63" t="str">
        <f t="shared" ca="1" si="174"/>
        <v xml:space="preserve"> </v>
      </c>
      <c r="N205" s="34">
        <f t="shared" ca="1" si="174"/>
        <v>1.0956121644633887E-2</v>
      </c>
      <c r="O205" s="54">
        <f t="shared" ca="1" si="174"/>
        <v>-0.19040512020137057</v>
      </c>
      <c r="P205" s="53">
        <f t="shared" ca="1" si="174"/>
        <v>0.10199539116369483</v>
      </c>
      <c r="Q205" s="34">
        <f t="shared" ca="1" si="174"/>
        <v>-6.1914877849511551E-3</v>
      </c>
      <c r="R205" s="34">
        <f t="shared" ca="1" si="174"/>
        <v>1.1654780148916632E-2</v>
      </c>
      <c r="S205" s="34" t="str">
        <f t="shared" ca="1" si="174"/>
        <v xml:space="preserve"> </v>
      </c>
      <c r="T205" s="34">
        <f ca="1">IF(IF(OR(T67=" ",T63=0,T63 = " ")," ",T67/T63-1)&gt;1.5," ",T67/T63-1)</f>
        <v>-1.8311862196784934E-2</v>
      </c>
      <c r="U205" s="34">
        <f t="shared" ref="U205:Y205" ca="1" si="177">IF(IF(OR(U67=" ",U63=0,U63 = " ")," ",U67/U63-1)&gt;1.5," ",U67/U63-1)</f>
        <v>6.5484312996910488E-2</v>
      </c>
      <c r="V205" s="34" t="str">
        <f t="shared" ca="1" si="177"/>
        <v xml:space="preserve"> </v>
      </c>
      <c r="W205" s="34">
        <f t="shared" ca="1" si="177"/>
        <v>1.0050252229864665E-2</v>
      </c>
      <c r="X205" s="34">
        <f t="shared" ca="1" si="177"/>
        <v>-6.6924413750968803E-2</v>
      </c>
      <c r="Y205" s="54">
        <f t="shared" ca="1" si="177"/>
        <v>-1.863787540721884E-2</v>
      </c>
    </row>
    <row r="206" spans="1:25" s="33" customFormat="1" ht="10.8" thickBot="1" x14ac:dyDescent="0.25">
      <c r="A206" s="20">
        <v>43830</v>
      </c>
      <c r="B206" s="64">
        <f t="shared" ref="B206:S206" ca="1" si="178">IF(IF(OR(B68="",B64=0),NA(),B68/B64-1)&gt;1.5,NA(),B68/B64-1)</f>
        <v>-8.4827866183944112E-3</v>
      </c>
      <c r="C206" s="64">
        <f t="shared" ca="1" si="178"/>
        <v>-2.0683313523168434E-2</v>
      </c>
      <c r="D206" s="55">
        <f t="shared" ca="1" si="178"/>
        <v>-2.1966462589691704E-2</v>
      </c>
      <c r="E206" s="55">
        <f t="shared" ca="1" si="178"/>
        <v>1.0888738489395866E-2</v>
      </c>
      <c r="F206" s="55">
        <f t="shared" ca="1" si="178"/>
        <v>-1.8745169886500435E-3</v>
      </c>
      <c r="G206" s="56">
        <f t="shared" ca="1" si="178"/>
        <v>-1.5407525573455816E-2</v>
      </c>
      <c r="H206" s="55">
        <f t="shared" ca="1" si="178"/>
        <v>6.3754425813713489E-3</v>
      </c>
      <c r="I206" s="55">
        <f t="shared" ca="1" si="178"/>
        <v>-5.2575161171127704E-2</v>
      </c>
      <c r="J206" s="65">
        <f t="shared" ca="1" si="178"/>
        <v>-4.4211597306009431E-2</v>
      </c>
      <c r="K206" s="55">
        <f t="shared" ca="1" si="178"/>
        <v>-3.9514346074165374E-3</v>
      </c>
      <c r="L206" s="55" t="e">
        <f t="shared" ca="1" si="178"/>
        <v>#VALUE!</v>
      </c>
      <c r="M206" s="65" t="e">
        <f t="shared" ca="1" si="178"/>
        <v>#VALUE!</v>
      </c>
      <c r="N206" s="55">
        <f t="shared" ca="1" si="178"/>
        <v>1.0084509888489412E-2</v>
      </c>
      <c r="O206" s="57">
        <f t="shared" ca="1" si="178"/>
        <v>-0.33972329317124184</v>
      </c>
      <c r="P206" s="56">
        <f t="shared" ca="1" si="178"/>
        <v>2.1767395900933018E-2</v>
      </c>
      <c r="Q206" s="55">
        <f t="shared" ca="1" si="178"/>
        <v>-1.6906004109964345E-2</v>
      </c>
      <c r="R206" s="55">
        <f t="shared" ca="1" si="178"/>
        <v>9.9514660940003274E-3</v>
      </c>
      <c r="S206" s="55" t="e">
        <f t="shared" ca="1" si="178"/>
        <v>#VALUE!</v>
      </c>
      <c r="T206" s="55">
        <f t="shared" ref="T206:T210" ca="1" si="179">IF(IF(OR(T68="",T64=0),NA(),T68/T64-1)&gt;1.5,NA(),9/T64-1)</f>
        <v>-0.79467213134489334</v>
      </c>
      <c r="U206" s="55">
        <f t="shared" ref="U206:Y206" ca="1" si="180">IF(IF(OR(U68="",U64=0),NA(),U68/U64-1)&gt;1.5,NA(),U68/U64-1)</f>
        <v>5.7113598447430025E-2</v>
      </c>
      <c r="V206" s="55" t="e">
        <f t="shared" ca="1" si="180"/>
        <v>#VALUE!</v>
      </c>
      <c r="W206" s="55">
        <f t="shared" ca="1" si="180"/>
        <v>-4.9099073405064475E-3</v>
      </c>
      <c r="X206" s="55">
        <f t="shared" ca="1" si="180"/>
        <v>-9.3812311968555218E-4</v>
      </c>
      <c r="Y206" s="57">
        <f t="shared" ca="1" si="180"/>
        <v>-1.3613743113253141E-2</v>
      </c>
    </row>
    <row r="207" spans="1:25" s="33" customFormat="1" x14ac:dyDescent="0.2">
      <c r="A207" s="14">
        <v>43921</v>
      </c>
      <c r="B207" s="62">
        <f t="shared" ref="B207:S207" ca="1" si="181">IF(IF(OR(B69="",B65=0),NA(),B69/B65-1)&gt;1.5,NA(),B69/B65-1)</f>
        <v>-5.5354332363221292E-2</v>
      </c>
      <c r="C207" s="62">
        <f t="shared" ca="1" si="181"/>
        <v>-6.8539712550336862E-2</v>
      </c>
      <c r="D207" s="34">
        <f t="shared" ca="1" si="181"/>
        <v>-6.1756436011574878E-2</v>
      </c>
      <c r="E207" s="34">
        <f t="shared" ca="1" si="181"/>
        <v>-3.9520012992045217E-2</v>
      </c>
      <c r="F207" s="34">
        <f t="shared" ca="1" si="181"/>
        <v>-9.9129227133165632E-2</v>
      </c>
      <c r="G207" s="53">
        <f t="shared" ca="1" si="181"/>
        <v>-3.2900645279583141E-2</v>
      </c>
      <c r="H207" s="34">
        <f t="shared" ca="1" si="181"/>
        <v>-7.6321306513883469E-3</v>
      </c>
      <c r="I207" s="34">
        <f t="shared" ca="1" si="181"/>
        <v>-0.26052337238789658</v>
      </c>
      <c r="J207" s="63">
        <f t="shared" ca="1" si="181"/>
        <v>-0.13119698227882304</v>
      </c>
      <c r="K207" s="34">
        <f t="shared" ca="1" si="181"/>
        <v>-8.7668225469637706E-2</v>
      </c>
      <c r="L207" s="34" t="e">
        <f t="shared" ca="1" si="181"/>
        <v>#VALUE!</v>
      </c>
      <c r="M207" s="63" t="e">
        <f t="shared" ca="1" si="181"/>
        <v>#VALUE!</v>
      </c>
      <c r="N207" s="34">
        <f t="shared" ca="1" si="181"/>
        <v>-3.0914862156853462E-2</v>
      </c>
      <c r="O207" s="54">
        <f t="shared" ca="1" si="181"/>
        <v>-0.50528725746882985</v>
      </c>
      <c r="P207" s="53">
        <f t="shared" ca="1" si="181"/>
        <v>-0.50787981533368876</v>
      </c>
      <c r="Q207" s="34">
        <f t="shared" ca="1" si="181"/>
        <v>-3.7352315133810099E-2</v>
      </c>
      <c r="R207" s="34">
        <f t="shared" ca="1" si="181"/>
        <v>-2.7775603754168765E-3</v>
      </c>
      <c r="S207" s="34" t="e">
        <f t="shared" ca="1" si="181"/>
        <v>#VALUE!</v>
      </c>
      <c r="T207" s="34">
        <f t="shared" ca="1" si="179"/>
        <v>-0.79162083297021013</v>
      </c>
      <c r="U207" s="34">
        <f t="shared" ref="U207:Y207" ca="1" si="182">IF(IF(OR(U69="",U65=0),NA(),U69/U65-1)&gt;1.5,NA(),U69/U65-1)</f>
        <v>7.9781704756325844E-2</v>
      </c>
      <c r="V207" s="34" t="e">
        <f t="shared" ca="1" si="182"/>
        <v>#VALUE!</v>
      </c>
      <c r="W207" s="34">
        <f t="shared" ca="1" si="182"/>
        <v>-8.8287183345701514E-2</v>
      </c>
      <c r="X207" s="34" t="e">
        <f t="shared" ca="1" si="182"/>
        <v>#VALUE!</v>
      </c>
      <c r="Y207" s="54">
        <f t="shared" ca="1" si="182"/>
        <v>-7.048619027739933E-2</v>
      </c>
    </row>
    <row r="208" spans="1:25" s="33" customFormat="1" ht="10.8" thickBot="1" x14ac:dyDescent="0.25">
      <c r="A208" s="20">
        <v>44012</v>
      </c>
      <c r="B208" s="62">
        <f t="shared" ref="B208:S208" ca="1" si="183">IF(IF(OR(B70="",B66=0),NA(),B70/B66-1)&gt;1.5,NA(),B70/B66-1)</f>
        <v>-0.12751504683041615</v>
      </c>
      <c r="C208" s="62">
        <f t="shared" ca="1" si="183"/>
        <v>-0.14374575737056017</v>
      </c>
      <c r="D208" s="34">
        <f t="shared" ca="1" si="183"/>
        <v>-0.11513854281248792</v>
      </c>
      <c r="E208" s="34">
        <f t="shared" ca="1" si="183"/>
        <v>-0.13397708401805442</v>
      </c>
      <c r="F208" s="34">
        <f t="shared" ca="1" si="183"/>
        <v>-0.28709636386755988</v>
      </c>
      <c r="G208" s="53">
        <f t="shared" ca="1" si="183"/>
        <v>-9.7791392517053044E-2</v>
      </c>
      <c r="H208" s="34">
        <f t="shared" ca="1" si="183"/>
        <v>-9.8391575235645123E-2</v>
      </c>
      <c r="I208" s="34">
        <f t="shared" ca="1" si="183"/>
        <v>-0.20969315196216953</v>
      </c>
      <c r="J208" s="63">
        <f t="shared" ca="1" si="183"/>
        <v>-4.2789340130373388E-2</v>
      </c>
      <c r="K208" s="34">
        <f t="shared" ca="1" si="183"/>
        <v>-0.28971110234827324</v>
      </c>
      <c r="L208" s="34" t="e">
        <f t="shared" ca="1" si="183"/>
        <v>#VALUE!</v>
      </c>
      <c r="M208" s="63" t="e">
        <f t="shared" ca="1" si="183"/>
        <v>#VALUE!</v>
      </c>
      <c r="N208" s="34">
        <f t="shared" ca="1" si="183"/>
        <v>-0.13570098475742076</v>
      </c>
      <c r="O208" s="54">
        <f t="shared" ca="1" si="183"/>
        <v>-0.70127355513473422</v>
      </c>
      <c r="P208" s="53">
        <f t="shared" ca="1" si="183"/>
        <v>-0.75004580990901448</v>
      </c>
      <c r="Q208" s="34">
        <f t="shared" ca="1" si="183"/>
        <v>-7.9744413533105907E-2</v>
      </c>
      <c r="R208" s="34">
        <f t="shared" ca="1" si="183"/>
        <v>-5.1417378689426751E-3</v>
      </c>
      <c r="S208" s="34" t="e">
        <f t="shared" ca="1" si="183"/>
        <v>#VALUE!</v>
      </c>
      <c r="T208" s="34">
        <f t="shared" ca="1" si="179"/>
        <v>-0.78977783797080192</v>
      </c>
      <c r="U208" s="34">
        <f t="shared" ref="U208:Y208" ca="1" si="184">IF(IF(OR(U70="",U66=0),NA(),U70/U66-1)&gt;1.5,NA(),U70/U66-1)</f>
        <v>8.0169283976221584E-2</v>
      </c>
      <c r="V208" s="34" t="e">
        <f t="shared" ca="1" si="184"/>
        <v>#VALUE!</v>
      </c>
      <c r="W208" s="34">
        <f t="shared" ca="1" si="184"/>
        <v>-0.2916905314047169</v>
      </c>
      <c r="X208" s="34" t="e">
        <f t="shared" ca="1" si="184"/>
        <v>#VALUE!</v>
      </c>
      <c r="Y208" s="54">
        <f t="shared" ca="1" si="184"/>
        <v>-0.16888320199354068</v>
      </c>
    </row>
    <row r="209" spans="1:25" s="33" customFormat="1" hidden="1" x14ac:dyDescent="0.2">
      <c r="A209" s="162">
        <v>44104</v>
      </c>
      <c r="B209" s="62">
        <f t="shared" ref="B209:S209" ca="1" si="185">IF(IF(OR(B71="",B67=0),NA(),B71/B67-1)&gt;1.5,NA(),B71/B67-1)</f>
        <v>0.16516687476131109</v>
      </c>
      <c r="C209" s="62" t="e">
        <f t="shared" ca="1" si="185"/>
        <v>#N/A</v>
      </c>
      <c r="D209" s="34" t="e">
        <f t="shared" ca="1" si="185"/>
        <v>#N/A</v>
      </c>
      <c r="E209" s="34">
        <f t="shared" ca="1" si="185"/>
        <v>0.21216686273158736</v>
      </c>
      <c r="F209" s="34">
        <f t="shared" ca="1" si="185"/>
        <v>0.26570227460192819</v>
      </c>
      <c r="G209" s="53" t="e">
        <f t="shared" ca="1" si="185"/>
        <v>#VALUE!</v>
      </c>
      <c r="H209" s="34">
        <f t="shared" ca="1" si="185"/>
        <v>0.33119382633121752</v>
      </c>
      <c r="I209" s="34" t="e">
        <f t="shared" ca="1" si="185"/>
        <v>#N/A</v>
      </c>
      <c r="J209" s="63">
        <f t="shared" ca="1" si="185"/>
        <v>1.4159532541044579</v>
      </c>
      <c r="K209" s="34">
        <f t="shared" ca="1" si="185"/>
        <v>-0.85305212206166237</v>
      </c>
      <c r="L209" s="34" t="e">
        <f t="shared" ca="1" si="185"/>
        <v>#VALUE!</v>
      </c>
      <c r="M209" s="63" t="e">
        <f t="shared" ca="1" si="185"/>
        <v>#VALUE!</v>
      </c>
      <c r="N209" s="34">
        <f t="shared" ca="1" si="185"/>
        <v>-0.92366079234620324</v>
      </c>
      <c r="O209" s="54" t="e">
        <f t="shared" ca="1" si="185"/>
        <v>#VALUE!</v>
      </c>
      <c r="P209" s="53">
        <f t="shared" ca="1" si="185"/>
        <v>0.88040906998369128</v>
      </c>
      <c r="Q209" s="34" t="e">
        <f t="shared" ca="1" si="185"/>
        <v>#N/A</v>
      </c>
      <c r="R209" s="34">
        <f t="shared" ca="1" si="185"/>
        <v>0.21121381703090569</v>
      </c>
      <c r="S209" s="34" t="e">
        <f t="shared" ca="1" si="185"/>
        <v>#VALUE!</v>
      </c>
      <c r="T209" s="34" t="e">
        <f t="shared" ca="1" si="179"/>
        <v>#VALUE!</v>
      </c>
      <c r="U209" s="34">
        <f t="shared" ref="U209:Y209" ca="1" si="186">IF(IF(OR(U71="",U67=0),NA(),U71/U67-1)&gt;1.5,NA(),U71/U67-1)</f>
        <v>0.13157768750947585</v>
      </c>
      <c r="V209" s="34" t="e">
        <f t="shared" ca="1" si="186"/>
        <v>#VALUE!</v>
      </c>
      <c r="W209" s="34" t="e">
        <f t="shared" ca="1" si="186"/>
        <v>#VALUE!</v>
      </c>
      <c r="X209" s="34">
        <f t="shared" ca="1" si="186"/>
        <v>0.19943803671964488</v>
      </c>
      <c r="Y209" s="54">
        <f t="shared" ca="1" si="186"/>
        <v>-0.82204422007642675</v>
      </c>
    </row>
    <row r="210" spans="1:25" s="33" customFormat="1" ht="10.8" hidden="1" thickBot="1" x14ac:dyDescent="0.25">
      <c r="A210" s="179">
        <v>44196</v>
      </c>
      <c r="B210" s="62">
        <f t="shared" ref="B210:S210" ca="1" si="187">IF(IF(OR(B72="",B68=0),NA(),B72/B68-1)&gt;1.5,NA(),B72/B68-1)</f>
        <v>0.11249849526350109</v>
      </c>
      <c r="C210" s="62">
        <f t="shared" ca="1" si="187"/>
        <v>1.4026236189900301</v>
      </c>
      <c r="D210" s="34" t="e">
        <f t="shared" ca="1" si="187"/>
        <v>#N/A</v>
      </c>
      <c r="E210" s="34">
        <f t="shared" ca="1" si="187"/>
        <v>0.17467253457290899</v>
      </c>
      <c r="F210" s="34">
        <f t="shared" ca="1" si="187"/>
        <v>0.24065351969582349</v>
      </c>
      <c r="G210" s="53" t="e">
        <f t="shared" ca="1" si="187"/>
        <v>#VALUE!</v>
      </c>
      <c r="H210" s="34">
        <f t="shared" ca="1" si="187"/>
        <v>0.20941188450642212</v>
      </c>
      <c r="I210" s="34">
        <f t="shared" ca="1" si="187"/>
        <v>1.487018031078942</v>
      </c>
      <c r="J210" s="63">
        <f t="shared" ca="1" si="187"/>
        <v>1.3528899417015561</v>
      </c>
      <c r="K210" s="34">
        <f t="shared" ca="1" si="187"/>
        <v>-0.56461077215574718</v>
      </c>
      <c r="L210" s="34" t="e">
        <f t="shared" ca="1" si="187"/>
        <v>#VALUE!</v>
      </c>
      <c r="M210" s="63" t="e">
        <f t="shared" ca="1" si="187"/>
        <v>#VALUE!</v>
      </c>
      <c r="N210" s="34">
        <f t="shared" ca="1" si="187"/>
        <v>-0.22568363895854204</v>
      </c>
      <c r="O210" s="54" t="e">
        <f t="shared" ca="1" si="187"/>
        <v>#VALUE!</v>
      </c>
      <c r="P210" s="53">
        <f t="shared" ca="1" si="187"/>
        <v>1.1335511362515187</v>
      </c>
      <c r="Q210" s="34" t="e">
        <f t="shared" ca="1" si="187"/>
        <v>#N/A</v>
      </c>
      <c r="R210" s="34">
        <f t="shared" ca="1" si="187"/>
        <v>0.16182412462825968</v>
      </c>
      <c r="S210" s="34" t="e">
        <f t="shared" ca="1" si="187"/>
        <v>#VALUE!</v>
      </c>
      <c r="T210" s="34" t="e">
        <f t="shared" ca="1" si="179"/>
        <v>#VALUE!</v>
      </c>
      <c r="U210" s="34">
        <f t="shared" ref="U210:Y210" ca="1" si="188">IF(IF(OR(U72="",U68=0),NA(),U72/U68-1)&gt;1.5,NA(),U72/U68-1)</f>
        <v>0.13373551905182057</v>
      </c>
      <c r="V210" s="34" t="e">
        <f t="shared" ca="1" si="188"/>
        <v>#VALUE!</v>
      </c>
      <c r="W210" s="34" t="e">
        <f t="shared" ca="1" si="188"/>
        <v>#VALUE!</v>
      </c>
      <c r="X210" s="34">
        <f t="shared" ca="1" si="188"/>
        <v>0.13277780517776927</v>
      </c>
      <c r="Y210" s="54">
        <f t="shared" ca="1" si="188"/>
        <v>-0.47377809979436658</v>
      </c>
    </row>
    <row r="211" spans="1:25" ht="14.4" thickBot="1" x14ac:dyDescent="0.25">
      <c r="A211" s="210" t="s">
        <v>35</v>
      </c>
      <c r="B211" s="206"/>
      <c r="C211" s="206"/>
      <c r="D211" s="58"/>
      <c r="E211" s="58"/>
      <c r="F211" s="58"/>
      <c r="G211" s="58"/>
      <c r="H211" s="58"/>
      <c r="I211" s="58"/>
      <c r="J211" s="67"/>
      <c r="K211" s="58"/>
      <c r="L211" s="58"/>
      <c r="M211" s="67"/>
      <c r="N211" s="58"/>
      <c r="O211" s="58"/>
      <c r="P211" s="58"/>
      <c r="Q211" s="58"/>
      <c r="R211" s="58"/>
      <c r="S211" s="58"/>
      <c r="T211" s="58"/>
      <c r="U211" s="58"/>
      <c r="V211" s="58"/>
      <c r="W211" s="58"/>
      <c r="X211" s="58"/>
      <c r="Y211" s="123"/>
    </row>
    <row r="212" spans="1:25" x14ac:dyDescent="0.2">
      <c r="A212" s="77" t="s">
        <v>36</v>
      </c>
      <c r="B212" s="207"/>
      <c r="C212" s="207"/>
      <c r="D212" s="72"/>
      <c r="E212" s="72"/>
      <c r="F212" s="72"/>
      <c r="G212" s="71"/>
      <c r="H212" s="72"/>
      <c r="I212" s="72"/>
      <c r="J212" s="73"/>
      <c r="K212" s="72"/>
      <c r="L212" s="72"/>
      <c r="M212" s="73"/>
      <c r="N212" s="72"/>
      <c r="O212" s="72"/>
      <c r="P212" s="71"/>
      <c r="Q212" s="72"/>
      <c r="R212" s="72"/>
      <c r="S212" s="72"/>
      <c r="T212" s="72"/>
      <c r="U212" s="72"/>
      <c r="V212" s="72"/>
      <c r="W212" s="72"/>
      <c r="X212" s="72"/>
      <c r="Y212" s="123"/>
    </row>
    <row r="213" spans="1:25" x14ac:dyDescent="0.2">
      <c r="A213" s="36" t="s">
        <v>37</v>
      </c>
      <c r="B213" s="208">
        <f t="shared" ref="B213:Y213" ca="1" si="189">SUM(B$9:B$12)/SUM(B$5:B$8)-1</f>
        <v>1.6734445284860344E-2</v>
      </c>
      <c r="C213" s="208">
        <f t="shared" ca="1" si="189"/>
        <v>-1.8560432009906425E-2</v>
      </c>
      <c r="D213" s="31">
        <f t="shared" ca="1" si="189"/>
        <v>-1.9358682520617121E-2</v>
      </c>
      <c r="E213" s="31">
        <f t="shared" ca="1" si="189"/>
        <v>5.0582676665967385E-2</v>
      </c>
      <c r="F213" s="31">
        <f t="shared" ca="1" si="189"/>
        <v>1.3254325003239531E-2</v>
      </c>
      <c r="G213" s="69">
        <f t="shared" ca="1" si="189"/>
        <v>-6.8516315384986592E-3</v>
      </c>
      <c r="H213" s="31">
        <f t="shared" ca="1" si="189"/>
        <v>-3.6885005309272412E-2</v>
      </c>
      <c r="I213" s="31">
        <f t="shared" ca="1" si="189"/>
        <v>-5.7058450928142435E-3</v>
      </c>
      <c r="J213" s="70">
        <f t="shared" ca="1" si="189"/>
        <v>1.0340979915726578E-2</v>
      </c>
      <c r="K213" s="31">
        <f t="shared" ca="1" si="189"/>
        <v>0.36405043980276952</v>
      </c>
      <c r="L213" s="31">
        <f t="shared" ca="1" si="189"/>
        <v>-4.7055116848449874E-2</v>
      </c>
      <c r="M213" s="70">
        <f t="shared" ca="1" si="189"/>
        <v>-3.9691367971147029E-2</v>
      </c>
      <c r="N213" s="31">
        <f t="shared" ca="1" si="189"/>
        <v>0.57374165019584145</v>
      </c>
      <c r="O213" s="31">
        <f t="shared" ca="1" si="189"/>
        <v>-5.7919594109698602E-2</v>
      </c>
      <c r="P213" s="69">
        <f t="shared" ca="1" si="189"/>
        <v>-3.6551745787238632E-2</v>
      </c>
      <c r="Q213" s="31">
        <f t="shared" ca="1" si="189"/>
        <v>-8.7096671754059996E-3</v>
      </c>
      <c r="R213" s="31">
        <f t="shared" ca="1" si="189"/>
        <v>-1.9782906497591957E-2</v>
      </c>
      <c r="S213" s="31" t="e">
        <f t="shared" ca="1" si="189"/>
        <v>#DIV/0!</v>
      </c>
      <c r="T213" s="31" t="e">
        <f t="shared" ca="1" si="189"/>
        <v>#DIV/0!</v>
      </c>
      <c r="U213" s="31">
        <f t="shared" ca="1" si="189"/>
        <v>-5.8711122139024741E-2</v>
      </c>
      <c r="V213" s="31" t="e">
        <f t="shared" ca="1" si="189"/>
        <v>#DIV/0!</v>
      </c>
      <c r="W213" s="31" t="e">
        <f t="shared" ca="1" si="189"/>
        <v>#DIV/0!</v>
      </c>
      <c r="X213" s="31">
        <f t="shared" ca="1" si="189"/>
        <v>6.2181625883319658E-3</v>
      </c>
      <c r="Y213" s="61">
        <f t="shared" ca="1" si="189"/>
        <v>0.32827049630171956</v>
      </c>
    </row>
    <row r="214" spans="1:25" x14ac:dyDescent="0.2">
      <c r="A214" s="36" t="s">
        <v>38</v>
      </c>
      <c r="B214" s="208">
        <f t="shared" ref="B214:S214" ca="1" si="190">SUM(B$13:B$16)/SUM(B$9:B$12)-1</f>
        <v>1.0485599872865015E-2</v>
      </c>
      <c r="C214" s="208">
        <f t="shared" ca="1" si="190"/>
        <v>-2.0258096866371478E-2</v>
      </c>
      <c r="D214" s="31">
        <f t="shared" ca="1" si="190"/>
        <v>-2.1429838086706954E-2</v>
      </c>
      <c r="E214" s="31">
        <f t="shared" ca="1" si="190"/>
        <v>3.7435344395098546E-2</v>
      </c>
      <c r="F214" s="31">
        <f t="shared" ca="1" si="190"/>
        <v>3.4346857653622109E-3</v>
      </c>
      <c r="G214" s="69">
        <f t="shared" ca="1" si="190"/>
        <v>-2.7688004118731069E-3</v>
      </c>
      <c r="H214" s="31">
        <f t="shared" ca="1" si="190"/>
        <v>-2.3989845733231596E-2</v>
      </c>
      <c r="I214" s="31">
        <f t="shared" ca="1" si="190"/>
        <v>-1.4068605806810686E-2</v>
      </c>
      <c r="J214" s="70">
        <f t="shared" ca="1" si="190"/>
        <v>-2.8230380252262099E-3</v>
      </c>
      <c r="K214" s="31">
        <f t="shared" ca="1" si="190"/>
        <v>1.073047874890154E-2</v>
      </c>
      <c r="L214" s="31">
        <f t="shared" ca="1" si="190"/>
        <v>-9.3301622804261242E-2</v>
      </c>
      <c r="M214" s="70">
        <f t="shared" ca="1" si="190"/>
        <v>-7.9693304146275956E-2</v>
      </c>
      <c r="N214" s="31">
        <f t="shared" ca="1" si="190"/>
        <v>3.6671899026714749E-2</v>
      </c>
      <c r="O214" s="31">
        <f t="shared" ca="1" si="190"/>
        <v>-0.19072168867699613</v>
      </c>
      <c r="P214" s="69">
        <f t="shared" ca="1" si="190"/>
        <v>-0.1445087795556087</v>
      </c>
      <c r="Q214" s="31">
        <f t="shared" ca="1" si="190"/>
        <v>2.63712749344025E-3</v>
      </c>
      <c r="R214" s="31">
        <f t="shared" ca="1" si="190"/>
        <v>-1.820873781101251E-2</v>
      </c>
      <c r="S214" s="31" t="e">
        <f t="shared" ca="1" si="190"/>
        <v>#DIV/0!</v>
      </c>
      <c r="T214" s="31" t="e">
        <f t="shared" ref="T214:T220" ca="1" si="191">SUM(T$9:T$12)/SUM(T$5:T$8)-1</f>
        <v>#DIV/0!</v>
      </c>
      <c r="U214" s="31">
        <f ca="1">SUM(U$13:U$16)/SUM(U$9:U$12)-1</f>
        <v>-3.2665119820065369E-2</v>
      </c>
      <c r="V214" s="31" t="e">
        <f ca="1">SUM(V$13:V$16)/SUM(V$9:V$12)-1</f>
        <v>#DIV/0!</v>
      </c>
      <c r="W214" s="31" t="e">
        <f t="shared" ref="W214:W220" ca="1" si="192">SUM(W$9:W$12)/SUM(W$5:W$8)-1</f>
        <v>#DIV/0!</v>
      </c>
      <c r="X214" s="31">
        <f ca="1">SUM(X$13:X$16)/SUM(X$9:X$12)-1</f>
        <v>5.3784566554235136E-2</v>
      </c>
      <c r="Y214" s="61">
        <f ca="1">SUM(Y$13:Y$16)/SUM(Y$9:Y$12)-1</f>
        <v>1.8946781039812732E-2</v>
      </c>
    </row>
    <row r="215" spans="1:25" x14ac:dyDescent="0.2">
      <c r="A215" s="36" t="s">
        <v>39</v>
      </c>
      <c r="B215" s="208">
        <f t="shared" ref="B215:S215" ca="1" si="193">SUM(B$17:B$20)/SUM(B$13:B$16)-1</f>
        <v>5.2616106855642997E-3</v>
      </c>
      <c r="C215" s="208">
        <f t="shared" ca="1" si="193"/>
        <v>-2.0318075864149576E-2</v>
      </c>
      <c r="D215" s="31">
        <f t="shared" ca="1" si="193"/>
        <v>-2.2016902748117961E-2</v>
      </c>
      <c r="E215" s="31">
        <f t="shared" ca="1" si="193"/>
        <v>2.1185416674842195E-2</v>
      </c>
      <c r="F215" s="31">
        <f t="shared" ca="1" si="193"/>
        <v>-1.1098280057865839E-2</v>
      </c>
      <c r="G215" s="69">
        <f t="shared" ca="1" si="193"/>
        <v>8.9140454606995156E-4</v>
      </c>
      <c r="H215" s="31">
        <f t="shared" ca="1" si="193"/>
        <v>2.7527994650842436E-2</v>
      </c>
      <c r="I215" s="31">
        <f t="shared" ca="1" si="193"/>
        <v>-1.5232324178557577E-2</v>
      </c>
      <c r="J215" s="70">
        <f t="shared" ca="1" si="193"/>
        <v>-2.0287017578200062E-2</v>
      </c>
      <c r="K215" s="31">
        <f t="shared" ca="1" si="193"/>
        <v>-4.3822134064372964E-2</v>
      </c>
      <c r="L215" s="31">
        <f t="shared" ca="1" si="193"/>
        <v>-8.9661675532593965E-2</v>
      </c>
      <c r="M215" s="70">
        <f t="shared" ca="1" si="193"/>
        <v>-6.6069200073300749E-2</v>
      </c>
      <c r="N215" s="31">
        <f t="shared" ca="1" si="193"/>
        <v>-2.578281332221799E-2</v>
      </c>
      <c r="O215" s="31">
        <f t="shared" ca="1" si="193"/>
        <v>-0.24942770887475663</v>
      </c>
      <c r="P215" s="69">
        <f t="shared" ca="1" si="193"/>
        <v>-7.5377394995772562E-3</v>
      </c>
      <c r="Q215" s="31">
        <f t="shared" ca="1" si="193"/>
        <v>-7.9952175351566401E-3</v>
      </c>
      <c r="R215" s="31">
        <f t="shared" ca="1" si="193"/>
        <v>-1.2687675876622451E-2</v>
      </c>
      <c r="S215" s="31">
        <f t="shared" ca="1" si="193"/>
        <v>1.3484854892124476E-2</v>
      </c>
      <c r="T215" s="31" t="e">
        <f ca="1">SUM(T$9:T$12)/SUM(T$5:T$8)-1</f>
        <v>#DIV/0!</v>
      </c>
      <c r="U215" s="31">
        <f ca="1">SUM(U$17:U$20)/SUM(U$13:U$16)-1</f>
        <v>-1.3776183325470148E-3</v>
      </c>
      <c r="V215" s="31">
        <f ca="1">SUM(V$17:V$20)/SUM(V$13:V$16)-1</f>
        <v>4.7907324083396929E-2</v>
      </c>
      <c r="W215" s="31" t="e">
        <f t="shared" ca="1" si="192"/>
        <v>#DIV/0!</v>
      </c>
      <c r="X215" s="31">
        <f ca="1">SUM(X$17:X$20)/SUM(X$13:X$16)-1</f>
        <v>-3.7346873271036918E-2</v>
      </c>
      <c r="Y215" s="61">
        <f ca="1">SUM(Y$17:Y$20)/SUM(Y$13:Y$16)-1</f>
        <v>-4.9167685593691557E-2</v>
      </c>
    </row>
    <row r="216" spans="1:25" x14ac:dyDescent="0.2">
      <c r="A216" s="36" t="s">
        <v>40</v>
      </c>
      <c r="B216" s="208">
        <f t="shared" ref="B216:S216" ca="1" si="194">SUM(B$21:B$24)/SUM(B$17:B$20)-1</f>
        <v>1.05854414504436E-3</v>
      </c>
      <c r="C216" s="208">
        <f t="shared" ca="1" si="194"/>
        <v>-2.2198558530858614E-2</v>
      </c>
      <c r="D216" s="31">
        <f t="shared" ca="1" si="194"/>
        <v>-2.5183771421161461E-2</v>
      </c>
      <c r="E216" s="31">
        <f t="shared" ca="1" si="194"/>
        <v>6.8495945512359047E-3</v>
      </c>
      <c r="F216" s="31">
        <f t="shared" ca="1" si="194"/>
        <v>-2.3921829793968952E-2</v>
      </c>
      <c r="G216" s="69">
        <f t="shared" ca="1" si="194"/>
        <v>-7.3264017007294013E-3</v>
      </c>
      <c r="H216" s="31">
        <f t="shared" ca="1" si="194"/>
        <v>1.529020659877478E-3</v>
      </c>
      <c r="I216" s="31">
        <f t="shared" ca="1" si="194"/>
        <v>-1.9513525384801556E-2</v>
      </c>
      <c r="J216" s="70">
        <f t="shared" ca="1" si="194"/>
        <v>-2.188388221691373E-2</v>
      </c>
      <c r="K216" s="31">
        <f t="shared" ca="1" si="194"/>
        <v>-6.5809288955881007E-2</v>
      </c>
      <c r="L216" s="31">
        <f t="shared" ca="1" si="194"/>
        <v>-3.8912047283549356E-2</v>
      </c>
      <c r="M216" s="70">
        <f t="shared" ca="1" si="194"/>
        <v>-4.0552451862265859E-2</v>
      </c>
      <c r="N216" s="31">
        <f t="shared" ca="1" si="194"/>
        <v>-4.0512157728296083E-2</v>
      </c>
      <c r="O216" s="31">
        <f t="shared" ca="1" si="194"/>
        <v>-0.12188303265648692</v>
      </c>
      <c r="P216" s="69">
        <f t="shared" ca="1" si="194"/>
        <v>-4.1691472178521094E-3</v>
      </c>
      <c r="Q216" s="31">
        <f t="shared" ca="1" si="194"/>
        <v>-1.4163762672387725E-2</v>
      </c>
      <c r="R216" s="31">
        <f t="shared" ca="1" si="194"/>
        <v>-1.6766215192076439E-2</v>
      </c>
      <c r="S216" s="31">
        <f t="shared" ca="1" si="194"/>
        <v>3.59554367317938E-3</v>
      </c>
      <c r="T216" s="31" t="e">
        <f t="shared" ca="1" si="191"/>
        <v>#DIV/0!</v>
      </c>
      <c r="U216" s="31">
        <f ca="1">SUM(U$21:U$24)/SUM(U$17:U$20)-1</f>
        <v>-1.4869085253891301E-3</v>
      </c>
      <c r="V216" s="31">
        <f ca="1">SUM(V$21:V$24)/SUM(V$17:V$20)-1</f>
        <v>-7.4285229010870868E-3</v>
      </c>
      <c r="W216" s="31" t="e">
        <f t="shared" ca="1" si="192"/>
        <v>#DIV/0!</v>
      </c>
      <c r="X216" s="31">
        <f ca="1">SUM(X$21:X$24)/SUM(X$17:X$20)-1</f>
        <v>-5.6275894821300465E-2</v>
      </c>
      <c r="Y216" s="61">
        <f ca="1">SUM(Y$21:Y$24)/SUM(Y$17:Y$20)-1</f>
        <v>-7.2938139674375013E-2</v>
      </c>
    </row>
    <row r="217" spans="1:25" x14ac:dyDescent="0.2">
      <c r="A217" s="36" t="s">
        <v>41</v>
      </c>
      <c r="B217" s="208">
        <f t="shared" ref="B217:S217" ca="1" si="195">IF(ISBLANK(B28),NA(),SUM(B$25:B$28)/SUM(B$21:B$24)-1)</f>
        <v>5.5985914366321055E-3</v>
      </c>
      <c r="C217" s="208">
        <f t="shared" ca="1" si="195"/>
        <v>-2.0406435138262125E-2</v>
      </c>
      <c r="D217" s="31">
        <f t="shared" ca="1" si="195"/>
        <v>-2.2112443573843787E-2</v>
      </c>
      <c r="E217" s="31">
        <f t="shared" ca="1" si="195"/>
        <v>6.922577033485755E-3</v>
      </c>
      <c r="F217" s="31">
        <f t="shared" ca="1" si="195"/>
        <v>-3.9054327746484541E-2</v>
      </c>
      <c r="G217" s="69">
        <f t="shared" ca="1" si="195"/>
        <v>-6.8575473687267907E-3</v>
      </c>
      <c r="H217" s="31">
        <f t="shared" ca="1" si="195"/>
        <v>1.8551168294995923E-2</v>
      </c>
      <c r="I217" s="31">
        <f t="shared" ca="1" si="195"/>
        <v>-1.2499113183479627E-2</v>
      </c>
      <c r="J217" s="70">
        <f t="shared" ca="1" si="195"/>
        <v>-1.2005402736810056E-2</v>
      </c>
      <c r="K217" s="31">
        <f t="shared" ca="1" si="195"/>
        <v>-6.5173507520389307E-2</v>
      </c>
      <c r="L217" s="31">
        <f t="shared" ca="1" si="195"/>
        <v>-1.5305841237402862E-2</v>
      </c>
      <c r="M217" s="70">
        <f t="shared" ca="1" si="195"/>
        <v>-6.1887816674801144E-2</v>
      </c>
      <c r="N217" s="31">
        <f t="shared" ca="1" si="195"/>
        <v>-2.3032724251168868E-2</v>
      </c>
      <c r="O217" s="31">
        <f t="shared" ca="1" si="195"/>
        <v>-0.13598564896179288</v>
      </c>
      <c r="P217" s="69">
        <f t="shared" ca="1" si="195"/>
        <v>-1.1369771731657541E-2</v>
      </c>
      <c r="Q217" s="31">
        <f t="shared" ca="1" si="195"/>
        <v>-1.085158462104252E-2</v>
      </c>
      <c r="R217" s="31">
        <f t="shared" ca="1" si="195"/>
        <v>-2.284657559481007E-2</v>
      </c>
      <c r="S217" s="31">
        <f t="shared" ca="1" si="195"/>
        <v>-1.4481579752902318E-2</v>
      </c>
      <c r="T217" s="31" t="e">
        <f t="shared" ca="1" si="191"/>
        <v>#DIV/0!</v>
      </c>
      <c r="U217" s="31">
        <f ca="1">IF(ISBLANK(U28),NA(),SUM(U$25:U$28)/SUM(U$21:U$24)-1)</f>
        <v>-1.4893953388386061E-2</v>
      </c>
      <c r="V217" s="31">
        <f ca="1">IF(ISBLANK(V28),NA(),SUM(V$25:V$28)/SUM(V$21:V$24)-1)</f>
        <v>-3.2985000827305822E-2</v>
      </c>
      <c r="W217" s="31" t="e">
        <f t="shared" ca="1" si="192"/>
        <v>#DIV/0!</v>
      </c>
      <c r="X217" s="31">
        <f ca="1">IF(ISBLANK(X28),NA(),SUM(X$25:X$28)/SUM(X$21:X$24)-1)</f>
        <v>-5.1480424932966784E-2</v>
      </c>
      <c r="Y217" s="61">
        <f ca="1">IF(ISBLANK(Y28),NA(),SUM(Y$25:Y$28)/SUM(Y$21:Y$24)-1)</f>
        <v>-4.9270116944373665E-2</v>
      </c>
    </row>
    <row r="218" spans="1:25" x14ac:dyDescent="0.2">
      <c r="A218" s="36" t="s">
        <v>42</v>
      </c>
      <c r="B218" s="208">
        <f t="shared" ref="B218:S218" ca="1" si="196">IF(ISBLANK(B32),NA(),SUM(B$29:B$32)/SUM(B$25:B$28)-1)</f>
        <v>5.1749188902376897E-3</v>
      </c>
      <c r="C218" s="208">
        <f t="shared" ca="1" si="196"/>
        <v>-2.0126596294801957E-2</v>
      </c>
      <c r="D218" s="31">
        <f t="shared" ca="1" si="196"/>
        <v>-2.1257837029390214E-2</v>
      </c>
      <c r="E218" s="31">
        <f t="shared" ca="1" si="196"/>
        <v>8.0939156145909408E-4</v>
      </c>
      <c r="F218" s="31">
        <f t="shared" ca="1" si="196"/>
        <v>-3.31358341763488E-2</v>
      </c>
      <c r="G218" s="69">
        <f t="shared" ca="1" si="196"/>
        <v>-1.0673673752013002E-3</v>
      </c>
      <c r="H218" s="31">
        <f t="shared" ca="1" si="196"/>
        <v>-4.1123511882829256E-2</v>
      </c>
      <c r="I218" s="31">
        <f t="shared" ca="1" si="196"/>
        <v>-3.6712229083042947E-2</v>
      </c>
      <c r="J218" s="70">
        <f t="shared" ca="1" si="196"/>
        <v>-2.8593101281928268E-2</v>
      </c>
      <c r="K218" s="31">
        <f t="shared" ca="1" si="196"/>
        <v>-4.6704511248880309E-2</v>
      </c>
      <c r="L218" s="31">
        <f t="shared" ca="1" si="196"/>
        <v>-1</v>
      </c>
      <c r="M218" s="70">
        <f t="shared" ca="1" si="196"/>
        <v>-1</v>
      </c>
      <c r="N218" s="31">
        <f t="shared" ca="1" si="196"/>
        <v>-1.1860473005111616E-2</v>
      </c>
      <c r="O218" s="31">
        <f t="shared" ca="1" si="196"/>
        <v>-0.18526478252522016</v>
      </c>
      <c r="P218" s="69">
        <f t="shared" ca="1" si="196"/>
        <v>-5.027465036475065E-2</v>
      </c>
      <c r="Q218" s="31">
        <f t="shared" ca="1" si="196"/>
        <v>-5.8553443483831957E-3</v>
      </c>
      <c r="R218" s="31">
        <f t="shared" ca="1" si="196"/>
        <v>-1.7492631103461664E-2</v>
      </c>
      <c r="S218" s="31">
        <f t="shared" ca="1" si="196"/>
        <v>-2.6686023327118669E-2</v>
      </c>
      <c r="T218" s="31" t="e">
        <f t="shared" ca="1" si="191"/>
        <v>#DIV/0!</v>
      </c>
      <c r="U218" s="31">
        <f ca="1">IF(ISBLANK(U32),NA(),SUM(U$29:U$32)/SUM(U$25:U$28)-1)</f>
        <v>-6.9403770105685991E-3</v>
      </c>
      <c r="V218" s="31">
        <f ca="1">IF(ISBLANK(V32),NA(),SUM(V$29:V$32)/SUM(V$25:V$28)-1)</f>
        <v>-2.8097967435307569E-2</v>
      </c>
      <c r="W218" s="31" t="e">
        <f t="shared" ca="1" si="192"/>
        <v>#DIV/0!</v>
      </c>
      <c r="X218" s="31">
        <f ca="1">IF(ISBLANK(X32),NA(),SUM(X$29:X$32)/SUM(X$25:X$28)-1)</f>
        <v>-7.4119188633457789E-2</v>
      </c>
      <c r="Y218" s="61">
        <f ca="1">IF(ISBLANK(Y32),NA(),SUM(Y$29:Y$32)/SUM(Y$25:Y$28)-1)</f>
        <v>-1.8972680391821761E-2</v>
      </c>
    </row>
    <row r="219" spans="1:25" x14ac:dyDescent="0.2">
      <c r="A219" s="36" t="s">
        <v>43</v>
      </c>
      <c r="B219" s="208">
        <f t="shared" ref="B219:S219" ca="1" si="197">IF(ISBLANK(B36),NA(),SUM(B$33:B$36)/SUM(B$29:B$32)-1)</f>
        <v>1.4880759696717316E-2</v>
      </c>
      <c r="C219" s="208">
        <f t="shared" ca="1" si="197"/>
        <v>-1.5250557054958369E-2</v>
      </c>
      <c r="D219" s="31">
        <f t="shared" ca="1" si="197"/>
        <v>-1.97695959059212E-2</v>
      </c>
      <c r="E219" s="31">
        <f t="shared" ca="1" si="197"/>
        <v>2.9050983279432785E-3</v>
      </c>
      <c r="F219" s="31">
        <f t="shared" ca="1" si="197"/>
        <v>-2.528639115342457E-2</v>
      </c>
      <c r="G219" s="69">
        <f t="shared" ca="1" si="197"/>
        <v>-1.2228695425572034E-2</v>
      </c>
      <c r="H219" s="31">
        <f t="shared" ca="1" si="197"/>
        <v>-2.6455792972891579E-2</v>
      </c>
      <c r="I219" s="31">
        <f t="shared" ca="1" si="197"/>
        <v>-2.6726942407505061E-2</v>
      </c>
      <c r="J219" s="70">
        <f t="shared" ca="1" si="197"/>
        <v>-2.4765147030969548E-2</v>
      </c>
      <c r="K219" s="31">
        <f t="shared" ca="1" si="197"/>
        <v>-2.8154848141579536E-2</v>
      </c>
      <c r="L219" s="31" t="e">
        <f t="shared" ca="1" si="197"/>
        <v>#DIV/0!</v>
      </c>
      <c r="M219" s="70" t="e">
        <f t="shared" ca="1" si="197"/>
        <v>#DIV/0!</v>
      </c>
      <c r="N219" s="31">
        <f t="shared" ca="1" si="197"/>
        <v>-2.1371029403833841E-3</v>
      </c>
      <c r="O219" s="31">
        <f t="shared" ca="1" si="197"/>
        <v>-4.3396189174745636E-2</v>
      </c>
      <c r="P219" s="69">
        <f t="shared" ca="1" si="197"/>
        <v>0.11500717128936233</v>
      </c>
      <c r="Q219" s="31">
        <f t="shared" ca="1" si="197"/>
        <v>-2.3778495386634901E-3</v>
      </c>
      <c r="R219" s="31">
        <f t="shared" ca="1" si="197"/>
        <v>-2.3723427017100063E-2</v>
      </c>
      <c r="S219" s="31">
        <f t="shared" ca="1" si="197"/>
        <v>-1</v>
      </c>
      <c r="T219" s="31" t="e">
        <f t="shared" ca="1" si="191"/>
        <v>#DIV/0!</v>
      </c>
      <c r="U219" s="31">
        <f ca="1">IF(ISBLANK(U36),NA(),SUM(U$33:U$36)/SUM(U$29:U$32)-1)</f>
        <v>-3.6857976696272887E-3</v>
      </c>
      <c r="V219" s="31">
        <f ca="1">IF(ISBLANK(V36),NA(),SUM(V$33:V$36)/SUM(V$29:V$32)-1)</f>
        <v>-1</v>
      </c>
      <c r="W219" s="31" t="e">
        <f t="shared" ca="1" si="192"/>
        <v>#DIV/0!</v>
      </c>
      <c r="X219" s="31">
        <f ca="1">IF(ISBLANK(X36),NA(),SUM(X$33:X$36)/SUM(X$29:X$32)-1)</f>
        <v>4.6643361674860495E-2</v>
      </c>
      <c r="Y219" s="61">
        <f ca="1">IF(ISBLANK(Y36),NA(),SUM(Y$33:Y$36)/SUM(Y$29:Y$32)-1)</f>
        <v>-4.0322770169516575E-2</v>
      </c>
    </row>
    <row r="220" spans="1:25" x14ac:dyDescent="0.2">
      <c r="A220" s="36" t="s">
        <v>44</v>
      </c>
      <c r="B220" s="208">
        <f t="shared" ref="B220:S220" ca="1" si="198">IF(ISBLANK(B40),NA(),SUM(B$37:B$40)/SUM(B$33:B$36)-1)</f>
        <v>3.4081066168789587E-3</v>
      </c>
      <c r="C220" s="208">
        <f t="shared" ca="1" si="198"/>
        <v>-2.1770700267461529E-2</v>
      </c>
      <c r="D220" s="31">
        <f t="shared" ca="1" si="198"/>
        <v>-2.2790192801685594E-2</v>
      </c>
      <c r="E220" s="31">
        <f t="shared" ca="1" si="198"/>
        <v>-2.0878324509496782E-3</v>
      </c>
      <c r="F220" s="31">
        <f t="shared" ca="1" si="198"/>
        <v>-3.5846160907715974E-2</v>
      </c>
      <c r="G220" s="69">
        <f t="shared" ca="1" si="198"/>
        <v>-1.631482112585303E-2</v>
      </c>
      <c r="H220" s="31">
        <f t="shared" ca="1" si="198"/>
        <v>-2.141649257227396E-2</v>
      </c>
      <c r="I220" s="31">
        <f t="shared" ca="1" si="198"/>
        <v>-3.9113239289705115E-2</v>
      </c>
      <c r="J220" s="70">
        <f t="shared" ca="1" si="198"/>
        <v>-4.4315116097948803E-2</v>
      </c>
      <c r="K220" s="31">
        <f t="shared" ca="1" si="198"/>
        <v>-3.2314332247745825E-2</v>
      </c>
      <c r="L220" s="31" t="e">
        <f t="shared" ca="1" si="198"/>
        <v>#DIV/0!</v>
      </c>
      <c r="M220" s="70" t="e">
        <f t="shared" ca="1" si="198"/>
        <v>#DIV/0!</v>
      </c>
      <c r="N220" s="31">
        <f t="shared" ca="1" si="198"/>
        <v>-2.957432581985775E-3</v>
      </c>
      <c r="O220" s="31">
        <f t="shared" ca="1" si="198"/>
        <v>-2.6053589888711537E-3</v>
      </c>
      <c r="P220" s="69">
        <f t="shared" ca="1" si="198"/>
        <v>-3.0707759601516615E-2</v>
      </c>
      <c r="Q220" s="31">
        <f t="shared" ca="1" si="198"/>
        <v>-7.6656688348867297E-3</v>
      </c>
      <c r="R220" s="31">
        <f t="shared" ca="1" si="198"/>
        <v>-2.916280878833466E-2</v>
      </c>
      <c r="S220" s="31" t="e">
        <f t="shared" ca="1" si="198"/>
        <v>#DIV/0!</v>
      </c>
      <c r="T220" s="31" t="e">
        <f t="shared" ca="1" si="191"/>
        <v>#DIV/0!</v>
      </c>
      <c r="U220" s="31">
        <f ca="1">IF(ISBLANK(U40),NA(),SUM(U$37:U$40)/SUM(U$33:U$36)-1)</f>
        <v>6.2909293205430927E-3</v>
      </c>
      <c r="V220" s="31" t="e">
        <f ca="1">IF(ISBLANK(V40),NA(),SUM(V$37:V$40)/SUM(V$33:V$36)-1)</f>
        <v>#DIV/0!</v>
      </c>
      <c r="W220" s="31" t="e">
        <f t="shared" ca="1" si="192"/>
        <v>#DIV/0!</v>
      </c>
      <c r="X220" s="31">
        <f ca="1">IF(ISBLANK(X40),NA(),SUM(X$37:X$40)/SUM(X$33:X$36)-1)</f>
        <v>-3.111066637434623E-2</v>
      </c>
      <c r="Y220" s="61">
        <f ca="1">IF(ISBLANK(Y40),NA(),SUM(Y$37:Y$40)/SUM(Y$33:Y$36)-1)</f>
        <v>-4.9174614644382775E-2</v>
      </c>
    </row>
    <row r="221" spans="1:25" x14ac:dyDescent="0.2">
      <c r="A221" s="36" t="s">
        <v>45</v>
      </c>
      <c r="B221" s="208">
        <f ca="1">IF(ISBLANK(B44),NA(),SUM(B$41:B$44)/SUM(B$37:B$40)-1)</f>
        <v>2.7111206091847695E-3</v>
      </c>
      <c r="C221" s="208">
        <f t="shared" ref="C221:Y221" ca="1" si="199">IF(ISBLANK(C44),NA(),SUM(C$41:C$44)/SUM(C$37:C$40)-1)</f>
        <v>-2.2068799187489052E-2</v>
      </c>
      <c r="D221" s="31">
        <f t="shared" ca="1" si="199"/>
        <v>-2.2718190796648163E-2</v>
      </c>
      <c r="E221" s="31">
        <f t="shared" ca="1" si="199"/>
        <v>-3.9591450487914681E-3</v>
      </c>
      <c r="F221" s="31">
        <f t="shared" ca="1" si="199"/>
        <v>-2.9096832614779244E-2</v>
      </c>
      <c r="G221" s="69">
        <f t="shared" ca="1" si="199"/>
        <v>-1.8710088281486681E-2</v>
      </c>
      <c r="H221" s="31">
        <f t="shared" ca="1" si="199"/>
        <v>-5.2747530167845835E-2</v>
      </c>
      <c r="I221" s="31">
        <f t="shared" ca="1" si="199"/>
        <v>-2.2955377403956478E-2</v>
      </c>
      <c r="J221" s="70">
        <f t="shared" ca="1" si="199"/>
        <v>-2.5262692362641337E-2</v>
      </c>
      <c r="K221" s="31">
        <f t="shared" ca="1" si="199"/>
        <v>-3.1924348820229542E-2</v>
      </c>
      <c r="L221" s="31" t="e">
        <f t="shared" ca="1" si="199"/>
        <v>#DIV/0!</v>
      </c>
      <c r="M221" s="70" t="e">
        <f t="shared" ca="1" si="199"/>
        <v>#DIV/0!</v>
      </c>
      <c r="N221" s="31">
        <f t="shared" ca="1" si="199"/>
        <v>-6.5130949015552719E-3</v>
      </c>
      <c r="O221" s="31">
        <f t="shared" ca="1" si="199"/>
        <v>2.2211853849290142E-2</v>
      </c>
      <c r="P221" s="69">
        <f t="shared" ca="1" si="199"/>
        <v>4.4725598654636656E-2</v>
      </c>
      <c r="Q221" s="31">
        <f t="shared" ca="1" si="199"/>
        <v>-1.7853162407027279E-2</v>
      </c>
      <c r="R221" s="31">
        <f t="shared" ca="1" si="199"/>
        <v>-2.6109163726950935E-2</v>
      </c>
      <c r="S221" s="31" t="e">
        <f t="shared" ca="1" si="199"/>
        <v>#DIV/0!</v>
      </c>
      <c r="T221" s="31" t="e">
        <f t="shared" ca="1" si="199"/>
        <v>#DIV/0!</v>
      </c>
      <c r="U221" s="31">
        <f t="shared" ca="1" si="199"/>
        <v>-1.3655113892473536E-2</v>
      </c>
      <c r="V221" s="31" t="e">
        <f t="shared" ca="1" si="199"/>
        <v>#DIV/0!</v>
      </c>
      <c r="W221" s="31" t="e">
        <f t="shared" ca="1" si="199"/>
        <v>#DIV/0!</v>
      </c>
      <c r="X221" s="31">
        <f t="shared" ca="1" si="199"/>
        <v>-0.13614296347756727</v>
      </c>
      <c r="Y221" s="61">
        <f t="shared" ca="1" si="199"/>
        <v>-4.7680024206184779E-3</v>
      </c>
    </row>
    <row r="222" spans="1:25" x14ac:dyDescent="0.2">
      <c r="A222" s="36" t="s">
        <v>46</v>
      </c>
      <c r="B222" s="208">
        <f ca="1">IF(ISBLANK(B48),NA(),SUM(B$45:B$48)/SUM(B$41:B$44)-1)</f>
        <v>-6.6169289766285777E-3</v>
      </c>
      <c r="C222" s="208">
        <f t="shared" ref="C222:Y222" ca="1" si="200">IF(ISBLANK(C48),NA(),SUM(C$45:C$48)/SUM(C$41:C$44)-1)</f>
        <v>-2.1786324019481884E-2</v>
      </c>
      <c r="D222" s="31">
        <f t="shared" ca="1" si="200"/>
        <v>-2.1251386573376219E-2</v>
      </c>
      <c r="E222" s="31">
        <f t="shared" ca="1" si="200"/>
        <v>-5.7600961559168828E-3</v>
      </c>
      <c r="F222" s="31">
        <f t="shared" ca="1" si="200"/>
        <v>-3.2945677838612464E-2</v>
      </c>
      <c r="G222" s="69">
        <f t="shared" ca="1" si="200"/>
        <v>-1.5601155333719863E-2</v>
      </c>
      <c r="H222" s="31">
        <f t="shared" ca="1" si="200"/>
        <v>-9.7933424674115921E-3</v>
      </c>
      <c r="I222" s="31">
        <f t="shared" ca="1" si="200"/>
        <v>-2.4288343339564755E-2</v>
      </c>
      <c r="J222" s="70">
        <f t="shared" ca="1" si="200"/>
        <v>-2.800694399671888E-2</v>
      </c>
      <c r="K222" s="31">
        <f t="shared" ca="1" si="200"/>
        <v>-3.3661478550697566E-2</v>
      </c>
      <c r="L222" s="31" t="e">
        <f t="shared" ca="1" si="200"/>
        <v>#DIV/0!</v>
      </c>
      <c r="M222" s="70" t="e">
        <f t="shared" ca="1" si="200"/>
        <v>#DIV/0!</v>
      </c>
      <c r="N222" s="31">
        <f t="shared" ca="1" si="200"/>
        <v>-8.3786880930745156E-3</v>
      </c>
      <c r="O222" s="31">
        <f t="shared" ca="1" si="200"/>
        <v>-1.3165051880944523E-3</v>
      </c>
      <c r="P222" s="69">
        <f t="shared" ca="1" si="200"/>
        <v>0.17179750818557227</v>
      </c>
      <c r="Q222" s="31">
        <f t="shared" ca="1" si="200"/>
        <v>-1.3415318941026433E-2</v>
      </c>
      <c r="R222" s="31">
        <f t="shared" ca="1" si="200"/>
        <v>-2.5842352368322996E-2</v>
      </c>
      <c r="S222" s="31" t="e">
        <f t="shared" ca="1" si="200"/>
        <v>#DIV/0!</v>
      </c>
      <c r="T222" s="31">
        <f t="shared" ca="1" si="200"/>
        <v>-1.3686342463340551E-2</v>
      </c>
      <c r="U222" s="31">
        <f t="shared" ca="1" si="200"/>
        <v>5.6127792752403538E-2</v>
      </c>
      <c r="V222" s="31" t="e">
        <f t="shared" ca="1" si="200"/>
        <v>#DIV/0!</v>
      </c>
      <c r="W222" s="31">
        <f t="shared" ca="1" si="200"/>
        <v>-3.3643940721319487E-2</v>
      </c>
      <c r="X222" s="31">
        <f t="shared" ca="1" si="200"/>
        <v>-5.7067704140071229E-2</v>
      </c>
      <c r="Y222" s="61">
        <f t="shared" ca="1" si="200"/>
        <v>-3.8048901764813348E-2</v>
      </c>
    </row>
    <row r="223" spans="1:25" x14ac:dyDescent="0.2">
      <c r="A223" s="36" t="s">
        <v>178</v>
      </c>
      <c r="B223" s="208">
        <f ca="1">IF(ISBLANK(B52),NA(),SUM(B$49:B$52)/SUM(B$45:B$48)-1)</f>
        <v>-7.1748122055070862E-3</v>
      </c>
      <c r="C223" s="208">
        <f t="shared" ref="C223:Y223" ca="1" si="201">IF(ISBLANK(C52),NA(),SUM(C$49:C$52)/SUM(C$45:C$48)-1)</f>
        <v>-2.0220216813600755E-2</v>
      </c>
      <c r="D223" s="31">
        <f t="shared" ca="1" si="201"/>
        <v>-2.1239588537650511E-2</v>
      </c>
      <c r="E223" s="31">
        <f t="shared" ca="1" si="201"/>
        <v>-1.3756331131808963E-3</v>
      </c>
      <c r="F223" s="31">
        <f t="shared" ca="1" si="201"/>
        <v>-3.5329412560531126E-2</v>
      </c>
      <c r="G223" s="69">
        <f t="shared" ca="1" si="201"/>
        <v>-1.5643670635442031E-2</v>
      </c>
      <c r="H223" s="31">
        <f t="shared" ca="1" si="201"/>
        <v>5.8133272372058453E-3</v>
      </c>
      <c r="I223" s="31">
        <f t="shared" ca="1" si="201"/>
        <v>-3.4320521614956134E-2</v>
      </c>
      <c r="J223" s="31">
        <f t="shared" ca="1" si="201"/>
        <v>-4.1958438171595946E-2</v>
      </c>
      <c r="K223" s="31">
        <f t="shared" ca="1" si="201"/>
        <v>-3.3650224474383816E-2</v>
      </c>
      <c r="L223" s="31" t="e">
        <f t="shared" ca="1" si="201"/>
        <v>#DIV/0!</v>
      </c>
      <c r="M223" s="31" t="e">
        <f t="shared" ca="1" si="201"/>
        <v>#DIV/0!</v>
      </c>
      <c r="N223" s="31">
        <f t="shared" ca="1" si="201"/>
        <v>-7.1577627705377012E-4</v>
      </c>
      <c r="O223" s="31">
        <f t="shared" ca="1" si="201"/>
        <v>-3.9797842258669225E-2</v>
      </c>
      <c r="P223" s="69">
        <f t="shared" ca="1" si="201"/>
        <v>0.33910479436652508</v>
      </c>
      <c r="Q223" s="31">
        <f ca="1">IF(ISBLANK(Q52),NA(),SUM(Q$49:Q$52)/SUM(Q$45:Q$48)-1)</f>
        <v>-1.1735827741835902E-2</v>
      </c>
      <c r="R223" s="31">
        <f t="shared" ca="1" si="201"/>
        <v>-2.7656720491295306E-2</v>
      </c>
      <c r="S223" s="31" t="e">
        <f t="shared" ca="1" si="201"/>
        <v>#DIV/0!</v>
      </c>
      <c r="T223" s="31">
        <f t="shared" ca="1" si="201"/>
        <v>-2.652962112794921E-2</v>
      </c>
      <c r="U223" s="31">
        <f t="shared" ca="1" si="201"/>
        <v>-3.0438527925724657E-5</v>
      </c>
      <c r="V223" s="31" t="e">
        <f t="shared" ca="1" si="201"/>
        <v>#DIV/0!</v>
      </c>
      <c r="W223" s="31">
        <f t="shared" ca="1" si="201"/>
        <v>-3.3962634032020045E-2</v>
      </c>
      <c r="X223" s="31">
        <f t="shared" ca="1" si="201"/>
        <v>-2.1958957828685288E-2</v>
      </c>
      <c r="Y223" s="61">
        <f t="shared" ca="1" si="201"/>
        <v>-2.3834907166608521E-2</v>
      </c>
    </row>
    <row r="224" spans="1:25" x14ac:dyDescent="0.2">
      <c r="A224" s="36" t="s">
        <v>202</v>
      </c>
      <c r="B224" s="208">
        <f ca="1">IF(ISBLANK(B56),NA(),SUM(B$53:B$56)/SUM(B$49:B$52)-1)</f>
        <v>-6.0175262636292803E-3</v>
      </c>
      <c r="C224" s="208">
        <f t="shared" ref="C224:X224" ca="1" si="202">IF(ISBLANK(C56),NA(),SUM(C$53:C$56)/SUM(C$49:C$52)-1)</f>
        <v>-1.442214842798506E-2</v>
      </c>
      <c r="D224" s="31">
        <f t="shared" ca="1" si="202"/>
        <v>-1.7169860282340799E-2</v>
      </c>
      <c r="E224" s="31">
        <f t="shared" ca="1" si="202"/>
        <v>1.1832593774128153E-3</v>
      </c>
      <c r="F224" s="31">
        <f t="shared" ca="1" si="202"/>
        <v>-2.0683559257530737E-2</v>
      </c>
      <c r="G224" s="69">
        <f t="shared" ca="1" si="202"/>
        <v>-1.1606027015221398E-2</v>
      </c>
      <c r="H224" s="31">
        <f t="shared" ca="1" si="202"/>
        <v>-3.4013194310406059E-3</v>
      </c>
      <c r="I224" s="31">
        <f t="shared" ca="1" si="202"/>
        <v>-4.3689565822864762E-2</v>
      </c>
      <c r="J224" s="31">
        <f t="shared" ca="1" si="202"/>
        <v>-5.0923454402495349E-2</v>
      </c>
      <c r="K224" s="31">
        <f t="shared" ca="1" si="202"/>
        <v>-2.1574577305670917E-2</v>
      </c>
      <c r="L224" s="31" t="e">
        <f t="shared" ca="1" si="202"/>
        <v>#DIV/0!</v>
      </c>
      <c r="M224" s="31" t="e">
        <f t="shared" ca="1" si="202"/>
        <v>#DIV/0!</v>
      </c>
      <c r="N224" s="31">
        <f t="shared" ca="1" si="202"/>
        <v>1.3448474422583789E-3</v>
      </c>
      <c r="O224" s="31">
        <f t="shared" ca="1" si="202"/>
        <v>-0.10157114343076756</v>
      </c>
      <c r="P224" s="69">
        <f t="shared" ca="1" si="202"/>
        <v>-6.528697474411338E-2</v>
      </c>
      <c r="Q224" s="31">
        <f t="shared" ca="1" si="202"/>
        <v>-1.8455706359961077E-2</v>
      </c>
      <c r="R224" s="31">
        <f t="shared" ca="1" si="202"/>
        <v>-1.5587515199732893E-2</v>
      </c>
      <c r="S224" s="31" t="e">
        <f t="shared" ca="1" si="202"/>
        <v>#DIV/0!</v>
      </c>
      <c r="T224" s="31">
        <f t="shared" ca="1" si="202"/>
        <v>-7.754088368367329E-3</v>
      </c>
      <c r="U224" s="31">
        <f t="shared" ca="1" si="202"/>
        <v>1.8228729058105131E-2</v>
      </c>
      <c r="V224" s="31" t="e">
        <f t="shared" ca="1" si="202"/>
        <v>#DIV/0!</v>
      </c>
      <c r="W224" s="31">
        <f t="shared" ca="1" si="202"/>
        <v>-2.1575056223032907E-2</v>
      </c>
      <c r="X224" s="31">
        <f t="shared" ca="1" si="202"/>
        <v>0.15774276487494032</v>
      </c>
      <c r="Y224" s="61">
        <f ca="1">IF(ISBLANK(Y56),NA(),SUM(Y$53:Y$56)/SUM(Y$49:Y$52)-1)</f>
        <v>-1.3160962248477959E-2</v>
      </c>
    </row>
    <row r="225" spans="1:25" x14ac:dyDescent="0.2">
      <c r="A225" s="36" t="s">
        <v>203</v>
      </c>
      <c r="B225" s="208">
        <f ca="1">IF(ISBLANK(B57),NA(),SUM(B$57:B$60)/SUM(B$53:B$56)-1)</f>
        <v>-4.3111833065720973E-3</v>
      </c>
      <c r="C225" s="208">
        <f t="shared" ref="C225:Y225" ca="1" si="203">IF(ISBLANK(C57),NA(),SUM(C$57:C$60)/SUM(C$53:C$56)-1)</f>
        <v>-7.4055917819277894E-3</v>
      </c>
      <c r="D225" s="31">
        <f t="shared" ca="1" si="203"/>
        <v>-9.7760881832406055E-3</v>
      </c>
      <c r="E225" s="31">
        <f t="shared" ca="1" si="203"/>
        <v>3.1163534620362032E-3</v>
      </c>
      <c r="F225" s="31">
        <f t="shared" ca="1" si="203"/>
        <v>-1.6832120923588989E-2</v>
      </c>
      <c r="G225" s="69">
        <f t="shared" ca="1" si="203"/>
        <v>-2.23194926190462E-3</v>
      </c>
      <c r="H225" s="31">
        <f t="shared" ca="1" si="203"/>
        <v>-2.6450652694420818E-2</v>
      </c>
      <c r="I225" s="31">
        <f t="shared" ca="1" si="203"/>
        <v>-3.8599219006716923E-2</v>
      </c>
      <c r="J225" s="31">
        <f t="shared" ca="1" si="203"/>
        <v>-4.1620306903208837E-2</v>
      </c>
      <c r="K225" s="31">
        <f t="shared" ca="1" si="203"/>
        <v>-1.83981298191912E-2</v>
      </c>
      <c r="L225" s="31" t="e">
        <f t="shared" ca="1" si="203"/>
        <v>#DIV/0!</v>
      </c>
      <c r="M225" s="31" t="e">
        <f t="shared" ca="1" si="203"/>
        <v>#DIV/0!</v>
      </c>
      <c r="N225" s="31">
        <f t="shared" ca="1" si="203"/>
        <v>1.1997202103570803E-3</v>
      </c>
      <c r="O225" s="31">
        <f t="shared" ca="1" si="203"/>
        <v>-3.3282273091016945E-2</v>
      </c>
      <c r="P225" s="69">
        <f t="shared" ca="1" si="203"/>
        <v>-9.6664592987909304E-2</v>
      </c>
      <c r="Q225" s="31">
        <f t="shared" ca="1" si="203"/>
        <v>-1.2486648302851178E-2</v>
      </c>
      <c r="R225" s="31">
        <f t="shared" ca="1" si="203"/>
        <v>-2.5830144269716193E-3</v>
      </c>
      <c r="S225" s="31" t="e">
        <f t="shared" ca="1" si="203"/>
        <v>#DIV/0!</v>
      </c>
      <c r="T225" s="31">
        <f t="shared" ca="1" si="203"/>
        <v>-1.3131146353594247E-2</v>
      </c>
      <c r="U225" s="31">
        <f t="shared" ca="1" si="203"/>
        <v>2.1681361721547665E-2</v>
      </c>
      <c r="V225" s="31" t="e">
        <f t="shared" ca="1" si="203"/>
        <v>#DIV/0!</v>
      </c>
      <c r="W225" s="31">
        <f t="shared" ca="1" si="203"/>
        <v>-1.8264839474376515E-2</v>
      </c>
      <c r="X225" s="31">
        <f t="shared" ca="1" si="203"/>
        <v>8.2301661620282296E-2</v>
      </c>
      <c r="Y225" s="61">
        <f t="shared" ca="1" si="203"/>
        <v>-2.5431097746253517E-2</v>
      </c>
    </row>
    <row r="226" spans="1:25" x14ac:dyDescent="0.2">
      <c r="A226" s="36" t="s">
        <v>204</v>
      </c>
      <c r="B226" s="208">
        <f ca="1">IF(ISBLANK(B61),NA(),SUM(B$61:B$64)/SUM(B$57:B$60)-1)</f>
        <v>-8.3056587020725603E-3</v>
      </c>
      <c r="C226" s="208">
        <f t="shared" ref="C226:X226" ca="1" si="204">IF(ISBLANK(C61),NA(),SUM(C$61:C$64)/SUM(C$57:C$60)-1)</f>
        <v>-1.2310652092273777E-2</v>
      </c>
      <c r="D226" s="31">
        <f t="shared" ca="1" si="204"/>
        <v>-1.3435138402415281E-2</v>
      </c>
      <c r="E226" s="31">
        <f t="shared" ca="1" si="204"/>
        <v>3.4842709045981302E-3</v>
      </c>
      <c r="F226" s="31">
        <f t="shared" ca="1" si="204"/>
        <v>-1.3528953112898257E-2</v>
      </c>
      <c r="G226" s="69">
        <f t="shared" ca="1" si="204"/>
        <v>-7.9768605596313158E-3</v>
      </c>
      <c r="H226" s="31">
        <f t="shared" ca="1" si="204"/>
        <v>-4.1432005822098494E-3</v>
      </c>
      <c r="I226" s="31">
        <f t="shared" ca="1" si="204"/>
        <v>-5.0706474762482134E-2</v>
      </c>
      <c r="J226" s="31">
        <f t="shared" ca="1" si="204"/>
        <v>-4.1302381094273533E-2</v>
      </c>
      <c r="K226" s="31">
        <f t="shared" ca="1" si="204"/>
        <v>-1.1505378316437387E-2</v>
      </c>
      <c r="L226" s="31" t="e">
        <f t="shared" ca="1" si="204"/>
        <v>#DIV/0!</v>
      </c>
      <c r="M226" s="31" t="e">
        <f t="shared" ca="1" si="204"/>
        <v>#DIV/0!</v>
      </c>
      <c r="N226" s="31">
        <f t="shared" ca="1" si="204"/>
        <v>4.1584122681490587E-3</v>
      </c>
      <c r="O226" s="31">
        <f t="shared" ca="1" si="204"/>
        <v>-0.13360997629445404</v>
      </c>
      <c r="P226" s="69">
        <f t="shared" ca="1" si="204"/>
        <v>-0.17158076280863666</v>
      </c>
      <c r="Q226" s="31">
        <f t="shared" ca="1" si="204"/>
        <v>-6.4647396401468216E-3</v>
      </c>
      <c r="R226" s="31">
        <f t="shared" ca="1" si="204"/>
        <v>1.7354985323692063E-3</v>
      </c>
      <c r="S226" s="31" t="e">
        <f t="shared" ca="1" si="204"/>
        <v>#DIV/0!</v>
      </c>
      <c r="T226" s="31">
        <f ca="1">IF(ISBLANK(T61),NA(),SUM(T$61:T$64)/SUM(T$57:T$60)-1)</f>
        <v>-2.6430946995953497E-2</v>
      </c>
      <c r="U226" s="31">
        <f t="shared" ca="1" si="204"/>
        <v>1.5451769914945901E-2</v>
      </c>
      <c r="V226" s="31" t="e">
        <f t="shared" ca="1" si="204"/>
        <v>#DIV/0!</v>
      </c>
      <c r="W226" s="31">
        <f t="shared" ca="1" si="204"/>
        <v>-1.1035899545109862E-2</v>
      </c>
      <c r="X226" s="31">
        <f t="shared" ca="1" si="204"/>
        <v>3.7605743288712912E-2</v>
      </c>
      <c r="Y226" s="61">
        <f ca="1">IF(ISBLANK(Y61),NA(),SUM(Y$61:Y$64)/SUM(Y$57:Y$60)-1)</f>
        <v>-3.1784876084159031E-2</v>
      </c>
    </row>
    <row r="227" spans="1:25" ht="10.8" thickBot="1" x14ac:dyDescent="0.25">
      <c r="A227" s="78" t="s">
        <v>207</v>
      </c>
      <c r="B227" s="209">
        <f t="shared" ref="B227:Y227" ca="1" si="205">IF(ISBLANK(B65),NA(),SUM(B$65:B$68)/SUM(B$61:B$64)-1)</f>
        <v>-7.5275725495539403E-3</v>
      </c>
      <c r="C227" s="209">
        <f t="shared" ca="1" si="205"/>
        <v>-1.1298237617182849E-2</v>
      </c>
      <c r="D227" s="98">
        <f t="shared" ca="1" si="205"/>
        <v>-1.2521008456630622E-2</v>
      </c>
      <c r="E227" s="98">
        <f t="shared" ca="1" si="205"/>
        <v>8.9154103421185127E-3</v>
      </c>
      <c r="F227" s="98">
        <f t="shared" ca="1" si="205"/>
        <v>-1.2488683519704669E-3</v>
      </c>
      <c r="G227" s="99">
        <f t="shared" ca="1" si="205"/>
        <v>-9.1187079583232578E-3</v>
      </c>
      <c r="H227" s="98">
        <f t="shared" ca="1" si="205"/>
        <v>-3.4323031733167753E-3</v>
      </c>
      <c r="I227" s="98">
        <f t="shared" ca="1" si="205"/>
        <v>-3.5570442478620512E-2</v>
      </c>
      <c r="J227" s="98">
        <f t="shared" ca="1" si="205"/>
        <v>-3.2627812805194889E-2</v>
      </c>
      <c r="K227" s="98">
        <f t="shared" ca="1" si="205"/>
        <v>-1.5742908556000135E-3</v>
      </c>
      <c r="L227" s="98" t="e">
        <f t="shared" ca="1" si="205"/>
        <v>#DIV/0!</v>
      </c>
      <c r="M227" s="98" t="e">
        <f t="shared" ca="1" si="205"/>
        <v>#DIV/0!</v>
      </c>
      <c r="N227" s="98">
        <f t="shared" ca="1" si="205"/>
        <v>9.2056733056609108E-3</v>
      </c>
      <c r="O227" s="98">
        <f t="shared" ca="1" si="205"/>
        <v>-0.1270171046542049</v>
      </c>
      <c r="P227" s="99">
        <f t="shared" ca="1" si="205"/>
        <v>9.3499868614404846E-2</v>
      </c>
      <c r="Q227" s="98">
        <f t="shared" ca="1" si="205"/>
        <v>-1.1266708737713849E-2</v>
      </c>
      <c r="R227" s="98">
        <f t="shared" ca="1" si="205"/>
        <v>1.1171768199301102E-2</v>
      </c>
      <c r="S227" s="98" t="e">
        <f t="shared" ca="1" si="205"/>
        <v>#DIV/0!</v>
      </c>
      <c r="T227" s="98">
        <f t="shared" ca="1" si="205"/>
        <v>-2.3560096126091223E-2</v>
      </c>
      <c r="U227" s="98">
        <f t="shared" ca="1" si="205"/>
        <v>5.8860270276010151E-2</v>
      </c>
      <c r="V227" s="98" t="e">
        <f t="shared" ca="1" si="205"/>
        <v>#DIV/0!</v>
      </c>
      <c r="W227" s="98">
        <f t="shared" ca="1" si="205"/>
        <v>-1.1913952464120969E-3</v>
      </c>
      <c r="X227" s="98">
        <f t="shared" ca="1" si="205"/>
        <v>-5.4705599621781231E-2</v>
      </c>
      <c r="Y227" s="100">
        <f t="shared" ca="1" si="205"/>
        <v>-1.9731989150526097E-2</v>
      </c>
    </row>
  </sheetData>
  <mergeCells count="7">
    <mergeCell ref="G2:O2"/>
    <mergeCell ref="P2:Y2"/>
    <mergeCell ref="A1:Y1"/>
    <mergeCell ref="A2:A3"/>
    <mergeCell ref="B2:B3"/>
    <mergeCell ref="C2:C3"/>
    <mergeCell ref="D2:F2"/>
  </mergeCells>
  <phoneticPr fontId="11" type="noConversion"/>
  <pageMargins left="0.2" right="0.19" top="0.87" bottom="0.2" header="0.4921259845" footer="0.4921259845"/>
  <pageSetup paperSize="8" scale="57"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11">
    <pageSetUpPr fitToPage="1"/>
  </sheetPr>
  <dimension ref="A1:Y227"/>
  <sheetViews>
    <sheetView showGridLines="0" workbookViewId="0">
      <pane xSplit="1" ySplit="3" topLeftCell="B59" activePane="bottomRight" state="frozen"/>
      <selection activeCell="K65" sqref="K65"/>
      <selection pane="topRight" activeCell="K65" sqref="K65"/>
      <selection pane="bottomLeft" activeCell="K65" sqref="K65"/>
      <selection pane="bottomRight" activeCell="K65" sqref="K65"/>
    </sheetView>
  </sheetViews>
  <sheetFormatPr baseColWidth="10" defaultColWidth="11.44140625" defaultRowHeight="10.199999999999999" x14ac:dyDescent="0.2"/>
  <cols>
    <col min="1" max="1" width="9.109375" style="37" customWidth="1"/>
    <col min="2" max="2" width="10.33203125" style="7" customWidth="1"/>
    <col min="3" max="3" width="10.44140625" style="7" customWidth="1"/>
    <col min="4" max="4" width="14.44140625" style="19" bestFit="1" customWidth="1"/>
    <col min="5" max="5" width="11.33203125" style="19" customWidth="1"/>
    <col min="6" max="6" width="10.33203125" style="19" customWidth="1"/>
    <col min="7" max="7" width="8.44140625" style="19" bestFit="1" customWidth="1"/>
    <col min="8" max="8" width="7.6640625" style="19" bestFit="1" customWidth="1"/>
    <col min="9" max="9" width="10" style="19" bestFit="1" customWidth="1"/>
    <col min="10" max="10" width="10.109375" style="45" customWidth="1"/>
    <col min="11" max="11" width="9.5546875" style="19" bestFit="1" customWidth="1"/>
    <col min="12" max="12" width="10" style="19" customWidth="1"/>
    <col min="13" max="13" width="10.109375" style="45" customWidth="1"/>
    <col min="14" max="14" width="9.33203125" style="19" bestFit="1" customWidth="1"/>
    <col min="15" max="15" width="9.44140625" style="22" bestFit="1" customWidth="1"/>
    <col min="16" max="16" width="15.5546875" style="22" customWidth="1"/>
    <col min="17" max="17" width="7.6640625" style="22" customWidth="1"/>
    <col min="18" max="18" width="7.6640625" style="22" bestFit="1" customWidth="1"/>
    <col min="19" max="20" width="10.5546875" style="22" customWidth="1"/>
    <col min="21" max="21" width="11.109375" style="22" customWidth="1"/>
    <col min="22" max="22" width="15.109375" style="22" customWidth="1"/>
    <col min="23" max="23" width="12.109375" style="22" customWidth="1"/>
    <col min="24" max="24" width="14.44140625" style="19" customWidth="1"/>
    <col min="25" max="16384" width="11.44140625" style="19"/>
  </cols>
  <sheetData>
    <row r="1" spans="1:25" s="47" customFormat="1" ht="13.8" thickBot="1" x14ac:dyDescent="0.3">
      <c r="A1" s="217" t="s">
        <v>50</v>
      </c>
      <c r="B1" s="218"/>
      <c r="C1" s="218"/>
      <c r="D1" s="218"/>
      <c r="E1" s="218"/>
      <c r="F1" s="218"/>
      <c r="G1" s="218"/>
      <c r="H1" s="218"/>
      <c r="I1" s="218"/>
      <c r="J1" s="218"/>
      <c r="K1" s="218"/>
      <c r="L1" s="218"/>
      <c r="M1" s="218"/>
      <c r="N1" s="218"/>
      <c r="O1" s="218"/>
      <c r="P1" s="218"/>
      <c r="Q1" s="218"/>
      <c r="R1" s="218"/>
      <c r="S1" s="218"/>
      <c r="T1" s="218"/>
      <c r="U1" s="218"/>
      <c r="V1" s="218"/>
      <c r="W1" s="218"/>
      <c r="X1" s="218"/>
      <c r="Y1" s="218"/>
    </row>
    <row r="2" spans="1:25" s="7" customFormat="1" ht="15" customHeight="1" thickBot="1" x14ac:dyDescent="0.25">
      <c r="A2" s="219" t="s">
        <v>9</v>
      </c>
      <c r="B2" s="221" t="s">
        <v>10</v>
      </c>
      <c r="C2" s="221" t="s">
        <v>11</v>
      </c>
      <c r="D2" s="223" t="s">
        <v>12</v>
      </c>
      <c r="E2" s="223"/>
      <c r="F2" s="224"/>
      <c r="G2" s="212" t="s">
        <v>13</v>
      </c>
      <c r="H2" s="213"/>
      <c r="I2" s="213"/>
      <c r="J2" s="213"/>
      <c r="K2" s="213"/>
      <c r="L2" s="213"/>
      <c r="M2" s="213"/>
      <c r="N2" s="213"/>
      <c r="O2" s="213"/>
      <c r="P2" s="214" t="s">
        <v>14</v>
      </c>
      <c r="Q2" s="215"/>
      <c r="R2" s="215"/>
      <c r="S2" s="215"/>
      <c r="T2" s="215"/>
      <c r="U2" s="215"/>
      <c r="V2" s="215"/>
      <c r="W2" s="215"/>
      <c r="X2" s="215"/>
      <c r="Y2" s="216"/>
    </row>
    <row r="3" spans="1:25" s="12" customFormat="1" ht="31.2" thickBot="1" x14ac:dyDescent="0.3">
      <c r="A3" s="220"/>
      <c r="B3" s="222"/>
      <c r="C3" s="222"/>
      <c r="D3" s="8" t="s">
        <v>15</v>
      </c>
      <c r="E3" s="8" t="s">
        <v>16</v>
      </c>
      <c r="F3" s="8" t="s">
        <v>17</v>
      </c>
      <c r="G3" s="9" t="s">
        <v>18</v>
      </c>
      <c r="H3" s="10" t="s">
        <v>80</v>
      </c>
      <c r="I3" s="10" t="s">
        <v>19</v>
      </c>
      <c r="J3" s="11" t="s">
        <v>20</v>
      </c>
      <c r="K3" s="10" t="s">
        <v>21</v>
      </c>
      <c r="L3" s="10" t="s">
        <v>22</v>
      </c>
      <c r="M3" s="11" t="s">
        <v>20</v>
      </c>
      <c r="N3" s="10" t="s">
        <v>23</v>
      </c>
      <c r="O3" s="10" t="s">
        <v>24</v>
      </c>
      <c r="P3" s="80" t="s">
        <v>25</v>
      </c>
      <c r="Q3" s="81" t="s">
        <v>26</v>
      </c>
      <c r="R3" s="81" t="s">
        <v>27</v>
      </c>
      <c r="S3" s="81" t="s">
        <v>28</v>
      </c>
      <c r="T3" s="81" t="s">
        <v>179</v>
      </c>
      <c r="U3" s="81" t="s">
        <v>29</v>
      </c>
      <c r="V3" s="81" t="s">
        <v>30</v>
      </c>
      <c r="W3" s="81" t="s">
        <v>180</v>
      </c>
      <c r="X3" s="81" t="s">
        <v>31</v>
      </c>
      <c r="Y3" s="82" t="s">
        <v>181</v>
      </c>
    </row>
    <row r="4" spans="1:25" s="13" customFormat="1" ht="14.4" thickBot="1" x14ac:dyDescent="0.3">
      <c r="A4" s="103" t="s">
        <v>32</v>
      </c>
      <c r="B4" s="104"/>
      <c r="C4" s="104"/>
      <c r="D4" s="105"/>
      <c r="E4" s="105"/>
      <c r="F4" s="105"/>
      <c r="G4" s="105"/>
      <c r="H4" s="105"/>
      <c r="I4" s="105"/>
      <c r="J4" s="106"/>
      <c r="K4" s="105"/>
      <c r="L4" s="105"/>
      <c r="M4" s="106"/>
      <c r="N4" s="105"/>
      <c r="O4" s="105"/>
      <c r="P4" s="101"/>
      <c r="Q4" s="101"/>
      <c r="R4" s="101"/>
      <c r="S4" s="101"/>
      <c r="T4" s="101"/>
      <c r="U4" s="101"/>
      <c r="V4" s="101"/>
      <c r="W4" s="101"/>
      <c r="X4" s="101"/>
      <c r="Y4" s="102"/>
    </row>
    <row r="5" spans="1:25" ht="10.8" thickTop="1" x14ac:dyDescent="0.2">
      <c r="A5" s="14">
        <v>38077</v>
      </c>
      <c r="B5" s="124">
        <f ca="1">IF(Mass_sal_nette!B5&gt;0,Mass_sal_nette!B5/Nb_cpte!B5,"")</f>
        <v>597.78658074344617</v>
      </c>
      <c r="C5" s="124">
        <f ca="1">IF(Mass_sal_nette!C5&gt;0,Mass_sal_nette!C5/Nb_cpte!C5,"")</f>
        <v>564.70240354748057</v>
      </c>
      <c r="D5" s="125">
        <f ca="1">IF(Mass_sal_nette!D5&gt;0,Mass_sal_nette!D5/Nb_cpte!D5,"")</f>
        <v>531.56789762607207</v>
      </c>
      <c r="E5" s="125">
        <f ca="1">IF(Mass_sal_nette!E5&gt;0,Mass_sal_nette!E5/Nb_cpte!E5,"")</f>
        <v>683.31053961873931</v>
      </c>
      <c r="F5" s="125">
        <f ca="1">IF(Mass_sal_nette!F5&gt;0,Mass_sal_nette!F5/Nb_cpte!F5,"")</f>
        <v>1400.0568187847391</v>
      </c>
      <c r="G5" s="126">
        <f ca="1">IF(Mass_sal_nette!G5&gt;0,Mass_sal_nette!G5/Nb_cpte!G5,"")</f>
        <v>452.99938823940818</v>
      </c>
      <c r="H5" s="125">
        <f ca="1">IF(Mass_sal_nette!H5&gt;0,Mass_sal_nette!H5/Nb_cpte!H5,"")</f>
        <v>770.81015706599726</v>
      </c>
      <c r="I5" s="125">
        <f ca="1">IF(Mass_sal_nette!I5&gt;0,Mass_sal_nette!I5/Nb_cpte!I5,"")</f>
        <v>661.81032203629741</v>
      </c>
      <c r="J5" s="127">
        <f ca="1">IF(Mass_sal_nette!J5&gt;0,Mass_sal_nette!J5/Nb_cpte!J5,"")</f>
        <v>517.44489578453749</v>
      </c>
      <c r="K5" s="125">
        <f ca="1">IF(Mass_sal_nette!K5&gt;0,Mass_sal_nette!K5/Nb_cpte!K5,"")</f>
        <v>597.0637495214819</v>
      </c>
      <c r="L5" s="125">
        <f ca="1">IF(Mass_sal_nette!L5&gt;0,Mass_sal_nette!L5/Nb_cpte!L5,0)</f>
        <v>1405.2992884277683</v>
      </c>
      <c r="M5" s="127">
        <f ca="1">IF(Mass_sal_nette!M5&gt;0,Mass_sal_nette!M5/Nb_cpte!M5,0)</f>
        <v>1079.0084400402145</v>
      </c>
      <c r="N5" s="125">
        <f ca="1">IF(Mass_sal_nette!N5&gt;0,Mass_sal_nette!N5/Nb_cpte!N5,"")</f>
        <v>166.93582980951641</v>
      </c>
      <c r="O5" s="128">
        <f ca="1">IF(Mass_sal_nette!O5&gt;0,Mass_sal_nette!O5/Nb_cpte!O5,"")</f>
        <v>692.25063873077806</v>
      </c>
      <c r="P5" s="129">
        <f ca="1">IF(Mass_sal_nette!P5&gt;0,Mass_sal_nette!P5/Nb_cpte!P5,"")</f>
        <v>450.76240129801414</v>
      </c>
      <c r="Q5" s="130">
        <f ca="1">IF(Mass_sal_nette!Q5&gt;0,Mass_sal_nette!Q5/Nb_cpte!Q5,"")</f>
        <v>412.24586578825665</v>
      </c>
      <c r="R5" s="130">
        <f ca="1">IF(Mass_sal_nette!R5&gt;0,Mass_sal_nette!R5/Nb_cpte!R5,"")</f>
        <v>1067.2888175335343</v>
      </c>
      <c r="S5" s="130">
        <f ca="1">IF(Mass_sal_nette!S5&gt;0,Mass_sal_nette!S5/Nb_cpte!S5,0)</f>
        <v>0</v>
      </c>
      <c r="T5" s="130">
        <f ca="1">IF(Mass_sal_nette!T5&gt;0,Mass_sal_nette!T5/Nb_cpte!T5,0)</f>
        <v>0</v>
      </c>
      <c r="U5" s="130">
        <f ca="1">IF(Mass_sal_nette!U5&gt;0,Mass_sal_nette!U5/Nb_cpte!U5,"")</f>
        <v>1011.3769033452929</v>
      </c>
      <c r="V5" s="130">
        <f ca="1">IF(Mass_sal_nette!V5&gt;0,Mass_sal_nette!V5/Nb_cpte!V5,0)</f>
        <v>0</v>
      </c>
      <c r="W5" s="130">
        <f ca="1">IF(Mass_sal_nette!W5&gt;0,Mass_sal_nette!W5/Nb_cpte!W5,0)</f>
        <v>0</v>
      </c>
      <c r="X5" s="130">
        <f ca="1">IF(Mass_sal_nette!X5&gt;0,Mass_sal_nette!X5/Nb_cpte!X5,"")</f>
        <v>1414.1896736315689</v>
      </c>
      <c r="Y5" s="131">
        <f ca="1">IF(Mass_sal_nette!Y5&gt;0,Mass_sal_nette!Y5/Nb_cpte!Y5,"")</f>
        <v>387.62475012244437</v>
      </c>
    </row>
    <row r="6" spans="1:25" x14ac:dyDescent="0.2">
      <c r="A6" s="20">
        <v>38168</v>
      </c>
      <c r="B6" s="132">
        <f ca="1">IF(Mass_sal_nette!B6&gt;0,Mass_sal_nette!B6/Nb_cpte!B6,"")</f>
        <v>601.87323267042632</v>
      </c>
      <c r="C6" s="132">
        <f ca="1">IF(Mass_sal_nette!C6&gt;0,Mass_sal_nette!C6/Nb_cpte!C6,"")</f>
        <v>566.70658359041352</v>
      </c>
      <c r="D6" s="133">
        <f ca="1">IF(Mass_sal_nette!D6&gt;0,Mass_sal_nette!D6/Nb_cpte!D6,"")</f>
        <v>533.54251238161169</v>
      </c>
      <c r="E6" s="133">
        <f ca="1">IF(Mass_sal_nette!E6&gt;0,Mass_sal_nette!E6/Nb_cpte!E6,"")</f>
        <v>692.64783817779016</v>
      </c>
      <c r="F6" s="133">
        <f ca="1">IF(Mass_sal_nette!F6&gt;0,Mass_sal_nette!F6/Nb_cpte!F6,"")</f>
        <v>1411.47386036436</v>
      </c>
      <c r="G6" s="134">
        <f ca="1">IF(Mass_sal_nette!G6&gt;0,Mass_sal_nette!G6/Nb_cpte!G6,"")</f>
        <v>452.36075757592903</v>
      </c>
      <c r="H6" s="135">
        <f ca="1">IF(Mass_sal_nette!H6&gt;0,Mass_sal_nette!H6/Nb_cpte!H6,"")</f>
        <v>679.91419498996925</v>
      </c>
      <c r="I6" s="135">
        <f ca="1">IF(Mass_sal_nette!I6&gt;0,Mass_sal_nette!I6/Nb_cpte!I6,"")</f>
        <v>678.75843038737753</v>
      </c>
      <c r="J6" s="136">
        <f ca="1">IF(Mass_sal_nette!J6&gt;0,Mass_sal_nette!J6/Nb_cpte!J6,"")</f>
        <v>535.410038115112</v>
      </c>
      <c r="K6" s="135">
        <f ca="1">IF(Mass_sal_nette!K6&gt;0,Mass_sal_nette!K6/Nb_cpte!K6,"")</f>
        <v>1275.1543713558326</v>
      </c>
      <c r="L6" s="135">
        <f ca="1">IF(Mass_sal_nette!L6&gt;0,Mass_sal_nette!L6/Nb_cpte!L6,0)</f>
        <v>1431.6941121455445</v>
      </c>
      <c r="M6" s="136">
        <f ca="1">IF(Mass_sal_nette!M6&gt;0,Mass_sal_nette!M6/Nb_cpte!M6,0)</f>
        <v>1092.9309260767602</v>
      </c>
      <c r="N6" s="135">
        <f ca="1">IF(Mass_sal_nette!N6&gt;0,Mass_sal_nette!N6/Nb_cpte!N6,"")</f>
        <v>561.70456276345737</v>
      </c>
      <c r="O6" s="137">
        <f ca="1">IF(Mass_sal_nette!O6&gt;0,Mass_sal_nette!O6/Nb_cpte!O6,"")</f>
        <v>687.60770349407551</v>
      </c>
      <c r="P6" s="138">
        <f ca="1">IF(Mass_sal_nette!P6&gt;0,Mass_sal_nette!P6/Nb_cpte!P6,"")</f>
        <v>447.24269341800618</v>
      </c>
      <c r="Q6" s="139">
        <f ca="1">IF(Mass_sal_nette!Q6&gt;0,Mass_sal_nette!Q6/Nb_cpte!Q6,"")</f>
        <v>416.15487124292213</v>
      </c>
      <c r="R6" s="139">
        <f ca="1">IF(Mass_sal_nette!R6&gt;0,Mass_sal_nette!R6/Nb_cpte!R6,"")</f>
        <v>1061.602111354023</v>
      </c>
      <c r="S6" s="139">
        <f ca="1">IF(Mass_sal_nette!S6&gt;0,Mass_sal_nette!S6/Nb_cpte!S6,0)</f>
        <v>0</v>
      </c>
      <c r="T6" s="139">
        <f ca="1">IF(Mass_sal_nette!T6&gt;0,Mass_sal_nette!T6/Nb_cpte!T6,0)</f>
        <v>0</v>
      </c>
      <c r="U6" s="139">
        <f ca="1">IF(Mass_sal_nette!U6&gt;0,Mass_sal_nette!U6/Nb_cpte!U6,"")</f>
        <v>1003.0593051052135</v>
      </c>
      <c r="V6" s="139">
        <f ca="1">IF(Mass_sal_nette!V6&gt;0,Mass_sal_nette!V6/Nb_cpte!V6,0)</f>
        <v>0</v>
      </c>
      <c r="W6" s="139">
        <f ca="1">IF(Mass_sal_nette!W6&gt;0,Mass_sal_nette!W6/Nb_cpte!W6,0)</f>
        <v>0</v>
      </c>
      <c r="X6" s="139">
        <f ca="1">IF(Mass_sal_nette!X6&gt;0,Mass_sal_nette!X6/Nb_cpte!X6,"")</f>
        <v>1424.0689229872239</v>
      </c>
      <c r="Y6" s="140">
        <f ca="1">IF(Mass_sal_nette!Y6&gt;0,Mass_sal_nette!Y6/Nb_cpte!Y6,"")</f>
        <v>1070.4221494931614</v>
      </c>
    </row>
    <row r="7" spans="1:25" x14ac:dyDescent="0.2">
      <c r="A7" s="20">
        <v>38260</v>
      </c>
      <c r="B7" s="132">
        <f ca="1">IF(Mass_sal_nette!B7&gt;0,Mass_sal_nette!B7/Nb_cpte!B7,"")</f>
        <v>600.32546656238742</v>
      </c>
      <c r="C7" s="132">
        <f ca="1">IF(Mass_sal_nette!C7&gt;0,Mass_sal_nette!C7/Nb_cpte!C7,"")</f>
        <v>572.2386616099526</v>
      </c>
      <c r="D7" s="133">
        <f ca="1">IF(Mass_sal_nette!D7&gt;0,Mass_sal_nette!D7/Nb_cpte!D7,"")</f>
        <v>538.87693956900318</v>
      </c>
      <c r="E7" s="133">
        <f ca="1">IF(Mass_sal_nette!E7&gt;0,Mass_sal_nette!E7/Nb_cpte!E7,"")</f>
        <v>674.27417757833018</v>
      </c>
      <c r="F7" s="133">
        <f ca="1">IF(Mass_sal_nette!F7&gt;0,Mass_sal_nette!F7/Nb_cpte!F7,"")</f>
        <v>1449.6113018460103</v>
      </c>
      <c r="G7" s="134">
        <f ca="1">IF(Mass_sal_nette!G7&gt;0,Mass_sal_nette!G7/Nb_cpte!G7,"")</f>
        <v>454.2163459199337</v>
      </c>
      <c r="H7" s="135">
        <f ca="1">IF(Mass_sal_nette!H7&gt;0,Mass_sal_nette!H7/Nb_cpte!H7,"")</f>
        <v>708.09007225450262</v>
      </c>
      <c r="I7" s="135">
        <f ca="1">IF(Mass_sal_nette!I7&gt;0,Mass_sal_nette!I7/Nb_cpte!I7,"")</f>
        <v>674.70102114952567</v>
      </c>
      <c r="J7" s="136">
        <f ca="1">IF(Mass_sal_nette!J7&gt;0,Mass_sal_nette!J7/Nb_cpte!J7,"")</f>
        <v>525.59104357106617</v>
      </c>
      <c r="K7" s="135">
        <f ca="1">IF(Mass_sal_nette!K7&gt;0,Mass_sal_nette!K7/Nb_cpte!K7,"")</f>
        <v>1326.633245960774</v>
      </c>
      <c r="L7" s="135">
        <f ca="1">IF(Mass_sal_nette!L7&gt;0,Mass_sal_nette!L7/Nb_cpte!L7,0)</f>
        <v>1463.1416193633843</v>
      </c>
      <c r="M7" s="136">
        <f ca="1">IF(Mass_sal_nette!M7&gt;0,Mass_sal_nette!M7/Nb_cpte!M7,0)</f>
        <v>1115.7258680031159</v>
      </c>
      <c r="N7" s="135">
        <f ca="1">IF(Mass_sal_nette!N7&gt;0,Mass_sal_nette!N7/Nb_cpte!N7,"")</f>
        <v>610.0947562295537</v>
      </c>
      <c r="O7" s="137">
        <f ca="1">IF(Mass_sal_nette!O7&gt;0,Mass_sal_nette!O7/Nb_cpte!O7,"")</f>
        <v>672.32696942567236</v>
      </c>
      <c r="P7" s="138">
        <f ca="1">IF(Mass_sal_nette!P7&gt;0,Mass_sal_nette!P7/Nb_cpte!P7,"")</f>
        <v>448.98894054684234</v>
      </c>
      <c r="Q7" s="139">
        <f ca="1">IF(Mass_sal_nette!Q7&gt;0,Mass_sal_nette!Q7/Nb_cpte!Q7,"")</f>
        <v>418.41931987300313</v>
      </c>
      <c r="R7" s="139">
        <f ca="1">IF(Mass_sal_nette!R7&gt;0,Mass_sal_nette!R7/Nb_cpte!R7,"")</f>
        <v>1070.5513373353347</v>
      </c>
      <c r="S7" s="139">
        <f ca="1">IF(Mass_sal_nette!S7&gt;0,Mass_sal_nette!S7/Nb_cpte!S7,0)</f>
        <v>0</v>
      </c>
      <c r="T7" s="139">
        <f ca="1">IF(Mass_sal_nette!T7&gt;0,Mass_sal_nette!T7/Nb_cpte!T7,0)</f>
        <v>0</v>
      </c>
      <c r="U7" s="139">
        <f ca="1">IF(Mass_sal_nette!U7&gt;0,Mass_sal_nette!U7/Nb_cpte!U7,"")</f>
        <v>1010.9362185753458</v>
      </c>
      <c r="V7" s="139">
        <f ca="1">IF(Mass_sal_nette!V7&gt;0,Mass_sal_nette!V7/Nb_cpte!V7,0)</f>
        <v>0</v>
      </c>
      <c r="W7" s="139">
        <f ca="1">IF(Mass_sal_nette!W7&gt;0,Mass_sal_nette!W7/Nb_cpte!W7,0)</f>
        <v>0</v>
      </c>
      <c r="X7" s="139">
        <f ca="1">IF(Mass_sal_nette!X7&gt;0,Mass_sal_nette!X7/Nb_cpte!X7,"")</f>
        <v>1436.4490666224456</v>
      </c>
      <c r="Y7" s="140">
        <f ca="1">IF(Mass_sal_nette!Y7&gt;0,Mass_sal_nette!Y7/Nb_cpte!Y7,"")</f>
        <v>1396.8619380015964</v>
      </c>
    </row>
    <row r="8" spans="1:25" ht="10.8" thickBot="1" x14ac:dyDescent="0.25">
      <c r="A8" s="26">
        <v>38352</v>
      </c>
      <c r="B8" s="141">
        <f ca="1">IF(Mass_sal_nette!B8&gt;0,Mass_sal_nette!B8/Nb_cpte!B8,"")</f>
        <v>614.60607629992069</v>
      </c>
      <c r="C8" s="141">
        <f ca="1">IF(Mass_sal_nette!C8&gt;0,Mass_sal_nette!C8/Nb_cpte!C8,"")</f>
        <v>578.20298710860948</v>
      </c>
      <c r="D8" s="142">
        <f ca="1">IF(Mass_sal_nette!D8&gt;0,Mass_sal_nette!D8/Nb_cpte!D8,"")</f>
        <v>544.36498206993747</v>
      </c>
      <c r="E8" s="142">
        <f ca="1">IF(Mass_sal_nette!E8&gt;0,Mass_sal_nette!E8/Nb_cpte!E8,"")</f>
        <v>708.84197070236246</v>
      </c>
      <c r="F8" s="142">
        <f ca="1">IF(Mass_sal_nette!F8&gt;0,Mass_sal_nette!F8/Nb_cpte!F8,"")</f>
        <v>1462.4735096474001</v>
      </c>
      <c r="G8" s="143">
        <f ca="1">IF(Mass_sal_nette!G8&gt;0,Mass_sal_nette!G8/Nb_cpte!G8,"")</f>
        <v>463.60515900249356</v>
      </c>
      <c r="H8" s="142">
        <f ca="1">IF(Mass_sal_nette!H8&gt;0,Mass_sal_nette!H8/Nb_cpte!H8,"")</f>
        <v>673.11715167159764</v>
      </c>
      <c r="I8" s="142">
        <f ca="1">IF(Mass_sal_nette!I8&gt;0,Mass_sal_nette!I8/Nb_cpte!I8,"")</f>
        <v>692.37714575257667</v>
      </c>
      <c r="J8" s="144">
        <f ca="1">IF(Mass_sal_nette!J8&gt;0,Mass_sal_nette!J8/Nb_cpte!J8,"")</f>
        <v>550.8231251869106</v>
      </c>
      <c r="K8" s="142">
        <f ca="1">IF(Mass_sal_nette!K8&gt;0,Mass_sal_nette!K8/Nb_cpte!K8,"")</f>
        <v>1588.1382779276764</v>
      </c>
      <c r="L8" s="142">
        <f ca="1">IF(Mass_sal_nette!L8&gt;0,Mass_sal_nette!L8/Nb_cpte!L8,0)</f>
        <v>1442.1924966242398</v>
      </c>
      <c r="M8" s="144">
        <f ca="1">IF(Mass_sal_nette!M8&gt;0,Mass_sal_nette!M8/Nb_cpte!M8,0)</f>
        <v>1094.0318961323699</v>
      </c>
      <c r="N8" s="142">
        <f ca="1">IF(Mass_sal_nette!N8&gt;0,Mass_sal_nette!N8/Nb_cpte!N8,"")</f>
        <v>803.14867288582548</v>
      </c>
      <c r="O8" s="145">
        <f ca="1">IF(Mass_sal_nette!O8&gt;0,Mass_sal_nette!O8/Nb_cpte!O8,"")</f>
        <v>703.28692951461369</v>
      </c>
      <c r="P8" s="146">
        <f ca="1">IF(Mass_sal_nette!P8&gt;0,Mass_sal_nette!P8/Nb_cpte!P8,"")</f>
        <v>448.70983577659024</v>
      </c>
      <c r="Q8" s="147">
        <f ca="1">IF(Mass_sal_nette!Q8&gt;0,Mass_sal_nette!Q8/Nb_cpte!Q8,"")</f>
        <v>423.55744407782146</v>
      </c>
      <c r="R8" s="147">
        <f ca="1">IF(Mass_sal_nette!R8&gt;0,Mass_sal_nette!R8/Nb_cpte!R8,"")</f>
        <v>1082.5415348790546</v>
      </c>
      <c r="S8" s="147">
        <f ca="1">IF(Mass_sal_nette!S8&gt;0,Mass_sal_nette!S8/Nb_cpte!S8,0)</f>
        <v>0</v>
      </c>
      <c r="T8" s="147">
        <f ca="1">IF(Mass_sal_nette!T8&gt;0,Mass_sal_nette!T8/Nb_cpte!T8,0)</f>
        <v>0</v>
      </c>
      <c r="U8" s="147">
        <f ca="1">IF(Mass_sal_nette!U8&gt;0,Mass_sal_nette!U8/Nb_cpte!U8,"")</f>
        <v>1005.6446945595346</v>
      </c>
      <c r="V8" s="147">
        <f ca="1">IF(Mass_sal_nette!V8&gt;0,Mass_sal_nette!V8/Nb_cpte!V8,0)</f>
        <v>0</v>
      </c>
      <c r="W8" s="147">
        <f ca="1">IF(Mass_sal_nette!W8&gt;0,Mass_sal_nette!W8/Nb_cpte!W8,0)</f>
        <v>0</v>
      </c>
      <c r="X8" s="147">
        <f ca="1">IF(Mass_sal_nette!X8&gt;0,Mass_sal_nette!X8/Nb_cpte!X8,"")</f>
        <v>1467.0598583446113</v>
      </c>
      <c r="Y8" s="148">
        <f ca="1">IF(Mass_sal_nette!Y8&gt;0,Mass_sal_nette!Y8/Nb_cpte!Y8,"")</f>
        <v>1463.3745533678466</v>
      </c>
    </row>
    <row r="9" spans="1:25" x14ac:dyDescent="0.2">
      <c r="A9" s="14">
        <v>38442</v>
      </c>
      <c r="B9" s="124">
        <f ca="1">IF(Mass_sal_nette!B9&gt;0,Mass_sal_nette!B9/Nb_cpte!B9,"")</f>
        <v>624.14670939113557</v>
      </c>
      <c r="C9" s="124">
        <f ca="1">IF(Mass_sal_nette!C9&gt;0,Mass_sal_nette!C9/Nb_cpte!C9,"")</f>
        <v>583.87236423505669</v>
      </c>
      <c r="D9" s="125">
        <f ca="1">IF(Mass_sal_nette!D9&gt;0,Mass_sal_nette!D9/Nb_cpte!D9,"")</f>
        <v>549.62291060866107</v>
      </c>
      <c r="E9" s="125">
        <f ca="1">IF(Mass_sal_nette!E9&gt;0,Mass_sal_nette!E9/Nb_cpte!E9,"")</f>
        <v>729.35093790610642</v>
      </c>
      <c r="F9" s="125">
        <f ca="1">IF(Mass_sal_nette!F9&gt;0,Mass_sal_nette!F9/Nb_cpte!F9,"")</f>
        <v>1490.7195198000957</v>
      </c>
      <c r="G9" s="126">
        <f ca="1">IF(Mass_sal_nette!G9&gt;0,Mass_sal_nette!G9/Nb_cpte!G9,"")</f>
        <v>470.52851766611769</v>
      </c>
      <c r="H9" s="125">
        <f ca="1">IF(Mass_sal_nette!H9&gt;0,Mass_sal_nette!H9/Nb_cpte!H9,"")</f>
        <v>686.11032413435714</v>
      </c>
      <c r="I9" s="125">
        <f ca="1">IF(Mass_sal_nette!I9&gt;0,Mass_sal_nette!I9/Nb_cpte!I9,"")</f>
        <v>698.35358209296282</v>
      </c>
      <c r="J9" s="127">
        <f ca="1">IF(Mass_sal_nette!J9&gt;0,Mass_sal_nette!J9/Nb_cpte!J9,"")</f>
        <v>557.56680373248173</v>
      </c>
      <c r="K9" s="125">
        <f ca="1">IF(Mass_sal_nette!K9&gt;0,Mass_sal_nette!K9/Nb_cpte!K9,"")</f>
        <v>1571.9296365988666</v>
      </c>
      <c r="L9" s="125">
        <f ca="1">IF(Mass_sal_nette!L9&gt;0,Mass_sal_nette!L9/Nb_cpte!L9,0)</f>
        <v>1444.6308552952253</v>
      </c>
      <c r="M9" s="127">
        <f ca="1">IF(Mass_sal_nette!M9&gt;0,Mass_sal_nette!M9/Nb_cpte!M9,0)</f>
        <v>1108.5750686121039</v>
      </c>
      <c r="N9" s="125">
        <f ca="1">IF(Mass_sal_nette!N9&gt;0,Mass_sal_nette!N9/Nb_cpte!N9,"")</f>
        <v>839.11964063572566</v>
      </c>
      <c r="O9" s="128">
        <f ca="1">IF(Mass_sal_nette!O9&gt;0,Mass_sal_nette!O9/Nb_cpte!O9,"")</f>
        <v>698.15663224121158</v>
      </c>
      <c r="P9" s="129">
        <f ca="1">IF(Mass_sal_nette!P9&gt;0,Mass_sal_nette!P9/Nb_cpte!P9,"")</f>
        <v>453.87794138105892</v>
      </c>
      <c r="Q9" s="130">
        <f ca="1">IF(Mass_sal_nette!Q9&gt;0,Mass_sal_nette!Q9/Nb_cpte!Q9,"")</f>
        <v>427.31982158322688</v>
      </c>
      <c r="R9" s="130">
        <f ca="1">IF(Mass_sal_nette!R9&gt;0,Mass_sal_nette!R9/Nb_cpte!R9,"")</f>
        <v>1089.4625739307407</v>
      </c>
      <c r="S9" s="130">
        <f ca="1">IF(Mass_sal_nette!S9&gt;0,Mass_sal_nette!S9/Nb_cpte!S9,0)</f>
        <v>0</v>
      </c>
      <c r="T9" s="130">
        <f ca="1">IF(Mass_sal_nette!T9&gt;0,Mass_sal_nette!T9/Nb_cpte!T9,0)</f>
        <v>0</v>
      </c>
      <c r="U9" s="130">
        <f ca="1">IF(Mass_sal_nette!U9&gt;0,Mass_sal_nette!U9/Nb_cpte!U9,"")</f>
        <v>1012.3303609717283</v>
      </c>
      <c r="V9" s="130">
        <f ca="1">IF(Mass_sal_nette!V9&gt;0,Mass_sal_nette!V9/Nb_cpte!V9,0)</f>
        <v>0</v>
      </c>
      <c r="W9" s="130">
        <f ca="1">IF(Mass_sal_nette!W9&gt;0,Mass_sal_nette!W9/Nb_cpte!W9,0)</f>
        <v>0</v>
      </c>
      <c r="X9" s="130">
        <f ca="1">IF(Mass_sal_nette!X9&gt;0,Mass_sal_nette!X9/Nb_cpte!X9,"")</f>
        <v>1494.2088335528056</v>
      </c>
      <c r="Y9" s="131">
        <f ca="1">IF(Mass_sal_nette!Y9&gt;0,Mass_sal_nette!Y9/Nb_cpte!Y9,"")</f>
        <v>1395.4451009510324</v>
      </c>
    </row>
    <row r="10" spans="1:25" x14ac:dyDescent="0.2">
      <c r="A10" s="20">
        <v>38533</v>
      </c>
      <c r="B10" s="132">
        <f ca="1">IF(Mass_sal_nette!B10&gt;0,Mass_sal_nette!B10/Nb_cpte!B10,"")</f>
        <v>629.56214126555233</v>
      </c>
      <c r="C10" s="132">
        <f ca="1">IF(Mass_sal_nette!C10&gt;0,Mass_sal_nette!C10/Nb_cpte!C10,"")</f>
        <v>582.1562730611646</v>
      </c>
      <c r="D10" s="133">
        <f ca="1">IF(Mass_sal_nette!D10&gt;0,Mass_sal_nette!D10/Nb_cpte!D10,"")</f>
        <v>547.45806981847159</v>
      </c>
      <c r="E10" s="133">
        <f ca="1">IF(Mass_sal_nette!E10&gt;0,Mass_sal_nette!E10/Nb_cpte!E10,"")</f>
        <v>753.90382671448344</v>
      </c>
      <c r="F10" s="133">
        <f ca="1">IF(Mass_sal_nette!F10&gt;0,Mass_sal_nette!F10/Nb_cpte!F10,"")</f>
        <v>1508.7372872952649</v>
      </c>
      <c r="G10" s="134">
        <f ca="1">IF(Mass_sal_nette!G10&gt;0,Mass_sal_nette!G10/Nb_cpte!G10,"")</f>
        <v>467.81065281224363</v>
      </c>
      <c r="H10" s="135">
        <f ca="1">IF(Mass_sal_nette!H10&gt;0,Mass_sal_nette!H10/Nb_cpte!H10,"")</f>
        <v>700.53102691714366</v>
      </c>
      <c r="I10" s="135">
        <f ca="1">IF(Mass_sal_nette!I10&gt;0,Mass_sal_nette!I10/Nb_cpte!I10,"")</f>
        <v>708.68503614391716</v>
      </c>
      <c r="J10" s="136">
        <f ca="1">IF(Mass_sal_nette!J10&gt;0,Mass_sal_nette!J10/Nb_cpte!J10,"")</f>
        <v>565.55579907618323</v>
      </c>
      <c r="K10" s="135">
        <f ca="1">IF(Mass_sal_nette!K10&gt;0,Mass_sal_nette!K10/Nb_cpte!K10,"")</f>
        <v>1744.6676012222147</v>
      </c>
      <c r="L10" s="135">
        <f ca="1">IF(Mass_sal_nette!L10&gt;0,Mass_sal_nette!L10/Nb_cpte!L10,0)</f>
        <v>1455.4744577572426</v>
      </c>
      <c r="M10" s="136">
        <f ca="1">IF(Mass_sal_nette!M10&gt;0,Mass_sal_nette!M10/Nb_cpte!M10,0)</f>
        <v>1122.2725353653607</v>
      </c>
      <c r="N10" s="135">
        <f ca="1">IF(Mass_sal_nette!N10&gt;0,Mass_sal_nette!N10/Nb_cpte!N10,"")</f>
        <v>869.42245014589901</v>
      </c>
      <c r="O10" s="137">
        <f ca="1">IF(Mass_sal_nette!O10&gt;0,Mass_sal_nette!O10/Nb_cpte!O10,"")</f>
        <v>689.78103196638619</v>
      </c>
      <c r="P10" s="138">
        <f ca="1">IF(Mass_sal_nette!P10&gt;0,Mass_sal_nette!P10/Nb_cpte!P10,"")</f>
        <v>458.15203967300715</v>
      </c>
      <c r="Q10" s="139">
        <f ca="1">IF(Mass_sal_nette!Q10&gt;0,Mass_sal_nette!Q10/Nb_cpte!Q10,"")</f>
        <v>428.22112101169887</v>
      </c>
      <c r="R10" s="139">
        <f ca="1">IF(Mass_sal_nette!R10&gt;0,Mass_sal_nette!R10/Nb_cpte!R10,"")</f>
        <v>1096.2000063146636</v>
      </c>
      <c r="S10" s="139">
        <f ca="1">IF(Mass_sal_nette!S10&gt;0,Mass_sal_nette!S10/Nb_cpte!S10,0)</f>
        <v>0</v>
      </c>
      <c r="T10" s="139">
        <f ca="1">IF(Mass_sal_nette!T10&gt;0,Mass_sal_nette!T10/Nb_cpte!T10,0)</f>
        <v>0</v>
      </c>
      <c r="U10" s="139">
        <f ca="1">IF(Mass_sal_nette!U10&gt;0,Mass_sal_nette!U10/Nb_cpte!U10,"")</f>
        <v>989.06071010701783</v>
      </c>
      <c r="V10" s="139">
        <f ca="1">IF(Mass_sal_nette!V10&gt;0,Mass_sal_nette!V10/Nb_cpte!V10,0)</f>
        <v>0</v>
      </c>
      <c r="W10" s="139">
        <f ca="1">IF(Mass_sal_nette!W10&gt;0,Mass_sal_nette!W10/Nb_cpte!W10,0)</f>
        <v>0</v>
      </c>
      <c r="X10" s="139">
        <f ca="1">IF(Mass_sal_nette!X10&gt;0,Mass_sal_nette!X10/Nb_cpte!X10,"")</f>
        <v>1519.2089638475659</v>
      </c>
      <c r="Y10" s="140">
        <f ca="1">IF(Mass_sal_nette!Y10&gt;0,Mass_sal_nette!Y10/Nb_cpte!Y10,"")</f>
        <v>1503.1995481172542</v>
      </c>
    </row>
    <row r="11" spans="1:25" x14ac:dyDescent="0.2">
      <c r="A11" s="20">
        <v>38625</v>
      </c>
      <c r="B11" s="132">
        <f ca="1">IF(Mass_sal_nette!B11&gt;0,Mass_sal_nette!B11/Nb_cpte!B11,"")</f>
        <v>634.04007962597996</v>
      </c>
      <c r="C11" s="132">
        <f ca="1">IF(Mass_sal_nette!C11&gt;0,Mass_sal_nette!C11/Nb_cpte!C11,"")</f>
        <v>590.75718470903973</v>
      </c>
      <c r="D11" s="133">
        <f ca="1">IF(Mass_sal_nette!D11&gt;0,Mass_sal_nette!D11/Nb_cpte!D11,"")</f>
        <v>555.53215873289241</v>
      </c>
      <c r="E11" s="133">
        <f ca="1">IF(Mass_sal_nette!E11&gt;0,Mass_sal_nette!E11/Nb_cpte!E11,"")</f>
        <v>749.32944256374833</v>
      </c>
      <c r="F11" s="133">
        <f ca="1">IF(Mass_sal_nette!F11&gt;0,Mass_sal_nette!F11/Nb_cpte!F11,"")</f>
        <v>1541.1179757954512</v>
      </c>
      <c r="G11" s="134">
        <f ca="1">IF(Mass_sal_nette!G11&gt;0,Mass_sal_nette!G11/Nb_cpte!G11,"")</f>
        <v>473.93067622262157</v>
      </c>
      <c r="H11" s="135">
        <f ca="1">IF(Mass_sal_nette!H11&gt;0,Mass_sal_nette!H11/Nb_cpte!H11,"")</f>
        <v>804.31589624535843</v>
      </c>
      <c r="I11" s="135">
        <f ca="1">IF(Mass_sal_nette!I11&gt;0,Mass_sal_nette!I11/Nb_cpte!I11,"")</f>
        <v>706.12640599071324</v>
      </c>
      <c r="J11" s="136">
        <f ca="1">IF(Mass_sal_nette!J11&gt;0,Mass_sal_nette!J11/Nb_cpte!J11,"")</f>
        <v>562.14909539637279</v>
      </c>
      <c r="K11" s="135">
        <f ca="1">IF(Mass_sal_nette!K11&gt;0,Mass_sal_nette!K11/Nb_cpte!K11,"")</f>
        <v>1753.2694311850673</v>
      </c>
      <c r="L11" s="135">
        <f ca="1">IF(Mass_sal_nette!L11&gt;0,Mass_sal_nette!L11/Nb_cpte!L11,0)</f>
        <v>1444.2916231829477</v>
      </c>
      <c r="M11" s="136">
        <f ca="1">IF(Mass_sal_nette!M11&gt;0,Mass_sal_nette!M11/Nb_cpte!M11,0)</f>
        <v>1121.8672308914868</v>
      </c>
      <c r="N11" s="135">
        <f ca="1">IF(Mass_sal_nette!N11&gt;0,Mass_sal_nette!N11/Nb_cpte!N11,"")</f>
        <v>868.32640878650909</v>
      </c>
      <c r="O11" s="137">
        <f ca="1">IF(Mass_sal_nette!O11&gt;0,Mass_sal_nette!O11/Nb_cpte!O11,"")</f>
        <v>658.69961870316149</v>
      </c>
      <c r="P11" s="138">
        <f ca="1">IF(Mass_sal_nette!P11&gt;0,Mass_sal_nette!P11/Nb_cpte!P11,"")</f>
        <v>452.7818219757707</v>
      </c>
      <c r="Q11" s="139">
        <f ca="1">IF(Mass_sal_nette!Q11&gt;0,Mass_sal_nette!Q11/Nb_cpte!Q11,"")</f>
        <v>437.05641416136427</v>
      </c>
      <c r="R11" s="139">
        <f ca="1">IF(Mass_sal_nette!R11&gt;0,Mass_sal_nette!R11/Nb_cpte!R11,"")</f>
        <v>1110.1933315813947</v>
      </c>
      <c r="S11" s="139">
        <f ca="1">IF(Mass_sal_nette!S11&gt;0,Mass_sal_nette!S11/Nb_cpte!S11,0)</f>
        <v>0</v>
      </c>
      <c r="T11" s="139">
        <f ca="1">IF(Mass_sal_nette!T11&gt;0,Mass_sal_nette!T11/Nb_cpte!T11,0)</f>
        <v>0</v>
      </c>
      <c r="U11" s="139">
        <f ca="1">IF(Mass_sal_nette!U11&gt;0,Mass_sal_nette!U11/Nb_cpte!U11,"")</f>
        <v>998.83678895985474</v>
      </c>
      <c r="V11" s="139">
        <f ca="1">IF(Mass_sal_nette!V11&gt;0,Mass_sal_nette!V11/Nb_cpte!V11,0)</f>
        <v>0</v>
      </c>
      <c r="W11" s="139">
        <f ca="1">IF(Mass_sal_nette!W11&gt;0,Mass_sal_nette!W11/Nb_cpte!W11,0)</f>
        <v>0</v>
      </c>
      <c r="X11" s="139">
        <f ca="1">IF(Mass_sal_nette!X11&gt;0,Mass_sal_nette!X11/Nb_cpte!X11,"")</f>
        <v>1517.0084799834353</v>
      </c>
      <c r="Y11" s="140">
        <f ca="1">IF(Mass_sal_nette!Y11&gt;0,Mass_sal_nette!Y11/Nb_cpte!Y11,"")</f>
        <v>1503.363246065205</v>
      </c>
    </row>
    <row r="12" spans="1:25" ht="10.8" thickBot="1" x14ac:dyDescent="0.25">
      <c r="A12" s="26">
        <v>38717</v>
      </c>
      <c r="B12" s="141">
        <f ca="1">IF(Mass_sal_nette!B12&gt;0,Mass_sal_nette!B12/Nb_cpte!B12,"")</f>
        <v>641.6588142997947</v>
      </c>
      <c r="C12" s="141">
        <f ca="1">IF(Mass_sal_nette!C12&gt;0,Mass_sal_nette!C12/Nb_cpte!C12,"")</f>
        <v>592.54052631717423</v>
      </c>
      <c r="D12" s="142">
        <f ca="1">IF(Mass_sal_nette!D12&gt;0,Mass_sal_nette!D12/Nb_cpte!D12,"")</f>
        <v>556.79019318245298</v>
      </c>
      <c r="E12" s="142">
        <f ca="1">IF(Mass_sal_nette!E12&gt;0,Mass_sal_nette!E12/Nb_cpte!E12,"")</f>
        <v>771.9289068027341</v>
      </c>
      <c r="F12" s="142">
        <f ca="1">IF(Mass_sal_nette!F12&gt;0,Mass_sal_nette!F12/Nb_cpte!F12,"")</f>
        <v>1556.9667445183522</v>
      </c>
      <c r="G12" s="143">
        <f ca="1">IF(Mass_sal_nette!G12&gt;0,Mass_sal_nette!G12/Nb_cpte!G12,"")</f>
        <v>478.71154224513077</v>
      </c>
      <c r="H12" s="142">
        <f ca="1">IF(Mass_sal_nette!H12&gt;0,Mass_sal_nette!H12/Nb_cpte!H12,"")</f>
        <v>816.55270017667476</v>
      </c>
      <c r="I12" s="142">
        <f ca="1">IF(Mass_sal_nette!I12&gt;0,Mass_sal_nette!I12/Nb_cpte!I12,"")</f>
        <v>713.97230237018857</v>
      </c>
      <c r="J12" s="144">
        <f ca="1">IF(Mass_sal_nette!J12&gt;0,Mass_sal_nette!J12/Nb_cpte!J12,"")</f>
        <v>574.16160037075747</v>
      </c>
      <c r="K12" s="142">
        <f ca="1">IF(Mass_sal_nette!K12&gt;0,Mass_sal_nette!K12/Nb_cpte!K12,"")</f>
        <v>1746.0925607761574</v>
      </c>
      <c r="L12" s="142">
        <f ca="1">IF(Mass_sal_nette!L12&gt;0,Mass_sal_nette!L12/Nb_cpte!L12,0)</f>
        <v>1409.6483505475715</v>
      </c>
      <c r="M12" s="144">
        <f ca="1">IF(Mass_sal_nette!M12&gt;0,Mass_sal_nette!M12/Nb_cpte!M12,0)</f>
        <v>1094.3999678228606</v>
      </c>
      <c r="N12" s="142">
        <f ca="1">IF(Mass_sal_nette!N12&gt;0,Mass_sal_nette!N12/Nb_cpte!N12,"")</f>
        <v>913.60514864440984</v>
      </c>
      <c r="O12" s="145">
        <f ca="1">IF(Mass_sal_nette!O12&gt;0,Mass_sal_nette!O12/Nb_cpte!O12,"")</f>
        <v>650.17459343766814</v>
      </c>
      <c r="P12" s="146">
        <f ca="1">IF(Mass_sal_nette!P12&gt;0,Mass_sal_nette!P12/Nb_cpte!P12,"")</f>
        <v>441.40657926186265</v>
      </c>
      <c r="Q12" s="147">
        <f ca="1">IF(Mass_sal_nette!Q12&gt;0,Mass_sal_nette!Q12/Nb_cpte!Q12,"")</f>
        <v>443.69574406713093</v>
      </c>
      <c r="R12" s="147">
        <f ca="1">IF(Mass_sal_nette!R12&gt;0,Mass_sal_nette!R12/Nb_cpte!R12,"")</f>
        <v>1118.3574651619333</v>
      </c>
      <c r="S12" s="147">
        <f ca="1">IF(Mass_sal_nette!S12&gt;0,Mass_sal_nette!S12/Nb_cpte!S12,0)</f>
        <v>0</v>
      </c>
      <c r="T12" s="147">
        <f ca="1">IF(Mass_sal_nette!T12&gt;0,Mass_sal_nette!T12/Nb_cpte!T12,0)</f>
        <v>0</v>
      </c>
      <c r="U12" s="147">
        <f ca="1">IF(Mass_sal_nette!U12&gt;0,Mass_sal_nette!U12/Nb_cpte!U12,"")</f>
        <v>1006.3027855233167</v>
      </c>
      <c r="V12" s="147">
        <f ca="1">IF(Mass_sal_nette!V12&gt;0,Mass_sal_nette!V12/Nb_cpte!V12,0)</f>
        <v>0</v>
      </c>
      <c r="W12" s="147">
        <f ca="1">IF(Mass_sal_nette!W12&gt;0,Mass_sal_nette!W12/Nb_cpte!W12,0)</f>
        <v>0</v>
      </c>
      <c r="X12" s="147">
        <f ca="1">IF(Mass_sal_nette!X12&gt;0,Mass_sal_nette!X12/Nb_cpte!X12,"")</f>
        <v>1543.1544920094072</v>
      </c>
      <c r="Y12" s="148">
        <f ca="1">IF(Mass_sal_nette!Y12&gt;0,Mass_sal_nette!Y12/Nb_cpte!Y12,"")</f>
        <v>1584.2712613877848</v>
      </c>
    </row>
    <row r="13" spans="1:25" x14ac:dyDescent="0.2">
      <c r="A13" s="14">
        <v>38807</v>
      </c>
      <c r="B13" s="124">
        <f ca="1">IF(Mass_sal_nette!B13&gt;0,Mass_sal_nette!B13/Nb_cpte!B13,"")</f>
        <v>650.24063846075251</v>
      </c>
      <c r="C13" s="124">
        <f ca="1">IF(Mass_sal_nette!C13&gt;0,Mass_sal_nette!C13/Nb_cpte!C13,"")</f>
        <v>597.89694759980989</v>
      </c>
      <c r="D13" s="125">
        <f ca="1">IF(Mass_sal_nette!D13&gt;0,Mass_sal_nette!D13/Nb_cpte!D13,"")</f>
        <v>561.64588827576199</v>
      </c>
      <c r="E13" s="125">
        <f ca="1">IF(Mass_sal_nette!E13&gt;0,Mass_sal_nette!E13/Nb_cpte!E13,"")</f>
        <v>788.74382580989925</v>
      </c>
      <c r="F13" s="125">
        <f ca="1">IF(Mass_sal_nette!F13&gt;0,Mass_sal_nette!F13/Nb_cpte!F13,"")</f>
        <v>1582.2187141647375</v>
      </c>
      <c r="G13" s="126">
        <f ca="1">IF(Mass_sal_nette!G13&gt;0,Mass_sal_nette!G13/Nb_cpte!G13,"")</f>
        <v>485.90950120462293</v>
      </c>
      <c r="H13" s="125">
        <f ca="1">IF(Mass_sal_nette!H13&gt;0,Mass_sal_nette!H13/Nb_cpte!H13,"")</f>
        <v>772.26830116151336</v>
      </c>
      <c r="I13" s="125">
        <f ca="1">IF(Mass_sal_nette!I13&gt;0,Mass_sal_nette!I13/Nb_cpte!I13,"")</f>
        <v>724.04301623353831</v>
      </c>
      <c r="J13" s="127">
        <f ca="1">IF(Mass_sal_nette!J13&gt;0,Mass_sal_nette!J13/Nb_cpte!J13,"")</f>
        <v>581.38740590025679</v>
      </c>
      <c r="K13" s="125">
        <f ca="1">IF(Mass_sal_nette!K13&gt;0,Mass_sal_nette!K13/Nb_cpte!K13,"")</f>
        <v>1757.9082773379396</v>
      </c>
      <c r="L13" s="125">
        <f ca="1">IF(Mass_sal_nette!L13&gt;0,Mass_sal_nette!L13/Nb_cpte!L13,0)</f>
        <v>1417.7339728379229</v>
      </c>
      <c r="M13" s="127">
        <f ca="1">IF(Mass_sal_nette!M13&gt;0,Mass_sal_nette!M13/Nb_cpte!M13,0)</f>
        <v>1108.0676883667968</v>
      </c>
      <c r="N13" s="125">
        <f ca="1">IF(Mass_sal_nette!N13&gt;0,Mass_sal_nette!N13/Nb_cpte!N13,"")</f>
        <v>928.60982395690803</v>
      </c>
      <c r="O13" s="128">
        <f ca="1">IF(Mass_sal_nette!O13&gt;0,Mass_sal_nette!O13/Nb_cpte!O13,"")</f>
        <v>635.51705278783925</v>
      </c>
      <c r="P13" s="129">
        <f ca="1">IF(Mass_sal_nette!P13&gt;0,Mass_sal_nette!P13/Nb_cpte!P13,"")</f>
        <v>413.88069524364369</v>
      </c>
      <c r="Q13" s="130">
        <f ca="1">IF(Mass_sal_nette!Q13&gt;0,Mass_sal_nette!Q13/Nb_cpte!Q13,"")</f>
        <v>450.38145439551937</v>
      </c>
      <c r="R13" s="130">
        <f ca="1">IF(Mass_sal_nette!R13&gt;0,Mass_sal_nette!R13/Nb_cpte!R13,"")</f>
        <v>1126.2918166991108</v>
      </c>
      <c r="S13" s="130">
        <f ca="1">IF(Mass_sal_nette!S13&gt;0,Mass_sal_nette!S13/Nb_cpte!S13,0)</f>
        <v>403.91203431902295</v>
      </c>
      <c r="T13" s="130">
        <f ca="1">IF(Mass_sal_nette!T13&gt;0,Mass_sal_nette!T13/Nb_cpte!T13,0)</f>
        <v>0</v>
      </c>
      <c r="U13" s="130">
        <f ca="1">IF(Mass_sal_nette!U13&gt;0,Mass_sal_nette!U13/Nb_cpte!U13,"")</f>
        <v>1013.8771762602901</v>
      </c>
      <c r="V13" s="130">
        <f ca="1">IF(Mass_sal_nette!V13&gt;0,Mass_sal_nette!V13/Nb_cpte!V13,0)</f>
        <v>1341.3458459689757</v>
      </c>
      <c r="W13" s="130">
        <f ca="1">IF(Mass_sal_nette!W13&gt;0,Mass_sal_nette!W13/Nb_cpte!W13,0)</f>
        <v>0</v>
      </c>
      <c r="X13" s="130">
        <f ca="1">IF(Mass_sal_nette!X13&gt;0,Mass_sal_nette!X13/Nb_cpte!X13,"")</f>
        <v>1689.3286930294694</v>
      </c>
      <c r="Y13" s="131">
        <f ca="1">IF(Mass_sal_nette!Y13&gt;0,Mass_sal_nette!Y13/Nb_cpte!Y13,"")</f>
        <v>1582.652901605464</v>
      </c>
    </row>
    <row r="14" spans="1:25" x14ac:dyDescent="0.2">
      <c r="A14" s="20">
        <v>38898</v>
      </c>
      <c r="B14" s="132">
        <f ca="1">IF(Mass_sal_nette!B14&gt;0,Mass_sal_nette!B14/Nb_cpte!B14,"")</f>
        <v>654.8579733820377</v>
      </c>
      <c r="C14" s="132">
        <f ca="1">IF(Mass_sal_nette!C14&gt;0,Mass_sal_nette!C14/Nb_cpte!C14,"")</f>
        <v>599.70975939236064</v>
      </c>
      <c r="D14" s="133">
        <f ca="1">IF(Mass_sal_nette!D14&gt;0,Mass_sal_nette!D14/Nb_cpte!D14,"")</f>
        <v>563.19356323367595</v>
      </c>
      <c r="E14" s="133">
        <f ca="1">IF(Mass_sal_nette!E14&gt;0,Mass_sal_nette!E14/Nb_cpte!E14,"")</f>
        <v>802.40853015650566</v>
      </c>
      <c r="F14" s="133">
        <f ca="1">IF(Mass_sal_nette!F14&gt;0,Mass_sal_nette!F14/Nb_cpte!F14,"")</f>
        <v>1601.9964770182028</v>
      </c>
      <c r="G14" s="134">
        <f ca="1">IF(Mass_sal_nette!G14&gt;0,Mass_sal_nette!G14/Nb_cpte!G14,"")</f>
        <v>490.46972878185636</v>
      </c>
      <c r="H14" s="135">
        <f ca="1">IF(Mass_sal_nette!H14&gt;0,Mass_sal_nette!H14/Nb_cpte!H14,"")</f>
        <v>803.85381168602476</v>
      </c>
      <c r="I14" s="135">
        <f ca="1">IF(Mass_sal_nette!I14&gt;0,Mass_sal_nette!I14/Nb_cpte!I14,"")</f>
        <v>723.48304418994815</v>
      </c>
      <c r="J14" s="136">
        <f ca="1">IF(Mass_sal_nette!J14&gt;0,Mass_sal_nette!J14/Nb_cpte!J14,"")</f>
        <v>578.69779974953144</v>
      </c>
      <c r="K14" s="135">
        <f ca="1">IF(Mass_sal_nette!K14&gt;0,Mass_sal_nette!K14/Nb_cpte!K14,"")</f>
        <v>1816.651035526475</v>
      </c>
      <c r="L14" s="135">
        <f ca="1">IF(Mass_sal_nette!L14&gt;0,Mass_sal_nette!L14/Nb_cpte!L14,0)</f>
        <v>1399.2735281805078</v>
      </c>
      <c r="M14" s="136">
        <f ca="1">IF(Mass_sal_nette!M14&gt;0,Mass_sal_nette!M14/Nb_cpte!M14,0)</f>
        <v>1085.3931252492512</v>
      </c>
      <c r="N14" s="135">
        <f ca="1">IF(Mass_sal_nette!N14&gt;0,Mass_sal_nette!N14/Nb_cpte!N14,"")</f>
        <v>925.38227036588148</v>
      </c>
      <c r="O14" s="137">
        <f ca="1">IF(Mass_sal_nette!O14&gt;0,Mass_sal_nette!O14/Nb_cpte!O14,"")</f>
        <v>609.78455007124171</v>
      </c>
      <c r="P14" s="138">
        <f ca="1">IF(Mass_sal_nette!P14&gt;0,Mass_sal_nette!P14/Nb_cpte!P14,"")</f>
        <v>416.22160939455716</v>
      </c>
      <c r="Q14" s="139">
        <f ca="1">IF(Mass_sal_nette!Q14&gt;0,Mass_sal_nette!Q14/Nb_cpte!Q14,"")</f>
        <v>456.30990791411466</v>
      </c>
      <c r="R14" s="139">
        <f ca="1">IF(Mass_sal_nette!R14&gt;0,Mass_sal_nette!R14/Nb_cpte!R14,"")</f>
        <v>1134.3767838039475</v>
      </c>
      <c r="S14" s="139">
        <f ca="1">IF(Mass_sal_nette!S14&gt;0,Mass_sal_nette!S14/Nb_cpte!S14,0)</f>
        <v>404.84686187591416</v>
      </c>
      <c r="T14" s="139">
        <f ca="1">IF(Mass_sal_nette!T14&gt;0,Mass_sal_nette!T14/Nb_cpte!T14,0)</f>
        <v>0</v>
      </c>
      <c r="U14" s="139">
        <f ca="1">IF(Mass_sal_nette!U14&gt;0,Mass_sal_nette!U14/Nb_cpte!U14,"")</f>
        <v>1018.6996109867656</v>
      </c>
      <c r="V14" s="139">
        <f ca="1">IF(Mass_sal_nette!V14&gt;0,Mass_sal_nette!V14/Nb_cpte!V14,0)</f>
        <v>1385.7544007345064</v>
      </c>
      <c r="W14" s="139">
        <f ca="1">IF(Mass_sal_nette!W14&gt;0,Mass_sal_nette!W14/Nb_cpte!W14,0)</f>
        <v>0</v>
      </c>
      <c r="X14" s="139">
        <f ca="1">IF(Mass_sal_nette!X14&gt;0,Mass_sal_nette!X14/Nb_cpte!X14,"")</f>
        <v>1699.431205911359</v>
      </c>
      <c r="Y14" s="140">
        <f ca="1">IF(Mass_sal_nette!Y14&gt;0,Mass_sal_nette!Y14/Nb_cpte!Y14,"")</f>
        <v>1632.8276558659602</v>
      </c>
    </row>
    <row r="15" spans="1:25" x14ac:dyDescent="0.2">
      <c r="A15" s="20">
        <v>38990</v>
      </c>
      <c r="B15" s="132">
        <f ca="1">IF(Mass_sal_nette!B15&gt;0,Mass_sal_nette!B15/Nb_cpte!B15,"")</f>
        <v>660.31694706726898</v>
      </c>
      <c r="C15" s="132">
        <f ca="1">IF(Mass_sal_nette!C15&gt;0,Mass_sal_nette!C15/Nb_cpte!C15,"")</f>
        <v>601.0297366402167</v>
      </c>
      <c r="D15" s="133">
        <f ca="1">IF(Mass_sal_nette!D15&gt;0,Mass_sal_nette!D15/Nb_cpte!D15,"")</f>
        <v>564.11493848814939</v>
      </c>
      <c r="E15" s="133">
        <f ca="1">IF(Mass_sal_nette!E15&gt;0,Mass_sal_nette!E15/Nb_cpte!E15,"")</f>
        <v>818.91717700130516</v>
      </c>
      <c r="F15" s="133">
        <f ca="1">IF(Mass_sal_nette!F15&gt;0,Mass_sal_nette!F15/Nb_cpte!F15,"")</f>
        <v>1609.6337230748209</v>
      </c>
      <c r="G15" s="134">
        <f ca="1">IF(Mass_sal_nette!G15&gt;0,Mass_sal_nette!G15/Nb_cpte!G15,"")</f>
        <v>492.76433263600541</v>
      </c>
      <c r="H15" s="135">
        <f ca="1">IF(Mass_sal_nette!H15&gt;0,Mass_sal_nette!H15/Nb_cpte!H15,"")</f>
        <v>801.33112918647168</v>
      </c>
      <c r="I15" s="135">
        <f ca="1">IF(Mass_sal_nette!I15&gt;0,Mass_sal_nette!I15/Nb_cpte!I15,"")</f>
        <v>720.68322335334983</v>
      </c>
      <c r="J15" s="136">
        <f ca="1">IF(Mass_sal_nette!J15&gt;0,Mass_sal_nette!J15/Nb_cpte!J15,"")</f>
        <v>578.16116943296413</v>
      </c>
      <c r="K15" s="135">
        <f ca="1">IF(Mass_sal_nette!K15&gt;0,Mass_sal_nette!K15/Nb_cpte!K15,"")</f>
        <v>1844.8645886756997</v>
      </c>
      <c r="L15" s="135">
        <f ca="1">IF(Mass_sal_nette!L15&gt;0,Mass_sal_nette!L15/Nb_cpte!L15,0)</f>
        <v>1340.2985378286726</v>
      </c>
      <c r="M15" s="136">
        <f ca="1">IF(Mass_sal_nette!M15&gt;0,Mass_sal_nette!M15/Nb_cpte!M15,0)</f>
        <v>1055.4672383292952</v>
      </c>
      <c r="N15" s="135">
        <f ca="1">IF(Mass_sal_nette!N15&gt;0,Mass_sal_nette!N15/Nb_cpte!N15,"")</f>
        <v>955.91184134067214</v>
      </c>
      <c r="O15" s="137">
        <f ca="1">IF(Mass_sal_nette!O15&gt;0,Mass_sal_nette!O15/Nb_cpte!O15,"")</f>
        <v>549.24077157827492</v>
      </c>
      <c r="P15" s="138">
        <f ca="1">IF(Mass_sal_nette!P15&gt;0,Mass_sal_nette!P15/Nb_cpte!P15,"")</f>
        <v>420.36619406243881</v>
      </c>
      <c r="Q15" s="139">
        <f ca="1">IF(Mass_sal_nette!Q15&gt;0,Mass_sal_nette!Q15/Nb_cpte!Q15,"")</f>
        <v>457.0533188028021</v>
      </c>
      <c r="R15" s="139">
        <f ca="1">IF(Mass_sal_nette!R15&gt;0,Mass_sal_nette!R15/Nb_cpte!R15,"")</f>
        <v>1138.0422414116797</v>
      </c>
      <c r="S15" s="139">
        <f ca="1">IF(Mass_sal_nette!S15&gt;0,Mass_sal_nette!S15/Nb_cpte!S15,0)</f>
        <v>414.90780752254449</v>
      </c>
      <c r="T15" s="139">
        <f ca="1">IF(Mass_sal_nette!T15&gt;0,Mass_sal_nette!T15/Nb_cpte!T15,0)</f>
        <v>0</v>
      </c>
      <c r="U15" s="139">
        <f ca="1">IF(Mass_sal_nette!U15&gt;0,Mass_sal_nette!U15/Nb_cpte!U15,"")</f>
        <v>1017.6602893412795</v>
      </c>
      <c r="V15" s="139">
        <f ca="1">IF(Mass_sal_nette!V15&gt;0,Mass_sal_nette!V15/Nb_cpte!V15,0)</f>
        <v>1403.7404848530693</v>
      </c>
      <c r="W15" s="139">
        <f ca="1">IF(Mass_sal_nette!W15&gt;0,Mass_sal_nette!W15/Nb_cpte!W15,0)</f>
        <v>0</v>
      </c>
      <c r="X15" s="139">
        <f ca="1">IF(Mass_sal_nette!X15&gt;0,Mass_sal_nette!X15/Nb_cpte!X15,"")</f>
        <v>1720.7194698292149</v>
      </c>
      <c r="Y15" s="140">
        <f ca="1">IF(Mass_sal_nette!Y15&gt;0,Mass_sal_nette!Y15/Nb_cpte!Y15,"")</f>
        <v>1613.9926477183421</v>
      </c>
    </row>
    <row r="16" spans="1:25" ht="10.8" thickBot="1" x14ac:dyDescent="0.25">
      <c r="A16" s="26">
        <v>39082</v>
      </c>
      <c r="B16" s="141">
        <f ca="1">IF(Mass_sal_nette!B16&gt;0,Mass_sal_nette!B16/Nb_cpte!B16,"")</f>
        <v>663.74642674933079</v>
      </c>
      <c r="C16" s="141">
        <f ca="1">IF(Mass_sal_nette!C16&gt;0,Mass_sal_nette!C16/Nb_cpte!C16,"")</f>
        <v>601.56562555032599</v>
      </c>
      <c r="D16" s="142">
        <f ca="1">IF(Mass_sal_nette!D16&gt;0,Mass_sal_nette!D16/Nb_cpte!D16,"")</f>
        <v>564.4890325371407</v>
      </c>
      <c r="E16" s="142">
        <f ca="1">IF(Mass_sal_nette!E16&gt;0,Mass_sal_nette!E16/Nb_cpte!E16,"")</f>
        <v>829.89965813705373</v>
      </c>
      <c r="F16" s="142">
        <f ca="1">IF(Mass_sal_nette!F16&gt;0,Mass_sal_nette!F16/Nb_cpte!F16,"")</f>
        <v>1619.6465395883836</v>
      </c>
      <c r="G16" s="143">
        <f ca="1">IF(Mass_sal_nette!G16&gt;0,Mass_sal_nette!G16/Nb_cpte!G16,"")</f>
        <v>497.74528750389248</v>
      </c>
      <c r="H16" s="142">
        <f ca="1">IF(Mass_sal_nette!H16&gt;0,Mass_sal_nette!H16/Nb_cpte!H16,"")</f>
        <v>814.2306704590253</v>
      </c>
      <c r="I16" s="142">
        <f ca="1">IF(Mass_sal_nette!I16&gt;0,Mass_sal_nette!I16/Nb_cpte!I16,"")</f>
        <v>719.14827650469681</v>
      </c>
      <c r="J16" s="144">
        <f ca="1">IF(Mass_sal_nette!J16&gt;0,Mass_sal_nette!J16/Nb_cpte!J16,"")</f>
        <v>574.91765420999604</v>
      </c>
      <c r="K16" s="142">
        <f ca="1">IF(Mass_sal_nette!K16&gt;0,Mass_sal_nette!K16/Nb_cpte!K16,"")</f>
        <v>1801.8854220805895</v>
      </c>
      <c r="L16" s="142">
        <f ca="1">IF(Mass_sal_nette!L16&gt;0,Mass_sal_nette!L16/Nb_cpte!L16,0)</f>
        <v>1319.320949194959</v>
      </c>
      <c r="M16" s="144">
        <f ca="1">IF(Mass_sal_nette!M16&gt;0,Mass_sal_nette!M16/Nb_cpte!M16,0)</f>
        <v>1040.9528160706288</v>
      </c>
      <c r="N16" s="142">
        <f ca="1">IF(Mass_sal_nette!N16&gt;0,Mass_sal_nette!N16/Nb_cpte!N16,"")</f>
        <v>956.22298081402539</v>
      </c>
      <c r="O16" s="145">
        <f ca="1">IF(Mass_sal_nette!O16&gt;0,Mass_sal_nette!O16/Nb_cpte!O16,"")</f>
        <v>475.12162287084192</v>
      </c>
      <c r="P16" s="146">
        <f ca="1">IF(Mass_sal_nette!P16&gt;0,Mass_sal_nette!P16/Nb_cpte!P16,"")</f>
        <v>423.24015803384248</v>
      </c>
      <c r="Q16" s="147">
        <f ca="1">IF(Mass_sal_nette!Q16&gt;0,Mass_sal_nette!Q16/Nb_cpte!Q16,"")</f>
        <v>459.78291391962784</v>
      </c>
      <c r="R16" s="147">
        <f ca="1">IF(Mass_sal_nette!R16&gt;0,Mass_sal_nette!R16/Nb_cpte!R16,"")</f>
        <v>1138.9975302454036</v>
      </c>
      <c r="S16" s="147">
        <f ca="1">IF(Mass_sal_nette!S16&gt;0,Mass_sal_nette!S16/Nb_cpte!S16,0)</f>
        <v>418.8938775721428</v>
      </c>
      <c r="T16" s="147">
        <f ca="1">IF(Mass_sal_nette!T16&gt;0,Mass_sal_nette!T16/Nb_cpte!T16,0)</f>
        <v>0</v>
      </c>
      <c r="U16" s="147">
        <f ca="1">IF(Mass_sal_nette!U16&gt;0,Mass_sal_nette!U16/Nb_cpte!U16,"")</f>
        <v>1021.9614979529035</v>
      </c>
      <c r="V16" s="147">
        <f ca="1">IF(Mass_sal_nette!V16&gt;0,Mass_sal_nette!V16/Nb_cpte!V16,0)</f>
        <v>1482.5740695237357</v>
      </c>
      <c r="W16" s="147">
        <f ca="1">IF(Mass_sal_nette!W16&gt;0,Mass_sal_nette!W16/Nb_cpte!W16,0)</f>
        <v>0</v>
      </c>
      <c r="X16" s="147">
        <f ca="1">IF(Mass_sal_nette!X16&gt;0,Mass_sal_nette!X16/Nb_cpte!X16,"")</f>
        <v>1727.6938252693128</v>
      </c>
      <c r="Y16" s="148">
        <f ca="1">IF(Mass_sal_nette!Y16&gt;0,Mass_sal_nette!Y16/Nb_cpte!Y16,"")</f>
        <v>1585.9629833921965</v>
      </c>
    </row>
    <row r="17" spans="1:25" x14ac:dyDescent="0.2">
      <c r="A17" s="14">
        <v>39172</v>
      </c>
      <c r="B17" s="132">
        <f ca="1">IF(Mass_sal_nette!B17&gt;0,Mass_sal_nette!B17/Nb_cpte!B17,"")</f>
        <v>666.63621567257042</v>
      </c>
      <c r="C17" s="132">
        <f ca="1">IF(Mass_sal_nette!C17&gt;0,Mass_sal_nette!C17/Nb_cpte!C17,"")</f>
        <v>601.9517982426695</v>
      </c>
      <c r="D17" s="135">
        <f ca="1">IF(Mass_sal_nette!D17&gt;0,Mass_sal_nette!D17/Nb_cpte!D17,"")</f>
        <v>564.70478898497697</v>
      </c>
      <c r="E17" s="135">
        <f ca="1">IF(Mass_sal_nette!E17&gt;0,Mass_sal_nette!E17/Nb_cpte!E17,"")</f>
        <v>839.49285574896192</v>
      </c>
      <c r="F17" s="135">
        <f ca="1">IF(Mass_sal_nette!F17&gt;0,Mass_sal_nette!F17/Nb_cpte!F17,"")</f>
        <v>1622.1204579766804</v>
      </c>
      <c r="G17" s="134">
        <f ca="1">IF(Mass_sal_nette!G17&gt;0,Mass_sal_nette!G17/Nb_cpte!G17,"")</f>
        <v>502.5919881532509</v>
      </c>
      <c r="H17" s="135">
        <f ca="1">IF(Mass_sal_nette!H17&gt;0,Mass_sal_nette!H17/Nb_cpte!H17,"")</f>
        <v>799.96157147074814</v>
      </c>
      <c r="I17" s="135">
        <f ca="1">IF(Mass_sal_nette!I17&gt;0,Mass_sal_nette!I17/Nb_cpte!I17,"")</f>
        <v>723.05325252680962</v>
      </c>
      <c r="J17" s="136">
        <f ca="1">IF(Mass_sal_nette!J17&gt;0,Mass_sal_nette!J17/Nb_cpte!J17,"")</f>
        <v>573.62288708615483</v>
      </c>
      <c r="K17" s="135">
        <f ca="1">IF(Mass_sal_nette!K17&gt;0,Mass_sal_nette!K17/Nb_cpte!K17,"")</f>
        <v>1783.0101596451993</v>
      </c>
      <c r="L17" s="135">
        <f ca="1">IF(Mass_sal_nette!L17&gt;0,Mass_sal_nette!L17/Nb_cpte!L17,0)</f>
        <v>1286.6633579245627</v>
      </c>
      <c r="M17" s="136">
        <f ca="1">IF(Mass_sal_nette!M17&gt;0,Mass_sal_nette!M17/Nb_cpte!M17,0)</f>
        <v>1017.1461114153294</v>
      </c>
      <c r="N17" s="135">
        <f ca="1">IF(Mass_sal_nette!N17&gt;0,Mass_sal_nette!N17/Nb_cpte!N17,"")</f>
        <v>958.84567979074757</v>
      </c>
      <c r="O17" s="137">
        <f ca="1">IF(Mass_sal_nette!O17&gt;0,Mass_sal_nette!O17/Nb_cpte!O17,"")</f>
        <v>457.02558507798489</v>
      </c>
      <c r="P17" s="138">
        <f ca="1">IF(Mass_sal_nette!P17&gt;0,Mass_sal_nette!P17/Nb_cpte!P17,"")</f>
        <v>427.13710981964653</v>
      </c>
      <c r="Q17" s="139">
        <f ca="1">IF(Mass_sal_nette!Q17&gt;0,Mass_sal_nette!Q17/Nb_cpte!Q17,"")</f>
        <v>462.62261874128757</v>
      </c>
      <c r="R17" s="139">
        <f ca="1">IF(Mass_sal_nette!R17&gt;0,Mass_sal_nette!R17/Nb_cpte!R17,"")</f>
        <v>1142.1562991876854</v>
      </c>
      <c r="S17" s="139">
        <f ca="1">IF(Mass_sal_nette!S17&gt;0,Mass_sal_nette!S17/Nb_cpte!S17,0)</f>
        <v>426.37690845245271</v>
      </c>
      <c r="T17" s="139">
        <f ca="1">IF(Mass_sal_nette!T17&gt;0,Mass_sal_nette!T17/Nb_cpte!T17,0)</f>
        <v>0</v>
      </c>
      <c r="U17" s="139">
        <f ca="1">IF(Mass_sal_nette!U17&gt;0,Mass_sal_nette!U17/Nb_cpte!U17,"")</f>
        <v>1024.1516970316543</v>
      </c>
      <c r="V17" s="139">
        <f ca="1">IF(Mass_sal_nette!V17&gt;0,Mass_sal_nette!V17/Nb_cpte!V17,0)</f>
        <v>1488.5514422376777</v>
      </c>
      <c r="W17" s="139">
        <f ca="1">IF(Mass_sal_nette!W17&gt;0,Mass_sal_nette!W17/Nb_cpte!W17,0)</f>
        <v>0</v>
      </c>
      <c r="X17" s="139">
        <f ca="1">IF(Mass_sal_nette!X17&gt;0,Mass_sal_nette!X17/Nb_cpte!X17,"")</f>
        <v>1714.1113629415638</v>
      </c>
      <c r="Y17" s="140">
        <f ca="1">IF(Mass_sal_nette!Y17&gt;0,Mass_sal_nette!Y17/Nb_cpte!Y17,"")</f>
        <v>1589.1616434771925</v>
      </c>
    </row>
    <row r="18" spans="1:25" x14ac:dyDescent="0.2">
      <c r="A18" s="20">
        <v>39263</v>
      </c>
      <c r="B18" s="132">
        <f ca="1">IF(Mass_sal_nette!B18&gt;0,Mass_sal_nette!B18/Nb_cpte!B18,"")</f>
        <v>673.77426564422376</v>
      </c>
      <c r="C18" s="132">
        <f ca="1">IF(Mass_sal_nette!C18&gt;0,Mass_sal_nette!C18/Nb_cpte!C18,"")</f>
        <v>606.34486637882753</v>
      </c>
      <c r="D18" s="135">
        <f ca="1">IF(Mass_sal_nette!D18&gt;0,Mass_sal_nette!D18/Nb_cpte!D18,"")</f>
        <v>568.85620049439467</v>
      </c>
      <c r="E18" s="135">
        <f ca="1">IF(Mass_sal_nette!E18&gt;0,Mass_sal_nette!E18/Nb_cpte!E18,"")</f>
        <v>853.49237019869634</v>
      </c>
      <c r="F18" s="135">
        <f ca="1">IF(Mass_sal_nette!F18&gt;0,Mass_sal_nette!F18/Nb_cpte!F18,"")</f>
        <v>1624.6493436722803</v>
      </c>
      <c r="G18" s="134">
        <f ca="1">IF(Mass_sal_nette!G18&gt;0,Mass_sal_nette!G18/Nb_cpte!G18,"")</f>
        <v>509.52986657199352</v>
      </c>
      <c r="H18" s="135">
        <f ca="1">IF(Mass_sal_nette!H18&gt;0,Mass_sal_nette!H18/Nb_cpte!H18,"")</f>
        <v>820.46221361146843</v>
      </c>
      <c r="I18" s="135">
        <f ca="1">IF(Mass_sal_nette!I18&gt;0,Mass_sal_nette!I18/Nb_cpte!I18,"")</f>
        <v>723.95945179736339</v>
      </c>
      <c r="J18" s="136">
        <f ca="1">IF(Mass_sal_nette!J18&gt;0,Mass_sal_nette!J18/Nb_cpte!J18,"")</f>
        <v>575.35079621586385</v>
      </c>
      <c r="K18" s="135">
        <f ca="1">IF(Mass_sal_nette!K18&gt;0,Mass_sal_nette!K18/Nb_cpte!K18,"")</f>
        <v>1789.1736695754537</v>
      </c>
      <c r="L18" s="135">
        <f ca="1">IF(Mass_sal_nette!L18&gt;0,Mass_sal_nette!L18/Nb_cpte!L18,0)</f>
        <v>1277.7160593341027</v>
      </c>
      <c r="M18" s="136">
        <f ca="1">IF(Mass_sal_nette!M18&gt;0,Mass_sal_nette!M18/Nb_cpte!M18,0)</f>
        <v>1017.1839466966786</v>
      </c>
      <c r="N18" s="135">
        <f ca="1">IF(Mass_sal_nette!N18&gt;0,Mass_sal_nette!N18/Nb_cpte!N18,"")</f>
        <v>951.66517768250731</v>
      </c>
      <c r="O18" s="137">
        <f ca="1">IF(Mass_sal_nette!O18&gt;0,Mass_sal_nette!O18/Nb_cpte!O18,"")</f>
        <v>437.75836639468667</v>
      </c>
      <c r="P18" s="138">
        <f ca="1">IF(Mass_sal_nette!P18&gt;0,Mass_sal_nette!P18/Nb_cpte!P18,"")</f>
        <v>429.2243517563054</v>
      </c>
      <c r="Q18" s="139">
        <f ca="1">IF(Mass_sal_nette!Q18&gt;0,Mass_sal_nette!Q18/Nb_cpte!Q18,"")</f>
        <v>467.89193987979849</v>
      </c>
      <c r="R18" s="139">
        <f ca="1">IF(Mass_sal_nette!R18&gt;0,Mass_sal_nette!R18/Nb_cpte!R18,"")</f>
        <v>1149.9449133558951</v>
      </c>
      <c r="S18" s="139">
        <f ca="1">IF(Mass_sal_nette!S18&gt;0,Mass_sal_nette!S18/Nb_cpte!S18,0)</f>
        <v>426.79238775803685</v>
      </c>
      <c r="T18" s="139">
        <f ca="1">IF(Mass_sal_nette!T18&gt;0,Mass_sal_nette!T18/Nb_cpte!T18,0)</f>
        <v>0</v>
      </c>
      <c r="U18" s="139">
        <f ca="1">IF(Mass_sal_nette!U18&gt;0,Mass_sal_nette!U18/Nb_cpte!U18,"")</f>
        <v>1041.1804412368131</v>
      </c>
      <c r="V18" s="139">
        <f ca="1">IF(Mass_sal_nette!V18&gt;0,Mass_sal_nette!V18/Nb_cpte!V18,0)</f>
        <v>1499.9009027413408</v>
      </c>
      <c r="W18" s="139">
        <f ca="1">IF(Mass_sal_nette!W18&gt;0,Mass_sal_nette!W18/Nb_cpte!W18,0)</f>
        <v>0</v>
      </c>
      <c r="X18" s="139">
        <f ca="1">IF(Mass_sal_nette!X18&gt;0,Mass_sal_nette!X18/Nb_cpte!X18,"")</f>
        <v>1703.5100295573559</v>
      </c>
      <c r="Y18" s="140">
        <f ca="1">IF(Mass_sal_nette!Y18&gt;0,Mass_sal_nette!Y18/Nb_cpte!Y18,"")</f>
        <v>1590.0467821524192</v>
      </c>
    </row>
    <row r="19" spans="1:25" x14ac:dyDescent="0.2">
      <c r="A19" s="20">
        <v>39355</v>
      </c>
      <c r="B19" s="132">
        <f ca="1">IF(Mass_sal_nette!B19&gt;0,Mass_sal_nette!B19/Nb_cpte!B19,"")</f>
        <v>679.59558116826793</v>
      </c>
      <c r="C19" s="132">
        <f ca="1">IF(Mass_sal_nette!C19&gt;0,Mass_sal_nette!C19/Nb_cpte!C19,"")</f>
        <v>608.88869180657287</v>
      </c>
      <c r="D19" s="135">
        <f ca="1">IF(Mass_sal_nette!D19&gt;0,Mass_sal_nette!D19/Nb_cpte!D19,"")</f>
        <v>570.96063026957484</v>
      </c>
      <c r="E19" s="135">
        <f ca="1">IF(Mass_sal_nette!E19&gt;0,Mass_sal_nette!E19/Nb_cpte!E19,"")</f>
        <v>867.77271561827013</v>
      </c>
      <c r="F19" s="135">
        <f ca="1">IF(Mass_sal_nette!F19&gt;0,Mass_sal_nette!F19/Nb_cpte!F19,"")</f>
        <v>1633.4363957393857</v>
      </c>
      <c r="G19" s="134">
        <f ca="1">IF(Mass_sal_nette!G19&gt;0,Mass_sal_nette!G19/Nb_cpte!G19,"")</f>
        <v>514.06483625016892</v>
      </c>
      <c r="H19" s="135">
        <f ca="1">IF(Mass_sal_nette!H19&gt;0,Mass_sal_nette!H19/Nb_cpte!H19,"")</f>
        <v>837.50796445617993</v>
      </c>
      <c r="I19" s="135">
        <f ca="1">IF(Mass_sal_nette!I19&gt;0,Mass_sal_nette!I19/Nb_cpte!I19,"")</f>
        <v>726.1225787471667</v>
      </c>
      <c r="J19" s="136">
        <f ca="1">IF(Mass_sal_nette!J19&gt;0,Mass_sal_nette!J19/Nb_cpte!J19,"")</f>
        <v>578.27839532482744</v>
      </c>
      <c r="K19" s="135">
        <f ca="1">IF(Mass_sal_nette!K19&gt;0,Mass_sal_nette!K19/Nb_cpte!K19,"")</f>
        <v>1782.1118108912524</v>
      </c>
      <c r="L19" s="135">
        <f ca="1">IF(Mass_sal_nette!L19&gt;0,Mass_sal_nette!L19/Nb_cpte!L19,0)</f>
        <v>1279.5105977522524</v>
      </c>
      <c r="M19" s="136">
        <f ca="1">IF(Mass_sal_nette!M19&gt;0,Mass_sal_nette!M19/Nb_cpte!M19,0)</f>
        <v>1020.8372927549714</v>
      </c>
      <c r="N19" s="135">
        <f ca="1">IF(Mass_sal_nette!N19&gt;0,Mass_sal_nette!N19/Nb_cpte!N19,"")</f>
        <v>952.12257498224687</v>
      </c>
      <c r="O19" s="137">
        <f ca="1">IF(Mass_sal_nette!O19&gt;0,Mass_sal_nette!O19/Nb_cpte!O19,"")</f>
        <v>452.81299916246996</v>
      </c>
      <c r="P19" s="138">
        <f ca="1">IF(Mass_sal_nette!P19&gt;0,Mass_sal_nette!P19/Nb_cpte!P19,"")</f>
        <v>436.49689519778536</v>
      </c>
      <c r="Q19" s="139">
        <f ca="1">IF(Mass_sal_nette!Q19&gt;0,Mass_sal_nette!Q19/Nb_cpte!Q19,"")</f>
        <v>471.66069582577649</v>
      </c>
      <c r="R19" s="139">
        <f ca="1">IF(Mass_sal_nette!R19&gt;0,Mass_sal_nette!R19/Nb_cpte!R19,"")</f>
        <v>1156.4807365232882</v>
      </c>
      <c r="S19" s="139">
        <f ca="1">IF(Mass_sal_nette!S19&gt;0,Mass_sal_nette!S19/Nb_cpte!S19,0)</f>
        <v>435.43061775022329</v>
      </c>
      <c r="T19" s="139">
        <f ca="1">IF(Mass_sal_nette!T19&gt;0,Mass_sal_nette!T19/Nb_cpte!T19,0)</f>
        <v>0</v>
      </c>
      <c r="U19" s="139">
        <f ca="1">IF(Mass_sal_nette!U19&gt;0,Mass_sal_nette!U19/Nb_cpte!U19,"")</f>
        <v>1047.8180562496227</v>
      </c>
      <c r="V19" s="139">
        <f ca="1">IF(Mass_sal_nette!V19&gt;0,Mass_sal_nette!V19/Nb_cpte!V19,0)</f>
        <v>1522.0237060590075</v>
      </c>
      <c r="W19" s="139">
        <f ca="1">IF(Mass_sal_nette!W19&gt;0,Mass_sal_nette!W19/Nb_cpte!W19,0)</f>
        <v>0</v>
      </c>
      <c r="X19" s="139">
        <f ca="1">IF(Mass_sal_nette!X19&gt;0,Mass_sal_nette!X19/Nb_cpte!X19,"")</f>
        <v>1714.5202255535573</v>
      </c>
      <c r="Y19" s="140">
        <f ca="1">IF(Mass_sal_nette!Y19&gt;0,Mass_sal_nette!Y19/Nb_cpte!Y19,"")</f>
        <v>1568.2215941565355</v>
      </c>
    </row>
    <row r="20" spans="1:25" ht="10.8" thickBot="1" x14ac:dyDescent="0.25">
      <c r="A20" s="26">
        <v>39447</v>
      </c>
      <c r="B20" s="141">
        <f ca="1">IF(Mass_sal_nette!B20&gt;0,Mass_sal_nette!B20/Nb_cpte!B20,"")</f>
        <v>686.18803072386504</v>
      </c>
      <c r="C20" s="141">
        <f ca="1">IF(Mass_sal_nette!C20&gt;0,Mass_sal_nette!C20/Nb_cpte!C20,"")</f>
        <v>614.51046438720698</v>
      </c>
      <c r="D20" s="142">
        <f ca="1">IF(Mass_sal_nette!D20&gt;0,Mass_sal_nette!D20/Nb_cpte!D20,"")</f>
        <v>575.84855780914791</v>
      </c>
      <c r="E20" s="142">
        <f ca="1">IF(Mass_sal_nette!E20&gt;0,Mass_sal_nette!E20/Nb_cpte!E20,"")</f>
        <v>876.98158912074439</v>
      </c>
      <c r="F20" s="142">
        <f ca="1">IF(Mass_sal_nette!F20&gt;0,Mass_sal_nette!F20/Nb_cpte!F20,"")</f>
        <v>1656.5916253561563</v>
      </c>
      <c r="G20" s="143">
        <f ca="1">IF(Mass_sal_nette!G20&gt;0,Mass_sal_nette!G20/Nb_cpte!G20,"")</f>
        <v>518.2743487221345</v>
      </c>
      <c r="H20" s="142">
        <f ca="1">IF(Mass_sal_nette!H20&gt;0,Mass_sal_nette!H20/Nb_cpte!H20,"")</f>
        <v>886.45863843738027</v>
      </c>
      <c r="I20" s="142">
        <f ca="1">IF(Mass_sal_nette!I20&gt;0,Mass_sal_nette!I20/Nb_cpte!I20,"")</f>
        <v>733.69199131987853</v>
      </c>
      <c r="J20" s="144">
        <f ca="1">IF(Mass_sal_nette!J20&gt;0,Mass_sal_nette!J20/Nb_cpte!J20,"")</f>
        <v>582.69058749167868</v>
      </c>
      <c r="K20" s="142">
        <f ca="1">IF(Mass_sal_nette!K20&gt;0,Mass_sal_nette!K20/Nb_cpte!K20,"")</f>
        <v>1765.3521925732209</v>
      </c>
      <c r="L20" s="142">
        <f ca="1">IF(Mass_sal_nette!L20&gt;0,Mass_sal_nette!L20/Nb_cpte!L20,0)</f>
        <v>1293.1225679167828</v>
      </c>
      <c r="M20" s="144">
        <f ca="1">IF(Mass_sal_nette!M20&gt;0,Mass_sal_nette!M20/Nb_cpte!M20,0)</f>
        <v>1046.4919020999391</v>
      </c>
      <c r="N20" s="142">
        <f ca="1">IF(Mass_sal_nette!N20&gt;0,Mass_sal_nette!N20/Nb_cpte!N20,"")</f>
        <v>946.12440229596746</v>
      </c>
      <c r="O20" s="145">
        <f ca="1">IF(Mass_sal_nette!O20&gt;0,Mass_sal_nette!O20/Nb_cpte!O20,"")</f>
        <v>422.98069019984763</v>
      </c>
      <c r="P20" s="146">
        <f ca="1">IF(Mass_sal_nette!P20&gt;0,Mass_sal_nette!P20/Nb_cpte!P20,"")</f>
        <v>443.12151453300959</v>
      </c>
      <c r="Q20" s="147">
        <f ca="1">IF(Mass_sal_nette!Q20&gt;0,Mass_sal_nette!Q20/Nb_cpte!Q20,"")</f>
        <v>476.26052073172451</v>
      </c>
      <c r="R20" s="147">
        <f ca="1">IF(Mass_sal_nette!R20&gt;0,Mass_sal_nette!R20/Nb_cpte!R20,"")</f>
        <v>1165.5272827398928</v>
      </c>
      <c r="S20" s="147">
        <f ca="1">IF(Mass_sal_nette!S20&gt;0,Mass_sal_nette!S20/Nb_cpte!S20,0)</f>
        <v>441.2179220256653</v>
      </c>
      <c r="T20" s="147">
        <f ca="1">IF(Mass_sal_nette!T20&gt;0,Mass_sal_nette!T20/Nb_cpte!T20,0)</f>
        <v>0</v>
      </c>
      <c r="U20" s="147">
        <f ca="1">IF(Mass_sal_nette!U20&gt;0,Mass_sal_nette!U20/Nb_cpte!U20,"")</f>
        <v>1062.048393185114</v>
      </c>
      <c r="V20" s="147">
        <f ca="1">IF(Mass_sal_nette!V20&gt;0,Mass_sal_nette!V20/Nb_cpte!V20,0)</f>
        <v>1565.3650829470748</v>
      </c>
      <c r="W20" s="147">
        <f ca="1">IF(Mass_sal_nette!W20&gt;0,Mass_sal_nette!W20/Nb_cpte!W20,0)</f>
        <v>0</v>
      </c>
      <c r="X20" s="147">
        <f ca="1">IF(Mass_sal_nette!X20&gt;0,Mass_sal_nette!X20/Nb_cpte!X20,"")</f>
        <v>1718.4915772551976</v>
      </c>
      <c r="Y20" s="148">
        <f ca="1">IF(Mass_sal_nette!Y20&gt;0,Mass_sal_nette!Y20/Nb_cpte!Y20,"")</f>
        <v>1544.0310306516656</v>
      </c>
    </row>
    <row r="21" spans="1:25" x14ac:dyDescent="0.2">
      <c r="A21" s="14">
        <v>39538</v>
      </c>
      <c r="B21" s="132">
        <f ca="1">IF(Mass_sal_nette!B21&gt;0,Mass_sal_nette!B21/Nb_cpte!B21,"")</f>
        <v>688.828775903468</v>
      </c>
      <c r="C21" s="132">
        <f ca="1">IF(Mass_sal_nette!C21&gt;0,Mass_sal_nette!C21/Nb_cpte!C21,"")</f>
        <v>613.66142109245072</v>
      </c>
      <c r="D21" s="135">
        <f ca="1">IF(Mass_sal_nette!D21&gt;0,Mass_sal_nette!D21/Nb_cpte!D21,"")</f>
        <v>574.44343893264761</v>
      </c>
      <c r="E21" s="135">
        <f ca="1">IF(Mass_sal_nette!E21&gt;0,Mass_sal_nette!E21/Nb_cpte!E21,"")</f>
        <v>888.56080810166748</v>
      </c>
      <c r="F21" s="135">
        <f ca="1">IF(Mass_sal_nette!F21&gt;0,Mass_sal_nette!F21/Nb_cpte!F21,"")</f>
        <v>1656.355114436506</v>
      </c>
      <c r="G21" s="134">
        <f ca="1">IF(Mass_sal_nette!G21&gt;0,Mass_sal_nette!G21/Nb_cpte!G21,"")</f>
        <v>519.7873921934555</v>
      </c>
      <c r="H21" s="135">
        <f ca="1">IF(Mass_sal_nette!H21&gt;0,Mass_sal_nette!H21/Nb_cpte!H21,"")</f>
        <v>853.24053516948834</v>
      </c>
      <c r="I21" s="135">
        <f ca="1">IF(Mass_sal_nette!I21&gt;0,Mass_sal_nette!I21/Nb_cpte!I21,"")</f>
        <v>731.85110892486296</v>
      </c>
      <c r="J21" s="136">
        <f ca="1">IF(Mass_sal_nette!J21&gt;0,Mass_sal_nette!J21/Nb_cpte!J21,"")</f>
        <v>584.73447717529325</v>
      </c>
      <c r="K21" s="135">
        <f ca="1">IF(Mass_sal_nette!K21&gt;0,Mass_sal_nette!K21/Nb_cpte!K21,"")</f>
        <v>1762.4027578257458</v>
      </c>
      <c r="L21" s="135">
        <f ca="1">IF(Mass_sal_nette!L21&gt;0,Mass_sal_nette!L21/Nb_cpte!L21,0)</f>
        <v>1274.4864583341703</v>
      </c>
      <c r="M21" s="136">
        <f ca="1">IF(Mass_sal_nette!M21&gt;0,Mass_sal_nette!M21/Nb_cpte!M21,0)</f>
        <v>1026.0994071608629</v>
      </c>
      <c r="N21" s="135">
        <f ca="1">IF(Mass_sal_nette!N21&gt;0,Mass_sal_nette!N21/Nb_cpte!N21,"")</f>
        <v>954.89292576787295</v>
      </c>
      <c r="O21" s="137">
        <f ca="1">IF(Mass_sal_nette!O21&gt;0,Mass_sal_nette!O21/Nb_cpte!O21,"")</f>
        <v>410.31579523625533</v>
      </c>
      <c r="P21" s="138">
        <f ca="1">IF(Mass_sal_nette!P21&gt;0,Mass_sal_nette!P21/Nb_cpte!P21,"")</f>
        <v>444.93261755237893</v>
      </c>
      <c r="Q21" s="139">
        <f ca="1">IF(Mass_sal_nette!Q21&gt;0,Mass_sal_nette!Q21/Nb_cpte!Q21,"")</f>
        <v>481.37131285502079</v>
      </c>
      <c r="R21" s="139">
        <f ca="1">IF(Mass_sal_nette!R21&gt;0,Mass_sal_nette!R21/Nb_cpte!R21,"")</f>
        <v>1174.6315320540775</v>
      </c>
      <c r="S21" s="139">
        <f ca="1">IF(Mass_sal_nette!S21&gt;0,Mass_sal_nette!S21/Nb_cpte!S21,0)</f>
        <v>446.51926227003656</v>
      </c>
      <c r="T21" s="139">
        <f ca="1">IF(Mass_sal_nette!T21&gt;0,Mass_sal_nette!T21/Nb_cpte!T21,0)</f>
        <v>0</v>
      </c>
      <c r="U21" s="139">
        <f ca="1">IF(Mass_sal_nette!U21&gt;0,Mass_sal_nette!U21/Nb_cpte!U21,"")</f>
        <v>1069.4048880870678</v>
      </c>
      <c r="V21" s="139">
        <f ca="1">IF(Mass_sal_nette!V21&gt;0,Mass_sal_nette!V21/Nb_cpte!V21,0)</f>
        <v>1568.8769274389917</v>
      </c>
      <c r="W21" s="139">
        <f ca="1">IF(Mass_sal_nette!W21&gt;0,Mass_sal_nette!W21/Nb_cpte!W21,0)</f>
        <v>0</v>
      </c>
      <c r="X21" s="139">
        <f ca="1">IF(Mass_sal_nette!X21&gt;0,Mass_sal_nette!X21/Nb_cpte!X21,"")</f>
        <v>1701.4659692325006</v>
      </c>
      <c r="Y21" s="140">
        <f ca="1">IF(Mass_sal_nette!Y21&gt;0,Mass_sal_nette!Y21/Nb_cpte!Y21,"")</f>
        <v>1522.3654176397913</v>
      </c>
    </row>
    <row r="22" spans="1:25" x14ac:dyDescent="0.2">
      <c r="A22" s="20">
        <v>39629</v>
      </c>
      <c r="B22" s="132">
        <f ca="1">IF(Mass_sal_nette!B22&gt;0,Mass_sal_nette!B22/Nb_cpte!B22,"")</f>
        <v>695.76865627722975</v>
      </c>
      <c r="C22" s="132">
        <f ca="1">IF(Mass_sal_nette!C22&gt;0,Mass_sal_nette!C22/Nb_cpte!C22,"")</f>
        <v>616.67737839877987</v>
      </c>
      <c r="D22" s="135">
        <f ca="1">IF(Mass_sal_nette!D22&gt;0,Mass_sal_nette!D22/Nb_cpte!D22,"")</f>
        <v>576.64437035239985</v>
      </c>
      <c r="E22" s="135">
        <f ca="1">IF(Mass_sal_nette!E22&gt;0,Mass_sal_nette!E22/Nb_cpte!E22,"")</f>
        <v>904.68707266867261</v>
      </c>
      <c r="F22" s="135">
        <f ca="1">IF(Mass_sal_nette!F22&gt;0,Mass_sal_nette!F22/Nb_cpte!F22,"")</f>
        <v>1669.7653167036747</v>
      </c>
      <c r="G22" s="134">
        <f ca="1">IF(Mass_sal_nette!G22&gt;0,Mass_sal_nette!G22/Nb_cpte!G22,"")</f>
        <v>522.90514470229357</v>
      </c>
      <c r="H22" s="135">
        <f ca="1">IF(Mass_sal_nette!H22&gt;0,Mass_sal_nette!H22/Nb_cpte!H22,"")</f>
        <v>748.33748676521918</v>
      </c>
      <c r="I22" s="135">
        <f ca="1">IF(Mass_sal_nette!I22&gt;0,Mass_sal_nette!I22/Nb_cpte!I22,"")</f>
        <v>742.71160468772189</v>
      </c>
      <c r="J22" s="136">
        <f ca="1">IF(Mass_sal_nette!J22&gt;0,Mass_sal_nette!J22/Nb_cpte!J22,"")</f>
        <v>587.74110487746157</v>
      </c>
      <c r="K22" s="135">
        <f ca="1">IF(Mass_sal_nette!K22&gt;0,Mass_sal_nette!K22/Nb_cpte!K22,"")</f>
        <v>1750.171621337684</v>
      </c>
      <c r="L22" s="135">
        <f ca="1">IF(Mass_sal_nette!L22&gt;0,Mass_sal_nette!L22/Nb_cpte!L22,0)</f>
        <v>1306.4587494640921</v>
      </c>
      <c r="M22" s="136">
        <f ca="1">IF(Mass_sal_nette!M22&gt;0,Mass_sal_nette!M22/Nb_cpte!M22,0)</f>
        <v>1050.6160917744578</v>
      </c>
      <c r="N22" s="135">
        <f ca="1">IF(Mass_sal_nette!N22&gt;0,Mass_sal_nette!N22/Nb_cpte!N22,"")</f>
        <v>959.65647571317209</v>
      </c>
      <c r="O22" s="137">
        <f ca="1">IF(Mass_sal_nette!O22&gt;0,Mass_sal_nette!O22/Nb_cpte!O22,"")</f>
        <v>404.28882545124702</v>
      </c>
      <c r="P22" s="138">
        <f ca="1">IF(Mass_sal_nette!P22&gt;0,Mass_sal_nette!P22/Nb_cpte!P22,"")</f>
        <v>449.87778946707249</v>
      </c>
      <c r="Q22" s="139">
        <f ca="1">IF(Mass_sal_nette!Q22&gt;0,Mass_sal_nette!Q22/Nb_cpte!Q22,"")</f>
        <v>480.64065604268154</v>
      </c>
      <c r="R22" s="139">
        <f ca="1">IF(Mass_sal_nette!R22&gt;0,Mass_sal_nette!R22/Nb_cpte!R22,"")</f>
        <v>1178.2459202587027</v>
      </c>
      <c r="S22" s="139">
        <f ca="1">IF(Mass_sal_nette!S22&gt;0,Mass_sal_nette!S22/Nb_cpte!S22,0)</f>
        <v>450.33285013081246</v>
      </c>
      <c r="T22" s="139">
        <f ca="1">IF(Mass_sal_nette!T22&gt;0,Mass_sal_nette!T22/Nb_cpte!T22,0)</f>
        <v>0</v>
      </c>
      <c r="U22" s="139">
        <f ca="1">IF(Mass_sal_nette!U22&gt;0,Mass_sal_nette!U22/Nb_cpte!U22,"")</f>
        <v>1068.5070226463026</v>
      </c>
      <c r="V22" s="139">
        <f ca="1">IF(Mass_sal_nette!V22&gt;0,Mass_sal_nette!V22/Nb_cpte!V22,0)</f>
        <v>1582.8778513973964</v>
      </c>
      <c r="W22" s="139">
        <f ca="1">IF(Mass_sal_nette!W22&gt;0,Mass_sal_nette!W22/Nb_cpte!W22,0)</f>
        <v>0</v>
      </c>
      <c r="X22" s="139">
        <f ca="1">IF(Mass_sal_nette!X22&gt;0,Mass_sal_nette!X22/Nb_cpte!X22,"")</f>
        <v>1706.8677476222049</v>
      </c>
      <c r="Y22" s="140">
        <f ca="1">IF(Mass_sal_nette!Y22&gt;0,Mass_sal_nette!Y22/Nb_cpte!Y22,"")</f>
        <v>1520.0265690207636</v>
      </c>
    </row>
    <row r="23" spans="1:25" x14ac:dyDescent="0.2">
      <c r="A23" s="20">
        <v>39721</v>
      </c>
      <c r="B23" s="132">
        <f ca="1">IF(Mass_sal_nette!B23&gt;0,Mass_sal_nette!B23/Nb_cpte!B23,"")</f>
        <v>705.47102408298804</v>
      </c>
      <c r="C23" s="132">
        <f ca="1">IF(Mass_sal_nette!C23&gt;0,Mass_sal_nette!C23/Nb_cpte!C23,"")</f>
        <v>624.36090683411373</v>
      </c>
      <c r="D23" s="135">
        <f ca="1">IF(Mass_sal_nette!D23&gt;0,Mass_sal_nette!D23/Nb_cpte!D23,"")</f>
        <v>583.67474515962977</v>
      </c>
      <c r="E23" s="135">
        <f ca="1">IF(Mass_sal_nette!E23&gt;0,Mass_sal_nette!E23/Nb_cpte!E23,"")</f>
        <v>917.47127355693999</v>
      </c>
      <c r="F23" s="135">
        <f ca="1">IF(Mass_sal_nette!F23&gt;0,Mass_sal_nette!F23/Nb_cpte!F23,"")</f>
        <v>1679.9614763021088</v>
      </c>
      <c r="G23" s="134">
        <f ca="1">IF(Mass_sal_nette!G23&gt;0,Mass_sal_nette!G23/Nb_cpte!G23,"")</f>
        <v>531.01923694985828</v>
      </c>
      <c r="H23" s="135">
        <f ca="1">IF(Mass_sal_nette!H23&gt;0,Mass_sal_nette!H23/Nb_cpte!H23,"")</f>
        <v>923.68627778494749</v>
      </c>
      <c r="I23" s="135">
        <f ca="1">IF(Mass_sal_nette!I23&gt;0,Mass_sal_nette!I23/Nb_cpte!I23,"")</f>
        <v>747.89238956108079</v>
      </c>
      <c r="J23" s="136">
        <f ca="1">IF(Mass_sal_nette!J23&gt;0,Mass_sal_nette!J23/Nb_cpte!J23,"")</f>
        <v>589.06364022223511</v>
      </c>
      <c r="K23" s="135">
        <f ca="1">IF(Mass_sal_nette!K23&gt;0,Mass_sal_nette!K23/Nb_cpte!K23,"")</f>
        <v>1741.428383732793</v>
      </c>
      <c r="L23" s="135">
        <f ca="1">IF(Mass_sal_nette!L23&gt;0,Mass_sal_nette!L23/Nb_cpte!L23,0)</f>
        <v>1305.9915693973232</v>
      </c>
      <c r="M23" s="136">
        <f ca="1">IF(Mass_sal_nette!M23&gt;0,Mass_sal_nette!M23/Nb_cpte!M23,0)</f>
        <v>1034.3770877640256</v>
      </c>
      <c r="N23" s="135">
        <f ca="1">IF(Mass_sal_nette!N23&gt;0,Mass_sal_nette!N23/Nb_cpte!N23,"")</f>
        <v>964.50698715273472</v>
      </c>
      <c r="O23" s="137">
        <f ca="1">IF(Mass_sal_nette!O23&gt;0,Mass_sal_nette!O23/Nb_cpte!O23,"")</f>
        <v>416.91930042119145</v>
      </c>
      <c r="P23" s="138">
        <f ca="1">IF(Mass_sal_nette!P23&gt;0,Mass_sal_nette!P23/Nb_cpte!P23,"")</f>
        <v>455.56748722428375</v>
      </c>
      <c r="Q23" s="139">
        <f ca="1">IF(Mass_sal_nette!Q23&gt;0,Mass_sal_nette!Q23/Nb_cpte!Q23,"")</f>
        <v>486.63652709724158</v>
      </c>
      <c r="R23" s="139">
        <f ca="1">IF(Mass_sal_nette!R23&gt;0,Mass_sal_nette!R23/Nb_cpte!R23,"")</f>
        <v>1182.0229471683328</v>
      </c>
      <c r="S23" s="139">
        <f ca="1">IF(Mass_sal_nette!S23&gt;0,Mass_sal_nette!S23/Nb_cpte!S23,0)</f>
        <v>455.40835660615937</v>
      </c>
      <c r="T23" s="139">
        <f ca="1">IF(Mass_sal_nette!T23&gt;0,Mass_sal_nette!T23/Nb_cpte!T23,0)</f>
        <v>0</v>
      </c>
      <c r="U23" s="139">
        <f ca="1">IF(Mass_sal_nette!U23&gt;0,Mass_sal_nette!U23/Nb_cpte!U23,"")</f>
        <v>1088.4356382251954</v>
      </c>
      <c r="V23" s="139">
        <f ca="1">IF(Mass_sal_nette!V23&gt;0,Mass_sal_nette!V23/Nb_cpte!V23,0)</f>
        <v>1591.5346090915059</v>
      </c>
      <c r="W23" s="139">
        <f ca="1">IF(Mass_sal_nette!W23&gt;0,Mass_sal_nette!W23/Nb_cpte!W23,0)</f>
        <v>0</v>
      </c>
      <c r="X23" s="139">
        <f ca="1">IF(Mass_sal_nette!X23&gt;0,Mass_sal_nette!X23/Nb_cpte!X23,"")</f>
        <v>1695.665188364768</v>
      </c>
      <c r="Y23" s="140">
        <f ca="1">IF(Mass_sal_nette!Y23&gt;0,Mass_sal_nette!Y23/Nb_cpte!Y23,"")</f>
        <v>1500.6567158127621</v>
      </c>
    </row>
    <row r="24" spans="1:25" ht="10.8" thickBot="1" x14ac:dyDescent="0.25">
      <c r="A24" s="26">
        <v>39813</v>
      </c>
      <c r="B24" s="141">
        <f ca="1">IF(Mass_sal_nette!B24&gt;0,Mass_sal_nette!B24/Nb_cpte!B24,"")</f>
        <v>709.40960749035503</v>
      </c>
      <c r="C24" s="141">
        <f ca="1">IF(Mass_sal_nette!C24&gt;0,Mass_sal_nette!C24/Nb_cpte!C24,"")</f>
        <v>623.98570084628295</v>
      </c>
      <c r="D24" s="142">
        <f ca="1">IF(Mass_sal_nette!D24&gt;0,Mass_sal_nette!D24/Nb_cpte!D24,"")</f>
        <v>582.74775108585811</v>
      </c>
      <c r="E24" s="142">
        <f ca="1">IF(Mass_sal_nette!E24&gt;0,Mass_sal_nette!E24/Nb_cpte!E24,"")</f>
        <v>930.8510957348891</v>
      </c>
      <c r="F24" s="142">
        <f ca="1">IF(Mass_sal_nette!F24&gt;0,Mass_sal_nette!F24/Nb_cpte!F24,"")</f>
        <v>1672.3050410807737</v>
      </c>
      <c r="G24" s="143">
        <f ca="1">IF(Mass_sal_nette!G24&gt;0,Mass_sal_nette!G24/Nb_cpte!G24,"")</f>
        <v>532.50853970835021</v>
      </c>
      <c r="H24" s="142">
        <f ca="1">IF(Mass_sal_nette!H24&gt;0,Mass_sal_nette!H24/Nb_cpte!H24,"")</f>
        <v>892.97605393057597</v>
      </c>
      <c r="I24" s="142">
        <f ca="1">IF(Mass_sal_nette!I24&gt;0,Mass_sal_nette!I24/Nb_cpte!I24,"")</f>
        <v>743.08233717670339</v>
      </c>
      <c r="J24" s="144">
        <f ca="1">IF(Mass_sal_nette!J24&gt;0,Mass_sal_nette!J24/Nb_cpte!J24,"")</f>
        <v>586.37876886983895</v>
      </c>
      <c r="K24" s="142">
        <f ca="1">IF(Mass_sal_nette!K24&gt;0,Mass_sal_nette!K24/Nb_cpte!K24,"")</f>
        <v>1730.2484352493173</v>
      </c>
      <c r="L24" s="142">
        <f ca="1">IF(Mass_sal_nette!L24&gt;0,Mass_sal_nette!L24/Nb_cpte!L24,0)</f>
        <v>1240.2935368376266</v>
      </c>
      <c r="M24" s="144">
        <f ca="1">IF(Mass_sal_nette!M24&gt;0,Mass_sal_nette!M24/Nb_cpte!M24,0)</f>
        <v>1000.3925779983166</v>
      </c>
      <c r="N24" s="142">
        <f ca="1">IF(Mass_sal_nette!N24&gt;0,Mass_sal_nette!N24/Nb_cpte!N24,"")</f>
        <v>964.81235183943465</v>
      </c>
      <c r="O24" s="145">
        <f ca="1">IF(Mass_sal_nette!O24&gt;0,Mass_sal_nette!O24/Nb_cpte!O24,"")</f>
        <v>404.13161916591002</v>
      </c>
      <c r="P24" s="146">
        <f ca="1">IF(Mass_sal_nette!P24&gt;0,Mass_sal_nette!P24/Nb_cpte!P24,"")</f>
        <v>455.74039525520453</v>
      </c>
      <c r="Q24" s="147">
        <f ca="1">IF(Mass_sal_nette!Q24&gt;0,Mass_sal_nette!Q24/Nb_cpte!Q24,"")</f>
        <v>488.55974488433793</v>
      </c>
      <c r="R24" s="147">
        <f ca="1">IF(Mass_sal_nette!R24&gt;0,Mass_sal_nette!R24/Nb_cpte!R24,"")</f>
        <v>1180.9933378462581</v>
      </c>
      <c r="S24" s="147">
        <f ca="1">IF(Mass_sal_nette!S24&gt;0,Mass_sal_nette!S24/Nb_cpte!S24,0)</f>
        <v>457.77448738699451</v>
      </c>
      <c r="T24" s="147">
        <f ca="1">IF(Mass_sal_nette!T24&gt;0,Mass_sal_nette!T24/Nb_cpte!T24,0)</f>
        <v>0</v>
      </c>
      <c r="U24" s="147">
        <f ca="1">IF(Mass_sal_nette!U24&gt;0,Mass_sal_nette!U24/Nb_cpte!U24,"")</f>
        <v>1086.9420640196442</v>
      </c>
      <c r="V24" s="147">
        <f ca="1">IF(Mass_sal_nette!V24&gt;0,Mass_sal_nette!V24/Nb_cpte!V24,0)</f>
        <v>1598.254720284209</v>
      </c>
      <c r="W24" s="147">
        <f ca="1">IF(Mass_sal_nette!W24&gt;0,Mass_sal_nette!W24/Nb_cpte!W24,0)</f>
        <v>0</v>
      </c>
      <c r="X24" s="147">
        <f ca="1">IF(Mass_sal_nette!X24&gt;0,Mass_sal_nette!X24/Nb_cpte!X24,"")</f>
        <v>1689.2698313619417</v>
      </c>
      <c r="Y24" s="148">
        <f ca="1">IF(Mass_sal_nette!Y24&gt;0,Mass_sal_nette!Y24/Nb_cpte!Y24,"")</f>
        <v>1501.2326804064537</v>
      </c>
    </row>
    <row r="25" spans="1:25" x14ac:dyDescent="0.2">
      <c r="A25" s="14">
        <v>39903</v>
      </c>
      <c r="B25" s="132">
        <f ca="1">IF(Mass_sal_nette!B25&gt;0,Mass_sal_nette!B25/Nb_cpte!B25,"")</f>
        <v>711.53002016117307</v>
      </c>
      <c r="C25" s="132">
        <f ca="1">IF(Mass_sal_nette!C25&gt;0,Mass_sal_nette!C25/Nb_cpte!C25,"")</f>
        <v>623.00696880237479</v>
      </c>
      <c r="D25" s="135">
        <f ca="1">IF(Mass_sal_nette!D25&gt;0,Mass_sal_nette!D25/Nb_cpte!D25,"")</f>
        <v>581.55718027426519</v>
      </c>
      <c r="E25" s="135">
        <f ca="1">IF(Mass_sal_nette!E25&gt;0,Mass_sal_nette!E25/Nb_cpte!E25,"")</f>
        <v>940.02266463008539</v>
      </c>
      <c r="F25" s="135">
        <f ca="1">IF(Mass_sal_nette!F25&gt;0,Mass_sal_nette!F25/Nb_cpte!F25,"")</f>
        <v>1666.5470234075826</v>
      </c>
      <c r="G25" s="134">
        <f ca="1">IF(Mass_sal_nette!G25&gt;0,Mass_sal_nette!G25/Nb_cpte!G25,"")</f>
        <v>533.16207818280327</v>
      </c>
      <c r="H25" s="135">
        <f ca="1">IF(Mass_sal_nette!H25&gt;0,Mass_sal_nette!H25/Nb_cpte!H25,"")</f>
        <v>928.42959898970764</v>
      </c>
      <c r="I25" s="135">
        <f ca="1">IF(Mass_sal_nette!I25&gt;0,Mass_sal_nette!I25/Nb_cpte!I25,"")</f>
        <v>743.77326400871254</v>
      </c>
      <c r="J25" s="136">
        <f ca="1">IF(Mass_sal_nette!J25&gt;0,Mass_sal_nette!J25/Nb_cpte!J25,"")</f>
        <v>587.63502462889437</v>
      </c>
      <c r="K25" s="135">
        <f ca="1">IF(Mass_sal_nette!K25&gt;0,Mass_sal_nette!K25/Nb_cpte!K25,"")</f>
        <v>1705.1473347778167</v>
      </c>
      <c r="L25" s="135">
        <f ca="1">IF(Mass_sal_nette!L25&gt;0,Mass_sal_nette!L25/Nb_cpte!L25,0)</f>
        <v>1298.8931938545943</v>
      </c>
      <c r="M25" s="136">
        <f ca="1">IF(Mass_sal_nette!M25&gt;0,Mass_sal_nette!M25/Nb_cpte!M25,0)</f>
        <v>990.038736931637</v>
      </c>
      <c r="N25" s="135">
        <f ca="1">IF(Mass_sal_nette!N25&gt;0,Mass_sal_nette!N25/Nb_cpte!N25,"")</f>
        <v>971.32264473754822</v>
      </c>
      <c r="O25" s="137">
        <f ca="1">IF(Mass_sal_nette!O25&gt;0,Mass_sal_nette!O25/Nb_cpte!O25,"")</f>
        <v>389.90470938735797</v>
      </c>
      <c r="P25" s="138">
        <f ca="1">IF(Mass_sal_nette!P25&gt;0,Mass_sal_nette!P25/Nb_cpte!P25,"")</f>
        <v>456.81180545969278</v>
      </c>
      <c r="Q25" s="139">
        <f ca="1">IF(Mass_sal_nette!Q25&gt;0,Mass_sal_nette!Q25/Nb_cpte!Q25,"")</f>
        <v>486.55758686969779</v>
      </c>
      <c r="R25" s="139">
        <f ca="1">IF(Mass_sal_nette!R25&gt;0,Mass_sal_nette!R25/Nb_cpte!R25,"")</f>
        <v>1170.7141333896552</v>
      </c>
      <c r="S25" s="139">
        <f ca="1">IF(Mass_sal_nette!S25&gt;0,Mass_sal_nette!S25/Nb_cpte!S25,0)</f>
        <v>457.78567233292728</v>
      </c>
      <c r="T25" s="139">
        <f ca="1">IF(Mass_sal_nette!T25&gt;0,Mass_sal_nette!T25/Nb_cpte!T25,0)</f>
        <v>0</v>
      </c>
      <c r="U25" s="139">
        <f ca="1">IF(Mass_sal_nette!U25&gt;0,Mass_sal_nette!U25/Nb_cpte!U25,"")</f>
        <v>1082.7011960338725</v>
      </c>
      <c r="V25" s="139">
        <f ca="1">IF(Mass_sal_nette!V25&gt;0,Mass_sal_nette!V25/Nb_cpte!V25,0)</f>
        <v>1595.8101461913986</v>
      </c>
      <c r="W25" s="139">
        <f ca="1">IF(Mass_sal_nette!W25&gt;0,Mass_sal_nette!W25/Nb_cpte!W25,0)</f>
        <v>0</v>
      </c>
      <c r="X25" s="139">
        <f ca="1">IF(Mass_sal_nette!X25&gt;0,Mass_sal_nette!X25/Nb_cpte!X25,"")</f>
        <v>1693.36596724694</v>
      </c>
      <c r="Y25" s="140">
        <f ca="1">IF(Mass_sal_nette!Y25&gt;0,Mass_sal_nette!Y25/Nb_cpte!Y25,"")</f>
        <v>1479.9533336357451</v>
      </c>
    </row>
    <row r="26" spans="1:25" x14ac:dyDescent="0.2">
      <c r="A26" s="20">
        <v>39994</v>
      </c>
      <c r="B26" s="132">
        <f ca="1">IF(Mass_sal_nette!B26&gt;0,Mass_sal_nette!B26/Nb_cpte!B26,"")</f>
        <v>714.87745962872646</v>
      </c>
      <c r="C26" s="132">
        <f ca="1">IF(Mass_sal_nette!C26&gt;0,Mass_sal_nette!C26/Nb_cpte!C26,"")</f>
        <v>623.82458879138039</v>
      </c>
      <c r="D26" s="135">
        <f ca="1">IF(Mass_sal_nette!D26&gt;0,Mass_sal_nette!D26/Nb_cpte!D26,"")</f>
        <v>582.51082212732456</v>
      </c>
      <c r="E26" s="135">
        <f ca="1">IF(Mass_sal_nette!E26&gt;0,Mass_sal_nette!E26/Nb_cpte!E26,"")</f>
        <v>948.82604960665412</v>
      </c>
      <c r="F26" s="135">
        <f ca="1">IF(Mass_sal_nette!F26&gt;0,Mass_sal_nette!F26/Nb_cpte!F26,"")</f>
        <v>1656.3844597970844</v>
      </c>
      <c r="G26" s="134">
        <f ca="1">IF(Mass_sal_nette!G26&gt;0,Mass_sal_nette!G26/Nb_cpte!G26,"")</f>
        <v>537.24807633130604</v>
      </c>
      <c r="H26" s="135">
        <f ca="1">IF(Mass_sal_nette!H26&gt;0,Mass_sal_nette!H26/Nb_cpte!H26,"")</f>
        <v>896.02447341851303</v>
      </c>
      <c r="I26" s="135">
        <f ca="1">IF(Mass_sal_nette!I26&gt;0,Mass_sal_nette!I26/Nb_cpte!I26,"")</f>
        <v>743.79876702774868</v>
      </c>
      <c r="J26" s="136">
        <f ca="1">IF(Mass_sal_nette!J26&gt;0,Mass_sal_nette!J26/Nb_cpte!J26,"")</f>
        <v>583.25862243974461</v>
      </c>
      <c r="K26" s="135">
        <f ca="1">IF(Mass_sal_nette!K26&gt;0,Mass_sal_nette!K26/Nb_cpte!K26,"")</f>
        <v>1685.6542021597338</v>
      </c>
      <c r="L26" s="135">
        <f ca="1">IF(Mass_sal_nette!L26&gt;0,Mass_sal_nette!L26/Nb_cpte!L26,0)</f>
        <v>1314.5755781530572</v>
      </c>
      <c r="M26" s="136">
        <f ca="1">IF(Mass_sal_nette!M26&gt;0,Mass_sal_nette!M26/Nb_cpte!M26,0)</f>
        <v>971.03401958902157</v>
      </c>
      <c r="N26" s="135">
        <f ca="1">IF(Mass_sal_nette!N26&gt;0,Mass_sal_nette!N26/Nb_cpte!N26,"")</f>
        <v>975.69445643550137</v>
      </c>
      <c r="O26" s="137">
        <f ca="1">IF(Mass_sal_nette!O26&gt;0,Mass_sal_nette!O26/Nb_cpte!O26,"")</f>
        <v>378.25482179083735</v>
      </c>
      <c r="P26" s="138">
        <f ca="1">IF(Mass_sal_nette!P26&gt;0,Mass_sal_nette!P26/Nb_cpte!P26,"")</f>
        <v>456.26613419015717</v>
      </c>
      <c r="Q26" s="139">
        <f ca="1">IF(Mass_sal_nette!Q26&gt;0,Mass_sal_nette!Q26/Nb_cpte!Q26,"")</f>
        <v>492.31897100785062</v>
      </c>
      <c r="R26" s="139">
        <f ca="1">IF(Mass_sal_nette!R26&gt;0,Mass_sal_nette!R26/Nb_cpte!R26,"")</f>
        <v>1176.6115132220368</v>
      </c>
      <c r="S26" s="139">
        <f ca="1">IF(Mass_sal_nette!S26&gt;0,Mass_sal_nette!S26/Nb_cpte!S26,0)</f>
        <v>458.45295486660939</v>
      </c>
      <c r="T26" s="139">
        <f ca="1">IF(Mass_sal_nette!T26&gt;0,Mass_sal_nette!T26/Nb_cpte!T26,0)</f>
        <v>0</v>
      </c>
      <c r="U26" s="139">
        <f ca="1">IF(Mass_sal_nette!U26&gt;0,Mass_sal_nette!U26/Nb_cpte!U26,"")</f>
        <v>1088.9234215026393</v>
      </c>
      <c r="V26" s="139">
        <f ca="1">IF(Mass_sal_nette!V26&gt;0,Mass_sal_nette!V26/Nb_cpte!V26,0)</f>
        <v>1580.9392729926881</v>
      </c>
      <c r="W26" s="139">
        <f ca="1">IF(Mass_sal_nette!W26&gt;0,Mass_sal_nette!W26/Nb_cpte!W26,0)</f>
        <v>0</v>
      </c>
      <c r="X26" s="139">
        <f ca="1">IF(Mass_sal_nette!X26&gt;0,Mass_sal_nette!X26/Nb_cpte!X26,"")</f>
        <v>1668.8085358211092</v>
      </c>
      <c r="Y26" s="140">
        <f ca="1">IF(Mass_sal_nette!Y26&gt;0,Mass_sal_nette!Y26/Nb_cpte!Y26,"")</f>
        <v>1462.9263511812776</v>
      </c>
    </row>
    <row r="27" spans="1:25" x14ac:dyDescent="0.2">
      <c r="A27" s="20">
        <v>40086</v>
      </c>
      <c r="B27" s="132">
        <f ca="1">IF(Mass_sal_nette!B27&gt;0,Mass_sal_nette!B27/Nb_cpte!B27,"")</f>
        <v>718.98639671053627</v>
      </c>
      <c r="C27" s="132">
        <f ca="1">IF(Mass_sal_nette!C27&gt;0,Mass_sal_nette!C27/Nb_cpte!C27,"")</f>
        <v>624.76102280561634</v>
      </c>
      <c r="D27" s="135">
        <f ca="1">IF(Mass_sal_nette!D27&gt;0,Mass_sal_nette!D27/Nb_cpte!D27,"")</f>
        <v>583.32273900570169</v>
      </c>
      <c r="E27" s="135">
        <f ca="1">IF(Mass_sal_nette!E27&gt;0,Mass_sal_nette!E27/Nb_cpte!E27,"")</f>
        <v>960.32724254624304</v>
      </c>
      <c r="F27" s="135">
        <f ca="1">IF(Mass_sal_nette!F27&gt;0,Mass_sal_nette!F27/Nb_cpte!F27,"")</f>
        <v>1644.436851257135</v>
      </c>
      <c r="G27" s="134">
        <f ca="1">IF(Mass_sal_nette!G27&gt;0,Mass_sal_nette!G27/Nb_cpte!G27,"")</f>
        <v>539.53580517878561</v>
      </c>
      <c r="H27" s="135">
        <f ca="1">IF(Mass_sal_nette!H27&gt;0,Mass_sal_nette!H27/Nb_cpte!H27,"")</f>
        <v>941.31686379111886</v>
      </c>
      <c r="I27" s="135">
        <f ca="1">IF(Mass_sal_nette!I27&gt;0,Mass_sal_nette!I27/Nb_cpte!I27,"")</f>
        <v>744.26386905329366</v>
      </c>
      <c r="J27" s="136">
        <f ca="1">IF(Mass_sal_nette!J27&gt;0,Mass_sal_nette!J27/Nb_cpte!J27,"")</f>
        <v>588.04483143956145</v>
      </c>
      <c r="K27" s="135">
        <f ca="1">IF(Mass_sal_nette!K27&gt;0,Mass_sal_nette!K27/Nb_cpte!K27,"")</f>
        <v>1666.2428427427383</v>
      </c>
      <c r="L27" s="135">
        <f ca="1">IF(Mass_sal_nette!L27&gt;0,Mass_sal_nette!L27/Nb_cpte!L27,0)</f>
        <v>1352.0733024818776</v>
      </c>
      <c r="M27" s="136">
        <f ca="1">IF(Mass_sal_nette!M27&gt;0,Mass_sal_nette!M27/Nb_cpte!M27,0)</f>
        <v>989.48280042094939</v>
      </c>
      <c r="N27" s="135">
        <f ca="1">IF(Mass_sal_nette!N27&gt;0,Mass_sal_nette!N27/Nb_cpte!N27,"")</f>
        <v>980.85230955211989</v>
      </c>
      <c r="O27" s="137">
        <f ca="1">IF(Mass_sal_nette!O27&gt;0,Mass_sal_nette!O27/Nb_cpte!O27,"")</f>
        <v>367.95193930466291</v>
      </c>
      <c r="P27" s="138">
        <f ca="1">IF(Mass_sal_nette!P27&gt;0,Mass_sal_nette!P27/Nb_cpte!P27,"")</f>
        <v>463.37884659802131</v>
      </c>
      <c r="Q27" s="139">
        <f ca="1">IF(Mass_sal_nette!Q27&gt;0,Mass_sal_nette!Q27/Nb_cpte!Q27,"")</f>
        <v>495.30066994787023</v>
      </c>
      <c r="R27" s="139">
        <f ca="1">IF(Mass_sal_nette!R27&gt;0,Mass_sal_nette!R27/Nb_cpte!R27,"")</f>
        <v>1180.3686806573048</v>
      </c>
      <c r="S27" s="139">
        <f ca="1">IF(Mass_sal_nette!S27&gt;0,Mass_sal_nette!S27/Nb_cpte!S27,0)</f>
        <v>457.4837864121223</v>
      </c>
      <c r="T27" s="139">
        <f ca="1">IF(Mass_sal_nette!T27&gt;0,Mass_sal_nette!T27/Nb_cpte!T27,0)</f>
        <v>0</v>
      </c>
      <c r="U27" s="139">
        <f ca="1">IF(Mass_sal_nette!U27&gt;0,Mass_sal_nette!U27/Nb_cpte!U27,"")</f>
        <v>1093.1188195067425</v>
      </c>
      <c r="V27" s="139">
        <f ca="1">IF(Mass_sal_nette!V27&gt;0,Mass_sal_nette!V27/Nb_cpte!V27,0)</f>
        <v>1565.3186307622407</v>
      </c>
      <c r="W27" s="139">
        <f ca="1">IF(Mass_sal_nette!W27&gt;0,Mass_sal_nette!W27/Nb_cpte!W27,0)</f>
        <v>0</v>
      </c>
      <c r="X27" s="139">
        <f ca="1">IF(Mass_sal_nette!X27&gt;0,Mass_sal_nette!X27/Nb_cpte!X27,"")</f>
        <v>1668.5921096718155</v>
      </c>
      <c r="Y27" s="140">
        <f ca="1">IF(Mass_sal_nette!Y27&gt;0,Mass_sal_nette!Y27/Nb_cpte!Y27,"")</f>
        <v>1455.0538181593308</v>
      </c>
    </row>
    <row r="28" spans="1:25" ht="10.8" thickBot="1" x14ac:dyDescent="0.25">
      <c r="A28" s="26">
        <v>40178</v>
      </c>
      <c r="B28" s="141">
        <f ca="1">IF(Mass_sal_nette!B28&gt;0,Mass_sal_nette!B28/Nb_cpte!B28,"")</f>
        <v>720.60938172410761</v>
      </c>
      <c r="C28" s="141">
        <f ca="1">IF(Mass_sal_nette!C28&gt;0,Mass_sal_nette!C28/Nb_cpte!C28,"")</f>
        <v>624.74707025989687</v>
      </c>
      <c r="D28" s="142">
        <f ca="1">IF(Mass_sal_nette!D28&gt;0,Mass_sal_nette!D28/Nb_cpte!D28,"")</f>
        <v>583.57375710887834</v>
      </c>
      <c r="E28" s="142">
        <f ca="1">IF(Mass_sal_nette!E28&gt;0,Mass_sal_nette!E28/Nb_cpte!E28,"")</f>
        <v>964.07484833401963</v>
      </c>
      <c r="F28" s="142">
        <f ca="1">IF(Mass_sal_nette!F28&gt;0,Mass_sal_nette!F28/Nb_cpte!F28,"")</f>
        <v>1629.5474491185778</v>
      </c>
      <c r="G28" s="143">
        <f ca="1">IF(Mass_sal_nette!G28&gt;0,Mass_sal_nette!G28/Nb_cpte!G28,"")</f>
        <v>542.44771736339692</v>
      </c>
      <c r="H28" s="142">
        <f ca="1">IF(Mass_sal_nette!H28&gt;0,Mass_sal_nette!H28/Nb_cpte!H28,"")</f>
        <v>866.24368726209593</v>
      </c>
      <c r="I28" s="142">
        <f ca="1">IF(Mass_sal_nette!I28&gt;0,Mass_sal_nette!I28/Nb_cpte!I28,"")</f>
        <v>747.01930263397378</v>
      </c>
      <c r="J28" s="144">
        <f ca="1">IF(Mass_sal_nette!J28&gt;0,Mass_sal_nette!J28/Nb_cpte!J28,"")</f>
        <v>590.40114722854253</v>
      </c>
      <c r="K28" s="142">
        <f ca="1">IF(Mass_sal_nette!K28&gt;0,Mass_sal_nette!K28/Nb_cpte!K28,"")</f>
        <v>1648.7596513307133</v>
      </c>
      <c r="L28" s="142">
        <f ca="1">IF(Mass_sal_nette!L28&gt;0,Mass_sal_nette!L28/Nb_cpte!L28,0)</f>
        <v>1169.9195225081758</v>
      </c>
      <c r="M28" s="144">
        <f ca="1">IF(Mass_sal_nette!M28&gt;0,Mass_sal_nette!M28/Nb_cpte!M28,0)</f>
        <v>962.63391947865716</v>
      </c>
      <c r="N28" s="142">
        <f ca="1">IF(Mass_sal_nette!N28&gt;0,Mass_sal_nette!N28/Nb_cpte!N28,"")</f>
        <v>976.04346704624868</v>
      </c>
      <c r="O28" s="145">
        <f ca="1">IF(Mass_sal_nette!O28&gt;0,Mass_sal_nette!O28/Nb_cpte!O28,"")</f>
        <v>332.33172247658183</v>
      </c>
      <c r="P28" s="146">
        <f ca="1">IF(Mass_sal_nette!P28&gt;0,Mass_sal_nette!P28/Nb_cpte!P28,"")</f>
        <v>469.00509658632342</v>
      </c>
      <c r="Q28" s="147">
        <f ca="1">IF(Mass_sal_nette!Q28&gt;0,Mass_sal_nette!Q28/Nb_cpte!Q28,"")</f>
        <v>499.32136598377173</v>
      </c>
      <c r="R28" s="147">
        <f ca="1">IF(Mass_sal_nette!R28&gt;0,Mass_sal_nette!R28/Nb_cpte!R28,"")</f>
        <v>1183.8412800974061</v>
      </c>
      <c r="S28" s="147">
        <f ca="1">IF(Mass_sal_nette!S28&gt;0,Mass_sal_nette!S28/Nb_cpte!S28,0)</f>
        <v>461.77207699314675</v>
      </c>
      <c r="T28" s="147">
        <f ca="1">IF(Mass_sal_nette!T28&gt;0,Mass_sal_nette!T28/Nb_cpte!T28,0)</f>
        <v>0</v>
      </c>
      <c r="U28" s="147">
        <f ca="1">IF(Mass_sal_nette!U28&gt;0,Mass_sal_nette!U28/Nb_cpte!U28,"")</f>
        <v>1088.7680972098749</v>
      </c>
      <c r="V28" s="147">
        <f ca="1">IF(Mass_sal_nette!V28&gt;0,Mass_sal_nette!V28/Nb_cpte!V28,0)</f>
        <v>1562.3049311485504</v>
      </c>
      <c r="W28" s="147">
        <f ca="1">IF(Mass_sal_nette!W28&gt;0,Mass_sal_nette!W28/Nb_cpte!W28,0)</f>
        <v>0</v>
      </c>
      <c r="X28" s="147">
        <f ca="1">IF(Mass_sal_nette!X28&gt;0,Mass_sal_nette!X28/Nb_cpte!X28,"")</f>
        <v>1641.8593912398894</v>
      </c>
      <c r="Y28" s="148">
        <f ca="1">IF(Mass_sal_nette!Y28&gt;0,Mass_sal_nette!Y28/Nb_cpte!Y28,"")</f>
        <v>1464.3613316603796</v>
      </c>
    </row>
    <row r="29" spans="1:25" x14ac:dyDescent="0.2">
      <c r="A29" s="14">
        <v>40268</v>
      </c>
      <c r="B29" s="132">
        <f ca="1">IF(Mass_sal_nette!B29&gt;0,Mass_sal_nette!B29/Nb_cpte!B29,"")</f>
        <v>727.24515699933556</v>
      </c>
      <c r="C29" s="132">
        <f ca="1">IF(Mass_sal_nette!C29&gt;0,Mass_sal_nette!C29/Nb_cpte!C29,"")</f>
        <v>628.88943134002864</v>
      </c>
      <c r="D29" s="135">
        <f ca="1">IF(Mass_sal_nette!D29&gt;0,Mass_sal_nette!D29/Nb_cpte!D29,"")</f>
        <v>587.22578945549606</v>
      </c>
      <c r="E29" s="135">
        <f ca="1">IF(Mass_sal_nette!E29&gt;0,Mass_sal_nette!E29/Nb_cpte!E29,"")</f>
        <v>974.47146044198064</v>
      </c>
      <c r="F29" s="135">
        <f ca="1">IF(Mass_sal_nette!F29&gt;0,Mass_sal_nette!F29/Nb_cpte!F29,"")</f>
        <v>1653.2879984028311</v>
      </c>
      <c r="G29" s="134">
        <f ca="1">IF(Mass_sal_nette!G29&gt;0,Mass_sal_nette!G29/Nb_cpte!G29,"")</f>
        <v>548.29377226222903</v>
      </c>
      <c r="H29" s="135">
        <f ca="1">IF(Mass_sal_nette!H29&gt;0,Mass_sal_nette!H29/Nb_cpte!H29,"")</f>
        <v>884.04756050550338</v>
      </c>
      <c r="I29" s="135">
        <f ca="1">IF(Mass_sal_nette!I29&gt;0,Mass_sal_nette!I29/Nb_cpte!I29,"")</f>
        <v>742.21523788297884</v>
      </c>
      <c r="J29" s="136">
        <f ca="1">IF(Mass_sal_nette!J29&gt;0,Mass_sal_nette!J29/Nb_cpte!J29,"")</f>
        <v>591.34008977620795</v>
      </c>
      <c r="K29" s="135">
        <f ca="1">IF(Mass_sal_nette!K29&gt;0,Mass_sal_nette!K29/Nb_cpte!K29,"")</f>
        <v>1650.209122503137</v>
      </c>
      <c r="L29" s="135">
        <f ca="1">IF(Mass_sal_nette!L29&gt;0,Mass_sal_nette!L29/Nb_cpte!L29,0)</f>
        <v>0</v>
      </c>
      <c r="M29" s="136">
        <f ca="1">IF(Mass_sal_nette!M29&gt;0,Mass_sal_nette!M29/Nb_cpte!M29,0)</f>
        <v>0</v>
      </c>
      <c r="N29" s="135">
        <f ca="1">IF(Mass_sal_nette!N29&gt;0,Mass_sal_nette!N29/Nb_cpte!N29,"")</f>
        <v>985.55138096034602</v>
      </c>
      <c r="O29" s="137">
        <f ca="1">IF(Mass_sal_nette!O29&gt;0,Mass_sal_nette!O29/Nb_cpte!O29,"")</f>
        <v>315.30393098797776</v>
      </c>
      <c r="P29" s="138">
        <f ca="1">IF(Mass_sal_nette!P29&gt;0,Mass_sal_nette!P29/Nb_cpte!P29,"")</f>
        <v>463.14701836619957</v>
      </c>
      <c r="Q29" s="139">
        <f ca="1">IF(Mass_sal_nette!Q29&gt;0,Mass_sal_nette!Q29/Nb_cpte!Q29,"")</f>
        <v>502.20647659277768</v>
      </c>
      <c r="R29" s="139">
        <f ca="1">IF(Mass_sal_nette!R29&gt;0,Mass_sal_nette!R29/Nb_cpte!R29,"")</f>
        <v>1190.2509538214522</v>
      </c>
      <c r="S29" s="139">
        <f ca="1">IF(Mass_sal_nette!S29&gt;0,Mass_sal_nette!S29/Nb_cpte!S29,0)</f>
        <v>465.41804722560761</v>
      </c>
      <c r="T29" s="139">
        <f ca="1">IF(Mass_sal_nette!T29&gt;0,Mass_sal_nette!T29/Nb_cpte!T29,0)</f>
        <v>0</v>
      </c>
      <c r="U29" s="139">
        <f ca="1">IF(Mass_sal_nette!U29&gt;0,Mass_sal_nette!U29/Nb_cpte!U29,"")</f>
        <v>1098.0746825376855</v>
      </c>
      <c r="V29" s="139">
        <f ca="1">IF(Mass_sal_nette!V29&gt;0,Mass_sal_nette!V29/Nb_cpte!V29,0)</f>
        <v>1590.5522687639011</v>
      </c>
      <c r="W29" s="139">
        <f ca="1">IF(Mass_sal_nette!W29&gt;0,Mass_sal_nette!W29/Nb_cpte!W29,0)</f>
        <v>0</v>
      </c>
      <c r="X29" s="139">
        <f ca="1">IF(Mass_sal_nette!X29&gt;0,Mass_sal_nette!X29/Nb_cpte!X29,"")</f>
        <v>1653.6316086099635</v>
      </c>
      <c r="Y29" s="140">
        <f ca="1">IF(Mass_sal_nette!Y29&gt;0,Mass_sal_nette!Y29/Nb_cpte!Y29,"")</f>
        <v>1465.5677522013875</v>
      </c>
    </row>
    <row r="30" spans="1:25" x14ac:dyDescent="0.2">
      <c r="A30" s="20">
        <v>40359</v>
      </c>
      <c r="B30" s="132">
        <f ca="1">IF(Mass_sal_nette!B30&gt;0,Mass_sal_nette!B30/Nb_cpte!B30,"")</f>
        <v>728.67674601952035</v>
      </c>
      <c r="C30" s="132">
        <f ca="1">IF(Mass_sal_nette!C30&gt;0,Mass_sal_nette!C30/Nb_cpte!C30,"")</f>
        <v>627.03016133441838</v>
      </c>
      <c r="D30" s="135">
        <f ca="1">IF(Mass_sal_nette!D30&gt;0,Mass_sal_nette!D30/Nb_cpte!D30,"")</f>
        <v>585.29044373009754</v>
      </c>
      <c r="E30" s="135">
        <f ca="1">IF(Mass_sal_nette!E30&gt;0,Mass_sal_nette!E30/Nb_cpte!E30,"")</f>
        <v>983.11047227210884</v>
      </c>
      <c r="F30" s="135">
        <f ca="1">IF(Mass_sal_nette!F30&gt;0,Mass_sal_nette!F30/Nb_cpte!F30,"")</f>
        <v>1639.3772673256669</v>
      </c>
      <c r="G30" s="134">
        <f ca="1">IF(Mass_sal_nette!G30&gt;0,Mass_sal_nette!G30/Nb_cpte!G30,"")</f>
        <v>548.21488229202612</v>
      </c>
      <c r="H30" s="135">
        <f ca="1">IF(Mass_sal_nette!H30&gt;0,Mass_sal_nette!H30/Nb_cpte!H30,"")</f>
        <v>867.53694974646021</v>
      </c>
      <c r="I30" s="135">
        <f ca="1">IF(Mass_sal_nette!I30&gt;0,Mass_sal_nette!I30/Nb_cpte!I30,"")</f>
        <v>736.83876450688172</v>
      </c>
      <c r="J30" s="136">
        <f ca="1">IF(Mass_sal_nette!J30&gt;0,Mass_sal_nette!J30/Nb_cpte!J30,"")</f>
        <v>588.59537226525697</v>
      </c>
      <c r="K30" s="135">
        <f ca="1">IF(Mass_sal_nette!K30&gt;0,Mass_sal_nette!K30/Nb_cpte!K30,"")</f>
        <v>1646.2205278341723</v>
      </c>
      <c r="L30" s="135">
        <f ca="1">IF(Mass_sal_nette!L30&gt;0,Mass_sal_nette!L30/Nb_cpte!L30,0)</f>
        <v>0</v>
      </c>
      <c r="M30" s="136">
        <f ca="1">IF(Mass_sal_nette!M30&gt;0,Mass_sal_nette!M30/Nb_cpte!M30,0)</f>
        <v>0</v>
      </c>
      <c r="N30" s="135">
        <f ca="1">IF(Mass_sal_nette!N30&gt;0,Mass_sal_nette!N30/Nb_cpte!N30,"")</f>
        <v>992.98937342371039</v>
      </c>
      <c r="O30" s="137">
        <f ca="1">IF(Mass_sal_nette!O30&gt;0,Mass_sal_nette!O30/Nb_cpte!O30,"")</f>
        <v>309.45836498613915</v>
      </c>
      <c r="P30" s="138">
        <f ca="1">IF(Mass_sal_nette!P30&gt;0,Mass_sal_nette!P30/Nb_cpte!P30,"")</f>
        <v>458.37588745799843</v>
      </c>
      <c r="Q30" s="139">
        <f ca="1">IF(Mass_sal_nette!Q30&gt;0,Mass_sal_nette!Q30/Nb_cpte!Q30,"")</f>
        <v>503.25855466605276</v>
      </c>
      <c r="R30" s="139">
        <f ca="1">IF(Mass_sal_nette!R30&gt;0,Mass_sal_nette!R30/Nb_cpte!R30,"")</f>
        <v>1189.4744094290784</v>
      </c>
      <c r="S30" s="139">
        <f ca="1">IF(Mass_sal_nette!S30&gt;0,Mass_sal_nette!S30/Nb_cpte!S30,0)</f>
        <v>464.4618628495594</v>
      </c>
      <c r="T30" s="139">
        <f ca="1">IF(Mass_sal_nette!T30&gt;0,Mass_sal_nette!T30/Nb_cpte!T30,0)</f>
        <v>0</v>
      </c>
      <c r="U30" s="139">
        <f ca="1">IF(Mass_sal_nette!U30&gt;0,Mass_sal_nette!U30/Nb_cpte!U30,"")</f>
        <v>1103.5482625627469</v>
      </c>
      <c r="V30" s="139">
        <f ca="1">IF(Mass_sal_nette!V30&gt;0,Mass_sal_nette!V30/Nb_cpte!V30,0)</f>
        <v>1580.4292145221757</v>
      </c>
      <c r="W30" s="139">
        <f ca="1">IF(Mass_sal_nette!W30&gt;0,Mass_sal_nette!W30/Nb_cpte!W30,0)</f>
        <v>0</v>
      </c>
      <c r="X30" s="139">
        <f ca="1">IF(Mass_sal_nette!X30&gt;0,Mass_sal_nette!X30/Nb_cpte!X30,"")</f>
        <v>1637.982612933326</v>
      </c>
      <c r="Y30" s="140">
        <f ca="1">IF(Mass_sal_nette!Y30&gt;0,Mass_sal_nette!Y30/Nb_cpte!Y30,"")</f>
        <v>1459.7056032029918</v>
      </c>
    </row>
    <row r="31" spans="1:25" x14ac:dyDescent="0.2">
      <c r="A31" s="20">
        <v>40451</v>
      </c>
      <c r="B31" s="132">
        <f ca="1">IF(Mass_sal_nette!B31&gt;0,Mass_sal_nette!B31/Nb_cpte!B31,"")</f>
        <v>733.09059857366674</v>
      </c>
      <c r="C31" s="132">
        <f ca="1">IF(Mass_sal_nette!C31&gt;0,Mass_sal_nette!C31/Nb_cpte!C31,"")</f>
        <v>629.04770686825088</v>
      </c>
      <c r="D31" s="135">
        <f ca="1">IF(Mass_sal_nette!D31&gt;0,Mass_sal_nette!D31/Nb_cpte!D31,"")</f>
        <v>586.54527668523349</v>
      </c>
      <c r="E31" s="135">
        <f ca="1">IF(Mass_sal_nette!E31&gt;0,Mass_sal_nette!E31/Nb_cpte!E31,"")</f>
        <v>990.44997369021144</v>
      </c>
      <c r="F31" s="135">
        <f ca="1">IF(Mass_sal_nette!F31&gt;0,Mass_sal_nette!F31/Nb_cpte!F31,"")</f>
        <v>1640.0021052037243</v>
      </c>
      <c r="G31" s="134">
        <f ca="1">IF(Mass_sal_nette!G31&gt;0,Mass_sal_nette!G31/Nb_cpte!G31,"")</f>
        <v>552.6955945787073</v>
      </c>
      <c r="H31" s="135">
        <f ca="1">IF(Mass_sal_nette!H31&gt;0,Mass_sal_nette!H31/Nb_cpte!H31,"")</f>
        <v>859.08770985081503</v>
      </c>
      <c r="I31" s="135">
        <f ca="1">IF(Mass_sal_nette!I31&gt;0,Mass_sal_nette!I31/Nb_cpte!I31,"")</f>
        <v>737.69001035912822</v>
      </c>
      <c r="J31" s="136">
        <f ca="1">IF(Mass_sal_nette!J31&gt;0,Mass_sal_nette!J31/Nb_cpte!J31,"")</f>
        <v>588.20797615002186</v>
      </c>
      <c r="K31" s="135">
        <f ca="1">IF(Mass_sal_nette!K31&gt;0,Mass_sal_nette!K31/Nb_cpte!K31,"")</f>
        <v>1645.5314617867009</v>
      </c>
      <c r="L31" s="135">
        <f ca="1">IF(Mass_sal_nette!L31&gt;0,Mass_sal_nette!L31/Nb_cpte!L31,0)</f>
        <v>0</v>
      </c>
      <c r="M31" s="136">
        <f ca="1">IF(Mass_sal_nette!M31&gt;0,Mass_sal_nette!M31/Nb_cpte!M31,0)</f>
        <v>0</v>
      </c>
      <c r="N31" s="135">
        <f ca="1">IF(Mass_sal_nette!N31&gt;0,Mass_sal_nette!N31/Nb_cpte!N31,"")</f>
        <v>999.12470183942946</v>
      </c>
      <c r="O31" s="137">
        <f ca="1">IF(Mass_sal_nette!O31&gt;0,Mass_sal_nette!O31/Nb_cpte!O31,"")</f>
        <v>304.2641441878701</v>
      </c>
      <c r="P31" s="138">
        <f ca="1">IF(Mass_sal_nette!P31&gt;0,Mass_sal_nette!P31/Nb_cpte!P31,"")</f>
        <v>460.68990656554251</v>
      </c>
      <c r="Q31" s="139">
        <f ca="1">IF(Mass_sal_nette!Q31&gt;0,Mass_sal_nette!Q31/Nb_cpte!Q31,"")</f>
        <v>506.54890598266411</v>
      </c>
      <c r="R31" s="139">
        <f ca="1">IF(Mass_sal_nette!R31&gt;0,Mass_sal_nette!R31/Nb_cpte!R31,"")</f>
        <v>1186.1760630608442</v>
      </c>
      <c r="S31" s="139">
        <f ca="1">IF(Mass_sal_nette!S31&gt;0,Mass_sal_nette!S31/Nb_cpte!S31,0)</f>
        <v>459.78579178276448</v>
      </c>
      <c r="T31" s="139">
        <f ca="1">IF(Mass_sal_nette!T31&gt;0,Mass_sal_nette!T31/Nb_cpte!T31,0)</f>
        <v>0</v>
      </c>
      <c r="U31" s="139">
        <f ca="1">IF(Mass_sal_nette!U31&gt;0,Mass_sal_nette!U31/Nb_cpte!U31,"")</f>
        <v>1097.8444908406136</v>
      </c>
      <c r="V31" s="139">
        <f ca="1">IF(Mass_sal_nette!V31&gt;0,Mass_sal_nette!V31/Nb_cpte!V31,0)</f>
        <v>1577.5874201323888</v>
      </c>
      <c r="W31" s="139">
        <f ca="1">IF(Mass_sal_nette!W31&gt;0,Mass_sal_nette!W31/Nb_cpte!W31,0)</f>
        <v>0</v>
      </c>
      <c r="X31" s="139">
        <f ca="1">IF(Mass_sal_nette!X31&gt;0,Mass_sal_nette!X31/Nb_cpte!X31,"")</f>
        <v>1611.6390145549747</v>
      </c>
      <c r="Y31" s="140">
        <f ca="1">IF(Mass_sal_nette!Y31&gt;0,Mass_sal_nette!Y31/Nb_cpte!Y31,"")</f>
        <v>1467.6690643713839</v>
      </c>
    </row>
    <row r="32" spans="1:25" ht="10.8" thickBot="1" x14ac:dyDescent="0.25">
      <c r="A32" s="20">
        <v>40543</v>
      </c>
      <c r="B32" s="132">
        <f ca="1">IF(Mass_sal_nette!B32&gt;0,Mass_sal_nette!B32/Nb_cpte!B32,"")</f>
        <v>736.67356235260854</v>
      </c>
      <c r="C32" s="132">
        <f ca="1">IF(Mass_sal_nette!C32&gt;0,Mass_sal_nette!C32/Nb_cpte!C32,"")</f>
        <v>629.94493027213866</v>
      </c>
      <c r="D32" s="135">
        <f ca="1">IF(Mass_sal_nette!D32&gt;0,Mass_sal_nette!D32/Nb_cpte!D32,"")</f>
        <v>586.65881857611021</v>
      </c>
      <c r="E32" s="135">
        <f ca="1">IF(Mass_sal_nette!E32&gt;0,Mass_sal_nette!E32/Nb_cpte!E32,"")</f>
        <v>996.64592839570412</v>
      </c>
      <c r="F32" s="135">
        <f ca="1">IF(Mass_sal_nette!F32&gt;0,Mass_sal_nette!F32/Nb_cpte!F32,"")</f>
        <v>1637.9039467362934</v>
      </c>
      <c r="G32" s="134">
        <f ca="1">IF(Mass_sal_nette!G32&gt;0,Mass_sal_nette!G32/Nb_cpte!G32,"")</f>
        <v>552.41299699386309</v>
      </c>
      <c r="H32" s="135">
        <f ca="1">IF(Mass_sal_nette!H32&gt;0,Mass_sal_nette!H32/Nb_cpte!H32,"")</f>
        <v>876.13378660380874</v>
      </c>
      <c r="I32" s="135">
        <f ca="1">IF(Mass_sal_nette!I32&gt;0,Mass_sal_nette!I32/Nb_cpte!I32,"")</f>
        <v>734.66083333518395</v>
      </c>
      <c r="J32" s="136">
        <f ca="1">IF(Mass_sal_nette!J32&gt;0,Mass_sal_nette!J32/Nb_cpte!J32,"")</f>
        <v>588.46690904316642</v>
      </c>
      <c r="K32" s="135">
        <f ca="1">IF(Mass_sal_nette!K32&gt;0,Mass_sal_nette!K32/Nb_cpte!K32,"")</f>
        <v>1638.2652136986726</v>
      </c>
      <c r="L32" s="135">
        <f ca="1">IF(Mass_sal_nette!L32&gt;0,Mass_sal_nette!L32/Nb_cpte!L32,0)</f>
        <v>0</v>
      </c>
      <c r="M32" s="136">
        <f ca="1">IF(Mass_sal_nette!M32&gt;0,Mass_sal_nette!M32/Nb_cpte!M32,0)</f>
        <v>0</v>
      </c>
      <c r="N32" s="135">
        <f ca="1">IF(Mass_sal_nette!N32&gt;0,Mass_sal_nette!N32/Nb_cpte!N32,"")</f>
        <v>1003.3151986009888</v>
      </c>
      <c r="O32" s="137">
        <f ca="1">IF(Mass_sal_nette!O32&gt;0,Mass_sal_nette!O32/Nb_cpte!O32,"")</f>
        <v>306.01487348071748</v>
      </c>
      <c r="P32" s="138">
        <f ca="1">IF(Mass_sal_nette!P32&gt;0,Mass_sal_nette!P32/Nb_cpte!P32,"")</f>
        <v>421.99131915534309</v>
      </c>
      <c r="Q32" s="139">
        <f ca="1">IF(Mass_sal_nette!Q32&gt;0,Mass_sal_nette!Q32/Nb_cpte!Q32,"")</f>
        <v>506.69946240449701</v>
      </c>
      <c r="R32" s="139">
        <f ca="1">IF(Mass_sal_nette!R32&gt;0,Mass_sal_nette!R32/Nb_cpte!R32,"")</f>
        <v>1185.2288654216263</v>
      </c>
      <c r="S32" s="139">
        <f ca="1">IF(Mass_sal_nette!S32&gt;0,Mass_sal_nette!S32/Nb_cpte!S32,0)</f>
        <v>441.85101451092083</v>
      </c>
      <c r="T32" s="139">
        <f ca="1">IF(Mass_sal_nette!T32&gt;0,Mass_sal_nette!T32/Nb_cpte!T32,0)</f>
        <v>0</v>
      </c>
      <c r="U32" s="139">
        <f ca="1">IF(Mass_sal_nette!U32&gt;0,Mass_sal_nette!U32/Nb_cpte!U32,"")</f>
        <v>1107.8672214656419</v>
      </c>
      <c r="V32" s="139">
        <f ca="1">IF(Mass_sal_nette!V32&gt;0,Mass_sal_nette!V32/Nb_cpte!V32,0)</f>
        <v>1561.5539560369</v>
      </c>
      <c r="W32" s="139">
        <f ca="1">IF(Mass_sal_nette!W32&gt;0,Mass_sal_nette!W32/Nb_cpte!W32,0)</f>
        <v>0</v>
      </c>
      <c r="X32" s="139">
        <f ca="1">IF(Mass_sal_nette!X32&gt;0,Mass_sal_nette!X32/Nb_cpte!X32,"")</f>
        <v>1496.7272216135389</v>
      </c>
      <c r="Y32" s="140">
        <f ca="1">IF(Mass_sal_nette!Y32&gt;0,Mass_sal_nette!Y32/Nb_cpte!Y32,"")</f>
        <v>1446.6875840204884</v>
      </c>
    </row>
    <row r="33" spans="1:25" x14ac:dyDescent="0.2">
      <c r="A33" s="14">
        <v>40633</v>
      </c>
      <c r="B33" s="149">
        <f ca="1">IF(Mass_sal_nette!B33&gt;0,Mass_sal_nette!B33/Nb_cpte!B33,"")</f>
        <v>743.068821883689</v>
      </c>
      <c r="C33" s="149">
        <f ca="1">IF(Mass_sal_nette!C33&gt;0,Mass_sal_nette!C33/Nb_cpte!C33,"")</f>
        <v>633.04769904410136</v>
      </c>
      <c r="D33" s="150">
        <f ca="1">IF(Mass_sal_nette!D33&gt;0,Mass_sal_nette!D33/Nb_cpte!D33,"")</f>
        <v>588.98865467655332</v>
      </c>
      <c r="E33" s="150">
        <f ca="1">IF(Mass_sal_nette!E33&gt;0,Mass_sal_nette!E33/Nb_cpte!E33,"")</f>
        <v>1007.0484626366751</v>
      </c>
      <c r="F33" s="150">
        <f ca="1">IF(Mass_sal_nette!F33&gt;0,Mass_sal_nette!F33/Nb_cpte!F33,"")</f>
        <v>1638.3681038057323</v>
      </c>
      <c r="G33" s="151">
        <f ca="1">IF(Mass_sal_nette!G33&gt;0,Mass_sal_nette!G33/Nb_cpte!G33,"")</f>
        <v>554.88690910692867</v>
      </c>
      <c r="H33" s="150">
        <f ca="1">IF(Mass_sal_nette!H33&gt;0,Mass_sal_nette!H33/Nb_cpte!H33,"")</f>
        <v>858.99675792534708</v>
      </c>
      <c r="I33" s="150">
        <f ca="1">IF(Mass_sal_nette!I33&gt;0,Mass_sal_nette!I33/Nb_cpte!I33,"")</f>
        <v>738.96935378849253</v>
      </c>
      <c r="J33" s="152">
        <f ca="1">IF(Mass_sal_nette!J33&gt;0,Mass_sal_nette!J33/Nb_cpte!J33,"")</f>
        <v>586.73271063233801</v>
      </c>
      <c r="K33" s="150">
        <f ca="1">IF(Mass_sal_nette!K33&gt;0,Mass_sal_nette!K33/Nb_cpte!K33,"")</f>
        <v>1640.7674524233796</v>
      </c>
      <c r="L33" s="150">
        <f ca="1">IF(Mass_sal_nette!L33&gt;0,Mass_sal_nette!L33/Nb_cpte!L33,0)</f>
        <v>0</v>
      </c>
      <c r="M33" s="152">
        <f ca="1">IF(Mass_sal_nette!M33&gt;0,Mass_sal_nette!M33/Nb_cpte!M33,0)</f>
        <v>0</v>
      </c>
      <c r="N33" s="150">
        <f ca="1">IF(Mass_sal_nette!N33&gt;0,Mass_sal_nette!N33/Nb_cpte!N33,"")</f>
        <v>1011.8719160539118</v>
      </c>
      <c r="O33" s="153">
        <f ca="1">IF(Mass_sal_nette!O33&gt;0,Mass_sal_nette!O33/Nb_cpte!O33,"")</f>
        <v>307.88756943363882</v>
      </c>
      <c r="P33" s="154">
        <f ca="1">IF(Mass_sal_nette!P33&gt;0,Mass_sal_nette!P33/Nb_cpte!P33,"")</f>
        <v>489.43976876897352</v>
      </c>
      <c r="Q33" s="155">
        <f ca="1">IF(Mass_sal_nette!Q33&gt;0,Mass_sal_nette!Q33/Nb_cpte!Q33,"")</f>
        <v>514.91985961293108</v>
      </c>
      <c r="R33" s="155">
        <f ca="1">IF(Mass_sal_nette!R33&gt;0,Mass_sal_nette!R33/Nb_cpte!R33,"")</f>
        <v>1180.4227944292761</v>
      </c>
      <c r="S33" s="155">
        <f ca="1">IF(Mass_sal_nette!S33&gt;0,Mass_sal_nette!S33/Nb_cpte!S33,0)</f>
        <v>0</v>
      </c>
      <c r="T33" s="155">
        <f ca="1">IF(Mass_sal_nette!T33&gt;0,Mass_sal_nette!T33/Nb_cpte!T33,0)</f>
        <v>0</v>
      </c>
      <c r="U33" s="155">
        <f ca="1">IF(Mass_sal_nette!U33&gt;0,Mass_sal_nette!U33/Nb_cpte!U33,"")</f>
        <v>1112.0553571724729</v>
      </c>
      <c r="V33" s="155">
        <f ca="1">IF(Mass_sal_nette!V33&gt;0,Mass_sal_nette!V33/Nb_cpte!V33,0)</f>
        <v>0</v>
      </c>
      <c r="W33" s="155">
        <f ca="1">IF(Mass_sal_nette!W33&gt;0,Mass_sal_nette!W33/Nb_cpte!W33,0)</f>
        <v>0</v>
      </c>
      <c r="X33" s="155">
        <f ca="1">IF(Mass_sal_nette!X33&gt;0,Mass_sal_nette!X33/Nb_cpte!X33,"")</f>
        <v>1645.1278241695525</v>
      </c>
      <c r="Y33" s="156">
        <f ca="1">IF(Mass_sal_nette!Y33&gt;0,Mass_sal_nette!Y33/Nb_cpte!Y33,"")</f>
        <v>1452.7315093406164</v>
      </c>
    </row>
    <row r="34" spans="1:25" x14ac:dyDescent="0.2">
      <c r="A34" s="20">
        <v>40724</v>
      </c>
      <c r="B34" s="132">
        <f ca="1">IF(Mass_sal_nette!B34&gt;0,Mass_sal_nette!B34/Nb_cpte!B34,"")</f>
        <v>747.69169612035842</v>
      </c>
      <c r="C34" s="132">
        <f ca="1">IF(Mass_sal_nette!C34&gt;0,Mass_sal_nette!C34/Nb_cpte!C34,"")</f>
        <v>634.39172214971757</v>
      </c>
      <c r="D34" s="135">
        <f ca="1">IF(Mass_sal_nette!D34&gt;0,Mass_sal_nette!D34/Nb_cpte!D34,"")</f>
        <v>589.8087933081116</v>
      </c>
      <c r="E34" s="135">
        <f ca="1">IF(Mass_sal_nette!E34&gt;0,Mass_sal_nette!E34/Nb_cpte!E34,"")</f>
        <v>1015.8716284615617</v>
      </c>
      <c r="F34" s="135">
        <f ca="1">IF(Mass_sal_nette!F34&gt;0,Mass_sal_nette!F34/Nb_cpte!F34,"")</f>
        <v>1635.6578376323203</v>
      </c>
      <c r="G34" s="134">
        <f ca="1">IF(Mass_sal_nette!G34&gt;0,Mass_sal_nette!G34/Nb_cpte!G34,"")</f>
        <v>556.73088308879483</v>
      </c>
      <c r="H34" s="135">
        <f ca="1">IF(Mass_sal_nette!H34&gt;0,Mass_sal_nette!H34/Nb_cpte!H34,"")</f>
        <v>853.89802705936586</v>
      </c>
      <c r="I34" s="135">
        <f ca="1">IF(Mass_sal_nette!I34&gt;0,Mass_sal_nette!I34/Nb_cpte!I34,"")</f>
        <v>735.1198785592112</v>
      </c>
      <c r="J34" s="136">
        <f ca="1">IF(Mass_sal_nette!J34&gt;0,Mass_sal_nette!J34/Nb_cpte!J34,"")</f>
        <v>587.29959944920256</v>
      </c>
      <c r="K34" s="135">
        <f ca="1">IF(Mass_sal_nette!K34&gt;0,Mass_sal_nette!K34/Nb_cpte!K34,"")</f>
        <v>1634.2589442838346</v>
      </c>
      <c r="L34" s="135">
        <f ca="1">IF(Mass_sal_nette!L34&gt;0,Mass_sal_nette!L34/Nb_cpte!L34,0)</f>
        <v>0</v>
      </c>
      <c r="M34" s="136">
        <f ca="1">IF(Mass_sal_nette!M34&gt;0,Mass_sal_nette!M34/Nb_cpte!M34,0)</f>
        <v>0</v>
      </c>
      <c r="N34" s="135">
        <f ca="1">IF(Mass_sal_nette!N34&gt;0,Mass_sal_nette!N34/Nb_cpte!N34,"")</f>
        <v>1024.6976540143789</v>
      </c>
      <c r="O34" s="137">
        <f ca="1">IF(Mass_sal_nette!O34&gt;0,Mass_sal_nette!O34/Nb_cpte!O34,"")</f>
        <v>300.08364263351291</v>
      </c>
      <c r="P34" s="138">
        <f ca="1">IF(Mass_sal_nette!P34&gt;0,Mass_sal_nette!P34/Nb_cpte!P34,"")</f>
        <v>484.40980173581931</v>
      </c>
      <c r="Q34" s="139">
        <f ca="1">IF(Mass_sal_nette!Q34&gt;0,Mass_sal_nette!Q34/Nb_cpte!Q34,"")</f>
        <v>516.94138600667225</v>
      </c>
      <c r="R34" s="139">
        <f ca="1">IF(Mass_sal_nette!R34&gt;0,Mass_sal_nette!R34/Nb_cpte!R34,"")</f>
        <v>1178.0105368667457</v>
      </c>
      <c r="S34" s="139">
        <f ca="1">IF(Mass_sal_nette!S34&gt;0,Mass_sal_nette!S34/Nb_cpte!S34,0)</f>
        <v>0</v>
      </c>
      <c r="T34" s="139">
        <f ca="1">IF(Mass_sal_nette!T34&gt;0,Mass_sal_nette!T34/Nb_cpte!T34,0)</f>
        <v>0</v>
      </c>
      <c r="U34" s="139">
        <f ca="1">IF(Mass_sal_nette!U34&gt;0,Mass_sal_nette!U34/Nb_cpte!U34,"")</f>
        <v>1115.0580356912087</v>
      </c>
      <c r="V34" s="139">
        <f ca="1">IF(Mass_sal_nette!V34&gt;0,Mass_sal_nette!V34/Nb_cpte!V34,0)</f>
        <v>0</v>
      </c>
      <c r="W34" s="139">
        <f ca="1">IF(Mass_sal_nette!W34&gt;0,Mass_sal_nette!W34/Nb_cpte!W34,0)</f>
        <v>0</v>
      </c>
      <c r="X34" s="139">
        <f ca="1">IF(Mass_sal_nette!X34&gt;0,Mass_sal_nette!X34/Nb_cpte!X34,"")</f>
        <v>1637.6333692409428</v>
      </c>
      <c r="Y34" s="140">
        <f ca="1">IF(Mass_sal_nette!Y34&gt;0,Mass_sal_nette!Y34/Nb_cpte!Y34,"")</f>
        <v>1434.5010065535034</v>
      </c>
    </row>
    <row r="35" spans="1:25" x14ac:dyDescent="0.2">
      <c r="A35" s="20">
        <v>40816</v>
      </c>
      <c r="B35" s="132">
        <f ca="1">IF(Mass_sal_nette!B35&gt;0,Mass_sal_nette!B35/Nb_cpte!B35,"")</f>
        <v>749.21378304138307</v>
      </c>
      <c r="C35" s="132">
        <f ca="1">IF(Mass_sal_nette!C35&gt;0,Mass_sal_nette!C35/Nb_cpte!C35,"")</f>
        <v>632.76673762115934</v>
      </c>
      <c r="D35" s="135">
        <f ca="1">IF(Mass_sal_nette!D35&gt;0,Mass_sal_nette!D35/Nb_cpte!D35,"")</f>
        <v>587.8384168028382</v>
      </c>
      <c r="E35" s="135">
        <f ca="1">IF(Mass_sal_nette!E35&gt;0,Mass_sal_nette!E35/Nb_cpte!E35,"")</f>
        <v>1023.1783222599203</v>
      </c>
      <c r="F35" s="135">
        <f ca="1">IF(Mass_sal_nette!F35&gt;0,Mass_sal_nette!F35/Nb_cpte!F35,"")</f>
        <v>1634.2180392949663</v>
      </c>
      <c r="G35" s="134">
        <f ca="1">IF(Mass_sal_nette!G35&gt;0,Mass_sal_nette!G35/Nb_cpte!G35,"")</f>
        <v>558.00273506398207</v>
      </c>
      <c r="H35" s="135">
        <f ca="1">IF(Mass_sal_nette!H35&gt;0,Mass_sal_nette!H35/Nb_cpte!H35,"")</f>
        <v>847.83765957459445</v>
      </c>
      <c r="I35" s="135">
        <f ca="1">IF(Mass_sal_nette!I35&gt;0,Mass_sal_nette!I35/Nb_cpte!I35,"")</f>
        <v>728.73827329808285</v>
      </c>
      <c r="J35" s="136">
        <f ca="1">IF(Mass_sal_nette!J35&gt;0,Mass_sal_nette!J35/Nb_cpte!J35,"")</f>
        <v>582.02297813780274</v>
      </c>
      <c r="K35" s="135">
        <f ca="1">IF(Mass_sal_nette!K35&gt;0,Mass_sal_nette!K35/Nb_cpte!K35,"")</f>
        <v>1628.5770830697588</v>
      </c>
      <c r="L35" s="135">
        <f ca="1">IF(Mass_sal_nette!L35&gt;0,Mass_sal_nette!L35/Nb_cpte!L35,0)</f>
        <v>0</v>
      </c>
      <c r="M35" s="136">
        <f ca="1">IF(Mass_sal_nette!M35&gt;0,Mass_sal_nette!M35/Nb_cpte!M35,0)</f>
        <v>0</v>
      </c>
      <c r="N35" s="135">
        <f ca="1">IF(Mass_sal_nette!N35&gt;0,Mass_sal_nette!N35/Nb_cpte!N35,"")</f>
        <v>1028.4119766939143</v>
      </c>
      <c r="O35" s="137">
        <f ca="1">IF(Mass_sal_nette!O35&gt;0,Mass_sal_nette!O35/Nb_cpte!O35,"")</f>
        <v>302.73819605207893</v>
      </c>
      <c r="P35" s="138">
        <f ca="1">IF(Mass_sal_nette!P35&gt;0,Mass_sal_nette!P35/Nb_cpte!P35,"")</f>
        <v>477.62287221644982</v>
      </c>
      <c r="Q35" s="139">
        <f ca="1">IF(Mass_sal_nette!Q35&gt;0,Mass_sal_nette!Q35/Nb_cpte!Q35,"")</f>
        <v>516.4572062293679</v>
      </c>
      <c r="R35" s="139">
        <f ca="1">IF(Mass_sal_nette!R35&gt;0,Mass_sal_nette!R35/Nb_cpte!R35,"")</f>
        <v>1178.5252257861439</v>
      </c>
      <c r="S35" s="139">
        <f ca="1">IF(Mass_sal_nette!S35&gt;0,Mass_sal_nette!S35/Nb_cpte!S35,0)</f>
        <v>0</v>
      </c>
      <c r="T35" s="139">
        <f ca="1">IF(Mass_sal_nette!T35&gt;0,Mass_sal_nette!T35/Nb_cpte!T35,0)</f>
        <v>0</v>
      </c>
      <c r="U35" s="139">
        <f ca="1">IF(Mass_sal_nette!U35&gt;0,Mass_sal_nette!U35/Nb_cpte!U35,"")</f>
        <v>1116.9091816058422</v>
      </c>
      <c r="V35" s="139">
        <f ca="1">IF(Mass_sal_nette!V35&gt;0,Mass_sal_nette!V35/Nb_cpte!V35,0)</f>
        <v>0</v>
      </c>
      <c r="W35" s="139">
        <f ca="1">IF(Mass_sal_nette!W35&gt;0,Mass_sal_nette!W35/Nb_cpte!W35,0)</f>
        <v>0</v>
      </c>
      <c r="X35" s="139">
        <f ca="1">IF(Mass_sal_nette!X35&gt;0,Mass_sal_nette!X35/Nb_cpte!X35,"")</f>
        <v>1623.6807210314325</v>
      </c>
      <c r="Y35" s="140">
        <f ca="1">IF(Mass_sal_nette!Y35&gt;0,Mass_sal_nette!Y35/Nb_cpte!Y35,"")</f>
        <v>1416.407544975445</v>
      </c>
    </row>
    <row r="36" spans="1:25" ht="10.8" thickBot="1" x14ac:dyDescent="0.25">
      <c r="A36" s="26">
        <v>40908</v>
      </c>
      <c r="B36" s="141">
        <f ca="1">IF(Mass_sal_nette!B36&gt;0,Mass_sal_nette!B36/Nb_cpte!B36,"")</f>
        <v>753.71751750154419</v>
      </c>
      <c r="C36" s="141">
        <f ca="1">IF(Mass_sal_nette!C36&gt;0,Mass_sal_nette!C36/Nb_cpte!C36,"")</f>
        <v>636.15943776003485</v>
      </c>
      <c r="D36" s="142">
        <f ca="1">IF(Mass_sal_nette!D36&gt;0,Mass_sal_nette!D36/Nb_cpte!D36,"")</f>
        <v>591.00514865607556</v>
      </c>
      <c r="E36" s="142">
        <f ca="1">IF(Mass_sal_nette!E36&gt;0,Mass_sal_nette!E36/Nb_cpte!E36,"")</f>
        <v>1028.0714051219195</v>
      </c>
      <c r="F36" s="142">
        <f ca="1">IF(Mass_sal_nette!F36&gt;0,Mass_sal_nette!F36/Nb_cpte!F36,"")</f>
        <v>1632.8727836341179</v>
      </c>
      <c r="G36" s="143">
        <f ca="1">IF(Mass_sal_nette!G36&gt;0,Mass_sal_nette!G36/Nb_cpte!G36,"")</f>
        <v>560.09910933240053</v>
      </c>
      <c r="H36" s="142">
        <f ca="1">IF(Mass_sal_nette!H36&gt;0,Mass_sal_nette!H36/Nb_cpte!H36,"")</f>
        <v>952.33952394187406</v>
      </c>
      <c r="I36" s="142">
        <f ca="1">IF(Mass_sal_nette!I36&gt;0,Mass_sal_nette!I36/Nb_cpte!I36,"")</f>
        <v>727.91305270662269</v>
      </c>
      <c r="J36" s="144">
        <f ca="1">IF(Mass_sal_nette!J36&gt;0,Mass_sal_nette!J36/Nb_cpte!J36,"")</f>
        <v>580.50250673279993</v>
      </c>
      <c r="K36" s="142">
        <f ca="1">IF(Mass_sal_nette!K36&gt;0,Mass_sal_nette!K36/Nb_cpte!K36,"")</f>
        <v>1627.6916992426131</v>
      </c>
      <c r="L36" s="142">
        <f ca="1">IF(Mass_sal_nette!L36&gt;0,Mass_sal_nette!L36/Nb_cpte!L36,0)</f>
        <v>0</v>
      </c>
      <c r="M36" s="144">
        <f ca="1">IF(Mass_sal_nette!M36&gt;0,Mass_sal_nette!M36/Nb_cpte!M36,0)</f>
        <v>0</v>
      </c>
      <c r="N36" s="142">
        <f ca="1">IF(Mass_sal_nette!N36&gt;0,Mass_sal_nette!N36/Nb_cpte!N36,"")</f>
        <v>1032.912746329104</v>
      </c>
      <c r="O36" s="145">
        <f ca="1">IF(Mass_sal_nette!O36&gt;0,Mass_sal_nette!O36/Nb_cpte!O36,"")</f>
        <v>308.06585848709972</v>
      </c>
      <c r="P36" s="146">
        <f ca="1">IF(Mass_sal_nette!P36&gt;0,Mass_sal_nette!P36/Nb_cpte!P36,"")</f>
        <v>478.32510468346084</v>
      </c>
      <c r="Q36" s="147">
        <f ca="1">IF(Mass_sal_nette!Q36&gt;0,Mass_sal_nette!Q36/Nb_cpte!Q36,"")</f>
        <v>521.77509608074865</v>
      </c>
      <c r="R36" s="147">
        <f ca="1">IF(Mass_sal_nette!R36&gt;0,Mass_sal_nette!R36/Nb_cpte!R36,"")</f>
        <v>1182.3488982201338</v>
      </c>
      <c r="S36" s="147">
        <f ca="1">IF(Mass_sal_nette!S36&gt;0,Mass_sal_nette!S36/Nb_cpte!S36,0)</f>
        <v>0</v>
      </c>
      <c r="T36" s="147">
        <f ca="1">IF(Mass_sal_nette!T36&gt;0,Mass_sal_nette!T36/Nb_cpte!T36,0)</f>
        <v>0</v>
      </c>
      <c r="U36" s="147">
        <f ca="1">IF(Mass_sal_nette!U36&gt;0,Mass_sal_nette!U36/Nb_cpte!U36,"")</f>
        <v>1132.8634138469638</v>
      </c>
      <c r="V36" s="147">
        <f ca="1">IF(Mass_sal_nette!V36&gt;0,Mass_sal_nette!V36/Nb_cpte!V36,0)</f>
        <v>0</v>
      </c>
      <c r="W36" s="147">
        <f ca="1">IF(Mass_sal_nette!W36&gt;0,Mass_sal_nette!W36/Nb_cpte!W36,0)</f>
        <v>0</v>
      </c>
      <c r="X36" s="147">
        <f ca="1">IF(Mass_sal_nette!X36&gt;0,Mass_sal_nette!X36/Nb_cpte!X36,"")</f>
        <v>1633.4600988200727</v>
      </c>
      <c r="Y36" s="148">
        <f ca="1">IF(Mass_sal_nette!Y36&gt;0,Mass_sal_nette!Y36/Nb_cpte!Y36,"")</f>
        <v>1427.1074239125339</v>
      </c>
    </row>
    <row r="37" spans="1:25" x14ac:dyDescent="0.2">
      <c r="A37" s="14">
        <v>40999</v>
      </c>
      <c r="B37" s="149">
        <f ca="1">IF(Mass_sal_nette!B37&gt;0,Mass_sal_nette!B37/Nb_cpte!B37,"")</f>
        <v>759.39428449761544</v>
      </c>
      <c r="C37" s="149">
        <f ca="1">IF(Mass_sal_nette!C37&gt;0,Mass_sal_nette!C37/Nb_cpte!C37,"")</f>
        <v>637.1970138833035</v>
      </c>
      <c r="D37" s="150">
        <f ca="1">IF(Mass_sal_nette!D37&gt;0,Mass_sal_nette!D37/Nb_cpte!D37,"")</f>
        <v>591.74869025693783</v>
      </c>
      <c r="E37" s="150">
        <f ca="1">IF(Mass_sal_nette!E37&gt;0,Mass_sal_nette!E37/Nb_cpte!E37,"")</f>
        <v>1041.9867210829186</v>
      </c>
      <c r="F37" s="150">
        <f ca="1">IF(Mass_sal_nette!F37&gt;0,Mass_sal_nette!F37/Nb_cpte!F37,"")</f>
        <v>1630.0153888899006</v>
      </c>
      <c r="G37" s="151">
        <f ca="1">IF(Mass_sal_nette!G37&gt;0,Mass_sal_nette!G37/Nb_cpte!G37,"")</f>
        <v>562.43563492695034</v>
      </c>
      <c r="H37" s="150">
        <f ca="1">IF(Mass_sal_nette!H37&gt;0,Mass_sal_nette!H37/Nb_cpte!H37,"")</f>
        <v>866.91674911062182</v>
      </c>
      <c r="I37" s="150">
        <f ca="1">IF(Mass_sal_nette!I37&gt;0,Mass_sal_nette!I37/Nb_cpte!I37,"")</f>
        <v>721.83006046827552</v>
      </c>
      <c r="J37" s="152">
        <f ca="1">IF(Mass_sal_nette!J37&gt;0,Mass_sal_nette!J37/Nb_cpte!J37,"")</f>
        <v>574.61303745261523</v>
      </c>
      <c r="K37" s="150">
        <f ca="1">IF(Mass_sal_nette!K37&gt;0,Mass_sal_nette!K37/Nb_cpte!K37,"")</f>
        <v>1638.7425455249722</v>
      </c>
      <c r="L37" s="150">
        <f ca="1">IF(Mass_sal_nette!L37&gt;0,Mass_sal_nette!L37/Nb_cpte!L37,0)</f>
        <v>0</v>
      </c>
      <c r="M37" s="152">
        <f ca="1">IF(Mass_sal_nette!M37&gt;0,Mass_sal_nette!M37/Nb_cpte!M37,0)</f>
        <v>0</v>
      </c>
      <c r="N37" s="150">
        <f ca="1">IF(Mass_sal_nette!N37&gt;0,Mass_sal_nette!N37/Nb_cpte!N37,"")</f>
        <v>1045.2786599301633</v>
      </c>
      <c r="O37" s="153">
        <f ca="1">IF(Mass_sal_nette!O37&gt;0,Mass_sal_nette!O37/Nb_cpte!O37,"")</f>
        <v>311.07612572104205</v>
      </c>
      <c r="P37" s="154">
        <f ca="1">IF(Mass_sal_nette!P37&gt;0,Mass_sal_nette!P37/Nb_cpte!P37,"")</f>
        <v>490.35464638167542</v>
      </c>
      <c r="Q37" s="155">
        <f ca="1">IF(Mass_sal_nette!Q37&gt;0,Mass_sal_nette!Q37/Nb_cpte!Q37,"")</f>
        <v>532.85662960864261</v>
      </c>
      <c r="R37" s="155">
        <f ca="1">IF(Mass_sal_nette!R37&gt;0,Mass_sal_nette!R37/Nb_cpte!R37,"")</f>
        <v>1190.717783299071</v>
      </c>
      <c r="S37" s="155">
        <f ca="1">IF(Mass_sal_nette!S37&gt;0,Mass_sal_nette!S37/Nb_cpte!S37,0)</f>
        <v>0</v>
      </c>
      <c r="T37" s="155">
        <f ca="1">IF(Mass_sal_nette!T37&gt;0,Mass_sal_nette!T37/Nb_cpte!T37,0)</f>
        <v>0</v>
      </c>
      <c r="U37" s="155">
        <f ca="1">IF(Mass_sal_nette!U37&gt;0,Mass_sal_nette!U37/Nb_cpte!U37,"")</f>
        <v>1140.3046612849748</v>
      </c>
      <c r="V37" s="155">
        <f ca="1">IF(Mass_sal_nette!V37&gt;0,Mass_sal_nette!V37/Nb_cpte!V37,0)</f>
        <v>0</v>
      </c>
      <c r="W37" s="155">
        <f ca="1">IF(Mass_sal_nette!W37&gt;0,Mass_sal_nette!W37/Nb_cpte!W37,0)</f>
        <v>0</v>
      </c>
      <c r="X37" s="155">
        <f ca="1">IF(Mass_sal_nette!X37&gt;0,Mass_sal_nette!X37/Nb_cpte!X37,"")</f>
        <v>1649.0996080186185</v>
      </c>
      <c r="Y37" s="156">
        <f ca="1">IF(Mass_sal_nette!Y37&gt;0,Mass_sal_nette!Y37/Nb_cpte!Y37,"")</f>
        <v>1422.0937513942199</v>
      </c>
    </row>
    <row r="38" spans="1:25" x14ac:dyDescent="0.2">
      <c r="A38" s="20">
        <v>41090</v>
      </c>
      <c r="B38" s="132">
        <f ca="1">IF(Mass_sal_nette!B38&gt;0,Mass_sal_nette!B38/Nb_cpte!B38,"")</f>
        <v>761.17689439113542</v>
      </c>
      <c r="C38" s="132">
        <f ca="1">IF(Mass_sal_nette!C38&gt;0,Mass_sal_nette!C38/Nb_cpte!C38,"")</f>
        <v>638.6388633176532</v>
      </c>
      <c r="D38" s="135">
        <f ca="1">IF(Mass_sal_nette!D38&gt;0,Mass_sal_nette!D38/Nb_cpte!D38,"")</f>
        <v>593.2173681025937</v>
      </c>
      <c r="E38" s="135">
        <f ca="1">IF(Mass_sal_nette!E38&gt;0,Mass_sal_nette!E38/Nb_cpte!E38,"")</f>
        <v>1042.3344787799042</v>
      </c>
      <c r="F38" s="135">
        <f ca="1">IF(Mass_sal_nette!F38&gt;0,Mass_sal_nette!F38/Nb_cpte!F38,"")</f>
        <v>1622.8412970374964</v>
      </c>
      <c r="G38" s="134">
        <f ca="1">IF(Mass_sal_nette!G38&gt;0,Mass_sal_nette!G38/Nb_cpte!G38,"")</f>
        <v>564.5284917651361</v>
      </c>
      <c r="H38" s="135">
        <f ca="1">IF(Mass_sal_nette!H38&gt;0,Mass_sal_nette!H38/Nb_cpte!H38,"")</f>
        <v>855.32093875799922</v>
      </c>
      <c r="I38" s="135">
        <f ca="1">IF(Mass_sal_nette!I38&gt;0,Mass_sal_nette!I38/Nb_cpte!I38,"")</f>
        <v>726.85980644386541</v>
      </c>
      <c r="J38" s="136">
        <f ca="1">IF(Mass_sal_nette!J38&gt;0,Mass_sal_nette!J38/Nb_cpte!J38,"")</f>
        <v>583.71081613300669</v>
      </c>
      <c r="K38" s="135">
        <f ca="1">IF(Mass_sal_nette!K38&gt;0,Mass_sal_nette!K38/Nb_cpte!K38,"")</f>
        <v>1617.4601364456037</v>
      </c>
      <c r="L38" s="135">
        <f ca="1">IF(Mass_sal_nette!L38&gt;0,Mass_sal_nette!L38/Nb_cpte!L38,0)</f>
        <v>0</v>
      </c>
      <c r="M38" s="136">
        <f ca="1">IF(Mass_sal_nette!M38&gt;0,Mass_sal_nette!M38/Nb_cpte!M38,0)</f>
        <v>0</v>
      </c>
      <c r="N38" s="135">
        <f ca="1">IF(Mass_sal_nette!N38&gt;0,Mass_sal_nette!N38/Nb_cpte!N38,"")</f>
        <v>1048.9530586210356</v>
      </c>
      <c r="O38" s="137">
        <f ca="1">IF(Mass_sal_nette!O38&gt;0,Mass_sal_nette!O38/Nb_cpte!O38,"")</f>
        <v>303.60827189145647</v>
      </c>
      <c r="P38" s="138">
        <f ca="1">IF(Mass_sal_nette!P38&gt;0,Mass_sal_nette!P38/Nb_cpte!P38,"")</f>
        <v>478.12522329071055</v>
      </c>
      <c r="Q38" s="139">
        <f ca="1">IF(Mass_sal_nette!Q38&gt;0,Mass_sal_nette!Q38/Nb_cpte!Q38,"")</f>
        <v>527.34969554132363</v>
      </c>
      <c r="R38" s="139">
        <f ca="1">IF(Mass_sal_nette!R38&gt;0,Mass_sal_nette!R38/Nb_cpte!R38,"")</f>
        <v>1170.7191825269599</v>
      </c>
      <c r="S38" s="139">
        <f ca="1">IF(Mass_sal_nette!S38&gt;0,Mass_sal_nette!S38/Nb_cpte!S38,0)</f>
        <v>0</v>
      </c>
      <c r="T38" s="139">
        <f ca="1">IF(Mass_sal_nette!T38&gt;0,Mass_sal_nette!T38/Nb_cpte!T38,0)</f>
        <v>0</v>
      </c>
      <c r="U38" s="139">
        <f ca="1">IF(Mass_sal_nette!U38&gt;0,Mass_sal_nette!U38/Nb_cpte!U38,"")</f>
        <v>1146.5539371226068</v>
      </c>
      <c r="V38" s="139">
        <f ca="1">IF(Mass_sal_nette!V38&gt;0,Mass_sal_nette!V38/Nb_cpte!V38,0)</f>
        <v>0</v>
      </c>
      <c r="W38" s="139">
        <f ca="1">IF(Mass_sal_nette!W38&gt;0,Mass_sal_nette!W38/Nb_cpte!W38,0)</f>
        <v>0</v>
      </c>
      <c r="X38" s="139">
        <f ca="1">IF(Mass_sal_nette!X38&gt;0,Mass_sal_nette!X38/Nb_cpte!X38,"")</f>
        <v>1619.0343601155469</v>
      </c>
      <c r="Y38" s="140">
        <f ca="1">IF(Mass_sal_nette!Y38&gt;0,Mass_sal_nette!Y38/Nb_cpte!Y38,"")</f>
        <v>1389.7152710668972</v>
      </c>
    </row>
    <row r="39" spans="1:25" x14ac:dyDescent="0.2">
      <c r="A39" s="20">
        <v>41182</v>
      </c>
      <c r="B39" s="132">
        <f ca="1">IF(Mass_sal_nette!B39&gt;0,Mass_sal_nette!B39/Nb_cpte!B39,"")</f>
        <v>761.41683180663392</v>
      </c>
      <c r="C39" s="132">
        <f ca="1">IF(Mass_sal_nette!C39&gt;0,Mass_sal_nette!C39/Nb_cpte!C39,"")</f>
        <v>633.51477261130469</v>
      </c>
      <c r="D39" s="135">
        <f ca="1">IF(Mass_sal_nette!D39&gt;0,Mass_sal_nette!D39/Nb_cpte!D39,"")</f>
        <v>588.19884906187497</v>
      </c>
      <c r="E39" s="135">
        <f ca="1">IF(Mass_sal_nette!E39&gt;0,Mass_sal_nette!E39/Nb_cpte!E39,"")</f>
        <v>1053.5275134718495</v>
      </c>
      <c r="F39" s="135">
        <f ca="1">IF(Mass_sal_nette!F39&gt;0,Mass_sal_nette!F39/Nb_cpte!F39,"")</f>
        <v>1611.4009316428298</v>
      </c>
      <c r="G39" s="134">
        <f ca="1">IF(Mass_sal_nette!G39&gt;0,Mass_sal_nette!G39/Nb_cpte!G39,"")</f>
        <v>560.6075873142903</v>
      </c>
      <c r="H39" s="135">
        <f ca="1">IF(Mass_sal_nette!H39&gt;0,Mass_sal_nette!H39/Nb_cpte!H39,"")</f>
        <v>908.43243844697952</v>
      </c>
      <c r="I39" s="135">
        <f ca="1">IF(Mass_sal_nette!I39&gt;0,Mass_sal_nette!I39/Nb_cpte!I39,"")</f>
        <v>721.61225121220718</v>
      </c>
      <c r="J39" s="136">
        <f ca="1">IF(Mass_sal_nette!J39&gt;0,Mass_sal_nette!J39/Nb_cpte!J39,"")</f>
        <v>573.81657251051899</v>
      </c>
      <c r="K39" s="135">
        <f ca="1">IF(Mass_sal_nette!K39&gt;0,Mass_sal_nette!K39/Nb_cpte!K39,"")</f>
        <v>1618.713064711467</v>
      </c>
      <c r="L39" s="135">
        <f ca="1">IF(Mass_sal_nette!L39&gt;0,Mass_sal_nette!L39/Nb_cpte!L39,0)</f>
        <v>0</v>
      </c>
      <c r="M39" s="136">
        <f ca="1">IF(Mass_sal_nette!M39&gt;0,Mass_sal_nette!M39/Nb_cpte!M39,0)</f>
        <v>0</v>
      </c>
      <c r="N39" s="135">
        <f ca="1">IF(Mass_sal_nette!N39&gt;0,Mass_sal_nette!N39/Nb_cpte!N39,"")</f>
        <v>1057.159229901564</v>
      </c>
      <c r="O39" s="137">
        <f ca="1">IF(Mass_sal_nette!O39&gt;0,Mass_sal_nette!O39/Nb_cpte!O39,"")</f>
        <v>311.19296174030518</v>
      </c>
      <c r="P39" s="138">
        <f ca="1">IF(Mass_sal_nette!P39&gt;0,Mass_sal_nette!P39/Nb_cpte!P39,"")</f>
        <v>473.5484713847199</v>
      </c>
      <c r="Q39" s="139">
        <f ca="1">IF(Mass_sal_nette!Q39&gt;0,Mass_sal_nette!Q39/Nb_cpte!Q39,"")</f>
        <v>526.85582923063828</v>
      </c>
      <c r="R39" s="139">
        <f ca="1">IF(Mass_sal_nette!R39&gt;0,Mass_sal_nette!R39/Nb_cpte!R39,"")</f>
        <v>1172.9777603094246</v>
      </c>
      <c r="S39" s="139">
        <f ca="1">IF(Mass_sal_nette!S39&gt;0,Mass_sal_nette!S39/Nb_cpte!S39,0)</f>
        <v>0</v>
      </c>
      <c r="T39" s="139">
        <f ca="1">IF(Mass_sal_nette!T39&gt;0,Mass_sal_nette!T39/Nb_cpte!T39,0)</f>
        <v>0</v>
      </c>
      <c r="U39" s="139">
        <f ca="1">IF(Mass_sal_nette!U39&gt;0,Mass_sal_nette!U39/Nb_cpte!U39,"")</f>
        <v>1158.0419265040634</v>
      </c>
      <c r="V39" s="139">
        <f ca="1">IF(Mass_sal_nette!V39&gt;0,Mass_sal_nette!V39/Nb_cpte!V39,0)</f>
        <v>0</v>
      </c>
      <c r="W39" s="139">
        <f ca="1">IF(Mass_sal_nette!W39&gt;0,Mass_sal_nette!W39/Nb_cpte!W39,0)</f>
        <v>0</v>
      </c>
      <c r="X39" s="139">
        <f ca="1">IF(Mass_sal_nette!X39&gt;0,Mass_sal_nette!X39/Nb_cpte!X39,"")</f>
        <v>1617.2501954928282</v>
      </c>
      <c r="Y39" s="140">
        <f ca="1">IF(Mass_sal_nette!Y39&gt;0,Mass_sal_nette!Y39/Nb_cpte!Y39,"")</f>
        <v>1405.4414681820106</v>
      </c>
    </row>
    <row r="40" spans="1:25" ht="10.8" thickBot="1" x14ac:dyDescent="0.25">
      <c r="A40" s="20">
        <v>41274</v>
      </c>
      <c r="B40" s="132">
        <f ca="1">IF(Mass_sal_nette!B40&gt;0,Mass_sal_nette!B40/Nb_cpte!B40,"")</f>
        <v>765.69007317121259</v>
      </c>
      <c r="C40" s="132">
        <f ca="1">IF(Mass_sal_nette!C40&gt;0,Mass_sal_nette!C40/Nb_cpte!C40,"")</f>
        <v>637.06993572811177</v>
      </c>
      <c r="D40" s="135">
        <f ca="1">IF(Mass_sal_nette!D40&gt;0,Mass_sal_nette!D40/Nb_cpte!D40,"")</f>
        <v>592.15934027456194</v>
      </c>
      <c r="E40" s="135">
        <f ca="1">IF(Mass_sal_nette!E40&gt;0,Mass_sal_nette!E40/Nb_cpte!E40,"")</f>
        <v>1056.8904515544098</v>
      </c>
      <c r="F40" s="135">
        <f ca="1">IF(Mass_sal_nette!F40&gt;0,Mass_sal_nette!F40/Nb_cpte!F40,"")</f>
        <v>1606.0277986964713</v>
      </c>
      <c r="G40" s="143">
        <f ca="1">IF(Mass_sal_nette!G40&gt;0,Mass_sal_nette!G40/Nb_cpte!G40,"")</f>
        <v>564.28279727086738</v>
      </c>
      <c r="H40" s="142">
        <f ca="1">IF(Mass_sal_nette!H40&gt;0,Mass_sal_nette!H40/Nb_cpte!H40,"")</f>
        <v>908.53511998642307</v>
      </c>
      <c r="I40" s="142">
        <f ca="1">IF(Mass_sal_nette!I40&gt;0,Mass_sal_nette!I40/Nb_cpte!I40,"")</f>
        <v>722.42410420968326</v>
      </c>
      <c r="J40" s="144">
        <f ca="1">IF(Mass_sal_nette!J40&gt;0,Mass_sal_nette!J40/Nb_cpte!J40,"")</f>
        <v>575.70388663117626</v>
      </c>
      <c r="K40" s="142">
        <f ca="1">IF(Mass_sal_nette!K40&gt;0,Mass_sal_nette!K40/Nb_cpte!K40,"")</f>
        <v>1611.0385437852149</v>
      </c>
      <c r="L40" s="142">
        <f ca="1">IF(Mass_sal_nette!L40&gt;0,Mass_sal_nette!L40/Nb_cpte!L40,0)</f>
        <v>0</v>
      </c>
      <c r="M40" s="144">
        <f ca="1">IF(Mass_sal_nette!M40&gt;0,Mass_sal_nette!M40/Nb_cpte!M40,0)</f>
        <v>0</v>
      </c>
      <c r="N40" s="142">
        <f ca="1">IF(Mass_sal_nette!N40&gt;0,Mass_sal_nette!N40/Nb_cpte!N40,"")</f>
        <v>1060.6096127132203</v>
      </c>
      <c r="O40" s="145">
        <f ca="1">IF(Mass_sal_nette!O40&gt;0,Mass_sal_nette!O40/Nb_cpte!O40,"")</f>
        <v>327.5169967004087</v>
      </c>
      <c r="P40" s="146">
        <f ca="1">IF(Mass_sal_nette!P40&gt;0,Mass_sal_nette!P40/Nb_cpte!P40,"")</f>
        <v>480.6158291985783</v>
      </c>
      <c r="Q40" s="147">
        <f ca="1">IF(Mass_sal_nette!Q40&gt;0,Mass_sal_nette!Q40/Nb_cpte!Q40,"")</f>
        <v>529.10018912816838</v>
      </c>
      <c r="R40" s="147">
        <f ca="1">IF(Mass_sal_nette!R40&gt;0,Mass_sal_nette!R40/Nb_cpte!R40,"")</f>
        <v>1172.8967939697584</v>
      </c>
      <c r="S40" s="147">
        <f ca="1">IF(Mass_sal_nette!S40&gt;0,Mass_sal_nette!S40/Nb_cpte!S40,0)</f>
        <v>0</v>
      </c>
      <c r="T40" s="147">
        <f ca="1">IF(Mass_sal_nette!T40&gt;0,Mass_sal_nette!T40/Nb_cpte!T40,0)</f>
        <v>0</v>
      </c>
      <c r="U40" s="147">
        <f ca="1">IF(Mass_sal_nette!U40&gt;0,Mass_sal_nette!U40/Nb_cpte!U40,"")</f>
        <v>1161.5198306416335</v>
      </c>
      <c r="V40" s="147">
        <f ca="1">IF(Mass_sal_nette!V40&gt;0,Mass_sal_nette!V40/Nb_cpte!V40,0)</f>
        <v>0</v>
      </c>
      <c r="W40" s="147">
        <f ca="1">IF(Mass_sal_nette!W40&gt;0,Mass_sal_nette!W40/Nb_cpte!W40,0)</f>
        <v>0</v>
      </c>
      <c r="X40" s="147">
        <f ca="1">IF(Mass_sal_nette!X40&gt;0,Mass_sal_nette!X40/Nb_cpte!X40,"")</f>
        <v>1615.3332369107493</v>
      </c>
      <c r="Y40" s="148">
        <f ca="1">IF(Mass_sal_nette!Y40&gt;0,Mass_sal_nette!Y40/Nb_cpte!Y40,"")</f>
        <v>1425.7862555653949</v>
      </c>
    </row>
    <row r="41" spans="1:25" x14ac:dyDescent="0.2">
      <c r="A41" s="14">
        <v>41364</v>
      </c>
      <c r="B41" s="149">
        <f ca="1">IF(Mass_sal_nette!B41&gt;0,Mass_sal_nette!B41/Nb_cpte!B41,"")</f>
        <v>765.26733326091426</v>
      </c>
      <c r="C41" s="149">
        <f ca="1">IF(Mass_sal_nette!C41&gt;0,Mass_sal_nette!C41/Nb_cpte!C41,"")</f>
        <v>633.24089670278647</v>
      </c>
      <c r="D41" s="150">
        <f ca="1">IF(Mass_sal_nette!D41&gt;0,Mass_sal_nette!D41/Nb_cpte!D41,"")</f>
        <v>588.04424287604616</v>
      </c>
      <c r="E41" s="150">
        <f ca="1">IF(Mass_sal_nette!E41&gt;0,Mass_sal_nette!E41/Nb_cpte!E41,"")</f>
        <v>1058.4891109173536</v>
      </c>
      <c r="F41" s="150">
        <f ca="1">IF(Mass_sal_nette!F41&gt;0,Mass_sal_nette!F41/Nb_cpte!F41,"")</f>
        <v>1596.3945045214696</v>
      </c>
      <c r="G41" s="151">
        <f ca="1">IF(Mass_sal_nette!G41&gt;0,Mass_sal_nette!G41/Nb_cpte!G41,"")</f>
        <v>561.38016118970143</v>
      </c>
      <c r="H41" s="150">
        <f ca="1">IF(Mass_sal_nette!H41&gt;0,Mass_sal_nette!H41/Nb_cpte!H41,"")</f>
        <v>891.82743172456298</v>
      </c>
      <c r="I41" s="150">
        <f ca="1">IF(Mass_sal_nette!I41&gt;0,Mass_sal_nette!I41/Nb_cpte!I41,"")</f>
        <v>712.41094672495467</v>
      </c>
      <c r="J41" s="152">
        <f ca="1">IF(Mass_sal_nette!J41&gt;0,Mass_sal_nette!J41/Nb_cpte!J41,"")</f>
        <v>565.66672815939671</v>
      </c>
      <c r="K41" s="150">
        <f ca="1">IF(Mass_sal_nette!K41&gt;0,Mass_sal_nette!K41/Nb_cpte!K41,"")</f>
        <v>1584.1344176213936</v>
      </c>
      <c r="L41" s="150">
        <f ca="1">IF(Mass_sal_nette!L41&gt;0,Mass_sal_nette!L41/Nb_cpte!L41,0)</f>
        <v>0</v>
      </c>
      <c r="M41" s="152">
        <f ca="1">IF(Mass_sal_nette!M41&gt;0,Mass_sal_nette!M41/Nb_cpte!M41,0)</f>
        <v>0</v>
      </c>
      <c r="N41" s="150">
        <f ca="1">IF(Mass_sal_nette!N41&gt;0,Mass_sal_nette!N41/Nb_cpte!N41,"")</f>
        <v>1060.5698468096309</v>
      </c>
      <c r="O41" s="153">
        <f ca="1">IF(Mass_sal_nette!O41&gt;0,Mass_sal_nette!O41/Nb_cpte!O41,"")</f>
        <v>322.50998861714777</v>
      </c>
      <c r="P41" s="154">
        <f ca="1">IF(Mass_sal_nette!P41&gt;0,Mass_sal_nette!P41/Nb_cpte!P41,"")</f>
        <v>253.27844288954361</v>
      </c>
      <c r="Q41" s="155">
        <f ca="1">IF(Mass_sal_nette!Q41&gt;0,Mass_sal_nette!Q41/Nb_cpte!Q41,"")</f>
        <v>528.36086370996975</v>
      </c>
      <c r="R41" s="155">
        <f ca="1">IF(Mass_sal_nette!R41&gt;0,Mass_sal_nette!R41/Nb_cpte!R41,"")</f>
        <v>1166.8682527752908</v>
      </c>
      <c r="S41" s="155">
        <f ca="1">IF(Mass_sal_nette!S41&gt;0,Mass_sal_nette!S41/Nb_cpte!S41,0)</f>
        <v>0</v>
      </c>
      <c r="T41" s="155">
        <f ca="1">IF(Mass_sal_nette!T41&gt;0,Mass_sal_nette!T41/Nb_cpte!T41,0)</f>
        <v>479.69109779498137</v>
      </c>
      <c r="U41" s="155">
        <f ca="1">IF(Mass_sal_nette!U41&gt;0,Mass_sal_nette!U41/Nb_cpte!U41,"")</f>
        <v>1150.3361913024769</v>
      </c>
      <c r="V41" s="155">
        <f ca="1">IF(Mass_sal_nette!V41&gt;0,Mass_sal_nette!V41/Nb_cpte!V41,0)</f>
        <v>0</v>
      </c>
      <c r="W41" s="155">
        <f ca="1">IF(Mass_sal_nette!W41&gt;0,Mass_sal_nette!W41/Nb_cpte!W41,0)</f>
        <v>1592.7455205380636</v>
      </c>
      <c r="X41" s="155">
        <f ca="1">IF(Mass_sal_nette!X41&gt;0,Mass_sal_nette!X41/Nb_cpte!X41,"")</f>
        <v>1615.4254406814459</v>
      </c>
      <c r="Y41" s="156">
        <f ca="1">IF(Mass_sal_nette!Y41&gt;0,Mass_sal_nette!Y41/Nb_cpte!Y41,"")</f>
        <v>1421.9802931957399</v>
      </c>
    </row>
    <row r="42" spans="1:25" x14ac:dyDescent="0.2">
      <c r="A42" s="20">
        <v>41455</v>
      </c>
      <c r="B42" s="132">
        <f ca="1">IF(Mass_sal_nette!B42&gt;0,Mass_sal_nette!B42/Nb_cpte!B42,"")</f>
        <v>761.89588201470019</v>
      </c>
      <c r="C42" s="132">
        <f ca="1">IF(Mass_sal_nette!C42&gt;0,Mass_sal_nette!C42/Nb_cpte!C42,"")</f>
        <v>628.69902938012581</v>
      </c>
      <c r="D42" s="135">
        <f ca="1">IF(Mass_sal_nette!D42&gt;0,Mass_sal_nette!D42/Nb_cpte!D42,"")</f>
        <v>583.97349133256853</v>
      </c>
      <c r="E42" s="135">
        <f ca="1">IF(Mass_sal_nette!E42&gt;0,Mass_sal_nette!E42/Nb_cpte!E42,"")</f>
        <v>1057.8517260008048</v>
      </c>
      <c r="F42" s="135">
        <f ca="1">IF(Mass_sal_nette!F42&gt;0,Mass_sal_nette!F42/Nb_cpte!F42,"")</f>
        <v>1581.4833751727062</v>
      </c>
      <c r="G42" s="134">
        <f ca="1">IF(Mass_sal_nette!G42&gt;0,Mass_sal_nette!G42/Nb_cpte!G42,"")</f>
        <v>558.47047548658543</v>
      </c>
      <c r="H42" s="135">
        <f ca="1">IF(Mass_sal_nette!H42&gt;0,Mass_sal_nette!H42/Nb_cpte!H42,"")</f>
        <v>836.55974911861972</v>
      </c>
      <c r="I42" s="135">
        <f ca="1">IF(Mass_sal_nette!I42&gt;0,Mass_sal_nette!I42/Nb_cpte!I42,"")</f>
        <v>708.54474447136874</v>
      </c>
      <c r="J42" s="136">
        <f ca="1">IF(Mass_sal_nette!J42&gt;0,Mass_sal_nette!J42/Nb_cpte!J42,"")</f>
        <v>561.69657001934138</v>
      </c>
      <c r="K42" s="135">
        <f ca="1">IF(Mass_sal_nette!K42&gt;0,Mass_sal_nette!K42/Nb_cpte!K42,"")</f>
        <v>1584.9780430025398</v>
      </c>
      <c r="L42" s="135">
        <f ca="1">IF(Mass_sal_nette!L42&gt;0,Mass_sal_nette!L42/Nb_cpte!L42,0)</f>
        <v>0</v>
      </c>
      <c r="M42" s="136">
        <f ca="1">IF(Mass_sal_nette!M42&gt;0,Mass_sal_nette!M42/Nb_cpte!M42,0)</f>
        <v>0</v>
      </c>
      <c r="N42" s="135">
        <f ca="1">IF(Mass_sal_nette!N42&gt;0,Mass_sal_nette!N42/Nb_cpte!N42,"")</f>
        <v>1062.6697775690268</v>
      </c>
      <c r="O42" s="137">
        <f ca="1">IF(Mass_sal_nette!O42&gt;0,Mass_sal_nette!O42/Nb_cpte!O42,"")</f>
        <v>323.4669152240786</v>
      </c>
      <c r="P42" s="138">
        <f ca="1">IF(Mass_sal_nette!P42&gt;0,Mass_sal_nette!P42/Nb_cpte!P42,"")</f>
        <v>233.0898821486231</v>
      </c>
      <c r="Q42" s="139">
        <f ca="1">IF(Mass_sal_nette!Q42&gt;0,Mass_sal_nette!Q42/Nb_cpte!Q42,"")</f>
        <v>524.89525681308123</v>
      </c>
      <c r="R42" s="139">
        <f ca="1">IF(Mass_sal_nette!R42&gt;0,Mass_sal_nette!R42/Nb_cpte!R42,"")</f>
        <v>1165.9785872827044</v>
      </c>
      <c r="S42" s="139">
        <f ca="1">IF(Mass_sal_nette!S42&gt;0,Mass_sal_nette!S42/Nb_cpte!S42,0)</f>
        <v>0</v>
      </c>
      <c r="T42" s="139">
        <f ca="1">IF(Mass_sal_nette!T42&gt;0,Mass_sal_nette!T42/Nb_cpte!T42,"")</f>
        <v>480.85603647488659</v>
      </c>
      <c r="U42" s="139">
        <f ca="1">IF(Mass_sal_nette!U42&gt;0,Mass_sal_nette!U42/Nb_cpte!U42,"")</f>
        <v>1145.6332922917222</v>
      </c>
      <c r="V42" s="139">
        <f ca="1">IF(Mass_sal_nette!V42&gt;0,Mass_sal_nette!V42/Nb_cpte!V42,0)</f>
        <v>0</v>
      </c>
      <c r="W42" s="139">
        <f ca="1">IF(Mass_sal_nette!W42&gt;0,Mass_sal_nette!W42/Nb_cpte!W42,0)</f>
        <v>1584.4002756407428</v>
      </c>
      <c r="X42" s="139">
        <f ca="1">IF(Mass_sal_nette!X42&gt;0,Mass_sal_nette!X42/Nb_cpte!X42,"")</f>
        <v>1919.9519142701392</v>
      </c>
      <c r="Y42" s="140">
        <f ca="1">IF(Mass_sal_nette!Y42&gt;0,Mass_sal_nette!Y42/Nb_cpte!Y42,"")</f>
        <v>1448.3093721141745</v>
      </c>
    </row>
    <row r="43" spans="1:25" x14ac:dyDescent="0.2">
      <c r="A43" s="20">
        <v>41547</v>
      </c>
      <c r="B43" s="132">
        <f ca="1">IF(Mass_sal_nette!B43&gt;0,Mass_sal_nette!B43/Nb_cpte!B43,"")</f>
        <v>763.27358247610243</v>
      </c>
      <c r="C43" s="132">
        <f ca="1">IF(Mass_sal_nette!C43&gt;0,Mass_sal_nette!C43/Nb_cpte!C43,"")</f>
        <v>627.81767806245978</v>
      </c>
      <c r="D43" s="135">
        <f ca="1">IF(Mass_sal_nette!D43&gt;0,Mass_sal_nette!D43/Nb_cpte!D43,"")</f>
        <v>583.6383430548567</v>
      </c>
      <c r="E43" s="135">
        <f ca="1">IF(Mass_sal_nette!E43&gt;0,Mass_sal_nette!E43/Nb_cpte!E43,"")</f>
        <v>1063.0250737891911</v>
      </c>
      <c r="F43" s="135">
        <f ca="1">IF(Mass_sal_nette!F43&gt;0,Mass_sal_nette!F43/Nb_cpte!F43,"")</f>
        <v>1563.7340399181335</v>
      </c>
      <c r="G43" s="134">
        <f ca="1">IF(Mass_sal_nette!G43&gt;0,Mass_sal_nette!G43/Nb_cpte!G43,"")</f>
        <v>559.23608325530768</v>
      </c>
      <c r="H43" s="135">
        <f ca="1">IF(Mass_sal_nette!H43&gt;0,Mass_sal_nette!H43/Nb_cpte!H43,"")</f>
        <v>882.48841123114789</v>
      </c>
      <c r="I43" s="135">
        <f ca="1">IF(Mass_sal_nette!I43&gt;0,Mass_sal_nette!I43/Nb_cpte!I43,"")</f>
        <v>702.89085743568091</v>
      </c>
      <c r="J43" s="136">
        <f ca="1">IF(Mass_sal_nette!J43&gt;0,Mass_sal_nette!J43/Nb_cpte!J43,"")</f>
        <v>550.90164199548803</v>
      </c>
      <c r="K43" s="135">
        <f ca="1">IF(Mass_sal_nette!K43&gt;0,Mass_sal_nette!K43/Nb_cpte!K43,"")</f>
        <v>1570.0281652538056</v>
      </c>
      <c r="L43" s="135">
        <f ca="1">IF(Mass_sal_nette!L43&gt;0,Mass_sal_nette!L43/Nb_cpte!L43,0)</f>
        <v>0</v>
      </c>
      <c r="M43" s="136">
        <f ca="1">IF(Mass_sal_nette!M43&gt;0,Mass_sal_nette!M43/Nb_cpte!M43,0)</f>
        <v>0</v>
      </c>
      <c r="N43" s="135">
        <f ca="1">IF(Mass_sal_nette!N43&gt;0,Mass_sal_nette!N43/Nb_cpte!N43,"")</f>
        <v>1065.3993410869823</v>
      </c>
      <c r="O43" s="137">
        <f ca="1">IF(Mass_sal_nette!O43&gt;0,Mass_sal_nette!O43/Nb_cpte!O43,"")</f>
        <v>316.36355616184596</v>
      </c>
      <c r="P43" s="138">
        <f ca="1">IF(Mass_sal_nette!P43&gt;0,Mass_sal_nette!P43/Nb_cpte!P43,"")</f>
        <v>657.75331380329089</v>
      </c>
      <c r="Q43" s="139">
        <f ca="1">IF(Mass_sal_nette!Q43&gt;0,Mass_sal_nette!Q43/Nb_cpte!Q43,"")</f>
        <v>529.60394879281648</v>
      </c>
      <c r="R43" s="139">
        <f ca="1">IF(Mass_sal_nette!R43&gt;0,Mass_sal_nette!R43/Nb_cpte!R43,"")</f>
        <v>1162.1487682998784</v>
      </c>
      <c r="S43" s="139">
        <f ca="1">IF(Mass_sal_nette!S43&gt;0,Mass_sal_nette!S43/Nb_cpte!S43,0)</f>
        <v>0</v>
      </c>
      <c r="T43" s="139">
        <f ca="1">IF(Mass_sal_nette!T43&gt;0,Mass_sal_nette!T43/Nb_cpte!T43,"")</f>
        <v>466.22855163130919</v>
      </c>
      <c r="U43" s="139">
        <f ca="1">IF(Mass_sal_nette!U43&gt;0,Mass_sal_nette!U43/Nb_cpte!U43,"")</f>
        <v>1154.890696985887</v>
      </c>
      <c r="V43" s="139">
        <f ca="1">IF(Mass_sal_nette!V43&gt;0,Mass_sal_nette!V43/Nb_cpte!V43,0)</f>
        <v>0</v>
      </c>
      <c r="W43" s="139">
        <f ca="1">IF(Mass_sal_nette!W43&gt;0,Mass_sal_nette!W43/Nb_cpte!W43,0)</f>
        <v>1569.6829407969958</v>
      </c>
      <c r="X43" s="139">
        <f ca="1">IF(Mass_sal_nette!X43&gt;0,Mass_sal_nette!X43/Nb_cpte!X43,"")</f>
        <v>864.25197234463042</v>
      </c>
      <c r="Y43" s="140">
        <f ca="1">IF(Mass_sal_nette!Y43&gt;0,Mass_sal_nette!Y43/Nb_cpte!Y43,"")</f>
        <v>1453.7154716261</v>
      </c>
    </row>
    <row r="44" spans="1:25" ht="10.8" thickBot="1" x14ac:dyDescent="0.25">
      <c r="A44" s="26">
        <v>41639</v>
      </c>
      <c r="B44" s="141">
        <f ca="1">IF(Mass_sal_nette!B44&gt;0,Mass_sal_nette!B44/Nb_cpte!B44,"")</f>
        <v>762.25667175375884</v>
      </c>
      <c r="C44" s="141">
        <f ca="1">IF(Mass_sal_nette!C44&gt;0,Mass_sal_nette!C44/Nb_cpte!C44,"")</f>
        <v>624.29329629921835</v>
      </c>
      <c r="D44" s="142">
        <f ca="1">IF(Mass_sal_nette!D44&gt;0,Mass_sal_nette!D44/Nb_cpte!D44,"")</f>
        <v>580.20868888207303</v>
      </c>
      <c r="E44" s="142">
        <f ca="1">IF(Mass_sal_nette!E44&gt;0,Mass_sal_nette!E44/Nb_cpte!E44,"")</f>
        <v>1066.2144060383305</v>
      </c>
      <c r="F44" s="142">
        <f ca="1">IF(Mass_sal_nette!F44&gt;0,Mass_sal_nette!F44/Nb_cpte!F44,"")</f>
        <v>1563.2800305224132</v>
      </c>
      <c r="G44" s="143">
        <f ca="1">IF(Mass_sal_nette!G44&gt;0,Mass_sal_nette!G44/Nb_cpte!G44,"")</f>
        <v>556.42270973346058</v>
      </c>
      <c r="H44" s="142">
        <f ca="1">IF(Mass_sal_nette!H44&gt;0,Mass_sal_nette!H44/Nb_cpte!H44,"")</f>
        <v>810.99162774651552</v>
      </c>
      <c r="I44" s="142">
        <f ca="1">IF(Mass_sal_nette!I44&gt;0,Mass_sal_nette!I44/Nb_cpte!I44,"")</f>
        <v>703.58949916618735</v>
      </c>
      <c r="J44" s="144">
        <f ca="1">IF(Mass_sal_nette!J44&gt;0,Mass_sal_nette!J44/Nb_cpte!J44,"")</f>
        <v>548.96294824633765</v>
      </c>
      <c r="K44" s="142">
        <f ca="1">IF(Mass_sal_nette!K44&gt;0,Mass_sal_nette!K44/Nb_cpte!K44,"")</f>
        <v>1561.888740956</v>
      </c>
      <c r="L44" s="142">
        <f ca="1">IF(Mass_sal_nette!L44&gt;0,Mass_sal_nette!L44/Nb_cpte!L44,0)</f>
        <v>0</v>
      </c>
      <c r="M44" s="144">
        <f ca="1">IF(Mass_sal_nette!M44&gt;0,Mass_sal_nette!M44/Nb_cpte!M44,0)</f>
        <v>0</v>
      </c>
      <c r="N44" s="142">
        <f ca="1">IF(Mass_sal_nette!N44&gt;0,Mass_sal_nette!N44/Nb_cpte!N44,"")</f>
        <v>1068.7157602669604</v>
      </c>
      <c r="O44" s="145">
        <f ca="1">IF(Mass_sal_nette!O44&gt;0,Mass_sal_nette!O44/Nb_cpte!O44,"")</f>
        <v>341.25903185726941</v>
      </c>
      <c r="P44" s="143">
        <f ca="1">IF(Mass_sal_nette!P44&gt;0,Mass_sal_nette!P44/Nb_cpte!P44,"")</f>
        <v>721.77839562428244</v>
      </c>
      <c r="Q44" s="142">
        <f ca="1">IF(Mass_sal_nette!Q44&gt;0,Mass_sal_nette!Q44/Nb_cpte!Q44,"")</f>
        <v>526.27940343958426</v>
      </c>
      <c r="R44" s="142">
        <f ca="1">IF(Mass_sal_nette!R44&gt;0,Mass_sal_nette!R44/Nb_cpte!R44,"")</f>
        <v>1157.9643240252628</v>
      </c>
      <c r="S44" s="142">
        <f ca="1">IF(Mass_sal_nette!S44&gt;0,Mass_sal_nette!S44/Nb_cpte!S44,0)</f>
        <v>0</v>
      </c>
      <c r="T44" s="142">
        <f ca="1">IF(Mass_sal_nette!T44&gt;0,Mass_sal_nette!T44/Nb_cpte!T44,"")</f>
        <v>463.2674844632096</v>
      </c>
      <c r="U44" s="142">
        <f ca="1">IF(Mass_sal_nette!U44&gt;0,Mass_sal_nette!U44/Nb_cpte!U44,"")</f>
        <v>1150.5693208012035</v>
      </c>
      <c r="V44" s="142">
        <f ca="1">IF(Mass_sal_nette!V44&gt;0,Mass_sal_nette!V44/Nb_cpte!V44,0)</f>
        <v>0</v>
      </c>
      <c r="W44" s="142">
        <f ca="1">IF(Mass_sal_nette!W44&gt;0,Mass_sal_nette!W44/Nb_cpte!W44,0)</f>
        <v>1565.3802124873862</v>
      </c>
      <c r="X44" s="142">
        <f ca="1">IF(Mass_sal_nette!X44&gt;0,Mass_sal_nette!X44/Nb_cpte!X44,"")</f>
        <v>1059.9000161976799</v>
      </c>
      <c r="Y44" s="145">
        <f ca="1">IF(Mass_sal_nette!Y44&gt;0,Mass_sal_nette!Y44/Nb_cpte!Y44,"")</f>
        <v>1437.2334910181035</v>
      </c>
    </row>
    <row r="45" spans="1:25" x14ac:dyDescent="0.2">
      <c r="A45" s="14">
        <v>41729</v>
      </c>
      <c r="B45" s="149">
        <f ca="1">IF(Mass_sal_nette!B45&gt;0,Mass_sal_nette!B45/Nb_cpte!B45,"")</f>
        <v>763.15947036438411</v>
      </c>
      <c r="C45" s="149">
        <f ca="1">IF(Mass_sal_nette!C45&gt;0,Mass_sal_nette!C45/Nb_cpte!C45,"")</f>
        <v>624.47043142304415</v>
      </c>
      <c r="D45" s="150">
        <f ca="1">IF(Mass_sal_nette!D45&gt;0,Mass_sal_nette!D45/Nb_cpte!D45,"")</f>
        <v>580.64831799395324</v>
      </c>
      <c r="E45" s="150">
        <f ca="1">IF(Mass_sal_nette!E45&gt;0,Mass_sal_nette!E45/Nb_cpte!E45,"")</f>
        <v>1067.6060291162908</v>
      </c>
      <c r="F45" s="150">
        <f ca="1">IF(Mass_sal_nette!F45&gt;0,Mass_sal_nette!F45/Nb_cpte!F45,"")</f>
        <v>1555.2348604894464</v>
      </c>
      <c r="G45" s="151">
        <f ca="1">IF(Mass_sal_nette!G45&gt;0,Mass_sal_nette!G45/Nb_cpte!G45,"")</f>
        <v>558.14092237275679</v>
      </c>
      <c r="H45" s="150">
        <f ca="1">IF(Mass_sal_nette!H45&gt;0,Mass_sal_nette!H45/Nb_cpte!H45,"")</f>
        <v>742.04041294769445</v>
      </c>
      <c r="I45" s="150">
        <f ca="1">IF(Mass_sal_nette!I45&gt;0,Mass_sal_nette!I45/Nb_cpte!I45,"")</f>
        <v>697.3541319836155</v>
      </c>
      <c r="J45" s="152">
        <f ca="1">IF(Mass_sal_nette!J45&gt;0,Mass_sal_nette!J45/Nb_cpte!J45,"")</f>
        <v>543.04095604229872</v>
      </c>
      <c r="K45" s="150">
        <f ca="1">IF(Mass_sal_nette!K45&gt;0,Mass_sal_nette!K45/Nb_cpte!K45,"")</f>
        <v>1551.9893560680191</v>
      </c>
      <c r="L45" s="150">
        <f ca="1">IF(Mass_sal_nette!L45&gt;0,Mass_sal_nette!L45/Nb_cpte!L45,0)</f>
        <v>0</v>
      </c>
      <c r="M45" s="152">
        <f ca="1">IF(Mass_sal_nette!M45&gt;0,Mass_sal_nette!M45/Nb_cpte!M45,0)</f>
        <v>0</v>
      </c>
      <c r="N45" s="150">
        <f ca="1">IF(Mass_sal_nette!N45&gt;0,Mass_sal_nette!N45/Nb_cpte!N45,"")</f>
        <v>1068.1625247374334</v>
      </c>
      <c r="O45" s="153">
        <f ca="1">IF(Mass_sal_nette!O45&gt;0,Mass_sal_nette!O45/Nb_cpte!O45,"")</f>
        <v>330.85440315058707</v>
      </c>
      <c r="P45" s="154">
        <f ca="1">IF(Mass_sal_nette!P45&gt;0,Mass_sal_nette!P45/Nb_cpte!P45,"")</f>
        <v>802.79900810495928</v>
      </c>
      <c r="Q45" s="155">
        <f ca="1">IF(Mass_sal_nette!Q45&gt;0,Mass_sal_nette!Q45/Nb_cpte!Q45,"")</f>
        <v>526.86951390354898</v>
      </c>
      <c r="R45" s="155">
        <f ca="1">IF(Mass_sal_nette!R45&gt;0,Mass_sal_nette!R45/Nb_cpte!R45,"")</f>
        <v>1156.6156038652312</v>
      </c>
      <c r="S45" s="155">
        <f ca="1">IF(Mass_sal_nette!S45&gt;0,Mass_sal_nette!S45/Nb_cpte!S45,0)</f>
        <v>0</v>
      </c>
      <c r="T45" s="155">
        <f ca="1">IF(Mass_sal_nette!T45&gt;0,Mass_sal_nette!T45/Nb_cpte!T45,"")</f>
        <v>464.91688034945577</v>
      </c>
      <c r="U45" s="155">
        <f ca="1">IF(Mass_sal_nette!U45&gt;0,Mass_sal_nette!U45/Nb_cpte!U45,"")</f>
        <v>1222.7032364579363</v>
      </c>
      <c r="V45" s="155">
        <f ca="1">IF(Mass_sal_nette!V45&gt;0,Mass_sal_nette!V45/Nb_cpte!V45,0)</f>
        <v>0</v>
      </c>
      <c r="W45" s="155">
        <f ca="1">IF(Mass_sal_nette!W45&gt;0,Mass_sal_nette!W45/Nb_cpte!W45,0)</f>
        <v>1557.2854660343467</v>
      </c>
      <c r="X45" s="155">
        <f ca="1">IF(Mass_sal_nette!X45&gt;0,Mass_sal_nette!X45/Nb_cpte!X45,"")</f>
        <v>887.21326334412993</v>
      </c>
      <c r="Y45" s="156">
        <f ca="1">IF(Mass_sal_nette!Y45&gt;0,Mass_sal_nette!Y45/Nb_cpte!Y45,"")</f>
        <v>1427.8887170387241</v>
      </c>
    </row>
    <row r="46" spans="1:25" x14ac:dyDescent="0.2">
      <c r="A46" s="20">
        <v>41820</v>
      </c>
      <c r="B46" s="132">
        <f ca="1">IF(Mass_sal_nette!B46&gt;0,Mass_sal_nette!B46/Nb_cpte!B46,"")</f>
        <v>763.8952524811483</v>
      </c>
      <c r="C46" s="132">
        <f ca="1">IF(Mass_sal_nette!C46&gt;0,Mass_sal_nette!C46/Nb_cpte!C46,"")</f>
        <v>623.09838389367133</v>
      </c>
      <c r="D46" s="135">
        <f ca="1">IF(Mass_sal_nette!D46&gt;0,Mass_sal_nette!D46/Nb_cpte!D46,"")</f>
        <v>579.30308284947694</v>
      </c>
      <c r="E46" s="135">
        <f ca="1">IF(Mass_sal_nette!E46&gt;0,Mass_sal_nette!E46/Nb_cpte!E46,"")</f>
        <v>1071.4075026564738</v>
      </c>
      <c r="F46" s="135">
        <f ca="1">IF(Mass_sal_nette!F46&gt;0,Mass_sal_nette!F46/Nb_cpte!F46,"")</f>
        <v>1548.2137806566866</v>
      </c>
      <c r="G46" s="134">
        <f ca="1">IF(Mass_sal_nette!G46&gt;0,Mass_sal_nette!G46/Nb_cpte!G46,"")</f>
        <v>558.07284354355704</v>
      </c>
      <c r="H46" s="135">
        <f ca="1">IF(Mass_sal_nette!H46&gt;0,Mass_sal_nette!H46/Nb_cpte!H46,"")</f>
        <v>786.67916380278632</v>
      </c>
      <c r="I46" s="135">
        <f ca="1">IF(Mass_sal_nette!I46&gt;0,Mass_sal_nette!I46/Nb_cpte!I46,"")</f>
        <v>690.93165689703221</v>
      </c>
      <c r="J46" s="136">
        <f ca="1">IF(Mass_sal_nette!J46&gt;0,Mass_sal_nette!J46/Nb_cpte!J46,"")</f>
        <v>534.68186090515792</v>
      </c>
      <c r="K46" s="135">
        <f ca="1">IF(Mass_sal_nette!K46&gt;0,Mass_sal_nette!K46/Nb_cpte!K46,"")</f>
        <v>1547.3280653264769</v>
      </c>
      <c r="L46" s="135">
        <f ca="1">IF(Mass_sal_nette!L46&gt;0,Mass_sal_nette!L46/Nb_cpte!L46,0)</f>
        <v>0</v>
      </c>
      <c r="M46" s="136">
        <f ca="1">IF(Mass_sal_nette!M46&gt;0,Mass_sal_nette!M46/Nb_cpte!M46,0)</f>
        <v>0</v>
      </c>
      <c r="N46" s="135">
        <f ca="1">IF(Mass_sal_nette!N46&gt;0,Mass_sal_nette!N46/Nb_cpte!N46,"")</f>
        <v>1074.0817520774365</v>
      </c>
      <c r="O46" s="137">
        <f ca="1">IF(Mass_sal_nette!O46&gt;0,Mass_sal_nette!O46/Nb_cpte!O46,"")</f>
        <v>346.95526457620133</v>
      </c>
      <c r="P46" s="138">
        <f ca="1">IF(Mass_sal_nette!P46&gt;0,Mass_sal_nette!P46/Nb_cpte!P46,"")</f>
        <v>284.19920445220663</v>
      </c>
      <c r="Q46" s="139">
        <f ca="1">IF(Mass_sal_nette!Q46&gt;0,Mass_sal_nette!Q46/Nb_cpte!Q46,"")</f>
        <v>530.28752450718741</v>
      </c>
      <c r="R46" s="139">
        <f ca="1">IF(Mass_sal_nette!R46&gt;0,Mass_sal_nette!R46/Nb_cpte!R46,"")</f>
        <v>1149.6816965341852</v>
      </c>
      <c r="S46" s="139">
        <f ca="1">IF(Mass_sal_nette!S46&gt;0,Mass_sal_nette!S46/Nb_cpte!S46,0)</f>
        <v>0</v>
      </c>
      <c r="T46" s="139">
        <f ca="1">IF(Mass_sal_nette!T46&gt;0,Mass_sal_nette!T46/Nb_cpte!T46,"")</f>
        <v>471.45069259747743</v>
      </c>
      <c r="U46" s="139">
        <f ca="1">IF(Mass_sal_nette!U46&gt;0,Mass_sal_nette!U46/Nb_cpte!U46,"")</f>
        <v>1216.8849333142848</v>
      </c>
      <c r="V46" s="139">
        <f ca="1">IF(Mass_sal_nette!V46&gt;0,Mass_sal_nette!V46/Nb_cpte!V46,0)</f>
        <v>0</v>
      </c>
      <c r="W46" s="139">
        <f ca="1">IF(Mass_sal_nette!W46&gt;0,Mass_sal_nette!W46/Nb_cpte!W46,0)</f>
        <v>1547.2154653492041</v>
      </c>
      <c r="X46" s="139">
        <f ca="1">IF(Mass_sal_nette!X46&gt;0,Mass_sal_nette!X46/Nb_cpte!X46,"")</f>
        <v>1309.9661156157156</v>
      </c>
      <c r="Y46" s="140">
        <f ca="1">IF(Mass_sal_nette!Y46&gt;0,Mass_sal_nette!Y46/Nb_cpte!Y46,"")</f>
        <v>1422.464002776941</v>
      </c>
    </row>
    <row r="47" spans="1:25" x14ac:dyDescent="0.2">
      <c r="A47" s="20">
        <v>41912</v>
      </c>
      <c r="B47" s="132">
        <f ca="1">IF(Mass_sal_nette!B47&gt;0,Mass_sal_nette!B47/Nb_cpte!B47,"")</f>
        <v>764.68927767623484</v>
      </c>
      <c r="C47" s="132">
        <f ca="1">IF(Mass_sal_nette!C47&gt;0,Mass_sal_nette!C47/Nb_cpte!C47,"")</f>
        <v>623.18511867325788</v>
      </c>
      <c r="D47" s="135">
        <f ca="1">IF(Mass_sal_nette!D47&gt;0,Mass_sal_nette!D47/Nb_cpte!D47,"")</f>
        <v>579.37137068311552</v>
      </c>
      <c r="E47" s="135">
        <f ca="1">IF(Mass_sal_nette!E47&gt;0,Mass_sal_nette!E47/Nb_cpte!E47,"")</f>
        <v>1073.7645501019547</v>
      </c>
      <c r="F47" s="135">
        <f ca="1">IF(Mass_sal_nette!F47&gt;0,Mass_sal_nette!F47/Nb_cpte!F47,"")</f>
        <v>1537.961169406999</v>
      </c>
      <c r="G47" s="134">
        <f ca="1">IF(Mass_sal_nette!G47&gt;0,Mass_sal_nette!G47/Nb_cpte!G47,"")</f>
        <v>558.34445790324628</v>
      </c>
      <c r="H47" s="135">
        <f ca="1">IF(Mass_sal_nette!H47&gt;0,Mass_sal_nette!H47/Nb_cpte!H47,"")</f>
        <v>786.85443336212711</v>
      </c>
      <c r="I47" s="135">
        <f ca="1">IF(Mass_sal_nette!I47&gt;0,Mass_sal_nette!I47/Nb_cpte!I47,"")</f>
        <v>698.8577636673275</v>
      </c>
      <c r="J47" s="136">
        <f ca="1">IF(Mass_sal_nette!J47&gt;0,Mass_sal_nette!J47/Nb_cpte!J47,"")</f>
        <v>542.33352564256393</v>
      </c>
      <c r="K47" s="135">
        <f ca="1">IF(Mass_sal_nette!K47&gt;0,Mass_sal_nette!K47/Nb_cpte!K47,"")</f>
        <v>1535.7133114944775</v>
      </c>
      <c r="L47" s="135">
        <f ca="1">IF(Mass_sal_nette!L47&gt;0,Mass_sal_nette!L47/Nb_cpte!L47,0)</f>
        <v>0</v>
      </c>
      <c r="M47" s="136">
        <f ca="1">IF(Mass_sal_nette!M47&gt;0,Mass_sal_nette!M47/Nb_cpte!M47,0)</f>
        <v>0</v>
      </c>
      <c r="N47" s="135">
        <f ca="1">IF(Mass_sal_nette!N47&gt;0,Mass_sal_nette!N47/Nb_cpte!N47,"")</f>
        <v>1074.0652005009033</v>
      </c>
      <c r="O47" s="137">
        <f ca="1">IF(Mass_sal_nette!O47&gt;0,Mass_sal_nette!O47/Nb_cpte!O47,"")</f>
        <v>325.39801822572531</v>
      </c>
      <c r="P47" s="138">
        <f ca="1">IF(Mass_sal_nette!P47&gt;0,Mass_sal_nette!P47/Nb_cpte!P47,"")</f>
        <v>736.71745399319593</v>
      </c>
      <c r="Q47" s="139">
        <f ca="1">IF(Mass_sal_nette!Q47&gt;0,Mass_sal_nette!Q47/Nb_cpte!Q47,"")</f>
        <v>531.3052161428792</v>
      </c>
      <c r="R47" s="139">
        <f ca="1">IF(Mass_sal_nette!R47&gt;0,Mass_sal_nette!R47/Nb_cpte!R47,"")</f>
        <v>1143.6343308527876</v>
      </c>
      <c r="S47" s="139">
        <f ca="1">IF(Mass_sal_nette!S47&gt;0,Mass_sal_nette!S47/Nb_cpte!S47,0)</f>
        <v>0</v>
      </c>
      <c r="T47" s="139">
        <f ca="1">IF(Mass_sal_nette!T47&gt;0,Mass_sal_nette!T47/Nb_cpte!T47,"")</f>
        <v>469.3312068013164</v>
      </c>
      <c r="U47" s="139">
        <f ca="1">IF(Mass_sal_nette!U47&gt;0,Mass_sal_nette!U47/Nb_cpte!U47,"")</f>
        <v>1215.8204900963112</v>
      </c>
      <c r="V47" s="139">
        <f ca="1">IF(Mass_sal_nette!V47&gt;0,Mass_sal_nette!V47/Nb_cpte!V47,0)</f>
        <v>0</v>
      </c>
      <c r="W47" s="139">
        <f ca="1">IF(Mass_sal_nette!W47&gt;0,Mass_sal_nette!W47/Nb_cpte!W47,0)</f>
        <v>1537.6397057188046</v>
      </c>
      <c r="X47" s="139">
        <f ca="1">IF(Mass_sal_nette!X47&gt;0,Mass_sal_nette!X47/Nb_cpte!X47,"")</f>
        <v>1261.3346500321513</v>
      </c>
      <c r="Y47" s="140">
        <f ca="1">IF(Mass_sal_nette!Y47&gt;0,Mass_sal_nette!Y47/Nb_cpte!Y47,"")</f>
        <v>1407.6311869115641</v>
      </c>
    </row>
    <row r="48" spans="1:25" ht="10.8" thickBot="1" x14ac:dyDescent="0.25">
      <c r="A48" s="20">
        <v>42004</v>
      </c>
      <c r="B48" s="132">
        <f ca="1">IF(Mass_sal_nette!B48&gt;0,Mass_sal_nette!B48/Nb_cpte!B48,"")</f>
        <v>764.76139573625005</v>
      </c>
      <c r="C48" s="132">
        <f ca="1">IF(Mass_sal_nette!C48&gt;0,Mass_sal_nette!C48/Nb_cpte!C48,"")</f>
        <v>620.32641663725019</v>
      </c>
      <c r="D48" s="135">
        <f ca="1">IF(Mass_sal_nette!D48&gt;0,Mass_sal_nette!D48/Nb_cpte!D48,"")</f>
        <v>576.54796176256559</v>
      </c>
      <c r="E48" s="135">
        <f ca="1">IF(Mass_sal_nette!E48&gt;0,Mass_sal_nette!E48/Nb_cpte!E48,"")</f>
        <v>1082.6582179982051</v>
      </c>
      <c r="F48" s="135">
        <f ca="1">IF(Mass_sal_nette!F48&gt;0,Mass_sal_nette!F48/Nb_cpte!F48,"")</f>
        <v>1532.7902046663196</v>
      </c>
      <c r="G48" s="134">
        <f ca="1">IF(Mass_sal_nette!G48&gt;0,Mass_sal_nette!G48/Nb_cpte!G48,"")</f>
        <v>557.5797894011572</v>
      </c>
      <c r="H48" s="135">
        <f ca="1">IF(Mass_sal_nette!H48&gt;0,Mass_sal_nette!H48/Nb_cpte!H48,"")</f>
        <v>790.60717811489519</v>
      </c>
      <c r="I48" s="135">
        <f ca="1">IF(Mass_sal_nette!I48&gt;0,Mass_sal_nette!I48/Nb_cpte!I48,"")</f>
        <v>680.33004614801882</v>
      </c>
      <c r="J48" s="136">
        <f ca="1">IF(Mass_sal_nette!J48&gt;0,Mass_sal_nette!J48/Nb_cpte!J48,"")</f>
        <v>526.15724999044653</v>
      </c>
      <c r="K48" s="135">
        <f ca="1">IF(Mass_sal_nette!K48&gt;0,Mass_sal_nette!K48/Nb_cpte!K48,"")</f>
        <v>1531.8564691426802</v>
      </c>
      <c r="L48" s="135">
        <f ca="1">IF(Mass_sal_nette!L48&gt;0,Mass_sal_nette!L48/Nb_cpte!L48,0)</f>
        <v>0</v>
      </c>
      <c r="M48" s="136">
        <f ca="1">IF(Mass_sal_nette!M48&gt;0,Mass_sal_nette!M48/Nb_cpte!M48,0)</f>
        <v>0</v>
      </c>
      <c r="N48" s="135">
        <f ca="1">IF(Mass_sal_nette!N48&gt;0,Mass_sal_nette!N48/Nb_cpte!N48,"")</f>
        <v>1083.3739341847092</v>
      </c>
      <c r="O48" s="137">
        <f ca="1">IF(Mass_sal_nette!O48&gt;0,Mass_sal_nette!O48/Nb_cpte!O48,"")</f>
        <v>322.67180111277668</v>
      </c>
      <c r="P48" s="138">
        <f ca="1">IF(Mass_sal_nette!P48&gt;0,Mass_sal_nette!P48/Nb_cpte!P48,"")</f>
        <v>311.5745681417107</v>
      </c>
      <c r="Q48" s="139">
        <f ca="1">IF(Mass_sal_nette!Q48&gt;0,Mass_sal_nette!Q48/Nb_cpte!Q48,"")</f>
        <v>531.22602574498319</v>
      </c>
      <c r="R48" s="139">
        <f ca="1">IF(Mass_sal_nette!R48&gt;0,Mass_sal_nette!R48/Nb_cpte!R48,"")</f>
        <v>1140.6673748050439</v>
      </c>
      <c r="S48" s="139">
        <f ca="1">IF(Mass_sal_nette!S48&gt;0,Mass_sal_nette!S48/Nb_cpte!S48,0)</f>
        <v>0</v>
      </c>
      <c r="T48" s="139">
        <f ca="1">IF(Mass_sal_nette!T48&gt;0,Mass_sal_nette!T48/Nb_cpte!T48,"")</f>
        <v>471.88921998570936</v>
      </c>
      <c r="U48" s="139">
        <f ca="1">IF(Mass_sal_nette!U48&gt;0,Mass_sal_nette!U48/Nb_cpte!U48,"")</f>
        <v>1223.3818256658553</v>
      </c>
      <c r="V48" s="139">
        <f ca="1">IF(Mass_sal_nette!V48&gt;0,Mass_sal_nette!V48/Nb_cpte!V48,0)</f>
        <v>0</v>
      </c>
      <c r="W48" s="139">
        <f ca="1">IF(Mass_sal_nette!W48&gt;0,Mass_sal_nette!W48/Nb_cpte!W48,0)</f>
        <v>1535.3707733655842</v>
      </c>
      <c r="X48" s="139">
        <f ca="1">IF(Mass_sal_nette!X48&gt;0,Mass_sal_nette!X48/Nb_cpte!X48,"")</f>
        <v>1836.4703533261231</v>
      </c>
      <c r="Y48" s="140">
        <f ca="1">IF(Mass_sal_nette!Y48&gt;0,Mass_sal_nette!Y48/Nb_cpte!Y48,"")</f>
        <v>1403.3669353833363</v>
      </c>
    </row>
    <row r="49" spans="1:25" x14ac:dyDescent="0.2">
      <c r="A49" s="14">
        <v>42094</v>
      </c>
      <c r="B49" s="149">
        <f ca="1">IF(Mass_sal_nette!B49&gt;0,Mass_sal_nette!B49/Nb_cpte!B49,"")</f>
        <v>765.65013340994381</v>
      </c>
      <c r="C49" s="149">
        <f ca="1">IF(Mass_sal_nette!C49&gt;0,Mass_sal_nette!C49/Nb_cpte!C49,"")</f>
        <v>620.58881125939661</v>
      </c>
      <c r="D49" s="150">
        <f ca="1">IF(Mass_sal_nette!D49&gt;0,Mass_sal_nette!D49/Nb_cpte!D49,"")</f>
        <v>576.82942915848855</v>
      </c>
      <c r="E49" s="150">
        <f ca="1">IF(Mass_sal_nette!E49&gt;0,Mass_sal_nette!E49/Nb_cpte!E49,"")</f>
        <v>1082.868034330113</v>
      </c>
      <c r="F49" s="150">
        <f ca="1">IF(Mass_sal_nette!F49&gt;0,Mass_sal_nette!F49/Nb_cpte!F49,"")</f>
        <v>1519.4574463725551</v>
      </c>
      <c r="G49" s="151">
        <f ca="1">IF(Mass_sal_nette!G49&gt;0,Mass_sal_nette!G49/Nb_cpte!G49,"")</f>
        <v>557.16992715612355</v>
      </c>
      <c r="H49" s="150">
        <f ca="1">IF(Mass_sal_nette!H49&gt;0,Mass_sal_nette!H49/Nb_cpte!H49,"")</f>
        <v>793.5098475159607</v>
      </c>
      <c r="I49" s="150">
        <f ca="1">IF(Mass_sal_nette!I49&gt;0,Mass_sal_nette!I49/Nb_cpte!I49,"")</f>
        <v>676.79892487947802</v>
      </c>
      <c r="J49" s="152">
        <f ca="1">IF(Mass_sal_nette!J49&gt;0,Mass_sal_nette!J49/Nb_cpte!J49,"")</f>
        <v>522.31556486421687</v>
      </c>
      <c r="K49" s="150">
        <f ca="1">IF(Mass_sal_nette!K49&gt;0,Mass_sal_nette!K49/Nb_cpte!K49,"")</f>
        <v>1519.3387922786474</v>
      </c>
      <c r="L49" s="150">
        <f ca="1">IF(Mass_sal_nette!L49&gt;0,Mass_sal_nette!L49/Nb_cpte!L49,0)</f>
        <v>0</v>
      </c>
      <c r="M49" s="152">
        <f ca="1">IF(Mass_sal_nette!M49&gt;0,Mass_sal_nette!M49/Nb_cpte!M49,0)</f>
        <v>0</v>
      </c>
      <c r="N49" s="150">
        <f ca="1">IF(Mass_sal_nette!N49&gt;0,Mass_sal_nette!N49/Nb_cpte!N49,"")</f>
        <v>1083.9789083773817</v>
      </c>
      <c r="O49" s="153">
        <f ca="1">IF(Mass_sal_nette!O49&gt;0,Mass_sal_nette!O49/Nb_cpte!O49,"")</f>
        <v>319.79880570050614</v>
      </c>
      <c r="P49" s="154">
        <f ca="1">IF(Mass_sal_nette!P49&gt;0,Mass_sal_nette!P49/Nb_cpte!P49,"")</f>
        <v>657.68405780084777</v>
      </c>
      <c r="Q49" s="155">
        <f ca="1">IF(Mass_sal_nette!Q49&gt;0,Mass_sal_nette!Q49/Nb_cpte!Q49,"")</f>
        <v>529.71943347938338</v>
      </c>
      <c r="R49" s="155">
        <f ca="1">IF(Mass_sal_nette!R49&gt;0,Mass_sal_nette!R49/Nb_cpte!R49,"")</f>
        <v>1131.8998139489779</v>
      </c>
      <c r="S49" s="155">
        <f ca="1">IF(Mass_sal_nette!S49&gt;0,Mass_sal_nette!S49/Nb_cpte!S49,0)</f>
        <v>0</v>
      </c>
      <c r="T49" s="155">
        <f ca="1">IF(Mass_sal_nette!T49&gt;0,Mass_sal_nette!T49/Nb_cpte!T49,"")</f>
        <v>462.17114432733723</v>
      </c>
      <c r="U49" s="155">
        <f ca="1">IF(Mass_sal_nette!U49&gt;0,Mass_sal_nette!U49/Nb_cpte!U49,"")</f>
        <v>1226.0763278973504</v>
      </c>
      <c r="V49" s="155">
        <f ca="1">IF(Mass_sal_nette!V49&gt;0,Mass_sal_nette!V49/Nb_cpte!V49,0)</f>
        <v>0</v>
      </c>
      <c r="W49" s="155">
        <f ca="1">IF(Mass_sal_nette!W49&gt;0,Mass_sal_nette!W49/Nb_cpte!W49,0)</f>
        <v>1522.1246684825733</v>
      </c>
      <c r="X49" s="155">
        <f ca="1">IF(Mass_sal_nette!X49&gt;0,Mass_sal_nette!X49/Nb_cpte!X49,"")</f>
        <v>1409.5414906483641</v>
      </c>
      <c r="Y49" s="156">
        <f ca="1">IF(Mass_sal_nette!Y49&gt;0,Mass_sal_nette!Y49/Nb_cpte!Y49,"")</f>
        <v>1405.3030650366998</v>
      </c>
    </row>
    <row r="50" spans="1:25" x14ac:dyDescent="0.2">
      <c r="A50" s="20">
        <v>42185</v>
      </c>
      <c r="B50" s="132">
        <f ca="1">IF(Mass_sal_nette!B50&gt;0,Mass_sal_nette!B50/Nb_cpte!B50,"")</f>
        <v>765.2931074131659</v>
      </c>
      <c r="C50" s="132">
        <f ca="1">IF(Mass_sal_nette!C50&gt;0,Mass_sal_nette!C50/Nb_cpte!C50,"")</f>
        <v>617.99082115225144</v>
      </c>
      <c r="D50" s="135">
        <f ca="1">IF(Mass_sal_nette!D50&gt;0,Mass_sal_nette!D50/Nb_cpte!D50,"")</f>
        <v>574.15483690330427</v>
      </c>
      <c r="E50" s="135">
        <f ca="1">IF(Mass_sal_nette!E50&gt;0,Mass_sal_nette!E50/Nb_cpte!E50,"")</f>
        <v>1088.3085745395451</v>
      </c>
      <c r="F50" s="135">
        <f ca="1">IF(Mass_sal_nette!F50&gt;0,Mass_sal_nette!F50/Nb_cpte!F50,"")</f>
        <v>1513.3915493125435</v>
      </c>
      <c r="G50" s="134">
        <f ca="1">IF(Mass_sal_nette!G50&gt;0,Mass_sal_nette!G50/Nb_cpte!G50,"")</f>
        <v>556.42517454931408</v>
      </c>
      <c r="H50" s="135">
        <f ca="1">IF(Mass_sal_nette!H50&gt;0,Mass_sal_nette!H50/Nb_cpte!H50,"")</f>
        <v>776.14764591565699</v>
      </c>
      <c r="I50" s="135">
        <f ca="1">IF(Mass_sal_nette!I50&gt;0,Mass_sal_nette!I50/Nb_cpte!I50,"")</f>
        <v>673.88351143550335</v>
      </c>
      <c r="J50" s="136">
        <f ca="1">IF(Mass_sal_nette!J50&gt;0,Mass_sal_nette!J50/Nb_cpte!J50,"")</f>
        <v>515.66961023180625</v>
      </c>
      <c r="K50" s="135">
        <f ca="1">IF(Mass_sal_nette!K50&gt;0,Mass_sal_nette!K50/Nb_cpte!K50,"")</f>
        <v>1514.7219568272324</v>
      </c>
      <c r="L50" s="135">
        <f ca="1">IF(Mass_sal_nette!L50&gt;0,Mass_sal_nette!L50/Nb_cpte!L50,0)</f>
        <v>0</v>
      </c>
      <c r="M50" s="136">
        <f ca="1">IF(Mass_sal_nette!M50&gt;0,Mass_sal_nette!M50/Nb_cpte!M50,0)</f>
        <v>0</v>
      </c>
      <c r="N50" s="135">
        <f ca="1">IF(Mass_sal_nette!N50&gt;0,Mass_sal_nette!N50/Nb_cpte!N50,"")</f>
        <v>1088.0941010514036</v>
      </c>
      <c r="O50" s="137">
        <f ca="1">IF(Mass_sal_nette!O50&gt;0,Mass_sal_nette!O50/Nb_cpte!O50,"")</f>
        <v>334.79239838378834</v>
      </c>
      <c r="P50" s="138">
        <f ca="1">IF(Mass_sal_nette!P50&gt;0,Mass_sal_nette!P50/Nb_cpte!P50,"")</f>
        <v>690.00842405145261</v>
      </c>
      <c r="Q50" s="139">
        <f ca="1">IF(Mass_sal_nette!Q50&gt;0,Mass_sal_nette!Q50/Nb_cpte!Q50,"")</f>
        <v>533.24910913283884</v>
      </c>
      <c r="R50" s="139">
        <f ca="1">IF(Mass_sal_nette!R50&gt;0,Mass_sal_nette!R50/Nb_cpte!R50,"")</f>
        <v>1130.8828723343188</v>
      </c>
      <c r="S50" s="139">
        <f ca="1">IF(Mass_sal_nette!S50&gt;0,Mass_sal_nette!S50/Nb_cpte!S50,0)</f>
        <v>0</v>
      </c>
      <c r="T50" s="139">
        <f ca="1">IF(Mass_sal_nette!T50&gt;0,Mass_sal_nette!T50/Nb_cpte!T50,"")</f>
        <v>463.42435329572385</v>
      </c>
      <c r="U50" s="139">
        <f ca="1">IF(Mass_sal_nette!U50&gt;0,Mass_sal_nette!U50/Nb_cpte!U50,"")</f>
        <v>1228.014283147955</v>
      </c>
      <c r="V50" s="139">
        <f ca="1">IF(Mass_sal_nette!V50&gt;0,Mass_sal_nette!V50/Nb_cpte!V50,0)</f>
        <v>0</v>
      </c>
      <c r="W50" s="139">
        <f ca="1">IF(Mass_sal_nette!W50&gt;0,Mass_sal_nette!W50/Nb_cpte!W50,0)</f>
        <v>1515.553842931949</v>
      </c>
      <c r="X50" s="139">
        <f ca="1">IF(Mass_sal_nette!X50&gt;0,Mass_sal_nette!X50/Nb_cpte!X50,"")</f>
        <v>1378.8202585263082</v>
      </c>
      <c r="Y50" s="140">
        <f ca="1">IF(Mass_sal_nette!Y50&gt;0,Mass_sal_nette!Y50/Nb_cpte!Y50,"")</f>
        <v>1397.3552025830215</v>
      </c>
    </row>
    <row r="51" spans="1:25" x14ac:dyDescent="0.2">
      <c r="A51" s="20">
        <v>42277</v>
      </c>
      <c r="B51" s="132">
        <f ca="1">IF(Mass_sal_nette!B51&gt;0,Mass_sal_nette!B51/Nb_cpte!B51,"")</f>
        <v>767.65439844841751</v>
      </c>
      <c r="C51" s="132">
        <f ca="1">IF(Mass_sal_nette!C51&gt;0,Mass_sal_nette!C51/Nb_cpte!C51,"")</f>
        <v>619.00332147935092</v>
      </c>
      <c r="D51" s="135">
        <f ca="1">IF(Mass_sal_nette!D51&gt;0,Mass_sal_nette!D51/Nb_cpte!D51,"")</f>
        <v>575.18682752101165</v>
      </c>
      <c r="E51" s="135">
        <f ca="1">IF(Mass_sal_nette!E51&gt;0,Mass_sal_nette!E51/Nb_cpte!E51,"")</f>
        <v>1093.7282257125648</v>
      </c>
      <c r="F51" s="135">
        <f ca="1">IF(Mass_sal_nette!F51&gt;0,Mass_sal_nette!F51/Nb_cpte!F51,"")</f>
        <v>1503.426189348753</v>
      </c>
      <c r="G51" s="134">
        <f ca="1">IF(Mass_sal_nette!G51&gt;0,Mass_sal_nette!G51/Nb_cpte!G51,"")</f>
        <v>557.4724276419638</v>
      </c>
      <c r="H51" s="135">
        <f ca="1">IF(Mass_sal_nette!H51&gt;0,Mass_sal_nette!H51/Nb_cpte!H51,"")</f>
        <v>781.13753372994904</v>
      </c>
      <c r="I51" s="135">
        <f ca="1">IF(Mass_sal_nette!I51&gt;0,Mass_sal_nette!I51/Nb_cpte!I51,"")</f>
        <v>677.9000720768687</v>
      </c>
      <c r="J51" s="136">
        <f ca="1">IF(Mass_sal_nette!J51&gt;0,Mass_sal_nette!J51/Nb_cpte!J51,"")</f>
        <v>520.54843324501383</v>
      </c>
      <c r="K51" s="135">
        <f ca="1">IF(Mass_sal_nette!K51&gt;0,Mass_sal_nette!K51/Nb_cpte!K51,"")</f>
        <v>1505.7246008279139</v>
      </c>
      <c r="L51" s="135">
        <f ca="1">IF(Mass_sal_nette!L51&gt;0,Mass_sal_nette!L51/Nb_cpte!L51,0)</f>
        <v>0</v>
      </c>
      <c r="M51" s="136">
        <f ca="1">IF(Mass_sal_nette!M51&gt;0,Mass_sal_nette!M51/Nb_cpte!M51,0)</f>
        <v>0</v>
      </c>
      <c r="N51" s="135">
        <f ca="1">IF(Mass_sal_nette!N51&gt;0,Mass_sal_nette!N51/Nb_cpte!N51,"")</f>
        <v>1093.3875017535215</v>
      </c>
      <c r="O51" s="137">
        <f ca="1">IF(Mass_sal_nette!O51&gt;0,Mass_sal_nette!O51/Nb_cpte!O51,"")</f>
        <v>338.60616656310998</v>
      </c>
      <c r="P51" s="138">
        <f ca="1">IF(Mass_sal_nette!P51&gt;0,Mass_sal_nette!P51/Nb_cpte!P51,"")</f>
        <v>665.10062001617757</v>
      </c>
      <c r="Q51" s="139">
        <f ca="1">IF(Mass_sal_nette!Q51&gt;0,Mass_sal_nette!Q51/Nb_cpte!Q51,"")</f>
        <v>535.25028678571789</v>
      </c>
      <c r="R51" s="139">
        <f ca="1">IF(Mass_sal_nette!R51&gt;0,Mass_sal_nette!R51/Nb_cpte!R51,"")</f>
        <v>1128.8622192230903</v>
      </c>
      <c r="S51" s="139">
        <f ca="1">IF(Mass_sal_nette!S51&gt;0,Mass_sal_nette!S51/Nb_cpte!S51,0)</f>
        <v>0</v>
      </c>
      <c r="T51" s="139">
        <f ca="1">IF(Mass_sal_nette!T51&gt;0,Mass_sal_nette!T51/Nb_cpte!T51,"")</f>
        <v>464.38909208374315</v>
      </c>
      <c r="U51" s="139">
        <f ca="1">IF(Mass_sal_nette!U51&gt;0,Mass_sal_nette!U51/Nb_cpte!U51,"")</f>
        <v>1230.5846078482305</v>
      </c>
      <c r="V51" s="139">
        <f ca="1">IF(Mass_sal_nette!V51&gt;0,Mass_sal_nette!V51/Nb_cpte!V51,0)</f>
        <v>0</v>
      </c>
      <c r="W51" s="139">
        <f ca="1">IF(Mass_sal_nette!W51&gt;0,Mass_sal_nette!W51/Nb_cpte!W51,0)</f>
        <v>1508.4585129014636</v>
      </c>
      <c r="X51" s="139">
        <f ca="1">IF(Mass_sal_nette!X51&gt;0,Mass_sal_nette!X51/Nb_cpte!X51,"")</f>
        <v>1189.7345013962768</v>
      </c>
      <c r="Y51" s="140">
        <f ca="1">IF(Mass_sal_nette!Y51&gt;0,Mass_sal_nette!Y51/Nb_cpte!Y51,"")</f>
        <v>1393.9152822572592</v>
      </c>
    </row>
    <row r="52" spans="1:25" ht="10.8" thickBot="1" x14ac:dyDescent="0.25">
      <c r="A52" s="20">
        <v>42369</v>
      </c>
      <c r="B52" s="132">
        <f ca="1">IF(Mass_sal_nette!B52&gt;0,Mass_sal_nette!B52/Nb_cpte!B52,"")</f>
        <v>769.13068122300604</v>
      </c>
      <c r="C52" s="132">
        <f ca="1">IF(Mass_sal_nette!C52&gt;0,Mass_sal_nette!C52/Nb_cpte!C52,"")</f>
        <v>618.70038875305022</v>
      </c>
      <c r="D52" s="135">
        <f ca="1">IF(Mass_sal_nette!D52&gt;0,Mass_sal_nette!D52/Nb_cpte!D52,"")</f>
        <v>574.99043987600498</v>
      </c>
      <c r="E52" s="135">
        <f ca="1">IF(Mass_sal_nette!E52&gt;0,Mass_sal_nette!E52/Nb_cpte!E52,"")</f>
        <v>1099.084786656802</v>
      </c>
      <c r="F52" s="135">
        <f ca="1">IF(Mass_sal_nette!F52&gt;0,Mass_sal_nette!F52/Nb_cpte!F52,"")</f>
        <v>1492.6881787787374</v>
      </c>
      <c r="G52" s="134">
        <f ca="1">IF(Mass_sal_nette!G52&gt;0,Mass_sal_nette!G52/Nb_cpte!G52,"")</f>
        <v>558.51855477624406</v>
      </c>
      <c r="H52" s="135">
        <f ca="1">IF(Mass_sal_nette!H52&gt;0,Mass_sal_nette!H52/Nb_cpte!H52,"")</f>
        <v>787.52662047345768</v>
      </c>
      <c r="I52" s="135">
        <f ca="1">IF(Mass_sal_nette!I52&gt;0,Mass_sal_nette!I52/Nb_cpte!I52,"")</f>
        <v>671.02975528308048</v>
      </c>
      <c r="J52" s="136">
        <f ca="1">IF(Mass_sal_nette!J52&gt;0,Mass_sal_nette!J52/Nb_cpte!J52,"")</f>
        <v>510.1612433164666</v>
      </c>
      <c r="K52" s="135">
        <f ca="1">IF(Mass_sal_nette!K52&gt;0,Mass_sal_nette!K52/Nb_cpte!K52,"")</f>
        <v>1492.1985426224744</v>
      </c>
      <c r="L52" s="135">
        <f ca="1">IF(Mass_sal_nette!L52&gt;0,Mass_sal_nette!L52/Nb_cpte!L52,0)</f>
        <v>0</v>
      </c>
      <c r="M52" s="136">
        <f ca="1">IF(Mass_sal_nette!M52&gt;0,Mass_sal_nette!M52/Nb_cpte!M52,0)</f>
        <v>0</v>
      </c>
      <c r="N52" s="135">
        <f ca="1">IF(Mass_sal_nette!N52&gt;0,Mass_sal_nette!N52/Nb_cpte!N52,"")</f>
        <v>1099.4343997844726</v>
      </c>
      <c r="O52" s="137">
        <f ca="1">IF(Mass_sal_nette!O52&gt;0,Mass_sal_nette!O52/Nb_cpte!O52,"")</f>
        <v>300.19997048744176</v>
      </c>
      <c r="P52" s="138">
        <f ca="1">IF(Mass_sal_nette!P52&gt;0,Mass_sal_nette!P52/Nb_cpte!P52,"")</f>
        <v>585.44676828920853</v>
      </c>
      <c r="Q52" s="139">
        <f ca="1">IF(Mass_sal_nette!Q52&gt;0,Mass_sal_nette!Q52/Nb_cpte!Q52,"")</f>
        <v>536.24655707183456</v>
      </c>
      <c r="R52" s="139">
        <f ca="1">IF(Mass_sal_nette!R52&gt;0,Mass_sal_nette!R52/Nb_cpte!R52,"")</f>
        <v>1125.2552821535949</v>
      </c>
      <c r="S52" s="139">
        <f ca="1">IF(Mass_sal_nette!S52&gt;0,Mass_sal_nette!S52/Nb_cpte!S52,0)</f>
        <v>0</v>
      </c>
      <c r="T52" s="139">
        <f ca="1">IF(Mass_sal_nette!T52&gt;0,Mass_sal_nette!T52/Nb_cpte!T52,"")</f>
        <v>466.94006497874307</v>
      </c>
      <c r="U52" s="139">
        <f ca="1">IF(Mass_sal_nette!U52&gt;0,Mass_sal_nette!U52/Nb_cpte!U52,"")</f>
        <v>1235.8767358724692</v>
      </c>
      <c r="V52" s="139">
        <f ca="1">IF(Mass_sal_nette!V52&gt;0,Mass_sal_nette!V52/Nb_cpte!V52,0)</f>
        <v>0</v>
      </c>
      <c r="W52" s="139">
        <f ca="1">IF(Mass_sal_nette!W52&gt;0,Mass_sal_nette!W52/Nb_cpte!W52,0)</f>
        <v>1494.9127716322773</v>
      </c>
      <c r="X52" s="139">
        <f ca="1">IF(Mass_sal_nette!X52&gt;0,Mass_sal_nette!X52/Nb_cpte!X52,"")</f>
        <v>1386.6056629568398</v>
      </c>
      <c r="Y52" s="140">
        <f ca="1">IF(Mass_sal_nette!Y52&gt;0,Mass_sal_nette!Y52/Nb_cpte!Y52,"")</f>
        <v>1393.1627811256355</v>
      </c>
    </row>
    <row r="53" spans="1:25" x14ac:dyDescent="0.2">
      <c r="A53" s="14">
        <v>42460</v>
      </c>
      <c r="B53" s="149">
        <f ca="1">IF(Mass_sal_nette!B53&gt;0,Mass_sal_nette!B53/Nb_cpte!B53,"")</f>
        <v>770.39994616406932</v>
      </c>
      <c r="C53" s="149">
        <f ca="1">IF(Mass_sal_nette!C53&gt;0,Mass_sal_nette!C53/Nb_cpte!C53,"")</f>
        <v>618.01211595750863</v>
      </c>
      <c r="D53" s="150">
        <f ca="1">IF(Mass_sal_nette!D53&gt;0,Mass_sal_nette!D53/Nb_cpte!D53,"")</f>
        <v>573.81038030181173</v>
      </c>
      <c r="E53" s="150">
        <f ca="1">IF(Mass_sal_nette!E53&gt;0,Mass_sal_nette!E53/Nb_cpte!E53,"")</f>
        <v>1104.9540812053667</v>
      </c>
      <c r="F53" s="150">
        <f ca="1">IF(Mass_sal_nette!F53&gt;0,Mass_sal_nette!F53/Nb_cpte!F53,"")</f>
        <v>1493.9128580871454</v>
      </c>
      <c r="G53" s="151">
        <f ca="1">IF(Mass_sal_nette!G53&gt;0,Mass_sal_nette!G53/Nb_cpte!G53,"")</f>
        <v>557.61053746010202</v>
      </c>
      <c r="H53" s="150">
        <f ca="1">IF(Mass_sal_nette!H53&gt;0,Mass_sal_nette!H53/Nb_cpte!H53,"")</f>
        <v>795.87829594359152</v>
      </c>
      <c r="I53" s="150">
        <f ca="1">IF(Mass_sal_nette!I53&gt;0,Mass_sal_nette!I53/Nb_cpte!I53,"")</f>
        <v>655.22029930223414</v>
      </c>
      <c r="J53" s="152">
        <f ca="1">IF(Mass_sal_nette!J53&gt;0,Mass_sal_nette!J53/Nb_cpte!J53,"")</f>
        <v>500.99344180774824</v>
      </c>
      <c r="K53" s="150">
        <f ca="1">IF(Mass_sal_nette!K53&gt;0,Mass_sal_nette!K53/Nb_cpte!K53,"")</f>
        <v>1500.377519153393</v>
      </c>
      <c r="L53" s="150">
        <f ca="1">IF(Mass_sal_nette!L53&gt;0,Mass_sal_nette!L53/Nb_cpte!L53,0)</f>
        <v>0</v>
      </c>
      <c r="M53" s="152">
        <f ca="1">IF(Mass_sal_nette!M53&gt;0,Mass_sal_nette!M53/Nb_cpte!M53,0)</f>
        <v>0</v>
      </c>
      <c r="N53" s="150">
        <f ca="1">IF(Mass_sal_nette!N53&gt;0,Mass_sal_nette!N53/Nb_cpte!N53,"")</f>
        <v>1105.0012114324761</v>
      </c>
      <c r="O53" s="153">
        <f ca="1">IF(Mass_sal_nette!O53&gt;0,Mass_sal_nette!O53/Nb_cpte!O53,"")</f>
        <v>291.36039139689535</v>
      </c>
      <c r="P53" s="154">
        <f ca="1">IF(Mass_sal_nette!P53&gt;0,Mass_sal_nette!P53/Nb_cpte!P53,"")</f>
        <v>553.44754130309491</v>
      </c>
      <c r="Q53" s="155">
        <f ca="1">IF(Mass_sal_nette!Q53&gt;0,Mass_sal_nette!Q53/Nb_cpte!Q53,"")</f>
        <v>536.70695866011522</v>
      </c>
      <c r="R53" s="155">
        <f ca="1">IF(Mass_sal_nette!R53&gt;0,Mass_sal_nette!R53/Nb_cpte!R53,"")</f>
        <v>1123.9878568787988</v>
      </c>
      <c r="S53" s="155">
        <f ca="1">IF(Mass_sal_nette!S53&gt;0,Mass_sal_nette!S53/Nb_cpte!S53,0)</f>
        <v>0</v>
      </c>
      <c r="T53" s="155">
        <f ca="1">IF(Mass_sal_nette!T53&gt;0,Mass_sal_nette!T53/Nb_cpte!T53,"")</f>
        <v>469.72280118569313</v>
      </c>
      <c r="U53" s="155">
        <f ca="1">IF(Mass_sal_nette!U53&gt;0,Mass_sal_nette!U53/Nb_cpte!U53,"")</f>
        <v>1255.5475509579062</v>
      </c>
      <c r="V53" s="155">
        <f ca="1">IF(Mass_sal_nette!V53&gt;0,Mass_sal_nette!V53/Nb_cpte!V53,0)</f>
        <v>0</v>
      </c>
      <c r="W53" s="155">
        <f ca="1">IF(Mass_sal_nette!W53&gt;0,Mass_sal_nette!W53/Nb_cpte!W53,0)</f>
        <v>1502.1527972584606</v>
      </c>
      <c r="X53" s="155">
        <f ca="1">IF(Mass_sal_nette!X53&gt;0,Mass_sal_nette!X53/Nb_cpte!X53,"")</f>
        <v>1459.086851751159</v>
      </c>
      <c r="Y53" s="156">
        <f ca="1">IF(Mass_sal_nette!Y53&gt;0,Mass_sal_nette!Y53/Nb_cpte!Y53,"")</f>
        <v>1388.339633529919</v>
      </c>
    </row>
    <row r="54" spans="1:25" x14ac:dyDescent="0.2">
      <c r="A54" s="20">
        <v>42551</v>
      </c>
      <c r="B54" s="132">
        <f ca="1">IF(Mass_sal_nette!B54&gt;0,Mass_sal_nette!B54/Nb_cpte!B54,"")</f>
        <v>772.26120702608864</v>
      </c>
      <c r="C54" s="132">
        <f ca="1">IF(Mass_sal_nette!C54&gt;0,Mass_sal_nette!C54/Nb_cpte!C54,"")</f>
        <v>619.81703562375742</v>
      </c>
      <c r="D54" s="135">
        <f ca="1">IF(Mass_sal_nette!D54&gt;0,Mass_sal_nette!D54/Nb_cpte!D54,"")</f>
        <v>575.11084144951008</v>
      </c>
      <c r="E54" s="135">
        <f ca="1">IF(Mass_sal_nette!E54&gt;0,Mass_sal_nette!E54/Nb_cpte!E54,"")</f>
        <v>1107.5018469354841</v>
      </c>
      <c r="F54" s="135">
        <f ca="1">IF(Mass_sal_nette!F54&gt;0,Mass_sal_nette!F54/Nb_cpte!F54,"")</f>
        <v>1496.9230760704725</v>
      </c>
      <c r="G54" s="134">
        <f ca="1">IF(Mass_sal_nette!G54&gt;0,Mass_sal_nette!G54/Nb_cpte!G54,"")</f>
        <v>559.01280905390354</v>
      </c>
      <c r="H54" s="135">
        <f ca="1">IF(Mass_sal_nette!H54&gt;0,Mass_sal_nette!H54/Nb_cpte!H54,"")</f>
        <v>796.14643614200475</v>
      </c>
      <c r="I54" s="135">
        <f ca="1">IF(Mass_sal_nette!I54&gt;0,Mass_sal_nette!I54/Nb_cpte!I54,"")</f>
        <v>658.75237505883399</v>
      </c>
      <c r="J54" s="136">
        <f ca="1">IF(Mass_sal_nette!J54&gt;0,Mass_sal_nette!J54/Nb_cpte!J54,"")</f>
        <v>501.53274068990675</v>
      </c>
      <c r="K54" s="135">
        <f ca="1">IF(Mass_sal_nette!K54&gt;0,Mass_sal_nette!K54/Nb_cpte!K54,"")</f>
        <v>1503.7674480448125</v>
      </c>
      <c r="L54" s="135">
        <f ca="1">IF(Mass_sal_nette!L54&gt;0,Mass_sal_nette!L54/Nb_cpte!L54,0)</f>
        <v>0</v>
      </c>
      <c r="M54" s="136">
        <f ca="1">IF(Mass_sal_nette!M54&gt;0,Mass_sal_nette!M54/Nb_cpte!M54,0)</f>
        <v>0</v>
      </c>
      <c r="N54" s="135">
        <f ca="1">IF(Mass_sal_nette!N54&gt;0,Mass_sal_nette!N54/Nb_cpte!N54,"")</f>
        <v>1108.3853464691292</v>
      </c>
      <c r="O54" s="137">
        <f ca="1">IF(Mass_sal_nette!O54&gt;0,Mass_sal_nette!O54/Nb_cpte!O54,"")</f>
        <v>286.99860260496547</v>
      </c>
      <c r="P54" s="138">
        <f ca="1">IF(Mass_sal_nette!P54&gt;0,Mass_sal_nette!P54/Nb_cpte!P54,"")</f>
        <v>617.68023541823425</v>
      </c>
      <c r="Q54" s="139">
        <f ca="1">IF(Mass_sal_nette!Q54&gt;0,Mass_sal_nette!Q54/Nb_cpte!Q54,"")</f>
        <v>534.0100516204817</v>
      </c>
      <c r="R54" s="139">
        <f ca="1">IF(Mass_sal_nette!R54&gt;0,Mass_sal_nette!R54/Nb_cpte!R54,"")</f>
        <v>1128.4994074308249</v>
      </c>
      <c r="S54" s="139">
        <f ca="1">IF(Mass_sal_nette!S54&gt;0,Mass_sal_nette!S54/Nb_cpte!S54,0)</f>
        <v>0</v>
      </c>
      <c r="T54" s="139">
        <f ca="1">IF(Mass_sal_nette!T54&gt;0,Mass_sal_nette!T54/Nb_cpte!T54,"")</f>
        <v>471.55202691975364</v>
      </c>
      <c r="U54" s="139">
        <f ca="1">IF(Mass_sal_nette!U54&gt;0,Mass_sal_nette!U54/Nb_cpte!U54,"")</f>
        <v>1275.7208632078352</v>
      </c>
      <c r="V54" s="139">
        <f ca="1">IF(Mass_sal_nette!V54&gt;0,Mass_sal_nette!V54/Nb_cpte!V54,0)</f>
        <v>0</v>
      </c>
      <c r="W54" s="139">
        <f ca="1">IF(Mass_sal_nette!W54&gt;0,Mass_sal_nette!W54/Nb_cpte!W54,0)</f>
        <v>1504.7646920460047</v>
      </c>
      <c r="X54" s="139">
        <f ca="1">IF(Mass_sal_nette!X54&gt;0,Mass_sal_nette!X54/Nb_cpte!X54,"")</f>
        <v>2146.2555134250865</v>
      </c>
      <c r="Y54" s="140">
        <f ca="1">IF(Mass_sal_nette!Y54&gt;0,Mass_sal_nette!Y54/Nb_cpte!Y54,"")</f>
        <v>1413.5280886463804</v>
      </c>
    </row>
    <row r="55" spans="1:25" x14ac:dyDescent="0.2">
      <c r="A55" s="20">
        <v>42643</v>
      </c>
      <c r="B55" s="132">
        <f ca="1">IF(Mass_sal_nette!B55&gt;0,Mass_sal_nette!B55/Nb_cpte!B55,"")</f>
        <v>777.56218088444018</v>
      </c>
      <c r="C55" s="132">
        <f ca="1">IF(Mass_sal_nette!C55&gt;0,Mass_sal_nette!C55/Nb_cpte!C55,"")</f>
        <v>625.59439485968437</v>
      </c>
      <c r="D55" s="135">
        <f ca="1">IF(Mass_sal_nette!D55&gt;0,Mass_sal_nette!D55/Nb_cpte!D55,"")</f>
        <v>580.46026851172508</v>
      </c>
      <c r="E55" s="135">
        <f ca="1">IF(Mass_sal_nette!E55&gt;0,Mass_sal_nette!E55/Nb_cpte!E55,"")</f>
        <v>1114.343843372076</v>
      </c>
      <c r="F55" s="135">
        <f ca="1">IF(Mass_sal_nette!F55&gt;0,Mass_sal_nette!F55/Nb_cpte!F55,"")</f>
        <v>1503.4985700784985</v>
      </c>
      <c r="G55" s="134">
        <f ca="1">IF(Mass_sal_nette!G55&gt;0,Mass_sal_nette!G55/Nb_cpte!G55,"")</f>
        <v>566.01938993204078</v>
      </c>
      <c r="H55" s="135">
        <f ca="1">IF(Mass_sal_nette!H55&gt;0,Mass_sal_nette!H55/Nb_cpte!H55,"")</f>
        <v>787.75197543388435</v>
      </c>
      <c r="I55" s="135">
        <f ca="1">IF(Mass_sal_nette!I55&gt;0,Mass_sal_nette!I55/Nb_cpte!I55,"")</f>
        <v>659.62704707139642</v>
      </c>
      <c r="J55" s="136">
        <f ca="1">IF(Mass_sal_nette!J55&gt;0,Mass_sal_nette!J55/Nb_cpte!J55,"")</f>
        <v>503.86128908644491</v>
      </c>
      <c r="K55" s="135">
        <f ca="1">IF(Mass_sal_nette!K55&gt;0,Mass_sal_nette!K55/Nb_cpte!K55,"")</f>
        <v>1497.497106724991</v>
      </c>
      <c r="L55" s="135">
        <f ca="1">IF(Mass_sal_nette!L55&gt;0,Mass_sal_nette!L55/Nb_cpte!L55,0)</f>
        <v>0</v>
      </c>
      <c r="M55" s="136">
        <f ca="1">IF(Mass_sal_nette!M55&gt;0,Mass_sal_nette!M55/Nb_cpte!M55,0)</f>
        <v>0</v>
      </c>
      <c r="N55" s="135">
        <f ca="1">IF(Mass_sal_nette!N55&gt;0,Mass_sal_nette!N55/Nb_cpte!N55,"")</f>
        <v>1113.6375710247842</v>
      </c>
      <c r="O55" s="137">
        <f ca="1">IF(Mass_sal_nette!O55&gt;0,Mass_sal_nette!O55/Nb_cpte!O55,"")</f>
        <v>313.86673683487192</v>
      </c>
      <c r="P55" s="138">
        <f ca="1">IF(Mass_sal_nette!P55&gt;0,Mass_sal_nette!P55/Nb_cpte!P55,"")</f>
        <v>669.56366661385425</v>
      </c>
      <c r="Q55" s="139">
        <f ca="1">IF(Mass_sal_nette!Q55&gt;0,Mass_sal_nette!Q55/Nb_cpte!Q55,"")</f>
        <v>533.75377774488959</v>
      </c>
      <c r="R55" s="139">
        <f ca="1">IF(Mass_sal_nette!R55&gt;0,Mass_sal_nette!R55/Nb_cpte!R55,"")</f>
        <v>1133.4380420685222</v>
      </c>
      <c r="S55" s="139">
        <f ca="1">IF(Mass_sal_nette!S55&gt;0,Mass_sal_nette!S55/Nb_cpte!S55,0)</f>
        <v>0</v>
      </c>
      <c r="T55" s="139">
        <f ca="1">IF(Mass_sal_nette!T55&gt;0,Mass_sal_nette!T55/Nb_cpte!T55,"")</f>
        <v>468.53241072315313</v>
      </c>
      <c r="U55" s="139">
        <f ca="1">IF(Mass_sal_nette!U55&gt;0,Mass_sal_nette!U55/Nb_cpte!U55,"")</f>
        <v>1285.7216335245548</v>
      </c>
      <c r="V55" s="139">
        <f ca="1">IF(Mass_sal_nette!V55&gt;0,Mass_sal_nette!V55/Nb_cpte!V55,0)</f>
        <v>0</v>
      </c>
      <c r="W55" s="139">
        <f ca="1">IF(Mass_sal_nette!W55&gt;0,Mass_sal_nette!W55/Nb_cpte!W55,0)</f>
        <v>1499.8935366337284</v>
      </c>
      <c r="X55" s="139">
        <f ca="1">IF(Mass_sal_nette!X55&gt;0,Mass_sal_nette!X55/Nb_cpte!X55,"")</f>
        <v>1555.607883763772</v>
      </c>
      <c r="Y55" s="140">
        <f ca="1">IF(Mass_sal_nette!Y55&gt;0,Mass_sal_nette!Y55/Nb_cpte!Y55,"")</f>
        <v>1393.2910905665567</v>
      </c>
    </row>
    <row r="56" spans="1:25" ht="10.8" thickBot="1" x14ac:dyDescent="0.25">
      <c r="A56" s="20">
        <v>42735</v>
      </c>
      <c r="B56" s="132">
        <f ca="1">IF(Mass_sal_nette!B56&gt;0,Mass_sal_nette!B56/Nb_cpte!B56,"")</f>
        <v>775.57581187517599</v>
      </c>
      <c r="C56" s="132">
        <f ca="1">IF(Mass_sal_nette!C56&gt;0,Mass_sal_nette!C56/Nb_cpte!C56,"")</f>
        <v>622.04599904490249</v>
      </c>
      <c r="D56" s="135">
        <f ca="1">IF(Mass_sal_nette!D56&gt;0,Mass_sal_nette!D56/Nb_cpte!D56,"")</f>
        <v>576.55038132552079</v>
      </c>
      <c r="E56" s="135">
        <f ca="1">IF(Mass_sal_nette!E56&gt;0,Mass_sal_nette!E56/Nb_cpte!E56,"")</f>
        <v>1115.3948253844087</v>
      </c>
      <c r="F56" s="135">
        <f ca="1">IF(Mass_sal_nette!F56&gt;0,Mass_sal_nette!F56/Nb_cpte!F56,"")</f>
        <v>1492.6378057286258</v>
      </c>
      <c r="G56" s="134">
        <f ca="1">IF(Mass_sal_nette!G56&gt;0,Mass_sal_nette!G56/Nb_cpte!G56,"")</f>
        <v>562.88224011826117</v>
      </c>
      <c r="H56" s="135">
        <f ca="1">IF(Mass_sal_nette!H56&gt;0,Mass_sal_nette!H56/Nb_cpte!H56,"")</f>
        <v>784.14924061786598</v>
      </c>
      <c r="I56" s="135">
        <f ca="1">IF(Mass_sal_nette!I56&gt;0,Mass_sal_nette!I56/Nb_cpte!I56,"")</f>
        <v>657.37751418345829</v>
      </c>
      <c r="J56" s="136">
        <f ca="1">IF(Mass_sal_nette!J56&gt;0,Mass_sal_nette!J56/Nb_cpte!J56,"")</f>
        <v>499.38888255306625</v>
      </c>
      <c r="K56" s="135">
        <f ca="1">IF(Mass_sal_nette!K56&gt;0,Mass_sal_nette!K56/Nb_cpte!K56,"")</f>
        <v>1481.6627137411128</v>
      </c>
      <c r="L56" s="135">
        <f ca="1">IF(Mass_sal_nette!L56&gt;0,Mass_sal_nette!L56/Nb_cpte!L56,0)</f>
        <v>0</v>
      </c>
      <c r="M56" s="136">
        <f ca="1">IF(Mass_sal_nette!M56&gt;0,Mass_sal_nette!M56/Nb_cpte!M56,0)</f>
        <v>0</v>
      </c>
      <c r="N56" s="135">
        <f ca="1">IF(Mass_sal_nette!N56&gt;0,Mass_sal_nette!N56/Nb_cpte!N56,"")</f>
        <v>1115.4763660688616</v>
      </c>
      <c r="O56" s="137">
        <f ca="1">IF(Mass_sal_nette!O56&gt;0,Mass_sal_nette!O56/Nb_cpte!O56,"")</f>
        <v>289.23019496855858</v>
      </c>
      <c r="P56" s="138">
        <f ca="1">IF(Mass_sal_nette!P56&gt;0,Mass_sal_nette!P56/Nb_cpte!P56,"")</f>
        <v>542.61753307109973</v>
      </c>
      <c r="Q56" s="139">
        <f ca="1">IF(Mass_sal_nette!Q56&gt;0,Mass_sal_nette!Q56/Nb_cpte!Q56,"")</f>
        <v>531.30046081440025</v>
      </c>
      <c r="R56" s="139">
        <f ca="1">IF(Mass_sal_nette!R56&gt;0,Mass_sal_nette!R56/Nb_cpte!R56,"")</f>
        <v>1138.4469494923276</v>
      </c>
      <c r="S56" s="139">
        <f ca="1">IF(Mass_sal_nette!S56&gt;0,Mass_sal_nette!S56/Nb_cpte!S56,0)</f>
        <v>0</v>
      </c>
      <c r="T56" s="139">
        <f ca="1">IF(Mass_sal_nette!T56&gt;0,Mass_sal_nette!T56/Nb_cpte!T56,"")</f>
        <v>466.79856006174668</v>
      </c>
      <c r="U56" s="139">
        <f ca="1">IF(Mass_sal_nette!U56&gt;0,Mass_sal_nette!U56/Nb_cpte!U56,"")</f>
        <v>1298.7249539477427</v>
      </c>
      <c r="V56" s="139">
        <f ca="1">IF(Mass_sal_nette!V56&gt;0,Mass_sal_nette!V56/Nb_cpte!V56,0)</f>
        <v>0</v>
      </c>
      <c r="W56" s="139">
        <f ca="1">IF(Mass_sal_nette!W56&gt;0,Mass_sal_nette!W56/Nb_cpte!W56,0)</f>
        <v>1484.6029709830264</v>
      </c>
      <c r="X56" s="139">
        <f ca="1">IF(Mass_sal_nette!X56&gt;0,Mass_sal_nette!X56/Nb_cpte!X56,"")</f>
        <v>1319.9785203218253</v>
      </c>
      <c r="Y56" s="140">
        <f ca="1">IF(Mass_sal_nette!Y56&gt;0,Mass_sal_nette!Y56/Nb_cpte!Y56,"")</f>
        <v>1387.64027142742</v>
      </c>
    </row>
    <row r="57" spans="1:25" x14ac:dyDescent="0.2">
      <c r="A57" s="14">
        <v>42825</v>
      </c>
      <c r="B57" s="149">
        <f ca="1">IF(Mass_sal_nette!B57&gt;0,Mass_sal_nette!B57/Nb_cpte!B57,"")</f>
        <v>782.51115560522737</v>
      </c>
      <c r="C57" s="149">
        <f ca="1">IF(Mass_sal_nette!C57&gt;0,Mass_sal_nette!C57/Nb_cpte!C57,"")</f>
        <v>629.25223538959824</v>
      </c>
      <c r="D57" s="150">
        <f ca="1">IF(Mass_sal_nette!D57&gt;0,Mass_sal_nette!D57/Nb_cpte!D57,"")</f>
        <v>583.66210904894911</v>
      </c>
      <c r="E57" s="150">
        <f ca="1">IF(Mass_sal_nette!E57&gt;0,Mass_sal_nette!E57/Nb_cpte!E57,"")</f>
        <v>1122.6051704509002</v>
      </c>
      <c r="F57" s="150">
        <f ca="1">IF(Mass_sal_nette!F57&gt;0,Mass_sal_nette!F57/Nb_cpte!F57,"")</f>
        <v>1494.1713665796217</v>
      </c>
      <c r="G57" s="151">
        <f ca="1">IF(Mass_sal_nette!G57&gt;0,Mass_sal_nette!G57/Nb_cpte!G57,"")</f>
        <v>569.76153565858613</v>
      </c>
      <c r="H57" s="150">
        <f ca="1">IF(Mass_sal_nette!H57&gt;0,Mass_sal_nette!H57/Nb_cpte!H57,"")</f>
        <v>788.24917353261242</v>
      </c>
      <c r="I57" s="150">
        <f ca="1">IF(Mass_sal_nette!I57&gt;0,Mass_sal_nette!I57/Nb_cpte!I57,"")</f>
        <v>648.39603904751129</v>
      </c>
      <c r="J57" s="152">
        <f ca="1">IF(Mass_sal_nette!J57&gt;0,Mass_sal_nette!J57/Nb_cpte!J57,"")</f>
        <v>492.75701033682014</v>
      </c>
      <c r="K57" s="150">
        <f ca="1">IF(Mass_sal_nette!K57&gt;0,Mass_sal_nette!K57/Nb_cpte!K57,"")</f>
        <v>1502.00144473715</v>
      </c>
      <c r="L57" s="150">
        <f ca="1">IF(Mass_sal_nette!L57&gt;0,Mass_sal_nette!L57/Nb_cpte!L57,0)</f>
        <v>0</v>
      </c>
      <c r="M57" s="152">
        <f ca="1">IF(Mass_sal_nette!M57&gt;0,Mass_sal_nette!M57/Nb_cpte!M57,0)</f>
        <v>0</v>
      </c>
      <c r="N57" s="150">
        <f ca="1">IF(Mass_sal_nette!N57&gt;0,Mass_sal_nette!N57/Nb_cpte!N57,"")</f>
        <v>1122.5968034179853</v>
      </c>
      <c r="O57" s="153">
        <f ca="1">IF(Mass_sal_nette!O57&gt;0,Mass_sal_nette!O57/Nb_cpte!O57,"")</f>
        <v>285.20261891847122</v>
      </c>
      <c r="P57" s="154">
        <f ca="1">IF(Mass_sal_nette!P57&gt;0,Mass_sal_nette!P57/Nb_cpte!P57,"")</f>
        <v>545.94273637704225</v>
      </c>
      <c r="Q57" s="155">
        <f ca="1">IF(Mass_sal_nette!Q57&gt;0,Mass_sal_nette!Q57/Nb_cpte!Q57,"")</f>
        <v>537.54466291595031</v>
      </c>
      <c r="R57" s="155">
        <f ca="1">IF(Mass_sal_nette!R57&gt;0,Mass_sal_nette!R57/Nb_cpte!R57,"")</f>
        <v>1142.1168891746458</v>
      </c>
      <c r="S57" s="155">
        <f ca="1">IF(Mass_sal_nette!S57&gt;0,Mass_sal_nette!S57/Nb_cpte!S57,0)</f>
        <v>0</v>
      </c>
      <c r="T57" s="155">
        <f ca="1">IF(Mass_sal_nette!T57&gt;0,Mass_sal_nette!T57/Nb_cpte!T57,"")</f>
        <v>479.04429689158951</v>
      </c>
      <c r="U57" s="155">
        <f ca="1">IF(Mass_sal_nette!U57&gt;0,Mass_sal_nette!U57/Nb_cpte!U57,"")</f>
        <v>1320.8318077795079</v>
      </c>
      <c r="V57" s="155">
        <f ca="1">IF(Mass_sal_nette!V57&gt;0,Mass_sal_nette!V57/Nb_cpte!V57,0)</f>
        <v>0</v>
      </c>
      <c r="W57" s="155">
        <f ca="1">IF(Mass_sal_nette!W57&gt;0,Mass_sal_nette!W57/Nb_cpte!W57,0)</f>
        <v>1503.1070586625283</v>
      </c>
      <c r="X57" s="155">
        <f ca="1">IF(Mass_sal_nette!X57&gt;0,Mass_sal_nette!X57/Nb_cpte!X57,"")</f>
        <v>1977.0347758967473</v>
      </c>
      <c r="Y57" s="156">
        <f ca="1">IF(Mass_sal_nette!Y57&gt;0,Mass_sal_nette!Y57/Nb_cpte!Y57,"")</f>
        <v>1399.5364671560949</v>
      </c>
    </row>
    <row r="58" spans="1:25" x14ac:dyDescent="0.2">
      <c r="A58" s="20">
        <v>42916</v>
      </c>
      <c r="B58" s="132">
        <f ca="1">IF(Mass_sal_nette!B58&gt;0,Mass_sal_nette!B58/Nb_cpte!B58,"")</f>
        <v>783.85259556624567</v>
      </c>
      <c r="C58" s="132">
        <f ca="1">IF(Mass_sal_nette!C58&gt;0,Mass_sal_nette!C58/Nb_cpte!C58,"")</f>
        <v>629.71300586896064</v>
      </c>
      <c r="D58" s="135">
        <f ca="1">IF(Mass_sal_nette!D58&gt;0,Mass_sal_nette!D58/Nb_cpte!D58,"")</f>
        <v>583.63219029272432</v>
      </c>
      <c r="E58" s="135">
        <f ca="1">IF(Mass_sal_nette!E58&gt;0,Mass_sal_nette!E58/Nb_cpte!E58,"")</f>
        <v>1126.3135392270176</v>
      </c>
      <c r="F58" s="135">
        <f ca="1">IF(Mass_sal_nette!F58&gt;0,Mass_sal_nette!F58/Nb_cpte!F58,"")</f>
        <v>1499.066835366265</v>
      </c>
      <c r="G58" s="134">
        <f ca="1">IF(Mass_sal_nette!G58&gt;0,Mass_sal_nette!G58/Nb_cpte!G58,"")</f>
        <v>571.79886010857263</v>
      </c>
      <c r="H58" s="135">
        <f ca="1">IF(Mass_sal_nette!H58&gt;0,Mass_sal_nette!H58/Nb_cpte!H58,"")</f>
        <v>777.3134769338925</v>
      </c>
      <c r="I58" s="135">
        <f ca="1">IF(Mass_sal_nette!I58&gt;0,Mass_sal_nette!I58/Nb_cpte!I58,"")</f>
        <v>648.36958074794416</v>
      </c>
      <c r="J58" s="136">
        <f ca="1">IF(Mass_sal_nette!J58&gt;0,Mass_sal_nette!J58/Nb_cpte!J58,"")</f>
        <v>492.1053598115584</v>
      </c>
      <c r="K58" s="135">
        <f ca="1">IF(Mass_sal_nette!K58&gt;0,Mass_sal_nette!K58/Nb_cpte!K58,"")</f>
        <v>1487.4918633891141</v>
      </c>
      <c r="L58" s="135">
        <f ca="1">IF(Mass_sal_nette!L58&gt;0,Mass_sal_nette!L58/Nb_cpte!L58,0)</f>
        <v>0</v>
      </c>
      <c r="M58" s="136">
        <f ca="1">IF(Mass_sal_nette!M58&gt;0,Mass_sal_nette!M58/Nb_cpte!M58,0)</f>
        <v>0</v>
      </c>
      <c r="N58" s="135">
        <f ca="1">IF(Mass_sal_nette!N58&gt;0,Mass_sal_nette!N58/Nb_cpte!N58,"")</f>
        <v>1127.7382665177272</v>
      </c>
      <c r="O58" s="137">
        <f ca="1">IF(Mass_sal_nette!O58&gt;0,Mass_sal_nette!O58/Nb_cpte!O58,"")</f>
        <v>287.29472836317649</v>
      </c>
      <c r="P58" s="138">
        <f ca="1">IF(Mass_sal_nette!P58&gt;0,Mass_sal_nette!P58/Nb_cpte!P58,"")</f>
        <v>576.2117516963873</v>
      </c>
      <c r="Q58" s="139">
        <f ca="1">IF(Mass_sal_nette!Q58&gt;0,Mass_sal_nette!Q58/Nb_cpte!Q58,"")</f>
        <v>536.38570064274052</v>
      </c>
      <c r="R58" s="139">
        <f ca="1">IF(Mass_sal_nette!R58&gt;0,Mass_sal_nette!R58/Nb_cpte!R58,"")</f>
        <v>1142.44237128803</v>
      </c>
      <c r="S58" s="139">
        <f ca="1">IF(Mass_sal_nette!S58&gt;0,Mass_sal_nette!S58/Nb_cpte!S58,0)</f>
        <v>0</v>
      </c>
      <c r="T58" s="139">
        <f ca="1">IF(Mass_sal_nette!T58&gt;0,Mass_sal_nette!T58/Nb_cpte!T58,"")</f>
        <v>471.19837051088405</v>
      </c>
      <c r="U58" s="139">
        <f ca="1">IF(Mass_sal_nette!U58&gt;0,Mass_sal_nette!U58/Nb_cpte!U58,"")</f>
        <v>1330.7195743030704</v>
      </c>
      <c r="V58" s="139">
        <f ca="1">IF(Mass_sal_nette!V58&gt;0,Mass_sal_nette!V58/Nb_cpte!V58,0)</f>
        <v>0</v>
      </c>
      <c r="W58" s="139">
        <f ca="1">IF(Mass_sal_nette!W58&gt;0,Mass_sal_nette!W58/Nb_cpte!W58,0)</f>
        <v>1489.1756142143902</v>
      </c>
      <c r="X58" s="139">
        <f ca="1">IF(Mass_sal_nette!X58&gt;0,Mass_sal_nette!X58/Nb_cpte!X58,"")</f>
        <v>1828.1429525933161</v>
      </c>
      <c r="Y58" s="140">
        <f ca="1">IF(Mass_sal_nette!Y58&gt;0,Mass_sal_nette!Y58/Nb_cpte!Y58,"")</f>
        <v>1374.0332152130666</v>
      </c>
    </row>
    <row r="59" spans="1:25" x14ac:dyDescent="0.2">
      <c r="A59" s="20">
        <v>43008</v>
      </c>
      <c r="B59" s="132">
        <f ca="1">IF(Mass_sal_nette!B59&gt;0,Mass_sal_nette!B59/Nb_cpte!B59,"")</f>
        <v>784.03142148251436</v>
      </c>
      <c r="C59" s="132">
        <f ca="1">IF(Mass_sal_nette!C59&gt;0,Mass_sal_nette!C59/Nb_cpte!C59,"")</f>
        <v>628.68355969606716</v>
      </c>
      <c r="D59" s="135">
        <f ca="1">IF(Mass_sal_nette!D59&gt;0,Mass_sal_nette!D59/Nb_cpte!D59,"")</f>
        <v>582.58150252978533</v>
      </c>
      <c r="E59" s="135">
        <f ca="1">IF(Mass_sal_nette!E59&gt;0,Mass_sal_nette!E59/Nb_cpte!E59,"")</f>
        <v>1130.4615166523479</v>
      </c>
      <c r="F59" s="135">
        <f ca="1">IF(Mass_sal_nette!F59&gt;0,Mass_sal_nette!F59/Nb_cpte!F59,"")</f>
        <v>1485.2520535049257</v>
      </c>
      <c r="G59" s="134">
        <f ca="1">IF(Mass_sal_nette!G59&gt;0,Mass_sal_nette!G59/Nb_cpte!G59,"")</f>
        <v>572.38242451891858</v>
      </c>
      <c r="H59" s="135">
        <f ca="1">IF(Mass_sal_nette!H59&gt;0,Mass_sal_nette!H59/Nb_cpte!H59,"")</f>
        <v>772.11392068225018</v>
      </c>
      <c r="I59" s="135">
        <f ca="1">IF(Mass_sal_nette!I59&gt;0,Mass_sal_nette!I59/Nb_cpte!I59,"")</f>
        <v>639.55521372713054</v>
      </c>
      <c r="J59" s="136">
        <f ca="1">IF(Mass_sal_nette!J59&gt;0,Mass_sal_nette!J59/Nb_cpte!J59,"")</f>
        <v>487.02018740711287</v>
      </c>
      <c r="K59" s="135">
        <f ca="1">IF(Mass_sal_nette!K59&gt;0,Mass_sal_nette!K59/Nb_cpte!K59,"")</f>
        <v>1478.334687095464</v>
      </c>
      <c r="L59" s="135">
        <f ca="1">IF(Mass_sal_nette!L59&gt;0,Mass_sal_nette!L59/Nb_cpte!L59,0)</f>
        <v>0</v>
      </c>
      <c r="M59" s="136">
        <f ca="1">IF(Mass_sal_nette!M59&gt;0,Mass_sal_nette!M59/Nb_cpte!M59,0)</f>
        <v>0</v>
      </c>
      <c r="N59" s="135">
        <f ca="1">IF(Mass_sal_nette!N59&gt;0,Mass_sal_nette!N59/Nb_cpte!N59,"")</f>
        <v>1129.1617737245701</v>
      </c>
      <c r="O59" s="137">
        <f ca="1">IF(Mass_sal_nette!O59&gt;0,Mass_sal_nette!O59/Nb_cpte!O59,"")</f>
        <v>295.80703188226636</v>
      </c>
      <c r="P59" s="138">
        <f ca="1">IF(Mass_sal_nette!P59&gt;0,Mass_sal_nette!P59/Nb_cpte!P59,"")</f>
        <v>596.20000646927701</v>
      </c>
      <c r="Q59" s="139">
        <f ca="1">IF(Mass_sal_nette!Q59&gt;0,Mass_sal_nette!Q59/Nb_cpte!Q59,"")</f>
        <v>534.80534619627565</v>
      </c>
      <c r="R59" s="139">
        <f ca="1">IF(Mass_sal_nette!R59&gt;0,Mass_sal_nette!R59/Nb_cpte!R59,"")</f>
        <v>1146.3282472981905</v>
      </c>
      <c r="S59" s="139">
        <f ca="1">IF(Mass_sal_nette!S59&gt;0,Mass_sal_nette!S59/Nb_cpte!S59,0)</f>
        <v>0</v>
      </c>
      <c r="T59" s="139">
        <f ca="1">IF(Mass_sal_nette!T59&gt;0,Mass_sal_nette!T59/Nb_cpte!T59,"")</f>
        <v>470.33778630625119</v>
      </c>
      <c r="U59" s="139">
        <f ca="1">IF(Mass_sal_nette!U59&gt;0,Mass_sal_nette!U59/Nb_cpte!U59,"")</f>
        <v>1341.3303455418124</v>
      </c>
      <c r="V59" s="139">
        <f ca="1">IF(Mass_sal_nette!V59&gt;0,Mass_sal_nette!V59/Nb_cpte!V59,0)</f>
        <v>0</v>
      </c>
      <c r="W59" s="139">
        <f ca="1">IF(Mass_sal_nette!W59&gt;0,Mass_sal_nette!W59/Nb_cpte!W59,0)</f>
        <v>1479.6587956280398</v>
      </c>
      <c r="X59" s="139">
        <f ca="1">IF(Mass_sal_nette!X59&gt;0,Mass_sal_nette!X59/Nb_cpte!X59,"")</f>
        <v>1519.3597837777977</v>
      </c>
      <c r="Y59" s="140">
        <f ca="1">IF(Mass_sal_nette!Y59&gt;0,Mass_sal_nette!Y59/Nb_cpte!Y59,"")</f>
        <v>1391.4293601126415</v>
      </c>
    </row>
    <row r="60" spans="1:25" ht="10.8" thickBot="1" x14ac:dyDescent="0.25">
      <c r="A60" s="20">
        <v>43100</v>
      </c>
      <c r="B60" s="132">
        <f ca="1">IF(Mass_sal_nette!B60&gt;0,Mass_sal_nette!B60/Nb_cpte!B60,"")</f>
        <v>784.83342203026962</v>
      </c>
      <c r="C60" s="132">
        <f ca="1">IF(Mass_sal_nette!C60&gt;0,Mass_sal_nette!C60/Nb_cpte!C60,"")</f>
        <v>626.65248095420702</v>
      </c>
      <c r="D60" s="135">
        <f ca="1">IF(Mass_sal_nette!D60&gt;0,Mass_sal_nette!D60/Nb_cpte!D60,"")</f>
        <v>579.75649447822184</v>
      </c>
      <c r="E60" s="135">
        <f ca="1">IF(Mass_sal_nette!E60&gt;0,Mass_sal_nette!E60/Nb_cpte!E60,"")</f>
        <v>1140.8029375605565</v>
      </c>
      <c r="F60" s="135">
        <f ca="1">IF(Mass_sal_nette!F60&gt;0,Mass_sal_nette!F60/Nb_cpte!F60,"")</f>
        <v>1497.9280675935888</v>
      </c>
      <c r="G60" s="134">
        <f ca="1">IF(Mass_sal_nette!G60&gt;0,Mass_sal_nette!G60/Nb_cpte!G60,"")</f>
        <v>570.14336634034589</v>
      </c>
      <c r="H60" s="135">
        <f ca="1">IF(Mass_sal_nette!H60&gt;0,Mass_sal_nette!H60/Nb_cpte!H60,"")</f>
        <v>780.38016449437669</v>
      </c>
      <c r="I60" s="135">
        <f ca="1">IF(Mass_sal_nette!I60&gt;0,Mass_sal_nette!I60/Nb_cpte!I60,"")</f>
        <v>638.80456244834261</v>
      </c>
      <c r="J60" s="136">
        <f ca="1">IF(Mass_sal_nette!J60&gt;0,Mass_sal_nette!J60/Nb_cpte!J60,"")</f>
        <v>486.49450637941425</v>
      </c>
      <c r="K60" s="135">
        <f ca="1">IF(Mass_sal_nette!K60&gt;0,Mass_sal_nette!K60/Nb_cpte!K60,"")</f>
        <v>1493.839078504084</v>
      </c>
      <c r="L60" s="135">
        <f ca="1">IF(Mass_sal_nette!L60&gt;0,Mass_sal_nette!L60/Nb_cpte!L60,0)</f>
        <v>0</v>
      </c>
      <c r="M60" s="136">
        <f ca="1">IF(Mass_sal_nette!M60&gt;0,Mass_sal_nette!M60/Nb_cpte!M60,0)</f>
        <v>0</v>
      </c>
      <c r="N60" s="135">
        <f ca="1">IF(Mass_sal_nette!N60&gt;0,Mass_sal_nette!N60/Nb_cpte!N60,"")</f>
        <v>1140.7469361334947</v>
      </c>
      <c r="O60" s="137">
        <f ca="1">IF(Mass_sal_nette!O60&gt;0,Mass_sal_nette!O60/Nb_cpte!O60,"")</f>
        <v>292.50603775676365</v>
      </c>
      <c r="P60" s="138">
        <f ca="1">IF(Mass_sal_nette!P60&gt;0,Mass_sal_nette!P60/Nb_cpte!P60,"")</f>
        <v>526.7634636484496</v>
      </c>
      <c r="Q60" s="139">
        <f ca="1">IF(Mass_sal_nette!Q60&gt;0,Mass_sal_nette!Q60/Nb_cpte!Q60,"")</f>
        <v>537.42434169003513</v>
      </c>
      <c r="R60" s="139">
        <f ca="1">IF(Mass_sal_nette!R60&gt;0,Mass_sal_nette!R60/Nb_cpte!R60,"")</f>
        <v>1156.4060268952996</v>
      </c>
      <c r="S60" s="139">
        <f ca="1">IF(Mass_sal_nette!S60&gt;0,Mass_sal_nette!S60/Nb_cpte!S60,0)</f>
        <v>0</v>
      </c>
      <c r="T60" s="139">
        <f ca="1">IF(Mass_sal_nette!T60&gt;0,Mass_sal_nette!T60/Nb_cpte!T60,"")</f>
        <v>466.7310469140163</v>
      </c>
      <c r="U60" s="139">
        <f ca="1">IF(Mass_sal_nette!U60&gt;0,Mass_sal_nette!U60/Nb_cpte!U60,"")</f>
        <v>1348.5292587631084</v>
      </c>
      <c r="V60" s="139">
        <f ca="1">IF(Mass_sal_nette!V60&gt;0,Mass_sal_nette!V60/Nb_cpte!V60,0)</f>
        <v>0</v>
      </c>
      <c r="W60" s="139">
        <f ca="1">IF(Mass_sal_nette!W60&gt;0,Mass_sal_nette!W60/Nb_cpte!W60,0)</f>
        <v>1497.8337567068565</v>
      </c>
      <c r="X60" s="139">
        <f ca="1">IF(Mass_sal_nette!X60&gt;0,Mass_sal_nette!X60/Nb_cpte!X60,"")</f>
        <v>1846.7673699794918</v>
      </c>
      <c r="Y60" s="140">
        <f ca="1">IF(Mass_sal_nette!Y60&gt;0,Mass_sal_nette!Y60/Nb_cpte!Y60,"")</f>
        <v>1394.2202682682453</v>
      </c>
    </row>
    <row r="61" spans="1:25" x14ac:dyDescent="0.2">
      <c r="A61" s="14">
        <v>43190</v>
      </c>
      <c r="B61" s="149">
        <f ca="1">IF(Mass_sal_nette!B61&gt;0,Mass_sal_nette!B61/Nb_cpte!B61,"")</f>
        <v>792.41266258682367</v>
      </c>
      <c r="C61" s="149">
        <f ca="1">IF(Mass_sal_nette!C61&gt;0,Mass_sal_nette!C61/Nb_cpte!C61,"")</f>
        <v>632.60557338939429</v>
      </c>
      <c r="D61" s="150">
        <f ca="1">IF(Mass_sal_nette!D61&gt;0,Mass_sal_nette!D61/Nb_cpte!D61,"")</f>
        <v>585.68796658764074</v>
      </c>
      <c r="E61" s="150">
        <f ca="1">IF(Mass_sal_nette!E61&gt;0,Mass_sal_nette!E61/Nb_cpte!E61,"")</f>
        <v>1150.0302503287232</v>
      </c>
      <c r="F61" s="150">
        <f ca="1">IF(Mass_sal_nette!F61&gt;0,Mass_sal_nette!F61/Nb_cpte!F61,"")</f>
        <v>1498.0797788069785</v>
      </c>
      <c r="G61" s="151">
        <f ca="1">IF(Mass_sal_nette!G61&gt;0,Mass_sal_nette!G61/Nb_cpte!G61,"")</f>
        <v>575.18990110227458</v>
      </c>
      <c r="H61" s="150">
        <f ca="1">IF(Mass_sal_nette!H61&gt;0,Mass_sal_nette!H61/Nb_cpte!H61,"")</f>
        <v>780.13119956835931</v>
      </c>
      <c r="I61" s="150">
        <f ca="1">IF(Mass_sal_nette!I61&gt;0,Mass_sal_nette!I61/Nb_cpte!I61,"")</f>
        <v>628.9294457957518</v>
      </c>
      <c r="J61" s="152">
        <f ca="1">IF(Mass_sal_nette!J61&gt;0,Mass_sal_nette!J61/Nb_cpte!J61,"")</f>
        <v>481.15915504146238</v>
      </c>
      <c r="K61" s="150">
        <f ca="1">IF(Mass_sal_nette!K61&gt;0,Mass_sal_nette!K61/Nb_cpte!K61,"")</f>
        <v>1495.8504342748961</v>
      </c>
      <c r="L61" s="150">
        <f ca="1">IF(Mass_sal_nette!L61&gt;0,Mass_sal_nette!L61/Nb_cpte!L61,0)</f>
        <v>0</v>
      </c>
      <c r="M61" s="152">
        <f ca="1">IF(Mass_sal_nette!M61&gt;0,Mass_sal_nette!M61/Nb_cpte!M61,0)</f>
        <v>0</v>
      </c>
      <c r="N61" s="150">
        <f ca="1">IF(Mass_sal_nette!N61&gt;0,Mass_sal_nette!N61/Nb_cpte!N61,"")</f>
        <v>1150.3835704736973</v>
      </c>
      <c r="O61" s="153">
        <f ca="1">IF(Mass_sal_nette!O61&gt;0,Mass_sal_nette!O61/Nb_cpte!O61,"")</f>
        <v>261.66624080637547</v>
      </c>
      <c r="P61" s="154">
        <f ca="1">IF(Mass_sal_nette!P61&gt;0,Mass_sal_nette!P61/Nb_cpte!P61,"")</f>
        <v>447.99531224190105</v>
      </c>
      <c r="Q61" s="155">
        <f ca="1">IF(Mass_sal_nette!Q61&gt;0,Mass_sal_nette!Q61/Nb_cpte!Q61,"")</f>
        <v>546.21277429464419</v>
      </c>
      <c r="R61" s="155">
        <f ca="1">IF(Mass_sal_nette!R61&gt;0,Mass_sal_nette!R61/Nb_cpte!R61,"")</f>
        <v>1161.9906146746871</v>
      </c>
      <c r="S61" s="155">
        <f ca="1">IF(Mass_sal_nette!S61&gt;0,Mass_sal_nette!S61/Nb_cpte!S61,0)</f>
        <v>0</v>
      </c>
      <c r="T61" s="155">
        <f ca="1">IF(Mass_sal_nette!T61&gt;0,Mass_sal_nette!T61/Nb_cpte!T61,"")</f>
        <v>466.07070573426461</v>
      </c>
      <c r="U61" s="155">
        <f ca="1">IF(Mass_sal_nette!U61&gt;0,Mass_sal_nette!U61/Nb_cpte!U61,"")</f>
        <v>1361.9127991856649</v>
      </c>
      <c r="V61" s="155">
        <f ca="1">IF(Mass_sal_nette!V61&gt;0,Mass_sal_nette!V61/Nb_cpte!V61,0)</f>
        <v>0</v>
      </c>
      <c r="W61" s="155">
        <f ca="1">IF(Mass_sal_nette!W61&gt;0,Mass_sal_nette!W61/Nb_cpte!W61,0)</f>
        <v>1496.8151981677865</v>
      </c>
      <c r="X61" s="155">
        <f ca="1">IF(Mass_sal_nette!X61&gt;0,Mass_sal_nette!X61/Nb_cpte!X61,"")</f>
        <v>1939.6653994756252</v>
      </c>
      <c r="Y61" s="156">
        <f ca="1">IF(Mass_sal_nette!Y61&gt;0,Mass_sal_nette!Y61/Nb_cpte!Y61,"")</f>
        <v>1379.8067750251598</v>
      </c>
    </row>
    <row r="62" spans="1:25" x14ac:dyDescent="0.2">
      <c r="A62" s="20">
        <v>43281</v>
      </c>
      <c r="B62" s="132">
        <f ca="1">IF(Mass_sal_nette!B62&gt;0,Mass_sal_nette!B62/Nb_cpte!B62,"")</f>
        <v>790.96961969281665</v>
      </c>
      <c r="C62" s="132">
        <f ca="1">IF(Mass_sal_nette!C62&gt;0,Mass_sal_nette!C62/Nb_cpte!C62,"")</f>
        <v>630.202791114918</v>
      </c>
      <c r="D62" s="135">
        <f ca="1">IF(Mass_sal_nette!D62&gt;0,Mass_sal_nette!D62/Nb_cpte!D62,"")</f>
        <v>583.37149103782804</v>
      </c>
      <c r="E62" s="135">
        <f ca="1">IF(Mass_sal_nette!E62&gt;0,Mass_sal_nette!E62/Nb_cpte!E62,"")</f>
        <v>1155.464072720353</v>
      </c>
      <c r="F62" s="135">
        <f ca="1">IF(Mass_sal_nette!F62&gt;0,Mass_sal_nette!F62/Nb_cpte!F62,"")</f>
        <v>1501.8874811659912</v>
      </c>
      <c r="G62" s="134">
        <f ca="1">IF(Mass_sal_nette!G62&gt;0,Mass_sal_nette!G62/Nb_cpte!G62,"")</f>
        <v>575.24520725608204</v>
      </c>
      <c r="H62" s="135">
        <f ca="1">IF(Mass_sal_nette!H62&gt;0,Mass_sal_nette!H62/Nb_cpte!H62,"")</f>
        <v>783.3061914119337</v>
      </c>
      <c r="I62" s="135">
        <f ca="1">IF(Mass_sal_nette!I62&gt;0,Mass_sal_nette!I62/Nb_cpte!I62,"")</f>
        <v>621.78338854387493</v>
      </c>
      <c r="J62" s="136">
        <f ca="1">IF(Mass_sal_nette!J62&gt;0,Mass_sal_nette!J62/Nb_cpte!J62,"")</f>
        <v>479.42929741300861</v>
      </c>
      <c r="K62" s="135">
        <f ca="1">IF(Mass_sal_nette!K62&gt;0,Mass_sal_nette!K62/Nb_cpte!K62,"")</f>
        <v>1497.1969642136592</v>
      </c>
      <c r="L62" s="135">
        <f ca="1">IF(Mass_sal_nette!L62&gt;0,Mass_sal_nette!L62/Nb_cpte!L62,0)</f>
        <v>0</v>
      </c>
      <c r="M62" s="136">
        <f ca="1">IF(Mass_sal_nette!M62&gt;0,Mass_sal_nette!M62/Nb_cpte!M62,0)</f>
        <v>0</v>
      </c>
      <c r="N62" s="135">
        <f ca="1">IF(Mass_sal_nette!N62&gt;0,Mass_sal_nette!N62/Nb_cpte!N62,"")</f>
        <v>1157.4219944611875</v>
      </c>
      <c r="O62" s="137">
        <f ca="1">IF(Mass_sal_nette!O62&gt;0,Mass_sal_nette!O62/Nb_cpte!O62,"")</f>
        <v>256.54943578742888</v>
      </c>
      <c r="P62" s="138">
        <f ca="1">IF(Mass_sal_nette!P62&gt;0,Mass_sal_nette!P62/Nb_cpte!P62,"")</f>
        <v>483.64839786178328</v>
      </c>
      <c r="Q62" s="139">
        <f ca="1">IF(Mass_sal_nette!Q62&gt;0,Mass_sal_nette!Q62/Nb_cpte!Q62,"")</f>
        <v>542.1926428631507</v>
      </c>
      <c r="R62" s="139">
        <f ca="1">IF(Mass_sal_nette!R62&gt;0,Mass_sal_nette!R62/Nb_cpte!R62,"")</f>
        <v>1170.0645742536512</v>
      </c>
      <c r="S62" s="139" t="str">
        <f ca="1">IF(Mass_sal_nette!S62&gt;0,Mass_sal_nette!S62/Nb_cpte!S62,"")</f>
        <v/>
      </c>
      <c r="T62" s="139">
        <f ca="1">IF(Mass_sal_nette!T62&gt;0,Mass_sal_nette!T62/Nb_cpte!T62,"")</f>
        <v>465.81960194011663</v>
      </c>
      <c r="U62" s="139">
        <f ca="1">IF(Mass_sal_nette!U62&gt;0,Mass_sal_nette!U62/Nb_cpte!U62,"")</f>
        <v>1372.4801278007731</v>
      </c>
      <c r="V62" s="139">
        <f ca="1">IF(Mass_sal_nette!V62&gt;0,Mass_sal_nette!V62/Nb_cpte!V62,0)</f>
        <v>0</v>
      </c>
      <c r="W62" s="139">
        <f ca="1">IF(Mass_sal_nette!W62&gt;0,Mass_sal_nette!W62/Nb_cpte!W62,0)</f>
        <v>1498.336054160211</v>
      </c>
      <c r="X62" s="139">
        <f ca="1">IF(Mass_sal_nette!X62&gt;0,Mass_sal_nette!X62/Nb_cpte!X62,"")</f>
        <v>1968.7961483574986</v>
      </c>
      <c r="Y62" s="140">
        <f ca="1">IF(Mass_sal_nette!Y62&gt;0,Mass_sal_nette!Y62/Nb_cpte!Y62,"")</f>
        <v>1382.6144760837724</v>
      </c>
    </row>
    <row r="63" spans="1:25" s="158" customFormat="1" x14ac:dyDescent="0.2">
      <c r="A63" s="20">
        <v>43373</v>
      </c>
      <c r="B63" s="132">
        <f ca="1">IF(Mass_sal_nette!B63&gt;0,Mass_sal_nette!B63/Nb_cpte!B63,"")</f>
        <v>792.95806548307462</v>
      </c>
      <c r="C63" s="132">
        <f ca="1">IF(Mass_sal_nette!C63&gt;0,Mass_sal_nette!C63/Nb_cpte!C63,"")</f>
        <v>632.20994976455802</v>
      </c>
      <c r="D63" s="135">
        <f ca="1">IF(Mass_sal_nette!D63&gt;0,Mass_sal_nette!D63/Nb_cpte!D63,"")</f>
        <v>585.51438206127807</v>
      </c>
      <c r="E63" s="135">
        <f ca="1">IF(Mass_sal_nette!E63&gt;0,Mass_sal_nette!E63/Nb_cpte!E63,"")</f>
        <v>1159.6867100003312</v>
      </c>
      <c r="F63" s="135">
        <f ca="1">IF(Mass_sal_nette!F63&gt;0,Mass_sal_nette!F63/Nb_cpte!F63,"")</f>
        <v>1496.7707701095765</v>
      </c>
      <c r="G63" s="134">
        <f ca="1">IF(Mass_sal_nette!G63&gt;0,Mass_sal_nette!G63/Nb_cpte!G63,"")</f>
        <v>578.32847736179588</v>
      </c>
      <c r="H63" s="135">
        <f ca="1">IF(Mass_sal_nette!H63&gt;0,Mass_sal_nette!H63/Nb_cpte!H63,"")</f>
        <v>785.47444697185881</v>
      </c>
      <c r="I63" s="135">
        <f ca="1">IF(Mass_sal_nette!I63&gt;0,Mass_sal_nette!I63/Nb_cpte!I63,"")</f>
        <v>620.51523020785203</v>
      </c>
      <c r="J63" s="136">
        <f ca="1">IF(Mass_sal_nette!J63&gt;0,Mass_sal_nette!J63/Nb_cpte!J63,"")</f>
        <v>478.86772825426124</v>
      </c>
      <c r="K63" s="135">
        <f ca="1">IF(Mass_sal_nette!K63&gt;0,Mass_sal_nette!K63/Nb_cpte!K63,"")</f>
        <v>1502.2020034577256</v>
      </c>
      <c r="L63" s="135">
        <f ca="1">IF(Mass_sal_nette!L63&gt;0,Mass_sal_nette!L63/Nb_cpte!L63,0)</f>
        <v>0</v>
      </c>
      <c r="M63" s="136">
        <f ca="1">IF(Mass_sal_nette!M63&gt;0,Mass_sal_nette!M63/Nb_cpte!M63,0)</f>
        <v>0</v>
      </c>
      <c r="N63" s="135">
        <f ca="1">IF(Mass_sal_nette!N63&gt;0,Mass_sal_nette!N63/Nb_cpte!N63,"")</f>
        <v>1157.3439255051062</v>
      </c>
      <c r="O63" s="137">
        <f ca="1">IF(Mass_sal_nette!O63&gt;0,Mass_sal_nette!O63/Nb_cpte!O63,"")</f>
        <v>246.80848759152926</v>
      </c>
      <c r="P63" s="138">
        <f ca="1">IF(Mass_sal_nette!P63&gt;0,Mass_sal_nette!P63/Nb_cpte!P63,"")</f>
        <v>513.17014807875023</v>
      </c>
      <c r="Q63" s="139">
        <f ca="1">IF(Mass_sal_nette!Q63&gt;0,Mass_sal_nette!Q63/Nb_cpte!Q63,"")</f>
        <v>546.58418289114377</v>
      </c>
      <c r="R63" s="139">
        <f ca="1">IF(Mass_sal_nette!R63&gt;0,Mass_sal_nette!R63/Nb_cpte!R63,"")</f>
        <v>1178.897139097643</v>
      </c>
      <c r="S63" s="139" t="str">
        <f ca="1">IF(Mass_sal_nette!S63&gt;0,Mass_sal_nette!S63/Nb_cpte!S63,"")</f>
        <v/>
      </c>
      <c r="T63" s="139">
        <f ca="1">IF(Mass_sal_nette!T63&gt;0,Mass_sal_nette!T63/Nb_cpte!T63,"")</f>
        <v>465.14843707945562</v>
      </c>
      <c r="U63" s="139">
        <f ca="1">IF(Mass_sal_nette!U63&gt;0,Mass_sal_nette!U63/Nb_cpte!U63,"")</f>
        <v>1391.65297566092</v>
      </c>
      <c r="V63" s="139">
        <f ca="1">IF(Mass_sal_nette!V63&gt;0,Mass_sal_nette!V63/Nb_cpte!V63,0)</f>
        <v>0</v>
      </c>
      <c r="W63" s="139">
        <f ca="1">IF(Mass_sal_nette!W63&gt;0,Mass_sal_nette!W63/Nb_cpte!W63,0)</f>
        <v>1504.49741569759</v>
      </c>
      <c r="X63" s="139">
        <f ca="1">IF(Mass_sal_nette!X63&gt;0,Mass_sal_nette!X63/Nb_cpte!X63,"")</f>
        <v>1751.9026794791846</v>
      </c>
      <c r="Y63" s="140">
        <f ca="1">IF(Mass_sal_nette!Y63&gt;0,Mass_sal_nette!Y63/Nb_cpte!Y63,"")</f>
        <v>1371.5666759438029</v>
      </c>
    </row>
    <row r="64" spans="1:25" ht="10.8" thickBot="1" x14ac:dyDescent="0.25">
      <c r="A64" s="20">
        <v>43465</v>
      </c>
      <c r="B64" s="132">
        <f ca="1">IF(Mass_sal_nette!B64&gt;0,Mass_sal_nette!B64/Nb_cpte!B64,"")</f>
        <v>802.18795295555719</v>
      </c>
      <c r="C64" s="132">
        <f ca="1">IF(Mass_sal_nette!C64&gt;0,Mass_sal_nette!C64/Nb_cpte!C64,"")</f>
        <v>640.58661864483031</v>
      </c>
      <c r="D64" s="135">
        <f ca="1">IF(Mass_sal_nette!D64&gt;0,Mass_sal_nette!D64/Nb_cpte!D64,"")</f>
        <v>592.86733417906999</v>
      </c>
      <c r="E64" s="135">
        <f ca="1">IF(Mass_sal_nette!E64&gt;0,Mass_sal_nette!E64/Nb_cpte!E64,"")</f>
        <v>1173.4021824252854</v>
      </c>
      <c r="F64" s="135">
        <f ca="1">IF(Mass_sal_nette!F64&gt;0,Mass_sal_nette!F64/Nb_cpte!F64,"")</f>
        <v>1519.8154919606711</v>
      </c>
      <c r="G64" s="134">
        <f ca="1">IF(Mass_sal_nette!G64&gt;0,Mass_sal_nette!G64/Nb_cpte!G64,"")</f>
        <v>586.49570299425818</v>
      </c>
      <c r="H64" s="135">
        <f ca="1">IF(Mass_sal_nette!H64&gt;0,Mass_sal_nette!H64/Nb_cpte!H64,"")</f>
        <v>791.59591252164216</v>
      </c>
      <c r="I64" s="135">
        <f ca="1">IF(Mass_sal_nette!I64&gt;0,Mass_sal_nette!I64/Nb_cpte!I64,"")</f>
        <v>628.18020204775144</v>
      </c>
      <c r="J64" s="136">
        <f ca="1">IF(Mass_sal_nette!J64&gt;0,Mass_sal_nette!J64/Nb_cpte!J64,"")</f>
        <v>485.26687029132063</v>
      </c>
      <c r="K64" s="135">
        <f ca="1">IF(Mass_sal_nette!K64&gt;0,Mass_sal_nette!K64/Nb_cpte!K64,"")</f>
        <v>1518.5471039382471</v>
      </c>
      <c r="L64" s="135">
        <f ca="1">IF(Mass_sal_nette!L64&gt;0,Mass_sal_nette!L64/Nb_cpte!L64,0)</f>
        <v>0</v>
      </c>
      <c r="M64" s="136">
        <f ca="1">IF(Mass_sal_nette!M64&gt;0,Mass_sal_nette!M64/Nb_cpte!M64,0)</f>
        <v>0</v>
      </c>
      <c r="N64" s="135">
        <f ca="1">IF(Mass_sal_nette!N64&gt;0,Mass_sal_nette!N64/Nb_cpte!N64,"")</f>
        <v>1173.5445552975393</v>
      </c>
      <c r="O64" s="137">
        <f ca="1">IF(Mass_sal_nette!O64&gt;0,Mass_sal_nette!O64/Nb_cpte!O64,"")</f>
        <v>262.80284446231138</v>
      </c>
      <c r="P64" s="138">
        <f ca="1">IF(Mass_sal_nette!P64&gt;0,Mass_sal_nette!P64/Nb_cpte!P64,"")</f>
        <v>396.07774021440423</v>
      </c>
      <c r="Q64" s="139">
        <f ca="1">IF(Mass_sal_nette!Q64&gt;0,Mass_sal_nette!Q64/Nb_cpte!Q64,"")</f>
        <v>552.98034228385882</v>
      </c>
      <c r="R64" s="139">
        <f ca="1">IF(Mass_sal_nette!R64&gt;0,Mass_sal_nette!R64/Nb_cpte!R64,"")</f>
        <v>1198.0097571845897</v>
      </c>
      <c r="S64" s="139" t="str">
        <f ca="1">IF(Mass_sal_nette!S64&gt;0,Mass_sal_nette!S64/Nb_cpte!S64,"")</f>
        <v/>
      </c>
      <c r="T64" s="139">
        <f ca="1">IF(Mass_sal_nette!T64&gt;0,Mass_sal_nette!T64/Nb_cpte!T64,"")</f>
        <v>473.03216262628399</v>
      </c>
      <c r="U64" s="139">
        <f ca="1">IF(Mass_sal_nette!U64&gt;0,Mass_sal_nette!U64/Nb_cpte!U64,"")</f>
        <v>1428.3942767115543</v>
      </c>
      <c r="V64" s="139">
        <f ca="1">IF(Mass_sal_nette!V64&gt;0,Mass_sal_nette!V64/Nb_cpte!V64,0)</f>
        <v>0</v>
      </c>
      <c r="W64" s="139">
        <f ca="1">IF(Mass_sal_nette!W64&gt;0,Mass_sal_nette!W64/Nb_cpte!W64,0)</f>
        <v>1525.2632648199824</v>
      </c>
      <c r="X64" s="139">
        <f ca="1">IF(Mass_sal_nette!X64&gt;0,Mass_sal_nette!X64/Nb_cpte!X64,"")</f>
        <v>1877.0956531315298</v>
      </c>
      <c r="Y64" s="140">
        <f ca="1">IF(Mass_sal_nette!Y64&gt;0,Mass_sal_nette!Y64/Nb_cpte!Y64,"")</f>
        <v>1363.9008705280794</v>
      </c>
    </row>
    <row r="65" spans="1:25" x14ac:dyDescent="0.2">
      <c r="A65" s="14">
        <v>43555</v>
      </c>
      <c r="B65" s="149">
        <f ca="1">IF(Mass_sal_nette!B65&gt;0,Mass_sal_nette!B65/Nb_cpte!B65,"")</f>
        <v>803.29280515127039</v>
      </c>
      <c r="C65" s="149">
        <f ca="1">IF(Mass_sal_nette!C65&gt;0,Mass_sal_nette!C65/Nb_cpte!C65,"")</f>
        <v>640.70716738665715</v>
      </c>
      <c r="D65" s="150">
        <f ca="1">IF(Mass_sal_nette!D65&gt;0,Mass_sal_nette!D65/Nb_cpte!D65,"")</f>
        <v>592.87314227666275</v>
      </c>
      <c r="E65" s="150">
        <f ca="1">IF(Mass_sal_nette!E65&gt;0,Mass_sal_nette!E65/Nb_cpte!E65,"")</f>
        <v>1179.930938544232</v>
      </c>
      <c r="F65" s="150">
        <f ca="1">IF(Mass_sal_nette!F65&gt;0,Mass_sal_nette!F65/Nb_cpte!F65,"")</f>
        <v>1524.6493541239586</v>
      </c>
      <c r="G65" s="151">
        <f ca="1">IF(Mass_sal_nette!G65&gt;0,Mass_sal_nette!G65/Nb_cpte!G65,"")</f>
        <v>583.02143651821712</v>
      </c>
      <c r="H65" s="150">
        <f ca="1">IF(Mass_sal_nette!H65&gt;0,Mass_sal_nette!H65/Nb_cpte!H65,"")</f>
        <v>790.42041059727433</v>
      </c>
      <c r="I65" s="150">
        <f ca="1">IF(Mass_sal_nette!I65&gt;0,Mass_sal_nette!I65/Nb_cpte!I65,"")</f>
        <v>631.05826879649214</v>
      </c>
      <c r="J65" s="152">
        <f ca="1">IF(Mass_sal_nette!J65&gt;0,Mass_sal_nette!J65/Nb_cpte!J65,"")</f>
        <v>487.82804228529051</v>
      </c>
      <c r="K65" s="150">
        <f ca="1">IF(Mass_sal_nette!K65&gt;0,Mass_sal_nette!K65/Nb_cpte!K65,"")</f>
        <v>1519.9634532920904</v>
      </c>
      <c r="L65" s="150">
        <f ca="1">IF(Mass_sal_nette!L65&gt;0,Mass_sal_nette!L65/Nb_cpte!L65,0)</f>
        <v>0</v>
      </c>
      <c r="M65" s="152">
        <f ca="1">IF(Mass_sal_nette!M65&gt;0,Mass_sal_nette!M65/Nb_cpte!M65,0)</f>
        <v>0</v>
      </c>
      <c r="N65" s="150">
        <f ca="1">IF(Mass_sal_nette!N65&gt;0,Mass_sal_nette!N65/Nb_cpte!N65,"")</f>
        <v>1179.8768879139882</v>
      </c>
      <c r="O65" s="153">
        <f ca="1">IF(Mass_sal_nette!O65&gt;0,Mass_sal_nette!O65/Nb_cpte!O65,"")</f>
        <v>272.09623871386594</v>
      </c>
      <c r="P65" s="154">
        <f ca="1">IF(Mass_sal_nette!P65&gt;0,Mass_sal_nette!P65/Nb_cpte!P65,"")</f>
        <v>514.6700318039999</v>
      </c>
      <c r="Q65" s="155">
        <f ca="1">IF(Mass_sal_nette!Q65&gt;0,Mass_sal_nette!Q65/Nb_cpte!Q65,"")</f>
        <v>548.1684408472413</v>
      </c>
      <c r="R65" s="155">
        <f ca="1">IF(Mass_sal_nette!R65&gt;0,Mass_sal_nette!R65/Nb_cpte!R65,"")</f>
        <v>1208.1296599178515</v>
      </c>
      <c r="S65" s="155">
        <f ca="1">IF(Mass_sal_nette!S65&gt;0,Mass_sal_nette!S65/Nb_cpte!S65,0)</f>
        <v>0</v>
      </c>
      <c r="T65" s="155">
        <f ca="1">IF(Mass_sal_nette!T65&gt;0,Mass_sal_nette!T65/Nb_cpte!T65,"")</f>
        <v>468.60510164948852</v>
      </c>
      <c r="U65" s="155">
        <f ca="1">IF(Mass_sal_nette!U65&gt;0,Mass_sal_nette!U65/Nb_cpte!U65,"")</f>
        <v>1472.8447200596381</v>
      </c>
      <c r="V65" s="155">
        <f ca="1">IF(Mass_sal_nette!V65&gt;0,Mass_sal_nette!V65/Nb_cpte!V65,0)</f>
        <v>0</v>
      </c>
      <c r="W65" s="155">
        <f ca="1">IF(Mass_sal_nette!W65&gt;0,Mass_sal_nette!W65/Nb_cpte!W65,0)</f>
        <v>1520.8970307059737</v>
      </c>
      <c r="X65" s="155">
        <f ca="1">IF(Mass_sal_nette!X65&gt;0,Mass_sal_nette!X65/Nb_cpte!X65,"")</f>
        <v>1814.5944855728974</v>
      </c>
      <c r="Y65" s="156">
        <f ca="1">IF(Mass_sal_nette!Y65&gt;0,Mass_sal_nette!Y65/Nb_cpte!Y65,"")</f>
        <v>1377.9560916278951</v>
      </c>
    </row>
    <row r="66" spans="1:25" x14ac:dyDescent="0.2">
      <c r="A66" s="20">
        <v>43646</v>
      </c>
      <c r="B66" s="132">
        <f ca="1">IF(Mass_sal_nette!B66&gt;0,Mass_sal_nette!B66/Nb_cpte!B66,"")</f>
        <v>807.97572973691751</v>
      </c>
      <c r="C66" s="132">
        <f ca="1">IF(Mass_sal_nette!C66&gt;0,Mass_sal_nette!C66/Nb_cpte!C66,"")</f>
        <v>641.52064257684094</v>
      </c>
      <c r="D66" s="135">
        <f ca="1">IF(Mass_sal_nette!D66&gt;0,Mass_sal_nette!D66/Nb_cpte!D66,"")</f>
        <v>593.41466530822049</v>
      </c>
      <c r="E66" s="135">
        <f ca="1">IF(Mass_sal_nette!E66&gt;0,Mass_sal_nette!E66/Nb_cpte!E66,"")</f>
        <v>1194.6149763070646</v>
      </c>
      <c r="F66" s="135">
        <f ca="1">IF(Mass_sal_nette!F66&gt;0,Mass_sal_nette!F66/Nb_cpte!F66,"")</f>
        <v>1527.6601359798899</v>
      </c>
      <c r="G66" s="134">
        <f ca="1">IF(Mass_sal_nette!G66&gt;0,Mass_sal_nette!G66/Nb_cpte!G66,"")</f>
        <v>586.56434657545333</v>
      </c>
      <c r="H66" s="135">
        <f ca="1">IF(Mass_sal_nette!H66&gt;0,Mass_sal_nette!H66/Nb_cpte!H66,"")</f>
        <v>787.8314245875373</v>
      </c>
      <c r="I66" s="135">
        <f ca="1">IF(Mass_sal_nette!I66&gt;0,Mass_sal_nette!I66/Nb_cpte!I66,"")</f>
        <v>623.30088975866602</v>
      </c>
      <c r="J66" s="136">
        <f ca="1">IF(Mass_sal_nette!J66&gt;0,Mass_sal_nette!J66/Nb_cpte!J66,"")</f>
        <v>482.27047935029759</v>
      </c>
      <c r="K66" s="135">
        <f ca="1">IF(Mass_sal_nette!K66&gt;0,Mass_sal_nette!K66/Nb_cpte!K66,"")</f>
        <v>1530.8487813427664</v>
      </c>
      <c r="L66" s="135">
        <f ca="1">IF(Mass_sal_nette!L66&gt;0,Mass_sal_nette!L66/Nb_cpte!L66,0)</f>
        <v>0</v>
      </c>
      <c r="M66" s="136">
        <f ca="1">IF(Mass_sal_nette!M66&gt;0,Mass_sal_nette!M66/Nb_cpte!M66,0)</f>
        <v>0</v>
      </c>
      <c r="N66" s="135">
        <f ca="1">IF(Mass_sal_nette!N66&gt;0,Mass_sal_nette!N66/Nb_cpte!N66,"")</f>
        <v>1197.783171170284</v>
      </c>
      <c r="O66" s="137">
        <f ca="1">IF(Mass_sal_nette!O66&gt;0,Mass_sal_nette!O66/Nb_cpte!O66,"")</f>
        <v>262.01835043347796</v>
      </c>
      <c r="P66" s="138">
        <f ca="1">IF(Mass_sal_nette!P66&gt;0,Mass_sal_nette!P66/Nb_cpte!P66,"")</f>
        <v>525.17767405156258</v>
      </c>
      <c r="Q66" s="139">
        <f ca="1">IF(Mass_sal_nette!Q66&gt;0,Mass_sal_nette!Q66/Nb_cpte!Q66,"")</f>
        <v>553.90252923178787</v>
      </c>
      <c r="R66" s="139">
        <f ca="1">IF(Mass_sal_nette!R66&gt;0,Mass_sal_nette!R66/Nb_cpte!R66,"")</f>
        <v>1214.2815873310665</v>
      </c>
      <c r="S66" s="139">
        <f ca="1">IF(Mass_sal_nette!S66&gt;0,Mass_sal_nette!S66/Nb_cpte!S66,0)</f>
        <v>0</v>
      </c>
      <c r="T66" s="139">
        <f ca="1">IF(Mass_sal_nette!T66&gt;0,Mass_sal_nette!T66/Nb_cpte!T66,"")</f>
        <v>466.24530320275471</v>
      </c>
      <c r="U66" s="139">
        <f ca="1">IF(Mass_sal_nette!U66&gt;0,Mass_sal_nette!U66/Nb_cpte!U66,"")</f>
        <v>1497.7525933609252</v>
      </c>
      <c r="V66" s="139">
        <f ca="1">IF(Mass_sal_nette!V66&gt;0,Mass_sal_nette!V66/Nb_cpte!V66,0)</f>
        <v>0</v>
      </c>
      <c r="W66" s="139">
        <f ca="1">IF(Mass_sal_nette!W66&gt;0,Mass_sal_nette!W66/Nb_cpte!W66,0)</f>
        <v>1532.1292764307277</v>
      </c>
      <c r="X66" s="139">
        <f ca="1">IF(Mass_sal_nette!X66&gt;0,Mass_sal_nette!X66/Nb_cpte!X66,"")</f>
        <v>1857.5820889078129</v>
      </c>
      <c r="Y66" s="140">
        <f ca="1">IF(Mass_sal_nette!Y66&gt;0,Mass_sal_nette!Y66/Nb_cpte!Y66,"")</f>
        <v>1368.3154193098605</v>
      </c>
    </row>
    <row r="67" spans="1:25" x14ac:dyDescent="0.2">
      <c r="A67" s="20">
        <v>43738</v>
      </c>
      <c r="B67" s="132">
        <f ca="1">IF(Mass_sal_nette!B67&gt;0,Mass_sal_nette!B67/Nb_cpte!B67,"")</f>
        <v>808.95137058969908</v>
      </c>
      <c r="C67" s="132">
        <f ca="1">IF(Mass_sal_nette!C67&gt;0,Mass_sal_nette!C67/Nb_cpte!C67,"")</f>
        <v>642.17603834367821</v>
      </c>
      <c r="D67" s="135">
        <f ca="1">IF(Mass_sal_nette!D67&gt;0,Mass_sal_nette!D67/Nb_cpte!D67,"")</f>
        <v>593.73023116284389</v>
      </c>
      <c r="E67" s="135">
        <f ca="1">IF(Mass_sal_nette!E67&gt;0,Mass_sal_nette!E67/Nb_cpte!E67,"")</f>
        <v>1197.4025307039169</v>
      </c>
      <c r="F67" s="135">
        <f ca="1">IF(Mass_sal_nette!F67&gt;0,Mass_sal_nette!F67/Nb_cpte!F67,"")</f>
        <v>1545.1420485264707</v>
      </c>
      <c r="G67" s="134">
        <f ca="1">IF(Mass_sal_nette!G67&gt;0,Mass_sal_nette!G67/Nb_cpte!G67,"")</f>
        <v>588.510871477264</v>
      </c>
      <c r="H67" s="135">
        <f ca="1">IF(Mass_sal_nette!H67&gt;0,Mass_sal_nette!H67/Nb_cpte!H67,"")</f>
        <v>798.33596671055648</v>
      </c>
      <c r="I67" s="135">
        <f ca="1">IF(Mass_sal_nette!I67&gt;0,Mass_sal_nette!I67/Nb_cpte!I67,"")</f>
        <v>612.16703956087986</v>
      </c>
      <c r="J67" s="136">
        <f ca="1">IF(Mass_sal_nette!J67&gt;0,Mass_sal_nette!J67/Nb_cpte!J67,"")</f>
        <v>470.95759315519655</v>
      </c>
      <c r="K67" s="135">
        <f ca="1">IF(Mass_sal_nette!K67&gt;0,Mass_sal_nette!K67/Nb_cpte!K67,"")</f>
        <v>1549.5245020797456</v>
      </c>
      <c r="L67" s="135">
        <f ca="1">IF(Mass_sal_nette!L67&gt;0,Mass_sal_nette!L67/Nb_cpte!L67,0)</f>
        <v>0</v>
      </c>
      <c r="M67" s="136">
        <f ca="1">IF(Mass_sal_nette!M67&gt;0,Mass_sal_nette!M67/Nb_cpte!M67,0)</f>
        <v>0</v>
      </c>
      <c r="N67" s="135">
        <f ca="1">IF(Mass_sal_nette!N67&gt;0,Mass_sal_nette!N67/Nb_cpte!N67,"")</f>
        <v>1194.0547392129079</v>
      </c>
      <c r="O67" s="137">
        <f ca="1">IF(Mass_sal_nette!O67&gt;0,Mass_sal_nette!O67/Nb_cpte!O67,"")</f>
        <v>204.00117579101379</v>
      </c>
      <c r="P67" s="138">
        <f ca="1">IF(Mass_sal_nette!P67&gt;0,Mass_sal_nette!P67/Nb_cpte!P67,"")</f>
        <v>577.40666913805637</v>
      </c>
      <c r="Q67" s="139">
        <f ca="1">IF(Mass_sal_nette!Q67&gt;0,Mass_sal_nette!Q67/Nb_cpte!Q67,"")</f>
        <v>556.15062931879436</v>
      </c>
      <c r="R67" s="139">
        <f ca="1">IF(Mass_sal_nette!R67&gt;0,Mass_sal_nette!R67/Nb_cpte!R67,"")</f>
        <v>1225.8831900030914</v>
      </c>
      <c r="S67" s="139" t="str">
        <f ca="1">IF(Mass_sal_nette!S67&gt;0,Mass_sal_nette!S67/Nb_cpte!S67,"")</f>
        <v/>
      </c>
      <c r="T67" s="139">
        <f ca="1">IF(Mass_sal_nette!T67&gt;0,Mass_sal_nette!T67/Nb_cpte!T67,"")</f>
        <v>466.50192446681615</v>
      </c>
      <c r="U67" s="139">
        <f ca="1">IF(Mass_sal_nette!U67&gt;0,Mass_sal_nette!U67/Nb_cpte!U67,"")</f>
        <v>1523.7998485083424</v>
      </c>
      <c r="V67" s="139">
        <f ca="1">IF(Mass_sal_nette!V67&gt;0,Mass_sal_nette!V67/Nb_cpte!V67,0)</f>
        <v>0</v>
      </c>
      <c r="W67" s="139">
        <f ca="1">IF(Mass_sal_nette!W67&gt;0,Mass_sal_nette!W67/Nb_cpte!W67,0)</f>
        <v>1554.0973693340445</v>
      </c>
      <c r="X67" s="139">
        <f ca="1">IF(Mass_sal_nette!X67&gt;0,Mass_sal_nette!X67/Nb_cpte!X67,"")</f>
        <v>1661.5041042670284</v>
      </c>
      <c r="Y67" s="140">
        <f ca="1">IF(Mass_sal_nette!Y67&gt;0,Mass_sal_nette!Y67/Nb_cpte!Y67,"")</f>
        <v>1376.46073599651</v>
      </c>
    </row>
    <row r="68" spans="1:25" ht="10.8" thickBot="1" x14ac:dyDescent="0.25">
      <c r="A68" s="20">
        <v>43830</v>
      </c>
      <c r="B68" s="132">
        <f ca="1">IF(Mass_sal_nette!B68&gt;0,Mass_sal_nette!B68/Nb_cpte!B68,"")</f>
        <v>809.5608361060755</v>
      </c>
      <c r="C68" s="132">
        <f ca="1">IF(Mass_sal_nette!C68&gt;0,Mass_sal_nette!C68/Nb_cpte!C68,"")</f>
        <v>640.72849119728437</v>
      </c>
      <c r="D68" s="135">
        <f ca="1">IF(Mass_sal_nette!D68&gt;0,Mass_sal_nette!D68/Nb_cpte!D68,"")</f>
        <v>592.59477417236803</v>
      </c>
      <c r="E68" s="135">
        <f ca="1">IF(Mass_sal_nette!E68&gt;0,Mass_sal_nette!E68/Nb_cpte!E68,"")</f>
        <v>1207.0622031702069</v>
      </c>
      <c r="F68" s="135">
        <f ca="1">IF(Mass_sal_nette!F68&gt;0,Mass_sal_nette!F68/Nb_cpte!F68,"")</f>
        <v>1542.9987428945728</v>
      </c>
      <c r="G68" s="134">
        <f ca="1">IF(Mass_sal_nette!G68&gt;0,Mass_sal_nette!G68/Nb_cpte!G68,"")</f>
        <v>589.05488153515375</v>
      </c>
      <c r="H68" s="135">
        <f ca="1">IF(Mass_sal_nette!H68&gt;0,Mass_sal_nette!H68/Nb_cpte!H68,"")</f>
        <v>807.75475380749572</v>
      </c>
      <c r="I68" s="135">
        <f ca="1">IF(Mass_sal_nette!I68&gt;0,Mass_sal_nette!I68/Nb_cpte!I68,"")</f>
        <v>605.85926202678866</v>
      </c>
      <c r="J68" s="136">
        <f ca="1">IF(Mass_sal_nette!J68&gt;0,Mass_sal_nette!J68/Nb_cpte!J68,"")</f>
        <v>470.69697870784938</v>
      </c>
      <c r="K68" s="135">
        <f ca="1">IF(Mass_sal_nette!K68&gt;0,Mass_sal_nette!K68/Nb_cpte!K68,"")</f>
        <v>1537.0948759820164</v>
      </c>
      <c r="L68" s="135">
        <f ca="1">IF(Mass_sal_nette!L68&gt;0,Mass_sal_nette!L68/Nb_cpte!L68,0)</f>
        <v>0</v>
      </c>
      <c r="M68" s="136">
        <f ca="1">IF(Mass_sal_nette!M68&gt;0,Mass_sal_nette!M68/Nb_cpte!M68,0)</f>
        <v>0</v>
      </c>
      <c r="N68" s="135">
        <f ca="1">IF(Mass_sal_nette!N68&gt;0,Mass_sal_nette!N68/Nb_cpte!N68,"")</f>
        <v>1207.346429521994</v>
      </c>
      <c r="O68" s="137">
        <f ca="1">IF(Mass_sal_nette!O68&gt;0,Mass_sal_nette!O68/Nb_cpte!O68,"")</f>
        <v>176.91306582603056</v>
      </c>
      <c r="P68" s="138">
        <f ca="1">IF(Mass_sal_nette!P68&gt;0,Mass_sal_nette!P68/Nb_cpte!P68,"")</f>
        <v>405.31244589628426</v>
      </c>
      <c r="Q68" s="139">
        <f ca="1">IF(Mass_sal_nette!Q68&gt;0,Mass_sal_nette!Q68/Nb_cpte!Q68,"")</f>
        <v>555.18818281135316</v>
      </c>
      <c r="R68" s="139">
        <f ca="1">IF(Mass_sal_nette!R68&gt;0,Mass_sal_nette!R68/Nb_cpte!R68,"")</f>
        <v>1234.0336900242353</v>
      </c>
      <c r="S68" s="139" t="str">
        <f ca="1">IF(Mass_sal_nette!S68&gt;0,Mass_sal_nette!S68/Nb_cpte!S68,"")</f>
        <v/>
      </c>
      <c r="T68" s="139">
        <f ca="1">IF(Mass_sal_nette!T68&gt;0,Mass_sal_nette!T68/Nb_cpte!T68,"")</f>
        <v>464.55620911630291</v>
      </c>
      <c r="U68" s="139">
        <f ca="1">IF(Mass_sal_nette!U68&gt;0,Mass_sal_nette!U68/Nb_cpte!U68,"")</f>
        <v>1545.5566978585064</v>
      </c>
      <c r="V68" s="139">
        <f ca="1">IF(Mass_sal_nette!V68&gt;0,Mass_sal_nette!V68/Nb_cpte!V68,0)</f>
        <v>0</v>
      </c>
      <c r="W68" s="139">
        <f ca="1">IF(Mass_sal_nette!W68&gt;0,Mass_sal_nette!W68/Nb_cpte!W68,0)</f>
        <v>1544.5031526298787</v>
      </c>
      <c r="X68" s="139">
        <f ca="1">IF(Mass_sal_nette!X68&gt;0,Mass_sal_nette!X68/Nb_cpte!X68,"")</f>
        <v>1904.838809122705</v>
      </c>
      <c r="Y68" s="140">
        <f ca="1">IF(Mass_sal_nette!Y68&gt;0,Mass_sal_nette!Y68/Nb_cpte!Y68,"")</f>
        <v>1377.5381999088072</v>
      </c>
    </row>
    <row r="69" spans="1:25" x14ac:dyDescent="0.2">
      <c r="A69" s="14">
        <v>43921</v>
      </c>
      <c r="B69" s="149">
        <f ca="1">IF(Mass_sal_nette!B69&gt;0,Mass_sal_nette!B69/Nb_cpte!B69,"")</f>
        <v>772.52200953077011</v>
      </c>
      <c r="C69" s="149">
        <f ca="1">IF(Mass_sal_nette!C69&gt;0,Mass_sal_nette!C69/Nb_cpte!C69,"")</f>
        <v>607.85394890170028</v>
      </c>
      <c r="D69" s="150">
        <f ca="1">IF(Mass_sal_nette!D69&gt;0,Mass_sal_nette!D69/Nb_cpte!D69,"")</f>
        <v>565.82901191573978</v>
      </c>
      <c r="E69" s="150">
        <f ca="1">IF(Mass_sal_nette!E69&gt;0,Mass_sal_nette!E69/Nb_cpte!E69,"")</f>
        <v>1161.1414835065868</v>
      </c>
      <c r="F69" s="150">
        <f ca="1">IF(Mass_sal_nette!F69&gt;0,Mass_sal_nette!F69/Nb_cpte!F69,"")</f>
        <v>1401.0235358296627</v>
      </c>
      <c r="G69" s="151">
        <f ca="1">IF(Mass_sal_nette!G69&gt;0,Mass_sal_nette!G69/Nb_cpte!G69,"")</f>
        <v>573.76182073285941</v>
      </c>
      <c r="H69" s="150">
        <f ca="1">IF(Mass_sal_nette!H69&gt;0,Mass_sal_nette!H69/Nb_cpte!H69,"")</f>
        <v>786.65364184327905</v>
      </c>
      <c r="I69" s="150">
        <f ca="1">IF(Mass_sal_nette!I69&gt;0,Mass_sal_nette!I69/Nb_cpte!I69,"")</f>
        <v>456.43370657151166</v>
      </c>
      <c r="J69" s="152">
        <f ca="1">IF(Mass_sal_nette!J69&gt;0,Mass_sal_nette!J69/Nb_cpte!J69,"")</f>
        <v>428.02055031250387</v>
      </c>
      <c r="K69" s="150">
        <f ca="1">IF(Mass_sal_nette!K69&gt;0,Mass_sal_nette!K69/Nb_cpte!K69,"")</f>
        <v>1416.1226040615004</v>
      </c>
      <c r="L69" s="150">
        <f ca="1">IF(Mass_sal_nette!L69&gt;0,Mass_sal_nette!L69/Nb_cpte!L69,0)</f>
        <v>0</v>
      </c>
      <c r="M69" s="152">
        <f ca="1">IF(Mass_sal_nette!M69&gt;0,Mass_sal_nette!M69/Nb_cpte!M69,0)</f>
        <v>0</v>
      </c>
      <c r="N69" s="150">
        <f ca="1">IF(Mass_sal_nette!N69&gt;0,Mass_sal_nette!N69/Nb_cpte!N69,"")</f>
        <v>1161.1025182239362</v>
      </c>
      <c r="O69" s="153">
        <f ca="1">IF(Mass_sal_nette!O69&gt;0,Mass_sal_nette!O69/Nb_cpte!O69,"")</f>
        <v>136.69063127391274</v>
      </c>
      <c r="P69" s="154">
        <f ca="1">IF(Mass_sal_nette!P69&gt;0,Mass_sal_nette!P69/Nb_cpte!P69,"")</f>
        <v>252.40831830837033</v>
      </c>
      <c r="Q69" s="155">
        <f ca="1">IF(Mass_sal_nette!Q69&gt;0,Mass_sal_nette!Q69/Nb_cpte!Q69,"")</f>
        <v>544.76981329336854</v>
      </c>
      <c r="R69" s="155">
        <f ca="1">IF(Mass_sal_nette!R69&gt;0,Mass_sal_nette!R69/Nb_cpte!R69,"")</f>
        <v>1232.7256868728768</v>
      </c>
      <c r="S69" s="155" t="str">
        <f ca="1">IF(Mass_sal_nette!S69&gt;0,Mass_sal_nette!S69/Nb_cpte!S69,"")</f>
        <v/>
      </c>
      <c r="T69" s="155">
        <f ca="1">IF(Mass_sal_nette!T69&gt;0,Mass_sal_nette!T69/Nb_cpte!T69,"")</f>
        <v>434.58620355160502</v>
      </c>
      <c r="U69" s="155">
        <f ca="1">IF(Mass_sal_nette!U69&gt;0,Mass_sal_nette!U69/Nb_cpte!U69,"")</f>
        <v>1625.7597401973878</v>
      </c>
      <c r="V69" s="155">
        <f ca="1">IF(Mass_sal_nette!V69&gt;0,Mass_sal_nette!V69/Nb_cpte!V69,0)</f>
        <v>0</v>
      </c>
      <c r="W69" s="155">
        <f ca="1">IF(Mass_sal_nette!W69&gt;0,Mass_sal_nette!W69/Nb_cpte!W69,0)</f>
        <v>1416.0316694044366</v>
      </c>
      <c r="X69" s="155" t="str">
        <f ca="1">IF(Mass_sal_nette!X69&gt;0,Mass_sal_nette!X69/Nb_cpte!X69,"")</f>
        <v/>
      </c>
      <c r="Y69" s="156">
        <f ca="1">IF(Mass_sal_nette!Y69&gt;0,Mass_sal_nette!Y69/Nb_cpte!Y69,"")</f>
        <v>1320.2860226894149</v>
      </c>
    </row>
    <row r="70" spans="1:25" ht="10.8" thickBot="1" x14ac:dyDescent="0.25">
      <c r="A70" s="20">
        <v>44012</v>
      </c>
      <c r="B70" s="132">
        <f ca="1">IF(Mass_sal_nette!B70&gt;0,Mass_sal_nette!B70/Nb_cpte!B70,"")</f>
        <v>710.06331140564589</v>
      </c>
      <c r="C70" s="132">
        <f ca="1">IF(Mass_sal_nette!C70&gt;0,Mass_sal_nette!C70/Nb_cpte!C70,"")</f>
        <v>564.43989366112089</v>
      </c>
      <c r="D70" s="135">
        <f ca="1">IF(Mass_sal_nette!D70&gt;0,Mass_sal_nette!D70/Nb_cpte!D70,"")</f>
        <v>537.5447884938759</v>
      </c>
      <c r="E70" s="135">
        <f ca="1">IF(Mass_sal_nette!E70&gt;0,Mass_sal_nette!E70/Nb_cpte!E70,"")</f>
        <v>1039.366660523558</v>
      </c>
      <c r="F70" s="135">
        <f ca="1">IF(Mass_sal_nette!F70&gt;0,Mass_sal_nette!F70/Nb_cpte!F70,"")</f>
        <v>1106.1306099478923</v>
      </c>
      <c r="G70" s="134">
        <f ca="1">IF(Mass_sal_nette!G70&gt;0,Mass_sal_nette!G70/Nb_cpte!G70,"")</f>
        <v>541.0951412245854</v>
      </c>
      <c r="H70" s="135">
        <f ca="1">IF(Mass_sal_nette!H70&gt;0,Mass_sal_nette!H70/Nb_cpte!H70,"")</f>
        <v>708.70289755179579</v>
      </c>
      <c r="I70" s="135">
        <f ca="1">IF(Mass_sal_nette!I70&gt;0,Mass_sal_nette!I70/Nb_cpte!I70,"")</f>
        <v>481.54310566296522</v>
      </c>
      <c r="J70" s="136">
        <f ca="1">IF(Mass_sal_nette!J70&gt;0,Mass_sal_nette!J70/Nb_cpte!J70,"")</f>
        <v>459.26008966874673</v>
      </c>
      <c r="K70" s="135">
        <f ca="1">IF(Mass_sal_nette!K70&gt;0,Mass_sal_nette!K70/Nb_cpte!K70,"")</f>
        <v>1106.9747943754667</v>
      </c>
      <c r="L70" s="135">
        <f ca="1">IF(Mass_sal_nette!L70&gt;0,Mass_sal_nette!L70/Nb_cpte!L70,0)</f>
        <v>0</v>
      </c>
      <c r="M70" s="136">
        <f ca="1">IF(Mass_sal_nette!M70&gt;0,Mass_sal_nette!M70/Nb_cpte!M70,0)</f>
        <v>0</v>
      </c>
      <c r="N70" s="135">
        <f ca="1">IF(Mass_sal_nette!N70&gt;0,Mass_sal_nette!N70/Nb_cpte!N70,"")</f>
        <v>1042.4759228446499</v>
      </c>
      <c r="O70" s="137">
        <f ca="1">IF(Mass_sal_nette!O70&gt;0,Mass_sal_nette!O70/Nb_cpte!O70,"")</f>
        <v>77.854258044757898</v>
      </c>
      <c r="P70" s="138">
        <f ca="1">IF(Mass_sal_nette!P70&gt;0,Mass_sal_nette!P70/Nb_cpte!P70,"")</f>
        <v>130.63526131915989</v>
      </c>
      <c r="Q70" s="139">
        <f ca="1">IF(Mass_sal_nette!Q70&gt;0,Mass_sal_nette!Q70/Nb_cpte!Q70,"")</f>
        <v>525.7014428982144</v>
      </c>
      <c r="R70" s="139">
        <f ca="1">IF(Mass_sal_nette!R70&gt;0,Mass_sal_nette!R70/Nb_cpte!R70,"")</f>
        <v>1239.415991227422</v>
      </c>
      <c r="S70" s="139" t="str">
        <f ca="1">IF(Mass_sal_nette!S70&gt;0,Mass_sal_nette!S70/Nb_cpte!S70,"")</f>
        <v/>
      </c>
      <c r="T70" s="139">
        <f ca="1">IF(Mass_sal_nette!T70&gt;0,Mass_sal_nette!T70/Nb_cpte!T70,"")</f>
        <v>378.002977949985</v>
      </c>
      <c r="U70" s="139">
        <f ca="1">IF(Mass_sal_nette!U70&gt;0,Mass_sal_nette!U70/Nb_cpte!U70,"")</f>
        <v>1652.2410140987981</v>
      </c>
      <c r="V70" s="139">
        <f ca="1">IF(Mass_sal_nette!V70&gt;0,Mass_sal_nette!V70/Nb_cpte!V70,0)</f>
        <v>0</v>
      </c>
      <c r="W70" s="139">
        <f ca="1">IF(Mass_sal_nette!W70&gt;0,Mass_sal_nette!W70/Nb_cpte!W70,0)</f>
        <v>1103.03964517957</v>
      </c>
      <c r="X70" s="139" t="str">
        <f ca="1">IF(Mass_sal_nette!X70&gt;0,Mass_sal_nette!X70/Nb_cpte!X70,"")</f>
        <v/>
      </c>
      <c r="Y70" s="140">
        <f ca="1">IF(Mass_sal_nette!Y70&gt;0,Mass_sal_nette!Y70/Nb_cpte!Y70,"")</f>
        <v>1174.278690535192</v>
      </c>
    </row>
    <row r="71" spans="1:25" hidden="1" x14ac:dyDescent="0.2">
      <c r="A71" s="162">
        <v>44104</v>
      </c>
      <c r="B71" s="171">
        <f ca="1">IF(Mass_sal_nette!B71&gt;0,Mass_sal_nette!B71/Nb_cpte!B71,"")</f>
        <v>915.00172871773714</v>
      </c>
      <c r="C71" s="171">
        <f ca="1">IF(Mass_sal_nette!C71&gt;0,Mass_sal_nette!C71/Nb_cpte!C71,"")</f>
        <v>914.21341248587532</v>
      </c>
      <c r="D71" s="172">
        <f ca="1">IF(Mass_sal_nette!D71&gt;0,Mass_sal_nette!D71/Nb_cpte!D71,"")</f>
        <v>912.5684811243234</v>
      </c>
      <c r="E71" s="172">
        <f ca="1">IF(Mass_sal_nette!E71&gt;0,Mass_sal_nette!E71/Nb_cpte!E71,"")</f>
        <v>928.75377846779338</v>
      </c>
      <c r="F71" s="172">
        <f ca="1">IF(Mass_sal_nette!F71&gt;0,Mass_sal_nette!F71/Nb_cpte!F71,"")</f>
        <v>1210.3422673147918</v>
      </c>
      <c r="G71" s="173" t="str">
        <f ca="1">IF(Mass_sal_nette!G71&gt;0,Mass_sal_nette!G71/Nb_cpte!G71,"")</f>
        <v/>
      </c>
      <c r="H71" s="172">
        <f ca="1">IF(Mass_sal_nette!H71&gt;0,Mass_sal_nette!H71/Nb_cpte!H71,"")</f>
        <v>795.20853743551277</v>
      </c>
      <c r="I71" s="172">
        <f ca="1">IF(Mass_sal_nette!I71&gt;0,Mass_sal_nette!I71/Nb_cpte!I71,"")</f>
        <v>948.26031628128055</v>
      </c>
      <c r="J71" s="174">
        <f ca="1">IF(Mass_sal_nette!J71&gt;0,Mass_sal_nette!J71/Nb_cpte!J71,"")</f>
        <v>718.86326844941129</v>
      </c>
      <c r="K71" s="172">
        <f ca="1">IF(Mass_sal_nette!K71&gt;0,Mass_sal_nette!K71/Nb_cpte!K71,"")</f>
        <v>177.91455150015173</v>
      </c>
      <c r="L71" s="172">
        <f ca="1">IF(Mass_sal_nette!L71&gt;0,Mass_sal_nette!L71/Nb_cpte!L71,0)</f>
        <v>0</v>
      </c>
      <c r="M71" s="174">
        <f ca="1">IF(Mass_sal_nette!M71&gt;0,Mass_sal_nette!M71/Nb_cpte!M71,0)</f>
        <v>0</v>
      </c>
      <c r="N71" s="172">
        <f ca="1">IF(Mass_sal_nette!N71&gt;0,Mass_sal_nette!N71/Nb_cpte!N71,"")</f>
        <v>58.136196271543838</v>
      </c>
      <c r="O71" s="175" t="str">
        <f ca="1">IF(Mass_sal_nette!O71&gt;0,Mass_sal_nette!O71/Nb_cpte!O71,"")</f>
        <v/>
      </c>
      <c r="P71" s="176">
        <f ca="1">IF(Mass_sal_nette!P71&gt;0,Mass_sal_nette!P71/Nb_cpte!P71,"")</f>
        <v>798.9782280035264</v>
      </c>
      <c r="Q71" s="177">
        <f ca="1">IF(Mass_sal_nette!Q71&gt;0,Mass_sal_nette!Q71/Nb_cpte!Q71,"")</f>
        <v>789.04577476585621</v>
      </c>
      <c r="R71" s="177">
        <f ca="1">IF(Mass_sal_nette!R71&gt;0,Mass_sal_nette!R71/Nb_cpte!R71,"")</f>
        <v>922.67618256895867</v>
      </c>
      <c r="S71" s="177" t="str">
        <f ca="1">IF(Mass_sal_nette!S71&gt;0,Mass_sal_nette!S71/Nb_cpte!S71,"")</f>
        <v/>
      </c>
      <c r="T71" s="177" t="str">
        <f ca="1">IF(Mass_sal_nette!T71&gt;0,Mass_sal_nette!T71/Nb_cpte!T71,"")</f>
        <v/>
      </c>
      <c r="U71" s="177">
        <f ca="1">IF(Mass_sal_nette!U71&gt;0,Mass_sal_nette!U71/Nb_cpte!U71,"")</f>
        <v>1020.2845107571434</v>
      </c>
      <c r="V71" s="177">
        <f ca="1">IF(Mass_sal_nette!V71&gt;0,Mass_sal_nette!V71/Nb_cpte!V71,0)</f>
        <v>0</v>
      </c>
      <c r="W71" s="177">
        <f ca="1">IF(Mass_sal_nette!W71&gt;0,Mass_sal_nette!W71/Nb_cpte!W71,0)</f>
        <v>0</v>
      </c>
      <c r="X71" s="177">
        <f ca="1">IF(Mass_sal_nette!X71&gt;0,Mass_sal_nette!X71/Nb_cpte!X71,"")</f>
        <v>1232.2500475784686</v>
      </c>
      <c r="Y71" s="178">
        <f ca="1">IF(Mass_sal_nette!Y71&gt;0,Mass_sal_nette!Y71/Nb_cpte!Y71,"")</f>
        <v>183.38207215918402</v>
      </c>
    </row>
    <row r="72" spans="1:25" ht="10.8" hidden="1" thickBot="1" x14ac:dyDescent="0.25">
      <c r="A72" s="179">
        <v>44196</v>
      </c>
      <c r="B72" s="188">
        <f ca="1">IF(Mass_sal_nette!B72&gt;0,Mass_sal_nette!B72/Nb_cpte!B72,"")</f>
        <v>897.2316217764577</v>
      </c>
      <c r="C72" s="188">
        <f ca="1">IF(Mass_sal_nette!C72&gt;0,Mass_sal_nette!C72/Nb_cpte!C72,"")</f>
        <v>896.18965489815741</v>
      </c>
      <c r="D72" s="189">
        <f ca="1">IF(Mass_sal_nette!D72&gt;0,Mass_sal_nette!D72/Nb_cpte!D72,"")</f>
        <v>894.38015883617152</v>
      </c>
      <c r="E72" s="189">
        <f ca="1">IF(Mass_sal_nette!E72&gt;0,Mass_sal_nette!E72/Nb_cpte!E72,"")</f>
        <v>915.68900868753178</v>
      </c>
      <c r="F72" s="189">
        <f ca="1">IF(Mass_sal_nette!F72&gt;0,Mass_sal_nette!F72/Nb_cpte!F72,"")</f>
        <v>1247.7914995911153</v>
      </c>
      <c r="G72" s="190" t="str">
        <f ca="1">IF(Mass_sal_nette!G72&gt;0,Mass_sal_nette!G72/Nb_cpte!G72,"")</f>
        <v/>
      </c>
      <c r="H72" s="189">
        <f ca="1">IF(Mass_sal_nette!H72&gt;0,Mass_sal_nette!H72/Nb_cpte!H72,"")</f>
        <v>711.29289765655551</v>
      </c>
      <c r="I72" s="189">
        <f ca="1">IF(Mass_sal_nette!I72&gt;0,Mass_sal_nette!I72/Nb_cpte!I72,"")</f>
        <v>917.54723119093399</v>
      </c>
      <c r="J72" s="191">
        <f ca="1">IF(Mass_sal_nette!J72&gt;0,Mass_sal_nette!J72/Nb_cpte!J72,"")</f>
        <v>702.86781002258601</v>
      </c>
      <c r="K72" s="189">
        <f ca="1">IF(Mass_sal_nette!K72&gt;0,Mass_sal_nette!K72/Nb_cpte!K72,"")</f>
        <v>449.81059884191046</v>
      </c>
      <c r="L72" s="189">
        <f ca="1">IF(Mass_sal_nette!L72&gt;0,Mass_sal_nette!L72/Nb_cpte!L72,0)</f>
        <v>0</v>
      </c>
      <c r="M72" s="191">
        <f ca="1">IF(Mass_sal_nette!M72&gt;0,Mass_sal_nette!M72/Nb_cpte!M72,0)</f>
        <v>0</v>
      </c>
      <c r="N72" s="189">
        <f ca="1">IF(Mass_sal_nette!N72&gt;0,Mass_sal_nette!N72/Nb_cpte!N72,"")</f>
        <v>584.06135354076423</v>
      </c>
      <c r="O72" s="192" t="str">
        <f ca="1">IF(Mass_sal_nette!O72&gt;0,Mass_sal_nette!O72/Nb_cpte!O72,"")</f>
        <v/>
      </c>
      <c r="P72" s="193">
        <f ca="1">IF(Mass_sal_nette!P72&gt;0,Mass_sal_nette!P72/Nb_cpte!P72,"")</f>
        <v>663.74539223788122</v>
      </c>
      <c r="Q72" s="194">
        <f ca="1">IF(Mass_sal_nette!Q72&gt;0,Mass_sal_nette!Q72/Nb_cpte!Q72,"")</f>
        <v>786.41927139888139</v>
      </c>
      <c r="R72" s="194">
        <f ca="1">IF(Mass_sal_nette!R72&gt;0,Mass_sal_nette!R72/Nb_cpte!R72,"")</f>
        <v>894.2736785480563</v>
      </c>
      <c r="S72" s="194" t="str">
        <f ca="1">IF(Mass_sal_nette!S72&gt;0,Mass_sal_nette!S72/Nb_cpte!S72,"")</f>
        <v/>
      </c>
      <c r="T72" s="194" t="str">
        <f ca="1">IF(Mass_sal_nette!T72&gt;0,Mass_sal_nette!T72/Nb_cpte!T72,"")</f>
        <v/>
      </c>
      <c r="U72" s="194">
        <f ca="1">IF(Mass_sal_nette!U72&gt;0,Mass_sal_nette!U72/Nb_cpte!U72,"")</f>
        <v>1039.801479079568</v>
      </c>
      <c r="V72" s="194">
        <f ca="1">IF(Mass_sal_nette!V72&gt;0,Mass_sal_nette!V72/Nb_cpte!V72,0)</f>
        <v>0</v>
      </c>
      <c r="W72" s="194">
        <f ca="1">IF(Mass_sal_nette!W72&gt;0,Mass_sal_nette!W72/Nb_cpte!W72,0)</f>
        <v>0</v>
      </c>
      <c r="X72" s="194">
        <f ca="1">IF(Mass_sal_nette!X72&gt;0,Mass_sal_nette!X72/Nb_cpte!X72,"")</f>
        <v>1352.7631381600286</v>
      </c>
      <c r="Y72" s="195">
        <f ca="1">IF(Mass_sal_nette!Y72&gt;0,Mass_sal_nette!Y72/Nb_cpte!Y72,"")</f>
        <v>461.72183434223092</v>
      </c>
    </row>
    <row r="73" spans="1:25" ht="18" customHeight="1" thickBot="1" x14ac:dyDescent="0.25">
      <c r="A73" s="119" t="s">
        <v>33</v>
      </c>
      <c r="B73" s="120"/>
      <c r="C73" s="120"/>
      <c r="D73" s="79"/>
      <c r="E73" s="79"/>
      <c r="F73" s="79"/>
      <c r="G73" s="79"/>
      <c r="H73" s="79"/>
      <c r="I73" s="79"/>
      <c r="J73" s="84"/>
      <c r="K73" s="79"/>
      <c r="L73" s="79"/>
      <c r="M73" s="84"/>
      <c r="N73" s="79"/>
      <c r="O73" s="79"/>
      <c r="P73" s="79"/>
      <c r="Q73" s="79"/>
      <c r="R73" s="79"/>
      <c r="S73" s="79"/>
      <c r="T73" s="79"/>
      <c r="U73" s="79"/>
      <c r="V73" s="79"/>
      <c r="W73" s="79"/>
      <c r="X73" s="79"/>
      <c r="Y73" s="121"/>
    </row>
    <row r="74" spans="1:25" s="32" customFormat="1" x14ac:dyDescent="0.2">
      <c r="A74" s="20">
        <v>38077</v>
      </c>
      <c r="B74" s="68"/>
      <c r="C74" s="68"/>
      <c r="D74" s="31"/>
      <c r="E74" s="31"/>
      <c r="F74" s="31"/>
      <c r="G74" s="69"/>
      <c r="H74" s="31"/>
      <c r="I74" s="31"/>
      <c r="J74" s="70"/>
      <c r="K74" s="31"/>
      <c r="L74" s="31"/>
      <c r="M74" s="70"/>
      <c r="N74" s="31"/>
      <c r="O74" s="61"/>
      <c r="P74" s="69"/>
      <c r="Q74" s="31"/>
      <c r="R74" s="31"/>
      <c r="S74" s="31"/>
      <c r="T74" s="31"/>
      <c r="U74" s="31"/>
      <c r="V74" s="31"/>
      <c r="W74" s="31"/>
      <c r="X74" s="31"/>
      <c r="Y74" s="61"/>
    </row>
    <row r="75" spans="1:25" s="32" customFormat="1" x14ac:dyDescent="0.2">
      <c r="A75" s="20">
        <v>38168</v>
      </c>
      <c r="B75" s="62">
        <f t="shared" ref="B75:K90" ca="1" si="0">IF(AND(B6&gt;=0, (B5)&gt;0),B6/B5-1," ")</f>
        <v>6.8363058968263779E-3</v>
      </c>
      <c r="C75" s="62">
        <f t="shared" ca="1" si="0"/>
        <v>3.5490906897910346E-3</v>
      </c>
      <c r="D75" s="74">
        <f t="shared" ca="1" si="0"/>
        <v>3.7146990334782082E-3</v>
      </c>
      <c r="E75" s="74">
        <f t="shared" ca="1" si="0"/>
        <v>1.3664795166573374E-2</v>
      </c>
      <c r="F75" s="74">
        <f t="shared" ca="1" si="0"/>
        <v>8.1546987425344941E-3</v>
      </c>
      <c r="G75" s="53">
        <f t="shared" ca="1" si="0"/>
        <v>-1.4097826179438888E-3</v>
      </c>
      <c r="H75" s="34">
        <f t="shared" ca="1" si="0"/>
        <v>-0.11792263145832604</v>
      </c>
      <c r="I75" s="34">
        <f t="shared" ca="1" si="0"/>
        <v>2.5608709605696722E-2</v>
      </c>
      <c r="J75" s="63">
        <f t="shared" ca="1" si="0"/>
        <v>3.4718947808608958E-2</v>
      </c>
      <c r="K75" s="34">
        <f t="shared" ca="1" si="0"/>
        <v>1.1357089127883042</v>
      </c>
      <c r="L75" s="34">
        <f ca="1">IF(AND(L6&gt;=0,L6&lt;&gt;" ",L5&lt;&gt;" ",(L5)&gt;0),L6/L5-1," ")</f>
        <v>1.878235044671972E-2</v>
      </c>
      <c r="M75" s="63">
        <f t="shared" ref="M75:Y90" ca="1" si="1">IF(AND(M6&gt;=0,M6&lt;&gt;" ",M5&lt;&gt;" ",(M5)&gt;0),M6/M5-1," ")</f>
        <v>1.2903037195915568E-2</v>
      </c>
      <c r="N75" s="34">
        <f t="shared" ca="1" si="1"/>
        <v>2.3647933065321882</v>
      </c>
      <c r="O75" s="54">
        <f t="shared" ca="1" si="1"/>
        <v>-6.7070147384987733E-3</v>
      </c>
      <c r="P75" s="53">
        <f t="shared" ca="1" si="1"/>
        <v>-7.8083439742814287E-3</v>
      </c>
      <c r="Q75" s="34">
        <f t="shared" ca="1" si="1"/>
        <v>9.4822186929419683E-3</v>
      </c>
      <c r="R75" s="34">
        <f t="shared" ca="1" si="1"/>
        <v>-5.3281792951349605E-3</v>
      </c>
      <c r="S75" s="34" t="str">
        <f ca="1">IF(AND(S6&gt;=0,S6&lt;&gt;" ",S5&lt;&gt;" ",(S5)&gt;0),S6/S5-1," ")</f>
        <v xml:space="preserve"> </v>
      </c>
      <c r="T75" s="34" t="str">
        <f t="shared" ca="1" si="1"/>
        <v xml:space="preserve"> </v>
      </c>
      <c r="U75" s="34">
        <f t="shared" ca="1" si="1"/>
        <v>-8.2240341979015197E-3</v>
      </c>
      <c r="V75" s="34" t="str">
        <f t="shared" ca="1" si="1"/>
        <v xml:space="preserve"> </v>
      </c>
      <c r="W75" s="34" t="str">
        <f t="shared" ca="1" si="1"/>
        <v xml:space="preserve"> </v>
      </c>
      <c r="X75" s="34">
        <f t="shared" ca="1" si="1"/>
        <v>6.9858022158268973E-3</v>
      </c>
      <c r="Y75" s="54">
        <f t="shared" ca="1" si="1"/>
        <v>1.7614907179044486</v>
      </c>
    </row>
    <row r="76" spans="1:25" s="32" customFormat="1" x14ac:dyDescent="0.2">
      <c r="A76" s="20">
        <v>38260</v>
      </c>
      <c r="B76" s="62">
        <f t="shared" ca="1" si="0"/>
        <v>-2.5715815624025584E-3</v>
      </c>
      <c r="C76" s="62">
        <f t="shared" ca="1" si="0"/>
        <v>9.761802985400525E-3</v>
      </c>
      <c r="D76" s="74">
        <f t="shared" ca="1" si="0"/>
        <v>9.9981296027935596E-3</v>
      </c>
      <c r="E76" s="74">
        <f t="shared" ca="1" si="0"/>
        <v>-2.6526698831251916E-2</v>
      </c>
      <c r="F76" s="74">
        <f t="shared" ca="1" si="0"/>
        <v>2.701958750536515E-2</v>
      </c>
      <c r="G76" s="53">
        <f t="shared" ca="1" si="0"/>
        <v>4.1020099841291291E-3</v>
      </c>
      <c r="H76" s="34">
        <f t="shared" ca="1" si="0"/>
        <v>4.1440342725818535E-2</v>
      </c>
      <c r="I76" s="34">
        <f t="shared" ca="1" si="0"/>
        <v>-5.9776925872379039E-3</v>
      </c>
      <c r="J76" s="63">
        <f t="shared" ca="1" si="0"/>
        <v>-1.8339205179292439E-2</v>
      </c>
      <c r="K76" s="34">
        <f t="shared" ca="1" si="0"/>
        <v>4.0370700019798811E-2</v>
      </c>
      <c r="L76" s="34">
        <f t="shared" ref="L76:Y91" ca="1" si="2">IF(AND(L7&gt;=0,L7&lt;&gt;" ",L6&lt;&gt;" ",(L6)&gt;0),L7/L6-1," ")</f>
        <v>2.1965241702860849E-2</v>
      </c>
      <c r="M76" s="63">
        <f t="shared" ca="1" si="1"/>
        <v>2.0856708674336533E-2</v>
      </c>
      <c r="N76" s="34">
        <f t="shared" ca="1" si="1"/>
        <v>8.6148834590247469E-2</v>
      </c>
      <c r="O76" s="54">
        <f t="shared" ca="1" si="1"/>
        <v>-2.2223040828010188E-2</v>
      </c>
      <c r="P76" s="53">
        <f t="shared" ca="1" si="1"/>
        <v>3.9044732413415772E-3</v>
      </c>
      <c r="Q76" s="34">
        <f t="shared" ca="1" si="1"/>
        <v>5.4413603842189406E-3</v>
      </c>
      <c r="R76" s="34">
        <f t="shared" ca="1" si="1"/>
        <v>8.4299248142012395E-3</v>
      </c>
      <c r="S76" s="34" t="str">
        <f t="shared" ca="1" si="1"/>
        <v xml:space="preserve"> </v>
      </c>
      <c r="T76" s="34" t="str">
        <f t="shared" ca="1" si="1"/>
        <v xml:space="preserve"> </v>
      </c>
      <c r="U76" s="34">
        <f t="shared" ca="1" si="1"/>
        <v>7.8528890864595358E-3</v>
      </c>
      <c r="V76" s="34" t="str">
        <f t="shared" ca="1" si="1"/>
        <v xml:space="preserve"> </v>
      </c>
      <c r="W76" s="34" t="str">
        <f t="shared" ca="1" si="1"/>
        <v xml:space="preserve"> </v>
      </c>
      <c r="X76" s="34">
        <f t="shared" ca="1" si="1"/>
        <v>8.6935003182655457E-3</v>
      </c>
      <c r="Y76" s="54">
        <f t="shared" ca="1" si="1"/>
        <v>0.30496359652404648</v>
      </c>
    </row>
    <row r="77" spans="1:25" s="33" customFormat="1" ht="10.8" thickBot="1" x14ac:dyDescent="0.25">
      <c r="A77" s="26">
        <v>38352</v>
      </c>
      <c r="B77" s="64">
        <f t="shared" ca="1" si="0"/>
        <v>2.3788112503885017E-2</v>
      </c>
      <c r="C77" s="64">
        <f t="shared" ca="1" si="0"/>
        <v>1.0422793667727248E-2</v>
      </c>
      <c r="D77" s="55">
        <f t="shared" ca="1" si="0"/>
        <v>1.0184222218385663E-2</v>
      </c>
      <c r="E77" s="55">
        <f t="shared" ca="1" si="0"/>
        <v>5.1266672035674254E-2</v>
      </c>
      <c r="F77" s="55">
        <f t="shared" ca="1" si="0"/>
        <v>8.8728666677821977E-3</v>
      </c>
      <c r="G77" s="56">
        <f t="shared" ca="1" si="0"/>
        <v>2.0670354924247514E-2</v>
      </c>
      <c r="H77" s="55">
        <f t="shared" ca="1" si="0"/>
        <v>-4.9390496990805111E-2</v>
      </c>
      <c r="I77" s="55">
        <f t="shared" ca="1" si="0"/>
        <v>2.6198455388336539E-2</v>
      </c>
      <c r="J77" s="65">
        <f t="shared" ca="1" si="0"/>
        <v>4.800706162039603E-2</v>
      </c>
      <c r="K77" s="55">
        <f t="shared" ca="1" si="0"/>
        <v>0.19711931143223782</v>
      </c>
      <c r="L77" s="55">
        <f t="shared" ca="1" si="2"/>
        <v>-1.4317905021565491E-2</v>
      </c>
      <c r="M77" s="65">
        <f t="shared" ca="1" si="1"/>
        <v>-1.9443819035560361E-2</v>
      </c>
      <c r="N77" s="55">
        <f t="shared" ca="1" si="1"/>
        <v>0.31643267653923823</v>
      </c>
      <c r="O77" s="57">
        <f t="shared" ca="1" si="1"/>
        <v>4.604896352051524E-2</v>
      </c>
      <c r="P77" s="56">
        <f t="shared" ca="1" si="1"/>
        <v>-6.2162949918587174E-4</v>
      </c>
      <c r="Q77" s="55">
        <f t="shared" ca="1" si="1"/>
        <v>1.2279844550145969E-2</v>
      </c>
      <c r="R77" s="55">
        <f t="shared" ca="1" si="1"/>
        <v>1.1200021078451305E-2</v>
      </c>
      <c r="S77" s="55" t="str">
        <f t="shared" ca="1" si="1"/>
        <v xml:space="preserve"> </v>
      </c>
      <c r="T77" s="55" t="str">
        <f t="shared" ca="1" si="1"/>
        <v xml:space="preserve"> </v>
      </c>
      <c r="U77" s="55">
        <f t="shared" ca="1" si="1"/>
        <v>-5.2342807771476041E-3</v>
      </c>
      <c r="V77" s="55" t="str">
        <f t="shared" ca="1" si="1"/>
        <v xml:space="preserve"> </v>
      </c>
      <c r="W77" s="55" t="str">
        <f t="shared" ca="1" si="1"/>
        <v xml:space="preserve"> </v>
      </c>
      <c r="X77" s="55">
        <f t="shared" ca="1" si="1"/>
        <v>2.1310043240267085E-2</v>
      </c>
      <c r="Y77" s="57">
        <f t="shared" ca="1" si="1"/>
        <v>4.7615740365440695E-2</v>
      </c>
    </row>
    <row r="78" spans="1:25" s="33" customFormat="1" x14ac:dyDescent="0.2">
      <c r="A78" s="20">
        <v>38383</v>
      </c>
      <c r="B78" s="66">
        <f t="shared" ca="1" si="0"/>
        <v>1.5523167536272808E-2</v>
      </c>
      <c r="C78" s="66">
        <f t="shared" ca="1" si="0"/>
        <v>9.805167480710919E-3</v>
      </c>
      <c r="D78" s="58">
        <f t="shared" ca="1" si="0"/>
        <v>9.658829483723208E-3</v>
      </c>
      <c r="E78" s="58">
        <f t="shared" ca="1" si="0"/>
        <v>2.893305990815187E-2</v>
      </c>
      <c r="F78" s="58">
        <f t="shared" ca="1" si="0"/>
        <v>1.9313861048673386E-2</v>
      </c>
      <c r="G78" s="59">
        <f t="shared" ca="1" si="0"/>
        <v>1.4933739474600749E-2</v>
      </c>
      <c r="H78" s="58">
        <f t="shared" ca="1" si="0"/>
        <v>1.9302988239851882E-2</v>
      </c>
      <c r="I78" s="58">
        <f t="shared" ca="1" si="0"/>
        <v>8.6317643166717861E-3</v>
      </c>
      <c r="J78" s="67">
        <f t="shared" ca="1" si="0"/>
        <v>1.2242911085628139E-2</v>
      </c>
      <c r="K78" s="58">
        <f t="shared" ca="1" si="0"/>
        <v>-1.0206064266620407E-2</v>
      </c>
      <c r="L78" s="58">
        <f t="shared" ca="1" si="2"/>
        <v>1.6907303821735997E-3</v>
      </c>
      <c r="M78" s="67">
        <f t="shared" ca="1" si="1"/>
        <v>1.3293188737135697E-2</v>
      </c>
      <c r="N78" s="58">
        <f t="shared" ca="1" si="1"/>
        <v>4.4787433465651505E-2</v>
      </c>
      <c r="O78" s="60">
        <f t="shared" ca="1" si="1"/>
        <v>-7.2947428113627755E-3</v>
      </c>
      <c r="P78" s="59">
        <f t="shared" ca="1" si="1"/>
        <v>1.1517700733089997E-2</v>
      </c>
      <c r="Q78" s="58">
        <f t="shared" ca="1" si="1"/>
        <v>8.8828034024923674E-3</v>
      </c>
      <c r="R78" s="58">
        <f t="shared" ca="1" si="1"/>
        <v>6.3933242547220548E-3</v>
      </c>
      <c r="S78" s="58" t="str">
        <f t="shared" ca="1" si="1"/>
        <v xml:space="preserve"> </v>
      </c>
      <c r="T78" s="58" t="str">
        <f t="shared" ca="1" si="1"/>
        <v xml:space="preserve"> </v>
      </c>
      <c r="U78" s="58">
        <f t="shared" ca="1" si="1"/>
        <v>6.6481396942306148E-3</v>
      </c>
      <c r="V78" s="58" t="str">
        <f t="shared" ca="1" si="1"/>
        <v xml:space="preserve"> </v>
      </c>
      <c r="W78" s="58" t="str">
        <f t="shared" ca="1" si="1"/>
        <v xml:space="preserve"> </v>
      </c>
      <c r="X78" s="58">
        <f t="shared" ca="1" si="1"/>
        <v>1.8505703808724183E-2</v>
      </c>
      <c r="Y78" s="60">
        <f t="shared" ca="1" si="1"/>
        <v>-4.6419730519763225E-2</v>
      </c>
    </row>
    <row r="79" spans="1:25" s="33" customFormat="1" x14ac:dyDescent="0.2">
      <c r="A79" s="20">
        <v>38442</v>
      </c>
      <c r="B79" s="62">
        <f t="shared" ca="1" si="0"/>
        <v>8.6765367708172558E-3</v>
      </c>
      <c r="C79" s="62">
        <f t="shared" ca="1" si="0"/>
        <v>-2.9391546492192333E-3</v>
      </c>
      <c r="D79" s="34">
        <f t="shared" ca="1" si="0"/>
        <v>-3.9387746551396985E-3</v>
      </c>
      <c r="E79" s="34">
        <f t="shared" ca="1" si="0"/>
        <v>3.3664025823927579E-2</v>
      </c>
      <c r="F79" s="34">
        <f t="shared" ca="1" si="0"/>
        <v>1.2086624784778621E-2</v>
      </c>
      <c r="G79" s="53">
        <f t="shared" ca="1" si="0"/>
        <v>-5.776195813497198E-3</v>
      </c>
      <c r="H79" s="34">
        <f t="shared" ca="1" si="0"/>
        <v>2.1018052455311187E-2</v>
      </c>
      <c r="I79" s="34">
        <f t="shared" ca="1" si="0"/>
        <v>1.4794015976822283E-2</v>
      </c>
      <c r="J79" s="63">
        <f t="shared" ca="1" si="0"/>
        <v>1.4328319566770054E-2</v>
      </c>
      <c r="K79" s="34">
        <f t="shared" ca="1" si="0"/>
        <v>0.10988912009897311</v>
      </c>
      <c r="L79" s="34">
        <f t="shared" ca="1" si="2"/>
        <v>7.5061407018066628E-3</v>
      </c>
      <c r="M79" s="63">
        <f t="shared" ca="1" si="1"/>
        <v>1.2355921706236339E-2</v>
      </c>
      <c r="N79" s="34">
        <f t="shared" ca="1" si="1"/>
        <v>3.6112620945465634E-2</v>
      </c>
      <c r="O79" s="54">
        <f t="shared" ca="1" si="1"/>
        <v>-1.1996735242546075E-2</v>
      </c>
      <c r="P79" s="53">
        <f t="shared" ca="1" si="1"/>
        <v>9.4168451521194907E-3</v>
      </c>
      <c r="Q79" s="34">
        <f t="shared" ca="1" si="1"/>
        <v>2.1091917176523367E-3</v>
      </c>
      <c r="R79" s="34">
        <f t="shared" ca="1" si="1"/>
        <v>6.1841797461792414E-3</v>
      </c>
      <c r="S79" s="34" t="str">
        <f t="shared" ca="1" si="1"/>
        <v xml:space="preserve"> </v>
      </c>
      <c r="T79" s="34" t="str">
        <f t="shared" ca="1" si="1"/>
        <v xml:space="preserve"> </v>
      </c>
      <c r="U79" s="34">
        <f t="shared" ca="1" si="1"/>
        <v>-2.2986222444592141E-2</v>
      </c>
      <c r="V79" s="34" t="str">
        <f t="shared" ca="1" si="1"/>
        <v xml:space="preserve"> </v>
      </c>
      <c r="W79" s="34" t="str">
        <f t="shared" ca="1" si="1"/>
        <v xml:space="preserve"> </v>
      </c>
      <c r="X79" s="34">
        <f t="shared" ca="1" si="1"/>
        <v>1.6731349549926833E-2</v>
      </c>
      <c r="Y79" s="54">
        <f t="shared" ca="1" si="1"/>
        <v>7.7218693227547375E-2</v>
      </c>
    </row>
    <row r="80" spans="1:25" s="33" customFormat="1" x14ac:dyDescent="0.2">
      <c r="A80" s="20">
        <v>38625</v>
      </c>
      <c r="B80" s="62">
        <f t="shared" ca="1" si="0"/>
        <v>7.1127821495524657E-3</v>
      </c>
      <c r="C80" s="62">
        <f t="shared" ca="1" si="0"/>
        <v>1.4774231672620708E-2</v>
      </c>
      <c r="D80" s="34">
        <f t="shared" ca="1" si="0"/>
        <v>1.4748323861767387E-2</v>
      </c>
      <c r="E80" s="34">
        <f t="shared" ca="1" si="0"/>
        <v>-6.0675964077145927E-3</v>
      </c>
      <c r="F80" s="34">
        <f t="shared" ca="1" si="0"/>
        <v>2.1462111908320258E-2</v>
      </c>
      <c r="G80" s="53">
        <f t="shared" ca="1" si="0"/>
        <v>1.3082266027050427E-2</v>
      </c>
      <c r="H80" s="34">
        <f t="shared" ca="1" si="0"/>
        <v>0.14815170968935543</v>
      </c>
      <c r="I80" s="34">
        <f t="shared" ca="1" si="0"/>
        <v>-3.610391108475941E-3</v>
      </c>
      <c r="J80" s="63">
        <f t="shared" ca="1" si="0"/>
        <v>-6.0236384904464035E-3</v>
      </c>
      <c r="K80" s="34">
        <f t="shared" ca="1" si="0"/>
        <v>4.93035461702096E-3</v>
      </c>
      <c r="L80" s="34">
        <f t="shared" ca="1" si="2"/>
        <v>-7.6832915306027649E-3</v>
      </c>
      <c r="M80" s="63">
        <f t="shared" ca="1" si="1"/>
        <v>-3.6114621101546174E-4</v>
      </c>
      <c r="N80" s="34">
        <f t="shared" ca="1" si="1"/>
        <v>-1.2606545405009495E-3</v>
      </c>
      <c r="O80" s="54">
        <f t="shared" ca="1" si="1"/>
        <v>-4.5059825977846413E-2</v>
      </c>
      <c r="P80" s="53">
        <f t="shared" ca="1" si="1"/>
        <v>-1.1721475039310758E-2</v>
      </c>
      <c r="Q80" s="34">
        <f t="shared" ca="1" si="1"/>
        <v>2.0632548737417489E-2</v>
      </c>
      <c r="R80" s="34">
        <f t="shared" ca="1" si="1"/>
        <v>1.2765303034229625E-2</v>
      </c>
      <c r="S80" s="34" t="str">
        <f t="shared" ca="1" si="1"/>
        <v xml:space="preserve"> </v>
      </c>
      <c r="T80" s="34" t="str">
        <f t="shared" ca="1" si="1"/>
        <v xml:space="preserve"> </v>
      </c>
      <c r="U80" s="34">
        <f t="shared" ca="1" si="1"/>
        <v>9.8842050370995249E-3</v>
      </c>
      <c r="V80" s="34" t="str">
        <f t="shared" ca="1" si="1"/>
        <v xml:space="preserve"> </v>
      </c>
      <c r="W80" s="34" t="str">
        <f t="shared" ca="1" si="1"/>
        <v xml:space="preserve"> </v>
      </c>
      <c r="X80" s="34">
        <f t="shared" ca="1" si="1"/>
        <v>-1.4484405480057472E-3</v>
      </c>
      <c r="Y80" s="54">
        <f t="shared" ca="1" si="1"/>
        <v>1.088996787923513E-4</v>
      </c>
    </row>
    <row r="81" spans="1:25" s="33" customFormat="1" ht="10.8" thickBot="1" x14ac:dyDescent="0.25">
      <c r="A81" s="26">
        <v>38717</v>
      </c>
      <c r="B81" s="64">
        <f t="shared" ca="1" si="0"/>
        <v>1.2016172034911454E-2</v>
      </c>
      <c r="C81" s="64">
        <f t="shared" ca="1" si="0"/>
        <v>3.0187387547606637E-3</v>
      </c>
      <c r="D81" s="55">
        <f t="shared" ca="1" si="0"/>
        <v>2.2645573794144447E-3</v>
      </c>
      <c r="E81" s="55">
        <f t="shared" ca="1" si="0"/>
        <v>3.0159583963048631E-2</v>
      </c>
      <c r="F81" s="55">
        <f t="shared" ca="1" si="0"/>
        <v>1.0283942548084735E-2</v>
      </c>
      <c r="G81" s="56">
        <f t="shared" ca="1" si="0"/>
        <v>1.008769058929504E-2</v>
      </c>
      <c r="H81" s="55">
        <f t="shared" ca="1" si="0"/>
        <v>1.5213927747094402E-2</v>
      </c>
      <c r="I81" s="55">
        <f t="shared" ca="1" si="0"/>
        <v>1.1111178271923317E-2</v>
      </c>
      <c r="J81" s="65">
        <f t="shared" ca="1" si="0"/>
        <v>2.136889496533767E-2</v>
      </c>
      <c r="K81" s="55">
        <f t="shared" ca="1" si="0"/>
        <v>-4.0934212855459062E-3</v>
      </c>
      <c r="L81" s="55">
        <f t="shared" ca="1" si="2"/>
        <v>-2.3986341871199746E-2</v>
      </c>
      <c r="M81" s="65">
        <f t="shared" ca="1" si="1"/>
        <v>-2.448352381841068E-2</v>
      </c>
      <c r="N81" s="55">
        <f t="shared" ca="1" si="1"/>
        <v>5.2144837931600074E-2</v>
      </c>
      <c r="O81" s="57">
        <f t="shared" ca="1" si="1"/>
        <v>-1.2942204645992161E-2</v>
      </c>
      <c r="P81" s="56">
        <f t="shared" ca="1" si="1"/>
        <v>-2.5123011043753363E-2</v>
      </c>
      <c r="Q81" s="55">
        <f t="shared" ca="1" si="1"/>
        <v>1.5191013541138387E-2</v>
      </c>
      <c r="R81" s="55">
        <f t="shared" ca="1" si="1"/>
        <v>7.3537944683106371E-3</v>
      </c>
      <c r="S81" s="55" t="str">
        <f t="shared" ca="1" si="1"/>
        <v xml:space="preserve"> </v>
      </c>
      <c r="T81" s="55" t="str">
        <f t="shared" ca="1" si="1"/>
        <v xml:space="preserve"> </v>
      </c>
      <c r="U81" s="55">
        <f t="shared" ca="1" si="1"/>
        <v>7.4746912067953364E-3</v>
      </c>
      <c r="V81" s="55" t="str">
        <f t="shared" ca="1" si="1"/>
        <v xml:space="preserve"> </v>
      </c>
      <c r="W81" s="55" t="str">
        <f t="shared" ca="1" si="1"/>
        <v xml:space="preserve"> </v>
      </c>
      <c r="X81" s="55">
        <f t="shared" ca="1" si="1"/>
        <v>1.7235244476851763E-2</v>
      </c>
      <c r="Y81" s="57">
        <f t="shared" ca="1" si="1"/>
        <v>5.3818008079113744E-2</v>
      </c>
    </row>
    <row r="82" spans="1:25" s="33" customFormat="1" x14ac:dyDescent="0.2">
      <c r="A82" s="20">
        <v>38807</v>
      </c>
      <c r="B82" s="66">
        <f t="shared" ca="1" si="0"/>
        <v>1.337443508872016E-2</v>
      </c>
      <c r="C82" s="66">
        <f t="shared" ca="1" si="0"/>
        <v>9.0397551639673779E-3</v>
      </c>
      <c r="D82" s="58">
        <f t="shared" ca="1" si="0"/>
        <v>8.7208703615184735E-3</v>
      </c>
      <c r="E82" s="58">
        <f t="shared" ca="1" si="0"/>
        <v>2.1782989157396848E-2</v>
      </c>
      <c r="F82" s="58">
        <f t="shared" ca="1" si="0"/>
        <v>1.6218695572844055E-2</v>
      </c>
      <c r="G82" s="59">
        <f t="shared" ca="1" si="0"/>
        <v>1.503610906420616E-2</v>
      </c>
      <c r="H82" s="58">
        <f t="shared" ca="1" si="0"/>
        <v>-5.4233363021859771E-2</v>
      </c>
      <c r="I82" s="58">
        <f t="shared" ca="1" si="0"/>
        <v>1.4105188436467131E-2</v>
      </c>
      <c r="J82" s="67">
        <f t="shared" ca="1" si="0"/>
        <v>1.2584968282158382E-2</v>
      </c>
      <c r="K82" s="58">
        <f t="shared" ca="1" si="0"/>
        <v>6.7669474271914165E-3</v>
      </c>
      <c r="L82" s="58">
        <f t="shared" ca="1" si="2"/>
        <v>5.7359144124211614E-3</v>
      </c>
      <c r="M82" s="67">
        <f t="shared" ca="1" si="1"/>
        <v>1.248878010397414E-2</v>
      </c>
      <c r="N82" s="58">
        <f t="shared" ca="1" si="1"/>
        <v>1.6423588828020419E-2</v>
      </c>
      <c r="O82" s="60">
        <f t="shared" ca="1" si="1"/>
        <v>-2.2544007098662666E-2</v>
      </c>
      <c r="P82" s="59">
        <f t="shared" ca="1" si="1"/>
        <v>-6.2359478339105934E-2</v>
      </c>
      <c r="Q82" s="58">
        <f t="shared" ca="1" si="1"/>
        <v>1.5068231818281541E-2</v>
      </c>
      <c r="R82" s="58">
        <f t="shared" ca="1" si="1"/>
        <v>7.0946470912398585E-3</v>
      </c>
      <c r="S82" s="58" t="str">
        <f t="shared" ca="1" si="1"/>
        <v xml:space="preserve"> </v>
      </c>
      <c r="T82" s="58" t="str">
        <f t="shared" ca="1" si="1"/>
        <v xml:space="preserve"> </v>
      </c>
      <c r="U82" s="58">
        <f t="shared" ca="1" si="1"/>
        <v>7.5269499855694644E-3</v>
      </c>
      <c r="V82" s="58" t="str">
        <f t="shared" ca="1" si="1"/>
        <v xml:space="preserve"> </v>
      </c>
      <c r="W82" s="58" t="str">
        <f t="shared" ca="1" si="1"/>
        <v xml:space="preserve"> </v>
      </c>
      <c r="X82" s="58">
        <f t="shared" ca="1" si="1"/>
        <v>9.4724281837603064E-2</v>
      </c>
      <c r="Y82" s="60">
        <f t="shared" ca="1" si="1"/>
        <v>-1.0215168461132906E-3</v>
      </c>
    </row>
    <row r="83" spans="1:25" s="33" customFormat="1" x14ac:dyDescent="0.2">
      <c r="A83" s="20">
        <v>38898</v>
      </c>
      <c r="B83" s="62">
        <f t="shared" ca="1" si="0"/>
        <v>7.100963317542508E-3</v>
      </c>
      <c r="C83" s="62">
        <f t="shared" ca="1" si="0"/>
        <v>3.0319803434823989E-3</v>
      </c>
      <c r="D83" s="34">
        <f t="shared" ca="1" si="0"/>
        <v>2.7556063174702938E-3</v>
      </c>
      <c r="E83" s="34">
        <f t="shared" ca="1" si="0"/>
        <v>1.7324641917260353E-2</v>
      </c>
      <c r="F83" s="34">
        <f t="shared" ca="1" si="0"/>
        <v>1.250001828217906E-2</v>
      </c>
      <c r="G83" s="53">
        <f t="shared" ca="1" si="0"/>
        <v>9.384931897664428E-3</v>
      </c>
      <c r="H83" s="34">
        <f t="shared" ca="1" si="0"/>
        <v>4.0899659453852877E-2</v>
      </c>
      <c r="I83" s="34">
        <f t="shared" ca="1" si="0"/>
        <v>-7.7339609807047793E-4</v>
      </c>
      <c r="J83" s="63">
        <f t="shared" ca="1" si="0"/>
        <v>-4.626185781511083E-3</v>
      </c>
      <c r="K83" s="34">
        <f t="shared" ca="1" si="0"/>
        <v>3.3416281694453209E-2</v>
      </c>
      <c r="L83" s="34">
        <f t="shared" ca="1" si="2"/>
        <v>-1.3021092116782818E-2</v>
      </c>
      <c r="M83" s="63">
        <f t="shared" ca="1" si="1"/>
        <v>-2.0463157039590341E-2</v>
      </c>
      <c r="N83" s="34">
        <f t="shared" ca="1" si="1"/>
        <v>-3.475683228585269E-3</v>
      </c>
      <c r="O83" s="54">
        <f t="shared" ca="1" si="1"/>
        <v>-4.0490656550781878E-2</v>
      </c>
      <c r="P83" s="53">
        <f t="shared" ca="1" si="1"/>
        <v>5.6560119324613467E-3</v>
      </c>
      <c r="Q83" s="34">
        <f t="shared" ca="1" si="1"/>
        <v>1.3163183032374626E-2</v>
      </c>
      <c r="R83" s="34">
        <f t="shared" ca="1" si="1"/>
        <v>7.1783946087184969E-3</v>
      </c>
      <c r="S83" s="34">
        <f t="shared" ca="1" si="1"/>
        <v>2.3144335336957589E-3</v>
      </c>
      <c r="T83" s="34" t="str">
        <f t="shared" ca="1" si="1"/>
        <v xml:space="preserve"> </v>
      </c>
      <c r="U83" s="34">
        <f t="shared" ca="1" si="1"/>
        <v>4.7564289239285795E-3</v>
      </c>
      <c r="V83" s="34">
        <f t="shared" ca="1" si="1"/>
        <v>3.3107460614268502E-2</v>
      </c>
      <c r="W83" s="34" t="str">
        <f t="shared" ca="1" si="1"/>
        <v xml:space="preserve"> </v>
      </c>
      <c r="X83" s="34">
        <f t="shared" ca="1" si="1"/>
        <v>5.9801937441628095E-3</v>
      </c>
      <c r="Y83" s="54">
        <f t="shared" ca="1" si="1"/>
        <v>3.17029427043658E-2</v>
      </c>
    </row>
    <row r="84" spans="1:25" s="33" customFormat="1" x14ac:dyDescent="0.2">
      <c r="A84" s="20">
        <v>38990</v>
      </c>
      <c r="B84" s="62">
        <f t="shared" ca="1" si="0"/>
        <v>8.3361185281720651E-3</v>
      </c>
      <c r="C84" s="62">
        <f t="shared" ca="1" si="0"/>
        <v>2.2010267920160587E-3</v>
      </c>
      <c r="D84" s="34">
        <f t="shared" ca="1" si="0"/>
        <v>1.6359832828756193E-3</v>
      </c>
      <c r="E84" s="34">
        <f t="shared" ca="1" si="0"/>
        <v>2.0573867580370386E-2</v>
      </c>
      <c r="F84" s="34">
        <f t="shared" ca="1" si="0"/>
        <v>4.7673301197475038E-3</v>
      </c>
      <c r="G84" s="53">
        <f t="shared" ca="1" si="0"/>
        <v>4.6783801721015372E-3</v>
      </c>
      <c r="H84" s="34">
        <f t="shared" ca="1" si="0"/>
        <v>-3.1382354140511159E-3</v>
      </c>
      <c r="I84" s="34">
        <f t="shared" ca="1" si="0"/>
        <v>-3.8699190797666372E-3</v>
      </c>
      <c r="J84" s="63">
        <f t="shared" ca="1" si="0"/>
        <v>-9.2730664744111735E-4</v>
      </c>
      <c r="K84" s="34">
        <f t="shared" ca="1" si="0"/>
        <v>1.5530529858228004E-2</v>
      </c>
      <c r="L84" s="34">
        <f t="shared" ca="1" si="2"/>
        <v>-4.2146863471733909E-2</v>
      </c>
      <c r="M84" s="63">
        <f t="shared" ca="1" si="1"/>
        <v>-2.7571472698506128E-2</v>
      </c>
      <c r="N84" s="34">
        <f t="shared" ca="1" si="1"/>
        <v>3.2991307433110517E-2</v>
      </c>
      <c r="O84" s="54">
        <f t="shared" ca="1" si="1"/>
        <v>-9.9287163779228971E-2</v>
      </c>
      <c r="P84" s="53">
        <f t="shared" ca="1" si="1"/>
        <v>9.9576393304288136E-3</v>
      </c>
      <c r="Q84" s="34">
        <f t="shared" ca="1" si="1"/>
        <v>1.6291798091470078E-3</v>
      </c>
      <c r="R84" s="34">
        <f t="shared" ca="1" si="1"/>
        <v>3.2312523141038163E-3</v>
      </c>
      <c r="S84" s="34">
        <f t="shared" ca="1" si="1"/>
        <v>2.4851237823634298E-2</v>
      </c>
      <c r="T84" s="34" t="str">
        <f t="shared" ca="1" si="1"/>
        <v xml:space="preserve"> </v>
      </c>
      <c r="U84" s="34">
        <f t="shared" ca="1" si="1"/>
        <v>-1.0202434891276591E-3</v>
      </c>
      <c r="V84" s="34">
        <f t="shared" ca="1" si="1"/>
        <v>1.2979272596233216E-2</v>
      </c>
      <c r="W84" s="34" t="str">
        <f t="shared" ca="1" si="1"/>
        <v xml:space="preserve"> </v>
      </c>
      <c r="X84" s="34">
        <f t="shared" ca="1" si="1"/>
        <v>1.2526699429671551E-2</v>
      </c>
      <c r="Y84" s="54">
        <f t="shared" ca="1" si="1"/>
        <v>-1.153520892419535E-2</v>
      </c>
    </row>
    <row r="85" spans="1:25" s="33" customFormat="1" ht="10.8" thickBot="1" x14ac:dyDescent="0.25">
      <c r="A85" s="26">
        <v>39082</v>
      </c>
      <c r="B85" s="64">
        <f t="shared" ca="1" si="0"/>
        <v>5.1936872092916975E-3</v>
      </c>
      <c r="C85" s="64">
        <f t="shared" ca="1" si="0"/>
        <v>8.9161796403769422E-4</v>
      </c>
      <c r="D85" s="55">
        <f t="shared" ca="1" si="0"/>
        <v>6.6315217603341026E-4</v>
      </c>
      <c r="E85" s="55">
        <f t="shared" ca="1" si="0"/>
        <v>1.3410979088219976E-2</v>
      </c>
      <c r="F85" s="55">
        <f t="shared" ca="1" si="0"/>
        <v>6.2205558755539236E-3</v>
      </c>
      <c r="G85" s="56">
        <f t="shared" ca="1" si="0"/>
        <v>1.0108188718209066E-2</v>
      </c>
      <c r="H85" s="55">
        <f t="shared" ca="1" si="0"/>
        <v>1.6097641540082863E-2</v>
      </c>
      <c r="I85" s="55">
        <f t="shared" ca="1" si="0"/>
        <v>-2.1298495634612946E-3</v>
      </c>
      <c r="J85" s="65">
        <f t="shared" ca="1" si="0"/>
        <v>-5.6100537262805394E-3</v>
      </c>
      <c r="K85" s="55">
        <f t="shared" ca="1" si="0"/>
        <v>-2.3296651070722763E-2</v>
      </c>
      <c r="L85" s="55">
        <f t="shared" ca="1" si="2"/>
        <v>-1.5651429917768911E-2</v>
      </c>
      <c r="M85" s="65">
        <f t="shared" ca="1" si="1"/>
        <v>-1.3751655884308933E-2</v>
      </c>
      <c r="N85" s="55">
        <f t="shared" ca="1" si="1"/>
        <v>3.2548971557555539E-4</v>
      </c>
      <c r="O85" s="57">
        <f t="shared" ca="1" si="1"/>
        <v>-0.13494837335991527</v>
      </c>
      <c r="P85" s="56">
        <f t="shared" ca="1" si="1"/>
        <v>6.836810409584837E-3</v>
      </c>
      <c r="Q85" s="55">
        <f t="shared" ca="1" si="1"/>
        <v>5.9721590556995885E-3</v>
      </c>
      <c r="R85" s="55">
        <f t="shared" ca="1" si="1"/>
        <v>8.3941421413236128E-4</v>
      </c>
      <c r="S85" s="55">
        <f t="shared" ca="1" si="1"/>
        <v>9.6071222988054483E-3</v>
      </c>
      <c r="T85" s="55" t="str">
        <f t="shared" ca="1" si="1"/>
        <v xml:space="preserve"> </v>
      </c>
      <c r="U85" s="55">
        <f t="shared" ca="1" si="1"/>
        <v>4.2265662290981165E-3</v>
      </c>
      <c r="V85" s="55">
        <f t="shared" ca="1" si="1"/>
        <v>5.6159657373505256E-2</v>
      </c>
      <c r="W85" s="55" t="str">
        <f t="shared" ca="1" si="1"/>
        <v xml:space="preserve"> </v>
      </c>
      <c r="X85" s="55">
        <f t="shared" ca="1" si="1"/>
        <v>4.0531623907238412E-3</v>
      </c>
      <c r="Y85" s="57">
        <f t="shared" ca="1" si="1"/>
        <v>-1.736666171668777E-2</v>
      </c>
    </row>
    <row r="86" spans="1:25" s="33" customFormat="1" x14ac:dyDescent="0.2">
      <c r="A86" s="20">
        <v>39172</v>
      </c>
      <c r="B86" s="62">
        <f t="shared" ca="1" si="0"/>
        <v>4.3537543959253355E-3</v>
      </c>
      <c r="C86" s="62">
        <f t="shared" ca="1" si="0"/>
        <v>6.4194607527690017E-4</v>
      </c>
      <c r="D86" s="34">
        <f t="shared" ca="1" si="0"/>
        <v>3.8221548232120206E-4</v>
      </c>
      <c r="E86" s="34">
        <f t="shared" ca="1" si="0"/>
        <v>1.1559466879939251E-2</v>
      </c>
      <c r="F86" s="34">
        <f t="shared" ca="1" si="0"/>
        <v>1.5274433821379496E-3</v>
      </c>
      <c r="G86" s="53">
        <f t="shared" ca="1" si="0"/>
        <v>9.7373109721716755E-3</v>
      </c>
      <c r="H86" s="34">
        <f t="shared" ca="1" si="0"/>
        <v>-1.7524639522892071E-2</v>
      </c>
      <c r="I86" s="34">
        <f t="shared" ca="1" si="0"/>
        <v>5.4300012246324414E-3</v>
      </c>
      <c r="J86" s="63">
        <f t="shared" ca="1" si="0"/>
        <v>-2.2520914331990438E-3</v>
      </c>
      <c r="K86" s="34">
        <f t="shared" ca="1" si="0"/>
        <v>-1.0475284501494708E-2</v>
      </c>
      <c r="L86" s="34">
        <f t="shared" ca="1" si="2"/>
        <v>-2.475333336465535E-2</v>
      </c>
      <c r="M86" s="63">
        <f t="shared" ca="1" si="1"/>
        <v>-2.2870109276580397E-2</v>
      </c>
      <c r="N86" s="34">
        <f t="shared" ca="1" si="1"/>
        <v>2.742769238289533E-3</v>
      </c>
      <c r="O86" s="54">
        <f t="shared" ca="1" si="1"/>
        <v>-3.808716951991109E-2</v>
      </c>
      <c r="P86" s="53">
        <f t="shared" ca="1" si="1"/>
        <v>9.2074244653610471E-3</v>
      </c>
      <c r="Q86" s="34">
        <f t="shared" ca="1" si="1"/>
        <v>6.1761860558309234E-3</v>
      </c>
      <c r="R86" s="34">
        <f t="shared" ca="1" si="1"/>
        <v>2.773288666922058E-3</v>
      </c>
      <c r="S86" s="34">
        <f t="shared" ca="1" si="1"/>
        <v>1.7863786703402385E-2</v>
      </c>
      <c r="T86" s="34" t="str">
        <f t="shared" ca="1" si="1"/>
        <v xml:space="preserve"> </v>
      </c>
      <c r="U86" s="34">
        <f t="shared" ca="1" si="1"/>
        <v>2.1431326748981849E-3</v>
      </c>
      <c r="V86" s="34">
        <f t="shared" ca="1" si="1"/>
        <v>4.0317531763267578E-3</v>
      </c>
      <c r="W86" s="34" t="str">
        <f t="shared" ca="1" si="1"/>
        <v xml:space="preserve"> </v>
      </c>
      <c r="X86" s="34">
        <f t="shared" ca="1" si="1"/>
        <v>-7.8616142102793107E-3</v>
      </c>
      <c r="Y86" s="54">
        <f t="shared" ca="1" si="1"/>
        <v>2.0168567100817825E-3</v>
      </c>
    </row>
    <row r="87" spans="1:25" s="33" customFormat="1" x14ac:dyDescent="0.2">
      <c r="A87" s="20">
        <v>39263</v>
      </c>
      <c r="B87" s="62">
        <f t="shared" ca="1" si="0"/>
        <v>1.0707564041434026E-2</v>
      </c>
      <c r="C87" s="62">
        <f t="shared" ca="1" si="0"/>
        <v>7.2980397250794748E-3</v>
      </c>
      <c r="D87" s="34">
        <f t="shared" ca="1" si="0"/>
        <v>7.3514721149781082E-3</v>
      </c>
      <c r="E87" s="34">
        <f t="shared" ca="1" si="0"/>
        <v>1.6676156746139981E-2</v>
      </c>
      <c r="F87" s="34">
        <f t="shared" ca="1" si="0"/>
        <v>1.558999939347494E-3</v>
      </c>
      <c r="G87" s="53">
        <f t="shared" ca="1" si="0"/>
        <v>1.3804196211395059E-2</v>
      </c>
      <c r="H87" s="34">
        <f t="shared" ca="1" si="0"/>
        <v>2.5627033687417589E-2</v>
      </c>
      <c r="I87" s="34">
        <f t="shared" ca="1" si="0"/>
        <v>1.2532953380499645E-3</v>
      </c>
      <c r="J87" s="63">
        <f t="shared" ca="1" si="0"/>
        <v>3.0122736881827983E-3</v>
      </c>
      <c r="K87" s="34">
        <f t="shared" ca="1" si="0"/>
        <v>3.4568002301684775E-3</v>
      </c>
      <c r="L87" s="34">
        <f t="shared" ca="1" si="2"/>
        <v>-6.9538768904495729E-3</v>
      </c>
      <c r="M87" s="63">
        <f t="shared" ca="1" si="1"/>
        <v>3.7197489057394506E-5</v>
      </c>
      <c r="N87" s="34">
        <f t="shared" ca="1" si="1"/>
        <v>-7.4886942284677627E-3</v>
      </c>
      <c r="O87" s="54">
        <f t="shared" ca="1" si="1"/>
        <v>-4.2157855735823979E-2</v>
      </c>
      <c r="P87" s="53">
        <f t="shared" ca="1" si="1"/>
        <v>4.8865853344846055E-3</v>
      </c>
      <c r="Q87" s="34">
        <f t="shared" ca="1" si="1"/>
        <v>1.1390107022539953E-2</v>
      </c>
      <c r="R87" s="34">
        <f t="shared" ca="1" si="1"/>
        <v>6.8192192029663534E-3</v>
      </c>
      <c r="S87" s="34">
        <f t="shared" ca="1" si="1"/>
        <v>9.7444138589053431E-4</v>
      </c>
      <c r="T87" s="34" t="str">
        <f t="shared" ca="1" si="1"/>
        <v xml:space="preserve"> </v>
      </c>
      <c r="U87" s="34">
        <f t="shared" ca="1" si="1"/>
        <v>1.6627169836767264E-2</v>
      </c>
      <c r="V87" s="34">
        <f t="shared" ca="1" si="1"/>
        <v>7.6245000217136649E-3</v>
      </c>
      <c r="W87" s="34" t="str">
        <f t="shared" ca="1" si="1"/>
        <v xml:space="preserve"> </v>
      </c>
      <c r="X87" s="34">
        <f t="shared" ca="1" si="1"/>
        <v>-6.1847401594813389E-3</v>
      </c>
      <c r="Y87" s="54">
        <f t="shared" ca="1" si="1"/>
        <v>5.5698467104314808E-4</v>
      </c>
    </row>
    <row r="88" spans="1:25" s="33" customFormat="1" x14ac:dyDescent="0.2">
      <c r="A88" s="20">
        <v>39355</v>
      </c>
      <c r="B88" s="62">
        <f t="shared" ca="1" si="0"/>
        <v>8.6398602927912904E-3</v>
      </c>
      <c r="C88" s="62">
        <f t="shared" ca="1" si="0"/>
        <v>4.1953442154749609E-3</v>
      </c>
      <c r="D88" s="34">
        <f t="shared" ca="1" si="0"/>
        <v>3.6994055322789876E-3</v>
      </c>
      <c r="E88" s="34">
        <f t="shared" ca="1" si="0"/>
        <v>1.6731661486615534E-2</v>
      </c>
      <c r="F88" s="34">
        <f t="shared" ca="1" si="0"/>
        <v>5.4085837669091141E-3</v>
      </c>
      <c r="G88" s="53">
        <f t="shared" ca="1" si="0"/>
        <v>8.9003019757913915E-3</v>
      </c>
      <c r="H88" s="34">
        <f t="shared" ca="1" si="0"/>
        <v>2.0775790233751756E-2</v>
      </c>
      <c r="I88" s="34">
        <f t="shared" ca="1" si="0"/>
        <v>2.9879117462074944E-3</v>
      </c>
      <c r="J88" s="63">
        <f t="shared" ca="1" si="0"/>
        <v>5.0883723951000714E-3</v>
      </c>
      <c r="K88" s="34">
        <f t="shared" ca="1" si="0"/>
        <v>-3.9469945284165142E-3</v>
      </c>
      <c r="L88" s="34">
        <f t="shared" ca="1" si="2"/>
        <v>1.4044892095077532E-3</v>
      </c>
      <c r="M88" s="63">
        <f t="shared" ca="1" si="1"/>
        <v>3.5916277190148893E-3</v>
      </c>
      <c r="N88" s="34">
        <f t="shared" ca="1" si="1"/>
        <v>4.80628387447668E-4</v>
      </c>
      <c r="O88" s="54">
        <f t="shared" ca="1" si="1"/>
        <v>3.439027994318189E-2</v>
      </c>
      <c r="P88" s="53">
        <f t="shared" ca="1" si="1"/>
        <v>1.6943454889551512E-2</v>
      </c>
      <c r="Q88" s="34">
        <f t="shared" ca="1" si="1"/>
        <v>8.054757145306235E-3</v>
      </c>
      <c r="R88" s="34">
        <f t="shared" ca="1" si="1"/>
        <v>5.6835967457951053E-3</v>
      </c>
      <c r="S88" s="34">
        <f t="shared" ca="1" si="1"/>
        <v>2.0239887683010327E-2</v>
      </c>
      <c r="T88" s="34" t="str">
        <f t="shared" ca="1" si="1"/>
        <v xml:space="preserve"> </v>
      </c>
      <c r="U88" s="34">
        <f t="shared" ca="1" si="1"/>
        <v>6.3750861521416624E-3</v>
      </c>
      <c r="V88" s="34">
        <f t="shared" ca="1" si="1"/>
        <v>1.4749509969114172E-2</v>
      </c>
      <c r="W88" s="34" t="str">
        <f t="shared" ca="1" si="1"/>
        <v xml:space="preserve"> </v>
      </c>
      <c r="X88" s="34">
        <f t="shared" ca="1" si="1"/>
        <v>6.4632410758758141E-3</v>
      </c>
      <c r="Y88" s="54">
        <f t="shared" ca="1" si="1"/>
        <v>-1.3726129470441939E-2</v>
      </c>
    </row>
    <row r="89" spans="1:25" s="33" customFormat="1" ht="10.8" thickBot="1" x14ac:dyDescent="0.25">
      <c r="A89" s="26">
        <v>39447</v>
      </c>
      <c r="B89" s="64">
        <f t="shared" ca="1" si="0"/>
        <v>9.700547999832887E-3</v>
      </c>
      <c r="C89" s="64">
        <f t="shared" ca="1" si="0"/>
        <v>9.2328411683164635E-3</v>
      </c>
      <c r="D89" s="55">
        <f t="shared" ca="1" si="0"/>
        <v>8.5608836764545782E-3</v>
      </c>
      <c r="E89" s="55">
        <f t="shared" ca="1" si="0"/>
        <v>1.0612080025946824E-2</v>
      </c>
      <c r="F89" s="55">
        <f t="shared" ca="1" si="0"/>
        <v>1.4175776710478649E-2</v>
      </c>
      <c r="G89" s="56">
        <f t="shared" ca="1" si="0"/>
        <v>8.188680055752684E-3</v>
      </c>
      <c r="H89" s="55">
        <f t="shared" ca="1" si="0"/>
        <v>5.8448010118907323E-2</v>
      </c>
      <c r="I89" s="55">
        <f t="shared" ca="1" si="0"/>
        <v>1.0424428043226408E-2</v>
      </c>
      <c r="J89" s="65">
        <f t="shared" ca="1" si="0"/>
        <v>7.6298755106920524E-3</v>
      </c>
      <c r="K89" s="55">
        <f t="shared" ca="1" si="0"/>
        <v>-9.404358478298791E-3</v>
      </c>
      <c r="L89" s="55">
        <f t="shared" ca="1" si="2"/>
        <v>1.0638419242828379E-2</v>
      </c>
      <c r="M89" s="65">
        <f t="shared" ca="1" si="1"/>
        <v>2.5130948415621468E-2</v>
      </c>
      <c r="N89" s="55">
        <f t="shared" ca="1" si="1"/>
        <v>-6.2997904302303231E-3</v>
      </c>
      <c r="O89" s="57">
        <f t="shared" ca="1" si="1"/>
        <v>-6.5882183192180088E-2</v>
      </c>
      <c r="P89" s="56">
        <f t="shared" ca="1" si="1"/>
        <v>1.5176784550145594E-2</v>
      </c>
      <c r="Q89" s="55">
        <f t="shared" ca="1" si="1"/>
        <v>9.7524024084616467E-3</v>
      </c>
      <c r="R89" s="55">
        <f t="shared" ca="1" si="1"/>
        <v>7.8224789491965208E-3</v>
      </c>
      <c r="S89" s="55">
        <f t="shared" ca="1" si="1"/>
        <v>1.3290990664238889E-2</v>
      </c>
      <c r="T89" s="55" t="str">
        <f t="shared" ca="1" si="1"/>
        <v xml:space="preserve"> </v>
      </c>
      <c r="U89" s="55">
        <f t="shared" ca="1" si="1"/>
        <v>1.3580923568376813E-2</v>
      </c>
      <c r="V89" s="55">
        <f t="shared" ca="1" si="1"/>
        <v>2.847615100574985E-2</v>
      </c>
      <c r="W89" s="55" t="str">
        <f t="shared" ca="1" si="1"/>
        <v xml:space="preserve"> </v>
      </c>
      <c r="X89" s="55">
        <f t="shared" ca="1" si="1"/>
        <v>2.316304959516069E-3</v>
      </c>
      <c r="Y89" s="57">
        <f t="shared" ca="1" si="1"/>
        <v>-1.5425475325048565E-2</v>
      </c>
    </row>
    <row r="90" spans="1:25" s="33" customFormat="1" x14ac:dyDescent="0.2">
      <c r="A90" s="14">
        <v>39538</v>
      </c>
      <c r="B90" s="66">
        <f t="shared" ca="1" si="0"/>
        <v>3.8484279255310838E-3</v>
      </c>
      <c r="C90" s="66">
        <f t="shared" ca="1" si="0"/>
        <v>-1.3816579927616868E-3</v>
      </c>
      <c r="D90" s="58">
        <f t="shared" ca="1" si="0"/>
        <v>-2.4400840419678271E-3</v>
      </c>
      <c r="E90" s="58">
        <f t="shared" ca="1" si="0"/>
        <v>1.3203491526580846E-2</v>
      </c>
      <c r="F90" s="58">
        <f t="shared" ca="1" si="0"/>
        <v>-1.4276959754611074E-4</v>
      </c>
      <c r="G90" s="59">
        <f t="shared" ca="1" si="0"/>
        <v>2.9193871451511644E-3</v>
      </c>
      <c r="H90" s="58">
        <f t="shared" ca="1" si="0"/>
        <v>-3.7472818050989565E-2</v>
      </c>
      <c r="I90" s="58">
        <f t="shared" ca="1" si="0"/>
        <v>-2.5090670428389306E-3</v>
      </c>
      <c r="J90" s="67">
        <f t="shared" ca="1" si="0"/>
        <v>3.5076758188474777E-3</v>
      </c>
      <c r="K90" s="58">
        <f t="shared" ca="1" si="0"/>
        <v>-1.6707344630059184E-3</v>
      </c>
      <c r="L90" s="58">
        <f t="shared" ca="1" si="2"/>
        <v>-1.4411711654398918E-2</v>
      </c>
      <c r="M90" s="67">
        <f t="shared" ca="1" si="1"/>
        <v>-1.9486529134296826E-2</v>
      </c>
      <c r="N90" s="58">
        <f t="shared" ca="1" si="1"/>
        <v>9.2678335434821513E-3</v>
      </c>
      <c r="O90" s="60">
        <f t="shared" ca="1" si="1"/>
        <v>-2.9942016874596522E-2</v>
      </c>
      <c r="P90" s="59">
        <f t="shared" ca="1" si="1"/>
        <v>4.0871475655566147E-3</v>
      </c>
      <c r="Q90" s="58">
        <f t="shared" ca="1" si="1"/>
        <v>1.0731084985679873E-2</v>
      </c>
      <c r="R90" s="58">
        <f t="shared" ca="1" si="1"/>
        <v>7.8112708719977331E-3</v>
      </c>
      <c r="S90" s="58">
        <f t="shared" ca="1" si="1"/>
        <v>1.2015242309361351E-2</v>
      </c>
      <c r="T90" s="58" t="str">
        <f t="shared" ca="1" si="1"/>
        <v xml:space="preserve"> </v>
      </c>
      <c r="U90" s="58">
        <f t="shared" ca="1" si="1"/>
        <v>6.9267040458405038E-3</v>
      </c>
      <c r="V90" s="58">
        <f t="shared" ca="1" si="1"/>
        <v>2.243466735124322E-3</v>
      </c>
      <c r="W90" s="58" t="str">
        <f t="shared" ca="1" si="1"/>
        <v xml:space="preserve"> </v>
      </c>
      <c r="X90" s="58">
        <f t="shared" ca="1" si="1"/>
        <v>-9.9072979164033237E-3</v>
      </c>
      <c r="Y90" s="60">
        <f t="shared" ca="1" si="1"/>
        <v>-1.4031850773575605E-2</v>
      </c>
    </row>
    <row r="91" spans="1:25" s="33" customFormat="1" x14ac:dyDescent="0.2">
      <c r="A91" s="20">
        <v>39629</v>
      </c>
      <c r="B91" s="62">
        <f t="shared" ref="B91:K106" ca="1" si="3">IF(AND(B22&gt;=0, (B21)&gt;0),B22/B21-1," ")</f>
        <v>1.0074899040998009E-2</v>
      </c>
      <c r="C91" s="62">
        <f t="shared" ca="1" si="3"/>
        <v>4.914692699697687E-3</v>
      </c>
      <c r="D91" s="34">
        <f t="shared" ca="1" si="3"/>
        <v>3.8314153676151097E-3</v>
      </c>
      <c r="E91" s="34">
        <f t="shared" ca="1" si="3"/>
        <v>1.8148746174679431E-2</v>
      </c>
      <c r="F91" s="34">
        <f t="shared" ca="1" si="3"/>
        <v>8.0962120684675565E-3</v>
      </c>
      <c r="G91" s="53">
        <f t="shared" ca="1" si="3"/>
        <v>5.9981303041642953E-3</v>
      </c>
      <c r="H91" s="34">
        <f t="shared" ca="1" si="3"/>
        <v>-0.122946630030219</v>
      </c>
      <c r="I91" s="34">
        <f t="shared" ca="1" si="3"/>
        <v>1.4839761299007437E-2</v>
      </c>
      <c r="J91" s="63">
        <f t="shared" ca="1" si="3"/>
        <v>5.1418683514141694E-3</v>
      </c>
      <c r="K91" s="34">
        <f t="shared" ca="1" si="3"/>
        <v>-6.9400348097226061E-3</v>
      </c>
      <c r="L91" s="34">
        <f t="shared" ca="1" si="2"/>
        <v>2.5086411017431587E-2</v>
      </c>
      <c r="M91" s="63">
        <f t="shared" ca="1" si="2"/>
        <v>2.3893089151499014E-2</v>
      </c>
      <c r="N91" s="34">
        <f t="shared" ca="1" si="2"/>
        <v>4.9885697304423715E-3</v>
      </c>
      <c r="O91" s="54">
        <f t="shared" ca="1" si="2"/>
        <v>-1.4688612661226119E-2</v>
      </c>
      <c r="P91" s="53">
        <f t="shared" ca="1" si="2"/>
        <v>1.1114428836207724E-2</v>
      </c>
      <c r="Q91" s="34">
        <f t="shared" ca="1" si="2"/>
        <v>-1.5178653002932974E-3</v>
      </c>
      <c r="R91" s="34">
        <f t="shared" ca="1" si="2"/>
        <v>3.0770399959421102E-3</v>
      </c>
      <c r="S91" s="34">
        <f t="shared" ca="1" si="2"/>
        <v>8.5407017860510415E-3</v>
      </c>
      <c r="T91" s="34" t="str">
        <f t="shared" ca="1" si="2"/>
        <v xml:space="preserve"> </v>
      </c>
      <c r="U91" s="34">
        <f t="shared" ca="1" si="2"/>
        <v>-8.3959354475293679E-4</v>
      </c>
      <c r="V91" s="34">
        <f t="shared" ca="1" si="2"/>
        <v>8.9241697124449182E-3</v>
      </c>
      <c r="W91" s="34" t="str">
        <f t="shared" ca="1" si="2"/>
        <v xml:space="preserve"> </v>
      </c>
      <c r="X91" s="34">
        <f t="shared" ca="1" si="2"/>
        <v>3.1747789772962332E-3</v>
      </c>
      <c r="Y91" s="54">
        <f t="shared" ca="1" si="2"/>
        <v>-1.536325373610814E-3</v>
      </c>
    </row>
    <row r="92" spans="1:25" s="33" customFormat="1" x14ac:dyDescent="0.2">
      <c r="A92" s="20">
        <v>39721</v>
      </c>
      <c r="B92" s="62">
        <f t="shared" ca="1" si="3"/>
        <v>1.3944818752933852E-2</v>
      </c>
      <c r="C92" s="62">
        <f t="shared" ca="1" si="3"/>
        <v>1.2459559413845245E-2</v>
      </c>
      <c r="D92" s="34">
        <f t="shared" ca="1" si="3"/>
        <v>1.219187278796019E-2</v>
      </c>
      <c r="E92" s="34">
        <f t="shared" ca="1" si="3"/>
        <v>1.4131075014210293E-2</v>
      </c>
      <c r="F92" s="34">
        <f t="shared" ca="1" si="3"/>
        <v>6.1063429072552022E-3</v>
      </c>
      <c r="G92" s="53">
        <f t="shared" ca="1" si="3"/>
        <v>1.5517331068112483E-2</v>
      </c>
      <c r="H92" s="34">
        <f t="shared" ca="1" si="3"/>
        <v>0.23431779661031693</v>
      </c>
      <c r="I92" s="34">
        <f t="shared" ca="1" si="3"/>
        <v>6.9755001007925088E-3</v>
      </c>
      <c r="J92" s="63">
        <f t="shared" ca="1" si="3"/>
        <v>2.2502005284270599E-3</v>
      </c>
      <c r="K92" s="34">
        <f t="shared" ca="1" si="3"/>
        <v>-4.9956458545524773E-3</v>
      </c>
      <c r="L92" s="34">
        <f t="shared" ref="L92:Y107" ca="1" si="4">IF(AND(L23&gt;=0,L23&lt;&gt;" ",L22&lt;&gt;" ",(L22)&gt;0),L23/L22-1," ")</f>
        <v>-3.5759266563939462E-4</v>
      </c>
      <c r="M92" s="63">
        <f t="shared" ca="1" si="4"/>
        <v>-1.5456648853536037E-2</v>
      </c>
      <c r="N92" s="34">
        <f t="shared" ca="1" si="4"/>
        <v>5.054424747103381E-3</v>
      </c>
      <c r="O92" s="54">
        <f t="shared" ca="1" si="4"/>
        <v>3.1241217107217611E-2</v>
      </c>
      <c r="P92" s="53">
        <f t="shared" ca="1" si="4"/>
        <v>1.2647207509291158E-2</v>
      </c>
      <c r="Q92" s="34">
        <f t="shared" ca="1" si="4"/>
        <v>1.2474747983091117E-2</v>
      </c>
      <c r="R92" s="34">
        <f t="shared" ca="1" si="4"/>
        <v>3.2056354659821817E-3</v>
      </c>
      <c r="S92" s="34">
        <f t="shared" ca="1" si="4"/>
        <v>1.1270566812686678E-2</v>
      </c>
      <c r="T92" s="34" t="str">
        <f t="shared" ca="1" si="4"/>
        <v xml:space="preserve"> </v>
      </c>
      <c r="U92" s="34">
        <f t="shared" ca="1" si="4"/>
        <v>1.8650898081639999E-2</v>
      </c>
      <c r="V92" s="34">
        <f t="shared" ca="1" si="4"/>
        <v>5.4689991943897009E-3</v>
      </c>
      <c r="W92" s="34" t="str">
        <f t="shared" ca="1" si="4"/>
        <v xml:space="preserve"> </v>
      </c>
      <c r="X92" s="34">
        <f t="shared" ca="1" si="4"/>
        <v>-6.5632262798585028E-3</v>
      </c>
      <c r="Y92" s="54">
        <f t="shared" ca="1" si="4"/>
        <v>-1.2743101734386197E-2</v>
      </c>
    </row>
    <row r="93" spans="1:25" s="33" customFormat="1" ht="10.8" thickBot="1" x14ac:dyDescent="0.25">
      <c r="A93" s="26">
        <v>39813</v>
      </c>
      <c r="B93" s="64">
        <f t="shared" ca="1" si="3"/>
        <v>5.5829130792246495E-3</v>
      </c>
      <c r="C93" s="64">
        <f t="shared" ca="1" si="3"/>
        <v>-6.0094407533184402E-4</v>
      </c>
      <c r="D93" s="55">
        <f t="shared" ca="1" si="3"/>
        <v>-1.5882031584527612E-3</v>
      </c>
      <c r="E93" s="55">
        <f t="shared" ca="1" si="3"/>
        <v>1.458336905315516E-2</v>
      </c>
      <c r="F93" s="55">
        <f t="shared" ca="1" si="3"/>
        <v>-4.5575064246046182E-3</v>
      </c>
      <c r="G93" s="56">
        <f t="shared" ca="1" si="3"/>
        <v>2.8046116879802963E-3</v>
      </c>
      <c r="H93" s="55">
        <f t="shared" ca="1" si="3"/>
        <v>-3.3247461387015953E-2</v>
      </c>
      <c r="I93" s="55">
        <f t="shared" ca="1" si="3"/>
        <v>-6.4314765753937797E-3</v>
      </c>
      <c r="J93" s="65">
        <f t="shared" ca="1" si="3"/>
        <v>-4.5578629694122963E-3</v>
      </c>
      <c r="K93" s="55">
        <f t="shared" ca="1" si="3"/>
        <v>-6.4199875159444142E-3</v>
      </c>
      <c r="L93" s="55">
        <f t="shared" ca="1" si="4"/>
        <v>-5.0305096984672226E-2</v>
      </c>
      <c r="M93" s="65">
        <f t="shared" ca="1" si="4"/>
        <v>-3.285504886730628E-2</v>
      </c>
      <c r="N93" s="55">
        <f t="shared" ca="1" si="4"/>
        <v>3.166018398699233E-4</v>
      </c>
      <c r="O93" s="57">
        <f t="shared" ca="1" si="4"/>
        <v>-3.0671838032834464E-2</v>
      </c>
      <c r="P93" s="56">
        <f t="shared" ca="1" si="4"/>
        <v>3.795442733947052E-4</v>
      </c>
      <c r="Q93" s="55">
        <f t="shared" ca="1" si="4"/>
        <v>3.9520621244117926E-3</v>
      </c>
      <c r="R93" s="55">
        <f t="shared" ca="1" si="4"/>
        <v>-8.7105696597622462E-4</v>
      </c>
      <c r="S93" s="55">
        <f t="shared" ca="1" si="4"/>
        <v>5.1956244247870487E-3</v>
      </c>
      <c r="T93" s="55" t="str">
        <f t="shared" ca="1" si="4"/>
        <v xml:space="preserve"> </v>
      </c>
      <c r="U93" s="55">
        <f t="shared" ca="1" si="4"/>
        <v>-1.3722209684227105E-3</v>
      </c>
      <c r="V93" s="55">
        <f t="shared" ca="1" si="4"/>
        <v>4.2224097134395677E-3</v>
      </c>
      <c r="W93" s="55" t="str">
        <f t="shared" ca="1" si="4"/>
        <v xml:space="preserve"> </v>
      </c>
      <c r="X93" s="55">
        <f t="shared" ca="1" si="4"/>
        <v>-3.7715918488565592E-3</v>
      </c>
      <c r="Y93" s="57">
        <f t="shared" ca="1" si="4"/>
        <v>3.838083604481568E-4</v>
      </c>
    </row>
    <row r="94" spans="1:25" s="33" customFormat="1" x14ac:dyDescent="0.2">
      <c r="A94" s="14">
        <v>39903</v>
      </c>
      <c r="B94" s="66">
        <f t="shared" ca="1" si="3"/>
        <v>2.9889821739506051E-3</v>
      </c>
      <c r="C94" s="66">
        <f t="shared" ca="1" si="3"/>
        <v>-1.5685167826454682E-3</v>
      </c>
      <c r="D94" s="58">
        <f t="shared" ca="1" si="3"/>
        <v>-2.043029440052746E-3</v>
      </c>
      <c r="E94" s="58">
        <f t="shared" ca="1" si="3"/>
        <v>9.8528851039869636E-3</v>
      </c>
      <c r="F94" s="58">
        <f t="shared" ca="1" si="3"/>
        <v>-3.4431623009817391E-3</v>
      </c>
      <c r="G94" s="59">
        <f t="shared" ref="G94:K109" ca="1" si="5">IF(AND(G25&gt;=0, (G24)&gt;0),G25/G24-1," ")</f>
        <v>1.2272826174974938E-3</v>
      </c>
      <c r="H94" s="58">
        <f t="shared" ca="1" si="5"/>
        <v>3.9702682846955772E-2</v>
      </c>
      <c r="I94" s="58">
        <f t="shared" ca="1" si="5"/>
        <v>9.2981194336316797E-4</v>
      </c>
      <c r="J94" s="67">
        <f t="shared" ca="1" si="5"/>
        <v>2.1423963924831479E-3</v>
      </c>
      <c r="K94" s="58">
        <f t="shared" ca="1" si="5"/>
        <v>-1.4507223332864139E-2</v>
      </c>
      <c r="L94" s="58">
        <f t="shared" ca="1" si="4"/>
        <v>4.7246603547075772E-2</v>
      </c>
      <c r="M94" s="67">
        <f t="shared" ca="1" si="4"/>
        <v>-1.0349777971560448E-2</v>
      </c>
      <c r="N94" s="58">
        <f t="shared" ca="1" si="4"/>
        <v>6.7477296343703141E-3</v>
      </c>
      <c r="O94" s="60">
        <f t="shared" ca="1" si="4"/>
        <v>-3.5203654215215985E-2</v>
      </c>
      <c r="P94" s="59">
        <f t="shared" ca="1" si="4"/>
        <v>2.3509221821083059E-3</v>
      </c>
      <c r="Q94" s="58">
        <f t="shared" ca="1" si="4"/>
        <v>-4.0980822419459662E-3</v>
      </c>
      <c r="R94" s="58">
        <f t="shared" ca="1" si="4"/>
        <v>-8.703863203283424E-3</v>
      </c>
      <c r="S94" s="58">
        <f t="shared" ca="1" si="4"/>
        <v>2.4433309939508874E-5</v>
      </c>
      <c r="T94" s="58" t="str">
        <f t="shared" ca="1" si="4"/>
        <v xml:space="preserve"> </v>
      </c>
      <c r="U94" s="58">
        <f t="shared" ca="1" si="4"/>
        <v>-3.901650443160265E-3</v>
      </c>
      <c r="V94" s="58">
        <f t="shared" ca="1" si="4"/>
        <v>-1.5295272160220641E-3</v>
      </c>
      <c r="W94" s="58" t="str">
        <f t="shared" ca="1" si="4"/>
        <v xml:space="preserve"> </v>
      </c>
      <c r="X94" s="58">
        <f t="shared" ca="1" si="4"/>
        <v>2.4247966837220858E-3</v>
      </c>
      <c r="Y94" s="60">
        <f t="shared" ca="1" si="4"/>
        <v>-1.4174582693568416E-2</v>
      </c>
    </row>
    <row r="95" spans="1:25" s="33" customFormat="1" x14ac:dyDescent="0.2">
      <c r="A95" s="20">
        <v>39994</v>
      </c>
      <c r="B95" s="62">
        <f t="shared" ca="1" si="3"/>
        <v>4.7045653348471994E-3</v>
      </c>
      <c r="C95" s="62">
        <f t="shared" ca="1" si="3"/>
        <v>1.3123769555536402E-3</v>
      </c>
      <c r="D95" s="34">
        <f t="shared" ca="1" si="3"/>
        <v>1.6398075467138895E-3</v>
      </c>
      <c r="E95" s="34">
        <f t="shared" ca="1" si="3"/>
        <v>9.3650773622921957E-3</v>
      </c>
      <c r="F95" s="34">
        <f t="shared" ca="1" si="3"/>
        <v>-6.097975915326348E-3</v>
      </c>
      <c r="G95" s="53">
        <f t="shared" ca="1" si="5"/>
        <v>7.6637073709915349E-3</v>
      </c>
      <c r="H95" s="34">
        <f t="shared" ca="1" si="5"/>
        <v>-3.4903158630936626E-2</v>
      </c>
      <c r="I95" s="34">
        <f t="shared" ca="1" si="5"/>
        <v>3.4288700966111918E-5</v>
      </c>
      <c r="J95" s="63">
        <f t="shared" ca="1" si="5"/>
        <v>-7.4474835667148742E-3</v>
      </c>
      <c r="K95" s="34">
        <f t="shared" ca="1" si="5"/>
        <v>-1.1431934484783302E-2</v>
      </c>
      <c r="L95" s="34">
        <f t="shared" ca="1" si="4"/>
        <v>1.2073651915846861E-2</v>
      </c>
      <c r="M95" s="63">
        <f t="shared" ca="1" si="4"/>
        <v>-1.9195933081886829E-2</v>
      </c>
      <c r="N95" s="34">
        <f t="shared" ca="1" si="4"/>
        <v>4.5008851812926576E-3</v>
      </c>
      <c r="O95" s="54">
        <f t="shared" ca="1" si="4"/>
        <v>-2.9878807093214221E-2</v>
      </c>
      <c r="P95" s="53">
        <f t="shared" ca="1" si="4"/>
        <v>-1.1945209449797378E-3</v>
      </c>
      <c r="Q95" s="34">
        <f t="shared" ca="1" si="4"/>
        <v>1.1841114584645762E-2</v>
      </c>
      <c r="R95" s="34">
        <f t="shared" ca="1" si="4"/>
        <v>5.0374208905350493E-3</v>
      </c>
      <c r="S95" s="34">
        <f t="shared" ca="1" si="4"/>
        <v>1.4576308827700668E-3</v>
      </c>
      <c r="T95" s="34" t="str">
        <f t="shared" ca="1" si="4"/>
        <v xml:space="preserve"> </v>
      </c>
      <c r="U95" s="34">
        <f t="shared" ca="1" si="4"/>
        <v>5.7469461487249518E-3</v>
      </c>
      <c r="V95" s="34">
        <f t="shared" ca="1" si="4"/>
        <v>-9.3186982387608586E-3</v>
      </c>
      <c r="W95" s="34" t="str">
        <f t="shared" ca="1" si="4"/>
        <v xml:space="preserve"> </v>
      </c>
      <c r="X95" s="34">
        <f t="shared" ca="1" si="4"/>
        <v>-1.4502140648164796E-2</v>
      </c>
      <c r="Y95" s="54">
        <f t="shared" ca="1" si="4"/>
        <v>-1.1505080645102472E-2</v>
      </c>
    </row>
    <row r="96" spans="1:25" s="33" customFormat="1" x14ac:dyDescent="0.2">
      <c r="A96" s="20">
        <v>40086</v>
      </c>
      <c r="B96" s="62">
        <f t="shared" ca="1" si="3"/>
        <v>5.7477502283311832E-3</v>
      </c>
      <c r="C96" s="62">
        <f t="shared" ca="1" si="3"/>
        <v>1.5011175113348596E-3</v>
      </c>
      <c r="D96" s="34">
        <f t="shared" ca="1" si="3"/>
        <v>1.3938228227452498E-3</v>
      </c>
      <c r="E96" s="34">
        <f t="shared" ca="1" si="3"/>
        <v>1.2121497870296594E-2</v>
      </c>
      <c r="F96" s="34">
        <f t="shared" ca="1" si="3"/>
        <v>-7.2130648589959767E-3</v>
      </c>
      <c r="G96" s="53">
        <f t="shared" ca="1" si="5"/>
        <v>4.2582355307845265E-3</v>
      </c>
      <c r="H96" s="34">
        <f t="shared" ca="1" si="5"/>
        <v>5.0548162149864462E-2</v>
      </c>
      <c r="I96" s="34">
        <f t="shared" ca="1" si="5"/>
        <v>6.253062604602011E-4</v>
      </c>
      <c r="J96" s="63">
        <f t="shared" ca="1" si="5"/>
        <v>8.2059807016592323E-3</v>
      </c>
      <c r="K96" s="34">
        <f t="shared" ca="1" si="5"/>
        <v>-1.1515623662388674E-2</v>
      </c>
      <c r="L96" s="34">
        <f t="shared" ca="1" si="4"/>
        <v>2.8524586149321074E-2</v>
      </c>
      <c r="M96" s="63">
        <f t="shared" ca="1" si="4"/>
        <v>1.8999108640638696E-2</v>
      </c>
      <c r="N96" s="34">
        <f t="shared" ca="1" si="4"/>
        <v>5.286340495836761E-3</v>
      </c>
      <c r="O96" s="54">
        <f t="shared" ca="1" si="4"/>
        <v>-2.7237940913471315E-2</v>
      </c>
      <c r="P96" s="53">
        <f t="shared" ca="1" si="4"/>
        <v>1.5588955381246494E-2</v>
      </c>
      <c r="Q96" s="34">
        <f t="shared" ca="1" si="4"/>
        <v>6.0564372197877692E-3</v>
      </c>
      <c r="R96" s="34">
        <f t="shared" ca="1" si="4"/>
        <v>3.1932098173843571E-3</v>
      </c>
      <c r="S96" s="34">
        <f t="shared" ca="1" si="4"/>
        <v>-2.1139976178560227E-3</v>
      </c>
      <c r="T96" s="34" t="str">
        <f t="shared" ca="1" si="4"/>
        <v xml:space="preserve"> </v>
      </c>
      <c r="U96" s="34">
        <f t="shared" ca="1" si="4"/>
        <v>3.8527943483057658E-3</v>
      </c>
      <c r="V96" s="34">
        <f t="shared" ca="1" si="4"/>
        <v>-9.8806086339280341E-3</v>
      </c>
      <c r="W96" s="34" t="str">
        <f t="shared" ca="1" si="4"/>
        <v xml:space="preserve"> </v>
      </c>
      <c r="X96" s="34">
        <f t="shared" ca="1" si="4"/>
        <v>-1.2968902342491706E-4</v>
      </c>
      <c r="Y96" s="54">
        <f t="shared" ca="1" si="4"/>
        <v>-5.3813597763071597E-3</v>
      </c>
    </row>
    <row r="97" spans="1:25" s="33" customFormat="1" ht="10.8" thickBot="1" x14ac:dyDescent="0.25">
      <c r="A97" s="26">
        <v>40178</v>
      </c>
      <c r="B97" s="64">
        <f t="shared" ca="1" si="3"/>
        <v>2.2573236725988988E-3</v>
      </c>
      <c r="C97" s="64">
        <f t="shared" ca="1" si="3"/>
        <v>-2.2332612327202739E-5</v>
      </c>
      <c r="D97" s="55">
        <f t="shared" ca="1" si="3"/>
        <v>4.3032456373048866E-4</v>
      </c>
      <c r="E97" s="55">
        <f t="shared" ca="1" si="3"/>
        <v>3.9024257791959727E-3</v>
      </c>
      <c r="F97" s="55">
        <f t="shared" ca="1" si="3"/>
        <v>-9.0544079738754668E-3</v>
      </c>
      <c r="G97" s="56">
        <f t="shared" ca="1" si="5"/>
        <v>5.3970694005125441E-3</v>
      </c>
      <c r="H97" s="55">
        <f t="shared" ca="1" si="5"/>
        <v>-7.9753353431562313E-2</v>
      </c>
      <c r="I97" s="55">
        <f t="shared" ca="1" si="5"/>
        <v>3.7022267172326373E-3</v>
      </c>
      <c r="J97" s="65">
        <f t="shared" ca="1" si="5"/>
        <v>4.0070342650793123E-3</v>
      </c>
      <c r="K97" s="55">
        <f t="shared" ca="1" si="5"/>
        <v>-1.0492583051847748E-2</v>
      </c>
      <c r="L97" s="55">
        <f t="shared" ca="1" si="4"/>
        <v>-0.13472182287701318</v>
      </c>
      <c r="M97" s="65">
        <f t="shared" ca="1" si="4"/>
        <v>-2.7134257342189327E-2</v>
      </c>
      <c r="N97" s="55">
        <f t="shared" ca="1" si="4"/>
        <v>-4.9027182370269262E-3</v>
      </c>
      <c r="O97" s="57">
        <f t="shared" ca="1" si="4"/>
        <v>-9.6806710396456608E-2</v>
      </c>
      <c r="P97" s="56">
        <f t="shared" ca="1" si="4"/>
        <v>1.2141792897125692E-2</v>
      </c>
      <c r="Q97" s="55">
        <f t="shared" ca="1" si="4"/>
        <v>8.1176874570443314E-3</v>
      </c>
      <c r="R97" s="55">
        <f t="shared" ca="1" si="4"/>
        <v>2.9419616912975677E-3</v>
      </c>
      <c r="S97" s="55">
        <f t="shared" ca="1" si="4"/>
        <v>9.3736449430392721E-3</v>
      </c>
      <c r="T97" s="55" t="str">
        <f t="shared" ca="1" si="4"/>
        <v xml:space="preserve"> </v>
      </c>
      <c r="U97" s="55">
        <f t="shared" ca="1" si="4"/>
        <v>-3.980100076248605E-3</v>
      </c>
      <c r="V97" s="55">
        <f t="shared" ca="1" si="4"/>
        <v>-1.9252946681038718E-3</v>
      </c>
      <c r="W97" s="55" t="str">
        <f t="shared" ca="1" si="4"/>
        <v xml:space="preserve"> </v>
      </c>
      <c r="X97" s="55">
        <f t="shared" ca="1" si="4"/>
        <v>-1.6021122404314858E-2</v>
      </c>
      <c r="Y97" s="57">
        <f t="shared" ca="1" si="4"/>
        <v>6.396679892447521E-3</v>
      </c>
    </row>
    <row r="98" spans="1:25" s="33" customFormat="1" x14ac:dyDescent="0.2">
      <c r="A98" s="20">
        <v>40268</v>
      </c>
      <c r="B98" s="62">
        <f t="shared" ca="1" si="3"/>
        <v>9.2085607591609886E-3</v>
      </c>
      <c r="C98" s="62">
        <f t="shared" ca="1" si="3"/>
        <v>6.6304609934522141E-3</v>
      </c>
      <c r="D98" s="34">
        <f t="shared" ca="1" si="3"/>
        <v>6.2580475940359204E-3</v>
      </c>
      <c r="E98" s="34">
        <f t="shared" ca="1" si="3"/>
        <v>1.0784030022074509E-2</v>
      </c>
      <c r="F98" s="34">
        <f t="shared" ca="1" si="3"/>
        <v>1.4568799022756096E-2</v>
      </c>
      <c r="G98" s="53">
        <f t="shared" ca="1" si="5"/>
        <v>1.077717669685696E-2</v>
      </c>
      <c r="H98" s="34">
        <f t="shared" ca="1" si="5"/>
        <v>2.0552961603309994E-2</v>
      </c>
      <c r="I98" s="34">
        <f t="shared" ca="1" si="5"/>
        <v>-6.4309780671742978E-3</v>
      </c>
      <c r="J98" s="63">
        <f t="shared" ca="1" si="5"/>
        <v>1.5903467533437965E-3</v>
      </c>
      <c r="K98" s="34">
        <f t="shared" ca="1" si="5"/>
        <v>8.7912824119262822E-4</v>
      </c>
      <c r="L98" s="34">
        <f ca="1">IF(AND(L29&gt;=0,L29&lt;&gt;" ",L28&lt;&gt;" ",(L28)&gt;0),L29/L28-1," ")</f>
        <v>-1</v>
      </c>
      <c r="M98" s="63">
        <f t="shared" ca="1" si="4"/>
        <v>-1</v>
      </c>
      <c r="N98" s="34">
        <f t="shared" ca="1" si="4"/>
        <v>9.7412812391139969E-3</v>
      </c>
      <c r="O98" s="54">
        <f t="shared" ca="1" si="4"/>
        <v>-5.1237334076056906E-2</v>
      </c>
      <c r="P98" s="53">
        <f t="shared" ca="1" si="4"/>
        <v>-1.2490436165325636E-2</v>
      </c>
      <c r="Q98" s="34">
        <f t="shared" ca="1" si="4"/>
        <v>5.7780635990243301E-3</v>
      </c>
      <c r="R98" s="34">
        <f t="shared" ca="1" si="4"/>
        <v>5.4143015890768531E-3</v>
      </c>
      <c r="S98" s="34">
        <f t="shared" ca="1" si="4"/>
        <v>7.8956056767265359E-3</v>
      </c>
      <c r="T98" s="34" t="str">
        <f t="shared" ca="1" si="4"/>
        <v xml:space="preserve"> </v>
      </c>
      <c r="U98" s="34">
        <f t="shared" ca="1" si="4"/>
        <v>8.5478122950699564E-3</v>
      </c>
      <c r="V98" s="34">
        <f t="shared" ca="1" si="4"/>
        <v>1.8080553323597481E-2</v>
      </c>
      <c r="W98" s="34" t="str">
        <f t="shared" ca="1" si="4"/>
        <v xml:space="preserve"> </v>
      </c>
      <c r="X98" s="34">
        <f t="shared" ca="1" si="4"/>
        <v>7.1700520963515757E-3</v>
      </c>
      <c r="Y98" s="54">
        <f t="shared" ca="1" si="4"/>
        <v>8.2385441005872195E-4</v>
      </c>
    </row>
    <row r="99" spans="1:25" s="33" customFormat="1" x14ac:dyDescent="0.2">
      <c r="A99" s="20">
        <v>40359</v>
      </c>
      <c r="B99" s="62">
        <f t="shared" ca="1" si="3"/>
        <v>1.9685095272297115E-3</v>
      </c>
      <c r="C99" s="62">
        <f t="shared" ca="1" si="3"/>
        <v>-2.9564338545943203E-3</v>
      </c>
      <c r="D99" s="34">
        <f t="shared" ca="1" si="3"/>
        <v>-3.2957437499349096E-3</v>
      </c>
      <c r="E99" s="34">
        <f t="shared" ca="1" si="3"/>
        <v>8.8653307775785617E-3</v>
      </c>
      <c r="F99" s="34">
        <f t="shared" ca="1" si="3"/>
        <v>-8.4139793493951398E-3</v>
      </c>
      <c r="G99" s="53">
        <f t="shared" ca="1" si="5"/>
        <v>-1.4388266690945617E-4</v>
      </c>
      <c r="H99" s="34">
        <f t="shared" ca="1" si="5"/>
        <v>-1.8676156687319256E-2</v>
      </c>
      <c r="I99" s="34">
        <f t="shared" ca="1" si="5"/>
        <v>-7.2438197192400411E-3</v>
      </c>
      <c r="J99" s="63">
        <f t="shared" ca="1" si="5"/>
        <v>-4.6415211118017163E-3</v>
      </c>
      <c r="K99" s="34">
        <f t="shared" ca="1" si="5"/>
        <v>-2.4170237666087946E-3</v>
      </c>
      <c r="L99" s="34" t="str">
        <f t="shared" ca="1" si="4"/>
        <v xml:space="preserve"> </v>
      </c>
      <c r="M99" s="63" t="str">
        <f t="shared" ca="1" si="4"/>
        <v xml:space="preserve"> </v>
      </c>
      <c r="N99" s="34">
        <f t="shared" ca="1" si="4"/>
        <v>7.5470367218364309E-3</v>
      </c>
      <c r="O99" s="54">
        <f t="shared" ca="1" si="4"/>
        <v>-1.8539464393996119E-2</v>
      </c>
      <c r="P99" s="53">
        <f t="shared" ca="1" si="4"/>
        <v>-1.0301547281966306E-2</v>
      </c>
      <c r="Q99" s="34">
        <f t="shared" ca="1" si="4"/>
        <v>2.0949114006114655E-3</v>
      </c>
      <c r="R99" s="34">
        <f t="shared" ca="1" si="4"/>
        <v>-6.5242072680604668E-4</v>
      </c>
      <c r="S99" s="34">
        <f t="shared" ca="1" si="4"/>
        <v>-2.0544634694509289E-3</v>
      </c>
      <c r="T99" s="34" t="str">
        <f t="shared" ca="1" si="4"/>
        <v xml:space="preserve"> </v>
      </c>
      <c r="U99" s="34">
        <f t="shared" ca="1" si="4"/>
        <v>4.9847065159647208E-3</v>
      </c>
      <c r="V99" s="34">
        <f t="shared" ca="1" si="4"/>
        <v>-6.3644901463015824E-3</v>
      </c>
      <c r="W99" s="34" t="str">
        <f t="shared" ca="1" si="4"/>
        <v xml:space="preserve"> </v>
      </c>
      <c r="X99" s="34">
        <f t="shared" ca="1" si="4"/>
        <v>-9.4634110736381283E-3</v>
      </c>
      <c r="Y99" s="54">
        <f t="shared" ca="1" si="4"/>
        <v>-3.9999167487073661E-3</v>
      </c>
    </row>
    <row r="100" spans="1:25" s="33" customFormat="1" x14ac:dyDescent="0.2">
      <c r="A100" s="20">
        <v>40451</v>
      </c>
      <c r="B100" s="62">
        <f t="shared" ca="1" si="3"/>
        <v>6.0573533851018269E-3</v>
      </c>
      <c r="C100" s="62">
        <f t="shared" ca="1" si="3"/>
        <v>3.2176211899261897E-3</v>
      </c>
      <c r="D100" s="34">
        <f t="shared" ca="1" si="3"/>
        <v>2.1439491599055671E-3</v>
      </c>
      <c r="E100" s="34">
        <f t="shared" ca="1" si="3"/>
        <v>7.4655917367454361E-3</v>
      </c>
      <c r="F100" s="34">
        <f t="shared" ca="1" si="3"/>
        <v>3.8114343202821921E-4</v>
      </c>
      <c r="G100" s="53">
        <f t="shared" ca="1" si="5"/>
        <v>8.1732773615117438E-3</v>
      </c>
      <c r="H100" s="34">
        <f t="shared" ca="1" si="5"/>
        <v>-9.7393429733620973E-3</v>
      </c>
      <c r="I100" s="34">
        <f t="shared" ca="1" si="5"/>
        <v>1.155267465897003E-3</v>
      </c>
      <c r="J100" s="63">
        <f t="shared" ca="1" si="5"/>
        <v>-6.5817050811012301E-4</v>
      </c>
      <c r="K100" s="34">
        <f t="shared" ca="1" si="5"/>
        <v>-4.1857456872929077E-4</v>
      </c>
      <c r="L100" s="34" t="str">
        <f t="shared" ca="1" si="4"/>
        <v xml:space="preserve"> </v>
      </c>
      <c r="M100" s="63" t="str">
        <f t="shared" ca="1" si="4"/>
        <v xml:space="preserve"> </v>
      </c>
      <c r="N100" s="34">
        <f t="shared" ca="1" si="4"/>
        <v>6.1786445856566452E-3</v>
      </c>
      <c r="O100" s="54">
        <f t="shared" ca="1" si="4"/>
        <v>-1.678487766359682E-2</v>
      </c>
      <c r="P100" s="53">
        <f t="shared" ca="1" si="4"/>
        <v>5.0483002506456209E-3</v>
      </c>
      <c r="Q100" s="34">
        <f t="shared" ca="1" si="4"/>
        <v>6.5380931652412322E-3</v>
      </c>
      <c r="R100" s="34">
        <f t="shared" ca="1" si="4"/>
        <v>-2.7729443711339563E-3</v>
      </c>
      <c r="S100" s="34">
        <f t="shared" ca="1" si="4"/>
        <v>-1.0067718021252281E-2</v>
      </c>
      <c r="T100" s="34" t="str">
        <f t="shared" ca="1" si="4"/>
        <v xml:space="preserve"> </v>
      </c>
      <c r="U100" s="34">
        <f t="shared" ca="1" si="4"/>
        <v>-5.1685747833878359E-3</v>
      </c>
      <c r="V100" s="34">
        <f t="shared" ca="1" si="4"/>
        <v>-1.7981155775116386E-3</v>
      </c>
      <c r="W100" s="34" t="str">
        <f t="shared" ca="1" si="4"/>
        <v xml:space="preserve"> </v>
      </c>
      <c r="X100" s="34">
        <f t="shared" ca="1" si="4"/>
        <v>-1.6082953610340733E-2</v>
      </c>
      <c r="Y100" s="54">
        <f t="shared" ca="1" si="4"/>
        <v>5.4555255189252527E-3</v>
      </c>
    </row>
    <row r="101" spans="1:25" s="33" customFormat="1" ht="10.8" thickBot="1" x14ac:dyDescent="0.25">
      <c r="A101" s="20">
        <v>40543</v>
      </c>
      <c r="B101" s="62">
        <f t="shared" ca="1" si="3"/>
        <v>4.8874774631033624E-3</v>
      </c>
      <c r="C101" s="62">
        <f t="shared" ca="1" si="3"/>
        <v>1.4263201249944402E-3</v>
      </c>
      <c r="D101" s="34">
        <f t="shared" ca="1" si="3"/>
        <v>1.9357736800529324E-4</v>
      </c>
      <c r="E101" s="34">
        <f t="shared" ca="1" si="3"/>
        <v>6.2556967742730674E-3</v>
      </c>
      <c r="F101" s="34">
        <f t="shared" ca="1" si="3"/>
        <v>-1.2793632768967056E-3</v>
      </c>
      <c r="G101" s="53">
        <f t="shared" ca="1" si="5"/>
        <v>-5.1130782951080977E-4</v>
      </c>
      <c r="H101" s="34">
        <f t="shared" ca="1" si="5"/>
        <v>1.9842067995541335E-2</v>
      </c>
      <c r="I101" s="34">
        <f t="shared" ca="1" si="5"/>
        <v>-4.1063007244324101E-3</v>
      </c>
      <c r="J101" s="63">
        <f t="shared" ca="1" si="5"/>
        <v>4.4020636176900219E-4</v>
      </c>
      <c r="K101" s="34">
        <f t="shared" ca="1" si="5"/>
        <v>-4.415745463862919E-3</v>
      </c>
      <c r="L101" s="34" t="str">
        <f t="shared" ca="1" si="4"/>
        <v xml:space="preserve"> </v>
      </c>
      <c r="M101" s="63" t="str">
        <f t="shared" ca="1" si="4"/>
        <v xml:space="preserve"> </v>
      </c>
      <c r="N101" s="34">
        <f t="shared" ca="1" si="4"/>
        <v>4.1941679090151673E-3</v>
      </c>
      <c r="O101" s="54">
        <f t="shared" ca="1" si="4"/>
        <v>5.7539783319535687E-3</v>
      </c>
      <c r="P101" s="53">
        <f t="shared" ca="1" si="4"/>
        <v>-8.4001378929047021E-2</v>
      </c>
      <c r="Q101" s="34">
        <f t="shared" ca="1" si="4"/>
        <v>2.9721991313125251E-4</v>
      </c>
      <c r="R101" s="34">
        <f t="shared" ca="1" si="4"/>
        <v>-7.9853039419264249E-4</v>
      </c>
      <c r="S101" s="34">
        <f t="shared" ca="1" si="4"/>
        <v>-3.9006810546066917E-2</v>
      </c>
      <c r="T101" s="34" t="str">
        <f t="shared" ca="1" si="4"/>
        <v xml:space="preserve"> </v>
      </c>
      <c r="U101" s="34">
        <f t="shared" ca="1" si="4"/>
        <v>9.1294629691622831E-3</v>
      </c>
      <c r="V101" s="34">
        <f t="shared" ca="1" si="4"/>
        <v>-1.0163280900238991E-2</v>
      </c>
      <c r="W101" s="34" t="str">
        <f t="shared" ca="1" si="4"/>
        <v xml:space="preserve"> </v>
      </c>
      <c r="X101" s="34">
        <f t="shared" ca="1" si="4"/>
        <v>-7.1301198285502299E-2</v>
      </c>
      <c r="Y101" s="54">
        <f t="shared" ca="1" si="4"/>
        <v>-1.4295784288321234E-2</v>
      </c>
    </row>
    <row r="102" spans="1:25" s="33" customFormat="1" x14ac:dyDescent="0.2">
      <c r="A102" s="14">
        <v>40633</v>
      </c>
      <c r="B102" s="66">
        <f t="shared" ca="1" si="3"/>
        <v>8.6812665173661152E-3</v>
      </c>
      <c r="C102" s="66">
        <f t="shared" ca="1" si="3"/>
        <v>4.925460342418031E-3</v>
      </c>
      <c r="D102" s="58">
        <f t="shared" ca="1" si="3"/>
        <v>3.9713646614873976E-3</v>
      </c>
      <c r="E102" s="58">
        <f t="shared" ca="1" si="3"/>
        <v>1.043754250590867E-2</v>
      </c>
      <c r="F102" s="58">
        <f t="shared" ca="1" si="3"/>
        <v>2.8338479210798795E-4</v>
      </c>
      <c r="G102" s="59">
        <f t="shared" ca="1" si="5"/>
        <v>4.4783741992462378E-3</v>
      </c>
      <c r="H102" s="58">
        <f t="shared" ca="1" si="5"/>
        <v>-1.9559830862008631E-2</v>
      </c>
      <c r="I102" s="58">
        <f t="shared" ca="1" si="5"/>
        <v>5.8646388344250067E-3</v>
      </c>
      <c r="J102" s="67">
        <f t="shared" ca="1" si="5"/>
        <v>-2.9469769398727808E-3</v>
      </c>
      <c r="K102" s="58">
        <f t="shared" ca="1" si="5"/>
        <v>1.5273709676455471E-3</v>
      </c>
      <c r="L102" s="58" t="str">
        <f t="shared" ca="1" si="4"/>
        <v xml:space="preserve"> </v>
      </c>
      <c r="M102" s="67" t="str">
        <f t="shared" ca="1" si="4"/>
        <v xml:space="preserve"> </v>
      </c>
      <c r="N102" s="58">
        <f t="shared" ca="1" si="4"/>
        <v>8.5284439674135903E-3</v>
      </c>
      <c r="O102" s="60">
        <f t="shared" ca="1" si="4"/>
        <v>6.1196239634389027E-3</v>
      </c>
      <c r="P102" s="59">
        <f t="shared" ca="1" si="4"/>
        <v>0.15983373721676331</v>
      </c>
      <c r="Q102" s="58">
        <f t="shared" ca="1" si="4"/>
        <v>1.6223418058161965E-2</v>
      </c>
      <c r="R102" s="58">
        <f t="shared" ca="1" si="4"/>
        <v>-4.0549729529583134E-3</v>
      </c>
      <c r="S102" s="58">
        <f t="shared" ca="1" si="4"/>
        <v>-1</v>
      </c>
      <c r="T102" s="58" t="str">
        <f t="shared" ca="1" si="4"/>
        <v xml:space="preserve"> </v>
      </c>
      <c r="U102" s="58">
        <f t="shared" ca="1" si="4"/>
        <v>3.7803588965203971E-3</v>
      </c>
      <c r="V102" s="58">
        <f t="shared" ca="1" si="4"/>
        <v>-1</v>
      </c>
      <c r="W102" s="58" t="str">
        <f t="shared" ca="1" si="4"/>
        <v xml:space="preserve"> </v>
      </c>
      <c r="X102" s="58">
        <f t="shared" ca="1" si="4"/>
        <v>9.9150065832323886E-2</v>
      </c>
      <c r="Y102" s="60">
        <f t="shared" ca="1" si="4"/>
        <v>4.1777681559491686E-3</v>
      </c>
    </row>
    <row r="103" spans="1:25" s="33" customFormat="1" x14ac:dyDescent="0.2">
      <c r="A103" s="20">
        <v>40724</v>
      </c>
      <c r="B103" s="62">
        <f t="shared" ca="1" si="3"/>
        <v>6.2213271510307422E-3</v>
      </c>
      <c r="C103" s="62">
        <f t="shared" ca="1" si="3"/>
        <v>2.1230992666834148E-3</v>
      </c>
      <c r="D103" s="34">
        <f t="shared" ca="1" si="3"/>
        <v>1.3924523419024393E-3</v>
      </c>
      <c r="E103" s="34">
        <f t="shared" ca="1" si="3"/>
        <v>8.7614113443812425E-3</v>
      </c>
      <c r="F103" s="34">
        <f t="shared" ca="1" si="3"/>
        <v>-1.6542473984426653E-3</v>
      </c>
      <c r="G103" s="53">
        <f t="shared" ca="1" si="5"/>
        <v>3.3231527931232296E-3</v>
      </c>
      <c r="H103" s="34">
        <f t="shared" ca="1" si="5"/>
        <v>-5.9356811523895159E-3</v>
      </c>
      <c r="I103" s="34">
        <f t="shared" ca="1" si="5"/>
        <v>-5.2092488132913228E-3</v>
      </c>
      <c r="J103" s="63">
        <f t="shared" ca="1" si="5"/>
        <v>9.6617898847606298E-4</v>
      </c>
      <c r="K103" s="34">
        <f t="shared" ca="1" si="5"/>
        <v>-3.9667462503184536E-3</v>
      </c>
      <c r="L103" s="34" t="str">
        <f t="shared" ca="1" si="4"/>
        <v xml:space="preserve"> </v>
      </c>
      <c r="M103" s="63" t="str">
        <f t="shared" ca="1" si="4"/>
        <v xml:space="preserve"> </v>
      </c>
      <c r="N103" s="34">
        <f t="shared" ca="1" si="4"/>
        <v>1.2675258357287777E-2</v>
      </c>
      <c r="O103" s="54">
        <f t="shared" ca="1" si="4"/>
        <v>-2.5346677082420999E-2</v>
      </c>
      <c r="P103" s="53">
        <f t="shared" ca="1" si="4"/>
        <v>-1.0276988822966793E-2</v>
      </c>
      <c r="Q103" s="34">
        <f t="shared" ca="1" si="4"/>
        <v>3.9259048879194403E-3</v>
      </c>
      <c r="R103" s="34">
        <f t="shared" ca="1" si="4"/>
        <v>-2.0435538638481354E-3</v>
      </c>
      <c r="S103" s="34" t="str">
        <f t="shared" ca="1" si="4"/>
        <v xml:space="preserve"> </v>
      </c>
      <c r="T103" s="34" t="str">
        <f t="shared" ca="1" si="4"/>
        <v xml:space="preserve"> </v>
      </c>
      <c r="U103" s="34">
        <f t="shared" ca="1" si="4"/>
        <v>2.7001160503110633E-3</v>
      </c>
      <c r="V103" s="34" t="str">
        <f t="shared" ca="1" si="4"/>
        <v xml:space="preserve"> </v>
      </c>
      <c r="W103" s="34" t="str">
        <f t="shared" ca="1" si="4"/>
        <v xml:space="preserve"> </v>
      </c>
      <c r="X103" s="34">
        <f t="shared" ca="1" si="4"/>
        <v>-4.5555456655125282E-3</v>
      </c>
      <c r="Y103" s="54">
        <f t="shared" ca="1" si="4"/>
        <v>-1.2549120515316425E-2</v>
      </c>
    </row>
    <row r="104" spans="1:25" s="33" customFormat="1" x14ac:dyDescent="0.2">
      <c r="A104" s="20">
        <v>40816</v>
      </c>
      <c r="B104" s="62">
        <f t="shared" ca="1" si="3"/>
        <v>2.0357146253229264E-3</v>
      </c>
      <c r="C104" s="62">
        <f t="shared" ca="1" si="3"/>
        <v>-2.56148444537041E-3</v>
      </c>
      <c r="D104" s="34">
        <f t="shared" ca="1" si="3"/>
        <v>-3.3407038478046047E-3</v>
      </c>
      <c r="E104" s="34">
        <f t="shared" ca="1" si="3"/>
        <v>7.1925365308447287E-3</v>
      </c>
      <c r="F104" s="34">
        <f t="shared" ca="1" si="3"/>
        <v>-8.8025643519562546E-4</v>
      </c>
      <c r="G104" s="53">
        <f t="shared" ca="1" si="5"/>
        <v>2.2845004899509913E-3</v>
      </c>
      <c r="H104" s="34">
        <f t="shared" ca="1" si="5"/>
        <v>-7.0972965069868721E-3</v>
      </c>
      <c r="I104" s="34">
        <f t="shared" ca="1" si="5"/>
        <v>-8.6810402592240044E-3</v>
      </c>
      <c r="J104" s="63">
        <f t="shared" ca="1" si="5"/>
        <v>-8.9845477782523053E-3</v>
      </c>
      <c r="K104" s="34">
        <f t="shared" ca="1" si="5"/>
        <v>-3.4767202798242636E-3</v>
      </c>
      <c r="L104" s="34" t="str">
        <f t="shared" ca="1" si="4"/>
        <v xml:space="preserve"> </v>
      </c>
      <c r="M104" s="63" t="str">
        <f t="shared" ca="1" si="4"/>
        <v xml:space="preserve"> </v>
      </c>
      <c r="N104" s="34">
        <f t="shared" ca="1" si="4"/>
        <v>3.6247986564466039E-3</v>
      </c>
      <c r="O104" s="54">
        <f t="shared" ca="1" si="4"/>
        <v>8.8460450402090274E-3</v>
      </c>
      <c r="P104" s="53">
        <f t="shared" ca="1" si="4"/>
        <v>-1.4010718806781841E-2</v>
      </c>
      <c r="Q104" s="34">
        <f t="shared" ca="1" si="4"/>
        <v>-9.3662413265960254E-4</v>
      </c>
      <c r="R104" s="34">
        <f t="shared" ca="1" si="4"/>
        <v>4.3691368055776003E-4</v>
      </c>
      <c r="S104" s="34" t="str">
        <f t="shared" ca="1" si="4"/>
        <v xml:space="preserve"> </v>
      </c>
      <c r="T104" s="34" t="str">
        <f t="shared" ca="1" si="4"/>
        <v xml:space="preserve"> </v>
      </c>
      <c r="U104" s="34">
        <f t="shared" ca="1" si="4"/>
        <v>1.6601341413462478E-3</v>
      </c>
      <c r="V104" s="34" t="str">
        <f t="shared" ca="1" si="4"/>
        <v xml:space="preserve"> </v>
      </c>
      <c r="W104" s="34" t="str">
        <f t="shared" ca="1" si="4"/>
        <v xml:space="preserve"> </v>
      </c>
      <c r="X104" s="34">
        <f t="shared" ca="1" si="4"/>
        <v>-8.520007268768226E-3</v>
      </c>
      <c r="Y104" s="54">
        <f t="shared" ca="1" si="4"/>
        <v>-1.2613069977224556E-2</v>
      </c>
    </row>
    <row r="105" spans="1:25" s="33" customFormat="1" ht="10.8" thickBot="1" x14ac:dyDescent="0.25">
      <c r="A105" s="26">
        <v>40908</v>
      </c>
      <c r="B105" s="64">
        <f t="shared" ca="1" si="3"/>
        <v>6.0112808414689578E-3</v>
      </c>
      <c r="C105" s="64">
        <f t="shared" ca="1" si="3"/>
        <v>5.3616916584935392E-3</v>
      </c>
      <c r="D105" s="55">
        <f t="shared" ca="1" si="3"/>
        <v>5.3870787664078712E-3</v>
      </c>
      <c r="E105" s="55">
        <f t="shared" ca="1" si="3"/>
        <v>4.7822385947269286E-3</v>
      </c>
      <c r="F105" s="55">
        <f t="shared" ca="1" si="3"/>
        <v>-8.2318003381531835E-4</v>
      </c>
      <c r="G105" s="56">
        <f t="shared" ca="1" si="5"/>
        <v>3.7569247186182153E-3</v>
      </c>
      <c r="H105" s="55">
        <f t="shared" ca="1" si="5"/>
        <v>0.12325692682690437</v>
      </c>
      <c r="I105" s="55">
        <f t="shared" ca="1" si="5"/>
        <v>-1.1323963920892854E-3</v>
      </c>
      <c r="J105" s="65">
        <f t="shared" ca="1" si="5"/>
        <v>-2.612390682353416E-3</v>
      </c>
      <c r="K105" s="55">
        <f t="shared" ca="1" si="5"/>
        <v>-5.4365484836416123E-4</v>
      </c>
      <c r="L105" s="55" t="str">
        <f t="shared" ca="1" si="4"/>
        <v xml:space="preserve"> </v>
      </c>
      <c r="M105" s="65" t="str">
        <f t="shared" ca="1" si="4"/>
        <v xml:space="preserve"> </v>
      </c>
      <c r="N105" s="55">
        <f t="shared" ca="1" si="4"/>
        <v>4.3764267017374348E-3</v>
      </c>
      <c r="O105" s="57">
        <f t="shared" ca="1" si="4"/>
        <v>1.7598249921870757E-2</v>
      </c>
      <c r="P105" s="56">
        <f t="shared" ca="1" si="4"/>
        <v>1.4702655753320304E-3</v>
      </c>
      <c r="Q105" s="55">
        <f t="shared" ca="1" si="4"/>
        <v>1.0296864458928745E-2</v>
      </c>
      <c r="R105" s="55">
        <f t="shared" ca="1" si="4"/>
        <v>3.2444553161254941E-3</v>
      </c>
      <c r="S105" s="55" t="str">
        <f t="shared" ca="1" si="4"/>
        <v xml:space="preserve"> </v>
      </c>
      <c r="T105" s="55" t="str">
        <f t="shared" ca="1" si="4"/>
        <v xml:space="preserve"> </v>
      </c>
      <c r="U105" s="55">
        <f t="shared" ca="1" si="4"/>
        <v>1.4284269933374061E-2</v>
      </c>
      <c r="V105" s="55" t="str">
        <f t="shared" ca="1" si="4"/>
        <v xml:space="preserve"> </v>
      </c>
      <c r="W105" s="55" t="str">
        <f t="shared" ca="1" si="4"/>
        <v xml:space="preserve"> </v>
      </c>
      <c r="X105" s="55">
        <f t="shared" ca="1" si="4"/>
        <v>6.0229684703207997E-3</v>
      </c>
      <c r="Y105" s="57">
        <f t="shared" ca="1" si="4"/>
        <v>7.5542374615593655E-3</v>
      </c>
    </row>
    <row r="106" spans="1:25" s="33" customFormat="1" x14ac:dyDescent="0.2">
      <c r="A106" s="14">
        <v>40999</v>
      </c>
      <c r="B106" s="66">
        <f t="shared" ca="1" si="3"/>
        <v>7.5316904068898349E-3</v>
      </c>
      <c r="C106" s="66">
        <f t="shared" ca="1" si="3"/>
        <v>1.631000126197879E-3</v>
      </c>
      <c r="D106" s="58">
        <f t="shared" ca="1" si="3"/>
        <v>1.2580966554234241E-3</v>
      </c>
      <c r="E106" s="58">
        <f t="shared" ca="1" si="3"/>
        <v>1.353535940370687E-2</v>
      </c>
      <c r="F106" s="58">
        <f t="shared" ca="1" si="3"/>
        <v>-1.7499187768063029E-3</v>
      </c>
      <c r="G106" s="59">
        <f t="shared" ca="1" si="5"/>
        <v>4.1716288342874552E-3</v>
      </c>
      <c r="H106" s="58">
        <f t="shared" ca="1" si="5"/>
        <v>-8.9697815415320292E-2</v>
      </c>
      <c r="I106" s="58">
        <f t="shared" ca="1" si="5"/>
        <v>-8.3567566424707085E-3</v>
      </c>
      <c r="J106" s="67">
        <f t="shared" ca="1" si="5"/>
        <v>-1.0145467438774647E-2</v>
      </c>
      <c r="K106" s="58">
        <f t="shared" ca="1" si="5"/>
        <v>6.789274828581604E-3</v>
      </c>
      <c r="L106" s="58" t="str">
        <f t="shared" ca="1" si="4"/>
        <v xml:space="preserve"> </v>
      </c>
      <c r="M106" s="67" t="str">
        <f t="shared" ca="1" si="4"/>
        <v xml:space="preserve"> </v>
      </c>
      <c r="N106" s="58">
        <f t="shared" ca="1" si="4"/>
        <v>1.1971885955524009E-2</v>
      </c>
      <c r="O106" s="60">
        <f t="shared" ca="1" si="4"/>
        <v>9.7715055109504068E-3</v>
      </c>
      <c r="P106" s="59">
        <f t="shared" ca="1" si="4"/>
        <v>2.5149300298957344E-2</v>
      </c>
      <c r="Q106" s="58">
        <f t="shared" ca="1" si="4"/>
        <v>2.1238141895103091E-2</v>
      </c>
      <c r="R106" s="58">
        <f t="shared" ca="1" si="4"/>
        <v>7.0781857128090486E-3</v>
      </c>
      <c r="S106" s="58" t="str">
        <f t="shared" ca="1" si="4"/>
        <v xml:space="preserve"> </v>
      </c>
      <c r="T106" s="58" t="str">
        <f t="shared" ca="1" si="4"/>
        <v xml:space="preserve"> </v>
      </c>
      <c r="U106" s="58">
        <f t="shared" ca="1" si="4"/>
        <v>6.5685301043858502E-3</v>
      </c>
      <c r="V106" s="58" t="str">
        <f t="shared" ca="1" si="4"/>
        <v xml:space="preserve"> </v>
      </c>
      <c r="W106" s="58" t="str">
        <f t="shared" ca="1" si="4"/>
        <v xml:space="preserve"> </v>
      </c>
      <c r="X106" s="58">
        <f t="shared" ca="1" si="4"/>
        <v>9.5744666244634846E-3</v>
      </c>
      <c r="Y106" s="60">
        <f t="shared" ca="1" si="4"/>
        <v>-3.513171071991672E-3</v>
      </c>
    </row>
    <row r="107" spans="1:25" s="33" customFormat="1" x14ac:dyDescent="0.2">
      <c r="A107" s="20">
        <v>41090</v>
      </c>
      <c r="B107" s="62">
        <f t="shared" ref="B107:K122" ca="1" si="6">IF(AND(B38&gt;=0, (B37)&gt;0),B38/B37-1," ")</f>
        <v>2.3474102056211255E-3</v>
      </c>
      <c r="C107" s="62">
        <f t="shared" ca="1" si="6"/>
        <v>2.2628000491755618E-3</v>
      </c>
      <c r="D107" s="34">
        <f t="shared" ca="1" si="6"/>
        <v>2.4819283419421634E-3</v>
      </c>
      <c r="E107" s="34">
        <f t="shared" ca="1" si="6"/>
        <v>3.337448452549463E-4</v>
      </c>
      <c r="F107" s="34">
        <f t="shared" ca="1" si="6"/>
        <v>-4.401241792747701E-3</v>
      </c>
      <c r="G107" s="53">
        <f t="shared" ca="1" si="5"/>
        <v>3.7210601679915634E-3</v>
      </c>
      <c r="H107" s="34">
        <f t="shared" ca="1" si="5"/>
        <v>-1.3375921464799045E-2</v>
      </c>
      <c r="I107" s="34">
        <f t="shared" ca="1" si="5"/>
        <v>6.9680472607733801E-3</v>
      </c>
      <c r="J107" s="63">
        <f t="shared" ca="1" si="5"/>
        <v>1.5832878976648201E-2</v>
      </c>
      <c r="K107" s="34">
        <f t="shared" ca="1" si="5"/>
        <v>-1.2987036394146223E-2</v>
      </c>
      <c r="L107" s="34" t="str">
        <f t="shared" ca="1" si="4"/>
        <v xml:space="preserve"> </v>
      </c>
      <c r="M107" s="63" t="str">
        <f t="shared" ca="1" si="4"/>
        <v xml:space="preserve"> </v>
      </c>
      <c r="N107" s="34">
        <f t="shared" ca="1" si="4"/>
        <v>3.5152336230779291E-3</v>
      </c>
      <c r="O107" s="54">
        <f t="shared" ca="1" si="4"/>
        <v>-2.4006515486445279E-2</v>
      </c>
      <c r="P107" s="53">
        <f t="shared" ca="1" si="4"/>
        <v>-2.4939955563194394E-2</v>
      </c>
      <c r="Q107" s="34">
        <f t="shared" ca="1" si="4"/>
        <v>-1.033473876709301E-2</v>
      </c>
      <c r="R107" s="34">
        <f t="shared" ca="1" si="4"/>
        <v>-1.6795416220879655E-2</v>
      </c>
      <c r="S107" s="34" t="str">
        <f t="shared" ca="1" si="4"/>
        <v xml:space="preserve"> </v>
      </c>
      <c r="T107" s="34" t="str">
        <f t="shared" ca="1" si="4"/>
        <v xml:space="preserve"> </v>
      </c>
      <c r="U107" s="34">
        <f t="shared" ca="1" si="4"/>
        <v>5.4803563028409386E-3</v>
      </c>
      <c r="V107" s="34" t="str">
        <f t="shared" ca="1" si="4"/>
        <v xml:space="preserve"> </v>
      </c>
      <c r="W107" s="34" t="str">
        <f t="shared" ca="1" si="4"/>
        <v xml:space="preserve"> </v>
      </c>
      <c r="X107" s="34">
        <f t="shared" ca="1" si="4"/>
        <v>-1.8231311048090504E-2</v>
      </c>
      <c r="Y107" s="54">
        <f t="shared" ca="1" si="4"/>
        <v>-2.2768175653383516E-2</v>
      </c>
    </row>
    <row r="108" spans="1:25" s="33" customFormat="1" x14ac:dyDescent="0.2">
      <c r="A108" s="20">
        <v>41182</v>
      </c>
      <c r="B108" s="62">
        <f t="shared" ca="1" si="6"/>
        <v>3.1521899477837678E-4</v>
      </c>
      <c r="C108" s="62">
        <f t="shared" ca="1" si="6"/>
        <v>-8.0234558224807628E-3</v>
      </c>
      <c r="D108" s="34">
        <f t="shared" ca="1" si="6"/>
        <v>-8.4598316073759561E-3</v>
      </c>
      <c r="E108" s="34">
        <f t="shared" ca="1" si="6"/>
        <v>1.0738428901485797E-2</v>
      </c>
      <c r="F108" s="34">
        <f t="shared" ca="1" si="6"/>
        <v>-7.0495897630600268E-3</v>
      </c>
      <c r="G108" s="53">
        <f t="shared" ca="1" si="5"/>
        <v>-6.9454500668091335E-3</v>
      </c>
      <c r="H108" s="34">
        <f t="shared" ca="1" si="5"/>
        <v>6.2095404522778175E-2</v>
      </c>
      <c r="I108" s="34">
        <f t="shared" ca="1" si="5"/>
        <v>-7.2194874240353313E-3</v>
      </c>
      <c r="J108" s="63">
        <f t="shared" ca="1" si="5"/>
        <v>-1.6950591541262661E-2</v>
      </c>
      <c r="K108" s="34">
        <f t="shared" ca="1" si="5"/>
        <v>7.7462698315189371E-4</v>
      </c>
      <c r="L108" s="34" t="str">
        <f t="shared" ref="L108:Y123" ca="1" si="7">IF(AND(L39&gt;=0,L39&lt;&gt;" ",L38&lt;&gt;" ",(L38)&gt;0),L39/L38-1," ")</f>
        <v xml:space="preserve"> </v>
      </c>
      <c r="M108" s="63" t="str">
        <f t="shared" ca="1" si="7"/>
        <v xml:space="preserve"> </v>
      </c>
      <c r="N108" s="34">
        <f t="shared" ca="1" si="7"/>
        <v>7.8232016324126796E-3</v>
      </c>
      <c r="O108" s="54">
        <f t="shared" ca="1" si="7"/>
        <v>2.4981828728172228E-2</v>
      </c>
      <c r="P108" s="53">
        <f t="shared" ca="1" si="7"/>
        <v>-9.5722870977000829E-3</v>
      </c>
      <c r="Q108" s="34">
        <f t="shared" ca="1" si="7"/>
        <v>-9.3650629717045852E-4</v>
      </c>
      <c r="R108" s="34">
        <f t="shared" ca="1" si="7"/>
        <v>1.9292224951756864E-3</v>
      </c>
      <c r="S108" s="34" t="str">
        <f t="shared" ca="1" si="7"/>
        <v xml:space="preserve"> </v>
      </c>
      <c r="T108" s="34" t="str">
        <f t="shared" ca="1" si="7"/>
        <v xml:space="preserve"> </v>
      </c>
      <c r="U108" s="34">
        <f t="shared" ca="1" si="7"/>
        <v>1.0019580422258034E-2</v>
      </c>
      <c r="V108" s="34" t="str">
        <f t="shared" ca="1" si="7"/>
        <v xml:space="preserve"> </v>
      </c>
      <c r="W108" s="34" t="str">
        <f t="shared" ca="1" si="7"/>
        <v xml:space="preserve"> </v>
      </c>
      <c r="X108" s="34">
        <f t="shared" ca="1" si="7"/>
        <v>-1.1019930562754521E-3</v>
      </c>
      <c r="Y108" s="54">
        <f t="shared" ca="1" si="7"/>
        <v>1.1316128880875187E-2</v>
      </c>
    </row>
    <row r="109" spans="1:25" s="33" customFormat="1" ht="10.8" thickBot="1" x14ac:dyDescent="0.25">
      <c r="A109" s="26">
        <v>41274</v>
      </c>
      <c r="B109" s="64">
        <f t="shared" ca="1" si="6"/>
        <v>5.6122234052002895E-3</v>
      </c>
      <c r="C109" s="64">
        <f t="shared" ca="1" si="6"/>
        <v>5.6118077596722937E-3</v>
      </c>
      <c r="D109" s="55">
        <f t="shared" ca="1" si="6"/>
        <v>6.7332522309480058E-3</v>
      </c>
      <c r="E109" s="55">
        <f t="shared" ca="1" si="6"/>
        <v>3.1920742833548843E-3</v>
      </c>
      <c r="F109" s="55">
        <f t="shared" ca="1" si="6"/>
        <v>-3.3344482064314729E-3</v>
      </c>
      <c r="G109" s="56">
        <f t="shared" ca="1" si="5"/>
        <v>6.5557620691221175E-3</v>
      </c>
      <c r="H109" s="55">
        <f t="shared" ca="1" si="5"/>
        <v>1.1303156415132243E-4</v>
      </c>
      <c r="I109" s="55">
        <f t="shared" ca="1" si="5"/>
        <v>1.1250543433987126E-3</v>
      </c>
      <c r="J109" s="65">
        <f t="shared" ca="1" si="5"/>
        <v>3.2890547451427388E-3</v>
      </c>
      <c r="K109" s="55">
        <f t="shared" ca="1" si="5"/>
        <v>-4.7411249674568223E-3</v>
      </c>
      <c r="L109" s="55" t="str">
        <f t="shared" ca="1" si="7"/>
        <v xml:space="preserve"> </v>
      </c>
      <c r="M109" s="65" t="str">
        <f t="shared" ca="1" si="7"/>
        <v xml:space="preserve"> </v>
      </c>
      <c r="N109" s="55">
        <f t="shared" ca="1" si="7"/>
        <v>3.2638250833580962E-3</v>
      </c>
      <c r="O109" s="57">
        <f t="shared" ca="1" si="7"/>
        <v>5.2456311572130376E-2</v>
      </c>
      <c r="P109" s="56">
        <f t="shared" ca="1" si="7"/>
        <v>1.4924254307468132E-2</v>
      </c>
      <c r="Q109" s="55">
        <f t="shared" ca="1" si="7"/>
        <v>4.2599128129747754E-3</v>
      </c>
      <c r="R109" s="55">
        <f t="shared" ca="1" si="7"/>
        <v>-6.9026321219300968E-5</v>
      </c>
      <c r="S109" s="55" t="str">
        <f t="shared" ca="1" si="7"/>
        <v xml:space="preserve"> </v>
      </c>
      <c r="T109" s="55" t="str">
        <f t="shared" ca="1" si="7"/>
        <v xml:space="preserve"> </v>
      </c>
      <c r="U109" s="55">
        <f t="shared" ca="1" si="7"/>
        <v>3.0032627126630462E-3</v>
      </c>
      <c r="V109" s="55" t="str">
        <f t="shared" ca="1" si="7"/>
        <v xml:space="preserve"> </v>
      </c>
      <c r="W109" s="55" t="str">
        <f t="shared" ca="1" si="7"/>
        <v xml:space="preserve"> </v>
      </c>
      <c r="X109" s="55">
        <f t="shared" ca="1" si="7"/>
        <v>-1.1853197405208293E-3</v>
      </c>
      <c r="Y109" s="57">
        <f t="shared" ca="1" si="7"/>
        <v>1.4475727267177385E-2</v>
      </c>
    </row>
    <row r="110" spans="1:25" s="33" customFormat="1" x14ac:dyDescent="0.2">
      <c r="A110" s="14">
        <v>41364</v>
      </c>
      <c r="B110" s="66">
        <f t="shared" ca="1" si="6"/>
        <v>-5.5210316172382701E-4</v>
      </c>
      <c r="C110" s="66">
        <f t="shared" ca="1" si="6"/>
        <v>-6.0103903992095864E-3</v>
      </c>
      <c r="D110" s="58">
        <f t="shared" ca="1" si="6"/>
        <v>-6.9493075911084556E-3</v>
      </c>
      <c r="E110" s="58">
        <f t="shared" ca="1" si="6"/>
        <v>1.5126064963428831E-3</v>
      </c>
      <c r="F110" s="58">
        <f t="shared" ca="1" si="6"/>
        <v>-5.9982113527677905E-3</v>
      </c>
      <c r="G110" s="59">
        <f t="shared" ca="1" si="6"/>
        <v>-5.1439386336149528E-3</v>
      </c>
      <c r="H110" s="58">
        <f t="shared" ca="1" si="6"/>
        <v>-1.8389699962407358E-2</v>
      </c>
      <c r="I110" s="58">
        <f t="shared" ca="1" si="6"/>
        <v>-1.386049749223528E-2</v>
      </c>
      <c r="J110" s="67">
        <f t="shared" ca="1" si="6"/>
        <v>-1.7434585217955711E-2</v>
      </c>
      <c r="K110" s="58">
        <f t="shared" ca="1" si="6"/>
        <v>-1.6699864983123702E-2</v>
      </c>
      <c r="L110" s="58" t="str">
        <f t="shared" ca="1" si="7"/>
        <v xml:space="preserve"> </v>
      </c>
      <c r="M110" s="67" t="str">
        <f t="shared" ca="1" si="7"/>
        <v xml:space="preserve"> </v>
      </c>
      <c r="N110" s="58">
        <f t="shared" ca="1" si="7"/>
        <v>-3.7493440670943734E-5</v>
      </c>
      <c r="O110" s="60">
        <f t="shared" ca="1" si="7"/>
        <v>-1.528778088986027E-2</v>
      </c>
      <c r="P110" s="59">
        <f t="shared" ca="1" si="7"/>
        <v>-0.47301269017318326</v>
      </c>
      <c r="Q110" s="58">
        <f t="shared" ca="1" si="7"/>
        <v>-1.3973259382440428E-3</v>
      </c>
      <c r="R110" s="58">
        <f t="shared" ca="1" si="7"/>
        <v>-5.1398735382877092E-3</v>
      </c>
      <c r="S110" s="58" t="str">
        <f t="shared" ca="1" si="7"/>
        <v xml:space="preserve"> </v>
      </c>
      <c r="T110" s="58" t="str">
        <f t="shared" ca="1" si="7"/>
        <v xml:space="preserve"> </v>
      </c>
      <c r="U110" s="58">
        <f t="shared" ca="1" si="7"/>
        <v>-9.6284532077068885E-3</v>
      </c>
      <c r="V110" s="58" t="str">
        <f t="shared" ca="1" si="7"/>
        <v xml:space="preserve"> </v>
      </c>
      <c r="W110" s="58" t="str">
        <f t="shared" ca="1" si="7"/>
        <v xml:space="preserve"> </v>
      </c>
      <c r="X110" s="58">
        <f t="shared" ca="1" si="7"/>
        <v>5.7080340198467638E-5</v>
      </c>
      <c r="Y110" s="60">
        <f t="shared" ca="1" si="7"/>
        <v>-2.6693779343143209E-3</v>
      </c>
    </row>
    <row r="111" spans="1:25" s="33" customFormat="1" x14ac:dyDescent="0.2">
      <c r="A111" s="20">
        <v>41455</v>
      </c>
      <c r="B111" s="62">
        <f t="shared" ca="1" si="6"/>
        <v>-4.4055862568285198E-3</v>
      </c>
      <c r="C111" s="62">
        <f t="shared" ca="1" si="6"/>
        <v>-7.1724162894557519E-3</v>
      </c>
      <c r="D111" s="34">
        <f t="shared" ca="1" si="6"/>
        <v>-6.9225259711209741E-3</v>
      </c>
      <c r="E111" s="34">
        <f t="shared" ca="1" si="6"/>
        <v>-6.021648309603167E-4</v>
      </c>
      <c r="F111" s="34">
        <f t="shared" ca="1" si="6"/>
        <v>-9.3405040586963528E-3</v>
      </c>
      <c r="G111" s="53">
        <f t="shared" ca="1" si="6"/>
        <v>-5.1830932125382922E-3</v>
      </c>
      <c r="H111" s="34">
        <f t="shared" ca="1" si="6"/>
        <v>-6.1971274531295695E-2</v>
      </c>
      <c r="I111" s="34">
        <f t="shared" ca="1" si="6"/>
        <v>-5.4269270725827434E-3</v>
      </c>
      <c r="J111" s="63">
        <f t="shared" ca="1" si="6"/>
        <v>-7.0185463319960562E-3</v>
      </c>
      <c r="K111" s="34">
        <f t="shared" ca="1" si="6"/>
        <v>5.3254658933110655E-4</v>
      </c>
      <c r="L111" s="34" t="str">
        <f t="shared" ca="1" si="7"/>
        <v xml:space="preserve"> </v>
      </c>
      <c r="M111" s="63" t="str">
        <f t="shared" ca="1" si="7"/>
        <v xml:space="preserve"> </v>
      </c>
      <c r="N111" s="34">
        <f t="shared" ca="1" si="7"/>
        <v>1.9800023220657437E-3</v>
      </c>
      <c r="O111" s="54">
        <f t="shared" ca="1" si="7"/>
        <v>2.9671223859883966E-3</v>
      </c>
      <c r="P111" s="53">
        <f t="shared" ca="1" si="7"/>
        <v>-7.9708957898658839E-2</v>
      </c>
      <c r="Q111" s="34">
        <f t="shared" ca="1" si="7"/>
        <v>-6.5591665373437857E-3</v>
      </c>
      <c r="R111" s="34">
        <f t="shared" ca="1" si="7"/>
        <v>-7.6243868189096453E-4</v>
      </c>
      <c r="S111" s="34" t="str">
        <f t="shared" ca="1" si="7"/>
        <v xml:space="preserve"> </v>
      </c>
      <c r="T111" s="34">
        <f t="shared" ca="1" si="7"/>
        <v>2.4285184471009025E-3</v>
      </c>
      <c r="U111" s="34">
        <f t="shared" ca="1" si="7"/>
        <v>-4.0882822311534284E-3</v>
      </c>
      <c r="V111" s="34" t="str">
        <f t="shared" ca="1" si="7"/>
        <v xml:space="preserve"> </v>
      </c>
      <c r="W111" s="34">
        <f t="shared" ca="1" si="7"/>
        <v>-5.2395343698732333E-3</v>
      </c>
      <c r="X111" s="34">
        <f t="shared" ca="1" si="7"/>
        <v>0.18851162419494449</v>
      </c>
      <c r="Y111" s="54">
        <f t="shared" ca="1" si="7"/>
        <v>1.8515783266772834E-2</v>
      </c>
    </row>
    <row r="112" spans="1:25" s="33" customFormat="1" x14ac:dyDescent="0.2">
      <c r="A112" s="20">
        <v>41547</v>
      </c>
      <c r="B112" s="62">
        <f t="shared" ca="1" si="6"/>
        <v>1.8082529305174511E-3</v>
      </c>
      <c r="C112" s="62">
        <f t="shared" ca="1" si="6"/>
        <v>-1.4018652431116996E-3</v>
      </c>
      <c r="D112" s="34">
        <f t="shared" ca="1" si="6"/>
        <v>-5.7391008784846154E-4</v>
      </c>
      <c r="E112" s="34">
        <f t="shared" ca="1" si="6"/>
        <v>4.8904280829074054E-3</v>
      </c>
      <c r="F112" s="34">
        <f t="shared" ca="1" si="6"/>
        <v>-1.1223219626089631E-2</v>
      </c>
      <c r="G112" s="53">
        <f t="shared" ca="1" si="6"/>
        <v>1.3709010634004315E-3</v>
      </c>
      <c r="H112" s="34">
        <f t="shared" ca="1" si="6"/>
        <v>5.4901831173347126E-2</v>
      </c>
      <c r="I112" s="34">
        <f t="shared" ca="1" si="6"/>
        <v>-7.9795765614013581E-3</v>
      </c>
      <c r="J112" s="63">
        <f t="shared" ca="1" si="6"/>
        <v>-1.9218433225400733E-2</v>
      </c>
      <c r="K112" s="34">
        <f t="shared" ca="1" si="6"/>
        <v>-9.4322301906553108E-3</v>
      </c>
      <c r="L112" s="34" t="str">
        <f t="shared" ca="1" si="7"/>
        <v xml:space="preserve"> </v>
      </c>
      <c r="M112" s="63" t="str">
        <f t="shared" ca="1" si="7"/>
        <v xml:space="preserve"> </v>
      </c>
      <c r="N112" s="34">
        <f t="shared" ca="1" si="7"/>
        <v>2.5685905213186366E-3</v>
      </c>
      <c r="O112" s="54">
        <f t="shared" ca="1" si="7"/>
        <v>-2.1960079154654366E-2</v>
      </c>
      <c r="P112" s="53">
        <f t="shared" ca="1" si="7"/>
        <v>1.8218870237528941</v>
      </c>
      <c r="Q112" s="34">
        <f t="shared" ca="1" si="7"/>
        <v>8.9707268614394042E-3</v>
      </c>
      <c r="R112" s="34">
        <f t="shared" ca="1" si="7"/>
        <v>-3.2846392074414865E-3</v>
      </c>
      <c r="S112" s="34" t="str">
        <f t="shared" ca="1" si="7"/>
        <v xml:space="preserve"> </v>
      </c>
      <c r="T112" s="34">
        <f t="shared" ca="1" si="7"/>
        <v>-3.0419676023639486E-2</v>
      </c>
      <c r="U112" s="34">
        <f t="shared" ca="1" si="7"/>
        <v>8.0806002727507042E-3</v>
      </c>
      <c r="V112" s="34" t="str">
        <f t="shared" ca="1" si="7"/>
        <v xml:space="preserve"> </v>
      </c>
      <c r="W112" s="34">
        <f t="shared" ca="1" si="7"/>
        <v>-9.2888994466977515E-3</v>
      </c>
      <c r="X112" s="34">
        <f t="shared" ca="1" si="7"/>
        <v>-0.54985749074180756</v>
      </c>
      <c r="Y112" s="54">
        <f t="shared" ca="1" si="7"/>
        <v>3.7326966296116204E-3</v>
      </c>
    </row>
    <row r="113" spans="1:25" s="33" customFormat="1" ht="10.8" thickBot="1" x14ac:dyDescent="0.25">
      <c r="A113" s="26">
        <v>41639</v>
      </c>
      <c r="B113" s="64">
        <f t="shared" ca="1" si="6"/>
        <v>-1.3323017404122117E-3</v>
      </c>
      <c r="C113" s="64">
        <f t="shared" ca="1" si="6"/>
        <v>-5.6137026502952603E-3</v>
      </c>
      <c r="D113" s="55">
        <f t="shared" ca="1" si="6"/>
        <v>-5.8763345719068383E-3</v>
      </c>
      <c r="E113" s="55">
        <f t="shared" ca="1" si="6"/>
        <v>3.000241789002045E-3</v>
      </c>
      <c r="F113" s="55">
        <f t="shared" ca="1" si="6"/>
        <v>-2.9033670952383073E-4</v>
      </c>
      <c r="G113" s="56">
        <f t="shared" ref="G113:K128" ca="1" si="8">IF(AND(G44&gt;=0, (G43)&gt;0),G44/G43-1," ")</f>
        <v>-5.0307439131439535E-3</v>
      </c>
      <c r="H113" s="55">
        <f t="shared" ca="1" si="8"/>
        <v>-8.1017249149921589E-2</v>
      </c>
      <c r="I113" s="55">
        <f t="shared" ca="1" si="8"/>
        <v>9.9395478418262684E-4</v>
      </c>
      <c r="J113" s="65">
        <f t="shared" ca="1" si="8"/>
        <v>-3.5191286454111514E-3</v>
      </c>
      <c r="K113" s="55">
        <f t="shared" ca="1" si="8"/>
        <v>-5.1842536827928498E-3</v>
      </c>
      <c r="L113" s="55" t="str">
        <f ca="1">IF(AND(L44&gt;=0,L44&lt;&gt;" ",L43&lt;&gt;" ",(L43)&gt;0),L44/L43-1," ")</f>
        <v xml:space="preserve"> </v>
      </c>
      <c r="M113" s="65" t="str">
        <f t="shared" ca="1" si="7"/>
        <v xml:space="preserve"> </v>
      </c>
      <c r="N113" s="55">
        <f t="shared" ca="1" si="7"/>
        <v>3.1128414032943752E-3</v>
      </c>
      <c r="O113" s="57">
        <f t="shared" ca="1" si="7"/>
        <v>7.8692615538457744E-2</v>
      </c>
      <c r="P113" s="56">
        <f t="shared" ca="1" si="7"/>
        <v>9.7339048663674266E-2</v>
      </c>
      <c r="Q113" s="55">
        <f t="shared" ca="1" si="7"/>
        <v>-6.2774179852892464E-3</v>
      </c>
      <c r="R113" s="55">
        <f t="shared" ca="1" si="7"/>
        <v>-3.6006098261731623E-3</v>
      </c>
      <c r="S113" s="55" t="str">
        <f t="shared" ca="1" si="7"/>
        <v xml:space="preserve"> </v>
      </c>
      <c r="T113" s="55">
        <f t="shared" ca="1" si="7"/>
        <v>-6.351106464284495E-3</v>
      </c>
      <c r="U113" s="55">
        <f t="shared" ca="1" si="7"/>
        <v>-3.7418053465679835E-3</v>
      </c>
      <c r="V113" s="55" t="str">
        <f t="shared" ca="1" si="7"/>
        <v xml:space="preserve"> </v>
      </c>
      <c r="W113" s="55">
        <f t="shared" ca="1" si="7"/>
        <v>-2.7411448501981628E-3</v>
      </c>
      <c r="X113" s="55">
        <f t="shared" ca="1" si="7"/>
        <v>0.22637847539100853</v>
      </c>
      <c r="Y113" s="57">
        <f t="shared" ca="1" si="7"/>
        <v>-1.1337831184777936E-2</v>
      </c>
    </row>
    <row r="114" spans="1:25" s="33" customFormat="1" x14ac:dyDescent="0.2">
      <c r="A114" s="14">
        <v>41729</v>
      </c>
      <c r="B114" s="66">
        <f t="shared" ca="1" si="6"/>
        <v>1.1843761348104831E-3</v>
      </c>
      <c r="C114" s="66">
        <f t="shared" ca="1" si="6"/>
        <v>2.8373702693240688E-4</v>
      </c>
      <c r="D114" s="58">
        <f t="shared" ca="1" si="6"/>
        <v>7.5770859744839214E-4</v>
      </c>
      <c r="E114" s="58">
        <f t="shared" ca="1" si="6"/>
        <v>1.3052000330131541E-3</v>
      </c>
      <c r="F114" s="58">
        <f t="shared" ca="1" si="6"/>
        <v>-5.146339667806199E-3</v>
      </c>
      <c r="G114" s="59">
        <f t="shared" ca="1" si="8"/>
        <v>3.0879628189857122E-3</v>
      </c>
      <c r="H114" s="58">
        <f t="shared" ca="1" si="8"/>
        <v>-8.5020871288664535E-2</v>
      </c>
      <c r="I114" s="58">
        <f t="shared" ca="1" si="8"/>
        <v>-8.862223199694208E-3</v>
      </c>
      <c r="J114" s="67">
        <f t="shared" ca="1" si="8"/>
        <v>-1.0787599095634315E-2</v>
      </c>
      <c r="K114" s="58">
        <f t="shared" ca="1" si="8"/>
        <v>-6.3380858241680604E-3</v>
      </c>
      <c r="L114" s="58" t="str">
        <f t="shared" ca="1" si="7"/>
        <v xml:space="preserve"> </v>
      </c>
      <c r="M114" s="67" t="str">
        <f t="shared" ca="1" si="7"/>
        <v xml:space="preserve"> </v>
      </c>
      <c r="N114" s="58">
        <f t="shared" ca="1" si="7"/>
        <v>-5.1766386357843253E-4</v>
      </c>
      <c r="O114" s="60">
        <f t="shared" ca="1" si="7"/>
        <v>-3.0488947501421837E-2</v>
      </c>
      <c r="P114" s="59">
        <f t="shared" ca="1" si="7"/>
        <v>0.11225136824800686</v>
      </c>
      <c r="Q114" s="58">
        <f t="shared" ca="1" si="7"/>
        <v>1.1212874000159356E-3</v>
      </c>
      <c r="R114" s="58">
        <f t="shared" ca="1" si="7"/>
        <v>-1.1647337763769361E-3</v>
      </c>
      <c r="S114" s="58" t="str">
        <f t="shared" ca="1" si="7"/>
        <v xml:space="preserve"> </v>
      </c>
      <c r="T114" s="58">
        <f t="shared" ca="1" si="7"/>
        <v>3.5603532334183008E-3</v>
      </c>
      <c r="U114" s="58">
        <f t="shared" ca="1" si="7"/>
        <v>6.269410660672059E-2</v>
      </c>
      <c r="V114" s="58" t="str">
        <f t="shared" ca="1" si="7"/>
        <v xml:space="preserve"> </v>
      </c>
      <c r="W114" s="58">
        <f t="shared" ca="1" si="7"/>
        <v>-5.1711056447921733E-3</v>
      </c>
      <c r="X114" s="58">
        <f t="shared" ca="1" si="7"/>
        <v>-0.16292739901358999</v>
      </c>
      <c r="Y114" s="60">
        <f t="shared" ca="1" si="7"/>
        <v>-6.5019177731238109E-3</v>
      </c>
    </row>
    <row r="115" spans="1:25" s="33" customFormat="1" x14ac:dyDescent="0.2">
      <c r="A115" s="20">
        <v>41820</v>
      </c>
      <c r="B115" s="62">
        <f t="shared" ca="1" si="6"/>
        <v>9.6412630038233971E-4</v>
      </c>
      <c r="C115" s="62">
        <f t="shared" ca="1" si="6"/>
        <v>-2.1971377031354544E-3</v>
      </c>
      <c r="D115" s="34">
        <f t="shared" ca="1" si="6"/>
        <v>-2.3167812646455177E-3</v>
      </c>
      <c r="E115" s="34">
        <f t="shared" ca="1" si="6"/>
        <v>3.5607456650743607E-3</v>
      </c>
      <c r="F115" s="34">
        <f t="shared" ca="1" si="6"/>
        <v>-4.5144820317043477E-3</v>
      </c>
      <c r="G115" s="53">
        <f t="shared" ca="1" si="8"/>
        <v>-1.2197426576487924E-4</v>
      </c>
      <c r="H115" s="34">
        <f t="shared" ca="1" si="8"/>
        <v>6.0156765152140634E-2</v>
      </c>
      <c r="I115" s="34">
        <f t="shared" ca="1" si="8"/>
        <v>-9.2097756247814244E-3</v>
      </c>
      <c r="J115" s="63">
        <f t="shared" ca="1" si="8"/>
        <v>-1.5393120986789244E-2</v>
      </c>
      <c r="K115" s="34">
        <f t="shared" ca="1" si="8"/>
        <v>-3.0034295810840161E-3</v>
      </c>
      <c r="L115" s="34" t="str">
        <f t="shared" ca="1" si="7"/>
        <v xml:space="preserve"> </v>
      </c>
      <c r="M115" s="63" t="str">
        <f t="shared" ca="1" si="7"/>
        <v xml:space="preserve"> </v>
      </c>
      <c r="N115" s="34">
        <f t="shared" ca="1" si="7"/>
        <v>5.5415044086648546E-3</v>
      </c>
      <c r="O115" s="54">
        <f t="shared" ca="1" si="7"/>
        <v>4.8664491910316299E-2</v>
      </c>
      <c r="P115" s="53">
        <f t="shared" ca="1" si="7"/>
        <v>-0.64598959193650374</v>
      </c>
      <c r="Q115" s="34">
        <f t="shared" ca="1" si="7"/>
        <v>6.4873949117203455E-3</v>
      </c>
      <c r="R115" s="34">
        <f t="shared" ca="1" si="7"/>
        <v>-5.9949972210938673E-3</v>
      </c>
      <c r="S115" s="34" t="str">
        <f t="shared" ca="1" si="7"/>
        <v xml:space="preserve"> </v>
      </c>
      <c r="T115" s="34">
        <f t="shared" ca="1" si="7"/>
        <v>1.4053721265423924E-2</v>
      </c>
      <c r="U115" s="34">
        <f t="shared" ca="1" si="7"/>
        <v>-4.7585570808715838E-3</v>
      </c>
      <c r="V115" s="34" t="str">
        <f t="shared" ca="1" si="7"/>
        <v xml:space="preserve"> </v>
      </c>
      <c r="W115" s="34">
        <f t="shared" ca="1" si="7"/>
        <v>-6.4663807020468589E-3</v>
      </c>
      <c r="X115" s="34">
        <f t="shared" ca="1" si="7"/>
        <v>0.47649518975643335</v>
      </c>
      <c r="Y115" s="54">
        <f t="shared" ca="1" si="7"/>
        <v>-3.7991155732592929E-3</v>
      </c>
    </row>
    <row r="116" spans="1:25" s="33" customFormat="1" x14ac:dyDescent="0.2">
      <c r="A116" s="20">
        <v>41912</v>
      </c>
      <c r="B116" s="62">
        <f t="shared" ca="1" si="6"/>
        <v>1.039442505379462E-3</v>
      </c>
      <c r="C116" s="62">
        <f t="shared" ca="1" si="6"/>
        <v>1.3919917276083993E-4</v>
      </c>
      <c r="D116" s="34">
        <f t="shared" ca="1" si="6"/>
        <v>1.17879285749245E-4</v>
      </c>
      <c r="E116" s="34">
        <f t="shared" ca="1" si="6"/>
        <v>2.1999542094270907E-3</v>
      </c>
      <c r="F116" s="34">
        <f t="shared" ca="1" si="6"/>
        <v>-6.622219345792657E-3</v>
      </c>
      <c r="G116" s="53">
        <f t="shared" ca="1" si="8"/>
        <v>4.8670054963539933E-4</v>
      </c>
      <c r="H116" s="34">
        <f t="shared" ca="1" si="8"/>
        <v>2.2279674790603998E-4</v>
      </c>
      <c r="I116" s="34">
        <f t="shared" ca="1" si="8"/>
        <v>1.1471621963149436E-2</v>
      </c>
      <c r="J116" s="63">
        <f t="shared" ca="1" si="8"/>
        <v>1.4310686965240516E-2</v>
      </c>
      <c r="K116" s="34">
        <f t="shared" ca="1" si="8"/>
        <v>-7.5063291956439793E-3</v>
      </c>
      <c r="L116" s="34" t="str">
        <f t="shared" ca="1" si="7"/>
        <v xml:space="preserve"> </v>
      </c>
      <c r="M116" s="63" t="str">
        <f t="shared" ca="1" si="7"/>
        <v xml:space="preserve"> </v>
      </c>
      <c r="N116" s="34">
        <f t="shared" ca="1" si="7"/>
        <v>-1.540997833837654E-5</v>
      </c>
      <c r="O116" s="54">
        <f t="shared" ca="1" si="7"/>
        <v>-6.2132639424877345E-2</v>
      </c>
      <c r="P116" s="53">
        <f t="shared" ca="1" si="7"/>
        <v>1.5922572704354234</v>
      </c>
      <c r="Q116" s="34">
        <f t="shared" ca="1" si="7"/>
        <v>1.919131770330651E-3</v>
      </c>
      <c r="R116" s="34">
        <f t="shared" ca="1" si="7"/>
        <v>-5.2600347553831694E-3</v>
      </c>
      <c r="S116" s="34" t="str">
        <f t="shared" ca="1" si="7"/>
        <v xml:space="preserve"> </v>
      </c>
      <c r="T116" s="34">
        <f t="shared" ca="1" si="7"/>
        <v>-4.4956680082144374E-3</v>
      </c>
      <c r="U116" s="34">
        <f t="shared" ca="1" si="7"/>
        <v>-8.7472791291320906E-4</v>
      </c>
      <c r="V116" s="34" t="str">
        <f t="shared" ca="1" si="7"/>
        <v xml:space="preserve"> </v>
      </c>
      <c r="W116" s="34">
        <f t="shared" ca="1" si="7"/>
        <v>-6.1890278664182841E-3</v>
      </c>
      <c r="X116" s="34">
        <f t="shared" ca="1" si="7"/>
        <v>-3.7124216423496059E-2</v>
      </c>
      <c r="Y116" s="54">
        <f t="shared" ca="1" si="7"/>
        <v>-1.0427550951321196E-2</v>
      </c>
    </row>
    <row r="117" spans="1:25" s="33" customFormat="1" ht="10.8" thickBot="1" x14ac:dyDescent="0.25">
      <c r="A117" s="20">
        <v>42004</v>
      </c>
      <c r="B117" s="62">
        <f t="shared" ca="1" si="6"/>
        <v>9.4310280162934745E-5</v>
      </c>
      <c r="C117" s="62">
        <f t="shared" ca="1" si="6"/>
        <v>-4.5872437424272494E-3</v>
      </c>
      <c r="D117" s="34">
        <f t="shared" ca="1" si="6"/>
        <v>-4.8732282322148102E-3</v>
      </c>
      <c r="E117" s="34">
        <f t="shared" ca="1" si="6"/>
        <v>8.2826983768518048E-3</v>
      </c>
      <c r="F117" s="34">
        <f t="shared" ca="1" si="6"/>
        <v>-3.3622206096876051E-3</v>
      </c>
      <c r="G117" s="53">
        <f t="shared" ca="1" si="8"/>
        <v>-1.3695282388235253E-3</v>
      </c>
      <c r="H117" s="34">
        <f t="shared" ca="1" si="8"/>
        <v>4.7692998776571738E-3</v>
      </c>
      <c r="I117" s="34">
        <f t="shared" ca="1" si="8"/>
        <v>-2.6511428337123388E-2</v>
      </c>
      <c r="J117" s="63">
        <f t="shared" ca="1" si="8"/>
        <v>-2.9827172555765391E-2</v>
      </c>
      <c r="K117" s="34">
        <f t="shared" ca="1" si="8"/>
        <v>-2.5114338222698152E-3</v>
      </c>
      <c r="L117" s="34" t="str">
        <f t="shared" ca="1" si="7"/>
        <v xml:space="preserve"> </v>
      </c>
      <c r="M117" s="63" t="str">
        <f t="shared" ca="1" si="7"/>
        <v xml:space="preserve"> </v>
      </c>
      <c r="N117" s="34">
        <f t="shared" ca="1" si="7"/>
        <v>8.6668236522928765E-3</v>
      </c>
      <c r="O117" s="54">
        <f t="shared" ca="1" si="7"/>
        <v>-8.3780999276322765E-3</v>
      </c>
      <c r="P117" s="53">
        <f t="shared" ca="1" si="7"/>
        <v>-0.57707725471563442</v>
      </c>
      <c r="Q117" s="34">
        <f t="shared" ca="1" si="7"/>
        <v>-1.4904878681765155E-4</v>
      </c>
      <c r="R117" s="34">
        <f t="shared" ca="1" si="7"/>
        <v>-2.5943223001457794E-3</v>
      </c>
      <c r="S117" s="34" t="str">
        <f t="shared" ca="1" si="7"/>
        <v xml:space="preserve"> </v>
      </c>
      <c r="T117" s="34">
        <f t="shared" ca="1" si="7"/>
        <v>5.4503368779308392E-3</v>
      </c>
      <c r="U117" s="34">
        <f t="shared" ca="1" si="7"/>
        <v>6.2191216804918792E-3</v>
      </c>
      <c r="V117" s="34" t="str">
        <f t="shared" ca="1" si="7"/>
        <v xml:space="preserve"> </v>
      </c>
      <c r="W117" s="34">
        <f t="shared" ca="1" si="7"/>
        <v>-1.4755942791940813E-3</v>
      </c>
      <c r="X117" s="34">
        <f t="shared" ca="1" si="7"/>
        <v>0.4559739188004639</v>
      </c>
      <c r="Y117" s="54">
        <f t="shared" ca="1" si="7"/>
        <v>-3.0293812526162034E-3</v>
      </c>
    </row>
    <row r="118" spans="1:25" s="33" customFormat="1" x14ac:dyDescent="0.2">
      <c r="A118" s="14">
        <v>42094</v>
      </c>
      <c r="B118" s="66">
        <f t="shared" ca="1" si="6"/>
        <v>1.1621110566624182E-3</v>
      </c>
      <c r="C118" s="66">
        <f t="shared" ca="1" si="6"/>
        <v>4.2299443504090206E-4</v>
      </c>
      <c r="D118" s="58">
        <f t="shared" ca="1" si="6"/>
        <v>4.8819424330726058E-4</v>
      </c>
      <c r="E118" s="58">
        <f t="shared" ca="1" si="6"/>
        <v>1.9379738537961266E-4</v>
      </c>
      <c r="F118" s="58">
        <f t="shared" ca="1" si="6"/>
        <v>-8.6983582313973073E-3</v>
      </c>
      <c r="G118" s="59">
        <f t="shared" ca="1" si="8"/>
        <v>-7.3507371110748121E-4</v>
      </c>
      <c r="H118" s="58">
        <f t="shared" ca="1" si="8"/>
        <v>3.6714432671691721E-3</v>
      </c>
      <c r="I118" s="58">
        <f t="shared" ca="1" si="8"/>
        <v>-5.1903062175979731E-3</v>
      </c>
      <c r="J118" s="67">
        <f t="shared" ca="1" si="8"/>
        <v>-7.3014011045166027E-3</v>
      </c>
      <c r="K118" s="58">
        <f t="shared" ca="1" si="8"/>
        <v>-8.1715729353145639E-3</v>
      </c>
      <c r="L118" s="58" t="str">
        <f t="shared" ca="1" si="7"/>
        <v xml:space="preserve"> </v>
      </c>
      <c r="M118" s="67" t="str">
        <f t="shared" ca="1" si="7"/>
        <v xml:space="preserve"> </v>
      </c>
      <c r="N118" s="58">
        <f t="shared" ca="1" si="7"/>
        <v>5.5841678813117746E-4</v>
      </c>
      <c r="O118" s="60">
        <f t="shared" ca="1" si="7"/>
        <v>-8.9037697200766708E-3</v>
      </c>
      <c r="P118" s="59">
        <f t="shared" ca="1" si="7"/>
        <v>1.1108399883963544</v>
      </c>
      <c r="Q118" s="58">
        <f t="shared" ca="1" si="7"/>
        <v>-2.8360663683353327E-3</v>
      </c>
      <c r="R118" s="58">
        <f t="shared" ca="1" si="7"/>
        <v>-7.6863431441304142E-3</v>
      </c>
      <c r="S118" s="58" t="str">
        <f t="shared" ca="1" si="7"/>
        <v xml:space="preserve"> </v>
      </c>
      <c r="T118" s="58">
        <f t="shared" ca="1" si="7"/>
        <v>-2.0593976820802218E-2</v>
      </c>
      <c r="U118" s="58">
        <f t="shared" ca="1" si="7"/>
        <v>2.2025030738286322E-3</v>
      </c>
      <c r="V118" s="58" t="str">
        <f t="shared" ca="1" si="7"/>
        <v xml:space="preserve"> </v>
      </c>
      <c r="W118" s="58">
        <f t="shared" ca="1" si="7"/>
        <v>-8.6273003972682227E-3</v>
      </c>
      <c r="X118" s="58">
        <f t="shared" ca="1" si="7"/>
        <v>-0.23247250460892377</v>
      </c>
      <c r="Y118" s="60">
        <f t="shared" ca="1" si="7"/>
        <v>1.3796318015961706E-3</v>
      </c>
    </row>
    <row r="119" spans="1:25" s="33" customFormat="1" x14ac:dyDescent="0.2">
      <c r="A119" s="20">
        <v>42185</v>
      </c>
      <c r="B119" s="62">
        <f t="shared" ca="1" si="6"/>
        <v>-4.6630436174266432E-4</v>
      </c>
      <c r="C119" s="62">
        <f t="shared" ca="1" si="6"/>
        <v>-4.186330884491607E-3</v>
      </c>
      <c r="D119" s="34">
        <f t="shared" ca="1" si="6"/>
        <v>-4.6367125531131537E-3</v>
      </c>
      <c r="E119" s="34">
        <f t="shared" ca="1" si="6"/>
        <v>5.0241950421943127E-3</v>
      </c>
      <c r="F119" s="34">
        <f t="shared" ca="1" si="6"/>
        <v>-3.9921467195365157E-3</v>
      </c>
      <c r="G119" s="53">
        <f t="shared" ca="1" si="8"/>
        <v>-1.3366705030380954E-3</v>
      </c>
      <c r="H119" s="34">
        <f t="shared" ca="1" si="8"/>
        <v>-2.18802597783192E-2</v>
      </c>
      <c r="I119" s="34">
        <f t="shared" ca="1" si="8"/>
        <v>-4.307650820358222E-3</v>
      </c>
      <c r="J119" s="63">
        <f t="shared" ca="1" si="8"/>
        <v>-1.2724021797317686E-2</v>
      </c>
      <c r="K119" s="34">
        <f t="shared" ca="1" si="8"/>
        <v>-3.0387136002042459E-3</v>
      </c>
      <c r="L119" s="34" t="str">
        <f t="shared" ca="1" si="7"/>
        <v xml:space="preserve"> </v>
      </c>
      <c r="M119" s="63" t="str">
        <f t="shared" ca="1" si="7"/>
        <v xml:space="preserve"> </v>
      </c>
      <c r="N119" s="34">
        <f t="shared" ca="1" si="7"/>
        <v>3.7963770717477363E-3</v>
      </c>
      <c r="O119" s="54">
        <f t="shared" ca="1" si="7"/>
        <v>4.6884454901072514E-2</v>
      </c>
      <c r="P119" s="53">
        <f t="shared" ca="1" si="7"/>
        <v>4.9148775718679483E-2</v>
      </c>
      <c r="Q119" s="34">
        <f t="shared" ca="1" si="7"/>
        <v>6.6632927364422834E-3</v>
      </c>
      <c r="R119" s="34">
        <f t="shared" ca="1" si="7"/>
        <v>-8.9843783179999193E-4</v>
      </c>
      <c r="S119" s="34" t="str">
        <f t="shared" ca="1" si="7"/>
        <v xml:space="preserve"> </v>
      </c>
      <c r="T119" s="34">
        <f t="shared" ca="1" si="7"/>
        <v>2.7115690448622498E-3</v>
      </c>
      <c r="U119" s="34">
        <f t="shared" ca="1" si="7"/>
        <v>1.5806155020772206E-3</v>
      </c>
      <c r="V119" s="34" t="str">
        <f t="shared" ca="1" si="7"/>
        <v xml:space="preserve"> </v>
      </c>
      <c r="W119" s="34">
        <f t="shared" ca="1" si="7"/>
        <v>-4.3168773798106796E-3</v>
      </c>
      <c r="X119" s="34">
        <f t="shared" ca="1" si="7"/>
        <v>-2.1795195335416961E-2</v>
      </c>
      <c r="Y119" s="54">
        <f t="shared" ca="1" si="7"/>
        <v>-5.6556216601367781E-3</v>
      </c>
    </row>
    <row r="120" spans="1:25" s="33" customFormat="1" x14ac:dyDescent="0.2">
      <c r="A120" s="20">
        <v>42277</v>
      </c>
      <c r="B120" s="62">
        <f t="shared" ca="1" si="6"/>
        <v>3.0854727585789554E-3</v>
      </c>
      <c r="C120" s="62">
        <f t="shared" ca="1" si="6"/>
        <v>1.6383743778130011E-3</v>
      </c>
      <c r="D120" s="34">
        <f t="shared" ca="1" si="6"/>
        <v>1.7974082100804534E-3</v>
      </c>
      <c r="E120" s="34">
        <f t="shared" ca="1" si="6"/>
        <v>4.9798846575408451E-3</v>
      </c>
      <c r="F120" s="34">
        <f t="shared" ca="1" si="6"/>
        <v>-6.5847863154232522E-3</v>
      </c>
      <c r="G120" s="53">
        <f t="shared" ca="1" si="8"/>
        <v>1.8821094741048316E-3</v>
      </c>
      <c r="H120" s="34">
        <f t="shared" ca="1" si="8"/>
        <v>6.4290445774723981E-3</v>
      </c>
      <c r="I120" s="34">
        <f t="shared" ca="1" si="8"/>
        <v>5.9603189174479709E-3</v>
      </c>
      <c r="J120" s="63">
        <f t="shared" ca="1" si="8"/>
        <v>9.4611412354015378E-3</v>
      </c>
      <c r="K120" s="34">
        <f t="shared" ca="1" si="8"/>
        <v>-5.9399389827057281E-3</v>
      </c>
      <c r="L120" s="34" t="str">
        <f t="shared" ca="1" si="7"/>
        <v xml:space="preserve"> </v>
      </c>
      <c r="M120" s="63" t="str">
        <f t="shared" ca="1" si="7"/>
        <v xml:space="preserve"> </v>
      </c>
      <c r="N120" s="34">
        <f t="shared" ca="1" si="7"/>
        <v>4.8648372388040428E-3</v>
      </c>
      <c r="O120" s="54">
        <f t="shared" ca="1" si="7"/>
        <v>1.1391441973392036E-2</v>
      </c>
      <c r="P120" s="53">
        <f t="shared" ca="1" si="7"/>
        <v>-3.6097826007726708E-2</v>
      </c>
      <c r="Q120" s="34">
        <f t="shared" ca="1" si="7"/>
        <v>3.7528007428522248E-3</v>
      </c>
      <c r="R120" s="34">
        <f t="shared" ca="1" si="7"/>
        <v>-1.7867925677020891E-3</v>
      </c>
      <c r="S120" s="34" t="str">
        <f t="shared" ca="1" si="7"/>
        <v xml:space="preserve"> </v>
      </c>
      <c r="T120" s="34">
        <f t="shared" ca="1" si="7"/>
        <v>2.0817610925243368E-3</v>
      </c>
      <c r="U120" s="34">
        <f t="shared" ca="1" si="7"/>
        <v>2.0930739451063829E-3</v>
      </c>
      <c r="V120" s="34" t="str">
        <f t="shared" ca="1" si="7"/>
        <v xml:space="preserve"> </v>
      </c>
      <c r="W120" s="34">
        <f t="shared" ca="1" si="7"/>
        <v>-4.6816746653877139E-3</v>
      </c>
      <c r="X120" s="34">
        <f t="shared" ca="1" si="7"/>
        <v>-0.13713590002813525</v>
      </c>
      <c r="Y120" s="54">
        <f t="shared" ca="1" si="7"/>
        <v>-2.4617365143835279E-3</v>
      </c>
    </row>
    <row r="121" spans="1:25" s="33" customFormat="1" ht="10.8" thickBot="1" x14ac:dyDescent="0.25">
      <c r="A121" s="20">
        <v>42369</v>
      </c>
      <c r="B121" s="62">
        <f t="shared" ca="1" si="6"/>
        <v>1.9231085988336005E-3</v>
      </c>
      <c r="C121" s="62">
        <f t="shared" ca="1" si="6"/>
        <v>-4.8938788499020003E-4</v>
      </c>
      <c r="D121" s="34">
        <f t="shared" ca="1" si="6"/>
        <v>-3.4143279298148865E-4</v>
      </c>
      <c r="E121" s="34">
        <f t="shared" ca="1" si="6"/>
        <v>4.897524648545426E-3</v>
      </c>
      <c r="F121" s="34">
        <f t="shared" ca="1" si="6"/>
        <v>-7.1423596622771646E-3</v>
      </c>
      <c r="G121" s="53">
        <f t="shared" ca="1" si="8"/>
        <v>1.8765540364125144E-3</v>
      </c>
      <c r="H121" s="34">
        <f t="shared" ca="1" si="8"/>
        <v>8.1792084845808688E-3</v>
      </c>
      <c r="I121" s="34">
        <f t="shared" ca="1" si="8"/>
        <v>-1.0134704327054878E-2</v>
      </c>
      <c r="J121" s="63">
        <f t="shared" ca="1" si="8"/>
        <v>-1.9954319838780821E-2</v>
      </c>
      <c r="K121" s="34">
        <f t="shared" ca="1" si="8"/>
        <v>-8.9830890708714195E-3</v>
      </c>
      <c r="L121" s="34" t="str">
        <f t="shared" ca="1" si="7"/>
        <v xml:space="preserve"> </v>
      </c>
      <c r="M121" s="63" t="str">
        <f t="shared" ca="1" si="7"/>
        <v xml:space="preserve"> </v>
      </c>
      <c r="N121" s="34">
        <f t="shared" ca="1" si="7"/>
        <v>5.5304254175700951E-3</v>
      </c>
      <c r="O121" s="54">
        <f t="shared" ca="1" si="7"/>
        <v>-0.11342438463391069</v>
      </c>
      <c r="P121" s="53">
        <f t="shared" ca="1" si="7"/>
        <v>-0.11976210716061519</v>
      </c>
      <c r="Q121" s="34">
        <f t="shared" ca="1" si="7"/>
        <v>1.8613166787810886E-3</v>
      </c>
      <c r="R121" s="34">
        <f t="shared" ca="1" si="7"/>
        <v>-3.1951969054095919E-3</v>
      </c>
      <c r="S121" s="34" t="str">
        <f t="shared" ca="1" si="7"/>
        <v xml:space="preserve"> </v>
      </c>
      <c r="T121" s="34">
        <f t="shared" ca="1" si="7"/>
        <v>5.4931800476913928E-3</v>
      </c>
      <c r="U121" s="34">
        <f t="shared" ca="1" si="7"/>
        <v>4.3004991208954735E-3</v>
      </c>
      <c r="V121" s="34" t="str">
        <f t="shared" ca="1" si="7"/>
        <v xml:space="preserve"> </v>
      </c>
      <c r="W121" s="34">
        <f t="shared" ca="1" si="7"/>
        <v>-8.9798566903450672E-3</v>
      </c>
      <c r="X121" s="34">
        <f t="shared" ca="1" si="7"/>
        <v>0.16547486967009384</v>
      </c>
      <c r="Y121" s="54">
        <f t="shared" ca="1" si="7"/>
        <v>-5.3984710635002209E-4</v>
      </c>
    </row>
    <row r="122" spans="1:25" s="33" customFormat="1" x14ac:dyDescent="0.2">
      <c r="A122" s="14">
        <v>42460</v>
      </c>
      <c r="B122" s="66">
        <f t="shared" ca="1" si="6"/>
        <v>1.6502591458775751E-3</v>
      </c>
      <c r="C122" s="66">
        <f t="shared" ca="1" si="6"/>
        <v>-1.1124492695547827E-3</v>
      </c>
      <c r="D122" s="58">
        <f t="shared" ca="1" si="6"/>
        <v>-2.0523116426904853E-3</v>
      </c>
      <c r="E122" s="58">
        <f t="shared" ca="1" si="6"/>
        <v>5.3401653992664055E-3</v>
      </c>
      <c r="F122" s="58">
        <f t="shared" ca="1" si="6"/>
        <v>8.2045220550353015E-4</v>
      </c>
      <c r="G122" s="59">
        <f t="shared" ca="1" si="8"/>
        <v>-1.6257603411328203E-3</v>
      </c>
      <c r="H122" s="58">
        <f t="shared" ca="1" si="8"/>
        <v>1.0604943697157587E-2</v>
      </c>
      <c r="I122" s="58">
        <f t="shared" ca="1" si="8"/>
        <v>-2.3559992468853985E-2</v>
      </c>
      <c r="J122" s="67">
        <f t="shared" ca="1" si="8"/>
        <v>-1.7970399807559101E-2</v>
      </c>
      <c r="K122" s="58">
        <f t="shared" ca="1" si="8"/>
        <v>5.4811583695453248E-3</v>
      </c>
      <c r="L122" s="58" t="str">
        <f t="shared" ca="1" si="7"/>
        <v xml:space="preserve"> </v>
      </c>
      <c r="M122" s="67" t="str">
        <f t="shared" ca="1" si="7"/>
        <v xml:space="preserve"> </v>
      </c>
      <c r="N122" s="58">
        <f t="shared" ca="1" si="7"/>
        <v>5.0633413408702754E-3</v>
      </c>
      <c r="O122" s="60">
        <f t="shared" ca="1" si="7"/>
        <v>-2.9445636107803042E-2</v>
      </c>
      <c r="P122" s="59">
        <f t="shared" ca="1" si="7"/>
        <v>-5.4657790800727635E-2</v>
      </c>
      <c r="Q122" s="58">
        <f t="shared" ca="1" si="7"/>
        <v>8.5856325268496292E-4</v>
      </c>
      <c r="R122" s="58">
        <f t="shared" ca="1" si="7"/>
        <v>-1.126344656983469E-3</v>
      </c>
      <c r="S122" s="58" t="str">
        <f t="shared" ca="1" si="7"/>
        <v xml:space="preserve"> </v>
      </c>
      <c r="T122" s="58">
        <f t="shared" ca="1" si="7"/>
        <v>5.9595147550184357E-3</v>
      </c>
      <c r="U122" s="58">
        <f t="shared" ca="1" si="7"/>
        <v>1.5916486259894169E-2</v>
      </c>
      <c r="V122" s="58" t="str">
        <f t="shared" ca="1" si="7"/>
        <v xml:space="preserve"> </v>
      </c>
      <c r="W122" s="58">
        <f t="shared" ca="1" si="7"/>
        <v>4.8431090854070824E-3</v>
      </c>
      <c r="X122" s="58">
        <f t="shared" ca="1" si="7"/>
        <v>5.2272387695112998E-2</v>
      </c>
      <c r="Y122" s="60">
        <f t="shared" ca="1" si="7"/>
        <v>-3.4620129543079248E-3</v>
      </c>
    </row>
    <row r="123" spans="1:25" s="33" customFormat="1" x14ac:dyDescent="0.2">
      <c r="A123" s="20">
        <v>42551</v>
      </c>
      <c r="B123" s="62">
        <f t="shared" ref="B123:K129" ca="1" si="9">IF(AND(B54&gt;=0, (B53)&gt;0),B54/B53-1," ")</f>
        <v>2.4159670198404815E-3</v>
      </c>
      <c r="C123" s="62">
        <f t="shared" ca="1" si="9"/>
        <v>2.9205247270149837E-3</v>
      </c>
      <c r="D123" s="34">
        <f t="shared" ca="1" si="9"/>
        <v>2.2663604429991047E-3</v>
      </c>
      <c r="E123" s="34">
        <f t="shared" ca="1" si="9"/>
        <v>2.3057661611947111E-3</v>
      </c>
      <c r="F123" s="34">
        <f t="shared" ca="1" si="9"/>
        <v>2.0149890049017127E-3</v>
      </c>
      <c r="G123" s="53">
        <f t="shared" ca="1" si="8"/>
        <v>2.5147867545487479E-3</v>
      </c>
      <c r="H123" s="34">
        <f t="shared" ca="1" si="8"/>
        <v>3.3691105760746964E-4</v>
      </c>
      <c r="I123" s="34">
        <f t="shared" ca="1" si="8"/>
        <v>5.3906690014966507E-3</v>
      </c>
      <c r="J123" s="63">
        <f t="shared" ca="1" si="8"/>
        <v>1.0764589656353518E-3</v>
      </c>
      <c r="K123" s="34">
        <f t="shared" ca="1" si="8"/>
        <v>2.2593839538014304E-3</v>
      </c>
      <c r="L123" s="34" t="str">
        <f t="shared" ca="1" si="7"/>
        <v xml:space="preserve"> </v>
      </c>
      <c r="M123" s="63" t="str">
        <f t="shared" ca="1" si="7"/>
        <v xml:space="preserve"> </v>
      </c>
      <c r="N123" s="34">
        <f t="shared" ca="1" si="7"/>
        <v>3.0625622864848268E-3</v>
      </c>
      <c r="O123" s="54">
        <f t="shared" ca="1" si="7"/>
        <v>-1.4970424672405724E-2</v>
      </c>
      <c r="P123" s="53">
        <f t="shared" ca="1" si="7"/>
        <v>0.11605922751757669</v>
      </c>
      <c r="Q123" s="34">
        <f t="shared" ca="1" si="7"/>
        <v>-5.0249153585902873E-3</v>
      </c>
      <c r="R123" s="34">
        <f t="shared" ca="1" si="7"/>
        <v>4.0138783745886641E-3</v>
      </c>
      <c r="S123" s="34" t="str">
        <f t="shared" ca="1" si="7"/>
        <v xml:space="preserve"> </v>
      </c>
      <c r="T123" s="34">
        <f t="shared" ca="1" si="7"/>
        <v>3.8942664257368698E-3</v>
      </c>
      <c r="U123" s="34">
        <f t="shared" ca="1" si="7"/>
        <v>1.6067342279898478E-2</v>
      </c>
      <c r="V123" s="34" t="str">
        <f t="shared" ca="1" si="7"/>
        <v xml:space="preserve"> </v>
      </c>
      <c r="W123" s="34">
        <f t="shared" ca="1" si="7"/>
        <v>1.7387677154487857E-3</v>
      </c>
      <c r="X123" s="34">
        <f t="shared" ca="1" si="7"/>
        <v>0.4709580247736489</v>
      </c>
      <c r="Y123" s="54">
        <f t="shared" ca="1" si="7"/>
        <v>1.8142862530271975E-2</v>
      </c>
    </row>
    <row r="124" spans="1:25" s="33" customFormat="1" x14ac:dyDescent="0.2">
      <c r="A124" s="20">
        <v>42643</v>
      </c>
      <c r="B124" s="62">
        <f t="shared" ca="1" si="9"/>
        <v>6.8642239311296205E-3</v>
      </c>
      <c r="C124" s="62">
        <f t="shared" ca="1" si="9"/>
        <v>9.3210720323504415E-3</v>
      </c>
      <c r="D124" s="34">
        <f t="shared" ca="1" si="9"/>
        <v>9.3015583721780537E-3</v>
      </c>
      <c r="E124" s="34">
        <f t="shared" ca="1" si="9"/>
        <v>6.1778645837242685E-3</v>
      </c>
      <c r="F124" s="34">
        <f t="shared" ca="1" si="9"/>
        <v>4.3926732863837081E-3</v>
      </c>
      <c r="G124" s="53">
        <f t="shared" ca="1" si="8"/>
        <v>1.2533846746723976E-2</v>
      </c>
      <c r="H124" s="34">
        <f t="shared" ca="1" si="8"/>
        <v>-1.0543865207509495E-2</v>
      </c>
      <c r="I124" s="34">
        <f t="shared" ca="1" si="8"/>
        <v>1.3277705639911375E-3</v>
      </c>
      <c r="J124" s="63">
        <f t="shared" ca="1" si="8"/>
        <v>4.6428641793854197E-3</v>
      </c>
      <c r="K124" s="34">
        <f t="shared" ca="1" si="8"/>
        <v>-4.1697546571939359E-3</v>
      </c>
      <c r="L124" s="34" t="str">
        <f t="shared" ref="L124:Y129" ca="1" si="10">IF(AND(L55&gt;=0,L55&lt;&gt;" ",L54&lt;&gt;" ",(L54)&gt;0),L55/L54-1," ")</f>
        <v xml:space="preserve"> </v>
      </c>
      <c r="M124" s="63" t="str">
        <f t="shared" ca="1" si="10"/>
        <v xml:space="preserve"> </v>
      </c>
      <c r="N124" s="34">
        <f t="shared" ca="1" si="10"/>
        <v>4.7386268434406187E-3</v>
      </c>
      <c r="O124" s="54">
        <f t="shared" ca="1" si="10"/>
        <v>9.3617648260429398E-2</v>
      </c>
      <c r="P124" s="53">
        <f t="shared" ca="1" si="10"/>
        <v>8.399723387699054E-2</v>
      </c>
      <c r="Q124" s="34">
        <f t="shared" ca="1" si="10"/>
        <v>-4.799045913357336E-4</v>
      </c>
      <c r="R124" s="34">
        <f t="shared" ca="1" si="10"/>
        <v>4.3762846530337463E-3</v>
      </c>
      <c r="S124" s="34" t="str">
        <f t="shared" ca="1" si="10"/>
        <v xml:space="preserve"> </v>
      </c>
      <c r="T124" s="34">
        <f t="shared" ca="1" si="10"/>
        <v>-6.4035695410431526E-3</v>
      </c>
      <c r="U124" s="34">
        <f t="shared" ca="1" si="10"/>
        <v>7.8393092134374509E-3</v>
      </c>
      <c r="V124" s="34" t="str">
        <f t="shared" ca="1" si="10"/>
        <v xml:space="preserve"> </v>
      </c>
      <c r="W124" s="34">
        <f t="shared" ca="1" si="10"/>
        <v>-3.2371542461253622E-3</v>
      </c>
      <c r="X124" s="34">
        <f t="shared" ca="1" si="10"/>
        <v>-0.27519912049928008</v>
      </c>
      <c r="Y124" s="54">
        <f t="shared" ca="1" si="10"/>
        <v>-1.4316657901862428E-2</v>
      </c>
    </row>
    <row r="125" spans="1:25" s="33" customFormat="1" ht="10.8" thickBot="1" x14ac:dyDescent="0.25">
      <c r="A125" s="20">
        <v>42735</v>
      </c>
      <c r="B125" s="62">
        <f t="shared" ca="1" si="9"/>
        <v>-2.554611139915286E-3</v>
      </c>
      <c r="C125" s="62">
        <f t="shared" ca="1" si="9"/>
        <v>-5.6720390143165655E-3</v>
      </c>
      <c r="D125" s="34">
        <f t="shared" ca="1" si="9"/>
        <v>-6.735839467926108E-3</v>
      </c>
      <c r="E125" s="34">
        <f t="shared" ca="1" si="9"/>
        <v>9.4313978453230973E-4</v>
      </c>
      <c r="F125" s="34">
        <f t="shared" ca="1" si="9"/>
        <v>-7.2236612431932912E-3</v>
      </c>
      <c r="G125" s="53">
        <f t="shared" ca="1" si="8"/>
        <v>-5.5424776422522415E-3</v>
      </c>
      <c r="H125" s="34">
        <f t="shared" ca="1" si="8"/>
        <v>-4.5734379961840377E-3</v>
      </c>
      <c r="I125" s="34">
        <f t="shared" ca="1" si="8"/>
        <v>-3.4103102623301851E-3</v>
      </c>
      <c r="J125" s="63">
        <f t="shared" ca="1" si="8"/>
        <v>-8.8762654132203966E-3</v>
      </c>
      <c r="K125" s="34">
        <f t="shared" ca="1" si="8"/>
        <v>-1.0573905560664398E-2</v>
      </c>
      <c r="L125" s="34" t="str">
        <f t="shared" ca="1" si="10"/>
        <v xml:space="preserve"> </v>
      </c>
      <c r="M125" s="63" t="str">
        <f t="shared" ca="1" si="10"/>
        <v xml:space="preserve"> </v>
      </c>
      <c r="N125" s="34">
        <f t="shared" ca="1" si="10"/>
        <v>1.6511611065577192E-3</v>
      </c>
      <c r="O125" s="54">
        <f t="shared" ca="1" si="10"/>
        <v>-7.8493637506018454E-2</v>
      </c>
      <c r="P125" s="53">
        <f t="shared" ca="1" si="10"/>
        <v>-0.18959531389263085</v>
      </c>
      <c r="Q125" s="34">
        <f t="shared" ca="1" si="10"/>
        <v>-4.5963457923513529E-3</v>
      </c>
      <c r="R125" s="34">
        <f t="shared" ca="1" si="10"/>
        <v>4.4192159058504821E-3</v>
      </c>
      <c r="S125" s="34" t="str">
        <f t="shared" ca="1" si="10"/>
        <v xml:space="preserve"> </v>
      </c>
      <c r="T125" s="34">
        <f t="shared" ca="1" si="10"/>
        <v>-3.7005991938323657E-3</v>
      </c>
      <c r="U125" s="34">
        <f t="shared" ca="1" si="10"/>
        <v>1.011363586341929E-2</v>
      </c>
      <c r="V125" s="34" t="str">
        <f t="shared" ca="1" si="10"/>
        <v xml:space="preserve"> </v>
      </c>
      <c r="W125" s="34">
        <f t="shared" ca="1" si="10"/>
        <v>-1.0194433989641261E-2</v>
      </c>
      <c r="X125" s="34">
        <f t="shared" ca="1" si="10"/>
        <v>-0.15147092393993578</v>
      </c>
      <c r="Y125" s="54">
        <f t="shared" ca="1" si="10"/>
        <v>-4.0557347832023138E-3</v>
      </c>
    </row>
    <row r="126" spans="1:25" s="33" customFormat="1" x14ac:dyDescent="0.2">
      <c r="A126" s="14">
        <v>42825</v>
      </c>
      <c r="B126" s="66">
        <f t="shared" ca="1" si="9"/>
        <v>8.9421867261219035E-3</v>
      </c>
      <c r="C126" s="66">
        <f t="shared" ca="1" si="9"/>
        <v>1.158473224771206E-2</v>
      </c>
      <c r="D126" s="58">
        <f t="shared" ca="1" si="9"/>
        <v>1.2334963177160763E-2</v>
      </c>
      <c r="E126" s="58">
        <f t="shared" ca="1" si="9"/>
        <v>6.4643881273220849E-3</v>
      </c>
      <c r="F126" s="58">
        <f t="shared" ca="1" si="9"/>
        <v>1.0274165943742197E-3</v>
      </c>
      <c r="G126" s="59">
        <f t="shared" ca="1" si="8"/>
        <v>1.2221553728324563E-2</v>
      </c>
      <c r="H126" s="58">
        <f t="shared" ca="1" si="8"/>
        <v>5.2285109802769902E-3</v>
      </c>
      <c r="I126" s="58">
        <f t="shared" ca="1" si="8"/>
        <v>-1.3662583435186448E-2</v>
      </c>
      <c r="J126" s="67">
        <f t="shared" ca="1" si="8"/>
        <v>-1.3279975682160661E-2</v>
      </c>
      <c r="K126" s="58">
        <f t="shared" ca="1" si="8"/>
        <v>1.3726964178428336E-2</v>
      </c>
      <c r="L126" s="58" t="str">
        <f t="shared" ca="1" si="10"/>
        <v xml:space="preserve"> </v>
      </c>
      <c r="M126" s="67" t="str">
        <f t="shared" ca="1" si="10"/>
        <v xml:space="preserve"> </v>
      </c>
      <c r="N126" s="58">
        <f t="shared" ca="1" si="10"/>
        <v>6.3833152953454153E-3</v>
      </c>
      <c r="O126" s="60">
        <f t="shared" ca="1" si="10"/>
        <v>-1.3925157608544958E-2</v>
      </c>
      <c r="P126" s="59">
        <f t="shared" ca="1" si="10"/>
        <v>6.128079362129224E-3</v>
      </c>
      <c r="Q126" s="58">
        <f t="shared" ca="1" si="10"/>
        <v>1.1752675862502837E-2</v>
      </c>
      <c r="R126" s="58">
        <f t="shared" ca="1" si="10"/>
        <v>3.2236369766327488E-3</v>
      </c>
      <c r="S126" s="58" t="str">
        <f t="shared" ca="1" si="10"/>
        <v xml:space="preserve"> </v>
      </c>
      <c r="T126" s="58">
        <f t="shared" ca="1" si="10"/>
        <v>2.6233450309321782E-2</v>
      </c>
      <c r="U126" s="58">
        <f t="shared" ca="1" si="10"/>
        <v>1.702196740315709E-2</v>
      </c>
      <c r="V126" s="58" t="str">
        <f t="shared" ca="1" si="10"/>
        <v xml:space="preserve"> </v>
      </c>
      <c r="W126" s="58">
        <f t="shared" ca="1" si="10"/>
        <v>1.2463997473512789E-2</v>
      </c>
      <c r="X126" s="58">
        <f t="shared" ca="1" si="10"/>
        <v>0.497777990671185</v>
      </c>
      <c r="Y126" s="60">
        <f t="shared" ca="1" si="10"/>
        <v>8.5729680621315918E-3</v>
      </c>
    </row>
    <row r="127" spans="1:25" s="33" customFormat="1" x14ac:dyDescent="0.2">
      <c r="A127" s="20">
        <v>42916</v>
      </c>
      <c r="B127" s="62">
        <f t="shared" ca="1" si="9"/>
        <v>1.7142758303307915E-3</v>
      </c>
      <c r="C127" s="62">
        <f t="shared" ca="1" si="9"/>
        <v>7.3225084226691273E-4</v>
      </c>
      <c r="D127" s="34">
        <f t="shared" ca="1" si="9"/>
        <v>-5.1260405225739269E-5</v>
      </c>
      <c r="E127" s="34">
        <f t="shared" ca="1" si="9"/>
        <v>3.303359786440252E-3</v>
      </c>
      <c r="F127" s="34">
        <f t="shared" ca="1" si="9"/>
        <v>3.2763770583086327E-3</v>
      </c>
      <c r="G127" s="53">
        <f t="shared" ca="1" si="8"/>
        <v>3.5757493661476847E-3</v>
      </c>
      <c r="H127" s="34">
        <f t="shared" ca="1" si="8"/>
        <v>-1.3873400652880563E-2</v>
      </c>
      <c r="I127" s="34">
        <f t="shared" ca="1" si="8"/>
        <v>-4.0805769890295274E-5</v>
      </c>
      <c r="J127" s="63">
        <f t="shared" ca="1" si="8"/>
        <v>-1.3224581519729606E-3</v>
      </c>
      <c r="K127" s="34">
        <f t="shared" ca="1" si="8"/>
        <v>-9.6601647081472342E-3</v>
      </c>
      <c r="L127" s="34" t="str">
        <f t="shared" ca="1" si="10"/>
        <v xml:space="preserve"> </v>
      </c>
      <c r="M127" s="63" t="str">
        <f t="shared" ca="1" si="10"/>
        <v xml:space="preserve"> </v>
      </c>
      <c r="N127" s="34">
        <f t="shared" ca="1" si="10"/>
        <v>4.5799730447189102E-3</v>
      </c>
      <c r="O127" s="54">
        <f t="shared" ca="1" si="10"/>
        <v>7.3355197530753369E-3</v>
      </c>
      <c r="P127" s="53">
        <f t="shared" ca="1" si="10"/>
        <v>5.5443571829922655E-2</v>
      </c>
      <c r="Q127" s="34">
        <f t="shared" ca="1" si="10"/>
        <v>-2.1560297276935758E-3</v>
      </c>
      <c r="R127" s="34">
        <f t="shared" ca="1" si="10"/>
        <v>2.8498143795019359E-4</v>
      </c>
      <c r="S127" s="34" t="str">
        <f t="shared" ca="1" si="10"/>
        <v xml:space="preserve"> </v>
      </c>
      <c r="T127" s="34">
        <f t="shared" ca="1" si="10"/>
        <v>-1.6378289923532963E-2</v>
      </c>
      <c r="U127" s="34">
        <f t="shared" ca="1" si="10"/>
        <v>7.486014847102318E-3</v>
      </c>
      <c r="V127" s="34" t="str">
        <f t="shared" ca="1" si="10"/>
        <v xml:space="preserve"> </v>
      </c>
      <c r="W127" s="34">
        <f t="shared" ca="1" si="10"/>
        <v>-9.2684312590045614E-3</v>
      </c>
      <c r="X127" s="34">
        <f t="shared" ca="1" si="10"/>
        <v>-7.5310674915112008E-2</v>
      </c>
      <c r="Y127" s="54">
        <f t="shared" ca="1" si="10"/>
        <v>-1.8222641954340646E-2</v>
      </c>
    </row>
    <row r="128" spans="1:25" s="33" customFormat="1" x14ac:dyDescent="0.2">
      <c r="A128" s="20">
        <v>43008</v>
      </c>
      <c r="B128" s="62">
        <f t="shared" ca="1" si="9"/>
        <v>2.2813717436176439E-4</v>
      </c>
      <c r="C128" s="62">
        <f t="shared" ca="1" si="9"/>
        <v>-1.6347862650111233E-3</v>
      </c>
      <c r="D128" s="34">
        <f t="shared" ca="1" si="9"/>
        <v>-1.8002567034762773E-3</v>
      </c>
      <c r="E128" s="34">
        <f t="shared" ca="1" si="9"/>
        <v>3.6827910531707087E-3</v>
      </c>
      <c r="F128" s="34">
        <f t="shared" ca="1" si="9"/>
        <v>-9.2155876812283211E-3</v>
      </c>
      <c r="G128" s="53">
        <f t="shared" ca="1" si="8"/>
        <v>1.0205763793147415E-3</v>
      </c>
      <c r="H128" s="34">
        <f t="shared" ca="1" si="8"/>
        <v>-6.6891368874136825E-3</v>
      </c>
      <c r="I128" s="34">
        <f t="shared" ca="1" si="8"/>
        <v>-1.359466465198067E-2</v>
      </c>
      <c r="J128" s="63">
        <f t="shared" ca="1" si="8"/>
        <v>-1.0333503391210308E-2</v>
      </c>
      <c r="K128" s="34">
        <f t="shared" ca="1" si="8"/>
        <v>-6.1561185772043281E-3</v>
      </c>
      <c r="L128" s="34" t="str">
        <f t="shared" ca="1" si="10"/>
        <v xml:space="preserve"> </v>
      </c>
      <c r="M128" s="63" t="str">
        <f t="shared" ca="1" si="10"/>
        <v xml:space="preserve"> </v>
      </c>
      <c r="N128" s="34">
        <f t="shared" ca="1" si="10"/>
        <v>1.2622673621234259E-3</v>
      </c>
      <c r="O128" s="54">
        <f t="shared" ca="1" si="10"/>
        <v>2.9629167119033406E-2</v>
      </c>
      <c r="P128" s="53">
        <f t="shared" ca="1" si="10"/>
        <v>3.4689078648680205E-2</v>
      </c>
      <c r="Q128" s="34">
        <f t="shared" ca="1" si="10"/>
        <v>-2.9463023428312196E-3</v>
      </c>
      <c r="R128" s="34">
        <f t="shared" ca="1" si="10"/>
        <v>3.4013759536766219E-3</v>
      </c>
      <c r="S128" s="34" t="str">
        <f t="shared" ca="1" si="10"/>
        <v xml:space="preserve"> </v>
      </c>
      <c r="T128" s="34">
        <f t="shared" ca="1" si="10"/>
        <v>-1.8263734734477177E-3</v>
      </c>
      <c r="U128" s="34">
        <f t="shared" ca="1" si="10"/>
        <v>7.9737094453571356E-3</v>
      </c>
      <c r="V128" s="34" t="str">
        <f t="shared" ca="1" si="10"/>
        <v xml:space="preserve"> </v>
      </c>
      <c r="W128" s="34">
        <f t="shared" ca="1" si="10"/>
        <v>-6.3906623876398561E-3</v>
      </c>
      <c r="X128" s="34">
        <f t="shared" ca="1" si="10"/>
        <v>-0.16890537382620618</v>
      </c>
      <c r="Y128" s="54">
        <f t="shared" ca="1" si="10"/>
        <v>1.2660643648907177E-2</v>
      </c>
    </row>
    <row r="129" spans="1:25" s="33" customFormat="1" ht="10.8" thickBot="1" x14ac:dyDescent="0.25">
      <c r="A129" s="20">
        <v>43100</v>
      </c>
      <c r="B129" s="62">
        <f t="shared" ca="1" si="9"/>
        <v>1.0229188853665416E-3</v>
      </c>
      <c r="C129" s="62">
        <f t="shared" ca="1" si="9"/>
        <v>-3.2306853114499878E-3</v>
      </c>
      <c r="D129" s="34">
        <f t="shared" ca="1" si="9"/>
        <v>-4.8491207484210319E-3</v>
      </c>
      <c r="E129" s="34">
        <f t="shared" ca="1" si="9"/>
        <v>9.1479636908231576E-3</v>
      </c>
      <c r="F129" s="34">
        <f t="shared" ca="1" si="9"/>
        <v>8.5345878221478877E-3</v>
      </c>
      <c r="G129" s="53">
        <f t="shared" ca="1" si="9"/>
        <v>-3.9118220313186791E-3</v>
      </c>
      <c r="H129" s="34">
        <f t="shared" ca="1" si="9"/>
        <v>1.0705989868466936E-2</v>
      </c>
      <c r="I129" s="34">
        <f t="shared" ca="1" si="9"/>
        <v>-1.1737083252176816E-3</v>
      </c>
      <c r="J129" s="63">
        <f t="shared" ca="1" si="9"/>
        <v>-1.0793824184113232E-3</v>
      </c>
      <c r="K129" s="34">
        <f t="shared" ca="1" si="9"/>
        <v>1.048774106699879E-2</v>
      </c>
      <c r="L129" s="34" t="str">
        <f t="shared" ca="1" si="10"/>
        <v xml:space="preserve"> </v>
      </c>
      <c r="M129" s="63" t="str">
        <f t="shared" ca="1" si="10"/>
        <v xml:space="preserve"> </v>
      </c>
      <c r="N129" s="34">
        <f t="shared" ca="1" si="10"/>
        <v>1.0259966887393501E-2</v>
      </c>
      <c r="O129" s="54">
        <f t="shared" ca="1" si="10"/>
        <v>-1.1159282132334636E-2</v>
      </c>
      <c r="P129" s="53">
        <f t="shared" ca="1" si="10"/>
        <v>-0.11646518293757446</v>
      </c>
      <c r="Q129" s="34">
        <f t="shared" ca="1" si="10"/>
        <v>4.8971004354887437E-3</v>
      </c>
      <c r="R129" s="34">
        <f t="shared" ca="1" si="10"/>
        <v>8.7913558972847472E-3</v>
      </c>
      <c r="S129" s="34" t="str">
        <f t="shared" ca="1" si="10"/>
        <v xml:space="preserve"> </v>
      </c>
      <c r="T129" s="34">
        <f t="shared" ca="1" si="10"/>
        <v>-7.6684023636715004E-3</v>
      </c>
      <c r="U129" s="34">
        <f t="shared" ca="1" si="10"/>
        <v>5.3669949727321864E-3</v>
      </c>
      <c r="V129" s="34" t="str">
        <f t="shared" ca="1" si="10"/>
        <v xml:space="preserve"> </v>
      </c>
      <c r="W129" s="34">
        <f t="shared" ca="1" si="10"/>
        <v>1.2283210921679055E-2</v>
      </c>
      <c r="X129" s="34">
        <f t="shared" ca="1" si="10"/>
        <v>0.21549049125653075</v>
      </c>
      <c r="Y129" s="54">
        <f t="shared" ca="1" si="10"/>
        <v>2.0057850118799792E-3</v>
      </c>
    </row>
    <row r="130" spans="1:25" s="33" customFormat="1" x14ac:dyDescent="0.2">
      <c r="A130" s="14">
        <v>43190</v>
      </c>
      <c r="B130" s="66">
        <f t="shared" ref="B130:K130" ca="1" si="11">IF(AND(B61&gt;=0, (B60)&gt;0),B61/B60-1," ")</f>
        <v>9.6571327670367246E-3</v>
      </c>
      <c r="C130" s="66">
        <f t="shared" ca="1" si="11"/>
        <v>9.4998306335953853E-3</v>
      </c>
      <c r="D130" s="58">
        <f t="shared" ca="1" si="11"/>
        <v>1.0230971392148458E-2</v>
      </c>
      <c r="E130" s="58">
        <f t="shared" ca="1" si="11"/>
        <v>8.0884370686298279E-3</v>
      </c>
      <c r="F130" s="58">
        <f t="shared" ca="1" si="11"/>
        <v>1.0128070677883905E-4</v>
      </c>
      <c r="G130" s="59">
        <f t="shared" ca="1" si="11"/>
        <v>8.8513434687866877E-3</v>
      </c>
      <c r="H130" s="58">
        <f t="shared" ca="1" si="11"/>
        <v>-3.1903031028301942E-4</v>
      </c>
      <c r="I130" s="58">
        <f t="shared" ca="1" si="11"/>
        <v>-1.5458744713316541E-2</v>
      </c>
      <c r="J130" s="67">
        <f t="shared" ca="1" si="11"/>
        <v>-1.096693029004292E-2</v>
      </c>
      <c r="K130" s="58">
        <f t="shared" ca="1" si="11"/>
        <v>1.3464340301141409E-3</v>
      </c>
      <c r="L130" s="58" t="str">
        <f t="shared" ref="L130:Y130" ca="1" si="12">IF(AND(L61&gt;=0,L61&lt;&gt;" ",L60&lt;&gt;" ",(L60)&gt;0),L61/L60-1," ")</f>
        <v xml:space="preserve"> </v>
      </c>
      <c r="M130" s="67" t="str">
        <f t="shared" ca="1" si="12"/>
        <v xml:space="preserve"> </v>
      </c>
      <c r="N130" s="58">
        <f t="shared" ca="1" si="12"/>
        <v>8.4476530551689244E-3</v>
      </c>
      <c r="O130" s="60">
        <f t="shared" ca="1" si="12"/>
        <v>-0.10543302691082679</v>
      </c>
      <c r="P130" s="59">
        <f t="shared" ca="1" si="12"/>
        <v>-0.14953229835073889</v>
      </c>
      <c r="Q130" s="58">
        <f t="shared" ca="1" si="12"/>
        <v>1.6352874112423255E-2</v>
      </c>
      <c r="R130" s="58">
        <f t="shared" ca="1" si="12"/>
        <v>4.8292620839938127E-3</v>
      </c>
      <c r="S130" s="58" t="str">
        <f t="shared" ca="1" si="12"/>
        <v xml:space="preserve"> </v>
      </c>
      <c r="T130" s="58">
        <f t="shared" ca="1" si="12"/>
        <v>-1.414821628254237E-3</v>
      </c>
      <c r="U130" s="58">
        <f t="shared" ca="1" si="12"/>
        <v>9.9245458232268824E-3</v>
      </c>
      <c r="V130" s="58" t="str">
        <f t="shared" ca="1" si="12"/>
        <v xml:space="preserve"> </v>
      </c>
      <c r="W130" s="58">
        <f t="shared" ca="1" si="12"/>
        <v>-6.800210867923262E-4</v>
      </c>
      <c r="X130" s="58">
        <f t="shared" ca="1" si="12"/>
        <v>5.0303048995913979E-2</v>
      </c>
      <c r="Y130" s="60">
        <f t="shared" ca="1" si="12"/>
        <v>-1.0338031637560641E-2</v>
      </c>
    </row>
    <row r="131" spans="1:25" s="33" customFormat="1" x14ac:dyDescent="0.2">
      <c r="A131" s="20">
        <v>43281</v>
      </c>
      <c r="B131" s="62">
        <f t="shared" ref="B131:K132" ca="1" si="13">IF(AND(B62&gt;=0, (B61)&gt;0),B62/B61-1," ")</f>
        <v>-1.8210750056620872E-3</v>
      </c>
      <c r="C131" s="62">
        <f t="shared" ca="1" si="13"/>
        <v>-3.7982312764058834E-3</v>
      </c>
      <c r="D131" s="34">
        <f t="shared" ca="1" si="13"/>
        <v>-3.9551359801859309E-3</v>
      </c>
      <c r="E131" s="34">
        <f t="shared" ca="1" si="13"/>
        <v>4.7249386614627298E-3</v>
      </c>
      <c r="F131" s="34">
        <f t="shared" ca="1" si="13"/>
        <v>2.5417220183325817E-3</v>
      </c>
      <c r="G131" s="53">
        <f t="shared" ca="1" si="13"/>
        <v>9.6152859605957985E-5</v>
      </c>
      <c r="H131" s="34">
        <f t="shared" ca="1" si="13"/>
        <v>4.069817801584108E-3</v>
      </c>
      <c r="I131" s="34">
        <f t="shared" ca="1" si="13"/>
        <v>-1.1362255813663347E-2</v>
      </c>
      <c r="J131" s="63">
        <f t="shared" ca="1" si="13"/>
        <v>-3.5951880169560191E-3</v>
      </c>
      <c r="K131" s="34">
        <f t="shared" ca="1" si="13"/>
        <v>9.0017685452337126E-4</v>
      </c>
      <c r="L131" s="34" t="str">
        <f t="shared" ref="L131:Y132" ca="1" si="14">IF(AND(L62&gt;=0,L62&lt;&gt;" ",L61&lt;&gt;" ",(L61)&gt;0),L62/L61-1," ")</f>
        <v xml:space="preserve"> </v>
      </c>
      <c r="M131" s="63" t="str">
        <f t="shared" ca="1" si="14"/>
        <v xml:space="preserve"> </v>
      </c>
      <c r="N131" s="34">
        <f t="shared" ca="1" si="14"/>
        <v>6.1183279804595259E-3</v>
      </c>
      <c r="O131" s="54">
        <f t="shared" ca="1" si="14"/>
        <v>-1.9554700687326565E-2</v>
      </c>
      <c r="P131" s="53">
        <f t="shared" ca="1" si="14"/>
        <v>7.9583613144217136E-2</v>
      </c>
      <c r="Q131" s="34">
        <f t="shared" ca="1" si="14"/>
        <v>-7.3600099094806026E-3</v>
      </c>
      <c r="R131" s="34">
        <f t="shared" ca="1" si="14"/>
        <v>6.948386223605274E-3</v>
      </c>
      <c r="S131" s="34" t="str">
        <f t="shared" ca="1" si="14"/>
        <v xml:space="preserve"> </v>
      </c>
      <c r="T131" s="34">
        <f t="shared" ca="1" si="14"/>
        <v>-5.3876759697302212E-4</v>
      </c>
      <c r="U131" s="34">
        <f t="shared" ca="1" si="14"/>
        <v>7.7591815139903542E-3</v>
      </c>
      <c r="V131" s="34" t="str">
        <f t="shared" ca="1" si="14"/>
        <v xml:space="preserve"> </v>
      </c>
      <c r="W131" s="34">
        <f t="shared" ca="1" si="14"/>
        <v>1.0160612975376182E-3</v>
      </c>
      <c r="X131" s="34">
        <f t="shared" ca="1" si="14"/>
        <v>1.5018440237037023E-2</v>
      </c>
      <c r="Y131" s="54">
        <f t="shared" ca="1" si="14"/>
        <v>2.0348509004539661E-3</v>
      </c>
    </row>
    <row r="132" spans="1:25" s="159" customFormat="1" x14ac:dyDescent="0.2">
      <c r="A132" s="20">
        <v>43373</v>
      </c>
      <c r="B132" s="62">
        <f t="shared" ca="1" si="13"/>
        <v>2.5139344682165721E-3</v>
      </c>
      <c r="C132" s="62">
        <f t="shared" ca="1" si="13"/>
        <v>3.184940907813294E-3</v>
      </c>
      <c r="D132" s="34">
        <f t="shared" ca="1" si="13"/>
        <v>3.6732871872737771E-3</v>
      </c>
      <c r="E132" s="34">
        <f t="shared" ca="1" si="13"/>
        <v>3.6544946568841663E-3</v>
      </c>
      <c r="F132" s="34">
        <f t="shared" ca="1" si="13"/>
        <v>-3.4068537893680029E-3</v>
      </c>
      <c r="G132" s="53">
        <f t="shared" ca="1" si="13"/>
        <v>5.3599231541989756E-3</v>
      </c>
      <c r="H132" s="34">
        <f t="shared" ca="1" si="13"/>
        <v>2.7680817331683372E-3</v>
      </c>
      <c r="I132" s="34">
        <f t="shared" ca="1" si="13"/>
        <v>-2.0395500416837686E-3</v>
      </c>
      <c r="J132" s="63">
        <f t="shared" ca="1" si="13"/>
        <v>-1.1713284143826108E-3</v>
      </c>
      <c r="K132" s="34">
        <f t="shared" ca="1" si="13"/>
        <v>3.3429397492099611E-3</v>
      </c>
      <c r="L132" s="34" t="str">
        <f t="shared" ca="1" si="14"/>
        <v xml:space="preserve"> </v>
      </c>
      <c r="M132" s="63" t="str">
        <f t="shared" ca="1" si="14"/>
        <v xml:space="preserve"> </v>
      </c>
      <c r="N132" s="34">
        <f t="shared" ca="1" si="14"/>
        <v>-6.7450727958329182E-5</v>
      </c>
      <c r="O132" s="54">
        <f t="shared" ca="1" si="14"/>
        <v>-3.7969088359136927E-2</v>
      </c>
      <c r="P132" s="53">
        <f t="shared" ca="1" si="14"/>
        <v>6.10396940163207E-2</v>
      </c>
      <c r="Q132" s="34">
        <f t="shared" ca="1" si="14"/>
        <v>8.099593540780381E-3</v>
      </c>
      <c r="R132" s="34">
        <f t="shared" ca="1" si="14"/>
        <v>7.5487840913617266E-3</v>
      </c>
      <c r="S132" s="34" t="e">
        <f t="shared" ca="1" si="14"/>
        <v>#VALUE!</v>
      </c>
      <c r="T132" s="34">
        <f t="shared" ca="1" si="14"/>
        <v>-1.4408257142156655E-3</v>
      </c>
      <c r="U132" s="34">
        <f t="shared" ca="1" si="14"/>
        <v>1.3969490320321798E-2</v>
      </c>
      <c r="V132" s="34" t="str">
        <f t="shared" ca="1" si="14"/>
        <v xml:space="preserve"> </v>
      </c>
      <c r="W132" s="34">
        <f t="shared" ca="1" si="14"/>
        <v>4.1121359392450874E-3</v>
      </c>
      <c r="X132" s="34">
        <f t="shared" ca="1" si="14"/>
        <v>-0.1101655288483071</v>
      </c>
      <c r="Y132" s="54">
        <f t="shared" ca="1" si="14"/>
        <v>-7.9905138641844786E-3</v>
      </c>
    </row>
    <row r="133" spans="1:25" s="33" customFormat="1" ht="10.8" thickBot="1" x14ac:dyDescent="0.25">
      <c r="A133" s="20">
        <v>43465</v>
      </c>
      <c r="B133" s="62">
        <f t="shared" ref="B133:K133" ca="1" si="15">IF(AND(B64&gt;=0, (B63)&gt;0),B64/B63-1," ")</f>
        <v>1.1639817884770087E-2</v>
      </c>
      <c r="C133" s="62">
        <f t="shared" ca="1" si="15"/>
        <v>1.3249821334497813E-2</v>
      </c>
      <c r="D133" s="34">
        <f t="shared" ca="1" si="15"/>
        <v>1.2558106757183607E-2</v>
      </c>
      <c r="E133" s="34">
        <f t="shared" ca="1" si="15"/>
        <v>1.1826877299430549E-2</v>
      </c>
      <c r="F133" s="34">
        <f t="shared" ca="1" si="15"/>
        <v>1.5396293347850198E-2</v>
      </c>
      <c r="G133" s="53">
        <f t="shared" ca="1" si="15"/>
        <v>1.4122122551736283E-2</v>
      </c>
      <c r="H133" s="34">
        <f t="shared" ca="1" si="15"/>
        <v>7.793335064409268E-3</v>
      </c>
      <c r="I133" s="34">
        <f t="shared" ca="1" si="15"/>
        <v>1.2352592598463552E-2</v>
      </c>
      <c r="J133" s="63">
        <f t="shared" ca="1" si="15"/>
        <v>1.3363068044672355E-2</v>
      </c>
      <c r="K133" s="34">
        <f t="shared" ca="1" si="15"/>
        <v>1.0880760671932777E-2</v>
      </c>
      <c r="L133" s="34" t="str">
        <f t="shared" ref="L133:Y133" ca="1" si="16">IF(AND(L64&gt;=0,L64&lt;&gt;" ",L63&lt;&gt;" ",(L63)&gt;0),L64/L63-1," ")</f>
        <v xml:space="preserve"> </v>
      </c>
      <c r="M133" s="63" t="str">
        <f t="shared" ca="1" si="16"/>
        <v xml:space="preserve"> </v>
      </c>
      <c r="N133" s="34">
        <f t="shared" ca="1" si="16"/>
        <v>1.3998111914194089E-2</v>
      </c>
      <c r="O133" s="54">
        <f t="shared" ca="1" si="16"/>
        <v>6.4804727855441335E-2</v>
      </c>
      <c r="P133" s="53">
        <f t="shared" ca="1" si="16"/>
        <v>-0.22817462843995595</v>
      </c>
      <c r="Q133" s="34">
        <f t="shared" ca="1" si="16"/>
        <v>1.1702057236421926E-2</v>
      </c>
      <c r="R133" s="34">
        <f t="shared" ca="1" si="16"/>
        <v>1.6212286426936284E-2</v>
      </c>
      <c r="S133" s="34" t="e">
        <f t="shared" ca="1" si="16"/>
        <v>#VALUE!</v>
      </c>
      <c r="T133" s="34">
        <f t="shared" ca="1" si="16"/>
        <v>1.6948838087747164E-2</v>
      </c>
      <c r="U133" s="34">
        <f t="shared" ca="1" si="16"/>
        <v>2.6401194617634571E-2</v>
      </c>
      <c r="V133" s="34" t="str">
        <f t="shared" ca="1" si="16"/>
        <v xml:space="preserve"> </v>
      </c>
      <c r="W133" s="34">
        <f t="shared" ca="1" si="16"/>
        <v>1.3802515647900915E-2</v>
      </c>
      <c r="X133" s="34">
        <f t="shared" ca="1" si="16"/>
        <v>7.146114628328748E-2</v>
      </c>
      <c r="Y133" s="54">
        <f t="shared" ca="1" si="16"/>
        <v>-5.5890869544847899E-3</v>
      </c>
    </row>
    <row r="134" spans="1:25" s="33" customFormat="1" x14ac:dyDescent="0.2">
      <c r="A134" s="14">
        <v>43555</v>
      </c>
      <c r="B134" s="66">
        <f t="shared" ref="B134:K135" ca="1" si="17">IF(AND(B65&gt;=0, (B64)&gt;0),B65/B64-1," ")</f>
        <v>1.3772984144706513E-3</v>
      </c>
      <c r="C134" s="66">
        <f t="shared" ca="1" si="17"/>
        <v>1.8818492038108481E-4</v>
      </c>
      <c r="D134" s="58">
        <f t="shared" ca="1" si="17"/>
        <v>9.7966227146084606E-6</v>
      </c>
      <c r="E134" s="58">
        <f t="shared" ca="1" si="17"/>
        <v>5.5639543003511704E-3</v>
      </c>
      <c r="F134" s="58">
        <f t="shared" ca="1" si="17"/>
        <v>3.1805585538882131E-3</v>
      </c>
      <c r="G134" s="59">
        <f t="shared" ca="1" si="17"/>
        <v>-5.9237714075376369E-3</v>
      </c>
      <c r="H134" s="58">
        <f t="shared" ca="1" si="17"/>
        <v>-1.4849772538911843E-3</v>
      </c>
      <c r="I134" s="58">
        <f t="shared" ca="1" si="17"/>
        <v>4.5815941657485482E-3</v>
      </c>
      <c r="J134" s="67">
        <f t="shared" ca="1" si="17"/>
        <v>5.2778628642675685E-3</v>
      </c>
      <c r="K134" s="58">
        <f t="shared" ca="1" si="17"/>
        <v>9.3270030950654004E-4</v>
      </c>
      <c r="L134" s="58" t="str">
        <f t="shared" ref="L134:Y135" ca="1" si="18">IF(AND(L65&gt;=0,L65&lt;&gt;" ",L64&lt;&gt;" ",(L64)&gt;0),L65/L64-1," ")</f>
        <v xml:space="preserve"> </v>
      </c>
      <c r="M134" s="67" t="str">
        <f t="shared" ca="1" si="18"/>
        <v xml:space="preserve"> </v>
      </c>
      <c r="N134" s="58">
        <f t="shared" ca="1" si="18"/>
        <v>5.3959030254657758E-3</v>
      </c>
      <c r="O134" s="60">
        <f t="shared" ca="1" si="18"/>
        <v>3.5362609071331041E-2</v>
      </c>
      <c r="P134" s="59">
        <f t="shared" ca="1" si="18"/>
        <v>0.29941670421922595</v>
      </c>
      <c r="Q134" s="58">
        <f t="shared" ca="1" si="18"/>
        <v>-8.7017585774278317E-3</v>
      </c>
      <c r="R134" s="58">
        <f t="shared" ca="1" si="18"/>
        <v>8.4472623637426025E-3</v>
      </c>
      <c r="S134" s="58" t="e">
        <f t="shared" ca="1" si="18"/>
        <v>#VALUE!</v>
      </c>
      <c r="T134" s="58">
        <f t="shared" ca="1" si="18"/>
        <v>-9.3589005707694906E-3</v>
      </c>
      <c r="U134" s="58">
        <f t="shared" ca="1" si="18"/>
        <v>3.1119169316764284E-2</v>
      </c>
      <c r="V134" s="58" t="str">
        <f t="shared" ca="1" si="18"/>
        <v xml:space="preserve"> </v>
      </c>
      <c r="W134" s="58">
        <f t="shared" ca="1" si="18"/>
        <v>-2.862610157023604E-3</v>
      </c>
      <c r="X134" s="58">
        <f t="shared" ca="1" si="18"/>
        <v>-3.3296740874319664E-2</v>
      </c>
      <c r="Y134" s="60">
        <f t="shared" ca="1" si="18"/>
        <v>1.0305163229622272E-2</v>
      </c>
    </row>
    <row r="135" spans="1:25" s="33" customFormat="1" x14ac:dyDescent="0.2">
      <c r="A135" s="20">
        <v>43646</v>
      </c>
      <c r="B135" s="62">
        <f t="shared" ca="1" si="17"/>
        <v>5.8296608106247483E-3</v>
      </c>
      <c r="C135" s="62">
        <f t="shared" ca="1" si="17"/>
        <v>1.2696520838089143E-3</v>
      </c>
      <c r="D135" s="34">
        <f t="shared" ca="1" si="17"/>
        <v>9.1338769281779086E-4</v>
      </c>
      <c r="E135" s="34">
        <f t="shared" ca="1" si="17"/>
        <v>1.2444828153204801E-2</v>
      </c>
      <c r="F135" s="34">
        <f t="shared" ca="1" si="17"/>
        <v>1.9747372389511408E-3</v>
      </c>
      <c r="G135" s="53">
        <f t="shared" ca="1" si="17"/>
        <v>6.0768092480343316E-3</v>
      </c>
      <c r="H135" s="34">
        <f t="shared" ca="1" si="17"/>
        <v>-3.2754543974651273E-3</v>
      </c>
      <c r="I135" s="34">
        <f t="shared" ca="1" si="17"/>
        <v>-1.2292650966479579E-2</v>
      </c>
      <c r="J135" s="63">
        <f t="shared" ca="1" si="17"/>
        <v>-1.1392463026434152E-2</v>
      </c>
      <c r="K135" s="34">
        <f t="shared" ca="1" si="17"/>
        <v>7.1615722253712821E-3</v>
      </c>
      <c r="L135" s="34" t="str">
        <f t="shared" ca="1" si="18"/>
        <v xml:space="preserve"> </v>
      </c>
      <c r="M135" s="63" t="str">
        <f t="shared" ca="1" si="18"/>
        <v xml:space="preserve"> </v>
      </c>
      <c r="N135" s="34">
        <f t="shared" ca="1" si="18"/>
        <v>1.5176399707222066E-2</v>
      </c>
      <c r="O135" s="54">
        <f t="shared" ca="1" si="18"/>
        <v>-3.7037955129493039E-2</v>
      </c>
      <c r="P135" s="53">
        <f t="shared" ca="1" si="18"/>
        <v>2.0416269839399259E-2</v>
      </c>
      <c r="Q135" s="34">
        <f t="shared" ca="1" si="18"/>
        <v>1.0460449667047733E-2</v>
      </c>
      <c r="R135" s="34">
        <f t="shared" ca="1" si="18"/>
        <v>5.0921085851276526E-3</v>
      </c>
      <c r="S135" s="34" t="str">
        <f t="shared" ca="1" si="18"/>
        <v xml:space="preserve"> </v>
      </c>
      <c r="T135" s="34">
        <f t="shared" ca="1" si="18"/>
        <v>-5.0357933330801297E-3</v>
      </c>
      <c r="U135" s="34">
        <f t="shared" ca="1" si="18"/>
        <v>1.6911404822280485E-2</v>
      </c>
      <c r="V135" s="34" t="str">
        <f t="shared" ca="1" si="18"/>
        <v xml:space="preserve"> </v>
      </c>
      <c r="W135" s="34">
        <f t="shared" ca="1" si="18"/>
        <v>7.385276910916394E-3</v>
      </c>
      <c r="X135" s="34">
        <f t="shared" ca="1" si="18"/>
        <v>2.3689922832176746E-2</v>
      </c>
      <c r="Y135" s="54">
        <f t="shared" ca="1" si="18"/>
        <v>-6.9963566884378992E-3</v>
      </c>
    </row>
    <row r="136" spans="1:25" s="33" customFormat="1" x14ac:dyDescent="0.2">
      <c r="A136" s="20">
        <v>43738</v>
      </c>
      <c r="B136" s="62">
        <f t="shared" ref="B136:K136" ca="1" si="19">IF(AND(B67&gt;=0, (B66)&gt;0),B67/B66-1," ")</f>
        <v>1.2075125735513392E-3</v>
      </c>
      <c r="C136" s="62">
        <f t="shared" ca="1" si="19"/>
        <v>1.0216284922721641E-3</v>
      </c>
      <c r="D136" s="34">
        <f t="shared" ca="1" si="19"/>
        <v>5.317796695494259E-4</v>
      </c>
      <c r="E136" s="34">
        <f t="shared" ca="1" si="19"/>
        <v>2.3334333254967365E-3</v>
      </c>
      <c r="F136" s="34">
        <f t="shared" ca="1" si="19"/>
        <v>1.1443587572158131E-2</v>
      </c>
      <c r="G136" s="53">
        <f t="shared" ca="1" si="19"/>
        <v>3.3185189539308713E-3</v>
      </c>
      <c r="H136" s="34">
        <f t="shared" ca="1" si="19"/>
        <v>1.3333489621233152E-2</v>
      </c>
      <c r="I136" s="34">
        <f t="shared" ca="1" si="19"/>
        <v>-1.7862721489290689E-2</v>
      </c>
      <c r="J136" s="63">
        <f t="shared" ca="1" si="19"/>
        <v>-2.3457554794441227E-2</v>
      </c>
      <c r="K136" s="34">
        <f t="shared" ca="1" si="19"/>
        <v>1.2199585592378437E-2</v>
      </c>
      <c r="L136" s="34" t="str">
        <f t="shared" ref="L136:Y136" ca="1" si="20">IF(AND(L67&gt;=0,L67&lt;&gt;" ",L66&lt;&gt;" ",(L66)&gt;0),L67/L66-1," ")</f>
        <v xml:space="preserve"> </v>
      </c>
      <c r="M136" s="63" t="str">
        <f t="shared" ca="1" si="20"/>
        <v xml:space="preserve"> </v>
      </c>
      <c r="N136" s="34">
        <f t="shared" ca="1" si="20"/>
        <v>-3.1127770427208379E-3</v>
      </c>
      <c r="O136" s="54">
        <f t="shared" ca="1" si="20"/>
        <v>-0.22142408936809843</v>
      </c>
      <c r="P136" s="53">
        <f t="shared" ca="1" si="20"/>
        <v>9.9450143574393302E-2</v>
      </c>
      <c r="Q136" s="34">
        <f t="shared" ca="1" si="20"/>
        <v>4.0586564753990473E-3</v>
      </c>
      <c r="R136" s="34">
        <f t="shared" ca="1" si="20"/>
        <v>9.5542934958972037E-3</v>
      </c>
      <c r="S136" s="34" t="str">
        <f t="shared" ca="1" si="20"/>
        <v xml:space="preserve"> </v>
      </c>
      <c r="T136" s="34">
        <f t="shared" ca="1" si="20"/>
        <v>5.5039967651926425E-4</v>
      </c>
      <c r="U136" s="34">
        <f t="shared" ca="1" si="20"/>
        <v>1.7390893037259048E-2</v>
      </c>
      <c r="V136" s="34" t="str">
        <f t="shared" ca="1" si="20"/>
        <v xml:space="preserve"> </v>
      </c>
      <c r="W136" s="34">
        <f t="shared" ca="1" si="20"/>
        <v>1.4338276306875342E-2</v>
      </c>
      <c r="X136" s="34">
        <f t="shared" ca="1" si="20"/>
        <v>-0.10555548840163009</v>
      </c>
      <c r="Y136" s="54">
        <f t="shared" ca="1" si="20"/>
        <v>5.9528063279135068E-3</v>
      </c>
    </row>
    <row r="137" spans="1:25" s="33" customFormat="1" ht="10.8" thickBot="1" x14ac:dyDescent="0.25">
      <c r="A137" s="20">
        <v>43830</v>
      </c>
      <c r="B137" s="62">
        <f t="shared" ref="B137:K137" ca="1" si="21">IF(AND(B68&gt;=0, (B67)&gt;0),B68/B67-1," ")</f>
        <v>7.5340192072625989E-4</v>
      </c>
      <c r="C137" s="62">
        <f t="shared" ca="1" si="21"/>
        <v>-2.2541282451574718E-3</v>
      </c>
      <c r="D137" s="34">
        <f t="shared" ca="1" si="21"/>
        <v>-1.9124122890828987E-3</v>
      </c>
      <c r="E137" s="34">
        <f t="shared" ca="1" si="21"/>
        <v>8.0671889515810946E-3</v>
      </c>
      <c r="F137" s="34">
        <f t="shared" ca="1" si="21"/>
        <v>-1.3871253027784025E-3</v>
      </c>
      <c r="G137" s="53">
        <f t="shared" ca="1" si="21"/>
        <v>9.2438404157979548E-4</v>
      </c>
      <c r="H137" s="34">
        <f t="shared" ca="1" si="21"/>
        <v>1.1798024252556383E-2</v>
      </c>
      <c r="I137" s="34">
        <f t="shared" ca="1" si="21"/>
        <v>-1.0304013653881006E-2</v>
      </c>
      <c r="J137" s="63">
        <f t="shared" ca="1" si="21"/>
        <v>-5.5337136747535265E-4</v>
      </c>
      <c r="K137" s="34">
        <f t="shared" ca="1" si="21"/>
        <v>-8.0215744126964639E-3</v>
      </c>
      <c r="L137" s="34" t="str">
        <f t="shared" ref="L137:Y137" ca="1" si="22">IF(AND(L68&gt;=0,L68&lt;&gt;" ",L67&lt;&gt;" ",(L67)&gt;0),L68/L67-1," ")</f>
        <v xml:space="preserve"> </v>
      </c>
      <c r="M137" s="63" t="str">
        <f t="shared" ca="1" si="22"/>
        <v xml:space="preserve"> </v>
      </c>
      <c r="N137" s="34">
        <f t="shared" ca="1" si="22"/>
        <v>1.1131558606641168E-2</v>
      </c>
      <c r="O137" s="54">
        <f t="shared" ca="1" si="22"/>
        <v>-0.13278408744434533</v>
      </c>
      <c r="P137" s="53">
        <f t="shared" ca="1" si="22"/>
        <v>-0.29804682287212181</v>
      </c>
      <c r="Q137" s="34">
        <f t="shared" ca="1" si="22"/>
        <v>-1.730550064503289E-3</v>
      </c>
      <c r="R137" s="34">
        <f t="shared" ca="1" si="22"/>
        <v>6.6486758996371353E-3</v>
      </c>
      <c r="S137" s="34" t="e">
        <f t="shared" ca="1" si="22"/>
        <v>#VALUE!</v>
      </c>
      <c r="T137" s="34">
        <f t="shared" ca="1" si="22"/>
        <v>-4.1708624304971353E-3</v>
      </c>
      <c r="U137" s="34">
        <f t="shared" ca="1" si="22"/>
        <v>1.4278023043158727E-2</v>
      </c>
      <c r="V137" s="34" t="str">
        <f t="shared" ca="1" si="22"/>
        <v xml:space="preserve"> </v>
      </c>
      <c r="W137" s="34">
        <f t="shared" ca="1" si="22"/>
        <v>-6.1734978087486514E-3</v>
      </c>
      <c r="X137" s="34">
        <f t="shared" ca="1" si="22"/>
        <v>0.14645447112092658</v>
      </c>
      <c r="Y137" s="54">
        <f t="shared" ca="1" si="22"/>
        <v>7.8277853056030189E-4</v>
      </c>
    </row>
    <row r="138" spans="1:25" s="33" customFormat="1" x14ac:dyDescent="0.2">
      <c r="A138" s="14">
        <v>43921</v>
      </c>
      <c r="B138" s="66">
        <f t="shared" ref="B138:K138" ca="1" si="23">IF(AND(B69&gt;=0, (B68)&gt;0),B69/B68-1," ")</f>
        <v>-4.5751751966485066E-2</v>
      </c>
      <c r="C138" s="66">
        <f t="shared" ca="1" si="23"/>
        <v>-5.1308070028466712E-2</v>
      </c>
      <c r="D138" s="58">
        <f t="shared" ca="1" si="23"/>
        <v>-4.5167057529337695E-2</v>
      </c>
      <c r="E138" s="58">
        <f t="shared" ca="1" si="23"/>
        <v>-3.8043374685260312E-2</v>
      </c>
      <c r="F138" s="58">
        <f t="shared" ca="1" si="23"/>
        <v>-9.2012522834965638E-2</v>
      </c>
      <c r="G138" s="59">
        <f t="shared" ca="1" si="23"/>
        <v>-2.596203050289414E-2</v>
      </c>
      <c r="H138" s="58">
        <f t="shared" ca="1" si="23"/>
        <v>-2.6123166548699173E-2</v>
      </c>
      <c r="I138" s="58">
        <f t="shared" ca="1" si="23"/>
        <v>-0.24663410270464758</v>
      </c>
      <c r="J138" s="67">
        <f t="shared" ca="1" si="23"/>
        <v>-9.0666459157014878E-2</v>
      </c>
      <c r="K138" s="58">
        <f t="shared" ca="1" si="23"/>
        <v>-7.8701890046461553E-2</v>
      </c>
      <c r="L138" s="58" t="str">
        <f t="shared" ref="L138:Y138" ca="1" si="24">IF(AND(L69&gt;=0,L69&lt;&gt;" ",L68&lt;&gt;" ",(L68)&gt;0),L69/L68-1," ")</f>
        <v xml:space="preserve"> </v>
      </c>
      <c r="M138" s="67" t="str">
        <f t="shared" ca="1" si="24"/>
        <v xml:space="preserve"> </v>
      </c>
      <c r="N138" s="58">
        <f t="shared" ca="1" si="24"/>
        <v>-3.830210631124864E-2</v>
      </c>
      <c r="O138" s="60">
        <f t="shared" ca="1" si="24"/>
        <v>-0.22735706017141211</v>
      </c>
      <c r="P138" s="59">
        <f t="shared" ca="1" si="24"/>
        <v>-0.37725001819223858</v>
      </c>
      <c r="Q138" s="58">
        <f t="shared" ca="1" si="24"/>
        <v>-1.8765474195124643E-2</v>
      </c>
      <c r="R138" s="58">
        <f t="shared" ca="1" si="24"/>
        <v>-1.05994120090247E-3</v>
      </c>
      <c r="S138" s="58" t="e">
        <f t="shared" ca="1" si="24"/>
        <v>#VALUE!</v>
      </c>
      <c r="T138" s="58">
        <f t="shared" ca="1" si="24"/>
        <v>-6.4513195554329217E-2</v>
      </c>
      <c r="U138" s="58">
        <f t="shared" ca="1" si="24"/>
        <v>5.1892656186608432E-2</v>
      </c>
      <c r="V138" s="58" t="str">
        <f t="shared" ca="1" si="24"/>
        <v xml:space="preserve"> </v>
      </c>
      <c r="W138" s="58">
        <f t="shared" ca="1" si="24"/>
        <v>-8.3179812878134585E-2</v>
      </c>
      <c r="X138" s="58" t="e">
        <f t="shared" ca="1" si="24"/>
        <v>#VALUE!</v>
      </c>
      <c r="Y138" s="60">
        <f t="shared" ca="1" si="24"/>
        <v>-4.1561226558495701E-2</v>
      </c>
    </row>
    <row r="139" spans="1:25" s="33" customFormat="1" ht="10.8" thickBot="1" x14ac:dyDescent="0.25">
      <c r="A139" s="20">
        <v>44012</v>
      </c>
      <c r="B139" s="62">
        <f t="shared" ref="B139:K139" ca="1" si="25">IF(AND(B70&gt;=0, (B69)&gt;0),B70/B69-1," ")</f>
        <v>-8.085038012452439E-2</v>
      </c>
      <c r="C139" s="62">
        <f t="shared" ca="1" si="25"/>
        <v>-7.1421852764174676E-2</v>
      </c>
      <c r="D139" s="34">
        <f t="shared" ca="1" si="25"/>
        <v>-4.9987227282852431E-2</v>
      </c>
      <c r="E139" s="34">
        <f t="shared" ca="1" si="25"/>
        <v>-0.10487509464847911</v>
      </c>
      <c r="F139" s="34">
        <f t="shared" ca="1" si="25"/>
        <v>-0.21048392003431959</v>
      </c>
      <c r="G139" s="53">
        <f t="shared" ca="1" si="25"/>
        <v>-5.6934216129175708E-2</v>
      </c>
      <c r="H139" s="34">
        <f t="shared" ca="1" si="25"/>
        <v>-9.9091569841118221E-2</v>
      </c>
      <c r="I139" s="34">
        <f t="shared" ca="1" si="25"/>
        <v>5.5012149037068525E-2</v>
      </c>
      <c r="J139" s="63">
        <f t="shared" ca="1" si="25"/>
        <v>7.2986073527157691E-2</v>
      </c>
      <c r="K139" s="34">
        <f t="shared" ca="1" si="25"/>
        <v>-0.21830582239093177</v>
      </c>
      <c r="L139" s="34" t="str">
        <f t="shared" ref="L139:Y139" ca="1" si="26">IF(AND(L70&gt;=0,L70&lt;&gt;" ",L69&lt;&gt;" ",(L69)&gt;0),L70/L69-1," ")</f>
        <v xml:space="preserve"> </v>
      </c>
      <c r="M139" s="63" t="str">
        <f t="shared" ca="1" si="26"/>
        <v xml:space="preserve"> </v>
      </c>
      <c r="N139" s="34">
        <f t="shared" ca="1" si="26"/>
        <v>-0.10216720187700723</v>
      </c>
      <c r="O139" s="54">
        <f t="shared" ca="1" si="26"/>
        <v>-0.43043457097841131</v>
      </c>
      <c r="P139" s="53">
        <f t="shared" ca="1" si="26"/>
        <v>-0.48244470628118841</v>
      </c>
      <c r="Q139" s="34">
        <f t="shared" ca="1" si="26"/>
        <v>-3.5002619326275797E-2</v>
      </c>
      <c r="R139" s="34">
        <f t="shared" ca="1" si="26"/>
        <v>5.4272450276564577E-3</v>
      </c>
      <c r="S139" s="34" t="e">
        <f t="shared" ca="1" si="26"/>
        <v>#VALUE!</v>
      </c>
      <c r="T139" s="34">
        <f t="shared" ca="1" si="26"/>
        <v>-0.1302002344740818</v>
      </c>
      <c r="U139" s="34">
        <f t="shared" ca="1" si="26"/>
        <v>1.6288553127902672E-2</v>
      </c>
      <c r="V139" s="34" t="str">
        <f t="shared" ca="1" si="26"/>
        <v xml:space="preserve"> </v>
      </c>
      <c r="W139" s="34">
        <f t="shared" ca="1" si="26"/>
        <v>-0.22103462160313592</v>
      </c>
      <c r="X139" s="34" t="e">
        <f t="shared" ca="1" si="26"/>
        <v>#VALUE!</v>
      </c>
      <c r="Y139" s="54">
        <f t="shared" ca="1" si="26"/>
        <v>-0.11058765270937798</v>
      </c>
    </row>
    <row r="140" spans="1:25" s="159" customFormat="1" hidden="1" x14ac:dyDescent="0.2">
      <c r="A140" s="162">
        <v>44104</v>
      </c>
      <c r="B140" s="196">
        <f t="shared" ref="B140:K140" ca="1" si="27">IF(AND(B71&gt;=0, (B70)&gt;0),B71/B70-1," ")</f>
        <v>0.28861992166077965</v>
      </c>
      <c r="C140" s="196">
        <f t="shared" ca="1" si="27"/>
        <v>0.61968249011603693</v>
      </c>
      <c r="D140" s="197">
        <f t="shared" ca="1" si="27"/>
        <v>0.69766036367166828</v>
      </c>
      <c r="E140" s="197">
        <f t="shared" ca="1" si="27"/>
        <v>-0.10642335015830295</v>
      </c>
      <c r="F140" s="197">
        <f t="shared" ca="1" si="27"/>
        <v>9.421279587571374E-2</v>
      </c>
      <c r="G140" s="198" t="e">
        <f t="shared" ca="1" si="27"/>
        <v>#VALUE!</v>
      </c>
      <c r="H140" s="197">
        <f t="shared" ca="1" si="27"/>
        <v>0.12206192493716261</v>
      </c>
      <c r="I140" s="197">
        <f t="shared" ca="1" si="27"/>
        <v>0.96921169700012988</v>
      </c>
      <c r="J140" s="199">
        <f t="shared" ca="1" si="27"/>
        <v>0.56526396397281142</v>
      </c>
      <c r="K140" s="197">
        <f t="shared" ca="1" si="27"/>
        <v>-0.83927858845193704</v>
      </c>
      <c r="L140" s="197" t="str">
        <f t="shared" ref="L140:Y140" ca="1" si="28">IF(AND(L71&gt;=0,L71&lt;&gt;" ",L70&lt;&gt;" ",(L70)&gt;0),L71/L70-1," ")</f>
        <v xml:space="preserve"> </v>
      </c>
      <c r="M140" s="199" t="str">
        <f t="shared" ca="1" si="28"/>
        <v xml:space="preserve"> </v>
      </c>
      <c r="N140" s="197">
        <f t="shared" ca="1" si="28"/>
        <v>-0.94423257650603087</v>
      </c>
      <c r="O140" s="200" t="e">
        <f t="shared" ca="1" si="28"/>
        <v>#VALUE!</v>
      </c>
      <c r="P140" s="198">
        <f t="shared" ca="1" si="28"/>
        <v>5.1160992823485287</v>
      </c>
      <c r="Q140" s="197">
        <f t="shared" ca="1" si="28"/>
        <v>0.50093895579934755</v>
      </c>
      <c r="R140" s="197">
        <f t="shared" ca="1" si="28"/>
        <v>-0.25555568985743726</v>
      </c>
      <c r="S140" s="197" t="e">
        <f t="shared" ca="1" si="28"/>
        <v>#VALUE!</v>
      </c>
      <c r="T140" s="197" t="e">
        <f t="shared" ca="1" si="28"/>
        <v>#VALUE!</v>
      </c>
      <c r="U140" s="197">
        <f t="shared" ca="1" si="28"/>
        <v>-0.38248445471882353</v>
      </c>
      <c r="V140" s="197" t="str">
        <f t="shared" ca="1" si="28"/>
        <v xml:space="preserve"> </v>
      </c>
      <c r="W140" s="197">
        <f t="shared" ca="1" si="28"/>
        <v>-1</v>
      </c>
      <c r="X140" s="197" t="e">
        <f t="shared" ca="1" si="28"/>
        <v>#VALUE!</v>
      </c>
      <c r="Y140" s="200">
        <f t="shared" ca="1" si="28"/>
        <v>-0.84383428428254503</v>
      </c>
    </row>
    <row r="141" spans="1:25" s="159" customFormat="1" ht="10.8" hidden="1" thickBot="1" x14ac:dyDescent="0.25">
      <c r="A141" s="179">
        <v>44196</v>
      </c>
      <c r="B141" s="201">
        <f t="shared" ref="B141:K141" ca="1" si="29">IF(AND(B72&gt;=0, (B71)&gt;0),B72/B71-1," ")</f>
        <v>-1.9420845211059912E-2</v>
      </c>
      <c r="C141" s="201">
        <f t="shared" ca="1" si="29"/>
        <v>-1.9715043929085185E-2</v>
      </c>
      <c r="D141" s="202">
        <f t="shared" ca="1" si="29"/>
        <v>-1.9930912215752938E-2</v>
      </c>
      <c r="E141" s="202">
        <f t="shared" ca="1" si="29"/>
        <v>-1.4066989640478367E-2</v>
      </c>
      <c r="F141" s="202">
        <f t="shared" ca="1" si="29"/>
        <v>3.0941026590277421E-2</v>
      </c>
      <c r="G141" s="203" t="e">
        <f t="shared" ca="1" si="29"/>
        <v>#VALUE!</v>
      </c>
      <c r="H141" s="202">
        <f t="shared" ca="1" si="29"/>
        <v>-0.1055265830640838</v>
      </c>
      <c r="I141" s="202">
        <f t="shared" ca="1" si="29"/>
        <v>-3.2388875251884164E-2</v>
      </c>
      <c r="J141" s="204">
        <f t="shared" ca="1" si="29"/>
        <v>-2.2251044292925792E-2</v>
      </c>
      <c r="K141" s="202">
        <f t="shared" ca="1" si="29"/>
        <v>1.5282395118845962</v>
      </c>
      <c r="L141" s="202" t="str">
        <f t="shared" ref="L141:Y141" ca="1" si="30">IF(AND(L72&gt;=0,L72&lt;&gt;" ",L71&lt;&gt;" ",(L71)&gt;0),L72/L71-1," ")</f>
        <v xml:space="preserve"> </v>
      </c>
      <c r="M141" s="204" t="str">
        <f t="shared" ca="1" si="30"/>
        <v xml:space="preserve"> </v>
      </c>
      <c r="N141" s="202">
        <f t="shared" ca="1" si="30"/>
        <v>9.0464321885236085</v>
      </c>
      <c r="O141" s="205" t="e">
        <f t="shared" ca="1" si="30"/>
        <v>#VALUE!</v>
      </c>
      <c r="P141" s="203">
        <f t="shared" ca="1" si="30"/>
        <v>-0.16925722256983489</v>
      </c>
      <c r="Q141" s="202">
        <f t="shared" ca="1" si="30"/>
        <v>-3.3287084868481864E-3</v>
      </c>
      <c r="R141" s="202">
        <f t="shared" ca="1" si="30"/>
        <v>-3.078274323915331E-2</v>
      </c>
      <c r="S141" s="202" t="e">
        <f t="shared" ca="1" si="30"/>
        <v>#VALUE!</v>
      </c>
      <c r="T141" s="202" t="e">
        <f t="shared" ca="1" si="30"/>
        <v>#VALUE!</v>
      </c>
      <c r="U141" s="202">
        <f t="shared" ca="1" si="30"/>
        <v>1.9128946991404661E-2</v>
      </c>
      <c r="V141" s="202" t="str">
        <f t="shared" ca="1" si="30"/>
        <v xml:space="preserve"> </v>
      </c>
      <c r="W141" s="202" t="str">
        <f t="shared" ca="1" si="30"/>
        <v xml:space="preserve"> </v>
      </c>
      <c r="X141" s="202">
        <f t="shared" ca="1" si="30"/>
        <v>9.7799217633128821E-2</v>
      </c>
      <c r="Y141" s="205">
        <f t="shared" ca="1" si="30"/>
        <v>1.5178133767701962</v>
      </c>
    </row>
    <row r="142" spans="1:25" s="35" customFormat="1" ht="14.4" thickBot="1" x14ac:dyDescent="0.25">
      <c r="A142" s="119" t="s">
        <v>34</v>
      </c>
      <c r="B142" s="85"/>
      <c r="C142" s="85"/>
      <c r="D142" s="85"/>
      <c r="E142" s="85"/>
      <c r="F142" s="85"/>
      <c r="G142" s="86"/>
      <c r="H142" s="86"/>
      <c r="I142" s="85"/>
      <c r="J142" s="87"/>
      <c r="K142" s="85"/>
      <c r="L142" s="85"/>
      <c r="M142" s="87"/>
      <c r="N142" s="85"/>
      <c r="O142" s="85"/>
      <c r="P142" s="85"/>
      <c r="Q142" s="85"/>
      <c r="R142" s="85"/>
      <c r="S142" s="85"/>
      <c r="T142" s="85"/>
      <c r="U142" s="85"/>
      <c r="V142" s="85"/>
      <c r="W142" s="85"/>
      <c r="X142" s="85"/>
      <c r="Y142" s="88"/>
    </row>
    <row r="143" spans="1:25" s="32" customFormat="1" x14ac:dyDescent="0.2">
      <c r="A143" s="20">
        <v>38077</v>
      </c>
      <c r="B143" s="68"/>
      <c r="C143" s="68"/>
      <c r="D143" s="31"/>
      <c r="E143" s="31"/>
      <c r="F143" s="31"/>
      <c r="G143" s="69"/>
      <c r="H143" s="31"/>
      <c r="I143" s="31"/>
      <c r="J143" s="70"/>
      <c r="K143" s="31"/>
      <c r="L143" s="31"/>
      <c r="M143" s="70"/>
      <c r="N143" s="31"/>
      <c r="O143" s="61"/>
      <c r="P143" s="69"/>
      <c r="Q143" s="31"/>
      <c r="R143" s="31"/>
      <c r="S143" s="31"/>
      <c r="T143" s="31"/>
      <c r="U143" s="31"/>
      <c r="V143" s="31"/>
      <c r="W143" s="31"/>
      <c r="X143" s="31"/>
      <c r="Y143" s="83"/>
    </row>
    <row r="144" spans="1:25" s="32" customFormat="1" x14ac:dyDescent="0.2">
      <c r="A144" s="20">
        <v>38168</v>
      </c>
      <c r="B144" s="62"/>
      <c r="C144" s="62"/>
      <c r="D144" s="74"/>
      <c r="E144" s="74"/>
      <c r="F144" s="74"/>
      <c r="G144" s="53"/>
      <c r="H144" s="34"/>
      <c r="I144" s="34"/>
      <c r="J144" s="63"/>
      <c r="K144" s="34"/>
      <c r="L144" s="34"/>
      <c r="M144" s="63"/>
      <c r="N144" s="34"/>
      <c r="O144" s="54"/>
      <c r="P144" s="53"/>
      <c r="Q144" s="34"/>
      <c r="R144" s="34"/>
      <c r="S144" s="34"/>
      <c r="T144" s="34"/>
      <c r="U144" s="34"/>
      <c r="V144" s="34"/>
      <c r="W144" s="34"/>
      <c r="X144" s="34"/>
      <c r="Y144" s="83"/>
    </row>
    <row r="145" spans="1:25" s="32" customFormat="1" x14ac:dyDescent="0.2">
      <c r="A145" s="20">
        <v>38260</v>
      </c>
      <c r="B145" s="62"/>
      <c r="C145" s="62"/>
      <c r="D145" s="74"/>
      <c r="E145" s="74"/>
      <c r="F145" s="74"/>
      <c r="G145" s="53"/>
      <c r="H145" s="34"/>
      <c r="I145" s="34"/>
      <c r="J145" s="63"/>
      <c r="K145" s="34"/>
      <c r="L145" s="34"/>
      <c r="M145" s="63"/>
      <c r="N145" s="34"/>
      <c r="O145" s="54"/>
      <c r="P145" s="53"/>
      <c r="Q145" s="34"/>
      <c r="R145" s="34"/>
      <c r="S145" s="34"/>
      <c r="T145" s="34"/>
      <c r="U145" s="34"/>
      <c r="V145" s="34"/>
      <c r="W145" s="34"/>
      <c r="X145" s="34"/>
      <c r="Y145" s="83"/>
    </row>
    <row r="146" spans="1:25" s="33" customFormat="1" ht="10.8" thickBot="1" x14ac:dyDescent="0.25">
      <c r="A146" s="26">
        <v>38352</v>
      </c>
      <c r="B146" s="64"/>
      <c r="C146" s="64"/>
      <c r="D146" s="55"/>
      <c r="E146" s="55"/>
      <c r="F146" s="55"/>
      <c r="G146" s="56"/>
      <c r="H146" s="55"/>
      <c r="I146" s="55"/>
      <c r="J146" s="65"/>
      <c r="K146" s="55"/>
      <c r="L146" s="55"/>
      <c r="M146" s="65"/>
      <c r="N146" s="55"/>
      <c r="O146" s="57"/>
      <c r="P146" s="56"/>
      <c r="Q146" s="55"/>
      <c r="R146" s="55"/>
      <c r="S146" s="55"/>
      <c r="T146" s="55"/>
      <c r="U146" s="55"/>
      <c r="V146" s="55"/>
      <c r="W146" s="55"/>
      <c r="X146" s="55"/>
      <c r="Y146" s="122"/>
    </row>
    <row r="147" spans="1:25" s="33" customFormat="1" x14ac:dyDescent="0.2">
      <c r="A147" s="20">
        <v>38383</v>
      </c>
      <c r="B147" s="66">
        <f t="shared" ref="B147:J162" ca="1" si="31">IF(IF(OR(B9="",B5=0),NA(),B9/B5-1)&gt;1.5,NA(),B9/B5-1)</f>
        <v>4.4096220117397555E-2</v>
      </c>
      <c r="C147" s="66">
        <f t="shared" ca="1" si="31"/>
        <v>3.3947014510917084E-2</v>
      </c>
      <c r="D147" s="58">
        <f t="shared" ca="1" si="31"/>
        <v>3.396558193830157E-2</v>
      </c>
      <c r="E147" s="58">
        <f t="shared" ca="1" si="31"/>
        <v>6.7378440135075213E-2</v>
      </c>
      <c r="F147" s="58">
        <f t="shared" ca="1" si="31"/>
        <v>6.4756444023502224E-2</v>
      </c>
      <c r="G147" s="59">
        <f t="shared" ca="1" si="31"/>
        <v>3.8695702205773008E-2</v>
      </c>
      <c r="H147" s="58">
        <f t="shared" ca="1" si="31"/>
        <v>-0.10988416817707825</v>
      </c>
      <c r="I147" s="58">
        <f t="shared" ca="1" si="31"/>
        <v>5.5217120132286412E-2</v>
      </c>
      <c r="J147" s="67">
        <f t="shared" ca="1" si="31"/>
        <v>7.7538513327322311E-2</v>
      </c>
      <c r="K147" s="58" t="str">
        <f ca="1">IF(IF(OR(K9=" ",K5=0,K5 = " ")," ",K9/K5-1)&gt;1.5," ",K9/K5-1)</f>
        <v xml:space="preserve"> </v>
      </c>
      <c r="L147" s="58">
        <f t="shared" ref="L147:Y149" ca="1" si="32">IF(IF(OR(L9=" ",L5=0,L5 = " ")," ",L9/L5-1)&gt;1.5," ",L9/L5-1)</f>
        <v>2.7988035852107185E-2</v>
      </c>
      <c r="M147" s="67">
        <f t="shared" ca="1" si="32"/>
        <v>2.7401665709665401E-2</v>
      </c>
      <c r="N147" s="58" t="str">
        <f t="shared" ca="1" si="32"/>
        <v xml:space="preserve"> </v>
      </c>
      <c r="O147" s="60">
        <f t="shared" ca="1" si="32"/>
        <v>8.531582608954924E-3</v>
      </c>
      <c r="P147" s="59">
        <f t="shared" ca="1" si="32"/>
        <v>6.9117124100708249E-3</v>
      </c>
      <c r="Q147" s="58">
        <f t="shared" ca="1" si="32"/>
        <v>3.6565450489472573E-2</v>
      </c>
      <c r="R147" s="58">
        <f t="shared" ca="1" si="32"/>
        <v>2.0775778807885503E-2</v>
      </c>
      <c r="S147" s="58" t="str">
        <f t="shared" ca="1" si="32"/>
        <v xml:space="preserve"> </v>
      </c>
      <c r="T147" s="58" t="str">
        <f t="shared" ca="1" si="32"/>
        <v xml:space="preserve"> </v>
      </c>
      <c r="U147" s="58">
        <f t="shared" ca="1" si="32"/>
        <v>9.4273225271579442E-4</v>
      </c>
      <c r="V147" s="58" t="str">
        <f t="shared" ca="1" si="32"/>
        <v xml:space="preserve"> </v>
      </c>
      <c r="W147" s="58" t="str">
        <f t="shared" ca="1" si="32"/>
        <v xml:space="preserve"> </v>
      </c>
      <c r="X147" s="58">
        <f t="shared" ca="1" si="32"/>
        <v>5.6583046399816705E-2</v>
      </c>
      <c r="Y147" s="60" t="str">
        <f t="shared" ca="1" si="32"/>
        <v xml:space="preserve"> </v>
      </c>
    </row>
    <row r="148" spans="1:25" s="33" customFormat="1" x14ac:dyDescent="0.2">
      <c r="A148" s="20">
        <v>38442</v>
      </c>
      <c r="B148" s="62">
        <f t="shared" ca="1" si="31"/>
        <v>4.6004552274694577E-2</v>
      </c>
      <c r="C148" s="62">
        <f t="shared" ca="1" si="31"/>
        <v>2.7262237493110408E-2</v>
      </c>
      <c r="D148" s="34">
        <f t="shared" ca="1" si="31"/>
        <v>2.6081440773564779E-2</v>
      </c>
      <c r="E148" s="34">
        <f t="shared" ca="1" si="31"/>
        <v>8.8437421096765112E-2</v>
      </c>
      <c r="F148" s="34">
        <f t="shared" ca="1" si="31"/>
        <v>6.8909123762162405E-2</v>
      </c>
      <c r="G148" s="53">
        <f t="shared" ca="1" si="31"/>
        <v>3.4153924666467939E-2</v>
      </c>
      <c r="H148" s="34">
        <f t="shared" ca="1" si="31"/>
        <v>3.0322696715397335E-2</v>
      </c>
      <c r="I148" s="34">
        <f t="shared" ca="1" si="31"/>
        <v>4.4090215924773135E-2</v>
      </c>
      <c r="J148" s="63">
        <f t="shared" ca="1" si="31"/>
        <v>5.6304063829654805E-2</v>
      </c>
      <c r="K148" s="34">
        <f ca="1">IF(IF(OR(K10=" ",K6=0,K6 = " ")," ",K10/K6-1)&gt;1.5," ",K10/K6-1)</f>
        <v>0.36820109032537207</v>
      </c>
      <c r="L148" s="34">
        <f t="shared" ca="1" si="32"/>
        <v>1.6609934629165046E-2</v>
      </c>
      <c r="M148" s="63">
        <f t="shared" ca="1" si="32"/>
        <v>2.6846718844279138E-2</v>
      </c>
      <c r="N148" s="34">
        <f t="shared" ca="1" si="32"/>
        <v>0.54782871242587095</v>
      </c>
      <c r="O148" s="54">
        <f t="shared" ca="1" si="32"/>
        <v>3.1607098949981705E-3</v>
      </c>
      <c r="P148" s="53">
        <f t="shared" ca="1" si="32"/>
        <v>2.4392452723212665E-2</v>
      </c>
      <c r="Q148" s="34">
        <f t="shared" ca="1" si="32"/>
        <v>2.8994613790627177E-2</v>
      </c>
      <c r="R148" s="34">
        <f t="shared" ca="1" si="32"/>
        <v>3.2590265779061545E-2</v>
      </c>
      <c r="S148" s="34" t="str">
        <f t="shared" ca="1" si="32"/>
        <v xml:space="preserve"> </v>
      </c>
      <c r="T148" s="34" t="str">
        <f t="shared" ca="1" si="32"/>
        <v xml:space="preserve"> </v>
      </c>
      <c r="U148" s="34">
        <f t="shared" ca="1" si="32"/>
        <v>-1.3955899643169456E-2</v>
      </c>
      <c r="V148" s="34" t="str">
        <f t="shared" ca="1" si="32"/>
        <v xml:space="preserve"> </v>
      </c>
      <c r="W148" s="34" t="str">
        <f t="shared" ca="1" si="32"/>
        <v xml:space="preserve"> </v>
      </c>
      <c r="X148" s="34">
        <f t="shared" ca="1" si="32"/>
        <v>6.6808592845892356E-2</v>
      </c>
      <c r="Y148" s="54">
        <f t="shared" ca="1" si="32"/>
        <v>0.40430534703435494</v>
      </c>
    </row>
    <row r="149" spans="1:25" s="33" customFormat="1" x14ac:dyDescent="0.2">
      <c r="A149" s="20">
        <v>38625</v>
      </c>
      <c r="B149" s="62">
        <f t="shared" ca="1" si="31"/>
        <v>5.6160557799839417E-2</v>
      </c>
      <c r="C149" s="62">
        <f t="shared" ca="1" si="31"/>
        <v>3.2361537836305132E-2</v>
      </c>
      <c r="D149" s="34">
        <f t="shared" ca="1" si="31"/>
        <v>3.0907277600726646E-2</v>
      </c>
      <c r="E149" s="34">
        <f t="shared" ca="1" si="31"/>
        <v>0.11131267884969387</v>
      </c>
      <c r="F149" s="34">
        <f t="shared" ca="1" si="31"/>
        <v>6.3124972765396858E-2</v>
      </c>
      <c r="G149" s="53">
        <f t="shared" ca="1" si="31"/>
        <v>4.3402952094909741E-2</v>
      </c>
      <c r="H149" s="34">
        <f t="shared" ca="1" si="31"/>
        <v>0.13589489213495165</v>
      </c>
      <c r="I149" s="34">
        <f t="shared" ca="1" si="31"/>
        <v>4.6576756009123033E-2</v>
      </c>
      <c r="J149" s="63">
        <f t="shared" ca="1" si="31"/>
        <v>6.9556078385425435E-2</v>
      </c>
      <c r="K149" s="34">
        <f ca="1">IF(IF(OR(K11=" ",K7=0,K7 = " ")," ",K11/K7-1)&gt;1.5," ",K11/K7-1)</f>
        <v>0.32159316564942175</v>
      </c>
      <c r="L149" s="34">
        <f t="shared" ca="1" si="32"/>
        <v>-1.2883234220784634E-2</v>
      </c>
      <c r="M149" s="63">
        <f t="shared" ca="1" si="32"/>
        <v>5.5043654220927607E-3</v>
      </c>
      <c r="N149" s="34">
        <f t="shared" ca="1" si="32"/>
        <v>0.42326482881585914</v>
      </c>
      <c r="O149" s="54">
        <f t="shared" ca="1" si="32"/>
        <v>-2.0268933632324626E-2</v>
      </c>
      <c r="P149" s="53">
        <f t="shared" ca="1" si="32"/>
        <v>8.4476054673170431E-3</v>
      </c>
      <c r="Q149" s="34">
        <f t="shared" ca="1" si="32"/>
        <v>4.4541667660130457E-2</v>
      </c>
      <c r="R149" s="34">
        <f t="shared" ca="1" si="32"/>
        <v>3.7029512610512683E-2</v>
      </c>
      <c r="S149" s="34" t="str">
        <f t="shared" ca="1" si="32"/>
        <v xml:space="preserve"> </v>
      </c>
      <c r="T149" s="34" t="str">
        <f t="shared" ca="1" si="32"/>
        <v xml:space="preserve"> </v>
      </c>
      <c r="U149" s="34">
        <f t="shared" ca="1" si="32"/>
        <v>-1.1968539056343319E-2</v>
      </c>
      <c r="V149" s="34" t="str">
        <f t="shared" ca="1" si="32"/>
        <v xml:space="preserve"> </v>
      </c>
      <c r="W149" s="34" t="str">
        <f t="shared" ca="1" si="32"/>
        <v xml:space="preserve"> </v>
      </c>
      <c r="X149" s="34">
        <f t="shared" ca="1" si="32"/>
        <v>5.6082331934268259E-2</v>
      </c>
      <c r="Y149" s="54">
        <f t="shared" ca="1" si="32"/>
        <v>7.6243260100546051E-2</v>
      </c>
    </row>
    <row r="150" spans="1:25" s="33" customFormat="1" ht="10.8" thickBot="1" x14ac:dyDescent="0.25">
      <c r="A150" s="26">
        <v>38717</v>
      </c>
      <c r="B150" s="64">
        <f t="shared" ca="1" si="31"/>
        <v>4.4016385524103807E-2</v>
      </c>
      <c r="C150" s="64">
        <f t="shared" ca="1" si="31"/>
        <v>2.4796722826116335E-2</v>
      </c>
      <c r="D150" s="55">
        <f t="shared" ca="1" si="31"/>
        <v>2.2825147689090608E-2</v>
      </c>
      <c r="E150" s="55">
        <f t="shared" ca="1" si="31"/>
        <v>8.9000000998616713E-2</v>
      </c>
      <c r="F150" s="55">
        <f t="shared" ca="1" si="31"/>
        <v>6.4611929205975471E-2</v>
      </c>
      <c r="G150" s="56">
        <f t="shared" ca="1" si="31"/>
        <v>3.2584588306007189E-2</v>
      </c>
      <c r="H150" s="55">
        <f t="shared" ca="1" si="31"/>
        <v>0.2130915073978934</v>
      </c>
      <c r="I150" s="55">
        <f t="shared" ca="1" si="31"/>
        <v>3.1189874983726051E-2</v>
      </c>
      <c r="J150" s="65">
        <f t="shared" ca="1" si="31"/>
        <v>4.2370180402152569E-2</v>
      </c>
      <c r="K150" s="55">
        <f t="shared" ref="K150:Y165" ca="1" si="33">IF(IF(OR(K12=" ",K8=0,K8 = " ")," ",K12/K8-1)&gt;1.5," ",K12/K8-1)</f>
        <v>9.9458771974561211E-2</v>
      </c>
      <c r="L150" s="55">
        <f t="shared" ca="1" si="33"/>
        <v>-2.2565743583359943E-2</v>
      </c>
      <c r="M150" s="65">
        <f t="shared" ca="1" si="33"/>
        <v>3.364359775908099E-4</v>
      </c>
      <c r="N150" s="55">
        <f t="shared" ca="1" si="33"/>
        <v>0.13752930122102902</v>
      </c>
      <c r="O150" s="57">
        <f t="shared" ca="1" si="33"/>
        <v>-7.552015237024523E-2</v>
      </c>
      <c r="P150" s="56">
        <f t="shared" ca="1" si="33"/>
        <v>-1.6276123080938731E-2</v>
      </c>
      <c r="Q150" s="55">
        <f t="shared" ca="1" si="33"/>
        <v>4.7545616942596736E-2</v>
      </c>
      <c r="R150" s="55">
        <f t="shared" ca="1" si="33"/>
        <v>3.3085040276888966E-2</v>
      </c>
      <c r="S150" s="55" t="str">
        <f t="shared" ca="1" si="33"/>
        <v xml:space="preserve"> </v>
      </c>
      <c r="T150" s="55" t="str">
        <f t="shared" ca="1" si="33"/>
        <v xml:space="preserve"> </v>
      </c>
      <c r="U150" s="55">
        <f t="shared" ca="1" si="33"/>
        <v>6.5439709207670838E-4</v>
      </c>
      <c r="V150" s="55" t="str">
        <f t="shared" ca="1" si="33"/>
        <v xml:space="preserve"> </v>
      </c>
      <c r="W150" s="55" t="str">
        <f t="shared" ca="1" si="33"/>
        <v xml:space="preserve"> </v>
      </c>
      <c r="X150" s="55">
        <f t="shared" ca="1" si="33"/>
        <v>5.1868799512147401E-2</v>
      </c>
      <c r="Y150" s="57">
        <f t="shared" ca="1" si="33"/>
        <v>8.2615013184220931E-2</v>
      </c>
    </row>
    <row r="151" spans="1:25" s="33" customFormat="1" x14ac:dyDescent="0.2">
      <c r="A151" s="20">
        <v>38807</v>
      </c>
      <c r="B151" s="66">
        <f t="shared" ca="1" si="31"/>
        <v>4.1807364641995637E-2</v>
      </c>
      <c r="C151" s="66">
        <f t="shared" ca="1" si="31"/>
        <v>2.4019947207343906E-2</v>
      </c>
      <c r="D151" s="58">
        <f t="shared" ca="1" si="31"/>
        <v>2.1874957238930293E-2</v>
      </c>
      <c r="E151" s="58">
        <f t="shared" ca="1" si="31"/>
        <v>8.1432524203374435E-2</v>
      </c>
      <c r="F151" s="58">
        <f t="shared" ca="1" si="31"/>
        <v>6.1379215304641521E-2</v>
      </c>
      <c r="G151" s="59">
        <f t="shared" ca="1" si="31"/>
        <v>3.2688738218879632E-2</v>
      </c>
      <c r="H151" s="58">
        <f t="shared" ca="1" si="31"/>
        <v>0.1255745235080945</v>
      </c>
      <c r="I151" s="58">
        <f t="shared" ca="1" si="31"/>
        <v>3.6785712566382633E-2</v>
      </c>
      <c r="J151" s="67">
        <f t="shared" ca="1" si="31"/>
        <v>4.2722418207673751E-2</v>
      </c>
      <c r="K151" s="58">
        <f t="shared" ca="1" si="33"/>
        <v>0.11831231908157736</v>
      </c>
      <c r="L151" s="58">
        <f t="shared" ca="1" si="33"/>
        <v>-1.8618515836563487E-2</v>
      </c>
      <c r="M151" s="67">
        <f t="shared" ca="1" si="33"/>
        <v>-4.5768686277813941E-4</v>
      </c>
      <c r="N151" s="58">
        <f t="shared" ca="1" si="33"/>
        <v>0.10664770431709081</v>
      </c>
      <c r="O151" s="60">
        <f t="shared" ca="1" si="33"/>
        <v>-8.9721384229048629E-2</v>
      </c>
      <c r="P151" s="59">
        <f t="shared" ca="1" si="33"/>
        <v>-8.812335319868525E-2</v>
      </c>
      <c r="Q151" s="58">
        <f t="shared" ca="1" si="33"/>
        <v>5.3968085839895652E-2</v>
      </c>
      <c r="R151" s="58">
        <f t="shared" ca="1" si="33"/>
        <v>3.3804963703793378E-2</v>
      </c>
      <c r="S151" s="58" t="str">
        <f t="shared" ca="1" si="33"/>
        <v xml:space="preserve"> </v>
      </c>
      <c r="T151" s="58" t="str">
        <f t="shared" ca="1" si="33"/>
        <v xml:space="preserve"> </v>
      </c>
      <c r="U151" s="58">
        <f t="shared" ca="1" si="33"/>
        <v>1.5279748076280075E-3</v>
      </c>
      <c r="V151" s="58" t="str">
        <f t="shared" ca="1" si="33"/>
        <v xml:space="preserve"> </v>
      </c>
      <c r="W151" s="58" t="str">
        <f t="shared" ca="1" si="33"/>
        <v xml:space="preserve"> </v>
      </c>
      <c r="X151" s="58">
        <f t="shared" ca="1" si="33"/>
        <v>0.13058406234470188</v>
      </c>
      <c r="Y151" s="60">
        <f t="shared" ca="1" si="33"/>
        <v>0.13415633515560343</v>
      </c>
    </row>
    <row r="152" spans="1:25" s="33" customFormat="1" x14ac:dyDescent="0.2">
      <c r="A152" s="20">
        <v>38898</v>
      </c>
      <c r="B152" s="62">
        <f t="shared" ca="1" si="31"/>
        <v>4.0180040155584074E-2</v>
      </c>
      <c r="C152" s="62">
        <f t="shared" ca="1" si="31"/>
        <v>3.0152533165870077E-2</v>
      </c>
      <c r="D152" s="34">
        <f t="shared" ca="1" si="31"/>
        <v>2.8742828506340246E-2</v>
      </c>
      <c r="E152" s="34">
        <f t="shared" ca="1" si="31"/>
        <v>6.4338051782288908E-2</v>
      </c>
      <c r="F152" s="34">
        <f t="shared" ca="1" si="31"/>
        <v>6.1812742687711308E-2</v>
      </c>
      <c r="G152" s="53">
        <f t="shared" ca="1" si="31"/>
        <v>4.8436425791926085E-2</v>
      </c>
      <c r="H152" s="34">
        <f t="shared" ca="1" si="31"/>
        <v>0.14749208928486435</v>
      </c>
      <c r="I152" s="34">
        <f t="shared" ca="1" si="31"/>
        <v>2.0880937639871089E-2</v>
      </c>
      <c r="J152" s="63">
        <f t="shared" ca="1" si="31"/>
        <v>2.3237319279221014E-2</v>
      </c>
      <c r="K152" s="34">
        <f t="shared" ca="1" si="33"/>
        <v>4.1259111050054864E-2</v>
      </c>
      <c r="L152" s="34">
        <f t="shared" ca="1" si="33"/>
        <v>-3.861347705361684E-2</v>
      </c>
      <c r="M152" s="63">
        <f t="shared" ca="1" si="33"/>
        <v>-3.2861367407608588E-2</v>
      </c>
      <c r="N152" s="34">
        <f t="shared" ca="1" si="33"/>
        <v>6.4364360743838445E-2</v>
      </c>
      <c r="O152" s="54">
        <f t="shared" ca="1" si="33"/>
        <v>-0.11597373396466892</v>
      </c>
      <c r="P152" s="53">
        <f t="shared" ca="1" si="33"/>
        <v>-9.1520776178092844E-2</v>
      </c>
      <c r="Q152" s="34">
        <f t="shared" ca="1" si="33"/>
        <v>6.5594118375231769E-2</v>
      </c>
      <c r="R152" s="34">
        <f t="shared" ca="1" si="33"/>
        <v>3.4826470780301433E-2</v>
      </c>
      <c r="S152" s="34" t="str">
        <f t="shared" ca="1" si="33"/>
        <v xml:space="preserve"> </v>
      </c>
      <c r="T152" s="34" t="str">
        <f t="shared" ca="1" si="33"/>
        <v xml:space="preserve"> </v>
      </c>
      <c r="U152" s="34">
        <f t="shared" ca="1" si="33"/>
        <v>2.996671546738594E-2</v>
      </c>
      <c r="V152" s="34" t="str">
        <f t="shared" ca="1" si="33"/>
        <v xml:space="preserve"> </v>
      </c>
      <c r="W152" s="34" t="str">
        <f t="shared" ca="1" si="33"/>
        <v xml:space="preserve"> </v>
      </c>
      <c r="X152" s="34">
        <f t="shared" ca="1" si="33"/>
        <v>0.11862900124506925</v>
      </c>
      <c r="Y152" s="54">
        <f t="shared" ca="1" si="33"/>
        <v>8.6234796911071721E-2</v>
      </c>
    </row>
    <row r="153" spans="1:25" s="33" customFormat="1" x14ac:dyDescent="0.2">
      <c r="A153" s="20">
        <v>38990</v>
      </c>
      <c r="B153" s="62">
        <f t="shared" ca="1" si="31"/>
        <v>4.1443543216999279E-2</v>
      </c>
      <c r="C153" s="62">
        <f t="shared" ca="1" si="31"/>
        <v>1.7388788824018064E-2</v>
      </c>
      <c r="D153" s="34">
        <f t="shared" ca="1" si="31"/>
        <v>1.5449654210538233E-2</v>
      </c>
      <c r="E153" s="34">
        <f t="shared" ca="1" si="31"/>
        <v>9.2866675836825507E-2</v>
      </c>
      <c r="F153" s="34">
        <f t="shared" ca="1" si="31"/>
        <v>4.4458469990920069E-2</v>
      </c>
      <c r="G153" s="53">
        <f t="shared" ca="1" si="31"/>
        <v>3.973926432341135E-2</v>
      </c>
      <c r="H153" s="34">
        <f t="shared" ca="1" si="31"/>
        <v>-3.7109387901196333E-3</v>
      </c>
      <c r="I153" s="34">
        <f t="shared" ca="1" si="31"/>
        <v>2.0615030452250327E-2</v>
      </c>
      <c r="J153" s="63">
        <f t="shared" ca="1" si="31"/>
        <v>2.848367838304755E-2</v>
      </c>
      <c r="K153" s="34">
        <f t="shared" ca="1" si="33"/>
        <v>5.2242488154670808E-2</v>
      </c>
      <c r="L153" s="34">
        <f t="shared" ca="1" si="33"/>
        <v>-7.2002830789182237E-2</v>
      </c>
      <c r="M153" s="63">
        <f t="shared" ca="1" si="33"/>
        <v>-5.9187032773412085E-2</v>
      </c>
      <c r="N153" s="34">
        <f t="shared" ca="1" si="33"/>
        <v>0.10086694550332087</v>
      </c>
      <c r="O153" s="54">
        <f t="shared" ca="1" si="33"/>
        <v>-0.16617414678391285</v>
      </c>
      <c r="P153" s="53">
        <f t="shared" ca="1" si="33"/>
        <v>-7.1592158386311056E-2</v>
      </c>
      <c r="Q153" s="34">
        <f t="shared" ca="1" si="33"/>
        <v>4.5753600664592442E-2</v>
      </c>
      <c r="R153" s="34">
        <f t="shared" ca="1" si="33"/>
        <v>2.5084738881124613E-2</v>
      </c>
      <c r="S153" s="34" t="str">
        <f t="shared" ca="1" si="33"/>
        <v xml:space="preserve"> </v>
      </c>
      <c r="T153" s="34" t="str">
        <f t="shared" ca="1" si="33"/>
        <v xml:space="preserve"> </v>
      </c>
      <c r="U153" s="34">
        <f t="shared" ca="1" si="33"/>
        <v>1.8845421583867372E-2</v>
      </c>
      <c r="V153" s="34" t="str">
        <f t="shared" ca="1" si="33"/>
        <v xml:space="preserve"> </v>
      </c>
      <c r="W153" s="34" t="str">
        <f t="shared" ca="1" si="33"/>
        <v xml:space="preserve"> </v>
      </c>
      <c r="X153" s="34">
        <f t="shared" ca="1" si="33"/>
        <v>0.1342846744324091</v>
      </c>
      <c r="Y153" s="54">
        <f t="shared" ca="1" si="33"/>
        <v>7.3587938206345349E-2</v>
      </c>
    </row>
    <row r="154" spans="1:25" s="33" customFormat="1" ht="10.8" thickBot="1" x14ac:dyDescent="0.25">
      <c r="A154" s="26">
        <v>39082</v>
      </c>
      <c r="B154" s="64">
        <f t="shared" ca="1" si="31"/>
        <v>3.4422674414032794E-2</v>
      </c>
      <c r="C154" s="64">
        <f t="shared" ca="1" si="31"/>
        <v>1.5231193196599824E-2</v>
      </c>
      <c r="D154" s="55">
        <f t="shared" ca="1" si="31"/>
        <v>1.3827182031858953E-2</v>
      </c>
      <c r="E154" s="55">
        <f t="shared" ca="1" si="31"/>
        <v>7.509856260524006E-2</v>
      </c>
      <c r="F154" s="55">
        <f t="shared" ca="1" si="31"/>
        <v>4.02576325349977E-2</v>
      </c>
      <c r="G154" s="56">
        <f t="shared" ca="1" si="31"/>
        <v>3.9760364184022956E-2</v>
      </c>
      <c r="H154" s="55">
        <f t="shared" ca="1" si="31"/>
        <v>-2.8436985354981514E-3</v>
      </c>
      <c r="I154" s="55">
        <f t="shared" ca="1" si="31"/>
        <v>7.2495447194875773E-3</v>
      </c>
      <c r="J154" s="65">
        <f t="shared" ca="1" si="31"/>
        <v>1.3167962447337977E-3</v>
      </c>
      <c r="K154" s="55">
        <f t="shared" ca="1" si="33"/>
        <v>3.1952980361838135E-2</v>
      </c>
      <c r="L154" s="55">
        <f t="shared" ca="1" si="33"/>
        <v>-6.4077967613359155E-2</v>
      </c>
      <c r="M154" s="65">
        <f t="shared" ca="1" si="33"/>
        <v>-4.8836945653933594E-2</v>
      </c>
      <c r="N154" s="55">
        <f t="shared" ca="1" si="33"/>
        <v>4.6647977228292836E-2</v>
      </c>
      <c r="O154" s="57">
        <f t="shared" ca="1" si="33"/>
        <v>-0.26923994313784028</v>
      </c>
      <c r="P154" s="56">
        <f t="shared" ca="1" si="33"/>
        <v>-4.1155755445237752E-2</v>
      </c>
      <c r="Q154" s="55">
        <f t="shared" ca="1" si="33"/>
        <v>3.6257210188752609E-2</v>
      </c>
      <c r="R154" s="55">
        <f t="shared" ca="1" si="33"/>
        <v>1.8455695720224652E-2</v>
      </c>
      <c r="S154" s="55" t="str">
        <f t="shared" ca="1" si="33"/>
        <v xml:space="preserve"> </v>
      </c>
      <c r="T154" s="55" t="str">
        <f t="shared" ca="1" si="33"/>
        <v xml:space="preserve"> </v>
      </c>
      <c r="U154" s="55">
        <f t="shared" ca="1" si="33"/>
        <v>1.556063707151889E-2</v>
      </c>
      <c r="V154" s="55" t="str">
        <f t="shared" ca="1" si="33"/>
        <v xml:space="preserve"> </v>
      </c>
      <c r="W154" s="55" t="str">
        <f t="shared" ca="1" si="33"/>
        <v xml:space="preserve"> </v>
      </c>
      <c r="X154" s="55">
        <f t="shared" ca="1" si="33"/>
        <v>0.11958577978774443</v>
      </c>
      <c r="Y154" s="57">
        <f t="shared" ca="1" si="33"/>
        <v>1.0678234502150552E-3</v>
      </c>
    </row>
    <row r="155" spans="1:25" s="33" customFormat="1" x14ac:dyDescent="0.2">
      <c r="A155" s="20">
        <v>39172</v>
      </c>
      <c r="B155" s="62">
        <f t="shared" ca="1" si="31"/>
        <v>2.52146301569669E-2</v>
      </c>
      <c r="C155" s="62">
        <f t="shared" ca="1" si="31"/>
        <v>6.7818554002279097E-3</v>
      </c>
      <c r="D155" s="34">
        <f t="shared" ca="1" si="31"/>
        <v>5.4463155042507871E-3</v>
      </c>
      <c r="E155" s="34">
        <f t="shared" ca="1" si="31"/>
        <v>6.4341587570530212E-2</v>
      </c>
      <c r="F155" s="34">
        <f t="shared" ca="1" si="31"/>
        <v>2.5218854672065527E-2</v>
      </c>
      <c r="G155" s="53">
        <f t="shared" ca="1" si="31"/>
        <v>3.4332497938958317E-2</v>
      </c>
      <c r="H155" s="34">
        <f t="shared" ca="1" si="31"/>
        <v>3.5859649123993975E-2</v>
      </c>
      <c r="I155" s="34">
        <f t="shared" ca="1" si="31"/>
        <v>-1.3669957233720664E-3</v>
      </c>
      <c r="J155" s="63">
        <f t="shared" ca="1" si="31"/>
        <v>-1.335515481639804E-2</v>
      </c>
      <c r="K155" s="34">
        <f t="shared" ca="1" si="33"/>
        <v>1.4279403897723419E-2</v>
      </c>
      <c r="L155" s="34">
        <f t="shared" ca="1" si="33"/>
        <v>-9.2450782322012093E-2</v>
      </c>
      <c r="M155" s="63">
        <f t="shared" ca="1" si="33"/>
        <v>-8.2054172236967315E-2</v>
      </c>
      <c r="N155" s="34">
        <f t="shared" ca="1" si="33"/>
        <v>3.2560344564309229E-2</v>
      </c>
      <c r="O155" s="54">
        <f t="shared" ca="1" si="33"/>
        <v>-0.2808602332964335</v>
      </c>
      <c r="P155" s="53">
        <f t="shared" ca="1" si="33"/>
        <v>3.2029555203581195E-2</v>
      </c>
      <c r="Q155" s="34">
        <f t="shared" ca="1" si="33"/>
        <v>2.7179547972723928E-2</v>
      </c>
      <c r="R155" s="34">
        <f t="shared" ca="1" si="33"/>
        <v>1.4085587991813364E-2</v>
      </c>
      <c r="S155" s="34">
        <f t="shared" ca="1" si="33"/>
        <v>5.5618234230887742E-2</v>
      </c>
      <c r="T155" s="34" t="str">
        <f t="shared" ca="1" si="33"/>
        <v xml:space="preserve"> </v>
      </c>
      <c r="U155" s="34">
        <f t="shared" ca="1" si="33"/>
        <v>1.0133890980031701E-2</v>
      </c>
      <c r="V155" s="34">
        <f t="shared" ca="1" si="33"/>
        <v>0.1097446991102895</v>
      </c>
      <c r="W155" s="34" t="str">
        <f t="shared" ca="1" si="33"/>
        <v xml:space="preserve"> </v>
      </c>
      <c r="X155" s="34">
        <f t="shared" ca="1" si="33"/>
        <v>1.4670129036671753E-2</v>
      </c>
      <c r="Y155" s="54">
        <f t="shared" ca="1" si="33"/>
        <v>4.1125516941371565E-3</v>
      </c>
    </row>
    <row r="156" spans="1:25" s="33" customFormat="1" x14ac:dyDescent="0.2">
      <c r="A156" s="20">
        <v>39263</v>
      </c>
      <c r="B156" s="62">
        <f t="shared" ca="1" si="31"/>
        <v>2.8886099018528011E-2</v>
      </c>
      <c r="C156" s="62">
        <f t="shared" ca="1" si="31"/>
        <v>1.1063863614942271E-2</v>
      </c>
      <c r="D156" s="34">
        <f t="shared" ca="1" si="31"/>
        <v>1.0054513457514735E-2</v>
      </c>
      <c r="E156" s="34">
        <f t="shared" ca="1" si="31"/>
        <v>6.3663131836630749E-2</v>
      </c>
      <c r="F156" s="34">
        <f t="shared" ca="1" si="31"/>
        <v>1.414039729740324E-2</v>
      </c>
      <c r="G156" s="53">
        <f t="shared" ca="1" si="31"/>
        <v>3.8860987073504827E-2</v>
      </c>
      <c r="H156" s="34">
        <f t="shared" ca="1" si="31"/>
        <v>2.0660973032657237E-2</v>
      </c>
      <c r="I156" s="34">
        <f t="shared" ca="1" si="31"/>
        <v>6.5849173832210894E-4</v>
      </c>
      <c r="J156" s="63">
        <f t="shared" ca="1" si="31"/>
        <v>-5.7836811114820863E-3</v>
      </c>
      <c r="K156" s="34">
        <f t="shared" ca="1" si="33"/>
        <v>-1.5125285711825365E-2</v>
      </c>
      <c r="L156" s="34">
        <f t="shared" ca="1" si="33"/>
        <v>-8.6871841993943599E-2</v>
      </c>
      <c r="M156" s="63">
        <f t="shared" ca="1" si="33"/>
        <v>-6.284283267125812E-2</v>
      </c>
      <c r="N156" s="34">
        <f t="shared" ca="1" si="33"/>
        <v>2.8402216206534714E-2</v>
      </c>
      <c r="O156" s="54">
        <f t="shared" ca="1" si="33"/>
        <v>-0.28210977739015697</v>
      </c>
      <c r="P156" s="53">
        <f t="shared" ca="1" si="33"/>
        <v>3.1239950229067226E-2</v>
      </c>
      <c r="Q156" s="34">
        <f t="shared" ca="1" si="33"/>
        <v>2.5381942764792553E-2</v>
      </c>
      <c r="R156" s="34">
        <f t="shared" ca="1" si="33"/>
        <v>1.3723949373983357E-2</v>
      </c>
      <c r="S156" s="34">
        <f t="shared" ca="1" si="33"/>
        <v>5.4206980339269739E-2</v>
      </c>
      <c r="T156" s="34" t="str">
        <f t="shared" ca="1" si="33"/>
        <v xml:space="preserve"> </v>
      </c>
      <c r="U156" s="34">
        <f t="shared" ca="1" si="33"/>
        <v>2.2068164164970483E-2</v>
      </c>
      <c r="V156" s="34">
        <f t="shared" ca="1" si="33"/>
        <v>8.2371379767101738E-2</v>
      </c>
      <c r="W156" s="34" t="str">
        <f t="shared" ca="1" si="33"/>
        <v xml:space="preserve"> </v>
      </c>
      <c r="X156" s="34">
        <f t="shared" ca="1" si="33"/>
        <v>2.4001110676377113E-3</v>
      </c>
      <c r="Y156" s="54">
        <f t="shared" ca="1" si="33"/>
        <v>-2.6200483290352183E-2</v>
      </c>
    </row>
    <row r="157" spans="1:25" s="33" customFormat="1" x14ac:dyDescent="0.2">
      <c r="A157" s="20">
        <v>39355</v>
      </c>
      <c r="B157" s="62">
        <f t="shared" ca="1" si="31"/>
        <v>2.9196031067539652E-2</v>
      </c>
      <c r="C157" s="62">
        <f t="shared" ca="1" si="31"/>
        <v>1.3075817529908162E-2</v>
      </c>
      <c r="D157" s="34">
        <f t="shared" ca="1" si="31"/>
        <v>1.213527831716732E-2</v>
      </c>
      <c r="E157" s="34">
        <f t="shared" ca="1" si="31"/>
        <v>5.9658705408846435E-2</v>
      </c>
      <c r="F157" s="34">
        <f t="shared" ca="1" si="31"/>
        <v>1.4787632939931017E-2</v>
      </c>
      <c r="G157" s="53">
        <f t="shared" ca="1" si="31"/>
        <v>4.3226553148070002E-2</v>
      </c>
      <c r="H157" s="34">
        <f t="shared" ca="1" si="31"/>
        <v>4.5145925263674336E-2</v>
      </c>
      <c r="I157" s="34">
        <f t="shared" ca="1" si="31"/>
        <v>7.5474982871217566E-3</v>
      </c>
      <c r="J157" s="63">
        <f t="shared" ca="1" si="31"/>
        <v>2.0275642513012393E-4</v>
      </c>
      <c r="K157" s="34">
        <f t="shared" ca="1" si="33"/>
        <v>-3.4014842156785741E-2</v>
      </c>
      <c r="L157" s="34">
        <f t="shared" ca="1" si="33"/>
        <v>-4.5354029987153988E-2</v>
      </c>
      <c r="M157" s="63">
        <f t="shared" ca="1" si="33"/>
        <v>-3.2810062043365562E-2</v>
      </c>
      <c r="N157" s="34">
        <f t="shared" ca="1" si="33"/>
        <v>-3.9640332869094186E-3</v>
      </c>
      <c r="O157" s="54">
        <f t="shared" ca="1" si="33"/>
        <v>-0.17556557598357858</v>
      </c>
      <c r="P157" s="53">
        <f t="shared" ca="1" si="33"/>
        <v>3.8372974238148672E-2</v>
      </c>
      <c r="Q157" s="34">
        <f t="shared" ca="1" si="33"/>
        <v>3.1959897066794474E-2</v>
      </c>
      <c r="R157" s="34">
        <f t="shared" ca="1" si="33"/>
        <v>1.6201942635043709E-2</v>
      </c>
      <c r="S157" s="34">
        <f t="shared" ca="1" si="33"/>
        <v>4.9463543118705156E-2</v>
      </c>
      <c r="T157" s="34" t="str">
        <f t="shared" ca="1" si="33"/>
        <v xml:space="preserve"> </v>
      </c>
      <c r="U157" s="34">
        <f t="shared" ca="1" si="33"/>
        <v>2.9634414572532908E-2</v>
      </c>
      <c r="V157" s="34">
        <f t="shared" ca="1" si="33"/>
        <v>8.4262883689871559E-2</v>
      </c>
      <c r="W157" s="34" t="str">
        <f t="shared" ca="1" si="33"/>
        <v xml:space="preserve"> </v>
      </c>
      <c r="X157" s="34">
        <f t="shared" ca="1" si="33"/>
        <v>-3.6027047896847186E-3</v>
      </c>
      <c r="Y157" s="54">
        <f t="shared" ca="1" si="33"/>
        <v>-2.8358898429005852E-2</v>
      </c>
    </row>
    <row r="158" spans="1:25" s="33" customFormat="1" ht="10.8" thickBot="1" x14ac:dyDescent="0.25">
      <c r="A158" s="26">
        <v>39447</v>
      </c>
      <c r="B158" s="64">
        <f t="shared" ca="1" si="31"/>
        <v>3.3810508155111219E-2</v>
      </c>
      <c r="C158" s="64">
        <f t="shared" ca="1" si="31"/>
        <v>2.1518581326914754E-2</v>
      </c>
      <c r="D158" s="55">
        <f t="shared" ca="1" si="31"/>
        <v>2.0123553545320361E-2</v>
      </c>
      <c r="E158" s="55">
        <f t="shared" ca="1" si="31"/>
        <v>5.6732076609574023E-2</v>
      </c>
      <c r="F158" s="55">
        <f t="shared" ca="1" si="31"/>
        <v>2.2810585436228603E-2</v>
      </c>
      <c r="G158" s="56">
        <f t="shared" ca="1" si="31"/>
        <v>4.1244109655345529E-2</v>
      </c>
      <c r="H158" s="55">
        <f t="shared" ca="1" si="31"/>
        <v>8.8707009694975358E-2</v>
      </c>
      <c r="I158" s="55">
        <f t="shared" ca="1" si="31"/>
        <v>2.0223527317438705E-2</v>
      </c>
      <c r="J158" s="65">
        <f t="shared" ca="1" si="31"/>
        <v>1.3520081049456678E-2</v>
      </c>
      <c r="K158" s="55">
        <f t="shared" ca="1" si="33"/>
        <v>-2.027500142888361E-2</v>
      </c>
      <c r="L158" s="55">
        <f t="shared" ca="1" si="33"/>
        <v>-1.9857473872572307E-2</v>
      </c>
      <c r="M158" s="65">
        <f t="shared" ca="1" si="33"/>
        <v>5.3211691671282146E-3</v>
      </c>
      <c r="N158" s="55">
        <f t="shared" ca="1" si="33"/>
        <v>-1.0560903388309173E-2</v>
      </c>
      <c r="O158" s="57">
        <f t="shared" ca="1" si="33"/>
        <v>-0.10974228526149055</v>
      </c>
      <c r="P158" s="56">
        <f t="shared" ca="1" si="33"/>
        <v>4.6974173224785032E-2</v>
      </c>
      <c r="Q158" s="55">
        <f t="shared" ca="1" si="33"/>
        <v>3.5837797171769159E-2</v>
      </c>
      <c r="R158" s="55">
        <f t="shared" ca="1" si="33"/>
        <v>2.3292194925807364E-2</v>
      </c>
      <c r="S158" s="55">
        <f t="shared" ca="1" si="33"/>
        <v>5.3292840141063724E-2</v>
      </c>
      <c r="T158" s="55" t="str">
        <f t="shared" ca="1" si="33"/>
        <v xml:space="preserve"> </v>
      </c>
      <c r="U158" s="55">
        <f t="shared" ca="1" si="33"/>
        <v>3.9225445687052662E-2</v>
      </c>
      <c r="V158" s="55">
        <f t="shared" ca="1" si="33"/>
        <v>5.5842750203998204E-2</v>
      </c>
      <c r="W158" s="55" t="str">
        <f t="shared" ca="1" si="33"/>
        <v xml:space="preserve"> </v>
      </c>
      <c r="X158" s="55">
        <f t="shared" ca="1" si="33"/>
        <v>-5.3263187490298902E-3</v>
      </c>
      <c r="Y158" s="57">
        <f t="shared" ca="1" si="33"/>
        <v>-2.643942713646652E-2</v>
      </c>
    </row>
    <row r="159" spans="1:25" s="33" customFormat="1" x14ac:dyDescent="0.2">
      <c r="A159" s="14">
        <v>39538</v>
      </c>
      <c r="B159" s="66">
        <f t="shared" ca="1" si="31"/>
        <v>3.3290360933222685E-2</v>
      </c>
      <c r="C159" s="66">
        <f t="shared" ca="1" si="31"/>
        <v>1.9452758317137997E-2</v>
      </c>
      <c r="D159" s="58">
        <f t="shared" ca="1" si="31"/>
        <v>1.724555933937677E-2</v>
      </c>
      <c r="E159" s="58">
        <f t="shared" ca="1" si="31"/>
        <v>5.8449517487470626E-2</v>
      </c>
      <c r="F159" s="58">
        <f t="shared" ca="1" si="31"/>
        <v>2.1104879290239298E-2</v>
      </c>
      <c r="G159" s="59">
        <f t="shared" ca="1" si="31"/>
        <v>3.4213446384985691E-2</v>
      </c>
      <c r="H159" s="58">
        <f t="shared" ca="1" si="31"/>
        <v>6.6601903889940139E-2</v>
      </c>
      <c r="I159" s="58">
        <f t="shared" ca="1" si="31"/>
        <v>1.2167646528534304E-2</v>
      </c>
      <c r="J159" s="67">
        <f t="shared" ca="1" si="31"/>
        <v>1.9370897394945574E-2</v>
      </c>
      <c r="K159" s="58">
        <f t="shared" ca="1" si="33"/>
        <v>-1.1557646886069417E-2</v>
      </c>
      <c r="L159" s="58">
        <f t="shared" ca="1" si="33"/>
        <v>-9.4639359358411612E-3</v>
      </c>
      <c r="M159" s="67">
        <f t="shared" ca="1" si="33"/>
        <v>8.8023693401091396E-3</v>
      </c>
      <c r="N159" s="58">
        <f t="shared" ca="1" si="33"/>
        <v>-4.1224089613015602E-3</v>
      </c>
      <c r="O159" s="60">
        <f t="shared" ca="1" si="33"/>
        <v>-0.10220388391113644</v>
      </c>
      <c r="P159" s="59">
        <f t="shared" ca="1" si="33"/>
        <v>4.1662284366362767E-2</v>
      </c>
      <c r="Q159" s="58">
        <f t="shared" ca="1" si="33"/>
        <v>4.0526972426780716E-2</v>
      </c>
      <c r="R159" s="58">
        <f t="shared" ca="1" si="33"/>
        <v>2.8433265122723483E-2</v>
      </c>
      <c r="S159" s="58">
        <f t="shared" ca="1" si="33"/>
        <v>4.7240723918870575E-2</v>
      </c>
      <c r="T159" s="58" t="str">
        <f t="shared" ca="1" si="33"/>
        <v xml:space="preserve"> </v>
      </c>
      <c r="U159" s="58">
        <f t="shared" ca="1" si="33"/>
        <v>4.4186023600383484E-2</v>
      </c>
      <c r="V159" s="58">
        <f t="shared" ca="1" si="33"/>
        <v>5.3962182912915768E-2</v>
      </c>
      <c r="W159" s="58" t="str">
        <f t="shared" ca="1" si="33"/>
        <v xml:space="preserve"> </v>
      </c>
      <c r="X159" s="58">
        <f t="shared" ca="1" si="33"/>
        <v>-7.3772299644304651E-3</v>
      </c>
      <c r="Y159" s="60">
        <f t="shared" ca="1" si="33"/>
        <v>-4.2032367262053061E-2</v>
      </c>
    </row>
    <row r="160" spans="1:25" s="33" customFormat="1" x14ac:dyDescent="0.2">
      <c r="A160" s="20">
        <v>39629</v>
      </c>
      <c r="B160" s="62">
        <f t="shared" ca="1" si="31"/>
        <v>3.264355994952739E-2</v>
      </c>
      <c r="C160" s="62">
        <f t="shared" ca="1" si="31"/>
        <v>1.7040652263883294E-2</v>
      </c>
      <c r="D160" s="34">
        <f t="shared" ca="1" si="31"/>
        <v>1.3690929010242714E-2</v>
      </c>
      <c r="E160" s="34">
        <f t="shared" ca="1" si="31"/>
        <v>5.9982612917861111E-2</v>
      </c>
      <c r="F160" s="34">
        <f t="shared" ca="1" si="31"/>
        <v>2.7769668086909283E-2</v>
      </c>
      <c r="G160" s="53">
        <f t="shared" ca="1" si="31"/>
        <v>2.6250233809228973E-2</v>
      </c>
      <c r="H160" s="34">
        <f t="shared" ca="1" si="31"/>
        <v>-8.7907432724749546E-2</v>
      </c>
      <c r="I160" s="34">
        <f t="shared" ca="1" si="31"/>
        <v>2.5902214335074669E-2</v>
      </c>
      <c r="J160" s="63">
        <f t="shared" ca="1" si="31"/>
        <v>2.1535224671782816E-2</v>
      </c>
      <c r="K160" s="34">
        <f t="shared" ca="1" si="33"/>
        <v>-2.1798916953111869E-2</v>
      </c>
      <c r="L160" s="34">
        <f t="shared" ca="1" si="33"/>
        <v>2.2495365789617638E-2</v>
      </c>
      <c r="M160" s="63">
        <f t="shared" ca="1" si="33"/>
        <v>3.2867354214889621E-2</v>
      </c>
      <c r="N160" s="34">
        <f t="shared" ca="1" si="33"/>
        <v>8.3971739410757529E-3</v>
      </c>
      <c r="O160" s="54">
        <f t="shared" ca="1" si="33"/>
        <v>-7.6456656257857136E-2</v>
      </c>
      <c r="P160" s="53">
        <f t="shared" ca="1" si="33"/>
        <v>4.8118047417992749E-2</v>
      </c>
      <c r="Q160" s="34">
        <f t="shared" ca="1" si="33"/>
        <v>2.7247137803139365E-2</v>
      </c>
      <c r="R160" s="34">
        <f t="shared" ca="1" si="33"/>
        <v>2.4610750109947732E-2</v>
      </c>
      <c r="S160" s="34">
        <f t="shared" ca="1" si="33"/>
        <v>5.5156706276873635E-2</v>
      </c>
      <c r="T160" s="34" t="str">
        <f t="shared" ca="1" si="33"/>
        <v xml:space="preserve"> </v>
      </c>
      <c r="U160" s="34">
        <f t="shared" ca="1" si="33"/>
        <v>2.6245769059038748E-2</v>
      </c>
      <c r="V160" s="34">
        <f t="shared" ca="1" si="33"/>
        <v>5.532162058466672E-2</v>
      </c>
      <c r="W160" s="34" t="str">
        <f t="shared" ca="1" si="33"/>
        <v xml:space="preserve"> </v>
      </c>
      <c r="X160" s="34">
        <f t="shared" ca="1" si="33"/>
        <v>1.9710585829197935E-3</v>
      </c>
      <c r="Y160" s="54">
        <f t="shared" ca="1" si="33"/>
        <v>-4.4036574217565017E-2</v>
      </c>
    </row>
    <row r="161" spans="1:25" s="33" customFormat="1" x14ac:dyDescent="0.2">
      <c r="A161" s="20">
        <v>39721</v>
      </c>
      <c r="B161" s="62">
        <f t="shared" ca="1" si="31"/>
        <v>3.807476627531714E-2</v>
      </c>
      <c r="C161" s="62">
        <f t="shared" ca="1" si="31"/>
        <v>2.5410580350301526E-2</v>
      </c>
      <c r="D161" s="34">
        <f t="shared" ca="1" si="31"/>
        <v>2.2267936204378946E-2</v>
      </c>
      <c r="E161" s="34">
        <f t="shared" ca="1" si="31"/>
        <v>5.727139957755023E-2</v>
      </c>
      <c r="F161" s="34">
        <f t="shared" ca="1" si="31"/>
        <v>2.8482945943948623E-2</v>
      </c>
      <c r="G161" s="53">
        <f t="shared" ca="1" si="31"/>
        <v>3.2981055120133718E-2</v>
      </c>
      <c r="H161" s="34">
        <f t="shared" ca="1" si="31"/>
        <v>0.10289850005751977</v>
      </c>
      <c r="I161" s="34">
        <f t="shared" ca="1" si="31"/>
        <v>2.9980903295246941E-2</v>
      </c>
      <c r="J161" s="63">
        <f t="shared" ca="1" si="31"/>
        <v>1.8650610129312239E-2</v>
      </c>
      <c r="K161" s="34">
        <f t="shared" ca="1" si="33"/>
        <v>-2.2828773654843371E-2</v>
      </c>
      <c r="L161" s="34">
        <f t="shared" ca="1" si="33"/>
        <v>2.0696172186139394E-2</v>
      </c>
      <c r="M161" s="63">
        <f t="shared" ca="1" si="33"/>
        <v>1.3263421218198124E-2</v>
      </c>
      <c r="N161" s="34">
        <f t="shared" ca="1" si="33"/>
        <v>1.300716157341264E-2</v>
      </c>
      <c r="O161" s="54">
        <f t="shared" ca="1" si="33"/>
        <v>-7.9268260424652293E-2</v>
      </c>
      <c r="P161" s="53">
        <f t="shared" ca="1" si="33"/>
        <v>4.3690097767722147E-2</v>
      </c>
      <c r="Q161" s="34">
        <f t="shared" ca="1" si="33"/>
        <v>3.1751280961084927E-2</v>
      </c>
      <c r="R161" s="34">
        <f t="shared" ca="1" si="33"/>
        <v>2.2086153135444153E-2</v>
      </c>
      <c r="S161" s="34">
        <f t="shared" ca="1" si="33"/>
        <v>4.5880418237828069E-2</v>
      </c>
      <c r="T161" s="34" t="str">
        <f t="shared" ca="1" si="33"/>
        <v xml:space="preserve"> </v>
      </c>
      <c r="U161" s="34">
        <f t="shared" ca="1" si="33"/>
        <v>3.8763964538798046E-2</v>
      </c>
      <c r="V161" s="34">
        <f t="shared" ca="1" si="33"/>
        <v>4.5670052809153594E-2</v>
      </c>
      <c r="W161" s="34" t="str">
        <f t="shared" ca="1" si="33"/>
        <v xml:space="preserve"> </v>
      </c>
      <c r="X161" s="34">
        <f t="shared" ca="1" si="33"/>
        <v>-1.099726728665551E-2</v>
      </c>
      <c r="Y161" s="54">
        <f t="shared" ca="1" si="33"/>
        <v>-4.30837571651429E-2</v>
      </c>
    </row>
    <row r="162" spans="1:25" s="33" customFormat="1" ht="10.8" thickBot="1" x14ac:dyDescent="0.25">
      <c r="A162" s="26">
        <v>39813</v>
      </c>
      <c r="B162" s="64">
        <f t="shared" ca="1" si="31"/>
        <v>3.3841419154445607E-2</v>
      </c>
      <c r="C162" s="64">
        <f t="shared" ca="1" si="31"/>
        <v>1.5419162094374883E-2</v>
      </c>
      <c r="D162" s="55">
        <f t="shared" ca="1" si="31"/>
        <v>1.1980916133503161E-2</v>
      </c>
      <c r="E162" s="55">
        <f t="shared" ca="1" si="31"/>
        <v>6.1426040503488766E-2</v>
      </c>
      <c r="F162" s="55">
        <f t="shared" ca="1" si="31"/>
        <v>9.4853888454489166E-3</v>
      </c>
      <c r="G162" s="56">
        <f t="shared" ca="1" si="31"/>
        <v>2.7464587088501968E-2</v>
      </c>
      <c r="H162" s="55">
        <f t="shared" ca="1" si="31"/>
        <v>7.3521935605302957E-3</v>
      </c>
      <c r="I162" s="55">
        <f t="shared" ca="1" si="31"/>
        <v>1.2798757473053701E-2</v>
      </c>
      <c r="J162" s="65">
        <f t="shared" ca="1" si="31"/>
        <v>6.3295708860457989E-3</v>
      </c>
      <c r="K162" s="55">
        <f t="shared" ca="1" si="33"/>
        <v>-1.9884846475158868E-2</v>
      </c>
      <c r="L162" s="55">
        <f t="shared" ca="1" si="33"/>
        <v>-4.0853846642135205E-2</v>
      </c>
      <c r="M162" s="65">
        <f t="shared" ca="1" si="33"/>
        <v>-4.405129558013543E-2</v>
      </c>
      <c r="N162" s="55">
        <f t="shared" ca="1" si="33"/>
        <v>1.9752106063554598E-2</v>
      </c>
      <c r="O162" s="57">
        <f t="shared" ca="1" si="33"/>
        <v>-4.4562485878567926E-2</v>
      </c>
      <c r="P162" s="56">
        <f t="shared" ca="1" si="33"/>
        <v>2.847724677844532E-2</v>
      </c>
      <c r="Q162" s="55">
        <f t="shared" ca="1" si="33"/>
        <v>2.5824572092847387E-2</v>
      </c>
      <c r="R162" s="55">
        <f t="shared" ca="1" si="33"/>
        <v>1.3269577928719078E-2</v>
      </c>
      <c r="S162" s="55">
        <f t="shared" ca="1" si="33"/>
        <v>3.7524689127125033E-2</v>
      </c>
      <c r="T162" s="55" t="str">
        <f t="shared" ca="1" si="33"/>
        <v xml:space="preserve"> </v>
      </c>
      <c r="U162" s="55">
        <f t="shared" ca="1" si="33"/>
        <v>2.3439299936110602E-2</v>
      </c>
      <c r="V162" s="55">
        <f t="shared" ca="1" si="33"/>
        <v>2.1010841301770666E-2</v>
      </c>
      <c r="W162" s="55" t="str">
        <f t="shared" ca="1" si="33"/>
        <v xml:space="preserve"> </v>
      </c>
      <c r="X162" s="55">
        <f t="shared" ca="1" si="33"/>
        <v>-1.7004299747531704E-2</v>
      </c>
      <c r="Y162" s="57">
        <f t="shared" ca="1" si="33"/>
        <v>-2.7718581683652155E-2</v>
      </c>
    </row>
    <row r="163" spans="1:25" s="33" customFormat="1" x14ac:dyDescent="0.2">
      <c r="A163" s="14">
        <v>39903</v>
      </c>
      <c r="B163" s="66">
        <f t="shared" ref="B163:J178" ca="1" si="34">IF(IF(OR(B25="",B21=0),NA(),B25/B21-1)&gt;1.5,NA(),B25/B21-1)</f>
        <v>3.2956294875936543E-2</v>
      </c>
      <c r="C163" s="66">
        <f t="shared" ca="1" si="34"/>
        <v>1.5229159580028684E-2</v>
      </c>
      <c r="D163" s="58">
        <f t="shared" ca="1" si="34"/>
        <v>1.2383710665814895E-2</v>
      </c>
      <c r="E163" s="58">
        <f t="shared" ca="1" si="34"/>
        <v>5.791596484922823E-2</v>
      </c>
      <c r="F163" s="58">
        <f t="shared" ca="1" si="34"/>
        <v>6.1532149007454962E-3</v>
      </c>
      <c r="G163" s="59">
        <f t="shared" ca="1" si="34"/>
        <v>2.5731070414978241E-2</v>
      </c>
      <c r="H163" s="58">
        <f t="shared" ca="1" si="34"/>
        <v>8.8121767216888802E-2</v>
      </c>
      <c r="I163" s="58">
        <f t="shared" ca="1" si="34"/>
        <v>1.6290410629238528E-2</v>
      </c>
      <c r="J163" s="67">
        <f t="shared" ca="1" si="34"/>
        <v>4.9604522511019766E-3</v>
      </c>
      <c r="K163" s="58">
        <f t="shared" ca="1" si="33"/>
        <v>-3.2487138818691141E-2</v>
      </c>
      <c r="L163" s="58">
        <f t="shared" ca="1" si="33"/>
        <v>1.9150250958590131E-2</v>
      </c>
      <c r="M163" s="67">
        <f t="shared" ca="1" si="33"/>
        <v>-3.5143447094471036E-2</v>
      </c>
      <c r="N163" s="58">
        <f t="shared" ca="1" si="33"/>
        <v>1.720582331936682E-2</v>
      </c>
      <c r="O163" s="60">
        <f t="shared" ca="1" si="33"/>
        <v>-4.9744821149633967E-2</v>
      </c>
      <c r="P163" s="59">
        <f t="shared" ca="1" si="33"/>
        <v>2.6698847058375996E-2</v>
      </c>
      <c r="Q163" s="58">
        <f t="shared" ca="1" si="33"/>
        <v>1.0773957392510747E-2</v>
      </c>
      <c r="R163" s="58">
        <f t="shared" ca="1" si="33"/>
        <v>-3.3350021326022938E-3</v>
      </c>
      <c r="S163" s="58">
        <f t="shared" ca="1" si="33"/>
        <v>2.5231632798132786E-2</v>
      </c>
      <c r="T163" s="58" t="str">
        <f t="shared" ca="1" si="33"/>
        <v xml:space="preserve"> </v>
      </c>
      <c r="U163" s="58">
        <f t="shared" ca="1" si="33"/>
        <v>1.2433371209466637E-2</v>
      </c>
      <c r="V163" s="58">
        <f t="shared" ca="1" si="33"/>
        <v>1.7167196662374318E-2</v>
      </c>
      <c r="W163" s="58" t="str">
        <f t="shared" ca="1" si="33"/>
        <v xml:space="preserve"> </v>
      </c>
      <c r="X163" s="58">
        <f t="shared" ca="1" si="33"/>
        <v>-4.7606018175104792E-3</v>
      </c>
      <c r="Y163" s="60">
        <f t="shared" ca="1" si="33"/>
        <v>-2.7859332268464154E-2</v>
      </c>
    </row>
    <row r="164" spans="1:25" s="33" customFormat="1" x14ac:dyDescent="0.2">
      <c r="A164" s="20">
        <v>39994</v>
      </c>
      <c r="B164" s="62">
        <f t="shared" ca="1" si="34"/>
        <v>2.7464306101025127E-2</v>
      </c>
      <c r="C164" s="62">
        <f t="shared" ca="1" si="34"/>
        <v>1.1589869586522639E-2</v>
      </c>
      <c r="D164" s="34">
        <f t="shared" ca="1" si="34"/>
        <v>1.0173431106835551E-2</v>
      </c>
      <c r="E164" s="34">
        <f t="shared" ca="1" si="34"/>
        <v>4.8789220351937779E-2</v>
      </c>
      <c r="F164" s="34">
        <f t="shared" ca="1" si="34"/>
        <v>-8.0136153103274044E-3</v>
      </c>
      <c r="G164" s="53">
        <f t="shared" ca="1" si="34"/>
        <v>2.7429318250785872E-2</v>
      </c>
      <c r="H164" s="34">
        <f t="shared" ca="1" si="34"/>
        <v>0.19735345250668779</v>
      </c>
      <c r="I164" s="34">
        <f t="shared" ca="1" si="34"/>
        <v>1.4637745433960792E-3</v>
      </c>
      <c r="J164" s="63">
        <f t="shared" ca="1" si="34"/>
        <v>-7.6266274393919087E-3</v>
      </c>
      <c r="K164" s="34">
        <f t="shared" ca="1" si="33"/>
        <v>-3.6863481495968076E-2</v>
      </c>
      <c r="L164" s="34">
        <f t="shared" ca="1" si="33"/>
        <v>6.2128472807079227E-3</v>
      </c>
      <c r="M164" s="63">
        <f t="shared" ca="1" si="33"/>
        <v>-7.5748004250557943E-2</v>
      </c>
      <c r="N164" s="34">
        <f t="shared" ca="1" si="33"/>
        <v>1.6712210179596454E-2</v>
      </c>
      <c r="O164" s="54">
        <f t="shared" ca="1" si="33"/>
        <v>-6.439456651158193E-2</v>
      </c>
      <c r="P164" s="53">
        <f t="shared" ca="1" si="33"/>
        <v>1.4200178076477998E-2</v>
      </c>
      <c r="Q164" s="34">
        <f t="shared" ca="1" si="33"/>
        <v>2.4297393111355925E-2</v>
      </c>
      <c r="R164" s="34">
        <f t="shared" ca="1" si="33"/>
        <v>-1.3871527230130409E-3</v>
      </c>
      <c r="S164" s="34">
        <f t="shared" ca="1" si="33"/>
        <v>1.8031340004261764E-2</v>
      </c>
      <c r="T164" s="34" t="str">
        <f t="shared" ca="1" si="33"/>
        <v xml:space="preserve"> </v>
      </c>
      <c r="U164" s="34">
        <f t="shared" ca="1" si="33"/>
        <v>1.9107407273536436E-2</v>
      </c>
      <c r="V164" s="34">
        <f t="shared" ca="1" si="33"/>
        <v>-1.2247176261875881E-3</v>
      </c>
      <c r="W164" s="34" t="str">
        <f t="shared" ca="1" si="33"/>
        <v xml:space="preserve"> </v>
      </c>
      <c r="X164" s="34">
        <f t="shared" ca="1" si="33"/>
        <v>-2.2297692281147752E-2</v>
      </c>
      <c r="Y164" s="54">
        <f t="shared" ca="1" si="33"/>
        <v>-3.7565276162423444E-2</v>
      </c>
    </row>
    <row r="165" spans="1:25" s="33" customFormat="1" x14ac:dyDescent="0.2">
      <c r="A165" s="20">
        <v>40086</v>
      </c>
      <c r="B165" s="62">
        <f t="shared" ca="1" si="34"/>
        <v>1.9157941525828504E-2</v>
      </c>
      <c r="C165" s="62">
        <f t="shared" ca="1" si="34"/>
        <v>6.4084084561200072E-4</v>
      </c>
      <c r="D165" s="34">
        <f t="shared" ca="1" si="34"/>
        <v>-6.0308614831672269E-4</v>
      </c>
      <c r="E165" s="34">
        <f t="shared" ca="1" si="34"/>
        <v>4.6710965481409517E-2</v>
      </c>
      <c r="F165" s="34">
        <f t="shared" ca="1" si="34"/>
        <v>-2.1146095042113622E-2</v>
      </c>
      <c r="G165" s="53">
        <f t="shared" ca="1" si="34"/>
        <v>1.6038153867731664E-2</v>
      </c>
      <c r="H165" s="34">
        <f t="shared" ca="1" si="34"/>
        <v>1.9087201390985742E-2</v>
      </c>
      <c r="I165" s="34">
        <f t="shared" ca="1" si="34"/>
        <v>-4.8516612261780834E-3</v>
      </c>
      <c r="J165" s="63">
        <f t="shared" ca="1" si="34"/>
        <v>-1.7295394132444963E-3</v>
      </c>
      <c r="K165" s="34">
        <f t="shared" ca="1" si="33"/>
        <v>-4.3174638527995524E-2</v>
      </c>
      <c r="L165" s="34">
        <f t="shared" ca="1" si="33"/>
        <v>3.5284862601233868E-2</v>
      </c>
      <c r="M165" s="63">
        <f t="shared" ca="1" si="33"/>
        <v>-4.340224457225994E-2</v>
      </c>
      <c r="N165" s="34">
        <f t="shared" ca="1" si="33"/>
        <v>1.6946815955825478E-2</v>
      </c>
      <c r="O165" s="54">
        <f t="shared" ca="1" si="33"/>
        <v>-0.11745045400167231</v>
      </c>
      <c r="P165" s="53">
        <f t="shared" ca="1" si="33"/>
        <v>1.714643733979182E-2</v>
      </c>
      <c r="Q165" s="34">
        <f t="shared" ca="1" si="33"/>
        <v>1.7804135875927329E-2</v>
      </c>
      <c r="R165" s="34">
        <f t="shared" ca="1" si="33"/>
        <v>-1.3995214855946347E-3</v>
      </c>
      <c r="S165" s="34">
        <f t="shared" ca="1" si="33"/>
        <v>4.5572940765286063E-3</v>
      </c>
      <c r="T165" s="34" t="str">
        <f t="shared" ca="1" si="33"/>
        <v xml:space="preserve"> </v>
      </c>
      <c r="U165" s="34">
        <f t="shared" ca="1" si="33"/>
        <v>4.3026717585097352E-3</v>
      </c>
      <c r="V165" s="34">
        <f t="shared" ca="1" si="33"/>
        <v>-1.6472138387383262E-2</v>
      </c>
      <c r="W165" s="34" t="str">
        <f t="shared" ca="1" si="33"/>
        <v xml:space="preserve"> </v>
      </c>
      <c r="X165" s="34">
        <f t="shared" ca="1" si="33"/>
        <v>-1.5966052071317627E-2</v>
      </c>
      <c r="Y165" s="54">
        <f t="shared" ca="1" si="33"/>
        <v>-3.0388627307566862E-2</v>
      </c>
    </row>
    <row r="166" spans="1:25" s="33" customFormat="1" ht="10.8" thickBot="1" x14ac:dyDescent="0.25">
      <c r="A166" s="26">
        <v>40178</v>
      </c>
      <c r="B166" s="64">
        <f t="shared" ca="1" si="34"/>
        <v>1.5787457789546266E-2</v>
      </c>
      <c r="C166" s="64">
        <f t="shared" ca="1" si="34"/>
        <v>1.220171251651081E-3</v>
      </c>
      <c r="D166" s="55">
        <f t="shared" ca="1" si="34"/>
        <v>1.4174332230043607E-3</v>
      </c>
      <c r="E166" s="55">
        <f t="shared" ca="1" si="34"/>
        <v>3.5691801568865422E-2</v>
      </c>
      <c r="F166" s="55">
        <f t="shared" ca="1" si="34"/>
        <v>-2.5568057807541233E-2</v>
      </c>
      <c r="G166" s="56">
        <f t="shared" ca="1" si="34"/>
        <v>1.866482302892325E-2</v>
      </c>
      <c r="H166" s="55">
        <f t="shared" ca="1" si="34"/>
        <v>-2.9936263745050318E-2</v>
      </c>
      <c r="I166" s="55">
        <f t="shared" ca="1" si="34"/>
        <v>5.2981550769040098E-3</v>
      </c>
      <c r="J166" s="65">
        <f t="shared" ca="1" si="34"/>
        <v>6.8596930384368093E-3</v>
      </c>
      <c r="K166" s="55">
        <f t="shared" ref="K166:Y181" ca="1" si="35">IF(IF(OR(K28=" ",K24=0,K24 = " ")," ",K28/K24-1)&gt;1.5," ",K28/K24-1)</f>
        <v>-4.7096580039306279E-2</v>
      </c>
      <c r="L166" s="55">
        <f t="shared" ca="1" si="35"/>
        <v>-5.6739805730894322E-2</v>
      </c>
      <c r="M166" s="65">
        <f t="shared" ca="1" si="35"/>
        <v>-3.7743841118064503E-2</v>
      </c>
      <c r="N166" s="55">
        <f t="shared" ca="1" si="35"/>
        <v>1.1640724940348957E-2</v>
      </c>
      <c r="O166" s="57">
        <f t="shared" ca="1" si="35"/>
        <v>-0.17766463519364428</v>
      </c>
      <c r="P166" s="56">
        <f t="shared" ca="1" si="35"/>
        <v>2.9105827504474213E-2</v>
      </c>
      <c r="Q166" s="55">
        <f t="shared" ca="1" si="35"/>
        <v>2.2027236611525502E-2</v>
      </c>
      <c r="R166" s="55">
        <f t="shared" ca="1" si="35"/>
        <v>2.4114803698569443E-3</v>
      </c>
      <c r="S166" s="55">
        <f t="shared" ca="1" si="35"/>
        <v>8.7326614223757204E-3</v>
      </c>
      <c r="T166" s="55" t="str">
        <f t="shared" ca="1" si="35"/>
        <v xml:space="preserve"> </v>
      </c>
      <c r="U166" s="55">
        <f t="shared" ca="1" si="35"/>
        <v>1.6799728805028113E-3</v>
      </c>
      <c r="V166" s="55">
        <f t="shared" ca="1" si="35"/>
        <v>-2.2493153737888516E-2</v>
      </c>
      <c r="W166" s="55" t="str">
        <f t="shared" ca="1" si="35"/>
        <v xml:space="preserve"> </v>
      </c>
      <c r="X166" s="55">
        <f t="shared" ca="1" si="35"/>
        <v>-2.8065640693901717E-2</v>
      </c>
      <c r="Y166" s="57">
        <f t="shared" ca="1" si="35"/>
        <v>-2.4560715488881613E-2</v>
      </c>
    </row>
    <row r="167" spans="1:25" s="33" customFormat="1" x14ac:dyDescent="0.2">
      <c r="A167" s="20">
        <v>40268</v>
      </c>
      <c r="B167" s="62">
        <f t="shared" ca="1" si="34"/>
        <v>2.2086400282313789E-2</v>
      </c>
      <c r="C167" s="62">
        <f t="shared" ca="1" si="34"/>
        <v>9.4420493384879123E-3</v>
      </c>
      <c r="D167" s="34">
        <f t="shared" ca="1" si="34"/>
        <v>9.7472946315571019E-3</v>
      </c>
      <c r="E167" s="34">
        <f t="shared" ca="1" si="34"/>
        <v>3.6646771517420129E-2</v>
      </c>
      <c r="F167" s="34">
        <f t="shared" ca="1" si="34"/>
        <v>-7.9559861309168589E-3</v>
      </c>
      <c r="G167" s="53">
        <f t="shared" ca="1" si="34"/>
        <v>2.8381039647455308E-2</v>
      </c>
      <c r="H167" s="34">
        <f t="shared" ca="1" si="34"/>
        <v>-4.7803342905589852E-2</v>
      </c>
      <c r="I167" s="34">
        <f t="shared" ca="1" si="34"/>
        <v>-2.0947595203092417E-3</v>
      </c>
      <c r="J167" s="63">
        <f t="shared" ca="1" si="34"/>
        <v>6.3050447846491053E-3</v>
      </c>
      <c r="K167" s="34">
        <f t="shared" ca="1" si="35"/>
        <v>-3.2219041225454159E-2</v>
      </c>
      <c r="L167" s="34">
        <f t="shared" ca="1" si="35"/>
        <v>-1</v>
      </c>
      <c r="M167" s="63">
        <f t="shared" ca="1" si="35"/>
        <v>-1</v>
      </c>
      <c r="N167" s="34">
        <f t="shared" ca="1" si="35"/>
        <v>1.4648825804573384E-2</v>
      </c>
      <c r="O167" s="54">
        <f t="shared" ca="1" si="35"/>
        <v>-0.19133079596960367</v>
      </c>
      <c r="P167" s="53">
        <f t="shared" ca="1" si="35"/>
        <v>1.3868321332308087E-2</v>
      </c>
      <c r="Q167" s="34">
        <f t="shared" ca="1" si="35"/>
        <v>3.2162461639449802E-2</v>
      </c>
      <c r="R167" s="34">
        <f t="shared" ca="1" si="35"/>
        <v>1.6687951289381386E-2</v>
      </c>
      <c r="S167" s="34">
        <f t="shared" ca="1" si="35"/>
        <v>1.6672376078929796E-2</v>
      </c>
      <c r="T167" s="34" t="str">
        <f t="shared" ca="1" si="35"/>
        <v xml:space="preserve"> </v>
      </c>
      <c r="U167" s="34">
        <f t="shared" ca="1" si="35"/>
        <v>1.4199196010985071E-2</v>
      </c>
      <c r="V167" s="34">
        <f t="shared" ca="1" si="35"/>
        <v>-3.2948013521821862E-3</v>
      </c>
      <c r="W167" s="34" t="str">
        <f t="shared" ca="1" si="35"/>
        <v xml:space="preserve"> </v>
      </c>
      <c r="X167" s="34">
        <f t="shared" ca="1" si="35"/>
        <v>-2.3464720211412105E-2</v>
      </c>
      <c r="Y167" s="54">
        <f t="shared" ca="1" si="35"/>
        <v>-9.7202939494159812E-3</v>
      </c>
    </row>
    <row r="168" spans="1:25" s="33" customFormat="1" x14ac:dyDescent="0.2">
      <c r="A168" s="20">
        <v>40359</v>
      </c>
      <c r="B168" s="62">
        <f t="shared" ca="1" si="34"/>
        <v>1.9303009494747059E-2</v>
      </c>
      <c r="C168" s="62">
        <f t="shared" ca="1" si="34"/>
        <v>5.1385799800687249E-3</v>
      </c>
      <c r="D168" s="34">
        <f t="shared" ca="1" si="34"/>
        <v>4.7717939258566933E-3</v>
      </c>
      <c r="E168" s="34">
        <f t="shared" ca="1" si="34"/>
        <v>3.6133517497404011E-2</v>
      </c>
      <c r="F168" s="34">
        <f t="shared" ca="1" si="34"/>
        <v>-1.0267660005395696E-2</v>
      </c>
      <c r="G168" s="53">
        <f t="shared" ca="1" si="34"/>
        <v>2.0412927367946754E-2</v>
      </c>
      <c r="H168" s="34">
        <f t="shared" ca="1" si="34"/>
        <v>-3.1793242837851565E-2</v>
      </c>
      <c r="I168" s="34">
        <f t="shared" ca="1" si="34"/>
        <v>-9.3573730280294143E-3</v>
      </c>
      <c r="J168" s="63">
        <f t="shared" ca="1" si="34"/>
        <v>9.1498858657055315E-3</v>
      </c>
      <c r="K168" s="34">
        <f t="shared" ca="1" si="35"/>
        <v>-2.3393691467109567E-2</v>
      </c>
      <c r="L168" s="34">
        <f t="shared" ca="1" si="35"/>
        <v>-1</v>
      </c>
      <c r="M168" s="63">
        <f t="shared" ca="1" si="35"/>
        <v>-1</v>
      </c>
      <c r="N168" s="34">
        <f t="shared" ca="1" si="35"/>
        <v>1.7725751001386625E-2</v>
      </c>
      <c r="O168" s="54">
        <f t="shared" ca="1" si="35"/>
        <v>-0.1818785983453779</v>
      </c>
      <c r="P168" s="53">
        <f t="shared" ca="1" si="35"/>
        <v>4.623953236384537E-3</v>
      </c>
      <c r="Q168" s="34">
        <f t="shared" ca="1" si="35"/>
        <v>2.2220520236722052E-2</v>
      </c>
      <c r="R168" s="34">
        <f t="shared" ca="1" si="35"/>
        <v>1.0932152254585548E-2</v>
      </c>
      <c r="S168" s="34">
        <f t="shared" ca="1" si="35"/>
        <v>1.3106923882077126E-2</v>
      </c>
      <c r="T168" s="34" t="str">
        <f t="shared" ca="1" si="35"/>
        <v xml:space="preserve"> </v>
      </c>
      <c r="U168" s="34">
        <f t="shared" ca="1" si="35"/>
        <v>1.3430550552330223E-2</v>
      </c>
      <c r="V168" s="34">
        <f t="shared" ca="1" si="35"/>
        <v>-3.2263002078936065E-4</v>
      </c>
      <c r="W168" s="34" t="str">
        <f t="shared" ca="1" si="35"/>
        <v xml:space="preserve"> </v>
      </c>
      <c r="X168" s="34">
        <f t="shared" ca="1" si="35"/>
        <v>-1.8471815205940212E-2</v>
      </c>
      <c r="Y168" s="54">
        <f t="shared" ca="1" si="35"/>
        <v>-2.2015790307455818E-3</v>
      </c>
    </row>
    <row r="169" spans="1:25" s="33" customFormat="1" x14ac:dyDescent="0.2">
      <c r="A169" s="20">
        <v>40451</v>
      </c>
      <c r="B169" s="62">
        <f t="shared" ca="1" si="34"/>
        <v>1.9616785418554716E-2</v>
      </c>
      <c r="C169" s="62">
        <f t="shared" ca="1" si="34"/>
        <v>6.8613180178627164E-3</v>
      </c>
      <c r="D169" s="34">
        <f t="shared" ca="1" si="34"/>
        <v>5.5244506412088779E-3</v>
      </c>
      <c r="E169" s="34">
        <f t="shared" ca="1" si="34"/>
        <v>3.1367152580301649E-2</v>
      </c>
      <c r="F169" s="34">
        <f t="shared" ca="1" si="34"/>
        <v>-2.6968174849769655E-3</v>
      </c>
      <c r="G169" s="53">
        <f t="shared" ca="1" si="34"/>
        <v>2.4390947317316503E-2</v>
      </c>
      <c r="H169" s="34">
        <f t="shared" ca="1" si="34"/>
        <v>-8.7355445443874191E-2</v>
      </c>
      <c r="I169" s="34">
        <f t="shared" ca="1" si="34"/>
        <v>-8.8326989492684138E-3</v>
      </c>
      <c r="J169" s="63">
        <f t="shared" ca="1" si="34"/>
        <v>2.7743583777617431E-4</v>
      </c>
      <c r="K169" s="34">
        <f t="shared" ca="1" si="35"/>
        <v>-1.2429989449764256E-2</v>
      </c>
      <c r="L169" s="34">
        <f t="shared" ca="1" si="35"/>
        <v>-1</v>
      </c>
      <c r="M169" s="63">
        <f t="shared" ca="1" si="35"/>
        <v>-1</v>
      </c>
      <c r="N169" s="34">
        <f t="shared" ca="1" si="35"/>
        <v>1.8629096459642502E-2</v>
      </c>
      <c r="O169" s="54">
        <f t="shared" ca="1" si="35"/>
        <v>-0.17308726579114331</v>
      </c>
      <c r="P169" s="53">
        <f t="shared" ca="1" si="35"/>
        <v>-5.8028976769659568E-3</v>
      </c>
      <c r="Q169" s="34">
        <f t="shared" ca="1" si="35"/>
        <v>2.2709914840167267E-2</v>
      </c>
      <c r="R169" s="34">
        <f t="shared" ca="1" si="35"/>
        <v>4.91997330893712E-3</v>
      </c>
      <c r="S169" s="34">
        <f t="shared" ca="1" si="35"/>
        <v>5.0318840558174482E-3</v>
      </c>
      <c r="T169" s="34" t="str">
        <f t="shared" ca="1" si="35"/>
        <v xml:space="preserve"> </v>
      </c>
      <c r="U169" s="34">
        <f t="shared" ca="1" si="35"/>
        <v>4.3231085674688696E-3</v>
      </c>
      <c r="V169" s="34">
        <f t="shared" ca="1" si="35"/>
        <v>7.8378862482291201E-3</v>
      </c>
      <c r="W169" s="34" t="str">
        <f t="shared" ca="1" si="35"/>
        <v xml:space="preserve"> </v>
      </c>
      <c r="X169" s="34">
        <f t="shared" ca="1" si="35"/>
        <v>-3.4132425046671577E-2</v>
      </c>
      <c r="Y169" s="54">
        <f t="shared" ca="1" si="35"/>
        <v>8.6699516228283535E-3</v>
      </c>
    </row>
    <row r="170" spans="1:25" s="33" customFormat="1" ht="10.8" thickBot="1" x14ac:dyDescent="0.25">
      <c r="A170" s="20">
        <v>40543</v>
      </c>
      <c r="B170" s="62">
        <f t="shared" ca="1" si="34"/>
        <v>2.2292494430292242E-2</v>
      </c>
      <c r="C170" s="62">
        <f t="shared" ca="1" si="34"/>
        <v>8.3199429972187211E-3</v>
      </c>
      <c r="D170" s="34">
        <f t="shared" ca="1" si="34"/>
        <v>5.2864979441771265E-3</v>
      </c>
      <c r="E170" s="34">
        <f t="shared" ca="1" si="34"/>
        <v>3.3784804279428426E-2</v>
      </c>
      <c r="F170" s="34">
        <f t="shared" ca="1" si="34"/>
        <v>5.1281094160440244E-3</v>
      </c>
      <c r="G170" s="53">
        <f t="shared" ca="1" si="34"/>
        <v>1.8370949515472246E-2</v>
      </c>
      <c r="H170" s="34">
        <f t="shared" ca="1" si="34"/>
        <v>1.1417225299467537E-2</v>
      </c>
      <c r="I170" s="34">
        <f t="shared" ca="1" si="34"/>
        <v>-1.6543708114655331E-2</v>
      </c>
      <c r="J170" s="63">
        <f t="shared" ca="1" si="34"/>
        <v>-3.276142321971709E-3</v>
      </c>
      <c r="K170" s="34">
        <f t="shared" ca="1" si="35"/>
        <v>-6.3650500080897343E-3</v>
      </c>
      <c r="L170" s="34">
        <f t="shared" ca="1" si="35"/>
        <v>-1</v>
      </c>
      <c r="M170" s="63">
        <f t="shared" ca="1" si="35"/>
        <v>-1</v>
      </c>
      <c r="N170" s="34">
        <f t="shared" ca="1" si="35"/>
        <v>2.7941103522029831E-2</v>
      </c>
      <c r="O170" s="54">
        <f t="shared" ca="1" si="35"/>
        <v>-7.9188495157030303E-2</v>
      </c>
      <c r="P170" s="53">
        <f t="shared" ca="1" si="35"/>
        <v>-0.10024150648505192</v>
      </c>
      <c r="Q170" s="34">
        <f t="shared" ca="1" si="35"/>
        <v>1.4776248170732309E-2</v>
      </c>
      <c r="R170" s="34">
        <f t="shared" ca="1" si="35"/>
        <v>1.1721041895971229E-3</v>
      </c>
      <c r="S170" s="34">
        <f t="shared" ca="1" si="35"/>
        <v>-4.3140465772514847E-2</v>
      </c>
      <c r="T170" s="34" t="str">
        <f t="shared" ca="1" si="35"/>
        <v xml:space="preserve"> </v>
      </c>
      <c r="U170" s="34">
        <f t="shared" ca="1" si="35"/>
        <v>1.754195802091485E-2</v>
      </c>
      <c r="V170" s="34">
        <f t="shared" ca="1" si="35"/>
        <v>-4.8068408201096258E-4</v>
      </c>
      <c r="W170" s="34" t="str">
        <f t="shared" ca="1" si="35"/>
        <v xml:space="preserve"> </v>
      </c>
      <c r="X170" s="34">
        <f t="shared" ca="1" si="35"/>
        <v>-8.8395005321832421E-2</v>
      </c>
      <c r="Y170" s="54">
        <f t="shared" ca="1" si="35"/>
        <v>-1.2069253167079741E-2</v>
      </c>
    </row>
    <row r="171" spans="1:25" s="33" customFormat="1" x14ac:dyDescent="0.2">
      <c r="A171" s="14">
        <v>40633</v>
      </c>
      <c r="B171" s="66">
        <f t="shared" ca="1" si="34"/>
        <v>2.1758364056548629E-2</v>
      </c>
      <c r="C171" s="66">
        <f t="shared" ca="1" si="34"/>
        <v>6.6120807519571834E-3</v>
      </c>
      <c r="D171" s="58">
        <f t="shared" ca="1" si="34"/>
        <v>3.0020228210547728E-3</v>
      </c>
      <c r="E171" s="58">
        <f t="shared" ca="1" si="34"/>
        <v>3.3430432308319213E-2</v>
      </c>
      <c r="F171" s="58">
        <f t="shared" ca="1" si="34"/>
        <v>-9.0243772479521311E-3</v>
      </c>
      <c r="G171" s="59">
        <f t="shared" ca="1" si="34"/>
        <v>1.202482533678384E-2</v>
      </c>
      <c r="H171" s="58">
        <f t="shared" ca="1" si="34"/>
        <v>-2.8336487423631485E-2</v>
      </c>
      <c r="I171" s="58">
        <f t="shared" ca="1" si="34"/>
        <v>-4.3732382856279672E-3</v>
      </c>
      <c r="J171" s="67">
        <f t="shared" ca="1" si="34"/>
        <v>-7.7914202394321341E-3</v>
      </c>
      <c r="K171" s="58">
        <f t="shared" ca="1" si="35"/>
        <v>-5.721499142748443E-3</v>
      </c>
      <c r="L171" s="58" t="str">
        <f t="shared" ca="1" si="35"/>
        <v xml:space="preserve"> </v>
      </c>
      <c r="M171" s="67" t="str">
        <f t="shared" ca="1" si="35"/>
        <v xml:space="preserve"> </v>
      </c>
      <c r="N171" s="58">
        <f t="shared" ca="1" si="35"/>
        <v>2.6706405776549591E-2</v>
      </c>
      <c r="O171" s="60">
        <f t="shared" ca="1" si="35"/>
        <v>-2.3521310156522368E-2</v>
      </c>
      <c r="P171" s="59">
        <f t="shared" ca="1" si="35"/>
        <v>5.6769771498312638E-2</v>
      </c>
      <c r="Q171" s="58">
        <f t="shared" ca="1" si="35"/>
        <v>2.5315051901376062E-2</v>
      </c>
      <c r="R171" s="58">
        <f t="shared" ca="1" si="35"/>
        <v>-8.2572161447310721E-3</v>
      </c>
      <c r="S171" s="58">
        <f t="shared" ca="1" si="35"/>
        <v>-1</v>
      </c>
      <c r="T171" s="58" t="str">
        <f t="shared" ca="1" si="35"/>
        <v xml:space="preserve"> </v>
      </c>
      <c r="U171" s="58">
        <f t="shared" ca="1" si="35"/>
        <v>1.2731988868441624E-2</v>
      </c>
      <c r="V171" s="58">
        <f t="shared" ca="1" si="35"/>
        <v>-1</v>
      </c>
      <c r="W171" s="58" t="str">
        <f t="shared" ca="1" si="35"/>
        <v xml:space="preserve"> </v>
      </c>
      <c r="X171" s="58">
        <f t="shared" ca="1" si="35"/>
        <v>-5.1424902597013711E-3</v>
      </c>
      <c r="Y171" s="60">
        <f t="shared" ca="1" si="35"/>
        <v>-8.7585461958276101E-3</v>
      </c>
    </row>
    <row r="172" spans="1:25" s="33" customFormat="1" x14ac:dyDescent="0.2">
      <c r="A172" s="20">
        <v>40724</v>
      </c>
      <c r="B172" s="62">
        <f t="shared" ca="1" si="34"/>
        <v>2.6095178972993738E-2</v>
      </c>
      <c r="C172" s="62">
        <f t="shared" ca="1" si="34"/>
        <v>1.174036157946956E-2</v>
      </c>
      <c r="D172" s="34">
        <f t="shared" ca="1" si="34"/>
        <v>7.7198417066548508E-3</v>
      </c>
      <c r="E172" s="34">
        <f t="shared" ca="1" si="34"/>
        <v>3.3323982516163309E-2</v>
      </c>
      <c r="F172" s="34">
        <f t="shared" ca="1" si="34"/>
        <v>-2.2688064349057901E-3</v>
      </c>
      <c r="G172" s="53">
        <f t="shared" ca="1" si="34"/>
        <v>1.5534056210156688E-2</v>
      </c>
      <c r="H172" s="34">
        <f t="shared" ca="1" si="34"/>
        <v>-1.5721431451513834E-2</v>
      </c>
      <c r="I172" s="34">
        <f t="shared" ca="1" si="34"/>
        <v>-2.3327843626967937E-3</v>
      </c>
      <c r="J172" s="63">
        <f t="shared" ca="1" si="34"/>
        <v>-2.2014661975128247E-3</v>
      </c>
      <c r="K172" s="34">
        <f t="shared" ca="1" si="35"/>
        <v>-7.2660881990548321E-3</v>
      </c>
      <c r="L172" s="34" t="str">
        <f t="shared" ca="1" si="35"/>
        <v xml:space="preserve"> </v>
      </c>
      <c r="M172" s="63" t="str">
        <f t="shared" ca="1" si="35"/>
        <v xml:space="preserve"> </v>
      </c>
      <c r="N172" s="34">
        <f t="shared" ca="1" si="35"/>
        <v>3.193214493458485E-2</v>
      </c>
      <c r="O172" s="54">
        <f t="shared" ca="1" si="35"/>
        <v>-3.0293969765677997E-2</v>
      </c>
      <c r="P172" s="53">
        <f t="shared" ca="1" si="35"/>
        <v>5.6795994270545824E-2</v>
      </c>
      <c r="Q172" s="34">
        <f t="shared" ca="1" si="35"/>
        <v>2.7188472433814947E-2</v>
      </c>
      <c r="R172" s="34">
        <f t="shared" ca="1" si="35"/>
        <v>-9.6377630922174218E-3</v>
      </c>
      <c r="S172" s="34">
        <f t="shared" ca="1" si="35"/>
        <v>-1</v>
      </c>
      <c r="T172" s="34" t="str">
        <f t="shared" ca="1" si="35"/>
        <v xml:space="preserve"> </v>
      </c>
      <c r="U172" s="34">
        <f t="shared" ca="1" si="35"/>
        <v>1.0429786823942688E-2</v>
      </c>
      <c r="V172" s="34">
        <f t="shared" ca="1" si="35"/>
        <v>-1</v>
      </c>
      <c r="W172" s="34" t="str">
        <f t="shared" ca="1" si="35"/>
        <v xml:space="preserve"> </v>
      </c>
      <c r="X172" s="34">
        <f t="shared" ca="1" si="35"/>
        <v>-2.1321575065913478E-4</v>
      </c>
      <c r="Y172" s="54">
        <f t="shared" ca="1" si="35"/>
        <v>-1.7266904089552448E-2</v>
      </c>
    </row>
    <row r="173" spans="1:25" s="33" customFormat="1" x14ac:dyDescent="0.2">
      <c r="A173" s="20">
        <v>40816</v>
      </c>
      <c r="B173" s="62">
        <f t="shared" ca="1" si="34"/>
        <v>2.1993440509380902E-2</v>
      </c>
      <c r="C173" s="62">
        <f t="shared" ca="1" si="34"/>
        <v>5.9121600989913148E-3</v>
      </c>
      <c r="D173" s="34">
        <f t="shared" ca="1" si="34"/>
        <v>2.2046722887492098E-3</v>
      </c>
      <c r="E173" s="34">
        <f t="shared" ca="1" si="34"/>
        <v>3.3043918864240851E-2</v>
      </c>
      <c r="F173" s="34">
        <f t="shared" ca="1" si="34"/>
        <v>-3.526864929261464E-3</v>
      </c>
      <c r="G173" s="53">
        <f t="shared" ca="1" si="34"/>
        <v>9.6022847609635864E-3</v>
      </c>
      <c r="H173" s="34">
        <f t="shared" ca="1" si="34"/>
        <v>-1.3095345384668833E-2</v>
      </c>
      <c r="I173" s="34">
        <f t="shared" ca="1" si="34"/>
        <v>-1.213482212764061E-2</v>
      </c>
      <c r="J173" s="63">
        <f t="shared" ca="1" si="34"/>
        <v>-1.0514984942403549E-2</v>
      </c>
      <c r="K173" s="34">
        <f t="shared" ca="1" si="35"/>
        <v>-1.0303284446797067E-2</v>
      </c>
      <c r="L173" s="34" t="str">
        <f t="shared" ca="1" si="35"/>
        <v xml:space="preserve"> </v>
      </c>
      <c r="M173" s="63" t="str">
        <f t="shared" ca="1" si="35"/>
        <v xml:space="preserve"> </v>
      </c>
      <c r="N173" s="34">
        <f t="shared" ca="1" si="35"/>
        <v>2.9312932410304526E-2</v>
      </c>
      <c r="O173" s="54">
        <f t="shared" ca="1" si="35"/>
        <v>-5.0152085447471295E-3</v>
      </c>
      <c r="P173" s="53">
        <f t="shared" ca="1" si="35"/>
        <v>3.6755668855745327E-2</v>
      </c>
      <c r="Q173" s="34">
        <f t="shared" ca="1" si="35"/>
        <v>1.9560402025708523E-2</v>
      </c>
      <c r="R173" s="34">
        <f t="shared" ca="1" si="35"/>
        <v>-6.4500014061638078E-3</v>
      </c>
      <c r="S173" s="34">
        <f t="shared" ca="1" si="35"/>
        <v>-1</v>
      </c>
      <c r="T173" s="34" t="str">
        <f t="shared" ca="1" si="35"/>
        <v xml:space="preserve"> </v>
      </c>
      <c r="U173" s="34">
        <f t="shared" ca="1" si="35"/>
        <v>1.7365565819464024E-2</v>
      </c>
      <c r="V173" s="34">
        <f t="shared" ca="1" si="35"/>
        <v>-1</v>
      </c>
      <c r="W173" s="34" t="str">
        <f t="shared" ca="1" si="35"/>
        <v xml:space="preserve"> </v>
      </c>
      <c r="X173" s="34">
        <f t="shared" ca="1" si="35"/>
        <v>7.4717144271807534E-3</v>
      </c>
      <c r="Y173" s="54">
        <f t="shared" ca="1" si="35"/>
        <v>-3.4927164876841443E-2</v>
      </c>
    </row>
    <row r="174" spans="1:25" s="33" customFormat="1" ht="10.8" thickBot="1" x14ac:dyDescent="0.25">
      <c r="A174" s="26">
        <v>40908</v>
      </c>
      <c r="B174" s="64">
        <f t="shared" ca="1" si="34"/>
        <v>2.3136374128188919E-2</v>
      </c>
      <c r="C174" s="64">
        <f t="shared" ca="1" si="34"/>
        <v>9.8651599358241526E-3</v>
      </c>
      <c r="D174" s="55">
        <f t="shared" ca="1" si="34"/>
        <v>7.4086162899833496E-3</v>
      </c>
      <c r="E174" s="55">
        <f t="shared" ca="1" si="34"/>
        <v>3.1531234745323156E-2</v>
      </c>
      <c r="F174" s="55">
        <f t="shared" ca="1" si="34"/>
        <v>-3.0717082721490874E-3</v>
      </c>
      <c r="G174" s="56">
        <f t="shared" ca="1" si="34"/>
        <v>1.3913706557166394E-2</v>
      </c>
      <c r="H174" s="55">
        <f t="shared" ca="1" si="34"/>
        <v>8.6979566937447572E-2</v>
      </c>
      <c r="I174" s="55">
        <f t="shared" ca="1" si="34"/>
        <v>-9.1848922963919666E-3</v>
      </c>
      <c r="J174" s="65">
        <f t="shared" ca="1" si="34"/>
        <v>-1.3534154916741925E-2</v>
      </c>
      <c r="K174" s="55">
        <f t="shared" ca="1" si="35"/>
        <v>-6.4540920283522318E-3</v>
      </c>
      <c r="L174" s="55" t="str">
        <f t="shared" ca="1" si="35"/>
        <v xml:space="preserve"> </v>
      </c>
      <c r="M174" s="65" t="str">
        <f t="shared" ca="1" si="35"/>
        <v xml:space="preserve"> </v>
      </c>
      <c r="N174" s="55">
        <f t="shared" ca="1" si="35"/>
        <v>2.9499750197530927E-2</v>
      </c>
      <c r="O174" s="57">
        <f t="shared" ca="1" si="35"/>
        <v>6.7022396102962567E-3</v>
      </c>
      <c r="P174" s="56">
        <f t="shared" ca="1" si="35"/>
        <v>0.13349512885922699</v>
      </c>
      <c r="Q174" s="55">
        <f t="shared" ca="1" si="35"/>
        <v>2.9752614310486036E-2</v>
      </c>
      <c r="R174" s="55">
        <f t="shared" ca="1" si="35"/>
        <v>-2.4298827724449357E-3</v>
      </c>
      <c r="S174" s="55">
        <f t="shared" ca="1" si="35"/>
        <v>-1</v>
      </c>
      <c r="T174" s="55" t="str">
        <f t="shared" ca="1" si="35"/>
        <v xml:space="preserve"> </v>
      </c>
      <c r="U174" s="55">
        <f t="shared" ca="1" si="35"/>
        <v>2.2562444214436983E-2</v>
      </c>
      <c r="V174" s="55">
        <f t="shared" ca="1" si="35"/>
        <v>-1</v>
      </c>
      <c r="W174" s="55" t="str">
        <f t="shared" ca="1" si="35"/>
        <v xml:space="preserve"> </v>
      </c>
      <c r="X174" s="55">
        <f t="shared" ca="1" si="35"/>
        <v>9.1354573653794846E-2</v>
      </c>
      <c r="Y174" s="57">
        <f t="shared" ca="1" si="35"/>
        <v>-1.3534477190672578E-2</v>
      </c>
    </row>
    <row r="175" spans="1:25" s="33" customFormat="1" x14ac:dyDescent="0.2">
      <c r="A175" s="14">
        <v>40999</v>
      </c>
      <c r="B175" s="66">
        <f t="shared" ca="1" si="34"/>
        <v>2.1970323788503388E-2</v>
      </c>
      <c r="C175" s="66">
        <f t="shared" ca="1" si="34"/>
        <v>6.554505838134439E-3</v>
      </c>
      <c r="D175" s="58">
        <f t="shared" ca="1" si="34"/>
        <v>4.686058990219788E-3</v>
      </c>
      <c r="E175" s="58">
        <f t="shared" ca="1" si="34"/>
        <v>3.4693721049697368E-2</v>
      </c>
      <c r="F175" s="58">
        <f t="shared" ca="1" si="34"/>
        <v>-5.0981918510433211E-3</v>
      </c>
      <c r="G175" s="59">
        <f t="shared" ca="1" si="34"/>
        <v>1.3604079851462059E-2</v>
      </c>
      <c r="H175" s="58">
        <f t="shared" ca="1" si="34"/>
        <v>9.2200478199744307E-3</v>
      </c>
      <c r="I175" s="58">
        <f t="shared" ca="1" si="34"/>
        <v>-2.3193510302353615E-2</v>
      </c>
      <c r="J175" s="67">
        <f t="shared" ca="1" si="34"/>
        <v>-2.0656208457614511E-2</v>
      </c>
      <c r="K175" s="58">
        <f t="shared" ca="1" si="35"/>
        <v>-1.2341218101423745E-3</v>
      </c>
      <c r="L175" s="58" t="str">
        <f t="shared" ca="1" si="35"/>
        <v xml:space="preserve"> </v>
      </c>
      <c r="M175" s="67" t="str">
        <f t="shared" ca="1" si="35"/>
        <v xml:space="preserve"> </v>
      </c>
      <c r="N175" s="58">
        <f t="shared" ca="1" si="35"/>
        <v>3.3014795001456987E-2</v>
      </c>
      <c r="O175" s="60">
        <f t="shared" ca="1" si="35"/>
        <v>1.0356235859955598E-2</v>
      </c>
      <c r="P175" s="59">
        <f t="shared" ca="1" si="35"/>
        <v>1.869234318663926E-3</v>
      </c>
      <c r="Q175" s="58">
        <f t="shared" ca="1" si="35"/>
        <v>3.4834100221333042E-2</v>
      </c>
      <c r="R175" s="58">
        <f t="shared" ca="1" si="35"/>
        <v>8.721441942988184E-3</v>
      </c>
      <c r="S175" s="58" t="str">
        <f t="shared" ca="1" si="35"/>
        <v xml:space="preserve"> </v>
      </c>
      <c r="T175" s="58" t="str">
        <f t="shared" ca="1" si="35"/>
        <v xml:space="preserve"> </v>
      </c>
      <c r="U175" s="58">
        <f t="shared" ca="1" si="35"/>
        <v>2.5402785868797961E-2</v>
      </c>
      <c r="V175" s="58" t="str">
        <f t="shared" ca="1" si="35"/>
        <v xml:space="preserve"> </v>
      </c>
      <c r="W175" s="58" t="str">
        <f t="shared" ca="1" si="35"/>
        <v xml:space="preserve"> </v>
      </c>
      <c r="X175" s="58">
        <f t="shared" ca="1" si="35"/>
        <v>2.4142706668224267E-3</v>
      </c>
      <c r="Y175" s="60">
        <f t="shared" ca="1" si="35"/>
        <v>-2.1089759359802618E-2</v>
      </c>
    </row>
    <row r="176" spans="1:25" s="33" customFormat="1" x14ac:dyDescent="0.2">
      <c r="A176" s="20">
        <v>41090</v>
      </c>
      <c r="B176" s="62">
        <f t="shared" ca="1" si="34"/>
        <v>1.8035773756414963E-2</v>
      </c>
      <c r="C176" s="62">
        <f t="shared" ca="1" si="34"/>
        <v>6.6948243800275531E-3</v>
      </c>
      <c r="D176" s="34">
        <f t="shared" ca="1" si="34"/>
        <v>5.7791183060600382E-3</v>
      </c>
      <c r="E176" s="34">
        <f t="shared" ca="1" si="34"/>
        <v>2.6049403858652731E-2</v>
      </c>
      <c r="F176" s="34">
        <f t="shared" ca="1" si="34"/>
        <v>-7.8357100733099649E-3</v>
      </c>
      <c r="G176" s="53">
        <f t="shared" ca="1" si="34"/>
        <v>1.4006064533512941E-2</v>
      </c>
      <c r="H176" s="34">
        <f t="shared" ca="1" si="34"/>
        <v>1.6663719244480735E-3</v>
      </c>
      <c r="I176" s="34">
        <f t="shared" ca="1" si="34"/>
        <v>-1.1236360702876147E-2</v>
      </c>
      <c r="J176" s="63">
        <f t="shared" ca="1" si="34"/>
        <v>-6.1106517347562228E-3</v>
      </c>
      <c r="K176" s="34">
        <f t="shared" ca="1" si="35"/>
        <v>-1.0279159185261455E-2</v>
      </c>
      <c r="L176" s="34" t="str">
        <f t="shared" ca="1" si="35"/>
        <v xml:space="preserve"> </v>
      </c>
      <c r="M176" s="63" t="str">
        <f t="shared" ca="1" si="35"/>
        <v xml:space="preserve"> </v>
      </c>
      <c r="N176" s="34">
        <f t="shared" ca="1" si="35"/>
        <v>2.3670791585823414E-2</v>
      </c>
      <c r="O176" s="54">
        <f t="shared" ca="1" si="35"/>
        <v>1.1745489447580804E-2</v>
      </c>
      <c r="P176" s="53">
        <f t="shared" ca="1" si="35"/>
        <v>-1.2973681421368455E-2</v>
      </c>
      <c r="Q176" s="34">
        <f t="shared" ca="1" si="35"/>
        <v>2.0134409463816949E-2</v>
      </c>
      <c r="R176" s="34">
        <f t="shared" ca="1" si="35"/>
        <v>-6.1895493389891865E-3</v>
      </c>
      <c r="S176" s="34" t="str">
        <f t="shared" ca="1" si="35"/>
        <v xml:space="preserve"> </v>
      </c>
      <c r="T176" s="34" t="str">
        <f t="shared" ca="1" si="35"/>
        <v xml:space="preserve"> </v>
      </c>
      <c r="U176" s="34">
        <f t="shared" ca="1" si="35"/>
        <v>2.8245975028442505E-2</v>
      </c>
      <c r="V176" s="34" t="str">
        <f t="shared" ca="1" si="35"/>
        <v xml:space="preserve"> </v>
      </c>
      <c r="W176" s="34" t="str">
        <f t="shared" ca="1" si="35"/>
        <v xml:space="preserve"> </v>
      </c>
      <c r="X176" s="34">
        <f t="shared" ca="1" si="35"/>
        <v>-1.1357248499410333E-2</v>
      </c>
      <c r="Y176" s="54">
        <f t="shared" ca="1" si="35"/>
        <v>-3.1220428066625949E-2</v>
      </c>
    </row>
    <row r="177" spans="1:25" s="33" customFormat="1" x14ac:dyDescent="0.2">
      <c r="A177" s="20">
        <v>41182</v>
      </c>
      <c r="B177" s="62">
        <f t="shared" ca="1" si="34"/>
        <v>1.628780601941604E-2</v>
      </c>
      <c r="C177" s="62">
        <f t="shared" ca="1" si="34"/>
        <v>1.1821654737376175E-3</v>
      </c>
      <c r="D177" s="34">
        <f t="shared" ca="1" si="34"/>
        <v>6.1314852642180284E-4</v>
      </c>
      <c r="E177" s="34">
        <f t="shared" ca="1" si="34"/>
        <v>2.9661683160855379E-2</v>
      </c>
      <c r="F177" s="34">
        <f t="shared" ca="1" si="34"/>
        <v>-1.3962095083701387E-2</v>
      </c>
      <c r="G177" s="53">
        <f t="shared" ca="1" si="34"/>
        <v>4.6681711157017247E-3</v>
      </c>
      <c r="H177" s="34">
        <f t="shared" ca="1" si="34"/>
        <v>7.1469789278750362E-2</v>
      </c>
      <c r="I177" s="34">
        <f t="shared" ca="1" si="34"/>
        <v>-9.7785753088349692E-3</v>
      </c>
      <c r="J177" s="63">
        <f t="shared" ca="1" si="34"/>
        <v>-1.4099796632669581E-2</v>
      </c>
      <c r="K177" s="34">
        <f t="shared" ca="1" si="35"/>
        <v>-6.056832348210861E-3</v>
      </c>
      <c r="L177" s="34" t="str">
        <f t="shared" ca="1" si="35"/>
        <v xml:space="preserve"> </v>
      </c>
      <c r="M177" s="63" t="str">
        <f t="shared" ca="1" si="35"/>
        <v xml:space="preserve"> </v>
      </c>
      <c r="N177" s="34">
        <f t="shared" ca="1" si="35"/>
        <v>2.7953051752727331E-2</v>
      </c>
      <c r="O177" s="54">
        <f t="shared" ca="1" si="35"/>
        <v>2.7927647711727177E-2</v>
      </c>
      <c r="P177" s="53">
        <f t="shared" ca="1" si="35"/>
        <v>-8.5305814874867547E-3</v>
      </c>
      <c r="Q177" s="34">
        <f t="shared" ca="1" si="35"/>
        <v>2.0134529784549438E-2</v>
      </c>
      <c r="R177" s="34">
        <f t="shared" ca="1" si="35"/>
        <v>-4.7071249349107669E-3</v>
      </c>
      <c r="S177" s="34" t="str">
        <f t="shared" ca="1" si="35"/>
        <v xml:space="preserve"> </v>
      </c>
      <c r="T177" s="34" t="str">
        <f t="shared" ca="1" si="35"/>
        <v xml:space="preserve"> </v>
      </c>
      <c r="U177" s="34">
        <f t="shared" ca="1" si="35"/>
        <v>3.682729587653899E-2</v>
      </c>
      <c r="V177" s="34" t="str">
        <f t="shared" ca="1" si="35"/>
        <v xml:space="preserve"> </v>
      </c>
      <c r="W177" s="34" t="str">
        <f t="shared" ca="1" si="35"/>
        <v xml:space="preserve"> </v>
      </c>
      <c r="X177" s="34">
        <f t="shared" ca="1" si="35"/>
        <v>-3.9604618416109183E-3</v>
      </c>
      <c r="Y177" s="54">
        <f t="shared" ca="1" si="35"/>
        <v>-7.7421762065130739E-3</v>
      </c>
    </row>
    <row r="178" spans="1:25" s="33" customFormat="1" ht="10.8" thickBot="1" x14ac:dyDescent="0.25">
      <c r="A178" s="26">
        <v>41274</v>
      </c>
      <c r="B178" s="64">
        <f t="shared" ca="1" si="34"/>
        <v>1.588467216385725E-2</v>
      </c>
      <c r="C178" s="64">
        <f t="shared" ca="1" si="34"/>
        <v>1.4312417831650048E-3</v>
      </c>
      <c r="D178" s="55">
        <f t="shared" ca="1" si="34"/>
        <v>1.9529298875160528E-3</v>
      </c>
      <c r="E178" s="55">
        <f t="shared" ca="1" si="34"/>
        <v>2.8032144741028553E-2</v>
      </c>
      <c r="F178" s="55">
        <f t="shared" ca="1" si="34"/>
        <v>-1.6440340733648862E-2</v>
      </c>
      <c r="G178" s="56">
        <f t="shared" ca="1" si="34"/>
        <v>7.4695493507452859E-3</v>
      </c>
      <c r="H178" s="55">
        <f t="shared" ca="1" si="34"/>
        <v>-4.5996625000018998E-2</v>
      </c>
      <c r="I178" s="55">
        <f t="shared" ca="1" si="34"/>
        <v>-7.5406650238372119E-3</v>
      </c>
      <c r="J178" s="65">
        <f t="shared" ca="1" si="34"/>
        <v>-8.2663210683299182E-3</v>
      </c>
      <c r="K178" s="55">
        <f t="shared" ca="1" si="35"/>
        <v>-1.0231148481710139E-2</v>
      </c>
      <c r="L178" s="55" t="str">
        <f t="shared" ca="1" si="35"/>
        <v xml:space="preserve"> </v>
      </c>
      <c r="M178" s="65" t="str">
        <f t="shared" ca="1" si="35"/>
        <v xml:space="preserve"> </v>
      </c>
      <c r="N178" s="55">
        <f t="shared" ca="1" si="35"/>
        <v>2.6814333042697758E-2</v>
      </c>
      <c r="O178" s="57">
        <f t="shared" ca="1" si="35"/>
        <v>6.3139545254488061E-2</v>
      </c>
      <c r="P178" s="56">
        <f t="shared" ca="1" si="35"/>
        <v>4.789053496645046E-3</v>
      </c>
      <c r="Q178" s="55">
        <f t="shared" ca="1" si="35"/>
        <v>1.4038793921828274E-2</v>
      </c>
      <c r="R178" s="55">
        <f t="shared" ca="1" si="35"/>
        <v>-7.9943443636681932E-3</v>
      </c>
      <c r="S178" s="55" t="str">
        <f t="shared" ca="1" si="35"/>
        <v xml:space="preserve"> </v>
      </c>
      <c r="T178" s="55" t="str">
        <f t="shared" ca="1" si="35"/>
        <v xml:space="preserve"> </v>
      </c>
      <c r="U178" s="55">
        <f t="shared" ca="1" si="35"/>
        <v>2.5295562063707644E-2</v>
      </c>
      <c r="V178" s="55" t="str">
        <f t="shared" ca="1" si="35"/>
        <v xml:space="preserve"> </v>
      </c>
      <c r="W178" s="55" t="str">
        <f t="shared" ca="1" si="35"/>
        <v xml:space="preserve"> </v>
      </c>
      <c r="X178" s="55">
        <f t="shared" ca="1" si="35"/>
        <v>-1.1097217448052366E-2</v>
      </c>
      <c r="Y178" s="57">
        <f t="shared" ca="1" si="35"/>
        <v>-9.2576657159904041E-4</v>
      </c>
    </row>
    <row r="179" spans="1:25" s="33" customFormat="1" x14ac:dyDescent="0.2">
      <c r="A179" s="14">
        <v>41364</v>
      </c>
      <c r="B179" s="66">
        <f t="shared" ref="B179:J194" ca="1" si="36">IF(IF(OR(B41="",B37=0),NA(),B41/B37-1)&gt;1.5,NA(),B41/B37-1)</f>
        <v>7.7338595815008571E-3</v>
      </c>
      <c r="C179" s="66">
        <f t="shared" ca="1" si="36"/>
        <v>-6.2086247962886976E-3</v>
      </c>
      <c r="D179" s="58">
        <f t="shared" ca="1" si="36"/>
        <v>-6.2601699706056335E-3</v>
      </c>
      <c r="E179" s="58">
        <f t="shared" ca="1" si="36"/>
        <v>1.5837428155787148E-2</v>
      </c>
      <c r="F179" s="58">
        <f t="shared" ca="1" si="36"/>
        <v>-2.062611469657849E-2</v>
      </c>
      <c r="G179" s="59">
        <f t="shared" ca="1" si="36"/>
        <v>-1.8766124898647041E-3</v>
      </c>
      <c r="H179" s="58">
        <f t="shared" ca="1" si="36"/>
        <v>2.8734803704620226E-2</v>
      </c>
      <c r="I179" s="58">
        <f t="shared" ca="1" si="36"/>
        <v>-1.3048935281540275E-2</v>
      </c>
      <c r="J179" s="67">
        <f t="shared" ca="1" si="36"/>
        <v>-1.5569276556757994E-2</v>
      </c>
      <c r="K179" s="58">
        <f t="shared" ca="1" si="35"/>
        <v>-3.332318920546784E-2</v>
      </c>
      <c r="L179" s="58" t="str">
        <f t="shared" ca="1" si="35"/>
        <v xml:space="preserve"> </v>
      </c>
      <c r="M179" s="67" t="str">
        <f t="shared" ca="1" si="35"/>
        <v xml:space="preserve"> </v>
      </c>
      <c r="N179" s="58">
        <f t="shared" ca="1" si="35"/>
        <v>1.462881379448544E-2</v>
      </c>
      <c r="O179" s="60">
        <f t="shared" ca="1" si="35"/>
        <v>3.6755835471472542E-2</v>
      </c>
      <c r="P179" s="59">
        <f t="shared" ca="1" si="35"/>
        <v>-0.48347905998549412</v>
      </c>
      <c r="Q179" s="58">
        <f t="shared" ca="1" si="35"/>
        <v>-8.4371023064399031E-3</v>
      </c>
      <c r="R179" s="58">
        <f t="shared" ca="1" si="35"/>
        <v>-2.0029540885583619E-2</v>
      </c>
      <c r="S179" s="58" t="str">
        <f t="shared" ca="1" si="35"/>
        <v xml:space="preserve"> </v>
      </c>
      <c r="T179" s="58" t="str">
        <f t="shared" ca="1" si="35"/>
        <v xml:space="preserve"> </v>
      </c>
      <c r="U179" s="58">
        <f t="shared" ca="1" si="35"/>
        <v>8.7972367018107622E-3</v>
      </c>
      <c r="V179" s="58" t="str">
        <f t="shared" ca="1" si="35"/>
        <v xml:space="preserve"> </v>
      </c>
      <c r="W179" s="58" t="str">
        <f t="shared" ca="1" si="35"/>
        <v xml:space="preserve"> </v>
      </c>
      <c r="X179" s="58">
        <f t="shared" ca="1" si="35"/>
        <v>-2.0419729150037091E-2</v>
      </c>
      <c r="Y179" s="60">
        <f t="shared" ca="1" si="35"/>
        <v>-7.9782502643510611E-5</v>
      </c>
    </row>
    <row r="180" spans="1:25" s="33" customFormat="1" x14ac:dyDescent="0.2">
      <c r="A180" s="20">
        <v>41455</v>
      </c>
      <c r="B180" s="62">
        <f t="shared" ca="1" si="36"/>
        <v>9.4457363178346299E-4</v>
      </c>
      <c r="C180" s="62">
        <f t="shared" ca="1" si="36"/>
        <v>-1.5564091865457597E-2</v>
      </c>
      <c r="D180" s="34">
        <f t="shared" ca="1" si="36"/>
        <v>-1.5582613165207371E-2</v>
      </c>
      <c r="E180" s="34">
        <f t="shared" ca="1" si="36"/>
        <v>1.4887013273382488E-2</v>
      </c>
      <c r="F180" s="34">
        <f t="shared" ca="1" si="36"/>
        <v>-2.5484883790108825E-2</v>
      </c>
      <c r="G180" s="53">
        <f t="shared" ca="1" si="36"/>
        <v>-1.0731108113974597E-2</v>
      </c>
      <c r="H180" s="34">
        <f t="shared" ca="1" si="36"/>
        <v>-2.1934678305224664E-2</v>
      </c>
      <c r="I180" s="34">
        <f t="shared" ca="1" si="36"/>
        <v>-2.5197516508860818E-2</v>
      </c>
      <c r="J180" s="63">
        <f t="shared" ca="1" si="36"/>
        <v>-3.7714302194203353E-2</v>
      </c>
      <c r="K180" s="34">
        <f t="shared" ca="1" si="35"/>
        <v>-2.0082160117060877E-2</v>
      </c>
      <c r="L180" s="34" t="str">
        <f t="shared" ca="1" si="35"/>
        <v xml:space="preserve"> </v>
      </c>
      <c r="M180" s="63" t="str">
        <f t="shared" ca="1" si="35"/>
        <v xml:space="preserve"> </v>
      </c>
      <c r="N180" s="34">
        <f t="shared" ca="1" si="35"/>
        <v>1.3076580343855726E-2</v>
      </c>
      <c r="O180" s="54">
        <f t="shared" ca="1" si="35"/>
        <v>6.5408769032886616E-2</v>
      </c>
      <c r="P180" s="53">
        <f t="shared" ca="1" si="35"/>
        <v>-0.51249197742722019</v>
      </c>
      <c r="Q180" s="34">
        <f t="shared" ca="1" si="35"/>
        <v>-4.6542905950157643E-3</v>
      </c>
      <c r="R180" s="34">
        <f t="shared" ca="1" si="35"/>
        <v>-4.049301758277335E-3</v>
      </c>
      <c r="S180" s="34" t="str">
        <f t="shared" ca="1" si="35"/>
        <v xml:space="preserve"> </v>
      </c>
      <c r="T180" s="34" t="str">
        <f t="shared" ca="1" si="35"/>
        <v xml:space="preserve"> </v>
      </c>
      <c r="U180" s="34">
        <f t="shared" ca="1" si="35"/>
        <v>-8.0296687410541523E-4</v>
      </c>
      <c r="V180" s="34" t="str">
        <f t="shared" ca="1" si="35"/>
        <v xml:space="preserve"> </v>
      </c>
      <c r="W180" s="34" t="str">
        <f t="shared" ca="1" si="35"/>
        <v xml:space="preserve"> </v>
      </c>
      <c r="X180" s="34">
        <f t="shared" ca="1" si="35"/>
        <v>0.18586236436212289</v>
      </c>
      <c r="Y180" s="54">
        <f t="shared" ca="1" si="35"/>
        <v>4.216266617139075E-2</v>
      </c>
    </row>
    <row r="181" spans="1:25" s="33" customFormat="1" x14ac:dyDescent="0.2">
      <c r="A181" s="20">
        <v>41547</v>
      </c>
      <c r="B181" s="62">
        <f t="shared" ca="1" si="36"/>
        <v>2.4385469192518272E-3</v>
      </c>
      <c r="C181" s="62">
        <f t="shared" ca="1" si="36"/>
        <v>-8.992836150231942E-3</v>
      </c>
      <c r="D181" s="34">
        <f t="shared" ca="1" si="36"/>
        <v>-7.7533405825119805E-3</v>
      </c>
      <c r="E181" s="34">
        <f t="shared" ca="1" si="36"/>
        <v>9.0150092863192643E-3</v>
      </c>
      <c r="F181" s="34">
        <f t="shared" ca="1" si="36"/>
        <v>-2.9581025298340724E-2</v>
      </c>
      <c r="G181" s="53">
        <f t="shared" ca="1" si="36"/>
        <v>-2.446460037319742E-3</v>
      </c>
      <c r="H181" s="34">
        <f t="shared" ca="1" si="36"/>
        <v>-2.8559115810730562E-2</v>
      </c>
      <c r="I181" s="34">
        <f t="shared" ca="1" si="36"/>
        <v>-2.5943841370593357E-2</v>
      </c>
      <c r="J181" s="63">
        <f t="shared" ca="1" si="36"/>
        <v>-3.9934243123678548E-2</v>
      </c>
      <c r="K181" s="34">
        <f t="shared" ca="1" si="35"/>
        <v>-3.0076299820524066E-2</v>
      </c>
      <c r="L181" s="34" t="str">
        <f t="shared" ca="1" si="35"/>
        <v xml:space="preserve"> </v>
      </c>
      <c r="M181" s="63" t="str">
        <f t="shared" ca="1" si="35"/>
        <v xml:space="preserve"> </v>
      </c>
      <c r="N181" s="34">
        <f t="shared" ca="1" si="35"/>
        <v>7.7945790495397294E-3</v>
      </c>
      <c r="O181" s="54">
        <f t="shared" ca="1" si="35"/>
        <v>1.66153964171456E-2</v>
      </c>
      <c r="P181" s="53">
        <f t="shared" ca="1" si="35"/>
        <v>0.38898835821374544</v>
      </c>
      <c r="Q181" s="34">
        <f t="shared" ca="1" si="35"/>
        <v>5.2160750810923417E-3</v>
      </c>
      <c r="R181" s="34">
        <f t="shared" ca="1" si="35"/>
        <v>-9.2320522826363494E-3</v>
      </c>
      <c r="S181" s="34" t="str">
        <f t="shared" ca="1" si="35"/>
        <v xml:space="preserve"> </v>
      </c>
      <c r="T181" s="34" t="str">
        <f t="shared" ca="1" si="35"/>
        <v xml:space="preserve"> </v>
      </c>
      <c r="U181" s="34">
        <f t="shared" ca="1" si="35"/>
        <v>-2.72117049137377E-3</v>
      </c>
      <c r="V181" s="34" t="str">
        <f t="shared" ca="1" si="35"/>
        <v xml:space="preserve"> </v>
      </c>
      <c r="W181" s="34" t="str">
        <f t="shared" ca="1" si="35"/>
        <v xml:space="preserve"> </v>
      </c>
      <c r="X181" s="34">
        <f t="shared" ca="1" si="35"/>
        <v>-0.46560403903289371</v>
      </c>
      <c r="Y181" s="54">
        <f t="shared" ca="1" si="35"/>
        <v>3.4347928773251324E-2</v>
      </c>
    </row>
    <row r="182" spans="1:25" s="33" customFormat="1" ht="10.8" thickBot="1" x14ac:dyDescent="0.25">
      <c r="A182" s="26">
        <v>41639</v>
      </c>
      <c r="B182" s="64">
        <f t="shared" ca="1" si="36"/>
        <v>-4.4840615514758486E-3</v>
      </c>
      <c r="C182" s="64">
        <f t="shared" ca="1" si="36"/>
        <v>-2.005531686923967E-2</v>
      </c>
      <c r="D182" s="55">
        <f t="shared" ca="1" si="36"/>
        <v>-2.0181479172392769E-2</v>
      </c>
      <c r="E182" s="55">
        <f t="shared" ca="1" si="36"/>
        <v>8.8220633181117503E-3</v>
      </c>
      <c r="F182" s="55">
        <f t="shared" ca="1" si="36"/>
        <v>-2.6617078613928258E-2</v>
      </c>
      <c r="G182" s="56">
        <f t="shared" ca="1" si="36"/>
        <v>-1.3929341059876088E-2</v>
      </c>
      <c r="H182" s="55">
        <f t="shared" ca="1" si="36"/>
        <v>-0.10736348006158003</v>
      </c>
      <c r="I182" s="55">
        <f t="shared" ca="1" si="36"/>
        <v>-2.6071396197529406E-2</v>
      </c>
      <c r="J182" s="65">
        <f t="shared" ca="1" si="36"/>
        <v>-4.6449119079805978E-2</v>
      </c>
      <c r="K182" s="55">
        <f t="shared" ref="K182:Y197" ca="1" si="37">IF(IF(OR(K44=" ",K40=0,K40 = " ")," ",K44/K40-1)&gt;1.5," ",K44/K40-1)</f>
        <v>-3.0508148311420902E-2</v>
      </c>
      <c r="L182" s="55" t="str">
        <f t="shared" ca="1" si="37"/>
        <v xml:space="preserve"> </v>
      </c>
      <c r="M182" s="65" t="str">
        <f t="shared" ca="1" si="37"/>
        <v xml:space="preserve"> </v>
      </c>
      <c r="N182" s="55">
        <f t="shared" ca="1" si="37"/>
        <v>7.6429135249898028E-3</v>
      </c>
      <c r="O182" s="57">
        <f t="shared" ca="1" si="37"/>
        <v>4.1958235130713062E-2</v>
      </c>
      <c r="P182" s="56">
        <f t="shared" ca="1" si="37"/>
        <v>0.50177824319236453</v>
      </c>
      <c r="Q182" s="55">
        <f t="shared" ca="1" si="37"/>
        <v>-5.3312883770314512E-3</v>
      </c>
      <c r="R182" s="55">
        <f t="shared" ca="1" si="37"/>
        <v>-1.2731273562404E-2</v>
      </c>
      <c r="S182" s="55" t="str">
        <f t="shared" ca="1" si="37"/>
        <v xml:space="preserve"> </v>
      </c>
      <c r="T182" s="55" t="str">
        <f t="shared" ca="1" si="37"/>
        <v xml:space="preserve"> </v>
      </c>
      <c r="U182" s="55">
        <f t="shared" ca="1" si="37"/>
        <v>-9.4277424728778092E-3</v>
      </c>
      <c r="V182" s="55" t="str">
        <f t="shared" ca="1" si="37"/>
        <v xml:space="preserve"> </v>
      </c>
      <c r="W182" s="55" t="str">
        <f t="shared" ca="1" si="37"/>
        <v xml:space="preserve"> </v>
      </c>
      <c r="X182" s="55">
        <f t="shared" ca="1" si="37"/>
        <v>-0.34385054923732639</v>
      </c>
      <c r="Y182" s="57">
        <f t="shared" ca="1" si="37"/>
        <v>8.0287177745090865E-3</v>
      </c>
    </row>
    <row r="183" spans="1:25" s="33" customFormat="1" x14ac:dyDescent="0.2">
      <c r="A183" s="14">
        <v>41729</v>
      </c>
      <c r="B183" s="66">
        <f t="shared" ca="1" si="36"/>
        <v>-2.7544137909928379E-3</v>
      </c>
      <c r="C183" s="66">
        <f t="shared" ca="1" si="36"/>
        <v>-1.3850124534610986E-2</v>
      </c>
      <c r="D183" s="58">
        <f t="shared" ca="1" si="36"/>
        <v>-1.2577157198105371E-2</v>
      </c>
      <c r="E183" s="58">
        <f t="shared" ca="1" si="36"/>
        <v>8.6131431158851246E-3</v>
      </c>
      <c r="F183" s="58">
        <f t="shared" ca="1" si="36"/>
        <v>-2.5782877550283856E-2</v>
      </c>
      <c r="G183" s="59">
        <f t="shared" ca="1" si="36"/>
        <v>-5.7701341103324477E-3</v>
      </c>
      <c r="H183" s="58">
        <f t="shared" ca="1" si="36"/>
        <v>-0.16795515976360953</v>
      </c>
      <c r="I183" s="58">
        <f t="shared" ca="1" si="36"/>
        <v>-2.1135013169796601E-2</v>
      </c>
      <c r="J183" s="67">
        <f t="shared" ca="1" si="36"/>
        <v>-3.999841424423034E-2</v>
      </c>
      <c r="K183" s="58">
        <f t="shared" ca="1" si="37"/>
        <v>-2.029187750471384E-2</v>
      </c>
      <c r="L183" s="58" t="str">
        <f t="shared" ca="1" si="37"/>
        <v xml:space="preserve"> </v>
      </c>
      <c r="M183" s="67" t="str">
        <f t="shared" ca="1" si="37"/>
        <v xml:space="preserve"> </v>
      </c>
      <c r="N183" s="58">
        <f t="shared" ca="1" si="37"/>
        <v>7.1590550595441727E-3</v>
      </c>
      <c r="O183" s="60">
        <f t="shared" ca="1" si="37"/>
        <v>2.5873352230789237E-2</v>
      </c>
      <c r="P183" s="59" t="str">
        <f t="shared" ca="1" si="37"/>
        <v xml:space="preserve"> </v>
      </c>
      <c r="Q183" s="58">
        <f t="shared" ca="1" si="37"/>
        <v>-2.8225970333022321E-3</v>
      </c>
      <c r="R183" s="58">
        <f t="shared" ca="1" si="37"/>
        <v>-8.7864665832450006E-3</v>
      </c>
      <c r="S183" s="58" t="str">
        <f t="shared" ca="1" si="37"/>
        <v xml:space="preserve"> </v>
      </c>
      <c r="T183" s="58">
        <f t="shared" ca="1" si="37"/>
        <v>-3.0799440542963907E-2</v>
      </c>
      <c r="U183" s="58">
        <f t="shared" ca="1" si="37"/>
        <v>6.290947438028649E-2</v>
      </c>
      <c r="V183" s="58" t="str">
        <f t="shared" ca="1" si="37"/>
        <v xml:space="preserve"> </v>
      </c>
      <c r="W183" s="58">
        <f t="shared" ca="1" si="37"/>
        <v>-2.2263477778758922E-2</v>
      </c>
      <c r="X183" s="58">
        <f t="shared" ca="1" si="37"/>
        <v>-0.45078662190074792</v>
      </c>
      <c r="Y183" s="60">
        <f t="shared" ca="1" si="37"/>
        <v>4.1550673179200359E-3</v>
      </c>
    </row>
    <row r="184" spans="1:25" s="33" customFormat="1" x14ac:dyDescent="0.2">
      <c r="A184" s="20">
        <v>41820</v>
      </c>
      <c r="B184" s="62">
        <f t="shared" ca="1" si="36"/>
        <v>2.6242043219357747E-3</v>
      </c>
      <c r="C184" s="62">
        <f t="shared" ca="1" si="36"/>
        <v>-8.9083094210857805E-3</v>
      </c>
      <c r="D184" s="34">
        <f t="shared" ca="1" si="36"/>
        <v>-7.9976378250221636E-3</v>
      </c>
      <c r="E184" s="34">
        <f t="shared" ca="1" si="36"/>
        <v>1.2814439228564067E-2</v>
      </c>
      <c r="F184" s="34">
        <f t="shared" ca="1" si="36"/>
        <v>-2.103695494894875E-2</v>
      </c>
      <c r="G184" s="53">
        <f t="shared" ca="1" si="36"/>
        <v>-7.1200172700613962E-4</v>
      </c>
      <c r="H184" s="34">
        <f t="shared" ca="1" si="36"/>
        <v>-5.9625849042326595E-2</v>
      </c>
      <c r="I184" s="34">
        <f t="shared" ca="1" si="36"/>
        <v>-2.4858116176526446E-2</v>
      </c>
      <c r="J184" s="63">
        <f t="shared" ca="1" si="36"/>
        <v>-4.8094844362772671E-2</v>
      </c>
      <c r="K184" s="34">
        <f t="shared" ca="1" si="37"/>
        <v>-2.3754258200788581E-2</v>
      </c>
      <c r="L184" s="34" t="str">
        <f t="shared" ca="1" si="37"/>
        <v xml:space="preserve"> </v>
      </c>
      <c r="M184" s="63" t="str">
        <f t="shared" ca="1" si="37"/>
        <v xml:space="preserve"> </v>
      </c>
      <c r="N184" s="34">
        <f t="shared" ca="1" si="37"/>
        <v>1.0738965903891451E-2</v>
      </c>
      <c r="O184" s="54">
        <f t="shared" ca="1" si="37"/>
        <v>7.2614379544354346E-2</v>
      </c>
      <c r="P184" s="53">
        <f t="shared" ca="1" si="37"/>
        <v>0.21926872943800757</v>
      </c>
      <c r="Q184" s="34">
        <f t="shared" ca="1" si="37"/>
        <v>1.0273035665906871E-2</v>
      </c>
      <c r="R184" s="34">
        <f t="shared" ca="1" si="37"/>
        <v>-1.3977006890408594E-2</v>
      </c>
      <c r="S184" s="34" t="str">
        <f t="shared" ca="1" si="37"/>
        <v xml:space="preserve"> </v>
      </c>
      <c r="T184" s="34">
        <f t="shared" ca="1" si="37"/>
        <v>-1.9559583667408842E-2</v>
      </c>
      <c r="U184" s="34">
        <f t="shared" ca="1" si="37"/>
        <v>6.2194108273539328E-2</v>
      </c>
      <c r="V184" s="34" t="str">
        <f t="shared" ca="1" si="37"/>
        <v xml:space="preserve"> </v>
      </c>
      <c r="W184" s="34">
        <f t="shared" ca="1" si="37"/>
        <v>-2.3469328340340545E-2</v>
      </c>
      <c r="X184" s="34">
        <f t="shared" ca="1" si="37"/>
        <v>-0.31770889370753164</v>
      </c>
      <c r="Y184" s="54">
        <f t="shared" ca="1" si="37"/>
        <v>-1.7845199261194877E-2</v>
      </c>
    </row>
    <row r="185" spans="1:25" s="33" customFormat="1" x14ac:dyDescent="0.2">
      <c r="A185" s="20">
        <v>41912</v>
      </c>
      <c r="B185" s="62">
        <f t="shared" ca="1" si="36"/>
        <v>1.8547677171529831E-3</v>
      </c>
      <c r="C185" s="62">
        <f t="shared" ca="1" si="36"/>
        <v>-7.3788291586479593E-3</v>
      </c>
      <c r="D185" s="34">
        <f t="shared" ca="1" si="36"/>
        <v>-7.3109870564829205E-3</v>
      </c>
      <c r="E185" s="34">
        <f t="shared" ca="1" si="36"/>
        <v>1.0102749763448493E-2</v>
      </c>
      <c r="F185" s="34">
        <f t="shared" ca="1" si="36"/>
        <v>-1.6481620181705403E-2</v>
      </c>
      <c r="G185" s="53">
        <f t="shared" ca="1" si="36"/>
        <v>-1.5943630583907797E-3</v>
      </c>
      <c r="H185" s="34">
        <f t="shared" ca="1" si="36"/>
        <v>-0.10836853680107039</v>
      </c>
      <c r="I185" s="34">
        <f t="shared" ca="1" si="36"/>
        <v>-5.7378663069642677E-3</v>
      </c>
      <c r="J185" s="63">
        <f t="shared" ca="1" si="36"/>
        <v>-1.5552896741945599E-2</v>
      </c>
      <c r="K185" s="34">
        <f t="shared" ca="1" si="37"/>
        <v>-2.1856202658492419E-2</v>
      </c>
      <c r="L185" s="34" t="str">
        <f t="shared" ca="1" si="37"/>
        <v xml:space="preserve"> </v>
      </c>
      <c r="M185" s="63" t="str">
        <f t="shared" ca="1" si="37"/>
        <v xml:space="preserve"> </v>
      </c>
      <c r="N185" s="34">
        <f t="shared" ca="1" si="37"/>
        <v>8.133907239964655E-3</v>
      </c>
      <c r="O185" s="54">
        <f t="shared" ca="1" si="37"/>
        <v>2.855721491276153E-2</v>
      </c>
      <c r="P185" s="53">
        <f t="shared" ca="1" si="37"/>
        <v>0.12005129967846906</v>
      </c>
      <c r="Q185" s="34">
        <f t="shared" ca="1" si="37"/>
        <v>3.2123388693392485E-3</v>
      </c>
      <c r="R185" s="34">
        <f t="shared" ca="1" si="37"/>
        <v>-1.593121117718499E-2</v>
      </c>
      <c r="S185" s="34" t="str">
        <f t="shared" ca="1" si="37"/>
        <v xml:space="preserve"> </v>
      </c>
      <c r="T185" s="34">
        <f t="shared" ca="1" si="37"/>
        <v>6.6547944332262521E-3</v>
      </c>
      <c r="U185" s="34">
        <f t="shared" ca="1" si="37"/>
        <v>5.2758060368347515E-2</v>
      </c>
      <c r="V185" s="34" t="str">
        <f t="shared" ca="1" si="37"/>
        <v xml:space="preserve"> </v>
      </c>
      <c r="W185" s="34">
        <f t="shared" ca="1" si="37"/>
        <v>-2.0413826413837044E-2</v>
      </c>
      <c r="X185" s="34">
        <f t="shared" ca="1" si="37"/>
        <v>0.45945244025336129</v>
      </c>
      <c r="Y185" s="54">
        <f t="shared" ca="1" si="37"/>
        <v>-3.1701034771946746E-2</v>
      </c>
    </row>
    <row r="186" spans="1:25" s="33" customFormat="1" ht="10.8" thickBot="1" x14ac:dyDescent="0.25">
      <c r="A186" s="20">
        <v>42004</v>
      </c>
      <c r="B186" s="62">
        <f t="shared" ca="1" si="36"/>
        <v>3.2859325149998675E-3</v>
      </c>
      <c r="C186" s="62">
        <f t="shared" ca="1" si="36"/>
        <v>-6.3541923091016139E-3</v>
      </c>
      <c r="D186" s="34">
        <f t="shared" ca="1" si="36"/>
        <v>-6.3093283324674454E-3</v>
      </c>
      <c r="E186" s="34">
        <f t="shared" ca="1" si="36"/>
        <v>1.5422612812908687E-2</v>
      </c>
      <c r="F186" s="34">
        <f t="shared" ca="1" si="36"/>
        <v>-1.9503751893961474E-2</v>
      </c>
      <c r="G186" s="53">
        <f t="shared" ca="1" si="36"/>
        <v>2.0794975608577904E-3</v>
      </c>
      <c r="H186" s="34">
        <f t="shared" ca="1" si="36"/>
        <v>-2.5135215869320549E-2</v>
      </c>
      <c r="I186" s="34">
        <f t="shared" ca="1" si="36"/>
        <v>-3.3058271969284569E-2</v>
      </c>
      <c r="J186" s="63">
        <f t="shared" ca="1" si="36"/>
        <v>-4.1543237715302883E-2</v>
      </c>
      <c r="K186" s="34">
        <f t="shared" ca="1" si="37"/>
        <v>-1.9228176134324149E-2</v>
      </c>
      <c r="L186" s="34" t="str">
        <f t="shared" ca="1" si="37"/>
        <v xml:space="preserve"> </v>
      </c>
      <c r="M186" s="63" t="str">
        <f t="shared" ca="1" si="37"/>
        <v xml:space="preserve"> </v>
      </c>
      <c r="N186" s="34">
        <f t="shared" ca="1" si="37"/>
        <v>1.3715689861340863E-2</v>
      </c>
      <c r="O186" s="54">
        <f t="shared" ca="1" si="37"/>
        <v>-5.4466633874372561E-2</v>
      </c>
      <c r="P186" s="53">
        <f t="shared" ca="1" si="37"/>
        <v>-0.56832378188291044</v>
      </c>
      <c r="Q186" s="34">
        <f t="shared" ca="1" si="37"/>
        <v>9.3992321817450986E-3</v>
      </c>
      <c r="R186" s="34">
        <f t="shared" ca="1" si="37"/>
        <v>-1.4937376619766685E-2</v>
      </c>
      <c r="S186" s="34" t="str">
        <f t="shared" ca="1" si="37"/>
        <v xml:space="preserve"> </v>
      </c>
      <c r="T186" s="34">
        <f t="shared" ca="1" si="37"/>
        <v>1.8610707229949064E-2</v>
      </c>
      <c r="U186" s="34">
        <f t="shared" ca="1" si="37"/>
        <v>6.3283892198645164E-2</v>
      </c>
      <c r="V186" s="34" t="str">
        <f t="shared" ca="1" si="37"/>
        <v xml:space="preserve"> </v>
      </c>
      <c r="W186" s="34">
        <f t="shared" ca="1" si="37"/>
        <v>-1.9170702991139099E-2</v>
      </c>
      <c r="X186" s="34">
        <f t="shared" ca="1" si="37"/>
        <v>0.73268263540021183</v>
      </c>
      <c r="Y186" s="54">
        <f t="shared" ca="1" si="37"/>
        <v>-2.3563711704753576E-2</v>
      </c>
    </row>
    <row r="187" spans="1:25" s="33" customFormat="1" x14ac:dyDescent="0.2">
      <c r="A187" s="14">
        <v>42094</v>
      </c>
      <c r="B187" s="66">
        <f t="shared" ca="1" si="36"/>
        <v>3.2636207008875928E-3</v>
      </c>
      <c r="C187" s="66">
        <f t="shared" ca="1" si="36"/>
        <v>-6.2158590196209618E-3</v>
      </c>
      <c r="D187" s="58">
        <f t="shared" ca="1" si="36"/>
        <v>-6.5769394608053977E-3</v>
      </c>
      <c r="E187" s="58">
        <f t="shared" ca="1" si="36"/>
        <v>1.4295540487398117E-2</v>
      </c>
      <c r="F187" s="58">
        <f t="shared" ca="1" si="36"/>
        <v>-2.3004508853172068E-2</v>
      </c>
      <c r="G187" s="59">
        <f t="shared" ca="1" si="36"/>
        <v>-1.739695438394584E-3</v>
      </c>
      <c r="H187" s="58">
        <f t="shared" ca="1" si="36"/>
        <v>6.9362036986379438E-2</v>
      </c>
      <c r="I187" s="58">
        <f t="shared" ca="1" si="36"/>
        <v>-2.9475995281864065E-2</v>
      </c>
      <c r="J187" s="67">
        <f t="shared" ca="1" si="36"/>
        <v>-3.8165429232316472E-2</v>
      </c>
      <c r="K187" s="58">
        <f t="shared" ca="1" si="37"/>
        <v>-2.1037878682423572E-2</v>
      </c>
      <c r="L187" s="58" t="str">
        <f t="shared" ca="1" si="37"/>
        <v xml:space="preserve"> </v>
      </c>
      <c r="M187" s="67" t="str">
        <f t="shared" ca="1" si="37"/>
        <v xml:space="preserve"> </v>
      </c>
      <c r="N187" s="58">
        <f t="shared" ca="1" si="37"/>
        <v>1.4807094682371735E-2</v>
      </c>
      <c r="O187" s="60">
        <f t="shared" ca="1" si="37"/>
        <v>-3.3415294899518111E-2</v>
      </c>
      <c r="P187" s="59">
        <f t="shared" ca="1" si="37"/>
        <v>-0.18076124763365298</v>
      </c>
      <c r="Q187" s="58">
        <f t="shared" ca="1" si="37"/>
        <v>5.4091563482570049E-3</v>
      </c>
      <c r="R187" s="58">
        <f t="shared" ca="1" si="37"/>
        <v>-2.136906145279116E-2</v>
      </c>
      <c r="S187" s="58" t="str">
        <f t="shared" ca="1" si="37"/>
        <v xml:space="preserve"> </v>
      </c>
      <c r="T187" s="58">
        <f t="shared" ca="1" si="37"/>
        <v>-5.9058643344046535E-3</v>
      </c>
      <c r="U187" s="58">
        <f t="shared" ca="1" si="37"/>
        <v>2.7587163743718612E-3</v>
      </c>
      <c r="V187" s="58" t="str">
        <f t="shared" ca="1" si="37"/>
        <v xml:space="preserve"> </v>
      </c>
      <c r="W187" s="58">
        <f t="shared" ca="1" si="37"/>
        <v>-2.2578260902486269E-2</v>
      </c>
      <c r="X187" s="58">
        <f t="shared" ca="1" si="37"/>
        <v>0.58872905634373374</v>
      </c>
      <c r="Y187" s="60">
        <f t="shared" ca="1" si="37"/>
        <v>-1.5817515561621809E-2</v>
      </c>
    </row>
    <row r="188" spans="1:25" s="33" customFormat="1" x14ac:dyDescent="0.2">
      <c r="A188" s="20">
        <v>42185</v>
      </c>
      <c r="B188" s="62">
        <f t="shared" ca="1" si="36"/>
        <v>1.8299039396794115E-3</v>
      </c>
      <c r="C188" s="62">
        <f t="shared" ca="1" si="36"/>
        <v>-8.1970405853137862E-3</v>
      </c>
      <c r="D188" s="34">
        <f t="shared" ca="1" si="36"/>
        <v>-8.8869645244238349E-3</v>
      </c>
      <c r="E188" s="34">
        <f t="shared" ca="1" si="36"/>
        <v>1.5774643953086365E-2</v>
      </c>
      <c r="F188" s="34">
        <f t="shared" ca="1" si="36"/>
        <v>-2.2491875333504052E-2</v>
      </c>
      <c r="G188" s="53">
        <f t="shared" ca="1" si="36"/>
        <v>-2.9524263961329122E-3</v>
      </c>
      <c r="H188" s="34">
        <f t="shared" ca="1" si="36"/>
        <v>-1.3387310064525204E-2</v>
      </c>
      <c r="I188" s="34">
        <f t="shared" ca="1" si="36"/>
        <v>-2.4674141489032242E-2</v>
      </c>
      <c r="J188" s="63">
        <f t="shared" ca="1" si="36"/>
        <v>-3.5558061837306365E-2</v>
      </c>
      <c r="K188" s="34">
        <f t="shared" ca="1" si="37"/>
        <v>-2.1072524456773767E-2</v>
      </c>
      <c r="L188" s="34" t="str">
        <f t="shared" ca="1" si="37"/>
        <v xml:space="preserve"> </v>
      </c>
      <c r="M188" s="63" t="str">
        <f t="shared" ca="1" si="37"/>
        <v xml:space="preserve"> </v>
      </c>
      <c r="N188" s="34">
        <f t="shared" ca="1" si="37"/>
        <v>1.3045886820872932E-2</v>
      </c>
      <c r="O188" s="54">
        <f t="shared" ca="1" si="37"/>
        <v>-3.5056007025198732E-2</v>
      </c>
      <c r="P188" s="53">
        <f t="shared" ca="1" si="37"/>
        <v>1.4279041364012346</v>
      </c>
      <c r="Q188" s="34">
        <f t="shared" ca="1" si="37"/>
        <v>5.5848657356285525E-3</v>
      </c>
      <c r="R188" s="34">
        <f t="shared" ca="1" si="37"/>
        <v>-1.6351329464961539E-2</v>
      </c>
      <c r="S188" s="34" t="str">
        <f t="shared" ca="1" si="37"/>
        <v xml:space="preserve"> </v>
      </c>
      <c r="T188" s="34">
        <f t="shared" ca="1" si="37"/>
        <v>-1.7024769350813984E-2</v>
      </c>
      <c r="U188" s="34">
        <f t="shared" ca="1" si="37"/>
        <v>9.1457700962394028E-3</v>
      </c>
      <c r="V188" s="34" t="str">
        <f t="shared" ca="1" si="37"/>
        <v xml:space="preserve"> </v>
      </c>
      <c r="W188" s="34">
        <f t="shared" ca="1" si="37"/>
        <v>-2.0463615525009748E-2</v>
      </c>
      <c r="X188" s="34">
        <f t="shared" ca="1" si="37"/>
        <v>5.2561773995374983E-2</v>
      </c>
      <c r="Y188" s="54">
        <f t="shared" ca="1" si="37"/>
        <v>-1.7651624325748849E-2</v>
      </c>
    </row>
    <row r="189" spans="1:25" s="33" customFormat="1" x14ac:dyDescent="0.2">
      <c r="A189" s="20">
        <v>42277</v>
      </c>
      <c r="B189" s="62">
        <f t="shared" ca="1" si="36"/>
        <v>3.8775498215342097E-3</v>
      </c>
      <c r="C189" s="62">
        <f t="shared" ca="1" si="36"/>
        <v>-6.7103611248129358E-3</v>
      </c>
      <c r="D189" s="34">
        <f t="shared" ca="1" si="36"/>
        <v>-7.2225577131469487E-3</v>
      </c>
      <c r="E189" s="34">
        <f t="shared" ca="1" si="36"/>
        <v>1.8592228257781951E-2</v>
      </c>
      <c r="F189" s="34">
        <f t="shared" ca="1" si="36"/>
        <v>-2.2455040312598928E-2</v>
      </c>
      <c r="G189" s="53">
        <f t="shared" ca="1" si="36"/>
        <v>-1.5618141255618889E-3</v>
      </c>
      <c r="H189" s="34">
        <f t="shared" ca="1" si="36"/>
        <v>-7.2655111158876906E-3</v>
      </c>
      <c r="I189" s="34">
        <f t="shared" ca="1" si="36"/>
        <v>-2.9988493624913293E-2</v>
      </c>
      <c r="J189" s="63">
        <f t="shared" ca="1" si="36"/>
        <v>-4.0169178867817235E-2</v>
      </c>
      <c r="K189" s="34">
        <f t="shared" ca="1" si="37"/>
        <v>-1.9527544914864414E-2</v>
      </c>
      <c r="L189" s="34" t="str">
        <f t="shared" ca="1" si="37"/>
        <v xml:space="preserve"> </v>
      </c>
      <c r="M189" s="63" t="str">
        <f t="shared" ca="1" si="37"/>
        <v xml:space="preserve"> </v>
      </c>
      <c r="N189" s="34">
        <f t="shared" ca="1" si="37"/>
        <v>1.798987737765545E-2</v>
      </c>
      <c r="O189" s="54">
        <f t="shared" ca="1" si="37"/>
        <v>4.0590746094287145E-2</v>
      </c>
      <c r="P189" s="53">
        <f t="shared" ca="1" si="37"/>
        <v>-9.721071977979745E-2</v>
      </c>
      <c r="Q189" s="34">
        <f t="shared" ca="1" si="37"/>
        <v>7.4252435755830515E-3</v>
      </c>
      <c r="R189" s="34">
        <f t="shared" ca="1" si="37"/>
        <v>-1.2916813732482102E-2</v>
      </c>
      <c r="S189" s="34" t="str">
        <f t="shared" ca="1" si="37"/>
        <v xml:space="preserve"> </v>
      </c>
      <c r="T189" s="34">
        <f t="shared" ca="1" si="37"/>
        <v>-1.0530121683694937E-2</v>
      </c>
      <c r="U189" s="34">
        <f t="shared" ca="1" si="37"/>
        <v>1.2143336843047914E-2</v>
      </c>
      <c r="V189" s="34" t="str">
        <f t="shared" ca="1" si="37"/>
        <v xml:space="preserve"> </v>
      </c>
      <c r="W189" s="34">
        <f t="shared" ca="1" si="37"/>
        <v>-1.8977913167050886E-2</v>
      </c>
      <c r="X189" s="34">
        <f t="shared" ca="1" si="37"/>
        <v>-5.6765386278771812E-2</v>
      </c>
      <c r="Y189" s="54">
        <f t="shared" ca="1" si="37"/>
        <v>-9.7439618998486077E-3</v>
      </c>
    </row>
    <row r="190" spans="1:25" s="33" customFormat="1" ht="10.8" thickBot="1" x14ac:dyDescent="0.25">
      <c r="A190" s="20">
        <v>42369</v>
      </c>
      <c r="B190" s="62">
        <f t="shared" ca="1" si="36"/>
        <v>5.7132662698664571E-3</v>
      </c>
      <c r="C190" s="62">
        <f t="shared" ca="1" si="36"/>
        <v>-2.6212455903692478E-3</v>
      </c>
      <c r="D190" s="34">
        <f t="shared" ca="1" si="36"/>
        <v>-2.7014610923246085E-3</v>
      </c>
      <c r="E190" s="34">
        <f t="shared" ca="1" si="36"/>
        <v>1.5172441667665737E-2</v>
      </c>
      <c r="F190" s="34">
        <f t="shared" ca="1" si="36"/>
        <v>-2.6162762369891457E-2</v>
      </c>
      <c r="G190" s="53">
        <f t="shared" ca="1" si="36"/>
        <v>1.6836431178668398E-3</v>
      </c>
      <c r="H190" s="34">
        <f t="shared" ca="1" si="36"/>
        <v>-3.8964453229259899E-3</v>
      </c>
      <c r="I190" s="34">
        <f t="shared" ca="1" si="36"/>
        <v>-1.3670263304694452E-2</v>
      </c>
      <c r="J190" s="63">
        <f t="shared" ca="1" si="36"/>
        <v>-3.0401570394155697E-2</v>
      </c>
      <c r="K190" s="34">
        <f t="shared" ca="1" si="37"/>
        <v>-2.5888800497347431E-2</v>
      </c>
      <c r="L190" s="34" t="str">
        <f t="shared" ca="1" si="37"/>
        <v xml:space="preserve"> </v>
      </c>
      <c r="M190" s="63" t="str">
        <f t="shared" ca="1" si="37"/>
        <v xml:space="preserve"> </v>
      </c>
      <c r="N190" s="34">
        <f t="shared" ca="1" si="37"/>
        <v>1.482448958110627E-2</v>
      </c>
      <c r="O190" s="54">
        <f t="shared" ca="1" si="37"/>
        <v>-6.964299498077553E-2</v>
      </c>
      <c r="P190" s="53">
        <f t="shared" ca="1" si="37"/>
        <v>0.87899407766469229</v>
      </c>
      <c r="Q190" s="34">
        <f t="shared" ca="1" si="37"/>
        <v>9.4508384068920925E-3</v>
      </c>
      <c r="R190" s="34">
        <f t="shared" ca="1" si="37"/>
        <v>-1.3511469681582788E-2</v>
      </c>
      <c r="S190" s="34" t="str">
        <f t="shared" ca="1" si="37"/>
        <v xml:space="preserve"> </v>
      </c>
      <c r="T190" s="34">
        <f t="shared" ca="1" si="37"/>
        <v>-1.0487959456069285E-2</v>
      </c>
      <c r="U190" s="34">
        <f t="shared" ca="1" si="37"/>
        <v>1.0213418202296154E-2</v>
      </c>
      <c r="V190" s="34" t="str">
        <f t="shared" ca="1" si="37"/>
        <v xml:space="preserve"> </v>
      </c>
      <c r="W190" s="34">
        <f t="shared" ca="1" si="37"/>
        <v>-2.6350639490565264E-2</v>
      </c>
      <c r="X190" s="34">
        <f t="shared" ca="1" si="37"/>
        <v>-0.24496158598722328</v>
      </c>
      <c r="Y190" s="54">
        <f t="shared" ca="1" si="37"/>
        <v>-7.2711947249302078E-3</v>
      </c>
    </row>
    <row r="191" spans="1:25" s="33" customFormat="1" x14ac:dyDescent="0.2">
      <c r="A191" s="14">
        <v>42460</v>
      </c>
      <c r="B191" s="66">
        <f t="shared" ca="1" si="36"/>
        <v>6.2036334180097796E-3</v>
      </c>
      <c r="C191" s="66">
        <f t="shared" ca="1" si="36"/>
        <v>-4.152017012132303E-3</v>
      </c>
      <c r="D191" s="58">
        <f t="shared" ca="1" si="36"/>
        <v>-5.2338675942403823E-3</v>
      </c>
      <c r="E191" s="58">
        <f t="shared" ca="1" si="36"/>
        <v>2.0395880361282037E-2</v>
      </c>
      <c r="F191" s="58">
        <f t="shared" ca="1" si="36"/>
        <v>-1.6811650991867544E-2</v>
      </c>
      <c r="G191" s="59">
        <f t="shared" ca="1" si="36"/>
        <v>7.9080058435199163E-4</v>
      </c>
      <c r="H191" s="58">
        <f t="shared" ca="1" si="36"/>
        <v>2.9847750913805093E-3</v>
      </c>
      <c r="I191" s="58">
        <f t="shared" ca="1" si="36"/>
        <v>-3.1883362670953597E-2</v>
      </c>
      <c r="J191" s="67">
        <f t="shared" ca="1" si="36"/>
        <v>-4.0822300713959425E-2</v>
      </c>
      <c r="K191" s="58">
        <f t="shared" ca="1" si="37"/>
        <v>-1.2479950634852743E-2</v>
      </c>
      <c r="L191" s="58" t="str">
        <f t="shared" ca="1" si="37"/>
        <v xml:space="preserve"> </v>
      </c>
      <c r="M191" s="67" t="str">
        <f t="shared" ca="1" si="37"/>
        <v xml:space="preserve"> </v>
      </c>
      <c r="N191" s="58">
        <f t="shared" ca="1" si="37"/>
        <v>1.9393645847374463E-2</v>
      </c>
      <c r="O191" s="60">
        <f t="shared" ca="1" si="37"/>
        <v>-8.8925955309050009E-2</v>
      </c>
      <c r="P191" s="59">
        <f t="shared" ca="1" si="37"/>
        <v>-0.15849025875174327</v>
      </c>
      <c r="Q191" s="58">
        <f t="shared" ca="1" si="37"/>
        <v>1.3190992701240578E-2</v>
      </c>
      <c r="R191" s="58">
        <f t="shared" ca="1" si="37"/>
        <v>-6.9899800076614893E-3</v>
      </c>
      <c r="S191" s="58" t="str">
        <f t="shared" ca="1" si="37"/>
        <v xml:space="preserve"> </v>
      </c>
      <c r="T191" s="58">
        <f t="shared" ca="1" si="37"/>
        <v>1.6339524764893865E-2</v>
      </c>
      <c r="U191" s="58">
        <f t="shared" ca="1" si="37"/>
        <v>2.4037021505094458E-2</v>
      </c>
      <c r="V191" s="58" t="str">
        <f t="shared" ca="1" si="37"/>
        <v xml:space="preserve"> </v>
      </c>
      <c r="W191" s="58">
        <f t="shared" ca="1" si="37"/>
        <v>-1.3121048254229328E-2</v>
      </c>
      <c r="X191" s="58">
        <f t="shared" ca="1" si="37"/>
        <v>3.5149984183867389E-2</v>
      </c>
      <c r="Y191" s="60">
        <f t="shared" ca="1" si="37"/>
        <v>-1.2071012957150185E-2</v>
      </c>
    </row>
    <row r="192" spans="1:25" s="33" customFormat="1" x14ac:dyDescent="0.2">
      <c r="A192" s="20">
        <v>42551</v>
      </c>
      <c r="B192" s="62">
        <f t="shared" ca="1" si="36"/>
        <v>9.105138339055685E-3</v>
      </c>
      <c r="C192" s="62">
        <f t="shared" ca="1" si="36"/>
        <v>2.9550834882967614E-3</v>
      </c>
      <c r="D192" s="34">
        <f t="shared" ca="1" si="36"/>
        <v>1.6650639945174905E-3</v>
      </c>
      <c r="E192" s="34">
        <f t="shared" ca="1" si="36"/>
        <v>1.7635873542629632E-2</v>
      </c>
      <c r="F192" s="34">
        <f t="shared" ca="1" si="36"/>
        <v>-1.0881832430973848E-2</v>
      </c>
      <c r="G192" s="53">
        <f t="shared" ca="1" si="36"/>
        <v>4.6504626730545784E-3</v>
      </c>
      <c r="H192" s="34">
        <f t="shared" ca="1" si="36"/>
        <v>2.5766734372754785E-2</v>
      </c>
      <c r="I192" s="34">
        <f t="shared" ca="1" si="36"/>
        <v>-2.2453637935786697E-2</v>
      </c>
      <c r="J192" s="63">
        <f t="shared" ca="1" si="36"/>
        <v>-2.7414587288835279E-2</v>
      </c>
      <c r="K192" s="34">
        <f t="shared" ca="1" si="37"/>
        <v>-7.2320261372360584E-3</v>
      </c>
      <c r="L192" s="34" t="str">
        <f t="shared" ca="1" si="37"/>
        <v xml:space="preserve"> </v>
      </c>
      <c r="M192" s="63" t="str">
        <f t="shared" ca="1" si="37"/>
        <v xml:space="preserve"> </v>
      </c>
      <c r="N192" s="34">
        <f t="shared" ca="1" si="37"/>
        <v>1.8648428842798159E-2</v>
      </c>
      <c r="O192" s="54">
        <f t="shared" ca="1" si="37"/>
        <v>-0.14275651421462254</v>
      </c>
      <c r="P192" s="53">
        <f t="shared" ca="1" si="37"/>
        <v>-0.1048221820373384</v>
      </c>
      <c r="Q192" s="34">
        <f t="shared" ca="1" si="37"/>
        <v>1.4269925155248053E-3</v>
      </c>
      <c r="R192" s="34">
        <f t="shared" ca="1" si="37"/>
        <v>-2.1076142912784812E-3</v>
      </c>
      <c r="S192" s="34" t="str">
        <f t="shared" ca="1" si="37"/>
        <v xml:space="preserve"> </v>
      </c>
      <c r="T192" s="34">
        <f t="shared" ca="1" si="37"/>
        <v>1.7538296307106904E-2</v>
      </c>
      <c r="U192" s="34">
        <f t="shared" ca="1" si="37"/>
        <v>3.8848554707024086E-2</v>
      </c>
      <c r="V192" s="34" t="str">
        <f t="shared" ca="1" si="37"/>
        <v xml:space="preserve"> </v>
      </c>
      <c r="W192" s="34">
        <f t="shared" ca="1" si="37"/>
        <v>-7.1189492450310921E-3</v>
      </c>
      <c r="X192" s="34">
        <f t="shared" ca="1" si="37"/>
        <v>0.55658832262808344</v>
      </c>
      <c r="Y192" s="54">
        <f t="shared" ca="1" si="37"/>
        <v>1.1573926252582911E-2</v>
      </c>
    </row>
    <row r="193" spans="1:25" s="33" customFormat="1" x14ac:dyDescent="0.2">
      <c r="A193" s="20">
        <v>42643</v>
      </c>
      <c r="B193" s="62">
        <f t="shared" ca="1" si="36"/>
        <v>1.2906566361175376E-2</v>
      </c>
      <c r="C193" s="62">
        <f t="shared" ca="1" si="36"/>
        <v>1.0647880474343063E-2</v>
      </c>
      <c r="D193" s="34">
        <f t="shared" ca="1" si="36"/>
        <v>9.168222807607318E-3</v>
      </c>
      <c r="E193" s="34">
        <f t="shared" ca="1" si="36"/>
        <v>1.8848939960455002E-2</v>
      </c>
      <c r="F193" s="34">
        <f t="shared" ca="1" si="36"/>
        <v>4.8143853192295083E-5</v>
      </c>
      <c r="G193" s="53">
        <f t="shared" ca="1" si="36"/>
        <v>1.5331632321672783E-2</v>
      </c>
      <c r="H193" s="34">
        <f t="shared" ca="1" si="36"/>
        <v>8.4677043648782035E-3</v>
      </c>
      <c r="I193" s="34">
        <f t="shared" ca="1" si="36"/>
        <v>-2.6955337162731907E-2</v>
      </c>
      <c r="J193" s="63">
        <f t="shared" ca="1" si="36"/>
        <v>-3.2056852144466186E-2</v>
      </c>
      <c r="K193" s="34">
        <f t="shared" ca="1" si="37"/>
        <v>-5.4641427113557572E-3</v>
      </c>
      <c r="L193" s="34" t="str">
        <f t="shared" ca="1" si="37"/>
        <v xml:space="preserve"> </v>
      </c>
      <c r="M193" s="63" t="str">
        <f t="shared" ca="1" si="37"/>
        <v xml:space="preserve"> </v>
      </c>
      <c r="N193" s="34">
        <f t="shared" ca="1" si="37"/>
        <v>1.8520487236946215E-2</v>
      </c>
      <c r="O193" s="54">
        <f t="shared" ca="1" si="37"/>
        <v>-7.306254927175726E-2</v>
      </c>
      <c r="P193" s="53">
        <f t="shared" ca="1" si="37"/>
        <v>6.7103329381472676E-3</v>
      </c>
      <c r="Q193" s="34">
        <f t="shared" ca="1" si="37"/>
        <v>-2.7959051639470101E-3</v>
      </c>
      <c r="R193" s="34">
        <f t="shared" ca="1" si="37"/>
        <v>4.0534821411430944E-3</v>
      </c>
      <c r="S193" s="34" t="str">
        <f t="shared" ca="1" si="37"/>
        <v xml:space="preserve"> </v>
      </c>
      <c r="T193" s="34">
        <f t="shared" ca="1" si="37"/>
        <v>8.9220843254922411E-3</v>
      </c>
      <c r="U193" s="34">
        <f t="shared" ca="1" si="37"/>
        <v>4.4805554469542486E-2</v>
      </c>
      <c r="V193" s="34" t="str">
        <f t="shared" ca="1" si="37"/>
        <v xml:space="preserve"> </v>
      </c>
      <c r="W193" s="34">
        <f t="shared" ca="1" si="37"/>
        <v>-5.6779660789348929E-3</v>
      </c>
      <c r="X193" s="34">
        <f t="shared" ca="1" si="37"/>
        <v>0.30752523520004238</v>
      </c>
      <c r="Y193" s="54">
        <f t="shared" ca="1" si="37"/>
        <v>-4.4779743693723617E-4</v>
      </c>
    </row>
    <row r="194" spans="1:25" s="33" customFormat="1" ht="10.8" thickBot="1" x14ac:dyDescent="0.25">
      <c r="A194" s="26">
        <v>42735</v>
      </c>
      <c r="B194" s="62">
        <f t="shared" ca="1" si="36"/>
        <v>8.3797601753727857E-3</v>
      </c>
      <c r="C194" s="62">
        <f t="shared" ca="1" si="36"/>
        <v>5.4074805069947995E-3</v>
      </c>
      <c r="D194" s="34">
        <f t="shared" ca="1" si="36"/>
        <v>2.7129867582706968E-3</v>
      </c>
      <c r="E194" s="34">
        <f t="shared" ca="1" si="36"/>
        <v>1.4839654706911842E-2</v>
      </c>
      <c r="F194" s="34">
        <f t="shared" ca="1" si="36"/>
        <v>-3.3746532482670233E-5</v>
      </c>
      <c r="G194" s="53">
        <f t="shared" ca="1" si="36"/>
        <v>7.8129639645818649E-3</v>
      </c>
      <c r="H194" s="34">
        <f t="shared" ca="1" si="36"/>
        <v>-4.2885913539801868E-3</v>
      </c>
      <c r="I194" s="34">
        <f t="shared" ca="1" si="36"/>
        <v>-2.0345209720041169E-2</v>
      </c>
      <c r="J194" s="63">
        <f t="shared" ca="1" si="36"/>
        <v>-2.1115600027495574E-2</v>
      </c>
      <c r="K194" s="34">
        <f t="shared" ca="1" si="37"/>
        <v>-7.0606079421879908E-3</v>
      </c>
      <c r="L194" s="34" t="str">
        <f t="shared" ca="1" si="37"/>
        <v xml:space="preserve"> </v>
      </c>
      <c r="M194" s="63" t="str">
        <f t="shared" ca="1" si="37"/>
        <v xml:space="preserve"> </v>
      </c>
      <c r="N194" s="34">
        <f t="shared" ca="1" si="37"/>
        <v>1.4591108198482639E-2</v>
      </c>
      <c r="O194" s="54">
        <f t="shared" ca="1" si="37"/>
        <v>-3.6541560950426821E-2</v>
      </c>
      <c r="P194" s="53">
        <f t="shared" ca="1" si="37"/>
        <v>-7.3156497802975839E-2</v>
      </c>
      <c r="Q194" s="34">
        <f t="shared" ca="1" si="37"/>
        <v>-9.2235487430304408E-3</v>
      </c>
      <c r="R194" s="34">
        <f t="shared" ca="1" si="37"/>
        <v>1.1723266309388469E-2</v>
      </c>
      <c r="S194" s="34" t="str">
        <f t="shared" ca="1" si="37"/>
        <v xml:space="preserve"> </v>
      </c>
      <c r="T194" s="34">
        <f t="shared" ca="1" si="37"/>
        <v>-3.0304728081709253E-4</v>
      </c>
      <c r="U194" s="34">
        <f t="shared" ca="1" si="37"/>
        <v>5.085314437196331E-2</v>
      </c>
      <c r="V194" s="34" t="str">
        <f t="shared" ca="1" si="37"/>
        <v xml:space="preserve"> </v>
      </c>
      <c r="W194" s="34">
        <f t="shared" ca="1" si="37"/>
        <v>-6.8965901187624246E-3</v>
      </c>
      <c r="X194" s="34">
        <f t="shared" ca="1" si="37"/>
        <v>-4.8050534059508099E-2</v>
      </c>
      <c r="Y194" s="54">
        <f t="shared" ca="1" si="37"/>
        <v>-3.9640089248964561E-3</v>
      </c>
    </row>
    <row r="195" spans="1:25" s="33" customFormat="1" x14ac:dyDescent="0.2">
      <c r="A195" s="14">
        <v>42825</v>
      </c>
      <c r="B195" s="66">
        <f t="shared" ref="B195:J201" ca="1" si="38">IF(IF(OR(B57="",B53=0),NA(),B57/B53-1)&gt;1.5,NA(),B57/B53-1)</f>
        <v>1.5720677943270145E-2</v>
      </c>
      <c r="C195" s="66">
        <f t="shared" ca="1" si="38"/>
        <v>1.8187538952492588E-2</v>
      </c>
      <c r="D195" s="58">
        <f t="shared" ca="1" si="38"/>
        <v>1.7168962230964757E-2</v>
      </c>
      <c r="E195" s="58">
        <f t="shared" ca="1" si="38"/>
        <v>1.5974500249167356E-2</v>
      </c>
      <c r="F195" s="58">
        <f t="shared" ca="1" si="38"/>
        <v>1.7304121259598126E-4</v>
      </c>
      <c r="G195" s="59">
        <f t="shared" ca="1" si="38"/>
        <v>2.1791191848402836E-2</v>
      </c>
      <c r="H195" s="58">
        <f t="shared" ca="1" si="38"/>
        <v>-9.5857902519305149E-3</v>
      </c>
      <c r="I195" s="58">
        <f t="shared" ca="1" si="38"/>
        <v>-1.0415214946774776E-2</v>
      </c>
      <c r="J195" s="67">
        <f t="shared" ca="1" si="38"/>
        <v>-1.6440198181453924E-2</v>
      </c>
      <c r="K195" s="58">
        <f t="shared" ca="1" si="37"/>
        <v>1.0823446519467872E-3</v>
      </c>
      <c r="L195" s="58" t="str">
        <f t="shared" ca="1" si="37"/>
        <v xml:space="preserve"> </v>
      </c>
      <c r="M195" s="67" t="str">
        <f t="shared" ca="1" si="37"/>
        <v xml:space="preserve"> </v>
      </c>
      <c r="N195" s="58">
        <f t="shared" ca="1" si="37"/>
        <v>1.592359519922959E-2</v>
      </c>
      <c r="O195" s="60">
        <f t="shared" ca="1" si="37"/>
        <v>-2.1134555897942664E-2</v>
      </c>
      <c r="P195" s="59">
        <f t="shared" ca="1" si="37"/>
        <v>-1.3560101664527369E-2</v>
      </c>
      <c r="Q195" s="58">
        <f t="shared" ca="1" si="37"/>
        <v>1.5608224233321089E-3</v>
      </c>
      <c r="R195" s="58">
        <f t="shared" ca="1" si="37"/>
        <v>1.6129206543378238E-2</v>
      </c>
      <c r="S195" s="58" t="str">
        <f t="shared" ca="1" si="37"/>
        <v xml:space="preserve"> </v>
      </c>
      <c r="T195" s="58">
        <f t="shared" ca="1" si="37"/>
        <v>1.984467367214604E-2</v>
      </c>
      <c r="U195" s="58">
        <f t="shared" ca="1" si="37"/>
        <v>5.1996642239311219E-2</v>
      </c>
      <c r="V195" s="58" t="str">
        <f t="shared" ca="1" si="37"/>
        <v xml:space="preserve"> </v>
      </c>
      <c r="W195" s="58">
        <f t="shared" ca="1" si="37"/>
        <v>6.3526254173962293E-4</v>
      </c>
      <c r="X195" s="58">
        <f t="shared" ca="1" si="37"/>
        <v>0.35498087281367829</v>
      </c>
      <c r="Y195" s="60">
        <f t="shared" ca="1" si="37"/>
        <v>8.0649095911116131E-3</v>
      </c>
    </row>
    <row r="196" spans="1:25" s="33" customFormat="1" x14ac:dyDescent="0.2">
      <c r="A196" s="20">
        <v>42916</v>
      </c>
      <c r="B196" s="62">
        <f t="shared" ca="1" si="38"/>
        <v>1.5009673455946837E-2</v>
      </c>
      <c r="C196" s="62">
        <f t="shared" ca="1" si="38"/>
        <v>1.5965953945173972E-2</v>
      </c>
      <c r="D196" s="34">
        <f t="shared" ca="1" si="38"/>
        <v>1.4816880902013718E-2</v>
      </c>
      <c r="E196" s="34">
        <f t="shared" ca="1" si="38"/>
        <v>1.6985698347669942E-2</v>
      </c>
      <c r="F196" s="34">
        <f t="shared" ca="1" si="38"/>
        <v>1.4321105272958601E-3</v>
      </c>
      <c r="G196" s="53">
        <f t="shared" ca="1" si="38"/>
        <v>2.2872554702831893E-2</v>
      </c>
      <c r="H196" s="34">
        <f t="shared" ca="1" si="38"/>
        <v>-2.3655144773835457E-2</v>
      </c>
      <c r="I196" s="34">
        <f t="shared" ca="1" si="38"/>
        <v>-1.5761300761856889E-2</v>
      </c>
      <c r="J196" s="63">
        <f t="shared" ca="1" si="38"/>
        <v>-1.8797139475640323E-2</v>
      </c>
      <c r="K196" s="34">
        <f t="shared" ca="1" si="37"/>
        <v>-1.0823205859961771E-2</v>
      </c>
      <c r="L196" s="34" t="str">
        <f t="shared" ca="1" si="37"/>
        <v xml:space="preserve"> </v>
      </c>
      <c r="M196" s="63" t="str">
        <f t="shared" ca="1" si="37"/>
        <v xml:space="preserve"> </v>
      </c>
      <c r="N196" s="34">
        <f t="shared" ca="1" si="37"/>
        <v>1.7460461842308428E-2</v>
      </c>
      <c r="O196" s="54">
        <f t="shared" ca="1" si="37"/>
        <v>1.0318020907531533E-3</v>
      </c>
      <c r="P196" s="53">
        <f t="shared" ca="1" si="37"/>
        <v>-6.7135843667991857E-2</v>
      </c>
      <c r="Q196" s="34">
        <f t="shared" ca="1" si="37"/>
        <v>4.4486972015784776E-3</v>
      </c>
      <c r="R196" s="34">
        <f t="shared" ca="1" si="37"/>
        <v>1.2355313405921997E-2</v>
      </c>
      <c r="S196" s="34" t="str">
        <f t="shared" ca="1" si="37"/>
        <v xml:space="preserve"> </v>
      </c>
      <c r="T196" s="34">
        <f t="shared" ca="1" si="37"/>
        <v>-7.4998385900226783E-4</v>
      </c>
      <c r="U196" s="34">
        <f t="shared" ca="1" si="37"/>
        <v>4.3111869282234316E-2</v>
      </c>
      <c r="V196" s="34" t="str">
        <f t="shared" ca="1" si="37"/>
        <v xml:space="preserve"> </v>
      </c>
      <c r="W196" s="34">
        <f t="shared" ca="1" si="37"/>
        <v>-1.0359811014982179E-2</v>
      </c>
      <c r="X196" s="34">
        <f t="shared" ca="1" si="37"/>
        <v>-0.14821746937488944</v>
      </c>
      <c r="Y196" s="54">
        <f t="shared" ca="1" si="37"/>
        <v>-2.7940635740132169E-2</v>
      </c>
    </row>
    <row r="197" spans="1:25" s="33" customFormat="1" x14ac:dyDescent="0.2">
      <c r="A197" s="20">
        <v>43008</v>
      </c>
      <c r="B197" s="62">
        <f t="shared" ca="1" si="38"/>
        <v>8.3199012980745835E-3</v>
      </c>
      <c r="C197" s="62">
        <f t="shared" ca="1" si="38"/>
        <v>4.9379675741429985E-3</v>
      </c>
      <c r="D197" s="34">
        <f t="shared" ca="1" si="38"/>
        <v>3.6544000220704032E-3</v>
      </c>
      <c r="E197" s="34">
        <f t="shared" ca="1" si="38"/>
        <v>1.4463824048687401E-2</v>
      </c>
      <c r="F197" s="34">
        <f t="shared" ca="1" si="38"/>
        <v>-1.2136038528204329E-2</v>
      </c>
      <c r="G197" s="53">
        <f t="shared" ca="1" si="38"/>
        <v>1.1241725460397811E-2</v>
      </c>
      <c r="H197" s="34">
        <f t="shared" ca="1" si="38"/>
        <v>-1.9851495444389022E-2</v>
      </c>
      <c r="I197" s="34">
        <f t="shared" ca="1" si="38"/>
        <v>-3.0429063564601511E-2</v>
      </c>
      <c r="J197" s="63">
        <f t="shared" ca="1" si="38"/>
        <v>-3.3424083262809878E-2</v>
      </c>
      <c r="K197" s="34">
        <f t="shared" ca="1" si="37"/>
        <v>-1.2796298265600692E-2</v>
      </c>
      <c r="L197" s="34" t="str">
        <f t="shared" ca="1" si="37"/>
        <v xml:space="preserve"> </v>
      </c>
      <c r="M197" s="63" t="str">
        <f t="shared" ca="1" si="37"/>
        <v xml:space="preserve"> </v>
      </c>
      <c r="N197" s="34">
        <f t="shared" ca="1" si="37"/>
        <v>1.3940085269842584E-2</v>
      </c>
      <c r="O197" s="54">
        <f t="shared" ca="1" si="37"/>
        <v>-5.7539403935329858E-2</v>
      </c>
      <c r="P197" s="53">
        <f t="shared" ca="1" si="37"/>
        <v>-0.10956935658649913</v>
      </c>
      <c r="Q197" s="34">
        <f t="shared" ca="1" si="37"/>
        <v>1.9701377212335558E-3</v>
      </c>
      <c r="R197" s="34">
        <f t="shared" ca="1" si="37"/>
        <v>1.1372659776041738E-2</v>
      </c>
      <c r="S197" s="34" t="str">
        <f t="shared" ca="1" si="37"/>
        <v xml:space="preserve"> </v>
      </c>
      <c r="T197" s="34">
        <f t="shared" ca="1" si="37"/>
        <v>3.8532565555315923E-3</v>
      </c>
      <c r="U197" s="34">
        <f t="shared" ca="1" si="37"/>
        <v>4.325097328013161E-2</v>
      </c>
      <c r="V197" s="34" t="str">
        <f t="shared" ca="1" si="37"/>
        <v xml:space="preserve"> </v>
      </c>
      <c r="W197" s="34">
        <f t="shared" ca="1" si="37"/>
        <v>-1.3490784853371851E-2</v>
      </c>
      <c r="X197" s="34">
        <f t="shared" ca="1" si="37"/>
        <v>-2.3301566136494811E-2</v>
      </c>
      <c r="Y197" s="54">
        <f t="shared" ca="1" si="37"/>
        <v>-1.336210693171247E-3</v>
      </c>
    </row>
    <row r="198" spans="1:25" s="33" customFormat="1" ht="10.8" thickBot="1" x14ac:dyDescent="0.25">
      <c r="A198" s="26">
        <v>43100</v>
      </c>
      <c r="B198" s="62">
        <f t="shared" ca="1" si="38"/>
        <v>1.1936434856975042E-2</v>
      </c>
      <c r="C198" s="62">
        <f t="shared" ca="1" si="38"/>
        <v>7.4053718155528969E-3</v>
      </c>
      <c r="D198" s="34">
        <f t="shared" ca="1" si="38"/>
        <v>5.5608551421473251E-3</v>
      </c>
      <c r="E198" s="34">
        <f t="shared" ca="1" si="38"/>
        <v>2.2779478259988606E-2</v>
      </c>
      <c r="F198" s="34">
        <f t="shared" ca="1" si="38"/>
        <v>3.54423681663385E-3</v>
      </c>
      <c r="G198" s="53">
        <f t="shared" ca="1" si="38"/>
        <v>1.2899902865223023E-2</v>
      </c>
      <c r="H198" s="34">
        <f t="shared" ca="1" si="38"/>
        <v>-4.8065800848311468E-3</v>
      </c>
      <c r="I198" s="34">
        <f t="shared" ca="1" si="38"/>
        <v>-2.825309861440195E-2</v>
      </c>
      <c r="J198" s="63">
        <f t="shared" ca="1" si="38"/>
        <v>-2.5820310832173621E-2</v>
      </c>
      <c r="K198" s="34">
        <f t="shared" ref="K198:Y201" ca="1" si="39">IF(IF(OR(K60=" ",K56=0,K56 = " ")," ",K60/K56-1)&gt;1.5," ",K60/K56-1)</f>
        <v>8.2180408874745758E-3</v>
      </c>
      <c r="L198" s="34" t="str">
        <f t="shared" ca="1" si="39"/>
        <v xml:space="preserve"> </v>
      </c>
      <c r="M198" s="63" t="str">
        <f t="shared" ca="1" si="39"/>
        <v xml:space="preserve"> </v>
      </c>
      <c r="N198" s="34">
        <f t="shared" ca="1" si="39"/>
        <v>2.2654509618784013E-2</v>
      </c>
      <c r="O198" s="54">
        <f t="shared" ca="1" si="39"/>
        <v>1.1326074680968912E-2</v>
      </c>
      <c r="P198" s="53">
        <f t="shared" ca="1" si="39"/>
        <v>-2.9217761049701974E-2</v>
      </c>
      <c r="Q198" s="34">
        <f t="shared" ca="1" si="39"/>
        <v>1.152621035985546E-2</v>
      </c>
      <c r="R198" s="34">
        <f t="shared" ca="1" si="39"/>
        <v>1.5775067438127621E-2</v>
      </c>
      <c r="S198" s="34" t="str">
        <f t="shared" ca="1" si="39"/>
        <v xml:space="preserve"> </v>
      </c>
      <c r="T198" s="34">
        <f t="shared" ca="1" si="39"/>
        <v>-1.4463015421783965E-4</v>
      </c>
      <c r="U198" s="34">
        <f t="shared" ca="1" si="39"/>
        <v>3.8348616205436947E-2</v>
      </c>
      <c r="V198" s="34" t="str">
        <f t="shared" ca="1" si="39"/>
        <v xml:space="preserve"> </v>
      </c>
      <c r="W198" s="34">
        <f t="shared" ca="1" si="39"/>
        <v>8.9120027255971124E-3</v>
      </c>
      <c r="X198" s="34">
        <f t="shared" ca="1" si="39"/>
        <v>0.39908895603030703</v>
      </c>
      <c r="Y198" s="54">
        <f t="shared" ca="1" si="39"/>
        <v>4.741860679826404E-3</v>
      </c>
    </row>
    <row r="199" spans="1:25" s="33" customFormat="1" x14ac:dyDescent="0.2">
      <c r="A199" s="14">
        <v>43190</v>
      </c>
      <c r="B199" s="66">
        <f ca="1">IF(IF(OR(B61="",B57=0),NA(),B61/B57-1)&gt;1.5,NA(),B61/B57-1)</f>
        <v>1.2653502650627368E-2</v>
      </c>
      <c r="C199" s="66">
        <f t="shared" ca="1" si="38"/>
        <v>5.3290839685613545E-3</v>
      </c>
      <c r="D199" s="58">
        <f t="shared" ca="1" si="38"/>
        <v>3.4709423607997003E-3</v>
      </c>
      <c r="E199" s="58">
        <f t="shared" ca="1" si="38"/>
        <v>2.4429853522594858E-2</v>
      </c>
      <c r="F199" s="58">
        <f t="shared" ca="1" si="38"/>
        <v>2.6157724038733399E-3</v>
      </c>
      <c r="G199" s="59">
        <f t="shared" ca="1" si="38"/>
        <v>9.5274340297715199E-3</v>
      </c>
      <c r="H199" s="58">
        <f t="shared" ca="1" si="38"/>
        <v>-1.0298740851032773E-2</v>
      </c>
      <c r="I199" s="58">
        <f t="shared" ca="1" si="38"/>
        <v>-3.002268996022206E-2</v>
      </c>
      <c r="J199" s="67">
        <f t="shared" ca="1" si="38"/>
        <v>-2.3536662192649715E-2</v>
      </c>
      <c r="K199" s="58">
        <f t="shared" ca="1" si="39"/>
        <v>-4.0952094179446119E-3</v>
      </c>
      <c r="L199" s="58" t="str">
        <f t="shared" ca="1" si="39"/>
        <v xml:space="preserve"> </v>
      </c>
      <c r="M199" s="67" t="str">
        <f t="shared" ca="1" si="39"/>
        <v xml:space="preserve"> </v>
      </c>
      <c r="N199" s="58">
        <f t="shared" ca="1" si="39"/>
        <v>2.4752223568701881E-2</v>
      </c>
      <c r="O199" s="60">
        <f t="shared" ca="1" si="39"/>
        <v>-8.2525112151315527E-2</v>
      </c>
      <c r="P199" s="59">
        <f t="shared" ca="1" si="39"/>
        <v>-0.17940970290242342</v>
      </c>
      <c r="Q199" s="58">
        <f t="shared" ca="1" si="39"/>
        <v>1.6125378925116785E-2</v>
      </c>
      <c r="R199" s="58">
        <f t="shared" ca="1" si="39"/>
        <v>1.7400780680516093E-2</v>
      </c>
      <c r="S199" s="58" t="str">
        <f t="shared" ca="1" si="39"/>
        <v xml:space="preserve"> </v>
      </c>
      <c r="T199" s="58">
        <f ca="1">IF(IF(OR(T61=" ",T57=0,T57 = " ")," ",T61/T57-1)&gt;1.5," ",T61/T57-1)</f>
        <v>-2.7082236948665517E-2</v>
      </c>
      <c r="U199" s="58">
        <f t="shared" ca="1" si="39"/>
        <v>3.110236380150444E-2</v>
      </c>
      <c r="V199" s="58" t="str">
        <f t="shared" ca="1" si="39"/>
        <v xml:space="preserve"> </v>
      </c>
      <c r="W199" s="58">
        <f t="shared" ca="1" si="39"/>
        <v>-4.1859030988387058E-3</v>
      </c>
      <c r="X199" s="58">
        <f ca="1">IF(IF(OR(X61=" ",X57=0,X57 = " ")," ",X61/X57-1)&gt;1.5," ",X61/X57-1)</f>
        <v>-1.8901729436788473E-2</v>
      </c>
      <c r="Y199" s="60">
        <f t="shared" ca="1" si="39"/>
        <v>-1.4097304781937159E-2</v>
      </c>
    </row>
    <row r="200" spans="1:25" s="33" customFormat="1" x14ac:dyDescent="0.2">
      <c r="A200" s="20">
        <v>43281</v>
      </c>
      <c r="B200" s="62">
        <f ca="1">IF(IF(OR(B62="",B58=0),NA(),B62/B58-1)&gt;1.5,NA(),B62/B58-1)</f>
        <v>9.0795439944033607E-3</v>
      </c>
      <c r="C200" s="62">
        <f t="shared" ca="1" si="38"/>
        <v>7.7779121820986674E-4</v>
      </c>
      <c r="D200" s="34">
        <f t="shared" ca="1" si="38"/>
        <v>-4.4668416038795566E-4</v>
      </c>
      <c r="E200" s="34">
        <f t="shared" ca="1" si="38"/>
        <v>2.5881366491733004E-2</v>
      </c>
      <c r="F200" s="34">
        <f t="shared" ca="1" si="38"/>
        <v>1.8816010955489126E-3</v>
      </c>
      <c r="G200" s="53">
        <f t="shared" ca="1" si="38"/>
        <v>6.0272018500613367E-3</v>
      </c>
      <c r="H200" s="34">
        <f t="shared" ca="1" si="38"/>
        <v>7.7095208765445289E-3</v>
      </c>
      <c r="I200" s="34">
        <f t="shared" ca="1" si="38"/>
        <v>-4.1004687748305568E-2</v>
      </c>
      <c r="J200" s="63">
        <f t="shared" ca="1" si="38"/>
        <v>-2.5758838317477051E-2</v>
      </c>
      <c r="K200" s="34">
        <f t="shared" ca="1" si="39"/>
        <v>6.5244732179126075E-3</v>
      </c>
      <c r="L200" s="34" t="str">
        <f t="shared" ca="1" si="39"/>
        <v xml:space="preserve"> </v>
      </c>
      <c r="M200" s="63" t="str">
        <f t="shared" ca="1" si="39"/>
        <v xml:space="preserve"> </v>
      </c>
      <c r="N200" s="34">
        <f t="shared" ca="1" si="39"/>
        <v>2.6321469107472018E-2</v>
      </c>
      <c r="O200" s="54">
        <f t="shared" ca="1" si="39"/>
        <v>-0.10701655665913135</v>
      </c>
      <c r="P200" s="53">
        <f t="shared" ca="1" si="39"/>
        <v>-0.16064121143328702</v>
      </c>
      <c r="Q200" s="34">
        <f t="shared" ca="1" si="39"/>
        <v>1.082605709557849E-2</v>
      </c>
      <c r="R200" s="34">
        <f t="shared" ca="1" si="39"/>
        <v>2.4178202472024068E-2</v>
      </c>
      <c r="S200" s="34" t="str">
        <f t="shared" ca="1" si="39"/>
        <v xml:space="preserve"> </v>
      </c>
      <c r="T200" s="34">
        <f ca="1">IF(IF(OR(T62=" ",T58=0,T58 = " ")," ",T62/T58-1)&gt;1.5," ",T62/T58-1)</f>
        <v>-1.1415083131411596E-2</v>
      </c>
      <c r="U200" s="34">
        <f t="shared" ca="1" si="39"/>
        <v>3.1381933732787859E-2</v>
      </c>
      <c r="V200" s="34" t="str">
        <f t="shared" ca="1" si="39"/>
        <v xml:space="preserve"> </v>
      </c>
      <c r="W200" s="34">
        <f t="shared" ca="1" si="39"/>
        <v>6.1513496852776406E-3</v>
      </c>
      <c r="X200" s="34">
        <f ca="1">IF(IF(OR(X62=" ",X58=0,X58 = " ")," ",X62/X58-1)&gt;1.5," ",X62/X58-1)</f>
        <v>7.6937744701342181E-2</v>
      </c>
      <c r="Y200" s="54">
        <f t="shared" ca="1" si="39"/>
        <v>6.2453081742825933E-3</v>
      </c>
    </row>
    <row r="201" spans="1:25" s="159" customFormat="1" x14ac:dyDescent="0.2">
      <c r="A201" s="20">
        <v>43373</v>
      </c>
      <c r="B201" s="62">
        <f ca="1">IF(IF(OR(B63="",B59=0),NA(),B63/B59-1)&gt;1.5,NA(),B63/B59-1)</f>
        <v>1.1385569195276668E-2</v>
      </c>
      <c r="C201" s="62">
        <f t="shared" ca="1" si="38"/>
        <v>5.609165396651461E-3</v>
      </c>
      <c r="D201" s="34">
        <f t="shared" ca="1" si="38"/>
        <v>5.0342819309523446E-3</v>
      </c>
      <c r="E201" s="34">
        <f t="shared" ca="1" si="38"/>
        <v>2.5852444260578089E-2</v>
      </c>
      <c r="F201" s="34">
        <f t="shared" ca="1" si="38"/>
        <v>7.7553951717950209E-3</v>
      </c>
      <c r="G201" s="53">
        <f t="shared" ca="1" si="38"/>
        <v>1.0388251959124961E-2</v>
      </c>
      <c r="H201" s="34">
        <f t="shared" ca="1" si="38"/>
        <v>1.7303827753556211E-2</v>
      </c>
      <c r="I201" s="34">
        <f t="shared" ca="1" si="38"/>
        <v>-2.9770664221966614E-2</v>
      </c>
      <c r="J201" s="63">
        <f t="shared" ca="1" si="38"/>
        <v>-1.6739468637337551E-2</v>
      </c>
      <c r="K201" s="34">
        <f t="shared" ca="1" si="39"/>
        <v>1.6144731345751229E-2</v>
      </c>
      <c r="L201" s="34" t="str">
        <f t="shared" ca="1" si="39"/>
        <v xml:space="preserve"> </v>
      </c>
      <c r="M201" s="63" t="str">
        <f t="shared" ca="1" si="39"/>
        <v xml:space="preserve"> </v>
      </c>
      <c r="N201" s="34">
        <f t="shared" ca="1" si="39"/>
        <v>2.4958471351342659E-2</v>
      </c>
      <c r="O201" s="54">
        <f t="shared" ca="1" si="39"/>
        <v>-0.16564360887214791</v>
      </c>
      <c r="P201" s="53">
        <f t="shared" ca="1" si="39"/>
        <v>-0.1392651081676991</v>
      </c>
      <c r="Q201" s="34">
        <f t="shared" ca="1" si="39"/>
        <v>2.2024530567323897E-2</v>
      </c>
      <c r="R201" s="34">
        <f t="shared" ca="1" si="39"/>
        <v>2.8411488486142611E-2</v>
      </c>
      <c r="S201" s="34" t="str">
        <f t="shared" ca="1" si="39"/>
        <v xml:space="preserve"> </v>
      </c>
      <c r="T201" s="34">
        <f ca="1">IF(IF(OR(T63=" ",T59=0,T59 = " ")," ",T63/T59-1)&gt;1.5," ",T63/T59-1)</f>
        <v>-1.1033239041986387E-2</v>
      </c>
      <c r="U201" s="34">
        <f t="shared" ca="1" si="39"/>
        <v>3.7516954929384116E-2</v>
      </c>
      <c r="V201" s="34" t="str">
        <f t="shared" ca="1" si="39"/>
        <v xml:space="preserve"> </v>
      </c>
      <c r="W201" s="34">
        <f t="shared" ca="1" si="39"/>
        <v>1.6786721467774157E-2</v>
      </c>
      <c r="X201" s="34">
        <f ca="1">IF(IF(OR(X63=" ",X59=0,X59 = " ")," ",X63/X59-1)&gt;1.5," ",X63/X59-1)</f>
        <v>0.15305321240185976</v>
      </c>
      <c r="Y201" s="54">
        <f t="shared" ca="1" si="39"/>
        <v>-1.4275021598818771E-2</v>
      </c>
    </row>
    <row r="202" spans="1:25" s="33" customFormat="1" ht="10.8" thickBot="1" x14ac:dyDescent="0.25">
      <c r="A202" s="20">
        <v>43465</v>
      </c>
      <c r="B202" s="62">
        <f t="shared" ref="B202:S202" ca="1" si="40">IF(IF(OR(B64="",B60=0),NA(),B64/B60-1)&gt;1.5,NA(),B64/B60-1)</f>
        <v>2.2112374980659544E-2</v>
      </c>
      <c r="C202" s="62">
        <f t="shared" ca="1" si="40"/>
        <v>2.2235829449531064E-2</v>
      </c>
      <c r="D202" s="34">
        <f t="shared" ca="1" si="40"/>
        <v>2.2614390396174633E-2</v>
      </c>
      <c r="E202" s="34">
        <f t="shared" ca="1" si="40"/>
        <v>2.8575702070366082E-2</v>
      </c>
      <c r="F202" s="34">
        <f t="shared" ca="1" si="40"/>
        <v>1.4611799351783583E-2</v>
      </c>
      <c r="G202" s="53">
        <f t="shared" ca="1" si="40"/>
        <v>2.8681096052866728E-2</v>
      </c>
      <c r="H202" s="34">
        <f t="shared" ca="1" si="40"/>
        <v>1.4372159285381603E-2</v>
      </c>
      <c r="I202" s="34">
        <f t="shared" ca="1" si="40"/>
        <v>-1.6631628866067061E-2</v>
      </c>
      <c r="J202" s="63">
        <f t="shared" ca="1" si="40"/>
        <v>-2.5234325814487146E-3</v>
      </c>
      <c r="K202" s="34">
        <f t="shared" ca="1" si="40"/>
        <v>1.6539951183299761E-2</v>
      </c>
      <c r="L202" s="34" t="e">
        <f t="shared" ca="1" si="40"/>
        <v>#N/A</v>
      </c>
      <c r="M202" s="63" t="e">
        <f t="shared" ca="1" si="40"/>
        <v>#N/A</v>
      </c>
      <c r="N202" s="34">
        <f t="shared" ca="1" si="40"/>
        <v>2.8751003509341455E-2</v>
      </c>
      <c r="O202" s="54">
        <f t="shared" ca="1" si="40"/>
        <v>-0.10154728265524648</v>
      </c>
      <c r="P202" s="53">
        <f t="shared" ca="1" si="40"/>
        <v>-0.24809185232569997</v>
      </c>
      <c r="Q202" s="34">
        <f t="shared" ca="1" si="40"/>
        <v>2.8945470807862694E-2</v>
      </c>
      <c r="R202" s="34">
        <f t="shared" ca="1" si="40"/>
        <v>3.5976749793484863E-2</v>
      </c>
      <c r="S202" s="34" t="e">
        <f t="shared" ca="1" si="40"/>
        <v>#N/A</v>
      </c>
      <c r="T202" s="34">
        <f t="shared" ref="T202" ca="1" si="41">IF(IF(OR(T64="",T60=0),NA(),T64/T60-1)&gt;1.5,NA(),9/T60-1)</f>
        <v>-0.98071694595954739</v>
      </c>
      <c r="U202" s="34">
        <f t="shared" ref="U202:Y202" ca="1" si="42">IF(IF(OR(U64="",U60=0),NA(),U64/U60-1)&gt;1.5,NA(),U64/U60-1)</f>
        <v>5.9223793202454855E-2</v>
      </c>
      <c r="V202" s="34" t="e">
        <f t="shared" ca="1" si="42"/>
        <v>#N/A</v>
      </c>
      <c r="W202" s="34">
        <f t="shared" ca="1" si="42"/>
        <v>1.831278537441472E-2</v>
      </c>
      <c r="X202" s="34">
        <f t="shared" ca="1" si="42"/>
        <v>1.6422362472418461E-2</v>
      </c>
      <c r="Y202" s="54">
        <f t="shared" ca="1" si="42"/>
        <v>-2.1746490443597888E-2</v>
      </c>
    </row>
    <row r="203" spans="1:25" s="33" customFormat="1" x14ac:dyDescent="0.2">
      <c r="A203" s="14">
        <v>43555</v>
      </c>
      <c r="B203" s="66">
        <f ca="1">IF(IF(OR(B65="",B61=0),NA(),B65/B61-1)&gt;1.5,NA(),B65/B61-1)</f>
        <v>1.3730399674493521E-2</v>
      </c>
      <c r="C203" s="66">
        <f t="shared" ref="C203:J204" ca="1" si="43">IF(IF(OR(C65="",C61=0),NA(),C65/C61-1)&gt;1.5,NA(),C65/C61-1)</f>
        <v>1.2806706640056786E-2</v>
      </c>
      <c r="D203" s="58">
        <f t="shared" ca="1" si="43"/>
        <v>1.2267924387937335E-2</v>
      </c>
      <c r="E203" s="58">
        <f t="shared" ca="1" si="43"/>
        <v>2.5999914530041357E-2</v>
      </c>
      <c r="F203" s="58">
        <f t="shared" ca="1" si="43"/>
        <v>1.7735754592548503E-2</v>
      </c>
      <c r="G203" s="59">
        <f t="shared" ca="1" si="43"/>
        <v>1.3615564878546094E-2</v>
      </c>
      <c r="H203" s="58">
        <f t="shared" ca="1" si="43"/>
        <v>1.3189077727705278E-2</v>
      </c>
      <c r="I203" s="58">
        <f t="shared" ca="1" si="43"/>
        <v>3.3848359541297501E-3</v>
      </c>
      <c r="J203" s="67">
        <f t="shared" ca="1" si="43"/>
        <v>1.3860044382307146E-2</v>
      </c>
      <c r="K203" s="58">
        <f t="shared" ref="K203:S204" ca="1" si="44">IF(IF(OR(K65=" ",K61=0,K61 = " ")," ",K65/K61-1)&gt;1.5," ",K65/K61-1)</f>
        <v>1.611993984470983E-2</v>
      </c>
      <c r="L203" s="58" t="str">
        <f t="shared" ca="1" si="44"/>
        <v xml:space="preserve"> </v>
      </c>
      <c r="M203" s="67" t="str">
        <f t="shared" ca="1" si="44"/>
        <v xml:space="preserve"> </v>
      </c>
      <c r="N203" s="58">
        <f t="shared" ca="1" si="44"/>
        <v>2.5637811767553531E-2</v>
      </c>
      <c r="O203" s="60">
        <f t="shared" ca="1" si="44"/>
        <v>3.9859929486312007E-2</v>
      </c>
      <c r="P203" s="59">
        <f t="shared" ca="1" si="44"/>
        <v>0.14882905633194876</v>
      </c>
      <c r="Q203" s="58">
        <f t="shared" ca="1" si="44"/>
        <v>3.5804115989828134E-3</v>
      </c>
      <c r="R203" s="58">
        <f t="shared" ca="1" si="44"/>
        <v>3.9706900090653141E-2</v>
      </c>
      <c r="S203" s="58" t="str">
        <f t="shared" ca="1" si="44"/>
        <v xml:space="preserve"> </v>
      </c>
      <c r="T203" s="58">
        <f ca="1">IF(IF(OR(T65=" ",T61=0,T61 = " ")," ",T65/T61-1)&gt;1.5," ",T65/T61-1)</f>
        <v>5.4377927727320419E-3</v>
      </c>
      <c r="U203" s="58">
        <f t="shared" ref="U203:W204" ca="1" si="45">IF(IF(OR(U65=" ",U61=0,U61 = " ")," ",U65/U61-1)&gt;1.5," ",U65/U61-1)</f>
        <v>8.1453027638996645E-2</v>
      </c>
      <c r="V203" s="58" t="str">
        <f t="shared" ca="1" si="45"/>
        <v xml:space="preserve"> </v>
      </c>
      <c r="W203" s="58">
        <f t="shared" ca="1" si="45"/>
        <v>1.6088714603957222E-2</v>
      </c>
      <c r="X203" s="58">
        <f ca="1">IF(IF(OR(X65=" ",X61=0,X61 = " ")," ",X65/X61-1)&gt;1.5," ",X65/X61-1)</f>
        <v>-6.4480664519014352E-2</v>
      </c>
      <c r="Y203" s="60">
        <f t="shared" ref="Y203:Y204" ca="1" si="46">IF(IF(OR(Y65=" ",Y61=0,Y61 = " ")," ",Y65/Y61-1)&gt;1.5," ",Y65/Y61-1)</f>
        <v>-1.3412627266096155E-3</v>
      </c>
    </row>
    <row r="204" spans="1:25" s="33" customFormat="1" x14ac:dyDescent="0.2">
      <c r="A204" s="20">
        <v>43646</v>
      </c>
      <c r="B204" s="62">
        <f ca="1">IF(IF(OR(B66="",B62=0),NA(),B66/B62-1)&gt;1.5,NA(),B66/B62-1)</f>
        <v>2.1500332782320219E-2</v>
      </c>
      <c r="C204" s="62">
        <f t="shared" ca="1" si="43"/>
        <v>1.7959062735821929E-2</v>
      </c>
      <c r="D204" s="34">
        <f t="shared" ca="1" si="43"/>
        <v>1.7215744040774972E-2</v>
      </c>
      <c r="E204" s="34">
        <f t="shared" ca="1" si="43"/>
        <v>3.3883272107748885E-2</v>
      </c>
      <c r="F204" s="34">
        <f t="shared" ca="1" si="43"/>
        <v>1.7160176868835864E-2</v>
      </c>
      <c r="G204" s="53">
        <f t="shared" ca="1" si="43"/>
        <v>1.9677068451145363E-2</v>
      </c>
      <c r="H204" s="34">
        <f t="shared" ca="1" si="43"/>
        <v>5.7770935876897411E-3</v>
      </c>
      <c r="I204" s="34">
        <f t="shared" ca="1" si="43"/>
        <v>2.4405624896877143E-3</v>
      </c>
      <c r="J204" s="63">
        <f t="shared" ca="1" si="43"/>
        <v>5.9261750431605087E-3</v>
      </c>
      <c r="K204" s="34">
        <f t="shared" ca="1" si="44"/>
        <v>2.2476546462129265E-2</v>
      </c>
      <c r="L204" s="34" t="str">
        <f t="shared" ca="1" si="44"/>
        <v xml:space="preserve"> </v>
      </c>
      <c r="M204" s="63" t="str">
        <f t="shared" ca="1" si="44"/>
        <v xml:space="preserve"> </v>
      </c>
      <c r="N204" s="34">
        <f t="shared" ca="1" si="44"/>
        <v>3.487161718218923E-2</v>
      </c>
      <c r="O204" s="54">
        <f t="shared" ca="1" si="44"/>
        <v>2.131719615466432E-2</v>
      </c>
      <c r="P204" s="53">
        <f t="shared" ca="1" si="44"/>
        <v>8.5866667548948561E-2</v>
      </c>
      <c r="Q204" s="34">
        <f t="shared" ca="1" si="44"/>
        <v>2.1597280086282478E-2</v>
      </c>
      <c r="R204" s="34">
        <f t="shared" ca="1" si="44"/>
        <v>3.7790233163515818E-2</v>
      </c>
      <c r="S204" s="34" t="e">
        <f t="shared" ca="1" si="44"/>
        <v>#VALUE!</v>
      </c>
      <c r="T204" s="34">
        <f ca="1">IF(IF(OR(T66=" ",T62=0,T62 = " ")," ",T66/T62-1)&gt;1.5," ",T66/T62-1)</f>
        <v>9.1387580270363422E-4</v>
      </c>
      <c r="U204" s="34">
        <f t="shared" ca="1" si="45"/>
        <v>9.1274520499532219E-2</v>
      </c>
      <c r="V204" s="34" t="str">
        <f t="shared" ca="1" si="45"/>
        <v xml:space="preserve"> </v>
      </c>
      <c r="W204" s="34">
        <f t="shared" ca="1" si="45"/>
        <v>2.255383375223996E-2</v>
      </c>
      <c r="X204" s="34">
        <f ca="1">IF(IF(OR(X66=" ",X62=0,X62 = " ")," ",X66/X62-1)&gt;1.5," ",X66/X62-1)</f>
        <v>-5.6488356878627521E-2</v>
      </c>
      <c r="Y204" s="54">
        <f t="shared" ca="1" si="46"/>
        <v>-1.0342041849882522E-2</v>
      </c>
    </row>
    <row r="205" spans="1:25" s="33" customFormat="1" x14ac:dyDescent="0.2">
      <c r="A205" s="20">
        <v>43738</v>
      </c>
      <c r="B205" s="62">
        <f ca="1">IF(IF(OR(B67="",B63=0),NA(),B67/B63-1)&gt;1.5,NA(),B67/B63-1)</f>
        <v>2.016916884108011E-2</v>
      </c>
      <c r="C205" s="62">
        <f t="shared" ref="C205:J205" ca="1" si="47">IF(IF(OR(C67="",C63=0),NA(),C67/C63-1)&gt;1.5,NA(),C67/C63-1)</f>
        <v>1.5763890749950438E-2</v>
      </c>
      <c r="D205" s="34">
        <f t="shared" ca="1" si="47"/>
        <v>1.4031848496431909E-2</v>
      </c>
      <c r="E205" s="34">
        <f t="shared" ca="1" si="47"/>
        <v>3.2522422114827032E-2</v>
      </c>
      <c r="F205" s="34">
        <f t="shared" ca="1" si="47"/>
        <v>3.2317091823855559E-2</v>
      </c>
      <c r="G205" s="53">
        <f t="shared" ca="1" si="47"/>
        <v>1.7606592990056402E-2</v>
      </c>
      <c r="H205" s="34">
        <f t="shared" ca="1" si="47"/>
        <v>1.637420515496224E-2</v>
      </c>
      <c r="I205" s="34">
        <f t="shared" ca="1" si="47"/>
        <v>-1.3453643424958028E-2</v>
      </c>
      <c r="J205" s="63">
        <f t="shared" ca="1" si="47"/>
        <v>-1.6518413399669973E-2</v>
      </c>
      <c r="K205" s="34">
        <f t="shared" ref="K205:S205" ca="1" si="48">IF(IF(OR(K67=" ",K63=0,K63 = " ")," ",K67/K63-1)&gt;1.5," ",K67/K63-1)</f>
        <v>3.1502087277939017E-2</v>
      </c>
      <c r="L205" s="34" t="str">
        <f t="shared" ca="1" si="48"/>
        <v xml:space="preserve"> </v>
      </c>
      <c r="M205" s="63" t="str">
        <f t="shared" ca="1" si="48"/>
        <v xml:space="preserve"> </v>
      </c>
      <c r="N205" s="34">
        <f t="shared" ca="1" si="48"/>
        <v>3.1719882827206947E-2</v>
      </c>
      <c r="O205" s="54">
        <f t="shared" ca="1" si="48"/>
        <v>-0.17344343469808876</v>
      </c>
      <c r="P205" s="53">
        <f t="shared" ca="1" si="48"/>
        <v>0.1251758725635157</v>
      </c>
      <c r="Q205" s="34">
        <f t="shared" ca="1" si="48"/>
        <v>1.7502237948140209E-2</v>
      </c>
      <c r="R205" s="34">
        <f t="shared" ca="1" si="48"/>
        <v>3.9855937678678677E-2</v>
      </c>
      <c r="S205" s="34" t="e">
        <f t="shared" ca="1" si="48"/>
        <v>#VALUE!</v>
      </c>
      <c r="T205" s="34">
        <f ca="1">IF(IF(OR(T67=" ",T63=0,T63 = " ")," ",T67/T63-1)&gt;1.5," ",T67/T63-1)</f>
        <v>2.9097967002935654E-3</v>
      </c>
      <c r="U205" s="34">
        <f t="shared" ref="U205:W205" ca="1" si="49">IF(IF(OR(U67=" ",U63=0,U63 = " ")," ",U67/U63-1)&gt;1.5," ",U67/U63-1)</f>
        <v>9.4956770946911906E-2</v>
      </c>
      <c r="V205" s="34" t="str">
        <f t="shared" ca="1" si="49"/>
        <v xml:space="preserve"> </v>
      </c>
      <c r="W205" s="34">
        <f t="shared" ca="1" si="49"/>
        <v>3.2967789189226604E-2</v>
      </c>
      <c r="X205" s="34">
        <f ca="1">IF(IF(OR(X67=" ",X63=0,X63 = " ")," ",X67/X63-1)&gt;1.5," ",X67/X63-1)</f>
        <v>-5.160022658280905E-2</v>
      </c>
      <c r="Y205" s="54">
        <f t="shared" ref="Y205" ca="1" si="50">IF(IF(OR(Y67=" ",Y63=0,Y63 = " ")," ",Y67/Y63-1)&gt;1.5," ",Y67/Y63-1)</f>
        <v>3.568226130413521E-3</v>
      </c>
    </row>
    <row r="206" spans="1:25" s="33" customFormat="1" ht="10.8" thickBot="1" x14ac:dyDescent="0.25">
      <c r="A206" s="20">
        <v>43830</v>
      </c>
      <c r="B206" s="64">
        <f t="shared" ref="B206:S206" ca="1" si="51">IF(IF(OR(B68="",B64=0),NA(),B68/B64-1)&gt;1.5,NA(),B68/B64-1)</f>
        <v>9.1909671833811935E-3</v>
      </c>
      <c r="C206" s="64">
        <f t="shared" ca="1" si="51"/>
        <v>2.2147286303630942E-4</v>
      </c>
      <c r="D206" s="55">
        <f t="shared" ca="1" si="51"/>
        <v>-4.5973186746639527E-4</v>
      </c>
      <c r="E206" s="55">
        <f t="shared" ca="1" si="51"/>
        <v>2.8685834447103264E-2</v>
      </c>
      <c r="F206" s="55">
        <f t="shared" ca="1" si="51"/>
        <v>1.5253990406423279E-2</v>
      </c>
      <c r="G206" s="56">
        <f t="shared" ca="1" si="51"/>
        <v>4.3635077423929136E-3</v>
      </c>
      <c r="H206" s="55">
        <f t="shared" ca="1" si="51"/>
        <v>2.041299232379723E-2</v>
      </c>
      <c r="I206" s="55">
        <f t="shared" ca="1" si="51"/>
        <v>-3.5532702158076024E-2</v>
      </c>
      <c r="J206" s="65">
        <f t="shared" ca="1" si="51"/>
        <v>-3.0024492656431478E-2</v>
      </c>
      <c r="K206" s="55">
        <f t="shared" ca="1" si="51"/>
        <v>1.2214156541912269E-2</v>
      </c>
      <c r="L206" s="55" t="e">
        <f t="shared" ca="1" si="51"/>
        <v>#N/A</v>
      </c>
      <c r="M206" s="65" t="e">
        <f t="shared" ca="1" si="51"/>
        <v>#N/A</v>
      </c>
      <c r="N206" s="55">
        <f t="shared" ca="1" si="51"/>
        <v>2.8803230411549752E-2</v>
      </c>
      <c r="O206" s="57">
        <f t="shared" ca="1" si="51"/>
        <v>-0.32682210427367842</v>
      </c>
      <c r="P206" s="56">
        <f t="shared" ca="1" si="51"/>
        <v>2.3315386713934183E-2</v>
      </c>
      <c r="Q206" s="55">
        <f t="shared" ca="1" si="51"/>
        <v>3.9926202771978225E-3</v>
      </c>
      <c r="R206" s="55">
        <f t="shared" ca="1" si="51"/>
        <v>3.0069815895577001E-2</v>
      </c>
      <c r="S206" s="55" t="e">
        <f t="shared" ca="1" si="51"/>
        <v>#N/A</v>
      </c>
      <c r="T206" s="55">
        <f t="shared" ref="T206:T210" ca="1" si="52">IF(IF(OR(T68="",T64=0),NA(),T68/T64-1)&gt;1.5,NA(),9/T64-1)</f>
        <v>-0.98097380958192815</v>
      </c>
      <c r="U206" s="55">
        <f t="shared" ref="U206:Y206" ca="1" si="53">IF(IF(OR(U68="",U64=0),NA(),U68/U64-1)&gt;1.5,NA(),U68/U64-1)</f>
        <v>8.2023866279192337E-2</v>
      </c>
      <c r="V206" s="55" t="e">
        <f t="shared" ca="1" si="53"/>
        <v>#N/A</v>
      </c>
      <c r="W206" s="55">
        <f t="shared" ca="1" si="53"/>
        <v>1.2614142262298067E-2</v>
      </c>
      <c r="X206" s="55">
        <f t="shared" ca="1" si="53"/>
        <v>1.4779830716080911E-2</v>
      </c>
      <c r="Y206" s="57">
        <f t="shared" ca="1" si="53"/>
        <v>9.998768734158503E-3</v>
      </c>
    </row>
    <row r="207" spans="1:25" s="33" customFormat="1" x14ac:dyDescent="0.2">
      <c r="A207" s="14">
        <v>43921</v>
      </c>
      <c r="B207" s="62">
        <f t="shared" ref="B207:S207" ca="1" si="54">IF(IF(OR(B69="",B65=0),NA(),B69/B65-1)&gt;1.5,NA(),B69/B65-1)</f>
        <v>-3.8305827493009481E-2</v>
      </c>
      <c r="C207" s="62">
        <f t="shared" ca="1" si="54"/>
        <v>-5.1276495967666369E-2</v>
      </c>
      <c r="D207" s="34">
        <f t="shared" ca="1" si="54"/>
        <v>-4.561537440719976E-2</v>
      </c>
      <c r="E207" s="34">
        <f t="shared" ca="1" si="54"/>
        <v>-1.5924198971193348E-2</v>
      </c>
      <c r="F207" s="34">
        <f t="shared" ca="1" si="54"/>
        <v>-8.1084754314102225E-2</v>
      </c>
      <c r="G207" s="53">
        <f t="shared" ca="1" si="54"/>
        <v>-1.5882118915997001E-2</v>
      </c>
      <c r="H207" s="34">
        <f t="shared" ca="1" si="54"/>
        <v>-4.7655256664601575E-3</v>
      </c>
      <c r="I207" s="34">
        <f t="shared" ca="1" si="54"/>
        <v>-0.27671701784054203</v>
      </c>
      <c r="J207" s="63">
        <f t="shared" ca="1" si="54"/>
        <v>-0.1225995366986512</v>
      </c>
      <c r="K207" s="34">
        <f t="shared" ca="1" si="54"/>
        <v>-6.8317990808056006E-2</v>
      </c>
      <c r="L207" s="34" t="e">
        <f t="shared" ca="1" si="54"/>
        <v>#N/A</v>
      </c>
      <c r="M207" s="63" t="e">
        <f t="shared" ca="1" si="54"/>
        <v>#N/A</v>
      </c>
      <c r="N207" s="34">
        <f t="shared" ca="1" si="54"/>
        <v>-1.5912142938272922E-2</v>
      </c>
      <c r="O207" s="54">
        <f t="shared" ca="1" si="54"/>
        <v>-0.49763865932136087</v>
      </c>
      <c r="P207" s="53">
        <f t="shared" ca="1" si="54"/>
        <v>-0.50957253636152222</v>
      </c>
      <c r="Q207" s="34">
        <f t="shared" ca="1" si="54"/>
        <v>-6.1999693901018116E-3</v>
      </c>
      <c r="R207" s="34">
        <f t="shared" ca="1" si="54"/>
        <v>2.0358764270962171E-2</v>
      </c>
      <c r="S207" s="34" t="e">
        <f t="shared" ca="1" si="54"/>
        <v>#N/A</v>
      </c>
      <c r="T207" s="34">
        <f t="shared" ca="1" si="52"/>
        <v>-0.98079406312837814</v>
      </c>
      <c r="U207" s="34">
        <f t="shared" ref="U207:Y207" ca="1" si="55">IF(IF(OR(U69="",U65=0),NA(),U69/U65-1)&gt;1.5,NA(),U69/U65-1)</f>
        <v>0.10382290682452799</v>
      </c>
      <c r="V207" s="34" t="e">
        <f t="shared" ca="1" si="55"/>
        <v>#N/A</v>
      </c>
      <c r="W207" s="34">
        <f t="shared" ca="1" si="55"/>
        <v>-6.8949678501811884E-2</v>
      </c>
      <c r="X207" s="34" t="e">
        <f t="shared" ca="1" si="55"/>
        <v>#N/A</v>
      </c>
      <c r="Y207" s="54">
        <f t="shared" ca="1" si="55"/>
        <v>-4.1851891572502686E-2</v>
      </c>
    </row>
    <row r="208" spans="1:25" s="33" customFormat="1" ht="10.8" thickBot="1" x14ac:dyDescent="0.25">
      <c r="A208" s="20">
        <v>44012</v>
      </c>
      <c r="B208" s="62">
        <f t="shared" ref="B208:S208" ca="1" si="56">IF(IF(OR(B70="",B66=0),NA(),B70/B66-1)&gt;1.5,NA(),B70/B66-1)</f>
        <v>-0.12118237556857381</v>
      </c>
      <c r="C208" s="62">
        <f t="shared" ca="1" si="56"/>
        <v>-0.12015318572774902</v>
      </c>
      <c r="D208" s="34">
        <f t="shared" ca="1" si="56"/>
        <v>-9.4149808018859305E-2</v>
      </c>
      <c r="E208" s="34">
        <f t="shared" ca="1" si="56"/>
        <v>-0.12995678010284828</v>
      </c>
      <c r="F208" s="34">
        <f t="shared" ca="1" si="56"/>
        <v>-0.2759314824704876</v>
      </c>
      <c r="G208" s="53">
        <f t="shared" ca="1" si="56"/>
        <v>-7.7517847131915563E-2</v>
      </c>
      <c r="H208" s="34">
        <f t="shared" ca="1" si="56"/>
        <v>-0.1004383990866683</v>
      </c>
      <c r="I208" s="34">
        <f t="shared" ca="1" si="56"/>
        <v>-0.22743074239888794</v>
      </c>
      <c r="J208" s="63">
        <f t="shared" ca="1" si="56"/>
        <v>-4.7712623241111252E-2</v>
      </c>
      <c r="K208" s="34">
        <f t="shared" ca="1" si="56"/>
        <v>-0.2768882153046518</v>
      </c>
      <c r="L208" s="34" t="e">
        <f t="shared" ca="1" si="56"/>
        <v>#N/A</v>
      </c>
      <c r="M208" s="63" t="e">
        <f t="shared" ca="1" si="56"/>
        <v>#N/A</v>
      </c>
      <c r="N208" s="34">
        <f t="shared" ca="1" si="56"/>
        <v>-0.12966223943010702</v>
      </c>
      <c r="O208" s="54">
        <f t="shared" ca="1" si="56"/>
        <v>-0.70286715447235903</v>
      </c>
      <c r="P208" s="53">
        <f t="shared" ca="1" si="56"/>
        <v>-0.75125511274812118</v>
      </c>
      <c r="Q208" s="34">
        <f t="shared" ca="1" si="56"/>
        <v>-5.091344567912659E-2</v>
      </c>
      <c r="R208" s="34">
        <f t="shared" ca="1" si="56"/>
        <v>2.0698991204832318E-2</v>
      </c>
      <c r="S208" s="34" t="e">
        <f t="shared" ca="1" si="56"/>
        <v>#N/A</v>
      </c>
      <c r="T208" s="34">
        <f t="shared" ca="1" si="52"/>
        <v>-0.98069685648696781</v>
      </c>
      <c r="U208" s="34">
        <f t="shared" ref="U208:Y208" ca="1" si="57">IF(IF(OR(U70="",U66=0),NA(),U70/U66-1)&gt;1.5,NA(),U70/U66-1)</f>
        <v>0.10314682239421402</v>
      </c>
      <c r="V208" s="34" t="e">
        <f t="shared" ca="1" si="57"/>
        <v>#N/A</v>
      </c>
      <c r="W208" s="34">
        <f t="shared" ca="1" si="57"/>
        <v>-0.28006098300710736</v>
      </c>
      <c r="X208" s="34" t="e">
        <f t="shared" ca="1" si="57"/>
        <v>#N/A</v>
      </c>
      <c r="Y208" s="54">
        <f t="shared" ca="1" si="57"/>
        <v>-0.14180701761917958</v>
      </c>
    </row>
    <row r="209" spans="1:25" s="33" customFormat="1" hidden="1" x14ac:dyDescent="0.2">
      <c r="A209" s="162">
        <v>44104</v>
      </c>
      <c r="B209" s="62">
        <f t="shared" ref="B209:S209" ca="1" si="58">IF(IF(OR(B71="",B67=0),NA(),B71/B67-1)&gt;1.5,NA(),B71/B67-1)</f>
        <v>0.1310960856036758</v>
      </c>
      <c r="C209" s="62">
        <f t="shared" ca="1" si="58"/>
        <v>0.42361807027843157</v>
      </c>
      <c r="D209" s="34">
        <f t="shared" ca="1" si="58"/>
        <v>0.53700861641662123</v>
      </c>
      <c r="E209" s="34">
        <f t="shared" ca="1" si="58"/>
        <v>-0.22435959950593476</v>
      </c>
      <c r="F209" s="34">
        <f t="shared" ca="1" si="58"/>
        <v>-0.21667896587952007</v>
      </c>
      <c r="G209" s="53" t="e">
        <f t="shared" ca="1" si="58"/>
        <v>#N/A</v>
      </c>
      <c r="H209" s="34">
        <f t="shared" ca="1" si="58"/>
        <v>-3.9174350216611975E-3</v>
      </c>
      <c r="I209" s="34">
        <f t="shared" ca="1" si="58"/>
        <v>0.54902217042179768</v>
      </c>
      <c r="J209" s="63">
        <f t="shared" ca="1" si="58"/>
        <v>0.52638640696577843</v>
      </c>
      <c r="K209" s="34">
        <f t="shared" ca="1" si="58"/>
        <v>-0.88518119509478044</v>
      </c>
      <c r="L209" s="34" t="e">
        <f t="shared" ca="1" si="58"/>
        <v>#N/A</v>
      </c>
      <c r="M209" s="63" t="e">
        <f t="shared" ca="1" si="58"/>
        <v>#N/A</v>
      </c>
      <c r="N209" s="34">
        <f t="shared" ca="1" si="58"/>
        <v>-0.9513119504807076</v>
      </c>
      <c r="O209" s="54" t="e">
        <f t="shared" ca="1" si="58"/>
        <v>#N/A</v>
      </c>
      <c r="P209" s="53">
        <f t="shared" ca="1" si="58"/>
        <v>0.38373571125568851</v>
      </c>
      <c r="Q209" s="34">
        <f t="shared" ca="1" si="58"/>
        <v>0.41876271134013709</v>
      </c>
      <c r="R209" s="34">
        <f t="shared" ca="1" si="58"/>
        <v>-0.24733760109180392</v>
      </c>
      <c r="S209" s="34" t="e">
        <f t="shared" ca="1" si="58"/>
        <v>#N/A</v>
      </c>
      <c r="T209" s="34" t="e">
        <f t="shared" ca="1" si="52"/>
        <v>#N/A</v>
      </c>
      <c r="U209" s="34">
        <f t="shared" ref="U209:Y209" ca="1" si="59">IF(IF(OR(U71="",U67=0),NA(),U71/U67-1)&gt;1.5,NA(),U71/U67-1)</f>
        <v>-0.33043403846252739</v>
      </c>
      <c r="V209" s="34" t="e">
        <f t="shared" ca="1" si="59"/>
        <v>#N/A</v>
      </c>
      <c r="W209" s="34">
        <f t="shared" ca="1" si="59"/>
        <v>-1</v>
      </c>
      <c r="X209" s="34">
        <f t="shared" ca="1" si="59"/>
        <v>-0.25835269114663129</v>
      </c>
      <c r="Y209" s="54">
        <f t="shared" ca="1" si="59"/>
        <v>-0.86677275467184201</v>
      </c>
    </row>
    <row r="210" spans="1:25" s="33" customFormat="1" ht="10.8" hidden="1" thickBot="1" x14ac:dyDescent="0.25">
      <c r="A210" s="179">
        <v>44196</v>
      </c>
      <c r="B210" s="62">
        <f t="shared" ref="B210:S210" ca="1" si="60">IF(IF(OR(B72="",B68=0),NA(),B72/B68-1)&gt;1.5,NA(),B72/B68-1)</f>
        <v>0.10829425258770153</v>
      </c>
      <c r="C210" s="62">
        <f t="shared" ca="1" si="60"/>
        <v>0.39870423621011564</v>
      </c>
      <c r="D210" s="34">
        <f t="shared" ca="1" si="60"/>
        <v>0.50926096181878111</v>
      </c>
      <c r="E210" s="34">
        <f t="shared" ca="1" si="60"/>
        <v>-0.24139037219243353</v>
      </c>
      <c r="F210" s="34">
        <f t="shared" ca="1" si="60"/>
        <v>-0.1913204690949174</v>
      </c>
      <c r="G210" s="53" t="e">
        <f t="shared" ca="1" si="60"/>
        <v>#N/A</v>
      </c>
      <c r="H210" s="34">
        <f t="shared" ca="1" si="60"/>
        <v>-0.11941973191274957</v>
      </c>
      <c r="I210" s="34">
        <f t="shared" ca="1" si="60"/>
        <v>0.51445606050727299</v>
      </c>
      <c r="J210" s="63">
        <f t="shared" ca="1" si="60"/>
        <v>0.49324903667767028</v>
      </c>
      <c r="K210" s="34">
        <f t="shared" ca="1" si="60"/>
        <v>-0.70736315248300063</v>
      </c>
      <c r="L210" s="34" t="e">
        <f t="shared" ca="1" si="60"/>
        <v>#N/A</v>
      </c>
      <c r="M210" s="63" t="e">
        <f t="shared" ca="1" si="60"/>
        <v>#N/A</v>
      </c>
      <c r="N210" s="34">
        <f t="shared" ca="1" si="60"/>
        <v>-0.51624377290617196</v>
      </c>
      <c r="O210" s="54" t="e">
        <f t="shared" ca="1" si="60"/>
        <v>#N/A</v>
      </c>
      <c r="P210" s="53">
        <f t="shared" ca="1" si="60"/>
        <v>0.63761413930952315</v>
      </c>
      <c r="Q210" s="34">
        <f t="shared" ca="1" si="60"/>
        <v>0.41649137309916062</v>
      </c>
      <c r="R210" s="34">
        <f t="shared" ca="1" si="60"/>
        <v>-0.27532474536372376</v>
      </c>
      <c r="S210" s="34" t="e">
        <f t="shared" ca="1" si="60"/>
        <v>#N/A</v>
      </c>
      <c r="T210" s="34" t="e">
        <f t="shared" ca="1" si="52"/>
        <v>#N/A</v>
      </c>
      <c r="U210" s="34">
        <f t="shared" ref="U210:Y210" ca="1" si="61">IF(IF(OR(U72="",U68=0),NA(),U72/U68-1)&gt;1.5,NA(),U72/U68-1)</f>
        <v>-0.32723174729190008</v>
      </c>
      <c r="V210" s="34" t="e">
        <f t="shared" ca="1" si="61"/>
        <v>#N/A</v>
      </c>
      <c r="W210" s="34">
        <f t="shared" ca="1" si="61"/>
        <v>-1</v>
      </c>
      <c r="X210" s="34">
        <f t="shared" ca="1" si="61"/>
        <v>-0.28982802550990716</v>
      </c>
      <c r="Y210" s="54">
        <f t="shared" ca="1" si="61"/>
        <v>-0.66482103046376728</v>
      </c>
    </row>
    <row r="211" spans="1:25" ht="14.4" thickBot="1" x14ac:dyDescent="0.25">
      <c r="A211" s="210" t="s">
        <v>35</v>
      </c>
      <c r="B211" s="206"/>
      <c r="C211" s="206"/>
      <c r="D211" s="58"/>
      <c r="E211" s="58"/>
      <c r="F211" s="58"/>
      <c r="G211" s="58"/>
      <c r="H211" s="58"/>
      <c r="I211" s="58"/>
      <c r="J211" s="67"/>
      <c r="K211" s="58"/>
      <c r="L211" s="58"/>
      <c r="M211" s="67"/>
      <c r="N211" s="58"/>
      <c r="O211" s="58"/>
      <c r="P211" s="58"/>
      <c r="Q211" s="58"/>
      <c r="R211" s="58"/>
      <c r="S211" s="58"/>
      <c r="T211" s="58"/>
      <c r="U211" s="58"/>
      <c r="V211" s="58"/>
      <c r="W211" s="58"/>
      <c r="X211" s="58"/>
      <c r="Y211" s="123"/>
    </row>
    <row r="212" spans="1:25" x14ac:dyDescent="0.2">
      <c r="A212" s="77" t="s">
        <v>36</v>
      </c>
      <c r="B212" s="207"/>
      <c r="C212" s="207"/>
      <c r="D212" s="72"/>
      <c r="E212" s="72"/>
      <c r="F212" s="72"/>
      <c r="G212" s="71"/>
      <c r="H212" s="72"/>
      <c r="I212" s="72"/>
      <c r="J212" s="73"/>
      <c r="K212" s="72"/>
      <c r="L212" s="72"/>
      <c r="M212" s="73"/>
      <c r="N212" s="72"/>
      <c r="O212" s="72"/>
      <c r="P212" s="71"/>
      <c r="Q212" s="72"/>
      <c r="R212" s="72"/>
      <c r="S212" s="72"/>
      <c r="T212" s="72"/>
      <c r="U212" s="72"/>
      <c r="V212" s="72"/>
      <c r="W212" s="72"/>
      <c r="X212" s="72"/>
      <c r="Y212" s="123"/>
    </row>
    <row r="213" spans="1:25" x14ac:dyDescent="0.2">
      <c r="A213" s="36" t="s">
        <v>37</v>
      </c>
      <c r="B213" s="208">
        <f t="shared" ref="B213:Y213" ca="1" si="62">SUM(B$9:B$12)/SUM(B$5:B$8)-1</f>
        <v>4.7551064078748873E-2</v>
      </c>
      <c r="C213" s="208">
        <f t="shared" ca="1" si="62"/>
        <v>2.9570608788183517E-2</v>
      </c>
      <c r="D213" s="31">
        <f t="shared" ca="1" si="62"/>
        <v>2.8417592308548567E-2</v>
      </c>
      <c r="E213" s="31">
        <f t="shared" ca="1" si="62"/>
        <v>8.8956853318061135E-2</v>
      </c>
      <c r="F213" s="31">
        <f t="shared" ca="1" si="62"/>
        <v>6.5330390795465432E-2</v>
      </c>
      <c r="G213" s="69">
        <f t="shared" ca="1" si="62"/>
        <v>3.7187593557073129E-2</v>
      </c>
      <c r="H213" s="31">
        <f t="shared" ca="1" si="62"/>
        <v>6.1999510503914612E-2</v>
      </c>
      <c r="I213" s="31">
        <f t="shared" ca="1" si="62"/>
        <v>4.4130719710588462E-2</v>
      </c>
      <c r="J213" s="70">
        <f t="shared" ca="1" si="62"/>
        <v>6.1130927864263773E-2</v>
      </c>
      <c r="K213" s="31">
        <f t="shared" ca="1" si="62"/>
        <v>0.42385084062905309</v>
      </c>
      <c r="L213" s="31">
        <f t="shared" ca="1" si="62"/>
        <v>2.0405959409761643E-3</v>
      </c>
      <c r="M213" s="70">
        <f t="shared" ca="1" si="62"/>
        <v>1.4929756780241554E-2</v>
      </c>
      <c r="N213" s="31">
        <f t="shared" ca="1" si="62"/>
        <v>0.62962790645720301</v>
      </c>
      <c r="O213" s="31">
        <f t="shared" ca="1" si="62"/>
        <v>-2.1288679283485767E-2</v>
      </c>
      <c r="P213" s="69">
        <f t="shared" ca="1" si="62"/>
        <v>5.8553703769432808E-3</v>
      </c>
      <c r="Q213" s="31">
        <f t="shared" ca="1" si="62"/>
        <v>3.9461498854400423E-2</v>
      </c>
      <c r="R213" s="31">
        <f t="shared" ca="1" si="62"/>
        <v>3.0880447481552498E-2</v>
      </c>
      <c r="S213" s="31" t="e">
        <f t="shared" ca="1" si="62"/>
        <v>#DIV/0!</v>
      </c>
      <c r="T213" s="31" t="e">
        <f t="shared" ca="1" si="62"/>
        <v>#DIV/0!</v>
      </c>
      <c r="U213" s="31">
        <f t="shared" ca="1" si="62"/>
        <v>-6.0745155093360204E-3</v>
      </c>
      <c r="V213" s="31" t="e">
        <f t="shared" ca="1" si="62"/>
        <v>#DIV/0!</v>
      </c>
      <c r="W213" s="31" t="e">
        <f t="shared" ca="1" si="62"/>
        <v>#DIV/0!</v>
      </c>
      <c r="X213" s="31">
        <f t="shared" ca="1" si="62"/>
        <v>5.7789390907927451E-2</v>
      </c>
      <c r="Y213" s="61">
        <f t="shared" ca="1" si="62"/>
        <v>0.38626361785759022</v>
      </c>
    </row>
    <row r="214" spans="1:25" x14ac:dyDescent="0.2">
      <c r="A214" s="36" t="s">
        <v>38</v>
      </c>
      <c r="B214" s="208">
        <f t="shared" ref="B214:S214" ca="1" si="63">SUM(B$13:B$16)/SUM(B$9:B$12)-1</f>
        <v>3.9437785896948574E-2</v>
      </c>
      <c r="C214" s="208">
        <f t="shared" ca="1" si="63"/>
        <v>2.1655450677002142E-2</v>
      </c>
      <c r="D214" s="31">
        <f t="shared" ca="1" si="63"/>
        <v>1.9933024245762043E-2</v>
      </c>
      <c r="E214" s="31">
        <f t="shared" ca="1" si="63"/>
        <v>7.8367465271347969E-2</v>
      </c>
      <c r="F214" s="31">
        <f t="shared" ca="1" si="63"/>
        <v>5.1816609204993869E-2</v>
      </c>
      <c r="G214" s="69">
        <f t="shared" ca="1" si="63"/>
        <v>4.0141834088895267E-2</v>
      </c>
      <c r="H214" s="31">
        <f t="shared" ca="1" si="63"/>
        <v>6.123802355972785E-2</v>
      </c>
      <c r="I214" s="31">
        <f t="shared" ca="1" si="63"/>
        <v>2.1300781223889453E-2</v>
      </c>
      <c r="J214" s="70">
        <f t="shared" ca="1" si="63"/>
        <v>2.3780622668003515E-2</v>
      </c>
      <c r="K214" s="31">
        <f t="shared" ca="1" si="63"/>
        <v>5.9470733344064275E-2</v>
      </c>
      <c r="L214" s="31">
        <f t="shared" ca="1" si="63"/>
        <v>-4.8212741630336509E-2</v>
      </c>
      <c r="M214" s="70">
        <f t="shared" ca="1" si="63"/>
        <v>-3.5356392099585077E-2</v>
      </c>
      <c r="N214" s="31">
        <f t="shared" ca="1" si="63"/>
        <v>7.897302659944283E-2</v>
      </c>
      <c r="O214" s="31">
        <f t="shared" ca="1" si="63"/>
        <v>-0.1583899428752894</v>
      </c>
      <c r="P214" s="69">
        <f t="shared" ca="1" si="63"/>
        <v>-7.336306996781361E-2</v>
      </c>
      <c r="Q214" s="31">
        <f t="shared" ca="1" si="63"/>
        <v>5.024180201330819E-2</v>
      </c>
      <c r="R214" s="31">
        <f t="shared" ca="1" si="63"/>
        <v>2.7976670954600102E-2</v>
      </c>
      <c r="S214" s="31" t="e">
        <f t="shared" ca="1" si="63"/>
        <v>#DIV/0!</v>
      </c>
      <c r="T214" s="31" t="e">
        <f t="shared" ref="T214:T220" ca="1" si="64">SUM(T$9:T$12)/SUM(T$5:T$8)-1</f>
        <v>#DIV/0!</v>
      </c>
      <c r="U214" s="31">
        <f ca="1">SUM(U$13:U$16)/SUM(U$9:U$12)-1</f>
        <v>1.6390222561273093E-2</v>
      </c>
      <c r="V214" s="31" t="e">
        <f ca="1">SUM(V$13:V$16)/SUM(V$9:V$12)-1</f>
        <v>#DIV/0!</v>
      </c>
      <c r="W214" s="31" t="e">
        <f t="shared" ref="W214:W220" ca="1" si="65">SUM(W$9:W$12)/SUM(W$5:W$8)-1</f>
        <v>#DIV/0!</v>
      </c>
      <c r="X214" s="31">
        <f ca="1">SUM(X$13:X$16)/SUM(X$9:X$12)-1</f>
        <v>0.1257235976006339</v>
      </c>
      <c r="Y214" s="61">
        <f ca="1">SUM(Y$13:Y$16)/SUM(Y$9:Y$12)-1</f>
        <v>7.1690113481122086E-2</v>
      </c>
    </row>
    <row r="215" spans="1:25" x14ac:dyDescent="0.2">
      <c r="A215" s="36" t="s">
        <v>39</v>
      </c>
      <c r="B215" s="208">
        <f t="shared" ref="B215:S215" ca="1" si="66">SUM(B$17:B$20)/SUM(B$13:B$16)-1</f>
        <v>2.9299110503538728E-2</v>
      </c>
      <c r="C215" s="208">
        <f t="shared" ca="1" si="66"/>
        <v>1.3121291759942366E-2</v>
      </c>
      <c r="D215" s="31">
        <f t="shared" ca="1" si="66"/>
        <v>1.1949159563579448E-2</v>
      </c>
      <c r="E215" s="31">
        <f t="shared" ca="1" si="66"/>
        <v>6.1040808698083149E-2</v>
      </c>
      <c r="F215" s="31">
        <f t="shared" ca="1" si="66"/>
        <v>1.9225455102554578E-2</v>
      </c>
      <c r="G215" s="69">
        <f t="shared" ca="1" si="66"/>
        <v>3.9439030612322901E-2</v>
      </c>
      <c r="H215" s="31">
        <f t="shared" ca="1" si="66"/>
        <v>4.7845112382529864E-2</v>
      </c>
      <c r="I215" s="31">
        <f t="shared" ca="1" si="66"/>
        <v>6.7430907683587726E-3</v>
      </c>
      <c r="J215" s="70">
        <f t="shared" ca="1" si="66"/>
        <v>-1.3926220248240417E-3</v>
      </c>
      <c r="K215" s="31">
        <f t="shared" ca="1" si="66"/>
        <v>-1.4077985913585778E-2</v>
      </c>
      <c r="L215" s="31">
        <f t="shared" ca="1" si="66"/>
        <v>-6.2011600544622403E-2</v>
      </c>
      <c r="M215" s="70">
        <f t="shared" ca="1" si="66"/>
        <v>-4.3875720757743264E-2</v>
      </c>
      <c r="N215" s="31">
        <f t="shared" ca="1" si="66"/>
        <v>1.1319564958754746E-2</v>
      </c>
      <c r="O215" s="31">
        <f t="shared" ca="1" si="66"/>
        <v>-0.21989437954918467</v>
      </c>
      <c r="P215" s="69">
        <f t="shared" ca="1" si="66"/>
        <v>3.7205528167464808E-2</v>
      </c>
      <c r="Q215" s="31">
        <f t="shared" ca="1" si="66"/>
        <v>3.0110967498442109E-2</v>
      </c>
      <c r="R215" s="31">
        <f t="shared" ca="1" si="66"/>
        <v>1.6836881831224781E-2</v>
      </c>
      <c r="S215" s="31">
        <f t="shared" ca="1" si="66"/>
        <v>5.3122701038061715E-2</v>
      </c>
      <c r="T215" s="31" t="e">
        <f ca="1">SUM(T$9:T$12)/SUM(T$5:T$8)-1</f>
        <v>#DIV/0!</v>
      </c>
      <c r="U215" s="31">
        <f ca="1">SUM(U$17:U$20)/SUM(U$13:U$16)-1</f>
        <v>2.5293465256312819E-2</v>
      </c>
      <c r="V215" s="31">
        <f ca="1">SUM(V$17:V$20)/SUM(V$13:V$16)-1</f>
        <v>8.2378792462623807E-2</v>
      </c>
      <c r="W215" s="31" t="e">
        <f t="shared" ca="1" si="65"/>
        <v>#DIV/0!</v>
      </c>
      <c r="X215" s="31">
        <f ca="1">SUM(X$17:X$20)/SUM(X$13:X$16)-1</f>
        <v>1.9686500380089456E-3</v>
      </c>
      <c r="Y215" s="61">
        <f ca="1">SUM(Y$17:Y$20)/SUM(Y$13:Y$16)-1</f>
        <v>-1.9324506471562808E-2</v>
      </c>
    </row>
    <row r="216" spans="1:25" x14ac:dyDescent="0.2">
      <c r="A216" s="36" t="s">
        <v>40</v>
      </c>
      <c r="B216" s="208">
        <f t="shared" ref="B216:S216" ca="1" si="67">SUM(B$21:B$24)/SUM(B$17:B$20)-1</f>
        <v>3.4470539559304125E-2</v>
      </c>
      <c r="C216" s="208">
        <f t="shared" ca="1" si="67"/>
        <v>1.9323792866739353E-2</v>
      </c>
      <c r="D216" s="31">
        <f t="shared" ca="1" si="67"/>
        <v>1.6286885496903158E-2</v>
      </c>
      <c r="E216" s="31">
        <f t="shared" ca="1" si="67"/>
        <v>5.9292077702810086E-2</v>
      </c>
      <c r="F216" s="31">
        <f t="shared" ca="1" si="67"/>
        <v>2.1660318954015656E-2</v>
      </c>
      <c r="G216" s="69">
        <f t="shared" ca="1" si="67"/>
        <v>3.0208095266782919E-2</v>
      </c>
      <c r="H216" s="31">
        <f t="shared" ca="1" si="67"/>
        <v>2.2081741993987825E-2</v>
      </c>
      <c r="I216" s="31">
        <f t="shared" ca="1" si="67"/>
        <v>2.0197335588660437E-2</v>
      </c>
      <c r="J216" s="70">
        <f t="shared" ca="1" si="67"/>
        <v>1.6439942680532171E-2</v>
      </c>
      <c r="K216" s="31">
        <f t="shared" ca="1" si="67"/>
        <v>-1.9017321884658767E-2</v>
      </c>
      <c r="L216" s="31">
        <f t="shared" ca="1" si="67"/>
        <v>-1.9042719355989446E-3</v>
      </c>
      <c r="M216" s="70">
        <f t="shared" ca="1" si="67"/>
        <v>2.3955943496860588E-3</v>
      </c>
      <c r="N216" s="31">
        <f t="shared" ca="1" si="67"/>
        <v>9.2184662940211215E-3</v>
      </c>
      <c r="O216" s="31">
        <f t="shared" ca="1" si="67"/>
        <v>-7.6202306777554019E-2</v>
      </c>
      <c r="P216" s="69">
        <f t="shared" ca="1" si="67"/>
        <v>4.0402783091831873E-2</v>
      </c>
      <c r="Q216" s="31">
        <f t="shared" ca="1" si="67"/>
        <v>3.1287982521045921E-2</v>
      </c>
      <c r="R216" s="31">
        <f t="shared" ca="1" si="67"/>
        <v>2.2059405273497035E-2</v>
      </c>
      <c r="S216" s="31">
        <f t="shared" ca="1" si="67"/>
        <v>4.6373160652424028E-2</v>
      </c>
      <c r="T216" s="31" t="e">
        <f t="shared" ca="1" si="64"/>
        <v>#DIV/0!</v>
      </c>
      <c r="U216" s="31">
        <f ca="1">SUM(U$21:U$24)/SUM(U$17:U$20)-1</f>
        <v>3.307412147573352E-2</v>
      </c>
      <c r="V216" s="31">
        <f ca="1">SUM(V$21:V$24)/SUM(V$17:V$20)-1</f>
        <v>4.3731060172195413E-2</v>
      </c>
      <c r="W216" s="31" t="e">
        <f t="shared" ca="1" si="65"/>
        <v>#DIV/0!</v>
      </c>
      <c r="X216" s="31">
        <f ca="1">SUM(X$21:X$24)/SUM(X$17:X$20)-1</f>
        <v>-8.3735995039921907E-3</v>
      </c>
      <c r="Y216" s="61">
        <f ca="1">SUM(Y$21:Y$24)/SUM(Y$17:Y$20)-1</f>
        <v>-3.9288118542964212E-2</v>
      </c>
    </row>
    <row r="217" spans="1:25" x14ac:dyDescent="0.2">
      <c r="A217" s="36" t="s">
        <v>41</v>
      </c>
      <c r="B217" s="208">
        <f t="shared" ref="B217:S217" ca="1" si="68">IF(ISBLANK(B28),NA(),SUM(B$25:B$28)/SUM(B$21:B$24)-1)</f>
        <v>2.3763427665975057E-2</v>
      </c>
      <c r="C217" s="208">
        <f t="shared" ca="1" si="68"/>
        <v>7.122422005052309E-3</v>
      </c>
      <c r="D217" s="31">
        <f t="shared" ca="1" si="68"/>
        <v>5.8054512005953907E-3</v>
      </c>
      <c r="E217" s="31">
        <f t="shared" ca="1" si="68"/>
        <v>4.7144650045375824E-2</v>
      </c>
      <c r="F217" s="31">
        <f t="shared" ca="1" si="68"/>
        <v>-1.2199227982844119E-2</v>
      </c>
      <c r="G217" s="69">
        <f t="shared" ca="1" si="68"/>
        <v>2.1922380676512976E-2</v>
      </c>
      <c r="H217" s="31">
        <f t="shared" ca="1" si="68"/>
        <v>6.253927392288916E-2</v>
      </c>
      <c r="I217" s="31">
        <f t="shared" ca="1" si="68"/>
        <v>4.4908427700669495E-3</v>
      </c>
      <c r="J217" s="70">
        <f t="shared" ca="1" si="68"/>
        <v>6.0548732846532616E-4</v>
      </c>
      <c r="K217" s="31">
        <f t="shared" ca="1" si="68"/>
        <v>-3.9867862600427517E-2</v>
      </c>
      <c r="L217" s="31">
        <f t="shared" ca="1" si="68"/>
        <v>1.6054053475935692E-3</v>
      </c>
      <c r="M217" s="70">
        <f t="shared" ca="1" si="68"/>
        <v>-4.8229698110069497E-2</v>
      </c>
      <c r="N217" s="31">
        <f t="shared" ca="1" si="68"/>
        <v>1.5620756418131876E-2</v>
      </c>
      <c r="O217" s="31">
        <f t="shared" ca="1" si="68"/>
        <v>-0.10222956068555289</v>
      </c>
      <c r="P217" s="69">
        <f t="shared" ca="1" si="68"/>
        <v>2.1783508623994807E-2</v>
      </c>
      <c r="Q217" s="31">
        <f t="shared" ca="1" si="68"/>
        <v>1.8733325702474213E-2</v>
      </c>
      <c r="R217" s="31">
        <f t="shared" ca="1" si="68"/>
        <v>-9.2413659079570998E-4</v>
      </c>
      <c r="S217" s="31">
        <f t="shared" ca="1" si="68"/>
        <v>1.4065769349297153E-2</v>
      </c>
      <c r="T217" s="31" t="e">
        <f t="shared" ca="1" si="64"/>
        <v>#DIV/0!</v>
      </c>
      <c r="U217" s="31">
        <f ca="1">IF(ISBLANK(U28),NA(),SUM(U$25:U$28)/SUM(U$21:U$24)-1)</f>
        <v>9.3251149085595841E-3</v>
      </c>
      <c r="V217" s="31">
        <f ca="1">IF(ISBLANK(V28),NA(),SUM(V$25:V$28)/SUM(V$21:V$24)-1)</f>
        <v>-5.8615262281452862E-3</v>
      </c>
      <c r="W217" s="31" t="e">
        <f t="shared" ca="1" si="65"/>
        <v>#DIV/0!</v>
      </c>
      <c r="X217" s="31">
        <f ca="1">IF(ISBLANK(X28),NA(),SUM(X$25:X$28)/SUM(X$21:X$24)-1)</f>
        <v>-1.7759157966474204E-2</v>
      </c>
      <c r="Y217" s="61">
        <f ca="1">IF(ISBLANK(Y28),NA(),SUM(Y$25:Y$28)/SUM(Y$21:Y$24)-1)</f>
        <v>-3.0108880893352841E-2</v>
      </c>
    </row>
    <row r="218" spans="1:25" x14ac:dyDescent="0.2">
      <c r="A218" s="36" t="s">
        <v>42</v>
      </c>
      <c r="B218" s="208">
        <f t="shared" ref="B218:S218" ca="1" si="69">IF(ISBLANK(B32),NA(),SUM(B$29:B$32)/SUM(B$25:B$28)-1)</f>
        <v>2.0824402606423043E-2</v>
      </c>
      <c r="C218" s="208">
        <f t="shared" ca="1" si="69"/>
        <v>7.4399247516911959E-3</v>
      </c>
      <c r="D218" s="31">
        <f t="shared" ca="1" si="69"/>
        <v>6.3303537828056644E-3</v>
      </c>
      <c r="E218" s="31">
        <f t="shared" ca="1" si="69"/>
        <v>3.4465876072625745E-2</v>
      </c>
      <c r="F218" s="31">
        <f t="shared" ca="1" si="69"/>
        <v>-3.9934519063340446E-3</v>
      </c>
      <c r="G218" s="69">
        <f t="shared" ca="1" si="69"/>
        <v>2.2869222110824206E-2</v>
      </c>
      <c r="H218" s="31">
        <f t="shared" ca="1" si="69"/>
        <v>-3.998018505125378E-2</v>
      </c>
      <c r="I218" s="31">
        <f t="shared" ca="1" si="69"/>
        <v>-9.215069136108478E-3</v>
      </c>
      <c r="J218" s="70">
        <f t="shared" ca="1" si="69"/>
        <v>3.0947937106495793E-3</v>
      </c>
      <c r="K218" s="31">
        <f t="shared" ca="1" si="69"/>
        <v>-1.8726718616825844E-2</v>
      </c>
      <c r="L218" s="31">
        <f t="shared" ca="1" si="69"/>
        <v>-1</v>
      </c>
      <c r="M218" s="70">
        <f t="shared" ca="1" si="69"/>
        <v>-1</v>
      </c>
      <c r="N218" s="31">
        <f t="shared" ca="1" si="69"/>
        <v>1.9741162127842271E-2</v>
      </c>
      <c r="O218" s="31">
        <f t="shared" ca="1" si="69"/>
        <v>-0.15894511986285764</v>
      </c>
      <c r="P218" s="69">
        <f t="shared" ca="1" si="69"/>
        <v>-2.2356328067718589E-2</v>
      </c>
      <c r="Q218" s="31">
        <f t="shared" ca="1" si="69"/>
        <v>2.2910989639738588E-2</v>
      </c>
      <c r="R218" s="31">
        <f t="shared" ca="1" si="69"/>
        <v>8.4037748339826912E-3</v>
      </c>
      <c r="S218" s="31">
        <f t="shared" ca="1" si="69"/>
        <v>-2.1671403844110149E-3</v>
      </c>
      <c r="T218" s="31" t="e">
        <f t="shared" ca="1" si="64"/>
        <v>#DIV/0!</v>
      </c>
      <c r="U218" s="31">
        <f ca="1">IF(ISBLANK(U32),NA(),SUM(U$29:U$32)/SUM(U$25:U$28)-1)</f>
        <v>1.2363151614525947E-2</v>
      </c>
      <c r="V218" s="31">
        <f ca="1">IF(ISBLANK(V32),NA(),SUM(V$29:V$32)/SUM(V$25:V$28)-1)</f>
        <v>9.120460318146062E-4</v>
      </c>
      <c r="W218" s="31" t="e">
        <f t="shared" ca="1" si="65"/>
        <v>#DIV/0!</v>
      </c>
      <c r="X218" s="31">
        <f ca="1">IF(ISBLANK(X32),NA(),SUM(X$29:X$32)/SUM(X$25:X$28)-1)</f>
        <v>-4.0860306887473885E-2</v>
      </c>
      <c r="Y218" s="61">
        <f ca="1">IF(ISBLANK(Y32),NA(),SUM(Y$29:Y$32)/SUM(Y$25:Y$28)-1)</f>
        <v>-3.866204529081041E-3</v>
      </c>
    </row>
    <row r="219" spans="1:25" x14ac:dyDescent="0.2">
      <c r="A219" s="36" t="s">
        <v>43</v>
      </c>
      <c r="B219" s="208">
        <f t="shared" ref="B219:S219" ca="1" si="70">IF(ISBLANK(B36),NA(),SUM(B$33:B$36)/SUM(B$29:B$32)-1)</f>
        <v>2.3244378622818029E-2</v>
      </c>
      <c r="C219" s="208">
        <f t="shared" ca="1" si="70"/>
        <v>8.5304634117415734E-3</v>
      </c>
      <c r="D219" s="31">
        <f t="shared" ca="1" si="70"/>
        <v>5.0818867245499E-3</v>
      </c>
      <c r="E219" s="31">
        <f t="shared" ca="1" si="70"/>
        <v>3.2827011254934702E-2</v>
      </c>
      <c r="F219" s="31">
        <f t="shared" ca="1" si="70"/>
        <v>-4.4827994214405864E-3</v>
      </c>
      <c r="G219" s="69">
        <f t="shared" ca="1" si="70"/>
        <v>1.276443056335963E-2</v>
      </c>
      <c r="H219" s="31">
        <f t="shared" ca="1" si="70"/>
        <v>7.5329575961706752E-3</v>
      </c>
      <c r="I219" s="31">
        <f t="shared" ca="1" si="70"/>
        <v>-7.001509047184995E-3</v>
      </c>
      <c r="J219" s="70">
        <f t="shared" ca="1" si="70"/>
        <v>-8.509065703645291E-3</v>
      </c>
      <c r="K219" s="31">
        <f t="shared" ca="1" si="70"/>
        <v>-7.43608872708168E-3</v>
      </c>
      <c r="L219" s="31" t="e">
        <f t="shared" ca="1" si="70"/>
        <v>#DIV/0!</v>
      </c>
      <c r="M219" s="70" t="e">
        <f t="shared" ca="1" si="70"/>
        <v>#DIV/0!</v>
      </c>
      <c r="N219" s="31">
        <f t="shared" ca="1" si="70"/>
        <v>2.9368049835948984E-2</v>
      </c>
      <c r="O219" s="31">
        <f t="shared" ca="1" si="70"/>
        <v>-1.3170447706237542E-2</v>
      </c>
      <c r="P219" s="69">
        <f t="shared" ca="1" si="70"/>
        <v>6.9611533231588529E-2</v>
      </c>
      <c r="Q219" s="31">
        <f t="shared" ca="1" si="70"/>
        <v>2.5451928090801879E-2</v>
      </c>
      <c r="R219" s="31">
        <f t="shared" ca="1" si="70"/>
        <v>-6.697950693137944E-3</v>
      </c>
      <c r="S219" s="31">
        <f t="shared" ca="1" si="70"/>
        <v>-1</v>
      </c>
      <c r="T219" s="31" t="e">
        <f t="shared" ca="1" si="64"/>
        <v>#DIV/0!</v>
      </c>
      <c r="U219" s="31">
        <f ca="1">IF(ISBLANK(U36),NA(),SUM(U$33:U$36)/SUM(U$29:U$32)-1)</f>
        <v>1.5780814554873013E-2</v>
      </c>
      <c r="V219" s="31">
        <f ca="1">IF(ISBLANK(V36),NA(),SUM(V$33:V$36)/SUM(V$29:V$32)-1)</f>
        <v>-1</v>
      </c>
      <c r="W219" s="31" t="e">
        <f t="shared" ca="1" si="65"/>
        <v>#DIV/0!</v>
      </c>
      <c r="X219" s="31">
        <f ca="1">IF(ISBLANK(X36),NA(),SUM(X$33:X$36)/SUM(X$29:X$32)-1)</f>
        <v>2.1862809812426276E-2</v>
      </c>
      <c r="Y219" s="61">
        <f ca="1">IF(ISBLANK(Y36),NA(),SUM(Y$33:Y$36)/SUM(Y$29:Y$32)-1)</f>
        <v>-1.8645448246442098E-2</v>
      </c>
    </row>
    <row r="220" spans="1:25" x14ac:dyDescent="0.2">
      <c r="A220" s="36" t="s">
        <v>44</v>
      </c>
      <c r="B220" s="208">
        <f t="shared" ref="B220:S220" ca="1" si="71">IF(ISBLANK(B40),NA(),SUM(B$37:B$40)/SUM(B$33:B$36)-1)</f>
        <v>1.8033340968886202E-2</v>
      </c>
      <c r="C220" s="208">
        <f t="shared" ca="1" si="71"/>
        <v>3.9643295031828174E-3</v>
      </c>
      <c r="D220" s="31">
        <f t="shared" ca="1" si="71"/>
        <v>3.2588651998244345E-3</v>
      </c>
      <c r="E220" s="31">
        <f t="shared" ca="1" si="71"/>
        <v>2.9593598642382091E-2</v>
      </c>
      <c r="F220" s="31">
        <f t="shared" ca="1" si="71"/>
        <v>-1.0828632273665262E-2</v>
      </c>
      <c r="G220" s="69">
        <f t="shared" ca="1" si="71"/>
        <v>9.9272008560540304E-3</v>
      </c>
      <c r="H220" s="31">
        <f t="shared" ca="1" si="71"/>
        <v>7.4388677588039798E-3</v>
      </c>
      <c r="I220" s="31">
        <f t="shared" ca="1" si="71"/>
        <v>-1.2970897717315522E-2</v>
      </c>
      <c r="J220" s="70">
        <f t="shared" ca="1" si="71"/>
        <v>-1.2288796060109464E-2</v>
      </c>
      <c r="K220" s="31">
        <f t="shared" ca="1" si="71"/>
        <v>-6.9420975946664631E-3</v>
      </c>
      <c r="L220" s="31" t="e">
        <f t="shared" ca="1" si="71"/>
        <v>#DIV/0!</v>
      </c>
      <c r="M220" s="70" t="e">
        <f t="shared" ca="1" si="71"/>
        <v>#DIV/0!</v>
      </c>
      <c r="N220" s="31">
        <f t="shared" ca="1" si="71"/>
        <v>2.784509797313417E-2</v>
      </c>
      <c r="O220" s="31">
        <f t="shared" ca="1" si="71"/>
        <v>2.8404817849051467E-2</v>
      </c>
      <c r="P220" s="69">
        <f t="shared" ca="1" si="71"/>
        <v>-3.7068018656358781E-3</v>
      </c>
      <c r="Q220" s="31">
        <f t="shared" ca="1" si="71"/>
        <v>2.2254451073057346E-2</v>
      </c>
      <c r="R220" s="31">
        <f t="shared" ca="1" si="71"/>
        <v>-2.5418846537764717E-3</v>
      </c>
      <c r="S220" s="31" t="e">
        <f t="shared" ca="1" si="71"/>
        <v>#DIV/0!</v>
      </c>
      <c r="T220" s="31" t="e">
        <f t="shared" ca="1" si="64"/>
        <v>#DIV/0!</v>
      </c>
      <c r="U220" s="31">
        <f ca="1">IF(ISBLANK(U40),NA(),SUM(U$37:U$40)/SUM(U$33:U$36)-1)</f>
        <v>2.8934033070049603E-2</v>
      </c>
      <c r="V220" s="31" t="e">
        <f ca="1">IF(ISBLANK(V40),NA(),SUM(V$37:V$40)/SUM(V$33:V$36)-1)</f>
        <v>#DIV/0!</v>
      </c>
      <c r="W220" s="31" t="e">
        <f t="shared" ca="1" si="65"/>
        <v>#DIV/0!</v>
      </c>
      <c r="X220" s="31">
        <f ca="1">IF(ISBLANK(X40),NA(),SUM(X$37:X$40)/SUM(X$33:X$36)-1)</f>
        <v>-5.9916207681395273E-3</v>
      </c>
      <c r="Y220" s="61">
        <f ca="1">IF(ISBLANK(Y40),NA(),SUM(Y$37:Y$40)/SUM(Y$33:Y$36)-1)</f>
        <v>-1.5305287627223274E-2</v>
      </c>
    </row>
    <row r="221" spans="1:25" x14ac:dyDescent="0.2">
      <c r="A221" s="36" t="s">
        <v>45</v>
      </c>
      <c r="B221" s="208">
        <f ca="1">IF(ISBLANK(B44),NA(),SUM(B$41:B$44)/SUM(B$37:B$40)-1)</f>
        <v>1.6456415345924569E-3</v>
      </c>
      <c r="C221" s="208">
        <f t="shared" ref="C221:Y221" ca="1" si="72">IF(ISBLANK(C44),NA(),SUM(C$41:C$44)/SUM(C$37:C$40)-1)</f>
        <v>-1.2711837659337033E-2</v>
      </c>
      <c r="D221" s="31">
        <f t="shared" ca="1" si="72"/>
        <v>-1.2454732825370685E-2</v>
      </c>
      <c r="E221" s="31">
        <f t="shared" ca="1" si="72"/>
        <v>1.2120217696048652E-2</v>
      </c>
      <c r="F221" s="31">
        <f t="shared" ca="1" si="72"/>
        <v>-2.5562004686248585E-2</v>
      </c>
      <c r="G221" s="69">
        <f t="shared" ca="1" si="72"/>
        <v>-7.2584980647431019E-3</v>
      </c>
      <c r="H221" s="31">
        <f t="shared" ca="1" si="72"/>
        <v>-3.3153778409370172E-2</v>
      </c>
      <c r="I221" s="31">
        <f t="shared" ca="1" si="72"/>
        <v>-2.2570464509136912E-2</v>
      </c>
      <c r="J221" s="70">
        <f t="shared" ca="1" si="72"/>
        <v>-3.4931482969700056E-2</v>
      </c>
      <c r="K221" s="31">
        <f t="shared" ca="1" si="72"/>
        <v>-2.8511598348035294E-2</v>
      </c>
      <c r="L221" s="31" t="e">
        <f t="shared" ca="1" si="72"/>
        <v>#DIV/0!</v>
      </c>
      <c r="M221" s="70" t="e">
        <f t="shared" ca="1" si="72"/>
        <v>#DIV/0!</v>
      </c>
      <c r="N221" s="31">
        <f t="shared" ca="1" si="72"/>
        <v>1.0767843904100127E-2</v>
      </c>
      <c r="O221" s="31">
        <f t="shared" ca="1" si="72"/>
        <v>4.0055338979839705E-2</v>
      </c>
      <c r="P221" s="69">
        <f t="shared" ca="1" si="72"/>
        <v>-2.9513592097698438E-2</v>
      </c>
      <c r="Q221" s="31">
        <f t="shared" ca="1" si="72"/>
        <v>-3.3186824134092685E-3</v>
      </c>
      <c r="R221" s="31">
        <f t="shared" ca="1" si="72"/>
        <v>-1.1546205831064915E-2</v>
      </c>
      <c r="S221" s="31" t="e">
        <f t="shared" ca="1" si="72"/>
        <v>#DIV/0!</v>
      </c>
      <c r="T221" s="31" t="e">
        <f t="shared" ca="1" si="72"/>
        <v>#DIV/0!</v>
      </c>
      <c r="U221" s="31">
        <f t="shared" ca="1" si="72"/>
        <v>-1.0834560866708198E-3</v>
      </c>
      <c r="V221" s="31" t="e">
        <f t="shared" ca="1" si="72"/>
        <v>#DIV/0!</v>
      </c>
      <c r="W221" s="31" t="e">
        <f t="shared" ca="1" si="72"/>
        <v>#DIV/0!</v>
      </c>
      <c r="X221" s="31">
        <f t="shared" ca="1" si="72"/>
        <v>-0.1601651006945356</v>
      </c>
      <c r="Y221" s="61">
        <f t="shared" ca="1" si="72"/>
        <v>2.0946502222409569E-2</v>
      </c>
    </row>
    <row r="222" spans="1:25" x14ac:dyDescent="0.2">
      <c r="A222" s="36" t="s">
        <v>46</v>
      </c>
      <c r="B222" s="208">
        <f ca="1">IF(ISBLANK(B48),NA(),SUM(B$45:B$48)/SUM(B$41:B$44)-1)</f>
        <v>1.2487093088842105E-3</v>
      </c>
      <c r="C222" s="208">
        <f t="shared" ref="C222:Y222" ca="1" si="73">IF(ISBLANK(C48),NA(),SUM(C$45:C$48)/SUM(C$41:C$44)-1)</f>
        <v>-9.136867441030927E-3</v>
      </c>
      <c r="D222" s="31">
        <f t="shared" ca="1" si="73"/>
        <v>-8.5595849324040518E-3</v>
      </c>
      <c r="E222" s="31">
        <f t="shared" ca="1" si="73"/>
        <v>1.1743031436856732E-2</v>
      </c>
      <c r="F222" s="31">
        <f t="shared" ca="1" si="73"/>
        <v>-2.0728655772202176E-2</v>
      </c>
      <c r="G222" s="69">
        <f t="shared" ca="1" si="73"/>
        <v>-1.5081199835702552E-3</v>
      </c>
      <c r="H222" s="31">
        <f t="shared" ca="1" si="73"/>
        <v>-9.2255488396732921E-2</v>
      </c>
      <c r="I222" s="31">
        <f t="shared" ca="1" si="73"/>
        <v>-2.1207358217312233E-2</v>
      </c>
      <c r="J222" s="70">
        <f t="shared" ca="1" si="73"/>
        <v>-3.637449776077839E-2</v>
      </c>
      <c r="K222" s="31">
        <f t="shared" ca="1" si="73"/>
        <v>-2.1288928680155084E-2</v>
      </c>
      <c r="L222" s="31" t="e">
        <f t="shared" ca="1" si="73"/>
        <v>#DIV/0!</v>
      </c>
      <c r="M222" s="70" t="e">
        <f t="shared" ca="1" si="73"/>
        <v>#DIV/0!</v>
      </c>
      <c r="N222" s="31">
        <f t="shared" ca="1" si="73"/>
        <v>9.9424850628573314E-3</v>
      </c>
      <c r="O222" s="31">
        <f t="shared" ca="1" si="73"/>
        <v>1.7091135232918164E-2</v>
      </c>
      <c r="P222" s="69">
        <f t="shared" ca="1" si="73"/>
        <v>0.14437547309626719</v>
      </c>
      <c r="Q222" s="31">
        <f t="shared" ca="1" si="73"/>
        <v>5.001474620057067E-3</v>
      </c>
      <c r="R222" s="31">
        <f t="shared" ca="1" si="73"/>
        <v>-1.3402420659562542E-2</v>
      </c>
      <c r="S222" s="31" t="e">
        <f t="shared" ca="1" si="73"/>
        <v>#DIV/0!</v>
      </c>
      <c r="T222" s="31">
        <f t="shared" ca="1" si="73"/>
        <v>-6.5898868479423722E-3</v>
      </c>
      <c r="U222" s="31">
        <f t="shared" ca="1" si="73"/>
        <v>6.027713432746018E-2</v>
      </c>
      <c r="V222" s="31" t="e">
        <f t="shared" ca="1" si="73"/>
        <v>#DIV/0!</v>
      </c>
      <c r="W222" s="31">
        <f t="shared" ca="1" si="73"/>
        <v>-2.1339207886441058E-2</v>
      </c>
      <c r="X222" s="31">
        <f t="shared" ca="1" si="73"/>
        <v>-3.0139037785713807E-2</v>
      </c>
      <c r="Y222" s="61">
        <f t="shared" ca="1" si="73"/>
        <v>-1.7337901151826318E-2</v>
      </c>
    </row>
    <row r="223" spans="1:25" x14ac:dyDescent="0.2">
      <c r="A223" s="36" t="s">
        <v>178</v>
      </c>
      <c r="B223" s="208">
        <f ca="1">IF(ISBLANK(B52),NA(),SUM(B$49:B$52)/SUM(B$45:B$48)-1)</f>
        <v>3.6718156134307733E-3</v>
      </c>
      <c r="C223" s="208">
        <f t="shared" ref="C223:Y223" ca="1" si="74">IF(ISBLANK(C52),NA(),SUM(C$49:C$52)/SUM(C$45:C$48)-1)</f>
        <v>-5.939996266860148E-3</v>
      </c>
      <c r="D223" s="31">
        <f t="shared" ca="1" si="74"/>
        <v>-6.3514770573619428E-3</v>
      </c>
      <c r="E223" s="31">
        <f t="shared" ca="1" si="74"/>
        <v>1.5959571177467602E-2</v>
      </c>
      <c r="F223" s="31">
        <f t="shared" ca="1" si="74"/>
        <v>-2.3523152967000249E-2</v>
      </c>
      <c r="G223" s="69">
        <f t="shared" ca="1" si="74"/>
        <v>-1.1432667164651411E-3</v>
      </c>
      <c r="H223" s="31">
        <f t="shared" ca="1" si="74"/>
        <v>1.0347258405058346E-2</v>
      </c>
      <c r="I223" s="31">
        <f t="shared" ca="1" si="74"/>
        <v>-2.4521041520699227E-2</v>
      </c>
      <c r="J223" s="31">
        <f t="shared" ca="1" si="74"/>
        <v>-3.6118837934373538E-2</v>
      </c>
      <c r="K223" s="31">
        <f t="shared" ca="1" si="74"/>
        <v>-2.1875430027476495E-2</v>
      </c>
      <c r="L223" s="31" t="e">
        <f t="shared" ca="1" si="74"/>
        <v>#DIV/0!</v>
      </c>
      <c r="M223" s="31" t="e">
        <f t="shared" ca="1" si="74"/>
        <v>#DIV/0!</v>
      </c>
      <c r="N223" s="31">
        <f t="shared" ca="1" si="74"/>
        <v>1.5166581635260412E-2</v>
      </c>
      <c r="O223" s="31">
        <f t="shared" ca="1" si="74"/>
        <v>-2.4498565855589294E-2</v>
      </c>
      <c r="P223" s="69">
        <f t="shared" ca="1" si="74"/>
        <v>0.21680876348520117</v>
      </c>
      <c r="Q223" s="31">
        <f ca="1">IF(ISBLANK(Q52),NA(),SUM(Q$49:Q$52)/SUM(Q$45:Q$48)-1)</f>
        <v>6.9713581513479728E-3</v>
      </c>
      <c r="R223" s="31">
        <f t="shared" ca="1" si="74"/>
        <v>-1.6054292326561637E-2</v>
      </c>
      <c r="S223" s="31" t="e">
        <f t="shared" ca="1" si="74"/>
        <v>#DIV/0!</v>
      </c>
      <c r="T223" s="31">
        <f t="shared" ca="1" si="74"/>
        <v>-1.1005260499821978E-2</v>
      </c>
      <c r="U223" s="31">
        <f t="shared" ca="1" si="74"/>
        <v>8.5597996789246178E-3</v>
      </c>
      <c r="V223" s="31" t="e">
        <f t="shared" ca="1" si="74"/>
        <v>#DIV/0!</v>
      </c>
      <c r="W223" s="31">
        <f t="shared" ca="1" si="74"/>
        <v>-2.2090062721444648E-2</v>
      </c>
      <c r="X223" s="31">
        <f t="shared" ca="1" si="74"/>
        <v>1.3166711396256581E-2</v>
      </c>
      <c r="Y223" s="61">
        <f t="shared" ca="1" si="74"/>
        <v>-1.264972143666887E-2</v>
      </c>
    </row>
    <row r="224" spans="1:25" x14ac:dyDescent="0.2">
      <c r="A224" s="36" t="s">
        <v>202</v>
      </c>
      <c r="B224" s="208">
        <f ca="1">IF(ISBLANK(B56),NA(),SUM(B$53:B$56)/SUM(B$49:B$52)-1)</f>
        <v>9.1503622624302672E-3</v>
      </c>
      <c r="C224" s="208">
        <f t="shared" ref="C224:X224" ca="1" si="75">IF(ISBLANK(C56),NA(),SUM(C$53:C$56)/SUM(C$49:C$52)-1)</f>
        <v>3.7096735594057684E-3</v>
      </c>
      <c r="D224" s="31">
        <f t="shared" ca="1" si="75"/>
        <v>2.0730131546167208E-3</v>
      </c>
      <c r="E224" s="31">
        <f t="shared" ca="1" si="75"/>
        <v>1.7920522834815378E-2</v>
      </c>
      <c r="F224" s="31">
        <f t="shared" ca="1" si="75"/>
        <v>-6.9648878777217593E-3</v>
      </c>
      <c r="G224" s="69">
        <f t="shared" ca="1" si="75"/>
        <v>7.1488123083289778E-3</v>
      </c>
      <c r="H224" s="31">
        <f t="shared" ca="1" si="75"/>
        <v>8.1585966567885304E-3</v>
      </c>
      <c r="I224" s="31">
        <f t="shared" ca="1" si="75"/>
        <v>-2.5424031807284808E-2</v>
      </c>
      <c r="J224" s="31">
        <f t="shared" ca="1" si="75"/>
        <v>-3.0414586022643797E-2</v>
      </c>
      <c r="K224" s="31">
        <f t="shared" ca="1" si="75"/>
        <v>-8.0701649339668391E-3</v>
      </c>
      <c r="L224" s="31" t="e">
        <f t="shared" ca="1" si="75"/>
        <v>#DIV/0!</v>
      </c>
      <c r="M224" s="31" t="e">
        <f t="shared" ca="1" si="75"/>
        <v>#DIV/0!</v>
      </c>
      <c r="N224" s="31">
        <f t="shared" ca="1" si="75"/>
        <v>1.7779485099054249E-2</v>
      </c>
      <c r="O224" s="31">
        <f t="shared" ca="1" si="75"/>
        <v>-8.6548357391345698E-2</v>
      </c>
      <c r="P224" s="69">
        <f t="shared" ca="1" si="75"/>
        <v>-8.2721728744143519E-2</v>
      </c>
      <c r="Q224" s="31">
        <f t="shared" ca="1" si="75"/>
        <v>6.1179833525981664E-4</v>
      </c>
      <c r="R224" s="31">
        <f t="shared" ca="1" si="75"/>
        <v>1.6542469171458851E-3</v>
      </c>
      <c r="S224" s="31" t="e">
        <f t="shared" ca="1" si="75"/>
        <v>#DIV/0!</v>
      </c>
      <c r="T224" s="31">
        <f t="shared" ca="1" si="75"/>
        <v>1.0598784476870682E-2</v>
      </c>
      <c r="U224" s="31">
        <f t="shared" ca="1" si="75"/>
        <v>3.9662836337496898E-2</v>
      </c>
      <c r="V224" s="31" t="e">
        <f t="shared" ca="1" si="75"/>
        <v>#DIV/0!</v>
      </c>
      <c r="W224" s="31">
        <f t="shared" ca="1" si="75"/>
        <v>-8.2164194475492502E-3</v>
      </c>
      <c r="X224" s="31">
        <f t="shared" ca="1" si="75"/>
        <v>0.20806875642416278</v>
      </c>
      <c r="Y224" s="61">
        <f ca="1">IF(ISBLANK(Y56),NA(),SUM(Y$53:Y$56)/SUM(Y$49:Y$52)-1)</f>
        <v>-1.2410687054887903E-3</v>
      </c>
    </row>
    <row r="225" spans="1:25" x14ac:dyDescent="0.2">
      <c r="A225" s="36" t="s">
        <v>203</v>
      </c>
      <c r="B225" s="208">
        <f ca="1">IF(ISBLANK(B57),NA(),SUM(B$57:B$60)/SUM(B$53:B$56)-1)</f>
        <v>1.2736436336985069E-2</v>
      </c>
      <c r="C225" s="208">
        <f t="shared" ref="C225:Y225" ca="1" si="76">IF(ISBLANK(C57),NA(),SUM(C$57:C$60)/SUM(C$53:C$56)-1)</f>
        <v>1.1600116555579909E-2</v>
      </c>
      <c r="D225" s="31">
        <f t="shared" ca="1" si="76"/>
        <v>1.0278024712319533E-2</v>
      </c>
      <c r="E225" s="31">
        <f t="shared" ca="1" si="76"/>
        <v>1.7556314855715183E-2</v>
      </c>
      <c r="F225" s="31">
        <f t="shared" ca="1" si="76"/>
        <v>-1.7628254105627184E-3</v>
      </c>
      <c r="G225" s="69">
        <f t="shared" ca="1" si="76"/>
        <v>1.7172469896600706E-2</v>
      </c>
      <c r="H225" s="31">
        <f t="shared" ca="1" si="76"/>
        <v>-1.4497561967661832E-2</v>
      </c>
      <c r="I225" s="31">
        <f t="shared" ca="1" si="76"/>
        <v>-2.1228552983629023E-2</v>
      </c>
      <c r="J225" s="31">
        <f t="shared" ca="1" si="76"/>
        <v>-2.3631393452462013E-2</v>
      </c>
      <c r="K225" s="31">
        <f t="shared" ca="1" si="76"/>
        <v>-3.6163482734670183E-3</v>
      </c>
      <c r="L225" s="31" t="e">
        <f t="shared" ca="1" si="76"/>
        <v>#DIV/0!</v>
      </c>
      <c r="M225" s="31" t="e">
        <f t="shared" ca="1" si="76"/>
        <v>#DIV/0!</v>
      </c>
      <c r="N225" s="31">
        <f t="shared" ca="1" si="76"/>
        <v>1.7499893333970062E-2</v>
      </c>
      <c r="O225" s="31">
        <f t="shared" ca="1" si="76"/>
        <v>-1.7474633148537921E-2</v>
      </c>
      <c r="P225" s="69">
        <f t="shared" ca="1" si="76"/>
        <v>-5.7982837971558898E-2</v>
      </c>
      <c r="Q225" s="31">
        <f t="shared" ca="1" si="76"/>
        <v>4.8641925537475927E-3</v>
      </c>
      <c r="R225" s="31">
        <f t="shared" ca="1" si="76"/>
        <v>1.390718429590998E-2</v>
      </c>
      <c r="S225" s="31" t="e">
        <f t="shared" ca="1" si="76"/>
        <v>#DIV/0!</v>
      </c>
      <c r="T225" s="31">
        <f t="shared" ca="1" si="76"/>
        <v>5.7048218324406985E-3</v>
      </c>
      <c r="U225" s="31">
        <f t="shared" ca="1" si="76"/>
        <v>4.4118170124253009E-2</v>
      </c>
      <c r="V225" s="31" t="e">
        <f t="shared" ca="1" si="76"/>
        <v>#DIV/0!</v>
      </c>
      <c r="W225" s="31">
        <f t="shared" ca="1" si="76"/>
        <v>-3.6116301962315633E-3</v>
      </c>
      <c r="X225" s="31">
        <f t="shared" ca="1" si="76"/>
        <v>0.10652425563753609</v>
      </c>
      <c r="Y225" s="61">
        <f t="shared" ca="1" si="76"/>
        <v>-4.2236471463010794E-3</v>
      </c>
    </row>
    <row r="226" spans="1:25" x14ac:dyDescent="0.2">
      <c r="A226" s="36" t="s">
        <v>204</v>
      </c>
      <c r="B226" s="208">
        <f ca="1">IF(ISBLANK(B61),NA(),SUM(B$61:B$64)/SUM(B$57:B$60)-1)</f>
        <v>1.3810701429372463E-2</v>
      </c>
      <c r="C226" s="208">
        <f t="shared" ref="C226:X226" ca="1" si="77">IF(ISBLANK(C61),NA(),SUM(C$61:C$64)/SUM(C$57:C$60)-1)</f>
        <v>8.4729905513525328E-3</v>
      </c>
      <c r="D226" s="31">
        <f t="shared" ca="1" si="77"/>
        <v>7.6445014709149994E-3</v>
      </c>
      <c r="E226" s="31">
        <f t="shared" ca="1" si="77"/>
        <v>2.6193640233365123E-2</v>
      </c>
      <c r="F226" s="31">
        <f t="shared" ca="1" si="77"/>
        <v>6.7155939944933962E-3</v>
      </c>
      <c r="G226" s="69">
        <f t="shared" ca="1" si="77"/>
        <v>1.3647953510033561E-2</v>
      </c>
      <c r="H226" s="31">
        <f t="shared" ca="1" si="77"/>
        <v>7.2003227439771944E-3</v>
      </c>
      <c r="I226" s="31">
        <f t="shared" ca="1" si="77"/>
        <v>-2.9403278572051716E-2</v>
      </c>
      <c r="J226" s="31">
        <f t="shared" ca="1" si="77"/>
        <v>-1.7184644139588201E-2</v>
      </c>
      <c r="K226" s="31">
        <f t="shared" ca="1" si="77"/>
        <v>8.74410320369301E-3</v>
      </c>
      <c r="L226" s="31" t="e">
        <f t="shared" ca="1" si="77"/>
        <v>#DIV/0!</v>
      </c>
      <c r="M226" s="31" t="e">
        <f t="shared" ca="1" si="77"/>
        <v>#DIV/0!</v>
      </c>
      <c r="N226" s="31">
        <f t="shared" ca="1" si="77"/>
        <v>2.620439775244976E-2</v>
      </c>
      <c r="O226" s="31">
        <f t="shared" ca="1" si="77"/>
        <v>-0.11456083296168407</v>
      </c>
      <c r="P226" s="69">
        <f t="shared" ca="1" si="77"/>
        <v>-0.18004682485369006</v>
      </c>
      <c r="Q226" s="31">
        <f t="shared" ca="1" si="77"/>
        <v>1.9481254839146533E-2</v>
      </c>
      <c r="R226" s="31">
        <f t="shared" ca="1" si="77"/>
        <v>2.6522948582910821E-2</v>
      </c>
      <c r="S226" s="31" t="e">
        <f t="shared" ca="1" si="77"/>
        <v>#DIV/0!</v>
      </c>
      <c r="T226" s="31">
        <f t="shared" ca="1" si="77"/>
        <v>-9.1350014223573472E-3</v>
      </c>
      <c r="U226" s="31">
        <f t="shared" ca="1" si="77"/>
        <v>3.9882569140310409E-2</v>
      </c>
      <c r="V226" s="31" t="e">
        <f t="shared" ca="1" si="77"/>
        <v>#DIV/0!</v>
      </c>
      <c r="W226" s="31">
        <f t="shared" ca="1" si="77"/>
        <v>9.2359771605636798E-3</v>
      </c>
      <c r="X226" s="31">
        <f t="shared" ca="1" si="77"/>
        <v>5.1058350496700378E-2</v>
      </c>
      <c r="Y226" s="61">
        <f ca="1">IF(ISBLANK(Y61),NA(),SUM(Y$61:Y$64)/SUM(Y$57:Y$60)-1)</f>
        <v>-1.1032216888913982E-2</v>
      </c>
    </row>
    <row r="227" spans="1:25" ht="10.8" thickBot="1" x14ac:dyDescent="0.25">
      <c r="A227" s="78" t="s">
        <v>207</v>
      </c>
      <c r="B227" s="209">
        <f t="shared" ref="B227:Y227" ca="1" si="78">IF(ISBLANK(B65),NA(),SUM(B$65:B$68)/SUM(B$61:B$64)-1)</f>
        <v>1.6124582201803239E-2</v>
      </c>
      <c r="C227" s="209">
        <f t="shared" ca="1" si="78"/>
        <v>1.1645113245946304E-2</v>
      </c>
      <c r="D227" s="98">
        <f t="shared" ca="1" si="78"/>
        <v>1.0723011649670156E-2</v>
      </c>
      <c r="E227" s="98">
        <f t="shared" ca="1" si="78"/>
        <v>3.027377686838717E-2</v>
      </c>
      <c r="F227" s="98">
        <f t="shared" ca="1" si="78"/>
        <v>2.0592646442476825E-2</v>
      </c>
      <c r="G227" s="99">
        <f t="shared" ca="1" si="78"/>
        <v>1.3774805935186096E-2</v>
      </c>
      <c r="H227" s="98">
        <f t="shared" ca="1" si="78"/>
        <v>1.395787201049159E-2</v>
      </c>
      <c r="I227" s="98">
        <f t="shared" ca="1" si="78"/>
        <v>-1.0811681634235293E-2</v>
      </c>
      <c r="J227" s="98">
        <f t="shared" ca="1" si="78"/>
        <v>-6.7386097416352042E-3</v>
      </c>
      <c r="K227" s="98">
        <f t="shared" ca="1" si="78"/>
        <v>2.0558578377421366E-2</v>
      </c>
      <c r="L227" s="98" t="e">
        <f t="shared" ca="1" si="78"/>
        <v>#DIV/0!</v>
      </c>
      <c r="M227" s="98" t="e">
        <f t="shared" ca="1" si="78"/>
        <v>#DIV/0!</v>
      </c>
      <c r="N227" s="98">
        <f t="shared" ca="1" si="78"/>
        <v>3.0260064728913516E-2</v>
      </c>
      <c r="O227" s="98">
        <f t="shared" ca="1" si="78"/>
        <v>-0.10974432169443582</v>
      </c>
      <c r="P227" s="99">
        <f t="shared" ca="1" si="78"/>
        <v>9.8688712931971789E-2</v>
      </c>
      <c r="Q227" s="98">
        <f t="shared" ca="1" si="78"/>
        <v>1.1627143218089886E-2</v>
      </c>
      <c r="R227" s="98">
        <f t="shared" ca="1" si="78"/>
        <v>3.681618983728141E-2</v>
      </c>
      <c r="S227" s="98" t="e">
        <f t="shared" ca="1" si="78"/>
        <v>#DIV/0!</v>
      </c>
      <c r="T227" s="98">
        <f t="shared" ca="1" si="78"/>
        <v>-2.225781347826028E-3</v>
      </c>
      <c r="U227" s="98">
        <f t="shared" ca="1" si="78"/>
        <v>8.7410011585458802E-2</v>
      </c>
      <c r="V227" s="98" t="e">
        <f t="shared" ca="1" si="78"/>
        <v>#DIV/0!</v>
      </c>
      <c r="W227" s="98">
        <f t="shared" ca="1" si="78"/>
        <v>2.1031825471879984E-2</v>
      </c>
      <c r="X227" s="98">
        <f t="shared" ca="1" si="78"/>
        <v>-3.9660628025232181E-2</v>
      </c>
      <c r="Y227" s="100">
        <f t="shared" ca="1" si="78"/>
        <v>4.3319342204695133E-4</v>
      </c>
    </row>
  </sheetData>
  <mergeCells count="7">
    <mergeCell ref="G2:O2"/>
    <mergeCell ref="P2:Y2"/>
    <mergeCell ref="A1:Y1"/>
    <mergeCell ref="A2:A3"/>
    <mergeCell ref="B2:B3"/>
    <mergeCell ref="C2:C3"/>
    <mergeCell ref="D2:F2"/>
  </mergeCells>
  <phoneticPr fontId="11" type="noConversion"/>
  <pageMargins left="0.2" right="0.19" top="0.87" bottom="0.2" header="0.4921259845" footer="0.4921259845"/>
  <pageSetup paperSize="8" scale="57"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pageSetUpPr fitToPage="1"/>
  </sheetPr>
  <dimension ref="A1:Y227"/>
  <sheetViews>
    <sheetView showGridLines="0" workbookViewId="0">
      <pane xSplit="1" ySplit="4" topLeftCell="B133" activePane="bottomRight" state="frozen"/>
      <selection activeCell="K65" sqref="K65"/>
      <selection pane="topRight" activeCell="K65" sqref="K65"/>
      <selection pane="bottomLeft" activeCell="K65" sqref="K65"/>
      <selection pane="bottomRight" activeCell="K65" sqref="K65"/>
    </sheetView>
  </sheetViews>
  <sheetFormatPr baseColWidth="10" defaultColWidth="11.44140625" defaultRowHeight="10.199999999999999" x14ac:dyDescent="0.2"/>
  <cols>
    <col min="1" max="1" width="9.109375" style="37" customWidth="1"/>
    <col min="2" max="2" width="10.33203125" style="7" customWidth="1"/>
    <col min="3" max="3" width="10.44140625" style="7" customWidth="1"/>
    <col min="4" max="4" width="14.44140625" style="19" bestFit="1" customWidth="1"/>
    <col min="5" max="5" width="11.33203125" style="19" customWidth="1"/>
    <col min="6" max="6" width="10.33203125" style="19" customWidth="1"/>
    <col min="7" max="7" width="8.44140625" style="19" bestFit="1" customWidth="1"/>
    <col min="8" max="8" width="7.6640625" style="19" bestFit="1" customWidth="1"/>
    <col min="9" max="9" width="10" style="19" bestFit="1" customWidth="1"/>
    <col min="10" max="10" width="10.109375" style="45" customWidth="1"/>
    <col min="11" max="11" width="9.5546875" style="19" bestFit="1" customWidth="1"/>
    <col min="12" max="12" width="10" style="19" customWidth="1"/>
    <col min="13" max="13" width="10.109375" style="45" customWidth="1"/>
    <col min="14" max="14" width="9.33203125" style="19" bestFit="1" customWidth="1"/>
    <col min="15" max="15" width="9.44140625" style="22" bestFit="1" customWidth="1"/>
    <col min="16" max="16" width="15.5546875" style="22" customWidth="1"/>
    <col min="17" max="17" width="7.6640625" style="22" customWidth="1"/>
    <col min="18" max="18" width="7.6640625" style="22" bestFit="1" customWidth="1"/>
    <col min="19" max="20" width="10.5546875" style="22" customWidth="1"/>
    <col min="21" max="21" width="11.109375" style="22" customWidth="1"/>
    <col min="22" max="22" width="15.109375" style="22" customWidth="1"/>
    <col min="23" max="23" width="12.109375" style="22" customWidth="1"/>
    <col min="24" max="24" width="14.44140625" style="19" customWidth="1"/>
    <col min="25" max="16384" width="11.44140625" style="19"/>
  </cols>
  <sheetData>
    <row r="1" spans="1:25" s="47" customFormat="1" ht="13.8" thickBot="1" x14ac:dyDescent="0.3">
      <c r="A1" s="217" t="s">
        <v>51</v>
      </c>
      <c r="B1" s="218"/>
      <c r="C1" s="218"/>
      <c r="D1" s="218"/>
      <c r="E1" s="218"/>
      <c r="F1" s="218"/>
      <c r="G1" s="218"/>
      <c r="H1" s="218"/>
      <c r="I1" s="218"/>
      <c r="J1" s="218"/>
      <c r="K1" s="218"/>
      <c r="L1" s="218"/>
      <c r="M1" s="218"/>
      <c r="N1" s="218"/>
      <c r="O1" s="218"/>
      <c r="P1" s="218"/>
      <c r="Q1" s="218"/>
      <c r="R1" s="218"/>
      <c r="S1" s="218"/>
      <c r="T1" s="218"/>
      <c r="U1" s="218"/>
      <c r="V1" s="218"/>
      <c r="W1" s="218"/>
      <c r="X1" s="218"/>
      <c r="Y1" s="218"/>
    </row>
    <row r="2" spans="1:25" s="7" customFormat="1" ht="15" customHeight="1" thickBot="1" x14ac:dyDescent="0.25">
      <c r="A2" s="219" t="s">
        <v>9</v>
      </c>
      <c r="B2" s="221" t="s">
        <v>10</v>
      </c>
      <c r="C2" s="221" t="s">
        <v>11</v>
      </c>
      <c r="D2" s="223" t="s">
        <v>12</v>
      </c>
      <c r="E2" s="223"/>
      <c r="F2" s="224"/>
      <c r="G2" s="212" t="s">
        <v>13</v>
      </c>
      <c r="H2" s="213"/>
      <c r="I2" s="213"/>
      <c r="J2" s="213"/>
      <c r="K2" s="213"/>
      <c r="L2" s="213"/>
      <c r="M2" s="213"/>
      <c r="N2" s="213"/>
      <c r="O2" s="213"/>
      <c r="P2" s="214" t="s">
        <v>14</v>
      </c>
      <c r="Q2" s="215"/>
      <c r="R2" s="215"/>
      <c r="S2" s="215"/>
      <c r="T2" s="215"/>
      <c r="U2" s="215"/>
      <c r="V2" s="215"/>
      <c r="W2" s="215"/>
      <c r="X2" s="215"/>
      <c r="Y2" s="216"/>
    </row>
    <row r="3" spans="1:25" s="12" customFormat="1" ht="31.2" thickBot="1" x14ac:dyDescent="0.3">
      <c r="A3" s="220"/>
      <c r="B3" s="222"/>
      <c r="C3" s="222"/>
      <c r="D3" s="8" t="s">
        <v>15</v>
      </c>
      <c r="E3" s="8" t="s">
        <v>16</v>
      </c>
      <c r="F3" s="8" t="s">
        <v>17</v>
      </c>
      <c r="G3" s="9" t="s">
        <v>18</v>
      </c>
      <c r="H3" s="10" t="s">
        <v>80</v>
      </c>
      <c r="I3" s="10" t="s">
        <v>19</v>
      </c>
      <c r="J3" s="11" t="s">
        <v>20</v>
      </c>
      <c r="K3" s="10" t="s">
        <v>21</v>
      </c>
      <c r="L3" s="10" t="s">
        <v>22</v>
      </c>
      <c r="M3" s="11" t="s">
        <v>20</v>
      </c>
      <c r="N3" s="10" t="s">
        <v>23</v>
      </c>
      <c r="O3" s="10" t="s">
        <v>24</v>
      </c>
      <c r="P3" s="80" t="s">
        <v>25</v>
      </c>
      <c r="Q3" s="81" t="s">
        <v>26</v>
      </c>
      <c r="R3" s="81" t="s">
        <v>27</v>
      </c>
      <c r="S3" s="81" t="s">
        <v>28</v>
      </c>
      <c r="T3" s="81" t="s">
        <v>179</v>
      </c>
      <c r="U3" s="81" t="s">
        <v>29</v>
      </c>
      <c r="V3" s="81" t="s">
        <v>30</v>
      </c>
      <c r="W3" s="81" t="s">
        <v>180</v>
      </c>
      <c r="X3" s="81" t="s">
        <v>31</v>
      </c>
      <c r="Y3" s="82" t="s">
        <v>181</v>
      </c>
    </row>
    <row r="4" spans="1:25" s="13" customFormat="1" ht="14.4" thickBot="1" x14ac:dyDescent="0.3">
      <c r="A4" s="103" t="s">
        <v>32</v>
      </c>
      <c r="B4" s="104"/>
      <c r="C4" s="104"/>
      <c r="D4" s="105"/>
      <c r="E4" s="105"/>
      <c r="F4" s="105"/>
      <c r="G4" s="105"/>
      <c r="H4" s="105"/>
      <c r="I4" s="105"/>
      <c r="J4" s="106"/>
      <c r="K4" s="105"/>
      <c r="L4" s="105"/>
      <c r="M4" s="106"/>
      <c r="N4" s="105"/>
      <c r="O4" s="105"/>
      <c r="P4" s="101"/>
      <c r="Q4" s="101"/>
      <c r="R4" s="101"/>
      <c r="S4" s="101"/>
      <c r="T4" s="101"/>
      <c r="U4" s="101"/>
      <c r="V4" s="101"/>
      <c r="W4" s="101"/>
      <c r="X4" s="101"/>
      <c r="Y4" s="102"/>
    </row>
    <row r="5" spans="1:25" ht="10.8" thickTop="1" x14ac:dyDescent="0.2">
      <c r="A5" s="14">
        <v>38077</v>
      </c>
      <c r="B5" s="124">
        <f ca="1">IF(Vol_hor!B5&gt;0,Mass_sal_nette!B5/Vol_hor!B5," ")</f>
        <v>4.2320696247415182</v>
      </c>
      <c r="C5" s="124">
        <f ca="1">IF(Vol_hor!C5&gt;0,Mass_sal_nette!C5/Vol_hor!C5," ")</f>
        <v>7.0083783835521931</v>
      </c>
      <c r="D5" s="125">
        <f ca="1">IF(Vol_hor!D5&gt;0,Mass_sal_nette!D5/Vol_hor!D5," ")</f>
        <v>7.0972488716155455</v>
      </c>
      <c r="E5" s="125">
        <f ca="1">IF(Vol_hor!E5&gt;0,Mass_sal_nette!E5/Vol_hor!E5," ")</f>
        <v>2.2922020278253745</v>
      </c>
      <c r="F5" s="125">
        <f ca="1">IF(Vol_hor!F5&gt;0,Mass_sal_nette!F5/Vol_hor!F5," ")</f>
        <v>6.258268203437459</v>
      </c>
      <c r="G5" s="126">
        <f ca="1">IF(Vol_hor!G5&gt;0,Mass_sal_nette!G5/Vol_hor!G5," ")</f>
        <v>7.3065010463330236</v>
      </c>
      <c r="H5" s="125">
        <f ca="1">IF(Vol_hor!H5&gt;0,Mass_sal_nette!H5/Vol_hor!H5," ")</f>
        <v>6.5353559285940115</v>
      </c>
      <c r="I5" s="125">
        <f ca="1">IF(Vol_hor!I5&gt;0,Mass_sal_nette!I5/Vol_hor!I5," ")</f>
        <v>6.887783469392569</v>
      </c>
      <c r="J5" s="127">
        <f ca="1">IF(Vol_hor!J5&gt;0,Mass_sal_nette!J5/Vol_hor!J5," ")</f>
        <v>6.8861673961662726</v>
      </c>
      <c r="K5" s="125">
        <f ca="1">IF(Vol_hor!K5&gt;0,Mass_sal_nette!K5/Vol_hor!K5," ")</f>
        <v>6.1651126018898958</v>
      </c>
      <c r="L5" s="125">
        <f ca="1">IF(Vol_hor!L5&gt;0,Mass_sal_nette!L5/Vol_hor!L5," ")</f>
        <v>6.2459211722684591</v>
      </c>
      <c r="M5" s="127">
        <f ca="1">IF(Vol_hor!M5&gt;0,Mass_sal_nette!M5/Vol_hor!M5," ")</f>
        <v>6.0685826952768007</v>
      </c>
      <c r="N5" s="125">
        <f ca="1">IF(Vol_hor!N5&gt;0,Mass_sal_nette!N5/Vol_hor!N5," ")</f>
        <v>2.3028379031285264</v>
      </c>
      <c r="O5" s="128">
        <f ca="1">IF(Vol_hor!O5&gt;0,Mass_sal_nette!O5/Vol_hor!O5," ")</f>
        <v>2.3068405287232516</v>
      </c>
      <c r="P5" s="129">
        <f ca="1">IF(Vol_hor!P5&gt;0,Mass_sal_nette!P5/Vol_hor!P5," ")</f>
        <v>7.4926829681334519</v>
      </c>
      <c r="Q5" s="130">
        <f ca="1">IF(Vol_hor!Q5&gt;0,Mass_sal_nette!Q5/Vol_hor!Q5," ")</f>
        <v>7.2311469042845751</v>
      </c>
      <c r="R5" s="130">
        <f ca="1">IF(Vol_hor!R5&gt;0,Mass_sal_nette!R5/Vol_hor!R5," ")</f>
        <v>6.4674924151828241</v>
      </c>
      <c r="S5" s="130" t="str">
        <f ca="1">IF(Vol_hor!S5&gt;0,Mass_sal_nette!S5/Vol_hor!S5," ")</f>
        <v xml:space="preserve"> </v>
      </c>
      <c r="T5" s="130" t="str">
        <f ca="1">IF(Vol_hor!T5&gt;0,Mass_sal_nette!T5/Vol_hor!T5," ")</f>
        <v xml:space="preserve"> </v>
      </c>
      <c r="U5" s="130">
        <f ca="1">IF(Vol_hor!U5&gt;0,Mass_sal_nette!U5/Vol_hor!U5," ")</f>
        <v>6.7761731425435299</v>
      </c>
      <c r="V5" s="130" t="str">
        <f ca="1">IF(Vol_hor!V5&gt;0,Mass_sal_nette!V5/Vol_hor!V5," ")</f>
        <v xml:space="preserve"> </v>
      </c>
      <c r="W5" s="130" t="str">
        <f ca="1">IF(Vol_hor!W5&gt;0,Mass_sal_nette!W5/Vol_hor!W5," ")</f>
        <v xml:space="preserve"> </v>
      </c>
      <c r="X5" s="130">
        <f ca="1">IF(Vol_hor!X5&gt;0,Mass_sal_nette!X5/Vol_hor!X5," ")</f>
        <v>6.2637175257013356</v>
      </c>
      <c r="Y5" s="131">
        <f ca="1">IF(Vol_hor!Y5&gt;0,Mass_sal_nette!Y5/Vol_hor!Y5," ")</f>
        <v>6.8678825501085754</v>
      </c>
    </row>
    <row r="6" spans="1:25" x14ac:dyDescent="0.2">
      <c r="A6" s="20">
        <v>38168</v>
      </c>
      <c r="B6" s="132">
        <f ca="1">IF(Vol_hor!B6&gt;0,Mass_sal_nette!B6/Vol_hor!B6," ")</f>
        <v>4.3096197081937113</v>
      </c>
      <c r="C6" s="132">
        <f ca="1">IF(Vol_hor!C6&gt;0,Mass_sal_nette!C6/Vol_hor!C6," ")</f>
        <v>7.096115940319164</v>
      </c>
      <c r="D6" s="133">
        <f ca="1">IF(Vol_hor!D6&gt;0,Mass_sal_nette!D6/Vol_hor!D6," ")</f>
        <v>7.1882951613759527</v>
      </c>
      <c r="E6" s="133">
        <f ca="1">IF(Vol_hor!E6&gt;0,Mass_sal_nette!E6/Vol_hor!E6," ")</f>
        <v>2.3558716954225787</v>
      </c>
      <c r="F6" s="133">
        <f ca="1">IF(Vol_hor!F6&gt;0,Mass_sal_nette!F6/Vol_hor!F6," ")</f>
        <v>6.3162309418400806</v>
      </c>
      <c r="G6" s="134">
        <f ca="1">IF(Vol_hor!G6&gt;0,Mass_sal_nette!G6/Vol_hor!G6," ")</f>
        <v>7.3743346023864502</v>
      </c>
      <c r="H6" s="135">
        <f ca="1">IF(Vol_hor!H6&gt;0,Mass_sal_nette!H6/Vol_hor!H6," ")</f>
        <v>6.2741025976880378</v>
      </c>
      <c r="I6" s="135">
        <f ca="1">IF(Vol_hor!I6&gt;0,Mass_sal_nette!I6/Vol_hor!I6," ")</f>
        <v>6.9733094050150006</v>
      </c>
      <c r="J6" s="136">
        <f ca="1">IF(Vol_hor!J6&gt;0,Mass_sal_nette!J6/Vol_hor!J6," ")</f>
        <v>7.0339643514025809</v>
      </c>
      <c r="K6" s="135">
        <f ca="1">IF(Vol_hor!K6&gt;0,Mass_sal_nette!K6/Vol_hor!K6," ")</f>
        <v>6.4856714424668969</v>
      </c>
      <c r="L6" s="135">
        <f ca="1">IF(Vol_hor!L6&gt;0,Mass_sal_nette!L6/Vol_hor!L6," ")</f>
        <v>6.3113582744279677</v>
      </c>
      <c r="M6" s="136">
        <f ca="1">IF(Vol_hor!M6&gt;0,Mass_sal_nette!M6/Vol_hor!M6," ")</f>
        <v>6.1344095490597796</v>
      </c>
      <c r="N6" s="135">
        <f ca="1">IF(Vol_hor!N6&gt;0,Mass_sal_nette!N6/Vol_hor!N6," ")</f>
        <v>2.3346083202818617</v>
      </c>
      <c r="O6" s="137">
        <f ca="1">IF(Vol_hor!O6&gt;0,Mass_sal_nette!O6/Vol_hor!O6," ")</f>
        <v>2.3253381936308046</v>
      </c>
      <c r="P6" s="138">
        <f ca="1">IF(Vol_hor!P6&gt;0,Mass_sal_nette!P6/Vol_hor!P6," ")</f>
        <v>7.6005755004816082</v>
      </c>
      <c r="Q6" s="139">
        <f ca="1">IF(Vol_hor!Q6&gt;0,Mass_sal_nette!Q6/Vol_hor!Q6," ")</f>
        <v>7.3217117765373425</v>
      </c>
      <c r="R6" s="139">
        <f ca="1">IF(Vol_hor!R6&gt;0,Mass_sal_nette!R6/Vol_hor!R6," ")</f>
        <v>6.5210185821541939</v>
      </c>
      <c r="S6" s="139" t="str">
        <f ca="1">IF(Vol_hor!S6&gt;0,Mass_sal_nette!S6/Vol_hor!S6," ")</f>
        <v xml:space="preserve"> </v>
      </c>
      <c r="T6" s="139" t="str">
        <f ca="1">IF(Vol_hor!T6&gt;0,Mass_sal_nette!T6/Vol_hor!T6," ")</f>
        <v xml:space="preserve"> </v>
      </c>
      <c r="U6" s="139">
        <f ca="1">IF(Vol_hor!U6&gt;0,Mass_sal_nette!U6/Vol_hor!U6," ")</f>
        <v>6.8412915910973462</v>
      </c>
      <c r="V6" s="139" t="str">
        <f ca="1">IF(Vol_hor!V6&gt;0,Mass_sal_nette!V6/Vol_hor!V6," ")</f>
        <v xml:space="preserve"> </v>
      </c>
      <c r="W6" s="139" t="str">
        <f ca="1">IF(Vol_hor!W6&gt;0,Mass_sal_nette!W6/Vol_hor!W6," ")</f>
        <v xml:space="preserve"> </v>
      </c>
      <c r="X6" s="139">
        <f ca="1">IF(Vol_hor!X6&gt;0,Mass_sal_nette!X6/Vol_hor!X6," ")</f>
        <v>6.33523406823761</v>
      </c>
      <c r="Y6" s="140">
        <f ca="1">IF(Vol_hor!Y6&gt;0,Mass_sal_nette!Y6/Vol_hor!Y6," ")</f>
        <v>6.346691435819988</v>
      </c>
    </row>
    <row r="7" spans="1:25" x14ac:dyDescent="0.2">
      <c r="A7" s="20">
        <v>38260</v>
      </c>
      <c r="B7" s="132">
        <f ca="1">IF(Vol_hor!B7&gt;0,Mass_sal_nette!B7/Vol_hor!B7," ")</f>
        <v>4.4258412515974079</v>
      </c>
      <c r="C7" s="132">
        <f ca="1">IF(Vol_hor!C7&gt;0,Mass_sal_nette!C7/Vol_hor!C7," ")</f>
        <v>7.1782508446213091</v>
      </c>
      <c r="D7" s="133">
        <f ca="1">IF(Vol_hor!D7&gt;0,Mass_sal_nette!D7/Vol_hor!D7," ")</f>
        <v>7.2714169402735482</v>
      </c>
      <c r="E7" s="133">
        <f ca="1">IF(Vol_hor!E7&gt;0,Mass_sal_nette!E7/Vol_hor!E7," ")</f>
        <v>2.3836260782969201</v>
      </c>
      <c r="F7" s="133">
        <f ca="1">IF(Vol_hor!F7&gt;0,Mass_sal_nette!F7/Vol_hor!F7," ")</f>
        <v>6.3791929496650743</v>
      </c>
      <c r="G7" s="134">
        <f ca="1">IF(Vol_hor!G7&gt;0,Mass_sal_nette!G7/Vol_hor!G7," ")</f>
        <v>7.459624876759638</v>
      </c>
      <c r="H7" s="135">
        <f ca="1">IF(Vol_hor!H7&gt;0,Mass_sal_nette!H7/Vol_hor!H7," ")</f>
        <v>6.6631696487347529</v>
      </c>
      <c r="I7" s="135">
        <f ca="1">IF(Vol_hor!I7&gt;0,Mass_sal_nette!I7/Vol_hor!I7," ")</f>
        <v>7.0645327314988435</v>
      </c>
      <c r="J7" s="136">
        <f ca="1">IF(Vol_hor!J7&gt;0,Mass_sal_nette!J7/Vol_hor!J7," ")</f>
        <v>7.0360960298944075</v>
      </c>
      <c r="K7" s="135">
        <f ca="1">IF(Vol_hor!K7&gt;0,Mass_sal_nette!K7/Vol_hor!K7," ")</f>
        <v>6.4167920768176305</v>
      </c>
      <c r="L7" s="135">
        <f ca="1">IF(Vol_hor!L7&gt;0,Mass_sal_nette!L7/Vol_hor!L7," ")</f>
        <v>6.4193837530838911</v>
      </c>
      <c r="M7" s="136">
        <f ca="1">IF(Vol_hor!M7&gt;0,Mass_sal_nette!M7/Vol_hor!M7," ")</f>
        <v>6.2293815780103889</v>
      </c>
      <c r="N7" s="135">
        <f ca="1">IF(Vol_hor!N7&gt;0,Mass_sal_nette!N7/Vol_hor!N7," ")</f>
        <v>2.3699073792971048</v>
      </c>
      <c r="O7" s="137">
        <f ca="1">IF(Vol_hor!O7&gt;0,Mass_sal_nette!O7/Vol_hor!O7," ")</f>
        <v>2.3671596115251705</v>
      </c>
      <c r="P7" s="138">
        <f ca="1">IF(Vol_hor!P7&gt;0,Mass_sal_nette!P7/Vol_hor!P7," ")</f>
        <v>7.6877521813863261</v>
      </c>
      <c r="Q7" s="139">
        <f ca="1">IF(Vol_hor!Q7&gt;0,Mass_sal_nette!Q7/Vol_hor!Q7," ")</f>
        <v>7.3908265193205622</v>
      </c>
      <c r="R7" s="139">
        <f ca="1">IF(Vol_hor!R7&gt;0,Mass_sal_nette!R7/Vol_hor!R7," ")</f>
        <v>6.6199736634561193</v>
      </c>
      <c r="S7" s="139" t="str">
        <f ca="1">IF(Vol_hor!S7&gt;0,Mass_sal_nette!S7/Vol_hor!S7," ")</f>
        <v xml:space="preserve"> </v>
      </c>
      <c r="T7" s="139" t="str">
        <f ca="1">IF(Vol_hor!T7&gt;0,Mass_sal_nette!T7/Vol_hor!T7," ")</f>
        <v xml:space="preserve"> </v>
      </c>
      <c r="U7" s="139">
        <f ca="1">IF(Vol_hor!U7&gt;0,Mass_sal_nette!U7/Vol_hor!U7," ")</f>
        <v>6.946118024419742</v>
      </c>
      <c r="V7" s="139" t="str">
        <f ca="1">IF(Vol_hor!V7&gt;0,Mass_sal_nette!V7/Vol_hor!V7," ")</f>
        <v xml:space="preserve"> </v>
      </c>
      <c r="W7" s="139" t="str">
        <f ca="1">IF(Vol_hor!W7&gt;0,Mass_sal_nette!W7/Vol_hor!W7," ")</f>
        <v xml:space="preserve"> </v>
      </c>
      <c r="X7" s="139">
        <f ca="1">IF(Vol_hor!X7&gt;0,Mass_sal_nette!X7/Vol_hor!X7," ")</f>
        <v>6.3432249918590227</v>
      </c>
      <c r="Y7" s="140">
        <f ca="1">IF(Vol_hor!Y7&gt;0,Mass_sal_nette!Y7/Vol_hor!Y7," ")</f>
        <v>6.3735283376202085</v>
      </c>
    </row>
    <row r="8" spans="1:25" ht="10.8" thickBot="1" x14ac:dyDescent="0.25">
      <c r="A8" s="26">
        <v>38352</v>
      </c>
      <c r="B8" s="141">
        <f ca="1">IF(Vol_hor!B8&gt;0,Mass_sal_nette!B8/Vol_hor!B8," ")</f>
        <v>4.3576187833367452</v>
      </c>
      <c r="C8" s="141">
        <f ca="1">IF(Vol_hor!C8&gt;0,Mass_sal_nette!C8/Vol_hor!C8," ")</f>
        <v>7.2745871950316161</v>
      </c>
      <c r="D8" s="142">
        <f ca="1">IF(Vol_hor!D8&gt;0,Mass_sal_nette!D8/Vol_hor!D8," ")</f>
        <v>7.3679707234405907</v>
      </c>
      <c r="E8" s="142">
        <f ca="1">IF(Vol_hor!E8&gt;0,Mass_sal_nette!E8/Vol_hor!E8," ")</f>
        <v>2.3596717036665975</v>
      </c>
      <c r="F8" s="142">
        <f ca="1">IF(Vol_hor!F8&gt;0,Mass_sal_nette!F8/Vol_hor!F8," ")</f>
        <v>6.4761809397043697</v>
      </c>
      <c r="G8" s="143">
        <f ca="1">IF(Vol_hor!G8&gt;0,Mass_sal_nette!G8/Vol_hor!G8," ")</f>
        <v>7.5496370672298205</v>
      </c>
      <c r="H8" s="142">
        <f ca="1">IF(Vol_hor!H8&gt;0,Mass_sal_nette!H8/Vol_hor!H8," ")</f>
        <v>6.5672420359743109</v>
      </c>
      <c r="I8" s="142">
        <f ca="1">IF(Vol_hor!I8&gt;0,Mass_sal_nette!I8/Vol_hor!I8," ")</f>
        <v>7.1546990812356857</v>
      </c>
      <c r="J8" s="144">
        <f ca="1">IF(Vol_hor!J8&gt;0,Mass_sal_nette!J8/Vol_hor!J8," ")</f>
        <v>7.1568962465201187</v>
      </c>
      <c r="K8" s="142">
        <f ca="1">IF(Vol_hor!K8&gt;0,Mass_sal_nette!K8/Vol_hor!K8," ")</f>
        <v>6.379248693235458</v>
      </c>
      <c r="L8" s="142">
        <f ca="1">IF(Vol_hor!L8&gt;0,Mass_sal_nette!L8/Vol_hor!L8," ")</f>
        <v>6.4694451948877303</v>
      </c>
      <c r="M8" s="144">
        <f ca="1">IF(Vol_hor!M8&gt;0,Mass_sal_nette!M8/Vol_hor!M8," ")</f>
        <v>6.3406820823248049</v>
      </c>
      <c r="N8" s="142">
        <f ca="1">IF(Vol_hor!N8&gt;0,Mass_sal_nette!N8/Vol_hor!N8," ")</f>
        <v>2.3559247035787152</v>
      </c>
      <c r="O8" s="145">
        <f ca="1">IF(Vol_hor!O8&gt;0,Mass_sal_nette!O8/Vol_hor!O8," ")</f>
        <v>2.3654732899188549</v>
      </c>
      <c r="P8" s="146">
        <f ca="1">IF(Vol_hor!P8&gt;0,Mass_sal_nette!P8/Vol_hor!P8," ")</f>
        <v>7.7963359334188391</v>
      </c>
      <c r="Q8" s="147">
        <f ca="1">IF(Vol_hor!Q8&gt;0,Mass_sal_nette!Q8/Vol_hor!Q8," ")</f>
        <v>7.4602501979002316</v>
      </c>
      <c r="R8" s="147">
        <f ca="1">IF(Vol_hor!R8&gt;0,Mass_sal_nette!R8/Vol_hor!R8," ")</f>
        <v>6.7078817293002153</v>
      </c>
      <c r="S8" s="147" t="str">
        <f ca="1">IF(Vol_hor!S8&gt;0,Mass_sal_nette!S8/Vol_hor!S8," ")</f>
        <v xml:space="preserve"> </v>
      </c>
      <c r="T8" s="147" t="str">
        <f ca="1">IF(Vol_hor!T8&gt;0,Mass_sal_nette!T8/Vol_hor!T8," ")</f>
        <v xml:space="preserve"> </v>
      </c>
      <c r="U8" s="147">
        <f ca="1">IF(Vol_hor!U8&gt;0,Mass_sal_nette!U8/Vol_hor!U8," ")</f>
        <v>7.0419823708107092</v>
      </c>
      <c r="V8" s="147" t="str">
        <f ca="1">IF(Vol_hor!V8&gt;0,Mass_sal_nette!V8/Vol_hor!V8," ")</f>
        <v xml:space="preserve"> </v>
      </c>
      <c r="W8" s="147" t="str">
        <f ca="1">IF(Vol_hor!W8&gt;0,Mass_sal_nette!W8/Vol_hor!W8," ")</f>
        <v xml:space="preserve"> </v>
      </c>
      <c r="X8" s="147">
        <f ca="1">IF(Vol_hor!X8&gt;0,Mass_sal_nette!X8/Vol_hor!X8," ")</f>
        <v>6.4824857375913281</v>
      </c>
      <c r="Y8" s="148">
        <f ca="1">IF(Vol_hor!Y8&gt;0,Mass_sal_nette!Y8/Vol_hor!Y8," ")</f>
        <v>6.4248808243856734</v>
      </c>
    </row>
    <row r="9" spans="1:25" x14ac:dyDescent="0.2">
      <c r="A9" s="14">
        <v>38442</v>
      </c>
      <c r="B9" s="124">
        <f ca="1">IF(Vol_hor!B9&gt;0,Mass_sal_nette!B9/Vol_hor!B9," ")</f>
        <v>4.3891905438303613</v>
      </c>
      <c r="C9" s="124">
        <f ca="1">IF(Vol_hor!C9&gt;0,Mass_sal_nette!C9/Vol_hor!C9," ")</f>
        <v>7.3539074293136864</v>
      </c>
      <c r="D9" s="125">
        <f ca="1">IF(Vol_hor!D9&gt;0,Mass_sal_nette!D9/Vol_hor!D9," ")</f>
        <v>7.4457852908777671</v>
      </c>
      <c r="E9" s="125">
        <f ca="1">IF(Vol_hor!E9&gt;0,Mass_sal_nette!E9/Vol_hor!E9," ")</f>
        <v>2.3814875518025329</v>
      </c>
      <c r="F9" s="125">
        <f ca="1">IF(Vol_hor!F9&gt;0,Mass_sal_nette!F9/Vol_hor!F9," ")</f>
        <v>6.5632820117109416</v>
      </c>
      <c r="G9" s="126">
        <f ca="1">IF(Vol_hor!G9&gt;0,Mass_sal_nette!G9/Vol_hor!G9," ")</f>
        <v>7.6258104878047988</v>
      </c>
      <c r="H9" s="125">
        <f ca="1">IF(Vol_hor!H9&gt;0,Mass_sal_nette!H9/Vol_hor!H9," ")</f>
        <v>6.7966373237785067</v>
      </c>
      <c r="I9" s="125">
        <f ca="1">IF(Vol_hor!I9&gt;0,Mass_sal_nette!I9/Vol_hor!I9," ")</f>
        <v>7.2372677944601982</v>
      </c>
      <c r="J9" s="127">
        <f ca="1">IF(Vol_hor!J9&gt;0,Mass_sal_nette!J9/Vol_hor!J9," ")</f>
        <v>7.2513665433844734</v>
      </c>
      <c r="K9" s="125">
        <f ca="1">IF(Vol_hor!K9&gt;0,Mass_sal_nette!K9/Vol_hor!K9," ")</f>
        <v>6.3069342532363732</v>
      </c>
      <c r="L9" s="125">
        <f ca="1">IF(Vol_hor!L9&gt;0,Mass_sal_nette!L9/Vol_hor!L9," ")</f>
        <v>6.5562268225594513</v>
      </c>
      <c r="M9" s="127">
        <f ca="1">IF(Vol_hor!M9&gt;0,Mass_sal_nette!M9/Vol_hor!M9," ")</f>
        <v>6.4201122596303346</v>
      </c>
      <c r="N9" s="125">
        <f ca="1">IF(Vol_hor!N9&gt;0,Mass_sal_nette!N9/Vol_hor!N9," ")</f>
        <v>2.3975082643747863</v>
      </c>
      <c r="O9" s="128">
        <f ca="1">IF(Vol_hor!O9&gt;0,Mass_sal_nette!O9/Vol_hor!O9," ")</f>
        <v>2.3992339515409493</v>
      </c>
      <c r="P9" s="129">
        <f ca="1">IF(Vol_hor!P9&gt;0,Mass_sal_nette!P9/Vol_hor!P9," ")</f>
        <v>7.8118424748302173</v>
      </c>
      <c r="Q9" s="130">
        <f ca="1">IF(Vol_hor!Q9&gt;0,Mass_sal_nette!Q9/Vol_hor!Q9," ")</f>
        <v>7.5408112628210304</v>
      </c>
      <c r="R9" s="130">
        <f ca="1">IF(Vol_hor!R9&gt;0,Mass_sal_nette!R9/Vol_hor!R9," ")</f>
        <v>6.7834585560793288</v>
      </c>
      <c r="S9" s="130" t="str">
        <f ca="1">IF(Vol_hor!S9&gt;0,Mass_sal_nette!S9/Vol_hor!S9," ")</f>
        <v xml:space="preserve"> </v>
      </c>
      <c r="T9" s="130" t="str">
        <f ca="1">IF(Vol_hor!T9&gt;0,Mass_sal_nette!T9/Vol_hor!T9," ")</f>
        <v xml:space="preserve"> </v>
      </c>
      <c r="U9" s="130">
        <f ca="1">IF(Vol_hor!U9&gt;0,Mass_sal_nette!U9/Vol_hor!U9," ")</f>
        <v>7.1572557676110513</v>
      </c>
      <c r="V9" s="130" t="str">
        <f ca="1">IF(Vol_hor!V9&gt;0,Mass_sal_nette!V9/Vol_hor!V9," ")</f>
        <v xml:space="preserve"> </v>
      </c>
      <c r="W9" s="130" t="str">
        <f ca="1">IF(Vol_hor!W9&gt;0,Mass_sal_nette!W9/Vol_hor!W9," ")</f>
        <v xml:space="preserve"> </v>
      </c>
      <c r="X9" s="130">
        <f ca="1">IF(Vol_hor!X9&gt;0,Mass_sal_nette!X9/Vol_hor!X9," ")</f>
        <v>6.5664689047443296</v>
      </c>
      <c r="Y9" s="131">
        <f ca="1">IF(Vol_hor!Y9&gt;0,Mass_sal_nette!Y9/Vol_hor!Y9," ")</f>
        <v>6.6633091349318452</v>
      </c>
    </row>
    <row r="10" spans="1:25" x14ac:dyDescent="0.2">
      <c r="A10" s="20">
        <v>38533</v>
      </c>
      <c r="B10" s="132">
        <f ca="1">IF(Vol_hor!B10&gt;0,Mass_sal_nette!B10/Vol_hor!B10," ")</f>
        <v>4.4367866956715671</v>
      </c>
      <c r="C10" s="132">
        <f ca="1">IF(Vol_hor!C10&gt;0,Mass_sal_nette!C10/Vol_hor!C10," ")</f>
        <v>7.4323706825394114</v>
      </c>
      <c r="D10" s="133">
        <f ca="1">IF(Vol_hor!D10&gt;0,Mass_sal_nette!D10/Vol_hor!D10," ")</f>
        <v>7.5264838570764736</v>
      </c>
      <c r="E10" s="133">
        <f ca="1">IF(Vol_hor!E10&gt;0,Mass_sal_nette!E10/Vol_hor!E10," ")</f>
        <v>2.4427290348189268</v>
      </c>
      <c r="F10" s="133">
        <f ca="1">IF(Vol_hor!F10&gt;0,Mass_sal_nette!F10/Vol_hor!F10," ")</f>
        <v>6.6291584122453795</v>
      </c>
      <c r="G10" s="134">
        <f ca="1">IF(Vol_hor!G10&gt;0,Mass_sal_nette!G10/Vol_hor!G10," ")</f>
        <v>7.6859453059699314</v>
      </c>
      <c r="H10" s="135">
        <f ca="1">IF(Vol_hor!H10&gt;0,Mass_sal_nette!H10/Vol_hor!H10," ")</f>
        <v>6.5897331449788972</v>
      </c>
      <c r="I10" s="135">
        <f ca="1">IF(Vol_hor!I10&gt;0,Mass_sal_nette!I10/Vol_hor!I10," ")</f>
        <v>7.3136510313990639</v>
      </c>
      <c r="J10" s="136">
        <f ca="1">IF(Vol_hor!J10&gt;0,Mass_sal_nette!J10/Vol_hor!J10," ")</f>
        <v>7.3520250998557044</v>
      </c>
      <c r="K10" s="135">
        <f ca="1">IF(Vol_hor!K10&gt;0,Mass_sal_nette!K10/Vol_hor!K10," ")</f>
        <v>6.8244064676098857</v>
      </c>
      <c r="L10" s="135">
        <f ca="1">IF(Vol_hor!L10&gt;0,Mass_sal_nette!L10/Vol_hor!L10," ")</f>
        <v>6.6286369551625777</v>
      </c>
      <c r="M10" s="136">
        <f ca="1">IF(Vol_hor!M10&gt;0,Mass_sal_nette!M10/Vol_hor!M10," ")</f>
        <v>6.4718953788812836</v>
      </c>
      <c r="N10" s="135">
        <f ca="1">IF(Vol_hor!N10&gt;0,Mass_sal_nette!N10/Vol_hor!N10," ")</f>
        <v>2.4206496887309266</v>
      </c>
      <c r="O10" s="137">
        <f ca="1">IF(Vol_hor!O10&gt;0,Mass_sal_nette!O10/Vol_hor!O10," ")</f>
        <v>2.4135712095258044</v>
      </c>
      <c r="P10" s="138">
        <f ca="1">IF(Vol_hor!P10&gt;0,Mass_sal_nette!P10/Vol_hor!P10," ")</f>
        <v>7.9226780473536325</v>
      </c>
      <c r="Q10" s="139">
        <f ca="1">IF(Vol_hor!Q10&gt;0,Mass_sal_nette!Q10/Vol_hor!Q10," ")</f>
        <v>7.6739415589346809</v>
      </c>
      <c r="R10" s="139">
        <f ca="1">IF(Vol_hor!R10&gt;0,Mass_sal_nette!R10/Vol_hor!R10," ")</f>
        <v>6.8563564750849242</v>
      </c>
      <c r="S10" s="139" t="str">
        <f ca="1">IF(Vol_hor!S10&gt;0,Mass_sal_nette!S10/Vol_hor!S10," ")</f>
        <v xml:space="preserve"> </v>
      </c>
      <c r="T10" s="139" t="str">
        <f ca="1">IF(Vol_hor!T10&gt;0,Mass_sal_nette!T10/Vol_hor!T10," ")</f>
        <v xml:space="preserve"> </v>
      </c>
      <c r="U10" s="139">
        <f ca="1">IF(Vol_hor!U10&gt;0,Mass_sal_nette!U10/Vol_hor!U10," ")</f>
        <v>7.1789248310179055</v>
      </c>
      <c r="V10" s="139" t="str">
        <f ca="1">IF(Vol_hor!V10&gt;0,Mass_sal_nette!V10/Vol_hor!V10," ")</f>
        <v xml:space="preserve"> </v>
      </c>
      <c r="W10" s="139" t="str">
        <f ca="1">IF(Vol_hor!W10&gt;0,Mass_sal_nette!W10/Vol_hor!W10," ")</f>
        <v xml:space="preserve"> </v>
      </c>
      <c r="X10" s="139">
        <f ca="1">IF(Vol_hor!X10&gt;0,Mass_sal_nette!X10/Vol_hor!X10," ")</f>
        <v>6.645426562152033</v>
      </c>
      <c r="Y10" s="140">
        <f ca="1">IF(Vol_hor!Y10&gt;0,Mass_sal_nette!Y10/Vol_hor!Y10," ")</f>
        <v>6.5923908961413957</v>
      </c>
    </row>
    <row r="11" spans="1:25" x14ac:dyDescent="0.2">
      <c r="A11" s="20">
        <v>38625</v>
      </c>
      <c r="B11" s="132">
        <f ca="1">IF(Vol_hor!B11&gt;0,Mass_sal_nette!B11/Vol_hor!B11," ")</f>
        <v>4.5144881419937777</v>
      </c>
      <c r="C11" s="132">
        <f ca="1">IF(Vol_hor!C11&gt;0,Mass_sal_nette!C11/Vol_hor!C11," ")</f>
        <v>7.5385091016547214</v>
      </c>
      <c r="D11" s="133">
        <f ca="1">IF(Vol_hor!D11&gt;0,Mass_sal_nette!D11/Vol_hor!D11," ")</f>
        <v>7.6340681630044269</v>
      </c>
      <c r="E11" s="133">
        <f ca="1">IF(Vol_hor!E11&gt;0,Mass_sal_nette!E11/Vol_hor!E11," ")</f>
        <v>2.4503555449663463</v>
      </c>
      <c r="F11" s="133">
        <f ca="1">IF(Vol_hor!F11&gt;0,Mass_sal_nette!F11/Vol_hor!F11," ")</f>
        <v>6.7203827911859761</v>
      </c>
      <c r="G11" s="134">
        <f ca="1">IF(Vol_hor!G11&gt;0,Mass_sal_nette!G11/Vol_hor!G11," ")</f>
        <v>7.8094234416639887</v>
      </c>
      <c r="H11" s="135">
        <f ca="1">IF(Vol_hor!H11&gt;0,Mass_sal_nette!H11/Vol_hor!H11," ")</f>
        <v>7.6810527128969586</v>
      </c>
      <c r="I11" s="135">
        <f ca="1">IF(Vol_hor!I11&gt;0,Mass_sal_nette!I11/Vol_hor!I11," ")</f>
        <v>7.4006052657448791</v>
      </c>
      <c r="J11" s="136">
        <f ca="1">IF(Vol_hor!J11&gt;0,Mass_sal_nette!J11/Vol_hor!J11," ")</f>
        <v>7.3615909349173299</v>
      </c>
      <c r="K11" s="135">
        <f ca="1">IF(Vol_hor!K11&gt;0,Mass_sal_nette!K11/Vol_hor!K11," ")</f>
        <v>6.8317766382756338</v>
      </c>
      <c r="L11" s="135">
        <f ca="1">IF(Vol_hor!L11&gt;0,Mass_sal_nette!L11/Vol_hor!L11," ")</f>
        <v>6.7481507177352329</v>
      </c>
      <c r="M11" s="136">
        <f ca="1">IF(Vol_hor!M11&gt;0,Mass_sal_nette!M11/Vol_hor!M11," ")</f>
        <v>6.5951048784699955</v>
      </c>
      <c r="N11" s="135">
        <f ca="1">IF(Vol_hor!N11&gt;0,Mass_sal_nette!N11/Vol_hor!N11," ")</f>
        <v>2.4518904644940465</v>
      </c>
      <c r="O11" s="137">
        <f ca="1">IF(Vol_hor!O11&gt;0,Mass_sal_nette!O11/Vol_hor!O11," ")</f>
        <v>2.449622874930844</v>
      </c>
      <c r="P11" s="138">
        <f ca="1">IF(Vol_hor!P11&gt;0,Mass_sal_nette!P11/Vol_hor!P11," ")</f>
        <v>8.0311046144564742</v>
      </c>
      <c r="Q11" s="139">
        <f ca="1">IF(Vol_hor!Q11&gt;0,Mass_sal_nette!Q11/Vol_hor!Q11," ")</f>
        <v>7.7569878991356305</v>
      </c>
      <c r="R11" s="139">
        <f ca="1">IF(Vol_hor!R11&gt;0,Mass_sal_nette!R11/Vol_hor!R11," ")</f>
        <v>6.9706382967551654</v>
      </c>
      <c r="S11" s="139" t="str">
        <f ca="1">IF(Vol_hor!S11&gt;0,Mass_sal_nette!S11/Vol_hor!S11," ")</f>
        <v xml:space="preserve"> </v>
      </c>
      <c r="T11" s="139" t="str">
        <f ca="1">IF(Vol_hor!T11&gt;0,Mass_sal_nette!T11/Vol_hor!T11," ")</f>
        <v xml:space="preserve"> </v>
      </c>
      <c r="U11" s="139">
        <f ca="1">IF(Vol_hor!U11&gt;0,Mass_sal_nette!U11/Vol_hor!U11," ")</f>
        <v>7.3539481168740899</v>
      </c>
      <c r="V11" s="139" t="str">
        <f ca="1">IF(Vol_hor!V11&gt;0,Mass_sal_nette!V11/Vol_hor!V11," ")</f>
        <v xml:space="preserve"> </v>
      </c>
      <c r="W11" s="139" t="str">
        <f ca="1">IF(Vol_hor!W11&gt;0,Mass_sal_nette!W11/Vol_hor!W11," ")</f>
        <v xml:space="preserve"> </v>
      </c>
      <c r="X11" s="139">
        <f ca="1">IF(Vol_hor!X11&gt;0,Mass_sal_nette!X11/Vol_hor!X11," ")</f>
        <v>6.6857854689089553</v>
      </c>
      <c r="Y11" s="140">
        <f ca="1">IF(Vol_hor!Y11&gt;0,Mass_sal_nette!Y11/Vol_hor!Y11," ")</f>
        <v>6.7222334082909212</v>
      </c>
    </row>
    <row r="12" spans="1:25" ht="10.8" thickBot="1" x14ac:dyDescent="0.25">
      <c r="A12" s="26">
        <v>38717</v>
      </c>
      <c r="B12" s="141">
        <f ca="1">IF(Vol_hor!B12&gt;0,Mass_sal_nette!B12/Vol_hor!B12," ")</f>
        <v>4.5066343954532329</v>
      </c>
      <c r="C12" s="141">
        <f ca="1">IF(Vol_hor!C12&gt;0,Mass_sal_nette!C12/Vol_hor!C12," ")</f>
        <v>7.6341964854739484</v>
      </c>
      <c r="D12" s="142">
        <f ca="1">IF(Vol_hor!D12&gt;0,Mass_sal_nette!D12/Vol_hor!D12," ")</f>
        <v>7.7292227482454194</v>
      </c>
      <c r="E12" s="142">
        <f ca="1">IF(Vol_hor!E12&gt;0,Mass_sal_nette!E12/Vol_hor!E12," ")</f>
        <v>2.4572222621026847</v>
      </c>
      <c r="F12" s="142">
        <f ca="1">IF(Vol_hor!F12&gt;0,Mass_sal_nette!F12/Vol_hor!F12," ")</f>
        <v>6.8247373573693215</v>
      </c>
      <c r="G12" s="143">
        <f ca="1">IF(Vol_hor!G12&gt;0,Mass_sal_nette!G12/Vol_hor!G12," ")</f>
        <v>7.8862852399687382</v>
      </c>
      <c r="H12" s="142">
        <f ca="1">IF(Vol_hor!H12&gt;0,Mass_sal_nette!H12/Vol_hor!H12," ")</f>
        <v>7.6269616340686026</v>
      </c>
      <c r="I12" s="142">
        <f ca="1">IF(Vol_hor!I12&gt;0,Mass_sal_nette!I12/Vol_hor!I12," ")</f>
        <v>7.5400549301890143</v>
      </c>
      <c r="J12" s="144">
        <f ca="1">IF(Vol_hor!J12&gt;0,Mass_sal_nette!J12/Vol_hor!J12," ")</f>
        <v>7.5669725850607517</v>
      </c>
      <c r="K12" s="142">
        <f ca="1">IF(Vol_hor!K12&gt;0,Mass_sal_nette!K12/Vol_hor!K12," ")</f>
        <v>6.7064451967213428</v>
      </c>
      <c r="L12" s="142">
        <f ca="1">IF(Vol_hor!L12&gt;0,Mass_sal_nette!L12/Vol_hor!L12," ")</f>
        <v>6.834142433251623</v>
      </c>
      <c r="M12" s="144">
        <f ca="1">IF(Vol_hor!M12&gt;0,Mass_sal_nette!M12/Vol_hor!M12," ")</f>
        <v>6.6999916921954821</v>
      </c>
      <c r="N12" s="142">
        <f ca="1">IF(Vol_hor!N12&gt;0,Mass_sal_nette!N12/Vol_hor!N12," ")</f>
        <v>2.4622516143438076</v>
      </c>
      <c r="O12" s="145">
        <f ca="1">IF(Vol_hor!O12&gt;0,Mass_sal_nette!O12/Vol_hor!O12," ")</f>
        <v>2.4696749481781985</v>
      </c>
      <c r="P12" s="146">
        <f ca="1">IF(Vol_hor!P12&gt;0,Mass_sal_nette!P12/Vol_hor!P12," ")</f>
        <v>8.1644045422994065</v>
      </c>
      <c r="Q12" s="147">
        <f ca="1">IF(Vol_hor!Q12&gt;0,Mass_sal_nette!Q12/Vol_hor!Q12," ")</f>
        <v>7.8607501170647582</v>
      </c>
      <c r="R12" s="147">
        <f ca="1">IF(Vol_hor!R12&gt;0,Mass_sal_nette!R12/Vol_hor!R12," ")</f>
        <v>7.0653042655627685</v>
      </c>
      <c r="S12" s="147" t="str">
        <f ca="1">IF(Vol_hor!S12&gt;0,Mass_sal_nette!S12/Vol_hor!S12," ")</f>
        <v xml:space="preserve"> </v>
      </c>
      <c r="T12" s="147" t="str">
        <f ca="1">IF(Vol_hor!T12&gt;0,Mass_sal_nette!T12/Vol_hor!T12," ")</f>
        <v xml:space="preserve"> </v>
      </c>
      <c r="U12" s="147">
        <f ca="1">IF(Vol_hor!U12&gt;0,Mass_sal_nette!U12/Vol_hor!U12," ")</f>
        <v>7.4605767841655757</v>
      </c>
      <c r="V12" s="147" t="str">
        <f ca="1">IF(Vol_hor!V12&gt;0,Mass_sal_nette!V12/Vol_hor!V12," ")</f>
        <v xml:space="preserve"> </v>
      </c>
      <c r="W12" s="147" t="str">
        <f ca="1">IF(Vol_hor!W12&gt;0,Mass_sal_nette!W12/Vol_hor!W12," ")</f>
        <v xml:space="preserve"> </v>
      </c>
      <c r="X12" s="147">
        <f ca="1">IF(Vol_hor!X12&gt;0,Mass_sal_nette!X12/Vol_hor!X12," ")</f>
        <v>6.8317102871258548</v>
      </c>
      <c r="Y12" s="148">
        <f ca="1">IF(Vol_hor!Y12&gt;0,Mass_sal_nette!Y12/Vol_hor!Y12," ")</f>
        <v>6.8418332037975755</v>
      </c>
    </row>
    <row r="13" spans="1:25" x14ac:dyDescent="0.2">
      <c r="A13" s="14">
        <v>38807</v>
      </c>
      <c r="B13" s="124">
        <f ca="1">IF(Vol_hor!B13&gt;0,Mass_sal_nette!B13/Vol_hor!B13," ")</f>
        <v>4.5364438564554499</v>
      </c>
      <c r="C13" s="124">
        <f ca="1">IF(Vol_hor!C13&gt;0,Mass_sal_nette!C13/Vol_hor!C13," ")</f>
        <v>7.709930705665883</v>
      </c>
      <c r="D13" s="125">
        <f ca="1">IF(Vol_hor!D13&gt;0,Mass_sal_nette!D13/Vol_hor!D13," ")</f>
        <v>7.8021242227934611</v>
      </c>
      <c r="E13" s="125">
        <f ca="1">IF(Vol_hor!E13&gt;0,Mass_sal_nette!E13/Vol_hor!E13," ")</f>
        <v>2.4848996690730671</v>
      </c>
      <c r="F13" s="125">
        <f ca="1">IF(Vol_hor!F13&gt;0,Mass_sal_nette!F13/Vol_hor!F13," ")</f>
        <v>6.9216032080195387</v>
      </c>
      <c r="G13" s="126">
        <f ca="1">IF(Vol_hor!G13&gt;0,Mass_sal_nette!G13/Vol_hor!G13," ")</f>
        <v>7.9708755296768565</v>
      </c>
      <c r="H13" s="125">
        <f ca="1">IF(Vol_hor!H13&gt;0,Mass_sal_nette!H13/Vol_hor!H13," ")</f>
        <v>7.8730724122564997</v>
      </c>
      <c r="I13" s="125">
        <f ca="1">IF(Vol_hor!I13&gt;0,Mass_sal_nette!I13/Vol_hor!I13," ")</f>
        <v>7.5662931499283159</v>
      </c>
      <c r="J13" s="127">
        <f ca="1">IF(Vol_hor!J13&gt;0,Mass_sal_nette!J13/Vol_hor!J13," ")</f>
        <v>7.5002716835324987</v>
      </c>
      <c r="K13" s="125">
        <f ca="1">IF(Vol_hor!K13&gt;0,Mass_sal_nette!K13/Vol_hor!K13," ")</f>
        <v>6.776276577789079</v>
      </c>
      <c r="L13" s="125">
        <f ca="1">IF(Vol_hor!L13&gt;0,Mass_sal_nette!L13/Vol_hor!L13," ")</f>
        <v>6.9317574523201495</v>
      </c>
      <c r="M13" s="127">
        <f ca="1">IF(Vol_hor!M13&gt;0,Mass_sal_nette!M13/Vol_hor!M13," ")</f>
        <v>6.7907037207369916</v>
      </c>
      <c r="N13" s="125">
        <f ca="1">IF(Vol_hor!N13&gt;0,Mass_sal_nette!N13/Vol_hor!N13," ")</f>
        <v>2.4889526480667388</v>
      </c>
      <c r="O13" s="128">
        <f ca="1">IF(Vol_hor!O13&gt;0,Mass_sal_nette!O13/Vol_hor!O13," ")</f>
        <v>2.4908194015526619</v>
      </c>
      <c r="P13" s="129">
        <f ca="1">IF(Vol_hor!P13&gt;0,Mass_sal_nette!P13/Vol_hor!P13," ")</f>
        <v>8.5236903741659429</v>
      </c>
      <c r="Q13" s="130">
        <f ca="1">IF(Vol_hor!Q13&gt;0,Mass_sal_nette!Q13/Vol_hor!Q13," ")</f>
        <v>7.9560012670559539</v>
      </c>
      <c r="R13" s="130">
        <f ca="1">IF(Vol_hor!R13&gt;0,Mass_sal_nette!R13/Vol_hor!R13," ")</f>
        <v>7.1514358831224927</v>
      </c>
      <c r="S13" s="130">
        <f ca="1">IF(Vol_hor!S13&gt;0,Mass_sal_nette!S13/Vol_hor!S13," ")</f>
        <v>7.7550610109307136</v>
      </c>
      <c r="T13" s="130" t="str">
        <f ca="1">IF(Vol_hor!T13&gt;0,Mass_sal_nette!T13/Vol_hor!T13," ")</f>
        <v xml:space="preserve"> </v>
      </c>
      <c r="U13" s="130">
        <f ca="1">IF(Vol_hor!U13&gt;0,Mass_sal_nette!U13/Vol_hor!U13," ")</f>
        <v>7.5591003239303758</v>
      </c>
      <c r="V13" s="130">
        <f ca="1">IF(Vol_hor!V13&gt;0,Mass_sal_nette!V13/Vol_hor!V13," ")</f>
        <v>6.7944756052069764</v>
      </c>
      <c r="W13" s="130" t="str">
        <f ca="1">IF(Vol_hor!W13&gt;0,Mass_sal_nette!W13/Vol_hor!W13," ")</f>
        <v xml:space="preserve"> </v>
      </c>
      <c r="X13" s="130">
        <f ca="1">IF(Vol_hor!X13&gt;0,Mass_sal_nette!X13/Vol_hor!X13," ")</f>
        <v>7.0170049891868675</v>
      </c>
      <c r="Y13" s="131">
        <f ca="1">IF(Vol_hor!Y13&gt;0,Mass_sal_nette!Y13/Vol_hor!Y13," ")</f>
        <v>7.022251269688188</v>
      </c>
    </row>
    <row r="14" spans="1:25" x14ac:dyDescent="0.2">
      <c r="A14" s="20">
        <v>38898</v>
      </c>
      <c r="B14" s="132">
        <f ca="1">IF(Vol_hor!B14&gt;0,Mass_sal_nette!B14/Vol_hor!B14," ")</f>
        <v>4.5824866784951137</v>
      </c>
      <c r="C14" s="132">
        <f ca="1">IF(Vol_hor!C14&gt;0,Mass_sal_nette!C14/Vol_hor!C14," ")</f>
        <v>7.7821206376472052</v>
      </c>
      <c r="D14" s="133">
        <f ca="1">IF(Vol_hor!D14&gt;0,Mass_sal_nette!D14/Vol_hor!D14," ")</f>
        <v>7.874040653977362</v>
      </c>
      <c r="E14" s="133">
        <f ca="1">IF(Vol_hor!E14&gt;0,Mass_sal_nette!E14/Vol_hor!E14," ")</f>
        <v>2.5148626004842605</v>
      </c>
      <c r="F14" s="133">
        <f ca="1">IF(Vol_hor!F14&gt;0,Mass_sal_nette!F14/Vol_hor!F14," ")</f>
        <v>6.9942479688356505</v>
      </c>
      <c r="G14" s="134">
        <f ca="1">IF(Vol_hor!G14&gt;0,Mass_sal_nette!G14/Vol_hor!G14," ")</f>
        <v>8.0368995439093904</v>
      </c>
      <c r="H14" s="135">
        <f ca="1">IF(Vol_hor!H14&gt;0,Mass_sal_nette!H14/Vol_hor!H14," ")</f>
        <v>7.5971295791795397</v>
      </c>
      <c r="I14" s="135">
        <f ca="1">IF(Vol_hor!I14&gt;0,Mass_sal_nette!I14/Vol_hor!I14," ")</f>
        <v>7.6094997845484782</v>
      </c>
      <c r="J14" s="136">
        <f ca="1">IF(Vol_hor!J14&gt;0,Mass_sal_nette!J14/Vol_hor!J14," ")</f>
        <v>7.5917840462771506</v>
      </c>
      <c r="K14" s="135">
        <f ca="1">IF(Vol_hor!K14&gt;0,Mass_sal_nette!K14/Vol_hor!K14," ")</f>
        <v>7.08509412220402</v>
      </c>
      <c r="L14" s="135">
        <f ca="1">IF(Vol_hor!L14&gt;0,Mass_sal_nette!L14/Vol_hor!L14," ")</f>
        <v>6.9998293550987158</v>
      </c>
      <c r="M14" s="136">
        <f ca="1">IF(Vol_hor!M14&gt;0,Mass_sal_nette!M14/Vol_hor!M14," ")</f>
        <v>6.8719217933340238</v>
      </c>
      <c r="N14" s="135">
        <f ca="1">IF(Vol_hor!N14&gt;0,Mass_sal_nette!N14/Vol_hor!N14," ")</f>
        <v>2.5142496532419081</v>
      </c>
      <c r="O14" s="137">
        <f ca="1">IF(Vol_hor!O14&gt;0,Mass_sal_nette!O14/Vol_hor!O14," ")</f>
        <v>2.5093864860974322</v>
      </c>
      <c r="P14" s="138">
        <f ca="1">IF(Vol_hor!P14&gt;0,Mass_sal_nette!P14/Vol_hor!P14," ")</f>
        <v>8.5914224542011883</v>
      </c>
      <c r="Q14" s="139">
        <f ca="1">IF(Vol_hor!Q14&gt;0,Mass_sal_nette!Q14/Vol_hor!Q14," ")</f>
        <v>8.045753678776844</v>
      </c>
      <c r="R14" s="139">
        <f ca="1">IF(Vol_hor!R14&gt;0,Mass_sal_nette!R14/Vol_hor!R14," ")</f>
        <v>7.2163847132834613</v>
      </c>
      <c r="S14" s="139">
        <f ca="1">IF(Vol_hor!S14&gt;0,Mass_sal_nette!S14/Vol_hor!S14," ")</f>
        <v>7.8147609837662735</v>
      </c>
      <c r="T14" s="139" t="str">
        <f ca="1">IF(Vol_hor!T14&gt;0,Mass_sal_nette!T14/Vol_hor!T14," ")</f>
        <v xml:space="preserve"> </v>
      </c>
      <c r="U14" s="139">
        <f ca="1">IF(Vol_hor!U14&gt;0,Mass_sal_nette!U14/Vol_hor!U14," ")</f>
        <v>7.6392424880280529</v>
      </c>
      <c r="V14" s="139">
        <f ca="1">IF(Vol_hor!V14&gt;0,Mass_sal_nette!V14/Vol_hor!V14," ")</f>
        <v>6.8473112548378108</v>
      </c>
      <c r="W14" s="139" t="str">
        <f ca="1">IF(Vol_hor!W14&gt;0,Mass_sal_nette!W14/Vol_hor!W14," ")</f>
        <v xml:space="preserve"> </v>
      </c>
      <c r="X14" s="139">
        <f ca="1">IF(Vol_hor!X14&gt;0,Mass_sal_nette!X14/Vol_hor!X14," ")</f>
        <v>7.1247124177227068</v>
      </c>
      <c r="Y14" s="140">
        <f ca="1">IF(Vol_hor!Y14&gt;0,Mass_sal_nette!Y14/Vol_hor!Y14," ")</f>
        <v>6.9827298743935984</v>
      </c>
    </row>
    <row r="15" spans="1:25" x14ac:dyDescent="0.2">
      <c r="A15" s="20">
        <v>38990</v>
      </c>
      <c r="B15" s="132">
        <f ca="1">IF(Vol_hor!B15&gt;0,Mass_sal_nette!B15/Vol_hor!B15," ")</f>
        <v>4.620993208910976</v>
      </c>
      <c r="C15" s="132">
        <f ca="1">IF(Vol_hor!C15&gt;0,Mass_sal_nette!C15/Vol_hor!C15," ")</f>
        <v>7.8350961278778968</v>
      </c>
      <c r="D15" s="133">
        <f ca="1">IF(Vol_hor!D15&gt;0,Mass_sal_nette!D15/Vol_hor!D15," ")</f>
        <v>7.9288087326954413</v>
      </c>
      <c r="E15" s="133">
        <f ca="1">IF(Vol_hor!E15&gt;0,Mass_sal_nette!E15/Vol_hor!E15," ")</f>
        <v>2.5595329939759854</v>
      </c>
      <c r="F15" s="133">
        <f ca="1">IF(Vol_hor!F15&gt;0,Mass_sal_nette!F15/Vol_hor!F15," ")</f>
        <v>7.0385120076699312</v>
      </c>
      <c r="G15" s="134">
        <f ca="1">IF(Vol_hor!G15&gt;0,Mass_sal_nette!G15/Vol_hor!G15," ")</f>
        <v>8.1212663390279474</v>
      </c>
      <c r="H15" s="135">
        <f ca="1">IF(Vol_hor!H15&gt;0,Mass_sal_nette!H15/Vol_hor!H15," ")</f>
        <v>7.8583320753061576</v>
      </c>
      <c r="I15" s="135">
        <f ca="1">IF(Vol_hor!I15&gt;0,Mass_sal_nette!I15/Vol_hor!I15," ")</f>
        <v>7.6566821186726761</v>
      </c>
      <c r="J15" s="136">
        <f ca="1">IF(Vol_hor!J15&gt;0,Mass_sal_nette!J15/Vol_hor!J15," ")</f>
        <v>7.5834821254394544</v>
      </c>
      <c r="K15" s="135">
        <f ca="1">IF(Vol_hor!K15&gt;0,Mass_sal_nette!K15/Vol_hor!K15," ")</f>
        <v>7.1132901046259862</v>
      </c>
      <c r="L15" s="135">
        <f ca="1">IF(Vol_hor!L15&gt;0,Mass_sal_nette!L15/Vol_hor!L15," ")</f>
        <v>7.056164844427995</v>
      </c>
      <c r="M15" s="136">
        <f ca="1">IF(Vol_hor!M15&gt;0,Mass_sal_nette!M15/Vol_hor!M15," ")</f>
        <v>6.8790838534578516</v>
      </c>
      <c r="N15" s="135">
        <f ca="1">IF(Vol_hor!N15&gt;0,Mass_sal_nette!N15/Vol_hor!N15," ")</f>
        <v>2.5735522652858656</v>
      </c>
      <c r="O15" s="137">
        <f ca="1">IF(Vol_hor!O15&gt;0,Mass_sal_nette!O15/Vol_hor!O15," ")</f>
        <v>2.5706918515171586</v>
      </c>
      <c r="P15" s="138">
        <f ca="1">IF(Vol_hor!P15&gt;0,Mass_sal_nette!P15/Vol_hor!P15," ")</f>
        <v>8.6726346965058099</v>
      </c>
      <c r="Q15" s="139">
        <f ca="1">IF(Vol_hor!Q15&gt;0,Mass_sal_nette!Q15/Vol_hor!Q15," ")</f>
        <v>8.0920705393401899</v>
      </c>
      <c r="R15" s="139">
        <f ca="1">IF(Vol_hor!R15&gt;0,Mass_sal_nette!R15/Vol_hor!R15," ")</f>
        <v>7.2787895252288477</v>
      </c>
      <c r="S15" s="139">
        <f ca="1">IF(Vol_hor!S15&gt;0,Mass_sal_nette!S15/Vol_hor!S15," ")</f>
        <v>7.9191843648578413</v>
      </c>
      <c r="T15" s="139" t="str">
        <f ca="1">IF(Vol_hor!T15&gt;0,Mass_sal_nette!T15/Vol_hor!T15," ")</f>
        <v xml:space="preserve"> </v>
      </c>
      <c r="U15" s="139">
        <f ca="1">IF(Vol_hor!U15&gt;0,Mass_sal_nette!U15/Vol_hor!U15," ")</f>
        <v>7.674247121277058</v>
      </c>
      <c r="V15" s="139">
        <f ca="1">IF(Vol_hor!V15&gt;0,Mass_sal_nette!V15/Vol_hor!V15," ")</f>
        <v>6.869105820998505</v>
      </c>
      <c r="W15" s="139" t="str">
        <f ca="1">IF(Vol_hor!W15&gt;0,Mass_sal_nette!W15/Vol_hor!W15," ")</f>
        <v xml:space="preserve"> </v>
      </c>
      <c r="X15" s="139">
        <f ca="1">IF(Vol_hor!X15&gt;0,Mass_sal_nette!X15/Vol_hor!X15," ")</f>
        <v>7.1530371271953079</v>
      </c>
      <c r="Y15" s="140">
        <f ca="1">IF(Vol_hor!Y15&gt;0,Mass_sal_nette!Y15/Vol_hor!Y15," ")</f>
        <v>7.0791198329033147</v>
      </c>
    </row>
    <row r="16" spans="1:25" ht="10.8" thickBot="1" x14ac:dyDescent="0.25">
      <c r="A16" s="26">
        <v>39082</v>
      </c>
      <c r="B16" s="141">
        <f ca="1">IF(Vol_hor!B16&gt;0,Mass_sal_nette!B16/Vol_hor!B16," ")</f>
        <v>4.6179669207963965</v>
      </c>
      <c r="C16" s="141">
        <f ca="1">IF(Vol_hor!C16&gt;0,Mass_sal_nette!C16/Vol_hor!C16," ")</f>
        <v>7.9123435355600655</v>
      </c>
      <c r="D16" s="142">
        <f ca="1">IF(Vol_hor!D16&gt;0,Mass_sal_nette!D16/Vol_hor!D16," ")</f>
        <v>8.0116641509093593</v>
      </c>
      <c r="E16" s="142">
        <f ca="1">IF(Vol_hor!E16&gt;0,Mass_sal_nette!E16/Vol_hor!E16," ")</f>
        <v>2.5563753306815209</v>
      </c>
      <c r="F16" s="142">
        <f ca="1">IF(Vol_hor!F16&gt;0,Mass_sal_nette!F16/Vol_hor!F16," ")</f>
        <v>7.0731756654290203</v>
      </c>
      <c r="G16" s="143">
        <f ca="1">IF(Vol_hor!G16&gt;0,Mass_sal_nette!G16/Vol_hor!G16," ")</f>
        <v>8.2112454992630113</v>
      </c>
      <c r="H16" s="142">
        <f ca="1">IF(Vol_hor!H16&gt;0,Mass_sal_nette!H16/Vol_hor!H16," ")</f>
        <v>7.8970346391273054</v>
      </c>
      <c r="I16" s="142">
        <f ca="1">IF(Vol_hor!I16&gt;0,Mass_sal_nette!I16/Vol_hor!I16," ")</f>
        <v>7.7154579093400804</v>
      </c>
      <c r="J16" s="144">
        <f ca="1">IF(Vol_hor!J16&gt;0,Mass_sal_nette!J16/Vol_hor!J16," ")</f>
        <v>7.6441344262850928</v>
      </c>
      <c r="K16" s="142">
        <f ca="1">IF(Vol_hor!K16&gt;0,Mass_sal_nette!K16/Vol_hor!K16," ")</f>
        <v>6.9930122203775209</v>
      </c>
      <c r="L16" s="142">
        <f ca="1">IF(Vol_hor!L16&gt;0,Mass_sal_nette!L16/Vol_hor!L16," ")</f>
        <v>7.1092858518004673</v>
      </c>
      <c r="M16" s="144">
        <f ca="1">IF(Vol_hor!M16&gt;0,Mass_sal_nette!M16/Vol_hor!M16," ")</f>
        <v>6.9018042230574803</v>
      </c>
      <c r="N16" s="142">
        <f ca="1">IF(Vol_hor!N16&gt;0,Mass_sal_nette!N16/Vol_hor!N16," ")</f>
        <v>2.5542050339345805</v>
      </c>
      <c r="O16" s="145">
        <f ca="1">IF(Vol_hor!O16&gt;0,Mass_sal_nette!O16/Vol_hor!O16," ")</f>
        <v>2.559292297463974</v>
      </c>
      <c r="P16" s="146">
        <f ca="1">IF(Vol_hor!P16&gt;0,Mass_sal_nette!P16/Vol_hor!P16," ")</f>
        <v>8.7833658369133882</v>
      </c>
      <c r="Q16" s="147">
        <f ca="1">IF(Vol_hor!Q16&gt;0,Mass_sal_nette!Q16/Vol_hor!Q16," ")</f>
        <v>8.2035782957499439</v>
      </c>
      <c r="R16" s="147">
        <f ca="1">IF(Vol_hor!R16&gt;0,Mass_sal_nette!R16/Vol_hor!R16," ")</f>
        <v>7.330040810221182</v>
      </c>
      <c r="S16" s="147">
        <f ca="1">IF(Vol_hor!S16&gt;0,Mass_sal_nette!S16/Vol_hor!S16," ")</f>
        <v>7.9938172253819388</v>
      </c>
      <c r="T16" s="147" t="str">
        <f ca="1">IF(Vol_hor!T16&gt;0,Mass_sal_nette!T16/Vol_hor!T16," ")</f>
        <v xml:space="preserve"> </v>
      </c>
      <c r="U16" s="147">
        <f ca="1">IF(Vol_hor!U16&gt;0,Mass_sal_nette!U16/Vol_hor!U16," ")</f>
        <v>7.7496524723953968</v>
      </c>
      <c r="V16" s="147">
        <f ca="1">IF(Vol_hor!V16&gt;0,Mass_sal_nette!V16/Vol_hor!V16," ")</f>
        <v>6.9362007588107906</v>
      </c>
      <c r="W16" s="147" t="str">
        <f ca="1">IF(Vol_hor!W16&gt;0,Mass_sal_nette!W16/Vol_hor!W16," ")</f>
        <v xml:space="preserve"> </v>
      </c>
      <c r="X16" s="147">
        <f ca="1">IF(Vol_hor!X16&gt;0,Mass_sal_nette!X16/Vol_hor!X16," ")</f>
        <v>7.25928368414709</v>
      </c>
      <c r="Y16" s="148">
        <f ca="1">IF(Vol_hor!Y16&gt;0,Mass_sal_nette!Y16/Vol_hor!Y16," ")</f>
        <v>7.1329248882393976</v>
      </c>
    </row>
    <row r="17" spans="1:25" x14ac:dyDescent="0.2">
      <c r="A17" s="14">
        <v>39172</v>
      </c>
      <c r="B17" s="132">
        <f ca="1">IF(Vol_hor!B17&gt;0,Mass_sal_nette!B17/Vol_hor!B17," ")</f>
        <v>4.6457805250992763</v>
      </c>
      <c r="C17" s="132">
        <f ca="1">IF(Vol_hor!C17&gt;0,Mass_sal_nette!C17/Vol_hor!C17," ")</f>
        <v>7.9786547680324658</v>
      </c>
      <c r="D17" s="135">
        <f ca="1">IF(Vol_hor!D17&gt;0,Mass_sal_nette!D17/Vol_hor!D17," ")</f>
        <v>8.0810483844947871</v>
      </c>
      <c r="E17" s="135">
        <f ca="1">IF(Vol_hor!E17&gt;0,Mass_sal_nette!E17/Vol_hor!E17," ")</f>
        <v>2.5803806739399597</v>
      </c>
      <c r="F17" s="135">
        <f ca="1">IF(Vol_hor!F17&gt;0,Mass_sal_nette!F17/Vol_hor!F17," ")</f>
        <v>7.1186130793641738</v>
      </c>
      <c r="G17" s="134">
        <f ca="1">IF(Vol_hor!G17&gt;0,Mass_sal_nette!G17/Vol_hor!G17," ")</f>
        <v>8.2833679455455087</v>
      </c>
      <c r="H17" s="135">
        <f ca="1">IF(Vol_hor!H17&gt;0,Mass_sal_nette!H17/Vol_hor!H17," ")</f>
        <v>7.9774334850868609</v>
      </c>
      <c r="I17" s="135">
        <f ca="1">IF(Vol_hor!I17&gt;0,Mass_sal_nette!I17/Vol_hor!I17," ")</f>
        <v>7.7093738034451631</v>
      </c>
      <c r="J17" s="136">
        <f ca="1">IF(Vol_hor!J17&gt;0,Mass_sal_nette!J17/Vol_hor!J17," ")</f>
        <v>7.5679661347166807</v>
      </c>
      <c r="K17" s="135">
        <f ca="1">IF(Vol_hor!K17&gt;0,Mass_sal_nette!K17/Vol_hor!K17," ")</f>
        <v>7.0543799567208172</v>
      </c>
      <c r="L17" s="135">
        <f ca="1">IF(Vol_hor!L17&gt;0,Mass_sal_nette!L17/Vol_hor!L17," ")</f>
        <v>7.1430901093765788</v>
      </c>
      <c r="M17" s="136">
        <f ca="1">IF(Vol_hor!M17&gt;0,Mass_sal_nette!M17/Vol_hor!M17," ")</f>
        <v>6.9332164891187924</v>
      </c>
      <c r="N17" s="135">
        <f ca="1">IF(Vol_hor!N17&gt;0,Mass_sal_nette!N17/Vol_hor!N17," ")</f>
        <v>2.5902692231124735</v>
      </c>
      <c r="O17" s="137">
        <f ca="1">IF(Vol_hor!O17&gt;0,Mass_sal_nette!O17/Vol_hor!O17," ")</f>
        <v>2.5927344315398981</v>
      </c>
      <c r="P17" s="138">
        <f ca="1">IF(Vol_hor!P17&gt;0,Mass_sal_nette!P17/Vol_hor!P17," ")</f>
        <v>8.8834754372937379</v>
      </c>
      <c r="Q17" s="139">
        <f ca="1">IF(Vol_hor!Q17&gt;0,Mass_sal_nette!Q17/Vol_hor!Q17," ")</f>
        <v>8.2548584935272196</v>
      </c>
      <c r="R17" s="139">
        <f ca="1">IF(Vol_hor!R17&gt;0,Mass_sal_nette!R17/Vol_hor!R17," ")</f>
        <v>7.3644927852261413</v>
      </c>
      <c r="S17" s="139">
        <f ca="1">IF(Vol_hor!S17&gt;0,Mass_sal_nette!S17/Vol_hor!S17," ")</f>
        <v>8.066910503031183</v>
      </c>
      <c r="T17" s="139" t="str">
        <f ca="1">IF(Vol_hor!T17&gt;0,Mass_sal_nette!T17/Vol_hor!T17," ")</f>
        <v xml:space="preserve"> </v>
      </c>
      <c r="U17" s="139">
        <f ca="1">IF(Vol_hor!U17&gt;0,Mass_sal_nette!U17/Vol_hor!U17," ")</f>
        <v>7.7736426596113439</v>
      </c>
      <c r="V17" s="139">
        <f ca="1">IF(Vol_hor!V17&gt;0,Mass_sal_nette!V17/Vol_hor!V17," ")</f>
        <v>6.9841239757086289</v>
      </c>
      <c r="W17" s="139" t="str">
        <f ca="1">IF(Vol_hor!W17&gt;0,Mass_sal_nette!W17/Vol_hor!W17," ")</f>
        <v xml:space="preserve"> </v>
      </c>
      <c r="X17" s="139">
        <f ca="1">IF(Vol_hor!X17&gt;0,Mass_sal_nette!X17/Vol_hor!X17," ")</f>
        <v>7.3080249506301307</v>
      </c>
      <c r="Y17" s="140">
        <f ca="1">IF(Vol_hor!Y17&gt;0,Mass_sal_nette!Y17/Vol_hor!Y17," ")</f>
        <v>7.2259316882996512</v>
      </c>
    </row>
    <row r="18" spans="1:25" x14ac:dyDescent="0.2">
      <c r="A18" s="20">
        <v>39263</v>
      </c>
      <c r="B18" s="132">
        <f ca="1">IF(Vol_hor!B18&gt;0,Mass_sal_nette!B18/Vol_hor!B18," ")</f>
        <v>4.677751380032122</v>
      </c>
      <c r="C18" s="132">
        <f ca="1">IF(Vol_hor!C18&gt;0,Mass_sal_nette!C18/Vol_hor!C18," ")</f>
        <v>8.0222277676512093</v>
      </c>
      <c r="D18" s="135">
        <f ca="1">IF(Vol_hor!D18&gt;0,Mass_sal_nette!D18/Vol_hor!D18," ")</f>
        <v>8.1229214283900824</v>
      </c>
      <c r="E18" s="135">
        <f ca="1">IF(Vol_hor!E18&gt;0,Mass_sal_nette!E18/Vol_hor!E18," ")</f>
        <v>2.6141488293876955</v>
      </c>
      <c r="F18" s="135">
        <f ca="1">IF(Vol_hor!F18&gt;0,Mass_sal_nette!F18/Vol_hor!F18," ")</f>
        <v>7.1761645914516938</v>
      </c>
      <c r="G18" s="134">
        <f ca="1">IF(Vol_hor!G18&gt;0,Mass_sal_nette!G18/Vol_hor!G18," ")</f>
        <v>8.3578454352056077</v>
      </c>
      <c r="H18" s="135">
        <f ca="1">IF(Vol_hor!H18&gt;0,Mass_sal_nette!H18/Vol_hor!H18," ")</f>
        <v>7.8461453642067918</v>
      </c>
      <c r="I18" s="135">
        <f ca="1">IF(Vol_hor!I18&gt;0,Mass_sal_nette!I18/Vol_hor!I18," ")</f>
        <v>7.7702149423879954</v>
      </c>
      <c r="J18" s="136">
        <f ca="1">IF(Vol_hor!J18&gt;0,Mass_sal_nette!J18/Vol_hor!J18," ")</f>
        <v>7.7561445774748794</v>
      </c>
      <c r="K18" s="135">
        <f ca="1">IF(Vol_hor!K18&gt;0,Mass_sal_nette!K18/Vol_hor!K18," ")</f>
        <v>7.1968289806204204</v>
      </c>
      <c r="L18" s="135">
        <f ca="1">IF(Vol_hor!L18&gt;0,Mass_sal_nette!L18/Vol_hor!L18," ")</f>
        <v>7.2005274597311733</v>
      </c>
      <c r="M18" s="136">
        <f ca="1">IF(Vol_hor!M18&gt;0,Mass_sal_nette!M18/Vol_hor!M18," ")</f>
        <v>6.9789903632773891</v>
      </c>
      <c r="N18" s="135">
        <f ca="1">IF(Vol_hor!N18&gt;0,Mass_sal_nette!N18/Vol_hor!N18," ")</f>
        <v>2.6178041295722871</v>
      </c>
      <c r="O18" s="137">
        <f ca="1">IF(Vol_hor!O18&gt;0,Mass_sal_nette!O18/Vol_hor!O18," ")</f>
        <v>2.6150226302770143</v>
      </c>
      <c r="P18" s="138">
        <f ca="1">IF(Vol_hor!P18&gt;0,Mass_sal_nette!P18/Vol_hor!P18," ")</f>
        <v>8.9764916090092548</v>
      </c>
      <c r="Q18" s="139">
        <f ca="1">IF(Vol_hor!Q18&gt;0,Mass_sal_nette!Q18/Vol_hor!Q18," ")</f>
        <v>8.3374720075881612</v>
      </c>
      <c r="R18" s="139">
        <f ca="1">IF(Vol_hor!R18&gt;0,Mass_sal_nette!R18/Vol_hor!R18," ")</f>
        <v>7.4269900211685007</v>
      </c>
      <c r="S18" s="139">
        <f ca="1">IF(Vol_hor!S18&gt;0,Mass_sal_nette!S18/Vol_hor!S18," ")</f>
        <v>8.1250244856896749</v>
      </c>
      <c r="T18" s="139" t="str">
        <f ca="1">IF(Vol_hor!T18&gt;0,Mass_sal_nette!T18/Vol_hor!T18," ")</f>
        <v xml:space="preserve"> </v>
      </c>
      <c r="U18" s="139">
        <f ca="1">IF(Vol_hor!U18&gt;0,Mass_sal_nette!U18/Vol_hor!U18," ")</f>
        <v>7.840300531822459</v>
      </c>
      <c r="V18" s="139">
        <f ca="1">IF(Vol_hor!V18&gt;0,Mass_sal_nette!V18/Vol_hor!V18," ")</f>
        <v>7.0329294387825287</v>
      </c>
      <c r="W18" s="139" t="str">
        <f ca="1">IF(Vol_hor!W18&gt;0,Mass_sal_nette!W18/Vol_hor!W18," ")</f>
        <v xml:space="preserve"> </v>
      </c>
      <c r="X18" s="139">
        <f ca="1">IF(Vol_hor!X18&gt;0,Mass_sal_nette!X18/Vol_hor!X18," ")</f>
        <v>7.3925148838141075</v>
      </c>
      <c r="Y18" s="140">
        <f ca="1">IF(Vol_hor!Y18&gt;0,Mass_sal_nette!Y18/Vol_hor!Y18," ")</f>
        <v>7.2312730912923717</v>
      </c>
    </row>
    <row r="19" spans="1:25" x14ac:dyDescent="0.2">
      <c r="A19" s="20">
        <v>39355</v>
      </c>
      <c r="B19" s="132">
        <f ca="1">IF(Vol_hor!B19&gt;0,Mass_sal_nette!B19/Vol_hor!B19," ")</f>
        <v>4.7178387526348491</v>
      </c>
      <c r="C19" s="132">
        <f ca="1">IF(Vol_hor!C19&gt;0,Mass_sal_nette!C19/Vol_hor!C19," ")</f>
        <v>8.1165494201910811</v>
      </c>
      <c r="D19" s="135">
        <f ca="1">IF(Vol_hor!D19&gt;0,Mass_sal_nette!D19/Vol_hor!D19," ")</f>
        <v>8.2205927000806742</v>
      </c>
      <c r="E19" s="135">
        <f ca="1">IF(Vol_hor!E19&gt;0,Mass_sal_nette!E19/Vol_hor!E19," ")</f>
        <v>2.6475686135844021</v>
      </c>
      <c r="F19" s="135">
        <f ca="1">IF(Vol_hor!F19&gt;0,Mass_sal_nette!F19/Vol_hor!F19," ")</f>
        <v>7.2501228867057534</v>
      </c>
      <c r="G19" s="134">
        <f ca="1">IF(Vol_hor!G19&gt;0,Mass_sal_nette!G19/Vol_hor!G19," ")</f>
        <v>8.4323859405218062</v>
      </c>
      <c r="H19" s="135">
        <f ca="1">IF(Vol_hor!H19&gt;0,Mass_sal_nette!H19/Vol_hor!H19," ")</f>
        <v>7.9787345561407523</v>
      </c>
      <c r="I19" s="135">
        <f ca="1">IF(Vol_hor!I19&gt;0,Mass_sal_nette!I19/Vol_hor!I19," ")</f>
        <v>7.8434228693424313</v>
      </c>
      <c r="J19" s="136">
        <f ca="1">IF(Vol_hor!J19&gt;0,Mass_sal_nette!J19/Vol_hor!J19," ")</f>
        <v>7.78382502954946</v>
      </c>
      <c r="K19" s="135">
        <f ca="1">IF(Vol_hor!K19&gt;0,Mass_sal_nette!K19/Vol_hor!K19," ")</f>
        <v>7.2771005199324117</v>
      </c>
      <c r="L19" s="135">
        <f ca="1">IF(Vol_hor!L19&gt;0,Mass_sal_nette!L19/Vol_hor!L19," ")</f>
        <v>7.2631750250957969</v>
      </c>
      <c r="M19" s="136">
        <f ca="1">IF(Vol_hor!M19&gt;0,Mass_sal_nette!M19/Vol_hor!M19," ")</f>
        <v>7.0392995582748119</v>
      </c>
      <c r="N19" s="135">
        <f ca="1">IF(Vol_hor!N19&gt;0,Mass_sal_nette!N19/Vol_hor!N19," ")</f>
        <v>2.6501068504692045</v>
      </c>
      <c r="O19" s="137">
        <f ca="1">IF(Vol_hor!O19&gt;0,Mass_sal_nette!O19/Vol_hor!O19," ")</f>
        <v>2.6452986417822801</v>
      </c>
      <c r="P19" s="138">
        <f ca="1">IF(Vol_hor!P19&gt;0,Mass_sal_nette!P19/Vol_hor!P19," ")</f>
        <v>9.0986319082899225</v>
      </c>
      <c r="Q19" s="139">
        <f ca="1">IF(Vol_hor!Q19&gt;0,Mass_sal_nette!Q19/Vol_hor!Q19," ")</f>
        <v>8.4275131156369767</v>
      </c>
      <c r="R19" s="139">
        <f ca="1">IF(Vol_hor!R19&gt;0,Mass_sal_nette!R19/Vol_hor!R19," ")</f>
        <v>7.485649016336331</v>
      </c>
      <c r="S19" s="139">
        <f ca="1">IF(Vol_hor!S19&gt;0,Mass_sal_nette!S19/Vol_hor!S19," ")</f>
        <v>8.2185751378649314</v>
      </c>
      <c r="T19" s="139" t="str">
        <f ca="1">IF(Vol_hor!T19&gt;0,Mass_sal_nette!T19/Vol_hor!T19," ")</f>
        <v xml:space="preserve"> </v>
      </c>
      <c r="U19" s="139">
        <f ca="1">IF(Vol_hor!U19&gt;0,Mass_sal_nette!U19/Vol_hor!U19," ")</f>
        <v>7.8669411563005305</v>
      </c>
      <c r="V19" s="139">
        <f ca="1">IF(Vol_hor!V19&gt;0,Mass_sal_nette!V19/Vol_hor!V19," ")</f>
        <v>7.1033367352036221</v>
      </c>
      <c r="W19" s="139" t="str">
        <f ca="1">IF(Vol_hor!W19&gt;0,Mass_sal_nette!W19/Vol_hor!W19," ")</f>
        <v xml:space="preserve"> </v>
      </c>
      <c r="X19" s="139">
        <f ca="1">IF(Vol_hor!X19&gt;0,Mass_sal_nette!X19/Vol_hor!X19," ")</f>
        <v>7.4518477003347972</v>
      </c>
      <c r="Y19" s="140">
        <f ca="1">IF(Vol_hor!Y19&gt;0,Mass_sal_nette!Y19/Vol_hor!Y19," ")</f>
        <v>7.2896373171779638</v>
      </c>
    </row>
    <row r="20" spans="1:25" ht="10.8" thickBot="1" x14ac:dyDescent="0.25">
      <c r="A20" s="26">
        <v>39447</v>
      </c>
      <c r="B20" s="141">
        <f ca="1">IF(Vol_hor!B20&gt;0,Mass_sal_nette!B20/Vol_hor!B20," ")</f>
        <v>4.7551838506080975</v>
      </c>
      <c r="C20" s="141">
        <f ca="1">IF(Vol_hor!C20&gt;0,Mass_sal_nette!C20/Vol_hor!C20," ")</f>
        <v>8.1870507970878208</v>
      </c>
      <c r="D20" s="142">
        <f ca="1">IF(Vol_hor!D20&gt;0,Mass_sal_nette!D20/Vol_hor!D20," ")</f>
        <v>8.2886816660695448</v>
      </c>
      <c r="E20" s="142">
        <f ca="1">IF(Vol_hor!E20&gt;0,Mass_sal_nette!E20/Vol_hor!E20," ")</f>
        <v>2.6686812658938828</v>
      </c>
      <c r="F20" s="142">
        <f ca="1">IF(Vol_hor!F20&gt;0,Mass_sal_nette!F20/Vol_hor!F20," ")</f>
        <v>7.3434248427543514</v>
      </c>
      <c r="G20" s="143">
        <f ca="1">IF(Vol_hor!G20&gt;0,Mass_sal_nette!G20/Vol_hor!G20," ")</f>
        <v>8.5108422977663025</v>
      </c>
      <c r="H20" s="142">
        <f ca="1">IF(Vol_hor!H20&gt;0,Mass_sal_nette!H20/Vol_hor!H20," ")</f>
        <v>8.0279164387784601</v>
      </c>
      <c r="I20" s="142">
        <f ca="1">IF(Vol_hor!I20&gt;0,Mass_sal_nette!I20/Vol_hor!I20," ")</f>
        <v>7.9056151097356331</v>
      </c>
      <c r="J20" s="144">
        <f ca="1">IF(Vol_hor!J20&gt;0,Mass_sal_nette!J20/Vol_hor!J20," ")</f>
        <v>7.7970408528345825</v>
      </c>
      <c r="K20" s="142">
        <f ca="1">IF(Vol_hor!K20&gt;0,Mass_sal_nette!K20/Vol_hor!K20," ")</f>
        <v>7.3148897864454492</v>
      </c>
      <c r="L20" s="142">
        <f ca="1">IF(Vol_hor!L20&gt;0,Mass_sal_nette!L20/Vol_hor!L20," ")</f>
        <v>7.3355240518005917</v>
      </c>
      <c r="M20" s="144">
        <f ca="1">IF(Vol_hor!M20&gt;0,Mass_sal_nette!M20/Vol_hor!M20," ")</f>
        <v>7.1393169222826138</v>
      </c>
      <c r="N20" s="142">
        <f ca="1">IF(Vol_hor!N20&gt;0,Mass_sal_nette!N20/Vol_hor!N20," ")</f>
        <v>2.6603910545942573</v>
      </c>
      <c r="O20" s="145">
        <f ca="1">IF(Vol_hor!O20&gt;0,Mass_sal_nette!O20/Vol_hor!O20," ")</f>
        <v>2.6644722846876014</v>
      </c>
      <c r="P20" s="146">
        <f ca="1">IF(Vol_hor!P20&gt;0,Mass_sal_nette!P20/Vol_hor!P20," ")</f>
        <v>9.1691748707385745</v>
      </c>
      <c r="Q20" s="147">
        <f ca="1">IF(Vol_hor!Q20&gt;0,Mass_sal_nette!Q20/Vol_hor!Q20," ")</f>
        <v>8.5171957968797898</v>
      </c>
      <c r="R20" s="147">
        <f ca="1">IF(Vol_hor!R20&gt;0,Mass_sal_nette!R20/Vol_hor!R20," ")</f>
        <v>7.5653799387295475</v>
      </c>
      <c r="S20" s="147">
        <f ca="1">IF(Vol_hor!S20&gt;0,Mass_sal_nette!S20/Vol_hor!S20," ")</f>
        <v>8.303923339824518</v>
      </c>
      <c r="T20" s="147" t="str">
        <f ca="1">IF(Vol_hor!T20&gt;0,Mass_sal_nette!T20/Vol_hor!T20," ")</f>
        <v xml:space="preserve"> </v>
      </c>
      <c r="U20" s="147">
        <f ca="1">IF(Vol_hor!U20&gt;0,Mass_sal_nette!U20/Vol_hor!U20," ")</f>
        <v>7.9562507776869973</v>
      </c>
      <c r="V20" s="147">
        <f ca="1">IF(Vol_hor!V20&gt;0,Mass_sal_nette!V20/Vol_hor!V20," ")</f>
        <v>7.2333636111283441</v>
      </c>
      <c r="W20" s="147" t="str">
        <f ca="1">IF(Vol_hor!W20&gt;0,Mass_sal_nette!W20/Vol_hor!W20," ")</f>
        <v xml:space="preserve"> </v>
      </c>
      <c r="X20" s="147">
        <f ca="1">IF(Vol_hor!X20&gt;0,Mass_sal_nette!X20/Vol_hor!X20," ")</f>
        <v>7.5708167132645325</v>
      </c>
      <c r="Y20" s="148">
        <f ca="1">IF(Vol_hor!Y20&gt;0,Mass_sal_nette!Y20/Vol_hor!Y20," ")</f>
        <v>7.3563173878638022</v>
      </c>
    </row>
    <row r="21" spans="1:25" x14ac:dyDescent="0.2">
      <c r="A21" s="14">
        <v>39538</v>
      </c>
      <c r="B21" s="132">
        <f ca="1">IF(Vol_hor!B21&gt;0,Mass_sal_nette!B21/Vol_hor!B21," ")</f>
        <v>4.8063688192400837</v>
      </c>
      <c r="C21" s="132">
        <f ca="1">IF(Vol_hor!C21&gt;0,Mass_sal_nette!C21/Vol_hor!C21," ")</f>
        <v>8.2822126650404364</v>
      </c>
      <c r="D21" s="135">
        <f ca="1">IF(Vol_hor!D21&gt;0,Mass_sal_nette!D21/Vol_hor!D21," ")</f>
        <v>8.3862985590516157</v>
      </c>
      <c r="E21" s="135">
        <f ca="1">IF(Vol_hor!E21&gt;0,Mass_sal_nette!E21/Vol_hor!E21," ")</f>
        <v>2.7152360938223574</v>
      </c>
      <c r="F21" s="135">
        <f ca="1">IF(Vol_hor!F21&gt;0,Mass_sal_nette!F21/Vol_hor!F21," ")</f>
        <v>7.431710078665593</v>
      </c>
      <c r="G21" s="134">
        <f ca="1">IF(Vol_hor!G21&gt;0,Mass_sal_nette!G21/Vol_hor!G21," ")</f>
        <v>8.6007834238485366</v>
      </c>
      <c r="H21" s="135">
        <f ca="1">IF(Vol_hor!H21&gt;0,Mass_sal_nette!H21/Vol_hor!H21," ")</f>
        <v>7.6544067897805554</v>
      </c>
      <c r="I21" s="135">
        <f ca="1">IF(Vol_hor!I21&gt;0,Mass_sal_nette!I21/Vol_hor!I21," ")</f>
        <v>8.0277210873608844</v>
      </c>
      <c r="J21" s="136">
        <f ca="1">IF(Vol_hor!J21&gt;0,Mass_sal_nette!J21/Vol_hor!J21," ")</f>
        <v>7.9940741413331766</v>
      </c>
      <c r="K21" s="135">
        <f ca="1">IF(Vol_hor!K21&gt;0,Mass_sal_nette!K21/Vol_hor!K21," ")</f>
        <v>7.4598430213796432</v>
      </c>
      <c r="L21" s="135">
        <f ca="1">IF(Vol_hor!L21&gt;0,Mass_sal_nette!L21/Vol_hor!L21," ")</f>
        <v>7.4359960521478143</v>
      </c>
      <c r="M21" s="136">
        <f ca="1">IF(Vol_hor!M21&gt;0,Mass_sal_nette!M21/Vol_hor!M21," ")</f>
        <v>7.25649871579457</v>
      </c>
      <c r="N21" s="135">
        <f ca="1">IF(Vol_hor!N21&gt;0,Mass_sal_nette!N21/Vol_hor!N21," ")</f>
        <v>2.7169347865641806</v>
      </c>
      <c r="O21" s="137">
        <f ca="1">IF(Vol_hor!O21&gt;0,Mass_sal_nette!O21/Vol_hor!O21," ")</f>
        <v>2.72101623018085</v>
      </c>
      <c r="P21" s="138">
        <f ca="1">IF(Vol_hor!P21&gt;0,Mass_sal_nette!P21/Vol_hor!P21," ")</f>
        <v>9.3119346142184707</v>
      </c>
      <c r="Q21" s="139">
        <f ca="1">IF(Vol_hor!Q21&gt;0,Mass_sal_nette!Q21/Vol_hor!Q21," ")</f>
        <v>8.6723658304035478</v>
      </c>
      <c r="R21" s="139">
        <f ca="1">IF(Vol_hor!R21&gt;0,Mass_sal_nette!R21/Vol_hor!R21," ")</f>
        <v>7.6624686283634231</v>
      </c>
      <c r="S21" s="139">
        <f ca="1">IF(Vol_hor!S21&gt;0,Mass_sal_nette!S21/Vol_hor!S21," ")</f>
        <v>8.3967754690937237</v>
      </c>
      <c r="T21" s="139" t="str">
        <f ca="1">IF(Vol_hor!T21&gt;0,Mass_sal_nette!T21/Vol_hor!T21," ")</f>
        <v xml:space="preserve"> </v>
      </c>
      <c r="U21" s="139">
        <f ca="1">IF(Vol_hor!U21&gt;0,Mass_sal_nette!U21/Vol_hor!U21," ")</f>
        <v>7.9997185117456286</v>
      </c>
      <c r="V21" s="139">
        <f ca="1">IF(Vol_hor!V21&gt;0,Mass_sal_nette!V21/Vol_hor!V21," ")</f>
        <v>7.3258787468090256</v>
      </c>
      <c r="W21" s="139" t="str">
        <f ca="1">IF(Vol_hor!W21&gt;0,Mass_sal_nette!W21/Vol_hor!W21," ")</f>
        <v xml:space="preserve"> </v>
      </c>
      <c r="X21" s="139">
        <f ca="1">IF(Vol_hor!X21&gt;0,Mass_sal_nette!X21/Vol_hor!X21," ")</f>
        <v>7.6603598097557928</v>
      </c>
      <c r="Y21" s="140">
        <f ca="1">IF(Vol_hor!Y21&gt;0,Mass_sal_nette!Y21/Vol_hor!Y21," ")</f>
        <v>7.4007137917898085</v>
      </c>
    </row>
    <row r="22" spans="1:25" x14ac:dyDescent="0.2">
      <c r="A22" s="20">
        <v>39629</v>
      </c>
      <c r="B22" s="132">
        <f ca="1">IF(Vol_hor!B22&gt;0,Mass_sal_nette!B22/Vol_hor!B22," ")</f>
        <v>4.8374990225874512</v>
      </c>
      <c r="C22" s="132">
        <f ca="1">IF(Vol_hor!C22&gt;0,Mass_sal_nette!C22/Vol_hor!C22," ")</f>
        <v>8.3807094421265607</v>
      </c>
      <c r="D22" s="135">
        <f ca="1">IF(Vol_hor!D22&gt;0,Mass_sal_nette!D22/Vol_hor!D22," ")</f>
        <v>8.4866457205225778</v>
      </c>
      <c r="E22" s="135">
        <f ca="1">IF(Vol_hor!E22&gt;0,Mass_sal_nette!E22/Vol_hor!E22," ")</f>
        <v>2.7466374981064203</v>
      </c>
      <c r="F22" s="135">
        <f ca="1">IF(Vol_hor!F22&gt;0,Mass_sal_nette!F22/Vol_hor!F22," ")</f>
        <v>7.5271421020872866</v>
      </c>
      <c r="G22" s="134">
        <f ca="1">IF(Vol_hor!G22&gt;0,Mass_sal_nette!G22/Vol_hor!G22," ")</f>
        <v>8.6689890975250723</v>
      </c>
      <c r="H22" s="135">
        <f ca="1">IF(Vol_hor!H22&gt;0,Mass_sal_nette!H22/Vol_hor!H22," ")</f>
        <v>8.2629470213455836</v>
      </c>
      <c r="I22" s="135">
        <f ca="1">IF(Vol_hor!I22&gt;0,Mass_sal_nette!I22/Vol_hor!I22," ")</f>
        <v>8.1067813945558012</v>
      </c>
      <c r="J22" s="136">
        <f ca="1">IF(Vol_hor!J22&gt;0,Mass_sal_nette!J22/Vol_hor!J22," ")</f>
        <v>8.0354336929872137</v>
      </c>
      <c r="K22" s="135">
        <f ca="1">IF(Vol_hor!K22&gt;0,Mass_sal_nette!K22/Vol_hor!K22," ")</f>
        <v>7.5190864299038758</v>
      </c>
      <c r="L22" s="135">
        <f ca="1">IF(Vol_hor!L22&gt;0,Mass_sal_nette!L22/Vol_hor!L22," ")</f>
        <v>7.5071433333534552</v>
      </c>
      <c r="M22" s="136">
        <f ca="1">IF(Vol_hor!M22&gt;0,Mass_sal_nette!M22/Vol_hor!M22," ")</f>
        <v>7.3309478389445966</v>
      </c>
      <c r="N22" s="135">
        <f ca="1">IF(Vol_hor!N22&gt;0,Mass_sal_nette!N22/Vol_hor!N22," ")</f>
        <v>2.7483392129890309</v>
      </c>
      <c r="O22" s="137">
        <f ca="1">IF(Vol_hor!O22&gt;0,Mass_sal_nette!O22/Vol_hor!O22," ")</f>
        <v>2.7450546806518736</v>
      </c>
      <c r="P22" s="138">
        <f ca="1">IF(Vol_hor!P22&gt;0,Mass_sal_nette!P22/Vol_hor!P22," ")</f>
        <v>9.3983174941584959</v>
      </c>
      <c r="Q22" s="139">
        <f ca="1">IF(Vol_hor!Q22&gt;0,Mass_sal_nette!Q22/Vol_hor!Q22," ")</f>
        <v>8.7108171214802024</v>
      </c>
      <c r="R22" s="139">
        <f ca="1">IF(Vol_hor!R22&gt;0,Mass_sal_nette!R22/Vol_hor!R22," ")</f>
        <v>7.7285588310311164</v>
      </c>
      <c r="S22" s="139">
        <f ca="1">IF(Vol_hor!S22&gt;0,Mass_sal_nette!S22/Vol_hor!S22," ")</f>
        <v>8.4883258963803385</v>
      </c>
      <c r="T22" s="139" t="str">
        <f ca="1">IF(Vol_hor!T22&gt;0,Mass_sal_nette!T22/Vol_hor!T22," ")</f>
        <v xml:space="preserve"> </v>
      </c>
      <c r="U22" s="139">
        <f ca="1">IF(Vol_hor!U22&gt;0,Mass_sal_nette!U22/Vol_hor!U22," ")</f>
        <v>8.1411452425229935</v>
      </c>
      <c r="V22" s="139">
        <f ca="1">IF(Vol_hor!V22&gt;0,Mass_sal_nette!V22/Vol_hor!V22," ")</f>
        <v>7.4287419150708294</v>
      </c>
      <c r="W22" s="139" t="str">
        <f ca="1">IF(Vol_hor!W22&gt;0,Mass_sal_nette!W22/Vol_hor!W22," ")</f>
        <v xml:space="preserve"> </v>
      </c>
      <c r="X22" s="139">
        <f ca="1">IF(Vol_hor!X22&gt;0,Mass_sal_nette!X22/Vol_hor!X22," ")</f>
        <v>7.7739806504001328</v>
      </c>
      <c r="Y22" s="140">
        <f ca="1">IF(Vol_hor!Y22&gt;0,Mass_sal_nette!Y22/Vol_hor!Y22," ")</f>
        <v>7.5023044958398648</v>
      </c>
    </row>
    <row r="23" spans="1:25" x14ac:dyDescent="0.2">
      <c r="A23" s="20">
        <v>39721</v>
      </c>
      <c r="B23" s="132">
        <f ca="1">IF(Vol_hor!B23&gt;0,Mass_sal_nette!B23/Vol_hor!B23," ")</f>
        <v>4.8787689505596568</v>
      </c>
      <c r="C23" s="132">
        <f ca="1">IF(Vol_hor!C23&gt;0,Mass_sal_nette!C23/Vol_hor!C23," ")</f>
        <v>8.4922384122477492</v>
      </c>
      <c r="D23" s="135">
        <f ca="1">IF(Vol_hor!D23&gt;0,Mass_sal_nette!D23/Vol_hor!D23," ")</f>
        <v>8.6008569257803931</v>
      </c>
      <c r="E23" s="135">
        <f ca="1">IF(Vol_hor!E23&gt;0,Mass_sal_nette!E23/Vol_hor!E23," ")</f>
        <v>2.7770063665255234</v>
      </c>
      <c r="F23" s="135">
        <f ca="1">IF(Vol_hor!F23&gt;0,Mass_sal_nette!F23/Vol_hor!F23," ")</f>
        <v>7.6243041737803958</v>
      </c>
      <c r="G23" s="134">
        <f ca="1">IF(Vol_hor!G23&gt;0,Mass_sal_nette!G23/Vol_hor!G23," ")</f>
        <v>8.7727781326097851</v>
      </c>
      <c r="H23" s="135">
        <f ca="1">IF(Vol_hor!H23&gt;0,Mass_sal_nette!H23/Vol_hor!H23," ")</f>
        <v>8.3220282108084085</v>
      </c>
      <c r="I23" s="135">
        <f ca="1">IF(Vol_hor!I23&gt;0,Mass_sal_nette!I23/Vol_hor!I23," ")</f>
        <v>8.1692161464651836</v>
      </c>
      <c r="J23" s="136">
        <f ca="1">IF(Vol_hor!J23&gt;0,Mass_sal_nette!J23/Vol_hor!J23," ")</f>
        <v>8.0389753634103425</v>
      </c>
      <c r="K23" s="135">
        <f ca="1">IF(Vol_hor!K23&gt;0,Mass_sal_nette!K23/Vol_hor!K23," ")</f>
        <v>7.6308279916121231</v>
      </c>
      <c r="L23" s="135">
        <f ca="1">IF(Vol_hor!L23&gt;0,Mass_sal_nette!L23/Vol_hor!L23," ")</f>
        <v>7.5567594306728063</v>
      </c>
      <c r="M23" s="136">
        <f ca="1">IF(Vol_hor!M23&gt;0,Mass_sal_nette!M23/Vol_hor!M23," ")</f>
        <v>7.3668141122137056</v>
      </c>
      <c r="N23" s="135">
        <f ca="1">IF(Vol_hor!N23&gt;0,Mass_sal_nette!N23/Vol_hor!N23," ")</f>
        <v>2.7840179229700772</v>
      </c>
      <c r="O23" s="137">
        <f ca="1">IF(Vol_hor!O23&gt;0,Mass_sal_nette!O23/Vol_hor!O23," ")</f>
        <v>2.7780498934945026</v>
      </c>
      <c r="P23" s="138">
        <f ca="1">IF(Vol_hor!P23&gt;0,Mass_sal_nette!P23/Vol_hor!P23," ")</f>
        <v>9.4952099633393221</v>
      </c>
      <c r="Q23" s="139">
        <f ca="1">IF(Vol_hor!Q23&gt;0,Mass_sal_nette!Q23/Vol_hor!Q23," ")</f>
        <v>8.8158637166715401</v>
      </c>
      <c r="R23" s="139">
        <f ca="1">IF(Vol_hor!R23&gt;0,Mass_sal_nette!R23/Vol_hor!R23," ")</f>
        <v>7.7903524661730392</v>
      </c>
      <c r="S23" s="139">
        <f ca="1">IF(Vol_hor!S23&gt;0,Mass_sal_nette!S23/Vol_hor!S23," ")</f>
        <v>8.5850515340187581</v>
      </c>
      <c r="T23" s="139" t="str">
        <f ca="1">IF(Vol_hor!T23&gt;0,Mass_sal_nette!T23/Vol_hor!T23," ")</f>
        <v xml:space="preserve"> </v>
      </c>
      <c r="U23" s="139">
        <f ca="1">IF(Vol_hor!U23&gt;0,Mass_sal_nette!U23/Vol_hor!U23," ")</f>
        <v>8.1686588705804706</v>
      </c>
      <c r="V23" s="139">
        <f ca="1">IF(Vol_hor!V23&gt;0,Mass_sal_nette!V23/Vol_hor!V23," ")</f>
        <v>7.5110311351759469</v>
      </c>
      <c r="W23" s="139" t="str">
        <f ca="1">IF(Vol_hor!W23&gt;0,Mass_sal_nette!W23/Vol_hor!W23," ")</f>
        <v xml:space="preserve"> </v>
      </c>
      <c r="X23" s="139">
        <f ca="1">IF(Vol_hor!X23&gt;0,Mass_sal_nette!X23/Vol_hor!X23," ")</f>
        <v>7.871242905925409</v>
      </c>
      <c r="Y23" s="140">
        <f ca="1">IF(Vol_hor!Y23&gt;0,Mass_sal_nette!Y23/Vol_hor!Y23," ")</f>
        <v>7.6159751404647551</v>
      </c>
    </row>
    <row r="24" spans="1:25" ht="10.8" thickBot="1" x14ac:dyDescent="0.25">
      <c r="A24" s="26">
        <v>39813</v>
      </c>
      <c r="B24" s="141">
        <f ca="1">IF(Vol_hor!B24&gt;0,Mass_sal_nette!B24/Vol_hor!B24," ")</f>
        <v>4.9010145625788137</v>
      </c>
      <c r="C24" s="141">
        <f ca="1">IF(Vol_hor!C24&gt;0,Mass_sal_nette!C24/Vol_hor!C24," ")</f>
        <v>8.5217101654975274</v>
      </c>
      <c r="D24" s="142">
        <f ca="1">IF(Vol_hor!D24&gt;0,Mass_sal_nette!D24/Vol_hor!D24," ")</f>
        <v>8.6319734570696589</v>
      </c>
      <c r="E24" s="142">
        <f ca="1">IF(Vol_hor!E24&gt;0,Mass_sal_nette!E24/Vol_hor!E24," ")</f>
        <v>2.8194120790690795</v>
      </c>
      <c r="F24" s="142">
        <f ca="1">IF(Vol_hor!F24&gt;0,Mass_sal_nette!F24/Vol_hor!F24," ")</f>
        <v>7.6554412609115996</v>
      </c>
      <c r="G24" s="143">
        <f ca="1">IF(Vol_hor!G24&gt;0,Mass_sal_nette!G24/Vol_hor!G24," ")</f>
        <v>8.8120206807630908</v>
      </c>
      <c r="H24" s="142">
        <f ca="1">IF(Vol_hor!H24&gt;0,Mass_sal_nette!H24/Vol_hor!H24," ")</f>
        <v>8.2797895311304366</v>
      </c>
      <c r="I24" s="142">
        <f ca="1">IF(Vol_hor!I24&gt;0,Mass_sal_nette!I24/Vol_hor!I24," ")</f>
        <v>8.1885740029261633</v>
      </c>
      <c r="J24" s="144">
        <f ca="1">IF(Vol_hor!J24&gt;0,Mass_sal_nette!J24/Vol_hor!J24," ")</f>
        <v>8.0445043335055431</v>
      </c>
      <c r="K24" s="142">
        <f ca="1">IF(Vol_hor!K24&gt;0,Mass_sal_nette!K24/Vol_hor!K24," ")</f>
        <v>7.6773668294246109</v>
      </c>
      <c r="L24" s="142">
        <f ca="1">IF(Vol_hor!L24&gt;0,Mass_sal_nette!L24/Vol_hor!L24," ")</f>
        <v>7.5560710873423096</v>
      </c>
      <c r="M24" s="144">
        <f ca="1">IF(Vol_hor!M24&gt;0,Mass_sal_nette!M24/Vol_hor!M24," ")</f>
        <v>7.3968934778761106</v>
      </c>
      <c r="N24" s="142">
        <f ca="1">IF(Vol_hor!N24&gt;0,Mass_sal_nette!N24/Vol_hor!N24," ")</f>
        <v>2.8140856423706708</v>
      </c>
      <c r="O24" s="145">
        <f ca="1">IF(Vol_hor!O24&gt;0,Mass_sal_nette!O24/Vol_hor!O24," ")</f>
        <v>2.8192443447975704</v>
      </c>
      <c r="P24" s="146">
        <f ca="1">IF(Vol_hor!P24&gt;0,Mass_sal_nette!P24/Vol_hor!P24," ")</f>
        <v>9.5400799257883637</v>
      </c>
      <c r="Q24" s="147">
        <f ca="1">IF(Vol_hor!Q24&gt;0,Mass_sal_nette!Q24/Vol_hor!Q24," ")</f>
        <v>8.8847292749249522</v>
      </c>
      <c r="R24" s="147">
        <f ca="1">IF(Vol_hor!R24&gt;0,Mass_sal_nette!R24/Vol_hor!R24," ")</f>
        <v>7.8404794388849712</v>
      </c>
      <c r="S24" s="147">
        <f ca="1">IF(Vol_hor!S24&gt;0,Mass_sal_nette!S24/Vol_hor!S24," ")</f>
        <v>8.6403120288802882</v>
      </c>
      <c r="T24" s="147" t="str">
        <f ca="1">IF(Vol_hor!T24&gt;0,Mass_sal_nette!T24/Vol_hor!T24," ")</f>
        <v xml:space="preserve"> </v>
      </c>
      <c r="U24" s="147">
        <f ca="1">IF(Vol_hor!U24&gt;0,Mass_sal_nette!U24/Vol_hor!U24," ")</f>
        <v>8.2181879379151539</v>
      </c>
      <c r="V24" s="147">
        <f ca="1">IF(Vol_hor!V24&gt;0,Mass_sal_nette!V24/Vol_hor!V24," ")</f>
        <v>7.5535574296433401</v>
      </c>
      <c r="W24" s="147" t="str">
        <f ca="1">IF(Vol_hor!W24&gt;0,Mass_sal_nette!W24/Vol_hor!W24," ")</f>
        <v xml:space="preserve"> </v>
      </c>
      <c r="X24" s="147">
        <f ca="1">IF(Vol_hor!X24&gt;0,Mass_sal_nette!X24/Vol_hor!X24," ")</f>
        <v>7.9283044171258039</v>
      </c>
      <c r="Y24" s="148">
        <f ca="1">IF(Vol_hor!Y24&gt;0,Mass_sal_nette!Y24/Vol_hor!Y24," ")</f>
        <v>7.6438036371097553</v>
      </c>
    </row>
    <row r="25" spans="1:25" x14ac:dyDescent="0.2">
      <c r="A25" s="14">
        <v>39903</v>
      </c>
      <c r="B25" s="132">
        <f ca="1">IF(Vol_hor!B25&gt;0,Mass_sal_nette!B25/Vol_hor!B25," ")</f>
        <v>4.9090244029995258</v>
      </c>
      <c r="C25" s="132">
        <f ca="1">IF(Vol_hor!C25&gt;0,Mass_sal_nette!C25/Vol_hor!C25," ")</f>
        <v>8.5534650252016782</v>
      </c>
      <c r="D25" s="135">
        <f ca="1">IF(Vol_hor!D25&gt;0,Mass_sal_nette!D25/Vol_hor!D25," ")</f>
        <v>8.6649294722243102</v>
      </c>
      <c r="E25" s="135">
        <f ca="1">IF(Vol_hor!E25&gt;0,Mass_sal_nette!E25/Vol_hor!E25," ")</f>
        <v>2.8394158088861765</v>
      </c>
      <c r="F25" s="135">
        <f ca="1">IF(Vol_hor!F25&gt;0,Mass_sal_nette!F25/Vol_hor!F25," ")</f>
        <v>7.6849559329483812</v>
      </c>
      <c r="G25" s="134">
        <f ca="1">IF(Vol_hor!G25&gt;0,Mass_sal_nette!G25/Vol_hor!G25," ")</f>
        <v>8.8856520279654063</v>
      </c>
      <c r="H25" s="135">
        <f ca="1">IF(Vol_hor!H25&gt;0,Mass_sal_nette!H25/Vol_hor!H25," ")</f>
        <v>8.4858541549833024</v>
      </c>
      <c r="I25" s="135">
        <f ca="1">IF(Vol_hor!I25&gt;0,Mass_sal_nette!I25/Vol_hor!I25," ")</f>
        <v>8.2019373058184399</v>
      </c>
      <c r="J25" s="136">
        <f ca="1">IF(Vol_hor!J25&gt;0,Mass_sal_nette!J25/Vol_hor!J25," ")</f>
        <v>8.1009308311793742</v>
      </c>
      <c r="K25" s="135">
        <f ca="1">IF(Vol_hor!K25&gt;0,Mass_sal_nette!K25/Vol_hor!K25," ")</f>
        <v>7.6904584276470835</v>
      </c>
      <c r="L25" s="135">
        <f ca="1">IF(Vol_hor!L25&gt;0,Mass_sal_nette!L25/Vol_hor!L25," ")</f>
        <v>7.6299272152215742</v>
      </c>
      <c r="M25" s="136">
        <f ca="1">IF(Vol_hor!M25&gt;0,Mass_sal_nette!M25/Vol_hor!M25," ")</f>
        <v>7.3668996646749871</v>
      </c>
      <c r="N25" s="135">
        <f ca="1">IF(Vol_hor!N25&gt;0,Mass_sal_nette!N25/Vol_hor!N25," ")</f>
        <v>2.8413335222080418</v>
      </c>
      <c r="O25" s="137">
        <f ca="1">IF(Vol_hor!O25&gt;0,Mass_sal_nette!O25/Vol_hor!O25," ")</f>
        <v>2.8461003483680694</v>
      </c>
      <c r="P25" s="138">
        <f ca="1">IF(Vol_hor!P25&gt;0,Mass_sal_nette!P25/Vol_hor!P25," ")</f>
        <v>9.6608172667136447</v>
      </c>
      <c r="Q25" s="139">
        <f ca="1">IF(Vol_hor!Q25&gt;0,Mass_sal_nette!Q25/Vol_hor!Q25," ")</f>
        <v>8.8875388192559281</v>
      </c>
      <c r="R25" s="139">
        <f ca="1">IF(Vol_hor!R25&gt;0,Mass_sal_nette!R25/Vol_hor!R25," ")</f>
        <v>7.8419267879873988</v>
      </c>
      <c r="S25" s="139">
        <f ca="1">IF(Vol_hor!S25&gt;0,Mass_sal_nette!S25/Vol_hor!S25," ")</f>
        <v>8.6812474189329496</v>
      </c>
      <c r="T25" s="139" t="str">
        <f ca="1">IF(Vol_hor!T25&gt;0,Mass_sal_nette!T25/Vol_hor!T25," ")</f>
        <v xml:space="preserve"> </v>
      </c>
      <c r="U25" s="139">
        <f ca="1">IF(Vol_hor!U25&gt;0,Mass_sal_nette!U25/Vol_hor!U25," ")</f>
        <v>8.2743977882612967</v>
      </c>
      <c r="V25" s="139">
        <f ca="1">IF(Vol_hor!V25&gt;0,Mass_sal_nette!V25/Vol_hor!V25," ")</f>
        <v>7.5808429834613369</v>
      </c>
      <c r="W25" s="139" t="str">
        <f ca="1">IF(Vol_hor!W25&gt;0,Mass_sal_nette!W25/Vol_hor!W25," ")</f>
        <v xml:space="preserve"> </v>
      </c>
      <c r="X25" s="139">
        <f ca="1">IF(Vol_hor!X25&gt;0,Mass_sal_nette!X25/Vol_hor!X25," ")</f>
        <v>7.9864161043999902</v>
      </c>
      <c r="Y25" s="140">
        <f ca="1">IF(Vol_hor!Y25&gt;0,Mass_sal_nette!Y25/Vol_hor!Y25," ")</f>
        <v>7.6461716863922797</v>
      </c>
    </row>
    <row r="26" spans="1:25" x14ac:dyDescent="0.2">
      <c r="A26" s="20">
        <v>39994</v>
      </c>
      <c r="B26" s="132">
        <f ca="1">IF(Vol_hor!B26&gt;0,Mass_sal_nette!B26/Vol_hor!B26," ")</f>
        <v>4.9285091356670456</v>
      </c>
      <c r="C26" s="132">
        <f ca="1">IF(Vol_hor!C26&gt;0,Mass_sal_nette!C26/Vol_hor!C26," ")</f>
        <v>8.6204138567264881</v>
      </c>
      <c r="D26" s="135">
        <f ca="1">IF(Vol_hor!D26&gt;0,Mass_sal_nette!D26/Vol_hor!D26," ")</f>
        <v>8.7355007989570375</v>
      </c>
      <c r="E26" s="135">
        <f ca="1">IF(Vol_hor!E26&gt;0,Mass_sal_nette!E26/Vol_hor!E26," ")</f>
        <v>2.8596306332419381</v>
      </c>
      <c r="F26" s="135">
        <f ca="1">IF(Vol_hor!F26&gt;0,Mass_sal_nette!F26/Vol_hor!F26," ")</f>
        <v>7.725782672703791</v>
      </c>
      <c r="G26" s="134">
        <f ca="1">IF(Vol_hor!G26&gt;0,Mass_sal_nette!G26/Vol_hor!G26," ")</f>
        <v>8.9339050146949859</v>
      </c>
      <c r="H26" s="135">
        <f ca="1">IF(Vol_hor!H26&gt;0,Mass_sal_nette!H26/Vol_hor!H26," ")</f>
        <v>8.4173027303964414</v>
      </c>
      <c r="I26" s="135">
        <f ca="1">IF(Vol_hor!I26&gt;0,Mass_sal_nette!I26/Vol_hor!I26," ")</f>
        <v>8.2247515065804091</v>
      </c>
      <c r="J26" s="136">
        <f ca="1">IF(Vol_hor!J26&gt;0,Mass_sal_nette!J26/Vol_hor!J26," ")</f>
        <v>8.0766657868009251</v>
      </c>
      <c r="K26" s="135">
        <f ca="1">IF(Vol_hor!K26&gt;0,Mass_sal_nette!K26/Vol_hor!K26," ")</f>
        <v>7.7466877815056927</v>
      </c>
      <c r="L26" s="135">
        <f ca="1">IF(Vol_hor!L26&gt;0,Mass_sal_nette!L26/Vol_hor!L26," ")</f>
        <v>7.6632981519903405</v>
      </c>
      <c r="M26" s="136">
        <f ca="1">IF(Vol_hor!M26&gt;0,Mass_sal_nette!M26/Vol_hor!M26," ")</f>
        <v>7.379076812772821</v>
      </c>
      <c r="N26" s="135">
        <f ca="1">IF(Vol_hor!N26&gt;0,Mass_sal_nette!N26/Vol_hor!N26," ")</f>
        <v>2.86858015929021</v>
      </c>
      <c r="O26" s="137">
        <f ca="1">IF(Vol_hor!O26&gt;0,Mass_sal_nette!O26/Vol_hor!O26," ")</f>
        <v>2.8628141414492378</v>
      </c>
      <c r="P26" s="138">
        <f ca="1">IF(Vol_hor!P26&gt;0,Mass_sal_nette!P26/Vol_hor!P26," ")</f>
        <v>9.7115328548720949</v>
      </c>
      <c r="Q26" s="139">
        <f ca="1">IF(Vol_hor!Q26&gt;0,Mass_sal_nette!Q26/Vol_hor!Q26," ")</f>
        <v>9.0083656722105907</v>
      </c>
      <c r="R26" s="139">
        <f ca="1">IF(Vol_hor!R26&gt;0,Mass_sal_nette!R26/Vol_hor!R26," ")</f>
        <v>7.8990704672210708</v>
      </c>
      <c r="S26" s="139">
        <f ca="1">IF(Vol_hor!S26&gt;0,Mass_sal_nette!S26/Vol_hor!S26," ")</f>
        <v>8.7421843017941665</v>
      </c>
      <c r="T26" s="139" t="str">
        <f ca="1">IF(Vol_hor!T26&gt;0,Mass_sal_nette!T26/Vol_hor!T26," ")</f>
        <v xml:space="preserve"> </v>
      </c>
      <c r="U26" s="139">
        <f ca="1">IF(Vol_hor!U26&gt;0,Mass_sal_nette!U26/Vol_hor!U26," ")</f>
        <v>8.3202989865325687</v>
      </c>
      <c r="V26" s="139">
        <f ca="1">IF(Vol_hor!V26&gt;0,Mass_sal_nette!V26/Vol_hor!V26," ")</f>
        <v>7.6265103482472876</v>
      </c>
      <c r="W26" s="139" t="str">
        <f ca="1">IF(Vol_hor!W26&gt;0,Mass_sal_nette!W26/Vol_hor!W26," ")</f>
        <v xml:space="preserve"> </v>
      </c>
      <c r="X26" s="139">
        <f ca="1">IF(Vol_hor!X26&gt;0,Mass_sal_nette!X26/Vol_hor!X26," ")</f>
        <v>8.0479134511121817</v>
      </c>
      <c r="Y26" s="140">
        <f ca="1">IF(Vol_hor!Y26&gt;0,Mass_sal_nette!Y26/Vol_hor!Y26," ")</f>
        <v>7.6570658235516733</v>
      </c>
    </row>
    <row r="27" spans="1:25" x14ac:dyDescent="0.2">
      <c r="A27" s="20">
        <v>40086</v>
      </c>
      <c r="B27" s="132">
        <f ca="1">IF(Vol_hor!B27&gt;0,Mass_sal_nette!B27/Vol_hor!B27," ")</f>
        <v>4.9479607927540723</v>
      </c>
      <c r="C27" s="132">
        <f ca="1">IF(Vol_hor!C27&gt;0,Mass_sal_nette!C27/Vol_hor!C27," ")</f>
        <v>8.6987695854889822</v>
      </c>
      <c r="D27" s="135">
        <f ca="1">IF(Vol_hor!D27&gt;0,Mass_sal_nette!D27/Vol_hor!D27," ")</f>
        <v>8.8121551804031402</v>
      </c>
      <c r="E27" s="135">
        <f ca="1">IF(Vol_hor!E27&gt;0,Mass_sal_nette!E27/Vol_hor!E27," ")</f>
        <v>2.8792379909962689</v>
      </c>
      <c r="F27" s="135">
        <f ca="1">IF(Vol_hor!F27&gt;0,Mass_sal_nette!F27/Vol_hor!F27," ")</f>
        <v>7.820437285224723</v>
      </c>
      <c r="G27" s="134">
        <f ca="1">IF(Vol_hor!G27&gt;0,Mass_sal_nette!G27/Vol_hor!G27," ")</f>
        <v>8.9905230586223563</v>
      </c>
      <c r="H27" s="135">
        <f ca="1">IF(Vol_hor!H27&gt;0,Mass_sal_nette!H27/Vol_hor!H27," ")</f>
        <v>8.5012773401295405</v>
      </c>
      <c r="I27" s="135">
        <f ca="1">IF(Vol_hor!I27&gt;0,Mass_sal_nette!I27/Vol_hor!I27," ")</f>
        <v>8.2775907970414782</v>
      </c>
      <c r="J27" s="136">
        <f ca="1">IF(Vol_hor!J27&gt;0,Mass_sal_nette!J27/Vol_hor!J27," ")</f>
        <v>8.1470714528977144</v>
      </c>
      <c r="K27" s="135">
        <f ca="1">IF(Vol_hor!K27&gt;0,Mass_sal_nette!K27/Vol_hor!K27," ")</f>
        <v>7.808348088880809</v>
      </c>
      <c r="L27" s="135">
        <f ca="1">IF(Vol_hor!L27&gt;0,Mass_sal_nette!L27/Vol_hor!L27," ")</f>
        <v>7.6749602769950025</v>
      </c>
      <c r="M27" s="136">
        <f ca="1">IF(Vol_hor!M27&gt;0,Mass_sal_nette!M27/Vol_hor!M27," ")</f>
        <v>7.456023907595358</v>
      </c>
      <c r="N27" s="135">
        <f ca="1">IF(Vol_hor!N27&gt;0,Mass_sal_nette!N27/Vol_hor!N27," ")</f>
        <v>2.881669013279025</v>
      </c>
      <c r="O27" s="137">
        <f ca="1">IF(Vol_hor!O27&gt;0,Mass_sal_nette!O27/Vol_hor!O27," ")</f>
        <v>2.8768644067084175</v>
      </c>
      <c r="P27" s="138">
        <f ca="1">IF(Vol_hor!P27&gt;0,Mass_sal_nette!P27/Vol_hor!P27," ")</f>
        <v>9.7634946891151895</v>
      </c>
      <c r="Q27" s="139">
        <f ca="1">IF(Vol_hor!Q27&gt;0,Mass_sal_nette!Q27/Vol_hor!Q27," ")</f>
        <v>9.0786901007128868</v>
      </c>
      <c r="R27" s="139">
        <f ca="1">IF(Vol_hor!R27&gt;0,Mass_sal_nette!R27/Vol_hor!R27," ")</f>
        <v>7.9665517396305106</v>
      </c>
      <c r="S27" s="139">
        <f ca="1">IF(Vol_hor!S27&gt;0,Mass_sal_nette!S27/Vol_hor!S27," ")</f>
        <v>8.8021223997303792</v>
      </c>
      <c r="T27" s="139" t="str">
        <f ca="1">IF(Vol_hor!T27&gt;0,Mass_sal_nette!T27/Vol_hor!T27," ")</f>
        <v xml:space="preserve"> </v>
      </c>
      <c r="U27" s="139">
        <f ca="1">IF(Vol_hor!U27&gt;0,Mass_sal_nette!U27/Vol_hor!U27," ")</f>
        <v>8.3289664321455898</v>
      </c>
      <c r="V27" s="139">
        <f ca="1">IF(Vol_hor!V27&gt;0,Mass_sal_nette!V27/Vol_hor!V27," ")</f>
        <v>7.6953811788234852</v>
      </c>
      <c r="W27" s="139" t="str">
        <f ca="1">IF(Vol_hor!W27&gt;0,Mass_sal_nette!W27/Vol_hor!W27," ")</f>
        <v xml:space="preserve"> </v>
      </c>
      <c r="X27" s="139">
        <f ca="1">IF(Vol_hor!X27&gt;0,Mass_sal_nette!X27/Vol_hor!X27," ")</f>
        <v>8.1254336684627777</v>
      </c>
      <c r="Y27" s="140">
        <f ca="1">IF(Vol_hor!Y27&gt;0,Mass_sal_nette!Y27/Vol_hor!Y27," ")</f>
        <v>7.7126749311974105</v>
      </c>
    </row>
    <row r="28" spans="1:25" ht="10.8" thickBot="1" x14ac:dyDescent="0.25">
      <c r="A28" s="26">
        <v>40178</v>
      </c>
      <c r="B28" s="141">
        <f ca="1">IF(Vol_hor!B28&gt;0,Mass_sal_nette!B28/Vol_hor!B28," ")</f>
        <v>4.98978464641056</v>
      </c>
      <c r="C28" s="141">
        <f ca="1">IF(Vol_hor!C28&gt;0,Mass_sal_nette!C28/Vol_hor!C28," ")</f>
        <v>8.7513495331132045</v>
      </c>
      <c r="D28" s="142">
        <f ca="1">IF(Vol_hor!D28&gt;0,Mass_sal_nette!D28/Vol_hor!D28," ")</f>
        <v>8.8671880779544274</v>
      </c>
      <c r="E28" s="142">
        <f ca="1">IF(Vol_hor!E28&gt;0,Mass_sal_nette!E28/Vol_hor!E28," ")</f>
        <v>2.9224143633192021</v>
      </c>
      <c r="F28" s="142">
        <f ca="1">IF(Vol_hor!F28&gt;0,Mass_sal_nette!F28/Vol_hor!F28," ")</f>
        <v>7.8545762690058796</v>
      </c>
      <c r="G28" s="143">
        <f ca="1">IF(Vol_hor!G28&gt;0,Mass_sal_nette!G28/Vol_hor!G28," ")</f>
        <v>9.0549155547904689</v>
      </c>
      <c r="H28" s="142">
        <f ca="1">IF(Vol_hor!H28&gt;0,Mass_sal_nette!H28/Vol_hor!H28," ")</f>
        <v>8.484197624589136</v>
      </c>
      <c r="I28" s="142">
        <f ca="1">IF(Vol_hor!I28&gt;0,Mass_sal_nette!I28/Vol_hor!I28," ")</f>
        <v>8.3480000121051177</v>
      </c>
      <c r="J28" s="144">
        <f ca="1">IF(Vol_hor!J28&gt;0,Mass_sal_nette!J28/Vol_hor!J28," ")</f>
        <v>8.198507144331483</v>
      </c>
      <c r="K28" s="142">
        <f ca="1">IF(Vol_hor!K28&gt;0,Mass_sal_nette!K28/Vol_hor!K28," ")</f>
        <v>7.8604062823652141</v>
      </c>
      <c r="L28" s="142">
        <f ca="1">IF(Vol_hor!L28&gt;0,Mass_sal_nette!L28/Vol_hor!L28," ")</f>
        <v>7.5967460560789499</v>
      </c>
      <c r="M28" s="144">
        <f ca="1">IF(Vol_hor!M28&gt;0,Mass_sal_nette!M28/Vol_hor!M28," ")</f>
        <v>7.5798202324590562</v>
      </c>
      <c r="N28" s="142">
        <f ca="1">IF(Vol_hor!N28&gt;0,Mass_sal_nette!N28/Vol_hor!N28," ")</f>
        <v>2.9087394855295292</v>
      </c>
      <c r="O28" s="145">
        <f ca="1">IF(Vol_hor!O28&gt;0,Mass_sal_nette!O28/Vol_hor!O28," ")</f>
        <v>2.9141890932175798</v>
      </c>
      <c r="P28" s="146">
        <f ca="1">IF(Vol_hor!P28&gt;0,Mass_sal_nette!P28/Vol_hor!P28," ")</f>
        <v>9.8747888492975768</v>
      </c>
      <c r="Q28" s="147">
        <f ca="1">IF(Vol_hor!Q28&gt;0,Mass_sal_nette!Q28/Vol_hor!Q28," ")</f>
        <v>9.1581598859538698</v>
      </c>
      <c r="R28" s="147">
        <f ca="1">IF(Vol_hor!R28&gt;0,Mass_sal_nette!R28/Vol_hor!R28," ")</f>
        <v>8.0095615418180799</v>
      </c>
      <c r="S28" s="147">
        <f ca="1">IF(Vol_hor!S28&gt;0,Mass_sal_nette!S28/Vol_hor!S28," ")</f>
        <v>8.874036031299239</v>
      </c>
      <c r="T28" s="147" t="str">
        <f ca="1">IF(Vol_hor!T28&gt;0,Mass_sal_nette!T28/Vol_hor!T28," ")</f>
        <v xml:space="preserve"> </v>
      </c>
      <c r="U28" s="147">
        <f ca="1">IF(Vol_hor!U28&gt;0,Mass_sal_nette!U28/Vol_hor!U28," ")</f>
        <v>8.4032192818142093</v>
      </c>
      <c r="V28" s="147">
        <f ca="1">IF(Vol_hor!V28&gt;0,Mass_sal_nette!V28/Vol_hor!V28," ")</f>
        <v>7.7556404780472592</v>
      </c>
      <c r="W28" s="147" t="str">
        <f ca="1">IF(Vol_hor!W28&gt;0,Mass_sal_nette!W28/Vol_hor!W28," ")</f>
        <v xml:space="preserve"> </v>
      </c>
      <c r="X28" s="147">
        <f ca="1">IF(Vol_hor!X28&gt;0,Mass_sal_nette!X28/Vol_hor!X28," ")</f>
        <v>8.1836219531410634</v>
      </c>
      <c r="Y28" s="148">
        <f ca="1">IF(Vol_hor!Y28&gt;0,Mass_sal_nette!Y28/Vol_hor!Y28," ")</f>
        <v>7.7486815376263536</v>
      </c>
    </row>
    <row r="29" spans="1:25" x14ac:dyDescent="0.2">
      <c r="A29" s="14">
        <v>40268</v>
      </c>
      <c r="B29" s="132">
        <f ca="1">IF(Vol_hor!B29&gt;0,Mass_sal_nette!B29/Vol_hor!B29," ")</f>
        <v>4.9993683486584661</v>
      </c>
      <c r="C29" s="132">
        <f ca="1">IF(Vol_hor!C29&gt;0,Mass_sal_nette!C29/Vol_hor!C29," ")</f>
        <v>8.8157084710999616</v>
      </c>
      <c r="D29" s="135">
        <f ca="1">IF(Vol_hor!D29&gt;0,Mass_sal_nette!D29/Vol_hor!D29," ")</f>
        <v>8.9306967108783528</v>
      </c>
      <c r="E29" s="135">
        <f ca="1">IF(Vol_hor!E29&gt;0,Mass_sal_nette!E29/Vol_hor!E29," ")</f>
        <v>2.9369225404475867</v>
      </c>
      <c r="F29" s="135">
        <f ca="1">IF(Vol_hor!F29&gt;0,Mass_sal_nette!F29/Vol_hor!F29," ")</f>
        <v>7.9246309807831103</v>
      </c>
      <c r="G29" s="134">
        <f ca="1">IF(Vol_hor!G29&gt;0,Mass_sal_nette!G29/Vol_hor!G29," ")</f>
        <v>9.1023838100880816</v>
      </c>
      <c r="H29" s="135">
        <f ca="1">IF(Vol_hor!H29&gt;0,Mass_sal_nette!H29/Vol_hor!H29," ")</f>
        <v>8.6547516635251736</v>
      </c>
      <c r="I29" s="135">
        <f ca="1">IF(Vol_hor!I29&gt;0,Mass_sal_nette!I29/Vol_hor!I29," ")</f>
        <v>8.4342970808292979</v>
      </c>
      <c r="J29" s="136">
        <f ca="1">IF(Vol_hor!J29&gt;0,Mass_sal_nette!J29/Vol_hor!J29," ")</f>
        <v>8.3134958238726888</v>
      </c>
      <c r="K29" s="135">
        <f ca="1">IF(Vol_hor!K29&gt;0,Mass_sal_nette!K29/Vol_hor!K29," ")</f>
        <v>7.9439255803225972</v>
      </c>
      <c r="L29" s="135" t="str">
        <f ca="1">IF(Vol_hor!L29&gt;0,Mass_sal_nette!L29/Vol_hor!L29," ")</f>
        <v xml:space="preserve"> </v>
      </c>
      <c r="M29" s="136" t="str">
        <f ca="1">IF(Vol_hor!M29&gt;0,Mass_sal_nette!M29/Vol_hor!M29," ")</f>
        <v xml:space="preserve"> </v>
      </c>
      <c r="N29" s="135">
        <f ca="1">IF(Vol_hor!N29&gt;0,Mass_sal_nette!N29/Vol_hor!N29," ")</f>
        <v>2.9386873408894933</v>
      </c>
      <c r="O29" s="137">
        <f ca="1">IF(Vol_hor!O29&gt;0,Mass_sal_nette!O29/Vol_hor!O29," ")</f>
        <v>2.9427409327087095</v>
      </c>
      <c r="P29" s="138">
        <f ca="1">IF(Vol_hor!P29&gt;0,Mass_sal_nette!P29/Vol_hor!P29," ")</f>
        <v>9.9645868509867004</v>
      </c>
      <c r="Q29" s="139">
        <f ca="1">IF(Vol_hor!Q29&gt;0,Mass_sal_nette!Q29/Vol_hor!Q29," ")</f>
        <v>9.1884775506167387</v>
      </c>
      <c r="R29" s="139">
        <f ca="1">IF(Vol_hor!R29&gt;0,Mass_sal_nette!R29/Vol_hor!R29," ")</f>
        <v>8.0751103490240599</v>
      </c>
      <c r="S29" s="139">
        <f ca="1">IF(Vol_hor!S29&gt;0,Mass_sal_nette!S29/Vol_hor!S29," ")</f>
        <v>8.9196436266788197</v>
      </c>
      <c r="T29" s="139" t="str">
        <f ca="1">IF(Vol_hor!T29&gt;0,Mass_sal_nette!T29/Vol_hor!T29," ")</f>
        <v xml:space="preserve"> </v>
      </c>
      <c r="U29" s="139">
        <f ca="1">IF(Vol_hor!U29&gt;0,Mass_sal_nette!U29/Vol_hor!U29," ")</f>
        <v>8.4832595684204488</v>
      </c>
      <c r="V29" s="139">
        <f ca="1">IF(Vol_hor!V29&gt;0,Mass_sal_nette!V29/Vol_hor!V29," ")</f>
        <v>7.8283829459086087</v>
      </c>
      <c r="W29" s="139" t="str">
        <f ca="1">IF(Vol_hor!W29&gt;0,Mass_sal_nette!W29/Vol_hor!W29," ")</f>
        <v xml:space="preserve"> </v>
      </c>
      <c r="X29" s="139">
        <f ca="1">IF(Vol_hor!X29&gt;0,Mass_sal_nette!X29/Vol_hor!X29," ")</f>
        <v>8.290876183336378</v>
      </c>
      <c r="Y29" s="140">
        <f ca="1">IF(Vol_hor!Y29&gt;0,Mass_sal_nette!Y29/Vol_hor!Y29," ")</f>
        <v>7.8196965230039881</v>
      </c>
    </row>
    <row r="30" spans="1:25" x14ac:dyDescent="0.2">
      <c r="A30" s="20">
        <v>40359</v>
      </c>
      <c r="B30" s="132">
        <f ca="1">IF(Vol_hor!B30&gt;0,Mass_sal_nette!B30/Vol_hor!B30," ")</f>
        <v>5.0266149115649696</v>
      </c>
      <c r="C30" s="132">
        <f ca="1">IF(Vol_hor!C30&gt;0,Mass_sal_nette!C30/Vol_hor!C30," ")</f>
        <v>8.890256822895191</v>
      </c>
      <c r="D30" s="135">
        <f ca="1">IF(Vol_hor!D30&gt;0,Mass_sal_nette!D30/Vol_hor!D30," ")</f>
        <v>9.0086613870035546</v>
      </c>
      <c r="E30" s="135">
        <f ca="1">IF(Vol_hor!E30&gt;0,Mass_sal_nette!E30/Vol_hor!E30," ")</f>
        <v>2.9676099960110482</v>
      </c>
      <c r="F30" s="135">
        <f ca="1">IF(Vol_hor!F30&gt;0,Mass_sal_nette!F30/Vol_hor!F30," ")</f>
        <v>7.9818428288635692</v>
      </c>
      <c r="G30" s="134">
        <f ca="1">IF(Vol_hor!G30&gt;0,Mass_sal_nette!G30/Vol_hor!G30," ")</f>
        <v>9.1534586521155763</v>
      </c>
      <c r="H30" s="135">
        <f ca="1">IF(Vol_hor!H30&gt;0,Mass_sal_nette!H30/Vol_hor!H30," ")</f>
        <v>8.2519629307574469</v>
      </c>
      <c r="I30" s="135">
        <f ca="1">IF(Vol_hor!I30&gt;0,Mass_sal_nette!I30/Vol_hor!I30," ")</f>
        <v>8.5031729852376614</v>
      </c>
      <c r="J30" s="136">
        <f ca="1">IF(Vol_hor!J30&gt;0,Mass_sal_nette!J30/Vol_hor!J30," ")</f>
        <v>8.4036456977009681</v>
      </c>
      <c r="K30" s="135">
        <f ca="1">IF(Vol_hor!K30&gt;0,Mass_sal_nette!K30/Vol_hor!K30," ")</f>
        <v>7.9906861138768752</v>
      </c>
      <c r="L30" s="135" t="str">
        <f ca="1">IF(Vol_hor!L30&gt;0,Mass_sal_nette!L30/Vol_hor!L30," ")</f>
        <v xml:space="preserve"> </v>
      </c>
      <c r="M30" s="136" t="str">
        <f ca="1">IF(Vol_hor!M30&gt;0,Mass_sal_nette!M30/Vol_hor!M30," ")</f>
        <v xml:space="preserve"> </v>
      </c>
      <c r="N30" s="135">
        <f ca="1">IF(Vol_hor!N30&gt;0,Mass_sal_nette!N30/Vol_hor!N30," ")</f>
        <v>2.9606738635707757</v>
      </c>
      <c r="O30" s="137">
        <f ca="1">IF(Vol_hor!O30&gt;0,Mass_sal_nette!O30/Vol_hor!O30," ")</f>
        <v>2.9531142587899679</v>
      </c>
      <c r="P30" s="138">
        <f ca="1">IF(Vol_hor!P30&gt;0,Mass_sal_nette!P30/Vol_hor!P30," ")</f>
        <v>10.082239932007424</v>
      </c>
      <c r="Q30" s="139">
        <f ca="1">IF(Vol_hor!Q30&gt;0,Mass_sal_nette!Q30/Vol_hor!Q30," ")</f>
        <v>9.3117704278825748</v>
      </c>
      <c r="R30" s="139">
        <f ca="1">IF(Vol_hor!R30&gt;0,Mass_sal_nette!R30/Vol_hor!R30," ")</f>
        <v>8.1361204194951586</v>
      </c>
      <c r="S30" s="139">
        <f ca="1">IF(Vol_hor!S30&gt;0,Mass_sal_nette!S30/Vol_hor!S30," ")</f>
        <v>8.9812973418592303</v>
      </c>
      <c r="T30" s="139" t="str">
        <f ca="1">IF(Vol_hor!T30&gt;0,Mass_sal_nette!T30/Vol_hor!T30," ")</f>
        <v xml:space="preserve"> </v>
      </c>
      <c r="U30" s="139">
        <f ca="1">IF(Vol_hor!U30&gt;0,Mass_sal_nette!U30/Vol_hor!U30," ")</f>
        <v>8.4700775600617657</v>
      </c>
      <c r="V30" s="139">
        <f ca="1">IF(Vol_hor!V30&gt;0,Mass_sal_nette!V30/Vol_hor!V30," ")</f>
        <v>7.8827242672217528</v>
      </c>
      <c r="W30" s="139" t="str">
        <f ca="1">IF(Vol_hor!W30&gt;0,Mass_sal_nette!W30/Vol_hor!W30," ")</f>
        <v xml:space="preserve"> </v>
      </c>
      <c r="X30" s="139">
        <f ca="1">IF(Vol_hor!X30&gt;0,Mass_sal_nette!X30/Vol_hor!X30," ")</f>
        <v>8.3432849352337684</v>
      </c>
      <c r="Y30" s="140">
        <f ca="1">IF(Vol_hor!Y30&gt;0,Mass_sal_nette!Y30/Vol_hor!Y30," ")</f>
        <v>7.8076129738998068</v>
      </c>
    </row>
    <row r="31" spans="1:25" x14ac:dyDescent="0.2">
      <c r="A31" s="20">
        <v>40451</v>
      </c>
      <c r="B31" s="132">
        <f ca="1">IF(Vol_hor!B31&gt;0,Mass_sal_nette!B31/Vol_hor!B31," ")</f>
        <v>5.0193286753656219</v>
      </c>
      <c r="C31" s="132">
        <f ca="1">IF(Vol_hor!C31&gt;0,Mass_sal_nette!C31/Vol_hor!C31," ")</f>
        <v>8.9112433854132433</v>
      </c>
      <c r="D31" s="135">
        <f ca="1">IF(Vol_hor!D31&gt;0,Mass_sal_nette!D31/Vol_hor!D31," ")</f>
        <v>9.0251516724736174</v>
      </c>
      <c r="E31" s="135">
        <f ca="1">IF(Vol_hor!E31&gt;0,Mass_sal_nette!E31/Vol_hor!E31," ")</f>
        <v>2.976841499803534</v>
      </c>
      <c r="F31" s="135">
        <f ca="1">IF(Vol_hor!F31&gt;0,Mass_sal_nette!F31/Vol_hor!F31," ")</f>
        <v>8.0472269545709807</v>
      </c>
      <c r="G31" s="134">
        <f ca="1">IF(Vol_hor!G31&gt;0,Mass_sal_nette!G31/Vol_hor!G31," ")</f>
        <v>9.2079358507592097</v>
      </c>
      <c r="H31" s="135">
        <f ca="1">IF(Vol_hor!H31&gt;0,Mass_sal_nette!H31/Vol_hor!H31," ")</f>
        <v>8.4217890771347257</v>
      </c>
      <c r="I31" s="135">
        <f ca="1">IF(Vol_hor!I31&gt;0,Mass_sal_nette!I31/Vol_hor!I31," ")</f>
        <v>8.4927101903833577</v>
      </c>
      <c r="J31" s="136">
        <f ca="1">IF(Vol_hor!J31&gt;0,Mass_sal_nette!J31/Vol_hor!J31," ")</f>
        <v>8.3998863771123151</v>
      </c>
      <c r="K31" s="135">
        <f ca="1">IF(Vol_hor!K31&gt;0,Mass_sal_nette!K31/Vol_hor!K31," ")</f>
        <v>8.0177334249139527</v>
      </c>
      <c r="L31" s="135" t="str">
        <f ca="1">IF(Vol_hor!L31&gt;0,Mass_sal_nette!L31/Vol_hor!L31," ")</f>
        <v xml:space="preserve"> </v>
      </c>
      <c r="M31" s="136" t="str">
        <f ca="1">IF(Vol_hor!M31&gt;0,Mass_sal_nette!M31/Vol_hor!M31," ")</f>
        <v xml:space="preserve"> </v>
      </c>
      <c r="N31" s="135">
        <f ca="1">IF(Vol_hor!N31&gt;0,Mass_sal_nette!N31/Vol_hor!N31," ")</f>
        <v>2.9685533844011815</v>
      </c>
      <c r="O31" s="137">
        <f ca="1">IF(Vol_hor!O31&gt;0,Mass_sal_nette!O31/Vol_hor!O31," ")</f>
        <v>2.9666371505041367</v>
      </c>
      <c r="P31" s="138">
        <f ca="1">IF(Vol_hor!P31&gt;0,Mass_sal_nette!P31/Vol_hor!P31," ")</f>
        <v>10.050519663173022</v>
      </c>
      <c r="Q31" s="139">
        <f ca="1">IF(Vol_hor!Q31&gt;0,Mass_sal_nette!Q31/Vol_hor!Q31," ")</f>
        <v>9.3118810942121737</v>
      </c>
      <c r="R31" s="139">
        <f ca="1">IF(Vol_hor!R31&gt;0,Mass_sal_nette!R31/Vol_hor!R31," ")</f>
        <v>8.1511044608074705</v>
      </c>
      <c r="S31" s="139">
        <f ca="1">IF(Vol_hor!S31&gt;0,Mass_sal_nette!S31/Vol_hor!S31," ")</f>
        <v>9.0117030765095461</v>
      </c>
      <c r="T31" s="139" t="str">
        <f ca="1">IF(Vol_hor!T31&gt;0,Mass_sal_nette!T31/Vol_hor!T31," ")</f>
        <v xml:space="preserve"> </v>
      </c>
      <c r="U31" s="139">
        <f ca="1">IF(Vol_hor!U31&gt;0,Mass_sal_nette!U31/Vol_hor!U31," ")</f>
        <v>8.4670861190791467</v>
      </c>
      <c r="V31" s="139">
        <f ca="1">IF(Vol_hor!V31&gt;0,Mass_sal_nette!V31/Vol_hor!V31," ")</f>
        <v>7.9010142680872377</v>
      </c>
      <c r="W31" s="139" t="str">
        <f ca="1">IF(Vol_hor!W31&gt;0,Mass_sal_nette!W31/Vol_hor!W31," ")</f>
        <v xml:space="preserve"> </v>
      </c>
      <c r="X31" s="139">
        <f ca="1">IF(Vol_hor!X31&gt;0,Mass_sal_nette!X31/Vol_hor!X31," ")</f>
        <v>8.4314416007867141</v>
      </c>
      <c r="Y31" s="140">
        <f ca="1">IF(Vol_hor!Y31&gt;0,Mass_sal_nette!Y31/Vol_hor!Y31," ")</f>
        <v>7.7761836772413258</v>
      </c>
    </row>
    <row r="32" spans="1:25" ht="10.8" thickBot="1" x14ac:dyDescent="0.25">
      <c r="A32" s="20">
        <v>40543</v>
      </c>
      <c r="B32" s="132">
        <f ca="1">IF(Vol_hor!B32&gt;0,Mass_sal_nette!B32/Vol_hor!B32," ")</f>
        <v>5.0376134861430097</v>
      </c>
      <c r="C32" s="132">
        <f ca="1">IF(Vol_hor!C32&gt;0,Mass_sal_nette!C32/Vol_hor!C32," ")</f>
        <v>8.9798856567789969</v>
      </c>
      <c r="D32" s="135">
        <f ca="1">IF(Vol_hor!D32&gt;0,Mass_sal_nette!D32/Vol_hor!D32," ")</f>
        <v>9.1034766226056067</v>
      </c>
      <c r="E32" s="135">
        <f ca="1">IF(Vol_hor!E32&gt;0,Mass_sal_nette!E32/Vol_hor!E32," ")</f>
        <v>3.005911739641753</v>
      </c>
      <c r="F32" s="135">
        <f ca="1">IF(Vol_hor!F32&gt;0,Mass_sal_nette!F32/Vol_hor!F32," ")</f>
        <v>8.0664964713543696</v>
      </c>
      <c r="G32" s="134">
        <f ca="1">IF(Vol_hor!G32&gt;0,Mass_sal_nette!G32/Vol_hor!G32," ")</f>
        <v>9.2611232816878104</v>
      </c>
      <c r="H32" s="135">
        <f ca="1">IF(Vol_hor!H32&gt;0,Mass_sal_nette!H32/Vol_hor!H32," ")</f>
        <v>8.608704567030296</v>
      </c>
      <c r="I32" s="135">
        <f ca="1">IF(Vol_hor!I32&gt;0,Mass_sal_nette!I32/Vol_hor!I32," ")</f>
        <v>8.5661072491995753</v>
      </c>
      <c r="J32" s="136">
        <f ca="1">IF(Vol_hor!J32&gt;0,Mass_sal_nette!J32/Vol_hor!J32," ")</f>
        <v>8.4685873914940331</v>
      </c>
      <c r="K32" s="135">
        <f ca="1">IF(Vol_hor!K32&gt;0,Mass_sal_nette!K32/Vol_hor!K32," ")</f>
        <v>8.0623472494983659</v>
      </c>
      <c r="L32" s="135" t="str">
        <f ca="1">IF(Vol_hor!L32&gt;0,Mass_sal_nette!L32/Vol_hor!L32," ")</f>
        <v xml:space="preserve"> </v>
      </c>
      <c r="M32" s="136" t="str">
        <f ca="1">IF(Vol_hor!M32&gt;0,Mass_sal_nette!M32/Vol_hor!M32," ")</f>
        <v xml:space="preserve"> </v>
      </c>
      <c r="N32" s="135">
        <f ca="1">IF(Vol_hor!N32&gt;0,Mass_sal_nette!N32/Vol_hor!N32," ")</f>
        <v>2.9996403093355277</v>
      </c>
      <c r="O32" s="137">
        <f ca="1">IF(Vol_hor!O32&gt;0,Mass_sal_nette!O32/Vol_hor!O32," ")</f>
        <v>3.0036253112988525</v>
      </c>
      <c r="P32" s="138">
        <f ca="1">IF(Vol_hor!P32&gt;0,Mass_sal_nette!P32/Vol_hor!P32," ")</f>
        <v>10.064442007128603</v>
      </c>
      <c r="Q32" s="139">
        <f ca="1">IF(Vol_hor!Q32&gt;0,Mass_sal_nette!Q32/Vol_hor!Q32," ")</f>
        <v>9.366522885296332</v>
      </c>
      <c r="R32" s="139">
        <f ca="1">IF(Vol_hor!R32&gt;0,Mass_sal_nette!R32/Vol_hor!R32," ")</f>
        <v>8.1908312232769429</v>
      </c>
      <c r="S32" s="139">
        <f ca="1">IF(Vol_hor!S32&gt;0,Mass_sal_nette!S32/Vol_hor!S32," ")</f>
        <v>9.0751282224101359</v>
      </c>
      <c r="T32" s="139" t="str">
        <f ca="1">IF(Vol_hor!T32&gt;0,Mass_sal_nette!T32/Vol_hor!T32," ")</f>
        <v xml:space="preserve"> </v>
      </c>
      <c r="U32" s="139">
        <f ca="1">IF(Vol_hor!U32&gt;0,Mass_sal_nette!U32/Vol_hor!U32," ")</f>
        <v>8.5537163008985377</v>
      </c>
      <c r="V32" s="139">
        <f ca="1">IF(Vol_hor!V32&gt;0,Mass_sal_nette!V32/Vol_hor!V32," ")</f>
        <v>7.9590750484310595</v>
      </c>
      <c r="W32" s="139" t="str">
        <f ca="1">IF(Vol_hor!W32&gt;0,Mass_sal_nette!W32/Vol_hor!W32," ")</f>
        <v xml:space="preserve"> </v>
      </c>
      <c r="X32" s="139">
        <f ca="1">IF(Vol_hor!X32&gt;0,Mass_sal_nette!X32/Vol_hor!X32," ")</f>
        <v>8.4430164481093417</v>
      </c>
      <c r="Y32" s="140">
        <f ca="1">IF(Vol_hor!Y32&gt;0,Mass_sal_nette!Y32/Vol_hor!Y32," ")</f>
        <v>7.8339147211821434</v>
      </c>
    </row>
    <row r="33" spans="1:25" x14ac:dyDescent="0.2">
      <c r="A33" s="14">
        <v>40633</v>
      </c>
      <c r="B33" s="149">
        <f ca="1">IF(Vol_hor!B33&gt;0,Mass_sal_nette!B33/Vol_hor!B33," ")</f>
        <v>5.0518515783857865</v>
      </c>
      <c r="C33" s="149">
        <f ca="1">IF(Vol_hor!C33&gt;0,Mass_sal_nette!C33/Vol_hor!C33," ")</f>
        <v>9.0401278318731819</v>
      </c>
      <c r="D33" s="150">
        <f ca="1">IF(Vol_hor!D33&gt;0,Mass_sal_nette!D33/Vol_hor!D33," ")</f>
        <v>9.1720468283866872</v>
      </c>
      <c r="E33" s="150">
        <f ca="1">IF(Vol_hor!E33&gt;0,Mass_sal_nette!E33/Vol_hor!E33," ")</f>
        <v>3.0333932116914726</v>
      </c>
      <c r="F33" s="150">
        <f ca="1">IF(Vol_hor!F33&gt;0,Mass_sal_nette!F33/Vol_hor!F33," ")</f>
        <v>8.0861314219330787</v>
      </c>
      <c r="G33" s="151">
        <f ca="1">IF(Vol_hor!G33&gt;0,Mass_sal_nette!G33/Vol_hor!G33," ")</f>
        <v>9.3331056339295042</v>
      </c>
      <c r="H33" s="150">
        <f ca="1">IF(Vol_hor!H33&gt;0,Mass_sal_nette!H33/Vol_hor!H33," ")</f>
        <v>8.7108459706992942</v>
      </c>
      <c r="I33" s="150">
        <f ca="1">IF(Vol_hor!I33&gt;0,Mass_sal_nette!I33/Vol_hor!I33," ")</f>
        <v>8.6220927440977881</v>
      </c>
      <c r="J33" s="152">
        <f ca="1">IF(Vol_hor!J33&gt;0,Mass_sal_nette!J33/Vol_hor!J33," ")</f>
        <v>8.4615324278152588</v>
      </c>
      <c r="K33" s="150">
        <f ca="1">IF(Vol_hor!K33&gt;0,Mass_sal_nette!K33/Vol_hor!K33," ")</f>
        <v>8.1051575877147712</v>
      </c>
      <c r="L33" s="150" t="str">
        <f ca="1">IF(Vol_hor!L33&gt;0,Mass_sal_nette!L33/Vol_hor!L33," ")</f>
        <v xml:space="preserve"> </v>
      </c>
      <c r="M33" s="152" t="str">
        <f ca="1">IF(Vol_hor!M33&gt;0,Mass_sal_nette!M33/Vol_hor!M33," ")</f>
        <v xml:space="preserve"> </v>
      </c>
      <c r="N33" s="150">
        <f ca="1">IF(Vol_hor!N33&gt;0,Mass_sal_nette!N33/Vol_hor!N33," ")</f>
        <v>3.0221734130138724</v>
      </c>
      <c r="O33" s="153">
        <f ca="1">IF(Vol_hor!O33&gt;0,Mass_sal_nette!O33/Vol_hor!O33," ")</f>
        <v>3.0264798884425512</v>
      </c>
      <c r="P33" s="154">
        <f ca="1">IF(Vol_hor!P33&gt;0,Mass_sal_nette!P33/Vol_hor!P33," ")</f>
        <v>9.4963955917464222</v>
      </c>
      <c r="Q33" s="155">
        <f ca="1">IF(Vol_hor!Q33&gt;0,Mass_sal_nette!Q33/Vol_hor!Q33," ")</f>
        <v>9.5024202525808725</v>
      </c>
      <c r="R33" s="155">
        <f ca="1">IF(Vol_hor!R33&gt;0,Mass_sal_nette!R33/Vol_hor!R33," ")</f>
        <v>8.2260229417779307</v>
      </c>
      <c r="S33" s="155" t="str">
        <f ca="1">IF(Vol_hor!S33&gt;0,Mass_sal_nette!S33/Vol_hor!S33," ")</f>
        <v xml:space="preserve"> </v>
      </c>
      <c r="T33" s="155" t="str">
        <f ca="1">IF(Vol_hor!T33&gt;0,Mass_sal_nette!T33/Vol_hor!T33," ")</f>
        <v xml:space="preserve"> </v>
      </c>
      <c r="U33" s="155">
        <f ca="1">IF(Vol_hor!U33&gt;0,Mass_sal_nette!U33/Vol_hor!U33," ")</f>
        <v>8.61651261465739</v>
      </c>
      <c r="V33" s="155" t="str">
        <f ca="1">IF(Vol_hor!V33&gt;0,Mass_sal_nette!V33/Vol_hor!V33," ")</f>
        <v xml:space="preserve"> </v>
      </c>
      <c r="W33" s="155" t="str">
        <f ca="1">IF(Vol_hor!W33&gt;0,Mass_sal_nette!W33/Vol_hor!W33," ")</f>
        <v xml:space="preserve"> </v>
      </c>
      <c r="X33" s="155">
        <f ca="1">IF(Vol_hor!X33&gt;0,Mass_sal_nette!X33/Vol_hor!X33," ")</f>
        <v>8.105897345758077</v>
      </c>
      <c r="Y33" s="156">
        <f ca="1">IF(Vol_hor!Y33&gt;0,Mass_sal_nette!Y33/Vol_hor!Y33," ")</f>
        <v>7.9307622291325526</v>
      </c>
    </row>
    <row r="34" spans="1:25" x14ac:dyDescent="0.2">
      <c r="A34" s="20">
        <v>40724</v>
      </c>
      <c r="B34" s="132">
        <f ca="1">IF(Vol_hor!B34&gt;0,Mass_sal_nette!B34/Vol_hor!B34," ")</f>
        <v>5.0595766920146827</v>
      </c>
      <c r="C34" s="132">
        <f ca="1">IF(Vol_hor!C34&gt;0,Mass_sal_nette!C34/Vol_hor!C34," ")</f>
        <v>9.0967169271578872</v>
      </c>
      <c r="D34" s="135">
        <f ca="1">IF(Vol_hor!D34&gt;0,Mass_sal_nette!D34/Vol_hor!D34," ")</f>
        <v>9.2302178094031611</v>
      </c>
      <c r="E34" s="135">
        <f ca="1">IF(Vol_hor!E34&gt;0,Mass_sal_nette!E34/Vol_hor!E34," ")</f>
        <v>3.0552986572454781</v>
      </c>
      <c r="F34" s="135">
        <f ca="1">IF(Vol_hor!F34&gt;0,Mass_sal_nette!F34/Vol_hor!F34," ")</f>
        <v>8.1429275825238019</v>
      </c>
      <c r="G34" s="134">
        <f ca="1">IF(Vol_hor!G34&gt;0,Mass_sal_nette!G34/Vol_hor!G34," ")</f>
        <v>9.376045708952649</v>
      </c>
      <c r="H34" s="135">
        <f ca="1">IF(Vol_hor!H34&gt;0,Mass_sal_nette!H34/Vol_hor!H34," ")</f>
        <v>8.8073422978438138</v>
      </c>
      <c r="I34" s="135">
        <f ca="1">IF(Vol_hor!I34&gt;0,Mass_sal_nette!I34/Vol_hor!I34," ")</f>
        <v>8.655958878161961</v>
      </c>
      <c r="J34" s="136">
        <f ca="1">IF(Vol_hor!J34&gt;0,Mass_sal_nette!J34/Vol_hor!J34," ")</f>
        <v>8.5198755251814493</v>
      </c>
      <c r="K34" s="135">
        <f ca="1">IF(Vol_hor!K34&gt;0,Mass_sal_nette!K34/Vol_hor!K34," ")</f>
        <v>8.1477376007955247</v>
      </c>
      <c r="L34" s="135" t="str">
        <f ca="1">IF(Vol_hor!L34&gt;0,Mass_sal_nette!L34/Vol_hor!L34," ")</f>
        <v xml:space="preserve"> </v>
      </c>
      <c r="M34" s="136" t="str">
        <f ca="1">IF(Vol_hor!M34&gt;0,Mass_sal_nette!M34/Vol_hor!M34," ")</f>
        <v xml:space="preserve"> </v>
      </c>
      <c r="N34" s="135">
        <f ca="1">IF(Vol_hor!N34&gt;0,Mass_sal_nette!N34/Vol_hor!N34," ")</f>
        <v>3.0532326649452304</v>
      </c>
      <c r="O34" s="137">
        <f ca="1">IF(Vol_hor!O34&gt;0,Mass_sal_nette!O34/Vol_hor!O34," ")</f>
        <v>3.0441758920925595</v>
      </c>
      <c r="P34" s="138">
        <f ca="1">IF(Vol_hor!P34&gt;0,Mass_sal_nette!P34/Vol_hor!P34," ")</f>
        <v>9.6024947221724286</v>
      </c>
      <c r="Q34" s="139">
        <f ca="1">IF(Vol_hor!Q34&gt;0,Mass_sal_nette!Q34/Vol_hor!Q34," ")</f>
        <v>9.5405238979032116</v>
      </c>
      <c r="R34" s="139">
        <f ca="1">IF(Vol_hor!R34&gt;0,Mass_sal_nette!R34/Vol_hor!R34," ")</f>
        <v>8.2657681934083467</v>
      </c>
      <c r="S34" s="139" t="str">
        <f ca="1">IF(Vol_hor!S34&gt;0,Mass_sal_nette!S34/Vol_hor!S34," ")</f>
        <v xml:space="preserve"> </v>
      </c>
      <c r="T34" s="139" t="str">
        <f ca="1">IF(Vol_hor!T34&gt;0,Mass_sal_nette!T34/Vol_hor!T34," ")</f>
        <v xml:space="preserve"> </v>
      </c>
      <c r="U34" s="139">
        <f ca="1">IF(Vol_hor!U34&gt;0,Mass_sal_nette!U34/Vol_hor!U34," ")</f>
        <v>8.6458925061959686</v>
      </c>
      <c r="V34" s="139" t="str">
        <f ca="1">IF(Vol_hor!V34&gt;0,Mass_sal_nette!V34/Vol_hor!V34," ")</f>
        <v xml:space="preserve"> </v>
      </c>
      <c r="W34" s="139" t="str">
        <f ca="1">IF(Vol_hor!W34&gt;0,Mass_sal_nette!W34/Vol_hor!W34," ")</f>
        <v xml:space="preserve"> </v>
      </c>
      <c r="X34" s="139">
        <f ca="1">IF(Vol_hor!X34&gt;0,Mass_sal_nette!X34/Vol_hor!X34," ")</f>
        <v>8.1501701299305527</v>
      </c>
      <c r="Y34" s="140">
        <f ca="1">IF(Vol_hor!Y34&gt;0,Mass_sal_nette!Y34/Vol_hor!Y34," ")</f>
        <v>7.9767288574759254</v>
      </c>
    </row>
    <row r="35" spans="1:25" x14ac:dyDescent="0.2">
      <c r="A35" s="20">
        <v>40816</v>
      </c>
      <c r="B35" s="132">
        <f ca="1">IF(Vol_hor!B35&gt;0,Mass_sal_nette!B35/Vol_hor!B35," ")</f>
        <v>5.050680180053595</v>
      </c>
      <c r="C35" s="132">
        <f ca="1">IF(Vol_hor!C35&gt;0,Mass_sal_nette!C35/Vol_hor!C35," ")</f>
        <v>9.1214896253634237</v>
      </c>
      <c r="D35" s="135">
        <f ca="1">IF(Vol_hor!D35&gt;0,Mass_sal_nette!D35/Vol_hor!D35," ")</f>
        <v>9.2484205441936798</v>
      </c>
      <c r="E35" s="135">
        <f ca="1">IF(Vol_hor!E35&gt;0,Mass_sal_nette!E35/Vol_hor!E35," ")</f>
        <v>3.0622403033299959</v>
      </c>
      <c r="F35" s="135">
        <f ca="1">IF(Vol_hor!F35&gt;0,Mass_sal_nette!F35/Vol_hor!F35," ")</f>
        <v>8.2172491889498911</v>
      </c>
      <c r="G35" s="134">
        <f ca="1">IF(Vol_hor!G35&gt;0,Mass_sal_nette!G35/Vol_hor!G35," ")</f>
        <v>9.4353701723508188</v>
      </c>
      <c r="H35" s="135">
        <f ca="1">IF(Vol_hor!H35&gt;0,Mass_sal_nette!H35/Vol_hor!H35," ")</f>
        <v>8.7725124529924052</v>
      </c>
      <c r="I35" s="135">
        <f ca="1">IF(Vol_hor!I35&gt;0,Mass_sal_nette!I35/Vol_hor!I35," ")</f>
        <v>8.6515159551527034</v>
      </c>
      <c r="J35" s="136">
        <f ca="1">IF(Vol_hor!J35&gt;0,Mass_sal_nette!J35/Vol_hor!J35," ")</f>
        <v>8.5388399582948757</v>
      </c>
      <c r="K35" s="135">
        <f ca="1">IF(Vol_hor!K35&gt;0,Mass_sal_nette!K35/Vol_hor!K35," ")</f>
        <v>8.1861134023412738</v>
      </c>
      <c r="L35" s="135" t="str">
        <f ca="1">IF(Vol_hor!L35&gt;0,Mass_sal_nette!L35/Vol_hor!L35," ")</f>
        <v xml:space="preserve"> </v>
      </c>
      <c r="M35" s="136" t="str">
        <f ca="1">IF(Vol_hor!M35&gt;0,Mass_sal_nette!M35/Vol_hor!M35," ")</f>
        <v xml:space="preserve"> </v>
      </c>
      <c r="N35" s="135">
        <f ca="1">IF(Vol_hor!N35&gt;0,Mass_sal_nette!N35/Vol_hor!N35," ")</f>
        <v>3.0685588805128896</v>
      </c>
      <c r="O35" s="137">
        <f ca="1">IF(Vol_hor!O35&gt;0,Mass_sal_nette!O35/Vol_hor!O35," ")</f>
        <v>3.0692294970381244</v>
      </c>
      <c r="P35" s="138">
        <f ca="1">IF(Vol_hor!P35&gt;0,Mass_sal_nette!P35/Vol_hor!P35," ")</f>
        <v>9.6769936018756404</v>
      </c>
      <c r="Q35" s="139">
        <f ca="1">IF(Vol_hor!Q35&gt;0,Mass_sal_nette!Q35/Vol_hor!Q35," ")</f>
        <v>9.5272733150077134</v>
      </c>
      <c r="R35" s="139">
        <f ca="1">IF(Vol_hor!R35&gt;0,Mass_sal_nette!R35/Vol_hor!R35," ")</f>
        <v>8.2882513249237117</v>
      </c>
      <c r="S35" s="139" t="str">
        <f ca="1">IF(Vol_hor!S35&gt;0,Mass_sal_nette!S35/Vol_hor!S35," ")</f>
        <v xml:space="preserve"> </v>
      </c>
      <c r="T35" s="139" t="str">
        <f ca="1">IF(Vol_hor!T35&gt;0,Mass_sal_nette!T35/Vol_hor!T35," ")</f>
        <v xml:space="preserve"> </v>
      </c>
      <c r="U35" s="139">
        <f ca="1">IF(Vol_hor!U35&gt;0,Mass_sal_nette!U35/Vol_hor!U35," ")</f>
        <v>8.646463629602323</v>
      </c>
      <c r="V35" s="139" t="str">
        <f ca="1">IF(Vol_hor!V35&gt;0,Mass_sal_nette!V35/Vol_hor!V35," ")</f>
        <v xml:space="preserve"> </v>
      </c>
      <c r="W35" s="139" t="str">
        <f ca="1">IF(Vol_hor!W35&gt;0,Mass_sal_nette!W35/Vol_hor!W35," ")</f>
        <v xml:space="preserve"> </v>
      </c>
      <c r="X35" s="139">
        <f ca="1">IF(Vol_hor!X35&gt;0,Mass_sal_nette!X35/Vol_hor!X35," ")</f>
        <v>8.200665401574458</v>
      </c>
      <c r="Y35" s="140">
        <f ca="1">IF(Vol_hor!Y35&gt;0,Mass_sal_nette!Y35/Vol_hor!Y35," ")</f>
        <v>7.980028101741917</v>
      </c>
    </row>
    <row r="36" spans="1:25" ht="10.8" thickBot="1" x14ac:dyDescent="0.25">
      <c r="A36" s="26">
        <v>40908</v>
      </c>
      <c r="B36" s="141">
        <f ca="1">IF(Vol_hor!B36&gt;0,Mass_sal_nette!B36/Vol_hor!B36," ")</f>
        <v>5.0863123566077286</v>
      </c>
      <c r="C36" s="141">
        <f ca="1">IF(Vol_hor!C36&gt;0,Mass_sal_nette!C36/Vol_hor!C36," ")</f>
        <v>9.198034519037952</v>
      </c>
      <c r="D36" s="142">
        <f ca="1">IF(Vol_hor!D36&gt;0,Mass_sal_nette!D36/Vol_hor!D36," ")</f>
        <v>9.3310753165356157</v>
      </c>
      <c r="E36" s="142">
        <f ca="1">IF(Vol_hor!E36&gt;0,Mass_sal_nette!E36/Vol_hor!E36," ")</f>
        <v>3.090949272310656</v>
      </c>
      <c r="F36" s="142">
        <f ca="1">IF(Vol_hor!F36&gt;0,Mass_sal_nette!F36/Vol_hor!F36," ")</f>
        <v>8.2574277394037487</v>
      </c>
      <c r="G36" s="143">
        <f ca="1">IF(Vol_hor!G36&gt;0,Mass_sal_nette!G36/Vol_hor!G36," ")</f>
        <v>9.5098498861982836</v>
      </c>
      <c r="H36" s="142">
        <f ca="1">IF(Vol_hor!H36&gt;0,Mass_sal_nette!H36/Vol_hor!H36," ")</f>
        <v>8.8203737393254951</v>
      </c>
      <c r="I36" s="142">
        <f ca="1">IF(Vol_hor!I36&gt;0,Mass_sal_nette!I36/Vol_hor!I36," ")</f>
        <v>8.7560747647313519</v>
      </c>
      <c r="J36" s="144">
        <f ca="1">IF(Vol_hor!J36&gt;0,Mass_sal_nette!J36/Vol_hor!J36," ")</f>
        <v>8.6259245477120565</v>
      </c>
      <c r="K36" s="142">
        <f ca="1">IF(Vol_hor!K36&gt;0,Mass_sal_nette!K36/Vol_hor!K36," ")</f>
        <v>8.2590394250552457</v>
      </c>
      <c r="L36" s="142" t="str">
        <f ca="1">IF(Vol_hor!L36&gt;0,Mass_sal_nette!L36/Vol_hor!L36," ")</f>
        <v xml:space="preserve"> </v>
      </c>
      <c r="M36" s="144" t="str">
        <f ca="1">IF(Vol_hor!M36&gt;0,Mass_sal_nette!M36/Vol_hor!M36," ")</f>
        <v xml:space="preserve"> </v>
      </c>
      <c r="N36" s="142">
        <f ca="1">IF(Vol_hor!N36&gt;0,Mass_sal_nette!N36/Vol_hor!N36," ")</f>
        <v>3.0983680987488409</v>
      </c>
      <c r="O36" s="145">
        <f ca="1">IF(Vol_hor!O36&gt;0,Mass_sal_nette!O36/Vol_hor!O36," ")</f>
        <v>3.1002763385643513</v>
      </c>
      <c r="P36" s="146">
        <f ca="1">IF(Vol_hor!P36&gt;0,Mass_sal_nette!P36/Vol_hor!P36," ")</f>
        <v>9.754788222719128</v>
      </c>
      <c r="Q36" s="147">
        <f ca="1">IF(Vol_hor!Q36&gt;0,Mass_sal_nette!Q36/Vol_hor!Q36," ")</f>
        <v>9.6446890041378897</v>
      </c>
      <c r="R36" s="147">
        <f ca="1">IF(Vol_hor!R36&gt;0,Mass_sal_nette!R36/Vol_hor!R36," ")</f>
        <v>8.3403992064124068</v>
      </c>
      <c r="S36" s="147" t="str">
        <f ca="1">IF(Vol_hor!S36&gt;0,Mass_sal_nette!S36/Vol_hor!S36," ")</f>
        <v xml:space="preserve"> </v>
      </c>
      <c r="T36" s="147" t="str">
        <f ca="1">IF(Vol_hor!T36&gt;0,Mass_sal_nette!T36/Vol_hor!T36," ")</f>
        <v xml:space="preserve"> </v>
      </c>
      <c r="U36" s="147">
        <f ca="1">IF(Vol_hor!U36&gt;0,Mass_sal_nette!U36/Vol_hor!U36," ")</f>
        <v>8.7285264616247193</v>
      </c>
      <c r="V36" s="147" t="str">
        <f ca="1">IF(Vol_hor!V36&gt;0,Mass_sal_nette!V36/Vol_hor!V36," ")</f>
        <v xml:space="preserve"> </v>
      </c>
      <c r="W36" s="147" t="str">
        <f ca="1">IF(Vol_hor!W36&gt;0,Mass_sal_nette!W36/Vol_hor!W36," ")</f>
        <v xml:space="preserve"> </v>
      </c>
      <c r="X36" s="147">
        <f ca="1">IF(Vol_hor!X36&gt;0,Mass_sal_nette!X36/Vol_hor!X36," ")</f>
        <v>8.251474756656684</v>
      </c>
      <c r="Y36" s="148">
        <f ca="1">IF(Vol_hor!Y36&gt;0,Mass_sal_nette!Y36/Vol_hor!Y36," ")</f>
        <v>8.0568986907438234</v>
      </c>
    </row>
    <row r="37" spans="1:25" x14ac:dyDescent="0.2">
      <c r="A37" s="14">
        <v>40999</v>
      </c>
      <c r="B37" s="149">
        <f ca="1">IF(Vol_hor!B37&gt;0,Mass_sal_nette!B37/Vol_hor!B37," ")</f>
        <v>5.1214623959010996</v>
      </c>
      <c r="C37" s="149">
        <f ca="1">IF(Vol_hor!C37&gt;0,Mass_sal_nette!C37/Vol_hor!C37," ")</f>
        <v>9.2820923395255797</v>
      </c>
      <c r="D37" s="150">
        <f ca="1">IF(Vol_hor!D37&gt;0,Mass_sal_nette!D37/Vol_hor!D37," ")</f>
        <v>9.4213732295819312</v>
      </c>
      <c r="E37" s="150">
        <f ca="1">IF(Vol_hor!E37&gt;0,Mass_sal_nette!E37/Vol_hor!E37," ")</f>
        <v>3.1344932577097673</v>
      </c>
      <c r="F37" s="150">
        <f ca="1">IF(Vol_hor!F37&gt;0,Mass_sal_nette!F37/Vol_hor!F37," ")</f>
        <v>8.3080577698264424</v>
      </c>
      <c r="G37" s="151">
        <f ca="1">IF(Vol_hor!G37&gt;0,Mass_sal_nette!G37/Vol_hor!G37," ")</f>
        <v>9.5657060515368375</v>
      </c>
      <c r="H37" s="150">
        <f ca="1">IF(Vol_hor!H37&gt;0,Mass_sal_nette!H37/Vol_hor!H37," ")</f>
        <v>8.910994636556639</v>
      </c>
      <c r="I37" s="150">
        <f ca="1">IF(Vol_hor!I37&gt;0,Mass_sal_nette!I37/Vol_hor!I37," ")</f>
        <v>8.8233512446709259</v>
      </c>
      <c r="J37" s="152">
        <f ca="1">IF(Vol_hor!J37&gt;0,Mass_sal_nette!J37/Vol_hor!J37," ")</f>
        <v>8.689654906490663</v>
      </c>
      <c r="K37" s="150">
        <f ca="1">IF(Vol_hor!K37&gt;0,Mass_sal_nette!K37/Vol_hor!K37," ")</f>
        <v>8.32120421867773</v>
      </c>
      <c r="L37" s="150" t="str">
        <f ca="1">IF(Vol_hor!L37&gt;0,Mass_sal_nette!L37/Vol_hor!L37," ")</f>
        <v xml:space="preserve"> </v>
      </c>
      <c r="M37" s="152" t="str">
        <f ca="1">IF(Vol_hor!M37&gt;0,Mass_sal_nette!M37/Vol_hor!M37," ")</f>
        <v xml:space="preserve"> </v>
      </c>
      <c r="N37" s="150">
        <f ca="1">IF(Vol_hor!N37&gt;0,Mass_sal_nette!N37/Vol_hor!N37," ")</f>
        <v>3.1111188878035461</v>
      </c>
      <c r="O37" s="153">
        <f ca="1">IF(Vol_hor!O37&gt;0,Mass_sal_nette!O37/Vol_hor!O37," ")</f>
        <v>3.1152556080268177</v>
      </c>
      <c r="P37" s="154">
        <f ca="1">IF(Vol_hor!P37&gt;0,Mass_sal_nette!P37/Vol_hor!P37," ")</f>
        <v>9.7750398091248503</v>
      </c>
      <c r="Q37" s="155">
        <f ca="1">IF(Vol_hor!Q37&gt;0,Mass_sal_nette!Q37/Vol_hor!Q37," ")</f>
        <v>9.8364047179447027</v>
      </c>
      <c r="R37" s="155">
        <f ca="1">IF(Vol_hor!R37&gt;0,Mass_sal_nette!R37/Vol_hor!R37," ")</f>
        <v>8.4232834448732419</v>
      </c>
      <c r="S37" s="155" t="str">
        <f ca="1">IF(Vol_hor!S37&gt;0,Mass_sal_nette!S37/Vol_hor!S37," ")</f>
        <v xml:space="preserve"> </v>
      </c>
      <c r="T37" s="155" t="str">
        <f ca="1">IF(Vol_hor!T37&gt;0,Mass_sal_nette!T37/Vol_hor!T37," ")</f>
        <v xml:space="preserve"> </v>
      </c>
      <c r="U37" s="155">
        <f ca="1">IF(Vol_hor!U37&gt;0,Mass_sal_nette!U37/Vol_hor!U37," ")</f>
        <v>8.8029116675756143</v>
      </c>
      <c r="V37" s="155" t="str">
        <f ca="1">IF(Vol_hor!V37&gt;0,Mass_sal_nette!V37/Vol_hor!V37," ")</f>
        <v xml:space="preserve"> </v>
      </c>
      <c r="W37" s="155" t="str">
        <f ca="1">IF(Vol_hor!W37&gt;0,Mass_sal_nette!W37/Vol_hor!W37," ")</f>
        <v xml:space="preserve"> </v>
      </c>
      <c r="X37" s="155">
        <f ca="1">IF(Vol_hor!X37&gt;0,Mass_sal_nette!X37/Vol_hor!X37," ")</f>
        <v>8.327301227493221</v>
      </c>
      <c r="Y37" s="156">
        <f ca="1">IF(Vol_hor!Y37&gt;0,Mass_sal_nette!Y37/Vol_hor!Y37," ")</f>
        <v>8.1348731078906891</v>
      </c>
    </row>
    <row r="38" spans="1:25" x14ac:dyDescent="0.2">
      <c r="A38" s="20">
        <v>41090</v>
      </c>
      <c r="B38" s="132">
        <f ca="1">IF(Vol_hor!B38&gt;0,Mass_sal_nette!B38/Vol_hor!B38," ")</f>
        <v>5.118687007423727</v>
      </c>
      <c r="C38" s="132">
        <f ca="1">IF(Vol_hor!C38&gt;0,Mass_sal_nette!C38/Vol_hor!C38," ")</f>
        <v>9.3134984314680391</v>
      </c>
      <c r="D38" s="135">
        <f ca="1">IF(Vol_hor!D38&gt;0,Mass_sal_nette!D38/Vol_hor!D38," ")</f>
        <v>9.4498988633374257</v>
      </c>
      <c r="E38" s="135">
        <f ca="1">IF(Vol_hor!E38&gt;0,Mass_sal_nette!E38/Vol_hor!E38," ")</f>
        <v>3.134185485337432</v>
      </c>
      <c r="F38" s="135">
        <f ca="1">IF(Vol_hor!F38&gt;0,Mass_sal_nette!F38/Vol_hor!F38," ")</f>
        <v>8.3579569805169385</v>
      </c>
      <c r="G38" s="134">
        <f ca="1">IF(Vol_hor!G38&gt;0,Mass_sal_nette!G38/Vol_hor!G38," ")</f>
        <v>9.6431667422993517</v>
      </c>
      <c r="H38" s="135">
        <f ca="1">IF(Vol_hor!H38&gt;0,Mass_sal_nette!H38/Vol_hor!H38," ")</f>
        <v>9.0105301488290799</v>
      </c>
      <c r="I38" s="135">
        <f ca="1">IF(Vol_hor!I38&gt;0,Mass_sal_nette!I38/Vol_hor!I38," ")</f>
        <v>8.8817875324866407</v>
      </c>
      <c r="J38" s="136">
        <f ca="1">IF(Vol_hor!J38&gt;0,Mass_sal_nette!J38/Vol_hor!J38," ")</f>
        <v>8.8716004220199629</v>
      </c>
      <c r="K38" s="135">
        <f ca="1">IF(Vol_hor!K38&gt;0,Mass_sal_nette!K38/Vol_hor!K38," ")</f>
        <v>8.3551106889430589</v>
      </c>
      <c r="L38" s="135" t="str">
        <f ca="1">IF(Vol_hor!L38&gt;0,Mass_sal_nette!L38/Vol_hor!L38," ")</f>
        <v xml:space="preserve"> </v>
      </c>
      <c r="M38" s="136" t="str">
        <f ca="1">IF(Vol_hor!M38&gt;0,Mass_sal_nette!M38/Vol_hor!M38," ")</f>
        <v xml:space="preserve"> </v>
      </c>
      <c r="N38" s="135">
        <f ca="1">IF(Vol_hor!N38&gt;0,Mass_sal_nette!N38/Vol_hor!N38," ")</f>
        <v>3.1518725987157357</v>
      </c>
      <c r="O38" s="137">
        <f ca="1">IF(Vol_hor!O38&gt;0,Mass_sal_nette!O38/Vol_hor!O38," ")</f>
        <v>3.1438878006837987</v>
      </c>
      <c r="P38" s="138">
        <f ca="1">IF(Vol_hor!P38&gt;0,Mass_sal_nette!P38/Vol_hor!P38," ")</f>
        <v>9.8912543113002815</v>
      </c>
      <c r="Q38" s="139">
        <f ca="1">IF(Vol_hor!Q38&gt;0,Mass_sal_nette!Q38/Vol_hor!Q38," ")</f>
        <v>9.7590147630283273</v>
      </c>
      <c r="R38" s="139">
        <f ca="1">IF(Vol_hor!R38&gt;0,Mass_sal_nette!R38/Vol_hor!R38," ")</f>
        <v>8.4625927452052547</v>
      </c>
      <c r="S38" s="139" t="str">
        <f ca="1">IF(Vol_hor!S38&gt;0,Mass_sal_nette!S38/Vol_hor!S38," ")</f>
        <v xml:space="preserve"> </v>
      </c>
      <c r="T38" s="139" t="str">
        <f ca="1">IF(Vol_hor!T38&gt;0,Mass_sal_nette!T38/Vol_hor!T38," ")</f>
        <v xml:space="preserve"> </v>
      </c>
      <c r="U38" s="139">
        <f ca="1">IF(Vol_hor!U38&gt;0,Mass_sal_nette!U38/Vol_hor!U38," ")</f>
        <v>8.8197551277987927</v>
      </c>
      <c r="V38" s="139" t="str">
        <f ca="1">IF(Vol_hor!V38&gt;0,Mass_sal_nette!V38/Vol_hor!V38," ")</f>
        <v xml:space="preserve"> </v>
      </c>
      <c r="W38" s="139" t="str">
        <f ca="1">IF(Vol_hor!W38&gt;0,Mass_sal_nette!W38/Vol_hor!W38," ")</f>
        <v xml:space="preserve"> </v>
      </c>
      <c r="X38" s="139">
        <f ca="1">IF(Vol_hor!X38&gt;0,Mass_sal_nette!X38/Vol_hor!X38," ")</f>
        <v>8.358094474869409</v>
      </c>
      <c r="Y38" s="140">
        <f ca="1">IF(Vol_hor!Y38&gt;0,Mass_sal_nette!Y38/Vol_hor!Y38," ")</f>
        <v>8.1835511710141997</v>
      </c>
    </row>
    <row r="39" spans="1:25" x14ac:dyDescent="0.2">
      <c r="A39" s="20">
        <v>41182</v>
      </c>
      <c r="B39" s="132">
        <f ca="1">IF(Vol_hor!B39&gt;0,Mass_sal_nette!B39/Vol_hor!B39," ")</f>
        <v>5.1437143394209421</v>
      </c>
      <c r="C39" s="132">
        <f ca="1">IF(Vol_hor!C39&gt;0,Mass_sal_nette!C39/Vol_hor!C39," ")</f>
        <v>9.3781571622434274</v>
      </c>
      <c r="D39" s="135">
        <f ca="1">IF(Vol_hor!D39&gt;0,Mass_sal_nette!D39/Vol_hor!D39," ")</f>
        <v>9.5079812578602407</v>
      </c>
      <c r="E39" s="135">
        <f ca="1">IF(Vol_hor!E39&gt;0,Mass_sal_nette!E39/Vol_hor!E39," ")</f>
        <v>3.1749424769707519</v>
      </c>
      <c r="F39" s="135">
        <f ca="1">IF(Vol_hor!F39&gt;0,Mass_sal_nette!F39/Vol_hor!F39," ")</f>
        <v>8.4674520800844491</v>
      </c>
      <c r="G39" s="134">
        <f ca="1">IF(Vol_hor!G39&gt;0,Mass_sal_nette!G39/Vol_hor!G39," ")</f>
        <v>9.688492742121408</v>
      </c>
      <c r="H39" s="135">
        <f ca="1">IF(Vol_hor!H39&gt;0,Mass_sal_nette!H39/Vol_hor!H39," ")</f>
        <v>9.1310813672878073</v>
      </c>
      <c r="I39" s="135">
        <f ca="1">IF(Vol_hor!I39&gt;0,Mass_sal_nette!I39/Vol_hor!I39," ")</f>
        <v>8.9069545376596544</v>
      </c>
      <c r="J39" s="136">
        <f ca="1">IF(Vol_hor!J39&gt;0,Mass_sal_nette!J39/Vol_hor!J39," ")</f>
        <v>8.7965151285163277</v>
      </c>
      <c r="K39" s="135">
        <f ca="1">IF(Vol_hor!K39&gt;0,Mass_sal_nette!K39/Vol_hor!K39," ")</f>
        <v>8.4496279888528125</v>
      </c>
      <c r="L39" s="135" t="str">
        <f ca="1">IF(Vol_hor!L39&gt;0,Mass_sal_nette!L39/Vol_hor!L39," ")</f>
        <v xml:space="preserve"> </v>
      </c>
      <c r="M39" s="136" t="str">
        <f ca="1">IF(Vol_hor!M39&gt;0,Mass_sal_nette!M39/Vol_hor!M39," ")</f>
        <v xml:space="preserve"> </v>
      </c>
      <c r="N39" s="135">
        <f ca="1">IF(Vol_hor!N39&gt;0,Mass_sal_nette!N39/Vol_hor!N39," ")</f>
        <v>3.1740072607941228</v>
      </c>
      <c r="O39" s="137">
        <f ca="1">IF(Vol_hor!O39&gt;0,Mass_sal_nette!O39/Vol_hor!O39," ")</f>
        <v>3.1752791334784516</v>
      </c>
      <c r="P39" s="138">
        <f ca="1">IF(Vol_hor!P39&gt;0,Mass_sal_nette!P39/Vol_hor!P39," ")</f>
        <v>9.9227283474429626</v>
      </c>
      <c r="Q39" s="139">
        <f ca="1">IF(Vol_hor!Q39&gt;0,Mass_sal_nette!Q39/Vol_hor!Q39," ")</f>
        <v>9.8498050735029246</v>
      </c>
      <c r="R39" s="139">
        <f ca="1">IF(Vol_hor!R39&gt;0,Mass_sal_nette!R39/Vol_hor!R39," ")</f>
        <v>8.551006979371131</v>
      </c>
      <c r="S39" s="139" t="str">
        <f ca="1">IF(Vol_hor!S39&gt;0,Mass_sal_nette!S39/Vol_hor!S39," ")</f>
        <v xml:space="preserve"> </v>
      </c>
      <c r="T39" s="139" t="str">
        <f ca="1">IF(Vol_hor!T39&gt;0,Mass_sal_nette!T39/Vol_hor!T39," ")</f>
        <v xml:space="preserve"> </v>
      </c>
      <c r="U39" s="139">
        <f ca="1">IF(Vol_hor!U39&gt;0,Mass_sal_nette!U39/Vol_hor!U39," ")</f>
        <v>8.8752308031221361</v>
      </c>
      <c r="V39" s="139" t="str">
        <f ca="1">IF(Vol_hor!V39&gt;0,Mass_sal_nette!V39/Vol_hor!V39," ")</f>
        <v xml:space="preserve"> </v>
      </c>
      <c r="W39" s="139" t="str">
        <f ca="1">IF(Vol_hor!W39&gt;0,Mass_sal_nette!W39/Vol_hor!W39," ")</f>
        <v xml:space="preserve"> </v>
      </c>
      <c r="X39" s="139">
        <f ca="1">IF(Vol_hor!X39&gt;0,Mass_sal_nette!X39/Vol_hor!X39," ")</f>
        <v>8.4551401230501959</v>
      </c>
      <c r="Y39" s="140">
        <f ca="1">IF(Vol_hor!Y39&gt;0,Mass_sal_nette!Y39/Vol_hor!Y39," ")</f>
        <v>8.3548272673700943</v>
      </c>
    </row>
    <row r="40" spans="1:25" ht="10.8" thickBot="1" x14ac:dyDescent="0.25">
      <c r="A40" s="20">
        <v>41274</v>
      </c>
      <c r="B40" s="132">
        <f ca="1">IF(Vol_hor!B40&gt;0,Mass_sal_nette!B40/Vol_hor!B40," ")</f>
        <v>5.1598051224679287</v>
      </c>
      <c r="C40" s="132">
        <f ca="1">IF(Vol_hor!C40&gt;0,Mass_sal_nette!C40/Vol_hor!C40," ")</f>
        <v>9.4425146166854326</v>
      </c>
      <c r="D40" s="135">
        <f ca="1">IF(Vol_hor!D40&gt;0,Mass_sal_nette!D40/Vol_hor!D40," ")</f>
        <v>9.5890090572018973</v>
      </c>
      <c r="E40" s="135">
        <f ca="1">IF(Vol_hor!E40&gt;0,Mass_sal_nette!E40/Vol_hor!E40," ")</f>
        <v>3.1870871769146243</v>
      </c>
      <c r="F40" s="135">
        <f ca="1">IF(Vol_hor!F40&gt;0,Mass_sal_nette!F40/Vol_hor!F40," ")</f>
        <v>8.4193036390679517</v>
      </c>
      <c r="G40" s="143">
        <f ca="1">IF(Vol_hor!G40&gt;0,Mass_sal_nette!G40/Vol_hor!G40," ")</f>
        <v>9.7624712920381569</v>
      </c>
      <c r="H40" s="142">
        <f ca="1">IF(Vol_hor!H40&gt;0,Mass_sal_nette!H40/Vol_hor!H40," ")</f>
        <v>9.0932113286024627</v>
      </c>
      <c r="I40" s="142">
        <f ca="1">IF(Vol_hor!I40&gt;0,Mass_sal_nette!I40/Vol_hor!I40," ")</f>
        <v>9.0173773016214067</v>
      </c>
      <c r="J40" s="144">
        <f ca="1">IF(Vol_hor!J40&gt;0,Mass_sal_nette!J40/Vol_hor!J40," ")</f>
        <v>8.9327042961542276</v>
      </c>
      <c r="K40" s="142">
        <f ca="1">IF(Vol_hor!K40&gt;0,Mass_sal_nette!K40/Vol_hor!K40," ")</f>
        <v>8.4294779250110867</v>
      </c>
      <c r="L40" s="142" t="str">
        <f ca="1">IF(Vol_hor!L40&gt;0,Mass_sal_nette!L40/Vol_hor!L40," ")</f>
        <v xml:space="preserve"> </v>
      </c>
      <c r="M40" s="144" t="str">
        <f ca="1">IF(Vol_hor!M40&gt;0,Mass_sal_nette!M40/Vol_hor!M40," ")</f>
        <v xml:space="preserve"> </v>
      </c>
      <c r="N40" s="142">
        <f ca="1">IF(Vol_hor!N40&gt;0,Mass_sal_nette!N40/Vol_hor!N40," ")</f>
        <v>3.1837464512208355</v>
      </c>
      <c r="O40" s="145">
        <f ca="1">IF(Vol_hor!O40&gt;0,Mass_sal_nette!O40/Vol_hor!O40," ")</f>
        <v>3.1846625008675491</v>
      </c>
      <c r="P40" s="146">
        <f ca="1">IF(Vol_hor!P40&gt;0,Mass_sal_nette!P40/Vol_hor!P40," ")</f>
        <v>10.013178044223437</v>
      </c>
      <c r="Q40" s="147">
        <f ca="1">IF(Vol_hor!Q40&gt;0,Mass_sal_nette!Q40/Vol_hor!Q40," ")</f>
        <v>9.9229179004685157</v>
      </c>
      <c r="R40" s="147">
        <f ca="1">IF(Vol_hor!R40&gt;0,Mass_sal_nette!R40/Vol_hor!R40," ")</f>
        <v>8.5943886863776413</v>
      </c>
      <c r="S40" s="147" t="str">
        <f ca="1">IF(Vol_hor!S40&gt;0,Mass_sal_nette!S40/Vol_hor!S40," ")</f>
        <v xml:space="preserve"> </v>
      </c>
      <c r="T40" s="147" t="str">
        <f ca="1">IF(Vol_hor!T40&gt;0,Mass_sal_nette!T40/Vol_hor!T40," ")</f>
        <v xml:space="preserve"> </v>
      </c>
      <c r="U40" s="147">
        <f ca="1">IF(Vol_hor!U40&gt;0,Mass_sal_nette!U40/Vol_hor!U40," ")</f>
        <v>8.9189133775149543</v>
      </c>
      <c r="V40" s="147" t="str">
        <f ca="1">IF(Vol_hor!V40&gt;0,Mass_sal_nette!V40/Vol_hor!V40," ")</f>
        <v xml:space="preserve"> </v>
      </c>
      <c r="W40" s="147" t="str">
        <f ca="1">IF(Vol_hor!W40&gt;0,Mass_sal_nette!W40/Vol_hor!W40," ")</f>
        <v xml:space="preserve"> </v>
      </c>
      <c r="X40" s="147">
        <f ca="1">IF(Vol_hor!X40&gt;0,Mass_sal_nette!X40/Vol_hor!X40," ")</f>
        <v>8.4158772787686793</v>
      </c>
      <c r="Y40" s="148">
        <f ca="1">IF(Vol_hor!Y40&gt;0,Mass_sal_nette!Y40/Vol_hor!Y40," ")</f>
        <v>8.4120125898148057</v>
      </c>
    </row>
    <row r="41" spans="1:25" x14ac:dyDescent="0.2">
      <c r="A41" s="14">
        <v>41364</v>
      </c>
      <c r="B41" s="149">
        <f ca="1">IF(Vol_hor!B41&gt;0,Mass_sal_nette!B41/Vol_hor!B41," ")</f>
        <v>5.1244702035162701</v>
      </c>
      <c r="C41" s="149">
        <f ca="1">IF(Vol_hor!C41&gt;0,Mass_sal_nette!C41/Vol_hor!C41," ")</f>
        <v>9.4096014910387975</v>
      </c>
      <c r="D41" s="150">
        <f ca="1">IF(Vol_hor!D41&gt;0,Mass_sal_nette!D41/Vol_hor!D41," ")</f>
        <v>9.5554256502312924</v>
      </c>
      <c r="E41" s="150">
        <f ca="1">IF(Vol_hor!E41&gt;0,Mass_sal_nette!E41/Vol_hor!E41," ")</f>
        <v>3.1926627762249957</v>
      </c>
      <c r="F41" s="150">
        <f ca="1">IF(Vol_hor!F41&gt;0,Mass_sal_nette!F41/Vol_hor!F41," ")</f>
        <v>8.4029683536826472</v>
      </c>
      <c r="G41" s="151">
        <f ca="1">IF(Vol_hor!G41&gt;0,Mass_sal_nette!G41/Vol_hor!G41," ")</f>
        <v>9.7314409019856782</v>
      </c>
      <c r="H41" s="150">
        <f ca="1">IF(Vol_hor!H41&gt;0,Mass_sal_nette!H41/Vol_hor!H41," ")</f>
        <v>9.1984879697586113</v>
      </c>
      <c r="I41" s="150">
        <f ca="1">IF(Vol_hor!I41&gt;0,Mass_sal_nette!I41/Vol_hor!I41," ")</f>
        <v>8.9235037356395548</v>
      </c>
      <c r="J41" s="152">
        <f ca="1">IF(Vol_hor!J41&gt;0,Mass_sal_nette!J41/Vol_hor!J41," ")</f>
        <v>8.8124266864222367</v>
      </c>
      <c r="K41" s="150">
        <f ca="1">IF(Vol_hor!K41&gt;0,Mass_sal_nette!K41/Vol_hor!K41," ")</f>
        <v>8.3930932054657514</v>
      </c>
      <c r="L41" s="150" t="str">
        <f ca="1">IF(Vol_hor!L41&gt;0,Mass_sal_nette!L41/Vol_hor!L41," ")</f>
        <v xml:space="preserve"> </v>
      </c>
      <c r="M41" s="152" t="str">
        <f ca="1">IF(Vol_hor!M41&gt;0,Mass_sal_nette!M41/Vol_hor!M41," ")</f>
        <v xml:space="preserve"> </v>
      </c>
      <c r="N41" s="150">
        <f ca="1">IF(Vol_hor!N41&gt;0,Mass_sal_nette!N41/Vol_hor!N41," ")</f>
        <v>3.1933023500264262</v>
      </c>
      <c r="O41" s="153">
        <f ca="1">IF(Vol_hor!O41&gt;0,Mass_sal_nette!O41/Vol_hor!O41," ")</f>
        <v>3.1961309480021822</v>
      </c>
      <c r="P41" s="154">
        <f ca="1">IF(Vol_hor!P41&gt;0,Mass_sal_nette!P41/Vol_hor!P41," ")</f>
        <v>11.73703382698903</v>
      </c>
      <c r="Q41" s="155">
        <f ca="1">IF(Vol_hor!Q41&gt;0,Mass_sal_nette!Q41/Vol_hor!Q41," ")</f>
        <v>9.9040022596315733</v>
      </c>
      <c r="R41" s="155">
        <f ca="1">IF(Vol_hor!R41&gt;0,Mass_sal_nette!R41/Vol_hor!R41," ")</f>
        <v>8.6000028124744663</v>
      </c>
      <c r="S41" s="155" t="str">
        <f ca="1">IF(Vol_hor!S41&gt;0,Mass_sal_nette!S41/Vol_hor!S41," ")</f>
        <v xml:space="preserve"> </v>
      </c>
      <c r="T41" s="155">
        <f ca="1">IF(Vol_hor!T41&gt;0,Mass_sal_nette!T41/Vol_hor!T41," ")</f>
        <v>9.7953739264947828</v>
      </c>
      <c r="U41" s="155">
        <f ca="1">IF(Vol_hor!U41&gt;0,Mass_sal_nette!U41/Vol_hor!U41," ")</f>
        <v>8.9428217310596079</v>
      </c>
      <c r="V41" s="155" t="str">
        <f ca="1">IF(Vol_hor!V41&gt;0,Mass_sal_nette!V41/Vol_hor!V41," ")</f>
        <v xml:space="preserve"> </v>
      </c>
      <c r="W41" s="155">
        <f ca="1">IF(Vol_hor!W41&gt;0,Mass_sal_nette!W41/Vol_hor!W41," ")</f>
        <v>8.4084738883828987</v>
      </c>
      <c r="X41" s="155">
        <f ca="1">IF(Vol_hor!X41&gt;0,Mass_sal_nette!X41/Vol_hor!X41," ")</f>
        <v>7.9837119621814203</v>
      </c>
      <c r="Y41" s="156">
        <f ca="1">IF(Vol_hor!Y41&gt;0,Mass_sal_nette!Y41/Vol_hor!Y41," ")</f>
        <v>8.4236351566608576</v>
      </c>
    </row>
    <row r="42" spans="1:25" x14ac:dyDescent="0.2">
      <c r="A42" s="20">
        <v>41455</v>
      </c>
      <c r="B42" s="132">
        <f ca="1">IF(Vol_hor!B42&gt;0,Mass_sal_nette!B42/Vol_hor!B42," ")</f>
        <v>5.1243823627646217</v>
      </c>
      <c r="C42" s="132">
        <f ca="1">IF(Vol_hor!C42&gt;0,Mass_sal_nette!C42/Vol_hor!C42," ")</f>
        <v>9.420917540845581</v>
      </c>
      <c r="D42" s="135">
        <f ca="1">IF(Vol_hor!D42&gt;0,Mass_sal_nette!D42/Vol_hor!D42," ")</f>
        <v>9.5674300564580879</v>
      </c>
      <c r="E42" s="135">
        <f ca="1">IF(Vol_hor!E42&gt;0,Mass_sal_nette!E42/Vol_hor!E42," ")</f>
        <v>3.1982433628848521</v>
      </c>
      <c r="F42" s="135">
        <f ca="1">IF(Vol_hor!F42&gt;0,Mass_sal_nette!F42/Vol_hor!F42," ")</f>
        <v>8.4080716407885561</v>
      </c>
      <c r="G42" s="134">
        <f ca="1">IF(Vol_hor!G42&gt;0,Mass_sal_nette!G42/Vol_hor!G42," ")</f>
        <v>9.7560069299122354</v>
      </c>
      <c r="H42" s="135">
        <f ca="1">IF(Vol_hor!H42&gt;0,Mass_sal_nette!H42/Vol_hor!H42," ")</f>
        <v>9.2311657894304275</v>
      </c>
      <c r="I42" s="135">
        <f ca="1">IF(Vol_hor!I42&gt;0,Mass_sal_nette!I42/Vol_hor!I42," ")</f>
        <v>8.9386588705249643</v>
      </c>
      <c r="J42" s="136">
        <f ca="1">IF(Vol_hor!J42&gt;0,Mass_sal_nette!J42/Vol_hor!J42," ")</f>
        <v>8.8330912262287384</v>
      </c>
      <c r="K42" s="135">
        <f ca="1">IF(Vol_hor!K42&gt;0,Mass_sal_nette!K42/Vol_hor!K42," ")</f>
        <v>8.41208241422102</v>
      </c>
      <c r="L42" s="135" t="str">
        <f ca="1">IF(Vol_hor!L42&gt;0,Mass_sal_nette!L42/Vol_hor!L42," ")</f>
        <v xml:space="preserve"> </v>
      </c>
      <c r="M42" s="136" t="str">
        <f ca="1">IF(Vol_hor!M42&gt;0,Mass_sal_nette!M42/Vol_hor!M42," ")</f>
        <v xml:space="preserve"> </v>
      </c>
      <c r="N42" s="135">
        <f ca="1">IF(Vol_hor!N42&gt;0,Mass_sal_nette!N42/Vol_hor!N42," ")</f>
        <v>3.2064730383407793</v>
      </c>
      <c r="O42" s="137">
        <f ca="1">IF(Vol_hor!O42&gt;0,Mass_sal_nette!O42/Vol_hor!O42," ")</f>
        <v>3.2016633445602722</v>
      </c>
      <c r="P42" s="138">
        <f ca="1">IF(Vol_hor!P42&gt;0,Mass_sal_nette!P42/Vol_hor!P42," ")</f>
        <v>11.457986239640023</v>
      </c>
      <c r="Q42" s="139">
        <f ca="1">IF(Vol_hor!Q42&gt;0,Mass_sal_nette!Q42/Vol_hor!Q42," ")</f>
        <v>9.9586984933985043</v>
      </c>
      <c r="R42" s="139">
        <f ca="1">IF(Vol_hor!R42&gt;0,Mass_sal_nette!R42/Vol_hor!R42," ")</f>
        <v>8.6187392364939956</v>
      </c>
      <c r="S42" s="139" t="str">
        <f ca="1">IF(Vol_hor!S42&gt;0,Mass_sal_nette!S42/Vol_hor!S42," ")</f>
        <v xml:space="preserve"> </v>
      </c>
      <c r="T42" s="139">
        <f ca="1">IF(Vol_hor!T42&gt;0,Mass_sal_nette!T42/Vol_hor!T42," ")</f>
        <v>9.8671829732839829</v>
      </c>
      <c r="U42" s="139">
        <f ca="1">IF(Vol_hor!U42&gt;0,Mass_sal_nette!U42/Vol_hor!U42," ")</f>
        <v>8.9705415121659691</v>
      </c>
      <c r="V42" s="139" t="str">
        <f ca="1">IF(Vol_hor!V42&gt;0,Mass_sal_nette!V42/Vol_hor!V42," ")</f>
        <v xml:space="preserve"> </v>
      </c>
      <c r="W42" s="139">
        <f ca="1">IF(Vol_hor!W42&gt;0,Mass_sal_nette!W42/Vol_hor!W42," ")</f>
        <v>8.4097363266228378</v>
      </c>
      <c r="X42" s="139">
        <f ca="1">IF(Vol_hor!X42&gt;0,Mass_sal_nette!X42/Vol_hor!X42," ")</f>
        <v>8.2298144685448875</v>
      </c>
      <c r="Y42" s="140">
        <f ca="1">IF(Vol_hor!Y42&gt;0,Mass_sal_nette!Y42/Vol_hor!Y42," ")</f>
        <v>8.4441302870747261</v>
      </c>
    </row>
    <row r="43" spans="1:25" x14ac:dyDescent="0.2">
      <c r="A43" s="20">
        <v>41547</v>
      </c>
      <c r="B43" s="132">
        <f ca="1">IF(Vol_hor!B43&gt;0,Mass_sal_nette!B43/Vol_hor!B43," ")</f>
        <v>5.1307172317764191</v>
      </c>
      <c r="C43" s="132">
        <f ca="1">IF(Vol_hor!C43&gt;0,Mass_sal_nette!C43/Vol_hor!C43," ")</f>
        <v>9.4501174320395531</v>
      </c>
      <c r="D43" s="135">
        <f ca="1">IF(Vol_hor!D43&gt;0,Mass_sal_nette!D43/Vol_hor!D43," ")</f>
        <v>9.5999784844998501</v>
      </c>
      <c r="E43" s="135">
        <f ca="1">IF(Vol_hor!E43&gt;0,Mass_sal_nette!E43/Vol_hor!E43," ")</f>
        <v>3.2119882631141463</v>
      </c>
      <c r="F43" s="135">
        <f ca="1">IF(Vol_hor!F43&gt;0,Mass_sal_nette!F43/Vol_hor!F43," ")</f>
        <v>8.4118508559185461</v>
      </c>
      <c r="G43" s="134">
        <f ca="1">IF(Vol_hor!G43&gt;0,Mass_sal_nette!G43/Vol_hor!G43," ")</f>
        <v>9.7891529226192784</v>
      </c>
      <c r="H43" s="135">
        <f ca="1">IF(Vol_hor!H43&gt;0,Mass_sal_nette!H43/Vol_hor!H43," ")</f>
        <v>9.2835231244645602</v>
      </c>
      <c r="I43" s="135">
        <f ca="1">IF(Vol_hor!I43&gt;0,Mass_sal_nette!I43/Vol_hor!I43," ")</f>
        <v>8.8906247061434218</v>
      </c>
      <c r="J43" s="136">
        <f ca="1">IF(Vol_hor!J43&gt;0,Mass_sal_nette!J43/Vol_hor!J43," ")</f>
        <v>8.6557504715604914</v>
      </c>
      <c r="K43" s="135">
        <f ca="1">IF(Vol_hor!K43&gt;0,Mass_sal_nette!K43/Vol_hor!K43," ")</f>
        <v>8.4120919096453584</v>
      </c>
      <c r="L43" s="135" t="str">
        <f ca="1">IF(Vol_hor!L43&gt;0,Mass_sal_nette!L43/Vol_hor!L43," ")</f>
        <v xml:space="preserve"> </v>
      </c>
      <c r="M43" s="136" t="str">
        <f ca="1">IF(Vol_hor!M43&gt;0,Mass_sal_nette!M43/Vol_hor!M43," ")</f>
        <v xml:space="preserve"> </v>
      </c>
      <c r="N43" s="135">
        <f ca="1">IF(Vol_hor!N43&gt;0,Mass_sal_nette!N43/Vol_hor!N43," ")</f>
        <v>3.2074450389012426</v>
      </c>
      <c r="O43" s="137">
        <f ca="1">IF(Vol_hor!O43&gt;0,Mass_sal_nette!O43/Vol_hor!O43," ")</f>
        <v>3.2077777147034636</v>
      </c>
      <c r="P43" s="138">
        <f ca="1">IF(Vol_hor!P43&gt;0,Mass_sal_nette!P43/Vol_hor!P43," ")</f>
        <v>8.6812852190384966</v>
      </c>
      <c r="Q43" s="139">
        <f ca="1">IF(Vol_hor!Q43&gt;0,Mass_sal_nette!Q43/Vol_hor!Q43," ")</f>
        <v>10.005423536440714</v>
      </c>
      <c r="R43" s="139">
        <f ca="1">IF(Vol_hor!R43&gt;0,Mass_sal_nette!R43/Vol_hor!R43," ")</f>
        <v>8.6532197960308022</v>
      </c>
      <c r="S43" s="139" t="str">
        <f ca="1">IF(Vol_hor!S43&gt;0,Mass_sal_nette!S43/Vol_hor!S43," ")</f>
        <v xml:space="preserve"> </v>
      </c>
      <c r="T43" s="139">
        <f ca="1">IF(Vol_hor!T43&gt;0,Mass_sal_nette!T43/Vol_hor!T43," ")</f>
        <v>9.9244127276641851</v>
      </c>
      <c r="U43" s="139">
        <f ca="1">IF(Vol_hor!U43&gt;0,Mass_sal_nette!U43/Vol_hor!U43," ")</f>
        <v>8.9627651005796345</v>
      </c>
      <c r="V43" s="139" t="str">
        <f ca="1">IF(Vol_hor!V43&gt;0,Mass_sal_nette!V43/Vol_hor!V43," ")</f>
        <v xml:space="preserve"> </v>
      </c>
      <c r="W43" s="139">
        <f ca="1">IF(Vol_hor!W43&gt;0,Mass_sal_nette!W43/Vol_hor!W43," ")</f>
        <v>8.3994133320933173</v>
      </c>
      <c r="X43" s="139">
        <f ca="1">IF(Vol_hor!X43&gt;0,Mass_sal_nette!X43/Vol_hor!X43," ")</f>
        <v>8.2548845570572453</v>
      </c>
      <c r="Y43" s="140">
        <f ca="1">IF(Vol_hor!Y43&gt;0,Mass_sal_nette!Y43/Vol_hor!Y43," ")</f>
        <v>8.5012210531578507</v>
      </c>
    </row>
    <row r="44" spans="1:25" ht="10.8" thickBot="1" x14ac:dyDescent="0.25">
      <c r="A44" s="26">
        <v>41639</v>
      </c>
      <c r="B44" s="141">
        <f ca="1">IF(Vol_hor!B44&gt;0,Mass_sal_nette!B44/Vol_hor!B44," ")</f>
        <v>5.1422874993188961</v>
      </c>
      <c r="C44" s="141">
        <f ca="1">IF(Vol_hor!C44&gt;0,Mass_sal_nette!C44/Vol_hor!C44," ")</f>
        <v>9.4927715829196657</v>
      </c>
      <c r="D44" s="142">
        <f ca="1">IF(Vol_hor!D44&gt;0,Mass_sal_nette!D44/Vol_hor!D44," ")</f>
        <v>9.6433657481031574</v>
      </c>
      <c r="E44" s="142">
        <f ca="1">IF(Vol_hor!E44&gt;0,Mass_sal_nette!E44/Vol_hor!E44," ")</f>
        <v>3.2316939947700449</v>
      </c>
      <c r="F44" s="142">
        <f ca="1">IF(Vol_hor!F44&gt;0,Mass_sal_nette!F44/Vol_hor!F44," ")</f>
        <v>8.4496431107359413</v>
      </c>
      <c r="G44" s="143">
        <f ca="1">IF(Vol_hor!G44&gt;0,Mass_sal_nette!G44/Vol_hor!G44," ")</f>
        <v>9.8334482313780729</v>
      </c>
      <c r="H44" s="142">
        <f ca="1">IF(Vol_hor!H44&gt;0,Mass_sal_nette!H44/Vol_hor!H44," ")</f>
        <v>9.1825325837128045</v>
      </c>
      <c r="I44" s="142">
        <f ca="1">IF(Vol_hor!I44&gt;0,Mass_sal_nette!I44/Vol_hor!I44," ")</f>
        <v>8.8882421619877139</v>
      </c>
      <c r="J44" s="144">
        <f ca="1">IF(Vol_hor!J44&gt;0,Mass_sal_nette!J44/Vol_hor!J44," ")</f>
        <v>8.6357599220698482</v>
      </c>
      <c r="K44" s="142">
        <f ca="1">IF(Vol_hor!K44&gt;0,Mass_sal_nette!K44/Vol_hor!K44," ")</f>
        <v>8.4548248957663041</v>
      </c>
      <c r="L44" s="142" t="str">
        <f ca="1">IF(Vol_hor!L44&gt;0,Mass_sal_nette!L44/Vol_hor!L44," ")</f>
        <v xml:space="preserve"> </v>
      </c>
      <c r="M44" s="144" t="str">
        <f ca="1">IF(Vol_hor!M44&gt;0,Mass_sal_nette!M44/Vol_hor!M44," ")</f>
        <v xml:space="preserve"> </v>
      </c>
      <c r="N44" s="142">
        <f ca="1">IF(Vol_hor!N44&gt;0,Mass_sal_nette!N44/Vol_hor!N44," ")</f>
        <v>3.2327679640462774</v>
      </c>
      <c r="O44" s="145">
        <f ca="1">IF(Vol_hor!O44&gt;0,Mass_sal_nette!O44/Vol_hor!O44," ")</f>
        <v>3.2335610333518261</v>
      </c>
      <c r="P44" s="143">
        <f ca="1">IF(Vol_hor!P44&gt;0,Mass_sal_nette!P44/Vol_hor!P44," ")</f>
        <v>8.4694279364140446</v>
      </c>
      <c r="Q44" s="142">
        <f ca="1">IF(Vol_hor!Q44&gt;0,Mass_sal_nette!Q44/Vol_hor!Q44," ")</f>
        <v>10.083299278881775</v>
      </c>
      <c r="R44" s="142">
        <f ca="1">IF(Vol_hor!R44&gt;0,Mass_sal_nette!R44/Vol_hor!R44," ")</f>
        <v>8.6653834924933335</v>
      </c>
      <c r="S44" s="142" t="str">
        <f ca="1">IF(Vol_hor!S44&gt;0,Mass_sal_nette!S44/Vol_hor!S44," ")</f>
        <v xml:space="preserve"> </v>
      </c>
      <c r="T44" s="142">
        <f ca="1">IF(Vol_hor!T44&gt;0,Mass_sal_nette!T44/Vol_hor!T44," ")</f>
        <v>9.948682217419984</v>
      </c>
      <c r="U44" s="142">
        <f ca="1">IF(Vol_hor!U44&gt;0,Mass_sal_nette!U44/Vol_hor!U44," ")</f>
        <v>8.9926430354056706</v>
      </c>
      <c r="V44" s="142" t="str">
        <f ca="1">IF(Vol_hor!V44&gt;0,Mass_sal_nette!V44/Vol_hor!V44," ")</f>
        <v xml:space="preserve"> </v>
      </c>
      <c r="W44" s="142">
        <f ca="1">IF(Vol_hor!W44&gt;0,Mass_sal_nette!W44/Vol_hor!W44," ")</f>
        <v>8.4510992973960004</v>
      </c>
      <c r="X44" s="142">
        <f ca="1">IF(Vol_hor!X44&gt;0,Mass_sal_nette!X44/Vol_hor!X44," ")</f>
        <v>8.2084082873591431</v>
      </c>
      <c r="Y44" s="145">
        <f ca="1">IF(Vol_hor!Y44&gt;0,Mass_sal_nette!Y44/Vol_hor!Y44," ")</f>
        <v>8.5668693232200006</v>
      </c>
    </row>
    <row r="45" spans="1:25" x14ac:dyDescent="0.2">
      <c r="A45" s="14">
        <v>41729</v>
      </c>
      <c r="B45" s="149">
        <f ca="1">IF(Vol_hor!B45&gt;0,Mass_sal_nette!B45/Vol_hor!B45," ")</f>
        <v>5.1555395570920934</v>
      </c>
      <c r="C45" s="149">
        <f ca="1">IF(Vol_hor!C45&gt;0,Mass_sal_nette!C45/Vol_hor!C45," ")</f>
        <v>9.4998018518384928</v>
      </c>
      <c r="D45" s="150">
        <f ca="1">IF(Vol_hor!D45&gt;0,Mass_sal_nette!D45/Vol_hor!D45," ")</f>
        <v>9.6433910306681039</v>
      </c>
      <c r="E45" s="150">
        <f ca="1">IF(Vol_hor!E45&gt;0,Mass_sal_nette!E45/Vol_hor!E45," ")</f>
        <v>3.2482386531891736</v>
      </c>
      <c r="F45" s="150">
        <f ca="1">IF(Vol_hor!F45&gt;0,Mass_sal_nette!F45/Vol_hor!F45," ")</f>
        <v>8.496574316352465</v>
      </c>
      <c r="G45" s="151">
        <f ca="1">IF(Vol_hor!G45&gt;0,Mass_sal_nette!G45/Vol_hor!G45," ")</f>
        <v>9.8700905392855063</v>
      </c>
      <c r="H45" s="150">
        <f ca="1">IF(Vol_hor!H45&gt;0,Mass_sal_nette!H45/Vol_hor!H45," ")</f>
        <v>8.4807931130182634</v>
      </c>
      <c r="I45" s="150">
        <f ca="1">IF(Vol_hor!I45&gt;0,Mass_sal_nette!I45/Vol_hor!I45," ")</f>
        <v>8.8968686500114789</v>
      </c>
      <c r="J45" s="152">
        <f ca="1">IF(Vol_hor!J45&gt;0,Mass_sal_nette!J45/Vol_hor!J45," ")</f>
        <v>8.6724202404243922</v>
      </c>
      <c r="K45" s="150">
        <f ca="1">IF(Vol_hor!K45&gt;0,Mass_sal_nette!K45/Vol_hor!K45," ")</f>
        <v>8.4881538193701402</v>
      </c>
      <c r="L45" s="150" t="str">
        <f ca="1">IF(Vol_hor!L45&gt;0,Mass_sal_nette!L45/Vol_hor!L45," ")</f>
        <v xml:space="preserve"> </v>
      </c>
      <c r="M45" s="152" t="str">
        <f ca="1">IF(Vol_hor!M45&gt;0,Mass_sal_nette!M45/Vol_hor!M45," ")</f>
        <v xml:space="preserve"> </v>
      </c>
      <c r="N45" s="150">
        <f ca="1">IF(Vol_hor!N45&gt;0,Mass_sal_nette!N45/Vol_hor!N45," ")</f>
        <v>3.251658596293753</v>
      </c>
      <c r="O45" s="153">
        <f ca="1">IF(Vol_hor!O45&gt;0,Mass_sal_nette!O45/Vol_hor!O45," ")</f>
        <v>3.2545362549343047</v>
      </c>
      <c r="P45" s="154">
        <f ca="1">IF(Vol_hor!P45&gt;0,Mass_sal_nette!P45/Vol_hor!P45," ")</f>
        <v>8.8821813311702353</v>
      </c>
      <c r="Q45" s="155">
        <f ca="1">IF(Vol_hor!Q45&gt;0,Mass_sal_nette!Q45/Vol_hor!Q45," ")</f>
        <v>10.075762263995438</v>
      </c>
      <c r="R45" s="155">
        <f ca="1">IF(Vol_hor!R45&gt;0,Mass_sal_nette!R45/Vol_hor!R45," ")</f>
        <v>8.7026282428167292</v>
      </c>
      <c r="S45" s="155" t="str">
        <f ca="1">IF(Vol_hor!S45&gt;0,Mass_sal_nette!S45/Vol_hor!S45," ")</f>
        <v xml:space="preserve"> </v>
      </c>
      <c r="T45" s="155">
        <f ca="1">IF(Vol_hor!T45&gt;0,Mass_sal_nette!T45/Vol_hor!T45," ")</f>
        <v>9.8760278349375508</v>
      </c>
      <c r="U45" s="155">
        <f ca="1">IF(Vol_hor!U45&gt;0,Mass_sal_nette!U45/Vol_hor!U45," ")</f>
        <v>8.9975625008012639</v>
      </c>
      <c r="V45" s="155" t="str">
        <f ca="1">IF(Vol_hor!V45&gt;0,Mass_sal_nette!V45/Vol_hor!V45," ")</f>
        <v xml:space="preserve"> </v>
      </c>
      <c r="W45" s="155">
        <f ca="1">IF(Vol_hor!W45&gt;0,Mass_sal_nette!W45/Vol_hor!W45," ")</f>
        <v>8.5018190084005205</v>
      </c>
      <c r="X45" s="155">
        <f ca="1">IF(Vol_hor!X45&gt;0,Mass_sal_nette!X45/Vol_hor!X45," ")</f>
        <v>8.337977024407035</v>
      </c>
      <c r="Y45" s="156">
        <f ca="1">IF(Vol_hor!Y45&gt;0,Mass_sal_nette!Y45/Vol_hor!Y45," ")</f>
        <v>8.6040623377148933</v>
      </c>
    </row>
    <row r="46" spans="1:25" x14ac:dyDescent="0.2">
      <c r="A46" s="20">
        <v>41820</v>
      </c>
      <c r="B46" s="132">
        <f ca="1">IF(Vol_hor!B46&gt;0,Mass_sal_nette!B46/Vol_hor!B46," ")</f>
        <v>5.1595093809159849</v>
      </c>
      <c r="C46" s="132">
        <f ca="1">IF(Vol_hor!C46&gt;0,Mass_sal_nette!C46/Vol_hor!C46," ")</f>
        <v>9.5396910395364234</v>
      </c>
      <c r="D46" s="135">
        <f ca="1">IF(Vol_hor!D46&gt;0,Mass_sal_nette!D46/Vol_hor!D46," ")</f>
        <v>9.6881456792305478</v>
      </c>
      <c r="E46" s="135">
        <f ca="1">IF(Vol_hor!E46&gt;0,Mass_sal_nette!E46/Vol_hor!E46," ")</f>
        <v>3.2588796956965371</v>
      </c>
      <c r="F46" s="135">
        <f ca="1">IF(Vol_hor!F46&gt;0,Mass_sal_nette!F46/Vol_hor!F46," ")</f>
        <v>8.5091133688327805</v>
      </c>
      <c r="G46" s="134">
        <f ca="1">IF(Vol_hor!G46&gt;0,Mass_sal_nette!G46/Vol_hor!G46," ")</f>
        <v>9.8919564771741406</v>
      </c>
      <c r="H46" s="135">
        <f ca="1">IF(Vol_hor!H46&gt;0,Mass_sal_nette!H46/Vol_hor!H46," ")</f>
        <v>8.4438500973297153</v>
      </c>
      <c r="I46" s="135">
        <f ca="1">IF(Vol_hor!I46&gt;0,Mass_sal_nette!I46/Vol_hor!I46," ")</f>
        <v>8.9182178200053279</v>
      </c>
      <c r="J46" s="136">
        <f ca="1">IF(Vol_hor!J46&gt;0,Mass_sal_nette!J46/Vol_hor!J46," ")</f>
        <v>8.6336342742507171</v>
      </c>
      <c r="K46" s="135">
        <f ca="1">IF(Vol_hor!K46&gt;0,Mass_sal_nette!K46/Vol_hor!K46," ")</f>
        <v>8.5194985151372045</v>
      </c>
      <c r="L46" s="135" t="str">
        <f ca="1">IF(Vol_hor!L46&gt;0,Mass_sal_nette!L46/Vol_hor!L46," ")</f>
        <v xml:space="preserve"> </v>
      </c>
      <c r="M46" s="136" t="str">
        <f ca="1">IF(Vol_hor!M46&gt;0,Mass_sal_nette!M46/Vol_hor!M46," ")</f>
        <v xml:space="preserve"> </v>
      </c>
      <c r="N46" s="135">
        <f ca="1">IF(Vol_hor!N46&gt;0,Mass_sal_nette!N46/Vol_hor!N46," ")</f>
        <v>3.2654928326339698</v>
      </c>
      <c r="O46" s="137">
        <f ca="1">IF(Vol_hor!O46&gt;0,Mass_sal_nette!O46/Vol_hor!O46," ")</f>
        <v>3.2621881604629066</v>
      </c>
      <c r="P46" s="138">
        <f ca="1">IF(Vol_hor!P46&gt;0,Mass_sal_nette!P46/Vol_hor!P46," ")</f>
        <v>9.2600601801327418</v>
      </c>
      <c r="Q46" s="139">
        <f ca="1">IF(Vol_hor!Q46&gt;0,Mass_sal_nette!Q46/Vol_hor!Q46," ")</f>
        <v>10.140495969447407</v>
      </c>
      <c r="R46" s="139">
        <f ca="1">IF(Vol_hor!R46&gt;0,Mass_sal_nette!R46/Vol_hor!R46," ")</f>
        <v>8.7263138586831346</v>
      </c>
      <c r="S46" s="139" t="str">
        <f ca="1">IF(Vol_hor!S46&gt;0,Mass_sal_nette!S46/Vol_hor!S46," ")</f>
        <v xml:space="preserve"> </v>
      </c>
      <c r="T46" s="139">
        <f ca="1">IF(Vol_hor!T46&gt;0,Mass_sal_nette!T46/Vol_hor!T46," ")</f>
        <v>9.9386117247909791</v>
      </c>
      <c r="U46" s="139">
        <f ca="1">IF(Vol_hor!U46&gt;0,Mass_sal_nette!U46/Vol_hor!U46," ")</f>
        <v>8.9921691272381139</v>
      </c>
      <c r="V46" s="139" t="str">
        <f ca="1">IF(Vol_hor!V46&gt;0,Mass_sal_nette!V46/Vol_hor!V46," ")</f>
        <v xml:space="preserve"> </v>
      </c>
      <c r="W46" s="139">
        <f ca="1">IF(Vol_hor!W46&gt;0,Mass_sal_nette!W46/Vol_hor!W46," ")</f>
        <v>8.5129062242889706</v>
      </c>
      <c r="X46" s="139">
        <f ca="1">IF(Vol_hor!X46&gt;0,Mass_sal_nette!X46/Vol_hor!X46," ")</f>
        <v>7.9230372534658491</v>
      </c>
      <c r="Y46" s="140">
        <f ca="1">IF(Vol_hor!Y46&gt;0,Mass_sal_nette!Y46/Vol_hor!Y46," ")</f>
        <v>8.6503750468933163</v>
      </c>
    </row>
    <row r="47" spans="1:25" x14ac:dyDescent="0.2">
      <c r="A47" s="20">
        <v>41912</v>
      </c>
      <c r="B47" s="132">
        <f ca="1">IF(Vol_hor!B47&gt;0,Mass_sal_nette!B47/Vol_hor!B47," ")</f>
        <v>5.172026323135543</v>
      </c>
      <c r="C47" s="132">
        <f ca="1">IF(Vol_hor!C47&gt;0,Mass_sal_nette!C47/Vol_hor!C47," ")</f>
        <v>9.5980203356683891</v>
      </c>
      <c r="D47" s="135">
        <f ca="1">IF(Vol_hor!D47&gt;0,Mass_sal_nette!D47/Vol_hor!D47," ")</f>
        <v>9.7543294646954219</v>
      </c>
      <c r="E47" s="135">
        <f ca="1">IF(Vol_hor!E47&gt;0,Mass_sal_nette!E47/Vol_hor!E47," ")</f>
        <v>3.2640055095103278</v>
      </c>
      <c r="F47" s="135">
        <f ca="1">IF(Vol_hor!F47&gt;0,Mass_sal_nette!F47/Vol_hor!F47," ")</f>
        <v>8.523705881348139</v>
      </c>
      <c r="G47" s="134">
        <f ca="1">IF(Vol_hor!G47&gt;0,Mass_sal_nette!G47/Vol_hor!G47," ")</f>
        <v>9.9403825953301368</v>
      </c>
      <c r="H47" s="135">
        <f ca="1">IF(Vol_hor!H47&gt;0,Mass_sal_nette!H47/Vol_hor!H47," ")</f>
        <v>8.4643290498044266</v>
      </c>
      <c r="I47" s="135">
        <f ca="1">IF(Vol_hor!I47&gt;0,Mass_sal_nette!I47/Vol_hor!I47," ")</f>
        <v>8.9632093291021828</v>
      </c>
      <c r="J47" s="136">
        <f ca="1">IF(Vol_hor!J47&gt;0,Mass_sal_nette!J47/Vol_hor!J47," ")</f>
        <v>8.646536939413938</v>
      </c>
      <c r="K47" s="135">
        <f ca="1">IF(Vol_hor!K47&gt;0,Mass_sal_nette!K47/Vol_hor!K47," ")</f>
        <v>8.5351014503254614</v>
      </c>
      <c r="L47" s="135" t="str">
        <f ca="1">IF(Vol_hor!L47&gt;0,Mass_sal_nette!L47/Vol_hor!L47," ")</f>
        <v xml:space="preserve"> </v>
      </c>
      <c r="M47" s="136" t="str">
        <f ca="1">IF(Vol_hor!M47&gt;0,Mass_sal_nette!M47/Vol_hor!M47," ")</f>
        <v xml:space="preserve"> </v>
      </c>
      <c r="N47" s="135">
        <f ca="1">IF(Vol_hor!N47&gt;0,Mass_sal_nette!N47/Vol_hor!N47," ")</f>
        <v>3.269448921365262</v>
      </c>
      <c r="O47" s="137">
        <f ca="1">IF(Vol_hor!O47&gt;0,Mass_sal_nette!O47/Vol_hor!O47," ")</f>
        <v>3.2689503390159094</v>
      </c>
      <c r="P47" s="138">
        <f ca="1">IF(Vol_hor!P47&gt;0,Mass_sal_nette!P47/Vol_hor!P47," ")</f>
        <v>8.9079436823802691</v>
      </c>
      <c r="Q47" s="139">
        <f ca="1">IF(Vol_hor!Q47&gt;0,Mass_sal_nette!Q47/Vol_hor!Q47," ")</f>
        <v>10.205754930887052</v>
      </c>
      <c r="R47" s="139">
        <f ca="1">IF(Vol_hor!R47&gt;0,Mass_sal_nette!R47/Vol_hor!R47," ")</f>
        <v>8.7550696397666066</v>
      </c>
      <c r="S47" s="139" t="str">
        <f ca="1">IF(Vol_hor!S47&gt;0,Mass_sal_nette!S47/Vol_hor!S47," ")</f>
        <v xml:space="preserve"> </v>
      </c>
      <c r="T47" s="139">
        <f ca="1">IF(Vol_hor!T47&gt;0,Mass_sal_nette!T47/Vol_hor!T47," ")</f>
        <v>9.9809155339297231</v>
      </c>
      <c r="U47" s="139">
        <f ca="1">IF(Vol_hor!U47&gt;0,Mass_sal_nette!U47/Vol_hor!U47," ")</f>
        <v>8.9958284300420477</v>
      </c>
      <c r="V47" s="139" t="str">
        <f ca="1">IF(Vol_hor!V47&gt;0,Mass_sal_nette!V47/Vol_hor!V47," ")</f>
        <v xml:space="preserve"> </v>
      </c>
      <c r="W47" s="139">
        <f ca="1">IF(Vol_hor!W47&gt;0,Mass_sal_nette!W47/Vol_hor!W47," ")</f>
        <v>8.5162016434828018</v>
      </c>
      <c r="X47" s="139">
        <f ca="1">IF(Vol_hor!X47&gt;0,Mass_sal_nette!X47/Vol_hor!X47," ")</f>
        <v>8.6677615910193637</v>
      </c>
      <c r="Y47" s="140">
        <f ca="1">IF(Vol_hor!Y47&gt;0,Mass_sal_nette!Y47/Vol_hor!Y47," ")</f>
        <v>8.683779904800085</v>
      </c>
    </row>
    <row r="48" spans="1:25" ht="10.8" thickBot="1" x14ac:dyDescent="0.25">
      <c r="A48" s="20">
        <v>42004</v>
      </c>
      <c r="B48" s="132">
        <f ca="1">IF(Vol_hor!B48&gt;0,Mass_sal_nette!B48/Vol_hor!B48," ")</f>
        <v>5.1973727290218639</v>
      </c>
      <c r="C48" s="132">
        <f ca="1">IF(Vol_hor!C48&gt;0,Mass_sal_nette!C48/Vol_hor!C48," ")</f>
        <v>9.6247025959938206</v>
      </c>
      <c r="D48" s="135">
        <f ca="1">IF(Vol_hor!D48&gt;0,Mass_sal_nette!D48/Vol_hor!D48," ")</f>
        <v>9.7783922441108384</v>
      </c>
      <c r="E48" s="135">
        <f ca="1">IF(Vol_hor!E48&gt;0,Mass_sal_nette!E48/Vol_hor!E48," ")</f>
        <v>3.2892838003461429</v>
      </c>
      <c r="F48" s="135">
        <f ca="1">IF(Vol_hor!F48&gt;0,Mass_sal_nette!F48/Vol_hor!F48," ")</f>
        <v>8.5688405978726454</v>
      </c>
      <c r="G48" s="134">
        <f ca="1">IF(Vol_hor!G48&gt;0,Mass_sal_nette!G48/Vol_hor!G48," ")</f>
        <v>9.9671251721067353</v>
      </c>
      <c r="H48" s="135">
        <f ca="1">IF(Vol_hor!H48&gt;0,Mass_sal_nette!H48/Vol_hor!H48," ")</f>
        <v>8.437727436197509</v>
      </c>
      <c r="I48" s="135">
        <f ca="1">IF(Vol_hor!I48&gt;0,Mass_sal_nette!I48/Vol_hor!I48," ")</f>
        <v>8.9766122993859927</v>
      </c>
      <c r="J48" s="136">
        <f ca="1">IF(Vol_hor!J48&gt;0,Mass_sal_nette!J48/Vol_hor!J48," ")</f>
        <v>8.6849454602992306</v>
      </c>
      <c r="K48" s="135">
        <f ca="1">IF(Vol_hor!K48&gt;0,Mass_sal_nette!K48/Vol_hor!K48," ")</f>
        <v>8.5605958236926565</v>
      </c>
      <c r="L48" s="135" t="str">
        <f ca="1">IF(Vol_hor!L48&gt;0,Mass_sal_nette!L48/Vol_hor!L48," ")</f>
        <v xml:space="preserve"> </v>
      </c>
      <c r="M48" s="136" t="str">
        <f ca="1">IF(Vol_hor!M48&gt;0,Mass_sal_nette!M48/Vol_hor!M48," ")</f>
        <v xml:space="preserve"> </v>
      </c>
      <c r="N48" s="135">
        <f ca="1">IF(Vol_hor!N48&gt;0,Mass_sal_nette!N48/Vol_hor!N48," ")</f>
        <v>3.2904759910243975</v>
      </c>
      <c r="O48" s="137">
        <f ca="1">IF(Vol_hor!O48&gt;0,Mass_sal_nette!O48/Vol_hor!O48," ")</f>
        <v>3.2924006469701985</v>
      </c>
      <c r="P48" s="138">
        <f ca="1">IF(Vol_hor!P48&gt;0,Mass_sal_nette!P48/Vol_hor!P48," ")</f>
        <v>9.1658254165320425</v>
      </c>
      <c r="Q48" s="139">
        <f ca="1">IF(Vol_hor!Q48&gt;0,Mass_sal_nette!Q48/Vol_hor!Q48," ")</f>
        <v>10.274560428019914</v>
      </c>
      <c r="R48" s="139">
        <f ca="1">IF(Vol_hor!R48&gt;0,Mass_sal_nette!R48/Vol_hor!R48," ")</f>
        <v>8.7949906853281252</v>
      </c>
      <c r="S48" s="139" t="str">
        <f ca="1">IF(Vol_hor!S48&gt;0,Mass_sal_nette!S48/Vol_hor!S48," ")</f>
        <v xml:space="preserve"> </v>
      </c>
      <c r="T48" s="139">
        <f ca="1">IF(Vol_hor!T48&gt;0,Mass_sal_nette!T48/Vol_hor!T48," ")</f>
        <v>10.019772231427725</v>
      </c>
      <c r="U48" s="139">
        <f ca="1">IF(Vol_hor!U48&gt;0,Mass_sal_nette!U48/Vol_hor!U48," ")</f>
        <v>9.023937786533871</v>
      </c>
      <c r="V48" s="139" t="str">
        <f ca="1">IF(Vol_hor!V48&gt;0,Mass_sal_nette!V48/Vol_hor!V48," ")</f>
        <v xml:space="preserve"> </v>
      </c>
      <c r="W48" s="139">
        <f ca="1">IF(Vol_hor!W48&gt;0,Mass_sal_nette!W48/Vol_hor!W48," ")</f>
        <v>8.5667334862585118</v>
      </c>
      <c r="X48" s="139">
        <f ca="1">IF(Vol_hor!X48&gt;0,Mass_sal_nette!X48/Vol_hor!X48," ")</f>
        <v>8.5822407380370951</v>
      </c>
      <c r="Y48" s="140">
        <f ca="1">IF(Vol_hor!Y48&gt;0,Mass_sal_nette!Y48/Vol_hor!Y48," ")</f>
        <v>8.7295790468640249</v>
      </c>
    </row>
    <row r="49" spans="1:25" x14ac:dyDescent="0.2">
      <c r="A49" s="14">
        <v>42094</v>
      </c>
      <c r="B49" s="149">
        <f ca="1">IF(Vol_hor!B49&gt;0,Mass_sal_nette!B49/Vol_hor!B49," ")</f>
        <v>5.2043021612975409</v>
      </c>
      <c r="C49" s="149">
        <f ca="1">IF(Vol_hor!C49&gt;0,Mass_sal_nette!C49/Vol_hor!C49," ")</f>
        <v>9.6377228925180844</v>
      </c>
      <c r="D49" s="150">
        <f ca="1">IF(Vol_hor!D49&gt;0,Mass_sal_nette!D49/Vol_hor!D49," ")</f>
        <v>9.7899946937923303</v>
      </c>
      <c r="E49" s="150">
        <f ca="1">IF(Vol_hor!E49&gt;0,Mass_sal_nette!E49/Vol_hor!E49," ")</f>
        <v>3.3011757903189789</v>
      </c>
      <c r="F49" s="150">
        <f ca="1">IF(Vol_hor!F49&gt;0,Mass_sal_nette!F49/Vol_hor!F49," ")</f>
        <v>8.5952185644837904</v>
      </c>
      <c r="G49" s="151">
        <f ca="1">IF(Vol_hor!G49&gt;0,Mass_sal_nette!G49/Vol_hor!G49," ")</f>
        <v>9.9997020124726639</v>
      </c>
      <c r="H49" s="150">
        <f ca="1">IF(Vol_hor!H49&gt;0,Mass_sal_nette!H49/Vol_hor!H49," ")</f>
        <v>8.4577875628316921</v>
      </c>
      <c r="I49" s="150">
        <f ca="1">IF(Vol_hor!I49&gt;0,Mass_sal_nette!I49/Vol_hor!I49," ")</f>
        <v>8.9689614064094361</v>
      </c>
      <c r="J49" s="152">
        <f ca="1">IF(Vol_hor!J49&gt;0,Mass_sal_nette!J49/Vol_hor!J49," ")</f>
        <v>8.7071946032230869</v>
      </c>
      <c r="K49" s="150">
        <f ca="1">IF(Vol_hor!K49&gt;0,Mass_sal_nette!K49/Vol_hor!K49," ")</f>
        <v>8.5944286969220762</v>
      </c>
      <c r="L49" s="150" t="str">
        <f ca="1">IF(Vol_hor!L49&gt;0,Mass_sal_nette!L49/Vol_hor!L49," ")</f>
        <v xml:space="preserve"> </v>
      </c>
      <c r="M49" s="152" t="str">
        <f ca="1">IF(Vol_hor!M49&gt;0,Mass_sal_nette!M49/Vol_hor!M49," ")</f>
        <v xml:space="preserve"> </v>
      </c>
      <c r="N49" s="150">
        <f ca="1">IF(Vol_hor!N49&gt;0,Mass_sal_nette!N49/Vol_hor!N49," ")</f>
        <v>3.3036882733722295</v>
      </c>
      <c r="O49" s="153">
        <f ca="1">IF(Vol_hor!O49&gt;0,Mass_sal_nette!O49/Vol_hor!O49," ")</f>
        <v>3.3053940564374233</v>
      </c>
      <c r="P49" s="154">
        <f ca="1">IF(Vol_hor!P49&gt;0,Mass_sal_nette!P49/Vol_hor!P49," ")</f>
        <v>8.0952701807520704</v>
      </c>
      <c r="Q49" s="155">
        <f ca="1">IF(Vol_hor!Q49&gt;0,Mass_sal_nette!Q49/Vol_hor!Q49," ")</f>
        <v>10.24683120714292</v>
      </c>
      <c r="R49" s="155">
        <f ca="1">IF(Vol_hor!R49&gt;0,Mass_sal_nette!R49/Vol_hor!R49," ")</f>
        <v>8.8053074091532793</v>
      </c>
      <c r="S49" s="155" t="str">
        <f ca="1">IF(Vol_hor!S49&gt;0,Mass_sal_nette!S49/Vol_hor!S49," ")</f>
        <v xml:space="preserve"> </v>
      </c>
      <c r="T49" s="155">
        <f ca="1">IF(Vol_hor!T49&gt;0,Mass_sal_nette!T49/Vol_hor!T49," ")</f>
        <v>10.037728652784997</v>
      </c>
      <c r="U49" s="155">
        <f ca="1">IF(Vol_hor!U49&gt;0,Mass_sal_nette!U49/Vol_hor!U49," ")</f>
        <v>9.0538740732838878</v>
      </c>
      <c r="V49" s="155" t="str">
        <f ca="1">IF(Vol_hor!V49&gt;0,Mass_sal_nette!V49/Vol_hor!V49," ")</f>
        <v xml:space="preserve"> </v>
      </c>
      <c r="W49" s="155">
        <f ca="1">IF(Vol_hor!W49&gt;0,Mass_sal_nette!W49/Vol_hor!W49," ")</f>
        <v>8.601402994932549</v>
      </c>
      <c r="X49" s="155">
        <f ca="1">IF(Vol_hor!X49&gt;0,Mass_sal_nette!X49/Vol_hor!X49," ")</f>
        <v>8.6286055636606989</v>
      </c>
      <c r="Y49" s="156">
        <f ca="1">IF(Vol_hor!Y49&gt;0,Mass_sal_nette!Y49/Vol_hor!Y49," ")</f>
        <v>8.741655982744815</v>
      </c>
    </row>
    <row r="50" spans="1:25" x14ac:dyDescent="0.2">
      <c r="A50" s="20">
        <v>42185</v>
      </c>
      <c r="B50" s="132">
        <f ca="1">IF(Vol_hor!B50&gt;0,Mass_sal_nette!B50/Vol_hor!B50," ")</f>
        <v>5.2149591997542988</v>
      </c>
      <c r="C50" s="132">
        <f ca="1">IF(Vol_hor!C50&gt;0,Mass_sal_nette!C50/Vol_hor!C50," ")</f>
        <v>9.6862388594357096</v>
      </c>
      <c r="D50" s="135">
        <f ca="1">IF(Vol_hor!D50&gt;0,Mass_sal_nette!D50/Vol_hor!D50," ")</f>
        <v>9.8447933712754914</v>
      </c>
      <c r="E50" s="135">
        <f ca="1">IF(Vol_hor!E50&gt;0,Mass_sal_nette!E50/Vol_hor!E50," ")</f>
        <v>3.3114954039514437</v>
      </c>
      <c r="F50" s="135">
        <f ca="1">IF(Vol_hor!F50&gt;0,Mass_sal_nette!F50/Vol_hor!F50," ")</f>
        <v>8.6114730314100054</v>
      </c>
      <c r="G50" s="134">
        <f ca="1">IF(Vol_hor!G50&gt;0,Mass_sal_nette!G50/Vol_hor!G50," ")</f>
        <v>10.047216770971401</v>
      </c>
      <c r="H50" s="135">
        <f ca="1">IF(Vol_hor!H50&gt;0,Mass_sal_nette!H50/Vol_hor!H50," ")</f>
        <v>8.4766025875547744</v>
      </c>
      <c r="I50" s="135">
        <f ca="1">IF(Vol_hor!I50&gt;0,Mass_sal_nette!I50/Vol_hor!I50," ")</f>
        <v>9.001700424609071</v>
      </c>
      <c r="J50" s="136">
        <f ca="1">IF(Vol_hor!J50&gt;0,Mass_sal_nette!J50/Vol_hor!J50," ")</f>
        <v>8.638994411393158</v>
      </c>
      <c r="K50" s="135">
        <f ca="1">IF(Vol_hor!K50&gt;0,Mass_sal_nette!K50/Vol_hor!K50," ")</f>
        <v>8.6297024955221655</v>
      </c>
      <c r="L50" s="135" t="str">
        <f ca="1">IF(Vol_hor!L50&gt;0,Mass_sal_nette!L50/Vol_hor!L50," ")</f>
        <v xml:space="preserve"> </v>
      </c>
      <c r="M50" s="136" t="str">
        <f ca="1">IF(Vol_hor!M50&gt;0,Mass_sal_nette!M50/Vol_hor!M50," ")</f>
        <v xml:space="preserve"> </v>
      </c>
      <c r="N50" s="135">
        <f ca="1">IF(Vol_hor!N50&gt;0,Mass_sal_nette!N50/Vol_hor!N50," ")</f>
        <v>3.3168164248003369</v>
      </c>
      <c r="O50" s="137">
        <f ca="1">IF(Vol_hor!O50&gt;0,Mass_sal_nette!O50/Vol_hor!O50," ")</f>
        <v>3.3141199400121475</v>
      </c>
      <c r="P50" s="138">
        <f ca="1">IF(Vol_hor!P50&gt;0,Mass_sal_nette!P50/Vol_hor!P50," ")</f>
        <v>8.4003359173256147</v>
      </c>
      <c r="Q50" s="139">
        <f ca="1">IF(Vol_hor!Q50&gt;0,Mass_sal_nette!Q50/Vol_hor!Q50," ")</f>
        <v>10.357287948439291</v>
      </c>
      <c r="R50" s="139">
        <f ca="1">IF(Vol_hor!R50&gt;0,Mass_sal_nette!R50/Vol_hor!R50," ")</f>
        <v>8.8287180077026903</v>
      </c>
      <c r="S50" s="139" t="str">
        <f ca="1">IF(Vol_hor!S50&gt;0,Mass_sal_nette!S50/Vol_hor!S50," ")</f>
        <v xml:space="preserve"> </v>
      </c>
      <c r="T50" s="139">
        <f ca="1">IF(Vol_hor!T50&gt;0,Mass_sal_nette!T50/Vol_hor!T50," ")</f>
        <v>10.092757960303457</v>
      </c>
      <c r="U50" s="139">
        <f ca="1">IF(Vol_hor!U50&gt;0,Mass_sal_nette!U50/Vol_hor!U50," ")</f>
        <v>9.0727122912082905</v>
      </c>
      <c r="V50" s="139" t="str">
        <f ca="1">IF(Vol_hor!V50&gt;0,Mass_sal_nette!V50/Vol_hor!V50," ")</f>
        <v xml:space="preserve"> </v>
      </c>
      <c r="W50" s="139">
        <f ca="1">IF(Vol_hor!W50&gt;0,Mass_sal_nette!W50/Vol_hor!W50," ")</f>
        <v>8.6181306500029375</v>
      </c>
      <c r="X50" s="139">
        <f ca="1">IF(Vol_hor!X50&gt;0,Mass_sal_nette!X50/Vol_hor!X50," ")</f>
        <v>8.6527059907457176</v>
      </c>
      <c r="Y50" s="140">
        <f ca="1">IF(Vol_hor!Y50&gt;0,Mass_sal_nette!Y50/Vol_hor!Y50," ")</f>
        <v>8.7674497987169921</v>
      </c>
    </row>
    <row r="51" spans="1:25" x14ac:dyDescent="0.2">
      <c r="A51" s="20">
        <v>42277</v>
      </c>
      <c r="B51" s="132">
        <f ca="1">IF(Vol_hor!B51&gt;0,Mass_sal_nette!B51/Vol_hor!B51," ")</f>
        <v>5.2324380568593076</v>
      </c>
      <c r="C51" s="132">
        <f ca="1">IF(Vol_hor!C51&gt;0,Mass_sal_nette!C51/Vol_hor!C51," ")</f>
        <v>9.7291195230252931</v>
      </c>
      <c r="D51" s="135">
        <f ca="1">IF(Vol_hor!D51&gt;0,Mass_sal_nette!D51/Vol_hor!D51," ")</f>
        <v>9.890004139811392</v>
      </c>
      <c r="E51" s="135">
        <f ca="1">IF(Vol_hor!E51&gt;0,Mass_sal_nette!E51/Vol_hor!E51," ")</f>
        <v>3.3247453673612957</v>
      </c>
      <c r="F51" s="135">
        <f ca="1">IF(Vol_hor!F51&gt;0,Mass_sal_nette!F51/Vol_hor!F51," ")</f>
        <v>8.6433241040094622</v>
      </c>
      <c r="G51" s="134">
        <f ca="1">IF(Vol_hor!G51&gt;0,Mass_sal_nette!G51/Vol_hor!G51," ")</f>
        <v>10.073606932787538</v>
      </c>
      <c r="H51" s="135">
        <f ca="1">IF(Vol_hor!H51&gt;0,Mass_sal_nette!H51/Vol_hor!H51," ")</f>
        <v>8.5191879303272486</v>
      </c>
      <c r="I51" s="135">
        <f ca="1">IF(Vol_hor!I51&gt;0,Mass_sal_nette!I51/Vol_hor!I51," ")</f>
        <v>9.0475754906585504</v>
      </c>
      <c r="J51" s="136">
        <f ca="1">IF(Vol_hor!J51&gt;0,Mass_sal_nette!J51/Vol_hor!J51," ")</f>
        <v>8.7289920120633546</v>
      </c>
      <c r="K51" s="135">
        <f ca="1">IF(Vol_hor!K51&gt;0,Mass_sal_nette!K51/Vol_hor!K51," ")</f>
        <v>8.6483485667944642</v>
      </c>
      <c r="L51" s="135" t="str">
        <f ca="1">IF(Vol_hor!L51&gt;0,Mass_sal_nette!L51/Vol_hor!L51," ")</f>
        <v xml:space="preserve"> </v>
      </c>
      <c r="M51" s="136" t="str">
        <f ca="1">IF(Vol_hor!M51&gt;0,Mass_sal_nette!M51/Vol_hor!M51," ")</f>
        <v xml:space="preserve"> </v>
      </c>
      <c r="N51" s="135">
        <f ca="1">IF(Vol_hor!N51&gt;0,Mass_sal_nette!N51/Vol_hor!N51," ")</f>
        <v>3.3234547073961784</v>
      </c>
      <c r="O51" s="137">
        <f ca="1">IF(Vol_hor!O51&gt;0,Mass_sal_nette!O51/Vol_hor!O51," ")</f>
        <v>3.3242666653305362</v>
      </c>
      <c r="P51" s="138">
        <f ca="1">IF(Vol_hor!P51&gt;0,Mass_sal_nette!P51/Vol_hor!P51," ")</f>
        <v>8.1249277498058667</v>
      </c>
      <c r="Q51" s="139">
        <f ca="1">IF(Vol_hor!Q51&gt;0,Mass_sal_nette!Q51/Vol_hor!Q51," ")</f>
        <v>10.394181788351768</v>
      </c>
      <c r="R51" s="139">
        <f ca="1">IF(Vol_hor!R51&gt;0,Mass_sal_nette!R51/Vol_hor!R51," ")</f>
        <v>8.8708095645851035</v>
      </c>
      <c r="S51" s="139" t="str">
        <f ca="1">IF(Vol_hor!S51&gt;0,Mass_sal_nette!S51/Vol_hor!S51," ")</f>
        <v xml:space="preserve"> </v>
      </c>
      <c r="T51" s="139">
        <f ca="1">IF(Vol_hor!T51&gt;0,Mass_sal_nette!T51/Vol_hor!T51," ")</f>
        <v>10.122392461967928</v>
      </c>
      <c r="U51" s="139">
        <f ca="1">IF(Vol_hor!U51&gt;0,Mass_sal_nette!U51/Vol_hor!U51," ")</f>
        <v>9.0767217584864319</v>
      </c>
      <c r="V51" s="139" t="str">
        <f ca="1">IF(Vol_hor!V51&gt;0,Mass_sal_nette!V51/Vol_hor!V51," ")</f>
        <v xml:space="preserve"> </v>
      </c>
      <c r="W51" s="139">
        <f ca="1">IF(Vol_hor!W51&gt;0,Mass_sal_nette!W51/Vol_hor!W51," ")</f>
        <v>8.6341566147966873</v>
      </c>
      <c r="X51" s="139">
        <f ca="1">IF(Vol_hor!X51&gt;0,Mass_sal_nette!X51/Vol_hor!X51," ")</f>
        <v>8.760749602104811</v>
      </c>
      <c r="Y51" s="140">
        <f ca="1">IF(Vol_hor!Y51&gt;0,Mass_sal_nette!Y51/Vol_hor!Y51," ")</f>
        <v>8.7789658413813392</v>
      </c>
    </row>
    <row r="52" spans="1:25" ht="10.8" thickBot="1" x14ac:dyDescent="0.25">
      <c r="A52" s="20">
        <v>42369</v>
      </c>
      <c r="B52" s="132">
        <f ca="1">IF(Vol_hor!B52&gt;0,Mass_sal_nette!B52/Vol_hor!B52," ")</f>
        <v>5.2587285843086882</v>
      </c>
      <c r="C52" s="132">
        <f ca="1">IF(Vol_hor!C52&gt;0,Mass_sal_nette!C52/Vol_hor!C52," ")</f>
        <v>9.7665067430049124</v>
      </c>
      <c r="D52" s="135">
        <f ca="1">IF(Vol_hor!D52&gt;0,Mass_sal_nette!D52/Vol_hor!D52," ")</f>
        <v>9.9302845921127894</v>
      </c>
      <c r="E52" s="135">
        <f ca="1">IF(Vol_hor!E52&gt;0,Mass_sal_nette!E52/Vol_hor!E52," ")</f>
        <v>3.3497442625209035</v>
      </c>
      <c r="F52" s="135">
        <f ca="1">IF(Vol_hor!F52&gt;0,Mass_sal_nette!F52/Vol_hor!F52," ")</f>
        <v>8.6656940755330947</v>
      </c>
      <c r="G52" s="134">
        <f ca="1">IF(Vol_hor!G52&gt;0,Mass_sal_nette!G52/Vol_hor!G52," ")</f>
        <v>10.133485238320047</v>
      </c>
      <c r="H52" s="135">
        <f ca="1">IF(Vol_hor!H52&gt;0,Mass_sal_nette!H52/Vol_hor!H52," ")</f>
        <v>8.5245769388804309</v>
      </c>
      <c r="I52" s="135">
        <f ca="1">IF(Vol_hor!I52&gt;0,Mass_sal_nette!I52/Vol_hor!I52," ")</f>
        <v>9.0998562907647642</v>
      </c>
      <c r="J52" s="136">
        <f ca="1">IF(Vol_hor!J52&gt;0,Mass_sal_nette!J52/Vol_hor!J52," ")</f>
        <v>8.7745688909614898</v>
      </c>
      <c r="K52" s="135">
        <f ca="1">IF(Vol_hor!K52&gt;0,Mass_sal_nette!K52/Vol_hor!K52," ")</f>
        <v>8.6462303640001554</v>
      </c>
      <c r="L52" s="135" t="str">
        <f ca="1">IF(Vol_hor!L52&gt;0,Mass_sal_nette!L52/Vol_hor!L52," ")</f>
        <v xml:space="preserve"> </v>
      </c>
      <c r="M52" s="136" t="str">
        <f ca="1">IF(Vol_hor!M52&gt;0,Mass_sal_nette!M52/Vol_hor!M52," ")</f>
        <v xml:space="preserve"> </v>
      </c>
      <c r="N52" s="135">
        <f ca="1">IF(Vol_hor!N52&gt;0,Mass_sal_nette!N52/Vol_hor!N52," ")</f>
        <v>3.3409397866800221</v>
      </c>
      <c r="O52" s="137">
        <f ca="1">IF(Vol_hor!O52&gt;0,Mass_sal_nette!O52/Vol_hor!O52," ")</f>
        <v>3.3432404915952341</v>
      </c>
      <c r="P52" s="138">
        <f ca="1">IF(Vol_hor!P52&gt;0,Mass_sal_nette!P52/Vol_hor!P52," ")</f>
        <v>8.002640045651308</v>
      </c>
      <c r="Q52" s="139">
        <f ca="1">IF(Vol_hor!Q52&gt;0,Mass_sal_nette!Q52/Vol_hor!Q52," ")</f>
        <v>10.468329999562346</v>
      </c>
      <c r="R52" s="139">
        <f ca="1">IF(Vol_hor!R52&gt;0,Mass_sal_nette!R52/Vol_hor!R52," ")</f>
        <v>8.891096589104901</v>
      </c>
      <c r="S52" s="139" t="str">
        <f ca="1">IF(Vol_hor!S52&gt;0,Mass_sal_nette!S52/Vol_hor!S52," ")</f>
        <v xml:space="preserve"> </v>
      </c>
      <c r="T52" s="139">
        <f ca="1">IF(Vol_hor!T52&gt;0,Mass_sal_nette!T52/Vol_hor!T52," ")</f>
        <v>10.197733420254451</v>
      </c>
      <c r="U52" s="139">
        <f ca="1">IF(Vol_hor!U52&gt;0,Mass_sal_nette!U52/Vol_hor!U52," ")</f>
        <v>9.1155143975527331</v>
      </c>
      <c r="V52" s="139" t="str">
        <f ca="1">IF(Vol_hor!V52&gt;0,Mass_sal_nette!V52/Vol_hor!V52," ")</f>
        <v xml:space="preserve"> </v>
      </c>
      <c r="W52" s="139">
        <f ca="1">IF(Vol_hor!W52&gt;0,Mass_sal_nette!W52/Vol_hor!W52," ")</f>
        <v>8.6631552877864806</v>
      </c>
      <c r="X52" s="139">
        <f ca="1">IF(Vol_hor!X52&gt;0,Mass_sal_nette!X52/Vol_hor!X52," ")</f>
        <v>8.727634044122615</v>
      </c>
      <c r="Y52" s="140">
        <f ca="1">IF(Vol_hor!Y52&gt;0,Mass_sal_nette!Y52/Vol_hor!Y52," ")</f>
        <v>8.7749908684827673</v>
      </c>
    </row>
    <row r="53" spans="1:25" x14ac:dyDescent="0.2">
      <c r="A53" s="14">
        <v>42460</v>
      </c>
      <c r="B53" s="149">
        <f ca="1">IF(Vol_hor!B53&gt;0,Mass_sal_nette!B53/Vol_hor!B53," ")</f>
        <v>5.2674689337650475</v>
      </c>
      <c r="C53" s="149">
        <f ca="1">IF(Vol_hor!C53&gt;0,Mass_sal_nette!C53/Vol_hor!C53," ")</f>
        <v>9.797582002346692</v>
      </c>
      <c r="D53" s="150">
        <f ca="1">IF(Vol_hor!D53&gt;0,Mass_sal_nette!D53/Vol_hor!D53," ")</f>
        <v>9.964317909050882</v>
      </c>
      <c r="E53" s="150">
        <f ca="1">IF(Vol_hor!E53&gt;0,Mass_sal_nette!E53/Vol_hor!E53," ")</f>
        <v>3.3598856515568278</v>
      </c>
      <c r="F53" s="150">
        <f ca="1">IF(Vol_hor!F53&gt;0,Mass_sal_nette!F53/Vol_hor!F53," ")</f>
        <v>8.6907142439805138</v>
      </c>
      <c r="G53" s="151">
        <f ca="1">IF(Vol_hor!G53&gt;0,Mass_sal_nette!G53/Vol_hor!G53," ")</f>
        <v>10.160341237689202</v>
      </c>
      <c r="H53" s="150">
        <f ca="1">IF(Vol_hor!H53&gt;0,Mass_sal_nette!H53/Vol_hor!H53," ")</f>
        <v>8.5668178986324399</v>
      </c>
      <c r="I53" s="150">
        <f ca="1">IF(Vol_hor!I53&gt;0,Mass_sal_nette!I53/Vol_hor!I53," ")</f>
        <v>9.0685118870936758</v>
      </c>
      <c r="J53" s="152">
        <f ca="1">IF(Vol_hor!J53&gt;0,Mass_sal_nette!J53/Vol_hor!J53," ")</f>
        <v>8.7460833646606151</v>
      </c>
      <c r="K53" s="150">
        <f ca="1">IF(Vol_hor!K53&gt;0,Mass_sal_nette!K53/Vol_hor!K53," ")</f>
        <v>8.7032115997325867</v>
      </c>
      <c r="L53" s="150" t="str">
        <f ca="1">IF(Vol_hor!L53&gt;0,Mass_sal_nette!L53/Vol_hor!L53," ")</f>
        <v xml:space="preserve"> </v>
      </c>
      <c r="M53" s="152" t="str">
        <f ca="1">IF(Vol_hor!M53&gt;0,Mass_sal_nette!M53/Vol_hor!M53," ")</f>
        <v xml:space="preserve"> </v>
      </c>
      <c r="N53" s="150">
        <f ca="1">IF(Vol_hor!N53&gt;0,Mass_sal_nette!N53/Vol_hor!N53," ")</f>
        <v>3.3533215899650539</v>
      </c>
      <c r="O53" s="153">
        <f ca="1">IF(Vol_hor!O53&gt;0,Mass_sal_nette!O53/Vol_hor!O53," ")</f>
        <v>3.3543319556138234</v>
      </c>
      <c r="P53" s="154">
        <f ca="1">IF(Vol_hor!P53&gt;0,Mass_sal_nette!P53/Vol_hor!P53," ")</f>
        <v>7.8560518611905596</v>
      </c>
      <c r="Q53" s="155">
        <f ca="1">IF(Vol_hor!Q53&gt;0,Mass_sal_nette!Q53/Vol_hor!Q53," ")</f>
        <v>10.563608151604887</v>
      </c>
      <c r="R53" s="155">
        <f ca="1">IF(Vol_hor!R53&gt;0,Mass_sal_nette!R53/Vol_hor!R53," ")</f>
        <v>8.9144849892286988</v>
      </c>
      <c r="S53" s="155" t="str">
        <f ca="1">IF(Vol_hor!S53&gt;0,Mass_sal_nette!S53/Vol_hor!S53," ")</f>
        <v xml:space="preserve"> </v>
      </c>
      <c r="T53" s="155">
        <f ca="1">IF(Vol_hor!T53&gt;0,Mass_sal_nette!T53/Vol_hor!T53," ")</f>
        <v>10.206150791705534</v>
      </c>
      <c r="U53" s="155">
        <f ca="1">IF(Vol_hor!U53&gt;0,Mass_sal_nette!U53/Vol_hor!U53," ")</f>
        <v>9.1376361817990102</v>
      </c>
      <c r="V53" s="155" t="str">
        <f ca="1">IF(Vol_hor!V53&gt;0,Mass_sal_nette!V53/Vol_hor!V53," ")</f>
        <v xml:space="preserve"> </v>
      </c>
      <c r="W53" s="155">
        <f ca="1">IF(Vol_hor!W53&gt;0,Mass_sal_nette!W53/Vol_hor!W53," ")</f>
        <v>8.6957741450793939</v>
      </c>
      <c r="X53" s="155">
        <f ca="1">IF(Vol_hor!X53&gt;0,Mass_sal_nette!X53/Vol_hor!X53," ")</f>
        <v>8.6940800397621416</v>
      </c>
      <c r="Y53" s="156">
        <f ca="1">IF(Vol_hor!Y53&gt;0,Mass_sal_nette!Y53/Vol_hor!Y53," ")</f>
        <v>8.8499419439967131</v>
      </c>
    </row>
    <row r="54" spans="1:25" x14ac:dyDescent="0.2">
      <c r="A54" s="20">
        <v>42551</v>
      </c>
      <c r="B54" s="132">
        <f ca="1">IF(Vol_hor!B54&gt;0,Mass_sal_nette!B54/Vol_hor!B54," ")</f>
        <v>5.3029069815741643</v>
      </c>
      <c r="C54" s="132">
        <f ca="1">IF(Vol_hor!C54&gt;0,Mass_sal_nette!C54/Vol_hor!C54," ")</f>
        <v>9.8656807861488947</v>
      </c>
      <c r="D54" s="135">
        <f ca="1">IF(Vol_hor!D54&gt;0,Mass_sal_nette!D54/Vol_hor!D54," ")</f>
        <v>10.038626217620127</v>
      </c>
      <c r="E54" s="135">
        <f ca="1">IF(Vol_hor!E54&gt;0,Mass_sal_nette!E54/Vol_hor!E54," ")</f>
        <v>3.3793644380710512</v>
      </c>
      <c r="F54" s="135">
        <f ca="1">IF(Vol_hor!F54&gt;0,Mass_sal_nette!F54/Vol_hor!F54," ")</f>
        <v>8.7317822831395091</v>
      </c>
      <c r="G54" s="134">
        <f ca="1">IF(Vol_hor!G54&gt;0,Mass_sal_nette!G54/Vol_hor!G54," ")</f>
        <v>10.224519719728628</v>
      </c>
      <c r="H54" s="135">
        <f ca="1">IF(Vol_hor!H54&gt;0,Mass_sal_nette!H54/Vol_hor!H54," ")</f>
        <v>8.5648635423668225</v>
      </c>
      <c r="I54" s="135">
        <f ca="1">IF(Vol_hor!I54&gt;0,Mass_sal_nette!I54/Vol_hor!I54," ")</f>
        <v>9.1642868399764144</v>
      </c>
      <c r="J54" s="136">
        <f ca="1">IF(Vol_hor!J54&gt;0,Mass_sal_nette!J54/Vol_hor!J54," ")</f>
        <v>8.824469889900735</v>
      </c>
      <c r="K54" s="135">
        <f ca="1">IF(Vol_hor!K54&gt;0,Mass_sal_nette!K54/Vol_hor!K54," ")</f>
        <v>8.7385545338145061</v>
      </c>
      <c r="L54" s="135" t="str">
        <f ca="1">IF(Vol_hor!L54&gt;0,Mass_sal_nette!L54/Vol_hor!L54," ")</f>
        <v xml:space="preserve"> </v>
      </c>
      <c r="M54" s="136" t="str">
        <f ca="1">IF(Vol_hor!M54&gt;0,Mass_sal_nette!M54/Vol_hor!M54," ")</f>
        <v xml:space="preserve"> </v>
      </c>
      <c r="N54" s="135">
        <f ca="1">IF(Vol_hor!N54&gt;0,Mass_sal_nette!N54/Vol_hor!N54," ")</f>
        <v>3.3641996800520992</v>
      </c>
      <c r="O54" s="137">
        <f ca="1">IF(Vol_hor!O54&gt;0,Mass_sal_nette!O54/Vol_hor!O54," ")</f>
        <v>3.3607448632061936</v>
      </c>
      <c r="P54" s="138">
        <f ca="1">IF(Vol_hor!P54&gt;0,Mass_sal_nette!P54/Vol_hor!P54," ")</f>
        <v>7.9468907291227922</v>
      </c>
      <c r="Q54" s="139">
        <f ca="1">IF(Vol_hor!Q54&gt;0,Mass_sal_nette!Q54/Vol_hor!Q54," ")</f>
        <v>10.570884008859252</v>
      </c>
      <c r="R54" s="139">
        <f ca="1">IF(Vol_hor!R54&gt;0,Mass_sal_nette!R54/Vol_hor!R54," ")</f>
        <v>8.991579318439312</v>
      </c>
      <c r="S54" s="139" t="str">
        <f ca="1">IF(Vol_hor!S54&gt;0,Mass_sal_nette!S54/Vol_hor!S54," ")</f>
        <v xml:space="preserve"> </v>
      </c>
      <c r="T54" s="139">
        <f ca="1">IF(Vol_hor!T54&gt;0,Mass_sal_nette!T54/Vol_hor!T54," ")</f>
        <v>10.266855297790203</v>
      </c>
      <c r="U54" s="139">
        <f ca="1">IF(Vol_hor!U54&gt;0,Mass_sal_nette!U54/Vol_hor!U54," ")</f>
        <v>9.2492958643994925</v>
      </c>
      <c r="V54" s="139" t="str">
        <f ca="1">IF(Vol_hor!V54&gt;0,Mass_sal_nette!V54/Vol_hor!V54," ")</f>
        <v xml:space="preserve"> </v>
      </c>
      <c r="W54" s="139">
        <f ca="1">IF(Vol_hor!W54&gt;0,Mass_sal_nette!W54/Vol_hor!W54," ")</f>
        <v>8.7283481896464306</v>
      </c>
      <c r="X54" s="139">
        <f ca="1">IF(Vol_hor!X54&gt;0,Mass_sal_nette!X54/Vol_hor!X54," ")</f>
        <v>9.1998720551878108</v>
      </c>
      <c r="Y54" s="140">
        <f ca="1">IF(Vol_hor!Y54&gt;0,Mass_sal_nette!Y54/Vol_hor!Y54," ")</f>
        <v>8.8523746134801407</v>
      </c>
    </row>
    <row r="55" spans="1:25" x14ac:dyDescent="0.2">
      <c r="A55" s="20">
        <v>42643</v>
      </c>
      <c r="B55" s="132">
        <f ca="1">IF(Vol_hor!B55&gt;0,Mass_sal_nette!B55/Vol_hor!B55," ")</f>
        <v>5.3261843562952818</v>
      </c>
      <c r="C55" s="132">
        <f ca="1">IF(Vol_hor!C55&gt;0,Mass_sal_nette!C55/Vol_hor!C55," ")</f>
        <v>9.9232399323414064</v>
      </c>
      <c r="D55" s="135">
        <f ca="1">IF(Vol_hor!D55&gt;0,Mass_sal_nette!D55/Vol_hor!D55," ")</f>
        <v>10.10056262935815</v>
      </c>
      <c r="E55" s="135">
        <f ca="1">IF(Vol_hor!E55&gt;0,Mass_sal_nette!E55/Vol_hor!E55," ")</f>
        <v>3.3787783769458719</v>
      </c>
      <c r="F55" s="135">
        <f ca="1">IF(Vol_hor!F55&gt;0,Mass_sal_nette!F55/Vol_hor!F55," ")</f>
        <v>8.7673919064484203</v>
      </c>
      <c r="G55" s="134">
        <f ca="1">IF(Vol_hor!G55&gt;0,Mass_sal_nette!G55/Vol_hor!G55," ")</f>
        <v>10.301296840121291</v>
      </c>
      <c r="H55" s="135">
        <f ca="1">IF(Vol_hor!H55&gt;0,Mass_sal_nette!H55/Vol_hor!H55," ")</f>
        <v>8.6076817017952205</v>
      </c>
      <c r="I55" s="135">
        <f ca="1">IF(Vol_hor!I55&gt;0,Mass_sal_nette!I55/Vol_hor!I55," ")</f>
        <v>9.2769368227468885</v>
      </c>
      <c r="J55" s="136">
        <f ca="1">IF(Vol_hor!J55&gt;0,Mass_sal_nette!J55/Vol_hor!J55," ")</f>
        <v>9.0282885178607586</v>
      </c>
      <c r="K55" s="135">
        <f ca="1">IF(Vol_hor!K55&gt;0,Mass_sal_nette!K55/Vol_hor!K55," ")</f>
        <v>8.7670846406537724</v>
      </c>
      <c r="L55" s="135" t="str">
        <f ca="1">IF(Vol_hor!L55&gt;0,Mass_sal_nette!L55/Vol_hor!L55," ")</f>
        <v xml:space="preserve"> </v>
      </c>
      <c r="M55" s="136" t="str">
        <f ca="1">IF(Vol_hor!M55&gt;0,Mass_sal_nette!M55/Vol_hor!M55," ")</f>
        <v xml:space="preserve"> </v>
      </c>
      <c r="N55" s="135">
        <f ca="1">IF(Vol_hor!N55&gt;0,Mass_sal_nette!N55/Vol_hor!N55," ")</f>
        <v>3.3838020089360539</v>
      </c>
      <c r="O55" s="137">
        <f ca="1">IF(Vol_hor!O55&gt;0,Mass_sal_nette!O55/Vol_hor!O55," ")</f>
        <v>3.3863250733523294</v>
      </c>
      <c r="P55" s="138">
        <f ca="1">IF(Vol_hor!P55&gt;0,Mass_sal_nette!P55/Vol_hor!P55," ")</f>
        <v>8.3506849257935709</v>
      </c>
      <c r="Q55" s="139">
        <f ca="1">IF(Vol_hor!Q55&gt;0,Mass_sal_nette!Q55/Vol_hor!Q55," ")</f>
        <v>10.537531737851959</v>
      </c>
      <c r="R55" s="139">
        <f ca="1">IF(Vol_hor!R55&gt;0,Mass_sal_nette!R55/Vol_hor!R55," ")</f>
        <v>9.0330998727722989</v>
      </c>
      <c r="S55" s="139" t="str">
        <f ca="1">IF(Vol_hor!S55&gt;0,Mass_sal_nette!S55/Vol_hor!S55," ")</f>
        <v xml:space="preserve"> </v>
      </c>
      <c r="T55" s="139">
        <f ca="1">IF(Vol_hor!T55&gt;0,Mass_sal_nette!T55/Vol_hor!T55," ")</f>
        <v>10.335480225632539</v>
      </c>
      <c r="U55" s="139">
        <f ca="1">IF(Vol_hor!U55&gt;0,Mass_sal_nette!U55/Vol_hor!U55," ")</f>
        <v>9.3321962259079889</v>
      </c>
      <c r="V55" s="139" t="str">
        <f ca="1">IF(Vol_hor!V55&gt;0,Mass_sal_nette!V55/Vol_hor!V55," ")</f>
        <v xml:space="preserve"> </v>
      </c>
      <c r="W55" s="139">
        <f ca="1">IF(Vol_hor!W55&gt;0,Mass_sal_nette!W55/Vol_hor!W55," ")</f>
        <v>8.7617701927924347</v>
      </c>
      <c r="X55" s="139">
        <f ca="1">IF(Vol_hor!X55&gt;0,Mass_sal_nette!X55/Vol_hor!X55," ")</f>
        <v>9.1702332610141468</v>
      </c>
      <c r="Y55" s="140">
        <f ca="1">IF(Vol_hor!Y55&gt;0,Mass_sal_nette!Y55/Vol_hor!Y55," ")</f>
        <v>8.8628903666974601</v>
      </c>
    </row>
    <row r="56" spans="1:25" ht="10.8" thickBot="1" x14ac:dyDescent="0.25">
      <c r="A56" s="20">
        <v>42735</v>
      </c>
      <c r="B56" s="132">
        <f ca="1">IF(Vol_hor!B56&gt;0,Mass_sal_nette!B56/Vol_hor!B56," ")</f>
        <v>5.3329481828973062</v>
      </c>
      <c r="C56" s="132">
        <f ca="1">IF(Vol_hor!C56&gt;0,Mass_sal_nette!C56/Vol_hor!C56," ")</f>
        <v>9.9466035111675843</v>
      </c>
      <c r="D56" s="135">
        <f ca="1">IF(Vol_hor!D56&gt;0,Mass_sal_nette!D56/Vol_hor!D56," ")</f>
        <v>10.123464394301044</v>
      </c>
      <c r="E56" s="135">
        <f ca="1">IF(Vol_hor!E56&gt;0,Mass_sal_nette!E56/Vol_hor!E56," ")</f>
        <v>3.3912578107949751</v>
      </c>
      <c r="F56" s="135">
        <f ca="1">IF(Vol_hor!F56&gt;0,Mass_sal_nette!F56/Vol_hor!F56," ")</f>
        <v>8.8090785203767172</v>
      </c>
      <c r="G56" s="134">
        <f ca="1">IF(Vol_hor!G56&gt;0,Mass_sal_nette!G56/Vol_hor!G56," ")</f>
        <v>10.331321025792185</v>
      </c>
      <c r="H56" s="135">
        <f ca="1">IF(Vol_hor!H56&gt;0,Mass_sal_nette!H56/Vol_hor!H56," ")</f>
        <v>8.6334545646182548</v>
      </c>
      <c r="I56" s="135">
        <f ca="1">IF(Vol_hor!I56&gt;0,Mass_sal_nette!I56/Vol_hor!I56," ")</f>
        <v>9.2997937984648349</v>
      </c>
      <c r="J56" s="136">
        <f ca="1">IF(Vol_hor!J56&gt;0,Mass_sal_nette!J56/Vol_hor!J56," ")</f>
        <v>9.0084727731703556</v>
      </c>
      <c r="K56" s="135">
        <f ca="1">IF(Vol_hor!K56&gt;0,Mass_sal_nette!K56/Vol_hor!K56," ")</f>
        <v>8.7865809555792271</v>
      </c>
      <c r="L56" s="135" t="str">
        <f ca="1">IF(Vol_hor!L56&gt;0,Mass_sal_nette!L56/Vol_hor!L56," ")</f>
        <v xml:space="preserve"> </v>
      </c>
      <c r="M56" s="136" t="str">
        <f ca="1">IF(Vol_hor!M56&gt;0,Mass_sal_nette!M56/Vol_hor!M56," ")</f>
        <v xml:space="preserve"> </v>
      </c>
      <c r="N56" s="135">
        <f ca="1">IF(Vol_hor!N56&gt;0,Mass_sal_nette!N56/Vol_hor!N56," ")</f>
        <v>3.4018171513378692</v>
      </c>
      <c r="O56" s="137">
        <f ca="1">IF(Vol_hor!O56&gt;0,Mass_sal_nette!O56/Vol_hor!O56," ")</f>
        <v>3.4057645138053561</v>
      </c>
      <c r="P56" s="138">
        <f ca="1">IF(Vol_hor!P56&gt;0,Mass_sal_nette!P56/Vol_hor!P56," ")</f>
        <v>7.8348482080769495</v>
      </c>
      <c r="Q56" s="139">
        <f ca="1">IF(Vol_hor!Q56&gt;0,Mass_sal_nette!Q56/Vol_hor!Q56," ")</f>
        <v>10.599472518232691</v>
      </c>
      <c r="R56" s="139">
        <f ca="1">IF(Vol_hor!R56&gt;0,Mass_sal_nette!R56/Vol_hor!R56," ")</f>
        <v>9.0763639445791942</v>
      </c>
      <c r="S56" s="139" t="str">
        <f ca="1">IF(Vol_hor!S56&gt;0,Mass_sal_nette!S56/Vol_hor!S56," ")</f>
        <v xml:space="preserve"> </v>
      </c>
      <c r="T56" s="139">
        <f ca="1">IF(Vol_hor!T56&gt;0,Mass_sal_nette!T56/Vol_hor!T56," ")</f>
        <v>10.392560130087819</v>
      </c>
      <c r="U56" s="139">
        <f ca="1">IF(Vol_hor!U56&gt;0,Mass_sal_nette!U56/Vol_hor!U56," ")</f>
        <v>9.3633052854192744</v>
      </c>
      <c r="V56" s="139" t="str">
        <f ca="1">IF(Vol_hor!V56&gt;0,Mass_sal_nette!V56/Vol_hor!V56," ")</f>
        <v xml:space="preserve"> </v>
      </c>
      <c r="W56" s="139">
        <f ca="1">IF(Vol_hor!W56&gt;0,Mass_sal_nette!W56/Vol_hor!W56," ")</f>
        <v>8.8027839626334128</v>
      </c>
      <c r="X56" s="139">
        <f ca="1">IF(Vol_hor!X56&gt;0,Mass_sal_nette!X56/Vol_hor!X56," ")</f>
        <v>9.1652053532725741</v>
      </c>
      <c r="Y56" s="140">
        <f ca="1">IF(Vol_hor!Y56&gt;0,Mass_sal_nette!Y56/Vol_hor!Y56," ")</f>
        <v>8.9218718102055199</v>
      </c>
    </row>
    <row r="57" spans="1:25" x14ac:dyDescent="0.2">
      <c r="A57" s="14">
        <v>42825</v>
      </c>
      <c r="B57" s="149">
        <f ca="1">IF(Vol_hor!B57&gt;0,Mass_sal_nette!B57/Vol_hor!B57," ")</f>
        <v>5.3797647682986147</v>
      </c>
      <c r="C57" s="149">
        <f ca="1">IF(Vol_hor!C57&gt;0,Mass_sal_nette!C57/Vol_hor!C57," ")</f>
        <v>10.018242979436629</v>
      </c>
      <c r="D57" s="150">
        <f ca="1">IF(Vol_hor!D57&gt;0,Mass_sal_nette!D57/Vol_hor!D57," ")</f>
        <v>10.202804267912629</v>
      </c>
      <c r="E57" s="150">
        <f ca="1">IF(Vol_hor!E57&gt;0,Mass_sal_nette!E57/Vol_hor!E57," ")</f>
        <v>3.4137504194278292</v>
      </c>
      <c r="F57" s="150">
        <f ca="1">IF(Vol_hor!F57&gt;0,Mass_sal_nette!F57/Vol_hor!F57," ")</f>
        <v>8.8339917462423507</v>
      </c>
      <c r="G57" s="151">
        <f ca="1">IF(Vol_hor!G57&gt;0,Mass_sal_nette!G57/Vol_hor!G57," ")</f>
        <v>10.37839430010408</v>
      </c>
      <c r="H57" s="150">
        <f ca="1">IF(Vol_hor!H57&gt;0,Mass_sal_nette!H57/Vol_hor!H57," ")</f>
        <v>8.6668719998602555</v>
      </c>
      <c r="I57" s="150">
        <f ca="1">IF(Vol_hor!I57&gt;0,Mass_sal_nette!I57/Vol_hor!I57," ")</f>
        <v>9.2888145582490012</v>
      </c>
      <c r="J57" s="152">
        <f ca="1">IF(Vol_hor!J57&gt;0,Mass_sal_nette!J57/Vol_hor!J57," ")</f>
        <v>8.9703143430584031</v>
      </c>
      <c r="K57" s="150">
        <f ca="1">IF(Vol_hor!K57&gt;0,Mass_sal_nette!K57/Vol_hor!K57," ")</f>
        <v>8.8388953635624592</v>
      </c>
      <c r="L57" s="150" t="str">
        <f ca="1">IF(Vol_hor!L57&gt;0,Mass_sal_nette!L57/Vol_hor!L57," ")</f>
        <v xml:space="preserve"> </v>
      </c>
      <c r="M57" s="152" t="str">
        <f ca="1">IF(Vol_hor!M57&gt;0,Mass_sal_nette!M57/Vol_hor!M57," ")</f>
        <v xml:space="preserve"> </v>
      </c>
      <c r="N57" s="150">
        <f ca="1">IF(Vol_hor!N57&gt;0,Mass_sal_nette!N57/Vol_hor!N57," ")</f>
        <v>3.4005000926338953</v>
      </c>
      <c r="O57" s="153">
        <f ca="1">IF(Vol_hor!O57&gt;0,Mass_sal_nette!O57/Vol_hor!O57," ")</f>
        <v>3.4013343018181534</v>
      </c>
      <c r="P57" s="154">
        <f ca="1">IF(Vol_hor!P57&gt;0,Mass_sal_nette!P57/Vol_hor!P57," ")</f>
        <v>8.2135256559047587</v>
      </c>
      <c r="Q57" s="155">
        <f ca="1">IF(Vol_hor!Q57&gt;0,Mass_sal_nette!Q57/Vol_hor!Q57," ")</f>
        <v>10.698066193923593</v>
      </c>
      <c r="R57" s="155">
        <f ca="1">IF(Vol_hor!R57&gt;0,Mass_sal_nette!R57/Vol_hor!R57," ")</f>
        <v>9.1029268860748331</v>
      </c>
      <c r="S57" s="155" t="str">
        <f ca="1">IF(Vol_hor!S57&gt;0,Mass_sal_nette!S57/Vol_hor!S57," ")</f>
        <v xml:space="preserve"> </v>
      </c>
      <c r="T57" s="155">
        <f ca="1">IF(Vol_hor!T57&gt;0,Mass_sal_nette!T57/Vol_hor!T57," ")</f>
        <v>10.43823483199634</v>
      </c>
      <c r="U57" s="155">
        <f ca="1">IF(Vol_hor!U57&gt;0,Mass_sal_nette!U57/Vol_hor!U57," ")</f>
        <v>9.4071991781898259</v>
      </c>
      <c r="V57" s="155" t="str">
        <f ca="1">IF(Vol_hor!V57&gt;0,Mass_sal_nette!V57/Vol_hor!V57," ")</f>
        <v xml:space="preserve"> </v>
      </c>
      <c r="W57" s="155">
        <f ca="1">IF(Vol_hor!W57&gt;0,Mass_sal_nette!W57/Vol_hor!W57," ")</f>
        <v>8.8273197823850484</v>
      </c>
      <c r="X57" s="155">
        <f ca="1">IF(Vol_hor!X57&gt;0,Mass_sal_nette!X57/Vol_hor!X57," ")</f>
        <v>9.2679155042426515</v>
      </c>
      <c r="Y57" s="156">
        <f ca="1">IF(Vol_hor!Y57&gt;0,Mass_sal_nette!Y57/Vol_hor!Y57," ")</f>
        <v>8.9949407060114197</v>
      </c>
    </row>
    <row r="58" spans="1:25" x14ac:dyDescent="0.2">
      <c r="A58" s="20">
        <v>42916</v>
      </c>
      <c r="B58" s="132">
        <f ca="1">IF(Vol_hor!B58&gt;0,Mass_sal_nette!B58/Vol_hor!B58," ")</f>
        <v>5.3874881765990343</v>
      </c>
      <c r="C58" s="132">
        <f ca="1">IF(Vol_hor!C58&gt;0,Mass_sal_nette!C58/Vol_hor!C58," ")</f>
        <v>10.064325627970346</v>
      </c>
      <c r="D58" s="135">
        <f ca="1">IF(Vol_hor!D58&gt;0,Mass_sal_nette!D58/Vol_hor!D58," ")</f>
        <v>10.252376311698256</v>
      </c>
      <c r="E58" s="135">
        <f ca="1">IF(Vol_hor!E58&gt;0,Mass_sal_nette!E58/Vol_hor!E58," ")</f>
        <v>3.4157942231653911</v>
      </c>
      <c r="F58" s="135">
        <f ca="1">IF(Vol_hor!F58&gt;0,Mass_sal_nette!F58/Vol_hor!F58," ")</f>
        <v>8.8694038796581971</v>
      </c>
      <c r="G58" s="134">
        <f ca="1">IF(Vol_hor!G58&gt;0,Mass_sal_nette!G58/Vol_hor!G58," ")</f>
        <v>10.434256636200111</v>
      </c>
      <c r="H58" s="135">
        <f ca="1">IF(Vol_hor!H58&gt;0,Mass_sal_nette!H58/Vol_hor!H58," ")</f>
        <v>8.6957984129540851</v>
      </c>
      <c r="I58" s="135">
        <f ca="1">IF(Vol_hor!I58&gt;0,Mass_sal_nette!I58/Vol_hor!I58," ")</f>
        <v>9.3668610141823283</v>
      </c>
      <c r="J58" s="136">
        <f ca="1">IF(Vol_hor!J58&gt;0,Mass_sal_nette!J58/Vol_hor!J58," ")</f>
        <v>9.0665099183052664</v>
      </c>
      <c r="K58" s="135">
        <f ca="1">IF(Vol_hor!K58&gt;0,Mass_sal_nette!K58/Vol_hor!K58," ")</f>
        <v>8.8730962569221195</v>
      </c>
      <c r="L58" s="135" t="str">
        <f ca="1">IF(Vol_hor!L58&gt;0,Mass_sal_nette!L58/Vol_hor!L58," ")</f>
        <v xml:space="preserve"> </v>
      </c>
      <c r="M58" s="136" t="str">
        <f ca="1">IF(Vol_hor!M58&gt;0,Mass_sal_nette!M58/Vol_hor!M58," ")</f>
        <v xml:space="preserve"> </v>
      </c>
      <c r="N58" s="135">
        <f ca="1">IF(Vol_hor!N58&gt;0,Mass_sal_nette!N58/Vol_hor!N58," ")</f>
        <v>3.4292980980054342</v>
      </c>
      <c r="O58" s="137">
        <f ca="1">IF(Vol_hor!O58&gt;0,Mass_sal_nette!O58/Vol_hor!O58," ")</f>
        <v>3.4229988274977643</v>
      </c>
      <c r="P58" s="138">
        <f ca="1">IF(Vol_hor!P58&gt;0,Mass_sal_nette!P58/Vol_hor!P58," ")</f>
        <v>8.3747514933964151</v>
      </c>
      <c r="Q58" s="139">
        <f ca="1">IF(Vol_hor!Q58&gt;0,Mass_sal_nette!Q58/Vol_hor!Q58," ")</f>
        <v>10.714693110859629</v>
      </c>
      <c r="R58" s="139">
        <f ca="1">IF(Vol_hor!R58&gt;0,Mass_sal_nette!R58/Vol_hor!R58," ")</f>
        <v>9.1308905938114613</v>
      </c>
      <c r="S58" s="139" t="str">
        <f ca="1">IF(Vol_hor!S58&gt;0,Mass_sal_nette!S58/Vol_hor!S58," ")</f>
        <v xml:space="preserve"> </v>
      </c>
      <c r="T58" s="139">
        <f ca="1">IF(Vol_hor!T58&gt;0,Mass_sal_nette!T58/Vol_hor!T58," ")</f>
        <v>10.485325409343123</v>
      </c>
      <c r="U58" s="139">
        <f ca="1">IF(Vol_hor!U58&gt;0,Mass_sal_nette!U58/Vol_hor!U58," ")</f>
        <v>9.455224101944653</v>
      </c>
      <c r="V58" s="139" t="str">
        <f ca="1">IF(Vol_hor!V58&gt;0,Mass_sal_nette!V58/Vol_hor!V58," ")</f>
        <v xml:space="preserve"> </v>
      </c>
      <c r="W58" s="139">
        <f ca="1">IF(Vol_hor!W58&gt;0,Mass_sal_nette!W58/Vol_hor!W58," ")</f>
        <v>8.8623476928043896</v>
      </c>
      <c r="X58" s="139">
        <f ca="1">IF(Vol_hor!X58&gt;0,Mass_sal_nette!X58/Vol_hor!X58," ")</f>
        <v>9.2908532381334119</v>
      </c>
      <c r="Y58" s="140">
        <f ca="1">IF(Vol_hor!Y58&gt;0,Mass_sal_nette!Y58/Vol_hor!Y58," ")</f>
        <v>9.0020562538790365</v>
      </c>
    </row>
    <row r="59" spans="1:25" x14ac:dyDescent="0.2">
      <c r="A59" s="20">
        <v>43008</v>
      </c>
      <c r="B59" s="132">
        <f ca="1">IF(Vol_hor!B59&gt;0,Mass_sal_nette!B59/Vol_hor!B59," ")</f>
        <v>5.4022219582409692</v>
      </c>
      <c r="C59" s="132">
        <f ca="1">IF(Vol_hor!C59&gt;0,Mass_sal_nette!C59/Vol_hor!C59," ")</f>
        <v>10.084765153018052</v>
      </c>
      <c r="D59" s="135">
        <f ca="1">IF(Vol_hor!D59&gt;0,Mass_sal_nette!D59/Vol_hor!D59," ")</f>
        <v>10.272028916814994</v>
      </c>
      <c r="E59" s="135">
        <f ca="1">IF(Vol_hor!E59&gt;0,Mass_sal_nette!E59/Vol_hor!E59," ")</f>
        <v>3.4281514588773794</v>
      </c>
      <c r="F59" s="135">
        <f ca="1">IF(Vol_hor!F59&gt;0,Mass_sal_nette!F59/Vol_hor!F59," ")</f>
        <v>8.9020362881554753</v>
      </c>
      <c r="G59" s="134">
        <f ca="1">IF(Vol_hor!G59&gt;0,Mass_sal_nette!G59/Vol_hor!G59," ")</f>
        <v>10.485715961052016</v>
      </c>
      <c r="H59" s="135">
        <f ca="1">IF(Vol_hor!H59&gt;0,Mass_sal_nette!H59/Vol_hor!H59," ")</f>
        <v>8.7235545628208708</v>
      </c>
      <c r="I59" s="135">
        <f ca="1">IF(Vol_hor!I59&gt;0,Mass_sal_nette!I59/Vol_hor!I59," ")</f>
        <v>9.3866815073304348</v>
      </c>
      <c r="J59" s="136">
        <f ca="1">IF(Vol_hor!J59&gt;0,Mass_sal_nette!J59/Vol_hor!J59," ")</f>
        <v>9.0983900210097577</v>
      </c>
      <c r="K59" s="135">
        <f ca="1">IF(Vol_hor!K59&gt;0,Mass_sal_nette!K59/Vol_hor!K59," ")</f>
        <v>8.9075385384922185</v>
      </c>
      <c r="L59" s="135" t="str">
        <f ca="1">IF(Vol_hor!L59&gt;0,Mass_sal_nette!L59/Vol_hor!L59," ")</f>
        <v xml:space="preserve"> </v>
      </c>
      <c r="M59" s="136" t="str">
        <f ca="1">IF(Vol_hor!M59&gt;0,Mass_sal_nette!M59/Vol_hor!M59," ")</f>
        <v xml:space="preserve"> </v>
      </c>
      <c r="N59" s="135">
        <f ca="1">IF(Vol_hor!N59&gt;0,Mass_sal_nette!N59/Vol_hor!N59," ")</f>
        <v>3.4442268947219121</v>
      </c>
      <c r="O59" s="137">
        <f ca="1">IF(Vol_hor!O59&gt;0,Mass_sal_nette!O59/Vol_hor!O59," ")</f>
        <v>3.4482067609737443</v>
      </c>
      <c r="P59" s="138">
        <f ca="1">IF(Vol_hor!P59&gt;0,Mass_sal_nette!P59/Vol_hor!P59," ")</f>
        <v>8.4444452851178209</v>
      </c>
      <c r="Q59" s="139">
        <f ca="1">IF(Vol_hor!Q59&gt;0,Mass_sal_nette!Q59/Vol_hor!Q59," ")</f>
        <v>10.749739498973874</v>
      </c>
      <c r="R59" s="139">
        <f ca="1">IF(Vol_hor!R59&gt;0,Mass_sal_nette!R59/Vol_hor!R59," ")</f>
        <v>9.1634811134580829</v>
      </c>
      <c r="S59" s="139" t="str">
        <f ca="1">IF(Vol_hor!S59&gt;0,Mass_sal_nette!S59/Vol_hor!S59," ")</f>
        <v xml:space="preserve"> </v>
      </c>
      <c r="T59" s="139">
        <f ca="1">IF(Vol_hor!T59&gt;0,Mass_sal_nette!T59/Vol_hor!T59," ")</f>
        <v>10.547535698553625</v>
      </c>
      <c r="U59" s="139">
        <f ca="1">IF(Vol_hor!U59&gt;0,Mass_sal_nette!U59/Vol_hor!U59," ")</f>
        <v>9.4880937204375666</v>
      </c>
      <c r="V59" s="139" t="str">
        <f ca="1">IF(Vol_hor!V59&gt;0,Mass_sal_nette!V59/Vol_hor!V59," ")</f>
        <v xml:space="preserve"> </v>
      </c>
      <c r="W59" s="139">
        <f ca="1">IF(Vol_hor!W59&gt;0,Mass_sal_nette!W59/Vol_hor!W59," ")</f>
        <v>8.9009925119947813</v>
      </c>
      <c r="X59" s="139">
        <f ca="1">IF(Vol_hor!X59&gt;0,Mass_sal_nette!X59/Vol_hor!X59," ")</f>
        <v>9.2706968992060759</v>
      </c>
      <c r="Y59" s="140">
        <f ca="1">IF(Vol_hor!Y59&gt;0,Mass_sal_nette!Y59/Vol_hor!Y59," ")</f>
        <v>9.1028817634794184</v>
      </c>
    </row>
    <row r="60" spans="1:25" ht="10.8" thickBot="1" x14ac:dyDescent="0.25">
      <c r="A60" s="20">
        <v>43100</v>
      </c>
      <c r="B60" s="132">
        <f ca="1">IF(Vol_hor!B60&gt;0,Mass_sal_nette!B60/Vol_hor!B60," ")</f>
        <v>5.4234917441599384</v>
      </c>
      <c r="C60" s="132">
        <f ca="1">IF(Vol_hor!C60&gt;0,Mass_sal_nette!C60/Vol_hor!C60," ")</f>
        <v>10.123021401670529</v>
      </c>
      <c r="D60" s="135">
        <f ca="1">IF(Vol_hor!D60&gt;0,Mass_sal_nette!D60/Vol_hor!D60," ")</f>
        <v>10.314706525304782</v>
      </c>
      <c r="E60" s="135">
        <f ca="1">IF(Vol_hor!E60&gt;0,Mass_sal_nette!E60/Vol_hor!E60," ")</f>
        <v>3.4459432399653736</v>
      </c>
      <c r="F60" s="135">
        <f ca="1">IF(Vol_hor!F60&gt;0,Mass_sal_nette!F60/Vol_hor!F60," ")</f>
        <v>8.9297351311428059</v>
      </c>
      <c r="G60" s="134">
        <f ca="1">IF(Vol_hor!G60&gt;0,Mass_sal_nette!G60/Vol_hor!G60," ")</f>
        <v>10.517360863832003</v>
      </c>
      <c r="H60" s="135">
        <f ca="1">IF(Vol_hor!H60&gt;0,Mass_sal_nette!H60/Vol_hor!H60," ")</f>
        <v>8.7082348820751303</v>
      </c>
      <c r="I60" s="135">
        <f ca="1">IF(Vol_hor!I60&gt;0,Mass_sal_nette!I60/Vol_hor!I60," ")</f>
        <v>9.431388033320248</v>
      </c>
      <c r="J60" s="136">
        <f ca="1">IF(Vol_hor!J60&gt;0,Mass_sal_nette!J60/Vol_hor!J60," ")</f>
        <v>9.1370780733960153</v>
      </c>
      <c r="K60" s="135">
        <f ca="1">IF(Vol_hor!K60&gt;0,Mass_sal_nette!K60/Vol_hor!K60," ")</f>
        <v>8.902713683025306</v>
      </c>
      <c r="L60" s="135" t="str">
        <f ca="1">IF(Vol_hor!L60&gt;0,Mass_sal_nette!L60/Vol_hor!L60," ")</f>
        <v xml:space="preserve"> </v>
      </c>
      <c r="M60" s="136" t="str">
        <f ca="1">IF(Vol_hor!M60&gt;0,Mass_sal_nette!M60/Vol_hor!M60," ")</f>
        <v xml:space="preserve"> </v>
      </c>
      <c r="N60" s="135">
        <f ca="1">IF(Vol_hor!N60&gt;0,Mass_sal_nette!N60/Vol_hor!N60," ")</f>
        <v>3.4488701332132243</v>
      </c>
      <c r="O60" s="137">
        <f ca="1">IF(Vol_hor!O60&gt;0,Mass_sal_nette!O60/Vol_hor!O60," ")</f>
        <v>3.4551739523017906</v>
      </c>
      <c r="P60" s="138">
        <f ca="1">IF(Vol_hor!P60&gt;0,Mass_sal_nette!P60/Vol_hor!P60," ")</f>
        <v>8.3654640683746564</v>
      </c>
      <c r="Q60" s="139">
        <f ca="1">IF(Vol_hor!Q60&gt;0,Mass_sal_nette!Q60/Vol_hor!Q60," ")</f>
        <v>10.852613934931433</v>
      </c>
      <c r="R60" s="139">
        <f ca="1">IF(Vol_hor!R60&gt;0,Mass_sal_nette!R60/Vol_hor!R60," ")</f>
        <v>9.2131472702299444</v>
      </c>
      <c r="S60" s="139" t="str">
        <f ca="1">IF(Vol_hor!S60&gt;0,Mass_sal_nette!S60/Vol_hor!S60," ")</f>
        <v xml:space="preserve"> </v>
      </c>
      <c r="T60" s="139">
        <f ca="1">IF(Vol_hor!T60&gt;0,Mass_sal_nette!T60/Vol_hor!T60," ")</f>
        <v>10.515442287056114</v>
      </c>
      <c r="U60" s="139">
        <f ca="1">IF(Vol_hor!U60&gt;0,Mass_sal_nette!U60/Vol_hor!U60," ")</f>
        <v>9.5467646964312571</v>
      </c>
      <c r="V60" s="139" t="str">
        <f ca="1">IF(Vol_hor!V60&gt;0,Mass_sal_nette!V60/Vol_hor!V60," ")</f>
        <v xml:space="preserve"> </v>
      </c>
      <c r="W60" s="139">
        <f ca="1">IF(Vol_hor!W60&gt;0,Mass_sal_nette!W60/Vol_hor!W60," ")</f>
        <v>8.919755244649183</v>
      </c>
      <c r="X60" s="139">
        <f ca="1">IF(Vol_hor!X60&gt;0,Mass_sal_nette!X60/Vol_hor!X60," ")</f>
        <v>9.2511891952953782</v>
      </c>
      <c r="Y60" s="140">
        <f ca="1">IF(Vol_hor!Y60&gt;0,Mass_sal_nette!Y60/Vol_hor!Y60," ")</f>
        <v>9.1601842518094756</v>
      </c>
    </row>
    <row r="61" spans="1:25" x14ac:dyDescent="0.2">
      <c r="A61" s="14">
        <v>43190</v>
      </c>
      <c r="B61" s="149">
        <f ca="1">IF(Vol_hor!B61&gt;0,Mass_sal_nette!B61/Vol_hor!B61," ")</f>
        <v>5.47055427745532</v>
      </c>
      <c r="C61" s="149">
        <f ca="1">IF(Vol_hor!C61&gt;0,Mass_sal_nette!C61/Vol_hor!C61," ")</f>
        <v>10.202828162512041</v>
      </c>
      <c r="D61" s="150">
        <f ca="1">IF(Vol_hor!D61&gt;0,Mass_sal_nette!D61/Vol_hor!D61," ")</f>
        <v>10.39713651871128</v>
      </c>
      <c r="E61" s="150">
        <f ca="1">IF(Vol_hor!E61&gt;0,Mass_sal_nette!E61/Vol_hor!E61," ")</f>
        <v>3.4823287488314212</v>
      </c>
      <c r="F61" s="150">
        <f ca="1">IF(Vol_hor!F61&gt;0,Mass_sal_nette!F61/Vol_hor!F61," ")</f>
        <v>8.9910139555085014</v>
      </c>
      <c r="G61" s="151">
        <f ca="1">IF(Vol_hor!G61&gt;0,Mass_sal_nette!G61/Vol_hor!G61," ")</f>
        <v>10.584913799650979</v>
      </c>
      <c r="H61" s="150">
        <f ca="1">IF(Vol_hor!H61&gt;0,Mass_sal_nette!H61/Vol_hor!H61," ")</f>
        <v>8.749178428410298</v>
      </c>
      <c r="I61" s="150">
        <f ca="1">IF(Vol_hor!I61&gt;0,Mass_sal_nette!I61/Vol_hor!I61," ")</f>
        <v>9.4893616022974037</v>
      </c>
      <c r="J61" s="152">
        <f ca="1">IF(Vol_hor!J61&gt;0,Mass_sal_nette!J61/Vol_hor!J61," ")</f>
        <v>9.175651394323399</v>
      </c>
      <c r="K61" s="150">
        <f ca="1">IF(Vol_hor!K61&gt;0,Mass_sal_nette!K61/Vol_hor!K61," ")</f>
        <v>8.9896098159865065</v>
      </c>
      <c r="L61" s="150" t="str">
        <f ca="1">IF(Vol_hor!L61&gt;0,Mass_sal_nette!L61/Vol_hor!L61," ")</f>
        <v xml:space="preserve"> </v>
      </c>
      <c r="M61" s="152" t="str">
        <f ca="1">IF(Vol_hor!M61&gt;0,Mass_sal_nette!M61/Vol_hor!M61," ")</f>
        <v xml:space="preserve"> </v>
      </c>
      <c r="N61" s="150">
        <f ca="1">IF(Vol_hor!N61&gt;0,Mass_sal_nette!N61/Vol_hor!N61," ")</f>
        <v>3.4726545236132003</v>
      </c>
      <c r="O61" s="153">
        <f ca="1">IF(Vol_hor!O61&gt;0,Mass_sal_nette!O61/Vol_hor!O61," ")</f>
        <v>3.4735420572460032</v>
      </c>
      <c r="P61" s="154">
        <f ca="1">IF(Vol_hor!P61&gt;0,Mass_sal_nette!P61/Vol_hor!P61," ")</f>
        <v>8.2123953869384678</v>
      </c>
      <c r="Q61" s="155">
        <f ca="1">IF(Vol_hor!Q61&gt;0,Mass_sal_nette!Q61/Vol_hor!Q61," ")</f>
        <v>10.938528442534686</v>
      </c>
      <c r="R61" s="155">
        <f ca="1">IF(Vol_hor!R61&gt;0,Mass_sal_nette!R61/Vol_hor!R61," ")</f>
        <v>9.2759745814943972</v>
      </c>
      <c r="S61" s="155" t="str">
        <f ca="1">IF(Vol_hor!S61&gt;0,Mass_sal_nette!S61/Vol_hor!S61," ")</f>
        <v xml:space="preserve"> </v>
      </c>
      <c r="T61" s="155">
        <f ca="1">IF(Vol_hor!T61&gt;0,Mass_sal_nette!T61/Vol_hor!T61," ")</f>
        <v>10.591811739008513</v>
      </c>
      <c r="U61" s="155">
        <f ca="1">IF(Vol_hor!U61&gt;0,Mass_sal_nette!U61/Vol_hor!U61," ")</f>
        <v>9.608467429876022</v>
      </c>
      <c r="V61" s="155" t="str">
        <f ca="1">IF(Vol_hor!V61&gt;0,Mass_sal_nette!V61/Vol_hor!V61," ")</f>
        <v xml:space="preserve"> </v>
      </c>
      <c r="W61" s="155">
        <f ca="1">IF(Vol_hor!W61&gt;0,Mass_sal_nette!W61/Vol_hor!W61," ")</f>
        <v>8.9787053261191154</v>
      </c>
      <c r="X61" s="155">
        <f ca="1">IF(Vol_hor!X61&gt;0,Mass_sal_nette!X61/Vol_hor!X61," ")</f>
        <v>9.382779417267356</v>
      </c>
      <c r="Y61" s="156">
        <f ca="1">IF(Vol_hor!Y61&gt;0,Mass_sal_nette!Y61/Vol_hor!Y61," ")</f>
        <v>9.2183642897912854</v>
      </c>
    </row>
    <row r="62" spans="1:25" x14ac:dyDescent="0.2">
      <c r="A62" s="20">
        <v>43281</v>
      </c>
      <c r="B62" s="132">
        <f ca="1">IF(Vol_hor!B62&gt;0,Mass_sal_nette!B62/Vol_hor!B62," ")</f>
        <v>5.4773775001478731</v>
      </c>
      <c r="C62" s="132">
        <f ca="1">IF(Vol_hor!C62&gt;0,Mass_sal_nette!C62/Vol_hor!C62," ")</f>
        <v>10.236175769634846</v>
      </c>
      <c r="D62" s="135">
        <f ca="1">IF(Vol_hor!D62&gt;0,Mass_sal_nette!D62/Vol_hor!D62," ")</f>
        <v>10.428182051306996</v>
      </c>
      <c r="E62" s="135">
        <f ca="1">IF(Vol_hor!E62&gt;0,Mass_sal_nette!E62/Vol_hor!E62," ")</f>
        <v>3.4779628970121044</v>
      </c>
      <c r="F62" s="135">
        <f ca="1">IF(Vol_hor!F62&gt;0,Mass_sal_nette!F62/Vol_hor!F62," ")</f>
        <v>9.0336336041314595</v>
      </c>
      <c r="G62" s="134">
        <f ca="1">IF(Vol_hor!G62&gt;0,Mass_sal_nette!G62/Vol_hor!G62," ")</f>
        <v>10.641377854181448</v>
      </c>
      <c r="H62" s="135">
        <f ca="1">IF(Vol_hor!H62&gt;0,Mass_sal_nette!H62/Vol_hor!H62," ")</f>
        <v>8.7578397152984557</v>
      </c>
      <c r="I62" s="135">
        <f ca="1">IF(Vol_hor!I62&gt;0,Mass_sal_nette!I62/Vol_hor!I62," ")</f>
        <v>9.5161563631963091</v>
      </c>
      <c r="J62" s="136">
        <f ca="1">IF(Vol_hor!J62&gt;0,Mass_sal_nette!J62/Vol_hor!J62," ")</f>
        <v>9.2514007811124994</v>
      </c>
      <c r="K62" s="135">
        <f ca="1">IF(Vol_hor!K62&gt;0,Mass_sal_nette!K62/Vol_hor!K62," ")</f>
        <v>9.0422956514963868</v>
      </c>
      <c r="L62" s="135" t="str">
        <f ca="1">IF(Vol_hor!L62&gt;0,Mass_sal_nette!L62/Vol_hor!L62," ")</f>
        <v xml:space="preserve"> </v>
      </c>
      <c r="M62" s="136" t="str">
        <f ca="1">IF(Vol_hor!M62&gt;0,Mass_sal_nette!M62/Vol_hor!M62," ")</f>
        <v xml:space="preserve"> </v>
      </c>
      <c r="N62" s="135">
        <f ca="1">IF(Vol_hor!N62&gt;0,Mass_sal_nette!N62/Vol_hor!N62," ")</f>
        <v>3.5026280678203925</v>
      </c>
      <c r="O62" s="137">
        <f ca="1">IF(Vol_hor!O62&gt;0,Mass_sal_nette!O62/Vol_hor!O62," ")</f>
        <v>3.4933651100358682</v>
      </c>
      <c r="P62" s="138">
        <f ca="1">IF(Vol_hor!P62&gt;0,Mass_sal_nette!P62/Vol_hor!P62," ")</f>
        <v>8.1967816742439652</v>
      </c>
      <c r="Q62" s="139">
        <f ca="1">IF(Vol_hor!Q62&gt;0,Mass_sal_nette!Q62/Vol_hor!Q62," ")</f>
        <v>10.978540191026381</v>
      </c>
      <c r="R62" s="139">
        <f ca="1">IF(Vol_hor!R62&gt;0,Mass_sal_nette!R62/Vol_hor!R62," ")</f>
        <v>9.3381644720628376</v>
      </c>
      <c r="S62" s="139" t="str">
        <f ca="1">IF(Vol_hor!S62&gt;0,Mass_sal_nette!S62/Vol_hor!S62," ")</f>
        <v xml:space="preserve"> </v>
      </c>
      <c r="T62" s="139">
        <f ca="1">IF(Vol_hor!T62&gt;0,Mass_sal_nette!T62/Vol_hor!T62," ")</f>
        <v>10.64971464688702</v>
      </c>
      <c r="U62" s="139">
        <f ca="1">IF(Vol_hor!U62&gt;0,Mass_sal_nette!U62/Vol_hor!U62," ")</f>
        <v>9.6533258236540203</v>
      </c>
      <c r="V62" s="139" t="str">
        <f ca="1">IF(Vol_hor!V62&gt;0,Mass_sal_nette!V62/Vol_hor!V62," ")</f>
        <v xml:space="preserve"> </v>
      </c>
      <c r="W62" s="139">
        <f ca="1">IF(Vol_hor!W62&gt;0,Mass_sal_nette!W62/Vol_hor!W62," ")</f>
        <v>9.0249758681696619</v>
      </c>
      <c r="X62" s="139">
        <f ca="1">IF(Vol_hor!X62&gt;0,Mass_sal_nette!X62/Vol_hor!X62," ")</f>
        <v>9.4122950092918334</v>
      </c>
      <c r="Y62" s="140">
        <f ca="1">IF(Vol_hor!Y62&gt;0,Mass_sal_nette!Y62/Vol_hor!Y62," ")</f>
        <v>9.245605854626481</v>
      </c>
    </row>
    <row r="63" spans="1:25" x14ac:dyDescent="0.2">
      <c r="A63" s="20">
        <v>43373</v>
      </c>
      <c r="B63" s="132">
        <f ca="1">IF(Vol_hor!B63&gt;0,Mass_sal_nette!B63/Vol_hor!B63," ")</f>
        <v>5.5377865139510263</v>
      </c>
      <c r="C63" s="132">
        <f ca="1">IF(Vol_hor!C63&gt;0,Mass_sal_nette!C63/Vol_hor!C63," ")</f>
        <v>10.30527661963297</v>
      </c>
      <c r="D63" s="135">
        <f ca="1">IF(Vol_hor!D63&gt;0,Mass_sal_nette!D63/Vol_hor!D63," ")</f>
        <v>10.502254969561005</v>
      </c>
      <c r="E63" s="135">
        <f ca="1">IF(Vol_hor!E63&gt;0,Mass_sal_nette!E63/Vol_hor!E63," ")</f>
        <v>3.5152216757809271</v>
      </c>
      <c r="F63" s="135">
        <f ca="1">IF(Vol_hor!F63&gt;0,Mass_sal_nette!F63/Vol_hor!F63," ")</f>
        <v>9.072798126049074</v>
      </c>
      <c r="G63" s="134">
        <f ca="1">IF(Vol_hor!G63&gt;0,Mass_sal_nette!G63/Vol_hor!G63," ")</f>
        <v>10.705341942151197</v>
      </c>
      <c r="H63" s="135">
        <f ca="1">IF(Vol_hor!H63&gt;0,Mass_sal_nette!H63/Vol_hor!H63," ")</f>
        <v>8.798501157890092</v>
      </c>
      <c r="I63" s="135">
        <f ca="1">IF(Vol_hor!I63&gt;0,Mass_sal_nette!I63/Vol_hor!I63," ")</f>
        <v>9.6035953924194892</v>
      </c>
      <c r="J63" s="136">
        <f ca="1">IF(Vol_hor!J63&gt;0,Mass_sal_nette!J63/Vol_hor!J63," ")</f>
        <v>9.3292675702622976</v>
      </c>
      <c r="K63" s="135">
        <f ca="1">IF(Vol_hor!K63&gt;0,Mass_sal_nette!K63/Vol_hor!K63," ")</f>
        <v>9.0853033665669702</v>
      </c>
      <c r="L63" s="135" t="str">
        <f ca="1">IF(Vol_hor!L63&gt;0,Mass_sal_nette!L63/Vol_hor!L63," ")</f>
        <v xml:space="preserve"> </v>
      </c>
      <c r="M63" s="136" t="str">
        <f ca="1">IF(Vol_hor!M63&gt;0,Mass_sal_nette!M63/Vol_hor!M63," ")</f>
        <v xml:space="preserve"> </v>
      </c>
      <c r="N63" s="135">
        <f ca="1">IF(Vol_hor!N63&gt;0,Mass_sal_nette!N63/Vol_hor!N63," ")</f>
        <v>3.5123801475780057</v>
      </c>
      <c r="O63" s="137">
        <f ca="1">IF(Vol_hor!O63&gt;0,Mass_sal_nette!O63/Vol_hor!O63," ")</f>
        <v>3.5166217397851618</v>
      </c>
      <c r="P63" s="138">
        <f ca="1">IF(Vol_hor!P63&gt;0,Mass_sal_nette!P63/Vol_hor!P63," ")</f>
        <v>8.3931276189801327</v>
      </c>
      <c r="Q63" s="139">
        <f ca="1">IF(Vol_hor!Q63&gt;0,Mass_sal_nette!Q63/Vol_hor!Q63," ")</f>
        <v>11.072841748299847</v>
      </c>
      <c r="R63" s="139">
        <f ca="1">IF(Vol_hor!R63&gt;0,Mass_sal_nette!R63/Vol_hor!R63," ")</f>
        <v>9.3865641071443271</v>
      </c>
      <c r="S63" s="139" t="str">
        <f ca="1">IF(Vol_hor!S63&gt;0,Mass_sal_nette!S63/Vol_hor!S63," ")</f>
        <v xml:space="preserve"> </v>
      </c>
      <c r="T63" s="139">
        <f ca="1">IF(Vol_hor!T63&gt;0,Mass_sal_nette!T63/Vol_hor!T63," ")</f>
        <v>10.697576507773373</v>
      </c>
      <c r="U63" s="139">
        <f ca="1">IF(Vol_hor!U63&gt;0,Mass_sal_nette!U63/Vol_hor!U63," ")</f>
        <v>9.7202509129647563</v>
      </c>
      <c r="V63" s="139" t="str">
        <f ca="1">IF(Vol_hor!V63&gt;0,Mass_sal_nette!V63/Vol_hor!V63," ")</f>
        <v xml:space="preserve"> </v>
      </c>
      <c r="W63" s="139">
        <f ca="1">IF(Vol_hor!W63&gt;0,Mass_sal_nette!W63/Vol_hor!W63," ")</f>
        <v>9.0740633086317999</v>
      </c>
      <c r="X63" s="139">
        <f ca="1">IF(Vol_hor!X63&gt;0,Mass_sal_nette!X63/Vol_hor!X63," ")</f>
        <v>9.3977714126854544</v>
      </c>
      <c r="Y63" s="140">
        <f ca="1">IF(Vol_hor!Y63&gt;0,Mass_sal_nette!Y63/Vol_hor!Y63," ")</f>
        <v>9.2518172708020447</v>
      </c>
    </row>
    <row r="64" spans="1:25" ht="10.8" thickBot="1" x14ac:dyDescent="0.25">
      <c r="A64" s="20">
        <v>43465</v>
      </c>
      <c r="B64" s="132">
        <f ca="1">IF(Vol_hor!B64&gt;0,Mass_sal_nette!B64/Vol_hor!B64," ")</f>
        <v>5.5894057295652368</v>
      </c>
      <c r="C64" s="132">
        <f ca="1">IF(Vol_hor!C64&gt;0,Mass_sal_nette!C64/Vol_hor!C64," ")</f>
        <v>10.393617112083172</v>
      </c>
      <c r="D64" s="135">
        <f ca="1">IF(Vol_hor!D64&gt;0,Mass_sal_nette!D64/Vol_hor!D64," ")</f>
        <v>10.590813221479513</v>
      </c>
      <c r="E64" s="135">
        <f ca="1">IF(Vol_hor!E64&gt;0,Mass_sal_nette!E64/Vol_hor!E64," ")</f>
        <v>3.5383817915381202</v>
      </c>
      <c r="F64" s="135">
        <f ca="1">IF(Vol_hor!F64&gt;0,Mass_sal_nette!F64/Vol_hor!F64," ")</f>
        <v>9.1668457463937916</v>
      </c>
      <c r="G64" s="134">
        <f ca="1">IF(Vol_hor!G64&gt;0,Mass_sal_nette!G64/Vol_hor!G64," ")</f>
        <v>10.794602721462502</v>
      </c>
      <c r="H64" s="135">
        <f ca="1">IF(Vol_hor!H64&gt;0,Mass_sal_nette!H64/Vol_hor!H64," ")</f>
        <v>8.8846808481154245</v>
      </c>
      <c r="I64" s="135">
        <f ca="1">IF(Vol_hor!I64&gt;0,Mass_sal_nette!I64/Vol_hor!I64," ")</f>
        <v>9.7059717328600854</v>
      </c>
      <c r="J64" s="136">
        <f ca="1">IF(Vol_hor!J64&gt;0,Mass_sal_nette!J64/Vol_hor!J64," ")</f>
        <v>9.4281141964755548</v>
      </c>
      <c r="K64" s="135">
        <f ca="1">IF(Vol_hor!K64&gt;0,Mass_sal_nette!K64/Vol_hor!K64," ")</f>
        <v>9.1319728104549309</v>
      </c>
      <c r="L64" s="135" t="str">
        <f ca="1">IF(Vol_hor!L64&gt;0,Mass_sal_nette!L64/Vol_hor!L64," ")</f>
        <v xml:space="preserve"> </v>
      </c>
      <c r="M64" s="136" t="str">
        <f ca="1">IF(Vol_hor!M64&gt;0,Mass_sal_nette!M64/Vol_hor!M64," ")</f>
        <v xml:space="preserve"> </v>
      </c>
      <c r="N64" s="135">
        <f ca="1">IF(Vol_hor!N64&gt;0,Mass_sal_nette!N64/Vol_hor!N64," ")</f>
        <v>3.5364324777670135</v>
      </c>
      <c r="O64" s="137">
        <f ca="1">IF(Vol_hor!O64&gt;0,Mass_sal_nette!O64/Vol_hor!O64," ")</f>
        <v>3.5475416882105275</v>
      </c>
      <c r="P64" s="138">
        <f ca="1">IF(Vol_hor!P64&gt;0,Mass_sal_nette!P64/Vol_hor!P64," ")</f>
        <v>8.2485685750331861</v>
      </c>
      <c r="Q64" s="139">
        <f ca="1">IF(Vol_hor!Q64&gt;0,Mass_sal_nette!Q64/Vol_hor!Q64," ")</f>
        <v>11.147829265431264</v>
      </c>
      <c r="R64" s="139">
        <f ca="1">IF(Vol_hor!R64&gt;0,Mass_sal_nette!R64/Vol_hor!R64," ")</f>
        <v>9.5150016260415136</v>
      </c>
      <c r="S64" s="139" t="str">
        <f ca="1">IF(Vol_hor!S64&gt;0,Mass_sal_nette!S64/Vol_hor!S64," ")</f>
        <v xml:space="preserve"> </v>
      </c>
      <c r="T64" s="139">
        <f ca="1">IF(Vol_hor!T64&gt;0,Mass_sal_nette!T64/Vol_hor!T64," ")</f>
        <v>10.791853973041189</v>
      </c>
      <c r="U64" s="139">
        <f ca="1">IF(Vol_hor!U64&gt;0,Mass_sal_nette!U64/Vol_hor!U64," ")</f>
        <v>9.8243350988930676</v>
      </c>
      <c r="V64" s="139" t="str">
        <f ca="1">IF(Vol_hor!V64&gt;0,Mass_sal_nette!V64/Vol_hor!V64," ")</f>
        <v xml:space="preserve"> </v>
      </c>
      <c r="W64" s="139">
        <f ca="1">IF(Vol_hor!W64&gt;0,Mass_sal_nette!W64/Vol_hor!W64," ")</f>
        <v>9.1596488266552285</v>
      </c>
      <c r="X64" s="139">
        <f ca="1">IF(Vol_hor!X64&gt;0,Mass_sal_nette!X64/Vol_hor!X64," ")</f>
        <v>9.3677836582803451</v>
      </c>
      <c r="Y64" s="140">
        <f ca="1">IF(Vol_hor!Y64&gt;0,Mass_sal_nette!Y64/Vol_hor!Y64," ")</f>
        <v>9.32119049011588</v>
      </c>
    </row>
    <row r="65" spans="1:25" x14ac:dyDescent="0.2">
      <c r="A65" s="14">
        <v>43555</v>
      </c>
      <c r="B65" s="149">
        <f ca="1">IF(Vol_hor!B65&gt;0,Mass_sal_nette!B65/Vol_hor!B65," ")</f>
        <v>5.6081982816543334</v>
      </c>
      <c r="C65" s="149">
        <f ca="1">IF(Vol_hor!C65&gt;0,Mass_sal_nette!C65/Vol_hor!C65," ")</f>
        <v>10.440493287806264</v>
      </c>
      <c r="D65" s="150">
        <f ca="1">IF(Vol_hor!D65&gt;0,Mass_sal_nette!D65/Vol_hor!D65," ")</f>
        <v>10.638272121715664</v>
      </c>
      <c r="E65" s="150">
        <f ca="1">IF(Vol_hor!E65&gt;0,Mass_sal_nette!E65/Vol_hor!E65," ")</f>
        <v>3.5445411364138755</v>
      </c>
      <c r="F65" s="150">
        <f ca="1">IF(Vol_hor!F65&gt;0,Mass_sal_nette!F65/Vol_hor!F65," ")</f>
        <v>9.2100803906802469</v>
      </c>
      <c r="G65" s="151">
        <f ca="1">IF(Vol_hor!G65&gt;0,Mass_sal_nette!G65/Vol_hor!G65," ")</f>
        <v>10.843786400877066</v>
      </c>
      <c r="H65" s="150">
        <f ca="1">IF(Vol_hor!H65&gt;0,Mass_sal_nette!H65/Vol_hor!H65," ")</f>
        <v>8.8986852989278411</v>
      </c>
      <c r="I65" s="150">
        <f ca="1">IF(Vol_hor!I65&gt;0,Mass_sal_nette!I65/Vol_hor!I65," ")</f>
        <v>9.759060240337682</v>
      </c>
      <c r="J65" s="152">
        <f ca="1">IF(Vol_hor!J65&gt;0,Mass_sal_nette!J65/Vol_hor!J65," ")</f>
        <v>9.5306657728326964</v>
      </c>
      <c r="K65" s="150">
        <f ca="1">IF(Vol_hor!K65&gt;0,Mass_sal_nette!K65/Vol_hor!K65," ")</f>
        <v>9.2019508963602465</v>
      </c>
      <c r="L65" s="150" t="str">
        <f ca="1">IF(Vol_hor!L65&gt;0,Mass_sal_nette!L65/Vol_hor!L65," ")</f>
        <v xml:space="preserve"> </v>
      </c>
      <c r="M65" s="152" t="str">
        <f ca="1">IF(Vol_hor!M65&gt;0,Mass_sal_nette!M65/Vol_hor!M65," ")</f>
        <v xml:space="preserve"> </v>
      </c>
      <c r="N65" s="150">
        <f ca="1">IF(Vol_hor!N65&gt;0,Mass_sal_nette!N65/Vol_hor!N65," ")</f>
        <v>3.5525392456667255</v>
      </c>
      <c r="O65" s="153">
        <f ca="1">IF(Vol_hor!O65&gt;0,Mass_sal_nette!O65/Vol_hor!O65," ")</f>
        <v>3.554391923328855</v>
      </c>
      <c r="P65" s="154">
        <f ca="1">IF(Vol_hor!P65&gt;0,Mass_sal_nette!P65/Vol_hor!P65," ")</f>
        <v>8.142176425673016</v>
      </c>
      <c r="Q65" s="155">
        <f ca="1">IF(Vol_hor!Q65&gt;0,Mass_sal_nette!Q65/Vol_hor!Q65," ")</f>
        <v>11.181143857478279</v>
      </c>
      <c r="R65" s="155">
        <f ca="1">IF(Vol_hor!R65&gt;0,Mass_sal_nette!R65/Vol_hor!R65," ")</f>
        <v>9.5317896060288607</v>
      </c>
      <c r="S65" s="155" t="str">
        <f ca="1">IF(Vol_hor!S65&gt;0,Mass_sal_nette!S65/Vol_hor!S65," ")</f>
        <v xml:space="preserve"> </v>
      </c>
      <c r="T65" s="155">
        <f ca="1">IF(Vol_hor!T65&gt;0,Mass_sal_nette!T65/Vol_hor!T65," ")</f>
        <v>10.849726749736716</v>
      </c>
      <c r="U65" s="155">
        <f ca="1">IF(Vol_hor!U65&gt;0,Mass_sal_nette!U65/Vol_hor!U65," ")</f>
        <v>9.8762314933517583</v>
      </c>
      <c r="V65" s="155" t="str">
        <f ca="1">IF(Vol_hor!V65&gt;0,Mass_sal_nette!V65/Vol_hor!V65," ")</f>
        <v xml:space="preserve"> </v>
      </c>
      <c r="W65" s="155">
        <f ca="1">IF(Vol_hor!W65&gt;0,Mass_sal_nette!W65/Vol_hor!W65," ")</f>
        <v>9.1976581665318111</v>
      </c>
      <c r="X65" s="155">
        <f ca="1">IF(Vol_hor!X65&gt;0,Mass_sal_nette!X65/Vol_hor!X65," ")</f>
        <v>9.5294284391968471</v>
      </c>
      <c r="Y65" s="156">
        <f ca="1">IF(Vol_hor!Y65&gt;0,Mass_sal_nette!Y65/Vol_hor!Y65," ")</f>
        <v>9.3787483988365974</v>
      </c>
    </row>
    <row r="66" spans="1:25" x14ac:dyDescent="0.2">
      <c r="A66" s="20">
        <v>43646</v>
      </c>
      <c r="B66" s="132">
        <f ca="1">IF(Vol_hor!B66&gt;0,Mass_sal_nette!B66/Vol_hor!B66," ")</f>
        <v>5.6349420316823897</v>
      </c>
      <c r="C66" s="132">
        <f ca="1">IF(Vol_hor!C66&gt;0,Mass_sal_nette!C66/Vol_hor!C66," ")</f>
        <v>10.482604487013235</v>
      </c>
      <c r="D66" s="135">
        <f ca="1">IF(Vol_hor!D66&gt;0,Mass_sal_nette!D66/Vol_hor!D66," ")</f>
        <v>10.682429726807277</v>
      </c>
      <c r="E66" s="135">
        <f ca="1">IF(Vol_hor!E66&gt;0,Mass_sal_nette!E66/Vol_hor!E66," ")</f>
        <v>3.5735681029570103</v>
      </c>
      <c r="F66" s="135">
        <f ca="1">IF(Vol_hor!F66&gt;0,Mass_sal_nette!F66/Vol_hor!F66," ")</f>
        <v>9.2451509918348673</v>
      </c>
      <c r="G66" s="134">
        <f ca="1">IF(Vol_hor!G66&gt;0,Mass_sal_nette!G66/Vol_hor!G66," ")</f>
        <v>10.899848105212394</v>
      </c>
      <c r="H66" s="135">
        <f ca="1">IF(Vol_hor!H66&gt;0,Mass_sal_nette!H66/Vol_hor!H66," ")</f>
        <v>8.9518152200145504</v>
      </c>
      <c r="I66" s="135">
        <f ca="1">IF(Vol_hor!I66&gt;0,Mass_sal_nette!I66/Vol_hor!I66," ")</f>
        <v>9.8180778128325787</v>
      </c>
      <c r="J66" s="136">
        <f ca="1">IF(Vol_hor!J66&gt;0,Mass_sal_nette!J66/Vol_hor!J66," ")</f>
        <v>9.5548934865503448</v>
      </c>
      <c r="K66" s="135">
        <f ca="1">IF(Vol_hor!K66&gt;0,Mass_sal_nette!K66/Vol_hor!K66," ")</f>
        <v>9.2726744922419648</v>
      </c>
      <c r="L66" s="135" t="str">
        <f ca="1">IF(Vol_hor!L66&gt;0,Mass_sal_nette!L66/Vol_hor!L66," ")</f>
        <v xml:space="preserve"> </v>
      </c>
      <c r="M66" s="136" t="str">
        <f ca="1">IF(Vol_hor!M66&gt;0,Mass_sal_nette!M66/Vol_hor!M66," ")</f>
        <v xml:space="preserve"> </v>
      </c>
      <c r="N66" s="135">
        <f ca="1">IF(Vol_hor!N66&gt;0,Mass_sal_nette!N66/Vol_hor!N66," ")</f>
        <v>3.5774576766812847</v>
      </c>
      <c r="O66" s="137">
        <f ca="1">IF(Vol_hor!O66&gt;0,Mass_sal_nette!O66/Vol_hor!O66," ")</f>
        <v>3.5635216493978232</v>
      </c>
      <c r="P66" s="138">
        <f ca="1">IF(Vol_hor!P66&gt;0,Mass_sal_nette!P66/Vol_hor!P66," ")</f>
        <v>8.2203046763482668</v>
      </c>
      <c r="Q66" s="139">
        <f ca="1">IF(Vol_hor!Q66&gt;0,Mass_sal_nette!Q66/Vol_hor!Q66," ")</f>
        <v>11.256950859557682</v>
      </c>
      <c r="R66" s="139">
        <f ca="1">IF(Vol_hor!R66&gt;0,Mass_sal_nette!R66/Vol_hor!R66," ")</f>
        <v>9.5829353280235434</v>
      </c>
      <c r="S66" s="139" t="str">
        <f ca="1">IF(Vol_hor!S66&gt;0,Mass_sal_nette!S66/Vol_hor!S66," ")</f>
        <v xml:space="preserve"> </v>
      </c>
      <c r="T66" s="139">
        <f ca="1">IF(Vol_hor!T66&gt;0,Mass_sal_nette!T66/Vol_hor!T66," ")</f>
        <v>10.890566186138013</v>
      </c>
      <c r="U66" s="139">
        <f ca="1">IF(Vol_hor!U66&gt;0,Mass_sal_nette!U66/Vol_hor!U66," ")</f>
        <v>9.9317401723386869</v>
      </c>
      <c r="V66" s="139" t="str">
        <f ca="1">IF(Vol_hor!V66&gt;0,Mass_sal_nette!V66/Vol_hor!V66," ")</f>
        <v xml:space="preserve"> </v>
      </c>
      <c r="W66" s="139">
        <f ca="1">IF(Vol_hor!W66&gt;0,Mass_sal_nette!W66/Vol_hor!W66," ")</f>
        <v>9.2447185971192969</v>
      </c>
      <c r="X66" s="139">
        <f ca="1">IF(Vol_hor!X66&gt;0,Mass_sal_nette!X66/Vol_hor!X66," ")</f>
        <v>9.563786684379318</v>
      </c>
      <c r="Y66" s="140">
        <f ca="1">IF(Vol_hor!Y66&gt;0,Mass_sal_nette!Y66/Vol_hor!Y66," ")</f>
        <v>9.4147024342384729</v>
      </c>
    </row>
    <row r="67" spans="1:25" x14ac:dyDescent="0.2">
      <c r="A67" s="20">
        <v>43738</v>
      </c>
      <c r="B67" s="132">
        <f ca="1">IF(Vol_hor!B67&gt;0,Mass_sal_nette!B67/Vol_hor!B67," ")</f>
        <v>5.6686072305966606</v>
      </c>
      <c r="C67" s="132">
        <f ca="1">IF(Vol_hor!C67&gt;0,Mass_sal_nette!C67/Vol_hor!C67," ")</f>
        <v>10.555083529291961</v>
      </c>
      <c r="D67" s="135">
        <f ca="1">IF(Vol_hor!D67&gt;0,Mass_sal_nette!D67/Vol_hor!D67," ")</f>
        <v>10.762035970371635</v>
      </c>
      <c r="E67" s="135">
        <f ca="1">IF(Vol_hor!E67&gt;0,Mass_sal_nette!E67/Vol_hor!E67," ")</f>
        <v>3.5915920919717474</v>
      </c>
      <c r="F67" s="135">
        <f ca="1">IF(Vol_hor!F67&gt;0,Mass_sal_nette!F67/Vol_hor!F67," ")</f>
        <v>9.2773610632628838</v>
      </c>
      <c r="G67" s="134">
        <f ca="1">IF(Vol_hor!G67&gt;0,Mass_sal_nette!G67/Vol_hor!G67," ")</f>
        <v>10.958927947775175</v>
      </c>
      <c r="H67" s="135">
        <f ca="1">IF(Vol_hor!H67&gt;0,Mass_sal_nette!H67/Vol_hor!H67," ")</f>
        <v>8.9444633096016002</v>
      </c>
      <c r="I67" s="135">
        <f ca="1">IF(Vol_hor!I67&gt;0,Mass_sal_nette!I67/Vol_hor!I67," ")</f>
        <v>9.8416598070497798</v>
      </c>
      <c r="J67" s="136">
        <f ca="1">IF(Vol_hor!J67&gt;0,Mass_sal_nette!J67/Vol_hor!J67," ")</f>
        <v>9.5236198196145274</v>
      </c>
      <c r="K67" s="135">
        <f ca="1">IF(Vol_hor!K67&gt;0,Mass_sal_nette!K67/Vol_hor!K67," ")</f>
        <v>9.297492816591765</v>
      </c>
      <c r="L67" s="135" t="str">
        <f ca="1">IF(Vol_hor!L67&gt;0,Mass_sal_nette!L67/Vol_hor!L67," ")</f>
        <v xml:space="preserve"> </v>
      </c>
      <c r="M67" s="136" t="str">
        <f ca="1">IF(Vol_hor!M67&gt;0,Mass_sal_nette!M67/Vol_hor!M67," ")</f>
        <v xml:space="preserve"> </v>
      </c>
      <c r="N67" s="135">
        <f ca="1">IF(Vol_hor!N67&gt;0,Mass_sal_nette!N67/Vol_hor!N67," ")</f>
        <v>3.5845199971770927</v>
      </c>
      <c r="O67" s="137">
        <f ca="1">IF(Vol_hor!O67&gt;0,Mass_sal_nette!O67/Vol_hor!O67," ")</f>
        <v>3.5902978875383145</v>
      </c>
      <c r="P67" s="138">
        <f ca="1">IF(Vol_hor!P67&gt;0,Mass_sal_nette!P67/Vol_hor!P67," ")</f>
        <v>8.5696771220162962</v>
      </c>
      <c r="Q67" s="139">
        <f ca="1">IF(Vol_hor!Q67&gt;0,Mass_sal_nette!Q67/Vol_hor!Q67," ")</f>
        <v>11.336833123142661</v>
      </c>
      <c r="R67" s="139">
        <f ca="1">IF(Vol_hor!R67&gt;0,Mass_sal_nette!R67/Vol_hor!R67," ")</f>
        <v>9.6482264629628034</v>
      </c>
      <c r="S67" s="139" t="str">
        <f ca="1">IF(Vol_hor!S67&gt;0,Mass_sal_nette!S67/Vol_hor!S67," ")</f>
        <v xml:space="preserve"> </v>
      </c>
      <c r="T67" s="139">
        <f ca="1">IF(Vol_hor!T67&gt;0,Mass_sal_nette!T67/Vol_hor!T67," ")</f>
        <v>10.928831537686831</v>
      </c>
      <c r="U67" s="139">
        <f ca="1">IF(Vol_hor!U67&gt;0,Mass_sal_nette!U67/Vol_hor!U67," ")</f>
        <v>9.9891236526206111</v>
      </c>
      <c r="V67" s="139" t="str">
        <f ca="1">IF(Vol_hor!V67&gt;0,Mass_sal_nette!V67/Vol_hor!V67," ")</f>
        <v xml:space="preserve"> </v>
      </c>
      <c r="W67" s="139">
        <f ca="1">IF(Vol_hor!W67&gt;0,Mass_sal_nette!W67/Vol_hor!W67," ")</f>
        <v>9.2799492838969542</v>
      </c>
      <c r="X67" s="139">
        <f ca="1">IF(Vol_hor!X67&gt;0,Mass_sal_nette!X67/Vol_hor!X67," ")</f>
        <v>9.5521139013476066</v>
      </c>
      <c r="Y67" s="140">
        <f ca="1">IF(Vol_hor!Y67&gt;0,Mass_sal_nette!Y67/Vol_hor!Y67," ")</f>
        <v>9.4611658777786012</v>
      </c>
    </row>
    <row r="68" spans="1:25" ht="10.8" thickBot="1" x14ac:dyDescent="0.25">
      <c r="A68" s="20">
        <v>43830</v>
      </c>
      <c r="B68" s="132">
        <f ca="1">IF(Vol_hor!B68&gt;0,Mass_sal_nette!B68/Vol_hor!B68," ")</f>
        <v>5.6890366582363168</v>
      </c>
      <c r="C68" s="132">
        <f ca="1">IF(Vol_hor!C68&gt;0,Mass_sal_nette!C68/Vol_hor!C68," ")</f>
        <v>10.615482366202112</v>
      </c>
      <c r="D68" s="135">
        <f ca="1">IF(Vol_hor!D68&gt;0,Mass_sal_nette!D68/Vol_hor!D68," ")</f>
        <v>10.823702748649364</v>
      </c>
      <c r="E68" s="135">
        <f ca="1">IF(Vol_hor!E68&gt;0,Mass_sal_nette!E68/Vol_hor!E68," ")</f>
        <v>3.6006764020934932</v>
      </c>
      <c r="F68" s="135">
        <f ca="1">IF(Vol_hor!F68&gt;0,Mass_sal_nette!F68/Vol_hor!F68," ")</f>
        <v>9.3241550104383162</v>
      </c>
      <c r="G68" s="134">
        <f ca="1">IF(Vol_hor!G68&gt;0,Mass_sal_nette!G68/Vol_hor!G68," ")</f>
        <v>11.011362909642578</v>
      </c>
      <c r="H68" s="135">
        <f ca="1">IF(Vol_hor!H68&gt;0,Mass_sal_nette!H68/Vol_hor!H68," ")</f>
        <v>9.0086098949442022</v>
      </c>
      <c r="I68" s="135">
        <f ca="1">IF(Vol_hor!I68&gt;0,Mass_sal_nette!I68/Vol_hor!I68," ")</f>
        <v>9.8805646067851303</v>
      </c>
      <c r="J68" s="136">
        <f ca="1">IF(Vol_hor!J68&gt;0,Mass_sal_nette!J68/Vol_hor!J68," ")</f>
        <v>9.568059023569667</v>
      </c>
      <c r="K68" s="135">
        <f ca="1">IF(Vol_hor!K68&gt;0,Mass_sal_nette!K68/Vol_hor!K68," ")</f>
        <v>9.2801821889629128</v>
      </c>
      <c r="L68" s="135" t="str">
        <f ca="1">IF(Vol_hor!L68&gt;0,Mass_sal_nette!L68/Vol_hor!L68," ")</f>
        <v xml:space="preserve"> </v>
      </c>
      <c r="M68" s="136" t="str">
        <f ca="1">IF(Vol_hor!M68&gt;0,Mass_sal_nette!M68/Vol_hor!M68," ")</f>
        <v xml:space="preserve"> </v>
      </c>
      <c r="N68" s="135">
        <f ca="1">IF(Vol_hor!N68&gt;0,Mass_sal_nette!N68/Vol_hor!N68," ")</f>
        <v>3.6019690646089426</v>
      </c>
      <c r="O68" s="137">
        <f ca="1">IF(Vol_hor!O68&gt;0,Mass_sal_nette!O68/Vol_hor!O68," ")</f>
        <v>3.6168573326490567</v>
      </c>
      <c r="P68" s="138">
        <f ca="1">IF(Vol_hor!P68&gt;0,Mass_sal_nette!P68/Vol_hor!P68," ")</f>
        <v>8.2610652630521866</v>
      </c>
      <c r="Q68" s="139">
        <f ca="1">IF(Vol_hor!Q68&gt;0,Mass_sal_nette!Q68/Vol_hor!Q68," ")</f>
        <v>11.384809958553635</v>
      </c>
      <c r="R68" s="139">
        <f ca="1">IF(Vol_hor!R68&gt;0,Mass_sal_nette!R68/Vol_hor!R68," ")</f>
        <v>9.7045415569211801</v>
      </c>
      <c r="S68" s="139" t="str">
        <f ca="1">IF(Vol_hor!S68&gt;0,Mass_sal_nette!S68/Vol_hor!S68," ")</f>
        <v xml:space="preserve"> </v>
      </c>
      <c r="T68" s="139">
        <f ca="1">IF(Vol_hor!T68&gt;0,Mass_sal_nette!T68/Vol_hor!T68," ")</f>
        <v>10.996745044909639</v>
      </c>
      <c r="U68" s="139">
        <f ca="1">IF(Vol_hor!U68&gt;0,Mass_sal_nette!U68/Vol_hor!U68," ")</f>
        <v>10.055839848185704</v>
      </c>
      <c r="V68" s="139" t="str">
        <f ca="1">IF(Vol_hor!V68&gt;0,Mass_sal_nette!V68/Vol_hor!V68," ")</f>
        <v xml:space="preserve"> </v>
      </c>
      <c r="W68" s="139">
        <f ca="1">IF(Vol_hor!W68&gt;0,Mass_sal_nette!W68/Vol_hor!W68," ")</f>
        <v>9.3209549652316728</v>
      </c>
      <c r="X68" s="139">
        <f ca="1">IF(Vol_hor!X68&gt;0,Mass_sal_nette!X68/Vol_hor!X68," ")</f>
        <v>9.5151643105619428</v>
      </c>
      <c r="Y68" s="140">
        <f ca="1">IF(Vol_hor!Y68&gt;0,Mass_sal_nette!Y68/Vol_hor!Y68," ")</f>
        <v>9.5443249056079562</v>
      </c>
    </row>
    <row r="69" spans="1:25" x14ac:dyDescent="0.2">
      <c r="A69" s="14">
        <v>43921</v>
      </c>
      <c r="B69" s="149">
        <f ca="1">IF(Vol_hor!B69&gt;0,Mass_sal_nette!B69/Vol_hor!B69," ")</f>
        <v>5.7094123124740461</v>
      </c>
      <c r="C69" s="149">
        <f ca="1">IF(Vol_hor!C69&gt;0,Mass_sal_nette!C69/Vol_hor!C69," ")</f>
        <v>10.633992140399114</v>
      </c>
      <c r="D69" s="150">
        <f ca="1">IF(Vol_hor!D69&gt;0,Mass_sal_nette!D69/Vol_hor!D69," ")</f>
        <v>10.821287505216699</v>
      </c>
      <c r="E69" s="150">
        <f ca="1">IF(Vol_hor!E69&gt;0,Mass_sal_nette!E69/Vol_hor!E69," ")</f>
        <v>3.6316187794417347</v>
      </c>
      <c r="F69" s="150">
        <f ca="1">IF(Vol_hor!F69&gt;0,Mass_sal_nette!F69/Vol_hor!F69," ")</f>
        <v>9.3945586202737665</v>
      </c>
      <c r="G69" s="151">
        <f ca="1">IF(Vol_hor!G69&gt;0,Mass_sal_nette!G69/Vol_hor!G69," ")</f>
        <v>11.034609881260605</v>
      </c>
      <c r="H69" s="150">
        <f ca="1">IF(Vol_hor!H69&gt;0,Mass_sal_nette!H69/Vol_hor!H69," ")</f>
        <v>8.9243905000181982</v>
      </c>
      <c r="I69" s="150">
        <f ca="1">IF(Vol_hor!I69&gt;0,Mass_sal_nette!I69/Vol_hor!I69," ")</f>
        <v>9.5453486021573681</v>
      </c>
      <c r="J69" s="152">
        <f ca="1">IF(Vol_hor!J69&gt;0,Mass_sal_nette!J69/Vol_hor!J69," ")</f>
        <v>9.6249787283052228</v>
      </c>
      <c r="K69" s="150">
        <f ca="1">IF(Vol_hor!K69&gt;0,Mass_sal_nette!K69/Vol_hor!K69," ")</f>
        <v>9.397121024333245</v>
      </c>
      <c r="L69" s="150" t="str">
        <f ca="1">IF(Vol_hor!L69&gt;0,Mass_sal_nette!L69/Vol_hor!L69," ")</f>
        <v xml:space="preserve"> </v>
      </c>
      <c r="M69" s="152" t="str">
        <f ca="1">IF(Vol_hor!M69&gt;0,Mass_sal_nette!M69/Vol_hor!M69," ")</f>
        <v xml:space="preserve"> </v>
      </c>
      <c r="N69" s="150">
        <f ca="1">IF(Vol_hor!N69&gt;0,Mass_sal_nette!N69/Vol_hor!N69," ")</f>
        <v>3.6075372502118657</v>
      </c>
      <c r="O69" s="153">
        <f ca="1">IF(Vol_hor!O69&gt;0,Mass_sal_nette!O69/Vol_hor!O69," ")</f>
        <v>3.609345259159777</v>
      </c>
      <c r="P69" s="154">
        <f ca="1">IF(Vol_hor!P69&gt;0,Mass_sal_nette!P69/Vol_hor!P69," ")</f>
        <v>8.1141701912662452</v>
      </c>
      <c r="Q69" s="155">
        <f ca="1">IF(Vol_hor!Q69&gt;0,Mass_sal_nette!Q69/Vol_hor!Q69," ")</f>
        <v>11.542978061968908</v>
      </c>
      <c r="R69" s="155">
        <f ca="1">IF(Vol_hor!R69&gt;0,Mass_sal_nette!R69/Vol_hor!R69," ")</f>
        <v>9.7529344279094108</v>
      </c>
      <c r="S69" s="155" t="str">
        <f ca="1">IF(Vol_hor!S69&gt;0,Mass_sal_nette!S69/Vol_hor!S69," ")</f>
        <v xml:space="preserve"> </v>
      </c>
      <c r="T69" s="155">
        <f ca="1">IF(Vol_hor!T69&gt;0,Mass_sal_nette!T69/Vol_hor!T69," ")</f>
        <v>11.029535538565346</v>
      </c>
      <c r="U69" s="155">
        <f ca="1">IF(Vol_hor!U69&gt;0,Mass_sal_nette!U69/Vol_hor!U69," ")</f>
        <v>10.096124529099752</v>
      </c>
      <c r="V69" s="155" t="str">
        <f ca="1">IF(Vol_hor!V69&gt;0,Mass_sal_nette!V69/Vol_hor!V69," ")</f>
        <v xml:space="preserve"> </v>
      </c>
      <c r="W69" s="155">
        <f ca="1">IF(Vol_hor!W69&gt;0,Mass_sal_nette!W69/Vol_hor!W69," ")</f>
        <v>9.3927412629836535</v>
      </c>
      <c r="X69" s="155" t="str">
        <f ca="1">IF(Vol_hor!X69&gt;0,Mass_sal_nette!X69/Vol_hor!X69," ")</f>
        <v xml:space="preserve"> </v>
      </c>
      <c r="Y69" s="156">
        <f ca="1">IF(Vol_hor!Y69&gt;0,Mass_sal_nette!Y69/Vol_hor!Y69," ")</f>
        <v>9.6676670575174235</v>
      </c>
    </row>
    <row r="70" spans="1:25" ht="10.8" thickBot="1" x14ac:dyDescent="0.25">
      <c r="A70" s="20">
        <v>44012</v>
      </c>
      <c r="B70" s="132">
        <f ca="1">IF(Vol_hor!B70&gt;0,Mass_sal_nette!B70/Vol_hor!B70," ")</f>
        <v>5.6758415742321473</v>
      </c>
      <c r="C70" s="132">
        <f ca="1">IF(Vol_hor!C70&gt;0,Mass_sal_nette!C70/Vol_hor!C70," ")</f>
        <v>10.77143411850639</v>
      </c>
      <c r="D70" s="135">
        <f ca="1">IF(Vol_hor!D70&gt;0,Mass_sal_nette!D70/Vol_hor!D70," ")</f>
        <v>10.935814799313627</v>
      </c>
      <c r="E70" s="135">
        <f ca="1">IF(Vol_hor!E70&gt;0,Mass_sal_nette!E70/Vol_hor!E70," ")</f>
        <v>3.5901575367588663</v>
      </c>
      <c r="F70" s="135">
        <f ca="1">IF(Vol_hor!F70&gt;0,Mass_sal_nette!F70/Vol_hor!F70," ")</f>
        <v>9.3899405665968132</v>
      </c>
      <c r="G70" s="134">
        <f ca="1">IF(Vol_hor!G70&gt;0,Mass_sal_nette!G70/Vol_hor!G70," ")</f>
        <v>11.144778782463005</v>
      </c>
      <c r="H70" s="135">
        <f ca="1">IF(Vol_hor!H70&gt;0,Mass_sal_nette!H70/Vol_hor!H70," ")</f>
        <v>8.9314928845094581</v>
      </c>
      <c r="I70" s="135">
        <f ca="1">IF(Vol_hor!I70&gt;0,Mass_sal_nette!I70/Vol_hor!I70," ")</f>
        <v>9.5977215758187739</v>
      </c>
      <c r="J70" s="136">
        <f ca="1">IF(Vol_hor!J70&gt;0,Mass_sal_nette!J70/Vol_hor!J70," ")</f>
        <v>9.5057491887490251</v>
      </c>
      <c r="K70" s="135">
        <f ca="1">IF(Vol_hor!K70&gt;0,Mass_sal_nette!K70/Vol_hor!K70," ")</f>
        <v>9.4400746275944805</v>
      </c>
      <c r="L70" s="135" t="str">
        <f ca="1">IF(Vol_hor!L70&gt;0,Mass_sal_nette!L70/Vol_hor!L70," ")</f>
        <v xml:space="preserve"> </v>
      </c>
      <c r="M70" s="136" t="str">
        <f ca="1">IF(Vol_hor!M70&gt;0,Mass_sal_nette!M70/Vol_hor!M70," ")</f>
        <v xml:space="preserve"> </v>
      </c>
      <c r="N70" s="135">
        <f ca="1">IF(Vol_hor!N70&gt;0,Mass_sal_nette!N70/Vol_hor!N70," ")</f>
        <v>3.602452910330439</v>
      </c>
      <c r="O70" s="137">
        <f ca="1">IF(Vol_hor!O70&gt;0,Mass_sal_nette!O70/Vol_hor!O70," ")</f>
        <v>3.5445115288085542</v>
      </c>
      <c r="P70" s="138">
        <f ca="1">IF(Vol_hor!P70&gt;0,Mass_sal_nette!P70/Vol_hor!P70," ")</f>
        <v>8.1805340376571873</v>
      </c>
      <c r="Q70" s="139">
        <f ca="1">IF(Vol_hor!Q70&gt;0,Mass_sal_nette!Q70/Vol_hor!Q70," ")</f>
        <v>11.609623305276553</v>
      </c>
      <c r="R70" s="139">
        <f ca="1">IF(Vol_hor!R70&gt;0,Mass_sal_nette!R70/Vol_hor!R70," ")</f>
        <v>9.8318451928444102</v>
      </c>
      <c r="S70" s="139" t="str">
        <f ca="1">IF(Vol_hor!S70&gt;0,Mass_sal_nette!S70/Vol_hor!S70," ")</f>
        <v xml:space="preserve"> </v>
      </c>
      <c r="T70" s="139">
        <f ca="1">IF(Vol_hor!T70&gt;0,Mass_sal_nette!T70/Vol_hor!T70," ")</f>
        <v>11.119196368894574</v>
      </c>
      <c r="U70" s="139">
        <f ca="1">IF(Vol_hor!U70&gt;0,Mass_sal_nette!U70/Vol_hor!U70," ")</f>
        <v>10.143009780494342</v>
      </c>
      <c r="V70" s="139" t="str">
        <f ca="1">IF(Vol_hor!V70&gt;0,Mass_sal_nette!V70/Vol_hor!V70," ")</f>
        <v xml:space="preserve"> </v>
      </c>
      <c r="W70" s="139">
        <f ca="1">IF(Vol_hor!W70&gt;0,Mass_sal_nette!W70/Vol_hor!W70," ")</f>
        <v>9.3965052202187991</v>
      </c>
      <c r="X70" s="139" t="str">
        <f ca="1">IF(Vol_hor!X70&gt;0,Mass_sal_nette!X70/Vol_hor!X70," ")</f>
        <v xml:space="preserve"> </v>
      </c>
      <c r="Y70" s="140">
        <f ca="1">IF(Vol_hor!Y70&gt;0,Mass_sal_nette!Y70/Vol_hor!Y70," ")</f>
        <v>9.7214153048610257</v>
      </c>
    </row>
    <row r="71" spans="1:25" hidden="1" x14ac:dyDescent="0.2">
      <c r="A71" s="162">
        <v>44104</v>
      </c>
      <c r="B71" s="171">
        <f ca="1">IF(Vol_hor!B71&gt;0,Mass_sal_nette!B71/Vol_hor!B71," ")</f>
        <v>5.5028507832116711</v>
      </c>
      <c r="C71" s="171">
        <f ca="1">IF(Vol_hor!C71&gt;0,Mass_sal_nette!C71/Vol_hor!C71," ")</f>
        <v>5.9892052789886421</v>
      </c>
      <c r="D71" s="172">
        <f ca="1">IF(Vol_hor!D71&gt;0,Mass_sal_nette!D71/Vol_hor!D71," ")</f>
        <v>5.9911087659740234</v>
      </c>
      <c r="E71" s="172">
        <f ca="1">IF(Vol_hor!E71&gt;0,Mass_sal_nette!E71/Vol_hor!E71," ")</f>
        <v>2.2981851874341706</v>
      </c>
      <c r="F71" s="172">
        <f ca="1">IF(Vol_hor!F71&gt;0,Mass_sal_nette!F71/Vol_hor!F71," ")</f>
        <v>5.741596746572748</v>
      </c>
      <c r="G71" s="173" t="str">
        <f ca="1">IF(Vol_hor!G71&gt;0,Mass_sal_nette!G71/Vol_hor!G71," ")</f>
        <v xml:space="preserve"> </v>
      </c>
      <c r="H71" s="172">
        <f ca="1">IF(Vol_hor!H71&gt;0,Mass_sal_nette!H71/Vol_hor!H71," ")</f>
        <v>6.6928074481362785</v>
      </c>
      <c r="I71" s="172">
        <f ca="1">IF(Vol_hor!I71&gt;0,Mass_sal_nette!I71/Vol_hor!I71," ")</f>
        <v>5.9717049652419476</v>
      </c>
      <c r="J71" s="174">
        <f ca="1">IF(Vol_hor!J71&gt;0,Mass_sal_nette!J71/Vol_hor!J71," ")</f>
        <v>6.0169723123049179</v>
      </c>
      <c r="K71" s="172">
        <f ca="1">IF(Vol_hor!K71&gt;0,Mass_sal_nette!K71/Vol_hor!K71," ")</f>
        <v>7.2646643748328659</v>
      </c>
      <c r="L71" s="172" t="str">
        <f ca="1">IF(Vol_hor!L71&gt;0,Mass_sal_nette!L71/Vol_hor!L71," ")</f>
        <v xml:space="preserve"> </v>
      </c>
      <c r="M71" s="174" t="str">
        <f ca="1">IF(Vol_hor!M71&gt;0,Mass_sal_nette!M71/Vol_hor!M71," ")</f>
        <v xml:space="preserve"> </v>
      </c>
      <c r="N71" s="172">
        <f ca="1">IF(Vol_hor!N71&gt;0,Mass_sal_nette!N71/Vol_hor!N71," ")</f>
        <v>2.286155338642319</v>
      </c>
      <c r="O71" s="175" t="str">
        <f ca="1">IF(Vol_hor!O71&gt;0,Mass_sal_nette!O71/Vol_hor!O71," ")</f>
        <v xml:space="preserve"> </v>
      </c>
      <c r="P71" s="176">
        <f ca="1">IF(Vol_hor!P71&gt;0,Mass_sal_nette!P71/Vol_hor!P71," ")</f>
        <v>6.3061641517011342</v>
      </c>
      <c r="Q71" s="177">
        <f ca="1">IF(Vol_hor!Q71&gt;0,Mass_sal_nette!Q71/Vol_hor!Q71," ")</f>
        <v>6.0020447579553062</v>
      </c>
      <c r="R71" s="177">
        <f ca="1">IF(Vol_hor!R71&gt;0,Mass_sal_nette!R71/Vol_hor!R71," ")</f>
        <v>5.9955205040711883</v>
      </c>
      <c r="S71" s="177" t="str">
        <f ca="1">IF(Vol_hor!S71&gt;0,Mass_sal_nette!S71/Vol_hor!S71," ")</f>
        <v xml:space="preserve"> </v>
      </c>
      <c r="T71" s="177" t="str">
        <f ca="1">IF(Vol_hor!T71&gt;0,Mass_sal_nette!T71/Vol_hor!T71," ")</f>
        <v xml:space="preserve"> </v>
      </c>
      <c r="U71" s="177">
        <f ca="1">IF(Vol_hor!U71&gt;0,Mass_sal_nette!U71/Vol_hor!U71," ")</f>
        <v>5.910665486966507</v>
      </c>
      <c r="V71" s="177" t="str">
        <f ca="1">IF(Vol_hor!V71&gt;0,Mass_sal_nette!V71/Vol_hor!V71," ")</f>
        <v xml:space="preserve"> </v>
      </c>
      <c r="W71" s="177" t="str">
        <f ca="1">IF(Vol_hor!W71&gt;0,Mass_sal_nette!W71/Vol_hor!W71," ")</f>
        <v xml:space="preserve"> </v>
      </c>
      <c r="X71" s="177">
        <f ca="1">IF(Vol_hor!X71&gt;0,Mass_sal_nette!X71/Vol_hor!X71," ")</f>
        <v>5.9063489333473429</v>
      </c>
      <c r="Y71" s="178">
        <f ca="1">IF(Vol_hor!Y71&gt;0,Mass_sal_nette!Y71/Vol_hor!Y71," ")</f>
        <v>7.083136428783309</v>
      </c>
    </row>
    <row r="72" spans="1:25" ht="10.8" hidden="1" thickBot="1" x14ac:dyDescent="0.25">
      <c r="A72" s="179">
        <v>44196</v>
      </c>
      <c r="B72" s="188">
        <f ca="1">IF(Vol_hor!B72&gt;0,Mass_sal_nette!B72/Vol_hor!B72," ")</f>
        <v>5.6675372217835243</v>
      </c>
      <c r="C72" s="188">
        <f ca="1">IF(Vol_hor!C72&gt;0,Mass_sal_nette!C72/Vol_hor!C72," ")</f>
        <v>6.1798777127073148</v>
      </c>
      <c r="D72" s="189">
        <f ca="1">IF(Vol_hor!D72&gt;0,Mass_sal_nette!D72/Vol_hor!D72," ")</f>
        <v>6.1806241744402204</v>
      </c>
      <c r="E72" s="189">
        <f ca="1">IF(Vol_hor!E72&gt;0,Mass_sal_nette!E72/Vol_hor!E72," ")</f>
        <v>2.3253355338224213</v>
      </c>
      <c r="F72" s="189">
        <f ca="1">IF(Vol_hor!F72&gt;0,Mass_sal_nette!F72/Vol_hor!F72," ")</f>
        <v>6.0776463212518923</v>
      </c>
      <c r="G72" s="190" t="str">
        <f ca="1">IF(Vol_hor!G72&gt;0,Mass_sal_nette!G72/Vol_hor!G72," ")</f>
        <v xml:space="preserve"> </v>
      </c>
      <c r="H72" s="189">
        <f ca="1">IF(Vol_hor!H72&gt;0,Mass_sal_nette!H72/Vol_hor!H72," ")</f>
        <v>6.5592245437714629</v>
      </c>
      <c r="I72" s="189">
        <f ca="1">IF(Vol_hor!I72&gt;0,Mass_sal_nette!I72/Vol_hor!I72," ")</f>
        <v>6.0167159075592682</v>
      </c>
      <c r="J72" s="191">
        <f ca="1">IF(Vol_hor!J72&gt;0,Mass_sal_nette!J72/Vol_hor!J72," ")</f>
        <v>6.0723175642835683</v>
      </c>
      <c r="K72" s="189">
        <f ca="1">IF(Vol_hor!K72&gt;0,Mass_sal_nette!K72/Vol_hor!K72," ")</f>
        <v>6.2374608430435954</v>
      </c>
      <c r="L72" s="189" t="str">
        <f ca="1">IF(Vol_hor!L72&gt;0,Mass_sal_nette!L72/Vol_hor!L72," ")</f>
        <v xml:space="preserve"> </v>
      </c>
      <c r="M72" s="191" t="str">
        <f ca="1">IF(Vol_hor!M72&gt;0,Mass_sal_nette!M72/Vol_hor!M72," ")</f>
        <v xml:space="preserve"> </v>
      </c>
      <c r="N72" s="189">
        <f ca="1">IF(Vol_hor!N72&gt;0,Mass_sal_nette!N72/Vol_hor!N72," ")</f>
        <v>2.2503398513499993</v>
      </c>
      <c r="O72" s="192" t="str">
        <f ca="1">IF(Vol_hor!O72&gt;0,Mass_sal_nette!O72/Vol_hor!O72," ")</f>
        <v xml:space="preserve"> </v>
      </c>
      <c r="P72" s="193">
        <f ca="1">IF(Vol_hor!P72&gt;0,Mass_sal_nette!P72/Vol_hor!P72," ")</f>
        <v>6.3408076097493522</v>
      </c>
      <c r="Q72" s="194">
        <f ca="1">IF(Vol_hor!Q72&gt;0,Mass_sal_nette!Q72/Vol_hor!Q72," ")</f>
        <v>5.9856852650265795</v>
      </c>
      <c r="R72" s="194">
        <f ca="1">IF(Vol_hor!R72&gt;0,Mass_sal_nette!R72/Vol_hor!R72," ")</f>
        <v>6.0531030255034191</v>
      </c>
      <c r="S72" s="194" t="str">
        <f ca="1">IF(Vol_hor!S72&gt;0,Mass_sal_nette!S72/Vol_hor!S72," ")</f>
        <v xml:space="preserve"> </v>
      </c>
      <c r="T72" s="194" t="str">
        <f ca="1">IF(Vol_hor!T72&gt;0,Mass_sal_nette!T72/Vol_hor!T72," ")</f>
        <v xml:space="preserve"> </v>
      </c>
      <c r="U72" s="194">
        <f ca="1">IF(Vol_hor!U72&gt;0,Mass_sal_nette!U72/Vol_hor!U72," ")</f>
        <v>5.9672204764603096</v>
      </c>
      <c r="V72" s="194" t="str">
        <f ca="1">IF(Vol_hor!V72&gt;0,Mass_sal_nette!V72/Vol_hor!V72," ")</f>
        <v xml:space="preserve"> </v>
      </c>
      <c r="W72" s="194" t="str">
        <f ca="1">IF(Vol_hor!W72&gt;0,Mass_sal_nette!W72/Vol_hor!W72," ")</f>
        <v xml:space="preserve"> </v>
      </c>
      <c r="X72" s="194">
        <f ca="1">IF(Vol_hor!X72&gt;0,Mass_sal_nette!X72/Vol_hor!X72," ")</f>
        <v>5.9653384760385411</v>
      </c>
      <c r="Y72" s="195">
        <f ca="1">IF(Vol_hor!Y72&gt;0,Mass_sal_nette!Y72/Vol_hor!Y72," ")</f>
        <v>6.0792927575431017</v>
      </c>
    </row>
    <row r="73" spans="1:25" ht="18" customHeight="1" thickBot="1" x14ac:dyDescent="0.25">
      <c r="A73" s="119" t="s">
        <v>33</v>
      </c>
      <c r="B73" s="120"/>
      <c r="C73" s="120"/>
      <c r="D73" s="79"/>
      <c r="E73" s="79"/>
      <c r="F73" s="79"/>
      <c r="G73" s="79"/>
      <c r="H73" s="79"/>
      <c r="I73" s="79"/>
      <c r="J73" s="84"/>
      <c r="K73" s="79"/>
      <c r="L73" s="79"/>
      <c r="M73" s="84"/>
      <c r="N73" s="79"/>
      <c r="O73" s="79"/>
      <c r="P73" s="79"/>
      <c r="Q73" s="79"/>
      <c r="R73" s="79"/>
      <c r="S73" s="79"/>
      <c r="T73" s="79"/>
      <c r="U73" s="79"/>
      <c r="V73" s="79"/>
      <c r="W73" s="79"/>
      <c r="X73" s="79"/>
      <c r="Y73" s="121"/>
    </row>
    <row r="74" spans="1:25" s="32" customFormat="1" x14ac:dyDescent="0.2">
      <c r="A74" s="20">
        <v>38077</v>
      </c>
      <c r="B74" s="68"/>
      <c r="C74" s="68"/>
      <c r="D74" s="31"/>
      <c r="E74" s="31"/>
      <c r="F74" s="31"/>
      <c r="G74" s="69"/>
      <c r="H74" s="31"/>
      <c r="I74" s="31"/>
      <c r="J74" s="70"/>
      <c r="K74" s="31"/>
      <c r="L74" s="31"/>
      <c r="M74" s="70"/>
      <c r="N74" s="31"/>
      <c r="O74" s="61"/>
      <c r="P74" s="69"/>
      <c r="Q74" s="31"/>
      <c r="R74" s="31"/>
      <c r="S74" s="31"/>
      <c r="T74" s="31"/>
      <c r="U74" s="31"/>
      <c r="V74" s="31"/>
      <c r="W74" s="31"/>
      <c r="X74" s="31"/>
      <c r="Y74" s="61"/>
    </row>
    <row r="75" spans="1:25" s="32" customFormat="1" x14ac:dyDescent="0.2">
      <c r="A75" s="20">
        <v>38168</v>
      </c>
      <c r="B75" s="62">
        <f t="shared" ref="B75:Y87" ca="1" si="0">B6/B5-1</f>
        <v>1.8324387434181189E-2</v>
      </c>
      <c r="C75" s="62">
        <f t="shared" ca="1" si="0"/>
        <v>1.251895259720559E-2</v>
      </c>
      <c r="D75" s="74">
        <f t="shared" ca="1" si="0"/>
        <v>1.2828391875129741E-2</v>
      </c>
      <c r="E75" s="74">
        <f t="shared" ca="1" si="0"/>
        <v>2.7776638718711943E-2</v>
      </c>
      <c r="F75" s="74">
        <f t="shared" ca="1" si="0"/>
        <v>9.2617856119980857E-3</v>
      </c>
      <c r="G75" s="53">
        <f t="shared" ca="1" si="0"/>
        <v>9.2840000464340378E-3</v>
      </c>
      <c r="H75" s="34">
        <f t="shared" ca="1" si="0"/>
        <v>-3.9975379116371834E-2</v>
      </c>
      <c r="I75" s="34">
        <f t="shared" ca="1" si="0"/>
        <v>1.2417047661629432E-2</v>
      </c>
      <c r="J75" s="63">
        <f t="shared" ca="1" si="0"/>
        <v>2.1462875752714217E-2</v>
      </c>
      <c r="K75" s="34">
        <f t="shared" ca="1" si="0"/>
        <v>5.1995618130110888E-2</v>
      </c>
      <c r="L75" s="34">
        <f t="shared" ca="1" si="0"/>
        <v>1.0476773618284696E-2</v>
      </c>
      <c r="M75" s="63">
        <f t="shared" ca="1" si="0"/>
        <v>1.0847154449129093E-2</v>
      </c>
      <c r="N75" s="34">
        <f t="shared" ca="1" si="0"/>
        <v>1.3796202116602929E-2</v>
      </c>
      <c r="O75" s="54">
        <f t="shared" ca="1" si="0"/>
        <v>8.0186144977221208E-3</v>
      </c>
      <c r="P75" s="53">
        <f t="shared" ca="1" si="0"/>
        <v>1.4399719407190315E-2</v>
      </c>
      <c r="Q75" s="34">
        <f t="shared" ca="1" si="0"/>
        <v>1.2524274980377781E-2</v>
      </c>
      <c r="R75" s="34">
        <f t="shared" ca="1" si="0"/>
        <v>8.2761855036295184E-3</v>
      </c>
      <c r="S75" s="34"/>
      <c r="T75" s="34"/>
      <c r="U75" s="34">
        <f t="shared" ca="1" si="0"/>
        <v>9.6099150927795307E-3</v>
      </c>
      <c r="V75" s="34"/>
      <c r="W75" s="34"/>
      <c r="X75" s="34">
        <f t="shared" ca="1" si="0"/>
        <v>1.1417587437943633E-2</v>
      </c>
      <c r="Y75" s="54">
        <f t="shared" ca="1" si="0"/>
        <v>-7.5888181034829749E-2</v>
      </c>
    </row>
    <row r="76" spans="1:25" s="32" customFormat="1" x14ac:dyDescent="0.2">
      <c r="A76" s="20">
        <v>38260</v>
      </c>
      <c r="B76" s="62">
        <f t="shared" ca="1" si="0"/>
        <v>2.6967934823281414E-2</v>
      </c>
      <c r="C76" s="62">
        <f t="shared" ca="1" si="0"/>
        <v>1.1574628288619992E-2</v>
      </c>
      <c r="D76" s="74">
        <f t="shared" ca="1" si="0"/>
        <v>1.1563489955758177E-2</v>
      </c>
      <c r="E76" s="74">
        <f t="shared" ca="1" si="0"/>
        <v>1.1780939907834354E-2</v>
      </c>
      <c r="F76" s="74">
        <f t="shared" ca="1" si="0"/>
        <v>9.9682877976989825E-3</v>
      </c>
      <c r="G76" s="53">
        <f t="shared" ca="1" si="0"/>
        <v>1.1565826474104757E-2</v>
      </c>
      <c r="H76" s="34">
        <f t="shared" ca="1" si="0"/>
        <v>6.2011585719061069E-2</v>
      </c>
      <c r="I76" s="34">
        <f t="shared" ca="1" si="0"/>
        <v>1.3081783868393648E-2</v>
      </c>
      <c r="J76" s="63">
        <f t="shared" ca="1" si="0"/>
        <v>3.0305506046546249E-4</v>
      </c>
      <c r="K76" s="34">
        <f t="shared" ca="1" si="0"/>
        <v>-1.0620236664820482E-2</v>
      </c>
      <c r="L76" s="34">
        <f t="shared" ca="1" si="0"/>
        <v>1.7116042848274837E-2</v>
      </c>
      <c r="M76" s="63">
        <f t="shared" ca="1" si="0"/>
        <v>1.5481853337484752E-2</v>
      </c>
      <c r="N76" s="34">
        <f t="shared" ca="1" si="0"/>
        <v>1.5119906285171458E-2</v>
      </c>
      <c r="O76" s="54">
        <f t="shared" ca="1" si="0"/>
        <v>1.7985090516689839E-2</v>
      </c>
      <c r="P76" s="53">
        <f t="shared" ca="1" si="0"/>
        <v>1.1469747376260386E-2</v>
      </c>
      <c r="Q76" s="34">
        <f t="shared" ca="1" si="0"/>
        <v>9.4396972856403139E-3</v>
      </c>
      <c r="R76" s="34">
        <f t="shared" ca="1" si="0"/>
        <v>1.5174789038744807E-2</v>
      </c>
      <c r="S76" s="34"/>
      <c r="T76" s="34"/>
      <c r="U76" s="34">
        <f t="shared" ca="1" si="0"/>
        <v>1.5322608593208775E-2</v>
      </c>
      <c r="V76" s="34"/>
      <c r="W76" s="34"/>
      <c r="X76" s="34">
        <f t="shared" ca="1" si="0"/>
        <v>1.2613462320951729E-3</v>
      </c>
      <c r="Y76" s="54">
        <f t="shared" ref="Y76:Y101" ca="1" si="1">Y7/Y6-1</f>
        <v>4.2284869323812035E-3</v>
      </c>
    </row>
    <row r="77" spans="1:25" s="33" customFormat="1" ht="10.8" thickBot="1" x14ac:dyDescent="0.25">
      <c r="A77" s="26">
        <v>38352</v>
      </c>
      <c r="B77" s="64">
        <f t="shared" ca="1" si="0"/>
        <v>-1.5414576434714888E-2</v>
      </c>
      <c r="C77" s="64">
        <f t="shared" ca="1" si="0"/>
        <v>1.342058845470584E-2</v>
      </c>
      <c r="D77" s="55">
        <f t="shared" ca="1" si="0"/>
        <v>1.3278537589045181E-2</v>
      </c>
      <c r="E77" s="55">
        <f t="shared" ca="1" si="0"/>
        <v>-1.0049552171134901E-2</v>
      </c>
      <c r="F77" s="55">
        <f t="shared" ca="1" si="0"/>
        <v>1.5203802550664003E-2</v>
      </c>
      <c r="G77" s="56">
        <f t="shared" ca="1" si="0"/>
        <v>1.2066584038376238E-2</v>
      </c>
      <c r="H77" s="55">
        <f t="shared" ca="1" si="0"/>
        <v>-1.439669373849084E-2</v>
      </c>
      <c r="I77" s="55">
        <f t="shared" ca="1" si="0"/>
        <v>1.2763243255256684E-2</v>
      </c>
      <c r="J77" s="65">
        <f t="shared" ca="1" si="0"/>
        <v>1.7168642399487455E-2</v>
      </c>
      <c r="K77" s="55">
        <f t="shared" ca="1" si="0"/>
        <v>-5.850802571242375E-3</v>
      </c>
      <c r="L77" s="55">
        <f t="shared" ca="1" si="0"/>
        <v>7.7984809335926997E-3</v>
      </c>
      <c r="M77" s="65">
        <f t="shared" ca="1" si="0"/>
        <v>1.7867023061695964E-2</v>
      </c>
      <c r="N77" s="55">
        <f t="shared" ca="1" si="0"/>
        <v>-5.9000937507257545E-3</v>
      </c>
      <c r="O77" s="57">
        <f t="shared" ca="1" si="0"/>
        <v>-7.1238187661926133E-4</v>
      </c>
      <c r="P77" s="56">
        <f t="shared" ca="1" si="0"/>
        <v>1.4124252378402202E-2</v>
      </c>
      <c r="Q77" s="55">
        <f t="shared" ca="1" si="0"/>
        <v>9.3932225845358985E-3</v>
      </c>
      <c r="R77" s="55">
        <f t="shared" ca="1" si="0"/>
        <v>1.3279216853893328E-2</v>
      </c>
      <c r="S77" s="55"/>
      <c r="T77" s="55"/>
      <c r="U77" s="55">
        <f t="shared" ca="1" si="0"/>
        <v>1.3801139867469336E-2</v>
      </c>
      <c r="V77" s="55"/>
      <c r="W77" s="55"/>
      <c r="X77" s="55">
        <f t="shared" ca="1" si="0"/>
        <v>2.1954249756399147E-2</v>
      </c>
      <c r="Y77" s="57">
        <f t="shared" ca="1" si="1"/>
        <v>8.057152027135972E-3</v>
      </c>
    </row>
    <row r="78" spans="1:25" s="33" customFormat="1" x14ac:dyDescent="0.2">
      <c r="A78" s="20">
        <v>38383</v>
      </c>
      <c r="B78" s="66">
        <f t="shared" ca="1" si="0"/>
        <v>7.2451864340095096E-3</v>
      </c>
      <c r="C78" s="66">
        <f t="shared" ca="1" si="0"/>
        <v>1.0903743697820323E-2</v>
      </c>
      <c r="D78" s="58">
        <f t="shared" ca="1" si="0"/>
        <v>1.056119389693233E-2</v>
      </c>
      <c r="E78" s="58">
        <f t="shared" ca="1" si="0"/>
        <v>9.245289546862212E-3</v>
      </c>
      <c r="F78" s="58">
        <f t="shared" ca="1" si="0"/>
        <v>1.3449450041238098E-2</v>
      </c>
      <c r="G78" s="59">
        <f t="shared" ca="1" si="0"/>
        <v>1.0089679794757167E-2</v>
      </c>
      <c r="H78" s="58">
        <f t="shared" ca="1" si="0"/>
        <v>3.4930231982863491E-2</v>
      </c>
      <c r="I78" s="58">
        <f t="shared" ca="1" si="0"/>
        <v>1.1540487208059114E-2</v>
      </c>
      <c r="J78" s="67">
        <f t="shared" ca="1" si="0"/>
        <v>1.3199897498903823E-2</v>
      </c>
      <c r="K78" s="58">
        <f t="shared" ca="1" si="0"/>
        <v>-1.1335886634388004E-2</v>
      </c>
      <c r="L78" s="58">
        <f t="shared" ca="1" si="0"/>
        <v>1.3414075713988227E-2</v>
      </c>
      <c r="M78" s="67">
        <f t="shared" ca="1" si="0"/>
        <v>1.2527071421377212E-2</v>
      </c>
      <c r="N78" s="58">
        <f t="shared" ca="1" si="0"/>
        <v>1.7650632353786389E-2</v>
      </c>
      <c r="O78" s="60">
        <f t="shared" ca="1" si="0"/>
        <v>1.4272264990678796E-2</v>
      </c>
      <c r="P78" s="59">
        <f t="shared" ca="1" si="0"/>
        <v>1.9889524443026385E-3</v>
      </c>
      <c r="Q78" s="58">
        <f t="shared" ca="1" si="0"/>
        <v>1.0798708191244621E-2</v>
      </c>
      <c r="R78" s="58">
        <f t="shared" ca="1" si="0"/>
        <v>1.1266869308233618E-2</v>
      </c>
      <c r="S78" s="58"/>
      <c r="T78" s="58"/>
      <c r="U78" s="58">
        <f t="shared" ca="1" si="0"/>
        <v>1.636945262432854E-2</v>
      </c>
      <c r="V78" s="58"/>
      <c r="W78" s="58"/>
      <c r="X78" s="58">
        <f t="shared" ca="1" si="0"/>
        <v>1.2955395592463947E-2</v>
      </c>
      <c r="Y78" s="60">
        <f t="shared" ca="1" si="1"/>
        <v>3.7110153022794634E-2</v>
      </c>
    </row>
    <row r="79" spans="1:25" s="33" customFormat="1" x14ac:dyDescent="0.2">
      <c r="A79" s="20">
        <v>38442</v>
      </c>
      <c r="B79" s="62">
        <f t="shared" ca="1" si="0"/>
        <v>1.0843947503739404E-2</v>
      </c>
      <c r="C79" s="62">
        <f t="shared" ca="1" si="0"/>
        <v>1.066960034239206E-2</v>
      </c>
      <c r="D79" s="34">
        <f t="shared" ca="1" si="0"/>
        <v>1.0838153807305462E-2</v>
      </c>
      <c r="E79" s="34">
        <f t="shared" ca="1" si="0"/>
        <v>2.5715642716688025E-2</v>
      </c>
      <c r="F79" s="34">
        <f t="shared" ca="1" si="0"/>
        <v>1.0037112593500375E-2</v>
      </c>
      <c r="G79" s="53">
        <f t="shared" ca="1" si="0"/>
        <v>7.8856953318340306E-3</v>
      </c>
      <c r="H79" s="34">
        <f t="shared" ca="1" si="0"/>
        <v>-3.0442139096600207E-2</v>
      </c>
      <c r="I79" s="34">
        <f t="shared" ca="1" si="0"/>
        <v>1.0554153737040606E-2</v>
      </c>
      <c r="J79" s="63">
        <f t="shared" ca="1" si="0"/>
        <v>1.3881322350621339E-2</v>
      </c>
      <c r="K79" s="34">
        <f t="shared" ca="1" si="0"/>
        <v>8.2048138381650926E-2</v>
      </c>
      <c r="L79" s="34">
        <f t="shared" ca="1" si="0"/>
        <v>1.1044482529794175E-2</v>
      </c>
      <c r="M79" s="63">
        <f t="shared" ca="1" si="0"/>
        <v>8.0657653880231717E-3</v>
      </c>
      <c r="N79" s="34">
        <f t="shared" ca="1" si="0"/>
        <v>9.6522813706234611E-3</v>
      </c>
      <c r="O79" s="54">
        <f t="shared" ca="1" si="0"/>
        <v>5.9757648793052898E-3</v>
      </c>
      <c r="P79" s="53">
        <f t="shared" ca="1" si="0"/>
        <v>1.4188147403193074E-2</v>
      </c>
      <c r="Q79" s="34">
        <f t="shared" ca="1" si="0"/>
        <v>1.7654638403434397E-2</v>
      </c>
      <c r="R79" s="34">
        <f t="shared" ca="1" si="0"/>
        <v>1.0746423583625209E-2</v>
      </c>
      <c r="S79" s="34"/>
      <c r="T79" s="34"/>
      <c r="U79" s="34">
        <f t="shared" ca="1" si="0"/>
        <v>3.0275658870420052E-3</v>
      </c>
      <c r="V79" s="34"/>
      <c r="W79" s="34"/>
      <c r="X79" s="34">
        <f t="shared" ca="1" si="0"/>
        <v>1.2024370868588985E-2</v>
      </c>
      <c r="Y79" s="54">
        <f t="shared" ca="1" si="1"/>
        <v>-1.0643095998453145E-2</v>
      </c>
    </row>
    <row r="80" spans="1:25" s="33" customFormat="1" x14ac:dyDescent="0.2">
      <c r="A80" s="20">
        <v>38625</v>
      </c>
      <c r="B80" s="62">
        <f t="shared" ca="1" si="0"/>
        <v>1.7513000207563412E-2</v>
      </c>
      <c r="C80" s="62">
        <f t="shared" ca="1" si="0"/>
        <v>1.4280560489892791E-2</v>
      </c>
      <c r="D80" s="34">
        <f t="shared" ca="1" si="0"/>
        <v>1.4294099073473898E-2</v>
      </c>
      <c r="E80" s="34">
        <f t="shared" ca="1" si="0"/>
        <v>3.1221269484704717E-3</v>
      </c>
      <c r="F80" s="34">
        <f t="shared" ca="1" si="0"/>
        <v>1.3761079954295097E-2</v>
      </c>
      <c r="G80" s="53">
        <f t="shared" ca="1" si="0"/>
        <v>1.6065445534480638E-2</v>
      </c>
      <c r="H80" s="34">
        <f t="shared" ca="1" si="0"/>
        <v>0.16560906851738011</v>
      </c>
      <c r="I80" s="34">
        <f t="shared" ca="1" si="0"/>
        <v>1.1889305898312941E-2</v>
      </c>
      <c r="J80" s="63">
        <f t="shared" ca="1" si="0"/>
        <v>1.3011156697237958E-3</v>
      </c>
      <c r="K80" s="34">
        <f t="shared" ca="1" si="0"/>
        <v>1.0799724050329917E-3</v>
      </c>
      <c r="L80" s="34">
        <f t="shared" ca="1" si="0"/>
        <v>1.802991525724984E-2</v>
      </c>
      <c r="M80" s="63">
        <f t="shared" ca="1" si="0"/>
        <v>1.9037622269167498E-2</v>
      </c>
      <c r="N80" s="34">
        <f t="shared" ca="1" si="0"/>
        <v>1.2905946659096612E-2</v>
      </c>
      <c r="O80" s="54">
        <f t="shared" ca="1" si="0"/>
        <v>1.493706308011622E-2</v>
      </c>
      <c r="P80" s="53">
        <f t="shared" ca="1" si="0"/>
        <v>1.3685595508839299E-2</v>
      </c>
      <c r="Q80" s="34">
        <f t="shared" ca="1" si="0"/>
        <v>1.082186247616912E-2</v>
      </c>
      <c r="R80" s="34">
        <f t="shared" ca="1" si="0"/>
        <v>1.6668010492967511E-2</v>
      </c>
      <c r="S80" s="34"/>
      <c r="T80" s="34"/>
      <c r="U80" s="34">
        <f t="shared" ca="1" si="0"/>
        <v>2.4380153013994876E-2</v>
      </c>
      <c r="V80" s="34"/>
      <c r="W80" s="34"/>
      <c r="X80" s="34">
        <f t="shared" ca="1" si="0"/>
        <v>6.0731852770414818E-3</v>
      </c>
      <c r="Y80" s="54">
        <f t="shared" ca="1" si="1"/>
        <v>1.9695815098816905E-2</v>
      </c>
    </row>
    <row r="81" spans="1:25" s="33" customFormat="1" ht="10.8" thickBot="1" x14ac:dyDescent="0.25">
      <c r="A81" s="26">
        <v>38717</v>
      </c>
      <c r="B81" s="64">
        <f t="shared" ca="1" si="0"/>
        <v>-1.7396759706796994E-3</v>
      </c>
      <c r="C81" s="64">
        <f t="shared" ca="1" si="0"/>
        <v>1.2693144298018266E-2</v>
      </c>
      <c r="D81" s="55">
        <f t="shared" ca="1" si="0"/>
        <v>1.2464466285764031E-2</v>
      </c>
      <c r="E81" s="55">
        <f t="shared" ca="1" si="0"/>
        <v>2.8023350123389523E-3</v>
      </c>
      <c r="F81" s="55">
        <f t="shared" ca="1" si="0"/>
        <v>1.5528068776113457E-2</v>
      </c>
      <c r="G81" s="56">
        <f t="shared" ca="1" si="0"/>
        <v>9.8421860306210363E-3</v>
      </c>
      <c r="H81" s="55">
        <f t="shared" ca="1" si="0"/>
        <v>-7.0421439417456266E-3</v>
      </c>
      <c r="I81" s="55">
        <f t="shared" ca="1" si="0"/>
        <v>1.8843008029303387E-2</v>
      </c>
      <c r="J81" s="65">
        <f t="shared" ca="1" si="0"/>
        <v>2.7899084852604394E-2</v>
      </c>
      <c r="K81" s="55">
        <f t="shared" ca="1" si="0"/>
        <v>-1.834536580896251E-2</v>
      </c>
      <c r="L81" s="55">
        <f t="shared" ca="1" si="0"/>
        <v>1.2743004582039141E-2</v>
      </c>
      <c r="M81" s="65">
        <f t="shared" ca="1" si="0"/>
        <v>1.5903737038040822E-2</v>
      </c>
      <c r="N81" s="55">
        <f t="shared" ca="1" si="0"/>
        <v>4.2257800663616507E-3</v>
      </c>
      <c r="O81" s="57">
        <f t="shared" ca="1" si="0"/>
        <v>8.1857797184068382E-3</v>
      </c>
      <c r="P81" s="56">
        <f t="shared" ca="1" si="0"/>
        <v>1.6597956849296214E-2</v>
      </c>
      <c r="Q81" s="55">
        <f t="shared" ca="1" si="0"/>
        <v>1.3376612066223537E-2</v>
      </c>
      <c r="R81" s="55">
        <f t="shared" ca="1" si="0"/>
        <v>1.3580674362585921E-2</v>
      </c>
      <c r="S81" s="55"/>
      <c r="T81" s="55"/>
      <c r="U81" s="55">
        <f t="shared" ca="1" si="0"/>
        <v>1.4499513131839947E-2</v>
      </c>
      <c r="V81" s="55"/>
      <c r="W81" s="55"/>
      <c r="X81" s="55">
        <f t="shared" ca="1" si="0"/>
        <v>2.1826129315021703E-2</v>
      </c>
      <c r="Y81" s="57">
        <f t="shared" ca="1" si="1"/>
        <v>1.7791675510574256E-2</v>
      </c>
    </row>
    <row r="82" spans="1:25" s="33" customFormat="1" x14ac:dyDescent="0.2">
      <c r="A82" s="20">
        <v>38807</v>
      </c>
      <c r="B82" s="66">
        <f t="shared" ca="1" si="0"/>
        <v>6.6145727357631579E-3</v>
      </c>
      <c r="C82" s="66">
        <f t="shared" ca="1" si="0"/>
        <v>9.9203917970986932E-3</v>
      </c>
      <c r="D82" s="58">
        <f t="shared" ca="1" si="0"/>
        <v>9.4319282704837804E-3</v>
      </c>
      <c r="E82" s="58">
        <f t="shared" ca="1" si="0"/>
        <v>1.1263696979002091E-2</v>
      </c>
      <c r="F82" s="58">
        <f t="shared" ca="1" si="0"/>
        <v>1.4193344824562582E-2</v>
      </c>
      <c r="G82" s="59">
        <f t="shared" ca="1" si="0"/>
        <v>1.0726252872442776E-2</v>
      </c>
      <c r="H82" s="58">
        <f t="shared" ca="1" si="0"/>
        <v>3.226852185653506E-2</v>
      </c>
      <c r="I82" s="58">
        <f t="shared" ca="1" si="0"/>
        <v>3.4798446406867356E-3</v>
      </c>
      <c r="J82" s="67">
        <f t="shared" ca="1" si="0"/>
        <v>-8.8147407405623213E-3</v>
      </c>
      <c r="K82" s="58">
        <f t="shared" ca="1" si="0"/>
        <v>1.0412577605476425E-2</v>
      </c>
      <c r="L82" s="58">
        <f t="shared" ca="1" si="0"/>
        <v>1.4283433513702981E-2</v>
      </c>
      <c r="M82" s="67">
        <f t="shared" ca="1" si="0"/>
        <v>1.353912552565939E-2</v>
      </c>
      <c r="N82" s="58">
        <f t="shared" ca="1" si="0"/>
        <v>1.0844153200016082E-2</v>
      </c>
      <c r="O82" s="60">
        <f t="shared" ca="1" si="0"/>
        <v>8.5616341494902937E-3</v>
      </c>
      <c r="P82" s="59">
        <f t="shared" ca="1" si="0"/>
        <v>4.4006373031259427E-2</v>
      </c>
      <c r="Q82" s="58">
        <f t="shared" ca="1" si="0"/>
        <v>1.211731050760867E-2</v>
      </c>
      <c r="R82" s="58">
        <f t="shared" ca="1" si="0"/>
        <v>1.2190786740712722E-2</v>
      </c>
      <c r="S82" s="58"/>
      <c r="T82" s="58"/>
      <c r="U82" s="58">
        <f t="shared" ca="1" si="0"/>
        <v>1.3205887777190117E-2</v>
      </c>
      <c r="V82" s="58"/>
      <c r="W82" s="58"/>
      <c r="X82" s="58">
        <f t="shared" ca="1" si="0"/>
        <v>2.7122740027514691E-2</v>
      </c>
      <c r="Y82" s="60">
        <f t="shared" ca="1" si="1"/>
        <v>2.6369842777001828E-2</v>
      </c>
    </row>
    <row r="83" spans="1:25" s="33" customFormat="1" x14ac:dyDescent="0.2">
      <c r="A83" s="20">
        <v>38898</v>
      </c>
      <c r="B83" s="62">
        <f t="shared" ca="1" si="0"/>
        <v>1.0149540806978941E-2</v>
      </c>
      <c r="C83" s="62">
        <f t="shared" ca="1" si="0"/>
        <v>9.3632400519854109E-3</v>
      </c>
      <c r="D83" s="34">
        <f t="shared" ca="1" si="0"/>
        <v>9.2175450082940813E-3</v>
      </c>
      <c r="E83" s="34">
        <f t="shared" ca="1" si="0"/>
        <v>1.205800450783201E-2</v>
      </c>
      <c r="F83" s="34">
        <f t="shared" ca="1" si="0"/>
        <v>1.0495366266003892E-2</v>
      </c>
      <c r="G83" s="53">
        <f t="shared" ca="1" si="0"/>
        <v>8.2831570994574832E-3</v>
      </c>
      <c r="H83" s="34">
        <f t="shared" ca="1" si="0"/>
        <v>-3.5048938791339301E-2</v>
      </c>
      <c r="I83" s="34">
        <f t="shared" ca="1" si="0"/>
        <v>5.7104098088733846E-3</v>
      </c>
      <c r="J83" s="63">
        <f t="shared" ca="1" si="0"/>
        <v>1.2201206383706698E-2</v>
      </c>
      <c r="K83" s="34">
        <f t="shared" ca="1" si="0"/>
        <v>4.5573338229311089E-2</v>
      </c>
      <c r="L83" s="34">
        <f t="shared" ca="1" si="0"/>
        <v>9.8202949608086065E-3</v>
      </c>
      <c r="M83" s="63">
        <f t="shared" ca="1" si="0"/>
        <v>1.19601849730262E-2</v>
      </c>
      <c r="N83" s="34">
        <f t="shared" ca="1" si="0"/>
        <v>1.0163714924355194E-2</v>
      </c>
      <c r="O83" s="54">
        <f t="shared" ca="1" si="0"/>
        <v>7.454207452052275E-3</v>
      </c>
      <c r="P83" s="53">
        <f t="shared" ca="1" si="0"/>
        <v>7.9463327575262088E-3</v>
      </c>
      <c r="Q83" s="34">
        <f t="shared" ca="1" si="0"/>
        <v>1.1281095704765098E-2</v>
      </c>
      <c r="R83" s="34">
        <f t="shared" ca="1" si="0"/>
        <v>9.0819286116021747E-3</v>
      </c>
      <c r="S83" s="34">
        <f t="shared" ca="1" si="0"/>
        <v>7.6981951207621968E-3</v>
      </c>
      <c r="T83" s="34"/>
      <c r="U83" s="34">
        <f t="shared" ca="1" si="0"/>
        <v>1.060207705458871E-2</v>
      </c>
      <c r="V83" s="34">
        <f t="shared" ca="1" si="0"/>
        <v>7.7762659991513772E-3</v>
      </c>
      <c r="W83" s="34"/>
      <c r="X83" s="34">
        <f t="shared" ca="1" si="0"/>
        <v>1.5349487238760062E-2</v>
      </c>
      <c r="Y83" s="54">
        <f t="shared" ca="1" si="1"/>
        <v>-5.6280235179257954E-3</v>
      </c>
    </row>
    <row r="84" spans="1:25" s="33" customFormat="1" x14ac:dyDescent="0.2">
      <c r="A84" s="20">
        <v>38990</v>
      </c>
      <c r="B84" s="62">
        <f t="shared" ca="1" si="0"/>
        <v>8.4029770553546435E-3</v>
      </c>
      <c r="C84" s="62">
        <f t="shared" ca="1" si="0"/>
        <v>6.8073334631197913E-3</v>
      </c>
      <c r="D84" s="34">
        <f t="shared" ca="1" si="0"/>
        <v>6.9555239964902427E-3</v>
      </c>
      <c r="E84" s="34">
        <f t="shared" ca="1" si="0"/>
        <v>1.7762558273809237E-2</v>
      </c>
      <c r="F84" s="34">
        <f t="shared" ca="1" si="0"/>
        <v>6.3286344767170544E-3</v>
      </c>
      <c r="G84" s="53">
        <f t="shared" ca="1" si="0"/>
        <v>1.0497430589696988E-2</v>
      </c>
      <c r="H84" s="34">
        <f t="shared" ca="1" si="0"/>
        <v>3.438173502298314E-2</v>
      </c>
      <c r="I84" s="34">
        <f t="shared" ca="1" si="0"/>
        <v>6.2004514698856816E-3</v>
      </c>
      <c r="J84" s="63">
        <f t="shared" ca="1" si="0"/>
        <v>-1.0935401727828475E-3</v>
      </c>
      <c r="K84" s="34">
        <f t="shared" ca="1" si="0"/>
        <v>3.9796200213633171E-3</v>
      </c>
      <c r="L84" s="34">
        <f t="shared" ca="1" si="0"/>
        <v>8.0481232429250316E-3</v>
      </c>
      <c r="M84" s="63">
        <f t="shared" ca="1" si="0"/>
        <v>1.0422208429052837E-3</v>
      </c>
      <c r="N84" s="34">
        <f t="shared" ca="1" si="0"/>
        <v>2.3586604443791792E-2</v>
      </c>
      <c r="O84" s="54">
        <f t="shared" ca="1" si="0"/>
        <v>2.4430419849382323E-2</v>
      </c>
      <c r="P84" s="53">
        <f t="shared" ca="1" si="0"/>
        <v>9.4527120203371506E-3</v>
      </c>
      <c r="Q84" s="34">
        <f t="shared" ca="1" si="0"/>
        <v>5.7566838872435966E-3</v>
      </c>
      <c r="R84" s="34">
        <f t="shared" ca="1" si="0"/>
        <v>8.6476559142578679E-3</v>
      </c>
      <c r="S84" s="34">
        <f t="shared" ca="1" si="0"/>
        <v>1.3362325643546669E-2</v>
      </c>
      <c r="T84" s="34"/>
      <c r="U84" s="34">
        <f t="shared" ca="1" si="0"/>
        <v>4.5822126086274562E-3</v>
      </c>
      <c r="V84" s="34">
        <f t="shared" ca="1" si="0"/>
        <v>3.1829378495531468E-3</v>
      </c>
      <c r="W84" s="34"/>
      <c r="X84" s="34">
        <f t="shared" ca="1" si="0"/>
        <v>3.975558283888514E-3</v>
      </c>
      <c r="Y84" s="54">
        <f t="shared" ca="1" si="1"/>
        <v>1.3804050886056629E-2</v>
      </c>
    </row>
    <row r="85" spans="1:25" s="33" customFormat="1" ht="10.8" thickBot="1" x14ac:dyDescent="0.25">
      <c r="A85" s="26">
        <v>39082</v>
      </c>
      <c r="B85" s="64">
        <f t="shared" ca="1" si="0"/>
        <v>-6.5489992686929011E-4</v>
      </c>
      <c r="C85" s="64">
        <f t="shared" ca="1" si="0"/>
        <v>9.8591525134346103E-3</v>
      </c>
      <c r="D85" s="55">
        <f t="shared" ca="1" si="0"/>
        <v>1.0449920159159909E-2</v>
      </c>
      <c r="E85" s="55">
        <f t="shared" ca="1" si="0"/>
        <v>-1.2336872788497599E-3</v>
      </c>
      <c r="F85" s="55">
        <f t="shared" ca="1" si="0"/>
        <v>4.9248559526950952E-3</v>
      </c>
      <c r="G85" s="56">
        <f t="shared" ca="1" si="0"/>
        <v>1.1079449494551863E-2</v>
      </c>
      <c r="H85" s="55">
        <f t="shared" ca="1" si="0"/>
        <v>4.9250354210361724E-3</v>
      </c>
      <c r="I85" s="55">
        <f t="shared" ca="1" si="0"/>
        <v>7.6764047085180476E-3</v>
      </c>
      <c r="J85" s="65">
        <f t="shared" ca="1" si="0"/>
        <v>7.9979486787704612E-3</v>
      </c>
      <c r="K85" s="55">
        <f t="shared" ca="1" si="0"/>
        <v>-1.6908896232173176E-2</v>
      </c>
      <c r="L85" s="55">
        <f t="shared" ca="1" si="0"/>
        <v>7.528311560694334E-3</v>
      </c>
      <c r="M85" s="65">
        <f t="shared" ca="1" si="0"/>
        <v>3.3028191084207847E-3</v>
      </c>
      <c r="N85" s="55">
        <f t="shared" ca="1" si="0"/>
        <v>-7.5177145660711986E-3</v>
      </c>
      <c r="O85" s="57">
        <f t="shared" ca="1" si="0"/>
        <v>-4.4344303835781584E-3</v>
      </c>
      <c r="P85" s="56">
        <f t="shared" ca="1" si="0"/>
        <v>1.2767877845955233E-2</v>
      </c>
      <c r="Q85" s="55">
        <f t="shared" ca="1" si="0"/>
        <v>1.3779879434768993E-2</v>
      </c>
      <c r="R85" s="55">
        <f t="shared" ca="1" si="0"/>
        <v>7.0411824403897594E-3</v>
      </c>
      <c r="S85" s="55">
        <f t="shared" ca="1" si="0"/>
        <v>9.4243115307794945E-3</v>
      </c>
      <c r="T85" s="55"/>
      <c r="U85" s="55">
        <f t="shared" ca="1" si="0"/>
        <v>9.8257653065765282E-3</v>
      </c>
      <c r="V85" s="55">
        <f t="shared" ca="1" si="0"/>
        <v>9.7676378208033654E-3</v>
      </c>
      <c r="W85" s="55"/>
      <c r="X85" s="55">
        <f t="shared" ca="1" si="0"/>
        <v>1.4853349012804662E-2</v>
      </c>
      <c r="Y85" s="57">
        <f t="shared" ca="1" si="1"/>
        <v>7.600528964914588E-3</v>
      </c>
    </row>
    <row r="86" spans="1:25" s="33" customFormat="1" x14ac:dyDescent="0.2">
      <c r="A86" s="20">
        <v>39172</v>
      </c>
      <c r="B86" s="62">
        <f t="shared" ca="1" si="0"/>
        <v>6.0229111164968874E-3</v>
      </c>
      <c r="C86" s="62">
        <f t="shared" ca="1" si="0"/>
        <v>8.3807322286224561E-3</v>
      </c>
      <c r="D86" s="34">
        <f t="shared" ca="1" si="0"/>
        <v>8.6604021684499877E-3</v>
      </c>
      <c r="E86" s="34">
        <f t="shared" ca="1" si="0"/>
        <v>9.390382926297125E-3</v>
      </c>
      <c r="F86" s="34">
        <f t="shared" ca="1" si="0"/>
        <v>6.4239057651620524E-3</v>
      </c>
      <c r="G86" s="53">
        <f t="shared" ca="1" si="0"/>
        <v>8.78337473760471E-3</v>
      </c>
      <c r="H86" s="34">
        <f t="shared" ca="1" si="0"/>
        <v>1.0180890629655437E-2</v>
      </c>
      <c r="I86" s="34">
        <f t="shared" ca="1" si="0"/>
        <v>-7.885605710520327E-4</v>
      </c>
      <c r="J86" s="63">
        <f t="shared" ca="1" si="0"/>
        <v>-9.9642794488935538E-3</v>
      </c>
      <c r="K86" s="34">
        <f t="shared" ca="1" si="0"/>
        <v>8.7755797372228717E-3</v>
      </c>
      <c r="L86" s="34">
        <f t="shared" ca="1" si="0"/>
        <v>4.7549442068854919E-3</v>
      </c>
      <c r="M86" s="63">
        <f t="shared" ca="1" si="0"/>
        <v>4.5513122433074038E-3</v>
      </c>
      <c r="N86" s="34">
        <f t="shared" ca="1" si="0"/>
        <v>1.4119535706316633E-2</v>
      </c>
      <c r="O86" s="54">
        <f t="shared" ca="1" si="0"/>
        <v>1.3066945932304064E-2</v>
      </c>
      <c r="P86" s="53">
        <f t="shared" ca="1" si="0"/>
        <v>1.1397635284599472E-2</v>
      </c>
      <c r="Q86" s="34">
        <f t="shared" ca="1" si="0"/>
        <v>6.250954879511772E-3</v>
      </c>
      <c r="R86" s="34">
        <f t="shared" ca="1" si="0"/>
        <v>4.7001068475525098E-3</v>
      </c>
      <c r="S86" s="34">
        <f t="shared" ca="1" si="0"/>
        <v>9.1437264060978407E-3</v>
      </c>
      <c r="T86" s="34"/>
      <c r="U86" s="34">
        <f t="shared" ca="1" si="0"/>
        <v>3.0956468437006723E-3</v>
      </c>
      <c r="V86" s="34">
        <f t="shared" ca="1" si="0"/>
        <v>6.9091450152971579E-3</v>
      </c>
      <c r="W86" s="34"/>
      <c r="X86" s="34">
        <f t="shared" ca="1" si="0"/>
        <v>6.7143355465613119E-3</v>
      </c>
      <c r="Y86" s="54">
        <f t="shared" ca="1" si="1"/>
        <v>1.3039083057442724E-2</v>
      </c>
    </row>
    <row r="87" spans="1:25" s="33" customFormat="1" x14ac:dyDescent="0.2">
      <c r="A87" s="20">
        <v>39263</v>
      </c>
      <c r="B87" s="62">
        <f t="shared" ca="1" si="0"/>
        <v>6.8816972218381789E-3</v>
      </c>
      <c r="C87" s="62">
        <f t="shared" ca="1" si="0"/>
        <v>5.4611962649799839E-3</v>
      </c>
      <c r="D87" s="34">
        <f t="shared" ca="1" si="0"/>
        <v>5.1816350927482713E-3</v>
      </c>
      <c r="E87" s="34">
        <f t="shared" ref="B87:X98" ca="1" si="2">E18/E17-1</f>
        <v>1.308650145645962E-2</v>
      </c>
      <c r="F87" s="34">
        <f t="shared" ca="1" si="2"/>
        <v>8.0846523677982063E-3</v>
      </c>
      <c r="G87" s="53">
        <f t="shared" ca="1" si="2"/>
        <v>8.9912086665364654E-3</v>
      </c>
      <c r="H87" s="34">
        <f t="shared" ca="1" si="2"/>
        <v>-1.6457438488895137E-2</v>
      </c>
      <c r="I87" s="34">
        <f t="shared" ca="1" si="2"/>
        <v>7.8918392717763908E-3</v>
      </c>
      <c r="J87" s="63">
        <f t="shared" ca="1" si="2"/>
        <v>2.4865127487154526E-2</v>
      </c>
      <c r="K87" s="34">
        <f t="shared" ca="1" si="2"/>
        <v>2.0192989996787647E-2</v>
      </c>
      <c r="L87" s="34">
        <f t="shared" ca="1" si="2"/>
        <v>8.0409667909966398E-3</v>
      </c>
      <c r="M87" s="63">
        <f t="shared" ca="1" si="2"/>
        <v>6.6021123428694484E-3</v>
      </c>
      <c r="N87" s="34">
        <f t="shared" ca="1" si="2"/>
        <v>1.063013304336291E-2</v>
      </c>
      <c r="O87" s="54">
        <f t="shared" ca="1" si="2"/>
        <v>8.5964063522998568E-3</v>
      </c>
      <c r="P87" s="53">
        <f t="shared" ca="1" si="2"/>
        <v>1.047069611123419E-2</v>
      </c>
      <c r="Q87" s="34">
        <f t="shared" ca="1" si="2"/>
        <v>1.0007865564954255E-2</v>
      </c>
      <c r="R87" s="34">
        <f t="shared" ca="1" si="2"/>
        <v>8.4862919640216194E-3</v>
      </c>
      <c r="S87" s="34">
        <f t="shared" ca="1" si="2"/>
        <v>7.2039949664317593E-3</v>
      </c>
      <c r="T87" s="34"/>
      <c r="U87" s="34">
        <f t="shared" ca="1" si="2"/>
        <v>8.5748567473318271E-3</v>
      </c>
      <c r="V87" s="34">
        <f t="shared" ca="1" si="2"/>
        <v>6.9880579502381579E-3</v>
      </c>
      <c r="W87" s="34"/>
      <c r="X87" s="34">
        <f t="shared" ca="1" si="2"/>
        <v>1.1561254067241844E-2</v>
      </c>
      <c r="Y87" s="54">
        <f t="shared" ca="1" si="1"/>
        <v>7.3919920961462715E-4</v>
      </c>
    </row>
    <row r="88" spans="1:25" s="33" customFormat="1" x14ac:dyDescent="0.2">
      <c r="A88" s="20">
        <v>39355</v>
      </c>
      <c r="B88" s="62">
        <f t="shared" ca="1" si="2"/>
        <v>8.5697954734935688E-3</v>
      </c>
      <c r="C88" s="62">
        <f t="shared" ca="1" si="2"/>
        <v>1.175753858799844E-2</v>
      </c>
      <c r="D88" s="34">
        <f t="shared" ca="1" si="2"/>
        <v>1.2024155662669012E-2</v>
      </c>
      <c r="E88" s="34">
        <f t="shared" ca="1" si="2"/>
        <v>1.2784193394426824E-2</v>
      </c>
      <c r="F88" s="34">
        <f t="shared" ca="1" si="2"/>
        <v>1.0306103533656241E-2</v>
      </c>
      <c r="G88" s="53">
        <f t="shared" ca="1" si="2"/>
        <v>8.9186269229402093E-3</v>
      </c>
      <c r="H88" s="34">
        <f t="shared" ca="1" si="2"/>
        <v>1.6898640769366535E-2</v>
      </c>
      <c r="I88" s="34">
        <f t="shared" ca="1" si="2"/>
        <v>9.4216089898713218E-3</v>
      </c>
      <c r="J88" s="63">
        <f t="shared" ca="1" si="2"/>
        <v>3.5688416839172454E-3</v>
      </c>
      <c r="K88" s="34">
        <f t="shared" ca="1" si="2"/>
        <v>1.1153737226234695E-2</v>
      </c>
      <c r="L88" s="34">
        <f t="shared" ca="1" si="2"/>
        <v>8.7004133676289452E-3</v>
      </c>
      <c r="M88" s="63">
        <f t="shared" ca="1" si="2"/>
        <v>8.6415357892972722E-3</v>
      </c>
      <c r="N88" s="34">
        <f t="shared" ca="1" si="2"/>
        <v>1.2339624852755859E-2</v>
      </c>
      <c r="O88" s="54">
        <f t="shared" ca="1" si="2"/>
        <v>1.1577724473481377E-2</v>
      </c>
      <c r="P88" s="53">
        <f t="shared" ca="1" si="2"/>
        <v>1.360668561847489E-2</v>
      </c>
      <c r="Q88" s="34">
        <f t="shared" ca="1" si="2"/>
        <v>1.0799569457848435E-2</v>
      </c>
      <c r="R88" s="34">
        <f t="shared" ca="1" si="2"/>
        <v>7.8980845538556554E-3</v>
      </c>
      <c r="S88" s="34">
        <f t="shared" ca="1" si="2"/>
        <v>1.1513891723037073E-2</v>
      </c>
      <c r="T88" s="34"/>
      <c r="U88" s="34">
        <f t="shared" ca="1" si="2"/>
        <v>3.3979085839810352E-3</v>
      </c>
      <c r="V88" s="34">
        <f t="shared" ca="1" si="2"/>
        <v>1.0011090973391257E-2</v>
      </c>
      <c r="W88" s="34"/>
      <c r="X88" s="34">
        <f t="shared" ca="1" si="2"/>
        <v>8.0260665623546057E-3</v>
      </c>
      <c r="Y88" s="54">
        <f t="shared" ca="1" si="1"/>
        <v>8.0710858446035871E-3</v>
      </c>
    </row>
    <row r="89" spans="1:25" s="33" customFormat="1" ht="10.8" thickBot="1" x14ac:dyDescent="0.25">
      <c r="A89" s="26">
        <v>39447</v>
      </c>
      <c r="B89" s="64">
        <f t="shared" ca="1" si="2"/>
        <v>7.9157215689900084E-3</v>
      </c>
      <c r="C89" s="64">
        <f t="shared" ca="1" si="2"/>
        <v>8.6861267327908998E-3</v>
      </c>
      <c r="D89" s="55">
        <f t="shared" ca="1" si="2"/>
        <v>8.282731972379942E-3</v>
      </c>
      <c r="E89" s="55">
        <f t="shared" ca="1" si="2"/>
        <v>7.9743551125186496E-3</v>
      </c>
      <c r="F89" s="55">
        <f t="shared" ca="1" si="2"/>
        <v>1.2869017188616549E-2</v>
      </c>
      <c r="G89" s="56">
        <f t="shared" ca="1" si="2"/>
        <v>9.3041705868175395E-3</v>
      </c>
      <c r="H89" s="55">
        <f t="shared" ca="1" si="2"/>
        <v>6.1641206749829536E-3</v>
      </c>
      <c r="I89" s="55">
        <f t="shared" ca="1" si="2"/>
        <v>7.9292219008479936E-3</v>
      </c>
      <c r="J89" s="65">
        <f t="shared" ca="1" si="2"/>
        <v>1.6978571891006489E-3</v>
      </c>
      <c r="K89" s="55">
        <f t="shared" ca="1" si="2"/>
        <v>5.1929015422462754E-3</v>
      </c>
      <c r="L89" s="55">
        <f t="shared" ca="1" si="2"/>
        <v>9.9610743861759943E-3</v>
      </c>
      <c r="M89" s="65">
        <f t="shared" ca="1" si="2"/>
        <v>1.4208425594025131E-2</v>
      </c>
      <c r="N89" s="55">
        <f t="shared" ca="1" si="2"/>
        <v>3.8806752728599569E-3</v>
      </c>
      <c r="O89" s="57">
        <f t="shared" ca="1" si="2"/>
        <v>7.2481959512906702E-3</v>
      </c>
      <c r="P89" s="56">
        <f t="shared" ca="1" si="2"/>
        <v>7.7531395004977188E-3</v>
      </c>
      <c r="Q89" s="55">
        <f t="shared" ca="1" si="2"/>
        <v>1.0641654306821513E-2</v>
      </c>
      <c r="R89" s="55">
        <f t="shared" ca="1" si="2"/>
        <v>1.0651170288536793E-2</v>
      </c>
      <c r="S89" s="55">
        <f t="shared" ca="1" si="2"/>
        <v>1.0384793048416219E-2</v>
      </c>
      <c r="T89" s="55"/>
      <c r="U89" s="55">
        <f t="shared" ca="1" si="2"/>
        <v>1.1352521852148412E-2</v>
      </c>
      <c r="V89" s="55">
        <f t="shared" ca="1" si="2"/>
        <v>1.830504180948056E-2</v>
      </c>
      <c r="W89" s="55"/>
      <c r="X89" s="55">
        <f t="shared" ca="1" si="2"/>
        <v>1.5965035480313139E-2</v>
      </c>
      <c r="Y89" s="57">
        <f t="shared" ca="1" si="1"/>
        <v>9.1472411842365986E-3</v>
      </c>
    </row>
    <row r="90" spans="1:25" s="33" customFormat="1" x14ac:dyDescent="0.2">
      <c r="A90" s="14">
        <v>39538</v>
      </c>
      <c r="B90" s="66">
        <f t="shared" ca="1" si="2"/>
        <v>1.0764035679806661E-2</v>
      </c>
      <c r="C90" s="66">
        <f t="shared" ca="1" si="2"/>
        <v>1.162346128186531E-2</v>
      </c>
      <c r="D90" s="58">
        <f t="shared" ca="1" si="2"/>
        <v>1.1777131384074435E-2</v>
      </c>
      <c r="E90" s="58">
        <f t="shared" ca="1" si="2"/>
        <v>1.7444881306528437E-2</v>
      </c>
      <c r="F90" s="58">
        <f t="shared" ca="1" si="2"/>
        <v>1.2022351668561138E-2</v>
      </c>
      <c r="G90" s="59">
        <f t="shared" ca="1" si="2"/>
        <v>1.0567829003933049E-2</v>
      </c>
      <c r="H90" s="58">
        <f t="shared" ca="1" si="2"/>
        <v>-4.6526349875004258E-2</v>
      </c>
      <c r="I90" s="58">
        <f t="shared" ca="1" si="2"/>
        <v>1.5445474631680334E-2</v>
      </c>
      <c r="J90" s="67">
        <f t="shared" ca="1" si="2"/>
        <v>2.5270264991232416E-2</v>
      </c>
      <c r="K90" s="58">
        <f t="shared" ca="1" si="2"/>
        <v>1.9816188509469201E-2</v>
      </c>
      <c r="L90" s="58">
        <f t="shared" ca="1" si="2"/>
        <v>1.3696635664709023E-2</v>
      </c>
      <c r="M90" s="67">
        <f t="shared" ca="1" si="2"/>
        <v>1.6413586171839301E-2</v>
      </c>
      <c r="N90" s="58">
        <f t="shared" ca="1" si="2"/>
        <v>2.1253917491669938E-2</v>
      </c>
      <c r="O90" s="60">
        <f t="shared" ca="1" si="2"/>
        <v>2.1221442541624391E-2</v>
      </c>
      <c r="P90" s="59">
        <f t="shared" ca="1" si="2"/>
        <v>1.5569530027776279E-2</v>
      </c>
      <c r="Q90" s="58">
        <f t="shared" ca="1" si="2"/>
        <v>1.821844151811125E-2</v>
      </c>
      <c r="R90" s="58">
        <f t="shared" ca="1" si="2"/>
        <v>1.2833286684895695E-2</v>
      </c>
      <c r="S90" s="58">
        <f t="shared" ca="1" si="2"/>
        <v>1.118171802284107E-2</v>
      </c>
      <c r="T90" s="58"/>
      <c r="U90" s="58">
        <f t="shared" ca="1" si="2"/>
        <v>5.463343888120642E-3</v>
      </c>
      <c r="V90" s="58">
        <f t="shared" ca="1" si="2"/>
        <v>1.2790057386075526E-2</v>
      </c>
      <c r="W90" s="58"/>
      <c r="X90" s="58">
        <f t="shared" ca="1" si="2"/>
        <v>1.182740249600478E-2</v>
      </c>
      <c r="Y90" s="60">
        <f t="shared" ca="1" si="1"/>
        <v>6.0351398104776521E-3</v>
      </c>
    </row>
    <row r="91" spans="1:25" s="33" customFormat="1" x14ac:dyDescent="0.2">
      <c r="A91" s="20">
        <v>39629</v>
      </c>
      <c r="B91" s="62">
        <f t="shared" ca="1" si="2"/>
        <v>6.4768652839857221E-3</v>
      </c>
      <c r="C91" s="62">
        <f t="shared" ca="1" si="2"/>
        <v>1.189256797303484E-2</v>
      </c>
      <c r="D91" s="34">
        <f t="shared" ca="1" si="2"/>
        <v>1.1965608040826803E-2</v>
      </c>
      <c r="E91" s="34">
        <f t="shared" ca="1" si="2"/>
        <v>1.1564889092151809E-2</v>
      </c>
      <c r="F91" s="34">
        <f t="shared" ca="1" si="2"/>
        <v>1.2841192997511186E-2</v>
      </c>
      <c r="G91" s="53">
        <f t="shared" ca="1" si="2"/>
        <v>7.930169882828686E-3</v>
      </c>
      <c r="H91" s="34">
        <f t="shared" ca="1" si="2"/>
        <v>7.9501945516861516E-2</v>
      </c>
      <c r="I91" s="34">
        <f t="shared" ca="1" si="2"/>
        <v>9.8484123121058698E-3</v>
      </c>
      <c r="J91" s="63">
        <f t="shared" ca="1" si="2"/>
        <v>5.1737763401753512E-3</v>
      </c>
      <c r="K91" s="34">
        <f t="shared" ca="1" si="2"/>
        <v>7.9416427871796813E-3</v>
      </c>
      <c r="L91" s="34">
        <f t="shared" ca="1" si="2"/>
        <v>9.5679557528933756E-3</v>
      </c>
      <c r="M91" s="63">
        <f t="shared" ca="1" si="2"/>
        <v>1.0259648084548045E-2</v>
      </c>
      <c r="N91" s="34">
        <f t="shared" ca="1" si="2"/>
        <v>1.1558770781010974E-2</v>
      </c>
      <c r="O91" s="54">
        <f t="shared" ca="1" si="2"/>
        <v>8.8343649715849626E-3</v>
      </c>
      <c r="P91" s="53">
        <f t="shared" ca="1" si="2"/>
        <v>9.2765771581049261E-3</v>
      </c>
      <c r="Q91" s="34">
        <f t="shared" ca="1" si="2"/>
        <v>4.4337718021363326E-3</v>
      </c>
      <c r="R91" s="34">
        <f t="shared" ca="1" si="2"/>
        <v>8.6251841114302064E-3</v>
      </c>
      <c r="S91" s="34">
        <f t="shared" ca="1" si="2"/>
        <v>1.0903045773176467E-2</v>
      </c>
      <c r="T91" s="34"/>
      <c r="U91" s="34">
        <f t="shared" ca="1" si="2"/>
        <v>1.7678963399738956E-2</v>
      </c>
      <c r="V91" s="34">
        <f t="shared" ca="1" si="2"/>
        <v>1.4041068903386966E-2</v>
      </c>
      <c r="W91" s="34"/>
      <c r="X91" s="34">
        <f t="shared" ca="1" si="2"/>
        <v>1.4832311205491777E-2</v>
      </c>
      <c r="Y91" s="54">
        <f t="shared" ca="1" si="1"/>
        <v>1.3727149422094742E-2</v>
      </c>
    </row>
    <row r="92" spans="1:25" s="33" customFormat="1" x14ac:dyDescent="0.2">
      <c r="A92" s="20">
        <v>39721</v>
      </c>
      <c r="B92" s="62">
        <f t="shared" ca="1" si="2"/>
        <v>8.5312529841363727E-3</v>
      </c>
      <c r="C92" s="62">
        <f t="shared" ca="1" si="2"/>
        <v>1.3307819688936684E-2</v>
      </c>
      <c r="D92" s="34">
        <f t="shared" ca="1" si="2"/>
        <v>1.3457755751677958E-2</v>
      </c>
      <c r="E92" s="34">
        <f t="shared" ca="1" si="2"/>
        <v>1.1056744270053764E-2</v>
      </c>
      <c r="F92" s="34">
        <f t="shared" ca="1" si="2"/>
        <v>1.2908228697604329E-2</v>
      </c>
      <c r="G92" s="53">
        <f t="shared" ca="1" si="2"/>
        <v>1.1972449603650404E-2</v>
      </c>
      <c r="H92" s="34">
        <f t="shared" ca="1" si="2"/>
        <v>7.1501353343064178E-3</v>
      </c>
      <c r="I92" s="34">
        <f t="shared" ca="1" si="2"/>
        <v>7.7015462574716587E-3</v>
      </c>
      <c r="J92" s="63">
        <f t="shared" ca="1" si="2"/>
        <v>4.407565986412898E-4</v>
      </c>
      <c r="K92" s="34">
        <f t="shared" ca="1" si="2"/>
        <v>1.4861055628226927E-2</v>
      </c>
      <c r="L92" s="34">
        <f t="shared" ca="1" si="2"/>
        <v>6.609184761254161E-3</v>
      </c>
      <c r="M92" s="63">
        <f t="shared" ca="1" si="2"/>
        <v>4.8924469327928932E-3</v>
      </c>
      <c r="N92" s="34">
        <f t="shared" ca="1" si="2"/>
        <v>1.2981916428810525E-2</v>
      </c>
      <c r="O92" s="54">
        <f t="shared" ca="1" si="2"/>
        <v>1.2019874531167263E-2</v>
      </c>
      <c r="P92" s="53">
        <f t="shared" ca="1" si="2"/>
        <v>1.0309554794360798E-2</v>
      </c>
      <c r="Q92" s="34">
        <f t="shared" ca="1" si="2"/>
        <v>1.2059327354296157E-2</v>
      </c>
      <c r="R92" s="34">
        <f t="shared" ca="1" si="2"/>
        <v>7.995492625845646E-3</v>
      </c>
      <c r="S92" s="34">
        <f t="shared" ca="1" si="2"/>
        <v>1.13951371353056E-2</v>
      </c>
      <c r="T92" s="34"/>
      <c r="U92" s="34">
        <f t="shared" ca="1" si="2"/>
        <v>3.3795771034481614E-3</v>
      </c>
      <c r="V92" s="34">
        <f t="shared" ca="1" si="2"/>
        <v>1.1077140792598472E-2</v>
      </c>
      <c r="W92" s="34"/>
      <c r="X92" s="34">
        <f t="shared" ca="1" si="2"/>
        <v>1.251125515989937E-2</v>
      </c>
      <c r="Y92" s="54">
        <f t="shared" ca="1" si="1"/>
        <v>1.5151430428866464E-2</v>
      </c>
    </row>
    <row r="93" spans="1:25" s="33" customFormat="1" ht="10.8" thickBot="1" x14ac:dyDescent="0.25">
      <c r="A93" s="26">
        <v>39813</v>
      </c>
      <c r="B93" s="64">
        <f t="shared" ca="1" si="2"/>
        <v>4.5596772965863508E-3</v>
      </c>
      <c r="C93" s="64">
        <f t="shared" ca="1" si="2"/>
        <v>3.4704340386009225E-3</v>
      </c>
      <c r="D93" s="55">
        <f t="shared" ca="1" si="2"/>
        <v>3.6178408218832114E-3</v>
      </c>
      <c r="E93" s="55">
        <f t="shared" ca="1" si="2"/>
        <v>1.5270297200151051E-2</v>
      </c>
      <c r="F93" s="55">
        <f t="shared" ca="1" si="2"/>
        <v>4.0839250928998982E-3</v>
      </c>
      <c r="G93" s="56">
        <f t="shared" ca="1" si="2"/>
        <v>4.4732178974680181E-3</v>
      </c>
      <c r="H93" s="55">
        <f t="shared" ca="1" si="2"/>
        <v>-5.075527096040533E-3</v>
      </c>
      <c r="I93" s="55">
        <f t="shared" ca="1" si="2"/>
        <v>2.3696100230321537E-3</v>
      </c>
      <c r="J93" s="65">
        <f t="shared" ca="1" si="2"/>
        <v>6.8777049875867746E-4</v>
      </c>
      <c r="K93" s="55">
        <f t="shared" ca="1" si="2"/>
        <v>6.0987926688484961E-3</v>
      </c>
      <c r="L93" s="55">
        <f t="shared" ca="1" si="2"/>
        <v>-9.1089750416384341E-5</v>
      </c>
      <c r="M93" s="65">
        <f t="shared" ca="1" si="2"/>
        <v>4.083090085378327E-3</v>
      </c>
      <c r="N93" s="55">
        <f t="shared" ca="1" si="2"/>
        <v>1.0800117036788404E-2</v>
      </c>
      <c r="O93" s="57">
        <f t="shared" ca="1" si="2"/>
        <v>1.4828549839775995E-2</v>
      </c>
      <c r="P93" s="56">
        <f t="shared" ca="1" si="2"/>
        <v>4.7255366255494202E-3</v>
      </c>
      <c r="Q93" s="55">
        <f t="shared" ca="1" si="2"/>
        <v>7.8115497773838527E-3</v>
      </c>
      <c r="R93" s="55">
        <f t="shared" ca="1" si="2"/>
        <v>6.4344935520685986E-3</v>
      </c>
      <c r="S93" s="55">
        <f t="shared" ca="1" si="2"/>
        <v>6.4368273903256945E-3</v>
      </c>
      <c r="T93" s="55"/>
      <c r="U93" s="55">
        <f t="shared" ca="1" si="2"/>
        <v>6.0633046525009338E-3</v>
      </c>
      <c r="V93" s="55">
        <f t="shared" ca="1" si="2"/>
        <v>5.6618450519041463E-3</v>
      </c>
      <c r="W93" s="55"/>
      <c r="X93" s="55">
        <f t="shared" ca="1" si="2"/>
        <v>7.2493647931306526E-3</v>
      </c>
      <c r="Y93" s="57">
        <f t="shared" ca="1" si="1"/>
        <v>3.6539636923371699E-3</v>
      </c>
    </row>
    <row r="94" spans="1:25" s="33" customFormat="1" x14ac:dyDescent="0.2">
      <c r="A94" s="14">
        <v>39903</v>
      </c>
      <c r="B94" s="66">
        <f t="shared" ca="1" si="2"/>
        <v>1.6343229179260899E-3</v>
      </c>
      <c r="C94" s="66">
        <f t="shared" ca="1" si="2"/>
        <v>3.726348243187072E-3</v>
      </c>
      <c r="D94" s="58">
        <f t="shared" ca="1" si="2"/>
        <v>3.8179004278169337E-3</v>
      </c>
      <c r="E94" s="58">
        <f t="shared" ca="1" si="2"/>
        <v>7.0950003958634156E-3</v>
      </c>
      <c r="F94" s="58">
        <f t="shared" ca="1" si="2"/>
        <v>3.8553848211837494E-3</v>
      </c>
      <c r="G94" s="59">
        <f ca="1">G25/G24-1</f>
        <v>8.3557846570940786E-3</v>
      </c>
      <c r="H94" s="58">
        <f t="shared" ca="1" si="2"/>
        <v>2.4887664484477767E-2</v>
      </c>
      <c r="I94" s="58">
        <f t="shared" ca="1" si="2"/>
        <v>1.631945059970219E-3</v>
      </c>
      <c r="J94" s="67">
        <f t="shared" ca="1" si="2"/>
        <v>7.0142914136814838E-3</v>
      </c>
      <c r="K94" s="58">
        <f t="shared" ca="1" si="2"/>
        <v>1.7052198381737327E-3</v>
      </c>
      <c r="L94" s="58">
        <f t="shared" ca="1" si="2"/>
        <v>9.7744088198146173E-3</v>
      </c>
      <c r="M94" s="67">
        <f t="shared" ca="1" si="2"/>
        <v>-4.0549202568394005E-3</v>
      </c>
      <c r="N94" s="58">
        <f t="shared" ca="1" si="2"/>
        <v>9.6826761158614882E-3</v>
      </c>
      <c r="O94" s="60">
        <f t="shared" ca="1" si="2"/>
        <v>9.5259581242246316E-3</v>
      </c>
      <c r="P94" s="59">
        <f t="shared" ca="1" si="2"/>
        <v>1.2655799727516737E-2</v>
      </c>
      <c r="Q94" s="58">
        <f t="shared" ca="1" si="2"/>
        <v>3.1622171526435316E-4</v>
      </c>
      <c r="R94" s="58">
        <f t="shared" ca="1" si="2"/>
        <v>1.8459956609917505E-4</v>
      </c>
      <c r="S94" s="58">
        <f t="shared" ca="1" si="2"/>
        <v>4.7377212669905688E-3</v>
      </c>
      <c r="T94" s="58"/>
      <c r="U94" s="58">
        <f t="shared" ca="1" si="2"/>
        <v>6.839689086059364E-3</v>
      </c>
      <c r="V94" s="58">
        <f t="shared" ca="1" si="2"/>
        <v>3.6122785948402569E-3</v>
      </c>
      <c r="W94" s="58"/>
      <c r="X94" s="58">
        <f t="shared" ca="1" si="2"/>
        <v>7.3296488400040882E-3</v>
      </c>
      <c r="Y94" s="60">
        <f t="shared" ca="1" si="1"/>
        <v>3.0979985815271505E-4</v>
      </c>
    </row>
    <row r="95" spans="1:25" s="33" customFormat="1" x14ac:dyDescent="0.2">
      <c r="A95" s="20">
        <v>39994</v>
      </c>
      <c r="B95" s="62">
        <f t="shared" ca="1" si="2"/>
        <v>3.9691659824738768E-3</v>
      </c>
      <c r="C95" s="62">
        <f t="shared" ca="1" si="2"/>
        <v>7.8271006343690885E-3</v>
      </c>
      <c r="D95" s="34">
        <f t="shared" ca="1" si="2"/>
        <v>8.1444779162884728E-3</v>
      </c>
      <c r="E95" s="34">
        <f t="shared" ca="1" si="2"/>
        <v>7.1193603601478195E-3</v>
      </c>
      <c r="F95" s="34">
        <f t="shared" ca="1" si="2"/>
        <v>5.3125535281692837E-3</v>
      </c>
      <c r="G95" s="53">
        <f t="shared" ca="1" si="2"/>
        <v>5.4304384841670217E-3</v>
      </c>
      <c r="H95" s="34">
        <f t="shared" ca="1" si="2"/>
        <v>-8.0783175547042285E-3</v>
      </c>
      <c r="I95" s="34">
        <f t="shared" ca="1" si="2"/>
        <v>2.7815624420568508E-3</v>
      </c>
      <c r="J95" s="63">
        <f t="shared" ca="1" si="2"/>
        <v>-2.9953402743615465E-3</v>
      </c>
      <c r="K95" s="34">
        <f t="shared" ca="1" si="2"/>
        <v>7.3115737361593158E-3</v>
      </c>
      <c r="L95" s="34">
        <f t="shared" ca="1" si="2"/>
        <v>4.3736900533195566E-3</v>
      </c>
      <c r="M95" s="63">
        <f t="shared" ca="1" si="2"/>
        <v>1.6529542483421089E-3</v>
      </c>
      <c r="N95" s="34">
        <f t="shared" ca="1" si="2"/>
        <v>9.5893836007658884E-3</v>
      </c>
      <c r="O95" s="54">
        <f t="shared" ca="1" si="2"/>
        <v>5.872524168289539E-3</v>
      </c>
      <c r="P95" s="53">
        <f t="shared" ca="1" si="2"/>
        <v>5.2496167516997705E-3</v>
      </c>
      <c r="Q95" s="34">
        <f t="shared" ca="1" si="2"/>
        <v>1.3595085817557973E-2</v>
      </c>
      <c r="R95" s="34">
        <f t="shared" ca="1" si="2"/>
        <v>7.2869437293405781E-3</v>
      </c>
      <c r="S95" s="34">
        <f t="shared" ca="1" si="2"/>
        <v>7.0193694431885945E-3</v>
      </c>
      <c r="T95" s="34"/>
      <c r="U95" s="34">
        <f t="shared" ca="1" si="2"/>
        <v>5.5473763101396845E-3</v>
      </c>
      <c r="V95" s="34">
        <f t="shared" ca="1" si="2"/>
        <v>6.0240483658058341E-3</v>
      </c>
      <c r="W95" s="34"/>
      <c r="X95" s="34">
        <f t="shared" ca="1" si="2"/>
        <v>7.7002432515769215E-3</v>
      </c>
      <c r="Y95" s="54">
        <f t="shared" ca="1" si="1"/>
        <v>1.4247832256737425E-3</v>
      </c>
    </row>
    <row r="96" spans="1:25" s="33" customFormat="1" x14ac:dyDescent="0.2">
      <c r="A96" s="20">
        <v>40086</v>
      </c>
      <c r="B96" s="62">
        <f t="shared" ca="1" si="2"/>
        <v>3.9467629158393969E-3</v>
      </c>
      <c r="C96" s="62">
        <f t="shared" ca="1" si="2"/>
        <v>9.0895553351366676E-3</v>
      </c>
      <c r="D96" s="34">
        <f t="shared" ca="1" si="2"/>
        <v>8.7750414326852599E-3</v>
      </c>
      <c r="E96" s="34">
        <f t="shared" ca="1" si="2"/>
        <v>6.8566050196847694E-3</v>
      </c>
      <c r="F96" s="34">
        <f t="shared" ca="1" si="2"/>
        <v>1.2251782962438229E-2</v>
      </c>
      <c r="G96" s="53">
        <f ca="1">G27/G26-1</f>
        <v>6.3374351791565253E-3</v>
      </c>
      <c r="H96" s="34">
        <f t="shared" ca="1" si="2"/>
        <v>9.9764274165703437E-3</v>
      </c>
      <c r="I96" s="34">
        <f t="shared" ca="1" si="2"/>
        <v>6.4244239377679868E-3</v>
      </c>
      <c r="J96" s="63">
        <f t="shared" ca="1" si="2"/>
        <v>8.7171696780925512E-3</v>
      </c>
      <c r="K96" s="34">
        <f t="shared" ca="1" si="2"/>
        <v>7.9595704789243715E-3</v>
      </c>
      <c r="L96" s="34">
        <f t="shared" ca="1" si="2"/>
        <v>1.5218153820144575E-3</v>
      </c>
      <c r="M96" s="63">
        <f t="shared" ca="1" si="2"/>
        <v>1.0427740051349721E-2</v>
      </c>
      <c r="N96" s="34">
        <f t="shared" ca="1" si="2"/>
        <v>4.5628336187242269E-3</v>
      </c>
      <c r="O96" s="54">
        <f t="shared" ca="1" si="2"/>
        <v>4.9078510042803725E-3</v>
      </c>
      <c r="P96" s="53">
        <f t="shared" ca="1" si="2"/>
        <v>5.3505285951873649E-3</v>
      </c>
      <c r="Q96" s="34">
        <f t="shared" ca="1" si="2"/>
        <v>7.8065690338522398E-3</v>
      </c>
      <c r="R96" s="34">
        <f t="shared" ca="1" si="2"/>
        <v>8.5429383988240293E-3</v>
      </c>
      <c r="S96" s="34">
        <f t="shared" ca="1" si="2"/>
        <v>6.856192441963449E-3</v>
      </c>
      <c r="T96" s="34"/>
      <c r="U96" s="34">
        <f t="shared" ca="1" si="2"/>
        <v>1.0417228547976443E-3</v>
      </c>
      <c r="V96" s="34">
        <f t="shared" ca="1" si="2"/>
        <v>9.030451337684875E-3</v>
      </c>
      <c r="W96" s="34"/>
      <c r="X96" s="34">
        <f t="shared" ca="1" si="2"/>
        <v>9.6323373532158918E-3</v>
      </c>
      <c r="Y96" s="54">
        <f t="shared" ca="1" si="1"/>
        <v>7.2624565241028449E-3</v>
      </c>
    </row>
    <row r="97" spans="1:25" s="33" customFormat="1" ht="10.8" thickBot="1" x14ac:dyDescent="0.25">
      <c r="A97" s="26">
        <v>40178</v>
      </c>
      <c r="B97" s="64">
        <f t="shared" ca="1" si="2"/>
        <v>8.4527455669689555E-3</v>
      </c>
      <c r="C97" s="64">
        <f t="shared" ca="1" si="2"/>
        <v>6.0445269997648765E-3</v>
      </c>
      <c r="D97" s="55">
        <f t="shared" ca="1" si="2"/>
        <v>6.2451121688904543E-3</v>
      </c>
      <c r="E97" s="55">
        <f t="shared" ca="1" si="2"/>
        <v>1.4995763621469038E-2</v>
      </c>
      <c r="F97" s="55">
        <f t="shared" ca="1" si="2"/>
        <v>4.3653548434761102E-3</v>
      </c>
      <c r="G97" s="56">
        <f ca="1">G28/G27-1</f>
        <v>7.1622636133896744E-3</v>
      </c>
      <c r="H97" s="55">
        <f t="shared" ca="1" si="2"/>
        <v>-2.0090763842959269E-3</v>
      </c>
      <c r="I97" s="55">
        <f t="shared" ca="1" si="2"/>
        <v>8.5060033517003752E-3</v>
      </c>
      <c r="J97" s="65">
        <f t="shared" ca="1" si="2"/>
        <v>6.3133963818955419E-3</v>
      </c>
      <c r="K97" s="55">
        <f t="shared" ca="1" si="2"/>
        <v>6.6669919030040159E-3</v>
      </c>
      <c r="L97" s="55">
        <f t="shared" ca="1" si="2"/>
        <v>-1.0190830713546872E-2</v>
      </c>
      <c r="M97" s="65">
        <f t="shared" ca="1" si="2"/>
        <v>1.6603531104237623E-2</v>
      </c>
      <c r="N97" s="55">
        <f t="shared" ca="1" si="2"/>
        <v>9.3940255198499134E-3</v>
      </c>
      <c r="O97" s="57">
        <f t="shared" ca="1" si="2"/>
        <v>1.2974086099479365E-2</v>
      </c>
      <c r="P97" s="56">
        <f t="shared" ca="1" si="2"/>
        <v>1.1399008626128859E-2</v>
      </c>
      <c r="Q97" s="55">
        <f t="shared" ca="1" si="2"/>
        <v>8.7534417806311993E-3</v>
      </c>
      <c r="R97" s="55">
        <f t="shared" ca="1" si="2"/>
        <v>5.3987978228537958E-3</v>
      </c>
      <c r="S97" s="55">
        <f t="shared" ca="1" si="2"/>
        <v>8.1700331241771895E-3</v>
      </c>
      <c r="T97" s="55"/>
      <c r="U97" s="55">
        <f t="shared" ca="1" si="2"/>
        <v>8.915013678292727E-3</v>
      </c>
      <c r="V97" s="55">
        <f t="shared" ca="1" si="2"/>
        <v>7.8305801653593132E-3</v>
      </c>
      <c r="W97" s="55"/>
      <c r="X97" s="55">
        <f t="shared" ca="1" si="2"/>
        <v>7.1612528084663563E-3</v>
      </c>
      <c r="Y97" s="57">
        <f t="shared" ca="1" si="1"/>
        <v>4.6684978623043882E-3</v>
      </c>
    </row>
    <row r="98" spans="1:25" s="33" customFormat="1" x14ac:dyDescent="0.2">
      <c r="A98" s="20">
        <v>40268</v>
      </c>
      <c r="B98" s="62">
        <f ca="1">B29/B28-1</f>
        <v>1.9206645029861136E-3</v>
      </c>
      <c r="C98" s="62">
        <f ca="1">C29/C28-1</f>
        <v>7.3541729470680828E-3</v>
      </c>
      <c r="D98" s="34">
        <f ca="1">D29/D28-1</f>
        <v>7.1622065941987501E-3</v>
      </c>
      <c r="E98" s="34">
        <f ca="1">E29/E28-1</f>
        <v>4.964449022179851E-3</v>
      </c>
      <c r="F98" s="34">
        <f ca="1">F29/F28-1</f>
        <v>8.9189676664884754E-3</v>
      </c>
      <c r="G98" s="53">
        <f ca="1">G29/G28-1</f>
        <v>5.2422637196765098E-3</v>
      </c>
      <c r="H98" s="34">
        <f t="shared" ca="1" si="2"/>
        <v>2.0102553769107523E-2</v>
      </c>
      <c r="I98" s="34">
        <f t="shared" ca="1" si="2"/>
        <v>1.0337454312295602E-2</v>
      </c>
      <c r="J98" s="63">
        <f t="shared" ca="1" si="2"/>
        <v>1.4025563132028296E-2</v>
      </c>
      <c r="K98" s="34">
        <f t="shared" ca="1" si="2"/>
        <v>1.0625315658906676E-2</v>
      </c>
      <c r="L98" s="34"/>
      <c r="M98" s="63"/>
      <c r="N98" s="34">
        <f t="shared" ca="1" si="2"/>
        <v>1.0295819033966147E-2</v>
      </c>
      <c r="O98" s="54">
        <f t="shared" ca="1" si="2"/>
        <v>9.7975246553425599E-3</v>
      </c>
      <c r="P98" s="53">
        <f t="shared" ca="1" si="2"/>
        <v>9.0936629693616489E-3</v>
      </c>
      <c r="Q98" s="34">
        <f t="shared" ca="1" si="2"/>
        <v>3.3104537418446878E-3</v>
      </c>
      <c r="R98" s="34">
        <f t="shared" ca="1" si="2"/>
        <v>8.1838196590098278E-3</v>
      </c>
      <c r="S98" s="34">
        <f t="shared" ca="1" si="2"/>
        <v>5.139442213071943E-3</v>
      </c>
      <c r="T98" s="34"/>
      <c r="U98" s="34">
        <f t="shared" ca="1" si="2"/>
        <v>9.5249551299296797E-3</v>
      </c>
      <c r="V98" s="34">
        <f t="shared" ca="1" si="2"/>
        <v>9.3792985978722321E-3</v>
      </c>
      <c r="W98" s="34"/>
      <c r="X98" s="34">
        <f t="shared" ca="1" si="2"/>
        <v>1.3105961004729494E-2</v>
      </c>
      <c r="Y98" s="54">
        <f t="shared" ca="1" si="1"/>
        <v>9.1647830708743161E-3</v>
      </c>
    </row>
    <row r="99" spans="1:25" s="33" customFormat="1" x14ac:dyDescent="0.2">
      <c r="A99" s="20">
        <v>40359</v>
      </c>
      <c r="B99" s="62">
        <f t="shared" ref="B99:X101" ca="1" si="3">B30/B29-1</f>
        <v>5.4500010813995914E-3</v>
      </c>
      <c r="C99" s="62">
        <f t="shared" ca="1" si="3"/>
        <v>8.4563086494542361E-3</v>
      </c>
      <c r="D99" s="34">
        <f t="shared" ca="1" si="3"/>
        <v>8.72996571815432E-3</v>
      </c>
      <c r="E99" s="34">
        <f t="shared" ca="1" si="3"/>
        <v>1.0448847438375042E-2</v>
      </c>
      <c r="F99" s="34">
        <f t="shared" ca="1" si="3"/>
        <v>7.2194968092766931E-3</v>
      </c>
      <c r="G99" s="53">
        <f t="shared" ca="1" si="3"/>
        <v>5.6111501221129956E-3</v>
      </c>
      <c r="H99" s="34">
        <f t="shared" ca="1" si="3"/>
        <v>-4.6539606036906989E-2</v>
      </c>
      <c r="I99" s="34">
        <f t="shared" ca="1" si="3"/>
        <v>8.1661700730122355E-3</v>
      </c>
      <c r="J99" s="63">
        <f t="shared" ca="1" si="3"/>
        <v>1.0843798534114768E-2</v>
      </c>
      <c r="K99" s="34">
        <f t="shared" ca="1" si="3"/>
        <v>5.8863257317145479E-3</v>
      </c>
      <c r="L99" s="34"/>
      <c r="M99" s="63"/>
      <c r="N99" s="34">
        <f t="shared" ca="1" si="3"/>
        <v>7.4817495469345907E-3</v>
      </c>
      <c r="O99" s="54">
        <f t="shared" ca="1" si="3"/>
        <v>3.5250558300794488E-3</v>
      </c>
      <c r="P99" s="53">
        <f t="shared" ca="1" si="3"/>
        <v>1.1807120835027218E-2</v>
      </c>
      <c r="Q99" s="34">
        <f t="shared" ca="1" si="3"/>
        <v>1.3418205201748634E-2</v>
      </c>
      <c r="R99" s="34">
        <f t="shared" ca="1" si="3"/>
        <v>7.5553234363505695E-3</v>
      </c>
      <c r="S99" s="34">
        <f t="shared" ca="1" si="3"/>
        <v>6.9121276320953662E-3</v>
      </c>
      <c r="T99" s="34"/>
      <c r="U99" s="34">
        <f t="shared" ca="1" si="3"/>
        <v>-1.5538848307499187E-3</v>
      </c>
      <c r="V99" s="34">
        <f t="shared" ca="1" si="3"/>
        <v>6.9415767839442477E-3</v>
      </c>
      <c r="W99" s="34"/>
      <c r="X99" s="34">
        <f t="shared" ca="1" si="3"/>
        <v>6.3212561300487469E-3</v>
      </c>
      <c r="Y99" s="54">
        <f t="shared" ca="1" si="1"/>
        <v>-1.5452708514497315E-3</v>
      </c>
    </row>
    <row r="100" spans="1:25" s="33" customFormat="1" x14ac:dyDescent="0.2">
      <c r="A100" s="20">
        <v>40451</v>
      </c>
      <c r="B100" s="62">
        <f t="shared" ca="1" si="3"/>
        <v>-1.4495314098129652E-3</v>
      </c>
      <c r="C100" s="62">
        <f t="shared" ca="1" si="3"/>
        <v>2.3606250006191765E-3</v>
      </c>
      <c r="D100" s="34">
        <f t="shared" ca="1" si="3"/>
        <v>1.830492318631638E-3</v>
      </c>
      <c r="E100" s="34">
        <f t="shared" ca="1" si="3"/>
        <v>3.1107537058085999E-3</v>
      </c>
      <c r="F100" s="34">
        <f t="shared" ca="1" si="3"/>
        <v>8.1916077664385689E-3</v>
      </c>
      <c r="G100" s="53">
        <f t="shared" ca="1" si="3"/>
        <v>5.9515425495522134E-3</v>
      </c>
      <c r="H100" s="34">
        <f t="shared" ca="1" si="3"/>
        <v>2.0580090798067996E-2</v>
      </c>
      <c r="I100" s="34">
        <f t="shared" ca="1" si="3"/>
        <v>-1.2304577211904588E-3</v>
      </c>
      <c r="J100" s="63">
        <f t="shared" ca="1" si="3"/>
        <v>-4.4734401281121272E-4</v>
      </c>
      <c r="K100" s="34">
        <f t="shared" ca="1" si="3"/>
        <v>3.3848546484771536E-3</v>
      </c>
      <c r="L100" s="34"/>
      <c r="M100" s="63"/>
      <c r="N100" s="34">
        <f t="shared" ca="1" si="3"/>
        <v>2.661394396511696E-3</v>
      </c>
      <c r="O100" s="54">
        <f t="shared" ca="1" si="3"/>
        <v>4.5791969186148584E-3</v>
      </c>
      <c r="P100" s="53">
        <f t="shared" ca="1" si="3"/>
        <v>-3.1461529430282242E-3</v>
      </c>
      <c r="Q100" s="34">
        <f t="shared" ca="1" si="3"/>
        <v>1.1884563784647639E-5</v>
      </c>
      <c r="R100" s="34">
        <f t="shared" ca="1" si="3"/>
        <v>1.8416690682709902E-3</v>
      </c>
      <c r="S100" s="34">
        <f t="shared" ca="1" si="3"/>
        <v>3.3854501741750198E-3</v>
      </c>
      <c r="T100" s="34"/>
      <c r="U100" s="34">
        <f t="shared" ca="1" si="3"/>
        <v>-3.53177519498038E-4</v>
      </c>
      <c r="V100" s="34">
        <f t="shared" ca="1" si="3"/>
        <v>2.3202639399095837E-3</v>
      </c>
      <c r="W100" s="34"/>
      <c r="X100" s="34">
        <f t="shared" ca="1" si="3"/>
        <v>1.0566181814150921E-2</v>
      </c>
      <c r="Y100" s="54">
        <f t="shared" ca="1" si="1"/>
        <v>-4.0254680609229654E-3</v>
      </c>
    </row>
    <row r="101" spans="1:25" s="33" customFormat="1" ht="10.8" thickBot="1" x14ac:dyDescent="0.25">
      <c r="A101" s="20">
        <v>40543</v>
      </c>
      <c r="B101" s="62">
        <f t="shared" ca="1" si="3"/>
        <v>3.6428797474705732E-3</v>
      </c>
      <c r="C101" s="62">
        <f t="shared" ca="1" si="3"/>
        <v>7.7028836938863865E-3</v>
      </c>
      <c r="D101" s="34">
        <f t="shared" ca="1" si="3"/>
        <v>8.6785189849913902E-3</v>
      </c>
      <c r="E101" s="34">
        <f t="shared" ca="1" si="3"/>
        <v>9.7654644495306364E-3</v>
      </c>
      <c r="F101" s="34">
        <f t="shared" ca="1" si="3"/>
        <v>2.3945536632894449E-3</v>
      </c>
      <c r="G101" s="53">
        <f t="shared" ca="1" si="3"/>
        <v>5.7762599338933018E-3</v>
      </c>
      <c r="H101" s="34">
        <f t="shared" ca="1" si="3"/>
        <v>2.2194273471304093E-2</v>
      </c>
      <c r="I101" s="34">
        <f t="shared" ca="1" si="3"/>
        <v>8.6423599970864018E-3</v>
      </c>
      <c r="J101" s="63">
        <f t="shared" ca="1" si="3"/>
        <v>8.1788028191562834E-3</v>
      </c>
      <c r="K101" s="34">
        <f t="shared" ca="1" si="3"/>
        <v>5.5643936035316699E-3</v>
      </c>
      <c r="L101" s="34"/>
      <c r="M101" s="63"/>
      <c r="N101" s="34">
        <f t="shared" ca="1" si="3"/>
        <v>1.0472078790193962E-2</v>
      </c>
      <c r="O101" s="54">
        <f t="shared" ca="1" si="3"/>
        <v>1.2468043416913988E-2</v>
      </c>
      <c r="P101" s="53">
        <f t="shared" ca="1" si="3"/>
        <v>1.3852362287887221E-3</v>
      </c>
      <c r="Q101" s="34">
        <f t="shared" ca="1" si="3"/>
        <v>5.8679648645987292E-3</v>
      </c>
      <c r="R101" s="34">
        <f t="shared" ca="1" si="3"/>
        <v>4.8737889031467141E-3</v>
      </c>
      <c r="S101" s="34">
        <f t="shared" ca="1" si="3"/>
        <v>7.0380865150692085E-3</v>
      </c>
      <c r="T101" s="34"/>
      <c r="U101" s="34">
        <f t="shared" ca="1" si="3"/>
        <v>1.0231404358127971E-2</v>
      </c>
      <c r="V101" s="34">
        <f t="shared" ca="1" si="3"/>
        <v>7.3485224015268358E-3</v>
      </c>
      <c r="W101" s="34"/>
      <c r="X101" s="34">
        <f t="shared" ca="1" si="3"/>
        <v>1.3728194857622888E-3</v>
      </c>
      <c r="Y101" s="54">
        <f t="shared" ca="1" si="1"/>
        <v>7.4240844014243912E-3</v>
      </c>
    </row>
    <row r="102" spans="1:25" s="33" customFormat="1" x14ac:dyDescent="0.2">
      <c r="A102" s="14">
        <v>40633</v>
      </c>
      <c r="B102" s="66">
        <f t="shared" ref="B102:G102" ca="1" si="4">B33/B32-1</f>
        <v>2.8263566234172366E-3</v>
      </c>
      <c r="C102" s="66">
        <f t="shared" ca="1" si="4"/>
        <v>6.7085681707659273E-3</v>
      </c>
      <c r="D102" s="58">
        <f t="shared" ca="1" si="4"/>
        <v>7.5323097563415597E-3</v>
      </c>
      <c r="E102" s="58">
        <f t="shared" ca="1" si="4"/>
        <v>9.1424747065245171E-3</v>
      </c>
      <c r="F102" s="58">
        <f t="shared" ca="1" si="4"/>
        <v>2.4341361393309668E-3</v>
      </c>
      <c r="G102" s="59">
        <f t="shared" ca="1" si="4"/>
        <v>7.772529319853172E-3</v>
      </c>
      <c r="H102" s="58">
        <f t="shared" ref="H102:Y102" ca="1" si="5">H33/H32-1</f>
        <v>1.186489824034398E-2</v>
      </c>
      <c r="I102" s="58">
        <f t="shared" ca="1" si="5"/>
        <v>6.535698569900994E-3</v>
      </c>
      <c r="J102" s="67">
        <f t="shared" ca="1" si="5"/>
        <v>-8.3307443764002453E-4</v>
      </c>
      <c r="K102" s="58">
        <f t="shared" ca="1" si="5"/>
        <v>5.3099099916675829E-3</v>
      </c>
      <c r="L102" s="58"/>
      <c r="M102" s="67"/>
      <c r="N102" s="58">
        <f t="shared" ca="1" si="5"/>
        <v>7.5119352171049147E-3</v>
      </c>
      <c r="O102" s="60">
        <f t="shared" ca="1" si="5"/>
        <v>7.6089973865001159E-3</v>
      </c>
      <c r="P102" s="59">
        <f t="shared" ca="1" si="5"/>
        <v>-5.6440924889808675E-2</v>
      </c>
      <c r="Q102" s="58">
        <f t="shared" ca="1" si="5"/>
        <v>1.4508838439702521E-2</v>
      </c>
      <c r="R102" s="58">
        <f t="shared" ca="1" si="5"/>
        <v>4.2964770658415752E-3</v>
      </c>
      <c r="S102" s="58"/>
      <c r="T102" s="58"/>
      <c r="U102" s="58">
        <f t="shared" ca="1" si="5"/>
        <v>7.3414071205817333E-3</v>
      </c>
      <c r="V102" s="58"/>
      <c r="W102" s="58"/>
      <c r="X102" s="58">
        <f t="shared" ca="1" si="5"/>
        <v>-3.9928751107284222E-2</v>
      </c>
      <c r="Y102" s="60">
        <f t="shared" ca="1" si="5"/>
        <v>1.2362594104904367E-2</v>
      </c>
    </row>
    <row r="103" spans="1:25" s="33" customFormat="1" x14ac:dyDescent="0.2">
      <c r="A103" s="20">
        <v>40724</v>
      </c>
      <c r="B103" s="62">
        <f t="shared" ref="B103:Y103" ca="1" si="6">B34/B33-1</f>
        <v>1.5291648040389738E-3</v>
      </c>
      <c r="C103" s="62">
        <f t="shared" ca="1" si="6"/>
        <v>6.2597671556354761E-3</v>
      </c>
      <c r="D103" s="34">
        <f t="shared" ca="1" si="6"/>
        <v>6.3422027934310066E-3</v>
      </c>
      <c r="E103" s="34">
        <f t="shared" ca="1" si="6"/>
        <v>7.2214329054263171E-3</v>
      </c>
      <c r="F103" s="34">
        <f t="shared" ca="1" si="6"/>
        <v>7.0238977858643192E-3</v>
      </c>
      <c r="G103" s="53">
        <f t="shared" ca="1" si="6"/>
        <v>4.6008345675463413E-3</v>
      </c>
      <c r="H103" s="34">
        <f t="shared" ca="1" si="6"/>
        <v>1.1077721666656215E-2</v>
      </c>
      <c r="I103" s="34">
        <f t="shared" ca="1" si="6"/>
        <v>3.9278322640818875E-3</v>
      </c>
      <c r="J103" s="63">
        <f t="shared" ca="1" si="6"/>
        <v>6.8950982418269913E-3</v>
      </c>
      <c r="K103" s="34">
        <f t="shared" ca="1" si="6"/>
        <v>5.2534466628129106E-3</v>
      </c>
      <c r="L103" s="34"/>
      <c r="M103" s="63"/>
      <c r="N103" s="34">
        <f t="shared" ca="1" si="6"/>
        <v>1.0277124336284915E-2</v>
      </c>
      <c r="O103" s="54">
        <f t="shared" ca="1" si="6"/>
        <v>5.8470580682148388E-3</v>
      </c>
      <c r="P103" s="53">
        <f t="shared" ca="1" si="6"/>
        <v>1.1172568518335479E-2</v>
      </c>
      <c r="Q103" s="34">
        <f t="shared" ca="1" si="6"/>
        <v>4.0098884609940377E-3</v>
      </c>
      <c r="R103" s="34">
        <f t="shared" ca="1" si="6"/>
        <v>4.8316485270858411E-3</v>
      </c>
      <c r="S103" s="34"/>
      <c r="T103" s="34"/>
      <c r="U103" s="34">
        <f t="shared" ca="1" si="6"/>
        <v>3.4097195527342805E-3</v>
      </c>
      <c r="V103" s="34"/>
      <c r="W103" s="34"/>
      <c r="X103" s="34">
        <f t="shared" ca="1" si="6"/>
        <v>5.461799265894296E-3</v>
      </c>
      <c r="Y103" s="54">
        <f t="shared" ca="1" si="6"/>
        <v>5.7959912320306728E-3</v>
      </c>
    </row>
    <row r="104" spans="1:25" s="33" customFormat="1" x14ac:dyDescent="0.2">
      <c r="A104" s="20">
        <v>40816</v>
      </c>
      <c r="B104" s="62">
        <f t="shared" ref="B104:Y104" ca="1" si="7">B35/B34-1</f>
        <v>-1.7583510444912909E-3</v>
      </c>
      <c r="C104" s="62">
        <f t="shared" ca="1" si="7"/>
        <v>2.7232570172188719E-3</v>
      </c>
      <c r="D104" s="34">
        <f t="shared" ca="1" si="7"/>
        <v>1.9720807424472575E-3</v>
      </c>
      <c r="E104" s="34">
        <f t="shared" ca="1" si="7"/>
        <v>2.272002466291223E-3</v>
      </c>
      <c r="F104" s="34">
        <f t="shared" ca="1" si="7"/>
        <v>9.1271358701012772E-3</v>
      </c>
      <c r="G104" s="53">
        <f t="shared" ca="1" si="7"/>
        <v>6.3272370079769935E-3</v>
      </c>
      <c r="H104" s="34">
        <f t="shared" ca="1" si="7"/>
        <v>-3.954637355236601E-3</v>
      </c>
      <c r="I104" s="34">
        <f t="shared" ca="1" si="7"/>
        <v>-5.1327912618281957E-4</v>
      </c>
      <c r="J104" s="63">
        <f t="shared" ca="1" si="7"/>
        <v>2.2259049510024997E-3</v>
      </c>
      <c r="K104" s="34">
        <f t="shared" ca="1" si="7"/>
        <v>4.7099947772006878E-3</v>
      </c>
      <c r="L104" s="34"/>
      <c r="M104" s="63"/>
      <c r="N104" s="34">
        <f t="shared" ca="1" si="7"/>
        <v>5.0196684136203373E-3</v>
      </c>
      <c r="O104" s="54">
        <f t="shared" ca="1" si="7"/>
        <v>8.2300122705272205E-3</v>
      </c>
      <c r="P104" s="53">
        <f t="shared" ca="1" si="7"/>
        <v>7.7582838479661742E-3</v>
      </c>
      <c r="Q104" s="34">
        <f t="shared" ca="1" si="7"/>
        <v>-1.3888737177640831E-3</v>
      </c>
      <c r="R104" s="34">
        <f t="shared" ca="1" si="7"/>
        <v>2.7200292809197446E-3</v>
      </c>
      <c r="S104" s="34"/>
      <c r="T104" s="34"/>
      <c r="U104" s="34">
        <f t="shared" ca="1" si="7"/>
        <v>6.6057194898716531E-5</v>
      </c>
      <c r="V104" s="34"/>
      <c r="W104" s="34"/>
      <c r="X104" s="34">
        <f t="shared" ca="1" si="7"/>
        <v>6.1956095196671335E-3</v>
      </c>
      <c r="Y104" s="54">
        <f t="shared" ca="1" si="7"/>
        <v>4.136086765567093E-4</v>
      </c>
    </row>
    <row r="105" spans="1:25" s="33" customFormat="1" ht="10.8" thickBot="1" x14ac:dyDescent="0.25">
      <c r="A105" s="26">
        <v>40908</v>
      </c>
      <c r="B105" s="64">
        <f t="shared" ref="B105:Y105" ca="1" si="8">B36/B35-1</f>
        <v>7.0549263235581972E-3</v>
      </c>
      <c r="C105" s="64">
        <f t="shared" ca="1" si="8"/>
        <v>8.3917097775001448E-3</v>
      </c>
      <c r="D105" s="55">
        <f t="shared" ca="1" si="8"/>
        <v>8.9371771046709014E-3</v>
      </c>
      <c r="E105" s="55">
        <f t="shared" ca="1" si="8"/>
        <v>9.375152220889138E-3</v>
      </c>
      <c r="F105" s="55">
        <f t="shared" ca="1" si="8"/>
        <v>4.8895377917816951E-3</v>
      </c>
      <c r="G105" s="56">
        <f t="shared" ca="1" si="8"/>
        <v>7.8936716299395915E-3</v>
      </c>
      <c r="H105" s="55">
        <f t="shared" ca="1" si="8"/>
        <v>5.4558242680822211E-3</v>
      </c>
      <c r="I105" s="55">
        <f t="shared" ca="1" si="8"/>
        <v>1.2085605588737947E-2</v>
      </c>
      <c r="J105" s="65">
        <f t="shared" ca="1" si="8"/>
        <v>1.0198644059675077E-2</v>
      </c>
      <c r="K105" s="55">
        <f t="shared" ca="1" si="8"/>
        <v>8.9085038442191511E-3</v>
      </c>
      <c r="L105" s="55"/>
      <c r="M105" s="65"/>
      <c r="N105" s="55">
        <f t="shared" ca="1" si="8"/>
        <v>9.7144032090297205E-3</v>
      </c>
      <c r="O105" s="57">
        <f t="shared" ca="1" si="8"/>
        <v>1.0115516469585417E-2</v>
      </c>
      <c r="P105" s="56">
        <f t="shared" ca="1" si="8"/>
        <v>8.039131164498059E-3</v>
      </c>
      <c r="Q105" s="55">
        <f t="shared" ca="1" si="8"/>
        <v>1.2324165083541727E-2</v>
      </c>
      <c r="R105" s="55">
        <f t="shared" ca="1" si="8"/>
        <v>6.2917833261015854E-3</v>
      </c>
      <c r="S105" s="55"/>
      <c r="T105" s="55"/>
      <c r="U105" s="55">
        <f t="shared" ca="1" si="8"/>
        <v>9.4909127636231272E-3</v>
      </c>
      <c r="V105" s="55"/>
      <c r="W105" s="55"/>
      <c r="X105" s="55">
        <f t="shared" ca="1" si="8"/>
        <v>6.1957600504551902E-3</v>
      </c>
      <c r="Y105" s="57">
        <f t="shared" ca="1" si="8"/>
        <v>9.6328719675971008E-3</v>
      </c>
    </row>
    <row r="106" spans="1:25" s="33" customFormat="1" x14ac:dyDescent="0.2">
      <c r="A106" s="14">
        <v>40999</v>
      </c>
      <c r="B106" s="66">
        <f t="shared" ref="B106:Y106" ca="1" si="9">B37/B36-1</f>
        <v>6.910711892813115E-3</v>
      </c>
      <c r="C106" s="66">
        <f t="shared" ca="1" si="9"/>
        <v>9.1386719971149333E-3</v>
      </c>
      <c r="D106" s="58">
        <f t="shared" ca="1" si="9"/>
        <v>9.6771175864691639E-3</v>
      </c>
      <c r="E106" s="58">
        <f t="shared" ca="1" si="9"/>
        <v>1.4087576845465355E-2</v>
      </c>
      <c r="F106" s="58">
        <f t="shared" ca="1" si="9"/>
        <v>6.1314530408895784E-3</v>
      </c>
      <c r="G106" s="59">
        <f t="shared" ca="1" si="9"/>
        <v>5.8735065229176264E-3</v>
      </c>
      <c r="H106" s="58">
        <f t="shared" ca="1" si="9"/>
        <v>1.0274042791079463E-2</v>
      </c>
      <c r="I106" s="58">
        <f t="shared" ca="1" si="9"/>
        <v>7.6834062918875734E-3</v>
      </c>
      <c r="J106" s="67">
        <f t="shared" ca="1" si="9"/>
        <v>7.3882351307501537E-3</v>
      </c>
      <c r="K106" s="58">
        <f t="shared" ca="1" si="9"/>
        <v>7.5268793891329899E-3</v>
      </c>
      <c r="L106" s="58"/>
      <c r="M106" s="67"/>
      <c r="N106" s="58">
        <f t="shared" ca="1" si="9"/>
        <v>4.1153241475260227E-3</v>
      </c>
      <c r="O106" s="60">
        <f t="shared" ca="1" si="9"/>
        <v>4.8315917120480556E-3</v>
      </c>
      <c r="P106" s="59">
        <f t="shared" ca="1" si="9"/>
        <v>2.0760662295626897E-3</v>
      </c>
      <c r="Q106" s="58">
        <f t="shared" ca="1" si="9"/>
        <v>1.9877853368269305E-2</v>
      </c>
      <c r="R106" s="58">
        <f t="shared" ca="1" si="9"/>
        <v>9.9376824069896674E-3</v>
      </c>
      <c r="S106" s="58"/>
      <c r="T106" s="58"/>
      <c r="U106" s="58">
        <f t="shared" ca="1" si="9"/>
        <v>8.52208059148718E-3</v>
      </c>
      <c r="V106" s="58"/>
      <c r="W106" s="58"/>
      <c r="X106" s="58">
        <f t="shared" ca="1" si="9"/>
        <v>9.1894446838567401E-3</v>
      </c>
      <c r="Y106" s="60">
        <f t="shared" ca="1" si="9"/>
        <v>9.6779691714936611E-3</v>
      </c>
    </row>
    <row r="107" spans="1:25" s="33" customFormat="1" x14ac:dyDescent="0.2">
      <c r="A107" s="20">
        <v>41090</v>
      </c>
      <c r="B107" s="62">
        <f t="shared" ref="B107:Y107" ca="1" si="10">B38/B37-1</f>
        <v>-5.4191327844055337E-4</v>
      </c>
      <c r="C107" s="62">
        <f t="shared" ca="1" si="10"/>
        <v>3.3835142760565429E-3</v>
      </c>
      <c r="D107" s="34">
        <f t="shared" ca="1" si="10"/>
        <v>3.0277575317712024E-3</v>
      </c>
      <c r="E107" s="34">
        <f t="shared" ca="1" si="10"/>
        <v>-9.8188876807570047E-5</v>
      </c>
      <c r="F107" s="34">
        <f t="shared" ca="1" si="10"/>
        <v>6.006122257806501E-3</v>
      </c>
      <c r="G107" s="53">
        <f t="shared" ca="1" si="10"/>
        <v>8.0977494337775013E-3</v>
      </c>
      <c r="H107" s="34">
        <f t="shared" ca="1" si="10"/>
        <v>1.1169966578602253E-2</v>
      </c>
      <c r="I107" s="34">
        <f t="shared" ca="1" si="10"/>
        <v>6.6229130174328965E-3</v>
      </c>
      <c r="J107" s="63">
        <f t="shared" ca="1" si="10"/>
        <v>2.0938175046905094E-2</v>
      </c>
      <c r="K107" s="34">
        <f t="shared" ca="1" si="10"/>
        <v>4.0747071426541215E-3</v>
      </c>
      <c r="L107" s="34"/>
      <c r="M107" s="63"/>
      <c r="N107" s="34">
        <f t="shared" ca="1" si="10"/>
        <v>1.3099374335052039E-2</v>
      </c>
      <c r="O107" s="54">
        <f t="shared" ca="1" si="10"/>
        <v>9.1909609546025894E-3</v>
      </c>
      <c r="P107" s="53">
        <f t="shared" ca="1" si="10"/>
        <v>1.1888903211109803E-2</v>
      </c>
      <c r="Q107" s="34">
        <f t="shared" ca="1" si="10"/>
        <v>-7.8677074739708086E-3</v>
      </c>
      <c r="R107" s="34">
        <f t="shared" ca="1" si="10"/>
        <v>4.6667431517977143E-3</v>
      </c>
      <c r="S107" s="34"/>
      <c r="T107" s="34"/>
      <c r="U107" s="34">
        <f t="shared" ca="1" si="10"/>
        <v>1.9133964828046413E-3</v>
      </c>
      <c r="V107" s="34"/>
      <c r="W107" s="34"/>
      <c r="X107" s="34">
        <f t="shared" ca="1" si="10"/>
        <v>3.6978663957203395E-3</v>
      </c>
      <c r="Y107" s="54">
        <f t="shared" ca="1" si="10"/>
        <v>5.9838749145690873E-3</v>
      </c>
    </row>
    <row r="108" spans="1:25" s="33" customFormat="1" x14ac:dyDescent="0.2">
      <c r="A108" s="20">
        <v>41182</v>
      </c>
      <c r="B108" s="62">
        <f t="shared" ref="B108:Y108" ca="1" si="11">B39/B38-1</f>
        <v>4.8894046385172807E-3</v>
      </c>
      <c r="C108" s="62">
        <f t="shared" ca="1" si="11"/>
        <v>6.9424750807840496E-3</v>
      </c>
      <c r="D108" s="34">
        <f t="shared" ca="1" si="11"/>
        <v>6.1463509147337003E-3</v>
      </c>
      <c r="E108" s="34">
        <f t="shared" ca="1" si="11"/>
        <v>1.3004013905364653E-2</v>
      </c>
      <c r="F108" s="34">
        <f t="shared" ca="1" si="11"/>
        <v>1.3100701501904455E-2</v>
      </c>
      <c r="G108" s="53">
        <f t="shared" ca="1" si="11"/>
        <v>4.7003231441842264E-3</v>
      </c>
      <c r="H108" s="34">
        <f t="shared" ca="1" si="11"/>
        <v>1.3378926263777347E-2</v>
      </c>
      <c r="I108" s="34">
        <f t="shared" ca="1" si="11"/>
        <v>2.833551813862023E-3</v>
      </c>
      <c r="J108" s="63">
        <f t="shared" ca="1" si="11"/>
        <v>-8.4635567351825092E-3</v>
      </c>
      <c r="K108" s="34">
        <f t="shared" ca="1" si="11"/>
        <v>1.131251319444937E-2</v>
      </c>
      <c r="L108" s="34"/>
      <c r="M108" s="63"/>
      <c r="N108" s="34">
        <f t="shared" ca="1" si="11"/>
        <v>7.0227020239987947E-3</v>
      </c>
      <c r="O108" s="54">
        <f t="shared" ca="1" si="11"/>
        <v>9.9848769373465096E-3</v>
      </c>
      <c r="P108" s="53">
        <f t="shared" ca="1" si="11"/>
        <v>3.1820065637908623E-3</v>
      </c>
      <c r="Q108" s="34">
        <f t="shared" ca="1" si="11"/>
        <v>9.3032250364608604E-3</v>
      </c>
      <c r="R108" s="34">
        <f t="shared" ca="1" si="11"/>
        <v>1.0447653198952578E-2</v>
      </c>
      <c r="S108" s="34"/>
      <c r="T108" s="34"/>
      <c r="U108" s="34">
        <f t="shared" ca="1" si="11"/>
        <v>6.2899337361976837E-3</v>
      </c>
      <c r="V108" s="34"/>
      <c r="W108" s="34"/>
      <c r="X108" s="34">
        <f t="shared" ca="1" si="11"/>
        <v>1.1610977654365806E-2</v>
      </c>
      <c r="Y108" s="54">
        <f t="shared" ca="1" si="11"/>
        <v>2.092931207695603E-2</v>
      </c>
    </row>
    <row r="109" spans="1:25" s="33" customFormat="1" ht="10.8" thickBot="1" x14ac:dyDescent="0.25">
      <c r="A109" s="26">
        <v>41274</v>
      </c>
      <c r="B109" s="64">
        <f t="shared" ref="B109:X123" ca="1" si="12">B40/B39-1</f>
        <v>3.1282419639186987E-3</v>
      </c>
      <c r="C109" s="64">
        <f t="shared" ca="1" si="12"/>
        <v>6.8624841030717754E-3</v>
      </c>
      <c r="D109" s="55">
        <f t="shared" ca="1" si="12"/>
        <v>8.5220823584051253E-3</v>
      </c>
      <c r="E109" s="55">
        <f t="shared" ca="1" si="12"/>
        <v>3.825171647033887E-3</v>
      </c>
      <c r="F109" s="55">
        <f t="shared" ca="1" si="12"/>
        <v>-5.686296250762779E-3</v>
      </c>
      <c r="G109" s="56">
        <f t="shared" ca="1" si="12"/>
        <v>7.6357129933246615E-3</v>
      </c>
      <c r="H109" s="55">
        <f t="shared" ca="1" si="12"/>
        <v>-4.1473772012387E-3</v>
      </c>
      <c r="I109" s="55">
        <f t="shared" ca="1" si="12"/>
        <v>1.2397364721563608E-2</v>
      </c>
      <c r="J109" s="65">
        <f t="shared" ca="1" si="12"/>
        <v>1.5482172843243935E-2</v>
      </c>
      <c r="K109" s="55">
        <f t="shared" ca="1" si="12"/>
        <v>-2.384727927467245E-3</v>
      </c>
      <c r="L109" s="55"/>
      <c r="M109" s="65"/>
      <c r="N109" s="55">
        <f t="shared" ca="1" si="12"/>
        <v>3.0684209664586515E-3</v>
      </c>
      <c r="O109" s="57">
        <f t="shared" ca="1" si="12"/>
        <v>2.9551315001457024E-3</v>
      </c>
      <c r="P109" s="56">
        <f t="shared" ca="1" si="12"/>
        <v>9.1154059260105669E-3</v>
      </c>
      <c r="Q109" s="55">
        <f t="shared" ca="1" si="12"/>
        <v>7.4227689197903235E-3</v>
      </c>
      <c r="R109" s="55">
        <f t="shared" ca="1" si="12"/>
        <v>5.0732863522584548E-3</v>
      </c>
      <c r="S109" s="55"/>
      <c r="T109" s="55"/>
      <c r="U109" s="55">
        <f t="shared" ca="1" si="12"/>
        <v>4.9218522156575517E-3</v>
      </c>
      <c r="V109" s="55"/>
      <c r="W109" s="55"/>
      <c r="X109" s="55">
        <f t="shared" ca="1" si="12"/>
        <v>-4.6436657122309599E-3</v>
      </c>
      <c r="Y109" s="57">
        <f t="shared" ref="Y109:Y137" ca="1" si="13">Y40/Y39-1</f>
        <v>6.8445846472553473E-3</v>
      </c>
    </row>
    <row r="110" spans="1:25" s="33" customFormat="1" x14ac:dyDescent="0.2">
      <c r="A110" s="14">
        <v>41364</v>
      </c>
      <c r="B110" s="66">
        <f t="shared" ca="1" si="12"/>
        <v>-6.8481111423754903E-3</v>
      </c>
      <c r="C110" s="66">
        <f t="shared" ca="1" si="12"/>
        <v>-3.4856314215787609E-3</v>
      </c>
      <c r="D110" s="58">
        <f t="shared" ca="1" si="12"/>
        <v>-3.502281285820863E-3</v>
      </c>
      <c r="E110" s="58">
        <f t="shared" ca="1" si="12"/>
        <v>1.7494342014732212E-3</v>
      </c>
      <c r="F110" s="58">
        <f t="shared" ca="1" si="12"/>
        <v>-1.9402181089542836E-3</v>
      </c>
      <c r="G110" s="59">
        <f t="shared" ca="1" si="12"/>
        <v>-3.1785384176018505E-3</v>
      </c>
      <c r="H110" s="58">
        <f t="shared" ca="1" si="12"/>
        <v>1.1577498570279898E-2</v>
      </c>
      <c r="I110" s="58">
        <f t="shared" ca="1" si="12"/>
        <v>-1.0410295903330202E-2</v>
      </c>
      <c r="J110" s="67">
        <f t="shared" ca="1" si="12"/>
        <v>-1.346485965999944E-2</v>
      </c>
      <c r="K110" s="58">
        <f t="shared" ca="1" si="12"/>
        <v>-4.316366905402047E-3</v>
      </c>
      <c r="L110" s="58"/>
      <c r="M110" s="67"/>
      <c r="N110" s="58">
        <f t="shared" ca="1" si="12"/>
        <v>3.0014635122486144E-3</v>
      </c>
      <c r="O110" s="60">
        <f t="shared" ca="1" si="12"/>
        <v>3.6011499276638048E-3</v>
      </c>
      <c r="P110" s="59">
        <f t="shared" ca="1" si="12"/>
        <v>0.17215870677143097</v>
      </c>
      <c r="Q110" s="58">
        <f t="shared" ca="1" si="12"/>
        <v>-1.9062579199662366E-3</v>
      </c>
      <c r="R110" s="58">
        <f t="shared" ca="1" si="12"/>
        <v>6.5323157954488842E-4</v>
      </c>
      <c r="S110" s="58"/>
      <c r="T110" s="58"/>
      <c r="U110" s="58">
        <f t="shared" ca="1" si="12"/>
        <v>2.6806352447517057E-3</v>
      </c>
      <c r="V110" s="58"/>
      <c r="W110" s="58"/>
      <c r="X110" s="58">
        <f t="shared" ca="1" si="12"/>
        <v>-5.1351190407387781E-2</v>
      </c>
      <c r="Y110" s="60">
        <f t="shared" ca="1" si="13"/>
        <v>1.3816630350891312E-3</v>
      </c>
    </row>
    <row r="111" spans="1:25" s="33" customFormat="1" x14ac:dyDescent="0.2">
      <c r="A111" s="20">
        <v>41455</v>
      </c>
      <c r="B111" s="62">
        <f t="shared" ca="1" si="12"/>
        <v>-1.714143085229658E-5</v>
      </c>
      <c r="C111" s="62">
        <f t="shared" ca="1" si="12"/>
        <v>1.2026067009915931E-3</v>
      </c>
      <c r="D111" s="34">
        <f t="shared" ca="1" si="12"/>
        <v>1.2562921492151879E-3</v>
      </c>
      <c r="E111" s="34">
        <f t="shared" ca="1" si="12"/>
        <v>1.7479411547669521E-3</v>
      </c>
      <c r="F111" s="34">
        <f t="shared" ca="1" si="12"/>
        <v>6.0731956745652127E-4</v>
      </c>
      <c r="G111" s="53">
        <f t="shared" ca="1" si="12"/>
        <v>2.5243977920623717E-3</v>
      </c>
      <c r="H111" s="34">
        <f t="shared" ca="1" si="12"/>
        <v>3.5525207815947368E-3</v>
      </c>
      <c r="I111" s="34">
        <f t="shared" ca="1" si="12"/>
        <v>1.6983390531772891E-3</v>
      </c>
      <c r="J111" s="63">
        <f t="shared" ca="1" si="12"/>
        <v>2.3449318265922336E-3</v>
      </c>
      <c r="K111" s="34">
        <f t="shared" ca="1" si="12"/>
        <v>2.2624803860038512E-3</v>
      </c>
      <c r="L111" s="34"/>
      <c r="M111" s="63"/>
      <c r="N111" s="34">
        <f t="shared" ca="1" si="12"/>
        <v>4.1244726839737567E-3</v>
      </c>
      <c r="O111" s="54">
        <f t="shared" ca="1" si="12"/>
        <v>1.7309667995761835E-3</v>
      </c>
      <c r="P111" s="53">
        <f t="shared" ca="1" si="12"/>
        <v>-2.3774966611014081E-2</v>
      </c>
      <c r="Q111" s="34">
        <f t="shared" ca="1" si="12"/>
        <v>5.5226394676697321E-3</v>
      </c>
      <c r="R111" s="34">
        <f t="shared" ca="1" si="12"/>
        <v>2.1786532432701566E-3</v>
      </c>
      <c r="S111" s="34"/>
      <c r="T111" s="34">
        <f t="shared" ref="T111:U128" ca="1" si="14">T42/T41-1</f>
        <v>7.330914299756186E-3</v>
      </c>
      <c r="U111" s="34">
        <f t="shared" ca="1" si="12"/>
        <v>3.0996683082797905E-3</v>
      </c>
      <c r="V111" s="34"/>
      <c r="W111" s="34">
        <f t="shared" ref="W111:X126" ca="1" si="15">W42/W41-1</f>
        <v>1.5013880719583206E-4</v>
      </c>
      <c r="X111" s="34">
        <f t="shared" ca="1" si="12"/>
        <v>3.0825574310451964E-2</v>
      </c>
      <c r="Y111" s="54">
        <f t="shared" ca="1" si="13"/>
        <v>2.433050581216456E-3</v>
      </c>
    </row>
    <row r="112" spans="1:25" s="33" customFormat="1" x14ac:dyDescent="0.2">
      <c r="A112" s="20">
        <v>41547</v>
      </c>
      <c r="B112" s="62">
        <f t="shared" ca="1" si="12"/>
        <v>1.2362209849579031E-3</v>
      </c>
      <c r="C112" s="62">
        <f t="shared" ca="1" si="12"/>
        <v>3.0994742356433846E-3</v>
      </c>
      <c r="D112" s="34">
        <f t="shared" ca="1" si="12"/>
        <v>3.4020032390822408E-3</v>
      </c>
      <c r="E112" s="34">
        <f t="shared" ca="1" si="12"/>
        <v>4.2976405075365598E-3</v>
      </c>
      <c r="F112" s="34">
        <f t="shared" ca="1" si="12"/>
        <v>4.4947465857170243E-4</v>
      </c>
      <c r="G112" s="53">
        <f t="shared" ca="1" si="12"/>
        <v>3.3974958141342881E-3</v>
      </c>
      <c r="H112" s="34">
        <f t="shared" ca="1" si="12"/>
        <v>5.6718009651697265E-3</v>
      </c>
      <c r="I112" s="34">
        <f t="shared" ca="1" si="12"/>
        <v>-5.3737551770696168E-3</v>
      </c>
      <c r="J112" s="63">
        <f t="shared" ca="1" si="12"/>
        <v>-2.0076862122928918E-2</v>
      </c>
      <c r="K112" s="34">
        <f t="shared" ca="1" si="12"/>
        <v>1.128784036019681E-6</v>
      </c>
      <c r="L112" s="34"/>
      <c r="M112" s="63"/>
      <c r="N112" s="34">
        <f t="shared" ca="1" si="12"/>
        <v>3.0313698223594088E-4</v>
      </c>
      <c r="O112" s="54">
        <f t="shared" ca="1" si="12"/>
        <v>1.9097479919554239E-3</v>
      </c>
      <c r="P112" s="53">
        <f t="shared" ca="1" si="12"/>
        <v>-0.24233761173453483</v>
      </c>
      <c r="Q112" s="34">
        <f t="shared" ca="1" si="12"/>
        <v>4.6918824857669073E-3</v>
      </c>
      <c r="R112" s="34">
        <f t="shared" ca="1" si="12"/>
        <v>4.0006500476086337E-3</v>
      </c>
      <c r="S112" s="34"/>
      <c r="T112" s="34">
        <f t="shared" ca="1" si="14"/>
        <v>5.8000094388799273E-3</v>
      </c>
      <c r="U112" s="34">
        <f t="shared" ca="1" si="12"/>
        <v>-8.6688318378413953E-4</v>
      </c>
      <c r="V112" s="34"/>
      <c r="W112" s="34">
        <f t="shared" ca="1" si="15"/>
        <v>-1.2275051355463695E-3</v>
      </c>
      <c r="X112" s="34">
        <f t="shared" ca="1" si="12"/>
        <v>3.0462519669403054E-3</v>
      </c>
      <c r="Y112" s="54">
        <f t="shared" ca="1" si="13"/>
        <v>6.7610001435567391E-3</v>
      </c>
    </row>
    <row r="113" spans="1:25" s="33" customFormat="1" ht="10.8" thickBot="1" x14ac:dyDescent="0.25">
      <c r="A113" s="26">
        <v>41639</v>
      </c>
      <c r="B113" s="64">
        <f t="shared" ca="1" si="12"/>
        <v>2.2550974882844521E-3</v>
      </c>
      <c r="C113" s="64">
        <f t="shared" ca="1" si="12"/>
        <v>4.5136106706460399E-3</v>
      </c>
      <c r="D113" s="55">
        <f t="shared" ca="1" si="12"/>
        <v>4.5195167544760384E-3</v>
      </c>
      <c r="E113" s="55">
        <f t="shared" ca="1" si="12"/>
        <v>6.1350571800635745E-3</v>
      </c>
      <c r="F113" s="55">
        <f t="shared" ca="1" si="12"/>
        <v>4.4927395248341995E-3</v>
      </c>
      <c r="G113" s="56">
        <f t="shared" ca="1" si="12"/>
        <v>4.5249378683669406E-3</v>
      </c>
      <c r="H113" s="55">
        <f t="shared" ca="1" si="12"/>
        <v>-1.0878471394724976E-2</v>
      </c>
      <c r="I113" s="55">
        <f t="shared" ca="1" si="12"/>
        <v>-2.6798388577364829E-4</v>
      </c>
      <c r="J113" s="65">
        <f t="shared" ca="1" si="12"/>
        <v>-2.3095108340200898E-3</v>
      </c>
      <c r="K113" s="55">
        <f t="shared" ca="1" si="12"/>
        <v>5.0799476016123446E-3</v>
      </c>
      <c r="L113" s="55"/>
      <c r="M113" s="65"/>
      <c r="N113" s="55">
        <f t="shared" ca="1" si="12"/>
        <v>7.8950456945974246E-3</v>
      </c>
      <c r="O113" s="57">
        <f t="shared" ca="1" si="12"/>
        <v>8.0377510356093307E-3</v>
      </c>
      <c r="P113" s="56">
        <f t="shared" ca="1" si="12"/>
        <v>-2.4403907633381072E-2</v>
      </c>
      <c r="Q113" s="55">
        <f t="shared" ca="1" si="12"/>
        <v>7.7833529142898872E-3</v>
      </c>
      <c r="R113" s="55">
        <f t="shared" ca="1" si="12"/>
        <v>1.4056844445475836E-3</v>
      </c>
      <c r="S113" s="55"/>
      <c r="T113" s="55">
        <f t="shared" ca="1" si="14"/>
        <v>2.445433339158587E-3</v>
      </c>
      <c r="U113" s="55">
        <f t="shared" ca="1" si="12"/>
        <v>3.3335621865291376E-3</v>
      </c>
      <c r="V113" s="55"/>
      <c r="W113" s="55">
        <f t="shared" ca="1" si="15"/>
        <v>6.1535208780827411E-3</v>
      </c>
      <c r="X113" s="55">
        <f t="shared" ca="1" si="12"/>
        <v>-5.6301538049213784E-3</v>
      </c>
      <c r="Y113" s="57">
        <f t="shared" ca="1" si="13"/>
        <v>7.7222165676733567E-3</v>
      </c>
    </row>
    <row r="114" spans="1:25" s="33" customFormat="1" x14ac:dyDescent="0.2">
      <c r="A114" s="14">
        <v>41729</v>
      </c>
      <c r="B114" s="66">
        <f t="shared" ca="1" si="12"/>
        <v>2.5770744585853489E-3</v>
      </c>
      <c r="C114" s="66">
        <f t="shared" ca="1" si="12"/>
        <v>7.4059181319352518E-4</v>
      </c>
      <c r="D114" s="58">
        <f t="shared" ca="1" si="12"/>
        <v>2.6217573414477613E-6</v>
      </c>
      <c r="E114" s="58">
        <f t="shared" ca="1" si="12"/>
        <v>5.1195003134281158E-3</v>
      </c>
      <c r="F114" s="58">
        <f t="shared" ca="1" si="12"/>
        <v>5.5542234152936576E-3</v>
      </c>
      <c r="G114" s="59">
        <f t="shared" ca="1" si="12"/>
        <v>3.7262928573222887E-3</v>
      </c>
      <c r="H114" s="58">
        <f t="shared" ca="1" si="12"/>
        <v>-7.642112503245857E-2</v>
      </c>
      <c r="I114" s="58">
        <f t="shared" ca="1" si="12"/>
        <v>9.7055051680050575E-4</v>
      </c>
      <c r="J114" s="67">
        <f t="shared" ca="1" si="12"/>
        <v>4.2451757211143804E-3</v>
      </c>
      <c r="K114" s="58">
        <f t="shared" ca="1" si="12"/>
        <v>3.9420004571029121E-3</v>
      </c>
      <c r="L114" s="58"/>
      <c r="M114" s="67"/>
      <c r="N114" s="58">
        <f t="shared" ca="1" si="12"/>
        <v>5.8434853529762965E-3</v>
      </c>
      <c r="O114" s="60">
        <f t="shared" ca="1" si="12"/>
        <v>6.4867251201181642E-3</v>
      </c>
      <c r="P114" s="59">
        <f t="shared" ca="1" si="12"/>
        <v>4.8734506964935642E-2</v>
      </c>
      <c r="Q114" s="58">
        <f t="shared" ca="1" si="12"/>
        <v>-7.4747507515937617E-4</v>
      </c>
      <c r="R114" s="58">
        <f t="shared" ca="1" si="12"/>
        <v>4.2981075627708254E-3</v>
      </c>
      <c r="S114" s="58"/>
      <c r="T114" s="58">
        <f t="shared" ca="1" si="14"/>
        <v>-7.302915189633552E-3</v>
      </c>
      <c r="U114" s="58">
        <f t="shared" ca="1" si="12"/>
        <v>5.4705445064651137E-4</v>
      </c>
      <c r="V114" s="58"/>
      <c r="W114" s="58">
        <f t="shared" ca="1" si="15"/>
        <v>6.0015518951657132E-3</v>
      </c>
      <c r="X114" s="58">
        <f t="shared" ca="1" si="12"/>
        <v>1.5784879663871765E-2</v>
      </c>
      <c r="Y114" s="60">
        <f t="shared" ca="1" si="13"/>
        <v>4.3414943185935417E-3</v>
      </c>
    </row>
    <row r="115" spans="1:25" s="33" customFormat="1" x14ac:dyDescent="0.2">
      <c r="A115" s="20">
        <v>41820</v>
      </c>
      <c r="B115" s="62">
        <f t="shared" ca="1" si="12"/>
        <v>7.7001132081910839E-4</v>
      </c>
      <c r="C115" s="62">
        <f t="shared" ca="1" si="12"/>
        <v>4.1989494433729568E-3</v>
      </c>
      <c r="D115" s="34">
        <f t="shared" ca="1" si="12"/>
        <v>4.6409658615018667E-3</v>
      </c>
      <c r="E115" s="34">
        <f t="shared" ca="1" si="12"/>
        <v>3.2759423316743863E-3</v>
      </c>
      <c r="F115" s="34">
        <f t="shared" ca="1" si="12"/>
        <v>1.475777414926327E-3</v>
      </c>
      <c r="G115" s="53">
        <f t="shared" ca="1" si="12"/>
        <v>2.2153735876688785E-3</v>
      </c>
      <c r="H115" s="34">
        <f t="shared" ca="1" si="12"/>
        <v>-4.3560802859156089E-3</v>
      </c>
      <c r="I115" s="34">
        <f t="shared" ca="1" si="12"/>
        <v>2.3996274232755965E-3</v>
      </c>
      <c r="J115" s="63">
        <f t="shared" ca="1" si="12"/>
        <v>-4.4723347229973509E-3</v>
      </c>
      <c r="K115" s="34">
        <f t="shared" ca="1" si="12"/>
        <v>3.6927577461585148E-3</v>
      </c>
      <c r="L115" s="34"/>
      <c r="M115" s="63"/>
      <c r="N115" s="34">
        <f t="shared" ca="1" si="12"/>
        <v>4.2545168659420263E-3</v>
      </c>
      <c r="O115" s="54">
        <f t="shared" ca="1" si="12"/>
        <v>2.3511508028219996E-3</v>
      </c>
      <c r="P115" s="53">
        <f t="shared" ca="1" si="12"/>
        <v>4.2543473823982492E-2</v>
      </c>
      <c r="Q115" s="34">
        <f t="shared" ca="1" si="12"/>
        <v>6.4246955968072506E-3</v>
      </c>
      <c r="R115" s="34">
        <f t="shared" ca="1" si="12"/>
        <v>2.7216623766452841E-3</v>
      </c>
      <c r="S115" s="34"/>
      <c r="T115" s="34">
        <f t="shared" ca="1" si="14"/>
        <v>6.3369495205380932E-3</v>
      </c>
      <c r="U115" s="34">
        <f t="shared" ca="1" si="12"/>
        <v>-5.9942607374718904E-4</v>
      </c>
      <c r="V115" s="34"/>
      <c r="W115" s="34">
        <f t="shared" ca="1" si="15"/>
        <v>1.3040992612869395E-3</v>
      </c>
      <c r="X115" s="34">
        <f t="shared" ca="1" si="12"/>
        <v>-4.9765041295576684E-2</v>
      </c>
      <c r="Y115" s="54">
        <f t="shared" ca="1" si="13"/>
        <v>5.382656164102384E-3</v>
      </c>
    </row>
    <row r="116" spans="1:25" s="33" customFormat="1" x14ac:dyDescent="0.2">
      <c r="A116" s="20">
        <v>41912</v>
      </c>
      <c r="B116" s="62">
        <f t="shared" ca="1" si="12"/>
        <v>2.4259946625653228E-3</v>
      </c>
      <c r="C116" s="62">
        <f t="shared" ca="1" si="12"/>
        <v>6.1143800035268203E-3</v>
      </c>
      <c r="D116" s="34">
        <f t="shared" ca="1" si="12"/>
        <v>6.8314193093481634E-3</v>
      </c>
      <c r="E116" s="34">
        <f t="shared" ca="1" si="12"/>
        <v>1.5728760471149794E-3</v>
      </c>
      <c r="F116" s="34">
        <f t="shared" ca="1" si="12"/>
        <v>1.7149274998271569E-3</v>
      </c>
      <c r="G116" s="53">
        <f t="shared" ca="1" si="12"/>
        <v>4.8955045715921575E-3</v>
      </c>
      <c r="H116" s="34">
        <f t="shared" ca="1" si="12"/>
        <v>2.4253098099393799E-3</v>
      </c>
      <c r="I116" s="34">
        <f t="shared" ca="1" si="12"/>
        <v>5.0448991048335223E-3</v>
      </c>
      <c r="J116" s="63">
        <f t="shared" ca="1" si="12"/>
        <v>1.494465106276488E-3</v>
      </c>
      <c r="K116" s="34">
        <f t="shared" ca="1" si="12"/>
        <v>1.8314382191080281E-3</v>
      </c>
      <c r="L116" s="34"/>
      <c r="M116" s="63"/>
      <c r="N116" s="34">
        <f t="shared" ca="1" si="12"/>
        <v>1.2114829013729622E-3</v>
      </c>
      <c r="O116" s="54">
        <f t="shared" ca="1" si="12"/>
        <v>2.0728965407204036E-3</v>
      </c>
      <c r="P116" s="53">
        <f t="shared" ca="1" si="12"/>
        <v>-3.8025292590207038E-2</v>
      </c>
      <c r="Q116" s="34">
        <f t="shared" ca="1" si="12"/>
        <v>6.4354802404404943E-3</v>
      </c>
      <c r="R116" s="34">
        <f t="shared" ca="1" si="12"/>
        <v>3.2952953044267375E-3</v>
      </c>
      <c r="S116" s="34"/>
      <c r="T116" s="34">
        <f t="shared" ca="1" si="14"/>
        <v>4.2565109001311274E-3</v>
      </c>
      <c r="U116" s="34">
        <f t="shared" ca="1" si="12"/>
        <v>4.0694328055379536E-4</v>
      </c>
      <c r="V116" s="34"/>
      <c r="W116" s="34">
        <f t="shared" ca="1" si="15"/>
        <v>3.8710859805179965E-4</v>
      </c>
      <c r="X116" s="34">
        <f t="shared" ca="1" si="12"/>
        <v>9.3994804483311434E-2</v>
      </c>
      <c r="Y116" s="54">
        <f t="shared" ca="1" si="13"/>
        <v>3.8616658498253909E-3</v>
      </c>
    </row>
    <row r="117" spans="1:25" s="33" customFormat="1" ht="10.8" thickBot="1" x14ac:dyDescent="0.25">
      <c r="A117" s="20">
        <v>42004</v>
      </c>
      <c r="B117" s="62">
        <f t="shared" ca="1" si="12"/>
        <v>4.9006722515971823E-3</v>
      </c>
      <c r="C117" s="62">
        <f t="shared" ca="1" si="12"/>
        <v>2.7799753899535595E-3</v>
      </c>
      <c r="D117" s="34">
        <f t="shared" ca="1" si="12"/>
        <v>2.4668819627744476E-3</v>
      </c>
      <c r="E117" s="34">
        <f t="shared" ca="1" si="12"/>
        <v>7.744561325696786E-3</v>
      </c>
      <c r="F117" s="34">
        <f t="shared" ca="1" si="12"/>
        <v>5.2951987260929645E-3</v>
      </c>
      <c r="G117" s="53">
        <f t="shared" ca="1" si="12"/>
        <v>2.6902965273349899E-3</v>
      </c>
      <c r="H117" s="34">
        <f t="shared" ca="1" si="12"/>
        <v>-3.1427905803746992E-3</v>
      </c>
      <c r="I117" s="34">
        <f t="shared" ca="1" si="12"/>
        <v>1.4953316152388485E-3</v>
      </c>
      <c r="J117" s="63">
        <f t="shared" ca="1" si="12"/>
        <v>4.4420698314735496E-3</v>
      </c>
      <c r="K117" s="34">
        <f t="shared" ca="1" si="12"/>
        <v>2.9870029683387589E-3</v>
      </c>
      <c r="L117" s="34"/>
      <c r="M117" s="63"/>
      <c r="N117" s="34">
        <f t="shared" ca="1" si="12"/>
        <v>6.4313803839317618E-3</v>
      </c>
      <c r="O117" s="54">
        <f t="shared" ca="1" si="12"/>
        <v>7.1736507203559174E-3</v>
      </c>
      <c r="P117" s="53">
        <f t="shared" ca="1" si="12"/>
        <v>2.8949636790122302E-2</v>
      </c>
      <c r="Q117" s="34">
        <f t="shared" ca="1" si="12"/>
        <v>6.7418331714617086E-3</v>
      </c>
      <c r="R117" s="34">
        <f t="shared" ca="1" si="12"/>
        <v>4.5597633375973334E-3</v>
      </c>
      <c r="S117" s="34"/>
      <c r="T117" s="34">
        <f t="shared" ca="1" si="14"/>
        <v>3.893099522374488E-3</v>
      </c>
      <c r="U117" s="34">
        <f t="shared" ca="1" si="12"/>
        <v>3.1247101598725902E-3</v>
      </c>
      <c r="V117" s="34"/>
      <c r="W117" s="34">
        <f t="shared" ca="1" si="15"/>
        <v>5.9336127643689895E-3</v>
      </c>
      <c r="X117" s="34">
        <f t="shared" ca="1" si="12"/>
        <v>-9.8665442149304949E-3</v>
      </c>
      <c r="Y117" s="54">
        <f t="shared" ca="1" si="13"/>
        <v>5.2741021267275201E-3</v>
      </c>
    </row>
    <row r="118" spans="1:25" s="33" customFormat="1" x14ac:dyDescent="0.2">
      <c r="A118" s="14">
        <v>42094</v>
      </c>
      <c r="B118" s="66">
        <f t="shared" ca="1" si="12"/>
        <v>1.3332567504700243E-3</v>
      </c>
      <c r="C118" s="66">
        <f t="shared" ca="1" si="12"/>
        <v>1.3527998807654207E-3</v>
      </c>
      <c r="D118" s="58">
        <f t="shared" ca="1" si="12"/>
        <v>1.1865396060870559E-3</v>
      </c>
      <c r="E118" s="58">
        <f t="shared" ca="1" si="12"/>
        <v>3.6153736480823984E-3</v>
      </c>
      <c r="F118" s="58">
        <f t="shared" ca="1" si="12"/>
        <v>3.0783588876299728E-3</v>
      </c>
      <c r="G118" s="59">
        <f t="shared" ca="1" si="12"/>
        <v>3.2684289404827371E-3</v>
      </c>
      <c r="H118" s="58">
        <f t="shared" ca="1" si="12"/>
        <v>2.3774324053329465E-3</v>
      </c>
      <c r="I118" s="58">
        <f t="shared" ca="1" si="12"/>
        <v>-8.5231407143204763E-4</v>
      </c>
      <c r="J118" s="67">
        <f t="shared" ca="1" si="12"/>
        <v>2.561805716059018E-3</v>
      </c>
      <c r="K118" s="58">
        <f t="shared" ca="1" si="12"/>
        <v>3.9521633687906732E-3</v>
      </c>
      <c r="L118" s="58"/>
      <c r="M118" s="67"/>
      <c r="N118" s="58">
        <f t="shared" ca="1" si="12"/>
        <v>4.0153103635680587E-3</v>
      </c>
      <c r="O118" s="60">
        <f t="shared" ca="1" si="12"/>
        <v>3.9464849088708398E-3</v>
      </c>
      <c r="P118" s="59">
        <f t="shared" ca="1" si="12"/>
        <v>-0.11679856282763723</v>
      </c>
      <c r="Q118" s="58">
        <f t="shared" ca="1" si="12"/>
        <v>-2.6988230855475859E-3</v>
      </c>
      <c r="R118" s="58">
        <f t="shared" ca="1" si="12"/>
        <v>1.1730227119357561E-3</v>
      </c>
      <c r="S118" s="58"/>
      <c r="T118" s="58">
        <f t="shared" ca="1" si="14"/>
        <v>1.7920987565915869E-3</v>
      </c>
      <c r="U118" s="58">
        <f t="shared" ca="1" si="12"/>
        <v>3.3174305340057941E-3</v>
      </c>
      <c r="V118" s="58"/>
      <c r="W118" s="58">
        <f t="shared" ca="1" si="15"/>
        <v>4.0469927924859928E-3</v>
      </c>
      <c r="X118" s="58">
        <f t="shared" ca="1" si="12"/>
        <v>5.4024149448652636E-3</v>
      </c>
      <c r="Y118" s="60">
        <f t="shared" ca="1" si="13"/>
        <v>1.3834499711791182E-3</v>
      </c>
    </row>
    <row r="119" spans="1:25" s="33" customFormat="1" x14ac:dyDescent="0.2">
      <c r="A119" s="20">
        <v>42185</v>
      </c>
      <c r="B119" s="62">
        <f t="shared" ca="1" si="12"/>
        <v>2.0477363009416827E-3</v>
      </c>
      <c r="C119" s="62">
        <f t="shared" ca="1" si="12"/>
        <v>5.0339657467521892E-3</v>
      </c>
      <c r="D119" s="34">
        <f t="shared" ca="1" si="12"/>
        <v>5.5974164641690027E-3</v>
      </c>
      <c r="E119" s="34">
        <f t="shared" ca="1" si="12"/>
        <v>3.1260418371927834E-3</v>
      </c>
      <c r="F119" s="34">
        <f t="shared" ca="1" si="12"/>
        <v>1.8911057123527364E-3</v>
      </c>
      <c r="G119" s="53">
        <f t="shared" ca="1" si="12"/>
        <v>4.7516174421469159E-3</v>
      </c>
      <c r="H119" s="34">
        <f t="shared" ca="1" si="12"/>
        <v>2.2245799605757899E-3</v>
      </c>
      <c r="I119" s="34">
        <f t="shared" ca="1" si="12"/>
        <v>3.6502574507946139E-3</v>
      </c>
      <c r="J119" s="63">
        <f t="shared" ca="1" si="12"/>
        <v>-7.8326251953394488E-3</v>
      </c>
      <c r="K119" s="34">
        <f t="shared" ca="1" si="12"/>
        <v>4.1042633366337178E-3</v>
      </c>
      <c r="L119" s="34"/>
      <c r="M119" s="63"/>
      <c r="N119" s="34">
        <f t="shared" ca="1" si="12"/>
        <v>3.9737863689865982E-3</v>
      </c>
      <c r="O119" s="54">
        <f t="shared" ca="1" si="12"/>
        <v>2.639892075115835E-3</v>
      </c>
      <c r="P119" s="53">
        <f t="shared" ca="1" si="12"/>
        <v>3.7684441626036458E-2</v>
      </c>
      <c r="Q119" s="34">
        <f t="shared" ca="1" si="12"/>
        <v>1.0779599962510655E-2</v>
      </c>
      <c r="R119" s="34">
        <f t="shared" ca="1" si="12"/>
        <v>2.6586917936646248E-3</v>
      </c>
      <c r="S119" s="34"/>
      <c r="T119" s="34">
        <f t="shared" ca="1" si="14"/>
        <v>5.4822469725948064E-3</v>
      </c>
      <c r="U119" s="34">
        <f t="shared" ca="1" si="12"/>
        <v>2.0806803553841124E-3</v>
      </c>
      <c r="V119" s="34"/>
      <c r="W119" s="34">
        <f t="shared" ca="1" si="15"/>
        <v>1.9447589050580749E-3</v>
      </c>
      <c r="X119" s="34">
        <f t="shared" ca="1" si="12"/>
        <v>2.7930848046313628E-3</v>
      </c>
      <c r="Y119" s="54">
        <f t="shared" ca="1" si="13"/>
        <v>2.9506784553283705E-3</v>
      </c>
    </row>
    <row r="120" spans="1:25" s="33" customFormat="1" x14ac:dyDescent="0.2">
      <c r="A120" s="20">
        <v>42277</v>
      </c>
      <c r="B120" s="62">
        <f t="shared" ca="1" si="12"/>
        <v>3.3516766738717063E-3</v>
      </c>
      <c r="C120" s="62">
        <f t="shared" ca="1" si="12"/>
        <v>4.4269673927987974E-3</v>
      </c>
      <c r="D120" s="34">
        <f t="shared" ca="1" si="12"/>
        <v>4.5923532197043038E-3</v>
      </c>
      <c r="E120" s="34">
        <f t="shared" ca="1" si="12"/>
        <v>4.0012024156945714E-3</v>
      </c>
      <c r="F120" s="34">
        <f t="shared" ca="1" si="12"/>
        <v>3.698678783906173E-3</v>
      </c>
      <c r="G120" s="53">
        <f t="shared" ca="1" si="12"/>
        <v>2.6266141577022672E-3</v>
      </c>
      <c r="H120" s="34">
        <f t="shared" ca="1" si="12"/>
        <v>5.0238692132384966E-3</v>
      </c>
      <c r="I120" s="34">
        <f t="shared" ca="1" si="12"/>
        <v>5.0962666924645461E-3</v>
      </c>
      <c r="J120" s="63">
        <f t="shared" ca="1" si="12"/>
        <v>1.0417601445777969E-2</v>
      </c>
      <c r="K120" s="34">
        <f t="shared" ca="1" si="12"/>
        <v>2.1606852938411691E-3</v>
      </c>
      <c r="L120" s="34"/>
      <c r="M120" s="63"/>
      <c r="N120" s="34">
        <f t="shared" ca="1" si="12"/>
        <v>2.0014018702410041E-3</v>
      </c>
      <c r="O120" s="54">
        <f t="shared" ca="1" si="12"/>
        <v>3.0616650881836183E-3</v>
      </c>
      <c r="P120" s="53">
        <f t="shared" ca="1" si="12"/>
        <v>-3.2785375517152993E-2</v>
      </c>
      <c r="Q120" s="34">
        <f t="shared" ca="1" si="12"/>
        <v>3.5621139526236245E-3</v>
      </c>
      <c r="R120" s="34">
        <f t="shared" ca="1" si="12"/>
        <v>4.7675729189322613E-3</v>
      </c>
      <c r="S120" s="34"/>
      <c r="T120" s="34">
        <f t="shared" ca="1" si="14"/>
        <v>2.9362144401985368E-3</v>
      </c>
      <c r="U120" s="34">
        <f t="shared" ca="1" si="12"/>
        <v>4.4192598083681034E-4</v>
      </c>
      <c r="V120" s="34"/>
      <c r="W120" s="34">
        <f t="shared" ca="1" si="15"/>
        <v>1.8595639175815748E-3</v>
      </c>
      <c r="X120" s="34">
        <f t="shared" ca="1" si="12"/>
        <v>1.2486684682762705E-2</v>
      </c>
      <c r="Y120" s="54">
        <f t="shared" ca="1" si="13"/>
        <v>1.3134996981714053E-3</v>
      </c>
    </row>
    <row r="121" spans="1:25" s="33" customFormat="1" ht="10.8" thickBot="1" x14ac:dyDescent="0.25">
      <c r="A121" s="20">
        <v>42369</v>
      </c>
      <c r="B121" s="62">
        <f t="shared" ca="1" si="12"/>
        <v>5.0245272210944769E-3</v>
      </c>
      <c r="C121" s="62">
        <f t="shared" ca="1" si="12"/>
        <v>3.8428163916721658E-3</v>
      </c>
      <c r="D121" s="34">
        <f t="shared" ca="1" si="12"/>
        <v>4.0728448372686632E-3</v>
      </c>
      <c r="E121" s="34">
        <f t="shared" ca="1" si="12"/>
        <v>7.5190405271392535E-3</v>
      </c>
      <c r="F121" s="34">
        <f t="shared" ca="1" si="12"/>
        <v>2.5881213355467558E-3</v>
      </c>
      <c r="G121" s="53">
        <f t="shared" ca="1" si="12"/>
        <v>5.9440780181343467E-3</v>
      </c>
      <c r="H121" s="34">
        <f t="shared" ca="1" si="12"/>
        <v>6.3257303363362105E-4</v>
      </c>
      <c r="I121" s="34">
        <f t="shared" ca="1" si="12"/>
        <v>5.778432040737691E-3</v>
      </c>
      <c r="J121" s="63">
        <f t="shared" ca="1" si="12"/>
        <v>5.2213220994072884E-3</v>
      </c>
      <c r="K121" s="34">
        <f t="shared" ca="1" si="12"/>
        <v>-2.4492569627010408E-4</v>
      </c>
      <c r="L121" s="34"/>
      <c r="M121" s="63"/>
      <c r="N121" s="34">
        <f t="shared" ca="1" si="12"/>
        <v>5.2611155629507245E-3</v>
      </c>
      <c r="O121" s="54">
        <f t="shared" ca="1" si="12"/>
        <v>5.7076727515814607E-3</v>
      </c>
      <c r="P121" s="53">
        <f t="shared" ca="1" si="12"/>
        <v>-1.5050928195328384E-2</v>
      </c>
      <c r="Q121" s="34">
        <f t="shared" ca="1" si="12"/>
        <v>7.1336265538162191E-3</v>
      </c>
      <c r="R121" s="34">
        <f t="shared" ca="1" si="12"/>
        <v>2.2869417241002665E-3</v>
      </c>
      <c r="S121" s="34"/>
      <c r="T121" s="34">
        <f t="shared" ca="1" si="14"/>
        <v>7.4429991298594622E-3</v>
      </c>
      <c r="U121" s="34">
        <f t="shared" ca="1" si="12"/>
        <v>4.2738601114473695E-3</v>
      </c>
      <c r="V121" s="34"/>
      <c r="W121" s="34">
        <f t="shared" ca="1" si="15"/>
        <v>3.358599372647042E-3</v>
      </c>
      <c r="X121" s="34">
        <f t="shared" ca="1" si="12"/>
        <v>-3.77999138044538E-3</v>
      </c>
      <c r="Y121" s="54">
        <f t="shared" ca="1" si="13"/>
        <v>-4.5278372992807459E-4</v>
      </c>
    </row>
    <row r="122" spans="1:25" s="33" customFormat="1" x14ac:dyDescent="0.2">
      <c r="A122" s="14">
        <v>42460</v>
      </c>
      <c r="B122" s="66">
        <f t="shared" ca="1" si="12"/>
        <v>1.6620651391743291E-3</v>
      </c>
      <c r="C122" s="66">
        <f t="shared" ca="1" si="12"/>
        <v>3.1818192685975077E-3</v>
      </c>
      <c r="D122" s="58">
        <f t="shared" ca="1" si="12"/>
        <v>3.4272247308122505E-3</v>
      </c>
      <c r="E122" s="58">
        <f t="shared" ca="1" si="12"/>
        <v>3.0275114280791104E-3</v>
      </c>
      <c r="F122" s="58">
        <f t="shared" ca="1" si="12"/>
        <v>2.8872665281436394E-3</v>
      </c>
      <c r="G122" s="59">
        <f t="shared" ca="1" si="12"/>
        <v>2.6502233671392705E-3</v>
      </c>
      <c r="H122" s="58">
        <f t="shared" ca="1" si="12"/>
        <v>4.9551971968659903E-3</v>
      </c>
      <c r="I122" s="58">
        <f t="shared" ca="1" si="12"/>
        <v>-3.4444943600812072E-3</v>
      </c>
      <c r="J122" s="67">
        <f t="shared" ca="1" si="12"/>
        <v>-3.2463733152995333E-3</v>
      </c>
      <c r="K122" s="58">
        <f t="shared" ca="1" si="12"/>
        <v>6.5902981222523138E-3</v>
      </c>
      <c r="L122" s="58"/>
      <c r="M122" s="67"/>
      <c r="N122" s="58">
        <f t="shared" ca="1" si="12"/>
        <v>3.7060839391349631E-3</v>
      </c>
      <c r="O122" s="60">
        <f t="shared" ca="1" si="12"/>
        <v>3.3175788718977639E-3</v>
      </c>
      <c r="P122" s="59">
        <f t="shared" ca="1" si="12"/>
        <v>-1.8317478185265301E-2</v>
      </c>
      <c r="Q122" s="58">
        <f t="shared" ca="1" si="12"/>
        <v>9.1015617626235557E-3</v>
      </c>
      <c r="R122" s="58">
        <f t="shared" ca="1" si="12"/>
        <v>2.6305416760916689E-3</v>
      </c>
      <c r="S122" s="58"/>
      <c r="T122" s="58">
        <f t="shared" ca="1" si="14"/>
        <v>8.2541591392892855E-4</v>
      </c>
      <c r="U122" s="58">
        <f t="shared" ca="1" si="12"/>
        <v>2.4268278543024824E-3</v>
      </c>
      <c r="V122" s="58"/>
      <c r="W122" s="58">
        <f t="shared" ca="1" si="15"/>
        <v>3.7652398242127294E-3</v>
      </c>
      <c r="X122" s="58">
        <f t="shared" ca="1" si="12"/>
        <v>-3.8445704976676209E-3</v>
      </c>
      <c r="Y122" s="60">
        <f t="shared" ca="1" si="13"/>
        <v>8.5414419954723542E-3</v>
      </c>
    </row>
    <row r="123" spans="1:25" s="33" customFormat="1" x14ac:dyDescent="0.2">
      <c r="A123" s="20">
        <v>42551</v>
      </c>
      <c r="B123" s="62">
        <f t="shared" ca="1" si="12"/>
        <v>6.7277184269574075E-3</v>
      </c>
      <c r="C123" s="62">
        <f t="shared" ca="1" si="12"/>
        <v>6.9505704352248454E-3</v>
      </c>
      <c r="D123" s="34">
        <f t="shared" ca="1" si="12"/>
        <v>7.4574405641703034E-3</v>
      </c>
      <c r="E123" s="34">
        <f t="shared" ca="1" si="12"/>
        <v>5.7974551917259198E-3</v>
      </c>
      <c r="F123" s="34">
        <f t="shared" ca="1" si="12"/>
        <v>4.7255079394010746E-3</v>
      </c>
      <c r="G123" s="53">
        <f t="shared" ca="1" si="12"/>
        <v>6.3165675776084562E-3</v>
      </c>
      <c r="H123" s="34">
        <f t="shared" ca="1" si="12"/>
        <v>-2.2813094532214695E-4</v>
      </c>
      <c r="I123" s="34">
        <f t="shared" ca="1" si="12"/>
        <v>1.0561264524452607E-2</v>
      </c>
      <c r="J123" s="63">
        <f t="shared" ca="1" si="12"/>
        <v>8.962471768431568E-3</v>
      </c>
      <c r="K123" s="34">
        <f t="shared" ca="1" si="12"/>
        <v>4.0609071349024806E-3</v>
      </c>
      <c r="L123" s="34"/>
      <c r="M123" s="63"/>
      <c r="N123" s="34">
        <f t="shared" ca="1" si="12"/>
        <v>3.2439746070280773E-3</v>
      </c>
      <c r="O123" s="54">
        <f t="shared" ca="1" si="12"/>
        <v>1.9118285480475006E-3</v>
      </c>
      <c r="P123" s="53">
        <f t="shared" ca="1" si="12"/>
        <v>1.1562916021593761E-2</v>
      </c>
      <c r="Q123" s="34">
        <f t="shared" ca="1" si="12"/>
        <v>6.8876629556346991E-4</v>
      </c>
      <c r="R123" s="34">
        <f t="shared" ca="1" si="12"/>
        <v>8.6482089883785918E-3</v>
      </c>
      <c r="S123" s="34"/>
      <c r="T123" s="34">
        <f t="shared" ca="1" si="14"/>
        <v>5.9478355085644807E-3</v>
      </c>
      <c r="U123" s="34">
        <f t="shared" ca="1" si="12"/>
        <v>1.2219755785735309E-2</v>
      </c>
      <c r="V123" s="34"/>
      <c r="W123" s="34">
        <f t="shared" ca="1" si="15"/>
        <v>3.7459625817752862E-3</v>
      </c>
      <c r="X123" s="34">
        <f t="shared" ca="1" si="12"/>
        <v>5.8176599837181486E-2</v>
      </c>
      <c r="Y123" s="54">
        <f t="shared" ca="1" si="13"/>
        <v>2.7487971094286578E-4</v>
      </c>
    </row>
    <row r="124" spans="1:25" s="33" customFormat="1" x14ac:dyDescent="0.2">
      <c r="A124" s="20">
        <v>42643</v>
      </c>
      <c r="B124" s="62">
        <f t="shared" ref="B124:U127" ca="1" si="16">B55/B54-1</f>
        <v>4.3895498831110213E-3</v>
      </c>
      <c r="C124" s="62">
        <f t="shared" ca="1" si="16"/>
        <v>5.8342802124029536E-3</v>
      </c>
      <c r="D124" s="34">
        <f t="shared" ca="1" si="16"/>
        <v>6.1698095332316516E-3</v>
      </c>
      <c r="E124" s="34">
        <f t="shared" ca="1" si="16"/>
        <v>-1.7342347530702185E-4</v>
      </c>
      <c r="F124" s="34">
        <f t="shared" ca="1" si="16"/>
        <v>4.0781620698069343E-3</v>
      </c>
      <c r="G124" s="53">
        <f t="shared" ca="1" si="16"/>
        <v>7.5091175426575951E-3</v>
      </c>
      <c r="H124" s="34">
        <f t="shared" ca="1" si="16"/>
        <v>4.9992809828895979E-3</v>
      </c>
      <c r="I124" s="34">
        <f t="shared" ca="1" si="16"/>
        <v>1.229228032006513E-2</v>
      </c>
      <c r="J124" s="63">
        <f t="shared" ca="1" si="16"/>
        <v>2.3096982651987563E-2</v>
      </c>
      <c r="K124" s="34">
        <f t="shared" ca="1" si="16"/>
        <v>3.264854242067905E-3</v>
      </c>
      <c r="L124" s="34"/>
      <c r="M124" s="63"/>
      <c r="N124" s="34">
        <f t="shared" ca="1" si="16"/>
        <v>5.826743578921878E-3</v>
      </c>
      <c r="O124" s="54">
        <f t="shared" ca="1" si="16"/>
        <v>7.6114704291274649E-3</v>
      </c>
      <c r="P124" s="53">
        <f t="shared" ca="1" si="16"/>
        <v>5.0811595432035173E-2</v>
      </c>
      <c r="Q124" s="34">
        <f t="shared" ca="1" si="16"/>
        <v>-3.1551070827512406E-3</v>
      </c>
      <c r="R124" s="34">
        <f t="shared" ca="1" si="16"/>
        <v>4.6177154048832048E-3</v>
      </c>
      <c r="S124" s="34"/>
      <c r="T124" s="34">
        <f t="shared" ca="1" si="14"/>
        <v>6.6841234099312974E-3</v>
      </c>
      <c r="U124" s="34">
        <f t="shared" ca="1" si="14"/>
        <v>8.9628835236614801E-3</v>
      </c>
      <c r="V124" s="34"/>
      <c r="W124" s="34">
        <f t="shared" ca="1" si="15"/>
        <v>3.8291326628845379E-3</v>
      </c>
      <c r="X124" s="34"/>
      <c r="Y124" s="54">
        <f t="shared" ca="1" si="13"/>
        <v>1.1879019671519053E-3</v>
      </c>
    </row>
    <row r="125" spans="1:25" s="33" customFormat="1" ht="10.8" thickBot="1" x14ac:dyDescent="0.25">
      <c r="A125" s="20">
        <v>42735</v>
      </c>
      <c r="B125" s="62">
        <f t="shared" ca="1" si="16"/>
        <v>1.2699197304408827E-3</v>
      </c>
      <c r="C125" s="62">
        <f t="shared" ca="1" si="16"/>
        <v>2.3544305071201421E-3</v>
      </c>
      <c r="D125" s="34">
        <f t="shared" ca="1" si="16"/>
        <v>2.2673751733717218E-3</v>
      </c>
      <c r="E125" s="34">
        <f t="shared" ca="1" si="16"/>
        <v>3.6934751134471977E-3</v>
      </c>
      <c r="F125" s="34">
        <f t="shared" ca="1" si="16"/>
        <v>4.7547337193443173E-3</v>
      </c>
      <c r="G125" s="53">
        <f t="shared" ca="1" si="16"/>
        <v>2.9146025143123033E-3</v>
      </c>
      <c r="H125" s="34">
        <f t="shared" ca="1" si="16"/>
        <v>2.994170058316481E-3</v>
      </c>
      <c r="I125" s="34">
        <f t="shared" ca="1" si="16"/>
        <v>2.4638494531838973E-3</v>
      </c>
      <c r="J125" s="63">
        <f t="shared" ca="1" si="16"/>
        <v>-2.1948506243681942E-3</v>
      </c>
      <c r="K125" s="34">
        <f t="shared" ca="1" si="16"/>
        <v>2.2238082241214929E-3</v>
      </c>
      <c r="L125" s="34"/>
      <c r="M125" s="63"/>
      <c r="N125" s="34">
        <f t="shared" ca="1" si="16"/>
        <v>5.3239351339824381E-3</v>
      </c>
      <c r="O125" s="54">
        <f t="shared" ca="1" si="16"/>
        <v>5.7405712776956719E-3</v>
      </c>
      <c r="P125" s="53">
        <f t="shared" ca="1" si="16"/>
        <v>-6.1771785464364348E-2</v>
      </c>
      <c r="Q125" s="34">
        <f t="shared" ca="1" si="16"/>
        <v>5.8781109202483695E-3</v>
      </c>
      <c r="R125" s="34">
        <f t="shared" ca="1" si="16"/>
        <v>4.7895044244228302E-3</v>
      </c>
      <c r="S125" s="34"/>
      <c r="T125" s="34">
        <f t="shared" ca="1" si="14"/>
        <v>5.5227143015299518E-3</v>
      </c>
      <c r="U125" s="34">
        <f t="shared" ca="1" si="16"/>
        <v>3.3335196515607013E-3</v>
      </c>
      <c r="V125" s="34"/>
      <c r="W125" s="34">
        <f t="shared" ca="1" si="15"/>
        <v>4.6809912767076245E-3</v>
      </c>
      <c r="X125" s="34"/>
      <c r="Y125" s="54">
        <f t="shared" ca="1" si="13"/>
        <v>6.6548768029088823E-3</v>
      </c>
    </row>
    <row r="126" spans="1:25" s="33" customFormat="1" x14ac:dyDescent="0.2">
      <c r="A126" s="14">
        <v>42825</v>
      </c>
      <c r="B126" s="66">
        <f t="shared" ca="1" si="16"/>
        <v>8.7787437259279066E-3</v>
      </c>
      <c r="C126" s="66">
        <f t="shared" ca="1" si="16"/>
        <v>7.2024051414747436E-3</v>
      </c>
      <c r="D126" s="58">
        <f t="shared" ca="1" si="16"/>
        <v>7.8372255308418737E-3</v>
      </c>
      <c r="E126" s="58">
        <f t="shared" ca="1" si="16"/>
        <v>6.6325268934894765E-3</v>
      </c>
      <c r="F126" s="58">
        <f t="shared" ca="1" si="16"/>
        <v>2.8281307526099031E-3</v>
      </c>
      <c r="G126" s="59">
        <f t="shared" ca="1" si="16"/>
        <v>4.556365463271872E-3</v>
      </c>
      <c r="H126" s="58">
        <f t="shared" ca="1" si="16"/>
        <v>3.8706910416779206E-3</v>
      </c>
      <c r="I126" s="58">
        <f t="shared" ca="1" si="16"/>
        <v>-1.1805896403472849E-3</v>
      </c>
      <c r="J126" s="67">
        <f t="shared" ca="1" si="16"/>
        <v>-4.2358378687227249E-3</v>
      </c>
      <c r="K126" s="58">
        <f t="shared" ca="1" si="16"/>
        <v>5.9538981371376476E-3</v>
      </c>
      <c r="L126" s="58"/>
      <c r="M126" s="67"/>
      <c r="N126" s="58">
        <f t="shared" ca="1" si="16"/>
        <v>-3.8716328520360666E-4</v>
      </c>
      <c r="O126" s="60">
        <f t="shared" ca="1" si="16"/>
        <v>-1.3007980937157493E-3</v>
      </c>
      <c r="P126" s="59">
        <f t="shared" ca="1" si="16"/>
        <v>4.8332454920751333E-2</v>
      </c>
      <c r="Q126" s="58">
        <f t="shared" ca="1" si="16"/>
        <v>9.301753037361582E-3</v>
      </c>
      <c r="R126" s="58">
        <f t="shared" ca="1" si="16"/>
        <v>2.9266060349533163E-3</v>
      </c>
      <c r="S126" s="58"/>
      <c r="T126" s="58">
        <f t="shared" ca="1" si="14"/>
        <v>4.3949422795530602E-3</v>
      </c>
      <c r="U126" s="58">
        <f t="shared" ca="1" si="16"/>
        <v>4.6878630390172482E-3</v>
      </c>
      <c r="V126" s="58"/>
      <c r="W126" s="58">
        <f t="shared" ca="1" si="15"/>
        <v>2.78727955335345E-3</v>
      </c>
      <c r="X126" s="58">
        <f t="shared" ca="1" si="15"/>
        <v>1.1206530242489743E-2</v>
      </c>
      <c r="Y126" s="60">
        <f t="shared" ca="1" si="13"/>
        <v>8.1898616523852219E-3</v>
      </c>
    </row>
    <row r="127" spans="1:25" s="33" customFormat="1" x14ac:dyDescent="0.2">
      <c r="A127" s="20">
        <v>42916</v>
      </c>
      <c r="B127" s="62">
        <f t="shared" ca="1" si="16"/>
        <v>1.4356405220412594E-3</v>
      </c>
      <c r="C127" s="62">
        <f t="shared" ca="1" si="16"/>
        <v>4.5998733139440695E-3</v>
      </c>
      <c r="D127" s="34">
        <f t="shared" ca="1" si="16"/>
        <v>4.8586685075915348E-3</v>
      </c>
      <c r="E127" s="34">
        <f t="shared" ca="1" si="16"/>
        <v>5.9869746948404412E-4</v>
      </c>
      <c r="F127" s="34">
        <f t="shared" ca="1" si="16"/>
        <v>4.0086219721575667E-3</v>
      </c>
      <c r="G127" s="53">
        <f t="shared" ca="1" si="16"/>
        <v>5.3825605850676972E-3</v>
      </c>
      <c r="H127" s="34">
        <f t="shared" ca="1" si="16"/>
        <v>3.3375839742753044E-3</v>
      </c>
      <c r="I127" s="34">
        <f t="shared" ca="1" si="16"/>
        <v>8.4021976586901026E-3</v>
      </c>
      <c r="J127" s="63">
        <f t="shared" ca="1" si="16"/>
        <v>1.0723768595835681E-2</v>
      </c>
      <c r="K127" s="34">
        <f t="shared" ca="1" si="16"/>
        <v>3.869362850549285E-3</v>
      </c>
      <c r="L127" s="34"/>
      <c r="M127" s="63"/>
      <c r="N127" s="34">
        <f t="shared" ca="1" si="16"/>
        <v>8.4687559438449966E-3</v>
      </c>
      <c r="O127" s="54">
        <f t="shared" ca="1" si="16"/>
        <v>6.3694196915693446E-3</v>
      </c>
      <c r="P127" s="53">
        <f t="shared" ca="1" si="16"/>
        <v>1.9629309537220418E-2</v>
      </c>
      <c r="Q127" s="34">
        <f t="shared" ca="1" si="16"/>
        <v>1.554198360212089E-3</v>
      </c>
      <c r="R127" s="34">
        <f t="shared" ca="1" si="16"/>
        <v>3.0719468679250017E-3</v>
      </c>
      <c r="S127" s="34"/>
      <c r="T127" s="34">
        <f t="shared" ca="1" si="14"/>
        <v>4.511354467944706E-3</v>
      </c>
      <c r="U127" s="34">
        <f t="shared" ca="1" si="16"/>
        <v>5.1051245801376766E-3</v>
      </c>
      <c r="V127" s="34"/>
      <c r="W127" s="34">
        <f t="shared" ref="W127:X129" ca="1" si="17">W58/W57-1</f>
        <v>3.9681252387886445E-3</v>
      </c>
      <c r="X127" s="34">
        <f t="shared" ca="1" si="17"/>
        <v>2.4749614819277177E-3</v>
      </c>
      <c r="Y127" s="54">
        <f t="shared" ca="1" si="13"/>
        <v>7.9106111982052418E-4</v>
      </c>
    </row>
    <row r="128" spans="1:25" s="33" customFormat="1" x14ac:dyDescent="0.2">
      <c r="A128" s="20">
        <v>43008</v>
      </c>
      <c r="B128" s="62">
        <f t="shared" ref="B128:K128" ca="1" si="18">B59/B58-1</f>
        <v>2.7348146592567346E-3</v>
      </c>
      <c r="C128" s="62">
        <f t="shared" ca="1" si="18"/>
        <v>2.0308886857656194E-3</v>
      </c>
      <c r="D128" s="34">
        <f t="shared" ca="1" si="18"/>
        <v>1.9168829273574772E-3</v>
      </c>
      <c r="E128" s="34">
        <f t="shared" ca="1" si="18"/>
        <v>3.6176756867212223E-3</v>
      </c>
      <c r="F128" s="34">
        <f t="shared" ca="1" si="18"/>
        <v>3.6792110202716888E-3</v>
      </c>
      <c r="G128" s="53">
        <f t="shared" ca="1" si="18"/>
        <v>4.9317672208075702E-3</v>
      </c>
      <c r="H128" s="34">
        <f t="shared" ca="1" si="18"/>
        <v>3.1919035548750863E-3</v>
      </c>
      <c r="I128" s="34">
        <f t="shared" ca="1" si="18"/>
        <v>2.1160229791064022E-3</v>
      </c>
      <c r="J128" s="63">
        <f t="shared" ca="1" si="18"/>
        <v>3.5162485886797157E-3</v>
      </c>
      <c r="K128" s="34">
        <f t="shared" ca="1" si="18"/>
        <v>3.881653097500104E-3</v>
      </c>
      <c r="L128" s="34"/>
      <c r="M128" s="63"/>
      <c r="N128" s="34">
        <f t="shared" ref="N128:R128" ca="1" si="19">N59/N58-1</f>
        <v>4.3533097123171771E-3</v>
      </c>
      <c r="O128" s="54">
        <f t="shared" ca="1" si="19"/>
        <v>7.3642834094709286E-3</v>
      </c>
      <c r="P128" s="53">
        <f t="shared" ca="1" si="19"/>
        <v>8.3218937035158813E-3</v>
      </c>
      <c r="Q128" s="34">
        <f t="shared" ca="1" si="19"/>
        <v>3.270871853410684E-3</v>
      </c>
      <c r="R128" s="34">
        <f t="shared" ca="1" si="19"/>
        <v>3.5692596808365451E-3</v>
      </c>
      <c r="S128" s="34"/>
      <c r="T128" s="34">
        <f t="shared" ca="1" si="14"/>
        <v>5.9330814049003422E-3</v>
      </c>
      <c r="U128" s="34">
        <f t="shared" ca="1" si="14"/>
        <v>3.4763447316021878E-3</v>
      </c>
      <c r="V128" s="34"/>
      <c r="W128" s="34">
        <f t="shared" ca="1" si="17"/>
        <v>4.3605622945450673E-3</v>
      </c>
      <c r="X128" s="34"/>
      <c r="Y128" s="54">
        <f t="shared" ca="1" si="13"/>
        <v>1.120027544339508E-2</v>
      </c>
    </row>
    <row r="129" spans="1:25" s="33" customFormat="1" ht="10.8" thickBot="1" x14ac:dyDescent="0.25">
      <c r="A129" s="20">
        <v>43100</v>
      </c>
      <c r="B129" s="62">
        <f t="shared" ref="B129:K129" ca="1" si="20">B60/B59-1</f>
        <v>3.9372291778057011E-3</v>
      </c>
      <c r="C129" s="62">
        <f t="shared" ca="1" si="20"/>
        <v>3.7934694632950627E-3</v>
      </c>
      <c r="D129" s="34">
        <f t="shared" ca="1" si="20"/>
        <v>4.154739909262295E-3</v>
      </c>
      <c r="E129" s="34">
        <f t="shared" ca="1" si="20"/>
        <v>5.1899052015107472E-3</v>
      </c>
      <c r="F129" s="34">
        <f t="shared" ca="1" si="20"/>
        <v>3.1115176450342563E-3</v>
      </c>
      <c r="G129" s="53">
        <f t="shared" ca="1" si="20"/>
        <v>3.0179057774908369E-3</v>
      </c>
      <c r="H129" s="34">
        <f t="shared" ca="1" si="20"/>
        <v>-1.7561282657682087E-3</v>
      </c>
      <c r="I129" s="34">
        <f t="shared" ca="1" si="20"/>
        <v>4.7627615739278539E-3</v>
      </c>
      <c r="J129" s="63">
        <f t="shared" ca="1" si="20"/>
        <v>4.2521866282847487E-3</v>
      </c>
      <c r="K129" s="34">
        <f t="shared" ca="1" si="20"/>
        <v>-5.4165979142983822E-4</v>
      </c>
      <c r="L129" s="34"/>
      <c r="M129" s="63"/>
      <c r="N129" s="34">
        <f t="shared" ref="N129:R129" ca="1" si="21">N60/N59-1</f>
        <v>1.3481221281987921E-3</v>
      </c>
      <c r="O129" s="54">
        <f t="shared" ca="1" si="21"/>
        <v>2.0205259750951665E-3</v>
      </c>
      <c r="P129" s="53">
        <f t="shared" ca="1" si="21"/>
        <v>-9.3530378937214387E-3</v>
      </c>
      <c r="Q129" s="34">
        <f t="shared" ca="1" si="21"/>
        <v>9.5699468780039432E-3</v>
      </c>
      <c r="R129" s="34">
        <f t="shared" ca="1" si="21"/>
        <v>5.4200097274079706E-3</v>
      </c>
      <c r="S129" s="34"/>
      <c r="T129" s="34">
        <f t="shared" ref="T129:U129" ca="1" si="22">T60/T59-1</f>
        <v>-3.0427402584579655E-3</v>
      </c>
      <c r="U129" s="34">
        <f t="shared" ca="1" si="22"/>
        <v>6.1836421226859617E-3</v>
      </c>
      <c r="V129" s="34"/>
      <c r="W129" s="34">
        <f t="shared" ca="1" si="17"/>
        <v>2.1079371350012366E-3</v>
      </c>
      <c r="X129" s="34"/>
      <c r="Y129" s="54">
        <f t="shared" ca="1" si="13"/>
        <v>6.2949832612297918E-3</v>
      </c>
    </row>
    <row r="130" spans="1:25" s="33" customFormat="1" x14ac:dyDescent="0.2">
      <c r="A130" s="14">
        <v>43190</v>
      </c>
      <c r="B130" s="66">
        <f t="shared" ref="B130:K130" ca="1" si="23">B61/B60-1</f>
        <v>8.6775338684821346E-3</v>
      </c>
      <c r="C130" s="66">
        <f t="shared" ca="1" si="23"/>
        <v>7.8836898268674904E-3</v>
      </c>
      <c r="D130" s="58">
        <f t="shared" ca="1" si="23"/>
        <v>7.9915015714964177E-3</v>
      </c>
      <c r="E130" s="58">
        <f t="shared" ca="1" si="23"/>
        <v>1.0558940276222728E-2</v>
      </c>
      <c r="F130" s="58">
        <f t="shared" ca="1" si="23"/>
        <v>6.8623339288063079E-3</v>
      </c>
      <c r="G130" s="59">
        <f t="shared" ca="1" si="23"/>
        <v>6.4229930581998218E-3</v>
      </c>
      <c r="H130" s="58">
        <f t="shared" ca="1" si="23"/>
        <v>4.7017044084840531E-3</v>
      </c>
      <c r="I130" s="58">
        <f t="shared" ca="1" si="23"/>
        <v>6.1468756001068492E-3</v>
      </c>
      <c r="J130" s="67">
        <f t="shared" ca="1" si="23"/>
        <v>4.2216254055764679E-3</v>
      </c>
      <c r="K130" s="58">
        <f t="shared" ca="1" si="23"/>
        <v>9.7606343475793444E-3</v>
      </c>
      <c r="L130" s="58"/>
      <c r="M130" s="67"/>
      <c r="N130" s="58">
        <f t="shared" ref="N130:R130" ca="1" si="24">N61/N60-1</f>
        <v>6.896284719719592E-3</v>
      </c>
      <c r="O130" s="60">
        <f t="shared" ca="1" si="24"/>
        <v>5.3161158302827971E-3</v>
      </c>
      <c r="P130" s="59">
        <f t="shared" ca="1" si="24"/>
        <v>-1.8297691578744502E-2</v>
      </c>
      <c r="Q130" s="58">
        <f t="shared" ca="1" si="24"/>
        <v>7.9164805933729099E-3</v>
      </c>
      <c r="R130" s="58">
        <f t="shared" ca="1" si="24"/>
        <v>6.8193104290716899E-3</v>
      </c>
      <c r="S130" s="58"/>
      <c r="T130" s="58">
        <f t="shared" ref="T130:U130" ca="1" si="25">T61/T60-1</f>
        <v>7.2626000759288267E-3</v>
      </c>
      <c r="U130" s="58">
        <f t="shared" ca="1" si="25"/>
        <v>6.4632087840008623E-3</v>
      </c>
      <c r="V130" s="58"/>
      <c r="W130" s="58">
        <f t="shared" ref="W130:X130" ca="1" si="26">W61/W60-1</f>
        <v>6.6089348701912076E-3</v>
      </c>
      <c r="X130" s="58">
        <f t="shared" ca="1" si="26"/>
        <v>1.4224141263795342E-2</v>
      </c>
      <c r="Y130" s="60">
        <f t="shared" ca="1" si="13"/>
        <v>6.3514047733610468E-3</v>
      </c>
    </row>
    <row r="131" spans="1:25" s="33" customFormat="1" x14ac:dyDescent="0.2">
      <c r="A131" s="20">
        <v>43281</v>
      </c>
      <c r="B131" s="62">
        <f t="shared" ref="B131:K132" ca="1" si="27">B62/B61-1</f>
        <v>1.2472635032014789E-3</v>
      </c>
      <c r="C131" s="62">
        <f t="shared" ca="1" si="27"/>
        <v>3.2684669967619762E-3</v>
      </c>
      <c r="D131" s="34">
        <f t="shared" ca="1" si="27"/>
        <v>2.9859695061082991E-3</v>
      </c>
      <c r="E131" s="34">
        <f t="shared" ca="1" si="27"/>
        <v>-1.2537161578388689E-3</v>
      </c>
      <c r="F131" s="34">
        <f t="shared" ca="1" si="27"/>
        <v>4.7402494127868344E-3</v>
      </c>
      <c r="G131" s="53">
        <f t="shared" ca="1" si="27"/>
        <v>5.334389641636017E-3</v>
      </c>
      <c r="H131" s="34">
        <f t="shared" ca="1" si="27"/>
        <v>9.8995430931347883E-4</v>
      </c>
      <c r="I131" s="34">
        <f t="shared" ca="1" si="27"/>
        <v>2.8236631737605933E-3</v>
      </c>
      <c r="J131" s="63">
        <f t="shared" ca="1" si="27"/>
        <v>8.2554778438905796E-3</v>
      </c>
      <c r="K131" s="34">
        <f t="shared" ca="1" si="27"/>
        <v>5.8607477508296757E-3</v>
      </c>
      <c r="L131" s="34"/>
      <c r="M131" s="63"/>
      <c r="N131" s="34">
        <f t="shared" ref="N131:R132" ca="1" si="28">N62/N61-1</f>
        <v>8.6313061098879373E-3</v>
      </c>
      <c r="O131" s="54">
        <f t="shared" ca="1" si="28"/>
        <v>5.7068699509519316E-3</v>
      </c>
      <c r="P131" s="53">
        <f t="shared" ca="1" si="28"/>
        <v>-1.9012373319647891E-3</v>
      </c>
      <c r="Q131" s="34">
        <f t="shared" ca="1" si="28"/>
        <v>3.6578730586931396E-3</v>
      </c>
      <c r="R131" s="34">
        <f t="shared" ca="1" si="28"/>
        <v>6.7044050220350648E-3</v>
      </c>
      <c r="S131" s="34"/>
      <c r="T131" s="34">
        <f t="shared" ref="T131:U132" ca="1" si="29">T62/T61-1</f>
        <v>5.4667614290440092E-3</v>
      </c>
      <c r="U131" s="34">
        <f t="shared" ca="1" si="29"/>
        <v>4.6686315070931794E-3</v>
      </c>
      <c r="V131" s="34"/>
      <c r="W131" s="34">
        <f t="shared" ref="W131:X132" ca="1" si="30">W62/W61-1</f>
        <v>5.1533645854202614E-3</v>
      </c>
      <c r="X131" s="34">
        <f t="shared" ca="1" si="30"/>
        <v>3.1457194837340996E-3</v>
      </c>
      <c r="Y131" s="54">
        <f t="shared" ca="1" si="13"/>
        <v>2.955140844820292E-3</v>
      </c>
    </row>
    <row r="132" spans="1:25" s="159" customFormat="1" x14ac:dyDescent="0.2">
      <c r="A132" s="20">
        <v>43373</v>
      </c>
      <c r="B132" s="62">
        <f t="shared" ca="1" si="27"/>
        <v>1.1028820599186862E-2</v>
      </c>
      <c r="C132" s="62">
        <f t="shared" ca="1" si="27"/>
        <v>6.7506509807215842E-3</v>
      </c>
      <c r="D132" s="34">
        <f t="shared" ca="1" si="27"/>
        <v>7.1031477864087478E-3</v>
      </c>
      <c r="E132" s="34">
        <f t="shared" ca="1" si="27"/>
        <v>1.0712816632066913E-2</v>
      </c>
      <c r="F132" s="34">
        <f t="shared" ca="1" si="27"/>
        <v>4.3354118214073978E-3</v>
      </c>
      <c r="G132" s="53">
        <f t="shared" ca="1" si="27"/>
        <v>6.0108840082786497E-3</v>
      </c>
      <c r="H132" s="34">
        <f t="shared" ca="1" si="27"/>
        <v>4.6428621570462347E-3</v>
      </c>
      <c r="I132" s="34">
        <f t="shared" ca="1" si="27"/>
        <v>9.1884817657421625E-3</v>
      </c>
      <c r="J132" s="63">
        <f t="shared" ca="1" si="27"/>
        <v>8.4167566611934586E-3</v>
      </c>
      <c r="K132" s="34">
        <f t="shared" ca="1" si="27"/>
        <v>4.7562827768705684E-3</v>
      </c>
      <c r="L132" s="34"/>
      <c r="M132" s="63"/>
      <c r="N132" s="34">
        <f t="shared" ca="1" si="28"/>
        <v>2.7842178983283894E-3</v>
      </c>
      <c r="O132" s="54">
        <f t="shared" ca="1" si="28"/>
        <v>6.6573716221305368E-3</v>
      </c>
      <c r="P132" s="53">
        <f t="shared" ca="1" si="28"/>
        <v>2.3954028854169529E-2</v>
      </c>
      <c r="Q132" s="34">
        <f t="shared" ca="1" si="28"/>
        <v>8.5896262738598406E-3</v>
      </c>
      <c r="R132" s="34">
        <f t="shared" ca="1" si="28"/>
        <v>5.1829923563979641E-3</v>
      </c>
      <c r="S132" s="34"/>
      <c r="T132" s="34">
        <f t="shared" ca="1" si="29"/>
        <v>4.494191860844321E-3</v>
      </c>
      <c r="U132" s="34">
        <f t="shared" ca="1" si="29"/>
        <v>6.9328530429115798E-3</v>
      </c>
      <c r="V132" s="34"/>
      <c r="W132" s="34">
        <f t="shared" ca="1" si="30"/>
        <v>5.4390661182004418E-3</v>
      </c>
      <c r="X132" s="34">
        <f t="shared" ca="1" si="30"/>
        <v>-1.5430451969515868E-3</v>
      </c>
      <c r="Y132" s="54">
        <f t="shared" ca="1" si="13"/>
        <v>6.7182359633632949E-4</v>
      </c>
    </row>
    <row r="133" spans="1:25" s="33" customFormat="1" ht="10.8" thickBot="1" x14ac:dyDescent="0.25">
      <c r="A133" s="20">
        <v>43465</v>
      </c>
      <c r="B133" s="62">
        <f t="shared" ref="B133:K133" ca="1" si="31">B64/B63-1</f>
        <v>9.3212722238693591E-3</v>
      </c>
      <c r="C133" s="62">
        <f t="shared" ca="1" si="31"/>
        <v>8.5723552807792647E-3</v>
      </c>
      <c r="D133" s="34">
        <f t="shared" ca="1" si="31"/>
        <v>8.4323083161834678E-3</v>
      </c>
      <c r="E133" s="34">
        <f t="shared" ca="1" si="31"/>
        <v>6.5885221170434161E-3</v>
      </c>
      <c r="F133" s="34">
        <f t="shared" ca="1" si="31"/>
        <v>1.036588922602566E-2</v>
      </c>
      <c r="G133" s="53">
        <f t="shared" ca="1" si="31"/>
        <v>8.3379662035687474E-3</v>
      </c>
      <c r="H133" s="34">
        <f t="shared" ca="1" si="31"/>
        <v>9.7948148984501326E-3</v>
      </c>
      <c r="I133" s="34">
        <f t="shared" ca="1" si="31"/>
        <v>1.0660209667038512E-2</v>
      </c>
      <c r="J133" s="63">
        <f t="shared" ca="1" si="31"/>
        <v>1.0595325460311278E-2</v>
      </c>
      <c r="K133" s="34">
        <f t="shared" ca="1" si="31"/>
        <v>5.1368063349099824E-3</v>
      </c>
      <c r="L133" s="34"/>
      <c r="M133" s="63"/>
      <c r="N133" s="34">
        <f t="shared" ref="N133:R133" ca="1" si="32">N64/N63-1</f>
        <v>6.8478721489169114E-3</v>
      </c>
      <c r="O133" s="54">
        <f t="shared" ca="1" si="32"/>
        <v>8.7925147238765433E-3</v>
      </c>
      <c r="P133" s="53">
        <f t="shared" ca="1" si="32"/>
        <v>-1.7223501239280847E-2</v>
      </c>
      <c r="Q133" s="34">
        <f t="shared" ca="1" si="32"/>
        <v>6.7722016475970648E-3</v>
      </c>
      <c r="R133" s="34">
        <f t="shared" ca="1" si="32"/>
        <v>1.3683123817311404E-2</v>
      </c>
      <c r="S133" s="34"/>
      <c r="T133" s="34">
        <f t="shared" ref="T133:U133" ca="1" si="33">T64/T63-1</f>
        <v>8.8129741534737072E-3</v>
      </c>
      <c r="U133" s="34">
        <f t="shared" ca="1" si="33"/>
        <v>1.0707973164508111E-2</v>
      </c>
      <c r="V133" s="34"/>
      <c r="W133" s="34">
        <f t="shared" ref="W133" ca="1" si="34">W64/W63-1</f>
        <v>9.4318846047740657E-3</v>
      </c>
      <c r="X133" s="34"/>
      <c r="Y133" s="54">
        <f t="shared" ca="1" si="13"/>
        <v>7.4983343578101103E-3</v>
      </c>
    </row>
    <row r="134" spans="1:25" s="33" customFormat="1" x14ac:dyDescent="0.2">
      <c r="A134" s="14">
        <v>43555</v>
      </c>
      <c r="B134" s="66">
        <f t="shared" ref="B134:K135" ca="1" si="35">B65/B64-1</f>
        <v>3.3621735473046144E-3</v>
      </c>
      <c r="C134" s="66">
        <f t="shared" ca="1" si="35"/>
        <v>4.5100926094916449E-3</v>
      </c>
      <c r="D134" s="58">
        <f t="shared" ca="1" si="35"/>
        <v>4.4811384398601994E-3</v>
      </c>
      <c r="E134" s="58">
        <f t="shared" ca="1" si="35"/>
        <v>1.7407236524009662E-3</v>
      </c>
      <c r="F134" s="58">
        <f t="shared" ca="1" si="35"/>
        <v>4.7164145096980636E-3</v>
      </c>
      <c r="G134" s="59">
        <f t="shared" ca="1" si="35"/>
        <v>4.5563214028039312E-3</v>
      </c>
      <c r="H134" s="58">
        <f t="shared" ca="1" si="35"/>
        <v>1.5762469189184447E-3</v>
      </c>
      <c r="I134" s="58">
        <f t="shared" ca="1" si="35"/>
        <v>5.4696746434839127E-3</v>
      </c>
      <c r="J134" s="67">
        <f t="shared" ca="1" si="35"/>
        <v>1.0877209823728862E-2</v>
      </c>
      <c r="K134" s="58">
        <f t="shared" ca="1" si="35"/>
        <v>7.6629757181492231E-3</v>
      </c>
      <c r="L134" s="58"/>
      <c r="M134" s="67"/>
      <c r="N134" s="58">
        <f t="shared" ref="N134:R135" ca="1" si="36">N65/N64-1</f>
        <v>4.5545243691127446E-3</v>
      </c>
      <c r="O134" s="60">
        <f t="shared" ca="1" si="36"/>
        <v>1.9309808651699623E-3</v>
      </c>
      <c r="P134" s="59">
        <f t="shared" ca="1" si="36"/>
        <v>-1.2898256029803545E-2</v>
      </c>
      <c r="Q134" s="58">
        <f t="shared" ca="1" si="36"/>
        <v>2.9884375920898876E-3</v>
      </c>
      <c r="R134" s="58">
        <f t="shared" ca="1" si="36"/>
        <v>1.7643696393492281E-3</v>
      </c>
      <c r="S134" s="58"/>
      <c r="T134" s="58">
        <f t="shared" ref="T134:U135" ca="1" si="37">T65/T64-1</f>
        <v>5.3626352654601028E-3</v>
      </c>
      <c r="U134" s="58">
        <f t="shared" ca="1" si="37"/>
        <v>5.2824332574463728E-3</v>
      </c>
      <c r="V134" s="58"/>
      <c r="W134" s="58">
        <f t="shared" ref="W134:X135" ca="1" si="38">W65/W64-1</f>
        <v>4.1496503409577112E-3</v>
      </c>
      <c r="X134" s="58">
        <f t="shared" ca="1" si="38"/>
        <v>1.7255392183787466E-2</v>
      </c>
      <c r="Y134" s="60">
        <f t="shared" ca="1" si="13"/>
        <v>6.1749525215424317E-3</v>
      </c>
    </row>
    <row r="135" spans="1:25" s="33" customFormat="1" x14ac:dyDescent="0.2">
      <c r="A135" s="20">
        <v>43646</v>
      </c>
      <c r="B135" s="62">
        <f t="shared" ca="1" si="35"/>
        <v>4.7686883888433673E-3</v>
      </c>
      <c r="C135" s="62">
        <f t="shared" ca="1" si="35"/>
        <v>4.0334491911560022E-3</v>
      </c>
      <c r="D135" s="34">
        <f t="shared" ca="1" si="35"/>
        <v>4.1508249259269991E-3</v>
      </c>
      <c r="E135" s="34">
        <f t="shared" ca="1" si="35"/>
        <v>8.1892028970786956E-3</v>
      </c>
      <c r="F135" s="34">
        <f t="shared" ca="1" si="35"/>
        <v>3.8078496242126558E-3</v>
      </c>
      <c r="G135" s="53">
        <f t="shared" ca="1" si="35"/>
        <v>5.1699380883041268E-3</v>
      </c>
      <c r="H135" s="34">
        <f t="shared" ca="1" si="35"/>
        <v>5.9705360176194322E-3</v>
      </c>
      <c r="I135" s="34">
        <f t="shared" ca="1" si="35"/>
        <v>6.0474647190880138E-3</v>
      </c>
      <c r="J135" s="63">
        <f t="shared" ca="1" si="35"/>
        <v>2.5420798814190793E-3</v>
      </c>
      <c r="K135" s="34">
        <f t="shared" ca="1" si="35"/>
        <v>7.6857175916569265E-3</v>
      </c>
      <c r="L135" s="34"/>
      <c r="M135" s="63"/>
      <c r="N135" s="34">
        <f t="shared" ca="1" si="36"/>
        <v>7.0142591795301357E-3</v>
      </c>
      <c r="O135" s="54">
        <f t="shared" ca="1" si="36"/>
        <v>2.5685760788072276E-3</v>
      </c>
      <c r="P135" s="53">
        <f t="shared" ca="1" si="36"/>
        <v>9.5954996048606134E-3</v>
      </c>
      <c r="Q135" s="34">
        <f t="shared" ca="1" si="36"/>
        <v>6.7798968554277916E-3</v>
      </c>
      <c r="R135" s="34">
        <f t="shared" ca="1" si="36"/>
        <v>5.3658047553140076E-3</v>
      </c>
      <c r="S135" s="34"/>
      <c r="T135" s="34">
        <f t="shared" ca="1" si="37"/>
        <v>3.7640981513464844E-3</v>
      </c>
      <c r="U135" s="34">
        <f t="shared" ca="1" si="37"/>
        <v>5.6204311355292358E-3</v>
      </c>
      <c r="V135" s="34"/>
      <c r="W135" s="34">
        <f t="shared" ca="1" si="38"/>
        <v>5.116566601564676E-3</v>
      </c>
      <c r="X135" s="34">
        <f t="shared" ca="1" si="38"/>
        <v>3.6054885559713146E-3</v>
      </c>
      <c r="Y135" s="54">
        <f t="shared" ca="1" si="13"/>
        <v>3.8335643385354334E-3</v>
      </c>
    </row>
    <row r="136" spans="1:25" s="33" customFormat="1" x14ac:dyDescent="0.2">
      <c r="A136" s="20">
        <v>43738</v>
      </c>
      <c r="B136" s="62">
        <f t="shared" ref="B136:K136" ca="1" si="39">B67/B66-1</f>
        <v>5.9743647272658684E-3</v>
      </c>
      <c r="C136" s="62">
        <f t="shared" ca="1" si="39"/>
        <v>6.914220828279749E-3</v>
      </c>
      <c r="D136" s="34">
        <f t="shared" ca="1" si="39"/>
        <v>7.4520727587459312E-3</v>
      </c>
      <c r="E136" s="34">
        <f t="shared" ca="1" si="39"/>
        <v>5.0436954034325243E-3</v>
      </c>
      <c r="F136" s="34">
        <f t="shared" ca="1" si="39"/>
        <v>3.4839962545192282E-3</v>
      </c>
      <c r="G136" s="53">
        <f t="shared" ca="1" si="39"/>
        <v>5.4202445751998507E-3</v>
      </c>
      <c r="H136" s="34">
        <f t="shared" ca="1" si="39"/>
        <v>-8.2127593479730532E-4</v>
      </c>
      <c r="I136" s="34">
        <f t="shared" ca="1" si="39"/>
        <v>2.4018952249877934E-3</v>
      </c>
      <c r="J136" s="63">
        <f t="shared" ca="1" si="39"/>
        <v>-3.2730523872231965E-3</v>
      </c>
      <c r="K136" s="34">
        <f t="shared" ca="1" si="39"/>
        <v>2.6765011939720029E-3</v>
      </c>
      <c r="L136" s="34"/>
      <c r="M136" s="63"/>
      <c r="N136" s="34">
        <f t="shared" ref="N136:R136" ca="1" si="40">N67/N66-1</f>
        <v>1.9741171340312835E-3</v>
      </c>
      <c r="O136" s="54">
        <f t="shared" ca="1" si="40"/>
        <v>7.5139821712648658E-3</v>
      </c>
      <c r="P136" s="53">
        <f t="shared" ca="1" si="40"/>
        <v>4.2501155300636917E-2</v>
      </c>
      <c r="Q136" s="34">
        <f t="shared" ca="1" si="40"/>
        <v>7.0962611973344192E-3</v>
      </c>
      <c r="R136" s="34">
        <f t="shared" ca="1" si="40"/>
        <v>6.8132709555419613E-3</v>
      </c>
      <c r="S136" s="34"/>
      <c r="T136" s="34">
        <f t="shared" ref="T136:U136" ca="1" si="41">T67/T66-1</f>
        <v>3.5136237083359667E-3</v>
      </c>
      <c r="U136" s="34">
        <f t="shared" ca="1" si="41"/>
        <v>5.7777871033866113E-3</v>
      </c>
      <c r="V136" s="34"/>
      <c r="W136" s="34">
        <f t="shared" ref="W136:X137" ca="1" si="42">W67/W66-1</f>
        <v>3.8108987750731238E-3</v>
      </c>
      <c r="X136" s="34">
        <f t="shared" ca="1" si="42"/>
        <v>-1.2205189656495641E-3</v>
      </c>
      <c r="Y136" s="54">
        <f t="shared" ca="1" si="13"/>
        <v>4.9352004340736944E-3</v>
      </c>
    </row>
    <row r="137" spans="1:25" s="33" customFormat="1" ht="10.8" thickBot="1" x14ac:dyDescent="0.25">
      <c r="A137" s="20">
        <v>43830</v>
      </c>
      <c r="B137" s="62">
        <f t="shared" ref="B137:K137" ca="1" si="43">B68/B67-1</f>
        <v>3.6039589282861328E-3</v>
      </c>
      <c r="C137" s="62">
        <f t="shared" ca="1" si="43"/>
        <v>5.7222509649057507E-3</v>
      </c>
      <c r="D137" s="34">
        <f t="shared" ca="1" si="43"/>
        <v>5.7300290063608816E-3</v>
      </c>
      <c r="E137" s="34">
        <f t="shared" ca="1" si="43"/>
        <v>2.5293267968964361E-3</v>
      </c>
      <c r="F137" s="34">
        <f t="shared" ca="1" si="43"/>
        <v>5.0438855248104986E-3</v>
      </c>
      <c r="G137" s="53">
        <f t="shared" ca="1" si="43"/>
        <v>4.7846798625998943E-3</v>
      </c>
      <c r="H137" s="34">
        <f t="shared" ca="1" si="43"/>
        <v>7.1716528004248659E-3</v>
      </c>
      <c r="I137" s="34">
        <f t="shared" ca="1" si="43"/>
        <v>3.9530730078154441E-3</v>
      </c>
      <c r="J137" s="63">
        <f t="shared" ca="1" si="43"/>
        <v>4.6662093612361843E-3</v>
      </c>
      <c r="K137" s="34">
        <f t="shared" ca="1" si="43"/>
        <v>-1.861859747604333E-3</v>
      </c>
      <c r="L137" s="34"/>
      <c r="M137" s="63"/>
      <c r="N137" s="34">
        <f t="shared" ref="N137:R137" ca="1" si="44">N68/N67-1</f>
        <v>4.8678951283829264E-3</v>
      </c>
      <c r="O137" s="54">
        <f t="shared" ca="1" si="44"/>
        <v>7.3975602979710064E-3</v>
      </c>
      <c r="P137" s="53">
        <f t="shared" ca="1" si="44"/>
        <v>-3.6012075434120772E-2</v>
      </c>
      <c r="Q137" s="34">
        <f t="shared" ca="1" si="44"/>
        <v>4.2319433381299287E-3</v>
      </c>
      <c r="R137" s="34">
        <f t="shared" ca="1" si="44"/>
        <v>5.8368337615786192E-3</v>
      </c>
      <c r="S137" s="34"/>
      <c r="T137" s="34">
        <f t="shared" ref="T137:U137" ca="1" si="45">T68/T67-1</f>
        <v>6.2141599482632426E-3</v>
      </c>
      <c r="U137" s="34">
        <f t="shared" ca="1" si="45"/>
        <v>6.6788837424782699E-3</v>
      </c>
      <c r="V137" s="34"/>
      <c r="W137" s="34">
        <f t="shared" ca="1" si="42"/>
        <v>4.4187398099118091E-3</v>
      </c>
      <c r="X137" s="34"/>
      <c r="Y137" s="54">
        <f t="shared" ca="1" si="13"/>
        <v>8.789511663110261E-3</v>
      </c>
    </row>
    <row r="138" spans="1:25" s="33" customFormat="1" x14ac:dyDescent="0.2">
      <c r="A138" s="14">
        <v>43921</v>
      </c>
      <c r="B138" s="66">
        <f t="shared" ref="B138:K138" ca="1" si="46">B69/B68-1</f>
        <v>3.5815649400379179E-3</v>
      </c>
      <c r="C138" s="66">
        <f t="shared" ca="1" si="46"/>
        <v>1.7436583245555859E-3</v>
      </c>
      <c r="D138" s="58">
        <f t="shared" ca="1" si="46"/>
        <v>-2.231439174515959E-4</v>
      </c>
      <c r="E138" s="58">
        <f t="shared" ca="1" si="46"/>
        <v>8.5934901926347784E-3</v>
      </c>
      <c r="F138" s="58">
        <f t="shared" ca="1" si="46"/>
        <v>7.550669176631386E-3</v>
      </c>
      <c r="G138" s="59">
        <f t="shared" ca="1" si="46"/>
        <v>2.1111802243545252E-3</v>
      </c>
      <c r="H138" s="58">
        <f t="shared" ca="1" si="46"/>
        <v>-9.3487670026947134E-3</v>
      </c>
      <c r="I138" s="58">
        <f t="shared" ca="1" si="46"/>
        <v>-3.3926806611594307E-2</v>
      </c>
      <c r="J138" s="67">
        <f t="shared" ca="1" si="46"/>
        <v>5.9489290978809173E-3</v>
      </c>
      <c r="K138" s="58">
        <f t="shared" ca="1" si="46"/>
        <v>1.2600920217860523E-2</v>
      </c>
      <c r="L138" s="58"/>
      <c r="M138" s="67"/>
      <c r="N138" s="58">
        <f t="shared" ref="N138:R138" ca="1" si="47">N69/N68-1</f>
        <v>1.545872688811567E-3</v>
      </c>
      <c r="O138" s="60">
        <f t="shared" ca="1" si="47"/>
        <v>-2.0769615161396748E-3</v>
      </c>
      <c r="P138" s="59">
        <f t="shared" ca="1" si="47"/>
        <v>-1.7781613763897197E-2</v>
      </c>
      <c r="Q138" s="58">
        <f t="shared" ca="1" si="47"/>
        <v>1.3892906775877956E-2</v>
      </c>
      <c r="R138" s="58">
        <f t="shared" ca="1" si="47"/>
        <v>4.9866210273186162E-3</v>
      </c>
      <c r="S138" s="58"/>
      <c r="T138" s="58">
        <f t="shared" ref="T138:U138" ca="1" si="48">T69/T68-1</f>
        <v>2.9818363089981759E-3</v>
      </c>
      <c r="U138" s="58">
        <f t="shared" ca="1" si="48"/>
        <v>4.0060981004303997E-3</v>
      </c>
      <c r="V138" s="58"/>
      <c r="W138" s="58">
        <f t="shared" ref="W138" ca="1" si="49">W69/W68-1</f>
        <v>7.7016033249546201E-3</v>
      </c>
      <c r="X138" s="58"/>
      <c r="Y138" s="60">
        <f ca="1">Y69/Y68-1</f>
        <v>1.2923088131356009E-2</v>
      </c>
    </row>
    <row r="139" spans="1:25" s="33" customFormat="1" ht="10.8" thickBot="1" x14ac:dyDescent="0.25">
      <c r="A139" s="20">
        <v>44012</v>
      </c>
      <c r="B139" s="62">
        <f t="shared" ref="B139:K139" ca="1" si="50">B70/B69-1</f>
        <v>-5.8798938322518479E-3</v>
      </c>
      <c r="C139" s="62">
        <f t="shared" ca="1" si="50"/>
        <v>1.2924777100890017E-2</v>
      </c>
      <c r="D139" s="34">
        <f t="shared" ca="1" si="50"/>
        <v>1.0583518277443194E-2</v>
      </c>
      <c r="E139" s="34">
        <f t="shared" ca="1" si="50"/>
        <v>-1.1416738705498752E-2</v>
      </c>
      <c r="F139" s="34">
        <f t="shared" ca="1" si="50"/>
        <v>-4.9156685945705991E-4</v>
      </c>
      <c r="G139" s="53">
        <f t="shared" ca="1" si="50"/>
        <v>9.9839416515750123E-3</v>
      </c>
      <c r="H139" s="34">
        <f t="shared" ca="1" si="50"/>
        <v>7.9583972611296794E-4</v>
      </c>
      <c r="I139" s="34">
        <f t="shared" ca="1" si="50"/>
        <v>5.4867533753109043E-3</v>
      </c>
      <c r="J139" s="63">
        <f t="shared" ca="1" si="50"/>
        <v>-1.2387512006189372E-2</v>
      </c>
      <c r="K139" s="34">
        <f t="shared" ca="1" si="50"/>
        <v>4.5709322195606195E-3</v>
      </c>
      <c r="L139" s="34"/>
      <c r="M139" s="63"/>
      <c r="N139" s="34">
        <f t="shared" ref="N139:R139" ca="1" si="51">N70/N69-1</f>
        <v>-1.4093658717253543E-3</v>
      </c>
      <c r="O139" s="54">
        <f t="shared" ca="1" si="51"/>
        <v>-1.7962739969718311E-2</v>
      </c>
      <c r="P139" s="53">
        <f t="shared" ca="1" si="51"/>
        <v>8.1787594820692533E-3</v>
      </c>
      <c r="Q139" s="34">
        <f t="shared" ca="1" si="51"/>
        <v>5.7736610907390684E-3</v>
      </c>
      <c r="R139" s="34">
        <f t="shared" ca="1" si="51"/>
        <v>8.0909766715118181E-3</v>
      </c>
      <c r="S139" s="34"/>
      <c r="T139" s="34">
        <f t="shared" ref="T139:U139" ca="1" si="52">T70/T69-1</f>
        <v>8.1291573897852576E-3</v>
      </c>
      <c r="U139" s="34">
        <f t="shared" ca="1" si="52"/>
        <v>4.6438860039270669E-3</v>
      </c>
      <c r="V139" s="34"/>
      <c r="W139" s="34">
        <f t="shared" ref="W139" ca="1" si="53">W70/W69-1</f>
        <v>4.0073042893018496E-4</v>
      </c>
      <c r="X139" s="34"/>
      <c r="Y139" s="54">
        <f ca="1">Y70/Y69-1</f>
        <v>5.5595881637036104E-3</v>
      </c>
    </row>
    <row r="140" spans="1:25" s="159" customFormat="1" hidden="1" x14ac:dyDescent="0.2">
      <c r="A140" s="162">
        <v>44104</v>
      </c>
      <c r="B140" s="196">
        <f t="shared" ref="B140:K140" ca="1" si="54">B71/B70-1</f>
        <v>-3.0478438969445576E-2</v>
      </c>
      <c r="C140" s="196">
        <f t="shared" ca="1" si="54"/>
        <v>-0.44397327105231099</v>
      </c>
      <c r="D140" s="197">
        <f t="shared" ca="1" si="54"/>
        <v>-0.45215707508597824</v>
      </c>
      <c r="E140" s="197">
        <f t="shared" ca="1" si="54"/>
        <v>-0.35986508561155417</v>
      </c>
      <c r="F140" s="197">
        <f t="shared" ca="1" si="54"/>
        <v>-0.38853747732999022</v>
      </c>
      <c r="G140" s="198" t="e">
        <f t="shared" ca="1" si="54"/>
        <v>#VALUE!</v>
      </c>
      <c r="H140" s="197">
        <f t="shared" ca="1" si="54"/>
        <v>-0.25065075517844226</v>
      </c>
      <c r="I140" s="197">
        <f t="shared" ca="1" si="54"/>
        <v>-0.37779972902240533</v>
      </c>
      <c r="J140" s="199">
        <f t="shared" ca="1" si="54"/>
        <v>-0.36701756033847521</v>
      </c>
      <c r="K140" s="197">
        <f t="shared" ca="1" si="54"/>
        <v>-0.23044417958335062</v>
      </c>
      <c r="L140" s="197"/>
      <c r="M140" s="199"/>
      <c r="N140" s="197">
        <f t="shared" ref="N140:R140" ca="1" si="55">N71/N70-1</f>
        <v>-0.3653892512830601</v>
      </c>
      <c r="O140" s="200" t="e">
        <f t="shared" ca="1" si="55"/>
        <v>#VALUE!</v>
      </c>
      <c r="P140" s="198">
        <f t="shared" ca="1" si="55"/>
        <v>-0.2291256142114716</v>
      </c>
      <c r="Q140" s="197">
        <f t="shared" ca="1" si="55"/>
        <v>-0.48301123988860284</v>
      </c>
      <c r="R140" s="197">
        <f t="shared" ca="1" si="55"/>
        <v>-0.39019376460130684</v>
      </c>
      <c r="S140" s="197"/>
      <c r="T140" s="197" t="e">
        <f t="shared" ref="T140:U140" ca="1" si="56">T71/T70-1</f>
        <v>#VALUE!</v>
      </c>
      <c r="U140" s="197">
        <f t="shared" ca="1" si="56"/>
        <v>-0.41726710169075298</v>
      </c>
      <c r="V140" s="197"/>
      <c r="W140" s="197" t="e">
        <f t="shared" ref="W140" ca="1" si="57">W71/W70-1</f>
        <v>#VALUE!</v>
      </c>
      <c r="X140" s="197"/>
      <c r="Y140" s="200">
        <f ca="1">Y71/Y70-1</f>
        <v>-0.2713883517308936</v>
      </c>
    </row>
    <row r="141" spans="1:25" s="159" customFormat="1" ht="10.8" hidden="1" thickBot="1" x14ac:dyDescent="0.25">
      <c r="A141" s="179">
        <v>44196</v>
      </c>
      <c r="B141" s="201">
        <f t="shared" ref="B141:K141" ca="1" si="58">B72/B71-1</f>
        <v>2.9927476695222222E-2</v>
      </c>
      <c r="C141" s="201">
        <f t="shared" ca="1" si="58"/>
        <v>3.1836015771172566E-2</v>
      </c>
      <c r="D141" s="202">
        <f t="shared" ca="1" si="58"/>
        <v>3.1632777148452584E-2</v>
      </c>
      <c r="E141" s="202">
        <f t="shared" ca="1" si="58"/>
        <v>1.1813820111930662E-2</v>
      </c>
      <c r="F141" s="202">
        <f t="shared" ca="1" si="58"/>
        <v>5.8528940556429321E-2</v>
      </c>
      <c r="G141" s="203" t="e">
        <f t="shared" ca="1" si="58"/>
        <v>#VALUE!</v>
      </c>
      <c r="H141" s="202">
        <f t="shared" ca="1" si="58"/>
        <v>-1.9959173396212671E-2</v>
      </c>
      <c r="I141" s="202">
        <f t="shared" ca="1" si="58"/>
        <v>7.5373687379576282E-3</v>
      </c>
      <c r="J141" s="204">
        <f t="shared" ca="1" si="58"/>
        <v>9.198189572098725E-3</v>
      </c>
      <c r="K141" s="202">
        <f t="shared" ca="1" si="58"/>
        <v>-0.14139724545951959</v>
      </c>
      <c r="L141" s="202"/>
      <c r="M141" s="204"/>
      <c r="N141" s="202">
        <f t="shared" ref="N141:R141" ca="1" si="59">N72/N71-1</f>
        <v>-1.5666252719987783E-2</v>
      </c>
      <c r="O141" s="205" t="e">
        <f t="shared" ca="1" si="59"/>
        <v>#VALUE!</v>
      </c>
      <c r="P141" s="203">
        <f t="shared" ca="1" si="59"/>
        <v>5.4935864679122037E-3</v>
      </c>
      <c r="Q141" s="202">
        <f t="shared" ca="1" si="59"/>
        <v>-2.7256532712528481E-3</v>
      </c>
      <c r="R141" s="202">
        <f t="shared" ca="1" si="59"/>
        <v>9.6042572772672141E-3</v>
      </c>
      <c r="S141" s="202"/>
      <c r="T141" s="202" t="e">
        <f t="shared" ref="T141:U141" ca="1" si="60">T72/T71-1</f>
        <v>#VALUE!</v>
      </c>
      <c r="U141" s="202">
        <f t="shared" ca="1" si="60"/>
        <v>9.5682947408393115E-3</v>
      </c>
      <c r="V141" s="202"/>
      <c r="W141" s="202" t="e">
        <f t="shared" ref="W141" ca="1" si="61">W72/W71-1</f>
        <v>#VALUE!</v>
      </c>
      <c r="X141" s="202"/>
      <c r="Y141" s="205">
        <f ca="1">Y72/Y71-1</f>
        <v>-0.14172304618628395</v>
      </c>
    </row>
    <row r="142" spans="1:25" s="35" customFormat="1" ht="14.4" thickBot="1" x14ac:dyDescent="0.25">
      <c r="A142" s="119" t="s">
        <v>34</v>
      </c>
      <c r="B142" s="85"/>
      <c r="C142" s="85"/>
      <c r="D142" s="85"/>
      <c r="E142" s="85"/>
      <c r="F142" s="85"/>
      <c r="G142" s="86"/>
      <c r="H142" s="86"/>
      <c r="I142" s="85"/>
      <c r="J142" s="87"/>
      <c r="K142" s="85"/>
      <c r="L142" s="85"/>
      <c r="M142" s="87"/>
      <c r="N142" s="85"/>
      <c r="O142" s="85"/>
      <c r="P142" s="85"/>
      <c r="Q142" s="85"/>
      <c r="R142" s="85"/>
      <c r="S142" s="85"/>
      <c r="T142" s="85"/>
      <c r="U142" s="85"/>
      <c r="V142" s="85"/>
      <c r="W142" s="85"/>
      <c r="X142" s="85"/>
      <c r="Y142" s="88"/>
    </row>
    <row r="143" spans="1:25" s="32" customFormat="1" x14ac:dyDescent="0.2">
      <c r="A143" s="20">
        <v>38077</v>
      </c>
      <c r="B143" s="68"/>
      <c r="C143" s="68"/>
      <c r="D143" s="31"/>
      <c r="E143" s="31"/>
      <c r="F143" s="31"/>
      <c r="G143" s="69"/>
      <c r="H143" s="31"/>
      <c r="I143" s="31"/>
      <c r="J143" s="70"/>
      <c r="K143" s="31"/>
      <c r="L143" s="31"/>
      <c r="M143" s="70"/>
      <c r="N143" s="31"/>
      <c r="O143" s="61"/>
      <c r="P143" s="69"/>
      <c r="Q143" s="31"/>
      <c r="R143" s="31"/>
      <c r="S143" s="31"/>
      <c r="T143" s="31"/>
      <c r="U143" s="31"/>
      <c r="V143" s="31"/>
      <c r="W143" s="31"/>
      <c r="X143" s="31"/>
      <c r="Y143" s="83"/>
    </row>
    <row r="144" spans="1:25" s="32" customFormat="1" x14ac:dyDescent="0.2">
      <c r="A144" s="20">
        <v>38168</v>
      </c>
      <c r="B144" s="62"/>
      <c r="C144" s="62"/>
      <c r="D144" s="74"/>
      <c r="E144" s="74"/>
      <c r="F144" s="74"/>
      <c r="G144" s="53"/>
      <c r="H144" s="34"/>
      <c r="I144" s="34"/>
      <c r="J144" s="63"/>
      <c r="K144" s="34"/>
      <c r="L144" s="34"/>
      <c r="M144" s="63"/>
      <c r="N144" s="34"/>
      <c r="O144" s="54"/>
      <c r="P144" s="53"/>
      <c r="Q144" s="34"/>
      <c r="R144" s="34"/>
      <c r="S144" s="34"/>
      <c r="T144" s="34"/>
      <c r="U144" s="34"/>
      <c r="V144" s="34"/>
      <c r="W144" s="34"/>
      <c r="X144" s="34"/>
      <c r="Y144" s="83"/>
    </row>
    <row r="145" spans="1:25" s="32" customFormat="1" x14ac:dyDescent="0.2">
      <c r="A145" s="20">
        <v>38260</v>
      </c>
      <c r="B145" s="62"/>
      <c r="C145" s="62"/>
      <c r="D145" s="74"/>
      <c r="E145" s="74"/>
      <c r="F145" s="74"/>
      <c r="G145" s="53"/>
      <c r="H145" s="34"/>
      <c r="I145" s="34"/>
      <c r="J145" s="63"/>
      <c r="K145" s="34"/>
      <c r="L145" s="34"/>
      <c r="M145" s="63"/>
      <c r="N145" s="34"/>
      <c r="O145" s="54"/>
      <c r="P145" s="53"/>
      <c r="Q145" s="34"/>
      <c r="R145" s="34"/>
      <c r="S145" s="34"/>
      <c r="T145" s="34"/>
      <c r="U145" s="34"/>
      <c r="V145" s="34"/>
      <c r="W145" s="34"/>
      <c r="X145" s="34"/>
      <c r="Y145" s="83"/>
    </row>
    <row r="146" spans="1:25" s="33" customFormat="1" ht="10.8" thickBot="1" x14ac:dyDescent="0.25">
      <c r="A146" s="26">
        <v>38352</v>
      </c>
      <c r="B146" s="64"/>
      <c r="C146" s="64"/>
      <c r="D146" s="55"/>
      <c r="E146" s="55"/>
      <c r="F146" s="55"/>
      <c r="G146" s="56"/>
      <c r="H146" s="55"/>
      <c r="I146" s="55"/>
      <c r="J146" s="65"/>
      <c r="K146" s="55"/>
      <c r="L146" s="55"/>
      <c r="M146" s="65"/>
      <c r="N146" s="55"/>
      <c r="O146" s="57"/>
      <c r="P146" s="56"/>
      <c r="Q146" s="55"/>
      <c r="R146" s="55"/>
      <c r="S146" s="55"/>
      <c r="T146" s="55"/>
      <c r="U146" s="55"/>
      <c r="V146" s="55"/>
      <c r="W146" s="55"/>
      <c r="X146" s="55"/>
      <c r="Y146" s="122"/>
    </row>
    <row r="147" spans="1:25" s="33" customFormat="1" x14ac:dyDescent="0.2">
      <c r="A147" s="20">
        <v>38383</v>
      </c>
      <c r="B147" s="66">
        <f t="shared" ref="B147:Y159" ca="1" si="62">IF(IF(OR(B9="",B5=0),NA(),B9/B5-1)&gt;1.5,NA(),B9/B5-1)</f>
        <v>3.712626044011258E-2</v>
      </c>
      <c r="C147" s="66">
        <f t="shared" ca="1" si="62"/>
        <v>4.9302281762127365E-2</v>
      </c>
      <c r="D147" s="58">
        <f t="shared" ca="1" si="62"/>
        <v>4.9108665282422859E-2</v>
      </c>
      <c r="E147" s="58">
        <f t="shared" ca="1" si="62"/>
        <v>3.8951856290723175E-2</v>
      </c>
      <c r="F147" s="58">
        <f t="shared" ca="1" si="62"/>
        <v>4.8737733564366614E-2</v>
      </c>
      <c r="G147" s="59">
        <f t="shared" ca="1" si="62"/>
        <v>4.3702100286707068E-2</v>
      </c>
      <c r="H147" s="58">
        <f t="shared" ca="1" si="62"/>
        <v>3.9979673339797239E-2</v>
      </c>
      <c r="I147" s="58">
        <f t="shared" ca="1" si="62"/>
        <v>5.073973748167937E-2</v>
      </c>
      <c r="J147" s="67">
        <f t="shared" ca="1" si="62"/>
        <v>5.3033730696340209E-2</v>
      </c>
      <c r="K147" s="58">
        <f t="shared" ca="1" si="62"/>
        <v>2.3003902848911961E-2</v>
      </c>
      <c r="L147" s="58">
        <f t="shared" ca="1" si="62"/>
        <v>4.9681326698250983E-2</v>
      </c>
      <c r="M147" s="67">
        <f t="shared" ca="1" si="62"/>
        <v>5.7926138936382987E-2</v>
      </c>
      <c r="N147" s="58">
        <f t="shared" ca="1" si="62"/>
        <v>4.1110301822653295E-2</v>
      </c>
      <c r="O147" s="60">
        <f t="shared" ca="1" si="62"/>
        <v>4.0051933225238479E-2</v>
      </c>
      <c r="P147" s="59">
        <f t="shared" ca="1" si="62"/>
        <v>4.2596157885520736E-2</v>
      </c>
      <c r="Q147" s="58">
        <f t="shared" ca="1" si="62"/>
        <v>4.2823685182356686E-2</v>
      </c>
      <c r="R147" s="58">
        <f t="shared" ca="1" si="62"/>
        <v>4.8854505055893949E-2</v>
      </c>
      <c r="S147" s="58"/>
      <c r="T147" s="58"/>
      <c r="U147" s="58">
        <f t="shared" ca="1" si="62"/>
        <v>5.6238619800744516E-2</v>
      </c>
      <c r="V147" s="58"/>
      <c r="W147" s="58"/>
      <c r="X147" s="58">
        <f t="shared" ca="1" si="62"/>
        <v>4.8334136684922591E-2</v>
      </c>
      <c r="Y147" s="60">
        <f t="shared" ca="1" si="62"/>
        <v>-2.9786970537738156E-2</v>
      </c>
    </row>
    <row r="148" spans="1:25" s="33" customFormat="1" x14ac:dyDescent="0.2">
      <c r="A148" s="20">
        <v>38442</v>
      </c>
      <c r="B148" s="62">
        <f t="shared" ca="1" si="62"/>
        <v>2.9507705108197335E-2</v>
      </c>
      <c r="C148" s="62">
        <f t="shared" ca="1" si="62"/>
        <v>4.7385745251101952E-2</v>
      </c>
      <c r="D148" s="34">
        <f t="shared" ca="1" si="62"/>
        <v>4.7047135392780159E-2</v>
      </c>
      <c r="E148" s="34">
        <f t="shared" ca="1" si="62"/>
        <v>3.6868450673740227E-2</v>
      </c>
      <c r="F148" s="34">
        <f t="shared" ca="1" si="62"/>
        <v>4.9543386441493142E-2</v>
      </c>
      <c r="G148" s="53">
        <f t="shared" ca="1" si="62"/>
        <v>4.2256111281231856E-2</v>
      </c>
      <c r="H148" s="34">
        <f t="shared" ca="1" si="62"/>
        <v>5.0306883315418993E-2</v>
      </c>
      <c r="I148" s="34">
        <f t="shared" ca="1" si="62"/>
        <v>4.8806328045518654E-2</v>
      </c>
      <c r="J148" s="63">
        <f t="shared" ca="1" si="62"/>
        <v>4.5217850498446399E-2</v>
      </c>
      <c r="K148" s="34">
        <f t="shared" ca="1" si="62"/>
        <v>5.2228212321243861E-2</v>
      </c>
      <c r="L148" s="34">
        <f t="shared" ca="1" si="62"/>
        <v>5.027106162236783E-2</v>
      </c>
      <c r="M148" s="63">
        <f t="shared" ca="1" si="62"/>
        <v>5.5015210041401641E-2</v>
      </c>
      <c r="N148" s="34">
        <f t="shared" ca="1" si="62"/>
        <v>3.6854733918997074E-2</v>
      </c>
      <c r="O148" s="54">
        <f t="shared" ca="1" si="62"/>
        <v>3.7944164911871026E-2</v>
      </c>
      <c r="P148" s="53">
        <f t="shared" ca="1" si="62"/>
        <v>4.2378704987749094E-2</v>
      </c>
      <c r="Q148" s="34">
        <f t="shared" ca="1" si="62"/>
        <v>4.8107572811875832E-2</v>
      </c>
      <c r="R148" s="34">
        <f t="shared" ca="1" si="62"/>
        <v>5.1424158466353065E-2</v>
      </c>
      <c r="S148" s="34"/>
      <c r="T148" s="34"/>
      <c r="U148" s="34">
        <f t="shared" ca="1" si="62"/>
        <v>4.9352265639418968E-2</v>
      </c>
      <c r="V148" s="34"/>
      <c r="W148" s="34"/>
      <c r="X148" s="34">
        <f t="shared" ca="1" si="62"/>
        <v>4.8963067595182874E-2</v>
      </c>
      <c r="Y148" s="54">
        <f t="shared" ref="Y148:Y158" ca="1" si="63">IF(IF(OR(Y10="",Y6=0),NA(),Y10/Y6-1)&gt;1.5,NA(),Y10/Y6-1)</f>
        <v>3.8712999175398499E-2</v>
      </c>
    </row>
    <row r="149" spans="1:25" s="33" customFormat="1" x14ac:dyDescent="0.2">
      <c r="A149" s="20">
        <v>38625</v>
      </c>
      <c r="B149" s="62">
        <f t="shared" ca="1" si="62"/>
        <v>2.0029387715696956E-2</v>
      </c>
      <c r="C149" s="62">
        <f t="shared" ca="1" si="62"/>
        <v>5.0187471130707983E-2</v>
      </c>
      <c r="D149" s="34">
        <f t="shared" ca="1" si="62"/>
        <v>4.9873528874722517E-2</v>
      </c>
      <c r="E149" s="34">
        <f t="shared" ca="1" si="62"/>
        <v>2.7994939003647801E-2</v>
      </c>
      <c r="F149" s="34">
        <f t="shared" ca="1" si="62"/>
        <v>5.3484797248343874E-2</v>
      </c>
      <c r="G149" s="53">
        <f t="shared" ca="1" si="62"/>
        <v>4.6892246015499239E-2</v>
      </c>
      <c r="H149" s="34">
        <f t="shared" ca="1" si="62"/>
        <v>0.15276259165268113</v>
      </c>
      <c r="I149" s="34">
        <f t="shared" ca="1" si="62"/>
        <v>4.7571799440829121E-2</v>
      </c>
      <c r="J149" s="63">
        <f t="shared" ca="1" si="62"/>
        <v>4.6260725214662513E-2</v>
      </c>
      <c r="K149" s="34">
        <f t="shared" ca="1" si="62"/>
        <v>6.4671654697562309E-2</v>
      </c>
      <c r="L149" s="34">
        <f t="shared" ca="1" si="62"/>
        <v>5.1214723608539625E-2</v>
      </c>
      <c r="M149" s="63">
        <f t="shared" ca="1" si="62"/>
        <v>5.8709407327141916E-2</v>
      </c>
      <c r="N149" s="34">
        <f t="shared" ca="1" si="62"/>
        <v>3.4593370995476214E-2</v>
      </c>
      <c r="O149" s="54">
        <f t="shared" ca="1" si="62"/>
        <v>3.4836376475915865E-2</v>
      </c>
      <c r="P149" s="53">
        <f t="shared" ca="1" si="62"/>
        <v>4.4662266026404662E-2</v>
      </c>
      <c r="Q149" s="34">
        <f t="shared" ca="1" si="62"/>
        <v>4.954268360350178E-2</v>
      </c>
      <c r="R149" s="34">
        <f t="shared" ca="1" si="62"/>
        <v>5.297069914866892E-2</v>
      </c>
      <c r="S149" s="34"/>
      <c r="T149" s="34"/>
      <c r="U149" s="34">
        <f t="shared" ca="1" si="62"/>
        <v>5.8713383651211037E-2</v>
      </c>
      <c r="V149" s="34"/>
      <c r="W149" s="34"/>
      <c r="X149" s="34">
        <f t="shared" ca="1" si="62"/>
        <v>5.4004150489629366E-2</v>
      </c>
      <c r="Y149" s="54">
        <f t="shared" ca="1" si="63"/>
        <v>5.4711464701969748E-2</v>
      </c>
    </row>
    <row r="150" spans="1:25" s="33" customFormat="1" ht="10.8" thickBot="1" x14ac:dyDescent="0.25">
      <c r="A150" s="26">
        <v>38717</v>
      </c>
      <c r="B150" s="64">
        <f t="shared" ca="1" si="62"/>
        <v>3.4196569164405499E-2</v>
      </c>
      <c r="C150" s="64">
        <f t="shared" ca="1" si="62"/>
        <v>4.9433635311696866E-2</v>
      </c>
      <c r="D150" s="55">
        <f t="shared" ca="1" si="62"/>
        <v>4.9030057035315711E-2</v>
      </c>
      <c r="E150" s="55">
        <f t="shared" ca="1" si="62"/>
        <v>4.1340733240351701E-2</v>
      </c>
      <c r="F150" s="55">
        <f t="shared" ca="1" si="62"/>
        <v>5.3821290805513344E-2</v>
      </c>
      <c r="G150" s="56">
        <f t="shared" ca="1" si="62"/>
        <v>4.4591305481449295E-2</v>
      </c>
      <c r="H150" s="55">
        <f t="shared" ca="1" si="62"/>
        <v>0.16136448029314532</v>
      </c>
      <c r="I150" s="55">
        <f t="shared" ca="1" si="62"/>
        <v>5.3860525030882789E-2</v>
      </c>
      <c r="J150" s="65">
        <f t="shared" ca="1" si="62"/>
        <v>5.7298069500451909E-2</v>
      </c>
      <c r="K150" s="55">
        <f t="shared" ca="1" si="62"/>
        <v>5.1290758398060854E-2</v>
      </c>
      <c r="L150" s="55">
        <f t="shared" ca="1" si="62"/>
        <v>5.6372258729710412E-2</v>
      </c>
      <c r="M150" s="65">
        <f t="shared" ca="1" si="62"/>
        <v>5.666734354530778E-2</v>
      </c>
      <c r="N150" s="55">
        <f t="shared" ca="1" si="62"/>
        <v>4.5131710110929646E-2</v>
      </c>
      <c r="O150" s="57">
        <f t="shared" ca="1" si="62"/>
        <v>4.4051082167543054E-2</v>
      </c>
      <c r="P150" s="56">
        <f t="shared" ca="1" si="62"/>
        <v>4.7210460403950494E-2</v>
      </c>
      <c r="Q150" s="55">
        <f t="shared" ca="1" si="62"/>
        <v>5.3684515738795513E-2</v>
      </c>
      <c r="R150" s="55">
        <f t="shared" ca="1" si="62"/>
        <v>5.3283965145259016E-2</v>
      </c>
      <c r="S150" s="55"/>
      <c r="T150" s="55"/>
      <c r="U150" s="55">
        <f t="shared" ca="1" si="62"/>
        <v>5.9442695438994164E-2</v>
      </c>
      <c r="V150" s="55"/>
      <c r="W150" s="55"/>
      <c r="X150" s="55">
        <f t="shared" ca="1" si="62"/>
        <v>5.3872012013756798E-2</v>
      </c>
      <c r="Y150" s="57">
        <f t="shared" ca="1" si="63"/>
        <v>6.4896515718915193E-2</v>
      </c>
    </row>
    <row r="151" spans="1:25" s="33" customFormat="1" x14ac:dyDescent="0.2">
      <c r="A151" s="20">
        <v>38807</v>
      </c>
      <c r="B151" s="66">
        <f t="shared" ca="1" si="62"/>
        <v>3.3549081807823233E-2</v>
      </c>
      <c r="C151" s="66">
        <f t="shared" ca="1" si="62"/>
        <v>4.8412803638653301E-2</v>
      </c>
      <c r="D151" s="58">
        <f t="shared" ca="1" si="62"/>
        <v>4.7857803844043589E-2</v>
      </c>
      <c r="E151" s="58">
        <f t="shared" ca="1" si="62"/>
        <v>4.3423328915686454E-2</v>
      </c>
      <c r="F151" s="58">
        <f t="shared" ca="1" si="62"/>
        <v>5.4594819431686759E-2</v>
      </c>
      <c r="G151" s="59">
        <f t="shared" ca="1" si="62"/>
        <v>4.5249621981019006E-2</v>
      </c>
      <c r="H151" s="58">
        <f t="shared" ca="1" si="62"/>
        <v>0.15837759721443567</v>
      </c>
      <c r="I151" s="58">
        <f t="shared" ca="1" si="62"/>
        <v>4.5462647619585406E-2</v>
      </c>
      <c r="J151" s="67">
        <f t="shared" ca="1" si="62"/>
        <v>3.432527354104109E-2</v>
      </c>
      <c r="K151" s="58">
        <f t="shared" ca="1" si="62"/>
        <v>7.4416872874782936E-2</v>
      </c>
      <c r="L151" s="58">
        <f t="shared" ca="1" si="62"/>
        <v>5.7278468229397861E-2</v>
      </c>
      <c r="M151" s="67">
        <f t="shared" ca="1" si="62"/>
        <v>5.772351730310632E-2</v>
      </c>
      <c r="N151" s="58">
        <f t="shared" ca="1" si="62"/>
        <v>3.8141425850642063E-2</v>
      </c>
      <c r="O151" s="60">
        <f t="shared" ca="1" si="62"/>
        <v>3.8172788423942672E-2</v>
      </c>
      <c r="P151" s="59">
        <f t="shared" ca="1" si="62"/>
        <v>9.1124200421258017E-2</v>
      </c>
      <c r="Q151" s="58">
        <f t="shared" ca="1" si="62"/>
        <v>5.5059063244556006E-2</v>
      </c>
      <c r="R151" s="58">
        <f t="shared" ca="1" si="62"/>
        <v>5.424627039452945E-2</v>
      </c>
      <c r="S151" s="58"/>
      <c r="T151" s="58"/>
      <c r="U151" s="58">
        <f t="shared" ca="1" si="62"/>
        <v>5.6145060253093737E-2</v>
      </c>
      <c r="V151" s="58"/>
      <c r="W151" s="58"/>
      <c r="X151" s="58">
        <f t="shared" ca="1" si="62"/>
        <v>6.8611622316070431E-2</v>
      </c>
      <c r="Y151" s="60">
        <f t="shared" ca="1" si="63"/>
        <v>5.3868449967992449E-2</v>
      </c>
    </row>
    <row r="152" spans="1:25" s="33" customFormat="1" x14ac:dyDescent="0.2">
      <c r="A152" s="20">
        <v>38898</v>
      </c>
      <c r="B152" s="62">
        <f t="shared" ca="1" si="62"/>
        <v>3.2839077651780846E-2</v>
      </c>
      <c r="C152" s="62">
        <f t="shared" ca="1" si="62"/>
        <v>4.7057657650128704E-2</v>
      </c>
      <c r="D152" s="34">
        <f t="shared" ca="1" si="62"/>
        <v>4.617784393094948E-2</v>
      </c>
      <c r="E152" s="34">
        <f t="shared" ca="1" si="62"/>
        <v>2.9529908818020312E-2</v>
      </c>
      <c r="F152" s="34">
        <f t="shared" ca="1" si="62"/>
        <v>5.5073288928482622E-2</v>
      </c>
      <c r="G152" s="53">
        <f t="shared" ca="1" si="62"/>
        <v>4.5661818288878608E-2</v>
      </c>
      <c r="H152" s="34">
        <f t="shared" ca="1" si="62"/>
        <v>0.1528736311527632</v>
      </c>
      <c r="I152" s="34">
        <f t="shared" ca="1" si="62"/>
        <v>4.045158182681563E-2</v>
      </c>
      <c r="J152" s="63">
        <f t="shared" ca="1" si="62"/>
        <v>3.2611279635885948E-2</v>
      </c>
      <c r="K152" s="34">
        <f t="shared" ca="1" si="62"/>
        <v>3.8199315329679573E-2</v>
      </c>
      <c r="L152" s="34">
        <f t="shared" ca="1" si="62"/>
        <v>5.5998299868729839E-2</v>
      </c>
      <c r="M152" s="63">
        <f t="shared" ca="1" si="62"/>
        <v>6.1809777667000576E-2</v>
      </c>
      <c r="N152" s="34">
        <f t="shared" ca="1" si="62"/>
        <v>3.8667290416587674E-2</v>
      </c>
      <c r="O152" s="54">
        <f t="shared" ca="1" si="62"/>
        <v>3.9698549681677964E-2</v>
      </c>
      <c r="P152" s="53">
        <f t="shared" ca="1" si="62"/>
        <v>8.4408883315779004E-2</v>
      </c>
      <c r="Q152" s="34">
        <f t="shared" ca="1" si="62"/>
        <v>4.845125767334868E-2</v>
      </c>
      <c r="R152" s="34">
        <f t="shared" ca="1" si="62"/>
        <v>5.2510139971110092E-2</v>
      </c>
      <c r="S152" s="34"/>
      <c r="T152" s="34"/>
      <c r="U152" s="34">
        <f t="shared" ca="1" si="62"/>
        <v>6.412069604368309E-2</v>
      </c>
      <c r="V152" s="34"/>
      <c r="W152" s="34"/>
      <c r="X152" s="34">
        <f t="shared" ca="1" si="62"/>
        <v>7.2122662268268911E-2</v>
      </c>
      <c r="Y152" s="54">
        <f t="shared" ca="1" si="63"/>
        <v>5.9210532931333493E-2</v>
      </c>
    </row>
    <row r="153" spans="1:25" s="33" customFormat="1" x14ac:dyDescent="0.2">
      <c r="A153" s="20">
        <v>38990</v>
      </c>
      <c r="B153" s="62">
        <f t="shared" ca="1" si="62"/>
        <v>2.3591836675012523E-2</v>
      </c>
      <c r="C153" s="62">
        <f t="shared" ca="1" si="62"/>
        <v>3.9342928717572834E-2</v>
      </c>
      <c r="D153" s="34">
        <f t="shared" ca="1" si="62"/>
        <v>3.8608585016225216E-2</v>
      </c>
      <c r="E153" s="34">
        <f t="shared" ca="1" si="62"/>
        <v>4.4555758136372248E-2</v>
      </c>
      <c r="F153" s="34">
        <f t="shared" ca="1" si="62"/>
        <v>4.7337960703844661E-2</v>
      </c>
      <c r="G153" s="53">
        <f t="shared" ca="1" si="62"/>
        <v>3.9931615911649621E-2</v>
      </c>
      <c r="H153" s="34">
        <f t="shared" ca="1" si="62"/>
        <v>2.3080086680245859E-2</v>
      </c>
      <c r="I153" s="34">
        <f t="shared" ca="1" si="62"/>
        <v>3.4602149923209424E-2</v>
      </c>
      <c r="J153" s="63">
        <f t="shared" ca="1" si="62"/>
        <v>3.0141744153380667E-2</v>
      </c>
      <c r="K153" s="34">
        <f t="shared" ca="1" si="62"/>
        <v>4.1206479844956956E-2</v>
      </c>
      <c r="L153" s="34">
        <f t="shared" ca="1" si="62"/>
        <v>4.5644227518992775E-2</v>
      </c>
      <c r="M153" s="63">
        <f t="shared" ca="1" si="62"/>
        <v>4.3059053680088999E-2</v>
      </c>
      <c r="N153" s="34">
        <f t="shared" ca="1" si="62"/>
        <v>4.9619590497051114E-2</v>
      </c>
      <c r="O153" s="54">
        <f t="shared" ca="1" si="62"/>
        <v>4.9423516503426024E-2</v>
      </c>
      <c r="P153" s="53">
        <f t="shared" ca="1" si="62"/>
        <v>7.9880678044529807E-2</v>
      </c>
      <c r="Q153" s="34">
        <f t="shared" ca="1" si="62"/>
        <v>4.3197520037629333E-2</v>
      </c>
      <c r="R153" s="34">
        <f t="shared" ca="1" si="62"/>
        <v>4.4207031745877146E-2</v>
      </c>
      <c r="S153" s="34"/>
      <c r="T153" s="34"/>
      <c r="U153" s="34">
        <f t="shared" ca="1" si="62"/>
        <v>4.3554700048538786E-2</v>
      </c>
      <c r="V153" s="34"/>
      <c r="W153" s="34"/>
      <c r="X153" s="34">
        <f t="shared" ca="1" si="62"/>
        <v>6.9887324452635013E-2</v>
      </c>
      <c r="Y153" s="54">
        <f t="shared" ca="1" si="63"/>
        <v>5.3090454159509637E-2</v>
      </c>
    </row>
    <row r="154" spans="1:25" s="33" customFormat="1" ht="10.8" thickBot="1" x14ac:dyDescent="0.25">
      <c r="A154" s="26">
        <v>39082</v>
      </c>
      <c r="B154" s="64">
        <f t="shared" ca="1" si="62"/>
        <v>2.4704139624791344E-2</v>
      </c>
      <c r="C154" s="64">
        <f t="shared" ca="1" si="62"/>
        <v>3.6434358300230452E-2</v>
      </c>
      <c r="D154" s="55">
        <f t="shared" ca="1" si="62"/>
        <v>3.6542018759655459E-2</v>
      </c>
      <c r="E154" s="55">
        <f t="shared" ca="1" si="62"/>
        <v>4.0351689022217085E-2</v>
      </c>
      <c r="F154" s="55">
        <f t="shared" ca="1" si="62"/>
        <v>3.6402618159574462E-2</v>
      </c>
      <c r="G154" s="56">
        <f t="shared" ca="1" si="62"/>
        <v>4.1205745088616741E-2</v>
      </c>
      <c r="H154" s="55">
        <f t="shared" ca="1" si="62"/>
        <v>3.5410300722154231E-2</v>
      </c>
      <c r="I154" s="55">
        <f t="shared" ca="1" si="62"/>
        <v>2.3262825108711693E-2</v>
      </c>
      <c r="J154" s="65">
        <f t="shared" ca="1" si="62"/>
        <v>1.0197187892114101E-2</v>
      </c>
      <c r="K154" s="55">
        <f t="shared" ca="1" si="62"/>
        <v>4.2730092508066031E-2</v>
      </c>
      <c r="L154" s="55">
        <f t="shared" ca="1" si="62"/>
        <v>4.0260123524808344E-2</v>
      </c>
      <c r="M154" s="65">
        <f t="shared" ca="1" si="62"/>
        <v>3.0121310612531094E-2</v>
      </c>
      <c r="N154" s="55">
        <f t="shared" ca="1" si="62"/>
        <v>3.7345257103335694E-2</v>
      </c>
      <c r="O154" s="57">
        <f t="shared" ca="1" si="62"/>
        <v>3.6287103026203305E-2</v>
      </c>
      <c r="P154" s="56">
        <f t="shared" ca="1" si="62"/>
        <v>7.5812178513101847E-2</v>
      </c>
      <c r="Q154" s="55">
        <f t="shared" ca="1" si="62"/>
        <v>4.3612654464228129E-2</v>
      </c>
      <c r="R154" s="55">
        <f t="shared" ca="1" si="62"/>
        <v>3.7469942511715315E-2</v>
      </c>
      <c r="S154" s="55"/>
      <c r="T154" s="55"/>
      <c r="U154" s="55">
        <f t="shared" ca="1" si="62"/>
        <v>3.8747096450151064E-2</v>
      </c>
      <c r="V154" s="55"/>
      <c r="W154" s="55"/>
      <c r="X154" s="55">
        <f t="shared" ca="1" si="62"/>
        <v>6.258658213697732E-2</v>
      </c>
      <c r="Y154" s="57">
        <f t="shared" ca="1" si="63"/>
        <v>4.2545860995303331E-2</v>
      </c>
    </row>
    <row r="155" spans="1:25" s="33" customFormat="1" x14ac:dyDescent="0.2">
      <c r="A155" s="20">
        <v>39172</v>
      </c>
      <c r="B155" s="62">
        <f t="shared" ca="1" si="62"/>
        <v>2.410184543301197E-2</v>
      </c>
      <c r="C155" s="62">
        <f t="shared" ca="1" si="62"/>
        <v>3.4854277246500143E-2</v>
      </c>
      <c r="D155" s="34">
        <f t="shared" ca="1" si="62"/>
        <v>3.5749771951395726E-2</v>
      </c>
      <c r="E155" s="34">
        <f t="shared" ca="1" si="62"/>
        <v>3.8424490958425483E-2</v>
      </c>
      <c r="F155" s="34">
        <f t="shared" ca="1" si="62"/>
        <v>2.846304034249969E-2</v>
      </c>
      <c r="G155" s="53">
        <f t="shared" ca="1" si="62"/>
        <v>3.9204277460511472E-2</v>
      </c>
      <c r="H155" s="34">
        <f t="shared" ca="1" si="62"/>
        <v>1.3255444299978159E-2</v>
      </c>
      <c r="I155" s="34">
        <f t="shared" ca="1" si="62"/>
        <v>1.8910270945317942E-2</v>
      </c>
      <c r="J155" s="63">
        <f t="shared" ca="1" si="62"/>
        <v>9.0255998769765977E-3</v>
      </c>
      <c r="K155" s="34">
        <f t="shared" ca="1" si="62"/>
        <v>4.1040736123919563E-2</v>
      </c>
      <c r="L155" s="34">
        <f t="shared" ca="1" si="62"/>
        <v>3.0487601233896822E-2</v>
      </c>
      <c r="M155" s="63">
        <f t="shared" ca="1" si="62"/>
        <v>2.0986450630529729E-2</v>
      </c>
      <c r="N155" s="34">
        <f t="shared" ca="1" si="62"/>
        <v>4.0706509673629654E-2</v>
      </c>
      <c r="O155" s="54">
        <f t="shared" ca="1" si="62"/>
        <v>4.0916266319311223E-2</v>
      </c>
      <c r="P155" s="53">
        <f t="shared" ca="1" si="62"/>
        <v>4.2210010844393242E-2</v>
      </c>
      <c r="Q155" s="34">
        <f t="shared" ca="1" si="62"/>
        <v>3.7563747973340167E-2</v>
      </c>
      <c r="R155" s="34">
        <f t="shared" ca="1" si="62"/>
        <v>2.97921851759122E-2</v>
      </c>
      <c r="S155" s="34">
        <f t="shared" ca="1" si="62"/>
        <v>4.0212384101288023E-2</v>
      </c>
      <c r="T155" s="34"/>
      <c r="U155" s="34">
        <f t="shared" ca="1" si="62"/>
        <v>2.8381993423447049E-2</v>
      </c>
      <c r="V155" s="34">
        <f t="shared" ca="1" si="62"/>
        <v>2.7912142381718796E-2</v>
      </c>
      <c r="W155" s="34"/>
      <c r="X155" s="34">
        <f t="shared" ca="1" si="62"/>
        <v>4.1473529218195138E-2</v>
      </c>
      <c r="Y155" s="54">
        <f t="shared" ca="1" si="63"/>
        <v>2.9005002924155976E-2</v>
      </c>
    </row>
    <row r="156" spans="1:25" s="33" customFormat="1" x14ac:dyDescent="0.2">
      <c r="A156" s="20">
        <v>39263</v>
      </c>
      <c r="B156" s="62">
        <f t="shared" ca="1" si="62"/>
        <v>2.078886600676233E-2</v>
      </c>
      <c r="C156" s="62">
        <f t="shared" ca="1" si="62"/>
        <v>3.0853689011507868E-2</v>
      </c>
      <c r="D156" s="34">
        <f t="shared" ca="1" si="62"/>
        <v>3.1607758373333406E-2</v>
      </c>
      <c r="E156" s="34">
        <f t="shared" ca="1" si="62"/>
        <v>3.9479782666582475E-2</v>
      </c>
      <c r="F156" s="34">
        <f t="shared" ca="1" si="62"/>
        <v>2.6009461406946377E-2</v>
      </c>
      <c r="G156" s="53">
        <f t="shared" ca="1" si="62"/>
        <v>3.9934042915770851E-2</v>
      </c>
      <c r="H156" s="34">
        <f t="shared" ca="1" si="62"/>
        <v>3.2777614549276191E-2</v>
      </c>
      <c r="I156" s="34">
        <f t="shared" ca="1" si="62"/>
        <v>2.1120331479062227E-2</v>
      </c>
      <c r="J156" s="63">
        <f t="shared" ca="1" si="62"/>
        <v>2.1649790114660616E-2</v>
      </c>
      <c r="K156" s="34">
        <f t="shared" ca="1" si="62"/>
        <v>1.5770412712829529E-2</v>
      </c>
      <c r="L156" s="34">
        <f t="shared" ca="1" si="62"/>
        <v>2.8671856762660708E-2</v>
      </c>
      <c r="M156" s="63">
        <f t="shared" ca="1" si="62"/>
        <v>1.5580586212029512E-2</v>
      </c>
      <c r="N156" s="34">
        <f t="shared" ca="1" si="62"/>
        <v>4.1187030172940231E-2</v>
      </c>
      <c r="O156" s="54">
        <f t="shared" ca="1" si="62"/>
        <v>4.2096402752158868E-2</v>
      </c>
      <c r="P156" s="53">
        <f t="shared" ca="1" si="62"/>
        <v>4.482018628006923E-2</v>
      </c>
      <c r="Q156" s="34">
        <f t="shared" ca="1" si="62"/>
        <v>3.6257427266362052E-2</v>
      </c>
      <c r="R156" s="34">
        <f t="shared" ca="1" si="62"/>
        <v>2.9184323764969156E-2</v>
      </c>
      <c r="S156" s="34">
        <f t="shared" ca="1" si="62"/>
        <v>3.9702238183345173E-2</v>
      </c>
      <c r="T156" s="34"/>
      <c r="U156" s="34">
        <f t="shared" ca="1" si="62"/>
        <v>2.6319107438924405E-2</v>
      </c>
      <c r="V156" s="34">
        <f t="shared" ca="1" si="62"/>
        <v>2.7108185539772789E-2</v>
      </c>
      <c r="W156" s="34"/>
      <c r="X156" s="34">
        <f t="shared" ca="1" si="62"/>
        <v>3.7587828166262938E-2</v>
      </c>
      <c r="Y156" s="54">
        <f t="shared" ca="1" si="63"/>
        <v>3.5593989939408655E-2</v>
      </c>
    </row>
    <row r="157" spans="1:25" s="33" customFormat="1" x14ac:dyDescent="0.2">
      <c r="A157" s="20">
        <v>39355</v>
      </c>
      <c r="B157" s="62">
        <f t="shared" ca="1" si="62"/>
        <v>2.0957733401797629E-2</v>
      </c>
      <c r="C157" s="62">
        <f t="shared" ca="1" si="62"/>
        <v>3.5922123700786734E-2</v>
      </c>
      <c r="D157" s="34">
        <f t="shared" ca="1" si="62"/>
        <v>3.6800480024448801E-2</v>
      </c>
      <c r="E157" s="34">
        <f t="shared" ca="1" si="62"/>
        <v>3.4395188425237588E-2</v>
      </c>
      <c r="F157" s="34">
        <f t="shared" ca="1" si="62"/>
        <v>3.0064718054785944E-2</v>
      </c>
      <c r="G157" s="53">
        <f t="shared" ca="1" si="62"/>
        <v>3.8309247413636394E-2</v>
      </c>
      <c r="H157" s="34">
        <f t="shared" ca="1" si="62"/>
        <v>1.5321633099846244E-2</v>
      </c>
      <c r="I157" s="34">
        <f t="shared" ca="1" si="62"/>
        <v>2.438925212976284E-2</v>
      </c>
      <c r="J157" s="63">
        <f t="shared" ca="1" si="62"/>
        <v>2.6418326145707827E-2</v>
      </c>
      <c r="K157" s="34">
        <f t="shared" ca="1" si="62"/>
        <v>2.3028783150555787E-2</v>
      </c>
      <c r="L157" s="34">
        <f t="shared" ca="1" si="62"/>
        <v>2.9337492140829147E-2</v>
      </c>
      <c r="M157" s="63">
        <f t="shared" ca="1" si="62"/>
        <v>2.3290267749305871E-2</v>
      </c>
      <c r="N157" s="34">
        <f t="shared" ca="1" si="62"/>
        <v>2.9746660371335221E-2</v>
      </c>
      <c r="O157" s="54">
        <f t="shared" ca="1" si="62"/>
        <v>2.9022066655360002E-2</v>
      </c>
      <c r="P157" s="53">
        <f t="shared" ca="1" si="62"/>
        <v>4.9119699686618334E-2</v>
      </c>
      <c r="Q157" s="34">
        <f t="shared" ca="1" si="62"/>
        <v>4.1453244218029095E-2</v>
      </c>
      <c r="R157" s="34">
        <f t="shared" ca="1" si="62"/>
        <v>2.8419490684610693E-2</v>
      </c>
      <c r="S157" s="34">
        <f t="shared" ca="1" si="62"/>
        <v>3.7805758675813372E-2</v>
      </c>
      <c r="T157" s="34"/>
      <c r="U157" s="34">
        <f t="shared" ca="1" si="62"/>
        <v>2.5109177744514266E-2</v>
      </c>
      <c r="V157" s="34">
        <f t="shared" ca="1" si="62"/>
        <v>3.4099185586730307E-2</v>
      </c>
      <c r="W157" s="34"/>
      <c r="X157" s="34">
        <f t="shared" ca="1" si="62"/>
        <v>4.1773944105984562E-2</v>
      </c>
      <c r="Y157" s="54">
        <f t="shared" ca="1" si="63"/>
        <v>2.973780487458022E-2</v>
      </c>
    </row>
    <row r="158" spans="1:25" s="33" customFormat="1" ht="10.8" thickBot="1" x14ac:dyDescent="0.25">
      <c r="A158" s="26">
        <v>39447</v>
      </c>
      <c r="B158" s="64">
        <f t="shared" ca="1" si="62"/>
        <v>2.9713709986479708E-2</v>
      </c>
      <c r="C158" s="64">
        <f t="shared" ca="1" si="62"/>
        <v>3.4718823859600123E-2</v>
      </c>
      <c r="D158" s="55">
        <f t="shared" ca="1" si="62"/>
        <v>3.457677580365659E-2</v>
      </c>
      <c r="E158" s="55">
        <f t="shared" ca="1" si="62"/>
        <v>4.393170825288073E-2</v>
      </c>
      <c r="F158" s="55">
        <f t="shared" ca="1" si="62"/>
        <v>3.8207615660700522E-2</v>
      </c>
      <c r="G158" s="56">
        <f t="shared" ca="1" si="62"/>
        <v>3.6486157736993929E-2</v>
      </c>
      <c r="H158" s="55">
        <f t="shared" ca="1" si="62"/>
        <v>1.657353748996826E-2</v>
      </c>
      <c r="I158" s="55">
        <f t="shared" ca="1" si="62"/>
        <v>2.4646262429266041E-2</v>
      </c>
      <c r="J158" s="65">
        <f t="shared" ca="1" si="62"/>
        <v>2.0003105390677955E-2</v>
      </c>
      <c r="K158" s="55">
        <f t="shared" ca="1" si="62"/>
        <v>4.6028457540798096E-2</v>
      </c>
      <c r="L158" s="55">
        <f t="shared" ca="1" si="62"/>
        <v>3.1822915088275394E-2</v>
      </c>
      <c r="M158" s="65">
        <f t="shared" ca="1" si="62"/>
        <v>3.4413131921600115E-2</v>
      </c>
      <c r="N158" s="55">
        <f t="shared" ca="1" si="62"/>
        <v>4.1573021448518599E-2</v>
      </c>
      <c r="O158" s="57">
        <f t="shared" ca="1" si="62"/>
        <v>4.1097293704142723E-2</v>
      </c>
      <c r="P158" s="56">
        <f t="shared" ca="1" si="62"/>
        <v>4.3924964642115594E-2</v>
      </c>
      <c r="Q158" s="55">
        <f t="shared" ca="1" si="62"/>
        <v>3.8229354291934081E-2</v>
      </c>
      <c r="R158" s="55">
        <f t="shared" ca="1" si="62"/>
        <v>3.2106114358900095E-2</v>
      </c>
      <c r="S158" s="55">
        <f t="shared" ca="1" si="62"/>
        <v>3.8793245542058541E-2</v>
      </c>
      <c r="T158" s="55"/>
      <c r="U158" s="55">
        <f t="shared" ca="1" si="62"/>
        <v>2.6659041296046793E-2</v>
      </c>
      <c r="V158" s="55">
        <f t="shared" ca="1" si="62"/>
        <v>4.2842308440983246E-2</v>
      </c>
      <c r="W158" s="55"/>
      <c r="X158" s="55">
        <f t="shared" ca="1" si="62"/>
        <v>4.2915119820674974E-2</v>
      </c>
      <c r="Y158" s="57">
        <f t="shared" ca="1" si="63"/>
        <v>3.1318498810036344E-2</v>
      </c>
    </row>
    <row r="159" spans="1:25" s="33" customFormat="1" x14ac:dyDescent="0.2">
      <c r="A159" s="14">
        <v>39538</v>
      </c>
      <c r="B159" s="66">
        <f t="shared" ca="1" si="62"/>
        <v>3.4566483128768866E-2</v>
      </c>
      <c r="C159" s="66">
        <f t="shared" ca="1" si="62"/>
        <v>3.8046250380980862E-2</v>
      </c>
      <c r="D159" s="58">
        <f t="shared" ca="1" si="62"/>
        <v>3.7773585806331278E-2</v>
      </c>
      <c r="E159" s="58">
        <f t="shared" ref="E159:Y159" ca="1" si="64">IF(IF(OR(E21="",E17=0),NA(),E21/E17-1)&gt;1.5,NA(),E21/E17-1)</f>
        <v>5.2261831459343711E-2</v>
      </c>
      <c r="F159" s="58">
        <f t="shared" ca="1" si="64"/>
        <v>4.3982865174824859E-2</v>
      </c>
      <c r="G159" s="59">
        <f t="shared" ca="1" si="64"/>
        <v>3.8319615932758566E-2</v>
      </c>
      <c r="H159" s="58">
        <f t="shared" ca="1" si="64"/>
        <v>-4.0492558905088516E-2</v>
      </c>
      <c r="I159" s="58">
        <f t="shared" ca="1" si="64"/>
        <v>4.1293533305319707E-2</v>
      </c>
      <c r="J159" s="67">
        <f t="shared" ca="1" si="64"/>
        <v>5.6304164029197024E-2</v>
      </c>
      <c r="K159" s="58">
        <f t="shared" ca="1" si="64"/>
        <v>5.7476782813850935E-2</v>
      </c>
      <c r="L159" s="58">
        <f t="shared" ca="1" si="64"/>
        <v>4.1005494580943935E-2</v>
      </c>
      <c r="M159" s="67">
        <f t="shared" ca="1" si="64"/>
        <v>4.6628030032402235E-2</v>
      </c>
      <c r="N159" s="58">
        <f t="shared" ca="1" si="64"/>
        <v>4.89005398826865E-2</v>
      </c>
      <c r="O159" s="60">
        <f t="shared" ca="1" si="64"/>
        <v>4.9477415457765073E-2</v>
      </c>
      <c r="P159" s="59">
        <f t="shared" ca="1" si="64"/>
        <v>4.8231030743442815E-2</v>
      </c>
      <c r="Q159" s="58">
        <f t="shared" ca="1" si="64"/>
        <v>5.057716461205275E-2</v>
      </c>
      <c r="R159" s="58">
        <f t="shared" ca="1" si="64"/>
        <v>4.0461149440603528E-2</v>
      </c>
      <c r="S159" s="58">
        <f t="shared" ca="1" si="64"/>
        <v>4.0891115122523303E-2</v>
      </c>
      <c r="T159" s="58"/>
      <c r="U159" s="58">
        <f t="shared" ca="1" si="64"/>
        <v>2.9082357143695559E-2</v>
      </c>
      <c r="V159" s="58">
        <f t="shared" ca="1" si="64"/>
        <v>4.8933090576434246E-2</v>
      </c>
      <c r="W159" s="58"/>
      <c r="X159" s="58">
        <f t="shared" ca="1" si="64"/>
        <v>4.8212049289087622E-2</v>
      </c>
      <c r="Y159" s="60">
        <f t="shared" ca="1" si="64"/>
        <v>2.4188175453300653E-2</v>
      </c>
    </row>
    <row r="160" spans="1:25" s="33" customFormat="1" x14ac:dyDescent="0.2">
      <c r="A160" s="20">
        <v>39629</v>
      </c>
      <c r="B160" s="62">
        <f t="shared" ref="B160:X170" ca="1" si="65">IF(IF(OR(B22="",B18=0),NA(),B22/B18-1)&gt;1.5,NA(),B22/B18-1)</f>
        <v>3.4150520106143833E-2</v>
      </c>
      <c r="C160" s="62">
        <f t="shared" ca="1" si="65"/>
        <v>4.4686050416181233E-2</v>
      </c>
      <c r="D160" s="34">
        <f t="shared" ca="1" si="65"/>
        <v>4.4777521897633843E-2</v>
      </c>
      <c r="E160" s="34">
        <f t="shared" ca="1" si="65"/>
        <v>5.0681379433839435E-2</v>
      </c>
      <c r="F160" s="34">
        <f t="shared" ca="1" si="65"/>
        <v>4.8908787718397573E-2</v>
      </c>
      <c r="G160" s="53">
        <f t="shared" ca="1" si="65"/>
        <v>3.7227735871836032E-2</v>
      </c>
      <c r="H160" s="34">
        <f t="shared" ca="1" si="65"/>
        <v>5.3121837257845472E-2</v>
      </c>
      <c r="I160" s="34">
        <f t="shared" ca="1" si="65"/>
        <v>4.331494748385567E-2</v>
      </c>
      <c r="J160" s="63">
        <f t="shared" ca="1" si="65"/>
        <v>3.6008755731995468E-2</v>
      </c>
      <c r="K160" s="34">
        <f t="shared" ca="1" si="65"/>
        <v>4.4777700033060253E-2</v>
      </c>
      <c r="L160" s="34">
        <f t="shared" ca="1" si="65"/>
        <v>4.2582418487676854E-2</v>
      </c>
      <c r="M160" s="63">
        <f t="shared" ca="1" si="65"/>
        <v>5.0431001813552534E-2</v>
      </c>
      <c r="N160" s="34">
        <f t="shared" ca="1" si="65"/>
        <v>4.9864343150100909E-2</v>
      </c>
      <c r="O160" s="54">
        <f t="shared" ca="1" si="65"/>
        <v>4.972501915254357E-2</v>
      </c>
      <c r="P160" s="53">
        <f t="shared" ca="1" si="65"/>
        <v>4.6992288693934237E-2</v>
      </c>
      <c r="Q160" s="34">
        <f t="shared" ca="1" si="65"/>
        <v>4.4779174497047824E-2</v>
      </c>
      <c r="R160" s="34">
        <f t="shared" ca="1" si="65"/>
        <v>4.0604445273668022E-2</v>
      </c>
      <c r="S160" s="34">
        <f t="shared" ca="1" si="65"/>
        <v>4.4713885026504752E-2</v>
      </c>
      <c r="T160" s="34"/>
      <c r="U160" s="34">
        <f t="shared" ca="1" si="65"/>
        <v>3.8371578931120975E-2</v>
      </c>
      <c r="V160" s="34">
        <f t="shared" ca="1" si="65"/>
        <v>5.6279887312052912E-2</v>
      </c>
      <c r="W160" s="34"/>
      <c r="X160" s="34">
        <f t="shared" ca="1" si="65"/>
        <v>5.1601623071634739E-2</v>
      </c>
      <c r="Y160" s="54">
        <f t="shared" ref="Y160:Y170" ca="1" si="66">IF(IF(OR(Y22="",Y18=0),NA(),Y22/Y18-1)&gt;1.5,NA(),Y22/Y18-1)</f>
        <v>3.7480454841881006E-2</v>
      </c>
    </row>
    <row r="161" spans="1:25" s="33" customFormat="1" x14ac:dyDescent="0.2">
      <c r="A161" s="20">
        <v>39721</v>
      </c>
      <c r="B161" s="62">
        <f t="shared" ca="1" si="65"/>
        <v>3.411100004953127E-2</v>
      </c>
      <c r="C161" s="62">
        <f t="shared" ca="1" si="65"/>
        <v>4.6286786737488317E-2</v>
      </c>
      <c r="D161" s="34">
        <f t="shared" ca="1" si="65"/>
        <v>4.6257519326555085E-2</v>
      </c>
      <c r="E161" s="34">
        <f t="shared" ca="1" si="65"/>
        <v>4.8889291207407926E-2</v>
      </c>
      <c r="F161" s="34">
        <f t="shared" ca="1" si="65"/>
        <v>5.1610337220733493E-2</v>
      </c>
      <c r="G161" s="53">
        <f t="shared" ca="1" si="65"/>
        <v>4.0367245343008396E-2</v>
      </c>
      <c r="H161" s="34">
        <f t="shared" ca="1" si="65"/>
        <v>4.3026077914002592E-2</v>
      </c>
      <c r="I161" s="34">
        <f t="shared" ca="1" si="65"/>
        <v>4.1537130223614493E-2</v>
      </c>
      <c r="J161" s="63">
        <f t="shared" ca="1" si="65"/>
        <v>3.2779556695103462E-2</v>
      </c>
      <c r="K161" s="34">
        <f t="shared" ca="1" si="65"/>
        <v>4.8608298141661122E-2</v>
      </c>
      <c r="L161" s="34">
        <f t="shared" ca="1" si="65"/>
        <v>4.0420946013639103E-2</v>
      </c>
      <c r="M161" s="63">
        <f t="shared" ca="1" si="65"/>
        <v>4.6526582826539098E-2</v>
      </c>
      <c r="N161" s="34">
        <f t="shared" ca="1" si="65"/>
        <v>5.0530442754473714E-2</v>
      </c>
      <c r="O161" s="54">
        <f t="shared" ca="1" si="65"/>
        <v>5.0183842994294459E-2</v>
      </c>
      <c r="P161" s="53">
        <f t="shared" ca="1" si="65"/>
        <v>4.3586558841672618E-2</v>
      </c>
      <c r="Q161" s="34">
        <f t="shared" ca="1" si="65"/>
        <v>4.6081281121234996E-2</v>
      </c>
      <c r="R161" s="34">
        <f t="shared" ca="1" si="65"/>
        <v>4.070501424415407E-2</v>
      </c>
      <c r="S161" s="34">
        <f t="shared" ca="1" si="65"/>
        <v>4.4591232665791791E-2</v>
      </c>
      <c r="T161" s="34"/>
      <c r="U161" s="34">
        <f t="shared" ca="1" si="65"/>
        <v>3.8352608502517871E-2</v>
      </c>
      <c r="V161" s="34">
        <f t="shared" ca="1" si="65"/>
        <v>5.7394773072184657E-2</v>
      </c>
      <c r="W161" s="34"/>
      <c r="X161" s="34">
        <f t="shared" ca="1" si="65"/>
        <v>5.628070009693964E-2</v>
      </c>
      <c r="Y161" s="54">
        <f t="shared" ca="1" si="66"/>
        <v>4.4767360718726001E-2</v>
      </c>
    </row>
    <row r="162" spans="1:25" s="33" customFormat="1" ht="10.8" thickBot="1" x14ac:dyDescent="0.25">
      <c r="A162" s="26">
        <v>39813</v>
      </c>
      <c r="B162" s="64">
        <f t="shared" ca="1" si="65"/>
        <v>3.0667733688586551E-2</v>
      </c>
      <c r="C162" s="64">
        <f t="shared" ca="1" si="65"/>
        <v>4.0876669353113959E-2</v>
      </c>
      <c r="D162" s="55">
        <f t="shared" ca="1" si="65"/>
        <v>4.1416935144874767E-2</v>
      </c>
      <c r="E162" s="55">
        <f t="shared" ca="1" si="65"/>
        <v>5.6481384682973479E-2</v>
      </c>
      <c r="F162" s="55">
        <f t="shared" ca="1" si="65"/>
        <v>4.2489223330870018E-2</v>
      </c>
      <c r="G162" s="56">
        <f t="shared" ca="1" si="65"/>
        <v>3.5387611761509508E-2</v>
      </c>
      <c r="H162" s="55">
        <f t="shared" ca="1" si="65"/>
        <v>3.1374652971637218E-2</v>
      </c>
      <c r="I162" s="55">
        <f t="shared" ca="1" si="65"/>
        <v>3.5792141315110548E-2</v>
      </c>
      <c r="J162" s="65">
        <f t="shared" ca="1" si="65"/>
        <v>3.173812800801179E-2</v>
      </c>
      <c r="K162" s="55">
        <f t="shared" ca="1" si="65"/>
        <v>4.9553315711035717E-2</v>
      </c>
      <c r="L162" s="55">
        <f t="shared" ca="1" si="65"/>
        <v>3.0065614124403561E-2</v>
      </c>
      <c r="M162" s="65">
        <f t="shared" ca="1" si="65"/>
        <v>3.6078599451100368E-2</v>
      </c>
      <c r="N162" s="55">
        <f t="shared" ca="1" si="65"/>
        <v>5.7771427065580028E-2</v>
      </c>
      <c r="O162" s="57">
        <f t="shared" ca="1" si="65"/>
        <v>5.8087322206136438E-2</v>
      </c>
      <c r="P162" s="56">
        <f t="shared" ca="1" si="65"/>
        <v>4.0451301265226336E-2</v>
      </c>
      <c r="Q162" s="55">
        <f t="shared" ca="1" si="65"/>
        <v>4.3151934839845474E-2</v>
      </c>
      <c r="R162" s="55">
        <f t="shared" ca="1" si="65"/>
        <v>3.6362945732190344E-2</v>
      </c>
      <c r="S162" s="55">
        <f t="shared" ca="1" si="65"/>
        <v>4.0509609167812766E-2</v>
      </c>
      <c r="T162" s="55"/>
      <c r="U162" s="55">
        <f t="shared" ca="1" si="65"/>
        <v>3.2922185027494333E-2</v>
      </c>
      <c r="V162" s="55">
        <f t="shared" ca="1" si="65"/>
        <v>4.4266241230066949E-2</v>
      </c>
      <c r="W162" s="55"/>
      <c r="X162" s="55">
        <f t="shared" ca="1" si="65"/>
        <v>4.7219172963853584E-2</v>
      </c>
      <c r="Y162" s="57">
        <f t="shared" ca="1" si="66"/>
        <v>3.9080185653794342E-2</v>
      </c>
    </row>
    <row r="163" spans="1:25" s="33" customFormat="1" x14ac:dyDescent="0.2">
      <c r="A163" s="14">
        <v>39903</v>
      </c>
      <c r="B163" s="66">
        <f t="shared" ca="1" si="65"/>
        <v>2.1358241038121673E-2</v>
      </c>
      <c r="C163" s="66">
        <f t="shared" ca="1" si="65"/>
        <v>3.2751194775064052E-2</v>
      </c>
      <c r="D163" s="58">
        <f t="shared" ca="1" si="65"/>
        <v>3.3224540148520942E-2</v>
      </c>
      <c r="E163" s="58">
        <f t="shared" ca="1" si="65"/>
        <v>4.5734407901526497E-2</v>
      </c>
      <c r="F163" s="58">
        <f t="shared" ca="1" si="65"/>
        <v>3.4076390440712645E-2</v>
      </c>
      <c r="G163" s="59">
        <f t="shared" ca="1" si="65"/>
        <v>3.3121239087008814E-2</v>
      </c>
      <c r="H163" s="58">
        <f t="shared" ca="1" si="65"/>
        <v>0.10862335750339502</v>
      </c>
      <c r="I163" s="58">
        <f t="shared" ca="1" si="65"/>
        <v>2.1701827525105077E-2</v>
      </c>
      <c r="J163" s="67">
        <f t="shared" ca="1" si="65"/>
        <v>1.3366987590682555E-2</v>
      </c>
      <c r="K163" s="58">
        <f t="shared" ca="1" si="65"/>
        <v>3.0914243852920853E-2</v>
      </c>
      <c r="L163" s="58">
        <f t="shared" ca="1" si="65"/>
        <v>2.608005191419438E-2</v>
      </c>
      <c r="M163" s="67">
        <f t="shared" ca="1" si="65"/>
        <v>1.5214079572579253E-2</v>
      </c>
      <c r="N163" s="58">
        <f t="shared" ca="1" si="65"/>
        <v>4.5786426769990785E-2</v>
      </c>
      <c r="O163" s="60">
        <f t="shared" ca="1" si="65"/>
        <v>4.5969633256801812E-2</v>
      </c>
      <c r="P163" s="59">
        <f t="shared" ca="1" si="65"/>
        <v>3.746618366096155E-2</v>
      </c>
      <c r="Q163" s="58">
        <f t="shared" ca="1" si="65"/>
        <v>2.4811336728673083E-2</v>
      </c>
      <c r="R163" s="58">
        <f t="shared" ca="1" si="65"/>
        <v>2.3420410357008592E-2</v>
      </c>
      <c r="S163" s="58">
        <f t="shared" ca="1" si="65"/>
        <v>3.3878713428302509E-2</v>
      </c>
      <c r="T163" s="58"/>
      <c r="U163" s="58">
        <f t="shared" ca="1" si="65"/>
        <v>3.4336117716188275E-2</v>
      </c>
      <c r="V163" s="58">
        <f t="shared" ca="1" si="65"/>
        <v>3.4803229136622926E-2</v>
      </c>
      <c r="W163" s="58"/>
      <c r="X163" s="58">
        <f t="shared" ca="1" si="65"/>
        <v>4.2564096562272447E-2</v>
      </c>
      <c r="Y163" s="60">
        <f t="shared" ca="1" si="66"/>
        <v>3.3166786543586735E-2</v>
      </c>
    </row>
    <row r="164" spans="1:25" s="33" customFormat="1" x14ac:dyDescent="0.2">
      <c r="A164" s="20">
        <v>39994</v>
      </c>
      <c r="B164" s="62">
        <f t="shared" ca="1" si="65"/>
        <v>1.8813463869376656E-2</v>
      </c>
      <c r="C164" s="62">
        <f t="shared" ca="1" si="65"/>
        <v>2.8601924008369251E-2</v>
      </c>
      <c r="D164" s="34">
        <f t="shared" ca="1" si="65"/>
        <v>2.9323137388977294E-2</v>
      </c>
      <c r="E164" s="34">
        <f t="shared" ca="1" si="65"/>
        <v>4.1138714232736184E-2</v>
      </c>
      <c r="F164" s="34">
        <f t="shared" ca="1" si="65"/>
        <v>2.6389905746753595E-2</v>
      </c>
      <c r="G164" s="53">
        <f t="shared" ca="1" si="65"/>
        <v>3.0559032222747362E-2</v>
      </c>
      <c r="H164" s="34">
        <f t="shared" ca="1" si="65"/>
        <v>1.8680466987397226E-2</v>
      </c>
      <c r="I164" s="34">
        <f t="shared" ca="1" si="65"/>
        <v>1.4552028269052775E-2</v>
      </c>
      <c r="J164" s="63">
        <f t="shared" ca="1" si="65"/>
        <v>5.1312841831667733E-3</v>
      </c>
      <c r="K164" s="34">
        <f t="shared" ca="1" si="65"/>
        <v>3.0269814521167282E-2</v>
      </c>
      <c r="L164" s="34">
        <f t="shared" ca="1" si="65"/>
        <v>2.0800830849080132E-2</v>
      </c>
      <c r="M164" s="63">
        <f t="shared" ca="1" si="65"/>
        <v>6.5651775030435289E-3</v>
      </c>
      <c r="N164" s="34">
        <f t="shared" ca="1" si="65"/>
        <v>4.3750402327668914E-2</v>
      </c>
      <c r="O164" s="54">
        <f t="shared" ca="1" si="65"/>
        <v>4.2898766872432548E-2</v>
      </c>
      <c r="P164" s="53">
        <f t="shared" ca="1" si="65"/>
        <v>3.3326748208738044E-2</v>
      </c>
      <c r="Q164" s="34">
        <f t="shared" ca="1" si="65"/>
        <v>3.4158511949086368E-2</v>
      </c>
      <c r="R164" s="34">
        <f t="shared" ca="1" si="65"/>
        <v>2.2062539720255403E-2</v>
      </c>
      <c r="S164" s="34">
        <f t="shared" ca="1" si="65"/>
        <v>2.9906769428124758E-2</v>
      </c>
      <c r="T164" s="34"/>
      <c r="U164" s="34">
        <f t="shared" ca="1" si="65"/>
        <v>2.2005963371567905E-2</v>
      </c>
      <c r="V164" s="34">
        <f t="shared" ca="1" si="65"/>
        <v>2.6622062717677863E-2</v>
      </c>
      <c r="W164" s="34"/>
      <c r="X164" s="34">
        <f t="shared" ca="1" si="65"/>
        <v>3.523713436281195E-2</v>
      </c>
      <c r="Y164" s="54">
        <f t="shared" ca="1" si="66"/>
        <v>2.0628505254302265E-2</v>
      </c>
    </row>
    <row r="165" spans="1:25" s="33" customFormat="1" x14ac:dyDescent="0.2">
      <c r="A165" s="20">
        <v>40086</v>
      </c>
      <c r="B165" s="62">
        <f t="shared" ca="1" si="65"/>
        <v>1.4182233857678028E-2</v>
      </c>
      <c r="C165" s="62">
        <f t="shared" ca="1" si="65"/>
        <v>2.4319992352471953E-2</v>
      </c>
      <c r="D165" s="34">
        <f t="shared" ca="1" si="65"/>
        <v>2.456711656130417E-2</v>
      </c>
      <c r="E165" s="34">
        <f t="shared" ca="1" si="65"/>
        <v>3.6813608244857354E-2</v>
      </c>
      <c r="F165" s="34">
        <f t="shared" ca="1" si="65"/>
        <v>2.5724722804058464E-2</v>
      </c>
      <c r="G165" s="53">
        <f t="shared" ca="1" si="65"/>
        <v>2.4820521244368399E-2</v>
      </c>
      <c r="H165" s="34">
        <f t="shared" ca="1" si="65"/>
        <v>2.1539115799719122E-2</v>
      </c>
      <c r="I165" s="34">
        <f t="shared" ca="1" si="65"/>
        <v>1.3266223910991526E-2</v>
      </c>
      <c r="J165" s="63">
        <f t="shared" ca="1" si="65"/>
        <v>1.344650090350763E-2</v>
      </c>
      <c r="K165" s="34">
        <f t="shared" ca="1" si="65"/>
        <v>2.3263543283090327E-2</v>
      </c>
      <c r="L165" s="34">
        <f t="shared" ca="1" si="65"/>
        <v>1.5641737361972829E-2</v>
      </c>
      <c r="M165" s="63">
        <f t="shared" ca="1" si="65"/>
        <v>1.2109684596730563E-2</v>
      </c>
      <c r="N165" s="34">
        <f t="shared" ca="1" si="65"/>
        <v>3.5075596857067071E-2</v>
      </c>
      <c r="O165" s="54">
        <f t="shared" ca="1" si="65"/>
        <v>3.5569740286275575E-2</v>
      </c>
      <c r="P165" s="53">
        <f t="shared" ca="1" si="65"/>
        <v>2.8254743898418866E-2</v>
      </c>
      <c r="Q165" s="34">
        <f t="shared" ca="1" si="65"/>
        <v>2.9812890998339725E-2</v>
      </c>
      <c r="R165" s="34">
        <f t="shared" ca="1" si="65"/>
        <v>2.2617625354251603E-2</v>
      </c>
      <c r="S165" s="34">
        <f t="shared" ca="1" si="65"/>
        <v>2.5284748128938439E-2</v>
      </c>
      <c r="T165" s="34"/>
      <c r="U165" s="34">
        <f t="shared" ca="1" si="65"/>
        <v>1.9624710017267288E-2</v>
      </c>
      <c r="V165" s="34">
        <f t="shared" ca="1" si="65"/>
        <v>2.4543906200066523E-2</v>
      </c>
      <c r="W165" s="34"/>
      <c r="X165" s="34">
        <f t="shared" ca="1" si="65"/>
        <v>3.2293599063753398E-2</v>
      </c>
      <c r="Y165" s="54">
        <f t="shared" ca="1" si="66"/>
        <v>1.2696967748604626E-2</v>
      </c>
    </row>
    <row r="166" spans="1:25" s="33" customFormat="1" ht="10.8" thickBot="1" x14ac:dyDescent="0.25">
      <c r="A166" s="26">
        <v>40178</v>
      </c>
      <c r="B166" s="64">
        <f t="shared" ca="1" si="65"/>
        <v>1.8112593361697238E-2</v>
      </c>
      <c r="C166" s="64">
        <f t="shared" ca="1" si="65"/>
        <v>2.694756840539303E-2</v>
      </c>
      <c r="D166" s="55">
        <f t="shared" ca="1" si="65"/>
        <v>2.7249228934100422E-2</v>
      </c>
      <c r="E166" s="55">
        <f t="shared" ca="1" si="65"/>
        <v>3.6533249259587564E-2</v>
      </c>
      <c r="F166" s="55">
        <f t="shared" ca="1" si="65"/>
        <v>2.6012218147509758E-2</v>
      </c>
      <c r="G166" s="56">
        <f t="shared" ca="1" si="65"/>
        <v>2.7564038127784407E-2</v>
      </c>
      <c r="H166" s="55">
        <f t="shared" ca="1" si="65"/>
        <v>2.4687595341664537E-2</v>
      </c>
      <c r="I166" s="55">
        <f t="shared" ca="1" si="65"/>
        <v>1.9469325076867383E-2</v>
      </c>
      <c r="J166" s="65">
        <f t="shared" ca="1" si="65"/>
        <v>1.9143853299266045E-2</v>
      </c>
      <c r="K166" s="55">
        <f t="shared" ca="1" si="65"/>
        <v>2.3841436394452131E-2</v>
      </c>
      <c r="L166" s="55">
        <f t="shared" ca="1" si="65"/>
        <v>5.3830844451394633E-3</v>
      </c>
      <c r="M166" s="65">
        <f t="shared" ca="1" si="65"/>
        <v>2.4730213451102712E-2</v>
      </c>
      <c r="N166" s="55">
        <f t="shared" ca="1" si="65"/>
        <v>3.3635736501295366E-2</v>
      </c>
      <c r="O166" s="57">
        <f t="shared" ca="1" si="65"/>
        <v>3.3677374788465331E-2</v>
      </c>
      <c r="P166" s="56">
        <f t="shared" ca="1" si="65"/>
        <v>3.5084498883960258E-2</v>
      </c>
      <c r="Q166" s="55">
        <f t="shared" ca="1" si="65"/>
        <v>3.0775345265793286E-2</v>
      </c>
      <c r="R166" s="55">
        <f t="shared" ca="1" si="65"/>
        <v>2.1565275982300625E-2</v>
      </c>
      <c r="S166" s="55">
        <f t="shared" ca="1" si="65"/>
        <v>2.705041225799798E-2</v>
      </c>
      <c r="T166" s="55"/>
      <c r="U166" s="55">
        <f t="shared" ca="1" si="65"/>
        <v>2.2514859151054667E-2</v>
      </c>
      <c r="V166" s="55">
        <f t="shared" ca="1" si="65"/>
        <v>2.6753360954251848E-2</v>
      </c>
      <c r="W166" s="55"/>
      <c r="X166" s="55">
        <f t="shared" ca="1" si="65"/>
        <v>3.2203296263921377E-2</v>
      </c>
      <c r="Y166" s="57">
        <f t="shared" ca="1" si="66"/>
        <v>1.3720642954173856E-2</v>
      </c>
    </row>
    <row r="167" spans="1:25" s="33" customFormat="1" x14ac:dyDescent="0.2">
      <c r="A167" s="20">
        <v>40268</v>
      </c>
      <c r="B167" s="62">
        <f t="shared" ca="1" si="65"/>
        <v>1.8403645662005363E-2</v>
      </c>
      <c r="C167" s="62">
        <f t="shared" ca="1" si="65"/>
        <v>3.0659322873901607E-2</v>
      </c>
      <c r="D167" s="34">
        <f t="shared" ca="1" si="65"/>
        <v>3.0671598598230654E-2</v>
      </c>
      <c r="E167" s="34">
        <f t="shared" ca="1" si="65"/>
        <v>3.4340420045649855E-2</v>
      </c>
      <c r="F167" s="34">
        <f t="shared" ca="1" si="65"/>
        <v>3.1187563068143298E-2</v>
      </c>
      <c r="G167" s="53">
        <f t="shared" ca="1" si="65"/>
        <v>2.4391207470263909E-2</v>
      </c>
      <c r="H167" s="34">
        <f t="shared" ca="1" si="65"/>
        <v>1.9903418731594291E-2</v>
      </c>
      <c r="I167" s="34">
        <f t="shared" ca="1" si="65"/>
        <v>2.8329864804748306E-2</v>
      </c>
      <c r="J167" s="63">
        <f t="shared" ca="1" si="65"/>
        <v>2.6239576305871148E-2</v>
      </c>
      <c r="K167" s="34">
        <f t="shared" ca="1" si="65"/>
        <v>3.2958653253270631E-2</v>
      </c>
      <c r="L167" s="34"/>
      <c r="M167" s="63"/>
      <c r="N167" s="34">
        <f t="shared" ca="1" si="65"/>
        <v>3.4263425226404465E-2</v>
      </c>
      <c r="O167" s="54">
        <f t="shared" ca="1" si="65"/>
        <v>3.3955438147517558E-2</v>
      </c>
      <c r="P167" s="53">
        <f t="shared" ca="1" si="65"/>
        <v>3.1443466519100127E-2</v>
      </c>
      <c r="Q167" s="34">
        <f t="shared" ca="1" si="65"/>
        <v>3.3860750144774743E-2</v>
      </c>
      <c r="R167" s="34">
        <f t="shared" ca="1" si="65"/>
        <v>2.9735493245596434E-2</v>
      </c>
      <c r="S167" s="34">
        <f t="shared" ca="1" si="65"/>
        <v>2.746105441321145E-2</v>
      </c>
      <c r="T167" s="34"/>
      <c r="U167" s="34">
        <f t="shared" ca="1" si="65"/>
        <v>2.5241931256370087E-2</v>
      </c>
      <c r="V167" s="34">
        <f t="shared" ca="1" si="65"/>
        <v>3.2653355700324349E-2</v>
      </c>
      <c r="W167" s="34"/>
      <c r="X167" s="34">
        <f t="shared" ca="1" si="65"/>
        <v>3.8122240934660434E-2</v>
      </c>
      <c r="Y167" s="54">
        <f t="shared" ca="1" si="66"/>
        <v>2.2694342179175209E-2</v>
      </c>
    </row>
    <row r="168" spans="1:25" s="33" customFormat="1" x14ac:dyDescent="0.2">
      <c r="A168" s="20">
        <v>40359</v>
      </c>
      <c r="B168" s="62">
        <f t="shared" ca="1" si="65"/>
        <v>1.99057713392361E-2</v>
      </c>
      <c r="C168" s="62">
        <f t="shared" ca="1" si="65"/>
        <v>3.1302785533683597E-2</v>
      </c>
      <c r="D168" s="34">
        <f t="shared" ca="1" si="65"/>
        <v>3.1270169201876863E-2</v>
      </c>
      <c r="E168" s="34">
        <f t="shared" ca="1" si="65"/>
        <v>3.7759898608546782E-2</v>
      </c>
      <c r="F168" s="34">
        <f t="shared" ca="1" si="65"/>
        <v>3.3143587777128669E-2</v>
      </c>
      <c r="G168" s="53">
        <f t="shared" ca="1" si="65"/>
        <v>2.4575327033302452E-2</v>
      </c>
      <c r="H168" s="34">
        <f t="shared" ca="1" si="65"/>
        <v>-1.9642848182461314E-2</v>
      </c>
      <c r="I168" s="34">
        <f t="shared" ca="1" si="65"/>
        <v>3.3851658428159848E-2</v>
      </c>
      <c r="J168" s="63">
        <f t="shared" ca="1" si="65"/>
        <v>4.0484516696778661E-2</v>
      </c>
      <c r="K168" s="34">
        <f t="shared" ca="1" si="65"/>
        <v>3.1497117123230334E-2</v>
      </c>
      <c r="L168" s="34"/>
      <c r="M168" s="63"/>
      <c r="N168" s="34">
        <f t="shared" ca="1" si="65"/>
        <v>3.210428127040843E-2</v>
      </c>
      <c r="O168" s="54">
        <f t="shared" ca="1" si="65"/>
        <v>3.1542430936511101E-2</v>
      </c>
      <c r="P168" s="53">
        <f t="shared" ca="1" si="65"/>
        <v>3.8171839881008252E-2</v>
      </c>
      <c r="Q168" s="34">
        <f t="shared" ca="1" si="65"/>
        <v>3.3680333005124519E-2</v>
      </c>
      <c r="R168" s="34">
        <f t="shared" ca="1" si="65"/>
        <v>3.0009854103439038E-2</v>
      </c>
      <c r="S168" s="34">
        <f t="shared" ca="1" si="65"/>
        <v>2.7351635679425224E-2</v>
      </c>
      <c r="T168" s="34"/>
      <c r="U168" s="34">
        <f t="shared" ca="1" si="65"/>
        <v>1.8001585492496419E-2</v>
      </c>
      <c r="V168" s="34">
        <f t="shared" ca="1" si="65"/>
        <v>3.359517095959208E-2</v>
      </c>
      <c r="W168" s="34"/>
      <c r="X168" s="34">
        <f t="shared" ca="1" si="65"/>
        <v>3.6701622838745562E-2</v>
      </c>
      <c r="Y168" s="54">
        <f t="shared" ca="1" si="66"/>
        <v>1.9661206239742546E-2</v>
      </c>
    </row>
    <row r="169" spans="1:25" s="33" customFormat="1" x14ac:dyDescent="0.2">
      <c r="A169" s="20">
        <v>40451</v>
      </c>
      <c r="B169" s="62">
        <f t="shared" ca="1" si="65"/>
        <v>1.4423696064055802E-2</v>
      </c>
      <c r="C169" s="62">
        <f t="shared" ca="1" si="65"/>
        <v>2.4425730310031923E-2</v>
      </c>
      <c r="D169" s="34">
        <f t="shared" ca="1" si="65"/>
        <v>2.4170760467785213E-2</v>
      </c>
      <c r="E169" s="34">
        <f t="shared" ca="1" si="65"/>
        <v>3.389907646137047E-2</v>
      </c>
      <c r="F169" s="34">
        <f t="shared" ca="1" si="65"/>
        <v>2.8999614864853474E-2</v>
      </c>
      <c r="G169" s="53">
        <f t="shared" ca="1" si="65"/>
        <v>2.4182440856802323E-2</v>
      </c>
      <c r="H169" s="34">
        <f t="shared" ca="1" si="65"/>
        <v>-9.3501552548577171E-3</v>
      </c>
      <c r="I169" s="34">
        <f t="shared" ca="1" si="65"/>
        <v>2.5988164747013931E-2</v>
      </c>
      <c r="J169" s="63">
        <f t="shared" ca="1" si="65"/>
        <v>3.103138663705729E-2</v>
      </c>
      <c r="K169" s="34">
        <f t="shared" ca="1" si="65"/>
        <v>2.6815574004866782E-2</v>
      </c>
      <c r="L169" s="34"/>
      <c r="M169" s="63"/>
      <c r="N169" s="34">
        <f t="shared" ca="1" si="65"/>
        <v>3.0150711522310303E-2</v>
      </c>
      <c r="O169" s="54">
        <f t="shared" ca="1" si="65"/>
        <v>3.1205066038699103E-2</v>
      </c>
      <c r="P169" s="53">
        <f t="shared" ca="1" si="65"/>
        <v>2.9397770285860991E-2</v>
      </c>
      <c r="Q169" s="34">
        <f t="shared" ca="1" si="65"/>
        <v>2.5685532925171284E-2</v>
      </c>
      <c r="R169" s="34">
        <f t="shared" ca="1" si="65"/>
        <v>2.3165947728536196E-2</v>
      </c>
      <c r="S169" s="34">
        <f t="shared" ca="1" si="65"/>
        <v>2.3810243400567366E-2</v>
      </c>
      <c r="T169" s="34"/>
      <c r="U169" s="34">
        <f t="shared" ca="1" si="65"/>
        <v>1.658305241818292E-2</v>
      </c>
      <c r="V169" s="34">
        <f t="shared" ca="1" si="65"/>
        <v>2.6721624892295681E-2</v>
      </c>
      <c r="W169" s="34"/>
      <c r="X169" s="34">
        <f t="shared" ca="1" si="65"/>
        <v>3.766050463394266E-2</v>
      </c>
      <c r="Y169" s="54">
        <f t="shared" ca="1" si="66"/>
        <v>8.2343345999227324E-3</v>
      </c>
    </row>
    <row r="170" spans="1:25" s="33" customFormat="1" ht="10.8" thickBot="1" x14ac:dyDescent="0.25">
      <c r="A170" s="20">
        <v>40543</v>
      </c>
      <c r="B170" s="62">
        <f t="shared" ca="1" si="65"/>
        <v>9.5853514974550968E-3</v>
      </c>
      <c r="C170" s="62">
        <f t="shared" ca="1" si="65"/>
        <v>2.6114386449891169E-2</v>
      </c>
      <c r="D170" s="34">
        <f t="shared" ca="1" si="65"/>
        <v>2.6647516955080608E-2</v>
      </c>
      <c r="E170" s="34">
        <f t="shared" ca="1" si="65"/>
        <v>2.8571368034106204E-2</v>
      </c>
      <c r="F170" s="34">
        <f t="shared" ca="1" si="65"/>
        <v>2.6980475469405851E-2</v>
      </c>
      <c r="G170" s="53">
        <f t="shared" ca="1" si="65"/>
        <v>2.2773014905506095E-2</v>
      </c>
      <c r="H170" s="34">
        <f t="shared" ca="1" si="65"/>
        <v>1.4675158211816086E-2</v>
      </c>
      <c r="I170" s="34">
        <f t="shared" ca="1" si="65"/>
        <v>2.6126885095614449E-2</v>
      </c>
      <c r="J170" s="63">
        <f t="shared" ca="1" si="65"/>
        <v>3.2942612893773759E-2</v>
      </c>
      <c r="K170" s="34">
        <f t="shared" ca="1" si="65"/>
        <v>2.5690907044614963E-2</v>
      </c>
      <c r="L170" s="34"/>
      <c r="M170" s="63"/>
      <c r="N170" s="34">
        <f t="shared" ca="1" si="65"/>
        <v>3.1250933353851096E-2</v>
      </c>
      <c r="O170" s="54">
        <f t="shared" ca="1" si="65"/>
        <v>3.0689915863532757E-2</v>
      </c>
      <c r="P170" s="53">
        <f t="shared" ca="1" si="65"/>
        <v>1.9205793736492671E-2</v>
      </c>
      <c r="Q170" s="34">
        <f t="shared" ca="1" si="65"/>
        <v>2.275162280820564E-2</v>
      </c>
      <c r="R170" s="34">
        <f t="shared" ca="1" si="65"/>
        <v>2.2631660985741986E-2</v>
      </c>
      <c r="S170" s="34">
        <f t="shared" ca="1" si="65"/>
        <v>2.2660736377633883E-2</v>
      </c>
      <c r="T170" s="34"/>
      <c r="U170" s="34">
        <f t="shared" ca="1" si="65"/>
        <v>1.79094480385662E-2</v>
      </c>
      <c r="V170" s="34">
        <f t="shared" ca="1" si="65"/>
        <v>2.6230531309391125E-2</v>
      </c>
      <c r="W170" s="34"/>
      <c r="X170" s="34">
        <f t="shared" ca="1" si="65"/>
        <v>3.1696783704520559E-2</v>
      </c>
      <c r="Y170" s="54">
        <f t="shared" ca="1" si="66"/>
        <v>1.0999701451390287E-2</v>
      </c>
    </row>
    <row r="171" spans="1:25" s="33" customFormat="1" x14ac:dyDescent="0.2">
      <c r="A171" s="14">
        <v>40633</v>
      </c>
      <c r="B171" s="66">
        <f t="shared" ref="B171:Y171" ca="1" si="67">IF(IF(OR(B33="",B29=0),NA(),B33/B29-1)&gt;1.5,NA(),B33/B29-1)</f>
        <v>1.0497972157103241E-2</v>
      </c>
      <c r="C171" s="66">
        <f t="shared" ca="1" si="67"/>
        <v>2.5456758411297464E-2</v>
      </c>
      <c r="D171" s="58">
        <f t="shared" ca="1" si="67"/>
        <v>2.7024780408716476E-2</v>
      </c>
      <c r="E171" s="58">
        <f t="shared" ca="1" si="67"/>
        <v>3.2847536806055455E-2</v>
      </c>
      <c r="F171" s="58">
        <f t="shared" ca="1" si="67"/>
        <v>2.037955351379761E-2</v>
      </c>
      <c r="G171" s="59">
        <f t="shared" ca="1" si="67"/>
        <v>2.5347406641512471E-2</v>
      </c>
      <c r="H171" s="58">
        <f t="shared" ca="1" si="67"/>
        <v>6.481330644127592E-3</v>
      </c>
      <c r="I171" s="58">
        <f t="shared" ca="1" si="67"/>
        <v>2.2265715977130895E-2</v>
      </c>
      <c r="J171" s="67">
        <f t="shared" ca="1" si="67"/>
        <v>1.7806781536772398E-2</v>
      </c>
      <c r="K171" s="58">
        <f t="shared" ca="1" si="67"/>
        <v>2.0296263574214768E-2</v>
      </c>
      <c r="L171" s="58"/>
      <c r="M171" s="67"/>
      <c r="N171" s="58">
        <f t="shared" ca="1" si="67"/>
        <v>2.8409307435580899E-2</v>
      </c>
      <c r="O171" s="60">
        <f t="shared" ca="1" si="67"/>
        <v>2.8456108658114987E-2</v>
      </c>
      <c r="P171" s="59">
        <f t="shared" ca="1" si="67"/>
        <v>-4.6985516433520558E-2</v>
      </c>
      <c r="Q171" s="58">
        <f t="shared" ca="1" si="67"/>
        <v>3.416699885641683E-2</v>
      </c>
      <c r="R171" s="58">
        <f t="shared" ca="1" si="67"/>
        <v>1.868861058624538E-2</v>
      </c>
      <c r="S171" s="58"/>
      <c r="T171" s="58"/>
      <c r="U171" s="58">
        <f t="shared" ca="1" si="67"/>
        <v>1.5707764823439385E-2</v>
      </c>
      <c r="V171" s="58"/>
      <c r="W171" s="58"/>
      <c r="X171" s="58">
        <f t="shared" ca="1" si="67"/>
        <v>-2.2311132561608549E-2</v>
      </c>
      <c r="Y171" s="60">
        <f t="shared" ca="1" si="67"/>
        <v>1.4203326919635773E-2</v>
      </c>
    </row>
    <row r="172" spans="1:25" s="33" customFormat="1" x14ac:dyDescent="0.2">
      <c r="A172" s="20">
        <v>40724</v>
      </c>
      <c r="B172" s="62">
        <f t="shared" ref="B172:Y172" ca="1" si="68">IF(IF(OR(B34="",B30=0),NA(),B34/B30-1)&gt;1.5,NA(),B34/B30-1)</f>
        <v>6.5574508948111898E-3</v>
      </c>
      <c r="C172" s="62">
        <f t="shared" ca="1" si="68"/>
        <v>2.3223187853358418E-2</v>
      </c>
      <c r="D172" s="34">
        <f t="shared" ca="1" si="68"/>
        <v>2.4593711860370071E-2</v>
      </c>
      <c r="E172" s="34">
        <f t="shared" ca="1" si="68"/>
        <v>2.9548579952317855E-2</v>
      </c>
      <c r="F172" s="34">
        <f t="shared" ca="1" si="68"/>
        <v>2.0181398846607967E-2</v>
      </c>
      <c r="G172" s="53">
        <f t="shared" ca="1" si="68"/>
        <v>2.4317262501166947E-2</v>
      </c>
      <c r="H172" s="34">
        <f t="shared" ca="1" si="68"/>
        <v>6.7302697763741426E-2</v>
      </c>
      <c r="I172" s="34">
        <f t="shared" ca="1" si="68"/>
        <v>1.7968103576106342E-2</v>
      </c>
      <c r="J172" s="63">
        <f t="shared" ca="1" si="68"/>
        <v>1.3830881460445088E-2</v>
      </c>
      <c r="K172" s="34">
        <f t="shared" ca="1" si="68"/>
        <v>1.9654318124936676E-2</v>
      </c>
      <c r="L172" s="34"/>
      <c r="M172" s="63"/>
      <c r="N172" s="34">
        <f t="shared" ca="1" si="68"/>
        <v>3.1262748157888209E-2</v>
      </c>
      <c r="O172" s="54">
        <f t="shared" ca="1" si="68"/>
        <v>3.0835797508188545E-2</v>
      </c>
      <c r="P172" s="53">
        <f t="shared" ca="1" si="68"/>
        <v>-4.7583197094127838E-2</v>
      </c>
      <c r="Q172" s="34">
        <f t="shared" ca="1" si="68"/>
        <v>2.4566055595149905E-2</v>
      </c>
      <c r="R172" s="34">
        <f t="shared" ca="1" si="68"/>
        <v>1.5934839607650852E-2</v>
      </c>
      <c r="S172" s="34"/>
      <c r="T172" s="34"/>
      <c r="U172" s="34">
        <f t="shared" ca="1" si="68"/>
        <v>2.0757182550866782E-2</v>
      </c>
      <c r="V172" s="34"/>
      <c r="W172" s="34"/>
      <c r="X172" s="34">
        <f t="shared" ca="1" si="68"/>
        <v>-2.3146135701022308E-2</v>
      </c>
      <c r="Y172" s="54">
        <f t="shared" ca="1" si="68"/>
        <v>2.1660382519146149E-2</v>
      </c>
    </row>
    <row r="173" spans="1:25" s="33" customFormat="1" x14ac:dyDescent="0.2">
      <c r="A173" s="20">
        <v>40816</v>
      </c>
      <c r="B173" s="62">
        <f t="shared" ref="B173:Y173" ca="1" si="69">IF(IF(OR(B35="",B31=0),NA(),B35/B31-1)&gt;1.5,NA(),B35/B31-1)</f>
        <v>6.2461549573040731E-3</v>
      </c>
      <c r="C173" s="62">
        <f t="shared" ca="1" si="69"/>
        <v>2.3593367486105299E-2</v>
      </c>
      <c r="D173" s="34">
        <f t="shared" ca="1" si="69"/>
        <v>2.4738517403649185E-2</v>
      </c>
      <c r="E173" s="34">
        <f t="shared" ca="1" si="69"/>
        <v>2.8687722719566322E-2</v>
      </c>
      <c r="F173" s="34">
        <f t="shared" ca="1" si="69"/>
        <v>2.1128052599825642E-2</v>
      </c>
      <c r="G173" s="53">
        <f t="shared" ca="1" si="69"/>
        <v>2.469981603671334E-2</v>
      </c>
      <c r="H173" s="34">
        <f t="shared" ca="1" si="69"/>
        <v>4.1644758927755321E-2</v>
      </c>
      <c r="I173" s="34">
        <f t="shared" ca="1" si="69"/>
        <v>1.8699067931126079E-2</v>
      </c>
      <c r="J173" s="63">
        <f t="shared" ca="1" si="69"/>
        <v>1.6542316758137998E-2</v>
      </c>
      <c r="K173" s="34">
        <f t="shared" ca="1" si="69"/>
        <v>2.1000944843601932E-2</v>
      </c>
      <c r="L173" s="34"/>
      <c r="M173" s="63"/>
      <c r="N173" s="34">
        <f t="shared" ca="1" si="69"/>
        <v>3.368829297030862E-2</v>
      </c>
      <c r="O173" s="54">
        <f t="shared" ca="1" si="69"/>
        <v>3.4582033908849841E-2</v>
      </c>
      <c r="P173" s="53">
        <f t="shared" ca="1" si="69"/>
        <v>-3.7164850556538953E-2</v>
      </c>
      <c r="Q173" s="34">
        <f t="shared" ca="1" si="69"/>
        <v>2.3130903263940628E-2</v>
      </c>
      <c r="R173" s="34">
        <f t="shared" ca="1" si="69"/>
        <v>1.6825555944679271E-2</v>
      </c>
      <c r="S173" s="34"/>
      <c r="T173" s="34"/>
      <c r="U173" s="34">
        <f t="shared" ca="1" si="69"/>
        <v>2.1185270587833038E-2</v>
      </c>
      <c r="V173" s="34"/>
      <c r="W173" s="34"/>
      <c r="X173" s="34">
        <f t="shared" ca="1" si="69"/>
        <v>-2.7370906440332021E-2</v>
      </c>
      <c r="Y173" s="54">
        <f t="shared" ca="1" si="69"/>
        <v>2.6213941563287158E-2</v>
      </c>
    </row>
    <row r="174" spans="1:25" s="33" customFormat="1" ht="10.8" thickBot="1" x14ac:dyDescent="0.25">
      <c r="A174" s="26">
        <v>40908</v>
      </c>
      <c r="B174" s="64">
        <f t="shared" ref="B174:Y174" ca="1" si="70">IF(IF(OR(B36="",B32=0),NA(),B36/B32-1)&gt;1.5,NA(),B36/B32-1)</f>
        <v>9.6670517892400998E-3</v>
      </c>
      <c r="C174" s="64">
        <f t="shared" ca="1" si="70"/>
        <v>2.4293055679865283E-2</v>
      </c>
      <c r="D174" s="55">
        <f t="shared" ca="1" si="70"/>
        <v>2.5001293831506066E-2</v>
      </c>
      <c r="E174" s="55">
        <f t="shared" ca="1" si="70"/>
        <v>2.8290096328323244E-2</v>
      </c>
      <c r="F174" s="55">
        <f t="shared" ca="1" si="70"/>
        <v>2.3669664857278727E-2</v>
      </c>
      <c r="G174" s="56">
        <f t="shared" ca="1" si="70"/>
        <v>2.6857066572289812E-2</v>
      </c>
      <c r="H174" s="55">
        <f t="shared" ca="1" si="70"/>
        <v>2.4587807683150276E-2</v>
      </c>
      <c r="I174" s="55">
        <f t="shared" ca="1" si="70"/>
        <v>2.217664453705348E-2</v>
      </c>
      <c r="J174" s="65">
        <f t="shared" ca="1" si="70"/>
        <v>1.8578913925604068E-2</v>
      </c>
      <c r="K174" s="55">
        <f t="shared" ca="1" si="70"/>
        <v>2.4396390960351955E-2</v>
      </c>
      <c r="L174" s="55"/>
      <c r="M174" s="65"/>
      <c r="N174" s="55">
        <f t="shared" ca="1" si="70"/>
        <v>3.2913209329148874E-2</v>
      </c>
      <c r="O174" s="57">
        <f t="shared" ca="1" si="70"/>
        <v>3.217812384984331E-2</v>
      </c>
      <c r="P174" s="56">
        <f t="shared" ca="1" si="70"/>
        <v>-3.0767109015099714E-2</v>
      </c>
      <c r="Q174" s="55">
        <f t="shared" ca="1" si="70"/>
        <v>2.9697906282621256E-2</v>
      </c>
      <c r="R174" s="55">
        <f t="shared" ca="1" si="70"/>
        <v>1.8260415708532429E-2</v>
      </c>
      <c r="S174" s="55"/>
      <c r="T174" s="55"/>
      <c r="U174" s="55">
        <f t="shared" ca="1" si="70"/>
        <v>2.0436749896395101E-2</v>
      </c>
      <c r="V174" s="55"/>
      <c r="W174" s="55"/>
      <c r="X174" s="55">
        <f t="shared" ca="1" si="70"/>
        <v>-2.2686405105316387E-2</v>
      </c>
      <c r="Y174" s="57">
        <f t="shared" ca="1" si="70"/>
        <v>2.8463926082671342E-2</v>
      </c>
    </row>
    <row r="175" spans="1:25" s="33" customFormat="1" x14ac:dyDescent="0.2">
      <c r="A175" s="14">
        <v>40999</v>
      </c>
      <c r="B175" s="66">
        <f t="shared" ref="B175:Y175" ca="1" si="71">IF(IF(OR(B37="",B33=0),NA(),B37/B33-1)&gt;1.5,NA(),B37/B33-1)</f>
        <v>1.3779268142623424E-2</v>
      </c>
      <c r="C175" s="66">
        <f t="shared" ca="1" si="71"/>
        <v>2.6765606875523762E-2</v>
      </c>
      <c r="D175" s="58">
        <f t="shared" ca="1" si="71"/>
        <v>2.7183289167648006E-2</v>
      </c>
      <c r="E175" s="58">
        <f t="shared" ca="1" si="71"/>
        <v>3.332902758159717E-2</v>
      </c>
      <c r="F175" s="58">
        <f t="shared" ca="1" si="71"/>
        <v>2.7445305587218582E-2</v>
      </c>
      <c r="G175" s="59">
        <f t="shared" ca="1" si="71"/>
        <v>2.4922081323256462E-2</v>
      </c>
      <c r="H175" s="58">
        <f t="shared" ca="1" si="71"/>
        <v>2.2976949257349499E-2</v>
      </c>
      <c r="I175" s="58">
        <f t="shared" ca="1" si="71"/>
        <v>2.3342186931462505E-2</v>
      </c>
      <c r="J175" s="67">
        <f t="shared" ca="1" si="71"/>
        <v>2.6959948522504718E-2</v>
      </c>
      <c r="K175" s="58">
        <f t="shared" ca="1" si="71"/>
        <v>2.6655451004484743E-2</v>
      </c>
      <c r="L175" s="58"/>
      <c r="M175" s="67"/>
      <c r="N175" s="58">
        <f t="shared" ca="1" si="71"/>
        <v>2.9430963295045576E-2</v>
      </c>
      <c r="O175" s="60">
        <f t="shared" ca="1" si="71"/>
        <v>2.9332995049225596E-2</v>
      </c>
      <c r="P175" s="59">
        <f t="shared" ca="1" si="71"/>
        <v>2.9342102978587414E-2</v>
      </c>
      <c r="Q175" s="58">
        <f t="shared" ca="1" si="71"/>
        <v>3.5147305263953044E-2</v>
      </c>
      <c r="R175" s="58">
        <f t="shared" ca="1" si="71"/>
        <v>2.3980057494548568E-2</v>
      </c>
      <c r="S175" s="58"/>
      <c r="T175" s="58"/>
      <c r="U175" s="58">
        <f t="shared" ca="1" si="71"/>
        <v>2.1632772010470314E-2</v>
      </c>
      <c r="V175" s="58"/>
      <c r="W175" s="58"/>
      <c r="X175" s="58">
        <f t="shared" ca="1" si="71"/>
        <v>2.7313926181289139E-2</v>
      </c>
      <c r="Y175" s="60">
        <f t="shared" ca="1" si="71"/>
        <v>2.5736602972204148E-2</v>
      </c>
    </row>
    <row r="176" spans="1:25" s="33" customFormat="1" x14ac:dyDescent="0.2">
      <c r="A176" s="20">
        <v>41090</v>
      </c>
      <c r="B176" s="62">
        <f t="shared" ref="B176:Y176" ca="1" si="72">IF(IF(OR(B38="",B34=0),NA(),B38/B34-1)&gt;1.5,NA(),B38/B34-1)</f>
        <v>1.1682857876694541E-2</v>
      </c>
      <c r="C176" s="62">
        <f t="shared" ca="1" si="72"/>
        <v>2.3830740919612348E-2</v>
      </c>
      <c r="D176" s="34">
        <f t="shared" ca="1" si="72"/>
        <v>2.3800202603070586E-2</v>
      </c>
      <c r="E176" s="34">
        <f t="shared" ca="1" si="72"/>
        <v>2.5819678185920791E-2</v>
      </c>
      <c r="F176" s="34">
        <f t="shared" ca="1" si="72"/>
        <v>2.6406890619367518E-2</v>
      </c>
      <c r="G176" s="53">
        <f t="shared" ca="1" si="72"/>
        <v>2.848973241370234E-2</v>
      </c>
      <c r="H176" s="34">
        <f t="shared" ca="1" si="72"/>
        <v>2.3070279786333581E-2</v>
      </c>
      <c r="I176" s="34">
        <f t="shared" ca="1" si="72"/>
        <v>2.6089386225530697E-2</v>
      </c>
      <c r="J176" s="63">
        <f t="shared" ca="1" si="72"/>
        <v>4.1282868018312158E-2</v>
      </c>
      <c r="K176" s="34">
        <f t="shared" ca="1" si="72"/>
        <v>2.5451615934132032E-2</v>
      </c>
      <c r="L176" s="34"/>
      <c r="M176" s="63"/>
      <c r="N176" s="34">
        <f t="shared" ca="1" si="72"/>
        <v>3.2306720317455628E-2</v>
      </c>
      <c r="O176" s="54">
        <f t="shared" ca="1" si="72"/>
        <v>3.2754976100509481E-2</v>
      </c>
      <c r="P176" s="53">
        <f t="shared" ca="1" si="72"/>
        <v>3.0071309329761986E-2</v>
      </c>
      <c r="Q176" s="34">
        <f t="shared" ca="1" si="72"/>
        <v>2.2901348758545215E-2</v>
      </c>
      <c r="R176" s="34">
        <f t="shared" ca="1" si="72"/>
        <v>2.3812009627111053E-2</v>
      </c>
      <c r="S176" s="34"/>
      <c r="T176" s="34"/>
      <c r="U176" s="34">
        <f t="shared" ca="1" si="72"/>
        <v>2.010927402558238E-2</v>
      </c>
      <c r="V176" s="34"/>
      <c r="W176" s="34"/>
      <c r="X176" s="34">
        <f t="shared" ca="1" si="72"/>
        <v>2.5511657011340061E-2</v>
      </c>
      <c r="Y176" s="54">
        <f t="shared" ca="1" si="72"/>
        <v>2.5928211580670268E-2</v>
      </c>
    </row>
    <row r="177" spans="1:25" s="33" customFormat="1" x14ac:dyDescent="0.2">
      <c r="A177" s="20">
        <v>41182</v>
      </c>
      <c r="B177" s="62">
        <f t="shared" ref="B177:Y177" ca="1" si="73">IF(IF(OR(B39="",B35=0),NA(),B39/B35-1)&gt;1.5,NA(),B39/B35-1)</f>
        <v>1.8420124824922057E-2</v>
      </c>
      <c r="C177" s="62">
        <f t="shared" ca="1" si="73"/>
        <v>2.8138774193889216E-2</v>
      </c>
      <c r="D177" s="34">
        <f t="shared" ca="1" si="73"/>
        <v>2.8065409917968909E-2</v>
      </c>
      <c r="E177" s="34">
        <f t="shared" ca="1" si="73"/>
        <v>3.6803830685070427E-2</v>
      </c>
      <c r="F177" s="34">
        <f t="shared" ca="1" si="73"/>
        <v>3.0448497469325542E-2</v>
      </c>
      <c r="G177" s="53">
        <f t="shared" ca="1" si="73"/>
        <v>2.6826988782309158E-2</v>
      </c>
      <c r="H177" s="34">
        <f t="shared" ca="1" si="73"/>
        <v>4.0874141383873352E-2</v>
      </c>
      <c r="I177" s="34">
        <f t="shared" ca="1" si="73"/>
        <v>2.9525297512144721E-2</v>
      </c>
      <c r="J177" s="63">
        <f t="shared" ca="1" si="73"/>
        <v>3.017683566854279E-2</v>
      </c>
      <c r="K177" s="34">
        <f t="shared" ca="1" si="73"/>
        <v>3.2190439291516881E-2</v>
      </c>
      <c r="L177" s="34"/>
      <c r="M177" s="63"/>
      <c r="N177" s="34">
        <f t="shared" ca="1" si="73"/>
        <v>3.436413782081571E-2</v>
      </c>
      <c r="O177" s="54">
        <f t="shared" ca="1" si="73"/>
        <v>3.4552527447904158E-2</v>
      </c>
      <c r="P177" s="53">
        <f t="shared" ca="1" si="73"/>
        <v>2.5393707558067691E-2</v>
      </c>
      <c r="Q177" s="34">
        <f t="shared" ca="1" si="73"/>
        <v>3.3853522181120477E-2</v>
      </c>
      <c r="R177" s="34">
        <f t="shared" ca="1" si="73"/>
        <v>3.1702182299574222E-2</v>
      </c>
      <c r="S177" s="34"/>
      <c r="T177" s="34"/>
      <c r="U177" s="34">
        <f t="shared" ca="1" si="73"/>
        <v>2.6457888834066079E-2</v>
      </c>
      <c r="V177" s="34"/>
      <c r="W177" s="34"/>
      <c r="X177" s="34">
        <f t="shared" ca="1" si="73"/>
        <v>3.103098456216502E-2</v>
      </c>
      <c r="Y177" s="54">
        <f t="shared" ca="1" si="73"/>
        <v>4.6967148592667707E-2</v>
      </c>
    </row>
    <row r="178" spans="1:25" s="33" customFormat="1" ht="10.8" thickBot="1" x14ac:dyDescent="0.25">
      <c r="A178" s="26">
        <v>41274</v>
      </c>
      <c r="B178" s="64">
        <f t="shared" ref="B178:X192" ca="1" si="74">IF(IF(OR(B40="",B36=0),NA(),B40/B36-1)&gt;1.5,NA(),B40/B36-1)</f>
        <v>1.4449125556499576E-2</v>
      </c>
      <c r="C178" s="64">
        <f t="shared" ca="1" si="74"/>
        <v>2.6579602103194988E-2</v>
      </c>
      <c r="D178" s="55">
        <f t="shared" ca="1" si="74"/>
        <v>2.7642445475624555E-2</v>
      </c>
      <c r="E178" s="55">
        <f t="shared" ca="1" si="74"/>
        <v>3.1103035389545619E-2</v>
      </c>
      <c r="F178" s="55">
        <f t="shared" ca="1" si="74"/>
        <v>1.9603671357818264E-2</v>
      </c>
      <c r="G178" s="56">
        <f t="shared" ca="1" si="74"/>
        <v>2.656418438386754E-2</v>
      </c>
      <c r="H178" s="55">
        <f t="shared" ca="1" si="74"/>
        <v>3.0932656295563188E-2</v>
      </c>
      <c r="I178" s="55">
        <f t="shared" ca="1" si="74"/>
        <v>2.9842428703619195E-2</v>
      </c>
      <c r="J178" s="65">
        <f t="shared" ca="1" si="74"/>
        <v>3.5564854149291225E-2</v>
      </c>
      <c r="K178" s="55">
        <f t="shared" ca="1" si="74"/>
        <v>2.0636600842319108E-2</v>
      </c>
      <c r="L178" s="55"/>
      <c r="M178" s="65"/>
      <c r="N178" s="55">
        <f t="shared" ca="1" si="74"/>
        <v>2.7555909998709049E-2</v>
      </c>
      <c r="O178" s="57">
        <f t="shared" ca="1" si="74"/>
        <v>2.7218916344171618E-2</v>
      </c>
      <c r="P178" s="56">
        <f t="shared" ca="1" si="74"/>
        <v>2.6488511652412283E-2</v>
      </c>
      <c r="Q178" s="55">
        <f t="shared" ca="1" si="74"/>
        <v>2.884788677076644E-2</v>
      </c>
      <c r="R178" s="55">
        <f t="shared" ca="1" si="74"/>
        <v>3.0452916422748499E-2</v>
      </c>
      <c r="S178" s="55"/>
      <c r="T178" s="55"/>
      <c r="U178" s="55">
        <f t="shared" ca="1" si="74"/>
        <v>2.1812033993054536E-2</v>
      </c>
      <c r="V178" s="55"/>
      <c r="W178" s="55"/>
      <c r="X178" s="55">
        <f t="shared" ca="1" si="74"/>
        <v>1.9924016852789661E-2</v>
      </c>
      <c r="Y178" s="57">
        <f t="shared" ref="Y178:Y210" ca="1" si="75">IF(IF(OR(Y40="",Y36=0),NA(),Y40/Y36-1)&gt;1.5,NA(),Y40/Y36-1)</f>
        <v>4.4075755784164894E-2</v>
      </c>
    </row>
    <row r="179" spans="1:25" s="33" customFormat="1" x14ac:dyDescent="0.2">
      <c r="A179" s="14">
        <v>41364</v>
      </c>
      <c r="B179" s="66">
        <f t="shared" ca="1" si="74"/>
        <v>5.8729467926532664E-4</v>
      </c>
      <c r="C179" s="66">
        <f t="shared" ca="1" si="74"/>
        <v>1.3737113018176927E-2</v>
      </c>
      <c r="D179" s="58">
        <f t="shared" ca="1" si="74"/>
        <v>1.4228543693445284E-2</v>
      </c>
      <c r="E179" s="58">
        <f t="shared" ca="1" si="74"/>
        <v>1.8557870039168645E-2</v>
      </c>
      <c r="F179" s="58">
        <f t="shared" ca="1" si="74"/>
        <v>1.1423919583335662E-2</v>
      </c>
      <c r="G179" s="59">
        <f t="shared" ca="1" si="74"/>
        <v>1.7325940140321849E-2</v>
      </c>
      <c r="H179" s="58">
        <f t="shared" ca="1" si="74"/>
        <v>3.2262765822184791E-2</v>
      </c>
      <c r="I179" s="58">
        <f t="shared" ca="1" si="74"/>
        <v>1.1350844842442198E-2</v>
      </c>
      <c r="J179" s="67">
        <f t="shared" ca="1" si="74"/>
        <v>1.4128498916553101E-2</v>
      </c>
      <c r="K179" s="58">
        <f t="shared" ca="1" si="74"/>
        <v>8.6392527930825302E-3</v>
      </c>
      <c r="L179" s="58"/>
      <c r="M179" s="67"/>
      <c r="N179" s="58">
        <f t="shared" ca="1" si="74"/>
        <v>2.641604682645271E-2</v>
      </c>
      <c r="O179" s="60">
        <f t="shared" ca="1" si="74"/>
        <v>2.5961060712636153E-2</v>
      </c>
      <c r="P179" s="59">
        <f t="shared" ca="1" si="74"/>
        <v>0.2007146831292379</v>
      </c>
      <c r="Q179" s="58">
        <f t="shared" ca="1" si="74"/>
        <v>6.8721797877584478E-3</v>
      </c>
      <c r="R179" s="58">
        <f t="shared" ca="1" si="74"/>
        <v>2.0979867145368702E-2</v>
      </c>
      <c r="S179" s="58"/>
      <c r="T179" s="58"/>
      <c r="U179" s="58">
        <f t="shared" ca="1" si="74"/>
        <v>1.5893612110108313E-2</v>
      </c>
      <c r="V179" s="58"/>
      <c r="W179" s="58"/>
      <c r="X179" s="58">
        <f t="shared" ca="1" si="74"/>
        <v>-4.1260578418541471E-2</v>
      </c>
      <c r="Y179" s="60">
        <f t="shared" ca="1" si="75"/>
        <v>3.5496810453020444E-2</v>
      </c>
    </row>
    <row r="180" spans="1:25" s="33" customFormat="1" x14ac:dyDescent="0.2">
      <c r="A180" s="20">
        <v>41455</v>
      </c>
      <c r="B180" s="62">
        <f t="shared" ca="1" si="74"/>
        <v>1.1126594246990695E-3</v>
      </c>
      <c r="C180" s="62">
        <f t="shared" ca="1" si="74"/>
        <v>1.1533701344126346E-2</v>
      </c>
      <c r="D180" s="34">
        <f t="shared" ca="1" si="74"/>
        <v>1.2437296400773734E-2</v>
      </c>
      <c r="E180" s="34">
        <f t="shared" ca="1" si="74"/>
        <v>2.0438444963484237E-2</v>
      </c>
      <c r="F180" s="34">
        <f t="shared" ca="1" si="74"/>
        <v>5.9960419021585221E-3</v>
      </c>
      <c r="G180" s="53">
        <f t="shared" ca="1" si="74"/>
        <v>1.1701569684356317E-2</v>
      </c>
      <c r="H180" s="34">
        <f t="shared" ca="1" si="74"/>
        <v>2.4486421659664526E-2</v>
      </c>
      <c r="I180" s="34">
        <f t="shared" ca="1" si="74"/>
        <v>6.4031410152862733E-3</v>
      </c>
      <c r="J180" s="63">
        <f t="shared" ca="1" si="74"/>
        <v>-4.340727034509162E-3</v>
      </c>
      <c r="K180" s="34">
        <f t="shared" ca="1" si="74"/>
        <v>6.8187876138321446E-3</v>
      </c>
      <c r="L180" s="34"/>
      <c r="M180" s="63"/>
      <c r="N180" s="34">
        <f t="shared" ca="1" si="74"/>
        <v>1.7323174689005905E-2</v>
      </c>
      <c r="O180" s="54">
        <f t="shared" ca="1" si="74"/>
        <v>1.8377101073361324E-2</v>
      </c>
      <c r="P180" s="53">
        <f t="shared" ca="1" si="74"/>
        <v>0.15839567753806771</v>
      </c>
      <c r="Q180" s="34">
        <f t="shared" ca="1" si="74"/>
        <v>2.0461464114868599E-2</v>
      </c>
      <c r="R180" s="34">
        <f t="shared" ca="1" si="74"/>
        <v>1.8451377253999368E-2</v>
      </c>
      <c r="S180" s="34"/>
      <c r="T180" s="34"/>
      <c r="U180" s="34">
        <f t="shared" ca="1" si="74"/>
        <v>1.709643659968707E-2</v>
      </c>
      <c r="V180" s="34"/>
      <c r="W180" s="34"/>
      <c r="X180" s="34">
        <f t="shared" ca="1" si="74"/>
        <v>-1.534799668874598E-2</v>
      </c>
      <c r="Y180" s="54">
        <f t="shared" ca="1" si="75"/>
        <v>3.1841814221616582E-2</v>
      </c>
    </row>
    <row r="181" spans="1:25" s="33" customFormat="1" x14ac:dyDescent="0.2">
      <c r="A181" s="20">
        <v>41547</v>
      </c>
      <c r="B181" s="62">
        <f t="shared" ca="1" si="74"/>
        <v>-2.5267942165673185E-3</v>
      </c>
      <c r="C181" s="62">
        <f t="shared" ca="1" si="74"/>
        <v>7.6731780616599021E-3</v>
      </c>
      <c r="D181" s="34">
        <f t="shared" ca="1" si="74"/>
        <v>9.6757896492019047E-3</v>
      </c>
      <c r="E181" s="34">
        <f t="shared" ca="1" si="74"/>
        <v>1.1668175537699943E-2</v>
      </c>
      <c r="F181" s="34">
        <f t="shared" ca="1" si="74"/>
        <v>-6.5664645799032861E-3</v>
      </c>
      <c r="G181" s="53">
        <f t="shared" ca="1" si="74"/>
        <v>1.0389663611992228E-2</v>
      </c>
      <c r="H181" s="34">
        <f t="shared" ca="1" si="74"/>
        <v>1.6694819709183406E-2</v>
      </c>
      <c r="I181" s="34">
        <f t="shared" ca="1" si="74"/>
        <v>-1.8333799108537496E-3</v>
      </c>
      <c r="J181" s="63">
        <f t="shared" ca="1" si="74"/>
        <v>-1.6002320794004987E-2</v>
      </c>
      <c r="K181" s="34">
        <f t="shared" ca="1" si="74"/>
        <v>-4.4423351249278653E-3</v>
      </c>
      <c r="L181" s="34"/>
      <c r="M181" s="63"/>
      <c r="N181" s="34">
        <f t="shared" ca="1" si="74"/>
        <v>1.0534877635646644E-2</v>
      </c>
      <c r="O181" s="54">
        <f t="shared" ca="1" si="74"/>
        <v>1.023487380443644E-2</v>
      </c>
      <c r="P181" s="53">
        <f t="shared" ca="1" si="74"/>
        <v>-0.12511106672837413</v>
      </c>
      <c r="Q181" s="34">
        <f t="shared" ca="1" si="74"/>
        <v>1.5799141381632076E-2</v>
      </c>
      <c r="R181" s="34">
        <f t="shared" ca="1" si="74"/>
        <v>1.1953307593626672E-2</v>
      </c>
      <c r="S181" s="34"/>
      <c r="T181" s="34"/>
      <c r="U181" s="34">
        <f t="shared" ca="1" si="74"/>
        <v>9.8627629409597795E-3</v>
      </c>
      <c r="V181" s="34"/>
      <c r="W181" s="34"/>
      <c r="X181" s="34">
        <f t="shared" ca="1" si="74"/>
        <v>-2.368447631601267E-2</v>
      </c>
      <c r="Y181" s="54">
        <f t="shared" ca="1" si="75"/>
        <v>1.7522060133965844E-2</v>
      </c>
    </row>
    <row r="182" spans="1:25" s="33" customFormat="1" ht="10.8" thickBot="1" x14ac:dyDescent="0.25">
      <c r="A182" s="26">
        <v>41639</v>
      </c>
      <c r="B182" s="64">
        <f t="shared" ca="1" si="74"/>
        <v>-3.3950164266386418E-3</v>
      </c>
      <c r="C182" s="64">
        <f t="shared" ca="1" si="74"/>
        <v>5.3224133903300164E-3</v>
      </c>
      <c r="D182" s="55">
        <f t="shared" ca="1" si="74"/>
        <v>5.6686452767957807E-3</v>
      </c>
      <c r="E182" s="55">
        <f t="shared" ca="1" si="74"/>
        <v>1.3996108477523306E-2</v>
      </c>
      <c r="F182" s="55">
        <f t="shared" ca="1" si="74"/>
        <v>3.6035606944029297E-3</v>
      </c>
      <c r="G182" s="56">
        <f t="shared" ca="1" si="74"/>
        <v>7.2703864848033817E-3</v>
      </c>
      <c r="H182" s="55">
        <f t="shared" ca="1" si="74"/>
        <v>9.8228504631123759E-3</v>
      </c>
      <c r="I182" s="55">
        <f t="shared" ca="1" si="74"/>
        <v>-1.4320698282245914E-2</v>
      </c>
      <c r="J182" s="65">
        <f t="shared" ca="1" si="74"/>
        <v>-3.3242382624511846E-2</v>
      </c>
      <c r="K182" s="55">
        <f t="shared" ca="1" si="74"/>
        <v>3.0069443185811728E-3</v>
      </c>
      <c r="L182" s="55"/>
      <c r="M182" s="65"/>
      <c r="N182" s="55">
        <f t="shared" ca="1" si="74"/>
        <v>1.539742990734827E-2</v>
      </c>
      <c r="O182" s="57">
        <f t="shared" ca="1" si="74"/>
        <v>1.5354384482172412E-2</v>
      </c>
      <c r="P182" s="56">
        <f t="shared" ca="1" si="74"/>
        <v>-0.15417184244516413</v>
      </c>
      <c r="Q182" s="55">
        <f t="shared" ca="1" si="74"/>
        <v>1.616272350753678E-2</v>
      </c>
      <c r="R182" s="55">
        <f t="shared" ca="1" si="74"/>
        <v>8.2605998758493726E-3</v>
      </c>
      <c r="S182" s="55"/>
      <c r="T182" s="55"/>
      <c r="U182" s="55">
        <f t="shared" ca="1" si="74"/>
        <v>8.2666637481414451E-3</v>
      </c>
      <c r="V182" s="55"/>
      <c r="W182" s="55"/>
      <c r="X182" s="55">
        <f t="shared" ca="1" si="74"/>
        <v>-2.4652093244388551E-2</v>
      </c>
      <c r="Y182" s="57">
        <f t="shared" ca="1" si="75"/>
        <v>1.8408999243854529E-2</v>
      </c>
    </row>
    <row r="183" spans="1:25" s="33" customFormat="1" x14ac:dyDescent="0.2">
      <c r="A183" s="14">
        <v>41729</v>
      </c>
      <c r="B183" s="66">
        <f t="shared" ca="1" si="74"/>
        <v>6.0629396487668075E-3</v>
      </c>
      <c r="C183" s="66">
        <f t="shared" ca="1" si="74"/>
        <v>9.5859915943941054E-3</v>
      </c>
      <c r="D183" s="58">
        <f t="shared" ca="1" si="74"/>
        <v>9.2058044985867671E-3</v>
      </c>
      <c r="E183" s="58">
        <f t="shared" ca="1" si="74"/>
        <v>1.7407374614706761E-2</v>
      </c>
      <c r="F183" s="58">
        <f t="shared" ca="1" si="74"/>
        <v>1.1139630512686072E-2</v>
      </c>
      <c r="G183" s="59">
        <f t="shared" ca="1" si="74"/>
        <v>1.4247595879818498E-2</v>
      </c>
      <c r="H183" s="58">
        <f t="shared" ca="1" si="74"/>
        <v>-7.8023133704134384E-2</v>
      </c>
      <c r="I183" s="58">
        <f t="shared" ca="1" si="74"/>
        <v>-2.9848237213929707E-3</v>
      </c>
      <c r="J183" s="67">
        <f t="shared" ca="1" si="74"/>
        <v>-1.588738845493709E-2</v>
      </c>
      <c r="K183" s="58">
        <f t="shared" ca="1" si="74"/>
        <v>1.1326052454949886E-2</v>
      </c>
      <c r="L183" s="58"/>
      <c r="M183" s="67"/>
      <c r="N183" s="58">
        <f t="shared" ca="1" si="74"/>
        <v>1.8274575931353398E-2</v>
      </c>
      <c r="O183" s="60">
        <f t="shared" ca="1" si="74"/>
        <v>1.8273752822496325E-2</v>
      </c>
      <c r="P183" s="59">
        <f t="shared" ca="1" si="74"/>
        <v>-0.24323458021004674</v>
      </c>
      <c r="Q183" s="58">
        <f t="shared" ca="1" si="74"/>
        <v>1.734248436755248E-2</v>
      </c>
      <c r="R183" s="58">
        <f t="shared" ca="1" si="74"/>
        <v>1.1933185672149182E-2</v>
      </c>
      <c r="S183" s="58"/>
      <c r="T183" s="58">
        <f t="shared" ref="T183:U191" ca="1" si="76">IF(IF(OR(T45="",T41=0),NA(),T45/T41-1)&gt;1.5,NA(),T45/T41-1)</f>
        <v>8.2338774454147057E-3</v>
      </c>
      <c r="U183" s="58">
        <f t="shared" ca="1" si="74"/>
        <v>6.1211965739553786E-3</v>
      </c>
      <c r="V183" s="58"/>
      <c r="W183" s="58">
        <f t="shared" ca="1" si="74"/>
        <v>1.1101315322699312E-2</v>
      </c>
      <c r="X183" s="58">
        <f t="shared" ca="1" si="74"/>
        <v>4.4373477387931404E-2</v>
      </c>
      <c r="Y183" s="60">
        <f t="shared" ca="1" si="75"/>
        <v>2.1419159032708857E-2</v>
      </c>
    </row>
    <row r="184" spans="1:25" s="33" customFormat="1" x14ac:dyDescent="0.2">
      <c r="A184" s="20">
        <v>41820</v>
      </c>
      <c r="B184" s="62">
        <f t="shared" ca="1" si="74"/>
        <v>6.8548784350299652E-3</v>
      </c>
      <c r="C184" s="62">
        <f t="shared" ca="1" si="74"/>
        <v>1.2607423658670625E-2</v>
      </c>
      <c r="D184" s="34">
        <f t="shared" ca="1" si="74"/>
        <v>1.2617350956328766E-2</v>
      </c>
      <c r="E184" s="34">
        <f t="shared" ca="1" si="74"/>
        <v>1.8959261673255012E-2</v>
      </c>
      <c r="F184" s="34">
        <f t="shared" ca="1" si="74"/>
        <v>1.2017229676547725E-2</v>
      </c>
      <c r="G184" s="53">
        <f t="shared" ca="1" si="74"/>
        <v>1.3934958045701995E-2</v>
      </c>
      <c r="H184" s="34">
        <f t="shared" ca="1" si="74"/>
        <v>-8.5288869256598066E-2</v>
      </c>
      <c r="I184" s="34">
        <f t="shared" ca="1" si="74"/>
        <v>-2.2868140305746243E-3</v>
      </c>
      <c r="J184" s="63">
        <f t="shared" ca="1" si="74"/>
        <v>-2.2580651197822932E-2</v>
      </c>
      <c r="K184" s="34">
        <f t="shared" ca="1" si="74"/>
        <v>1.2769263973756662E-2</v>
      </c>
      <c r="L184" s="34"/>
      <c r="M184" s="63"/>
      <c r="N184" s="34">
        <f t="shared" ca="1" si="74"/>
        <v>1.8406452693496167E-2</v>
      </c>
      <c r="O184" s="54">
        <f t="shared" ca="1" si="74"/>
        <v>1.8904178668712301E-2</v>
      </c>
      <c r="P184" s="53">
        <f t="shared" ca="1" si="74"/>
        <v>-0.19182481227838633</v>
      </c>
      <c r="Q184" s="34">
        <f t="shared" ca="1" si="74"/>
        <v>1.8255144100347565E-2</v>
      </c>
      <c r="R184" s="34">
        <f t="shared" ca="1" si="74"/>
        <v>1.2481480090920982E-2</v>
      </c>
      <c r="S184" s="34"/>
      <c r="T184" s="34">
        <f t="shared" ca="1" si="76"/>
        <v>7.2390216843443156E-3</v>
      </c>
      <c r="U184" s="34">
        <f t="shared" ca="1" si="74"/>
        <v>2.4109598113797315E-3</v>
      </c>
      <c r="V184" s="34"/>
      <c r="W184" s="34">
        <f t="shared" ca="1" si="74"/>
        <v>1.2267911104361984E-2</v>
      </c>
      <c r="X184" s="34">
        <f t="shared" ca="1" si="74"/>
        <v>-3.7276322115348925E-2</v>
      </c>
      <c r="Y184" s="54">
        <f t="shared" ca="1" si="75"/>
        <v>2.4424630223231603E-2</v>
      </c>
    </row>
    <row r="185" spans="1:25" s="33" customFormat="1" x14ac:dyDescent="0.2">
      <c r="A185" s="20">
        <v>41912</v>
      </c>
      <c r="B185" s="62">
        <f t="shared" ca="1" si="74"/>
        <v>8.0513287895269681E-3</v>
      </c>
      <c r="C185" s="62">
        <f t="shared" ca="1" si="74"/>
        <v>1.5650906424441668E-2</v>
      </c>
      <c r="D185" s="34">
        <f t="shared" ca="1" si="74"/>
        <v>1.6078263138275428E-2</v>
      </c>
      <c r="E185" s="34">
        <f t="shared" ca="1" si="74"/>
        <v>1.6194718702287059E-2</v>
      </c>
      <c r="F185" s="34">
        <f t="shared" ca="1" si="74"/>
        <v>1.3297314389602244E-2</v>
      </c>
      <c r="G185" s="53">
        <f t="shared" ca="1" si="74"/>
        <v>1.5448698565268204E-2</v>
      </c>
      <c r="H185" s="34">
        <f t="shared" ca="1" si="74"/>
        <v>-8.8241722854261906E-2</v>
      </c>
      <c r="I185" s="34">
        <f t="shared" ca="1" si="74"/>
        <v>8.1641757871755427E-3</v>
      </c>
      <c r="J185" s="63">
        <f t="shared" ca="1" si="74"/>
        <v>-1.0644405908910581E-3</v>
      </c>
      <c r="K185" s="34">
        <f t="shared" ca="1" si="74"/>
        <v>1.4622943020755619E-2</v>
      </c>
      <c r="L185" s="34"/>
      <c r="M185" s="63"/>
      <c r="N185" s="34">
        <f t="shared" ca="1" si="74"/>
        <v>1.9331237702286508E-2</v>
      </c>
      <c r="O185" s="54">
        <f t="shared" ca="1" si="74"/>
        <v>1.9070094549272998E-2</v>
      </c>
      <c r="P185" s="53">
        <f t="shared" ca="1" si="74"/>
        <v>2.6108860338409201E-2</v>
      </c>
      <c r="Q185" s="34">
        <f t="shared" ca="1" si="74"/>
        <v>2.0022280287956828E-2</v>
      </c>
      <c r="R185" s="34">
        <f t="shared" ca="1" si="74"/>
        <v>1.177016719054369E-2</v>
      </c>
      <c r="S185" s="34"/>
      <c r="T185" s="34">
        <f t="shared" ca="1" si="76"/>
        <v>5.6933148404878509E-3</v>
      </c>
      <c r="U185" s="34">
        <f t="shared" ca="1" si="74"/>
        <v>3.6889653015981239E-3</v>
      </c>
      <c r="V185" s="34"/>
      <c r="W185" s="34">
        <f t="shared" ca="1" si="74"/>
        <v>1.3904341502429363E-2</v>
      </c>
      <c r="X185" s="34">
        <f t="shared" ca="1" si="74"/>
        <v>5.0016088184920982E-2</v>
      </c>
      <c r="Y185" s="54">
        <f t="shared" ca="1" si="75"/>
        <v>2.1474427085321102E-2</v>
      </c>
    </row>
    <row r="186" spans="1:25" s="33" customFormat="1" ht="10.8" thickBot="1" x14ac:dyDescent="0.25">
      <c r="A186" s="20">
        <v>42004</v>
      </c>
      <c r="B186" s="62">
        <f t="shared" ca="1" si="74"/>
        <v>1.07122034134155E-2</v>
      </c>
      <c r="C186" s="62">
        <f t="shared" ca="1" si="74"/>
        <v>1.3898049892145048E-2</v>
      </c>
      <c r="D186" s="34">
        <f t="shared" ca="1" si="74"/>
        <v>1.4002009208687438E-2</v>
      </c>
      <c r="E186" s="34">
        <f t="shared" ca="1" si="74"/>
        <v>1.7820315187420999E-2</v>
      </c>
      <c r="F186" s="34">
        <f t="shared" ca="1" si="74"/>
        <v>1.4106807302340929E-2</v>
      </c>
      <c r="G186" s="53">
        <f t="shared" ca="1" si="74"/>
        <v>1.3594106317873944E-2</v>
      </c>
      <c r="H186" s="34">
        <f t="shared" ca="1" si="74"/>
        <v>-8.1111081362931103E-2</v>
      </c>
      <c r="I186" s="34">
        <f t="shared" ca="1" si="74"/>
        <v>9.9423638316484819E-3</v>
      </c>
      <c r="J186" s="63">
        <f t="shared" ca="1" si="74"/>
        <v>5.6955657259163406E-3</v>
      </c>
      <c r="K186" s="34">
        <f t="shared" ca="1" si="74"/>
        <v>1.2510126375215203E-2</v>
      </c>
      <c r="L186" s="34"/>
      <c r="M186" s="63"/>
      <c r="N186" s="34">
        <f t="shared" ca="1" si="74"/>
        <v>1.7850964752165632E-2</v>
      </c>
      <c r="O186" s="54">
        <f t="shared" ca="1" si="74"/>
        <v>1.819653719582992E-2</v>
      </c>
      <c r="P186" s="53">
        <f t="shared" ca="1" si="74"/>
        <v>8.2224854541102843E-2</v>
      </c>
      <c r="Q186" s="34">
        <f t="shared" ca="1" si="74"/>
        <v>1.8968111909433372E-2</v>
      </c>
      <c r="R186" s="34">
        <f t="shared" ca="1" si="74"/>
        <v>1.495689059198213E-2</v>
      </c>
      <c r="S186" s="34"/>
      <c r="T186" s="34">
        <f t="shared" ca="1" si="76"/>
        <v>7.145671401913134E-3</v>
      </c>
      <c r="U186" s="34">
        <f t="shared" ca="1" si="74"/>
        <v>3.4800392948977077E-3</v>
      </c>
      <c r="V186" s="34"/>
      <c r="W186" s="34">
        <f t="shared" ca="1" si="74"/>
        <v>1.3682739344707651E-2</v>
      </c>
      <c r="X186" s="34">
        <f t="shared" ca="1" si="74"/>
        <v>4.5542623806085425E-2</v>
      </c>
      <c r="Y186" s="54">
        <f t="shared" ca="1" si="75"/>
        <v>1.8992903650696391E-2</v>
      </c>
    </row>
    <row r="187" spans="1:25" s="33" customFormat="1" x14ac:dyDescent="0.2">
      <c r="A187" s="14">
        <v>42094</v>
      </c>
      <c r="B187" s="66">
        <f t="shared" ca="1" si="74"/>
        <v>9.4582930972506585E-3</v>
      </c>
      <c r="C187" s="66">
        <f t="shared" ca="1" si="74"/>
        <v>1.4518307100573891E-2</v>
      </c>
      <c r="D187" s="58">
        <f t="shared" ca="1" si="74"/>
        <v>1.5202501138654956E-2</v>
      </c>
      <c r="E187" s="58">
        <f t="shared" ca="1" si="74"/>
        <v>1.6297182190671444E-2</v>
      </c>
      <c r="F187" s="58">
        <f t="shared" ca="1" si="74"/>
        <v>1.1609884696880179E-2</v>
      </c>
      <c r="G187" s="59">
        <f t="shared" ca="1" si="74"/>
        <v>1.3131741058632684E-2</v>
      </c>
      <c r="H187" s="58">
        <f t="shared" ca="1" si="74"/>
        <v>-2.7126649453642626E-3</v>
      </c>
      <c r="I187" s="58">
        <f t="shared" ca="1" si="74"/>
        <v>8.1031607000137118E-3</v>
      </c>
      <c r="J187" s="67">
        <f t="shared" ca="1" si="74"/>
        <v>4.0097644987961978E-3</v>
      </c>
      <c r="K187" s="58">
        <f t="shared" ca="1" si="74"/>
        <v>1.2520376022099766E-2</v>
      </c>
      <c r="L187" s="58"/>
      <c r="M187" s="67"/>
      <c r="N187" s="58">
        <f t="shared" ca="1" si="74"/>
        <v>1.6000965518883303E-2</v>
      </c>
      <c r="O187" s="60">
        <f t="shared" ca="1" si="74"/>
        <v>1.5626742957928874E-2</v>
      </c>
      <c r="P187" s="59">
        <f t="shared" ca="1" si="74"/>
        <v>-8.8594357745957919E-2</v>
      </c>
      <c r="Q187" s="58">
        <f t="shared" ca="1" si="74"/>
        <v>1.6978263149258321E-2</v>
      </c>
      <c r="R187" s="58">
        <f t="shared" ca="1" si="74"/>
        <v>1.1798638695304842E-2</v>
      </c>
      <c r="S187" s="58"/>
      <c r="T187" s="58">
        <f t="shared" ca="1" si="76"/>
        <v>1.6373062181478604E-2</v>
      </c>
      <c r="U187" s="58">
        <f t="shared" ca="1" si="74"/>
        <v>6.2585364066778393E-3</v>
      </c>
      <c r="V187" s="58"/>
      <c r="W187" s="58">
        <f t="shared" ca="1" si="74"/>
        <v>1.1713256472953626E-2</v>
      </c>
      <c r="X187" s="58">
        <f t="shared" ca="1" si="74"/>
        <v>3.4856001450103813E-2</v>
      </c>
      <c r="Y187" s="60">
        <f t="shared" ca="1" si="75"/>
        <v>1.5991707129642263E-2</v>
      </c>
    </row>
    <row r="188" spans="1:25" s="33" customFormat="1" x14ac:dyDescent="0.2">
      <c r="A188" s="20">
        <v>42185</v>
      </c>
      <c r="B188" s="62">
        <f t="shared" ca="1" si="74"/>
        <v>1.0747110770534141E-2</v>
      </c>
      <c r="C188" s="62">
        <f t="shared" ca="1" si="74"/>
        <v>1.5361904205485333E-2</v>
      </c>
      <c r="D188" s="34">
        <f t="shared" ca="1" si="74"/>
        <v>1.6169006663552254E-2</v>
      </c>
      <c r="E188" s="34">
        <f t="shared" ca="1" si="74"/>
        <v>1.6145336179297365E-2</v>
      </c>
      <c r="F188" s="34">
        <f t="shared" ca="1" si="74"/>
        <v>1.2029415773463281E-2</v>
      </c>
      <c r="G188" s="53">
        <f t="shared" ca="1" si="74"/>
        <v>1.5695610282508543E-2</v>
      </c>
      <c r="H188" s="34">
        <f t="shared" ca="1" si="74"/>
        <v>3.8788573751940003E-3</v>
      </c>
      <c r="I188" s="34">
        <f t="shared" ca="1" si="74"/>
        <v>9.360906661920243E-3</v>
      </c>
      <c r="J188" s="63">
        <f t="shared" ca="1" si="74"/>
        <v>6.2084366469261631E-4</v>
      </c>
      <c r="K188" s="34">
        <f t="shared" ca="1" si="74"/>
        <v>1.2935500861835258E-2</v>
      </c>
      <c r="L188" s="34"/>
      <c r="M188" s="63"/>
      <c r="N188" s="34">
        <f t="shared" ca="1" si="74"/>
        <v>1.571695140576046E-2</v>
      </c>
      <c r="O188" s="54">
        <f t="shared" ca="1" si="74"/>
        <v>1.5919308450274006E-2</v>
      </c>
      <c r="P188" s="53">
        <f t="shared" ca="1" si="74"/>
        <v>-9.2842189584431356E-2</v>
      </c>
      <c r="Q188" s="34">
        <f t="shared" ca="1" si="74"/>
        <v>2.1378833899748262E-2</v>
      </c>
      <c r="R188" s="34">
        <f t="shared" ca="1" si="74"/>
        <v>1.1735098081265827E-2</v>
      </c>
      <c r="S188" s="34"/>
      <c r="T188" s="34">
        <f t="shared" ca="1" si="76"/>
        <v>1.5509835757842705E-2</v>
      </c>
      <c r="U188" s="34">
        <f t="shared" ca="1" si="74"/>
        <v>8.9570339292444068E-3</v>
      </c>
      <c r="V188" s="34"/>
      <c r="W188" s="34">
        <f t="shared" ca="1" si="74"/>
        <v>1.2360576158320757E-2</v>
      </c>
      <c r="X188" s="34">
        <f t="shared" ca="1" si="74"/>
        <v>9.2094573575390193E-2</v>
      </c>
      <c r="Y188" s="54">
        <f t="shared" ca="1" si="75"/>
        <v>1.3534066579659054E-2</v>
      </c>
    </row>
    <row r="189" spans="1:25" s="33" customFormat="1" x14ac:dyDescent="0.2">
      <c r="A189" s="20">
        <v>42277</v>
      </c>
      <c r="B189" s="62">
        <f t="shared" ca="1" si="74"/>
        <v>1.1680476847832466E-2</v>
      </c>
      <c r="C189" s="62">
        <f t="shared" ca="1" si="74"/>
        <v>1.3658982037130007E-2</v>
      </c>
      <c r="D189" s="34">
        <f t="shared" ca="1" si="74"/>
        <v>1.3909174957338344E-2</v>
      </c>
      <c r="E189" s="34">
        <f t="shared" ca="1" si="74"/>
        <v>1.8608993665601981E-2</v>
      </c>
      <c r="F189" s="34">
        <f t="shared" ca="1" si="74"/>
        <v>1.4033593407191125E-2</v>
      </c>
      <c r="G189" s="53">
        <f t="shared" ca="1" si="74"/>
        <v>1.3402334988593667E-2</v>
      </c>
      <c r="H189" s="34">
        <f t="shared" ca="1" si="74"/>
        <v>6.4811847696408798E-3</v>
      </c>
      <c r="I189" s="34">
        <f t="shared" ca="1" si="74"/>
        <v>9.4124948395930552E-3</v>
      </c>
      <c r="J189" s="63">
        <f t="shared" ca="1" si="74"/>
        <v>9.5361961935949147E-3</v>
      </c>
      <c r="K189" s="34">
        <f t="shared" ca="1" si="74"/>
        <v>1.3268397233249463E-2</v>
      </c>
      <c r="L189" s="34"/>
      <c r="M189" s="63"/>
      <c r="N189" s="34">
        <f t="shared" ca="1" si="74"/>
        <v>1.651831465480269E-2</v>
      </c>
      <c r="O189" s="54">
        <f t="shared" ca="1" si="74"/>
        <v>1.6921739573223071E-2</v>
      </c>
      <c r="P189" s="53">
        <f t="shared" ca="1" si="74"/>
        <v>-8.7900862476622099E-2</v>
      </c>
      <c r="Q189" s="34">
        <f t="shared" ca="1" si="74"/>
        <v>1.846280444129178E-2</v>
      </c>
      <c r="R189" s="34">
        <f t="shared" ca="1" si="74"/>
        <v>1.3219760616499432E-2</v>
      </c>
      <c r="S189" s="34"/>
      <c r="T189" s="34">
        <f t="shared" ca="1" si="76"/>
        <v>1.4174744546956664E-2</v>
      </c>
      <c r="U189" s="34">
        <f t="shared" ca="1" si="74"/>
        <v>8.9923156131164195E-3</v>
      </c>
      <c r="V189" s="34"/>
      <c r="W189" s="34">
        <f t="shared" ca="1" si="74"/>
        <v>1.3850655051615979E-2</v>
      </c>
      <c r="X189" s="34">
        <f t="shared" ca="1" si="74"/>
        <v>1.0728030542717315E-2</v>
      </c>
      <c r="Y189" s="54">
        <f t="shared" ca="1" si="75"/>
        <v>1.0961348355759126E-2</v>
      </c>
    </row>
    <row r="190" spans="1:25" s="33" customFormat="1" ht="10.8" thickBot="1" x14ac:dyDescent="0.25">
      <c r="A190" s="20">
        <v>42369</v>
      </c>
      <c r="B190" s="62">
        <f t="shared" ca="1" si="74"/>
        <v>1.1805167434734143E-2</v>
      </c>
      <c r="C190" s="62">
        <f t="shared" ca="1" si="74"/>
        <v>1.4733353638388458E-2</v>
      </c>
      <c r="D190" s="34">
        <f t="shared" ca="1" si="74"/>
        <v>1.5533468509961956E-2</v>
      </c>
      <c r="E190" s="34">
        <f t="shared" ca="1" si="74"/>
        <v>1.8381041541139842E-2</v>
      </c>
      <c r="F190" s="34">
        <f t="shared" ca="1" si="74"/>
        <v>1.1302985106817598E-2</v>
      </c>
      <c r="G190" s="53">
        <f t="shared" ca="1" si="74"/>
        <v>1.6690877594160769E-2</v>
      </c>
      <c r="H190" s="34">
        <f t="shared" ca="1" si="74"/>
        <v>1.0292996940188148E-2</v>
      </c>
      <c r="I190" s="34">
        <f t="shared" ca="1" si="74"/>
        <v>1.372945463927433E-2</v>
      </c>
      <c r="J190" s="63">
        <f t="shared" ca="1" si="74"/>
        <v>1.0319400515748534E-2</v>
      </c>
      <c r="K190" s="34">
        <f t="shared" ca="1" si="74"/>
        <v>1.0003338794537298E-2</v>
      </c>
      <c r="L190" s="34"/>
      <c r="M190" s="63"/>
      <c r="N190" s="34">
        <f t="shared" ca="1" si="74"/>
        <v>1.5336320882838095E-2</v>
      </c>
      <c r="O190" s="54">
        <f t="shared" ca="1" si="74"/>
        <v>1.544157290572179E-2</v>
      </c>
      <c r="P190" s="53">
        <f t="shared" ca="1" si="74"/>
        <v>-0.12690459593336156</v>
      </c>
      <c r="Q190" s="34">
        <f t="shared" ca="1" si="74"/>
        <v>1.8859159270113501E-2</v>
      </c>
      <c r="R190" s="34">
        <f t="shared" ca="1" si="74"/>
        <v>1.0927345714771608E-2</v>
      </c>
      <c r="S190" s="34"/>
      <c r="T190" s="34">
        <f t="shared" ca="1" si="76"/>
        <v>1.7761001419626998E-2</v>
      </c>
      <c r="U190" s="34">
        <f t="shared" ca="1" si="74"/>
        <v>1.0148187319677593E-2</v>
      </c>
      <c r="V190" s="34"/>
      <c r="W190" s="34">
        <f t="shared" ca="1" si="74"/>
        <v>1.1255375421989511E-2</v>
      </c>
      <c r="X190" s="34">
        <f t="shared" ca="1" si="74"/>
        <v>1.6941182439817348E-2</v>
      </c>
      <c r="Y190" s="54">
        <f t="shared" ca="1" si="75"/>
        <v>5.2020631665001815E-3</v>
      </c>
    </row>
    <row r="191" spans="1:25" s="33" customFormat="1" x14ac:dyDescent="0.2">
      <c r="A191" s="14">
        <v>42460</v>
      </c>
      <c r="B191" s="66">
        <f t="shared" ca="1" si="74"/>
        <v>1.2137414490890786E-2</v>
      </c>
      <c r="C191" s="66">
        <f t="shared" ca="1" si="74"/>
        <v>1.658681325572342E-2</v>
      </c>
      <c r="D191" s="58">
        <f t="shared" ca="1" si="74"/>
        <v>1.7806262486443236E-2</v>
      </c>
      <c r="E191" s="58">
        <f t="shared" ca="1" si="74"/>
        <v>1.7784530411867561E-2</v>
      </c>
      <c r="F191" s="58">
        <f t="shared" ca="1" si="74"/>
        <v>1.1110325907397023E-2</v>
      </c>
      <c r="G191" s="59">
        <f t="shared" ca="1" si="74"/>
        <v>1.6064401220773572E-2</v>
      </c>
      <c r="H191" s="58">
        <f t="shared" ca="1" si="74"/>
        <v>1.2891117800107654E-2</v>
      </c>
      <c r="I191" s="58">
        <f t="shared" ca="1" si="74"/>
        <v>1.1099443533461706E-2</v>
      </c>
      <c r="J191" s="67">
        <f t="shared" ca="1" si="74"/>
        <v>4.4662791185501316E-3</v>
      </c>
      <c r="K191" s="58">
        <f t="shared" ca="1" si="74"/>
        <v>1.2657374520946174E-2</v>
      </c>
      <c r="L191" s="58"/>
      <c r="M191" s="67"/>
      <c r="N191" s="58">
        <f t="shared" ca="1" si="74"/>
        <v>1.5023607703205322E-2</v>
      </c>
      <c r="O191" s="60">
        <f t="shared" ca="1" si="74"/>
        <v>1.4805465956801989E-2</v>
      </c>
      <c r="P191" s="59">
        <f t="shared" ca="1" si="74"/>
        <v>-2.955038117570119E-2</v>
      </c>
      <c r="Q191" s="58">
        <f t="shared" ca="1" si="74"/>
        <v>3.0914625024870857E-2</v>
      </c>
      <c r="R191" s="58">
        <f t="shared" ca="1" si="74"/>
        <v>1.2399065132232323E-2</v>
      </c>
      <c r="S191" s="58"/>
      <c r="T191" s="58">
        <f t="shared" ca="1" si="76"/>
        <v>1.6778909327640257E-2</v>
      </c>
      <c r="U191" s="58">
        <f t="shared" ca="1" si="76"/>
        <v>9.2515212645034595E-3</v>
      </c>
      <c r="V191" s="58"/>
      <c r="W191" s="58">
        <f t="shared" ca="1" si="74"/>
        <v>1.0971599656758757E-2</v>
      </c>
      <c r="X191" s="58">
        <f t="shared" ca="1" si="74"/>
        <v>7.588071516119399E-3</v>
      </c>
      <c r="Y191" s="60">
        <f t="shared" ca="1" si="75"/>
        <v>1.2387351031159843E-2</v>
      </c>
    </row>
    <row r="192" spans="1:25" s="33" customFormat="1" x14ac:dyDescent="0.2">
      <c r="A192" s="20">
        <v>42551</v>
      </c>
      <c r="B192" s="62">
        <f t="shared" ca="1" si="74"/>
        <v>1.6864519634977926E-2</v>
      </c>
      <c r="C192" s="62">
        <f t="shared" ca="1" si="74"/>
        <v>1.8525449280902606E-2</v>
      </c>
      <c r="D192" s="34">
        <f t="shared" ca="1" si="74"/>
        <v>1.9688868931489134E-2</v>
      </c>
      <c r="E192" s="34">
        <f t="shared" ca="1" si="74"/>
        <v>2.049498061770616E-2</v>
      </c>
      <c r="F192" s="34">
        <f t="shared" ca="1" si="74"/>
        <v>1.3970809789530803E-2</v>
      </c>
      <c r="G192" s="53">
        <f t="shared" ca="1" si="74"/>
        <v>1.7646971574206916E-2</v>
      </c>
      <c r="H192" s="34">
        <f t="shared" ca="1" si="74"/>
        <v>1.0412303030654213E-2</v>
      </c>
      <c r="I192" s="34">
        <f t="shared" ca="1" si="74"/>
        <v>1.8061744748010033E-2</v>
      </c>
      <c r="J192" s="63">
        <f t="shared" ref="J192:X195" ca="1" si="77">IF(IF(OR(J54="",J50=0),NA(),J54/J50-1)&gt;1.5,NA(),J54/J50-1)</f>
        <v>2.1469568062571165E-2</v>
      </c>
      <c r="K192" s="34">
        <f t="shared" ca="1" si="77"/>
        <v>1.261364900456563E-2</v>
      </c>
      <c r="L192" s="34"/>
      <c r="M192" s="63"/>
      <c r="N192" s="34">
        <f t="shared" ca="1" si="77"/>
        <v>1.4285763570594634E-2</v>
      </c>
      <c r="O192" s="54">
        <f t="shared" ca="1" si="77"/>
        <v>1.4068568439884244E-2</v>
      </c>
      <c r="P192" s="53">
        <f t="shared" ca="1" si="77"/>
        <v>-5.3979411378965891E-2</v>
      </c>
      <c r="Q192" s="34">
        <f t="shared" ca="1" si="77"/>
        <v>2.0622779001924663E-2</v>
      </c>
      <c r="R192" s="34">
        <f t="shared" ca="1" si="77"/>
        <v>1.8446767763397931E-2</v>
      </c>
      <c r="S192" s="34"/>
      <c r="T192" s="34">
        <f t="shared" ref="T192" ca="1" si="78">IF(IF(OR(T54="",T50=0),NA(),T54/T50-1)&gt;1.5,NA(),T54/T50-1)</f>
        <v>1.7249728782905649E-2</v>
      </c>
      <c r="U192" s="34">
        <f t="shared" ca="1" si="77"/>
        <v>1.9463151428522174E-2</v>
      </c>
      <c r="V192" s="34"/>
      <c r="W192" s="34">
        <f t="shared" ca="1" si="77"/>
        <v>1.2789030953418656E-2</v>
      </c>
      <c r="X192" s="34">
        <f t="shared" ca="1" si="77"/>
        <v>6.3236410092669448E-2</v>
      </c>
      <c r="Y192" s="54">
        <f t="shared" ca="1" si="75"/>
        <v>9.6863759374563596E-3</v>
      </c>
    </row>
    <row r="193" spans="1:25" s="33" customFormat="1" x14ac:dyDescent="0.2">
      <c r="A193" s="20">
        <v>42643</v>
      </c>
      <c r="B193" s="62">
        <f t="shared" ref="B193:Q196" ca="1" si="79">IF(IF(OR(B55="",B51=0),NA(),B55/B51-1)&gt;1.5,NA(),B55/B51-1)</f>
        <v>1.7916370612945931E-2</v>
      </c>
      <c r="C193" s="62">
        <f t="shared" ca="1" si="79"/>
        <v>1.9952515626588951E-2</v>
      </c>
      <c r="D193" s="34">
        <f t="shared" ca="1" si="79"/>
        <v>2.1290030476243338E-2</v>
      </c>
      <c r="E193" s="34">
        <f t="shared" ca="1" si="79"/>
        <v>1.6251773779433876E-2</v>
      </c>
      <c r="F193" s="34">
        <f t="shared" ca="1" si="79"/>
        <v>1.4354176812761743E-2</v>
      </c>
      <c r="G193" s="53">
        <f t="shared" ca="1" si="79"/>
        <v>2.260261978186473E-2</v>
      </c>
      <c r="H193" s="34">
        <f t="shared" ca="1" si="79"/>
        <v>1.038758297054887E-2</v>
      </c>
      <c r="I193" s="34">
        <f t="shared" ca="1" si="79"/>
        <v>2.5350585062832609E-2</v>
      </c>
      <c r="J193" s="63">
        <f t="shared" ca="1" si="77"/>
        <v>3.4287636577485792E-2</v>
      </c>
      <c r="K193" s="34">
        <f t="shared" ca="1" si="77"/>
        <v>1.3729334906226853E-2</v>
      </c>
      <c r="L193" s="34"/>
      <c r="M193" s="63"/>
      <c r="N193" s="34">
        <f t="shared" ca="1" si="77"/>
        <v>1.8158003298668568E-2</v>
      </c>
      <c r="O193" s="54">
        <f t="shared" ca="1" si="77"/>
        <v>1.8668300190539222E-2</v>
      </c>
      <c r="P193" s="53">
        <f t="shared" ca="1" si="77"/>
        <v>2.7785745663165828E-2</v>
      </c>
      <c r="Q193" s="34">
        <f t="shared" ca="1" si="77"/>
        <v>1.3791364478619839E-2</v>
      </c>
      <c r="R193" s="34">
        <f t="shared" ca="1" si="77"/>
        <v>1.8294870046033473E-2</v>
      </c>
      <c r="S193" s="34"/>
      <c r="T193" s="34">
        <f t="shared" ref="T193" ca="1" si="80">IF(IF(OR(T55="",T51=0),NA(),T55/T51-1)&gt;1.5,NA(),T55/T51-1)</f>
        <v>2.1051126447154456E-2</v>
      </c>
      <c r="U193" s="34">
        <f t="shared" ca="1" si="77"/>
        <v>2.8146116430493917E-2</v>
      </c>
      <c r="V193" s="34"/>
      <c r="W193" s="34">
        <f t="shared" ca="1" si="77"/>
        <v>1.478008608009862E-2</v>
      </c>
      <c r="X193" s="34"/>
      <c r="Y193" s="54">
        <f t="shared" ca="1" si="75"/>
        <v>9.5597279716623795E-3</v>
      </c>
    </row>
    <row r="194" spans="1:25" s="33" customFormat="1" ht="10.8" thickBot="1" x14ac:dyDescent="0.25">
      <c r="A194" s="26">
        <v>42735</v>
      </c>
      <c r="B194" s="62">
        <f t="shared" ca="1" si="79"/>
        <v>1.411360130090733E-2</v>
      </c>
      <c r="C194" s="62">
        <f t="shared" ca="1" si="79"/>
        <v>1.844024408129985E-2</v>
      </c>
      <c r="D194" s="34">
        <f t="shared" ca="1" si="79"/>
        <v>1.9453601797242426E-2</v>
      </c>
      <c r="E194" s="34">
        <f t="shared" ca="1" si="79"/>
        <v>1.239305004222313E-2</v>
      </c>
      <c r="F194" s="34">
        <f t="shared" ca="1" si="79"/>
        <v>1.6546215870746783E-2</v>
      </c>
      <c r="G194" s="53">
        <f t="shared" ca="1" si="79"/>
        <v>1.9522975838955903E-2</v>
      </c>
      <c r="H194" s="34">
        <f t="shared" ca="1" si="79"/>
        <v>1.2772202834047341E-2</v>
      </c>
      <c r="I194" s="34">
        <f t="shared" ca="1" si="79"/>
        <v>2.1971501671183891E-2</v>
      </c>
      <c r="J194" s="63">
        <f t="shared" ca="1" si="77"/>
        <v>2.6657022711372713E-2</v>
      </c>
      <c r="K194" s="34">
        <f t="shared" ca="1" si="77"/>
        <v>1.6232576009475919E-2</v>
      </c>
      <c r="L194" s="34"/>
      <c r="M194" s="63"/>
      <c r="N194" s="34">
        <f t="shared" ca="1" si="77"/>
        <v>1.8221628806528889E-2</v>
      </c>
      <c r="O194" s="54">
        <f t="shared" ca="1" si="77"/>
        <v>1.8701622682336216E-2</v>
      </c>
      <c r="P194" s="53">
        <f t="shared" ca="1" si="77"/>
        <v>-2.0967060447200536E-2</v>
      </c>
      <c r="Q194" s="34">
        <f t="shared" ca="1" si="77"/>
        <v>1.252754915787202E-2</v>
      </c>
      <c r="R194" s="34">
        <f t="shared" ca="1" si="77"/>
        <v>2.0837402182911635E-2</v>
      </c>
      <c r="S194" s="34"/>
      <c r="T194" s="34">
        <f t="shared" ref="T194" ca="1" si="81">IF(IF(OR(T56="",T52=0),NA(),T56/T52-1)&gt;1.5,NA(),T56/T52-1)</f>
        <v>1.9104903198039036E-2</v>
      </c>
      <c r="U194" s="34">
        <f t="shared" ca="1" si="77"/>
        <v>2.7183423453652322E-2</v>
      </c>
      <c r="V194" s="34"/>
      <c r="W194" s="34">
        <f t="shared" ca="1" si="77"/>
        <v>1.6117531108299943E-2</v>
      </c>
      <c r="X194" s="34"/>
      <c r="Y194" s="54">
        <f t="shared" ca="1" si="75"/>
        <v>1.6738586275947709E-2</v>
      </c>
    </row>
    <row r="195" spans="1:25" s="33" customFormat="1" x14ac:dyDescent="0.2">
      <c r="A195" s="14">
        <v>42825</v>
      </c>
      <c r="B195" s="66">
        <f t="shared" ca="1" si="79"/>
        <v>2.131874643127718E-2</v>
      </c>
      <c r="C195" s="66">
        <f t="shared" ca="1" si="79"/>
        <v>2.2521983182899996E-2</v>
      </c>
      <c r="D195" s="58">
        <f t="shared" ca="1" si="79"/>
        <v>2.3934037536590846E-2</v>
      </c>
      <c r="E195" s="58">
        <f t="shared" ca="1" si="79"/>
        <v>1.6031726510109978E-2</v>
      </c>
      <c r="F195" s="58">
        <f t="shared" ca="1" si="79"/>
        <v>1.6486274688075842E-2</v>
      </c>
      <c r="G195" s="59">
        <f t="shared" ca="1" si="79"/>
        <v>2.146119478802766E-2</v>
      </c>
      <c r="H195" s="58">
        <f t="shared" ca="1" si="79"/>
        <v>1.1679260889132292E-2</v>
      </c>
      <c r="I195" s="58">
        <f t="shared" ca="1" si="79"/>
        <v>2.4293144663443789E-2</v>
      </c>
      <c r="J195" s="67">
        <f t="shared" ca="1" si="79"/>
        <v>2.5637873439877668E-2</v>
      </c>
      <c r="K195" s="58">
        <f t="shared" ca="1" si="79"/>
        <v>1.5590079854434613E-2</v>
      </c>
      <c r="L195" s="58"/>
      <c r="M195" s="67"/>
      <c r="N195" s="58">
        <f t="shared" ca="1" si="79"/>
        <v>1.4069185255009442E-2</v>
      </c>
      <c r="O195" s="60">
        <f t="shared" ca="1" si="79"/>
        <v>1.4012431335445719E-2</v>
      </c>
      <c r="P195" s="59">
        <f t="shared" ca="1" si="79"/>
        <v>4.5502983054394486E-2</v>
      </c>
      <c r="Q195" s="58">
        <f t="shared" ca="1" si="79"/>
        <v>1.2728420099365145E-2</v>
      </c>
      <c r="R195" s="58">
        <f t="shared" ca="1" si="77"/>
        <v>2.1138842801780244E-2</v>
      </c>
      <c r="S195" s="58"/>
      <c r="T195" s="58">
        <f t="shared" ref="T195" ca="1" si="82">IF(IF(OR(T57="",T53=0),NA(),T57/T53-1)&gt;1.5,NA(),T57/T53-1)</f>
        <v>2.2739624862236907E-2</v>
      </c>
      <c r="U195" s="58">
        <f t="shared" ca="1" si="77"/>
        <v>2.9500298657956003E-2</v>
      </c>
      <c r="V195" s="58"/>
      <c r="W195" s="58">
        <f t="shared" ca="1" si="77"/>
        <v>1.5127536100979722E-2</v>
      </c>
      <c r="X195" s="58">
        <f t="shared" ca="1" si="77"/>
        <v>6.6003011457921756E-2</v>
      </c>
      <c r="Y195" s="60">
        <f t="shared" ca="1" si="75"/>
        <v>1.6384148385635955E-2</v>
      </c>
    </row>
    <row r="196" spans="1:25" s="33" customFormat="1" x14ac:dyDescent="0.2">
      <c r="A196" s="20">
        <v>42916</v>
      </c>
      <c r="B196" s="62">
        <f t="shared" ca="1" si="79"/>
        <v>1.5949967691072375E-2</v>
      </c>
      <c r="C196" s="62">
        <f t="shared" ca="1" si="79"/>
        <v>2.0134935046787872E-2</v>
      </c>
      <c r="D196" s="34">
        <f t="shared" ca="1" si="79"/>
        <v>2.1292763516082225E-2</v>
      </c>
      <c r="E196" s="34">
        <f t="shared" ca="1" si="79"/>
        <v>1.0780069969350325E-2</v>
      </c>
      <c r="F196" s="34">
        <f t="shared" ca="1" si="79"/>
        <v>1.576099724616653E-2</v>
      </c>
      <c r="G196" s="53">
        <f t="shared" ca="1" si="79"/>
        <v>2.051313139597033E-2</v>
      </c>
      <c r="H196" s="34">
        <f t="shared" ca="1" si="79"/>
        <v>1.5287443861724315E-2</v>
      </c>
      <c r="I196" s="34">
        <f t="shared" ca="1" si="79"/>
        <v>2.2104739598748147E-2</v>
      </c>
      <c r="J196" s="63">
        <f t="shared" ca="1" si="79"/>
        <v>2.7428279706811276E-2</v>
      </c>
      <c r="K196" s="34">
        <f t="shared" ca="1" si="79"/>
        <v>1.5396336154565926E-2</v>
      </c>
      <c r="L196" s="34"/>
      <c r="M196" s="63"/>
      <c r="N196" s="34">
        <f t="shared" ref="N196:R196" ca="1" si="83">IF(IF(OR(N58="",N54=0),NA(),N58/N54-1)&gt;1.5,NA(),N58/N54-1)</f>
        <v>1.9350343066534936E-2</v>
      </c>
      <c r="O196" s="54">
        <f t="shared" ca="1" si="83"/>
        <v>1.85238590924095E-2</v>
      </c>
      <c r="P196" s="53">
        <f t="shared" ca="1" si="83"/>
        <v>5.3840021067063537E-2</v>
      </c>
      <c r="Q196" s="34">
        <f t="shared" ca="1" si="83"/>
        <v>1.3604264494800455E-2</v>
      </c>
      <c r="R196" s="34">
        <f t="shared" ca="1" si="83"/>
        <v>1.5493526825310688E-2</v>
      </c>
      <c r="S196" s="34"/>
      <c r="T196" s="34">
        <f t="shared" ref="T196" ca="1" si="84">IF(IF(OR(T58="",T54=0),NA(),T58/T54-1)&gt;1.5,NA(),T58/T54-1)</f>
        <v>2.1279165354550322E-2</v>
      </c>
      <c r="U196" s="34">
        <f t="shared" ref="U196" ca="1" si="85">IF(IF(OR(U58="",U54=0),NA(),U58/U54-1)&gt;1.5,NA(),U58/U54-1)</f>
        <v>2.2264206980098677E-2</v>
      </c>
      <c r="V196" s="34"/>
      <c r="W196" s="34">
        <f t="shared" ref="W196:X196" ca="1" si="86">IF(IF(OR(W58="",W54=0),NA(),W58/W54-1)&gt;1.5,NA(),W58/W54-1)</f>
        <v>1.5352217882062646E-2</v>
      </c>
      <c r="X196" s="34">
        <f t="shared" ca="1" si="86"/>
        <v>9.8893965481070545E-3</v>
      </c>
      <c r="Y196" s="54">
        <f t="shared" ca="1" si="75"/>
        <v>1.6908642814433605E-2</v>
      </c>
    </row>
    <row r="197" spans="1:25" s="33" customFormat="1" x14ac:dyDescent="0.2">
      <c r="A197" s="20">
        <v>43008</v>
      </c>
      <c r="B197" s="62">
        <f t="shared" ref="B197:K197" ca="1" si="87">IF(IF(OR(B59="",B55=0),NA(),B59/B55-1)&gt;1.5,NA(),B59/B55-1)</f>
        <v>1.427618663928043E-2</v>
      </c>
      <c r="C197" s="62">
        <f t="shared" ca="1" si="87"/>
        <v>1.6277468022335206E-2</v>
      </c>
      <c r="D197" s="34">
        <f t="shared" ca="1" si="87"/>
        <v>1.6975914486036858E-2</v>
      </c>
      <c r="E197" s="34">
        <f t="shared" ca="1" si="87"/>
        <v>1.4612702113992126E-2</v>
      </c>
      <c r="F197" s="34">
        <f t="shared" ca="1" si="87"/>
        <v>1.5357404247895445E-2</v>
      </c>
      <c r="G197" s="53">
        <f t="shared" ca="1" si="87"/>
        <v>1.7902514973886952E-2</v>
      </c>
      <c r="H197" s="34">
        <f t="shared" ca="1" si="87"/>
        <v>1.3461564337524656E-2</v>
      </c>
      <c r="I197" s="34">
        <f t="shared" ca="1" si="87"/>
        <v>1.182984067698456E-2</v>
      </c>
      <c r="J197" s="63">
        <f t="shared" ca="1" si="87"/>
        <v>7.7646503000337042E-3</v>
      </c>
      <c r="K197" s="34">
        <f t="shared" ca="1" si="87"/>
        <v>1.6020593343783807E-2</v>
      </c>
      <c r="L197" s="34"/>
      <c r="M197" s="63"/>
      <c r="N197" s="34">
        <f t="shared" ref="N197:R197" ca="1" si="88">IF(IF(OR(N59="",N55=0),NA(),N59/N55-1)&gt;1.5,NA(),N59/N55-1)</f>
        <v>1.7857098502301882E-2</v>
      </c>
      <c r="O197" s="54">
        <f t="shared" ca="1" si="88"/>
        <v>1.8273995048016634E-2</v>
      </c>
      <c r="P197" s="53">
        <f t="shared" ca="1" si="88"/>
        <v>1.1227864559306244E-2</v>
      </c>
      <c r="Q197" s="34">
        <f t="shared" ca="1" si="88"/>
        <v>2.0138279665592007E-2</v>
      </c>
      <c r="R197" s="34">
        <f t="shared" ca="1" si="88"/>
        <v>1.4433720707415221E-2</v>
      </c>
      <c r="S197" s="34"/>
      <c r="T197" s="34">
        <f t="shared" ref="T197" ca="1" si="89">IF(IF(OR(T59="",T55=0),NA(),T59/T55-1)&gt;1.5,NA(),T59/T55-1)</f>
        <v>2.0517234641422633E-2</v>
      </c>
      <c r="U197" s="34">
        <f t="shared" ref="U197" ca="1" si="90">IF(IF(OR(U59="",U55=0),NA(),U59/U55-1)&gt;1.5,NA(),U59/U55-1)</f>
        <v>1.6705338245757817E-2</v>
      </c>
      <c r="V197" s="34"/>
      <c r="W197" s="34">
        <f t="shared" ref="W197" ca="1" si="91">IF(IF(OR(W59="",W55=0),NA(),W59/W55-1)&gt;1.5,NA(),W59/W55-1)</f>
        <v>1.588974786360775E-2</v>
      </c>
      <c r="X197" s="34"/>
      <c r="Y197" s="54">
        <f t="shared" ca="1" si="75"/>
        <v>2.7078231463150138E-2</v>
      </c>
    </row>
    <row r="198" spans="1:25" s="33" customFormat="1" ht="10.8" thickBot="1" x14ac:dyDescent="0.25">
      <c r="A198" s="26">
        <v>43100</v>
      </c>
      <c r="B198" s="62">
        <f ca="1">IF(IF(OR(B60="",B56=0),NA(),B60/B56-1)&gt;1.5,NA(),B60/B56-1)</f>
        <v>1.6978143825399306E-2</v>
      </c>
      <c r="C198" s="62">
        <f t="shared" ref="C198:K198" ca="1" si="92">IF(IF(OR(C60="",C56=0),NA(),C60/C56-1)&gt;1.5,NA(),C60/C56-1)</f>
        <v>1.7736495709804068E-2</v>
      </c>
      <c r="D198" s="34">
        <f t="shared" ca="1" si="92"/>
        <v>1.889097679954288E-2</v>
      </c>
      <c r="E198" s="34">
        <f t="shared" ca="1" si="92"/>
        <v>1.6125411933096023E-2</v>
      </c>
      <c r="F198" s="34">
        <f t="shared" ca="1" si="92"/>
        <v>1.3696848142174201E-2</v>
      </c>
      <c r="G198" s="53">
        <f t="shared" ca="1" si="92"/>
        <v>1.8007362037765429E-2</v>
      </c>
      <c r="H198" s="34">
        <f t="shared" ca="1" si="92"/>
        <v>8.6616912033499194E-3</v>
      </c>
      <c r="I198" s="34">
        <f t="shared" ca="1" si="92"/>
        <v>1.4150231468265106E-2</v>
      </c>
      <c r="J198" s="63">
        <f t="shared" ca="1" si="92"/>
        <v>1.4276038065928365E-2</v>
      </c>
      <c r="K198" s="34">
        <f t="shared" ca="1" si="92"/>
        <v>1.3217055420440715E-2</v>
      </c>
      <c r="L198" s="34"/>
      <c r="M198" s="63"/>
      <c r="N198" s="34">
        <f t="shared" ref="N198:R198" ca="1" si="93">IF(IF(OR(N60="",N56=0),NA(),N60/N56-1)&gt;1.5,NA(),N60/N56-1)</f>
        <v>1.3831719866792325E-2</v>
      </c>
      <c r="O198" s="54">
        <f t="shared" ca="1" si="93"/>
        <v>1.4507590967065331E-2</v>
      </c>
      <c r="P198" s="53">
        <f t="shared" ca="1" si="93"/>
        <v>6.7725097692472813E-2</v>
      </c>
      <c r="Q198" s="34">
        <f t="shared" ca="1" si="93"/>
        <v>2.3882454175271572E-2</v>
      </c>
      <c r="R198" s="34">
        <f t="shared" ca="1" si="93"/>
        <v>1.5070277755052208E-2</v>
      </c>
      <c r="S198" s="34"/>
      <c r="T198" s="34">
        <f t="shared" ref="T198:U202" ca="1" si="94">IF(IF(OR(T60="",T56=0),NA(),T60/T56-1)&gt;1.5,NA(),T60/T56-1)</f>
        <v>1.1824050612181169E-2</v>
      </c>
      <c r="U198" s="34">
        <f t="shared" ref="U198" ca="1" si="95">IF(IF(OR(U60="",U56=0),NA(),U60/U56-1)&gt;1.5,NA(),U60/U56-1)</f>
        <v>1.9593445414801236E-2</v>
      </c>
      <c r="V198" s="34"/>
      <c r="W198" s="34">
        <f t="shared" ref="W198" ca="1" si="96">IF(IF(OR(W60="",W56=0),NA(),W60/W56-1)&gt;1.5,NA(),W60/W56-1)</f>
        <v>1.3287987358578501E-2</v>
      </c>
      <c r="X198" s="34"/>
      <c r="Y198" s="54">
        <f t="shared" ca="1" si="75"/>
        <v>2.6711036279556843E-2</v>
      </c>
    </row>
    <row r="199" spans="1:25" s="33" customFormat="1" x14ac:dyDescent="0.2">
      <c r="A199" s="14">
        <v>43190</v>
      </c>
      <c r="B199" s="66">
        <f t="shared" ref="B199:K199" ca="1" si="97">IF(IF(OR(B61="",B57=0),NA(),B61/B57-1)&gt;1.5,NA(),B61/B57-1)</f>
        <v>1.6876111329569898E-2</v>
      </c>
      <c r="C199" s="66">
        <f t="shared" ca="1" si="97"/>
        <v>1.8424905789796719E-2</v>
      </c>
      <c r="D199" s="58">
        <f t="shared" ca="1" si="97"/>
        <v>1.9046944908059915E-2</v>
      </c>
      <c r="E199" s="58">
        <f t="shared" ca="1" si="97"/>
        <v>2.008885272142602E-2</v>
      </c>
      <c r="F199" s="58">
        <f t="shared" ca="1" si="97"/>
        <v>1.777477427833718E-2</v>
      </c>
      <c r="G199" s="59">
        <f t="shared" ca="1" si="97"/>
        <v>1.9898983751737598E-2</v>
      </c>
      <c r="H199" s="58">
        <f t="shared" ca="1" si="97"/>
        <v>9.4966706040391369E-3</v>
      </c>
      <c r="I199" s="58">
        <f t="shared" ca="1" si="97"/>
        <v>2.1590165547045626E-2</v>
      </c>
      <c r="J199" s="67">
        <f t="shared" ca="1" si="97"/>
        <v>2.2890730849793872E-2</v>
      </c>
      <c r="K199" s="58">
        <f t="shared" ca="1" si="97"/>
        <v>1.7051276910161617E-2</v>
      </c>
      <c r="L199" s="58"/>
      <c r="M199" s="67"/>
      <c r="N199" s="58">
        <f t="shared" ref="N199:R199" ca="1" si="98">IF(IF(OR(N61="",N57=0),NA(),N61/N57-1)&gt;1.5,NA(),N61/N57-1)</f>
        <v>2.1218770478967031E-2</v>
      </c>
      <c r="O199" s="60">
        <f t="shared" ca="1" si="98"/>
        <v>2.1229243885039883E-2</v>
      </c>
      <c r="P199" s="59">
        <f t="shared" ca="1" si="98"/>
        <v>-1.3761069407247639E-4</v>
      </c>
      <c r="Q199" s="58">
        <f t="shared" ca="1" si="98"/>
        <v>2.2477169635356509E-2</v>
      </c>
      <c r="R199" s="58">
        <f t="shared" ca="1" si="98"/>
        <v>1.9010115931424654E-2</v>
      </c>
      <c r="S199" s="58"/>
      <c r="T199" s="58">
        <f t="shared" ca="1" si="94"/>
        <v>1.4712919328219609E-2</v>
      </c>
      <c r="U199" s="58">
        <f t="shared" ca="1" si="94"/>
        <v>2.1395130247994221E-2</v>
      </c>
      <c r="V199" s="58"/>
      <c r="W199" s="58">
        <f t="shared" ref="W199:X199" ca="1" si="99">IF(IF(OR(W61="",W57=0),NA(),W61/W57-1)&gt;1.5,NA(),W61/W57-1)</f>
        <v>1.7149661218364143E-2</v>
      </c>
      <c r="X199" s="58">
        <f t="shared" ca="1" si="99"/>
        <v>1.2393716038101799E-2</v>
      </c>
      <c r="Y199" s="60">
        <f t="shared" ca="1" si="75"/>
        <v>2.4838805622203752E-2</v>
      </c>
    </row>
    <row r="200" spans="1:25" s="33" customFormat="1" x14ac:dyDescent="0.2">
      <c r="A200" s="20">
        <v>43281</v>
      </c>
      <c r="B200" s="62">
        <f t="shared" ref="B200:K201" ca="1" si="100">IF(IF(OR(B62="",B58=0),NA(),B62/B58-1)&gt;1.5,NA(),B62/B58-1)</f>
        <v>1.6684829850630578E-2</v>
      </c>
      <c r="C200" s="62">
        <f t="shared" ca="1" si="100"/>
        <v>1.707517701801109E-2</v>
      </c>
      <c r="D200" s="34">
        <f t="shared" ca="1" si="100"/>
        <v>1.7147804007948908E-2</v>
      </c>
      <c r="E200" s="34">
        <f t="shared" ca="1" si="100"/>
        <v>1.820035686725352E-2</v>
      </c>
      <c r="F200" s="34">
        <f t="shared" ca="1" si="100"/>
        <v>1.8516433201324789E-2</v>
      </c>
      <c r="G200" s="53">
        <f t="shared" ca="1" si="100"/>
        <v>1.9850117282218305E-2</v>
      </c>
      <c r="H200" s="34">
        <f t="shared" ca="1" si="100"/>
        <v>7.1346297830396921E-3</v>
      </c>
      <c r="I200" s="34">
        <f t="shared" ca="1" si="100"/>
        <v>1.5938674523720664E-2</v>
      </c>
      <c r="J200" s="63">
        <f t="shared" ca="1" si="100"/>
        <v>2.039272713240381E-2</v>
      </c>
      <c r="K200" s="34">
        <f t="shared" ca="1" si="100"/>
        <v>1.9068810894761867E-2</v>
      </c>
      <c r="L200" s="34"/>
      <c r="M200" s="63"/>
      <c r="N200" s="34">
        <f t="shared" ref="N200:R201" ca="1" si="101">IF(IF(OR(N62="",N58=0),NA(),N62/N58-1)&gt;1.5,NA(),N62/N58-1)</f>
        <v>2.1383375757741518E-2</v>
      </c>
      <c r="O200" s="54">
        <f t="shared" ca="1" si="101"/>
        <v>2.0556911084174123E-2</v>
      </c>
      <c r="P200" s="53">
        <f t="shared" ca="1" si="101"/>
        <v>-2.1250758221635691E-2</v>
      </c>
      <c r="Q200" s="34">
        <f t="shared" ca="1" si="101"/>
        <v>2.4624791157045411E-2</v>
      </c>
      <c r="R200" s="34">
        <f t="shared" ca="1" si="101"/>
        <v>2.270029151284092E-2</v>
      </c>
      <c r="S200" s="34"/>
      <c r="T200" s="34">
        <f t="shared" ca="1" si="94"/>
        <v>1.5678029162301099E-2</v>
      </c>
      <c r="U200" s="34">
        <f t="shared" ca="1" si="94"/>
        <v>2.0951562815800795E-2</v>
      </c>
      <c r="V200" s="34"/>
      <c r="W200" s="34">
        <f t="shared" ref="W200:X202" ca="1" si="102">IF(IF(OR(W62="",W58=0),NA(),W62/W58-1)&gt;1.5,NA(),W62/W58-1)</f>
        <v>1.8350462090007458E-2</v>
      </c>
      <c r="X200" s="34">
        <f t="shared" ca="1" si="102"/>
        <v>1.3071110698420707E-2</v>
      </c>
      <c r="Y200" s="54">
        <f t="shared" ca="1" si="75"/>
        <v>2.7054885448254851E-2</v>
      </c>
    </row>
    <row r="201" spans="1:25" s="159" customFormat="1" x14ac:dyDescent="0.2">
      <c r="A201" s="20">
        <v>43373</v>
      </c>
      <c r="B201" s="62">
        <f t="shared" ca="1" si="100"/>
        <v>2.5094221740233458E-2</v>
      </c>
      <c r="C201" s="62">
        <f t="shared" ca="1" si="100"/>
        <v>2.1865800865866092E-2</v>
      </c>
      <c r="D201" s="34">
        <f t="shared" ca="1" si="100"/>
        <v>2.2412909329834196E-2</v>
      </c>
      <c r="E201" s="34">
        <f t="shared" ca="1" si="100"/>
        <v>2.5398591033098938E-2</v>
      </c>
      <c r="F201" s="34">
        <f t="shared" ca="1" si="100"/>
        <v>1.9182334509330712E-2</v>
      </c>
      <c r="G201" s="53">
        <f t="shared" ca="1" si="100"/>
        <v>2.0945253706561973E-2</v>
      </c>
      <c r="H201" s="34">
        <f t="shared" ca="1" si="100"/>
        <v>8.5912909158198936E-3</v>
      </c>
      <c r="I201" s="34">
        <f t="shared" ca="1" si="100"/>
        <v>2.3108687017840968E-2</v>
      </c>
      <c r="J201" s="63">
        <f t="shared" ca="1" si="100"/>
        <v>2.5375648737788081E-2</v>
      </c>
      <c r="K201" s="34">
        <f t="shared" ca="1" si="100"/>
        <v>1.9956672351915783E-2</v>
      </c>
      <c r="L201" s="34"/>
      <c r="M201" s="63"/>
      <c r="N201" s="34">
        <f t="shared" ca="1" si="101"/>
        <v>1.9787678030310563E-2</v>
      </c>
      <c r="O201" s="54">
        <f t="shared" ca="1" si="101"/>
        <v>1.9840741450230626E-2</v>
      </c>
      <c r="P201" s="53">
        <f t="shared" ca="1" si="101"/>
        <v>-6.0770914376256924E-3</v>
      </c>
      <c r="Q201" s="34">
        <f t="shared" ca="1" si="101"/>
        <v>3.0056751547962168E-2</v>
      </c>
      <c r="R201" s="34">
        <f t="shared" ca="1" si="101"/>
        <v>2.4344786759980419E-2</v>
      </c>
      <c r="S201" s="34"/>
      <c r="T201" s="34">
        <f t="shared" ca="1" si="94"/>
        <v>1.422520041722386E-2</v>
      </c>
      <c r="U201" s="34">
        <f t="shared" ca="1" si="94"/>
        <v>2.446826510862965E-2</v>
      </c>
      <c r="V201" s="34"/>
      <c r="W201" s="34">
        <f t="shared" ca="1" si="102"/>
        <v>1.9443988566869574E-2</v>
      </c>
      <c r="X201" s="34">
        <f t="shared" ca="1" si="102"/>
        <v>1.3707115534136394E-2</v>
      </c>
      <c r="Y201" s="54">
        <f t="shared" ca="1" si="75"/>
        <v>1.6361357995459569E-2</v>
      </c>
    </row>
    <row r="202" spans="1:25" s="33" customFormat="1" ht="10.8" thickBot="1" x14ac:dyDescent="0.25">
      <c r="A202" s="20">
        <v>43465</v>
      </c>
      <c r="B202" s="62">
        <f ca="1">IF(IF(OR(B64="",B60=0),NA(),B64/B60-1)&gt;1.5,NA(),B64/B60-1)</f>
        <v>3.0591728213462455E-2</v>
      </c>
      <c r="C202" s="62">
        <f t="shared" ref="C202:K202" ca="1" si="103">IF(IF(OR(C64="",C60=0),NA(),C64/C60-1)&gt;1.5,NA(),C64/C60-1)</f>
        <v>2.6730725904420938E-2</v>
      </c>
      <c r="D202" s="34">
        <f t="shared" ca="1" si="103"/>
        <v>2.6768255160470655E-2</v>
      </c>
      <c r="E202" s="34">
        <f t="shared" ca="1" si="103"/>
        <v>2.6825326227275736E-2</v>
      </c>
      <c r="F202" s="34">
        <f t="shared" ca="1" si="103"/>
        <v>2.6552928140505916E-2</v>
      </c>
      <c r="G202" s="53">
        <f t="shared" ca="1" si="103"/>
        <v>2.6360401741457817E-2</v>
      </c>
      <c r="H202" s="34">
        <f t="shared" ca="1" si="103"/>
        <v>2.0261966796909281E-2</v>
      </c>
      <c r="I202" s="34">
        <f t="shared" ca="1" si="103"/>
        <v>2.9113816393701253E-2</v>
      </c>
      <c r="J202" s="63">
        <f t="shared" ca="1" si="103"/>
        <v>3.1852209288540045E-2</v>
      </c>
      <c r="K202" s="34">
        <f t="shared" ca="1" si="103"/>
        <v>2.5751600645851358E-2</v>
      </c>
      <c r="L202" s="34"/>
      <c r="M202" s="63"/>
      <c r="N202" s="34">
        <f t="shared" ref="N202:R202" ca="1" si="104">IF(IF(OR(N64="",N60=0),NA(),N64/N60-1)&gt;1.5,NA(),N64/N60-1)</f>
        <v>2.538870446600705E-2</v>
      </c>
      <c r="O202" s="54">
        <f t="shared" ca="1" si="104"/>
        <v>2.6733165155752303E-2</v>
      </c>
      <c r="P202" s="53">
        <f t="shared" ca="1" si="104"/>
        <v>-1.3973581427883963E-2</v>
      </c>
      <c r="Q202" s="34">
        <f t="shared" ca="1" si="104"/>
        <v>2.7202232777268298E-2</v>
      </c>
      <c r="R202" s="34">
        <f t="shared" ca="1" si="104"/>
        <v>3.2763435442624278E-2</v>
      </c>
      <c r="S202" s="34"/>
      <c r="T202" s="34">
        <f t="shared" ref="T202" ca="1" si="105">IF(IF(OR(T64="",T60=0),NA(),T64/T60-1)&gt;1.5,NA(),T64/T60-1)</f>
        <v>2.6286263424727396E-2</v>
      </c>
      <c r="U202" s="34">
        <f t="shared" ca="1" si="94"/>
        <v>2.9074813435547631E-2</v>
      </c>
      <c r="V202" s="34"/>
      <c r="W202" s="34">
        <f t="shared" ca="1" si="102"/>
        <v>2.6894637288388923E-2</v>
      </c>
      <c r="X202" s="34"/>
      <c r="Y202" s="54">
        <f t="shared" ca="1" si="75"/>
        <v>1.7576746698583001E-2</v>
      </c>
    </row>
    <row r="203" spans="1:25" s="33" customFormat="1" x14ac:dyDescent="0.2">
      <c r="A203" s="14">
        <v>43555</v>
      </c>
      <c r="B203" s="66">
        <f t="shared" ref="B203:K204" ca="1" si="106">IF(IF(OR(B65="",B61=0),NA(),B65/B61-1)&gt;1.5,NA(),B65/B61-1)</f>
        <v>2.5160888132717663E-2</v>
      </c>
      <c r="C203" s="66">
        <f t="shared" ca="1" si="106"/>
        <v>2.3294043720884172E-2</v>
      </c>
      <c r="D203" s="58">
        <f t="shared" ca="1" si="106"/>
        <v>2.3192501374818209E-2</v>
      </c>
      <c r="E203" s="58">
        <f t="shared" ca="1" si="106"/>
        <v>1.7865167843021945E-2</v>
      </c>
      <c r="F203" s="58">
        <f t="shared" ca="1" si="106"/>
        <v>2.4365042280635185E-2</v>
      </c>
      <c r="G203" s="59">
        <f t="shared" ca="1" si="106"/>
        <v>2.4456751006760591E-2</v>
      </c>
      <c r="H203" s="58">
        <f t="shared" ca="1" si="106"/>
        <v>1.708810395637439E-2</v>
      </c>
      <c r="I203" s="58">
        <f t="shared" ca="1" si="106"/>
        <v>2.842115722252414E-2</v>
      </c>
      <c r="J203" s="67">
        <f t="shared" ca="1" si="106"/>
        <v>3.8690918306784283E-2</v>
      </c>
      <c r="K203" s="58">
        <f t="shared" ca="1" si="106"/>
        <v>2.3620722669867922E-2</v>
      </c>
      <c r="L203" s="58"/>
      <c r="M203" s="67"/>
      <c r="N203" s="58">
        <f t="shared" ref="N203:R204" ca="1" si="107">IF(IF(OR(N65="",N61=0),NA(),N65/N61-1)&gt;1.5,NA(),N65/N61-1)</f>
        <v>2.3003935896971139E-2</v>
      </c>
      <c r="O203" s="60">
        <f t="shared" ca="1" si="107"/>
        <v>2.3275913966319894E-2</v>
      </c>
      <c r="P203" s="59">
        <f t="shared" ca="1" si="107"/>
        <v>-8.5503629522188929E-3</v>
      </c>
      <c r="Q203" s="58">
        <f t="shared" ca="1" si="107"/>
        <v>2.2179895240769243E-2</v>
      </c>
      <c r="R203" s="58">
        <f t="shared" ca="1" si="107"/>
        <v>2.7578236905134945E-2</v>
      </c>
      <c r="S203" s="58"/>
      <c r="T203" s="58">
        <f t="shared" ref="T203:U204" ca="1" si="108">IF(IF(OR(T65="",T61=0),NA(),T65/T61-1)&gt;1.5,NA(),T65/T61-1)</f>
        <v>2.4350414932162057E-2</v>
      </c>
      <c r="U203" s="58">
        <f t="shared" ca="1" si="108"/>
        <v>2.7867510134151674E-2</v>
      </c>
      <c r="V203" s="58"/>
      <c r="W203" s="58">
        <f t="shared" ref="W203:X204" ca="1" si="109">IF(IF(OR(W65="",W61=0),NA(),W65/W61-1)&gt;1.5,NA(),W65/W61-1)</f>
        <v>2.4385791988936312E-2</v>
      </c>
      <c r="X203" s="58">
        <f t="shared" ca="1" si="109"/>
        <v>1.5629592832546946E-2</v>
      </c>
      <c r="Y203" s="60">
        <f t="shared" ca="1" si="75"/>
        <v>1.7398326210966264E-2</v>
      </c>
    </row>
    <row r="204" spans="1:25" s="33" customFormat="1" x14ac:dyDescent="0.2">
      <c r="A204" s="20">
        <v>43646</v>
      </c>
      <c r="B204" s="62">
        <f t="shared" ca="1" si="106"/>
        <v>2.8766418149974715E-2</v>
      </c>
      <c r="C204" s="62">
        <f t="shared" ca="1" si="106"/>
        <v>2.4074295217693331E-2</v>
      </c>
      <c r="D204" s="34">
        <f t="shared" ca="1" si="106"/>
        <v>2.4380824409218516E-2</v>
      </c>
      <c r="E204" s="34">
        <f t="shared" ca="1" si="106"/>
        <v>2.7488851599607234E-2</v>
      </c>
      <c r="F204" s="34">
        <f t="shared" ca="1" si="106"/>
        <v>2.3414430667928698E-2</v>
      </c>
      <c r="G204" s="53">
        <f t="shared" ca="1" si="106"/>
        <v>2.4289171437454682E-2</v>
      </c>
      <c r="H204" s="34">
        <f t="shared" ca="1" si="106"/>
        <v>2.2148784520142906E-2</v>
      </c>
      <c r="I204" s="34">
        <f t="shared" ca="1" si="106"/>
        <v>3.1727247652628909E-2</v>
      </c>
      <c r="J204" s="63">
        <f t="shared" ca="1" si="106"/>
        <v>3.2805054349980267E-2</v>
      </c>
      <c r="K204" s="34">
        <f t="shared" ca="1" si="106"/>
        <v>2.5477915080940106E-2</v>
      </c>
      <c r="L204" s="34"/>
      <c r="M204" s="63"/>
      <c r="N204" s="34">
        <f t="shared" ca="1" si="107"/>
        <v>2.1363846635151562E-2</v>
      </c>
      <c r="O204" s="54">
        <f t="shared" ca="1" si="107"/>
        <v>2.0082796144155202E-2</v>
      </c>
      <c r="P204" s="53">
        <f t="shared" ca="1" si="107"/>
        <v>2.8697851228873805E-3</v>
      </c>
      <c r="Q204" s="34">
        <f t="shared" ca="1" si="107"/>
        <v>2.5359534481539381E-2</v>
      </c>
      <c r="R204" s="34">
        <f t="shared" ca="1" si="107"/>
        <v>2.6211881006485971E-2</v>
      </c>
      <c r="S204" s="34"/>
      <c r="T204" s="34">
        <f t="shared" ca="1" si="108"/>
        <v>2.2615773965492636E-2</v>
      </c>
      <c r="U204" s="34">
        <f t="shared" ca="1" si="108"/>
        <v>2.8841287839104446E-2</v>
      </c>
      <c r="V204" s="34"/>
      <c r="W204" s="34">
        <f t="shared" ca="1" si="109"/>
        <v>2.4348289918940225E-2</v>
      </c>
      <c r="X204" s="34">
        <f t="shared" ca="1" si="109"/>
        <v>1.6095083604788396E-2</v>
      </c>
      <c r="Y204" s="54">
        <f t="shared" ca="1" si="75"/>
        <v>1.8289399555939001E-2</v>
      </c>
    </row>
    <row r="205" spans="1:25" s="33" customFormat="1" x14ac:dyDescent="0.2">
      <c r="A205" s="20">
        <v>43738</v>
      </c>
      <c r="B205" s="62">
        <f t="shared" ref="B205:K205" ca="1" si="110">IF(IF(OR(B67="",B63=0),NA(),B67/B63-1)&gt;1.5,NA(),B67/B63-1)</f>
        <v>2.3623286364699236E-2</v>
      </c>
      <c r="C205" s="62">
        <f t="shared" ca="1" si="110"/>
        <v>2.4240679690545663E-2</v>
      </c>
      <c r="D205" s="34">
        <f t="shared" ca="1" si="110"/>
        <v>2.4735735474292087E-2</v>
      </c>
      <c r="E205" s="34">
        <f t="shared" ca="1" si="110"/>
        <v>2.1725633042432246E-2</v>
      </c>
      <c r="F205" s="34">
        <f t="shared" ca="1" si="110"/>
        <v>2.2546841048571853E-2</v>
      </c>
      <c r="G205" s="53">
        <f t="shared" ca="1" si="110"/>
        <v>2.368780063208531E-2</v>
      </c>
      <c r="H205" s="34">
        <f t="shared" ca="1" si="110"/>
        <v>1.6589433710606061E-2</v>
      </c>
      <c r="I205" s="34">
        <f t="shared" ca="1" si="110"/>
        <v>2.4789092511977806E-2</v>
      </c>
      <c r="J205" s="63">
        <f t="shared" ca="1" si="110"/>
        <v>2.0832530301922336E-2</v>
      </c>
      <c r="K205" s="34">
        <f t="shared" ca="1" si="110"/>
        <v>2.3355241037479324E-2</v>
      </c>
      <c r="L205" s="34"/>
      <c r="M205" s="63"/>
      <c r="N205" s="34">
        <f t="shared" ref="N205:R205" ca="1" si="111">IF(IF(OR(N67="",N63=0),NA(),N67/N63-1)&gt;1.5,NA(),N67/N63-1)</f>
        <v>2.0538736289359649E-2</v>
      </c>
      <c r="O205" s="54">
        <f t="shared" ca="1" si="111"/>
        <v>2.0950830997721548E-2</v>
      </c>
      <c r="P205" s="53">
        <f t="shared" ca="1" si="111"/>
        <v>2.1035007574162989E-2</v>
      </c>
      <c r="Q205" s="34">
        <f t="shared" ca="1" si="111"/>
        <v>2.3841339092861791E-2</v>
      </c>
      <c r="R205" s="34">
        <f t="shared" ca="1" si="111"/>
        <v>2.7876265780715226E-2</v>
      </c>
      <c r="S205" s="34"/>
      <c r="T205" s="34">
        <f t="shared" ref="T205:U206" ca="1" si="112">IF(IF(OR(T67="",T63=0),NA(),T67/T63-1)&gt;1.5,NA(),T67/T63-1)</f>
        <v>2.1617515868703308E-2</v>
      </c>
      <c r="U205" s="34">
        <f t="shared" ca="1" si="112"/>
        <v>2.7661090445436409E-2</v>
      </c>
      <c r="V205" s="34"/>
      <c r="W205" s="34">
        <f t="shared" ref="W205:X205" ca="1" si="113">IF(IF(OR(W67="",W63=0),NA(),W67/W63-1)&gt;1.5,NA(),W67/W63-1)</f>
        <v>2.2689501743866192E-2</v>
      </c>
      <c r="X205" s="34">
        <f t="shared" ca="1" si="113"/>
        <v>1.6423307386878472E-2</v>
      </c>
      <c r="Y205" s="54">
        <f t="shared" ca="1" si="75"/>
        <v>2.2627836331921891E-2</v>
      </c>
    </row>
    <row r="206" spans="1:25" s="33" customFormat="1" ht="10.8" thickBot="1" x14ac:dyDescent="0.25">
      <c r="A206" s="20">
        <v>43830</v>
      </c>
      <c r="B206" s="64">
        <f ca="1">IF(IF(OR(B68="",B64=0),NA(),B68/B64-1)&gt;1.5,NA(),B68/B64-1)</f>
        <v>1.7824959126527595E-2</v>
      </c>
      <c r="C206" s="64">
        <f t="shared" ref="C206:K206" ca="1" si="114">IF(IF(OR(C68="",C64=0),NA(),C68/C64-1)&gt;1.5,NA(),C68/C64-1)</f>
        <v>2.1346298572131328E-2</v>
      </c>
      <c r="D206" s="55">
        <f t="shared" ca="1" si="114"/>
        <v>2.1989768141460697E-2</v>
      </c>
      <c r="E206" s="55">
        <f t="shared" ca="1" si="114"/>
        <v>1.7605395411073976E-2</v>
      </c>
      <c r="F206" s="55">
        <f t="shared" ca="1" si="114"/>
        <v>1.7160675372595913E-2</v>
      </c>
      <c r="G206" s="56">
        <f t="shared" ca="1" si="114"/>
        <v>2.0080422945913501E-2</v>
      </c>
      <c r="H206" s="55">
        <f t="shared" ca="1" si="114"/>
        <v>1.3948621109453274E-2</v>
      </c>
      <c r="I206" s="55">
        <f t="shared" ca="1" si="114"/>
        <v>1.7988191057053182E-2</v>
      </c>
      <c r="J206" s="65">
        <f t="shared" ca="1" si="114"/>
        <v>1.4843352994857284E-2</v>
      </c>
      <c r="K206" s="55">
        <f t="shared" ca="1" si="114"/>
        <v>1.6229721833851851E-2</v>
      </c>
      <c r="L206" s="55"/>
      <c r="M206" s="65"/>
      <c r="N206" s="55">
        <f t="shared" ref="N206:R206" ca="1" si="115">IF(IF(OR(N68="",N64=0),NA(),N68/N64-1)&gt;1.5,NA(),N68/N64-1)</f>
        <v>1.8531836039270333E-2</v>
      </c>
      <c r="O206" s="57">
        <f t="shared" ca="1" si="115"/>
        <v>1.953906409863615E-2</v>
      </c>
      <c r="P206" s="56">
        <f t="shared" ca="1" si="115"/>
        <v>1.5150129268277635E-3</v>
      </c>
      <c r="Q206" s="55">
        <f t="shared" ca="1" si="115"/>
        <v>2.1258012432719298E-2</v>
      </c>
      <c r="R206" s="55">
        <f t="shared" ca="1" si="115"/>
        <v>1.9920115448106346E-2</v>
      </c>
      <c r="S206" s="55"/>
      <c r="T206" s="55">
        <f t="shared" ca="1" si="112"/>
        <v>1.8985715742659615E-2</v>
      </c>
      <c r="U206" s="55">
        <f t="shared" ca="1" si="112"/>
        <v>2.356441906371054E-2</v>
      </c>
      <c r="V206" s="55"/>
      <c r="W206" s="55">
        <f t="shared" ref="W206:W210" ca="1" si="116">IF(IF(OR(W68="",W64=0),NA(),W68/W64-1)&gt;1.5,NA(),W68/W64-1)</f>
        <v>1.7610515602632271E-2</v>
      </c>
      <c r="X206" s="55"/>
      <c r="Y206" s="57">
        <f t="shared" ca="1" si="75"/>
        <v>2.3938403118001439E-2</v>
      </c>
    </row>
    <row r="207" spans="1:25" s="33" customFormat="1" x14ac:dyDescent="0.2">
      <c r="A207" s="14">
        <v>43921</v>
      </c>
      <c r="B207" s="62">
        <f t="shared" ref="B207:K207" ca="1" si="117">IF(IF(OR(B69="",B65=0),NA(),B69/B65-1)&gt;1.5,NA(),B69/B65-1)</f>
        <v>1.8047512897467755E-2</v>
      </c>
      <c r="C207" s="62">
        <f t="shared" ca="1" si="117"/>
        <v>1.85334971498754E-2</v>
      </c>
      <c r="D207" s="34">
        <f t="shared" ca="1" si="117"/>
        <v>1.7203487691149544E-2</v>
      </c>
      <c r="E207" s="34">
        <f t="shared" ca="1" si="117"/>
        <v>2.4566689925894947E-2</v>
      </c>
      <c r="F207" s="34">
        <f t="shared" ca="1" si="117"/>
        <v>2.003003467593989E-2</v>
      </c>
      <c r="G207" s="53">
        <f t="shared" ca="1" si="117"/>
        <v>1.759749531474597E-2</v>
      </c>
      <c r="H207" s="34">
        <f t="shared" ca="1" si="117"/>
        <v>2.8886515509716215E-3</v>
      </c>
      <c r="I207" s="34">
        <f t="shared" ca="1" si="117"/>
        <v>-2.1898792805578493E-2</v>
      </c>
      <c r="J207" s="63">
        <f t="shared" ca="1" si="117"/>
        <v>9.8957363232028417E-3</v>
      </c>
      <c r="K207" s="34">
        <f t="shared" ca="1" si="117"/>
        <v>2.1209646755471878E-2</v>
      </c>
      <c r="L207" s="34"/>
      <c r="M207" s="63"/>
      <c r="N207" s="34">
        <f t="shared" ref="N207:R207" ca="1" si="118">IF(IF(OR(N69="",N65=0),NA(),N69/N65-1)&gt;1.5,NA(),N69/N65-1)</f>
        <v>1.5481322159135891E-2</v>
      </c>
      <c r="O207" s="54">
        <f t="shared" ca="1" si="118"/>
        <v>1.5460685545181985E-2</v>
      </c>
      <c r="P207" s="53">
        <f t="shared" ca="1" si="118"/>
        <v>-3.4396496639970131E-3</v>
      </c>
      <c r="Q207" s="34">
        <f t="shared" ca="1" si="118"/>
        <v>3.2361108049658416E-2</v>
      </c>
      <c r="R207" s="34">
        <f t="shared" ca="1" si="118"/>
        <v>2.3200766175186738E-2</v>
      </c>
      <c r="S207" s="34"/>
      <c r="T207" s="34">
        <f t="shared" ref="T207:U207" ca="1" si="119">IF(IF(OR(T69="",T65=0),NA(),T69/T65-1)&gt;1.5,NA(),T69/T65-1)</f>
        <v>1.6572655973386086E-2</v>
      </c>
      <c r="U207" s="34">
        <f t="shared" ca="1" si="119"/>
        <v>2.226487257776566E-2</v>
      </c>
      <c r="V207" s="34"/>
      <c r="W207" s="34">
        <f t="shared" ca="1" si="116"/>
        <v>2.121008336249175E-2</v>
      </c>
      <c r="X207" s="34"/>
      <c r="Y207" s="54">
        <f t="shared" ca="1" si="75"/>
        <v>3.0805673251312005E-2</v>
      </c>
    </row>
    <row r="208" spans="1:25" s="33" customFormat="1" ht="10.8" thickBot="1" x14ac:dyDescent="0.25">
      <c r="A208" s="20">
        <v>44012</v>
      </c>
      <c r="B208" s="62">
        <f t="shared" ref="B208:K208" ca="1" si="120">IF(IF(OR(B70="",B66=0),NA(),B70/B66-1)&gt;1.5,NA(),B70/B66-1)</f>
        <v>7.2582011172077632E-3</v>
      </c>
      <c r="C208" s="62">
        <f t="shared" ca="1" si="120"/>
        <v>2.755323181857916E-2</v>
      </c>
      <c r="D208" s="34">
        <f t="shared" ca="1" si="120"/>
        <v>2.371979774137789E-2</v>
      </c>
      <c r="E208" s="34">
        <f t="shared" ca="1" si="120"/>
        <v>4.6422604310041304E-3</v>
      </c>
      <c r="F208" s="34">
        <f t="shared" ca="1" si="120"/>
        <v>1.5661136837010092E-2</v>
      </c>
      <c r="G208" s="53">
        <f t="shared" ca="1" si="120"/>
        <v>2.2471017475324651E-2</v>
      </c>
      <c r="H208" s="34">
        <f t="shared" ca="1" si="120"/>
        <v>-2.2701915763023717E-3</v>
      </c>
      <c r="I208" s="34">
        <f t="shared" ca="1" si="120"/>
        <v>-2.2443928558581128E-2</v>
      </c>
      <c r="J208" s="63">
        <f t="shared" ca="1" si="120"/>
        <v>-5.1433642740754681E-3</v>
      </c>
      <c r="K208" s="34">
        <f t="shared" ca="1" si="120"/>
        <v>1.8053058531556587E-2</v>
      </c>
      <c r="L208" s="34"/>
      <c r="M208" s="63"/>
      <c r="N208" s="34">
        <f t="shared" ref="N208:R208" ca="1" si="121">IF(IF(OR(N70="",N66=0),NA(),N70/N66-1)&gt;1.5,NA(),N70/N66-1)</f>
        <v>6.9868705399589448E-3</v>
      </c>
      <c r="O208" s="54">
        <f t="shared" ca="1" si="121"/>
        <v>-5.3346443377105812E-3</v>
      </c>
      <c r="P208" s="53">
        <f t="shared" ca="1" si="121"/>
        <v>-4.8380978877229364E-3</v>
      </c>
      <c r="Q208" s="34">
        <f t="shared" ca="1" si="121"/>
        <v>3.1329304899597732E-2</v>
      </c>
      <c r="R208" s="34">
        <f t="shared" ca="1" si="121"/>
        <v>2.5974282023272677E-2</v>
      </c>
      <c r="S208" s="34"/>
      <c r="T208" s="34">
        <f t="shared" ref="T208:U208" ca="1" si="122">IF(IF(OR(T70="",T66=0),NA(),T70/T66-1)&gt;1.5,NA(),T70/T66-1)</f>
        <v>2.0993415663509873E-2</v>
      </c>
      <c r="U208" s="34">
        <f t="shared" ca="1" si="122"/>
        <v>2.1272164242080338E-2</v>
      </c>
      <c r="V208" s="34"/>
      <c r="W208" s="34">
        <f t="shared" ca="1" si="116"/>
        <v>1.6418739143320149E-2</v>
      </c>
      <c r="X208" s="34"/>
      <c r="Y208" s="54">
        <f t="shared" ca="1" si="75"/>
        <v>3.2578073790960227E-2</v>
      </c>
    </row>
    <row r="209" spans="1:25" s="33" customFormat="1" hidden="1" x14ac:dyDescent="0.2">
      <c r="A209" s="162">
        <v>44104</v>
      </c>
      <c r="B209" s="62">
        <f t="shared" ref="B209:K209" ca="1" si="123">IF(IF(OR(B71="",B67=0),NA(),B71/B67-1)&gt;1.5,NA(),B71/B67-1)</f>
        <v>-2.9241124078999259E-2</v>
      </c>
      <c r="C209" s="62">
        <f t="shared" ca="1" si="123"/>
        <v>-0.43257623093482045</v>
      </c>
      <c r="D209" s="34">
        <f t="shared" ca="1" si="123"/>
        <v>-0.44331083983850139</v>
      </c>
      <c r="E209" s="34">
        <f t="shared" ca="1" si="123"/>
        <v>-0.36012076856631836</v>
      </c>
      <c r="F209" s="34">
        <f t="shared" ca="1" si="123"/>
        <v>-0.38111746353079778</v>
      </c>
      <c r="G209" s="53" t="e">
        <f t="shared" ca="1" si="123"/>
        <v>#VALUE!</v>
      </c>
      <c r="H209" s="34">
        <f t="shared" ca="1" si="123"/>
        <v>-0.25173739144843266</v>
      </c>
      <c r="I209" s="34">
        <f t="shared" ca="1" si="123"/>
        <v>-0.39322176519815344</v>
      </c>
      <c r="J209" s="63">
        <f t="shared" ca="1" si="123"/>
        <v>-0.36820532252741089</v>
      </c>
      <c r="K209" s="34">
        <f t="shared" ca="1" si="123"/>
        <v>-0.21864264720175219</v>
      </c>
      <c r="L209" s="34"/>
      <c r="M209" s="63"/>
      <c r="N209" s="34">
        <f t="shared" ref="N209:R209" ca="1" si="124">IF(IF(OR(N71="",N67=0),NA(),N71/N67-1)&gt;1.5,NA(),N71/N67-1)</f>
        <v>-0.3622143716752233</v>
      </c>
      <c r="O209" s="54" t="e">
        <f t="shared" ca="1" si="124"/>
        <v>#VALUE!</v>
      </c>
      <c r="P209" s="53">
        <f t="shared" ca="1" si="124"/>
        <v>-0.26413048450798537</v>
      </c>
      <c r="Q209" s="34">
        <f t="shared" ca="1" si="124"/>
        <v>-0.47057130569356997</v>
      </c>
      <c r="R209" s="34">
        <f t="shared" ca="1" si="124"/>
        <v>-0.37858833153569371</v>
      </c>
      <c r="S209" s="34"/>
      <c r="T209" s="34" t="e">
        <f t="shared" ref="T209:U209" ca="1" si="125">IF(IF(OR(T71="",T67=0),NA(),T71/T67-1)&gt;1.5,NA(),T71/T67-1)</f>
        <v>#VALUE!</v>
      </c>
      <c r="U209" s="34">
        <f t="shared" ca="1" si="125"/>
        <v>-0.40828988682947531</v>
      </c>
      <c r="V209" s="34"/>
      <c r="W209" s="34" t="e">
        <f t="shared" ca="1" si="116"/>
        <v>#VALUE!</v>
      </c>
      <c r="X209" s="34"/>
      <c r="Y209" s="54">
        <f t="shared" ca="1" si="75"/>
        <v>-0.25134634353896701</v>
      </c>
    </row>
    <row r="210" spans="1:25" s="33" customFormat="1" ht="10.8" hidden="1" thickBot="1" x14ac:dyDescent="0.25">
      <c r="A210" s="179">
        <v>44196</v>
      </c>
      <c r="B210" s="62">
        <f t="shared" ref="B210:K210" ca="1" si="126">IF(IF(OR(B72="",B68=0),NA(),B72/B68-1)&gt;1.5,NA(),B72/B68-1)</f>
        <v>-3.7790996515494335E-3</v>
      </c>
      <c r="C210" s="62">
        <f t="shared" ca="1" si="126"/>
        <v>-0.41784296751478833</v>
      </c>
      <c r="D210" s="34">
        <f t="shared" ca="1" si="126"/>
        <v>-0.42897321573142155</v>
      </c>
      <c r="E210" s="34">
        <f t="shared" ca="1" si="126"/>
        <v>-0.35419480282359372</v>
      </c>
      <c r="F210" s="34">
        <f t="shared" ca="1" si="126"/>
        <v>-0.34818261660729399</v>
      </c>
      <c r="G210" s="53" t="e">
        <f t="shared" ca="1" si="126"/>
        <v>#VALUE!</v>
      </c>
      <c r="H210" s="34">
        <f t="shared" ca="1" si="126"/>
        <v>-0.27189381932803858</v>
      </c>
      <c r="I210" s="34">
        <f t="shared" ca="1" si="126"/>
        <v>-0.3910554561398748</v>
      </c>
      <c r="J210" s="63">
        <f t="shared" ca="1" si="126"/>
        <v>-0.36535534016615023</v>
      </c>
      <c r="K210" s="34">
        <f t="shared" ca="1" si="126"/>
        <v>-0.32787301843471139</v>
      </c>
      <c r="L210" s="34"/>
      <c r="M210" s="63"/>
      <c r="N210" s="34">
        <f t="shared" ref="N210:R210" ca="1" si="127">IF(IF(OR(N72="",N68=0),NA(),N72/N68-1)&gt;1.5,NA(),N72/N68-1)</f>
        <v>-0.37524731307088188</v>
      </c>
      <c r="O210" s="54" t="e">
        <f t="shared" ca="1" si="127"/>
        <v>#VALUE!</v>
      </c>
      <c r="P210" s="53">
        <f t="shared" ca="1" si="127"/>
        <v>-0.23244673563967988</v>
      </c>
      <c r="Q210" s="34">
        <f t="shared" ca="1" si="127"/>
        <v>-0.47423933409363461</v>
      </c>
      <c r="R210" s="34">
        <f t="shared" ca="1" si="127"/>
        <v>-0.37626079604075602</v>
      </c>
      <c r="S210" s="34"/>
      <c r="T210" s="34" t="e">
        <f t="shared" ref="T210:U210" ca="1" si="128">IF(IF(OR(T72="",T68=0),NA(),T72/T68-1)&gt;1.5,NA(),T72/T68-1)</f>
        <v>#VALUE!</v>
      </c>
      <c r="U210" s="34">
        <f t="shared" ca="1" si="128"/>
        <v>-0.40659153620700028</v>
      </c>
      <c r="V210" s="34"/>
      <c r="W210" s="34" t="e">
        <f t="shared" ca="1" si="116"/>
        <v>#VALUE!</v>
      </c>
      <c r="X210" s="34"/>
      <c r="Y210" s="54">
        <f t="shared" ca="1" si="75"/>
        <v>-0.36304633196517722</v>
      </c>
    </row>
    <row r="211" spans="1:25" ht="14.4" thickBot="1" x14ac:dyDescent="0.25">
      <c r="A211" s="210" t="s">
        <v>35</v>
      </c>
      <c r="B211" s="206"/>
      <c r="C211" s="206"/>
      <c r="D211" s="58"/>
      <c r="E211" s="58"/>
      <c r="F211" s="58"/>
      <c r="G211" s="58"/>
      <c r="H211" s="58"/>
      <c r="I211" s="58"/>
      <c r="J211" s="67"/>
      <c r="K211" s="58"/>
      <c r="L211" s="58"/>
      <c r="M211" s="67"/>
      <c r="N211" s="58"/>
      <c r="O211" s="58"/>
      <c r="P211" s="58"/>
      <c r="Q211" s="58"/>
      <c r="R211" s="58"/>
      <c r="S211" s="58"/>
      <c r="T211" s="58"/>
      <c r="U211" s="58"/>
      <c r="V211" s="58"/>
      <c r="W211" s="58"/>
      <c r="X211" s="58"/>
      <c r="Y211" s="123"/>
    </row>
    <row r="212" spans="1:25" x14ac:dyDescent="0.2">
      <c r="A212" s="77" t="s">
        <v>36</v>
      </c>
      <c r="B212" s="207"/>
      <c r="C212" s="207"/>
      <c r="D212" s="72"/>
      <c r="E212" s="72"/>
      <c r="F212" s="72"/>
      <c r="G212" s="71"/>
      <c r="H212" s="72"/>
      <c r="I212" s="72"/>
      <c r="J212" s="73"/>
      <c r="K212" s="72"/>
      <c r="L212" s="72"/>
      <c r="M212" s="73"/>
      <c r="N212" s="72"/>
      <c r="O212" s="72"/>
      <c r="P212" s="71"/>
      <c r="Q212" s="72"/>
      <c r="R212" s="72"/>
      <c r="S212" s="72"/>
      <c r="T212" s="72"/>
      <c r="U212" s="72"/>
      <c r="V212" s="72"/>
      <c r="W212" s="72"/>
      <c r="X212" s="72"/>
      <c r="Y212" s="123"/>
    </row>
    <row r="213" spans="1:25" x14ac:dyDescent="0.2">
      <c r="A213" s="36" t="s">
        <v>37</v>
      </c>
      <c r="B213" s="208">
        <f ca="1">SUM(B$9:B$12)/SUM(B$5:B$8)-1</f>
        <v>3.0126748000657733E-2</v>
      </c>
      <c r="C213" s="208">
        <f t="shared" ref="C213:Y213" ca="1" si="129">SUM(C$9:C$12)/SUM(C$5:C$8)-1</f>
        <v>4.908201219970354E-2</v>
      </c>
      <c r="D213" s="31">
        <f t="shared" ca="1" si="129"/>
        <v>4.8768597875690212E-2</v>
      </c>
      <c r="E213" s="31">
        <f t="shared" ca="1" si="129"/>
        <v>3.6248474281963317E-2</v>
      </c>
      <c r="F213" s="31">
        <f t="shared" ca="1" si="129"/>
        <v>5.1423282219418498E-2</v>
      </c>
      <c r="G213" s="69">
        <f t="shared" ca="1" si="129"/>
        <v>4.437058108633618E-2</v>
      </c>
      <c r="H213" s="31">
        <f t="shared" ca="1" si="129"/>
        <v>0.10194039306737457</v>
      </c>
      <c r="I213" s="31">
        <f t="shared" ca="1" si="129"/>
        <v>5.0257764123976534E-2</v>
      </c>
      <c r="J213" s="70">
        <f t="shared" ca="1" si="129"/>
        <v>5.0468640127808939E-2</v>
      </c>
      <c r="K213" s="31">
        <f t="shared" ca="1" si="129"/>
        <v>4.805069985552568E-2</v>
      </c>
      <c r="L213" s="31">
        <f t="shared" ca="1" si="129"/>
        <v>5.191554298014589E-2</v>
      </c>
      <c r="M213" s="70">
        <f t="shared" ca="1" si="129"/>
        <v>5.7080091771748442E-2</v>
      </c>
      <c r="N213" s="31">
        <f t="shared" ca="1" si="129"/>
        <v>3.941159427137908E-2</v>
      </c>
      <c r="O213" s="31">
        <f t="shared" ca="1" si="129"/>
        <v>3.9220368239372361E-2</v>
      </c>
      <c r="P213" s="69">
        <f t="shared" ca="1" si="129"/>
        <v>4.4238079711369283E-2</v>
      </c>
      <c r="Q213" s="31">
        <f t="shared" ca="1" si="129"/>
        <v>4.8583817797684281E-2</v>
      </c>
      <c r="R213" s="31">
        <f t="shared" ca="1" si="129"/>
        <v>5.165573328924955E-2</v>
      </c>
      <c r="S213" s="31" t="e">
        <f t="shared" ca="1" si="129"/>
        <v>#DIV/0!</v>
      </c>
      <c r="T213" s="31" t="e">
        <f ca="1">SUM(T$9:T$12)/SUM(T$5:T$8)-1</f>
        <v>#DIV/0!</v>
      </c>
      <c r="U213" s="31">
        <f t="shared" ca="1" si="129"/>
        <v>5.5972060835708382E-2</v>
      </c>
      <c r="V213" s="31" t="e">
        <f t="shared" ca="1" si="129"/>
        <v>#DIV/0!</v>
      </c>
      <c r="W213" s="31" t="e">
        <f ca="1">SUM(W$9:W$12)/SUM(W$5:W$8)-1</f>
        <v>#DIV/0!</v>
      </c>
      <c r="X213" s="31">
        <f t="shared" ca="1" si="129"/>
        <v>5.1317452438359501E-2</v>
      </c>
      <c r="Y213" s="61">
        <f t="shared" ca="1" si="129"/>
        <v>3.101464721055458E-2</v>
      </c>
    </row>
    <row r="214" spans="1:25" x14ac:dyDescent="0.2">
      <c r="A214" s="36" t="s">
        <v>38</v>
      </c>
      <c r="B214" s="208">
        <f ca="1">SUM(B$13:B$16)/SUM(B$9:B$12)-1</f>
        <v>2.8620386174381673E-2</v>
      </c>
      <c r="C214" s="208">
        <f t="shared" ref="C214:Y214" ca="1" si="130">SUM(C$13:C$16)/SUM(C$9:C$12)-1</f>
        <v>4.2742014236377468E-2</v>
      </c>
      <c r="D214" s="31">
        <f t="shared" ca="1" si="130"/>
        <v>4.2230230748050657E-2</v>
      </c>
      <c r="E214" s="31">
        <f t="shared" ca="1" si="130"/>
        <v>3.9445572419124053E-2</v>
      </c>
      <c r="F214" s="31">
        <f t="shared" ca="1" si="130"/>
        <v>4.8245922583106671E-2</v>
      </c>
      <c r="G214" s="69">
        <f t="shared" ca="1" si="130"/>
        <v>4.2983922065824798E-2</v>
      </c>
      <c r="H214" s="31">
        <f t="shared" ca="1" si="130"/>
        <v>8.8211819364727662E-2</v>
      </c>
      <c r="I214" s="31">
        <f t="shared" ca="1" si="130"/>
        <v>3.5818832891782115E-2</v>
      </c>
      <c r="J214" s="70">
        <f t="shared" ca="1" si="130"/>
        <v>2.6673381899788184E-2</v>
      </c>
      <c r="K214" s="31">
        <f t="shared" ca="1" si="130"/>
        <v>4.8673856814684058E-2</v>
      </c>
      <c r="L214" s="31">
        <f t="shared" ca="1" si="130"/>
        <v>4.9683295782231296E-2</v>
      </c>
      <c r="M214" s="70">
        <f t="shared" ca="1" si="130"/>
        <v>4.7978171674627257E-2</v>
      </c>
      <c r="N214" s="31">
        <f t="shared" ca="1" si="130"/>
        <v>4.0962523481298252E-2</v>
      </c>
      <c r="O214" s="31">
        <f t="shared" ca="1" si="130"/>
        <v>4.0904525270921699E-2</v>
      </c>
      <c r="P214" s="69">
        <f t="shared" ca="1" si="130"/>
        <v>8.2714726838747366E-2</v>
      </c>
      <c r="Q214" s="31">
        <f t="shared" ca="1" si="130"/>
        <v>4.7511988268020833E-2</v>
      </c>
      <c r="R214" s="31">
        <f t="shared" ca="1" si="130"/>
        <v>4.7004795947488853E-2</v>
      </c>
      <c r="S214" s="31" t="e">
        <f t="shared" ca="1" si="130"/>
        <v>#DIV/0!</v>
      </c>
      <c r="T214" s="31" t="e">
        <f t="shared" ref="T214:T220" ca="1" si="131">SUM(T$9:T$12)/SUM(T$5:T$8)-1</f>
        <v>#DIV/0!</v>
      </c>
      <c r="U214" s="31">
        <f t="shared" ca="1" si="130"/>
        <v>5.0480318768922894E-2</v>
      </c>
      <c r="V214" s="31" t="e">
        <f t="shared" ca="1" si="130"/>
        <v>#DIV/0!</v>
      </c>
      <c r="W214" s="31" t="e">
        <f t="shared" ref="W214:W220" ca="1" si="132">SUM(W$9:W$12)/SUM(W$5:W$8)-1</f>
        <v>#DIV/0!</v>
      </c>
      <c r="X214" s="31">
        <f t="shared" ca="1" si="130"/>
        <v>6.826369445165037E-2</v>
      </c>
      <c r="Y214" s="61">
        <f t="shared" ca="1" si="130"/>
        <v>5.2098112584399559E-2</v>
      </c>
    </row>
    <row r="215" spans="1:25" x14ac:dyDescent="0.2">
      <c r="A215" s="36" t="s">
        <v>39</v>
      </c>
      <c r="B215" s="208">
        <f ca="1">SUM(B$17:B$20)/SUM(B$13:B$16)-1</f>
        <v>2.3895111466205154E-2</v>
      </c>
      <c r="C215" s="208">
        <f t="shared" ref="C215:Y215" ca="1" si="133">SUM(C$17:C$20)/SUM(C$13:C$16)-1</f>
        <v>3.409120033298163E-2</v>
      </c>
      <c r="D215" s="31">
        <f t="shared" ca="1" si="133"/>
        <v>3.4684472997119631E-2</v>
      </c>
      <c r="E215" s="31">
        <f t="shared" ca="1" si="133"/>
        <v>3.9059080157974879E-2</v>
      </c>
      <c r="F215" s="31">
        <f t="shared" ca="1" si="133"/>
        <v>3.0712170445291953E-2</v>
      </c>
      <c r="G215" s="69">
        <f t="shared" ca="1" si="133"/>
        <v>3.8470738078242084E-2</v>
      </c>
      <c r="H215" s="31">
        <f t="shared" ca="1" si="133"/>
        <v>1.9364295460524428E-2</v>
      </c>
      <c r="I215" s="31">
        <f t="shared" ca="1" si="133"/>
        <v>2.2282809225014022E-2</v>
      </c>
      <c r="J215" s="70">
        <f t="shared" ca="1" si="133"/>
        <v>1.9304440615536489E-2</v>
      </c>
      <c r="K215" s="31">
        <f t="shared" ca="1" si="133"/>
        <v>3.1304936164691766E-2</v>
      </c>
      <c r="L215" s="31">
        <f t="shared" ca="1" si="133"/>
        <v>3.008427996179619E-2</v>
      </c>
      <c r="M215" s="70">
        <f t="shared" ca="1" si="133"/>
        <v>2.3586984962060242E-2</v>
      </c>
      <c r="N215" s="31">
        <f t="shared" ca="1" si="133"/>
        <v>3.826011281289543E-2</v>
      </c>
      <c r="O215" s="31">
        <f t="shared" ca="1" si="133"/>
        <v>3.8236000534534353E-2</v>
      </c>
      <c r="P215" s="69">
        <f t="shared" ca="1" si="133"/>
        <v>4.502777932705615E-2</v>
      </c>
      <c r="Q215" s="31">
        <f t="shared" ca="1" si="133"/>
        <v>3.8381897229814887E-2</v>
      </c>
      <c r="R215" s="31">
        <f t="shared" ca="1" si="133"/>
        <v>2.9881328647702432E-2</v>
      </c>
      <c r="S215" s="31">
        <f t="shared" ca="1" si="133"/>
        <v>3.9120057899216576E-2</v>
      </c>
      <c r="T215" s="31" t="e">
        <f t="shared" ca="1" si="131"/>
        <v>#DIV/0!</v>
      </c>
      <c r="U215" s="31">
        <f t="shared" ca="1" si="133"/>
        <v>2.6611138041301663E-2</v>
      </c>
      <c r="V215" s="31">
        <f t="shared" ca="1" si="133"/>
        <v>3.3033017610984761E-2</v>
      </c>
      <c r="W215" s="31" t="e">
        <f t="shared" ca="1" si="132"/>
        <v>#DIV/0!</v>
      </c>
      <c r="X215" s="31">
        <f t="shared" ca="1" si="133"/>
        <v>4.0945733169337251E-2</v>
      </c>
      <c r="Y215" s="61">
        <f t="shared" ca="1" si="133"/>
        <v>3.1404217568563375E-2</v>
      </c>
    </row>
    <row r="216" spans="1:25" x14ac:dyDescent="0.2">
      <c r="A216" s="36" t="s">
        <v>40</v>
      </c>
      <c r="B216" s="208">
        <f ca="1">SUM(B$21:B$24)/SUM(B$17:B$20)-1</f>
        <v>3.3362329586109629E-2</v>
      </c>
      <c r="C216" s="208">
        <f t="shared" ref="C216:Y216" ca="1" si="134">SUM(C$21:C$24)/SUM(C$17:C$20)-1</f>
        <v>4.2482894477666067E-2</v>
      </c>
      <c r="D216" s="31">
        <f t="shared" ca="1" si="134"/>
        <v>4.2567789234477127E-2</v>
      </c>
      <c r="E216" s="31">
        <f t="shared" ca="1" si="134"/>
        <v>5.2090585747912366E-2</v>
      </c>
      <c r="F216" s="31">
        <f t="shared" ca="1" si="134"/>
        <v>4.6741103766298586E-2</v>
      </c>
      <c r="G216" s="69">
        <f t="shared" ca="1" si="134"/>
        <v>3.7818991606733077E-2</v>
      </c>
      <c r="H216" s="31">
        <f t="shared" ca="1" si="134"/>
        <v>2.1644258059838384E-2</v>
      </c>
      <c r="I216" s="31">
        <f t="shared" ca="1" si="134"/>
        <v>4.0464984820762995E-2</v>
      </c>
      <c r="J216" s="70">
        <f t="shared" ca="1" si="134"/>
        <v>3.9087909772845597E-2</v>
      </c>
      <c r="K216" s="31">
        <f t="shared" ca="1" si="134"/>
        <v>5.0061195237056877E-2</v>
      </c>
      <c r="L216" s="31">
        <f t="shared" ca="1" si="134"/>
        <v>3.8478373073359107E-2</v>
      </c>
      <c r="M216" s="70">
        <f t="shared" ca="1" si="134"/>
        <v>4.4866282377592936E-2</v>
      </c>
      <c r="N216" s="31">
        <f t="shared" ca="1" si="134"/>
        <v>5.1794706124600465E-2</v>
      </c>
      <c r="O216" s="31">
        <f t="shared" ca="1" si="134"/>
        <v>5.1897856744083981E-2</v>
      </c>
      <c r="P216" s="69">
        <f t="shared" ca="1" si="134"/>
        <v>4.4779071635984602E-2</v>
      </c>
      <c r="Q216" s="31">
        <f t="shared" ca="1" si="134"/>
        <v>4.6120246655385388E-2</v>
      </c>
      <c r="R216" s="31">
        <f t="shared" ca="1" si="134"/>
        <v>3.9519046265906965E-2</v>
      </c>
      <c r="S216" s="31">
        <f t="shared" ca="1" si="134"/>
        <v>4.2673258071125764E-2</v>
      </c>
      <c r="T216" s="31" t="e">
        <f t="shared" ca="1" si="131"/>
        <v>#DIV/0!</v>
      </c>
      <c r="U216" s="31">
        <f t="shared" ca="1" si="134"/>
        <v>3.4690674992869708E-2</v>
      </c>
      <c r="V216" s="31">
        <f t="shared" ca="1" si="134"/>
        <v>5.1684707366714377E-2</v>
      </c>
      <c r="W216" s="31" t="e">
        <f t="shared" ca="1" si="132"/>
        <v>#DIV/0!</v>
      </c>
      <c r="X216" s="31">
        <f t="shared" ca="1" si="134"/>
        <v>5.0825056496491383E-2</v>
      </c>
      <c r="Y216" s="61">
        <f t="shared" ca="1" si="134"/>
        <v>3.6409709438244287E-2</v>
      </c>
    </row>
    <row r="217" spans="1:25" x14ac:dyDescent="0.2">
      <c r="A217" s="36" t="s">
        <v>41</v>
      </c>
      <c r="B217" s="208">
        <f ca="1">IF(ISBLANK(B28),NA(),SUM(B$25:B$28)/SUM(B$21:B$24)-1)</f>
        <v>1.8103064992221363E-2</v>
      </c>
      <c r="C217" s="208">
        <f t="shared" ref="C217:Y217" ca="1" si="135">IF(ISBLANK(C28),NA(),SUM(C$25:C$28)/SUM(C$21:C$24)-1)</f>
        <v>2.8123970438928225E-2</v>
      </c>
      <c r="D217" s="31">
        <f t="shared" ca="1" si="135"/>
        <v>2.8558180447599391E-2</v>
      </c>
      <c r="E217" s="31">
        <f t="shared" ca="1" si="135"/>
        <v>4.0006789241866292E-2</v>
      </c>
      <c r="F217" s="31">
        <f t="shared" ca="1" si="135"/>
        <v>2.8015669086624673E-2</v>
      </c>
      <c r="G217" s="69">
        <f t="shared" ca="1" si="135"/>
        <v>2.8989721652936895E-2</v>
      </c>
      <c r="H217" s="31">
        <f t="shared" ca="1" si="135"/>
        <v>4.2112398060287326E-2</v>
      </c>
      <c r="I217" s="31">
        <f t="shared" ca="1" si="135"/>
        <v>1.7234456078295768E-2</v>
      </c>
      <c r="J217" s="70">
        <f t="shared" ca="1" si="135"/>
        <v>1.2773264510946625E-2</v>
      </c>
      <c r="K217" s="31">
        <f t="shared" ca="1" si="135"/>
        <v>2.7033808185838115E-2</v>
      </c>
      <c r="L217" s="31">
        <f t="shared" ca="1" si="135"/>
        <v>1.6933800453065251E-2</v>
      </c>
      <c r="M217" s="70">
        <f t="shared" ca="1" si="135"/>
        <v>1.467289737732913E-2</v>
      </c>
      <c r="N217" s="31">
        <f t="shared" ca="1" si="135"/>
        <v>3.9494685311956435E-2</v>
      </c>
      <c r="O217" s="31">
        <f t="shared" ca="1" si="135"/>
        <v>3.9463837153838055E-2</v>
      </c>
      <c r="P217" s="69">
        <f t="shared" ca="1" si="135"/>
        <v>3.3516319955810614E-2</v>
      </c>
      <c r="Q217" s="31">
        <f t="shared" ca="1" si="135"/>
        <v>2.9899248482915031E-2</v>
      </c>
      <c r="R217" s="31">
        <f t="shared" ca="1" si="135"/>
        <v>2.2411653796650999E-2</v>
      </c>
      <c r="S217" s="31">
        <f t="shared" ca="1" si="135"/>
        <v>2.8997705702946019E-2</v>
      </c>
      <c r="T217" s="31" t="e">
        <f t="shared" ca="1" si="131"/>
        <v>#DIV/0!</v>
      </c>
      <c r="U217" s="31">
        <f t="shared" ca="1" si="135"/>
        <v>2.4568957118803914E-2</v>
      </c>
      <c r="V217" s="31">
        <f t="shared" ca="1" si="135"/>
        <v>2.8141784562444538E-2</v>
      </c>
      <c r="W217" s="31" t="e">
        <f t="shared" ca="1" si="132"/>
        <v>#DIV/0!</v>
      </c>
      <c r="X217" s="31">
        <f t="shared" ca="1" si="135"/>
        <v>3.5522231545743965E-2</v>
      </c>
      <c r="Y217" s="61">
        <f t="shared" ca="1" si="135"/>
        <v>1.9951628234695873E-2</v>
      </c>
    </row>
    <row r="218" spans="1:25" x14ac:dyDescent="0.2">
      <c r="A218" s="36" t="s">
        <v>42</v>
      </c>
      <c r="B218" s="208">
        <f ca="1">IF(ISBLANK(B32),NA(),SUM(B$29:B$32)/SUM(B$25:B$28)-1)</f>
        <v>1.5557122822173364E-2</v>
      </c>
      <c r="C218" s="208">
        <f t="shared" ref="C218:Y218" ca="1" si="136">IF(ISBLANK(C32),NA(),SUM(C$29:C$32)/SUM(C$25:C$28)-1)</f>
        <v>2.8104678600147093E-2</v>
      </c>
      <c r="D218" s="31">
        <f t="shared" ca="1" si="136"/>
        <v>2.8170445929193155E-2</v>
      </c>
      <c r="E218" s="31">
        <f t="shared" ca="1" si="136"/>
        <v>3.3614216518728535E-2</v>
      </c>
      <c r="F218" s="31">
        <f t="shared" ca="1" si="136"/>
        <v>3.0060236949813524E-2</v>
      </c>
      <c r="G218" s="69">
        <f t="shared" ca="1" si="136"/>
        <v>2.3976189675959159E-2</v>
      </c>
      <c r="H218" s="31">
        <f t="shared" ca="1" si="136"/>
        <v>1.4334124954966665E-3</v>
      </c>
      <c r="I218" s="31">
        <f t="shared" ca="1" si="136"/>
        <v>2.8561052215263283E-2</v>
      </c>
      <c r="J218" s="70">
        <f t="shared" ca="1" si="136"/>
        <v>3.2667169424271503E-2</v>
      </c>
      <c r="K218" s="31">
        <f t="shared" ca="1" si="136"/>
        <v>2.9216057765762304E-2</v>
      </c>
      <c r="L218" s="31">
        <f ca="1">IF(ISBLANK(L32),NA(),SUM(L$29:L$32)/SUM(L$25:L$28)-1)</f>
        <v>-1</v>
      </c>
      <c r="M218" s="70">
        <f t="shared" ca="1" si="136"/>
        <v>-1</v>
      </c>
      <c r="N218" s="31">
        <f t="shared" ca="1" si="136"/>
        <v>3.1932385209087588E-2</v>
      </c>
      <c r="O218" s="31">
        <f t="shared" ca="1" si="136"/>
        <v>3.1839189803391399E-2</v>
      </c>
      <c r="P218" s="69">
        <f t="shared" ca="1" si="136"/>
        <v>2.9508743778177582E-2</v>
      </c>
      <c r="Q218" s="31">
        <f t="shared" ca="1" si="136"/>
        <v>2.8945965924283446E-2</v>
      </c>
      <c r="R218" s="31">
        <f t="shared" ca="1" si="136"/>
        <v>2.6359775584863021E-2</v>
      </c>
      <c r="S218" s="31">
        <f t="shared" ca="1" si="136"/>
        <v>2.5304629252388855E-2</v>
      </c>
      <c r="T218" s="31" t="e">
        <f t="shared" ca="1" si="131"/>
        <v>#DIV/0!</v>
      </c>
      <c r="U218" s="31">
        <f t="shared" ca="1" si="136"/>
        <v>1.9421470337786628E-2</v>
      </c>
      <c r="V218" s="31">
        <f t="shared" ca="1" si="136"/>
        <v>2.9773970127553451E-2</v>
      </c>
      <c r="W218" s="31" t="e">
        <f t="shared" ca="1" si="132"/>
        <v>#DIV/0!</v>
      </c>
      <c r="X218" s="31">
        <f t="shared" ca="1" si="136"/>
        <v>3.6026964523633964E-2</v>
      </c>
      <c r="Y218" s="61">
        <f t="shared" ca="1" si="136"/>
        <v>1.5368768295328739E-2</v>
      </c>
    </row>
    <row r="219" spans="1:25" x14ac:dyDescent="0.2">
      <c r="A219" s="36" t="s">
        <v>43</v>
      </c>
      <c r="B219" s="208">
        <f ca="1">IF(ISBLANK(B36),NA(),SUM(B$33:B$36)/SUM(B$29:B$32)-1)</f>
        <v>8.2406014987559395E-3</v>
      </c>
      <c r="C219" s="208">
        <f t="shared" ref="C219:Y219" ca="1" si="137">IF(ISBLANK(C36),NA(),SUM(C$33:C$36)/SUM(C$29:C$32)-1)</f>
        <v>2.4138896257370313E-2</v>
      </c>
      <c r="D219" s="31">
        <f t="shared" ca="1" si="137"/>
        <v>2.533476905537313E-2</v>
      </c>
      <c r="E219" s="31">
        <f t="shared" ca="1" si="137"/>
        <v>2.9829826199052167E-2</v>
      </c>
      <c r="F219" s="31">
        <f t="shared" ca="1" si="137"/>
        <v>2.1347110769172062E-2</v>
      </c>
      <c r="G219" s="69">
        <f t="shared" ca="1" si="137"/>
        <v>2.5308980185694052E-2</v>
      </c>
      <c r="H219" s="31">
        <f t="shared" ca="1" si="137"/>
        <v>3.4589357326201275E-2</v>
      </c>
      <c r="I219" s="31">
        <f t="shared" ca="1" si="137"/>
        <v>2.0277356354847731E-2</v>
      </c>
      <c r="J219" s="70">
        <f t="shared" ca="1" si="137"/>
        <v>1.669039450313492E-2</v>
      </c>
      <c r="K219" s="31">
        <f t="shared" ca="1" si="137"/>
        <v>2.1345063679731213E-2</v>
      </c>
      <c r="L219" s="31" t="e">
        <f t="shared" ca="1" si="137"/>
        <v>#DIV/0!</v>
      </c>
      <c r="M219" s="70" t="e">
        <f t="shared" ca="1" si="137"/>
        <v>#DIV/0!</v>
      </c>
      <c r="N219" s="31">
        <f t="shared" ca="1" si="137"/>
        <v>3.1580065332648788E-2</v>
      </c>
      <c r="O219" s="31">
        <f t="shared" ca="1" si="137"/>
        <v>3.1522017037463268E-2</v>
      </c>
      <c r="P219" s="69">
        <f t="shared" ca="1" si="137"/>
        <v>-4.0613637429990357E-2</v>
      </c>
      <c r="Q219" s="31">
        <f t="shared" ca="1" si="137"/>
        <v>2.7872299210640605E-2</v>
      </c>
      <c r="R219" s="31">
        <f t="shared" ca="1" si="137"/>
        <v>1.7426114745080046E-2</v>
      </c>
      <c r="S219" s="31">
        <f t="shared" ca="1" si="137"/>
        <v>-1</v>
      </c>
      <c r="T219" s="31" t="e">
        <f t="shared" ca="1" si="131"/>
        <v>#DIV/0!</v>
      </c>
      <c r="U219" s="31">
        <f t="shared" ca="1" si="137"/>
        <v>1.9522368261143175E-2</v>
      </c>
      <c r="V219" s="31">
        <f t="shared" ca="1" si="137"/>
        <v>-1</v>
      </c>
      <c r="W219" s="31" t="e">
        <f t="shared" ca="1" si="132"/>
        <v>#DIV/0!</v>
      </c>
      <c r="X219" s="31">
        <f t="shared" ca="1" si="137"/>
        <v>-2.3886735814036664E-2</v>
      </c>
      <c r="Y219" s="61">
        <f t="shared" ca="1" si="137"/>
        <v>2.2633439565026059E-2</v>
      </c>
    </row>
    <row r="220" spans="1:25" x14ac:dyDescent="0.2">
      <c r="A220" s="36" t="s">
        <v>44</v>
      </c>
      <c r="B220" s="208">
        <f ca="1">IF(ISBLANK(B40),NA(),SUM(B$37:B$40)/SUM(B$33:B$36)-1)</f>
        <v>1.4581288139217774E-2</v>
      </c>
      <c r="C220" s="208">
        <f t="shared" ref="C220:Y220" ca="1" si="138">IF(ISBLANK(C40),NA(),SUM(C$37:C$40)/SUM(C$33:C$36)-1)</f>
        <v>2.6329930142868774E-2</v>
      </c>
      <c r="D220" s="31">
        <f t="shared" ca="1" si="138"/>
        <v>2.6675363643162697E-2</v>
      </c>
      <c r="E220" s="31">
        <f t="shared" ca="1" si="138"/>
        <v>3.1762025642488201E-2</v>
      </c>
      <c r="F220" s="31">
        <f t="shared" ca="1" si="138"/>
        <v>2.5961392864399357E-2</v>
      </c>
      <c r="G220" s="69">
        <f t="shared" ca="1" si="138"/>
        <v>2.6702488692356141E-2</v>
      </c>
      <c r="H220" s="31">
        <f t="shared" ca="1" si="138"/>
        <v>2.947055982489033E-2</v>
      </c>
      <c r="I220" s="31">
        <f t="shared" ca="1" si="138"/>
        <v>2.7210921019849232E-2</v>
      </c>
      <c r="J220" s="70">
        <f t="shared" ca="1" si="138"/>
        <v>3.3511875907948685E-2</v>
      </c>
      <c r="K220" s="31">
        <f t="shared" ca="1" si="138"/>
        <v>2.6220917076174688E-2</v>
      </c>
      <c r="L220" s="31" t="e">
        <f t="shared" ca="1" si="138"/>
        <v>#DIV/0!</v>
      </c>
      <c r="M220" s="70" t="e">
        <f t="shared" ca="1" si="138"/>
        <v>#DIV/0!</v>
      </c>
      <c r="N220" s="31">
        <f t="shared" ca="1" si="138"/>
        <v>3.0910132859864214E-2</v>
      </c>
      <c r="O220" s="31">
        <f t="shared" ca="1" si="138"/>
        <v>3.0957387557649207E-2</v>
      </c>
      <c r="P220" s="69">
        <f t="shared" ca="1" si="138"/>
        <v>2.7809750365264119E-2</v>
      </c>
      <c r="Q220" s="31">
        <f t="shared" ca="1" si="138"/>
        <v>3.0177647725797563E-2</v>
      </c>
      <c r="R220" s="31">
        <f t="shared" ca="1" si="138"/>
        <v>2.7500544783662262E-2</v>
      </c>
      <c r="S220" s="31" t="e">
        <f t="shared" ca="1" si="138"/>
        <v>#DIV/0!</v>
      </c>
      <c r="T220" s="31" t="e">
        <f t="shared" ca="1" si="131"/>
        <v>#DIV/0!</v>
      </c>
      <c r="U220" s="31">
        <f t="shared" ca="1" si="138"/>
        <v>2.2502147149311647E-2</v>
      </c>
      <c r="V220" s="31" t="e">
        <f t="shared" ca="1" si="138"/>
        <v>#DIV/0!</v>
      </c>
      <c r="W220" s="31" t="e">
        <f t="shared" ca="1" si="132"/>
        <v>#DIV/0!</v>
      </c>
      <c r="X220" s="31">
        <f t="shared" ca="1" si="138"/>
        <v>2.5932496202638378E-2</v>
      </c>
      <c r="Y220" s="61">
        <f t="shared" ca="1" si="138"/>
        <v>3.5713477744798494E-2</v>
      </c>
    </row>
    <row r="221" spans="1:25" x14ac:dyDescent="0.2">
      <c r="A221" s="36" t="s">
        <v>45</v>
      </c>
      <c r="B221" s="208">
        <f ca="1">IF(ISBLANK(B44),NA(),SUM(B$41:B$44)/SUM(B$37:B$40)-1)</f>
        <v>-1.0617172609523884E-3</v>
      </c>
      <c r="C221" s="208">
        <f t="shared" ref="C221:Y221" ca="1" si="139">IF(ISBLANK(C44),NA(),SUM(C$41:C$44)/SUM(C$37:C$40)-1)</f>
        <v>9.5451943241151582E-3</v>
      </c>
      <c r="D221" s="31">
        <f t="shared" ca="1" si="139"/>
        <v>1.0480793854481085E-2</v>
      </c>
      <c r="E221" s="31">
        <f t="shared" ca="1" si="139"/>
        <v>1.6141612461813892E-2</v>
      </c>
      <c r="F221" s="31">
        <f t="shared" ca="1" si="139"/>
        <v>3.5694069358231939E-3</v>
      </c>
      <c r="G221" s="69">
        <f t="shared" ca="1" si="139"/>
        <v>1.1645474860708216E-2</v>
      </c>
      <c r="H221" s="31">
        <f t="shared" ca="1" si="139"/>
        <v>2.074630035629621E-2</v>
      </c>
      <c r="I221" s="31">
        <f t="shared" ca="1" si="139"/>
        <v>3.244184563240271E-4</v>
      </c>
      <c r="J221" s="70">
        <f t="shared" ca="1" si="139"/>
        <v>-1.0015349733089263E-2</v>
      </c>
      <c r="K221" s="31">
        <f ca="1">IF(ISBLANK(K44),NA(),SUM(K$41:K$44)/SUM(K$37:K$40)-1)</f>
        <v>3.4769822805811312E-3</v>
      </c>
      <c r="L221" s="31" t="e">
        <f t="shared" ca="1" si="139"/>
        <v>#DIV/0!</v>
      </c>
      <c r="M221" s="70" t="e">
        <f t="shared" ca="1" si="139"/>
        <v>#DIV/0!</v>
      </c>
      <c r="N221" s="31">
        <f t="shared" ca="1" si="139"/>
        <v>1.7371651937474253E-2</v>
      </c>
      <c r="O221" s="31">
        <f t="shared" ca="1" si="139"/>
        <v>1.7437714129853177E-2</v>
      </c>
      <c r="P221" s="69">
        <f t="shared" ca="1" si="139"/>
        <v>1.8775035234798398E-2</v>
      </c>
      <c r="Q221" s="31">
        <f t="shared" ca="1" si="139"/>
        <v>1.4816068959200734E-2</v>
      </c>
      <c r="R221" s="31">
        <f t="shared" ca="1" si="139"/>
        <v>1.4870836559071066E-2</v>
      </c>
      <c r="S221" s="31" t="e">
        <f t="shared" ca="1" si="139"/>
        <v>#DIV/0!</v>
      </c>
      <c r="T221" s="31" t="e">
        <f t="shared" ca="1" si="139"/>
        <v>#DIV/0!</v>
      </c>
      <c r="U221" s="31">
        <f t="shared" ca="1" si="139"/>
        <v>1.2761182916934732E-2</v>
      </c>
      <c r="V221" s="31" t="e">
        <f t="shared" ca="1" si="139"/>
        <v>#DIV/0!</v>
      </c>
      <c r="W221" s="31" t="e">
        <f t="shared" ca="1" si="139"/>
        <v>#DIV/0!</v>
      </c>
      <c r="X221" s="31">
        <f t="shared" ca="1" si="139"/>
        <v>-2.621239124419994E-2</v>
      </c>
      <c r="Y221" s="61">
        <f t="shared" ca="1" si="139"/>
        <v>2.5709079441678329E-2</v>
      </c>
    </row>
    <row r="222" spans="1:25" x14ac:dyDescent="0.2">
      <c r="A222" s="36" t="s">
        <v>46</v>
      </c>
      <c r="B222" s="208">
        <f ca="1">IF(ISBLANK(B48),NA(),SUM(B$45:B$48)/SUM(B$41:B$44)-1)</f>
        <v>7.9228059348248614E-3</v>
      </c>
      <c r="C222" s="208">
        <f t="shared" ref="C222:Y222" ca="1" si="140">IF(ISBLANK(C48),NA(),SUM(C$45:C$48)/SUM(C$41:C$44)-1)</f>
        <v>1.2940526192059432E-2</v>
      </c>
      <c r="D222" s="31">
        <f t="shared" ca="1" si="140"/>
        <v>1.298169952199113E-2</v>
      </c>
      <c r="E222" s="31">
        <f t="shared" ca="1" si="140"/>
        <v>1.7594585409613117E-2</v>
      </c>
      <c r="F222" s="31">
        <f t="shared" ca="1" si="140"/>
        <v>1.2642357233102919E-2</v>
      </c>
      <c r="G222" s="69">
        <f t="shared" ca="1" si="140"/>
        <v>1.4305934472315096E-2</v>
      </c>
      <c r="H222" s="31">
        <f t="shared" ca="1" si="140"/>
        <v>-8.3180668303206584E-2</v>
      </c>
      <c r="I222" s="31">
        <f t="shared" ca="1" si="140"/>
        <v>3.1951552996376531E-3</v>
      </c>
      <c r="J222" s="70">
        <f t="shared" ca="1" si="140"/>
        <v>-8.5723201546362704E-3</v>
      </c>
      <c r="K222" s="31">
        <f t="shared" ca="1" si="140"/>
        <v>1.2807555229492618E-2</v>
      </c>
      <c r="L222" s="31" t="e">
        <f t="shared" ca="1" si="140"/>
        <v>#DIV/0!</v>
      </c>
      <c r="M222" s="70" t="e">
        <f t="shared" ca="1" si="140"/>
        <v>#DIV/0!</v>
      </c>
      <c r="N222" s="31">
        <f t="shared" ca="1" si="140"/>
        <v>1.8464810308008506E-2</v>
      </c>
      <c r="O222" s="31">
        <f t="shared" ca="1" si="140"/>
        <v>1.8610474711155289E-2</v>
      </c>
      <c r="P222" s="69">
        <f t="shared" ca="1" si="140"/>
        <v>-0.1023583482579038</v>
      </c>
      <c r="Q222" s="31">
        <f t="shared" ca="1" si="140"/>
        <v>1.8651401062652173E-2</v>
      </c>
      <c r="R222" s="31">
        <f t="shared" ca="1" si="140"/>
        <v>1.2787812288009182E-2</v>
      </c>
      <c r="S222" s="31" t="e">
        <f t="shared" ca="1" si="140"/>
        <v>#DIV/0!</v>
      </c>
      <c r="T222" s="31">
        <f t="shared" ca="1" si="140"/>
        <v>7.0740070587549386E-3</v>
      </c>
      <c r="U222" s="31">
        <f t="shared" ca="1" si="140"/>
        <v>3.9233701070111593E-3</v>
      </c>
      <c r="V222" s="31" t="e">
        <f t="shared" ca="1" si="140"/>
        <v>#DIV/0!</v>
      </c>
      <c r="W222" s="31">
        <f t="shared" ca="1" si="140"/>
        <v>1.2739940267912253E-2</v>
      </c>
      <c r="X222" s="31">
        <f t="shared" ca="1" si="140"/>
        <v>2.5528718837736442E-2</v>
      </c>
      <c r="Y222" s="61">
        <f t="shared" ca="1" si="140"/>
        <v>2.1568352955020353E-2</v>
      </c>
    </row>
    <row r="223" spans="1:25" x14ac:dyDescent="0.2">
      <c r="A223" s="36" t="s">
        <v>178</v>
      </c>
      <c r="B223" s="208">
        <f ca="1">IF(ISBLANK(B52),NA(),SUM(B$49:B$52)/SUM(B$45:B$48)-1)</f>
        <v>1.0925116887904762E-2</v>
      </c>
      <c r="C223" s="208">
        <f t="shared" ref="C223:Y223" ca="1" si="141">IF(ISBLANK(C52),NA(),SUM(C$49:C$52)/SUM(C$45:C$48)-1)</f>
        <v>1.456716980335715E-2</v>
      </c>
      <c r="D223" s="31">
        <f t="shared" ca="1" si="141"/>
        <v>1.5202100910350458E-2</v>
      </c>
      <c r="E223" s="31">
        <f ca="1">IF(ISBLANK(E52),NA(),SUM(E$49:E$52)/SUM(E$45:E$48)-1)</f>
        <v>1.7361875014572092E-2</v>
      </c>
      <c r="F223" s="31">
        <f t="shared" ca="1" si="141"/>
        <v>1.2243320549018666E-2</v>
      </c>
      <c r="G223" s="69">
        <f t="shared" ca="1" si="141"/>
        <v>1.4733116462713136E-2</v>
      </c>
      <c r="H223" s="31">
        <f t="shared" ca="1" si="141"/>
        <v>4.477389890346517E-3</v>
      </c>
      <c r="I223" s="31">
        <f t="shared" ca="1" si="141"/>
        <v>1.0157640817765712E-2</v>
      </c>
      <c r="J223" s="31">
        <f t="shared" ca="1" si="141"/>
        <v>6.1266770722563368E-3</v>
      </c>
      <c r="K223" s="31">
        <f t="shared" ca="1" si="141"/>
        <v>1.2179463879101293E-2</v>
      </c>
      <c r="L223" s="31" t="e">
        <f t="shared" ca="1" si="141"/>
        <v>#DIV/0!</v>
      </c>
      <c r="M223" s="31" t="e">
        <f t="shared" ca="1" si="141"/>
        <v>#DIV/0!</v>
      </c>
      <c r="N223" s="31">
        <f t="shared" ca="1" si="141"/>
        <v>1.5892149399997058E-2</v>
      </c>
      <c r="O223" s="31">
        <f t="shared" ca="1" si="141"/>
        <v>1.5976796705876151E-2</v>
      </c>
      <c r="P223" s="69">
        <f t="shared" ca="1" si="141"/>
        <v>-9.9205756132262013E-2</v>
      </c>
      <c r="Q223" s="31">
        <f t="shared" ca="1" si="141"/>
        <v>1.8921921016251675E-2</v>
      </c>
      <c r="R223" s="31">
        <f t="shared" ca="1" si="141"/>
        <v>1.1919412076611513E-2</v>
      </c>
      <c r="S223" s="31" t="e">
        <f t="shared" ca="1" si="141"/>
        <v>#DIV/0!</v>
      </c>
      <c r="T223" s="31">
        <f t="shared" ca="1" si="141"/>
        <v>1.5955794235668508E-2</v>
      </c>
      <c r="U223" s="31">
        <f t="shared" ca="1" si="141"/>
        <v>8.5900857948870701E-3</v>
      </c>
      <c r="V223" s="31" t="e">
        <f t="shared" ca="1" si="141"/>
        <v>#DIV/0!</v>
      </c>
      <c r="W223" s="31">
        <f t="shared" ca="1" si="141"/>
        <v>1.2293664158544715E-2</v>
      </c>
      <c r="X223" s="31">
        <f t="shared" ca="1" si="141"/>
        <v>3.7560143533342583E-2</v>
      </c>
      <c r="Y223" s="61">
        <f t="shared" ca="1" si="141"/>
        <v>1.1401536781270094E-2</v>
      </c>
    </row>
    <row r="224" spans="1:25" x14ac:dyDescent="0.2">
      <c r="A224" s="36" t="s">
        <v>202</v>
      </c>
      <c r="B224" s="208">
        <f ca="1">IF(ISBLANK(B56),NA(),SUM(B$53:B$56)/SUM(B$49:B$52)-1)</f>
        <v>1.5259393651727127E-2</v>
      </c>
      <c r="C224" s="208">
        <f t="shared" ref="C224:X224" ca="1" si="142">IF(ISBLANK(C56),NA(),SUM(C$53:C$56)/SUM(C$49:C$52)-1)</f>
        <v>1.8380365440509694E-2</v>
      </c>
      <c r="D224" s="31">
        <f t="shared" ca="1" si="142"/>
        <v>1.9563879125361394E-2</v>
      </c>
      <c r="E224" s="31">
        <f t="shared" ca="1" si="142"/>
        <v>1.6717299967675459E-2</v>
      </c>
      <c r="F224" s="31">
        <f t="shared" ca="1" si="142"/>
        <v>1.400107897687608E-2</v>
      </c>
      <c r="G224" s="69">
        <f t="shared" ca="1" si="142"/>
        <v>1.8966255800984433E-2</v>
      </c>
      <c r="H224" s="31">
        <f t="shared" ca="1" si="142"/>
        <v>1.1615188864463111E-2</v>
      </c>
      <c r="I224" s="31">
        <f t="shared" ca="1" si="142"/>
        <v>1.9143749480781347E-2</v>
      </c>
      <c r="J224" s="31">
        <f t="shared" ca="1" si="142"/>
        <v>2.1738021929617712E-2</v>
      </c>
      <c r="K224" s="31">
        <f t="shared" ca="1" si="142"/>
        <v>1.3810527822135654E-2</v>
      </c>
      <c r="L224" s="31" t="e">
        <f t="shared" ca="1" si="142"/>
        <v>#DIV/0!</v>
      </c>
      <c r="M224" s="31" t="e">
        <f t="shared" ca="1" si="142"/>
        <v>#DIV/0!</v>
      </c>
      <c r="N224" s="31">
        <f t="shared" ca="1" si="142"/>
        <v>1.642776771461274E-2</v>
      </c>
      <c r="O224" s="31">
        <f t="shared" ca="1" si="142"/>
        <v>1.6568442998710742E-2</v>
      </c>
      <c r="P224" s="69">
        <f t="shared" ca="1" si="142"/>
        <v>-1.9455438990158225E-2</v>
      </c>
      <c r="Q224" s="31">
        <f t="shared" ca="1" si="142"/>
        <v>1.9409955782257571E-2</v>
      </c>
      <c r="R224" s="31">
        <f t="shared" ca="1" si="142"/>
        <v>1.7504739301426264E-2</v>
      </c>
      <c r="S224" s="31" t="e">
        <f t="shared" ca="1" si="142"/>
        <v>#DIV/0!</v>
      </c>
      <c r="T224" s="31">
        <f t="shared" ca="1" si="142"/>
        <v>1.8551856291230351E-2</v>
      </c>
      <c r="U224" s="31">
        <f t="shared" ca="1" si="142"/>
        <v>2.1025214585708385E-2</v>
      </c>
      <c r="V224" s="31" t="e">
        <f t="shared" ca="1" si="142"/>
        <v>#DIV/0!</v>
      </c>
      <c r="W224" s="31">
        <f t="shared" ca="1" si="142"/>
        <v>1.3669584666520462E-2</v>
      </c>
      <c r="X224" s="31">
        <f t="shared" ca="1" si="142"/>
        <v>4.1981832172524269E-2</v>
      </c>
      <c r="Y224" s="61">
        <f ca="1">IF(ISBLANK(Y56),NA(),SUM(Y$53:Y$56)/SUM(Y$49:Y$52)-1)</f>
        <v>1.2092960880380144E-2</v>
      </c>
    </row>
    <row r="225" spans="1:25" x14ac:dyDescent="0.2">
      <c r="A225" s="36" t="s">
        <v>203</v>
      </c>
      <c r="B225" s="208">
        <f ca="1">IF(ISBLANK(B57),NA(),SUM(B$57:B$60)/SUM(B$53:B$56)-1)</f>
        <v>1.7120424316238392E-2</v>
      </c>
      <c r="C225" s="208">
        <f t="shared" ref="C225:X225" ca="1" si="143">IF(ISBLANK(C57),NA(),SUM(C$57:C$60)/SUM(C$53:C$56)-1)</f>
        <v>1.9154804726119412E-2</v>
      </c>
      <c r="D225" s="31">
        <f t="shared" ca="1" si="143"/>
        <v>2.0258668452938222E-2</v>
      </c>
      <c r="E225" s="31">
        <f t="shared" ca="1" si="143"/>
        <v>1.4386627100562377E-2</v>
      </c>
      <c r="F225" s="31">
        <f t="shared" ca="1" si="143"/>
        <v>1.5320454799687466E-2</v>
      </c>
      <c r="G225" s="69">
        <f t="shared" ca="1" si="143"/>
        <v>1.9461189735602513E-2</v>
      </c>
      <c r="H225" s="31">
        <f t="shared" ca="1" si="143"/>
        <v>1.2266732215167719E-2</v>
      </c>
      <c r="I225" s="31">
        <f t="shared" ca="1" si="143"/>
        <v>1.8044668773554928E-2</v>
      </c>
      <c r="J225" s="31">
        <f t="shared" ca="1" si="143"/>
        <v>1.8675314852107716E-2</v>
      </c>
      <c r="K225" s="31">
        <f t="shared" ca="1" si="143"/>
        <v>1.505373947919364E-2</v>
      </c>
      <c r="L225" s="31" t="e">
        <f t="shared" ca="1" si="143"/>
        <v>#DIV/0!</v>
      </c>
      <c r="M225" s="31" t="e">
        <f t="shared" ca="1" si="143"/>
        <v>#DIV/0!</v>
      </c>
      <c r="N225" s="31">
        <f t="shared" ca="1" si="143"/>
        <v>1.6274346654236327E-2</v>
      </c>
      <c r="O225" s="31">
        <f t="shared" ca="1" si="143"/>
        <v>1.6328179426007949E-2</v>
      </c>
      <c r="P225" s="69">
        <f t="shared" ca="1" si="143"/>
        <v>4.4069332679831597E-2</v>
      </c>
      <c r="Q225" s="31">
        <f t="shared" ca="1" si="143"/>
        <v>1.7591435959873669E-2</v>
      </c>
      <c r="R225" s="31">
        <f t="shared" ca="1" si="143"/>
        <v>1.651836775764326E-2</v>
      </c>
      <c r="S225" s="31" t="e">
        <f t="shared" ca="1" si="143"/>
        <v>#DIV/0!</v>
      </c>
      <c r="T225" s="31">
        <f t="shared" ca="1" si="143"/>
        <v>1.9064850276984124E-2</v>
      </c>
      <c r="U225" s="31">
        <f t="shared" ca="1" si="143"/>
        <v>2.1973966142579959E-2</v>
      </c>
      <c r="V225" s="31" t="e">
        <f t="shared" ca="1" si="143"/>
        <v>#DIV/0!</v>
      </c>
      <c r="W225" s="31">
        <f t="shared" ca="1" si="143"/>
        <v>1.4911645538481233E-2</v>
      </c>
      <c r="X225" s="31">
        <f t="shared" ca="1" si="143"/>
        <v>2.3496506868491362E-2</v>
      </c>
      <c r="Y225" s="61">
        <f ca="1">IF(ISBLANK(Y57),NA(),SUM(Y$57:Y$60)/SUM(Y$53:Y$56)-1)</f>
        <v>2.1782132211706884E-2</v>
      </c>
    </row>
    <row r="226" spans="1:25" x14ac:dyDescent="0.2">
      <c r="A226" s="36" t="s">
        <v>204</v>
      </c>
      <c r="B226" s="208">
        <f ca="1">IF(ISBLANK(B61),NA(),SUM(B$61:B$64)/SUM(B$57:B$60)-1)</f>
        <v>2.2329371489175243E-2</v>
      </c>
      <c r="C226" s="208">
        <f t="shared" ref="C226:X226" ca="1" si="144">IF(ISBLANK(C61),NA(),SUM(C$61:C$64)/SUM(C$57:C$60)-1)</f>
        <v>2.1035865739024828E-2</v>
      </c>
      <c r="D226" s="31">
        <f t="shared" ca="1" si="144"/>
        <v>2.1355502478589639E-2</v>
      </c>
      <c r="E226" s="31">
        <f t="shared" ca="1" si="144"/>
        <v>2.2640392380181229E-2</v>
      </c>
      <c r="F226" s="31">
        <f ca="1">IF(ISBLANK(F61),NA(),SUM(F$61:F$64)/SUM(F$57:F$60)-1)</f>
        <v>2.0518389176462426E-2</v>
      </c>
      <c r="G226" s="69">
        <f t="shared" ca="1" si="144"/>
        <v>2.1774308496024908E-2</v>
      </c>
      <c r="H226" s="31">
        <f t="shared" ca="1" si="144"/>
        <v>1.1373658151966781E-2</v>
      </c>
      <c r="I226" s="31">
        <f t="shared" ca="1" si="144"/>
        <v>2.2451451680434387E-2</v>
      </c>
      <c r="J226" s="31">
        <f t="shared" ca="1" si="144"/>
        <v>2.514706204553474E-2</v>
      </c>
      <c r="K226" s="31">
        <f t="shared" ca="1" si="144"/>
        <v>2.0464298531815972E-2</v>
      </c>
      <c r="L226" s="31" t="e">
        <f t="shared" ca="1" si="144"/>
        <v>#DIV/0!</v>
      </c>
      <c r="M226" s="31" t="e">
        <f t="shared" ca="1" si="144"/>
        <v>#DIV/0!</v>
      </c>
      <c r="N226" s="31">
        <f t="shared" ca="1" si="144"/>
        <v>2.1948720981011416E-2</v>
      </c>
      <c r="O226" s="31">
        <f t="shared" ca="1" si="144"/>
        <v>2.2098126182155564E-2</v>
      </c>
      <c r="P226" s="69">
        <f t="shared" ca="1" si="144"/>
        <v>-1.0399164863901911E-2</v>
      </c>
      <c r="Q226" s="31">
        <f t="shared" ca="1" si="144"/>
        <v>2.6098429996533223E-2</v>
      </c>
      <c r="R226" s="31">
        <f t="shared" ca="1" si="144"/>
        <v>2.4726793181982121E-2</v>
      </c>
      <c r="S226" s="31" t="e">
        <f t="shared" ca="1" si="144"/>
        <v>#DIV/0!</v>
      </c>
      <c r="T226" s="31">
        <f t="shared" ca="1" si="144"/>
        <v>1.7729936098496379E-2</v>
      </c>
      <c r="U226" s="31">
        <f t="shared" ca="1" si="144"/>
        <v>2.398846375455066E-2</v>
      </c>
      <c r="V226" s="31" t="e">
        <f t="shared" ca="1" si="144"/>
        <v>#DIV/0!</v>
      </c>
      <c r="W226" s="31">
        <f t="shared" ca="1" si="144"/>
        <v>2.0472249986271951E-2</v>
      </c>
      <c r="X226" s="31">
        <f t="shared" ca="1" si="144"/>
        <v>1.2944071855228501E-2</v>
      </c>
      <c r="Y226" s="61">
        <f ca="1">IF(ISBLANK(Y61),NA(),SUM(Y$61:Y$64)/SUM(Y$57:Y$60)-1)</f>
        <v>2.1426188109164412E-2</v>
      </c>
    </row>
    <row r="227" spans="1:25" ht="10.8" thickBot="1" x14ac:dyDescent="0.25">
      <c r="A227" s="78" t="s">
        <v>207</v>
      </c>
      <c r="B227" s="209">
        <f t="shared" ref="B227:Y227" ca="1" si="145">IF(ISBLANK(B65),NA(),SUM(B$65:B$68)/SUM(B$61:B$64)-1)</f>
        <v>2.3812331950993304E-2</v>
      </c>
      <c r="C227" s="209">
        <f t="shared" ca="1" si="145"/>
        <v>2.3233224367956051E-2</v>
      </c>
      <c r="D227" s="98">
        <f t="shared" ca="1" si="145"/>
        <v>2.3570892938156396E-2</v>
      </c>
      <c r="E227" s="98">
        <f t="shared" ca="1" si="145"/>
        <v>2.1156332188834615E-2</v>
      </c>
      <c r="F227" s="98">
        <f t="shared" ca="1" si="145"/>
        <v>2.185224067089897E-2</v>
      </c>
      <c r="G227" s="99">
        <f t="shared" ca="1" si="145"/>
        <v>2.3116687337559672E-2</v>
      </c>
      <c r="H227" s="98">
        <f t="shared" ca="1" si="145"/>
        <v>1.7430238281236354E-2</v>
      </c>
      <c r="I227" s="98">
        <f t="shared" ca="1" si="145"/>
        <v>2.5689030153528414E-2</v>
      </c>
      <c r="J227" s="98">
        <f t="shared" ca="1" si="145"/>
        <v>2.6699456066412441E-2</v>
      </c>
      <c r="K227" s="98">
        <f t="shared" ca="1" si="145"/>
        <v>2.2155500157997166E-2</v>
      </c>
      <c r="L227" s="98" t="e">
        <f t="shared" ca="1" si="145"/>
        <v>#DIV/0!</v>
      </c>
      <c r="M227" s="98" t="e">
        <f t="shared" ca="1" si="145"/>
        <v>#DIV/0!</v>
      </c>
      <c r="N227" s="98">
        <f t="shared" ca="1" si="145"/>
        <v>2.0849171574763181E-2</v>
      </c>
      <c r="O227" s="98">
        <f t="shared" ca="1" si="145"/>
        <v>2.0953368856645893E-2</v>
      </c>
      <c r="P227" s="99">
        <f t="shared" ca="1" si="145"/>
        <v>4.3070036544838874E-3</v>
      </c>
      <c r="Q227" s="98">
        <f t="shared" ca="1" si="145"/>
        <v>2.3154746020229933E-2</v>
      </c>
      <c r="R227" s="98">
        <f t="shared" ca="1" si="145"/>
        <v>2.5370392815588172E-2</v>
      </c>
      <c r="S227" s="98" t="e">
        <f t="shared" ca="1" si="145"/>
        <v>#DIV/0!</v>
      </c>
      <c r="T227" s="98">
        <f t="shared" ca="1" si="145"/>
        <v>2.1879047892078729E-2</v>
      </c>
      <c r="U227" s="98">
        <f t="shared" ca="1" si="145"/>
        <v>2.696865620860267E-2</v>
      </c>
      <c r="V227" s="98" t="e">
        <f t="shared" ca="1" si="145"/>
        <v>#DIV/0!</v>
      </c>
      <c r="W227" s="98">
        <f t="shared" ca="1" si="145"/>
        <v>2.2239118467337171E-2</v>
      </c>
      <c r="X227" s="98">
        <f t="shared" ca="1" si="145"/>
        <v>1.5970548044202948E-2</v>
      </c>
      <c r="Y227" s="100">
        <f t="shared" ca="1" si="145"/>
        <v>2.0573053046430312E-2</v>
      </c>
    </row>
  </sheetData>
  <mergeCells count="7">
    <mergeCell ref="A1:Y1"/>
    <mergeCell ref="A2:A3"/>
    <mergeCell ref="B2:B3"/>
    <mergeCell ref="C2:C3"/>
    <mergeCell ref="D2:F2"/>
    <mergeCell ref="G2:O2"/>
    <mergeCell ref="P2:Y2"/>
  </mergeCells>
  <phoneticPr fontId="11" type="noConversion"/>
  <pageMargins left="0.17" right="0.17" top="0.28999999999999998" bottom="0.24" header="0.4921259845" footer="0.4921259845"/>
  <pageSetup paperSize="9" scale="40"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pageSetUpPr fitToPage="1"/>
  </sheetPr>
  <dimension ref="A1:CV3037"/>
  <sheetViews>
    <sheetView workbookViewId="0">
      <pane xSplit="2" ySplit="1" topLeftCell="C2" activePane="bottomRight" state="frozen"/>
      <selection activeCell="Z5" sqref="Z5"/>
      <selection pane="topRight" activeCell="Z5" sqref="Z5"/>
      <selection pane="bottomLeft" activeCell="Z5" sqref="Z5"/>
      <selection pane="bottomRight" activeCell="A2" sqref="A2:CV3037"/>
    </sheetView>
  </sheetViews>
  <sheetFormatPr baseColWidth="10" defaultColWidth="11.44140625" defaultRowHeight="10.8" x14ac:dyDescent="0.2"/>
  <cols>
    <col min="1" max="1" width="11.44140625" style="94"/>
    <col min="2" max="2" width="11.44140625" style="96"/>
    <col min="3" max="90" width="11.44140625" style="95"/>
    <col min="91" max="91" width="12.5546875" style="160" bestFit="1" customWidth="1"/>
    <col min="92" max="92" width="10.109375" style="160" bestFit="1" customWidth="1"/>
    <col min="93" max="93" width="11.109375" style="160" bestFit="1" customWidth="1"/>
    <col min="94" max="97" width="11.44140625" style="95"/>
    <col min="98" max="98" width="15" style="95" bestFit="1" customWidth="1"/>
    <col min="99" max="100" width="11.44140625" style="161"/>
    <col min="101" max="16384" width="11.44140625" style="94"/>
  </cols>
  <sheetData>
    <row r="1" spans="1:100" x14ac:dyDescent="0.2">
      <c r="A1" s="94" t="s">
        <v>81</v>
      </c>
      <c r="B1" s="96" t="s">
        <v>82</v>
      </c>
      <c r="C1" s="95" t="s">
        <v>83</v>
      </c>
      <c r="D1" s="95" t="s">
        <v>84</v>
      </c>
      <c r="E1" s="95" t="s">
        <v>85</v>
      </c>
      <c r="F1" s="95" t="s">
        <v>86</v>
      </c>
      <c r="G1" s="95" t="s">
        <v>87</v>
      </c>
      <c r="H1" s="95" t="s">
        <v>88</v>
      </c>
      <c r="I1" s="95" t="s">
        <v>89</v>
      </c>
      <c r="J1" s="95" t="s">
        <v>90</v>
      </c>
      <c r="K1" s="95" t="s">
        <v>91</v>
      </c>
      <c r="L1" s="95" t="s">
        <v>92</v>
      </c>
      <c r="M1" s="95" t="s">
        <v>93</v>
      </c>
      <c r="N1" s="95" t="s">
        <v>94</v>
      </c>
      <c r="O1" s="95" t="s">
        <v>95</v>
      </c>
      <c r="P1" s="95" t="s">
        <v>96</v>
      </c>
      <c r="Q1" s="95" t="s">
        <v>97</v>
      </c>
      <c r="R1" s="95" t="s">
        <v>98</v>
      </c>
      <c r="S1" s="95" t="s">
        <v>99</v>
      </c>
      <c r="T1" s="95" t="s">
        <v>100</v>
      </c>
      <c r="U1" s="95" t="s">
        <v>101</v>
      </c>
      <c r="V1" s="95" t="s">
        <v>102</v>
      </c>
      <c r="W1" s="95" t="s">
        <v>103</v>
      </c>
      <c r="X1" s="95" t="s">
        <v>104</v>
      </c>
      <c r="Y1" s="95" t="s">
        <v>105</v>
      </c>
      <c r="Z1" s="95" t="s">
        <v>106</v>
      </c>
      <c r="AA1" s="95" t="s">
        <v>107</v>
      </c>
      <c r="AB1" s="95" t="s">
        <v>108</v>
      </c>
      <c r="AC1" s="95" t="s">
        <v>109</v>
      </c>
      <c r="AD1" s="95" t="s">
        <v>110</v>
      </c>
      <c r="AE1" s="95" t="s">
        <v>111</v>
      </c>
      <c r="AF1" s="95" t="s">
        <v>112</v>
      </c>
      <c r="AG1" s="95" t="s">
        <v>113</v>
      </c>
      <c r="AH1" s="95" t="s">
        <v>114</v>
      </c>
      <c r="AI1" s="95" t="s">
        <v>115</v>
      </c>
      <c r="AJ1" s="95" t="s">
        <v>116</v>
      </c>
      <c r="AK1" s="95" t="s">
        <v>117</v>
      </c>
      <c r="AL1" s="95" t="s">
        <v>118</v>
      </c>
      <c r="AM1" s="95" t="s">
        <v>119</v>
      </c>
      <c r="AN1" s="95" t="s">
        <v>120</v>
      </c>
      <c r="AO1" s="95" t="s">
        <v>121</v>
      </c>
      <c r="AP1" s="95" t="s">
        <v>122</v>
      </c>
      <c r="AQ1" s="95" t="s">
        <v>123</v>
      </c>
      <c r="AR1" s="95" t="s">
        <v>124</v>
      </c>
      <c r="AS1" s="95" t="s">
        <v>125</v>
      </c>
      <c r="AT1" s="95" t="s">
        <v>126</v>
      </c>
      <c r="AU1" s="95" t="s">
        <v>127</v>
      </c>
      <c r="AV1" s="95" t="s">
        <v>128</v>
      </c>
      <c r="AW1" s="95" t="s">
        <v>129</v>
      </c>
      <c r="AX1" s="95" t="s">
        <v>130</v>
      </c>
      <c r="AY1" s="95" t="s">
        <v>131</v>
      </c>
      <c r="AZ1" s="95" t="s">
        <v>132</v>
      </c>
      <c r="BA1" s="95" t="s">
        <v>133</v>
      </c>
      <c r="BB1" s="95" t="s">
        <v>134</v>
      </c>
      <c r="BC1" s="95" t="s">
        <v>135</v>
      </c>
      <c r="BD1" s="95" t="s">
        <v>136</v>
      </c>
      <c r="BE1" s="95" t="s">
        <v>137</v>
      </c>
      <c r="BF1" s="95" t="s">
        <v>138</v>
      </c>
      <c r="BG1" s="95" t="s">
        <v>139</v>
      </c>
      <c r="BH1" s="95" t="s">
        <v>140</v>
      </c>
      <c r="BI1" s="95" t="s">
        <v>141</v>
      </c>
      <c r="BJ1" s="95" t="s">
        <v>142</v>
      </c>
      <c r="BK1" s="95" t="s">
        <v>143</v>
      </c>
      <c r="BL1" s="95" t="s">
        <v>144</v>
      </c>
      <c r="BM1" s="95" t="s">
        <v>145</v>
      </c>
      <c r="BN1" s="95" t="s">
        <v>146</v>
      </c>
      <c r="BO1" s="95" t="s">
        <v>147</v>
      </c>
      <c r="BP1" s="95" t="s">
        <v>148</v>
      </c>
      <c r="BQ1" s="95" t="s">
        <v>149</v>
      </c>
      <c r="BR1" s="95" t="s">
        <v>150</v>
      </c>
      <c r="BS1" s="95" t="s">
        <v>151</v>
      </c>
      <c r="BT1" s="95" t="s">
        <v>152</v>
      </c>
      <c r="BU1" s="95" t="s">
        <v>153</v>
      </c>
      <c r="BV1" s="95" t="s">
        <v>154</v>
      </c>
      <c r="BW1" s="95" t="s">
        <v>155</v>
      </c>
      <c r="BX1" s="95" t="s">
        <v>156</v>
      </c>
      <c r="BY1" s="95" t="s">
        <v>196</v>
      </c>
      <c r="BZ1" s="95" t="s">
        <v>157</v>
      </c>
      <c r="CA1" s="95" t="s">
        <v>158</v>
      </c>
      <c r="CB1" s="95" t="s">
        <v>159</v>
      </c>
      <c r="CC1" s="95" t="s">
        <v>160</v>
      </c>
      <c r="CD1" s="95" t="s">
        <v>161</v>
      </c>
      <c r="CE1" s="95" t="s">
        <v>162</v>
      </c>
      <c r="CF1" s="95" t="s">
        <v>163</v>
      </c>
      <c r="CG1" s="95" t="s">
        <v>164</v>
      </c>
      <c r="CH1" s="95" t="s">
        <v>165</v>
      </c>
      <c r="CI1" s="95" t="s">
        <v>166</v>
      </c>
      <c r="CJ1" s="95" t="s">
        <v>167</v>
      </c>
      <c r="CK1" s="95" t="s">
        <v>168</v>
      </c>
      <c r="CL1" s="95" t="s">
        <v>169</v>
      </c>
      <c r="CM1" s="160" t="s">
        <v>170</v>
      </c>
      <c r="CN1" s="160" t="s">
        <v>171</v>
      </c>
      <c r="CO1" s="160" t="s">
        <v>172</v>
      </c>
      <c r="CP1" s="95" t="s">
        <v>173</v>
      </c>
      <c r="CQ1" s="95" t="s">
        <v>174</v>
      </c>
      <c r="CR1" s="95" t="s">
        <v>175</v>
      </c>
      <c r="CS1" s="95" t="s">
        <v>176</v>
      </c>
      <c r="CT1" s="95" t="s">
        <v>177</v>
      </c>
      <c r="CU1" s="161" t="s">
        <v>205</v>
      </c>
      <c r="CV1" s="161" t="s">
        <v>206</v>
      </c>
    </row>
    <row r="2" spans="1:100" x14ac:dyDescent="0.2">
      <c r="A2" s="94" t="s">
        <v>79</v>
      </c>
      <c r="B2" s="96">
        <v>38047</v>
      </c>
      <c r="C2" s="95">
        <v>1024162.29377747</v>
      </c>
      <c r="D2" s="95">
        <v>8404.8761583566702</v>
      </c>
      <c r="E2" s="95">
        <v>603422.10153961205</v>
      </c>
      <c r="F2" s="95">
        <v>287504.67629623401</v>
      </c>
      <c r="G2" s="95">
        <v>196.61043989099599</v>
      </c>
      <c r="H2" s="95">
        <v>65172.848553657503</v>
      </c>
      <c r="I2" s="95">
        <v>5606.0750109553301</v>
      </c>
      <c r="J2" s="95">
        <v>1761.3740577399701</v>
      </c>
      <c r="K2" s="95">
        <v>658732.78964233398</v>
      </c>
      <c r="L2" s="95">
        <v>796542.24377441395</v>
      </c>
      <c r="M2" s="95">
        <v>559362.47917175305</v>
      </c>
      <c r="N2" s="95">
        <v>168446.640861511</v>
      </c>
      <c r="O2" s="95">
        <v>0</v>
      </c>
      <c r="P2" s="95">
        <v>0</v>
      </c>
      <c r="Q2" s="95">
        <v>103014.196960449</v>
      </c>
      <c r="R2" s="95">
        <v>0</v>
      </c>
      <c r="S2" s="95">
        <v>0</v>
      </c>
      <c r="T2" s="95">
        <v>64637.553247928598</v>
      </c>
      <c r="U2" s="95">
        <v>658220.62919616699</v>
      </c>
      <c r="V2" s="95">
        <v>63497546.855468802</v>
      </c>
      <c r="W2" s="95">
        <v>991310.03460693394</v>
      </c>
      <c r="X2" s="95">
        <v>57979606.519042999</v>
      </c>
      <c r="Y2" s="95">
        <v>21603864.487304699</v>
      </c>
      <c r="Z2" s="95">
        <v>19040.847104787801</v>
      </c>
      <c r="AA2" s="95">
        <v>14663546.8446045</v>
      </c>
      <c r="AB2" s="95">
        <v>996773.473487854</v>
      </c>
      <c r="AC2" s="95">
        <v>127684.38435649899</v>
      </c>
      <c r="AD2" s="95">
        <v>197676514.13476601</v>
      </c>
      <c r="AE2" s="95">
        <v>47920257.145019501</v>
      </c>
      <c r="AF2" s="95">
        <v>31889114.212158199</v>
      </c>
      <c r="AG2" s="95">
        <v>27797669.4213867</v>
      </c>
      <c r="AH2" s="95">
        <v>0</v>
      </c>
      <c r="AI2" s="95">
        <v>0</v>
      </c>
      <c r="AJ2" s="95">
        <v>15375371.5158691</v>
      </c>
      <c r="AK2" s="95">
        <v>0</v>
      </c>
      <c r="AL2" s="95">
        <v>0</v>
      </c>
      <c r="AM2" s="95">
        <v>14593531.709716801</v>
      </c>
      <c r="AN2" s="95">
        <v>196217038.40429699</v>
      </c>
      <c r="AO2" s="95">
        <v>463944892.53906298</v>
      </c>
      <c r="AP2" s="95">
        <v>6478563.9117431603</v>
      </c>
      <c r="AQ2" s="95">
        <v>399350975.34375</v>
      </c>
      <c r="AR2" s="95">
        <v>148767827.26367199</v>
      </c>
      <c r="AS2" s="95">
        <v>117388.96643638601</v>
      </c>
      <c r="AT2" s="95">
        <v>91587357.697265595</v>
      </c>
      <c r="AU2" s="95">
        <v>6049002.2523193397</v>
      </c>
      <c r="AV2" s="95">
        <v>294036.43993377697</v>
      </c>
      <c r="AW2" s="95">
        <v>456008194.38281298</v>
      </c>
      <c r="AX2" s="95">
        <v>359051294.53906298</v>
      </c>
      <c r="AY2" s="95">
        <v>230594869.515625</v>
      </c>
      <c r="AZ2" s="95">
        <v>179781216.14257801</v>
      </c>
      <c r="BA2" s="95">
        <v>0</v>
      </c>
      <c r="BB2" s="95">
        <v>0</v>
      </c>
      <c r="BC2" s="95">
        <v>104186179.522461</v>
      </c>
      <c r="BD2" s="95">
        <v>0</v>
      </c>
      <c r="BE2" s="95">
        <v>0</v>
      </c>
      <c r="BF2" s="95">
        <v>91409760.332031295</v>
      </c>
      <c r="BG2" s="95">
        <v>449769093.32421899</v>
      </c>
      <c r="BH2" s="95">
        <v>78110907.102539107</v>
      </c>
      <c r="BI2" s="95">
        <v>243843.35956955</v>
      </c>
      <c r="BJ2" s="95">
        <v>101379430.855469</v>
      </c>
      <c r="BK2" s="95">
        <v>51138005.012207001</v>
      </c>
      <c r="BL2" s="95">
        <v>138.63060471974299</v>
      </c>
      <c r="BM2" s="95">
        <v>0</v>
      </c>
      <c r="BN2" s="95">
        <v>0</v>
      </c>
      <c r="BO2" s="95">
        <v>0</v>
      </c>
      <c r="BP2" s="95">
        <v>0</v>
      </c>
      <c r="BQ2" s="95">
        <v>0</v>
      </c>
      <c r="BR2" s="95">
        <v>70681859.035156295</v>
      </c>
      <c r="BS2" s="95">
        <v>67249866.833984405</v>
      </c>
      <c r="BT2" s="95">
        <v>0</v>
      </c>
      <c r="BU2" s="95">
        <v>0</v>
      </c>
      <c r="BV2" s="95">
        <v>41841961.1875</v>
      </c>
      <c r="BW2" s="95">
        <v>0</v>
      </c>
      <c r="BX2" s="95">
        <v>0</v>
      </c>
      <c r="BY2" s="95">
        <v>0</v>
      </c>
      <c r="BZ2" s="95">
        <v>0</v>
      </c>
      <c r="CA2" s="95">
        <v>1636610.8905181901</v>
      </c>
      <c r="CB2" s="95">
        <v>122578456.25</v>
      </c>
      <c r="CC2" s="95">
        <v>869969810.30468798</v>
      </c>
      <c r="CD2" s="95">
        <v>179120861.84765601</v>
      </c>
      <c r="CE2" s="95">
        <v>64916.509991168998</v>
      </c>
      <c r="CF2" s="95">
        <v>14522676.1638184</v>
      </c>
      <c r="CG2" s="95">
        <v>90886802.464843795</v>
      </c>
      <c r="CH2" s="95">
        <v>143.317113969475</v>
      </c>
      <c r="CI2" s="95">
        <v>1701843.3718872101</v>
      </c>
      <c r="CJ2" s="95">
        <v>136958591.83984399</v>
      </c>
      <c r="CK2" s="95">
        <v>961339224.50781298</v>
      </c>
      <c r="CL2" s="95">
        <v>179022667.82226601</v>
      </c>
      <c r="CM2" s="160">
        <v>2358758.6365966802</v>
      </c>
      <c r="CN2" s="160">
        <v>332528893.75781298</v>
      </c>
      <c r="CO2" s="160">
        <v>1413341651.26563</v>
      </c>
      <c r="CP2" s="95">
        <v>179022667.82226601</v>
      </c>
      <c r="CQ2" s="95">
        <v>4.0662476539728196</v>
      </c>
      <c r="CR2" s="95">
        <v>229.49988141283399</v>
      </c>
      <c r="CS2" s="95">
        <v>1576.1782308071899</v>
      </c>
      <c r="CT2" s="95">
        <v>150.171094229445</v>
      </c>
      <c r="CU2" s="161">
        <v>137101132.41381839</v>
      </c>
      <c r="CV2" s="161">
        <v>960856612.76953173</v>
      </c>
    </row>
    <row r="3" spans="1:100" x14ac:dyDescent="0.2">
      <c r="A3" s="94" t="s">
        <v>79</v>
      </c>
      <c r="B3" s="96">
        <v>38139</v>
      </c>
      <c r="C3" s="95">
        <v>1036403.77169037</v>
      </c>
      <c r="D3" s="95">
        <v>8696.8320574760401</v>
      </c>
      <c r="E3" s="95">
        <v>593297.38169860805</v>
      </c>
      <c r="F3" s="95">
        <v>292066.486122131</v>
      </c>
      <c r="G3" s="95">
        <v>2297.0045725107202</v>
      </c>
      <c r="H3" s="95">
        <v>61636.812301635699</v>
      </c>
      <c r="I3" s="95">
        <v>5427.9896343946502</v>
      </c>
      <c r="J3" s="95">
        <v>32844.3981046677</v>
      </c>
      <c r="K3" s="95">
        <v>614928.42671203602</v>
      </c>
      <c r="L3" s="95">
        <v>808133.46347045898</v>
      </c>
      <c r="M3" s="95">
        <v>557565.125236511</v>
      </c>
      <c r="N3" s="95">
        <v>172270.73902130101</v>
      </c>
      <c r="O3" s="95">
        <v>0</v>
      </c>
      <c r="P3" s="95">
        <v>0</v>
      </c>
      <c r="Q3" s="95">
        <v>102300.136507034</v>
      </c>
      <c r="R3" s="95">
        <v>0</v>
      </c>
      <c r="S3" s="95">
        <v>0</v>
      </c>
      <c r="T3" s="95">
        <v>64433.753568172498</v>
      </c>
      <c r="U3" s="95">
        <v>661807.12160491897</v>
      </c>
      <c r="V3" s="95">
        <v>63575687.922363304</v>
      </c>
      <c r="W3" s="95">
        <v>942461.40786743199</v>
      </c>
      <c r="X3" s="95">
        <v>57749567.123046897</v>
      </c>
      <c r="Y3" s="95">
        <v>22231464.456542999</v>
      </c>
      <c r="Z3" s="95">
        <v>451616.37428665202</v>
      </c>
      <c r="AA3" s="95">
        <v>13981944.5239258</v>
      </c>
      <c r="AB3" s="95">
        <v>967072.33033752395</v>
      </c>
      <c r="AC3" s="95">
        <v>7902331.2460327102</v>
      </c>
      <c r="AD3" s="95">
        <v>181835710.80664101</v>
      </c>
      <c r="AE3" s="95">
        <v>47553213.150878899</v>
      </c>
      <c r="AF3" s="95">
        <v>31691146.822509799</v>
      </c>
      <c r="AG3" s="95">
        <v>28045155.517578099</v>
      </c>
      <c r="AH3" s="95">
        <v>0</v>
      </c>
      <c r="AI3" s="95">
        <v>0</v>
      </c>
      <c r="AJ3" s="95">
        <v>14999083.502075201</v>
      </c>
      <c r="AK3" s="95">
        <v>0</v>
      </c>
      <c r="AL3" s="95">
        <v>0</v>
      </c>
      <c r="AM3" s="95">
        <v>14483775.1943359</v>
      </c>
      <c r="AN3" s="95">
        <v>194577350.26953101</v>
      </c>
      <c r="AO3" s="95">
        <v>468828395.31640601</v>
      </c>
      <c r="AP3" s="95">
        <v>5913099.5673217801</v>
      </c>
      <c r="AQ3" s="95">
        <v>402705599.55468798</v>
      </c>
      <c r="AR3" s="95">
        <v>156375328.46679699</v>
      </c>
      <c r="AS3" s="95">
        <v>2929035.4216613802</v>
      </c>
      <c r="AT3" s="95">
        <v>88245061.263671905</v>
      </c>
      <c r="AU3" s="95">
        <v>5932417.7378540002</v>
      </c>
      <c r="AV3" s="95">
        <v>18448848.276611298</v>
      </c>
      <c r="AW3" s="95">
        <v>422829523.30468798</v>
      </c>
      <c r="AX3" s="95">
        <v>361431786.84375</v>
      </c>
      <c r="AY3" s="95">
        <v>232033442.90234399</v>
      </c>
      <c r="AZ3" s="95">
        <v>182882980.26953101</v>
      </c>
      <c r="BA3" s="95">
        <v>0</v>
      </c>
      <c r="BB3" s="95">
        <v>0</v>
      </c>
      <c r="BC3" s="95">
        <v>102613103.836914</v>
      </c>
      <c r="BD3" s="95">
        <v>0</v>
      </c>
      <c r="BE3" s="95">
        <v>0</v>
      </c>
      <c r="BF3" s="95">
        <v>91758106.047851607</v>
      </c>
      <c r="BG3" s="95">
        <v>458399272.07031298</v>
      </c>
      <c r="BH3" s="95">
        <v>78448963.055664107</v>
      </c>
      <c r="BI3" s="95">
        <v>232633.54603004499</v>
      </c>
      <c r="BJ3" s="95">
        <v>101731760.756836</v>
      </c>
      <c r="BK3" s="95">
        <v>52851055.4990234</v>
      </c>
      <c r="BL3" s="95">
        <v>7581.3470711708096</v>
      </c>
      <c r="BM3" s="95">
        <v>0</v>
      </c>
      <c r="BN3" s="95">
        <v>0</v>
      </c>
      <c r="BO3" s="95">
        <v>0</v>
      </c>
      <c r="BP3" s="95">
        <v>0</v>
      </c>
      <c r="BQ3" s="95">
        <v>0</v>
      </c>
      <c r="BR3" s="95">
        <v>70489178.866210893</v>
      </c>
      <c r="BS3" s="95">
        <v>68856419.870117202</v>
      </c>
      <c r="BT3" s="95">
        <v>0</v>
      </c>
      <c r="BU3" s="95">
        <v>0</v>
      </c>
      <c r="BV3" s="95">
        <v>40978771.6328125</v>
      </c>
      <c r="BW3" s="95">
        <v>0</v>
      </c>
      <c r="BX3" s="95">
        <v>0</v>
      </c>
      <c r="BY3" s="95">
        <v>0</v>
      </c>
      <c r="BZ3" s="95">
        <v>0</v>
      </c>
      <c r="CA3" s="95">
        <v>1643771.11555481</v>
      </c>
      <c r="CB3" s="95">
        <v>122006922.515625</v>
      </c>
      <c r="CC3" s="95">
        <v>877021770.77343798</v>
      </c>
      <c r="CD3" s="95">
        <v>179571509.68164101</v>
      </c>
      <c r="CE3" s="95">
        <v>64531.550672054298</v>
      </c>
      <c r="CF3" s="95">
        <v>14420719.853515601</v>
      </c>
      <c r="CG3" s="95">
        <v>91084596.942382798</v>
      </c>
      <c r="CH3" s="95">
        <v>7436.4138575792304</v>
      </c>
      <c r="CI3" s="95">
        <v>1708509.2235107401</v>
      </c>
      <c r="CJ3" s="95">
        <v>136403495.66406301</v>
      </c>
      <c r="CK3" s="95">
        <v>967878189.72656298</v>
      </c>
      <c r="CL3" s="95">
        <v>179565422.765625</v>
      </c>
      <c r="CM3" s="160">
        <v>2367916.2617492699</v>
      </c>
      <c r="CN3" s="160">
        <v>331204225.296875</v>
      </c>
      <c r="CO3" s="160">
        <v>1424576785.0625</v>
      </c>
      <c r="CP3" s="95">
        <v>179565422.765625</v>
      </c>
      <c r="CQ3" s="95">
        <v>43.395547966938501</v>
      </c>
      <c r="CR3" s="95">
        <v>7319.0190830826796</v>
      </c>
      <c r="CS3" s="95">
        <v>46451.555733203902</v>
      </c>
      <c r="CT3" s="95">
        <v>7232.04042041302</v>
      </c>
      <c r="CU3" s="161">
        <v>136427642.3691406</v>
      </c>
      <c r="CV3" s="161">
        <v>968106367.71582079</v>
      </c>
    </row>
    <row r="4" spans="1:100" x14ac:dyDescent="0.2">
      <c r="A4" s="94" t="s">
        <v>79</v>
      </c>
      <c r="B4" s="96">
        <v>38231</v>
      </c>
      <c r="C4" s="95">
        <v>1057423.3766632101</v>
      </c>
      <c r="D4" s="95">
        <v>9085.1565216779709</v>
      </c>
      <c r="E4" s="95">
        <v>607425.54656982399</v>
      </c>
      <c r="F4" s="95">
        <v>312381.55524444598</v>
      </c>
      <c r="G4" s="95">
        <v>5745.2617791891098</v>
      </c>
      <c r="H4" s="95">
        <v>58200.392260551504</v>
      </c>
      <c r="I4" s="95">
        <v>5248.3068211674699</v>
      </c>
      <c r="J4" s="95">
        <v>77704.6274766922</v>
      </c>
      <c r="K4" s="95">
        <v>582300.57811737095</v>
      </c>
      <c r="L4" s="95">
        <v>852467.58015441895</v>
      </c>
      <c r="M4" s="95">
        <v>561936.16165161098</v>
      </c>
      <c r="N4" s="95">
        <v>175868.37217903099</v>
      </c>
      <c r="O4" s="95">
        <v>0</v>
      </c>
      <c r="P4" s="95">
        <v>0</v>
      </c>
      <c r="Q4" s="95">
        <v>102305.42591095</v>
      </c>
      <c r="R4" s="95">
        <v>0</v>
      </c>
      <c r="S4" s="95">
        <v>0</v>
      </c>
      <c r="T4" s="95">
        <v>63659.695989608801</v>
      </c>
      <c r="U4" s="95">
        <v>657515.26320648205</v>
      </c>
      <c r="V4" s="95">
        <v>64386479.236328103</v>
      </c>
      <c r="W4" s="95">
        <v>965472.81204223598</v>
      </c>
      <c r="X4" s="95">
        <v>58012419.521484397</v>
      </c>
      <c r="Y4" s="95">
        <v>23334665.546875</v>
      </c>
      <c r="Z4" s="95">
        <v>1187798.3876953099</v>
      </c>
      <c r="AA4" s="95">
        <v>13265356.840332</v>
      </c>
      <c r="AB4" s="95">
        <v>940008.50811004604</v>
      </c>
      <c r="AC4" s="95">
        <v>20003813.723877002</v>
      </c>
      <c r="AD4" s="95">
        <v>165386559.09570301</v>
      </c>
      <c r="AE4" s="95">
        <v>49786791.591796897</v>
      </c>
      <c r="AF4" s="95">
        <v>31813078.815429699</v>
      </c>
      <c r="AG4" s="95">
        <v>28440614.8125</v>
      </c>
      <c r="AH4" s="95">
        <v>0</v>
      </c>
      <c r="AI4" s="95">
        <v>0</v>
      </c>
      <c r="AJ4" s="95">
        <v>14889505.1950684</v>
      </c>
      <c r="AK4" s="95">
        <v>0</v>
      </c>
      <c r="AL4" s="95">
        <v>0</v>
      </c>
      <c r="AM4" s="95">
        <v>14415996.752929701</v>
      </c>
      <c r="AN4" s="95">
        <v>185996271.55468801</v>
      </c>
      <c r="AO4" s="95">
        <v>480298982.23828101</v>
      </c>
      <c r="AP4" s="95">
        <v>6433109.1378784198</v>
      </c>
      <c r="AQ4" s="95">
        <v>409830636.54296899</v>
      </c>
      <c r="AR4" s="95">
        <v>164184947.61328101</v>
      </c>
      <c r="AS4" s="95">
        <v>7621855.2830200205</v>
      </c>
      <c r="AT4" s="95">
        <v>85155416.1796875</v>
      </c>
      <c r="AU4" s="95">
        <v>5855671.68359375</v>
      </c>
      <c r="AV4" s="95">
        <v>47407185.758300804</v>
      </c>
      <c r="AW4" s="95">
        <v>391496382.98046899</v>
      </c>
      <c r="AX4" s="95">
        <v>382748515.66406298</v>
      </c>
      <c r="AY4" s="95">
        <v>235124946.57031301</v>
      </c>
      <c r="AZ4" s="95">
        <v>188276121.03125</v>
      </c>
      <c r="BA4" s="95">
        <v>0</v>
      </c>
      <c r="BB4" s="95">
        <v>0</v>
      </c>
      <c r="BC4" s="95">
        <v>103424260.410156</v>
      </c>
      <c r="BD4" s="95">
        <v>0</v>
      </c>
      <c r="BE4" s="95">
        <v>0</v>
      </c>
      <c r="BF4" s="95">
        <v>91443910.885742202</v>
      </c>
      <c r="BG4" s="95">
        <v>443345563.34375</v>
      </c>
      <c r="BH4" s="95">
        <v>82998425.6484375</v>
      </c>
      <c r="BI4" s="95">
        <v>260422.05417251599</v>
      </c>
      <c r="BJ4" s="95">
        <v>102864940.48339801</v>
      </c>
      <c r="BK4" s="95">
        <v>55257091.8427734</v>
      </c>
      <c r="BL4" s="95">
        <v>22476.652495861101</v>
      </c>
      <c r="BM4" s="95">
        <v>0</v>
      </c>
      <c r="BN4" s="95">
        <v>0</v>
      </c>
      <c r="BO4" s="95">
        <v>0</v>
      </c>
      <c r="BP4" s="95">
        <v>0</v>
      </c>
      <c r="BQ4" s="95">
        <v>0</v>
      </c>
      <c r="BR4" s="95">
        <v>72418185.761718795</v>
      </c>
      <c r="BS4" s="95">
        <v>71233192.497070298</v>
      </c>
      <c r="BT4" s="95">
        <v>0</v>
      </c>
      <c r="BU4" s="95">
        <v>0</v>
      </c>
      <c r="BV4" s="95">
        <v>41702617.775390603</v>
      </c>
      <c r="BW4" s="95">
        <v>0</v>
      </c>
      <c r="BX4" s="95">
        <v>0</v>
      </c>
      <c r="BY4" s="95">
        <v>0</v>
      </c>
      <c r="BZ4" s="95">
        <v>0</v>
      </c>
      <c r="CA4" s="95">
        <v>1667732.8109283401</v>
      </c>
      <c r="CB4" s="95">
        <v>123593896.56152301</v>
      </c>
      <c r="CC4" s="95">
        <v>898702753.171875</v>
      </c>
      <c r="CD4" s="95">
        <v>188021446.54492199</v>
      </c>
      <c r="CE4" s="95">
        <v>63414.831880092599</v>
      </c>
      <c r="CF4" s="95">
        <v>14410421.1494141</v>
      </c>
      <c r="CG4" s="95">
        <v>91926856.998046905</v>
      </c>
      <c r="CH4" s="95">
        <v>22350.6114544868</v>
      </c>
      <c r="CI4" s="95">
        <v>1731156.1278533901</v>
      </c>
      <c r="CJ4" s="95">
        <v>138025366.58007801</v>
      </c>
      <c r="CK4" s="95">
        <v>990351440.0625</v>
      </c>
      <c r="CL4" s="95">
        <v>188220534.67578101</v>
      </c>
      <c r="CM4" s="160">
        <v>2391325.54547119</v>
      </c>
      <c r="CN4" s="160">
        <v>324970951.89453101</v>
      </c>
      <c r="CO4" s="160">
        <v>1433926860.1875</v>
      </c>
      <c r="CP4" s="95">
        <v>188220534.67578101</v>
      </c>
      <c r="CQ4" s="95">
        <v>86.204243777319803</v>
      </c>
      <c r="CR4" s="95">
        <v>18893.055878639199</v>
      </c>
      <c r="CS4" s="95">
        <v>120415.42702674901</v>
      </c>
      <c r="CT4" s="95">
        <v>21337.5149989128</v>
      </c>
      <c r="CU4" s="161">
        <v>138004317.71093711</v>
      </c>
      <c r="CV4" s="161">
        <v>990629610.16992188</v>
      </c>
    </row>
    <row r="5" spans="1:100" x14ac:dyDescent="0.2">
      <c r="A5" s="94" t="s">
        <v>79</v>
      </c>
      <c r="B5" s="96">
        <v>38322</v>
      </c>
      <c r="C5" s="95">
        <v>1080552.6380004899</v>
      </c>
      <c r="D5" s="95">
        <v>8836.9524981975592</v>
      </c>
      <c r="E5" s="95">
        <v>587693.44348907506</v>
      </c>
      <c r="F5" s="95">
        <v>307448.64834594697</v>
      </c>
      <c r="G5" s="95">
        <v>9366.6846479177493</v>
      </c>
      <c r="H5" s="95">
        <v>54512.618089675903</v>
      </c>
      <c r="I5" s="95">
        <v>5065.4396379589998</v>
      </c>
      <c r="J5" s="95">
        <v>121982.645606041</v>
      </c>
      <c r="K5" s="95">
        <v>557981.73229980504</v>
      </c>
      <c r="L5" s="95">
        <v>838958.44692993199</v>
      </c>
      <c r="M5" s="95">
        <v>567998.83847045898</v>
      </c>
      <c r="N5" s="95">
        <v>178302.37079620399</v>
      </c>
      <c r="O5" s="95">
        <v>0</v>
      </c>
      <c r="P5" s="95">
        <v>0</v>
      </c>
      <c r="Q5" s="95">
        <v>101914.940313339</v>
      </c>
      <c r="R5" s="95">
        <v>0</v>
      </c>
      <c r="S5" s="95">
        <v>0</v>
      </c>
      <c r="T5" s="95">
        <v>64013.498749256098</v>
      </c>
      <c r="U5" s="95">
        <v>672454.89260864304</v>
      </c>
      <c r="V5" s="95">
        <v>66354153.595703103</v>
      </c>
      <c r="W5" s="95">
        <v>905753.77951049805</v>
      </c>
      <c r="X5" s="95">
        <v>56872483.994140603</v>
      </c>
      <c r="Y5" s="95">
        <v>23662467.567382801</v>
      </c>
      <c r="Z5" s="95">
        <v>2331871.8460388202</v>
      </c>
      <c r="AA5" s="95">
        <v>12152153.146362299</v>
      </c>
      <c r="AB5" s="95">
        <v>873999.430961609</v>
      </c>
      <c r="AC5" s="95">
        <v>41584605.732421897</v>
      </c>
      <c r="AD5" s="95">
        <v>165895451.41210899</v>
      </c>
      <c r="AE5" s="95">
        <v>48285362.529296897</v>
      </c>
      <c r="AF5" s="95">
        <v>32248266.462890599</v>
      </c>
      <c r="AG5" s="95">
        <v>28775063.416992199</v>
      </c>
      <c r="AH5" s="95">
        <v>0</v>
      </c>
      <c r="AI5" s="95">
        <v>0</v>
      </c>
      <c r="AJ5" s="95">
        <v>14554171.485473599</v>
      </c>
      <c r="AK5" s="95">
        <v>0</v>
      </c>
      <c r="AL5" s="95">
        <v>0</v>
      </c>
      <c r="AM5" s="95">
        <v>14486978.947387701</v>
      </c>
      <c r="AN5" s="95">
        <v>202004478.22656301</v>
      </c>
      <c r="AO5" s="95">
        <v>500949777.55078101</v>
      </c>
      <c r="AP5" s="95">
        <v>5948304.29504395</v>
      </c>
      <c r="AQ5" s="95">
        <v>406905508.98046899</v>
      </c>
      <c r="AR5" s="95">
        <v>169349825.31640601</v>
      </c>
      <c r="AS5" s="95">
        <v>14875590.426635699</v>
      </c>
      <c r="AT5" s="95">
        <v>78617688.780273393</v>
      </c>
      <c r="AU5" s="95">
        <v>5541752.5318603497</v>
      </c>
      <c r="AV5" s="95">
        <v>97970199.933593795</v>
      </c>
      <c r="AW5" s="95">
        <v>392421259.234375</v>
      </c>
      <c r="AX5" s="95">
        <v>376448906.94531298</v>
      </c>
      <c r="AY5" s="95">
        <v>240580136.26171899</v>
      </c>
      <c r="AZ5" s="95">
        <v>193019722.15429699</v>
      </c>
      <c r="BA5" s="95">
        <v>0</v>
      </c>
      <c r="BB5" s="95">
        <v>0</v>
      </c>
      <c r="BC5" s="95">
        <v>102490219.022461</v>
      </c>
      <c r="BD5" s="95">
        <v>0</v>
      </c>
      <c r="BE5" s="95">
        <v>0</v>
      </c>
      <c r="BF5" s="95">
        <v>93911634.407226607</v>
      </c>
      <c r="BG5" s="95">
        <v>476664251.28515601</v>
      </c>
      <c r="BH5" s="95">
        <v>84988058.756835893</v>
      </c>
      <c r="BI5" s="95">
        <v>231380.34641265901</v>
      </c>
      <c r="BJ5" s="95">
        <v>102884858.306641</v>
      </c>
      <c r="BK5" s="95">
        <v>57152803.566406302</v>
      </c>
      <c r="BL5" s="95">
        <v>29255.182869911201</v>
      </c>
      <c r="BM5" s="95">
        <v>0</v>
      </c>
      <c r="BN5" s="95">
        <v>0</v>
      </c>
      <c r="BO5" s="95">
        <v>0</v>
      </c>
      <c r="BP5" s="95">
        <v>0</v>
      </c>
      <c r="BQ5" s="95">
        <v>0</v>
      </c>
      <c r="BR5" s="95">
        <v>73943082.411132798</v>
      </c>
      <c r="BS5" s="95">
        <v>73082554.307617202</v>
      </c>
      <c r="BT5" s="95">
        <v>0</v>
      </c>
      <c r="BU5" s="95">
        <v>0</v>
      </c>
      <c r="BV5" s="95">
        <v>41746108.143554702</v>
      </c>
      <c r="BW5" s="95">
        <v>0</v>
      </c>
      <c r="BX5" s="95">
        <v>0</v>
      </c>
      <c r="BY5" s="95">
        <v>0</v>
      </c>
      <c r="BZ5" s="95">
        <v>0</v>
      </c>
      <c r="CA5" s="95">
        <v>1676611.3488006601</v>
      </c>
      <c r="CB5" s="95">
        <v>123872439.384766</v>
      </c>
      <c r="CC5" s="95">
        <v>912688506.828125</v>
      </c>
      <c r="CD5" s="95">
        <v>187703494.45507801</v>
      </c>
      <c r="CE5" s="95">
        <v>64158.175380230001</v>
      </c>
      <c r="CF5" s="95">
        <v>14488420.3814697</v>
      </c>
      <c r="CG5" s="95">
        <v>93829631.920898393</v>
      </c>
      <c r="CH5" s="95">
        <v>29114.1457803249</v>
      </c>
      <c r="CI5" s="95">
        <v>1740217.8135528599</v>
      </c>
      <c r="CJ5" s="95">
        <v>138357477.95507801</v>
      </c>
      <c r="CK5" s="95">
        <v>1006489509.94531</v>
      </c>
      <c r="CL5" s="95">
        <v>187678229.734375</v>
      </c>
      <c r="CM5" s="160">
        <v>2411740.4629516602</v>
      </c>
      <c r="CN5" s="160">
        <v>340609960.57031298</v>
      </c>
      <c r="CO5" s="160">
        <v>1483525882.8125</v>
      </c>
      <c r="CP5" s="95">
        <v>187678229.734375</v>
      </c>
      <c r="CQ5" s="95">
        <v>122.832732589915</v>
      </c>
      <c r="CR5" s="95">
        <v>27977.218582868602</v>
      </c>
      <c r="CS5" s="95">
        <v>179750.295192719</v>
      </c>
      <c r="CT5" s="95">
        <v>29827.1482486725</v>
      </c>
      <c r="CU5" s="161">
        <v>138360859.76623571</v>
      </c>
      <c r="CV5" s="161">
        <v>1006518138.7490234</v>
      </c>
    </row>
    <row r="6" spans="1:100" x14ac:dyDescent="0.2">
      <c r="A6" s="94" t="s">
        <v>79</v>
      </c>
      <c r="B6" s="96">
        <v>38412</v>
      </c>
      <c r="C6" s="95">
        <v>1110219.7779083301</v>
      </c>
      <c r="D6" s="95">
        <v>9340.5696395635605</v>
      </c>
      <c r="E6" s="95">
        <v>586004.88159179699</v>
      </c>
      <c r="F6" s="95">
        <v>313414.26475524902</v>
      </c>
      <c r="G6" s="95">
        <v>13563.420817375199</v>
      </c>
      <c r="H6" s="95">
        <v>51074.173073768601</v>
      </c>
      <c r="I6" s="95">
        <v>4893.69291800261</v>
      </c>
      <c r="J6" s="95">
        <v>174778.59095573399</v>
      </c>
      <c r="K6" s="95">
        <v>503563.96310806298</v>
      </c>
      <c r="L6" s="95">
        <v>835947.95849609398</v>
      </c>
      <c r="M6" s="95">
        <v>575762.196640015</v>
      </c>
      <c r="N6" s="95">
        <v>181536.49982643101</v>
      </c>
      <c r="O6" s="95">
        <v>0</v>
      </c>
      <c r="P6" s="95">
        <v>0</v>
      </c>
      <c r="Q6" s="95">
        <v>103209.614319801</v>
      </c>
      <c r="R6" s="95">
        <v>0</v>
      </c>
      <c r="S6" s="95">
        <v>0</v>
      </c>
      <c r="T6" s="95">
        <v>64012.637274265297</v>
      </c>
      <c r="U6" s="95">
        <v>677900.20744323696</v>
      </c>
      <c r="V6" s="95">
        <v>68502891.229492202</v>
      </c>
      <c r="W6" s="95">
        <v>942916.46849822998</v>
      </c>
      <c r="X6" s="95">
        <v>56546008.770996101</v>
      </c>
      <c r="Y6" s="95">
        <v>24098821.759765599</v>
      </c>
      <c r="Z6" s="95">
        <v>3380524.0867309598</v>
      </c>
      <c r="AA6" s="95">
        <v>11253931.3126221</v>
      </c>
      <c r="AB6" s="95">
        <v>845004.84461212205</v>
      </c>
      <c r="AC6" s="95">
        <v>61171905.270507798</v>
      </c>
      <c r="AD6" s="95">
        <v>146532821.60156301</v>
      </c>
      <c r="AE6" s="95">
        <v>48569635.105468802</v>
      </c>
      <c r="AF6" s="95">
        <v>32627072.9458008</v>
      </c>
      <c r="AG6" s="95">
        <v>29155809.050537098</v>
      </c>
      <c r="AH6" s="95">
        <v>0</v>
      </c>
      <c r="AI6" s="95">
        <v>0</v>
      </c>
      <c r="AJ6" s="95">
        <v>14598084.728637701</v>
      </c>
      <c r="AK6" s="95">
        <v>0</v>
      </c>
      <c r="AL6" s="95">
        <v>0</v>
      </c>
      <c r="AM6" s="95">
        <v>14566161.731933599</v>
      </c>
      <c r="AN6" s="95">
        <v>207612738.40429699</v>
      </c>
      <c r="AO6" s="95">
        <v>522390066.38281298</v>
      </c>
      <c r="AP6" s="95">
        <v>6408661.2630004901</v>
      </c>
      <c r="AQ6" s="95">
        <v>409238608.18359399</v>
      </c>
      <c r="AR6" s="95">
        <v>174749389.84375</v>
      </c>
      <c r="AS6" s="95">
        <v>21320743.1564941</v>
      </c>
      <c r="AT6" s="95">
        <v>73783326.331054702</v>
      </c>
      <c r="AU6" s="95">
        <v>5425025.9623413105</v>
      </c>
      <c r="AV6" s="95">
        <v>146660148.43359399</v>
      </c>
      <c r="AW6" s="95">
        <v>351566520.60156298</v>
      </c>
      <c r="AX6" s="95">
        <v>379418338.50390601</v>
      </c>
      <c r="AY6" s="95">
        <v>246034599.14257801</v>
      </c>
      <c r="AZ6" s="95">
        <v>197777222.36328101</v>
      </c>
      <c r="BA6" s="95">
        <v>0</v>
      </c>
      <c r="BB6" s="95">
        <v>0</v>
      </c>
      <c r="BC6" s="95">
        <v>104482226.12011699</v>
      </c>
      <c r="BD6" s="95">
        <v>0</v>
      </c>
      <c r="BE6" s="95">
        <v>0</v>
      </c>
      <c r="BF6" s="95">
        <v>95648248.074218795</v>
      </c>
      <c r="BG6" s="95">
        <v>494427152.10546899</v>
      </c>
      <c r="BH6" s="95">
        <v>88101063.513671905</v>
      </c>
      <c r="BI6" s="95">
        <v>256362.638685226</v>
      </c>
      <c r="BJ6" s="95">
        <v>103982999.543945</v>
      </c>
      <c r="BK6" s="95">
        <v>59287979.6962891</v>
      </c>
      <c r="BL6" s="95">
        <v>42075.517826557203</v>
      </c>
      <c r="BM6" s="95">
        <v>0</v>
      </c>
      <c r="BN6" s="95">
        <v>0</v>
      </c>
      <c r="BO6" s="95">
        <v>0</v>
      </c>
      <c r="BP6" s="95">
        <v>0</v>
      </c>
      <c r="BQ6" s="95">
        <v>0</v>
      </c>
      <c r="BR6" s="95">
        <v>75721505.119140595</v>
      </c>
      <c r="BS6" s="95">
        <v>74436632.766601607</v>
      </c>
      <c r="BT6" s="95">
        <v>0</v>
      </c>
      <c r="BU6" s="95">
        <v>0</v>
      </c>
      <c r="BV6" s="95">
        <v>42811407.942382798</v>
      </c>
      <c r="BW6" s="95">
        <v>0</v>
      </c>
      <c r="BX6" s="95">
        <v>0</v>
      </c>
      <c r="BY6" s="95">
        <v>0</v>
      </c>
      <c r="BZ6" s="95">
        <v>0</v>
      </c>
      <c r="CA6" s="95">
        <v>1706358.8195953399</v>
      </c>
      <c r="CB6" s="95">
        <v>125957688.05175801</v>
      </c>
      <c r="CC6" s="95">
        <v>937853900.96875</v>
      </c>
      <c r="CD6" s="95">
        <v>191796314.25976601</v>
      </c>
      <c r="CE6" s="95">
        <v>64445.101804733298</v>
      </c>
      <c r="CF6" s="95">
        <v>14637428.506713901</v>
      </c>
      <c r="CG6" s="95">
        <v>96069571.215820298</v>
      </c>
      <c r="CH6" s="95">
        <v>43569.301192283601</v>
      </c>
      <c r="CI6" s="95">
        <v>1771059.30439758</v>
      </c>
      <c r="CJ6" s="95">
        <v>140656158.61718801</v>
      </c>
      <c r="CK6" s="95">
        <v>1034362202.21875</v>
      </c>
      <c r="CL6" s="95">
        <v>191750171.015625</v>
      </c>
      <c r="CM6" s="160">
        <v>2446574.0378418001</v>
      </c>
      <c r="CN6" s="160">
        <v>347887828.48828101</v>
      </c>
      <c r="CO6" s="160">
        <v>1527386395.40625</v>
      </c>
      <c r="CP6" s="95">
        <v>191750171.015625</v>
      </c>
      <c r="CQ6" s="95">
        <v>200.74950527772299</v>
      </c>
      <c r="CR6" s="95">
        <v>42041.410354137399</v>
      </c>
      <c r="CS6" s="95">
        <v>280134.91365814197</v>
      </c>
      <c r="CT6" s="95">
        <v>45296.976129055001</v>
      </c>
      <c r="CU6" s="161">
        <v>140595116.55847192</v>
      </c>
      <c r="CV6" s="161">
        <v>1033923472.1845703</v>
      </c>
    </row>
    <row r="7" spans="1:100" x14ac:dyDescent="0.2">
      <c r="A7" s="94" t="s">
        <v>79</v>
      </c>
      <c r="B7" s="96">
        <v>38504</v>
      </c>
      <c r="C7" s="95">
        <v>1135802.9676818801</v>
      </c>
      <c r="D7" s="95">
        <v>8844.6527552604693</v>
      </c>
      <c r="E7" s="95">
        <v>578319.07592773403</v>
      </c>
      <c r="F7" s="95">
        <v>318578.34651565598</v>
      </c>
      <c r="G7" s="95">
        <v>17302.6312849522</v>
      </c>
      <c r="H7" s="95">
        <v>47023.108535289801</v>
      </c>
      <c r="I7" s="95">
        <v>4649.6674931645402</v>
      </c>
      <c r="J7" s="95">
        <v>222507.57348442101</v>
      </c>
      <c r="K7" s="95">
        <v>453647.08420944202</v>
      </c>
      <c r="L7" s="95">
        <v>847709.83272552502</v>
      </c>
      <c r="M7" s="95">
        <v>585962.72676086402</v>
      </c>
      <c r="N7" s="95">
        <v>182788.496337891</v>
      </c>
      <c r="O7" s="95">
        <v>0</v>
      </c>
      <c r="P7" s="95">
        <v>0</v>
      </c>
      <c r="Q7" s="95">
        <v>111133.262532234</v>
      </c>
      <c r="R7" s="95">
        <v>0</v>
      </c>
      <c r="S7" s="95">
        <v>0</v>
      </c>
      <c r="T7" s="95">
        <v>64333.006090164199</v>
      </c>
      <c r="U7" s="95">
        <v>683187.62651824998</v>
      </c>
      <c r="V7" s="95">
        <v>69131473.959960893</v>
      </c>
      <c r="W7" s="95">
        <v>940243.48802185105</v>
      </c>
      <c r="X7" s="95">
        <v>56038505.729492202</v>
      </c>
      <c r="Y7" s="95">
        <v>24506694.262451202</v>
      </c>
      <c r="Z7" s="95">
        <v>4423438.1937866202</v>
      </c>
      <c r="AA7" s="95">
        <v>10325038.7463379</v>
      </c>
      <c r="AB7" s="95">
        <v>806285.302940369</v>
      </c>
      <c r="AC7" s="95">
        <v>79917833.883789107</v>
      </c>
      <c r="AD7" s="95">
        <v>129649024.921875</v>
      </c>
      <c r="AE7" s="95">
        <v>49021301.458007798</v>
      </c>
      <c r="AF7" s="95">
        <v>32697879.4140625</v>
      </c>
      <c r="AG7" s="95">
        <v>29224377.636718798</v>
      </c>
      <c r="AH7" s="95">
        <v>0</v>
      </c>
      <c r="AI7" s="95">
        <v>0</v>
      </c>
      <c r="AJ7" s="95">
        <v>15311142.8443604</v>
      </c>
      <c r="AK7" s="95">
        <v>0</v>
      </c>
      <c r="AL7" s="95">
        <v>0</v>
      </c>
      <c r="AM7" s="95">
        <v>14707149.1362305</v>
      </c>
      <c r="AN7" s="95">
        <v>210853417.90039101</v>
      </c>
      <c r="AO7" s="95">
        <v>531340727.77734399</v>
      </c>
      <c r="AP7" s="95">
        <v>6195953.6773681603</v>
      </c>
      <c r="AQ7" s="95">
        <v>409846075.22656298</v>
      </c>
      <c r="AR7" s="95">
        <v>180173831.33203101</v>
      </c>
      <c r="AS7" s="95">
        <v>30187340.21875</v>
      </c>
      <c r="AT7" s="95">
        <v>68440933.397460893</v>
      </c>
      <c r="AU7" s="95">
        <v>5218194.1261596698</v>
      </c>
      <c r="AV7" s="95">
        <v>193453079.71484399</v>
      </c>
      <c r="AW7" s="95">
        <v>312917153.89453101</v>
      </c>
      <c r="AX7" s="95">
        <v>388379988.91406298</v>
      </c>
      <c r="AY7" s="95">
        <v>250921615.72460899</v>
      </c>
      <c r="AZ7" s="95">
        <v>200372750.83984399</v>
      </c>
      <c r="BA7" s="95">
        <v>0</v>
      </c>
      <c r="BB7" s="95">
        <v>0</v>
      </c>
      <c r="BC7" s="95">
        <v>109917543.556641</v>
      </c>
      <c r="BD7" s="95">
        <v>0</v>
      </c>
      <c r="BE7" s="95">
        <v>0</v>
      </c>
      <c r="BF7" s="95">
        <v>97735279.5234375</v>
      </c>
      <c r="BG7" s="95">
        <v>515057765.99609399</v>
      </c>
      <c r="BH7" s="95">
        <v>91010742.958007798</v>
      </c>
      <c r="BI7" s="95">
        <v>840504.60096740699</v>
      </c>
      <c r="BJ7" s="95">
        <v>105265037.36132801</v>
      </c>
      <c r="BK7" s="95">
        <v>61875866.112304702</v>
      </c>
      <c r="BL7" s="95">
        <v>62208.437451839403</v>
      </c>
      <c r="BM7" s="95">
        <v>0</v>
      </c>
      <c r="BN7" s="95">
        <v>0</v>
      </c>
      <c r="BO7" s="95">
        <v>0</v>
      </c>
      <c r="BP7" s="95">
        <v>0</v>
      </c>
      <c r="BQ7" s="95">
        <v>0</v>
      </c>
      <c r="BR7" s="95">
        <v>76662905.709960893</v>
      </c>
      <c r="BS7" s="95">
        <v>75789213.615234405</v>
      </c>
      <c r="BT7" s="95">
        <v>0</v>
      </c>
      <c r="BU7" s="95">
        <v>0</v>
      </c>
      <c r="BV7" s="95">
        <v>44031532.145996101</v>
      </c>
      <c r="BW7" s="95">
        <v>0</v>
      </c>
      <c r="BX7" s="95">
        <v>0</v>
      </c>
      <c r="BY7" s="95">
        <v>0</v>
      </c>
      <c r="BZ7" s="95">
        <v>0</v>
      </c>
      <c r="CA7" s="95">
        <v>1727263.04489136</v>
      </c>
      <c r="CB7" s="95">
        <v>125636899.05957</v>
      </c>
      <c r="CC7" s="95">
        <v>945604092.625</v>
      </c>
      <c r="CD7" s="95">
        <v>196342729.02929699</v>
      </c>
      <c r="CE7" s="95">
        <v>64681.796048641198</v>
      </c>
      <c r="CF7" s="95">
        <v>14720999.4752197</v>
      </c>
      <c r="CG7" s="95">
        <v>97587837.5078125</v>
      </c>
      <c r="CH7" s="95">
        <v>60650.238313674898</v>
      </c>
      <c r="CI7" s="95">
        <v>1792332.4416656501</v>
      </c>
      <c r="CJ7" s="95">
        <v>140331958.49218801</v>
      </c>
      <c r="CK7" s="95">
        <v>1042981744.5625</v>
      </c>
      <c r="CL7" s="95">
        <v>196357374.64453101</v>
      </c>
      <c r="CM7" s="160">
        <v>2472103.0232849098</v>
      </c>
      <c r="CN7" s="160">
        <v>351248046.36328101</v>
      </c>
      <c r="CO7" s="160">
        <v>1555731684.46875</v>
      </c>
      <c r="CP7" s="95">
        <v>196357374.64453101</v>
      </c>
      <c r="CQ7" s="95">
        <v>247.983553092927</v>
      </c>
      <c r="CR7" s="95">
        <v>56545.306675911001</v>
      </c>
      <c r="CS7" s="95">
        <v>372768.76494979899</v>
      </c>
      <c r="CT7" s="95">
        <v>59417.168495178201</v>
      </c>
      <c r="CU7" s="161">
        <v>140357898.53478971</v>
      </c>
      <c r="CV7" s="161">
        <v>1043191930.1328125</v>
      </c>
    </row>
    <row r="8" spans="1:100" x14ac:dyDescent="0.2">
      <c r="A8" s="94" t="s">
        <v>79</v>
      </c>
      <c r="B8" s="96">
        <v>38596</v>
      </c>
      <c r="C8" s="95">
        <v>1158224.9439544701</v>
      </c>
      <c r="D8" s="95">
        <v>9943.2860419750195</v>
      </c>
      <c r="E8" s="95">
        <v>579559.15955352795</v>
      </c>
      <c r="F8" s="95">
        <v>328620.96406555199</v>
      </c>
      <c r="G8" s="95">
        <v>21315.145701885202</v>
      </c>
      <c r="H8" s="95">
        <v>43659.620869636499</v>
      </c>
      <c r="I8" s="95">
        <v>4441.3823182582901</v>
      </c>
      <c r="J8" s="95">
        <v>273846.418357849</v>
      </c>
      <c r="K8" s="95">
        <v>408147.73881149298</v>
      </c>
      <c r="L8" s="95">
        <v>874454.21402740502</v>
      </c>
      <c r="M8" s="95">
        <v>597073.24718475295</v>
      </c>
      <c r="N8" s="95">
        <v>183739.17884635899</v>
      </c>
      <c r="O8" s="95">
        <v>0</v>
      </c>
      <c r="P8" s="95">
        <v>0</v>
      </c>
      <c r="Q8" s="95">
        <v>113031.532894135</v>
      </c>
      <c r="R8" s="95">
        <v>0</v>
      </c>
      <c r="S8" s="95">
        <v>0</v>
      </c>
      <c r="T8" s="95">
        <v>64660.888197421998</v>
      </c>
      <c r="U8" s="95">
        <v>678799.34341430699</v>
      </c>
      <c r="V8" s="95">
        <v>70289226.215820298</v>
      </c>
      <c r="W8" s="95">
        <v>1041204.02806854</v>
      </c>
      <c r="X8" s="95">
        <v>55298453.531738304</v>
      </c>
      <c r="Y8" s="95">
        <v>25094300.853027299</v>
      </c>
      <c r="Z8" s="95">
        <v>5470201.2901001005</v>
      </c>
      <c r="AA8" s="95">
        <v>9344371.1219482403</v>
      </c>
      <c r="AB8" s="95">
        <v>755505.99642181396</v>
      </c>
      <c r="AC8" s="95">
        <v>96981525.2578125</v>
      </c>
      <c r="AD8" s="95">
        <v>109750265.10449199</v>
      </c>
      <c r="AE8" s="95">
        <v>49300437.644531302</v>
      </c>
      <c r="AF8" s="95">
        <v>33641240.104980499</v>
      </c>
      <c r="AG8" s="95">
        <v>29263605.7734375</v>
      </c>
      <c r="AH8" s="95">
        <v>0</v>
      </c>
      <c r="AI8" s="95">
        <v>0</v>
      </c>
      <c r="AJ8" s="95">
        <v>15352304.853515601</v>
      </c>
      <c r="AK8" s="95">
        <v>0</v>
      </c>
      <c r="AL8" s="95">
        <v>0</v>
      </c>
      <c r="AM8" s="95">
        <v>14671591.868286099</v>
      </c>
      <c r="AN8" s="95">
        <v>207579808.02343801</v>
      </c>
      <c r="AO8" s="95">
        <v>548918330.90625</v>
      </c>
      <c r="AP8" s="95">
        <v>7997543.0244751005</v>
      </c>
      <c r="AQ8" s="95">
        <v>409242026.39453101</v>
      </c>
      <c r="AR8" s="95">
        <v>184733977.67773399</v>
      </c>
      <c r="AS8" s="95">
        <v>37371193.380371101</v>
      </c>
      <c r="AT8" s="95">
        <v>63057224.693359397</v>
      </c>
      <c r="AU8" s="95">
        <v>4982641.28271484</v>
      </c>
      <c r="AV8" s="95">
        <v>237788077.01171899</v>
      </c>
      <c r="AW8" s="95">
        <v>268846759.92968798</v>
      </c>
      <c r="AX8" s="95">
        <v>395936972.26171899</v>
      </c>
      <c r="AY8" s="95">
        <v>260954692.40625</v>
      </c>
      <c r="AZ8" s="95">
        <v>203986011.10546899</v>
      </c>
      <c r="BA8" s="95">
        <v>0</v>
      </c>
      <c r="BB8" s="95">
        <v>0</v>
      </c>
      <c r="BC8" s="95">
        <v>112900053.36718801</v>
      </c>
      <c r="BD8" s="95">
        <v>0</v>
      </c>
      <c r="BE8" s="95">
        <v>0</v>
      </c>
      <c r="BF8" s="95">
        <v>98091115.71875</v>
      </c>
      <c r="BG8" s="95">
        <v>508644333.61328101</v>
      </c>
      <c r="BH8" s="95">
        <v>97170600.496093795</v>
      </c>
      <c r="BI8" s="95">
        <v>1023285.93502045</v>
      </c>
      <c r="BJ8" s="95">
        <v>106707515.974609</v>
      </c>
      <c r="BK8" s="95">
        <v>64063127.144042999</v>
      </c>
      <c r="BL8" s="95">
        <v>86564.346343994097</v>
      </c>
      <c r="BM8" s="95">
        <v>0</v>
      </c>
      <c r="BN8" s="95">
        <v>0</v>
      </c>
      <c r="BO8" s="95">
        <v>0</v>
      </c>
      <c r="BP8" s="95">
        <v>0</v>
      </c>
      <c r="BQ8" s="95">
        <v>0</v>
      </c>
      <c r="BR8" s="95">
        <v>80330844.911132798</v>
      </c>
      <c r="BS8" s="95">
        <v>77619774.419921905</v>
      </c>
      <c r="BT8" s="95">
        <v>0</v>
      </c>
      <c r="BU8" s="95">
        <v>0</v>
      </c>
      <c r="BV8" s="95">
        <v>45456580.119628899</v>
      </c>
      <c r="BW8" s="95">
        <v>0</v>
      </c>
      <c r="BX8" s="95">
        <v>0</v>
      </c>
      <c r="BY8" s="95">
        <v>0</v>
      </c>
      <c r="BZ8" s="95">
        <v>0</v>
      </c>
      <c r="CA8" s="95">
        <v>1743445.6683807401</v>
      </c>
      <c r="CB8" s="95">
        <v>126870773.89257801</v>
      </c>
      <c r="CC8" s="95">
        <v>968540135.78906298</v>
      </c>
      <c r="CD8" s="95">
        <v>206608293.77734399</v>
      </c>
      <c r="CE8" s="95">
        <v>64620.636218070998</v>
      </c>
      <c r="CF8" s="95">
        <v>14818802.317871099</v>
      </c>
      <c r="CG8" s="95">
        <v>99588024.083007798</v>
      </c>
      <c r="CH8" s="95">
        <v>86543.100299835205</v>
      </c>
      <c r="CI8" s="95">
        <v>1807793.73422241</v>
      </c>
      <c r="CJ8" s="95">
        <v>141684433.57421899</v>
      </c>
      <c r="CK8" s="95">
        <v>1067809722.91406</v>
      </c>
      <c r="CL8" s="95">
        <v>206924679.56640601</v>
      </c>
      <c r="CM8" s="160">
        <v>2486684.5758667002</v>
      </c>
      <c r="CN8" s="160">
        <v>349713368.69140601</v>
      </c>
      <c r="CO8" s="160">
        <v>1573485578.53125</v>
      </c>
      <c r="CP8" s="95">
        <v>206924679.56640601</v>
      </c>
      <c r="CQ8" s="95">
        <v>328.71393470093602</v>
      </c>
      <c r="CR8" s="95">
        <v>73513.729423522906</v>
      </c>
      <c r="CS8" s="95">
        <v>494176.44789886498</v>
      </c>
      <c r="CT8" s="95">
        <v>82227.051888465896</v>
      </c>
      <c r="CU8" s="161">
        <v>141689576.2104491</v>
      </c>
      <c r="CV8" s="161">
        <v>1068128159.8720708</v>
      </c>
    </row>
    <row r="9" spans="1:100" x14ac:dyDescent="0.2">
      <c r="A9" s="94" t="s">
        <v>79</v>
      </c>
      <c r="B9" s="96">
        <v>38687</v>
      </c>
      <c r="C9" s="95">
        <v>1182217.69429016</v>
      </c>
      <c r="D9" s="95">
        <v>10815.870845556299</v>
      </c>
      <c r="E9" s="95">
        <v>573348.97798156703</v>
      </c>
      <c r="F9" s="95">
        <v>335150.63611602801</v>
      </c>
      <c r="G9" s="95">
        <v>25265.651842355699</v>
      </c>
      <c r="H9" s="95">
        <v>40071.669366359703</v>
      </c>
      <c r="I9" s="95">
        <v>4217.3223246932002</v>
      </c>
      <c r="J9" s="95">
        <v>328222.68734741199</v>
      </c>
      <c r="K9" s="95">
        <v>363100.12796402001</v>
      </c>
      <c r="L9" s="95">
        <v>859603.18762970006</v>
      </c>
      <c r="M9" s="95">
        <v>607425.78640747105</v>
      </c>
      <c r="N9" s="95">
        <v>185451.342134476</v>
      </c>
      <c r="O9" s="95">
        <v>0</v>
      </c>
      <c r="P9" s="95">
        <v>0</v>
      </c>
      <c r="Q9" s="95">
        <v>114402.927709579</v>
      </c>
      <c r="R9" s="95">
        <v>0</v>
      </c>
      <c r="S9" s="95">
        <v>0</v>
      </c>
      <c r="T9" s="95">
        <v>64869.5467405319</v>
      </c>
      <c r="U9" s="95">
        <v>690258.65811157203</v>
      </c>
      <c r="V9" s="95">
        <v>71762716.980468795</v>
      </c>
      <c r="W9" s="95">
        <v>1157961.57991028</v>
      </c>
      <c r="X9" s="95">
        <v>54290756.9853516</v>
      </c>
      <c r="Y9" s="95">
        <v>25430332.0693359</v>
      </c>
      <c r="Z9" s="95">
        <v>6578174.4920043899</v>
      </c>
      <c r="AA9" s="95">
        <v>8265406.1102294903</v>
      </c>
      <c r="AB9" s="95">
        <v>688872.11036682106</v>
      </c>
      <c r="AC9" s="95">
        <v>121785253.511719</v>
      </c>
      <c r="AD9" s="95">
        <v>95590910.961914107</v>
      </c>
      <c r="AE9" s="95">
        <v>46474240.786132798</v>
      </c>
      <c r="AF9" s="95">
        <v>34285816.525390603</v>
      </c>
      <c r="AG9" s="95">
        <v>29354842.354247998</v>
      </c>
      <c r="AH9" s="95">
        <v>0</v>
      </c>
      <c r="AI9" s="95">
        <v>0</v>
      </c>
      <c r="AJ9" s="95">
        <v>15430976.47229</v>
      </c>
      <c r="AK9" s="95">
        <v>0</v>
      </c>
      <c r="AL9" s="95">
        <v>0</v>
      </c>
      <c r="AM9" s="95">
        <v>14652807.019043</v>
      </c>
      <c r="AN9" s="95">
        <v>216842659.93554699</v>
      </c>
      <c r="AO9" s="95">
        <v>565941255.703125</v>
      </c>
      <c r="AP9" s="95">
        <v>8831728.54370117</v>
      </c>
      <c r="AQ9" s="95">
        <v>409355289.87109399</v>
      </c>
      <c r="AR9" s="95">
        <v>192430625.59765601</v>
      </c>
      <c r="AS9" s="95">
        <v>44116166.725097701</v>
      </c>
      <c r="AT9" s="95">
        <v>56486962.6259766</v>
      </c>
      <c r="AU9" s="95">
        <v>4615437.4164428702</v>
      </c>
      <c r="AV9" s="95">
        <v>299865937.0625</v>
      </c>
      <c r="AW9" s="95">
        <v>236078478.07617199</v>
      </c>
      <c r="AX9" s="95">
        <v>379434502.57421899</v>
      </c>
      <c r="AY9" s="95">
        <v>269512236.265625</v>
      </c>
      <c r="AZ9" s="95">
        <v>207400892.90039101</v>
      </c>
      <c r="BA9" s="95">
        <v>0</v>
      </c>
      <c r="BB9" s="95">
        <v>0</v>
      </c>
      <c r="BC9" s="95">
        <v>115123984.82617199</v>
      </c>
      <c r="BD9" s="95">
        <v>0</v>
      </c>
      <c r="BE9" s="95">
        <v>0</v>
      </c>
      <c r="BF9" s="95">
        <v>100103732.447266</v>
      </c>
      <c r="BG9" s="95">
        <v>532830611.36718798</v>
      </c>
      <c r="BH9" s="95">
        <v>101142577.494141</v>
      </c>
      <c r="BI9" s="95">
        <v>1109649.7249603299</v>
      </c>
      <c r="BJ9" s="95">
        <v>106821189.92089801</v>
      </c>
      <c r="BK9" s="95">
        <v>65756177.270019501</v>
      </c>
      <c r="BL9" s="95">
        <v>217512.57694244399</v>
      </c>
      <c r="BM9" s="95">
        <v>0</v>
      </c>
      <c r="BN9" s="95">
        <v>0</v>
      </c>
      <c r="BO9" s="95">
        <v>0</v>
      </c>
      <c r="BP9" s="95">
        <v>0</v>
      </c>
      <c r="BQ9" s="95">
        <v>0</v>
      </c>
      <c r="BR9" s="95">
        <v>82519985.09375</v>
      </c>
      <c r="BS9" s="95">
        <v>79034097.121093795</v>
      </c>
      <c r="BT9" s="95">
        <v>0</v>
      </c>
      <c r="BU9" s="95">
        <v>0</v>
      </c>
      <c r="BV9" s="95">
        <v>46536125.232421897</v>
      </c>
      <c r="BW9" s="95">
        <v>0</v>
      </c>
      <c r="BX9" s="95">
        <v>0</v>
      </c>
      <c r="BY9" s="95">
        <v>0</v>
      </c>
      <c r="BZ9" s="95">
        <v>0</v>
      </c>
      <c r="CA9" s="95">
        <v>1765247.8981933601</v>
      </c>
      <c r="CB9" s="95">
        <v>127163202.59668</v>
      </c>
      <c r="CC9" s="95">
        <v>982872718.25</v>
      </c>
      <c r="CD9" s="95">
        <v>208801059.609375</v>
      </c>
      <c r="CE9" s="95">
        <v>65436.006648063703</v>
      </c>
      <c r="CF9" s="95">
        <v>14928294.0734863</v>
      </c>
      <c r="CG9" s="95">
        <v>101881686.24511699</v>
      </c>
      <c r="CH9" s="95">
        <v>216124.337059021</v>
      </c>
      <c r="CI9" s="95">
        <v>1830369.9394989</v>
      </c>
      <c r="CJ9" s="95">
        <v>142129442.35351601</v>
      </c>
      <c r="CK9" s="95">
        <v>1084908819.60938</v>
      </c>
      <c r="CL9" s="95">
        <v>208945219.53125</v>
      </c>
      <c r="CM9" s="160">
        <v>2518377.7776184101</v>
      </c>
      <c r="CN9" s="160">
        <v>358823784.296875</v>
      </c>
      <c r="CO9" s="160">
        <v>1618788660.84375</v>
      </c>
      <c r="CP9" s="95">
        <v>208945219.53125</v>
      </c>
      <c r="CQ9" s="95">
        <v>385.80552791431501</v>
      </c>
      <c r="CR9" s="95">
        <v>89335.795269012495</v>
      </c>
      <c r="CS9" s="95">
        <v>611220.61035919201</v>
      </c>
      <c r="CT9" s="95">
        <v>99119.756467819199</v>
      </c>
      <c r="CU9" s="161">
        <v>142091496.67016631</v>
      </c>
      <c r="CV9" s="161">
        <v>1084754404.4951169</v>
      </c>
    </row>
    <row r="10" spans="1:100" x14ac:dyDescent="0.2">
      <c r="A10" s="94" t="s">
        <v>79</v>
      </c>
      <c r="B10" s="96">
        <v>38777</v>
      </c>
      <c r="C10" s="95">
        <v>1209038.27764893</v>
      </c>
      <c r="D10" s="95">
        <v>11026.3229782581</v>
      </c>
      <c r="E10" s="95">
        <v>562520.28115844703</v>
      </c>
      <c r="F10" s="95">
        <v>332655.838954926</v>
      </c>
      <c r="G10" s="95">
        <v>29219.365253448501</v>
      </c>
      <c r="H10" s="95">
        <v>36448.305124759703</v>
      </c>
      <c r="I10" s="95">
        <v>3952.4983127117198</v>
      </c>
      <c r="J10" s="95">
        <v>378471.42067337001</v>
      </c>
      <c r="K10" s="95">
        <v>319558.846042633</v>
      </c>
      <c r="L10" s="95">
        <v>501184.96760940598</v>
      </c>
      <c r="M10" s="95">
        <v>619239.76480102504</v>
      </c>
      <c r="N10" s="95">
        <v>187052.252162933</v>
      </c>
      <c r="O10" s="95">
        <v>473516.627082825</v>
      </c>
      <c r="P10" s="95">
        <v>0</v>
      </c>
      <c r="Q10" s="95">
        <v>115018.416999817</v>
      </c>
      <c r="R10" s="95">
        <v>30902.650707006502</v>
      </c>
      <c r="S10" s="95">
        <v>0</v>
      </c>
      <c r="T10" s="95">
        <v>36713.977665901199</v>
      </c>
      <c r="U10" s="95">
        <v>698866.47726440395</v>
      </c>
      <c r="V10" s="95">
        <v>73703721.033203095</v>
      </c>
      <c r="W10" s="95">
        <v>1081570.09977722</v>
      </c>
      <c r="X10" s="95">
        <v>53829381.573242202</v>
      </c>
      <c r="Y10" s="95">
        <v>25785987.951904301</v>
      </c>
      <c r="Z10" s="95">
        <v>7580116.2257690402</v>
      </c>
      <c r="AA10" s="95">
        <v>7454675.2080078097</v>
      </c>
      <c r="AB10" s="95">
        <v>644945.77421569801</v>
      </c>
      <c r="AC10" s="95">
        <v>141204887.765625</v>
      </c>
      <c r="AD10" s="95">
        <v>81533448.752929702</v>
      </c>
      <c r="AE10" s="95">
        <v>24335795.146728501</v>
      </c>
      <c r="AF10" s="95">
        <v>35054557.751953103</v>
      </c>
      <c r="AG10" s="95">
        <v>29459177.7580566</v>
      </c>
      <c r="AH10" s="95">
        <v>24662483.487792999</v>
      </c>
      <c r="AI10" s="95">
        <v>0</v>
      </c>
      <c r="AJ10" s="95">
        <v>15427040.6329346</v>
      </c>
      <c r="AK10" s="95">
        <v>6100712.4852294903</v>
      </c>
      <c r="AL10" s="95">
        <v>0</v>
      </c>
      <c r="AM10" s="95">
        <v>8838810.2904052697</v>
      </c>
      <c r="AN10" s="95">
        <v>221830533.38867199</v>
      </c>
      <c r="AO10" s="95">
        <v>587483186.42968798</v>
      </c>
      <c r="AP10" s="95">
        <v>8515279.7144775409</v>
      </c>
      <c r="AQ10" s="95">
        <v>407288881.0625</v>
      </c>
      <c r="AR10" s="95">
        <v>193401915.26757801</v>
      </c>
      <c r="AS10" s="95">
        <v>51364964.037597701</v>
      </c>
      <c r="AT10" s="95">
        <v>51674000.427734397</v>
      </c>
      <c r="AU10" s="95">
        <v>4379635.6686401404</v>
      </c>
      <c r="AV10" s="95">
        <v>351452279.32421899</v>
      </c>
      <c r="AW10" s="95">
        <v>203085096.02929699</v>
      </c>
      <c r="AX10" s="95">
        <v>207430782.83984399</v>
      </c>
      <c r="AY10" s="95">
        <v>278894105.890625</v>
      </c>
      <c r="AZ10" s="95">
        <v>210675420.90625</v>
      </c>
      <c r="BA10" s="95">
        <v>191259064.12890601</v>
      </c>
      <c r="BB10" s="95">
        <v>0</v>
      </c>
      <c r="BC10" s="95">
        <v>116614547.84570301</v>
      </c>
      <c r="BD10" s="95">
        <v>41451142.1552734</v>
      </c>
      <c r="BE10" s="95">
        <v>0</v>
      </c>
      <c r="BF10" s="95">
        <v>62021975.90625</v>
      </c>
      <c r="BG10" s="95">
        <v>551226619.00781298</v>
      </c>
      <c r="BH10" s="95">
        <v>133891554.27636699</v>
      </c>
      <c r="BI10" s="95">
        <v>1219593.44900513</v>
      </c>
      <c r="BJ10" s="95">
        <v>122309564.149414</v>
      </c>
      <c r="BK10" s="95">
        <v>70909217.671875</v>
      </c>
      <c r="BL10" s="95">
        <v>2222664.3662109398</v>
      </c>
      <c r="BM10" s="95">
        <v>2761246.9381103502</v>
      </c>
      <c r="BN10" s="95">
        <v>378246.05667495698</v>
      </c>
      <c r="BO10" s="95">
        <v>0</v>
      </c>
      <c r="BP10" s="95">
        <v>0</v>
      </c>
      <c r="BQ10" s="95">
        <v>0</v>
      </c>
      <c r="BR10" s="95">
        <v>89355749.202148393</v>
      </c>
      <c r="BS10" s="95">
        <v>81781894.751953095</v>
      </c>
      <c r="BT10" s="95">
        <v>37233284.5400391</v>
      </c>
      <c r="BU10" s="95">
        <v>0</v>
      </c>
      <c r="BV10" s="95">
        <v>48661861.160156302</v>
      </c>
      <c r="BW10" s="95">
        <v>4876608.0234985398</v>
      </c>
      <c r="BX10" s="95">
        <v>0</v>
      </c>
      <c r="BY10" s="95">
        <v>0</v>
      </c>
      <c r="BZ10" s="95">
        <v>0</v>
      </c>
      <c r="CA10" s="95">
        <v>1783539.46234131</v>
      </c>
      <c r="CB10" s="95">
        <v>128390368.699219</v>
      </c>
      <c r="CC10" s="95">
        <v>1001717605.60156</v>
      </c>
      <c r="CD10" s="95">
        <v>256993039.52148399</v>
      </c>
      <c r="CE10" s="95">
        <v>65685.019931793198</v>
      </c>
      <c r="CF10" s="95">
        <v>15015028.260498</v>
      </c>
      <c r="CG10" s="95">
        <v>103928067.77636699</v>
      </c>
      <c r="CH10" s="95">
        <v>5006178.28234863</v>
      </c>
      <c r="CI10" s="95">
        <v>1849363.0342407201</v>
      </c>
      <c r="CJ10" s="95">
        <v>143437788.09960899</v>
      </c>
      <c r="CK10" s="95">
        <v>1105908104.6875</v>
      </c>
      <c r="CL10" s="95">
        <v>261992684.52734399</v>
      </c>
      <c r="CM10" s="160">
        <v>2544456.4689331101</v>
      </c>
      <c r="CN10" s="160">
        <v>365061967.71484399</v>
      </c>
      <c r="CO10" s="160">
        <v>1656318205.03125</v>
      </c>
      <c r="CP10" s="95">
        <v>261992684.52734399</v>
      </c>
      <c r="CQ10" s="95">
        <v>441.37492571398599</v>
      </c>
      <c r="CR10" s="95">
        <v>99475.692345619202</v>
      </c>
      <c r="CS10" s="95">
        <v>698543.306877136</v>
      </c>
      <c r="CT10" s="95">
        <v>113791.5144701</v>
      </c>
      <c r="CU10" s="161">
        <v>143405396.95971701</v>
      </c>
      <c r="CV10" s="161">
        <v>1105645673.3779271</v>
      </c>
    </row>
    <row r="11" spans="1:100" x14ac:dyDescent="0.2">
      <c r="A11" s="94" t="s">
        <v>79</v>
      </c>
      <c r="B11" s="96">
        <v>38869</v>
      </c>
      <c r="C11" s="95">
        <v>1249448.86540222</v>
      </c>
      <c r="D11" s="95">
        <v>12435.9670115709</v>
      </c>
      <c r="E11" s="95">
        <v>559170.96393585205</v>
      </c>
      <c r="F11" s="95">
        <v>341291.16256713902</v>
      </c>
      <c r="G11" s="95">
        <v>33075.491928577401</v>
      </c>
      <c r="H11" s="95">
        <v>33256.422353267699</v>
      </c>
      <c r="I11" s="95">
        <v>3701.2283004522301</v>
      </c>
      <c r="J11" s="95">
        <v>426217.06495666498</v>
      </c>
      <c r="K11" s="95">
        <v>279591.77539825399</v>
      </c>
      <c r="L11" s="95">
        <v>486342.39113235503</v>
      </c>
      <c r="M11" s="95">
        <v>629987.11798095703</v>
      </c>
      <c r="N11" s="95">
        <v>188276.97705268901</v>
      </c>
      <c r="O11" s="95">
        <v>498475.39672851597</v>
      </c>
      <c r="P11" s="95">
        <v>0</v>
      </c>
      <c r="Q11" s="95">
        <v>116279.892754555</v>
      </c>
      <c r="R11" s="95">
        <v>34106.105710029602</v>
      </c>
      <c r="S11" s="95">
        <v>0</v>
      </c>
      <c r="T11" s="95">
        <v>34022.165613651297</v>
      </c>
      <c r="U11" s="95">
        <v>706783.70046234096</v>
      </c>
      <c r="V11" s="95">
        <v>76250405.121093795</v>
      </c>
      <c r="W11" s="95">
        <v>1315852.17549133</v>
      </c>
      <c r="X11" s="95">
        <v>53163903.3662109</v>
      </c>
      <c r="Y11" s="95">
        <v>26015550.9755859</v>
      </c>
      <c r="Z11" s="95">
        <v>8480709.7303466797</v>
      </c>
      <c r="AA11" s="95">
        <v>6647995.1267700205</v>
      </c>
      <c r="AB11" s="95">
        <v>584594.50981903099</v>
      </c>
      <c r="AC11" s="95">
        <v>156871341.20898399</v>
      </c>
      <c r="AD11" s="95">
        <v>67941206.310546905</v>
      </c>
      <c r="AE11" s="95">
        <v>23561431.629394501</v>
      </c>
      <c r="AF11" s="95">
        <v>35729326.955566399</v>
      </c>
      <c r="AG11" s="95">
        <v>29596126.0629883</v>
      </c>
      <c r="AH11" s="95">
        <v>25823720.073730499</v>
      </c>
      <c r="AI11" s="95">
        <v>0</v>
      </c>
      <c r="AJ11" s="95">
        <v>15506024.5437012</v>
      </c>
      <c r="AK11" s="95">
        <v>6902371.5032959003</v>
      </c>
      <c r="AL11" s="95">
        <v>0</v>
      </c>
      <c r="AM11" s="95">
        <v>8115180.8728027297</v>
      </c>
      <c r="AN11" s="95">
        <v>225511035.91796899</v>
      </c>
      <c r="AO11" s="95">
        <v>612816846.140625</v>
      </c>
      <c r="AP11" s="95">
        <v>9996699.4842529297</v>
      </c>
      <c r="AQ11" s="95">
        <v>404550711.21093798</v>
      </c>
      <c r="AR11" s="95">
        <v>197504444.85156301</v>
      </c>
      <c r="AS11" s="95">
        <v>60086626.662597701</v>
      </c>
      <c r="AT11" s="95">
        <v>46534831.440917999</v>
      </c>
      <c r="AU11" s="95">
        <v>4017287.7522888202</v>
      </c>
      <c r="AV11" s="95">
        <v>394413715.23828101</v>
      </c>
      <c r="AW11" s="95">
        <v>170490744.96484399</v>
      </c>
      <c r="AX11" s="95">
        <v>202426212.75390601</v>
      </c>
      <c r="AY11" s="95">
        <v>287469363.79296899</v>
      </c>
      <c r="AZ11" s="95">
        <v>213577031.69335899</v>
      </c>
      <c r="BA11" s="95">
        <v>201806200.08789101</v>
      </c>
      <c r="BB11" s="95">
        <v>0</v>
      </c>
      <c r="BC11" s="95">
        <v>118454281.51464801</v>
      </c>
      <c r="BD11" s="95">
        <v>47262686.079589799</v>
      </c>
      <c r="BE11" s="95">
        <v>0</v>
      </c>
      <c r="BF11" s="95">
        <v>57818329.9365234</v>
      </c>
      <c r="BG11" s="95">
        <v>567129270.22656298</v>
      </c>
      <c r="BH11" s="95">
        <v>140545912.26953101</v>
      </c>
      <c r="BI11" s="95">
        <v>1319207.3623504599</v>
      </c>
      <c r="BJ11" s="95">
        <v>120708579.753906</v>
      </c>
      <c r="BK11" s="95">
        <v>71303064.724609405</v>
      </c>
      <c r="BL11" s="95">
        <v>2968592.6567077599</v>
      </c>
      <c r="BM11" s="95">
        <v>2746602.7586975102</v>
      </c>
      <c r="BN11" s="95">
        <v>375911.89187622099</v>
      </c>
      <c r="BO11" s="95">
        <v>0</v>
      </c>
      <c r="BP11" s="95">
        <v>0</v>
      </c>
      <c r="BQ11" s="95">
        <v>0</v>
      </c>
      <c r="BR11" s="95">
        <v>91500241.9453125</v>
      </c>
      <c r="BS11" s="95">
        <v>82675695.829101607</v>
      </c>
      <c r="BT11" s="95">
        <v>39353509.146484397</v>
      </c>
      <c r="BU11" s="95">
        <v>0</v>
      </c>
      <c r="BV11" s="95">
        <v>48424645.871093802</v>
      </c>
      <c r="BW11" s="95">
        <v>5546370.6412353497</v>
      </c>
      <c r="BX11" s="95">
        <v>0</v>
      </c>
      <c r="BY11" s="95">
        <v>0</v>
      </c>
      <c r="BZ11" s="95">
        <v>0</v>
      </c>
      <c r="CA11" s="95">
        <v>1824545.6839447001</v>
      </c>
      <c r="CB11" s="95">
        <v>130501280.115234</v>
      </c>
      <c r="CC11" s="95">
        <v>1027572385.02344</v>
      </c>
      <c r="CD11" s="95">
        <v>262072813.046875</v>
      </c>
      <c r="CE11" s="95">
        <v>66473.462058067307</v>
      </c>
      <c r="CF11" s="95">
        <v>15225404.147338901</v>
      </c>
      <c r="CG11" s="95">
        <v>106490252.03222699</v>
      </c>
      <c r="CH11" s="95">
        <v>5645991.9461669903</v>
      </c>
      <c r="CI11" s="95">
        <v>1891572.6657257101</v>
      </c>
      <c r="CJ11" s="95">
        <v>145706301.75</v>
      </c>
      <c r="CK11" s="95">
        <v>1133901432.5</v>
      </c>
      <c r="CL11" s="95">
        <v>267743175.46484399</v>
      </c>
      <c r="CM11" s="160">
        <v>2593854.25567627</v>
      </c>
      <c r="CN11" s="160">
        <v>371337576.87109399</v>
      </c>
      <c r="CO11" s="160">
        <v>1696182182.875</v>
      </c>
      <c r="CP11" s="95">
        <v>267743175.46484399</v>
      </c>
      <c r="CQ11" s="95">
        <v>492.54097138345202</v>
      </c>
      <c r="CR11" s="95">
        <v>115174.800427437</v>
      </c>
      <c r="CS11" s="95">
        <v>804234.51972198498</v>
      </c>
      <c r="CT11" s="95">
        <v>130789.56128788</v>
      </c>
      <c r="CU11" s="161">
        <v>145726684.26257291</v>
      </c>
      <c r="CV11" s="161">
        <v>1134062637.0556669</v>
      </c>
    </row>
    <row r="12" spans="1:100" x14ac:dyDescent="0.2">
      <c r="A12" s="94" t="s">
        <v>79</v>
      </c>
      <c r="B12" s="96">
        <v>38961</v>
      </c>
      <c r="C12" s="95">
        <v>1279981.9476318399</v>
      </c>
      <c r="D12" s="95">
        <v>12287.417107224501</v>
      </c>
      <c r="E12" s="95">
        <v>550410.73204040504</v>
      </c>
      <c r="F12" s="95">
        <v>339852.54914093</v>
      </c>
      <c r="G12" s="95">
        <v>36831.346200943</v>
      </c>
      <c r="H12" s="95">
        <v>30706.3576881886</v>
      </c>
      <c r="I12" s="95">
        <v>3488.5435234606298</v>
      </c>
      <c r="J12" s="95">
        <v>471234.27930450399</v>
      </c>
      <c r="K12" s="95">
        <v>244266.66341972401</v>
      </c>
      <c r="L12" s="95">
        <v>465614.53947067301</v>
      </c>
      <c r="M12" s="95">
        <v>635959.35642242397</v>
      </c>
      <c r="N12" s="95">
        <v>189370.16555786101</v>
      </c>
      <c r="O12" s="95">
        <v>509980.04911041301</v>
      </c>
      <c r="P12" s="95">
        <v>0</v>
      </c>
      <c r="Q12" s="95">
        <v>115945.479464531</v>
      </c>
      <c r="R12" s="95">
        <v>37051.407049179099</v>
      </c>
      <c r="S12" s="95">
        <v>0</v>
      </c>
      <c r="T12" s="95">
        <v>31700.1456224918</v>
      </c>
      <c r="U12" s="95">
        <v>712924.94331359898</v>
      </c>
      <c r="V12" s="95">
        <v>77663928.737304702</v>
      </c>
      <c r="W12" s="95">
        <v>1252974.5155792199</v>
      </c>
      <c r="X12" s="95">
        <v>51807267.741699196</v>
      </c>
      <c r="Y12" s="95">
        <v>25910201.144531298</v>
      </c>
      <c r="Z12" s="95">
        <v>9552379.4699706994</v>
      </c>
      <c r="AA12" s="95">
        <v>5832585.7202758798</v>
      </c>
      <c r="AB12" s="95">
        <v>535252.00112915004</v>
      </c>
      <c r="AC12" s="95">
        <v>175033720.39843801</v>
      </c>
      <c r="AD12" s="95">
        <v>52188756.349121101</v>
      </c>
      <c r="AE12" s="95">
        <v>22568529.4846191</v>
      </c>
      <c r="AF12" s="95">
        <v>35920019.859375</v>
      </c>
      <c r="AG12" s="95">
        <v>29608116.4211426</v>
      </c>
      <c r="AH12" s="95">
        <v>26719254.699462902</v>
      </c>
      <c r="AI12" s="95">
        <v>0</v>
      </c>
      <c r="AJ12" s="95">
        <v>15375203.3671875</v>
      </c>
      <c r="AK12" s="95">
        <v>7571663.83093262</v>
      </c>
      <c r="AL12" s="95">
        <v>0</v>
      </c>
      <c r="AM12" s="95">
        <v>7625719.9283447303</v>
      </c>
      <c r="AN12" s="95">
        <v>228098830.28125</v>
      </c>
      <c r="AO12" s="95">
        <v>630729450.21093798</v>
      </c>
      <c r="AP12" s="95">
        <v>9846289.8253173791</v>
      </c>
      <c r="AQ12" s="95">
        <v>396671780.53515601</v>
      </c>
      <c r="AR12" s="95">
        <v>196489547.24609399</v>
      </c>
      <c r="AS12" s="95">
        <v>67948846.359375</v>
      </c>
      <c r="AT12" s="95">
        <v>41155686.3115234</v>
      </c>
      <c r="AU12" s="95">
        <v>3682043.3984985398</v>
      </c>
      <c r="AV12" s="95">
        <v>450458427.63281298</v>
      </c>
      <c r="AW12" s="95">
        <v>134161210.6875</v>
      </c>
      <c r="AX12" s="95">
        <v>195728611.85742199</v>
      </c>
      <c r="AY12" s="95">
        <v>290667334.47656298</v>
      </c>
      <c r="AZ12" s="95">
        <v>215511247.66796899</v>
      </c>
      <c r="BA12" s="95">
        <v>211594704.05664101</v>
      </c>
      <c r="BB12" s="95">
        <v>0</v>
      </c>
      <c r="BC12" s="95">
        <v>117993110.17968801</v>
      </c>
      <c r="BD12" s="95">
        <v>52010560.095703103</v>
      </c>
      <c r="BE12" s="95">
        <v>0</v>
      </c>
      <c r="BF12" s="95">
        <v>54547057.769042999</v>
      </c>
      <c r="BG12" s="95">
        <v>583826481.99218798</v>
      </c>
      <c r="BH12" s="95">
        <v>144756247.49414101</v>
      </c>
      <c r="BI12" s="95">
        <v>1327599.7120208701</v>
      </c>
      <c r="BJ12" s="95">
        <v>118981144.75293</v>
      </c>
      <c r="BK12" s="95">
        <v>71428098.286132798</v>
      </c>
      <c r="BL12" s="95">
        <v>3705151.20004272</v>
      </c>
      <c r="BM12" s="95">
        <v>2577031.7195129399</v>
      </c>
      <c r="BN12" s="95">
        <v>367569.73520278902</v>
      </c>
      <c r="BO12" s="95">
        <v>0</v>
      </c>
      <c r="BP12" s="95">
        <v>0</v>
      </c>
      <c r="BQ12" s="95">
        <v>0</v>
      </c>
      <c r="BR12" s="95">
        <v>92629550.549804702</v>
      </c>
      <c r="BS12" s="95">
        <v>83246619.534179702</v>
      </c>
      <c r="BT12" s="95">
        <v>41292192.676269501</v>
      </c>
      <c r="BU12" s="95">
        <v>0</v>
      </c>
      <c r="BV12" s="95">
        <v>48858444.4306641</v>
      </c>
      <c r="BW12" s="95">
        <v>5973225.1675415002</v>
      </c>
      <c r="BX12" s="95">
        <v>0</v>
      </c>
      <c r="BY12" s="95">
        <v>0</v>
      </c>
      <c r="BZ12" s="95">
        <v>0</v>
      </c>
      <c r="CA12" s="95">
        <v>1839820.46838379</v>
      </c>
      <c r="CB12" s="95">
        <v>130898631.224609</v>
      </c>
      <c r="CC12" s="95">
        <v>1037870210.35156</v>
      </c>
      <c r="CD12" s="95">
        <v>266146241.59570301</v>
      </c>
      <c r="CE12" s="95">
        <v>67337.232590675398</v>
      </c>
      <c r="CF12" s="95">
        <v>15399317.3952637</v>
      </c>
      <c r="CG12" s="95">
        <v>108388280.396484</v>
      </c>
      <c r="CH12" s="95">
        <v>6205557.4039306603</v>
      </c>
      <c r="CI12" s="95">
        <v>1906578.8081207301</v>
      </c>
      <c r="CJ12" s="95">
        <v>146317854.79296899</v>
      </c>
      <c r="CK12" s="95">
        <v>1146130702</v>
      </c>
      <c r="CL12" s="95">
        <v>272364156.671875</v>
      </c>
      <c r="CM12" s="160">
        <v>2616284.1451721201</v>
      </c>
      <c r="CN12" s="160">
        <v>374563849.51953101</v>
      </c>
      <c r="CO12" s="160">
        <v>1731225443.10938</v>
      </c>
      <c r="CP12" s="95">
        <v>272364156.671875</v>
      </c>
      <c r="CQ12" s="95">
        <v>549.87705925852094</v>
      </c>
      <c r="CR12" s="95">
        <v>125368.344051361</v>
      </c>
      <c r="CS12" s="95">
        <v>887497.53079223598</v>
      </c>
      <c r="CT12" s="95">
        <v>147858.452198029</v>
      </c>
      <c r="CU12" s="161">
        <v>146297948.61987269</v>
      </c>
      <c r="CV12" s="161">
        <v>1146258490.748044</v>
      </c>
    </row>
    <row r="13" spans="1:100" x14ac:dyDescent="0.2">
      <c r="A13" s="94" t="s">
        <v>79</v>
      </c>
      <c r="B13" s="96">
        <v>39052</v>
      </c>
      <c r="C13" s="95">
        <v>1320646.60560608</v>
      </c>
      <c r="D13" s="95">
        <v>12956.297284960699</v>
      </c>
      <c r="E13" s="95">
        <v>546593.42637634301</v>
      </c>
      <c r="F13" s="95">
        <v>345276.58120346098</v>
      </c>
      <c r="G13" s="95">
        <v>40773.279270172097</v>
      </c>
      <c r="H13" s="95">
        <v>27590.897881031</v>
      </c>
      <c r="I13" s="95">
        <v>3250.1636059880302</v>
      </c>
      <c r="J13" s="95">
        <v>529054.85697174096</v>
      </c>
      <c r="K13" s="95">
        <v>196780.18590164199</v>
      </c>
      <c r="L13" s="95">
        <v>474258.38437271101</v>
      </c>
      <c r="M13" s="95">
        <v>644828.77674102795</v>
      </c>
      <c r="N13" s="95">
        <v>190442.20723342901</v>
      </c>
      <c r="O13" s="95">
        <v>535111.286224365</v>
      </c>
      <c r="P13" s="95">
        <v>0</v>
      </c>
      <c r="Q13" s="95">
        <v>116891.710533142</v>
      </c>
      <c r="R13" s="95">
        <v>40264.835270404801</v>
      </c>
      <c r="S13" s="95">
        <v>0</v>
      </c>
      <c r="T13" s="95">
        <v>29127.890750169801</v>
      </c>
      <c r="U13" s="95">
        <v>728583.88734436</v>
      </c>
      <c r="V13" s="95">
        <v>80054313.862304702</v>
      </c>
      <c r="W13" s="95">
        <v>1335870.3750305199</v>
      </c>
      <c r="X13" s="95">
        <v>50947296.3427734</v>
      </c>
      <c r="Y13" s="95">
        <v>25968355.7416992</v>
      </c>
      <c r="Z13" s="95">
        <v>10506027.333007799</v>
      </c>
      <c r="AA13" s="95">
        <v>5120239.9707031297</v>
      </c>
      <c r="AB13" s="95">
        <v>490200.36631011998</v>
      </c>
      <c r="AC13" s="95">
        <v>198063352.63867199</v>
      </c>
      <c r="AD13" s="95">
        <v>36531396.342285201</v>
      </c>
      <c r="AE13" s="95">
        <v>22852878.643310498</v>
      </c>
      <c r="AF13" s="95">
        <v>36140479.588378899</v>
      </c>
      <c r="AG13" s="95">
        <v>29592359.621093798</v>
      </c>
      <c r="AH13" s="95">
        <v>28041026.620849598</v>
      </c>
      <c r="AI13" s="95">
        <v>0</v>
      </c>
      <c r="AJ13" s="95">
        <v>15414733.501953101</v>
      </c>
      <c r="AK13" s="95">
        <v>8606383.0562744103</v>
      </c>
      <c r="AL13" s="95">
        <v>0</v>
      </c>
      <c r="AM13" s="95">
        <v>6932375.0361328097</v>
      </c>
      <c r="AN13" s="95">
        <v>236526894.84765601</v>
      </c>
      <c r="AO13" s="95">
        <v>657345624.39843798</v>
      </c>
      <c r="AP13" s="95">
        <v>10549414.625</v>
      </c>
      <c r="AQ13" s="95">
        <v>393081720.52734399</v>
      </c>
      <c r="AR13" s="95">
        <v>198505602.11914101</v>
      </c>
      <c r="AS13" s="95">
        <v>73468777.527343795</v>
      </c>
      <c r="AT13" s="95">
        <v>36401249.581542999</v>
      </c>
      <c r="AU13" s="95">
        <v>3383266.9583435101</v>
      </c>
      <c r="AV13" s="95">
        <v>505894412.34765601</v>
      </c>
      <c r="AW13" s="95">
        <v>93494521.274414107</v>
      </c>
      <c r="AX13" s="95">
        <v>200725193.55078101</v>
      </c>
      <c r="AY13" s="95">
        <v>296481253.94921899</v>
      </c>
      <c r="AZ13" s="95">
        <v>216913203.69335899</v>
      </c>
      <c r="BA13" s="95">
        <v>224154841.61914101</v>
      </c>
      <c r="BB13" s="95">
        <v>0</v>
      </c>
      <c r="BC13" s="95">
        <v>119458827.59472699</v>
      </c>
      <c r="BD13" s="95">
        <v>59695600.685546897</v>
      </c>
      <c r="BE13" s="95">
        <v>0</v>
      </c>
      <c r="BF13" s="95">
        <v>50324076.9921875</v>
      </c>
      <c r="BG13" s="95">
        <v>604651519.03125</v>
      </c>
      <c r="BH13" s="95">
        <v>152639260.12890601</v>
      </c>
      <c r="BI13" s="95">
        <v>1455480.69819641</v>
      </c>
      <c r="BJ13" s="95">
        <v>117441701.953125</v>
      </c>
      <c r="BK13" s="95">
        <v>71407099.096679702</v>
      </c>
      <c r="BL13" s="95">
        <v>4507999.5529174795</v>
      </c>
      <c r="BM13" s="95">
        <v>2350533.9659118699</v>
      </c>
      <c r="BN13" s="95">
        <v>305966.800624847</v>
      </c>
      <c r="BO13" s="95">
        <v>0</v>
      </c>
      <c r="BP13" s="95">
        <v>0</v>
      </c>
      <c r="BQ13" s="95">
        <v>0</v>
      </c>
      <c r="BR13" s="95">
        <v>94714581.6484375</v>
      </c>
      <c r="BS13" s="95">
        <v>83726388.336914107</v>
      </c>
      <c r="BT13" s="95">
        <v>43631863.904296897</v>
      </c>
      <c r="BU13" s="95">
        <v>0</v>
      </c>
      <c r="BV13" s="95">
        <v>49471549.839843802</v>
      </c>
      <c r="BW13" s="95">
        <v>6855914.6107788105</v>
      </c>
      <c r="BX13" s="95">
        <v>0</v>
      </c>
      <c r="BY13" s="95">
        <v>0</v>
      </c>
      <c r="BZ13" s="95">
        <v>0</v>
      </c>
      <c r="CA13" s="95">
        <v>1878438.7713623</v>
      </c>
      <c r="CB13" s="95">
        <v>132351789.18554699</v>
      </c>
      <c r="CC13" s="95">
        <v>1060358084.72656</v>
      </c>
      <c r="CD13" s="95">
        <v>271314908.57421899</v>
      </c>
      <c r="CE13" s="95">
        <v>68409.208802223206</v>
      </c>
      <c r="CF13" s="95">
        <v>15664638.283203101</v>
      </c>
      <c r="CG13" s="95">
        <v>110798738.3125</v>
      </c>
      <c r="CH13" s="95">
        <v>6956065.66125488</v>
      </c>
      <c r="CI13" s="95">
        <v>1946830.6015625</v>
      </c>
      <c r="CJ13" s="95">
        <v>148017700.609375</v>
      </c>
      <c r="CK13" s="95">
        <v>1171257654.65625</v>
      </c>
      <c r="CL13" s="95">
        <v>278226803.44140601</v>
      </c>
      <c r="CM13" s="160">
        <v>2671638.17510986</v>
      </c>
      <c r="CN13" s="160">
        <v>384434240.56640601</v>
      </c>
      <c r="CO13" s="160">
        <v>1777175016.45313</v>
      </c>
      <c r="CP13" s="95">
        <v>278226803.44140601</v>
      </c>
      <c r="CQ13" s="95">
        <v>608.79446515440895</v>
      </c>
      <c r="CR13" s="95">
        <v>135361.79076003999</v>
      </c>
      <c r="CS13" s="95">
        <v>965525.48622894299</v>
      </c>
      <c r="CT13" s="95">
        <v>160581.235416412</v>
      </c>
      <c r="CU13" s="161">
        <v>148016427.46875009</v>
      </c>
      <c r="CV13" s="161">
        <v>1171156823.0390601</v>
      </c>
    </row>
    <row r="14" spans="1:100" x14ac:dyDescent="0.2">
      <c r="A14" s="94" t="s">
        <v>79</v>
      </c>
      <c r="B14" s="96">
        <v>39142</v>
      </c>
      <c r="C14" s="95">
        <v>1365302.18188477</v>
      </c>
      <c r="D14" s="95">
        <v>13080.9485474825</v>
      </c>
      <c r="E14" s="95">
        <v>526099.90922546398</v>
      </c>
      <c r="F14" s="95">
        <v>342094.53777694702</v>
      </c>
      <c r="G14" s="95">
        <v>44725.061660289801</v>
      </c>
      <c r="H14" s="95">
        <v>24764.672466039701</v>
      </c>
      <c r="I14" s="95">
        <v>2959.7328329086299</v>
      </c>
      <c r="J14" s="95">
        <v>569531.26519775402</v>
      </c>
      <c r="K14" s="95">
        <v>168749.32677268999</v>
      </c>
      <c r="L14" s="95">
        <v>465879.52161026001</v>
      </c>
      <c r="M14" s="95">
        <v>651622.93063354504</v>
      </c>
      <c r="N14" s="95">
        <v>190968.727033615</v>
      </c>
      <c r="O14" s="95">
        <v>555833.06603241002</v>
      </c>
      <c r="P14" s="95">
        <v>0</v>
      </c>
      <c r="Q14" s="95">
        <v>116821.048219681</v>
      </c>
      <c r="R14" s="95">
        <v>42911.718852520004</v>
      </c>
      <c r="S14" s="95">
        <v>0</v>
      </c>
      <c r="T14" s="95">
        <v>27630.1916384697</v>
      </c>
      <c r="U14" s="95">
        <v>739103.25531768799</v>
      </c>
      <c r="V14" s="95">
        <v>82839485.404296905</v>
      </c>
      <c r="W14" s="95">
        <v>1311732.1725006099</v>
      </c>
      <c r="X14" s="95">
        <v>49342302.010253899</v>
      </c>
      <c r="Y14" s="95">
        <v>25929457.521728501</v>
      </c>
      <c r="Z14" s="95">
        <v>11304358.401489301</v>
      </c>
      <c r="AA14" s="95">
        <v>4460786.03869629</v>
      </c>
      <c r="AB14" s="95">
        <v>434211.27070617699</v>
      </c>
      <c r="AC14" s="95">
        <v>210824646.4375</v>
      </c>
      <c r="AD14" s="95">
        <v>29745722.840576202</v>
      </c>
      <c r="AE14" s="95">
        <v>22400515.855468798</v>
      </c>
      <c r="AF14" s="95">
        <v>36518555.325683601</v>
      </c>
      <c r="AG14" s="95">
        <v>29617265.0161133</v>
      </c>
      <c r="AH14" s="95">
        <v>29378581.083984401</v>
      </c>
      <c r="AI14" s="95">
        <v>0</v>
      </c>
      <c r="AJ14" s="95">
        <v>15390786.5362549</v>
      </c>
      <c r="AK14" s="95">
        <v>9145928.8536377009</v>
      </c>
      <c r="AL14" s="95">
        <v>0</v>
      </c>
      <c r="AM14" s="95">
        <v>6480714.7988281297</v>
      </c>
      <c r="AN14" s="95">
        <v>240457506.43164101</v>
      </c>
      <c r="AO14" s="95">
        <v>686189938.02343798</v>
      </c>
      <c r="AP14" s="95">
        <v>10464256.1563721</v>
      </c>
      <c r="AQ14" s="95">
        <v>380398250.51953101</v>
      </c>
      <c r="AR14" s="95">
        <v>196233256.41601601</v>
      </c>
      <c r="AS14" s="95">
        <v>79745239.331054702</v>
      </c>
      <c r="AT14" s="95">
        <v>31863796.6330566</v>
      </c>
      <c r="AU14" s="95">
        <v>3010480.74182129</v>
      </c>
      <c r="AV14" s="95">
        <v>546092593.140625</v>
      </c>
      <c r="AW14" s="95">
        <v>77122759.799804702</v>
      </c>
      <c r="AX14" s="95">
        <v>198994432.38476601</v>
      </c>
      <c r="AY14" s="95">
        <v>301455506.60156298</v>
      </c>
      <c r="AZ14" s="95">
        <v>218116134.52929699</v>
      </c>
      <c r="BA14" s="95">
        <v>236994384.31054699</v>
      </c>
      <c r="BB14" s="95">
        <v>0</v>
      </c>
      <c r="BC14" s="95">
        <v>119642474.78320301</v>
      </c>
      <c r="BD14" s="95">
        <v>63876300.986816399</v>
      </c>
      <c r="BE14" s="95">
        <v>0</v>
      </c>
      <c r="BF14" s="95">
        <v>47361225.447753899</v>
      </c>
      <c r="BG14" s="95">
        <v>620471902.5</v>
      </c>
      <c r="BH14" s="95">
        <v>160924797.1875</v>
      </c>
      <c r="BI14" s="95">
        <v>1528277.6668243399</v>
      </c>
      <c r="BJ14" s="95">
        <v>115228630.875</v>
      </c>
      <c r="BK14" s="95">
        <v>71265234.810546905</v>
      </c>
      <c r="BL14" s="95">
        <v>5236763.8720092801</v>
      </c>
      <c r="BM14" s="95">
        <v>2342903.10296631</v>
      </c>
      <c r="BN14" s="95">
        <v>339296.732654572</v>
      </c>
      <c r="BO14" s="95">
        <v>0</v>
      </c>
      <c r="BP14" s="95">
        <v>0</v>
      </c>
      <c r="BQ14" s="95">
        <v>0</v>
      </c>
      <c r="BR14" s="95">
        <v>96809223.498046905</v>
      </c>
      <c r="BS14" s="95">
        <v>84399741.024414107</v>
      </c>
      <c r="BT14" s="95">
        <v>46092300.3427734</v>
      </c>
      <c r="BU14" s="95">
        <v>0</v>
      </c>
      <c r="BV14" s="95">
        <v>50053954.396972701</v>
      </c>
      <c r="BW14" s="95">
        <v>7355043.25354004</v>
      </c>
      <c r="BX14" s="95">
        <v>0</v>
      </c>
      <c r="BY14" s="95">
        <v>0</v>
      </c>
      <c r="BZ14" s="95">
        <v>0</v>
      </c>
      <c r="CA14" s="95">
        <v>1905538.58467102</v>
      </c>
      <c r="CB14" s="95">
        <v>133159302.253906</v>
      </c>
      <c r="CC14" s="95">
        <v>1076066764.35938</v>
      </c>
      <c r="CD14" s="95">
        <v>277471373.72656298</v>
      </c>
      <c r="CE14" s="95">
        <v>69572.430624008193</v>
      </c>
      <c r="CF14" s="95">
        <v>15853490.247070299</v>
      </c>
      <c r="CG14" s="95">
        <v>112854863.02636699</v>
      </c>
      <c r="CH14" s="95">
        <v>7528032.9283447303</v>
      </c>
      <c r="CI14" s="95">
        <v>1975190.09117126</v>
      </c>
      <c r="CJ14" s="95">
        <v>149047141.52343801</v>
      </c>
      <c r="CK14" s="95">
        <v>1189031029.65625</v>
      </c>
      <c r="CL14" s="95">
        <v>285049797.58203101</v>
      </c>
      <c r="CM14" s="160">
        <v>2709245.61682129</v>
      </c>
      <c r="CN14" s="160">
        <v>389684776.61328101</v>
      </c>
      <c r="CO14" s="160">
        <v>1809452177.51563</v>
      </c>
      <c r="CP14" s="95">
        <v>285049797.58203101</v>
      </c>
      <c r="CQ14" s="95">
        <v>662.96331959962799</v>
      </c>
      <c r="CR14" s="95">
        <v>145802.08116912801</v>
      </c>
      <c r="CS14" s="95">
        <v>1053555.87854004</v>
      </c>
      <c r="CT14" s="95">
        <v>174856.43959999099</v>
      </c>
      <c r="CU14" s="161">
        <v>149012792.50097629</v>
      </c>
      <c r="CV14" s="161">
        <v>1188921627.385747</v>
      </c>
    </row>
    <row r="15" spans="1:100" x14ac:dyDescent="0.2">
      <c r="A15" s="94" t="s">
        <v>79</v>
      </c>
      <c r="B15" s="96">
        <v>39234</v>
      </c>
      <c r="C15" s="95">
        <v>1396061.9684905999</v>
      </c>
      <c r="D15" s="95">
        <v>13684.7360272408</v>
      </c>
      <c r="E15" s="95">
        <v>510169.819946289</v>
      </c>
      <c r="F15" s="95">
        <v>338876.83521652198</v>
      </c>
      <c r="G15" s="95">
        <v>48556.284954071001</v>
      </c>
      <c r="H15" s="95">
        <v>22280.5576784611</v>
      </c>
      <c r="I15" s="95">
        <v>2651.9582505524199</v>
      </c>
      <c r="J15" s="95">
        <v>605987.13626098598</v>
      </c>
      <c r="K15" s="95">
        <v>143915.911079407</v>
      </c>
      <c r="L15" s="95">
        <v>464296.808048248</v>
      </c>
      <c r="M15" s="95">
        <v>654274.76513671898</v>
      </c>
      <c r="N15" s="95">
        <v>191128.63354301499</v>
      </c>
      <c r="O15" s="95">
        <v>565405.52555847203</v>
      </c>
      <c r="P15" s="95">
        <v>0</v>
      </c>
      <c r="Q15" s="95">
        <v>117166.561717987</v>
      </c>
      <c r="R15" s="95">
        <v>45132.230811119101</v>
      </c>
      <c r="S15" s="95">
        <v>0</v>
      </c>
      <c r="T15" s="95">
        <v>27001.547701597199</v>
      </c>
      <c r="U15" s="95">
        <v>747691.37278747605</v>
      </c>
      <c r="V15" s="95">
        <v>85109885.561523393</v>
      </c>
      <c r="W15" s="95">
        <v>1430996.7879028299</v>
      </c>
      <c r="X15" s="95">
        <v>47533081.8916016</v>
      </c>
      <c r="Y15" s="95">
        <v>25137883.263183601</v>
      </c>
      <c r="Z15" s="95">
        <v>12071375.7081299</v>
      </c>
      <c r="AA15" s="95">
        <v>3953630.6910705599</v>
      </c>
      <c r="AB15" s="95">
        <v>386521.43352508498</v>
      </c>
      <c r="AC15" s="95">
        <v>220297939.47851601</v>
      </c>
      <c r="AD15" s="95">
        <v>24091720.432128899</v>
      </c>
      <c r="AE15" s="95">
        <v>22201045.256591801</v>
      </c>
      <c r="AF15" s="95">
        <v>36717351.350097701</v>
      </c>
      <c r="AG15" s="95">
        <v>29593065.200439502</v>
      </c>
      <c r="AH15" s="95">
        <v>29699698.103027299</v>
      </c>
      <c r="AI15" s="95">
        <v>0</v>
      </c>
      <c r="AJ15" s="95">
        <v>15559547.9959717</v>
      </c>
      <c r="AK15" s="95">
        <v>9625274.1230468806</v>
      </c>
      <c r="AL15" s="95">
        <v>0</v>
      </c>
      <c r="AM15" s="95">
        <v>6222159.5825195303</v>
      </c>
      <c r="AN15" s="95">
        <v>244113447.08593801</v>
      </c>
      <c r="AO15" s="95">
        <v>711335268.53125</v>
      </c>
      <c r="AP15" s="95">
        <v>11227808.813598599</v>
      </c>
      <c r="AQ15" s="95">
        <v>369342263.171875</v>
      </c>
      <c r="AR15" s="95">
        <v>194973056.96093801</v>
      </c>
      <c r="AS15" s="95">
        <v>86875626.532226607</v>
      </c>
      <c r="AT15" s="95">
        <v>28468226.356689502</v>
      </c>
      <c r="AU15" s="95">
        <v>2697529.3597717299</v>
      </c>
      <c r="AV15" s="95">
        <v>576696855.703125</v>
      </c>
      <c r="AW15" s="95">
        <v>63000394.132324196</v>
      </c>
      <c r="AX15" s="95">
        <v>199287496.45703101</v>
      </c>
      <c r="AY15" s="95">
        <v>306129889.07421899</v>
      </c>
      <c r="AZ15" s="95">
        <v>219787399.93945301</v>
      </c>
      <c r="BA15" s="95">
        <v>241310774.30468801</v>
      </c>
      <c r="BB15" s="95">
        <v>0</v>
      </c>
      <c r="BC15" s="95">
        <v>121991532.427734</v>
      </c>
      <c r="BD15" s="95">
        <v>67693873.736328095</v>
      </c>
      <c r="BE15" s="95">
        <v>0</v>
      </c>
      <c r="BF15" s="95">
        <v>45997407.323242202</v>
      </c>
      <c r="BG15" s="95">
        <v>638148881.9375</v>
      </c>
      <c r="BH15" s="95">
        <v>166052328.29882801</v>
      </c>
      <c r="BI15" s="95">
        <v>1655412.6679382301</v>
      </c>
      <c r="BJ15" s="95">
        <v>112898830.65527301</v>
      </c>
      <c r="BK15" s="95">
        <v>70806464.412109405</v>
      </c>
      <c r="BL15" s="95">
        <v>5910685.5601806603</v>
      </c>
      <c r="BM15" s="95">
        <v>2035149.91729736</v>
      </c>
      <c r="BN15" s="95">
        <v>304506.27650451701</v>
      </c>
      <c r="BO15" s="95">
        <v>0</v>
      </c>
      <c r="BP15" s="95">
        <v>0</v>
      </c>
      <c r="BQ15" s="95">
        <v>0</v>
      </c>
      <c r="BR15" s="95">
        <v>97875869.405273393</v>
      </c>
      <c r="BS15" s="95">
        <v>85058053.609375</v>
      </c>
      <c r="BT15" s="95">
        <v>47053305.901367202</v>
      </c>
      <c r="BU15" s="95">
        <v>0</v>
      </c>
      <c r="BV15" s="95">
        <v>50549473.192871101</v>
      </c>
      <c r="BW15" s="95">
        <v>7787164.0529174795</v>
      </c>
      <c r="BX15" s="95">
        <v>0</v>
      </c>
      <c r="BY15" s="95">
        <v>0</v>
      </c>
      <c r="BZ15" s="95">
        <v>0</v>
      </c>
      <c r="CA15" s="95">
        <v>1922045.7670745801</v>
      </c>
      <c r="CB15" s="95">
        <v>134602761.07226601</v>
      </c>
      <c r="CC15" s="95">
        <v>1093367652.23438</v>
      </c>
      <c r="CD15" s="95">
        <v>280518890.88671899</v>
      </c>
      <c r="CE15" s="95">
        <v>70759.712034225493</v>
      </c>
      <c r="CF15" s="95">
        <v>16019660.3979492</v>
      </c>
      <c r="CG15" s="95">
        <v>114959719.714844</v>
      </c>
      <c r="CH15" s="95">
        <v>7971375.7518920898</v>
      </c>
      <c r="CI15" s="95">
        <v>1993226.7862853999</v>
      </c>
      <c r="CJ15" s="95">
        <v>150649539.53710899</v>
      </c>
      <c r="CK15" s="95">
        <v>1208146692.92188</v>
      </c>
      <c r="CL15" s="95">
        <v>288464829.55859399</v>
      </c>
      <c r="CM15" s="160">
        <v>2735314.6249389602</v>
      </c>
      <c r="CN15" s="160">
        <v>394582608.625</v>
      </c>
      <c r="CO15" s="160">
        <v>1847975458.54688</v>
      </c>
      <c r="CP15" s="95">
        <v>288464829.55859399</v>
      </c>
      <c r="CQ15" s="95">
        <v>718.81728848814998</v>
      </c>
      <c r="CR15" s="95">
        <v>158056.97034072899</v>
      </c>
      <c r="CS15" s="95">
        <v>1142953.11651611</v>
      </c>
      <c r="CT15" s="95">
        <v>188276.162719727</v>
      </c>
      <c r="CU15" s="161">
        <v>150622421.4702152</v>
      </c>
      <c r="CV15" s="161">
        <v>1208327371.949224</v>
      </c>
    </row>
    <row r="16" spans="1:100" x14ac:dyDescent="0.2">
      <c r="A16" s="94" t="s">
        <v>79</v>
      </c>
      <c r="B16" s="96">
        <v>39326</v>
      </c>
      <c r="C16" s="95">
        <v>1427110.1664581301</v>
      </c>
      <c r="D16" s="95">
        <v>13670.975961923599</v>
      </c>
      <c r="E16" s="95">
        <v>500872.68192291301</v>
      </c>
      <c r="F16" s="95">
        <v>339065.931507111</v>
      </c>
      <c r="G16" s="95">
        <v>52375.401384353601</v>
      </c>
      <c r="H16" s="95">
        <v>19568.8184654713</v>
      </c>
      <c r="I16" s="95">
        <v>2326.7573105096799</v>
      </c>
      <c r="J16" s="95">
        <v>632118.74618530297</v>
      </c>
      <c r="K16" s="95">
        <v>124943.145421982</v>
      </c>
      <c r="L16" s="95">
        <v>457554.57772064197</v>
      </c>
      <c r="M16" s="95">
        <v>658619.78639221203</v>
      </c>
      <c r="N16" s="95">
        <v>191688.34417724601</v>
      </c>
      <c r="O16" s="95">
        <v>576485.35524749802</v>
      </c>
      <c r="P16" s="95">
        <v>0</v>
      </c>
      <c r="Q16" s="95">
        <v>116747.484479904</v>
      </c>
      <c r="R16" s="95">
        <v>47111.508620262102</v>
      </c>
      <c r="S16" s="95">
        <v>0</v>
      </c>
      <c r="T16" s="95">
        <v>26023.5101845264</v>
      </c>
      <c r="U16" s="95">
        <v>756154.52326202404</v>
      </c>
      <c r="V16" s="95">
        <v>87001135.764648393</v>
      </c>
      <c r="W16" s="95">
        <v>1435008.4176177999</v>
      </c>
      <c r="X16" s="95">
        <v>46369419.254882798</v>
      </c>
      <c r="Y16" s="95">
        <v>25189993.613281298</v>
      </c>
      <c r="Z16" s="95">
        <v>12826375.168457</v>
      </c>
      <c r="AA16" s="95">
        <v>3447323.0406189002</v>
      </c>
      <c r="AB16" s="95">
        <v>337425.707500458</v>
      </c>
      <c r="AC16" s="95">
        <v>227105759.22851601</v>
      </c>
      <c r="AD16" s="95">
        <v>21387332.042480499</v>
      </c>
      <c r="AE16" s="95">
        <v>21950679.4616699</v>
      </c>
      <c r="AF16" s="95">
        <v>36860822.697265603</v>
      </c>
      <c r="AG16" s="95">
        <v>29614516.653564502</v>
      </c>
      <c r="AH16" s="95">
        <v>30542931.122314502</v>
      </c>
      <c r="AI16" s="95">
        <v>0</v>
      </c>
      <c r="AJ16" s="95">
        <v>15549896.6916504</v>
      </c>
      <c r="AK16" s="95">
        <v>10094528.194458</v>
      </c>
      <c r="AL16" s="95">
        <v>0</v>
      </c>
      <c r="AM16" s="95">
        <v>5987486.1035156297</v>
      </c>
      <c r="AN16" s="95">
        <v>247838813.58593801</v>
      </c>
      <c r="AO16" s="95">
        <v>733627154.03125</v>
      </c>
      <c r="AP16" s="95">
        <v>11449551.25</v>
      </c>
      <c r="AQ16" s="95">
        <v>363694963.421875</v>
      </c>
      <c r="AR16" s="95">
        <v>196074502.78125</v>
      </c>
      <c r="AS16" s="95">
        <v>93338821.407226607</v>
      </c>
      <c r="AT16" s="95">
        <v>25038510.612060498</v>
      </c>
      <c r="AU16" s="95">
        <v>2375240.6337585398</v>
      </c>
      <c r="AV16" s="95">
        <v>601854528.3125</v>
      </c>
      <c r="AW16" s="95">
        <v>56575880.403320298</v>
      </c>
      <c r="AX16" s="95">
        <v>199721152.55859399</v>
      </c>
      <c r="AY16" s="95">
        <v>310645066.734375</v>
      </c>
      <c r="AZ16" s="95">
        <v>221683877.45703101</v>
      </c>
      <c r="BA16" s="95">
        <v>251019374.359375</v>
      </c>
      <c r="BB16" s="95">
        <v>0</v>
      </c>
      <c r="BC16" s="95">
        <v>122330122.259766</v>
      </c>
      <c r="BD16" s="95">
        <v>71704832.948242202</v>
      </c>
      <c r="BE16" s="95">
        <v>0</v>
      </c>
      <c r="BF16" s="95">
        <v>44617834.551269501</v>
      </c>
      <c r="BG16" s="95">
        <v>656170264.078125</v>
      </c>
      <c r="BH16" s="95">
        <v>171701234.75195301</v>
      </c>
      <c r="BI16" s="95">
        <v>1725657.73458862</v>
      </c>
      <c r="BJ16" s="95">
        <v>111010569.37402301</v>
      </c>
      <c r="BK16" s="95">
        <v>70638461.845703095</v>
      </c>
      <c r="BL16" s="95">
        <v>6616097.5157470703</v>
      </c>
      <c r="BM16" s="95">
        <v>1841352.4864807101</v>
      </c>
      <c r="BN16" s="95">
        <v>241492.36905479399</v>
      </c>
      <c r="BO16" s="95">
        <v>0</v>
      </c>
      <c r="BP16" s="95">
        <v>0</v>
      </c>
      <c r="BQ16" s="95">
        <v>0</v>
      </c>
      <c r="BR16" s="95">
        <v>99079699.479492202</v>
      </c>
      <c r="BS16" s="95">
        <v>85732783.690429702</v>
      </c>
      <c r="BT16" s="95">
        <v>48924026.029785201</v>
      </c>
      <c r="BU16" s="95">
        <v>0</v>
      </c>
      <c r="BV16" s="95">
        <v>50971566.673828103</v>
      </c>
      <c r="BW16" s="95">
        <v>8153357.0343017597</v>
      </c>
      <c r="BX16" s="95">
        <v>0</v>
      </c>
      <c r="BY16" s="95">
        <v>0</v>
      </c>
      <c r="BZ16" s="95">
        <v>0</v>
      </c>
      <c r="CA16" s="95">
        <v>1940567.8199005099</v>
      </c>
      <c r="CB16" s="95">
        <v>134781987.86328101</v>
      </c>
      <c r="CC16" s="95">
        <v>1107987825.53125</v>
      </c>
      <c r="CD16" s="95">
        <v>284794471.75</v>
      </c>
      <c r="CE16" s="95">
        <v>71838.505330085798</v>
      </c>
      <c r="CF16" s="95">
        <v>16185053.833618199</v>
      </c>
      <c r="CG16" s="95">
        <v>117343629.22168</v>
      </c>
      <c r="CH16" s="95">
        <v>8444942.6695556603</v>
      </c>
      <c r="CI16" s="95">
        <v>2011880.8522033701</v>
      </c>
      <c r="CJ16" s="95">
        <v>150965547.65429699</v>
      </c>
      <c r="CK16" s="95">
        <v>1225158470.46875</v>
      </c>
      <c r="CL16" s="95">
        <v>293253421.74609399</v>
      </c>
      <c r="CM16" s="160">
        <v>2761956.2991027799</v>
      </c>
      <c r="CN16" s="160">
        <v>398814157.37890601</v>
      </c>
      <c r="CO16" s="160">
        <v>1885112898.9375</v>
      </c>
      <c r="CP16" s="95">
        <v>293253421.74609399</v>
      </c>
      <c r="CQ16" s="95">
        <v>773.90121395885899</v>
      </c>
      <c r="CR16" s="95">
        <v>166489.57179451</v>
      </c>
      <c r="CS16" s="95">
        <v>1213648.5954742399</v>
      </c>
      <c r="CT16" s="95">
        <v>206658.40181159999</v>
      </c>
      <c r="CU16" s="161">
        <v>150967041.69689921</v>
      </c>
      <c r="CV16" s="161">
        <v>1225331454.7529299</v>
      </c>
    </row>
    <row r="17" spans="1:100" x14ac:dyDescent="0.2">
      <c r="A17" s="94" t="s">
        <v>79</v>
      </c>
      <c r="B17" s="96">
        <v>39417</v>
      </c>
      <c r="C17" s="95">
        <v>1456627.17584229</v>
      </c>
      <c r="D17" s="95">
        <v>14488.1445127726</v>
      </c>
      <c r="E17" s="95">
        <v>489726.356533051</v>
      </c>
      <c r="F17" s="95">
        <v>334402.91396713298</v>
      </c>
      <c r="G17" s="95">
        <v>55446.102001667001</v>
      </c>
      <c r="H17" s="95">
        <v>17026.208829164501</v>
      </c>
      <c r="I17" s="95">
        <v>2058.1481617689101</v>
      </c>
      <c r="J17" s="95">
        <v>652952.64537811303</v>
      </c>
      <c r="K17" s="95">
        <v>107861.37523746501</v>
      </c>
      <c r="L17" s="95">
        <v>453828.833984375</v>
      </c>
      <c r="M17" s="95">
        <v>663278.68185424805</v>
      </c>
      <c r="N17" s="95">
        <v>191668.88686752299</v>
      </c>
      <c r="O17" s="95">
        <v>594089.38462829601</v>
      </c>
      <c r="P17" s="95">
        <v>0</v>
      </c>
      <c r="Q17" s="95">
        <v>117734.35263443</v>
      </c>
      <c r="R17" s="95">
        <v>49103.433923721299</v>
      </c>
      <c r="S17" s="95">
        <v>0</v>
      </c>
      <c r="T17" s="95">
        <v>24761.6617414951</v>
      </c>
      <c r="U17" s="95">
        <v>763286.50620269799</v>
      </c>
      <c r="V17" s="95">
        <v>88702442.658203095</v>
      </c>
      <c r="W17" s="95">
        <v>1599809.98260498</v>
      </c>
      <c r="X17" s="95">
        <v>45449759.536621101</v>
      </c>
      <c r="Y17" s="95">
        <v>24990689.939453099</v>
      </c>
      <c r="Z17" s="95">
        <v>13381185.581176801</v>
      </c>
      <c r="AA17" s="95">
        <v>3001418.1301269499</v>
      </c>
      <c r="AB17" s="95">
        <v>301686.47898101801</v>
      </c>
      <c r="AC17" s="95">
        <v>232211888.65039101</v>
      </c>
      <c r="AD17" s="95">
        <v>17122819.856689502</v>
      </c>
      <c r="AE17" s="95">
        <v>21932324.673583999</v>
      </c>
      <c r="AF17" s="95">
        <v>37088903.195800804</v>
      </c>
      <c r="AG17" s="95">
        <v>29528631.5698242</v>
      </c>
      <c r="AH17" s="95">
        <v>31566149.283447299</v>
      </c>
      <c r="AI17" s="95">
        <v>0</v>
      </c>
      <c r="AJ17" s="95">
        <v>15715892.2628174</v>
      </c>
      <c r="AK17" s="95">
        <v>10626425.6920166</v>
      </c>
      <c r="AL17" s="95">
        <v>0</v>
      </c>
      <c r="AM17" s="95">
        <v>5620623.07849121</v>
      </c>
      <c r="AN17" s="95">
        <v>250831083.39648399</v>
      </c>
      <c r="AO17" s="95">
        <v>754932500.890625</v>
      </c>
      <c r="AP17" s="95">
        <v>12843140.858276401</v>
      </c>
      <c r="AQ17" s="95">
        <v>359308305.72656298</v>
      </c>
      <c r="AR17" s="95">
        <v>194853430.39843801</v>
      </c>
      <c r="AS17" s="95">
        <v>97881897.738281295</v>
      </c>
      <c r="AT17" s="95">
        <v>22016974.8830566</v>
      </c>
      <c r="AU17" s="95">
        <v>2153835.3846130399</v>
      </c>
      <c r="AV17" s="95">
        <v>617774431.33593798</v>
      </c>
      <c r="AW17" s="95">
        <v>45623278.943847701</v>
      </c>
      <c r="AX17" s="95">
        <v>201101320.25390601</v>
      </c>
      <c r="AY17" s="95">
        <v>315893450.41015601</v>
      </c>
      <c r="AZ17" s="95">
        <v>223395316.89648399</v>
      </c>
      <c r="BA17" s="95">
        <v>262122883.78320301</v>
      </c>
      <c r="BB17" s="95">
        <v>0</v>
      </c>
      <c r="BC17" s="95">
        <v>125039580.038086</v>
      </c>
      <c r="BD17" s="95">
        <v>76864800.916992202</v>
      </c>
      <c r="BE17" s="95">
        <v>0</v>
      </c>
      <c r="BF17" s="95">
        <v>42552707.1416016</v>
      </c>
      <c r="BG17" s="95">
        <v>669388213.16406298</v>
      </c>
      <c r="BH17" s="95">
        <v>178083232.04101601</v>
      </c>
      <c r="BI17" s="95">
        <v>1733283.07363892</v>
      </c>
      <c r="BJ17" s="95">
        <v>109771433.633789</v>
      </c>
      <c r="BK17" s="95">
        <v>70693990.1640625</v>
      </c>
      <c r="BL17" s="95">
        <v>7783419.7685546903</v>
      </c>
      <c r="BM17" s="95">
        <v>1712864.81904602</v>
      </c>
      <c r="BN17" s="95">
        <v>234457.20981216399</v>
      </c>
      <c r="BO17" s="95">
        <v>0</v>
      </c>
      <c r="BP17" s="95">
        <v>0</v>
      </c>
      <c r="BQ17" s="95">
        <v>0</v>
      </c>
      <c r="BR17" s="95">
        <v>100775420.22168</v>
      </c>
      <c r="BS17" s="95">
        <v>86177690.371093795</v>
      </c>
      <c r="BT17" s="95">
        <v>50982565.005371101</v>
      </c>
      <c r="BU17" s="95">
        <v>0</v>
      </c>
      <c r="BV17" s="95">
        <v>51578299.439453103</v>
      </c>
      <c r="BW17" s="95">
        <v>9362429.63208008</v>
      </c>
      <c r="BX17" s="95">
        <v>0</v>
      </c>
      <c r="BY17" s="95">
        <v>0</v>
      </c>
      <c r="BZ17" s="95">
        <v>0</v>
      </c>
      <c r="CA17" s="95">
        <v>1959057.2495117199</v>
      </c>
      <c r="CB17" s="95">
        <v>136103705.90234399</v>
      </c>
      <c r="CC17" s="95">
        <v>1128120291.79688</v>
      </c>
      <c r="CD17" s="95">
        <v>289310193.28906298</v>
      </c>
      <c r="CE17" s="95">
        <v>72682.331471443205</v>
      </c>
      <c r="CF17" s="95">
        <v>16396292.493652301</v>
      </c>
      <c r="CG17" s="95">
        <v>120404941.62695301</v>
      </c>
      <c r="CH17" s="95">
        <v>9508153.6092529297</v>
      </c>
      <c r="CI17" s="95">
        <v>2031853.2588806199</v>
      </c>
      <c r="CJ17" s="95">
        <v>152545773.93164101</v>
      </c>
      <c r="CK17" s="95">
        <v>1248651917.32813</v>
      </c>
      <c r="CL17" s="95">
        <v>298776675.19140601</v>
      </c>
      <c r="CM17" s="160">
        <v>2789983.0022888202</v>
      </c>
      <c r="CN17" s="160">
        <v>403121819.87890601</v>
      </c>
      <c r="CO17" s="160">
        <v>1919605640.9375</v>
      </c>
      <c r="CP17" s="95">
        <v>298776675.19140601</v>
      </c>
      <c r="CQ17" s="95">
        <v>823.02703537046898</v>
      </c>
      <c r="CR17" s="95">
        <v>172746.66312980701</v>
      </c>
      <c r="CS17" s="95">
        <v>1270779.2816772501</v>
      </c>
      <c r="CT17" s="95">
        <v>215416.28184700001</v>
      </c>
      <c r="CU17" s="161">
        <v>152499998.3959963</v>
      </c>
      <c r="CV17" s="161">
        <v>1248525233.4238329</v>
      </c>
    </row>
    <row r="18" spans="1:100" x14ac:dyDescent="0.2">
      <c r="A18" s="94" t="s">
        <v>79</v>
      </c>
      <c r="B18" s="96">
        <v>39508</v>
      </c>
      <c r="C18" s="95">
        <v>1479003.26657104</v>
      </c>
      <c r="D18" s="95">
        <v>15005.804760098499</v>
      </c>
      <c r="E18" s="95">
        <v>483700.95560836798</v>
      </c>
      <c r="F18" s="95">
        <v>334785.28013229399</v>
      </c>
      <c r="G18" s="95">
        <v>59078.276007652297</v>
      </c>
      <c r="H18" s="95">
        <v>15321.109549284</v>
      </c>
      <c r="I18" s="95">
        <v>1837.1709938347301</v>
      </c>
      <c r="J18" s="95">
        <v>680972.29891204799</v>
      </c>
      <c r="K18" s="95">
        <v>91397.055389404297</v>
      </c>
      <c r="L18" s="95">
        <v>454260.71950912499</v>
      </c>
      <c r="M18" s="95">
        <v>665860.90533447301</v>
      </c>
      <c r="N18" s="95">
        <v>190904.20519638099</v>
      </c>
      <c r="O18" s="95">
        <v>607056.92446136498</v>
      </c>
      <c r="P18" s="95">
        <v>0</v>
      </c>
      <c r="Q18" s="95">
        <v>117550.32029724101</v>
      </c>
      <c r="R18" s="95">
        <v>51566.590427398703</v>
      </c>
      <c r="S18" s="95">
        <v>0</v>
      </c>
      <c r="T18" s="95">
        <v>24189.533972740199</v>
      </c>
      <c r="U18" s="95">
        <v>772566.94823455799</v>
      </c>
      <c r="V18" s="95">
        <v>89383398.359375</v>
      </c>
      <c r="W18" s="95">
        <v>1672704.52639771</v>
      </c>
      <c r="X18" s="95">
        <v>44096833.571777299</v>
      </c>
      <c r="Y18" s="95">
        <v>24488201.170410201</v>
      </c>
      <c r="Z18" s="95">
        <v>13957360.264160199</v>
      </c>
      <c r="AA18" s="95">
        <v>2625949.0336303702</v>
      </c>
      <c r="AB18" s="95">
        <v>259783.69754600499</v>
      </c>
      <c r="AC18" s="95">
        <v>239334279.97265601</v>
      </c>
      <c r="AD18" s="95">
        <v>13782224.100097699</v>
      </c>
      <c r="AE18" s="95">
        <v>21704986.058837902</v>
      </c>
      <c r="AF18" s="95">
        <v>36959503.836425804</v>
      </c>
      <c r="AG18" s="95">
        <v>29264994.0771484</v>
      </c>
      <c r="AH18" s="95">
        <v>32281750.424804699</v>
      </c>
      <c r="AI18" s="95">
        <v>0</v>
      </c>
      <c r="AJ18" s="95">
        <v>15714163.8093262</v>
      </c>
      <c r="AK18" s="95">
        <v>11043266.8549805</v>
      </c>
      <c r="AL18" s="95">
        <v>0</v>
      </c>
      <c r="AM18" s="95">
        <v>5372811.4459838904</v>
      </c>
      <c r="AN18" s="95">
        <v>252822475.87890601</v>
      </c>
      <c r="AO18" s="95">
        <v>768767250.97656298</v>
      </c>
      <c r="AP18" s="95">
        <v>12803560.8841553</v>
      </c>
      <c r="AQ18" s="95">
        <v>353997080.75</v>
      </c>
      <c r="AR18" s="95">
        <v>195760495.74414101</v>
      </c>
      <c r="AS18" s="95">
        <v>104119716.56347699</v>
      </c>
      <c r="AT18" s="95">
        <v>19526546.647216801</v>
      </c>
      <c r="AU18" s="95">
        <v>1885120.0676269501</v>
      </c>
      <c r="AV18" s="95">
        <v>650255630.875</v>
      </c>
      <c r="AW18" s="95">
        <v>37501655.464355499</v>
      </c>
      <c r="AX18" s="95">
        <v>202115410.98242199</v>
      </c>
      <c r="AY18" s="95">
        <v>320526338.17968798</v>
      </c>
      <c r="AZ18" s="95">
        <v>224242099.02539101</v>
      </c>
      <c r="BA18" s="95">
        <v>271062610.06640601</v>
      </c>
      <c r="BB18" s="95">
        <v>0</v>
      </c>
      <c r="BC18" s="95">
        <v>125708887.12207</v>
      </c>
      <c r="BD18" s="95">
        <v>80901633.948242202</v>
      </c>
      <c r="BE18" s="95">
        <v>0</v>
      </c>
      <c r="BF18" s="95">
        <v>41157668.8662109</v>
      </c>
      <c r="BG18" s="95">
        <v>686472711.83593798</v>
      </c>
      <c r="BH18" s="95">
        <v>166659340.26757801</v>
      </c>
      <c r="BI18" s="95">
        <v>1759694.7136840799</v>
      </c>
      <c r="BJ18" s="95">
        <v>98891452.185546905</v>
      </c>
      <c r="BK18" s="95">
        <v>63706707.956542999</v>
      </c>
      <c r="BL18" s="95">
        <v>8580577.2628173791</v>
      </c>
      <c r="BM18" s="95">
        <v>1625307.05366516</v>
      </c>
      <c r="BN18" s="95">
        <v>239355.89203834499</v>
      </c>
      <c r="BO18" s="95">
        <v>0</v>
      </c>
      <c r="BP18" s="95">
        <v>0</v>
      </c>
      <c r="BQ18" s="95">
        <v>0</v>
      </c>
      <c r="BR18" s="95">
        <v>90830326.326171905</v>
      </c>
      <c r="BS18" s="95">
        <v>77405835.3203125</v>
      </c>
      <c r="BT18" s="95">
        <v>52733269.5693359</v>
      </c>
      <c r="BU18" s="95">
        <v>0</v>
      </c>
      <c r="BV18" s="95">
        <v>46656298.656738304</v>
      </c>
      <c r="BW18" s="95">
        <v>9929704.44604492</v>
      </c>
      <c r="BX18" s="95">
        <v>0</v>
      </c>
      <c r="BY18" s="95">
        <v>0</v>
      </c>
      <c r="BZ18" s="95">
        <v>0</v>
      </c>
      <c r="CA18" s="95">
        <v>1978424.6614685101</v>
      </c>
      <c r="CB18" s="95">
        <v>135517839.98632801</v>
      </c>
      <c r="CC18" s="95">
        <v>1136493066.20313</v>
      </c>
      <c r="CD18" s="95">
        <v>267471798.25195301</v>
      </c>
      <c r="CE18" s="95">
        <v>74412.863119125395</v>
      </c>
      <c r="CF18" s="95">
        <v>16584894.338256801</v>
      </c>
      <c r="CG18" s="95">
        <v>123254126.40722699</v>
      </c>
      <c r="CH18" s="95">
        <v>10216739.0845947</v>
      </c>
      <c r="CI18" s="95">
        <v>2052802.91825867</v>
      </c>
      <c r="CJ18" s="95">
        <v>151962151.71875</v>
      </c>
      <c r="CK18" s="95">
        <v>1259735801.20313</v>
      </c>
      <c r="CL18" s="95">
        <v>277719369.15625</v>
      </c>
      <c r="CM18" s="160">
        <v>2819700.3446044899</v>
      </c>
      <c r="CN18" s="160">
        <v>405064227.578125</v>
      </c>
      <c r="CO18" s="160">
        <v>1949979218.5625</v>
      </c>
      <c r="CP18" s="95">
        <v>277719369.15625</v>
      </c>
      <c r="CQ18" s="95">
        <v>884.23057338595402</v>
      </c>
      <c r="CR18" s="95">
        <v>181890.83972358701</v>
      </c>
      <c r="CS18" s="95">
        <v>1346122.04614258</v>
      </c>
      <c r="CT18" s="95">
        <v>230207.66236686701</v>
      </c>
      <c r="CU18" s="161">
        <v>152102734.32458481</v>
      </c>
      <c r="CV18" s="161">
        <v>1259747192.610357</v>
      </c>
    </row>
    <row r="19" spans="1:100" x14ac:dyDescent="0.2">
      <c r="A19" s="94" t="s">
        <v>79</v>
      </c>
      <c r="B19" s="96">
        <v>39600</v>
      </c>
      <c r="C19" s="95">
        <v>1503953.11349487</v>
      </c>
      <c r="D19" s="95">
        <v>14120.947830677</v>
      </c>
      <c r="E19" s="95">
        <v>471131.72236251802</v>
      </c>
      <c r="F19" s="95">
        <v>329849.56661987299</v>
      </c>
      <c r="G19" s="95">
        <v>62598.613454818696</v>
      </c>
      <c r="H19" s="95">
        <v>13304.660695672001</v>
      </c>
      <c r="I19" s="95">
        <v>1596.6285319328299</v>
      </c>
      <c r="J19" s="95">
        <v>707680.41158294701</v>
      </c>
      <c r="K19" s="95">
        <v>76614.844066619902</v>
      </c>
      <c r="L19" s="95">
        <v>453926.70873260498</v>
      </c>
      <c r="M19" s="95">
        <v>670176.26430511498</v>
      </c>
      <c r="N19" s="95">
        <v>189464.00414848301</v>
      </c>
      <c r="O19" s="95">
        <v>617519.05059051502</v>
      </c>
      <c r="P19" s="95">
        <v>0</v>
      </c>
      <c r="Q19" s="95">
        <v>116353.04242420199</v>
      </c>
      <c r="R19" s="95">
        <v>53721.873473167398</v>
      </c>
      <c r="S19" s="95">
        <v>0</v>
      </c>
      <c r="T19" s="95">
        <v>23711.2340717316</v>
      </c>
      <c r="U19" s="95">
        <v>782461.54319000198</v>
      </c>
      <c r="V19" s="95">
        <v>90717015.743164107</v>
      </c>
      <c r="W19" s="95">
        <v>1278869.9459228499</v>
      </c>
      <c r="X19" s="95">
        <v>43163245.745117202</v>
      </c>
      <c r="Y19" s="95">
        <v>24126407.6259766</v>
      </c>
      <c r="Z19" s="95">
        <v>14570695.2333984</v>
      </c>
      <c r="AA19" s="95">
        <v>2315393.4329833998</v>
      </c>
      <c r="AB19" s="95">
        <v>228816.74581337001</v>
      </c>
      <c r="AC19" s="95">
        <v>247105628.91992199</v>
      </c>
      <c r="AD19" s="95">
        <v>11283755.306640601</v>
      </c>
      <c r="AE19" s="95">
        <v>21728521.560546901</v>
      </c>
      <c r="AF19" s="95">
        <v>36978615.765625</v>
      </c>
      <c r="AG19" s="95">
        <v>28884452.432128899</v>
      </c>
      <c r="AH19" s="95">
        <v>32761361.599121101</v>
      </c>
      <c r="AI19" s="95">
        <v>0</v>
      </c>
      <c r="AJ19" s="95">
        <v>15271075.411743199</v>
      </c>
      <c r="AK19" s="95">
        <v>11446778.556640601</v>
      </c>
      <c r="AL19" s="95">
        <v>0</v>
      </c>
      <c r="AM19" s="95">
        <v>5206076.8496093797</v>
      </c>
      <c r="AN19" s="95">
        <v>257727073.00195301</v>
      </c>
      <c r="AO19" s="95">
        <v>786424820.4375</v>
      </c>
      <c r="AP19" s="95">
        <v>10567234.6103516</v>
      </c>
      <c r="AQ19" s="95">
        <v>349914997.53515601</v>
      </c>
      <c r="AR19" s="95">
        <v>193866148.72851601</v>
      </c>
      <c r="AS19" s="95">
        <v>109558316.803711</v>
      </c>
      <c r="AT19" s="95">
        <v>17381990.3745117</v>
      </c>
      <c r="AU19" s="95">
        <v>1677443.62823486</v>
      </c>
      <c r="AV19" s="95">
        <v>679130089.71093798</v>
      </c>
      <c r="AW19" s="95">
        <v>30974525.3198242</v>
      </c>
      <c r="AX19" s="95">
        <v>204211544.30468801</v>
      </c>
      <c r="AY19" s="95">
        <v>322113959.33984399</v>
      </c>
      <c r="AZ19" s="95">
        <v>223235189.92382801</v>
      </c>
      <c r="BA19" s="95">
        <v>278089114.0625</v>
      </c>
      <c r="BB19" s="95">
        <v>0</v>
      </c>
      <c r="BC19" s="95">
        <v>124324042.93652301</v>
      </c>
      <c r="BD19" s="95">
        <v>85035163.65625</v>
      </c>
      <c r="BE19" s="95">
        <v>0</v>
      </c>
      <c r="BF19" s="95">
        <v>40471940.693359397</v>
      </c>
      <c r="BG19" s="95">
        <v>707882842.984375</v>
      </c>
      <c r="BH19" s="95">
        <v>171335843.40820301</v>
      </c>
      <c r="BI19" s="95">
        <v>1674547.2129516599</v>
      </c>
      <c r="BJ19" s="95">
        <v>97166536.966796905</v>
      </c>
      <c r="BK19" s="95">
        <v>62854299.126953103</v>
      </c>
      <c r="BL19" s="95">
        <v>9344916.3168945294</v>
      </c>
      <c r="BM19" s="95">
        <v>1349251.56536865</v>
      </c>
      <c r="BN19" s="95">
        <v>207969.061058044</v>
      </c>
      <c r="BO19" s="95">
        <v>0</v>
      </c>
      <c r="BP19" s="95">
        <v>0</v>
      </c>
      <c r="BQ19" s="95">
        <v>0</v>
      </c>
      <c r="BR19" s="95">
        <v>91554410.300781295</v>
      </c>
      <c r="BS19" s="95">
        <v>76985165.120117202</v>
      </c>
      <c r="BT19" s="95">
        <v>54179331.399902299</v>
      </c>
      <c r="BU19" s="95">
        <v>0</v>
      </c>
      <c r="BV19" s="95">
        <v>46901628.953125</v>
      </c>
      <c r="BW19" s="95">
        <v>10502518.357055699</v>
      </c>
      <c r="BX19" s="95">
        <v>0</v>
      </c>
      <c r="BY19" s="95">
        <v>0</v>
      </c>
      <c r="BZ19" s="95">
        <v>0</v>
      </c>
      <c r="CA19" s="95">
        <v>1991166.4073791499</v>
      </c>
      <c r="CB19" s="95">
        <v>135294312.625</v>
      </c>
      <c r="CC19" s="95">
        <v>1148194899.25</v>
      </c>
      <c r="CD19" s="95">
        <v>270033305.94140601</v>
      </c>
      <c r="CE19" s="95">
        <v>75693.945309639006</v>
      </c>
      <c r="CF19" s="95">
        <v>16791382.818115201</v>
      </c>
      <c r="CG19" s="95">
        <v>126391124.5625</v>
      </c>
      <c r="CH19" s="95">
        <v>10687975.3937988</v>
      </c>
      <c r="CI19" s="95">
        <v>2067162.0125732401</v>
      </c>
      <c r="CJ19" s="95">
        <v>152043759.50781301</v>
      </c>
      <c r="CK19" s="95">
        <v>1274466041.53125</v>
      </c>
      <c r="CL19" s="95">
        <v>280778865.63671899</v>
      </c>
      <c r="CM19" s="160">
        <v>2843124.47686768</v>
      </c>
      <c r="CN19" s="160">
        <v>409372475.47656298</v>
      </c>
      <c r="CO19" s="160">
        <v>1982505232.51563</v>
      </c>
      <c r="CP19" s="95">
        <v>280778865.63671899</v>
      </c>
      <c r="CQ19" s="95">
        <v>939.44588672369696</v>
      </c>
      <c r="CR19" s="95">
        <v>190339.209608078</v>
      </c>
      <c r="CS19" s="95">
        <v>1427982.70797729</v>
      </c>
      <c r="CT19" s="95">
        <v>242009.876039505</v>
      </c>
      <c r="CU19" s="161">
        <v>152085695.4431152</v>
      </c>
      <c r="CV19" s="161">
        <v>1274586023.8125</v>
      </c>
    </row>
    <row r="20" spans="1:100" x14ac:dyDescent="0.2">
      <c r="A20" s="94" t="s">
        <v>79</v>
      </c>
      <c r="B20" s="96">
        <v>39692</v>
      </c>
      <c r="C20" s="95">
        <v>1526316.9870605499</v>
      </c>
      <c r="D20" s="95">
        <v>16309.558751225501</v>
      </c>
      <c r="E20" s="95">
        <v>456300.83434295701</v>
      </c>
      <c r="F20" s="95">
        <v>323000.773853302</v>
      </c>
      <c r="G20" s="95">
        <v>65914.851930618301</v>
      </c>
      <c r="H20" s="95">
        <v>11100.959015131</v>
      </c>
      <c r="I20" s="95">
        <v>1365.82377155125</v>
      </c>
      <c r="J20" s="95">
        <v>729346.30526733398</v>
      </c>
      <c r="K20" s="95">
        <v>64548.850261211403</v>
      </c>
      <c r="L20" s="95">
        <v>444412.84464645397</v>
      </c>
      <c r="M20" s="95">
        <v>673407.41930389404</v>
      </c>
      <c r="N20" s="95">
        <v>187471.22397804301</v>
      </c>
      <c r="O20" s="95">
        <v>626885.19282531703</v>
      </c>
      <c r="P20" s="95">
        <v>0</v>
      </c>
      <c r="Q20" s="95">
        <v>117412.832452774</v>
      </c>
      <c r="R20" s="95">
        <v>55503.445224761999</v>
      </c>
      <c r="S20" s="95">
        <v>0</v>
      </c>
      <c r="T20" s="95">
        <v>23044.941746711698</v>
      </c>
      <c r="U20" s="95">
        <v>793889.36384582496</v>
      </c>
      <c r="V20" s="95">
        <v>92388485.102539107</v>
      </c>
      <c r="W20" s="95">
        <v>1810245.6797332801</v>
      </c>
      <c r="X20" s="95">
        <v>41774377.766113304</v>
      </c>
      <c r="Y20" s="95">
        <v>23668191.907470699</v>
      </c>
      <c r="Z20" s="95">
        <v>15042403.548828101</v>
      </c>
      <c r="AA20" s="95">
        <v>1918515.3396759001</v>
      </c>
      <c r="AB20" s="95">
        <v>191775.819736481</v>
      </c>
      <c r="AC20" s="95">
        <v>252677830.00976601</v>
      </c>
      <c r="AD20" s="95">
        <v>9687249.1588134803</v>
      </c>
      <c r="AE20" s="95">
        <v>21322334.493652299</v>
      </c>
      <c r="AF20" s="95">
        <v>37172154.46875</v>
      </c>
      <c r="AG20" s="95">
        <v>28444834.766845699</v>
      </c>
      <c r="AH20" s="95">
        <v>33254169.100097701</v>
      </c>
      <c r="AI20" s="95">
        <v>0</v>
      </c>
      <c r="AJ20" s="95">
        <v>15644711.482177701</v>
      </c>
      <c r="AK20" s="95">
        <v>11760789.2191162</v>
      </c>
      <c r="AL20" s="95">
        <v>0</v>
      </c>
      <c r="AM20" s="95">
        <v>4964464.4378051804</v>
      </c>
      <c r="AN20" s="95">
        <v>262286285.86914101</v>
      </c>
      <c r="AO20" s="95">
        <v>810503681.8125</v>
      </c>
      <c r="AP20" s="95">
        <v>15064915.615234399</v>
      </c>
      <c r="AQ20" s="95">
        <v>341263921.35546899</v>
      </c>
      <c r="AR20" s="95">
        <v>190268011.640625</v>
      </c>
      <c r="AS20" s="95">
        <v>114785994.06152301</v>
      </c>
      <c r="AT20" s="95">
        <v>14497758.8859863</v>
      </c>
      <c r="AU20" s="95">
        <v>1412776.81521606</v>
      </c>
      <c r="AV20" s="95">
        <v>703459607.484375</v>
      </c>
      <c r="AW20" s="95">
        <v>26911661.493896499</v>
      </c>
      <c r="AX20" s="95">
        <v>202460042.92578101</v>
      </c>
      <c r="AY20" s="95">
        <v>327704647.85156298</v>
      </c>
      <c r="AZ20" s="95">
        <v>221595288.67578101</v>
      </c>
      <c r="BA20" s="95">
        <v>285488755.44531298</v>
      </c>
      <c r="BB20" s="95">
        <v>0</v>
      </c>
      <c r="BC20" s="95">
        <v>127796311.22656301</v>
      </c>
      <c r="BD20" s="95">
        <v>88335653.999023393</v>
      </c>
      <c r="BE20" s="95">
        <v>0</v>
      </c>
      <c r="BF20" s="95">
        <v>39076505.487792999</v>
      </c>
      <c r="BG20" s="95">
        <v>728370685.71093798</v>
      </c>
      <c r="BH20" s="95">
        <v>175404211.64648399</v>
      </c>
      <c r="BI20" s="95">
        <v>2007997.2395629899</v>
      </c>
      <c r="BJ20" s="95">
        <v>94264052.675781295</v>
      </c>
      <c r="BK20" s="95">
        <v>61432066.112304702</v>
      </c>
      <c r="BL20" s="95">
        <v>10000867.3625488</v>
      </c>
      <c r="BM20" s="95">
        <v>1170523.67909241</v>
      </c>
      <c r="BN20" s="95">
        <v>141974.27977562</v>
      </c>
      <c r="BO20" s="95">
        <v>0</v>
      </c>
      <c r="BP20" s="95">
        <v>0</v>
      </c>
      <c r="BQ20" s="95">
        <v>0</v>
      </c>
      <c r="BR20" s="95">
        <v>93046600.018554702</v>
      </c>
      <c r="BS20" s="95">
        <v>76302016.575195298</v>
      </c>
      <c r="BT20" s="95">
        <v>55561828.757324196</v>
      </c>
      <c r="BU20" s="95">
        <v>0</v>
      </c>
      <c r="BV20" s="95">
        <v>47206541.612304702</v>
      </c>
      <c r="BW20" s="95">
        <v>10857374.127929701</v>
      </c>
      <c r="BX20" s="95">
        <v>0</v>
      </c>
      <c r="BY20" s="95">
        <v>0</v>
      </c>
      <c r="BZ20" s="95">
        <v>0</v>
      </c>
      <c r="CA20" s="95">
        <v>1998005.9833984401</v>
      </c>
      <c r="CB20" s="95">
        <v>135589470.125</v>
      </c>
      <c r="CC20" s="95">
        <v>1166185633.1875</v>
      </c>
      <c r="CD20" s="95">
        <v>271752924.03906298</v>
      </c>
      <c r="CE20" s="95">
        <v>77009.426499366804</v>
      </c>
      <c r="CF20" s="95">
        <v>16968482.222412098</v>
      </c>
      <c r="CG20" s="95">
        <v>129372869.831055</v>
      </c>
      <c r="CH20" s="95">
        <v>11163786.443847699</v>
      </c>
      <c r="CI20" s="95">
        <v>2074720.6274566699</v>
      </c>
      <c r="CJ20" s="95">
        <v>152531715.00585899</v>
      </c>
      <c r="CK20" s="95">
        <v>1295648221.60938</v>
      </c>
      <c r="CL20" s="95">
        <v>282857402.16406298</v>
      </c>
      <c r="CM20" s="160">
        <v>2861155.8305358901</v>
      </c>
      <c r="CN20" s="160">
        <v>414416376.390625</v>
      </c>
      <c r="CO20" s="160">
        <v>2018052247.8125</v>
      </c>
      <c r="CP20" s="95">
        <v>282857402.16406298</v>
      </c>
      <c r="CQ20" s="95">
        <v>987.61222658306394</v>
      </c>
      <c r="CR20" s="95">
        <v>194599.758153915</v>
      </c>
      <c r="CS20" s="95">
        <v>1482066.9204406701</v>
      </c>
      <c r="CT20" s="95">
        <v>251681.96221542399</v>
      </c>
      <c r="CU20" s="161">
        <v>152557952.34741211</v>
      </c>
      <c r="CV20" s="161">
        <v>1295558503.0185549</v>
      </c>
    </row>
    <row r="21" spans="1:100" x14ac:dyDescent="0.2">
      <c r="A21" s="94" t="s">
        <v>79</v>
      </c>
      <c r="B21" s="96">
        <v>39783</v>
      </c>
      <c r="C21" s="95">
        <v>1535643.4191284201</v>
      </c>
      <c r="D21" s="95">
        <v>16288.8170479536</v>
      </c>
      <c r="E21" s="95">
        <v>442420.223487854</v>
      </c>
      <c r="F21" s="95">
        <v>315726.802158356</v>
      </c>
      <c r="G21" s="95">
        <v>69006.249283790603</v>
      </c>
      <c r="H21" s="95">
        <v>9160.2537859678305</v>
      </c>
      <c r="I21" s="95">
        <v>1128.4406164884599</v>
      </c>
      <c r="J21" s="95">
        <v>743832.52792358398</v>
      </c>
      <c r="K21" s="95">
        <v>53861.523410797097</v>
      </c>
      <c r="L21" s="95">
        <v>435775.44187164301</v>
      </c>
      <c r="M21" s="95">
        <v>672268.01931762695</v>
      </c>
      <c r="N21" s="95">
        <v>185478.13236618001</v>
      </c>
      <c r="O21" s="95">
        <v>632472.27742767299</v>
      </c>
      <c r="P21" s="95">
        <v>0</v>
      </c>
      <c r="Q21" s="95">
        <v>117086.109724045</v>
      </c>
      <c r="R21" s="95">
        <v>57241.445346355402</v>
      </c>
      <c r="S21" s="95">
        <v>0</v>
      </c>
      <c r="T21" s="95">
        <v>22511.5265111923</v>
      </c>
      <c r="U21" s="95">
        <v>799159.29988098098</v>
      </c>
      <c r="V21" s="95">
        <v>92798605.933593795</v>
      </c>
      <c r="W21" s="95">
        <v>1756750.3999939</v>
      </c>
      <c r="X21" s="95">
        <v>40147973.696777299</v>
      </c>
      <c r="Y21" s="95">
        <v>23013909.356445301</v>
      </c>
      <c r="Z21" s="95">
        <v>15551940.854003901</v>
      </c>
      <c r="AA21" s="95">
        <v>1503612.58320618</v>
      </c>
      <c r="AB21" s="95">
        <v>152615.908397675</v>
      </c>
      <c r="AC21" s="95">
        <v>255023798.79101601</v>
      </c>
      <c r="AD21" s="95">
        <v>7720914.5446777297</v>
      </c>
      <c r="AE21" s="95">
        <v>20817485.143310498</v>
      </c>
      <c r="AF21" s="95">
        <v>36967146.870605499</v>
      </c>
      <c r="AG21" s="95">
        <v>27938143.368408199</v>
      </c>
      <c r="AH21" s="95">
        <v>33509168.606201202</v>
      </c>
      <c r="AI21" s="95">
        <v>0</v>
      </c>
      <c r="AJ21" s="95">
        <v>15485873.3741455</v>
      </c>
      <c r="AK21" s="95">
        <v>12111698.5040283</v>
      </c>
      <c r="AL21" s="95">
        <v>0</v>
      </c>
      <c r="AM21" s="95">
        <v>4796491.2284545898</v>
      </c>
      <c r="AN21" s="95">
        <v>263848734.80664101</v>
      </c>
      <c r="AO21" s="95">
        <v>817743234.63281298</v>
      </c>
      <c r="AP21" s="95">
        <v>14545523.5706787</v>
      </c>
      <c r="AQ21" s="95">
        <v>328754653.68359399</v>
      </c>
      <c r="AR21" s="95">
        <v>185135493.54882801</v>
      </c>
      <c r="AS21" s="95">
        <v>119397954.84570301</v>
      </c>
      <c r="AT21" s="95">
        <v>11361403.5665283</v>
      </c>
      <c r="AU21" s="95">
        <v>1128883.6174469001</v>
      </c>
      <c r="AV21" s="95">
        <v>717658810.640625</v>
      </c>
      <c r="AW21" s="95">
        <v>21767144.666747998</v>
      </c>
      <c r="AX21" s="95">
        <v>198600472.12109399</v>
      </c>
      <c r="AY21" s="95">
        <v>328443092.01171899</v>
      </c>
      <c r="AZ21" s="95">
        <v>219048438.640625</v>
      </c>
      <c r="BA21" s="95">
        <v>289529672.58593798</v>
      </c>
      <c r="BB21" s="95">
        <v>0</v>
      </c>
      <c r="BC21" s="95">
        <v>127265817.771484</v>
      </c>
      <c r="BD21" s="95">
        <v>91486410.220703095</v>
      </c>
      <c r="BE21" s="95">
        <v>0</v>
      </c>
      <c r="BF21" s="95">
        <v>38028042.593261696</v>
      </c>
      <c r="BG21" s="95">
        <v>743898309.96093798</v>
      </c>
      <c r="BH21" s="95">
        <v>179467678.78710899</v>
      </c>
      <c r="BI21" s="95">
        <v>2157615.3784179701</v>
      </c>
      <c r="BJ21" s="95">
        <v>91788993.277343795</v>
      </c>
      <c r="BK21" s="95">
        <v>60258854.448242202</v>
      </c>
      <c r="BL21" s="95">
        <v>10519391.7298584</v>
      </c>
      <c r="BM21" s="95">
        <v>1021629.92133331</v>
      </c>
      <c r="BN21" s="95">
        <v>115011.220885277</v>
      </c>
      <c r="BO21" s="95">
        <v>0</v>
      </c>
      <c r="BP21" s="95">
        <v>0</v>
      </c>
      <c r="BQ21" s="95">
        <v>0</v>
      </c>
      <c r="BR21" s="95">
        <v>93722295.4921875</v>
      </c>
      <c r="BS21" s="95">
        <v>75451309.678710893</v>
      </c>
      <c r="BT21" s="95">
        <v>56339813.729980499</v>
      </c>
      <c r="BU21" s="95">
        <v>0</v>
      </c>
      <c r="BV21" s="95">
        <v>47556728.3818359</v>
      </c>
      <c r="BW21" s="95">
        <v>11290982.407958999</v>
      </c>
      <c r="BX21" s="95">
        <v>0</v>
      </c>
      <c r="BY21" s="95">
        <v>0</v>
      </c>
      <c r="BZ21" s="95">
        <v>0</v>
      </c>
      <c r="CA21" s="95">
        <v>1993225.5599517799</v>
      </c>
      <c r="CB21" s="95">
        <v>134563401.78125</v>
      </c>
      <c r="CC21" s="95">
        <v>1161547712.46875</v>
      </c>
      <c r="CD21" s="95">
        <v>273263219.57421899</v>
      </c>
      <c r="CE21" s="95">
        <v>78407.916698455796</v>
      </c>
      <c r="CF21" s="95">
        <v>17127942.059326202</v>
      </c>
      <c r="CG21" s="95">
        <v>131121954.355469</v>
      </c>
      <c r="CH21" s="95">
        <v>11502910.6362305</v>
      </c>
      <c r="CI21" s="95">
        <v>2071706.04393005</v>
      </c>
      <c r="CJ21" s="95">
        <v>151680930.375</v>
      </c>
      <c r="CK21" s="95">
        <v>1292805141.40625</v>
      </c>
      <c r="CL21" s="95">
        <v>284751988.6875</v>
      </c>
      <c r="CM21" s="160">
        <v>2864471.5996398898</v>
      </c>
      <c r="CN21" s="160">
        <v>415974572.10156298</v>
      </c>
      <c r="CO21" s="160">
        <v>2035214616.73438</v>
      </c>
      <c r="CP21" s="95">
        <v>284751988.6875</v>
      </c>
      <c r="CQ21" s="95">
        <v>1043.1960533261299</v>
      </c>
      <c r="CR21" s="95">
        <v>204882.291810989</v>
      </c>
      <c r="CS21" s="95">
        <v>1566080.0073242199</v>
      </c>
      <c r="CT21" s="95">
        <v>261847.168071747</v>
      </c>
      <c r="CU21" s="161">
        <v>151691343.8405762</v>
      </c>
      <c r="CV21" s="161">
        <v>1292669666.824219</v>
      </c>
    </row>
    <row r="22" spans="1:100" x14ac:dyDescent="0.2">
      <c r="A22" s="94" t="s">
        <v>79</v>
      </c>
      <c r="B22" s="96">
        <v>39873</v>
      </c>
      <c r="C22" s="95">
        <v>1555168.08940125</v>
      </c>
      <c r="D22" s="95">
        <v>17140.0358548164</v>
      </c>
      <c r="E22" s="95">
        <v>429449.79176330601</v>
      </c>
      <c r="F22" s="95">
        <v>308450.30823516799</v>
      </c>
      <c r="G22" s="95">
        <v>71655.959681510896</v>
      </c>
      <c r="H22" s="95">
        <v>7913.6713919639596</v>
      </c>
      <c r="I22" s="95">
        <v>962.19428210705496</v>
      </c>
      <c r="J22" s="95">
        <v>762712.33142089797</v>
      </c>
      <c r="K22" s="95">
        <v>43776.694392204299</v>
      </c>
      <c r="L22" s="95">
        <v>432374.65496063197</v>
      </c>
      <c r="M22" s="95">
        <v>675931.91200256301</v>
      </c>
      <c r="N22" s="95">
        <v>183870.002880096</v>
      </c>
      <c r="O22" s="95">
        <v>643197.94095611596</v>
      </c>
      <c r="P22" s="95">
        <v>0</v>
      </c>
      <c r="Q22" s="95">
        <v>117465.712128639</v>
      </c>
      <c r="R22" s="95">
        <v>58818.498962879203</v>
      </c>
      <c r="S22" s="95">
        <v>0</v>
      </c>
      <c r="T22" s="95">
        <v>22016.221787691102</v>
      </c>
      <c r="U22" s="95">
        <v>806460.55233001697</v>
      </c>
      <c r="V22" s="95">
        <v>93314103.214843795</v>
      </c>
      <c r="W22" s="95">
        <v>1875275.7618408201</v>
      </c>
      <c r="X22" s="95">
        <v>38943637.513671897</v>
      </c>
      <c r="Y22" s="95">
        <v>22374737.947265599</v>
      </c>
      <c r="Z22" s="95">
        <v>15887735.4089355</v>
      </c>
      <c r="AA22" s="95">
        <v>1347196.8499145501</v>
      </c>
      <c r="AB22" s="95">
        <v>129309.43206787101</v>
      </c>
      <c r="AC22" s="95">
        <v>260736641.13671899</v>
      </c>
      <c r="AD22" s="95">
        <v>5997237.3478393601</v>
      </c>
      <c r="AE22" s="95">
        <v>20444838.2900391</v>
      </c>
      <c r="AF22" s="95">
        <v>37004597.862304702</v>
      </c>
      <c r="AG22" s="95">
        <v>27449785.862304699</v>
      </c>
      <c r="AH22" s="95">
        <v>33917568.251953103</v>
      </c>
      <c r="AI22" s="95">
        <v>0</v>
      </c>
      <c r="AJ22" s="95">
        <v>15370335.131225601</v>
      </c>
      <c r="AK22" s="95">
        <v>12381625.3197021</v>
      </c>
      <c r="AL22" s="95">
        <v>0</v>
      </c>
      <c r="AM22" s="95">
        <v>4668116.4887084998</v>
      </c>
      <c r="AN22" s="95">
        <v>266988439.99804699</v>
      </c>
      <c r="AO22" s="95">
        <v>829156650.46875</v>
      </c>
      <c r="AP22" s="95">
        <v>15913316.615356401</v>
      </c>
      <c r="AQ22" s="95">
        <v>319413273.34765601</v>
      </c>
      <c r="AR22" s="95">
        <v>181256204.47656301</v>
      </c>
      <c r="AS22" s="95">
        <v>122183968.671875</v>
      </c>
      <c r="AT22" s="95">
        <v>10279013.9094238</v>
      </c>
      <c r="AU22" s="95">
        <v>952609.61174011196</v>
      </c>
      <c r="AV22" s="95">
        <v>740839758.92968798</v>
      </c>
      <c r="AW22" s="95">
        <v>17068739.3049316</v>
      </c>
      <c r="AX22" s="95">
        <v>197513846.76757801</v>
      </c>
      <c r="AY22" s="95">
        <v>328879799.99218798</v>
      </c>
      <c r="AZ22" s="95">
        <v>215259211.078125</v>
      </c>
      <c r="BA22" s="95">
        <v>294446801.84375</v>
      </c>
      <c r="BB22" s="95">
        <v>0</v>
      </c>
      <c r="BC22" s="95">
        <v>127180267.01464801</v>
      </c>
      <c r="BD22" s="95">
        <v>93863157.428710893</v>
      </c>
      <c r="BE22" s="95">
        <v>0</v>
      </c>
      <c r="BF22" s="95">
        <v>37281520.702636696</v>
      </c>
      <c r="BG22" s="95">
        <v>758091197.32031298</v>
      </c>
      <c r="BH22" s="95">
        <v>180418155.28515601</v>
      </c>
      <c r="BI22" s="95">
        <v>2453907.5974731399</v>
      </c>
      <c r="BJ22" s="95">
        <v>89050031.752929702</v>
      </c>
      <c r="BK22" s="95">
        <v>58352542.232910201</v>
      </c>
      <c r="BL22" s="95">
        <v>10884969.8210449</v>
      </c>
      <c r="BM22" s="95">
        <v>987663.840675354</v>
      </c>
      <c r="BN22" s="95">
        <v>136175.692186356</v>
      </c>
      <c r="BO22" s="95">
        <v>0</v>
      </c>
      <c r="BP22" s="95">
        <v>0</v>
      </c>
      <c r="BQ22" s="95">
        <v>0</v>
      </c>
      <c r="BR22" s="95">
        <v>93065328.919921905</v>
      </c>
      <c r="BS22" s="95">
        <v>74133099.644531295</v>
      </c>
      <c r="BT22" s="95">
        <v>57307877.801757798</v>
      </c>
      <c r="BU22" s="95">
        <v>0</v>
      </c>
      <c r="BV22" s="95">
        <v>47252122.358886696</v>
      </c>
      <c r="BW22" s="95">
        <v>11611209.4415283</v>
      </c>
      <c r="BX22" s="95">
        <v>0</v>
      </c>
      <c r="BY22" s="95">
        <v>0</v>
      </c>
      <c r="BZ22" s="95">
        <v>0</v>
      </c>
      <c r="CA22" s="95">
        <v>2002084.61447144</v>
      </c>
      <c r="CB22" s="95">
        <v>134372320.83593801</v>
      </c>
      <c r="CC22" s="95">
        <v>1164326683.0625</v>
      </c>
      <c r="CD22" s="95">
        <v>272179095.26953101</v>
      </c>
      <c r="CE22" s="95">
        <v>79523.525253295898</v>
      </c>
      <c r="CF22" s="95">
        <v>17245342.127929699</v>
      </c>
      <c r="CG22" s="95">
        <v>132529694.30175801</v>
      </c>
      <c r="CH22" s="95">
        <v>11814662.307373</v>
      </c>
      <c r="CI22" s="95">
        <v>2081500.7238922101</v>
      </c>
      <c r="CJ22" s="95">
        <v>151667267.27929699</v>
      </c>
      <c r="CK22" s="95">
        <v>1296830600.1875</v>
      </c>
      <c r="CL22" s="95">
        <v>284080956.46484399</v>
      </c>
      <c r="CM22" s="160">
        <v>2881735.90875244</v>
      </c>
      <c r="CN22" s="160">
        <v>418291075.25</v>
      </c>
      <c r="CO22" s="160">
        <v>2056331962.60938</v>
      </c>
      <c r="CP22" s="95">
        <v>284080956.46484399</v>
      </c>
      <c r="CQ22" s="95">
        <v>1090.4249800294599</v>
      </c>
      <c r="CR22" s="95">
        <v>211057.00348663301</v>
      </c>
      <c r="CS22" s="95">
        <v>1613778.0842742899</v>
      </c>
      <c r="CT22" s="95">
        <v>242253.233800888</v>
      </c>
      <c r="CU22" s="161">
        <v>151617662.96386769</v>
      </c>
      <c r="CV22" s="161">
        <v>1296856377.3642581</v>
      </c>
    </row>
    <row r="23" spans="1:100" x14ac:dyDescent="0.2">
      <c r="A23" s="94" t="s">
        <v>79</v>
      </c>
      <c r="B23" s="96">
        <v>39965</v>
      </c>
      <c r="C23" s="95">
        <v>1580707.6206664999</v>
      </c>
      <c r="D23" s="95">
        <v>17551.540804386099</v>
      </c>
      <c r="E23" s="95">
        <v>413182.27999496501</v>
      </c>
      <c r="F23" s="95">
        <v>300294.60248565697</v>
      </c>
      <c r="G23" s="95">
        <v>74482.397230148301</v>
      </c>
      <c r="H23" s="95">
        <v>6275.6601211428597</v>
      </c>
      <c r="I23" s="95">
        <v>777.43332503735996</v>
      </c>
      <c r="J23" s="95">
        <v>781521.19405365002</v>
      </c>
      <c r="K23" s="95">
        <v>34357.6588468552</v>
      </c>
      <c r="L23" s="95">
        <v>432980.74819183402</v>
      </c>
      <c r="M23" s="95">
        <v>680770.00131225598</v>
      </c>
      <c r="N23" s="95">
        <v>181903.88042831401</v>
      </c>
      <c r="O23" s="95">
        <v>651794.00077819801</v>
      </c>
      <c r="P23" s="95">
        <v>0</v>
      </c>
      <c r="Q23" s="95">
        <v>117567.006027222</v>
      </c>
      <c r="R23" s="95">
        <v>60421.7490682602</v>
      </c>
      <c r="S23" s="95">
        <v>0</v>
      </c>
      <c r="T23" s="95">
        <v>21745.061184883099</v>
      </c>
      <c r="U23" s="95">
        <v>814523.27599334705</v>
      </c>
      <c r="V23" s="95">
        <v>95057214.8515625</v>
      </c>
      <c r="W23" s="95">
        <v>1868366.9354248</v>
      </c>
      <c r="X23" s="95">
        <v>37365806.148925804</v>
      </c>
      <c r="Y23" s="95">
        <v>21685856.614013702</v>
      </c>
      <c r="Z23" s="95">
        <v>16207128.700561499</v>
      </c>
      <c r="AA23" s="95">
        <v>1076537.72154236</v>
      </c>
      <c r="AB23" s="95">
        <v>102304.69552326199</v>
      </c>
      <c r="AC23" s="95">
        <v>265819971.65234399</v>
      </c>
      <c r="AD23" s="95">
        <v>4539571.7228393601</v>
      </c>
      <c r="AE23" s="95">
        <v>20342252.362060498</v>
      </c>
      <c r="AF23" s="95">
        <v>37204971.3271484</v>
      </c>
      <c r="AG23" s="95">
        <v>27095618.5161133</v>
      </c>
      <c r="AH23" s="95">
        <v>34181032.486328103</v>
      </c>
      <c r="AI23" s="95">
        <v>0</v>
      </c>
      <c r="AJ23" s="95">
        <v>15386642.5552979</v>
      </c>
      <c r="AK23" s="95">
        <v>12525140.8157959</v>
      </c>
      <c r="AL23" s="95">
        <v>0</v>
      </c>
      <c r="AM23" s="95">
        <v>4509037.5210571298</v>
      </c>
      <c r="AN23" s="95">
        <v>270258995.44140601</v>
      </c>
      <c r="AO23" s="95">
        <v>849232128.44531298</v>
      </c>
      <c r="AP23" s="95">
        <v>15726610.106933599</v>
      </c>
      <c r="AQ23" s="95">
        <v>307324470.41796899</v>
      </c>
      <c r="AR23" s="95">
        <v>175149416.171875</v>
      </c>
      <c r="AS23" s="95">
        <v>125551565.87793</v>
      </c>
      <c r="AT23" s="95">
        <v>8249829.5320434598</v>
      </c>
      <c r="AU23" s="95">
        <v>754914.20657348598</v>
      </c>
      <c r="AV23" s="95">
        <v>762525896.625</v>
      </c>
      <c r="AW23" s="95">
        <v>12995950.1242676</v>
      </c>
      <c r="AX23" s="95">
        <v>197554452.15625</v>
      </c>
      <c r="AY23" s="95">
        <v>335155986.53906298</v>
      </c>
      <c r="AZ23" s="95">
        <v>214030200.01171899</v>
      </c>
      <c r="BA23" s="95">
        <v>298816885.62109399</v>
      </c>
      <c r="BB23" s="95">
        <v>0</v>
      </c>
      <c r="BC23" s="95">
        <v>128021466.458984</v>
      </c>
      <c r="BD23" s="95">
        <v>95523116.044921905</v>
      </c>
      <c r="BE23" s="95">
        <v>0</v>
      </c>
      <c r="BF23" s="95">
        <v>36288343.717285201</v>
      </c>
      <c r="BG23" s="95">
        <v>772840902.27343798</v>
      </c>
      <c r="BH23" s="95">
        <v>185168045.62695301</v>
      </c>
      <c r="BI23" s="95">
        <v>2245193.0574035598</v>
      </c>
      <c r="BJ23" s="95">
        <v>86574551.40625</v>
      </c>
      <c r="BK23" s="95">
        <v>57257065.4208984</v>
      </c>
      <c r="BL23" s="95">
        <v>11278037.322509799</v>
      </c>
      <c r="BM23" s="95">
        <v>709030.56055450405</v>
      </c>
      <c r="BN23" s="95">
        <v>103440.887619972</v>
      </c>
      <c r="BO23" s="95">
        <v>0</v>
      </c>
      <c r="BP23" s="95">
        <v>0</v>
      </c>
      <c r="BQ23" s="95">
        <v>0</v>
      </c>
      <c r="BR23" s="95">
        <v>94960969.356445298</v>
      </c>
      <c r="BS23" s="95">
        <v>73621572.956054702</v>
      </c>
      <c r="BT23" s="95">
        <v>58136162.833496101</v>
      </c>
      <c r="BU23" s="95">
        <v>0</v>
      </c>
      <c r="BV23" s="95">
        <v>47341209.721679702</v>
      </c>
      <c r="BW23" s="95">
        <v>11804855.6414795</v>
      </c>
      <c r="BX23" s="95">
        <v>0</v>
      </c>
      <c r="BY23" s="95">
        <v>0</v>
      </c>
      <c r="BZ23" s="95">
        <v>0</v>
      </c>
      <c r="CA23" s="95">
        <v>2012298.2507171601</v>
      </c>
      <c r="CB23" s="95">
        <v>134186411.90332</v>
      </c>
      <c r="CC23" s="95">
        <v>1172185508.39063</v>
      </c>
      <c r="CD23" s="95">
        <v>273896772.00390601</v>
      </c>
      <c r="CE23" s="95">
        <v>80514.091940879807</v>
      </c>
      <c r="CF23" s="95">
        <v>17261978.020263702</v>
      </c>
      <c r="CG23" s="95">
        <v>133362290.68554699</v>
      </c>
      <c r="CH23" s="95">
        <v>12102956.196533199</v>
      </c>
      <c r="CI23" s="95">
        <v>2092974.2748718299</v>
      </c>
      <c r="CJ23" s="95">
        <v>151432140.32031301</v>
      </c>
      <c r="CK23" s="95">
        <v>1305665626.8125</v>
      </c>
      <c r="CL23" s="95">
        <v>285991719.66406298</v>
      </c>
      <c r="CM23" s="160">
        <v>2900309.7359314002</v>
      </c>
      <c r="CN23" s="160">
        <v>421866576.03906298</v>
      </c>
      <c r="CO23" s="160">
        <v>2077752171.29688</v>
      </c>
      <c r="CP23" s="95">
        <v>285991719.66406298</v>
      </c>
      <c r="CQ23" s="95">
        <v>1134.57741579413</v>
      </c>
      <c r="CR23" s="95">
        <v>216767.52391433701</v>
      </c>
      <c r="CS23" s="95">
        <v>1659803.1990203899</v>
      </c>
      <c r="CT23" s="95">
        <v>249756.32621574399</v>
      </c>
      <c r="CU23" s="161">
        <v>151448389.92358369</v>
      </c>
      <c r="CV23" s="161">
        <v>1305547799.0761771</v>
      </c>
    </row>
    <row r="24" spans="1:100" x14ac:dyDescent="0.2">
      <c r="A24" s="94" t="s">
        <v>79</v>
      </c>
      <c r="B24" s="96">
        <v>40057</v>
      </c>
      <c r="C24" s="95">
        <v>1608194.8040008501</v>
      </c>
      <c r="D24" s="95">
        <v>18421.034814357801</v>
      </c>
      <c r="E24" s="95">
        <v>398928.74516296398</v>
      </c>
      <c r="F24" s="95">
        <v>293441.74142074602</v>
      </c>
      <c r="G24" s="95">
        <v>77729.579658508301</v>
      </c>
      <c r="H24" s="95">
        <v>4453.3347625732404</v>
      </c>
      <c r="I24" s="95">
        <v>549.89487362653006</v>
      </c>
      <c r="J24" s="95">
        <v>797100.83775329601</v>
      </c>
      <c r="K24" s="95">
        <v>25486.777223348599</v>
      </c>
      <c r="L24" s="95">
        <v>418856.74738311803</v>
      </c>
      <c r="M24" s="95">
        <v>683987.36769866897</v>
      </c>
      <c r="N24" s="95">
        <v>181059.871650696</v>
      </c>
      <c r="O24" s="95">
        <v>664868.69142913795</v>
      </c>
      <c r="P24" s="95">
        <v>0</v>
      </c>
      <c r="Q24" s="95">
        <v>118047.458263397</v>
      </c>
      <c r="R24" s="95">
        <v>62492.485037803701</v>
      </c>
      <c r="S24" s="95">
        <v>0</v>
      </c>
      <c r="T24" s="95">
        <v>21294.6551907063</v>
      </c>
      <c r="U24" s="95">
        <v>823012.52078247105</v>
      </c>
      <c r="V24" s="95">
        <v>96510366.838867202</v>
      </c>
      <c r="W24" s="95">
        <v>2039697.0979156501</v>
      </c>
      <c r="X24" s="95">
        <v>35868921.118652299</v>
      </c>
      <c r="Y24" s="95">
        <v>21180236.403808601</v>
      </c>
      <c r="Z24" s="95">
        <v>16586908.5626221</v>
      </c>
      <c r="AA24" s="95">
        <v>784529.79848480201</v>
      </c>
      <c r="AB24" s="95">
        <v>72976.096406936602</v>
      </c>
      <c r="AC24" s="95">
        <v>271314364.71484399</v>
      </c>
      <c r="AD24" s="95">
        <v>3259767.5038452102</v>
      </c>
      <c r="AE24" s="95">
        <v>19879086.604980499</v>
      </c>
      <c r="AF24" s="95">
        <v>37315890.034667999</v>
      </c>
      <c r="AG24" s="95">
        <v>26826839.114990201</v>
      </c>
      <c r="AH24" s="95">
        <v>34556057.347167999</v>
      </c>
      <c r="AI24" s="95">
        <v>0</v>
      </c>
      <c r="AJ24" s="95">
        <v>15492906.505737299</v>
      </c>
      <c r="AK24" s="95">
        <v>12711605.681274399</v>
      </c>
      <c r="AL24" s="95">
        <v>0</v>
      </c>
      <c r="AM24" s="95">
        <v>4372947.3501586895</v>
      </c>
      <c r="AN24" s="95">
        <v>274503652.40234399</v>
      </c>
      <c r="AO24" s="95">
        <v>867678678.46093798</v>
      </c>
      <c r="AP24" s="95">
        <v>17340030.7192383</v>
      </c>
      <c r="AQ24" s="95">
        <v>296908251.35156298</v>
      </c>
      <c r="AR24" s="95">
        <v>172556899.37109399</v>
      </c>
      <c r="AS24" s="95">
        <v>129516355.775391</v>
      </c>
      <c r="AT24" s="95">
        <v>6021235.0394897498</v>
      </c>
      <c r="AU24" s="95">
        <v>544111.51949310303</v>
      </c>
      <c r="AV24" s="95">
        <v>781838197.65625</v>
      </c>
      <c r="AW24" s="95">
        <v>9377909.1059570294</v>
      </c>
      <c r="AX24" s="95">
        <v>194089356.49218801</v>
      </c>
      <c r="AY24" s="95">
        <v>338779401.45703101</v>
      </c>
      <c r="AZ24" s="95">
        <v>213717401.82031301</v>
      </c>
      <c r="BA24" s="95">
        <v>304166646.421875</v>
      </c>
      <c r="BB24" s="95">
        <v>0</v>
      </c>
      <c r="BC24" s="95">
        <v>129039898.222656</v>
      </c>
      <c r="BD24" s="95">
        <v>97820651.112304702</v>
      </c>
      <c r="BE24" s="95">
        <v>0</v>
      </c>
      <c r="BF24" s="95">
        <v>35532093.629394501</v>
      </c>
      <c r="BG24" s="95">
        <v>790361344.66406298</v>
      </c>
      <c r="BH24" s="95">
        <v>188902073.61718801</v>
      </c>
      <c r="BI24" s="95">
        <v>2232324.1547546401</v>
      </c>
      <c r="BJ24" s="95">
        <v>84773672.482421905</v>
      </c>
      <c r="BK24" s="95">
        <v>56497902.601074196</v>
      </c>
      <c r="BL24" s="95">
        <v>11823326.466918901</v>
      </c>
      <c r="BM24" s="95">
        <v>554796.82736969006</v>
      </c>
      <c r="BN24" s="95">
        <v>58019.6286563873</v>
      </c>
      <c r="BO24" s="95">
        <v>0</v>
      </c>
      <c r="BP24" s="95">
        <v>0</v>
      </c>
      <c r="BQ24" s="95">
        <v>0</v>
      </c>
      <c r="BR24" s="95">
        <v>95976886.876953095</v>
      </c>
      <c r="BS24" s="95">
        <v>73773874.699218795</v>
      </c>
      <c r="BT24" s="95">
        <v>59202579.181640603</v>
      </c>
      <c r="BU24" s="95">
        <v>0</v>
      </c>
      <c r="BV24" s="95">
        <v>47491033.099609397</v>
      </c>
      <c r="BW24" s="95">
        <v>12035121.869384799</v>
      </c>
      <c r="BX24" s="95">
        <v>0</v>
      </c>
      <c r="BY24" s="95">
        <v>0</v>
      </c>
      <c r="BZ24" s="95">
        <v>0</v>
      </c>
      <c r="CA24" s="95">
        <v>2025673.45629883</v>
      </c>
      <c r="CB24" s="95">
        <v>134089943.34179699</v>
      </c>
      <c r="CC24" s="95">
        <v>1181621388.85938</v>
      </c>
      <c r="CD24" s="95">
        <v>275676100.296875</v>
      </c>
      <c r="CE24" s="95">
        <v>82320.703527450605</v>
      </c>
      <c r="CF24" s="95">
        <v>17309926.998291001</v>
      </c>
      <c r="CG24" s="95">
        <v>135371198.50195301</v>
      </c>
      <c r="CH24" s="95">
        <v>12329573.957885699</v>
      </c>
      <c r="CI24" s="95">
        <v>2107973.27099609</v>
      </c>
      <c r="CJ24" s="95">
        <v>151407499.99023399</v>
      </c>
      <c r="CK24" s="95">
        <v>1317051178.09375</v>
      </c>
      <c r="CL24" s="95">
        <v>287945369.89843798</v>
      </c>
      <c r="CM24" s="160">
        <v>2922640.0614318801</v>
      </c>
      <c r="CN24" s="160">
        <v>425981146.68359399</v>
      </c>
      <c r="CO24" s="160">
        <v>2108838681.125</v>
      </c>
      <c r="CP24" s="95">
        <v>287945369.89843798</v>
      </c>
      <c r="CQ24" s="95">
        <v>1210.3373229950701</v>
      </c>
      <c r="CR24" s="95">
        <v>228339.18955421401</v>
      </c>
      <c r="CS24" s="95">
        <v>1761105.9430847201</v>
      </c>
      <c r="CT24" s="95">
        <v>268825.97139358497</v>
      </c>
      <c r="CU24" s="161">
        <v>151399870.34008801</v>
      </c>
      <c r="CV24" s="161">
        <v>1316992587.3613329</v>
      </c>
    </row>
    <row r="25" spans="1:100" x14ac:dyDescent="0.2">
      <c r="A25" s="94" t="s">
        <v>79</v>
      </c>
      <c r="B25" s="96">
        <v>40148</v>
      </c>
      <c r="C25" s="95">
        <v>1633484.4502716099</v>
      </c>
      <c r="D25" s="95">
        <v>18317.4412350655</v>
      </c>
      <c r="E25" s="95">
        <v>384240.81186676002</v>
      </c>
      <c r="F25" s="95">
        <v>286754.688465118</v>
      </c>
      <c r="G25" s="95">
        <v>80645.697556495696</v>
      </c>
      <c r="H25" s="95">
        <v>2700.3289464414102</v>
      </c>
      <c r="I25" s="95">
        <v>351.121364038438</v>
      </c>
      <c r="J25" s="95">
        <v>815191.62734985398</v>
      </c>
      <c r="K25" s="95">
        <v>18313.058817624998</v>
      </c>
      <c r="L25" s="95">
        <v>413990.67654800398</v>
      </c>
      <c r="M25" s="95">
        <v>685287.67298126197</v>
      </c>
      <c r="N25" s="95">
        <v>178604.612825394</v>
      </c>
      <c r="O25" s="95">
        <v>682860.85569763195</v>
      </c>
      <c r="P25" s="95">
        <v>0</v>
      </c>
      <c r="Q25" s="95">
        <v>117232.180348396</v>
      </c>
      <c r="R25" s="95">
        <v>63666.287775039702</v>
      </c>
      <c r="S25" s="95">
        <v>0</v>
      </c>
      <c r="T25" s="95">
        <v>21180.822795391101</v>
      </c>
      <c r="U25" s="95">
        <v>834394.95458984398</v>
      </c>
      <c r="V25" s="95">
        <v>97856231.3515625</v>
      </c>
      <c r="W25" s="95">
        <v>1870226.1001892099</v>
      </c>
      <c r="X25" s="95">
        <v>34383721</v>
      </c>
      <c r="Y25" s="95">
        <v>20650137.160644501</v>
      </c>
      <c r="Z25" s="95">
        <v>16915839.6408691</v>
      </c>
      <c r="AA25" s="95">
        <v>415857.99081802397</v>
      </c>
      <c r="AB25" s="95">
        <v>44592.262680530497</v>
      </c>
      <c r="AC25" s="95">
        <v>273542015.78515601</v>
      </c>
      <c r="AD25" s="95">
        <v>2088406.13494873</v>
      </c>
      <c r="AE25" s="95">
        <v>19662571.0385742</v>
      </c>
      <c r="AF25" s="95">
        <v>37363267.427734397</v>
      </c>
      <c r="AG25" s="95">
        <v>26398388.0234375</v>
      </c>
      <c r="AH25" s="95">
        <v>35533558.182617202</v>
      </c>
      <c r="AI25" s="95">
        <v>0</v>
      </c>
      <c r="AJ25" s="95">
        <v>15189257.075073199</v>
      </c>
      <c r="AK25" s="95">
        <v>12825008.536743199</v>
      </c>
      <c r="AL25" s="95">
        <v>0</v>
      </c>
      <c r="AM25" s="95">
        <v>4249454.9503784198</v>
      </c>
      <c r="AN25" s="95">
        <v>275258429.94531298</v>
      </c>
      <c r="AO25" s="95">
        <v>886079911.39843798</v>
      </c>
      <c r="AP25" s="95">
        <v>15867367.8366699</v>
      </c>
      <c r="AQ25" s="95">
        <v>287035303.32421899</v>
      </c>
      <c r="AR25" s="95">
        <v>169300297.04296899</v>
      </c>
      <c r="AS25" s="95">
        <v>132965372.18457</v>
      </c>
      <c r="AT25" s="95">
        <v>3159167.5516357399</v>
      </c>
      <c r="AU25" s="95">
        <v>338001.33487701399</v>
      </c>
      <c r="AV25" s="95">
        <v>795662462.265625</v>
      </c>
      <c r="AW25" s="95">
        <v>6086010.3806762705</v>
      </c>
      <c r="AX25" s="95">
        <v>194163737.24023399</v>
      </c>
      <c r="AY25" s="95">
        <v>342178776.96484399</v>
      </c>
      <c r="AZ25" s="95">
        <v>211439513.47851601</v>
      </c>
      <c r="BA25" s="95">
        <v>315326075.63281298</v>
      </c>
      <c r="BB25" s="95">
        <v>0</v>
      </c>
      <c r="BC25" s="95">
        <v>127638657.92968801</v>
      </c>
      <c r="BD25" s="95">
        <v>99466155.338867202</v>
      </c>
      <c r="BE25" s="95">
        <v>0</v>
      </c>
      <c r="BF25" s="95">
        <v>34775932.820800804</v>
      </c>
      <c r="BG25" s="95">
        <v>804419189.296875</v>
      </c>
      <c r="BH25" s="95">
        <v>194236276.96093801</v>
      </c>
      <c r="BI25" s="95">
        <v>1980466.9258880599</v>
      </c>
      <c r="BJ25" s="95">
        <v>82563027.791992202</v>
      </c>
      <c r="BK25" s="95">
        <v>55689297.916015603</v>
      </c>
      <c r="BL25" s="95">
        <v>12243555.5743408</v>
      </c>
      <c r="BM25" s="95">
        <v>397334.24456405599</v>
      </c>
      <c r="BN25" s="95">
        <v>45597.7181653976</v>
      </c>
      <c r="BO25" s="95">
        <v>0</v>
      </c>
      <c r="BP25" s="95">
        <v>0</v>
      </c>
      <c r="BQ25" s="95">
        <v>0</v>
      </c>
      <c r="BR25" s="95">
        <v>96061043.607421905</v>
      </c>
      <c r="BS25" s="95">
        <v>73334139.261718795</v>
      </c>
      <c r="BT25" s="95">
        <v>61355669.365234397</v>
      </c>
      <c r="BU25" s="95">
        <v>0</v>
      </c>
      <c r="BV25" s="95">
        <v>47355878.282714799</v>
      </c>
      <c r="BW25" s="95">
        <v>12317488.888305699</v>
      </c>
      <c r="BX25" s="95">
        <v>0</v>
      </c>
      <c r="BY25" s="95">
        <v>0</v>
      </c>
      <c r="BZ25" s="95">
        <v>0</v>
      </c>
      <c r="CA25" s="95">
        <v>2035729.97090149</v>
      </c>
      <c r="CB25" s="95">
        <v>133976924.49218801</v>
      </c>
      <c r="CC25" s="95">
        <v>1187998587.57813</v>
      </c>
      <c r="CD25" s="95">
        <v>278828978.609375</v>
      </c>
      <c r="CE25" s="95">
        <v>83417.312877655</v>
      </c>
      <c r="CF25" s="95">
        <v>17306149.276122998</v>
      </c>
      <c r="CG25" s="95">
        <v>135932469.41210899</v>
      </c>
      <c r="CH25" s="95">
        <v>12571730.072509799</v>
      </c>
      <c r="CI25" s="95">
        <v>2119169.3351440402</v>
      </c>
      <c r="CJ25" s="95">
        <v>151302986.52343801</v>
      </c>
      <c r="CK25" s="95">
        <v>1324055291.07813</v>
      </c>
      <c r="CL25" s="95">
        <v>291395393.421875</v>
      </c>
      <c r="CM25" s="160">
        <v>2945930.08483887</v>
      </c>
      <c r="CN25" s="160">
        <v>427049276.83203101</v>
      </c>
      <c r="CO25" s="160">
        <v>2128694259.84375</v>
      </c>
      <c r="CP25" s="95">
        <v>291395393.421875</v>
      </c>
      <c r="CQ25" s="95">
        <v>1272.59634405375</v>
      </c>
      <c r="CR25" s="95">
        <v>240497.80185127299</v>
      </c>
      <c r="CS25" s="95">
        <v>1863540.8770446801</v>
      </c>
      <c r="CT25" s="95">
        <v>285897.54701995902</v>
      </c>
      <c r="CU25" s="161">
        <v>151283073.76831099</v>
      </c>
      <c r="CV25" s="161">
        <v>1323931056.9902389</v>
      </c>
    </row>
    <row r="26" spans="1:100" x14ac:dyDescent="0.2">
      <c r="A26" s="94" t="s">
        <v>79</v>
      </c>
      <c r="B26" s="96">
        <v>40238</v>
      </c>
      <c r="C26" s="95">
        <v>1644964.0736541699</v>
      </c>
      <c r="D26" s="95">
        <v>19247.3099098206</v>
      </c>
      <c r="E26" s="95">
        <v>371941.406326294</v>
      </c>
      <c r="F26" s="95">
        <v>283667.57847213699</v>
      </c>
      <c r="G26" s="95">
        <v>82763.892925262495</v>
      </c>
      <c r="H26" s="95">
        <v>0</v>
      </c>
      <c r="I26" s="95">
        <v>0</v>
      </c>
      <c r="J26" s="95">
        <v>829438.31517028797</v>
      </c>
      <c r="K26" s="95">
        <v>13400.346891760801</v>
      </c>
      <c r="L26" s="95">
        <v>418635.04055023199</v>
      </c>
      <c r="M26" s="95">
        <v>681212.722007751</v>
      </c>
      <c r="N26" s="95">
        <v>177415.044504166</v>
      </c>
      <c r="O26" s="95">
        <v>689351.17340850795</v>
      </c>
      <c r="P26" s="95">
        <v>0</v>
      </c>
      <c r="Q26" s="95">
        <v>116709.23356819199</v>
      </c>
      <c r="R26" s="95">
        <v>63935.021840572401</v>
      </c>
      <c r="S26" s="95">
        <v>0</v>
      </c>
      <c r="T26" s="95">
        <v>20332.960421323802</v>
      </c>
      <c r="U26" s="95">
        <v>842820.72923278797</v>
      </c>
      <c r="V26" s="95">
        <v>99086522.387695298</v>
      </c>
      <c r="W26" s="95">
        <v>1966034.1548309301</v>
      </c>
      <c r="X26" s="95">
        <v>32730715.6398926</v>
      </c>
      <c r="Y26" s="95">
        <v>20177313.4760742</v>
      </c>
      <c r="Z26" s="95">
        <v>17192725.402343798</v>
      </c>
      <c r="AA26" s="95">
        <v>0</v>
      </c>
      <c r="AB26" s="95">
        <v>0</v>
      </c>
      <c r="AC26" s="95">
        <v>278169802.40234399</v>
      </c>
      <c r="AD26" s="95">
        <v>1435798.1719055199</v>
      </c>
      <c r="AE26" s="95">
        <v>19457863.503417999</v>
      </c>
      <c r="AF26" s="95">
        <v>37232440.199707001</v>
      </c>
      <c r="AG26" s="95">
        <v>26150531.301269501</v>
      </c>
      <c r="AH26" s="95">
        <v>35969651.973632798</v>
      </c>
      <c r="AI26" s="95">
        <v>0</v>
      </c>
      <c r="AJ26" s="95">
        <v>15106864.7099609</v>
      </c>
      <c r="AK26" s="95">
        <v>12990166.0080566</v>
      </c>
      <c r="AL26" s="95">
        <v>0</v>
      </c>
      <c r="AM26" s="95">
        <v>4055449.0630188002</v>
      </c>
      <c r="AN26" s="95">
        <v>279648079.10156298</v>
      </c>
      <c r="AO26" s="95">
        <v>901923557.17968798</v>
      </c>
      <c r="AP26" s="95">
        <v>17015537.372070301</v>
      </c>
      <c r="AQ26" s="95">
        <v>276060579.375</v>
      </c>
      <c r="AR26" s="95">
        <v>167744011.32031301</v>
      </c>
      <c r="AS26" s="95">
        <v>136577731.11914101</v>
      </c>
      <c r="AT26" s="95">
        <v>0</v>
      </c>
      <c r="AU26" s="95">
        <v>0</v>
      </c>
      <c r="AV26" s="95">
        <v>817454076.9375</v>
      </c>
      <c r="AW26" s="95">
        <v>4225182.0515747098</v>
      </c>
      <c r="AX26" s="95">
        <v>193889570.81445301</v>
      </c>
      <c r="AY26" s="95">
        <v>342109440.92968798</v>
      </c>
      <c r="AZ26" s="95">
        <v>211168425.94335899</v>
      </c>
      <c r="BA26" s="95">
        <v>320836476.98046899</v>
      </c>
      <c r="BB26" s="95">
        <v>0</v>
      </c>
      <c r="BC26" s="95">
        <v>128155454.599609</v>
      </c>
      <c r="BD26" s="95">
        <v>101691994.04199199</v>
      </c>
      <c r="BE26" s="95">
        <v>0</v>
      </c>
      <c r="BF26" s="95">
        <v>33623226.049316399</v>
      </c>
      <c r="BG26" s="95">
        <v>821304746.90625</v>
      </c>
      <c r="BH26" s="95">
        <v>197508482.015625</v>
      </c>
      <c r="BI26" s="95">
        <v>2274547.37677002</v>
      </c>
      <c r="BJ26" s="95">
        <v>80447042.942382798</v>
      </c>
      <c r="BK26" s="95">
        <v>54824139.454589799</v>
      </c>
      <c r="BL26" s="95">
        <v>12770355.8723145</v>
      </c>
      <c r="BM26" s="95">
        <v>8792.1538057327307</v>
      </c>
      <c r="BN26" s="95">
        <v>847.00688149780001</v>
      </c>
      <c r="BO26" s="95">
        <v>0</v>
      </c>
      <c r="BP26" s="95">
        <v>0</v>
      </c>
      <c r="BQ26" s="95">
        <v>0</v>
      </c>
      <c r="BR26" s="95">
        <v>97892656.204101607</v>
      </c>
      <c r="BS26" s="95">
        <v>73109800.377929702</v>
      </c>
      <c r="BT26" s="95">
        <v>62519438.336425804</v>
      </c>
      <c r="BU26" s="95">
        <v>0</v>
      </c>
      <c r="BV26" s="95">
        <v>47359282.991699196</v>
      </c>
      <c r="BW26" s="95">
        <v>12572011.895752</v>
      </c>
      <c r="BX26" s="95">
        <v>0</v>
      </c>
      <c r="BY26" s="95">
        <v>0</v>
      </c>
      <c r="BZ26" s="95">
        <v>0</v>
      </c>
      <c r="CA26" s="95">
        <v>2035713.4732818599</v>
      </c>
      <c r="CB26" s="95">
        <v>133855564.706055</v>
      </c>
      <c r="CC26" s="95">
        <v>1195423451.45313</v>
      </c>
      <c r="CD26" s="95">
        <v>280467201.26171899</v>
      </c>
      <c r="CE26" s="95">
        <v>82795.154012680097</v>
      </c>
      <c r="CF26" s="95">
        <v>17273262.917480499</v>
      </c>
      <c r="CG26" s="95">
        <v>136884234.45507801</v>
      </c>
      <c r="CH26" s="95">
        <v>12911103.724975601</v>
      </c>
      <c r="CI26" s="95">
        <v>2118287.62744141</v>
      </c>
      <c r="CJ26" s="95">
        <v>151177874.72265601</v>
      </c>
      <c r="CK26" s="95">
        <v>1332388972.34375</v>
      </c>
      <c r="CL26" s="95">
        <v>293340384.984375</v>
      </c>
      <c r="CM26" s="160">
        <v>2954176.7584533701</v>
      </c>
      <c r="CN26" s="160">
        <v>430882101.35546899</v>
      </c>
      <c r="CO26" s="160">
        <v>2151874471.78125</v>
      </c>
      <c r="CP26" s="95">
        <v>293340384.984375</v>
      </c>
      <c r="CQ26" s="95">
        <v>1321.59876771271</v>
      </c>
      <c r="CR26" s="95">
        <v>247694.07989311201</v>
      </c>
      <c r="CS26" s="95">
        <v>1936892.53530884</v>
      </c>
      <c r="CT26" s="95">
        <v>293058.415912628</v>
      </c>
      <c r="CU26" s="161">
        <v>151128827.62353551</v>
      </c>
      <c r="CV26" s="161">
        <v>1332307685.9082079</v>
      </c>
    </row>
    <row r="27" spans="1:100" x14ac:dyDescent="0.2">
      <c r="A27" s="94" t="s">
        <v>79</v>
      </c>
      <c r="B27" s="96">
        <v>40330</v>
      </c>
      <c r="C27" s="95">
        <v>1663254.6393127399</v>
      </c>
      <c r="D27" s="95">
        <v>19730.890672683701</v>
      </c>
      <c r="E27" s="95">
        <v>364360.46235656698</v>
      </c>
      <c r="F27" s="95">
        <v>280803.492214203</v>
      </c>
      <c r="G27" s="95">
        <v>84538.007840156599</v>
      </c>
      <c r="H27" s="95">
        <v>0</v>
      </c>
      <c r="I27" s="95">
        <v>0</v>
      </c>
      <c r="J27" s="95">
        <v>840814.72991943394</v>
      </c>
      <c r="K27" s="95">
        <v>11816.460931778</v>
      </c>
      <c r="L27" s="95">
        <v>431032.29865264898</v>
      </c>
      <c r="M27" s="95">
        <v>688374.02246856701</v>
      </c>
      <c r="N27" s="95">
        <v>177093.187734604</v>
      </c>
      <c r="O27" s="95">
        <v>695491.13077545201</v>
      </c>
      <c r="P27" s="95">
        <v>0</v>
      </c>
      <c r="Q27" s="95">
        <v>115921.512120247</v>
      </c>
      <c r="R27" s="95">
        <v>65770.966311454802</v>
      </c>
      <c r="S27" s="95">
        <v>0</v>
      </c>
      <c r="T27" s="95">
        <v>20386.2159383297</v>
      </c>
      <c r="U27" s="95">
        <v>851537.06669616699</v>
      </c>
      <c r="V27" s="95">
        <v>99614908.524414107</v>
      </c>
      <c r="W27" s="95">
        <v>2074327.8724823</v>
      </c>
      <c r="X27" s="95">
        <v>31573497.7265625</v>
      </c>
      <c r="Y27" s="95">
        <v>19667611.174804699</v>
      </c>
      <c r="Z27" s="95">
        <v>17416302.167968798</v>
      </c>
      <c r="AA27" s="95">
        <v>0</v>
      </c>
      <c r="AB27" s="95">
        <v>0</v>
      </c>
      <c r="AC27" s="95">
        <v>282003398.65234399</v>
      </c>
      <c r="AD27" s="95">
        <v>1238253.0303344701</v>
      </c>
      <c r="AE27" s="95">
        <v>19596321.229247998</v>
      </c>
      <c r="AF27" s="95">
        <v>37203463.970703103</v>
      </c>
      <c r="AG27" s="95">
        <v>25890449.505859401</v>
      </c>
      <c r="AH27" s="95">
        <v>35966864.685546897</v>
      </c>
      <c r="AI27" s="95">
        <v>0</v>
      </c>
      <c r="AJ27" s="95">
        <v>15103165.512573199</v>
      </c>
      <c r="AK27" s="95">
        <v>13186603.146606401</v>
      </c>
      <c r="AL27" s="95">
        <v>0</v>
      </c>
      <c r="AM27" s="95">
        <v>4002292.5633850102</v>
      </c>
      <c r="AN27" s="95">
        <v>282097381.03125</v>
      </c>
      <c r="AO27" s="95">
        <v>911820946.3125</v>
      </c>
      <c r="AP27" s="95">
        <v>17117276.7099609</v>
      </c>
      <c r="AQ27" s="95">
        <v>268474912.91796899</v>
      </c>
      <c r="AR27" s="95">
        <v>165279636.03320301</v>
      </c>
      <c r="AS27" s="95">
        <v>139168203.88867199</v>
      </c>
      <c r="AT27" s="95">
        <v>0</v>
      </c>
      <c r="AU27" s="95">
        <v>0</v>
      </c>
      <c r="AV27" s="95">
        <v>834920091.828125</v>
      </c>
      <c r="AW27" s="95">
        <v>3656702.6798706101</v>
      </c>
      <c r="AX27" s="95">
        <v>197574812.41796899</v>
      </c>
      <c r="AY27" s="95">
        <v>346430115.61718798</v>
      </c>
      <c r="AZ27" s="95">
        <v>210647814.89453101</v>
      </c>
      <c r="BA27" s="95">
        <v>323029106.19531298</v>
      </c>
      <c r="BB27" s="95">
        <v>0</v>
      </c>
      <c r="BC27" s="95">
        <v>127924983.293945</v>
      </c>
      <c r="BD27" s="95">
        <v>103946356.62597699</v>
      </c>
      <c r="BE27" s="95">
        <v>0</v>
      </c>
      <c r="BF27" s="95">
        <v>33392267.2504883</v>
      </c>
      <c r="BG27" s="95">
        <v>837155007.796875</v>
      </c>
      <c r="BH27" s="95">
        <v>202031823.55859399</v>
      </c>
      <c r="BI27" s="95">
        <v>2231785.7760314899</v>
      </c>
      <c r="BJ27" s="95">
        <v>78690659.417968795</v>
      </c>
      <c r="BK27" s="95">
        <v>54008721.231445298</v>
      </c>
      <c r="BL27" s="95">
        <v>13137350.6405029</v>
      </c>
      <c r="BM27" s="95">
        <v>6815.7395474314699</v>
      </c>
      <c r="BN27" s="95">
        <v>285.49890229105898</v>
      </c>
      <c r="BO27" s="95">
        <v>0</v>
      </c>
      <c r="BP27" s="95">
        <v>0</v>
      </c>
      <c r="BQ27" s="95">
        <v>0</v>
      </c>
      <c r="BR27" s="95">
        <v>99246819.453125</v>
      </c>
      <c r="BS27" s="95">
        <v>72943297.366210893</v>
      </c>
      <c r="BT27" s="95">
        <v>62769868.953125</v>
      </c>
      <c r="BU27" s="95">
        <v>0</v>
      </c>
      <c r="BV27" s="95">
        <v>47272681.923828103</v>
      </c>
      <c r="BW27" s="95">
        <v>12905010.0080566</v>
      </c>
      <c r="BX27" s="95">
        <v>0</v>
      </c>
      <c r="BY27" s="95">
        <v>0</v>
      </c>
      <c r="BZ27" s="95">
        <v>0</v>
      </c>
      <c r="CA27" s="95">
        <v>2047097.39520264</v>
      </c>
      <c r="CB27" s="95">
        <v>132999398.17089801</v>
      </c>
      <c r="CC27" s="95">
        <v>1198146542.79688</v>
      </c>
      <c r="CD27" s="95">
        <v>283033735.63671899</v>
      </c>
      <c r="CE27" s="95">
        <v>84403.132758140593</v>
      </c>
      <c r="CF27" s="95">
        <v>17335417.409423798</v>
      </c>
      <c r="CG27" s="95">
        <v>138368577.13476601</v>
      </c>
      <c r="CH27" s="95">
        <v>13168697.623291001</v>
      </c>
      <c r="CI27" s="95">
        <v>2131729.56176758</v>
      </c>
      <c r="CJ27" s="95">
        <v>150281003.58203101</v>
      </c>
      <c r="CK27" s="95">
        <v>1336477244.54688</v>
      </c>
      <c r="CL27" s="95">
        <v>296304847.78906298</v>
      </c>
      <c r="CM27" s="160">
        <v>2975475.18786621</v>
      </c>
      <c r="CN27" s="160">
        <v>432917715.83203101</v>
      </c>
      <c r="CO27" s="160">
        <v>2173393343.125</v>
      </c>
      <c r="CP27" s="95">
        <v>296304847.78906298</v>
      </c>
      <c r="CQ27" s="95">
        <v>1339.03234811127</v>
      </c>
      <c r="CR27" s="95">
        <v>250344.50707817101</v>
      </c>
      <c r="CS27" s="95">
        <v>1954593.0214080799</v>
      </c>
      <c r="CT27" s="95">
        <v>301309.45104980498</v>
      </c>
      <c r="CU27" s="161">
        <v>150334815.58032179</v>
      </c>
      <c r="CV27" s="161">
        <v>1336515119.9316461</v>
      </c>
    </row>
    <row r="28" spans="1:100" x14ac:dyDescent="0.2">
      <c r="A28" s="94" t="s">
        <v>79</v>
      </c>
      <c r="B28" s="96">
        <v>40422</v>
      </c>
      <c r="C28" s="95">
        <v>1664800.0884246801</v>
      </c>
      <c r="D28" s="95">
        <v>19341.861085891702</v>
      </c>
      <c r="E28" s="95">
        <v>353225.89945983898</v>
      </c>
      <c r="F28" s="95">
        <v>274443.75862884498</v>
      </c>
      <c r="G28" s="95">
        <v>85410.182998657197</v>
      </c>
      <c r="H28" s="95">
        <v>0</v>
      </c>
      <c r="I28" s="95">
        <v>0</v>
      </c>
      <c r="J28" s="95">
        <v>847833.73297882103</v>
      </c>
      <c r="K28" s="95">
        <v>10316.705029487601</v>
      </c>
      <c r="L28" s="95">
        <v>415659.49568557699</v>
      </c>
      <c r="M28" s="95">
        <v>685193.57074737502</v>
      </c>
      <c r="N28" s="95">
        <v>175562.86431503299</v>
      </c>
      <c r="O28" s="95">
        <v>691236.20413207996</v>
      </c>
      <c r="P28" s="95">
        <v>0</v>
      </c>
      <c r="Q28" s="95">
        <v>114704.791982651</v>
      </c>
      <c r="R28" s="95">
        <v>66341.460063934297</v>
      </c>
      <c r="S28" s="95">
        <v>0</v>
      </c>
      <c r="T28" s="95">
        <v>20798.888670444499</v>
      </c>
      <c r="U28" s="95">
        <v>858588.08205413795</v>
      </c>
      <c r="V28" s="95">
        <v>99927680.822265595</v>
      </c>
      <c r="W28" s="95">
        <v>1973019.6271057101</v>
      </c>
      <c r="X28" s="95">
        <v>30681750.770996101</v>
      </c>
      <c r="Y28" s="95">
        <v>19218118.029541001</v>
      </c>
      <c r="Z28" s="95">
        <v>17529286.1252441</v>
      </c>
      <c r="AA28" s="95">
        <v>0</v>
      </c>
      <c r="AB28" s="95">
        <v>0</v>
      </c>
      <c r="AC28" s="95">
        <v>285355025.15234399</v>
      </c>
      <c r="AD28" s="95">
        <v>1058101.57002258</v>
      </c>
      <c r="AE28" s="95">
        <v>19052759.5236816</v>
      </c>
      <c r="AF28" s="95">
        <v>37273248.029785201</v>
      </c>
      <c r="AG28" s="95">
        <v>25548496.920166001</v>
      </c>
      <c r="AH28" s="95">
        <v>35267538.524902299</v>
      </c>
      <c r="AI28" s="95">
        <v>0</v>
      </c>
      <c r="AJ28" s="95">
        <v>14872651.840332</v>
      </c>
      <c r="AK28" s="95">
        <v>13246331.3289795</v>
      </c>
      <c r="AL28" s="95">
        <v>0</v>
      </c>
      <c r="AM28" s="95">
        <v>3975630.98077393</v>
      </c>
      <c r="AN28" s="95">
        <v>285668062.38671899</v>
      </c>
      <c r="AO28" s="95">
        <v>920127674.72656298</v>
      </c>
      <c r="AP28" s="95">
        <v>16616355.1445313</v>
      </c>
      <c r="AQ28" s="95">
        <v>260571217.43164101</v>
      </c>
      <c r="AR28" s="95">
        <v>161430007.83007801</v>
      </c>
      <c r="AS28" s="95">
        <v>140545143.28125</v>
      </c>
      <c r="AT28" s="95">
        <v>0</v>
      </c>
      <c r="AU28" s="95">
        <v>0</v>
      </c>
      <c r="AV28" s="95">
        <v>847091625.671875</v>
      </c>
      <c r="AW28" s="95">
        <v>3139003.4266357399</v>
      </c>
      <c r="AX28" s="95">
        <v>191490134.23046899</v>
      </c>
      <c r="AY28" s="95">
        <v>347084053.64843798</v>
      </c>
      <c r="AZ28" s="95">
        <v>208248467.21289101</v>
      </c>
      <c r="BA28" s="95">
        <v>317820585.42578101</v>
      </c>
      <c r="BB28" s="95">
        <v>0</v>
      </c>
      <c r="BC28" s="95">
        <v>125928023.95117199</v>
      </c>
      <c r="BD28" s="95">
        <v>104659452.83007801</v>
      </c>
      <c r="BE28" s="95">
        <v>0</v>
      </c>
      <c r="BF28" s="95">
        <v>33520300.440673798</v>
      </c>
      <c r="BG28" s="95">
        <v>850388543.28125</v>
      </c>
      <c r="BH28" s="95">
        <v>200214338.44140601</v>
      </c>
      <c r="BI28" s="95">
        <v>2132679.4330444299</v>
      </c>
      <c r="BJ28" s="95">
        <v>76485043.215820298</v>
      </c>
      <c r="BK28" s="95">
        <v>52640112.167480499</v>
      </c>
      <c r="BL28" s="95">
        <v>13375166.229003901</v>
      </c>
      <c r="BM28" s="95">
        <v>4948.7001420855504</v>
      </c>
      <c r="BN28" s="95">
        <v>181.40680669620599</v>
      </c>
      <c r="BO28" s="95">
        <v>0</v>
      </c>
      <c r="BP28" s="95">
        <v>0</v>
      </c>
      <c r="BQ28" s="95">
        <v>0</v>
      </c>
      <c r="BR28" s="95">
        <v>99300050.008789107</v>
      </c>
      <c r="BS28" s="95">
        <v>71978892.711914107</v>
      </c>
      <c r="BT28" s="95">
        <v>61728049.440917999</v>
      </c>
      <c r="BU28" s="95">
        <v>0</v>
      </c>
      <c r="BV28" s="95">
        <v>46778768.470703103</v>
      </c>
      <c r="BW28" s="95">
        <v>12940853.799438501</v>
      </c>
      <c r="BX28" s="95">
        <v>0</v>
      </c>
      <c r="BY28" s="95">
        <v>0</v>
      </c>
      <c r="BZ28" s="95">
        <v>0</v>
      </c>
      <c r="CA28" s="95">
        <v>2038108.3041229199</v>
      </c>
      <c r="CB28" s="95">
        <v>132456809.87304699</v>
      </c>
      <c r="CC28" s="95">
        <v>1195442799.15625</v>
      </c>
      <c r="CD28" s="95">
        <v>278288241.46875</v>
      </c>
      <c r="CE28" s="95">
        <v>85685.918221473694</v>
      </c>
      <c r="CF28" s="95">
        <v>17462547.9140625</v>
      </c>
      <c r="CG28" s="95">
        <v>140525086.26953101</v>
      </c>
      <c r="CH28" s="95">
        <v>13267493.877319301</v>
      </c>
      <c r="CI28" s="95">
        <v>2123785.2949218801</v>
      </c>
      <c r="CJ28" s="95">
        <v>149966000.79882801</v>
      </c>
      <c r="CK28" s="95">
        <v>1335891269.54688</v>
      </c>
      <c r="CL28" s="95">
        <v>291500602.92968798</v>
      </c>
      <c r="CM28" s="160">
        <v>2974317.7345581101</v>
      </c>
      <c r="CN28" s="160">
        <v>435461665.48046899</v>
      </c>
      <c r="CO28" s="160">
        <v>2190843935.5625</v>
      </c>
      <c r="CP28" s="95">
        <v>291500602.92968798</v>
      </c>
      <c r="CQ28" s="95">
        <v>1356.39037130773</v>
      </c>
      <c r="CR28" s="95">
        <v>256003.75065803499</v>
      </c>
      <c r="CS28" s="95">
        <v>1990732.1871795701</v>
      </c>
      <c r="CT28" s="95">
        <v>308527.86075592</v>
      </c>
      <c r="CU28" s="161">
        <v>149919357.78710949</v>
      </c>
      <c r="CV28" s="161">
        <v>1335967885.425781</v>
      </c>
    </row>
    <row r="29" spans="1:100" x14ac:dyDescent="0.2">
      <c r="A29" s="94" t="s">
        <v>79</v>
      </c>
      <c r="B29" s="96">
        <v>40513</v>
      </c>
      <c r="C29" s="95">
        <v>1658699.64631653</v>
      </c>
      <c r="D29" s="95">
        <v>19339.873435974099</v>
      </c>
      <c r="E29" s="95">
        <v>344581.72368621803</v>
      </c>
      <c r="F29" s="95">
        <v>268266.441200256</v>
      </c>
      <c r="G29" s="95">
        <v>86923.707265853896</v>
      </c>
      <c r="H29" s="95">
        <v>0</v>
      </c>
      <c r="I29" s="95">
        <v>0</v>
      </c>
      <c r="J29" s="95">
        <v>856406.73142242397</v>
      </c>
      <c r="K29" s="95">
        <v>9368.5508300065994</v>
      </c>
      <c r="L29" s="95">
        <v>503042.06794738799</v>
      </c>
      <c r="M29" s="95">
        <v>682455.77712249802</v>
      </c>
      <c r="N29" s="95">
        <v>173616.06327247599</v>
      </c>
      <c r="O29" s="95">
        <v>671968.07906341599</v>
      </c>
      <c r="P29" s="95">
        <v>0</v>
      </c>
      <c r="Q29" s="95">
        <v>113580.982808113</v>
      </c>
      <c r="R29" s="95">
        <v>66733.245869636507</v>
      </c>
      <c r="S29" s="95">
        <v>0</v>
      </c>
      <c r="T29" s="95">
        <v>23894.4028086662</v>
      </c>
      <c r="U29" s="95">
        <v>866200.75159454299</v>
      </c>
      <c r="V29" s="95">
        <v>98939104.346679702</v>
      </c>
      <c r="W29" s="95">
        <v>1968277.1564483601</v>
      </c>
      <c r="X29" s="95">
        <v>29552594.768066399</v>
      </c>
      <c r="Y29" s="95">
        <v>18641352.583984401</v>
      </c>
      <c r="Z29" s="95">
        <v>17662856.9140625</v>
      </c>
      <c r="AA29" s="95">
        <v>0</v>
      </c>
      <c r="AB29" s="95">
        <v>0</v>
      </c>
      <c r="AC29" s="95">
        <v>286449641.02734399</v>
      </c>
      <c r="AD29" s="95">
        <v>954485.19699096703</v>
      </c>
      <c r="AE29" s="95">
        <v>21092017.3908691</v>
      </c>
      <c r="AF29" s="95">
        <v>36918713.552246101</v>
      </c>
      <c r="AG29" s="95">
        <v>25122574.752441399</v>
      </c>
      <c r="AH29" s="95">
        <v>32716868.5859375</v>
      </c>
      <c r="AI29" s="95">
        <v>0</v>
      </c>
      <c r="AJ29" s="95">
        <v>14710874.596313501</v>
      </c>
      <c r="AK29" s="95">
        <v>13092923.9205322</v>
      </c>
      <c r="AL29" s="95">
        <v>0</v>
      </c>
      <c r="AM29" s="95">
        <v>4235856.1478271503</v>
      </c>
      <c r="AN29" s="95">
        <v>287199201.78125</v>
      </c>
      <c r="AO29" s="95">
        <v>916287242.734375</v>
      </c>
      <c r="AP29" s="95">
        <v>16944316.5458984</v>
      </c>
      <c r="AQ29" s="95">
        <v>253150696.27539101</v>
      </c>
      <c r="AR29" s="95">
        <v>157865923.453125</v>
      </c>
      <c r="AS29" s="95">
        <v>142404085.859375</v>
      </c>
      <c r="AT29" s="95">
        <v>0</v>
      </c>
      <c r="AU29" s="95">
        <v>0</v>
      </c>
      <c r="AV29" s="95">
        <v>859245889.82031298</v>
      </c>
      <c r="AW29" s="95">
        <v>2866915.8969421401</v>
      </c>
      <c r="AX29" s="95">
        <v>212279385.84375</v>
      </c>
      <c r="AY29" s="95">
        <v>345799975.38281298</v>
      </c>
      <c r="AZ29" s="95">
        <v>205774769.69140601</v>
      </c>
      <c r="BA29" s="95">
        <v>296909777.453125</v>
      </c>
      <c r="BB29" s="95">
        <v>0</v>
      </c>
      <c r="BC29" s="95">
        <v>125832647.834961</v>
      </c>
      <c r="BD29" s="95">
        <v>104207564.086914</v>
      </c>
      <c r="BE29" s="95">
        <v>0</v>
      </c>
      <c r="BF29" s="95">
        <v>35763403.127929702</v>
      </c>
      <c r="BG29" s="95">
        <v>863295452.25</v>
      </c>
      <c r="BH29" s="95">
        <v>198703539.52148399</v>
      </c>
      <c r="BI29" s="95">
        <v>2082001.29450989</v>
      </c>
      <c r="BJ29" s="95">
        <v>74807417.234375</v>
      </c>
      <c r="BK29" s="95">
        <v>51540994.094238304</v>
      </c>
      <c r="BL29" s="95">
        <v>12932274.0701904</v>
      </c>
      <c r="BM29" s="95">
        <v>3676.4450334012499</v>
      </c>
      <c r="BN29" s="95">
        <v>237.54357559606399</v>
      </c>
      <c r="BO29" s="95">
        <v>0</v>
      </c>
      <c r="BP29" s="95">
        <v>0</v>
      </c>
      <c r="BQ29" s="95">
        <v>0</v>
      </c>
      <c r="BR29" s="95">
        <v>99163857.016601607</v>
      </c>
      <c r="BS29" s="95">
        <v>71119751.577148393</v>
      </c>
      <c r="BT29" s="95">
        <v>57784981.8662109</v>
      </c>
      <c r="BU29" s="95">
        <v>0</v>
      </c>
      <c r="BV29" s="95">
        <v>46681712.3193359</v>
      </c>
      <c r="BW29" s="95">
        <v>12565578.6374512</v>
      </c>
      <c r="BX29" s="95">
        <v>0</v>
      </c>
      <c r="BY29" s="95">
        <v>0</v>
      </c>
      <c r="BZ29" s="95">
        <v>0</v>
      </c>
      <c r="CA29" s="95">
        <v>2023036.31034851</v>
      </c>
      <c r="CB29" s="95">
        <v>130371301.09375</v>
      </c>
      <c r="CC29" s="95">
        <v>1186832091.76563</v>
      </c>
      <c r="CD29" s="95">
        <v>275928910.98046899</v>
      </c>
      <c r="CE29" s="95">
        <v>86877.912955284104</v>
      </c>
      <c r="CF29" s="95">
        <v>17640580.0236816</v>
      </c>
      <c r="CG29" s="95">
        <v>142297676.51367199</v>
      </c>
      <c r="CH29" s="95">
        <v>12854936.048583999</v>
      </c>
      <c r="CI29" s="95">
        <v>2109897.4026794401</v>
      </c>
      <c r="CJ29" s="95">
        <v>147981054.22265601</v>
      </c>
      <c r="CK29" s="95">
        <v>1328997126.25</v>
      </c>
      <c r="CL29" s="95">
        <v>288799669.63671899</v>
      </c>
      <c r="CM29" s="160">
        <v>2967808.6639099098</v>
      </c>
      <c r="CN29" s="160">
        <v>435465099.46484399</v>
      </c>
      <c r="CO29" s="160">
        <v>2188706015.6875</v>
      </c>
      <c r="CP29" s="95">
        <v>288799669.63671899</v>
      </c>
      <c r="CQ29" s="95">
        <v>1413.16131611168</v>
      </c>
      <c r="CR29" s="95">
        <v>260968.23912429801</v>
      </c>
      <c r="CS29" s="95">
        <v>2044402.9302368199</v>
      </c>
      <c r="CT29" s="95">
        <v>319571.44557189901</v>
      </c>
      <c r="CU29" s="161">
        <v>148011881.11743161</v>
      </c>
      <c r="CV29" s="161">
        <v>1329129768.2793021</v>
      </c>
    </row>
    <row r="30" spans="1:100" x14ac:dyDescent="0.2">
      <c r="A30" s="94" t="s">
        <v>79</v>
      </c>
      <c r="B30" s="96">
        <v>40603</v>
      </c>
      <c r="C30" s="95">
        <v>1657057.6237640399</v>
      </c>
      <c r="D30" s="95">
        <v>19024.040597677202</v>
      </c>
      <c r="E30" s="95">
        <v>338608.55108642601</v>
      </c>
      <c r="F30" s="95">
        <v>263670.93756103498</v>
      </c>
      <c r="G30" s="95">
        <v>88286.910144805894</v>
      </c>
      <c r="H30" s="95">
        <v>0</v>
      </c>
      <c r="I30" s="95">
        <v>0</v>
      </c>
      <c r="J30" s="95">
        <v>867732.80523681606</v>
      </c>
      <c r="K30" s="95">
        <v>8462.1170356273706</v>
      </c>
      <c r="L30" s="95">
        <v>1031307.05369568</v>
      </c>
      <c r="M30" s="95">
        <v>681768.97896575904</v>
      </c>
      <c r="N30" s="95">
        <v>171991.64598083499</v>
      </c>
      <c r="O30" s="95">
        <v>0</v>
      </c>
      <c r="P30" s="95">
        <v>0</v>
      </c>
      <c r="Q30" s="95">
        <v>112850.405093193</v>
      </c>
      <c r="R30" s="95">
        <v>0</v>
      </c>
      <c r="S30" s="95">
        <v>0</v>
      </c>
      <c r="T30" s="95">
        <v>86309.732371330305</v>
      </c>
      <c r="U30" s="95">
        <v>876188.98983001697</v>
      </c>
      <c r="V30" s="95">
        <v>98518073.096679702</v>
      </c>
      <c r="W30" s="95">
        <v>1876004.8393707301</v>
      </c>
      <c r="X30" s="95">
        <v>29020952.291992199</v>
      </c>
      <c r="Y30" s="95">
        <v>18283256.044921901</v>
      </c>
      <c r="Z30" s="95">
        <v>17872359.306152299</v>
      </c>
      <c r="AA30" s="95">
        <v>0</v>
      </c>
      <c r="AB30" s="95">
        <v>0</v>
      </c>
      <c r="AC30" s="95">
        <v>290530798.953125</v>
      </c>
      <c r="AD30" s="95">
        <v>860861.70812225295</v>
      </c>
      <c r="AE30" s="95">
        <v>53153081.188964799</v>
      </c>
      <c r="AF30" s="95">
        <v>36943891.935546897</v>
      </c>
      <c r="AG30" s="95">
        <v>24680560.801269501</v>
      </c>
      <c r="AH30" s="95">
        <v>0</v>
      </c>
      <c r="AI30" s="95">
        <v>0</v>
      </c>
      <c r="AJ30" s="95">
        <v>14564581.189086899</v>
      </c>
      <c r="AK30" s="95">
        <v>0</v>
      </c>
      <c r="AL30" s="95">
        <v>0</v>
      </c>
      <c r="AM30" s="95">
        <v>17516943.0556641</v>
      </c>
      <c r="AN30" s="95">
        <v>290883744.24609399</v>
      </c>
      <c r="AO30" s="95">
        <v>919479583.0625</v>
      </c>
      <c r="AP30" s="95">
        <v>16341589.1960449</v>
      </c>
      <c r="AQ30" s="95">
        <v>250221342.18359399</v>
      </c>
      <c r="AR30" s="95">
        <v>154704363.91015601</v>
      </c>
      <c r="AS30" s="95">
        <v>144858288.640625</v>
      </c>
      <c r="AT30" s="95">
        <v>0</v>
      </c>
      <c r="AU30" s="95">
        <v>0</v>
      </c>
      <c r="AV30" s="95">
        <v>878034456.25781298</v>
      </c>
      <c r="AW30" s="95">
        <v>2605380.6463623</v>
      </c>
      <c r="AX30" s="95">
        <v>504762685.890625</v>
      </c>
      <c r="AY30" s="95">
        <v>351056386.9375</v>
      </c>
      <c r="AZ30" s="95">
        <v>203022859.36718801</v>
      </c>
      <c r="BA30" s="95">
        <v>0</v>
      </c>
      <c r="BB30" s="95">
        <v>0</v>
      </c>
      <c r="BC30" s="95">
        <v>125495897.542969</v>
      </c>
      <c r="BD30" s="95">
        <v>0</v>
      </c>
      <c r="BE30" s="95">
        <v>0</v>
      </c>
      <c r="BF30" s="95">
        <v>141990542.22070301</v>
      </c>
      <c r="BG30" s="95">
        <v>882364775.1875</v>
      </c>
      <c r="BH30" s="95">
        <v>148008725.22070301</v>
      </c>
      <c r="BI30" s="95">
        <v>2073536.7980957001</v>
      </c>
      <c r="BJ30" s="95">
        <v>65892288.603515603</v>
      </c>
      <c r="BK30" s="95">
        <v>48032953.7568359</v>
      </c>
      <c r="BL30" s="95">
        <v>332798.093360901</v>
      </c>
      <c r="BM30" s="95">
        <v>0</v>
      </c>
      <c r="BN30" s="95">
        <v>0</v>
      </c>
      <c r="BO30" s="95">
        <v>0</v>
      </c>
      <c r="BP30" s="95">
        <v>0</v>
      </c>
      <c r="BQ30" s="95">
        <v>0</v>
      </c>
      <c r="BR30" s="95">
        <v>99415500.383789107</v>
      </c>
      <c r="BS30" s="95">
        <v>70131454.197265595</v>
      </c>
      <c r="BT30" s="95">
        <v>0</v>
      </c>
      <c r="BU30" s="95">
        <v>0</v>
      </c>
      <c r="BV30" s="95">
        <v>46904265.342285201</v>
      </c>
      <c r="BW30" s="95">
        <v>0</v>
      </c>
      <c r="BX30" s="95">
        <v>0</v>
      </c>
      <c r="BY30" s="95">
        <v>0</v>
      </c>
      <c r="BZ30" s="95">
        <v>0</v>
      </c>
      <c r="CA30" s="95">
        <v>2014021.4645690899</v>
      </c>
      <c r="CB30" s="95">
        <v>129331632.85156301</v>
      </c>
      <c r="CC30" s="95">
        <v>1186235792.90625</v>
      </c>
      <c r="CD30" s="95">
        <v>215715324.97460899</v>
      </c>
      <c r="CE30" s="95">
        <v>88266.248893737793</v>
      </c>
      <c r="CF30" s="95">
        <v>17884028.7504883</v>
      </c>
      <c r="CG30" s="95">
        <v>144612606.83007801</v>
      </c>
      <c r="CH30" s="95">
        <v>335030.727970123</v>
      </c>
      <c r="CI30" s="95">
        <v>2102121.8605346698</v>
      </c>
      <c r="CJ30" s="95">
        <v>147245174.88867199</v>
      </c>
      <c r="CK30" s="95">
        <v>1331089237.6875</v>
      </c>
      <c r="CL30" s="95">
        <v>215901803.90820301</v>
      </c>
      <c r="CM30" s="160">
        <v>2971282.04769897</v>
      </c>
      <c r="CN30" s="160">
        <v>438353022.953125</v>
      </c>
      <c r="CO30" s="160">
        <v>2208228432.1875</v>
      </c>
      <c r="CP30" s="95">
        <v>215901803.90820301</v>
      </c>
      <c r="CQ30" s="95">
        <v>1460.6468449086001</v>
      </c>
      <c r="CR30" s="95">
        <v>267556.58968353301</v>
      </c>
      <c r="CS30" s="95">
        <v>2121927.69561768</v>
      </c>
      <c r="CT30" s="95">
        <v>331275.55331802397</v>
      </c>
      <c r="CU30" s="161">
        <v>147215661.60205132</v>
      </c>
      <c r="CV30" s="161">
        <v>1330848399.7363281</v>
      </c>
    </row>
    <row r="31" spans="1:100" x14ac:dyDescent="0.2">
      <c r="A31" s="94" t="s">
        <v>79</v>
      </c>
      <c r="B31" s="96">
        <v>40695</v>
      </c>
      <c r="C31" s="95">
        <v>1652034.50471497</v>
      </c>
      <c r="D31" s="95">
        <v>19098.636069536198</v>
      </c>
      <c r="E31" s="95">
        <v>330435.49230194098</v>
      </c>
      <c r="F31" s="95">
        <v>258688.73833846999</v>
      </c>
      <c r="G31" s="95">
        <v>89188.474793434099</v>
      </c>
      <c r="H31" s="95">
        <v>0</v>
      </c>
      <c r="I31" s="95">
        <v>0</v>
      </c>
      <c r="J31" s="95">
        <v>876115.61824035598</v>
      </c>
      <c r="K31" s="95">
        <v>7549.7222529649698</v>
      </c>
      <c r="L31" s="95">
        <v>1038563.95136261</v>
      </c>
      <c r="M31" s="95">
        <v>679626.37155914295</v>
      </c>
      <c r="N31" s="95">
        <v>170407.38513755801</v>
      </c>
      <c r="O31" s="95">
        <v>0</v>
      </c>
      <c r="P31" s="95">
        <v>0</v>
      </c>
      <c r="Q31" s="95">
        <v>111933.40972709699</v>
      </c>
      <c r="R31" s="95">
        <v>0</v>
      </c>
      <c r="S31" s="95">
        <v>0</v>
      </c>
      <c r="T31" s="95">
        <v>87678.154728889494</v>
      </c>
      <c r="U31" s="95">
        <v>883102.25971984898</v>
      </c>
      <c r="V31" s="95">
        <v>98094512.041992202</v>
      </c>
      <c r="W31" s="95">
        <v>1851669.56248474</v>
      </c>
      <c r="X31" s="95">
        <v>28062714.066894501</v>
      </c>
      <c r="Y31" s="95">
        <v>17832161.040283199</v>
      </c>
      <c r="Z31" s="95">
        <v>17889268.137939502</v>
      </c>
      <c r="AA31" s="95">
        <v>0</v>
      </c>
      <c r="AB31" s="95">
        <v>0</v>
      </c>
      <c r="AC31" s="95">
        <v>294033805.20703101</v>
      </c>
      <c r="AD31" s="95">
        <v>744223.80139923096</v>
      </c>
      <c r="AE31" s="95">
        <v>52391651.578613304</v>
      </c>
      <c r="AF31" s="95">
        <v>36824707.137695298</v>
      </c>
      <c r="AG31" s="95">
        <v>24285909.1320801</v>
      </c>
      <c r="AH31" s="95">
        <v>0</v>
      </c>
      <c r="AI31" s="95">
        <v>0</v>
      </c>
      <c r="AJ31" s="95">
        <v>14436016.627441401</v>
      </c>
      <c r="AK31" s="95">
        <v>0</v>
      </c>
      <c r="AL31" s="95">
        <v>0</v>
      </c>
      <c r="AM31" s="95">
        <v>17617383.3979492</v>
      </c>
      <c r="AN31" s="95">
        <v>293627115.16015601</v>
      </c>
      <c r="AO31" s="95">
        <v>919738628.703125</v>
      </c>
      <c r="AP31" s="95">
        <v>16308287.659301801</v>
      </c>
      <c r="AQ31" s="95">
        <v>242909698.97265601</v>
      </c>
      <c r="AR31" s="95">
        <v>151927792.40820301</v>
      </c>
      <c r="AS31" s="95">
        <v>145757062.65820301</v>
      </c>
      <c r="AT31" s="95">
        <v>0</v>
      </c>
      <c r="AU31" s="95">
        <v>0</v>
      </c>
      <c r="AV31" s="95">
        <v>897753618.65625</v>
      </c>
      <c r="AW31" s="95">
        <v>2265548.1545410198</v>
      </c>
      <c r="AX31" s="95">
        <v>503090557.76953101</v>
      </c>
      <c r="AY31" s="95">
        <v>351326998.48046899</v>
      </c>
      <c r="AZ31" s="95">
        <v>200741695.25195301</v>
      </c>
      <c r="BA31" s="95">
        <v>0</v>
      </c>
      <c r="BB31" s="95">
        <v>0</v>
      </c>
      <c r="BC31" s="95">
        <v>124812247.978516</v>
      </c>
      <c r="BD31" s="95">
        <v>0</v>
      </c>
      <c r="BE31" s="95">
        <v>0</v>
      </c>
      <c r="BF31" s="95">
        <v>143584671.9375</v>
      </c>
      <c r="BG31" s="95">
        <v>897118530.67968798</v>
      </c>
      <c r="BH31" s="95">
        <v>148285422.08593801</v>
      </c>
      <c r="BI31" s="95">
        <v>2021733.6467742899</v>
      </c>
      <c r="BJ31" s="95">
        <v>64282481.081542999</v>
      </c>
      <c r="BK31" s="95">
        <v>47103664.5244141</v>
      </c>
      <c r="BL31" s="95">
        <v>338750.53034973098</v>
      </c>
      <c r="BM31" s="95">
        <v>0</v>
      </c>
      <c r="BN31" s="95">
        <v>0</v>
      </c>
      <c r="BO31" s="95">
        <v>0</v>
      </c>
      <c r="BP31" s="95">
        <v>0</v>
      </c>
      <c r="BQ31" s="95">
        <v>0</v>
      </c>
      <c r="BR31" s="95">
        <v>99509129.881835893</v>
      </c>
      <c r="BS31" s="95">
        <v>69405104.231445298</v>
      </c>
      <c r="BT31" s="95">
        <v>0</v>
      </c>
      <c r="BU31" s="95">
        <v>0</v>
      </c>
      <c r="BV31" s="95">
        <v>46705294.586425804</v>
      </c>
      <c r="BW31" s="95">
        <v>0</v>
      </c>
      <c r="BX31" s="95">
        <v>0</v>
      </c>
      <c r="BY31" s="95">
        <v>0</v>
      </c>
      <c r="BZ31" s="95">
        <v>0</v>
      </c>
      <c r="CA31" s="95">
        <v>2001188.40602112</v>
      </c>
      <c r="CB31" s="95">
        <v>127875478.48925801</v>
      </c>
      <c r="CC31" s="95">
        <v>1180318518.9375</v>
      </c>
      <c r="CD31" s="95">
        <v>214629529.02539101</v>
      </c>
      <c r="CE31" s="95">
        <v>89106.021790504499</v>
      </c>
      <c r="CF31" s="95">
        <v>17898595.0009766</v>
      </c>
      <c r="CG31" s="95">
        <v>145746962.921875</v>
      </c>
      <c r="CH31" s="95">
        <v>341516.60262298601</v>
      </c>
      <c r="CI31" s="95">
        <v>2090411.44596863</v>
      </c>
      <c r="CJ31" s="95">
        <v>145800182.79492199</v>
      </c>
      <c r="CK31" s="95">
        <v>1326025588.5</v>
      </c>
      <c r="CL31" s="95">
        <v>214811630.6875</v>
      </c>
      <c r="CM31" s="160">
        <v>2965677.3346862802</v>
      </c>
      <c r="CN31" s="160">
        <v>439822147.13281298</v>
      </c>
      <c r="CO31" s="160">
        <v>2221840029.09375</v>
      </c>
      <c r="CP31" s="95">
        <v>214811630.6875</v>
      </c>
      <c r="CQ31" s="95">
        <v>1534.0660431086999</v>
      </c>
      <c r="CR31" s="95">
        <v>275879.91547393799</v>
      </c>
      <c r="CS31" s="95">
        <v>2200619.2829589802</v>
      </c>
      <c r="CT31" s="95">
        <v>341087.87004852301</v>
      </c>
      <c r="CU31" s="161">
        <v>145774073.49023461</v>
      </c>
      <c r="CV31" s="161">
        <v>1326065481.859375</v>
      </c>
    </row>
    <row r="32" spans="1:100" x14ac:dyDescent="0.2">
      <c r="A32" s="94" t="s">
        <v>79</v>
      </c>
      <c r="B32" s="96">
        <v>40787</v>
      </c>
      <c r="C32" s="95">
        <v>1647262.3267517099</v>
      </c>
      <c r="D32" s="95">
        <v>19407.738183736801</v>
      </c>
      <c r="E32" s="95">
        <v>324770.83552551299</v>
      </c>
      <c r="F32" s="95">
        <v>255677.28055954</v>
      </c>
      <c r="G32" s="95">
        <v>89152.554911613493</v>
      </c>
      <c r="H32" s="95">
        <v>0</v>
      </c>
      <c r="I32" s="95">
        <v>0</v>
      </c>
      <c r="J32" s="95">
        <v>877622.16168975795</v>
      </c>
      <c r="K32" s="95">
        <v>6747.9048651456797</v>
      </c>
      <c r="L32" s="95">
        <v>1050905.7907257101</v>
      </c>
      <c r="M32" s="95">
        <v>677854.55976867699</v>
      </c>
      <c r="N32" s="95">
        <v>168697.407215118</v>
      </c>
      <c r="O32" s="95">
        <v>0</v>
      </c>
      <c r="P32" s="95">
        <v>0</v>
      </c>
      <c r="Q32" s="95">
        <v>111250.166056633</v>
      </c>
      <c r="R32" s="95">
        <v>0</v>
      </c>
      <c r="S32" s="95">
        <v>0</v>
      </c>
      <c r="T32" s="95">
        <v>88319.272309303298</v>
      </c>
      <c r="U32" s="95">
        <v>884631.12442779494</v>
      </c>
      <c r="V32" s="95">
        <v>97418211.146484405</v>
      </c>
      <c r="W32" s="95">
        <v>1875701.10700989</v>
      </c>
      <c r="X32" s="95">
        <v>27356238.967285201</v>
      </c>
      <c r="Y32" s="95">
        <v>17427431.9462891</v>
      </c>
      <c r="Z32" s="95">
        <v>17736354.322265599</v>
      </c>
      <c r="AA32" s="95">
        <v>0</v>
      </c>
      <c r="AB32" s="95">
        <v>0</v>
      </c>
      <c r="AC32" s="95">
        <v>294130625.234375</v>
      </c>
      <c r="AD32" s="95">
        <v>665590.02771758998</v>
      </c>
      <c r="AE32" s="95">
        <v>51869068.3125</v>
      </c>
      <c r="AF32" s="95">
        <v>36745337.369140603</v>
      </c>
      <c r="AG32" s="95">
        <v>23987466.370605499</v>
      </c>
      <c r="AH32" s="95">
        <v>0</v>
      </c>
      <c r="AI32" s="95">
        <v>0</v>
      </c>
      <c r="AJ32" s="95">
        <v>14370769.050415</v>
      </c>
      <c r="AK32" s="95">
        <v>0</v>
      </c>
      <c r="AL32" s="95">
        <v>0</v>
      </c>
      <c r="AM32" s="95">
        <v>17486666.3522949</v>
      </c>
      <c r="AN32" s="95">
        <v>295579477.78515601</v>
      </c>
      <c r="AO32" s="95">
        <v>919176883.69531298</v>
      </c>
      <c r="AP32" s="95">
        <v>16454611.3193359</v>
      </c>
      <c r="AQ32" s="95">
        <v>236672937.89843801</v>
      </c>
      <c r="AR32" s="95">
        <v>148810052.27343801</v>
      </c>
      <c r="AS32" s="95">
        <v>145191807.82617199</v>
      </c>
      <c r="AT32" s="95">
        <v>0</v>
      </c>
      <c r="AU32" s="95">
        <v>0</v>
      </c>
      <c r="AV32" s="95">
        <v>902557142.09375</v>
      </c>
      <c r="AW32" s="95">
        <v>2042848.54600525</v>
      </c>
      <c r="AX32" s="95">
        <v>501936642.19531298</v>
      </c>
      <c r="AY32" s="95">
        <v>350082872.16796899</v>
      </c>
      <c r="AZ32" s="95">
        <v>198814149.92773399</v>
      </c>
      <c r="BA32" s="95">
        <v>0</v>
      </c>
      <c r="BB32" s="95">
        <v>0</v>
      </c>
      <c r="BC32" s="95">
        <v>124256331.92382801</v>
      </c>
      <c r="BD32" s="95">
        <v>0</v>
      </c>
      <c r="BE32" s="95">
        <v>0</v>
      </c>
      <c r="BF32" s="95">
        <v>143402299.74414101</v>
      </c>
      <c r="BG32" s="95">
        <v>905135389.71093798</v>
      </c>
      <c r="BH32" s="95">
        <v>151419177.25195301</v>
      </c>
      <c r="BI32" s="95">
        <v>2069673.4001770001</v>
      </c>
      <c r="BJ32" s="95">
        <v>63371803.950195298</v>
      </c>
      <c r="BK32" s="95">
        <v>46527708.292968802</v>
      </c>
      <c r="BL32" s="95">
        <v>358903.58810806298</v>
      </c>
      <c r="BM32" s="95">
        <v>0</v>
      </c>
      <c r="BN32" s="95">
        <v>0</v>
      </c>
      <c r="BO32" s="95">
        <v>0</v>
      </c>
      <c r="BP32" s="95">
        <v>0</v>
      </c>
      <c r="BQ32" s="95">
        <v>0</v>
      </c>
      <c r="BR32" s="95">
        <v>99408610.698242202</v>
      </c>
      <c r="BS32" s="95">
        <v>68733700.96875</v>
      </c>
      <c r="BT32" s="95">
        <v>0</v>
      </c>
      <c r="BU32" s="95">
        <v>0</v>
      </c>
      <c r="BV32" s="95">
        <v>46720069.760253899</v>
      </c>
      <c r="BW32" s="95">
        <v>0</v>
      </c>
      <c r="BX32" s="95">
        <v>0</v>
      </c>
      <c r="BY32" s="95">
        <v>0</v>
      </c>
      <c r="BZ32" s="95">
        <v>0</v>
      </c>
      <c r="CA32" s="95">
        <v>1991905.16023254</v>
      </c>
      <c r="CB32" s="95">
        <v>126607388.82031301</v>
      </c>
      <c r="CC32" s="95">
        <v>1170918375.8125</v>
      </c>
      <c r="CD32" s="95">
        <v>216771280.98242199</v>
      </c>
      <c r="CE32" s="95">
        <v>89363.261028289795</v>
      </c>
      <c r="CF32" s="95">
        <v>17772255.637451202</v>
      </c>
      <c r="CG32" s="95">
        <v>146039053.22265601</v>
      </c>
      <c r="CH32" s="95">
        <v>355267.43375396699</v>
      </c>
      <c r="CI32" s="95">
        <v>2081340.61083984</v>
      </c>
      <c r="CJ32" s="95">
        <v>144370641.02343801</v>
      </c>
      <c r="CK32" s="95">
        <v>1316704023.65625</v>
      </c>
      <c r="CL32" s="95">
        <v>217322059.54296899</v>
      </c>
      <c r="CM32" s="160">
        <v>2958593.5758972201</v>
      </c>
      <c r="CN32" s="160">
        <v>439693748.13281298</v>
      </c>
      <c r="CO32" s="160">
        <v>2223691171.5</v>
      </c>
      <c r="CP32" s="95">
        <v>217322059.54296899</v>
      </c>
      <c r="CQ32" s="95">
        <v>1578.7835166007301</v>
      </c>
      <c r="CR32" s="95">
        <v>280224.687969208</v>
      </c>
      <c r="CS32" s="95">
        <v>2236200.8847961398</v>
      </c>
      <c r="CT32" s="95">
        <v>346100.50382614101</v>
      </c>
      <c r="CU32" s="161">
        <v>144379644.45776421</v>
      </c>
      <c r="CV32" s="161">
        <v>1316957429.035156</v>
      </c>
    </row>
    <row r="33" spans="1:100" x14ac:dyDescent="0.2">
      <c r="A33" s="94" t="s">
        <v>79</v>
      </c>
      <c r="B33" s="96">
        <v>40878</v>
      </c>
      <c r="C33" s="95">
        <v>1655889.3414459201</v>
      </c>
      <c r="D33" s="95">
        <v>21007.166377067599</v>
      </c>
      <c r="E33" s="95">
        <v>321129.35470962501</v>
      </c>
      <c r="F33" s="95">
        <v>253510.493047714</v>
      </c>
      <c r="G33" s="95">
        <v>90592.537314415007</v>
      </c>
      <c r="H33" s="95">
        <v>0</v>
      </c>
      <c r="I33" s="95">
        <v>0</v>
      </c>
      <c r="J33" s="95">
        <v>888655.32835388195</v>
      </c>
      <c r="K33" s="95">
        <v>6452.9146040677997</v>
      </c>
      <c r="L33" s="95">
        <v>1036756.68232727</v>
      </c>
      <c r="M33" s="95">
        <v>681350.02959442104</v>
      </c>
      <c r="N33" s="95">
        <v>167347.816444397</v>
      </c>
      <c r="O33" s="95">
        <v>0</v>
      </c>
      <c r="P33" s="95">
        <v>0</v>
      </c>
      <c r="Q33" s="95">
        <v>113727.218542099</v>
      </c>
      <c r="R33" s="95">
        <v>0</v>
      </c>
      <c r="S33" s="95">
        <v>0</v>
      </c>
      <c r="T33" s="95">
        <v>88649.448656082197</v>
      </c>
      <c r="U33" s="95">
        <v>895238.798149109</v>
      </c>
      <c r="V33" s="95">
        <v>97526475.853515595</v>
      </c>
      <c r="W33" s="95">
        <v>2268152.7357177702</v>
      </c>
      <c r="X33" s="95">
        <v>26696237.204589799</v>
      </c>
      <c r="Y33" s="95">
        <v>17060603.287597701</v>
      </c>
      <c r="Z33" s="95">
        <v>17853979.550292999</v>
      </c>
      <c r="AA33" s="95">
        <v>0</v>
      </c>
      <c r="AB33" s="95">
        <v>0</v>
      </c>
      <c r="AC33" s="95">
        <v>296253829.91796899</v>
      </c>
      <c r="AD33" s="95">
        <v>641208.22151184105</v>
      </c>
      <c r="AE33" s="95">
        <v>50837264.457519501</v>
      </c>
      <c r="AF33" s="95">
        <v>36860854.404296897</v>
      </c>
      <c r="AG33" s="95">
        <v>23723505.493652299</v>
      </c>
      <c r="AH33" s="95">
        <v>0</v>
      </c>
      <c r="AI33" s="95">
        <v>0</v>
      </c>
      <c r="AJ33" s="95">
        <v>14760498.8781738</v>
      </c>
      <c r="AK33" s="95">
        <v>0</v>
      </c>
      <c r="AL33" s="95">
        <v>0</v>
      </c>
      <c r="AM33" s="95">
        <v>17549025.044921901</v>
      </c>
      <c r="AN33" s="95">
        <v>297762702.66796899</v>
      </c>
      <c r="AO33" s="95">
        <v>927462145.296875</v>
      </c>
      <c r="AP33" s="95">
        <v>20005954.826904301</v>
      </c>
      <c r="AQ33" s="95">
        <v>233754248.90039101</v>
      </c>
      <c r="AR33" s="95">
        <v>147163476.69726601</v>
      </c>
      <c r="AS33" s="95">
        <v>147456721</v>
      </c>
      <c r="AT33" s="95">
        <v>0</v>
      </c>
      <c r="AU33" s="95">
        <v>0</v>
      </c>
      <c r="AV33" s="95">
        <v>917903415.75</v>
      </c>
      <c r="AW33" s="95">
        <v>1987922.67724609</v>
      </c>
      <c r="AX33" s="95">
        <v>495906748.60546899</v>
      </c>
      <c r="AY33" s="95">
        <v>355511477.15625</v>
      </c>
      <c r="AZ33" s="95">
        <v>197863506.39257801</v>
      </c>
      <c r="BA33" s="95">
        <v>0</v>
      </c>
      <c r="BB33" s="95">
        <v>0</v>
      </c>
      <c r="BC33" s="95">
        <v>128837405.04492199</v>
      </c>
      <c r="BD33" s="95">
        <v>0</v>
      </c>
      <c r="BE33" s="95">
        <v>0</v>
      </c>
      <c r="BF33" s="95">
        <v>144805337.16210899</v>
      </c>
      <c r="BG33" s="95">
        <v>920369409.13281298</v>
      </c>
      <c r="BH33" s="95">
        <v>152071826.24414101</v>
      </c>
      <c r="BI33" s="95">
        <v>2547949.01635742</v>
      </c>
      <c r="BJ33" s="95">
        <v>62317802.9609375</v>
      </c>
      <c r="BK33" s="95">
        <v>45702291.1484375</v>
      </c>
      <c r="BL33" s="95">
        <v>352165.90402603103</v>
      </c>
      <c r="BM33" s="95">
        <v>0</v>
      </c>
      <c r="BN33" s="95">
        <v>0</v>
      </c>
      <c r="BO33" s="95">
        <v>0</v>
      </c>
      <c r="BP33" s="95">
        <v>0</v>
      </c>
      <c r="BQ33" s="95">
        <v>0</v>
      </c>
      <c r="BR33" s="95">
        <v>100919536.48535199</v>
      </c>
      <c r="BS33" s="95">
        <v>68444280.582031295</v>
      </c>
      <c r="BT33" s="95">
        <v>0</v>
      </c>
      <c r="BU33" s="95">
        <v>0</v>
      </c>
      <c r="BV33" s="95">
        <v>47730498.590332001</v>
      </c>
      <c r="BW33" s="95">
        <v>0</v>
      </c>
      <c r="BX33" s="95">
        <v>0</v>
      </c>
      <c r="BY33" s="95">
        <v>0</v>
      </c>
      <c r="BZ33" s="95">
        <v>0</v>
      </c>
      <c r="CA33" s="95">
        <v>1998735.1816253699</v>
      </c>
      <c r="CB33" s="95">
        <v>126594496.675781</v>
      </c>
      <c r="CC33" s="95">
        <v>1181262783.14063</v>
      </c>
      <c r="CD33" s="95">
        <v>217161402.13867199</v>
      </c>
      <c r="CE33" s="95">
        <v>90549.069706916795</v>
      </c>
      <c r="CF33" s="95">
        <v>17905710.612792999</v>
      </c>
      <c r="CG33" s="95">
        <v>147855111.50781301</v>
      </c>
      <c r="CH33" s="95">
        <v>350046.07023239101</v>
      </c>
      <c r="CI33" s="95">
        <v>2089222.1523742699</v>
      </c>
      <c r="CJ33" s="95">
        <v>144503750.28125</v>
      </c>
      <c r="CK33" s="95">
        <v>1329071058.59375</v>
      </c>
      <c r="CL33" s="95">
        <v>217656112.95898399</v>
      </c>
      <c r="CM33" s="160">
        <v>2975363.9920043899</v>
      </c>
      <c r="CN33" s="160">
        <v>442100104.08593798</v>
      </c>
      <c r="CO33" s="160">
        <v>2249544281.4375</v>
      </c>
      <c r="CP33" s="95">
        <v>217656112.95898399</v>
      </c>
      <c r="CQ33" s="95">
        <v>1591.12089014053</v>
      </c>
      <c r="CR33" s="95">
        <v>281833.06279754598</v>
      </c>
      <c r="CS33" s="95">
        <v>2270700.4346618699</v>
      </c>
      <c r="CT33" s="95">
        <v>351823.08766174299</v>
      </c>
      <c r="CU33" s="161">
        <v>144500207.28857398</v>
      </c>
      <c r="CV33" s="161">
        <v>1329117894.648443</v>
      </c>
    </row>
    <row r="34" spans="1:100" x14ac:dyDescent="0.2">
      <c r="A34" s="94" t="s">
        <v>79</v>
      </c>
      <c r="B34" s="96">
        <v>40969</v>
      </c>
      <c r="C34" s="95">
        <v>1656948.6222534201</v>
      </c>
      <c r="D34" s="95">
        <v>20321.225296258901</v>
      </c>
      <c r="E34" s="95">
        <v>316956.48558044399</v>
      </c>
      <c r="F34" s="95">
        <v>250180.90692329401</v>
      </c>
      <c r="G34" s="95">
        <v>91291.575639724702</v>
      </c>
      <c r="H34" s="95">
        <v>0</v>
      </c>
      <c r="I34" s="95">
        <v>0</v>
      </c>
      <c r="J34" s="95">
        <v>895380.54682922398</v>
      </c>
      <c r="K34" s="95">
        <v>6034.2251988649396</v>
      </c>
      <c r="L34" s="95">
        <v>1023878.0241394</v>
      </c>
      <c r="M34" s="95">
        <v>681325.34479522705</v>
      </c>
      <c r="N34" s="95">
        <v>165780.788581848</v>
      </c>
      <c r="O34" s="95">
        <v>0</v>
      </c>
      <c r="P34" s="95">
        <v>0</v>
      </c>
      <c r="Q34" s="95">
        <v>112406.546168327</v>
      </c>
      <c r="R34" s="95">
        <v>0</v>
      </c>
      <c r="S34" s="95">
        <v>0</v>
      </c>
      <c r="T34" s="95">
        <v>89343.369947433501</v>
      </c>
      <c r="U34" s="95">
        <v>901445.02532958996</v>
      </c>
      <c r="V34" s="95">
        <v>97423749.525390595</v>
      </c>
      <c r="W34" s="95">
        <v>1976974.6577453599</v>
      </c>
      <c r="X34" s="95">
        <v>25929911.754394501</v>
      </c>
      <c r="Y34" s="95">
        <v>16543489.0552979</v>
      </c>
      <c r="Z34" s="95">
        <v>17978574.388671901</v>
      </c>
      <c r="AA34" s="95">
        <v>0</v>
      </c>
      <c r="AB34" s="95">
        <v>0</v>
      </c>
      <c r="AC34" s="95">
        <v>300831376.70703101</v>
      </c>
      <c r="AD34" s="95">
        <v>602551.96772766102</v>
      </c>
      <c r="AE34" s="95">
        <v>51361770.004882798</v>
      </c>
      <c r="AF34" s="95">
        <v>36908681.302246101</v>
      </c>
      <c r="AG34" s="95">
        <v>23434820.208252002</v>
      </c>
      <c r="AH34" s="95">
        <v>0</v>
      </c>
      <c r="AI34" s="95">
        <v>0</v>
      </c>
      <c r="AJ34" s="95">
        <v>14560830.9381104</v>
      </c>
      <c r="AK34" s="95">
        <v>0</v>
      </c>
      <c r="AL34" s="95">
        <v>0</v>
      </c>
      <c r="AM34" s="95">
        <v>17693141.191162098</v>
      </c>
      <c r="AN34" s="95">
        <v>299663667.76171899</v>
      </c>
      <c r="AO34" s="95">
        <v>931926950.39843798</v>
      </c>
      <c r="AP34" s="95">
        <v>17616810.571777299</v>
      </c>
      <c r="AQ34" s="95">
        <v>228788719.15234399</v>
      </c>
      <c r="AR34" s="95">
        <v>143757210.83984399</v>
      </c>
      <c r="AS34" s="95">
        <v>149603389.04882801</v>
      </c>
      <c r="AT34" s="95">
        <v>0</v>
      </c>
      <c r="AU34" s="95">
        <v>0</v>
      </c>
      <c r="AV34" s="95">
        <v>935922178.11718798</v>
      </c>
      <c r="AW34" s="95">
        <v>1877103.39659119</v>
      </c>
      <c r="AX34" s="95">
        <v>502063346.46484399</v>
      </c>
      <c r="AY34" s="95">
        <v>363048726.89453101</v>
      </c>
      <c r="AZ34" s="95">
        <v>197398133.09375</v>
      </c>
      <c r="BA34" s="95">
        <v>0</v>
      </c>
      <c r="BB34" s="95">
        <v>0</v>
      </c>
      <c r="BC34" s="95">
        <v>128177708.55468801</v>
      </c>
      <c r="BD34" s="95">
        <v>0</v>
      </c>
      <c r="BE34" s="95">
        <v>0</v>
      </c>
      <c r="BF34" s="95">
        <v>147336116.359375</v>
      </c>
      <c r="BG34" s="95">
        <v>939293746.17968798</v>
      </c>
      <c r="BH34" s="95">
        <v>154591975.828125</v>
      </c>
      <c r="BI34" s="95">
        <v>2101202.0503540002</v>
      </c>
      <c r="BJ34" s="95">
        <v>61938296.168945298</v>
      </c>
      <c r="BK34" s="95">
        <v>44901574.043945298</v>
      </c>
      <c r="BL34" s="95">
        <v>350352.50462722802</v>
      </c>
      <c r="BM34" s="95">
        <v>0</v>
      </c>
      <c r="BN34" s="95">
        <v>0</v>
      </c>
      <c r="BO34" s="95">
        <v>0</v>
      </c>
      <c r="BP34" s="95">
        <v>0</v>
      </c>
      <c r="BQ34" s="95">
        <v>0</v>
      </c>
      <c r="BR34" s="95">
        <v>103069412.618164</v>
      </c>
      <c r="BS34" s="95">
        <v>68222888.665039107</v>
      </c>
      <c r="BT34" s="95">
        <v>0</v>
      </c>
      <c r="BU34" s="95">
        <v>0</v>
      </c>
      <c r="BV34" s="95">
        <v>48093807.024902299</v>
      </c>
      <c r="BW34" s="95">
        <v>0</v>
      </c>
      <c r="BX34" s="95">
        <v>0</v>
      </c>
      <c r="BY34" s="95">
        <v>0</v>
      </c>
      <c r="BZ34" s="95">
        <v>0</v>
      </c>
      <c r="CA34" s="95">
        <v>1993421.58506775</v>
      </c>
      <c r="CB34" s="95">
        <v>125205167.37304699</v>
      </c>
      <c r="CC34" s="95">
        <v>1179604612.09375</v>
      </c>
      <c r="CD34" s="95">
        <v>218452495.50781301</v>
      </c>
      <c r="CE34" s="95">
        <v>91253.014249801607</v>
      </c>
      <c r="CF34" s="95">
        <v>17903560.8117676</v>
      </c>
      <c r="CG34" s="95">
        <v>148743817.50976601</v>
      </c>
      <c r="CH34" s="95">
        <v>353095.74183654803</v>
      </c>
      <c r="CI34" s="95">
        <v>2084579.97286987</v>
      </c>
      <c r="CJ34" s="95">
        <v>142943617.11914101</v>
      </c>
      <c r="CK34" s="95">
        <v>1328328493.25</v>
      </c>
      <c r="CL34" s="95">
        <v>218649276.51171899</v>
      </c>
      <c r="CM34" s="160">
        <v>2978823.2861633301</v>
      </c>
      <c r="CN34" s="160">
        <v>443097338.44140601</v>
      </c>
      <c r="CO34" s="160">
        <v>2265676991.6875</v>
      </c>
      <c r="CP34" s="95">
        <v>218649276.51171899</v>
      </c>
      <c r="CQ34" s="95">
        <v>1614.6454061418799</v>
      </c>
      <c r="CR34" s="95">
        <v>282263.42468261701</v>
      </c>
      <c r="CS34" s="95">
        <v>2296177.1427917499</v>
      </c>
      <c r="CT34" s="95">
        <v>360039.65671539301</v>
      </c>
      <c r="CU34" s="161">
        <v>143108728.1848146</v>
      </c>
      <c r="CV34" s="161">
        <v>1328348429.6035161</v>
      </c>
    </row>
    <row r="35" spans="1:100" x14ac:dyDescent="0.2">
      <c r="A35" s="94" t="s">
        <v>79</v>
      </c>
      <c r="B35" s="96">
        <v>41061</v>
      </c>
      <c r="C35" s="95">
        <v>1650872.0715484601</v>
      </c>
      <c r="D35" s="95">
        <v>20932.032516241099</v>
      </c>
      <c r="E35" s="95">
        <v>310998.99835968</v>
      </c>
      <c r="F35" s="95">
        <v>245513.353229523</v>
      </c>
      <c r="G35" s="95">
        <v>91522.822088241606</v>
      </c>
      <c r="H35" s="95">
        <v>0</v>
      </c>
      <c r="I35" s="95">
        <v>0</v>
      </c>
      <c r="J35" s="95">
        <v>898634.293441772</v>
      </c>
      <c r="K35" s="95">
        <v>5438.8296095728901</v>
      </c>
      <c r="L35" s="95">
        <v>1029725.43145752</v>
      </c>
      <c r="M35" s="95">
        <v>678950.39504241897</v>
      </c>
      <c r="N35" s="95">
        <v>162015.58712768601</v>
      </c>
      <c r="O35" s="95">
        <v>0</v>
      </c>
      <c r="P35" s="95">
        <v>0</v>
      </c>
      <c r="Q35" s="95">
        <v>113116.112847328</v>
      </c>
      <c r="R35" s="95">
        <v>0</v>
      </c>
      <c r="S35" s="95">
        <v>0</v>
      </c>
      <c r="T35" s="95">
        <v>90054.948917388901</v>
      </c>
      <c r="U35" s="95">
        <v>903933.21727752697</v>
      </c>
      <c r="V35" s="95">
        <v>96645048.826171905</v>
      </c>
      <c r="W35" s="95">
        <v>1986964.7408294701</v>
      </c>
      <c r="X35" s="95">
        <v>25451258.6486816</v>
      </c>
      <c r="Y35" s="95">
        <v>16153658.0738525</v>
      </c>
      <c r="Z35" s="95">
        <v>17717840.231445301</v>
      </c>
      <c r="AA35" s="95">
        <v>0</v>
      </c>
      <c r="AB35" s="95">
        <v>0</v>
      </c>
      <c r="AC35" s="95">
        <v>299068303.41796899</v>
      </c>
      <c r="AD35" s="95">
        <v>525233.01197814895</v>
      </c>
      <c r="AE35" s="95">
        <v>49775052.419921897</v>
      </c>
      <c r="AF35" s="95">
        <v>36688568.754882798</v>
      </c>
      <c r="AG35" s="95">
        <v>22413314.8586426</v>
      </c>
      <c r="AH35" s="95">
        <v>0</v>
      </c>
      <c r="AI35" s="95">
        <v>0</v>
      </c>
      <c r="AJ35" s="95">
        <v>14704912.1724854</v>
      </c>
      <c r="AK35" s="95">
        <v>0</v>
      </c>
      <c r="AL35" s="95">
        <v>0</v>
      </c>
      <c r="AM35" s="95">
        <v>17444413.560302701</v>
      </c>
      <c r="AN35" s="95">
        <v>300620612.05078101</v>
      </c>
      <c r="AO35" s="95">
        <v>931964320.64843798</v>
      </c>
      <c r="AP35" s="95">
        <v>17903605.701904301</v>
      </c>
      <c r="AQ35" s="95">
        <v>226052671.75195301</v>
      </c>
      <c r="AR35" s="95">
        <v>143308799.78515601</v>
      </c>
      <c r="AS35" s="95">
        <v>148034516.30273399</v>
      </c>
      <c r="AT35" s="95">
        <v>0</v>
      </c>
      <c r="AU35" s="95">
        <v>0</v>
      </c>
      <c r="AV35" s="95">
        <v>942625190.6875</v>
      </c>
      <c r="AW35" s="95">
        <v>1651273.6588745101</v>
      </c>
      <c r="AX35" s="95">
        <v>492337701.84375</v>
      </c>
      <c r="AY35" s="95">
        <v>358044284.11328101</v>
      </c>
      <c r="AZ35" s="95">
        <v>189674755.71875</v>
      </c>
      <c r="BA35" s="95">
        <v>0</v>
      </c>
      <c r="BB35" s="95">
        <v>0</v>
      </c>
      <c r="BC35" s="95">
        <v>129693724.537109</v>
      </c>
      <c r="BD35" s="95">
        <v>0</v>
      </c>
      <c r="BE35" s="95">
        <v>0</v>
      </c>
      <c r="BF35" s="95">
        <v>145802056.59570301</v>
      </c>
      <c r="BG35" s="95">
        <v>942200758.88281298</v>
      </c>
      <c r="BH35" s="95">
        <v>152297015.24218801</v>
      </c>
      <c r="BI35" s="95">
        <v>2111356.3186340299</v>
      </c>
      <c r="BJ35" s="95">
        <v>60122915.9072266</v>
      </c>
      <c r="BK35" s="95">
        <v>43742581.500488304</v>
      </c>
      <c r="BL35" s="95">
        <v>350902.853645325</v>
      </c>
      <c r="BM35" s="95">
        <v>0</v>
      </c>
      <c r="BN35" s="95">
        <v>0</v>
      </c>
      <c r="BO35" s="95">
        <v>0</v>
      </c>
      <c r="BP35" s="95">
        <v>0</v>
      </c>
      <c r="BQ35" s="95">
        <v>0</v>
      </c>
      <c r="BR35" s="95">
        <v>101340284.61035199</v>
      </c>
      <c r="BS35" s="95">
        <v>65633307.502441399</v>
      </c>
      <c r="BT35" s="95">
        <v>0</v>
      </c>
      <c r="BU35" s="95">
        <v>0</v>
      </c>
      <c r="BV35" s="95">
        <v>48560984.783203103</v>
      </c>
      <c r="BW35" s="95">
        <v>0</v>
      </c>
      <c r="BX35" s="95">
        <v>0</v>
      </c>
      <c r="BY35" s="95">
        <v>0</v>
      </c>
      <c r="BZ35" s="95">
        <v>0</v>
      </c>
      <c r="CA35" s="95">
        <v>1982535.8930969201</v>
      </c>
      <c r="CB35" s="95">
        <v>124453683.756836</v>
      </c>
      <c r="CC35" s="95">
        <v>1176074724.67188</v>
      </c>
      <c r="CD35" s="95">
        <v>214711818.19140601</v>
      </c>
      <c r="CE35" s="95">
        <v>91495.145202636704</v>
      </c>
      <c r="CF35" s="95">
        <v>17765358.263916001</v>
      </c>
      <c r="CG35" s="95">
        <v>148482100.11328101</v>
      </c>
      <c r="CH35" s="95">
        <v>353480.62205123901</v>
      </c>
      <c r="CI35" s="95">
        <v>2074133.8006897001</v>
      </c>
      <c r="CJ35" s="95">
        <v>142284018.85546899</v>
      </c>
      <c r="CK35" s="95">
        <v>1324613864.875</v>
      </c>
      <c r="CL35" s="95">
        <v>214847071.39843801</v>
      </c>
      <c r="CM35" s="160">
        <v>2970363.8523254399</v>
      </c>
      <c r="CN35" s="160">
        <v>442661013.15234399</v>
      </c>
      <c r="CO35" s="160">
        <v>2270294172.21875</v>
      </c>
      <c r="CP35" s="95">
        <v>214847071.39843801</v>
      </c>
      <c r="CQ35" s="95">
        <v>1634.02859038115</v>
      </c>
      <c r="CR35" s="95">
        <v>277487.66250228899</v>
      </c>
      <c r="CS35" s="95">
        <v>2270834.4854126</v>
      </c>
      <c r="CT35" s="95">
        <v>354055.90375518799</v>
      </c>
      <c r="CU35" s="161">
        <v>142219042.02075201</v>
      </c>
      <c r="CV35" s="161">
        <v>1324556824.785161</v>
      </c>
    </row>
    <row r="36" spans="1:100" x14ac:dyDescent="0.2">
      <c r="A36" s="94" t="s">
        <v>79</v>
      </c>
      <c r="B36" s="96">
        <v>41153</v>
      </c>
      <c r="C36" s="95">
        <v>1647716.1220855699</v>
      </c>
      <c r="D36" s="95">
        <v>21013.937492608999</v>
      </c>
      <c r="E36" s="95">
        <v>303619.955078125</v>
      </c>
      <c r="F36" s="95">
        <v>239800.50088119501</v>
      </c>
      <c r="G36" s="95">
        <v>91286.349764823899</v>
      </c>
      <c r="H36" s="95">
        <v>0</v>
      </c>
      <c r="I36" s="95">
        <v>0</v>
      </c>
      <c r="J36" s="95">
        <v>898791.72059631301</v>
      </c>
      <c r="K36" s="95">
        <v>5038.2570815086401</v>
      </c>
      <c r="L36" s="95">
        <v>1028466.10736084</v>
      </c>
      <c r="M36" s="95">
        <v>680001.66168212902</v>
      </c>
      <c r="N36" s="95">
        <v>160271.04060554499</v>
      </c>
      <c r="O36" s="95">
        <v>0</v>
      </c>
      <c r="P36" s="95">
        <v>0</v>
      </c>
      <c r="Q36" s="95">
        <v>112603.32003498101</v>
      </c>
      <c r="R36" s="95">
        <v>0</v>
      </c>
      <c r="S36" s="95">
        <v>0</v>
      </c>
      <c r="T36" s="95">
        <v>90123.840878486604</v>
      </c>
      <c r="U36" s="95">
        <v>903792.47986602795</v>
      </c>
      <c r="V36" s="95">
        <v>95342194.536132798</v>
      </c>
      <c r="W36" s="95">
        <v>2090633.26783752</v>
      </c>
      <c r="X36" s="95">
        <v>24598293.206787098</v>
      </c>
      <c r="Y36" s="95">
        <v>15642728.909301801</v>
      </c>
      <c r="Z36" s="95">
        <v>17487918.662109401</v>
      </c>
      <c r="AA36" s="95">
        <v>0</v>
      </c>
      <c r="AB36" s="95">
        <v>0</v>
      </c>
      <c r="AC36" s="95">
        <v>299358471.83593798</v>
      </c>
      <c r="AD36" s="95">
        <v>493773.95727920497</v>
      </c>
      <c r="AE36" s="95">
        <v>49082120.9609375</v>
      </c>
      <c r="AF36" s="95">
        <v>36372581.6572266</v>
      </c>
      <c r="AG36" s="95">
        <v>21985055.877685498</v>
      </c>
      <c r="AH36" s="95">
        <v>0</v>
      </c>
      <c r="AI36" s="95">
        <v>0</v>
      </c>
      <c r="AJ36" s="95">
        <v>14692504.1789551</v>
      </c>
      <c r="AK36" s="95">
        <v>0</v>
      </c>
      <c r="AL36" s="95">
        <v>0</v>
      </c>
      <c r="AM36" s="95">
        <v>17238365.912109401</v>
      </c>
      <c r="AN36" s="95">
        <v>299901573.30859399</v>
      </c>
      <c r="AO36" s="95">
        <v>923722159.78125</v>
      </c>
      <c r="AP36" s="95">
        <v>19089742.477783199</v>
      </c>
      <c r="AQ36" s="95">
        <v>219095879.296875</v>
      </c>
      <c r="AR36" s="95">
        <v>137601501.50195301</v>
      </c>
      <c r="AS36" s="95">
        <v>147766406.99414101</v>
      </c>
      <c r="AT36" s="95">
        <v>0</v>
      </c>
      <c r="AU36" s="95">
        <v>0</v>
      </c>
      <c r="AV36" s="95">
        <v>950165963.1875</v>
      </c>
      <c r="AW36" s="95">
        <v>1567870.14320374</v>
      </c>
      <c r="AX36" s="95">
        <v>487028553.01171899</v>
      </c>
      <c r="AY36" s="95">
        <v>358262839.34375</v>
      </c>
      <c r="AZ36" s="95">
        <v>187994366.25195301</v>
      </c>
      <c r="BA36" s="95">
        <v>0</v>
      </c>
      <c r="BB36" s="95">
        <v>0</v>
      </c>
      <c r="BC36" s="95">
        <v>130399365.66406301</v>
      </c>
      <c r="BD36" s="95">
        <v>0</v>
      </c>
      <c r="BE36" s="95">
        <v>0</v>
      </c>
      <c r="BF36" s="95">
        <v>145752799.27929699</v>
      </c>
      <c r="BG36" s="95">
        <v>952170244.00781298</v>
      </c>
      <c r="BH36" s="95">
        <v>156537901.97656301</v>
      </c>
      <c r="BI36" s="95">
        <v>2163761.2640075702</v>
      </c>
      <c r="BJ36" s="95">
        <v>60246342.331054702</v>
      </c>
      <c r="BK36" s="95">
        <v>43499001.242675804</v>
      </c>
      <c r="BL36" s="95">
        <v>371727.78329086298</v>
      </c>
      <c r="BM36" s="95">
        <v>0</v>
      </c>
      <c r="BN36" s="95">
        <v>0</v>
      </c>
      <c r="BO36" s="95">
        <v>0</v>
      </c>
      <c r="BP36" s="95">
        <v>0</v>
      </c>
      <c r="BQ36" s="95">
        <v>0</v>
      </c>
      <c r="BR36" s="95">
        <v>102530416.03418</v>
      </c>
      <c r="BS36" s="95">
        <v>65414366.125488304</v>
      </c>
      <c r="BT36" s="95">
        <v>0</v>
      </c>
      <c r="BU36" s="95">
        <v>0</v>
      </c>
      <c r="BV36" s="95">
        <v>48982642.074707001</v>
      </c>
      <c r="BW36" s="95">
        <v>0</v>
      </c>
      <c r="BX36" s="95">
        <v>0</v>
      </c>
      <c r="BY36" s="95">
        <v>0</v>
      </c>
      <c r="BZ36" s="95">
        <v>0</v>
      </c>
      <c r="CA36" s="95">
        <v>1972720.2778778099</v>
      </c>
      <c r="CB36" s="95">
        <v>122039764.856445</v>
      </c>
      <c r="CC36" s="95">
        <v>1160351796.96875</v>
      </c>
      <c r="CD36" s="95">
        <v>218759527.50781301</v>
      </c>
      <c r="CE36" s="95">
        <v>91417.227323532104</v>
      </c>
      <c r="CF36" s="95">
        <v>17397182.042968798</v>
      </c>
      <c r="CG36" s="95">
        <v>147309805.27734399</v>
      </c>
      <c r="CH36" s="95">
        <v>368477.54670715297</v>
      </c>
      <c r="CI36" s="95">
        <v>2064145.64503479</v>
      </c>
      <c r="CJ36" s="95">
        <v>139448897.421875</v>
      </c>
      <c r="CK36" s="95">
        <v>1307616370.53125</v>
      </c>
      <c r="CL36" s="95">
        <v>219395658.88476601</v>
      </c>
      <c r="CM36" s="160">
        <v>2960434.0028381301</v>
      </c>
      <c r="CN36" s="160">
        <v>439520220.25390601</v>
      </c>
      <c r="CO36" s="160">
        <v>2269274971.15625</v>
      </c>
      <c r="CP36" s="95">
        <v>219395658.88476601</v>
      </c>
      <c r="CQ36" s="95">
        <v>1637.7226906865801</v>
      </c>
      <c r="CR36" s="95">
        <v>275496.22621917701</v>
      </c>
      <c r="CS36" s="95">
        <v>2301723.3828735398</v>
      </c>
      <c r="CT36" s="95">
        <v>356691.35190582299</v>
      </c>
      <c r="CU36" s="161">
        <v>139436946.89941379</v>
      </c>
      <c r="CV36" s="161">
        <v>1307661602.246094</v>
      </c>
    </row>
    <row r="37" spans="1:100" x14ac:dyDescent="0.2">
      <c r="A37" s="94" t="s">
        <v>79</v>
      </c>
      <c r="B37" s="96">
        <v>41244</v>
      </c>
      <c r="C37" s="95">
        <v>1640129.4174041699</v>
      </c>
      <c r="D37" s="95">
        <v>20970.633136510802</v>
      </c>
      <c r="E37" s="95">
        <v>300025.01363372803</v>
      </c>
      <c r="F37" s="95">
        <v>237793.62319564799</v>
      </c>
      <c r="G37" s="95">
        <v>90969.5026512146</v>
      </c>
      <c r="H37" s="95">
        <v>0</v>
      </c>
      <c r="I37" s="95">
        <v>0</v>
      </c>
      <c r="J37" s="95">
        <v>902105.91962432896</v>
      </c>
      <c r="K37" s="95">
        <v>4693.0985934138298</v>
      </c>
      <c r="L37" s="95">
        <v>1016192.1520309401</v>
      </c>
      <c r="M37" s="95">
        <v>677882.09112548805</v>
      </c>
      <c r="N37" s="95">
        <v>157878.916694641</v>
      </c>
      <c r="O37" s="95">
        <v>0</v>
      </c>
      <c r="P37" s="95">
        <v>0</v>
      </c>
      <c r="Q37" s="95">
        <v>112506.17163181301</v>
      </c>
      <c r="R37" s="95">
        <v>0</v>
      </c>
      <c r="S37" s="95">
        <v>0</v>
      </c>
      <c r="T37" s="95">
        <v>89169.000175476103</v>
      </c>
      <c r="U37" s="95">
        <v>906860.59150695801</v>
      </c>
      <c r="V37" s="95">
        <v>94801489.075195298</v>
      </c>
      <c r="W37" s="95">
        <v>2095250.6220703099</v>
      </c>
      <c r="X37" s="95">
        <v>24036401.5461426</v>
      </c>
      <c r="Y37" s="95">
        <v>15325561.952026401</v>
      </c>
      <c r="Z37" s="95">
        <v>17386055.979247998</v>
      </c>
      <c r="AA37" s="95">
        <v>0</v>
      </c>
      <c r="AB37" s="95">
        <v>0</v>
      </c>
      <c r="AC37" s="95">
        <v>300520856.38671899</v>
      </c>
      <c r="AD37" s="95">
        <v>482647.550914764</v>
      </c>
      <c r="AE37" s="95">
        <v>48775526.7724609</v>
      </c>
      <c r="AF37" s="95">
        <v>36145370.365722701</v>
      </c>
      <c r="AG37" s="95">
        <v>21546113.631103501</v>
      </c>
      <c r="AH37" s="95">
        <v>0</v>
      </c>
      <c r="AI37" s="95">
        <v>0</v>
      </c>
      <c r="AJ37" s="95">
        <v>14651801.6140137</v>
      </c>
      <c r="AK37" s="95">
        <v>0</v>
      </c>
      <c r="AL37" s="95">
        <v>0</v>
      </c>
      <c r="AM37" s="95">
        <v>17114989.3129883</v>
      </c>
      <c r="AN37" s="95">
        <v>300729866.12890601</v>
      </c>
      <c r="AO37" s="95">
        <v>925496815.53906298</v>
      </c>
      <c r="AP37" s="95">
        <v>19052556.692871101</v>
      </c>
      <c r="AQ37" s="95">
        <v>216745301.71484399</v>
      </c>
      <c r="AR37" s="95">
        <v>136898713.08984399</v>
      </c>
      <c r="AS37" s="95">
        <v>146555375.08007801</v>
      </c>
      <c r="AT37" s="95">
        <v>0</v>
      </c>
      <c r="AU37" s="95">
        <v>0</v>
      </c>
      <c r="AV37" s="95">
        <v>956782210.03906298</v>
      </c>
      <c r="AW37" s="95">
        <v>1537069.55653381</v>
      </c>
      <c r="AX37" s="95">
        <v>488398033.77343798</v>
      </c>
      <c r="AY37" s="95">
        <v>358667542.62109399</v>
      </c>
      <c r="AZ37" s="95">
        <v>185175675.22656301</v>
      </c>
      <c r="BA37" s="95">
        <v>0</v>
      </c>
      <c r="BB37" s="95">
        <v>0</v>
      </c>
      <c r="BC37" s="95">
        <v>130678149.41992199</v>
      </c>
      <c r="BD37" s="95">
        <v>0</v>
      </c>
      <c r="BE37" s="95">
        <v>0</v>
      </c>
      <c r="BF37" s="95">
        <v>144037649.68554699</v>
      </c>
      <c r="BG37" s="95">
        <v>958452300.05468798</v>
      </c>
      <c r="BH37" s="95">
        <v>155774405.171875</v>
      </c>
      <c r="BI37" s="95">
        <v>2208256.4131164602</v>
      </c>
      <c r="BJ37" s="95">
        <v>59026000.696777299</v>
      </c>
      <c r="BK37" s="95">
        <v>42507415.653808601</v>
      </c>
      <c r="BL37" s="95">
        <v>350060.21443557699</v>
      </c>
      <c r="BM37" s="95">
        <v>0</v>
      </c>
      <c r="BN37" s="95">
        <v>0</v>
      </c>
      <c r="BO37" s="95">
        <v>0</v>
      </c>
      <c r="BP37" s="95">
        <v>0</v>
      </c>
      <c r="BQ37" s="95">
        <v>0</v>
      </c>
      <c r="BR37" s="95">
        <v>103187016.456055</v>
      </c>
      <c r="BS37" s="95">
        <v>64600549.174804702</v>
      </c>
      <c r="BT37" s="95">
        <v>0</v>
      </c>
      <c r="BU37" s="95">
        <v>0</v>
      </c>
      <c r="BV37" s="95">
        <v>49207834.603027299</v>
      </c>
      <c r="BW37" s="95">
        <v>0</v>
      </c>
      <c r="BX37" s="95">
        <v>0</v>
      </c>
      <c r="BY37" s="95">
        <v>0</v>
      </c>
      <c r="BZ37" s="95">
        <v>0</v>
      </c>
      <c r="CA37" s="95">
        <v>1962215.8265533401</v>
      </c>
      <c r="CB37" s="95">
        <v>121174609.63867199</v>
      </c>
      <c r="CC37" s="95">
        <v>1161944429.32813</v>
      </c>
      <c r="CD37" s="95">
        <v>216937876.08593801</v>
      </c>
      <c r="CE37" s="95">
        <v>90947.485486030593</v>
      </c>
      <c r="CF37" s="95">
        <v>17348725.7585449</v>
      </c>
      <c r="CG37" s="95">
        <v>146064189.91210899</v>
      </c>
      <c r="CH37" s="95">
        <v>349304.82032775902</v>
      </c>
      <c r="CI37" s="95">
        <v>2053120.87663269</v>
      </c>
      <c r="CJ37" s="95">
        <v>138532124.62695301</v>
      </c>
      <c r="CK37" s="95">
        <v>1307945089.76563</v>
      </c>
      <c r="CL37" s="95">
        <v>217466727.17968801</v>
      </c>
      <c r="CM37" s="160">
        <v>2950720.2535705599</v>
      </c>
      <c r="CN37" s="160">
        <v>439015826.64453101</v>
      </c>
      <c r="CO37" s="160">
        <v>2269831767.5625</v>
      </c>
      <c r="CP37" s="95">
        <v>217466727.17968801</v>
      </c>
      <c r="CQ37" s="95">
        <v>1603.0984798371801</v>
      </c>
      <c r="CR37" s="95">
        <v>271715.686878204</v>
      </c>
      <c r="CS37" s="95">
        <v>2285675.7788696298</v>
      </c>
      <c r="CT37" s="95">
        <v>350218.264945984</v>
      </c>
      <c r="CU37" s="161">
        <v>138523335.39721689</v>
      </c>
      <c r="CV37" s="161">
        <v>1308008619.2402389</v>
      </c>
    </row>
    <row r="38" spans="1:100" x14ac:dyDescent="0.2">
      <c r="A38" s="94" t="s">
        <v>79</v>
      </c>
      <c r="B38" s="96">
        <v>41334</v>
      </c>
      <c r="C38" s="95">
        <v>1616438.10914612</v>
      </c>
      <c r="D38" s="95">
        <v>21357.847198724699</v>
      </c>
      <c r="E38" s="95">
        <v>290500.08084869402</v>
      </c>
      <c r="F38" s="95">
        <v>229879.25641441299</v>
      </c>
      <c r="G38" s="95">
        <v>90458.257147789001</v>
      </c>
      <c r="H38" s="95">
        <v>0</v>
      </c>
      <c r="I38" s="95">
        <v>0</v>
      </c>
      <c r="J38" s="95">
        <v>904012.70171356201</v>
      </c>
      <c r="K38" s="95">
        <v>4301.0430173873901</v>
      </c>
      <c r="L38" s="95">
        <v>67105.9976930618</v>
      </c>
      <c r="M38" s="95">
        <v>670542.52261352504</v>
      </c>
      <c r="N38" s="95">
        <v>155456.07411003101</v>
      </c>
      <c r="O38" s="95">
        <v>0</v>
      </c>
      <c r="P38" s="95">
        <v>917558.50035858201</v>
      </c>
      <c r="Q38" s="95">
        <v>111635.60094928701</v>
      </c>
      <c r="R38" s="95">
        <v>0</v>
      </c>
      <c r="S38" s="95">
        <v>88511.436746597305</v>
      </c>
      <c r="T38" s="95">
        <v>6.9682287265895901</v>
      </c>
      <c r="U38" s="95">
        <v>908345.34263610805</v>
      </c>
      <c r="V38" s="95">
        <v>93247885.426757798</v>
      </c>
      <c r="W38" s="95">
        <v>2070722.28359985</v>
      </c>
      <c r="X38" s="95">
        <v>23192172.464111298</v>
      </c>
      <c r="Y38" s="95">
        <v>14755872.7550049</v>
      </c>
      <c r="Z38" s="95">
        <v>17073328.628417999</v>
      </c>
      <c r="AA38" s="95">
        <v>0</v>
      </c>
      <c r="AB38" s="95">
        <v>0</v>
      </c>
      <c r="AC38" s="95">
        <v>300243605.984375</v>
      </c>
      <c r="AD38" s="95">
        <v>434002.66044998198</v>
      </c>
      <c r="AE38" s="95">
        <v>1448108.8539733901</v>
      </c>
      <c r="AF38" s="95">
        <v>35772248.139160201</v>
      </c>
      <c r="AG38" s="95">
        <v>21092639.332275402</v>
      </c>
      <c r="AH38" s="95">
        <v>0</v>
      </c>
      <c r="AI38" s="95">
        <v>44933929.794921897</v>
      </c>
      <c r="AJ38" s="95">
        <v>14359949.8985596</v>
      </c>
      <c r="AK38" s="95">
        <v>0</v>
      </c>
      <c r="AL38" s="95">
        <v>16765966.840820299</v>
      </c>
      <c r="AM38" s="95">
        <v>1409.95241495967</v>
      </c>
      <c r="AN38" s="95">
        <v>301151020.80078101</v>
      </c>
      <c r="AO38" s="95">
        <v>907436286.265625</v>
      </c>
      <c r="AP38" s="95">
        <v>19047514.014404301</v>
      </c>
      <c r="AQ38" s="95">
        <v>206955437.62109399</v>
      </c>
      <c r="AR38" s="95">
        <v>130035046.847656</v>
      </c>
      <c r="AS38" s="95">
        <v>143298038.50585899</v>
      </c>
      <c r="AT38" s="95">
        <v>0</v>
      </c>
      <c r="AU38" s="95">
        <v>0</v>
      </c>
      <c r="AV38" s="95">
        <v>958768612.57031298</v>
      </c>
      <c r="AW38" s="95">
        <v>1387129.3345794701</v>
      </c>
      <c r="AX38" s="95">
        <v>16996502.604247998</v>
      </c>
      <c r="AY38" s="95">
        <v>354288426.40234399</v>
      </c>
      <c r="AZ38" s="95">
        <v>181396757.58007801</v>
      </c>
      <c r="BA38" s="95">
        <v>0</v>
      </c>
      <c r="BB38" s="95">
        <v>440144644.328125</v>
      </c>
      <c r="BC38" s="95">
        <v>128418472.009766</v>
      </c>
      <c r="BD38" s="95">
        <v>0</v>
      </c>
      <c r="BE38" s="95">
        <v>140976194.39453101</v>
      </c>
      <c r="BF38" s="95">
        <v>11256.653961420099</v>
      </c>
      <c r="BG38" s="95">
        <v>961473654.13281298</v>
      </c>
      <c r="BH38" s="95">
        <v>191607418.27734399</v>
      </c>
      <c r="BI38" s="95">
        <v>2461664.4973144499</v>
      </c>
      <c r="BJ38" s="95">
        <v>61308176.414550804</v>
      </c>
      <c r="BK38" s="95">
        <v>42391394.1484375</v>
      </c>
      <c r="BL38" s="95">
        <v>11626787.322876001</v>
      </c>
      <c r="BM38" s="95">
        <v>0</v>
      </c>
      <c r="BN38" s="95">
        <v>0</v>
      </c>
      <c r="BO38" s="95">
        <v>0</v>
      </c>
      <c r="BP38" s="95">
        <v>0</v>
      </c>
      <c r="BQ38" s="95">
        <v>0</v>
      </c>
      <c r="BR38" s="95">
        <v>108311381.85742199</v>
      </c>
      <c r="BS38" s="95">
        <v>65661699.001464799</v>
      </c>
      <c r="BT38" s="95">
        <v>0</v>
      </c>
      <c r="BU38" s="95">
        <v>32199687.329833999</v>
      </c>
      <c r="BV38" s="95">
        <v>51243149.066894501</v>
      </c>
      <c r="BW38" s="95">
        <v>0</v>
      </c>
      <c r="BX38" s="95">
        <v>11640335.3111572</v>
      </c>
      <c r="BY38" s="95">
        <v>0</v>
      </c>
      <c r="BZ38" s="95">
        <v>0</v>
      </c>
      <c r="CA38" s="95">
        <v>1926950.0401001</v>
      </c>
      <c r="CB38" s="95">
        <v>118585180.699219</v>
      </c>
      <c r="CC38" s="95">
        <v>1133131877.39063</v>
      </c>
      <c r="CD38" s="95">
        <v>255703174.8125</v>
      </c>
      <c r="CE38" s="95">
        <v>90423.472639083906</v>
      </c>
      <c r="CF38" s="95">
        <v>17178636.0158691</v>
      </c>
      <c r="CG38" s="95">
        <v>144351534.80078101</v>
      </c>
      <c r="CH38" s="95">
        <v>11794061.4049072</v>
      </c>
      <c r="CI38" s="95">
        <v>2017351.8425140399</v>
      </c>
      <c r="CJ38" s="95">
        <v>135867520.19921899</v>
      </c>
      <c r="CK38" s="95">
        <v>1277558258.73438</v>
      </c>
      <c r="CL38" s="95">
        <v>267347425.59179699</v>
      </c>
      <c r="CM38" s="160">
        <v>2918842.8493042002</v>
      </c>
      <c r="CN38" s="160">
        <v>437249642.55859399</v>
      </c>
      <c r="CO38" s="160">
        <v>2234568722.09375</v>
      </c>
      <c r="CP38" s="95">
        <v>267347425.59179699</v>
      </c>
      <c r="CQ38" s="95">
        <v>1654.1191433221099</v>
      </c>
      <c r="CR38" s="95">
        <v>279229.19032669102</v>
      </c>
      <c r="CS38" s="95">
        <v>2352124.8244018601</v>
      </c>
      <c r="CT38" s="95">
        <v>362689.95660400402</v>
      </c>
      <c r="CU38" s="161">
        <v>135763816.7150881</v>
      </c>
      <c r="CV38" s="161">
        <v>1277483412.191411</v>
      </c>
    </row>
    <row r="39" spans="1:100" x14ac:dyDescent="0.2">
      <c r="A39" s="94" t="s">
        <v>79</v>
      </c>
      <c r="B39" s="96">
        <v>41426</v>
      </c>
      <c r="C39" s="95">
        <v>1620745.6332244901</v>
      </c>
      <c r="D39" s="95">
        <v>21624.816212177298</v>
      </c>
      <c r="E39" s="95">
        <v>284784.80036163301</v>
      </c>
      <c r="F39" s="95">
        <v>225677.122005463</v>
      </c>
      <c r="G39" s="95">
        <v>90475.4327068329</v>
      </c>
      <c r="H39" s="95">
        <v>0</v>
      </c>
      <c r="I39" s="95">
        <v>0</v>
      </c>
      <c r="J39" s="95">
        <v>903963.22405242897</v>
      </c>
      <c r="K39" s="95">
        <v>3838.0495570302</v>
      </c>
      <c r="L39" s="95">
        <v>52692.165334224701</v>
      </c>
      <c r="M39" s="95">
        <v>677572.83514404297</v>
      </c>
      <c r="N39" s="95">
        <v>153439.356836319</v>
      </c>
      <c r="O39" s="95">
        <v>0</v>
      </c>
      <c r="P39" s="95">
        <v>934387.66206359898</v>
      </c>
      <c r="Q39" s="95">
        <v>111004.37844276401</v>
      </c>
      <c r="R39" s="95">
        <v>0</v>
      </c>
      <c r="S39" s="95">
        <v>88971.045121192903</v>
      </c>
      <c r="T39" s="95">
        <v>4.0261579591315204</v>
      </c>
      <c r="U39" s="95">
        <v>907938.28907775902</v>
      </c>
      <c r="V39" s="95">
        <v>92777566.778320298</v>
      </c>
      <c r="W39" s="95">
        <v>1959714.64903259</v>
      </c>
      <c r="X39" s="95">
        <v>22574166.496826202</v>
      </c>
      <c r="Y39" s="95">
        <v>14350815.826049799</v>
      </c>
      <c r="Z39" s="95">
        <v>17047095.738037098</v>
      </c>
      <c r="AA39" s="95">
        <v>0</v>
      </c>
      <c r="AB39" s="95">
        <v>0</v>
      </c>
      <c r="AC39" s="95">
        <v>299585989.57421899</v>
      </c>
      <c r="AD39" s="95">
        <v>387761.58423996001</v>
      </c>
      <c r="AE39" s="95">
        <v>1071917.0324554399</v>
      </c>
      <c r="AF39" s="95">
        <v>35712976.705566399</v>
      </c>
      <c r="AG39" s="95">
        <v>20757908.971191399</v>
      </c>
      <c r="AH39" s="95">
        <v>0</v>
      </c>
      <c r="AI39" s="95">
        <v>45535382.178222701</v>
      </c>
      <c r="AJ39" s="95">
        <v>14176436.434936499</v>
      </c>
      <c r="AK39" s="95">
        <v>0</v>
      </c>
      <c r="AL39" s="95">
        <v>16762207.8670654</v>
      </c>
      <c r="AM39" s="95">
        <v>939.27143926918495</v>
      </c>
      <c r="AN39" s="95">
        <v>300309881.77734399</v>
      </c>
      <c r="AO39" s="95">
        <v>905138584.42968798</v>
      </c>
      <c r="AP39" s="95">
        <v>18090450.825195301</v>
      </c>
      <c r="AQ39" s="95">
        <v>201782773.60156301</v>
      </c>
      <c r="AR39" s="95">
        <v>126762065.362305</v>
      </c>
      <c r="AS39" s="95">
        <v>143401574.27148399</v>
      </c>
      <c r="AT39" s="95">
        <v>0</v>
      </c>
      <c r="AU39" s="95">
        <v>0</v>
      </c>
      <c r="AV39" s="95">
        <v>960614398.234375</v>
      </c>
      <c r="AW39" s="95">
        <v>1241482.0506897001</v>
      </c>
      <c r="AX39" s="95">
        <v>12282010.607910199</v>
      </c>
      <c r="AY39" s="95">
        <v>355654767.3125</v>
      </c>
      <c r="AZ39" s="95">
        <v>178907004.51757801</v>
      </c>
      <c r="BA39" s="95">
        <v>0</v>
      </c>
      <c r="BB39" s="95">
        <v>449305947.71093798</v>
      </c>
      <c r="BC39" s="95">
        <v>127170311.53418</v>
      </c>
      <c r="BD39" s="95">
        <v>0</v>
      </c>
      <c r="BE39" s="95">
        <v>140965748.41406301</v>
      </c>
      <c r="BF39" s="95">
        <v>7730.0296807885197</v>
      </c>
      <c r="BG39" s="95">
        <v>960464086.203125</v>
      </c>
      <c r="BH39" s="95">
        <v>193946148.12695301</v>
      </c>
      <c r="BI39" s="95">
        <v>2206455.0049133301</v>
      </c>
      <c r="BJ39" s="95">
        <v>60687813.676757798</v>
      </c>
      <c r="BK39" s="95">
        <v>42013881.2802734</v>
      </c>
      <c r="BL39" s="95">
        <v>11502673.9383545</v>
      </c>
      <c r="BM39" s="95">
        <v>0</v>
      </c>
      <c r="BN39" s="95">
        <v>0</v>
      </c>
      <c r="BO39" s="95">
        <v>0</v>
      </c>
      <c r="BP39" s="95">
        <v>0</v>
      </c>
      <c r="BQ39" s="95">
        <v>0</v>
      </c>
      <c r="BR39" s="95">
        <v>109096848.66992199</v>
      </c>
      <c r="BS39" s="95">
        <v>65097613.1865234</v>
      </c>
      <c r="BT39" s="95">
        <v>0</v>
      </c>
      <c r="BU39" s="95">
        <v>33102285.599853501</v>
      </c>
      <c r="BV39" s="95">
        <v>51109928.0146484</v>
      </c>
      <c r="BW39" s="95">
        <v>0</v>
      </c>
      <c r="BX39" s="95">
        <v>11827800.7412109</v>
      </c>
      <c r="BY39" s="95">
        <v>0</v>
      </c>
      <c r="BZ39" s="95">
        <v>0</v>
      </c>
      <c r="CA39" s="95">
        <v>1926933.3533783001</v>
      </c>
      <c r="CB39" s="95">
        <v>117615492.488281</v>
      </c>
      <c r="CC39" s="95">
        <v>1125277997.9375</v>
      </c>
      <c r="CD39" s="95">
        <v>257170127.36718801</v>
      </c>
      <c r="CE39" s="95">
        <v>90453.974597930894</v>
      </c>
      <c r="CF39" s="95">
        <v>17013586.8432617</v>
      </c>
      <c r="CG39" s="95">
        <v>143051457.04492199</v>
      </c>
      <c r="CH39" s="95">
        <v>11421575.9090576</v>
      </c>
      <c r="CI39" s="95">
        <v>2017505.51974487</v>
      </c>
      <c r="CJ39" s="95">
        <v>134646555.40820301</v>
      </c>
      <c r="CK39" s="95">
        <v>1268328146.59375</v>
      </c>
      <c r="CL39" s="95">
        <v>268703859.90625</v>
      </c>
      <c r="CM39" s="160">
        <v>2917919.3160705599</v>
      </c>
      <c r="CN39" s="160">
        <v>434470756.26171899</v>
      </c>
      <c r="CO39" s="160">
        <v>2235052829.46875</v>
      </c>
      <c r="CP39" s="95">
        <v>268703859.90625</v>
      </c>
      <c r="CQ39" s="95">
        <v>1667.6199829429399</v>
      </c>
      <c r="CR39" s="95">
        <v>286024.67848205601</v>
      </c>
      <c r="CS39" s="95">
        <v>2415229.6504211398</v>
      </c>
      <c r="CT39" s="95">
        <v>370732.22754669201</v>
      </c>
      <c r="CU39" s="161">
        <v>134629079.3315427</v>
      </c>
      <c r="CV39" s="161">
        <v>1268329454.9824219</v>
      </c>
    </row>
    <row r="40" spans="1:100" x14ac:dyDescent="0.2">
      <c r="A40" s="94" t="s">
        <v>79</v>
      </c>
      <c r="B40" s="96">
        <v>41518</v>
      </c>
      <c r="C40" s="95">
        <v>1614474.90213013</v>
      </c>
      <c r="D40" s="95">
        <v>21696.634033918399</v>
      </c>
      <c r="E40" s="95">
        <v>279087.47250366199</v>
      </c>
      <c r="F40" s="95">
        <v>221530.958539963</v>
      </c>
      <c r="G40" s="95">
        <v>90368.710912704497</v>
      </c>
      <c r="H40" s="95">
        <v>0</v>
      </c>
      <c r="I40" s="95">
        <v>0</v>
      </c>
      <c r="J40" s="95">
        <v>903549.12705993699</v>
      </c>
      <c r="K40" s="95">
        <v>3438.76696488261</v>
      </c>
      <c r="L40" s="95">
        <v>8825.2446757555008</v>
      </c>
      <c r="M40" s="95">
        <v>677532.949455261</v>
      </c>
      <c r="N40" s="95">
        <v>151217.75578689601</v>
      </c>
      <c r="O40" s="95">
        <v>0</v>
      </c>
      <c r="P40" s="95">
        <v>972404.720909119</v>
      </c>
      <c r="Q40" s="95">
        <v>109939.864845276</v>
      </c>
      <c r="R40" s="95">
        <v>0</v>
      </c>
      <c r="S40" s="95">
        <v>88914.639436721802</v>
      </c>
      <c r="T40" s="95">
        <v>4.8888580670463897</v>
      </c>
      <c r="U40" s="95">
        <v>906718.11259460403</v>
      </c>
      <c r="V40" s="95">
        <v>92231945.697265595</v>
      </c>
      <c r="W40" s="95">
        <v>2062474.32585144</v>
      </c>
      <c r="X40" s="95">
        <v>22064594.933593798</v>
      </c>
      <c r="Y40" s="95">
        <v>14099501.737426801</v>
      </c>
      <c r="Z40" s="95">
        <v>16866366.049560498</v>
      </c>
      <c r="AA40" s="95">
        <v>0</v>
      </c>
      <c r="AB40" s="95">
        <v>0</v>
      </c>
      <c r="AC40" s="95">
        <v>300126933.72265601</v>
      </c>
      <c r="AD40" s="95">
        <v>339144.617420197</v>
      </c>
      <c r="AE40" s="95">
        <v>668660.66304016102</v>
      </c>
      <c r="AF40" s="95">
        <v>35862962.138671897</v>
      </c>
      <c r="AG40" s="95">
        <v>20308917.6948242</v>
      </c>
      <c r="AH40" s="95">
        <v>0</v>
      </c>
      <c r="AI40" s="95">
        <v>45681579.058593802</v>
      </c>
      <c r="AJ40" s="95">
        <v>14166222.779785199</v>
      </c>
      <c r="AK40" s="95">
        <v>0</v>
      </c>
      <c r="AL40" s="95">
        <v>16616373.9290771</v>
      </c>
      <c r="AM40" s="95">
        <v>511.84304247424001</v>
      </c>
      <c r="AN40" s="95">
        <v>300083315.875</v>
      </c>
      <c r="AO40" s="95">
        <v>902872620.78125</v>
      </c>
      <c r="AP40" s="95">
        <v>19147028.097656298</v>
      </c>
      <c r="AQ40" s="95">
        <v>196168032.84765601</v>
      </c>
      <c r="AR40" s="95">
        <v>122041768.8125</v>
      </c>
      <c r="AS40" s="95">
        <v>141881421.390625</v>
      </c>
      <c r="AT40" s="95">
        <v>0</v>
      </c>
      <c r="AU40" s="95">
        <v>0</v>
      </c>
      <c r="AV40" s="95">
        <v>962640644.609375</v>
      </c>
      <c r="AW40" s="95">
        <v>1087900.5458221401</v>
      </c>
      <c r="AX40" s="95">
        <v>5804833.9306030301</v>
      </c>
      <c r="AY40" s="95">
        <v>358824125.46875</v>
      </c>
      <c r="AZ40" s="95">
        <v>175737528.63281301</v>
      </c>
      <c r="BA40" s="95">
        <v>0</v>
      </c>
      <c r="BB40" s="95">
        <v>453362844.62890601</v>
      </c>
      <c r="BC40" s="95">
        <v>126968527.137695</v>
      </c>
      <c r="BD40" s="95">
        <v>0</v>
      </c>
      <c r="BE40" s="95">
        <v>139567792.71093801</v>
      </c>
      <c r="BF40" s="95">
        <v>4225.2052269577998</v>
      </c>
      <c r="BG40" s="95">
        <v>963864088.546875</v>
      </c>
      <c r="BH40" s="95">
        <v>194219981.72656301</v>
      </c>
      <c r="BI40" s="95">
        <v>2270806.5117492699</v>
      </c>
      <c r="BJ40" s="95">
        <v>59663585.112304702</v>
      </c>
      <c r="BK40" s="95">
        <v>41386939.424316399</v>
      </c>
      <c r="BL40" s="95">
        <v>11341494.331176801</v>
      </c>
      <c r="BM40" s="95">
        <v>0</v>
      </c>
      <c r="BN40" s="95">
        <v>0</v>
      </c>
      <c r="BO40" s="95">
        <v>0</v>
      </c>
      <c r="BP40" s="95">
        <v>0</v>
      </c>
      <c r="BQ40" s="95">
        <v>0</v>
      </c>
      <c r="BR40" s="95">
        <v>110237101.87793</v>
      </c>
      <c r="BS40" s="95">
        <v>63917429.880371101</v>
      </c>
      <c r="BT40" s="95">
        <v>0</v>
      </c>
      <c r="BU40" s="95">
        <v>26838787.829833999</v>
      </c>
      <c r="BV40" s="95">
        <v>50855499.870605499</v>
      </c>
      <c r="BW40" s="95">
        <v>0</v>
      </c>
      <c r="BX40" s="95">
        <v>10002749.7727051</v>
      </c>
      <c r="BY40" s="95">
        <v>0</v>
      </c>
      <c r="BZ40" s="95">
        <v>0</v>
      </c>
      <c r="CA40" s="95">
        <v>1916038.6297454799</v>
      </c>
      <c r="CB40" s="95">
        <v>116487095.55957</v>
      </c>
      <c r="CC40" s="95">
        <v>1118273611.09375</v>
      </c>
      <c r="CD40" s="95">
        <v>255499353.94335899</v>
      </c>
      <c r="CE40" s="95">
        <v>90445.3816184998</v>
      </c>
      <c r="CF40" s="95">
        <v>16813484.263183601</v>
      </c>
      <c r="CG40" s="95">
        <v>141432521.99023399</v>
      </c>
      <c r="CH40" s="95">
        <v>11287282.912963901</v>
      </c>
      <c r="CI40" s="95">
        <v>2006376.01951599</v>
      </c>
      <c r="CJ40" s="95">
        <v>133322102.38867199</v>
      </c>
      <c r="CK40" s="95">
        <v>1259703670.71875</v>
      </c>
      <c r="CL40" s="95">
        <v>266830368.81445301</v>
      </c>
      <c r="CM40" s="160">
        <v>2906042.2690734901</v>
      </c>
      <c r="CN40" s="160">
        <v>433221175.88281298</v>
      </c>
      <c r="CO40" s="160">
        <v>2226950752.59375</v>
      </c>
      <c r="CP40" s="95">
        <v>266830368.81445301</v>
      </c>
      <c r="CQ40" s="95">
        <v>1670.0337415188601</v>
      </c>
      <c r="CR40" s="95">
        <v>285577.08039855998</v>
      </c>
      <c r="CS40" s="95">
        <v>2427753.88818359</v>
      </c>
      <c r="CT40" s="95">
        <v>372798.65884780901</v>
      </c>
      <c r="CU40" s="161">
        <v>133300579.82275361</v>
      </c>
      <c r="CV40" s="161">
        <v>1259706133.0839839</v>
      </c>
    </row>
    <row r="41" spans="1:100" x14ac:dyDescent="0.2">
      <c r="A41" s="94" t="s">
        <v>79</v>
      </c>
      <c r="B41" s="96">
        <v>41609</v>
      </c>
      <c r="C41" s="95">
        <v>1604818.7357940699</v>
      </c>
      <c r="D41" s="95">
        <v>24322.358476877202</v>
      </c>
      <c r="E41" s="95">
        <v>270703.244819641</v>
      </c>
      <c r="F41" s="95">
        <v>214578.772125244</v>
      </c>
      <c r="G41" s="95">
        <v>89247.668095588699</v>
      </c>
      <c r="H41" s="95">
        <v>0</v>
      </c>
      <c r="I41" s="95">
        <v>0</v>
      </c>
      <c r="J41" s="95">
        <v>900268.98133850098</v>
      </c>
      <c r="K41" s="95">
        <v>2942.7240783870202</v>
      </c>
      <c r="L41" s="95">
        <v>6529.4638084173203</v>
      </c>
      <c r="M41" s="95">
        <v>675690.05767059303</v>
      </c>
      <c r="N41" s="95">
        <v>149450.965049744</v>
      </c>
      <c r="O41" s="95">
        <v>0</v>
      </c>
      <c r="P41" s="95">
        <v>964229.12446594203</v>
      </c>
      <c r="Q41" s="95">
        <v>108595.063616753</v>
      </c>
      <c r="R41" s="95">
        <v>0</v>
      </c>
      <c r="S41" s="95">
        <v>87483.019024848894</v>
      </c>
      <c r="T41" s="95">
        <v>4.0840792243252499</v>
      </c>
      <c r="U41" s="95">
        <v>903283.32698059105</v>
      </c>
      <c r="V41" s="95">
        <v>90808185.347656295</v>
      </c>
      <c r="W41" s="95">
        <v>2148125.1399841299</v>
      </c>
      <c r="X41" s="95">
        <v>21428754.637207001</v>
      </c>
      <c r="Y41" s="95">
        <v>13640466.668823199</v>
      </c>
      <c r="Z41" s="95">
        <v>16487027.1914063</v>
      </c>
      <c r="AA41" s="95">
        <v>0</v>
      </c>
      <c r="AB41" s="95">
        <v>0</v>
      </c>
      <c r="AC41" s="95">
        <v>297618529.859375</v>
      </c>
      <c r="AD41" s="95">
        <v>310565.08897018398</v>
      </c>
      <c r="AE41" s="95">
        <v>556451.50384521496</v>
      </c>
      <c r="AF41" s="95">
        <v>35266409.398925804</v>
      </c>
      <c r="AG41" s="95">
        <v>19971289.887939502</v>
      </c>
      <c r="AH41" s="95">
        <v>0</v>
      </c>
      <c r="AI41" s="95">
        <v>44900017.024902299</v>
      </c>
      <c r="AJ41" s="95">
        <v>13894263.1322021</v>
      </c>
      <c r="AK41" s="95">
        <v>0</v>
      </c>
      <c r="AL41" s="95">
        <v>16204304.5633545</v>
      </c>
      <c r="AM41" s="95">
        <v>527.35140413045895</v>
      </c>
      <c r="AN41" s="95">
        <v>298015126.90234399</v>
      </c>
      <c r="AO41" s="95">
        <v>892957589.60156298</v>
      </c>
      <c r="AP41" s="95">
        <v>19725229.091796901</v>
      </c>
      <c r="AQ41" s="95">
        <v>190463960.44531301</v>
      </c>
      <c r="AR41" s="95">
        <v>117795795.37695301</v>
      </c>
      <c r="AS41" s="95">
        <v>139394927.95507801</v>
      </c>
      <c r="AT41" s="95">
        <v>0</v>
      </c>
      <c r="AU41" s="95">
        <v>0</v>
      </c>
      <c r="AV41" s="95">
        <v>962131648.83593798</v>
      </c>
      <c r="AW41" s="95">
        <v>1004231.1700134299</v>
      </c>
      <c r="AX41" s="95">
        <v>4712825.9119262705</v>
      </c>
      <c r="AY41" s="95">
        <v>355601760.46093798</v>
      </c>
      <c r="AZ41" s="95">
        <v>173058885.71875</v>
      </c>
      <c r="BA41" s="95">
        <v>0</v>
      </c>
      <c r="BB41" s="95">
        <v>446696000.9375</v>
      </c>
      <c r="BC41" s="95">
        <v>124946148.587891</v>
      </c>
      <c r="BD41" s="95">
        <v>0</v>
      </c>
      <c r="BE41" s="95">
        <v>136944186.91015601</v>
      </c>
      <c r="BF41" s="95">
        <v>4328.7156360149402</v>
      </c>
      <c r="BG41" s="95">
        <v>963093695.96093798</v>
      </c>
      <c r="BH41" s="95">
        <v>193564296.88476601</v>
      </c>
      <c r="BI41" s="95">
        <v>2330312.2670593299</v>
      </c>
      <c r="BJ41" s="95">
        <v>58210177.032714799</v>
      </c>
      <c r="BK41" s="95">
        <v>40457416.638671897</v>
      </c>
      <c r="BL41" s="95">
        <v>11261878.318603501</v>
      </c>
      <c r="BM41" s="95">
        <v>0</v>
      </c>
      <c r="BN41" s="95">
        <v>0</v>
      </c>
      <c r="BO41" s="95">
        <v>0</v>
      </c>
      <c r="BP41" s="95">
        <v>0</v>
      </c>
      <c r="BQ41" s="95">
        <v>0</v>
      </c>
      <c r="BR41" s="95">
        <v>109780628.03125</v>
      </c>
      <c r="BS41" s="95">
        <v>62744759.2421875</v>
      </c>
      <c r="BT41" s="95">
        <v>0</v>
      </c>
      <c r="BU41" s="95">
        <v>31953798.479980499</v>
      </c>
      <c r="BV41" s="95">
        <v>50230536.943359397</v>
      </c>
      <c r="BW41" s="95">
        <v>0</v>
      </c>
      <c r="BX41" s="95">
        <v>10791755.3823242</v>
      </c>
      <c r="BY41" s="95">
        <v>0</v>
      </c>
      <c r="BZ41" s="95">
        <v>0</v>
      </c>
      <c r="CA41" s="95">
        <v>1900849.8028259301</v>
      </c>
      <c r="CB41" s="95">
        <v>114367701.13964801</v>
      </c>
      <c r="CC41" s="95">
        <v>1102889571.85938</v>
      </c>
      <c r="CD41" s="95">
        <v>253911664.68164101</v>
      </c>
      <c r="CE41" s="95">
        <v>89243.238761901899</v>
      </c>
      <c r="CF41" s="95">
        <v>16511013.682739301</v>
      </c>
      <c r="CG41" s="95">
        <v>139512173.015625</v>
      </c>
      <c r="CH41" s="95">
        <v>11286997.0930176</v>
      </c>
      <c r="CI41" s="95">
        <v>1990119.3217926</v>
      </c>
      <c r="CJ41" s="95">
        <v>130832321.68554699</v>
      </c>
      <c r="CK41" s="95">
        <v>1242388217.95313</v>
      </c>
      <c r="CL41" s="95">
        <v>265204732.72851601</v>
      </c>
      <c r="CM41" s="160">
        <v>2884899.1866149898</v>
      </c>
      <c r="CN41" s="160">
        <v>428487094.671875</v>
      </c>
      <c r="CO41" s="160">
        <v>2202023161.71875</v>
      </c>
      <c r="CP41" s="95">
        <v>265204732.72851601</v>
      </c>
      <c r="CQ41" s="95">
        <v>1680.54299767315</v>
      </c>
      <c r="CR41" s="95">
        <v>281938.77929306001</v>
      </c>
      <c r="CS41" s="95">
        <v>2415332.6793518099</v>
      </c>
      <c r="CT41" s="95">
        <v>370091.55589675897</v>
      </c>
      <c r="CU41" s="161">
        <v>130878714.82238731</v>
      </c>
      <c r="CV41" s="161">
        <v>1242401744.875005</v>
      </c>
    </row>
    <row r="42" spans="1:100" x14ac:dyDescent="0.2">
      <c r="A42" s="94" t="s">
        <v>79</v>
      </c>
      <c r="B42" s="96">
        <v>41699</v>
      </c>
      <c r="C42" s="95">
        <v>1605177.4634246801</v>
      </c>
      <c r="D42" s="95">
        <v>22295.7196438313</v>
      </c>
      <c r="E42" s="95">
        <v>266696.45699310303</v>
      </c>
      <c r="F42" s="95">
        <v>211754.32903480501</v>
      </c>
      <c r="G42" s="95">
        <v>89128.637326240496</v>
      </c>
      <c r="H42" s="95">
        <v>0</v>
      </c>
      <c r="I42" s="95">
        <v>0</v>
      </c>
      <c r="J42" s="95">
        <v>900394.54995727504</v>
      </c>
      <c r="K42" s="95">
        <v>2247.85421341658</v>
      </c>
      <c r="L42" s="95">
        <v>5771.8957791924504</v>
      </c>
      <c r="M42" s="95">
        <v>677719.85644531297</v>
      </c>
      <c r="N42" s="95">
        <v>147764.94042587301</v>
      </c>
      <c r="O42" s="95">
        <v>0</v>
      </c>
      <c r="P42" s="95">
        <v>968478.69810485805</v>
      </c>
      <c r="Q42" s="95">
        <v>88127.900707244902</v>
      </c>
      <c r="R42" s="95">
        <v>0</v>
      </c>
      <c r="S42" s="95">
        <v>87267.651451110796</v>
      </c>
      <c r="T42" s="95">
        <v>4.9859821655554697</v>
      </c>
      <c r="U42" s="95">
        <v>902695.59499359096</v>
      </c>
      <c r="V42" s="95">
        <v>90770720.536132798</v>
      </c>
      <c r="W42" s="95">
        <v>1950799.2697143599</v>
      </c>
      <c r="X42" s="95">
        <v>20904194.901122998</v>
      </c>
      <c r="Y42" s="95">
        <v>13259421.256958</v>
      </c>
      <c r="Z42" s="95">
        <v>16296440.8273926</v>
      </c>
      <c r="AA42" s="95">
        <v>0</v>
      </c>
      <c r="AB42" s="95">
        <v>0</v>
      </c>
      <c r="AC42" s="95">
        <v>295777581.58203101</v>
      </c>
      <c r="AD42" s="95">
        <v>228515.64889526399</v>
      </c>
      <c r="AE42" s="95">
        <v>521681.78442382801</v>
      </c>
      <c r="AF42" s="95">
        <v>35438503.010742202</v>
      </c>
      <c r="AG42" s="95">
        <v>19638577.109375</v>
      </c>
      <c r="AH42" s="95">
        <v>0</v>
      </c>
      <c r="AI42" s="95">
        <v>45591416.157714799</v>
      </c>
      <c r="AJ42" s="95">
        <v>11975940.0845947</v>
      </c>
      <c r="AK42" s="95">
        <v>0</v>
      </c>
      <c r="AL42" s="95">
        <v>15984890.4246826</v>
      </c>
      <c r="AM42" s="95">
        <v>530.53990136086895</v>
      </c>
      <c r="AN42" s="95">
        <v>296691026.296875</v>
      </c>
      <c r="AO42" s="95">
        <v>895915230.00781298</v>
      </c>
      <c r="AP42" s="95">
        <v>16544325.0114746</v>
      </c>
      <c r="AQ42" s="95">
        <v>185981876.26953101</v>
      </c>
      <c r="AR42" s="95">
        <v>114991273.285156</v>
      </c>
      <c r="AS42" s="95">
        <v>138326696.45117199</v>
      </c>
      <c r="AT42" s="95">
        <v>0</v>
      </c>
      <c r="AU42" s="95">
        <v>0</v>
      </c>
      <c r="AV42" s="95">
        <v>961767715.74218798</v>
      </c>
      <c r="AW42" s="95">
        <v>743712.46414947498</v>
      </c>
      <c r="AX42" s="95">
        <v>4633672.2064209003</v>
      </c>
      <c r="AY42" s="95">
        <v>357069931.328125</v>
      </c>
      <c r="AZ42" s="95">
        <v>170907235.80078101</v>
      </c>
      <c r="BA42" s="95">
        <v>0</v>
      </c>
      <c r="BB42" s="95">
        <v>450262095.00781298</v>
      </c>
      <c r="BC42" s="95">
        <v>107754269.41699199</v>
      </c>
      <c r="BD42" s="95">
        <v>0</v>
      </c>
      <c r="BE42" s="95">
        <v>135900645.25976601</v>
      </c>
      <c r="BF42" s="95">
        <v>4423.6295080781001</v>
      </c>
      <c r="BG42" s="95">
        <v>963723259.671875</v>
      </c>
      <c r="BH42" s="95">
        <v>192551973.52734399</v>
      </c>
      <c r="BI42" s="95">
        <v>1513046.4674529999</v>
      </c>
      <c r="BJ42" s="95">
        <v>56725552.575683601</v>
      </c>
      <c r="BK42" s="95">
        <v>39334264.541503899</v>
      </c>
      <c r="BL42" s="95">
        <v>11110781.0233154</v>
      </c>
      <c r="BM42" s="95">
        <v>0</v>
      </c>
      <c r="BN42" s="95">
        <v>0</v>
      </c>
      <c r="BO42" s="95">
        <v>0</v>
      </c>
      <c r="BP42" s="95">
        <v>0</v>
      </c>
      <c r="BQ42" s="95">
        <v>0</v>
      </c>
      <c r="BR42" s="95">
        <v>109763207.206055</v>
      </c>
      <c r="BS42" s="95">
        <v>61690857.998046897</v>
      </c>
      <c r="BT42" s="95">
        <v>0</v>
      </c>
      <c r="BU42" s="95">
        <v>32601877.209716801</v>
      </c>
      <c r="BV42" s="95">
        <v>48186482.859375</v>
      </c>
      <c r="BW42" s="95">
        <v>0</v>
      </c>
      <c r="BX42" s="95">
        <v>11133011.3824463</v>
      </c>
      <c r="BY42" s="95">
        <v>0</v>
      </c>
      <c r="BZ42" s="95">
        <v>0</v>
      </c>
      <c r="CA42" s="95">
        <v>1892472.69155884</v>
      </c>
      <c r="CB42" s="95">
        <v>113949655.43847699</v>
      </c>
      <c r="CC42" s="95">
        <v>1098861085.20313</v>
      </c>
      <c r="CD42" s="95">
        <v>251400992.34765601</v>
      </c>
      <c r="CE42" s="95">
        <v>89101.119854927107</v>
      </c>
      <c r="CF42" s="95">
        <v>16309298.612304701</v>
      </c>
      <c r="CG42" s="95">
        <v>138573167.70703101</v>
      </c>
      <c r="CH42" s="95">
        <v>11123436.7696533</v>
      </c>
      <c r="CI42" s="95">
        <v>1981572.0787506099</v>
      </c>
      <c r="CJ42" s="95">
        <v>130325221.77636699</v>
      </c>
      <c r="CK42" s="95">
        <v>1237392418.14063</v>
      </c>
      <c r="CL42" s="95">
        <v>262467043.08593801</v>
      </c>
      <c r="CM42" s="160">
        <v>2877298.0967102102</v>
      </c>
      <c r="CN42" s="160">
        <v>426536542.00781298</v>
      </c>
      <c r="CO42" s="160">
        <v>2201319387.34375</v>
      </c>
      <c r="CP42" s="95">
        <v>262467043.08593801</v>
      </c>
      <c r="CQ42" s="95">
        <v>1695.06164647639</v>
      </c>
      <c r="CR42" s="95">
        <v>281304.26125335699</v>
      </c>
      <c r="CS42" s="95">
        <v>2420359.3996887198</v>
      </c>
      <c r="CT42" s="95">
        <v>370284.31000518799</v>
      </c>
      <c r="CU42" s="161">
        <v>130258954.0507817</v>
      </c>
      <c r="CV42" s="161">
        <v>1237434252.910161</v>
      </c>
    </row>
    <row r="43" spans="1:100" x14ac:dyDescent="0.2">
      <c r="A43" s="94" t="s">
        <v>79</v>
      </c>
      <c r="B43" s="96">
        <v>41791</v>
      </c>
      <c r="C43" s="95">
        <v>1598444.6849517799</v>
      </c>
      <c r="D43" s="95">
        <v>20920.909274816499</v>
      </c>
      <c r="E43" s="95">
        <v>262191.59746551502</v>
      </c>
      <c r="F43" s="95">
        <v>208668.411836624</v>
      </c>
      <c r="G43" s="95">
        <v>89071.983302116394</v>
      </c>
      <c r="H43" s="95">
        <v>0</v>
      </c>
      <c r="I43" s="95">
        <v>0</v>
      </c>
      <c r="J43" s="95">
        <v>900343.66694641102</v>
      </c>
      <c r="K43" s="95">
        <v>1527.2498433738899</v>
      </c>
      <c r="L43" s="95">
        <v>24432.900227546699</v>
      </c>
      <c r="M43" s="95">
        <v>675246.18562316895</v>
      </c>
      <c r="N43" s="95">
        <v>146516.25566673299</v>
      </c>
      <c r="O43" s="95">
        <v>0</v>
      </c>
      <c r="P43" s="95">
        <v>947188.47171783401</v>
      </c>
      <c r="Q43" s="95">
        <v>87432.400825500503</v>
      </c>
      <c r="R43" s="95">
        <v>0</v>
      </c>
      <c r="S43" s="95">
        <v>87483.306586265593</v>
      </c>
      <c r="T43" s="95">
        <v>2.0116654384182802</v>
      </c>
      <c r="U43" s="95">
        <v>902144.12297058105</v>
      </c>
      <c r="V43" s="95">
        <v>90179184.738281295</v>
      </c>
      <c r="W43" s="95">
        <v>1949116.0104217499</v>
      </c>
      <c r="X43" s="95">
        <v>20313080.316894501</v>
      </c>
      <c r="Y43" s="95">
        <v>12922856.2629395</v>
      </c>
      <c r="Z43" s="95">
        <v>16177428.677612299</v>
      </c>
      <c r="AA43" s="95">
        <v>0</v>
      </c>
      <c r="AB43" s="95">
        <v>0</v>
      </c>
      <c r="AC43" s="95">
        <v>296139894.59765601</v>
      </c>
      <c r="AD43" s="95">
        <v>162433.11158561701</v>
      </c>
      <c r="AE43" s="95">
        <v>749866.70410919201</v>
      </c>
      <c r="AF43" s="95">
        <v>35311352.549804702</v>
      </c>
      <c r="AG43" s="95">
        <v>19303346.190917999</v>
      </c>
      <c r="AH43" s="95">
        <v>0</v>
      </c>
      <c r="AI43" s="95">
        <v>44931090.314941399</v>
      </c>
      <c r="AJ43" s="95">
        <v>11831980.6647949</v>
      </c>
      <c r="AK43" s="95">
        <v>0</v>
      </c>
      <c r="AL43" s="95">
        <v>15900037.1135254</v>
      </c>
      <c r="AM43" s="95">
        <v>332.60143502801702</v>
      </c>
      <c r="AN43" s="95">
        <v>296593943.95703101</v>
      </c>
      <c r="AO43" s="95">
        <v>892048570.578125</v>
      </c>
      <c r="AP43" s="95">
        <v>16458043.4143066</v>
      </c>
      <c r="AQ43" s="95">
        <v>181156474.86132801</v>
      </c>
      <c r="AR43" s="95">
        <v>111571214.75293</v>
      </c>
      <c r="AS43" s="95">
        <v>137823579.59765601</v>
      </c>
      <c r="AT43" s="95">
        <v>0</v>
      </c>
      <c r="AU43" s="95">
        <v>0</v>
      </c>
      <c r="AV43" s="95">
        <v>967042703.265625</v>
      </c>
      <c r="AW43" s="95">
        <v>529887.37348175002</v>
      </c>
      <c r="AX43" s="95">
        <v>6943810.80712891</v>
      </c>
      <c r="AY43" s="95">
        <v>358074628.20703101</v>
      </c>
      <c r="AZ43" s="95">
        <v>168447057.38476601</v>
      </c>
      <c r="BA43" s="95">
        <v>0</v>
      </c>
      <c r="BB43" s="95">
        <v>446552661.01171899</v>
      </c>
      <c r="BC43" s="95">
        <v>106395171.24804699</v>
      </c>
      <c r="BD43" s="95">
        <v>0</v>
      </c>
      <c r="BE43" s="95">
        <v>135355524.91015601</v>
      </c>
      <c r="BF43" s="95">
        <v>2635.21356028318</v>
      </c>
      <c r="BG43" s="95">
        <v>966563981.828125</v>
      </c>
      <c r="BH43" s="95">
        <v>191852896.28710899</v>
      </c>
      <c r="BI43" s="95">
        <v>1489993.6188507101</v>
      </c>
      <c r="BJ43" s="95">
        <v>55661096.087890603</v>
      </c>
      <c r="BK43" s="95">
        <v>38650523.3515625</v>
      </c>
      <c r="BL43" s="95">
        <v>10982989.150390601</v>
      </c>
      <c r="BM43" s="95">
        <v>0</v>
      </c>
      <c r="BN43" s="95">
        <v>0</v>
      </c>
      <c r="BO43" s="95">
        <v>0</v>
      </c>
      <c r="BP43" s="95">
        <v>0</v>
      </c>
      <c r="BQ43" s="95">
        <v>0</v>
      </c>
      <c r="BR43" s="95">
        <v>110079680.11718801</v>
      </c>
      <c r="BS43" s="95">
        <v>60946586.061035201</v>
      </c>
      <c r="BT43" s="95">
        <v>0</v>
      </c>
      <c r="BU43" s="95">
        <v>32548069.459716801</v>
      </c>
      <c r="BV43" s="95">
        <v>47876664.261718802</v>
      </c>
      <c r="BW43" s="95">
        <v>0</v>
      </c>
      <c r="BX43" s="95">
        <v>11269030.0224609</v>
      </c>
      <c r="BY43" s="95">
        <v>0</v>
      </c>
      <c r="BZ43" s="95">
        <v>0</v>
      </c>
      <c r="CA43" s="95">
        <v>1881297.62619019</v>
      </c>
      <c r="CB43" s="95">
        <v>112492271.55468801</v>
      </c>
      <c r="CC43" s="95">
        <v>1089841514.60938</v>
      </c>
      <c r="CD43" s="95">
        <v>249182143.37695301</v>
      </c>
      <c r="CE43" s="95">
        <v>89061.317302703901</v>
      </c>
      <c r="CF43" s="95">
        <v>16204503.6650391</v>
      </c>
      <c r="CG43" s="95">
        <v>137885958.77148399</v>
      </c>
      <c r="CH43" s="95">
        <v>10934650.1605225</v>
      </c>
      <c r="CI43" s="95">
        <v>1970496.3476867699</v>
      </c>
      <c r="CJ43" s="95">
        <v>128719186.23632801</v>
      </c>
      <c r="CK43" s="95">
        <v>1227759639.01563</v>
      </c>
      <c r="CL43" s="95">
        <v>260126039.28125</v>
      </c>
      <c r="CM43" s="160">
        <v>2865496.36572266</v>
      </c>
      <c r="CN43" s="160">
        <v>425242783.32421899</v>
      </c>
      <c r="CO43" s="160">
        <v>2194970848.84375</v>
      </c>
      <c r="CP43" s="95">
        <v>260126039.28125</v>
      </c>
      <c r="CQ43" s="95">
        <v>1694.86592425406</v>
      </c>
      <c r="CR43" s="95">
        <v>278703.03353500401</v>
      </c>
      <c r="CS43" s="95">
        <v>2410885.7667846698</v>
      </c>
      <c r="CT43" s="95">
        <v>372801.21415710403</v>
      </c>
      <c r="CU43" s="161">
        <v>128696775.2197271</v>
      </c>
      <c r="CV43" s="161">
        <v>1227727473.3808639</v>
      </c>
    </row>
    <row r="44" spans="1:100" x14ac:dyDescent="0.2">
      <c r="A44" s="94" t="s">
        <v>79</v>
      </c>
      <c r="B44" s="96">
        <v>41883</v>
      </c>
      <c r="C44" s="95">
        <v>1598172.9731903099</v>
      </c>
      <c r="D44" s="95">
        <v>20462.998757362398</v>
      </c>
      <c r="E44" s="95">
        <v>254581.607601166</v>
      </c>
      <c r="F44" s="95">
        <v>201664.61732482901</v>
      </c>
      <c r="G44" s="95">
        <v>89748.317561149597</v>
      </c>
      <c r="H44" s="95">
        <v>0</v>
      </c>
      <c r="I44" s="95">
        <v>0</v>
      </c>
      <c r="J44" s="95">
        <v>898850.06051635696</v>
      </c>
      <c r="K44" s="95">
        <v>986.60538998246204</v>
      </c>
      <c r="L44" s="95">
        <v>7586.1696106195504</v>
      </c>
      <c r="M44" s="95">
        <v>676569.96662139904</v>
      </c>
      <c r="N44" s="95">
        <v>145248.37756156901</v>
      </c>
      <c r="O44" s="95">
        <v>0</v>
      </c>
      <c r="P44" s="95">
        <v>960329.25093841599</v>
      </c>
      <c r="Q44" s="95">
        <v>87052.307542800903</v>
      </c>
      <c r="R44" s="95">
        <v>0</v>
      </c>
      <c r="S44" s="95">
        <v>88081.260572433501</v>
      </c>
      <c r="T44" s="95">
        <v>1.9507936740264999</v>
      </c>
      <c r="U44" s="95">
        <v>899318.91233062698</v>
      </c>
      <c r="V44" s="95">
        <v>89768277.407226607</v>
      </c>
      <c r="W44" s="95">
        <v>1902265.5189056401</v>
      </c>
      <c r="X44" s="95">
        <v>19849623.770507801</v>
      </c>
      <c r="Y44" s="95">
        <v>12648934.90625</v>
      </c>
      <c r="Z44" s="95">
        <v>16148335.994018599</v>
      </c>
      <c r="AA44" s="95">
        <v>0</v>
      </c>
      <c r="AB44" s="95">
        <v>0</v>
      </c>
      <c r="AC44" s="95">
        <v>295286329.19140601</v>
      </c>
      <c r="AD44" s="95">
        <v>98208.723099708601</v>
      </c>
      <c r="AE44" s="95">
        <v>627402.21092224098</v>
      </c>
      <c r="AF44" s="95">
        <v>35221809.144531302</v>
      </c>
      <c r="AG44" s="95">
        <v>18973125.048095699</v>
      </c>
      <c r="AH44" s="95">
        <v>0</v>
      </c>
      <c r="AI44" s="95">
        <v>45157429.169433601</v>
      </c>
      <c r="AJ44" s="95">
        <v>11765451.069213901</v>
      </c>
      <c r="AK44" s="95">
        <v>0</v>
      </c>
      <c r="AL44" s="95">
        <v>15903480.1259766</v>
      </c>
      <c r="AM44" s="95">
        <v>283.87994181364797</v>
      </c>
      <c r="AN44" s="95">
        <v>295850225.890625</v>
      </c>
      <c r="AO44" s="95">
        <v>892331022.35156298</v>
      </c>
      <c r="AP44" s="95">
        <v>16101401.292114301</v>
      </c>
      <c r="AQ44" s="95">
        <v>177916332.95898399</v>
      </c>
      <c r="AR44" s="95">
        <v>109369482.91113301</v>
      </c>
      <c r="AS44" s="95">
        <v>137827685.96289101</v>
      </c>
      <c r="AT44" s="95">
        <v>0</v>
      </c>
      <c r="AU44" s="95">
        <v>0</v>
      </c>
      <c r="AV44" s="95">
        <v>965423570.46875</v>
      </c>
      <c r="AW44" s="95">
        <v>321039.438671112</v>
      </c>
      <c r="AX44" s="95">
        <v>5588863.5610961895</v>
      </c>
      <c r="AY44" s="95">
        <v>359465152.35156298</v>
      </c>
      <c r="AZ44" s="95">
        <v>166111031.08007801</v>
      </c>
      <c r="BA44" s="95">
        <v>0</v>
      </c>
      <c r="BB44" s="95">
        <v>450712486.26953101</v>
      </c>
      <c r="BC44" s="95">
        <v>105839979.22070301</v>
      </c>
      <c r="BD44" s="95">
        <v>0</v>
      </c>
      <c r="BE44" s="95">
        <v>135437243.58593801</v>
      </c>
      <c r="BF44" s="95">
        <v>2460.60365611315</v>
      </c>
      <c r="BG44" s="95">
        <v>965656767.296875</v>
      </c>
      <c r="BH44" s="95">
        <v>193942924.66406301</v>
      </c>
      <c r="BI44" s="95">
        <v>1449949.0600280799</v>
      </c>
      <c r="BJ44" s="95">
        <v>55477557.875488304</v>
      </c>
      <c r="BK44" s="95">
        <v>38079820.411132798</v>
      </c>
      <c r="BL44" s="95">
        <v>10988323.5621338</v>
      </c>
      <c r="BM44" s="95">
        <v>0</v>
      </c>
      <c r="BN44" s="95">
        <v>0</v>
      </c>
      <c r="BO44" s="95">
        <v>0</v>
      </c>
      <c r="BP44" s="95">
        <v>0</v>
      </c>
      <c r="BQ44" s="95">
        <v>0</v>
      </c>
      <c r="BR44" s="95">
        <v>110842101.792969</v>
      </c>
      <c r="BS44" s="95">
        <v>60605926.308593802</v>
      </c>
      <c r="BT44" s="95">
        <v>0</v>
      </c>
      <c r="BU44" s="95">
        <v>26654689.009765599</v>
      </c>
      <c r="BV44" s="95">
        <v>47916676.652832001</v>
      </c>
      <c r="BW44" s="95">
        <v>0</v>
      </c>
      <c r="BX44" s="95">
        <v>9643254.1536865197</v>
      </c>
      <c r="BY44" s="95">
        <v>0</v>
      </c>
      <c r="BZ44" s="95">
        <v>0</v>
      </c>
      <c r="CA44" s="95">
        <v>1874522.9668884301</v>
      </c>
      <c r="CB44" s="95">
        <v>111339784.51660199</v>
      </c>
      <c r="CC44" s="95">
        <v>1086044940.70313</v>
      </c>
      <c r="CD44" s="95">
        <v>250248031.51953101</v>
      </c>
      <c r="CE44" s="95">
        <v>89781.402570724502</v>
      </c>
      <c r="CF44" s="95">
        <v>16199563.0551758</v>
      </c>
      <c r="CG44" s="95">
        <v>138080310.88867199</v>
      </c>
      <c r="CH44" s="95">
        <v>10992591.454956099</v>
      </c>
      <c r="CI44" s="95">
        <v>1964141.1641693099</v>
      </c>
      <c r="CJ44" s="95">
        <v>127509401.866211</v>
      </c>
      <c r="CK44" s="95">
        <v>1224291016.875</v>
      </c>
      <c r="CL44" s="95">
        <v>261275561.140625</v>
      </c>
      <c r="CM44" s="160">
        <v>2856140.4444580101</v>
      </c>
      <c r="CN44" s="160">
        <v>423067031.71484399</v>
      </c>
      <c r="CO44" s="160">
        <v>2185974494.78125</v>
      </c>
      <c r="CP44" s="95">
        <v>261275561.140625</v>
      </c>
      <c r="CQ44" s="95">
        <v>1722.9961449652899</v>
      </c>
      <c r="CR44" s="95">
        <v>279295.78307723999</v>
      </c>
      <c r="CS44" s="95">
        <v>2425343.1085815402</v>
      </c>
      <c r="CT44" s="95">
        <v>378275.72591781599</v>
      </c>
      <c r="CU44" s="161">
        <v>127539347.57177779</v>
      </c>
      <c r="CV44" s="161">
        <v>1224125251.5918021</v>
      </c>
    </row>
    <row r="45" spans="1:100" x14ac:dyDescent="0.2">
      <c r="A45" s="94" t="s">
        <v>79</v>
      </c>
      <c r="B45" s="96">
        <v>41974</v>
      </c>
      <c r="C45" s="95">
        <v>1591763.6462707501</v>
      </c>
      <c r="D45" s="95">
        <v>20154.534766435601</v>
      </c>
      <c r="E45" s="95">
        <v>254284.61783027599</v>
      </c>
      <c r="F45" s="95">
        <v>202571.65967178301</v>
      </c>
      <c r="G45" s="95">
        <v>89572.401073455796</v>
      </c>
      <c r="H45" s="95">
        <v>0</v>
      </c>
      <c r="I45" s="95">
        <v>0</v>
      </c>
      <c r="J45" s="95">
        <v>888314.36048889195</v>
      </c>
      <c r="K45" s="95">
        <v>518.43350838869799</v>
      </c>
      <c r="L45" s="95">
        <v>19151.7527105808</v>
      </c>
      <c r="M45" s="95">
        <v>675737.94182586705</v>
      </c>
      <c r="N45" s="95">
        <v>143689.370641708</v>
      </c>
      <c r="O45" s="95">
        <v>0</v>
      </c>
      <c r="P45" s="95">
        <v>944918.07600402797</v>
      </c>
      <c r="Q45" s="95">
        <v>86296.190822601304</v>
      </c>
      <c r="R45" s="95">
        <v>0</v>
      </c>
      <c r="S45" s="95">
        <v>87784.241155624404</v>
      </c>
      <c r="T45" s="95">
        <v>2.0443465569405799</v>
      </c>
      <c r="U45" s="95">
        <v>889061.19754028297</v>
      </c>
      <c r="V45" s="95">
        <v>89046261.919921905</v>
      </c>
      <c r="W45" s="95">
        <v>1888461.07893372</v>
      </c>
      <c r="X45" s="95">
        <v>19272021.5615234</v>
      </c>
      <c r="Y45" s="95">
        <v>12272333.530029301</v>
      </c>
      <c r="Z45" s="95">
        <v>16028330.838989301</v>
      </c>
      <c r="AA45" s="95">
        <v>0</v>
      </c>
      <c r="AB45" s="95">
        <v>0</v>
      </c>
      <c r="AC45" s="95">
        <v>292473376.53906298</v>
      </c>
      <c r="AD45" s="95">
        <v>50809.087910652197</v>
      </c>
      <c r="AE45" s="95">
        <v>651026.91888427699</v>
      </c>
      <c r="AF45" s="95">
        <v>34937706.950683601</v>
      </c>
      <c r="AG45" s="95">
        <v>18635810.208496101</v>
      </c>
      <c r="AH45" s="95">
        <v>0</v>
      </c>
      <c r="AI45" s="95">
        <v>44501675.640625</v>
      </c>
      <c r="AJ45" s="95">
        <v>11699237.514038101</v>
      </c>
      <c r="AK45" s="95">
        <v>0</v>
      </c>
      <c r="AL45" s="95">
        <v>15733109.7609863</v>
      </c>
      <c r="AM45" s="95">
        <v>437.45939531922301</v>
      </c>
      <c r="AN45" s="95">
        <v>292631913.28125</v>
      </c>
      <c r="AO45" s="95">
        <v>887535238.66406298</v>
      </c>
      <c r="AP45" s="95">
        <v>15934319.857910199</v>
      </c>
      <c r="AQ45" s="95">
        <v>172997465.78320301</v>
      </c>
      <c r="AR45" s="95">
        <v>106584547.378906</v>
      </c>
      <c r="AS45" s="95">
        <v>137212062.04101601</v>
      </c>
      <c r="AT45" s="95">
        <v>0</v>
      </c>
      <c r="AU45" s="95">
        <v>0</v>
      </c>
      <c r="AV45" s="95">
        <v>962376623.515625</v>
      </c>
      <c r="AW45" s="95">
        <v>167283.87390899699</v>
      </c>
      <c r="AX45" s="95">
        <v>5967199.07995605</v>
      </c>
      <c r="AY45" s="95">
        <v>358969581.28125</v>
      </c>
      <c r="AZ45" s="95">
        <v>163901777.19726601</v>
      </c>
      <c r="BA45" s="95">
        <v>0</v>
      </c>
      <c r="BB45" s="95">
        <v>445896653.83593798</v>
      </c>
      <c r="BC45" s="95">
        <v>105573191.47656301</v>
      </c>
      <c r="BD45" s="95">
        <v>0</v>
      </c>
      <c r="BE45" s="95">
        <v>134781358.23242199</v>
      </c>
      <c r="BF45" s="95">
        <v>3754.3818437457098</v>
      </c>
      <c r="BG45" s="95">
        <v>962549411.82031298</v>
      </c>
      <c r="BH45" s="95">
        <v>193791452.44531301</v>
      </c>
      <c r="BI45" s="95">
        <v>1439922.55969238</v>
      </c>
      <c r="BJ45" s="95">
        <v>54307353.286132798</v>
      </c>
      <c r="BK45" s="95">
        <v>37096434.253906302</v>
      </c>
      <c r="BL45" s="95">
        <v>11029190.2229004</v>
      </c>
      <c r="BM45" s="95">
        <v>0</v>
      </c>
      <c r="BN45" s="95">
        <v>0</v>
      </c>
      <c r="BO45" s="95">
        <v>0</v>
      </c>
      <c r="BP45" s="95">
        <v>0</v>
      </c>
      <c r="BQ45" s="95">
        <v>0</v>
      </c>
      <c r="BR45" s="95">
        <v>110867356.15527301</v>
      </c>
      <c r="BS45" s="95">
        <v>59954270.974609397</v>
      </c>
      <c r="BT45" s="95">
        <v>0</v>
      </c>
      <c r="BU45" s="95">
        <v>31593245.739746101</v>
      </c>
      <c r="BV45" s="95">
        <v>47985384.4296875</v>
      </c>
      <c r="BW45" s="95">
        <v>0</v>
      </c>
      <c r="BX45" s="95">
        <v>10546954.4527588</v>
      </c>
      <c r="BY45" s="95">
        <v>0</v>
      </c>
      <c r="BZ45" s="95">
        <v>0</v>
      </c>
      <c r="CA45" s="95">
        <v>1867210.03553772</v>
      </c>
      <c r="CB45" s="95">
        <v>110093368.449219</v>
      </c>
      <c r="CC45" s="95">
        <v>1076536140.17188</v>
      </c>
      <c r="CD45" s="95">
        <v>249409764.78320301</v>
      </c>
      <c r="CE45" s="95">
        <v>89585.549974441499</v>
      </c>
      <c r="CF45" s="95">
        <v>16025021.3447266</v>
      </c>
      <c r="CG45" s="95">
        <v>137315853.48046899</v>
      </c>
      <c r="CH45" s="95">
        <v>11121828.697998</v>
      </c>
      <c r="CI45" s="95">
        <v>1956823.9135894801</v>
      </c>
      <c r="CJ45" s="95">
        <v>126073517.94531301</v>
      </c>
      <c r="CK45" s="95">
        <v>1213765242.4375</v>
      </c>
      <c r="CL45" s="95">
        <v>260566984.90234399</v>
      </c>
      <c r="CM45" s="160">
        <v>2838253.6837768601</v>
      </c>
      <c r="CN45" s="160">
        <v>419040575.02343798</v>
      </c>
      <c r="CO45" s="160">
        <v>2175236452.25</v>
      </c>
      <c r="CP45" s="95">
        <v>260566984.90234399</v>
      </c>
      <c r="CQ45" s="95">
        <v>1777.7699183672701</v>
      </c>
      <c r="CR45" s="95">
        <v>285794.25293731701</v>
      </c>
      <c r="CS45" s="95">
        <v>2494863.5221557599</v>
      </c>
      <c r="CT45" s="95">
        <v>388788.11467361503</v>
      </c>
      <c r="CU45" s="161">
        <v>126118389.79394561</v>
      </c>
      <c r="CV45" s="161">
        <v>1213851993.652349</v>
      </c>
    </row>
    <row r="46" spans="1:100" x14ac:dyDescent="0.2">
      <c r="A46" s="94" t="s">
        <v>79</v>
      </c>
      <c r="B46" s="96">
        <v>42064</v>
      </c>
      <c r="C46" s="95">
        <v>1584104.0057373</v>
      </c>
      <c r="D46" s="95">
        <v>20499.534534454298</v>
      </c>
      <c r="E46" s="95">
        <v>249543.87672615101</v>
      </c>
      <c r="F46" s="95">
        <v>198852.82368659999</v>
      </c>
      <c r="G46" s="95">
        <v>90185.348612785296</v>
      </c>
      <c r="H46" s="95">
        <v>0</v>
      </c>
      <c r="I46" s="95">
        <v>0</v>
      </c>
      <c r="J46" s="95">
        <v>887652.44686126697</v>
      </c>
      <c r="K46" s="95">
        <v>422.975754175335</v>
      </c>
      <c r="L46" s="95">
        <v>5413.81056326628</v>
      </c>
      <c r="M46" s="95">
        <v>673189.07839965797</v>
      </c>
      <c r="N46" s="95">
        <v>142124.32517623901</v>
      </c>
      <c r="O46" s="95">
        <v>0</v>
      </c>
      <c r="P46" s="95">
        <v>942831.50002288795</v>
      </c>
      <c r="Q46" s="95">
        <v>85716.154955863996</v>
      </c>
      <c r="R46" s="95">
        <v>0</v>
      </c>
      <c r="S46" s="95">
        <v>88348.456222534194</v>
      </c>
      <c r="T46" s="95">
        <v>1.99745551649539</v>
      </c>
      <c r="U46" s="95">
        <v>888222.19519805897</v>
      </c>
      <c r="V46" s="95">
        <v>88264141.509765595</v>
      </c>
      <c r="W46" s="95">
        <v>1923266.85929871</v>
      </c>
      <c r="X46" s="95">
        <v>18830611.463867199</v>
      </c>
      <c r="Y46" s="95">
        <v>11928517.6984863</v>
      </c>
      <c r="Z46" s="95">
        <v>15943130.541259799</v>
      </c>
      <c r="AA46" s="95">
        <v>0</v>
      </c>
      <c r="AB46" s="95">
        <v>0</v>
      </c>
      <c r="AC46" s="95">
        <v>291249189.01171899</v>
      </c>
      <c r="AD46" s="95">
        <v>40923.151284217798</v>
      </c>
      <c r="AE46" s="95">
        <v>439834.22664260899</v>
      </c>
      <c r="AF46" s="95">
        <v>34801133.152832001</v>
      </c>
      <c r="AG46" s="95">
        <v>18269719.5849609</v>
      </c>
      <c r="AH46" s="95">
        <v>0</v>
      </c>
      <c r="AI46" s="95">
        <v>43411166.843261696</v>
      </c>
      <c r="AJ46" s="95">
        <v>11607688.3397217</v>
      </c>
      <c r="AK46" s="95">
        <v>0</v>
      </c>
      <c r="AL46" s="95">
        <v>15634352.2932129</v>
      </c>
      <c r="AM46" s="95">
        <v>326.29796384274999</v>
      </c>
      <c r="AN46" s="95">
        <v>291359044.06640601</v>
      </c>
      <c r="AO46" s="95">
        <v>882615113.484375</v>
      </c>
      <c r="AP46" s="95">
        <v>16266582.522583</v>
      </c>
      <c r="AQ46" s="95">
        <v>168891027.47851601</v>
      </c>
      <c r="AR46" s="95">
        <v>103863924.928711</v>
      </c>
      <c r="AS46" s="95">
        <v>137022098.64257801</v>
      </c>
      <c r="AT46" s="95">
        <v>0</v>
      </c>
      <c r="AU46" s="95">
        <v>0</v>
      </c>
      <c r="AV46" s="95">
        <v>962196530.36718798</v>
      </c>
      <c r="AW46" s="95">
        <v>135267.14102554301</v>
      </c>
      <c r="AX46" s="95">
        <v>3560576.8994140602</v>
      </c>
      <c r="AY46" s="95">
        <v>356601337.234375</v>
      </c>
      <c r="AZ46" s="95">
        <v>160870497.22460899</v>
      </c>
      <c r="BA46" s="95">
        <v>0</v>
      </c>
      <c r="BB46" s="95">
        <v>435749513.27343798</v>
      </c>
      <c r="BC46" s="95">
        <v>105094548.509766</v>
      </c>
      <c r="BD46" s="95">
        <v>0</v>
      </c>
      <c r="BE46" s="95">
        <v>134477364.63867199</v>
      </c>
      <c r="BF46" s="95">
        <v>2815.4964262247099</v>
      </c>
      <c r="BG46" s="95">
        <v>961827422.5625</v>
      </c>
      <c r="BH46" s="95">
        <v>191375846.61328101</v>
      </c>
      <c r="BI46" s="95">
        <v>1472597.1870422401</v>
      </c>
      <c r="BJ46" s="95">
        <v>53467956.355957001</v>
      </c>
      <c r="BK46" s="95">
        <v>36289369.519042999</v>
      </c>
      <c r="BL46" s="95">
        <v>11644547.8712158</v>
      </c>
      <c r="BM46" s="95">
        <v>0</v>
      </c>
      <c r="BN46" s="95">
        <v>0</v>
      </c>
      <c r="BO46" s="95">
        <v>0</v>
      </c>
      <c r="BP46" s="95">
        <v>0</v>
      </c>
      <c r="BQ46" s="95">
        <v>0</v>
      </c>
      <c r="BR46" s="95">
        <v>110263381.97949199</v>
      </c>
      <c r="BS46" s="95">
        <v>59017278.516113304</v>
      </c>
      <c r="BT46" s="95">
        <v>0</v>
      </c>
      <c r="BU46" s="95">
        <v>31007248.869872998</v>
      </c>
      <c r="BV46" s="95">
        <v>48061287.105468802</v>
      </c>
      <c r="BW46" s="95">
        <v>0</v>
      </c>
      <c r="BX46" s="95">
        <v>11693130.325561499</v>
      </c>
      <c r="BY46" s="95">
        <v>0</v>
      </c>
      <c r="BZ46" s="95">
        <v>0</v>
      </c>
      <c r="CA46" s="95">
        <v>1852181.57400513</v>
      </c>
      <c r="CB46" s="95">
        <v>109131094.90332</v>
      </c>
      <c r="CC46" s="95">
        <v>1068392840.03125</v>
      </c>
      <c r="CD46" s="95">
        <v>246873509.90039101</v>
      </c>
      <c r="CE46" s="95">
        <v>90169.261726379395</v>
      </c>
      <c r="CF46" s="95">
        <v>15940066.5772705</v>
      </c>
      <c r="CG46" s="95">
        <v>137008356.16406301</v>
      </c>
      <c r="CH46" s="95">
        <v>11673945.1641846</v>
      </c>
      <c r="CI46" s="95">
        <v>1942363.50706482</v>
      </c>
      <c r="CJ46" s="95">
        <v>125151811.56152301</v>
      </c>
      <c r="CK46" s="95">
        <v>1205435206.67188</v>
      </c>
      <c r="CL46" s="95">
        <v>258411184.35546899</v>
      </c>
      <c r="CM46" s="160">
        <v>2823441.8810119601</v>
      </c>
      <c r="CN46" s="160">
        <v>416212569.00390601</v>
      </c>
      <c r="CO46" s="160">
        <v>2169226788.375</v>
      </c>
      <c r="CP46" s="95">
        <v>258411184.35546899</v>
      </c>
      <c r="CQ46" s="95">
        <v>1802.3957997709499</v>
      </c>
      <c r="CR46" s="95">
        <v>289752.00429153402</v>
      </c>
      <c r="CS46" s="95">
        <v>2532912.3418273898</v>
      </c>
      <c r="CT46" s="95">
        <v>392178.80105972302</v>
      </c>
      <c r="CU46" s="161">
        <v>125071161.48059049</v>
      </c>
      <c r="CV46" s="161">
        <v>1205401196.195313</v>
      </c>
    </row>
    <row r="47" spans="1:100" x14ac:dyDescent="0.2">
      <c r="A47" s="94" t="s">
        <v>79</v>
      </c>
      <c r="B47" s="96">
        <v>42156</v>
      </c>
      <c r="C47" s="95">
        <v>1586105.45314026</v>
      </c>
      <c r="D47" s="95">
        <v>20697.929403066599</v>
      </c>
      <c r="E47" s="95">
        <v>245710.659231186</v>
      </c>
      <c r="F47" s="95">
        <v>195920.63270568801</v>
      </c>
      <c r="G47" s="95">
        <v>90705.581391334505</v>
      </c>
      <c r="H47" s="95">
        <v>0</v>
      </c>
      <c r="I47" s="95">
        <v>0</v>
      </c>
      <c r="J47" s="95">
        <v>885531.52194213902</v>
      </c>
      <c r="K47" s="95">
        <v>336.19121965765999</v>
      </c>
      <c r="L47" s="95">
        <v>5564.4850145578403</v>
      </c>
      <c r="M47" s="95">
        <v>675312.03474426304</v>
      </c>
      <c r="N47" s="95">
        <v>140004.42359733599</v>
      </c>
      <c r="O47" s="95">
        <v>0</v>
      </c>
      <c r="P47" s="95">
        <v>946075.79405212402</v>
      </c>
      <c r="Q47" s="95">
        <v>85323.723834037795</v>
      </c>
      <c r="R47" s="95">
        <v>0</v>
      </c>
      <c r="S47" s="95">
        <v>88897.433876991301</v>
      </c>
      <c r="T47" s="95">
        <v>2.0108674548100698</v>
      </c>
      <c r="U47" s="95">
        <v>886056.08087921096</v>
      </c>
      <c r="V47" s="95">
        <v>87840147.548828095</v>
      </c>
      <c r="W47" s="95">
        <v>1895175.4568634001</v>
      </c>
      <c r="X47" s="95">
        <v>18394342.627441399</v>
      </c>
      <c r="Y47" s="95">
        <v>11694684.762207</v>
      </c>
      <c r="Z47" s="95">
        <v>15921028.0784912</v>
      </c>
      <c r="AA47" s="95">
        <v>0</v>
      </c>
      <c r="AB47" s="95">
        <v>0</v>
      </c>
      <c r="AC47" s="95">
        <v>290501945.81640601</v>
      </c>
      <c r="AD47" s="95">
        <v>33962.037217140198</v>
      </c>
      <c r="AE47" s="95">
        <v>457069.99974060099</v>
      </c>
      <c r="AF47" s="95">
        <v>34768709.9853516</v>
      </c>
      <c r="AG47" s="95">
        <v>17933362.981933601</v>
      </c>
      <c r="AH47" s="95">
        <v>0</v>
      </c>
      <c r="AI47" s="95">
        <v>43440510.9833984</v>
      </c>
      <c r="AJ47" s="95">
        <v>11548779.262085</v>
      </c>
      <c r="AK47" s="95">
        <v>0</v>
      </c>
      <c r="AL47" s="95">
        <v>15633186.9416504</v>
      </c>
      <c r="AM47" s="95">
        <v>320.43441518396099</v>
      </c>
      <c r="AN47" s="95">
        <v>291198480.66015601</v>
      </c>
      <c r="AO47" s="95">
        <v>882549003.61718798</v>
      </c>
      <c r="AP47" s="95">
        <v>16064649.181518599</v>
      </c>
      <c r="AQ47" s="95">
        <v>165580361.83984399</v>
      </c>
      <c r="AR47" s="95">
        <v>101030316.303711</v>
      </c>
      <c r="AS47" s="95">
        <v>137393735.74023399</v>
      </c>
      <c r="AT47" s="95">
        <v>0</v>
      </c>
      <c r="AU47" s="95">
        <v>0</v>
      </c>
      <c r="AV47" s="95">
        <v>963541625.32031298</v>
      </c>
      <c r="AW47" s="95">
        <v>112554.264744759</v>
      </c>
      <c r="AX47" s="95">
        <v>3839541.5355529799</v>
      </c>
      <c r="AY47" s="95">
        <v>360109540.91406298</v>
      </c>
      <c r="AZ47" s="95">
        <v>158328604.69726601</v>
      </c>
      <c r="BA47" s="95">
        <v>0</v>
      </c>
      <c r="BB47" s="95">
        <v>438434563.02734399</v>
      </c>
      <c r="BC47" s="95">
        <v>104778751.55957</v>
      </c>
      <c r="BD47" s="95">
        <v>0</v>
      </c>
      <c r="BE47" s="95">
        <v>134728847.53906301</v>
      </c>
      <c r="BF47" s="95">
        <v>2772.6247839033599</v>
      </c>
      <c r="BG47" s="95">
        <v>964302430.34375</v>
      </c>
      <c r="BH47" s="95">
        <v>192862026.37890601</v>
      </c>
      <c r="BI47" s="95">
        <v>1443439.1713104199</v>
      </c>
      <c r="BJ47" s="95">
        <v>52814969.5947266</v>
      </c>
      <c r="BK47" s="95">
        <v>35707751.912597701</v>
      </c>
      <c r="BL47" s="95">
        <v>11651400.6392822</v>
      </c>
      <c r="BM47" s="95">
        <v>0</v>
      </c>
      <c r="BN47" s="95">
        <v>0</v>
      </c>
      <c r="BO47" s="95">
        <v>0</v>
      </c>
      <c r="BP47" s="95">
        <v>0</v>
      </c>
      <c r="BQ47" s="95">
        <v>0</v>
      </c>
      <c r="BR47" s="95">
        <v>111342158.371094</v>
      </c>
      <c r="BS47" s="95">
        <v>58285675.677734397</v>
      </c>
      <c r="BT47" s="95">
        <v>0</v>
      </c>
      <c r="BU47" s="95">
        <v>31431628.369628899</v>
      </c>
      <c r="BV47" s="95">
        <v>48118681.1806641</v>
      </c>
      <c r="BW47" s="95">
        <v>0</v>
      </c>
      <c r="BX47" s="95">
        <v>11945631.745117201</v>
      </c>
      <c r="BY47" s="95">
        <v>0</v>
      </c>
      <c r="BZ47" s="95">
        <v>0</v>
      </c>
      <c r="CA47" s="95">
        <v>1852326.00892639</v>
      </c>
      <c r="CB47" s="95">
        <v>108028873.480469</v>
      </c>
      <c r="CC47" s="95">
        <v>1063521937.54688</v>
      </c>
      <c r="CD47" s="95">
        <v>247106968.82031301</v>
      </c>
      <c r="CE47" s="95">
        <v>90684.015768051104</v>
      </c>
      <c r="CF47" s="95">
        <v>15936927.7033691</v>
      </c>
      <c r="CG47" s="95">
        <v>137240423.12109399</v>
      </c>
      <c r="CH47" s="95">
        <v>11482595.270507799</v>
      </c>
      <c r="CI47" s="95">
        <v>1943140.7423553499</v>
      </c>
      <c r="CJ47" s="95">
        <v>123953163.299805</v>
      </c>
      <c r="CK47" s="95">
        <v>1200952364.09375</v>
      </c>
      <c r="CL47" s="95">
        <v>258691525.53320301</v>
      </c>
      <c r="CM47" s="160">
        <v>2822093.1482543899</v>
      </c>
      <c r="CN47" s="160">
        <v>415090752.36328101</v>
      </c>
      <c r="CO47" s="160">
        <v>2162819450.15625</v>
      </c>
      <c r="CP47" s="95">
        <v>258691525.53320301</v>
      </c>
      <c r="CQ47" s="95">
        <v>1858.15432590246</v>
      </c>
      <c r="CR47" s="95">
        <v>296152.43589782697</v>
      </c>
      <c r="CS47" s="95">
        <v>2596501.6145019499</v>
      </c>
      <c r="CT47" s="95">
        <v>400062.42967605602</v>
      </c>
      <c r="CU47" s="161">
        <v>123965801.1838381</v>
      </c>
      <c r="CV47" s="161">
        <v>1200762360.667974</v>
      </c>
    </row>
    <row r="48" spans="1:100" x14ac:dyDescent="0.2">
      <c r="A48" s="94" t="s">
        <v>79</v>
      </c>
      <c r="B48" s="96">
        <v>42248</v>
      </c>
      <c r="C48" s="95">
        <v>1579838.9124603299</v>
      </c>
      <c r="D48" s="95">
        <v>20535.1103518009</v>
      </c>
      <c r="E48" s="95">
        <v>241273.96203803999</v>
      </c>
      <c r="F48" s="95">
        <v>192264.17767715501</v>
      </c>
      <c r="G48" s="95">
        <v>91264.3918371201</v>
      </c>
      <c r="H48" s="95">
        <v>0</v>
      </c>
      <c r="I48" s="95">
        <v>0</v>
      </c>
      <c r="J48" s="95">
        <v>881871.60917663598</v>
      </c>
      <c r="K48" s="95">
        <v>280.70606801658897</v>
      </c>
      <c r="L48" s="95">
        <v>5892.1762829422996</v>
      </c>
      <c r="M48" s="95">
        <v>672533.60878753697</v>
      </c>
      <c r="N48" s="95">
        <v>138626.52596855201</v>
      </c>
      <c r="O48" s="95">
        <v>0</v>
      </c>
      <c r="P48" s="95">
        <v>942514.24970245396</v>
      </c>
      <c r="Q48" s="95">
        <v>84503.954446792603</v>
      </c>
      <c r="R48" s="95">
        <v>0</v>
      </c>
      <c r="S48" s="95">
        <v>89326.358120918303</v>
      </c>
      <c r="T48" s="95">
        <v>1.9482727675786</v>
      </c>
      <c r="U48" s="95">
        <v>881630.68914032006</v>
      </c>
      <c r="V48" s="95">
        <v>87428131.719726607</v>
      </c>
      <c r="W48" s="95">
        <v>1882896.0678253199</v>
      </c>
      <c r="X48" s="95">
        <v>18077731.036865201</v>
      </c>
      <c r="Y48" s="95">
        <v>11465563.987304701</v>
      </c>
      <c r="Z48" s="95">
        <v>15889627.818237299</v>
      </c>
      <c r="AA48" s="95">
        <v>0</v>
      </c>
      <c r="AB48" s="95">
        <v>0</v>
      </c>
      <c r="AC48" s="95">
        <v>290128038.59765601</v>
      </c>
      <c r="AD48" s="95">
        <v>28592.413061618801</v>
      </c>
      <c r="AE48" s="95">
        <v>482329.22429657</v>
      </c>
      <c r="AF48" s="95">
        <v>34632240.8349609</v>
      </c>
      <c r="AG48" s="95">
        <v>17641033.392578099</v>
      </c>
      <c r="AH48" s="95">
        <v>0</v>
      </c>
      <c r="AI48" s="95">
        <v>43240107.350097701</v>
      </c>
      <c r="AJ48" s="95">
        <v>11456698.6199951</v>
      </c>
      <c r="AK48" s="95">
        <v>0</v>
      </c>
      <c r="AL48" s="95">
        <v>15606052.9528809</v>
      </c>
      <c r="AM48" s="95">
        <v>264.58093599230102</v>
      </c>
      <c r="AN48" s="95">
        <v>290026532.20703101</v>
      </c>
      <c r="AO48" s="95">
        <v>880716633.8125</v>
      </c>
      <c r="AP48" s="95">
        <v>16040745.455078101</v>
      </c>
      <c r="AQ48" s="95">
        <v>163559636.25585899</v>
      </c>
      <c r="AR48" s="95">
        <v>100082816.458984</v>
      </c>
      <c r="AS48" s="95">
        <v>137419039.96875</v>
      </c>
      <c r="AT48" s="95">
        <v>0</v>
      </c>
      <c r="AU48" s="95">
        <v>0</v>
      </c>
      <c r="AV48" s="95">
        <v>964227395.625</v>
      </c>
      <c r="AW48" s="95">
        <v>95048.805622100801</v>
      </c>
      <c r="AX48" s="95">
        <v>3918890.0990295401</v>
      </c>
      <c r="AY48" s="95">
        <v>359973806.97656298</v>
      </c>
      <c r="AZ48" s="95">
        <v>156490247.74804699</v>
      </c>
      <c r="BA48" s="95">
        <v>0</v>
      </c>
      <c r="BB48" s="95">
        <v>437693336.69531298</v>
      </c>
      <c r="BC48" s="95">
        <v>103989265.644531</v>
      </c>
      <c r="BD48" s="95">
        <v>0</v>
      </c>
      <c r="BE48" s="95">
        <v>134745105.33398399</v>
      </c>
      <c r="BF48" s="95">
        <v>2317.9273297190698</v>
      </c>
      <c r="BG48" s="95">
        <v>964264369.36718798</v>
      </c>
      <c r="BH48" s="95">
        <v>193825232.63671899</v>
      </c>
      <c r="BI48" s="95">
        <v>1436640.76451111</v>
      </c>
      <c r="BJ48" s="95">
        <v>52578519.849121101</v>
      </c>
      <c r="BK48" s="95">
        <v>35370266.191406302</v>
      </c>
      <c r="BL48" s="95">
        <v>11635429.0592041</v>
      </c>
      <c r="BM48" s="95">
        <v>0</v>
      </c>
      <c r="BN48" s="95">
        <v>0</v>
      </c>
      <c r="BO48" s="95">
        <v>0</v>
      </c>
      <c r="BP48" s="95">
        <v>0</v>
      </c>
      <c r="BQ48" s="95">
        <v>0</v>
      </c>
      <c r="BR48" s="95">
        <v>111445771.52832</v>
      </c>
      <c r="BS48" s="95">
        <v>57599391.228027299</v>
      </c>
      <c r="BT48" s="95">
        <v>0</v>
      </c>
      <c r="BU48" s="95">
        <v>25605401.1398926</v>
      </c>
      <c r="BV48" s="95">
        <v>47880649.447753899</v>
      </c>
      <c r="BW48" s="95">
        <v>0</v>
      </c>
      <c r="BX48" s="95">
        <v>10181646.5478516</v>
      </c>
      <c r="BY48" s="95">
        <v>0</v>
      </c>
      <c r="BZ48" s="95">
        <v>0</v>
      </c>
      <c r="CA48" s="95">
        <v>1842614.8333740199</v>
      </c>
      <c r="CB48" s="95">
        <v>107163532.52929699</v>
      </c>
      <c r="CC48" s="95">
        <v>1059847780.35156</v>
      </c>
      <c r="CD48" s="95">
        <v>247428847.48632801</v>
      </c>
      <c r="CE48" s="95">
        <v>91287.691269874602</v>
      </c>
      <c r="CF48" s="95">
        <v>15878648.5579834</v>
      </c>
      <c r="CG48" s="95">
        <v>137244305.82031301</v>
      </c>
      <c r="CH48" s="95">
        <v>11694351.8751221</v>
      </c>
      <c r="CI48" s="95">
        <v>1933783.1043396001</v>
      </c>
      <c r="CJ48" s="95">
        <v>123033496.550781</v>
      </c>
      <c r="CK48" s="95">
        <v>1197228167.59375</v>
      </c>
      <c r="CL48" s="95">
        <v>259133545.69531301</v>
      </c>
      <c r="CM48" s="160">
        <v>2808303.0342407199</v>
      </c>
      <c r="CN48" s="160">
        <v>413392850.94921899</v>
      </c>
      <c r="CO48" s="160">
        <v>2162266801.5625</v>
      </c>
      <c r="CP48" s="95">
        <v>259133545.69531301</v>
      </c>
      <c r="CQ48" s="95">
        <v>1909.70200182498</v>
      </c>
      <c r="CR48" s="95">
        <v>303220.544765472</v>
      </c>
      <c r="CS48" s="95">
        <v>2661962.8049011198</v>
      </c>
      <c r="CT48" s="95">
        <v>409031.64846038801</v>
      </c>
      <c r="CU48" s="161">
        <v>123042181.08728039</v>
      </c>
      <c r="CV48" s="161">
        <v>1197092086.1718731</v>
      </c>
    </row>
    <row r="49" spans="1:100" x14ac:dyDescent="0.2">
      <c r="A49" s="94" t="s">
        <v>79</v>
      </c>
      <c r="B49" s="96">
        <v>42339</v>
      </c>
      <c r="C49" s="95">
        <v>1580602.04606628</v>
      </c>
      <c r="D49" s="95">
        <v>20383.970632791501</v>
      </c>
      <c r="E49" s="95">
        <v>237069.35054779099</v>
      </c>
      <c r="F49" s="95">
        <v>189095.83130073501</v>
      </c>
      <c r="G49" s="95">
        <v>91983.769867897005</v>
      </c>
      <c r="H49" s="95">
        <v>0</v>
      </c>
      <c r="I49" s="95">
        <v>0</v>
      </c>
      <c r="J49" s="95">
        <v>880289.33275604201</v>
      </c>
      <c r="K49" s="95">
        <v>234.38326867483599</v>
      </c>
      <c r="L49" s="95">
        <v>5658.3692023754102</v>
      </c>
      <c r="M49" s="95">
        <v>674189.91655731201</v>
      </c>
      <c r="N49" s="95">
        <v>137502.84887504601</v>
      </c>
      <c r="O49" s="95">
        <v>0</v>
      </c>
      <c r="P49" s="95">
        <v>939344.24262237502</v>
      </c>
      <c r="Q49" s="95">
        <v>83826.447836875901</v>
      </c>
      <c r="R49" s="95">
        <v>0</v>
      </c>
      <c r="S49" s="95">
        <v>90101.940456390395</v>
      </c>
      <c r="T49" s="95">
        <v>2.04535413731355</v>
      </c>
      <c r="U49" s="95">
        <v>880674.63670349098</v>
      </c>
      <c r="V49" s="95">
        <v>87116677.9921875</v>
      </c>
      <c r="W49" s="95">
        <v>1883133.86334229</v>
      </c>
      <c r="X49" s="95">
        <v>17481659.402099598</v>
      </c>
      <c r="Y49" s="95">
        <v>10994199.897583</v>
      </c>
      <c r="Z49" s="95">
        <v>15874900.5709229</v>
      </c>
      <c r="AA49" s="95">
        <v>0</v>
      </c>
      <c r="AB49" s="95">
        <v>0</v>
      </c>
      <c r="AC49" s="95">
        <v>289685069.46875</v>
      </c>
      <c r="AD49" s="95">
        <v>21046.003276109699</v>
      </c>
      <c r="AE49" s="95">
        <v>413947.64033126802</v>
      </c>
      <c r="AF49" s="95">
        <v>34535787.616699196</v>
      </c>
      <c r="AG49" s="95">
        <v>17402331.136230499</v>
      </c>
      <c r="AH49" s="95">
        <v>0</v>
      </c>
      <c r="AI49" s="95">
        <v>43011269.623535201</v>
      </c>
      <c r="AJ49" s="95">
        <v>11365146.5198975</v>
      </c>
      <c r="AK49" s="95">
        <v>0</v>
      </c>
      <c r="AL49" s="95">
        <v>15547977.2741699</v>
      </c>
      <c r="AM49" s="95">
        <v>324.956295739859</v>
      </c>
      <c r="AN49" s="95">
        <v>288958206.75781298</v>
      </c>
      <c r="AO49" s="95">
        <v>882795570.44531298</v>
      </c>
      <c r="AP49" s="95">
        <v>16052919.5042725</v>
      </c>
      <c r="AQ49" s="95">
        <v>159080588.28320301</v>
      </c>
      <c r="AR49" s="95">
        <v>96469364.402343795</v>
      </c>
      <c r="AS49" s="95">
        <v>137258047.34179699</v>
      </c>
      <c r="AT49" s="95">
        <v>0</v>
      </c>
      <c r="AU49" s="95">
        <v>0</v>
      </c>
      <c r="AV49" s="95">
        <v>967820374.19531298</v>
      </c>
      <c r="AW49" s="95">
        <v>70361.850338935896</v>
      </c>
      <c r="AX49" s="95">
        <v>3312673.9633178702</v>
      </c>
      <c r="AY49" s="95">
        <v>361532021.56640601</v>
      </c>
      <c r="AZ49" s="95">
        <v>154725807.00781301</v>
      </c>
      <c r="BA49" s="95">
        <v>0</v>
      </c>
      <c r="BB49" s="95">
        <v>438617461.6875</v>
      </c>
      <c r="BC49" s="95">
        <v>103599156.73242199</v>
      </c>
      <c r="BD49" s="95">
        <v>0</v>
      </c>
      <c r="BE49" s="95">
        <v>134694541.53710899</v>
      </c>
      <c r="BF49" s="95">
        <v>2836.09962955117</v>
      </c>
      <c r="BG49" s="95">
        <v>967936095.19531298</v>
      </c>
      <c r="BH49" s="95">
        <v>208026613.24414101</v>
      </c>
      <c r="BI49" s="95">
        <v>2136392.8203430199</v>
      </c>
      <c r="BJ49" s="95">
        <v>52592086.662597701</v>
      </c>
      <c r="BK49" s="95">
        <v>35009303.769531302</v>
      </c>
      <c r="BL49" s="95">
        <v>16982785.217529301</v>
      </c>
      <c r="BM49" s="95">
        <v>0</v>
      </c>
      <c r="BN49" s="95">
        <v>0</v>
      </c>
      <c r="BO49" s="95">
        <v>0</v>
      </c>
      <c r="BP49" s="95">
        <v>0</v>
      </c>
      <c r="BQ49" s="95">
        <v>0</v>
      </c>
      <c r="BR49" s="95">
        <v>112250908.302734</v>
      </c>
      <c r="BS49" s="95">
        <v>56954365.808105499</v>
      </c>
      <c r="BT49" s="95">
        <v>0</v>
      </c>
      <c r="BU49" s="95">
        <v>47029346.509765603</v>
      </c>
      <c r="BV49" s="95">
        <v>47949763.381347701</v>
      </c>
      <c r="BW49" s="95">
        <v>0</v>
      </c>
      <c r="BX49" s="95">
        <v>16423685.245117201</v>
      </c>
      <c r="BY49" s="95">
        <v>0</v>
      </c>
      <c r="BZ49" s="95">
        <v>0</v>
      </c>
      <c r="CA49" s="95">
        <v>1839667.89447021</v>
      </c>
      <c r="CB49" s="95">
        <v>106521766.02343801</v>
      </c>
      <c r="CC49" s="95">
        <v>1057791451.86719</v>
      </c>
      <c r="CD49" s="95">
        <v>262819812.25195301</v>
      </c>
      <c r="CE49" s="95">
        <v>92005.621286392197</v>
      </c>
      <c r="CF49" s="95">
        <v>15848205.819213901</v>
      </c>
      <c r="CG49" s="95">
        <v>137335703.27539101</v>
      </c>
      <c r="CH49" s="95">
        <v>17156543.748779301</v>
      </c>
      <c r="CI49" s="95">
        <v>1931639.9000091599</v>
      </c>
      <c r="CJ49" s="95">
        <v>122347925.72949199</v>
      </c>
      <c r="CK49" s="95">
        <v>1194990220.89063</v>
      </c>
      <c r="CL49" s="95">
        <v>279860913.8125</v>
      </c>
      <c r="CM49" s="160">
        <v>2804096.4873046898</v>
      </c>
      <c r="CN49" s="160">
        <v>411606891.44140601</v>
      </c>
      <c r="CO49" s="160">
        <v>2162092673.8125</v>
      </c>
      <c r="CP49" s="95">
        <v>279860913.8125</v>
      </c>
      <c r="CQ49" s="95">
        <v>1919.4906710386299</v>
      </c>
      <c r="CR49" s="95">
        <v>304748.23298263602</v>
      </c>
      <c r="CS49" s="95">
        <v>2674162.96160889</v>
      </c>
      <c r="CT49" s="95">
        <v>413294.60093307501</v>
      </c>
      <c r="CU49" s="161">
        <v>122369971.8426519</v>
      </c>
      <c r="CV49" s="161">
        <v>1195127155.142581</v>
      </c>
    </row>
    <row r="50" spans="1:100" x14ac:dyDescent="0.2">
      <c r="A50" s="94" t="s">
        <v>79</v>
      </c>
      <c r="B50" s="96">
        <v>42430</v>
      </c>
      <c r="C50" s="95">
        <v>1577038.45747375</v>
      </c>
      <c r="D50" s="95">
        <v>20740.361396312699</v>
      </c>
      <c r="E50" s="95">
        <v>241601.44738578799</v>
      </c>
      <c r="F50" s="95">
        <v>195337.49154090899</v>
      </c>
      <c r="G50" s="95">
        <v>92720.726167678804</v>
      </c>
      <c r="H50" s="95">
        <v>0</v>
      </c>
      <c r="I50" s="95">
        <v>0</v>
      </c>
      <c r="J50" s="95">
        <v>878653.75</v>
      </c>
      <c r="K50" s="95">
        <v>182.98795305565</v>
      </c>
      <c r="L50" s="95">
        <v>5387.5192698836299</v>
      </c>
      <c r="M50" s="95">
        <v>671961.70878601098</v>
      </c>
      <c r="N50" s="95">
        <v>136220.963293076</v>
      </c>
      <c r="O50" s="95">
        <v>0</v>
      </c>
      <c r="P50" s="95">
        <v>939863.47983551002</v>
      </c>
      <c r="Q50" s="95">
        <v>82515.340287208601</v>
      </c>
      <c r="R50" s="95">
        <v>0</v>
      </c>
      <c r="S50" s="95">
        <v>90800.559091567993</v>
      </c>
      <c r="T50" s="95">
        <v>1.9985596172628</v>
      </c>
      <c r="U50" s="95">
        <v>879080.11007690395</v>
      </c>
      <c r="V50" s="95">
        <v>86549579.516601607</v>
      </c>
      <c r="W50" s="95">
        <v>1926830.2047119101</v>
      </c>
      <c r="X50" s="95">
        <v>17456245.813964799</v>
      </c>
      <c r="Y50" s="95">
        <v>11189328.768188501</v>
      </c>
      <c r="Z50" s="95">
        <v>15984454.877075201</v>
      </c>
      <c r="AA50" s="95">
        <v>0</v>
      </c>
      <c r="AB50" s="95">
        <v>0</v>
      </c>
      <c r="AC50" s="95">
        <v>289537830.515625</v>
      </c>
      <c r="AD50" s="95">
        <v>15894.503683209399</v>
      </c>
      <c r="AE50" s="95">
        <v>379542.97480773902</v>
      </c>
      <c r="AF50" s="95">
        <v>34140467.904785201</v>
      </c>
      <c r="AG50" s="95">
        <v>17175496.8210449</v>
      </c>
      <c r="AH50" s="95">
        <v>0</v>
      </c>
      <c r="AI50" s="95">
        <v>43255808.7265625</v>
      </c>
      <c r="AJ50" s="95">
        <v>11337935.911743199</v>
      </c>
      <c r="AK50" s="95">
        <v>0</v>
      </c>
      <c r="AL50" s="95">
        <v>15685356.0771484</v>
      </c>
      <c r="AM50" s="95">
        <v>335.40892729908199</v>
      </c>
      <c r="AN50" s="95">
        <v>289100063.53515601</v>
      </c>
      <c r="AO50" s="95">
        <v>879373261.86718798</v>
      </c>
      <c r="AP50" s="95">
        <v>16506803.4853516</v>
      </c>
      <c r="AQ50" s="95">
        <v>158302172.66796899</v>
      </c>
      <c r="AR50" s="95">
        <v>97862802.201171905</v>
      </c>
      <c r="AS50" s="95">
        <v>139116093.10156301</v>
      </c>
      <c r="AT50" s="95">
        <v>0</v>
      </c>
      <c r="AU50" s="95">
        <v>0</v>
      </c>
      <c r="AV50" s="95">
        <v>970913458.17968798</v>
      </c>
      <c r="AW50" s="95">
        <v>53315.4416232109</v>
      </c>
      <c r="AX50" s="95">
        <v>2981709.29364014</v>
      </c>
      <c r="AY50" s="95">
        <v>360646525.05859399</v>
      </c>
      <c r="AZ50" s="95">
        <v>153110708.59375</v>
      </c>
      <c r="BA50" s="95">
        <v>0</v>
      </c>
      <c r="BB50" s="95">
        <v>441475306.48046899</v>
      </c>
      <c r="BC50" s="95">
        <v>103601933.41406301</v>
      </c>
      <c r="BD50" s="95">
        <v>0</v>
      </c>
      <c r="BE50" s="95">
        <v>136396313.83203101</v>
      </c>
      <c r="BF50" s="95">
        <v>2916.0720599889801</v>
      </c>
      <c r="BG50" s="95">
        <v>971343155.33593798</v>
      </c>
      <c r="BH50" s="95">
        <v>236750025.52343801</v>
      </c>
      <c r="BI50" s="95">
        <v>3594549.22088623</v>
      </c>
      <c r="BJ50" s="95">
        <v>55608311.6328125</v>
      </c>
      <c r="BK50" s="95">
        <v>36971237.348632798</v>
      </c>
      <c r="BL50" s="95">
        <v>27601768.3588867</v>
      </c>
      <c r="BM50" s="95">
        <v>0</v>
      </c>
      <c r="BN50" s="95">
        <v>0</v>
      </c>
      <c r="BO50" s="95">
        <v>0</v>
      </c>
      <c r="BP50" s="95">
        <v>0</v>
      </c>
      <c r="BQ50" s="95">
        <v>0</v>
      </c>
      <c r="BR50" s="95">
        <v>112425336.121094</v>
      </c>
      <c r="BS50" s="95">
        <v>56628208.367675804</v>
      </c>
      <c r="BT50" s="95">
        <v>0</v>
      </c>
      <c r="BU50" s="95">
        <v>82350228.298828095</v>
      </c>
      <c r="BV50" s="95">
        <v>47645778.918945298</v>
      </c>
      <c r="BW50" s="95">
        <v>0</v>
      </c>
      <c r="BX50" s="95">
        <v>28286092.196777299</v>
      </c>
      <c r="BY50" s="95">
        <v>0</v>
      </c>
      <c r="BZ50" s="95">
        <v>0</v>
      </c>
      <c r="CA50" s="95">
        <v>1837228.8845367399</v>
      </c>
      <c r="CB50" s="95">
        <v>105799615.644531</v>
      </c>
      <c r="CC50" s="95">
        <v>1054221004.9375</v>
      </c>
      <c r="CD50" s="95">
        <v>296343954.31640601</v>
      </c>
      <c r="CE50" s="95">
        <v>92714.507006645203</v>
      </c>
      <c r="CF50" s="95">
        <v>15937400.5703125</v>
      </c>
      <c r="CG50" s="95">
        <v>138507394.14843801</v>
      </c>
      <c r="CH50" s="95">
        <v>27770447.620361298</v>
      </c>
      <c r="CI50" s="95">
        <v>1929942.30445862</v>
      </c>
      <c r="CJ50" s="95">
        <v>121629123.825195</v>
      </c>
      <c r="CK50" s="95">
        <v>1192859939.09375</v>
      </c>
      <c r="CL50" s="95">
        <v>324157708.03125</v>
      </c>
      <c r="CM50" s="160">
        <v>2801390.0967407199</v>
      </c>
      <c r="CN50" s="160">
        <v>410718047.72656298</v>
      </c>
      <c r="CO50" s="160">
        <v>2163458996.5</v>
      </c>
      <c r="CP50" s="95">
        <v>324157708.03125</v>
      </c>
      <c r="CQ50" s="95">
        <v>1937.8236247301099</v>
      </c>
      <c r="CR50" s="95">
        <v>303997.17399597203</v>
      </c>
      <c r="CS50" s="95">
        <v>2690357.3410034198</v>
      </c>
      <c r="CT50" s="95">
        <v>412169.99213028001</v>
      </c>
      <c r="CU50" s="161">
        <v>121737016.2148435</v>
      </c>
      <c r="CV50" s="161">
        <v>1192728399.085938</v>
      </c>
    </row>
    <row r="51" spans="1:100" x14ac:dyDescent="0.2">
      <c r="A51" s="94" t="s">
        <v>79</v>
      </c>
      <c r="B51" s="96">
        <v>42522</v>
      </c>
      <c r="C51" s="95">
        <v>1576624.08659363</v>
      </c>
      <c r="D51" s="95">
        <v>20934.758896589301</v>
      </c>
      <c r="E51" s="95">
        <v>236307.960523605</v>
      </c>
      <c r="F51" s="95">
        <v>191389.009412766</v>
      </c>
      <c r="G51" s="95">
        <v>93502.7618837357</v>
      </c>
      <c r="H51" s="95">
        <v>0</v>
      </c>
      <c r="I51" s="95">
        <v>0</v>
      </c>
      <c r="J51" s="95">
        <v>875932.64419555699</v>
      </c>
      <c r="K51" s="95">
        <v>147.398100567982</v>
      </c>
      <c r="L51" s="95">
        <v>5372.5975333452197</v>
      </c>
      <c r="M51" s="95">
        <v>672522.67891693104</v>
      </c>
      <c r="N51" s="95">
        <v>135458.73191833499</v>
      </c>
      <c r="O51" s="95">
        <v>0</v>
      </c>
      <c r="P51" s="95">
        <v>939291.52033233596</v>
      </c>
      <c r="Q51" s="95">
        <v>81343.459085464507</v>
      </c>
      <c r="R51" s="95">
        <v>0</v>
      </c>
      <c r="S51" s="95">
        <v>91551.832007408098</v>
      </c>
      <c r="T51" s="95">
        <v>1.0053349439695001</v>
      </c>
      <c r="U51" s="95">
        <v>876365.18969726597</v>
      </c>
      <c r="V51" s="95">
        <v>86199947.149414107</v>
      </c>
      <c r="W51" s="95">
        <v>1945989.4024658201</v>
      </c>
      <c r="X51" s="95">
        <v>16986420.542968798</v>
      </c>
      <c r="Y51" s="95">
        <v>10877464.099975601</v>
      </c>
      <c r="Z51" s="95">
        <v>16090350.993286099</v>
      </c>
      <c r="AA51" s="95">
        <v>0</v>
      </c>
      <c r="AB51" s="95">
        <v>0</v>
      </c>
      <c r="AC51" s="95">
        <v>288588966.07031298</v>
      </c>
      <c r="AD51" s="95">
        <v>12587.402677536</v>
      </c>
      <c r="AE51" s="95">
        <v>417590.65555572498</v>
      </c>
      <c r="AF51" s="95">
        <v>33973872.96875</v>
      </c>
      <c r="AG51" s="95">
        <v>17000917.557128899</v>
      </c>
      <c r="AH51" s="95">
        <v>0</v>
      </c>
      <c r="AI51" s="95">
        <v>43141235.308593802</v>
      </c>
      <c r="AJ51" s="95">
        <v>11219399.7642822</v>
      </c>
      <c r="AK51" s="95">
        <v>0</v>
      </c>
      <c r="AL51" s="95">
        <v>15783509.239502</v>
      </c>
      <c r="AM51" s="95">
        <v>234.53648631088399</v>
      </c>
      <c r="AN51" s="95">
        <v>287206687.51953101</v>
      </c>
      <c r="AO51" s="95">
        <v>881353059.46875</v>
      </c>
      <c r="AP51" s="95">
        <v>16667133.6870117</v>
      </c>
      <c r="AQ51" s="95">
        <v>155668430.24023399</v>
      </c>
      <c r="AR51" s="95">
        <v>95987854.428710893</v>
      </c>
      <c r="AS51" s="95">
        <v>140606409.62304699</v>
      </c>
      <c r="AT51" s="95">
        <v>0</v>
      </c>
      <c r="AU51" s="95">
        <v>0</v>
      </c>
      <c r="AV51" s="95">
        <v>970870907.32031298</v>
      </c>
      <c r="AW51" s="95">
        <v>42303.048889637001</v>
      </c>
      <c r="AX51" s="95">
        <v>3318547.3092041002</v>
      </c>
      <c r="AY51" s="95">
        <v>359133870.484375</v>
      </c>
      <c r="AZ51" s="95">
        <v>152865098.70117199</v>
      </c>
      <c r="BA51" s="95">
        <v>0</v>
      </c>
      <c r="BB51" s="95">
        <v>442924820.28125</v>
      </c>
      <c r="BC51" s="95">
        <v>103771547.84082</v>
      </c>
      <c r="BD51" s="95">
        <v>0</v>
      </c>
      <c r="BE51" s="95">
        <v>137763964.296875</v>
      </c>
      <c r="BF51" s="95">
        <v>2157.7056663334401</v>
      </c>
      <c r="BG51" s="95">
        <v>970576066.17968798</v>
      </c>
      <c r="BH51" s="95">
        <v>237928081.66406301</v>
      </c>
      <c r="BI51" s="95">
        <v>3611187.0119018601</v>
      </c>
      <c r="BJ51" s="95">
        <v>54399566.6318359</v>
      </c>
      <c r="BK51" s="95">
        <v>36159623.627929702</v>
      </c>
      <c r="BL51" s="95">
        <v>27815052.729247998</v>
      </c>
      <c r="BM51" s="95">
        <v>0</v>
      </c>
      <c r="BN51" s="95">
        <v>0</v>
      </c>
      <c r="BO51" s="95">
        <v>0</v>
      </c>
      <c r="BP51" s="95">
        <v>0</v>
      </c>
      <c r="BQ51" s="95">
        <v>0</v>
      </c>
      <c r="BR51" s="95">
        <v>112325158.83886699</v>
      </c>
      <c r="BS51" s="95">
        <v>56565187.440917999</v>
      </c>
      <c r="BT51" s="95">
        <v>0</v>
      </c>
      <c r="BU51" s="95">
        <v>83145371.018554702</v>
      </c>
      <c r="BV51" s="95">
        <v>47456190.645019501</v>
      </c>
      <c r="BW51" s="95">
        <v>0</v>
      </c>
      <c r="BX51" s="95">
        <v>29051775.373779301</v>
      </c>
      <c r="BY51" s="95">
        <v>0</v>
      </c>
      <c r="BZ51" s="95">
        <v>0</v>
      </c>
      <c r="CA51" s="95">
        <v>1833751.9530334501</v>
      </c>
      <c r="CB51" s="95">
        <v>105055274.083984</v>
      </c>
      <c r="CC51" s="95">
        <v>1054610628.71875</v>
      </c>
      <c r="CD51" s="95">
        <v>295915011.36718798</v>
      </c>
      <c r="CE51" s="95">
        <v>93466.544635772705</v>
      </c>
      <c r="CF51" s="95">
        <v>16023329.8276367</v>
      </c>
      <c r="CG51" s="95">
        <v>139912227.50585899</v>
      </c>
      <c r="CH51" s="95">
        <v>27280902.287841801</v>
      </c>
      <c r="CI51" s="95">
        <v>1927350.7418365499</v>
      </c>
      <c r="CJ51" s="95">
        <v>121072295.292969</v>
      </c>
      <c r="CK51" s="95">
        <v>1194378880.90625</v>
      </c>
      <c r="CL51" s="95">
        <v>323900304.59375</v>
      </c>
      <c r="CM51" s="160">
        <v>2796186.9423828102</v>
      </c>
      <c r="CN51" s="160">
        <v>408485789.69140601</v>
      </c>
      <c r="CO51" s="160">
        <v>2163321753.71875</v>
      </c>
      <c r="CP51" s="95">
        <v>323900304.59375</v>
      </c>
      <c r="CQ51" s="95">
        <v>1964.6209872812001</v>
      </c>
      <c r="CR51" s="95">
        <v>313706.44265747099</v>
      </c>
      <c r="CS51" s="95">
        <v>2777046.9490661598</v>
      </c>
      <c r="CT51" s="95">
        <v>427073.86738967901</v>
      </c>
      <c r="CU51" s="161">
        <v>121078603.91162071</v>
      </c>
      <c r="CV51" s="161">
        <v>1194522856.2246089</v>
      </c>
    </row>
    <row r="52" spans="1:100" x14ac:dyDescent="0.2">
      <c r="A52" s="94" t="s">
        <v>79</v>
      </c>
      <c r="B52" s="96">
        <v>42614</v>
      </c>
      <c r="C52" s="95">
        <v>1576331.32081604</v>
      </c>
      <c r="D52" s="95">
        <v>20787.483146667499</v>
      </c>
      <c r="E52" s="95">
        <v>235007.02376174901</v>
      </c>
      <c r="F52" s="95">
        <v>191404.65772819499</v>
      </c>
      <c r="G52" s="95">
        <v>94192.373756408706</v>
      </c>
      <c r="H52" s="95">
        <v>0</v>
      </c>
      <c r="I52" s="95">
        <v>0</v>
      </c>
      <c r="J52" s="95">
        <v>869976.47790527297</v>
      </c>
      <c r="K52" s="95">
        <v>119.05481791589401</v>
      </c>
      <c r="L52" s="95">
        <v>5660.7490006089201</v>
      </c>
      <c r="M52" s="95">
        <v>673533.80022430397</v>
      </c>
      <c r="N52" s="95">
        <v>134473.935897827</v>
      </c>
      <c r="O52" s="95">
        <v>0</v>
      </c>
      <c r="P52" s="95">
        <v>939669.94323730504</v>
      </c>
      <c r="Q52" s="95">
        <v>80503.262495040894</v>
      </c>
      <c r="R52" s="95">
        <v>0</v>
      </c>
      <c r="S52" s="95">
        <v>92155.436854362502</v>
      </c>
      <c r="T52" s="95">
        <v>0.97376779786281997</v>
      </c>
      <c r="U52" s="95">
        <v>869392.27848053002</v>
      </c>
      <c r="V52" s="95">
        <v>86613763.916015595</v>
      </c>
      <c r="W52" s="95">
        <v>1902414.7825622601</v>
      </c>
      <c r="X52" s="95">
        <v>16709932.6088867</v>
      </c>
      <c r="Y52" s="95">
        <v>10682135.0900879</v>
      </c>
      <c r="Z52" s="95">
        <v>16088906.7412109</v>
      </c>
      <c r="AA52" s="95">
        <v>0</v>
      </c>
      <c r="AB52" s="95">
        <v>0</v>
      </c>
      <c r="AC52" s="95">
        <v>286316542.5</v>
      </c>
      <c r="AD52" s="95">
        <v>11034.7785266638</v>
      </c>
      <c r="AE52" s="95">
        <v>453882.75217056298</v>
      </c>
      <c r="AF52" s="95">
        <v>34116263.585449196</v>
      </c>
      <c r="AG52" s="95">
        <v>16873263.526367199</v>
      </c>
      <c r="AH52" s="95">
        <v>0</v>
      </c>
      <c r="AI52" s="95">
        <v>42597519.822753899</v>
      </c>
      <c r="AJ52" s="95">
        <v>11091149.7844238</v>
      </c>
      <c r="AK52" s="95">
        <v>0</v>
      </c>
      <c r="AL52" s="95">
        <v>15775732.650146499</v>
      </c>
      <c r="AM52" s="95">
        <v>165.18673191778399</v>
      </c>
      <c r="AN52" s="95">
        <v>286731423.28906298</v>
      </c>
      <c r="AO52" s="95">
        <v>892234092.53906298</v>
      </c>
      <c r="AP52" s="95">
        <v>16375380.9130859</v>
      </c>
      <c r="AQ52" s="95">
        <v>155016989.125</v>
      </c>
      <c r="AR52" s="95">
        <v>96441397.580078095</v>
      </c>
      <c r="AS52" s="95">
        <v>141052807.17578101</v>
      </c>
      <c r="AT52" s="95">
        <v>0</v>
      </c>
      <c r="AU52" s="95">
        <v>0</v>
      </c>
      <c r="AV52" s="95">
        <v>968838491.703125</v>
      </c>
      <c r="AW52" s="95">
        <v>37367.3472037315</v>
      </c>
      <c r="AX52" s="95">
        <v>3790231.8566284198</v>
      </c>
      <c r="AY52" s="95">
        <v>359501210.30859399</v>
      </c>
      <c r="AZ52" s="95">
        <v>152417874.61328101</v>
      </c>
      <c r="BA52" s="95">
        <v>0</v>
      </c>
      <c r="BB52" s="95">
        <v>440265823.78906298</v>
      </c>
      <c r="BC52" s="95">
        <v>103504786.15918</v>
      </c>
      <c r="BD52" s="95">
        <v>0</v>
      </c>
      <c r="BE52" s="95">
        <v>138223344.10351601</v>
      </c>
      <c r="BF52" s="95">
        <v>1514.8008633106899</v>
      </c>
      <c r="BG52" s="95">
        <v>968801933</v>
      </c>
      <c r="BH52" s="95">
        <v>235552106.55859399</v>
      </c>
      <c r="BI52" s="95">
        <v>3546943.4629211398</v>
      </c>
      <c r="BJ52" s="95">
        <v>53217272.129882798</v>
      </c>
      <c r="BK52" s="95">
        <v>35482322.559082001</v>
      </c>
      <c r="BL52" s="95">
        <v>27944750.071777299</v>
      </c>
      <c r="BM52" s="95">
        <v>0</v>
      </c>
      <c r="BN52" s="95">
        <v>0</v>
      </c>
      <c r="BO52" s="95">
        <v>0</v>
      </c>
      <c r="BP52" s="95">
        <v>0</v>
      </c>
      <c r="BQ52" s="95">
        <v>0</v>
      </c>
      <c r="BR52" s="95">
        <v>112514582.96093801</v>
      </c>
      <c r="BS52" s="95">
        <v>56243131.9931641</v>
      </c>
      <c r="BT52" s="95">
        <v>0</v>
      </c>
      <c r="BU52" s="95">
        <v>67365963.088867202</v>
      </c>
      <c r="BV52" s="95">
        <v>47238746.418945298</v>
      </c>
      <c r="BW52" s="95">
        <v>0</v>
      </c>
      <c r="BX52" s="95">
        <v>24969715.729980499</v>
      </c>
      <c r="BY52" s="95">
        <v>0</v>
      </c>
      <c r="BZ52" s="95">
        <v>0</v>
      </c>
      <c r="CA52" s="95">
        <v>1832483.4909820601</v>
      </c>
      <c r="CB52" s="95">
        <v>105309367.23535199</v>
      </c>
      <c r="CC52" s="95">
        <v>1063683859.21875</v>
      </c>
      <c r="CD52" s="95">
        <v>291972108.0625</v>
      </c>
      <c r="CE52" s="95">
        <v>94210.215359687805</v>
      </c>
      <c r="CF52" s="95">
        <v>16155879.147583</v>
      </c>
      <c r="CG52" s="95">
        <v>141644924.08007801</v>
      </c>
      <c r="CH52" s="95">
        <v>28089472.982177701</v>
      </c>
      <c r="CI52" s="95">
        <v>1926662.01275635</v>
      </c>
      <c r="CJ52" s="95">
        <v>121448894.743164</v>
      </c>
      <c r="CK52" s="95">
        <v>1205258306.6875</v>
      </c>
      <c r="CL52" s="95">
        <v>319687703.30859399</v>
      </c>
      <c r="CM52" s="160">
        <v>2789014.6958007799</v>
      </c>
      <c r="CN52" s="160">
        <v>407765246.37890601</v>
      </c>
      <c r="CO52" s="160">
        <v>2170414194.28125</v>
      </c>
      <c r="CP52" s="95">
        <v>319687703.30859399</v>
      </c>
      <c r="CQ52" s="95">
        <v>2001.77208080888</v>
      </c>
      <c r="CR52" s="95">
        <v>314688.67267227202</v>
      </c>
      <c r="CS52" s="95">
        <v>2789051.2055358901</v>
      </c>
      <c r="CT52" s="95">
        <v>425748.56070709199</v>
      </c>
      <c r="CU52" s="161">
        <v>121465246.38293499</v>
      </c>
      <c r="CV52" s="161">
        <v>1205328783.2988281</v>
      </c>
    </row>
    <row r="53" spans="1:100" x14ac:dyDescent="0.2">
      <c r="A53" s="94" t="s">
        <v>79</v>
      </c>
      <c r="B53" s="96">
        <v>42705</v>
      </c>
      <c r="C53" s="95">
        <v>1573189.87832642</v>
      </c>
      <c r="D53" s="95">
        <v>20731.280429601698</v>
      </c>
      <c r="E53" s="95">
        <v>231934.82739448501</v>
      </c>
      <c r="F53" s="95">
        <v>189292.692499161</v>
      </c>
      <c r="G53" s="95">
        <v>95509.631000518799</v>
      </c>
      <c r="H53" s="95">
        <v>0</v>
      </c>
      <c r="I53" s="95">
        <v>0</v>
      </c>
      <c r="J53" s="95">
        <v>868955.98260498</v>
      </c>
      <c r="K53" s="95">
        <v>96.955251766368704</v>
      </c>
      <c r="L53" s="95">
        <v>5344.74848276377</v>
      </c>
      <c r="M53" s="95">
        <v>672931.14138030994</v>
      </c>
      <c r="N53" s="95">
        <v>133456.908567429</v>
      </c>
      <c r="O53" s="95">
        <v>0</v>
      </c>
      <c r="P53" s="95">
        <v>936922.42081451404</v>
      </c>
      <c r="Q53" s="95">
        <v>79205.255607604995</v>
      </c>
      <c r="R53" s="95">
        <v>0</v>
      </c>
      <c r="S53" s="95">
        <v>93517.519276619001</v>
      </c>
      <c r="T53" s="95">
        <v>1.0227535819867599</v>
      </c>
      <c r="U53" s="95">
        <v>869195.487838745</v>
      </c>
      <c r="V53" s="95">
        <v>85712237.634765595</v>
      </c>
      <c r="W53" s="95">
        <v>1882956.3165283201</v>
      </c>
      <c r="X53" s="95">
        <v>16394851.712768599</v>
      </c>
      <c r="Y53" s="95">
        <v>10493528.543945299</v>
      </c>
      <c r="Z53" s="95">
        <v>16105588.712158199</v>
      </c>
      <c r="AA53" s="95">
        <v>0</v>
      </c>
      <c r="AB53" s="95">
        <v>0</v>
      </c>
      <c r="AC53" s="95">
        <v>284935908.84765601</v>
      </c>
      <c r="AD53" s="95">
        <v>8233.8007392883301</v>
      </c>
      <c r="AE53" s="95">
        <v>370160.87096786499</v>
      </c>
      <c r="AF53" s="95">
        <v>33730794.140625</v>
      </c>
      <c r="AG53" s="95">
        <v>16739479.7492676</v>
      </c>
      <c r="AH53" s="95">
        <v>0</v>
      </c>
      <c r="AI53" s="95">
        <v>42083378.056152299</v>
      </c>
      <c r="AJ53" s="95">
        <v>10986060.884033199</v>
      </c>
      <c r="AK53" s="95">
        <v>0</v>
      </c>
      <c r="AL53" s="95">
        <v>15771872.5742188</v>
      </c>
      <c r="AM53" s="95">
        <v>147.29760084673799</v>
      </c>
      <c r="AN53" s="95">
        <v>285880992.67968798</v>
      </c>
      <c r="AO53" s="95">
        <v>885520642.84375</v>
      </c>
      <c r="AP53" s="95">
        <v>16256417.805908199</v>
      </c>
      <c r="AQ53" s="95">
        <v>152468740.28515601</v>
      </c>
      <c r="AR53" s="95">
        <v>94530666.182617202</v>
      </c>
      <c r="AS53" s="95">
        <v>141513059.05664101</v>
      </c>
      <c r="AT53" s="95">
        <v>0</v>
      </c>
      <c r="AU53" s="95">
        <v>0</v>
      </c>
      <c r="AV53" s="95">
        <v>969299861.75</v>
      </c>
      <c r="AW53" s="95">
        <v>28042.386371612502</v>
      </c>
      <c r="AX53" s="95">
        <v>2900154.2366027799</v>
      </c>
      <c r="AY53" s="95">
        <v>357528625.51171899</v>
      </c>
      <c r="AZ53" s="95">
        <v>151933610.44726601</v>
      </c>
      <c r="BA53" s="95">
        <v>0</v>
      </c>
      <c r="BB53" s="95">
        <v>437354036.92578101</v>
      </c>
      <c r="BC53" s="95">
        <v>102865841.941406</v>
      </c>
      <c r="BD53" s="95">
        <v>0</v>
      </c>
      <c r="BE53" s="95">
        <v>138836386.95703101</v>
      </c>
      <c r="BF53" s="95">
        <v>1350.01275980473</v>
      </c>
      <c r="BG53" s="95">
        <v>969496149.38281298</v>
      </c>
      <c r="BH53" s="95">
        <v>236281751.75195301</v>
      </c>
      <c r="BI53" s="95">
        <v>3524725.4419555701</v>
      </c>
      <c r="BJ53" s="95">
        <v>52484977.074707001</v>
      </c>
      <c r="BK53" s="95">
        <v>34993015.514160201</v>
      </c>
      <c r="BL53" s="95">
        <v>28168481.3745117</v>
      </c>
      <c r="BM53" s="95">
        <v>0</v>
      </c>
      <c r="BN53" s="95">
        <v>0</v>
      </c>
      <c r="BO53" s="95">
        <v>0</v>
      </c>
      <c r="BP53" s="95">
        <v>0</v>
      </c>
      <c r="BQ53" s="95">
        <v>0</v>
      </c>
      <c r="BR53" s="95">
        <v>111935989.92968801</v>
      </c>
      <c r="BS53" s="95">
        <v>55872488.318847701</v>
      </c>
      <c r="BT53" s="95">
        <v>0</v>
      </c>
      <c r="BU53" s="95">
        <v>79842729.268554702</v>
      </c>
      <c r="BV53" s="95">
        <v>47045220.052246101</v>
      </c>
      <c r="BW53" s="95">
        <v>0</v>
      </c>
      <c r="BX53" s="95">
        <v>27496488.259765599</v>
      </c>
      <c r="BY53" s="95">
        <v>0</v>
      </c>
      <c r="BZ53" s="95">
        <v>0</v>
      </c>
      <c r="CA53" s="95">
        <v>1828310.99786377</v>
      </c>
      <c r="CB53" s="95">
        <v>104125757.93652301</v>
      </c>
      <c r="CC53" s="95">
        <v>1054113403</v>
      </c>
      <c r="CD53" s="95">
        <v>292280051.36718798</v>
      </c>
      <c r="CE53" s="95">
        <v>95544.361424446106</v>
      </c>
      <c r="CF53" s="95">
        <v>16189335.315429701</v>
      </c>
      <c r="CG53" s="95">
        <v>142613125.98632801</v>
      </c>
      <c r="CH53" s="95">
        <v>28381628.495361298</v>
      </c>
      <c r="CI53" s="95">
        <v>1923705.10554504</v>
      </c>
      <c r="CJ53" s="95">
        <v>120287645.03418</v>
      </c>
      <c r="CK53" s="95">
        <v>1196541112.82813</v>
      </c>
      <c r="CL53" s="95">
        <v>320303560.41406298</v>
      </c>
      <c r="CM53" s="160">
        <v>2783558.96661377</v>
      </c>
      <c r="CN53" s="160">
        <v>406133337.82031298</v>
      </c>
      <c r="CO53" s="160">
        <v>2164513209.375</v>
      </c>
      <c r="CP53" s="95">
        <v>320303560.41406298</v>
      </c>
      <c r="CQ53" s="95">
        <v>2041.20917204022</v>
      </c>
      <c r="CR53" s="95">
        <v>317474.19261169399</v>
      </c>
      <c r="CS53" s="95">
        <v>2832464.0495300302</v>
      </c>
      <c r="CT53" s="95">
        <v>427915.88293457002</v>
      </c>
      <c r="CU53" s="161">
        <v>120315093.25195271</v>
      </c>
      <c r="CV53" s="161">
        <v>1196726528.9863281</v>
      </c>
    </row>
    <row r="54" spans="1:100" x14ac:dyDescent="0.2">
      <c r="A54" s="94" t="s">
        <v>79</v>
      </c>
      <c r="B54" s="96">
        <v>42795</v>
      </c>
      <c r="C54" s="95">
        <v>1578299.9603118901</v>
      </c>
      <c r="D54" s="95">
        <v>20982.1720898151</v>
      </c>
      <c r="E54" s="95">
        <v>231328.95086669899</v>
      </c>
      <c r="F54" s="95">
        <v>189374.051679611</v>
      </c>
      <c r="G54" s="95">
        <v>96341.557049751296</v>
      </c>
      <c r="H54" s="95">
        <v>0</v>
      </c>
      <c r="I54" s="95">
        <v>0</v>
      </c>
      <c r="J54" s="95">
        <v>866680.17059326195</v>
      </c>
      <c r="K54" s="95">
        <v>82.350448673591004</v>
      </c>
      <c r="L54" s="95">
        <v>5279.5774411559096</v>
      </c>
      <c r="M54" s="95">
        <v>676784.89356231701</v>
      </c>
      <c r="N54" s="95">
        <v>132709.721185684</v>
      </c>
      <c r="O54" s="95">
        <v>0</v>
      </c>
      <c r="P54" s="95">
        <v>934488.19496917701</v>
      </c>
      <c r="Q54" s="95">
        <v>78573.530613899202</v>
      </c>
      <c r="R54" s="95">
        <v>0</v>
      </c>
      <c r="S54" s="95">
        <v>94342.0637550354</v>
      </c>
      <c r="T54" s="95">
        <v>0.99951332537602899</v>
      </c>
      <c r="U54" s="95">
        <v>867111.84885406506</v>
      </c>
      <c r="V54" s="95">
        <v>86646795.555664107</v>
      </c>
      <c r="W54" s="95">
        <v>1908321.6884918199</v>
      </c>
      <c r="X54" s="95">
        <v>16147676.8126221</v>
      </c>
      <c r="Y54" s="95">
        <v>10402689.1335449</v>
      </c>
      <c r="Z54" s="95">
        <v>16371407.503418</v>
      </c>
      <c r="AA54" s="95">
        <v>0</v>
      </c>
      <c r="AB54" s="95">
        <v>0</v>
      </c>
      <c r="AC54" s="95">
        <v>286114501.57031298</v>
      </c>
      <c r="AD54" s="95">
        <v>6905.1029821634302</v>
      </c>
      <c r="AE54" s="95">
        <v>350926.88278961199</v>
      </c>
      <c r="AF54" s="95">
        <v>34006342.911132798</v>
      </c>
      <c r="AG54" s="95">
        <v>16650690.0275879</v>
      </c>
      <c r="AH54" s="95">
        <v>0</v>
      </c>
      <c r="AI54" s="95">
        <v>42886680.316894501</v>
      </c>
      <c r="AJ54" s="95">
        <v>11032233.560546899</v>
      </c>
      <c r="AK54" s="95">
        <v>0</v>
      </c>
      <c r="AL54" s="95">
        <v>16064470.9215088</v>
      </c>
      <c r="AM54" s="95">
        <v>213.21651048026999</v>
      </c>
      <c r="AN54" s="95">
        <v>285148041.09375</v>
      </c>
      <c r="AO54" s="95">
        <v>899254609.11718798</v>
      </c>
      <c r="AP54" s="95">
        <v>16539179.8087158</v>
      </c>
      <c r="AQ54" s="95">
        <v>149992775.45898399</v>
      </c>
      <c r="AR54" s="95">
        <v>93315391.541015595</v>
      </c>
      <c r="AS54" s="95">
        <v>144705157.87695301</v>
      </c>
      <c r="AT54" s="95">
        <v>0</v>
      </c>
      <c r="AU54" s="95">
        <v>0</v>
      </c>
      <c r="AV54" s="95">
        <v>972932389.09375</v>
      </c>
      <c r="AW54" s="95">
        <v>23486.563630819299</v>
      </c>
      <c r="AX54" s="95">
        <v>2882346.9551391602</v>
      </c>
      <c r="AY54" s="95">
        <v>363802107.47656298</v>
      </c>
      <c r="AZ54" s="95">
        <v>151570013.92382801</v>
      </c>
      <c r="BA54" s="95">
        <v>0</v>
      </c>
      <c r="BB54" s="95">
        <v>447661240.3125</v>
      </c>
      <c r="BC54" s="95">
        <v>103782418.484375</v>
      </c>
      <c r="BD54" s="95">
        <v>0</v>
      </c>
      <c r="BE54" s="95">
        <v>141806221.95898399</v>
      </c>
      <c r="BF54" s="95">
        <v>1976.0726032406101</v>
      </c>
      <c r="BG54" s="95">
        <v>973424244.88281298</v>
      </c>
      <c r="BH54" s="95">
        <v>241017023.73242199</v>
      </c>
      <c r="BI54" s="95">
        <v>3553152.7025451702</v>
      </c>
      <c r="BJ54" s="95">
        <v>51823497.134765603</v>
      </c>
      <c r="BK54" s="95">
        <v>34695701.0849609</v>
      </c>
      <c r="BL54" s="95">
        <v>28424063.276367199</v>
      </c>
      <c r="BM54" s="95">
        <v>0</v>
      </c>
      <c r="BN54" s="95">
        <v>0</v>
      </c>
      <c r="BO54" s="95">
        <v>0</v>
      </c>
      <c r="BP54" s="95">
        <v>0</v>
      </c>
      <c r="BQ54" s="95">
        <v>0</v>
      </c>
      <c r="BR54" s="95">
        <v>114025757.866211</v>
      </c>
      <c r="BS54" s="95">
        <v>56203024.690917999</v>
      </c>
      <c r="BT54" s="95">
        <v>0</v>
      </c>
      <c r="BU54" s="95">
        <v>81521802.609375</v>
      </c>
      <c r="BV54" s="95">
        <v>47059603.5009766</v>
      </c>
      <c r="BW54" s="95">
        <v>0</v>
      </c>
      <c r="BX54" s="95">
        <v>29143842.044189502</v>
      </c>
      <c r="BY54" s="95">
        <v>0</v>
      </c>
      <c r="BZ54" s="95">
        <v>0</v>
      </c>
      <c r="CA54" s="95">
        <v>1827845.5089569101</v>
      </c>
      <c r="CB54" s="95">
        <v>104563817.628906</v>
      </c>
      <c r="CC54" s="95">
        <v>1066844164.77344</v>
      </c>
      <c r="CD54" s="95">
        <v>296711909.47265601</v>
      </c>
      <c r="CE54" s="95">
        <v>96346.241723060593</v>
      </c>
      <c r="CF54" s="95">
        <v>16295894.290527301</v>
      </c>
      <c r="CG54" s="95">
        <v>143957795.66015601</v>
      </c>
      <c r="CH54" s="95">
        <v>28342104.536621101</v>
      </c>
      <c r="CI54" s="95">
        <v>1924201.7858581501</v>
      </c>
      <c r="CJ54" s="95">
        <v>120912267.88574199</v>
      </c>
      <c r="CK54" s="95">
        <v>1210907530.64063</v>
      </c>
      <c r="CL54" s="95">
        <v>325307910.63671899</v>
      </c>
      <c r="CM54" s="160">
        <v>2783631.1138916002</v>
      </c>
      <c r="CN54" s="160">
        <v>406167468.40625</v>
      </c>
      <c r="CO54" s="160">
        <v>2184585939.15625</v>
      </c>
      <c r="CP54" s="95">
        <v>325307910.63671899</v>
      </c>
      <c r="CQ54" s="95">
        <v>2032.7196020931001</v>
      </c>
      <c r="CR54" s="95">
        <v>316273.92593383801</v>
      </c>
      <c r="CS54" s="95">
        <v>2844865.21063232</v>
      </c>
      <c r="CT54" s="95">
        <v>431526.66796112101</v>
      </c>
      <c r="CU54" s="161">
        <v>120859711.9194333</v>
      </c>
      <c r="CV54" s="161">
        <v>1210801960.4335961</v>
      </c>
    </row>
    <row r="55" spans="1:100" x14ac:dyDescent="0.2">
      <c r="A55" s="94" t="s">
        <v>79</v>
      </c>
      <c r="B55" s="96">
        <v>42887</v>
      </c>
      <c r="C55" s="95">
        <v>1572513.14031982</v>
      </c>
      <c r="D55" s="95">
        <v>21156.058124065399</v>
      </c>
      <c r="E55" s="95">
        <v>228781.70870018</v>
      </c>
      <c r="F55" s="95">
        <v>188065.681018829</v>
      </c>
      <c r="G55" s="95">
        <v>96662.296178817705</v>
      </c>
      <c r="H55" s="95">
        <v>0</v>
      </c>
      <c r="I55" s="95">
        <v>0</v>
      </c>
      <c r="J55" s="95">
        <v>863137.16546630894</v>
      </c>
      <c r="K55" s="95">
        <v>69.447973525151596</v>
      </c>
      <c r="L55" s="95">
        <v>5232.7145307064102</v>
      </c>
      <c r="M55" s="95">
        <v>674220.055366516</v>
      </c>
      <c r="N55" s="95">
        <v>131816.49738693199</v>
      </c>
      <c r="O55" s="95">
        <v>0</v>
      </c>
      <c r="P55" s="95">
        <v>933354.84372711205</v>
      </c>
      <c r="Q55" s="95">
        <v>77672.738428115801</v>
      </c>
      <c r="R55" s="95">
        <v>0</v>
      </c>
      <c r="S55" s="95">
        <v>94644.416421890302</v>
      </c>
      <c r="T55" s="95">
        <v>1.0051446094003</v>
      </c>
      <c r="U55" s="95">
        <v>863665.87036132801</v>
      </c>
      <c r="V55" s="95">
        <v>86173960.684570298</v>
      </c>
      <c r="W55" s="95">
        <v>1891130.442276</v>
      </c>
      <c r="X55" s="95">
        <v>15836159.021484399</v>
      </c>
      <c r="Y55" s="95">
        <v>10207690.771850601</v>
      </c>
      <c r="Z55" s="95">
        <v>16204532.7695313</v>
      </c>
      <c r="AA55" s="95">
        <v>0</v>
      </c>
      <c r="AB55" s="95">
        <v>0</v>
      </c>
      <c r="AC55" s="95">
        <v>283846076.640625</v>
      </c>
      <c r="AD55" s="95">
        <v>5828.8178567290297</v>
      </c>
      <c r="AE55" s="95">
        <v>360028.78512191802</v>
      </c>
      <c r="AF55" s="95">
        <v>33751969.659179702</v>
      </c>
      <c r="AG55" s="95">
        <v>16492668.5192871</v>
      </c>
      <c r="AH55" s="95">
        <v>0</v>
      </c>
      <c r="AI55" s="95">
        <v>41943884.839355499</v>
      </c>
      <c r="AJ55" s="95">
        <v>10931590.018554701</v>
      </c>
      <c r="AK55" s="95">
        <v>0</v>
      </c>
      <c r="AL55" s="95">
        <v>15903478.6088867</v>
      </c>
      <c r="AM55" s="95">
        <v>197.78033157065499</v>
      </c>
      <c r="AN55" s="95">
        <v>284782542.390625</v>
      </c>
      <c r="AO55" s="95">
        <v>899161221.140625</v>
      </c>
      <c r="AP55" s="95">
        <v>16444889.098632799</v>
      </c>
      <c r="AQ55" s="95">
        <v>148335100.55273399</v>
      </c>
      <c r="AR55" s="95">
        <v>92548129.625976607</v>
      </c>
      <c r="AS55" s="95">
        <v>143784379.0625</v>
      </c>
      <c r="AT55" s="95">
        <v>0</v>
      </c>
      <c r="AU55" s="95">
        <v>0</v>
      </c>
      <c r="AV55" s="95">
        <v>973392810.75</v>
      </c>
      <c r="AW55" s="95">
        <v>19952.0366892815</v>
      </c>
      <c r="AX55" s="95">
        <v>3015151.6058654799</v>
      </c>
      <c r="AY55" s="95">
        <v>361641996.78515601</v>
      </c>
      <c r="AZ55" s="95">
        <v>150592751.84960899</v>
      </c>
      <c r="BA55" s="95">
        <v>0</v>
      </c>
      <c r="BB55" s="95">
        <v>439795281.47265601</v>
      </c>
      <c r="BC55" s="95">
        <v>103360633.416016</v>
      </c>
      <c r="BD55" s="95">
        <v>0</v>
      </c>
      <c r="BE55" s="95">
        <v>140942156.95703101</v>
      </c>
      <c r="BF55" s="95">
        <v>1837.5480340123199</v>
      </c>
      <c r="BG55" s="95">
        <v>972758563.15625</v>
      </c>
      <c r="BH55" s="95">
        <v>237463544.12695301</v>
      </c>
      <c r="BI55" s="95">
        <v>3515322.7203064002</v>
      </c>
      <c r="BJ55" s="95">
        <v>51084584.418457001</v>
      </c>
      <c r="BK55" s="95">
        <v>34130927.522949196</v>
      </c>
      <c r="BL55" s="95">
        <v>28192879.645996101</v>
      </c>
      <c r="BM55" s="95">
        <v>0</v>
      </c>
      <c r="BN55" s="95">
        <v>0</v>
      </c>
      <c r="BO55" s="95">
        <v>0</v>
      </c>
      <c r="BP55" s="95">
        <v>0</v>
      </c>
      <c r="BQ55" s="95">
        <v>0</v>
      </c>
      <c r="BR55" s="95">
        <v>113201119.98339801</v>
      </c>
      <c r="BS55" s="95">
        <v>55689770.361328103</v>
      </c>
      <c r="BT55" s="95">
        <v>0</v>
      </c>
      <c r="BU55" s="95">
        <v>80761585.958007798</v>
      </c>
      <c r="BV55" s="95">
        <v>46861602.975097701</v>
      </c>
      <c r="BW55" s="95">
        <v>0</v>
      </c>
      <c r="BX55" s="95">
        <v>29439252.4833984</v>
      </c>
      <c r="BY55" s="95">
        <v>0</v>
      </c>
      <c r="BZ55" s="95">
        <v>0</v>
      </c>
      <c r="CA55" s="95">
        <v>1822266.26512146</v>
      </c>
      <c r="CB55" s="95">
        <v>103735292.119141</v>
      </c>
      <c r="CC55" s="95">
        <v>1063533251.60938</v>
      </c>
      <c r="CD55" s="95">
        <v>292033906.65234399</v>
      </c>
      <c r="CE55" s="95">
        <v>96590.723874092102</v>
      </c>
      <c r="CF55" s="95">
        <v>16325330.622924799</v>
      </c>
      <c r="CG55" s="95">
        <v>144795950.76367199</v>
      </c>
      <c r="CH55" s="95">
        <v>28031980.864257801</v>
      </c>
      <c r="CI55" s="95">
        <v>1918998.1302948</v>
      </c>
      <c r="CJ55" s="95">
        <v>120065481.49902301</v>
      </c>
      <c r="CK55" s="95">
        <v>1208238734.07813</v>
      </c>
      <c r="CL55" s="95">
        <v>320319018.01953101</v>
      </c>
      <c r="CM55" s="160">
        <v>2775052.7175293001</v>
      </c>
      <c r="CN55" s="160">
        <v>405027307.4375</v>
      </c>
      <c r="CO55" s="160">
        <v>2177722399.375</v>
      </c>
      <c r="CP55" s="95">
        <v>320319018.01953101</v>
      </c>
      <c r="CQ55" s="95">
        <v>2019.0085822343799</v>
      </c>
      <c r="CR55" s="95">
        <v>308172.35257720901</v>
      </c>
      <c r="CS55" s="95">
        <v>2774184.8537902799</v>
      </c>
      <c r="CT55" s="95">
        <v>424166.35316085798</v>
      </c>
      <c r="CU55" s="161">
        <v>120060622.7420658</v>
      </c>
      <c r="CV55" s="161">
        <v>1208329202.3730521</v>
      </c>
    </row>
    <row r="56" spans="1:100" x14ac:dyDescent="0.2">
      <c r="A56" s="94" t="s">
        <v>79</v>
      </c>
      <c r="B56" s="96">
        <v>42979</v>
      </c>
      <c r="C56" s="95">
        <v>1572574.7234497101</v>
      </c>
      <c r="D56" s="95">
        <v>21255.759658813498</v>
      </c>
      <c r="E56" s="95">
        <v>227340.20233535799</v>
      </c>
      <c r="F56" s="95">
        <v>187869.770938873</v>
      </c>
      <c r="G56" s="95">
        <v>97999.348423957796</v>
      </c>
      <c r="H56" s="95">
        <v>0</v>
      </c>
      <c r="I56" s="95">
        <v>0</v>
      </c>
      <c r="J56" s="95">
        <v>861550.21072387695</v>
      </c>
      <c r="K56" s="95">
        <v>63.138033155817503</v>
      </c>
      <c r="L56" s="95">
        <v>5536.9210881590798</v>
      </c>
      <c r="M56" s="95">
        <v>675132.21291351295</v>
      </c>
      <c r="N56" s="95">
        <v>130821.79978084601</v>
      </c>
      <c r="O56" s="95">
        <v>0</v>
      </c>
      <c r="P56" s="95">
        <v>933902.57133483898</v>
      </c>
      <c r="Q56" s="95">
        <v>76871.122595787005</v>
      </c>
      <c r="R56" s="95">
        <v>0</v>
      </c>
      <c r="S56" s="95">
        <v>96006.926103591904</v>
      </c>
      <c r="T56" s="95">
        <v>0.97383934944082295</v>
      </c>
      <c r="U56" s="95">
        <v>860629.56529235805</v>
      </c>
      <c r="V56" s="95">
        <v>85841933.568359405</v>
      </c>
      <c r="W56" s="95">
        <v>1881328.0537262</v>
      </c>
      <c r="X56" s="95">
        <v>15489671.358276401</v>
      </c>
      <c r="Y56" s="95">
        <v>10056325.4421387</v>
      </c>
      <c r="Z56" s="95">
        <v>16264407.4411621</v>
      </c>
      <c r="AA56" s="95">
        <v>0</v>
      </c>
      <c r="AB56" s="95">
        <v>0</v>
      </c>
      <c r="AC56" s="95">
        <v>282452229.14453101</v>
      </c>
      <c r="AD56" s="95">
        <v>5416.3440539836902</v>
      </c>
      <c r="AE56" s="95">
        <v>390921.16499328602</v>
      </c>
      <c r="AF56" s="95">
        <v>33588192.2431641</v>
      </c>
      <c r="AG56" s="95">
        <v>16365475.368408199</v>
      </c>
      <c r="AH56" s="95">
        <v>0</v>
      </c>
      <c r="AI56" s="95">
        <v>41644767.136230499</v>
      </c>
      <c r="AJ56" s="95">
        <v>10867258.7425537</v>
      </c>
      <c r="AK56" s="95">
        <v>0</v>
      </c>
      <c r="AL56" s="95">
        <v>15959736.2270508</v>
      </c>
      <c r="AM56" s="95">
        <v>159.60098356008501</v>
      </c>
      <c r="AN56" s="95">
        <v>283799772.36328101</v>
      </c>
      <c r="AO56" s="95">
        <v>900114132.94531298</v>
      </c>
      <c r="AP56" s="95">
        <v>16411867.927246099</v>
      </c>
      <c r="AQ56" s="95">
        <v>145396611.69335899</v>
      </c>
      <c r="AR56" s="95">
        <v>91496371.050781295</v>
      </c>
      <c r="AS56" s="95">
        <v>144875836.08789101</v>
      </c>
      <c r="AT56" s="95">
        <v>0</v>
      </c>
      <c r="AU56" s="95">
        <v>0</v>
      </c>
      <c r="AV56" s="95">
        <v>972829564.09375</v>
      </c>
      <c r="AW56" s="95">
        <v>18676.674186706499</v>
      </c>
      <c r="AX56" s="95">
        <v>3301112.3885803199</v>
      </c>
      <c r="AY56" s="95">
        <v>361064316.85546899</v>
      </c>
      <c r="AZ56" s="95">
        <v>149964724.45117199</v>
      </c>
      <c r="BA56" s="95">
        <v>0</v>
      </c>
      <c r="BB56" s="95">
        <v>439249668.02734399</v>
      </c>
      <c r="BC56" s="95">
        <v>103109569.433594</v>
      </c>
      <c r="BD56" s="95">
        <v>0</v>
      </c>
      <c r="BE56" s="95">
        <v>142057492.65039101</v>
      </c>
      <c r="BF56" s="95">
        <v>1479.61234340072</v>
      </c>
      <c r="BG56" s="95">
        <v>972908603.65625</v>
      </c>
      <c r="BH56" s="95">
        <v>236998464.88476601</v>
      </c>
      <c r="BI56" s="95">
        <v>3509979.9049377399</v>
      </c>
      <c r="BJ56" s="95">
        <v>50206283.721679702</v>
      </c>
      <c r="BK56" s="95">
        <v>33560767.900390603</v>
      </c>
      <c r="BL56" s="95">
        <v>28426652.490478501</v>
      </c>
      <c r="BM56" s="95">
        <v>0</v>
      </c>
      <c r="BN56" s="95">
        <v>0</v>
      </c>
      <c r="BO56" s="95">
        <v>0</v>
      </c>
      <c r="BP56" s="95">
        <v>0</v>
      </c>
      <c r="BQ56" s="95">
        <v>0</v>
      </c>
      <c r="BR56" s="95">
        <v>113106226.96679699</v>
      </c>
      <c r="BS56" s="95">
        <v>55526675.4609375</v>
      </c>
      <c r="BT56" s="95">
        <v>0</v>
      </c>
      <c r="BU56" s="95">
        <v>65923234.379394501</v>
      </c>
      <c r="BV56" s="95">
        <v>46771733.912597701</v>
      </c>
      <c r="BW56" s="95">
        <v>0</v>
      </c>
      <c r="BX56" s="95">
        <v>25415655.659423798</v>
      </c>
      <c r="BY56" s="95">
        <v>0</v>
      </c>
      <c r="BZ56" s="95">
        <v>0</v>
      </c>
      <c r="CA56" s="95">
        <v>1821207.44317627</v>
      </c>
      <c r="CB56" s="95">
        <v>103290379.85156301</v>
      </c>
      <c r="CC56" s="95">
        <v>1061001768.66406</v>
      </c>
      <c r="CD56" s="95">
        <v>290615114.94921899</v>
      </c>
      <c r="CE56" s="95">
        <v>98020.660652160601</v>
      </c>
      <c r="CF56" s="95">
        <v>16354166.935180699</v>
      </c>
      <c r="CG56" s="95">
        <v>145585387.51953101</v>
      </c>
      <c r="CH56" s="95">
        <v>28531669.2736816</v>
      </c>
      <c r="CI56" s="95">
        <v>1919301.28501892</v>
      </c>
      <c r="CJ56" s="95">
        <v>119642294.487305</v>
      </c>
      <c r="CK56" s="95">
        <v>1206625385.48438</v>
      </c>
      <c r="CL56" s="95">
        <v>318936478.78515601</v>
      </c>
      <c r="CM56" s="160">
        <v>2773151.8702392601</v>
      </c>
      <c r="CN56" s="160">
        <v>403218308.75781298</v>
      </c>
      <c r="CO56" s="160">
        <v>2180131835.8125</v>
      </c>
      <c r="CP56" s="95">
        <v>318936478.78515601</v>
      </c>
      <c r="CQ56" s="95">
        <v>1998.56187190115</v>
      </c>
      <c r="CR56" s="95">
        <v>305492.01218032802</v>
      </c>
      <c r="CS56" s="95">
        <v>2780857.66656494</v>
      </c>
      <c r="CT56" s="95">
        <v>423986.02821350098</v>
      </c>
      <c r="CU56" s="161">
        <v>119644546.7867437</v>
      </c>
      <c r="CV56" s="161">
        <v>1206587156.1835909</v>
      </c>
    </row>
    <row r="57" spans="1:100" x14ac:dyDescent="0.2">
      <c r="A57" s="94" t="s">
        <v>79</v>
      </c>
      <c r="B57" s="96">
        <v>43070</v>
      </c>
      <c r="C57" s="95">
        <v>1574590.9112243699</v>
      </c>
      <c r="D57" s="95">
        <v>21320.662319183401</v>
      </c>
      <c r="E57" s="95">
        <v>226834.48524284401</v>
      </c>
      <c r="F57" s="95">
        <v>188918.67234039301</v>
      </c>
      <c r="G57" s="95">
        <v>98223.303068160996</v>
      </c>
      <c r="H57" s="95">
        <v>0</v>
      </c>
      <c r="I57" s="95">
        <v>0</v>
      </c>
      <c r="J57" s="95">
        <v>855056.81877899205</v>
      </c>
      <c r="K57" s="95">
        <v>55.275622376240797</v>
      </c>
      <c r="L57" s="95">
        <v>5278.9972435236004</v>
      </c>
      <c r="M57" s="95">
        <v>677244.77526855504</v>
      </c>
      <c r="N57" s="95">
        <v>129337.75493717199</v>
      </c>
      <c r="O57" s="95">
        <v>0</v>
      </c>
      <c r="P57" s="95">
        <v>936303.41947174096</v>
      </c>
      <c r="Q57" s="95">
        <v>76634.534707069397</v>
      </c>
      <c r="R57" s="95">
        <v>0</v>
      </c>
      <c r="S57" s="95">
        <v>96222.607361793504</v>
      </c>
      <c r="T57" s="95">
        <v>1.0227199592045499</v>
      </c>
      <c r="U57" s="95">
        <v>855220.38504028297</v>
      </c>
      <c r="V57" s="95">
        <v>85358159.176757798</v>
      </c>
      <c r="W57" s="95">
        <v>1910630.82164001</v>
      </c>
      <c r="X57" s="95">
        <v>15363900.157836899</v>
      </c>
      <c r="Y57" s="95">
        <v>10058784.165771499</v>
      </c>
      <c r="Z57" s="95">
        <v>16481470.0064697</v>
      </c>
      <c r="AA57" s="95">
        <v>0</v>
      </c>
      <c r="AB57" s="95">
        <v>0</v>
      </c>
      <c r="AC57" s="95">
        <v>282818258.89843798</v>
      </c>
      <c r="AD57" s="95">
        <v>4679.4903842806798</v>
      </c>
      <c r="AE57" s="95">
        <v>332412.26665496803</v>
      </c>
      <c r="AF57" s="95">
        <v>33537342.2194824</v>
      </c>
      <c r="AG57" s="95">
        <v>16234078.857910199</v>
      </c>
      <c r="AH57" s="95">
        <v>0</v>
      </c>
      <c r="AI57" s="95">
        <v>41558106.950683601</v>
      </c>
      <c r="AJ57" s="95">
        <v>10825019.3201904</v>
      </c>
      <c r="AK57" s="95">
        <v>0</v>
      </c>
      <c r="AL57" s="95">
        <v>16158007.1999512</v>
      </c>
      <c r="AM57" s="95">
        <v>204.16033111140101</v>
      </c>
      <c r="AN57" s="95">
        <v>283126522.86328101</v>
      </c>
      <c r="AO57" s="95">
        <v>897742562.734375</v>
      </c>
      <c r="AP57" s="95">
        <v>16638221.9677734</v>
      </c>
      <c r="AQ57" s="95">
        <v>144902904.09375</v>
      </c>
      <c r="AR57" s="95">
        <v>91907896.246093795</v>
      </c>
      <c r="AS57" s="95">
        <v>146729808.54296899</v>
      </c>
      <c r="AT57" s="95">
        <v>0</v>
      </c>
      <c r="AU57" s="95">
        <v>0</v>
      </c>
      <c r="AV57" s="95">
        <v>975403446.24218798</v>
      </c>
      <c r="AW57" s="95">
        <v>16168.453285813301</v>
      </c>
      <c r="AX57" s="95">
        <v>2780782.8725891099</v>
      </c>
      <c r="AY57" s="95">
        <v>363967827.51171899</v>
      </c>
      <c r="AZ57" s="95">
        <v>149566959.31445301</v>
      </c>
      <c r="BA57" s="95">
        <v>0</v>
      </c>
      <c r="BB57" s="95">
        <v>437001875.19921899</v>
      </c>
      <c r="BC57" s="95">
        <v>103343912.28418</v>
      </c>
      <c r="BD57" s="95">
        <v>0</v>
      </c>
      <c r="BE57" s="95">
        <v>144125469.46484399</v>
      </c>
      <c r="BF57" s="95">
        <v>1888.72584928572</v>
      </c>
      <c r="BG57" s="95">
        <v>975637927.515625</v>
      </c>
      <c r="BH57" s="95">
        <v>238878080.71679699</v>
      </c>
      <c r="BI57" s="95">
        <v>3574440.9266357399</v>
      </c>
      <c r="BJ57" s="95">
        <v>48454719.537109397</v>
      </c>
      <c r="BK57" s="95">
        <v>33494416.011230499</v>
      </c>
      <c r="BL57" s="95">
        <v>29025571.144287098</v>
      </c>
      <c r="BM57" s="95">
        <v>0</v>
      </c>
      <c r="BN57" s="95">
        <v>0</v>
      </c>
      <c r="BO57" s="95">
        <v>0</v>
      </c>
      <c r="BP57" s="95">
        <v>0</v>
      </c>
      <c r="BQ57" s="95">
        <v>0</v>
      </c>
      <c r="BR57" s="95">
        <v>114035877.644531</v>
      </c>
      <c r="BS57" s="95">
        <v>53809678.200683601</v>
      </c>
      <c r="BT57" s="95">
        <v>0</v>
      </c>
      <c r="BU57" s="95">
        <v>79017477.958984405</v>
      </c>
      <c r="BV57" s="95">
        <v>46616409.435058601</v>
      </c>
      <c r="BW57" s="95">
        <v>0</v>
      </c>
      <c r="BX57" s="95">
        <v>28345757.197997998</v>
      </c>
      <c r="BY57" s="95">
        <v>0</v>
      </c>
      <c r="BZ57" s="95">
        <v>0</v>
      </c>
      <c r="CA57" s="95">
        <v>1826284.3566894501</v>
      </c>
      <c r="CB57" s="95">
        <v>102649572.62304699</v>
      </c>
      <c r="CC57" s="95">
        <v>1058800216.55469</v>
      </c>
      <c r="CD57" s="95">
        <v>290558273.03515601</v>
      </c>
      <c r="CE57" s="95">
        <v>98298.870995521502</v>
      </c>
      <c r="CF57" s="95">
        <v>16489250.3209229</v>
      </c>
      <c r="CG57" s="95">
        <v>147244637.87695301</v>
      </c>
      <c r="CH57" s="95">
        <v>29093224.938720699</v>
      </c>
      <c r="CI57" s="95">
        <v>1924352.7593841599</v>
      </c>
      <c r="CJ57" s="95">
        <v>119100507.73925801</v>
      </c>
      <c r="CK57" s="95">
        <v>1205957110.04688</v>
      </c>
      <c r="CL57" s="95">
        <v>319431113.36328101</v>
      </c>
      <c r="CM57" s="160">
        <v>2769485.4538269001</v>
      </c>
      <c r="CN57" s="160">
        <v>402386532.62109399</v>
      </c>
      <c r="CO57" s="160">
        <v>2182220698.875</v>
      </c>
      <c r="CP57" s="95">
        <v>319431113.36328101</v>
      </c>
      <c r="CQ57" s="95">
        <v>2006.5788400471199</v>
      </c>
      <c r="CR57" s="95">
        <v>305410.11095047003</v>
      </c>
      <c r="CS57" s="95">
        <v>2797612.8886718801</v>
      </c>
      <c r="CT57" s="95">
        <v>422543.60258865397</v>
      </c>
      <c r="CU57" s="161">
        <v>119138822.94396989</v>
      </c>
      <c r="CV57" s="161">
        <v>1206044854.431643</v>
      </c>
    </row>
    <row r="58" spans="1:100" x14ac:dyDescent="0.2">
      <c r="A58" s="94" t="s">
        <v>79</v>
      </c>
      <c r="B58" s="96">
        <v>43160</v>
      </c>
      <c r="C58" s="95">
        <v>1561919.6812439</v>
      </c>
      <c r="D58" s="95">
        <v>21319.0146343708</v>
      </c>
      <c r="E58" s="95">
        <v>227056.67905807501</v>
      </c>
      <c r="F58" s="95">
        <v>189056.92424774199</v>
      </c>
      <c r="G58" s="95">
        <v>97958.269703865095</v>
      </c>
      <c r="H58" s="95">
        <v>0</v>
      </c>
      <c r="I58" s="95">
        <v>0</v>
      </c>
      <c r="J58" s="95">
        <v>850669.24803924595</v>
      </c>
      <c r="K58" s="95">
        <v>46.768943629693197</v>
      </c>
      <c r="L58" s="95">
        <v>5175.8250401020096</v>
      </c>
      <c r="M58" s="95">
        <v>669545.48512268101</v>
      </c>
      <c r="N58" s="95">
        <v>129256.328835487</v>
      </c>
      <c r="O58" s="95">
        <v>0</v>
      </c>
      <c r="P58" s="95">
        <v>926558.39775085403</v>
      </c>
      <c r="Q58" s="95">
        <v>76535.314829826399</v>
      </c>
      <c r="R58" s="95">
        <v>0</v>
      </c>
      <c r="S58" s="95">
        <v>95989.722644805894</v>
      </c>
      <c r="T58" s="95">
        <v>0.999674265469366</v>
      </c>
      <c r="U58" s="95">
        <v>851187.95736694301</v>
      </c>
      <c r="V58" s="95">
        <v>84875554.396484405</v>
      </c>
      <c r="W58" s="95">
        <v>1900936.02461243</v>
      </c>
      <c r="X58" s="95">
        <v>15048707.943603501</v>
      </c>
      <c r="Y58" s="95">
        <v>9913897.7731933594</v>
      </c>
      <c r="Z58" s="95">
        <v>16300031.177856401</v>
      </c>
      <c r="AA58" s="95">
        <v>0</v>
      </c>
      <c r="AB58" s="95">
        <v>0</v>
      </c>
      <c r="AC58" s="95">
        <v>281800541.97656298</v>
      </c>
      <c r="AD58" s="95">
        <v>3523.1626577079301</v>
      </c>
      <c r="AE58" s="95">
        <v>282347.01882934599</v>
      </c>
      <c r="AF58" s="95">
        <v>33433591.9924316</v>
      </c>
      <c r="AG58" s="95">
        <v>16191790.9190674</v>
      </c>
      <c r="AH58" s="95">
        <v>0</v>
      </c>
      <c r="AI58" s="95">
        <v>40771280.398925804</v>
      </c>
      <c r="AJ58" s="95">
        <v>10848184.230957</v>
      </c>
      <c r="AK58" s="95">
        <v>0</v>
      </c>
      <c r="AL58" s="95">
        <v>16002181.885253901</v>
      </c>
      <c r="AM58" s="95">
        <v>206.65876253135499</v>
      </c>
      <c r="AN58" s="95">
        <v>281102667.29296899</v>
      </c>
      <c r="AO58" s="95">
        <v>898400426.984375</v>
      </c>
      <c r="AP58" s="95">
        <v>16631628.4603271</v>
      </c>
      <c r="AQ58" s="95">
        <v>142802631.32421899</v>
      </c>
      <c r="AR58" s="95">
        <v>90966469.925781295</v>
      </c>
      <c r="AS58" s="95">
        <v>146530920.27734399</v>
      </c>
      <c r="AT58" s="95">
        <v>0</v>
      </c>
      <c r="AU58" s="95">
        <v>0</v>
      </c>
      <c r="AV58" s="95">
        <v>978595926.85156298</v>
      </c>
      <c r="AW58" s="95">
        <v>12237.8536660671</v>
      </c>
      <c r="AX58" s="95">
        <v>2318745.3549499498</v>
      </c>
      <c r="AY58" s="95">
        <v>365714296.94531298</v>
      </c>
      <c r="AZ58" s="95">
        <v>150194640.99414101</v>
      </c>
      <c r="BA58" s="95">
        <v>0</v>
      </c>
      <c r="BB58" s="95">
        <v>431841726.34375</v>
      </c>
      <c r="BC58" s="95">
        <v>104234424.856445</v>
      </c>
      <c r="BD58" s="95">
        <v>0</v>
      </c>
      <c r="BE58" s="95">
        <v>143678875.72265601</v>
      </c>
      <c r="BF58" s="95">
        <v>1939.0335834771399</v>
      </c>
      <c r="BG58" s="95">
        <v>978891899.6875</v>
      </c>
      <c r="BH58" s="95">
        <v>237631703.81054699</v>
      </c>
      <c r="BI58" s="95">
        <v>3537856.2761840802</v>
      </c>
      <c r="BJ58" s="95">
        <v>48687134.3193359</v>
      </c>
      <c r="BK58" s="95">
        <v>33505253.761230499</v>
      </c>
      <c r="BL58" s="95">
        <v>28387383.844970699</v>
      </c>
      <c r="BM58" s="95">
        <v>0</v>
      </c>
      <c r="BN58" s="95">
        <v>0</v>
      </c>
      <c r="BO58" s="95">
        <v>0</v>
      </c>
      <c r="BP58" s="95">
        <v>0</v>
      </c>
      <c r="BQ58" s="95">
        <v>0</v>
      </c>
      <c r="BR58" s="95">
        <v>114030127.32617199</v>
      </c>
      <c r="BS58" s="95">
        <v>55074161.942382798</v>
      </c>
      <c r="BT58" s="95">
        <v>0</v>
      </c>
      <c r="BU58" s="95">
        <v>77463241.129882798</v>
      </c>
      <c r="BV58" s="95">
        <v>46721617.681152299</v>
      </c>
      <c r="BW58" s="95">
        <v>0</v>
      </c>
      <c r="BX58" s="95">
        <v>29128846.465576202</v>
      </c>
      <c r="BY58" s="95">
        <v>0</v>
      </c>
      <c r="BZ58" s="95">
        <v>0</v>
      </c>
      <c r="CA58" s="95">
        <v>1806845.6240844701</v>
      </c>
      <c r="CB58" s="95">
        <v>101782614.62695301</v>
      </c>
      <c r="CC58" s="95">
        <v>1058247739.50781</v>
      </c>
      <c r="CD58" s="95">
        <v>290315655.53906298</v>
      </c>
      <c r="CE58" s="95">
        <v>97949.623468399004</v>
      </c>
      <c r="CF58" s="95">
        <v>16320333.9451904</v>
      </c>
      <c r="CG58" s="95">
        <v>146736350.25976601</v>
      </c>
      <c r="CH58" s="95">
        <v>28637483.4377441</v>
      </c>
      <c r="CI58" s="95">
        <v>1904846.0009918199</v>
      </c>
      <c r="CJ58" s="95">
        <v>118202940.43945301</v>
      </c>
      <c r="CK58" s="95">
        <v>1205124261.92188</v>
      </c>
      <c r="CL58" s="95">
        <v>318832503.76171899</v>
      </c>
      <c r="CM58" s="160">
        <v>2748206.6756591802</v>
      </c>
      <c r="CN58" s="160">
        <v>399537298.17968798</v>
      </c>
      <c r="CO58" s="160">
        <v>2184672303.5625</v>
      </c>
      <c r="CP58" s="95">
        <v>318832503.76171899</v>
      </c>
      <c r="CQ58" s="95">
        <v>1999.2203455716401</v>
      </c>
      <c r="CR58" s="95">
        <v>299243.73683548003</v>
      </c>
      <c r="CS58" s="95">
        <v>2758537.7775878902</v>
      </c>
      <c r="CT58" s="95">
        <v>414702.78569030802</v>
      </c>
      <c r="CU58" s="161">
        <v>118102948.57214341</v>
      </c>
      <c r="CV58" s="161">
        <v>1204984089.767576</v>
      </c>
    </row>
    <row r="59" spans="1:100" x14ac:dyDescent="0.2">
      <c r="A59" s="94" t="s">
        <v>79</v>
      </c>
      <c r="B59" s="96">
        <v>43252</v>
      </c>
      <c r="C59" s="95">
        <v>1570445.12226868</v>
      </c>
      <c r="D59" s="95">
        <v>21527.727387189901</v>
      </c>
      <c r="E59" s="95">
        <v>226463.844869614</v>
      </c>
      <c r="F59" s="95">
        <v>189659.96115684501</v>
      </c>
      <c r="G59" s="95">
        <v>97788.415703773499</v>
      </c>
      <c r="H59" s="95">
        <v>0</v>
      </c>
      <c r="I59" s="95">
        <v>0</v>
      </c>
      <c r="J59" s="95">
        <v>844195.960731506</v>
      </c>
      <c r="K59" s="95">
        <v>40.9822998279706</v>
      </c>
      <c r="L59" s="95">
        <v>5153.2744660973503</v>
      </c>
      <c r="M59" s="95">
        <v>676395.91206359898</v>
      </c>
      <c r="N59" s="95">
        <v>128377.491666794</v>
      </c>
      <c r="O59" s="95">
        <v>0</v>
      </c>
      <c r="P59" s="95">
        <v>931334.56742858898</v>
      </c>
      <c r="Q59" s="95">
        <v>76347.632137298599</v>
      </c>
      <c r="R59" s="95">
        <v>0</v>
      </c>
      <c r="S59" s="95">
        <v>95807.5204229355</v>
      </c>
      <c r="T59" s="95">
        <v>1.00488263748412</v>
      </c>
      <c r="U59" s="95">
        <v>845054.25856018101</v>
      </c>
      <c r="V59" s="95">
        <v>84894178.387695298</v>
      </c>
      <c r="W59" s="95">
        <v>1925452.24594116</v>
      </c>
      <c r="X59" s="95">
        <v>14797093.6448975</v>
      </c>
      <c r="Y59" s="95">
        <v>9828624.2349853497</v>
      </c>
      <c r="Z59" s="95">
        <v>16191520.9112549</v>
      </c>
      <c r="AA59" s="95">
        <v>0</v>
      </c>
      <c r="AB59" s="95">
        <v>0</v>
      </c>
      <c r="AC59" s="95">
        <v>278959385.25781298</v>
      </c>
      <c r="AD59" s="95">
        <v>3009.7014102339699</v>
      </c>
      <c r="AE59" s="95">
        <v>304067.25936126697</v>
      </c>
      <c r="AF59" s="95">
        <v>33404886.333007801</v>
      </c>
      <c r="AG59" s="95">
        <v>16085597.504760699</v>
      </c>
      <c r="AH59" s="95">
        <v>0</v>
      </c>
      <c r="AI59" s="95">
        <v>40736668.714355499</v>
      </c>
      <c r="AJ59" s="95">
        <v>10854871.142578101</v>
      </c>
      <c r="AK59" s="95">
        <v>0</v>
      </c>
      <c r="AL59" s="95">
        <v>15906066.033447299</v>
      </c>
      <c r="AM59" s="95">
        <v>210.19411995448201</v>
      </c>
      <c r="AN59" s="95">
        <v>280747628.47656298</v>
      </c>
      <c r="AO59" s="95">
        <v>903391029.84375</v>
      </c>
      <c r="AP59" s="95">
        <v>16862802.1494141</v>
      </c>
      <c r="AQ59" s="95">
        <v>140811456.84570301</v>
      </c>
      <c r="AR59" s="95">
        <v>90928541.924804702</v>
      </c>
      <c r="AS59" s="95">
        <v>146408519.12695301</v>
      </c>
      <c r="AT59" s="95">
        <v>0</v>
      </c>
      <c r="AU59" s="95">
        <v>0</v>
      </c>
      <c r="AV59" s="95">
        <v>977090972.58593798</v>
      </c>
      <c r="AW59" s="95">
        <v>10513.9858981371</v>
      </c>
      <c r="AX59" s="95">
        <v>2492372.93927002</v>
      </c>
      <c r="AY59" s="95">
        <v>366736887.18359399</v>
      </c>
      <c r="AZ59" s="95">
        <v>150209955.13085899</v>
      </c>
      <c r="BA59" s="95">
        <v>0</v>
      </c>
      <c r="BB59" s="95">
        <v>433833897.47265601</v>
      </c>
      <c r="BC59" s="95">
        <v>104785607.913086</v>
      </c>
      <c r="BD59" s="95">
        <v>0</v>
      </c>
      <c r="BE59" s="95">
        <v>143551862.109375</v>
      </c>
      <c r="BF59" s="95">
        <v>1978.40906623006</v>
      </c>
      <c r="BG59" s="95">
        <v>976429835.265625</v>
      </c>
      <c r="BH59" s="95">
        <v>239244760.91406301</v>
      </c>
      <c r="BI59" s="95">
        <v>3590760.0353698698</v>
      </c>
      <c r="BJ59" s="95">
        <v>48396451.7421875</v>
      </c>
      <c r="BK59" s="95">
        <v>33256438.5319824</v>
      </c>
      <c r="BL59" s="95">
        <v>28312791.658691399</v>
      </c>
      <c r="BM59" s="95">
        <v>0</v>
      </c>
      <c r="BN59" s="95">
        <v>0</v>
      </c>
      <c r="BO59" s="95">
        <v>0</v>
      </c>
      <c r="BP59" s="95">
        <v>0</v>
      </c>
      <c r="BQ59" s="95">
        <v>0</v>
      </c>
      <c r="BR59" s="95">
        <v>114518274.16406301</v>
      </c>
      <c r="BS59" s="95">
        <v>55009009.359863304</v>
      </c>
      <c r="BT59" s="95">
        <v>0</v>
      </c>
      <c r="BU59" s="95">
        <v>78362458.079101607</v>
      </c>
      <c r="BV59" s="95">
        <v>46864595.535644501</v>
      </c>
      <c r="BW59" s="95">
        <v>0</v>
      </c>
      <c r="BX59" s="95">
        <v>29553997.493896499</v>
      </c>
      <c r="BY59" s="95">
        <v>0</v>
      </c>
      <c r="BZ59" s="95">
        <v>0</v>
      </c>
      <c r="CA59" s="95">
        <v>1818242.35687256</v>
      </c>
      <c r="CB59" s="95">
        <v>101715788.003906</v>
      </c>
      <c r="CC59" s="95">
        <v>1060710754.79688</v>
      </c>
      <c r="CD59" s="95">
        <v>291359835.85546899</v>
      </c>
      <c r="CE59" s="95">
        <v>97685.154275894194</v>
      </c>
      <c r="CF59" s="95">
        <v>16240653.178100601</v>
      </c>
      <c r="CG59" s="95">
        <v>146712110.30273399</v>
      </c>
      <c r="CH59" s="95">
        <v>28001372.5776367</v>
      </c>
      <c r="CI59" s="95">
        <v>1916056.0310821501</v>
      </c>
      <c r="CJ59" s="95">
        <v>117973039.11718801</v>
      </c>
      <c r="CK59" s="95">
        <v>1207267994.85938</v>
      </c>
      <c r="CL59" s="95">
        <v>319705179.41015601</v>
      </c>
      <c r="CM59" s="160">
        <v>2753741.6300659198</v>
      </c>
      <c r="CN59" s="160">
        <v>398406434.78125</v>
      </c>
      <c r="CO59" s="160">
        <v>2188147210.4375</v>
      </c>
      <c r="CP59" s="95">
        <v>319705179.41015601</v>
      </c>
      <c r="CQ59" s="95">
        <v>2013.08569267392</v>
      </c>
      <c r="CR59" s="95">
        <v>301042.62111663801</v>
      </c>
      <c r="CS59" s="95">
        <v>2783321.4202880901</v>
      </c>
      <c r="CT59" s="95">
        <v>423444.36296463001</v>
      </c>
      <c r="CU59" s="161">
        <v>117956441.1820066</v>
      </c>
      <c r="CV59" s="161">
        <v>1207422865.0996139</v>
      </c>
    </row>
    <row r="60" spans="1:100" x14ac:dyDescent="0.2">
      <c r="A60" s="94" t="s">
        <v>79</v>
      </c>
      <c r="B60" s="96">
        <v>43344</v>
      </c>
      <c r="C60" s="95">
        <v>1569518.2000122101</v>
      </c>
      <c r="D60" s="95">
        <v>21746.0288438797</v>
      </c>
      <c r="E60" s="95">
        <v>224395.54198837301</v>
      </c>
      <c r="F60" s="95">
        <v>189196.33777809099</v>
      </c>
      <c r="G60" s="95">
        <v>98057.494118690505</v>
      </c>
      <c r="H60" s="95">
        <v>0</v>
      </c>
      <c r="I60" s="95">
        <v>0</v>
      </c>
      <c r="J60" s="95">
        <v>840463.93222808803</v>
      </c>
      <c r="K60" s="95">
        <v>32.926078801043303</v>
      </c>
      <c r="L60" s="95">
        <v>5426.5336291193998</v>
      </c>
      <c r="M60" s="95">
        <v>676021.14344787598</v>
      </c>
      <c r="N60" s="95">
        <v>127498.41987133</v>
      </c>
      <c r="O60" s="95">
        <v>0</v>
      </c>
      <c r="P60" s="95">
        <v>931723.94269561803</v>
      </c>
      <c r="Q60" s="95">
        <v>75794.6593542099</v>
      </c>
      <c r="R60" s="95">
        <v>0</v>
      </c>
      <c r="S60" s="95">
        <v>96036.184120178194</v>
      </c>
      <c r="T60" s="95">
        <v>0.97384965898527298</v>
      </c>
      <c r="U60" s="95">
        <v>838965.04393768299</v>
      </c>
      <c r="V60" s="95">
        <v>84789171.2109375</v>
      </c>
      <c r="W60" s="95">
        <v>1941347.69927979</v>
      </c>
      <c r="X60" s="95">
        <v>14498825.252929701</v>
      </c>
      <c r="Y60" s="95">
        <v>9711375.4947509803</v>
      </c>
      <c r="Z60" s="95">
        <v>16213235.615356401</v>
      </c>
      <c r="AA60" s="95">
        <v>0</v>
      </c>
      <c r="AB60" s="95">
        <v>0</v>
      </c>
      <c r="AC60" s="95">
        <v>276936375.25</v>
      </c>
      <c r="AD60" s="95">
        <v>2310.86432164907</v>
      </c>
      <c r="AE60" s="95">
        <v>331787.52813339198</v>
      </c>
      <c r="AF60" s="95">
        <v>33370156.704833999</v>
      </c>
      <c r="AG60" s="95">
        <v>16013050.2183838</v>
      </c>
      <c r="AH60" s="95">
        <v>0</v>
      </c>
      <c r="AI60" s="95">
        <v>40512908.2666016</v>
      </c>
      <c r="AJ60" s="95">
        <v>10851557.657714801</v>
      </c>
      <c r="AK60" s="95">
        <v>0</v>
      </c>
      <c r="AL60" s="95">
        <v>15922986.8591309</v>
      </c>
      <c r="AM60" s="95">
        <v>181.54195841401801</v>
      </c>
      <c r="AN60" s="95">
        <v>276778166.88281298</v>
      </c>
      <c r="AO60" s="95">
        <v>907697070.80468798</v>
      </c>
      <c r="AP60" s="95">
        <v>17080949.979980499</v>
      </c>
      <c r="AQ60" s="95">
        <v>139240851.39453101</v>
      </c>
      <c r="AR60" s="95">
        <v>90600020.465820298</v>
      </c>
      <c r="AS60" s="95">
        <v>147302164.11914101</v>
      </c>
      <c r="AT60" s="95">
        <v>0</v>
      </c>
      <c r="AU60" s="95">
        <v>0</v>
      </c>
      <c r="AV60" s="95">
        <v>972705826.57031298</v>
      </c>
      <c r="AW60" s="95">
        <v>8126.4357112050102</v>
      </c>
      <c r="AX60" s="95">
        <v>2784735.0660095201</v>
      </c>
      <c r="AY60" s="95">
        <v>369502464.30859399</v>
      </c>
      <c r="AZ60" s="95">
        <v>150307522.42578101</v>
      </c>
      <c r="BA60" s="95">
        <v>0</v>
      </c>
      <c r="BB60" s="95">
        <v>433389935.734375</v>
      </c>
      <c r="BC60" s="95">
        <v>105479863.22949199</v>
      </c>
      <c r="BD60" s="95">
        <v>0</v>
      </c>
      <c r="BE60" s="95">
        <v>144486190.82226601</v>
      </c>
      <c r="BF60" s="95">
        <v>1706.08982698619</v>
      </c>
      <c r="BG60" s="95">
        <v>972936611.609375</v>
      </c>
      <c r="BH60" s="95">
        <v>239540187.17773399</v>
      </c>
      <c r="BI60" s="95">
        <v>3625749.6455993699</v>
      </c>
      <c r="BJ60" s="95">
        <v>47775932.5244141</v>
      </c>
      <c r="BK60" s="95">
        <v>32870278.425537098</v>
      </c>
      <c r="BL60" s="95">
        <v>28479509.433837902</v>
      </c>
      <c r="BM60" s="95">
        <v>0</v>
      </c>
      <c r="BN60" s="95">
        <v>0</v>
      </c>
      <c r="BO60" s="95">
        <v>0</v>
      </c>
      <c r="BP60" s="95">
        <v>0</v>
      </c>
      <c r="BQ60" s="95">
        <v>0</v>
      </c>
      <c r="BR60" s="95">
        <v>115057163.93554699</v>
      </c>
      <c r="BS60" s="95">
        <v>54995283.763671897</v>
      </c>
      <c r="BT60" s="95">
        <v>0</v>
      </c>
      <c r="BU60" s="95">
        <v>64209612.789550804</v>
      </c>
      <c r="BV60" s="95">
        <v>46988003.343261696</v>
      </c>
      <c r="BW60" s="95">
        <v>0</v>
      </c>
      <c r="BX60" s="95">
        <v>25481098.479980499</v>
      </c>
      <c r="BY60" s="95">
        <v>0</v>
      </c>
      <c r="BZ60" s="95">
        <v>0</v>
      </c>
      <c r="CA60" s="95">
        <v>1815924.4376831099</v>
      </c>
      <c r="CB60" s="95">
        <v>101240150.62304699</v>
      </c>
      <c r="CC60" s="95">
        <v>1063249875</v>
      </c>
      <c r="CD60" s="95">
        <v>290840090.78906298</v>
      </c>
      <c r="CE60" s="95">
        <v>98079.418507576003</v>
      </c>
      <c r="CF60" s="95">
        <v>16180499.635498</v>
      </c>
      <c r="CG60" s="95">
        <v>146802406.77148399</v>
      </c>
      <c r="CH60" s="95">
        <v>28511946.605224598</v>
      </c>
      <c r="CI60" s="95">
        <v>1914085.83653259</v>
      </c>
      <c r="CJ60" s="95">
        <v>117416857.480469</v>
      </c>
      <c r="CK60" s="95">
        <v>1210134760.25</v>
      </c>
      <c r="CL60" s="95">
        <v>319277229.203125</v>
      </c>
      <c r="CM60" s="160">
        <v>2745918.6689453102</v>
      </c>
      <c r="CN60" s="160">
        <v>394424818.1875</v>
      </c>
      <c r="CO60" s="160">
        <v>2186161753.28125</v>
      </c>
      <c r="CP60" s="95">
        <v>319277229.203125</v>
      </c>
      <c r="CQ60" s="95">
        <v>2035.6017896235001</v>
      </c>
      <c r="CR60" s="95">
        <v>301774.61339950602</v>
      </c>
      <c r="CS60" s="95">
        <v>2791963.5801391602</v>
      </c>
      <c r="CT60" s="95">
        <v>428515.48055648798</v>
      </c>
      <c r="CU60" s="161">
        <v>117420650.258545</v>
      </c>
      <c r="CV60" s="161">
        <v>1210052281.7714839</v>
      </c>
    </row>
    <row r="61" spans="1:100" x14ac:dyDescent="0.2">
      <c r="A61" s="94" t="s">
        <v>79</v>
      </c>
      <c r="B61" s="96">
        <v>43435</v>
      </c>
      <c r="C61" s="95">
        <v>1557798.8429565399</v>
      </c>
      <c r="D61" s="95">
        <v>21581.803384780898</v>
      </c>
      <c r="E61" s="95">
        <v>221782.372289658</v>
      </c>
      <c r="F61" s="95">
        <v>187723.88582801801</v>
      </c>
      <c r="G61" s="95">
        <v>97837.912008285493</v>
      </c>
      <c r="H61" s="95">
        <v>0</v>
      </c>
      <c r="I61" s="95">
        <v>0</v>
      </c>
      <c r="J61" s="95">
        <v>828106.28998565697</v>
      </c>
      <c r="K61" s="95">
        <v>25.9609473501332</v>
      </c>
      <c r="L61" s="95">
        <v>5355.2779990434601</v>
      </c>
      <c r="M61" s="95">
        <v>671863.59677886998</v>
      </c>
      <c r="N61" s="95">
        <v>126533.606268883</v>
      </c>
      <c r="O61" s="95">
        <v>0</v>
      </c>
      <c r="P61" s="95">
        <v>924766.00573730504</v>
      </c>
      <c r="Q61" s="95">
        <v>75031.986288070693</v>
      </c>
      <c r="R61" s="95">
        <v>0</v>
      </c>
      <c r="S61" s="95">
        <v>95722.653899192796</v>
      </c>
      <c r="T61" s="95">
        <v>1.02288556328858</v>
      </c>
      <c r="U61" s="95">
        <v>828404.59027862502</v>
      </c>
      <c r="V61" s="95">
        <v>84638809.884765595</v>
      </c>
      <c r="W61" s="95">
        <v>1922867.8706970201</v>
      </c>
      <c r="X61" s="95">
        <v>14353977.0432129</v>
      </c>
      <c r="Y61" s="95">
        <v>9662184.8925781306</v>
      </c>
      <c r="Z61" s="95">
        <v>16269373.663208</v>
      </c>
      <c r="AA61" s="95">
        <v>0</v>
      </c>
      <c r="AB61" s="95">
        <v>0</v>
      </c>
      <c r="AC61" s="95">
        <v>274802257.33984399</v>
      </c>
      <c r="AD61" s="95">
        <v>1923.1939771771399</v>
      </c>
      <c r="AE61" s="95">
        <v>257148.42384910601</v>
      </c>
      <c r="AF61" s="95">
        <v>33327327.9370117</v>
      </c>
      <c r="AG61" s="95">
        <v>15931525.908203101</v>
      </c>
      <c r="AH61" s="95">
        <v>0</v>
      </c>
      <c r="AI61" s="95">
        <v>40534653.703613304</v>
      </c>
      <c r="AJ61" s="95">
        <v>10909161.658813501</v>
      </c>
      <c r="AK61" s="95">
        <v>0</v>
      </c>
      <c r="AL61" s="95">
        <v>15939721.092651401</v>
      </c>
      <c r="AM61" s="95">
        <v>204.96353401616199</v>
      </c>
      <c r="AN61" s="95">
        <v>274716469.68359399</v>
      </c>
      <c r="AO61" s="95">
        <v>913642327.52343798</v>
      </c>
      <c r="AP61" s="95">
        <v>17084067.3442383</v>
      </c>
      <c r="AQ61" s="95">
        <v>139319295.43554699</v>
      </c>
      <c r="AR61" s="95">
        <v>91096182.5546875</v>
      </c>
      <c r="AS61" s="95">
        <v>148571477.93554699</v>
      </c>
      <c r="AT61" s="95">
        <v>0</v>
      </c>
      <c r="AU61" s="95">
        <v>0</v>
      </c>
      <c r="AV61" s="95">
        <v>971819627.82031298</v>
      </c>
      <c r="AW61" s="95">
        <v>6822.6108085513097</v>
      </c>
      <c r="AX61" s="95">
        <v>2121106.40808105</v>
      </c>
      <c r="AY61" s="95">
        <v>371527361.71484399</v>
      </c>
      <c r="AZ61" s="95">
        <v>151588494.921875</v>
      </c>
      <c r="BA61" s="95">
        <v>0</v>
      </c>
      <c r="BB61" s="95">
        <v>437444063.61718798</v>
      </c>
      <c r="BC61" s="95">
        <v>107175259.78418</v>
      </c>
      <c r="BD61" s="95">
        <v>0</v>
      </c>
      <c r="BE61" s="95">
        <v>146002247.60351601</v>
      </c>
      <c r="BF61" s="95">
        <v>1920.0540444999899</v>
      </c>
      <c r="BG61" s="95">
        <v>972051754.16406298</v>
      </c>
      <c r="BH61" s="95">
        <v>239868021.24609399</v>
      </c>
      <c r="BI61" s="95">
        <v>3604553.2258605999</v>
      </c>
      <c r="BJ61" s="95">
        <v>47601250.1162109</v>
      </c>
      <c r="BK61" s="95">
        <v>32676380.802734401</v>
      </c>
      <c r="BL61" s="95">
        <v>28763891.1091309</v>
      </c>
      <c r="BM61" s="95">
        <v>0</v>
      </c>
      <c r="BN61" s="95">
        <v>0</v>
      </c>
      <c r="BO61" s="95">
        <v>0</v>
      </c>
      <c r="BP61" s="95">
        <v>0</v>
      </c>
      <c r="BQ61" s="95">
        <v>0</v>
      </c>
      <c r="BR61" s="95">
        <v>114686628.35156301</v>
      </c>
      <c r="BS61" s="95">
        <v>54730985.715820298</v>
      </c>
      <c r="BT61" s="95">
        <v>0</v>
      </c>
      <c r="BU61" s="95">
        <v>77176150.189453095</v>
      </c>
      <c r="BV61" s="95">
        <v>47192386.950195298</v>
      </c>
      <c r="BW61" s="95">
        <v>0</v>
      </c>
      <c r="BX61" s="95">
        <v>28075999.099365201</v>
      </c>
      <c r="BY61" s="95">
        <v>0</v>
      </c>
      <c r="BZ61" s="95">
        <v>0</v>
      </c>
      <c r="CA61" s="95">
        <v>1804964.50419617</v>
      </c>
      <c r="CB61" s="95">
        <v>101040823.92089801</v>
      </c>
      <c r="CC61" s="95">
        <v>1070104493.89063</v>
      </c>
      <c r="CD61" s="95">
        <v>290337566.96484399</v>
      </c>
      <c r="CE61" s="95">
        <v>97962.6775693893</v>
      </c>
      <c r="CF61" s="95">
        <v>16241703.975708</v>
      </c>
      <c r="CG61" s="95">
        <v>148885195.00390601</v>
      </c>
      <c r="CH61" s="95">
        <v>28742468.505127002</v>
      </c>
      <c r="CI61" s="95">
        <v>1902632.6699829099</v>
      </c>
      <c r="CJ61" s="95">
        <v>117294681.63867199</v>
      </c>
      <c r="CK61" s="95">
        <v>1219016396.35938</v>
      </c>
      <c r="CL61" s="95">
        <v>319028706.140625</v>
      </c>
      <c r="CM61" s="160">
        <v>2721278.71160889</v>
      </c>
      <c r="CN61" s="160">
        <v>392109604.09375</v>
      </c>
      <c r="CO61" s="160">
        <v>2193255754.75</v>
      </c>
      <c r="CP61" s="95">
        <v>319028706.140625</v>
      </c>
      <c r="CQ61" s="95">
        <v>2044.32774880528</v>
      </c>
      <c r="CR61" s="95">
        <v>299131.36087036098</v>
      </c>
      <c r="CS61" s="95">
        <v>2788260.3962402302</v>
      </c>
      <c r="CT61" s="95">
        <v>419945.30279922503</v>
      </c>
      <c r="CU61" s="161">
        <v>117282527.896606</v>
      </c>
      <c r="CV61" s="161">
        <v>1218989688.894536</v>
      </c>
    </row>
    <row r="62" spans="1:100" x14ac:dyDescent="0.2">
      <c r="A62" s="94" t="s">
        <v>79</v>
      </c>
      <c r="B62" s="96">
        <v>43525</v>
      </c>
      <c r="C62" s="95">
        <v>1570167.5600280799</v>
      </c>
      <c r="D62" s="95">
        <v>22144.6156978607</v>
      </c>
      <c r="E62" s="95">
        <v>218796.60164451599</v>
      </c>
      <c r="F62" s="95">
        <v>187613.35016059899</v>
      </c>
      <c r="G62" s="95">
        <v>97805.185179710403</v>
      </c>
      <c r="H62" s="95">
        <v>0</v>
      </c>
      <c r="I62" s="95">
        <v>0</v>
      </c>
      <c r="J62" s="95">
        <v>821629.51878356899</v>
      </c>
      <c r="K62" s="95">
        <v>23.073847978841499</v>
      </c>
      <c r="L62" s="95">
        <v>4832.7630834579504</v>
      </c>
      <c r="M62" s="95">
        <v>677521.00150299096</v>
      </c>
      <c r="N62" s="95">
        <v>124847.763879776</v>
      </c>
      <c r="O62" s="95">
        <v>0</v>
      </c>
      <c r="P62" s="95">
        <v>927619.31095886196</v>
      </c>
      <c r="Q62" s="95">
        <v>72565.732612609907</v>
      </c>
      <c r="R62" s="95">
        <v>0</v>
      </c>
      <c r="S62" s="95">
        <v>95772.361351966902</v>
      </c>
      <c r="T62" s="95">
        <v>0.99977411270083405</v>
      </c>
      <c r="U62" s="95">
        <v>822208.78855133103</v>
      </c>
      <c r="V62" s="95">
        <v>84420820.604492202</v>
      </c>
      <c r="W62" s="95">
        <v>1966982.2725982701</v>
      </c>
      <c r="X62" s="95">
        <v>14148227.519043</v>
      </c>
      <c r="Y62" s="95">
        <v>9603007.3341064509</v>
      </c>
      <c r="Z62" s="95">
        <v>16155303.2275391</v>
      </c>
      <c r="AA62" s="95">
        <v>0</v>
      </c>
      <c r="AB62" s="95">
        <v>0</v>
      </c>
      <c r="AC62" s="95">
        <v>272881342.78125</v>
      </c>
      <c r="AD62" s="95">
        <v>1766.35199019313</v>
      </c>
      <c r="AE62" s="95">
        <v>305480.77072143601</v>
      </c>
      <c r="AF62" s="95">
        <v>33216246.5458984</v>
      </c>
      <c r="AG62" s="95">
        <v>15824130.908447299</v>
      </c>
      <c r="AH62" s="95">
        <v>0</v>
      </c>
      <c r="AI62" s="95">
        <v>40064340.0087891</v>
      </c>
      <c r="AJ62" s="95">
        <v>10821744.732055699</v>
      </c>
      <c r="AK62" s="95">
        <v>0</v>
      </c>
      <c r="AL62" s="95">
        <v>15836628.994751001</v>
      </c>
      <c r="AM62" s="95">
        <v>190.377062307671</v>
      </c>
      <c r="AN62" s="95">
        <v>273702448.41796899</v>
      </c>
      <c r="AO62" s="95">
        <v>915441346.421875</v>
      </c>
      <c r="AP62" s="95">
        <v>17503556.232421901</v>
      </c>
      <c r="AQ62" s="95">
        <v>138073404.65234399</v>
      </c>
      <c r="AR62" s="95">
        <v>91523053.315429702</v>
      </c>
      <c r="AS62" s="95">
        <v>148660307.015625</v>
      </c>
      <c r="AT62" s="95">
        <v>0</v>
      </c>
      <c r="AU62" s="95">
        <v>0</v>
      </c>
      <c r="AV62" s="95">
        <v>969421679.640625</v>
      </c>
      <c r="AW62" s="95">
        <v>6278.3072476983098</v>
      </c>
      <c r="AX62" s="95">
        <v>2487278.3298645001</v>
      </c>
      <c r="AY62" s="95">
        <v>371395631.03515601</v>
      </c>
      <c r="AZ62" s="95">
        <v>150832286.51757801</v>
      </c>
      <c r="BA62" s="95">
        <v>0</v>
      </c>
      <c r="BB62" s="95">
        <v>434687141.50390601</v>
      </c>
      <c r="BC62" s="95">
        <v>106878056.13574199</v>
      </c>
      <c r="BD62" s="95">
        <v>0</v>
      </c>
      <c r="BE62" s="95">
        <v>145659900.00390601</v>
      </c>
      <c r="BF62" s="95">
        <v>1814.18459172547</v>
      </c>
      <c r="BG62" s="95">
        <v>970149587.55468798</v>
      </c>
      <c r="BH62" s="95">
        <v>239958713.66210899</v>
      </c>
      <c r="BI62" s="95">
        <v>3653330.89880371</v>
      </c>
      <c r="BJ62" s="95">
        <v>43390170.308105499</v>
      </c>
      <c r="BK62" s="95">
        <v>31851176.9611816</v>
      </c>
      <c r="BL62" s="95">
        <v>29005088.657470699</v>
      </c>
      <c r="BM62" s="95">
        <v>0</v>
      </c>
      <c r="BN62" s="95">
        <v>0</v>
      </c>
      <c r="BO62" s="95">
        <v>0</v>
      </c>
      <c r="BP62" s="95">
        <v>0</v>
      </c>
      <c r="BQ62" s="95">
        <v>0</v>
      </c>
      <c r="BR62" s="95">
        <v>114753648.084961</v>
      </c>
      <c r="BS62" s="95">
        <v>54143767.1416016</v>
      </c>
      <c r="BT62" s="95">
        <v>0</v>
      </c>
      <c r="BU62" s="95">
        <v>76097060.808593795</v>
      </c>
      <c r="BV62" s="95">
        <v>44686362.354003899</v>
      </c>
      <c r="BW62" s="95">
        <v>0</v>
      </c>
      <c r="BX62" s="95">
        <v>29756644.8903809</v>
      </c>
      <c r="BY62" s="95">
        <v>0</v>
      </c>
      <c r="BZ62" s="95">
        <v>0</v>
      </c>
      <c r="CA62" s="95">
        <v>1806909.7742004399</v>
      </c>
      <c r="CB62" s="95">
        <v>100699461.65918</v>
      </c>
      <c r="CC62" s="95">
        <v>1071268275.64063</v>
      </c>
      <c r="CD62" s="95">
        <v>287673307.25781298</v>
      </c>
      <c r="CE62" s="95">
        <v>97779.887426376299</v>
      </c>
      <c r="CF62" s="95">
        <v>16186616.8249512</v>
      </c>
      <c r="CG62" s="95">
        <v>149080042.21093801</v>
      </c>
      <c r="CH62" s="95">
        <v>29011803.207763702</v>
      </c>
      <c r="CI62" s="95">
        <v>1904797.28279114</v>
      </c>
      <c r="CJ62" s="95">
        <v>116927788.34082</v>
      </c>
      <c r="CK62" s="95">
        <v>1220320461.90625</v>
      </c>
      <c r="CL62" s="95">
        <v>316759129.05468798</v>
      </c>
      <c r="CM62" s="160">
        <v>2719174.1611328102</v>
      </c>
      <c r="CN62" s="160">
        <v>390304795.45703101</v>
      </c>
      <c r="CO62" s="160">
        <v>2195688392.78125</v>
      </c>
      <c r="CP62" s="95">
        <v>316759129.05468798</v>
      </c>
      <c r="CQ62" s="95">
        <v>2087.3471774756899</v>
      </c>
      <c r="CR62" s="95">
        <v>306679.80803299003</v>
      </c>
      <c r="CS62" s="95">
        <v>2876272.75854492</v>
      </c>
      <c r="CT62" s="95">
        <v>422314.24506759603</v>
      </c>
      <c r="CU62" s="161">
        <v>116886078.4841312</v>
      </c>
      <c r="CV62" s="161">
        <v>1220348317.851568</v>
      </c>
    </row>
    <row r="63" spans="1:100" x14ac:dyDescent="0.2">
      <c r="A63" s="94" t="s">
        <v>79</v>
      </c>
      <c r="B63" s="96">
        <v>43617</v>
      </c>
      <c r="C63" s="95">
        <v>1559947.3748168901</v>
      </c>
      <c r="D63" s="95">
        <v>22233.207502126701</v>
      </c>
      <c r="E63" s="95">
        <v>218659.246614456</v>
      </c>
      <c r="F63" s="95">
        <v>188878.873142242</v>
      </c>
      <c r="G63" s="95">
        <v>97877.450174331694</v>
      </c>
      <c r="H63" s="95">
        <v>0</v>
      </c>
      <c r="I63" s="95">
        <v>0</v>
      </c>
      <c r="J63" s="95">
        <v>816141.92401123</v>
      </c>
      <c r="K63" s="95">
        <v>17.8905412517488</v>
      </c>
      <c r="L63" s="95">
        <v>4970.03243607283</v>
      </c>
      <c r="M63" s="95">
        <v>671885.80475616502</v>
      </c>
      <c r="N63" s="95">
        <v>123980.542175293</v>
      </c>
      <c r="O63" s="95">
        <v>0</v>
      </c>
      <c r="P63" s="95">
        <v>927471.54983520496</v>
      </c>
      <c r="Q63" s="95">
        <v>71537.724244117693</v>
      </c>
      <c r="R63" s="95">
        <v>0</v>
      </c>
      <c r="S63" s="95">
        <v>95864.0853242874</v>
      </c>
      <c r="T63" s="95">
        <v>1.0046540067560299</v>
      </c>
      <c r="U63" s="95">
        <v>817202.11813354504</v>
      </c>
      <c r="V63" s="95">
        <v>83946996.670898393</v>
      </c>
      <c r="W63" s="95">
        <v>1956700.30145264</v>
      </c>
      <c r="X63" s="95">
        <v>13881587.166748</v>
      </c>
      <c r="Y63" s="95">
        <v>9533408.6997070294</v>
      </c>
      <c r="Z63" s="95">
        <v>16158830.4912109</v>
      </c>
      <c r="AA63" s="95">
        <v>0</v>
      </c>
      <c r="AB63" s="95">
        <v>0</v>
      </c>
      <c r="AC63" s="95">
        <v>273255800.6875</v>
      </c>
      <c r="AD63" s="95">
        <v>1315.4543646275999</v>
      </c>
      <c r="AE63" s="95">
        <v>317524.73630905198</v>
      </c>
      <c r="AF63" s="95">
        <v>33060395.417236298</v>
      </c>
      <c r="AG63" s="95">
        <v>15709934.837036099</v>
      </c>
      <c r="AH63" s="95">
        <v>0</v>
      </c>
      <c r="AI63" s="95">
        <v>39706774.337890603</v>
      </c>
      <c r="AJ63" s="95">
        <v>10788221.4144287</v>
      </c>
      <c r="AK63" s="95">
        <v>0</v>
      </c>
      <c r="AL63" s="95">
        <v>15887576.256713901</v>
      </c>
      <c r="AM63" s="95">
        <v>195.1347672306</v>
      </c>
      <c r="AN63" s="95">
        <v>273184072.85546899</v>
      </c>
      <c r="AO63" s="95">
        <v>915009512.60156298</v>
      </c>
      <c r="AP63" s="95">
        <v>17516019.5395508</v>
      </c>
      <c r="AQ63" s="95">
        <v>136290502.96875</v>
      </c>
      <c r="AR63" s="95">
        <v>91090704.689453095</v>
      </c>
      <c r="AS63" s="95">
        <v>149835575.32031301</v>
      </c>
      <c r="AT63" s="95">
        <v>0</v>
      </c>
      <c r="AU63" s="95">
        <v>0</v>
      </c>
      <c r="AV63" s="95">
        <v>977561061.86718798</v>
      </c>
      <c r="AW63" s="95">
        <v>4687.6501071453104</v>
      </c>
      <c r="AX63" s="95">
        <v>2610150.0747375502</v>
      </c>
      <c r="AY63" s="95">
        <v>372159246.609375</v>
      </c>
      <c r="AZ63" s="95">
        <v>150547289.55078101</v>
      </c>
      <c r="BA63" s="95">
        <v>0</v>
      </c>
      <c r="BB63" s="95">
        <v>432429253.96484399</v>
      </c>
      <c r="BC63" s="95">
        <v>107145812.009766</v>
      </c>
      <c r="BD63" s="95">
        <v>0</v>
      </c>
      <c r="BE63" s="95">
        <v>146876171.68359399</v>
      </c>
      <c r="BF63" s="95">
        <v>1866.22728849947</v>
      </c>
      <c r="BG63" s="95">
        <v>976241888.99218798</v>
      </c>
      <c r="BH63" s="95">
        <v>238484514.51171899</v>
      </c>
      <c r="BI63" s="95">
        <v>3663451.7893066402</v>
      </c>
      <c r="BJ63" s="95">
        <v>42662731.956054702</v>
      </c>
      <c r="BK63" s="95">
        <v>31417058.739990201</v>
      </c>
      <c r="BL63" s="95">
        <v>29201884.066162098</v>
      </c>
      <c r="BM63" s="95">
        <v>0</v>
      </c>
      <c r="BN63" s="95">
        <v>0</v>
      </c>
      <c r="BO63" s="95">
        <v>0</v>
      </c>
      <c r="BP63" s="95">
        <v>0</v>
      </c>
      <c r="BQ63" s="95">
        <v>0</v>
      </c>
      <c r="BR63" s="95">
        <v>114510571.144531</v>
      </c>
      <c r="BS63" s="95">
        <v>53785130.563964799</v>
      </c>
      <c r="BT63" s="95">
        <v>0</v>
      </c>
      <c r="BU63" s="95">
        <v>76325522.588867202</v>
      </c>
      <c r="BV63" s="95">
        <v>44460348.436035201</v>
      </c>
      <c r="BW63" s="95">
        <v>0</v>
      </c>
      <c r="BX63" s="95">
        <v>30510536.018066399</v>
      </c>
      <c r="BY63" s="95">
        <v>0</v>
      </c>
      <c r="BZ63" s="95">
        <v>0</v>
      </c>
      <c r="CA63" s="95">
        <v>1800443.2565765399</v>
      </c>
      <c r="CB63" s="95">
        <v>100015582.581055</v>
      </c>
      <c r="CC63" s="95">
        <v>1068409432.50781</v>
      </c>
      <c r="CD63" s="95">
        <v>285193851.30859399</v>
      </c>
      <c r="CE63" s="95">
        <v>97740.912146568298</v>
      </c>
      <c r="CF63" s="95">
        <v>16150617.255737299</v>
      </c>
      <c r="CG63" s="95">
        <v>149314895.140625</v>
      </c>
      <c r="CH63" s="95">
        <v>29228672.8820801</v>
      </c>
      <c r="CI63" s="95">
        <v>1898273.0829467799</v>
      </c>
      <c r="CJ63" s="95">
        <v>116257890.88281301</v>
      </c>
      <c r="CK63" s="95">
        <v>1217732881.01563</v>
      </c>
      <c r="CL63" s="95">
        <v>314431751.55078101</v>
      </c>
      <c r="CM63" s="160">
        <v>2708562.5500183101</v>
      </c>
      <c r="CN63" s="160">
        <v>389085364.41796899</v>
      </c>
      <c r="CO63" s="160">
        <v>2196852528.84375</v>
      </c>
      <c r="CP63" s="95">
        <v>314431751.55078101</v>
      </c>
      <c r="CQ63" s="95">
        <v>2106.6880190670499</v>
      </c>
      <c r="CR63" s="95">
        <v>306182.13589858997</v>
      </c>
      <c r="CS63" s="95">
        <v>2882613.7001647898</v>
      </c>
      <c r="CT63" s="95">
        <v>413064.788959503</v>
      </c>
      <c r="CU63" s="161">
        <v>116166199.83679231</v>
      </c>
      <c r="CV63" s="161">
        <v>1217724327.6484351</v>
      </c>
    </row>
    <row r="64" spans="1:100" x14ac:dyDescent="0.2">
      <c r="A64" s="94" t="s">
        <v>79</v>
      </c>
      <c r="B64" s="96">
        <v>43709</v>
      </c>
      <c r="C64" s="95">
        <v>1555099.05262756</v>
      </c>
      <c r="D64" s="95">
        <v>22194.694159507799</v>
      </c>
      <c r="E64" s="95">
        <v>219002.18729591399</v>
      </c>
      <c r="F64" s="95">
        <v>191088.10879325899</v>
      </c>
      <c r="G64" s="95">
        <v>96396.683572769194</v>
      </c>
      <c r="H64" s="95">
        <v>0</v>
      </c>
      <c r="I64" s="95">
        <v>0</v>
      </c>
      <c r="J64" s="95">
        <v>814819.77656555199</v>
      </c>
      <c r="K64" s="95">
        <v>16.0920693578664</v>
      </c>
      <c r="L64" s="95">
        <v>5295.8501301407796</v>
      </c>
      <c r="M64" s="95">
        <v>669766.95080566395</v>
      </c>
      <c r="N64" s="95">
        <v>122821.980735779</v>
      </c>
      <c r="O64" s="95">
        <v>0</v>
      </c>
      <c r="P64" s="95">
        <v>928972.35918426502</v>
      </c>
      <c r="Q64" s="95">
        <v>70722.887938499494</v>
      </c>
      <c r="R64" s="95">
        <v>0</v>
      </c>
      <c r="S64" s="95">
        <v>94236.868361473098</v>
      </c>
      <c r="T64" s="95">
        <v>0.97375273424404396</v>
      </c>
      <c r="U64" s="95">
        <v>812949.97008514404</v>
      </c>
      <c r="V64" s="95">
        <v>83511152.099609405</v>
      </c>
      <c r="W64" s="95">
        <v>1980982.20143127</v>
      </c>
      <c r="X64" s="95">
        <v>13622287.630615201</v>
      </c>
      <c r="Y64" s="95">
        <v>9449599.7847900409</v>
      </c>
      <c r="Z64" s="95">
        <v>16065516.377563501</v>
      </c>
      <c r="AA64" s="95">
        <v>0</v>
      </c>
      <c r="AB64" s="95">
        <v>0</v>
      </c>
      <c r="AC64" s="95">
        <v>271428089.83593798</v>
      </c>
      <c r="AD64" s="95">
        <v>914.35339705646004</v>
      </c>
      <c r="AE64" s="95">
        <v>356823.14985275298</v>
      </c>
      <c r="AF64" s="95">
        <v>32856734.075683601</v>
      </c>
      <c r="AG64" s="95">
        <v>15605500.360595699</v>
      </c>
      <c r="AH64" s="95">
        <v>0</v>
      </c>
      <c r="AI64" s="95">
        <v>39653588.935058601</v>
      </c>
      <c r="AJ64" s="95">
        <v>10788486.525390601</v>
      </c>
      <c r="AK64" s="95">
        <v>0</v>
      </c>
      <c r="AL64" s="95">
        <v>15781688.5345459</v>
      </c>
      <c r="AM64" s="95">
        <v>169.375510090962</v>
      </c>
      <c r="AN64" s="95">
        <v>271029762.453125</v>
      </c>
      <c r="AO64" s="95">
        <v>915192698.69531298</v>
      </c>
      <c r="AP64" s="95">
        <v>17718822.6176758</v>
      </c>
      <c r="AQ64" s="95">
        <v>134065920.65429699</v>
      </c>
      <c r="AR64" s="95">
        <v>89994395.797851607</v>
      </c>
      <c r="AS64" s="95">
        <v>149369023.11523399</v>
      </c>
      <c r="AT64" s="95">
        <v>0</v>
      </c>
      <c r="AU64" s="95">
        <v>0</v>
      </c>
      <c r="AV64" s="95">
        <v>972939415.8125</v>
      </c>
      <c r="AW64" s="95">
        <v>3282.8010699152901</v>
      </c>
      <c r="AX64" s="95">
        <v>3057859.18389893</v>
      </c>
      <c r="AY64" s="95">
        <v>372491311.1875</v>
      </c>
      <c r="AZ64" s="95">
        <v>150565401.546875</v>
      </c>
      <c r="BA64" s="95">
        <v>0</v>
      </c>
      <c r="BB64" s="95">
        <v>433367393.33593798</v>
      </c>
      <c r="BC64" s="95">
        <v>107767525.92675801</v>
      </c>
      <c r="BD64" s="95">
        <v>0</v>
      </c>
      <c r="BE64" s="95">
        <v>146453269.21484399</v>
      </c>
      <c r="BF64" s="95">
        <v>1617.89416448772</v>
      </c>
      <c r="BG64" s="95">
        <v>973428351.515625</v>
      </c>
      <c r="BH64" s="95">
        <v>239432450.58984399</v>
      </c>
      <c r="BI64" s="95">
        <v>3709386.1675720201</v>
      </c>
      <c r="BJ64" s="95">
        <v>41695416.604492202</v>
      </c>
      <c r="BK64" s="95">
        <v>30861074.776367199</v>
      </c>
      <c r="BL64" s="95">
        <v>29163943.1716309</v>
      </c>
      <c r="BM64" s="95">
        <v>0</v>
      </c>
      <c r="BN64" s="95">
        <v>0</v>
      </c>
      <c r="BO64" s="95">
        <v>0</v>
      </c>
      <c r="BP64" s="95">
        <v>0</v>
      </c>
      <c r="BQ64" s="95">
        <v>0</v>
      </c>
      <c r="BR64" s="95">
        <v>114442409.474609</v>
      </c>
      <c r="BS64" s="95">
        <v>53481203.7880859</v>
      </c>
      <c r="BT64" s="95">
        <v>0</v>
      </c>
      <c r="BU64" s="95">
        <v>62908334.9990234</v>
      </c>
      <c r="BV64" s="95">
        <v>44288978.6259766</v>
      </c>
      <c r="BW64" s="95">
        <v>0</v>
      </c>
      <c r="BX64" s="95">
        <v>26144027.565673798</v>
      </c>
      <c r="BY64" s="95">
        <v>0</v>
      </c>
      <c r="BZ64" s="95">
        <v>0</v>
      </c>
      <c r="CA64" s="95">
        <v>1797096.0474853499</v>
      </c>
      <c r="CB64" s="95">
        <v>99143903.126953095</v>
      </c>
      <c r="CC64" s="95">
        <v>1066990251.69531</v>
      </c>
      <c r="CD64" s="95">
        <v>284422488.953125</v>
      </c>
      <c r="CE64" s="95">
        <v>96417.547969818101</v>
      </c>
      <c r="CF64" s="95">
        <v>16058317.291748</v>
      </c>
      <c r="CG64" s="95">
        <v>148978807.58398399</v>
      </c>
      <c r="CH64" s="95">
        <v>29168398.5864258</v>
      </c>
      <c r="CI64" s="95">
        <v>1893558.15734863</v>
      </c>
      <c r="CJ64" s="95">
        <v>115197161.256836</v>
      </c>
      <c r="CK64" s="95">
        <v>1215993305.20313</v>
      </c>
      <c r="CL64" s="95">
        <v>313540844.53906298</v>
      </c>
      <c r="CM64" s="160">
        <v>2698881.4525756799</v>
      </c>
      <c r="CN64" s="160">
        <v>386345325.046875</v>
      </c>
      <c r="CO64" s="160">
        <v>2187837502.09375</v>
      </c>
      <c r="CP64" s="95">
        <v>313540844.53906298</v>
      </c>
      <c r="CQ64" s="95">
        <v>2120.3215215802202</v>
      </c>
      <c r="CR64" s="95">
        <v>308475.65298461902</v>
      </c>
      <c r="CS64" s="95">
        <v>2918539.32214355</v>
      </c>
      <c r="CT64" s="95">
        <v>407679.06547927897</v>
      </c>
      <c r="CU64" s="161">
        <v>115202220.4187011</v>
      </c>
      <c r="CV64" s="161">
        <v>1215969059.279294</v>
      </c>
    </row>
    <row r="65" spans="1:100" x14ac:dyDescent="0.2">
      <c r="A65" s="94" t="s">
        <v>79</v>
      </c>
      <c r="B65" s="96">
        <v>43800</v>
      </c>
      <c r="C65" s="95">
        <v>1553758.70314026</v>
      </c>
      <c r="D65" s="95">
        <v>22289.994762420702</v>
      </c>
      <c r="E65" s="95">
        <v>217101.97352409401</v>
      </c>
      <c r="F65" s="95">
        <v>190899.58143234299</v>
      </c>
      <c r="G65" s="95">
        <v>95687.242923736601</v>
      </c>
      <c r="H65" s="95">
        <v>0</v>
      </c>
      <c r="I65" s="95">
        <v>0</v>
      </c>
      <c r="J65" s="95">
        <v>803550.58761596703</v>
      </c>
      <c r="K65" s="95">
        <v>15.741350858355901</v>
      </c>
      <c r="L65" s="95">
        <v>5895.72792369127</v>
      </c>
      <c r="M65" s="95">
        <v>670590.87933349598</v>
      </c>
      <c r="N65" s="95">
        <v>122162.692605972</v>
      </c>
      <c r="O65" s="95">
        <v>0</v>
      </c>
      <c r="P65" s="95">
        <v>927400.93956756603</v>
      </c>
      <c r="Q65" s="95">
        <v>69820.556306839004</v>
      </c>
      <c r="R65" s="95">
        <v>0</v>
      </c>
      <c r="S65" s="95">
        <v>93455.983019828796</v>
      </c>
      <c r="T65" s="95">
        <v>1.0231725151970701</v>
      </c>
      <c r="U65" s="95">
        <v>803933.15029907203</v>
      </c>
      <c r="V65" s="95">
        <v>83118607.235351607</v>
      </c>
      <c r="W65" s="95">
        <v>1998626.8072052</v>
      </c>
      <c r="X65" s="95">
        <v>13312320.3681641</v>
      </c>
      <c r="Y65" s="95">
        <v>9391231.3872070294</v>
      </c>
      <c r="Z65" s="95">
        <v>15848866.735595699</v>
      </c>
      <c r="AA65" s="95">
        <v>0</v>
      </c>
      <c r="AB65" s="95">
        <v>0</v>
      </c>
      <c r="AC65" s="95">
        <v>269342661.05468798</v>
      </c>
      <c r="AD65" s="95">
        <v>769.96419390290998</v>
      </c>
      <c r="AE65" s="95">
        <v>289261.95702362101</v>
      </c>
      <c r="AF65" s="95">
        <v>32701831.041747998</v>
      </c>
      <c r="AG65" s="95">
        <v>15534260.681518599</v>
      </c>
      <c r="AH65" s="95">
        <v>0</v>
      </c>
      <c r="AI65" s="95">
        <v>39177944.296875</v>
      </c>
      <c r="AJ65" s="95">
        <v>10731239.7648926</v>
      </c>
      <c r="AK65" s="95">
        <v>0</v>
      </c>
      <c r="AL65" s="95">
        <v>15485866.088256801</v>
      </c>
      <c r="AM65" s="95">
        <v>204.82869783043901</v>
      </c>
      <c r="AN65" s="95">
        <v>269504174.00390601</v>
      </c>
      <c r="AO65" s="95">
        <v>915249148.8125</v>
      </c>
      <c r="AP65" s="95">
        <v>18004849.231689502</v>
      </c>
      <c r="AQ65" s="95">
        <v>131533241.46386699</v>
      </c>
      <c r="AR65" s="95">
        <v>89855856.216796905</v>
      </c>
      <c r="AS65" s="95">
        <v>147080370.79492199</v>
      </c>
      <c r="AT65" s="95">
        <v>0</v>
      </c>
      <c r="AU65" s="95">
        <v>0</v>
      </c>
      <c r="AV65" s="95">
        <v>970163932.89843798</v>
      </c>
      <c r="AW65" s="95">
        <v>2784.8506405949602</v>
      </c>
      <c r="AX65" s="95">
        <v>2389611.9050903302</v>
      </c>
      <c r="AY65" s="95">
        <v>372304131.70703101</v>
      </c>
      <c r="AZ65" s="95">
        <v>150752878.33984399</v>
      </c>
      <c r="BA65" s="95">
        <v>0</v>
      </c>
      <c r="BB65" s="95">
        <v>430829864.81640601</v>
      </c>
      <c r="BC65" s="95">
        <v>107911628.44824199</v>
      </c>
      <c r="BD65" s="95">
        <v>0</v>
      </c>
      <c r="BE65" s="95">
        <v>144343060.40625</v>
      </c>
      <c r="BF65" s="95">
        <v>1948.9787153750699</v>
      </c>
      <c r="BG65" s="95">
        <v>970397319.60156298</v>
      </c>
      <c r="BH65" s="95">
        <v>239711293.73242199</v>
      </c>
      <c r="BI65" s="95">
        <v>3766362.02801514</v>
      </c>
      <c r="BJ65" s="95">
        <v>40794712.107910201</v>
      </c>
      <c r="BK65" s="95">
        <v>30282478.78125</v>
      </c>
      <c r="BL65" s="95">
        <v>28899038.005371101</v>
      </c>
      <c r="BM65" s="95">
        <v>0</v>
      </c>
      <c r="BN65" s="95">
        <v>0</v>
      </c>
      <c r="BO65" s="95">
        <v>0</v>
      </c>
      <c r="BP65" s="95">
        <v>0</v>
      </c>
      <c r="BQ65" s="95">
        <v>0</v>
      </c>
      <c r="BR65" s="95">
        <v>114713186.256836</v>
      </c>
      <c r="BS65" s="95">
        <v>53444995.1083984</v>
      </c>
      <c r="BT65" s="95">
        <v>0</v>
      </c>
      <c r="BU65" s="95">
        <v>74675012.854492202</v>
      </c>
      <c r="BV65" s="95">
        <v>44205370.9599609</v>
      </c>
      <c r="BW65" s="95">
        <v>0</v>
      </c>
      <c r="BX65" s="95">
        <v>28198527.7814941</v>
      </c>
      <c r="BY65" s="95">
        <v>0</v>
      </c>
      <c r="BZ65" s="95">
        <v>0</v>
      </c>
      <c r="CA65" s="95">
        <v>1796930.6188507101</v>
      </c>
      <c r="CB65" s="95">
        <v>98381461.410156295</v>
      </c>
      <c r="CC65" s="95">
        <v>1064851694.28125</v>
      </c>
      <c r="CD65" s="95">
        <v>283470102.99609399</v>
      </c>
      <c r="CE65" s="95">
        <v>95861.466958999605</v>
      </c>
      <c r="CF65" s="95">
        <v>15863541.827026401</v>
      </c>
      <c r="CG65" s="95">
        <v>147914123.00976601</v>
      </c>
      <c r="CH65" s="95">
        <v>28839239.3195801</v>
      </c>
      <c r="CI65" s="95">
        <v>1892542.7356872601</v>
      </c>
      <c r="CJ65" s="95">
        <v>114212391.67675801</v>
      </c>
      <c r="CK65" s="95">
        <v>1212902084.59375</v>
      </c>
      <c r="CL65" s="95">
        <v>312329295.078125</v>
      </c>
      <c r="CM65" s="160">
        <v>2688137.8547668499</v>
      </c>
      <c r="CN65" s="160">
        <v>383650936.84765601</v>
      </c>
      <c r="CO65" s="160">
        <v>2179512249.40625</v>
      </c>
      <c r="CP65" s="95">
        <v>312329295.078125</v>
      </c>
      <c r="CQ65" s="95">
        <v>2136.2621078193201</v>
      </c>
      <c r="CR65" s="95">
        <v>308328.00513839698</v>
      </c>
      <c r="CS65" s="95">
        <v>2942782.6585388202</v>
      </c>
      <c r="CT65" s="95">
        <v>410485.68640899699</v>
      </c>
      <c r="CU65" s="161">
        <v>114245003.23718269</v>
      </c>
      <c r="CV65" s="161">
        <v>1212765817.2910161</v>
      </c>
    </row>
    <row r="66" spans="1:100" x14ac:dyDescent="0.2">
      <c r="A66" s="94" t="s">
        <v>79</v>
      </c>
      <c r="B66" s="96">
        <v>43891</v>
      </c>
      <c r="C66" s="95">
        <v>1562748.6843566899</v>
      </c>
      <c r="D66" s="95">
        <v>24121.952350378</v>
      </c>
      <c r="E66" s="95">
        <v>196805.266340256</v>
      </c>
      <c r="F66" s="95">
        <v>181312.42193985</v>
      </c>
      <c r="G66" s="95">
        <v>94285.710388183594</v>
      </c>
      <c r="H66" s="95">
        <v>0</v>
      </c>
      <c r="I66" s="95">
        <v>0</v>
      </c>
      <c r="J66" s="95">
        <v>792944.97976684605</v>
      </c>
      <c r="K66" s="95">
        <v>7.9795091906562403</v>
      </c>
      <c r="L66" s="95">
        <v>6496.8701555132902</v>
      </c>
      <c r="M66" s="95">
        <v>669045.05899047898</v>
      </c>
      <c r="N66" s="95">
        <v>120199.008232117</v>
      </c>
      <c r="O66" s="95">
        <v>0</v>
      </c>
      <c r="P66" s="95">
        <v>918458.02131652797</v>
      </c>
      <c r="Q66" s="95">
        <v>64708.421577453599</v>
      </c>
      <c r="R66" s="95">
        <v>0</v>
      </c>
      <c r="S66" s="95">
        <v>92243.602125167803</v>
      </c>
      <c r="T66" s="95">
        <v>0</v>
      </c>
      <c r="U66" s="95">
        <v>793565.16520690895</v>
      </c>
      <c r="V66" s="95">
        <v>81257565.073242202</v>
      </c>
      <c r="W66" s="95">
        <v>2126265.2799377399</v>
      </c>
      <c r="X66" s="95">
        <v>9410715.2009277306</v>
      </c>
      <c r="Y66" s="95">
        <v>8062920.94848633</v>
      </c>
      <c r="Z66" s="95">
        <v>14208620.424804701</v>
      </c>
      <c r="AA66" s="95">
        <v>0</v>
      </c>
      <c r="AB66" s="95">
        <v>0</v>
      </c>
      <c r="AC66" s="95">
        <v>255213002.37890601</v>
      </c>
      <c r="AD66" s="95">
        <v>302.19446193426802</v>
      </c>
      <c r="AE66" s="95">
        <v>202098.80142593401</v>
      </c>
      <c r="AF66" s="95">
        <v>31575521.4914551</v>
      </c>
      <c r="AG66" s="95">
        <v>15192597.2720947</v>
      </c>
      <c r="AH66" s="95">
        <v>0</v>
      </c>
      <c r="AI66" s="95">
        <v>36189119.950683601</v>
      </c>
      <c r="AJ66" s="95">
        <v>10419874.115966801</v>
      </c>
      <c r="AK66" s="95">
        <v>0</v>
      </c>
      <c r="AL66" s="95">
        <v>13906468.6497803</v>
      </c>
      <c r="AM66" s="95">
        <v>0</v>
      </c>
      <c r="AN66" s="95">
        <v>253727466.77148399</v>
      </c>
      <c r="AO66" s="95">
        <v>896645530.484375</v>
      </c>
      <c r="AP66" s="95">
        <v>18975621.6647949</v>
      </c>
      <c r="AQ66" s="95">
        <v>89828557.188476607</v>
      </c>
      <c r="AR66" s="95">
        <v>77605442.6171875</v>
      </c>
      <c r="AS66" s="95">
        <v>133520125.72070301</v>
      </c>
      <c r="AT66" s="95">
        <v>0</v>
      </c>
      <c r="AU66" s="95">
        <v>0</v>
      </c>
      <c r="AV66" s="95">
        <v>920690412.82031298</v>
      </c>
      <c r="AW66" s="95">
        <v>1090.72414852679</v>
      </c>
      <c r="AX66" s="95">
        <v>1639864.0702209501</v>
      </c>
      <c r="AY66" s="95">
        <v>364475551.87109399</v>
      </c>
      <c r="AZ66" s="95">
        <v>148172404.984375</v>
      </c>
      <c r="BA66" s="95">
        <v>0</v>
      </c>
      <c r="BB66" s="95">
        <v>399149184.60546899</v>
      </c>
      <c r="BC66" s="95">
        <v>105200346.652344</v>
      </c>
      <c r="BD66" s="95">
        <v>0</v>
      </c>
      <c r="BE66" s="95">
        <v>130619861.90918</v>
      </c>
      <c r="BF66" s="95">
        <v>0</v>
      </c>
      <c r="BG66" s="95">
        <v>921441433.1875</v>
      </c>
      <c r="BH66" s="95">
        <v>236078567.61914101</v>
      </c>
      <c r="BI66" s="95">
        <v>3970114.0665588402</v>
      </c>
      <c r="BJ66" s="95">
        <v>29609825.886962902</v>
      </c>
      <c r="BK66" s="95">
        <v>26049677.090087902</v>
      </c>
      <c r="BL66" s="95">
        <v>24892766.817138702</v>
      </c>
      <c r="BM66" s="95">
        <v>0</v>
      </c>
      <c r="BN66" s="95">
        <v>0</v>
      </c>
      <c r="BO66" s="95">
        <v>0</v>
      </c>
      <c r="BP66" s="95">
        <v>0</v>
      </c>
      <c r="BQ66" s="95">
        <v>0</v>
      </c>
      <c r="BR66" s="95">
        <v>110925948.26367199</v>
      </c>
      <c r="BS66" s="95">
        <v>53469163.7802734</v>
      </c>
      <c r="BT66" s="95">
        <v>0</v>
      </c>
      <c r="BU66" s="95">
        <v>68377403.305664107</v>
      </c>
      <c r="BV66" s="95">
        <v>39492174.183105499</v>
      </c>
      <c r="BW66" s="95">
        <v>0</v>
      </c>
      <c r="BX66" s="95">
        <v>25531825.534179699</v>
      </c>
      <c r="BY66" s="95">
        <v>0</v>
      </c>
      <c r="BZ66" s="95">
        <v>0</v>
      </c>
      <c r="CA66" s="95">
        <v>1778591.44775391</v>
      </c>
      <c r="CB66" s="95">
        <v>92999898.671875</v>
      </c>
      <c r="CC66" s="95">
        <v>1006378641.48438</v>
      </c>
      <c r="CD66" s="95">
        <v>270428913.56640601</v>
      </c>
      <c r="CE66" s="95">
        <v>94236.081094741807</v>
      </c>
      <c r="CF66" s="95">
        <v>14053557.263793901</v>
      </c>
      <c r="CG66" s="95">
        <v>132026967.538086</v>
      </c>
      <c r="CH66" s="95">
        <v>24913735.280029301</v>
      </c>
      <c r="CI66" s="95">
        <v>1872945.50692749</v>
      </c>
      <c r="CJ66" s="95">
        <v>106911359.586914</v>
      </c>
      <c r="CK66" s="95">
        <v>1138122539.01563</v>
      </c>
      <c r="CL66" s="95">
        <v>295288120.66015601</v>
      </c>
      <c r="CM66" s="160">
        <v>2658053.5695190402</v>
      </c>
      <c r="CN66" s="160">
        <v>360331854.36328101</v>
      </c>
      <c r="CO66" s="160">
        <v>2068435357.625</v>
      </c>
      <c r="CP66" s="95">
        <v>295288120.66015601</v>
      </c>
      <c r="CQ66" s="95">
        <v>2113.87256187201</v>
      </c>
      <c r="CR66" s="95">
        <v>288685.61366272002</v>
      </c>
      <c r="CS66" s="95">
        <v>2790916.3971862802</v>
      </c>
      <c r="CT66" s="95">
        <v>365205.02077102702</v>
      </c>
      <c r="CU66" s="161">
        <v>107053455.9356689</v>
      </c>
      <c r="CV66" s="161">
        <v>1138405609.0224659</v>
      </c>
    </row>
    <row r="67" spans="1:100" x14ac:dyDescent="0.2">
      <c r="A67" s="94" t="s">
        <v>79</v>
      </c>
      <c r="B67" s="96">
        <v>43983</v>
      </c>
      <c r="C67" s="95">
        <v>1454004.82614136</v>
      </c>
      <c r="D67" s="95">
        <v>22879.519632339499</v>
      </c>
      <c r="E67" s="95">
        <v>175394.731119156</v>
      </c>
      <c r="F67" s="95">
        <v>161874.220664978</v>
      </c>
      <c r="G67" s="95">
        <v>82105.633852005005</v>
      </c>
      <c r="H67" s="95">
        <v>0</v>
      </c>
      <c r="I67" s="95">
        <v>0</v>
      </c>
      <c r="J67" s="95">
        <v>765286.24587249802</v>
      </c>
      <c r="K67" s="95">
        <v>3.5885748910950501</v>
      </c>
      <c r="L67" s="95">
        <v>9278.5900404453296</v>
      </c>
      <c r="M67" s="95">
        <v>643238.72896575904</v>
      </c>
      <c r="N67" s="95">
        <v>114858.15306282</v>
      </c>
      <c r="O67" s="95">
        <v>0</v>
      </c>
      <c r="P67" s="95">
        <v>821975.88889312698</v>
      </c>
      <c r="Q67" s="95">
        <v>60109.771409511603</v>
      </c>
      <c r="R67" s="95">
        <v>0</v>
      </c>
      <c r="S67" s="95">
        <v>80224.631175994902</v>
      </c>
      <c r="T67" s="95">
        <v>0</v>
      </c>
      <c r="U67" s="95">
        <v>766394.97083282506</v>
      </c>
      <c r="V67" s="95">
        <v>70594038.885742202</v>
      </c>
      <c r="W67" s="95">
        <v>1815461.5435180699</v>
      </c>
      <c r="X67" s="95">
        <v>8800018.09521484</v>
      </c>
      <c r="Y67" s="95">
        <v>7820779.5747070303</v>
      </c>
      <c r="Z67" s="95">
        <v>9627981.8471679706</v>
      </c>
      <c r="AA67" s="95">
        <v>0</v>
      </c>
      <c r="AB67" s="95">
        <v>0</v>
      </c>
      <c r="AC67" s="95">
        <v>221458130.13085899</v>
      </c>
      <c r="AD67" s="95">
        <v>78.822098140604794</v>
      </c>
      <c r="AE67" s="95">
        <v>148170.159677505</v>
      </c>
      <c r="AF67" s="95">
        <v>29126830.307372998</v>
      </c>
      <c r="AG67" s="95">
        <v>14479177.4927979</v>
      </c>
      <c r="AH67" s="95">
        <v>0</v>
      </c>
      <c r="AI67" s="95">
        <v>27943506.301757801</v>
      </c>
      <c r="AJ67" s="95">
        <v>9791554.1658935491</v>
      </c>
      <c r="AK67" s="95">
        <v>0</v>
      </c>
      <c r="AL67" s="95">
        <v>9417431.9742431603</v>
      </c>
      <c r="AM67" s="95">
        <v>0</v>
      </c>
      <c r="AN67" s="95">
        <v>221874771.04296899</v>
      </c>
      <c r="AO67" s="95">
        <v>786754946.74218798</v>
      </c>
      <c r="AP67" s="95">
        <v>16214781.8580322</v>
      </c>
      <c r="AQ67" s="95">
        <v>84460123.540039107</v>
      </c>
      <c r="AR67" s="95">
        <v>74342369.097656295</v>
      </c>
      <c r="AS67" s="95">
        <v>90888867.150390595</v>
      </c>
      <c r="AT67" s="95">
        <v>0</v>
      </c>
      <c r="AU67" s="95">
        <v>0</v>
      </c>
      <c r="AV67" s="95">
        <v>797792485.40625</v>
      </c>
      <c r="AW67" s="95">
        <v>279.38583558425302</v>
      </c>
      <c r="AX67" s="95">
        <v>1212111.0346069301</v>
      </c>
      <c r="AY67" s="95">
        <v>338151527.94531298</v>
      </c>
      <c r="AZ67" s="95">
        <v>142357031.62890601</v>
      </c>
      <c r="BA67" s="95">
        <v>0</v>
      </c>
      <c r="BB67" s="95">
        <v>310709333.80468798</v>
      </c>
      <c r="BC67" s="95">
        <v>99315829.670898393</v>
      </c>
      <c r="BD67" s="95">
        <v>0</v>
      </c>
      <c r="BE67" s="95">
        <v>88490948.707031295</v>
      </c>
      <c r="BF67" s="95">
        <v>0</v>
      </c>
      <c r="BG67" s="95">
        <v>796565381.47656298</v>
      </c>
      <c r="BH67" s="95">
        <v>207286881.10156301</v>
      </c>
      <c r="BI67" s="95">
        <v>3437955.1947936998</v>
      </c>
      <c r="BJ67" s="95">
        <v>29507032.384765599</v>
      </c>
      <c r="BK67" s="95">
        <v>25574038.074462902</v>
      </c>
      <c r="BL67" s="95">
        <v>17054239.3039551</v>
      </c>
      <c r="BM67" s="95">
        <v>0</v>
      </c>
      <c r="BN67" s="95">
        <v>0</v>
      </c>
      <c r="BO67" s="95">
        <v>0</v>
      </c>
      <c r="BP67" s="95">
        <v>0</v>
      </c>
      <c r="BQ67" s="95">
        <v>0</v>
      </c>
      <c r="BR67" s="95">
        <v>100626063.447266</v>
      </c>
      <c r="BS67" s="95">
        <v>52068799.551757798</v>
      </c>
      <c r="BT67" s="95">
        <v>0</v>
      </c>
      <c r="BU67" s="95">
        <v>53249704.59375</v>
      </c>
      <c r="BV67" s="95">
        <v>37760087.3056641</v>
      </c>
      <c r="BW67" s="95">
        <v>0</v>
      </c>
      <c r="BX67" s="95">
        <v>17753603.752685498</v>
      </c>
      <c r="BY67" s="95">
        <v>0</v>
      </c>
      <c r="BZ67" s="95">
        <v>0</v>
      </c>
      <c r="CA67" s="95">
        <v>1651098.34111023</v>
      </c>
      <c r="CB67" s="95">
        <v>81158955.673828095</v>
      </c>
      <c r="CC67" s="95">
        <v>887539308.55468798</v>
      </c>
      <c r="CD67" s="95">
        <v>240744147.07031301</v>
      </c>
      <c r="CE67" s="95">
        <v>81977.5236873627</v>
      </c>
      <c r="CF67" s="95">
        <v>9656913.9746093806</v>
      </c>
      <c r="CG67" s="95">
        <v>90677848.278320298</v>
      </c>
      <c r="CH67" s="95">
        <v>17078297.035888702</v>
      </c>
      <c r="CI67" s="95">
        <v>1733269.3849029499</v>
      </c>
      <c r="CJ67" s="95">
        <v>90772023.126953095</v>
      </c>
      <c r="CK67" s="95">
        <v>977836870.19531298</v>
      </c>
      <c r="CL67" s="95">
        <v>257634997.28710899</v>
      </c>
      <c r="CM67" s="160">
        <v>2493476.9214782701</v>
      </c>
      <c r="CN67" s="160">
        <v>312421873.40625</v>
      </c>
      <c r="CO67" s="160">
        <v>1768431307.15625</v>
      </c>
      <c r="CP67" s="95">
        <v>257634997.28710899</v>
      </c>
      <c r="CQ67" s="95">
        <v>2006.09225541353</v>
      </c>
      <c r="CR67" s="95">
        <v>242321.85467910799</v>
      </c>
      <c r="CS67" s="95">
        <v>2355711.3867797898</v>
      </c>
      <c r="CT67" s="95">
        <v>307965.72384643601</v>
      </c>
      <c r="CU67" s="161">
        <v>90815869.64843747</v>
      </c>
      <c r="CV67" s="161">
        <v>978217156.83300829</v>
      </c>
    </row>
    <row r="68" spans="1:100" x14ac:dyDescent="0.2">
      <c r="A68" s="94" t="s">
        <v>52</v>
      </c>
      <c r="B68" s="96">
        <v>38047</v>
      </c>
      <c r="C68" s="95">
        <v>0</v>
      </c>
      <c r="D68" s="95">
        <v>1946.1823523640601</v>
      </c>
      <c r="E68" s="95">
        <v>7843.3245555758504</v>
      </c>
      <c r="F68" s="95">
        <v>84.4604777656496</v>
      </c>
      <c r="G68" s="95">
        <v>0.99424567499954697</v>
      </c>
      <c r="H68" s="95">
        <v>0</v>
      </c>
      <c r="I68" s="95">
        <v>0</v>
      </c>
      <c r="J68" s="95">
        <v>1.0120629409939299</v>
      </c>
      <c r="K68" s="95">
        <v>0</v>
      </c>
      <c r="L68" s="95">
        <v>1401.9866741895701</v>
      </c>
      <c r="M68" s="95">
        <v>373.60717038437701</v>
      </c>
      <c r="N68" s="95">
        <v>5116.2452860474596</v>
      </c>
      <c r="O68" s="95">
        <v>0</v>
      </c>
      <c r="P68" s="95">
        <v>0</v>
      </c>
      <c r="Q68" s="95">
        <v>2585.1788952648599</v>
      </c>
      <c r="R68" s="95">
        <v>0</v>
      </c>
      <c r="S68" s="95">
        <v>0</v>
      </c>
      <c r="T68" s="95">
        <v>52.499835719820098</v>
      </c>
      <c r="U68" s="95">
        <v>564.31403134763195</v>
      </c>
      <c r="V68" s="95">
        <v>0</v>
      </c>
      <c r="W68" s="95">
        <v>231236.41819953901</v>
      </c>
      <c r="X68" s="95">
        <v>1245458.9546966599</v>
      </c>
      <c r="Y68" s="95">
        <v>10090.712064146999</v>
      </c>
      <c r="Z68" s="95">
        <v>24.349476344883399</v>
      </c>
      <c r="AA68" s="95">
        <v>0</v>
      </c>
      <c r="AB68" s="95">
        <v>0</v>
      </c>
      <c r="AC68" s="95">
        <v>25.7364356578328</v>
      </c>
      <c r="AD68" s="95">
        <v>0</v>
      </c>
      <c r="AE68" s="95">
        <v>177628.87258911101</v>
      </c>
      <c r="AF68" s="95">
        <v>49115.454999446898</v>
      </c>
      <c r="AG68" s="95">
        <v>787360.77483367897</v>
      </c>
      <c r="AH68" s="95">
        <v>0</v>
      </c>
      <c r="AI68" s="95">
        <v>0</v>
      </c>
      <c r="AJ68" s="95">
        <v>446247.21026611299</v>
      </c>
      <c r="AK68" s="95">
        <v>0</v>
      </c>
      <c r="AL68" s="95">
        <v>0</v>
      </c>
      <c r="AM68" s="95">
        <v>10953.1160101891</v>
      </c>
      <c r="AN68" s="95">
        <v>228053.33169937099</v>
      </c>
      <c r="AO68" s="95">
        <v>0</v>
      </c>
      <c r="AP68" s="95">
        <v>1547620.82200623</v>
      </c>
      <c r="AQ68" s="95">
        <v>7437513.4237670898</v>
      </c>
      <c r="AR68" s="95">
        <v>60715.535101413698</v>
      </c>
      <c r="AS68" s="95">
        <v>176.89077334851001</v>
      </c>
      <c r="AT68" s="95">
        <v>0</v>
      </c>
      <c r="AU68" s="95">
        <v>0</v>
      </c>
      <c r="AV68" s="95">
        <v>58.837489776779002</v>
      </c>
      <c r="AW68" s="95">
        <v>0</v>
      </c>
      <c r="AX68" s="95">
        <v>1120156.82862854</v>
      </c>
      <c r="AY68" s="95">
        <v>294793.15921402001</v>
      </c>
      <c r="AZ68" s="95">
        <v>4720637.6696167002</v>
      </c>
      <c r="BA68" s="95">
        <v>0</v>
      </c>
      <c r="BB68" s="95">
        <v>0</v>
      </c>
      <c r="BC68" s="95">
        <v>2637617.984375</v>
      </c>
      <c r="BD68" s="95">
        <v>0</v>
      </c>
      <c r="BE68" s="95">
        <v>0</v>
      </c>
      <c r="BF68" s="95">
        <v>64692.925063610099</v>
      </c>
      <c r="BG68" s="95">
        <v>524108.788856506</v>
      </c>
      <c r="BH68" s="95">
        <v>0</v>
      </c>
      <c r="BI68" s="95">
        <v>91882.661475181594</v>
      </c>
      <c r="BJ68" s="95">
        <v>2977988.8226623498</v>
      </c>
      <c r="BK68" s="95">
        <v>30834.690732717499</v>
      </c>
      <c r="BL68" s="95">
        <v>20.185865484876601</v>
      </c>
      <c r="BM68" s="95">
        <v>0</v>
      </c>
      <c r="BN68" s="95">
        <v>0</v>
      </c>
      <c r="BO68" s="95">
        <v>0</v>
      </c>
      <c r="BP68" s="95">
        <v>0</v>
      </c>
      <c r="BQ68" s="95">
        <v>0</v>
      </c>
      <c r="BR68" s="95">
        <v>86435.709506988496</v>
      </c>
      <c r="BS68" s="95">
        <v>1923427.18521118</v>
      </c>
      <c r="BT68" s="95">
        <v>0</v>
      </c>
      <c r="BU68" s="95">
        <v>0</v>
      </c>
      <c r="BV68" s="95">
        <v>1047568.06533051</v>
      </c>
      <c r="BW68" s="95">
        <v>0</v>
      </c>
      <c r="BX68" s="95">
        <v>0</v>
      </c>
      <c r="BY68" s="95">
        <v>0</v>
      </c>
      <c r="BZ68" s="95">
        <v>0</v>
      </c>
      <c r="CA68" s="95">
        <v>9789.9861819744092</v>
      </c>
      <c r="CB68" s="95">
        <v>1491215.26069641</v>
      </c>
      <c r="CC68" s="95">
        <v>8934032.8203125</v>
      </c>
      <c r="CD68" s="95">
        <v>3143850.2721557599</v>
      </c>
      <c r="CE68" s="95">
        <v>54.381243290845298</v>
      </c>
      <c r="CF68" s="95">
        <v>11463.695590138401</v>
      </c>
      <c r="CG68" s="95">
        <v>65819.917304039001</v>
      </c>
      <c r="CH68" s="95">
        <v>20.1417934109923</v>
      </c>
      <c r="CI68" s="95">
        <v>9841.6931663751602</v>
      </c>
      <c r="CJ68" s="95">
        <v>1501878.04908752</v>
      </c>
      <c r="CK68" s="95">
        <v>9122219.6481933594</v>
      </c>
      <c r="CL68" s="95">
        <v>3142272.3540954599</v>
      </c>
      <c r="CM68" s="160">
        <v>10416.003576159501</v>
      </c>
      <c r="CN68" s="160">
        <v>1704815.4592742899</v>
      </c>
      <c r="CO68" s="160">
        <v>9511862.0899658203</v>
      </c>
      <c r="CP68" s="95">
        <v>3142272.3540954599</v>
      </c>
      <c r="CQ68" s="95">
        <v>0.97937464399728902</v>
      </c>
      <c r="CR68" s="95">
        <v>25.355963906971699</v>
      </c>
      <c r="CS68" s="95">
        <v>179.599751636386</v>
      </c>
      <c r="CT68" s="95">
        <v>20.1977929677814</v>
      </c>
      <c r="CU68" s="161">
        <v>1502678.9562865484</v>
      </c>
      <c r="CV68" s="161">
        <v>8999852.737616539</v>
      </c>
    </row>
    <row r="69" spans="1:100" x14ac:dyDescent="0.2">
      <c r="A69" s="94" t="s">
        <v>52</v>
      </c>
      <c r="B69" s="96">
        <v>38139</v>
      </c>
      <c r="C69" s="95">
        <v>0</v>
      </c>
      <c r="D69" s="95">
        <v>2016.3375066518799</v>
      </c>
      <c r="E69" s="95">
        <v>8291.1421356201208</v>
      </c>
      <c r="F69" s="95">
        <v>92.661666901782198</v>
      </c>
      <c r="G69" s="95">
        <v>4.1297444629599296</v>
      </c>
      <c r="H69" s="95">
        <v>0</v>
      </c>
      <c r="I69" s="95">
        <v>0</v>
      </c>
      <c r="J69" s="95">
        <v>37.0320714348927</v>
      </c>
      <c r="K69" s="95">
        <v>0</v>
      </c>
      <c r="L69" s="95">
        <v>1996.9038820117701</v>
      </c>
      <c r="M69" s="95">
        <v>351.88836934789998</v>
      </c>
      <c r="N69" s="95">
        <v>5541.1006086468697</v>
      </c>
      <c r="O69" s="95">
        <v>0</v>
      </c>
      <c r="P69" s="95">
        <v>0</v>
      </c>
      <c r="Q69" s="95">
        <v>2629.1767266392699</v>
      </c>
      <c r="R69" s="95">
        <v>0</v>
      </c>
      <c r="S69" s="95">
        <v>0</v>
      </c>
      <c r="T69" s="95">
        <v>47.845998068805798</v>
      </c>
      <c r="U69" s="95">
        <v>584.34409558028005</v>
      </c>
      <c r="V69" s="95">
        <v>0</v>
      </c>
      <c r="W69" s="95">
        <v>218654.89406394999</v>
      </c>
      <c r="X69" s="95">
        <v>1264396.4958343499</v>
      </c>
      <c r="Y69" s="95">
        <v>10725.5429576635</v>
      </c>
      <c r="Z69" s="95">
        <v>297.81394652277203</v>
      </c>
      <c r="AA69" s="95">
        <v>0</v>
      </c>
      <c r="AB69" s="95">
        <v>0</v>
      </c>
      <c r="AC69" s="95">
        <v>9611.4379140138608</v>
      </c>
      <c r="AD69" s="95">
        <v>0</v>
      </c>
      <c r="AE69" s="95">
        <v>209032.63937377901</v>
      </c>
      <c r="AF69" s="95">
        <v>46232.266279220603</v>
      </c>
      <c r="AG69" s="95">
        <v>818631.43640899705</v>
      </c>
      <c r="AH69" s="95">
        <v>0</v>
      </c>
      <c r="AI69" s="95">
        <v>0</v>
      </c>
      <c r="AJ69" s="95">
        <v>458139.90951156599</v>
      </c>
      <c r="AK69" s="95">
        <v>0</v>
      </c>
      <c r="AL69" s="95">
        <v>0</v>
      </c>
      <c r="AM69" s="95">
        <v>10850.0637065172</v>
      </c>
      <c r="AN69" s="95">
        <v>230107.63729858401</v>
      </c>
      <c r="AO69" s="95">
        <v>0</v>
      </c>
      <c r="AP69" s="95">
        <v>1434206.54776001</v>
      </c>
      <c r="AQ69" s="95">
        <v>7607514.5099487295</v>
      </c>
      <c r="AR69" s="95">
        <v>65128.902888297998</v>
      </c>
      <c r="AS69" s="95">
        <v>1857.6028299480699</v>
      </c>
      <c r="AT69" s="95">
        <v>0</v>
      </c>
      <c r="AU69" s="95">
        <v>0</v>
      </c>
      <c r="AV69" s="95">
        <v>21629.0017666817</v>
      </c>
      <c r="AW69" s="95">
        <v>0</v>
      </c>
      <c r="AX69" s="95">
        <v>1325435.7504272501</v>
      </c>
      <c r="AY69" s="95">
        <v>276731.79503631598</v>
      </c>
      <c r="AZ69" s="95">
        <v>4955260.4244995099</v>
      </c>
      <c r="BA69" s="95">
        <v>0</v>
      </c>
      <c r="BB69" s="95">
        <v>0</v>
      </c>
      <c r="BC69" s="95">
        <v>2733821.84912109</v>
      </c>
      <c r="BD69" s="95">
        <v>0</v>
      </c>
      <c r="BE69" s="95">
        <v>0</v>
      </c>
      <c r="BF69" s="95">
        <v>64724.302495956399</v>
      </c>
      <c r="BG69" s="95">
        <v>535077.46561431896</v>
      </c>
      <c r="BH69" s="95">
        <v>0</v>
      </c>
      <c r="BI69" s="95">
        <v>98195.099302291899</v>
      </c>
      <c r="BJ69" s="95">
        <v>3228009.7370300302</v>
      </c>
      <c r="BK69" s="95">
        <v>34023.043087005601</v>
      </c>
      <c r="BL69" s="95">
        <v>302.56268587708502</v>
      </c>
      <c r="BM69" s="95">
        <v>0</v>
      </c>
      <c r="BN69" s="95">
        <v>0</v>
      </c>
      <c r="BO69" s="95">
        <v>0</v>
      </c>
      <c r="BP69" s="95">
        <v>0</v>
      </c>
      <c r="BQ69" s="95">
        <v>0</v>
      </c>
      <c r="BR69" s="95">
        <v>80574.431241989107</v>
      </c>
      <c r="BS69" s="95">
        <v>2188353.7225036598</v>
      </c>
      <c r="BT69" s="95">
        <v>0</v>
      </c>
      <c r="BU69" s="95">
        <v>0</v>
      </c>
      <c r="BV69" s="95">
        <v>1086430.21374512</v>
      </c>
      <c r="BW69" s="95">
        <v>0</v>
      </c>
      <c r="BX69" s="95">
        <v>0</v>
      </c>
      <c r="BY69" s="95">
        <v>0</v>
      </c>
      <c r="BZ69" s="95">
        <v>0</v>
      </c>
      <c r="CA69" s="95">
        <v>10298.064927220301</v>
      </c>
      <c r="CB69" s="95">
        <v>1490203.04185486</v>
      </c>
      <c r="CC69" s="95">
        <v>9210384.9453125</v>
      </c>
      <c r="CD69" s="95">
        <v>3321467.2102355999</v>
      </c>
      <c r="CE69" s="95">
        <v>52.998322429601103</v>
      </c>
      <c r="CF69" s="95">
        <v>10880.9977949858</v>
      </c>
      <c r="CG69" s="95">
        <v>66130.856220245405</v>
      </c>
      <c r="CH69" s="95">
        <v>302.313987638801</v>
      </c>
      <c r="CI69" s="95">
        <v>10351.4530375004</v>
      </c>
      <c r="CJ69" s="95">
        <v>1501914.24291992</v>
      </c>
      <c r="CK69" s="95">
        <v>9254688.0478515606</v>
      </c>
      <c r="CL69" s="95">
        <v>3322135.7144470201</v>
      </c>
      <c r="CM69" s="160">
        <v>10948.2806248665</v>
      </c>
      <c r="CN69" s="160">
        <v>1724868.7265625</v>
      </c>
      <c r="CO69" s="160">
        <v>9788180.6011962909</v>
      </c>
      <c r="CP69" s="95">
        <v>3322135.7144470201</v>
      </c>
      <c r="CQ69" s="95">
        <v>3.98885100198095</v>
      </c>
      <c r="CR69" s="95">
        <v>302.95293794944899</v>
      </c>
      <c r="CS69" s="95">
        <v>1841.7396015524901</v>
      </c>
      <c r="CT69" s="95">
        <v>305.30763053149002</v>
      </c>
      <c r="CU69" s="161">
        <v>1501084.0396498458</v>
      </c>
      <c r="CV69" s="161">
        <v>9276515.8015327454</v>
      </c>
    </row>
    <row r="70" spans="1:100" x14ac:dyDescent="0.2">
      <c r="A70" s="94" t="s">
        <v>52</v>
      </c>
      <c r="B70" s="96">
        <v>38231</v>
      </c>
      <c r="C70" s="95">
        <v>0</v>
      </c>
      <c r="D70" s="95">
        <v>2153.18502885103</v>
      </c>
      <c r="E70" s="95">
        <v>8455.8284749984705</v>
      </c>
      <c r="F70" s="95">
        <v>94.643895759247201</v>
      </c>
      <c r="G70" s="95">
        <v>8.5891967209754494</v>
      </c>
      <c r="H70" s="95">
        <v>0</v>
      </c>
      <c r="I70" s="95">
        <v>0</v>
      </c>
      <c r="J70" s="95">
        <v>107.233168291859</v>
      </c>
      <c r="K70" s="95">
        <v>0</v>
      </c>
      <c r="L70" s="95">
        <v>2331.9095114767601</v>
      </c>
      <c r="M70" s="95">
        <v>285.98323377966898</v>
      </c>
      <c r="N70" s="95">
        <v>5819.3559927344304</v>
      </c>
      <c r="O70" s="95">
        <v>0</v>
      </c>
      <c r="P70" s="95">
        <v>0</v>
      </c>
      <c r="Q70" s="95">
        <v>2636.50110802054</v>
      </c>
      <c r="R70" s="95">
        <v>0</v>
      </c>
      <c r="S70" s="95">
        <v>0</v>
      </c>
      <c r="T70" s="95">
        <v>48.687570882029803</v>
      </c>
      <c r="U70" s="95">
        <v>597.07889536768198</v>
      </c>
      <c r="V70" s="95">
        <v>0</v>
      </c>
      <c r="W70" s="95">
        <v>247744.500680923</v>
      </c>
      <c r="X70" s="95">
        <v>1282236.4429168699</v>
      </c>
      <c r="Y70" s="95">
        <v>11564.801004409799</v>
      </c>
      <c r="Z70" s="95">
        <v>1890.72150208056</v>
      </c>
      <c r="AA70" s="95">
        <v>0</v>
      </c>
      <c r="AB70" s="95">
        <v>0</v>
      </c>
      <c r="AC70" s="95">
        <v>27679.840813159899</v>
      </c>
      <c r="AD70" s="95">
        <v>0</v>
      </c>
      <c r="AE70" s="95">
        <v>212417.68913268999</v>
      </c>
      <c r="AF70" s="95">
        <v>35158.123172283202</v>
      </c>
      <c r="AG70" s="95">
        <v>854784.53879547096</v>
      </c>
      <c r="AH70" s="95">
        <v>0</v>
      </c>
      <c r="AI70" s="95">
        <v>0</v>
      </c>
      <c r="AJ70" s="95">
        <v>455694.09716796898</v>
      </c>
      <c r="AK70" s="95">
        <v>0</v>
      </c>
      <c r="AL70" s="95">
        <v>0</v>
      </c>
      <c r="AM70" s="95">
        <v>11986.780178070099</v>
      </c>
      <c r="AN70" s="95">
        <v>225041.78802490199</v>
      </c>
      <c r="AO70" s="95">
        <v>0</v>
      </c>
      <c r="AP70" s="95">
        <v>1579715.3520965599</v>
      </c>
      <c r="AQ70" s="95">
        <v>7873618.7664184598</v>
      </c>
      <c r="AR70" s="95">
        <v>71090.827863693194</v>
      </c>
      <c r="AS70" s="95">
        <v>12917.3208069801</v>
      </c>
      <c r="AT70" s="95">
        <v>0</v>
      </c>
      <c r="AU70" s="95">
        <v>0</v>
      </c>
      <c r="AV70" s="95">
        <v>66260.515084266706</v>
      </c>
      <c r="AW70" s="95">
        <v>0</v>
      </c>
      <c r="AX70" s="95">
        <v>1372651.9389953599</v>
      </c>
      <c r="AY70" s="95">
        <v>217597.82031822199</v>
      </c>
      <c r="AZ70" s="95">
        <v>5281665.9143676804</v>
      </c>
      <c r="BA70" s="95">
        <v>0</v>
      </c>
      <c r="BB70" s="95">
        <v>0</v>
      </c>
      <c r="BC70" s="95">
        <v>2816474.7649230999</v>
      </c>
      <c r="BD70" s="95">
        <v>0</v>
      </c>
      <c r="BE70" s="95">
        <v>0</v>
      </c>
      <c r="BF70" s="95">
        <v>71667.332612037702</v>
      </c>
      <c r="BG70" s="95">
        <v>535389.75724029494</v>
      </c>
      <c r="BH70" s="95">
        <v>0</v>
      </c>
      <c r="BI70" s="95">
        <v>111334.766243935</v>
      </c>
      <c r="BJ70" s="95">
        <v>3323039.6216430701</v>
      </c>
      <c r="BK70" s="95">
        <v>33570.906141758001</v>
      </c>
      <c r="BL70" s="95">
        <v>2190.6225112378602</v>
      </c>
      <c r="BM70" s="95">
        <v>0</v>
      </c>
      <c r="BN70" s="95">
        <v>0</v>
      </c>
      <c r="BO70" s="95">
        <v>0</v>
      </c>
      <c r="BP70" s="95">
        <v>0</v>
      </c>
      <c r="BQ70" s="95">
        <v>0</v>
      </c>
      <c r="BR70" s="95">
        <v>62980.7604475021</v>
      </c>
      <c r="BS70" s="95">
        <v>2263743.5577392601</v>
      </c>
      <c r="BT70" s="95">
        <v>0</v>
      </c>
      <c r="BU70" s="95">
        <v>0</v>
      </c>
      <c r="BV70" s="95">
        <v>1108671.0459137</v>
      </c>
      <c r="BW70" s="95">
        <v>0</v>
      </c>
      <c r="BX70" s="95">
        <v>0</v>
      </c>
      <c r="BY70" s="95">
        <v>0</v>
      </c>
      <c r="BZ70" s="95">
        <v>0</v>
      </c>
      <c r="CA70" s="95">
        <v>10608.3967071772</v>
      </c>
      <c r="CB70" s="95">
        <v>1499871.6698761</v>
      </c>
      <c r="CC70" s="95">
        <v>9554971.7686767597</v>
      </c>
      <c r="CD70" s="95">
        <v>3424382.5444030799</v>
      </c>
      <c r="CE70" s="95">
        <v>53.696939119603499</v>
      </c>
      <c r="CF70" s="95">
        <v>13718.9696929455</v>
      </c>
      <c r="CG70" s="95">
        <v>84779.384545326204</v>
      </c>
      <c r="CH70" s="95">
        <v>2193.7564225494898</v>
      </c>
      <c r="CI70" s="95">
        <v>10665.7254277468</v>
      </c>
      <c r="CJ70" s="95">
        <v>1512680.06877136</v>
      </c>
      <c r="CK70" s="95">
        <v>9398144.1734619103</v>
      </c>
      <c r="CL70" s="95">
        <v>3426807.9936828599</v>
      </c>
      <c r="CM70" s="160">
        <v>11242.2256708145</v>
      </c>
      <c r="CN70" s="160">
        <v>1759708.1238555899</v>
      </c>
      <c r="CO70" s="160">
        <v>10196634.299438501</v>
      </c>
      <c r="CP70" s="95">
        <v>3426807.9936828599</v>
      </c>
      <c r="CQ70" s="95">
        <v>7.8484210249734998</v>
      </c>
      <c r="CR70" s="95">
        <v>1605.9534169733499</v>
      </c>
      <c r="CS70" s="95">
        <v>11241.447734952</v>
      </c>
      <c r="CT70" s="95">
        <v>2159.4523533880702</v>
      </c>
      <c r="CU70" s="161">
        <v>1513590.6395690455</v>
      </c>
      <c r="CV70" s="161">
        <v>9639751.1532220859</v>
      </c>
    </row>
    <row r="71" spans="1:100" x14ac:dyDescent="0.2">
      <c r="A71" s="94" t="s">
        <v>52</v>
      </c>
      <c r="B71" s="96">
        <v>38322</v>
      </c>
      <c r="C71" s="95">
        <v>0</v>
      </c>
      <c r="D71" s="95">
        <v>2127.0517077446002</v>
      </c>
      <c r="E71" s="95">
        <v>8382.8816441297495</v>
      </c>
      <c r="F71" s="95">
        <v>102.337674400769</v>
      </c>
      <c r="G71" s="95">
        <v>13.3091582439374</v>
      </c>
      <c r="H71" s="95">
        <v>0</v>
      </c>
      <c r="I71" s="95">
        <v>0</v>
      </c>
      <c r="J71" s="95">
        <v>184.27231526002299</v>
      </c>
      <c r="K71" s="95">
        <v>0</v>
      </c>
      <c r="L71" s="95">
        <v>1723.62626355886</v>
      </c>
      <c r="M71" s="95">
        <v>284.83534811809699</v>
      </c>
      <c r="N71" s="95">
        <v>5772.1828264594096</v>
      </c>
      <c r="O71" s="95">
        <v>0</v>
      </c>
      <c r="P71" s="95">
        <v>0</v>
      </c>
      <c r="Q71" s="95">
        <v>2597.5736774206198</v>
      </c>
      <c r="R71" s="95">
        <v>0</v>
      </c>
      <c r="S71" s="95">
        <v>0</v>
      </c>
      <c r="T71" s="95">
        <v>41.702239802572898</v>
      </c>
      <c r="U71" s="95">
        <v>612.799917250872</v>
      </c>
      <c r="V71" s="95">
        <v>0</v>
      </c>
      <c r="W71" s="95">
        <v>259822.71084404</v>
      </c>
      <c r="X71" s="95">
        <v>1245364.0938720701</v>
      </c>
      <c r="Y71" s="95">
        <v>13024.7985157967</v>
      </c>
      <c r="Z71" s="95">
        <v>3351.8316965997201</v>
      </c>
      <c r="AA71" s="95">
        <v>0</v>
      </c>
      <c r="AB71" s="95">
        <v>0</v>
      </c>
      <c r="AC71" s="95">
        <v>73915.509385108904</v>
      </c>
      <c r="AD71" s="95">
        <v>0</v>
      </c>
      <c r="AE71" s="95">
        <v>192373.87696266201</v>
      </c>
      <c r="AF71" s="95">
        <v>34672.821876525901</v>
      </c>
      <c r="AG71" s="95">
        <v>821544.187057495</v>
      </c>
      <c r="AH71" s="95">
        <v>0</v>
      </c>
      <c r="AI71" s="95">
        <v>0</v>
      </c>
      <c r="AJ71" s="95">
        <v>450064.83112716698</v>
      </c>
      <c r="AK71" s="95">
        <v>0</v>
      </c>
      <c r="AL71" s="95">
        <v>0</v>
      </c>
      <c r="AM71" s="95">
        <v>9425.9636862278003</v>
      </c>
      <c r="AN71" s="95">
        <v>245056.429441452</v>
      </c>
      <c r="AO71" s="95">
        <v>0</v>
      </c>
      <c r="AP71" s="95">
        <v>1640728.3645629899</v>
      </c>
      <c r="AQ71" s="95">
        <v>7692398.5065307599</v>
      </c>
      <c r="AR71" s="95">
        <v>84150.424643516497</v>
      </c>
      <c r="AS71" s="95">
        <v>20544.047336816799</v>
      </c>
      <c r="AT71" s="95">
        <v>0</v>
      </c>
      <c r="AU71" s="95">
        <v>0</v>
      </c>
      <c r="AV71" s="95">
        <v>174852.76865196199</v>
      </c>
      <c r="AW71" s="95">
        <v>0</v>
      </c>
      <c r="AX71" s="95">
        <v>1250402.3546295201</v>
      </c>
      <c r="AY71" s="95">
        <v>217166.62667274501</v>
      </c>
      <c r="AZ71" s="95">
        <v>5127833.5151977502</v>
      </c>
      <c r="BA71" s="95">
        <v>0</v>
      </c>
      <c r="BB71" s="95">
        <v>0</v>
      </c>
      <c r="BC71" s="95">
        <v>2740094.3669128399</v>
      </c>
      <c r="BD71" s="95">
        <v>0</v>
      </c>
      <c r="BE71" s="95">
        <v>0</v>
      </c>
      <c r="BF71" s="95">
        <v>59291.252558231397</v>
      </c>
      <c r="BG71" s="95">
        <v>577531.54396057106</v>
      </c>
      <c r="BH71" s="95">
        <v>0</v>
      </c>
      <c r="BI71" s="95">
        <v>108910.786654472</v>
      </c>
      <c r="BJ71" s="95">
        <v>3324899.3008727999</v>
      </c>
      <c r="BK71" s="95">
        <v>37546.894968986497</v>
      </c>
      <c r="BL71" s="95">
        <v>3473.5651834905102</v>
      </c>
      <c r="BM71" s="95">
        <v>0</v>
      </c>
      <c r="BN71" s="95">
        <v>0</v>
      </c>
      <c r="BO71" s="95">
        <v>0</v>
      </c>
      <c r="BP71" s="95">
        <v>0</v>
      </c>
      <c r="BQ71" s="95">
        <v>0</v>
      </c>
      <c r="BR71" s="95">
        <v>63901.799898147598</v>
      </c>
      <c r="BS71" s="95">
        <v>2253777.7969055199</v>
      </c>
      <c r="BT71" s="95">
        <v>0</v>
      </c>
      <c r="BU71" s="95">
        <v>0</v>
      </c>
      <c r="BV71" s="95">
        <v>1096864.0923156701</v>
      </c>
      <c r="BW71" s="95">
        <v>0</v>
      </c>
      <c r="BX71" s="95">
        <v>0</v>
      </c>
      <c r="BY71" s="95">
        <v>0</v>
      </c>
      <c r="BZ71" s="95">
        <v>0</v>
      </c>
      <c r="CA71" s="95">
        <v>10517.541923046099</v>
      </c>
      <c r="CB71" s="95">
        <v>1489532.29708862</v>
      </c>
      <c r="CC71" s="95">
        <v>9367834.3193359394</v>
      </c>
      <c r="CD71" s="95">
        <v>3370306.2870788602</v>
      </c>
      <c r="CE71" s="95">
        <v>51.920055840630098</v>
      </c>
      <c r="CF71" s="95">
        <v>12070.2542401552</v>
      </c>
      <c r="CG71" s="95">
        <v>75205.769522666902</v>
      </c>
      <c r="CH71" s="95">
        <v>3479.24583733082</v>
      </c>
      <c r="CI71" s="95">
        <v>10568.819567918799</v>
      </c>
      <c r="CJ71" s="95">
        <v>1502909.4649352999</v>
      </c>
      <c r="CK71" s="95">
        <v>9364599.38208008</v>
      </c>
      <c r="CL71" s="95">
        <v>3374492.0895080599</v>
      </c>
      <c r="CM71" s="160">
        <v>11174.939540982199</v>
      </c>
      <c r="CN71" s="160">
        <v>1752388.7486267099</v>
      </c>
      <c r="CO71" s="160">
        <v>10035892.872558599</v>
      </c>
      <c r="CP71" s="95">
        <v>3374492.0895080599</v>
      </c>
      <c r="CQ71" s="95">
        <v>10.4644628299866</v>
      </c>
      <c r="CR71" s="95">
        <v>2805.3183696567999</v>
      </c>
      <c r="CS71" s="95">
        <v>17833.867064714399</v>
      </c>
      <c r="CT71" s="95">
        <v>3483.11523410678</v>
      </c>
      <c r="CU71" s="161">
        <v>1501602.5513287752</v>
      </c>
      <c r="CV71" s="161">
        <v>9443040.0888586063</v>
      </c>
    </row>
    <row r="72" spans="1:100" x14ac:dyDescent="0.2">
      <c r="A72" s="94" t="s">
        <v>52</v>
      </c>
      <c r="B72" s="96">
        <v>38412</v>
      </c>
      <c r="C72" s="95">
        <v>0</v>
      </c>
      <c r="D72" s="95">
        <v>2023.66928915679</v>
      </c>
      <c r="E72" s="95">
        <v>8174.5519503354999</v>
      </c>
      <c r="F72" s="95">
        <v>107.27474829088899</v>
      </c>
      <c r="G72" s="95">
        <v>14.918666178942701</v>
      </c>
      <c r="H72" s="95">
        <v>0</v>
      </c>
      <c r="I72" s="95">
        <v>0</v>
      </c>
      <c r="J72" s="95">
        <v>302.133644431829</v>
      </c>
      <c r="K72" s="95">
        <v>0</v>
      </c>
      <c r="L72" s="95">
        <v>1459.5337716639001</v>
      </c>
      <c r="M72" s="95">
        <v>286.46512062102602</v>
      </c>
      <c r="N72" s="95">
        <v>5617.16950505972</v>
      </c>
      <c r="O72" s="95">
        <v>0</v>
      </c>
      <c r="P72" s="95">
        <v>0</v>
      </c>
      <c r="Q72" s="95">
        <v>2540.82659879327</v>
      </c>
      <c r="R72" s="95">
        <v>0</v>
      </c>
      <c r="S72" s="95">
        <v>0</v>
      </c>
      <c r="T72" s="95">
        <v>42.376248162239797</v>
      </c>
      <c r="U72" s="95">
        <v>682.35581132024504</v>
      </c>
      <c r="V72" s="95">
        <v>0</v>
      </c>
      <c r="W72" s="95">
        <v>221449.565912247</v>
      </c>
      <c r="X72" s="95">
        <v>1254315.2425994901</v>
      </c>
      <c r="Y72" s="95">
        <v>13221.8170895576</v>
      </c>
      <c r="Z72" s="95">
        <v>4455.8138298988297</v>
      </c>
      <c r="AA72" s="95">
        <v>0</v>
      </c>
      <c r="AB72" s="95">
        <v>0</v>
      </c>
      <c r="AC72" s="95">
        <v>117432.114556313</v>
      </c>
      <c r="AD72" s="95">
        <v>0</v>
      </c>
      <c r="AE72" s="95">
        <v>154707.084125519</v>
      </c>
      <c r="AF72" s="95">
        <v>35493.392835617102</v>
      </c>
      <c r="AG72" s="95">
        <v>811722.91159057606</v>
      </c>
      <c r="AH72" s="95">
        <v>0</v>
      </c>
      <c r="AI72" s="95">
        <v>0</v>
      </c>
      <c r="AJ72" s="95">
        <v>448011.86717605602</v>
      </c>
      <c r="AK72" s="95">
        <v>0</v>
      </c>
      <c r="AL72" s="95">
        <v>0</v>
      </c>
      <c r="AM72" s="95">
        <v>9914.5698935985602</v>
      </c>
      <c r="AN72" s="95">
        <v>268465.83699035598</v>
      </c>
      <c r="AO72" s="95">
        <v>0</v>
      </c>
      <c r="AP72" s="95">
        <v>1445376.3156280499</v>
      </c>
      <c r="AQ72" s="95">
        <v>7851883.7998657199</v>
      </c>
      <c r="AR72" s="95">
        <v>84458.605439186096</v>
      </c>
      <c r="AS72" s="95">
        <v>27225.618544817</v>
      </c>
      <c r="AT72" s="95">
        <v>0</v>
      </c>
      <c r="AU72" s="95">
        <v>0</v>
      </c>
      <c r="AV72" s="95">
        <v>278747.082710266</v>
      </c>
      <c r="AW72" s="95">
        <v>0</v>
      </c>
      <c r="AX72" s="95">
        <v>1010408.29621887</v>
      </c>
      <c r="AY72" s="95">
        <v>220856.021837234</v>
      </c>
      <c r="AZ72" s="95">
        <v>5098213.9452514602</v>
      </c>
      <c r="BA72" s="95">
        <v>0</v>
      </c>
      <c r="BB72" s="95">
        <v>0</v>
      </c>
      <c r="BC72" s="95">
        <v>2765348.3069152799</v>
      </c>
      <c r="BD72" s="95">
        <v>0</v>
      </c>
      <c r="BE72" s="95">
        <v>0</v>
      </c>
      <c r="BF72" s="95">
        <v>62261.5236854553</v>
      </c>
      <c r="BG72" s="95">
        <v>641144.90592956496</v>
      </c>
      <c r="BH72" s="95">
        <v>0</v>
      </c>
      <c r="BI72" s="95">
        <v>100173.953080177</v>
      </c>
      <c r="BJ72" s="95">
        <v>2979270.8683776902</v>
      </c>
      <c r="BK72" s="95">
        <v>41861.023218631701</v>
      </c>
      <c r="BL72" s="95">
        <v>3044.1539458632501</v>
      </c>
      <c r="BM72" s="95">
        <v>0</v>
      </c>
      <c r="BN72" s="95">
        <v>0</v>
      </c>
      <c r="BO72" s="95">
        <v>0</v>
      </c>
      <c r="BP72" s="95">
        <v>0</v>
      </c>
      <c r="BQ72" s="95">
        <v>0</v>
      </c>
      <c r="BR72" s="95">
        <v>65796.624569892898</v>
      </c>
      <c r="BS72" s="95">
        <v>1905904.24809265</v>
      </c>
      <c r="BT72" s="95">
        <v>0</v>
      </c>
      <c r="BU72" s="95">
        <v>0</v>
      </c>
      <c r="BV72" s="95">
        <v>1098530.5007629399</v>
      </c>
      <c r="BW72" s="95">
        <v>0</v>
      </c>
      <c r="BX72" s="95">
        <v>0</v>
      </c>
      <c r="BY72" s="95">
        <v>0</v>
      </c>
      <c r="BZ72" s="95">
        <v>0</v>
      </c>
      <c r="CA72" s="95">
        <v>10197.492552399601</v>
      </c>
      <c r="CB72" s="95">
        <v>1438117.6741943399</v>
      </c>
      <c r="CC72" s="95">
        <v>9037873.5183105506</v>
      </c>
      <c r="CD72" s="95">
        <v>3150483.2431335398</v>
      </c>
      <c r="CE72" s="95">
        <v>53.321849698666497</v>
      </c>
      <c r="CF72" s="95">
        <v>13293.0133268833</v>
      </c>
      <c r="CG72" s="95">
        <v>83364.3243179321</v>
      </c>
      <c r="CH72" s="95">
        <v>3038.1925129890401</v>
      </c>
      <c r="CI72" s="95">
        <v>10247.288110375401</v>
      </c>
      <c r="CJ72" s="95">
        <v>1451668.92210388</v>
      </c>
      <c r="CK72" s="95">
        <v>9184317.8651122991</v>
      </c>
      <c r="CL72" s="95">
        <v>3152198.0408630399</v>
      </c>
      <c r="CM72" s="160">
        <v>10939.029114604</v>
      </c>
      <c r="CN72" s="160">
        <v>1722744.8765258801</v>
      </c>
      <c r="CO72" s="160">
        <v>9774587.6512451209</v>
      </c>
      <c r="CP72" s="95">
        <v>3152198.0408630399</v>
      </c>
      <c r="CQ72" s="95">
        <v>10.753396786982201</v>
      </c>
      <c r="CR72" s="95">
        <v>2967.4052288830298</v>
      </c>
      <c r="CS72" s="95">
        <v>18098.960349321402</v>
      </c>
      <c r="CT72" s="95">
        <v>3048.3618154227702</v>
      </c>
      <c r="CU72" s="161">
        <v>1451410.6875212232</v>
      </c>
      <c r="CV72" s="161">
        <v>9121237.8426284827</v>
      </c>
    </row>
    <row r="73" spans="1:100" x14ac:dyDescent="0.2">
      <c r="A73" s="94" t="s">
        <v>52</v>
      </c>
      <c r="B73" s="96">
        <v>38504</v>
      </c>
      <c r="C73" s="95">
        <v>0</v>
      </c>
      <c r="D73" s="95">
        <v>1086.0883936286</v>
      </c>
      <c r="E73" s="95">
        <v>8149.2522709965697</v>
      </c>
      <c r="F73" s="95">
        <v>112.55976264085599</v>
      </c>
      <c r="G73" s="95">
        <v>19.518515216885099</v>
      </c>
      <c r="H73" s="95">
        <v>0</v>
      </c>
      <c r="I73" s="95">
        <v>0</v>
      </c>
      <c r="J73" s="95">
        <v>375.31228668987802</v>
      </c>
      <c r="K73" s="95">
        <v>0</v>
      </c>
      <c r="L73" s="95">
        <v>210.37315402366201</v>
      </c>
      <c r="M73" s="95">
        <v>207.56120018660999</v>
      </c>
      <c r="N73" s="95">
        <v>5403.5760618448303</v>
      </c>
      <c r="O73" s="95">
        <v>0</v>
      </c>
      <c r="P73" s="95">
        <v>0</v>
      </c>
      <c r="Q73" s="95">
        <v>3425.6715134382198</v>
      </c>
      <c r="R73" s="95">
        <v>0</v>
      </c>
      <c r="S73" s="95">
        <v>0</v>
      </c>
      <c r="T73" s="95">
        <v>45.365322177298403</v>
      </c>
      <c r="U73" s="95">
        <v>726.77889196574699</v>
      </c>
      <c r="V73" s="95">
        <v>0</v>
      </c>
      <c r="W73" s="95">
        <v>105269.206552505</v>
      </c>
      <c r="X73" s="95">
        <v>1228010.67495728</v>
      </c>
      <c r="Y73" s="95">
        <v>13170.566729664801</v>
      </c>
      <c r="Z73" s="95">
        <v>5577.4748422503499</v>
      </c>
      <c r="AA73" s="95">
        <v>0</v>
      </c>
      <c r="AB73" s="95">
        <v>0</v>
      </c>
      <c r="AC73" s="95">
        <v>143902.54760742199</v>
      </c>
      <c r="AD73" s="95">
        <v>0</v>
      </c>
      <c r="AE73" s="95">
        <v>9915.6308765411395</v>
      </c>
      <c r="AF73" s="95">
        <v>25400.3035485744</v>
      </c>
      <c r="AG73" s="95">
        <v>770101.18385314895</v>
      </c>
      <c r="AH73" s="95">
        <v>0</v>
      </c>
      <c r="AI73" s="95">
        <v>0</v>
      </c>
      <c r="AJ73" s="95">
        <v>535489.55621337902</v>
      </c>
      <c r="AK73" s="95">
        <v>0</v>
      </c>
      <c r="AL73" s="95">
        <v>0</v>
      </c>
      <c r="AM73" s="95">
        <v>10928.445883870099</v>
      </c>
      <c r="AN73" s="95">
        <v>287734.99767303502</v>
      </c>
      <c r="AO73" s="95">
        <v>0</v>
      </c>
      <c r="AP73" s="95">
        <v>716269.93791961705</v>
      </c>
      <c r="AQ73" s="95">
        <v>7723610.7526855497</v>
      </c>
      <c r="AR73" s="95">
        <v>85081.194778442397</v>
      </c>
      <c r="AS73" s="95">
        <v>34864.4285058975</v>
      </c>
      <c r="AT73" s="95">
        <v>0</v>
      </c>
      <c r="AU73" s="95">
        <v>0</v>
      </c>
      <c r="AV73" s="95">
        <v>357387.55934906</v>
      </c>
      <c r="AW73" s="95">
        <v>0</v>
      </c>
      <c r="AX73" s="95">
        <v>65501.607798576399</v>
      </c>
      <c r="AY73" s="95">
        <v>163618.102760315</v>
      </c>
      <c r="AZ73" s="95">
        <v>4862007.4751586895</v>
      </c>
      <c r="BA73" s="95">
        <v>0</v>
      </c>
      <c r="BB73" s="95">
        <v>0</v>
      </c>
      <c r="BC73" s="95">
        <v>3423431.2142944299</v>
      </c>
      <c r="BD73" s="95">
        <v>0</v>
      </c>
      <c r="BE73" s="95">
        <v>0</v>
      </c>
      <c r="BF73" s="95">
        <v>67979.433888435393</v>
      </c>
      <c r="BG73" s="95">
        <v>707726.39934539795</v>
      </c>
      <c r="BH73" s="95">
        <v>0</v>
      </c>
      <c r="BI73" s="95">
        <v>231520.05068779</v>
      </c>
      <c r="BJ73" s="95">
        <v>2975127.3446655301</v>
      </c>
      <c r="BK73" s="95">
        <v>44335.292805194898</v>
      </c>
      <c r="BL73" s="95">
        <v>4215.7437207102803</v>
      </c>
      <c r="BM73" s="95">
        <v>0</v>
      </c>
      <c r="BN73" s="95">
        <v>0</v>
      </c>
      <c r="BO73" s="95">
        <v>0</v>
      </c>
      <c r="BP73" s="95">
        <v>0</v>
      </c>
      <c r="BQ73" s="95">
        <v>0</v>
      </c>
      <c r="BR73" s="95">
        <v>50626.098680496201</v>
      </c>
      <c r="BS73" s="95">
        <v>1868447.1918640099</v>
      </c>
      <c r="BT73" s="95">
        <v>0</v>
      </c>
      <c r="BU73" s="95">
        <v>0</v>
      </c>
      <c r="BV73" s="95">
        <v>1317969.52651978</v>
      </c>
      <c r="BW73" s="95">
        <v>0</v>
      </c>
      <c r="BX73" s="95">
        <v>0</v>
      </c>
      <c r="BY73" s="95">
        <v>0</v>
      </c>
      <c r="BZ73" s="95">
        <v>0</v>
      </c>
      <c r="CA73" s="95">
        <v>9224.0833705663699</v>
      </c>
      <c r="CB73" s="95">
        <v>1366514.84294128</v>
      </c>
      <c r="CC73" s="95">
        <v>8689332.80004883</v>
      </c>
      <c r="CD73" s="95">
        <v>3207652.5268249498</v>
      </c>
      <c r="CE73" s="95">
        <v>60.856985717546202</v>
      </c>
      <c r="CF73" s="95">
        <v>14471.6851705313</v>
      </c>
      <c r="CG73" s="95">
        <v>90350.041676521301</v>
      </c>
      <c r="CH73" s="95">
        <v>4212.6758488416699</v>
      </c>
      <c r="CI73" s="95">
        <v>9285.6309868097305</v>
      </c>
      <c r="CJ73" s="95">
        <v>1380528.0242919901</v>
      </c>
      <c r="CK73" s="95">
        <v>8731004.5572509803</v>
      </c>
      <c r="CL73" s="95">
        <v>3212286.74249268</v>
      </c>
      <c r="CM73" s="160">
        <v>10015.295691847799</v>
      </c>
      <c r="CN73" s="160">
        <v>1660760.25993347</v>
      </c>
      <c r="CO73" s="160">
        <v>9460173.5761718806</v>
      </c>
      <c r="CP73" s="95">
        <v>3212286.74249268</v>
      </c>
      <c r="CQ73" s="95">
        <v>14.9507368119666</v>
      </c>
      <c r="CR73" s="95">
        <v>4046.2901891470001</v>
      </c>
      <c r="CS73" s="95">
        <v>25780.562170743899</v>
      </c>
      <c r="CT73" s="95">
        <v>4250.00737333298</v>
      </c>
      <c r="CU73" s="161">
        <v>1380986.5281118113</v>
      </c>
      <c r="CV73" s="161">
        <v>8779682.8417253513</v>
      </c>
    </row>
    <row r="74" spans="1:100" x14ac:dyDescent="0.2">
      <c r="A74" s="94" t="s">
        <v>52</v>
      </c>
      <c r="B74" s="96">
        <v>38596</v>
      </c>
      <c r="C74" s="95">
        <v>0</v>
      </c>
      <c r="D74" s="95">
        <v>1173.0995427519099</v>
      </c>
      <c r="E74" s="95">
        <v>7845.6781331300699</v>
      </c>
      <c r="F74" s="95">
        <v>110.813169892877</v>
      </c>
      <c r="G74" s="95">
        <v>26.789590009953798</v>
      </c>
      <c r="H74" s="95">
        <v>0</v>
      </c>
      <c r="I74" s="95">
        <v>0</v>
      </c>
      <c r="J74" s="95">
        <v>464.98604791238898</v>
      </c>
      <c r="K74" s="95">
        <v>0</v>
      </c>
      <c r="L74" s="95">
        <v>196.34528695419399</v>
      </c>
      <c r="M74" s="95">
        <v>196.63315633498101</v>
      </c>
      <c r="N74" s="95">
        <v>5122.37722533941</v>
      </c>
      <c r="O74" s="95">
        <v>0</v>
      </c>
      <c r="P74" s="95">
        <v>0</v>
      </c>
      <c r="Q74" s="95">
        <v>3578.1621920764401</v>
      </c>
      <c r="R74" s="95">
        <v>0</v>
      </c>
      <c r="S74" s="95">
        <v>0</v>
      </c>
      <c r="T74" s="95">
        <v>38.645970934070597</v>
      </c>
      <c r="U74" s="95">
        <v>748.08404044061899</v>
      </c>
      <c r="V74" s="95">
        <v>0</v>
      </c>
      <c r="W74" s="95">
        <v>141216.90763092</v>
      </c>
      <c r="X74" s="95">
        <v>1185432.10687256</v>
      </c>
      <c r="Y74" s="95">
        <v>12967.8224841356</v>
      </c>
      <c r="Z74" s="95">
        <v>7456.88516062498</v>
      </c>
      <c r="AA74" s="95">
        <v>0</v>
      </c>
      <c r="AB74" s="95">
        <v>0</v>
      </c>
      <c r="AC74" s="95">
        <v>168481.08070754999</v>
      </c>
      <c r="AD74" s="95">
        <v>0</v>
      </c>
      <c r="AE74" s="95">
        <v>8251.8485461473501</v>
      </c>
      <c r="AF74" s="95">
        <v>24210.318472146999</v>
      </c>
      <c r="AG74" s="95">
        <v>731759.407966614</v>
      </c>
      <c r="AH74" s="95">
        <v>0</v>
      </c>
      <c r="AI74" s="95">
        <v>0</v>
      </c>
      <c r="AJ74" s="95">
        <v>560885.74196624802</v>
      </c>
      <c r="AK74" s="95">
        <v>0</v>
      </c>
      <c r="AL74" s="95">
        <v>0</v>
      </c>
      <c r="AM74" s="95">
        <v>9422.7180596590006</v>
      </c>
      <c r="AN74" s="95">
        <v>283217.67910385103</v>
      </c>
      <c r="AO74" s="95">
        <v>0</v>
      </c>
      <c r="AP74" s="95">
        <v>1005284.32104492</v>
      </c>
      <c r="AQ74" s="95">
        <v>7614470.81176758</v>
      </c>
      <c r="AR74" s="95">
        <v>84397.244835853606</v>
      </c>
      <c r="AS74" s="95">
        <v>46841.331466197997</v>
      </c>
      <c r="AT74" s="95">
        <v>0</v>
      </c>
      <c r="AU74" s="95">
        <v>0</v>
      </c>
      <c r="AV74" s="95">
        <v>425345.90327453602</v>
      </c>
      <c r="AW74" s="95">
        <v>0</v>
      </c>
      <c r="AX74" s="95">
        <v>55033.873955249801</v>
      </c>
      <c r="AY74" s="95">
        <v>162791.892213821</v>
      </c>
      <c r="AZ74" s="95">
        <v>4715528.4091186495</v>
      </c>
      <c r="BA74" s="95">
        <v>0</v>
      </c>
      <c r="BB74" s="95">
        <v>0</v>
      </c>
      <c r="BC74" s="95">
        <v>3700680.8305969201</v>
      </c>
      <c r="BD74" s="95">
        <v>0</v>
      </c>
      <c r="BE74" s="95">
        <v>0</v>
      </c>
      <c r="BF74" s="95">
        <v>58726.2002987862</v>
      </c>
      <c r="BG74" s="95">
        <v>702529.70949554397</v>
      </c>
      <c r="BH74" s="95">
        <v>0</v>
      </c>
      <c r="BI74" s="95">
        <v>180721.35979843099</v>
      </c>
      <c r="BJ74" s="95">
        <v>2939129.7274780301</v>
      </c>
      <c r="BK74" s="95">
        <v>49477.617037296302</v>
      </c>
      <c r="BL74" s="95">
        <v>7245.9271565079698</v>
      </c>
      <c r="BM74" s="95">
        <v>0</v>
      </c>
      <c r="BN74" s="95">
        <v>0</v>
      </c>
      <c r="BO74" s="95">
        <v>0</v>
      </c>
      <c r="BP74" s="95">
        <v>0</v>
      </c>
      <c r="BQ74" s="95">
        <v>0</v>
      </c>
      <c r="BR74" s="95">
        <v>41653.329359054602</v>
      </c>
      <c r="BS74" s="95">
        <v>1766641.4302368199</v>
      </c>
      <c r="BT74" s="95">
        <v>0</v>
      </c>
      <c r="BU74" s="95">
        <v>0</v>
      </c>
      <c r="BV74" s="95">
        <v>1313517.7958374</v>
      </c>
      <c r="BW74" s="95">
        <v>0</v>
      </c>
      <c r="BX74" s="95">
        <v>0</v>
      </c>
      <c r="BY74" s="95">
        <v>0</v>
      </c>
      <c r="BZ74" s="95">
        <v>0</v>
      </c>
      <c r="CA74" s="95">
        <v>9030.0883741378802</v>
      </c>
      <c r="CB74" s="95">
        <v>1335939.0313720701</v>
      </c>
      <c r="CC74" s="95">
        <v>8629569.7991943397</v>
      </c>
      <c r="CD74" s="95">
        <v>3112735.4244384798</v>
      </c>
      <c r="CE74" s="95">
        <v>59.593981651589303</v>
      </c>
      <c r="CF74" s="95">
        <v>15414.0666059256</v>
      </c>
      <c r="CG74" s="95">
        <v>98522.753522872896</v>
      </c>
      <c r="CH74" s="95">
        <v>7255.0795337557802</v>
      </c>
      <c r="CI74" s="95">
        <v>9093.5678421258908</v>
      </c>
      <c r="CJ74" s="95">
        <v>1351732.20349121</v>
      </c>
      <c r="CK74" s="95">
        <v>8729676.3817138709</v>
      </c>
      <c r="CL74" s="95">
        <v>3119921.9516296401</v>
      </c>
      <c r="CM74" s="160">
        <v>9843.9528253078497</v>
      </c>
      <c r="CN74" s="160">
        <v>1640042.63088989</v>
      </c>
      <c r="CO74" s="160">
        <v>9437067.07666016</v>
      </c>
      <c r="CP74" s="95">
        <v>3119921.9516296401</v>
      </c>
      <c r="CQ74" s="95">
        <v>22.613828609930401</v>
      </c>
      <c r="CR74" s="95">
        <v>5644.2860930562001</v>
      </c>
      <c r="CS74" s="95">
        <v>36824.776928424799</v>
      </c>
      <c r="CT74" s="95">
        <v>7143.0347878336897</v>
      </c>
      <c r="CU74" s="161">
        <v>1351353.0979779956</v>
      </c>
      <c r="CV74" s="161">
        <v>8728092.5527172126</v>
      </c>
    </row>
    <row r="75" spans="1:100" x14ac:dyDescent="0.2">
      <c r="A75" s="94" t="s">
        <v>52</v>
      </c>
      <c r="B75" s="96">
        <v>38687</v>
      </c>
      <c r="C75" s="95">
        <v>0</v>
      </c>
      <c r="D75" s="95">
        <v>1286.84095931053</v>
      </c>
      <c r="E75" s="95">
        <v>7588.8430077433604</v>
      </c>
      <c r="F75" s="95">
        <v>111.27651596535</v>
      </c>
      <c r="G75" s="95">
        <v>33.946448256727301</v>
      </c>
      <c r="H75" s="95">
        <v>0</v>
      </c>
      <c r="I75" s="95">
        <v>0</v>
      </c>
      <c r="J75" s="95">
        <v>565.90898349881195</v>
      </c>
      <c r="K75" s="95">
        <v>0</v>
      </c>
      <c r="L75" s="95">
        <v>148.974489042535</v>
      </c>
      <c r="M75" s="95">
        <v>176.71458346396699</v>
      </c>
      <c r="N75" s="95">
        <v>4920.0146614909199</v>
      </c>
      <c r="O75" s="95">
        <v>0</v>
      </c>
      <c r="P75" s="95">
        <v>0</v>
      </c>
      <c r="Q75" s="95">
        <v>3647.5145638287099</v>
      </c>
      <c r="R75" s="95">
        <v>0</v>
      </c>
      <c r="S75" s="95">
        <v>0</v>
      </c>
      <c r="T75" s="95">
        <v>47.539807743858503</v>
      </c>
      <c r="U75" s="95">
        <v>770.05215959995996</v>
      </c>
      <c r="V75" s="95">
        <v>0</v>
      </c>
      <c r="W75" s="95">
        <v>166486.11769104001</v>
      </c>
      <c r="X75" s="95">
        <v>1149817.43486023</v>
      </c>
      <c r="Y75" s="95">
        <v>12964.9645314217</v>
      </c>
      <c r="Z75" s="95">
        <v>8532.5250748395902</v>
      </c>
      <c r="AA75" s="95">
        <v>0</v>
      </c>
      <c r="AB75" s="95">
        <v>0</v>
      </c>
      <c r="AC75" s="95">
        <v>230284.53289413499</v>
      </c>
      <c r="AD75" s="95">
        <v>0</v>
      </c>
      <c r="AE75" s="95">
        <v>8083.5702683925601</v>
      </c>
      <c r="AF75" s="95">
        <v>22638.219036340699</v>
      </c>
      <c r="AG75" s="95">
        <v>699698.41807556199</v>
      </c>
      <c r="AH75" s="95">
        <v>0</v>
      </c>
      <c r="AI75" s="95">
        <v>0</v>
      </c>
      <c r="AJ75" s="95">
        <v>580384.66287231399</v>
      </c>
      <c r="AK75" s="95">
        <v>0</v>
      </c>
      <c r="AL75" s="95">
        <v>0</v>
      </c>
      <c r="AM75" s="95">
        <v>10738.714808464099</v>
      </c>
      <c r="AN75" s="95">
        <v>300927.819423676</v>
      </c>
      <c r="AO75" s="95">
        <v>0</v>
      </c>
      <c r="AP75" s="95">
        <v>1144479.95077515</v>
      </c>
      <c r="AQ75" s="95">
        <v>7448498.5932617197</v>
      </c>
      <c r="AR75" s="95">
        <v>93157.4283008575</v>
      </c>
      <c r="AS75" s="95">
        <v>56380.506027698502</v>
      </c>
      <c r="AT75" s="95">
        <v>0</v>
      </c>
      <c r="AU75" s="95">
        <v>0</v>
      </c>
      <c r="AV75" s="95">
        <v>589012.59227752697</v>
      </c>
      <c r="AW75" s="95">
        <v>0</v>
      </c>
      <c r="AX75" s="95">
        <v>57149.277947425799</v>
      </c>
      <c r="AY75" s="95">
        <v>154411.34476470901</v>
      </c>
      <c r="AZ75" s="95">
        <v>4558851.14453125</v>
      </c>
      <c r="BA75" s="95">
        <v>0</v>
      </c>
      <c r="BB75" s="95">
        <v>0</v>
      </c>
      <c r="BC75" s="95">
        <v>3829816.1025085398</v>
      </c>
      <c r="BD75" s="95">
        <v>0</v>
      </c>
      <c r="BE75" s="95">
        <v>0</v>
      </c>
      <c r="BF75" s="95">
        <v>68882.074673652605</v>
      </c>
      <c r="BG75" s="95">
        <v>762066.35813140904</v>
      </c>
      <c r="BH75" s="95">
        <v>0</v>
      </c>
      <c r="BI75" s="95">
        <v>194255.256851196</v>
      </c>
      <c r="BJ75" s="95">
        <v>2919260.0598144499</v>
      </c>
      <c r="BK75" s="95">
        <v>45636.557307243304</v>
      </c>
      <c r="BL75" s="95">
        <v>7711.1464889049503</v>
      </c>
      <c r="BM75" s="95">
        <v>0</v>
      </c>
      <c r="BN75" s="95">
        <v>0</v>
      </c>
      <c r="BO75" s="95">
        <v>0</v>
      </c>
      <c r="BP75" s="95">
        <v>0</v>
      </c>
      <c r="BQ75" s="95">
        <v>0</v>
      </c>
      <c r="BR75" s="95">
        <v>37150.2563266754</v>
      </c>
      <c r="BS75" s="95">
        <v>1752789.3568267799</v>
      </c>
      <c r="BT75" s="95">
        <v>0</v>
      </c>
      <c r="BU75" s="95">
        <v>0</v>
      </c>
      <c r="BV75" s="95">
        <v>1301204.1093292199</v>
      </c>
      <c r="BW75" s="95">
        <v>0</v>
      </c>
      <c r="BX75" s="95">
        <v>0</v>
      </c>
      <c r="BY75" s="95">
        <v>0</v>
      </c>
      <c r="BZ75" s="95">
        <v>0</v>
      </c>
      <c r="CA75" s="95">
        <v>8876.9826921224594</v>
      </c>
      <c r="CB75" s="95">
        <v>1306836.89549255</v>
      </c>
      <c r="CC75" s="95">
        <v>8547748.5682372991</v>
      </c>
      <c r="CD75" s="95">
        <v>3054305.9526672401</v>
      </c>
      <c r="CE75" s="95">
        <v>70.844338379800305</v>
      </c>
      <c r="CF75" s="95">
        <v>16303.792707204801</v>
      </c>
      <c r="CG75" s="95">
        <v>107131.877869606</v>
      </c>
      <c r="CH75" s="95">
        <v>7722.0731781721097</v>
      </c>
      <c r="CI75" s="95">
        <v>8946.3244642019308</v>
      </c>
      <c r="CJ75" s="95">
        <v>1323511.00691223</v>
      </c>
      <c r="CK75" s="95">
        <v>8646732.4699706994</v>
      </c>
      <c r="CL75" s="95">
        <v>3062535.3136901902</v>
      </c>
      <c r="CM75" s="160">
        <v>9704.0990288257599</v>
      </c>
      <c r="CN75" s="160">
        <v>1626804.55432129</v>
      </c>
      <c r="CO75" s="160">
        <v>9427547.2619628906</v>
      </c>
      <c r="CP75" s="95">
        <v>3062535.3136901902</v>
      </c>
      <c r="CQ75" s="95">
        <v>23.014226774917901</v>
      </c>
      <c r="CR75" s="95">
        <v>5603.0935747027397</v>
      </c>
      <c r="CS75" s="95">
        <v>40085.819428920702</v>
      </c>
      <c r="CT75" s="95">
        <v>7725.59617120028</v>
      </c>
      <c r="CU75" s="161">
        <v>1323140.6881997548</v>
      </c>
      <c r="CV75" s="161">
        <v>8654880.4461069051</v>
      </c>
    </row>
    <row r="76" spans="1:100" x14ac:dyDescent="0.2">
      <c r="A76" s="94" t="s">
        <v>52</v>
      </c>
      <c r="B76" s="96">
        <v>38777</v>
      </c>
      <c r="C76" s="95">
        <v>0</v>
      </c>
      <c r="D76" s="95">
        <v>1424.8939814120499</v>
      </c>
      <c r="E76" s="95">
        <v>7315.1220362782497</v>
      </c>
      <c r="F76" s="95">
        <v>113.16979013010901</v>
      </c>
      <c r="G76" s="95">
        <v>41.685851637739702</v>
      </c>
      <c r="H76" s="95">
        <v>0</v>
      </c>
      <c r="I76" s="95">
        <v>0</v>
      </c>
      <c r="J76" s="95">
        <v>646.97624838352203</v>
      </c>
      <c r="K76" s="95">
        <v>0</v>
      </c>
      <c r="L76" s="95">
        <v>79.157214153558002</v>
      </c>
      <c r="M76" s="95">
        <v>171.11558102071299</v>
      </c>
      <c r="N76" s="95">
        <v>4757.9381757378596</v>
      </c>
      <c r="O76" s="95">
        <v>36.640820651315202</v>
      </c>
      <c r="P76" s="95">
        <v>0</v>
      </c>
      <c r="Q76" s="95">
        <v>3728.9539145231201</v>
      </c>
      <c r="R76" s="95">
        <v>8.0321996322600206</v>
      </c>
      <c r="S76" s="95">
        <v>0</v>
      </c>
      <c r="T76" s="95">
        <v>38.420387616380999</v>
      </c>
      <c r="U76" s="95">
        <v>795.82577309757505</v>
      </c>
      <c r="V76" s="95">
        <v>0</v>
      </c>
      <c r="W76" s="95">
        <v>197771.78315734901</v>
      </c>
      <c r="X76" s="95">
        <v>1122134.6926879899</v>
      </c>
      <c r="Y76" s="95">
        <v>12843.0057603121</v>
      </c>
      <c r="Z76" s="95">
        <v>9236.8842394351996</v>
      </c>
      <c r="AA76" s="95">
        <v>0</v>
      </c>
      <c r="AB76" s="95">
        <v>0</v>
      </c>
      <c r="AC76" s="95">
        <v>253858.93690872201</v>
      </c>
      <c r="AD76" s="95">
        <v>0</v>
      </c>
      <c r="AE76" s="95">
        <v>4880.45864611864</v>
      </c>
      <c r="AF76" s="95">
        <v>23815.233721971501</v>
      </c>
      <c r="AG76" s="95">
        <v>680271.07980346703</v>
      </c>
      <c r="AH76" s="95">
        <v>2706.4445798099</v>
      </c>
      <c r="AI76" s="95">
        <v>0</v>
      </c>
      <c r="AJ76" s="95">
        <v>600445.69937133801</v>
      </c>
      <c r="AK76" s="95">
        <v>1389.68604621291</v>
      </c>
      <c r="AL76" s="95">
        <v>0</v>
      </c>
      <c r="AM76" s="95">
        <v>8587.18925237656</v>
      </c>
      <c r="AN76" s="95">
        <v>308692.25840759301</v>
      </c>
      <c r="AO76" s="95">
        <v>0</v>
      </c>
      <c r="AP76" s="95">
        <v>1381760.9539794901</v>
      </c>
      <c r="AQ76" s="95">
        <v>7345626.5211792002</v>
      </c>
      <c r="AR76" s="95">
        <v>85659.764402389497</v>
      </c>
      <c r="AS76" s="95">
        <v>63596.864243984201</v>
      </c>
      <c r="AT76" s="95">
        <v>0</v>
      </c>
      <c r="AU76" s="95">
        <v>0</v>
      </c>
      <c r="AV76" s="95">
        <v>653325.66344451904</v>
      </c>
      <c r="AW76" s="95">
        <v>0</v>
      </c>
      <c r="AX76" s="95">
        <v>33184.415077209502</v>
      </c>
      <c r="AY76" s="95">
        <v>162676.81527900699</v>
      </c>
      <c r="AZ76" s="95">
        <v>4456096.3790283203</v>
      </c>
      <c r="BA76" s="95">
        <v>19465.338245868701</v>
      </c>
      <c r="BB76" s="95">
        <v>0</v>
      </c>
      <c r="BC76" s="95">
        <v>4017856.1718444801</v>
      </c>
      <c r="BD76" s="95">
        <v>9097.8474583625793</v>
      </c>
      <c r="BE76" s="95">
        <v>0</v>
      </c>
      <c r="BF76" s="95">
        <v>57501.773647308401</v>
      </c>
      <c r="BG76" s="95">
        <v>791954.36151123</v>
      </c>
      <c r="BH76" s="95">
        <v>0</v>
      </c>
      <c r="BI76" s="95">
        <v>269747.68135833699</v>
      </c>
      <c r="BJ76" s="95">
        <v>2791014.0685119601</v>
      </c>
      <c r="BK76" s="95">
        <v>47517.056095600099</v>
      </c>
      <c r="BL76" s="95">
        <v>8814.9267594814301</v>
      </c>
      <c r="BM76" s="95">
        <v>0</v>
      </c>
      <c r="BN76" s="95">
        <v>0</v>
      </c>
      <c r="BO76" s="95">
        <v>0</v>
      </c>
      <c r="BP76" s="95">
        <v>0</v>
      </c>
      <c r="BQ76" s="95">
        <v>0</v>
      </c>
      <c r="BR76" s="95">
        <v>40043.879690170303</v>
      </c>
      <c r="BS76" s="95">
        <v>1661091.8238830599</v>
      </c>
      <c r="BT76" s="95">
        <v>3816.0719979703399</v>
      </c>
      <c r="BU76" s="95">
        <v>0</v>
      </c>
      <c r="BV76" s="95">
        <v>1347855.88317871</v>
      </c>
      <c r="BW76" s="95">
        <v>949.74727505445503</v>
      </c>
      <c r="BX76" s="95">
        <v>0</v>
      </c>
      <c r="BY76" s="95">
        <v>0</v>
      </c>
      <c r="BZ76" s="95">
        <v>0</v>
      </c>
      <c r="CA76" s="95">
        <v>8737.9016965627707</v>
      </c>
      <c r="CB76" s="95">
        <v>1292434.37263489</v>
      </c>
      <c r="CC76" s="95">
        <v>8748335.6948242206</v>
      </c>
      <c r="CD76" s="95">
        <v>3122183.3511352502</v>
      </c>
      <c r="CE76" s="95">
        <v>74.073579805903094</v>
      </c>
      <c r="CF76" s="95">
        <v>16455.286190986601</v>
      </c>
      <c r="CG76" s="95">
        <v>109714.365098953</v>
      </c>
      <c r="CH76" s="95">
        <v>8915.9978460073507</v>
      </c>
      <c r="CI76" s="95">
        <v>8808.0252395868301</v>
      </c>
      <c r="CJ76" s="95">
        <v>1307368.2126007101</v>
      </c>
      <c r="CK76" s="95">
        <v>8713100.4830322303</v>
      </c>
      <c r="CL76" s="95">
        <v>3130185.0061340299</v>
      </c>
      <c r="CM76" s="160">
        <v>9602.6283644437808</v>
      </c>
      <c r="CN76" s="160">
        <v>1615453.36940002</v>
      </c>
      <c r="CO76" s="160">
        <v>9647999.8378906306</v>
      </c>
      <c r="CP76" s="95">
        <v>3130185.0061340299</v>
      </c>
      <c r="CQ76" s="95">
        <v>27.333906984887999</v>
      </c>
      <c r="CR76" s="95">
        <v>6110.2354438900902</v>
      </c>
      <c r="CS76" s="95">
        <v>42195.455162525199</v>
      </c>
      <c r="CT76" s="95">
        <v>7947.8128509521503</v>
      </c>
      <c r="CU76" s="161">
        <v>1308889.6588258767</v>
      </c>
      <c r="CV76" s="161">
        <v>8858050.0599231739</v>
      </c>
    </row>
    <row r="77" spans="1:100" x14ac:dyDescent="0.2">
      <c r="A77" s="94" t="s">
        <v>52</v>
      </c>
      <c r="B77" s="96">
        <v>38869</v>
      </c>
      <c r="C77" s="95">
        <v>0</v>
      </c>
      <c r="D77" s="95">
        <v>1509.09696422517</v>
      </c>
      <c r="E77" s="95">
        <v>7002.49308550358</v>
      </c>
      <c r="F77" s="95">
        <v>113.94183042552299</v>
      </c>
      <c r="G77" s="95">
        <v>45.832505669910503</v>
      </c>
      <c r="H77" s="95">
        <v>0</v>
      </c>
      <c r="I77" s="95">
        <v>0</v>
      </c>
      <c r="J77" s="95">
        <v>717.57536726445005</v>
      </c>
      <c r="K77" s="95">
        <v>0</v>
      </c>
      <c r="L77" s="95">
        <v>91.3617937453091</v>
      </c>
      <c r="M77" s="95">
        <v>159.88121552579099</v>
      </c>
      <c r="N77" s="95">
        <v>4552.18519824743</v>
      </c>
      <c r="O77" s="95">
        <v>48.849958365783102</v>
      </c>
      <c r="P77" s="95">
        <v>0</v>
      </c>
      <c r="Q77" s="95">
        <v>3692.1902142763101</v>
      </c>
      <c r="R77" s="95">
        <v>7.7309450695174702</v>
      </c>
      <c r="S77" s="95">
        <v>0</v>
      </c>
      <c r="T77" s="95">
        <v>34.090915767010301</v>
      </c>
      <c r="U77" s="95">
        <v>830.88537261635099</v>
      </c>
      <c r="V77" s="95">
        <v>0</v>
      </c>
      <c r="W77" s="95">
        <v>184752.84070777899</v>
      </c>
      <c r="X77" s="95">
        <v>1083582.2405395501</v>
      </c>
      <c r="Y77" s="95">
        <v>13586.9804434776</v>
      </c>
      <c r="Z77" s="95">
        <v>10846.403943657901</v>
      </c>
      <c r="AA77" s="95">
        <v>0</v>
      </c>
      <c r="AB77" s="95">
        <v>0</v>
      </c>
      <c r="AC77" s="95">
        <v>278101.33784103399</v>
      </c>
      <c r="AD77" s="95">
        <v>0</v>
      </c>
      <c r="AE77" s="95">
        <v>7296.9002081155804</v>
      </c>
      <c r="AF77" s="95">
        <v>20763.594060897802</v>
      </c>
      <c r="AG77" s="95">
        <v>674346.36021423305</v>
      </c>
      <c r="AH77" s="95">
        <v>3077.9643528759502</v>
      </c>
      <c r="AI77" s="95">
        <v>0</v>
      </c>
      <c r="AJ77" s="95">
        <v>569020.77089691197</v>
      </c>
      <c r="AK77" s="95">
        <v>1929.51515512168</v>
      </c>
      <c r="AL77" s="95">
        <v>0</v>
      </c>
      <c r="AM77" s="95">
        <v>7723.28780007362</v>
      </c>
      <c r="AN77" s="95">
        <v>320652.76436996501</v>
      </c>
      <c r="AO77" s="95">
        <v>0</v>
      </c>
      <c r="AP77" s="95">
        <v>1332331.6965179399</v>
      </c>
      <c r="AQ77" s="95">
        <v>7161523.4654540997</v>
      </c>
      <c r="AR77" s="95">
        <v>91555.218409538298</v>
      </c>
      <c r="AS77" s="95">
        <v>75541.832677841201</v>
      </c>
      <c r="AT77" s="95">
        <v>0</v>
      </c>
      <c r="AU77" s="95">
        <v>0</v>
      </c>
      <c r="AV77" s="95">
        <v>726183.84849548305</v>
      </c>
      <c r="AW77" s="95">
        <v>0</v>
      </c>
      <c r="AX77" s="95">
        <v>49795.816043853803</v>
      </c>
      <c r="AY77" s="95">
        <v>141271.90856170701</v>
      </c>
      <c r="AZ77" s="95">
        <v>4464299.93041992</v>
      </c>
      <c r="BA77" s="95">
        <v>22643.024605751001</v>
      </c>
      <c r="BB77" s="95">
        <v>0</v>
      </c>
      <c r="BC77" s="95">
        <v>3875964.1409606901</v>
      </c>
      <c r="BD77" s="95">
        <v>13028.2024563551</v>
      </c>
      <c r="BE77" s="95">
        <v>0</v>
      </c>
      <c r="BF77" s="95">
        <v>53208.272590160399</v>
      </c>
      <c r="BG77" s="95">
        <v>837294.86452484096</v>
      </c>
      <c r="BH77" s="95">
        <v>0</v>
      </c>
      <c r="BI77" s="95">
        <v>265602.75374603301</v>
      </c>
      <c r="BJ77" s="95">
        <v>2541263.8111572298</v>
      </c>
      <c r="BK77" s="95">
        <v>48461.550015926397</v>
      </c>
      <c r="BL77" s="95">
        <v>11466.6755554676</v>
      </c>
      <c r="BM77" s="95">
        <v>0</v>
      </c>
      <c r="BN77" s="95">
        <v>0</v>
      </c>
      <c r="BO77" s="95">
        <v>0</v>
      </c>
      <c r="BP77" s="95">
        <v>0</v>
      </c>
      <c r="BQ77" s="95">
        <v>0</v>
      </c>
      <c r="BR77" s="95">
        <v>34651.855783939398</v>
      </c>
      <c r="BS77" s="95">
        <v>1525207.36254883</v>
      </c>
      <c r="BT77" s="95">
        <v>4448.0805010199501</v>
      </c>
      <c r="BU77" s="95">
        <v>0</v>
      </c>
      <c r="BV77" s="95">
        <v>1268592.4232177699</v>
      </c>
      <c r="BW77" s="95">
        <v>1368.13014687598</v>
      </c>
      <c r="BX77" s="95">
        <v>0</v>
      </c>
      <c r="BY77" s="95">
        <v>0</v>
      </c>
      <c r="BZ77" s="95">
        <v>0</v>
      </c>
      <c r="CA77" s="95">
        <v>8514.7886037826502</v>
      </c>
      <c r="CB77" s="95">
        <v>1270537.23725891</v>
      </c>
      <c r="CC77" s="95">
        <v>8561978.8497314509</v>
      </c>
      <c r="CD77" s="95">
        <v>2812206.2433776902</v>
      </c>
      <c r="CE77" s="95">
        <v>72.620964746922297</v>
      </c>
      <c r="CF77" s="95">
        <v>16772.337056398399</v>
      </c>
      <c r="CG77" s="95">
        <v>117106.964016914</v>
      </c>
      <c r="CH77" s="95">
        <v>11518.394242525101</v>
      </c>
      <c r="CI77" s="95">
        <v>8588.8694591522199</v>
      </c>
      <c r="CJ77" s="95">
        <v>1287787.86491394</v>
      </c>
      <c r="CK77" s="95">
        <v>8705407.2294921894</v>
      </c>
      <c r="CL77" s="95">
        <v>2824306.8840637198</v>
      </c>
      <c r="CM77" s="160">
        <v>9412.4939804077094</v>
      </c>
      <c r="CN77" s="160">
        <v>1612928.4625244101</v>
      </c>
      <c r="CO77" s="160">
        <v>9504110.9261474591</v>
      </c>
      <c r="CP77" s="95">
        <v>2824306.8840637198</v>
      </c>
      <c r="CQ77" s="95">
        <v>30.866975559853</v>
      </c>
      <c r="CR77" s="95">
        <v>7694.5534793734596</v>
      </c>
      <c r="CS77" s="95">
        <v>52181.587755203203</v>
      </c>
      <c r="CT77" s="95">
        <v>10227.769952058799</v>
      </c>
      <c r="CU77" s="161">
        <v>1287309.5743153084</v>
      </c>
      <c r="CV77" s="161">
        <v>8679085.8137483653</v>
      </c>
    </row>
    <row r="78" spans="1:100" x14ac:dyDescent="0.2">
      <c r="A78" s="94" t="s">
        <v>52</v>
      </c>
      <c r="B78" s="96">
        <v>38961</v>
      </c>
      <c r="C78" s="95">
        <v>0</v>
      </c>
      <c r="D78" s="95">
        <v>1547.52687048912</v>
      </c>
      <c r="E78" s="95">
        <v>6811.1782027482996</v>
      </c>
      <c r="F78" s="95">
        <v>117.656692813151</v>
      </c>
      <c r="G78" s="95">
        <v>48.1713059367612</v>
      </c>
      <c r="H78" s="95">
        <v>0</v>
      </c>
      <c r="I78" s="95">
        <v>0</v>
      </c>
      <c r="J78" s="95">
        <v>760.923149056733</v>
      </c>
      <c r="K78" s="95">
        <v>0</v>
      </c>
      <c r="L78" s="95">
        <v>87.940177250653505</v>
      </c>
      <c r="M78" s="95">
        <v>158.92084193229701</v>
      </c>
      <c r="N78" s="95">
        <v>4419.9201325178101</v>
      </c>
      <c r="O78" s="95">
        <v>55.112479520030298</v>
      </c>
      <c r="P78" s="95">
        <v>0</v>
      </c>
      <c r="Q78" s="95">
        <v>3693.0789506733399</v>
      </c>
      <c r="R78" s="95">
        <v>13.733302304055499</v>
      </c>
      <c r="S78" s="95">
        <v>0</v>
      </c>
      <c r="T78" s="95">
        <v>28.4898486752063</v>
      </c>
      <c r="U78" s="95">
        <v>862.88137810677301</v>
      </c>
      <c r="V78" s="95">
        <v>0</v>
      </c>
      <c r="W78" s="95">
        <v>196703.90126991301</v>
      </c>
      <c r="X78" s="95">
        <v>1052269.2545318599</v>
      </c>
      <c r="Y78" s="95">
        <v>13897.0291286707</v>
      </c>
      <c r="Z78" s="95">
        <v>10367.192658782</v>
      </c>
      <c r="AA78" s="95">
        <v>0</v>
      </c>
      <c r="AB78" s="95">
        <v>0</v>
      </c>
      <c r="AC78" s="95">
        <v>293577.410572052</v>
      </c>
      <c r="AD78" s="95">
        <v>0</v>
      </c>
      <c r="AE78" s="95">
        <v>6618.5236948132497</v>
      </c>
      <c r="AF78" s="95">
        <v>23308.620348930399</v>
      </c>
      <c r="AG78" s="95">
        <v>643479.13223266602</v>
      </c>
      <c r="AH78" s="95">
        <v>3908.1150220334498</v>
      </c>
      <c r="AI78" s="95">
        <v>0</v>
      </c>
      <c r="AJ78" s="95">
        <v>565511.05990600598</v>
      </c>
      <c r="AK78" s="95">
        <v>2707.3953608274501</v>
      </c>
      <c r="AL78" s="95">
        <v>0</v>
      </c>
      <c r="AM78" s="95">
        <v>6752.5124796628998</v>
      </c>
      <c r="AN78" s="95">
        <v>329837.79920577997</v>
      </c>
      <c r="AO78" s="95">
        <v>0</v>
      </c>
      <c r="AP78" s="95">
        <v>1378078.3630065899</v>
      </c>
      <c r="AQ78" s="95">
        <v>6977237.5988159198</v>
      </c>
      <c r="AR78" s="95">
        <v>92664.738472938494</v>
      </c>
      <c r="AS78" s="95">
        <v>70729.510754585295</v>
      </c>
      <c r="AT78" s="95">
        <v>0</v>
      </c>
      <c r="AU78" s="95">
        <v>0</v>
      </c>
      <c r="AV78" s="95">
        <v>799437.14030456496</v>
      </c>
      <c r="AW78" s="95">
        <v>0</v>
      </c>
      <c r="AX78" s="95">
        <v>46316.839011669203</v>
      </c>
      <c r="AY78" s="95">
        <v>159472.68611908</v>
      </c>
      <c r="AZ78" s="95">
        <v>4288068.6996459998</v>
      </c>
      <c r="BA78" s="95">
        <v>29881.008011817899</v>
      </c>
      <c r="BB78" s="95">
        <v>0</v>
      </c>
      <c r="BC78" s="95">
        <v>3784951.77816772</v>
      </c>
      <c r="BD78" s="95">
        <v>18965.548774242401</v>
      </c>
      <c r="BE78" s="95">
        <v>0</v>
      </c>
      <c r="BF78" s="95">
        <v>44712.282517909996</v>
      </c>
      <c r="BG78" s="95">
        <v>885249.34068298305</v>
      </c>
      <c r="BH78" s="95">
        <v>0</v>
      </c>
      <c r="BI78" s="95">
        <v>255046.67583084101</v>
      </c>
      <c r="BJ78" s="95">
        <v>2513654.6312560998</v>
      </c>
      <c r="BK78" s="95">
        <v>49916.230853557601</v>
      </c>
      <c r="BL78" s="95">
        <v>11885.358392596199</v>
      </c>
      <c r="BM78" s="95">
        <v>0</v>
      </c>
      <c r="BN78" s="95">
        <v>0</v>
      </c>
      <c r="BO78" s="95">
        <v>0</v>
      </c>
      <c r="BP78" s="95">
        <v>0</v>
      </c>
      <c r="BQ78" s="95">
        <v>0</v>
      </c>
      <c r="BR78" s="95">
        <v>36527.052317619302</v>
      </c>
      <c r="BS78" s="95">
        <v>1469768.2188720701</v>
      </c>
      <c r="BT78" s="95">
        <v>5858.4390574097597</v>
      </c>
      <c r="BU78" s="95">
        <v>0</v>
      </c>
      <c r="BV78" s="95">
        <v>1258537.7913665799</v>
      </c>
      <c r="BW78" s="95">
        <v>1900.5620989352501</v>
      </c>
      <c r="BX78" s="95">
        <v>0</v>
      </c>
      <c r="BY78" s="95">
        <v>0</v>
      </c>
      <c r="BZ78" s="95">
        <v>0</v>
      </c>
      <c r="CA78" s="95">
        <v>8355.1687752008402</v>
      </c>
      <c r="CB78" s="95">
        <v>1255490.7872466999</v>
      </c>
      <c r="CC78" s="95">
        <v>8290653.5701904297</v>
      </c>
      <c r="CD78" s="95">
        <v>2764660.5374145498</v>
      </c>
      <c r="CE78" s="95">
        <v>72.628483389504296</v>
      </c>
      <c r="CF78" s="95">
        <v>16255.189954519299</v>
      </c>
      <c r="CG78" s="95">
        <v>110905.959903717</v>
      </c>
      <c r="CH78" s="95">
        <v>11898.269249319999</v>
      </c>
      <c r="CI78" s="95">
        <v>8431.6043480634708</v>
      </c>
      <c r="CJ78" s="95">
        <v>1271587.73577881</v>
      </c>
      <c r="CK78" s="95">
        <v>8413795.94140625</v>
      </c>
      <c r="CL78" s="95">
        <v>2776327.5104064899</v>
      </c>
      <c r="CM78" s="160">
        <v>9308.1868605613708</v>
      </c>
      <c r="CN78" s="160">
        <v>1602129.4323577899</v>
      </c>
      <c r="CO78" s="160">
        <v>9285840.6046142597</v>
      </c>
      <c r="CP78" s="95">
        <v>2776327.5104064899</v>
      </c>
      <c r="CQ78" s="95">
        <v>31.573667009826799</v>
      </c>
      <c r="CR78" s="95">
        <v>6702.2880956530598</v>
      </c>
      <c r="CS78" s="95">
        <v>45821.594139576002</v>
      </c>
      <c r="CT78" s="95">
        <v>9897.7034550905191</v>
      </c>
      <c r="CU78" s="161">
        <v>1271745.9772012192</v>
      </c>
      <c r="CV78" s="161">
        <v>8401559.5300941467</v>
      </c>
    </row>
    <row r="79" spans="1:100" x14ac:dyDescent="0.2">
      <c r="A79" s="94" t="s">
        <v>52</v>
      </c>
      <c r="B79" s="96">
        <v>39052</v>
      </c>
      <c r="C79" s="95">
        <v>0</v>
      </c>
      <c r="D79" s="95">
        <v>1640.5639928430301</v>
      </c>
      <c r="E79" s="95">
        <v>6642.6953366398802</v>
      </c>
      <c r="F79" s="95">
        <v>119.221535781398</v>
      </c>
      <c r="G79" s="95">
        <v>50.653585216961801</v>
      </c>
      <c r="H79" s="95">
        <v>0</v>
      </c>
      <c r="I79" s="95">
        <v>0</v>
      </c>
      <c r="J79" s="95">
        <v>833.18809179216601</v>
      </c>
      <c r="K79" s="95">
        <v>0</v>
      </c>
      <c r="L79" s="95">
        <v>90.609627448022394</v>
      </c>
      <c r="M79" s="95">
        <v>160.55266958102601</v>
      </c>
      <c r="N79" s="95">
        <v>4267.9383315444002</v>
      </c>
      <c r="O79" s="95">
        <v>60.239928790833801</v>
      </c>
      <c r="P79" s="95">
        <v>0</v>
      </c>
      <c r="Q79" s="95">
        <v>3719.98253941536</v>
      </c>
      <c r="R79" s="95">
        <v>12.660255464958</v>
      </c>
      <c r="S79" s="95">
        <v>0</v>
      </c>
      <c r="T79" s="95">
        <v>23.5259646223858</v>
      </c>
      <c r="U79" s="95">
        <v>912.168244890869</v>
      </c>
      <c r="V79" s="95">
        <v>0</v>
      </c>
      <c r="W79" s="95">
        <v>196425.33276176499</v>
      </c>
      <c r="X79" s="95">
        <v>1008883.37255096</v>
      </c>
      <c r="Y79" s="95">
        <v>13577.350298643099</v>
      </c>
      <c r="Z79" s="95">
        <v>11771.266562819501</v>
      </c>
      <c r="AA79" s="95">
        <v>0</v>
      </c>
      <c r="AB79" s="95">
        <v>0</v>
      </c>
      <c r="AC79" s="95">
        <v>328728.332164764</v>
      </c>
      <c r="AD79" s="95">
        <v>0</v>
      </c>
      <c r="AE79" s="95">
        <v>8179.6944546699497</v>
      </c>
      <c r="AF79" s="95">
        <v>24625.357389926899</v>
      </c>
      <c r="AG79" s="95">
        <v>611138.02423858596</v>
      </c>
      <c r="AH79" s="95">
        <v>4515.9738045334798</v>
      </c>
      <c r="AI79" s="95">
        <v>0</v>
      </c>
      <c r="AJ79" s="95">
        <v>563192.50344085705</v>
      </c>
      <c r="AK79" s="95">
        <v>3145.8889026045799</v>
      </c>
      <c r="AL79" s="95">
        <v>0</v>
      </c>
      <c r="AM79" s="95">
        <v>5244.0163059830702</v>
      </c>
      <c r="AN79" s="95">
        <v>346819.09983444202</v>
      </c>
      <c r="AO79" s="95">
        <v>0</v>
      </c>
      <c r="AP79" s="95">
        <v>1450295.7649230999</v>
      </c>
      <c r="AQ79" s="95">
        <v>6808554.2786865197</v>
      </c>
      <c r="AR79" s="95">
        <v>94316.7969741821</v>
      </c>
      <c r="AS79" s="95">
        <v>81767.242770194993</v>
      </c>
      <c r="AT79" s="95">
        <v>0</v>
      </c>
      <c r="AU79" s="95">
        <v>0</v>
      </c>
      <c r="AV79" s="95">
        <v>887700.27538299595</v>
      </c>
      <c r="AW79" s="95">
        <v>0</v>
      </c>
      <c r="AX79" s="95">
        <v>57095.713785648302</v>
      </c>
      <c r="AY79" s="95">
        <v>173528.135492325</v>
      </c>
      <c r="AZ79" s="95">
        <v>4144851.9764404302</v>
      </c>
      <c r="BA79" s="95">
        <v>34777.090271472902</v>
      </c>
      <c r="BB79" s="95">
        <v>0</v>
      </c>
      <c r="BC79" s="95">
        <v>3921244.6181335398</v>
      </c>
      <c r="BD79" s="95">
        <v>22361.148542642601</v>
      </c>
      <c r="BE79" s="95">
        <v>0</v>
      </c>
      <c r="BF79" s="95">
        <v>35021.442408084898</v>
      </c>
      <c r="BG79" s="95">
        <v>933983.35623931896</v>
      </c>
      <c r="BH79" s="95">
        <v>0</v>
      </c>
      <c r="BI79" s="95">
        <v>272744.33271408099</v>
      </c>
      <c r="BJ79" s="95">
        <v>2421246.8648376502</v>
      </c>
      <c r="BK79" s="95">
        <v>51185.517071723902</v>
      </c>
      <c r="BL79" s="95">
        <v>13537.5529220104</v>
      </c>
      <c r="BM79" s="95">
        <v>0</v>
      </c>
      <c r="BN79" s="95">
        <v>0</v>
      </c>
      <c r="BO79" s="95">
        <v>0</v>
      </c>
      <c r="BP79" s="95">
        <v>0</v>
      </c>
      <c r="BQ79" s="95">
        <v>0</v>
      </c>
      <c r="BR79" s="95">
        <v>39184.301774025</v>
      </c>
      <c r="BS79" s="95">
        <v>1402102.1708679199</v>
      </c>
      <c r="BT79" s="95">
        <v>6818.1651474833498</v>
      </c>
      <c r="BU79" s="95">
        <v>0</v>
      </c>
      <c r="BV79" s="95">
        <v>1223407.7289581301</v>
      </c>
      <c r="BW79" s="95">
        <v>2366.84264141321</v>
      </c>
      <c r="BX79" s="95">
        <v>0</v>
      </c>
      <c r="BY79" s="95">
        <v>0</v>
      </c>
      <c r="BZ79" s="95">
        <v>0</v>
      </c>
      <c r="CA79" s="95">
        <v>8277.7509413957596</v>
      </c>
      <c r="CB79" s="95">
        <v>1177853.60163879</v>
      </c>
      <c r="CC79" s="95">
        <v>8281662.6485595703</v>
      </c>
      <c r="CD79" s="95">
        <v>2644484.5367126502</v>
      </c>
      <c r="CE79" s="95">
        <v>70.908651096746297</v>
      </c>
      <c r="CF79" s="95">
        <v>16483.784268617601</v>
      </c>
      <c r="CG79" s="95">
        <v>112600.54073143</v>
      </c>
      <c r="CH79" s="95">
        <v>13553.800024747799</v>
      </c>
      <c r="CI79" s="95">
        <v>8347.3176578283292</v>
      </c>
      <c r="CJ79" s="95">
        <v>1195503.99949646</v>
      </c>
      <c r="CK79" s="95">
        <v>8260447.52807617</v>
      </c>
      <c r="CL79" s="95">
        <v>2658263.7860717801</v>
      </c>
      <c r="CM79" s="160">
        <v>9248.3628827333505</v>
      </c>
      <c r="CN79" s="160">
        <v>1550997.7801208501</v>
      </c>
      <c r="CO79" s="160">
        <v>9337047.8928222694</v>
      </c>
      <c r="CP79" s="95">
        <v>2658263.7860717801</v>
      </c>
      <c r="CQ79" s="95">
        <v>35.499835179652997</v>
      </c>
      <c r="CR79" s="95">
        <v>7909.5134235024498</v>
      </c>
      <c r="CS79" s="95">
        <v>56226.423765659303</v>
      </c>
      <c r="CT79" s="95">
        <v>11292.8718597889</v>
      </c>
      <c r="CU79" s="161">
        <v>1194337.3859074076</v>
      </c>
      <c r="CV79" s="161">
        <v>8394263.1892910004</v>
      </c>
    </row>
    <row r="80" spans="1:100" x14ac:dyDescent="0.2">
      <c r="A80" s="94" t="s">
        <v>52</v>
      </c>
      <c r="B80" s="96">
        <v>39142</v>
      </c>
      <c r="C80" s="95">
        <v>0</v>
      </c>
      <c r="D80" s="95">
        <v>1712.62149119377</v>
      </c>
      <c r="E80" s="95">
        <v>6441.3215156793603</v>
      </c>
      <c r="F80" s="95">
        <v>120.97910498268899</v>
      </c>
      <c r="G80" s="95">
        <v>49.450002922676497</v>
      </c>
      <c r="H80" s="95">
        <v>0</v>
      </c>
      <c r="I80" s="95">
        <v>0</v>
      </c>
      <c r="J80" s="95">
        <v>890.29145578295004</v>
      </c>
      <c r="K80" s="95">
        <v>0</v>
      </c>
      <c r="L80" s="95">
        <v>75.100034303031904</v>
      </c>
      <c r="M80" s="95">
        <v>163.38029172830301</v>
      </c>
      <c r="N80" s="95">
        <v>4105.9981709718704</v>
      </c>
      <c r="O80" s="95">
        <v>65.205089566297801</v>
      </c>
      <c r="P80" s="95">
        <v>0</v>
      </c>
      <c r="Q80" s="95">
        <v>3757.8231694102301</v>
      </c>
      <c r="R80" s="95">
        <v>12.011086047161401</v>
      </c>
      <c r="S80" s="95">
        <v>0</v>
      </c>
      <c r="T80" s="95">
        <v>17.811071393778501</v>
      </c>
      <c r="U80" s="95">
        <v>933.136930294335</v>
      </c>
      <c r="V80" s="95">
        <v>0</v>
      </c>
      <c r="W80" s="95">
        <v>216692.83839416501</v>
      </c>
      <c r="X80" s="95">
        <v>961897.196144104</v>
      </c>
      <c r="Y80" s="95">
        <v>14547.594881176899</v>
      </c>
      <c r="Z80" s="95">
        <v>11950.5233764648</v>
      </c>
      <c r="AA80" s="95">
        <v>0</v>
      </c>
      <c r="AB80" s="95">
        <v>0</v>
      </c>
      <c r="AC80" s="95">
        <v>346282.653308868</v>
      </c>
      <c r="AD80" s="95">
        <v>0</v>
      </c>
      <c r="AE80" s="95">
        <v>5914.6807583570499</v>
      </c>
      <c r="AF80" s="95">
        <v>25980.815361976602</v>
      </c>
      <c r="AG80" s="95">
        <v>572578.74340820301</v>
      </c>
      <c r="AH80" s="95">
        <v>4402.29067522287</v>
      </c>
      <c r="AI80" s="95">
        <v>0</v>
      </c>
      <c r="AJ80" s="95">
        <v>552109.11199188197</v>
      </c>
      <c r="AK80" s="95">
        <v>2400.0833052694802</v>
      </c>
      <c r="AL80" s="95">
        <v>0</v>
      </c>
      <c r="AM80" s="95">
        <v>3672.0236593782902</v>
      </c>
      <c r="AN80" s="95">
        <v>355335.43364334101</v>
      </c>
      <c r="AO80" s="95">
        <v>0</v>
      </c>
      <c r="AP80" s="95">
        <v>1553542.55984497</v>
      </c>
      <c r="AQ80" s="95">
        <v>6543831.4855346698</v>
      </c>
      <c r="AR80" s="95">
        <v>100355.873444557</v>
      </c>
      <c r="AS80" s="95">
        <v>82111.509797096296</v>
      </c>
      <c r="AT80" s="95">
        <v>0</v>
      </c>
      <c r="AU80" s="95">
        <v>0</v>
      </c>
      <c r="AV80" s="95">
        <v>939780.64058685303</v>
      </c>
      <c r="AW80" s="95">
        <v>0</v>
      </c>
      <c r="AX80" s="95">
        <v>41359.226375102997</v>
      </c>
      <c r="AY80" s="95">
        <v>179095.938360214</v>
      </c>
      <c r="AZ80" s="95">
        <v>3906952.9888305701</v>
      </c>
      <c r="BA80" s="95">
        <v>33912.166875839197</v>
      </c>
      <c r="BB80" s="95">
        <v>0</v>
      </c>
      <c r="BC80" s="95">
        <v>3872448.6020507799</v>
      </c>
      <c r="BD80" s="95">
        <v>15592.969800233799</v>
      </c>
      <c r="BE80" s="95">
        <v>0</v>
      </c>
      <c r="BF80" s="95">
        <v>27104.430331945401</v>
      </c>
      <c r="BG80" s="95">
        <v>965645.65929412795</v>
      </c>
      <c r="BH80" s="95">
        <v>0</v>
      </c>
      <c r="BI80" s="95">
        <v>284654.97616577102</v>
      </c>
      <c r="BJ80" s="95">
        <v>2355125.4765319801</v>
      </c>
      <c r="BK80" s="95">
        <v>53449.668351650202</v>
      </c>
      <c r="BL80" s="95">
        <v>14494.5138856173</v>
      </c>
      <c r="BM80" s="95">
        <v>0</v>
      </c>
      <c r="BN80" s="95">
        <v>0</v>
      </c>
      <c r="BO80" s="95">
        <v>0</v>
      </c>
      <c r="BP80" s="95">
        <v>0</v>
      </c>
      <c r="BQ80" s="95">
        <v>0</v>
      </c>
      <c r="BR80" s="95">
        <v>41596.8953661919</v>
      </c>
      <c r="BS80" s="95">
        <v>1349378.8290405299</v>
      </c>
      <c r="BT80" s="95">
        <v>6651.5136473774901</v>
      </c>
      <c r="BU80" s="95">
        <v>0</v>
      </c>
      <c r="BV80" s="95">
        <v>1241054.1483459501</v>
      </c>
      <c r="BW80" s="95">
        <v>1634.00051650405</v>
      </c>
      <c r="BX80" s="95">
        <v>0</v>
      </c>
      <c r="BY80" s="95">
        <v>0</v>
      </c>
      <c r="BZ80" s="95">
        <v>0</v>
      </c>
      <c r="CA80" s="95">
        <v>8159.0256788134602</v>
      </c>
      <c r="CB80" s="95">
        <v>1155836.9560394301</v>
      </c>
      <c r="CC80" s="95">
        <v>8097701.4404296903</v>
      </c>
      <c r="CD80" s="95">
        <v>2684090.1301879901</v>
      </c>
      <c r="CE80" s="95">
        <v>64.590095386840403</v>
      </c>
      <c r="CF80" s="95">
        <v>15166.2966601849</v>
      </c>
      <c r="CG80" s="95">
        <v>104014.33246612499</v>
      </c>
      <c r="CH80" s="95">
        <v>14473.724962115301</v>
      </c>
      <c r="CI80" s="95">
        <v>8219.8820657730103</v>
      </c>
      <c r="CJ80" s="95">
        <v>1168637.64842224</v>
      </c>
      <c r="CK80" s="95">
        <v>8074464.5674438505</v>
      </c>
      <c r="CL80" s="95">
        <v>2698188.8356018099</v>
      </c>
      <c r="CM80" s="160">
        <v>9143.2043234109897</v>
      </c>
      <c r="CN80" s="160">
        <v>1524820.30174255</v>
      </c>
      <c r="CO80" s="160">
        <v>9174524.4978027306</v>
      </c>
      <c r="CP80" s="95">
        <v>2698188.8356018099</v>
      </c>
      <c r="CQ80" s="95">
        <v>34.161711503751597</v>
      </c>
      <c r="CR80" s="95">
        <v>9046.4881668090802</v>
      </c>
      <c r="CS80" s="95">
        <v>61600.466271877303</v>
      </c>
      <c r="CT80" s="95">
        <v>12791.7279666662</v>
      </c>
      <c r="CU80" s="161">
        <v>1171003.252699615</v>
      </c>
      <c r="CV80" s="161">
        <v>8201715.7728958149</v>
      </c>
    </row>
    <row r="81" spans="1:100" x14ac:dyDescent="0.2">
      <c r="A81" s="94" t="s">
        <v>52</v>
      </c>
      <c r="B81" s="96">
        <v>39234</v>
      </c>
      <c r="C81" s="95">
        <v>0</v>
      </c>
      <c r="D81" s="95">
        <v>1789.4820660799701</v>
      </c>
      <c r="E81" s="95">
        <v>6294.1676402687999</v>
      </c>
      <c r="F81" s="95">
        <v>123.383957097307</v>
      </c>
      <c r="G81" s="95">
        <v>51.355152819771298</v>
      </c>
      <c r="H81" s="95">
        <v>0</v>
      </c>
      <c r="I81" s="95">
        <v>0</v>
      </c>
      <c r="J81" s="95">
        <v>915.14920351654303</v>
      </c>
      <c r="K81" s="95">
        <v>0</v>
      </c>
      <c r="L81" s="95">
        <v>93.9665559269488</v>
      </c>
      <c r="M81" s="95">
        <v>183.86982351168999</v>
      </c>
      <c r="N81" s="95">
        <v>3944.23014906049</v>
      </c>
      <c r="O81" s="95">
        <v>62.357019827701201</v>
      </c>
      <c r="P81" s="95">
        <v>0</v>
      </c>
      <c r="Q81" s="95">
        <v>3815.4601258337502</v>
      </c>
      <c r="R81" s="95">
        <v>9.6457925455179101</v>
      </c>
      <c r="S81" s="95">
        <v>0</v>
      </c>
      <c r="T81" s="95">
        <v>20.3137298787478</v>
      </c>
      <c r="U81" s="95">
        <v>940.57949385047004</v>
      </c>
      <c r="V81" s="95">
        <v>0</v>
      </c>
      <c r="W81" s="95">
        <v>210627.725597382</v>
      </c>
      <c r="X81" s="95">
        <v>924694.29137420701</v>
      </c>
      <c r="Y81" s="95">
        <v>14473.100091338199</v>
      </c>
      <c r="Z81" s="95">
        <v>11579.391018271401</v>
      </c>
      <c r="AA81" s="95">
        <v>0</v>
      </c>
      <c r="AB81" s="95">
        <v>0</v>
      </c>
      <c r="AC81" s="95">
        <v>350794.09905624401</v>
      </c>
      <c r="AD81" s="95">
        <v>0</v>
      </c>
      <c r="AE81" s="95">
        <v>5579.4231337308902</v>
      </c>
      <c r="AF81" s="95">
        <v>29416.861338615399</v>
      </c>
      <c r="AG81" s="95">
        <v>538029.43547058105</v>
      </c>
      <c r="AH81" s="95">
        <v>4130.2862563133203</v>
      </c>
      <c r="AI81" s="95">
        <v>0</v>
      </c>
      <c r="AJ81" s="95">
        <v>570025.35475921596</v>
      </c>
      <c r="AK81" s="95">
        <v>1971.0097403377299</v>
      </c>
      <c r="AL81" s="95">
        <v>0</v>
      </c>
      <c r="AM81" s="95">
        <v>4661.9292771220198</v>
      </c>
      <c r="AN81" s="95">
        <v>357353.56966781599</v>
      </c>
      <c r="AO81" s="95">
        <v>0</v>
      </c>
      <c r="AP81" s="95">
        <v>1646038.9467620801</v>
      </c>
      <c r="AQ81" s="95">
        <v>6345076.9078369103</v>
      </c>
      <c r="AR81" s="95">
        <v>100622.096204758</v>
      </c>
      <c r="AS81" s="95">
        <v>80218.6926326752</v>
      </c>
      <c r="AT81" s="95">
        <v>0</v>
      </c>
      <c r="AU81" s="95">
        <v>0</v>
      </c>
      <c r="AV81" s="95">
        <v>966956.58608245896</v>
      </c>
      <c r="AW81" s="95">
        <v>0</v>
      </c>
      <c r="AX81" s="95">
        <v>39824.003626346603</v>
      </c>
      <c r="AY81" s="95">
        <v>204528.151872635</v>
      </c>
      <c r="AZ81" s="95">
        <v>3699035.4869995099</v>
      </c>
      <c r="BA81" s="95">
        <v>32364.4937171936</v>
      </c>
      <c r="BB81" s="95">
        <v>0</v>
      </c>
      <c r="BC81" s="95">
        <v>4044954.20394897</v>
      </c>
      <c r="BD81" s="95">
        <v>12978.461339712099</v>
      </c>
      <c r="BE81" s="95">
        <v>0</v>
      </c>
      <c r="BF81" s="95">
        <v>30720.617798089999</v>
      </c>
      <c r="BG81" s="95">
        <v>987124.55635070801</v>
      </c>
      <c r="BH81" s="95">
        <v>0</v>
      </c>
      <c r="BI81" s="95">
        <v>320512.10866165202</v>
      </c>
      <c r="BJ81" s="95">
        <v>2290900.6798400902</v>
      </c>
      <c r="BK81" s="95">
        <v>54215.038537025503</v>
      </c>
      <c r="BL81" s="95">
        <v>14305.029637813601</v>
      </c>
      <c r="BM81" s="95">
        <v>0</v>
      </c>
      <c r="BN81" s="95">
        <v>0</v>
      </c>
      <c r="BO81" s="95">
        <v>0</v>
      </c>
      <c r="BP81" s="95">
        <v>0</v>
      </c>
      <c r="BQ81" s="95">
        <v>0</v>
      </c>
      <c r="BR81" s="95">
        <v>47977.862744808197</v>
      </c>
      <c r="BS81" s="95">
        <v>1285831.6106720001</v>
      </c>
      <c r="BT81" s="95">
        <v>6351.7047370076198</v>
      </c>
      <c r="BU81" s="95">
        <v>0</v>
      </c>
      <c r="BV81" s="95">
        <v>1293695.55432129</v>
      </c>
      <c r="BW81" s="95">
        <v>1280.2732040882099</v>
      </c>
      <c r="BX81" s="95">
        <v>0</v>
      </c>
      <c r="BY81" s="95">
        <v>0</v>
      </c>
      <c r="BZ81" s="95">
        <v>0</v>
      </c>
      <c r="CA81" s="95">
        <v>8097.4734251499203</v>
      </c>
      <c r="CB81" s="95">
        <v>1140344.2032318099</v>
      </c>
      <c r="CC81" s="95">
        <v>8033590.1920165997</v>
      </c>
      <c r="CD81" s="95">
        <v>2621504.37417603</v>
      </c>
      <c r="CE81" s="95">
        <v>66.481292746961103</v>
      </c>
      <c r="CF81" s="95">
        <v>15072.473762273799</v>
      </c>
      <c r="CG81" s="95">
        <v>103869.042431831</v>
      </c>
      <c r="CH81" s="95">
        <v>14297.249028444299</v>
      </c>
      <c r="CI81" s="95">
        <v>8165.9330768585196</v>
      </c>
      <c r="CJ81" s="95">
        <v>1154340.5180206301</v>
      </c>
      <c r="CK81" s="95">
        <v>8209000.79797363</v>
      </c>
      <c r="CL81" s="95">
        <v>2636073.31072998</v>
      </c>
      <c r="CM81" s="160">
        <v>9084.3457659482992</v>
      </c>
      <c r="CN81" s="160">
        <v>1513277.8281707801</v>
      </c>
      <c r="CO81" s="160">
        <v>9107049.5804443397</v>
      </c>
      <c r="CP81" s="95">
        <v>2636073.31072998</v>
      </c>
      <c r="CQ81" s="95">
        <v>36.7974442229606</v>
      </c>
      <c r="CR81" s="95">
        <v>8854.5518101453799</v>
      </c>
      <c r="CS81" s="95">
        <v>61112.343890666998</v>
      </c>
      <c r="CT81" s="95">
        <v>13082.7144912481</v>
      </c>
      <c r="CU81" s="161">
        <v>1155416.6769940837</v>
      </c>
      <c r="CV81" s="161">
        <v>8137459.2344484311</v>
      </c>
    </row>
    <row r="82" spans="1:100" x14ac:dyDescent="0.2">
      <c r="A82" s="94" t="s">
        <v>52</v>
      </c>
      <c r="B82" s="96">
        <v>39326</v>
      </c>
      <c r="C82" s="95">
        <v>0</v>
      </c>
      <c r="D82" s="95">
        <v>1760.15295562148</v>
      </c>
      <c r="E82" s="95">
        <v>6142.0744314789799</v>
      </c>
      <c r="F82" s="95">
        <v>124.387452905998</v>
      </c>
      <c r="G82" s="95">
        <v>54.630090887658298</v>
      </c>
      <c r="H82" s="95">
        <v>0</v>
      </c>
      <c r="I82" s="95">
        <v>0</v>
      </c>
      <c r="J82" s="95">
        <v>938.70280511677299</v>
      </c>
      <c r="K82" s="95">
        <v>0</v>
      </c>
      <c r="L82" s="95">
        <v>134.29292920231799</v>
      </c>
      <c r="M82" s="95">
        <v>196.02714123576899</v>
      </c>
      <c r="N82" s="95">
        <v>3821.8004832267802</v>
      </c>
      <c r="O82" s="95">
        <v>61.152023768983803</v>
      </c>
      <c r="P82" s="95">
        <v>0</v>
      </c>
      <c r="Q82" s="95">
        <v>3709.8859524130798</v>
      </c>
      <c r="R82" s="95">
        <v>9.8761757644824701</v>
      </c>
      <c r="S82" s="95">
        <v>0</v>
      </c>
      <c r="T82" s="95">
        <v>19.472383746877298</v>
      </c>
      <c r="U82" s="95">
        <v>978.47827923297905</v>
      </c>
      <c r="V82" s="95">
        <v>0</v>
      </c>
      <c r="W82" s="95">
        <v>209022.61655807501</v>
      </c>
      <c r="X82" s="95">
        <v>879964.51848602295</v>
      </c>
      <c r="Y82" s="95">
        <v>14094.163566947</v>
      </c>
      <c r="Z82" s="95">
        <v>11790.853228569</v>
      </c>
      <c r="AA82" s="95">
        <v>0</v>
      </c>
      <c r="AB82" s="95">
        <v>0</v>
      </c>
      <c r="AC82" s="95">
        <v>354998.53058242798</v>
      </c>
      <c r="AD82" s="95">
        <v>0</v>
      </c>
      <c r="AE82" s="95">
        <v>6231.7752797603598</v>
      </c>
      <c r="AF82" s="95">
        <v>30258.590489387501</v>
      </c>
      <c r="AG82" s="95">
        <v>498865.64368820202</v>
      </c>
      <c r="AH82" s="95">
        <v>3193.3974883556398</v>
      </c>
      <c r="AI82" s="95">
        <v>0</v>
      </c>
      <c r="AJ82" s="95">
        <v>560649.69343566895</v>
      </c>
      <c r="AK82" s="95">
        <v>1333.7463724911199</v>
      </c>
      <c r="AL82" s="95">
        <v>0</v>
      </c>
      <c r="AM82" s="95">
        <v>4488.2461765408498</v>
      </c>
      <c r="AN82" s="95">
        <v>366490.99286270101</v>
      </c>
      <c r="AO82" s="95">
        <v>0</v>
      </c>
      <c r="AP82" s="95">
        <v>1483658.77313232</v>
      </c>
      <c r="AQ82" s="95">
        <v>6057675.9630127</v>
      </c>
      <c r="AR82" s="95">
        <v>97498.7907276154</v>
      </c>
      <c r="AS82" s="95">
        <v>83719.231940269499</v>
      </c>
      <c r="AT82" s="95">
        <v>0</v>
      </c>
      <c r="AU82" s="95">
        <v>0</v>
      </c>
      <c r="AV82" s="95">
        <v>996014.169532776</v>
      </c>
      <c r="AW82" s="95">
        <v>0</v>
      </c>
      <c r="AX82" s="95">
        <v>45233.357358455702</v>
      </c>
      <c r="AY82" s="95">
        <v>211773.53115081799</v>
      </c>
      <c r="AZ82" s="95">
        <v>3453955.2500610398</v>
      </c>
      <c r="BA82" s="95">
        <v>25361.0454325676</v>
      </c>
      <c r="BB82" s="95">
        <v>0</v>
      </c>
      <c r="BC82" s="95">
        <v>3842410.0793456999</v>
      </c>
      <c r="BD82" s="95">
        <v>10128.709468364699</v>
      </c>
      <c r="BE82" s="95">
        <v>0</v>
      </c>
      <c r="BF82" s="95">
        <v>32646.757767438899</v>
      </c>
      <c r="BG82" s="95">
        <v>1020921.0761184701</v>
      </c>
      <c r="BH82" s="95">
        <v>0</v>
      </c>
      <c r="BI82" s="95">
        <v>296534.89202117902</v>
      </c>
      <c r="BJ82" s="95">
        <v>2249056.9436645498</v>
      </c>
      <c r="BK82" s="95">
        <v>55481.050227642103</v>
      </c>
      <c r="BL82" s="95">
        <v>16213.855224847801</v>
      </c>
      <c r="BM82" s="95">
        <v>0</v>
      </c>
      <c r="BN82" s="95">
        <v>0</v>
      </c>
      <c r="BO82" s="95">
        <v>0</v>
      </c>
      <c r="BP82" s="95">
        <v>0</v>
      </c>
      <c r="BQ82" s="95">
        <v>0</v>
      </c>
      <c r="BR82" s="95">
        <v>51100.080726623499</v>
      </c>
      <c r="BS82" s="95">
        <v>1237013.1380004899</v>
      </c>
      <c r="BT82" s="95">
        <v>4986.9002747535696</v>
      </c>
      <c r="BU82" s="95">
        <v>0</v>
      </c>
      <c r="BV82" s="95">
        <v>1255411.89630127</v>
      </c>
      <c r="BW82" s="95">
        <v>1213.76150488853</v>
      </c>
      <c r="BX82" s="95">
        <v>0</v>
      </c>
      <c r="BY82" s="95">
        <v>0</v>
      </c>
      <c r="BZ82" s="95">
        <v>0</v>
      </c>
      <c r="CA82" s="95">
        <v>7889.9090145826303</v>
      </c>
      <c r="CB82" s="95">
        <v>1094268.91479492</v>
      </c>
      <c r="CC82" s="95">
        <v>7544013.13781738</v>
      </c>
      <c r="CD82" s="95">
        <v>2545346.13812256</v>
      </c>
      <c r="CE82" s="95">
        <v>69.506202710792394</v>
      </c>
      <c r="CF82" s="95">
        <v>15475.3735114336</v>
      </c>
      <c r="CG82" s="95">
        <v>111973.792904854</v>
      </c>
      <c r="CH82" s="95">
        <v>16228.683529019399</v>
      </c>
      <c r="CI82" s="95">
        <v>7961.8411304354704</v>
      </c>
      <c r="CJ82" s="95">
        <v>1109917.28367615</v>
      </c>
      <c r="CK82" s="95">
        <v>7593243.0127563505</v>
      </c>
      <c r="CL82" s="95">
        <v>2561309.3808898898</v>
      </c>
      <c r="CM82" s="160">
        <v>8967.7772035598791</v>
      </c>
      <c r="CN82" s="160">
        <v>1477210.9256134001</v>
      </c>
      <c r="CO82" s="160">
        <v>8673684</v>
      </c>
      <c r="CP82" s="95">
        <v>2561309.3808898898</v>
      </c>
      <c r="CQ82" s="95">
        <v>41.530696238856798</v>
      </c>
      <c r="CR82" s="95">
        <v>9496.4859781265295</v>
      </c>
      <c r="CS82" s="95">
        <v>67127.1786823273</v>
      </c>
      <c r="CT82" s="95">
        <v>14831.829373598101</v>
      </c>
      <c r="CU82" s="161">
        <v>1109744.2883063536</v>
      </c>
      <c r="CV82" s="161">
        <v>7655986.9307222338</v>
      </c>
    </row>
    <row r="83" spans="1:100" x14ac:dyDescent="0.2">
      <c r="A83" s="94" t="s">
        <v>52</v>
      </c>
      <c r="B83" s="96">
        <v>39417</v>
      </c>
      <c r="C83" s="95">
        <v>0</v>
      </c>
      <c r="D83" s="95">
        <v>1766.54287165403</v>
      </c>
      <c r="E83" s="95">
        <v>6087.96739536524</v>
      </c>
      <c r="F83" s="95">
        <v>129.32651259005101</v>
      </c>
      <c r="G83" s="95">
        <v>54.805306690745098</v>
      </c>
      <c r="H83" s="95">
        <v>0</v>
      </c>
      <c r="I83" s="95">
        <v>0</v>
      </c>
      <c r="J83" s="95">
        <v>942.82422441244103</v>
      </c>
      <c r="K83" s="95">
        <v>0</v>
      </c>
      <c r="L83" s="95">
        <v>110.86725616455099</v>
      </c>
      <c r="M83" s="95">
        <v>219.95735955424601</v>
      </c>
      <c r="N83" s="95">
        <v>3743.5674937963499</v>
      </c>
      <c r="O83" s="95">
        <v>65.2520657749847</v>
      </c>
      <c r="P83" s="95">
        <v>0</v>
      </c>
      <c r="Q83" s="95">
        <v>3735.19392296672</v>
      </c>
      <c r="R83" s="95">
        <v>9.4798729487229103</v>
      </c>
      <c r="S83" s="95">
        <v>0</v>
      </c>
      <c r="T83" s="95">
        <v>15.25095754012</v>
      </c>
      <c r="U83" s="95">
        <v>985.76563803106501</v>
      </c>
      <c r="V83" s="95">
        <v>0</v>
      </c>
      <c r="W83" s="95">
        <v>201225.66743850699</v>
      </c>
      <c r="X83" s="95">
        <v>867939.73499298096</v>
      </c>
      <c r="Y83" s="95">
        <v>15068.6296154261</v>
      </c>
      <c r="Z83" s="95">
        <v>11779.8221436739</v>
      </c>
      <c r="AA83" s="95">
        <v>0</v>
      </c>
      <c r="AB83" s="95">
        <v>0</v>
      </c>
      <c r="AC83" s="95">
        <v>366024.61105728103</v>
      </c>
      <c r="AD83" s="95">
        <v>0</v>
      </c>
      <c r="AE83" s="95">
        <v>5232.1864989996002</v>
      </c>
      <c r="AF83" s="95">
        <v>31817.7023711205</v>
      </c>
      <c r="AG83" s="95">
        <v>477596.77560424799</v>
      </c>
      <c r="AH83" s="95">
        <v>3669.1838252246398</v>
      </c>
      <c r="AI83" s="95">
        <v>0</v>
      </c>
      <c r="AJ83" s="95">
        <v>547066.25785064697</v>
      </c>
      <c r="AK83" s="95">
        <v>1682.06519590318</v>
      </c>
      <c r="AL83" s="95">
        <v>0</v>
      </c>
      <c r="AM83" s="95">
        <v>3062.8137198090599</v>
      </c>
      <c r="AN83" s="95">
        <v>376878.87465286301</v>
      </c>
      <c r="AO83" s="95">
        <v>0</v>
      </c>
      <c r="AP83" s="95">
        <v>1480701.1027679399</v>
      </c>
      <c r="AQ83" s="95">
        <v>6018833.3458252</v>
      </c>
      <c r="AR83" s="95">
        <v>105553.731762886</v>
      </c>
      <c r="AS83" s="95">
        <v>83272.510384559602</v>
      </c>
      <c r="AT83" s="95">
        <v>0</v>
      </c>
      <c r="AU83" s="95">
        <v>0</v>
      </c>
      <c r="AV83" s="95">
        <v>1036494.9745178201</v>
      </c>
      <c r="AW83" s="95">
        <v>0</v>
      </c>
      <c r="AX83" s="95">
        <v>37806.755851268797</v>
      </c>
      <c r="AY83" s="95">
        <v>223745.25444793701</v>
      </c>
      <c r="AZ83" s="95">
        <v>3328770.24078369</v>
      </c>
      <c r="BA83" s="95">
        <v>30063.892529249199</v>
      </c>
      <c r="BB83" s="95">
        <v>0</v>
      </c>
      <c r="BC83" s="95">
        <v>3881939.9309387198</v>
      </c>
      <c r="BD83" s="95">
        <v>12231.668597936599</v>
      </c>
      <c r="BE83" s="95">
        <v>0</v>
      </c>
      <c r="BF83" s="95">
        <v>20800.308848380999</v>
      </c>
      <c r="BG83" s="95">
        <v>1065577.5285034201</v>
      </c>
      <c r="BH83" s="95">
        <v>0</v>
      </c>
      <c r="BI83" s="95">
        <v>289433.44459533697</v>
      </c>
      <c r="BJ83" s="95">
        <v>2239875.4304504399</v>
      </c>
      <c r="BK83" s="95">
        <v>57805.5721497536</v>
      </c>
      <c r="BL83" s="95">
        <v>15256.941378474199</v>
      </c>
      <c r="BM83" s="95">
        <v>0</v>
      </c>
      <c r="BN83" s="95">
        <v>0</v>
      </c>
      <c r="BO83" s="95">
        <v>0</v>
      </c>
      <c r="BP83" s="95">
        <v>0</v>
      </c>
      <c r="BQ83" s="95">
        <v>0</v>
      </c>
      <c r="BR83" s="95">
        <v>59933.565712928801</v>
      </c>
      <c r="BS83" s="95">
        <v>1178886.02432251</v>
      </c>
      <c r="BT83" s="95">
        <v>5896.2438132166899</v>
      </c>
      <c r="BU83" s="95">
        <v>0</v>
      </c>
      <c r="BV83" s="95">
        <v>1258945.84140015</v>
      </c>
      <c r="BW83" s="95">
        <v>1420.29748436809</v>
      </c>
      <c r="BX83" s="95">
        <v>0</v>
      </c>
      <c r="BY83" s="95">
        <v>0</v>
      </c>
      <c r="BZ83" s="95">
        <v>0</v>
      </c>
      <c r="CA83" s="95">
        <v>7843.9759130477896</v>
      </c>
      <c r="CB83" s="95">
        <v>1074419.4965057401</v>
      </c>
      <c r="CC83" s="95">
        <v>7460721.3529052697</v>
      </c>
      <c r="CD83" s="95">
        <v>2483318.1444091802</v>
      </c>
      <c r="CE83" s="95">
        <v>66.553289599716706</v>
      </c>
      <c r="CF83" s="95">
        <v>14378.706567048999</v>
      </c>
      <c r="CG83" s="95">
        <v>99521.099794387803</v>
      </c>
      <c r="CH83" s="95">
        <v>15272.0876255035</v>
      </c>
      <c r="CI83" s="95">
        <v>7909.7352097630501</v>
      </c>
      <c r="CJ83" s="95">
        <v>1090066.39970398</v>
      </c>
      <c r="CK83" s="95">
        <v>7646117.3973998995</v>
      </c>
      <c r="CL83" s="95">
        <v>2498771.2549743699</v>
      </c>
      <c r="CM83" s="160">
        <v>8889.0730731487292</v>
      </c>
      <c r="CN83" s="160">
        <v>1468044.0039520301</v>
      </c>
      <c r="CO83" s="160">
        <v>8631531.4267578106</v>
      </c>
      <c r="CP83" s="95">
        <v>2498771.2549743699</v>
      </c>
      <c r="CQ83" s="95">
        <v>42.751424698624803</v>
      </c>
      <c r="CR83" s="95">
        <v>9547.3777775764502</v>
      </c>
      <c r="CS83" s="95">
        <v>67261.418531417803</v>
      </c>
      <c r="CT83" s="95">
        <v>13977.500695586201</v>
      </c>
      <c r="CU83" s="161">
        <v>1088798.2030727891</v>
      </c>
      <c r="CV83" s="161">
        <v>7560242.4526996575</v>
      </c>
    </row>
    <row r="84" spans="1:100" x14ac:dyDescent="0.2">
      <c r="A84" s="94" t="s">
        <v>52</v>
      </c>
      <c r="B84" s="96">
        <v>39508</v>
      </c>
      <c r="C84" s="95">
        <v>0</v>
      </c>
      <c r="D84" s="95">
        <v>1810.19166527689</v>
      </c>
      <c r="E84" s="95">
        <v>6159.6086603999101</v>
      </c>
      <c r="F84" s="95">
        <v>132.638520615175</v>
      </c>
      <c r="G84" s="95">
        <v>62.148431629873798</v>
      </c>
      <c r="H84" s="95">
        <v>0</v>
      </c>
      <c r="I84" s="95">
        <v>0</v>
      </c>
      <c r="J84" s="95">
        <v>977.78628293424799</v>
      </c>
      <c r="K84" s="95">
        <v>0</v>
      </c>
      <c r="L84" s="95">
        <v>147.776893105358</v>
      </c>
      <c r="M84" s="95">
        <v>229.866359256208</v>
      </c>
      <c r="N84" s="95">
        <v>3682.46010935307</v>
      </c>
      <c r="O84" s="95">
        <v>66.2412204863504</v>
      </c>
      <c r="P84" s="95">
        <v>0</v>
      </c>
      <c r="Q84" s="95">
        <v>3875.44175842404</v>
      </c>
      <c r="R84" s="95">
        <v>10.942835664027401</v>
      </c>
      <c r="S84" s="95">
        <v>0</v>
      </c>
      <c r="T84" s="95">
        <v>13.921423282125</v>
      </c>
      <c r="U84" s="95">
        <v>1004.16144079715</v>
      </c>
      <c r="V84" s="95">
        <v>0</v>
      </c>
      <c r="W84" s="95">
        <v>293019.40472030599</v>
      </c>
      <c r="X84" s="95">
        <v>851013.89965057396</v>
      </c>
      <c r="Y84" s="95">
        <v>15489.6359857321</v>
      </c>
      <c r="Z84" s="95">
        <v>13345.346808791201</v>
      </c>
      <c r="AA84" s="95">
        <v>0</v>
      </c>
      <c r="AB84" s="95">
        <v>0</v>
      </c>
      <c r="AC84" s="95">
        <v>372292.37237167399</v>
      </c>
      <c r="AD84" s="95">
        <v>0</v>
      </c>
      <c r="AE84" s="95">
        <v>8598.6114271879196</v>
      </c>
      <c r="AF84" s="95">
        <v>31784.3821012974</v>
      </c>
      <c r="AG84" s="95">
        <v>458575.18569946301</v>
      </c>
      <c r="AH84" s="95">
        <v>4076.53073528409</v>
      </c>
      <c r="AI84" s="95">
        <v>0</v>
      </c>
      <c r="AJ84" s="95">
        <v>662918.77541351295</v>
      </c>
      <c r="AK84" s="95">
        <v>2253.0595144927502</v>
      </c>
      <c r="AL84" s="95">
        <v>0</v>
      </c>
      <c r="AM84" s="95">
        <v>2491.75987011194</v>
      </c>
      <c r="AN84" s="95">
        <v>379392.43054199201</v>
      </c>
      <c r="AO84" s="95">
        <v>0</v>
      </c>
      <c r="AP84" s="95">
        <v>1525449.9136352499</v>
      </c>
      <c r="AQ84" s="95">
        <v>5952814.6289672898</v>
      </c>
      <c r="AR84" s="95">
        <v>109448.87638473501</v>
      </c>
      <c r="AS84" s="95">
        <v>94721.738061904907</v>
      </c>
      <c r="AT84" s="95">
        <v>0</v>
      </c>
      <c r="AU84" s="95">
        <v>0</v>
      </c>
      <c r="AV84" s="95">
        <v>1071191.3080291699</v>
      </c>
      <c r="AW84" s="95">
        <v>0</v>
      </c>
      <c r="AX84" s="95">
        <v>63524.821808338202</v>
      </c>
      <c r="AY84" s="95">
        <v>224199.17413330101</v>
      </c>
      <c r="AZ84" s="95">
        <v>3229183.8582458501</v>
      </c>
      <c r="BA84" s="95">
        <v>34954.975273609198</v>
      </c>
      <c r="BB84" s="95">
        <v>0</v>
      </c>
      <c r="BC84" s="95">
        <v>3899206.7181396498</v>
      </c>
      <c r="BD84" s="95">
        <v>15753.5562400818</v>
      </c>
      <c r="BE84" s="95">
        <v>0</v>
      </c>
      <c r="BF84" s="95">
        <v>16953.004293918599</v>
      </c>
      <c r="BG84" s="95">
        <v>1092145.0573730499</v>
      </c>
      <c r="BH84" s="95">
        <v>0</v>
      </c>
      <c r="BI84" s="95">
        <v>279350.30113220197</v>
      </c>
      <c r="BJ84" s="95">
        <v>1989484.49226379</v>
      </c>
      <c r="BK84" s="95">
        <v>56854.436326503797</v>
      </c>
      <c r="BL84" s="95">
        <v>17067.802155971502</v>
      </c>
      <c r="BM84" s="95">
        <v>0</v>
      </c>
      <c r="BN84" s="95">
        <v>0</v>
      </c>
      <c r="BO84" s="95">
        <v>0</v>
      </c>
      <c r="BP84" s="95">
        <v>0</v>
      </c>
      <c r="BQ84" s="95">
        <v>0</v>
      </c>
      <c r="BR84" s="95">
        <v>57187.011321067803</v>
      </c>
      <c r="BS84" s="95">
        <v>1042297.43437958</v>
      </c>
      <c r="BT84" s="95">
        <v>6848.4674999713898</v>
      </c>
      <c r="BU84" s="95">
        <v>0</v>
      </c>
      <c r="BV84" s="95">
        <v>1166446.00250244</v>
      </c>
      <c r="BW84" s="95">
        <v>2015.8324623704</v>
      </c>
      <c r="BX84" s="95">
        <v>0</v>
      </c>
      <c r="BY84" s="95">
        <v>0</v>
      </c>
      <c r="BZ84" s="95">
        <v>0</v>
      </c>
      <c r="CA84" s="95">
        <v>7976.67135453224</v>
      </c>
      <c r="CB84" s="95">
        <v>1133541.95246887</v>
      </c>
      <c r="CC84" s="95">
        <v>7374241.4946899395</v>
      </c>
      <c r="CD84" s="95">
        <v>2299227.69177246</v>
      </c>
      <c r="CE84" s="95">
        <v>70.136894822120695</v>
      </c>
      <c r="CF84" s="95">
        <v>15337.1647312641</v>
      </c>
      <c r="CG84" s="95">
        <v>108210.254647255</v>
      </c>
      <c r="CH84" s="95">
        <v>17048.024653434801</v>
      </c>
      <c r="CI84" s="95">
        <v>8043.7217096090299</v>
      </c>
      <c r="CJ84" s="95">
        <v>1145435.6334533701</v>
      </c>
      <c r="CK84" s="95">
        <v>7495147.8131713904</v>
      </c>
      <c r="CL84" s="95">
        <v>2316197.65551758</v>
      </c>
      <c r="CM84" s="160">
        <v>9035.8239195346796</v>
      </c>
      <c r="CN84" s="160">
        <v>1505149.1019592299</v>
      </c>
      <c r="CO84" s="160">
        <v>8594797.2810058594</v>
      </c>
      <c r="CP84" s="95">
        <v>2316197.65551758</v>
      </c>
      <c r="CQ84" s="95">
        <v>46.917639226652703</v>
      </c>
      <c r="CR84" s="95">
        <v>10589.618319511401</v>
      </c>
      <c r="CS84" s="95">
        <v>73637.426555633501</v>
      </c>
      <c r="CT84" s="95">
        <v>14974.8975600004</v>
      </c>
      <c r="CU84" s="161">
        <v>1148879.1172001341</v>
      </c>
      <c r="CV84" s="161">
        <v>7482451.7493371945</v>
      </c>
    </row>
    <row r="85" spans="1:100" x14ac:dyDescent="0.2">
      <c r="A85" s="94" t="s">
        <v>52</v>
      </c>
      <c r="B85" s="96">
        <v>39600</v>
      </c>
      <c r="C85" s="95">
        <v>0</v>
      </c>
      <c r="D85" s="95">
        <v>1383.4927718937399</v>
      </c>
      <c r="E85" s="95">
        <v>6108.9080677628499</v>
      </c>
      <c r="F85" s="95">
        <v>135.62533921934701</v>
      </c>
      <c r="G85" s="95">
        <v>67.924359791912096</v>
      </c>
      <c r="H85" s="95">
        <v>0</v>
      </c>
      <c r="I85" s="95">
        <v>0</v>
      </c>
      <c r="J85" s="95">
        <v>1011.88952159137</v>
      </c>
      <c r="K85" s="95">
        <v>0</v>
      </c>
      <c r="L85" s="95">
        <v>172.951582128182</v>
      </c>
      <c r="M85" s="95">
        <v>199.85384191945201</v>
      </c>
      <c r="N85" s="95">
        <v>3587.9977128505702</v>
      </c>
      <c r="O85" s="95">
        <v>70.026195413433001</v>
      </c>
      <c r="P85" s="95">
        <v>0</v>
      </c>
      <c r="Q85" s="95">
        <v>3475.71329817176</v>
      </c>
      <c r="R85" s="95">
        <v>14.4565873226384</v>
      </c>
      <c r="S85" s="95">
        <v>0</v>
      </c>
      <c r="T85" s="95">
        <v>11.2505571284564</v>
      </c>
      <c r="U85" s="95">
        <v>1025.57309554517</v>
      </c>
      <c r="V85" s="95">
        <v>0</v>
      </c>
      <c r="W85" s="95">
        <v>120320.116726875</v>
      </c>
      <c r="X85" s="95">
        <v>832212.21782684303</v>
      </c>
      <c r="Y85" s="95">
        <v>14929.504679083801</v>
      </c>
      <c r="Z85" s="95">
        <v>15092.4383653402</v>
      </c>
      <c r="AA85" s="95">
        <v>0</v>
      </c>
      <c r="AB85" s="95">
        <v>0</v>
      </c>
      <c r="AC85" s="95">
        <v>383927.27558898902</v>
      </c>
      <c r="AD85" s="95">
        <v>0</v>
      </c>
      <c r="AE85" s="95">
        <v>10381.2144867182</v>
      </c>
      <c r="AF85" s="95">
        <v>29657.429087877299</v>
      </c>
      <c r="AG85" s="95">
        <v>432789.13340377802</v>
      </c>
      <c r="AH85" s="95">
        <v>4274.8102482557297</v>
      </c>
      <c r="AI85" s="95">
        <v>0</v>
      </c>
      <c r="AJ85" s="95">
        <v>465985.89892959601</v>
      </c>
      <c r="AK85" s="95">
        <v>3079.6068860292398</v>
      </c>
      <c r="AL85" s="95">
        <v>0</v>
      </c>
      <c r="AM85" s="95">
        <v>1082.8912586271799</v>
      </c>
      <c r="AN85" s="95">
        <v>387124.25895690901</v>
      </c>
      <c r="AO85" s="95">
        <v>0</v>
      </c>
      <c r="AP85" s="95">
        <v>1042287.36508179</v>
      </c>
      <c r="AQ85" s="95">
        <v>5917060.68786621</v>
      </c>
      <c r="AR85" s="95">
        <v>109214.263386726</v>
      </c>
      <c r="AS85" s="95">
        <v>109766.360561371</v>
      </c>
      <c r="AT85" s="95">
        <v>0</v>
      </c>
      <c r="AU85" s="95">
        <v>0</v>
      </c>
      <c r="AV85" s="95">
        <v>1115468.5651855499</v>
      </c>
      <c r="AW85" s="95">
        <v>0</v>
      </c>
      <c r="AX85" s="95">
        <v>78391.412435531602</v>
      </c>
      <c r="AY85" s="95">
        <v>216790.66028213501</v>
      </c>
      <c r="AZ85" s="95">
        <v>3076218.54614258</v>
      </c>
      <c r="BA85" s="95">
        <v>37429.373254776001</v>
      </c>
      <c r="BB85" s="95">
        <v>0</v>
      </c>
      <c r="BC85" s="95">
        <v>3445308.8717041002</v>
      </c>
      <c r="BD85" s="95">
        <v>22757.476195573799</v>
      </c>
      <c r="BE85" s="95">
        <v>0</v>
      </c>
      <c r="BF85" s="95">
        <v>8421.0107971429807</v>
      </c>
      <c r="BG85" s="95">
        <v>1125405.2319030799</v>
      </c>
      <c r="BH85" s="95">
        <v>0</v>
      </c>
      <c r="BI85" s="95">
        <v>215032.91211700399</v>
      </c>
      <c r="BJ85" s="95">
        <v>2010036.1624145501</v>
      </c>
      <c r="BK85" s="95">
        <v>58475.580637455001</v>
      </c>
      <c r="BL85" s="95">
        <v>19929.656913518898</v>
      </c>
      <c r="BM85" s="95">
        <v>0</v>
      </c>
      <c r="BN85" s="95">
        <v>0</v>
      </c>
      <c r="BO85" s="95">
        <v>0</v>
      </c>
      <c r="BP85" s="95">
        <v>0</v>
      </c>
      <c r="BQ85" s="95">
        <v>0</v>
      </c>
      <c r="BR85" s="95">
        <v>53459.492130279497</v>
      </c>
      <c r="BS85" s="95">
        <v>1020949.0870971699</v>
      </c>
      <c r="BT85" s="95">
        <v>7334.9113683700598</v>
      </c>
      <c r="BU85" s="95">
        <v>0</v>
      </c>
      <c r="BV85" s="95">
        <v>1156887.97000122</v>
      </c>
      <c r="BW85" s="95">
        <v>3044.22663614154</v>
      </c>
      <c r="BX85" s="95">
        <v>0</v>
      </c>
      <c r="BY85" s="95">
        <v>0</v>
      </c>
      <c r="BZ85" s="95">
        <v>0</v>
      </c>
      <c r="CA85" s="95">
        <v>7507.4075503349304</v>
      </c>
      <c r="CB85" s="95">
        <v>1005573.15176392</v>
      </c>
      <c r="CC85" s="95">
        <v>6994377.0345459003</v>
      </c>
      <c r="CD85" s="95">
        <v>2233959.48046875</v>
      </c>
      <c r="CE85" s="95">
        <v>71.406805568374693</v>
      </c>
      <c r="CF85" s="95">
        <v>15468.1854290962</v>
      </c>
      <c r="CG85" s="95">
        <v>110514.849497795</v>
      </c>
      <c r="CH85" s="95">
        <v>19920.376688718799</v>
      </c>
      <c r="CI85" s="95">
        <v>7580.7784153223001</v>
      </c>
      <c r="CJ85" s="95">
        <v>1022471.85917664</v>
      </c>
      <c r="CK85" s="95">
        <v>7393652.3103637705</v>
      </c>
      <c r="CL85" s="95">
        <v>2254272.0723571801</v>
      </c>
      <c r="CM85" s="160">
        <v>8580.1780560016596</v>
      </c>
      <c r="CN85" s="160">
        <v>1411920.1355590799</v>
      </c>
      <c r="CO85" s="160">
        <v>8213988.14733887</v>
      </c>
      <c r="CP85" s="95">
        <v>2254272.0723571801</v>
      </c>
      <c r="CQ85" s="95">
        <v>47.656874929554803</v>
      </c>
      <c r="CR85" s="95">
        <v>11355.0139586926</v>
      </c>
      <c r="CS85" s="95">
        <v>81440.403021812395</v>
      </c>
      <c r="CT85" s="95">
        <v>16906.831149101301</v>
      </c>
      <c r="CU85" s="161">
        <v>1021041.3371930162</v>
      </c>
      <c r="CV85" s="161">
        <v>7104891.8840436954</v>
      </c>
    </row>
    <row r="86" spans="1:100" x14ac:dyDescent="0.2">
      <c r="A86" s="94" t="s">
        <v>52</v>
      </c>
      <c r="B86" s="96">
        <v>39692</v>
      </c>
      <c r="C86" s="95">
        <v>0</v>
      </c>
      <c r="D86" s="95">
        <v>1908.1215827614101</v>
      </c>
      <c r="E86" s="95">
        <v>5798.3578830361403</v>
      </c>
      <c r="F86" s="95">
        <v>141.51487617939699</v>
      </c>
      <c r="G86" s="95">
        <v>66.946803170256302</v>
      </c>
      <c r="H86" s="95">
        <v>0</v>
      </c>
      <c r="I86" s="95">
        <v>0</v>
      </c>
      <c r="J86" s="95">
        <v>1047.25064773858</v>
      </c>
      <c r="K86" s="95">
        <v>0</v>
      </c>
      <c r="L86" s="95">
        <v>164.81092839501801</v>
      </c>
      <c r="M86" s="95">
        <v>205.083330510184</v>
      </c>
      <c r="N86" s="95">
        <v>3423.1648616492698</v>
      </c>
      <c r="O86" s="95">
        <v>72.553248539566994</v>
      </c>
      <c r="P86" s="95">
        <v>0</v>
      </c>
      <c r="Q86" s="95">
        <v>3860.5694617331001</v>
      </c>
      <c r="R86" s="95">
        <v>14.964550954639</v>
      </c>
      <c r="S86" s="95">
        <v>0</v>
      </c>
      <c r="T86" s="95">
        <v>5.8015958303003599</v>
      </c>
      <c r="U86" s="95">
        <v>1064.8242593258601</v>
      </c>
      <c r="V86" s="95">
        <v>0</v>
      </c>
      <c r="W86" s="95">
        <v>218575.77841758699</v>
      </c>
      <c r="X86" s="95">
        <v>805284.48613739002</v>
      </c>
      <c r="Y86" s="95">
        <v>16086.696193575901</v>
      </c>
      <c r="Z86" s="95">
        <v>14768.210871458101</v>
      </c>
      <c r="AA86" s="95">
        <v>0</v>
      </c>
      <c r="AB86" s="95">
        <v>0</v>
      </c>
      <c r="AC86" s="95">
        <v>390363.33284378098</v>
      </c>
      <c r="AD86" s="95">
        <v>0</v>
      </c>
      <c r="AE86" s="95">
        <v>13366.4381625652</v>
      </c>
      <c r="AF86" s="95">
        <v>26931.211585044901</v>
      </c>
      <c r="AG86" s="95">
        <v>421533.37992858898</v>
      </c>
      <c r="AH86" s="95">
        <v>4527.3018270731</v>
      </c>
      <c r="AI86" s="95">
        <v>0</v>
      </c>
      <c r="AJ86" s="95">
        <v>556343.73266601597</v>
      </c>
      <c r="AK86" s="95">
        <v>3698.7367987632801</v>
      </c>
      <c r="AL86" s="95">
        <v>0</v>
      </c>
      <c r="AM86" s="95">
        <v>652.16652692109301</v>
      </c>
      <c r="AN86" s="95">
        <v>394615.85458374</v>
      </c>
      <c r="AO86" s="95">
        <v>0</v>
      </c>
      <c r="AP86" s="95">
        <v>1698992.8625793499</v>
      </c>
      <c r="AQ86" s="95">
        <v>5765435.6185913105</v>
      </c>
      <c r="AR86" s="95">
        <v>117453.888137817</v>
      </c>
      <c r="AS86" s="95">
        <v>107616.171751976</v>
      </c>
      <c r="AT86" s="95">
        <v>0</v>
      </c>
      <c r="AU86" s="95">
        <v>0</v>
      </c>
      <c r="AV86" s="95">
        <v>1153457.73266602</v>
      </c>
      <c r="AW86" s="95">
        <v>0</v>
      </c>
      <c r="AX86" s="95">
        <v>99065.368828773499</v>
      </c>
      <c r="AY86" s="95">
        <v>195419.205846786</v>
      </c>
      <c r="AZ86" s="95">
        <v>3016241.41693115</v>
      </c>
      <c r="BA86" s="95">
        <v>38520.567718982697</v>
      </c>
      <c r="BB86" s="95">
        <v>0</v>
      </c>
      <c r="BC86" s="95">
        <v>4138919.7935791002</v>
      </c>
      <c r="BD86" s="95">
        <v>26583.4608817101</v>
      </c>
      <c r="BE86" s="95">
        <v>0</v>
      </c>
      <c r="BF86" s="95">
        <v>5145.9180577397301</v>
      </c>
      <c r="BG86" s="95">
        <v>1163105.57914734</v>
      </c>
      <c r="BH86" s="95">
        <v>0</v>
      </c>
      <c r="BI86" s="95">
        <v>320234.35121154803</v>
      </c>
      <c r="BJ86" s="95">
        <v>1925184.7058868399</v>
      </c>
      <c r="BK86" s="95">
        <v>60596.453249454498</v>
      </c>
      <c r="BL86" s="95">
        <v>19461.640215396899</v>
      </c>
      <c r="BM86" s="95">
        <v>0</v>
      </c>
      <c r="BN86" s="95">
        <v>0</v>
      </c>
      <c r="BO86" s="95">
        <v>0</v>
      </c>
      <c r="BP86" s="95">
        <v>0</v>
      </c>
      <c r="BQ86" s="95">
        <v>0</v>
      </c>
      <c r="BR86" s="95">
        <v>50838.796676158898</v>
      </c>
      <c r="BS86" s="95">
        <v>966549.85858917201</v>
      </c>
      <c r="BT86" s="95">
        <v>7546.0540409684199</v>
      </c>
      <c r="BU86" s="95">
        <v>0</v>
      </c>
      <c r="BV86" s="95">
        <v>1224445.5976257301</v>
      </c>
      <c r="BW86" s="95">
        <v>3359.6219872534298</v>
      </c>
      <c r="BX86" s="95">
        <v>0</v>
      </c>
      <c r="BY86" s="95">
        <v>0</v>
      </c>
      <c r="BZ86" s="95">
        <v>0</v>
      </c>
      <c r="CA86" s="95">
        <v>7688.1619771718997</v>
      </c>
      <c r="CB86" s="95">
        <v>1026818.21484375</v>
      </c>
      <c r="CC86" s="95">
        <v>7442476.8233032199</v>
      </c>
      <c r="CD86" s="95">
        <v>2248147.2485656701</v>
      </c>
      <c r="CE86" s="95">
        <v>68.068557560443907</v>
      </c>
      <c r="CF86" s="95">
        <v>14911.0221880674</v>
      </c>
      <c r="CG86" s="95">
        <v>109899.15952682499</v>
      </c>
      <c r="CH86" s="95">
        <v>19475.852780818899</v>
      </c>
      <c r="CI86" s="95">
        <v>7757.4330596923801</v>
      </c>
      <c r="CJ86" s="95">
        <v>1043597.3363647501</v>
      </c>
      <c r="CK86" s="95">
        <v>7523442.6290283203</v>
      </c>
      <c r="CL86" s="95">
        <v>2267348.1896667499</v>
      </c>
      <c r="CM86" s="160">
        <v>8849.9024811983109</v>
      </c>
      <c r="CN86" s="160">
        <v>1440137.55195618</v>
      </c>
      <c r="CO86" s="160">
        <v>8717281.8341064509</v>
      </c>
      <c r="CP86" s="95">
        <v>2267348.1896667499</v>
      </c>
      <c r="CQ86" s="95">
        <v>47.472957918886102</v>
      </c>
      <c r="CR86" s="95">
        <v>10456.5714604855</v>
      </c>
      <c r="CS86" s="95">
        <v>76468.273967742905</v>
      </c>
      <c r="CT86" s="95">
        <v>16041.452232837701</v>
      </c>
      <c r="CU86" s="161">
        <v>1041729.2370318174</v>
      </c>
      <c r="CV86" s="161">
        <v>7552375.9828300448</v>
      </c>
    </row>
    <row r="87" spans="1:100" x14ac:dyDescent="0.2">
      <c r="A87" s="94" t="s">
        <v>52</v>
      </c>
      <c r="B87" s="96">
        <v>39783</v>
      </c>
      <c r="C87" s="95">
        <v>0</v>
      </c>
      <c r="D87" s="95">
        <v>2261.1217488944499</v>
      </c>
      <c r="E87" s="95">
        <v>5697.91323268414</v>
      </c>
      <c r="F87" s="95">
        <v>141.51812872663101</v>
      </c>
      <c r="G87" s="95">
        <v>67.228087815456107</v>
      </c>
      <c r="H87" s="95">
        <v>0</v>
      </c>
      <c r="I87" s="95">
        <v>0</v>
      </c>
      <c r="J87" s="95">
        <v>1029.0873598754399</v>
      </c>
      <c r="K87" s="95">
        <v>0</v>
      </c>
      <c r="L87" s="95">
        <v>186.72837927937499</v>
      </c>
      <c r="M87" s="95">
        <v>187.44306017644701</v>
      </c>
      <c r="N87" s="95">
        <v>3331.7162631452102</v>
      </c>
      <c r="O87" s="95">
        <v>71.184071754105403</v>
      </c>
      <c r="P87" s="95">
        <v>0</v>
      </c>
      <c r="Q87" s="95">
        <v>4215.4700475335103</v>
      </c>
      <c r="R87" s="95">
        <v>16.8002618609462</v>
      </c>
      <c r="S87" s="95">
        <v>0</v>
      </c>
      <c r="T87" s="95">
        <v>6.0913054918637499</v>
      </c>
      <c r="U87" s="95">
        <v>1039.91425576806</v>
      </c>
      <c r="V87" s="95">
        <v>0</v>
      </c>
      <c r="W87" s="95">
        <v>344520.85950088501</v>
      </c>
      <c r="X87" s="95">
        <v>772632.59555816697</v>
      </c>
      <c r="Y87" s="95">
        <v>15863.783279895801</v>
      </c>
      <c r="Z87" s="95">
        <v>15334.1861249208</v>
      </c>
      <c r="AA87" s="95">
        <v>0</v>
      </c>
      <c r="AB87" s="95">
        <v>0</v>
      </c>
      <c r="AC87" s="95">
        <v>388968.00642013602</v>
      </c>
      <c r="AD87" s="95">
        <v>0</v>
      </c>
      <c r="AE87" s="95">
        <v>16622.656301260002</v>
      </c>
      <c r="AF87" s="95">
        <v>25443.441591262799</v>
      </c>
      <c r="AG87" s="95">
        <v>407341.99563598598</v>
      </c>
      <c r="AH87" s="95">
        <v>4233.9070542454701</v>
      </c>
      <c r="AI87" s="95">
        <v>0</v>
      </c>
      <c r="AJ87" s="95">
        <v>679232.38496398902</v>
      </c>
      <c r="AK87" s="95">
        <v>3874.23839908838</v>
      </c>
      <c r="AL87" s="95">
        <v>0</v>
      </c>
      <c r="AM87" s="95">
        <v>672.04869989305701</v>
      </c>
      <c r="AN87" s="95">
        <v>391458.41196441703</v>
      </c>
      <c r="AO87" s="95">
        <v>0</v>
      </c>
      <c r="AP87" s="95">
        <v>2766490.0755310101</v>
      </c>
      <c r="AQ87" s="95">
        <v>5556725.3546752902</v>
      </c>
      <c r="AR87" s="95">
        <v>114662.58058357199</v>
      </c>
      <c r="AS87" s="95">
        <v>111778.70980930301</v>
      </c>
      <c r="AT87" s="95">
        <v>0</v>
      </c>
      <c r="AU87" s="95">
        <v>0</v>
      </c>
      <c r="AV87" s="95">
        <v>1163182.47338867</v>
      </c>
      <c r="AW87" s="95">
        <v>0</v>
      </c>
      <c r="AX87" s="95">
        <v>126699.523777008</v>
      </c>
      <c r="AY87" s="95">
        <v>185971.286525726</v>
      </c>
      <c r="AZ87" s="95">
        <v>2944590.0026550302</v>
      </c>
      <c r="BA87" s="95">
        <v>36343.206178188302</v>
      </c>
      <c r="BB87" s="95">
        <v>0</v>
      </c>
      <c r="BC87" s="95">
        <v>5124170.6306762705</v>
      </c>
      <c r="BD87" s="95">
        <v>28389.9099061489</v>
      </c>
      <c r="BE87" s="95">
        <v>0</v>
      </c>
      <c r="BF87" s="95">
        <v>5265.4449841976202</v>
      </c>
      <c r="BG87" s="95">
        <v>1169728.9609069801</v>
      </c>
      <c r="BH87" s="95">
        <v>0</v>
      </c>
      <c r="BI87" s="95">
        <v>525768.82514953602</v>
      </c>
      <c r="BJ87" s="95">
        <v>1876613.2802124</v>
      </c>
      <c r="BK87" s="95">
        <v>61433.223020553603</v>
      </c>
      <c r="BL87" s="95">
        <v>19971.680755376801</v>
      </c>
      <c r="BM87" s="95">
        <v>0</v>
      </c>
      <c r="BN87" s="95">
        <v>0</v>
      </c>
      <c r="BO87" s="95">
        <v>0</v>
      </c>
      <c r="BP87" s="95">
        <v>0</v>
      </c>
      <c r="BQ87" s="95">
        <v>0</v>
      </c>
      <c r="BR87" s="95">
        <v>48838.955068111398</v>
      </c>
      <c r="BS87" s="95">
        <v>952568.13916778599</v>
      </c>
      <c r="BT87" s="95">
        <v>7095.5648697614697</v>
      </c>
      <c r="BU87" s="95">
        <v>0</v>
      </c>
      <c r="BV87" s="95">
        <v>1373689.9536438</v>
      </c>
      <c r="BW87" s="95">
        <v>3439.4495623111702</v>
      </c>
      <c r="BX87" s="95">
        <v>0</v>
      </c>
      <c r="BY87" s="95">
        <v>0</v>
      </c>
      <c r="BZ87" s="95">
        <v>0</v>
      </c>
      <c r="CA87" s="95">
        <v>7944.84418207407</v>
      </c>
      <c r="CB87" s="95">
        <v>1104770.9039459201</v>
      </c>
      <c r="CC87" s="95">
        <v>8386254.53979492</v>
      </c>
      <c r="CD87" s="95">
        <v>2367577.3640747098</v>
      </c>
      <c r="CE87" s="95">
        <v>68.472033721394794</v>
      </c>
      <c r="CF87" s="95">
        <v>15289.631193637801</v>
      </c>
      <c r="CG87" s="95">
        <v>111093.637342453</v>
      </c>
      <c r="CH87" s="95">
        <v>19987.640376091</v>
      </c>
      <c r="CI87" s="95">
        <v>8012.9969107508696</v>
      </c>
      <c r="CJ87" s="95">
        <v>1122742.1715240499</v>
      </c>
      <c r="CK87" s="95">
        <v>8440713.6331787091</v>
      </c>
      <c r="CL87" s="95">
        <v>2387604.7714233398</v>
      </c>
      <c r="CM87" s="160">
        <v>9051.2817424535806</v>
      </c>
      <c r="CN87" s="160">
        <v>1514033.53013611</v>
      </c>
      <c r="CO87" s="160">
        <v>9679533.9394531306</v>
      </c>
      <c r="CP87" s="95">
        <v>2387604.7714233398</v>
      </c>
      <c r="CQ87" s="95">
        <v>46.907415790949003</v>
      </c>
      <c r="CR87" s="95">
        <v>10765.5232433081</v>
      </c>
      <c r="CS87" s="95">
        <v>78927.550959587097</v>
      </c>
      <c r="CT87" s="95">
        <v>16701.192242622401</v>
      </c>
      <c r="CU87" s="161">
        <v>1120060.5351395579</v>
      </c>
      <c r="CV87" s="161">
        <v>8497348.177137373</v>
      </c>
    </row>
    <row r="88" spans="1:100" x14ac:dyDescent="0.2">
      <c r="A88" s="94" t="s">
        <v>52</v>
      </c>
      <c r="B88" s="96">
        <v>39873</v>
      </c>
      <c r="C88" s="95">
        <v>0</v>
      </c>
      <c r="D88" s="95">
        <v>1959.5133793652101</v>
      </c>
      <c r="E88" s="95">
        <v>5537.5863362550699</v>
      </c>
      <c r="F88" s="95">
        <v>138.22760571353101</v>
      </c>
      <c r="G88" s="95">
        <v>74.840868067927701</v>
      </c>
      <c r="H88" s="95">
        <v>0</v>
      </c>
      <c r="I88" s="95">
        <v>0</v>
      </c>
      <c r="J88" s="95">
        <v>1031.1491051018199</v>
      </c>
      <c r="K88" s="95">
        <v>0</v>
      </c>
      <c r="L88" s="95">
        <v>151.771905330941</v>
      </c>
      <c r="M88" s="95">
        <v>168.47817462682701</v>
      </c>
      <c r="N88" s="95">
        <v>3220.42261725664</v>
      </c>
      <c r="O88" s="95">
        <v>72.355794685892803</v>
      </c>
      <c r="P88" s="95">
        <v>0</v>
      </c>
      <c r="Q88" s="95">
        <v>3908.9510316252699</v>
      </c>
      <c r="R88" s="95">
        <v>18.822112868772798</v>
      </c>
      <c r="S88" s="95">
        <v>0</v>
      </c>
      <c r="T88" s="95">
        <v>6.9673427659436102</v>
      </c>
      <c r="U88" s="95">
        <v>1037.0375007987</v>
      </c>
      <c r="V88" s="95">
        <v>0</v>
      </c>
      <c r="W88" s="95">
        <v>255201.04686737101</v>
      </c>
      <c r="X88" s="95">
        <v>743454.32740783703</v>
      </c>
      <c r="Y88" s="95">
        <v>14793.6845867634</v>
      </c>
      <c r="Z88" s="95">
        <v>15869.494592666601</v>
      </c>
      <c r="AA88" s="95">
        <v>0</v>
      </c>
      <c r="AB88" s="95">
        <v>0</v>
      </c>
      <c r="AC88" s="95">
        <v>384376.55580139201</v>
      </c>
      <c r="AD88" s="95">
        <v>0</v>
      </c>
      <c r="AE88" s="95">
        <v>11680.267725110099</v>
      </c>
      <c r="AF88" s="95">
        <v>24441.257560014699</v>
      </c>
      <c r="AG88" s="95">
        <v>379718.51009750401</v>
      </c>
      <c r="AH88" s="95">
        <v>3988.3538524210499</v>
      </c>
      <c r="AI88" s="95">
        <v>0</v>
      </c>
      <c r="AJ88" s="95">
        <v>546075.05762481701</v>
      </c>
      <c r="AK88" s="95">
        <v>4336.4984015226401</v>
      </c>
      <c r="AL88" s="95">
        <v>0</v>
      </c>
      <c r="AM88" s="95">
        <v>1073.4676099568601</v>
      </c>
      <c r="AN88" s="95">
        <v>385257.93939209002</v>
      </c>
      <c r="AO88" s="95">
        <v>0</v>
      </c>
      <c r="AP88" s="95">
        <v>2046931.9327545201</v>
      </c>
      <c r="AQ88" s="95">
        <v>5342028.8423461895</v>
      </c>
      <c r="AR88" s="95">
        <v>107596.039618492</v>
      </c>
      <c r="AS88" s="95">
        <v>118564.474490166</v>
      </c>
      <c r="AT88" s="95">
        <v>0</v>
      </c>
      <c r="AU88" s="95">
        <v>0</v>
      </c>
      <c r="AV88" s="95">
        <v>1149077.27949524</v>
      </c>
      <c r="AW88" s="95">
        <v>0</v>
      </c>
      <c r="AX88" s="95">
        <v>91889.044496536299</v>
      </c>
      <c r="AY88" s="95">
        <v>179718.09706687901</v>
      </c>
      <c r="AZ88" s="95">
        <v>2726242.3083496098</v>
      </c>
      <c r="BA88" s="95">
        <v>33872.499722480803</v>
      </c>
      <c r="BB88" s="95">
        <v>0</v>
      </c>
      <c r="BC88" s="95">
        <v>4105618.8020935101</v>
      </c>
      <c r="BD88" s="95">
        <v>30738.257738828699</v>
      </c>
      <c r="BE88" s="95">
        <v>0</v>
      </c>
      <c r="BF88" s="95">
        <v>8046.7470045685805</v>
      </c>
      <c r="BG88" s="95">
        <v>1152488.95793152</v>
      </c>
      <c r="BH88" s="95">
        <v>0</v>
      </c>
      <c r="BI88" s="95">
        <v>473799.95712280303</v>
      </c>
      <c r="BJ88" s="95">
        <v>1840609.3501892099</v>
      </c>
      <c r="BK88" s="95">
        <v>60536.412607193</v>
      </c>
      <c r="BL88" s="95">
        <v>19544.734686374701</v>
      </c>
      <c r="BM88" s="95">
        <v>0</v>
      </c>
      <c r="BN88" s="95">
        <v>0</v>
      </c>
      <c r="BO88" s="95">
        <v>0</v>
      </c>
      <c r="BP88" s="95">
        <v>0</v>
      </c>
      <c r="BQ88" s="95">
        <v>0</v>
      </c>
      <c r="BR88" s="95">
        <v>45989.5125370026</v>
      </c>
      <c r="BS88" s="95">
        <v>913526.71724700904</v>
      </c>
      <c r="BT88" s="95">
        <v>6594.2541329264604</v>
      </c>
      <c r="BU88" s="95">
        <v>0</v>
      </c>
      <c r="BV88" s="95">
        <v>1352759.3828125</v>
      </c>
      <c r="BW88" s="95">
        <v>3877.8734464347399</v>
      </c>
      <c r="BX88" s="95">
        <v>0</v>
      </c>
      <c r="BY88" s="95">
        <v>0</v>
      </c>
      <c r="BZ88" s="95">
        <v>0</v>
      </c>
      <c r="CA88" s="95">
        <v>7508.5954591631898</v>
      </c>
      <c r="CB88" s="95">
        <v>1018278.34426117</v>
      </c>
      <c r="CC88" s="95">
        <v>7214317.3334350605</v>
      </c>
      <c r="CD88" s="95">
        <v>2335379.3583984398</v>
      </c>
      <c r="CE88" s="95">
        <v>76.728908926248593</v>
      </c>
      <c r="CF88" s="95">
        <v>16345.545221567199</v>
      </c>
      <c r="CG88" s="95">
        <v>119937.25053596499</v>
      </c>
      <c r="CH88" s="95">
        <v>19527.233656167999</v>
      </c>
      <c r="CI88" s="95">
        <v>7583.1882763505</v>
      </c>
      <c r="CJ88" s="95">
        <v>1032276.32192993</v>
      </c>
      <c r="CK88" s="95">
        <v>7435148.1539917002</v>
      </c>
      <c r="CL88" s="95">
        <v>2354900.01104736</v>
      </c>
      <c r="CM88" s="160">
        <v>8608.7181093692798</v>
      </c>
      <c r="CN88" s="160">
        <v>1419678.70878601</v>
      </c>
      <c r="CO88" s="160">
        <v>8511864.1234130897</v>
      </c>
      <c r="CP88" s="95">
        <v>2354900.01104736</v>
      </c>
      <c r="CQ88" s="95">
        <v>50.9339987677522</v>
      </c>
      <c r="CR88" s="95">
        <v>10950.749630808799</v>
      </c>
      <c r="CS88" s="95">
        <v>81981.615042686506</v>
      </c>
      <c r="CT88" s="95">
        <v>15557.4156599045</v>
      </c>
      <c r="CU88" s="161">
        <v>1034623.8894827372</v>
      </c>
      <c r="CV88" s="161">
        <v>7334254.5839710254</v>
      </c>
    </row>
    <row r="89" spans="1:100" x14ac:dyDescent="0.2">
      <c r="A89" s="94" t="s">
        <v>52</v>
      </c>
      <c r="B89" s="96">
        <v>39965</v>
      </c>
      <c r="C89" s="95">
        <v>0</v>
      </c>
      <c r="D89" s="95">
        <v>2297.1673250794402</v>
      </c>
      <c r="E89" s="95">
        <v>5102.2112269997597</v>
      </c>
      <c r="F89" s="95">
        <v>137.64817047305399</v>
      </c>
      <c r="G89" s="95">
        <v>77.534939975477798</v>
      </c>
      <c r="H89" s="95">
        <v>0</v>
      </c>
      <c r="I89" s="95">
        <v>0</v>
      </c>
      <c r="J89" s="95">
        <v>1063.5337850302501</v>
      </c>
      <c r="K89" s="95">
        <v>0</v>
      </c>
      <c r="L89" s="95">
        <v>157.983136091381</v>
      </c>
      <c r="M89" s="95">
        <v>178.05275998078301</v>
      </c>
      <c r="N89" s="95">
        <v>2920.9114121794701</v>
      </c>
      <c r="O89" s="95">
        <v>70.026195413433001</v>
      </c>
      <c r="P89" s="95">
        <v>0</v>
      </c>
      <c r="Q89" s="95">
        <v>4118.3404772281601</v>
      </c>
      <c r="R89" s="95">
        <v>21.087557319318901</v>
      </c>
      <c r="S89" s="95">
        <v>0</v>
      </c>
      <c r="T89" s="95">
        <v>4.1156161265098499</v>
      </c>
      <c r="U89" s="95">
        <v>1063.8090672195001</v>
      </c>
      <c r="V89" s="95">
        <v>0</v>
      </c>
      <c r="W89" s="95">
        <v>319903.332237244</v>
      </c>
      <c r="X89" s="95">
        <v>721866.67650604201</v>
      </c>
      <c r="Y89" s="95">
        <v>15672.463739872001</v>
      </c>
      <c r="Z89" s="95">
        <v>15205.3345018625</v>
      </c>
      <c r="AA89" s="95">
        <v>0</v>
      </c>
      <c r="AB89" s="95">
        <v>0</v>
      </c>
      <c r="AC89" s="95">
        <v>394749.74093627901</v>
      </c>
      <c r="AD89" s="95">
        <v>0</v>
      </c>
      <c r="AE89" s="95">
        <v>13782.117916584</v>
      </c>
      <c r="AF89" s="95">
        <v>24400.195338010799</v>
      </c>
      <c r="AG89" s="95">
        <v>369505.22415924101</v>
      </c>
      <c r="AH89" s="95">
        <v>3781.7472631037199</v>
      </c>
      <c r="AI89" s="95">
        <v>0</v>
      </c>
      <c r="AJ89" s="95">
        <v>632567.53588104201</v>
      </c>
      <c r="AK89" s="95">
        <v>4847.3841891884804</v>
      </c>
      <c r="AL89" s="95">
        <v>0</v>
      </c>
      <c r="AM89" s="95">
        <v>295.52932025492203</v>
      </c>
      <c r="AN89" s="95">
        <v>394892.318569183</v>
      </c>
      <c r="AO89" s="95">
        <v>0</v>
      </c>
      <c r="AP89" s="95">
        <v>2727269.0581970201</v>
      </c>
      <c r="AQ89" s="95">
        <v>5227733.57739258</v>
      </c>
      <c r="AR89" s="95">
        <v>115231.13665103901</v>
      </c>
      <c r="AS89" s="95">
        <v>111664.480808258</v>
      </c>
      <c r="AT89" s="95">
        <v>0</v>
      </c>
      <c r="AU89" s="95">
        <v>0</v>
      </c>
      <c r="AV89" s="95">
        <v>1202472.05897522</v>
      </c>
      <c r="AW89" s="95">
        <v>0</v>
      </c>
      <c r="AX89" s="95">
        <v>108577.102414131</v>
      </c>
      <c r="AY89" s="95">
        <v>179491.54241752601</v>
      </c>
      <c r="AZ89" s="95">
        <v>2670393.1985778799</v>
      </c>
      <c r="BA89" s="95">
        <v>31326.833452940002</v>
      </c>
      <c r="BB89" s="95">
        <v>0</v>
      </c>
      <c r="BC89" s="95">
        <v>4866164.2960205097</v>
      </c>
      <c r="BD89" s="95">
        <v>35678.106717586503</v>
      </c>
      <c r="BE89" s="95">
        <v>0</v>
      </c>
      <c r="BF89" s="95">
        <v>2298.5509349405802</v>
      </c>
      <c r="BG89" s="95">
        <v>1203072.3017730699</v>
      </c>
      <c r="BH89" s="95">
        <v>0</v>
      </c>
      <c r="BI89" s="95">
        <v>405328.17480087298</v>
      </c>
      <c r="BJ89" s="95">
        <v>1657678.4219665499</v>
      </c>
      <c r="BK89" s="95">
        <v>67626.615554809599</v>
      </c>
      <c r="BL89" s="95">
        <v>18844.464238643599</v>
      </c>
      <c r="BM89" s="95">
        <v>0</v>
      </c>
      <c r="BN89" s="95">
        <v>0</v>
      </c>
      <c r="BO89" s="95">
        <v>0</v>
      </c>
      <c r="BP89" s="95">
        <v>0</v>
      </c>
      <c r="BQ89" s="95">
        <v>0</v>
      </c>
      <c r="BR89" s="95">
        <v>46946.617970943502</v>
      </c>
      <c r="BS89" s="95">
        <v>776834.405860901</v>
      </c>
      <c r="BT89" s="95">
        <v>6077.6695762872696</v>
      </c>
      <c r="BU89" s="95">
        <v>0</v>
      </c>
      <c r="BV89" s="95">
        <v>1243136.12442017</v>
      </c>
      <c r="BW89" s="95">
        <v>4239.0885670185098</v>
      </c>
      <c r="BX89" s="95">
        <v>0</v>
      </c>
      <c r="BY89" s="95">
        <v>0</v>
      </c>
      <c r="BZ89" s="95">
        <v>0</v>
      </c>
      <c r="CA89" s="95">
        <v>7425.19605499506</v>
      </c>
      <c r="CB89" s="95">
        <v>1054196.0533752399</v>
      </c>
      <c r="CC89" s="95">
        <v>7863074.8317260696</v>
      </c>
      <c r="CD89" s="95">
        <v>2073436.4751129199</v>
      </c>
      <c r="CE89" s="95">
        <v>77.4236997272819</v>
      </c>
      <c r="CF89" s="95">
        <v>15326.877411961599</v>
      </c>
      <c r="CG89" s="95">
        <v>113634.465691566</v>
      </c>
      <c r="CH89" s="95">
        <v>18837.4819278717</v>
      </c>
      <c r="CI89" s="95">
        <v>7504.4200924038896</v>
      </c>
      <c r="CJ89" s="95">
        <v>1070978.4209594701</v>
      </c>
      <c r="CK89" s="95">
        <v>8173404.6271972703</v>
      </c>
      <c r="CL89" s="95">
        <v>2092357.28973389</v>
      </c>
      <c r="CM89" s="160">
        <v>8542.9348298311197</v>
      </c>
      <c r="CN89" s="160">
        <v>1465004.3164367699</v>
      </c>
      <c r="CO89" s="160">
        <v>9145018.2504882794</v>
      </c>
      <c r="CP89" s="95">
        <v>2092357.28973389</v>
      </c>
      <c r="CQ89" s="95">
        <v>51.564257296733601</v>
      </c>
      <c r="CR89" s="95">
        <v>10069.2720586061</v>
      </c>
      <c r="CS89" s="95">
        <v>73891.208813667297</v>
      </c>
      <c r="CT89" s="95">
        <v>14551.4389007092</v>
      </c>
      <c r="CU89" s="161">
        <v>1069522.9307872015</v>
      </c>
      <c r="CV89" s="161">
        <v>7976709.2974176351</v>
      </c>
    </row>
    <row r="90" spans="1:100" x14ac:dyDescent="0.2">
      <c r="A90" s="94" t="s">
        <v>52</v>
      </c>
      <c r="B90" s="96">
        <v>40057</v>
      </c>
      <c r="C90" s="95">
        <v>0</v>
      </c>
      <c r="D90" s="95">
        <v>2315.3013733327398</v>
      </c>
      <c r="E90" s="95">
        <v>5395.5374331474304</v>
      </c>
      <c r="F90" s="95">
        <v>144.74796703830401</v>
      </c>
      <c r="G90" s="95">
        <v>81.187631737440796</v>
      </c>
      <c r="H90" s="95">
        <v>0</v>
      </c>
      <c r="I90" s="95">
        <v>0</v>
      </c>
      <c r="J90" s="95">
        <v>1084.0395865738401</v>
      </c>
      <c r="K90" s="95">
        <v>0</v>
      </c>
      <c r="L90" s="95">
        <v>183.56938331201701</v>
      </c>
      <c r="M90" s="95">
        <v>174.55275263264801</v>
      </c>
      <c r="N90" s="95">
        <v>3134.16631567478</v>
      </c>
      <c r="O90" s="95">
        <v>77.735623435117304</v>
      </c>
      <c r="P90" s="95">
        <v>0</v>
      </c>
      <c r="Q90" s="95">
        <v>4149.4389138221704</v>
      </c>
      <c r="R90" s="95">
        <v>25.2930970040616</v>
      </c>
      <c r="S90" s="95">
        <v>0</v>
      </c>
      <c r="T90" s="95">
        <v>5.7780316679854904</v>
      </c>
      <c r="U90" s="95">
        <v>1091.44706976414</v>
      </c>
      <c r="V90" s="95">
        <v>0</v>
      </c>
      <c r="W90" s="95">
        <v>264156.88355255098</v>
      </c>
      <c r="X90" s="95">
        <v>723650.20181274402</v>
      </c>
      <c r="Y90" s="95">
        <v>15942.039108634001</v>
      </c>
      <c r="Z90" s="95">
        <v>15890.930330872499</v>
      </c>
      <c r="AA90" s="95">
        <v>0</v>
      </c>
      <c r="AB90" s="95">
        <v>0</v>
      </c>
      <c r="AC90" s="95">
        <v>405165.16637420701</v>
      </c>
      <c r="AD90" s="95">
        <v>0</v>
      </c>
      <c r="AE90" s="95">
        <v>13982.8856725693</v>
      </c>
      <c r="AF90" s="95">
        <v>24677.947002172499</v>
      </c>
      <c r="AG90" s="95">
        <v>362012.79462051397</v>
      </c>
      <c r="AH90" s="95">
        <v>3376.2632347643398</v>
      </c>
      <c r="AI90" s="95">
        <v>0</v>
      </c>
      <c r="AJ90" s="95">
        <v>608628.45645141602</v>
      </c>
      <c r="AK90" s="95">
        <v>5274.81004601717</v>
      </c>
      <c r="AL90" s="95">
        <v>0</v>
      </c>
      <c r="AM90" s="95">
        <v>595.95441312342905</v>
      </c>
      <c r="AN90" s="95">
        <v>405949.71033096302</v>
      </c>
      <c r="AO90" s="95">
        <v>0</v>
      </c>
      <c r="AP90" s="95">
        <v>2218926.12640381</v>
      </c>
      <c r="AQ90" s="95">
        <v>5266581.2292480497</v>
      </c>
      <c r="AR90" s="95">
        <v>119199.417205811</v>
      </c>
      <c r="AS90" s="95">
        <v>118580.24955463401</v>
      </c>
      <c r="AT90" s="95">
        <v>0</v>
      </c>
      <c r="AU90" s="95">
        <v>0</v>
      </c>
      <c r="AV90" s="95">
        <v>1240109.2128906299</v>
      </c>
      <c r="AW90" s="95">
        <v>0</v>
      </c>
      <c r="AX90" s="95">
        <v>109595.17828464499</v>
      </c>
      <c r="AY90" s="95">
        <v>185706.329841614</v>
      </c>
      <c r="AZ90" s="95">
        <v>2628904.13812256</v>
      </c>
      <c r="BA90" s="95">
        <v>32299.187360286702</v>
      </c>
      <c r="BB90" s="95">
        <v>0</v>
      </c>
      <c r="BC90" s="95">
        <v>4685012.6256713904</v>
      </c>
      <c r="BD90" s="95">
        <v>38231.809975624099</v>
      </c>
      <c r="BE90" s="95">
        <v>0</v>
      </c>
      <c r="BF90" s="95">
        <v>4173.9961896538698</v>
      </c>
      <c r="BG90" s="95">
        <v>1242673.0505981401</v>
      </c>
      <c r="BH90" s="95">
        <v>0</v>
      </c>
      <c r="BI90" s="95">
        <v>387971.18387222302</v>
      </c>
      <c r="BJ90" s="95">
        <v>1901984.28869629</v>
      </c>
      <c r="BK90" s="95">
        <v>66631.227468490601</v>
      </c>
      <c r="BL90" s="95">
        <v>18955.2784948349</v>
      </c>
      <c r="BM90" s="95">
        <v>0</v>
      </c>
      <c r="BN90" s="95">
        <v>0</v>
      </c>
      <c r="BO90" s="95">
        <v>0</v>
      </c>
      <c r="BP90" s="95">
        <v>0</v>
      </c>
      <c r="BQ90" s="95">
        <v>0</v>
      </c>
      <c r="BR90" s="95">
        <v>45902.059420108802</v>
      </c>
      <c r="BS90" s="95">
        <v>957111.47064971901</v>
      </c>
      <c r="BT90" s="95">
        <v>6262.7010345459003</v>
      </c>
      <c r="BU90" s="95">
        <v>0</v>
      </c>
      <c r="BV90" s="95">
        <v>1284889.63694763</v>
      </c>
      <c r="BW90" s="95">
        <v>4498.7096534967404</v>
      </c>
      <c r="BX90" s="95">
        <v>0</v>
      </c>
      <c r="BY90" s="95">
        <v>0</v>
      </c>
      <c r="BZ90" s="95">
        <v>0</v>
      </c>
      <c r="CA90" s="95">
        <v>7681.7214899659202</v>
      </c>
      <c r="CB90" s="95">
        <v>974678.04592132603</v>
      </c>
      <c r="CC90" s="95">
        <v>7585006.6484985398</v>
      </c>
      <c r="CD90" s="95">
        <v>2293690.7173767099</v>
      </c>
      <c r="CE90" s="95">
        <v>82.165013853460593</v>
      </c>
      <c r="CF90" s="95">
        <v>15930.3315819502</v>
      </c>
      <c r="CG90" s="95">
        <v>119758.035931587</v>
      </c>
      <c r="CH90" s="95">
        <v>18966.291675567601</v>
      </c>
      <c r="CI90" s="95">
        <v>7764.6243520975104</v>
      </c>
      <c r="CJ90" s="95">
        <v>991533.37055206299</v>
      </c>
      <c r="CK90" s="95">
        <v>7555206.8217163105</v>
      </c>
      <c r="CL90" s="95">
        <v>2312672.99505615</v>
      </c>
      <c r="CM90" s="160">
        <v>8874.2321521043796</v>
      </c>
      <c r="CN90" s="160">
        <v>1392987.00891113</v>
      </c>
      <c r="CO90" s="160">
        <v>8950951.5306396503</v>
      </c>
      <c r="CP90" s="95">
        <v>2312672.99505615</v>
      </c>
      <c r="CQ90" s="95">
        <v>52.414522336795898</v>
      </c>
      <c r="CR90" s="95">
        <v>10182.781307220501</v>
      </c>
      <c r="CS90" s="95">
        <v>77471.140345573396</v>
      </c>
      <c r="CT90" s="95">
        <v>14510.1129692793</v>
      </c>
      <c r="CU90" s="161">
        <v>990608.37750327622</v>
      </c>
      <c r="CV90" s="161">
        <v>7704764.684430127</v>
      </c>
    </row>
    <row r="91" spans="1:100" x14ac:dyDescent="0.2">
      <c r="A91" s="94" t="s">
        <v>52</v>
      </c>
      <c r="B91" s="96">
        <v>40148</v>
      </c>
      <c r="C91" s="95">
        <v>0</v>
      </c>
      <c r="D91" s="95">
        <v>2298.71643322706</v>
      </c>
      <c r="E91" s="95">
        <v>5326.30437326431</v>
      </c>
      <c r="F91" s="95">
        <v>146.77739285491401</v>
      </c>
      <c r="G91" s="95">
        <v>97.014930490404396</v>
      </c>
      <c r="H91" s="95">
        <v>0</v>
      </c>
      <c r="I91" s="95">
        <v>0</v>
      </c>
      <c r="J91" s="95">
        <v>1122.1510483622601</v>
      </c>
      <c r="K91" s="95">
        <v>0</v>
      </c>
      <c r="L91" s="95">
        <v>151.80135041475299</v>
      </c>
      <c r="M91" s="95">
        <v>175.66182889230501</v>
      </c>
      <c r="N91" s="95">
        <v>3073.0131354332002</v>
      </c>
      <c r="O91" s="95">
        <v>67.229401101358206</v>
      </c>
      <c r="P91" s="95">
        <v>0</v>
      </c>
      <c r="Q91" s="95">
        <v>4154.5738382339496</v>
      </c>
      <c r="R91" s="95">
        <v>30.324106666492298</v>
      </c>
      <c r="S91" s="95">
        <v>0</v>
      </c>
      <c r="T91" s="95">
        <v>5.0642258554580604</v>
      </c>
      <c r="U91" s="95">
        <v>1128.09000073373</v>
      </c>
      <c r="V91" s="95">
        <v>0</v>
      </c>
      <c r="W91" s="95">
        <v>265505.20341491699</v>
      </c>
      <c r="X91" s="95">
        <v>709394.41988372803</v>
      </c>
      <c r="Y91" s="95">
        <v>15255.6544821262</v>
      </c>
      <c r="Z91" s="95">
        <v>17254.7438766956</v>
      </c>
      <c r="AA91" s="95">
        <v>0</v>
      </c>
      <c r="AB91" s="95">
        <v>0</v>
      </c>
      <c r="AC91" s="95">
        <v>411722.63515090902</v>
      </c>
      <c r="AD91" s="95">
        <v>0</v>
      </c>
      <c r="AE91" s="95">
        <v>10947.3989219666</v>
      </c>
      <c r="AF91" s="95">
        <v>24816.754342556</v>
      </c>
      <c r="AG91" s="95">
        <v>348916.31099319499</v>
      </c>
      <c r="AH91" s="95">
        <v>2973.8980178534998</v>
      </c>
      <c r="AI91" s="95">
        <v>0</v>
      </c>
      <c r="AJ91" s="95">
        <v>591490.39809417701</v>
      </c>
      <c r="AK91" s="95">
        <v>5604.6792818903896</v>
      </c>
      <c r="AL91" s="95">
        <v>0</v>
      </c>
      <c r="AM91" s="95">
        <v>596.43292639404501</v>
      </c>
      <c r="AN91" s="95">
        <v>413057.64048385603</v>
      </c>
      <c r="AO91" s="95">
        <v>0</v>
      </c>
      <c r="AP91" s="95">
        <v>2074286.5259704599</v>
      </c>
      <c r="AQ91" s="95">
        <v>5206149.2852783203</v>
      </c>
      <c r="AR91" s="95">
        <v>114408.762985229</v>
      </c>
      <c r="AS91" s="95">
        <v>132500.42017364499</v>
      </c>
      <c r="AT91" s="95">
        <v>0</v>
      </c>
      <c r="AU91" s="95">
        <v>0</v>
      </c>
      <c r="AV91" s="95">
        <v>1283548.57966614</v>
      </c>
      <c r="AW91" s="95">
        <v>0</v>
      </c>
      <c r="AX91" s="95">
        <v>86001.109571456895</v>
      </c>
      <c r="AY91" s="95">
        <v>185304.517864227</v>
      </c>
      <c r="AZ91" s="95">
        <v>2561528.2025146498</v>
      </c>
      <c r="BA91" s="95">
        <v>26513.255025148399</v>
      </c>
      <c r="BB91" s="95">
        <v>0</v>
      </c>
      <c r="BC91" s="95">
        <v>4590047.4931640597</v>
      </c>
      <c r="BD91" s="95">
        <v>42616.5771956444</v>
      </c>
      <c r="BE91" s="95">
        <v>0</v>
      </c>
      <c r="BF91" s="95">
        <v>4456.0493879318201</v>
      </c>
      <c r="BG91" s="95">
        <v>1286089.5594329799</v>
      </c>
      <c r="BH91" s="95">
        <v>0</v>
      </c>
      <c r="BI91" s="95">
        <v>365213.95300292998</v>
      </c>
      <c r="BJ91" s="95">
        <v>1906583.61076355</v>
      </c>
      <c r="BK91" s="95">
        <v>67640.347509384199</v>
      </c>
      <c r="BL91" s="95">
        <v>20302.596008300799</v>
      </c>
      <c r="BM91" s="95">
        <v>0</v>
      </c>
      <c r="BN91" s="95">
        <v>0</v>
      </c>
      <c r="BO91" s="95">
        <v>0</v>
      </c>
      <c r="BP91" s="95">
        <v>0</v>
      </c>
      <c r="BQ91" s="95">
        <v>0</v>
      </c>
      <c r="BR91" s="95">
        <v>46449.566506385803</v>
      </c>
      <c r="BS91" s="95">
        <v>954241.21360778797</v>
      </c>
      <c r="BT91" s="95">
        <v>5151.5237935781497</v>
      </c>
      <c r="BU91" s="95">
        <v>0</v>
      </c>
      <c r="BV91" s="95">
        <v>1247907.41738892</v>
      </c>
      <c r="BW91" s="95">
        <v>5146.9489609003103</v>
      </c>
      <c r="BX91" s="95">
        <v>0</v>
      </c>
      <c r="BY91" s="95">
        <v>0</v>
      </c>
      <c r="BZ91" s="95">
        <v>0</v>
      </c>
      <c r="CA91" s="95">
        <v>7614.6460106372797</v>
      </c>
      <c r="CB91" s="95">
        <v>953618.65495300305</v>
      </c>
      <c r="CC91" s="95">
        <v>7424007.9047241202</v>
      </c>
      <c r="CD91" s="95">
        <v>2238713.81671143</v>
      </c>
      <c r="CE91" s="95">
        <v>99.371540240943403</v>
      </c>
      <c r="CF91" s="95">
        <v>17348.542010545701</v>
      </c>
      <c r="CG91" s="95">
        <v>132853.537876129</v>
      </c>
      <c r="CH91" s="95">
        <v>20312.680969953501</v>
      </c>
      <c r="CI91" s="95">
        <v>7712.7104259133303</v>
      </c>
      <c r="CJ91" s="95">
        <v>971392.59347534203</v>
      </c>
      <c r="CK91" s="95">
        <v>7393441.0377807599</v>
      </c>
      <c r="CL91" s="95">
        <v>2259135.5209045401</v>
      </c>
      <c r="CM91" s="160">
        <v>8820.1405315399206</v>
      </c>
      <c r="CN91" s="160">
        <v>1389020.6243743901</v>
      </c>
      <c r="CO91" s="160">
        <v>8850319.3203125</v>
      </c>
      <c r="CP91" s="95">
        <v>2259135.5209045401</v>
      </c>
      <c r="CQ91" s="95">
        <v>64.459180244244607</v>
      </c>
      <c r="CR91" s="95">
        <v>11145.831884264901</v>
      </c>
      <c r="CS91" s="95">
        <v>87100.074683189407</v>
      </c>
      <c r="CT91" s="95">
        <v>15302.539331555399</v>
      </c>
      <c r="CU91" s="161">
        <v>970967.19696354878</v>
      </c>
      <c r="CV91" s="161">
        <v>7556861.4426002493</v>
      </c>
    </row>
    <row r="92" spans="1:100" x14ac:dyDescent="0.2">
      <c r="A92" s="94" t="s">
        <v>52</v>
      </c>
      <c r="B92" s="96">
        <v>40238</v>
      </c>
      <c r="C92" s="95">
        <v>0</v>
      </c>
      <c r="D92" s="95">
        <v>2197.6540735065901</v>
      </c>
      <c r="E92" s="95">
        <v>5274.5149242281896</v>
      </c>
      <c r="F92" s="95">
        <v>149.68339057266701</v>
      </c>
      <c r="G92" s="95">
        <v>95.644450743682697</v>
      </c>
      <c r="H92" s="95">
        <v>0</v>
      </c>
      <c r="I92" s="95">
        <v>0</v>
      </c>
      <c r="J92" s="95">
        <v>1170.7328091561801</v>
      </c>
      <c r="K92" s="95">
        <v>0</v>
      </c>
      <c r="L92" s="95">
        <v>194.81660116091399</v>
      </c>
      <c r="M92" s="95">
        <v>175.42296657897501</v>
      </c>
      <c r="N92" s="95">
        <v>3024.6089623868502</v>
      </c>
      <c r="O92" s="95">
        <v>67.260316186584504</v>
      </c>
      <c r="P92" s="95">
        <v>0</v>
      </c>
      <c r="Q92" s="95">
        <v>4046.1346462964998</v>
      </c>
      <c r="R92" s="95">
        <v>31.513213599799201</v>
      </c>
      <c r="S92" s="95">
        <v>0</v>
      </c>
      <c r="T92" s="95">
        <v>3.9851722508901699</v>
      </c>
      <c r="U92" s="95">
        <v>1175.1105877608099</v>
      </c>
      <c r="V92" s="95">
        <v>0</v>
      </c>
      <c r="W92" s="95">
        <v>228462.643917084</v>
      </c>
      <c r="X92" s="95">
        <v>696985.51629638695</v>
      </c>
      <c r="Y92" s="95">
        <v>15416.563260078399</v>
      </c>
      <c r="Z92" s="95">
        <v>17553.775911331199</v>
      </c>
      <c r="AA92" s="95">
        <v>0</v>
      </c>
      <c r="AB92" s="95">
        <v>0</v>
      </c>
      <c r="AC92" s="95">
        <v>429626.32667923003</v>
      </c>
      <c r="AD92" s="95">
        <v>0</v>
      </c>
      <c r="AE92" s="95">
        <v>9650.0388312339801</v>
      </c>
      <c r="AF92" s="95">
        <v>23458.646900892301</v>
      </c>
      <c r="AG92" s="95">
        <v>335474.04930496198</v>
      </c>
      <c r="AH92" s="95">
        <v>2612.4217444360302</v>
      </c>
      <c r="AI92" s="95">
        <v>0</v>
      </c>
      <c r="AJ92" s="95">
        <v>528130.80926513695</v>
      </c>
      <c r="AK92" s="95">
        <v>5817.5183596015004</v>
      </c>
      <c r="AL92" s="95">
        <v>0</v>
      </c>
      <c r="AM92" s="95">
        <v>546.98810055106901</v>
      </c>
      <c r="AN92" s="95">
        <v>430091.22233581502</v>
      </c>
      <c r="AO92" s="95">
        <v>0</v>
      </c>
      <c r="AP92" s="95">
        <v>1937912.0970916699</v>
      </c>
      <c r="AQ92" s="95">
        <v>5147179.13671875</v>
      </c>
      <c r="AR92" s="95">
        <v>117546.44742393499</v>
      </c>
      <c r="AS92" s="95">
        <v>136946.659063339</v>
      </c>
      <c r="AT92" s="95">
        <v>0</v>
      </c>
      <c r="AU92" s="95">
        <v>0</v>
      </c>
      <c r="AV92" s="95">
        <v>1352284.7012329099</v>
      </c>
      <c r="AW92" s="95">
        <v>0</v>
      </c>
      <c r="AX92" s="95">
        <v>83208.076066017195</v>
      </c>
      <c r="AY92" s="95">
        <v>174988.274921417</v>
      </c>
      <c r="AZ92" s="95">
        <v>2473203.01806641</v>
      </c>
      <c r="BA92" s="95">
        <v>22982.116079330401</v>
      </c>
      <c r="BB92" s="95">
        <v>0</v>
      </c>
      <c r="BC92" s="95">
        <v>4075732.8883972201</v>
      </c>
      <c r="BD92" s="95">
        <v>42235.586742401101</v>
      </c>
      <c r="BE92" s="95">
        <v>0</v>
      </c>
      <c r="BF92" s="95">
        <v>4010.1503618657598</v>
      </c>
      <c r="BG92" s="95">
        <v>1354249.9035797101</v>
      </c>
      <c r="BH92" s="95">
        <v>0</v>
      </c>
      <c r="BI92" s="95">
        <v>347008.342815399</v>
      </c>
      <c r="BJ92" s="95">
        <v>1897381.0616607701</v>
      </c>
      <c r="BK92" s="95">
        <v>68774.601412773103</v>
      </c>
      <c r="BL92" s="95">
        <v>20845.048616886099</v>
      </c>
      <c r="BM92" s="95">
        <v>0</v>
      </c>
      <c r="BN92" s="95">
        <v>0</v>
      </c>
      <c r="BO92" s="95">
        <v>0</v>
      </c>
      <c r="BP92" s="95">
        <v>0</v>
      </c>
      <c r="BQ92" s="95">
        <v>0</v>
      </c>
      <c r="BR92" s="95">
        <v>46001.0500383377</v>
      </c>
      <c r="BS92" s="95">
        <v>940406.83264160203</v>
      </c>
      <c r="BT92" s="95">
        <v>4474.8064870238304</v>
      </c>
      <c r="BU92" s="95">
        <v>0</v>
      </c>
      <c r="BV92" s="95">
        <v>1261446.3899841299</v>
      </c>
      <c r="BW92" s="95">
        <v>5253.7345597743997</v>
      </c>
      <c r="BX92" s="95">
        <v>0</v>
      </c>
      <c r="BY92" s="95">
        <v>0</v>
      </c>
      <c r="BZ92" s="95">
        <v>0</v>
      </c>
      <c r="CA92" s="95">
        <v>7487.5151141285896</v>
      </c>
      <c r="CB92" s="95">
        <v>943888.35597229004</v>
      </c>
      <c r="CC92" s="95">
        <v>6903905.0620727502</v>
      </c>
      <c r="CD92" s="95">
        <v>2264367.5870666499</v>
      </c>
      <c r="CE92" s="95">
        <v>96.386335982941105</v>
      </c>
      <c r="CF92" s="95">
        <v>17602.895761012998</v>
      </c>
      <c r="CG92" s="95">
        <v>135151.905015945</v>
      </c>
      <c r="CH92" s="95">
        <v>20833.356120824799</v>
      </c>
      <c r="CI92" s="95">
        <v>7582.5918499827403</v>
      </c>
      <c r="CJ92" s="95">
        <v>960966.39315795898</v>
      </c>
      <c r="CK92" s="95">
        <v>7131696.32995605</v>
      </c>
      <c r="CL92" s="95">
        <v>2285130.17681885</v>
      </c>
      <c r="CM92" s="160">
        <v>8753.3606106042898</v>
      </c>
      <c r="CN92" s="160">
        <v>1392711.1900939899</v>
      </c>
      <c r="CO92" s="160">
        <v>8422442.53515625</v>
      </c>
      <c r="CP92" s="95">
        <v>2285130.17681885</v>
      </c>
      <c r="CQ92" s="95">
        <v>60.972211469896102</v>
      </c>
      <c r="CR92" s="95">
        <v>11245.830984353999</v>
      </c>
      <c r="CS92" s="95">
        <v>89442.319652557402</v>
      </c>
      <c r="CT92" s="95">
        <v>15475.8112813234</v>
      </c>
      <c r="CU92" s="161">
        <v>961491.25173330307</v>
      </c>
      <c r="CV92" s="161">
        <v>7039056.9670886956</v>
      </c>
    </row>
    <row r="93" spans="1:100" x14ac:dyDescent="0.2">
      <c r="A93" s="94" t="s">
        <v>52</v>
      </c>
      <c r="B93" s="96">
        <v>40330</v>
      </c>
      <c r="C93" s="95">
        <v>0</v>
      </c>
      <c r="D93" s="95">
        <v>2380.9563755393001</v>
      </c>
      <c r="E93" s="95">
        <v>5232.7113468647003</v>
      </c>
      <c r="F93" s="95">
        <v>155.43542308732901</v>
      </c>
      <c r="G93" s="95">
        <v>96.412867580540507</v>
      </c>
      <c r="H93" s="95">
        <v>0</v>
      </c>
      <c r="I93" s="95">
        <v>0</v>
      </c>
      <c r="J93" s="95">
        <v>1197.6914738118601</v>
      </c>
      <c r="K93" s="95">
        <v>0</v>
      </c>
      <c r="L93" s="95">
        <v>245.299923747778</v>
      </c>
      <c r="M93" s="95">
        <v>173.60791564360301</v>
      </c>
      <c r="N93" s="95">
        <v>2977.7011315524601</v>
      </c>
      <c r="O93" s="95">
        <v>63.311354757752298</v>
      </c>
      <c r="P93" s="95">
        <v>0</v>
      </c>
      <c r="Q93" s="95">
        <v>4220.7035216689101</v>
      </c>
      <c r="R93" s="95">
        <v>29.677746531087902</v>
      </c>
      <c r="S93" s="95">
        <v>0</v>
      </c>
      <c r="T93" s="95">
        <v>4.1350797580671497</v>
      </c>
      <c r="U93" s="95">
        <v>1201.94714289904</v>
      </c>
      <c r="V93" s="95">
        <v>0</v>
      </c>
      <c r="W93" s="95">
        <v>327030.21859741199</v>
      </c>
      <c r="X93" s="95">
        <v>684008.51287841797</v>
      </c>
      <c r="Y93" s="95">
        <v>15817.408190369601</v>
      </c>
      <c r="Z93" s="95">
        <v>16961.5077216625</v>
      </c>
      <c r="AA93" s="95">
        <v>0</v>
      </c>
      <c r="AB93" s="95">
        <v>0</v>
      </c>
      <c r="AC93" s="95">
        <v>438100.847007751</v>
      </c>
      <c r="AD93" s="95">
        <v>0</v>
      </c>
      <c r="AE93" s="95">
        <v>13778.312147259699</v>
      </c>
      <c r="AF93" s="95">
        <v>24541.496772050901</v>
      </c>
      <c r="AG93" s="95">
        <v>329806.796016693</v>
      </c>
      <c r="AH93" s="95">
        <v>2485.8925570845599</v>
      </c>
      <c r="AI93" s="95">
        <v>0</v>
      </c>
      <c r="AJ93" s="95">
        <v>689214.81624603295</v>
      </c>
      <c r="AK93" s="95">
        <v>4920.9736181497601</v>
      </c>
      <c r="AL93" s="95">
        <v>0</v>
      </c>
      <c r="AM93" s="95">
        <v>520.56270137429203</v>
      </c>
      <c r="AN93" s="95">
        <v>438821.82164764398</v>
      </c>
      <c r="AO93" s="95">
        <v>0</v>
      </c>
      <c r="AP93" s="95">
        <v>2182873.4175109901</v>
      </c>
      <c r="AQ93" s="95">
        <v>5070390.7759399395</v>
      </c>
      <c r="AR93" s="95">
        <v>118360.238901138</v>
      </c>
      <c r="AS93" s="95">
        <v>132033.273281097</v>
      </c>
      <c r="AT93" s="95">
        <v>0</v>
      </c>
      <c r="AU93" s="95">
        <v>0</v>
      </c>
      <c r="AV93" s="95">
        <v>1391385.58889771</v>
      </c>
      <c r="AW93" s="95">
        <v>0</v>
      </c>
      <c r="AX93" s="95">
        <v>118112.98031616199</v>
      </c>
      <c r="AY93" s="95">
        <v>184218.53230285601</v>
      </c>
      <c r="AZ93" s="95">
        <v>2442759.6586303702</v>
      </c>
      <c r="BA93" s="95">
        <v>22982.3264074326</v>
      </c>
      <c r="BB93" s="95">
        <v>0</v>
      </c>
      <c r="BC93" s="95">
        <v>4659577.6095581101</v>
      </c>
      <c r="BD93" s="95">
        <v>38631.903800010703</v>
      </c>
      <c r="BE93" s="95">
        <v>0</v>
      </c>
      <c r="BF93" s="95">
        <v>3926.2481073439099</v>
      </c>
      <c r="BG93" s="95">
        <v>1393662.8028259301</v>
      </c>
      <c r="BH93" s="95">
        <v>0</v>
      </c>
      <c r="BI93" s="95">
        <v>457614.97516250599</v>
      </c>
      <c r="BJ93" s="95">
        <v>1913983.84397888</v>
      </c>
      <c r="BK93" s="95">
        <v>71933.326371192903</v>
      </c>
      <c r="BL93" s="95">
        <v>20859.321034669902</v>
      </c>
      <c r="BM93" s="95">
        <v>0</v>
      </c>
      <c r="BN93" s="95">
        <v>0</v>
      </c>
      <c r="BO93" s="95">
        <v>0</v>
      </c>
      <c r="BP93" s="95">
        <v>0</v>
      </c>
      <c r="BQ93" s="95">
        <v>0</v>
      </c>
      <c r="BR93" s="95">
        <v>46143.091231822997</v>
      </c>
      <c r="BS93" s="95">
        <v>956019.10615539597</v>
      </c>
      <c r="BT93" s="95">
        <v>4477.8253653049496</v>
      </c>
      <c r="BU93" s="95">
        <v>0</v>
      </c>
      <c r="BV93" s="95">
        <v>1368848.75213623</v>
      </c>
      <c r="BW93" s="95">
        <v>4726.9279260635403</v>
      </c>
      <c r="BX93" s="95">
        <v>0</v>
      </c>
      <c r="BY93" s="95">
        <v>0</v>
      </c>
      <c r="BZ93" s="95">
        <v>0</v>
      </c>
      <c r="CA93" s="95">
        <v>7633.2728192210197</v>
      </c>
      <c r="CB93" s="95">
        <v>1021640.17513275</v>
      </c>
      <c r="CC93" s="95">
        <v>7413955.5722656297</v>
      </c>
      <c r="CD93" s="95">
        <v>2379663.8001403799</v>
      </c>
      <c r="CE93" s="95">
        <v>97.446345481090205</v>
      </c>
      <c r="CF93" s="95">
        <v>17243.914670229002</v>
      </c>
      <c r="CG93" s="95">
        <v>135882.25162315401</v>
      </c>
      <c r="CH93" s="95">
        <v>20854.192115545298</v>
      </c>
      <c r="CI93" s="95">
        <v>7732.2450937628701</v>
      </c>
      <c r="CJ93" s="95">
        <v>1039691.63690186</v>
      </c>
      <c r="CK93" s="95">
        <v>7535088.84228516</v>
      </c>
      <c r="CL93" s="95">
        <v>2400354.44250488</v>
      </c>
      <c r="CM93" s="160">
        <v>8913.2067331075705</v>
      </c>
      <c r="CN93" s="160">
        <v>1473489.31007385</v>
      </c>
      <c r="CO93" s="160">
        <v>8916412.5251464806</v>
      </c>
      <c r="CP93" s="95">
        <v>2400354.44250488</v>
      </c>
      <c r="CQ93" s="95">
        <v>62.4418248236179</v>
      </c>
      <c r="CR93" s="95">
        <v>11640.6812099218</v>
      </c>
      <c r="CS93" s="95">
        <v>90907.808530807495</v>
      </c>
      <c r="CT93" s="95">
        <v>16026.366294622399</v>
      </c>
      <c r="CU93" s="161">
        <v>1038884.0898029789</v>
      </c>
      <c r="CV93" s="161">
        <v>7549837.8238887833</v>
      </c>
    </row>
    <row r="94" spans="1:100" x14ac:dyDescent="0.2">
      <c r="A94" s="94" t="s">
        <v>52</v>
      </c>
      <c r="B94" s="96">
        <v>40422</v>
      </c>
      <c r="C94" s="95">
        <v>0</v>
      </c>
      <c r="D94" s="95">
        <v>2356.7447397112801</v>
      </c>
      <c r="E94" s="95">
        <v>5161.7860081195804</v>
      </c>
      <c r="F94" s="95">
        <v>160.228045798838</v>
      </c>
      <c r="G94" s="95">
        <v>90.928623579442501</v>
      </c>
      <c r="H94" s="95">
        <v>0</v>
      </c>
      <c r="I94" s="95">
        <v>0</v>
      </c>
      <c r="J94" s="95">
        <v>1217.9077823162099</v>
      </c>
      <c r="K94" s="95">
        <v>0</v>
      </c>
      <c r="L94" s="95">
        <v>238.14551541581699</v>
      </c>
      <c r="M94" s="95">
        <v>177.539379024878</v>
      </c>
      <c r="N94" s="95">
        <v>2929.47873905301</v>
      </c>
      <c r="O94" s="95">
        <v>59.076272103469798</v>
      </c>
      <c r="P94" s="95">
        <v>0</v>
      </c>
      <c r="Q94" s="95">
        <v>4152.5484883189201</v>
      </c>
      <c r="R94" s="95">
        <v>25.5486617018469</v>
      </c>
      <c r="S94" s="95">
        <v>0</v>
      </c>
      <c r="T94" s="95">
        <v>6.7269847730058201</v>
      </c>
      <c r="U94" s="95">
        <v>1223.4514464885001</v>
      </c>
      <c r="V94" s="95">
        <v>0</v>
      </c>
      <c r="W94" s="95">
        <v>335893.84687042201</v>
      </c>
      <c r="X94" s="95">
        <v>666782.15055847203</v>
      </c>
      <c r="Y94" s="95">
        <v>16074.069841861699</v>
      </c>
      <c r="Z94" s="95">
        <v>17092.3608601093</v>
      </c>
      <c r="AA94" s="95">
        <v>0</v>
      </c>
      <c r="AB94" s="95">
        <v>0</v>
      </c>
      <c r="AC94" s="95">
        <v>447666.59917449998</v>
      </c>
      <c r="AD94" s="95">
        <v>0</v>
      </c>
      <c r="AE94" s="95">
        <v>12356.1030783653</v>
      </c>
      <c r="AF94" s="95">
        <v>25472.014470100399</v>
      </c>
      <c r="AG94" s="95">
        <v>313851.50476837199</v>
      </c>
      <c r="AH94" s="95">
        <v>2209.2356982231099</v>
      </c>
      <c r="AI94" s="95">
        <v>0</v>
      </c>
      <c r="AJ94" s="95">
        <v>652400.65789032006</v>
      </c>
      <c r="AK94" s="95">
        <v>4559.4420257806796</v>
      </c>
      <c r="AL94" s="95">
        <v>0</v>
      </c>
      <c r="AM94" s="95">
        <v>618.21315521001804</v>
      </c>
      <c r="AN94" s="95">
        <v>448031.05050277698</v>
      </c>
      <c r="AO94" s="95">
        <v>0</v>
      </c>
      <c r="AP94" s="95">
        <v>2264113.2259521498</v>
      </c>
      <c r="AQ94" s="95">
        <v>4934128.8979492197</v>
      </c>
      <c r="AR94" s="95">
        <v>120562.31847477</v>
      </c>
      <c r="AS94" s="95">
        <v>132029.16957283</v>
      </c>
      <c r="AT94" s="95">
        <v>0</v>
      </c>
      <c r="AU94" s="95">
        <v>0</v>
      </c>
      <c r="AV94" s="95">
        <v>1420993.4309692399</v>
      </c>
      <c r="AW94" s="95">
        <v>0</v>
      </c>
      <c r="AX94" s="95">
        <v>109386.379556656</v>
      </c>
      <c r="AY94" s="95">
        <v>188036.91064834601</v>
      </c>
      <c r="AZ94" s="95">
        <v>2330293.6741332998</v>
      </c>
      <c r="BA94" s="95">
        <v>19489.828340053598</v>
      </c>
      <c r="BB94" s="95">
        <v>0</v>
      </c>
      <c r="BC94" s="95">
        <v>4732377.0303955097</v>
      </c>
      <c r="BD94" s="95">
        <v>36972.815836906397</v>
      </c>
      <c r="BE94" s="95">
        <v>0</v>
      </c>
      <c r="BF94" s="95">
        <v>4833.8387404680298</v>
      </c>
      <c r="BG94" s="95">
        <v>1422619.85641479</v>
      </c>
      <c r="BH94" s="95">
        <v>0</v>
      </c>
      <c r="BI94" s="95">
        <v>392467.03628158598</v>
      </c>
      <c r="BJ94" s="95">
        <v>1911880.1668853799</v>
      </c>
      <c r="BK94" s="95">
        <v>75738.037581443801</v>
      </c>
      <c r="BL94" s="95">
        <v>22009.095241546602</v>
      </c>
      <c r="BM94" s="95">
        <v>0</v>
      </c>
      <c r="BN94" s="95">
        <v>0</v>
      </c>
      <c r="BO94" s="95">
        <v>0</v>
      </c>
      <c r="BP94" s="95">
        <v>0</v>
      </c>
      <c r="BQ94" s="95">
        <v>0</v>
      </c>
      <c r="BR94" s="95">
        <v>47379.521989345601</v>
      </c>
      <c r="BS94" s="95">
        <v>941342.12277221703</v>
      </c>
      <c r="BT94" s="95">
        <v>3791.9826883077599</v>
      </c>
      <c r="BU94" s="95">
        <v>0</v>
      </c>
      <c r="BV94" s="95">
        <v>1312870.2394256601</v>
      </c>
      <c r="BW94" s="95">
        <v>4634.5804514884903</v>
      </c>
      <c r="BX94" s="95">
        <v>0</v>
      </c>
      <c r="BY94" s="95">
        <v>0</v>
      </c>
      <c r="BZ94" s="95">
        <v>0</v>
      </c>
      <c r="CA94" s="95">
        <v>7489.7297357320804</v>
      </c>
      <c r="CB94" s="95">
        <v>989480.50594329799</v>
      </c>
      <c r="CC94" s="95">
        <v>7351241.2092285203</v>
      </c>
      <c r="CD94" s="95">
        <v>2306407.6611022898</v>
      </c>
      <c r="CE94" s="95">
        <v>92.876177364960299</v>
      </c>
      <c r="CF94" s="95">
        <v>17391.8829774857</v>
      </c>
      <c r="CG94" s="95">
        <v>134334.10514640799</v>
      </c>
      <c r="CH94" s="95">
        <v>22017.138132095301</v>
      </c>
      <c r="CI94" s="95">
        <v>7583.5706186294601</v>
      </c>
      <c r="CJ94" s="95">
        <v>1006035.55495453</v>
      </c>
      <c r="CK94" s="95">
        <v>7345451.4619140597</v>
      </c>
      <c r="CL94" s="95">
        <v>2328436.8894958501</v>
      </c>
      <c r="CM94" s="160">
        <v>8824.4445228576697</v>
      </c>
      <c r="CN94" s="160">
        <v>1458038.03971863</v>
      </c>
      <c r="CO94" s="160">
        <v>8905770.5003662091</v>
      </c>
      <c r="CP94" s="95">
        <v>2328436.8894958501</v>
      </c>
      <c r="CQ94" s="95">
        <v>62.213091311976299</v>
      </c>
      <c r="CR94" s="95">
        <v>12347.466254949601</v>
      </c>
      <c r="CS94" s="95">
        <v>93652.592304229707</v>
      </c>
      <c r="CT94" s="95">
        <v>17424.805800914801</v>
      </c>
      <c r="CU94" s="161">
        <v>1006872.3889207836</v>
      </c>
      <c r="CV94" s="161">
        <v>7485575.3143749284</v>
      </c>
    </row>
    <row r="95" spans="1:100" x14ac:dyDescent="0.2">
      <c r="A95" s="94" t="s">
        <v>52</v>
      </c>
      <c r="B95" s="96">
        <v>40513</v>
      </c>
      <c r="C95" s="95">
        <v>0</v>
      </c>
      <c r="D95" s="95">
        <v>2391.1000771522499</v>
      </c>
      <c r="E95" s="95">
        <v>5106.7125405073202</v>
      </c>
      <c r="F95" s="95">
        <v>165.20887537673099</v>
      </c>
      <c r="G95" s="95">
        <v>98.966923682950394</v>
      </c>
      <c r="H95" s="95">
        <v>0</v>
      </c>
      <c r="I95" s="95">
        <v>0</v>
      </c>
      <c r="J95" s="95">
        <v>1298.2141058892</v>
      </c>
      <c r="K95" s="95">
        <v>0</v>
      </c>
      <c r="L95" s="95">
        <v>370.31488719582597</v>
      </c>
      <c r="M95" s="95">
        <v>181.28416130878</v>
      </c>
      <c r="N95" s="95">
        <v>2876.7424279451402</v>
      </c>
      <c r="O95" s="95">
        <v>54.357157327700399</v>
      </c>
      <c r="P95" s="95">
        <v>0</v>
      </c>
      <c r="Q95" s="95">
        <v>4064.5734633505299</v>
      </c>
      <c r="R95" s="95">
        <v>23.9520387835801</v>
      </c>
      <c r="S95" s="95">
        <v>0</v>
      </c>
      <c r="T95" s="95">
        <v>11.114485934609499</v>
      </c>
      <c r="U95" s="95">
        <v>1302.41264744103</v>
      </c>
      <c r="V95" s="95">
        <v>0</v>
      </c>
      <c r="W95" s="95">
        <v>262265.866458893</v>
      </c>
      <c r="X95" s="95">
        <v>658847.48864746105</v>
      </c>
      <c r="Y95" s="95">
        <v>16639.460973739599</v>
      </c>
      <c r="Z95" s="95">
        <v>17139.037956714601</v>
      </c>
      <c r="AA95" s="95">
        <v>0</v>
      </c>
      <c r="AB95" s="95">
        <v>0</v>
      </c>
      <c r="AC95" s="95">
        <v>467847.93954849202</v>
      </c>
      <c r="AD95" s="95">
        <v>0</v>
      </c>
      <c r="AE95" s="95">
        <v>23506.584813117999</v>
      </c>
      <c r="AF95" s="95">
        <v>24161.4796099663</v>
      </c>
      <c r="AG95" s="95">
        <v>303403.60707473801</v>
      </c>
      <c r="AH95" s="95">
        <v>1950.07957004011</v>
      </c>
      <c r="AI95" s="95">
        <v>0</v>
      </c>
      <c r="AJ95" s="95">
        <v>569955.42145538295</v>
      </c>
      <c r="AK95" s="95">
        <v>4254.5808223485901</v>
      </c>
      <c r="AL95" s="95">
        <v>0</v>
      </c>
      <c r="AM95" s="95">
        <v>978.45325689762797</v>
      </c>
      <c r="AN95" s="95">
        <v>468589.78564834601</v>
      </c>
      <c r="AO95" s="95">
        <v>0</v>
      </c>
      <c r="AP95" s="95">
        <v>2151002.8725891099</v>
      </c>
      <c r="AQ95" s="95">
        <v>4893710.3555297898</v>
      </c>
      <c r="AR95" s="95">
        <v>129311.064823151</v>
      </c>
      <c r="AS95" s="95">
        <v>135835.87207984901</v>
      </c>
      <c r="AT95" s="95">
        <v>0</v>
      </c>
      <c r="AU95" s="95">
        <v>0</v>
      </c>
      <c r="AV95" s="95">
        <v>1520357.1113891599</v>
      </c>
      <c r="AW95" s="95">
        <v>0</v>
      </c>
      <c r="AX95" s="95">
        <v>216587.69442749</v>
      </c>
      <c r="AY95" s="95">
        <v>184339.03637313799</v>
      </c>
      <c r="AZ95" s="95">
        <v>2257472.5759582501</v>
      </c>
      <c r="BA95" s="95">
        <v>18029.9394104481</v>
      </c>
      <c r="BB95" s="95">
        <v>0</v>
      </c>
      <c r="BC95" s="95">
        <v>4466990.5051879901</v>
      </c>
      <c r="BD95" s="95">
        <v>36262.808776855498</v>
      </c>
      <c r="BE95" s="95">
        <v>0</v>
      </c>
      <c r="BF95" s="95">
        <v>7823.0754513144502</v>
      </c>
      <c r="BG95" s="95">
        <v>1521593.9315490699</v>
      </c>
      <c r="BH95" s="95">
        <v>0</v>
      </c>
      <c r="BI95" s="95">
        <v>325250.01323318499</v>
      </c>
      <c r="BJ95" s="95">
        <v>1922314.55447388</v>
      </c>
      <c r="BK95" s="95">
        <v>79889.438422203093</v>
      </c>
      <c r="BL95" s="95">
        <v>22205.544769287098</v>
      </c>
      <c r="BM95" s="95">
        <v>0</v>
      </c>
      <c r="BN95" s="95">
        <v>0</v>
      </c>
      <c r="BO95" s="95">
        <v>0</v>
      </c>
      <c r="BP95" s="95">
        <v>0</v>
      </c>
      <c r="BQ95" s="95">
        <v>0</v>
      </c>
      <c r="BR95" s="95">
        <v>46834.818317890204</v>
      </c>
      <c r="BS95" s="95">
        <v>943314.43836212205</v>
      </c>
      <c r="BT95" s="95">
        <v>3508.2441500723398</v>
      </c>
      <c r="BU95" s="95">
        <v>0</v>
      </c>
      <c r="BV95" s="95">
        <v>1244530.0588684101</v>
      </c>
      <c r="BW95" s="95">
        <v>4620.1554272174799</v>
      </c>
      <c r="BX95" s="95">
        <v>0</v>
      </c>
      <c r="BY95" s="95">
        <v>0</v>
      </c>
      <c r="BZ95" s="95">
        <v>0</v>
      </c>
      <c r="CA95" s="95">
        <v>7492.0826260447502</v>
      </c>
      <c r="CB95" s="95">
        <v>911977.51461792004</v>
      </c>
      <c r="CC95" s="95">
        <v>7133222.7171020498</v>
      </c>
      <c r="CD95" s="95">
        <v>2222074.18676758</v>
      </c>
      <c r="CE95" s="95">
        <v>101.270552181639</v>
      </c>
      <c r="CF95" s="95">
        <v>17392.0541191101</v>
      </c>
      <c r="CG95" s="95">
        <v>137467.94030571001</v>
      </c>
      <c r="CH95" s="95">
        <v>22211.4590401649</v>
      </c>
      <c r="CI95" s="95">
        <v>7591.83042019606</v>
      </c>
      <c r="CJ95" s="95">
        <v>930346.43065643299</v>
      </c>
      <c r="CK95" s="95">
        <v>7201611.9692993201</v>
      </c>
      <c r="CL95" s="95">
        <v>2244505.1266479502</v>
      </c>
      <c r="CM95" s="160">
        <v>8869.0896906852704</v>
      </c>
      <c r="CN95" s="160">
        <v>1403239.14822388</v>
      </c>
      <c r="CO95" s="160">
        <v>8809616.1231689509</v>
      </c>
      <c r="CP95" s="95">
        <v>2244505.1266479502</v>
      </c>
      <c r="CQ95" s="95">
        <v>70.555838663130999</v>
      </c>
      <c r="CR95" s="95">
        <v>12162.310165762899</v>
      </c>
      <c r="CS95" s="95">
        <v>94080.329756736799</v>
      </c>
      <c r="CT95" s="95">
        <v>17724.6520643234</v>
      </c>
      <c r="CU95" s="161">
        <v>929369.56873703015</v>
      </c>
      <c r="CV95" s="161">
        <v>7270690.6574077597</v>
      </c>
    </row>
    <row r="96" spans="1:100" x14ac:dyDescent="0.2">
      <c r="A96" s="94" t="s">
        <v>52</v>
      </c>
      <c r="B96" s="96">
        <v>40603</v>
      </c>
      <c r="C96" s="95">
        <v>0</v>
      </c>
      <c r="D96" s="95">
        <v>2358.9551793634901</v>
      </c>
      <c r="E96" s="95">
        <v>5084.6177157759703</v>
      </c>
      <c r="F96" s="95">
        <v>174.81193298287701</v>
      </c>
      <c r="G96" s="95">
        <v>102.957801340148</v>
      </c>
      <c r="H96" s="95">
        <v>0</v>
      </c>
      <c r="I96" s="95">
        <v>0</v>
      </c>
      <c r="J96" s="95">
        <v>1349.12153811753</v>
      </c>
      <c r="K96" s="95">
        <v>0</v>
      </c>
      <c r="L96" s="95">
        <v>414.45061143115203</v>
      </c>
      <c r="M96" s="95">
        <v>185.160127323121</v>
      </c>
      <c r="N96" s="95">
        <v>2851.5994442999399</v>
      </c>
      <c r="O96" s="95">
        <v>0</v>
      </c>
      <c r="P96" s="95">
        <v>0</v>
      </c>
      <c r="Q96" s="95">
        <v>4067.6162598729102</v>
      </c>
      <c r="R96" s="95">
        <v>0</v>
      </c>
      <c r="S96" s="95">
        <v>0</v>
      </c>
      <c r="T96" s="95">
        <v>27.810567060252701</v>
      </c>
      <c r="U96" s="95">
        <v>1351.9789797961701</v>
      </c>
      <c r="V96" s="95">
        <v>0</v>
      </c>
      <c r="W96" s="95">
        <v>284635.231090546</v>
      </c>
      <c r="X96" s="95">
        <v>648423.69184112502</v>
      </c>
      <c r="Y96" s="95">
        <v>17595.7581312656</v>
      </c>
      <c r="Z96" s="95">
        <v>17105.605707645402</v>
      </c>
      <c r="AA96" s="95">
        <v>0</v>
      </c>
      <c r="AB96" s="95">
        <v>0</v>
      </c>
      <c r="AC96" s="95">
        <v>488450.56665420497</v>
      </c>
      <c r="AD96" s="95">
        <v>0</v>
      </c>
      <c r="AE96" s="95">
        <v>23694.901401042898</v>
      </c>
      <c r="AF96" s="95">
        <v>24413.6380431652</v>
      </c>
      <c r="AG96" s="95">
        <v>297731.143882751</v>
      </c>
      <c r="AH96" s="95">
        <v>0</v>
      </c>
      <c r="AI96" s="95">
        <v>0</v>
      </c>
      <c r="AJ96" s="95">
        <v>575343.305335999</v>
      </c>
      <c r="AK96" s="95">
        <v>0</v>
      </c>
      <c r="AL96" s="95">
        <v>0</v>
      </c>
      <c r="AM96" s="95">
        <v>4304.6335108876201</v>
      </c>
      <c r="AN96" s="95">
        <v>488407.659374237</v>
      </c>
      <c r="AO96" s="95">
        <v>0</v>
      </c>
      <c r="AP96" s="95">
        <v>2472032.8031310998</v>
      </c>
      <c r="AQ96" s="95">
        <v>4853391.9022827102</v>
      </c>
      <c r="AR96" s="95">
        <v>135048.009140015</v>
      </c>
      <c r="AS96" s="95">
        <v>138060.646965027</v>
      </c>
      <c r="AT96" s="95">
        <v>0</v>
      </c>
      <c r="AU96" s="95">
        <v>0</v>
      </c>
      <c r="AV96" s="95">
        <v>1600867.64836121</v>
      </c>
      <c r="AW96" s="95">
        <v>0</v>
      </c>
      <c r="AX96" s="95">
        <v>211011.72779274001</v>
      </c>
      <c r="AY96" s="95">
        <v>184838.77849006699</v>
      </c>
      <c r="AZ96" s="95">
        <v>2231021.8130798298</v>
      </c>
      <c r="BA96" s="95">
        <v>0</v>
      </c>
      <c r="BB96" s="95">
        <v>0</v>
      </c>
      <c r="BC96" s="95">
        <v>4558667.1578369103</v>
      </c>
      <c r="BD96" s="95">
        <v>0</v>
      </c>
      <c r="BE96" s="95">
        <v>0</v>
      </c>
      <c r="BF96" s="95">
        <v>36471.391212940202</v>
      </c>
      <c r="BG96" s="95">
        <v>1600952.4004364</v>
      </c>
      <c r="BH96" s="95">
        <v>0</v>
      </c>
      <c r="BI96" s="95">
        <v>335400.20809173601</v>
      </c>
      <c r="BJ96" s="95">
        <v>1961770.8899841299</v>
      </c>
      <c r="BK96" s="95">
        <v>83142.363195419297</v>
      </c>
      <c r="BL96" s="95">
        <v>19239.283999204599</v>
      </c>
      <c r="BM96" s="95">
        <v>0</v>
      </c>
      <c r="BN96" s="95">
        <v>0</v>
      </c>
      <c r="BO96" s="95">
        <v>0</v>
      </c>
      <c r="BP96" s="95">
        <v>0</v>
      </c>
      <c r="BQ96" s="95">
        <v>0</v>
      </c>
      <c r="BR96" s="95">
        <v>47366.954879760699</v>
      </c>
      <c r="BS96" s="95">
        <v>966167.09127807606</v>
      </c>
      <c r="BT96" s="95">
        <v>0</v>
      </c>
      <c r="BU96" s="95">
        <v>0</v>
      </c>
      <c r="BV96" s="95">
        <v>1292190.7923278799</v>
      </c>
      <c r="BW96" s="95">
        <v>0</v>
      </c>
      <c r="BX96" s="95">
        <v>0</v>
      </c>
      <c r="BY96" s="95">
        <v>0</v>
      </c>
      <c r="BZ96" s="95">
        <v>0</v>
      </c>
      <c r="CA96" s="95">
        <v>7463.1664083003998</v>
      </c>
      <c r="CB96" s="95">
        <v>932759.54655456496</v>
      </c>
      <c r="CC96" s="95">
        <v>7276054.5754394503</v>
      </c>
      <c r="CD96" s="95">
        <v>2314575.1032409701</v>
      </c>
      <c r="CE96" s="95">
        <v>103.66931536328001</v>
      </c>
      <c r="CF96" s="95">
        <v>17255.8115236759</v>
      </c>
      <c r="CG96" s="95">
        <v>137308.087774277</v>
      </c>
      <c r="CH96" s="95">
        <v>19233.478373289101</v>
      </c>
      <c r="CI96" s="95">
        <v>7565.7987257838204</v>
      </c>
      <c r="CJ96" s="95">
        <v>949732.20288085903</v>
      </c>
      <c r="CK96" s="95">
        <v>7319686.0679931603</v>
      </c>
      <c r="CL96" s="95">
        <v>2333464.90655518</v>
      </c>
      <c r="CM96" s="160">
        <v>8904.5536519288999</v>
      </c>
      <c r="CN96" s="160">
        <v>1441452.32820129</v>
      </c>
      <c r="CO96" s="160">
        <v>9053823.0556640606</v>
      </c>
      <c r="CP96" s="95">
        <v>2333464.90655518</v>
      </c>
      <c r="CQ96" s="95">
        <v>76.946176960133002</v>
      </c>
      <c r="CR96" s="95">
        <v>12838.667899370201</v>
      </c>
      <c r="CS96" s="95">
        <v>101596.61840438801</v>
      </c>
      <c r="CT96" s="95">
        <v>19360.9708821774</v>
      </c>
      <c r="CU96" s="161">
        <v>950015.35807824088</v>
      </c>
      <c r="CV96" s="161">
        <v>7413362.6632137271</v>
      </c>
    </row>
    <row r="97" spans="1:100" x14ac:dyDescent="0.2">
      <c r="A97" s="94" t="s">
        <v>52</v>
      </c>
      <c r="B97" s="96">
        <v>40695</v>
      </c>
      <c r="C97" s="95">
        <v>0</v>
      </c>
      <c r="D97" s="95">
        <v>2308.34857064486</v>
      </c>
      <c r="E97" s="95">
        <v>5036.5707603692999</v>
      </c>
      <c r="F97" s="95">
        <v>177.32454874366499</v>
      </c>
      <c r="G97" s="95">
        <v>108.343171300367</v>
      </c>
      <c r="H97" s="95">
        <v>0</v>
      </c>
      <c r="I97" s="95">
        <v>0</v>
      </c>
      <c r="J97" s="95">
        <v>1383.88265962899</v>
      </c>
      <c r="K97" s="95">
        <v>0</v>
      </c>
      <c r="L97" s="95">
        <v>438.02845353633199</v>
      </c>
      <c r="M97" s="95">
        <v>188.41820939444</v>
      </c>
      <c r="N97" s="95">
        <v>2802.2118581831501</v>
      </c>
      <c r="O97" s="95">
        <v>0</v>
      </c>
      <c r="P97" s="95">
        <v>0</v>
      </c>
      <c r="Q97" s="95">
        <v>3970.6075597405402</v>
      </c>
      <c r="R97" s="95">
        <v>0</v>
      </c>
      <c r="S97" s="95">
        <v>0</v>
      </c>
      <c r="T97" s="95">
        <v>30.254346071509602</v>
      </c>
      <c r="U97" s="95">
        <v>1386.5500863790501</v>
      </c>
      <c r="V97" s="95">
        <v>0</v>
      </c>
      <c r="W97" s="95">
        <v>245373.414297104</v>
      </c>
      <c r="X97" s="95">
        <v>630280.07395935105</v>
      </c>
      <c r="Y97" s="95">
        <v>17039.247941493999</v>
      </c>
      <c r="Z97" s="95">
        <v>19619.388304710399</v>
      </c>
      <c r="AA97" s="95">
        <v>0</v>
      </c>
      <c r="AB97" s="95">
        <v>0</v>
      </c>
      <c r="AC97" s="95">
        <v>503636.64308548003</v>
      </c>
      <c r="AD97" s="95">
        <v>0</v>
      </c>
      <c r="AE97" s="95">
        <v>24053.273154020299</v>
      </c>
      <c r="AF97" s="95">
        <v>24266.223829269398</v>
      </c>
      <c r="AG97" s="95">
        <v>286825.13417816203</v>
      </c>
      <c r="AH97" s="95">
        <v>0</v>
      </c>
      <c r="AI97" s="95">
        <v>0</v>
      </c>
      <c r="AJ97" s="95">
        <v>551611.23285675002</v>
      </c>
      <c r="AK97" s="95">
        <v>0</v>
      </c>
      <c r="AL97" s="95">
        <v>0</v>
      </c>
      <c r="AM97" s="95">
        <v>5539.8898634910602</v>
      </c>
      <c r="AN97" s="95">
        <v>503481.73503494298</v>
      </c>
      <c r="AO97" s="95">
        <v>0</v>
      </c>
      <c r="AP97" s="95">
        <v>2079645.6091003399</v>
      </c>
      <c r="AQ97" s="95">
        <v>4756781.0565795898</v>
      </c>
      <c r="AR97" s="95">
        <v>130096.68823623699</v>
      </c>
      <c r="AS97" s="95">
        <v>155886.097352982</v>
      </c>
      <c r="AT97" s="95">
        <v>0</v>
      </c>
      <c r="AU97" s="95">
        <v>0</v>
      </c>
      <c r="AV97" s="95">
        <v>1662449.6575927699</v>
      </c>
      <c r="AW97" s="95">
        <v>0</v>
      </c>
      <c r="AX97" s="95">
        <v>216496.536050797</v>
      </c>
      <c r="AY97" s="95">
        <v>186375.07974243199</v>
      </c>
      <c r="AZ97" s="95">
        <v>2171951.2713623</v>
      </c>
      <c r="BA97" s="95">
        <v>0</v>
      </c>
      <c r="BB97" s="95">
        <v>0</v>
      </c>
      <c r="BC97" s="95">
        <v>4384608.1370239304</v>
      </c>
      <c r="BD97" s="95">
        <v>0</v>
      </c>
      <c r="BE97" s="95">
        <v>0</v>
      </c>
      <c r="BF97" s="95">
        <v>45652.736716747298</v>
      </c>
      <c r="BG97" s="95">
        <v>1662184.7374115</v>
      </c>
      <c r="BH97" s="95">
        <v>0</v>
      </c>
      <c r="BI97" s="95">
        <v>322525.84137344401</v>
      </c>
      <c r="BJ97" s="95">
        <v>1971153.5957794201</v>
      </c>
      <c r="BK97" s="95">
        <v>82354.367150306702</v>
      </c>
      <c r="BL97" s="95">
        <v>20713.080411195799</v>
      </c>
      <c r="BM97" s="95">
        <v>0</v>
      </c>
      <c r="BN97" s="95">
        <v>0</v>
      </c>
      <c r="BO97" s="95">
        <v>0</v>
      </c>
      <c r="BP97" s="95">
        <v>0</v>
      </c>
      <c r="BQ97" s="95">
        <v>0</v>
      </c>
      <c r="BR97" s="95">
        <v>47824.960492134102</v>
      </c>
      <c r="BS97" s="95">
        <v>964763.196434021</v>
      </c>
      <c r="BT97" s="95">
        <v>0</v>
      </c>
      <c r="BU97" s="95">
        <v>0</v>
      </c>
      <c r="BV97" s="95">
        <v>1280180.0551757801</v>
      </c>
      <c r="BW97" s="95">
        <v>0</v>
      </c>
      <c r="BX97" s="95">
        <v>0</v>
      </c>
      <c r="BY97" s="95">
        <v>0</v>
      </c>
      <c r="BZ97" s="95">
        <v>0</v>
      </c>
      <c r="CA97" s="95">
        <v>7356.0133956074696</v>
      </c>
      <c r="CB97" s="95">
        <v>877418.25522613502</v>
      </c>
      <c r="CC97" s="95">
        <v>6930871.4940795898</v>
      </c>
      <c r="CD97" s="95">
        <v>2299841.3993530301</v>
      </c>
      <c r="CE97" s="95">
        <v>109.45918014459301</v>
      </c>
      <c r="CF97" s="95">
        <v>19948.521018028299</v>
      </c>
      <c r="CG97" s="95">
        <v>160437.14263153099</v>
      </c>
      <c r="CH97" s="95">
        <v>20710.458730459199</v>
      </c>
      <c r="CI97" s="95">
        <v>7466.8978011608096</v>
      </c>
      <c r="CJ97" s="95">
        <v>897337.66906738305</v>
      </c>
      <c r="CK97" s="95">
        <v>7143982.14990234</v>
      </c>
      <c r="CL97" s="95">
        <v>2320405.1435241699</v>
      </c>
      <c r="CM97" s="160">
        <v>8833.5149670839292</v>
      </c>
      <c r="CN97" s="160">
        <v>1402176.0690307601</v>
      </c>
      <c r="CO97" s="160">
        <v>8738457.63671875</v>
      </c>
      <c r="CP97" s="95">
        <v>2320405.1435241699</v>
      </c>
      <c r="CQ97" s="95">
        <v>80.320961015299005</v>
      </c>
      <c r="CR97" s="95">
        <v>14479.5527902842</v>
      </c>
      <c r="CS97" s="95">
        <v>113765.68874836</v>
      </c>
      <c r="CT97" s="95">
        <v>20714.1074807644</v>
      </c>
      <c r="CU97" s="161">
        <v>897366.77624416328</v>
      </c>
      <c r="CV97" s="161">
        <v>7091308.6367111206</v>
      </c>
    </row>
    <row r="98" spans="1:100" x14ac:dyDescent="0.2">
      <c r="A98" s="94" t="s">
        <v>52</v>
      </c>
      <c r="B98" s="96">
        <v>40787</v>
      </c>
      <c r="C98" s="95">
        <v>0</v>
      </c>
      <c r="D98" s="95">
        <v>2446.0849337577802</v>
      </c>
      <c r="E98" s="95">
        <v>4950.2810538411104</v>
      </c>
      <c r="F98" s="95">
        <v>173.51869735121701</v>
      </c>
      <c r="G98" s="95">
        <v>120.172982325777</v>
      </c>
      <c r="H98" s="95">
        <v>0</v>
      </c>
      <c r="I98" s="95">
        <v>0</v>
      </c>
      <c r="J98" s="95">
        <v>1421.22846923769</v>
      </c>
      <c r="K98" s="95">
        <v>0</v>
      </c>
      <c r="L98" s="95">
        <v>555.52831003814902</v>
      </c>
      <c r="M98" s="95">
        <v>194.08804529532799</v>
      </c>
      <c r="N98" s="95">
        <v>2728.67005744576</v>
      </c>
      <c r="O98" s="95">
        <v>0</v>
      </c>
      <c r="P98" s="95">
        <v>0</v>
      </c>
      <c r="Q98" s="95">
        <v>3986.9463671445801</v>
      </c>
      <c r="R98" s="95">
        <v>0</v>
      </c>
      <c r="S98" s="95">
        <v>0</v>
      </c>
      <c r="T98" s="95">
        <v>39.315508140716702</v>
      </c>
      <c r="U98" s="95">
        <v>1426.0827051997201</v>
      </c>
      <c r="V98" s="95">
        <v>0</v>
      </c>
      <c r="W98" s="95">
        <v>304583.09726333601</v>
      </c>
      <c r="X98" s="95">
        <v>612104.87100982701</v>
      </c>
      <c r="Y98" s="95">
        <v>16532.882974386201</v>
      </c>
      <c r="Z98" s="95">
        <v>19996.207014083899</v>
      </c>
      <c r="AA98" s="95">
        <v>0</v>
      </c>
      <c r="AB98" s="95">
        <v>0</v>
      </c>
      <c r="AC98" s="95">
        <v>517451.44465637201</v>
      </c>
      <c r="AD98" s="95">
        <v>0</v>
      </c>
      <c r="AE98" s="95">
        <v>33443.885616779298</v>
      </c>
      <c r="AF98" s="95">
        <v>24429.7399771214</v>
      </c>
      <c r="AG98" s="95">
        <v>274125.97739791899</v>
      </c>
      <c r="AH98" s="95">
        <v>0</v>
      </c>
      <c r="AI98" s="95">
        <v>0</v>
      </c>
      <c r="AJ98" s="95">
        <v>569559.64506530797</v>
      </c>
      <c r="AK98" s="95">
        <v>0</v>
      </c>
      <c r="AL98" s="95">
        <v>0</v>
      </c>
      <c r="AM98" s="95">
        <v>5136.0558285117104</v>
      </c>
      <c r="AN98" s="95">
        <v>518142.58673095697</v>
      </c>
      <c r="AO98" s="95">
        <v>0</v>
      </c>
      <c r="AP98" s="95">
        <v>2500316.7709655799</v>
      </c>
      <c r="AQ98" s="95">
        <v>4588227.3354492197</v>
      </c>
      <c r="AR98" s="95">
        <v>126287.83463764199</v>
      </c>
      <c r="AS98" s="95">
        <v>162770.245351791</v>
      </c>
      <c r="AT98" s="95">
        <v>0</v>
      </c>
      <c r="AU98" s="95">
        <v>0</v>
      </c>
      <c r="AV98" s="95">
        <v>1721311.2586059601</v>
      </c>
      <c r="AW98" s="95">
        <v>0</v>
      </c>
      <c r="AX98" s="95">
        <v>297542.09431076102</v>
      </c>
      <c r="AY98" s="95">
        <v>183517.99107742301</v>
      </c>
      <c r="AZ98" s="95">
        <v>2057392.34707642</v>
      </c>
      <c r="BA98" s="95">
        <v>0</v>
      </c>
      <c r="BB98" s="95">
        <v>0</v>
      </c>
      <c r="BC98" s="95">
        <v>4527601.9439086895</v>
      </c>
      <c r="BD98" s="95">
        <v>0</v>
      </c>
      <c r="BE98" s="95">
        <v>0</v>
      </c>
      <c r="BF98" s="95">
        <v>43410.322205543504</v>
      </c>
      <c r="BG98" s="95">
        <v>1723615.90013123</v>
      </c>
      <c r="BH98" s="95">
        <v>0</v>
      </c>
      <c r="BI98" s="95">
        <v>341190.92300414998</v>
      </c>
      <c r="BJ98" s="95">
        <v>1955572.28050232</v>
      </c>
      <c r="BK98" s="95">
        <v>77861.143561363206</v>
      </c>
      <c r="BL98" s="95">
        <v>22539.423118352901</v>
      </c>
      <c r="BM98" s="95">
        <v>0</v>
      </c>
      <c r="BN98" s="95">
        <v>0</v>
      </c>
      <c r="BO98" s="95">
        <v>0</v>
      </c>
      <c r="BP98" s="95">
        <v>0</v>
      </c>
      <c r="BQ98" s="95">
        <v>0</v>
      </c>
      <c r="BR98" s="95">
        <v>47715.949779033697</v>
      </c>
      <c r="BS98" s="95">
        <v>959025.36000823998</v>
      </c>
      <c r="BT98" s="95">
        <v>0</v>
      </c>
      <c r="BU98" s="95">
        <v>0</v>
      </c>
      <c r="BV98" s="95">
        <v>1284509.6419982901</v>
      </c>
      <c r="BW98" s="95">
        <v>0</v>
      </c>
      <c r="BX98" s="95">
        <v>0</v>
      </c>
      <c r="BY98" s="95">
        <v>0</v>
      </c>
      <c r="BZ98" s="95">
        <v>0</v>
      </c>
      <c r="CA98" s="95">
        <v>7366.4951703548404</v>
      </c>
      <c r="CB98" s="95">
        <v>913698.86196136498</v>
      </c>
      <c r="CC98" s="95">
        <v>7051486.6173706101</v>
      </c>
      <c r="CD98" s="95">
        <v>2294089.5552368201</v>
      </c>
      <c r="CE98" s="95">
        <v>121.053411982954</v>
      </c>
      <c r="CF98" s="95">
        <v>20171.250593185399</v>
      </c>
      <c r="CG98" s="95">
        <v>163653.35775375401</v>
      </c>
      <c r="CH98" s="95">
        <v>22544.009031057401</v>
      </c>
      <c r="CI98" s="95">
        <v>7489.3250951170903</v>
      </c>
      <c r="CJ98" s="95">
        <v>934069.72566986096</v>
      </c>
      <c r="CK98" s="95">
        <v>7263586.0243530301</v>
      </c>
      <c r="CL98" s="95">
        <v>2316640.7405700702</v>
      </c>
      <c r="CM98" s="160">
        <v>8923.1272803544998</v>
      </c>
      <c r="CN98" s="160">
        <v>1455856.82460022</v>
      </c>
      <c r="CO98" s="160">
        <v>8930266.4277343806</v>
      </c>
      <c r="CP98" s="95">
        <v>2316640.7405700702</v>
      </c>
      <c r="CQ98" s="95">
        <v>82.869589770212798</v>
      </c>
      <c r="CR98" s="95">
        <v>15217.850021123901</v>
      </c>
      <c r="CS98" s="95">
        <v>121774.012088776</v>
      </c>
      <c r="CT98" s="95">
        <v>22218.571480512601</v>
      </c>
      <c r="CU98" s="161">
        <v>933870.1125545504</v>
      </c>
      <c r="CV98" s="161">
        <v>7215139.9751243638</v>
      </c>
    </row>
    <row r="99" spans="1:100" x14ac:dyDescent="0.2">
      <c r="A99" s="94" t="s">
        <v>52</v>
      </c>
      <c r="B99" s="96">
        <v>40878</v>
      </c>
      <c r="C99" s="95">
        <v>0</v>
      </c>
      <c r="D99" s="95">
        <v>2604.9265055656401</v>
      </c>
      <c r="E99" s="95">
        <v>4920.9169015884399</v>
      </c>
      <c r="F99" s="95">
        <v>181.473686875775</v>
      </c>
      <c r="G99" s="95">
        <v>118.292345424183</v>
      </c>
      <c r="H99" s="95">
        <v>0</v>
      </c>
      <c r="I99" s="95">
        <v>0</v>
      </c>
      <c r="J99" s="95">
        <v>1468.67866033316</v>
      </c>
      <c r="K99" s="95">
        <v>0</v>
      </c>
      <c r="L99" s="95">
        <v>544.39022810757206</v>
      </c>
      <c r="M99" s="95">
        <v>204.073046505451</v>
      </c>
      <c r="N99" s="95">
        <v>2690.9113688170901</v>
      </c>
      <c r="O99" s="95">
        <v>0</v>
      </c>
      <c r="P99" s="95">
        <v>0</v>
      </c>
      <c r="Q99" s="95">
        <v>4134.3295567035702</v>
      </c>
      <c r="R99" s="95">
        <v>0</v>
      </c>
      <c r="S99" s="95">
        <v>0</v>
      </c>
      <c r="T99" s="95">
        <v>28.164227786939598</v>
      </c>
      <c r="U99" s="95">
        <v>1472.0031175464401</v>
      </c>
      <c r="V99" s="95">
        <v>0</v>
      </c>
      <c r="W99" s="95">
        <v>319492.87219238299</v>
      </c>
      <c r="X99" s="95">
        <v>600609.013908386</v>
      </c>
      <c r="Y99" s="95">
        <v>17625.085505485498</v>
      </c>
      <c r="Z99" s="95">
        <v>22064.253357648799</v>
      </c>
      <c r="AA99" s="95">
        <v>0</v>
      </c>
      <c r="AB99" s="95">
        <v>0</v>
      </c>
      <c r="AC99" s="95">
        <v>540133.875442505</v>
      </c>
      <c r="AD99" s="95">
        <v>0</v>
      </c>
      <c r="AE99" s="95">
        <v>31428.186951875701</v>
      </c>
      <c r="AF99" s="95">
        <v>24832.030083894701</v>
      </c>
      <c r="AG99" s="95">
        <v>263414.93185806298</v>
      </c>
      <c r="AH99" s="95">
        <v>0</v>
      </c>
      <c r="AI99" s="95">
        <v>0</v>
      </c>
      <c r="AJ99" s="95">
        <v>583632.709220886</v>
      </c>
      <c r="AK99" s="95">
        <v>0</v>
      </c>
      <c r="AL99" s="95">
        <v>0</v>
      </c>
      <c r="AM99" s="95">
        <v>4344.5209422707603</v>
      </c>
      <c r="AN99" s="95">
        <v>540321.26293182396</v>
      </c>
      <c r="AO99" s="95">
        <v>0</v>
      </c>
      <c r="AP99" s="95">
        <v>2667063.8454895001</v>
      </c>
      <c r="AQ99" s="95">
        <v>4554056.4570922898</v>
      </c>
      <c r="AR99" s="95">
        <v>136641.67472839399</v>
      </c>
      <c r="AS99" s="95">
        <v>177191.16728591899</v>
      </c>
      <c r="AT99" s="95">
        <v>0</v>
      </c>
      <c r="AU99" s="95">
        <v>0</v>
      </c>
      <c r="AV99" s="95">
        <v>1809620.2412719701</v>
      </c>
      <c r="AW99" s="95">
        <v>0</v>
      </c>
      <c r="AX99" s="95">
        <v>293784.99829864502</v>
      </c>
      <c r="AY99" s="95">
        <v>188501.603412628</v>
      </c>
      <c r="AZ99" s="95">
        <v>1988072.8510742199</v>
      </c>
      <c r="BA99" s="95">
        <v>0</v>
      </c>
      <c r="BB99" s="95">
        <v>0</v>
      </c>
      <c r="BC99" s="95">
        <v>4721616.5287475605</v>
      </c>
      <c r="BD99" s="95">
        <v>0</v>
      </c>
      <c r="BE99" s="95">
        <v>0</v>
      </c>
      <c r="BF99" s="95">
        <v>36284.684309005701</v>
      </c>
      <c r="BG99" s="95">
        <v>1809842.4659271201</v>
      </c>
      <c r="BH99" s="95">
        <v>0</v>
      </c>
      <c r="BI99" s="95">
        <v>350935.28982162499</v>
      </c>
      <c r="BJ99" s="95">
        <v>1975084.3247070301</v>
      </c>
      <c r="BK99" s="95">
        <v>83758.745505332903</v>
      </c>
      <c r="BL99" s="95">
        <v>26329.993400335301</v>
      </c>
      <c r="BM99" s="95">
        <v>0</v>
      </c>
      <c r="BN99" s="95">
        <v>0</v>
      </c>
      <c r="BO99" s="95">
        <v>0</v>
      </c>
      <c r="BP99" s="95">
        <v>0</v>
      </c>
      <c r="BQ99" s="95">
        <v>0</v>
      </c>
      <c r="BR99" s="95">
        <v>49353.404193878203</v>
      </c>
      <c r="BS99" s="95">
        <v>967011.82584381104</v>
      </c>
      <c r="BT99" s="95">
        <v>0</v>
      </c>
      <c r="BU99" s="95">
        <v>0</v>
      </c>
      <c r="BV99" s="95">
        <v>1311866.5463867199</v>
      </c>
      <c r="BW99" s="95">
        <v>0</v>
      </c>
      <c r="BX99" s="95">
        <v>0</v>
      </c>
      <c r="BY99" s="95">
        <v>0</v>
      </c>
      <c r="BZ99" s="95">
        <v>0</v>
      </c>
      <c r="CA99" s="95">
        <v>7524.9343115091297</v>
      </c>
      <c r="CB99" s="95">
        <v>910078.70562744106</v>
      </c>
      <c r="CC99" s="95">
        <v>7187240.3864746103</v>
      </c>
      <c r="CD99" s="95">
        <v>2310194.6536865202</v>
      </c>
      <c r="CE99" s="95">
        <v>118.52320549171399</v>
      </c>
      <c r="CF99" s="95">
        <v>22015.7334594727</v>
      </c>
      <c r="CG99" s="95">
        <v>176732.955766678</v>
      </c>
      <c r="CH99" s="95">
        <v>26331.753307580901</v>
      </c>
      <c r="CI99" s="95">
        <v>7641.2884299755096</v>
      </c>
      <c r="CJ99" s="95">
        <v>931883.67577362095</v>
      </c>
      <c r="CK99" s="95">
        <v>7356877.5435180701</v>
      </c>
      <c r="CL99" s="95">
        <v>2336901.84066772</v>
      </c>
      <c r="CM99" s="160">
        <v>9088.7340922355706</v>
      </c>
      <c r="CN99" s="160">
        <v>1479722.6964416499</v>
      </c>
      <c r="CO99" s="160">
        <v>9198792.7806396503</v>
      </c>
      <c r="CP99" s="95">
        <v>2336901.84066772</v>
      </c>
      <c r="CQ99" s="95">
        <v>89.933566789142802</v>
      </c>
      <c r="CR99" s="95">
        <v>17629.9903094769</v>
      </c>
      <c r="CS99" s="95">
        <v>139838.50831222499</v>
      </c>
      <c r="CT99" s="95">
        <v>26493.028466939901</v>
      </c>
      <c r="CU99" s="161">
        <v>932094.43908691371</v>
      </c>
      <c r="CV99" s="161">
        <v>7363973.3422412882</v>
      </c>
    </row>
    <row r="100" spans="1:100" x14ac:dyDescent="0.2">
      <c r="A100" s="94" t="s">
        <v>52</v>
      </c>
      <c r="B100" s="96">
        <v>40969</v>
      </c>
      <c r="C100" s="95">
        <v>0</v>
      </c>
      <c r="D100" s="95">
        <v>2577.2980102896699</v>
      </c>
      <c r="E100" s="95">
        <v>4872.3237930536297</v>
      </c>
      <c r="F100" s="95">
        <v>187.497564082965</v>
      </c>
      <c r="G100" s="95">
        <v>124.51796270254999</v>
      </c>
      <c r="H100" s="95">
        <v>0</v>
      </c>
      <c r="I100" s="95">
        <v>0</v>
      </c>
      <c r="J100" s="95">
        <v>1524.5471309274401</v>
      </c>
      <c r="K100" s="95">
        <v>0</v>
      </c>
      <c r="L100" s="95">
        <v>568.95882637053705</v>
      </c>
      <c r="M100" s="95">
        <v>208.342283075675</v>
      </c>
      <c r="N100" s="95">
        <v>2655.5660263001901</v>
      </c>
      <c r="O100" s="95">
        <v>0</v>
      </c>
      <c r="P100" s="95">
        <v>0</v>
      </c>
      <c r="Q100" s="95">
        <v>4117.46273952723</v>
      </c>
      <c r="R100" s="95">
        <v>0</v>
      </c>
      <c r="S100" s="95">
        <v>0</v>
      </c>
      <c r="T100" s="95">
        <v>28.8131543737836</v>
      </c>
      <c r="U100" s="95">
        <v>1526.9576465636501</v>
      </c>
      <c r="V100" s="95">
        <v>0</v>
      </c>
      <c r="W100" s="95">
        <v>283891.19170761103</v>
      </c>
      <c r="X100" s="95">
        <v>586789.79405975295</v>
      </c>
      <c r="Y100" s="95">
        <v>16385.016502618801</v>
      </c>
      <c r="Z100" s="95">
        <v>23762.244793176698</v>
      </c>
      <c r="AA100" s="95">
        <v>0</v>
      </c>
      <c r="AB100" s="95">
        <v>0</v>
      </c>
      <c r="AC100" s="95">
        <v>562488.18074035598</v>
      </c>
      <c r="AD100" s="95">
        <v>0</v>
      </c>
      <c r="AE100" s="95">
        <v>32658.6530396938</v>
      </c>
      <c r="AF100" s="95">
        <v>24344.0932500362</v>
      </c>
      <c r="AG100" s="95">
        <v>255366.677772522</v>
      </c>
      <c r="AH100" s="95">
        <v>0</v>
      </c>
      <c r="AI100" s="95">
        <v>0</v>
      </c>
      <c r="AJ100" s="95">
        <v>569933.44950103795</v>
      </c>
      <c r="AK100" s="95">
        <v>0</v>
      </c>
      <c r="AL100" s="95">
        <v>0</v>
      </c>
      <c r="AM100" s="95">
        <v>4872.4972507357597</v>
      </c>
      <c r="AN100" s="95">
        <v>562549.28092956496</v>
      </c>
      <c r="AO100" s="95">
        <v>0</v>
      </c>
      <c r="AP100" s="95">
        <v>2568521.5713195801</v>
      </c>
      <c r="AQ100" s="95">
        <v>4513314.9276123</v>
      </c>
      <c r="AR100" s="95">
        <v>128675.570581436</v>
      </c>
      <c r="AS100" s="95">
        <v>193624.77542495701</v>
      </c>
      <c r="AT100" s="95">
        <v>0</v>
      </c>
      <c r="AU100" s="95">
        <v>0</v>
      </c>
      <c r="AV100" s="95">
        <v>1903248.9667053199</v>
      </c>
      <c r="AW100" s="95">
        <v>0</v>
      </c>
      <c r="AX100" s="95">
        <v>302207.31244659401</v>
      </c>
      <c r="AY100" s="95">
        <v>190892.39245414699</v>
      </c>
      <c r="AZ100" s="95">
        <v>1965115.2282104499</v>
      </c>
      <c r="BA100" s="95">
        <v>0</v>
      </c>
      <c r="BB100" s="95">
        <v>0</v>
      </c>
      <c r="BC100" s="95">
        <v>4679480.3397827102</v>
      </c>
      <c r="BD100" s="95">
        <v>0</v>
      </c>
      <c r="BE100" s="95">
        <v>0</v>
      </c>
      <c r="BF100" s="95">
        <v>41464.4873209</v>
      </c>
      <c r="BG100" s="95">
        <v>1903501.3885498</v>
      </c>
      <c r="BH100" s="95">
        <v>0</v>
      </c>
      <c r="BI100" s="95">
        <v>355929.94232177699</v>
      </c>
      <c r="BJ100" s="95">
        <v>2010231.6819915799</v>
      </c>
      <c r="BK100" s="95">
        <v>88760.514929771394</v>
      </c>
      <c r="BL100" s="95">
        <v>29063.660292625402</v>
      </c>
      <c r="BM100" s="95">
        <v>0</v>
      </c>
      <c r="BN100" s="95">
        <v>0</v>
      </c>
      <c r="BO100" s="95">
        <v>0</v>
      </c>
      <c r="BP100" s="95">
        <v>0</v>
      </c>
      <c r="BQ100" s="95">
        <v>0</v>
      </c>
      <c r="BR100" s="95">
        <v>50522.990371704102</v>
      </c>
      <c r="BS100" s="95">
        <v>996238.34289550805</v>
      </c>
      <c r="BT100" s="95">
        <v>0</v>
      </c>
      <c r="BU100" s="95">
        <v>0</v>
      </c>
      <c r="BV100" s="95">
        <v>1326846.3231353799</v>
      </c>
      <c r="BW100" s="95">
        <v>0</v>
      </c>
      <c r="BX100" s="95">
        <v>0</v>
      </c>
      <c r="BY100" s="95">
        <v>0</v>
      </c>
      <c r="BZ100" s="95">
        <v>0</v>
      </c>
      <c r="CA100" s="95">
        <v>7475.4843090772601</v>
      </c>
      <c r="CB100" s="95">
        <v>886222.00656890904</v>
      </c>
      <c r="CC100" s="95">
        <v>7226824.32775879</v>
      </c>
      <c r="CD100" s="95">
        <v>2379464.6289672898</v>
      </c>
      <c r="CE100" s="95">
        <v>124.34780649934</v>
      </c>
      <c r="CF100" s="95">
        <v>23722.685554504402</v>
      </c>
      <c r="CG100" s="95">
        <v>191293.65958785999</v>
      </c>
      <c r="CH100" s="95">
        <v>29060.978580236399</v>
      </c>
      <c r="CI100" s="95">
        <v>7598.6758126020404</v>
      </c>
      <c r="CJ100" s="95">
        <v>909248.67761993397</v>
      </c>
      <c r="CK100" s="95">
        <v>7353685.6080322303</v>
      </c>
      <c r="CL100" s="95">
        <v>2408149.1943969699</v>
      </c>
      <c r="CM100" s="160">
        <v>9117.1073176860791</v>
      </c>
      <c r="CN100" s="160">
        <v>1462245.88560486</v>
      </c>
      <c r="CO100" s="160">
        <v>9368729.1870117206</v>
      </c>
      <c r="CP100" s="95">
        <v>2408149.1943969699</v>
      </c>
      <c r="CQ100" s="95">
        <v>96.154039277695105</v>
      </c>
      <c r="CR100" s="95">
        <v>18852.9337704182</v>
      </c>
      <c r="CS100" s="95">
        <v>151443.47349357599</v>
      </c>
      <c r="CT100" s="95">
        <v>29316.994038105</v>
      </c>
      <c r="CU100" s="161">
        <v>909944.69212341344</v>
      </c>
      <c r="CV100" s="161">
        <v>7418117.9873466501</v>
      </c>
    </row>
    <row r="101" spans="1:100" x14ac:dyDescent="0.2">
      <c r="A101" s="94" t="s">
        <v>52</v>
      </c>
      <c r="B101" s="96">
        <v>41061</v>
      </c>
      <c r="C101" s="95">
        <v>0</v>
      </c>
      <c r="D101" s="95">
        <v>2639.0848408639399</v>
      </c>
      <c r="E101" s="95">
        <v>4832.4805088043204</v>
      </c>
      <c r="F101" s="95">
        <v>190.35854319482999</v>
      </c>
      <c r="G101" s="95">
        <v>126.32343763764899</v>
      </c>
      <c r="H101" s="95">
        <v>0</v>
      </c>
      <c r="I101" s="95">
        <v>0</v>
      </c>
      <c r="J101" s="95">
        <v>1585.4912711679899</v>
      </c>
      <c r="K101" s="95">
        <v>0</v>
      </c>
      <c r="L101" s="95">
        <v>582.47798009216797</v>
      </c>
      <c r="M101" s="95">
        <v>193.79572103917599</v>
      </c>
      <c r="N101" s="95">
        <v>2593.5605619251701</v>
      </c>
      <c r="O101" s="95">
        <v>0</v>
      </c>
      <c r="P101" s="95">
        <v>0</v>
      </c>
      <c r="Q101" s="95">
        <v>4219.96100407839</v>
      </c>
      <c r="R101" s="95">
        <v>0</v>
      </c>
      <c r="S101" s="95">
        <v>0</v>
      </c>
      <c r="T101" s="95">
        <v>30.366044966038299</v>
      </c>
      <c r="U101" s="95">
        <v>1585.5840430557701</v>
      </c>
      <c r="V101" s="95">
        <v>0</v>
      </c>
      <c r="W101" s="95">
        <v>284582.59381103498</v>
      </c>
      <c r="X101" s="95">
        <v>578730.03816986096</v>
      </c>
      <c r="Y101" s="95">
        <v>16704.872031927101</v>
      </c>
      <c r="Z101" s="95">
        <v>22503.6643724442</v>
      </c>
      <c r="AA101" s="95">
        <v>0</v>
      </c>
      <c r="AB101" s="95">
        <v>0</v>
      </c>
      <c r="AC101" s="95">
        <v>577404.91593933105</v>
      </c>
      <c r="AD101" s="95">
        <v>0</v>
      </c>
      <c r="AE101" s="95">
        <v>31820.1684639454</v>
      </c>
      <c r="AF101" s="95">
        <v>22616.343367338199</v>
      </c>
      <c r="AG101" s="95">
        <v>245431.369180679</v>
      </c>
      <c r="AH101" s="95">
        <v>0</v>
      </c>
      <c r="AI101" s="95">
        <v>0</v>
      </c>
      <c r="AJ101" s="95">
        <v>581174.96939086902</v>
      </c>
      <c r="AK101" s="95">
        <v>0</v>
      </c>
      <c r="AL101" s="95">
        <v>0</v>
      </c>
      <c r="AM101" s="95">
        <v>4790.7465336918804</v>
      </c>
      <c r="AN101" s="95">
        <v>577194.36249542201</v>
      </c>
      <c r="AO101" s="95">
        <v>0</v>
      </c>
      <c r="AP101" s="95">
        <v>2609647.6967468299</v>
      </c>
      <c r="AQ101" s="95">
        <v>4457591.92687988</v>
      </c>
      <c r="AR101" s="95">
        <v>131457.13210296599</v>
      </c>
      <c r="AS101" s="95">
        <v>186479.678478241</v>
      </c>
      <c r="AT101" s="95">
        <v>0</v>
      </c>
      <c r="AU101" s="95">
        <v>0</v>
      </c>
      <c r="AV101" s="95">
        <v>1976499.3494873</v>
      </c>
      <c r="AW101" s="95">
        <v>0</v>
      </c>
      <c r="AX101" s="95">
        <v>294436.79926681501</v>
      </c>
      <c r="AY101" s="95">
        <v>174851.616888046</v>
      </c>
      <c r="AZ101" s="95">
        <v>1891009.7495269801</v>
      </c>
      <c r="BA101" s="95">
        <v>0</v>
      </c>
      <c r="BB101" s="95">
        <v>0</v>
      </c>
      <c r="BC101" s="95">
        <v>4761001.31567383</v>
      </c>
      <c r="BD101" s="95">
        <v>0</v>
      </c>
      <c r="BE101" s="95">
        <v>0</v>
      </c>
      <c r="BF101" s="95">
        <v>42543.887557029702</v>
      </c>
      <c r="BG101" s="95">
        <v>1976005.1244354199</v>
      </c>
      <c r="BH101" s="95">
        <v>0</v>
      </c>
      <c r="BI101" s="95">
        <v>347640.22413253802</v>
      </c>
      <c r="BJ101" s="95">
        <v>2028466.3691406299</v>
      </c>
      <c r="BK101" s="95">
        <v>90578.634175300598</v>
      </c>
      <c r="BL101" s="95">
        <v>27602.5943338871</v>
      </c>
      <c r="BM101" s="95">
        <v>0</v>
      </c>
      <c r="BN101" s="95">
        <v>0</v>
      </c>
      <c r="BO101" s="95">
        <v>0</v>
      </c>
      <c r="BP101" s="95">
        <v>0</v>
      </c>
      <c r="BQ101" s="95">
        <v>0</v>
      </c>
      <c r="BR101" s="95">
        <v>45436.164859771699</v>
      </c>
      <c r="BS101" s="95">
        <v>1005365.43746185</v>
      </c>
      <c r="BT101" s="95">
        <v>0</v>
      </c>
      <c r="BU101" s="95">
        <v>0</v>
      </c>
      <c r="BV101" s="95">
        <v>1322276.0634613</v>
      </c>
      <c r="BW101" s="95">
        <v>0</v>
      </c>
      <c r="BX101" s="95">
        <v>0</v>
      </c>
      <c r="BY101" s="95">
        <v>0</v>
      </c>
      <c r="BZ101" s="95">
        <v>0</v>
      </c>
      <c r="CA101" s="95">
        <v>7471.7538408637001</v>
      </c>
      <c r="CB101" s="95">
        <v>861282.37895965599</v>
      </c>
      <c r="CC101" s="95">
        <v>7093394.6633911096</v>
      </c>
      <c r="CD101" s="95">
        <v>2380908.3393249498</v>
      </c>
      <c r="CE101" s="95">
        <v>126.386208115146</v>
      </c>
      <c r="CF101" s="95">
        <v>22584.800500392899</v>
      </c>
      <c r="CG101" s="95">
        <v>189580.54570770299</v>
      </c>
      <c r="CH101" s="95">
        <v>27601.4131472111</v>
      </c>
      <c r="CI101" s="95">
        <v>7599.7734830379504</v>
      </c>
      <c r="CJ101" s="95">
        <v>882656.82589721703</v>
      </c>
      <c r="CK101" s="95">
        <v>7285685.0139160203</v>
      </c>
      <c r="CL101" s="95">
        <v>2408704.0501708998</v>
      </c>
      <c r="CM101" s="160">
        <v>9165.1729922294599</v>
      </c>
      <c r="CN101" s="160">
        <v>1461226.0397796601</v>
      </c>
      <c r="CO101" s="160">
        <v>9262351.6370849591</v>
      </c>
      <c r="CP101" s="95">
        <v>2408704.0501708998</v>
      </c>
      <c r="CQ101" s="95">
        <v>98.141797783784597</v>
      </c>
      <c r="CR101" s="95">
        <v>17740.752503395099</v>
      </c>
      <c r="CS101" s="95">
        <v>144877.82844543501</v>
      </c>
      <c r="CT101" s="95">
        <v>27569.846809864001</v>
      </c>
      <c r="CU101" s="161">
        <v>883867.17946004891</v>
      </c>
      <c r="CV101" s="161">
        <v>7282975.2090988122</v>
      </c>
    </row>
    <row r="102" spans="1:100" x14ac:dyDescent="0.2">
      <c r="A102" s="94" t="s">
        <v>52</v>
      </c>
      <c r="B102" s="96">
        <v>41153</v>
      </c>
      <c r="C102" s="95">
        <v>0</v>
      </c>
      <c r="D102" s="95">
        <v>2613.9271096587199</v>
      </c>
      <c r="E102" s="95">
        <v>4752.5367453694298</v>
      </c>
      <c r="F102" s="95">
        <v>186.43575158901501</v>
      </c>
      <c r="G102" s="95">
        <v>131.18316743150399</v>
      </c>
      <c r="H102" s="95">
        <v>0</v>
      </c>
      <c r="I102" s="95">
        <v>0</v>
      </c>
      <c r="J102" s="95">
        <v>1586.7564183473601</v>
      </c>
      <c r="K102" s="95">
        <v>0</v>
      </c>
      <c r="L102" s="95">
        <v>497.352880693972</v>
      </c>
      <c r="M102" s="95">
        <v>195.240148549899</v>
      </c>
      <c r="N102" s="95">
        <v>2542.1356365084598</v>
      </c>
      <c r="O102" s="95">
        <v>0</v>
      </c>
      <c r="P102" s="95">
        <v>0</v>
      </c>
      <c r="Q102" s="95">
        <v>4224.57564049959</v>
      </c>
      <c r="R102" s="95">
        <v>0</v>
      </c>
      <c r="S102" s="95">
        <v>0</v>
      </c>
      <c r="T102" s="95">
        <v>33.568098079413197</v>
      </c>
      <c r="U102" s="95">
        <v>1590.8352492153599</v>
      </c>
      <c r="V102" s="95">
        <v>0</v>
      </c>
      <c r="W102" s="95">
        <v>281648.08110046398</v>
      </c>
      <c r="X102" s="95">
        <v>569470.34342956496</v>
      </c>
      <c r="Y102" s="95">
        <v>17088.494172811501</v>
      </c>
      <c r="Z102" s="95">
        <v>23980.5752081871</v>
      </c>
      <c r="AA102" s="95">
        <v>0</v>
      </c>
      <c r="AB102" s="95">
        <v>0</v>
      </c>
      <c r="AC102" s="95">
        <v>581522.49215698196</v>
      </c>
      <c r="AD102" s="95">
        <v>0</v>
      </c>
      <c r="AE102" s="95">
        <v>25583.347766399402</v>
      </c>
      <c r="AF102" s="95">
        <v>21530.504567384702</v>
      </c>
      <c r="AG102" s="95">
        <v>239820.65687561</v>
      </c>
      <c r="AH102" s="95">
        <v>0</v>
      </c>
      <c r="AI102" s="95">
        <v>0</v>
      </c>
      <c r="AJ102" s="95">
        <v>564153.54321289097</v>
      </c>
      <c r="AK102" s="95">
        <v>0</v>
      </c>
      <c r="AL102" s="95">
        <v>0</v>
      </c>
      <c r="AM102" s="95">
        <v>5336.6588110327702</v>
      </c>
      <c r="AN102" s="95">
        <v>581864.18535614002</v>
      </c>
      <c r="AO102" s="95">
        <v>0</v>
      </c>
      <c r="AP102" s="95">
        <v>2536315.72583008</v>
      </c>
      <c r="AQ102" s="95">
        <v>4453147.5971069299</v>
      </c>
      <c r="AR102" s="95">
        <v>134802.04870223999</v>
      </c>
      <c r="AS102" s="95">
        <v>205841.156641006</v>
      </c>
      <c r="AT102" s="95">
        <v>0</v>
      </c>
      <c r="AU102" s="95">
        <v>0</v>
      </c>
      <c r="AV102" s="95">
        <v>2009886.59794617</v>
      </c>
      <c r="AW102" s="95">
        <v>0</v>
      </c>
      <c r="AX102" s="95">
        <v>233421.03068542501</v>
      </c>
      <c r="AY102" s="95">
        <v>166345.08376121501</v>
      </c>
      <c r="AZ102" s="95">
        <v>1885516.8516540499</v>
      </c>
      <c r="BA102" s="95">
        <v>0</v>
      </c>
      <c r="BB102" s="95">
        <v>0</v>
      </c>
      <c r="BC102" s="95">
        <v>4687576.9758911096</v>
      </c>
      <c r="BD102" s="95">
        <v>0</v>
      </c>
      <c r="BE102" s="95">
        <v>0</v>
      </c>
      <c r="BF102" s="95">
        <v>47588.664669036902</v>
      </c>
      <c r="BG102" s="95">
        <v>2010519.1937866199</v>
      </c>
      <c r="BH102" s="95">
        <v>0</v>
      </c>
      <c r="BI102" s="95">
        <v>337312.32060623198</v>
      </c>
      <c r="BJ102" s="95">
        <v>2111317.8990173298</v>
      </c>
      <c r="BK102" s="95">
        <v>95028.100942611694</v>
      </c>
      <c r="BL102" s="95">
        <v>30608.436305761301</v>
      </c>
      <c r="BM102" s="95">
        <v>0</v>
      </c>
      <c r="BN102" s="95">
        <v>0</v>
      </c>
      <c r="BO102" s="95">
        <v>0</v>
      </c>
      <c r="BP102" s="95">
        <v>0</v>
      </c>
      <c r="BQ102" s="95">
        <v>0</v>
      </c>
      <c r="BR102" s="95">
        <v>45041.658811092399</v>
      </c>
      <c r="BS102" s="95">
        <v>1056516.47958374</v>
      </c>
      <c r="BT102" s="95">
        <v>0</v>
      </c>
      <c r="BU102" s="95">
        <v>0</v>
      </c>
      <c r="BV102" s="95">
        <v>1334703.0104370101</v>
      </c>
      <c r="BW102" s="95">
        <v>0</v>
      </c>
      <c r="BX102" s="95">
        <v>0</v>
      </c>
      <c r="BY102" s="95">
        <v>0</v>
      </c>
      <c r="BZ102" s="95">
        <v>0</v>
      </c>
      <c r="CA102" s="95">
        <v>7341.4768491983396</v>
      </c>
      <c r="CB102" s="95">
        <v>853439.77765655494</v>
      </c>
      <c r="CC102" s="95">
        <v>7013275.58093262</v>
      </c>
      <c r="CD102" s="95">
        <v>2443283.4842529302</v>
      </c>
      <c r="CE102" s="95">
        <v>131.00122191198199</v>
      </c>
      <c r="CF102" s="95">
        <v>23957.4404582977</v>
      </c>
      <c r="CG102" s="95">
        <v>205040.877634048</v>
      </c>
      <c r="CH102" s="95">
        <v>30610.027409791899</v>
      </c>
      <c r="CI102" s="95">
        <v>7474.7085810303697</v>
      </c>
      <c r="CJ102" s="95">
        <v>877024.86587524402</v>
      </c>
      <c r="CK102" s="95">
        <v>7192425.7147827102</v>
      </c>
      <c r="CL102" s="95">
        <v>2473603.5013427702</v>
      </c>
      <c r="CM102" s="160">
        <v>9066.1749068498593</v>
      </c>
      <c r="CN102" s="160">
        <v>1460025.0021057101</v>
      </c>
      <c r="CO102" s="160">
        <v>9221290.1015625</v>
      </c>
      <c r="CP102" s="95">
        <v>2473603.5013427702</v>
      </c>
      <c r="CQ102" s="95">
        <v>101.38443536777</v>
      </c>
      <c r="CR102" s="95">
        <v>18746.152376174901</v>
      </c>
      <c r="CS102" s="95">
        <v>158917.975156784</v>
      </c>
      <c r="CT102" s="95">
        <v>30149.065541028998</v>
      </c>
      <c r="CU102" s="161">
        <v>877397.21811485267</v>
      </c>
      <c r="CV102" s="161">
        <v>7218316.4585666675</v>
      </c>
    </row>
    <row r="103" spans="1:100" x14ac:dyDescent="0.2">
      <c r="A103" s="94" t="s">
        <v>52</v>
      </c>
      <c r="B103" s="96">
        <v>41244</v>
      </c>
      <c r="C103" s="95">
        <v>0</v>
      </c>
      <c r="D103" s="95">
        <v>2598.5164889693301</v>
      </c>
      <c r="E103" s="95">
        <v>4657.0888553857803</v>
      </c>
      <c r="F103" s="95">
        <v>190.55505512654801</v>
      </c>
      <c r="G103" s="95">
        <v>131.680510250852</v>
      </c>
      <c r="H103" s="95">
        <v>0</v>
      </c>
      <c r="I103" s="95">
        <v>0</v>
      </c>
      <c r="J103" s="95">
        <v>1593.17275540531</v>
      </c>
      <c r="K103" s="95">
        <v>0</v>
      </c>
      <c r="L103" s="95">
        <v>474.53804585710202</v>
      </c>
      <c r="M103" s="95">
        <v>174.106757516041</v>
      </c>
      <c r="N103" s="95">
        <v>2480.1918622255298</v>
      </c>
      <c r="O103" s="95">
        <v>0</v>
      </c>
      <c r="P103" s="95">
        <v>0</v>
      </c>
      <c r="Q103" s="95">
        <v>4201.4141373038301</v>
      </c>
      <c r="R103" s="95">
        <v>0</v>
      </c>
      <c r="S103" s="95">
        <v>0</v>
      </c>
      <c r="T103" s="95">
        <v>37.099444053135798</v>
      </c>
      <c r="U103" s="95">
        <v>1598.83582445979</v>
      </c>
      <c r="V103" s="95">
        <v>0</v>
      </c>
      <c r="W103" s="95">
        <v>286520.90552520799</v>
      </c>
      <c r="X103" s="95">
        <v>554047.24147796596</v>
      </c>
      <c r="Y103" s="95">
        <v>17523.143630504601</v>
      </c>
      <c r="Z103" s="95">
        <v>23863.2799549103</v>
      </c>
      <c r="AA103" s="95">
        <v>0</v>
      </c>
      <c r="AB103" s="95">
        <v>0</v>
      </c>
      <c r="AC103" s="95">
        <v>574889.44720458996</v>
      </c>
      <c r="AD103" s="95">
        <v>0</v>
      </c>
      <c r="AE103" s="95">
        <v>22703.338119029999</v>
      </c>
      <c r="AF103" s="95">
        <v>20299.551548957799</v>
      </c>
      <c r="AG103" s="95">
        <v>233915.46255683899</v>
      </c>
      <c r="AH103" s="95">
        <v>0</v>
      </c>
      <c r="AI103" s="95">
        <v>0</v>
      </c>
      <c r="AJ103" s="95">
        <v>559791.86269378697</v>
      </c>
      <c r="AK103" s="95">
        <v>0</v>
      </c>
      <c r="AL103" s="95">
        <v>0</v>
      </c>
      <c r="AM103" s="95">
        <v>5358.1894963383702</v>
      </c>
      <c r="AN103" s="95">
        <v>574835.82327270496</v>
      </c>
      <c r="AO103" s="95">
        <v>0</v>
      </c>
      <c r="AP103" s="95">
        <v>2574191.4943847698</v>
      </c>
      <c r="AQ103" s="95">
        <v>4342747.1740112295</v>
      </c>
      <c r="AR103" s="95">
        <v>137832.26283645601</v>
      </c>
      <c r="AS103" s="95">
        <v>200714.066953659</v>
      </c>
      <c r="AT103" s="95">
        <v>0</v>
      </c>
      <c r="AU103" s="95">
        <v>0</v>
      </c>
      <c r="AV103" s="95">
        <v>2004596.0004730199</v>
      </c>
      <c r="AW103" s="95">
        <v>0</v>
      </c>
      <c r="AX103" s="95">
        <v>207450.178581238</v>
      </c>
      <c r="AY103" s="95">
        <v>158573.83159637501</v>
      </c>
      <c r="AZ103" s="95">
        <v>1846171.8676452599</v>
      </c>
      <c r="BA103" s="95">
        <v>0</v>
      </c>
      <c r="BB103" s="95">
        <v>0</v>
      </c>
      <c r="BC103" s="95">
        <v>4675086.5882568397</v>
      </c>
      <c r="BD103" s="95">
        <v>0</v>
      </c>
      <c r="BE103" s="95">
        <v>0</v>
      </c>
      <c r="BF103" s="95">
        <v>46735.9530825615</v>
      </c>
      <c r="BG103" s="95">
        <v>2004998.00765991</v>
      </c>
      <c r="BH103" s="95">
        <v>0</v>
      </c>
      <c r="BI103" s="95">
        <v>342538.55556869501</v>
      </c>
      <c r="BJ103" s="95">
        <v>2128944.6891784701</v>
      </c>
      <c r="BK103" s="95">
        <v>96656.309757232695</v>
      </c>
      <c r="BL103" s="95">
        <v>29330.383274793599</v>
      </c>
      <c r="BM103" s="95">
        <v>0</v>
      </c>
      <c r="BN103" s="95">
        <v>0</v>
      </c>
      <c r="BO103" s="95">
        <v>0</v>
      </c>
      <c r="BP103" s="95">
        <v>0</v>
      </c>
      <c r="BQ103" s="95">
        <v>0</v>
      </c>
      <c r="BR103" s="95">
        <v>41216.325857639298</v>
      </c>
      <c r="BS103" s="95">
        <v>1080028.0441131601</v>
      </c>
      <c r="BT103" s="95">
        <v>0</v>
      </c>
      <c r="BU103" s="95">
        <v>0</v>
      </c>
      <c r="BV103" s="95">
        <v>1359840.16789246</v>
      </c>
      <c r="BW103" s="95">
        <v>0</v>
      </c>
      <c r="BX103" s="95">
        <v>0</v>
      </c>
      <c r="BY103" s="95">
        <v>0</v>
      </c>
      <c r="BZ103" s="95">
        <v>0</v>
      </c>
      <c r="CA103" s="95">
        <v>7255.9975742697698</v>
      </c>
      <c r="CB103" s="95">
        <v>851740.55897521996</v>
      </c>
      <c r="CC103" s="95">
        <v>6852442.1325073196</v>
      </c>
      <c r="CD103" s="95">
        <v>2463912.2175598098</v>
      </c>
      <c r="CE103" s="95">
        <v>131.940112465993</v>
      </c>
      <c r="CF103" s="95">
        <v>23837.4729607105</v>
      </c>
      <c r="CG103" s="95">
        <v>200234.57643127401</v>
      </c>
      <c r="CH103" s="95">
        <v>29331.407847404502</v>
      </c>
      <c r="CI103" s="95">
        <v>7385.1958004236203</v>
      </c>
      <c r="CJ103" s="95">
        <v>875412.09319305397</v>
      </c>
      <c r="CK103" s="95">
        <v>7151776.51025391</v>
      </c>
      <c r="CL103" s="95">
        <v>2493660.7040100102</v>
      </c>
      <c r="CM103" s="160">
        <v>8972.1551451683008</v>
      </c>
      <c r="CN103" s="160">
        <v>1453045.2789459201</v>
      </c>
      <c r="CO103" s="160">
        <v>9072274.5592040997</v>
      </c>
      <c r="CP103" s="95">
        <v>2493660.7040100102</v>
      </c>
      <c r="CQ103" s="95">
        <v>95.985589092597394</v>
      </c>
      <c r="CR103" s="95">
        <v>18428.181196689598</v>
      </c>
      <c r="CS103" s="95">
        <v>153183.24591827401</v>
      </c>
      <c r="CT103" s="95">
        <v>29511.388913392999</v>
      </c>
      <c r="CU103" s="161">
        <v>875578.03193593048</v>
      </c>
      <c r="CV103" s="161">
        <v>7052676.708938594</v>
      </c>
    </row>
    <row r="104" spans="1:100" x14ac:dyDescent="0.2">
      <c r="A104" s="94" t="s">
        <v>52</v>
      </c>
      <c r="B104" s="96">
        <v>41334</v>
      </c>
      <c r="C104" s="95">
        <v>0</v>
      </c>
      <c r="D104" s="95">
        <v>2653.98991683126</v>
      </c>
      <c r="E104" s="95">
        <v>4628.8397863507298</v>
      </c>
      <c r="F104" s="95">
        <v>196.53303447552</v>
      </c>
      <c r="G104" s="95">
        <v>134.17902473546599</v>
      </c>
      <c r="H104" s="95">
        <v>0</v>
      </c>
      <c r="I104" s="95">
        <v>0</v>
      </c>
      <c r="J104" s="95">
        <v>1605.34595561028</v>
      </c>
      <c r="K104" s="95">
        <v>0</v>
      </c>
      <c r="L104" s="95">
        <v>374.02526634559001</v>
      </c>
      <c r="M104" s="95">
        <v>176.33924114517899</v>
      </c>
      <c r="N104" s="95">
        <v>2411.1732205450498</v>
      </c>
      <c r="O104" s="95">
        <v>0</v>
      </c>
      <c r="P104" s="95">
        <v>127.187433140352</v>
      </c>
      <c r="Q104" s="95">
        <v>4275.9213570356396</v>
      </c>
      <c r="R104" s="95">
        <v>0</v>
      </c>
      <c r="S104" s="95">
        <v>32.895355032756903</v>
      </c>
      <c r="T104" s="95">
        <v>0</v>
      </c>
      <c r="U104" s="95">
        <v>1613.45143949986</v>
      </c>
      <c r="V104" s="95">
        <v>0</v>
      </c>
      <c r="W104" s="95">
        <v>309674.88874435402</v>
      </c>
      <c r="X104" s="95">
        <v>546190.62319183396</v>
      </c>
      <c r="Y104" s="95">
        <v>17758.907466649998</v>
      </c>
      <c r="Z104" s="95">
        <v>23992.106378555301</v>
      </c>
      <c r="AA104" s="95">
        <v>0</v>
      </c>
      <c r="AB104" s="95">
        <v>0</v>
      </c>
      <c r="AC104" s="95">
        <v>585487.41674041701</v>
      </c>
      <c r="AD104" s="95">
        <v>0</v>
      </c>
      <c r="AE104" s="95">
        <v>21868.865590095498</v>
      </c>
      <c r="AF104" s="95">
        <v>19996.652557849899</v>
      </c>
      <c r="AG104" s="95">
        <v>224574.55684089701</v>
      </c>
      <c r="AH104" s="95">
        <v>0</v>
      </c>
      <c r="AI104" s="95">
        <v>6090.28966915607</v>
      </c>
      <c r="AJ104" s="95">
        <v>560288.04162597703</v>
      </c>
      <c r="AK104" s="95">
        <v>0</v>
      </c>
      <c r="AL104" s="95">
        <v>5305.0073440671003</v>
      </c>
      <c r="AM104" s="95">
        <v>0</v>
      </c>
      <c r="AN104" s="95">
        <v>586792.68363952602</v>
      </c>
      <c r="AO104" s="95">
        <v>0</v>
      </c>
      <c r="AP104" s="95">
        <v>2694100.5052795401</v>
      </c>
      <c r="AQ104" s="95">
        <v>4279470.4466552697</v>
      </c>
      <c r="AR104" s="95">
        <v>140029.67088127101</v>
      </c>
      <c r="AS104" s="95">
        <v>200956.64345169099</v>
      </c>
      <c r="AT104" s="95">
        <v>0</v>
      </c>
      <c r="AU104" s="95">
        <v>0</v>
      </c>
      <c r="AV104" s="95">
        <v>2044685.3828582801</v>
      </c>
      <c r="AW104" s="95">
        <v>0</v>
      </c>
      <c r="AX104" s="95">
        <v>193600.262460709</v>
      </c>
      <c r="AY104" s="95">
        <v>155591.42621612499</v>
      </c>
      <c r="AZ104" s="95">
        <v>1768602.5917968799</v>
      </c>
      <c r="BA104" s="95">
        <v>0</v>
      </c>
      <c r="BB104" s="95">
        <v>55735.987131595597</v>
      </c>
      <c r="BC104" s="95">
        <v>4709757.3259887705</v>
      </c>
      <c r="BD104" s="95">
        <v>0</v>
      </c>
      <c r="BE104" s="95">
        <v>44771.8381686211</v>
      </c>
      <c r="BF104" s="95">
        <v>0</v>
      </c>
      <c r="BG104" s="95">
        <v>2048526.5113067599</v>
      </c>
      <c r="BH104" s="95">
        <v>0</v>
      </c>
      <c r="BI104" s="95">
        <v>358889.13219451898</v>
      </c>
      <c r="BJ104" s="95">
        <v>2126201.1695556599</v>
      </c>
      <c r="BK104" s="95">
        <v>96197.651170730605</v>
      </c>
      <c r="BL104" s="95">
        <v>33519.762618064902</v>
      </c>
      <c r="BM104" s="95">
        <v>0</v>
      </c>
      <c r="BN104" s="95">
        <v>0</v>
      </c>
      <c r="BO104" s="95">
        <v>0</v>
      </c>
      <c r="BP104" s="95">
        <v>0</v>
      </c>
      <c r="BQ104" s="95">
        <v>0</v>
      </c>
      <c r="BR104" s="95">
        <v>40686.975541591601</v>
      </c>
      <c r="BS104" s="95">
        <v>1053216.213974</v>
      </c>
      <c r="BT104" s="95">
        <v>0</v>
      </c>
      <c r="BU104" s="95">
        <v>4352.25</v>
      </c>
      <c r="BV104" s="95">
        <v>1394470.9007720901</v>
      </c>
      <c r="BW104" s="95">
        <v>0</v>
      </c>
      <c r="BX104" s="95">
        <v>3674.4899960160301</v>
      </c>
      <c r="BY104" s="95">
        <v>0</v>
      </c>
      <c r="BZ104" s="95">
        <v>0</v>
      </c>
      <c r="CA104" s="95">
        <v>7309.9883069992102</v>
      </c>
      <c r="CB104" s="95">
        <v>835683.22167205799</v>
      </c>
      <c r="CC104" s="95">
        <v>6796230.8267211895</v>
      </c>
      <c r="CD104" s="95">
        <v>2492022.4986877399</v>
      </c>
      <c r="CE104" s="95">
        <v>134.122338587418</v>
      </c>
      <c r="CF104" s="95">
        <v>23971.677382707599</v>
      </c>
      <c r="CG104" s="95">
        <v>204436.317720413</v>
      </c>
      <c r="CH104" s="95">
        <v>33518.514863014199</v>
      </c>
      <c r="CI104" s="95">
        <v>7442.9437450170499</v>
      </c>
      <c r="CJ104" s="95">
        <v>859313.35384368896</v>
      </c>
      <c r="CK104" s="95">
        <v>7034782.3410644503</v>
      </c>
      <c r="CL104" s="95">
        <v>2525052.8860778799</v>
      </c>
      <c r="CM104" s="160">
        <v>9045.2786573171597</v>
      </c>
      <c r="CN104" s="160">
        <v>1455245.8547668499</v>
      </c>
      <c r="CO104" s="160">
        <v>9056042.7568359394</v>
      </c>
      <c r="CP104" s="95">
        <v>2525052.8860778799</v>
      </c>
      <c r="CQ104" s="95">
        <v>100.62237730436</v>
      </c>
      <c r="CR104" s="95">
        <v>18688.177562475201</v>
      </c>
      <c r="CS104" s="95">
        <v>156013.67374801601</v>
      </c>
      <c r="CT104" s="95">
        <v>30210.0641191006</v>
      </c>
      <c r="CU104" s="161">
        <v>859654.89905476558</v>
      </c>
      <c r="CV104" s="161">
        <v>7000667.1444416028</v>
      </c>
    </row>
    <row r="105" spans="1:100" x14ac:dyDescent="0.2">
      <c r="A105" s="94" t="s">
        <v>52</v>
      </c>
      <c r="B105" s="96">
        <v>41426</v>
      </c>
      <c r="C105" s="95">
        <v>0</v>
      </c>
      <c r="D105" s="95">
        <v>2714.3214090168499</v>
      </c>
      <c r="E105" s="95">
        <v>4609.2918371558198</v>
      </c>
      <c r="F105" s="95">
        <v>205.80341017059999</v>
      </c>
      <c r="G105" s="95">
        <v>141.210155421868</v>
      </c>
      <c r="H105" s="95">
        <v>0</v>
      </c>
      <c r="I105" s="95">
        <v>0</v>
      </c>
      <c r="J105" s="95">
        <v>1607.6353104710599</v>
      </c>
      <c r="K105" s="95">
        <v>0</v>
      </c>
      <c r="L105" s="95">
        <v>426.511338986456</v>
      </c>
      <c r="M105" s="95">
        <v>177.25628205388799</v>
      </c>
      <c r="N105" s="95">
        <v>2386.7655780017399</v>
      </c>
      <c r="O105" s="95">
        <v>0</v>
      </c>
      <c r="P105" s="95">
        <v>156.25645829178401</v>
      </c>
      <c r="Q105" s="95">
        <v>4255.2184165120098</v>
      </c>
      <c r="R105" s="95">
        <v>0</v>
      </c>
      <c r="S105" s="95">
        <v>34.3626028923318</v>
      </c>
      <c r="T105" s="95">
        <v>0</v>
      </c>
      <c r="U105" s="95">
        <v>1614.1615574806899</v>
      </c>
      <c r="V105" s="95">
        <v>0</v>
      </c>
      <c r="W105" s="95">
        <v>299251.21403503401</v>
      </c>
      <c r="X105" s="95">
        <v>540463.54161834705</v>
      </c>
      <c r="Y105" s="95">
        <v>18123.7989439964</v>
      </c>
      <c r="Z105" s="95">
        <v>25598.149142742201</v>
      </c>
      <c r="AA105" s="95">
        <v>0</v>
      </c>
      <c r="AB105" s="95">
        <v>0</v>
      </c>
      <c r="AC105" s="95">
        <v>585279.34967804002</v>
      </c>
      <c r="AD105" s="95">
        <v>0</v>
      </c>
      <c r="AE105" s="95">
        <v>24860.248939991001</v>
      </c>
      <c r="AF105" s="95">
        <v>20257.2040164471</v>
      </c>
      <c r="AG105" s="95">
        <v>218440.59243392901</v>
      </c>
      <c r="AH105" s="95">
        <v>0</v>
      </c>
      <c r="AI105" s="95">
        <v>9637.5727325677908</v>
      </c>
      <c r="AJ105" s="95">
        <v>569119.092475891</v>
      </c>
      <c r="AK105" s="95">
        <v>0</v>
      </c>
      <c r="AL105" s="95">
        <v>5545.0497265458098</v>
      </c>
      <c r="AM105" s="95">
        <v>0</v>
      </c>
      <c r="AN105" s="95">
        <v>586213.91645813</v>
      </c>
      <c r="AO105" s="95">
        <v>0</v>
      </c>
      <c r="AP105" s="95">
        <v>2706734.2552795401</v>
      </c>
      <c r="AQ105" s="95">
        <v>4249526.1777954102</v>
      </c>
      <c r="AR105" s="95">
        <v>143455.47856712301</v>
      </c>
      <c r="AS105" s="95">
        <v>211322.028097153</v>
      </c>
      <c r="AT105" s="95">
        <v>0</v>
      </c>
      <c r="AU105" s="95">
        <v>0</v>
      </c>
      <c r="AV105" s="95">
        <v>2053070.41088867</v>
      </c>
      <c r="AW105" s="95">
        <v>0</v>
      </c>
      <c r="AX105" s="95">
        <v>225892.38082694999</v>
      </c>
      <c r="AY105" s="95">
        <v>160030.517341614</v>
      </c>
      <c r="AZ105" s="95">
        <v>1718661.9077453599</v>
      </c>
      <c r="BA105" s="95">
        <v>0</v>
      </c>
      <c r="BB105" s="95">
        <v>86431.734120369001</v>
      </c>
      <c r="BC105" s="95">
        <v>4782937.3527221698</v>
      </c>
      <c r="BD105" s="95">
        <v>0</v>
      </c>
      <c r="BE105" s="95">
        <v>44802.1803574562</v>
      </c>
      <c r="BF105" s="95">
        <v>0</v>
      </c>
      <c r="BG105" s="95">
        <v>2056257.27513123</v>
      </c>
      <c r="BH105" s="95">
        <v>0</v>
      </c>
      <c r="BI105" s="95">
        <v>373266.73273849499</v>
      </c>
      <c r="BJ105" s="95">
        <v>2180718.7966613802</v>
      </c>
      <c r="BK105" s="95">
        <v>99655.295638084397</v>
      </c>
      <c r="BL105" s="95">
        <v>36341.5717158318</v>
      </c>
      <c r="BM105" s="95">
        <v>0</v>
      </c>
      <c r="BN105" s="95">
        <v>0</v>
      </c>
      <c r="BO105" s="95">
        <v>0</v>
      </c>
      <c r="BP105" s="95">
        <v>0</v>
      </c>
      <c r="BQ105" s="95">
        <v>0</v>
      </c>
      <c r="BR105" s="95">
        <v>40653.406097888903</v>
      </c>
      <c r="BS105" s="95">
        <v>1091229.75610352</v>
      </c>
      <c r="BT105" s="95">
        <v>0</v>
      </c>
      <c r="BU105" s="95">
        <v>6790.25</v>
      </c>
      <c r="BV105" s="95">
        <v>1412253.6527557401</v>
      </c>
      <c r="BW105" s="95">
        <v>0</v>
      </c>
      <c r="BX105" s="95">
        <v>3881.0699955523</v>
      </c>
      <c r="BY105" s="95">
        <v>0</v>
      </c>
      <c r="BZ105" s="95">
        <v>0</v>
      </c>
      <c r="CA105" s="95">
        <v>7313.7266063094103</v>
      </c>
      <c r="CB105" s="95">
        <v>850304.60189056396</v>
      </c>
      <c r="CC105" s="95">
        <v>7069934.64880371</v>
      </c>
      <c r="CD105" s="95">
        <v>2557841.2362365699</v>
      </c>
      <c r="CE105" s="95">
        <v>141.18723511882101</v>
      </c>
      <c r="CF105" s="95">
        <v>25658.189234256701</v>
      </c>
      <c r="CG105" s="95">
        <v>208806.65969085699</v>
      </c>
      <c r="CH105" s="95">
        <v>36341.160537242897</v>
      </c>
      <c r="CI105" s="95">
        <v>7456.8431110382098</v>
      </c>
      <c r="CJ105" s="95">
        <v>875210.09921264602</v>
      </c>
      <c r="CK105" s="95">
        <v>7224393.5798339797</v>
      </c>
      <c r="CL105" s="95">
        <v>2594821.7337646498</v>
      </c>
      <c r="CM105" s="160">
        <v>9051.5764224529303</v>
      </c>
      <c r="CN105" s="160">
        <v>1468785.7671508801</v>
      </c>
      <c r="CO105" s="160">
        <v>9336492.6339111291</v>
      </c>
      <c r="CP105" s="95">
        <v>2594821.7337646498</v>
      </c>
      <c r="CQ105" s="95">
        <v>107.832037908956</v>
      </c>
      <c r="CR105" s="95">
        <v>20018.708406448401</v>
      </c>
      <c r="CS105" s="95">
        <v>166702.518680573</v>
      </c>
      <c r="CT105" s="95">
        <v>32620.006465434999</v>
      </c>
      <c r="CU105" s="161">
        <v>875962.79112482071</v>
      </c>
      <c r="CV105" s="161">
        <v>7278741.3084945669</v>
      </c>
    </row>
    <row r="106" spans="1:100" x14ac:dyDescent="0.2">
      <c r="A106" s="94" t="s">
        <v>52</v>
      </c>
      <c r="B106" s="96">
        <v>41518</v>
      </c>
      <c r="C106" s="95">
        <v>0</v>
      </c>
      <c r="D106" s="95">
        <v>2836.6930066347099</v>
      </c>
      <c r="E106" s="95">
        <v>4611.9132013320896</v>
      </c>
      <c r="F106" s="95">
        <v>227.10713606327801</v>
      </c>
      <c r="G106" s="95">
        <v>138.473818816245</v>
      </c>
      <c r="H106" s="95">
        <v>0</v>
      </c>
      <c r="I106" s="95">
        <v>0</v>
      </c>
      <c r="J106" s="95">
        <v>1631.7763615548599</v>
      </c>
      <c r="K106" s="95">
        <v>0</v>
      </c>
      <c r="L106" s="95">
        <v>476.74316024407699</v>
      </c>
      <c r="M106" s="95">
        <v>174.69380490109299</v>
      </c>
      <c r="N106" s="95">
        <v>2384.26263669133</v>
      </c>
      <c r="O106" s="95">
        <v>0</v>
      </c>
      <c r="P106" s="95">
        <v>235.06086373142901</v>
      </c>
      <c r="Q106" s="95">
        <v>4262.7395452260998</v>
      </c>
      <c r="R106" s="95">
        <v>0</v>
      </c>
      <c r="S106" s="95">
        <v>27.916470936266698</v>
      </c>
      <c r="T106" s="95">
        <v>0</v>
      </c>
      <c r="U106" s="95">
        <v>1637.59233219922</v>
      </c>
      <c r="V106" s="95">
        <v>0</v>
      </c>
      <c r="W106" s="95">
        <v>331384.740028381</v>
      </c>
      <c r="X106" s="95">
        <v>527415.31591033901</v>
      </c>
      <c r="Y106" s="95">
        <v>18426.3694863319</v>
      </c>
      <c r="Z106" s="95">
        <v>25186.473180532499</v>
      </c>
      <c r="AA106" s="95">
        <v>0</v>
      </c>
      <c r="AB106" s="95">
        <v>0</v>
      </c>
      <c r="AC106" s="95">
        <v>596880.90337371803</v>
      </c>
      <c r="AD106" s="95">
        <v>0</v>
      </c>
      <c r="AE106" s="95">
        <v>24952.4923739433</v>
      </c>
      <c r="AF106" s="95">
        <v>20717.279929876298</v>
      </c>
      <c r="AG106" s="95">
        <v>213207.86696434001</v>
      </c>
      <c r="AH106" s="95">
        <v>0</v>
      </c>
      <c r="AI106" s="95">
        <v>14083.9512678385</v>
      </c>
      <c r="AJ106" s="95">
        <v>567599.37799835205</v>
      </c>
      <c r="AK106" s="95">
        <v>0</v>
      </c>
      <c r="AL106" s="95">
        <v>4808.1181094646499</v>
      </c>
      <c r="AM106" s="95">
        <v>0</v>
      </c>
      <c r="AN106" s="95">
        <v>597517.40410614002</v>
      </c>
      <c r="AO106" s="95">
        <v>0</v>
      </c>
      <c r="AP106" s="95">
        <v>2980093.8827514602</v>
      </c>
      <c r="AQ106" s="95">
        <v>4166882.3675231901</v>
      </c>
      <c r="AR106" s="95">
        <v>145828.32139015201</v>
      </c>
      <c r="AS106" s="95">
        <v>211759.60631179801</v>
      </c>
      <c r="AT106" s="95">
        <v>0</v>
      </c>
      <c r="AU106" s="95">
        <v>0</v>
      </c>
      <c r="AV106" s="95">
        <v>2100454.0234680199</v>
      </c>
      <c r="AW106" s="95">
        <v>0</v>
      </c>
      <c r="AX106" s="95">
        <v>226371.83721923799</v>
      </c>
      <c r="AY106" s="95">
        <v>163399.18268775899</v>
      </c>
      <c r="AZ106" s="95">
        <v>1674722.1353454599</v>
      </c>
      <c r="BA106" s="95">
        <v>0</v>
      </c>
      <c r="BB106" s="95">
        <v>123621.59586525</v>
      </c>
      <c r="BC106" s="95">
        <v>4790304.4419555701</v>
      </c>
      <c r="BD106" s="95">
        <v>0</v>
      </c>
      <c r="BE106" s="95">
        <v>38997.196801185601</v>
      </c>
      <c r="BF106" s="95">
        <v>0</v>
      </c>
      <c r="BG106" s="95">
        <v>2102012.1606140099</v>
      </c>
      <c r="BH106" s="95">
        <v>0</v>
      </c>
      <c r="BI106" s="95">
        <v>370286.90008163499</v>
      </c>
      <c r="BJ106" s="95">
        <v>2257111.81671143</v>
      </c>
      <c r="BK106" s="95">
        <v>105190.886756897</v>
      </c>
      <c r="BL106" s="95">
        <v>37104.884149074598</v>
      </c>
      <c r="BM106" s="95">
        <v>0</v>
      </c>
      <c r="BN106" s="95">
        <v>0</v>
      </c>
      <c r="BO106" s="95">
        <v>0</v>
      </c>
      <c r="BP106" s="95">
        <v>0</v>
      </c>
      <c r="BQ106" s="95">
        <v>0</v>
      </c>
      <c r="BR106" s="95">
        <v>39873.235170364402</v>
      </c>
      <c r="BS106" s="95">
        <v>1137026.2460022001</v>
      </c>
      <c r="BT106" s="95">
        <v>0</v>
      </c>
      <c r="BU106" s="95">
        <v>8376.75</v>
      </c>
      <c r="BV106" s="95">
        <v>1424135.4681091299</v>
      </c>
      <c r="BW106" s="95">
        <v>0</v>
      </c>
      <c r="BX106" s="95">
        <v>2782.5999974608399</v>
      </c>
      <c r="BY106" s="95">
        <v>0</v>
      </c>
      <c r="BZ106" s="95">
        <v>0</v>
      </c>
      <c r="CA106" s="95">
        <v>7433.2002167105702</v>
      </c>
      <c r="CB106" s="95">
        <v>877658.52009582496</v>
      </c>
      <c r="CC106" s="95">
        <v>7036637.6128540002</v>
      </c>
      <c r="CD106" s="95">
        <v>2623798.1042175302</v>
      </c>
      <c r="CE106" s="95">
        <v>138.29250440374</v>
      </c>
      <c r="CF106" s="95">
        <v>25157.449484825102</v>
      </c>
      <c r="CG106" s="95">
        <v>210807.36122131301</v>
      </c>
      <c r="CH106" s="95">
        <v>37105.679218769103</v>
      </c>
      <c r="CI106" s="95">
        <v>7573.1912865042696</v>
      </c>
      <c r="CJ106" s="95">
        <v>903369.99846649205</v>
      </c>
      <c r="CK106" s="95">
        <v>7416672.6268920898</v>
      </c>
      <c r="CL106" s="95">
        <v>2660466.3265075702</v>
      </c>
      <c r="CM106" s="160">
        <v>9192.3367829322797</v>
      </c>
      <c r="CN106" s="160">
        <v>1505388.60818481</v>
      </c>
      <c r="CO106" s="160">
        <v>9342660.05151367</v>
      </c>
      <c r="CP106" s="95">
        <v>2660466.3265075702</v>
      </c>
      <c r="CQ106" s="95">
        <v>111.051461825147</v>
      </c>
      <c r="CR106" s="95">
        <v>20409.5758085251</v>
      </c>
      <c r="CS106" s="95">
        <v>172812.008256912</v>
      </c>
      <c r="CT106" s="95">
        <v>33583.154328346303</v>
      </c>
      <c r="CU106" s="161">
        <v>902815.9695806501</v>
      </c>
      <c r="CV106" s="161">
        <v>7247444.9740753137</v>
      </c>
    </row>
    <row r="107" spans="1:100" x14ac:dyDescent="0.2">
      <c r="A107" s="94" t="s">
        <v>52</v>
      </c>
      <c r="B107" s="96">
        <v>41609</v>
      </c>
      <c r="C107" s="95">
        <v>0</v>
      </c>
      <c r="D107" s="95">
        <v>3454.0832894146401</v>
      </c>
      <c r="E107" s="95">
        <v>3823.0305776596101</v>
      </c>
      <c r="F107" s="95">
        <v>215.401387892663</v>
      </c>
      <c r="G107" s="95">
        <v>129.60800023004401</v>
      </c>
      <c r="H107" s="95">
        <v>0</v>
      </c>
      <c r="I107" s="95">
        <v>0</v>
      </c>
      <c r="J107" s="95">
        <v>1656.9271981567099</v>
      </c>
      <c r="K107" s="95">
        <v>0</v>
      </c>
      <c r="L107" s="95">
        <v>324.01012656092598</v>
      </c>
      <c r="M107" s="95">
        <v>180.380652546883</v>
      </c>
      <c r="N107" s="95">
        <v>1926.82794630527</v>
      </c>
      <c r="O107" s="95">
        <v>0</v>
      </c>
      <c r="P107" s="95">
        <v>762.26090564578794</v>
      </c>
      <c r="Q107" s="95">
        <v>4171.8388195633897</v>
      </c>
      <c r="R107" s="95">
        <v>0</v>
      </c>
      <c r="S107" s="95">
        <v>23.067583944415698</v>
      </c>
      <c r="T107" s="95">
        <v>0</v>
      </c>
      <c r="U107" s="95">
        <v>1659.51015694439</v>
      </c>
      <c r="V107" s="95">
        <v>0</v>
      </c>
      <c r="W107" s="95">
        <v>363794.085365295</v>
      </c>
      <c r="X107" s="95">
        <v>506077.54103088402</v>
      </c>
      <c r="Y107" s="95">
        <v>17667.815610170401</v>
      </c>
      <c r="Z107" s="95">
        <v>22799.385278940201</v>
      </c>
      <c r="AA107" s="95">
        <v>0</v>
      </c>
      <c r="AB107" s="95">
        <v>0</v>
      </c>
      <c r="AC107" s="95">
        <v>604139.52926635696</v>
      </c>
      <c r="AD107" s="95">
        <v>0</v>
      </c>
      <c r="AE107" s="95">
        <v>22575.092353344</v>
      </c>
      <c r="AF107" s="95">
        <v>19578.136584997199</v>
      </c>
      <c r="AG107" s="95">
        <v>202015.236118317</v>
      </c>
      <c r="AH107" s="95">
        <v>0</v>
      </c>
      <c r="AI107" s="95">
        <v>41479.547411918596</v>
      </c>
      <c r="AJ107" s="95">
        <v>571228.08209991502</v>
      </c>
      <c r="AK107" s="95">
        <v>0</v>
      </c>
      <c r="AL107" s="95">
        <v>4350.0141693353698</v>
      </c>
      <c r="AM107" s="95">
        <v>0</v>
      </c>
      <c r="AN107" s="95">
        <v>604256.43786621105</v>
      </c>
      <c r="AO107" s="95">
        <v>0</v>
      </c>
      <c r="AP107" s="95">
        <v>3173341.7293396001</v>
      </c>
      <c r="AQ107" s="95">
        <v>4004533.0208740202</v>
      </c>
      <c r="AR107" s="95">
        <v>139916.919361115</v>
      </c>
      <c r="AS107" s="95">
        <v>191905.68587684599</v>
      </c>
      <c r="AT107" s="95">
        <v>0</v>
      </c>
      <c r="AU107" s="95">
        <v>0</v>
      </c>
      <c r="AV107" s="95">
        <v>2159981.74182129</v>
      </c>
      <c r="AW107" s="95">
        <v>0</v>
      </c>
      <c r="AX107" s="95">
        <v>205808.405664444</v>
      </c>
      <c r="AY107" s="95">
        <v>156977.033983231</v>
      </c>
      <c r="AZ107" s="95">
        <v>1594724.0211029099</v>
      </c>
      <c r="BA107" s="95">
        <v>0</v>
      </c>
      <c r="BB107" s="95">
        <v>350275.701404572</v>
      </c>
      <c r="BC107" s="95">
        <v>4847666.9869995099</v>
      </c>
      <c r="BD107" s="95">
        <v>0</v>
      </c>
      <c r="BE107" s="95">
        <v>36074.115534305602</v>
      </c>
      <c r="BF107" s="95">
        <v>0</v>
      </c>
      <c r="BG107" s="95">
        <v>2160960.1535339402</v>
      </c>
      <c r="BH107" s="95">
        <v>0</v>
      </c>
      <c r="BI107" s="95">
        <v>441662.19287109398</v>
      </c>
      <c r="BJ107" s="95">
        <v>1386658.24188232</v>
      </c>
      <c r="BK107" s="95">
        <v>94628.742180824294</v>
      </c>
      <c r="BL107" s="95">
        <v>33154.118102550499</v>
      </c>
      <c r="BM107" s="95">
        <v>0</v>
      </c>
      <c r="BN107" s="95">
        <v>0</v>
      </c>
      <c r="BO107" s="95">
        <v>0</v>
      </c>
      <c r="BP107" s="95">
        <v>0</v>
      </c>
      <c r="BQ107" s="95">
        <v>0</v>
      </c>
      <c r="BR107" s="95">
        <v>39658.238969325997</v>
      </c>
      <c r="BS107" s="95">
        <v>515328.09606552101</v>
      </c>
      <c r="BT107" s="95">
        <v>0</v>
      </c>
      <c r="BU107" s="95">
        <v>29620.25</v>
      </c>
      <c r="BV107" s="95">
        <v>1257228.94606018</v>
      </c>
      <c r="BW107" s="95">
        <v>0</v>
      </c>
      <c r="BX107" s="95">
        <v>2898.4199967980398</v>
      </c>
      <c r="BY107" s="95">
        <v>0</v>
      </c>
      <c r="BZ107" s="95">
        <v>0</v>
      </c>
      <c r="CA107" s="95">
        <v>7277.27119469643</v>
      </c>
      <c r="CB107" s="95">
        <v>864796.62998199498</v>
      </c>
      <c r="CC107" s="95">
        <v>7120987.8099975605</v>
      </c>
      <c r="CD107" s="95">
        <v>1829398.20466614</v>
      </c>
      <c r="CE107" s="95">
        <v>129.85531447455301</v>
      </c>
      <c r="CF107" s="95">
        <v>22792.881743192698</v>
      </c>
      <c r="CG107" s="95">
        <v>191676.260616302</v>
      </c>
      <c r="CH107" s="95">
        <v>33154.496081352198</v>
      </c>
      <c r="CI107" s="95">
        <v>7404.6900812387503</v>
      </c>
      <c r="CJ107" s="95">
        <v>887967.924949646</v>
      </c>
      <c r="CK107" s="95">
        <v>7333808.2892456101</v>
      </c>
      <c r="CL107" s="95">
        <v>1862664.44641113</v>
      </c>
      <c r="CM107" s="160">
        <v>9065.9182636737805</v>
      </c>
      <c r="CN107" s="160">
        <v>1503915.3135681199</v>
      </c>
      <c r="CO107" s="160">
        <v>9502530.6223144494</v>
      </c>
      <c r="CP107" s="95">
        <v>1862664.44641113</v>
      </c>
      <c r="CQ107" s="95">
        <v>106.135015886277</v>
      </c>
      <c r="CR107" s="95">
        <v>18429.149893760699</v>
      </c>
      <c r="CS107" s="95">
        <v>155567.05692482</v>
      </c>
      <c r="CT107" s="95">
        <v>30421.405436039</v>
      </c>
      <c r="CU107" s="161">
        <v>887589.51172518765</v>
      </c>
      <c r="CV107" s="161">
        <v>7312664.070613862</v>
      </c>
    </row>
    <row r="108" spans="1:100" x14ac:dyDescent="0.2">
      <c r="A108" s="94" t="s">
        <v>52</v>
      </c>
      <c r="B108" s="96">
        <v>41699</v>
      </c>
      <c r="C108" s="95">
        <v>0</v>
      </c>
      <c r="D108" s="95">
        <v>3625.3990731835402</v>
      </c>
      <c r="E108" s="95">
        <v>3737.6775822043401</v>
      </c>
      <c r="F108" s="95">
        <v>227.80163901858</v>
      </c>
      <c r="G108" s="95">
        <v>128.671484572813</v>
      </c>
      <c r="H108" s="95">
        <v>0</v>
      </c>
      <c r="I108" s="95">
        <v>0</v>
      </c>
      <c r="J108" s="95">
        <v>1682.0291604399699</v>
      </c>
      <c r="K108" s="95">
        <v>0</v>
      </c>
      <c r="L108" s="95">
        <v>55.812559586483999</v>
      </c>
      <c r="M108" s="95">
        <v>228.65293483622401</v>
      </c>
      <c r="N108" s="95">
        <v>1902.8602004945301</v>
      </c>
      <c r="O108" s="95">
        <v>0</v>
      </c>
      <c r="P108" s="95">
        <v>3282.5352841317699</v>
      </c>
      <c r="Q108" s="95">
        <v>1745.96748265624</v>
      </c>
      <c r="R108" s="95">
        <v>0</v>
      </c>
      <c r="S108" s="95">
        <v>26.081537087913599</v>
      </c>
      <c r="T108" s="95">
        <v>0</v>
      </c>
      <c r="U108" s="95">
        <v>1681.2235327214</v>
      </c>
      <c r="V108" s="95">
        <v>0</v>
      </c>
      <c r="W108" s="95">
        <v>368228.994007111</v>
      </c>
      <c r="X108" s="95">
        <v>491599.27482223499</v>
      </c>
      <c r="Y108" s="95">
        <v>19372.462977409399</v>
      </c>
      <c r="Z108" s="95">
        <v>21798.731387853601</v>
      </c>
      <c r="AA108" s="95">
        <v>0</v>
      </c>
      <c r="AB108" s="95">
        <v>0</v>
      </c>
      <c r="AC108" s="95">
        <v>607844.44098663295</v>
      </c>
      <c r="AD108" s="95">
        <v>0</v>
      </c>
      <c r="AE108" s="95">
        <v>3386.1540488600699</v>
      </c>
      <c r="AF108" s="95">
        <v>23563.196967840198</v>
      </c>
      <c r="AG108" s="95">
        <v>195346.299762726</v>
      </c>
      <c r="AH108" s="95">
        <v>0</v>
      </c>
      <c r="AI108" s="95">
        <v>305974.24670791603</v>
      </c>
      <c r="AJ108" s="95">
        <v>291108.74167251599</v>
      </c>
      <c r="AK108" s="95">
        <v>0</v>
      </c>
      <c r="AL108" s="95">
        <v>4190.2080684304201</v>
      </c>
      <c r="AM108" s="95">
        <v>0</v>
      </c>
      <c r="AN108" s="95">
        <v>607995.35643005394</v>
      </c>
      <c r="AO108" s="95">
        <v>0</v>
      </c>
      <c r="AP108" s="95">
        <v>2965611.2192077599</v>
      </c>
      <c r="AQ108" s="95">
        <v>3890812.0276184101</v>
      </c>
      <c r="AR108" s="95">
        <v>154171.10697937</v>
      </c>
      <c r="AS108" s="95">
        <v>184634.65110206601</v>
      </c>
      <c r="AT108" s="95">
        <v>0</v>
      </c>
      <c r="AU108" s="95">
        <v>0</v>
      </c>
      <c r="AV108" s="95">
        <v>2188026.8699646001</v>
      </c>
      <c r="AW108" s="95">
        <v>0</v>
      </c>
      <c r="AX108" s="95">
        <v>27114.422738552101</v>
      </c>
      <c r="AY108" s="95">
        <v>189858.04590416001</v>
      </c>
      <c r="AZ108" s="95">
        <v>1537200.6817016599</v>
      </c>
      <c r="BA108" s="95">
        <v>0</v>
      </c>
      <c r="BB108" s="95">
        <v>2561039.6566772498</v>
      </c>
      <c r="BC108" s="95">
        <v>2317025.82385254</v>
      </c>
      <c r="BD108" s="95">
        <v>0</v>
      </c>
      <c r="BE108" s="95">
        <v>35414.195138454401</v>
      </c>
      <c r="BF108" s="95">
        <v>0</v>
      </c>
      <c r="BG108" s="95">
        <v>2188287.2740783701</v>
      </c>
      <c r="BH108" s="95">
        <v>0</v>
      </c>
      <c r="BI108" s="95">
        <v>279499.59985732997</v>
      </c>
      <c r="BJ108" s="95">
        <v>1396810.6087646501</v>
      </c>
      <c r="BK108" s="95">
        <v>106103.337133408</v>
      </c>
      <c r="BL108" s="95">
        <v>31638.4990506172</v>
      </c>
      <c r="BM108" s="95">
        <v>0</v>
      </c>
      <c r="BN108" s="95">
        <v>0</v>
      </c>
      <c r="BO108" s="95">
        <v>0</v>
      </c>
      <c r="BP108" s="95">
        <v>0</v>
      </c>
      <c r="BQ108" s="95">
        <v>0</v>
      </c>
      <c r="BR108" s="95">
        <v>50681.249578952797</v>
      </c>
      <c r="BS108" s="95">
        <v>529290.88189697301</v>
      </c>
      <c r="BT108" s="95">
        <v>0</v>
      </c>
      <c r="BU108" s="95">
        <v>219698.419998169</v>
      </c>
      <c r="BV108" s="95">
        <v>882311.12560272205</v>
      </c>
      <c r="BW108" s="95">
        <v>0</v>
      </c>
      <c r="BX108" s="95">
        <v>2907.5799974501101</v>
      </c>
      <c r="BY108" s="95">
        <v>0</v>
      </c>
      <c r="BZ108" s="95">
        <v>0</v>
      </c>
      <c r="CA108" s="95">
        <v>7392.8373230099696</v>
      </c>
      <c r="CB108" s="95">
        <v>848265.92901611305</v>
      </c>
      <c r="CC108" s="95">
        <v>6790899.1329345703</v>
      </c>
      <c r="CD108" s="95">
        <v>1676351.50030518</v>
      </c>
      <c r="CE108" s="95">
        <v>128.637656025589</v>
      </c>
      <c r="CF108" s="95">
        <v>21787.746172189702</v>
      </c>
      <c r="CG108" s="95">
        <v>183256.894151688</v>
      </c>
      <c r="CH108" s="95">
        <v>31637.6541776657</v>
      </c>
      <c r="CI108" s="95">
        <v>7521.0893825292596</v>
      </c>
      <c r="CJ108" s="95">
        <v>869436.09235382103</v>
      </c>
      <c r="CK108" s="95">
        <v>6950744.81921387</v>
      </c>
      <c r="CL108" s="95">
        <v>1707755.8531494101</v>
      </c>
      <c r="CM108" s="160">
        <v>9198.4106301069296</v>
      </c>
      <c r="CN108" s="160">
        <v>1488647.53308105</v>
      </c>
      <c r="CO108" s="160">
        <v>9168640.4302978497</v>
      </c>
      <c r="CP108" s="95">
        <v>1707755.8531494101</v>
      </c>
      <c r="CQ108" s="95">
        <v>102.207160901278</v>
      </c>
      <c r="CR108" s="95">
        <v>17635.927744865399</v>
      </c>
      <c r="CS108" s="95">
        <v>149500.755519867</v>
      </c>
      <c r="CT108" s="95">
        <v>29091.008445739699</v>
      </c>
      <c r="CU108" s="161">
        <v>870053.67518830276</v>
      </c>
      <c r="CV108" s="161">
        <v>6974156.0270862579</v>
      </c>
    </row>
    <row r="109" spans="1:100" x14ac:dyDescent="0.2">
      <c r="A109" s="94" t="s">
        <v>52</v>
      </c>
      <c r="B109" s="96">
        <v>41791</v>
      </c>
      <c r="C109" s="95">
        <v>0</v>
      </c>
      <c r="D109" s="95">
        <v>3307.9347096383599</v>
      </c>
      <c r="E109" s="95">
        <v>3606.3329287469401</v>
      </c>
      <c r="F109" s="95">
        <v>226.47616542689499</v>
      </c>
      <c r="G109" s="95">
        <v>128.05309309624101</v>
      </c>
      <c r="H109" s="95">
        <v>0</v>
      </c>
      <c r="I109" s="95">
        <v>0</v>
      </c>
      <c r="J109" s="95">
        <v>1720.94123195112</v>
      </c>
      <c r="K109" s="95">
        <v>0</v>
      </c>
      <c r="L109" s="95">
        <v>43.351672600023399</v>
      </c>
      <c r="M109" s="95">
        <v>196.506677608937</v>
      </c>
      <c r="N109" s="95">
        <v>1811.8709827810501</v>
      </c>
      <c r="O109" s="95">
        <v>0</v>
      </c>
      <c r="P109" s="95">
        <v>3142.9962634742301</v>
      </c>
      <c r="Q109" s="95">
        <v>1687.48402352631</v>
      </c>
      <c r="R109" s="95">
        <v>0</v>
      </c>
      <c r="S109" s="95">
        <v>23.6064086561091</v>
      </c>
      <c r="T109" s="95">
        <v>0</v>
      </c>
      <c r="U109" s="95">
        <v>1719.5483887493599</v>
      </c>
      <c r="V109" s="95">
        <v>0</v>
      </c>
      <c r="W109" s="95">
        <v>358701.46649169899</v>
      </c>
      <c r="X109" s="95">
        <v>476697.37332153303</v>
      </c>
      <c r="Y109" s="95">
        <v>21350.3482649326</v>
      </c>
      <c r="Z109" s="95">
        <v>21682.7504999638</v>
      </c>
      <c r="AA109" s="95">
        <v>0</v>
      </c>
      <c r="AB109" s="95">
        <v>0</v>
      </c>
      <c r="AC109" s="95">
        <v>623570.30661773705</v>
      </c>
      <c r="AD109" s="95">
        <v>0</v>
      </c>
      <c r="AE109" s="95">
        <v>1874.4995204061299</v>
      </c>
      <c r="AF109" s="95">
        <v>19775.1389806271</v>
      </c>
      <c r="AG109" s="95">
        <v>187069.73802757301</v>
      </c>
      <c r="AH109" s="95">
        <v>0</v>
      </c>
      <c r="AI109" s="95">
        <v>314883.268199921</v>
      </c>
      <c r="AJ109" s="95">
        <v>285681.30953216599</v>
      </c>
      <c r="AK109" s="95">
        <v>0</v>
      </c>
      <c r="AL109" s="95">
        <v>4329.9099858403197</v>
      </c>
      <c r="AM109" s="95">
        <v>0</v>
      </c>
      <c r="AN109" s="95">
        <v>623477.16651916504</v>
      </c>
      <c r="AO109" s="95">
        <v>0</v>
      </c>
      <c r="AP109" s="95">
        <v>3100156.8462829599</v>
      </c>
      <c r="AQ109" s="95">
        <v>3778061.8027648898</v>
      </c>
      <c r="AR109" s="95">
        <v>172590.55140876799</v>
      </c>
      <c r="AS109" s="95">
        <v>184236.33756828299</v>
      </c>
      <c r="AT109" s="95">
        <v>0</v>
      </c>
      <c r="AU109" s="95">
        <v>0</v>
      </c>
      <c r="AV109" s="95">
        <v>2253060.0399780301</v>
      </c>
      <c r="AW109" s="95">
        <v>0</v>
      </c>
      <c r="AX109" s="95">
        <v>14563.3007967472</v>
      </c>
      <c r="AY109" s="95">
        <v>162029.45578956601</v>
      </c>
      <c r="AZ109" s="95">
        <v>1483542.2704467799</v>
      </c>
      <c r="BA109" s="95">
        <v>0</v>
      </c>
      <c r="BB109" s="95">
        <v>2641148.8080749498</v>
      </c>
      <c r="BC109" s="95">
        <v>2268531.0414428702</v>
      </c>
      <c r="BD109" s="95">
        <v>0</v>
      </c>
      <c r="BE109" s="95">
        <v>35891.133105278001</v>
      </c>
      <c r="BF109" s="95">
        <v>0</v>
      </c>
      <c r="BG109" s="95">
        <v>2252664.8912658701</v>
      </c>
      <c r="BH109" s="95">
        <v>0</v>
      </c>
      <c r="BI109" s="95">
        <v>275120.26286315901</v>
      </c>
      <c r="BJ109" s="95">
        <v>1347466.4008941699</v>
      </c>
      <c r="BK109" s="95">
        <v>92199.358366966204</v>
      </c>
      <c r="BL109" s="95">
        <v>31973.971041202502</v>
      </c>
      <c r="BM109" s="95">
        <v>0</v>
      </c>
      <c r="BN109" s="95">
        <v>0</v>
      </c>
      <c r="BO109" s="95">
        <v>0</v>
      </c>
      <c r="BP109" s="95">
        <v>0</v>
      </c>
      <c r="BQ109" s="95">
        <v>0</v>
      </c>
      <c r="BR109" s="95">
        <v>43078.237549304999</v>
      </c>
      <c r="BS109" s="95">
        <v>516165.82404327398</v>
      </c>
      <c r="BT109" s="95">
        <v>0</v>
      </c>
      <c r="BU109" s="95">
        <v>220938.5</v>
      </c>
      <c r="BV109" s="95">
        <v>842156.42818450904</v>
      </c>
      <c r="BW109" s="95">
        <v>0</v>
      </c>
      <c r="BX109" s="95">
        <v>3101.90999805927</v>
      </c>
      <c r="BY109" s="95">
        <v>0</v>
      </c>
      <c r="BZ109" s="95">
        <v>0</v>
      </c>
      <c r="CA109" s="95">
        <v>6900.7750124931299</v>
      </c>
      <c r="CB109" s="95">
        <v>850147.16030883801</v>
      </c>
      <c r="CC109" s="95">
        <v>6591237.1301269503</v>
      </c>
      <c r="CD109" s="95">
        <v>1623778.3292083701</v>
      </c>
      <c r="CE109" s="95">
        <v>127.994519774802</v>
      </c>
      <c r="CF109" s="95">
        <v>21709.975846052199</v>
      </c>
      <c r="CG109" s="95">
        <v>186375.55270385701</v>
      </c>
      <c r="CH109" s="95">
        <v>31974.123206377</v>
      </c>
      <c r="CI109" s="95">
        <v>7030.4986239671698</v>
      </c>
      <c r="CJ109" s="95">
        <v>873128.28170013404</v>
      </c>
      <c r="CK109" s="95">
        <v>7037114.5633544903</v>
      </c>
      <c r="CL109" s="95">
        <v>1656626.3340759301</v>
      </c>
      <c r="CM109" s="160">
        <v>8727.6377066373807</v>
      </c>
      <c r="CN109" s="160">
        <v>1504890.4654846201</v>
      </c>
      <c r="CO109" s="160">
        <v>9027483.5062255897</v>
      </c>
      <c r="CP109" s="95">
        <v>1656626.3340759301</v>
      </c>
      <c r="CQ109" s="95">
        <v>104.662022373639</v>
      </c>
      <c r="CR109" s="95">
        <v>17310.378851652102</v>
      </c>
      <c r="CS109" s="95">
        <v>148095.76128387501</v>
      </c>
      <c r="CT109" s="95">
        <v>29000.2800137997</v>
      </c>
      <c r="CU109" s="161">
        <v>871857.13615489018</v>
      </c>
      <c r="CV109" s="161">
        <v>6777612.6828308078</v>
      </c>
    </row>
    <row r="110" spans="1:100" x14ac:dyDescent="0.2">
      <c r="A110" s="94" t="s">
        <v>52</v>
      </c>
      <c r="B110" s="96">
        <v>41883</v>
      </c>
      <c r="C110" s="95">
        <v>0</v>
      </c>
      <c r="D110" s="95">
        <v>3466.5249204933598</v>
      </c>
      <c r="E110" s="95">
        <v>4254.3368778824797</v>
      </c>
      <c r="F110" s="95">
        <v>266.97310683131201</v>
      </c>
      <c r="G110" s="95">
        <v>134.52093308605299</v>
      </c>
      <c r="H110" s="95">
        <v>0</v>
      </c>
      <c r="I110" s="95">
        <v>0</v>
      </c>
      <c r="J110" s="95">
        <v>1764.2231343537601</v>
      </c>
      <c r="K110" s="95">
        <v>0</v>
      </c>
      <c r="L110" s="95">
        <v>180.74298704042999</v>
      </c>
      <c r="M110" s="95">
        <v>184.95282213576101</v>
      </c>
      <c r="N110" s="95">
        <v>2200.5677934289001</v>
      </c>
      <c r="O110" s="95">
        <v>0</v>
      </c>
      <c r="P110" s="95">
        <v>3562.9096606969802</v>
      </c>
      <c r="Q110" s="95">
        <v>1821.0594317168</v>
      </c>
      <c r="R110" s="95">
        <v>0</v>
      </c>
      <c r="S110" s="95">
        <v>22.192495659692199</v>
      </c>
      <c r="T110" s="95">
        <v>0</v>
      </c>
      <c r="U110" s="95">
        <v>1766.5681867599501</v>
      </c>
      <c r="V110" s="95">
        <v>0</v>
      </c>
      <c r="W110" s="95">
        <v>358442.61973190302</v>
      </c>
      <c r="X110" s="95">
        <v>473121.84062957799</v>
      </c>
      <c r="Y110" s="95">
        <v>21965.664919614799</v>
      </c>
      <c r="Z110" s="95">
        <v>21653.4545371532</v>
      </c>
      <c r="AA110" s="95">
        <v>0</v>
      </c>
      <c r="AB110" s="95">
        <v>0</v>
      </c>
      <c r="AC110" s="95">
        <v>634360.76013183605</v>
      </c>
      <c r="AD110" s="95">
        <v>0</v>
      </c>
      <c r="AE110" s="95">
        <v>2930.9608138203598</v>
      </c>
      <c r="AF110" s="95">
        <v>19066.887732267402</v>
      </c>
      <c r="AG110" s="95">
        <v>185734.71003341701</v>
      </c>
      <c r="AH110" s="95">
        <v>0</v>
      </c>
      <c r="AI110" s="95">
        <v>357958.09538650501</v>
      </c>
      <c r="AJ110" s="95">
        <v>286760.59288024902</v>
      </c>
      <c r="AK110" s="95">
        <v>0</v>
      </c>
      <c r="AL110" s="95">
        <v>3973.5112698376201</v>
      </c>
      <c r="AM110" s="95">
        <v>0</v>
      </c>
      <c r="AN110" s="95">
        <v>634521.36150360096</v>
      </c>
      <c r="AO110" s="95">
        <v>0</v>
      </c>
      <c r="AP110" s="95">
        <v>2991686.6503906301</v>
      </c>
      <c r="AQ110" s="95">
        <v>3757766.92254639</v>
      </c>
      <c r="AR110" s="95">
        <v>176514.46775436401</v>
      </c>
      <c r="AS110" s="95">
        <v>186014.05945968599</v>
      </c>
      <c r="AT110" s="95">
        <v>0</v>
      </c>
      <c r="AU110" s="95">
        <v>0</v>
      </c>
      <c r="AV110" s="95">
        <v>2293813.4732971201</v>
      </c>
      <c r="AW110" s="95">
        <v>0</v>
      </c>
      <c r="AX110" s="95">
        <v>22474.350147724199</v>
      </c>
      <c r="AY110" s="95">
        <v>153731.32031631499</v>
      </c>
      <c r="AZ110" s="95">
        <v>1468148.7458953899</v>
      </c>
      <c r="BA110" s="95">
        <v>0</v>
      </c>
      <c r="BB110" s="95">
        <v>3005730.9319152799</v>
      </c>
      <c r="BC110" s="95">
        <v>2287268.1778869601</v>
      </c>
      <c r="BD110" s="95">
        <v>0</v>
      </c>
      <c r="BE110" s="95">
        <v>32724.984816789602</v>
      </c>
      <c r="BF110" s="95">
        <v>0</v>
      </c>
      <c r="BG110" s="95">
        <v>2294335.85339355</v>
      </c>
      <c r="BH110" s="95">
        <v>0</v>
      </c>
      <c r="BI110" s="95">
        <v>276922.35975647002</v>
      </c>
      <c r="BJ110" s="95">
        <v>1958664.2126617399</v>
      </c>
      <c r="BK110" s="95">
        <v>122282.925006866</v>
      </c>
      <c r="BL110" s="95">
        <v>33302.240985870398</v>
      </c>
      <c r="BM110" s="95">
        <v>0</v>
      </c>
      <c r="BN110" s="95">
        <v>0</v>
      </c>
      <c r="BO110" s="95">
        <v>0</v>
      </c>
      <c r="BP110" s="95">
        <v>0</v>
      </c>
      <c r="BQ110" s="95">
        <v>0</v>
      </c>
      <c r="BR110" s="95">
        <v>41940.5072135925</v>
      </c>
      <c r="BS110" s="95">
        <v>982741.02012634301</v>
      </c>
      <c r="BT110" s="95">
        <v>0</v>
      </c>
      <c r="BU110" s="95">
        <v>214088.25</v>
      </c>
      <c r="BV110" s="95">
        <v>980743.62613678002</v>
      </c>
      <c r="BW110" s="95">
        <v>0</v>
      </c>
      <c r="BX110" s="95">
        <v>2297.82999849319</v>
      </c>
      <c r="BY110" s="95">
        <v>0</v>
      </c>
      <c r="BZ110" s="95">
        <v>0</v>
      </c>
      <c r="CA110" s="95">
        <v>7712.1751521229698</v>
      </c>
      <c r="CB110" s="95">
        <v>828454.57865142799</v>
      </c>
      <c r="CC110" s="95">
        <v>6707349.0034179697</v>
      </c>
      <c r="CD110" s="95">
        <v>2239007.0469055199</v>
      </c>
      <c r="CE110" s="95">
        <v>134.38978616520799</v>
      </c>
      <c r="CF110" s="95">
        <v>21638.016585826899</v>
      </c>
      <c r="CG110" s="95">
        <v>185359.16116714501</v>
      </c>
      <c r="CH110" s="95">
        <v>33302.636306762703</v>
      </c>
      <c r="CI110" s="95">
        <v>7846.5955414771997</v>
      </c>
      <c r="CJ110" s="95">
        <v>851113.62385559105</v>
      </c>
      <c r="CK110" s="95">
        <v>6903236.2153930701</v>
      </c>
      <c r="CL110" s="95">
        <v>2272154.4245300302</v>
      </c>
      <c r="CM110" s="160">
        <v>9576.0503972768802</v>
      </c>
      <c r="CN110" s="160">
        <v>1486325.2364502</v>
      </c>
      <c r="CO110" s="160">
        <v>9173524.4359130897</v>
      </c>
      <c r="CP110" s="95">
        <v>2272154.4245300302</v>
      </c>
      <c r="CQ110" s="95">
        <v>113.608286626637</v>
      </c>
      <c r="CR110" s="95">
        <v>17706.881010294001</v>
      </c>
      <c r="CS110" s="95">
        <v>153238.82090759301</v>
      </c>
      <c r="CT110" s="95">
        <v>30353.996788263299</v>
      </c>
      <c r="CU110" s="161">
        <v>850092.59523725486</v>
      </c>
      <c r="CV110" s="161">
        <v>6892708.1645851145</v>
      </c>
    </row>
    <row r="111" spans="1:100" x14ac:dyDescent="0.2">
      <c r="A111" s="94" t="s">
        <v>52</v>
      </c>
      <c r="B111" s="96">
        <v>41974</v>
      </c>
      <c r="C111" s="95">
        <v>0</v>
      </c>
      <c r="D111" s="95">
        <v>3529.5001597404498</v>
      </c>
      <c r="E111" s="95">
        <v>4197.9585722684897</v>
      </c>
      <c r="F111" s="95">
        <v>277.60429951548599</v>
      </c>
      <c r="G111" s="95">
        <v>154.136792123318</v>
      </c>
      <c r="H111" s="95">
        <v>0</v>
      </c>
      <c r="I111" s="95">
        <v>0</v>
      </c>
      <c r="J111" s="95">
        <v>1780.9795438349199</v>
      </c>
      <c r="K111" s="95">
        <v>0</v>
      </c>
      <c r="L111" s="95">
        <v>165.97264482639699</v>
      </c>
      <c r="M111" s="95">
        <v>175.58092224225399</v>
      </c>
      <c r="N111" s="95">
        <v>2163.4860465824599</v>
      </c>
      <c r="O111" s="95">
        <v>0</v>
      </c>
      <c r="P111" s="95">
        <v>3373.1206978559499</v>
      </c>
      <c r="Q111" s="95">
        <v>1828.7419642061</v>
      </c>
      <c r="R111" s="95">
        <v>0</v>
      </c>
      <c r="S111" s="95">
        <v>27.351218077354101</v>
      </c>
      <c r="T111" s="95">
        <v>0</v>
      </c>
      <c r="U111" s="95">
        <v>1781.3835767954599</v>
      </c>
      <c r="V111" s="95">
        <v>0</v>
      </c>
      <c r="W111" s="95">
        <v>341989.892105103</v>
      </c>
      <c r="X111" s="95">
        <v>473210.42587661702</v>
      </c>
      <c r="Y111" s="95">
        <v>21962.151540279399</v>
      </c>
      <c r="Z111" s="95">
        <v>22510.743904829</v>
      </c>
      <c r="AA111" s="95">
        <v>0</v>
      </c>
      <c r="AB111" s="95">
        <v>0</v>
      </c>
      <c r="AC111" s="95">
        <v>650448.50872039795</v>
      </c>
      <c r="AD111" s="95">
        <v>0</v>
      </c>
      <c r="AE111" s="95">
        <v>2515.98575910926</v>
      </c>
      <c r="AF111" s="95">
        <v>18803.448771238302</v>
      </c>
      <c r="AG111" s="95">
        <v>181628.063358307</v>
      </c>
      <c r="AH111" s="95">
        <v>0</v>
      </c>
      <c r="AI111" s="95">
        <v>343935.44629669201</v>
      </c>
      <c r="AJ111" s="95">
        <v>285726.64076232899</v>
      </c>
      <c r="AK111" s="95">
        <v>0</v>
      </c>
      <c r="AL111" s="95">
        <v>3216.74523147941</v>
      </c>
      <c r="AM111" s="95">
        <v>0</v>
      </c>
      <c r="AN111" s="95">
        <v>650280.33712768601</v>
      </c>
      <c r="AO111" s="95">
        <v>0</v>
      </c>
      <c r="AP111" s="95">
        <v>3017769.7275085398</v>
      </c>
      <c r="AQ111" s="95">
        <v>3778464.2829589802</v>
      </c>
      <c r="AR111" s="95">
        <v>176503.03974723801</v>
      </c>
      <c r="AS111" s="95">
        <v>196125.302124023</v>
      </c>
      <c r="AT111" s="95">
        <v>0</v>
      </c>
      <c r="AU111" s="95">
        <v>0</v>
      </c>
      <c r="AV111" s="95">
        <v>2351220.3015747098</v>
      </c>
      <c r="AW111" s="95">
        <v>0</v>
      </c>
      <c r="AX111" s="95">
        <v>19371.050155639601</v>
      </c>
      <c r="AY111" s="95">
        <v>157445.96771621701</v>
      </c>
      <c r="AZ111" s="95">
        <v>1445193.9983978299</v>
      </c>
      <c r="BA111" s="95">
        <v>0</v>
      </c>
      <c r="BB111" s="95">
        <v>2893712.9781494099</v>
      </c>
      <c r="BC111" s="95">
        <v>2283698.0726928702</v>
      </c>
      <c r="BD111" s="95">
        <v>0</v>
      </c>
      <c r="BE111" s="95">
        <v>26794.5763616562</v>
      </c>
      <c r="BF111" s="95">
        <v>0</v>
      </c>
      <c r="BG111" s="95">
        <v>2350961.7731628399</v>
      </c>
      <c r="BH111" s="95">
        <v>0</v>
      </c>
      <c r="BI111" s="95">
        <v>290047.42988967901</v>
      </c>
      <c r="BJ111" s="95">
        <v>1982427.46160889</v>
      </c>
      <c r="BK111" s="95">
        <v>124378.48522377</v>
      </c>
      <c r="BL111" s="95">
        <v>34823.718575954401</v>
      </c>
      <c r="BM111" s="95">
        <v>0</v>
      </c>
      <c r="BN111" s="95">
        <v>0</v>
      </c>
      <c r="BO111" s="95">
        <v>0</v>
      </c>
      <c r="BP111" s="95">
        <v>0</v>
      </c>
      <c r="BQ111" s="95">
        <v>0</v>
      </c>
      <c r="BR111" s="95">
        <v>41355.029411315903</v>
      </c>
      <c r="BS111" s="95">
        <v>1004693.17518616</v>
      </c>
      <c r="BT111" s="95">
        <v>0</v>
      </c>
      <c r="BU111" s="95">
        <v>242238.75</v>
      </c>
      <c r="BV111" s="95">
        <v>994507.37243652297</v>
      </c>
      <c r="BW111" s="95">
        <v>0</v>
      </c>
      <c r="BX111" s="95">
        <v>2134.19999754429</v>
      </c>
      <c r="BY111" s="95">
        <v>0</v>
      </c>
      <c r="BZ111" s="95">
        <v>0</v>
      </c>
      <c r="CA111" s="95">
        <v>7727.9845818281201</v>
      </c>
      <c r="CB111" s="95">
        <v>821516.72842407203</v>
      </c>
      <c r="CC111" s="95">
        <v>6793034.63427734</v>
      </c>
      <c r="CD111" s="95">
        <v>2274601.7212219201</v>
      </c>
      <c r="CE111" s="95">
        <v>154.483083337545</v>
      </c>
      <c r="CF111" s="95">
        <v>22513.396006822601</v>
      </c>
      <c r="CG111" s="95">
        <v>195990.04288101199</v>
      </c>
      <c r="CH111" s="95">
        <v>34824.438272476204</v>
      </c>
      <c r="CI111" s="95">
        <v>7880.0780789852097</v>
      </c>
      <c r="CJ111" s="95">
        <v>844432.47816467297</v>
      </c>
      <c r="CK111" s="95">
        <v>7000170.4042358398</v>
      </c>
      <c r="CL111" s="95">
        <v>2309369.0219421401</v>
      </c>
      <c r="CM111" s="160">
        <v>9667.3463729619998</v>
      </c>
      <c r="CN111" s="160">
        <v>1487070.8798370401</v>
      </c>
      <c r="CO111" s="160">
        <v>9352544.3232421894</v>
      </c>
      <c r="CP111" s="95">
        <v>2309369.0219421401</v>
      </c>
      <c r="CQ111" s="95">
        <v>126.76468270271999</v>
      </c>
      <c r="CR111" s="95">
        <v>19294.0633294582</v>
      </c>
      <c r="CS111" s="95">
        <v>169162.220949173</v>
      </c>
      <c r="CT111" s="95">
        <v>32808.1051740646</v>
      </c>
      <c r="CU111" s="161">
        <v>844030.12443089462</v>
      </c>
      <c r="CV111" s="161">
        <v>6989024.677158352</v>
      </c>
    </row>
    <row r="112" spans="1:100" x14ac:dyDescent="0.2">
      <c r="A112" s="94" t="s">
        <v>52</v>
      </c>
      <c r="B112" s="96">
        <v>42064</v>
      </c>
      <c r="C112" s="95">
        <v>0</v>
      </c>
      <c r="D112" s="95">
        <v>3569.2317146360901</v>
      </c>
      <c r="E112" s="95">
        <v>4145.3456362485904</v>
      </c>
      <c r="F112" s="95">
        <v>268.98353670910001</v>
      </c>
      <c r="G112" s="95">
        <v>154.23746966198101</v>
      </c>
      <c r="H112" s="95">
        <v>0</v>
      </c>
      <c r="I112" s="95">
        <v>0</v>
      </c>
      <c r="J112" s="95">
        <v>1794.0063392370901</v>
      </c>
      <c r="K112" s="95">
        <v>0</v>
      </c>
      <c r="L112" s="95">
        <v>151.816179964691</v>
      </c>
      <c r="M112" s="95">
        <v>172.23849912546601</v>
      </c>
      <c r="N112" s="95">
        <v>2135.2518362700898</v>
      </c>
      <c r="O112" s="95">
        <v>0</v>
      </c>
      <c r="P112" s="95">
        <v>3315.13067194819</v>
      </c>
      <c r="Q112" s="95">
        <v>1811.85976360738</v>
      </c>
      <c r="R112" s="95">
        <v>0</v>
      </c>
      <c r="S112" s="95">
        <v>24.152234768494999</v>
      </c>
      <c r="T112" s="95">
        <v>0</v>
      </c>
      <c r="U112" s="95">
        <v>1791.65423603356</v>
      </c>
      <c r="V112" s="95">
        <v>0</v>
      </c>
      <c r="W112" s="95">
        <v>416932.02326583897</v>
      </c>
      <c r="X112" s="95">
        <v>462268.853382111</v>
      </c>
      <c r="Y112" s="95">
        <v>21600.835348606099</v>
      </c>
      <c r="Z112" s="95">
        <v>24000.7846882343</v>
      </c>
      <c r="AA112" s="95">
        <v>0</v>
      </c>
      <c r="AB112" s="95">
        <v>0</v>
      </c>
      <c r="AC112" s="95">
        <v>652410.43848419201</v>
      </c>
      <c r="AD112" s="95">
        <v>0</v>
      </c>
      <c r="AE112" s="95">
        <v>1826.78698582947</v>
      </c>
      <c r="AF112" s="95">
        <v>17761.183980464899</v>
      </c>
      <c r="AG112" s="95">
        <v>178074.279935837</v>
      </c>
      <c r="AH112" s="95">
        <v>0</v>
      </c>
      <c r="AI112" s="95">
        <v>335875.39352798503</v>
      </c>
      <c r="AJ112" s="95">
        <v>281417.15564727801</v>
      </c>
      <c r="AK112" s="95">
        <v>0</v>
      </c>
      <c r="AL112" s="95">
        <v>3315.9355784356599</v>
      </c>
      <c r="AM112" s="95">
        <v>0</v>
      </c>
      <c r="AN112" s="95">
        <v>652490.62945556606</v>
      </c>
      <c r="AO112" s="95">
        <v>0</v>
      </c>
      <c r="AP112" s="95">
        <v>3366505.6296997098</v>
      </c>
      <c r="AQ112" s="95">
        <v>3681300.8520202599</v>
      </c>
      <c r="AR112" s="95">
        <v>173961.98203849801</v>
      </c>
      <c r="AS112" s="95">
        <v>206099.89531707799</v>
      </c>
      <c r="AT112" s="95">
        <v>0</v>
      </c>
      <c r="AU112" s="95">
        <v>0</v>
      </c>
      <c r="AV112" s="95">
        <v>2361200.5340271001</v>
      </c>
      <c r="AW112" s="95">
        <v>0</v>
      </c>
      <c r="AX112" s="95">
        <v>13807.9968576431</v>
      </c>
      <c r="AY112" s="95">
        <v>145011.28923606899</v>
      </c>
      <c r="AZ112" s="95">
        <v>1416949.3147430399</v>
      </c>
      <c r="BA112" s="95">
        <v>0</v>
      </c>
      <c r="BB112" s="95">
        <v>2820224.1193542499</v>
      </c>
      <c r="BC112" s="95">
        <v>2248884.2225647001</v>
      </c>
      <c r="BD112" s="95">
        <v>0</v>
      </c>
      <c r="BE112" s="95">
        <v>27205.648093700402</v>
      </c>
      <c r="BF112" s="95">
        <v>0</v>
      </c>
      <c r="BG112" s="95">
        <v>2361242.9486999498</v>
      </c>
      <c r="BH112" s="95">
        <v>0</v>
      </c>
      <c r="BI112" s="95">
        <v>291977.60204696702</v>
      </c>
      <c r="BJ112" s="95">
        <v>2027000.92878723</v>
      </c>
      <c r="BK112" s="95">
        <v>127903.718691826</v>
      </c>
      <c r="BL112" s="95">
        <v>36315.698553085298</v>
      </c>
      <c r="BM112" s="95">
        <v>0</v>
      </c>
      <c r="BN112" s="95">
        <v>0</v>
      </c>
      <c r="BO112" s="95">
        <v>0</v>
      </c>
      <c r="BP112" s="95">
        <v>0</v>
      </c>
      <c r="BQ112" s="95">
        <v>0</v>
      </c>
      <c r="BR112" s="95">
        <v>39661.7712812424</v>
      </c>
      <c r="BS112" s="95">
        <v>1038598.24568176</v>
      </c>
      <c r="BT112" s="95">
        <v>0</v>
      </c>
      <c r="BU112" s="95">
        <v>242822.25</v>
      </c>
      <c r="BV112" s="95">
        <v>1004512.5223541301</v>
      </c>
      <c r="BW112" s="95">
        <v>0</v>
      </c>
      <c r="BX112" s="95">
        <v>2368.03999817371</v>
      </c>
      <c r="BY112" s="95">
        <v>0</v>
      </c>
      <c r="BZ112" s="95">
        <v>0</v>
      </c>
      <c r="CA112" s="95">
        <v>7736.8538530468904</v>
      </c>
      <c r="CB112" s="95">
        <v>874903.02444457996</v>
      </c>
      <c r="CC112" s="95">
        <v>6826607.8585815402</v>
      </c>
      <c r="CD112" s="95">
        <v>2309724.7752380399</v>
      </c>
      <c r="CE112" s="95">
        <v>154.04114985466001</v>
      </c>
      <c r="CF112" s="95">
        <v>23991.2380774021</v>
      </c>
      <c r="CG112" s="95">
        <v>204699.912748337</v>
      </c>
      <c r="CH112" s="95">
        <v>36313.990736484498</v>
      </c>
      <c r="CI112" s="95">
        <v>7891.4599201083201</v>
      </c>
      <c r="CJ112" s="95">
        <v>899795.785362244</v>
      </c>
      <c r="CK112" s="95">
        <v>7156088.6177368201</v>
      </c>
      <c r="CL112" s="95">
        <v>2345626.1229858398</v>
      </c>
      <c r="CM112" s="160">
        <v>9677.5498467683792</v>
      </c>
      <c r="CN112" s="160">
        <v>1571943.2799072301</v>
      </c>
      <c r="CO112" s="160">
        <v>9395548.6597900409</v>
      </c>
      <c r="CP112" s="95">
        <v>2345626.1229858398</v>
      </c>
      <c r="CQ112" s="95">
        <v>129.94887225702399</v>
      </c>
      <c r="CR112" s="95">
        <v>20776.422516346</v>
      </c>
      <c r="CS112" s="95">
        <v>179804.80393791199</v>
      </c>
      <c r="CT112" s="95">
        <v>34413.344062328302</v>
      </c>
      <c r="CU112" s="161">
        <v>898894.26252198208</v>
      </c>
      <c r="CV112" s="161">
        <v>7031307.771329877</v>
      </c>
    </row>
    <row r="113" spans="1:100" x14ac:dyDescent="0.2">
      <c r="A113" s="94" t="s">
        <v>52</v>
      </c>
      <c r="B113" s="96">
        <v>42156</v>
      </c>
      <c r="C113" s="95">
        <v>0</v>
      </c>
      <c r="D113" s="95">
        <v>3588.2590153217302</v>
      </c>
      <c r="E113" s="95">
        <v>4162.9929036498097</v>
      </c>
      <c r="F113" s="95">
        <v>282.38875950872898</v>
      </c>
      <c r="G113" s="95">
        <v>161.334720861167</v>
      </c>
      <c r="H113" s="95">
        <v>0</v>
      </c>
      <c r="I113" s="95">
        <v>0</v>
      </c>
      <c r="J113" s="95">
        <v>1802.20558492839</v>
      </c>
      <c r="K113" s="95">
        <v>0</v>
      </c>
      <c r="L113" s="95">
        <v>168.90130292065399</v>
      </c>
      <c r="M113" s="95">
        <v>172.29441960900999</v>
      </c>
      <c r="N113" s="95">
        <v>2144.4329245090498</v>
      </c>
      <c r="O113" s="95">
        <v>0</v>
      </c>
      <c r="P113" s="95">
        <v>3439.2651273012202</v>
      </c>
      <c r="Q113" s="95">
        <v>1797.09815503657</v>
      </c>
      <c r="R113" s="95">
        <v>0</v>
      </c>
      <c r="S113" s="95">
        <v>24.135873919585698</v>
      </c>
      <c r="T113" s="95">
        <v>0</v>
      </c>
      <c r="U113" s="95">
        <v>1800.9024026244899</v>
      </c>
      <c r="V113" s="95">
        <v>0</v>
      </c>
      <c r="W113" s="95">
        <v>366030.856590271</v>
      </c>
      <c r="X113" s="95">
        <v>450564.33902740502</v>
      </c>
      <c r="Y113" s="95">
        <v>20369.5672211647</v>
      </c>
      <c r="Z113" s="95">
        <v>24198.3036074638</v>
      </c>
      <c r="AA113" s="95">
        <v>0</v>
      </c>
      <c r="AB113" s="95">
        <v>0</v>
      </c>
      <c r="AC113" s="95">
        <v>648838.36052703904</v>
      </c>
      <c r="AD113" s="95">
        <v>0</v>
      </c>
      <c r="AE113" s="95">
        <v>1643.29728910327</v>
      </c>
      <c r="AF113" s="95">
        <v>17212.206139326099</v>
      </c>
      <c r="AG113" s="95">
        <v>171781.36003685</v>
      </c>
      <c r="AH113" s="95">
        <v>0</v>
      </c>
      <c r="AI113" s="95">
        <v>339891.53496551502</v>
      </c>
      <c r="AJ113" s="95">
        <v>276717.87673568702</v>
      </c>
      <c r="AK113" s="95">
        <v>0</v>
      </c>
      <c r="AL113" s="95">
        <v>2959.2879968881598</v>
      </c>
      <c r="AM113" s="95">
        <v>0</v>
      </c>
      <c r="AN113" s="95">
        <v>648805.07341003395</v>
      </c>
      <c r="AO113" s="95">
        <v>0</v>
      </c>
      <c r="AP113" s="95">
        <v>3171451.7022705101</v>
      </c>
      <c r="AQ113" s="95">
        <v>3599431.1239624</v>
      </c>
      <c r="AR113" s="95">
        <v>163041.88079833999</v>
      </c>
      <c r="AS113" s="95">
        <v>208930.64958572399</v>
      </c>
      <c r="AT113" s="95">
        <v>0</v>
      </c>
      <c r="AU113" s="95">
        <v>0</v>
      </c>
      <c r="AV113" s="95">
        <v>2370246.6565856901</v>
      </c>
      <c r="AW113" s="95">
        <v>0</v>
      </c>
      <c r="AX113" s="95">
        <v>12609.3330634832</v>
      </c>
      <c r="AY113" s="95">
        <v>141681.35870361299</v>
      </c>
      <c r="AZ113" s="95">
        <v>1375697.9141540499</v>
      </c>
      <c r="BA113" s="95">
        <v>0</v>
      </c>
      <c r="BB113" s="95">
        <v>2865965.0710754399</v>
      </c>
      <c r="BC113" s="95">
        <v>2214140.0358581501</v>
      </c>
      <c r="BD113" s="95">
        <v>0</v>
      </c>
      <c r="BE113" s="95">
        <v>25243.476586341902</v>
      </c>
      <c r="BF113" s="95">
        <v>0</v>
      </c>
      <c r="BG113" s="95">
        <v>2369889.0989685101</v>
      </c>
      <c r="BH113" s="95">
        <v>0</v>
      </c>
      <c r="BI113" s="95">
        <v>289279.85438156099</v>
      </c>
      <c r="BJ113" s="95">
        <v>2105439.7939147898</v>
      </c>
      <c r="BK113" s="95">
        <v>130975.46024704</v>
      </c>
      <c r="BL113" s="95">
        <v>36652.073635101297</v>
      </c>
      <c r="BM113" s="95">
        <v>0</v>
      </c>
      <c r="BN113" s="95">
        <v>0</v>
      </c>
      <c r="BO113" s="95">
        <v>0</v>
      </c>
      <c r="BP113" s="95">
        <v>0</v>
      </c>
      <c r="BQ113" s="95">
        <v>0</v>
      </c>
      <c r="BR113" s="95">
        <v>38794.052747249603</v>
      </c>
      <c r="BS113" s="95">
        <v>1101267.2997894301</v>
      </c>
      <c r="BT113" s="95">
        <v>0</v>
      </c>
      <c r="BU113" s="95">
        <v>238753.5</v>
      </c>
      <c r="BV113" s="95">
        <v>1015142.40634918</v>
      </c>
      <c r="BW113" s="95">
        <v>0</v>
      </c>
      <c r="BX113" s="95">
        <v>2195.2999987602202</v>
      </c>
      <c r="BY113" s="95">
        <v>0</v>
      </c>
      <c r="BZ113" s="95">
        <v>0</v>
      </c>
      <c r="CA113" s="95">
        <v>7732.8019781708699</v>
      </c>
      <c r="CB113" s="95">
        <v>811151.279769897</v>
      </c>
      <c r="CC113" s="95">
        <v>6626941.6706542997</v>
      </c>
      <c r="CD113" s="95">
        <v>2394204.5425109901</v>
      </c>
      <c r="CE113" s="95">
        <v>161.31272393464999</v>
      </c>
      <c r="CF113" s="95">
        <v>24208.443844795202</v>
      </c>
      <c r="CG113" s="95">
        <v>210892.70528221101</v>
      </c>
      <c r="CH113" s="95">
        <v>36652.4923782349</v>
      </c>
      <c r="CI113" s="95">
        <v>7895.7611399889001</v>
      </c>
      <c r="CJ113" s="95">
        <v>836262.88195037795</v>
      </c>
      <c r="CK113" s="95">
        <v>6893110.6629028302</v>
      </c>
      <c r="CL113" s="95">
        <v>2431531.9194946298</v>
      </c>
      <c r="CM113" s="160">
        <v>9671.4706616401709</v>
      </c>
      <c r="CN113" s="160">
        <v>1482794.4828643801</v>
      </c>
      <c r="CO113" s="160">
        <v>9205090.2762451209</v>
      </c>
      <c r="CP113" s="95">
        <v>2431531.9194946298</v>
      </c>
      <c r="CQ113" s="95">
        <v>137.010417155921</v>
      </c>
      <c r="CR113" s="95">
        <v>21220.351055622101</v>
      </c>
      <c r="CS113" s="95">
        <v>183561.641782761</v>
      </c>
      <c r="CT113" s="95">
        <v>34536.467827320099</v>
      </c>
      <c r="CU113" s="161">
        <v>835359.72361469222</v>
      </c>
      <c r="CV113" s="161">
        <v>6837834.375936511</v>
      </c>
    </row>
    <row r="114" spans="1:100" x14ac:dyDescent="0.2">
      <c r="A114" s="94" t="s">
        <v>52</v>
      </c>
      <c r="B114" s="96">
        <v>42248</v>
      </c>
      <c r="C114" s="95">
        <v>0</v>
      </c>
      <c r="D114" s="95">
        <v>3610.9835486113998</v>
      </c>
      <c r="E114" s="95">
        <v>4086.5419788658601</v>
      </c>
      <c r="F114" s="95">
        <v>280.94719500839699</v>
      </c>
      <c r="G114" s="95">
        <v>160.22557454369999</v>
      </c>
      <c r="H114" s="95">
        <v>0</v>
      </c>
      <c r="I114" s="95">
        <v>0</v>
      </c>
      <c r="J114" s="95">
        <v>1818.00187972188</v>
      </c>
      <c r="K114" s="95">
        <v>0</v>
      </c>
      <c r="L114" s="95">
        <v>162.71538691222699</v>
      </c>
      <c r="M114" s="95">
        <v>172.79285152629001</v>
      </c>
      <c r="N114" s="95">
        <v>2121.08786609769</v>
      </c>
      <c r="O114" s="95">
        <v>0</v>
      </c>
      <c r="P114" s="95">
        <v>3641.0209304988398</v>
      </c>
      <c r="Q114" s="95">
        <v>1753.9511326998499</v>
      </c>
      <c r="R114" s="95">
        <v>0</v>
      </c>
      <c r="S114" s="95">
        <v>25.319018216338002</v>
      </c>
      <c r="T114" s="95">
        <v>0</v>
      </c>
      <c r="U114" s="95">
        <v>1821.69067327678</v>
      </c>
      <c r="V114" s="95">
        <v>0</v>
      </c>
      <c r="W114" s="95">
        <v>329597.63143920898</v>
      </c>
      <c r="X114" s="95">
        <v>443210.59175872803</v>
      </c>
      <c r="Y114" s="95">
        <v>23027.801661014601</v>
      </c>
      <c r="Z114" s="95">
        <v>25749.4802656174</v>
      </c>
      <c r="AA114" s="95">
        <v>0</v>
      </c>
      <c r="AB114" s="95">
        <v>0</v>
      </c>
      <c r="AC114" s="95">
        <v>653988.54673767101</v>
      </c>
      <c r="AD114" s="95">
        <v>0</v>
      </c>
      <c r="AE114" s="95">
        <v>1568.9657543897599</v>
      </c>
      <c r="AF114" s="95">
        <v>17192.6323490143</v>
      </c>
      <c r="AG114" s="95">
        <v>168418.88168525699</v>
      </c>
      <c r="AH114" s="95">
        <v>0</v>
      </c>
      <c r="AI114" s="95">
        <v>363955.21058654803</v>
      </c>
      <c r="AJ114" s="95">
        <v>276702.243461609</v>
      </c>
      <c r="AK114" s="95">
        <v>0</v>
      </c>
      <c r="AL114" s="95">
        <v>3542.9142222106502</v>
      </c>
      <c r="AM114" s="95">
        <v>0</v>
      </c>
      <c r="AN114" s="95">
        <v>654029.19715881301</v>
      </c>
      <c r="AO114" s="95">
        <v>0</v>
      </c>
      <c r="AP114" s="95">
        <v>2895998.3496398898</v>
      </c>
      <c r="AQ114" s="95">
        <v>3549439.2754821801</v>
      </c>
      <c r="AR114" s="95">
        <v>186060.39796256999</v>
      </c>
      <c r="AS114" s="95">
        <v>222704.17429161101</v>
      </c>
      <c r="AT114" s="95">
        <v>0</v>
      </c>
      <c r="AU114" s="95">
        <v>0</v>
      </c>
      <c r="AV114" s="95">
        <v>2403508.8330993699</v>
      </c>
      <c r="AW114" s="95">
        <v>0</v>
      </c>
      <c r="AX114" s="95">
        <v>12421.6427361965</v>
      </c>
      <c r="AY114" s="95">
        <v>141082.76166915899</v>
      </c>
      <c r="AZ114" s="95">
        <v>1349438.37522888</v>
      </c>
      <c r="BA114" s="95">
        <v>0</v>
      </c>
      <c r="BB114" s="95">
        <v>3080757.2756347698</v>
      </c>
      <c r="BC114" s="95">
        <v>2221034.19848633</v>
      </c>
      <c r="BD114" s="95">
        <v>0</v>
      </c>
      <c r="BE114" s="95">
        <v>33298.052069664001</v>
      </c>
      <c r="BF114" s="95">
        <v>0</v>
      </c>
      <c r="BG114" s="95">
        <v>2404232.3283386198</v>
      </c>
      <c r="BH114" s="95">
        <v>0</v>
      </c>
      <c r="BI114" s="95">
        <v>285446.01190948498</v>
      </c>
      <c r="BJ114" s="95">
        <v>2144512.1208496098</v>
      </c>
      <c r="BK114" s="95">
        <v>136332.50092887899</v>
      </c>
      <c r="BL114" s="95">
        <v>39154.301843166402</v>
      </c>
      <c r="BM114" s="95">
        <v>0</v>
      </c>
      <c r="BN114" s="95">
        <v>0</v>
      </c>
      <c r="BO114" s="95">
        <v>0</v>
      </c>
      <c r="BP114" s="95">
        <v>0</v>
      </c>
      <c r="BQ114" s="95">
        <v>0</v>
      </c>
      <c r="BR114" s="95">
        <v>38216.815034866297</v>
      </c>
      <c r="BS114" s="95">
        <v>1147755.6262054399</v>
      </c>
      <c r="BT114" s="95">
        <v>0</v>
      </c>
      <c r="BU114" s="95">
        <v>218577.849998474</v>
      </c>
      <c r="BV114" s="95">
        <v>1008891.76218414</v>
      </c>
      <c r="BW114" s="95">
        <v>0</v>
      </c>
      <c r="BX114" s="95">
        <v>2018.03999868035</v>
      </c>
      <c r="BY114" s="95">
        <v>0</v>
      </c>
      <c r="BZ114" s="95">
        <v>0</v>
      </c>
      <c r="CA114" s="95">
        <v>7693.6442728638604</v>
      </c>
      <c r="CB114" s="95">
        <v>775378.53984069801</v>
      </c>
      <c r="CC114" s="95">
        <v>6604860.9193725605</v>
      </c>
      <c r="CD114" s="95">
        <v>2441846.3839416499</v>
      </c>
      <c r="CE114" s="95">
        <v>160.160697910935</v>
      </c>
      <c r="CF114" s="95">
        <v>25738.973764181101</v>
      </c>
      <c r="CG114" s="95">
        <v>222217.73335456799</v>
      </c>
      <c r="CH114" s="95">
        <v>39154.954123973803</v>
      </c>
      <c r="CI114" s="95">
        <v>7853.2448287010202</v>
      </c>
      <c r="CJ114" s="95">
        <v>800810.19442749</v>
      </c>
      <c r="CK114" s="95">
        <v>6710922.1085205097</v>
      </c>
      <c r="CL114" s="95">
        <v>2480885.6823120099</v>
      </c>
      <c r="CM114" s="160">
        <v>9637.7072445154208</v>
      </c>
      <c r="CN114" s="160">
        <v>1438946.35746765</v>
      </c>
      <c r="CO114" s="160">
        <v>9222170.6781005897</v>
      </c>
      <c r="CP114" s="95">
        <v>2480885.6823120099</v>
      </c>
      <c r="CQ114" s="95">
        <v>136.59732309356301</v>
      </c>
      <c r="CR114" s="95">
        <v>22131.355063676801</v>
      </c>
      <c r="CS114" s="95">
        <v>188912.13299941999</v>
      </c>
      <c r="CT114" s="95">
        <v>36426.172491073601</v>
      </c>
      <c r="CU114" s="161">
        <v>801117.51360487915</v>
      </c>
      <c r="CV114" s="161">
        <v>6827078.652727128</v>
      </c>
    </row>
    <row r="115" spans="1:100" x14ac:dyDescent="0.2">
      <c r="A115" s="94" t="s">
        <v>52</v>
      </c>
      <c r="B115" s="96">
        <v>42339</v>
      </c>
      <c r="C115" s="95">
        <v>0</v>
      </c>
      <c r="D115" s="95">
        <v>3606.7361099124</v>
      </c>
      <c r="E115" s="95">
        <v>3989.5457219779501</v>
      </c>
      <c r="F115" s="95">
        <v>272.16295528039302</v>
      </c>
      <c r="G115" s="95">
        <v>178.403447732329</v>
      </c>
      <c r="H115" s="95">
        <v>0</v>
      </c>
      <c r="I115" s="95">
        <v>0</v>
      </c>
      <c r="J115" s="95">
        <v>1842.3635869622201</v>
      </c>
      <c r="K115" s="95">
        <v>0</v>
      </c>
      <c r="L115" s="95">
        <v>176.76604159735101</v>
      </c>
      <c r="M115" s="95">
        <v>162.942904848605</v>
      </c>
      <c r="N115" s="95">
        <v>2074.10583236814</v>
      </c>
      <c r="O115" s="95">
        <v>0</v>
      </c>
      <c r="P115" s="95">
        <v>3465.41335788369</v>
      </c>
      <c r="Q115" s="95">
        <v>1715.6539708375899</v>
      </c>
      <c r="R115" s="95">
        <v>0</v>
      </c>
      <c r="S115" s="95">
        <v>26.558157494524501</v>
      </c>
      <c r="T115" s="95">
        <v>0</v>
      </c>
      <c r="U115" s="95">
        <v>1842.52733254433</v>
      </c>
      <c r="V115" s="95">
        <v>0</v>
      </c>
      <c r="W115" s="95">
        <v>352392.12699890102</v>
      </c>
      <c r="X115" s="95">
        <v>433808.11068725598</v>
      </c>
      <c r="Y115" s="95">
        <v>23457.638997077898</v>
      </c>
      <c r="Z115" s="95">
        <v>27781.167743921302</v>
      </c>
      <c r="AA115" s="95">
        <v>0</v>
      </c>
      <c r="AB115" s="95">
        <v>0</v>
      </c>
      <c r="AC115" s="95">
        <v>657415.51618957496</v>
      </c>
      <c r="AD115" s="95">
        <v>0</v>
      </c>
      <c r="AE115" s="95">
        <v>1239.8445344716299</v>
      </c>
      <c r="AF115" s="95">
        <v>16787.459993124001</v>
      </c>
      <c r="AG115" s="95">
        <v>164596.35555648801</v>
      </c>
      <c r="AH115" s="95">
        <v>0</v>
      </c>
      <c r="AI115" s="95">
        <v>346350.37517547602</v>
      </c>
      <c r="AJ115" s="95">
        <v>269535.18231582601</v>
      </c>
      <c r="AK115" s="95">
        <v>0</v>
      </c>
      <c r="AL115" s="95">
        <v>3600.6906104385898</v>
      </c>
      <c r="AM115" s="95">
        <v>0</v>
      </c>
      <c r="AN115" s="95">
        <v>657392.43130493199</v>
      </c>
      <c r="AO115" s="95">
        <v>0</v>
      </c>
      <c r="AP115" s="95">
        <v>2941773.8727417002</v>
      </c>
      <c r="AQ115" s="95">
        <v>3487563.1470031701</v>
      </c>
      <c r="AR115" s="95">
        <v>189323.95425415001</v>
      </c>
      <c r="AS115" s="95">
        <v>243507.15509986901</v>
      </c>
      <c r="AT115" s="95">
        <v>0</v>
      </c>
      <c r="AU115" s="95">
        <v>0</v>
      </c>
      <c r="AV115" s="95">
        <v>2437489.40478516</v>
      </c>
      <c r="AW115" s="95">
        <v>0</v>
      </c>
      <c r="AX115" s="95">
        <v>9715.1156909465808</v>
      </c>
      <c r="AY115" s="95">
        <v>141971.46315574599</v>
      </c>
      <c r="AZ115" s="95">
        <v>1317570.4286499</v>
      </c>
      <c r="BA115" s="95">
        <v>0</v>
      </c>
      <c r="BB115" s="95">
        <v>2934643.4665832501</v>
      </c>
      <c r="BC115" s="95">
        <v>2174978.9671935998</v>
      </c>
      <c r="BD115" s="95">
        <v>0</v>
      </c>
      <c r="BE115" s="95">
        <v>35704.025967121102</v>
      </c>
      <c r="BF115" s="95">
        <v>0</v>
      </c>
      <c r="BG115" s="95">
        <v>2437217.2914428702</v>
      </c>
      <c r="BH115" s="95">
        <v>0</v>
      </c>
      <c r="BI115" s="95">
        <v>426815.56602859503</v>
      </c>
      <c r="BJ115" s="95">
        <v>2189322.92755127</v>
      </c>
      <c r="BK115" s="95">
        <v>139741.11675071699</v>
      </c>
      <c r="BL115" s="95">
        <v>42925.7424468994</v>
      </c>
      <c r="BM115" s="95">
        <v>0</v>
      </c>
      <c r="BN115" s="95">
        <v>0</v>
      </c>
      <c r="BO115" s="95">
        <v>0</v>
      </c>
      <c r="BP115" s="95">
        <v>0</v>
      </c>
      <c r="BQ115" s="95">
        <v>0</v>
      </c>
      <c r="BR115" s="95">
        <v>37425.721060276002</v>
      </c>
      <c r="BS115" s="95">
        <v>1198801.84617615</v>
      </c>
      <c r="BT115" s="95">
        <v>0</v>
      </c>
      <c r="BU115" s="95">
        <v>377082.87999725301</v>
      </c>
      <c r="BV115" s="95">
        <v>1018782.00617981</v>
      </c>
      <c r="BW115" s="95">
        <v>0</v>
      </c>
      <c r="BX115" s="95">
        <v>3579.03998994827</v>
      </c>
      <c r="BY115" s="95">
        <v>0</v>
      </c>
      <c r="BZ115" s="95">
        <v>0</v>
      </c>
      <c r="CA115" s="95">
        <v>7601.6810880303401</v>
      </c>
      <c r="CB115" s="95">
        <v>785455.92540741002</v>
      </c>
      <c r="CC115" s="95">
        <v>6561188.8060302697</v>
      </c>
      <c r="CD115" s="95">
        <v>2621733.9392089802</v>
      </c>
      <c r="CE115" s="95">
        <v>178.82196497917201</v>
      </c>
      <c r="CF115" s="95">
        <v>27804.506000518799</v>
      </c>
      <c r="CG115" s="95">
        <v>243489.73985290501</v>
      </c>
      <c r="CH115" s="95">
        <v>42927.292396545403</v>
      </c>
      <c r="CI115" s="95">
        <v>7778.1333528757104</v>
      </c>
      <c r="CJ115" s="95">
        <v>812113.80693817104</v>
      </c>
      <c r="CK115" s="95">
        <v>6720144.0531005897</v>
      </c>
      <c r="CL115" s="95">
        <v>2664356.0096740699</v>
      </c>
      <c r="CM115" s="160">
        <v>9620.9129596948605</v>
      </c>
      <c r="CN115" s="160">
        <v>1469137.1085967999</v>
      </c>
      <c r="CO115" s="160">
        <v>9243551.7913818397</v>
      </c>
      <c r="CP115" s="95">
        <v>2664356.0096740699</v>
      </c>
      <c r="CQ115" s="95">
        <v>152.62454782985199</v>
      </c>
      <c r="CR115" s="95">
        <v>24205.593450784701</v>
      </c>
      <c r="CS115" s="95">
        <v>207815.43364143401</v>
      </c>
      <c r="CT115" s="95">
        <v>39369.091799736001</v>
      </c>
      <c r="CU115" s="161">
        <v>813260.43140792882</v>
      </c>
      <c r="CV115" s="161">
        <v>6804678.545883175</v>
      </c>
    </row>
    <row r="116" spans="1:100" x14ac:dyDescent="0.2">
      <c r="A116" s="94" t="s">
        <v>52</v>
      </c>
      <c r="B116" s="96">
        <v>42430</v>
      </c>
      <c r="C116" s="95">
        <v>0</v>
      </c>
      <c r="D116" s="95">
        <v>3671.01806285977</v>
      </c>
      <c r="E116" s="95">
        <v>3939.7390211522602</v>
      </c>
      <c r="F116" s="95">
        <v>280.62114366143902</v>
      </c>
      <c r="G116" s="95">
        <v>166.891238978133</v>
      </c>
      <c r="H116" s="95">
        <v>0</v>
      </c>
      <c r="I116" s="95">
        <v>0</v>
      </c>
      <c r="J116" s="95">
        <v>1876.9412381947</v>
      </c>
      <c r="K116" s="95">
        <v>0</v>
      </c>
      <c r="L116" s="95">
        <v>168.632182519883</v>
      </c>
      <c r="M116" s="95">
        <v>145.887947160751</v>
      </c>
      <c r="N116" s="95">
        <v>2058.0603532791101</v>
      </c>
      <c r="O116" s="95">
        <v>0</v>
      </c>
      <c r="P116" s="95">
        <v>3451.1448388099702</v>
      </c>
      <c r="Q116" s="95">
        <v>1698.09522673488</v>
      </c>
      <c r="R116" s="95">
        <v>0</v>
      </c>
      <c r="S116" s="95">
        <v>23.154588931473</v>
      </c>
      <c r="T116" s="95">
        <v>0</v>
      </c>
      <c r="U116" s="95">
        <v>1873.5050317347</v>
      </c>
      <c r="V116" s="95">
        <v>0</v>
      </c>
      <c r="W116" s="95">
        <v>350883.14559173601</v>
      </c>
      <c r="X116" s="95">
        <v>424993.560314178</v>
      </c>
      <c r="Y116" s="95">
        <v>24661.564004182801</v>
      </c>
      <c r="Z116" s="95">
        <v>25211.280187845201</v>
      </c>
      <c r="AA116" s="95">
        <v>0</v>
      </c>
      <c r="AB116" s="95">
        <v>0</v>
      </c>
      <c r="AC116" s="95">
        <v>668826.38545990002</v>
      </c>
      <c r="AD116" s="95">
        <v>0</v>
      </c>
      <c r="AE116" s="95">
        <v>1143.8692834675301</v>
      </c>
      <c r="AF116" s="95">
        <v>15269.594068408</v>
      </c>
      <c r="AG116" s="95">
        <v>161835.477045059</v>
      </c>
      <c r="AH116" s="95">
        <v>0</v>
      </c>
      <c r="AI116" s="95">
        <v>338974.53407287598</v>
      </c>
      <c r="AJ116" s="95">
        <v>266373.81385803199</v>
      </c>
      <c r="AK116" s="95">
        <v>0</v>
      </c>
      <c r="AL116" s="95">
        <v>2819.1987955570198</v>
      </c>
      <c r="AM116" s="95">
        <v>0</v>
      </c>
      <c r="AN116" s="95">
        <v>668820.49750518799</v>
      </c>
      <c r="AO116" s="95">
        <v>0</v>
      </c>
      <c r="AP116" s="95">
        <v>3165178.0773620601</v>
      </c>
      <c r="AQ116" s="95">
        <v>3420299.1999816899</v>
      </c>
      <c r="AR116" s="95">
        <v>198318.829778671</v>
      </c>
      <c r="AS116" s="95">
        <v>226531.153921127</v>
      </c>
      <c r="AT116" s="95">
        <v>0</v>
      </c>
      <c r="AU116" s="95">
        <v>0</v>
      </c>
      <c r="AV116" s="95">
        <v>2500659.9470214802</v>
      </c>
      <c r="AW116" s="95">
        <v>0</v>
      </c>
      <c r="AX116" s="95">
        <v>8820.5384616851807</v>
      </c>
      <c r="AY116" s="95">
        <v>126353.83981227899</v>
      </c>
      <c r="AZ116" s="95">
        <v>1304222.0374908401</v>
      </c>
      <c r="BA116" s="95">
        <v>0</v>
      </c>
      <c r="BB116" s="95">
        <v>2900169.1236267099</v>
      </c>
      <c r="BC116" s="95">
        <v>2151914.68145752</v>
      </c>
      <c r="BD116" s="95">
        <v>0</v>
      </c>
      <c r="BE116" s="95">
        <v>28730.114979505499</v>
      </c>
      <c r="BF116" s="95">
        <v>0</v>
      </c>
      <c r="BG116" s="95">
        <v>2500528.7484741202</v>
      </c>
      <c r="BH116" s="95">
        <v>0</v>
      </c>
      <c r="BI116" s="95">
        <v>705435.46932220506</v>
      </c>
      <c r="BJ116" s="95">
        <v>2252820.7401428199</v>
      </c>
      <c r="BK116" s="95">
        <v>143706.11204147301</v>
      </c>
      <c r="BL116" s="95">
        <v>41982.011271476702</v>
      </c>
      <c r="BM116" s="95">
        <v>0</v>
      </c>
      <c r="BN116" s="95">
        <v>0</v>
      </c>
      <c r="BO116" s="95">
        <v>0</v>
      </c>
      <c r="BP116" s="95">
        <v>0</v>
      </c>
      <c r="BQ116" s="95">
        <v>0</v>
      </c>
      <c r="BR116" s="95">
        <v>34898.842644691496</v>
      </c>
      <c r="BS116" s="95">
        <v>1256496.78904724</v>
      </c>
      <c r="BT116" s="95">
        <v>0</v>
      </c>
      <c r="BU116" s="95">
        <v>653563.42999267601</v>
      </c>
      <c r="BV116" s="95">
        <v>1022097.95592499</v>
      </c>
      <c r="BW116" s="95">
        <v>0</v>
      </c>
      <c r="BX116" s="95">
        <v>5125.7499819397899</v>
      </c>
      <c r="BY116" s="95">
        <v>0</v>
      </c>
      <c r="BZ116" s="95">
        <v>0</v>
      </c>
      <c r="CA116" s="95">
        <v>7624.8005142807997</v>
      </c>
      <c r="CB116" s="95">
        <v>786619.45375823998</v>
      </c>
      <c r="CC116" s="95">
        <v>6520801.65661621</v>
      </c>
      <c r="CD116" s="95">
        <v>2940941.3244628902</v>
      </c>
      <c r="CE116" s="95">
        <v>166.50531750358601</v>
      </c>
      <c r="CF116" s="95">
        <v>25198.7332131863</v>
      </c>
      <c r="CG116" s="95">
        <v>230938.19047546401</v>
      </c>
      <c r="CH116" s="95">
        <v>41978.982855319999</v>
      </c>
      <c r="CI116" s="95">
        <v>7792.5992579460099</v>
      </c>
      <c r="CJ116" s="95">
        <v>812309.63591003395</v>
      </c>
      <c r="CK116" s="95">
        <v>6837465.2615966797</v>
      </c>
      <c r="CL116" s="95">
        <v>2982322.9162902799</v>
      </c>
      <c r="CM116" s="160">
        <v>9657.1231882572192</v>
      </c>
      <c r="CN116" s="160">
        <v>1462673.6342926</v>
      </c>
      <c r="CO116" s="160">
        <v>9227644.4715576209</v>
      </c>
      <c r="CP116" s="95">
        <v>2982322.9162902799</v>
      </c>
      <c r="CQ116" s="95">
        <v>143.675874561071</v>
      </c>
      <c r="CR116" s="95">
        <v>22506.113509893399</v>
      </c>
      <c r="CS116" s="95">
        <v>198947.943164825</v>
      </c>
      <c r="CT116" s="95">
        <v>37452.719841003403</v>
      </c>
      <c r="CU116" s="161">
        <v>811818.18697142624</v>
      </c>
      <c r="CV116" s="161">
        <v>6751739.8470916739</v>
      </c>
    </row>
    <row r="117" spans="1:100" x14ac:dyDescent="0.2">
      <c r="A117" s="94" t="s">
        <v>52</v>
      </c>
      <c r="B117" s="96">
        <v>42522</v>
      </c>
      <c r="C117" s="95">
        <v>0</v>
      </c>
      <c r="D117" s="95">
        <v>3715.8926500678099</v>
      </c>
      <c r="E117" s="95">
        <v>3945.4211877584498</v>
      </c>
      <c r="F117" s="95">
        <v>288.59681198746</v>
      </c>
      <c r="G117" s="95">
        <v>169.62431430071601</v>
      </c>
      <c r="H117" s="95">
        <v>0</v>
      </c>
      <c r="I117" s="95">
        <v>0</v>
      </c>
      <c r="J117" s="95">
        <v>1887.0732626766001</v>
      </c>
      <c r="K117" s="95">
        <v>0</v>
      </c>
      <c r="L117" s="95">
        <v>177.55600826069701</v>
      </c>
      <c r="M117" s="95">
        <v>146.18170068971801</v>
      </c>
      <c r="N117" s="95">
        <v>2070.7263197898901</v>
      </c>
      <c r="O117" s="95">
        <v>0</v>
      </c>
      <c r="P117" s="95">
        <v>3573.9346244037201</v>
      </c>
      <c r="Q117" s="95">
        <v>1681.2002636790301</v>
      </c>
      <c r="R117" s="95">
        <v>0</v>
      </c>
      <c r="S117" s="95">
        <v>20.787006381899101</v>
      </c>
      <c r="T117" s="95">
        <v>0</v>
      </c>
      <c r="U117" s="95">
        <v>1885.42152199149</v>
      </c>
      <c r="V117" s="95">
        <v>0</v>
      </c>
      <c r="W117" s="95">
        <v>376258.60356521601</v>
      </c>
      <c r="X117" s="95">
        <v>418694.32889175398</v>
      </c>
      <c r="Y117" s="95">
        <v>25055.425646305099</v>
      </c>
      <c r="Z117" s="95">
        <v>25861.485128641099</v>
      </c>
      <c r="AA117" s="95">
        <v>0</v>
      </c>
      <c r="AB117" s="95">
        <v>0</v>
      </c>
      <c r="AC117" s="95">
        <v>672736.84075927699</v>
      </c>
      <c r="AD117" s="95">
        <v>0</v>
      </c>
      <c r="AE117" s="95">
        <v>1633.8525519371001</v>
      </c>
      <c r="AF117" s="95">
        <v>15125.2706890106</v>
      </c>
      <c r="AG117" s="95">
        <v>160283.55946540801</v>
      </c>
      <c r="AH117" s="95">
        <v>0</v>
      </c>
      <c r="AI117" s="95">
        <v>357731.06967926002</v>
      </c>
      <c r="AJ117" s="95">
        <v>261963.117490768</v>
      </c>
      <c r="AK117" s="95">
        <v>0</v>
      </c>
      <c r="AL117" s="95">
        <v>2684.5201517641499</v>
      </c>
      <c r="AM117" s="95">
        <v>0</v>
      </c>
      <c r="AN117" s="95">
        <v>672748.98227691697</v>
      </c>
      <c r="AO117" s="95">
        <v>0</v>
      </c>
      <c r="AP117" s="95">
        <v>3082638.2522277799</v>
      </c>
      <c r="AQ117" s="95">
        <v>3380234.0924987802</v>
      </c>
      <c r="AR117" s="95">
        <v>204626.86779022199</v>
      </c>
      <c r="AS117" s="95">
        <v>236022.11653137201</v>
      </c>
      <c r="AT117" s="95">
        <v>0</v>
      </c>
      <c r="AU117" s="95">
        <v>0</v>
      </c>
      <c r="AV117" s="95">
        <v>2518146.31219482</v>
      </c>
      <c r="AW117" s="95">
        <v>0</v>
      </c>
      <c r="AX117" s="95">
        <v>13884.7794188261</v>
      </c>
      <c r="AY117" s="95">
        <v>127778.005935669</v>
      </c>
      <c r="AZ117" s="95">
        <v>1295972.1201019301</v>
      </c>
      <c r="BA117" s="95">
        <v>0</v>
      </c>
      <c r="BB117" s="95">
        <v>3058490.0871276902</v>
      </c>
      <c r="BC117" s="95">
        <v>2114304.3416748</v>
      </c>
      <c r="BD117" s="95">
        <v>0</v>
      </c>
      <c r="BE117" s="95">
        <v>28098.2160387039</v>
      </c>
      <c r="BF117" s="95">
        <v>0</v>
      </c>
      <c r="BG117" s="95">
        <v>2517642.3127136198</v>
      </c>
      <c r="BH117" s="95">
        <v>0</v>
      </c>
      <c r="BI117" s="95">
        <v>721261.87166595506</v>
      </c>
      <c r="BJ117" s="95">
        <v>2353442.9140319801</v>
      </c>
      <c r="BK117" s="95">
        <v>148246.088674545</v>
      </c>
      <c r="BL117" s="95">
        <v>43739.970735073097</v>
      </c>
      <c r="BM117" s="95">
        <v>0</v>
      </c>
      <c r="BN117" s="95">
        <v>0</v>
      </c>
      <c r="BO117" s="95">
        <v>0</v>
      </c>
      <c r="BP117" s="95">
        <v>0</v>
      </c>
      <c r="BQ117" s="95">
        <v>0</v>
      </c>
      <c r="BR117" s="95">
        <v>34924.236858844801</v>
      </c>
      <c r="BS117" s="95">
        <v>1337366.6505127</v>
      </c>
      <c r="BT117" s="95">
        <v>0</v>
      </c>
      <c r="BU117" s="95">
        <v>670383.5</v>
      </c>
      <c r="BV117" s="95">
        <v>1035756.79927826</v>
      </c>
      <c r="BW117" s="95">
        <v>0</v>
      </c>
      <c r="BX117" s="95">
        <v>5035.7899826765097</v>
      </c>
      <c r="BY117" s="95">
        <v>0</v>
      </c>
      <c r="BZ117" s="95">
        <v>0</v>
      </c>
      <c r="CA117" s="95">
        <v>7644.8975452780696</v>
      </c>
      <c r="CB117" s="95">
        <v>798934.29398345901</v>
      </c>
      <c r="CC117" s="95">
        <v>6764499.1497802697</v>
      </c>
      <c r="CD117" s="95">
        <v>3077176.74285889</v>
      </c>
      <c r="CE117" s="95">
        <v>169.63067612052001</v>
      </c>
      <c r="CF117" s="95">
        <v>25848.868183136001</v>
      </c>
      <c r="CG117" s="95">
        <v>231694.57564735401</v>
      </c>
      <c r="CH117" s="95">
        <v>43740.658668518103</v>
      </c>
      <c r="CI117" s="95">
        <v>7816.0263481736201</v>
      </c>
      <c r="CJ117" s="95">
        <v>824445.04473114002</v>
      </c>
      <c r="CK117" s="95">
        <v>6864829.3335571298</v>
      </c>
      <c r="CL117" s="95">
        <v>3121518.05889893</v>
      </c>
      <c r="CM117" s="160">
        <v>9682.3584004640597</v>
      </c>
      <c r="CN117" s="160">
        <v>1495238.4996032701</v>
      </c>
      <c r="CO117" s="160">
        <v>9548310.4400634803</v>
      </c>
      <c r="CP117" s="95">
        <v>3121518.05889893</v>
      </c>
      <c r="CQ117" s="95">
        <v>148.66970578953601</v>
      </c>
      <c r="CR117" s="95">
        <v>23159.638231277499</v>
      </c>
      <c r="CS117" s="95">
        <v>207539.623218536</v>
      </c>
      <c r="CT117" s="95">
        <v>39007.6039423943</v>
      </c>
      <c r="CU117" s="161">
        <v>824783.16216659499</v>
      </c>
      <c r="CV117" s="161">
        <v>6996193.7254276238</v>
      </c>
    </row>
    <row r="118" spans="1:100" x14ac:dyDescent="0.2">
      <c r="A118" s="94" t="s">
        <v>52</v>
      </c>
      <c r="B118" s="96">
        <v>42614</v>
      </c>
      <c r="C118" s="95">
        <v>0</v>
      </c>
      <c r="D118" s="95">
        <v>3745.7013647854301</v>
      </c>
      <c r="E118" s="95">
        <v>3922.5984511971501</v>
      </c>
      <c r="F118" s="95">
        <v>308.608317542821</v>
      </c>
      <c r="G118" s="95">
        <v>187.82137185335199</v>
      </c>
      <c r="H118" s="95">
        <v>0</v>
      </c>
      <c r="I118" s="95">
        <v>0</v>
      </c>
      <c r="J118" s="95">
        <v>1865.5025289207699</v>
      </c>
      <c r="K118" s="95">
        <v>0</v>
      </c>
      <c r="L118" s="95">
        <v>166.96273847855599</v>
      </c>
      <c r="M118" s="95">
        <v>152.19394441507799</v>
      </c>
      <c r="N118" s="95">
        <v>2053.7277656495598</v>
      </c>
      <c r="O118" s="95">
        <v>0</v>
      </c>
      <c r="P118" s="95">
        <v>3683.4865884184801</v>
      </c>
      <c r="Q118" s="95">
        <v>1683.34933903813</v>
      </c>
      <c r="R118" s="95">
        <v>0</v>
      </c>
      <c r="S118" s="95">
        <v>31.385402143001599</v>
      </c>
      <c r="T118" s="95">
        <v>0</v>
      </c>
      <c r="U118" s="95">
        <v>1870.50058349967</v>
      </c>
      <c r="V118" s="95">
        <v>0</v>
      </c>
      <c r="W118" s="95">
        <v>389957.75254440302</v>
      </c>
      <c r="X118" s="95">
        <v>412796.69828033401</v>
      </c>
      <c r="Y118" s="95">
        <v>26015.483240604401</v>
      </c>
      <c r="Z118" s="95">
        <v>27665.134999513601</v>
      </c>
      <c r="AA118" s="95">
        <v>0</v>
      </c>
      <c r="AB118" s="95">
        <v>0</v>
      </c>
      <c r="AC118" s="95">
        <v>661775.8203125</v>
      </c>
      <c r="AD118" s="95">
        <v>0</v>
      </c>
      <c r="AE118" s="95">
        <v>1466.9472717195699</v>
      </c>
      <c r="AF118" s="95">
        <v>15288.329144597101</v>
      </c>
      <c r="AG118" s="95">
        <v>157979.53263473499</v>
      </c>
      <c r="AH118" s="95">
        <v>0</v>
      </c>
      <c r="AI118" s="95">
        <v>377642.65341567999</v>
      </c>
      <c r="AJ118" s="95">
        <v>258299.15004539501</v>
      </c>
      <c r="AK118" s="95">
        <v>0</v>
      </c>
      <c r="AL118" s="95">
        <v>2486.9002498090299</v>
      </c>
      <c r="AM118" s="95">
        <v>0</v>
      </c>
      <c r="AN118" s="95">
        <v>661769.920600891</v>
      </c>
      <c r="AO118" s="95">
        <v>0</v>
      </c>
      <c r="AP118" s="95">
        <v>3276655.2211303702</v>
      </c>
      <c r="AQ118" s="95">
        <v>3334239.0701293899</v>
      </c>
      <c r="AR118" s="95">
        <v>211203.093568802</v>
      </c>
      <c r="AS118" s="95">
        <v>253187.91498374901</v>
      </c>
      <c r="AT118" s="95">
        <v>0</v>
      </c>
      <c r="AU118" s="95">
        <v>0</v>
      </c>
      <c r="AV118" s="95">
        <v>2492921.8660583501</v>
      </c>
      <c r="AW118" s="95">
        <v>0</v>
      </c>
      <c r="AX118" s="95">
        <v>11597.183122873301</v>
      </c>
      <c r="AY118" s="95">
        <v>127685.672012329</v>
      </c>
      <c r="AZ118" s="95">
        <v>1275972.9945068399</v>
      </c>
      <c r="BA118" s="95">
        <v>0</v>
      </c>
      <c r="BB118" s="95">
        <v>3233838.4966125502</v>
      </c>
      <c r="BC118" s="95">
        <v>2095075.7496032701</v>
      </c>
      <c r="BD118" s="95">
        <v>0</v>
      </c>
      <c r="BE118" s="95">
        <v>26329.8883781433</v>
      </c>
      <c r="BF118" s="95">
        <v>0</v>
      </c>
      <c r="BG118" s="95">
        <v>2494168.4085082998</v>
      </c>
      <c r="BH118" s="95">
        <v>0</v>
      </c>
      <c r="BI118" s="95">
        <v>702791.58106994606</v>
      </c>
      <c r="BJ118" s="95">
        <v>2369779.3545837398</v>
      </c>
      <c r="BK118" s="95">
        <v>153056.43791961699</v>
      </c>
      <c r="BL118" s="95">
        <v>45956.393511772199</v>
      </c>
      <c r="BM118" s="95">
        <v>0</v>
      </c>
      <c r="BN118" s="95">
        <v>0</v>
      </c>
      <c r="BO118" s="95">
        <v>0</v>
      </c>
      <c r="BP118" s="95">
        <v>0</v>
      </c>
      <c r="BQ118" s="95">
        <v>0</v>
      </c>
      <c r="BR118" s="95">
        <v>36048.374409675598</v>
      </c>
      <c r="BS118" s="95">
        <v>1349500.9582366899</v>
      </c>
      <c r="BT118" s="95">
        <v>0</v>
      </c>
      <c r="BU118" s="95">
        <v>610353.5</v>
      </c>
      <c r="BV118" s="95">
        <v>1043234.05904388</v>
      </c>
      <c r="BW118" s="95">
        <v>0</v>
      </c>
      <c r="BX118" s="95">
        <v>3588.0999884009402</v>
      </c>
      <c r="BY118" s="95">
        <v>0</v>
      </c>
      <c r="BZ118" s="95">
        <v>0</v>
      </c>
      <c r="CA118" s="95">
        <v>7663.6674205064801</v>
      </c>
      <c r="CB118" s="95">
        <v>800096.66761779797</v>
      </c>
      <c r="CC118" s="95">
        <v>6572229.3168334998</v>
      </c>
      <c r="CD118" s="95">
        <v>3082522.5840759301</v>
      </c>
      <c r="CE118" s="95">
        <v>187.87033562548501</v>
      </c>
      <c r="CF118" s="95">
        <v>27653.075628757499</v>
      </c>
      <c r="CG118" s="95">
        <v>252925.21926307699</v>
      </c>
      <c r="CH118" s="95">
        <v>45957.393143177003</v>
      </c>
      <c r="CI118" s="95">
        <v>7850.8508797883997</v>
      </c>
      <c r="CJ118" s="95">
        <v>827828.81645202602</v>
      </c>
      <c r="CK118" s="95">
        <v>6871733.0399169903</v>
      </c>
      <c r="CL118" s="95">
        <v>3128898.0637512198</v>
      </c>
      <c r="CM118" s="160">
        <v>9692.5586925744992</v>
      </c>
      <c r="CN118" s="160">
        <v>1492855.74557495</v>
      </c>
      <c r="CO118" s="160">
        <v>9310748.2513427697</v>
      </c>
      <c r="CP118" s="95">
        <v>3128898.0637512198</v>
      </c>
      <c r="CQ118" s="95">
        <v>156.62886442244101</v>
      </c>
      <c r="CR118" s="95">
        <v>24980.621976375602</v>
      </c>
      <c r="CS118" s="95">
        <v>225460.08721542399</v>
      </c>
      <c r="CT118" s="95">
        <v>41443.3797531128</v>
      </c>
      <c r="CU118" s="161">
        <v>827749.74324655544</v>
      </c>
      <c r="CV118" s="161">
        <v>6825154.5360965766</v>
      </c>
    </row>
    <row r="119" spans="1:100" x14ac:dyDescent="0.2">
      <c r="A119" s="94" t="s">
        <v>52</v>
      </c>
      <c r="B119" s="96">
        <v>42705</v>
      </c>
      <c r="C119" s="95">
        <v>0</v>
      </c>
      <c r="D119" s="95">
        <v>3788.15744206309</v>
      </c>
      <c r="E119" s="95">
        <v>3878.5077293813201</v>
      </c>
      <c r="F119" s="95">
        <v>325.18514041975101</v>
      </c>
      <c r="G119" s="95">
        <v>193.75095507875099</v>
      </c>
      <c r="H119" s="95">
        <v>0</v>
      </c>
      <c r="I119" s="95">
        <v>0</v>
      </c>
      <c r="J119" s="95">
        <v>1729.5813524276</v>
      </c>
      <c r="K119" s="95">
        <v>0</v>
      </c>
      <c r="L119" s="95">
        <v>169.44499903731</v>
      </c>
      <c r="M119" s="95">
        <v>144.09529555961501</v>
      </c>
      <c r="N119" s="95">
        <v>2037.6360233724099</v>
      </c>
      <c r="O119" s="95">
        <v>0</v>
      </c>
      <c r="P119" s="95">
        <v>3659.6109259724599</v>
      </c>
      <c r="Q119" s="95">
        <v>1674.3273841589701</v>
      </c>
      <c r="R119" s="95">
        <v>0</v>
      </c>
      <c r="S119" s="95">
        <v>36.0170617783442</v>
      </c>
      <c r="T119" s="95">
        <v>0</v>
      </c>
      <c r="U119" s="95">
        <v>1729.3111484497799</v>
      </c>
      <c r="V119" s="95">
        <v>0</v>
      </c>
      <c r="W119" s="95">
        <v>384534.57921600301</v>
      </c>
      <c r="X119" s="95">
        <v>405579.47035980201</v>
      </c>
      <c r="Y119" s="95">
        <v>27861.578464031201</v>
      </c>
      <c r="Z119" s="95">
        <v>29614.666077375401</v>
      </c>
      <c r="AA119" s="95">
        <v>0</v>
      </c>
      <c r="AB119" s="95">
        <v>0</v>
      </c>
      <c r="AC119" s="95">
        <v>621914.02435302699</v>
      </c>
      <c r="AD119" s="95">
        <v>0</v>
      </c>
      <c r="AE119" s="95">
        <v>1352.9022847711999</v>
      </c>
      <c r="AF119" s="95">
        <v>14970.2854213715</v>
      </c>
      <c r="AG119" s="95">
        <v>156815.56466674799</v>
      </c>
      <c r="AH119" s="95">
        <v>0</v>
      </c>
      <c r="AI119" s="95">
        <v>359368.09261321998</v>
      </c>
      <c r="AJ119" s="95">
        <v>251186.251186371</v>
      </c>
      <c r="AK119" s="95">
        <v>0</v>
      </c>
      <c r="AL119" s="95">
        <v>4103.9067738652202</v>
      </c>
      <c r="AM119" s="95">
        <v>0</v>
      </c>
      <c r="AN119" s="95">
        <v>621913.69483184803</v>
      </c>
      <c r="AO119" s="95">
        <v>0</v>
      </c>
      <c r="AP119" s="95">
        <v>3327591.0511169401</v>
      </c>
      <c r="AQ119" s="95">
        <v>3294979.23718262</v>
      </c>
      <c r="AR119" s="95">
        <v>224036.23423767099</v>
      </c>
      <c r="AS119" s="95">
        <v>275396.36503601098</v>
      </c>
      <c r="AT119" s="95">
        <v>0</v>
      </c>
      <c r="AU119" s="95">
        <v>0</v>
      </c>
      <c r="AV119" s="95">
        <v>2348942.1497192401</v>
      </c>
      <c r="AW119" s="95">
        <v>0</v>
      </c>
      <c r="AX119" s="95">
        <v>10549.3776974678</v>
      </c>
      <c r="AY119" s="95">
        <v>126357.158473969</v>
      </c>
      <c r="AZ119" s="95">
        <v>1268422.8739471401</v>
      </c>
      <c r="BA119" s="95">
        <v>0</v>
      </c>
      <c r="BB119" s="95">
        <v>3096077.9263610798</v>
      </c>
      <c r="BC119" s="95">
        <v>2056292.5982208301</v>
      </c>
      <c r="BD119" s="95">
        <v>0</v>
      </c>
      <c r="BE119" s="95">
        <v>41801.738850116701</v>
      </c>
      <c r="BF119" s="95">
        <v>0</v>
      </c>
      <c r="BG119" s="95">
        <v>2348401.23468018</v>
      </c>
      <c r="BH119" s="95">
        <v>0</v>
      </c>
      <c r="BI119" s="95">
        <v>710295.32032012905</v>
      </c>
      <c r="BJ119" s="95">
        <v>2453507.5440368699</v>
      </c>
      <c r="BK119" s="95">
        <v>163229.46448516799</v>
      </c>
      <c r="BL119" s="95">
        <v>48896.394793987303</v>
      </c>
      <c r="BM119" s="95">
        <v>0</v>
      </c>
      <c r="BN119" s="95">
        <v>0</v>
      </c>
      <c r="BO119" s="95">
        <v>0</v>
      </c>
      <c r="BP119" s="95">
        <v>0</v>
      </c>
      <c r="BQ119" s="95">
        <v>0</v>
      </c>
      <c r="BR119" s="95">
        <v>35266.1073932648</v>
      </c>
      <c r="BS119" s="95">
        <v>1426426.78596497</v>
      </c>
      <c r="BT119" s="95">
        <v>0</v>
      </c>
      <c r="BU119" s="95">
        <v>667932.5</v>
      </c>
      <c r="BV119" s="95">
        <v>1060524.3240356401</v>
      </c>
      <c r="BW119" s="95">
        <v>0</v>
      </c>
      <c r="BX119" s="95">
        <v>7016.6899747252501</v>
      </c>
      <c r="BY119" s="95">
        <v>0</v>
      </c>
      <c r="BZ119" s="95">
        <v>0</v>
      </c>
      <c r="CA119" s="95">
        <v>7677.3907465934799</v>
      </c>
      <c r="CB119" s="95">
        <v>789703.13812255894</v>
      </c>
      <c r="CC119" s="95">
        <v>6537276.5833740197</v>
      </c>
      <c r="CD119" s="95">
        <v>3175018.2384948698</v>
      </c>
      <c r="CE119" s="95">
        <v>194.32396690920001</v>
      </c>
      <c r="CF119" s="95">
        <v>29690.252909421899</v>
      </c>
      <c r="CG119" s="95">
        <v>275775.37631225598</v>
      </c>
      <c r="CH119" s="95">
        <v>48898.980227947199</v>
      </c>
      <c r="CI119" s="95">
        <v>7869.2344802617999</v>
      </c>
      <c r="CJ119" s="95">
        <v>818778.30066680897</v>
      </c>
      <c r="CK119" s="95">
        <v>6861490.3102417002</v>
      </c>
      <c r="CL119" s="95">
        <v>3223360.8051147498</v>
      </c>
      <c r="CM119" s="160">
        <v>9620.4832134246808</v>
      </c>
      <c r="CN119" s="160">
        <v>1445774.8970794701</v>
      </c>
      <c r="CO119" s="160">
        <v>9166127.6831054706</v>
      </c>
      <c r="CP119" s="95">
        <v>3223360.8051147498</v>
      </c>
      <c r="CQ119" s="95">
        <v>159.88534375466401</v>
      </c>
      <c r="CR119" s="95">
        <v>25543.3327493668</v>
      </c>
      <c r="CS119" s="95">
        <v>234020.68710136399</v>
      </c>
      <c r="CT119" s="95">
        <v>41790.730987548799</v>
      </c>
      <c r="CU119" s="161">
        <v>819393.39103198086</v>
      </c>
      <c r="CV119" s="161">
        <v>6813051.9596862756</v>
      </c>
    </row>
    <row r="120" spans="1:100" x14ac:dyDescent="0.2">
      <c r="A120" s="94" t="s">
        <v>52</v>
      </c>
      <c r="B120" s="96">
        <v>42795</v>
      </c>
      <c r="C120" s="95">
        <v>0</v>
      </c>
      <c r="D120" s="95">
        <v>3803.76571148634</v>
      </c>
      <c r="E120" s="95">
        <v>3854.4192854165999</v>
      </c>
      <c r="F120" s="95">
        <v>335.25835056230397</v>
      </c>
      <c r="G120" s="95">
        <v>195.63033351115899</v>
      </c>
      <c r="H120" s="95">
        <v>0</v>
      </c>
      <c r="I120" s="95">
        <v>0</v>
      </c>
      <c r="J120" s="95">
        <v>1783.5979406833601</v>
      </c>
      <c r="K120" s="95">
        <v>0</v>
      </c>
      <c r="L120" s="95">
        <v>158.296547470614</v>
      </c>
      <c r="M120" s="95">
        <v>144.219451734796</v>
      </c>
      <c r="N120" s="95">
        <v>2017.5493893325299</v>
      </c>
      <c r="O120" s="95">
        <v>0</v>
      </c>
      <c r="P120" s="95">
        <v>3634.9213416278399</v>
      </c>
      <c r="Q120" s="95">
        <v>1655.58009569347</v>
      </c>
      <c r="R120" s="95">
        <v>0</v>
      </c>
      <c r="S120" s="95">
        <v>37.192494614515503</v>
      </c>
      <c r="T120" s="95">
        <v>0</v>
      </c>
      <c r="U120" s="95">
        <v>1779.95476020873</v>
      </c>
      <c r="V120" s="95">
        <v>0</v>
      </c>
      <c r="W120" s="95">
        <v>385709.47375869798</v>
      </c>
      <c r="X120" s="95">
        <v>398550.60508727998</v>
      </c>
      <c r="Y120" s="95">
        <v>28077.1772675514</v>
      </c>
      <c r="Z120" s="95">
        <v>29780.178555488601</v>
      </c>
      <c r="AA120" s="95">
        <v>0</v>
      </c>
      <c r="AB120" s="95">
        <v>0</v>
      </c>
      <c r="AC120" s="95">
        <v>640660.99523162795</v>
      </c>
      <c r="AD120" s="95">
        <v>0</v>
      </c>
      <c r="AE120" s="95">
        <v>1627.91273702681</v>
      </c>
      <c r="AF120" s="95">
        <v>15606.5494663715</v>
      </c>
      <c r="AG120" s="95">
        <v>152807.989412308</v>
      </c>
      <c r="AH120" s="95">
        <v>0</v>
      </c>
      <c r="AI120" s="95">
        <v>353455.87477874802</v>
      </c>
      <c r="AJ120" s="95">
        <v>245417.52508544899</v>
      </c>
      <c r="AK120" s="95">
        <v>0</v>
      </c>
      <c r="AL120" s="95">
        <v>4268.6402815580404</v>
      </c>
      <c r="AM120" s="95">
        <v>0</v>
      </c>
      <c r="AN120" s="95">
        <v>640660.73442840599</v>
      </c>
      <c r="AO120" s="95">
        <v>0</v>
      </c>
      <c r="AP120" s="95">
        <v>3195031.0187683101</v>
      </c>
      <c r="AQ120" s="95">
        <v>3230806.4585266099</v>
      </c>
      <c r="AR120" s="95">
        <v>227811.519256592</v>
      </c>
      <c r="AS120" s="95">
        <v>280658.60282516503</v>
      </c>
      <c r="AT120" s="95">
        <v>0</v>
      </c>
      <c r="AU120" s="95">
        <v>0</v>
      </c>
      <c r="AV120" s="95">
        <v>2407726.5681152302</v>
      </c>
      <c r="AW120" s="95">
        <v>0</v>
      </c>
      <c r="AX120" s="95">
        <v>12648.348460078199</v>
      </c>
      <c r="AY120" s="95">
        <v>130895.71000957501</v>
      </c>
      <c r="AZ120" s="95">
        <v>1238433.7299041699</v>
      </c>
      <c r="BA120" s="95">
        <v>0</v>
      </c>
      <c r="BB120" s="95">
        <v>3062360.4045104999</v>
      </c>
      <c r="BC120" s="95">
        <v>2001853.3132019001</v>
      </c>
      <c r="BD120" s="95">
        <v>0</v>
      </c>
      <c r="BE120" s="95">
        <v>44363.4026927948</v>
      </c>
      <c r="BF120" s="95">
        <v>0</v>
      </c>
      <c r="BG120" s="95">
        <v>2407456.6060791002</v>
      </c>
      <c r="BH120" s="95">
        <v>0</v>
      </c>
      <c r="BI120" s="95">
        <v>722499.80709838902</v>
      </c>
      <c r="BJ120" s="95">
        <v>2558505.8874816899</v>
      </c>
      <c r="BK120" s="95">
        <v>170793.98243713399</v>
      </c>
      <c r="BL120" s="95">
        <v>48980.261219978303</v>
      </c>
      <c r="BM120" s="95">
        <v>0</v>
      </c>
      <c r="BN120" s="95">
        <v>0</v>
      </c>
      <c r="BO120" s="95">
        <v>0</v>
      </c>
      <c r="BP120" s="95">
        <v>0</v>
      </c>
      <c r="BQ120" s="95">
        <v>0</v>
      </c>
      <c r="BR120" s="95">
        <v>36146.157996654503</v>
      </c>
      <c r="BS120" s="95">
        <v>1506697.6282043499</v>
      </c>
      <c r="BT120" s="95">
        <v>0</v>
      </c>
      <c r="BU120" s="95">
        <v>676629.85999298096</v>
      </c>
      <c r="BV120" s="95">
        <v>1063287.28767395</v>
      </c>
      <c r="BW120" s="95">
        <v>0</v>
      </c>
      <c r="BX120" s="95">
        <v>7905.9999703764897</v>
      </c>
      <c r="BY120" s="95">
        <v>0</v>
      </c>
      <c r="BZ120" s="95">
        <v>0</v>
      </c>
      <c r="CA120" s="95">
        <v>7667.02436822653</v>
      </c>
      <c r="CB120" s="95">
        <v>773542.32839202904</v>
      </c>
      <c r="CC120" s="95">
        <v>6582237.1152954102</v>
      </c>
      <c r="CD120" s="95">
        <v>3251868.5097045898</v>
      </c>
      <c r="CE120" s="95">
        <v>194.84450484626001</v>
      </c>
      <c r="CF120" s="95">
        <v>29735.7766160965</v>
      </c>
      <c r="CG120" s="95">
        <v>278468.530155182</v>
      </c>
      <c r="CH120" s="95">
        <v>48975.473544120803</v>
      </c>
      <c r="CI120" s="95">
        <v>7863.3397098183596</v>
      </c>
      <c r="CJ120" s="95">
        <v>803529.498695374</v>
      </c>
      <c r="CK120" s="95">
        <v>6750298.9479370099</v>
      </c>
      <c r="CL120" s="95">
        <v>3300050.73614502</v>
      </c>
      <c r="CM120" s="160">
        <v>9628.5095442533493</v>
      </c>
      <c r="CN120" s="160">
        <v>1442790.09005737</v>
      </c>
      <c r="CO120" s="160">
        <v>9270792.6293945294</v>
      </c>
      <c r="CP120" s="95">
        <v>3300050.73614502</v>
      </c>
      <c r="CQ120" s="95">
        <v>160.34053403325399</v>
      </c>
      <c r="CR120" s="95">
        <v>25566.517703771598</v>
      </c>
      <c r="CS120" s="95">
        <v>237216.36530303999</v>
      </c>
      <c r="CT120" s="95">
        <v>41793.830011844599</v>
      </c>
      <c r="CU120" s="161">
        <v>803278.10500812554</v>
      </c>
      <c r="CV120" s="161">
        <v>6860705.645450592</v>
      </c>
    </row>
    <row r="121" spans="1:100" x14ac:dyDescent="0.2">
      <c r="A121" s="94" t="s">
        <v>52</v>
      </c>
      <c r="B121" s="96">
        <v>42887</v>
      </c>
      <c r="C121" s="95">
        <v>0</v>
      </c>
      <c r="D121" s="95">
        <v>3843.7276204526402</v>
      </c>
      <c r="E121" s="95">
        <v>3825.8115787208098</v>
      </c>
      <c r="F121" s="95">
        <v>355.95657391473702</v>
      </c>
      <c r="G121" s="95">
        <v>189.94465977698599</v>
      </c>
      <c r="H121" s="95">
        <v>0</v>
      </c>
      <c r="I121" s="95">
        <v>0</v>
      </c>
      <c r="J121" s="95">
        <v>1772.2835815399901</v>
      </c>
      <c r="K121" s="95">
        <v>0</v>
      </c>
      <c r="L121" s="95">
        <v>171.938693413511</v>
      </c>
      <c r="M121" s="95">
        <v>140.15408430621</v>
      </c>
      <c r="N121" s="95">
        <v>1998.5159419775</v>
      </c>
      <c r="O121" s="95">
        <v>0</v>
      </c>
      <c r="P121" s="95">
        <v>3717.0561466515101</v>
      </c>
      <c r="Q121" s="95">
        <v>1639.63237197697</v>
      </c>
      <c r="R121" s="95">
        <v>0</v>
      </c>
      <c r="S121" s="95">
        <v>34.2828390793875</v>
      </c>
      <c r="T121" s="95">
        <v>0</v>
      </c>
      <c r="U121" s="95">
        <v>1771.4772593528</v>
      </c>
      <c r="V121" s="95">
        <v>0</v>
      </c>
      <c r="W121" s="95">
        <v>381348.15724945097</v>
      </c>
      <c r="X121" s="95">
        <v>391143.44934082002</v>
      </c>
      <c r="Y121" s="95">
        <v>28150.7792682648</v>
      </c>
      <c r="Z121" s="95">
        <v>28585.847981214501</v>
      </c>
      <c r="AA121" s="95">
        <v>0</v>
      </c>
      <c r="AB121" s="95">
        <v>0</v>
      </c>
      <c r="AC121" s="95">
        <v>630700.78034210205</v>
      </c>
      <c r="AD121" s="95">
        <v>0</v>
      </c>
      <c r="AE121" s="95">
        <v>916.24023691564798</v>
      </c>
      <c r="AF121" s="95">
        <v>15040.565878748899</v>
      </c>
      <c r="AG121" s="95">
        <v>149464.88564491301</v>
      </c>
      <c r="AH121" s="95">
        <v>0</v>
      </c>
      <c r="AI121" s="95">
        <v>359920.17779922503</v>
      </c>
      <c r="AJ121" s="95">
        <v>243107.638177872</v>
      </c>
      <c r="AK121" s="95">
        <v>0</v>
      </c>
      <c r="AL121" s="95">
        <v>3540.6322861611802</v>
      </c>
      <c r="AM121" s="95">
        <v>0</v>
      </c>
      <c r="AN121" s="95">
        <v>630708.09844970703</v>
      </c>
      <c r="AO121" s="95">
        <v>0</v>
      </c>
      <c r="AP121" s="95">
        <v>3273489.2371215802</v>
      </c>
      <c r="AQ121" s="95">
        <v>3171996.4856567401</v>
      </c>
      <c r="AR121" s="95">
        <v>228939.81899070699</v>
      </c>
      <c r="AS121" s="95">
        <v>268413.73364257801</v>
      </c>
      <c r="AT121" s="95">
        <v>0</v>
      </c>
      <c r="AU121" s="95">
        <v>0</v>
      </c>
      <c r="AV121" s="95">
        <v>2411538.6281433101</v>
      </c>
      <c r="AW121" s="95">
        <v>0</v>
      </c>
      <c r="AX121" s="95">
        <v>7223.3124710321399</v>
      </c>
      <c r="AY121" s="95">
        <v>127473.09432888</v>
      </c>
      <c r="AZ121" s="95">
        <v>1212608.3144531299</v>
      </c>
      <c r="BA121" s="95">
        <v>0</v>
      </c>
      <c r="BB121" s="95">
        <v>3132828.6255798298</v>
      </c>
      <c r="BC121" s="95">
        <v>1976859.92202759</v>
      </c>
      <c r="BD121" s="95">
        <v>0</v>
      </c>
      <c r="BE121" s="95">
        <v>36976.802471160903</v>
      </c>
      <c r="BF121" s="95">
        <v>0</v>
      </c>
      <c r="BG121" s="95">
        <v>2411117.3187560998</v>
      </c>
      <c r="BH121" s="95">
        <v>0</v>
      </c>
      <c r="BI121" s="95">
        <v>716020.96947479201</v>
      </c>
      <c r="BJ121" s="95">
        <v>2630888.5389709501</v>
      </c>
      <c r="BK121" s="95">
        <v>173816.31255149801</v>
      </c>
      <c r="BL121" s="95">
        <v>46716.602007389098</v>
      </c>
      <c r="BM121" s="95">
        <v>0</v>
      </c>
      <c r="BN121" s="95">
        <v>0</v>
      </c>
      <c r="BO121" s="95">
        <v>0</v>
      </c>
      <c r="BP121" s="95">
        <v>0</v>
      </c>
      <c r="BQ121" s="95">
        <v>0</v>
      </c>
      <c r="BR121" s="95">
        <v>35041.821103572802</v>
      </c>
      <c r="BS121" s="95">
        <v>1558325.97831726</v>
      </c>
      <c r="BT121" s="95">
        <v>0</v>
      </c>
      <c r="BU121" s="95">
        <v>674184.67999267601</v>
      </c>
      <c r="BV121" s="95">
        <v>1080966.7053680399</v>
      </c>
      <c r="BW121" s="95">
        <v>0</v>
      </c>
      <c r="BX121" s="95">
        <v>6930.0399738550204</v>
      </c>
      <c r="BY121" s="95">
        <v>0</v>
      </c>
      <c r="BZ121" s="95">
        <v>0</v>
      </c>
      <c r="CA121" s="95">
        <v>7654.5948208570499</v>
      </c>
      <c r="CB121" s="95">
        <v>756203.10815429699</v>
      </c>
      <c r="CC121" s="95">
        <v>6470334.01708984</v>
      </c>
      <c r="CD121" s="95">
        <v>3350470.8766479502</v>
      </c>
      <c r="CE121" s="95">
        <v>189.97875141538699</v>
      </c>
      <c r="CF121" s="95">
        <v>28557.276154995001</v>
      </c>
      <c r="CG121" s="95">
        <v>270287.50605010998</v>
      </c>
      <c r="CH121" s="95">
        <v>46717.598484039299</v>
      </c>
      <c r="CI121" s="95">
        <v>7846.3144329786301</v>
      </c>
      <c r="CJ121" s="95">
        <v>784646.37326812698</v>
      </c>
      <c r="CK121" s="95">
        <v>6666325.8270873995</v>
      </c>
      <c r="CL121" s="95">
        <v>3397898.8855285598</v>
      </c>
      <c r="CM121" s="160">
        <v>9605.1803959608096</v>
      </c>
      <c r="CN121" s="160">
        <v>1413381.3461456301</v>
      </c>
      <c r="CO121" s="160">
        <v>9155377.5705566406</v>
      </c>
      <c r="CP121" s="95">
        <v>3397898.8855285598</v>
      </c>
      <c r="CQ121" s="95">
        <v>157.333549881354</v>
      </c>
      <c r="CR121" s="95">
        <v>24986.771411657301</v>
      </c>
      <c r="CS121" s="95">
        <v>230555.605857849</v>
      </c>
      <c r="CT121" s="95">
        <v>40267.307503223397</v>
      </c>
      <c r="CU121" s="161">
        <v>784760.38430929196</v>
      </c>
      <c r="CV121" s="161">
        <v>6740621.5231399499</v>
      </c>
    </row>
    <row r="122" spans="1:100" x14ac:dyDescent="0.2">
      <c r="A122" s="94" t="s">
        <v>52</v>
      </c>
      <c r="B122" s="96">
        <v>42979</v>
      </c>
      <c r="C122" s="95">
        <v>0</v>
      </c>
      <c r="D122" s="95">
        <v>3859.0061576068401</v>
      </c>
      <c r="E122" s="95">
        <v>3792.7347488105302</v>
      </c>
      <c r="F122" s="95">
        <v>372.06007290631499</v>
      </c>
      <c r="G122" s="95">
        <v>179.878723893315</v>
      </c>
      <c r="H122" s="95">
        <v>0</v>
      </c>
      <c r="I122" s="95">
        <v>0</v>
      </c>
      <c r="J122" s="95">
        <v>1733.5974253863101</v>
      </c>
      <c r="K122" s="95">
        <v>0</v>
      </c>
      <c r="L122" s="95">
        <v>183.512443685904</v>
      </c>
      <c r="M122" s="95">
        <v>137.67329665459701</v>
      </c>
      <c r="N122" s="95">
        <v>1975.5366659164399</v>
      </c>
      <c r="O122" s="95">
        <v>0</v>
      </c>
      <c r="P122" s="95">
        <v>3739.1927752196798</v>
      </c>
      <c r="Q122" s="95">
        <v>1628.8373578041801</v>
      </c>
      <c r="R122" s="95">
        <v>0</v>
      </c>
      <c r="S122" s="95">
        <v>27.688277615234298</v>
      </c>
      <c r="T122" s="95">
        <v>0</v>
      </c>
      <c r="U122" s="95">
        <v>1737.55317434669</v>
      </c>
      <c r="V122" s="95">
        <v>0</v>
      </c>
      <c r="W122" s="95">
        <v>391770.90914154099</v>
      </c>
      <c r="X122" s="95">
        <v>370190.27896499599</v>
      </c>
      <c r="Y122" s="95">
        <v>29230.618607759501</v>
      </c>
      <c r="Z122" s="95">
        <v>26712.686531782201</v>
      </c>
      <c r="AA122" s="95">
        <v>0</v>
      </c>
      <c r="AB122" s="95">
        <v>0</v>
      </c>
      <c r="AC122" s="95">
        <v>614034.42816162098</v>
      </c>
      <c r="AD122" s="95">
        <v>0</v>
      </c>
      <c r="AE122" s="95">
        <v>1480.7927900403699</v>
      </c>
      <c r="AF122" s="95">
        <v>14267.029399752601</v>
      </c>
      <c r="AG122" s="95">
        <v>141526.03400993301</v>
      </c>
      <c r="AH122" s="95">
        <v>0</v>
      </c>
      <c r="AI122" s="95">
        <v>368466.67391967803</v>
      </c>
      <c r="AJ122" s="95">
        <v>231770.56134414699</v>
      </c>
      <c r="AK122" s="95">
        <v>0</v>
      </c>
      <c r="AL122" s="95">
        <v>3020.24732372165</v>
      </c>
      <c r="AM122" s="95">
        <v>0</v>
      </c>
      <c r="AN122" s="95">
        <v>614028.00375366199</v>
      </c>
      <c r="AO122" s="95">
        <v>0</v>
      </c>
      <c r="AP122" s="95">
        <v>3422495.6783447298</v>
      </c>
      <c r="AQ122" s="95">
        <v>3008413.3599548298</v>
      </c>
      <c r="AR122" s="95">
        <v>239708.24010848999</v>
      </c>
      <c r="AS122" s="95">
        <v>252370.07667159999</v>
      </c>
      <c r="AT122" s="95">
        <v>0</v>
      </c>
      <c r="AU122" s="95">
        <v>0</v>
      </c>
      <c r="AV122" s="95">
        <v>2378477.9697265602</v>
      </c>
      <c r="AW122" s="95">
        <v>0</v>
      </c>
      <c r="AX122" s="95">
        <v>12046.0724455118</v>
      </c>
      <c r="AY122" s="95">
        <v>119970.62255668599</v>
      </c>
      <c r="AZ122" s="95">
        <v>1151903.29171753</v>
      </c>
      <c r="BA122" s="95">
        <v>0</v>
      </c>
      <c r="BB122" s="95">
        <v>3228168.1306457501</v>
      </c>
      <c r="BC122" s="95">
        <v>1893838.26350403</v>
      </c>
      <c r="BD122" s="95">
        <v>0</v>
      </c>
      <c r="BE122" s="95">
        <v>31202.107656955701</v>
      </c>
      <c r="BF122" s="95">
        <v>0</v>
      </c>
      <c r="BG122" s="95">
        <v>2380057.29333496</v>
      </c>
      <c r="BH122" s="95">
        <v>0</v>
      </c>
      <c r="BI122" s="95">
        <v>697174.03590393101</v>
      </c>
      <c r="BJ122" s="95">
        <v>2751217.6585082998</v>
      </c>
      <c r="BK122" s="95">
        <v>183219.74741172799</v>
      </c>
      <c r="BL122" s="95">
        <v>42373.181158542597</v>
      </c>
      <c r="BM122" s="95">
        <v>0</v>
      </c>
      <c r="BN122" s="95">
        <v>0</v>
      </c>
      <c r="BO122" s="95">
        <v>0</v>
      </c>
      <c r="BP122" s="95">
        <v>0</v>
      </c>
      <c r="BQ122" s="95">
        <v>0</v>
      </c>
      <c r="BR122" s="95">
        <v>33488.504364967303</v>
      </c>
      <c r="BS122" s="95">
        <v>1685376.15727234</v>
      </c>
      <c r="BT122" s="95">
        <v>0</v>
      </c>
      <c r="BU122" s="95">
        <v>603520.87999725295</v>
      </c>
      <c r="BV122" s="95">
        <v>1098335.6600341799</v>
      </c>
      <c r="BW122" s="95">
        <v>0</v>
      </c>
      <c r="BX122" s="95">
        <v>4412.8299844265002</v>
      </c>
      <c r="BY122" s="95">
        <v>0</v>
      </c>
      <c r="BZ122" s="95">
        <v>0</v>
      </c>
      <c r="CA122" s="95">
        <v>7645.6541192531604</v>
      </c>
      <c r="CB122" s="95">
        <v>748776.613929749</v>
      </c>
      <c r="CC122" s="95">
        <v>6274622.0652465802</v>
      </c>
      <c r="CD122" s="95">
        <v>3470993.6269226102</v>
      </c>
      <c r="CE122" s="95">
        <v>180.14508722350001</v>
      </c>
      <c r="CF122" s="95">
        <v>26692.886838436101</v>
      </c>
      <c r="CG122" s="95">
        <v>252108.662279129</v>
      </c>
      <c r="CH122" s="95">
        <v>42374.318538188898</v>
      </c>
      <c r="CI122" s="95">
        <v>7824.4254119396201</v>
      </c>
      <c r="CJ122" s="95">
        <v>775259.18967437698</v>
      </c>
      <c r="CK122" s="95">
        <v>6570487.2763061495</v>
      </c>
      <c r="CL122" s="95">
        <v>3514414.61083984</v>
      </c>
      <c r="CM122" s="160">
        <v>9535.6544455289804</v>
      </c>
      <c r="CN122" s="160">
        <v>1390324.9935607901</v>
      </c>
      <c r="CO122" s="160">
        <v>8900396.92260742</v>
      </c>
      <c r="CP122" s="95">
        <v>3514414.61083984</v>
      </c>
      <c r="CQ122" s="95">
        <v>152.62077647820101</v>
      </c>
      <c r="CR122" s="95">
        <v>23608.182997465101</v>
      </c>
      <c r="CS122" s="95">
        <v>220211.254478455</v>
      </c>
      <c r="CT122" s="95">
        <v>36992.422820091197</v>
      </c>
      <c r="CU122" s="161">
        <v>775469.50076818513</v>
      </c>
      <c r="CV122" s="161">
        <v>6526730.7275257092</v>
      </c>
    </row>
    <row r="123" spans="1:100" x14ac:dyDescent="0.2">
      <c r="A123" s="94" t="s">
        <v>52</v>
      </c>
      <c r="B123" s="96">
        <v>43070</v>
      </c>
      <c r="C123" s="95">
        <v>0</v>
      </c>
      <c r="D123" s="95">
        <v>3961.7832032442102</v>
      </c>
      <c r="E123" s="95">
        <v>2934.0682325661201</v>
      </c>
      <c r="F123" s="95">
        <v>388.849107652903</v>
      </c>
      <c r="G123" s="95">
        <v>175.392485963181</v>
      </c>
      <c r="H123" s="95">
        <v>0</v>
      </c>
      <c r="I123" s="95">
        <v>0</v>
      </c>
      <c r="J123" s="95">
        <v>1688.107122913</v>
      </c>
      <c r="K123" s="95">
        <v>0</v>
      </c>
      <c r="L123" s="95">
        <v>20.06837249198</v>
      </c>
      <c r="M123" s="95">
        <v>144.42318228073401</v>
      </c>
      <c r="N123" s="95">
        <v>1440.2953222245001</v>
      </c>
      <c r="O123" s="95">
        <v>0</v>
      </c>
      <c r="P123" s="95">
        <v>3829.0454714596299</v>
      </c>
      <c r="Q123" s="95">
        <v>1483.4187178909799</v>
      </c>
      <c r="R123" s="95">
        <v>0</v>
      </c>
      <c r="S123" s="95">
        <v>24.685733731836098</v>
      </c>
      <c r="T123" s="95">
        <v>0</v>
      </c>
      <c r="U123" s="95">
        <v>1687.1915931403601</v>
      </c>
      <c r="V123" s="95">
        <v>0</v>
      </c>
      <c r="W123" s="95">
        <v>366635.42212295497</v>
      </c>
      <c r="X123" s="95">
        <v>356056.56287383998</v>
      </c>
      <c r="Y123" s="95">
        <v>31692.527281999599</v>
      </c>
      <c r="Z123" s="95">
        <v>27603.4894301891</v>
      </c>
      <c r="AA123" s="95">
        <v>0</v>
      </c>
      <c r="AB123" s="95">
        <v>0</v>
      </c>
      <c r="AC123" s="95">
        <v>602122.22353363002</v>
      </c>
      <c r="AD123" s="95">
        <v>0</v>
      </c>
      <c r="AE123" s="95">
        <v>2535.01330605149</v>
      </c>
      <c r="AF123" s="95">
        <v>15071.1327362061</v>
      </c>
      <c r="AG123" s="95">
        <v>134209.26907157901</v>
      </c>
      <c r="AH123" s="95">
        <v>0</v>
      </c>
      <c r="AI123" s="95">
        <v>366783.92272186303</v>
      </c>
      <c r="AJ123" s="95">
        <v>224580.575483322</v>
      </c>
      <c r="AK123" s="95">
        <v>0</v>
      </c>
      <c r="AL123" s="95">
        <v>3293.5173038840298</v>
      </c>
      <c r="AM123" s="95">
        <v>0</v>
      </c>
      <c r="AN123" s="95">
        <v>602108.07958984398</v>
      </c>
      <c r="AO123" s="95">
        <v>0</v>
      </c>
      <c r="AP123" s="95">
        <v>3283549.9141845698</v>
      </c>
      <c r="AQ123" s="95">
        <v>2911257.8663940402</v>
      </c>
      <c r="AR123" s="95">
        <v>259438.91392707801</v>
      </c>
      <c r="AS123" s="95">
        <v>258175.27006721499</v>
      </c>
      <c r="AT123" s="95">
        <v>0</v>
      </c>
      <c r="AU123" s="95">
        <v>0</v>
      </c>
      <c r="AV123" s="95">
        <v>2338978.7285461398</v>
      </c>
      <c r="AW123" s="95">
        <v>0</v>
      </c>
      <c r="AX123" s="95">
        <v>20926.0906906128</v>
      </c>
      <c r="AY123" s="95">
        <v>129064.97068405199</v>
      </c>
      <c r="AZ123" s="95">
        <v>1092713.5676879899</v>
      </c>
      <c r="BA123" s="95">
        <v>0</v>
      </c>
      <c r="BB123" s="95">
        <v>3190245.4725341802</v>
      </c>
      <c r="BC123" s="95">
        <v>1859529.75234985</v>
      </c>
      <c r="BD123" s="95">
        <v>0</v>
      </c>
      <c r="BE123" s="95">
        <v>28505.845216512698</v>
      </c>
      <c r="BF123" s="95">
        <v>0</v>
      </c>
      <c r="BG123" s="95">
        <v>2338095.4254455599</v>
      </c>
      <c r="BH123" s="95">
        <v>0</v>
      </c>
      <c r="BI123" s="95">
        <v>727447.74401855504</v>
      </c>
      <c r="BJ123" s="95">
        <v>1118050.7834167499</v>
      </c>
      <c r="BK123" s="95">
        <v>181405.740156174</v>
      </c>
      <c r="BL123" s="95">
        <v>43645.963532924703</v>
      </c>
      <c r="BM123" s="95">
        <v>0</v>
      </c>
      <c r="BN123" s="95">
        <v>0</v>
      </c>
      <c r="BO123" s="95">
        <v>0</v>
      </c>
      <c r="BP123" s="95">
        <v>0</v>
      </c>
      <c r="BQ123" s="95">
        <v>0</v>
      </c>
      <c r="BR123" s="95">
        <v>35722.151108741797</v>
      </c>
      <c r="BS123" s="95">
        <v>388454.91267013602</v>
      </c>
      <c r="BT123" s="95">
        <v>0</v>
      </c>
      <c r="BU123" s="95">
        <v>681193.38999939</v>
      </c>
      <c r="BV123" s="95">
        <v>765336.05323791504</v>
      </c>
      <c r="BW123" s="95">
        <v>0</v>
      </c>
      <c r="BX123" s="95">
        <v>5520.56998026371</v>
      </c>
      <c r="BY123" s="95">
        <v>0</v>
      </c>
      <c r="BZ123" s="95">
        <v>0</v>
      </c>
      <c r="CA123" s="95">
        <v>6907.0470694899604</v>
      </c>
      <c r="CB123" s="95">
        <v>733241.07448577904</v>
      </c>
      <c r="CC123" s="95">
        <v>6286940.0341796903</v>
      </c>
      <c r="CD123" s="95">
        <v>1857468.1839447001</v>
      </c>
      <c r="CE123" s="95">
        <v>175.94395193830101</v>
      </c>
      <c r="CF123" s="95">
        <v>27729.626598119699</v>
      </c>
      <c r="CG123" s="95">
        <v>258980.70589065601</v>
      </c>
      <c r="CH123" s="95">
        <v>43648.756319045999</v>
      </c>
      <c r="CI123" s="95">
        <v>7080.8331521153495</v>
      </c>
      <c r="CJ123" s="95">
        <v>760262.19394683803</v>
      </c>
      <c r="CK123" s="95">
        <v>6483989.3191528302</v>
      </c>
      <c r="CL123" s="95">
        <v>1900603.49836731</v>
      </c>
      <c r="CM123" s="160">
        <v>8773.83340883255</v>
      </c>
      <c r="CN123" s="160">
        <v>1366142.30072021</v>
      </c>
      <c r="CO123" s="160">
        <v>8885469.6975097694</v>
      </c>
      <c r="CP123" s="95">
        <v>1900603.49836731</v>
      </c>
      <c r="CQ123" s="95">
        <v>153.68821476027401</v>
      </c>
      <c r="CR123" s="95">
        <v>24363.083738565401</v>
      </c>
      <c r="CS123" s="95">
        <v>230463.34529113799</v>
      </c>
      <c r="CT123" s="95">
        <v>38085.959108829498</v>
      </c>
      <c r="CU123" s="161">
        <v>760970.70108389878</v>
      </c>
      <c r="CV123" s="161">
        <v>6545920.7400703467</v>
      </c>
    </row>
    <row r="124" spans="1:100" x14ac:dyDescent="0.2">
      <c r="A124" s="94" t="s">
        <v>52</v>
      </c>
      <c r="B124" s="96">
        <v>43160</v>
      </c>
      <c r="C124" s="95">
        <v>0</v>
      </c>
      <c r="D124" s="95">
        <v>3974.5034433007199</v>
      </c>
      <c r="E124" s="95">
        <v>3739.2261221110798</v>
      </c>
      <c r="F124" s="95">
        <v>409.750929754227</v>
      </c>
      <c r="G124" s="95">
        <v>204.35258542560001</v>
      </c>
      <c r="H124" s="95">
        <v>0</v>
      </c>
      <c r="I124" s="95">
        <v>0</v>
      </c>
      <c r="J124" s="95">
        <v>1704.6238014102</v>
      </c>
      <c r="K124" s="95">
        <v>0</v>
      </c>
      <c r="L124" s="95">
        <v>187.76400765590401</v>
      </c>
      <c r="M124" s="95">
        <v>148.21584663540099</v>
      </c>
      <c r="N124" s="95">
        <v>1934.3112253695699</v>
      </c>
      <c r="O124" s="95">
        <v>0</v>
      </c>
      <c r="P124" s="95">
        <v>3830.7831403315099</v>
      </c>
      <c r="Q124" s="95">
        <v>1593.0968599617499</v>
      </c>
      <c r="R124" s="95">
        <v>0</v>
      </c>
      <c r="S124" s="95">
        <v>32.253003262914703</v>
      </c>
      <c r="T124" s="95">
        <v>0</v>
      </c>
      <c r="U124" s="95">
        <v>1702.1348826885201</v>
      </c>
      <c r="V124" s="95">
        <v>0</v>
      </c>
      <c r="W124" s="95">
        <v>418030.09292221098</v>
      </c>
      <c r="X124" s="95">
        <v>352961.94707870501</v>
      </c>
      <c r="Y124" s="95">
        <v>31158.4512343407</v>
      </c>
      <c r="Z124" s="95">
        <v>29605.3202395439</v>
      </c>
      <c r="AA124" s="95">
        <v>0</v>
      </c>
      <c r="AB124" s="95">
        <v>0</v>
      </c>
      <c r="AC124" s="95">
        <v>607327.68917083705</v>
      </c>
      <c r="AD124" s="95">
        <v>0</v>
      </c>
      <c r="AE124" s="95">
        <v>2567.2276576757399</v>
      </c>
      <c r="AF124" s="95">
        <v>16008.724100351301</v>
      </c>
      <c r="AG124" s="95">
        <v>131631.679006577</v>
      </c>
      <c r="AH124" s="95">
        <v>0</v>
      </c>
      <c r="AI124" s="95">
        <v>366036.50795745902</v>
      </c>
      <c r="AJ124" s="95">
        <v>220916.54081344599</v>
      </c>
      <c r="AK124" s="95">
        <v>0</v>
      </c>
      <c r="AL124" s="95">
        <v>3787.09194692969</v>
      </c>
      <c r="AM124" s="95">
        <v>0</v>
      </c>
      <c r="AN124" s="95">
        <v>607343.57268524205</v>
      </c>
      <c r="AO124" s="95">
        <v>0</v>
      </c>
      <c r="AP124" s="95">
        <v>3425566.7830505399</v>
      </c>
      <c r="AQ124" s="95">
        <v>2891618.9421997098</v>
      </c>
      <c r="AR124" s="95">
        <v>257807.332406998</v>
      </c>
      <c r="AS124" s="95">
        <v>281381.43497848499</v>
      </c>
      <c r="AT124" s="95">
        <v>0</v>
      </c>
      <c r="AU124" s="95">
        <v>0</v>
      </c>
      <c r="AV124" s="95">
        <v>2373721.3398742699</v>
      </c>
      <c r="AW124" s="95">
        <v>0</v>
      </c>
      <c r="AX124" s="95">
        <v>20286.4733603001</v>
      </c>
      <c r="AY124" s="95">
        <v>136721.74401283299</v>
      </c>
      <c r="AZ124" s="95">
        <v>1082437.24217224</v>
      </c>
      <c r="BA124" s="95">
        <v>0</v>
      </c>
      <c r="BB124" s="95">
        <v>3205655.8009033198</v>
      </c>
      <c r="BC124" s="95">
        <v>1819526.0646820101</v>
      </c>
      <c r="BD124" s="95">
        <v>0</v>
      </c>
      <c r="BE124" s="95">
        <v>33450.923180103302</v>
      </c>
      <c r="BF124" s="95">
        <v>0</v>
      </c>
      <c r="BG124" s="95">
        <v>2373535.3905639602</v>
      </c>
      <c r="BH124" s="95">
        <v>0</v>
      </c>
      <c r="BI124" s="95">
        <v>745737.26864624</v>
      </c>
      <c r="BJ124" s="95">
        <v>2013642.77253723</v>
      </c>
      <c r="BK124" s="95">
        <v>201294.08733749401</v>
      </c>
      <c r="BL124" s="95">
        <v>46304.262777805299</v>
      </c>
      <c r="BM124" s="95">
        <v>0</v>
      </c>
      <c r="BN124" s="95">
        <v>0</v>
      </c>
      <c r="BO124" s="95">
        <v>0</v>
      </c>
      <c r="BP124" s="95">
        <v>0</v>
      </c>
      <c r="BQ124" s="95">
        <v>0</v>
      </c>
      <c r="BR124" s="95">
        <v>37305.070454597502</v>
      </c>
      <c r="BS124" s="95">
        <v>1073447.5132904099</v>
      </c>
      <c r="BT124" s="95">
        <v>0</v>
      </c>
      <c r="BU124" s="95">
        <v>693978</v>
      </c>
      <c r="BV124" s="95">
        <v>952824.03981018101</v>
      </c>
      <c r="BW124" s="95">
        <v>0</v>
      </c>
      <c r="BX124" s="95">
        <v>6972.4199732542002</v>
      </c>
      <c r="BY124" s="95">
        <v>0</v>
      </c>
      <c r="BZ124" s="95">
        <v>0</v>
      </c>
      <c r="CA124" s="95">
        <v>7718.5770450234404</v>
      </c>
      <c r="CB124" s="95">
        <v>744226.49220275902</v>
      </c>
      <c r="CC124" s="95">
        <v>6236702.1067504901</v>
      </c>
      <c r="CD124" s="95">
        <v>2734189.9736022898</v>
      </c>
      <c r="CE124" s="95">
        <v>203.23931829072501</v>
      </c>
      <c r="CF124" s="95">
        <v>29528.813759565401</v>
      </c>
      <c r="CG124" s="95">
        <v>286108.69754791301</v>
      </c>
      <c r="CH124" s="95">
        <v>46298.832124710098</v>
      </c>
      <c r="CI124" s="95">
        <v>7923.1982024312001</v>
      </c>
      <c r="CJ124" s="95">
        <v>773741.69313812302</v>
      </c>
      <c r="CK124" s="95">
        <v>6562608.0776977502</v>
      </c>
      <c r="CL124" s="95">
        <v>2779707.5479431199</v>
      </c>
      <c r="CM124" s="160">
        <v>9590.5668113231695</v>
      </c>
      <c r="CN124" s="160">
        <v>1384064.13935852</v>
      </c>
      <c r="CO124" s="160">
        <v>8871138.5625</v>
      </c>
      <c r="CP124" s="95">
        <v>2779707.5479431199</v>
      </c>
      <c r="CQ124" s="95">
        <v>172.783057136461</v>
      </c>
      <c r="CR124" s="95">
        <v>25853.354798078501</v>
      </c>
      <c r="CS124" s="95">
        <v>248700.96833801299</v>
      </c>
      <c r="CT124" s="95">
        <v>39964.939579486803</v>
      </c>
      <c r="CU124" s="161">
        <v>773755.30596232438</v>
      </c>
      <c r="CV124" s="161">
        <v>6522810.8042984027</v>
      </c>
    </row>
    <row r="125" spans="1:100" x14ac:dyDescent="0.2">
      <c r="A125" s="94" t="s">
        <v>52</v>
      </c>
      <c r="B125" s="96">
        <v>43252</v>
      </c>
      <c r="C125" s="95">
        <v>0</v>
      </c>
      <c r="D125" s="95">
        <v>4058.7307125926</v>
      </c>
      <c r="E125" s="95">
        <v>3659.75259363651</v>
      </c>
      <c r="F125" s="95">
        <v>404.88829942420102</v>
      </c>
      <c r="G125" s="95">
        <v>213.83603692613499</v>
      </c>
      <c r="H125" s="95">
        <v>0</v>
      </c>
      <c r="I125" s="95">
        <v>0</v>
      </c>
      <c r="J125" s="95">
        <v>1721.1007062643801</v>
      </c>
      <c r="K125" s="95">
        <v>0</v>
      </c>
      <c r="L125" s="95">
        <v>198.556261051446</v>
      </c>
      <c r="M125" s="95">
        <v>149.22943226993101</v>
      </c>
      <c r="N125" s="95">
        <v>1888.9797913432101</v>
      </c>
      <c r="O125" s="95">
        <v>0</v>
      </c>
      <c r="P125" s="95">
        <v>3919.5005931556202</v>
      </c>
      <c r="Q125" s="95">
        <v>1556.36983580887</v>
      </c>
      <c r="R125" s="95">
        <v>0</v>
      </c>
      <c r="S125" s="95">
        <v>34.057212689425803</v>
      </c>
      <c r="T125" s="95">
        <v>0</v>
      </c>
      <c r="U125" s="95">
        <v>1721.4408662319199</v>
      </c>
      <c r="V125" s="95">
        <v>0</v>
      </c>
      <c r="W125" s="95">
        <v>389908.099399567</v>
      </c>
      <c r="X125" s="95">
        <v>341469.04994583101</v>
      </c>
      <c r="Y125" s="95">
        <v>31360.884159803401</v>
      </c>
      <c r="Z125" s="95">
        <v>33007.210301876097</v>
      </c>
      <c r="AA125" s="95">
        <v>0</v>
      </c>
      <c r="AB125" s="95">
        <v>0</v>
      </c>
      <c r="AC125" s="95">
        <v>613212.79850768996</v>
      </c>
      <c r="AD125" s="95">
        <v>0</v>
      </c>
      <c r="AE125" s="95">
        <v>1616.3851815164101</v>
      </c>
      <c r="AF125" s="95">
        <v>15345.019803523999</v>
      </c>
      <c r="AG125" s="95">
        <v>127682.448151588</v>
      </c>
      <c r="AH125" s="95">
        <v>0</v>
      </c>
      <c r="AI125" s="95">
        <v>379745.94458770799</v>
      </c>
      <c r="AJ125" s="95">
        <v>217646.155115128</v>
      </c>
      <c r="AK125" s="95">
        <v>0</v>
      </c>
      <c r="AL125" s="95">
        <v>4425.8476544618597</v>
      </c>
      <c r="AM125" s="95">
        <v>0</v>
      </c>
      <c r="AN125" s="95">
        <v>613222.63007354701</v>
      </c>
      <c r="AO125" s="95">
        <v>0</v>
      </c>
      <c r="AP125" s="95">
        <v>3529024.3970947298</v>
      </c>
      <c r="AQ125" s="95">
        <v>2813146.9143066402</v>
      </c>
      <c r="AR125" s="95">
        <v>258985.530532837</v>
      </c>
      <c r="AS125" s="95">
        <v>312914.62100219697</v>
      </c>
      <c r="AT125" s="95">
        <v>0</v>
      </c>
      <c r="AU125" s="95">
        <v>0</v>
      </c>
      <c r="AV125" s="95">
        <v>2413309.4544982901</v>
      </c>
      <c r="AW125" s="95">
        <v>0</v>
      </c>
      <c r="AX125" s="95">
        <v>13039.091554999401</v>
      </c>
      <c r="AY125" s="95">
        <v>131230.995128632</v>
      </c>
      <c r="AZ125" s="95">
        <v>1053487.38198853</v>
      </c>
      <c r="BA125" s="95">
        <v>0</v>
      </c>
      <c r="BB125" s="95">
        <v>3323790.0570373498</v>
      </c>
      <c r="BC125" s="95">
        <v>1797312.1705627399</v>
      </c>
      <c r="BD125" s="95">
        <v>0</v>
      </c>
      <c r="BE125" s="95">
        <v>37891.2282233238</v>
      </c>
      <c r="BF125" s="95">
        <v>0</v>
      </c>
      <c r="BG125" s="95">
        <v>2412433.6085205101</v>
      </c>
      <c r="BH125" s="95">
        <v>0</v>
      </c>
      <c r="BI125" s="95">
        <v>760892.76611328102</v>
      </c>
      <c r="BJ125" s="95">
        <v>2089577.2390747101</v>
      </c>
      <c r="BK125" s="95">
        <v>207928.23161506699</v>
      </c>
      <c r="BL125" s="95">
        <v>52102.830204963699</v>
      </c>
      <c r="BM125" s="95">
        <v>0</v>
      </c>
      <c r="BN125" s="95">
        <v>0</v>
      </c>
      <c r="BO125" s="95">
        <v>0</v>
      </c>
      <c r="BP125" s="95">
        <v>0</v>
      </c>
      <c r="BQ125" s="95">
        <v>0</v>
      </c>
      <c r="BR125" s="95">
        <v>36290.118219375603</v>
      </c>
      <c r="BS125" s="95">
        <v>1131640.42999268</v>
      </c>
      <c r="BT125" s="95">
        <v>0</v>
      </c>
      <c r="BU125" s="95">
        <v>707772.27999877895</v>
      </c>
      <c r="BV125" s="95">
        <v>979314.17504119896</v>
      </c>
      <c r="BW125" s="95">
        <v>0</v>
      </c>
      <c r="BX125" s="95">
        <v>8472.7399716377295</v>
      </c>
      <c r="BY125" s="95">
        <v>0</v>
      </c>
      <c r="BZ125" s="95">
        <v>0</v>
      </c>
      <c r="CA125" s="95">
        <v>7705.9481359124202</v>
      </c>
      <c r="CB125" s="95">
        <v>731488.83553314197</v>
      </c>
      <c r="CC125" s="95">
        <v>6449395.0507202102</v>
      </c>
      <c r="CD125" s="95">
        <v>2857613.1695861798</v>
      </c>
      <c r="CE125" s="95">
        <v>213.84965974465001</v>
      </c>
      <c r="CF125" s="95">
        <v>32955.005265235901</v>
      </c>
      <c r="CG125" s="95">
        <v>306966.071353912</v>
      </c>
      <c r="CH125" s="95">
        <v>52104.229065895102</v>
      </c>
      <c r="CI125" s="95">
        <v>7922.4830850362796</v>
      </c>
      <c r="CJ125" s="95">
        <v>763756.64330291701</v>
      </c>
      <c r="CK125" s="95">
        <v>6607030.2454223596</v>
      </c>
      <c r="CL125" s="95">
        <v>2911176.1376647898</v>
      </c>
      <c r="CM125" s="160">
        <v>9623.0501445531809</v>
      </c>
      <c r="CN125" s="160">
        <v>1370059.0110321001</v>
      </c>
      <c r="CO125" s="160">
        <v>9202320.2817382794</v>
      </c>
      <c r="CP125" s="95">
        <v>2911176.1376647898</v>
      </c>
      <c r="CQ125" s="95">
        <v>182.647477906197</v>
      </c>
      <c r="CR125" s="95">
        <v>28483.627800703001</v>
      </c>
      <c r="CS125" s="95">
        <v>274220.70227050799</v>
      </c>
      <c r="CT125" s="95">
        <v>44269.209808826403</v>
      </c>
      <c r="CU125" s="161">
        <v>764443.84079837787</v>
      </c>
      <c r="CV125" s="161">
        <v>6756361.1220741225</v>
      </c>
    </row>
    <row r="126" spans="1:100" x14ac:dyDescent="0.2">
      <c r="A126" s="94" t="s">
        <v>52</v>
      </c>
      <c r="B126" s="96">
        <v>43344</v>
      </c>
      <c r="C126" s="95">
        <v>0</v>
      </c>
      <c r="D126" s="95">
        <v>4182.1097995042801</v>
      </c>
      <c r="E126" s="95">
        <v>3602.9509905576701</v>
      </c>
      <c r="F126" s="95">
        <v>411.81586562842102</v>
      </c>
      <c r="G126" s="95">
        <v>216.94024457782501</v>
      </c>
      <c r="H126" s="95">
        <v>0</v>
      </c>
      <c r="I126" s="95">
        <v>0</v>
      </c>
      <c r="J126" s="95">
        <v>1714.32286140323</v>
      </c>
      <c r="K126" s="95">
        <v>0</v>
      </c>
      <c r="L126" s="95">
        <v>202.814827511087</v>
      </c>
      <c r="M126" s="95">
        <v>139.33382959291299</v>
      </c>
      <c r="N126" s="95">
        <v>1861.5548774153001</v>
      </c>
      <c r="O126" s="95">
        <v>0</v>
      </c>
      <c r="P126" s="95">
        <v>4033.0888833999602</v>
      </c>
      <c r="Q126" s="95">
        <v>1538.7561988234499</v>
      </c>
      <c r="R126" s="95">
        <v>0</v>
      </c>
      <c r="S126" s="95">
        <v>27.7455147341825</v>
      </c>
      <c r="T126" s="95">
        <v>0</v>
      </c>
      <c r="U126" s="95">
        <v>1716.6131514757899</v>
      </c>
      <c r="V126" s="95">
        <v>0</v>
      </c>
      <c r="W126" s="95">
        <v>401229.30738449103</v>
      </c>
      <c r="X126" s="95">
        <v>333324.376926422</v>
      </c>
      <c r="Y126" s="95">
        <v>32201.536507129698</v>
      </c>
      <c r="Z126" s="95">
        <v>32893.5917687416</v>
      </c>
      <c r="AA126" s="95">
        <v>0</v>
      </c>
      <c r="AB126" s="95">
        <v>0</v>
      </c>
      <c r="AC126" s="95">
        <v>605831.694923401</v>
      </c>
      <c r="AD126" s="95">
        <v>0</v>
      </c>
      <c r="AE126" s="95">
        <v>1327.3416501581701</v>
      </c>
      <c r="AF126" s="95">
        <v>15341.8663235903</v>
      </c>
      <c r="AG126" s="95">
        <v>123036.41778182999</v>
      </c>
      <c r="AH126" s="95">
        <v>0</v>
      </c>
      <c r="AI126" s="95">
        <v>400585.52487945597</v>
      </c>
      <c r="AJ126" s="95">
        <v>214593.46709251401</v>
      </c>
      <c r="AK126" s="95">
        <v>0</v>
      </c>
      <c r="AL126" s="95">
        <v>3626.75592592359</v>
      </c>
      <c r="AM126" s="95">
        <v>0</v>
      </c>
      <c r="AN126" s="95">
        <v>605820.55632018996</v>
      </c>
      <c r="AO126" s="95">
        <v>0</v>
      </c>
      <c r="AP126" s="95">
        <v>3575998.6422119099</v>
      </c>
      <c r="AQ126" s="95">
        <v>2756282.5588073698</v>
      </c>
      <c r="AR126" s="95">
        <v>268416.87123870902</v>
      </c>
      <c r="AS126" s="95">
        <v>316031.73828887899</v>
      </c>
      <c r="AT126" s="95">
        <v>0</v>
      </c>
      <c r="AU126" s="95">
        <v>0</v>
      </c>
      <c r="AV126" s="95">
        <v>2382690.4533996601</v>
      </c>
      <c r="AW126" s="95">
        <v>0</v>
      </c>
      <c r="AX126" s="95">
        <v>10711.896202087401</v>
      </c>
      <c r="AY126" s="95">
        <v>131184.30638885501</v>
      </c>
      <c r="AZ126" s="95">
        <v>1020957.9918746901</v>
      </c>
      <c r="BA126" s="95">
        <v>0</v>
      </c>
      <c r="BB126" s="95">
        <v>3523520.9481506301</v>
      </c>
      <c r="BC126" s="95">
        <v>1781288.08630371</v>
      </c>
      <c r="BD126" s="95">
        <v>0</v>
      </c>
      <c r="BE126" s="95">
        <v>30268.3518276215</v>
      </c>
      <c r="BF126" s="95">
        <v>0</v>
      </c>
      <c r="BG126" s="95">
        <v>2385166.6087951702</v>
      </c>
      <c r="BH126" s="95">
        <v>0</v>
      </c>
      <c r="BI126" s="95">
        <v>777439.69291687</v>
      </c>
      <c r="BJ126" s="95">
        <v>2177545.7387695299</v>
      </c>
      <c r="BK126" s="95">
        <v>214323.30199432399</v>
      </c>
      <c r="BL126" s="95">
        <v>51161.178215026899</v>
      </c>
      <c r="BM126" s="95">
        <v>0</v>
      </c>
      <c r="BN126" s="95">
        <v>0</v>
      </c>
      <c r="BO126" s="95">
        <v>0</v>
      </c>
      <c r="BP126" s="95">
        <v>0</v>
      </c>
      <c r="BQ126" s="95">
        <v>0</v>
      </c>
      <c r="BR126" s="95">
        <v>35570.487243175499</v>
      </c>
      <c r="BS126" s="95">
        <v>1227902.83917236</v>
      </c>
      <c r="BT126" s="95">
        <v>0</v>
      </c>
      <c r="BU126" s="95">
        <v>668339.5</v>
      </c>
      <c r="BV126" s="95">
        <v>989661.41260528599</v>
      </c>
      <c r="BW126" s="95">
        <v>0</v>
      </c>
      <c r="BX126" s="95">
        <v>5167.9799810648001</v>
      </c>
      <c r="BY126" s="95">
        <v>0</v>
      </c>
      <c r="BZ126" s="95">
        <v>0</v>
      </c>
      <c r="CA126" s="95">
        <v>7776.2922611832601</v>
      </c>
      <c r="CB126" s="95">
        <v>735069.449424744</v>
      </c>
      <c r="CC126" s="95">
        <v>6372538.5290527297</v>
      </c>
      <c r="CD126" s="95">
        <v>2966806.0636901902</v>
      </c>
      <c r="CE126" s="95">
        <v>217.522428678349</v>
      </c>
      <c r="CF126" s="95">
        <v>32863.199337959297</v>
      </c>
      <c r="CG126" s="95">
        <v>315716.39345169102</v>
      </c>
      <c r="CH126" s="95">
        <v>51162.643768787399</v>
      </c>
      <c r="CI126" s="95">
        <v>7992.5041694045103</v>
      </c>
      <c r="CJ126" s="95">
        <v>767249.61441040004</v>
      </c>
      <c r="CK126" s="95">
        <v>6643167.0045776404</v>
      </c>
      <c r="CL126" s="95">
        <v>3018063.4194946298</v>
      </c>
      <c r="CM126" s="160">
        <v>9685.1467444896698</v>
      </c>
      <c r="CN126" s="160">
        <v>1371495.2031555199</v>
      </c>
      <c r="CO126" s="160">
        <v>9066420.7418212909</v>
      </c>
      <c r="CP126" s="95">
        <v>3018063.4194946298</v>
      </c>
      <c r="CQ126" s="95">
        <v>191.50639245286601</v>
      </c>
      <c r="CR126" s="95">
        <v>29203.627942323699</v>
      </c>
      <c r="CS126" s="95">
        <v>283918.80568695097</v>
      </c>
      <c r="CT126" s="95">
        <v>44783.800626754797</v>
      </c>
      <c r="CU126" s="161">
        <v>767932.64876270329</v>
      </c>
      <c r="CV126" s="161">
        <v>6688254.9225044204</v>
      </c>
    </row>
    <row r="127" spans="1:100" x14ac:dyDescent="0.2">
      <c r="A127" s="94" t="s">
        <v>52</v>
      </c>
      <c r="B127" s="96">
        <v>43435</v>
      </c>
      <c r="C127" s="95">
        <v>0</v>
      </c>
      <c r="D127" s="95">
        <v>4219.1804870367096</v>
      </c>
      <c r="E127" s="95">
        <v>3540.4838153719902</v>
      </c>
      <c r="F127" s="95">
        <v>418.746324982494</v>
      </c>
      <c r="G127" s="95">
        <v>213.64400475844701</v>
      </c>
      <c r="H127" s="95">
        <v>0</v>
      </c>
      <c r="I127" s="95">
        <v>0</v>
      </c>
      <c r="J127" s="95">
        <v>1709.7648159712601</v>
      </c>
      <c r="K127" s="95">
        <v>0</v>
      </c>
      <c r="L127" s="95">
        <v>223.490408930928</v>
      </c>
      <c r="M127" s="95">
        <v>141.504555379972</v>
      </c>
      <c r="N127" s="95">
        <v>1845.89605391026</v>
      </c>
      <c r="O127" s="95">
        <v>0</v>
      </c>
      <c r="P127" s="95">
        <v>4071.9351187944399</v>
      </c>
      <c r="Q127" s="95">
        <v>1501.2467404156901</v>
      </c>
      <c r="R127" s="95">
        <v>0</v>
      </c>
      <c r="S127" s="95">
        <v>22.664337817346699</v>
      </c>
      <c r="T127" s="95">
        <v>0</v>
      </c>
      <c r="U127" s="95">
        <v>1708.3301523625901</v>
      </c>
      <c r="V127" s="95">
        <v>0</v>
      </c>
      <c r="W127" s="95">
        <v>415289.47455596901</v>
      </c>
      <c r="X127" s="95">
        <v>324409.37786102301</v>
      </c>
      <c r="Y127" s="95">
        <v>32972.401292324103</v>
      </c>
      <c r="Z127" s="95">
        <v>30741.683069467501</v>
      </c>
      <c r="AA127" s="95">
        <v>0</v>
      </c>
      <c r="AB127" s="95">
        <v>0</v>
      </c>
      <c r="AC127" s="95">
        <v>611825.09990692104</v>
      </c>
      <c r="AD127" s="95">
        <v>0</v>
      </c>
      <c r="AE127" s="95">
        <v>1407.5919427275701</v>
      </c>
      <c r="AF127" s="95">
        <v>15659.070269346201</v>
      </c>
      <c r="AG127" s="95">
        <v>121748.515565872</v>
      </c>
      <c r="AH127" s="95">
        <v>0</v>
      </c>
      <c r="AI127" s="95">
        <v>396161.045806885</v>
      </c>
      <c r="AJ127" s="95">
        <v>207863.31169509899</v>
      </c>
      <c r="AK127" s="95">
        <v>0</v>
      </c>
      <c r="AL127" s="95">
        <v>2596.8342160582501</v>
      </c>
      <c r="AM127" s="95">
        <v>0</v>
      </c>
      <c r="AN127" s="95">
        <v>611793.43378448498</v>
      </c>
      <c r="AO127" s="95">
        <v>0</v>
      </c>
      <c r="AP127" s="95">
        <v>3794135.9091491699</v>
      </c>
      <c r="AQ127" s="95">
        <v>2701600.1794738802</v>
      </c>
      <c r="AR127" s="95">
        <v>274281.17661666899</v>
      </c>
      <c r="AS127" s="95">
        <v>299076.93374633801</v>
      </c>
      <c r="AT127" s="95">
        <v>0</v>
      </c>
      <c r="AU127" s="95">
        <v>0</v>
      </c>
      <c r="AV127" s="95">
        <v>2435158.98468018</v>
      </c>
      <c r="AW127" s="95">
        <v>0</v>
      </c>
      <c r="AX127" s="95">
        <v>11134.7430187464</v>
      </c>
      <c r="AY127" s="95">
        <v>134925.65198516799</v>
      </c>
      <c r="AZ127" s="95">
        <v>1008397.82041168</v>
      </c>
      <c r="BA127" s="95">
        <v>0</v>
      </c>
      <c r="BB127" s="95">
        <v>3528064.2980651902</v>
      </c>
      <c r="BC127" s="95">
        <v>1760543.5249328599</v>
      </c>
      <c r="BD127" s="95">
        <v>0</v>
      </c>
      <c r="BE127" s="95">
        <v>24179.681747674898</v>
      </c>
      <c r="BF127" s="95">
        <v>0</v>
      </c>
      <c r="BG127" s="95">
        <v>2433782.7082519499</v>
      </c>
      <c r="BH127" s="95">
        <v>0</v>
      </c>
      <c r="BI127" s="95">
        <v>785239.16960143996</v>
      </c>
      <c r="BJ127" s="95">
        <v>2256261.4088439899</v>
      </c>
      <c r="BK127" s="95">
        <v>222188.58099746701</v>
      </c>
      <c r="BL127" s="95">
        <v>46868.737604141199</v>
      </c>
      <c r="BM127" s="95">
        <v>0</v>
      </c>
      <c r="BN127" s="95">
        <v>0</v>
      </c>
      <c r="BO127" s="95">
        <v>0</v>
      </c>
      <c r="BP127" s="95">
        <v>0</v>
      </c>
      <c r="BQ127" s="95">
        <v>0</v>
      </c>
      <c r="BR127" s="95">
        <v>36718.823657035799</v>
      </c>
      <c r="BS127" s="95">
        <v>1300847.0456390399</v>
      </c>
      <c r="BT127" s="95">
        <v>0</v>
      </c>
      <c r="BU127" s="95">
        <v>735231.229995728</v>
      </c>
      <c r="BV127" s="95">
        <v>1005713.15577698</v>
      </c>
      <c r="BW127" s="95">
        <v>0</v>
      </c>
      <c r="BX127" s="95">
        <v>4234.7999843359003</v>
      </c>
      <c r="BY127" s="95">
        <v>0</v>
      </c>
      <c r="BZ127" s="95">
        <v>0</v>
      </c>
      <c r="CA127" s="95">
        <v>7777.0912187099502</v>
      </c>
      <c r="CB127" s="95">
        <v>763063.73828125</v>
      </c>
      <c r="CC127" s="95">
        <v>6445468.7935180701</v>
      </c>
      <c r="CD127" s="95">
        <v>3049080.4185485798</v>
      </c>
      <c r="CE127" s="95">
        <v>214.412291385233</v>
      </c>
      <c r="CF127" s="95">
        <v>30940.731933832201</v>
      </c>
      <c r="CG127" s="95">
        <v>300547.984531403</v>
      </c>
      <c r="CH127" s="95">
        <v>46872.357029437997</v>
      </c>
      <c r="CI127" s="95">
        <v>7988.84032547474</v>
      </c>
      <c r="CJ127" s="95">
        <v>793840.72393798805</v>
      </c>
      <c r="CK127" s="95">
        <v>6866862.4747924795</v>
      </c>
      <c r="CL127" s="95">
        <v>3095553.4064941402</v>
      </c>
      <c r="CM127" s="160">
        <v>9710.9698066711408</v>
      </c>
      <c r="CN127" s="160">
        <v>1414261.49617004</v>
      </c>
      <c r="CO127" s="160">
        <v>9184285.8459472694</v>
      </c>
      <c r="CP127" s="95">
        <v>3095553.4064941402</v>
      </c>
      <c r="CQ127" s="95">
        <v>192.05671138688899</v>
      </c>
      <c r="CR127" s="95">
        <v>28185.0736031532</v>
      </c>
      <c r="CS127" s="95">
        <v>276044.78988266003</v>
      </c>
      <c r="CT127" s="95">
        <v>42657.9035682678</v>
      </c>
      <c r="CU127" s="161">
        <v>794004.47021508217</v>
      </c>
      <c r="CV127" s="161">
        <v>6746016.7780494727</v>
      </c>
    </row>
    <row r="128" spans="1:100" x14ac:dyDescent="0.2">
      <c r="A128" s="94" t="s">
        <v>52</v>
      </c>
      <c r="B128" s="96">
        <v>43525</v>
      </c>
      <c r="C128" s="95">
        <v>0</v>
      </c>
      <c r="D128" s="95">
        <v>4327.9002932310104</v>
      </c>
      <c r="E128" s="95">
        <v>2723.9481659829598</v>
      </c>
      <c r="F128" s="95">
        <v>428.14922885969298</v>
      </c>
      <c r="G128" s="95">
        <v>208.76629978418401</v>
      </c>
      <c r="H128" s="95">
        <v>0</v>
      </c>
      <c r="I128" s="95">
        <v>0</v>
      </c>
      <c r="J128" s="95">
        <v>1698.7943515777599</v>
      </c>
      <c r="K128" s="95">
        <v>0</v>
      </c>
      <c r="L128" s="95">
        <v>47.857366909272997</v>
      </c>
      <c r="M128" s="95">
        <v>141.78320738673199</v>
      </c>
      <c r="N128" s="95">
        <v>1334.3285440355501</v>
      </c>
      <c r="O128" s="95">
        <v>0</v>
      </c>
      <c r="P128" s="95">
        <v>4176.5522913336799</v>
      </c>
      <c r="Q128" s="95">
        <v>1345.53015477955</v>
      </c>
      <c r="R128" s="95">
        <v>0</v>
      </c>
      <c r="S128" s="95">
        <v>15.180835038656401</v>
      </c>
      <c r="T128" s="95">
        <v>0</v>
      </c>
      <c r="U128" s="95">
        <v>1697.3064797818699</v>
      </c>
      <c r="V128" s="95">
        <v>0</v>
      </c>
      <c r="W128" s="95">
        <v>441365.000991821</v>
      </c>
      <c r="X128" s="95">
        <v>330014.320831299</v>
      </c>
      <c r="Y128" s="95">
        <v>34950.6178245544</v>
      </c>
      <c r="Z128" s="95">
        <v>30621.435902833899</v>
      </c>
      <c r="AA128" s="95">
        <v>0</v>
      </c>
      <c r="AB128" s="95">
        <v>0</v>
      </c>
      <c r="AC128" s="95">
        <v>608154.49578857399</v>
      </c>
      <c r="AD128" s="95">
        <v>0</v>
      </c>
      <c r="AE128" s="95">
        <v>3459.9833057820802</v>
      </c>
      <c r="AF128" s="95">
        <v>14955.490956187199</v>
      </c>
      <c r="AG128" s="95">
        <v>122061.55726814301</v>
      </c>
      <c r="AH128" s="95">
        <v>0</v>
      </c>
      <c r="AI128" s="95">
        <v>393167.86204147298</v>
      </c>
      <c r="AJ128" s="95">
        <v>209235.46555519101</v>
      </c>
      <c r="AK128" s="95">
        <v>0</v>
      </c>
      <c r="AL128" s="95">
        <v>1927.7343185246</v>
      </c>
      <c r="AM128" s="95">
        <v>0</v>
      </c>
      <c r="AN128" s="95">
        <v>608186.59893798805</v>
      </c>
      <c r="AO128" s="95">
        <v>0</v>
      </c>
      <c r="AP128" s="95">
        <v>3810553.3612670898</v>
      </c>
      <c r="AQ128" s="95">
        <v>2761270.2852783198</v>
      </c>
      <c r="AR128" s="95">
        <v>295218.62746048003</v>
      </c>
      <c r="AS128" s="95">
        <v>299600.31620788598</v>
      </c>
      <c r="AT128" s="95">
        <v>0</v>
      </c>
      <c r="AU128" s="95">
        <v>0</v>
      </c>
      <c r="AV128" s="95">
        <v>2432446.9078979502</v>
      </c>
      <c r="AW128" s="95">
        <v>0</v>
      </c>
      <c r="AX128" s="95">
        <v>28765.7898483276</v>
      </c>
      <c r="AY128" s="95">
        <v>130103.4457407</v>
      </c>
      <c r="AZ128" s="95">
        <v>1021049.3853378301</v>
      </c>
      <c r="BA128" s="95">
        <v>0</v>
      </c>
      <c r="BB128" s="95">
        <v>3500060.0363159198</v>
      </c>
      <c r="BC128" s="95">
        <v>1770017.4729003899</v>
      </c>
      <c r="BD128" s="95">
        <v>0</v>
      </c>
      <c r="BE128" s="95">
        <v>17472.3631939888</v>
      </c>
      <c r="BF128" s="95">
        <v>0</v>
      </c>
      <c r="BG128" s="95">
        <v>2432219.1240539602</v>
      </c>
      <c r="BH128" s="95">
        <v>0</v>
      </c>
      <c r="BI128" s="95">
        <v>800158.218070984</v>
      </c>
      <c r="BJ128" s="95">
        <v>1119537.9558105499</v>
      </c>
      <c r="BK128" s="95">
        <v>222749.05788421599</v>
      </c>
      <c r="BL128" s="95">
        <v>46989.939016342199</v>
      </c>
      <c r="BM128" s="95">
        <v>0</v>
      </c>
      <c r="BN128" s="95">
        <v>0</v>
      </c>
      <c r="BO128" s="95">
        <v>0</v>
      </c>
      <c r="BP128" s="95">
        <v>0</v>
      </c>
      <c r="BQ128" s="95">
        <v>0</v>
      </c>
      <c r="BR128" s="95">
        <v>36651.393342495001</v>
      </c>
      <c r="BS128" s="95">
        <v>404342.09056854201</v>
      </c>
      <c r="BT128" s="95">
        <v>0</v>
      </c>
      <c r="BU128" s="95">
        <v>738200.5</v>
      </c>
      <c r="BV128" s="95">
        <v>740213.42546844506</v>
      </c>
      <c r="BW128" s="95">
        <v>0</v>
      </c>
      <c r="BX128" s="95">
        <v>3635.5399870276501</v>
      </c>
      <c r="BY128" s="95">
        <v>0</v>
      </c>
      <c r="BZ128" s="95">
        <v>0</v>
      </c>
      <c r="CA128" s="95">
        <v>7055.5147596597699</v>
      </c>
      <c r="CB128" s="95">
        <v>741349.20614624</v>
      </c>
      <c r="CC128" s="95">
        <v>6522620.76171875</v>
      </c>
      <c r="CD128" s="95">
        <v>1904084.2200317399</v>
      </c>
      <c r="CE128" s="95">
        <v>207.29130172729501</v>
      </c>
      <c r="CF128" s="95">
        <v>30508.2989108562</v>
      </c>
      <c r="CG128" s="95">
        <v>296375.21238708502</v>
      </c>
      <c r="CH128" s="95">
        <v>46983.438655376398</v>
      </c>
      <c r="CI128" s="95">
        <v>7263.8322737216904</v>
      </c>
      <c r="CJ128" s="95">
        <v>771231.69692993199</v>
      </c>
      <c r="CK128" s="95">
        <v>6732571.27526855</v>
      </c>
      <c r="CL128" s="95">
        <v>1950450.8652191199</v>
      </c>
      <c r="CM128" s="160">
        <v>8925.5118222236597</v>
      </c>
      <c r="CN128" s="160">
        <v>1380261.0213317899</v>
      </c>
      <c r="CO128" s="160">
        <v>9251803.6051025409</v>
      </c>
      <c r="CP128" s="95">
        <v>1950450.8652191199</v>
      </c>
      <c r="CQ128" s="95">
        <v>193.09373902529501</v>
      </c>
      <c r="CR128" s="95">
        <v>28827.270631074902</v>
      </c>
      <c r="CS128" s="95">
        <v>283164.51315689099</v>
      </c>
      <c r="CT128" s="95">
        <v>43958.782752990701</v>
      </c>
      <c r="CU128" s="161">
        <v>771857.50505709625</v>
      </c>
      <c r="CV128" s="161">
        <v>6818995.974105835</v>
      </c>
    </row>
    <row r="129" spans="1:100" x14ac:dyDescent="0.2">
      <c r="A129" s="94" t="s">
        <v>52</v>
      </c>
      <c r="B129" s="96">
        <v>43617</v>
      </c>
      <c r="C129" s="95">
        <v>0</v>
      </c>
      <c r="D129" s="95">
        <v>4398.1664810776701</v>
      </c>
      <c r="E129" s="95">
        <v>2645.5527263879799</v>
      </c>
      <c r="F129" s="95">
        <v>430.89897455275099</v>
      </c>
      <c r="G129" s="95">
        <v>209.48823431879299</v>
      </c>
      <c r="H129" s="95">
        <v>0</v>
      </c>
      <c r="I129" s="95">
        <v>0</v>
      </c>
      <c r="J129" s="95">
        <v>1694.6598008573101</v>
      </c>
      <c r="K129" s="95">
        <v>0</v>
      </c>
      <c r="L129" s="95">
        <v>72.529516213573501</v>
      </c>
      <c r="M129" s="95">
        <v>127.89433085080201</v>
      </c>
      <c r="N129" s="95">
        <v>1281.64722499251</v>
      </c>
      <c r="O129" s="95">
        <v>0</v>
      </c>
      <c r="P129" s="95">
        <v>4245.4605860114098</v>
      </c>
      <c r="Q129" s="95">
        <v>1316.2257795333901</v>
      </c>
      <c r="R129" s="95">
        <v>0</v>
      </c>
      <c r="S129" s="95">
        <v>12.5594081035815</v>
      </c>
      <c r="T129" s="95">
        <v>0</v>
      </c>
      <c r="U129" s="95">
        <v>1696.27680188417</v>
      </c>
      <c r="V129" s="95">
        <v>0</v>
      </c>
      <c r="W129" s="95">
        <v>438571.06404876697</v>
      </c>
      <c r="X129" s="95">
        <v>302845.804553986</v>
      </c>
      <c r="Y129" s="95">
        <v>36074.683413028702</v>
      </c>
      <c r="Z129" s="95">
        <v>29974.521905899001</v>
      </c>
      <c r="AA129" s="95">
        <v>0</v>
      </c>
      <c r="AB129" s="95">
        <v>0</v>
      </c>
      <c r="AC129" s="95">
        <v>612050.22653198196</v>
      </c>
      <c r="AD129" s="95">
        <v>0</v>
      </c>
      <c r="AE129" s="95">
        <v>4844.6537755727804</v>
      </c>
      <c r="AF129" s="95">
        <v>11646.2391574383</v>
      </c>
      <c r="AG129" s="95">
        <v>109634.667419434</v>
      </c>
      <c r="AH129" s="95">
        <v>0</v>
      </c>
      <c r="AI129" s="95">
        <v>401848.722343445</v>
      </c>
      <c r="AJ129" s="95">
        <v>198629.667211533</v>
      </c>
      <c r="AK129" s="95">
        <v>0</v>
      </c>
      <c r="AL129" s="95">
        <v>1587.6611197590801</v>
      </c>
      <c r="AM129" s="95">
        <v>0</v>
      </c>
      <c r="AN129" s="95">
        <v>612064.03112029994</v>
      </c>
      <c r="AO129" s="95">
        <v>0</v>
      </c>
      <c r="AP129" s="95">
        <v>3898095.7956848098</v>
      </c>
      <c r="AQ129" s="95">
        <v>2558569.3704528799</v>
      </c>
      <c r="AR129" s="95">
        <v>305002.52028274501</v>
      </c>
      <c r="AS129" s="95">
        <v>298154.168205261</v>
      </c>
      <c r="AT129" s="95">
        <v>0</v>
      </c>
      <c r="AU129" s="95">
        <v>0</v>
      </c>
      <c r="AV129" s="95">
        <v>2457940.39562988</v>
      </c>
      <c r="AW129" s="95">
        <v>0</v>
      </c>
      <c r="AX129" s="95">
        <v>41862.974668979601</v>
      </c>
      <c r="AY129" s="95">
        <v>104649.846761703</v>
      </c>
      <c r="AZ129" s="95">
        <v>924598.65157318104</v>
      </c>
      <c r="BA129" s="95">
        <v>0</v>
      </c>
      <c r="BB129" s="95">
        <v>3594074.6444702102</v>
      </c>
      <c r="BC129" s="95">
        <v>1684756.1092071501</v>
      </c>
      <c r="BD129" s="95">
        <v>0</v>
      </c>
      <c r="BE129" s="95">
        <v>13866.570504903801</v>
      </c>
      <c r="BF129" s="95">
        <v>0</v>
      </c>
      <c r="BG129" s="95">
        <v>2456717.1518554701</v>
      </c>
      <c r="BH129" s="95">
        <v>0</v>
      </c>
      <c r="BI129" s="95">
        <v>804989.91027831996</v>
      </c>
      <c r="BJ129" s="95">
        <v>1100483.35223389</v>
      </c>
      <c r="BK129" s="95">
        <v>223555.52607536301</v>
      </c>
      <c r="BL129" s="95">
        <v>44497.757287502303</v>
      </c>
      <c r="BM129" s="95">
        <v>0</v>
      </c>
      <c r="BN129" s="95">
        <v>0</v>
      </c>
      <c r="BO129" s="95">
        <v>0</v>
      </c>
      <c r="BP129" s="95">
        <v>0</v>
      </c>
      <c r="BQ129" s="95">
        <v>0</v>
      </c>
      <c r="BR129" s="95">
        <v>29382.0508522987</v>
      </c>
      <c r="BS129" s="95">
        <v>401959.38336563099</v>
      </c>
      <c r="BT129" s="95">
        <v>0</v>
      </c>
      <c r="BU129" s="95">
        <v>746948.81999969506</v>
      </c>
      <c r="BV129" s="95">
        <v>738260.22412109398</v>
      </c>
      <c r="BW129" s="95">
        <v>0</v>
      </c>
      <c r="BX129" s="95">
        <v>3121.2299904525298</v>
      </c>
      <c r="BY129" s="95">
        <v>0</v>
      </c>
      <c r="BZ129" s="95">
        <v>0</v>
      </c>
      <c r="CA129" s="95">
        <v>7039.1037421822502</v>
      </c>
      <c r="CB129" s="95">
        <v>746171.81986236596</v>
      </c>
      <c r="CC129" s="95">
        <v>6347803.4085693397</v>
      </c>
      <c r="CD129" s="95">
        <v>1917815.5366058301</v>
      </c>
      <c r="CE129" s="95">
        <v>209.52384529635299</v>
      </c>
      <c r="CF129" s="95">
        <v>29916.109139680899</v>
      </c>
      <c r="CG129" s="95">
        <v>300204.97243499802</v>
      </c>
      <c r="CH129" s="95">
        <v>44499.148563861803</v>
      </c>
      <c r="CI129" s="95">
        <v>7251.70415937901</v>
      </c>
      <c r="CJ129" s="95">
        <v>776118.93400573696</v>
      </c>
      <c r="CK129" s="95">
        <v>6731272.6280517597</v>
      </c>
      <c r="CL129" s="95">
        <v>1964130.8748931901</v>
      </c>
      <c r="CM129" s="160">
        <v>8927.58229911327</v>
      </c>
      <c r="CN129" s="160">
        <v>1395124.02307129</v>
      </c>
      <c r="CO129" s="160">
        <v>9102497.9132080097</v>
      </c>
      <c r="CP129" s="95">
        <v>1964130.8748931901</v>
      </c>
      <c r="CQ129" s="95">
        <v>197.09741074591901</v>
      </c>
      <c r="CR129" s="95">
        <v>28463.946002721801</v>
      </c>
      <c r="CS129" s="95">
        <v>285078.76828765898</v>
      </c>
      <c r="CT129" s="95">
        <v>41638.438093185403</v>
      </c>
      <c r="CU129" s="161">
        <v>776087.92900204682</v>
      </c>
      <c r="CV129" s="161">
        <v>6648008.3810043372</v>
      </c>
    </row>
    <row r="130" spans="1:100" x14ac:dyDescent="0.2">
      <c r="A130" s="94" t="s">
        <v>52</v>
      </c>
      <c r="B130" s="96">
        <v>43709</v>
      </c>
      <c r="C130" s="95">
        <v>0</v>
      </c>
      <c r="D130" s="95">
        <v>4462.5124868750599</v>
      </c>
      <c r="E130" s="95">
        <v>2583.60067921877</v>
      </c>
      <c r="F130" s="95">
        <v>435.65764492377599</v>
      </c>
      <c r="G130" s="95">
        <v>212.01551470719301</v>
      </c>
      <c r="H130" s="95">
        <v>0</v>
      </c>
      <c r="I130" s="95">
        <v>0</v>
      </c>
      <c r="J130" s="95">
        <v>1724.3125134408499</v>
      </c>
      <c r="K130" s="95">
        <v>0</v>
      </c>
      <c r="L130" s="95">
        <v>110.75274638645401</v>
      </c>
      <c r="M130" s="95">
        <v>125.67761174030601</v>
      </c>
      <c r="N130" s="95">
        <v>1238.9620037525899</v>
      </c>
      <c r="O130" s="95">
        <v>0</v>
      </c>
      <c r="P130" s="95">
        <v>4281.0970693826703</v>
      </c>
      <c r="Q130" s="95">
        <v>1273.0441929847</v>
      </c>
      <c r="R130" s="95">
        <v>0</v>
      </c>
      <c r="S130" s="95">
        <v>11.8934879549779</v>
      </c>
      <c r="T130" s="95">
        <v>0</v>
      </c>
      <c r="U130" s="95">
        <v>1725.00788153708</v>
      </c>
      <c r="V130" s="95">
        <v>0</v>
      </c>
      <c r="W130" s="95">
        <v>450428.84630203201</v>
      </c>
      <c r="X130" s="95">
        <v>296036.83676528902</v>
      </c>
      <c r="Y130" s="95">
        <v>35665.693783283197</v>
      </c>
      <c r="Z130" s="95">
        <v>30338.628241300601</v>
      </c>
      <c r="AA130" s="95">
        <v>0</v>
      </c>
      <c r="AB130" s="95">
        <v>0</v>
      </c>
      <c r="AC130" s="95">
        <v>631617.489112854</v>
      </c>
      <c r="AD130" s="95">
        <v>0</v>
      </c>
      <c r="AE130" s="95">
        <v>5778.5391975045204</v>
      </c>
      <c r="AF130" s="95">
        <v>11730.0041878223</v>
      </c>
      <c r="AG130" s="95">
        <v>106131.929631233</v>
      </c>
      <c r="AH130" s="95">
        <v>0</v>
      </c>
      <c r="AI130" s="95">
        <v>418876.22562408401</v>
      </c>
      <c r="AJ130" s="95">
        <v>194460.14140892</v>
      </c>
      <c r="AK130" s="95">
        <v>0</v>
      </c>
      <c r="AL130" s="95">
        <v>1502.8183794617701</v>
      </c>
      <c r="AM130" s="95">
        <v>0</v>
      </c>
      <c r="AN130" s="95">
        <v>631602.41268920898</v>
      </c>
      <c r="AO130" s="95">
        <v>0</v>
      </c>
      <c r="AP130" s="95">
        <v>3989183.7044677702</v>
      </c>
      <c r="AQ130" s="95">
        <v>2505780.3066711398</v>
      </c>
      <c r="AR130" s="95">
        <v>305700.194664001</v>
      </c>
      <c r="AS130" s="95">
        <v>305732.42939376802</v>
      </c>
      <c r="AT130" s="95">
        <v>0</v>
      </c>
      <c r="AU130" s="95">
        <v>0</v>
      </c>
      <c r="AV130" s="95">
        <v>2538362.31610107</v>
      </c>
      <c r="AW130" s="95">
        <v>0</v>
      </c>
      <c r="AX130" s="95">
        <v>50857.133980751001</v>
      </c>
      <c r="AY130" s="95">
        <v>104041.684049606</v>
      </c>
      <c r="AZ130" s="95">
        <v>903910.02418518101</v>
      </c>
      <c r="BA130" s="95">
        <v>0</v>
      </c>
      <c r="BB130" s="95">
        <v>3741363.2053832998</v>
      </c>
      <c r="BC130" s="95">
        <v>1649349.31288147</v>
      </c>
      <c r="BD130" s="95">
        <v>0</v>
      </c>
      <c r="BE130" s="95">
        <v>13407.219391942001</v>
      </c>
      <c r="BF130" s="95">
        <v>0</v>
      </c>
      <c r="BG130" s="95">
        <v>2541844.6259460398</v>
      </c>
      <c r="BH130" s="95">
        <v>0</v>
      </c>
      <c r="BI130" s="95">
        <v>822676.90474700904</v>
      </c>
      <c r="BJ130" s="95">
        <v>1078227.8767395001</v>
      </c>
      <c r="BK130" s="95">
        <v>223617.96935653701</v>
      </c>
      <c r="BL130" s="95">
        <v>43665.077782154098</v>
      </c>
      <c r="BM130" s="95">
        <v>0</v>
      </c>
      <c r="BN130" s="95">
        <v>0</v>
      </c>
      <c r="BO130" s="95">
        <v>0</v>
      </c>
      <c r="BP130" s="95">
        <v>0</v>
      </c>
      <c r="BQ130" s="95">
        <v>0</v>
      </c>
      <c r="BR130" s="95">
        <v>29016.232389926899</v>
      </c>
      <c r="BS130" s="95">
        <v>393587.09109497099</v>
      </c>
      <c r="BT130" s="95">
        <v>0</v>
      </c>
      <c r="BU130" s="95">
        <v>706431</v>
      </c>
      <c r="BV130" s="95">
        <v>727437.40267181396</v>
      </c>
      <c r="BW130" s="95">
        <v>0</v>
      </c>
      <c r="BX130" s="95">
        <v>2168.0199934244201</v>
      </c>
      <c r="BY130" s="95">
        <v>0</v>
      </c>
      <c r="BZ130" s="95">
        <v>0</v>
      </c>
      <c r="CA130" s="95">
        <v>7034.2142884731302</v>
      </c>
      <c r="CB130" s="95">
        <v>744970.63275909401</v>
      </c>
      <c r="CC130" s="95">
        <v>6367809.0795288105</v>
      </c>
      <c r="CD130" s="95">
        <v>1890126.13995361</v>
      </c>
      <c r="CE130" s="95">
        <v>212.80028340034201</v>
      </c>
      <c r="CF130" s="95">
        <v>30305.211037158999</v>
      </c>
      <c r="CG130" s="95">
        <v>305432.940414429</v>
      </c>
      <c r="CH130" s="95">
        <v>43666.565304756201</v>
      </c>
      <c r="CI130" s="95">
        <v>7245.2668324708902</v>
      </c>
      <c r="CJ130" s="95">
        <v>775853.53052520799</v>
      </c>
      <c r="CK130" s="95">
        <v>6790792.47229004</v>
      </c>
      <c r="CL130" s="95">
        <v>1933023.39216614</v>
      </c>
      <c r="CM130" s="160">
        <v>8954.5802574157697</v>
      </c>
      <c r="CN130" s="160">
        <v>1413035.1436157201</v>
      </c>
      <c r="CO130" s="160">
        <v>9216932.5294189509</v>
      </c>
      <c r="CP130" s="95">
        <v>1933023.39216614</v>
      </c>
      <c r="CQ130" s="95">
        <v>199.315533824265</v>
      </c>
      <c r="CR130" s="95">
        <v>28585.001728534698</v>
      </c>
      <c r="CS130" s="95">
        <v>289273.44501495402</v>
      </c>
      <c r="CT130" s="95">
        <v>40622.756821155497</v>
      </c>
      <c r="CU130" s="161">
        <v>775275.84379625297</v>
      </c>
      <c r="CV130" s="161">
        <v>6673242.0199432392</v>
      </c>
    </row>
    <row r="131" spans="1:100" x14ac:dyDescent="0.2">
      <c r="A131" s="94" t="s">
        <v>52</v>
      </c>
      <c r="B131" s="96">
        <v>43800</v>
      </c>
      <c r="C131" s="95">
        <v>0</v>
      </c>
      <c r="D131" s="95">
        <v>4543.58707171679</v>
      </c>
      <c r="E131" s="95">
        <v>2496.5792386531798</v>
      </c>
      <c r="F131" s="95">
        <v>445.37493850290798</v>
      </c>
      <c r="G131" s="95">
        <v>212.09731093794099</v>
      </c>
      <c r="H131" s="95">
        <v>0</v>
      </c>
      <c r="I131" s="95">
        <v>0</v>
      </c>
      <c r="J131" s="95">
        <v>1738.47061036527</v>
      </c>
      <c r="K131" s="95">
        <v>0</v>
      </c>
      <c r="L131" s="95">
        <v>155.264852136374</v>
      </c>
      <c r="M131" s="95">
        <v>117.648049324751</v>
      </c>
      <c r="N131" s="95">
        <v>1179.92029288411</v>
      </c>
      <c r="O131" s="95">
        <v>0</v>
      </c>
      <c r="P131" s="95">
        <v>4386.2170478701601</v>
      </c>
      <c r="Q131" s="95">
        <v>1220.3062773793899</v>
      </c>
      <c r="R131" s="95">
        <v>0</v>
      </c>
      <c r="S131" s="95">
        <v>10.3749239174649</v>
      </c>
      <c r="T131" s="95">
        <v>0</v>
      </c>
      <c r="U131" s="95">
        <v>1736.56283782423</v>
      </c>
      <c r="V131" s="95">
        <v>0</v>
      </c>
      <c r="W131" s="95">
        <v>454097.54977035499</v>
      </c>
      <c r="X131" s="95">
        <v>257316.74068260199</v>
      </c>
      <c r="Y131" s="95">
        <v>33347.119393825502</v>
      </c>
      <c r="Z131" s="95">
        <v>31076.357026338599</v>
      </c>
      <c r="AA131" s="95">
        <v>0</v>
      </c>
      <c r="AB131" s="95">
        <v>0</v>
      </c>
      <c r="AC131" s="95">
        <v>636578.68595886196</v>
      </c>
      <c r="AD131" s="95">
        <v>0</v>
      </c>
      <c r="AE131" s="95">
        <v>5103.16938120127</v>
      </c>
      <c r="AF131" s="95">
        <v>10604.748498201399</v>
      </c>
      <c r="AG131" s="95">
        <v>91027.153318405195</v>
      </c>
      <c r="AH131" s="95">
        <v>0</v>
      </c>
      <c r="AI131" s="95">
        <v>422737.68624877901</v>
      </c>
      <c r="AJ131" s="95">
        <v>173479.998657227</v>
      </c>
      <c r="AK131" s="95">
        <v>0</v>
      </c>
      <c r="AL131" s="95">
        <v>1273.4887768626199</v>
      </c>
      <c r="AM131" s="95">
        <v>0</v>
      </c>
      <c r="AN131" s="95">
        <v>636527.32246398902</v>
      </c>
      <c r="AO131" s="95">
        <v>0</v>
      </c>
      <c r="AP131" s="95">
        <v>4033742.44390869</v>
      </c>
      <c r="AQ131" s="95">
        <v>2192010.3660583501</v>
      </c>
      <c r="AR131" s="95">
        <v>283791.63658905</v>
      </c>
      <c r="AS131" s="95">
        <v>310595.30714034999</v>
      </c>
      <c r="AT131" s="95">
        <v>0</v>
      </c>
      <c r="AU131" s="95">
        <v>0</v>
      </c>
      <c r="AV131" s="95">
        <v>2579998.9014587398</v>
      </c>
      <c r="AW131" s="95">
        <v>0</v>
      </c>
      <c r="AX131" s="95">
        <v>47378.686756610899</v>
      </c>
      <c r="AY131" s="95">
        <v>95249.657201766997</v>
      </c>
      <c r="AZ131" s="95">
        <v>771618.48303222703</v>
      </c>
      <c r="BA131" s="95">
        <v>0</v>
      </c>
      <c r="BB131" s="95">
        <v>3794779.5154418899</v>
      </c>
      <c r="BC131" s="95">
        <v>1503265.09086609</v>
      </c>
      <c r="BD131" s="95">
        <v>0</v>
      </c>
      <c r="BE131" s="95">
        <v>11100.0317789316</v>
      </c>
      <c r="BF131" s="95">
        <v>0</v>
      </c>
      <c r="BG131" s="95">
        <v>2578052.69287109</v>
      </c>
      <c r="BH131" s="95">
        <v>0</v>
      </c>
      <c r="BI131" s="95">
        <v>836827.75700378395</v>
      </c>
      <c r="BJ131" s="95">
        <v>1043126.68727875</v>
      </c>
      <c r="BK131" s="95">
        <v>222063.06668853801</v>
      </c>
      <c r="BL131" s="95">
        <v>45208.176067829103</v>
      </c>
      <c r="BM131" s="95">
        <v>0</v>
      </c>
      <c r="BN131" s="95">
        <v>0</v>
      </c>
      <c r="BO131" s="95">
        <v>0</v>
      </c>
      <c r="BP131" s="95">
        <v>0</v>
      </c>
      <c r="BQ131" s="95">
        <v>0</v>
      </c>
      <c r="BR131" s="95">
        <v>27241.3410961628</v>
      </c>
      <c r="BS131" s="95">
        <v>391885.8826828</v>
      </c>
      <c r="BT131" s="95">
        <v>0</v>
      </c>
      <c r="BU131" s="95">
        <v>785614.73440551804</v>
      </c>
      <c r="BV131" s="95">
        <v>710215.46984100295</v>
      </c>
      <c r="BW131" s="95">
        <v>0</v>
      </c>
      <c r="BX131" s="95">
        <v>2078.60230666399</v>
      </c>
      <c r="BY131" s="95">
        <v>0</v>
      </c>
      <c r="BZ131" s="95">
        <v>0</v>
      </c>
      <c r="CA131" s="95">
        <v>7052.8389536738396</v>
      </c>
      <c r="CB131" s="95">
        <v>717210.57809448196</v>
      </c>
      <c r="CC131" s="95">
        <v>6230465.453125</v>
      </c>
      <c r="CD131" s="95">
        <v>1892710.36564636</v>
      </c>
      <c r="CE131" s="95">
        <v>212.86679864115999</v>
      </c>
      <c r="CF131" s="95">
        <v>31318.7513105869</v>
      </c>
      <c r="CG131" s="95">
        <v>312372.17485427897</v>
      </c>
      <c r="CH131" s="95">
        <v>45212.240487575502</v>
      </c>
      <c r="CI131" s="95">
        <v>7263.6244345903397</v>
      </c>
      <c r="CJ131" s="95">
        <v>748713.06879425002</v>
      </c>
      <c r="CK131" s="95">
        <v>6567389.8411254901</v>
      </c>
      <c r="CL131" s="95">
        <v>1937505.1620941199</v>
      </c>
      <c r="CM131" s="160">
        <v>8988.5088888406808</v>
      </c>
      <c r="CN131" s="160">
        <v>1397568.3047332801</v>
      </c>
      <c r="CO131" s="160">
        <v>9112267.5897216797</v>
      </c>
      <c r="CP131" s="95">
        <v>1937505.1620941199</v>
      </c>
      <c r="CQ131" s="95">
        <v>205.29899616166901</v>
      </c>
      <c r="CR131" s="95">
        <v>29774.498682498899</v>
      </c>
      <c r="CS131" s="95">
        <v>300241.13938903803</v>
      </c>
      <c r="CT131" s="95">
        <v>43193.514220714598</v>
      </c>
      <c r="CU131" s="161">
        <v>748529.32940506889</v>
      </c>
      <c r="CV131" s="161">
        <v>6542837.6279792786</v>
      </c>
    </row>
    <row r="132" spans="1:100" x14ac:dyDescent="0.2">
      <c r="A132" s="94" t="s">
        <v>52</v>
      </c>
      <c r="B132" s="96">
        <v>43891</v>
      </c>
      <c r="C132" s="95">
        <v>0</v>
      </c>
      <c r="D132" s="95">
        <v>4743.7766796350497</v>
      </c>
      <c r="E132" s="95">
        <v>2400.3436308503201</v>
      </c>
      <c r="F132" s="95">
        <v>443.932977281511</v>
      </c>
      <c r="G132" s="95">
        <v>215.242740148678</v>
      </c>
      <c r="H132" s="95">
        <v>0</v>
      </c>
      <c r="I132" s="95">
        <v>0</v>
      </c>
      <c r="J132" s="95">
        <v>1723.3406125307099</v>
      </c>
      <c r="K132" s="95">
        <v>0</v>
      </c>
      <c r="L132" s="95">
        <v>209.60667311027601</v>
      </c>
      <c r="M132" s="95">
        <v>99.916549098677905</v>
      </c>
      <c r="N132" s="95">
        <v>1135.95892301202</v>
      </c>
      <c r="O132" s="95">
        <v>0</v>
      </c>
      <c r="P132" s="95">
        <v>4599.27391266823</v>
      </c>
      <c r="Q132" s="95">
        <v>1097.77793185413</v>
      </c>
      <c r="R132" s="95">
        <v>0</v>
      </c>
      <c r="S132" s="95">
        <v>11.313617523875999</v>
      </c>
      <c r="T132" s="95">
        <v>0</v>
      </c>
      <c r="U132" s="95">
        <v>1722.62182794511</v>
      </c>
      <c r="V132" s="95">
        <v>0</v>
      </c>
      <c r="W132" s="95">
        <v>422474.80043029803</v>
      </c>
      <c r="X132" s="95">
        <v>210634.36899375901</v>
      </c>
      <c r="Y132" s="95">
        <v>30284.691823244098</v>
      </c>
      <c r="Z132" s="95">
        <v>29242.0685963631</v>
      </c>
      <c r="AA132" s="95">
        <v>0</v>
      </c>
      <c r="AB132" s="95">
        <v>0</v>
      </c>
      <c r="AC132" s="95">
        <v>629599.24713897705</v>
      </c>
      <c r="AD132" s="95">
        <v>0</v>
      </c>
      <c r="AE132" s="95">
        <v>3468.2371048927298</v>
      </c>
      <c r="AF132" s="95">
        <v>9646.4162670373898</v>
      </c>
      <c r="AG132" s="95">
        <v>80335.756346702605</v>
      </c>
      <c r="AH132" s="95">
        <v>0</v>
      </c>
      <c r="AI132" s="95">
        <v>423383.98966598499</v>
      </c>
      <c r="AJ132" s="95">
        <v>137723.33817482</v>
      </c>
      <c r="AK132" s="95">
        <v>0</v>
      </c>
      <c r="AL132" s="95">
        <v>1078.6802384406301</v>
      </c>
      <c r="AM132" s="95">
        <v>0</v>
      </c>
      <c r="AN132" s="95">
        <v>629648.43230438197</v>
      </c>
      <c r="AO132" s="95">
        <v>0</v>
      </c>
      <c r="AP132" s="95">
        <v>3944859.5960998498</v>
      </c>
      <c r="AQ132" s="95">
        <v>1770527.49224854</v>
      </c>
      <c r="AR132" s="95">
        <v>262126.57180595401</v>
      </c>
      <c r="AS132" s="95">
        <v>291002.434661865</v>
      </c>
      <c r="AT132" s="95">
        <v>0</v>
      </c>
      <c r="AU132" s="95">
        <v>0</v>
      </c>
      <c r="AV132" s="95">
        <v>2565208.1755371098</v>
      </c>
      <c r="AW132" s="95">
        <v>0</v>
      </c>
      <c r="AX132" s="95">
        <v>30551.286297321301</v>
      </c>
      <c r="AY132" s="95">
        <v>86663.834063529997</v>
      </c>
      <c r="AZ132" s="95">
        <v>683044.11830139195</v>
      </c>
      <c r="BA132" s="95">
        <v>0</v>
      </c>
      <c r="BB132" s="95">
        <v>3793342.7144165002</v>
      </c>
      <c r="BC132" s="95">
        <v>1170081.05403137</v>
      </c>
      <c r="BD132" s="95">
        <v>0</v>
      </c>
      <c r="BE132" s="95">
        <v>9574.3010754585302</v>
      </c>
      <c r="BF132" s="95">
        <v>0</v>
      </c>
      <c r="BG132" s="95">
        <v>2565108.4354248</v>
      </c>
      <c r="BH132" s="95">
        <v>0</v>
      </c>
      <c r="BI132" s="95">
        <v>859975.73615264904</v>
      </c>
      <c r="BJ132" s="95">
        <v>984731.68412017799</v>
      </c>
      <c r="BK132" s="95">
        <v>220331.16734886201</v>
      </c>
      <c r="BL132" s="95">
        <v>41577.730470657298</v>
      </c>
      <c r="BM132" s="95">
        <v>0</v>
      </c>
      <c r="BN132" s="95">
        <v>0</v>
      </c>
      <c r="BO132" s="95">
        <v>0</v>
      </c>
      <c r="BP132" s="95">
        <v>0</v>
      </c>
      <c r="BQ132" s="95">
        <v>0</v>
      </c>
      <c r="BR132" s="95">
        <v>24194.448368310899</v>
      </c>
      <c r="BS132" s="95">
        <v>393502.322189331</v>
      </c>
      <c r="BT132" s="95">
        <v>0</v>
      </c>
      <c r="BU132" s="95">
        <v>795713.87953948998</v>
      </c>
      <c r="BV132" s="95">
        <v>631023.57730865502</v>
      </c>
      <c r="BW132" s="95">
        <v>0</v>
      </c>
      <c r="BX132" s="95">
        <v>2045.1343716680999</v>
      </c>
      <c r="BY132" s="95">
        <v>0</v>
      </c>
      <c r="BZ132" s="95">
        <v>0</v>
      </c>
      <c r="CA132" s="95">
        <v>7146.5137573480597</v>
      </c>
      <c r="CB132" s="95">
        <v>656779.63906860398</v>
      </c>
      <c r="CC132" s="95">
        <v>5826847.1422119103</v>
      </c>
      <c r="CD132" s="95">
        <v>1831555.1375579799</v>
      </c>
      <c r="CE132" s="95">
        <v>213.53356257267299</v>
      </c>
      <c r="CF132" s="95">
        <v>29117.456743955601</v>
      </c>
      <c r="CG132" s="95">
        <v>287664.91620254499</v>
      </c>
      <c r="CH132" s="95">
        <v>41571.042781352997</v>
      </c>
      <c r="CI132" s="95">
        <v>7360.8153483271599</v>
      </c>
      <c r="CJ132" s="95">
        <v>685203.21874237095</v>
      </c>
      <c r="CK132" s="95">
        <v>6126442.99755859</v>
      </c>
      <c r="CL132" s="95">
        <v>1872483.4521179199</v>
      </c>
      <c r="CM132" s="160">
        <v>9032.8566502332706</v>
      </c>
      <c r="CN132" s="160">
        <v>1300411.5365905799</v>
      </c>
      <c r="CO132" s="160">
        <v>8677228.1020507794</v>
      </c>
      <c r="CP132" s="95">
        <v>1872483.4521179199</v>
      </c>
      <c r="CQ132" s="95">
        <v>205.02564491517799</v>
      </c>
      <c r="CR132" s="95">
        <v>28329.798243761099</v>
      </c>
      <c r="CS132" s="95">
        <v>282545.22908401501</v>
      </c>
      <c r="CT132" s="95">
        <v>40045.033191680901</v>
      </c>
      <c r="CU132" s="161">
        <v>685897.09581255959</v>
      </c>
      <c r="CV132" s="161">
        <v>6114512.0584144555</v>
      </c>
    </row>
    <row r="133" spans="1:100" x14ac:dyDescent="0.2">
      <c r="A133" s="94" t="s">
        <v>52</v>
      </c>
      <c r="B133" s="96">
        <v>43983</v>
      </c>
      <c r="C133" s="95">
        <v>0</v>
      </c>
      <c r="D133" s="95">
        <v>4380.5227868557004</v>
      </c>
      <c r="E133" s="95">
        <v>2244.2718653976899</v>
      </c>
      <c r="F133" s="95">
        <v>430.70621597021801</v>
      </c>
      <c r="G133" s="95">
        <v>187.55091192014501</v>
      </c>
      <c r="H133" s="95">
        <v>0</v>
      </c>
      <c r="I133" s="95">
        <v>0</v>
      </c>
      <c r="J133" s="95">
        <v>1653.61466346681</v>
      </c>
      <c r="K133" s="95">
        <v>0</v>
      </c>
      <c r="L133" s="95">
        <v>353.87155568972202</v>
      </c>
      <c r="M133" s="95">
        <v>72.230171415023506</v>
      </c>
      <c r="N133" s="95">
        <v>1053.21353398263</v>
      </c>
      <c r="O133" s="95">
        <v>0</v>
      </c>
      <c r="P133" s="95">
        <v>4245.3084514737102</v>
      </c>
      <c r="Q133" s="95">
        <v>899.36613349616505</v>
      </c>
      <c r="R133" s="95">
        <v>0</v>
      </c>
      <c r="S133" s="95">
        <v>6.9576339272898604</v>
      </c>
      <c r="T133" s="95">
        <v>0</v>
      </c>
      <c r="U133" s="95">
        <v>1655.88155385852</v>
      </c>
      <c r="V133" s="95">
        <v>0</v>
      </c>
      <c r="W133" s="95">
        <v>374190.11827468901</v>
      </c>
      <c r="X133" s="95">
        <v>139836.142864227</v>
      </c>
      <c r="Y133" s="95">
        <v>3469.3513221442699</v>
      </c>
      <c r="Z133" s="95">
        <v>22162.7108209133</v>
      </c>
      <c r="AA133" s="95">
        <v>0</v>
      </c>
      <c r="AB133" s="95">
        <v>0</v>
      </c>
      <c r="AC133" s="95">
        <v>530941.31591796898</v>
      </c>
      <c r="AD133" s="95">
        <v>0</v>
      </c>
      <c r="AE133" s="95">
        <v>2921.6700084507502</v>
      </c>
      <c r="AF133" s="95">
        <v>5631.8555188178998</v>
      </c>
      <c r="AG133" s="95">
        <v>63455.601623058297</v>
      </c>
      <c r="AH133" s="95">
        <v>0</v>
      </c>
      <c r="AI133" s="95">
        <v>348799.504871368</v>
      </c>
      <c r="AJ133" s="95">
        <v>86668.591891288801</v>
      </c>
      <c r="AK133" s="95">
        <v>0</v>
      </c>
      <c r="AL133" s="95">
        <v>798.74988831579697</v>
      </c>
      <c r="AM133" s="95">
        <v>0</v>
      </c>
      <c r="AN133" s="95">
        <v>530954.86537933396</v>
      </c>
      <c r="AO133" s="95">
        <v>0</v>
      </c>
      <c r="AP133" s="95">
        <v>3476378.6517028799</v>
      </c>
      <c r="AQ133" s="95">
        <v>1192357.39982605</v>
      </c>
      <c r="AR133" s="95">
        <v>32176.2340400219</v>
      </c>
      <c r="AS133" s="95">
        <v>223725.101978302</v>
      </c>
      <c r="AT133" s="95">
        <v>0</v>
      </c>
      <c r="AU133" s="95">
        <v>0</v>
      </c>
      <c r="AV133" s="95">
        <v>2149930.4042053199</v>
      </c>
      <c r="AW133" s="95">
        <v>0</v>
      </c>
      <c r="AX133" s="95">
        <v>25625.1374342442</v>
      </c>
      <c r="AY133" s="95">
        <v>53026.865665912599</v>
      </c>
      <c r="AZ133" s="95">
        <v>555138.31262206996</v>
      </c>
      <c r="BA133" s="95">
        <v>0</v>
      </c>
      <c r="BB133" s="95">
        <v>3136369.1741027799</v>
      </c>
      <c r="BC133" s="95">
        <v>734250.32572174096</v>
      </c>
      <c r="BD133" s="95">
        <v>0</v>
      </c>
      <c r="BE133" s="95">
        <v>6901.4558042287799</v>
      </c>
      <c r="BF133" s="95">
        <v>0</v>
      </c>
      <c r="BG133" s="95">
        <v>2148419.8968505901</v>
      </c>
      <c r="BH133" s="95">
        <v>0</v>
      </c>
      <c r="BI133" s="95">
        <v>705207.61260986305</v>
      </c>
      <c r="BJ133" s="95">
        <v>1007355.63284302</v>
      </c>
      <c r="BK133" s="95">
        <v>262820.56343841599</v>
      </c>
      <c r="BL133" s="95">
        <v>31683.640981197401</v>
      </c>
      <c r="BM133" s="95">
        <v>0</v>
      </c>
      <c r="BN133" s="95">
        <v>0</v>
      </c>
      <c r="BO133" s="95">
        <v>0</v>
      </c>
      <c r="BP133" s="95">
        <v>0</v>
      </c>
      <c r="BQ133" s="95">
        <v>0</v>
      </c>
      <c r="BR133" s="95">
        <v>15833.3716589212</v>
      </c>
      <c r="BS133" s="95">
        <v>431892.80045700102</v>
      </c>
      <c r="BT133" s="95">
        <v>0</v>
      </c>
      <c r="BU133" s="95">
        <v>652904.80033111596</v>
      </c>
      <c r="BV133" s="95">
        <v>619837.799301147</v>
      </c>
      <c r="BW133" s="95">
        <v>0</v>
      </c>
      <c r="BX133" s="95">
        <v>1650.9289599507999</v>
      </c>
      <c r="BY133" s="95">
        <v>0</v>
      </c>
      <c r="BZ133" s="95">
        <v>0</v>
      </c>
      <c r="CA133" s="95">
        <v>6622.8928901553199</v>
      </c>
      <c r="CB133" s="95">
        <v>515075.44322204601</v>
      </c>
      <c r="CC133" s="95">
        <v>4516298.8743286096</v>
      </c>
      <c r="CD133" s="95">
        <v>1723111.68925476</v>
      </c>
      <c r="CE133" s="95">
        <v>187.61664324998901</v>
      </c>
      <c r="CF133" s="95">
        <v>22113.052469491999</v>
      </c>
      <c r="CG133" s="95">
        <v>225263.13678741499</v>
      </c>
      <c r="CH133" s="95">
        <v>31684.771720886201</v>
      </c>
      <c r="CI133" s="95">
        <v>6813.34649640322</v>
      </c>
      <c r="CJ133" s="95">
        <v>538488.94732666004</v>
      </c>
      <c r="CK133" s="95">
        <v>4796340.69104004</v>
      </c>
      <c r="CL133" s="95">
        <v>1755889.7317657501</v>
      </c>
      <c r="CM133" s="160">
        <v>8439.7678049802798</v>
      </c>
      <c r="CN133" s="160">
        <v>1070313.7674255399</v>
      </c>
      <c r="CO133" s="160">
        <v>6907512.3362426804</v>
      </c>
      <c r="CP133" s="95">
        <v>1755889.7317657501</v>
      </c>
      <c r="CQ133" s="95">
        <v>181.85748308338199</v>
      </c>
      <c r="CR133" s="95">
        <v>21453.0263521671</v>
      </c>
      <c r="CS133" s="95">
        <v>217652.093948364</v>
      </c>
      <c r="CT133" s="95">
        <v>30170.147586584098</v>
      </c>
      <c r="CU133" s="161">
        <v>537188.49569153797</v>
      </c>
      <c r="CV133" s="161">
        <v>4741562.0111160241</v>
      </c>
    </row>
    <row r="134" spans="1:100" x14ac:dyDescent="0.2">
      <c r="A134" s="94" t="s">
        <v>53</v>
      </c>
      <c r="B134" s="96">
        <v>38047</v>
      </c>
      <c r="C134" s="95">
        <v>0</v>
      </c>
      <c r="D134" s="95">
        <v>1244.2082535177501</v>
      </c>
      <c r="E134" s="95">
        <v>6030.3686131238901</v>
      </c>
      <c r="F134" s="95">
        <v>10.9988544519292</v>
      </c>
      <c r="G134" s="95">
        <v>0</v>
      </c>
      <c r="H134" s="95">
        <v>87.503566880710395</v>
      </c>
      <c r="I134" s="95">
        <v>0</v>
      </c>
      <c r="J134" s="95">
        <v>3.9567165139887899</v>
      </c>
      <c r="K134" s="95">
        <v>0</v>
      </c>
      <c r="L134" s="95">
        <v>917.75556479394402</v>
      </c>
      <c r="M134" s="95">
        <v>106.567220266908</v>
      </c>
      <c r="N134" s="95">
        <v>2703.3604882657501</v>
      </c>
      <c r="O134" s="95">
        <v>0</v>
      </c>
      <c r="P134" s="95">
        <v>0</v>
      </c>
      <c r="Q134" s="95">
        <v>3316.6007288396399</v>
      </c>
      <c r="R134" s="95">
        <v>0</v>
      </c>
      <c r="S134" s="95">
        <v>0</v>
      </c>
      <c r="T134" s="95">
        <v>85.248509429395199</v>
      </c>
      <c r="U134" s="95">
        <v>543.601183481514</v>
      </c>
      <c r="V134" s="95">
        <v>0</v>
      </c>
      <c r="W134" s="95">
        <v>123519.73106384301</v>
      </c>
      <c r="X134" s="95">
        <v>1153118.22367859</v>
      </c>
      <c r="Y134" s="95">
        <v>1632.27051392198</v>
      </c>
      <c r="Z134" s="95">
        <v>0</v>
      </c>
      <c r="AA134" s="95">
        <v>20367.955977916699</v>
      </c>
      <c r="AB134" s="95">
        <v>0</v>
      </c>
      <c r="AC134" s="95">
        <v>622.05007211863995</v>
      </c>
      <c r="AD134" s="95">
        <v>0</v>
      </c>
      <c r="AE134" s="95">
        <v>96981.705864906296</v>
      </c>
      <c r="AF134" s="95">
        <v>12504.374107956901</v>
      </c>
      <c r="AG134" s="95">
        <v>523903.23915863002</v>
      </c>
      <c r="AH134" s="95">
        <v>0</v>
      </c>
      <c r="AI134" s="95">
        <v>0</v>
      </c>
      <c r="AJ134" s="95">
        <v>634184.13205719006</v>
      </c>
      <c r="AK134" s="95">
        <v>0</v>
      </c>
      <c r="AL134" s="95">
        <v>0</v>
      </c>
      <c r="AM134" s="95">
        <v>19994.813826084101</v>
      </c>
      <c r="AN134" s="95">
        <v>229980.55597496001</v>
      </c>
      <c r="AO134" s="95">
        <v>0</v>
      </c>
      <c r="AP134" s="95">
        <v>803650.14805603004</v>
      </c>
      <c r="AQ134" s="95">
        <v>6979053.5055542002</v>
      </c>
      <c r="AR134" s="95">
        <v>9592.6632635593396</v>
      </c>
      <c r="AS134" s="95">
        <v>0</v>
      </c>
      <c r="AT134" s="95">
        <v>122788.79456138601</v>
      </c>
      <c r="AU134" s="95">
        <v>0</v>
      </c>
      <c r="AV134" s="95">
        <v>1931.5016498565701</v>
      </c>
      <c r="AW134" s="95">
        <v>0</v>
      </c>
      <c r="AX134" s="95">
        <v>608446.05825805699</v>
      </c>
      <c r="AY134" s="95">
        <v>80349.526853561401</v>
      </c>
      <c r="AZ134" s="95">
        <v>3162276.3922119099</v>
      </c>
      <c r="BA134" s="95">
        <v>0</v>
      </c>
      <c r="BB134" s="95">
        <v>0</v>
      </c>
      <c r="BC134" s="95">
        <v>3829815.5591125502</v>
      </c>
      <c r="BD134" s="95">
        <v>0</v>
      </c>
      <c r="BE134" s="95">
        <v>0</v>
      </c>
      <c r="BF134" s="95">
        <v>118179.97188282</v>
      </c>
      <c r="BG134" s="95">
        <v>530880.96019744896</v>
      </c>
      <c r="BH134" s="95">
        <v>0</v>
      </c>
      <c r="BI134" s="95">
        <v>31939.571599721901</v>
      </c>
      <c r="BJ134" s="95">
        <v>2258464.2978515602</v>
      </c>
      <c r="BK134" s="95">
        <v>3124.8515835702401</v>
      </c>
      <c r="BL134" s="95">
        <v>0</v>
      </c>
      <c r="BM134" s="95">
        <v>0</v>
      </c>
      <c r="BN134" s="95">
        <v>0</v>
      </c>
      <c r="BO134" s="95">
        <v>0</v>
      </c>
      <c r="BP134" s="95">
        <v>0</v>
      </c>
      <c r="BQ134" s="95">
        <v>0</v>
      </c>
      <c r="BR134" s="95">
        <v>21661.2962050438</v>
      </c>
      <c r="BS134" s="95">
        <v>913587.32128906297</v>
      </c>
      <c r="BT134" s="95">
        <v>0</v>
      </c>
      <c r="BU134" s="95">
        <v>0</v>
      </c>
      <c r="BV134" s="95">
        <v>1357948.8098144501</v>
      </c>
      <c r="BW134" s="95">
        <v>0</v>
      </c>
      <c r="BX134" s="95">
        <v>0</v>
      </c>
      <c r="BY134" s="95">
        <v>0</v>
      </c>
      <c r="BZ134" s="95">
        <v>0</v>
      </c>
      <c r="CA134" s="95">
        <v>7273.3724007606497</v>
      </c>
      <c r="CB134" s="95">
        <v>1286868.0121765099</v>
      </c>
      <c r="CC134" s="95">
        <v>7775392.25671387</v>
      </c>
      <c r="CD134" s="95">
        <v>2290323.8975830101</v>
      </c>
      <c r="CE134" s="95">
        <v>84.997357200831203</v>
      </c>
      <c r="CF134" s="95">
        <v>20464.184320926699</v>
      </c>
      <c r="CG134" s="95">
        <v>121099.54535961201</v>
      </c>
      <c r="CH134" s="95">
        <v>0</v>
      </c>
      <c r="CI134" s="95">
        <v>7359.1660041212999</v>
      </c>
      <c r="CJ134" s="95">
        <v>1307297.7335815399</v>
      </c>
      <c r="CK134" s="95">
        <v>7898064.1115722703</v>
      </c>
      <c r="CL134" s="95">
        <v>2289834.4140625</v>
      </c>
      <c r="CM134" s="160">
        <v>7905.6460652947399</v>
      </c>
      <c r="CN134" s="160">
        <v>1536814.4856720001</v>
      </c>
      <c r="CO134" s="160">
        <v>8419908.5175781306</v>
      </c>
      <c r="CP134" s="95">
        <v>2289834.4140625</v>
      </c>
      <c r="CQ134" s="95">
        <v>0</v>
      </c>
      <c r="CR134" s="95">
        <v>0</v>
      </c>
      <c r="CS134" s="95">
        <v>0</v>
      </c>
      <c r="CT134" s="95">
        <v>0</v>
      </c>
      <c r="CU134" s="161">
        <v>1307332.1964974366</v>
      </c>
      <c r="CV134" s="161">
        <v>7896491.8020734824</v>
      </c>
    </row>
    <row r="135" spans="1:100" x14ac:dyDescent="0.2">
      <c r="A135" s="94" t="s">
        <v>53</v>
      </c>
      <c r="B135" s="96">
        <v>38139</v>
      </c>
      <c r="C135" s="95">
        <v>0</v>
      </c>
      <c r="D135" s="95">
        <v>1335.3097492158399</v>
      </c>
      <c r="E135" s="95">
        <v>6109.6748458743104</v>
      </c>
      <c r="F135" s="95">
        <v>9.3894338199170306</v>
      </c>
      <c r="G135" s="95">
        <v>0</v>
      </c>
      <c r="H135" s="95">
        <v>78.618675762787504</v>
      </c>
      <c r="I135" s="95">
        <v>0</v>
      </c>
      <c r="J135" s="95">
        <v>48.600129570812001</v>
      </c>
      <c r="K135" s="95">
        <v>0</v>
      </c>
      <c r="L135" s="95">
        <v>1577.9491183161699</v>
      </c>
      <c r="M135" s="95">
        <v>110.215212971903</v>
      </c>
      <c r="N135" s="95">
        <v>2828.5445264577902</v>
      </c>
      <c r="O135" s="95">
        <v>0</v>
      </c>
      <c r="P135" s="95">
        <v>0</v>
      </c>
      <c r="Q135" s="95">
        <v>3314.4046489000302</v>
      </c>
      <c r="R135" s="95">
        <v>0</v>
      </c>
      <c r="S135" s="95">
        <v>0</v>
      </c>
      <c r="T135" s="95">
        <v>79.443824896588893</v>
      </c>
      <c r="U135" s="95">
        <v>568.406766980886</v>
      </c>
      <c r="V135" s="95">
        <v>0</v>
      </c>
      <c r="W135" s="95">
        <v>139881.715181351</v>
      </c>
      <c r="X135" s="95">
        <v>1164758.01023865</v>
      </c>
      <c r="Y135" s="95">
        <v>1325.73413331807</v>
      </c>
      <c r="Z135" s="95">
        <v>0</v>
      </c>
      <c r="AA135" s="95">
        <v>19541.055987358101</v>
      </c>
      <c r="AB135" s="95">
        <v>0</v>
      </c>
      <c r="AC135" s="95">
        <v>16978.543698310899</v>
      </c>
      <c r="AD135" s="95">
        <v>0</v>
      </c>
      <c r="AE135" s="95">
        <v>121966.21555233</v>
      </c>
      <c r="AF135" s="95">
        <v>12567.2545880079</v>
      </c>
      <c r="AG135" s="95">
        <v>547408.90882110596</v>
      </c>
      <c r="AH135" s="95">
        <v>0</v>
      </c>
      <c r="AI135" s="95">
        <v>0</v>
      </c>
      <c r="AJ135" s="95">
        <v>615411.11090850795</v>
      </c>
      <c r="AK135" s="95">
        <v>0</v>
      </c>
      <c r="AL135" s="95">
        <v>0</v>
      </c>
      <c r="AM135" s="95">
        <v>19653.8494927883</v>
      </c>
      <c r="AN135" s="95">
        <v>243898.90968894999</v>
      </c>
      <c r="AO135" s="95">
        <v>0</v>
      </c>
      <c r="AP135" s="95">
        <v>872442.95372009301</v>
      </c>
      <c r="AQ135" s="95">
        <v>7135736.1410522498</v>
      </c>
      <c r="AR135" s="95">
        <v>7758.9515770673797</v>
      </c>
      <c r="AS135" s="95">
        <v>0</v>
      </c>
      <c r="AT135" s="95">
        <v>117950.42768096901</v>
      </c>
      <c r="AU135" s="95">
        <v>0</v>
      </c>
      <c r="AV135" s="95">
        <v>36823.456764221199</v>
      </c>
      <c r="AW135" s="95">
        <v>0</v>
      </c>
      <c r="AX135" s="95">
        <v>779872.58456420898</v>
      </c>
      <c r="AY135" s="95">
        <v>78658.054185867295</v>
      </c>
      <c r="AZ135" s="95">
        <v>3332235.1831054701</v>
      </c>
      <c r="BA135" s="95">
        <v>0</v>
      </c>
      <c r="BB135" s="95">
        <v>0</v>
      </c>
      <c r="BC135" s="95">
        <v>3824998.5810546898</v>
      </c>
      <c r="BD135" s="95">
        <v>0</v>
      </c>
      <c r="BE135" s="95">
        <v>0</v>
      </c>
      <c r="BF135" s="95">
        <v>116436.45616149899</v>
      </c>
      <c r="BG135" s="95">
        <v>564028.08972930897</v>
      </c>
      <c r="BH135" s="95">
        <v>0</v>
      </c>
      <c r="BI135" s="95">
        <v>33461.389497757002</v>
      </c>
      <c r="BJ135" s="95">
        <v>2308233.3865966802</v>
      </c>
      <c r="BK135" s="95">
        <v>2580.8742562234402</v>
      </c>
      <c r="BL135" s="95">
        <v>0</v>
      </c>
      <c r="BM135" s="95">
        <v>0</v>
      </c>
      <c r="BN135" s="95">
        <v>0</v>
      </c>
      <c r="BO135" s="95">
        <v>0</v>
      </c>
      <c r="BP135" s="95">
        <v>0</v>
      </c>
      <c r="BQ135" s="95">
        <v>0</v>
      </c>
      <c r="BR135" s="95">
        <v>22015.460555315</v>
      </c>
      <c r="BS135" s="95">
        <v>959091.15432739304</v>
      </c>
      <c r="BT135" s="95">
        <v>0</v>
      </c>
      <c r="BU135" s="95">
        <v>0</v>
      </c>
      <c r="BV135" s="95">
        <v>1359030.4778442399</v>
      </c>
      <c r="BW135" s="95">
        <v>0</v>
      </c>
      <c r="BX135" s="95">
        <v>0</v>
      </c>
      <c r="BY135" s="95">
        <v>0</v>
      </c>
      <c r="BZ135" s="95">
        <v>0</v>
      </c>
      <c r="CA135" s="95">
        <v>7461.1801322698602</v>
      </c>
      <c r="CB135" s="95">
        <v>1295365.8761291499</v>
      </c>
      <c r="CC135" s="95">
        <v>8014607.1818847703</v>
      </c>
      <c r="CD135" s="95">
        <v>2335084.0894470201</v>
      </c>
      <c r="CE135" s="95">
        <v>87.3429952366278</v>
      </c>
      <c r="CF135" s="95">
        <v>21508.366074800499</v>
      </c>
      <c r="CG135" s="95">
        <v>127808.908374786</v>
      </c>
      <c r="CH135" s="95">
        <v>0</v>
      </c>
      <c r="CI135" s="95">
        <v>7543.9070004224805</v>
      </c>
      <c r="CJ135" s="95">
        <v>1316663.30393982</v>
      </c>
      <c r="CK135" s="95">
        <v>8144886.3789672898</v>
      </c>
      <c r="CL135" s="95">
        <v>2336700.0503234901</v>
      </c>
      <c r="CM135" s="160">
        <v>8117.8801279068002</v>
      </c>
      <c r="CN135" s="160">
        <v>1556977.6161193801</v>
      </c>
      <c r="CO135" s="160">
        <v>8692873.4355468806</v>
      </c>
      <c r="CP135" s="95">
        <v>2336700.0503234901</v>
      </c>
      <c r="CQ135" s="95">
        <v>0</v>
      </c>
      <c r="CR135" s="95">
        <v>0</v>
      </c>
      <c r="CS135" s="95">
        <v>0</v>
      </c>
      <c r="CT135" s="95">
        <v>0</v>
      </c>
      <c r="CU135" s="161">
        <v>1316874.2422039504</v>
      </c>
      <c r="CV135" s="161">
        <v>8142416.0902595567</v>
      </c>
    </row>
    <row r="136" spans="1:100" x14ac:dyDescent="0.2">
      <c r="A136" s="94" t="s">
        <v>53</v>
      </c>
      <c r="B136" s="96">
        <v>38231</v>
      </c>
      <c r="C136" s="95">
        <v>0</v>
      </c>
      <c r="D136" s="95">
        <v>1365.52013330162</v>
      </c>
      <c r="E136" s="95">
        <v>6146.1475431919098</v>
      </c>
      <c r="F136" s="95">
        <v>12.2395294159651</v>
      </c>
      <c r="G136" s="95">
        <v>0</v>
      </c>
      <c r="H136" s="95">
        <v>72.929765864275396</v>
      </c>
      <c r="I136" s="95">
        <v>0</v>
      </c>
      <c r="J136" s="95">
        <v>128.35885851271499</v>
      </c>
      <c r="K136" s="95">
        <v>0</v>
      </c>
      <c r="L136" s="95">
        <v>971.44873949885402</v>
      </c>
      <c r="M136" s="95">
        <v>110.08156690653399</v>
      </c>
      <c r="N136" s="95">
        <v>2874.25242692232</v>
      </c>
      <c r="O136" s="95">
        <v>0</v>
      </c>
      <c r="P136" s="95">
        <v>0</v>
      </c>
      <c r="Q136" s="95">
        <v>3299.9553453326198</v>
      </c>
      <c r="R136" s="95">
        <v>0</v>
      </c>
      <c r="S136" s="95">
        <v>0</v>
      </c>
      <c r="T136" s="95">
        <v>74.899509652517693</v>
      </c>
      <c r="U136" s="95">
        <v>583.32638238370396</v>
      </c>
      <c r="V136" s="95">
        <v>0</v>
      </c>
      <c r="W136" s="95">
        <v>129080.633834839</v>
      </c>
      <c r="X136" s="95">
        <v>1163003.7395172101</v>
      </c>
      <c r="Y136" s="95">
        <v>1980.6591140180799</v>
      </c>
      <c r="Z136" s="95">
        <v>0</v>
      </c>
      <c r="AA136" s="95">
        <v>19024.2872400284</v>
      </c>
      <c r="AB136" s="95">
        <v>0</v>
      </c>
      <c r="AC136" s="95">
        <v>40178.528814315803</v>
      </c>
      <c r="AD136" s="95">
        <v>0</v>
      </c>
      <c r="AE136" s="95">
        <v>129293.377591133</v>
      </c>
      <c r="AF136" s="95">
        <v>11170.5708800554</v>
      </c>
      <c r="AG136" s="95">
        <v>554065.94783783006</v>
      </c>
      <c r="AH136" s="95">
        <v>0</v>
      </c>
      <c r="AI136" s="95">
        <v>0</v>
      </c>
      <c r="AJ136" s="95">
        <v>614311.10379028297</v>
      </c>
      <c r="AK136" s="95">
        <v>0</v>
      </c>
      <c r="AL136" s="95">
        <v>0</v>
      </c>
      <c r="AM136" s="95">
        <v>18897.652442216899</v>
      </c>
      <c r="AN136" s="95">
        <v>240768.90945053101</v>
      </c>
      <c r="AO136" s="95">
        <v>0</v>
      </c>
      <c r="AP136" s="95">
        <v>865627.30175018299</v>
      </c>
      <c r="AQ136" s="95">
        <v>7260147.87927246</v>
      </c>
      <c r="AR136" s="95">
        <v>12223.058104276701</v>
      </c>
      <c r="AS136" s="95">
        <v>0</v>
      </c>
      <c r="AT136" s="95">
        <v>112387.705015182</v>
      </c>
      <c r="AU136" s="95">
        <v>0</v>
      </c>
      <c r="AV136" s="95">
        <v>83860.495543479905</v>
      </c>
      <c r="AW136" s="95">
        <v>0</v>
      </c>
      <c r="AX136" s="95">
        <v>817230.66511535598</v>
      </c>
      <c r="AY136" s="95">
        <v>70949.446744918794</v>
      </c>
      <c r="AZ136" s="95">
        <v>3454626.7633056599</v>
      </c>
      <c r="BA136" s="95">
        <v>0</v>
      </c>
      <c r="BB136" s="95">
        <v>0</v>
      </c>
      <c r="BC136" s="95">
        <v>3882006.9242553702</v>
      </c>
      <c r="BD136" s="95">
        <v>0</v>
      </c>
      <c r="BE136" s="95">
        <v>0</v>
      </c>
      <c r="BF136" s="95">
        <v>115643.959881783</v>
      </c>
      <c r="BG136" s="95">
        <v>574658.19799804699</v>
      </c>
      <c r="BH136" s="95">
        <v>0</v>
      </c>
      <c r="BI136" s="95">
        <v>32354.220820426901</v>
      </c>
      <c r="BJ136" s="95">
        <v>2359633.0283203102</v>
      </c>
      <c r="BK136" s="95">
        <v>3968.5769972503199</v>
      </c>
      <c r="BL136" s="95">
        <v>0</v>
      </c>
      <c r="BM136" s="95">
        <v>0</v>
      </c>
      <c r="BN136" s="95">
        <v>0</v>
      </c>
      <c r="BO136" s="95">
        <v>0</v>
      </c>
      <c r="BP136" s="95">
        <v>0</v>
      </c>
      <c r="BQ136" s="95">
        <v>0</v>
      </c>
      <c r="BR136" s="95">
        <v>19876.488444566701</v>
      </c>
      <c r="BS136" s="95">
        <v>1002995.82224274</v>
      </c>
      <c r="BT136" s="95">
        <v>0</v>
      </c>
      <c r="BU136" s="95">
        <v>0</v>
      </c>
      <c r="BV136" s="95">
        <v>1367273.79525757</v>
      </c>
      <c r="BW136" s="95">
        <v>0</v>
      </c>
      <c r="BX136" s="95">
        <v>0</v>
      </c>
      <c r="BY136" s="95">
        <v>0</v>
      </c>
      <c r="BZ136" s="95">
        <v>0</v>
      </c>
      <c r="CA136" s="95">
        <v>7498.5765509009398</v>
      </c>
      <c r="CB136" s="95">
        <v>1288839.22029114</v>
      </c>
      <c r="CC136" s="95">
        <v>8096610.6959838904</v>
      </c>
      <c r="CD136" s="95">
        <v>2394540.6601867699</v>
      </c>
      <c r="CE136" s="95">
        <v>88.601951732300193</v>
      </c>
      <c r="CF136" s="95">
        <v>22138.770345687899</v>
      </c>
      <c r="CG136" s="95">
        <v>137118.87042808501</v>
      </c>
      <c r="CH136" s="95">
        <v>0</v>
      </c>
      <c r="CI136" s="95">
        <v>7590.1106506586102</v>
      </c>
      <c r="CJ136" s="95">
        <v>1311025.2106628399</v>
      </c>
      <c r="CK136" s="95">
        <v>8231194.2740478497</v>
      </c>
      <c r="CL136" s="95">
        <v>2399225.1141357399</v>
      </c>
      <c r="CM136" s="160">
        <v>8154.4560094475701</v>
      </c>
      <c r="CN136" s="160">
        <v>1554171.8808593799</v>
      </c>
      <c r="CO136" s="160">
        <v>8824741.3248290997</v>
      </c>
      <c r="CP136" s="95">
        <v>2399225.1141357399</v>
      </c>
      <c r="CQ136" s="95">
        <v>0</v>
      </c>
      <c r="CR136" s="95">
        <v>0</v>
      </c>
      <c r="CS136" s="95">
        <v>0</v>
      </c>
      <c r="CT136" s="95">
        <v>0</v>
      </c>
      <c r="CU136" s="161">
        <v>1310977.9906368279</v>
      </c>
      <c r="CV136" s="161">
        <v>8233729.5664119758</v>
      </c>
    </row>
    <row r="137" spans="1:100" x14ac:dyDescent="0.2">
      <c r="A137" s="94" t="s">
        <v>53</v>
      </c>
      <c r="B137" s="96">
        <v>38322</v>
      </c>
      <c r="C137" s="95">
        <v>0</v>
      </c>
      <c r="D137" s="95">
        <v>1450.05110231042</v>
      </c>
      <c r="E137" s="95">
        <v>6216.7045443654097</v>
      </c>
      <c r="F137" s="95">
        <v>10.5338036759058</v>
      </c>
      <c r="G137" s="95">
        <v>0</v>
      </c>
      <c r="H137" s="95">
        <v>71.313992523588198</v>
      </c>
      <c r="I137" s="95">
        <v>0</v>
      </c>
      <c r="J137" s="95">
        <v>227.21674640290399</v>
      </c>
      <c r="K137" s="95">
        <v>0</v>
      </c>
      <c r="L137" s="95">
        <v>1787.6375154554801</v>
      </c>
      <c r="M137" s="95">
        <v>111.168046668172</v>
      </c>
      <c r="N137" s="95">
        <v>2992.393224895</v>
      </c>
      <c r="O137" s="95">
        <v>0</v>
      </c>
      <c r="P137" s="95">
        <v>0</v>
      </c>
      <c r="Q137" s="95">
        <v>3235.5917250215998</v>
      </c>
      <c r="R137" s="95">
        <v>0</v>
      </c>
      <c r="S137" s="95">
        <v>0</v>
      </c>
      <c r="T137" s="95">
        <v>77.5485640279949</v>
      </c>
      <c r="U137" s="95">
        <v>633.47297588735796</v>
      </c>
      <c r="V137" s="95">
        <v>0</v>
      </c>
      <c r="W137" s="95">
        <v>154391.42874717701</v>
      </c>
      <c r="X137" s="95">
        <v>1159431.92793274</v>
      </c>
      <c r="Y137" s="95">
        <v>1599.8554482013001</v>
      </c>
      <c r="Z137" s="95">
        <v>0</v>
      </c>
      <c r="AA137" s="95">
        <v>17367.759310960799</v>
      </c>
      <c r="AB137" s="95">
        <v>0</v>
      </c>
      <c r="AC137" s="95">
        <v>94376.7218399048</v>
      </c>
      <c r="AD137" s="95">
        <v>0</v>
      </c>
      <c r="AE137" s="95">
        <v>129429.223750114</v>
      </c>
      <c r="AF137" s="95">
        <v>13097.9949316978</v>
      </c>
      <c r="AG137" s="95">
        <v>565256.01558685303</v>
      </c>
      <c r="AH137" s="95">
        <v>0</v>
      </c>
      <c r="AI137" s="95">
        <v>0</v>
      </c>
      <c r="AJ137" s="95">
        <v>607082.76419830299</v>
      </c>
      <c r="AK137" s="95">
        <v>0</v>
      </c>
      <c r="AL137" s="95">
        <v>0</v>
      </c>
      <c r="AM137" s="95">
        <v>19129.632815361001</v>
      </c>
      <c r="AN137" s="95">
        <v>263594.97399902297</v>
      </c>
      <c r="AO137" s="95">
        <v>0</v>
      </c>
      <c r="AP137" s="95">
        <v>917982.04810333299</v>
      </c>
      <c r="AQ137" s="95">
        <v>7338062.45593262</v>
      </c>
      <c r="AR137" s="95">
        <v>9861.3702502250708</v>
      </c>
      <c r="AS137" s="95">
        <v>0</v>
      </c>
      <c r="AT137" s="95">
        <v>112705.681991577</v>
      </c>
      <c r="AU137" s="95">
        <v>0</v>
      </c>
      <c r="AV137" s="95">
        <v>207173.44291114801</v>
      </c>
      <c r="AW137" s="95">
        <v>0</v>
      </c>
      <c r="AX137" s="95">
        <v>825919.98136138904</v>
      </c>
      <c r="AY137" s="95">
        <v>84124.856044769302</v>
      </c>
      <c r="AZ137" s="95">
        <v>3565690.7795715299</v>
      </c>
      <c r="BA137" s="95">
        <v>0</v>
      </c>
      <c r="BB137" s="95">
        <v>0</v>
      </c>
      <c r="BC137" s="95">
        <v>3801303.3467407199</v>
      </c>
      <c r="BD137" s="95">
        <v>0</v>
      </c>
      <c r="BE137" s="95">
        <v>0</v>
      </c>
      <c r="BF137" s="95">
        <v>125301.178216934</v>
      </c>
      <c r="BG137" s="95">
        <v>623085.31581115699</v>
      </c>
      <c r="BH137" s="95">
        <v>0</v>
      </c>
      <c r="BI137" s="95">
        <v>33364.215259075201</v>
      </c>
      <c r="BJ137" s="95">
        <v>2402151.74395752</v>
      </c>
      <c r="BK137" s="95">
        <v>3182.54158958793</v>
      </c>
      <c r="BL137" s="95">
        <v>0</v>
      </c>
      <c r="BM137" s="95">
        <v>0</v>
      </c>
      <c r="BN137" s="95">
        <v>0</v>
      </c>
      <c r="BO137" s="95">
        <v>0</v>
      </c>
      <c r="BP137" s="95">
        <v>0</v>
      </c>
      <c r="BQ137" s="95">
        <v>0</v>
      </c>
      <c r="BR137" s="95">
        <v>22160.667027711901</v>
      </c>
      <c r="BS137" s="95">
        <v>1050567.99514771</v>
      </c>
      <c r="BT137" s="95">
        <v>0</v>
      </c>
      <c r="BU137" s="95">
        <v>0</v>
      </c>
      <c r="BV137" s="95">
        <v>1363926.59117126</v>
      </c>
      <c r="BW137" s="95">
        <v>0</v>
      </c>
      <c r="BX137" s="95">
        <v>0</v>
      </c>
      <c r="BY137" s="95">
        <v>0</v>
      </c>
      <c r="BZ137" s="95">
        <v>0</v>
      </c>
      <c r="CA137" s="95">
        <v>7663.1610913872701</v>
      </c>
      <c r="CB137" s="95">
        <v>1314569.5126953099</v>
      </c>
      <c r="CC137" s="95">
        <v>8285942.0543823196</v>
      </c>
      <c r="CD137" s="95">
        <v>2439764.32141113</v>
      </c>
      <c r="CE137" s="95">
        <v>91.400576259940905</v>
      </c>
      <c r="CF137" s="95">
        <v>22537.472076654401</v>
      </c>
      <c r="CG137" s="95">
        <v>145084.741708755</v>
      </c>
      <c r="CH137" s="95">
        <v>0</v>
      </c>
      <c r="CI137" s="95">
        <v>7755.7717654705002</v>
      </c>
      <c r="CJ137" s="95">
        <v>1337238.40284729</v>
      </c>
      <c r="CK137" s="95">
        <v>8428691.4589843806</v>
      </c>
      <c r="CL137" s="95">
        <v>2444967.7054138202</v>
      </c>
      <c r="CM137" s="160">
        <v>8396.47613966465</v>
      </c>
      <c r="CN137" s="160">
        <v>1602780.4838409401</v>
      </c>
      <c r="CO137" s="160">
        <v>9057204.4974365197</v>
      </c>
      <c r="CP137" s="95">
        <v>2444967.7054138202</v>
      </c>
      <c r="CQ137" s="95">
        <v>0</v>
      </c>
      <c r="CR137" s="95">
        <v>0</v>
      </c>
      <c r="CS137" s="95">
        <v>0</v>
      </c>
      <c r="CT137" s="95">
        <v>0</v>
      </c>
      <c r="CU137" s="161">
        <v>1337106.9847719644</v>
      </c>
      <c r="CV137" s="161">
        <v>8431026.7960910741</v>
      </c>
    </row>
    <row r="138" spans="1:100" x14ac:dyDescent="0.2">
      <c r="A138" s="94" t="s">
        <v>53</v>
      </c>
      <c r="B138" s="96">
        <v>38412</v>
      </c>
      <c r="C138" s="95">
        <v>0</v>
      </c>
      <c r="D138" s="95">
        <v>1415.0053516328301</v>
      </c>
      <c r="E138" s="95">
        <v>6268.4736661911002</v>
      </c>
      <c r="F138" s="95">
        <v>10.0064841129351</v>
      </c>
      <c r="G138" s="95">
        <v>0</v>
      </c>
      <c r="H138" s="95">
        <v>61.2897464074194</v>
      </c>
      <c r="I138" s="95">
        <v>0</v>
      </c>
      <c r="J138" s="95">
        <v>335.42691422626399</v>
      </c>
      <c r="K138" s="95">
        <v>0</v>
      </c>
      <c r="L138" s="95">
        <v>1067.5748879164501</v>
      </c>
      <c r="M138" s="95">
        <v>106.606035197154</v>
      </c>
      <c r="N138" s="95">
        <v>3043.3439018726299</v>
      </c>
      <c r="O138" s="95">
        <v>0</v>
      </c>
      <c r="P138" s="95">
        <v>0</v>
      </c>
      <c r="Q138" s="95">
        <v>3235.2228499949001</v>
      </c>
      <c r="R138" s="95">
        <v>0</v>
      </c>
      <c r="S138" s="95">
        <v>0</v>
      </c>
      <c r="T138" s="95">
        <v>66.080130465328693</v>
      </c>
      <c r="U138" s="95">
        <v>678.53737184405304</v>
      </c>
      <c r="V138" s="95">
        <v>0</v>
      </c>
      <c r="W138" s="95">
        <v>122344.74998474101</v>
      </c>
      <c r="X138" s="95">
        <v>1159679.2539367699</v>
      </c>
      <c r="Y138" s="95">
        <v>1501.7228588759899</v>
      </c>
      <c r="Z138" s="95">
        <v>0</v>
      </c>
      <c r="AA138" s="95">
        <v>14746.152751326599</v>
      </c>
      <c r="AB138" s="95">
        <v>0</v>
      </c>
      <c r="AC138" s="95">
        <v>108081.726721764</v>
      </c>
      <c r="AD138" s="95">
        <v>0</v>
      </c>
      <c r="AE138" s="95">
        <v>97810.449929237395</v>
      </c>
      <c r="AF138" s="95">
        <v>11148.387135028799</v>
      </c>
      <c r="AG138" s="95">
        <v>565565.34358215297</v>
      </c>
      <c r="AH138" s="95">
        <v>0</v>
      </c>
      <c r="AI138" s="95">
        <v>0</v>
      </c>
      <c r="AJ138" s="95">
        <v>599191.46595764195</v>
      </c>
      <c r="AK138" s="95">
        <v>0</v>
      </c>
      <c r="AL138" s="95">
        <v>0</v>
      </c>
      <c r="AM138" s="95">
        <v>15914.376016259201</v>
      </c>
      <c r="AN138" s="95">
        <v>282032.96079635603</v>
      </c>
      <c r="AO138" s="95">
        <v>0</v>
      </c>
      <c r="AP138" s="95">
        <v>838688.91910553002</v>
      </c>
      <c r="AQ138" s="95">
        <v>7394656.88745117</v>
      </c>
      <c r="AR138" s="95">
        <v>9236.8918583393097</v>
      </c>
      <c r="AS138" s="95">
        <v>0</v>
      </c>
      <c r="AT138" s="95">
        <v>93353.810977935806</v>
      </c>
      <c r="AU138" s="95">
        <v>0</v>
      </c>
      <c r="AV138" s="95">
        <v>315230.58411026001</v>
      </c>
      <c r="AW138" s="95">
        <v>0</v>
      </c>
      <c r="AX138" s="95">
        <v>635350.80912017799</v>
      </c>
      <c r="AY138" s="95">
        <v>74431.954488754302</v>
      </c>
      <c r="AZ138" s="95">
        <v>3593358.5215759301</v>
      </c>
      <c r="BA138" s="95">
        <v>0</v>
      </c>
      <c r="BB138" s="95">
        <v>0</v>
      </c>
      <c r="BC138" s="95">
        <v>3808316.5603027302</v>
      </c>
      <c r="BD138" s="95">
        <v>0</v>
      </c>
      <c r="BE138" s="95">
        <v>0</v>
      </c>
      <c r="BF138" s="95">
        <v>99571.995290756196</v>
      </c>
      <c r="BG138" s="95">
        <v>679128.746299744</v>
      </c>
      <c r="BH138" s="95">
        <v>0</v>
      </c>
      <c r="BI138" s="95">
        <v>33789.117342948899</v>
      </c>
      <c r="BJ138" s="95">
        <v>2400856.85083008</v>
      </c>
      <c r="BK138" s="95">
        <v>3002.0472278296902</v>
      </c>
      <c r="BL138" s="95">
        <v>0</v>
      </c>
      <c r="BM138" s="95">
        <v>0</v>
      </c>
      <c r="BN138" s="95">
        <v>0</v>
      </c>
      <c r="BO138" s="95">
        <v>0</v>
      </c>
      <c r="BP138" s="95">
        <v>0</v>
      </c>
      <c r="BQ138" s="95">
        <v>0</v>
      </c>
      <c r="BR138" s="95">
        <v>19600.048761129401</v>
      </c>
      <c r="BS138" s="95">
        <v>1060181.84111023</v>
      </c>
      <c r="BT138" s="95">
        <v>0</v>
      </c>
      <c r="BU138" s="95">
        <v>0</v>
      </c>
      <c r="BV138" s="95">
        <v>1401343.6752319301</v>
      </c>
      <c r="BW138" s="95">
        <v>0</v>
      </c>
      <c r="BX138" s="95">
        <v>0</v>
      </c>
      <c r="BY138" s="95">
        <v>0</v>
      </c>
      <c r="BZ138" s="95">
        <v>0</v>
      </c>
      <c r="CA138" s="95">
        <v>7686.4844882488296</v>
      </c>
      <c r="CB138" s="95">
        <v>1310274.92697144</v>
      </c>
      <c r="CC138" s="95">
        <v>8286515.5226440402</v>
      </c>
      <c r="CD138" s="95">
        <v>2487451.35855103</v>
      </c>
      <c r="CE138" s="95">
        <v>89.7871073139831</v>
      </c>
      <c r="CF138" s="95">
        <v>21609.0429675579</v>
      </c>
      <c r="CG138" s="95">
        <v>134406.55259895301</v>
      </c>
      <c r="CH138" s="95">
        <v>0</v>
      </c>
      <c r="CI138" s="95">
        <v>7776.60006546974</v>
      </c>
      <c r="CJ138" s="95">
        <v>1332142.97677612</v>
      </c>
      <c r="CK138" s="95">
        <v>8423165.8499755897</v>
      </c>
      <c r="CL138" s="95">
        <v>2492775.1545410198</v>
      </c>
      <c r="CM138" s="160">
        <v>8456.2607146501505</v>
      </c>
      <c r="CN138" s="160">
        <v>1614115.942276</v>
      </c>
      <c r="CO138" s="160">
        <v>9099258.8424072303</v>
      </c>
      <c r="CP138" s="95">
        <v>2492775.1545410198</v>
      </c>
      <c r="CQ138" s="95">
        <v>0</v>
      </c>
      <c r="CR138" s="95">
        <v>0</v>
      </c>
      <c r="CS138" s="95">
        <v>0</v>
      </c>
      <c r="CT138" s="95">
        <v>0</v>
      </c>
      <c r="CU138" s="161">
        <v>1331883.9699389979</v>
      </c>
      <c r="CV138" s="161">
        <v>8420922.0752429925</v>
      </c>
    </row>
    <row r="139" spans="1:100" x14ac:dyDescent="0.2">
      <c r="A139" s="94" t="s">
        <v>53</v>
      </c>
      <c r="B139" s="96">
        <v>38504</v>
      </c>
      <c r="C139" s="95">
        <v>0</v>
      </c>
      <c r="D139" s="95">
        <v>1315.6608059555299</v>
      </c>
      <c r="E139" s="95">
        <v>6256.2277916073799</v>
      </c>
      <c r="F139" s="95">
        <v>10.0738431509817</v>
      </c>
      <c r="G139" s="95">
        <v>0</v>
      </c>
      <c r="H139" s="95">
        <v>53.787382465787204</v>
      </c>
      <c r="I139" s="95">
        <v>0</v>
      </c>
      <c r="J139" s="95">
        <v>420.25812565907802</v>
      </c>
      <c r="K139" s="95">
        <v>0</v>
      </c>
      <c r="L139" s="95">
        <v>122.346110784449</v>
      </c>
      <c r="M139" s="95">
        <v>96.383656050078599</v>
      </c>
      <c r="N139" s="95">
        <v>3056.3917143642898</v>
      </c>
      <c r="O139" s="95">
        <v>0</v>
      </c>
      <c r="P139" s="95">
        <v>0</v>
      </c>
      <c r="Q139" s="95">
        <v>4341.3962330818204</v>
      </c>
      <c r="R139" s="95">
        <v>0</v>
      </c>
      <c r="S139" s="95">
        <v>0</v>
      </c>
      <c r="T139" s="95">
        <v>62.009220778942101</v>
      </c>
      <c r="U139" s="95">
        <v>719.69839212298405</v>
      </c>
      <c r="V139" s="95">
        <v>0</v>
      </c>
      <c r="W139" s="95">
        <v>210252.75699806199</v>
      </c>
      <c r="X139" s="95">
        <v>1150249.3377990699</v>
      </c>
      <c r="Y139" s="95">
        <v>1409.59476459026</v>
      </c>
      <c r="Z139" s="95">
        <v>0</v>
      </c>
      <c r="AA139" s="95">
        <v>12945.071369648</v>
      </c>
      <c r="AB139" s="95">
        <v>0</v>
      </c>
      <c r="AC139" s="95">
        <v>178779.42551803601</v>
      </c>
      <c r="AD139" s="95">
        <v>0</v>
      </c>
      <c r="AE139" s="95">
        <v>6321.1621871590596</v>
      </c>
      <c r="AF139" s="95">
        <v>9664.94919586182</v>
      </c>
      <c r="AG139" s="95">
        <v>559682.69628143299</v>
      </c>
      <c r="AH139" s="95">
        <v>0</v>
      </c>
      <c r="AI139" s="95">
        <v>0</v>
      </c>
      <c r="AJ139" s="95">
        <v>778391.95114898705</v>
      </c>
      <c r="AK139" s="95">
        <v>0</v>
      </c>
      <c r="AL139" s="95">
        <v>0</v>
      </c>
      <c r="AM139" s="95">
        <v>14950.3703329563</v>
      </c>
      <c r="AN139" s="95">
        <v>297901.60375976597</v>
      </c>
      <c r="AO139" s="95">
        <v>0</v>
      </c>
      <c r="AP139" s="95">
        <v>855183.90742492699</v>
      </c>
      <c r="AQ139" s="95">
        <v>7386883.9713134803</v>
      </c>
      <c r="AR139" s="95">
        <v>8439.1207230091095</v>
      </c>
      <c r="AS139" s="95">
        <v>0</v>
      </c>
      <c r="AT139" s="95">
        <v>83916.562992095904</v>
      </c>
      <c r="AU139" s="95">
        <v>0</v>
      </c>
      <c r="AV139" s="95">
        <v>422684.42331695597</v>
      </c>
      <c r="AW139" s="95">
        <v>0</v>
      </c>
      <c r="AX139" s="95">
        <v>41053.9694623947</v>
      </c>
      <c r="AY139" s="95">
        <v>68113.549238205</v>
      </c>
      <c r="AZ139" s="95">
        <v>3577101.2467041002</v>
      </c>
      <c r="BA139" s="95">
        <v>0</v>
      </c>
      <c r="BB139" s="95">
        <v>0</v>
      </c>
      <c r="BC139" s="95">
        <v>4576381.5637817401</v>
      </c>
      <c r="BD139" s="95">
        <v>0</v>
      </c>
      <c r="BE139" s="95">
        <v>0</v>
      </c>
      <c r="BF139" s="95">
        <v>95719.4997825623</v>
      </c>
      <c r="BG139" s="95">
        <v>730572.183830261</v>
      </c>
      <c r="BH139" s="95">
        <v>0</v>
      </c>
      <c r="BI139" s="95">
        <v>118534.066368103</v>
      </c>
      <c r="BJ139" s="95">
        <v>2394256.1407470698</v>
      </c>
      <c r="BK139" s="95">
        <v>2914.6031448543099</v>
      </c>
      <c r="BL139" s="95">
        <v>0</v>
      </c>
      <c r="BM139" s="95">
        <v>0</v>
      </c>
      <c r="BN139" s="95">
        <v>0</v>
      </c>
      <c r="BO139" s="95">
        <v>0</v>
      </c>
      <c r="BP139" s="95">
        <v>0</v>
      </c>
      <c r="BQ139" s="95">
        <v>0</v>
      </c>
      <c r="BR139" s="95">
        <v>9026.4923915863001</v>
      </c>
      <c r="BS139" s="95">
        <v>1058479.20320129</v>
      </c>
      <c r="BT139" s="95">
        <v>0</v>
      </c>
      <c r="BU139" s="95">
        <v>0</v>
      </c>
      <c r="BV139" s="95">
        <v>1403309.09036255</v>
      </c>
      <c r="BW139" s="95">
        <v>0</v>
      </c>
      <c r="BX139" s="95">
        <v>0</v>
      </c>
      <c r="BY139" s="95">
        <v>0</v>
      </c>
      <c r="BZ139" s="95">
        <v>0</v>
      </c>
      <c r="CA139" s="95">
        <v>7585.2386240363103</v>
      </c>
      <c r="CB139" s="95">
        <v>1334826.52763367</v>
      </c>
      <c r="CC139" s="95">
        <v>8187623.4276123</v>
      </c>
      <c r="CD139" s="95">
        <v>2458131.6366882301</v>
      </c>
      <c r="CE139" s="95">
        <v>92.002080478705494</v>
      </c>
      <c r="CF139" s="95">
        <v>22136.617576599099</v>
      </c>
      <c r="CG139" s="95">
        <v>139950.996862411</v>
      </c>
      <c r="CH139" s="95">
        <v>0</v>
      </c>
      <c r="CI139" s="95">
        <v>7672.56475752592</v>
      </c>
      <c r="CJ139" s="95">
        <v>1356475.3520965599</v>
      </c>
      <c r="CK139" s="95">
        <v>8330091.6935424795</v>
      </c>
      <c r="CL139" s="95">
        <v>2466471.01644897</v>
      </c>
      <c r="CM139" s="160">
        <v>8394.0337548255902</v>
      </c>
      <c r="CN139" s="160">
        <v>1653596.6773834201</v>
      </c>
      <c r="CO139" s="160">
        <v>9052013.6096191406</v>
      </c>
      <c r="CP139" s="95">
        <v>2466471.01644897</v>
      </c>
      <c r="CQ139" s="95">
        <v>0</v>
      </c>
      <c r="CR139" s="95">
        <v>0</v>
      </c>
      <c r="CS139" s="95">
        <v>0</v>
      </c>
      <c r="CT139" s="95">
        <v>0</v>
      </c>
      <c r="CU139" s="161">
        <v>1356963.1452102691</v>
      </c>
      <c r="CV139" s="161">
        <v>8327574.4244747106</v>
      </c>
    </row>
    <row r="140" spans="1:100" x14ac:dyDescent="0.2">
      <c r="A140" s="94" t="s">
        <v>53</v>
      </c>
      <c r="B140" s="96">
        <v>38596</v>
      </c>
      <c r="C140" s="95">
        <v>0</v>
      </c>
      <c r="D140" s="95">
        <v>1357.5908989608299</v>
      </c>
      <c r="E140" s="95">
        <v>6356.8378904461897</v>
      </c>
      <c r="F140" s="95">
        <v>13.575607751961799</v>
      </c>
      <c r="G140" s="95">
        <v>0</v>
      </c>
      <c r="H140" s="95">
        <v>53.832623506430501</v>
      </c>
      <c r="I140" s="95">
        <v>0</v>
      </c>
      <c r="J140" s="95">
        <v>496.98783925548202</v>
      </c>
      <c r="K140" s="95">
        <v>0</v>
      </c>
      <c r="L140" s="95">
        <v>50.427732384297997</v>
      </c>
      <c r="M140" s="95">
        <v>90.985096534714103</v>
      </c>
      <c r="N140" s="95">
        <v>3129.3268324732799</v>
      </c>
      <c r="O140" s="95">
        <v>0</v>
      </c>
      <c r="P140" s="95">
        <v>0</v>
      </c>
      <c r="Q140" s="95">
        <v>4435.9442711472502</v>
      </c>
      <c r="R140" s="95">
        <v>0</v>
      </c>
      <c r="S140" s="95">
        <v>0</v>
      </c>
      <c r="T140" s="95">
        <v>65.639079540967899</v>
      </c>
      <c r="U140" s="95">
        <v>731.57399212568998</v>
      </c>
      <c r="V140" s="95">
        <v>0</v>
      </c>
      <c r="W140" s="95">
        <v>119866.33463001301</v>
      </c>
      <c r="X140" s="95">
        <v>1139908.6273345901</v>
      </c>
      <c r="Y140" s="95">
        <v>1655.8357810974101</v>
      </c>
      <c r="Z140" s="95">
        <v>0</v>
      </c>
      <c r="AA140" s="95">
        <v>13687.6273949146</v>
      </c>
      <c r="AB140" s="95">
        <v>0</v>
      </c>
      <c r="AC140" s="95">
        <v>217007.78564071699</v>
      </c>
      <c r="AD140" s="95">
        <v>0</v>
      </c>
      <c r="AE140" s="95">
        <v>4320.5049949884396</v>
      </c>
      <c r="AF140" s="95">
        <v>9390.8968340158499</v>
      </c>
      <c r="AG140" s="95">
        <v>560876.31842041004</v>
      </c>
      <c r="AH140" s="95">
        <v>0</v>
      </c>
      <c r="AI140" s="95">
        <v>0</v>
      </c>
      <c r="AJ140" s="95">
        <v>682844.37718200695</v>
      </c>
      <c r="AK140" s="95">
        <v>0</v>
      </c>
      <c r="AL140" s="95">
        <v>0</v>
      </c>
      <c r="AM140" s="95">
        <v>15998.883727431299</v>
      </c>
      <c r="AN140" s="95">
        <v>300287.13224792498</v>
      </c>
      <c r="AO140" s="95">
        <v>0</v>
      </c>
      <c r="AP140" s="95">
        <v>911122.25217437698</v>
      </c>
      <c r="AQ140" s="95">
        <v>7487577.4543457003</v>
      </c>
      <c r="AR140" s="95">
        <v>10988.4243911505</v>
      </c>
      <c r="AS140" s="95">
        <v>0</v>
      </c>
      <c r="AT140" s="95">
        <v>82987.356783866897</v>
      </c>
      <c r="AU140" s="95">
        <v>0</v>
      </c>
      <c r="AV140" s="95">
        <v>500563.89070892299</v>
      </c>
      <c r="AW140" s="95">
        <v>0</v>
      </c>
      <c r="AX140" s="95">
        <v>31253.629255056399</v>
      </c>
      <c r="AY140" s="95">
        <v>68533.308674812302</v>
      </c>
      <c r="AZ140" s="95">
        <v>3666778.5115051302</v>
      </c>
      <c r="BA140" s="95">
        <v>0</v>
      </c>
      <c r="BB140" s="95">
        <v>0</v>
      </c>
      <c r="BC140" s="95">
        <v>4615669.0391845703</v>
      </c>
      <c r="BD140" s="95">
        <v>0</v>
      </c>
      <c r="BE140" s="95">
        <v>0</v>
      </c>
      <c r="BF140" s="95">
        <v>100080.228421211</v>
      </c>
      <c r="BG140" s="95">
        <v>751331.74866485596</v>
      </c>
      <c r="BH140" s="95">
        <v>0</v>
      </c>
      <c r="BI140" s="95">
        <v>141149.02285766599</v>
      </c>
      <c r="BJ140" s="95">
        <v>2439623.1841735798</v>
      </c>
      <c r="BK140" s="95">
        <v>3603.60995495319</v>
      </c>
      <c r="BL140" s="95">
        <v>0</v>
      </c>
      <c r="BM140" s="95">
        <v>0</v>
      </c>
      <c r="BN140" s="95">
        <v>0</v>
      </c>
      <c r="BO140" s="95">
        <v>0</v>
      </c>
      <c r="BP140" s="95">
        <v>0</v>
      </c>
      <c r="BQ140" s="95">
        <v>0</v>
      </c>
      <c r="BR140" s="95">
        <v>9925.9126505851691</v>
      </c>
      <c r="BS140" s="95">
        <v>1092897.13516235</v>
      </c>
      <c r="BT140" s="95">
        <v>0</v>
      </c>
      <c r="BU140" s="95">
        <v>0</v>
      </c>
      <c r="BV140" s="95">
        <v>1473518.2351379399</v>
      </c>
      <c r="BW140" s="95">
        <v>0</v>
      </c>
      <c r="BX140" s="95">
        <v>0</v>
      </c>
      <c r="BY140" s="95">
        <v>0</v>
      </c>
      <c r="BZ140" s="95">
        <v>0</v>
      </c>
      <c r="CA140" s="95">
        <v>7701.16055506468</v>
      </c>
      <c r="CB140" s="95">
        <v>1256294.3691864</v>
      </c>
      <c r="CC140" s="95">
        <v>8370174.4526977502</v>
      </c>
      <c r="CD140" s="95">
        <v>2580350.09692383</v>
      </c>
      <c r="CE140" s="95">
        <v>102.832939557731</v>
      </c>
      <c r="CF140" s="95">
        <v>23755.8459956646</v>
      </c>
      <c r="CG140" s="95">
        <v>151852.398019791</v>
      </c>
      <c r="CH140" s="95">
        <v>0</v>
      </c>
      <c r="CI140" s="95">
        <v>7807.2951948046702</v>
      </c>
      <c r="CJ140" s="95">
        <v>1279851.8433532701</v>
      </c>
      <c r="CK140" s="95">
        <v>8518537.2623290997</v>
      </c>
      <c r="CL140" s="95">
        <v>2590354.1115417499</v>
      </c>
      <c r="CM140" s="160">
        <v>8525.6798579692804</v>
      </c>
      <c r="CN140" s="160">
        <v>1577658.05865479</v>
      </c>
      <c r="CO140" s="160">
        <v>9276458.6160888709</v>
      </c>
      <c r="CP140" s="95">
        <v>2590354.1115417499</v>
      </c>
      <c r="CQ140" s="95">
        <v>0</v>
      </c>
      <c r="CR140" s="95">
        <v>0</v>
      </c>
      <c r="CS140" s="95">
        <v>0</v>
      </c>
      <c r="CT140" s="95">
        <v>0</v>
      </c>
      <c r="CU140" s="161">
        <v>1280050.2151820646</v>
      </c>
      <c r="CV140" s="161">
        <v>8522026.8507175408</v>
      </c>
    </row>
    <row r="141" spans="1:100" x14ac:dyDescent="0.2">
      <c r="A141" s="94" t="s">
        <v>53</v>
      </c>
      <c r="B141" s="96">
        <v>38687</v>
      </c>
      <c r="C141" s="95">
        <v>0</v>
      </c>
      <c r="D141" s="95">
        <v>1522.59283713996</v>
      </c>
      <c r="E141" s="95">
        <v>6342.6351121664002</v>
      </c>
      <c r="F141" s="95">
        <v>11.7849958658917</v>
      </c>
      <c r="G141" s="95">
        <v>0</v>
      </c>
      <c r="H141" s="95">
        <v>45.279756230302198</v>
      </c>
      <c r="I141" s="95">
        <v>0</v>
      </c>
      <c r="J141" s="95">
        <v>601.50461053848301</v>
      </c>
      <c r="K141" s="95">
        <v>0</v>
      </c>
      <c r="L141" s="95">
        <v>82.897359472699506</v>
      </c>
      <c r="M141" s="95">
        <v>93.540168592706294</v>
      </c>
      <c r="N141" s="95">
        <v>3174.1794155836101</v>
      </c>
      <c r="O141" s="95">
        <v>0</v>
      </c>
      <c r="P141" s="95">
        <v>0</v>
      </c>
      <c r="Q141" s="95">
        <v>4535.5965514182999</v>
      </c>
      <c r="R141" s="95">
        <v>0</v>
      </c>
      <c r="S141" s="95">
        <v>0</v>
      </c>
      <c r="T141" s="95">
        <v>62.471105460077503</v>
      </c>
      <c r="U141" s="95">
        <v>765.60781908035301</v>
      </c>
      <c r="V141" s="95">
        <v>0</v>
      </c>
      <c r="W141" s="95">
        <v>168079.050092697</v>
      </c>
      <c r="X141" s="95">
        <v>1140975.8038940399</v>
      </c>
      <c r="Y141" s="95">
        <v>1253.2136375159</v>
      </c>
      <c r="Z141" s="95">
        <v>0</v>
      </c>
      <c r="AA141" s="95">
        <v>10736.0588293076</v>
      </c>
      <c r="AB141" s="95">
        <v>0</v>
      </c>
      <c r="AC141" s="95">
        <v>252027.27981185901</v>
      </c>
      <c r="AD141" s="95">
        <v>0</v>
      </c>
      <c r="AE141" s="95">
        <v>5995.6965646743802</v>
      </c>
      <c r="AF141" s="95">
        <v>10248.722963333101</v>
      </c>
      <c r="AG141" s="95">
        <v>565526.00544738804</v>
      </c>
      <c r="AH141" s="95">
        <v>0</v>
      </c>
      <c r="AI141" s="95">
        <v>0</v>
      </c>
      <c r="AJ141" s="95">
        <v>730337.67396545399</v>
      </c>
      <c r="AK141" s="95">
        <v>0</v>
      </c>
      <c r="AL141" s="95">
        <v>0</v>
      </c>
      <c r="AM141" s="95">
        <v>14799.522963285401</v>
      </c>
      <c r="AN141" s="95">
        <v>307973.36774063099</v>
      </c>
      <c r="AO141" s="95">
        <v>0</v>
      </c>
      <c r="AP141" s="95">
        <v>1134451.1130828899</v>
      </c>
      <c r="AQ141" s="95">
        <v>7577893.4777221698</v>
      </c>
      <c r="AR141" s="95">
        <v>8150.9844946861303</v>
      </c>
      <c r="AS141" s="95">
        <v>0</v>
      </c>
      <c r="AT141" s="95">
        <v>70604.685094833403</v>
      </c>
      <c r="AU141" s="95">
        <v>0</v>
      </c>
      <c r="AV141" s="95">
        <v>636795.44411468494</v>
      </c>
      <c r="AW141" s="95">
        <v>0</v>
      </c>
      <c r="AX141" s="95">
        <v>42018.286481380499</v>
      </c>
      <c r="AY141" s="95">
        <v>75199.715009689302</v>
      </c>
      <c r="AZ141" s="95">
        <v>3730900.5786743201</v>
      </c>
      <c r="BA141" s="95">
        <v>0</v>
      </c>
      <c r="BB141" s="95">
        <v>0</v>
      </c>
      <c r="BC141" s="95">
        <v>4919882.61083984</v>
      </c>
      <c r="BD141" s="95">
        <v>0</v>
      </c>
      <c r="BE141" s="95">
        <v>0</v>
      </c>
      <c r="BF141" s="95">
        <v>97723.118166923494</v>
      </c>
      <c r="BG141" s="95">
        <v>799377.17630767799</v>
      </c>
      <c r="BH141" s="95">
        <v>0</v>
      </c>
      <c r="BI141" s="95">
        <v>168019.357055664</v>
      </c>
      <c r="BJ141" s="95">
        <v>2468937.6939392099</v>
      </c>
      <c r="BK141" s="95">
        <v>2684.9005405008802</v>
      </c>
      <c r="BL141" s="95">
        <v>0</v>
      </c>
      <c r="BM141" s="95">
        <v>0</v>
      </c>
      <c r="BN141" s="95">
        <v>0</v>
      </c>
      <c r="BO141" s="95">
        <v>0</v>
      </c>
      <c r="BP141" s="95">
        <v>0</v>
      </c>
      <c r="BQ141" s="95">
        <v>0</v>
      </c>
      <c r="BR141" s="95">
        <v>10067.892246723201</v>
      </c>
      <c r="BS141" s="95">
        <v>1112663.38339233</v>
      </c>
      <c r="BT141" s="95">
        <v>0</v>
      </c>
      <c r="BU141" s="95">
        <v>0</v>
      </c>
      <c r="BV141" s="95">
        <v>1520632.18145752</v>
      </c>
      <c r="BW141" s="95">
        <v>0</v>
      </c>
      <c r="BX141" s="95">
        <v>0</v>
      </c>
      <c r="BY141" s="95">
        <v>0</v>
      </c>
      <c r="BZ141" s="95">
        <v>0</v>
      </c>
      <c r="CA141" s="95">
        <v>7862.7719697356197</v>
      </c>
      <c r="CB141" s="95">
        <v>1309677.6074981701</v>
      </c>
      <c r="CC141" s="95">
        <v>8755701.8613281306</v>
      </c>
      <c r="CD141" s="95">
        <v>2648426.5810241699</v>
      </c>
      <c r="CE141" s="95">
        <v>103.02972367964701</v>
      </c>
      <c r="CF141" s="95">
        <v>24030.860722303401</v>
      </c>
      <c r="CG141" s="95">
        <v>157565.75730705299</v>
      </c>
      <c r="CH141" s="95">
        <v>0</v>
      </c>
      <c r="CI141" s="95">
        <v>7967.6362771987897</v>
      </c>
      <c r="CJ141" s="95">
        <v>1333899.4750366199</v>
      </c>
      <c r="CK141" s="95">
        <v>8911234.8629150409</v>
      </c>
      <c r="CL141" s="95">
        <v>2660523.0213928199</v>
      </c>
      <c r="CM141" s="160">
        <v>8732.1869603395498</v>
      </c>
      <c r="CN141" s="160">
        <v>1643975.50553894</v>
      </c>
      <c r="CO141" s="160">
        <v>9713841.9230956994</v>
      </c>
      <c r="CP141" s="95">
        <v>2660523.0213928199</v>
      </c>
      <c r="CQ141" s="95">
        <v>0</v>
      </c>
      <c r="CR141" s="95">
        <v>0</v>
      </c>
      <c r="CS141" s="95">
        <v>0</v>
      </c>
      <c r="CT141" s="95">
        <v>0</v>
      </c>
      <c r="CU141" s="161">
        <v>1333708.4682204735</v>
      </c>
      <c r="CV141" s="161">
        <v>8913267.6186351832</v>
      </c>
    </row>
    <row r="142" spans="1:100" x14ac:dyDescent="0.2">
      <c r="A142" s="94" t="s">
        <v>53</v>
      </c>
      <c r="B142" s="96">
        <v>38777</v>
      </c>
      <c r="C142" s="95">
        <v>0</v>
      </c>
      <c r="D142" s="95">
        <v>1588.81965510547</v>
      </c>
      <c r="E142" s="95">
        <v>6416.1026444435101</v>
      </c>
      <c r="F142" s="95">
        <v>10.9143834828865</v>
      </c>
      <c r="G142" s="95">
        <v>0</v>
      </c>
      <c r="H142" s="95">
        <v>42.651002005208298</v>
      </c>
      <c r="I142" s="95">
        <v>0</v>
      </c>
      <c r="J142" s="95">
        <v>670.31510013341904</v>
      </c>
      <c r="K142" s="95">
        <v>0</v>
      </c>
      <c r="L142" s="95">
        <v>38.916650865692603</v>
      </c>
      <c r="M142" s="95">
        <v>108.62120918091399</v>
      </c>
      <c r="N142" s="95">
        <v>3277.7729755938099</v>
      </c>
      <c r="O142" s="95">
        <v>29.632762559922401</v>
      </c>
      <c r="P142" s="95">
        <v>0</v>
      </c>
      <c r="Q142" s="95">
        <v>4539.8696812391299</v>
      </c>
      <c r="R142" s="95">
        <v>10.3754628731404</v>
      </c>
      <c r="S142" s="95">
        <v>0</v>
      </c>
      <c r="T142" s="95">
        <v>49.056710763368798</v>
      </c>
      <c r="U142" s="95">
        <v>794.26455051451899</v>
      </c>
      <c r="V142" s="95">
        <v>0</v>
      </c>
      <c r="W142" s="95">
        <v>160294.65670013399</v>
      </c>
      <c r="X142" s="95">
        <v>1148119.23614502</v>
      </c>
      <c r="Y142" s="95">
        <v>1185.84846067429</v>
      </c>
      <c r="Z142" s="95">
        <v>0</v>
      </c>
      <c r="AA142" s="95">
        <v>9759.2001625299508</v>
      </c>
      <c r="AB142" s="95">
        <v>0</v>
      </c>
      <c r="AC142" s="95">
        <v>244232.73115921</v>
      </c>
      <c r="AD142" s="95">
        <v>0</v>
      </c>
      <c r="AE142" s="95">
        <v>4257.4393603205699</v>
      </c>
      <c r="AF142" s="95">
        <v>11889.599951267201</v>
      </c>
      <c r="AG142" s="95">
        <v>576337.76551055897</v>
      </c>
      <c r="AH142" s="95">
        <v>1434.5103390812901</v>
      </c>
      <c r="AI142" s="95">
        <v>0</v>
      </c>
      <c r="AJ142" s="95">
        <v>731011.117835999</v>
      </c>
      <c r="AK142" s="95">
        <v>1523.09205821157</v>
      </c>
      <c r="AL142" s="95">
        <v>0</v>
      </c>
      <c r="AM142" s="95">
        <v>11796.651104331</v>
      </c>
      <c r="AN142" s="95">
        <v>317416.38903045701</v>
      </c>
      <c r="AO142" s="95">
        <v>0</v>
      </c>
      <c r="AP142" s="95">
        <v>1250782.7500457801</v>
      </c>
      <c r="AQ142" s="95">
        <v>7709595.05358887</v>
      </c>
      <c r="AR142" s="95">
        <v>8442.7294887304306</v>
      </c>
      <c r="AS142" s="95">
        <v>0</v>
      </c>
      <c r="AT142" s="95">
        <v>65162.5457568169</v>
      </c>
      <c r="AU142" s="95">
        <v>0</v>
      </c>
      <c r="AV142" s="95">
        <v>711009.73316192604</v>
      </c>
      <c r="AW142" s="95">
        <v>0</v>
      </c>
      <c r="AX142" s="95">
        <v>30620.8038692474</v>
      </c>
      <c r="AY142" s="95">
        <v>86005.499958992004</v>
      </c>
      <c r="AZ142" s="95">
        <v>3854379.9046935998</v>
      </c>
      <c r="BA142" s="95">
        <v>11263.630750775301</v>
      </c>
      <c r="BB142" s="95">
        <v>0</v>
      </c>
      <c r="BC142" s="95">
        <v>4997322.39880371</v>
      </c>
      <c r="BD142" s="95">
        <v>10235.8837947845</v>
      </c>
      <c r="BE142" s="95">
        <v>0</v>
      </c>
      <c r="BF142" s="95">
        <v>77875.299898147598</v>
      </c>
      <c r="BG142" s="95">
        <v>829663.44258880604</v>
      </c>
      <c r="BH142" s="95">
        <v>0</v>
      </c>
      <c r="BI142" s="95">
        <v>189652.63878059399</v>
      </c>
      <c r="BJ142" s="95">
        <v>2514970.3884277302</v>
      </c>
      <c r="BK142" s="95">
        <v>2645.9608002006999</v>
      </c>
      <c r="BL142" s="95">
        <v>0</v>
      </c>
      <c r="BM142" s="95">
        <v>0</v>
      </c>
      <c r="BN142" s="95">
        <v>0</v>
      </c>
      <c r="BO142" s="95">
        <v>0</v>
      </c>
      <c r="BP142" s="95">
        <v>0</v>
      </c>
      <c r="BQ142" s="95">
        <v>0</v>
      </c>
      <c r="BR142" s="95">
        <v>15178.403051376299</v>
      </c>
      <c r="BS142" s="95">
        <v>1152542.76060486</v>
      </c>
      <c r="BT142" s="95">
        <v>2137.3174127638299</v>
      </c>
      <c r="BU142" s="95">
        <v>0</v>
      </c>
      <c r="BV142" s="95">
        <v>1533001.10266113</v>
      </c>
      <c r="BW142" s="95">
        <v>1047.0514360964301</v>
      </c>
      <c r="BX142" s="95">
        <v>0</v>
      </c>
      <c r="BY142" s="95">
        <v>0</v>
      </c>
      <c r="BZ142" s="95">
        <v>0</v>
      </c>
      <c r="CA142" s="95">
        <v>8012.3807506561297</v>
      </c>
      <c r="CB142" s="95">
        <v>1314375.5756378199</v>
      </c>
      <c r="CC142" s="95">
        <v>8946123.4653320294</v>
      </c>
      <c r="CD142" s="95">
        <v>2697908.5395202599</v>
      </c>
      <c r="CE142" s="95">
        <v>98.371022091247099</v>
      </c>
      <c r="CF142" s="95">
        <v>23472.166889190699</v>
      </c>
      <c r="CG142" s="95">
        <v>156776.119413376</v>
      </c>
      <c r="CH142" s="95">
        <v>0</v>
      </c>
      <c r="CI142" s="95">
        <v>8110.3283088207199</v>
      </c>
      <c r="CJ142" s="95">
        <v>1337667.04489136</v>
      </c>
      <c r="CK142" s="95">
        <v>9104690.1409912091</v>
      </c>
      <c r="CL142" s="95">
        <v>2711309.9737853999</v>
      </c>
      <c r="CM142" s="160">
        <v>8900.2186716795004</v>
      </c>
      <c r="CN142" s="160">
        <v>1655728.5962982201</v>
      </c>
      <c r="CO142" s="160">
        <v>9928601.8209228497</v>
      </c>
      <c r="CP142" s="95">
        <v>2711309.9737853999</v>
      </c>
      <c r="CQ142" s="95">
        <v>0</v>
      </c>
      <c r="CR142" s="95">
        <v>0</v>
      </c>
      <c r="CS142" s="95">
        <v>0</v>
      </c>
      <c r="CT142" s="95">
        <v>0</v>
      </c>
      <c r="CU142" s="161">
        <v>1337847.7425270106</v>
      </c>
      <c r="CV142" s="161">
        <v>9102899.5847454052</v>
      </c>
    </row>
    <row r="143" spans="1:100" x14ac:dyDescent="0.2">
      <c r="A143" s="94" t="s">
        <v>53</v>
      </c>
      <c r="B143" s="96">
        <v>38869</v>
      </c>
      <c r="C143" s="95">
        <v>0</v>
      </c>
      <c r="D143" s="95">
        <v>1568.0987351387701</v>
      </c>
      <c r="E143" s="95">
        <v>6466.70023024082</v>
      </c>
      <c r="F143" s="95">
        <v>19.291277275886401</v>
      </c>
      <c r="G143" s="95">
        <v>0</v>
      </c>
      <c r="H143" s="95">
        <v>38.535135076846899</v>
      </c>
      <c r="I143" s="95">
        <v>0</v>
      </c>
      <c r="J143" s="95">
        <v>729.13033521175396</v>
      </c>
      <c r="K143" s="95">
        <v>0</v>
      </c>
      <c r="L143" s="95">
        <v>43.269996577873798</v>
      </c>
      <c r="M143" s="95">
        <v>127.48726789280801</v>
      </c>
      <c r="N143" s="95">
        <v>3358.3836078941799</v>
      </c>
      <c r="O143" s="95">
        <v>26.793868062319198</v>
      </c>
      <c r="P143" s="95">
        <v>0</v>
      </c>
      <c r="Q143" s="95">
        <v>4507.3435934186</v>
      </c>
      <c r="R143" s="95">
        <v>10.870254972134701</v>
      </c>
      <c r="S143" s="95">
        <v>0</v>
      </c>
      <c r="T143" s="95">
        <v>43.598971143830603</v>
      </c>
      <c r="U143" s="95">
        <v>815.96391312777996</v>
      </c>
      <c r="V143" s="95">
        <v>0</v>
      </c>
      <c r="W143" s="95">
        <v>148385.24891090399</v>
      </c>
      <c r="X143" s="95">
        <v>1137517.2065582301</v>
      </c>
      <c r="Y143" s="95">
        <v>1289.6350598633301</v>
      </c>
      <c r="Z143" s="95">
        <v>0</v>
      </c>
      <c r="AA143" s="95">
        <v>8589.5771346092206</v>
      </c>
      <c r="AB143" s="95">
        <v>0</v>
      </c>
      <c r="AC143" s="95">
        <v>294709.24985885603</v>
      </c>
      <c r="AD143" s="95">
        <v>0</v>
      </c>
      <c r="AE143" s="95">
        <v>4069.7028775513199</v>
      </c>
      <c r="AF143" s="95">
        <v>14207.4709585905</v>
      </c>
      <c r="AG143" s="95">
        <v>582581.08348083496</v>
      </c>
      <c r="AH143" s="95">
        <v>1284.4383975118401</v>
      </c>
      <c r="AI143" s="95">
        <v>0</v>
      </c>
      <c r="AJ143" s="95">
        <v>668193.85124206496</v>
      </c>
      <c r="AK143" s="95">
        <v>2291.2552300095599</v>
      </c>
      <c r="AL143" s="95">
        <v>0</v>
      </c>
      <c r="AM143" s="95">
        <v>9947.6245584487897</v>
      </c>
      <c r="AN143" s="95">
        <v>320687.55388259899</v>
      </c>
      <c r="AO143" s="95">
        <v>0</v>
      </c>
      <c r="AP143" s="95">
        <v>1125193.7271118199</v>
      </c>
      <c r="AQ143" s="95">
        <v>7699696.14660645</v>
      </c>
      <c r="AR143" s="95">
        <v>9732.1174072027206</v>
      </c>
      <c r="AS143" s="95">
        <v>0</v>
      </c>
      <c r="AT143" s="95">
        <v>56264.852322578401</v>
      </c>
      <c r="AU143" s="95">
        <v>0</v>
      </c>
      <c r="AV143" s="95">
        <v>767474.84476470901</v>
      </c>
      <c r="AW143" s="95">
        <v>0</v>
      </c>
      <c r="AX143" s="95">
        <v>29132.805622100801</v>
      </c>
      <c r="AY143" s="95">
        <v>103249.107946396</v>
      </c>
      <c r="AZ143" s="95">
        <v>3921540.8539123498</v>
      </c>
      <c r="BA143" s="95">
        <v>9866.9614650011099</v>
      </c>
      <c r="BB143" s="95">
        <v>0</v>
      </c>
      <c r="BC143" s="95">
        <v>4710269.3793334998</v>
      </c>
      <c r="BD143" s="95">
        <v>14999.933810114901</v>
      </c>
      <c r="BE143" s="95">
        <v>0</v>
      </c>
      <c r="BF143" s="95">
        <v>65717.316922187805</v>
      </c>
      <c r="BG143" s="95">
        <v>847105.56459808396</v>
      </c>
      <c r="BH143" s="95">
        <v>0</v>
      </c>
      <c r="BI143" s="95">
        <v>183879.069139481</v>
      </c>
      <c r="BJ143" s="95">
        <v>2512353.4377746601</v>
      </c>
      <c r="BK143" s="95">
        <v>3016.4138045013001</v>
      </c>
      <c r="BL143" s="95">
        <v>0</v>
      </c>
      <c r="BM143" s="95">
        <v>0</v>
      </c>
      <c r="BN143" s="95">
        <v>0</v>
      </c>
      <c r="BO143" s="95">
        <v>0</v>
      </c>
      <c r="BP143" s="95">
        <v>0</v>
      </c>
      <c r="BQ143" s="95">
        <v>0</v>
      </c>
      <c r="BR143" s="95">
        <v>21457.445718765299</v>
      </c>
      <c r="BS143" s="95">
        <v>1169104.17672729</v>
      </c>
      <c r="BT143" s="95">
        <v>1930.1282716691501</v>
      </c>
      <c r="BU143" s="95">
        <v>0</v>
      </c>
      <c r="BV143" s="95">
        <v>1502293.2183990499</v>
      </c>
      <c r="BW143" s="95">
        <v>1575.73543897271</v>
      </c>
      <c r="BX143" s="95">
        <v>0</v>
      </c>
      <c r="BY143" s="95">
        <v>0</v>
      </c>
      <c r="BZ143" s="95">
        <v>0</v>
      </c>
      <c r="CA143" s="95">
        <v>8044.0554639101001</v>
      </c>
      <c r="CB143" s="95">
        <v>1284130.5915679899</v>
      </c>
      <c r="CC143" s="95">
        <v>8834850.0261230506</v>
      </c>
      <c r="CD143" s="95">
        <v>2691053.4490661598</v>
      </c>
      <c r="CE143" s="95">
        <v>92.723681145347697</v>
      </c>
      <c r="CF143" s="95">
        <v>21745.030618429199</v>
      </c>
      <c r="CG143" s="95">
        <v>144491.93026733401</v>
      </c>
      <c r="CH143" s="95">
        <v>0</v>
      </c>
      <c r="CI143" s="95">
        <v>8129.9699316024798</v>
      </c>
      <c r="CJ143" s="95">
        <v>1305931.27880859</v>
      </c>
      <c r="CK143" s="95">
        <v>8982175.1180419903</v>
      </c>
      <c r="CL143" s="95">
        <v>2704531.7325744601</v>
      </c>
      <c r="CM143" s="160">
        <v>8945.1469513177908</v>
      </c>
      <c r="CN143" s="160">
        <v>1625515.4587097201</v>
      </c>
      <c r="CO143" s="160">
        <v>9827721.0042724591</v>
      </c>
      <c r="CP143" s="95">
        <v>2704531.7325744601</v>
      </c>
      <c r="CQ143" s="95">
        <v>0</v>
      </c>
      <c r="CR143" s="95">
        <v>0</v>
      </c>
      <c r="CS143" s="95">
        <v>0</v>
      </c>
      <c r="CT143" s="95">
        <v>0</v>
      </c>
      <c r="CU143" s="161">
        <v>1305875.6221864191</v>
      </c>
      <c r="CV143" s="161">
        <v>8979341.9563903846</v>
      </c>
    </row>
    <row r="144" spans="1:100" x14ac:dyDescent="0.2">
      <c r="A144" s="94" t="s">
        <v>53</v>
      </c>
      <c r="B144" s="96">
        <v>38961</v>
      </c>
      <c r="C144" s="95">
        <v>0</v>
      </c>
      <c r="D144" s="95">
        <v>1713.99481660128</v>
      </c>
      <c r="E144" s="95">
        <v>6470.1810562014598</v>
      </c>
      <c r="F144" s="95">
        <v>17.516468435991602</v>
      </c>
      <c r="G144" s="95">
        <v>0</v>
      </c>
      <c r="H144" s="95">
        <v>38.194901500362903</v>
      </c>
      <c r="I144" s="95">
        <v>0</v>
      </c>
      <c r="J144" s="95">
        <v>774.972697906196</v>
      </c>
      <c r="K144" s="95">
        <v>0</v>
      </c>
      <c r="L144" s="95">
        <v>37.132288741879201</v>
      </c>
      <c r="M144" s="95">
        <v>152.635233704001</v>
      </c>
      <c r="N144" s="95">
        <v>3392.63484716415</v>
      </c>
      <c r="O144" s="95">
        <v>23.799390914384301</v>
      </c>
      <c r="P144" s="95">
        <v>0</v>
      </c>
      <c r="Q144" s="95">
        <v>4577.9267427325203</v>
      </c>
      <c r="R144" s="95">
        <v>11.247642453294199</v>
      </c>
      <c r="S144" s="95">
        <v>0</v>
      </c>
      <c r="T144" s="95">
        <v>41.263913078699296</v>
      </c>
      <c r="U144" s="95">
        <v>845.74085133522703</v>
      </c>
      <c r="V144" s="95">
        <v>0</v>
      </c>
      <c r="W144" s="95">
        <v>179213.89245796201</v>
      </c>
      <c r="X144" s="95">
        <v>1127828.2536315899</v>
      </c>
      <c r="Y144" s="95">
        <v>1213.7308832556</v>
      </c>
      <c r="Z144" s="95">
        <v>0</v>
      </c>
      <c r="AA144" s="95">
        <v>8691.3825284242594</v>
      </c>
      <c r="AB144" s="95">
        <v>0</v>
      </c>
      <c r="AC144" s="95">
        <v>314812.80685806298</v>
      </c>
      <c r="AD144" s="95">
        <v>0</v>
      </c>
      <c r="AE144" s="95">
        <v>4834.77485436201</v>
      </c>
      <c r="AF144" s="95">
        <v>17436.922958374002</v>
      </c>
      <c r="AG144" s="95">
        <v>582809.99216461205</v>
      </c>
      <c r="AH144" s="95">
        <v>960.853174850345</v>
      </c>
      <c r="AI144" s="95">
        <v>0</v>
      </c>
      <c r="AJ144" s="95">
        <v>697754.33085632301</v>
      </c>
      <c r="AK144" s="95">
        <v>2876.9559623599098</v>
      </c>
      <c r="AL144" s="95">
        <v>0</v>
      </c>
      <c r="AM144" s="95">
        <v>9658.9400137662906</v>
      </c>
      <c r="AN144" s="95">
        <v>324542.24024581898</v>
      </c>
      <c r="AO144" s="95">
        <v>0</v>
      </c>
      <c r="AP144" s="95">
        <v>1397716.59957886</v>
      </c>
      <c r="AQ144" s="95">
        <v>7675795.6710815402</v>
      </c>
      <c r="AR144" s="95">
        <v>10554.9660747051</v>
      </c>
      <c r="AS144" s="95">
        <v>0</v>
      </c>
      <c r="AT144" s="95">
        <v>53870.143278121897</v>
      </c>
      <c r="AU144" s="95">
        <v>0</v>
      </c>
      <c r="AV144" s="95">
        <v>819878.23493194603</v>
      </c>
      <c r="AW144" s="95">
        <v>0</v>
      </c>
      <c r="AX144" s="95">
        <v>34420.553487777703</v>
      </c>
      <c r="AY144" s="95">
        <v>125343.717982292</v>
      </c>
      <c r="AZ144" s="95">
        <v>3956325.1692199698</v>
      </c>
      <c r="BA144" s="95">
        <v>7936.7964804768599</v>
      </c>
      <c r="BB144" s="95">
        <v>0</v>
      </c>
      <c r="BC144" s="95">
        <v>4918079.7012329102</v>
      </c>
      <c r="BD144" s="95">
        <v>19187.123646497701</v>
      </c>
      <c r="BE144" s="95">
        <v>0</v>
      </c>
      <c r="BF144" s="95">
        <v>62834.831865310698</v>
      </c>
      <c r="BG144" s="95">
        <v>876229.89126586902</v>
      </c>
      <c r="BH144" s="95">
        <v>0</v>
      </c>
      <c r="BI144" s="95">
        <v>198278.35919952401</v>
      </c>
      <c r="BJ144" s="95">
        <v>2510831.7008056599</v>
      </c>
      <c r="BK144" s="95">
        <v>2832.47322666645</v>
      </c>
      <c r="BL144" s="95">
        <v>0</v>
      </c>
      <c r="BM144" s="95">
        <v>0</v>
      </c>
      <c r="BN144" s="95">
        <v>0</v>
      </c>
      <c r="BO144" s="95">
        <v>0</v>
      </c>
      <c r="BP144" s="95">
        <v>0</v>
      </c>
      <c r="BQ144" s="95">
        <v>0</v>
      </c>
      <c r="BR144" s="95">
        <v>26527.2569198608</v>
      </c>
      <c r="BS144" s="95">
        <v>1185142.82937622</v>
      </c>
      <c r="BT144" s="95">
        <v>1493.0549443811201</v>
      </c>
      <c r="BU144" s="95">
        <v>0</v>
      </c>
      <c r="BV144" s="95">
        <v>1494352.35774231</v>
      </c>
      <c r="BW144" s="95">
        <v>2139.6312569677798</v>
      </c>
      <c r="BX144" s="95">
        <v>0</v>
      </c>
      <c r="BY144" s="95">
        <v>0</v>
      </c>
      <c r="BZ144" s="95">
        <v>0</v>
      </c>
      <c r="CA144" s="95">
        <v>8166.3225244283703</v>
      </c>
      <c r="CB144" s="95">
        <v>1301822.5455169701</v>
      </c>
      <c r="CC144" s="95">
        <v>9024234.7679443397</v>
      </c>
      <c r="CD144" s="95">
        <v>2710085.2403869601</v>
      </c>
      <c r="CE144" s="95">
        <v>91.540327694267006</v>
      </c>
      <c r="CF144" s="95">
        <v>22300.0972599983</v>
      </c>
      <c r="CG144" s="95">
        <v>149774.869802475</v>
      </c>
      <c r="CH144" s="95">
        <v>0</v>
      </c>
      <c r="CI144" s="95">
        <v>8262.6534502506292</v>
      </c>
      <c r="CJ144" s="95">
        <v>1324009.78868103</v>
      </c>
      <c r="CK144" s="95">
        <v>9170846.4495849591</v>
      </c>
      <c r="CL144" s="95">
        <v>2725729.7101745601</v>
      </c>
      <c r="CM144" s="160">
        <v>9100.3334257602692</v>
      </c>
      <c r="CN144" s="160">
        <v>1648389.4114685101</v>
      </c>
      <c r="CO144" s="160">
        <v>10049846.3668213</v>
      </c>
      <c r="CP144" s="95">
        <v>2725729.7101745601</v>
      </c>
      <c r="CQ144" s="95">
        <v>0</v>
      </c>
      <c r="CR144" s="95">
        <v>0</v>
      </c>
      <c r="CS144" s="95">
        <v>0</v>
      </c>
      <c r="CT144" s="95">
        <v>0</v>
      </c>
      <c r="CU144" s="161">
        <v>1324122.6427769684</v>
      </c>
      <c r="CV144" s="161">
        <v>9174009.6377468146</v>
      </c>
    </row>
    <row r="145" spans="1:100" x14ac:dyDescent="0.2">
      <c r="A145" s="94" t="s">
        <v>53</v>
      </c>
      <c r="B145" s="96">
        <v>39052</v>
      </c>
      <c r="C145" s="95">
        <v>0</v>
      </c>
      <c r="D145" s="95">
        <v>1723.51771479845</v>
      </c>
      <c r="E145" s="95">
        <v>6476.0390953421602</v>
      </c>
      <c r="F145" s="95">
        <v>41.8083291659132</v>
      </c>
      <c r="G145" s="95">
        <v>0</v>
      </c>
      <c r="H145" s="95">
        <v>31.1112764324062</v>
      </c>
      <c r="I145" s="95">
        <v>0</v>
      </c>
      <c r="J145" s="95">
        <v>827.35371643304802</v>
      </c>
      <c r="K145" s="95">
        <v>0</v>
      </c>
      <c r="L145" s="95">
        <v>58.392293471842997</v>
      </c>
      <c r="M145" s="95">
        <v>159.17028466612101</v>
      </c>
      <c r="N145" s="95">
        <v>3455.3528349995599</v>
      </c>
      <c r="O145" s="95">
        <v>29.587055431678898</v>
      </c>
      <c r="P145" s="95">
        <v>0</v>
      </c>
      <c r="Q145" s="95">
        <v>4517.7289623022098</v>
      </c>
      <c r="R145" s="95">
        <v>13.443644840968799</v>
      </c>
      <c r="S145" s="95">
        <v>0</v>
      </c>
      <c r="T145" s="95">
        <v>33.597039747517599</v>
      </c>
      <c r="U145" s="95">
        <v>869.80762963741995</v>
      </c>
      <c r="V145" s="95">
        <v>0</v>
      </c>
      <c r="W145" s="95">
        <v>174363.52327537499</v>
      </c>
      <c r="X145" s="95">
        <v>1118233.85031128</v>
      </c>
      <c r="Y145" s="95">
        <v>1461.2067390233301</v>
      </c>
      <c r="Z145" s="95">
        <v>0</v>
      </c>
      <c r="AA145" s="95">
        <v>6313.5669413208998</v>
      </c>
      <c r="AB145" s="95">
        <v>0</v>
      </c>
      <c r="AC145" s="95">
        <v>330257.895183563</v>
      </c>
      <c r="AD145" s="95">
        <v>0</v>
      </c>
      <c r="AE145" s="95">
        <v>5920.7466103434599</v>
      </c>
      <c r="AF145" s="95">
        <v>19170.650734186202</v>
      </c>
      <c r="AG145" s="95">
        <v>586933.86358642601</v>
      </c>
      <c r="AH145" s="95">
        <v>1165.7436548769499</v>
      </c>
      <c r="AI145" s="95">
        <v>0</v>
      </c>
      <c r="AJ145" s="95">
        <v>681097.10454559303</v>
      </c>
      <c r="AK145" s="95">
        <v>3163.2331809699499</v>
      </c>
      <c r="AL145" s="95">
        <v>0</v>
      </c>
      <c r="AM145" s="95">
        <v>7549.7190306782704</v>
      </c>
      <c r="AN145" s="95">
        <v>341056.90042114299</v>
      </c>
      <c r="AO145" s="95">
        <v>0</v>
      </c>
      <c r="AP145" s="95">
        <v>1250901.47477722</v>
      </c>
      <c r="AQ145" s="95">
        <v>7688961.1661987295</v>
      </c>
      <c r="AR145" s="95">
        <v>13635.0062311888</v>
      </c>
      <c r="AS145" s="95">
        <v>0</v>
      </c>
      <c r="AT145" s="95">
        <v>42468.295617580399</v>
      </c>
      <c r="AU145" s="95">
        <v>0</v>
      </c>
      <c r="AV145" s="95">
        <v>892567.32186126697</v>
      </c>
      <c r="AW145" s="95">
        <v>0</v>
      </c>
      <c r="AX145" s="95">
        <v>43404.1481852531</v>
      </c>
      <c r="AY145" s="95">
        <v>139279.74312591599</v>
      </c>
      <c r="AZ145" s="95">
        <v>4021852.8482971201</v>
      </c>
      <c r="BA145" s="95">
        <v>9746.2848954200708</v>
      </c>
      <c r="BB145" s="95">
        <v>0</v>
      </c>
      <c r="BC145" s="95">
        <v>4786764.6685180701</v>
      </c>
      <c r="BD145" s="95">
        <v>21359.979362726201</v>
      </c>
      <c r="BE145" s="95">
        <v>0</v>
      </c>
      <c r="BF145" s="95">
        <v>50206.959833145098</v>
      </c>
      <c r="BG145" s="95">
        <v>927811.95062255894</v>
      </c>
      <c r="BH145" s="95">
        <v>0</v>
      </c>
      <c r="BI145" s="95">
        <v>258036.893123627</v>
      </c>
      <c r="BJ145" s="95">
        <v>2519413.4079895001</v>
      </c>
      <c r="BK145" s="95">
        <v>3442.2046416401899</v>
      </c>
      <c r="BL145" s="95">
        <v>0</v>
      </c>
      <c r="BM145" s="95">
        <v>0</v>
      </c>
      <c r="BN145" s="95">
        <v>0</v>
      </c>
      <c r="BO145" s="95">
        <v>0</v>
      </c>
      <c r="BP145" s="95">
        <v>0</v>
      </c>
      <c r="BQ145" s="95">
        <v>0</v>
      </c>
      <c r="BR145" s="95">
        <v>30774.8366935253</v>
      </c>
      <c r="BS145" s="95">
        <v>1206709.4085540799</v>
      </c>
      <c r="BT145" s="95">
        <v>2006.27808667719</v>
      </c>
      <c r="BU145" s="95">
        <v>0</v>
      </c>
      <c r="BV145" s="95">
        <v>1544772.6910095201</v>
      </c>
      <c r="BW145" s="95">
        <v>2494.3198876380902</v>
      </c>
      <c r="BX145" s="95">
        <v>0</v>
      </c>
      <c r="BY145" s="95">
        <v>0</v>
      </c>
      <c r="BZ145" s="95">
        <v>0</v>
      </c>
      <c r="CA145" s="95">
        <v>8199.9719268083609</v>
      </c>
      <c r="CB145" s="95">
        <v>1293458.5065307601</v>
      </c>
      <c r="CC145" s="95">
        <v>8986946.64990234</v>
      </c>
      <c r="CD145" s="95">
        <v>2790328.6293945299</v>
      </c>
      <c r="CE145" s="95">
        <v>88.453432146459804</v>
      </c>
      <c r="CF145" s="95">
        <v>19770.653574466702</v>
      </c>
      <c r="CG145" s="95">
        <v>134067.90677261399</v>
      </c>
      <c r="CH145" s="95">
        <v>0</v>
      </c>
      <c r="CI145" s="95">
        <v>8293.4470899105108</v>
      </c>
      <c r="CJ145" s="95">
        <v>1313471.9715118399</v>
      </c>
      <c r="CK145" s="95">
        <v>9120278.5349121094</v>
      </c>
      <c r="CL145" s="95">
        <v>2805082.8754577599</v>
      </c>
      <c r="CM145" s="160">
        <v>9157.0248208045996</v>
      </c>
      <c r="CN145" s="160">
        <v>1656113.5291595501</v>
      </c>
      <c r="CO145" s="160">
        <v>10052144.087524399</v>
      </c>
      <c r="CP145" s="95">
        <v>2805082.8754577599</v>
      </c>
      <c r="CQ145" s="95">
        <v>0</v>
      </c>
      <c r="CR145" s="95">
        <v>0</v>
      </c>
      <c r="CS145" s="95">
        <v>0</v>
      </c>
      <c r="CT145" s="95">
        <v>0</v>
      </c>
      <c r="CU145" s="161">
        <v>1313229.1601052268</v>
      </c>
      <c r="CV145" s="161">
        <v>9121014.5566749536</v>
      </c>
    </row>
    <row r="146" spans="1:100" x14ac:dyDescent="0.2">
      <c r="A146" s="94" t="s">
        <v>53</v>
      </c>
      <c r="B146" s="96">
        <v>39142</v>
      </c>
      <c r="C146" s="95">
        <v>0</v>
      </c>
      <c r="D146" s="95">
        <v>1877.7270731926001</v>
      </c>
      <c r="E146" s="95">
        <v>6467.9365715384502</v>
      </c>
      <c r="F146" s="95">
        <v>55.241004795767402</v>
      </c>
      <c r="G146" s="95">
        <v>0</v>
      </c>
      <c r="H146" s="95">
        <v>22.867875203723099</v>
      </c>
      <c r="I146" s="95">
        <v>0</v>
      </c>
      <c r="J146" s="95">
        <v>864.27352562546696</v>
      </c>
      <c r="K146" s="95">
        <v>0</v>
      </c>
      <c r="L146" s="95">
        <v>45.7826840970665</v>
      </c>
      <c r="M146" s="95">
        <v>172.25613999925599</v>
      </c>
      <c r="N146" s="95">
        <v>3511.4008327722499</v>
      </c>
      <c r="O146" s="95">
        <v>27.572365365922501</v>
      </c>
      <c r="P146" s="95">
        <v>0</v>
      </c>
      <c r="Q146" s="95">
        <v>4579.4903228879002</v>
      </c>
      <c r="R146" s="95">
        <v>15.1396309321281</v>
      </c>
      <c r="S146" s="95">
        <v>0</v>
      </c>
      <c r="T146" s="95">
        <v>28.9096475304104</v>
      </c>
      <c r="U146" s="95">
        <v>885.18100894242502</v>
      </c>
      <c r="V146" s="95">
        <v>0</v>
      </c>
      <c r="W146" s="95">
        <v>193856.67306327799</v>
      </c>
      <c r="X146" s="95">
        <v>1116036.24934387</v>
      </c>
      <c r="Y146" s="95">
        <v>1527.5961296856401</v>
      </c>
      <c r="Z146" s="95">
        <v>0</v>
      </c>
      <c r="AA146" s="95">
        <v>5115.5720663666698</v>
      </c>
      <c r="AB146" s="95">
        <v>0</v>
      </c>
      <c r="AC146" s="95">
        <v>334306.61861038202</v>
      </c>
      <c r="AD146" s="95">
        <v>0</v>
      </c>
      <c r="AE146" s="95">
        <v>5153.1781137585604</v>
      </c>
      <c r="AF146" s="95">
        <v>24040.102071285201</v>
      </c>
      <c r="AG146" s="95">
        <v>596265.41682434105</v>
      </c>
      <c r="AH146" s="95">
        <v>1588.0831386596001</v>
      </c>
      <c r="AI146" s="95">
        <v>0</v>
      </c>
      <c r="AJ146" s="95">
        <v>699039.63536834705</v>
      </c>
      <c r="AK146" s="95">
        <v>2960.7580463588201</v>
      </c>
      <c r="AL146" s="95">
        <v>0</v>
      </c>
      <c r="AM146" s="95">
        <v>7265.61159873009</v>
      </c>
      <c r="AN146" s="95">
        <v>344768.99948501599</v>
      </c>
      <c r="AO146" s="95">
        <v>0</v>
      </c>
      <c r="AP146" s="95">
        <v>1383977.0016784701</v>
      </c>
      <c r="AQ146" s="95">
        <v>7699144.4140625</v>
      </c>
      <c r="AR146" s="95">
        <v>15982.788694381699</v>
      </c>
      <c r="AS146" s="95">
        <v>0</v>
      </c>
      <c r="AT146" s="95">
        <v>34825.334485530897</v>
      </c>
      <c r="AU146" s="95">
        <v>0</v>
      </c>
      <c r="AV146" s="95">
        <v>934186.95920562698</v>
      </c>
      <c r="AW146" s="95">
        <v>0</v>
      </c>
      <c r="AX146" s="95">
        <v>37287.256441593199</v>
      </c>
      <c r="AY146" s="95">
        <v>175561.28194236799</v>
      </c>
      <c r="AZ146" s="95">
        <v>4103751.7339172401</v>
      </c>
      <c r="BA146" s="95">
        <v>13235.5525562763</v>
      </c>
      <c r="BB146" s="95">
        <v>0</v>
      </c>
      <c r="BC146" s="95">
        <v>4727727.6497802697</v>
      </c>
      <c r="BD146" s="95">
        <v>21661.8847374916</v>
      </c>
      <c r="BE146" s="95">
        <v>0</v>
      </c>
      <c r="BF146" s="95">
        <v>48979.077956199602</v>
      </c>
      <c r="BG146" s="95">
        <v>945685.071144104</v>
      </c>
      <c r="BH146" s="95">
        <v>0</v>
      </c>
      <c r="BI146" s="95">
        <v>256007.74400329599</v>
      </c>
      <c r="BJ146" s="95">
        <v>2537344.7635192899</v>
      </c>
      <c r="BK146" s="95">
        <v>3563.9071389138699</v>
      </c>
      <c r="BL146" s="95">
        <v>0</v>
      </c>
      <c r="BM146" s="95">
        <v>0</v>
      </c>
      <c r="BN146" s="95">
        <v>0</v>
      </c>
      <c r="BO146" s="95">
        <v>0</v>
      </c>
      <c r="BP146" s="95">
        <v>0</v>
      </c>
      <c r="BQ146" s="95">
        <v>0</v>
      </c>
      <c r="BR146" s="95">
        <v>38059.365289211302</v>
      </c>
      <c r="BS146" s="95">
        <v>1235281.2943267799</v>
      </c>
      <c r="BT146" s="95">
        <v>2458.64492076635</v>
      </c>
      <c r="BU146" s="95">
        <v>0</v>
      </c>
      <c r="BV146" s="95">
        <v>1514421.81596375</v>
      </c>
      <c r="BW146" s="95">
        <v>2321.95957410336</v>
      </c>
      <c r="BX146" s="95">
        <v>0</v>
      </c>
      <c r="BY146" s="95">
        <v>0</v>
      </c>
      <c r="BZ146" s="95">
        <v>0</v>
      </c>
      <c r="CA146" s="95">
        <v>8357.4602659940701</v>
      </c>
      <c r="CB146" s="95">
        <v>1329941.76739502</v>
      </c>
      <c r="CC146" s="95">
        <v>9105629.8758544903</v>
      </c>
      <c r="CD146" s="95">
        <v>2786005.1987609901</v>
      </c>
      <c r="CE146" s="95">
        <v>94.921043650247199</v>
      </c>
      <c r="CF146" s="95">
        <v>20893.673429250699</v>
      </c>
      <c r="CG146" s="95">
        <v>146782.89989280701</v>
      </c>
      <c r="CH146" s="95">
        <v>0</v>
      </c>
      <c r="CI146" s="95">
        <v>8450.3707486391104</v>
      </c>
      <c r="CJ146" s="95">
        <v>1350883.10368347</v>
      </c>
      <c r="CK146" s="95">
        <v>9254111.6979980506</v>
      </c>
      <c r="CL146" s="95">
        <v>2803526.5156555199</v>
      </c>
      <c r="CM146" s="160">
        <v>9325.7148398160898</v>
      </c>
      <c r="CN146" s="160">
        <v>1695082.57356262</v>
      </c>
      <c r="CO146" s="160">
        <v>10199665.873901401</v>
      </c>
      <c r="CP146" s="95">
        <v>2803526.5156555199</v>
      </c>
      <c r="CQ146" s="95">
        <v>0</v>
      </c>
      <c r="CR146" s="95">
        <v>0</v>
      </c>
      <c r="CS146" s="95">
        <v>0</v>
      </c>
      <c r="CT146" s="95">
        <v>0</v>
      </c>
      <c r="CU146" s="161">
        <v>1350835.4408242707</v>
      </c>
      <c r="CV146" s="161">
        <v>9252412.7757472973</v>
      </c>
    </row>
    <row r="147" spans="1:100" x14ac:dyDescent="0.2">
      <c r="A147" s="94" t="s">
        <v>53</v>
      </c>
      <c r="B147" s="96">
        <v>39234</v>
      </c>
      <c r="C147" s="95">
        <v>0</v>
      </c>
      <c r="D147" s="95">
        <v>2224.6501467824</v>
      </c>
      <c r="E147" s="95">
        <v>6426.23254901171</v>
      </c>
      <c r="F147" s="95">
        <v>64.6390792923048</v>
      </c>
      <c r="G147" s="95">
        <v>0</v>
      </c>
      <c r="H147" s="95">
        <v>19.3466596517246</v>
      </c>
      <c r="I147" s="95">
        <v>0</v>
      </c>
      <c r="J147" s="95">
        <v>895.36428105831101</v>
      </c>
      <c r="K147" s="95">
        <v>0</v>
      </c>
      <c r="L147" s="95">
        <v>51.588669754099101</v>
      </c>
      <c r="M147" s="95">
        <v>189.89126740954799</v>
      </c>
      <c r="N147" s="95">
        <v>3515.5691942870599</v>
      </c>
      <c r="O147" s="95">
        <v>31.7672965608072</v>
      </c>
      <c r="P147" s="95">
        <v>0</v>
      </c>
      <c r="Q147" s="95">
        <v>4880.4528188705399</v>
      </c>
      <c r="R147" s="95">
        <v>18.894350110087501</v>
      </c>
      <c r="S147" s="95">
        <v>0</v>
      </c>
      <c r="T147" s="95">
        <v>25.7299465106335</v>
      </c>
      <c r="U147" s="95">
        <v>900.68179620057299</v>
      </c>
      <c r="V147" s="95">
        <v>0</v>
      </c>
      <c r="W147" s="95">
        <v>301904.106380463</v>
      </c>
      <c r="X147" s="95">
        <v>1110878.7708435101</v>
      </c>
      <c r="Y147" s="95">
        <v>1504.5598550140901</v>
      </c>
      <c r="Z147" s="95">
        <v>0</v>
      </c>
      <c r="AA147" s="95">
        <v>3881.48030510545</v>
      </c>
      <c r="AB147" s="95">
        <v>0</v>
      </c>
      <c r="AC147" s="95">
        <v>348989.08131790202</v>
      </c>
      <c r="AD147" s="95">
        <v>0</v>
      </c>
      <c r="AE147" s="95">
        <v>6156.6646188497498</v>
      </c>
      <c r="AF147" s="95">
        <v>27966.009613752401</v>
      </c>
      <c r="AG147" s="95">
        <v>602869.44353485096</v>
      </c>
      <c r="AH147" s="95">
        <v>1895.80807887018</v>
      </c>
      <c r="AI147" s="95">
        <v>0</v>
      </c>
      <c r="AJ147" s="95">
        <v>758053.912345886</v>
      </c>
      <c r="AK147" s="95">
        <v>3014.9971756637101</v>
      </c>
      <c r="AL147" s="95">
        <v>0</v>
      </c>
      <c r="AM147" s="95">
        <v>5820.3681565523102</v>
      </c>
      <c r="AN147" s="95">
        <v>348813.49433898902</v>
      </c>
      <c r="AO147" s="95">
        <v>0</v>
      </c>
      <c r="AP147" s="95">
        <v>2300543.2669372601</v>
      </c>
      <c r="AQ147" s="95">
        <v>7739654.7091674795</v>
      </c>
      <c r="AR147" s="95">
        <v>17569.597588539102</v>
      </c>
      <c r="AS147" s="95">
        <v>0</v>
      </c>
      <c r="AT147" s="95">
        <v>25580.4436650276</v>
      </c>
      <c r="AU147" s="95">
        <v>0</v>
      </c>
      <c r="AV147" s="95">
        <v>972228.29483795201</v>
      </c>
      <c r="AW147" s="95">
        <v>0</v>
      </c>
      <c r="AX147" s="95">
        <v>44151.849532127402</v>
      </c>
      <c r="AY147" s="95">
        <v>214979.13120842</v>
      </c>
      <c r="AZ147" s="95">
        <v>4170691.7024230999</v>
      </c>
      <c r="BA147" s="95">
        <v>14848.111543774599</v>
      </c>
      <c r="BB147" s="95">
        <v>0</v>
      </c>
      <c r="BC147" s="95">
        <v>5584616.9896240197</v>
      </c>
      <c r="BD147" s="95">
        <v>23191.1664345264</v>
      </c>
      <c r="BE147" s="95">
        <v>0</v>
      </c>
      <c r="BF147" s="95">
        <v>40297.736207962</v>
      </c>
      <c r="BG147" s="95">
        <v>969012.47314453102</v>
      </c>
      <c r="BH147" s="95">
        <v>0</v>
      </c>
      <c r="BI147" s="95">
        <v>329183.854896545</v>
      </c>
      <c r="BJ147" s="95">
        <v>2570279.0219116202</v>
      </c>
      <c r="BK147" s="95">
        <v>3759.2252941429601</v>
      </c>
      <c r="BL147" s="95">
        <v>0</v>
      </c>
      <c r="BM147" s="95">
        <v>0</v>
      </c>
      <c r="BN147" s="95">
        <v>0</v>
      </c>
      <c r="BO147" s="95">
        <v>0</v>
      </c>
      <c r="BP147" s="95">
        <v>0</v>
      </c>
      <c r="BQ147" s="95">
        <v>0</v>
      </c>
      <c r="BR147" s="95">
        <v>43021.740361213699</v>
      </c>
      <c r="BS147" s="95">
        <v>1276501.08151245</v>
      </c>
      <c r="BT147" s="95">
        <v>2941.5180855393401</v>
      </c>
      <c r="BU147" s="95">
        <v>0</v>
      </c>
      <c r="BV147" s="95">
        <v>1577584.76356506</v>
      </c>
      <c r="BW147" s="95">
        <v>2597.5480069816099</v>
      </c>
      <c r="BX147" s="95">
        <v>0</v>
      </c>
      <c r="BY147" s="95">
        <v>0</v>
      </c>
      <c r="BZ147" s="95">
        <v>0</v>
      </c>
      <c r="CA147" s="95">
        <v>8657.2716418504697</v>
      </c>
      <c r="CB147" s="95">
        <v>1397314.6005859401</v>
      </c>
      <c r="CC147" s="95">
        <v>10017905.580200201</v>
      </c>
      <c r="CD147" s="95">
        <v>2896251.7116394001</v>
      </c>
      <c r="CE147" s="95">
        <v>98.205560167320101</v>
      </c>
      <c r="CF147" s="95">
        <v>20513.051688909502</v>
      </c>
      <c r="CG147" s="95">
        <v>147553.882408142</v>
      </c>
      <c r="CH147" s="95">
        <v>0</v>
      </c>
      <c r="CI147" s="95">
        <v>8744.5499802827799</v>
      </c>
      <c r="CJ147" s="95">
        <v>1417403.9634704599</v>
      </c>
      <c r="CK147" s="95">
        <v>10165778.8985596</v>
      </c>
      <c r="CL147" s="95">
        <v>2915481.4305419899</v>
      </c>
      <c r="CM147" s="160">
        <v>9634.6203804016095</v>
      </c>
      <c r="CN147" s="160">
        <v>1763371.79656982</v>
      </c>
      <c r="CO147" s="160">
        <v>11126012.151001001</v>
      </c>
      <c r="CP147" s="95">
        <v>2915481.4305419899</v>
      </c>
      <c r="CQ147" s="95">
        <v>0</v>
      </c>
      <c r="CR147" s="95">
        <v>0</v>
      </c>
      <c r="CS147" s="95">
        <v>0</v>
      </c>
      <c r="CT147" s="95">
        <v>0</v>
      </c>
      <c r="CU147" s="161">
        <v>1417827.6522748496</v>
      </c>
      <c r="CV147" s="161">
        <v>10165459.462608343</v>
      </c>
    </row>
    <row r="148" spans="1:100" x14ac:dyDescent="0.2">
      <c r="A148" s="94" t="s">
        <v>53</v>
      </c>
      <c r="B148" s="96">
        <v>39326</v>
      </c>
      <c r="C148" s="95">
        <v>0</v>
      </c>
      <c r="D148" s="95">
        <v>2303.0715561509101</v>
      </c>
      <c r="E148" s="95">
        <v>6522.5255146026602</v>
      </c>
      <c r="F148" s="95">
        <v>67.642640566453295</v>
      </c>
      <c r="G148" s="95">
        <v>0</v>
      </c>
      <c r="H148" s="95">
        <v>15.2148824604228</v>
      </c>
      <c r="I148" s="95">
        <v>0</v>
      </c>
      <c r="J148" s="95">
        <v>902.08493580669199</v>
      </c>
      <c r="K148" s="95">
        <v>0</v>
      </c>
      <c r="L148" s="95">
        <v>47.282803779467898</v>
      </c>
      <c r="M148" s="95">
        <v>192.81102840416099</v>
      </c>
      <c r="N148" s="95">
        <v>3614.5733860731102</v>
      </c>
      <c r="O148" s="95">
        <v>35.891734518576399</v>
      </c>
      <c r="P148" s="95">
        <v>0</v>
      </c>
      <c r="Q148" s="95">
        <v>4933.3626712560699</v>
      </c>
      <c r="R148" s="95">
        <v>19.891522630117802</v>
      </c>
      <c r="S148" s="95">
        <v>0</v>
      </c>
      <c r="T148" s="95">
        <v>20.201724118785901</v>
      </c>
      <c r="U148" s="95">
        <v>910.86754331737802</v>
      </c>
      <c r="V148" s="95">
        <v>0</v>
      </c>
      <c r="W148" s="95">
        <v>295781.16202545201</v>
      </c>
      <c r="X148" s="95">
        <v>1121366.1074371301</v>
      </c>
      <c r="Y148" s="95">
        <v>1842.6711975783101</v>
      </c>
      <c r="Z148" s="95">
        <v>0</v>
      </c>
      <c r="AA148" s="95">
        <v>3093.1461102366402</v>
      </c>
      <c r="AB148" s="95">
        <v>0</v>
      </c>
      <c r="AC148" s="95">
        <v>358001.94736480701</v>
      </c>
      <c r="AD148" s="95">
        <v>0</v>
      </c>
      <c r="AE148" s="95">
        <v>6406.7717921137801</v>
      </c>
      <c r="AF148" s="95">
        <v>27656.327314853701</v>
      </c>
      <c r="AG148" s="95">
        <v>611104.505180359</v>
      </c>
      <c r="AH148" s="95">
        <v>2159.7098403274999</v>
      </c>
      <c r="AI148" s="95">
        <v>0</v>
      </c>
      <c r="AJ148" s="95">
        <v>764962.26335143996</v>
      </c>
      <c r="AK148" s="95">
        <v>3030.0653646886299</v>
      </c>
      <c r="AL148" s="95">
        <v>0</v>
      </c>
      <c r="AM148" s="95">
        <v>4550.4976782798803</v>
      </c>
      <c r="AN148" s="95">
        <v>357197.10873413098</v>
      </c>
      <c r="AO148" s="95">
        <v>0</v>
      </c>
      <c r="AP148" s="95">
        <v>2343476.2316284198</v>
      </c>
      <c r="AQ148" s="95">
        <v>7804858.7249145498</v>
      </c>
      <c r="AR148" s="95">
        <v>20960.507110595699</v>
      </c>
      <c r="AS148" s="95">
        <v>0</v>
      </c>
      <c r="AT148" s="95">
        <v>20295.0643661022</v>
      </c>
      <c r="AU148" s="95">
        <v>0</v>
      </c>
      <c r="AV148" s="95">
        <v>987154.64455413795</v>
      </c>
      <c r="AW148" s="95">
        <v>0</v>
      </c>
      <c r="AX148" s="95">
        <v>48871.791296005198</v>
      </c>
      <c r="AY148" s="95">
        <v>201896.58126068101</v>
      </c>
      <c r="AZ148" s="95">
        <v>4236168.4145507803</v>
      </c>
      <c r="BA148" s="95">
        <v>17622.7707982063</v>
      </c>
      <c r="BB148" s="95">
        <v>0</v>
      </c>
      <c r="BC148" s="95">
        <v>5592651.2421875</v>
      </c>
      <c r="BD148" s="95">
        <v>23637.0342376232</v>
      </c>
      <c r="BE148" s="95">
        <v>0</v>
      </c>
      <c r="BF148" s="95">
        <v>32802.280266761802</v>
      </c>
      <c r="BG148" s="95">
        <v>993653.19766998303</v>
      </c>
      <c r="BH148" s="95">
        <v>0</v>
      </c>
      <c r="BI148" s="95">
        <v>346146.461559296</v>
      </c>
      <c r="BJ148" s="95">
        <v>2610254.4455566402</v>
      </c>
      <c r="BK148" s="95">
        <v>3732.6572545766799</v>
      </c>
      <c r="BL148" s="95">
        <v>0</v>
      </c>
      <c r="BM148" s="95">
        <v>0</v>
      </c>
      <c r="BN148" s="95">
        <v>0</v>
      </c>
      <c r="BO148" s="95">
        <v>0</v>
      </c>
      <c r="BP148" s="95">
        <v>0</v>
      </c>
      <c r="BQ148" s="95">
        <v>0</v>
      </c>
      <c r="BR148" s="95">
        <v>41832.863902568803</v>
      </c>
      <c r="BS148" s="95">
        <v>1314652.2047271701</v>
      </c>
      <c r="BT148" s="95">
        <v>3279.0716066658501</v>
      </c>
      <c r="BU148" s="95">
        <v>0</v>
      </c>
      <c r="BV148" s="95">
        <v>1598300.2051544201</v>
      </c>
      <c r="BW148" s="95">
        <v>2568.4042364358902</v>
      </c>
      <c r="BX148" s="95">
        <v>0</v>
      </c>
      <c r="BY148" s="95">
        <v>0</v>
      </c>
      <c r="BZ148" s="95">
        <v>0</v>
      </c>
      <c r="CA148" s="95">
        <v>8798.9366025924701</v>
      </c>
      <c r="CB148" s="95">
        <v>1409474.4963378899</v>
      </c>
      <c r="CC148" s="95">
        <v>10070077.525756801</v>
      </c>
      <c r="CD148" s="95">
        <v>2959895.6145019499</v>
      </c>
      <c r="CE148" s="95">
        <v>92.1672087972984</v>
      </c>
      <c r="CF148" s="95">
        <v>19031.584349393801</v>
      </c>
      <c r="CG148" s="95">
        <v>136272.385688782</v>
      </c>
      <c r="CH148" s="95">
        <v>0</v>
      </c>
      <c r="CI148" s="95">
        <v>8898.7548464536703</v>
      </c>
      <c r="CJ148" s="95">
        <v>1428762.7955169701</v>
      </c>
      <c r="CK148" s="95">
        <v>10206015.4921875</v>
      </c>
      <c r="CL148" s="95">
        <v>2979763.3353576702</v>
      </c>
      <c r="CM148" s="160">
        <v>9798.1675450801795</v>
      </c>
      <c r="CN148" s="160">
        <v>1790161.08047485</v>
      </c>
      <c r="CO148" s="160">
        <v>11203701.080688501</v>
      </c>
      <c r="CP148" s="95">
        <v>2979763.3353576702</v>
      </c>
      <c r="CQ148" s="95">
        <v>0</v>
      </c>
      <c r="CR148" s="95">
        <v>0</v>
      </c>
      <c r="CS148" s="95">
        <v>0</v>
      </c>
      <c r="CT148" s="95">
        <v>0</v>
      </c>
      <c r="CU148" s="161">
        <v>1428506.0806872838</v>
      </c>
      <c r="CV148" s="161">
        <v>10206349.911445582</v>
      </c>
    </row>
    <row r="149" spans="1:100" x14ac:dyDescent="0.2">
      <c r="A149" s="94" t="s">
        <v>53</v>
      </c>
      <c r="B149" s="96">
        <v>39417</v>
      </c>
      <c r="C149" s="95">
        <v>0</v>
      </c>
      <c r="D149" s="95">
        <v>2377.1894119978001</v>
      </c>
      <c r="E149" s="95">
        <v>6468.8520432710602</v>
      </c>
      <c r="F149" s="95">
        <v>102.61462090537</v>
      </c>
      <c r="G149" s="95">
        <v>0</v>
      </c>
      <c r="H149" s="95">
        <v>12.1506365257083</v>
      </c>
      <c r="I149" s="95">
        <v>0</v>
      </c>
      <c r="J149" s="95">
        <v>897.60014525055897</v>
      </c>
      <c r="K149" s="95">
        <v>0</v>
      </c>
      <c r="L149" s="95">
        <v>83.490023436024799</v>
      </c>
      <c r="M149" s="95">
        <v>183.091526163742</v>
      </c>
      <c r="N149" s="95">
        <v>3554.6021805703599</v>
      </c>
      <c r="O149" s="95">
        <v>30.7880238129292</v>
      </c>
      <c r="P149" s="95">
        <v>0</v>
      </c>
      <c r="Q149" s="95">
        <v>5026.27028411627</v>
      </c>
      <c r="R149" s="95">
        <v>21.333526015747299</v>
      </c>
      <c r="S149" s="95">
        <v>0</v>
      </c>
      <c r="T149" s="95">
        <v>17.5326626964379</v>
      </c>
      <c r="U149" s="95">
        <v>922.98709264397598</v>
      </c>
      <c r="V149" s="95">
        <v>0</v>
      </c>
      <c r="W149" s="95">
        <v>287116.50206756598</v>
      </c>
      <c r="X149" s="95">
        <v>1096683.0609893801</v>
      </c>
      <c r="Y149" s="95">
        <v>2365.8382938802201</v>
      </c>
      <c r="Z149" s="95">
        <v>0</v>
      </c>
      <c r="AA149" s="95">
        <v>2292.2777419686299</v>
      </c>
      <c r="AB149" s="95">
        <v>0</v>
      </c>
      <c r="AC149" s="95">
        <v>350731.32965469401</v>
      </c>
      <c r="AD149" s="95">
        <v>0</v>
      </c>
      <c r="AE149" s="95">
        <v>7021.8789287805603</v>
      </c>
      <c r="AF149" s="95">
        <v>24250.998989105199</v>
      </c>
      <c r="AG149" s="95">
        <v>594995.25637054397</v>
      </c>
      <c r="AH149" s="95">
        <v>1272.4152792990201</v>
      </c>
      <c r="AI149" s="95">
        <v>0</v>
      </c>
      <c r="AJ149" s="95">
        <v>752572.27149200405</v>
      </c>
      <c r="AK149" s="95">
        <v>3621.5562734901901</v>
      </c>
      <c r="AL149" s="95">
        <v>0</v>
      </c>
      <c r="AM149" s="95">
        <v>4225.4786438942001</v>
      </c>
      <c r="AN149" s="95">
        <v>355702.76589584397</v>
      </c>
      <c r="AO149" s="95">
        <v>0</v>
      </c>
      <c r="AP149" s="95">
        <v>2101076.4119567899</v>
      </c>
      <c r="AQ149" s="95">
        <v>7695784.22265625</v>
      </c>
      <c r="AR149" s="95">
        <v>29860.3736917973</v>
      </c>
      <c r="AS149" s="95">
        <v>0</v>
      </c>
      <c r="AT149" s="95">
        <v>16700.991272449501</v>
      </c>
      <c r="AU149" s="95">
        <v>0</v>
      </c>
      <c r="AV149" s="95">
        <v>996770.93605041504</v>
      </c>
      <c r="AW149" s="95">
        <v>0</v>
      </c>
      <c r="AX149" s="95">
        <v>52513.792639255502</v>
      </c>
      <c r="AY149" s="95">
        <v>175179.135730743</v>
      </c>
      <c r="AZ149" s="95">
        <v>4152675.6635131799</v>
      </c>
      <c r="BA149" s="95">
        <v>10375.7308068275</v>
      </c>
      <c r="BB149" s="95">
        <v>0</v>
      </c>
      <c r="BC149" s="95">
        <v>5485752.0791015597</v>
      </c>
      <c r="BD149" s="95">
        <v>27347.6531610489</v>
      </c>
      <c r="BE149" s="95">
        <v>0</v>
      </c>
      <c r="BF149" s="95">
        <v>29831.4989337921</v>
      </c>
      <c r="BG149" s="95">
        <v>1014805.79496765</v>
      </c>
      <c r="BH149" s="95">
        <v>0</v>
      </c>
      <c r="BI149" s="95">
        <v>293622.381744385</v>
      </c>
      <c r="BJ149" s="95">
        <v>2601637.75671387</v>
      </c>
      <c r="BK149" s="95">
        <v>4949.2115222811699</v>
      </c>
      <c r="BL149" s="95">
        <v>0</v>
      </c>
      <c r="BM149" s="95">
        <v>0</v>
      </c>
      <c r="BN149" s="95">
        <v>0</v>
      </c>
      <c r="BO149" s="95">
        <v>0</v>
      </c>
      <c r="BP149" s="95">
        <v>0</v>
      </c>
      <c r="BQ149" s="95">
        <v>0</v>
      </c>
      <c r="BR149" s="95">
        <v>34714.789439678199</v>
      </c>
      <c r="BS149" s="95">
        <v>1299511.9812316899</v>
      </c>
      <c r="BT149" s="95">
        <v>2156.42276480794</v>
      </c>
      <c r="BU149" s="95">
        <v>0</v>
      </c>
      <c r="BV149" s="95">
        <v>1562589.2425384501</v>
      </c>
      <c r="BW149" s="95">
        <v>3020.43995043635</v>
      </c>
      <c r="BX149" s="95">
        <v>0</v>
      </c>
      <c r="BY149" s="95">
        <v>0</v>
      </c>
      <c r="BZ149" s="95">
        <v>0</v>
      </c>
      <c r="CA149" s="95">
        <v>8851.1265693903006</v>
      </c>
      <c r="CB149" s="95">
        <v>1380261.57260132</v>
      </c>
      <c r="CC149" s="95">
        <v>9864419.3190918006</v>
      </c>
      <c r="CD149" s="95">
        <v>2905259.50177002</v>
      </c>
      <c r="CE149" s="95">
        <v>91.664405071176603</v>
      </c>
      <c r="CF149" s="95">
        <v>19151.339510440801</v>
      </c>
      <c r="CG149" s="95">
        <v>137999.57215499901</v>
      </c>
      <c r="CH149" s="95">
        <v>0</v>
      </c>
      <c r="CI149" s="95">
        <v>8951.6982123851794</v>
      </c>
      <c r="CJ149" s="95">
        <v>1399744.3570556601</v>
      </c>
      <c r="CK149" s="95">
        <v>10003043.1379395</v>
      </c>
      <c r="CL149" s="95">
        <v>2923423.57098389</v>
      </c>
      <c r="CM149" s="160">
        <v>9873.8327791690808</v>
      </c>
      <c r="CN149" s="160">
        <v>1755798.2179870601</v>
      </c>
      <c r="CO149" s="160">
        <v>11024319.9802246</v>
      </c>
      <c r="CP149" s="95">
        <v>2923423.57098389</v>
      </c>
      <c r="CQ149" s="95">
        <v>0</v>
      </c>
      <c r="CR149" s="95">
        <v>0</v>
      </c>
      <c r="CS149" s="95">
        <v>0</v>
      </c>
      <c r="CT149" s="95">
        <v>0</v>
      </c>
      <c r="CU149" s="161">
        <v>1399412.9121117608</v>
      </c>
      <c r="CV149" s="161">
        <v>10002418.891246799</v>
      </c>
    </row>
    <row r="150" spans="1:100" x14ac:dyDescent="0.2">
      <c r="A150" s="94" t="s">
        <v>53</v>
      </c>
      <c r="B150" s="96">
        <v>39508</v>
      </c>
      <c r="C150" s="95">
        <v>0</v>
      </c>
      <c r="D150" s="95">
        <v>2476.6330428123501</v>
      </c>
      <c r="E150" s="95">
        <v>6420.7094295024899</v>
      </c>
      <c r="F150" s="95">
        <v>116.765888631344</v>
      </c>
      <c r="G150" s="95">
        <v>0</v>
      </c>
      <c r="H150" s="95">
        <v>8.7738683109637403</v>
      </c>
      <c r="I150" s="95">
        <v>0</v>
      </c>
      <c r="J150" s="95">
        <v>919.643437065184</v>
      </c>
      <c r="K150" s="95">
        <v>0</v>
      </c>
      <c r="L150" s="95">
        <v>85.526274327188702</v>
      </c>
      <c r="M150" s="95">
        <v>190.92501553893101</v>
      </c>
      <c r="N150" s="95">
        <v>3520.8548913598102</v>
      </c>
      <c r="O150" s="95">
        <v>48.708451100625098</v>
      </c>
      <c r="P150" s="95">
        <v>0</v>
      </c>
      <c r="Q150" s="95">
        <v>5077.7051423191997</v>
      </c>
      <c r="R150" s="95">
        <v>24.595057877246301</v>
      </c>
      <c r="S150" s="95">
        <v>0</v>
      </c>
      <c r="T150" s="95">
        <v>14.9302678282838</v>
      </c>
      <c r="U150" s="95">
        <v>931.24540816992499</v>
      </c>
      <c r="V150" s="95">
        <v>0</v>
      </c>
      <c r="W150" s="95">
        <v>231593.47058486901</v>
      </c>
      <c r="X150" s="95">
        <v>1070769.84147644</v>
      </c>
      <c r="Y150" s="95">
        <v>2744.8799590170402</v>
      </c>
      <c r="Z150" s="95">
        <v>0</v>
      </c>
      <c r="AA150" s="95">
        <v>1622.33241982758</v>
      </c>
      <c r="AB150" s="95">
        <v>0</v>
      </c>
      <c r="AC150" s="95">
        <v>354360.40294647199</v>
      </c>
      <c r="AD150" s="95">
        <v>0</v>
      </c>
      <c r="AE150" s="95">
        <v>8469.4960119724292</v>
      </c>
      <c r="AF150" s="95">
        <v>22955.973235845599</v>
      </c>
      <c r="AG150" s="95">
        <v>580314.89323425305</v>
      </c>
      <c r="AH150" s="95">
        <v>1653.0043043047201</v>
      </c>
      <c r="AI150" s="95">
        <v>0</v>
      </c>
      <c r="AJ150" s="95">
        <v>702896.457679749</v>
      </c>
      <c r="AK150" s="95">
        <v>4187.98050367832</v>
      </c>
      <c r="AL150" s="95">
        <v>0</v>
      </c>
      <c r="AM150" s="95">
        <v>3136.3495430350299</v>
      </c>
      <c r="AN150" s="95">
        <v>358205.93687057501</v>
      </c>
      <c r="AO150" s="95">
        <v>0</v>
      </c>
      <c r="AP150" s="95">
        <v>1979381.34617615</v>
      </c>
      <c r="AQ150" s="95">
        <v>7568972.5656127902</v>
      </c>
      <c r="AR150" s="95">
        <v>34832.7752752304</v>
      </c>
      <c r="AS150" s="95">
        <v>0</v>
      </c>
      <c r="AT150" s="95">
        <v>11317.205516338299</v>
      </c>
      <c r="AU150" s="95">
        <v>0</v>
      </c>
      <c r="AV150" s="95">
        <v>1036867.48134613</v>
      </c>
      <c r="AW150" s="95">
        <v>0</v>
      </c>
      <c r="AX150" s="95">
        <v>63867.634509563402</v>
      </c>
      <c r="AY150" s="95">
        <v>165949.03615379299</v>
      </c>
      <c r="AZ150" s="95">
        <v>4084090.3767089802</v>
      </c>
      <c r="BA150" s="95">
        <v>14280.7869946957</v>
      </c>
      <c r="BB150" s="95">
        <v>0</v>
      </c>
      <c r="BC150" s="95">
        <v>5132954.9727172898</v>
      </c>
      <c r="BD150" s="95">
        <v>31560.7304086685</v>
      </c>
      <c r="BE150" s="95">
        <v>0</v>
      </c>
      <c r="BF150" s="95">
        <v>22433.0809259415</v>
      </c>
      <c r="BG150" s="95">
        <v>1041834.92346191</v>
      </c>
      <c r="BH150" s="95">
        <v>0</v>
      </c>
      <c r="BI150" s="95">
        <v>318950.895549774</v>
      </c>
      <c r="BJ150" s="95">
        <v>2250854.0520324698</v>
      </c>
      <c r="BK150" s="95">
        <v>5676.1952086090996</v>
      </c>
      <c r="BL150" s="95">
        <v>0</v>
      </c>
      <c r="BM150" s="95">
        <v>0</v>
      </c>
      <c r="BN150" s="95">
        <v>0</v>
      </c>
      <c r="BO150" s="95">
        <v>0</v>
      </c>
      <c r="BP150" s="95">
        <v>0</v>
      </c>
      <c r="BQ150" s="95">
        <v>0</v>
      </c>
      <c r="BR150" s="95">
        <v>36616.9859628677</v>
      </c>
      <c r="BS150" s="95">
        <v>1123147.0713501</v>
      </c>
      <c r="BT150" s="95">
        <v>2648.7522528767599</v>
      </c>
      <c r="BU150" s="95">
        <v>0</v>
      </c>
      <c r="BV150" s="95">
        <v>1425619.1382904099</v>
      </c>
      <c r="BW150" s="95">
        <v>3622.5864913165601</v>
      </c>
      <c r="BX150" s="95">
        <v>0</v>
      </c>
      <c r="BY150" s="95">
        <v>0</v>
      </c>
      <c r="BZ150" s="95">
        <v>0</v>
      </c>
      <c r="CA150" s="95">
        <v>8917.2003133297003</v>
      </c>
      <c r="CB150" s="95">
        <v>1332448.77961731</v>
      </c>
      <c r="CC150" s="95">
        <v>9583963.3375244103</v>
      </c>
      <c r="CD150" s="95">
        <v>2592306.95495605</v>
      </c>
      <c r="CE150" s="95">
        <v>93.666229772381499</v>
      </c>
      <c r="CF150" s="95">
        <v>18500.473464727402</v>
      </c>
      <c r="CG150" s="95">
        <v>136690.55997467</v>
      </c>
      <c r="CH150" s="95">
        <v>0</v>
      </c>
      <c r="CI150" s="95">
        <v>9006.8474876880591</v>
      </c>
      <c r="CJ150" s="95">
        <v>1351144.1729126</v>
      </c>
      <c r="CK150" s="95">
        <v>9721254.29760742</v>
      </c>
      <c r="CL150" s="95">
        <v>2611594.9630432101</v>
      </c>
      <c r="CM150" s="160">
        <v>9926.5837010145206</v>
      </c>
      <c r="CN150" s="160">
        <v>1707047.70591736</v>
      </c>
      <c r="CO150" s="160">
        <v>10767973.6318359</v>
      </c>
      <c r="CP150" s="95">
        <v>2611594.9630432101</v>
      </c>
      <c r="CQ150" s="95">
        <v>0</v>
      </c>
      <c r="CR150" s="95">
        <v>0</v>
      </c>
      <c r="CS150" s="95">
        <v>0</v>
      </c>
      <c r="CT150" s="95">
        <v>0</v>
      </c>
      <c r="CU150" s="161">
        <v>1350949.2530820374</v>
      </c>
      <c r="CV150" s="161">
        <v>9720653.8974990807</v>
      </c>
    </row>
    <row r="151" spans="1:100" x14ac:dyDescent="0.2">
      <c r="A151" s="94" t="s">
        <v>53</v>
      </c>
      <c r="B151" s="96">
        <v>39600</v>
      </c>
      <c r="C151" s="95">
        <v>0</v>
      </c>
      <c r="D151" s="95">
        <v>2635.7072280943398</v>
      </c>
      <c r="E151" s="95">
        <v>6387.5875160694104</v>
      </c>
      <c r="F151" s="95">
        <v>122.23983168695101</v>
      </c>
      <c r="G151" s="95">
        <v>0</v>
      </c>
      <c r="H151" s="95">
        <v>4.9919829583377604</v>
      </c>
      <c r="I151" s="95">
        <v>0</v>
      </c>
      <c r="J151" s="95">
        <v>945.96299176663194</v>
      </c>
      <c r="K151" s="95">
        <v>0</v>
      </c>
      <c r="L151" s="95">
        <v>148.25590525753799</v>
      </c>
      <c r="M151" s="95">
        <v>149.35961102694301</v>
      </c>
      <c r="N151" s="95">
        <v>3519.3213070034999</v>
      </c>
      <c r="O151" s="95">
        <v>41.641667620278902</v>
      </c>
      <c r="P151" s="95">
        <v>0</v>
      </c>
      <c r="Q151" s="95">
        <v>5195.0276889204997</v>
      </c>
      <c r="R151" s="95">
        <v>23.839600794483001</v>
      </c>
      <c r="S151" s="95">
        <v>0</v>
      </c>
      <c r="T151" s="95">
        <v>11.865118771093</v>
      </c>
      <c r="U151" s="95">
        <v>947.98158503323805</v>
      </c>
      <c r="V151" s="95">
        <v>0</v>
      </c>
      <c r="W151" s="95">
        <v>293529.13831710798</v>
      </c>
      <c r="X151" s="95">
        <v>1065713.24430847</v>
      </c>
      <c r="Y151" s="95">
        <v>4219.84465402365</v>
      </c>
      <c r="Z151" s="95">
        <v>0</v>
      </c>
      <c r="AA151" s="95">
        <v>1228.7959627509099</v>
      </c>
      <c r="AB151" s="95">
        <v>0</v>
      </c>
      <c r="AC151" s="95">
        <v>367186.05689239502</v>
      </c>
      <c r="AD151" s="95">
        <v>0</v>
      </c>
      <c r="AE151" s="95">
        <v>13786.8256624937</v>
      </c>
      <c r="AF151" s="95">
        <v>21834.472362279899</v>
      </c>
      <c r="AG151" s="95">
        <v>576010.14079284703</v>
      </c>
      <c r="AH151" s="95">
        <v>1633.3709590435001</v>
      </c>
      <c r="AI151" s="95">
        <v>0</v>
      </c>
      <c r="AJ151" s="95">
        <v>735810.93793487502</v>
      </c>
      <c r="AK151" s="95">
        <v>4318.6601327061699</v>
      </c>
      <c r="AL151" s="95">
        <v>0</v>
      </c>
      <c r="AM151" s="95">
        <v>2547.8911516666399</v>
      </c>
      <c r="AN151" s="95">
        <v>366921.51953125</v>
      </c>
      <c r="AO151" s="95">
        <v>0</v>
      </c>
      <c r="AP151" s="95">
        <v>2299217.5559387198</v>
      </c>
      <c r="AQ151" s="95">
        <v>7633518.2686157199</v>
      </c>
      <c r="AR151" s="95">
        <v>43323.2509293556</v>
      </c>
      <c r="AS151" s="95">
        <v>0</v>
      </c>
      <c r="AT151" s="95">
        <v>8104.7527346015004</v>
      </c>
      <c r="AU151" s="95">
        <v>0</v>
      </c>
      <c r="AV151" s="95">
        <v>1074825.12957764</v>
      </c>
      <c r="AW151" s="95">
        <v>0</v>
      </c>
      <c r="AX151" s="95">
        <v>107445.82226085701</v>
      </c>
      <c r="AY151" s="95">
        <v>155398.27844238299</v>
      </c>
      <c r="AZ151" s="95">
        <v>4103089.7879028302</v>
      </c>
      <c r="BA151" s="95">
        <v>14344.026902556399</v>
      </c>
      <c r="BB151" s="95">
        <v>0</v>
      </c>
      <c r="BC151" s="95">
        <v>5594835.2831420898</v>
      </c>
      <c r="BD151" s="95">
        <v>33181.074809074402</v>
      </c>
      <c r="BE151" s="95">
        <v>0</v>
      </c>
      <c r="BF151" s="95">
        <v>18835.218344926801</v>
      </c>
      <c r="BG151" s="95">
        <v>1071884.2277832001</v>
      </c>
      <c r="BH151" s="95">
        <v>0</v>
      </c>
      <c r="BI151" s="95">
        <v>400677.21452331502</v>
      </c>
      <c r="BJ151" s="95">
        <v>2273960.1225891099</v>
      </c>
      <c r="BK151" s="95">
        <v>11002.255397319799</v>
      </c>
      <c r="BL151" s="95">
        <v>0</v>
      </c>
      <c r="BM151" s="95">
        <v>0</v>
      </c>
      <c r="BN151" s="95">
        <v>0</v>
      </c>
      <c r="BO151" s="95">
        <v>0</v>
      </c>
      <c r="BP151" s="95">
        <v>0</v>
      </c>
      <c r="BQ151" s="95">
        <v>0</v>
      </c>
      <c r="BR151" s="95">
        <v>35824.418852806099</v>
      </c>
      <c r="BS151" s="95">
        <v>1123275.5563507101</v>
      </c>
      <c r="BT151" s="95">
        <v>2834.0372819006402</v>
      </c>
      <c r="BU151" s="95">
        <v>0</v>
      </c>
      <c r="BV151" s="95">
        <v>1495541.6895752</v>
      </c>
      <c r="BW151" s="95">
        <v>3816.8273029625402</v>
      </c>
      <c r="BX151" s="95">
        <v>0</v>
      </c>
      <c r="BY151" s="95">
        <v>0</v>
      </c>
      <c r="BZ151" s="95">
        <v>0</v>
      </c>
      <c r="CA151" s="95">
        <v>9023.8086138963699</v>
      </c>
      <c r="CB151" s="95">
        <v>1336224.03921509</v>
      </c>
      <c r="CC151" s="95">
        <v>9891195.0068359394</v>
      </c>
      <c r="CD151" s="95">
        <v>2647244.8483581501</v>
      </c>
      <c r="CE151" s="95">
        <v>95.973404447548106</v>
      </c>
      <c r="CF151" s="95">
        <v>18825.668097019199</v>
      </c>
      <c r="CG151" s="95">
        <v>142794.07278060901</v>
      </c>
      <c r="CH151" s="95">
        <v>0</v>
      </c>
      <c r="CI151" s="95">
        <v>9104.0269503593408</v>
      </c>
      <c r="CJ151" s="95">
        <v>1354359.5055541999</v>
      </c>
      <c r="CK151" s="95">
        <v>10032662.3814697</v>
      </c>
      <c r="CL151" s="95">
        <v>2669250.7617797898</v>
      </c>
      <c r="CM151" s="160">
        <v>10043.5357139111</v>
      </c>
      <c r="CN151" s="160">
        <v>1721693.3894958501</v>
      </c>
      <c r="CO151" s="160">
        <v>11096306.509887701</v>
      </c>
      <c r="CP151" s="95">
        <v>2669250.7617797898</v>
      </c>
      <c r="CQ151" s="95">
        <v>0</v>
      </c>
      <c r="CR151" s="95">
        <v>0</v>
      </c>
      <c r="CS151" s="95">
        <v>0</v>
      </c>
      <c r="CT151" s="95">
        <v>0</v>
      </c>
      <c r="CU151" s="161">
        <v>1355049.7073121092</v>
      </c>
      <c r="CV151" s="161">
        <v>10033989.079616548</v>
      </c>
    </row>
    <row r="152" spans="1:100" x14ac:dyDescent="0.2">
      <c r="A152" s="94" t="s">
        <v>53</v>
      </c>
      <c r="B152" s="96">
        <v>39692</v>
      </c>
      <c r="C152" s="95">
        <v>0</v>
      </c>
      <c r="D152" s="95">
        <v>2798.2291013300401</v>
      </c>
      <c r="E152" s="95">
        <v>6341.8408839702597</v>
      </c>
      <c r="F152" s="95">
        <v>109.981845157221</v>
      </c>
      <c r="G152" s="95">
        <v>0</v>
      </c>
      <c r="H152" s="95">
        <v>5.7923198295757201</v>
      </c>
      <c r="I152" s="95">
        <v>0</v>
      </c>
      <c r="J152" s="95">
        <v>971.47762408107496</v>
      </c>
      <c r="K152" s="95">
        <v>0</v>
      </c>
      <c r="L152" s="95">
        <v>132.42340339161501</v>
      </c>
      <c r="M152" s="95">
        <v>151.19934775866599</v>
      </c>
      <c r="N152" s="95">
        <v>3535.8506637811702</v>
      </c>
      <c r="O152" s="95">
        <v>47.171993939205997</v>
      </c>
      <c r="P152" s="95">
        <v>0</v>
      </c>
      <c r="Q152" s="95">
        <v>5288.7370372414598</v>
      </c>
      <c r="R152" s="95">
        <v>26.5220301733352</v>
      </c>
      <c r="S152" s="95">
        <v>0</v>
      </c>
      <c r="T152" s="95">
        <v>9.0617429185658693</v>
      </c>
      <c r="U152" s="95">
        <v>974.33479457348596</v>
      </c>
      <c r="V152" s="95">
        <v>0</v>
      </c>
      <c r="W152" s="95">
        <v>339360.93939209002</v>
      </c>
      <c r="X152" s="95">
        <v>1042711.09294891</v>
      </c>
      <c r="Y152" s="95">
        <v>2145.4117812514301</v>
      </c>
      <c r="Z152" s="95">
        <v>0</v>
      </c>
      <c r="AA152" s="95">
        <v>1245.15148887038</v>
      </c>
      <c r="AB152" s="95">
        <v>0</v>
      </c>
      <c r="AC152" s="95">
        <v>378232.84540176397</v>
      </c>
      <c r="AD152" s="95">
        <v>0</v>
      </c>
      <c r="AE152" s="95">
        <v>16769.285570859902</v>
      </c>
      <c r="AF152" s="95">
        <v>21130.766104459799</v>
      </c>
      <c r="AG152" s="95">
        <v>567927.578773499</v>
      </c>
      <c r="AH152" s="95">
        <v>1955.54896809161</v>
      </c>
      <c r="AI152" s="95">
        <v>0</v>
      </c>
      <c r="AJ152" s="95">
        <v>770768.16906738305</v>
      </c>
      <c r="AK152" s="95">
        <v>4390.4269478917104</v>
      </c>
      <c r="AL152" s="95">
        <v>0</v>
      </c>
      <c r="AM152" s="95">
        <v>2183.7416937947301</v>
      </c>
      <c r="AN152" s="95">
        <v>377862.26741409302</v>
      </c>
      <c r="AO152" s="95">
        <v>0</v>
      </c>
      <c r="AP152" s="95">
        <v>2731888.1026916499</v>
      </c>
      <c r="AQ152" s="95">
        <v>7542001.0619506799</v>
      </c>
      <c r="AR152" s="95">
        <v>26015.518054246899</v>
      </c>
      <c r="AS152" s="95">
        <v>0</v>
      </c>
      <c r="AT152" s="95">
        <v>9119.11760866642</v>
      </c>
      <c r="AU152" s="95">
        <v>0</v>
      </c>
      <c r="AV152" s="95">
        <v>1119353.0379791299</v>
      </c>
      <c r="AW152" s="95">
        <v>0</v>
      </c>
      <c r="AX152" s="95">
        <v>132085.149374008</v>
      </c>
      <c r="AY152" s="95">
        <v>152307.701160431</v>
      </c>
      <c r="AZ152" s="95">
        <v>4093489.4124450702</v>
      </c>
      <c r="BA152" s="95">
        <v>18767.824505090699</v>
      </c>
      <c r="BB152" s="95">
        <v>0</v>
      </c>
      <c r="BC152" s="95">
        <v>5855437.9190063505</v>
      </c>
      <c r="BD152" s="95">
        <v>32719.055898428</v>
      </c>
      <c r="BE152" s="95">
        <v>0</v>
      </c>
      <c r="BF152" s="95">
        <v>15326.1544266939</v>
      </c>
      <c r="BG152" s="95">
        <v>1119718.82737732</v>
      </c>
      <c r="BH152" s="95">
        <v>0</v>
      </c>
      <c r="BI152" s="95">
        <v>371444.77980041498</v>
      </c>
      <c r="BJ152" s="95">
        <v>2239288.2109985398</v>
      </c>
      <c r="BK152" s="95">
        <v>4761.2883960008603</v>
      </c>
      <c r="BL152" s="95">
        <v>0</v>
      </c>
      <c r="BM152" s="95">
        <v>0</v>
      </c>
      <c r="BN152" s="95">
        <v>0</v>
      </c>
      <c r="BO152" s="95">
        <v>0</v>
      </c>
      <c r="BP152" s="95">
        <v>0</v>
      </c>
      <c r="BQ152" s="95">
        <v>0</v>
      </c>
      <c r="BR152" s="95">
        <v>36308.771270275101</v>
      </c>
      <c r="BS152" s="95">
        <v>1115205.2508392299</v>
      </c>
      <c r="BT152" s="95">
        <v>3769.60385414958</v>
      </c>
      <c r="BU152" s="95">
        <v>0</v>
      </c>
      <c r="BV152" s="95">
        <v>1459605.3781127899</v>
      </c>
      <c r="BW152" s="95">
        <v>3654.1514908373401</v>
      </c>
      <c r="BX152" s="95">
        <v>0</v>
      </c>
      <c r="BY152" s="95">
        <v>0</v>
      </c>
      <c r="BZ152" s="95">
        <v>0</v>
      </c>
      <c r="CA152" s="95">
        <v>9112.81112408638</v>
      </c>
      <c r="CB152" s="95">
        <v>1375472.3541107201</v>
      </c>
      <c r="CC152" s="95">
        <v>10220207.7962646</v>
      </c>
      <c r="CD152" s="95">
        <v>2617553.12786865</v>
      </c>
      <c r="CE152" s="95">
        <v>98.609811519272597</v>
      </c>
      <c r="CF152" s="95">
        <v>17599.378740072301</v>
      </c>
      <c r="CG152" s="95">
        <v>131581.10865402201</v>
      </c>
      <c r="CH152" s="95">
        <v>0</v>
      </c>
      <c r="CI152" s="95">
        <v>9221.93739795685</v>
      </c>
      <c r="CJ152" s="95">
        <v>1393408.0448455799</v>
      </c>
      <c r="CK152" s="95">
        <v>10352989.103881801</v>
      </c>
      <c r="CL152" s="95">
        <v>2638762.7437744099</v>
      </c>
      <c r="CM152" s="160">
        <v>10191.651928663299</v>
      </c>
      <c r="CN152" s="160">
        <v>1773852.8429870601</v>
      </c>
      <c r="CO152" s="160">
        <v>11470993.299072299</v>
      </c>
      <c r="CP152" s="95">
        <v>2638762.7437744099</v>
      </c>
      <c r="CQ152" s="95">
        <v>0</v>
      </c>
      <c r="CR152" s="95">
        <v>0</v>
      </c>
      <c r="CS152" s="95">
        <v>0</v>
      </c>
      <c r="CT152" s="95">
        <v>0</v>
      </c>
      <c r="CU152" s="161">
        <v>1393071.7328507924</v>
      </c>
      <c r="CV152" s="161">
        <v>10351788.904918622</v>
      </c>
    </row>
    <row r="153" spans="1:100" x14ac:dyDescent="0.2">
      <c r="A153" s="94" t="s">
        <v>53</v>
      </c>
      <c r="B153" s="96">
        <v>39783</v>
      </c>
      <c r="C153" s="95">
        <v>0</v>
      </c>
      <c r="D153" s="95">
        <v>2238.4229210317098</v>
      </c>
      <c r="E153" s="95">
        <v>6305.1838380694398</v>
      </c>
      <c r="F153" s="95">
        <v>128.666788380593</v>
      </c>
      <c r="G153" s="95">
        <v>0</v>
      </c>
      <c r="H153" s="95">
        <v>5.7204198868712401</v>
      </c>
      <c r="I153" s="95">
        <v>0</v>
      </c>
      <c r="J153" s="95">
        <v>987.25995476543903</v>
      </c>
      <c r="K153" s="95">
        <v>0</v>
      </c>
      <c r="L153" s="95">
        <v>133.99399434588801</v>
      </c>
      <c r="M153" s="95">
        <v>162.502452751622</v>
      </c>
      <c r="N153" s="95">
        <v>3507.9107804894402</v>
      </c>
      <c r="O153" s="95">
        <v>43.849609672557598</v>
      </c>
      <c r="P153" s="95">
        <v>0</v>
      </c>
      <c r="Q153" s="95">
        <v>4729.4937350749997</v>
      </c>
      <c r="R153" s="95">
        <v>32.000289023388198</v>
      </c>
      <c r="S153" s="95">
        <v>0</v>
      </c>
      <c r="T153" s="95">
        <v>8.8521447620587406</v>
      </c>
      <c r="U153" s="95">
        <v>1000.50411047041</v>
      </c>
      <c r="V153" s="95">
        <v>0</v>
      </c>
      <c r="W153" s="95">
        <v>184965.493997574</v>
      </c>
      <c r="X153" s="95">
        <v>1040049.84456635</v>
      </c>
      <c r="Y153" s="95">
        <v>4473.7559112906501</v>
      </c>
      <c r="Z153" s="95">
        <v>0</v>
      </c>
      <c r="AA153" s="95">
        <v>1305.0710157006999</v>
      </c>
      <c r="AB153" s="95">
        <v>0</v>
      </c>
      <c r="AC153" s="95">
        <v>388543.75227355998</v>
      </c>
      <c r="AD153" s="95">
        <v>0</v>
      </c>
      <c r="AE153" s="95">
        <v>13484.2006624937</v>
      </c>
      <c r="AF153" s="95">
        <v>22235.349777698499</v>
      </c>
      <c r="AG153" s="95">
        <v>562898.96633911098</v>
      </c>
      <c r="AH153" s="95">
        <v>2170.4761383533501</v>
      </c>
      <c r="AI153" s="95">
        <v>0</v>
      </c>
      <c r="AJ153" s="95">
        <v>623839.69490051304</v>
      </c>
      <c r="AK153" s="95">
        <v>4751.9739763140697</v>
      </c>
      <c r="AL153" s="95">
        <v>0</v>
      </c>
      <c r="AM153" s="95">
        <v>2279.6755315661399</v>
      </c>
      <c r="AN153" s="95">
        <v>390415.59979629499</v>
      </c>
      <c r="AO153" s="95">
        <v>0</v>
      </c>
      <c r="AP153" s="95">
        <v>1417827.37176514</v>
      </c>
      <c r="AQ153" s="95">
        <v>7570788.2356567401</v>
      </c>
      <c r="AR153" s="95">
        <v>48259.414011955298</v>
      </c>
      <c r="AS153" s="95">
        <v>0</v>
      </c>
      <c r="AT153" s="95">
        <v>10750.3636749983</v>
      </c>
      <c r="AU153" s="95">
        <v>0</v>
      </c>
      <c r="AV153" s="95">
        <v>1154093.2680358901</v>
      </c>
      <c r="AW153" s="95">
        <v>0</v>
      </c>
      <c r="AX153" s="95">
        <v>104843.85939312</v>
      </c>
      <c r="AY153" s="95">
        <v>159880.966148376</v>
      </c>
      <c r="AZ153" s="95">
        <v>4082659.3601684598</v>
      </c>
      <c r="BA153" s="95">
        <v>19000.465201854699</v>
      </c>
      <c r="BB153" s="95">
        <v>0</v>
      </c>
      <c r="BC153" s="95">
        <v>4675064.9081420898</v>
      </c>
      <c r="BD153" s="95">
        <v>36432.903014659903</v>
      </c>
      <c r="BE153" s="95">
        <v>0</v>
      </c>
      <c r="BF153" s="95">
        <v>16369.593594312701</v>
      </c>
      <c r="BG153" s="95">
        <v>1164432.4761657701</v>
      </c>
      <c r="BH153" s="95">
        <v>0</v>
      </c>
      <c r="BI153" s="95">
        <v>282458.31954193098</v>
      </c>
      <c r="BJ153" s="95">
        <v>2252496.40698242</v>
      </c>
      <c r="BK153" s="95">
        <v>11858.6867374182</v>
      </c>
      <c r="BL153" s="95">
        <v>0</v>
      </c>
      <c r="BM153" s="95">
        <v>0</v>
      </c>
      <c r="BN153" s="95">
        <v>0</v>
      </c>
      <c r="BO153" s="95">
        <v>0</v>
      </c>
      <c r="BP153" s="95">
        <v>0</v>
      </c>
      <c r="BQ153" s="95">
        <v>0</v>
      </c>
      <c r="BR153" s="95">
        <v>37237.570924282103</v>
      </c>
      <c r="BS153" s="95">
        <v>1107576.10768127</v>
      </c>
      <c r="BT153" s="95">
        <v>4091.5491962134802</v>
      </c>
      <c r="BU153" s="95">
        <v>0</v>
      </c>
      <c r="BV153" s="95">
        <v>1386285.7019653299</v>
      </c>
      <c r="BW153" s="95">
        <v>4253.2328789830199</v>
      </c>
      <c r="BX153" s="95">
        <v>0</v>
      </c>
      <c r="BY153" s="95">
        <v>0</v>
      </c>
      <c r="BZ153" s="95">
        <v>0</v>
      </c>
      <c r="CA153" s="95">
        <v>8544.7916028499603</v>
      </c>
      <c r="CB153" s="95">
        <v>1224915.70849609</v>
      </c>
      <c r="CC153" s="95">
        <v>9023727.6628418006</v>
      </c>
      <c r="CD153" s="95">
        <v>2540215.5413818401</v>
      </c>
      <c r="CE153" s="95">
        <v>111.626058617607</v>
      </c>
      <c r="CF153" s="95">
        <v>20953.062417745601</v>
      </c>
      <c r="CG153" s="95">
        <v>157833.01413345299</v>
      </c>
      <c r="CH153" s="95">
        <v>0</v>
      </c>
      <c r="CI153" s="95">
        <v>8666.7764340639096</v>
      </c>
      <c r="CJ153" s="95">
        <v>1246060.0482177699</v>
      </c>
      <c r="CK153" s="95">
        <v>9182521.2169189509</v>
      </c>
      <c r="CL153" s="95">
        <v>2564413.0146484398</v>
      </c>
      <c r="CM153" s="160">
        <v>9661.2724339962006</v>
      </c>
      <c r="CN153" s="160">
        <v>1634500.9985199</v>
      </c>
      <c r="CO153" s="160">
        <v>10345565.4490967</v>
      </c>
      <c r="CP153" s="95">
        <v>2564413.0146484398</v>
      </c>
      <c r="CQ153" s="95">
        <v>0</v>
      </c>
      <c r="CR153" s="95">
        <v>0</v>
      </c>
      <c r="CS153" s="95">
        <v>0</v>
      </c>
      <c r="CT153" s="95">
        <v>0</v>
      </c>
      <c r="CU153" s="161">
        <v>1245868.7709138356</v>
      </c>
      <c r="CV153" s="161">
        <v>9181560.676975254</v>
      </c>
    </row>
    <row r="154" spans="1:100" x14ac:dyDescent="0.2">
      <c r="A154" s="94" t="s">
        <v>53</v>
      </c>
      <c r="B154" s="96">
        <v>39873</v>
      </c>
      <c r="C154" s="95">
        <v>0</v>
      </c>
      <c r="D154" s="95">
        <v>3008.6468712687501</v>
      </c>
      <c r="E154" s="95">
        <v>6231.39269542694</v>
      </c>
      <c r="F154" s="95">
        <v>148.42414646595699</v>
      </c>
      <c r="G154" s="95">
        <v>0</v>
      </c>
      <c r="H154" s="95">
        <v>3.79051457162132</v>
      </c>
      <c r="I154" s="95">
        <v>0</v>
      </c>
      <c r="J154" s="95">
        <v>997.98023083061003</v>
      </c>
      <c r="K154" s="95">
        <v>0</v>
      </c>
      <c r="L154" s="95">
        <v>141.75108391046501</v>
      </c>
      <c r="M154" s="95">
        <v>161.869445519522</v>
      </c>
      <c r="N154" s="95">
        <v>3465.4342878162902</v>
      </c>
      <c r="O154" s="95">
        <v>50.826209844090002</v>
      </c>
      <c r="P154" s="95">
        <v>0</v>
      </c>
      <c r="Q154" s="95">
        <v>5460.5140882730502</v>
      </c>
      <c r="R154" s="95">
        <v>29.324876699829499</v>
      </c>
      <c r="S154" s="95">
        <v>0</v>
      </c>
      <c r="T154" s="95">
        <v>6.9591240870067903</v>
      </c>
      <c r="U154" s="95">
        <v>1004.2832011506</v>
      </c>
      <c r="V154" s="95">
        <v>0</v>
      </c>
      <c r="W154" s="95">
        <v>398532.48751449602</v>
      </c>
      <c r="X154" s="95">
        <v>1008811.9548034701</v>
      </c>
      <c r="Y154" s="95">
        <v>4242.7156976461401</v>
      </c>
      <c r="Z154" s="95">
        <v>0</v>
      </c>
      <c r="AA154" s="95">
        <v>983.85631378740095</v>
      </c>
      <c r="AB154" s="95">
        <v>0</v>
      </c>
      <c r="AC154" s="95">
        <v>389830.58607864397</v>
      </c>
      <c r="AD154" s="95">
        <v>0</v>
      </c>
      <c r="AE154" s="95">
        <v>15476.820880651499</v>
      </c>
      <c r="AF154" s="95">
        <v>21069.503551244699</v>
      </c>
      <c r="AG154" s="95">
        <v>552995.92655944801</v>
      </c>
      <c r="AH154" s="95">
        <v>2066.1694556176699</v>
      </c>
      <c r="AI154" s="95">
        <v>0</v>
      </c>
      <c r="AJ154" s="95">
        <v>849153.51737976098</v>
      </c>
      <c r="AK154" s="95">
        <v>4879.1755884885797</v>
      </c>
      <c r="AL154" s="95">
        <v>0</v>
      </c>
      <c r="AM154" s="95">
        <v>1799.9094613790501</v>
      </c>
      <c r="AN154" s="95">
        <v>392167.41954803502</v>
      </c>
      <c r="AO154" s="95">
        <v>0</v>
      </c>
      <c r="AP154" s="95">
        <v>3449889.5004272498</v>
      </c>
      <c r="AQ154" s="95">
        <v>7368220.0806274395</v>
      </c>
      <c r="AR154" s="95">
        <v>50170.3606581688</v>
      </c>
      <c r="AS154" s="95">
        <v>0</v>
      </c>
      <c r="AT154" s="95">
        <v>7208.4024638533601</v>
      </c>
      <c r="AU154" s="95">
        <v>0</v>
      </c>
      <c r="AV154" s="95">
        <v>1176979.2909240699</v>
      </c>
      <c r="AW154" s="95">
        <v>0</v>
      </c>
      <c r="AX154" s="95">
        <v>125081.07140827199</v>
      </c>
      <c r="AY154" s="95">
        <v>153379.819248199</v>
      </c>
      <c r="AZ154" s="95">
        <v>4019245.5462646498</v>
      </c>
      <c r="BA154" s="95">
        <v>18418.568050146099</v>
      </c>
      <c r="BB154" s="95">
        <v>0</v>
      </c>
      <c r="BC154" s="95">
        <v>6526875.7312622098</v>
      </c>
      <c r="BD154" s="95">
        <v>37040.757035732298</v>
      </c>
      <c r="BE154" s="95">
        <v>0</v>
      </c>
      <c r="BF154" s="95">
        <v>13170.240735054</v>
      </c>
      <c r="BG154" s="95">
        <v>1181128.3673095701</v>
      </c>
      <c r="BH154" s="95">
        <v>0</v>
      </c>
      <c r="BI154" s="95">
        <v>515808.85409545898</v>
      </c>
      <c r="BJ154" s="95">
        <v>2166654.95806885</v>
      </c>
      <c r="BK154" s="95">
        <v>11456.2619793415</v>
      </c>
      <c r="BL154" s="95">
        <v>0</v>
      </c>
      <c r="BM154" s="95">
        <v>0</v>
      </c>
      <c r="BN154" s="95">
        <v>0</v>
      </c>
      <c r="BO154" s="95">
        <v>0</v>
      </c>
      <c r="BP154" s="95">
        <v>0</v>
      </c>
      <c r="BQ154" s="95">
        <v>0</v>
      </c>
      <c r="BR154" s="95">
        <v>37863.423170566602</v>
      </c>
      <c r="BS154" s="95">
        <v>1084517.6388091999</v>
      </c>
      <c r="BT154" s="95">
        <v>3411.2035641372199</v>
      </c>
      <c r="BU154" s="95">
        <v>0</v>
      </c>
      <c r="BV154" s="95">
        <v>1535210.3364868199</v>
      </c>
      <c r="BW154" s="95">
        <v>4303.7227401733398</v>
      </c>
      <c r="BX154" s="95">
        <v>0</v>
      </c>
      <c r="BY154" s="95">
        <v>0</v>
      </c>
      <c r="BZ154" s="95">
        <v>0</v>
      </c>
      <c r="CA154" s="95">
        <v>9265.0738722086007</v>
      </c>
      <c r="CB154" s="95">
        <v>1430403.35585022</v>
      </c>
      <c r="CC154" s="95">
        <v>10850042.0942383</v>
      </c>
      <c r="CD154" s="95">
        <v>2653346.7731933598</v>
      </c>
      <c r="CE154" s="95">
        <v>113.50369477272</v>
      </c>
      <c r="CF154" s="95">
        <v>19956.212415933602</v>
      </c>
      <c r="CG154" s="95">
        <v>151354.98878669701</v>
      </c>
      <c r="CH154" s="95">
        <v>0</v>
      </c>
      <c r="CI154" s="95">
        <v>9373.0776990652103</v>
      </c>
      <c r="CJ154" s="95">
        <v>1450416.9556732201</v>
      </c>
      <c r="CK154" s="95">
        <v>11000775.8916016</v>
      </c>
      <c r="CL154" s="95">
        <v>2675778.7093505901</v>
      </c>
      <c r="CM154" s="160">
        <v>10364.701471209501</v>
      </c>
      <c r="CN154" s="160">
        <v>1840523.6176452599</v>
      </c>
      <c r="CO154" s="160">
        <v>12181724.576293901</v>
      </c>
      <c r="CP154" s="95">
        <v>2675778.7093505901</v>
      </c>
      <c r="CQ154" s="95">
        <v>0</v>
      </c>
      <c r="CR154" s="95">
        <v>0</v>
      </c>
      <c r="CS154" s="95">
        <v>0</v>
      </c>
      <c r="CT154" s="95">
        <v>0</v>
      </c>
      <c r="CU154" s="161">
        <v>1450359.5682661536</v>
      </c>
      <c r="CV154" s="161">
        <v>11001397.083024997</v>
      </c>
    </row>
    <row r="155" spans="1:100" x14ac:dyDescent="0.2">
      <c r="A155" s="94" t="s">
        <v>53</v>
      </c>
      <c r="B155" s="96">
        <v>39965</v>
      </c>
      <c r="C155" s="95">
        <v>0</v>
      </c>
      <c r="D155" s="95">
        <v>3101.9765111207998</v>
      </c>
      <c r="E155" s="95">
        <v>6162.6563370823897</v>
      </c>
      <c r="F155" s="95">
        <v>150.80439891852399</v>
      </c>
      <c r="G155" s="95">
        <v>0</v>
      </c>
      <c r="H155" s="95">
        <v>3.2076693418784998</v>
      </c>
      <c r="I155" s="95">
        <v>0</v>
      </c>
      <c r="J155" s="95">
        <v>1001.30178847164</v>
      </c>
      <c r="K155" s="95">
        <v>0</v>
      </c>
      <c r="L155" s="95">
        <v>186.937606967986</v>
      </c>
      <c r="M155" s="95">
        <v>168.58709765598201</v>
      </c>
      <c r="N155" s="95">
        <v>3423.2000582814198</v>
      </c>
      <c r="O155" s="95">
        <v>49.573413833510102</v>
      </c>
      <c r="P155" s="95">
        <v>0</v>
      </c>
      <c r="Q155" s="95">
        <v>5475.48939859867</v>
      </c>
      <c r="R155" s="95">
        <v>27.812867593485901</v>
      </c>
      <c r="S155" s="95">
        <v>0</v>
      </c>
      <c r="T155" s="95">
        <v>7.3362782308831802</v>
      </c>
      <c r="U155" s="95">
        <v>1002.71854097396</v>
      </c>
      <c r="V155" s="95">
        <v>0</v>
      </c>
      <c r="W155" s="95">
        <v>429481.82063674898</v>
      </c>
      <c r="X155" s="95">
        <v>990587.15296936</v>
      </c>
      <c r="Y155" s="95">
        <v>4401.5260608792296</v>
      </c>
      <c r="Z155" s="95">
        <v>0</v>
      </c>
      <c r="AA155" s="95">
        <v>916.86359081417299</v>
      </c>
      <c r="AB155" s="95">
        <v>0</v>
      </c>
      <c r="AC155" s="95">
        <v>386046.53392410302</v>
      </c>
      <c r="AD155" s="95">
        <v>0</v>
      </c>
      <c r="AE155" s="95">
        <v>18683.690711498301</v>
      </c>
      <c r="AF155" s="95">
        <v>22080.813568830501</v>
      </c>
      <c r="AG155" s="95">
        <v>538025.60827636695</v>
      </c>
      <c r="AH155" s="95">
        <v>2014.1220182627401</v>
      </c>
      <c r="AI155" s="95">
        <v>0</v>
      </c>
      <c r="AJ155" s="95">
        <v>818157.59514617897</v>
      </c>
      <c r="AK155" s="95">
        <v>4593.5333631634703</v>
      </c>
      <c r="AL155" s="95">
        <v>0</v>
      </c>
      <c r="AM155" s="95">
        <v>1606.0585440546299</v>
      </c>
      <c r="AN155" s="95">
        <v>386682.10022735602</v>
      </c>
      <c r="AO155" s="95">
        <v>0</v>
      </c>
      <c r="AP155" s="95">
        <v>3495123.16864014</v>
      </c>
      <c r="AQ155" s="95">
        <v>7247563.3019409198</v>
      </c>
      <c r="AR155" s="95">
        <v>50445.7349410057</v>
      </c>
      <c r="AS155" s="95">
        <v>0</v>
      </c>
      <c r="AT155" s="95">
        <v>6271.42086297274</v>
      </c>
      <c r="AU155" s="95">
        <v>0</v>
      </c>
      <c r="AV155" s="95">
        <v>1180373.3391265899</v>
      </c>
      <c r="AW155" s="95">
        <v>0</v>
      </c>
      <c r="AX155" s="95">
        <v>152902.064947128</v>
      </c>
      <c r="AY155" s="95">
        <v>161130.55336570699</v>
      </c>
      <c r="AZ155" s="95">
        <v>3914203.4636230501</v>
      </c>
      <c r="BA155" s="95">
        <v>17816.993532419201</v>
      </c>
      <c r="BB155" s="95">
        <v>0</v>
      </c>
      <c r="BC155" s="95">
        <v>6418753.5517578097</v>
      </c>
      <c r="BD155" s="95">
        <v>34264.483797073401</v>
      </c>
      <c r="BE155" s="95">
        <v>0</v>
      </c>
      <c r="BF155" s="95">
        <v>12180.294516921</v>
      </c>
      <c r="BG155" s="95">
        <v>1180425.12646484</v>
      </c>
      <c r="BH155" s="95">
        <v>0</v>
      </c>
      <c r="BI155" s="95">
        <v>389777.71165847802</v>
      </c>
      <c r="BJ155" s="95">
        <v>2154770.2668151902</v>
      </c>
      <c r="BK155" s="95">
        <v>12668.0394051075</v>
      </c>
      <c r="BL155" s="95">
        <v>0</v>
      </c>
      <c r="BM155" s="95">
        <v>0</v>
      </c>
      <c r="BN155" s="95">
        <v>0</v>
      </c>
      <c r="BO155" s="95">
        <v>0</v>
      </c>
      <c r="BP155" s="95">
        <v>0</v>
      </c>
      <c r="BQ155" s="95">
        <v>0</v>
      </c>
      <c r="BR155" s="95">
        <v>39457.316464424097</v>
      </c>
      <c r="BS155" s="95">
        <v>1071196.1580505399</v>
      </c>
      <c r="BT155" s="95">
        <v>3521.7554102242002</v>
      </c>
      <c r="BU155" s="95">
        <v>0</v>
      </c>
      <c r="BV155" s="95">
        <v>1443011.75750732</v>
      </c>
      <c r="BW155" s="95">
        <v>3882.4184991419302</v>
      </c>
      <c r="BX155" s="95">
        <v>0</v>
      </c>
      <c r="BY155" s="95">
        <v>0</v>
      </c>
      <c r="BZ155" s="95">
        <v>0</v>
      </c>
      <c r="CA155" s="95">
        <v>9263.8911238908804</v>
      </c>
      <c r="CB155" s="95">
        <v>1413369.15196228</v>
      </c>
      <c r="CC155" s="95">
        <v>10716252.037231401</v>
      </c>
      <c r="CD155" s="95">
        <v>2555867.3114929199</v>
      </c>
      <c r="CE155" s="95">
        <v>111.18887238856399</v>
      </c>
      <c r="CF155" s="95">
        <v>20665.821249723402</v>
      </c>
      <c r="CG155" s="95">
        <v>154931.98167037999</v>
      </c>
      <c r="CH155" s="95">
        <v>0</v>
      </c>
      <c r="CI155" s="95">
        <v>9356.8237428665198</v>
      </c>
      <c r="CJ155" s="95">
        <v>1433599.0001983601</v>
      </c>
      <c r="CK155" s="95">
        <v>10868386.564941401</v>
      </c>
      <c r="CL155" s="95">
        <v>2579985.20239258</v>
      </c>
      <c r="CM155" s="160">
        <v>10348.031203389201</v>
      </c>
      <c r="CN155" s="160">
        <v>1823449.1175842299</v>
      </c>
      <c r="CO155" s="160">
        <v>12049923.5556641</v>
      </c>
      <c r="CP155" s="95">
        <v>2579985.20239258</v>
      </c>
      <c r="CQ155" s="95">
        <v>0</v>
      </c>
      <c r="CR155" s="95">
        <v>0</v>
      </c>
      <c r="CS155" s="95">
        <v>0</v>
      </c>
      <c r="CT155" s="95">
        <v>0</v>
      </c>
      <c r="CU155" s="161">
        <v>1434034.9732120035</v>
      </c>
      <c r="CV155" s="161">
        <v>10871184.01890178</v>
      </c>
    </row>
    <row r="156" spans="1:100" x14ac:dyDescent="0.2">
      <c r="A156" s="94" t="s">
        <v>53</v>
      </c>
      <c r="B156" s="96">
        <v>40057</v>
      </c>
      <c r="C156" s="95">
        <v>0</v>
      </c>
      <c r="D156" s="95">
        <v>3089.6859738230701</v>
      </c>
      <c r="E156" s="95">
        <v>6032.3315221667299</v>
      </c>
      <c r="F156" s="95">
        <v>140.51752768829499</v>
      </c>
      <c r="G156" s="95">
        <v>0</v>
      </c>
      <c r="H156" s="95">
        <v>1.2154260292300001</v>
      </c>
      <c r="I156" s="95">
        <v>0</v>
      </c>
      <c r="J156" s="95">
        <v>1003.92866949737</v>
      </c>
      <c r="K156" s="95">
        <v>0</v>
      </c>
      <c r="L156" s="95">
        <v>184.724539838731</v>
      </c>
      <c r="M156" s="95">
        <v>165.053942317143</v>
      </c>
      <c r="N156" s="95">
        <v>3372.8834557533301</v>
      </c>
      <c r="O156" s="95">
        <v>47.171993939205997</v>
      </c>
      <c r="P156" s="95">
        <v>0</v>
      </c>
      <c r="Q156" s="95">
        <v>5404.3773532509804</v>
      </c>
      <c r="R156" s="95">
        <v>23.206776401726501</v>
      </c>
      <c r="S156" s="95">
        <v>0</v>
      </c>
      <c r="T156" s="95">
        <v>4.9716654940275502</v>
      </c>
      <c r="U156" s="95">
        <v>1006.2365362271699</v>
      </c>
      <c r="V156" s="95">
        <v>0</v>
      </c>
      <c r="W156" s="95">
        <v>407945.56895065302</v>
      </c>
      <c r="X156" s="95">
        <v>979253.27830505394</v>
      </c>
      <c r="Y156" s="95">
        <v>2177.4712928235499</v>
      </c>
      <c r="Z156" s="95">
        <v>0</v>
      </c>
      <c r="AA156" s="95">
        <v>173.86100857146101</v>
      </c>
      <c r="AB156" s="95">
        <v>0</v>
      </c>
      <c r="AC156" s="95">
        <v>384430.46953964198</v>
      </c>
      <c r="AD156" s="95">
        <v>0</v>
      </c>
      <c r="AE156" s="95">
        <v>17895.9473495483</v>
      </c>
      <c r="AF156" s="95">
        <v>22632.722117424</v>
      </c>
      <c r="AG156" s="95">
        <v>533855.43204498303</v>
      </c>
      <c r="AH156" s="95">
        <v>1721.16231139004</v>
      </c>
      <c r="AI156" s="95">
        <v>0</v>
      </c>
      <c r="AJ156" s="95">
        <v>804566.15764617897</v>
      </c>
      <c r="AK156" s="95">
        <v>4019.8418430090001</v>
      </c>
      <c r="AL156" s="95">
        <v>0</v>
      </c>
      <c r="AM156" s="95">
        <v>988.94840703904595</v>
      </c>
      <c r="AN156" s="95">
        <v>385959.23310852097</v>
      </c>
      <c r="AO156" s="95">
        <v>0</v>
      </c>
      <c r="AP156" s="95">
        <v>3348707.5373535198</v>
      </c>
      <c r="AQ156" s="95">
        <v>7195230.2666626005</v>
      </c>
      <c r="AR156" s="95">
        <v>28049.416799068498</v>
      </c>
      <c r="AS156" s="95">
        <v>0</v>
      </c>
      <c r="AT156" s="95">
        <v>1218.1816030144701</v>
      </c>
      <c r="AU156" s="95">
        <v>0</v>
      </c>
      <c r="AV156" s="95">
        <v>1183677.91871643</v>
      </c>
      <c r="AW156" s="95">
        <v>0</v>
      </c>
      <c r="AX156" s="95">
        <v>144272.980716705</v>
      </c>
      <c r="AY156" s="95">
        <v>166367.244411469</v>
      </c>
      <c r="AZ156" s="95">
        <v>3902500.7827453599</v>
      </c>
      <c r="BA156" s="95">
        <v>15555.640440225599</v>
      </c>
      <c r="BB156" s="95">
        <v>0</v>
      </c>
      <c r="BC156" s="95">
        <v>6293168.9178466797</v>
      </c>
      <c r="BD156" s="95">
        <v>30591.2991087437</v>
      </c>
      <c r="BE156" s="95">
        <v>0</v>
      </c>
      <c r="BF156" s="95">
        <v>6542.2058160901097</v>
      </c>
      <c r="BG156" s="95">
        <v>1186551.49145508</v>
      </c>
      <c r="BH156" s="95">
        <v>0</v>
      </c>
      <c r="BI156" s="95">
        <v>398707.09299087501</v>
      </c>
      <c r="BJ156" s="95">
        <v>2139589.20275879</v>
      </c>
      <c r="BK156" s="95">
        <v>5165.2938913703001</v>
      </c>
      <c r="BL156" s="95">
        <v>0</v>
      </c>
      <c r="BM156" s="95">
        <v>0</v>
      </c>
      <c r="BN156" s="95">
        <v>0</v>
      </c>
      <c r="BO156" s="95">
        <v>0</v>
      </c>
      <c r="BP156" s="95">
        <v>0</v>
      </c>
      <c r="BQ156" s="95">
        <v>0</v>
      </c>
      <c r="BR156" s="95">
        <v>39584.785461425803</v>
      </c>
      <c r="BS156" s="95">
        <v>1064504.12486267</v>
      </c>
      <c r="BT156" s="95">
        <v>2893.4353942871098</v>
      </c>
      <c r="BU156" s="95">
        <v>0</v>
      </c>
      <c r="BV156" s="95">
        <v>1435530.81336975</v>
      </c>
      <c r="BW156" s="95">
        <v>3522.8126422166802</v>
      </c>
      <c r="BX156" s="95">
        <v>0</v>
      </c>
      <c r="BY156" s="95">
        <v>0</v>
      </c>
      <c r="BZ156" s="95">
        <v>0</v>
      </c>
      <c r="CA156" s="95">
        <v>9099.5024547576904</v>
      </c>
      <c r="CB156" s="95">
        <v>1380643.8956603999</v>
      </c>
      <c r="CC156" s="95">
        <v>10502473.322265601</v>
      </c>
      <c r="CD156" s="95">
        <v>2546739.62573242</v>
      </c>
      <c r="CE156" s="95">
        <v>108.51382886990901</v>
      </c>
      <c r="CF156" s="95">
        <v>20102.597666740399</v>
      </c>
      <c r="CG156" s="95">
        <v>152307.96602249099</v>
      </c>
      <c r="CH156" s="95">
        <v>0</v>
      </c>
      <c r="CI156" s="95">
        <v>9219.4384266138095</v>
      </c>
      <c r="CJ156" s="95">
        <v>1400827.72279358</v>
      </c>
      <c r="CK156" s="95">
        <v>10656374.1535645</v>
      </c>
      <c r="CL156" s="95">
        <v>2571737.4817199698</v>
      </c>
      <c r="CM156" s="160">
        <v>10219.5295022726</v>
      </c>
      <c r="CN156" s="160">
        <v>1787727.3283233601</v>
      </c>
      <c r="CO156" s="160">
        <v>11843802.9700928</v>
      </c>
      <c r="CP156" s="95">
        <v>2571737.4817199698</v>
      </c>
      <c r="CQ156" s="95">
        <v>0</v>
      </c>
      <c r="CR156" s="95">
        <v>0</v>
      </c>
      <c r="CS156" s="95">
        <v>0</v>
      </c>
      <c r="CT156" s="95">
        <v>0</v>
      </c>
      <c r="CU156" s="161">
        <v>1400746.4933271403</v>
      </c>
      <c r="CV156" s="161">
        <v>10654781.288288092</v>
      </c>
    </row>
    <row r="157" spans="1:100" x14ac:dyDescent="0.2">
      <c r="A157" s="94" t="s">
        <v>53</v>
      </c>
      <c r="B157" s="96">
        <v>40148</v>
      </c>
      <c r="C157" s="95">
        <v>0</v>
      </c>
      <c r="D157" s="95">
        <v>3215.1671215295801</v>
      </c>
      <c r="E157" s="95">
        <v>5972.9569284319896</v>
      </c>
      <c r="F157" s="95">
        <v>119.518854597583</v>
      </c>
      <c r="G157" s="95">
        <v>0</v>
      </c>
      <c r="H157" s="95">
        <v>1.1732029586564701</v>
      </c>
      <c r="I157" s="95">
        <v>0</v>
      </c>
      <c r="J157" s="95">
        <v>994.17219971120403</v>
      </c>
      <c r="K157" s="95">
        <v>0</v>
      </c>
      <c r="L157" s="95">
        <v>236.03830090723901</v>
      </c>
      <c r="M157" s="95">
        <v>177.482653865591</v>
      </c>
      <c r="N157" s="95">
        <v>3378.5680564343902</v>
      </c>
      <c r="O157" s="95">
        <v>49.4474321841262</v>
      </c>
      <c r="P157" s="95">
        <v>0</v>
      </c>
      <c r="Q157" s="95">
        <v>5438.5326539874104</v>
      </c>
      <c r="R157" s="95">
        <v>21.333526015747299</v>
      </c>
      <c r="S157" s="95">
        <v>0</v>
      </c>
      <c r="T157" s="95">
        <v>4.4330986186978398</v>
      </c>
      <c r="U157" s="95">
        <v>1001.05023369938</v>
      </c>
      <c r="V157" s="95">
        <v>0</v>
      </c>
      <c r="W157" s="95">
        <v>408630.42027664202</v>
      </c>
      <c r="X157" s="95">
        <v>963060.564453125</v>
      </c>
      <c r="Y157" s="95">
        <v>2020.1465375125399</v>
      </c>
      <c r="Z157" s="95">
        <v>0</v>
      </c>
      <c r="AA157" s="95">
        <v>193.63756919093399</v>
      </c>
      <c r="AB157" s="95">
        <v>0</v>
      </c>
      <c r="AC157" s="95">
        <v>374214.618251801</v>
      </c>
      <c r="AD157" s="95">
        <v>0</v>
      </c>
      <c r="AE157" s="95">
        <v>18554.7285699844</v>
      </c>
      <c r="AF157" s="95">
        <v>23036.166591405901</v>
      </c>
      <c r="AG157" s="95">
        <v>524209.546669006</v>
      </c>
      <c r="AH157" s="95">
        <v>2841.22192439437</v>
      </c>
      <c r="AI157" s="95">
        <v>0</v>
      </c>
      <c r="AJ157" s="95">
        <v>796733.69061279297</v>
      </c>
      <c r="AK157" s="95">
        <v>3565.0298491120302</v>
      </c>
      <c r="AL157" s="95">
        <v>0</v>
      </c>
      <c r="AM157" s="95">
        <v>389.09098306670802</v>
      </c>
      <c r="AN157" s="95">
        <v>374383.97280883801</v>
      </c>
      <c r="AO157" s="95">
        <v>0</v>
      </c>
      <c r="AP157" s="95">
        <v>3247922.1780395498</v>
      </c>
      <c r="AQ157" s="95">
        <v>7135393.3858642597</v>
      </c>
      <c r="AR157" s="95">
        <v>26076.0882985592</v>
      </c>
      <c r="AS157" s="95">
        <v>0</v>
      </c>
      <c r="AT157" s="95">
        <v>1674.6787058561999</v>
      </c>
      <c r="AU157" s="95">
        <v>0</v>
      </c>
      <c r="AV157" s="95">
        <v>1180278.08666992</v>
      </c>
      <c r="AW157" s="95">
        <v>0</v>
      </c>
      <c r="AX157" s="95">
        <v>152295.90154457101</v>
      </c>
      <c r="AY157" s="95">
        <v>170290.477800369</v>
      </c>
      <c r="AZ157" s="95">
        <v>3865097.3220214802</v>
      </c>
      <c r="BA157" s="95">
        <v>23691.248287200899</v>
      </c>
      <c r="BB157" s="95">
        <v>0</v>
      </c>
      <c r="BC157" s="95">
        <v>6237381.3082885696</v>
      </c>
      <c r="BD157" s="95">
        <v>28116.4465663433</v>
      </c>
      <c r="BE157" s="95">
        <v>0</v>
      </c>
      <c r="BF157" s="95">
        <v>3120.3371857106699</v>
      </c>
      <c r="BG157" s="95">
        <v>1186484.8661804199</v>
      </c>
      <c r="BH157" s="95">
        <v>0</v>
      </c>
      <c r="BI157" s="95">
        <v>410678.10586929298</v>
      </c>
      <c r="BJ157" s="95">
        <v>2115427.7671203599</v>
      </c>
      <c r="BK157" s="95">
        <v>4966.5067926049196</v>
      </c>
      <c r="BL157" s="95">
        <v>0</v>
      </c>
      <c r="BM157" s="95">
        <v>0</v>
      </c>
      <c r="BN157" s="95">
        <v>0</v>
      </c>
      <c r="BO157" s="95">
        <v>0</v>
      </c>
      <c r="BP157" s="95">
        <v>0</v>
      </c>
      <c r="BQ157" s="95">
        <v>0</v>
      </c>
      <c r="BR157" s="95">
        <v>42492.999404430397</v>
      </c>
      <c r="BS157" s="95">
        <v>1055095.5344543499</v>
      </c>
      <c r="BT157" s="95">
        <v>4897.2285254001599</v>
      </c>
      <c r="BU157" s="95">
        <v>0</v>
      </c>
      <c r="BV157" s="95">
        <v>1421537.63400269</v>
      </c>
      <c r="BW157" s="95">
        <v>3154.4987982511502</v>
      </c>
      <c r="BX157" s="95">
        <v>0</v>
      </c>
      <c r="BY157" s="95">
        <v>0</v>
      </c>
      <c r="BZ157" s="95">
        <v>0</v>
      </c>
      <c r="CA157" s="95">
        <v>9183.8215072154999</v>
      </c>
      <c r="CB157" s="95">
        <v>1365076.19316101</v>
      </c>
      <c r="CC157" s="95">
        <v>10419686.3098145</v>
      </c>
      <c r="CD157" s="95">
        <v>2528424.8104553199</v>
      </c>
      <c r="CE157" s="95">
        <v>113.643618065864</v>
      </c>
      <c r="CF157" s="95">
        <v>21067.3722481728</v>
      </c>
      <c r="CG157" s="95">
        <v>161021.27970695501</v>
      </c>
      <c r="CH157" s="95">
        <v>0</v>
      </c>
      <c r="CI157" s="95">
        <v>9310.3948686122894</v>
      </c>
      <c r="CJ157" s="95">
        <v>1386369.6279754599</v>
      </c>
      <c r="CK157" s="95">
        <v>10582830.498291001</v>
      </c>
      <c r="CL157" s="95">
        <v>2554174.6767578102</v>
      </c>
      <c r="CM157" s="160">
        <v>10312.696214199101</v>
      </c>
      <c r="CN157" s="160">
        <v>1761573.1878356901</v>
      </c>
      <c r="CO157" s="160">
        <v>11776090.229003901</v>
      </c>
      <c r="CP157" s="95">
        <v>2554174.6767578102</v>
      </c>
      <c r="CQ157" s="95">
        <v>0</v>
      </c>
      <c r="CR157" s="95">
        <v>0</v>
      </c>
      <c r="CS157" s="95">
        <v>0</v>
      </c>
      <c r="CT157" s="95">
        <v>0</v>
      </c>
      <c r="CU157" s="161">
        <v>1386143.5654091828</v>
      </c>
      <c r="CV157" s="161">
        <v>10580707.589521455</v>
      </c>
    </row>
    <row r="158" spans="1:100" x14ac:dyDescent="0.2">
      <c r="A158" s="94" t="s">
        <v>53</v>
      </c>
      <c r="B158" s="96">
        <v>40238</v>
      </c>
      <c r="C158" s="95">
        <v>0</v>
      </c>
      <c r="D158" s="95">
        <v>3250.6876359283901</v>
      </c>
      <c r="E158" s="95">
        <v>5873.2288676500302</v>
      </c>
      <c r="F158" s="95">
        <v>102.095628046431</v>
      </c>
      <c r="G158" s="95">
        <v>0</v>
      </c>
      <c r="H158" s="95">
        <v>0</v>
      </c>
      <c r="I158" s="95">
        <v>0</v>
      </c>
      <c r="J158" s="95">
        <v>1010.55292241275</v>
      </c>
      <c r="K158" s="95">
        <v>0</v>
      </c>
      <c r="L158" s="95">
        <v>227.62720869295299</v>
      </c>
      <c r="M158" s="95">
        <v>50.094512044917799</v>
      </c>
      <c r="N158" s="95">
        <v>3366.4006381332902</v>
      </c>
      <c r="O158" s="95">
        <v>43.414054241962702</v>
      </c>
      <c r="P158" s="95">
        <v>0</v>
      </c>
      <c r="Q158" s="95">
        <v>5471.1790654659299</v>
      </c>
      <c r="R158" s="95">
        <v>21.757166583789498</v>
      </c>
      <c r="S158" s="95">
        <v>0</v>
      </c>
      <c r="T158" s="95">
        <v>6.9873779581394002</v>
      </c>
      <c r="U158" s="95">
        <v>1012.93159745634</v>
      </c>
      <c r="V158" s="95">
        <v>0</v>
      </c>
      <c r="W158" s="95">
        <v>358904.53894805902</v>
      </c>
      <c r="X158" s="95">
        <v>949930.05204772903</v>
      </c>
      <c r="Y158" s="95">
        <v>2040.4051762968299</v>
      </c>
      <c r="Z158" s="95">
        <v>0</v>
      </c>
      <c r="AA158" s="95">
        <v>0</v>
      </c>
      <c r="AB158" s="95">
        <v>0</v>
      </c>
      <c r="AC158" s="95">
        <v>384145.94985961902</v>
      </c>
      <c r="AD158" s="95">
        <v>0</v>
      </c>
      <c r="AE158" s="95">
        <v>13855.527678012801</v>
      </c>
      <c r="AF158" s="95">
        <v>5562.9833570122701</v>
      </c>
      <c r="AG158" s="95">
        <v>518605.05347824103</v>
      </c>
      <c r="AH158" s="95">
        <v>1837.26785512269</v>
      </c>
      <c r="AI158" s="95">
        <v>0</v>
      </c>
      <c r="AJ158" s="95">
        <v>779763.75680542004</v>
      </c>
      <c r="AK158" s="95">
        <v>3503.8156600892498</v>
      </c>
      <c r="AL158" s="95">
        <v>0</v>
      </c>
      <c r="AM158" s="95">
        <v>1017.78170294315</v>
      </c>
      <c r="AN158" s="95">
        <v>385916.37059783901</v>
      </c>
      <c r="AO158" s="95">
        <v>0</v>
      </c>
      <c r="AP158" s="95">
        <v>3130184.6173706101</v>
      </c>
      <c r="AQ158" s="95">
        <v>7066462.2354126005</v>
      </c>
      <c r="AR158" s="95">
        <v>25255.6473760605</v>
      </c>
      <c r="AS158" s="95">
        <v>0</v>
      </c>
      <c r="AT158" s="95">
        <v>0</v>
      </c>
      <c r="AU158" s="95">
        <v>0</v>
      </c>
      <c r="AV158" s="95">
        <v>1224242.29216003</v>
      </c>
      <c r="AW158" s="95">
        <v>0</v>
      </c>
      <c r="AX158" s="95">
        <v>121770.72364521</v>
      </c>
      <c r="AY158" s="95">
        <v>41934.844350814798</v>
      </c>
      <c r="AZ158" s="95">
        <v>3842756.8447265602</v>
      </c>
      <c r="BA158" s="95">
        <v>15733.537673950201</v>
      </c>
      <c r="BB158" s="95">
        <v>0</v>
      </c>
      <c r="BC158" s="95">
        <v>6072054.7937622098</v>
      </c>
      <c r="BD158" s="95">
        <v>27443.802003860499</v>
      </c>
      <c r="BE158" s="95">
        <v>0</v>
      </c>
      <c r="BF158" s="95">
        <v>8279.7264461517298</v>
      </c>
      <c r="BG158" s="95">
        <v>1227308.82406616</v>
      </c>
      <c r="BH158" s="95">
        <v>0</v>
      </c>
      <c r="BI158" s="95">
        <v>402142.79138565098</v>
      </c>
      <c r="BJ158" s="95">
        <v>2091685.7221984901</v>
      </c>
      <c r="BK158" s="95">
        <v>4958.9816080331802</v>
      </c>
      <c r="BL158" s="95">
        <v>0</v>
      </c>
      <c r="BM158" s="95">
        <v>0</v>
      </c>
      <c r="BN158" s="95">
        <v>0</v>
      </c>
      <c r="BO158" s="95">
        <v>0</v>
      </c>
      <c r="BP158" s="95">
        <v>0</v>
      </c>
      <c r="BQ158" s="95">
        <v>0</v>
      </c>
      <c r="BR158" s="95">
        <v>11182.169624447801</v>
      </c>
      <c r="BS158" s="95">
        <v>1050855.51908875</v>
      </c>
      <c r="BT158" s="95">
        <v>3392.2470906078802</v>
      </c>
      <c r="BU158" s="95">
        <v>0</v>
      </c>
      <c r="BV158" s="95">
        <v>1429567.5664520301</v>
      </c>
      <c r="BW158" s="95">
        <v>3076.14039039612</v>
      </c>
      <c r="BX158" s="95">
        <v>0</v>
      </c>
      <c r="BY158" s="95">
        <v>0</v>
      </c>
      <c r="BZ158" s="95">
        <v>0</v>
      </c>
      <c r="CA158" s="95">
        <v>9147.2457122802698</v>
      </c>
      <c r="CB158" s="95">
        <v>1328721.2344207801</v>
      </c>
      <c r="CC158" s="95">
        <v>10189854.5628662</v>
      </c>
      <c r="CD158" s="95">
        <v>2493097.0133667002</v>
      </c>
      <c r="CE158" s="95">
        <v>121.86085811257399</v>
      </c>
      <c r="CF158" s="95">
        <v>23315.0566594601</v>
      </c>
      <c r="CG158" s="95">
        <v>181331.64019584699</v>
      </c>
      <c r="CH158" s="95">
        <v>0</v>
      </c>
      <c r="CI158" s="95">
        <v>9263.4906449317896</v>
      </c>
      <c r="CJ158" s="95">
        <v>1352506.68692017</v>
      </c>
      <c r="CK158" s="95">
        <v>10371032.310180699</v>
      </c>
      <c r="CL158" s="95">
        <v>2523352.0346984901</v>
      </c>
      <c r="CM158" s="160">
        <v>10264.679301738701</v>
      </c>
      <c r="CN158" s="160">
        <v>1741086.3534545901</v>
      </c>
      <c r="CO158" s="160">
        <v>11612849.150268599</v>
      </c>
      <c r="CP158" s="95">
        <v>2523352.0346984901</v>
      </c>
      <c r="CQ158" s="95">
        <v>0</v>
      </c>
      <c r="CR158" s="95">
        <v>0</v>
      </c>
      <c r="CS158" s="95">
        <v>0</v>
      </c>
      <c r="CT158" s="95">
        <v>0</v>
      </c>
      <c r="CU158" s="161">
        <v>1352036.2910802402</v>
      </c>
      <c r="CV158" s="161">
        <v>10371186.203062046</v>
      </c>
    </row>
    <row r="159" spans="1:100" x14ac:dyDescent="0.2">
      <c r="A159" s="94" t="s">
        <v>53</v>
      </c>
      <c r="B159" s="96">
        <v>40330</v>
      </c>
      <c r="C159" s="95">
        <v>0</v>
      </c>
      <c r="D159" s="95">
        <v>3646.4509160518601</v>
      </c>
      <c r="E159" s="95">
        <v>5877.4228671789197</v>
      </c>
      <c r="F159" s="95">
        <v>94.944047862663894</v>
      </c>
      <c r="G159" s="95">
        <v>0</v>
      </c>
      <c r="H159" s="95">
        <v>0</v>
      </c>
      <c r="I159" s="95">
        <v>0</v>
      </c>
      <c r="J159" s="95">
        <v>1022.9848926365401</v>
      </c>
      <c r="K159" s="95">
        <v>0</v>
      </c>
      <c r="L159" s="95">
        <v>411.38146421685798</v>
      </c>
      <c r="M159" s="95">
        <v>54.194208656903399</v>
      </c>
      <c r="N159" s="95">
        <v>3414.0595832765098</v>
      </c>
      <c r="O159" s="95">
        <v>45.607540726661703</v>
      </c>
      <c r="P159" s="95">
        <v>0</v>
      </c>
      <c r="Q159" s="95">
        <v>5723.0412850379898</v>
      </c>
      <c r="R159" s="95">
        <v>22.846284094732301</v>
      </c>
      <c r="S159" s="95">
        <v>0</v>
      </c>
      <c r="T159" s="95">
        <v>7.4262618334614698</v>
      </c>
      <c r="U159" s="95">
        <v>1025.1829213649</v>
      </c>
      <c r="V159" s="95">
        <v>0</v>
      </c>
      <c r="W159" s="95">
        <v>442549.37091827398</v>
      </c>
      <c r="X159" s="95">
        <v>945268.99649047898</v>
      </c>
      <c r="Y159" s="95">
        <v>1951.10178275406</v>
      </c>
      <c r="Z159" s="95">
        <v>0</v>
      </c>
      <c r="AA159" s="95">
        <v>0</v>
      </c>
      <c r="AB159" s="95">
        <v>0</v>
      </c>
      <c r="AC159" s="95">
        <v>393139.14718246501</v>
      </c>
      <c r="AD159" s="95">
        <v>0</v>
      </c>
      <c r="AE159" s="95">
        <v>27260.5304348469</v>
      </c>
      <c r="AF159" s="95">
        <v>5407.6964662074997</v>
      </c>
      <c r="AG159" s="95">
        <v>523628.07486343401</v>
      </c>
      <c r="AH159" s="95">
        <v>2027.4764916300801</v>
      </c>
      <c r="AI159" s="95">
        <v>0</v>
      </c>
      <c r="AJ159" s="95">
        <v>824031.200050354</v>
      </c>
      <c r="AK159" s="95">
        <v>3655.9729661941501</v>
      </c>
      <c r="AL159" s="95">
        <v>0</v>
      </c>
      <c r="AM159" s="95">
        <v>1401.9945745319101</v>
      </c>
      <c r="AN159" s="95">
        <v>394078.693935394</v>
      </c>
      <c r="AO159" s="95">
        <v>0</v>
      </c>
      <c r="AP159" s="95">
        <v>3662022.00598145</v>
      </c>
      <c r="AQ159" s="95">
        <v>7053774.52624512</v>
      </c>
      <c r="AR159" s="95">
        <v>24261.277187109001</v>
      </c>
      <c r="AS159" s="95">
        <v>0</v>
      </c>
      <c r="AT159" s="95">
        <v>0</v>
      </c>
      <c r="AU159" s="95">
        <v>0</v>
      </c>
      <c r="AV159" s="95">
        <v>1261032.6786193801</v>
      </c>
      <c r="AW159" s="95">
        <v>0</v>
      </c>
      <c r="AX159" s="95">
        <v>233010.881652832</v>
      </c>
      <c r="AY159" s="95">
        <v>41102.0269522667</v>
      </c>
      <c r="AZ159" s="95">
        <v>3891150.7338561998</v>
      </c>
      <c r="BA159" s="95">
        <v>17168.433835267999</v>
      </c>
      <c r="BB159" s="95">
        <v>0</v>
      </c>
      <c r="BC159" s="95">
        <v>6579793.7573852502</v>
      </c>
      <c r="BD159" s="95">
        <v>29207.256157636599</v>
      </c>
      <c r="BE159" s="95">
        <v>0</v>
      </c>
      <c r="BF159" s="95">
        <v>11951.3800771236</v>
      </c>
      <c r="BG159" s="95">
        <v>1262164.8629455599</v>
      </c>
      <c r="BH159" s="95">
        <v>0</v>
      </c>
      <c r="BI159" s="95">
        <v>402271.983592987</v>
      </c>
      <c r="BJ159" s="95">
        <v>2075646.9048767099</v>
      </c>
      <c r="BK159" s="95">
        <v>5016.91069746017</v>
      </c>
      <c r="BL159" s="95">
        <v>0</v>
      </c>
      <c r="BM159" s="95">
        <v>0</v>
      </c>
      <c r="BN159" s="95">
        <v>0</v>
      </c>
      <c r="BO159" s="95">
        <v>0</v>
      </c>
      <c r="BP159" s="95">
        <v>0</v>
      </c>
      <c r="BQ159" s="95">
        <v>0</v>
      </c>
      <c r="BR159" s="95">
        <v>10909.680257558801</v>
      </c>
      <c r="BS159" s="95">
        <v>1046343.03217316</v>
      </c>
      <c r="BT159" s="95">
        <v>3395.6604655384999</v>
      </c>
      <c r="BU159" s="95">
        <v>0</v>
      </c>
      <c r="BV159" s="95">
        <v>1415687.2936859101</v>
      </c>
      <c r="BW159" s="95">
        <v>3252.3277003467101</v>
      </c>
      <c r="BX159" s="95">
        <v>0</v>
      </c>
      <c r="BY159" s="95">
        <v>0</v>
      </c>
      <c r="BZ159" s="95">
        <v>0</v>
      </c>
      <c r="CA159" s="95">
        <v>9526.9583592414892</v>
      </c>
      <c r="CB159" s="95">
        <v>1379214.7588806199</v>
      </c>
      <c r="CC159" s="95">
        <v>10734378.4992676</v>
      </c>
      <c r="CD159" s="95">
        <v>2467168.7126464802</v>
      </c>
      <c r="CE159" s="95">
        <v>126.947739747353</v>
      </c>
      <c r="CF159" s="95">
        <v>23669.749239683199</v>
      </c>
      <c r="CG159" s="95">
        <v>184473.14051246599</v>
      </c>
      <c r="CH159" s="95">
        <v>0</v>
      </c>
      <c r="CI159" s="95">
        <v>9634.8243367672003</v>
      </c>
      <c r="CJ159" s="95">
        <v>1402518.8639831501</v>
      </c>
      <c r="CK159" s="95">
        <v>10917533.5113525</v>
      </c>
      <c r="CL159" s="95">
        <v>2498498.4365539602</v>
      </c>
      <c r="CM159" s="160">
        <v>10644.5741007328</v>
      </c>
      <c r="CN159" s="160">
        <v>1801103.35554504</v>
      </c>
      <c r="CO159" s="160">
        <v>12179473.5740967</v>
      </c>
      <c r="CP159" s="95">
        <v>2498498.4365539602</v>
      </c>
      <c r="CQ159" s="95">
        <v>0</v>
      </c>
      <c r="CR159" s="95">
        <v>0</v>
      </c>
      <c r="CS159" s="95">
        <v>0</v>
      </c>
      <c r="CT159" s="95">
        <v>0</v>
      </c>
      <c r="CU159" s="161">
        <v>1402884.508120303</v>
      </c>
      <c r="CV159" s="161">
        <v>10918851.639780067</v>
      </c>
    </row>
    <row r="160" spans="1:100" x14ac:dyDescent="0.2">
      <c r="A160" s="94" t="s">
        <v>53</v>
      </c>
      <c r="B160" s="96">
        <v>40422</v>
      </c>
      <c r="C160" s="95">
        <v>0</v>
      </c>
      <c r="D160" s="95">
        <v>3676.5842390656499</v>
      </c>
      <c r="E160" s="95">
        <v>5847.2754520773897</v>
      </c>
      <c r="F160" s="95">
        <v>96.071758966893</v>
      </c>
      <c r="G160" s="95">
        <v>0</v>
      </c>
      <c r="H160" s="95">
        <v>0</v>
      </c>
      <c r="I160" s="95">
        <v>0</v>
      </c>
      <c r="J160" s="95">
        <v>1029.58447293937</v>
      </c>
      <c r="K160" s="95">
        <v>0</v>
      </c>
      <c r="L160" s="95">
        <v>249.35887824930299</v>
      </c>
      <c r="M160" s="95">
        <v>58.438939495943501</v>
      </c>
      <c r="N160" s="95">
        <v>3430.1306076347801</v>
      </c>
      <c r="O160" s="95">
        <v>44.105013419873998</v>
      </c>
      <c r="P160" s="95">
        <v>0</v>
      </c>
      <c r="Q160" s="95">
        <v>5823.4618134498596</v>
      </c>
      <c r="R160" s="95">
        <v>28.724682002794001</v>
      </c>
      <c r="S160" s="95">
        <v>0</v>
      </c>
      <c r="T160" s="95">
        <v>7.8255322047043601</v>
      </c>
      <c r="U160" s="95">
        <v>1032.4267207682101</v>
      </c>
      <c r="V160" s="95">
        <v>0</v>
      </c>
      <c r="W160" s="95">
        <v>420571.460597992</v>
      </c>
      <c r="X160" s="95">
        <v>934765.95811462402</v>
      </c>
      <c r="Y160" s="95">
        <v>1906.9055621474999</v>
      </c>
      <c r="Z160" s="95">
        <v>0</v>
      </c>
      <c r="AA160" s="95">
        <v>0</v>
      </c>
      <c r="AB160" s="95">
        <v>0</v>
      </c>
      <c r="AC160" s="95">
        <v>389646.68567276001</v>
      </c>
      <c r="AD160" s="95">
        <v>0</v>
      </c>
      <c r="AE160" s="95">
        <v>16911.495100021399</v>
      </c>
      <c r="AF160" s="95">
        <v>5782.96558570862</v>
      </c>
      <c r="AG160" s="95">
        <v>521225.06489181501</v>
      </c>
      <c r="AH160" s="95">
        <v>1859.45719438791</v>
      </c>
      <c r="AI160" s="95">
        <v>0</v>
      </c>
      <c r="AJ160" s="95">
        <v>799861.62480163598</v>
      </c>
      <c r="AK160" s="95">
        <v>4566.8183485269501</v>
      </c>
      <c r="AL160" s="95">
        <v>0</v>
      </c>
      <c r="AM160" s="95">
        <v>1455.0287422090801</v>
      </c>
      <c r="AN160" s="95">
        <v>390806.31641006499</v>
      </c>
      <c r="AO160" s="95">
        <v>0</v>
      </c>
      <c r="AP160" s="95">
        <v>3495492.2576599098</v>
      </c>
      <c r="AQ160" s="95">
        <v>6961520.1473998995</v>
      </c>
      <c r="AR160" s="95">
        <v>24652.314154624899</v>
      </c>
      <c r="AS160" s="95">
        <v>0</v>
      </c>
      <c r="AT160" s="95">
        <v>0</v>
      </c>
      <c r="AU160" s="95">
        <v>0</v>
      </c>
      <c r="AV160" s="95">
        <v>1265729.4420165999</v>
      </c>
      <c r="AW160" s="95">
        <v>0</v>
      </c>
      <c r="AX160" s="95">
        <v>148279.566064835</v>
      </c>
      <c r="AY160" s="95">
        <v>43510.221675396002</v>
      </c>
      <c r="AZ160" s="95">
        <v>3865364.1493835398</v>
      </c>
      <c r="BA160" s="95">
        <v>16788.276494026199</v>
      </c>
      <c r="BB160" s="95">
        <v>0</v>
      </c>
      <c r="BC160" s="95">
        <v>6358864.1405639602</v>
      </c>
      <c r="BD160" s="95">
        <v>36595.041863441496</v>
      </c>
      <c r="BE160" s="95">
        <v>0</v>
      </c>
      <c r="BF160" s="95">
        <v>12842.6816452742</v>
      </c>
      <c r="BG160" s="95">
        <v>1268124.5506897001</v>
      </c>
      <c r="BH160" s="95">
        <v>0</v>
      </c>
      <c r="BI160" s="95">
        <v>393398.375442505</v>
      </c>
      <c r="BJ160" s="95">
        <v>2047768.3177185101</v>
      </c>
      <c r="BK160" s="95">
        <v>4515.4209502339399</v>
      </c>
      <c r="BL160" s="95">
        <v>0</v>
      </c>
      <c r="BM160" s="95">
        <v>0</v>
      </c>
      <c r="BN160" s="95">
        <v>0</v>
      </c>
      <c r="BO160" s="95">
        <v>0</v>
      </c>
      <c r="BP160" s="95">
        <v>0</v>
      </c>
      <c r="BQ160" s="95">
        <v>0</v>
      </c>
      <c r="BR160" s="95">
        <v>11663.0765873194</v>
      </c>
      <c r="BS160" s="95">
        <v>1032239.07400513</v>
      </c>
      <c r="BT160" s="95">
        <v>3124.9872325956799</v>
      </c>
      <c r="BU160" s="95">
        <v>0</v>
      </c>
      <c r="BV160" s="95">
        <v>1395030.68380737</v>
      </c>
      <c r="BW160" s="95">
        <v>4105.61196315289</v>
      </c>
      <c r="BX160" s="95">
        <v>0</v>
      </c>
      <c r="BY160" s="95">
        <v>0</v>
      </c>
      <c r="BZ160" s="95">
        <v>0</v>
      </c>
      <c r="CA160" s="95">
        <v>9508.2084392309207</v>
      </c>
      <c r="CB160" s="95">
        <v>1348976.1019897501</v>
      </c>
      <c r="CC160" s="95">
        <v>10433427.987915</v>
      </c>
      <c r="CD160" s="95">
        <v>2451195.6725769001</v>
      </c>
      <c r="CE160" s="95">
        <v>125.306536587887</v>
      </c>
      <c r="CF160" s="95">
        <v>24137.997256517399</v>
      </c>
      <c r="CG160" s="95">
        <v>187834.89067840599</v>
      </c>
      <c r="CH160" s="95">
        <v>0</v>
      </c>
      <c r="CI160" s="95">
        <v>9645.7315394878406</v>
      </c>
      <c r="CJ160" s="95">
        <v>1372816.24482727</v>
      </c>
      <c r="CK160" s="95">
        <v>10621065.369506801</v>
      </c>
      <c r="CL160" s="95">
        <v>2481656.1709594699</v>
      </c>
      <c r="CM160" s="160">
        <v>10670.166984200499</v>
      </c>
      <c r="CN160" s="160">
        <v>1759993.65167236</v>
      </c>
      <c r="CO160" s="160">
        <v>11888284.4575195</v>
      </c>
      <c r="CP160" s="95">
        <v>2481656.1709594699</v>
      </c>
      <c r="CQ160" s="95">
        <v>0</v>
      </c>
      <c r="CR160" s="95">
        <v>0</v>
      </c>
      <c r="CS160" s="95">
        <v>0</v>
      </c>
      <c r="CT160" s="95">
        <v>0</v>
      </c>
      <c r="CU160" s="161">
        <v>1373114.0992462675</v>
      </c>
      <c r="CV160" s="161">
        <v>10621262.878593406</v>
      </c>
    </row>
    <row r="161" spans="1:100" x14ac:dyDescent="0.2">
      <c r="A161" s="94" t="s">
        <v>53</v>
      </c>
      <c r="B161" s="96">
        <v>40513</v>
      </c>
      <c r="C161" s="95">
        <v>0</v>
      </c>
      <c r="D161" s="95">
        <v>3729.3283562660199</v>
      </c>
      <c r="E161" s="95">
        <v>5784.4608451127997</v>
      </c>
      <c r="F161" s="95">
        <v>86.857484551146598</v>
      </c>
      <c r="G161" s="95">
        <v>0</v>
      </c>
      <c r="H161" s="95">
        <v>0</v>
      </c>
      <c r="I161" s="95">
        <v>0</v>
      </c>
      <c r="J161" s="95">
        <v>1036.2136913538</v>
      </c>
      <c r="K161" s="95">
        <v>0</v>
      </c>
      <c r="L161" s="95">
        <v>316.71887988969701</v>
      </c>
      <c r="M161" s="95">
        <v>55.301094237714999</v>
      </c>
      <c r="N161" s="95">
        <v>3410.4484419822702</v>
      </c>
      <c r="O161" s="95">
        <v>42.933754542376803</v>
      </c>
      <c r="P161" s="95">
        <v>0</v>
      </c>
      <c r="Q161" s="95">
        <v>5808.7250810265496</v>
      </c>
      <c r="R161" s="95">
        <v>23.246318887919202</v>
      </c>
      <c r="S161" s="95">
        <v>0</v>
      </c>
      <c r="T161" s="95">
        <v>5.5268485905835396</v>
      </c>
      <c r="U161" s="95">
        <v>1042.7328446507499</v>
      </c>
      <c r="V161" s="95">
        <v>0</v>
      </c>
      <c r="W161" s="95">
        <v>427257.58504104603</v>
      </c>
      <c r="X161" s="95">
        <v>922666.84098815895</v>
      </c>
      <c r="Y161" s="95">
        <v>1854.3616583794401</v>
      </c>
      <c r="Z161" s="95">
        <v>0</v>
      </c>
      <c r="AA161" s="95">
        <v>0</v>
      </c>
      <c r="AB161" s="95">
        <v>0</v>
      </c>
      <c r="AC161" s="95">
        <v>394541.80462264997</v>
      </c>
      <c r="AD161" s="95">
        <v>0</v>
      </c>
      <c r="AE161" s="95">
        <v>18635.050529718399</v>
      </c>
      <c r="AF161" s="95">
        <v>5696.5722052454903</v>
      </c>
      <c r="AG161" s="95">
        <v>521230.24063110398</v>
      </c>
      <c r="AH161" s="95">
        <v>1804.3930037170601</v>
      </c>
      <c r="AI161" s="95">
        <v>0</v>
      </c>
      <c r="AJ161" s="95">
        <v>800630.03090667701</v>
      </c>
      <c r="AK161" s="95">
        <v>3774.4986555576302</v>
      </c>
      <c r="AL161" s="95">
        <v>0</v>
      </c>
      <c r="AM161" s="95">
        <v>1177.6648864895101</v>
      </c>
      <c r="AN161" s="95">
        <v>395031.97778320301</v>
      </c>
      <c r="AO161" s="95">
        <v>0</v>
      </c>
      <c r="AP161" s="95">
        <v>3506240.6113281301</v>
      </c>
      <c r="AQ161" s="95">
        <v>6894305.2197265597</v>
      </c>
      <c r="AR161" s="95">
        <v>24131.1335535049</v>
      </c>
      <c r="AS161" s="95">
        <v>0</v>
      </c>
      <c r="AT161" s="95">
        <v>0</v>
      </c>
      <c r="AU161" s="95">
        <v>0</v>
      </c>
      <c r="AV161" s="95">
        <v>1297441.97795105</v>
      </c>
      <c r="AW161" s="95">
        <v>0</v>
      </c>
      <c r="AX161" s="95">
        <v>169229.45133209199</v>
      </c>
      <c r="AY161" s="95">
        <v>43623.985702037797</v>
      </c>
      <c r="AZ161" s="95">
        <v>3880725.7182617201</v>
      </c>
      <c r="BA161" s="95">
        <v>15617.0024199486</v>
      </c>
      <c r="BB161" s="95">
        <v>0</v>
      </c>
      <c r="BC161" s="95">
        <v>6356542.1145019503</v>
      </c>
      <c r="BD161" s="95">
        <v>30283.394245624499</v>
      </c>
      <c r="BE161" s="95">
        <v>0</v>
      </c>
      <c r="BF161" s="95">
        <v>8873.1869741678202</v>
      </c>
      <c r="BG161" s="95">
        <v>1303409.9381256099</v>
      </c>
      <c r="BH161" s="95">
        <v>0</v>
      </c>
      <c r="BI161" s="95">
        <v>410456.752578735</v>
      </c>
      <c r="BJ161" s="95">
        <v>2028297.0674591099</v>
      </c>
      <c r="BK161" s="95">
        <v>4289.9548028111503</v>
      </c>
      <c r="BL161" s="95">
        <v>0</v>
      </c>
      <c r="BM161" s="95">
        <v>0</v>
      </c>
      <c r="BN161" s="95">
        <v>0</v>
      </c>
      <c r="BO161" s="95">
        <v>0</v>
      </c>
      <c r="BP161" s="95">
        <v>0</v>
      </c>
      <c r="BQ161" s="95">
        <v>0</v>
      </c>
      <c r="BR161" s="95">
        <v>11470.4282286167</v>
      </c>
      <c r="BS161" s="95">
        <v>1035651.91825867</v>
      </c>
      <c r="BT161" s="95">
        <v>3263.1485150754502</v>
      </c>
      <c r="BU161" s="95">
        <v>0</v>
      </c>
      <c r="BV161" s="95">
        <v>1387872.6136779799</v>
      </c>
      <c r="BW161" s="95">
        <v>3172.9700269401101</v>
      </c>
      <c r="BX161" s="95">
        <v>0</v>
      </c>
      <c r="BY161" s="95">
        <v>0</v>
      </c>
      <c r="BZ161" s="95">
        <v>0</v>
      </c>
      <c r="CA161" s="95">
        <v>9498.6119272708893</v>
      </c>
      <c r="CB161" s="95">
        <v>1346519.9750824</v>
      </c>
      <c r="CC161" s="95">
        <v>10416158.845458999</v>
      </c>
      <c r="CD161" s="95">
        <v>2440597.7608337398</v>
      </c>
      <c r="CE161" s="95">
        <v>129.765124857426</v>
      </c>
      <c r="CF161" s="95">
        <v>24151.475847482699</v>
      </c>
      <c r="CG161" s="95">
        <v>186715.52338028001</v>
      </c>
      <c r="CH161" s="95">
        <v>0</v>
      </c>
      <c r="CI161" s="95">
        <v>9640.3201715946198</v>
      </c>
      <c r="CJ161" s="95">
        <v>1370663.35745239</v>
      </c>
      <c r="CK161" s="95">
        <v>10604020.321533199</v>
      </c>
      <c r="CL161" s="95">
        <v>2470290.05859375</v>
      </c>
      <c r="CM161" s="160">
        <v>10682.4162122011</v>
      </c>
      <c r="CN161" s="160">
        <v>1769829.4073944101</v>
      </c>
      <c r="CO161" s="160">
        <v>11913230.372802701</v>
      </c>
      <c r="CP161" s="95">
        <v>2470290.05859375</v>
      </c>
      <c r="CQ161" s="95">
        <v>0</v>
      </c>
      <c r="CR161" s="95">
        <v>0</v>
      </c>
      <c r="CS161" s="95">
        <v>0</v>
      </c>
      <c r="CT161" s="95">
        <v>0</v>
      </c>
      <c r="CU161" s="161">
        <v>1370671.4509298827</v>
      </c>
      <c r="CV161" s="161">
        <v>10602874.368839279</v>
      </c>
    </row>
    <row r="162" spans="1:100" x14ac:dyDescent="0.2">
      <c r="A162" s="94" t="s">
        <v>53</v>
      </c>
      <c r="B162" s="96">
        <v>40603</v>
      </c>
      <c r="C162" s="95">
        <v>0</v>
      </c>
      <c r="D162" s="95">
        <v>3770.73857969046</v>
      </c>
      <c r="E162" s="95">
        <v>5771.9433038234702</v>
      </c>
      <c r="F162" s="95">
        <v>94.384260066784904</v>
      </c>
      <c r="G162" s="95">
        <v>0</v>
      </c>
      <c r="H162" s="95">
        <v>0</v>
      </c>
      <c r="I162" s="95">
        <v>0</v>
      </c>
      <c r="J162" s="95">
        <v>1078.28057225049</v>
      </c>
      <c r="K162" s="95">
        <v>0</v>
      </c>
      <c r="L162" s="95">
        <v>278.23451213166101</v>
      </c>
      <c r="M162" s="95">
        <v>81.621809416450603</v>
      </c>
      <c r="N162" s="95">
        <v>3409.0286316871602</v>
      </c>
      <c r="O162" s="95">
        <v>0</v>
      </c>
      <c r="P162" s="95">
        <v>0</v>
      </c>
      <c r="Q162" s="95">
        <v>5838.4837119579297</v>
      </c>
      <c r="R162" s="95">
        <v>0</v>
      </c>
      <c r="S162" s="95">
        <v>0</v>
      </c>
      <c r="T162" s="95">
        <v>30.930757770082</v>
      </c>
      <c r="U162" s="95">
        <v>1079.6091521978401</v>
      </c>
      <c r="V162" s="95">
        <v>0</v>
      </c>
      <c r="W162" s="95">
        <v>413617.08948898298</v>
      </c>
      <c r="X162" s="95">
        <v>921367.89345550502</v>
      </c>
      <c r="Y162" s="95">
        <v>2240.3510126471501</v>
      </c>
      <c r="Z162" s="95">
        <v>0</v>
      </c>
      <c r="AA162" s="95">
        <v>0</v>
      </c>
      <c r="AB162" s="95">
        <v>0</v>
      </c>
      <c r="AC162" s="95">
        <v>402246.39509201102</v>
      </c>
      <c r="AD162" s="95">
        <v>0</v>
      </c>
      <c r="AE162" s="95">
        <v>20195.808267116499</v>
      </c>
      <c r="AF162" s="95">
        <v>9702.4120504856091</v>
      </c>
      <c r="AG162" s="95">
        <v>521343.726928711</v>
      </c>
      <c r="AH162" s="95">
        <v>0</v>
      </c>
      <c r="AI162" s="95">
        <v>0</v>
      </c>
      <c r="AJ162" s="95">
        <v>802655.11693572998</v>
      </c>
      <c r="AK162" s="95">
        <v>0</v>
      </c>
      <c r="AL162" s="95">
        <v>0</v>
      </c>
      <c r="AM162" s="95">
        <v>6696.3485029339799</v>
      </c>
      <c r="AN162" s="95">
        <v>404013.84165191703</v>
      </c>
      <c r="AO162" s="95">
        <v>0</v>
      </c>
      <c r="AP162" s="95">
        <v>3591841.1618042002</v>
      </c>
      <c r="AQ162" s="95">
        <v>6954873.4232788105</v>
      </c>
      <c r="AR162" s="95">
        <v>29592.899497747399</v>
      </c>
      <c r="AS162" s="95">
        <v>0</v>
      </c>
      <c r="AT162" s="95">
        <v>0</v>
      </c>
      <c r="AU162" s="95">
        <v>0</v>
      </c>
      <c r="AV162" s="95">
        <v>1338799.0617217999</v>
      </c>
      <c r="AW162" s="95">
        <v>0</v>
      </c>
      <c r="AX162" s="95">
        <v>181557.19722366301</v>
      </c>
      <c r="AY162" s="95">
        <v>75307.078969955401</v>
      </c>
      <c r="AZ162" s="95">
        <v>3911597.3153991699</v>
      </c>
      <c r="BA162" s="95">
        <v>0</v>
      </c>
      <c r="BB162" s="95">
        <v>0</v>
      </c>
      <c r="BC162" s="95">
        <v>6437088.7174682599</v>
      </c>
      <c r="BD162" s="95">
        <v>0</v>
      </c>
      <c r="BE162" s="95">
        <v>0</v>
      </c>
      <c r="BF162" s="95">
        <v>54599.832326889002</v>
      </c>
      <c r="BG162" s="95">
        <v>1342623.60746765</v>
      </c>
      <c r="BH162" s="95">
        <v>0</v>
      </c>
      <c r="BI162" s="95">
        <v>403104.783359528</v>
      </c>
      <c r="BJ162" s="95">
        <v>2039506.0059509301</v>
      </c>
      <c r="BK162" s="95">
        <v>4930.9608133435204</v>
      </c>
      <c r="BL162" s="95">
        <v>0</v>
      </c>
      <c r="BM162" s="95">
        <v>0</v>
      </c>
      <c r="BN162" s="95">
        <v>0</v>
      </c>
      <c r="BO162" s="95">
        <v>0</v>
      </c>
      <c r="BP162" s="95">
        <v>0</v>
      </c>
      <c r="BQ162" s="95">
        <v>0</v>
      </c>
      <c r="BR162" s="95">
        <v>18273.7483348846</v>
      </c>
      <c r="BS162" s="95">
        <v>1044004.27096558</v>
      </c>
      <c r="BT162" s="95">
        <v>0</v>
      </c>
      <c r="BU162" s="95">
        <v>0</v>
      </c>
      <c r="BV162" s="95">
        <v>1366494.79959106</v>
      </c>
      <c r="BW162" s="95">
        <v>0</v>
      </c>
      <c r="BX162" s="95">
        <v>0</v>
      </c>
      <c r="BY162" s="95">
        <v>0</v>
      </c>
      <c r="BZ162" s="95">
        <v>0</v>
      </c>
      <c r="CA162" s="95">
        <v>9558.7731808423996</v>
      </c>
      <c r="CB162" s="95">
        <v>1338692.93969727</v>
      </c>
      <c r="CC162" s="95">
        <v>10575185.1016846</v>
      </c>
      <c r="CD162" s="95">
        <v>2421887.5399780301</v>
      </c>
      <c r="CE162" s="95">
        <v>127.330158357508</v>
      </c>
      <c r="CF162" s="95">
        <v>24826.314090490301</v>
      </c>
      <c r="CG162" s="95">
        <v>193914.643802643</v>
      </c>
      <c r="CH162" s="95">
        <v>0</v>
      </c>
      <c r="CI162" s="95">
        <v>9680.8242229223306</v>
      </c>
      <c r="CJ162" s="95">
        <v>1363701.52720642</v>
      </c>
      <c r="CK162" s="95">
        <v>10767846.974853501</v>
      </c>
      <c r="CL162" s="95">
        <v>2448251.0740661598</v>
      </c>
      <c r="CM162" s="160">
        <v>10738.3815139532</v>
      </c>
      <c r="CN162" s="160">
        <v>1771920.2066345201</v>
      </c>
      <c r="CO162" s="160">
        <v>12118265.9298096</v>
      </c>
      <c r="CP162" s="95">
        <v>2448251.0740661598</v>
      </c>
      <c r="CQ162" s="95">
        <v>0</v>
      </c>
      <c r="CR162" s="95">
        <v>0</v>
      </c>
      <c r="CS162" s="95">
        <v>0</v>
      </c>
      <c r="CT162" s="95">
        <v>0</v>
      </c>
      <c r="CU162" s="161">
        <v>1363519.2537877604</v>
      </c>
      <c r="CV162" s="161">
        <v>10769099.745487243</v>
      </c>
    </row>
    <row r="163" spans="1:100" x14ac:dyDescent="0.2">
      <c r="A163" s="94" t="s">
        <v>53</v>
      </c>
      <c r="B163" s="96">
        <v>40695</v>
      </c>
      <c r="C163" s="95">
        <v>0</v>
      </c>
      <c r="D163" s="95">
        <v>3828.3184808790702</v>
      </c>
      <c r="E163" s="95">
        <v>5752.3464001417196</v>
      </c>
      <c r="F163" s="95">
        <v>100.85569264180999</v>
      </c>
      <c r="G163" s="95">
        <v>0</v>
      </c>
      <c r="H163" s="95">
        <v>0</v>
      </c>
      <c r="I163" s="95">
        <v>0</v>
      </c>
      <c r="J163" s="95">
        <v>1101.1603915840401</v>
      </c>
      <c r="K163" s="95">
        <v>0</v>
      </c>
      <c r="L163" s="95">
        <v>297.45891975984</v>
      </c>
      <c r="M163" s="95">
        <v>77.329662939533605</v>
      </c>
      <c r="N163" s="95">
        <v>3421.8545051217102</v>
      </c>
      <c r="O163" s="95">
        <v>0</v>
      </c>
      <c r="P163" s="95">
        <v>0</v>
      </c>
      <c r="Q163" s="95">
        <v>5839.5160700678798</v>
      </c>
      <c r="R163" s="95">
        <v>0</v>
      </c>
      <c r="S163" s="95">
        <v>0</v>
      </c>
      <c r="T163" s="95">
        <v>33.234748799819499</v>
      </c>
      <c r="U163" s="95">
        <v>1102.8892953991899</v>
      </c>
      <c r="V163" s="95">
        <v>0</v>
      </c>
      <c r="W163" s="95">
        <v>430614.02507400501</v>
      </c>
      <c r="X163" s="95">
        <v>907281.72966003395</v>
      </c>
      <c r="Y163" s="95">
        <v>2049.5679480731501</v>
      </c>
      <c r="Z163" s="95">
        <v>0</v>
      </c>
      <c r="AA163" s="95">
        <v>0</v>
      </c>
      <c r="AB163" s="95">
        <v>0</v>
      </c>
      <c r="AC163" s="95">
        <v>416367.69993972802</v>
      </c>
      <c r="AD163" s="95">
        <v>0</v>
      </c>
      <c r="AE163" s="95">
        <v>17854.008777618401</v>
      </c>
      <c r="AF163" s="95">
        <v>10288.770367384001</v>
      </c>
      <c r="AG163" s="95">
        <v>518347.42860412598</v>
      </c>
      <c r="AH163" s="95">
        <v>0</v>
      </c>
      <c r="AI163" s="95">
        <v>0</v>
      </c>
      <c r="AJ163" s="95">
        <v>776214.35198974598</v>
      </c>
      <c r="AK163" s="95">
        <v>0</v>
      </c>
      <c r="AL163" s="95">
        <v>0</v>
      </c>
      <c r="AM163" s="95">
        <v>6379.7879778742799</v>
      </c>
      <c r="AN163" s="95">
        <v>417885.65845489502</v>
      </c>
      <c r="AO163" s="95">
        <v>0</v>
      </c>
      <c r="AP163" s="95">
        <v>3696216.3795166002</v>
      </c>
      <c r="AQ163" s="95">
        <v>6868373.2494506799</v>
      </c>
      <c r="AR163" s="95">
        <v>27442.802197217901</v>
      </c>
      <c r="AS163" s="95">
        <v>0</v>
      </c>
      <c r="AT163" s="95">
        <v>0</v>
      </c>
      <c r="AU163" s="95">
        <v>0</v>
      </c>
      <c r="AV163" s="95">
        <v>1394506.5932769801</v>
      </c>
      <c r="AW163" s="95">
        <v>0</v>
      </c>
      <c r="AX163" s="95">
        <v>160670.37488937401</v>
      </c>
      <c r="AY163" s="95">
        <v>79190.582983016997</v>
      </c>
      <c r="AZ163" s="95">
        <v>3899090.0092468299</v>
      </c>
      <c r="BA163" s="95">
        <v>0</v>
      </c>
      <c r="BB163" s="95">
        <v>0</v>
      </c>
      <c r="BC163" s="95">
        <v>6309777.6610107403</v>
      </c>
      <c r="BD163" s="95">
        <v>0</v>
      </c>
      <c r="BE163" s="95">
        <v>0</v>
      </c>
      <c r="BF163" s="95">
        <v>52184.439447879799</v>
      </c>
      <c r="BG163" s="95">
        <v>1397686.2299957301</v>
      </c>
      <c r="BH163" s="95">
        <v>0</v>
      </c>
      <c r="BI163" s="95">
        <v>382532.17920684803</v>
      </c>
      <c r="BJ163" s="95">
        <v>2027496.38935852</v>
      </c>
      <c r="BK163" s="95">
        <v>4560.2340257763899</v>
      </c>
      <c r="BL163" s="95">
        <v>0</v>
      </c>
      <c r="BM163" s="95">
        <v>0</v>
      </c>
      <c r="BN163" s="95">
        <v>0</v>
      </c>
      <c r="BO163" s="95">
        <v>0</v>
      </c>
      <c r="BP163" s="95">
        <v>0</v>
      </c>
      <c r="BQ163" s="95">
        <v>0</v>
      </c>
      <c r="BR163" s="95">
        <v>19641.227429866802</v>
      </c>
      <c r="BS163" s="95">
        <v>1048559.56318665</v>
      </c>
      <c r="BT163" s="95">
        <v>0</v>
      </c>
      <c r="BU163" s="95">
        <v>0</v>
      </c>
      <c r="BV163" s="95">
        <v>1356765.48435974</v>
      </c>
      <c r="BW163" s="95">
        <v>0</v>
      </c>
      <c r="BX163" s="95">
        <v>0</v>
      </c>
      <c r="BY163" s="95">
        <v>0</v>
      </c>
      <c r="BZ163" s="95">
        <v>0</v>
      </c>
      <c r="CA163" s="95">
        <v>9599.6307035684604</v>
      </c>
      <c r="CB163" s="95">
        <v>1342938.0902710001</v>
      </c>
      <c r="CC163" s="95">
        <v>10549113.486938501</v>
      </c>
      <c r="CD163" s="95">
        <v>2417133.8219604502</v>
      </c>
      <c r="CE163" s="95">
        <v>129.63877592049499</v>
      </c>
      <c r="CF163" s="95">
        <v>24832.969091892199</v>
      </c>
      <c r="CG163" s="95">
        <v>195761.76045989999</v>
      </c>
      <c r="CH163" s="95">
        <v>0</v>
      </c>
      <c r="CI163" s="95">
        <v>9711.9879732131994</v>
      </c>
      <c r="CJ163" s="95">
        <v>1368000.3786621101</v>
      </c>
      <c r="CK163" s="95">
        <v>10745565.181640601</v>
      </c>
      <c r="CL163" s="95">
        <v>2443909.56817627</v>
      </c>
      <c r="CM163" s="160">
        <v>10798.2752441168</v>
      </c>
      <c r="CN163" s="160">
        <v>1790843.7406616199</v>
      </c>
      <c r="CO163" s="160">
        <v>12160359.4567871</v>
      </c>
      <c r="CP163" s="95">
        <v>2443909.56817627</v>
      </c>
      <c r="CQ163" s="95">
        <v>0</v>
      </c>
      <c r="CR163" s="95">
        <v>0</v>
      </c>
      <c r="CS163" s="95">
        <v>0</v>
      </c>
      <c r="CT163" s="95">
        <v>0</v>
      </c>
      <c r="CU163" s="161">
        <v>1367771.0593628923</v>
      </c>
      <c r="CV163" s="161">
        <v>10744875.247398401</v>
      </c>
    </row>
    <row r="164" spans="1:100" x14ac:dyDescent="0.2">
      <c r="A164" s="94" t="s">
        <v>53</v>
      </c>
      <c r="B164" s="96">
        <v>40787</v>
      </c>
      <c r="C164" s="95">
        <v>0</v>
      </c>
      <c r="D164" s="95">
        <v>3882.4981252253101</v>
      </c>
      <c r="E164" s="95">
        <v>5771.1455098986598</v>
      </c>
      <c r="F164" s="95">
        <v>109.42772886809</v>
      </c>
      <c r="G164" s="95">
        <v>0</v>
      </c>
      <c r="H164" s="95">
        <v>0</v>
      </c>
      <c r="I164" s="95">
        <v>0</v>
      </c>
      <c r="J164" s="95">
        <v>1115.88257041574</v>
      </c>
      <c r="K164" s="95">
        <v>0</v>
      </c>
      <c r="L164" s="95">
        <v>362.86870909482201</v>
      </c>
      <c r="M164" s="95">
        <v>84.747415751218796</v>
      </c>
      <c r="N164" s="95">
        <v>3453.2091601193001</v>
      </c>
      <c r="O164" s="95">
        <v>0</v>
      </c>
      <c r="P164" s="95">
        <v>0</v>
      </c>
      <c r="Q164" s="95">
        <v>5842.5486613512003</v>
      </c>
      <c r="R164" s="95">
        <v>0</v>
      </c>
      <c r="S164" s="95">
        <v>0</v>
      </c>
      <c r="T164" s="95">
        <v>37.426724383141803</v>
      </c>
      <c r="U164" s="95">
        <v>1117.40635666251</v>
      </c>
      <c r="V164" s="95">
        <v>0</v>
      </c>
      <c r="W164" s="95">
        <v>435337.30360412598</v>
      </c>
      <c r="X164" s="95">
        <v>905010.526016235</v>
      </c>
      <c r="Y164" s="95">
        <v>1618.3454355746501</v>
      </c>
      <c r="Z164" s="95">
        <v>0</v>
      </c>
      <c r="AA164" s="95">
        <v>0</v>
      </c>
      <c r="AB164" s="95">
        <v>0</v>
      </c>
      <c r="AC164" s="95">
        <v>421369.76726532</v>
      </c>
      <c r="AD164" s="95">
        <v>0</v>
      </c>
      <c r="AE164" s="95">
        <v>18784.258548259699</v>
      </c>
      <c r="AF164" s="95">
        <v>10606.3639086485</v>
      </c>
      <c r="AG164" s="95">
        <v>523076.87318801897</v>
      </c>
      <c r="AH164" s="95">
        <v>0</v>
      </c>
      <c r="AI164" s="95">
        <v>0</v>
      </c>
      <c r="AJ164" s="95">
        <v>772071.90915679897</v>
      </c>
      <c r="AK164" s="95">
        <v>0</v>
      </c>
      <c r="AL164" s="95">
        <v>0</v>
      </c>
      <c r="AM164" s="95">
        <v>7229.5386387109802</v>
      </c>
      <c r="AN164" s="95">
        <v>422508.703701019</v>
      </c>
      <c r="AO164" s="95">
        <v>0</v>
      </c>
      <c r="AP164" s="95">
        <v>3662815.1157531701</v>
      </c>
      <c r="AQ164" s="95">
        <v>6849708.6138305701</v>
      </c>
      <c r="AR164" s="95">
        <v>20473.1449687481</v>
      </c>
      <c r="AS164" s="95">
        <v>0</v>
      </c>
      <c r="AT164" s="95">
        <v>0</v>
      </c>
      <c r="AU164" s="95">
        <v>0</v>
      </c>
      <c r="AV164" s="95">
        <v>1428161.8368530299</v>
      </c>
      <c r="AW164" s="95">
        <v>0</v>
      </c>
      <c r="AX164" s="95">
        <v>167927.77110099801</v>
      </c>
      <c r="AY164" s="95">
        <v>80823.638108253494</v>
      </c>
      <c r="AZ164" s="95">
        <v>3933724.9472656301</v>
      </c>
      <c r="BA164" s="95">
        <v>0</v>
      </c>
      <c r="BB164" s="95">
        <v>0</v>
      </c>
      <c r="BC164" s="95">
        <v>6272684.48937988</v>
      </c>
      <c r="BD164" s="95">
        <v>0</v>
      </c>
      <c r="BE164" s="95">
        <v>0</v>
      </c>
      <c r="BF164" s="95">
        <v>59345.918364047997</v>
      </c>
      <c r="BG164" s="95">
        <v>1431158.9546814</v>
      </c>
      <c r="BH164" s="95">
        <v>0</v>
      </c>
      <c r="BI164" s="95">
        <v>385324.91921997099</v>
      </c>
      <c r="BJ164" s="95">
        <v>2009809.1332092299</v>
      </c>
      <c r="BK164" s="95">
        <v>4991.9913464188603</v>
      </c>
      <c r="BL164" s="95">
        <v>0</v>
      </c>
      <c r="BM164" s="95">
        <v>0</v>
      </c>
      <c r="BN164" s="95">
        <v>0</v>
      </c>
      <c r="BO164" s="95">
        <v>0</v>
      </c>
      <c r="BP164" s="95">
        <v>0</v>
      </c>
      <c r="BQ164" s="95">
        <v>0</v>
      </c>
      <c r="BR164" s="95">
        <v>19344.2592558861</v>
      </c>
      <c r="BS164" s="95">
        <v>1060612.1441802999</v>
      </c>
      <c r="BT164" s="95">
        <v>0</v>
      </c>
      <c r="BU164" s="95">
        <v>0</v>
      </c>
      <c r="BV164" s="95">
        <v>1310760.8499603299</v>
      </c>
      <c r="BW164" s="95">
        <v>0</v>
      </c>
      <c r="BX164" s="95">
        <v>0</v>
      </c>
      <c r="BY164" s="95">
        <v>0</v>
      </c>
      <c r="BZ164" s="95">
        <v>0</v>
      </c>
      <c r="CA164" s="95">
        <v>9640.4164009094202</v>
      </c>
      <c r="CB164" s="95">
        <v>1334348.6405944801</v>
      </c>
      <c r="CC164" s="95">
        <v>10487660.575561499</v>
      </c>
      <c r="CD164" s="95">
        <v>2405917.1735534701</v>
      </c>
      <c r="CE164" s="95">
        <v>131.51256373338401</v>
      </c>
      <c r="CF164" s="95">
        <v>24846.893570661501</v>
      </c>
      <c r="CG164" s="95">
        <v>198009.35106658901</v>
      </c>
      <c r="CH164" s="95">
        <v>0</v>
      </c>
      <c r="CI164" s="95">
        <v>9783.0133177042007</v>
      </c>
      <c r="CJ164" s="95">
        <v>1358879.54231262</v>
      </c>
      <c r="CK164" s="95">
        <v>10685797.9685059</v>
      </c>
      <c r="CL164" s="95">
        <v>2432209.4009704599</v>
      </c>
      <c r="CM164" s="160">
        <v>10901.944549083701</v>
      </c>
      <c r="CN164" s="160">
        <v>1777900.60163879</v>
      </c>
      <c r="CO164" s="160">
        <v>12122818.0041504</v>
      </c>
      <c r="CP164" s="95">
        <v>2432209.4009704599</v>
      </c>
      <c r="CQ164" s="95">
        <v>0</v>
      </c>
      <c r="CR164" s="95">
        <v>0</v>
      </c>
      <c r="CS164" s="95">
        <v>0</v>
      </c>
      <c r="CT164" s="95">
        <v>0</v>
      </c>
      <c r="CU164" s="161">
        <v>1359195.5341651416</v>
      </c>
      <c r="CV164" s="161">
        <v>10685669.926628089</v>
      </c>
    </row>
    <row r="165" spans="1:100" x14ac:dyDescent="0.2">
      <c r="A165" s="94" t="s">
        <v>53</v>
      </c>
      <c r="B165" s="96">
        <v>40878</v>
      </c>
      <c r="C165" s="95">
        <v>0</v>
      </c>
      <c r="D165" s="95">
        <v>3994.0335015952601</v>
      </c>
      <c r="E165" s="95">
        <v>5785.0111403465298</v>
      </c>
      <c r="F165" s="95">
        <v>127.84587877523199</v>
      </c>
      <c r="G165" s="95">
        <v>0</v>
      </c>
      <c r="H165" s="95">
        <v>0</v>
      </c>
      <c r="I165" s="95">
        <v>0</v>
      </c>
      <c r="J165" s="95">
        <v>1128.5862171947999</v>
      </c>
      <c r="K165" s="95">
        <v>0</v>
      </c>
      <c r="L165" s="95">
        <v>347.27667379379301</v>
      </c>
      <c r="M165" s="95">
        <v>102.207338334993</v>
      </c>
      <c r="N165" s="95">
        <v>3497.7253021597899</v>
      </c>
      <c r="O165" s="95">
        <v>0</v>
      </c>
      <c r="P165" s="95">
        <v>0</v>
      </c>
      <c r="Q165" s="95">
        <v>5942.5805454850197</v>
      </c>
      <c r="R165" s="95">
        <v>0</v>
      </c>
      <c r="S165" s="95">
        <v>0</v>
      </c>
      <c r="T165" s="95">
        <v>38.417379717808203</v>
      </c>
      <c r="U165" s="95">
        <v>1130.5139808505801</v>
      </c>
      <c r="V165" s="95">
        <v>0</v>
      </c>
      <c r="W165" s="95">
        <v>444969.97062301601</v>
      </c>
      <c r="X165" s="95">
        <v>908288.00469207799</v>
      </c>
      <c r="Y165" s="95">
        <v>2180.14381957054</v>
      </c>
      <c r="Z165" s="95">
        <v>0</v>
      </c>
      <c r="AA165" s="95">
        <v>0</v>
      </c>
      <c r="AB165" s="95">
        <v>0</v>
      </c>
      <c r="AC165" s="95">
        <v>411938.98166275001</v>
      </c>
      <c r="AD165" s="95">
        <v>0</v>
      </c>
      <c r="AE165" s="95">
        <v>20417.390090465498</v>
      </c>
      <c r="AF165" s="95">
        <v>13831.415913701099</v>
      </c>
      <c r="AG165" s="95">
        <v>531186.58106994606</v>
      </c>
      <c r="AH165" s="95">
        <v>0</v>
      </c>
      <c r="AI165" s="95">
        <v>0</v>
      </c>
      <c r="AJ165" s="95">
        <v>791325.06398773205</v>
      </c>
      <c r="AK165" s="95">
        <v>0</v>
      </c>
      <c r="AL165" s="95">
        <v>0</v>
      </c>
      <c r="AM165" s="95">
        <v>7915.1295350193996</v>
      </c>
      <c r="AN165" s="95">
        <v>412460.96614074701</v>
      </c>
      <c r="AO165" s="95">
        <v>0</v>
      </c>
      <c r="AP165" s="95">
        <v>3789832.4530029302</v>
      </c>
      <c r="AQ165" s="95">
        <v>6907506.19213867</v>
      </c>
      <c r="AR165" s="95">
        <v>27197.424989223498</v>
      </c>
      <c r="AS165" s="95">
        <v>0</v>
      </c>
      <c r="AT165" s="95">
        <v>0</v>
      </c>
      <c r="AU165" s="95">
        <v>0</v>
      </c>
      <c r="AV165" s="95">
        <v>1405344.42762756</v>
      </c>
      <c r="AW165" s="95">
        <v>0</v>
      </c>
      <c r="AX165" s="95">
        <v>187352.692422867</v>
      </c>
      <c r="AY165" s="95">
        <v>105421.546673775</v>
      </c>
      <c r="AZ165" s="95">
        <v>4020099.6057434101</v>
      </c>
      <c r="BA165" s="95">
        <v>0</v>
      </c>
      <c r="BB165" s="95">
        <v>0</v>
      </c>
      <c r="BC165" s="95">
        <v>6460932.2234497098</v>
      </c>
      <c r="BD165" s="95">
        <v>0</v>
      </c>
      <c r="BE165" s="95">
        <v>0</v>
      </c>
      <c r="BF165" s="95">
        <v>63314.660330295599</v>
      </c>
      <c r="BG165" s="95">
        <v>1409804.5995483401</v>
      </c>
      <c r="BH165" s="95">
        <v>0</v>
      </c>
      <c r="BI165" s="95">
        <v>407947.25577545201</v>
      </c>
      <c r="BJ165" s="95">
        <v>2013744.5079345701</v>
      </c>
      <c r="BK165" s="95">
        <v>4824.5254459381104</v>
      </c>
      <c r="BL165" s="95">
        <v>0</v>
      </c>
      <c r="BM165" s="95">
        <v>0</v>
      </c>
      <c r="BN165" s="95">
        <v>0</v>
      </c>
      <c r="BO165" s="95">
        <v>0</v>
      </c>
      <c r="BP165" s="95">
        <v>0</v>
      </c>
      <c r="BQ165" s="95">
        <v>0</v>
      </c>
      <c r="BR165" s="95">
        <v>24624.9386618137</v>
      </c>
      <c r="BS165" s="95">
        <v>1073855.5904846201</v>
      </c>
      <c r="BT165" s="95">
        <v>0</v>
      </c>
      <c r="BU165" s="95">
        <v>0</v>
      </c>
      <c r="BV165" s="95">
        <v>1325612.9339447001</v>
      </c>
      <c r="BW165" s="95">
        <v>0</v>
      </c>
      <c r="BX165" s="95">
        <v>0</v>
      </c>
      <c r="BY165" s="95">
        <v>0</v>
      </c>
      <c r="BZ165" s="95">
        <v>0</v>
      </c>
      <c r="CA165" s="95">
        <v>9756.9881535768509</v>
      </c>
      <c r="CB165" s="95">
        <v>1352868.52961731</v>
      </c>
      <c r="CC165" s="95">
        <v>10704329.532470699</v>
      </c>
      <c r="CD165" s="95">
        <v>2423660.5882263202</v>
      </c>
      <c r="CE165" s="95">
        <v>126.871645325795</v>
      </c>
      <c r="CF165" s="95">
        <v>24845.068316459699</v>
      </c>
      <c r="CG165" s="95">
        <v>195969.21732139599</v>
      </c>
      <c r="CH165" s="95">
        <v>0</v>
      </c>
      <c r="CI165" s="95">
        <v>9893.7771830558795</v>
      </c>
      <c r="CJ165" s="95">
        <v>1377603.4574890099</v>
      </c>
      <c r="CK165" s="95">
        <v>10900209.412963901</v>
      </c>
      <c r="CL165" s="95">
        <v>2448861.9509582501</v>
      </c>
      <c r="CM165" s="160">
        <v>11023.548841238</v>
      </c>
      <c r="CN165" s="160">
        <v>1797687.16583252</v>
      </c>
      <c r="CO165" s="160">
        <v>12315330.977661099</v>
      </c>
      <c r="CP165" s="95">
        <v>2448861.9509582501</v>
      </c>
      <c r="CQ165" s="95">
        <v>0</v>
      </c>
      <c r="CR165" s="95">
        <v>0</v>
      </c>
      <c r="CS165" s="95">
        <v>0</v>
      </c>
      <c r="CT165" s="95">
        <v>0</v>
      </c>
      <c r="CU165" s="161">
        <v>1377713.5979337697</v>
      </c>
      <c r="CV165" s="161">
        <v>10900298.749792095</v>
      </c>
    </row>
    <row r="166" spans="1:100" x14ac:dyDescent="0.2">
      <c r="A166" s="94" t="s">
        <v>53</v>
      </c>
      <c r="B166" s="96">
        <v>40969</v>
      </c>
      <c r="C166" s="95">
        <v>0</v>
      </c>
      <c r="D166" s="95">
        <v>4057.8863320052601</v>
      </c>
      <c r="E166" s="95">
        <v>5775.8200088739404</v>
      </c>
      <c r="F166" s="95">
        <v>127.416964202188</v>
      </c>
      <c r="G166" s="95">
        <v>0</v>
      </c>
      <c r="H166" s="95">
        <v>0</v>
      </c>
      <c r="I166" s="95">
        <v>0</v>
      </c>
      <c r="J166" s="95">
        <v>1153.94344626367</v>
      </c>
      <c r="K166" s="95">
        <v>0</v>
      </c>
      <c r="L166" s="95">
        <v>283.472410324961</v>
      </c>
      <c r="M166" s="95">
        <v>106.375847302377</v>
      </c>
      <c r="N166" s="95">
        <v>3538.89348757267</v>
      </c>
      <c r="O166" s="95">
        <v>0</v>
      </c>
      <c r="P166" s="95">
        <v>0</v>
      </c>
      <c r="Q166" s="95">
        <v>5975.0116661190996</v>
      </c>
      <c r="R166" s="95">
        <v>0</v>
      </c>
      <c r="S166" s="95">
        <v>0</v>
      </c>
      <c r="T166" s="95">
        <v>27.047866590553902</v>
      </c>
      <c r="U166" s="95">
        <v>1154.6152510494001</v>
      </c>
      <c r="V166" s="95">
        <v>0</v>
      </c>
      <c r="W166" s="95">
        <v>458146.74206924398</v>
      </c>
      <c r="X166" s="95">
        <v>907542.88377380394</v>
      </c>
      <c r="Y166" s="95">
        <v>2334.2855409979802</v>
      </c>
      <c r="Z166" s="95">
        <v>0</v>
      </c>
      <c r="AA166" s="95">
        <v>0</v>
      </c>
      <c r="AB166" s="95">
        <v>0</v>
      </c>
      <c r="AC166" s="95">
        <v>430744.627784729</v>
      </c>
      <c r="AD166" s="95">
        <v>0</v>
      </c>
      <c r="AE166" s="95">
        <v>15074.2791845798</v>
      </c>
      <c r="AF166" s="95">
        <v>15265.491640329399</v>
      </c>
      <c r="AG166" s="95">
        <v>533386.41873931896</v>
      </c>
      <c r="AH166" s="95">
        <v>0</v>
      </c>
      <c r="AI166" s="95">
        <v>0</v>
      </c>
      <c r="AJ166" s="95">
        <v>805278.71233367897</v>
      </c>
      <c r="AK166" s="95">
        <v>0</v>
      </c>
      <c r="AL166" s="95">
        <v>0</v>
      </c>
      <c r="AM166" s="95">
        <v>5786.6593176722499</v>
      </c>
      <c r="AN166" s="95">
        <v>431057.03965759301</v>
      </c>
      <c r="AO166" s="95">
        <v>0</v>
      </c>
      <c r="AP166" s="95">
        <v>4049854.29052734</v>
      </c>
      <c r="AQ166" s="95">
        <v>7002614.0204467801</v>
      </c>
      <c r="AR166" s="95">
        <v>29670.894536256801</v>
      </c>
      <c r="AS166" s="95">
        <v>0</v>
      </c>
      <c r="AT166" s="95">
        <v>0</v>
      </c>
      <c r="AU166" s="95">
        <v>0</v>
      </c>
      <c r="AV166" s="95">
        <v>1473782.9998931901</v>
      </c>
      <c r="AW166" s="95">
        <v>0</v>
      </c>
      <c r="AX166" s="95">
        <v>143904.51102447501</v>
      </c>
      <c r="AY166" s="95">
        <v>117271.85128879501</v>
      </c>
      <c r="AZ166" s="95">
        <v>4087072.4326782199</v>
      </c>
      <c r="BA166" s="95">
        <v>0</v>
      </c>
      <c r="BB166" s="95">
        <v>0</v>
      </c>
      <c r="BC166" s="95">
        <v>6648116.3137207003</v>
      </c>
      <c r="BD166" s="95">
        <v>0</v>
      </c>
      <c r="BE166" s="95">
        <v>0</v>
      </c>
      <c r="BF166" s="95">
        <v>46674.419966220899</v>
      </c>
      <c r="BG166" s="95">
        <v>1473844.9689483601</v>
      </c>
      <c r="BH166" s="95">
        <v>0</v>
      </c>
      <c r="BI166" s="95">
        <v>427632.25519943202</v>
      </c>
      <c r="BJ166" s="95">
        <v>2041969.1761169401</v>
      </c>
      <c r="BK166" s="95">
        <v>5501.0142554044696</v>
      </c>
      <c r="BL166" s="95">
        <v>0</v>
      </c>
      <c r="BM166" s="95">
        <v>0</v>
      </c>
      <c r="BN166" s="95">
        <v>0</v>
      </c>
      <c r="BO166" s="95">
        <v>0</v>
      </c>
      <c r="BP166" s="95">
        <v>0</v>
      </c>
      <c r="BQ166" s="95">
        <v>0</v>
      </c>
      <c r="BR166" s="95">
        <v>27477.7397260666</v>
      </c>
      <c r="BS166" s="95">
        <v>1099162.46932983</v>
      </c>
      <c r="BT166" s="95">
        <v>0</v>
      </c>
      <c r="BU166" s="95">
        <v>0</v>
      </c>
      <c r="BV166" s="95">
        <v>1334621.6473693801</v>
      </c>
      <c r="BW166" s="95">
        <v>0</v>
      </c>
      <c r="BX166" s="95">
        <v>0</v>
      </c>
      <c r="BY166" s="95">
        <v>0</v>
      </c>
      <c r="BZ166" s="95">
        <v>0</v>
      </c>
      <c r="CA166" s="95">
        <v>9840.9094290733301</v>
      </c>
      <c r="CB166" s="95">
        <v>1371833.49491882</v>
      </c>
      <c r="CC166" s="95">
        <v>11053828.1717529</v>
      </c>
      <c r="CD166" s="95">
        <v>2454533.7296752902</v>
      </c>
      <c r="CE166" s="95">
        <v>120.885529999621</v>
      </c>
      <c r="CF166" s="95">
        <v>22858.953698635101</v>
      </c>
      <c r="CG166" s="95">
        <v>179480.946914673</v>
      </c>
      <c r="CH166" s="95">
        <v>0</v>
      </c>
      <c r="CI166" s="95">
        <v>9957.7694367170297</v>
      </c>
      <c r="CJ166" s="95">
        <v>1395012.8930053699</v>
      </c>
      <c r="CK166" s="95">
        <v>11232094.490600601</v>
      </c>
      <c r="CL166" s="95">
        <v>2479202.4498291002</v>
      </c>
      <c r="CM166" s="160">
        <v>11093.6904230118</v>
      </c>
      <c r="CN166" s="160">
        <v>1831636.3406066899</v>
      </c>
      <c r="CO166" s="160">
        <v>12725432.161010699</v>
      </c>
      <c r="CP166" s="95">
        <v>2479202.4498291002</v>
      </c>
      <c r="CQ166" s="95">
        <v>0</v>
      </c>
      <c r="CR166" s="95">
        <v>0</v>
      </c>
      <c r="CS166" s="95">
        <v>0</v>
      </c>
      <c r="CT166" s="95">
        <v>0</v>
      </c>
      <c r="CU166" s="161">
        <v>1394692.4486174551</v>
      </c>
      <c r="CV166" s="161">
        <v>11233309.118667573</v>
      </c>
    </row>
    <row r="167" spans="1:100" x14ac:dyDescent="0.2">
      <c r="A167" s="94" t="s">
        <v>53</v>
      </c>
      <c r="B167" s="96">
        <v>41061</v>
      </c>
      <c r="C167" s="95">
        <v>0</v>
      </c>
      <c r="D167" s="95">
        <v>4077.2770929932599</v>
      </c>
      <c r="E167" s="95">
        <v>5788.5221009254501</v>
      </c>
      <c r="F167" s="95">
        <v>129.430529663339</v>
      </c>
      <c r="G167" s="95">
        <v>0</v>
      </c>
      <c r="H167" s="95">
        <v>0</v>
      </c>
      <c r="I167" s="95">
        <v>0</v>
      </c>
      <c r="J167" s="95">
        <v>1167.14947488904</v>
      </c>
      <c r="K167" s="95">
        <v>0</v>
      </c>
      <c r="L167" s="95">
        <v>307.07892354577803</v>
      </c>
      <c r="M167" s="95">
        <v>108.51658718474199</v>
      </c>
      <c r="N167" s="95">
        <v>3599.8768424093701</v>
      </c>
      <c r="O167" s="95">
        <v>0</v>
      </c>
      <c r="P167" s="95">
        <v>0</v>
      </c>
      <c r="Q167" s="95">
        <v>5923.0938773751304</v>
      </c>
      <c r="R167" s="95">
        <v>0</v>
      </c>
      <c r="S167" s="95">
        <v>0</v>
      </c>
      <c r="T167" s="95">
        <v>26.0135842491873</v>
      </c>
      <c r="U167" s="95">
        <v>1167.17332197726</v>
      </c>
      <c r="V167" s="95">
        <v>0</v>
      </c>
      <c r="W167" s="95">
        <v>451401.61461639398</v>
      </c>
      <c r="X167" s="95">
        <v>897728.67145538295</v>
      </c>
      <c r="Y167" s="95">
        <v>2306.9893983900502</v>
      </c>
      <c r="Z167" s="95">
        <v>0</v>
      </c>
      <c r="AA167" s="95">
        <v>0</v>
      </c>
      <c r="AB167" s="95">
        <v>0</v>
      </c>
      <c r="AC167" s="95">
        <v>425709.21816635103</v>
      </c>
      <c r="AD167" s="95">
        <v>0</v>
      </c>
      <c r="AE167" s="95">
        <v>17676.6097276211</v>
      </c>
      <c r="AF167" s="95">
        <v>15617.3070563078</v>
      </c>
      <c r="AG167" s="95">
        <v>535339.00948333705</v>
      </c>
      <c r="AH167" s="95">
        <v>0</v>
      </c>
      <c r="AI167" s="95">
        <v>0</v>
      </c>
      <c r="AJ167" s="95">
        <v>780004.07811737095</v>
      </c>
      <c r="AK167" s="95">
        <v>0</v>
      </c>
      <c r="AL167" s="95">
        <v>0</v>
      </c>
      <c r="AM167" s="95">
        <v>4650.3853022456196</v>
      </c>
      <c r="AN167" s="95">
        <v>425938.73622894299</v>
      </c>
      <c r="AO167" s="95">
        <v>0</v>
      </c>
      <c r="AP167" s="95">
        <v>3936449.5930480999</v>
      </c>
      <c r="AQ167" s="95">
        <v>6946906.9126586895</v>
      </c>
      <c r="AR167" s="95">
        <v>29364.495995521502</v>
      </c>
      <c r="AS167" s="95">
        <v>0</v>
      </c>
      <c r="AT167" s="95">
        <v>0</v>
      </c>
      <c r="AU167" s="95">
        <v>0</v>
      </c>
      <c r="AV167" s="95">
        <v>1481956.8965759301</v>
      </c>
      <c r="AW167" s="95">
        <v>0</v>
      </c>
      <c r="AX167" s="95">
        <v>164482.19556999201</v>
      </c>
      <c r="AY167" s="95">
        <v>120454.28776264199</v>
      </c>
      <c r="AZ167" s="95">
        <v>4122642.4844665499</v>
      </c>
      <c r="BA167" s="95">
        <v>0</v>
      </c>
      <c r="BB167" s="95">
        <v>0</v>
      </c>
      <c r="BC167" s="95">
        <v>6500715.1898803702</v>
      </c>
      <c r="BD167" s="95">
        <v>0</v>
      </c>
      <c r="BE167" s="95">
        <v>0</v>
      </c>
      <c r="BF167" s="95">
        <v>38005.424729824103</v>
      </c>
      <c r="BG167" s="95">
        <v>1481746.04223633</v>
      </c>
      <c r="BH167" s="95">
        <v>0</v>
      </c>
      <c r="BI167" s="95">
        <v>417243.73831939697</v>
      </c>
      <c r="BJ167" s="95">
        <v>2038984.3517456099</v>
      </c>
      <c r="BK167" s="95">
        <v>5243.2666870355597</v>
      </c>
      <c r="BL167" s="95">
        <v>0</v>
      </c>
      <c r="BM167" s="95">
        <v>0</v>
      </c>
      <c r="BN167" s="95">
        <v>0</v>
      </c>
      <c r="BO167" s="95">
        <v>0</v>
      </c>
      <c r="BP167" s="95">
        <v>0</v>
      </c>
      <c r="BQ167" s="95">
        <v>0</v>
      </c>
      <c r="BR167" s="95">
        <v>27189.454650640499</v>
      </c>
      <c r="BS167" s="95">
        <v>1119499.4650421101</v>
      </c>
      <c r="BT167" s="95">
        <v>0</v>
      </c>
      <c r="BU167" s="95">
        <v>0</v>
      </c>
      <c r="BV167" s="95">
        <v>1322572.397995</v>
      </c>
      <c r="BW167" s="95">
        <v>0</v>
      </c>
      <c r="BX167" s="95">
        <v>0</v>
      </c>
      <c r="BY167" s="95">
        <v>0</v>
      </c>
      <c r="BZ167" s="95">
        <v>0</v>
      </c>
      <c r="CA167" s="95">
        <v>9896.5205675363504</v>
      </c>
      <c r="CB167" s="95">
        <v>1349560.8502654999</v>
      </c>
      <c r="CC167" s="95">
        <v>10908702.587890601</v>
      </c>
      <c r="CD167" s="95">
        <v>2457879.5570678702</v>
      </c>
      <c r="CE167" s="95">
        <v>122.07846486847799</v>
      </c>
      <c r="CF167" s="95">
        <v>21812.408167362199</v>
      </c>
      <c r="CG167" s="95">
        <v>172051.73322868301</v>
      </c>
      <c r="CH167" s="95">
        <v>0</v>
      </c>
      <c r="CI167" s="95">
        <v>10004.4198125601</v>
      </c>
      <c r="CJ167" s="95">
        <v>1371187.5347595201</v>
      </c>
      <c r="CK167" s="95">
        <v>11079900.325927701</v>
      </c>
      <c r="CL167" s="95">
        <v>2482577.0985107399</v>
      </c>
      <c r="CM167" s="160">
        <v>11151.733213305501</v>
      </c>
      <c r="CN167" s="160">
        <v>1798260.3483428999</v>
      </c>
      <c r="CO167" s="160">
        <v>12568044.967041001</v>
      </c>
      <c r="CP167" s="95">
        <v>2482577.0985107399</v>
      </c>
      <c r="CQ167" s="95">
        <v>0</v>
      </c>
      <c r="CR167" s="95">
        <v>0</v>
      </c>
      <c r="CS167" s="95">
        <v>0</v>
      </c>
      <c r="CT167" s="95">
        <v>0</v>
      </c>
      <c r="CU167" s="161">
        <v>1371373.2584328621</v>
      </c>
      <c r="CV167" s="161">
        <v>11080754.321119284</v>
      </c>
    </row>
    <row r="168" spans="1:100" x14ac:dyDescent="0.2">
      <c r="A168" s="94" t="s">
        <v>53</v>
      </c>
      <c r="B168" s="96">
        <v>41153</v>
      </c>
      <c r="C168" s="95">
        <v>0</v>
      </c>
      <c r="D168" s="95">
        <v>4127.6969227194804</v>
      </c>
      <c r="E168" s="95">
        <v>5841.24201452732</v>
      </c>
      <c r="F168" s="95">
        <v>119.664170768112</v>
      </c>
      <c r="G168" s="95">
        <v>0</v>
      </c>
      <c r="H168" s="95">
        <v>0</v>
      </c>
      <c r="I168" s="95">
        <v>0</v>
      </c>
      <c r="J168" s="95">
        <v>1162.02897307277</v>
      </c>
      <c r="K168" s="95">
        <v>0</v>
      </c>
      <c r="L168" s="95">
        <v>342.79035807773499</v>
      </c>
      <c r="M168" s="95">
        <v>117.136127755977</v>
      </c>
      <c r="N168" s="95">
        <v>3675.9166484475099</v>
      </c>
      <c r="O168" s="95">
        <v>0</v>
      </c>
      <c r="P168" s="95">
        <v>0</v>
      </c>
      <c r="Q168" s="95">
        <v>5892.0016036629704</v>
      </c>
      <c r="R168" s="95">
        <v>0</v>
      </c>
      <c r="S168" s="95">
        <v>0</v>
      </c>
      <c r="T168" s="95">
        <v>21.9300758165773</v>
      </c>
      <c r="U168" s="95">
        <v>1162.2110919356301</v>
      </c>
      <c r="V168" s="95">
        <v>0</v>
      </c>
      <c r="W168" s="95">
        <v>455231.99723815901</v>
      </c>
      <c r="X168" s="95">
        <v>898010.54051971401</v>
      </c>
      <c r="Y168" s="95">
        <v>1714.2051298916299</v>
      </c>
      <c r="Z168" s="95">
        <v>0</v>
      </c>
      <c r="AA168" s="95">
        <v>0</v>
      </c>
      <c r="AB168" s="95">
        <v>0</v>
      </c>
      <c r="AC168" s="95">
        <v>435511.74891662598</v>
      </c>
      <c r="AD168" s="95">
        <v>0</v>
      </c>
      <c r="AE168" s="95">
        <v>20114.651591777802</v>
      </c>
      <c r="AF168" s="95">
        <v>16897.835896968802</v>
      </c>
      <c r="AG168" s="95">
        <v>540992.30902099598</v>
      </c>
      <c r="AH168" s="95">
        <v>0</v>
      </c>
      <c r="AI168" s="95">
        <v>0</v>
      </c>
      <c r="AJ168" s="95">
        <v>756432.23902130104</v>
      </c>
      <c r="AK168" s="95">
        <v>0</v>
      </c>
      <c r="AL168" s="95">
        <v>0</v>
      </c>
      <c r="AM168" s="95">
        <v>3466.0370578765901</v>
      </c>
      <c r="AN168" s="95">
        <v>435455.62366485602</v>
      </c>
      <c r="AO168" s="95">
        <v>0</v>
      </c>
      <c r="AP168" s="95">
        <v>3978658.5217285198</v>
      </c>
      <c r="AQ168" s="95">
        <v>7057207.0803222703</v>
      </c>
      <c r="AR168" s="95">
        <v>21210.994232654601</v>
      </c>
      <c r="AS168" s="95">
        <v>0</v>
      </c>
      <c r="AT168" s="95">
        <v>0</v>
      </c>
      <c r="AU168" s="95">
        <v>0</v>
      </c>
      <c r="AV168" s="95">
        <v>1510362.5212554899</v>
      </c>
      <c r="AW168" s="95">
        <v>0</v>
      </c>
      <c r="AX168" s="95">
        <v>190829.81616401699</v>
      </c>
      <c r="AY168" s="95">
        <v>133055.50856781</v>
      </c>
      <c r="AZ168" s="95">
        <v>4225671.3064575205</v>
      </c>
      <c r="BA168" s="95">
        <v>0</v>
      </c>
      <c r="BB168" s="95">
        <v>0</v>
      </c>
      <c r="BC168" s="95">
        <v>6391536.3943481399</v>
      </c>
      <c r="BD168" s="95">
        <v>0</v>
      </c>
      <c r="BE168" s="95">
        <v>0</v>
      </c>
      <c r="BF168" s="95">
        <v>29132.536992073099</v>
      </c>
      <c r="BG168" s="95">
        <v>1510351.2679595901</v>
      </c>
      <c r="BH168" s="95">
        <v>0</v>
      </c>
      <c r="BI168" s="95">
        <v>429733.90243148798</v>
      </c>
      <c r="BJ168" s="95">
        <v>2104097.6987304701</v>
      </c>
      <c r="BK168" s="95">
        <v>3902.6790457069901</v>
      </c>
      <c r="BL168" s="95">
        <v>0</v>
      </c>
      <c r="BM168" s="95">
        <v>0</v>
      </c>
      <c r="BN168" s="95">
        <v>0</v>
      </c>
      <c r="BO168" s="95">
        <v>0</v>
      </c>
      <c r="BP168" s="95">
        <v>0</v>
      </c>
      <c r="BQ168" s="95">
        <v>0</v>
      </c>
      <c r="BR168" s="95">
        <v>29449.716132402398</v>
      </c>
      <c r="BS168" s="95">
        <v>1180480.1982269301</v>
      </c>
      <c r="BT168" s="95">
        <v>0</v>
      </c>
      <c r="BU168" s="95">
        <v>0</v>
      </c>
      <c r="BV168" s="95">
        <v>1313183.2369079599</v>
      </c>
      <c r="BW168" s="95">
        <v>0</v>
      </c>
      <c r="BX168" s="95">
        <v>0</v>
      </c>
      <c r="BY168" s="95">
        <v>0</v>
      </c>
      <c r="BZ168" s="95">
        <v>0</v>
      </c>
      <c r="CA168" s="95">
        <v>9956.4252525568008</v>
      </c>
      <c r="CB168" s="95">
        <v>1346889.8059845001</v>
      </c>
      <c r="CC168" s="95">
        <v>11002372.2498779</v>
      </c>
      <c r="CD168" s="95">
        <v>2546147.6867980999</v>
      </c>
      <c r="CE168" s="95">
        <v>114.889248854481</v>
      </c>
      <c r="CF168" s="95">
        <v>19230.019644975699</v>
      </c>
      <c r="CG168" s="95">
        <v>156787.23185539199</v>
      </c>
      <c r="CH168" s="95">
        <v>0</v>
      </c>
      <c r="CI168" s="95">
        <v>10079.932249069199</v>
      </c>
      <c r="CJ168" s="95">
        <v>1366209.9376983601</v>
      </c>
      <c r="CK168" s="95">
        <v>11161120.1434326</v>
      </c>
      <c r="CL168" s="95">
        <v>2570810.9654541002</v>
      </c>
      <c r="CM168" s="160">
        <v>11244.539302945101</v>
      </c>
      <c r="CN168" s="160">
        <v>1797935.5484008801</v>
      </c>
      <c r="CO168" s="160">
        <v>12674997.831665</v>
      </c>
      <c r="CP168" s="95">
        <v>2570810.9654541002</v>
      </c>
      <c r="CQ168" s="95">
        <v>0</v>
      </c>
      <c r="CR168" s="95">
        <v>0</v>
      </c>
      <c r="CS168" s="95">
        <v>0</v>
      </c>
      <c r="CT168" s="95">
        <v>0</v>
      </c>
      <c r="CU168" s="161">
        <v>1366119.8256294758</v>
      </c>
      <c r="CV168" s="161">
        <v>11159159.481733292</v>
      </c>
    </row>
    <row r="169" spans="1:100" x14ac:dyDescent="0.2">
      <c r="A169" s="94" t="s">
        <v>53</v>
      </c>
      <c r="B169" s="96">
        <v>41244</v>
      </c>
      <c r="C169" s="95">
        <v>0</v>
      </c>
      <c r="D169" s="95">
        <v>4142.35438525677</v>
      </c>
      <c r="E169" s="95">
        <v>5988.02784347534</v>
      </c>
      <c r="F169" s="95">
        <v>129.65572316572101</v>
      </c>
      <c r="G169" s="95">
        <v>0</v>
      </c>
      <c r="H169" s="95">
        <v>0</v>
      </c>
      <c r="I169" s="95">
        <v>0</v>
      </c>
      <c r="J169" s="95">
        <v>1151.6174744069599</v>
      </c>
      <c r="K169" s="95">
        <v>0</v>
      </c>
      <c r="L169" s="95">
        <v>352.15969144552901</v>
      </c>
      <c r="M169" s="95">
        <v>100.92916870489699</v>
      </c>
      <c r="N169" s="95">
        <v>3831.2605846822298</v>
      </c>
      <c r="O169" s="95">
        <v>0</v>
      </c>
      <c r="P169" s="95">
        <v>0</v>
      </c>
      <c r="Q169" s="95">
        <v>5969.6526151895496</v>
      </c>
      <c r="R169" s="95">
        <v>0</v>
      </c>
      <c r="S169" s="95">
        <v>0</v>
      </c>
      <c r="T169" s="95">
        <v>19.532078921329202</v>
      </c>
      <c r="U169" s="95">
        <v>1151.29698859155</v>
      </c>
      <c r="V169" s="95">
        <v>0</v>
      </c>
      <c r="W169" s="95">
        <v>471968.09129715001</v>
      </c>
      <c r="X169" s="95">
        <v>909346.29347229004</v>
      </c>
      <c r="Y169" s="95">
        <v>2417.1595822572699</v>
      </c>
      <c r="Z169" s="95">
        <v>0</v>
      </c>
      <c r="AA169" s="95">
        <v>0</v>
      </c>
      <c r="AB169" s="95">
        <v>0</v>
      </c>
      <c r="AC169" s="95">
        <v>430504.25</v>
      </c>
      <c r="AD169" s="95">
        <v>0</v>
      </c>
      <c r="AE169" s="95">
        <v>19170.088872671098</v>
      </c>
      <c r="AF169" s="95">
        <v>15387.4040013552</v>
      </c>
      <c r="AG169" s="95">
        <v>554195.81603241002</v>
      </c>
      <c r="AH169" s="95">
        <v>0</v>
      </c>
      <c r="AI169" s="95">
        <v>0</v>
      </c>
      <c r="AJ169" s="95">
        <v>800137.00743103004</v>
      </c>
      <c r="AK169" s="95">
        <v>0</v>
      </c>
      <c r="AL169" s="95">
        <v>0</v>
      </c>
      <c r="AM169" s="95">
        <v>2630.2688165008999</v>
      </c>
      <c r="AN169" s="95">
        <v>430225.42985534703</v>
      </c>
      <c r="AO169" s="95">
        <v>0</v>
      </c>
      <c r="AP169" s="95">
        <v>4172413.38775635</v>
      </c>
      <c r="AQ169" s="95">
        <v>7194424.7938232403</v>
      </c>
      <c r="AR169" s="95">
        <v>27732.577317714698</v>
      </c>
      <c r="AS169" s="95">
        <v>0</v>
      </c>
      <c r="AT169" s="95">
        <v>0</v>
      </c>
      <c r="AU169" s="95">
        <v>0</v>
      </c>
      <c r="AV169" s="95">
        <v>1503006.6461944601</v>
      </c>
      <c r="AW169" s="95">
        <v>0</v>
      </c>
      <c r="AX169" s="95">
        <v>177423.202238083</v>
      </c>
      <c r="AY169" s="95">
        <v>120160.06654071801</v>
      </c>
      <c r="AZ169" s="95">
        <v>4355403.6864623995</v>
      </c>
      <c r="BA169" s="95">
        <v>0</v>
      </c>
      <c r="BB169" s="95">
        <v>0</v>
      </c>
      <c r="BC169" s="95">
        <v>6803763.97937012</v>
      </c>
      <c r="BD169" s="95">
        <v>0</v>
      </c>
      <c r="BE169" s="95">
        <v>0</v>
      </c>
      <c r="BF169" s="95">
        <v>22812.586178064299</v>
      </c>
      <c r="BG169" s="95">
        <v>1502841.4231109601</v>
      </c>
      <c r="BH169" s="95">
        <v>0</v>
      </c>
      <c r="BI169" s="95">
        <v>420731.97992706299</v>
      </c>
      <c r="BJ169" s="95">
        <v>2186722.2633972201</v>
      </c>
      <c r="BK169" s="95">
        <v>5359.6336757540703</v>
      </c>
      <c r="BL169" s="95">
        <v>0</v>
      </c>
      <c r="BM169" s="95">
        <v>0</v>
      </c>
      <c r="BN169" s="95">
        <v>0</v>
      </c>
      <c r="BO169" s="95">
        <v>0</v>
      </c>
      <c r="BP169" s="95">
        <v>0</v>
      </c>
      <c r="BQ169" s="95">
        <v>0</v>
      </c>
      <c r="BR169" s="95">
        <v>26860.825523853298</v>
      </c>
      <c r="BS169" s="95">
        <v>1269062.9827117899</v>
      </c>
      <c r="BT169" s="95">
        <v>0</v>
      </c>
      <c r="BU169" s="95">
        <v>0</v>
      </c>
      <c r="BV169" s="95">
        <v>1317449.9046020501</v>
      </c>
      <c r="BW169" s="95">
        <v>0</v>
      </c>
      <c r="BX169" s="95">
        <v>0</v>
      </c>
      <c r="BY169" s="95">
        <v>0</v>
      </c>
      <c r="BZ169" s="95">
        <v>0</v>
      </c>
      <c r="CA169" s="95">
        <v>10106.8722406626</v>
      </c>
      <c r="CB169" s="95">
        <v>1382631.28450012</v>
      </c>
      <c r="CC169" s="95">
        <v>11370731.4381104</v>
      </c>
      <c r="CD169" s="95">
        <v>2606908.99932861</v>
      </c>
      <c r="CE169" s="95">
        <v>108.144622030668</v>
      </c>
      <c r="CF169" s="95">
        <v>17053.836439847899</v>
      </c>
      <c r="CG169" s="95">
        <v>140965.47067069999</v>
      </c>
      <c r="CH169" s="95">
        <v>0</v>
      </c>
      <c r="CI169" s="95">
        <v>10222.609035253499</v>
      </c>
      <c r="CJ169" s="95">
        <v>1399844.10496521</v>
      </c>
      <c r="CK169" s="95">
        <v>11513558.791992201</v>
      </c>
      <c r="CL169" s="95">
        <v>2628688.7247009301</v>
      </c>
      <c r="CM169" s="160">
        <v>11370.694009065601</v>
      </c>
      <c r="CN169" s="160">
        <v>1838702.59086609</v>
      </c>
      <c r="CO169" s="160">
        <v>13021662.494018599</v>
      </c>
      <c r="CP169" s="95">
        <v>2628688.7247009301</v>
      </c>
      <c r="CQ169" s="95">
        <v>0</v>
      </c>
      <c r="CR169" s="95">
        <v>0</v>
      </c>
      <c r="CS169" s="95">
        <v>0</v>
      </c>
      <c r="CT169" s="95">
        <v>0</v>
      </c>
      <c r="CU169" s="161">
        <v>1399685.1209399679</v>
      </c>
      <c r="CV169" s="161">
        <v>11511696.9087811</v>
      </c>
    </row>
    <row r="170" spans="1:100" x14ac:dyDescent="0.2">
      <c r="A170" s="94" t="s">
        <v>53</v>
      </c>
      <c r="B170" s="96">
        <v>41334</v>
      </c>
      <c r="C170" s="95">
        <v>0</v>
      </c>
      <c r="D170" s="95">
        <v>4099.9780288934699</v>
      </c>
      <c r="E170" s="95">
        <v>6164.2450428605098</v>
      </c>
      <c r="F170" s="95">
        <v>132.308274913579</v>
      </c>
      <c r="G170" s="95">
        <v>0</v>
      </c>
      <c r="H170" s="95">
        <v>0</v>
      </c>
      <c r="I170" s="95">
        <v>0</v>
      </c>
      <c r="J170" s="95">
        <v>1155.6104447692601</v>
      </c>
      <c r="K170" s="95">
        <v>0</v>
      </c>
      <c r="L170" s="95">
        <v>222.485172072425</v>
      </c>
      <c r="M170" s="95">
        <v>92.732648243196294</v>
      </c>
      <c r="N170" s="95">
        <v>4017.6785362958899</v>
      </c>
      <c r="O170" s="95">
        <v>0</v>
      </c>
      <c r="P170" s="95">
        <v>63.174801946617698</v>
      </c>
      <c r="Q170" s="95">
        <v>5938.1951819658298</v>
      </c>
      <c r="R170" s="95">
        <v>0</v>
      </c>
      <c r="S170" s="95">
        <v>23.067506677005401</v>
      </c>
      <c r="T170" s="95">
        <v>0</v>
      </c>
      <c r="U170" s="95">
        <v>1155.46484155953</v>
      </c>
      <c r="V170" s="95">
        <v>0</v>
      </c>
      <c r="W170" s="95">
        <v>436195.47876357997</v>
      </c>
      <c r="X170" s="95">
        <v>926189.11811065697</v>
      </c>
      <c r="Y170" s="95">
        <v>2632.7678283751002</v>
      </c>
      <c r="Z170" s="95">
        <v>0</v>
      </c>
      <c r="AA170" s="95">
        <v>0</v>
      </c>
      <c r="AB170" s="95">
        <v>0</v>
      </c>
      <c r="AC170" s="95">
        <v>434459.37516403198</v>
      </c>
      <c r="AD170" s="95">
        <v>0</v>
      </c>
      <c r="AE170" s="95">
        <v>13332.2724446058</v>
      </c>
      <c r="AF170" s="95">
        <v>12164.8595789671</v>
      </c>
      <c r="AG170" s="95">
        <v>578645.24258422898</v>
      </c>
      <c r="AH170" s="95">
        <v>0</v>
      </c>
      <c r="AI170" s="95">
        <v>2833.3542141318298</v>
      </c>
      <c r="AJ170" s="95">
        <v>750155.74250793504</v>
      </c>
      <c r="AK170" s="95">
        <v>0</v>
      </c>
      <c r="AL170" s="95">
        <v>2335.7116119265602</v>
      </c>
      <c r="AM170" s="95">
        <v>0</v>
      </c>
      <c r="AN170" s="95">
        <v>434528.70199585002</v>
      </c>
      <c r="AO170" s="95">
        <v>0</v>
      </c>
      <c r="AP170" s="95">
        <v>3961143.7490234398</v>
      </c>
      <c r="AQ170" s="95">
        <v>7319275.7665405301</v>
      </c>
      <c r="AR170" s="95">
        <v>28052.362990379301</v>
      </c>
      <c r="AS170" s="95">
        <v>0</v>
      </c>
      <c r="AT170" s="95">
        <v>0</v>
      </c>
      <c r="AU170" s="95">
        <v>0</v>
      </c>
      <c r="AV170" s="95">
        <v>1527838.7715606701</v>
      </c>
      <c r="AW170" s="95">
        <v>0</v>
      </c>
      <c r="AX170" s="95">
        <v>120960.845842361</v>
      </c>
      <c r="AY170" s="95">
        <v>94617.1903400421</v>
      </c>
      <c r="AZ170" s="95">
        <v>4548083.1670532199</v>
      </c>
      <c r="BA170" s="95">
        <v>0</v>
      </c>
      <c r="BB170" s="95">
        <v>26166.408820867498</v>
      </c>
      <c r="BC170" s="95">
        <v>6351461.6609497098</v>
      </c>
      <c r="BD170" s="95">
        <v>0</v>
      </c>
      <c r="BE170" s="95">
        <v>20780.943992853201</v>
      </c>
      <c r="BF170" s="95">
        <v>0</v>
      </c>
      <c r="BG170" s="95">
        <v>1528060.9967803999</v>
      </c>
      <c r="BH170" s="95">
        <v>0</v>
      </c>
      <c r="BI170" s="95">
        <v>408207.22123336798</v>
      </c>
      <c r="BJ170" s="95">
        <v>2226770.4764709501</v>
      </c>
      <c r="BK170" s="95">
        <v>5590.8933921456301</v>
      </c>
      <c r="BL170" s="95">
        <v>0</v>
      </c>
      <c r="BM170" s="95">
        <v>0</v>
      </c>
      <c r="BN170" s="95">
        <v>0</v>
      </c>
      <c r="BO170" s="95">
        <v>0</v>
      </c>
      <c r="BP170" s="95">
        <v>0</v>
      </c>
      <c r="BQ170" s="95">
        <v>0</v>
      </c>
      <c r="BR170" s="95">
        <v>22750.343340396899</v>
      </c>
      <c r="BS170" s="95">
        <v>1342157.5687103299</v>
      </c>
      <c r="BT170" s="95">
        <v>0</v>
      </c>
      <c r="BU170" s="95">
        <v>2295</v>
      </c>
      <c r="BV170" s="95">
        <v>1278083.29798889</v>
      </c>
      <c r="BW170" s="95">
        <v>0</v>
      </c>
      <c r="BX170" s="95">
        <v>1572.7799981534499</v>
      </c>
      <c r="BY170" s="95">
        <v>0</v>
      </c>
      <c r="BZ170" s="95">
        <v>0</v>
      </c>
      <c r="CA170" s="95">
        <v>10262.1195247173</v>
      </c>
      <c r="CB170" s="95">
        <v>1371367.66650391</v>
      </c>
      <c r="CC170" s="95">
        <v>11255996.1861572</v>
      </c>
      <c r="CD170" s="95">
        <v>2653948.9919433598</v>
      </c>
      <c r="CE170" s="95">
        <v>108.326296055689</v>
      </c>
      <c r="CF170" s="95">
        <v>16961.824671030001</v>
      </c>
      <c r="CG170" s="95">
        <v>141917.219911575</v>
      </c>
      <c r="CH170" s="95">
        <v>0</v>
      </c>
      <c r="CI170" s="95">
        <v>10368.0222375393</v>
      </c>
      <c r="CJ170" s="95">
        <v>1388544.38319397</v>
      </c>
      <c r="CK170" s="95">
        <v>11396576.0299072</v>
      </c>
      <c r="CL170" s="95">
        <v>2677842.8935546898</v>
      </c>
      <c r="CM170" s="160">
        <v>11498.7528806925</v>
      </c>
      <c r="CN170" s="160">
        <v>1826629.9365692099</v>
      </c>
      <c r="CO170" s="160">
        <v>12946932.595458999</v>
      </c>
      <c r="CP170" s="95">
        <v>2677842.8935546898</v>
      </c>
      <c r="CQ170" s="95">
        <v>0</v>
      </c>
      <c r="CR170" s="95">
        <v>0</v>
      </c>
      <c r="CS170" s="95">
        <v>0</v>
      </c>
      <c r="CT170" s="95">
        <v>0</v>
      </c>
      <c r="CU170" s="161">
        <v>1388329.49117494</v>
      </c>
      <c r="CV170" s="161">
        <v>11397913.406068776</v>
      </c>
    </row>
    <row r="171" spans="1:100" x14ac:dyDescent="0.2">
      <c r="A171" s="94" t="s">
        <v>53</v>
      </c>
      <c r="B171" s="96">
        <v>41426</v>
      </c>
      <c r="C171" s="95">
        <v>0</v>
      </c>
      <c r="D171" s="95">
        <v>4080.4059084057799</v>
      </c>
      <c r="E171" s="95">
        <v>6296.6713030338296</v>
      </c>
      <c r="F171" s="95">
        <v>124.229205947369</v>
      </c>
      <c r="G171" s="95">
        <v>0</v>
      </c>
      <c r="H171" s="95">
        <v>0</v>
      </c>
      <c r="I171" s="95">
        <v>0</v>
      </c>
      <c r="J171" s="95">
        <v>1166.4675332158799</v>
      </c>
      <c r="K171" s="95">
        <v>0</v>
      </c>
      <c r="L171" s="95">
        <v>260.12403215467901</v>
      </c>
      <c r="M171" s="95">
        <v>111.65001460444201</v>
      </c>
      <c r="N171" s="95">
        <v>4192.6596710085896</v>
      </c>
      <c r="O171" s="95">
        <v>0</v>
      </c>
      <c r="P171" s="95">
        <v>71.825292460620403</v>
      </c>
      <c r="Q171" s="95">
        <v>5846.7705897688902</v>
      </c>
      <c r="R171" s="95">
        <v>0</v>
      </c>
      <c r="S171" s="95">
        <v>20.389291979372501</v>
      </c>
      <c r="T171" s="95">
        <v>0</v>
      </c>
      <c r="U171" s="95">
        <v>1167.3601104766101</v>
      </c>
      <c r="V171" s="95">
        <v>0</v>
      </c>
      <c r="W171" s="95">
        <v>423868.91177368199</v>
      </c>
      <c r="X171" s="95">
        <v>946376.93386077904</v>
      </c>
      <c r="Y171" s="95">
        <v>2586.5629231631801</v>
      </c>
      <c r="Z171" s="95">
        <v>0</v>
      </c>
      <c r="AA171" s="95">
        <v>0</v>
      </c>
      <c r="AB171" s="95">
        <v>0</v>
      </c>
      <c r="AC171" s="95">
        <v>438051.59586715698</v>
      </c>
      <c r="AD171" s="95">
        <v>0</v>
      </c>
      <c r="AE171" s="95">
        <v>12548.901734471299</v>
      </c>
      <c r="AF171" s="95">
        <v>15376.1095080376</v>
      </c>
      <c r="AG171" s="95">
        <v>604977.88745880104</v>
      </c>
      <c r="AH171" s="95">
        <v>0</v>
      </c>
      <c r="AI171" s="95">
        <v>3548.3415271639801</v>
      </c>
      <c r="AJ171" s="95">
        <v>746430.22751617397</v>
      </c>
      <c r="AK171" s="95">
        <v>0</v>
      </c>
      <c r="AL171" s="95">
        <v>2417.7120345234898</v>
      </c>
      <c r="AM171" s="95">
        <v>0</v>
      </c>
      <c r="AN171" s="95">
        <v>438265.824691772</v>
      </c>
      <c r="AO171" s="95">
        <v>0</v>
      </c>
      <c r="AP171" s="95">
        <v>3772348.7221374498</v>
      </c>
      <c r="AQ171" s="95">
        <v>7514402.6478271503</v>
      </c>
      <c r="AR171" s="95">
        <v>27065.879934310899</v>
      </c>
      <c r="AS171" s="95">
        <v>0</v>
      </c>
      <c r="AT171" s="95">
        <v>0</v>
      </c>
      <c r="AU171" s="95">
        <v>0</v>
      </c>
      <c r="AV171" s="95">
        <v>1549133.40808105</v>
      </c>
      <c r="AW171" s="95">
        <v>0</v>
      </c>
      <c r="AX171" s="95">
        <v>119876.63919448901</v>
      </c>
      <c r="AY171" s="95">
        <v>122621.539356232</v>
      </c>
      <c r="AZ171" s="95">
        <v>4774875.8880615197</v>
      </c>
      <c r="BA171" s="95">
        <v>0</v>
      </c>
      <c r="BB171" s="95">
        <v>32287.764669418299</v>
      </c>
      <c r="BC171" s="95">
        <v>6387306.15515137</v>
      </c>
      <c r="BD171" s="95">
        <v>0</v>
      </c>
      <c r="BE171" s="95">
        <v>20411.9104287624</v>
      </c>
      <c r="BF171" s="95">
        <v>0</v>
      </c>
      <c r="BG171" s="95">
        <v>1549555.6535797101</v>
      </c>
      <c r="BH171" s="95">
        <v>0</v>
      </c>
      <c r="BI171" s="95">
        <v>373938.59175872803</v>
      </c>
      <c r="BJ171" s="95">
        <v>2310072.8270874</v>
      </c>
      <c r="BK171" s="95">
        <v>5597.98132419586</v>
      </c>
      <c r="BL171" s="95">
        <v>0</v>
      </c>
      <c r="BM171" s="95">
        <v>0</v>
      </c>
      <c r="BN171" s="95">
        <v>0</v>
      </c>
      <c r="BO171" s="95">
        <v>0</v>
      </c>
      <c r="BP171" s="95">
        <v>0</v>
      </c>
      <c r="BQ171" s="95">
        <v>0</v>
      </c>
      <c r="BR171" s="95">
        <v>28297.3730165958</v>
      </c>
      <c r="BS171" s="95">
        <v>1418654.34779358</v>
      </c>
      <c r="BT171" s="95">
        <v>0</v>
      </c>
      <c r="BU171" s="95">
        <v>2405.75</v>
      </c>
      <c r="BV171" s="95">
        <v>1229015.6652069101</v>
      </c>
      <c r="BW171" s="95">
        <v>0</v>
      </c>
      <c r="BX171" s="95">
        <v>1861.11999768019</v>
      </c>
      <c r="BY171" s="95">
        <v>0</v>
      </c>
      <c r="BZ171" s="95">
        <v>0</v>
      </c>
      <c r="CA171" s="95">
        <v>10414.888529539099</v>
      </c>
      <c r="CB171" s="95">
        <v>1365265.69487</v>
      </c>
      <c r="CC171" s="95">
        <v>11337869.5965576</v>
      </c>
      <c r="CD171" s="95">
        <v>2650960.4180908198</v>
      </c>
      <c r="CE171" s="95">
        <v>105.38628906570401</v>
      </c>
      <c r="CF171" s="95">
        <v>17037.644156456001</v>
      </c>
      <c r="CG171" s="95">
        <v>139910.957983017</v>
      </c>
      <c r="CH171" s="95">
        <v>0</v>
      </c>
      <c r="CI171" s="95">
        <v>10509.874479413</v>
      </c>
      <c r="CJ171" s="95">
        <v>1381749.76512146</v>
      </c>
      <c r="CK171" s="95">
        <v>11475204.119384799</v>
      </c>
      <c r="CL171" s="95">
        <v>2675265.8197021498</v>
      </c>
      <c r="CM171" s="160">
        <v>11652.4324873686</v>
      </c>
      <c r="CN171" s="160">
        <v>1815320.2593383801</v>
      </c>
      <c r="CO171" s="160">
        <v>13010217.052612299</v>
      </c>
      <c r="CP171" s="95">
        <v>2675265.8197021498</v>
      </c>
      <c r="CQ171" s="95">
        <v>0</v>
      </c>
      <c r="CR171" s="95">
        <v>0</v>
      </c>
      <c r="CS171" s="95">
        <v>0</v>
      </c>
      <c r="CT171" s="95">
        <v>0</v>
      </c>
      <c r="CU171" s="161">
        <v>1382303.339026456</v>
      </c>
      <c r="CV171" s="161">
        <v>11477780.554540617</v>
      </c>
    </row>
    <row r="172" spans="1:100" x14ac:dyDescent="0.2">
      <c r="A172" s="94" t="s">
        <v>53</v>
      </c>
      <c r="B172" s="96">
        <v>41518</v>
      </c>
      <c r="C172" s="95">
        <v>0</v>
      </c>
      <c r="D172" s="95">
        <v>4112.7038388252304</v>
      </c>
      <c r="E172" s="95">
        <v>6070.0168198943102</v>
      </c>
      <c r="F172" s="95">
        <v>125.233603093773</v>
      </c>
      <c r="G172" s="95">
        <v>0</v>
      </c>
      <c r="H172" s="95">
        <v>0</v>
      </c>
      <c r="I172" s="95">
        <v>0</v>
      </c>
      <c r="J172" s="95">
        <v>1188.8391578793501</v>
      </c>
      <c r="K172" s="95">
        <v>0</v>
      </c>
      <c r="L172" s="95">
        <v>264.66926448047201</v>
      </c>
      <c r="M172" s="95">
        <v>106.811988696456</v>
      </c>
      <c r="N172" s="95">
        <v>4004.1285230815402</v>
      </c>
      <c r="O172" s="95">
        <v>0</v>
      </c>
      <c r="P172" s="95">
        <v>101.711742134765</v>
      </c>
      <c r="Q172" s="95">
        <v>5779.0715575218201</v>
      </c>
      <c r="R172" s="95">
        <v>0</v>
      </c>
      <c r="S172" s="95">
        <v>22.0703617248219</v>
      </c>
      <c r="T172" s="95">
        <v>0</v>
      </c>
      <c r="U172" s="95">
        <v>1192.0404952317499</v>
      </c>
      <c r="V172" s="95">
        <v>0</v>
      </c>
      <c r="W172" s="95">
        <v>450304.34319305402</v>
      </c>
      <c r="X172" s="95">
        <v>945465.08361053502</v>
      </c>
      <c r="Y172" s="95">
        <v>2598.7296690642802</v>
      </c>
      <c r="Z172" s="95">
        <v>0</v>
      </c>
      <c r="AA172" s="95">
        <v>0</v>
      </c>
      <c r="AB172" s="95">
        <v>0</v>
      </c>
      <c r="AC172" s="95">
        <v>433978.17205047602</v>
      </c>
      <c r="AD172" s="95">
        <v>0</v>
      </c>
      <c r="AE172" s="95">
        <v>15390.5374139547</v>
      </c>
      <c r="AF172" s="95">
        <v>15076.740918040299</v>
      </c>
      <c r="AG172" s="95">
        <v>605787.87206268299</v>
      </c>
      <c r="AH172" s="95">
        <v>0</v>
      </c>
      <c r="AI172" s="95">
        <v>4611.6497339010202</v>
      </c>
      <c r="AJ172" s="95">
        <v>732416.94429016102</v>
      </c>
      <c r="AK172" s="95">
        <v>0</v>
      </c>
      <c r="AL172" s="95">
        <v>2960.8381337523501</v>
      </c>
      <c r="AM172" s="95">
        <v>0</v>
      </c>
      <c r="AN172" s="95">
        <v>434254.01368713402</v>
      </c>
      <c r="AO172" s="95">
        <v>0</v>
      </c>
      <c r="AP172" s="95">
        <v>4009540.47338867</v>
      </c>
      <c r="AQ172" s="95">
        <v>7515710.0132446298</v>
      </c>
      <c r="AR172" s="95">
        <v>26496.397872209502</v>
      </c>
      <c r="AS172" s="95">
        <v>0</v>
      </c>
      <c r="AT172" s="95">
        <v>0</v>
      </c>
      <c r="AU172" s="95">
        <v>0</v>
      </c>
      <c r="AV172" s="95">
        <v>1546582.21168518</v>
      </c>
      <c r="AW172" s="95">
        <v>0</v>
      </c>
      <c r="AX172" s="95">
        <v>149349.48975753799</v>
      </c>
      <c r="AY172" s="95">
        <v>119513.658510208</v>
      </c>
      <c r="AZ172" s="95">
        <v>4790450.8386230497</v>
      </c>
      <c r="BA172" s="95">
        <v>0</v>
      </c>
      <c r="BB172" s="95">
        <v>40645.965700626402</v>
      </c>
      <c r="BC172" s="95">
        <v>6281961.8773803702</v>
      </c>
      <c r="BD172" s="95">
        <v>0</v>
      </c>
      <c r="BE172" s="95">
        <v>24455.7218532562</v>
      </c>
      <c r="BF172" s="95">
        <v>0</v>
      </c>
      <c r="BG172" s="95">
        <v>1547222.1098938</v>
      </c>
      <c r="BH172" s="95">
        <v>0</v>
      </c>
      <c r="BI172" s="95">
        <v>408250.61310577398</v>
      </c>
      <c r="BJ172" s="95">
        <v>2148341.2479858398</v>
      </c>
      <c r="BK172" s="95">
        <v>5343.9034633040401</v>
      </c>
      <c r="BL172" s="95">
        <v>0</v>
      </c>
      <c r="BM172" s="95">
        <v>0</v>
      </c>
      <c r="BN172" s="95">
        <v>0</v>
      </c>
      <c r="BO172" s="95">
        <v>0</v>
      </c>
      <c r="BP172" s="95">
        <v>0</v>
      </c>
      <c r="BQ172" s="95">
        <v>0</v>
      </c>
      <c r="BR172" s="95">
        <v>27616.584178209301</v>
      </c>
      <c r="BS172" s="95">
        <v>1295181.7285614</v>
      </c>
      <c r="BT172" s="95">
        <v>0</v>
      </c>
      <c r="BU172" s="95">
        <v>2816</v>
      </c>
      <c r="BV172" s="95">
        <v>1216146.85282898</v>
      </c>
      <c r="BW172" s="95">
        <v>0</v>
      </c>
      <c r="BX172" s="95">
        <v>1787.2299988120801</v>
      </c>
      <c r="BY172" s="95">
        <v>0</v>
      </c>
      <c r="BZ172" s="95">
        <v>0</v>
      </c>
      <c r="CA172" s="95">
        <v>10172.6507475376</v>
      </c>
      <c r="CB172" s="95">
        <v>1390473.23120117</v>
      </c>
      <c r="CC172" s="95">
        <v>11489609.0548096</v>
      </c>
      <c r="CD172" s="95">
        <v>2569912.5882873498</v>
      </c>
      <c r="CE172" s="95">
        <v>109.83086756151199</v>
      </c>
      <c r="CF172" s="95">
        <v>18817.223706483801</v>
      </c>
      <c r="CG172" s="95">
        <v>158004.89518547099</v>
      </c>
      <c r="CH172" s="95">
        <v>0</v>
      </c>
      <c r="CI172" s="95">
        <v>10288.3400006294</v>
      </c>
      <c r="CJ172" s="95">
        <v>1409378.9185333301</v>
      </c>
      <c r="CK172" s="95">
        <v>11649126.529296899</v>
      </c>
      <c r="CL172" s="95">
        <v>2597796.10464478</v>
      </c>
      <c r="CM172" s="160">
        <v>11482.3522697687</v>
      </c>
      <c r="CN172" s="160">
        <v>1841557.6553955099</v>
      </c>
      <c r="CO172" s="160">
        <v>13197897.1098633</v>
      </c>
      <c r="CP172" s="95">
        <v>2597796.10464478</v>
      </c>
      <c r="CQ172" s="95">
        <v>0</v>
      </c>
      <c r="CR172" s="95">
        <v>0</v>
      </c>
      <c r="CS172" s="95">
        <v>0</v>
      </c>
      <c r="CT172" s="95">
        <v>0</v>
      </c>
      <c r="CU172" s="161">
        <v>1409290.4549076539</v>
      </c>
      <c r="CV172" s="161">
        <v>11647613.949995071</v>
      </c>
    </row>
    <row r="173" spans="1:100" x14ac:dyDescent="0.2">
      <c r="A173" s="94" t="s">
        <v>53</v>
      </c>
      <c r="B173" s="96">
        <v>41609</v>
      </c>
      <c r="C173" s="95">
        <v>0</v>
      </c>
      <c r="D173" s="95">
        <v>4003.2259136140301</v>
      </c>
      <c r="E173" s="95">
        <v>6589.2400083541897</v>
      </c>
      <c r="F173" s="95">
        <v>131.89762853086</v>
      </c>
      <c r="G173" s="95">
        <v>0</v>
      </c>
      <c r="H173" s="95">
        <v>0</v>
      </c>
      <c r="I173" s="95">
        <v>0</v>
      </c>
      <c r="J173" s="95">
        <v>1212.6022656559901</v>
      </c>
      <c r="K173" s="95">
        <v>0</v>
      </c>
      <c r="L173" s="95">
        <v>316.94855743646599</v>
      </c>
      <c r="M173" s="95">
        <v>112.979821058922</v>
      </c>
      <c r="N173" s="95">
        <v>4499.5699626803398</v>
      </c>
      <c r="O173" s="95">
        <v>0</v>
      </c>
      <c r="P173" s="95">
        <v>160.53238623403001</v>
      </c>
      <c r="Q173" s="95">
        <v>5621.7975286245301</v>
      </c>
      <c r="R173" s="95">
        <v>0</v>
      </c>
      <c r="S173" s="95">
        <v>22.412492878502199</v>
      </c>
      <c r="T173" s="95">
        <v>0</v>
      </c>
      <c r="U173" s="95">
        <v>1211.9599937349601</v>
      </c>
      <c r="V173" s="95">
        <v>0</v>
      </c>
      <c r="W173" s="95">
        <v>409931.80076980602</v>
      </c>
      <c r="X173" s="95">
        <v>958105.47959899902</v>
      </c>
      <c r="Y173" s="95">
        <v>2543.4274097084999</v>
      </c>
      <c r="Z173" s="95">
        <v>0</v>
      </c>
      <c r="AA173" s="95">
        <v>0</v>
      </c>
      <c r="AB173" s="95">
        <v>0</v>
      </c>
      <c r="AC173" s="95">
        <v>448912.09527969401</v>
      </c>
      <c r="AD173" s="95">
        <v>0</v>
      </c>
      <c r="AE173" s="95">
        <v>13858.179297447199</v>
      </c>
      <c r="AF173" s="95">
        <v>15769.386019825901</v>
      </c>
      <c r="AG173" s="95">
        <v>629737.59980773902</v>
      </c>
      <c r="AH173" s="95">
        <v>0</v>
      </c>
      <c r="AI173" s="95">
        <v>8536.9418249130194</v>
      </c>
      <c r="AJ173" s="95">
        <v>709048.90956878697</v>
      </c>
      <c r="AK173" s="95">
        <v>0</v>
      </c>
      <c r="AL173" s="95">
        <v>3425.7358010411299</v>
      </c>
      <c r="AM173" s="95">
        <v>0</v>
      </c>
      <c r="AN173" s="95">
        <v>449174.702919006</v>
      </c>
      <c r="AO173" s="95">
        <v>0</v>
      </c>
      <c r="AP173" s="95">
        <v>3688123.3431396498</v>
      </c>
      <c r="AQ173" s="95">
        <v>7668586.6478271503</v>
      </c>
      <c r="AR173" s="95">
        <v>24901.5750510693</v>
      </c>
      <c r="AS173" s="95">
        <v>0</v>
      </c>
      <c r="AT173" s="95">
        <v>0</v>
      </c>
      <c r="AU173" s="95">
        <v>0</v>
      </c>
      <c r="AV173" s="95">
        <v>1612678.1892242399</v>
      </c>
      <c r="AW173" s="95">
        <v>0</v>
      </c>
      <c r="AX173" s="95">
        <v>130884.870199203</v>
      </c>
      <c r="AY173" s="95">
        <v>125094.928196907</v>
      </c>
      <c r="AZ173" s="95">
        <v>5016946.24890137</v>
      </c>
      <c r="BA173" s="95">
        <v>0</v>
      </c>
      <c r="BB173" s="95">
        <v>74161.625835418701</v>
      </c>
      <c r="BC173" s="95">
        <v>6105598.4979858398</v>
      </c>
      <c r="BD173" s="95">
        <v>0</v>
      </c>
      <c r="BE173" s="95">
        <v>29321.046515941602</v>
      </c>
      <c r="BF173" s="95">
        <v>0</v>
      </c>
      <c r="BG173" s="95">
        <v>1613777.6354370101</v>
      </c>
      <c r="BH173" s="95">
        <v>0</v>
      </c>
      <c r="BI173" s="95">
        <v>344102.59719848598</v>
      </c>
      <c r="BJ173" s="95">
        <v>2551200.1063842801</v>
      </c>
      <c r="BK173" s="95">
        <v>5254.2895855903598</v>
      </c>
      <c r="BL173" s="95">
        <v>0</v>
      </c>
      <c r="BM173" s="95">
        <v>0</v>
      </c>
      <c r="BN173" s="95">
        <v>0</v>
      </c>
      <c r="BO173" s="95">
        <v>0</v>
      </c>
      <c r="BP173" s="95">
        <v>0</v>
      </c>
      <c r="BQ173" s="95">
        <v>0</v>
      </c>
      <c r="BR173" s="95">
        <v>29082.756522417101</v>
      </c>
      <c r="BS173" s="95">
        <v>1669000.71195984</v>
      </c>
      <c r="BT173" s="95">
        <v>0</v>
      </c>
      <c r="BU173" s="95">
        <v>5578.75</v>
      </c>
      <c r="BV173" s="95">
        <v>1200113.4201507601</v>
      </c>
      <c r="BW173" s="95">
        <v>0</v>
      </c>
      <c r="BX173" s="95">
        <v>2092.0799982547801</v>
      </c>
      <c r="BY173" s="95">
        <v>0</v>
      </c>
      <c r="BZ173" s="95">
        <v>0</v>
      </c>
      <c r="CA173" s="95">
        <v>10567.844213366499</v>
      </c>
      <c r="CB173" s="95">
        <v>1368045.34101868</v>
      </c>
      <c r="CC173" s="95">
        <v>11349642.033691401</v>
      </c>
      <c r="CD173" s="95">
        <v>2888412.2130432101</v>
      </c>
      <c r="CE173" s="95">
        <v>103.566785435192</v>
      </c>
      <c r="CF173" s="95">
        <v>18348.265549182899</v>
      </c>
      <c r="CG173" s="95">
        <v>154807.790912628</v>
      </c>
      <c r="CH173" s="95">
        <v>0</v>
      </c>
      <c r="CI173" s="95">
        <v>10676.1864249706</v>
      </c>
      <c r="CJ173" s="95">
        <v>1386531.8442077599</v>
      </c>
      <c r="CK173" s="95">
        <v>11504857.364257799</v>
      </c>
      <c r="CL173" s="95">
        <v>2915100.2842407199</v>
      </c>
      <c r="CM173" s="160">
        <v>11886.572538971899</v>
      </c>
      <c r="CN173" s="160">
        <v>1844788.7238769501</v>
      </c>
      <c r="CO173" s="160">
        <v>13124491.176635699</v>
      </c>
      <c r="CP173" s="95">
        <v>2915100.2842407199</v>
      </c>
      <c r="CQ173" s="95">
        <v>0</v>
      </c>
      <c r="CR173" s="95">
        <v>0</v>
      </c>
      <c r="CS173" s="95">
        <v>0</v>
      </c>
      <c r="CT173" s="95">
        <v>0</v>
      </c>
      <c r="CU173" s="161">
        <v>1386393.6065678629</v>
      </c>
      <c r="CV173" s="161">
        <v>11504449.824604029</v>
      </c>
    </row>
    <row r="174" spans="1:100" x14ac:dyDescent="0.2">
      <c r="A174" s="94" t="s">
        <v>53</v>
      </c>
      <c r="B174" s="96">
        <v>41699</v>
      </c>
      <c r="C174" s="95">
        <v>0</v>
      </c>
      <c r="D174" s="95">
        <v>4048.34003469348</v>
      </c>
      <c r="E174" s="95">
        <v>6409.5936112999898</v>
      </c>
      <c r="F174" s="95">
        <v>139.27754643931999</v>
      </c>
      <c r="G174" s="95">
        <v>0</v>
      </c>
      <c r="H174" s="95">
        <v>0</v>
      </c>
      <c r="I174" s="95">
        <v>0</v>
      </c>
      <c r="J174" s="95">
        <v>1214.49895016849</v>
      </c>
      <c r="K174" s="95">
        <v>0</v>
      </c>
      <c r="L174" s="95">
        <v>26.580331100383798</v>
      </c>
      <c r="M174" s="95">
        <v>176.807571226731</v>
      </c>
      <c r="N174" s="95">
        <v>4439.7880265712702</v>
      </c>
      <c r="O174" s="95">
        <v>0</v>
      </c>
      <c r="P174" s="95">
        <v>3647.00473958254</v>
      </c>
      <c r="Q174" s="95">
        <v>1860.2915161400999</v>
      </c>
      <c r="R174" s="95">
        <v>0</v>
      </c>
      <c r="S174" s="95">
        <v>23.1778840809129</v>
      </c>
      <c r="T174" s="95">
        <v>0</v>
      </c>
      <c r="U174" s="95">
        <v>1214.2204620242101</v>
      </c>
      <c r="V174" s="95">
        <v>0</v>
      </c>
      <c r="W174" s="95">
        <v>402972.66330719</v>
      </c>
      <c r="X174" s="95">
        <v>961015.88964843797</v>
      </c>
      <c r="Y174" s="95">
        <v>2532.0702293515201</v>
      </c>
      <c r="Z174" s="95">
        <v>0</v>
      </c>
      <c r="AA174" s="95">
        <v>0</v>
      </c>
      <c r="AB174" s="95">
        <v>0</v>
      </c>
      <c r="AC174" s="95">
        <v>449231.27461624099</v>
      </c>
      <c r="AD174" s="95">
        <v>0</v>
      </c>
      <c r="AE174" s="95">
        <v>3445.1612550616301</v>
      </c>
      <c r="AF174" s="95">
        <v>19821.1581170559</v>
      </c>
      <c r="AG174" s="95">
        <v>640059.08249664295</v>
      </c>
      <c r="AH174" s="95">
        <v>0</v>
      </c>
      <c r="AI174" s="95">
        <v>357487.109554291</v>
      </c>
      <c r="AJ174" s="95">
        <v>304413.41891861003</v>
      </c>
      <c r="AK174" s="95">
        <v>0</v>
      </c>
      <c r="AL174" s="95">
        <v>3418.30936929584</v>
      </c>
      <c r="AM174" s="95">
        <v>0</v>
      </c>
      <c r="AN174" s="95">
        <v>449278.8671875</v>
      </c>
      <c r="AO174" s="95">
        <v>0</v>
      </c>
      <c r="AP174" s="95">
        <v>3299115.6923217801</v>
      </c>
      <c r="AQ174" s="95">
        <v>7750666.50744629</v>
      </c>
      <c r="AR174" s="95">
        <v>25729.921125411998</v>
      </c>
      <c r="AS174" s="95">
        <v>0</v>
      </c>
      <c r="AT174" s="95">
        <v>0</v>
      </c>
      <c r="AU174" s="95">
        <v>0</v>
      </c>
      <c r="AV174" s="95">
        <v>1620628.70777893</v>
      </c>
      <c r="AW174" s="95">
        <v>0</v>
      </c>
      <c r="AX174" s="95">
        <v>27745.1074652672</v>
      </c>
      <c r="AY174" s="95">
        <v>166610.43622970601</v>
      </c>
      <c r="AZ174" s="95">
        <v>5130799.1165161096</v>
      </c>
      <c r="BA174" s="95">
        <v>0</v>
      </c>
      <c r="BB174" s="95">
        <v>2980360.42431641</v>
      </c>
      <c r="BC174" s="95">
        <v>2474120.3702392601</v>
      </c>
      <c r="BD174" s="95">
        <v>0</v>
      </c>
      <c r="BE174" s="95">
        <v>29302.679536342599</v>
      </c>
      <c r="BF174" s="95">
        <v>0</v>
      </c>
      <c r="BG174" s="95">
        <v>1620846.5810546901</v>
      </c>
      <c r="BH174" s="95">
        <v>0</v>
      </c>
      <c r="BI174" s="95">
        <v>299747.81703186</v>
      </c>
      <c r="BJ174" s="95">
        <v>2334037.8610839802</v>
      </c>
      <c r="BK174" s="95">
        <v>5195.3556574583099</v>
      </c>
      <c r="BL174" s="95">
        <v>0</v>
      </c>
      <c r="BM174" s="95">
        <v>0</v>
      </c>
      <c r="BN174" s="95">
        <v>0</v>
      </c>
      <c r="BO174" s="95">
        <v>0</v>
      </c>
      <c r="BP174" s="95">
        <v>0</v>
      </c>
      <c r="BQ174" s="95">
        <v>0</v>
      </c>
      <c r="BR174" s="95">
        <v>41017.812962532</v>
      </c>
      <c r="BS174" s="95">
        <v>1508049.3538970901</v>
      </c>
      <c r="BT174" s="95">
        <v>0</v>
      </c>
      <c r="BU174" s="95">
        <v>282078.539997101</v>
      </c>
      <c r="BV174" s="95">
        <v>792683.77809905994</v>
      </c>
      <c r="BW174" s="95">
        <v>0</v>
      </c>
      <c r="BX174" s="95">
        <v>2326.4399983286899</v>
      </c>
      <c r="BY174" s="95">
        <v>0</v>
      </c>
      <c r="BZ174" s="95">
        <v>0</v>
      </c>
      <c r="CA174" s="95">
        <v>10453.0638943911</v>
      </c>
      <c r="CB174" s="95">
        <v>1356525.6994628899</v>
      </c>
      <c r="CC174" s="95">
        <v>11064907.689086899</v>
      </c>
      <c r="CD174" s="95">
        <v>2615083.9138488802</v>
      </c>
      <c r="CE174" s="95">
        <v>110.85238017328101</v>
      </c>
      <c r="CF174" s="95">
        <v>18839.542429208799</v>
      </c>
      <c r="CG174" s="95">
        <v>157858.237121582</v>
      </c>
      <c r="CH174" s="95">
        <v>0</v>
      </c>
      <c r="CI174" s="95">
        <v>10563.103640437101</v>
      </c>
      <c r="CJ174" s="95">
        <v>1375312.11401367</v>
      </c>
      <c r="CK174" s="95">
        <v>11222790.4060059</v>
      </c>
      <c r="CL174" s="95">
        <v>2642770.4889221201</v>
      </c>
      <c r="CM174" s="160">
        <v>11756.0426490307</v>
      </c>
      <c r="CN174" s="160">
        <v>1823824.47840881</v>
      </c>
      <c r="CO174" s="160">
        <v>12844179.3431396</v>
      </c>
      <c r="CP174" s="95">
        <v>2642770.4889221201</v>
      </c>
      <c r="CQ174" s="95">
        <v>0</v>
      </c>
      <c r="CR174" s="95">
        <v>0</v>
      </c>
      <c r="CS174" s="95">
        <v>0</v>
      </c>
      <c r="CT174" s="95">
        <v>0</v>
      </c>
      <c r="CU174" s="161">
        <v>1375365.2418920987</v>
      </c>
      <c r="CV174" s="161">
        <v>11222765.926208481</v>
      </c>
    </row>
    <row r="175" spans="1:100" x14ac:dyDescent="0.2">
      <c r="A175" s="94" t="s">
        <v>53</v>
      </c>
      <c r="B175" s="96">
        <v>41791</v>
      </c>
      <c r="C175" s="95">
        <v>0</v>
      </c>
      <c r="D175" s="95">
        <v>3670.22427302599</v>
      </c>
      <c r="E175" s="95">
        <v>6577.0748396515801</v>
      </c>
      <c r="F175" s="95">
        <v>189.02656408399301</v>
      </c>
      <c r="G175" s="95">
        <v>0</v>
      </c>
      <c r="H175" s="95">
        <v>0</v>
      </c>
      <c r="I175" s="95">
        <v>0</v>
      </c>
      <c r="J175" s="95">
        <v>1212.4364753961599</v>
      </c>
      <c r="K175" s="95">
        <v>0</v>
      </c>
      <c r="L175" s="95">
        <v>107.46339587681</v>
      </c>
      <c r="M175" s="95">
        <v>158.91405676864099</v>
      </c>
      <c r="N175" s="95">
        <v>4541.1414386630104</v>
      </c>
      <c r="O175" s="95">
        <v>0</v>
      </c>
      <c r="P175" s="95">
        <v>3568.96782636642</v>
      </c>
      <c r="Q175" s="95">
        <v>1856.78895530105</v>
      </c>
      <c r="R175" s="95">
        <v>0</v>
      </c>
      <c r="S175" s="95">
        <v>21.283050268888498</v>
      </c>
      <c r="T175" s="95">
        <v>0</v>
      </c>
      <c r="U175" s="95">
        <v>1212.09537212551</v>
      </c>
      <c r="V175" s="95">
        <v>0</v>
      </c>
      <c r="W175" s="95">
        <v>405646.09448242199</v>
      </c>
      <c r="X175" s="95">
        <v>962710.11547851597</v>
      </c>
      <c r="Y175" s="95">
        <v>3428.8172264695199</v>
      </c>
      <c r="Z175" s="95">
        <v>0</v>
      </c>
      <c r="AA175" s="95">
        <v>0</v>
      </c>
      <c r="AB175" s="95">
        <v>0</v>
      </c>
      <c r="AC175" s="95">
        <v>449249.81984710699</v>
      </c>
      <c r="AD175" s="95">
        <v>0</v>
      </c>
      <c r="AE175" s="95">
        <v>3123.3436428308501</v>
      </c>
      <c r="AF175" s="95">
        <v>19122.8799099922</v>
      </c>
      <c r="AG175" s="95">
        <v>649435.47113037098</v>
      </c>
      <c r="AH175" s="95">
        <v>0</v>
      </c>
      <c r="AI175" s="95">
        <v>400060.96123886103</v>
      </c>
      <c r="AJ175" s="95">
        <v>298452.87187957799</v>
      </c>
      <c r="AK175" s="95">
        <v>0</v>
      </c>
      <c r="AL175" s="95">
        <v>3006.1864809989902</v>
      </c>
      <c r="AM175" s="95">
        <v>0</v>
      </c>
      <c r="AN175" s="95">
        <v>449358.63943099999</v>
      </c>
      <c r="AO175" s="95">
        <v>0</v>
      </c>
      <c r="AP175" s="95">
        <v>3354865.1796569801</v>
      </c>
      <c r="AQ175" s="95">
        <v>7791011.9713134803</v>
      </c>
      <c r="AR175" s="95">
        <v>32578.350811243101</v>
      </c>
      <c r="AS175" s="95">
        <v>0</v>
      </c>
      <c r="AT175" s="95">
        <v>0</v>
      </c>
      <c r="AU175" s="95">
        <v>0</v>
      </c>
      <c r="AV175" s="95">
        <v>1635694.3624877899</v>
      </c>
      <c r="AW175" s="95">
        <v>0</v>
      </c>
      <c r="AX175" s="95">
        <v>25889.771668434099</v>
      </c>
      <c r="AY175" s="95">
        <v>155957.37917137099</v>
      </c>
      <c r="AZ175" s="95">
        <v>5236573.4086303702</v>
      </c>
      <c r="BA175" s="95">
        <v>0</v>
      </c>
      <c r="BB175" s="95">
        <v>3233389.0576782199</v>
      </c>
      <c r="BC175" s="95">
        <v>2429097.9279479999</v>
      </c>
      <c r="BD175" s="95">
        <v>0</v>
      </c>
      <c r="BE175" s="95">
        <v>26332.149866342501</v>
      </c>
      <c r="BF175" s="95">
        <v>0</v>
      </c>
      <c r="BG175" s="95">
        <v>1636192.72375488</v>
      </c>
      <c r="BH175" s="95">
        <v>0</v>
      </c>
      <c r="BI175" s="95">
        <v>288267.62821197498</v>
      </c>
      <c r="BJ175" s="95">
        <v>2352432.0223999</v>
      </c>
      <c r="BK175" s="95">
        <v>6946.93477654457</v>
      </c>
      <c r="BL175" s="95">
        <v>0</v>
      </c>
      <c r="BM175" s="95">
        <v>0</v>
      </c>
      <c r="BN175" s="95">
        <v>0</v>
      </c>
      <c r="BO175" s="95">
        <v>0</v>
      </c>
      <c r="BP175" s="95">
        <v>0</v>
      </c>
      <c r="BQ175" s="95">
        <v>0</v>
      </c>
      <c r="BR175" s="95">
        <v>36955.304562568701</v>
      </c>
      <c r="BS175" s="95">
        <v>1546283.23475647</v>
      </c>
      <c r="BT175" s="95">
        <v>0</v>
      </c>
      <c r="BU175" s="95">
        <v>268900.25</v>
      </c>
      <c r="BV175" s="95">
        <v>796676.32073211705</v>
      </c>
      <c r="BW175" s="95">
        <v>0</v>
      </c>
      <c r="BX175" s="95">
        <v>2272.7999988496299</v>
      </c>
      <c r="BY175" s="95">
        <v>0</v>
      </c>
      <c r="BZ175" s="95">
        <v>0</v>
      </c>
      <c r="CA175" s="95">
        <v>10282.1034133434</v>
      </c>
      <c r="CB175" s="95">
        <v>1380450.4166259801</v>
      </c>
      <c r="CC175" s="95">
        <v>11161918.2734375</v>
      </c>
      <c r="CD175" s="95">
        <v>2649304.3075866699</v>
      </c>
      <c r="CE175" s="95">
        <v>109.430273620412</v>
      </c>
      <c r="CF175" s="95">
        <v>18733.419948816299</v>
      </c>
      <c r="CG175" s="95">
        <v>160373.82194328299</v>
      </c>
      <c r="CH175" s="95">
        <v>0</v>
      </c>
      <c r="CI175" s="95">
        <v>10384.518730997999</v>
      </c>
      <c r="CJ175" s="95">
        <v>1398974.4714202899</v>
      </c>
      <c r="CK175" s="95">
        <v>11321402.1176758</v>
      </c>
      <c r="CL175" s="95">
        <v>2677047.7100830101</v>
      </c>
      <c r="CM175" s="160">
        <v>11572.3171317577</v>
      </c>
      <c r="CN175" s="160">
        <v>1843849.5685729999</v>
      </c>
      <c r="CO175" s="160">
        <v>12960945.209228501</v>
      </c>
      <c r="CP175" s="95">
        <v>2677047.7100830101</v>
      </c>
      <c r="CQ175" s="95">
        <v>0</v>
      </c>
      <c r="CR175" s="95">
        <v>0</v>
      </c>
      <c r="CS175" s="95">
        <v>0</v>
      </c>
      <c r="CT175" s="95">
        <v>0</v>
      </c>
      <c r="CU175" s="161">
        <v>1399183.8365747964</v>
      </c>
      <c r="CV175" s="161">
        <v>11322292.095380783</v>
      </c>
    </row>
    <row r="176" spans="1:100" x14ac:dyDescent="0.2">
      <c r="A176" s="94" t="s">
        <v>53</v>
      </c>
      <c r="B176" s="96">
        <v>41883</v>
      </c>
      <c r="C176" s="95">
        <v>0</v>
      </c>
      <c r="D176" s="95">
        <v>3602.2397697865999</v>
      </c>
      <c r="E176" s="95">
        <v>6650.1423830985996</v>
      </c>
      <c r="F176" s="95">
        <v>198.271506329998</v>
      </c>
      <c r="G176" s="95">
        <v>0</v>
      </c>
      <c r="H176" s="95">
        <v>0</v>
      </c>
      <c r="I176" s="95">
        <v>0</v>
      </c>
      <c r="J176" s="95">
        <v>1218.5735433995701</v>
      </c>
      <c r="K176" s="95">
        <v>0</v>
      </c>
      <c r="L176" s="95">
        <v>82.816138824448004</v>
      </c>
      <c r="M176" s="95">
        <v>145.726171389222</v>
      </c>
      <c r="N176" s="95">
        <v>4620.49300312996</v>
      </c>
      <c r="O176" s="95">
        <v>0</v>
      </c>
      <c r="P176" s="95">
        <v>3807.3630138337599</v>
      </c>
      <c r="Q176" s="95">
        <v>1857.27060326934</v>
      </c>
      <c r="R176" s="95">
        <v>0</v>
      </c>
      <c r="S176" s="95">
        <v>22.374987883260498</v>
      </c>
      <c r="T176" s="95">
        <v>0</v>
      </c>
      <c r="U176" s="95">
        <v>1222.2665402889299</v>
      </c>
      <c r="V176" s="95">
        <v>0</v>
      </c>
      <c r="W176" s="95">
        <v>389232.82949447603</v>
      </c>
      <c r="X176" s="95">
        <v>972942.70766448998</v>
      </c>
      <c r="Y176" s="95">
        <v>4111.1331824660301</v>
      </c>
      <c r="Z176" s="95">
        <v>0</v>
      </c>
      <c r="AA176" s="95">
        <v>0</v>
      </c>
      <c r="AB176" s="95">
        <v>0</v>
      </c>
      <c r="AC176" s="95">
        <v>451372.00308227498</v>
      </c>
      <c r="AD176" s="95">
        <v>0</v>
      </c>
      <c r="AE176" s="95">
        <v>3561.5954002439998</v>
      </c>
      <c r="AF176" s="95">
        <v>17883.1910703182</v>
      </c>
      <c r="AG176" s="95">
        <v>661420.07344818104</v>
      </c>
      <c r="AH176" s="95">
        <v>0</v>
      </c>
      <c r="AI176" s="95">
        <v>397753.384689331</v>
      </c>
      <c r="AJ176" s="95">
        <v>297551.13906478899</v>
      </c>
      <c r="AK176" s="95">
        <v>0</v>
      </c>
      <c r="AL176" s="95">
        <v>3183.23526126146</v>
      </c>
      <c r="AM176" s="95">
        <v>0</v>
      </c>
      <c r="AN176" s="95">
        <v>451635.813488007</v>
      </c>
      <c r="AO176" s="95">
        <v>0</v>
      </c>
      <c r="AP176" s="95">
        <v>3171344.6823120099</v>
      </c>
      <c r="AQ176" s="95">
        <v>7886156.2478027297</v>
      </c>
      <c r="AR176" s="95">
        <v>38872.7306599617</v>
      </c>
      <c r="AS176" s="95">
        <v>0</v>
      </c>
      <c r="AT176" s="95">
        <v>0</v>
      </c>
      <c r="AU176" s="95">
        <v>0</v>
      </c>
      <c r="AV176" s="95">
        <v>1650781.6025543199</v>
      </c>
      <c r="AW176" s="95">
        <v>0</v>
      </c>
      <c r="AX176" s="95">
        <v>28969.383194685</v>
      </c>
      <c r="AY176" s="95">
        <v>149259.551811218</v>
      </c>
      <c r="AZ176" s="95">
        <v>5338985.9821777297</v>
      </c>
      <c r="BA176" s="95">
        <v>0</v>
      </c>
      <c r="BB176" s="95">
        <v>3251929.5576477102</v>
      </c>
      <c r="BC176" s="95">
        <v>2434806.1843566899</v>
      </c>
      <c r="BD176" s="95">
        <v>0</v>
      </c>
      <c r="BE176" s="95">
        <v>26392.411637783101</v>
      </c>
      <c r="BF176" s="95">
        <v>0</v>
      </c>
      <c r="BG176" s="95">
        <v>1651510.5015258801</v>
      </c>
      <c r="BH176" s="95">
        <v>0</v>
      </c>
      <c r="BI176" s="95">
        <v>274953.78863525402</v>
      </c>
      <c r="BJ176" s="95">
        <v>2384706.8801574698</v>
      </c>
      <c r="BK176" s="95">
        <v>8229.2929929494894</v>
      </c>
      <c r="BL176" s="95">
        <v>0</v>
      </c>
      <c r="BM176" s="95">
        <v>0</v>
      </c>
      <c r="BN176" s="95">
        <v>0</v>
      </c>
      <c r="BO176" s="95">
        <v>0</v>
      </c>
      <c r="BP176" s="95">
        <v>0</v>
      </c>
      <c r="BQ176" s="95">
        <v>0</v>
      </c>
      <c r="BR176" s="95">
        <v>34624.336198806799</v>
      </c>
      <c r="BS176" s="95">
        <v>1575127.2744903599</v>
      </c>
      <c r="BT176" s="95">
        <v>0</v>
      </c>
      <c r="BU176" s="95">
        <v>243586.75</v>
      </c>
      <c r="BV176" s="95">
        <v>799435.80954742397</v>
      </c>
      <c r="BW176" s="95">
        <v>0</v>
      </c>
      <c r="BX176" s="95">
        <v>1934.3199989795701</v>
      </c>
      <c r="BY176" s="95">
        <v>0</v>
      </c>
      <c r="BZ176" s="95">
        <v>0</v>
      </c>
      <c r="CA176" s="95">
        <v>10246.946701049799</v>
      </c>
      <c r="CB176" s="95">
        <v>1359235.50170898</v>
      </c>
      <c r="CC176" s="95">
        <v>11049794.618774399</v>
      </c>
      <c r="CD176" s="95">
        <v>2680180.5375366202</v>
      </c>
      <c r="CE176" s="95">
        <v>105.790918565355</v>
      </c>
      <c r="CF176" s="95">
        <v>18191.716731548298</v>
      </c>
      <c r="CG176" s="95">
        <v>154752.37385368301</v>
      </c>
      <c r="CH176" s="95">
        <v>0</v>
      </c>
      <c r="CI176" s="95">
        <v>10357.124029278801</v>
      </c>
      <c r="CJ176" s="95">
        <v>1377539.92497253</v>
      </c>
      <c r="CK176" s="95">
        <v>11205251.708007799</v>
      </c>
      <c r="CL176" s="95">
        <v>2707540.9896545401</v>
      </c>
      <c r="CM176" s="160">
        <v>11572.9125930071</v>
      </c>
      <c r="CN176" s="160">
        <v>1828040.31654358</v>
      </c>
      <c r="CO176" s="160">
        <v>12850845.5266113</v>
      </c>
      <c r="CP176" s="95">
        <v>2707540.9896545401</v>
      </c>
      <c r="CQ176" s="95">
        <v>0</v>
      </c>
      <c r="CR176" s="95">
        <v>0</v>
      </c>
      <c r="CS176" s="95">
        <v>0</v>
      </c>
      <c r="CT176" s="95">
        <v>0</v>
      </c>
      <c r="CU176" s="161">
        <v>1377427.2184405283</v>
      </c>
      <c r="CV176" s="161">
        <v>11204546.992628083</v>
      </c>
    </row>
    <row r="177" spans="1:100" x14ac:dyDescent="0.2">
      <c r="A177" s="94" t="s">
        <v>53</v>
      </c>
      <c r="B177" s="96">
        <v>41974</v>
      </c>
      <c r="C177" s="95">
        <v>0</v>
      </c>
      <c r="D177" s="95">
        <v>3537.5273307859902</v>
      </c>
      <c r="E177" s="95">
        <v>6688.9098494648897</v>
      </c>
      <c r="F177" s="95">
        <v>190.54219353385301</v>
      </c>
      <c r="G177" s="95">
        <v>0</v>
      </c>
      <c r="H177" s="95">
        <v>0</v>
      </c>
      <c r="I177" s="95">
        <v>0</v>
      </c>
      <c r="J177" s="95">
        <v>1260.9257889092</v>
      </c>
      <c r="K177" s="95">
        <v>0</v>
      </c>
      <c r="L177" s="95">
        <v>89.368173010647297</v>
      </c>
      <c r="M177" s="95">
        <v>146.26827707327899</v>
      </c>
      <c r="N177" s="95">
        <v>4718.3271135687801</v>
      </c>
      <c r="O177" s="95">
        <v>0</v>
      </c>
      <c r="P177" s="95">
        <v>3538.1672132909298</v>
      </c>
      <c r="Q177" s="95">
        <v>1799.42893338203</v>
      </c>
      <c r="R177" s="95">
        <v>0</v>
      </c>
      <c r="S177" s="95">
        <v>23.243506730999801</v>
      </c>
      <c r="T177" s="95">
        <v>0</v>
      </c>
      <c r="U177" s="95">
        <v>1259.9923143982901</v>
      </c>
      <c r="V177" s="95">
        <v>0</v>
      </c>
      <c r="W177" s="95">
        <v>379959.41787719697</v>
      </c>
      <c r="X177" s="95">
        <v>981689.36401367199</v>
      </c>
      <c r="Y177" s="95">
        <v>4729.5751719474802</v>
      </c>
      <c r="Z177" s="95">
        <v>0</v>
      </c>
      <c r="AA177" s="95">
        <v>0</v>
      </c>
      <c r="AB177" s="95">
        <v>0</v>
      </c>
      <c r="AC177" s="95">
        <v>455580.28985595697</v>
      </c>
      <c r="AD177" s="95">
        <v>0</v>
      </c>
      <c r="AE177" s="95">
        <v>3420.04692029953</v>
      </c>
      <c r="AF177" s="95">
        <v>18313.1484835148</v>
      </c>
      <c r="AG177" s="95">
        <v>676518.59300994896</v>
      </c>
      <c r="AH177" s="95">
        <v>0</v>
      </c>
      <c r="AI177" s="95">
        <v>394927.75941467303</v>
      </c>
      <c r="AJ177" s="95">
        <v>288456.11540985102</v>
      </c>
      <c r="AK177" s="95">
        <v>0</v>
      </c>
      <c r="AL177" s="95">
        <v>3466.1697271764301</v>
      </c>
      <c r="AM177" s="95">
        <v>0</v>
      </c>
      <c r="AN177" s="95">
        <v>455947.830989838</v>
      </c>
      <c r="AO177" s="95">
        <v>0</v>
      </c>
      <c r="AP177" s="95">
        <v>3122462.29406738</v>
      </c>
      <c r="AQ177" s="95">
        <v>7952524.8214721698</v>
      </c>
      <c r="AR177" s="95">
        <v>43693.309319972999</v>
      </c>
      <c r="AS177" s="95">
        <v>0</v>
      </c>
      <c r="AT177" s="95">
        <v>0</v>
      </c>
      <c r="AU177" s="95">
        <v>0</v>
      </c>
      <c r="AV177" s="95">
        <v>1677309.84381104</v>
      </c>
      <c r="AW177" s="95">
        <v>0</v>
      </c>
      <c r="AX177" s="95">
        <v>28115.057832241098</v>
      </c>
      <c r="AY177" s="95">
        <v>151043.75008583101</v>
      </c>
      <c r="AZ177" s="95">
        <v>5469485.2186889602</v>
      </c>
      <c r="BA177" s="95">
        <v>0</v>
      </c>
      <c r="BB177" s="95">
        <v>3235239.1314697298</v>
      </c>
      <c r="BC177" s="95">
        <v>2360094.5569457998</v>
      </c>
      <c r="BD177" s="95">
        <v>0</v>
      </c>
      <c r="BE177" s="95">
        <v>30166.3068621159</v>
      </c>
      <c r="BF177" s="95">
        <v>0</v>
      </c>
      <c r="BG177" s="95">
        <v>1677877.0250091599</v>
      </c>
      <c r="BH177" s="95">
        <v>0</v>
      </c>
      <c r="BI177" s="95">
        <v>276028.38541030901</v>
      </c>
      <c r="BJ177" s="95">
        <v>2446829.8006591802</v>
      </c>
      <c r="BK177" s="95">
        <v>9597.4195445776004</v>
      </c>
      <c r="BL177" s="95">
        <v>0</v>
      </c>
      <c r="BM177" s="95">
        <v>0</v>
      </c>
      <c r="BN177" s="95">
        <v>0</v>
      </c>
      <c r="BO177" s="95">
        <v>0</v>
      </c>
      <c r="BP177" s="95">
        <v>0</v>
      </c>
      <c r="BQ177" s="95">
        <v>0</v>
      </c>
      <c r="BR177" s="95">
        <v>36521.959552288099</v>
      </c>
      <c r="BS177" s="95">
        <v>1658933.0391540499</v>
      </c>
      <c r="BT177" s="95">
        <v>0</v>
      </c>
      <c r="BU177" s="95">
        <v>262022.75</v>
      </c>
      <c r="BV177" s="95">
        <v>776084.69951629604</v>
      </c>
      <c r="BW177" s="95">
        <v>0</v>
      </c>
      <c r="BX177" s="95">
        <v>2155.0699992179898</v>
      </c>
      <c r="BY177" s="95">
        <v>0</v>
      </c>
      <c r="BZ177" s="95">
        <v>0</v>
      </c>
      <c r="CA177" s="95">
        <v>10206.3254984617</v>
      </c>
      <c r="CB177" s="95">
        <v>1359784.9498596201</v>
      </c>
      <c r="CC177" s="95">
        <v>11047353.907470699</v>
      </c>
      <c r="CD177" s="95">
        <v>2709518.3439636198</v>
      </c>
      <c r="CE177" s="95">
        <v>120.22350018285201</v>
      </c>
      <c r="CF177" s="95">
        <v>18791.128766536702</v>
      </c>
      <c r="CG177" s="95">
        <v>162598.49095535299</v>
      </c>
      <c r="CH177" s="95">
        <v>0</v>
      </c>
      <c r="CI177" s="95">
        <v>10327.682950139</v>
      </c>
      <c r="CJ177" s="95">
        <v>1378824.6686096201</v>
      </c>
      <c r="CK177" s="95">
        <v>11209679.455200201</v>
      </c>
      <c r="CL177" s="95">
        <v>2736926.6515808101</v>
      </c>
      <c r="CM177" s="160">
        <v>11581.8005119562</v>
      </c>
      <c r="CN177" s="160">
        <v>1840367.8440704299</v>
      </c>
      <c r="CO177" s="160">
        <v>12891555.194091801</v>
      </c>
      <c r="CP177" s="95">
        <v>2736926.6515808101</v>
      </c>
      <c r="CQ177" s="95">
        <v>0</v>
      </c>
      <c r="CR177" s="95">
        <v>0</v>
      </c>
      <c r="CS177" s="95">
        <v>0</v>
      </c>
      <c r="CT177" s="95">
        <v>0</v>
      </c>
      <c r="CU177" s="161">
        <v>1378576.0786261568</v>
      </c>
      <c r="CV177" s="161">
        <v>11209952.398426052</v>
      </c>
    </row>
    <row r="178" spans="1:100" x14ac:dyDescent="0.2">
      <c r="A178" s="94" t="s">
        <v>53</v>
      </c>
      <c r="B178" s="96">
        <v>42064</v>
      </c>
      <c r="C178" s="95">
        <v>0</v>
      </c>
      <c r="D178" s="95">
        <v>3510.6788822114499</v>
      </c>
      <c r="E178" s="95">
        <v>6673.4818099141103</v>
      </c>
      <c r="F178" s="95">
        <v>192.96892006322699</v>
      </c>
      <c r="G178" s="95">
        <v>0</v>
      </c>
      <c r="H178" s="95">
        <v>0</v>
      </c>
      <c r="I178" s="95">
        <v>0</v>
      </c>
      <c r="J178" s="95">
        <v>1258.65751610696</v>
      </c>
      <c r="K178" s="95">
        <v>0</v>
      </c>
      <c r="L178" s="95">
        <v>89.128891398198903</v>
      </c>
      <c r="M178" s="95">
        <v>150.30916661955399</v>
      </c>
      <c r="N178" s="95">
        <v>4753.91591250896</v>
      </c>
      <c r="O178" s="95">
        <v>0</v>
      </c>
      <c r="P178" s="95">
        <v>3181.0744538009199</v>
      </c>
      <c r="Q178" s="95">
        <v>1745.52910344303</v>
      </c>
      <c r="R178" s="95">
        <v>0</v>
      </c>
      <c r="S178" s="95">
        <v>23.161761886207401</v>
      </c>
      <c r="T178" s="95">
        <v>0</v>
      </c>
      <c r="U178" s="95">
        <v>1256.3403640091401</v>
      </c>
      <c r="V178" s="95">
        <v>0</v>
      </c>
      <c r="W178" s="95">
        <v>375152.84778595</v>
      </c>
      <c r="X178" s="95">
        <v>967447.20922851597</v>
      </c>
      <c r="Y178" s="95">
        <v>4888.3645004033997</v>
      </c>
      <c r="Z178" s="95">
        <v>0</v>
      </c>
      <c r="AA178" s="95">
        <v>0</v>
      </c>
      <c r="AB178" s="95">
        <v>0</v>
      </c>
      <c r="AC178" s="95">
        <v>458493.44878768898</v>
      </c>
      <c r="AD178" s="95">
        <v>0</v>
      </c>
      <c r="AE178" s="95">
        <v>5132.0102623701096</v>
      </c>
      <c r="AF178" s="95">
        <v>16862.398479461699</v>
      </c>
      <c r="AG178" s="95">
        <v>680543.47905731201</v>
      </c>
      <c r="AH178" s="95">
        <v>0</v>
      </c>
      <c r="AI178" s="95">
        <v>331510.80604934698</v>
      </c>
      <c r="AJ178" s="95">
        <v>273420.41931152297</v>
      </c>
      <c r="AK178" s="95">
        <v>0</v>
      </c>
      <c r="AL178" s="95">
        <v>3194.53491836786</v>
      </c>
      <c r="AM178" s="95">
        <v>0</v>
      </c>
      <c r="AN178" s="95">
        <v>458421.93040847802</v>
      </c>
      <c r="AO178" s="95">
        <v>0</v>
      </c>
      <c r="AP178" s="95">
        <v>3123219.3356628399</v>
      </c>
      <c r="AQ178" s="95">
        <v>7864007.8471069299</v>
      </c>
      <c r="AR178" s="95">
        <v>45811.738137722001</v>
      </c>
      <c r="AS178" s="95">
        <v>0</v>
      </c>
      <c r="AT178" s="95">
        <v>0</v>
      </c>
      <c r="AU178" s="95">
        <v>0</v>
      </c>
      <c r="AV178" s="95">
        <v>1694948.01356506</v>
      </c>
      <c r="AW178" s="95">
        <v>0</v>
      </c>
      <c r="AX178" s="95">
        <v>43823.052684307098</v>
      </c>
      <c r="AY178" s="95">
        <v>139488.310571671</v>
      </c>
      <c r="AZ178" s="95">
        <v>5507295.2996215802</v>
      </c>
      <c r="BA178" s="95">
        <v>0</v>
      </c>
      <c r="BB178" s="95">
        <v>2772895.8230285598</v>
      </c>
      <c r="BC178" s="95">
        <v>2241974.72125244</v>
      </c>
      <c r="BD178" s="95">
        <v>0</v>
      </c>
      <c r="BE178" s="95">
        <v>27844.118297576901</v>
      </c>
      <c r="BF178" s="95">
        <v>0</v>
      </c>
      <c r="BG178" s="95">
        <v>1695409.8365020801</v>
      </c>
      <c r="BH178" s="95">
        <v>0</v>
      </c>
      <c r="BI178" s="95">
        <v>277056.06209182699</v>
      </c>
      <c r="BJ178" s="95">
        <v>2382055.8255615202</v>
      </c>
      <c r="BK178" s="95">
        <v>10110.570851087599</v>
      </c>
      <c r="BL178" s="95">
        <v>0</v>
      </c>
      <c r="BM178" s="95">
        <v>0</v>
      </c>
      <c r="BN178" s="95">
        <v>0</v>
      </c>
      <c r="BO178" s="95">
        <v>0</v>
      </c>
      <c r="BP178" s="95">
        <v>0</v>
      </c>
      <c r="BQ178" s="95">
        <v>0</v>
      </c>
      <c r="BR178" s="95">
        <v>36135.345941543601</v>
      </c>
      <c r="BS178" s="95">
        <v>1624068.96705627</v>
      </c>
      <c r="BT178" s="95">
        <v>0</v>
      </c>
      <c r="BU178" s="95">
        <v>254439</v>
      </c>
      <c r="BV178" s="95">
        <v>738361.75842285203</v>
      </c>
      <c r="BW178" s="95">
        <v>0</v>
      </c>
      <c r="BX178" s="95">
        <v>2230.35999804735</v>
      </c>
      <c r="BY178" s="95">
        <v>0</v>
      </c>
      <c r="BZ178" s="95">
        <v>0</v>
      </c>
      <c r="CA178" s="95">
        <v>10175.053157568</v>
      </c>
      <c r="CB178" s="95">
        <v>1344679.3782653799</v>
      </c>
      <c r="CC178" s="95">
        <v>10986793.6018066</v>
      </c>
      <c r="CD178" s="95">
        <v>2665118.6748962398</v>
      </c>
      <c r="CE178" s="95">
        <v>110.39106709323799</v>
      </c>
      <c r="CF178" s="95">
        <v>18873.139086008101</v>
      </c>
      <c r="CG178" s="95">
        <v>164483.75204277001</v>
      </c>
      <c r="CH178" s="95">
        <v>0</v>
      </c>
      <c r="CI178" s="95">
        <v>10285.3155418634</v>
      </c>
      <c r="CJ178" s="95">
        <v>1363727.6903228799</v>
      </c>
      <c r="CK178" s="95">
        <v>11153012.0819092</v>
      </c>
      <c r="CL178" s="95">
        <v>2693278.3130493201</v>
      </c>
      <c r="CM178" s="160">
        <v>11518.6268093586</v>
      </c>
      <c r="CN178" s="160">
        <v>1822348.9748229999</v>
      </c>
      <c r="CO178" s="160">
        <v>12858282.8945313</v>
      </c>
      <c r="CP178" s="95">
        <v>2693278.3130493201</v>
      </c>
      <c r="CQ178" s="95">
        <v>0</v>
      </c>
      <c r="CR178" s="95">
        <v>0</v>
      </c>
      <c r="CS178" s="95">
        <v>0</v>
      </c>
      <c r="CT178" s="95">
        <v>0</v>
      </c>
      <c r="CU178" s="161">
        <v>1363552.517351388</v>
      </c>
      <c r="CV178" s="161">
        <v>11151277.35384937</v>
      </c>
    </row>
    <row r="179" spans="1:100" x14ac:dyDescent="0.2">
      <c r="A179" s="94" t="s">
        <v>53</v>
      </c>
      <c r="B179" s="96">
        <v>42156</v>
      </c>
      <c r="C179" s="95">
        <v>0</v>
      </c>
      <c r="D179" s="95">
        <v>3481.4053003191898</v>
      </c>
      <c r="E179" s="95">
        <v>6787.1674821376801</v>
      </c>
      <c r="F179" s="95">
        <v>215.68067809194301</v>
      </c>
      <c r="G179" s="95">
        <v>0</v>
      </c>
      <c r="H179" s="95">
        <v>0</v>
      </c>
      <c r="I179" s="95">
        <v>0</v>
      </c>
      <c r="J179" s="95">
        <v>1279.8685915619101</v>
      </c>
      <c r="K179" s="95">
        <v>0</v>
      </c>
      <c r="L179" s="95">
        <v>149.74843278713499</v>
      </c>
      <c r="M179" s="95">
        <v>147.77362673170899</v>
      </c>
      <c r="N179" s="95">
        <v>4863.9028171300897</v>
      </c>
      <c r="O179" s="95">
        <v>0</v>
      </c>
      <c r="P179" s="95">
        <v>3422.2508506178901</v>
      </c>
      <c r="Q179" s="95">
        <v>1714.2890662998</v>
      </c>
      <c r="R179" s="95">
        <v>0</v>
      </c>
      <c r="S179" s="95">
        <v>26.919546483317401</v>
      </c>
      <c r="T179" s="95">
        <v>0</v>
      </c>
      <c r="U179" s="95">
        <v>1280.3233878016499</v>
      </c>
      <c r="V179" s="95">
        <v>0</v>
      </c>
      <c r="W179" s="95">
        <v>361528.96887588501</v>
      </c>
      <c r="X179" s="95">
        <v>981490.675964355</v>
      </c>
      <c r="Y179" s="95">
        <v>4103.3194046020499</v>
      </c>
      <c r="Z179" s="95">
        <v>0</v>
      </c>
      <c r="AA179" s="95">
        <v>0</v>
      </c>
      <c r="AB179" s="95">
        <v>0</v>
      </c>
      <c r="AC179" s="95">
        <v>458278.07577133202</v>
      </c>
      <c r="AD179" s="95">
        <v>0</v>
      </c>
      <c r="AE179" s="95">
        <v>5931.7721805572501</v>
      </c>
      <c r="AF179" s="95">
        <v>17089.046996831901</v>
      </c>
      <c r="AG179" s="95">
        <v>695709.13954925502</v>
      </c>
      <c r="AH179" s="95">
        <v>0</v>
      </c>
      <c r="AI179" s="95">
        <v>361566.258701324</v>
      </c>
      <c r="AJ179" s="95">
        <v>270479.25571441703</v>
      </c>
      <c r="AK179" s="95">
        <v>0</v>
      </c>
      <c r="AL179" s="95">
        <v>3608.6591145992302</v>
      </c>
      <c r="AM179" s="95">
        <v>0</v>
      </c>
      <c r="AN179" s="95">
        <v>458493.167137146</v>
      </c>
      <c r="AO179" s="95">
        <v>0</v>
      </c>
      <c r="AP179" s="95">
        <v>2974504.9801940899</v>
      </c>
      <c r="AQ179" s="95">
        <v>8010326.2998046903</v>
      </c>
      <c r="AR179" s="95">
        <v>38128.297294616699</v>
      </c>
      <c r="AS179" s="95">
        <v>0</v>
      </c>
      <c r="AT179" s="95">
        <v>0</v>
      </c>
      <c r="AU179" s="95">
        <v>0</v>
      </c>
      <c r="AV179" s="95">
        <v>1707227.7476654099</v>
      </c>
      <c r="AW179" s="95">
        <v>0</v>
      </c>
      <c r="AX179" s="95">
        <v>47617.547403812401</v>
      </c>
      <c r="AY179" s="95">
        <v>140424.921300888</v>
      </c>
      <c r="AZ179" s="95">
        <v>5644220.7914428702</v>
      </c>
      <c r="BA179" s="95">
        <v>0</v>
      </c>
      <c r="BB179" s="95">
        <v>2955690.1184387198</v>
      </c>
      <c r="BC179" s="95">
        <v>2227225.2727355999</v>
      </c>
      <c r="BD179" s="95">
        <v>0</v>
      </c>
      <c r="BE179" s="95">
        <v>32000.231796264601</v>
      </c>
      <c r="BF179" s="95">
        <v>0</v>
      </c>
      <c r="BG179" s="95">
        <v>1708003.1118316699</v>
      </c>
      <c r="BH179" s="95">
        <v>0</v>
      </c>
      <c r="BI179" s="95">
        <v>263101.851535797</v>
      </c>
      <c r="BJ179" s="95">
        <v>2418970.7493591299</v>
      </c>
      <c r="BK179" s="95">
        <v>8901.4360052347201</v>
      </c>
      <c r="BL179" s="95">
        <v>0</v>
      </c>
      <c r="BM179" s="95">
        <v>0</v>
      </c>
      <c r="BN179" s="95">
        <v>0</v>
      </c>
      <c r="BO179" s="95">
        <v>0</v>
      </c>
      <c r="BP179" s="95">
        <v>0</v>
      </c>
      <c r="BQ179" s="95">
        <v>0</v>
      </c>
      <c r="BR179" s="95">
        <v>35315.975188255303</v>
      </c>
      <c r="BS179" s="95">
        <v>1669865.3177032501</v>
      </c>
      <c r="BT179" s="95">
        <v>0</v>
      </c>
      <c r="BU179" s="95">
        <v>246573.75</v>
      </c>
      <c r="BV179" s="95">
        <v>732035.07526397705</v>
      </c>
      <c r="BW179" s="95">
        <v>0</v>
      </c>
      <c r="BX179" s="95">
        <v>2720.6099978685402</v>
      </c>
      <c r="BY179" s="95">
        <v>0</v>
      </c>
      <c r="BZ179" s="95">
        <v>0</v>
      </c>
      <c r="CA179" s="95">
        <v>10301.3395513296</v>
      </c>
      <c r="CB179" s="95">
        <v>1345535.2450866699</v>
      </c>
      <c r="CC179" s="95">
        <v>11020957.7900391</v>
      </c>
      <c r="CD179" s="95">
        <v>2671377.8739929199</v>
      </c>
      <c r="CE179" s="95">
        <v>114.66754635609701</v>
      </c>
      <c r="CF179" s="95">
        <v>18878.332731246901</v>
      </c>
      <c r="CG179" s="95">
        <v>165124.41632270801</v>
      </c>
      <c r="CH179" s="95">
        <v>0</v>
      </c>
      <c r="CI179" s="95">
        <v>10411.2213915586</v>
      </c>
      <c r="CJ179" s="95">
        <v>1363822.6346283001</v>
      </c>
      <c r="CK179" s="95">
        <v>11183898.3708496</v>
      </c>
      <c r="CL179" s="95">
        <v>2699562.5122375502</v>
      </c>
      <c r="CM179" s="160">
        <v>11676.775362849199</v>
      </c>
      <c r="CN179" s="160">
        <v>1818823.35046387</v>
      </c>
      <c r="CO179" s="160">
        <v>12882260.3083496</v>
      </c>
      <c r="CP179" s="95">
        <v>2699562.5122375502</v>
      </c>
      <c r="CQ179" s="95">
        <v>0</v>
      </c>
      <c r="CR179" s="95">
        <v>0</v>
      </c>
      <c r="CS179" s="95">
        <v>0</v>
      </c>
      <c r="CT179" s="95">
        <v>0</v>
      </c>
      <c r="CU179" s="161">
        <v>1364413.5778179169</v>
      </c>
      <c r="CV179" s="161">
        <v>11186082.206361808</v>
      </c>
    </row>
    <row r="180" spans="1:100" x14ac:dyDescent="0.2">
      <c r="A180" s="94" t="s">
        <v>53</v>
      </c>
      <c r="B180" s="96">
        <v>42248</v>
      </c>
      <c r="C180" s="95">
        <v>0</v>
      </c>
      <c r="D180" s="95">
        <v>3469.8045043349298</v>
      </c>
      <c r="E180" s="95">
        <v>6810.4864363670304</v>
      </c>
      <c r="F180" s="95">
        <v>215.72074651159301</v>
      </c>
      <c r="G180" s="95">
        <v>0</v>
      </c>
      <c r="H180" s="95">
        <v>0</v>
      </c>
      <c r="I180" s="95">
        <v>0</v>
      </c>
      <c r="J180" s="95">
        <v>1289.4668283462499</v>
      </c>
      <c r="K180" s="95">
        <v>0</v>
      </c>
      <c r="L180" s="95">
        <v>109.2614140613</v>
      </c>
      <c r="M180" s="95">
        <v>151.175222568214</v>
      </c>
      <c r="N180" s="95">
        <v>4920.6030691862097</v>
      </c>
      <c r="O180" s="95">
        <v>0</v>
      </c>
      <c r="P180" s="95">
        <v>3642.4077340960498</v>
      </c>
      <c r="Q180" s="95">
        <v>1685.0162577033</v>
      </c>
      <c r="R180" s="95">
        <v>0</v>
      </c>
      <c r="S180" s="95">
        <v>25.6259095643181</v>
      </c>
      <c r="T180" s="95">
        <v>0</v>
      </c>
      <c r="U180" s="95">
        <v>1293.69591674209</v>
      </c>
      <c r="V180" s="95">
        <v>0</v>
      </c>
      <c r="W180" s="95">
        <v>366558.47568511998</v>
      </c>
      <c r="X180" s="95">
        <v>1002232.62825775</v>
      </c>
      <c r="Y180" s="95">
        <v>4834.9744248390198</v>
      </c>
      <c r="Z180" s="95">
        <v>0</v>
      </c>
      <c r="AA180" s="95">
        <v>0</v>
      </c>
      <c r="AB180" s="95">
        <v>0</v>
      </c>
      <c r="AC180" s="95">
        <v>466928.21240615798</v>
      </c>
      <c r="AD180" s="95">
        <v>0</v>
      </c>
      <c r="AE180" s="95">
        <v>7859.1394426226598</v>
      </c>
      <c r="AF180" s="95">
        <v>17981.5092113018</v>
      </c>
      <c r="AG180" s="95">
        <v>712898.296485901</v>
      </c>
      <c r="AH180" s="95">
        <v>0</v>
      </c>
      <c r="AI180" s="95">
        <v>370989.46990585298</v>
      </c>
      <c r="AJ180" s="95">
        <v>272700.27087402297</v>
      </c>
      <c r="AK180" s="95">
        <v>0</v>
      </c>
      <c r="AL180" s="95">
        <v>3410.1673540770998</v>
      </c>
      <c r="AM180" s="95">
        <v>0</v>
      </c>
      <c r="AN180" s="95">
        <v>467090.06304168701</v>
      </c>
      <c r="AO180" s="95">
        <v>0</v>
      </c>
      <c r="AP180" s="95">
        <v>3027333.3743896498</v>
      </c>
      <c r="AQ180" s="95">
        <v>8172065.8505859403</v>
      </c>
      <c r="AR180" s="95">
        <v>44461.749207973502</v>
      </c>
      <c r="AS180" s="95">
        <v>0</v>
      </c>
      <c r="AT180" s="95">
        <v>0</v>
      </c>
      <c r="AU180" s="95">
        <v>0</v>
      </c>
      <c r="AV180" s="95">
        <v>1745601.9418335001</v>
      </c>
      <c r="AW180" s="95">
        <v>0</v>
      </c>
      <c r="AX180" s="95">
        <v>64084.027788639098</v>
      </c>
      <c r="AY180" s="95">
        <v>147850.555131912</v>
      </c>
      <c r="AZ180" s="95">
        <v>5780948.5872192401</v>
      </c>
      <c r="BA180" s="95">
        <v>0</v>
      </c>
      <c r="BB180" s="95">
        <v>3065708.2415466299</v>
      </c>
      <c r="BC180" s="95">
        <v>2257067.11541748</v>
      </c>
      <c r="BD180" s="95">
        <v>0</v>
      </c>
      <c r="BE180" s="95">
        <v>29787.545073986101</v>
      </c>
      <c r="BF180" s="95">
        <v>0</v>
      </c>
      <c r="BG180" s="95">
        <v>1746108.3735656701</v>
      </c>
      <c r="BH180" s="95">
        <v>0</v>
      </c>
      <c r="BI180" s="95">
        <v>265310.23362350499</v>
      </c>
      <c r="BJ180" s="95">
        <v>2491293.3837890602</v>
      </c>
      <c r="BK180" s="95">
        <v>9877.0400805473291</v>
      </c>
      <c r="BL180" s="95">
        <v>0</v>
      </c>
      <c r="BM180" s="95">
        <v>0</v>
      </c>
      <c r="BN180" s="95">
        <v>0</v>
      </c>
      <c r="BO180" s="95">
        <v>0</v>
      </c>
      <c r="BP180" s="95">
        <v>0</v>
      </c>
      <c r="BQ180" s="95">
        <v>0</v>
      </c>
      <c r="BR180" s="95">
        <v>37623.552865028403</v>
      </c>
      <c r="BS180" s="95">
        <v>1757373.94729614</v>
      </c>
      <c r="BT180" s="95">
        <v>0</v>
      </c>
      <c r="BU180" s="95">
        <v>228449.399999619</v>
      </c>
      <c r="BV180" s="95">
        <v>725695.887107849</v>
      </c>
      <c r="BW180" s="95">
        <v>0</v>
      </c>
      <c r="BX180" s="95">
        <v>2073.4399985969098</v>
      </c>
      <c r="BY180" s="95">
        <v>0</v>
      </c>
      <c r="BZ180" s="95">
        <v>0</v>
      </c>
      <c r="CA180" s="95">
        <v>10274.529120326</v>
      </c>
      <c r="CB180" s="95">
        <v>1369178.6819152799</v>
      </c>
      <c r="CC180" s="95">
        <v>11204544.482666001</v>
      </c>
      <c r="CD180" s="95">
        <v>2776524.4769897498</v>
      </c>
      <c r="CE180" s="95">
        <v>128.380430290475</v>
      </c>
      <c r="CF180" s="95">
        <v>20332.8393025398</v>
      </c>
      <c r="CG180" s="95">
        <v>175749.96617698701</v>
      </c>
      <c r="CH180" s="95">
        <v>0</v>
      </c>
      <c r="CI180" s="95">
        <v>10407.550669312501</v>
      </c>
      <c r="CJ180" s="95">
        <v>1389591.68530273</v>
      </c>
      <c r="CK180" s="95">
        <v>11380744.527832</v>
      </c>
      <c r="CL180" s="95">
        <v>2807410.3223571801</v>
      </c>
      <c r="CM180" s="160">
        <v>11703.373481869699</v>
      </c>
      <c r="CN180" s="160">
        <v>1855911.6836395301</v>
      </c>
      <c r="CO180" s="160">
        <v>13121184.6411133</v>
      </c>
      <c r="CP180" s="95">
        <v>2807410.3223571801</v>
      </c>
      <c r="CQ180" s="95">
        <v>0</v>
      </c>
      <c r="CR180" s="95">
        <v>0</v>
      </c>
      <c r="CS180" s="95">
        <v>0</v>
      </c>
      <c r="CT180" s="95">
        <v>0</v>
      </c>
      <c r="CU180" s="161">
        <v>1389511.5212178198</v>
      </c>
      <c r="CV180" s="161">
        <v>11380294.448842987</v>
      </c>
    </row>
    <row r="181" spans="1:100" x14ac:dyDescent="0.2">
      <c r="A181" s="94" t="s">
        <v>53</v>
      </c>
      <c r="B181" s="96">
        <v>42339</v>
      </c>
      <c r="C181" s="95">
        <v>0</v>
      </c>
      <c r="D181" s="95">
        <v>3418.38452991843</v>
      </c>
      <c r="E181" s="95">
        <v>6864.5304955244101</v>
      </c>
      <c r="F181" s="95">
        <v>214.961572861299</v>
      </c>
      <c r="G181" s="95">
        <v>0</v>
      </c>
      <c r="H181" s="95">
        <v>0</v>
      </c>
      <c r="I181" s="95">
        <v>0</v>
      </c>
      <c r="J181" s="95">
        <v>1350.2589453011799</v>
      </c>
      <c r="K181" s="95">
        <v>0</v>
      </c>
      <c r="L181" s="95">
        <v>93.995742067694707</v>
      </c>
      <c r="M181" s="95">
        <v>164.93542999029199</v>
      </c>
      <c r="N181" s="95">
        <v>4972.5272316932696</v>
      </c>
      <c r="O181" s="95">
        <v>0</v>
      </c>
      <c r="P181" s="95">
        <v>3407.0929732322702</v>
      </c>
      <c r="Q181" s="95">
        <v>1694.15808513761</v>
      </c>
      <c r="R181" s="95">
        <v>0</v>
      </c>
      <c r="S181" s="95">
        <v>24.188415388111</v>
      </c>
      <c r="T181" s="95">
        <v>0</v>
      </c>
      <c r="U181" s="95">
        <v>1347.67774023116</v>
      </c>
      <c r="V181" s="95">
        <v>0</v>
      </c>
      <c r="W181" s="95">
        <v>361489.31940460199</v>
      </c>
      <c r="X181" s="95">
        <v>999502.43379211402</v>
      </c>
      <c r="Y181" s="95">
        <v>4956.6775721311596</v>
      </c>
      <c r="Z181" s="95">
        <v>0</v>
      </c>
      <c r="AA181" s="95">
        <v>0</v>
      </c>
      <c r="AB181" s="95">
        <v>0</v>
      </c>
      <c r="AC181" s="95">
        <v>479404.24821472203</v>
      </c>
      <c r="AD181" s="95">
        <v>0</v>
      </c>
      <c r="AE181" s="95">
        <v>6397.3947041034698</v>
      </c>
      <c r="AF181" s="95">
        <v>18868.2552165985</v>
      </c>
      <c r="AG181" s="95">
        <v>709579.32371520996</v>
      </c>
      <c r="AH181" s="95">
        <v>0</v>
      </c>
      <c r="AI181" s="95">
        <v>368068.82468032802</v>
      </c>
      <c r="AJ181" s="95">
        <v>266592.435180664</v>
      </c>
      <c r="AK181" s="95">
        <v>0</v>
      </c>
      <c r="AL181" s="95">
        <v>2445.14836737514</v>
      </c>
      <c r="AM181" s="95">
        <v>0</v>
      </c>
      <c r="AN181" s="95">
        <v>479050.69446182298</v>
      </c>
      <c r="AO181" s="95">
        <v>0</v>
      </c>
      <c r="AP181" s="95">
        <v>3002609.6512146001</v>
      </c>
      <c r="AQ181" s="95">
        <v>8134983.6408081101</v>
      </c>
      <c r="AR181" s="95">
        <v>45112.078621864297</v>
      </c>
      <c r="AS181" s="95">
        <v>0</v>
      </c>
      <c r="AT181" s="95">
        <v>0</v>
      </c>
      <c r="AU181" s="95">
        <v>0</v>
      </c>
      <c r="AV181" s="95">
        <v>1806054.7663421601</v>
      </c>
      <c r="AW181" s="95">
        <v>0</v>
      </c>
      <c r="AX181" s="95">
        <v>50593.028463363597</v>
      </c>
      <c r="AY181" s="95">
        <v>155997.37138938901</v>
      </c>
      <c r="AZ181" s="95">
        <v>5769437.4118652297</v>
      </c>
      <c r="BA181" s="95">
        <v>0</v>
      </c>
      <c r="BB181" s="95">
        <v>3046895.3414306599</v>
      </c>
      <c r="BC181" s="95">
        <v>2202930.42224121</v>
      </c>
      <c r="BD181" s="95">
        <v>0</v>
      </c>
      <c r="BE181" s="95">
        <v>21919.8548390865</v>
      </c>
      <c r="BF181" s="95">
        <v>0</v>
      </c>
      <c r="BG181" s="95">
        <v>1803582.00759888</v>
      </c>
      <c r="BH181" s="95">
        <v>0</v>
      </c>
      <c r="BI181" s="95">
        <v>403605.15289688099</v>
      </c>
      <c r="BJ181" s="95">
        <v>2468596.1441955599</v>
      </c>
      <c r="BK181" s="95">
        <v>10136.041545510299</v>
      </c>
      <c r="BL181" s="95">
        <v>0</v>
      </c>
      <c r="BM181" s="95">
        <v>0</v>
      </c>
      <c r="BN181" s="95">
        <v>0</v>
      </c>
      <c r="BO181" s="95">
        <v>0</v>
      </c>
      <c r="BP181" s="95">
        <v>0</v>
      </c>
      <c r="BQ181" s="95">
        <v>0</v>
      </c>
      <c r="BR181" s="95">
        <v>39301.284755706802</v>
      </c>
      <c r="BS181" s="95">
        <v>1743610.06558228</v>
      </c>
      <c r="BT181" s="95">
        <v>0</v>
      </c>
      <c r="BU181" s="95">
        <v>389324.5</v>
      </c>
      <c r="BV181" s="95">
        <v>718723.32423400902</v>
      </c>
      <c r="BW181" s="95">
        <v>0</v>
      </c>
      <c r="BX181" s="95">
        <v>2391.99999397993</v>
      </c>
      <c r="BY181" s="95">
        <v>0</v>
      </c>
      <c r="BZ181" s="95">
        <v>0</v>
      </c>
      <c r="CA181" s="95">
        <v>10267.096734881399</v>
      </c>
      <c r="CB181" s="95">
        <v>1354189.0697479199</v>
      </c>
      <c r="CC181" s="95">
        <v>11082354.675415</v>
      </c>
      <c r="CD181" s="95">
        <v>2856449.7596740699</v>
      </c>
      <c r="CE181" s="95">
        <v>124.620167578571</v>
      </c>
      <c r="CF181" s="95">
        <v>18927.397221565199</v>
      </c>
      <c r="CG181" s="95">
        <v>165265.759910583</v>
      </c>
      <c r="CH181" s="95">
        <v>0</v>
      </c>
      <c r="CI181" s="95">
        <v>10391.410325408</v>
      </c>
      <c r="CJ181" s="95">
        <v>1373473.7259979199</v>
      </c>
      <c r="CK181" s="95">
        <v>11247051.225708</v>
      </c>
      <c r="CL181" s="95">
        <v>2885491.8200378399</v>
      </c>
      <c r="CM181" s="160">
        <v>11720.3398697376</v>
      </c>
      <c r="CN181" s="160">
        <v>1854221.28338623</v>
      </c>
      <c r="CO181" s="160">
        <v>13054640.983276401</v>
      </c>
      <c r="CP181" s="95">
        <v>2885491.8200378399</v>
      </c>
      <c r="CQ181" s="95">
        <v>0</v>
      </c>
      <c r="CR181" s="95">
        <v>0</v>
      </c>
      <c r="CS181" s="95">
        <v>0</v>
      </c>
      <c r="CT181" s="95">
        <v>0</v>
      </c>
      <c r="CU181" s="161">
        <v>1373116.4669694852</v>
      </c>
      <c r="CV181" s="161">
        <v>11247620.435325583</v>
      </c>
    </row>
    <row r="182" spans="1:100" x14ac:dyDescent="0.2">
      <c r="A182" s="94" t="s">
        <v>53</v>
      </c>
      <c r="B182" s="96">
        <v>42430</v>
      </c>
      <c r="C182" s="95">
        <v>0</v>
      </c>
      <c r="D182" s="95">
        <v>3420.37001541257</v>
      </c>
      <c r="E182" s="95">
        <v>6871.0718135833704</v>
      </c>
      <c r="F182" s="95">
        <v>196.99265244416901</v>
      </c>
      <c r="G182" s="95">
        <v>0</v>
      </c>
      <c r="H182" s="95">
        <v>0</v>
      </c>
      <c r="I182" s="95">
        <v>0</v>
      </c>
      <c r="J182" s="95">
        <v>1358.22251355648</v>
      </c>
      <c r="K182" s="95">
        <v>0</v>
      </c>
      <c r="L182" s="95">
        <v>104.81198789645001</v>
      </c>
      <c r="M182" s="95">
        <v>160.36296566017</v>
      </c>
      <c r="N182" s="95">
        <v>5050.1136776804897</v>
      </c>
      <c r="O182" s="95">
        <v>0</v>
      </c>
      <c r="P182" s="95">
        <v>3101.14767697454</v>
      </c>
      <c r="Q182" s="95">
        <v>1613.3818938732099</v>
      </c>
      <c r="R182" s="95">
        <v>0</v>
      </c>
      <c r="S182" s="95">
        <v>25.205142802093199</v>
      </c>
      <c r="T182" s="95">
        <v>0</v>
      </c>
      <c r="U182" s="95">
        <v>1353.50151109695</v>
      </c>
      <c r="V182" s="95">
        <v>0</v>
      </c>
      <c r="W182" s="95">
        <v>363612.193073273</v>
      </c>
      <c r="X182" s="95">
        <v>989816.95337677002</v>
      </c>
      <c r="Y182" s="95">
        <v>4419.32876932621</v>
      </c>
      <c r="Z182" s="95">
        <v>0</v>
      </c>
      <c r="AA182" s="95">
        <v>0</v>
      </c>
      <c r="AB182" s="95">
        <v>0</v>
      </c>
      <c r="AC182" s="95">
        <v>485603.49163055402</v>
      </c>
      <c r="AD182" s="95">
        <v>0</v>
      </c>
      <c r="AE182" s="95">
        <v>7543.5890138149298</v>
      </c>
      <c r="AF182" s="95">
        <v>17486.109358310699</v>
      </c>
      <c r="AG182" s="95">
        <v>719456.61592102097</v>
      </c>
      <c r="AH182" s="95">
        <v>0</v>
      </c>
      <c r="AI182" s="95">
        <v>327533.19455719</v>
      </c>
      <c r="AJ182" s="95">
        <v>257792.69896316499</v>
      </c>
      <c r="AK182" s="95">
        <v>0</v>
      </c>
      <c r="AL182" s="95">
        <v>2292.07501336932</v>
      </c>
      <c r="AM182" s="95">
        <v>0</v>
      </c>
      <c r="AN182" s="95">
        <v>485338.43602752697</v>
      </c>
      <c r="AO182" s="95">
        <v>0</v>
      </c>
      <c r="AP182" s="95">
        <v>3065291.5981445299</v>
      </c>
      <c r="AQ182" s="95">
        <v>8089714.6053466797</v>
      </c>
      <c r="AR182" s="95">
        <v>39317.426002502398</v>
      </c>
      <c r="AS182" s="95">
        <v>0</v>
      </c>
      <c r="AT182" s="95">
        <v>0</v>
      </c>
      <c r="AU182" s="95">
        <v>0</v>
      </c>
      <c r="AV182" s="95">
        <v>1847222.0116119401</v>
      </c>
      <c r="AW182" s="95">
        <v>0</v>
      </c>
      <c r="AX182" s="95">
        <v>62029.433469772302</v>
      </c>
      <c r="AY182" s="95">
        <v>145855.49094581601</v>
      </c>
      <c r="AZ182" s="95">
        <v>5864628.1731567401</v>
      </c>
      <c r="BA182" s="95">
        <v>0</v>
      </c>
      <c r="BB182" s="95">
        <v>2747653.2210388202</v>
      </c>
      <c r="BC182" s="95">
        <v>2138571.3396606399</v>
      </c>
      <c r="BD182" s="95">
        <v>0</v>
      </c>
      <c r="BE182" s="95">
        <v>20493.437162160899</v>
      </c>
      <c r="BF182" s="95">
        <v>0</v>
      </c>
      <c r="BG182" s="95">
        <v>1847889.2344055199</v>
      </c>
      <c r="BH182" s="95">
        <v>0</v>
      </c>
      <c r="BI182" s="95">
        <v>688268.885154724</v>
      </c>
      <c r="BJ182" s="95">
        <v>2489239.8460998498</v>
      </c>
      <c r="BK182" s="95">
        <v>9124.9958118200302</v>
      </c>
      <c r="BL182" s="95">
        <v>0</v>
      </c>
      <c r="BM182" s="95">
        <v>0</v>
      </c>
      <c r="BN182" s="95">
        <v>0</v>
      </c>
      <c r="BO182" s="95">
        <v>0</v>
      </c>
      <c r="BP182" s="95">
        <v>0</v>
      </c>
      <c r="BQ182" s="95">
        <v>0</v>
      </c>
      <c r="BR182" s="95">
        <v>38430.038105487802</v>
      </c>
      <c r="BS182" s="95">
        <v>1757411.7251129199</v>
      </c>
      <c r="BT182" s="95">
        <v>0</v>
      </c>
      <c r="BU182" s="95">
        <v>648677.19999694801</v>
      </c>
      <c r="BV182" s="95">
        <v>720974.97022247303</v>
      </c>
      <c r="BW182" s="95">
        <v>0</v>
      </c>
      <c r="BX182" s="95">
        <v>4133.5399855375299</v>
      </c>
      <c r="BY182" s="95">
        <v>0</v>
      </c>
      <c r="BZ182" s="95">
        <v>0</v>
      </c>
      <c r="CA182" s="95">
        <v>10282.378190159799</v>
      </c>
      <c r="CB182" s="95">
        <v>1359537.8880767799</v>
      </c>
      <c r="CC182" s="95">
        <v>11162122.4174805</v>
      </c>
      <c r="CD182" s="95">
        <v>3209252.3566589402</v>
      </c>
      <c r="CE182" s="95">
        <v>127.26413251739</v>
      </c>
      <c r="CF182" s="95">
        <v>19068.9841294289</v>
      </c>
      <c r="CG182" s="95">
        <v>168897.90098380999</v>
      </c>
      <c r="CH182" s="95">
        <v>0</v>
      </c>
      <c r="CI182" s="95">
        <v>10410.160751342801</v>
      </c>
      <c r="CJ182" s="95">
        <v>1378901.61328125</v>
      </c>
      <c r="CK182" s="95">
        <v>11334095.087158199</v>
      </c>
      <c r="CL182" s="95">
        <v>3240379.2054138202</v>
      </c>
      <c r="CM182" s="160">
        <v>11741.186988949799</v>
      </c>
      <c r="CN182" s="160">
        <v>1866132.10371399</v>
      </c>
      <c r="CO182" s="160">
        <v>13194252.3511963</v>
      </c>
      <c r="CP182" s="95">
        <v>3240379.2054138202</v>
      </c>
      <c r="CQ182" s="95">
        <v>0</v>
      </c>
      <c r="CR182" s="95">
        <v>0</v>
      </c>
      <c r="CS182" s="95">
        <v>0</v>
      </c>
      <c r="CT182" s="95">
        <v>0</v>
      </c>
      <c r="CU182" s="161">
        <v>1378606.8722062088</v>
      </c>
      <c r="CV182" s="161">
        <v>11331020.318464311</v>
      </c>
    </row>
    <row r="183" spans="1:100" x14ac:dyDescent="0.2">
      <c r="A183" s="94" t="s">
        <v>53</v>
      </c>
      <c r="B183" s="96">
        <v>42522</v>
      </c>
      <c r="C183" s="95">
        <v>0</v>
      </c>
      <c r="D183" s="95">
        <v>3415.9776417017001</v>
      </c>
      <c r="E183" s="95">
        <v>6827.8685845732698</v>
      </c>
      <c r="F183" s="95">
        <v>199.05171451717601</v>
      </c>
      <c r="G183" s="95">
        <v>0</v>
      </c>
      <c r="H183" s="95">
        <v>0</v>
      </c>
      <c r="I183" s="95">
        <v>0</v>
      </c>
      <c r="J183" s="95">
        <v>1360.94091826677</v>
      </c>
      <c r="K183" s="95">
        <v>0</v>
      </c>
      <c r="L183" s="95">
        <v>78.645362857729197</v>
      </c>
      <c r="M183" s="95">
        <v>160.500095466152</v>
      </c>
      <c r="N183" s="95">
        <v>5042.7259098887398</v>
      </c>
      <c r="O183" s="95">
        <v>0</v>
      </c>
      <c r="P183" s="95">
        <v>3391.83334168792</v>
      </c>
      <c r="Q183" s="95">
        <v>1631.9362212270501</v>
      </c>
      <c r="R183" s="95">
        <v>0</v>
      </c>
      <c r="S183" s="95">
        <v>23.745246825739699</v>
      </c>
      <c r="T183" s="95">
        <v>0</v>
      </c>
      <c r="U183" s="95">
        <v>1363.56191703677</v>
      </c>
      <c r="V183" s="95">
        <v>0</v>
      </c>
      <c r="W183" s="95">
        <v>354620.38338089001</v>
      </c>
      <c r="X183" s="95">
        <v>975678.15221404994</v>
      </c>
      <c r="Y183" s="95">
        <v>5047.6701834201804</v>
      </c>
      <c r="Z183" s="95">
        <v>0</v>
      </c>
      <c r="AA183" s="95">
        <v>0</v>
      </c>
      <c r="AB183" s="95">
        <v>0</v>
      </c>
      <c r="AC183" s="95">
        <v>494109.58522415202</v>
      </c>
      <c r="AD183" s="95">
        <v>0</v>
      </c>
      <c r="AE183" s="95">
        <v>6140.7815672755196</v>
      </c>
      <c r="AF183" s="95">
        <v>19090.434154748898</v>
      </c>
      <c r="AG183" s="95">
        <v>703684.00838470506</v>
      </c>
      <c r="AH183" s="95">
        <v>0</v>
      </c>
      <c r="AI183" s="95">
        <v>354593.89927291899</v>
      </c>
      <c r="AJ183" s="95">
        <v>254106.17462921099</v>
      </c>
      <c r="AK183" s="95">
        <v>0</v>
      </c>
      <c r="AL183" s="95">
        <v>2682.5046007931201</v>
      </c>
      <c r="AM183" s="95">
        <v>0</v>
      </c>
      <c r="AN183" s="95">
        <v>494595.54314041103</v>
      </c>
      <c r="AO183" s="95">
        <v>0</v>
      </c>
      <c r="AP183" s="95">
        <v>2926482.1383361798</v>
      </c>
      <c r="AQ183" s="95">
        <v>8032261.2124633798</v>
      </c>
      <c r="AR183" s="95">
        <v>46814.457572460196</v>
      </c>
      <c r="AS183" s="95">
        <v>0</v>
      </c>
      <c r="AT183" s="95">
        <v>0</v>
      </c>
      <c r="AU183" s="95">
        <v>0</v>
      </c>
      <c r="AV183" s="95">
        <v>1877408.5936279299</v>
      </c>
      <c r="AW183" s="95">
        <v>0</v>
      </c>
      <c r="AX183" s="95">
        <v>50124.90213871</v>
      </c>
      <c r="AY183" s="95">
        <v>156616.62030983</v>
      </c>
      <c r="AZ183" s="95">
        <v>5735724.0724487295</v>
      </c>
      <c r="BA183" s="95">
        <v>0</v>
      </c>
      <c r="BB183" s="95">
        <v>2934899.8321227999</v>
      </c>
      <c r="BC183" s="95">
        <v>2113923.5096740699</v>
      </c>
      <c r="BD183" s="95">
        <v>0</v>
      </c>
      <c r="BE183" s="95">
        <v>23915.271759033199</v>
      </c>
      <c r="BF183" s="95">
        <v>0</v>
      </c>
      <c r="BG183" s="95">
        <v>1878681.65794373</v>
      </c>
      <c r="BH183" s="95">
        <v>0</v>
      </c>
      <c r="BI183" s="95">
        <v>645587.66300964402</v>
      </c>
      <c r="BJ183" s="95">
        <v>2487143.8719482399</v>
      </c>
      <c r="BK183" s="95">
        <v>10494.970612049099</v>
      </c>
      <c r="BL183" s="95">
        <v>0</v>
      </c>
      <c r="BM183" s="95">
        <v>0</v>
      </c>
      <c r="BN183" s="95">
        <v>0</v>
      </c>
      <c r="BO183" s="95">
        <v>0</v>
      </c>
      <c r="BP183" s="95">
        <v>0</v>
      </c>
      <c r="BQ183" s="95">
        <v>0</v>
      </c>
      <c r="BR183" s="95">
        <v>38728.362279415102</v>
      </c>
      <c r="BS183" s="95">
        <v>1768189.7075653099</v>
      </c>
      <c r="BT183" s="95">
        <v>0</v>
      </c>
      <c r="BU183" s="95">
        <v>652092</v>
      </c>
      <c r="BV183" s="95">
        <v>689141.42533111596</v>
      </c>
      <c r="BW183" s="95">
        <v>0</v>
      </c>
      <c r="BX183" s="95">
        <v>5020.4999831318901</v>
      </c>
      <c r="BY183" s="95">
        <v>0</v>
      </c>
      <c r="BZ183" s="95">
        <v>0</v>
      </c>
      <c r="CA183" s="95">
        <v>10272.034399747799</v>
      </c>
      <c r="CB183" s="95">
        <v>1331880.2184905999</v>
      </c>
      <c r="CC183" s="95">
        <v>11009454.450561499</v>
      </c>
      <c r="CD183" s="95">
        <v>3113796.8322143601</v>
      </c>
      <c r="CE183" s="95">
        <v>126.74463405646399</v>
      </c>
      <c r="CF183" s="95">
        <v>21112.114605188399</v>
      </c>
      <c r="CG183" s="95">
        <v>188320.299570084</v>
      </c>
      <c r="CH183" s="95">
        <v>0</v>
      </c>
      <c r="CI183" s="95">
        <v>10395.4732675552</v>
      </c>
      <c r="CJ183" s="95">
        <v>1352307.4964141799</v>
      </c>
      <c r="CK183" s="95">
        <v>11195066.005127</v>
      </c>
      <c r="CL183" s="95">
        <v>3148603.6937560998</v>
      </c>
      <c r="CM183" s="160">
        <v>11755.323488354699</v>
      </c>
      <c r="CN183" s="160">
        <v>1845673.6361541699</v>
      </c>
      <c r="CO183" s="160">
        <v>13064469.213134799</v>
      </c>
      <c r="CP183" s="95">
        <v>3148603.6937560998</v>
      </c>
      <c r="CQ183" s="95">
        <v>0</v>
      </c>
      <c r="CR183" s="95">
        <v>0</v>
      </c>
      <c r="CS183" s="95">
        <v>0</v>
      </c>
      <c r="CT183" s="95">
        <v>0</v>
      </c>
      <c r="CU183" s="161">
        <v>1352992.3330957883</v>
      </c>
      <c r="CV183" s="161">
        <v>11197774.750131583</v>
      </c>
    </row>
    <row r="184" spans="1:100" x14ac:dyDescent="0.2">
      <c r="A184" s="94" t="s">
        <v>53</v>
      </c>
      <c r="B184" s="96">
        <v>42614</v>
      </c>
      <c r="C184" s="95">
        <v>0</v>
      </c>
      <c r="D184" s="95">
        <v>3369.7610385715998</v>
      </c>
      <c r="E184" s="95">
        <v>6789.7800617217999</v>
      </c>
      <c r="F184" s="95">
        <v>212.74909727089101</v>
      </c>
      <c r="G184" s="95">
        <v>0</v>
      </c>
      <c r="H184" s="95">
        <v>0</v>
      </c>
      <c r="I184" s="95">
        <v>0</v>
      </c>
      <c r="J184" s="95">
        <v>1350.65253564715</v>
      </c>
      <c r="K184" s="95">
        <v>0</v>
      </c>
      <c r="L184" s="95">
        <v>79.196128677576795</v>
      </c>
      <c r="M184" s="95">
        <v>164.912819383666</v>
      </c>
      <c r="N184" s="95">
        <v>4999.1488545537004</v>
      </c>
      <c r="O184" s="95">
        <v>0</v>
      </c>
      <c r="P184" s="95">
        <v>3497.4722772836699</v>
      </c>
      <c r="Q184" s="95">
        <v>1606.1307011097699</v>
      </c>
      <c r="R184" s="95">
        <v>0</v>
      </c>
      <c r="S184" s="95">
        <v>23.004247464006799</v>
      </c>
      <c r="T184" s="95">
        <v>0</v>
      </c>
      <c r="U184" s="95">
        <v>1354.47174108028</v>
      </c>
      <c r="V184" s="95">
        <v>0</v>
      </c>
      <c r="W184" s="95">
        <v>343612.65703582799</v>
      </c>
      <c r="X184" s="95">
        <v>972706.08760833705</v>
      </c>
      <c r="Y184" s="95">
        <v>5554.3318443894404</v>
      </c>
      <c r="Z184" s="95">
        <v>0</v>
      </c>
      <c r="AA184" s="95">
        <v>0</v>
      </c>
      <c r="AB184" s="95">
        <v>0</v>
      </c>
      <c r="AC184" s="95">
        <v>490513.64171218901</v>
      </c>
      <c r="AD184" s="95">
        <v>0</v>
      </c>
      <c r="AE184" s="95">
        <v>6946.1785973310498</v>
      </c>
      <c r="AF184" s="95">
        <v>20887.683551788301</v>
      </c>
      <c r="AG184" s="95">
        <v>708540.10107421898</v>
      </c>
      <c r="AH184" s="95">
        <v>0</v>
      </c>
      <c r="AI184" s="95">
        <v>344009.93410491903</v>
      </c>
      <c r="AJ184" s="95">
        <v>248075.417150497</v>
      </c>
      <c r="AK184" s="95">
        <v>0</v>
      </c>
      <c r="AL184" s="95">
        <v>2610.3214203715302</v>
      </c>
      <c r="AM184" s="95">
        <v>0</v>
      </c>
      <c r="AN184" s="95">
        <v>490823.14470291103</v>
      </c>
      <c r="AO184" s="95">
        <v>0</v>
      </c>
      <c r="AP184" s="95">
        <v>2873168.3368225102</v>
      </c>
      <c r="AQ184" s="95">
        <v>8028244.6226196298</v>
      </c>
      <c r="AR184" s="95">
        <v>51091.316983699799</v>
      </c>
      <c r="AS184" s="95">
        <v>0</v>
      </c>
      <c r="AT184" s="95">
        <v>0</v>
      </c>
      <c r="AU184" s="95">
        <v>0</v>
      </c>
      <c r="AV184" s="95">
        <v>1875105.79747009</v>
      </c>
      <c r="AW184" s="95">
        <v>0</v>
      </c>
      <c r="AX184" s="95">
        <v>57132.390018940001</v>
      </c>
      <c r="AY184" s="95">
        <v>172779.47760009801</v>
      </c>
      <c r="AZ184" s="95">
        <v>5824862.9696044903</v>
      </c>
      <c r="BA184" s="95">
        <v>0</v>
      </c>
      <c r="BB184" s="95">
        <v>2874155.9931335398</v>
      </c>
      <c r="BC184" s="95">
        <v>2074557.3122253399</v>
      </c>
      <c r="BD184" s="95">
        <v>0</v>
      </c>
      <c r="BE184" s="95">
        <v>24519.852559089701</v>
      </c>
      <c r="BF184" s="95">
        <v>0</v>
      </c>
      <c r="BG184" s="95">
        <v>1876064.27003479</v>
      </c>
      <c r="BH184" s="95">
        <v>0</v>
      </c>
      <c r="BI184" s="95">
        <v>631556.21522521996</v>
      </c>
      <c r="BJ184" s="95">
        <v>2422194.69384766</v>
      </c>
      <c r="BK184" s="95">
        <v>11448.6657032967</v>
      </c>
      <c r="BL184" s="95">
        <v>0</v>
      </c>
      <c r="BM184" s="95">
        <v>0</v>
      </c>
      <c r="BN184" s="95">
        <v>0</v>
      </c>
      <c r="BO184" s="95">
        <v>0</v>
      </c>
      <c r="BP184" s="95">
        <v>0</v>
      </c>
      <c r="BQ184" s="95">
        <v>0</v>
      </c>
      <c r="BR184" s="95">
        <v>41440.4578475952</v>
      </c>
      <c r="BS184" s="95">
        <v>1730013.05012512</v>
      </c>
      <c r="BT184" s="95">
        <v>0</v>
      </c>
      <c r="BU184" s="95">
        <v>569079.239997864</v>
      </c>
      <c r="BV184" s="95">
        <v>681949.75119018601</v>
      </c>
      <c r="BW184" s="95">
        <v>0</v>
      </c>
      <c r="BX184" s="95">
        <v>3987.0499855876001</v>
      </c>
      <c r="BY184" s="95">
        <v>0</v>
      </c>
      <c r="BZ184" s="95">
        <v>0</v>
      </c>
      <c r="CA184" s="95">
        <v>10153.6153566837</v>
      </c>
      <c r="CB184" s="95">
        <v>1318737.7940216099</v>
      </c>
      <c r="CC184" s="95">
        <v>10915856.1221924</v>
      </c>
      <c r="CD184" s="95">
        <v>3051271.8031310998</v>
      </c>
      <c r="CE184" s="95">
        <v>122.65635085851</v>
      </c>
      <c r="CF184" s="95">
        <v>20711.170371294</v>
      </c>
      <c r="CG184" s="95">
        <v>184557.24659347499</v>
      </c>
      <c r="CH184" s="95">
        <v>0</v>
      </c>
      <c r="CI184" s="95">
        <v>10278.891089439399</v>
      </c>
      <c r="CJ184" s="95">
        <v>1339283.8341369601</v>
      </c>
      <c r="CK184" s="95">
        <v>11100915.946411099</v>
      </c>
      <c r="CL184" s="95">
        <v>3085148.2667846698</v>
      </c>
      <c r="CM184" s="160">
        <v>11646.766745090499</v>
      </c>
      <c r="CN184" s="160">
        <v>1831042.65101624</v>
      </c>
      <c r="CO184" s="160">
        <v>12974528.253418</v>
      </c>
      <c r="CP184" s="95">
        <v>3085148.2667846698</v>
      </c>
      <c r="CQ184" s="95">
        <v>0</v>
      </c>
      <c r="CR184" s="95">
        <v>0</v>
      </c>
      <c r="CS184" s="95">
        <v>0</v>
      </c>
      <c r="CT184" s="95">
        <v>0</v>
      </c>
      <c r="CU184" s="161">
        <v>1339448.964392904</v>
      </c>
      <c r="CV184" s="161">
        <v>11100413.368785875</v>
      </c>
    </row>
    <row r="185" spans="1:100" x14ac:dyDescent="0.2">
      <c r="A185" s="94" t="s">
        <v>53</v>
      </c>
      <c r="B185" s="96">
        <v>42705</v>
      </c>
      <c r="C185" s="95">
        <v>0</v>
      </c>
      <c r="D185" s="95">
        <v>3357.9502784609799</v>
      </c>
      <c r="E185" s="95">
        <v>6782.0262262225197</v>
      </c>
      <c r="F185" s="95">
        <v>221.42293322645099</v>
      </c>
      <c r="G185" s="95">
        <v>0</v>
      </c>
      <c r="H185" s="95">
        <v>0</v>
      </c>
      <c r="I185" s="95">
        <v>0</v>
      </c>
      <c r="J185" s="95">
        <v>1348.0280318856201</v>
      </c>
      <c r="K185" s="95">
        <v>0</v>
      </c>
      <c r="L185" s="95">
        <v>93.655281879939096</v>
      </c>
      <c r="M185" s="95">
        <v>163.32884104736101</v>
      </c>
      <c r="N185" s="95">
        <v>5011.0946454405803</v>
      </c>
      <c r="O185" s="95">
        <v>0</v>
      </c>
      <c r="P185" s="95">
        <v>3337.3505822718098</v>
      </c>
      <c r="Q185" s="95">
        <v>1574.7563144415601</v>
      </c>
      <c r="R185" s="95">
        <v>0</v>
      </c>
      <c r="S185" s="95">
        <v>25.214059782680099</v>
      </c>
      <c r="T185" s="95">
        <v>0</v>
      </c>
      <c r="U185" s="95">
        <v>1346.0917292982299</v>
      </c>
      <c r="V185" s="95">
        <v>0</v>
      </c>
      <c r="W185" s="95">
        <v>337208.01757431001</v>
      </c>
      <c r="X185" s="95">
        <v>993348.164451599</v>
      </c>
      <c r="Y185" s="95">
        <v>5490.8254066109703</v>
      </c>
      <c r="Z185" s="95">
        <v>0</v>
      </c>
      <c r="AA185" s="95">
        <v>0</v>
      </c>
      <c r="AB185" s="95">
        <v>0</v>
      </c>
      <c r="AC185" s="95">
        <v>484093.46458053601</v>
      </c>
      <c r="AD185" s="95">
        <v>0</v>
      </c>
      <c r="AE185" s="95">
        <v>5405.9584540128699</v>
      </c>
      <c r="AF185" s="95">
        <v>22283.2683081627</v>
      </c>
      <c r="AG185" s="95">
        <v>716323.63759613002</v>
      </c>
      <c r="AH185" s="95">
        <v>0</v>
      </c>
      <c r="AI185" s="95">
        <v>336055.10587692301</v>
      </c>
      <c r="AJ185" s="95">
        <v>245491.07713890099</v>
      </c>
      <c r="AK185" s="95">
        <v>0</v>
      </c>
      <c r="AL185" s="95">
        <v>3069.5131768882302</v>
      </c>
      <c r="AM185" s="95">
        <v>0</v>
      </c>
      <c r="AN185" s="95">
        <v>483333.09022140497</v>
      </c>
      <c r="AO185" s="95">
        <v>0</v>
      </c>
      <c r="AP185" s="95">
        <v>2841171.3242492699</v>
      </c>
      <c r="AQ185" s="95">
        <v>8165915.2888793899</v>
      </c>
      <c r="AR185" s="95">
        <v>50289.014408588402</v>
      </c>
      <c r="AS185" s="95">
        <v>0</v>
      </c>
      <c r="AT185" s="95">
        <v>0</v>
      </c>
      <c r="AU185" s="95">
        <v>0</v>
      </c>
      <c r="AV185" s="95">
        <v>1855477.30963135</v>
      </c>
      <c r="AW185" s="95">
        <v>0</v>
      </c>
      <c r="AX185" s="95">
        <v>44466.964605331399</v>
      </c>
      <c r="AY185" s="95">
        <v>185080.63727951</v>
      </c>
      <c r="AZ185" s="95">
        <v>5883751.9769897498</v>
      </c>
      <c r="BA185" s="95">
        <v>0</v>
      </c>
      <c r="BB185" s="95">
        <v>2818181.8399352999</v>
      </c>
      <c r="BC185" s="95">
        <v>2061368.3943328899</v>
      </c>
      <c r="BD185" s="95">
        <v>0</v>
      </c>
      <c r="BE185" s="95">
        <v>27394.563239097599</v>
      </c>
      <c r="BF185" s="95">
        <v>0</v>
      </c>
      <c r="BG185" s="95">
        <v>1851378.86091614</v>
      </c>
      <c r="BH185" s="95">
        <v>0</v>
      </c>
      <c r="BI185" s="95">
        <v>625943.38568878197</v>
      </c>
      <c r="BJ185" s="95">
        <v>2432426.49691772</v>
      </c>
      <c r="BK185" s="95">
        <v>11466.898017883301</v>
      </c>
      <c r="BL185" s="95">
        <v>0</v>
      </c>
      <c r="BM185" s="95">
        <v>0</v>
      </c>
      <c r="BN185" s="95">
        <v>0</v>
      </c>
      <c r="BO185" s="95">
        <v>0</v>
      </c>
      <c r="BP185" s="95">
        <v>0</v>
      </c>
      <c r="BQ185" s="95">
        <v>0</v>
      </c>
      <c r="BR185" s="95">
        <v>40869.875674247698</v>
      </c>
      <c r="BS185" s="95">
        <v>1718105.6599578899</v>
      </c>
      <c r="BT185" s="95">
        <v>0</v>
      </c>
      <c r="BU185" s="95">
        <v>617218.58999633801</v>
      </c>
      <c r="BV185" s="95">
        <v>712974.14225006104</v>
      </c>
      <c r="BW185" s="95">
        <v>0</v>
      </c>
      <c r="BX185" s="95">
        <v>5047.4299824833897</v>
      </c>
      <c r="BY185" s="95">
        <v>0</v>
      </c>
      <c r="BZ185" s="95">
        <v>0</v>
      </c>
      <c r="CA185" s="95">
        <v>10127.7859549522</v>
      </c>
      <c r="CB185" s="95">
        <v>1318043.2648315399</v>
      </c>
      <c r="CC185" s="95">
        <v>10910488.247070299</v>
      </c>
      <c r="CD185" s="95">
        <v>3044815.7584533701</v>
      </c>
      <c r="CE185" s="95">
        <v>133.65559119544901</v>
      </c>
      <c r="CF185" s="95">
        <v>22880.627702713002</v>
      </c>
      <c r="CG185" s="95">
        <v>208529.894321442</v>
      </c>
      <c r="CH185" s="95">
        <v>0</v>
      </c>
      <c r="CI185" s="95">
        <v>10260.114411115601</v>
      </c>
      <c r="CJ185" s="95">
        <v>1341546.97737122</v>
      </c>
      <c r="CK185" s="95">
        <v>11117631.909179701</v>
      </c>
      <c r="CL185" s="95">
        <v>3080472.6326293899</v>
      </c>
      <c r="CM185" s="160">
        <v>11573.3061789274</v>
      </c>
      <c r="CN185" s="160">
        <v>1820120.2484893801</v>
      </c>
      <c r="CO185" s="160">
        <v>12970825.1534424</v>
      </c>
      <c r="CP185" s="95">
        <v>3080472.6326293899</v>
      </c>
      <c r="CQ185" s="95">
        <v>0</v>
      </c>
      <c r="CR185" s="95">
        <v>0</v>
      </c>
      <c r="CS185" s="95">
        <v>0</v>
      </c>
      <c r="CT185" s="95">
        <v>0</v>
      </c>
      <c r="CU185" s="161">
        <v>1340923.892534253</v>
      </c>
      <c r="CV185" s="161">
        <v>11119018.141391741</v>
      </c>
    </row>
    <row r="186" spans="1:100" x14ac:dyDescent="0.2">
      <c r="A186" s="94" t="s">
        <v>53</v>
      </c>
      <c r="B186" s="96">
        <v>42795</v>
      </c>
      <c r="C186" s="95">
        <v>0</v>
      </c>
      <c r="D186" s="95">
        <v>3356.1784066855898</v>
      </c>
      <c r="E186" s="95">
        <v>6761.6878352761296</v>
      </c>
      <c r="F186" s="95">
        <v>239.533611455932</v>
      </c>
      <c r="G186" s="95">
        <v>0</v>
      </c>
      <c r="H186" s="95">
        <v>0</v>
      </c>
      <c r="I186" s="95">
        <v>0</v>
      </c>
      <c r="J186" s="95">
        <v>1378.9965161979201</v>
      </c>
      <c r="K186" s="95">
        <v>0</v>
      </c>
      <c r="L186" s="95">
        <v>88.501953032799094</v>
      </c>
      <c r="M186" s="95">
        <v>167.44888638146199</v>
      </c>
      <c r="N186" s="95">
        <v>5028.1457738876297</v>
      </c>
      <c r="O186" s="95">
        <v>0</v>
      </c>
      <c r="P186" s="95">
        <v>3076.1415675282501</v>
      </c>
      <c r="Q186" s="95">
        <v>1541.56489814818</v>
      </c>
      <c r="R186" s="95">
        <v>0</v>
      </c>
      <c r="S186" s="95">
        <v>21.1196424276568</v>
      </c>
      <c r="T186" s="95">
        <v>0</v>
      </c>
      <c r="U186" s="95">
        <v>1371.82868596911</v>
      </c>
      <c r="V186" s="95">
        <v>0</v>
      </c>
      <c r="W186" s="95">
        <v>329851.59890365601</v>
      </c>
      <c r="X186" s="95">
        <v>960156.75222778297</v>
      </c>
      <c r="Y186" s="95">
        <v>5623.5090368986102</v>
      </c>
      <c r="Z186" s="95">
        <v>0</v>
      </c>
      <c r="AA186" s="95">
        <v>0</v>
      </c>
      <c r="AB186" s="95">
        <v>0</v>
      </c>
      <c r="AC186" s="95">
        <v>491075.05054092401</v>
      </c>
      <c r="AD186" s="95">
        <v>0</v>
      </c>
      <c r="AE186" s="95">
        <v>3930.3245232999302</v>
      </c>
      <c r="AF186" s="95">
        <v>20040.0076684952</v>
      </c>
      <c r="AG186" s="95">
        <v>713952.27754211402</v>
      </c>
      <c r="AH186" s="95">
        <v>0</v>
      </c>
      <c r="AI186" s="95">
        <v>319769.09308242798</v>
      </c>
      <c r="AJ186" s="95">
        <v>240448.011247635</v>
      </c>
      <c r="AK186" s="95">
        <v>0</v>
      </c>
      <c r="AL186" s="95">
        <v>3114.3799825310698</v>
      </c>
      <c r="AM186" s="95">
        <v>0</v>
      </c>
      <c r="AN186" s="95">
        <v>490656.45337677002</v>
      </c>
      <c r="AO186" s="95">
        <v>0</v>
      </c>
      <c r="AP186" s="95">
        <v>2773911.7217407199</v>
      </c>
      <c r="AQ186" s="95">
        <v>7891826.1593627902</v>
      </c>
      <c r="AR186" s="95">
        <v>48425.7184576988</v>
      </c>
      <c r="AS186" s="95">
        <v>0</v>
      </c>
      <c r="AT186" s="95">
        <v>0</v>
      </c>
      <c r="AU186" s="95">
        <v>0</v>
      </c>
      <c r="AV186" s="95">
        <v>1889365.7687530499</v>
      </c>
      <c r="AW186" s="95">
        <v>0</v>
      </c>
      <c r="AX186" s="95">
        <v>32065.143903255499</v>
      </c>
      <c r="AY186" s="95">
        <v>166718.03656959499</v>
      </c>
      <c r="AZ186" s="95">
        <v>5869637.8511352502</v>
      </c>
      <c r="BA186" s="95">
        <v>0</v>
      </c>
      <c r="BB186" s="95">
        <v>2714897.2931518601</v>
      </c>
      <c r="BC186" s="95">
        <v>2013968.04327393</v>
      </c>
      <c r="BD186" s="95">
        <v>0</v>
      </c>
      <c r="BE186" s="95">
        <v>28001.044979333899</v>
      </c>
      <c r="BF186" s="95">
        <v>0</v>
      </c>
      <c r="BG186" s="95">
        <v>1890619.2043457001</v>
      </c>
      <c r="BH186" s="95">
        <v>0</v>
      </c>
      <c r="BI186" s="95">
        <v>620648.22147369396</v>
      </c>
      <c r="BJ186" s="95">
        <v>2440531.0656433101</v>
      </c>
      <c r="BK186" s="95">
        <v>11850.787268996201</v>
      </c>
      <c r="BL186" s="95">
        <v>0</v>
      </c>
      <c r="BM186" s="95">
        <v>0</v>
      </c>
      <c r="BN186" s="95">
        <v>0</v>
      </c>
      <c r="BO186" s="95">
        <v>0</v>
      </c>
      <c r="BP186" s="95">
        <v>0</v>
      </c>
      <c r="BQ186" s="95">
        <v>0</v>
      </c>
      <c r="BR186" s="95">
        <v>41383.412926673896</v>
      </c>
      <c r="BS186" s="95">
        <v>1737045.39363098</v>
      </c>
      <c r="BT186" s="95">
        <v>0</v>
      </c>
      <c r="BU186" s="95">
        <v>612863.37999725295</v>
      </c>
      <c r="BV186" s="95">
        <v>666471.217033386</v>
      </c>
      <c r="BW186" s="95">
        <v>0</v>
      </c>
      <c r="BX186" s="95">
        <v>5906.2399786710703</v>
      </c>
      <c r="BY186" s="95">
        <v>0</v>
      </c>
      <c r="BZ186" s="95">
        <v>0</v>
      </c>
      <c r="CA186" s="95">
        <v>10110.4607986212</v>
      </c>
      <c r="CB186" s="95">
        <v>1279911.1026458701</v>
      </c>
      <c r="CC186" s="95">
        <v>10701855.7884521</v>
      </c>
      <c r="CD186" s="95">
        <v>3061620.9748840299</v>
      </c>
      <c r="CE186" s="95">
        <v>120.57077750284201</v>
      </c>
      <c r="CF186" s="95">
        <v>21735.945828914599</v>
      </c>
      <c r="CG186" s="95">
        <v>200686.17103958101</v>
      </c>
      <c r="CH186" s="95">
        <v>0</v>
      </c>
      <c r="CI186" s="95">
        <v>10232.6775358915</v>
      </c>
      <c r="CJ186" s="95">
        <v>1301460.7068481401</v>
      </c>
      <c r="CK186" s="95">
        <v>10904786.9378662</v>
      </c>
      <c r="CL186" s="95">
        <v>3097558.40557861</v>
      </c>
      <c r="CM186" s="160">
        <v>11584.169588446601</v>
      </c>
      <c r="CN186" s="160">
        <v>1794873.60958862</v>
      </c>
      <c r="CO186" s="160">
        <v>12785994.185546899</v>
      </c>
      <c r="CP186" s="95">
        <v>3097558.40557861</v>
      </c>
      <c r="CQ186" s="95">
        <v>0</v>
      </c>
      <c r="CR186" s="95">
        <v>0</v>
      </c>
      <c r="CS186" s="95">
        <v>0</v>
      </c>
      <c r="CT186" s="95">
        <v>0</v>
      </c>
      <c r="CU186" s="161">
        <v>1301647.0484747847</v>
      </c>
      <c r="CV186" s="161">
        <v>10902541.959491681</v>
      </c>
    </row>
    <row r="187" spans="1:100" x14ac:dyDescent="0.2">
      <c r="A187" s="94" t="s">
        <v>53</v>
      </c>
      <c r="B187" s="96">
        <v>42887</v>
      </c>
      <c r="C187" s="95">
        <v>0</v>
      </c>
      <c r="D187" s="95">
        <v>3334.01955226064</v>
      </c>
      <c r="E187" s="95">
        <v>6682.2612305879602</v>
      </c>
      <c r="F187" s="95">
        <v>224.655775763094</v>
      </c>
      <c r="G187" s="95">
        <v>0</v>
      </c>
      <c r="H187" s="95">
        <v>0</v>
      </c>
      <c r="I187" s="95">
        <v>0</v>
      </c>
      <c r="J187" s="95">
        <v>1333.76400046051</v>
      </c>
      <c r="K187" s="95">
        <v>0</v>
      </c>
      <c r="L187" s="95">
        <v>86.550086284056306</v>
      </c>
      <c r="M187" s="95">
        <v>183.25510085187901</v>
      </c>
      <c r="N187" s="95">
        <v>4992.9572665095302</v>
      </c>
      <c r="O187" s="95">
        <v>0</v>
      </c>
      <c r="P187" s="95">
        <v>3296.95444962382</v>
      </c>
      <c r="Q187" s="95">
        <v>1528.8233814090499</v>
      </c>
      <c r="R187" s="95">
        <v>0</v>
      </c>
      <c r="S187" s="95">
        <v>20.687345224665499</v>
      </c>
      <c r="T187" s="95">
        <v>0</v>
      </c>
      <c r="U187" s="95">
        <v>1339.27477905154</v>
      </c>
      <c r="V187" s="95">
        <v>0</v>
      </c>
      <c r="W187" s="95">
        <v>338002.38524627697</v>
      </c>
      <c r="X187" s="95">
        <v>957629.343513489</v>
      </c>
      <c r="Y187" s="95">
        <v>6649.6933456063298</v>
      </c>
      <c r="Z187" s="95">
        <v>0</v>
      </c>
      <c r="AA187" s="95">
        <v>0</v>
      </c>
      <c r="AB187" s="95">
        <v>0</v>
      </c>
      <c r="AC187" s="95">
        <v>474169.93426132202</v>
      </c>
      <c r="AD187" s="95">
        <v>0</v>
      </c>
      <c r="AE187" s="95">
        <v>4863.74788868427</v>
      </c>
      <c r="AF187" s="95">
        <v>26886.8015351295</v>
      </c>
      <c r="AG187" s="95">
        <v>701693.12124633801</v>
      </c>
      <c r="AH187" s="95">
        <v>0</v>
      </c>
      <c r="AI187" s="95">
        <v>318772.52729415899</v>
      </c>
      <c r="AJ187" s="95">
        <v>231228.396392822</v>
      </c>
      <c r="AK187" s="95">
        <v>0</v>
      </c>
      <c r="AL187" s="95">
        <v>2416.38625884056</v>
      </c>
      <c r="AM187" s="95">
        <v>0</v>
      </c>
      <c r="AN187" s="95">
        <v>475073.25169753999</v>
      </c>
      <c r="AO187" s="95">
        <v>0</v>
      </c>
      <c r="AP187" s="95">
        <v>2880099.1823425302</v>
      </c>
      <c r="AQ187" s="95">
        <v>8018462.5696411096</v>
      </c>
      <c r="AR187" s="95">
        <v>59245.7377266884</v>
      </c>
      <c r="AS187" s="95">
        <v>0</v>
      </c>
      <c r="AT187" s="95">
        <v>0</v>
      </c>
      <c r="AU187" s="95">
        <v>0</v>
      </c>
      <c r="AV187" s="95">
        <v>1842464.3845520001</v>
      </c>
      <c r="AW187" s="95">
        <v>0</v>
      </c>
      <c r="AX187" s="95">
        <v>40423.944684505499</v>
      </c>
      <c r="AY187" s="95">
        <v>221387.37905693101</v>
      </c>
      <c r="AZ187" s="95">
        <v>5795901.4525146503</v>
      </c>
      <c r="BA187" s="95">
        <v>0</v>
      </c>
      <c r="BB187" s="95">
        <v>2689374.7456665002</v>
      </c>
      <c r="BC187" s="95">
        <v>1947020.53425598</v>
      </c>
      <c r="BD187" s="95">
        <v>0</v>
      </c>
      <c r="BE187" s="95">
        <v>21827.3095810413</v>
      </c>
      <c r="BF187" s="95">
        <v>0</v>
      </c>
      <c r="BG187" s="95">
        <v>1844616.78919983</v>
      </c>
      <c r="BH187" s="95">
        <v>0</v>
      </c>
      <c r="BI187" s="95">
        <v>621383.73724365199</v>
      </c>
      <c r="BJ187" s="95">
        <v>2419066.9429626502</v>
      </c>
      <c r="BK187" s="95">
        <v>13923.1589198112</v>
      </c>
      <c r="BL187" s="95">
        <v>0</v>
      </c>
      <c r="BM187" s="95">
        <v>0</v>
      </c>
      <c r="BN187" s="95">
        <v>0</v>
      </c>
      <c r="BO187" s="95">
        <v>0</v>
      </c>
      <c r="BP187" s="95">
        <v>0</v>
      </c>
      <c r="BQ187" s="95">
        <v>0</v>
      </c>
      <c r="BR187" s="95">
        <v>48636.071995735198</v>
      </c>
      <c r="BS187" s="95">
        <v>1733191.4308166499</v>
      </c>
      <c r="BT187" s="95">
        <v>0</v>
      </c>
      <c r="BU187" s="95">
        <v>590940</v>
      </c>
      <c r="BV187" s="95">
        <v>670973.62613678002</v>
      </c>
      <c r="BW187" s="95">
        <v>0</v>
      </c>
      <c r="BX187" s="95">
        <v>4578.6699841022501</v>
      </c>
      <c r="BY187" s="95">
        <v>0</v>
      </c>
      <c r="BZ187" s="95">
        <v>0</v>
      </c>
      <c r="CA187" s="95">
        <v>10039.993059992799</v>
      </c>
      <c r="CB187" s="95">
        <v>1316021.8449707001</v>
      </c>
      <c r="CC187" s="95">
        <v>10943530.7856445</v>
      </c>
      <c r="CD187" s="95">
        <v>3060018.8439636198</v>
      </c>
      <c r="CE187" s="95">
        <v>120.08994980249599</v>
      </c>
      <c r="CF187" s="95">
        <v>20152.159384250601</v>
      </c>
      <c r="CG187" s="95">
        <v>186846.650634766</v>
      </c>
      <c r="CH187" s="95">
        <v>0</v>
      </c>
      <c r="CI187" s="95">
        <v>10158.286505579899</v>
      </c>
      <c r="CJ187" s="95">
        <v>1335947.6776123</v>
      </c>
      <c r="CK187" s="95">
        <v>11128655.916137701</v>
      </c>
      <c r="CL187" s="95">
        <v>3093068.96838379</v>
      </c>
      <c r="CM187" s="160">
        <v>11503.1521332264</v>
      </c>
      <c r="CN187" s="160">
        <v>1811507.0247345001</v>
      </c>
      <c r="CO187" s="160">
        <v>12974258.9072266</v>
      </c>
      <c r="CP187" s="95">
        <v>3093068.96838379</v>
      </c>
      <c r="CQ187" s="95">
        <v>0</v>
      </c>
      <c r="CR187" s="95">
        <v>0</v>
      </c>
      <c r="CS187" s="95">
        <v>0</v>
      </c>
      <c r="CT187" s="95">
        <v>0</v>
      </c>
      <c r="CU187" s="161">
        <v>1336174.0043549507</v>
      </c>
      <c r="CV187" s="161">
        <v>11130377.436279265</v>
      </c>
    </row>
    <row r="188" spans="1:100" x14ac:dyDescent="0.2">
      <c r="A188" s="94" t="s">
        <v>53</v>
      </c>
      <c r="B188" s="96">
        <v>42979</v>
      </c>
      <c r="C188" s="95">
        <v>0</v>
      </c>
      <c r="D188" s="95">
        <v>3351.75628057122</v>
      </c>
      <c r="E188" s="95">
        <v>6672.28169739246</v>
      </c>
      <c r="F188" s="95">
        <v>250.308196982369</v>
      </c>
      <c r="G188" s="95">
        <v>0</v>
      </c>
      <c r="H188" s="95">
        <v>0</v>
      </c>
      <c r="I188" s="95">
        <v>0</v>
      </c>
      <c r="J188" s="95">
        <v>1342.72281594574</v>
      </c>
      <c r="K188" s="95">
        <v>0</v>
      </c>
      <c r="L188" s="95">
        <v>116.382549362257</v>
      </c>
      <c r="M188" s="95">
        <v>183.734856039286</v>
      </c>
      <c r="N188" s="95">
        <v>4954.7796764969798</v>
      </c>
      <c r="O188" s="95">
        <v>0</v>
      </c>
      <c r="P188" s="95">
        <v>3430.1111366748801</v>
      </c>
      <c r="Q188" s="95">
        <v>1489.2511497736</v>
      </c>
      <c r="R188" s="95">
        <v>0</v>
      </c>
      <c r="S188" s="95">
        <v>25.3690555999056</v>
      </c>
      <c r="T188" s="95">
        <v>0</v>
      </c>
      <c r="U188" s="95">
        <v>1346.4237250685701</v>
      </c>
      <c r="V188" s="95">
        <v>0</v>
      </c>
      <c r="W188" s="95">
        <v>323683.87635040301</v>
      </c>
      <c r="X188" s="95">
        <v>906255.78304290795</v>
      </c>
      <c r="Y188" s="95">
        <v>7343.7533304095296</v>
      </c>
      <c r="Z188" s="95">
        <v>0</v>
      </c>
      <c r="AA188" s="95">
        <v>0</v>
      </c>
      <c r="AB188" s="95">
        <v>0</v>
      </c>
      <c r="AC188" s="95">
        <v>472623.72941970802</v>
      </c>
      <c r="AD188" s="95">
        <v>0</v>
      </c>
      <c r="AE188" s="95">
        <v>3707.9557074904401</v>
      </c>
      <c r="AF188" s="95">
        <v>24027.0489425659</v>
      </c>
      <c r="AG188" s="95">
        <v>670861.31427764904</v>
      </c>
      <c r="AH188" s="95">
        <v>0</v>
      </c>
      <c r="AI188" s="95">
        <v>319608.84355926502</v>
      </c>
      <c r="AJ188" s="95">
        <v>223913.70506858799</v>
      </c>
      <c r="AK188" s="95">
        <v>0</v>
      </c>
      <c r="AL188" s="95">
        <v>2583.8760386705399</v>
      </c>
      <c r="AM188" s="95">
        <v>0</v>
      </c>
      <c r="AN188" s="95">
        <v>473263.04909133899</v>
      </c>
      <c r="AO188" s="95">
        <v>0</v>
      </c>
      <c r="AP188" s="95">
        <v>2740466.7568359398</v>
      </c>
      <c r="AQ188" s="95">
        <v>7530784.92822266</v>
      </c>
      <c r="AR188" s="95">
        <v>65705.271010398894</v>
      </c>
      <c r="AS188" s="95">
        <v>0</v>
      </c>
      <c r="AT188" s="95">
        <v>0</v>
      </c>
      <c r="AU188" s="95">
        <v>0</v>
      </c>
      <c r="AV188" s="95">
        <v>1837785.4162445101</v>
      </c>
      <c r="AW188" s="95">
        <v>0</v>
      </c>
      <c r="AX188" s="95">
        <v>31186.3976979256</v>
      </c>
      <c r="AY188" s="95">
        <v>201950.397798538</v>
      </c>
      <c r="AZ188" s="95">
        <v>5545207.35656738</v>
      </c>
      <c r="BA188" s="95">
        <v>0</v>
      </c>
      <c r="BB188" s="95">
        <v>2701221.2430725102</v>
      </c>
      <c r="BC188" s="95">
        <v>1895749.1882171601</v>
      </c>
      <c r="BD188" s="95">
        <v>0</v>
      </c>
      <c r="BE188" s="95">
        <v>23971.238254308701</v>
      </c>
      <c r="BF188" s="95">
        <v>0</v>
      </c>
      <c r="BG188" s="95">
        <v>1838518.23039246</v>
      </c>
      <c r="BH188" s="95">
        <v>0</v>
      </c>
      <c r="BI188" s="95">
        <v>598588.07446289097</v>
      </c>
      <c r="BJ188" s="95">
        <v>2399864.4159851102</v>
      </c>
      <c r="BK188" s="95">
        <v>15373.341933012</v>
      </c>
      <c r="BL188" s="95">
        <v>0</v>
      </c>
      <c r="BM188" s="95">
        <v>0</v>
      </c>
      <c r="BN188" s="95">
        <v>0</v>
      </c>
      <c r="BO188" s="95">
        <v>0</v>
      </c>
      <c r="BP188" s="95">
        <v>0</v>
      </c>
      <c r="BQ188" s="95">
        <v>0</v>
      </c>
      <c r="BR188" s="95">
        <v>46233.513833046003</v>
      </c>
      <c r="BS188" s="95">
        <v>1761682.5769653299</v>
      </c>
      <c r="BT188" s="95">
        <v>0</v>
      </c>
      <c r="BU188" s="95">
        <v>532217.979995728</v>
      </c>
      <c r="BV188" s="95">
        <v>627299.903411865</v>
      </c>
      <c r="BW188" s="95">
        <v>0</v>
      </c>
      <c r="BX188" s="95">
        <v>3905.5699872672599</v>
      </c>
      <c r="BY188" s="95">
        <v>0</v>
      </c>
      <c r="BZ188" s="95">
        <v>0</v>
      </c>
      <c r="CA188" s="95">
        <v>10018.660864949199</v>
      </c>
      <c r="CB188" s="95">
        <v>1235341.1194458001</v>
      </c>
      <c r="CC188" s="95">
        <v>10299756.3079834</v>
      </c>
      <c r="CD188" s="95">
        <v>2989976.8923645001</v>
      </c>
      <c r="CE188" s="95">
        <v>131.081108657643</v>
      </c>
      <c r="CF188" s="95">
        <v>20780.8989756107</v>
      </c>
      <c r="CG188" s="95">
        <v>194688.983762741</v>
      </c>
      <c r="CH188" s="95">
        <v>0</v>
      </c>
      <c r="CI188" s="95">
        <v>10150.7806860209</v>
      </c>
      <c r="CJ188" s="95">
        <v>1255654.9231109601</v>
      </c>
      <c r="CK188" s="95">
        <v>10494063.095581099</v>
      </c>
      <c r="CL188" s="95">
        <v>3023539.8041992201</v>
      </c>
      <c r="CM188" s="160">
        <v>11507.6973662376</v>
      </c>
      <c r="CN188" s="160">
        <v>1730639.66044617</v>
      </c>
      <c r="CO188" s="160">
        <v>12342148.384521499</v>
      </c>
      <c r="CP188" s="95">
        <v>3023539.8041992201</v>
      </c>
      <c r="CQ188" s="95">
        <v>0</v>
      </c>
      <c r="CR188" s="95">
        <v>0</v>
      </c>
      <c r="CS188" s="95">
        <v>0</v>
      </c>
      <c r="CT188" s="95">
        <v>0</v>
      </c>
      <c r="CU188" s="161">
        <v>1256122.0184214108</v>
      </c>
      <c r="CV188" s="161">
        <v>10494445.291746141</v>
      </c>
    </row>
    <row r="189" spans="1:100" x14ac:dyDescent="0.2">
      <c r="A189" s="94" t="s">
        <v>53</v>
      </c>
      <c r="B189" s="96">
        <v>43070</v>
      </c>
      <c r="C189" s="95">
        <v>0</v>
      </c>
      <c r="D189" s="95">
        <v>3349.6722130775502</v>
      </c>
      <c r="E189" s="95">
        <v>6651.3931150436401</v>
      </c>
      <c r="F189" s="95">
        <v>262.50871007889498</v>
      </c>
      <c r="G189" s="95">
        <v>0</v>
      </c>
      <c r="H189" s="95">
        <v>0</v>
      </c>
      <c r="I189" s="95">
        <v>0</v>
      </c>
      <c r="J189" s="95">
        <v>1327.84675391018</v>
      </c>
      <c r="K189" s="95">
        <v>0</v>
      </c>
      <c r="L189" s="95">
        <v>124.968439011835</v>
      </c>
      <c r="M189" s="95">
        <v>202.96831999905399</v>
      </c>
      <c r="N189" s="95">
        <v>4940.5738527774802</v>
      </c>
      <c r="O189" s="95">
        <v>0</v>
      </c>
      <c r="P189" s="95">
        <v>3293.1683048605901</v>
      </c>
      <c r="Q189" s="95">
        <v>1451.0266864001801</v>
      </c>
      <c r="R189" s="95">
        <v>0</v>
      </c>
      <c r="S189" s="95">
        <v>22.006411310052499</v>
      </c>
      <c r="T189" s="95">
        <v>0</v>
      </c>
      <c r="U189" s="95">
        <v>1321.9322615265801</v>
      </c>
      <c r="V189" s="95">
        <v>0</v>
      </c>
      <c r="W189" s="95">
        <v>329662.26038360602</v>
      </c>
      <c r="X189" s="95">
        <v>892716.86660766602</v>
      </c>
      <c r="Y189" s="95">
        <v>6765.66320323944</v>
      </c>
      <c r="Z189" s="95">
        <v>0</v>
      </c>
      <c r="AA189" s="95">
        <v>0</v>
      </c>
      <c r="AB189" s="95">
        <v>0</v>
      </c>
      <c r="AC189" s="95">
        <v>471198.17425155599</v>
      </c>
      <c r="AD189" s="95">
        <v>0</v>
      </c>
      <c r="AE189" s="95">
        <v>3143.2538959682001</v>
      </c>
      <c r="AF189" s="95">
        <v>23638.084717273701</v>
      </c>
      <c r="AG189" s="95">
        <v>647908.50737762498</v>
      </c>
      <c r="AH189" s="95">
        <v>0</v>
      </c>
      <c r="AI189" s="95">
        <v>324244.93858337402</v>
      </c>
      <c r="AJ189" s="95">
        <v>210246.792966843</v>
      </c>
      <c r="AK189" s="95">
        <v>0</v>
      </c>
      <c r="AL189" s="95">
        <v>2514.5286928415298</v>
      </c>
      <c r="AM189" s="95">
        <v>0</v>
      </c>
      <c r="AN189" s="95">
        <v>469372.41408538801</v>
      </c>
      <c r="AO189" s="95">
        <v>0</v>
      </c>
      <c r="AP189" s="95">
        <v>2800147.5580139202</v>
      </c>
      <c r="AQ189" s="95">
        <v>7454402.87927246</v>
      </c>
      <c r="AR189" s="95">
        <v>60696.4145555496</v>
      </c>
      <c r="AS189" s="95">
        <v>0</v>
      </c>
      <c r="AT189" s="95">
        <v>0</v>
      </c>
      <c r="AU189" s="95">
        <v>0</v>
      </c>
      <c r="AV189" s="95">
        <v>1825723.4442749</v>
      </c>
      <c r="AW189" s="95">
        <v>0</v>
      </c>
      <c r="AX189" s="95">
        <v>26769.014755725901</v>
      </c>
      <c r="AY189" s="95">
        <v>201901.451953888</v>
      </c>
      <c r="AZ189" s="95">
        <v>5411856.1459350605</v>
      </c>
      <c r="BA189" s="95">
        <v>0</v>
      </c>
      <c r="BB189" s="95">
        <v>2739707.8210754399</v>
      </c>
      <c r="BC189" s="95">
        <v>1796596.80381775</v>
      </c>
      <c r="BD189" s="95">
        <v>0</v>
      </c>
      <c r="BE189" s="95">
        <v>23687.552001237898</v>
      </c>
      <c r="BF189" s="95">
        <v>0</v>
      </c>
      <c r="BG189" s="95">
        <v>1819554.22140503</v>
      </c>
      <c r="BH189" s="95">
        <v>0</v>
      </c>
      <c r="BI189" s="95">
        <v>613625.65314483596</v>
      </c>
      <c r="BJ189" s="95">
        <v>2408049.3362121601</v>
      </c>
      <c r="BK189" s="95">
        <v>14344.1849105358</v>
      </c>
      <c r="BL189" s="95">
        <v>0</v>
      </c>
      <c r="BM189" s="95">
        <v>0</v>
      </c>
      <c r="BN189" s="95">
        <v>0</v>
      </c>
      <c r="BO189" s="95">
        <v>0</v>
      </c>
      <c r="BP189" s="95">
        <v>0</v>
      </c>
      <c r="BQ189" s="95">
        <v>0</v>
      </c>
      <c r="BR189" s="95">
        <v>47917.157717704802</v>
      </c>
      <c r="BS189" s="95">
        <v>1801025.9551391599</v>
      </c>
      <c r="BT189" s="95">
        <v>0</v>
      </c>
      <c r="BU189" s="95">
        <v>602398.19999694801</v>
      </c>
      <c r="BV189" s="95">
        <v>606665.20194244396</v>
      </c>
      <c r="BW189" s="95">
        <v>0</v>
      </c>
      <c r="BX189" s="95">
        <v>4170.7899865508098</v>
      </c>
      <c r="BY189" s="95">
        <v>0</v>
      </c>
      <c r="BZ189" s="95">
        <v>0</v>
      </c>
      <c r="CA189" s="95">
        <v>9989.0474072694797</v>
      </c>
      <c r="CB189" s="95">
        <v>1205303.6537933301</v>
      </c>
      <c r="CC189" s="95">
        <v>10128191.9179688</v>
      </c>
      <c r="CD189" s="95">
        <v>3009972.0003967299</v>
      </c>
      <c r="CE189" s="95">
        <v>124.80407666415</v>
      </c>
      <c r="CF189" s="95">
        <v>19029.884497880899</v>
      </c>
      <c r="CG189" s="95">
        <v>180350.098590851</v>
      </c>
      <c r="CH189" s="95">
        <v>0</v>
      </c>
      <c r="CI189" s="95">
        <v>10112.2666167021</v>
      </c>
      <c r="CJ189" s="95">
        <v>1225086.66339111</v>
      </c>
      <c r="CK189" s="95">
        <v>10307379.8706055</v>
      </c>
      <c r="CL189" s="95">
        <v>3039482.6328735398</v>
      </c>
      <c r="CM189" s="160">
        <v>11395.057599067701</v>
      </c>
      <c r="CN189" s="160">
        <v>1686709.48283386</v>
      </c>
      <c r="CO189" s="160">
        <v>12119703.013549799</v>
      </c>
      <c r="CP189" s="95">
        <v>3039482.6328735398</v>
      </c>
      <c r="CQ189" s="95">
        <v>0</v>
      </c>
      <c r="CR189" s="95">
        <v>0</v>
      </c>
      <c r="CS189" s="95">
        <v>0</v>
      </c>
      <c r="CT189" s="95">
        <v>0</v>
      </c>
      <c r="CU189" s="161">
        <v>1224333.538291211</v>
      </c>
      <c r="CV189" s="161">
        <v>10308542.016559651</v>
      </c>
    </row>
    <row r="190" spans="1:100" x14ac:dyDescent="0.2">
      <c r="A190" s="94" t="s">
        <v>53</v>
      </c>
      <c r="B190" s="96">
        <v>43160</v>
      </c>
      <c r="C190" s="95">
        <v>0</v>
      </c>
      <c r="D190" s="95">
        <v>3300.46613404155</v>
      </c>
      <c r="E190" s="95">
        <v>6762.7503610849399</v>
      </c>
      <c r="F190" s="95">
        <v>297.87636025249998</v>
      </c>
      <c r="G190" s="95">
        <v>0</v>
      </c>
      <c r="H190" s="95">
        <v>0</v>
      </c>
      <c r="I190" s="95">
        <v>0</v>
      </c>
      <c r="J190" s="95">
        <v>1297.84461390972</v>
      </c>
      <c r="K190" s="95">
        <v>0</v>
      </c>
      <c r="L190" s="95">
        <v>129.72234458476299</v>
      </c>
      <c r="M190" s="95">
        <v>194.156654652208</v>
      </c>
      <c r="N190" s="95">
        <v>5065.2621822357196</v>
      </c>
      <c r="O190" s="95">
        <v>0</v>
      </c>
      <c r="P190" s="95">
        <v>3094.25945463777</v>
      </c>
      <c r="Q190" s="95">
        <v>1434.20705114305</v>
      </c>
      <c r="R190" s="95">
        <v>0</v>
      </c>
      <c r="S190" s="95">
        <v>25.0838228273205</v>
      </c>
      <c r="T190" s="95">
        <v>0</v>
      </c>
      <c r="U190" s="95">
        <v>1293.2397325038901</v>
      </c>
      <c r="V190" s="95">
        <v>0</v>
      </c>
      <c r="W190" s="95">
        <v>334020.42977905303</v>
      </c>
      <c r="X190" s="95">
        <v>907569.17384338402</v>
      </c>
      <c r="Y190" s="95">
        <v>7023.0672978162802</v>
      </c>
      <c r="Z190" s="95">
        <v>0</v>
      </c>
      <c r="AA190" s="95">
        <v>0</v>
      </c>
      <c r="AB190" s="95">
        <v>0</v>
      </c>
      <c r="AC190" s="95">
        <v>468172.62788391102</v>
      </c>
      <c r="AD190" s="95">
        <v>0</v>
      </c>
      <c r="AE190" s="95">
        <v>7994.0323206186304</v>
      </c>
      <c r="AF190" s="95">
        <v>25495.597708225301</v>
      </c>
      <c r="AG190" s="95">
        <v>692926.90975952102</v>
      </c>
      <c r="AH190" s="95">
        <v>0</v>
      </c>
      <c r="AI190" s="95">
        <v>312989.43006515497</v>
      </c>
      <c r="AJ190" s="95">
        <v>201267.41104888899</v>
      </c>
      <c r="AK190" s="95">
        <v>0</v>
      </c>
      <c r="AL190" s="95">
        <v>3128.05490329862</v>
      </c>
      <c r="AM190" s="95">
        <v>0</v>
      </c>
      <c r="AN190" s="95">
        <v>467904.16167068499</v>
      </c>
      <c r="AO190" s="95">
        <v>0</v>
      </c>
      <c r="AP190" s="95">
        <v>2878504.10650635</v>
      </c>
      <c r="AQ190" s="95">
        <v>7600047.6205444299</v>
      </c>
      <c r="AR190" s="95">
        <v>64188.2055263519</v>
      </c>
      <c r="AS190" s="95">
        <v>0</v>
      </c>
      <c r="AT190" s="95">
        <v>0</v>
      </c>
      <c r="AU190" s="95">
        <v>0</v>
      </c>
      <c r="AV190" s="95">
        <v>1816932.78057861</v>
      </c>
      <c r="AW190" s="95">
        <v>0</v>
      </c>
      <c r="AX190" s="95">
        <v>70821.590781211897</v>
      </c>
      <c r="AY190" s="95">
        <v>220450.97367095901</v>
      </c>
      <c r="AZ190" s="95">
        <v>5809450.5189819299</v>
      </c>
      <c r="BA190" s="95">
        <v>0</v>
      </c>
      <c r="BB190" s="95">
        <v>2674594.0471191402</v>
      </c>
      <c r="BC190" s="95">
        <v>1725180.3390502899</v>
      </c>
      <c r="BD190" s="95">
        <v>0</v>
      </c>
      <c r="BE190" s="95">
        <v>27940.220249176</v>
      </c>
      <c r="BF190" s="95">
        <v>0</v>
      </c>
      <c r="BG190" s="95">
        <v>1819539.1015930199</v>
      </c>
      <c r="BH190" s="95">
        <v>0</v>
      </c>
      <c r="BI190" s="95">
        <v>627765.94927978504</v>
      </c>
      <c r="BJ190" s="95">
        <v>2525771.6890869099</v>
      </c>
      <c r="BK190" s="95">
        <v>14924.460462212601</v>
      </c>
      <c r="BL190" s="95">
        <v>0</v>
      </c>
      <c r="BM190" s="95">
        <v>0</v>
      </c>
      <c r="BN190" s="95">
        <v>0</v>
      </c>
      <c r="BO190" s="95">
        <v>0</v>
      </c>
      <c r="BP190" s="95">
        <v>0</v>
      </c>
      <c r="BQ190" s="95">
        <v>0</v>
      </c>
      <c r="BR190" s="95">
        <v>48987.089406967199</v>
      </c>
      <c r="BS190" s="95">
        <v>1900274.8927917499</v>
      </c>
      <c r="BT190" s="95">
        <v>0</v>
      </c>
      <c r="BU190" s="95">
        <v>592138</v>
      </c>
      <c r="BV190" s="95">
        <v>593383.84355163598</v>
      </c>
      <c r="BW190" s="95">
        <v>0</v>
      </c>
      <c r="BX190" s="95">
        <v>5973.1999799013101</v>
      </c>
      <c r="BY190" s="95">
        <v>0</v>
      </c>
      <c r="BZ190" s="95">
        <v>0</v>
      </c>
      <c r="CA190" s="95">
        <v>10059.3917782307</v>
      </c>
      <c r="CB190" s="95">
        <v>1247856.75126648</v>
      </c>
      <c r="CC190" s="95">
        <v>10529944.975097699</v>
      </c>
      <c r="CD190" s="95">
        <v>3192629.2754211398</v>
      </c>
      <c r="CE190" s="95">
        <v>127.87531668134</v>
      </c>
      <c r="CF190" s="95">
        <v>21567.1104729176</v>
      </c>
      <c r="CG190" s="95">
        <v>197436.14522743199</v>
      </c>
      <c r="CH190" s="95">
        <v>0</v>
      </c>
      <c r="CI190" s="95">
        <v>10190.4135144949</v>
      </c>
      <c r="CJ190" s="95">
        <v>1269718.6851196301</v>
      </c>
      <c r="CK190" s="95">
        <v>10730488.706054701</v>
      </c>
      <c r="CL190" s="95">
        <v>3229188.1256408701</v>
      </c>
      <c r="CM190" s="160">
        <v>11464.5610053539</v>
      </c>
      <c r="CN190" s="160">
        <v>1742908.09985352</v>
      </c>
      <c r="CO190" s="160">
        <v>12557942.346069301</v>
      </c>
      <c r="CP190" s="95">
        <v>3229188.1256408701</v>
      </c>
      <c r="CQ190" s="95">
        <v>0</v>
      </c>
      <c r="CR190" s="95">
        <v>0</v>
      </c>
      <c r="CS190" s="95">
        <v>0</v>
      </c>
      <c r="CT190" s="95">
        <v>0</v>
      </c>
      <c r="CU190" s="161">
        <v>1269423.8617393975</v>
      </c>
      <c r="CV190" s="161">
        <v>10727381.120325131</v>
      </c>
    </row>
    <row r="191" spans="1:100" x14ac:dyDescent="0.2">
      <c r="A191" s="94" t="s">
        <v>53</v>
      </c>
      <c r="B191" s="96">
        <v>43252</v>
      </c>
      <c r="C191" s="95">
        <v>0</v>
      </c>
      <c r="D191" s="95">
        <v>3327.1546292305002</v>
      </c>
      <c r="E191" s="95">
        <v>6708.3832198977498</v>
      </c>
      <c r="F191" s="95">
        <v>239.32827678136499</v>
      </c>
      <c r="G191" s="95">
        <v>0</v>
      </c>
      <c r="H191" s="95">
        <v>0</v>
      </c>
      <c r="I191" s="95">
        <v>0</v>
      </c>
      <c r="J191" s="95">
        <v>1268.1265626996801</v>
      </c>
      <c r="K191" s="95">
        <v>0</v>
      </c>
      <c r="L191" s="95">
        <v>163.34220207482599</v>
      </c>
      <c r="M191" s="95">
        <v>175.31829835288201</v>
      </c>
      <c r="N191" s="95">
        <v>5084.0204973220798</v>
      </c>
      <c r="O191" s="95">
        <v>0</v>
      </c>
      <c r="P191" s="95">
        <v>3277.8671348989001</v>
      </c>
      <c r="Q191" s="95">
        <v>1381.8987743556499</v>
      </c>
      <c r="R191" s="95">
        <v>0</v>
      </c>
      <c r="S191" s="95">
        <v>26.172700487542901</v>
      </c>
      <c r="T191" s="95">
        <v>0</v>
      </c>
      <c r="U191" s="95">
        <v>1275.18511898816</v>
      </c>
      <c r="V191" s="95">
        <v>0</v>
      </c>
      <c r="W191" s="95">
        <v>324505.34331512498</v>
      </c>
      <c r="X191" s="95">
        <v>881124.40347290004</v>
      </c>
      <c r="Y191" s="95">
        <v>6448.6290470957802</v>
      </c>
      <c r="Z191" s="95">
        <v>0</v>
      </c>
      <c r="AA191" s="95">
        <v>0</v>
      </c>
      <c r="AB191" s="95">
        <v>0</v>
      </c>
      <c r="AC191" s="95">
        <v>461278.93940353399</v>
      </c>
      <c r="AD191" s="95">
        <v>0</v>
      </c>
      <c r="AE191" s="95">
        <v>12295.894579649001</v>
      </c>
      <c r="AF191" s="95">
        <v>20480.406334400199</v>
      </c>
      <c r="AG191" s="95">
        <v>656161.91202545201</v>
      </c>
      <c r="AH191" s="95">
        <v>0</v>
      </c>
      <c r="AI191" s="95">
        <v>322851.13714981102</v>
      </c>
      <c r="AJ191" s="95">
        <v>197677.36326408401</v>
      </c>
      <c r="AK191" s="95">
        <v>0</v>
      </c>
      <c r="AL191" s="95">
        <v>3347.99231925607</v>
      </c>
      <c r="AM191" s="95">
        <v>0</v>
      </c>
      <c r="AN191" s="95">
        <v>462720.20650482201</v>
      </c>
      <c r="AO191" s="95">
        <v>0</v>
      </c>
      <c r="AP191" s="95">
        <v>2744473.1394348098</v>
      </c>
      <c r="AQ191" s="95">
        <v>7550026.28552246</v>
      </c>
      <c r="AR191" s="95">
        <v>58447.475049972498</v>
      </c>
      <c r="AS191" s="95">
        <v>0</v>
      </c>
      <c r="AT191" s="95">
        <v>0</v>
      </c>
      <c r="AU191" s="95">
        <v>0</v>
      </c>
      <c r="AV191" s="95">
        <v>1817822.01121521</v>
      </c>
      <c r="AW191" s="95">
        <v>0</v>
      </c>
      <c r="AX191" s="95">
        <v>106615.56932735399</v>
      </c>
      <c r="AY191" s="95">
        <v>172489.98361206101</v>
      </c>
      <c r="AZ191" s="95">
        <v>5510795.1301879901</v>
      </c>
      <c r="BA191" s="95">
        <v>0</v>
      </c>
      <c r="BB191" s="95">
        <v>2758792.5344543499</v>
      </c>
      <c r="BC191" s="95">
        <v>1699663.1906127899</v>
      </c>
      <c r="BD191" s="95">
        <v>0</v>
      </c>
      <c r="BE191" s="95">
        <v>30255.426394701</v>
      </c>
      <c r="BF191" s="95">
        <v>0</v>
      </c>
      <c r="BG191" s="95">
        <v>1821007.34307861</v>
      </c>
      <c r="BH191" s="95">
        <v>0</v>
      </c>
      <c r="BI191" s="95">
        <v>593059.65303039597</v>
      </c>
      <c r="BJ191" s="95">
        <v>2625735.7710571298</v>
      </c>
      <c r="BK191" s="95">
        <v>13447.8078056574</v>
      </c>
      <c r="BL191" s="95">
        <v>0</v>
      </c>
      <c r="BM191" s="95">
        <v>0</v>
      </c>
      <c r="BN191" s="95">
        <v>0</v>
      </c>
      <c r="BO191" s="95">
        <v>0</v>
      </c>
      <c r="BP191" s="95">
        <v>0</v>
      </c>
      <c r="BQ191" s="95">
        <v>0</v>
      </c>
      <c r="BR191" s="95">
        <v>43149.552526473999</v>
      </c>
      <c r="BS191" s="95">
        <v>2012891.56007385</v>
      </c>
      <c r="BT191" s="95">
        <v>0</v>
      </c>
      <c r="BU191" s="95">
        <v>596412</v>
      </c>
      <c r="BV191" s="95">
        <v>576563.02165222203</v>
      </c>
      <c r="BW191" s="95">
        <v>0</v>
      </c>
      <c r="BX191" s="95">
        <v>6233.2599788308098</v>
      </c>
      <c r="BY191" s="95">
        <v>0</v>
      </c>
      <c r="BZ191" s="95">
        <v>0</v>
      </c>
      <c r="CA191" s="95">
        <v>10056.0040700436</v>
      </c>
      <c r="CB191" s="95">
        <v>1213084.7816009501</v>
      </c>
      <c r="CC191" s="95">
        <v>10353141.444458</v>
      </c>
      <c r="CD191" s="95">
        <v>3202071.3835144001</v>
      </c>
      <c r="CE191" s="95">
        <v>133.60891537181999</v>
      </c>
      <c r="CF191" s="95">
        <v>21359.006811857202</v>
      </c>
      <c r="CG191" s="95">
        <v>196497.05134582499</v>
      </c>
      <c r="CH191" s="95">
        <v>0</v>
      </c>
      <c r="CI191" s="95">
        <v>10188.426441788701</v>
      </c>
      <c r="CJ191" s="95">
        <v>1233971.2289581301</v>
      </c>
      <c r="CK191" s="95">
        <v>10548681.8083496</v>
      </c>
      <c r="CL191" s="95">
        <v>3238338.7276916499</v>
      </c>
      <c r="CM191" s="160">
        <v>11479.528498649601</v>
      </c>
      <c r="CN191" s="160">
        <v>1696130.4037628199</v>
      </c>
      <c r="CO191" s="160">
        <v>12348244.5280762</v>
      </c>
      <c r="CP191" s="95">
        <v>3238338.7276916499</v>
      </c>
      <c r="CQ191" s="95">
        <v>0</v>
      </c>
      <c r="CR191" s="95">
        <v>0</v>
      </c>
      <c r="CS191" s="95">
        <v>0</v>
      </c>
      <c r="CT191" s="95">
        <v>0</v>
      </c>
      <c r="CU191" s="161">
        <v>1234443.7884128073</v>
      </c>
      <c r="CV191" s="161">
        <v>10549638.495803826</v>
      </c>
    </row>
    <row r="192" spans="1:100" x14ac:dyDescent="0.2">
      <c r="A192" s="94" t="s">
        <v>53</v>
      </c>
      <c r="B192" s="96">
        <v>43344</v>
      </c>
      <c r="C192" s="95">
        <v>0</v>
      </c>
      <c r="D192" s="95">
        <v>3366.1609982252098</v>
      </c>
      <c r="E192" s="95">
        <v>6839.5530714392698</v>
      </c>
      <c r="F192" s="95">
        <v>290.91082694008901</v>
      </c>
      <c r="G192" s="95">
        <v>0</v>
      </c>
      <c r="H192" s="95">
        <v>0</v>
      </c>
      <c r="I192" s="95">
        <v>0</v>
      </c>
      <c r="J192" s="95">
        <v>1252.93381509185</v>
      </c>
      <c r="K192" s="95">
        <v>0</v>
      </c>
      <c r="L192" s="95">
        <v>270.72534322738602</v>
      </c>
      <c r="M192" s="95">
        <v>156.595608221367</v>
      </c>
      <c r="N192" s="95">
        <v>5184.1142711043403</v>
      </c>
      <c r="O192" s="95">
        <v>0</v>
      </c>
      <c r="P192" s="95">
        <v>3389.2730469703702</v>
      </c>
      <c r="Q192" s="95">
        <v>1306.0043185055299</v>
      </c>
      <c r="R192" s="95">
        <v>0</v>
      </c>
      <c r="S192" s="95">
        <v>24.581674482207699</v>
      </c>
      <c r="T192" s="95">
        <v>0</v>
      </c>
      <c r="U192" s="95">
        <v>1255.8823060244299</v>
      </c>
      <c r="V192" s="95">
        <v>0</v>
      </c>
      <c r="W192" s="95">
        <v>336949.77779388399</v>
      </c>
      <c r="X192" s="95">
        <v>865193.66965484596</v>
      </c>
      <c r="Y192" s="95">
        <v>5477.6470740437499</v>
      </c>
      <c r="Z192" s="95">
        <v>0</v>
      </c>
      <c r="AA192" s="95">
        <v>0</v>
      </c>
      <c r="AB192" s="95">
        <v>0</v>
      </c>
      <c r="AC192" s="95">
        <v>451149.863075256</v>
      </c>
      <c r="AD192" s="95">
        <v>0</v>
      </c>
      <c r="AE192" s="95">
        <v>10784.858417391801</v>
      </c>
      <c r="AF192" s="95">
        <v>18172.660355329499</v>
      </c>
      <c r="AG192" s="95">
        <v>663375.89147949195</v>
      </c>
      <c r="AH192" s="95">
        <v>0</v>
      </c>
      <c r="AI192" s="95">
        <v>331621.88294982899</v>
      </c>
      <c r="AJ192" s="95">
        <v>191286.03033447301</v>
      </c>
      <c r="AK192" s="95">
        <v>0</v>
      </c>
      <c r="AL192" s="95">
        <v>3179.1228042840999</v>
      </c>
      <c r="AM192" s="95">
        <v>0</v>
      </c>
      <c r="AN192" s="95">
        <v>452006.60455322301</v>
      </c>
      <c r="AO192" s="95">
        <v>0</v>
      </c>
      <c r="AP192" s="95">
        <v>2926448.5868835398</v>
      </c>
      <c r="AQ192" s="95">
        <v>7307523.8622436495</v>
      </c>
      <c r="AR192" s="95">
        <v>49276.813189029701</v>
      </c>
      <c r="AS192" s="95">
        <v>0</v>
      </c>
      <c r="AT192" s="95">
        <v>0</v>
      </c>
      <c r="AU192" s="95">
        <v>0</v>
      </c>
      <c r="AV192" s="95">
        <v>1792747.82356262</v>
      </c>
      <c r="AW192" s="95">
        <v>0</v>
      </c>
      <c r="AX192" s="95">
        <v>93200.983666419997</v>
      </c>
      <c r="AY192" s="95">
        <v>159866.993970871</v>
      </c>
      <c r="AZ192" s="95">
        <v>5582583.4645996103</v>
      </c>
      <c r="BA192" s="95">
        <v>0</v>
      </c>
      <c r="BB192" s="95">
        <v>2871963.0818176302</v>
      </c>
      <c r="BC192" s="95">
        <v>1649011.52522278</v>
      </c>
      <c r="BD192" s="95">
        <v>0</v>
      </c>
      <c r="BE192" s="95">
        <v>28284.9067063332</v>
      </c>
      <c r="BF192" s="95">
        <v>0</v>
      </c>
      <c r="BG192" s="95">
        <v>1792574.2621917699</v>
      </c>
      <c r="BH192" s="95">
        <v>0</v>
      </c>
      <c r="BI192" s="95">
        <v>623274.24714660598</v>
      </c>
      <c r="BJ192" s="95">
        <v>2691469.3446350102</v>
      </c>
      <c r="BK192" s="95">
        <v>11661.522514820101</v>
      </c>
      <c r="BL192" s="95">
        <v>0</v>
      </c>
      <c r="BM192" s="95">
        <v>0</v>
      </c>
      <c r="BN192" s="95">
        <v>0</v>
      </c>
      <c r="BO192" s="95">
        <v>0</v>
      </c>
      <c r="BP192" s="95">
        <v>0</v>
      </c>
      <c r="BQ192" s="95">
        <v>0</v>
      </c>
      <c r="BR192" s="95">
        <v>37905.875138282798</v>
      </c>
      <c r="BS192" s="95">
        <v>2108861.6349182101</v>
      </c>
      <c r="BT192" s="95">
        <v>0</v>
      </c>
      <c r="BU192" s="95">
        <v>556554</v>
      </c>
      <c r="BV192" s="95">
        <v>581814.29537200904</v>
      </c>
      <c r="BW192" s="95">
        <v>0</v>
      </c>
      <c r="BX192" s="95">
        <v>4801.1299834251404</v>
      </c>
      <c r="BY192" s="95">
        <v>0</v>
      </c>
      <c r="BZ192" s="95">
        <v>0</v>
      </c>
      <c r="CA192" s="95">
        <v>10202.1696816683</v>
      </c>
      <c r="CB192" s="95">
        <v>1207480.9964904799</v>
      </c>
      <c r="CC192" s="95">
        <v>10255849.3525391</v>
      </c>
      <c r="CD192" s="95">
        <v>3302260.9590454102</v>
      </c>
      <c r="CE192" s="95">
        <v>120.926960374229</v>
      </c>
      <c r="CF192" s="95">
        <v>21266.241261959101</v>
      </c>
      <c r="CG192" s="95">
        <v>193910.79626655599</v>
      </c>
      <c r="CH192" s="95">
        <v>0</v>
      </c>
      <c r="CI192" s="95">
        <v>10321.894925952</v>
      </c>
      <c r="CJ192" s="95">
        <v>1227951.8802948</v>
      </c>
      <c r="CK192" s="95">
        <v>10448699.845703101</v>
      </c>
      <c r="CL192" s="95">
        <v>3337742.4679870601</v>
      </c>
      <c r="CM192" s="160">
        <v>11579.877055287399</v>
      </c>
      <c r="CN192" s="160">
        <v>1683017.35029602</v>
      </c>
      <c r="CO192" s="160">
        <v>12264625.362915</v>
      </c>
      <c r="CP192" s="95">
        <v>3337742.4679870601</v>
      </c>
      <c r="CQ192" s="95">
        <v>0</v>
      </c>
      <c r="CR192" s="95">
        <v>0</v>
      </c>
      <c r="CS192" s="95">
        <v>0</v>
      </c>
      <c r="CT192" s="95">
        <v>0</v>
      </c>
      <c r="CU192" s="161">
        <v>1228747.237752439</v>
      </c>
      <c r="CV192" s="161">
        <v>10449760.148805656</v>
      </c>
    </row>
    <row r="193" spans="1:100" x14ac:dyDescent="0.2">
      <c r="A193" s="94" t="s">
        <v>53</v>
      </c>
      <c r="B193" s="96">
        <v>43435</v>
      </c>
      <c r="C193" s="95">
        <v>0</v>
      </c>
      <c r="D193" s="95">
        <v>3333.2770080268401</v>
      </c>
      <c r="E193" s="95">
        <v>6959.8285960555104</v>
      </c>
      <c r="F193" s="95">
        <v>312.18531816825299</v>
      </c>
      <c r="G193" s="95">
        <v>0</v>
      </c>
      <c r="H193" s="95">
        <v>0</v>
      </c>
      <c r="I193" s="95">
        <v>0</v>
      </c>
      <c r="J193" s="95">
        <v>1228.30260534585</v>
      </c>
      <c r="K193" s="95">
        <v>0</v>
      </c>
      <c r="L193" s="95">
        <v>246.94411738403099</v>
      </c>
      <c r="M193" s="95">
        <v>127.257605436258</v>
      </c>
      <c r="N193" s="95">
        <v>5272.2188692688896</v>
      </c>
      <c r="O193" s="95">
        <v>0</v>
      </c>
      <c r="P193" s="95">
        <v>3261.8441850244999</v>
      </c>
      <c r="Q193" s="95">
        <v>1365.1780842989699</v>
      </c>
      <c r="R193" s="95">
        <v>0</v>
      </c>
      <c r="S193" s="95">
        <v>22.011686984216801</v>
      </c>
      <c r="T193" s="95">
        <v>0</v>
      </c>
      <c r="U193" s="95">
        <v>1218.5654324591201</v>
      </c>
      <c r="V193" s="95">
        <v>0</v>
      </c>
      <c r="W193" s="95">
        <v>334227.71292114299</v>
      </c>
      <c r="X193" s="95">
        <v>910255.62281799305</v>
      </c>
      <c r="Y193" s="95">
        <v>7471.9555177092598</v>
      </c>
      <c r="Z193" s="95">
        <v>0</v>
      </c>
      <c r="AA193" s="95">
        <v>0</v>
      </c>
      <c r="AB193" s="95">
        <v>0</v>
      </c>
      <c r="AC193" s="95">
        <v>438892.67334365798</v>
      </c>
      <c r="AD193" s="95">
        <v>0</v>
      </c>
      <c r="AE193" s="95">
        <v>15651.5659589767</v>
      </c>
      <c r="AF193" s="95">
        <v>13621.101631403</v>
      </c>
      <c r="AG193" s="95">
        <v>673536.63286590599</v>
      </c>
      <c r="AH193" s="95">
        <v>0</v>
      </c>
      <c r="AI193" s="95">
        <v>330002.79120635998</v>
      </c>
      <c r="AJ193" s="95">
        <v>192239.023775101</v>
      </c>
      <c r="AK193" s="95">
        <v>0</v>
      </c>
      <c r="AL193" s="95">
        <v>3510.9442511498901</v>
      </c>
      <c r="AM193" s="95">
        <v>0</v>
      </c>
      <c r="AN193" s="95">
        <v>436038.15433883702</v>
      </c>
      <c r="AO193" s="95">
        <v>0</v>
      </c>
      <c r="AP193" s="95">
        <v>2910618.3542175302</v>
      </c>
      <c r="AQ193" s="95">
        <v>7720681.53198242</v>
      </c>
      <c r="AR193" s="95">
        <v>66812.727793693499</v>
      </c>
      <c r="AS193" s="95">
        <v>0</v>
      </c>
      <c r="AT193" s="95">
        <v>0</v>
      </c>
      <c r="AU193" s="95">
        <v>0</v>
      </c>
      <c r="AV193" s="95">
        <v>1729437.2951354999</v>
      </c>
      <c r="AW193" s="95">
        <v>0</v>
      </c>
      <c r="AX193" s="95">
        <v>144888.952814102</v>
      </c>
      <c r="AY193" s="95">
        <v>118059.539135933</v>
      </c>
      <c r="AZ193" s="95">
        <v>5717687.0640869103</v>
      </c>
      <c r="BA193" s="95">
        <v>0</v>
      </c>
      <c r="BB193" s="95">
        <v>2850974.9503478999</v>
      </c>
      <c r="BC193" s="95">
        <v>1670877.43328857</v>
      </c>
      <c r="BD193" s="95">
        <v>0</v>
      </c>
      <c r="BE193" s="95">
        <v>31816.228675127</v>
      </c>
      <c r="BF193" s="95">
        <v>0</v>
      </c>
      <c r="BG193" s="95">
        <v>1721451.6888580299</v>
      </c>
      <c r="BH193" s="95">
        <v>0</v>
      </c>
      <c r="BI193" s="95">
        <v>621697.92626190197</v>
      </c>
      <c r="BJ193" s="95">
        <v>2761499.3487853999</v>
      </c>
      <c r="BK193" s="95">
        <v>16117.0148284435</v>
      </c>
      <c r="BL193" s="95">
        <v>0</v>
      </c>
      <c r="BM193" s="95">
        <v>0</v>
      </c>
      <c r="BN193" s="95">
        <v>0</v>
      </c>
      <c r="BO193" s="95">
        <v>0</v>
      </c>
      <c r="BP193" s="95">
        <v>0</v>
      </c>
      <c r="BQ193" s="95">
        <v>0</v>
      </c>
      <c r="BR193" s="95">
        <v>30222.232408046701</v>
      </c>
      <c r="BS193" s="95">
        <v>2203350.7330932599</v>
      </c>
      <c r="BT193" s="95">
        <v>0</v>
      </c>
      <c r="BU193" s="95">
        <v>613077.88999939</v>
      </c>
      <c r="BV193" s="95">
        <v>579902.323982239</v>
      </c>
      <c r="BW193" s="95">
        <v>0</v>
      </c>
      <c r="BX193" s="95">
        <v>5772.07997828722</v>
      </c>
      <c r="BY193" s="95">
        <v>0</v>
      </c>
      <c r="BZ193" s="95">
        <v>0</v>
      </c>
      <c r="CA193" s="95">
        <v>10277.096181035</v>
      </c>
      <c r="CB193" s="95">
        <v>1221879.7062683101</v>
      </c>
      <c r="CC193" s="95">
        <v>10460388.7490234</v>
      </c>
      <c r="CD193" s="95">
        <v>3371314.4107971201</v>
      </c>
      <c r="CE193" s="95">
        <v>126.036800519563</v>
      </c>
      <c r="CF193" s="95">
        <v>21572.158282041601</v>
      </c>
      <c r="CG193" s="95">
        <v>199522.46397018401</v>
      </c>
      <c r="CH193" s="95">
        <v>0</v>
      </c>
      <c r="CI193" s="95">
        <v>10401.1894376278</v>
      </c>
      <c r="CJ193" s="95">
        <v>1244477.2642059301</v>
      </c>
      <c r="CK193" s="95">
        <v>10658502.994262701</v>
      </c>
      <c r="CL193" s="95">
        <v>3405579.5357971201</v>
      </c>
      <c r="CM193" s="160">
        <v>11584.700884819</v>
      </c>
      <c r="CN193" s="160">
        <v>1674123.1162567099</v>
      </c>
      <c r="CO193" s="160">
        <v>12378649.001586899</v>
      </c>
      <c r="CP193" s="95">
        <v>3405579.5357971201</v>
      </c>
      <c r="CQ193" s="95">
        <v>0</v>
      </c>
      <c r="CR193" s="95">
        <v>0</v>
      </c>
      <c r="CS193" s="95">
        <v>0</v>
      </c>
      <c r="CT193" s="95">
        <v>0</v>
      </c>
      <c r="CU193" s="161">
        <v>1243451.8645503516</v>
      </c>
      <c r="CV193" s="161">
        <v>10659911.212993585</v>
      </c>
    </row>
    <row r="194" spans="1:100" x14ac:dyDescent="0.2">
      <c r="A194" s="94" t="s">
        <v>53</v>
      </c>
      <c r="B194" s="96">
        <v>43525</v>
      </c>
      <c r="C194" s="95">
        <v>0</v>
      </c>
      <c r="D194" s="95">
        <v>3419.9255163371599</v>
      </c>
      <c r="E194" s="95">
        <v>6217.2763636112204</v>
      </c>
      <c r="F194" s="95">
        <v>322.31353711709397</v>
      </c>
      <c r="G194" s="95">
        <v>0</v>
      </c>
      <c r="H194" s="95">
        <v>0</v>
      </c>
      <c r="I194" s="95">
        <v>0</v>
      </c>
      <c r="J194" s="95">
        <v>1245.4972429275499</v>
      </c>
      <c r="K194" s="95">
        <v>0</v>
      </c>
      <c r="L194" s="95">
        <v>89.153021362610204</v>
      </c>
      <c r="M194" s="95">
        <v>135.789674051106</v>
      </c>
      <c r="N194" s="95">
        <v>4690.1486504674003</v>
      </c>
      <c r="O194" s="95">
        <v>0</v>
      </c>
      <c r="P194" s="95">
        <v>3291.8038657009602</v>
      </c>
      <c r="Q194" s="95">
        <v>1368.7472140043999</v>
      </c>
      <c r="R194" s="95">
        <v>0</v>
      </c>
      <c r="S194" s="95">
        <v>20.982093941420299</v>
      </c>
      <c r="T194" s="95">
        <v>0</v>
      </c>
      <c r="U194" s="95">
        <v>1243.7420415282199</v>
      </c>
      <c r="V194" s="95">
        <v>0</v>
      </c>
      <c r="W194" s="95">
        <v>337361.65235519398</v>
      </c>
      <c r="X194" s="95">
        <v>856429.57101440395</v>
      </c>
      <c r="Y194" s="95">
        <v>8053.4645545482599</v>
      </c>
      <c r="Z194" s="95">
        <v>0</v>
      </c>
      <c r="AA194" s="95">
        <v>0</v>
      </c>
      <c r="AB194" s="95">
        <v>0</v>
      </c>
      <c r="AC194" s="95">
        <v>441850.20315933198</v>
      </c>
      <c r="AD194" s="95">
        <v>0</v>
      </c>
      <c r="AE194" s="95">
        <v>7695.30568045378</v>
      </c>
      <c r="AF194" s="95">
        <v>13235.253417968799</v>
      </c>
      <c r="AG194" s="95">
        <v>666898.49944305397</v>
      </c>
      <c r="AH194" s="95">
        <v>0</v>
      </c>
      <c r="AI194" s="95">
        <v>328367.83422470099</v>
      </c>
      <c r="AJ194" s="95">
        <v>193129.02845954901</v>
      </c>
      <c r="AK194" s="95">
        <v>0</v>
      </c>
      <c r="AL194" s="95">
        <v>2783.8892115056501</v>
      </c>
      <c r="AM194" s="95">
        <v>0</v>
      </c>
      <c r="AN194" s="95">
        <v>441843.48417663598</v>
      </c>
      <c r="AO194" s="95">
        <v>0</v>
      </c>
      <c r="AP194" s="95">
        <v>2918591.6540527302</v>
      </c>
      <c r="AQ194" s="95">
        <v>7313040.6209716797</v>
      </c>
      <c r="AR194" s="95">
        <v>71809.773309707598</v>
      </c>
      <c r="AS194" s="95">
        <v>0</v>
      </c>
      <c r="AT194" s="95">
        <v>0</v>
      </c>
      <c r="AU194" s="95">
        <v>0</v>
      </c>
      <c r="AV194" s="95">
        <v>1757463.6905517599</v>
      </c>
      <c r="AW194" s="95">
        <v>0</v>
      </c>
      <c r="AX194" s="95">
        <v>71621.279970169096</v>
      </c>
      <c r="AY194" s="95">
        <v>117027.627764702</v>
      </c>
      <c r="AZ194" s="95">
        <v>5701354.98156738</v>
      </c>
      <c r="BA194" s="95">
        <v>0</v>
      </c>
      <c r="BB194" s="95">
        <v>2869208.5775756799</v>
      </c>
      <c r="BC194" s="95">
        <v>1702446.4475402799</v>
      </c>
      <c r="BD194" s="95">
        <v>0</v>
      </c>
      <c r="BE194" s="95">
        <v>24920.750068426099</v>
      </c>
      <c r="BF194" s="95">
        <v>0</v>
      </c>
      <c r="BG194" s="95">
        <v>1761948.9562377899</v>
      </c>
      <c r="BH194" s="95">
        <v>0</v>
      </c>
      <c r="BI194" s="95">
        <v>631119.46329498303</v>
      </c>
      <c r="BJ194" s="95">
        <v>2606556.8289184598</v>
      </c>
      <c r="BK194" s="95">
        <v>17611.745651483499</v>
      </c>
      <c r="BL194" s="95">
        <v>0</v>
      </c>
      <c r="BM194" s="95">
        <v>0</v>
      </c>
      <c r="BN194" s="95">
        <v>0</v>
      </c>
      <c r="BO194" s="95">
        <v>0</v>
      </c>
      <c r="BP194" s="95">
        <v>0</v>
      </c>
      <c r="BQ194" s="95">
        <v>0</v>
      </c>
      <c r="BR194" s="95">
        <v>31959.376778841</v>
      </c>
      <c r="BS194" s="95">
        <v>1995279.9053955099</v>
      </c>
      <c r="BT194" s="95">
        <v>0</v>
      </c>
      <c r="BU194" s="95">
        <v>621758</v>
      </c>
      <c r="BV194" s="95">
        <v>578760.24451446498</v>
      </c>
      <c r="BW194" s="95">
        <v>0</v>
      </c>
      <c r="BX194" s="95">
        <v>5634.0299810767201</v>
      </c>
      <c r="BY194" s="95">
        <v>0</v>
      </c>
      <c r="BZ194" s="95">
        <v>0</v>
      </c>
      <c r="CA194" s="95">
        <v>9635.3496352434195</v>
      </c>
      <c r="CB194" s="95">
        <v>1186727.1493988</v>
      </c>
      <c r="CC194" s="95">
        <v>10319666.412353501</v>
      </c>
      <c r="CD194" s="95">
        <v>3237245.6031189002</v>
      </c>
      <c r="CE194" s="95">
        <v>133.87271671183399</v>
      </c>
      <c r="CF194" s="95">
        <v>21198.834809541699</v>
      </c>
      <c r="CG194" s="95">
        <v>196645.42580986</v>
      </c>
      <c r="CH194" s="95">
        <v>0</v>
      </c>
      <c r="CI194" s="95">
        <v>9773.1180436611194</v>
      </c>
      <c r="CJ194" s="95">
        <v>1207745.0448455799</v>
      </c>
      <c r="CK194" s="95">
        <v>10518219.0598145</v>
      </c>
      <c r="CL194" s="95">
        <v>3271022.9623718299</v>
      </c>
      <c r="CM194" s="160">
        <v>10986.057987570801</v>
      </c>
      <c r="CN194" s="160">
        <v>1652114.78465271</v>
      </c>
      <c r="CO194" s="160">
        <v>12269548.9075928</v>
      </c>
      <c r="CP194" s="95">
        <v>3271022.9623718299</v>
      </c>
      <c r="CQ194" s="95">
        <v>0</v>
      </c>
      <c r="CR194" s="95">
        <v>0</v>
      </c>
      <c r="CS194" s="95">
        <v>0</v>
      </c>
      <c r="CT194" s="95">
        <v>0</v>
      </c>
      <c r="CU194" s="161">
        <v>1207925.9842083417</v>
      </c>
      <c r="CV194" s="161">
        <v>10516311.838163361</v>
      </c>
    </row>
    <row r="195" spans="1:100" x14ac:dyDescent="0.2">
      <c r="A195" s="94" t="s">
        <v>53</v>
      </c>
      <c r="B195" s="96">
        <v>43617</v>
      </c>
      <c r="C195" s="95">
        <v>0</v>
      </c>
      <c r="D195" s="95">
        <v>3403.54072645307</v>
      </c>
      <c r="E195" s="95">
        <v>6314.7753614187204</v>
      </c>
      <c r="F195" s="95">
        <v>379.11695589497702</v>
      </c>
      <c r="G195" s="95">
        <v>0</v>
      </c>
      <c r="H195" s="95">
        <v>0</v>
      </c>
      <c r="I195" s="95">
        <v>0</v>
      </c>
      <c r="J195" s="95">
        <v>1262.70611141622</v>
      </c>
      <c r="K195" s="95">
        <v>0</v>
      </c>
      <c r="L195" s="95">
        <v>301.83116939291398</v>
      </c>
      <c r="M195" s="95">
        <v>122.364813066088</v>
      </c>
      <c r="N195" s="95">
        <v>4714.6970846653003</v>
      </c>
      <c r="O195" s="95">
        <v>0</v>
      </c>
      <c r="P195" s="95">
        <v>3328.1120031178002</v>
      </c>
      <c r="Q195" s="95">
        <v>1278.26339706779</v>
      </c>
      <c r="R195" s="95">
        <v>0</v>
      </c>
      <c r="S195" s="95">
        <v>18.665695094503501</v>
      </c>
      <c r="T195" s="95">
        <v>0</v>
      </c>
      <c r="U195" s="95">
        <v>1271.2446862906199</v>
      </c>
      <c r="V195" s="95">
        <v>0</v>
      </c>
      <c r="W195" s="95">
        <v>344261.40906524699</v>
      </c>
      <c r="X195" s="95">
        <v>779970.82392883301</v>
      </c>
      <c r="Y195" s="95">
        <v>7995.0920507907904</v>
      </c>
      <c r="Z195" s="95">
        <v>0</v>
      </c>
      <c r="AA195" s="95">
        <v>0</v>
      </c>
      <c r="AB195" s="95">
        <v>0</v>
      </c>
      <c r="AC195" s="95">
        <v>453081.01412582397</v>
      </c>
      <c r="AD195" s="95">
        <v>0</v>
      </c>
      <c r="AE195" s="95">
        <v>7574.2460425496101</v>
      </c>
      <c r="AF195" s="95">
        <v>13168.9580262899</v>
      </c>
      <c r="AG195" s="95">
        <v>590999.13184356701</v>
      </c>
      <c r="AH195" s="95">
        <v>0</v>
      </c>
      <c r="AI195" s="95">
        <v>326200.46322250401</v>
      </c>
      <c r="AJ195" s="95">
        <v>176477.670778275</v>
      </c>
      <c r="AK195" s="95">
        <v>0</v>
      </c>
      <c r="AL195" s="95">
        <v>2376.4490495920199</v>
      </c>
      <c r="AM195" s="95">
        <v>0</v>
      </c>
      <c r="AN195" s="95">
        <v>455023.67477416998</v>
      </c>
      <c r="AO195" s="95">
        <v>0</v>
      </c>
      <c r="AP195" s="95">
        <v>3065898.1437683101</v>
      </c>
      <c r="AQ195" s="95">
        <v>6852932.5621948196</v>
      </c>
      <c r="AR195" s="95">
        <v>73075.006704330401</v>
      </c>
      <c r="AS195" s="95">
        <v>0</v>
      </c>
      <c r="AT195" s="95">
        <v>0</v>
      </c>
      <c r="AU195" s="95">
        <v>0</v>
      </c>
      <c r="AV195" s="95">
        <v>1809490.2559966999</v>
      </c>
      <c r="AW195" s="95">
        <v>0</v>
      </c>
      <c r="AX195" s="95">
        <v>66212.243827819795</v>
      </c>
      <c r="AY195" s="95">
        <v>118080.836860657</v>
      </c>
      <c r="AZ195" s="95">
        <v>5063033.3481445303</v>
      </c>
      <c r="BA195" s="95">
        <v>0</v>
      </c>
      <c r="BB195" s="95">
        <v>2885220.8348999</v>
      </c>
      <c r="BC195" s="95">
        <v>1557931.49131775</v>
      </c>
      <c r="BD195" s="95">
        <v>0</v>
      </c>
      <c r="BE195" s="95">
        <v>21697.8530781269</v>
      </c>
      <c r="BF195" s="95">
        <v>0</v>
      </c>
      <c r="BG195" s="95">
        <v>1813535.3476104699</v>
      </c>
      <c r="BH195" s="95">
        <v>0</v>
      </c>
      <c r="BI195" s="95">
        <v>636165.61899566697</v>
      </c>
      <c r="BJ195" s="95">
        <v>2488152.2340393099</v>
      </c>
      <c r="BK195" s="95">
        <v>17021.8655571938</v>
      </c>
      <c r="BL195" s="95">
        <v>0</v>
      </c>
      <c r="BM195" s="95">
        <v>0</v>
      </c>
      <c r="BN195" s="95">
        <v>0</v>
      </c>
      <c r="BO195" s="95">
        <v>0</v>
      </c>
      <c r="BP195" s="95">
        <v>0</v>
      </c>
      <c r="BQ195" s="95">
        <v>0</v>
      </c>
      <c r="BR195" s="95">
        <v>28447.064240217202</v>
      </c>
      <c r="BS195" s="95">
        <v>1941798.52285767</v>
      </c>
      <c r="BT195" s="95">
        <v>0</v>
      </c>
      <c r="BU195" s="95">
        <v>599616.70999908401</v>
      </c>
      <c r="BV195" s="95">
        <v>551635.62029266404</v>
      </c>
      <c r="BW195" s="95">
        <v>0</v>
      </c>
      <c r="BX195" s="95">
        <v>4620.0399853587196</v>
      </c>
      <c r="BY195" s="95">
        <v>0</v>
      </c>
      <c r="BZ195" s="95">
        <v>0</v>
      </c>
      <c r="CA195" s="95">
        <v>9737.7150731086695</v>
      </c>
      <c r="CB195" s="95">
        <v>1145180.6419067399</v>
      </c>
      <c r="CC195" s="95">
        <v>9961557.9809570294</v>
      </c>
      <c r="CD195" s="95">
        <v>3149868.9154052702</v>
      </c>
      <c r="CE195" s="95">
        <v>137.87801084294901</v>
      </c>
      <c r="CF195" s="95">
        <v>22686.7656228542</v>
      </c>
      <c r="CG195" s="95">
        <v>210068.495914459</v>
      </c>
      <c r="CH195" s="95">
        <v>0</v>
      </c>
      <c r="CI195" s="95">
        <v>9874.9666680097598</v>
      </c>
      <c r="CJ195" s="95">
        <v>1168062.7154846201</v>
      </c>
      <c r="CK195" s="95">
        <v>10174234.0345459</v>
      </c>
      <c r="CL195" s="95">
        <v>3185671.3808288602</v>
      </c>
      <c r="CM195" s="160">
        <v>11172.0768461227</v>
      </c>
      <c r="CN195" s="160">
        <v>1627933.1403045701</v>
      </c>
      <c r="CO195" s="160">
        <v>11987838.303833</v>
      </c>
      <c r="CP195" s="95">
        <v>3185671.3808288602</v>
      </c>
      <c r="CQ195" s="95">
        <v>0</v>
      </c>
      <c r="CR195" s="95">
        <v>0</v>
      </c>
      <c r="CS195" s="95">
        <v>0</v>
      </c>
      <c r="CT195" s="95">
        <v>0</v>
      </c>
      <c r="CU195" s="161">
        <v>1167867.4075295941</v>
      </c>
      <c r="CV195" s="161">
        <v>10171626.476871489</v>
      </c>
    </row>
    <row r="196" spans="1:100" x14ac:dyDescent="0.2">
      <c r="A196" s="94" t="s">
        <v>53</v>
      </c>
      <c r="B196" s="96">
        <v>43709</v>
      </c>
      <c r="C196" s="95">
        <v>0</v>
      </c>
      <c r="D196" s="95">
        <v>3424.5058439374002</v>
      </c>
      <c r="E196" s="95">
        <v>6336.9398624301002</v>
      </c>
      <c r="F196" s="95">
        <v>374.32395740970998</v>
      </c>
      <c r="G196" s="95">
        <v>0</v>
      </c>
      <c r="H196" s="95">
        <v>0</v>
      </c>
      <c r="I196" s="95">
        <v>0</v>
      </c>
      <c r="J196" s="95">
        <v>1279.1418081372999</v>
      </c>
      <c r="K196" s="95">
        <v>0</v>
      </c>
      <c r="L196" s="95">
        <v>182.22772618196899</v>
      </c>
      <c r="M196" s="95">
        <v>125.286390668713</v>
      </c>
      <c r="N196" s="95">
        <v>4764.1392209529904</v>
      </c>
      <c r="O196" s="95">
        <v>0</v>
      </c>
      <c r="P196" s="95">
        <v>3406.7318979501702</v>
      </c>
      <c r="Q196" s="95">
        <v>1339.7119345665001</v>
      </c>
      <c r="R196" s="95">
        <v>0</v>
      </c>
      <c r="S196" s="95">
        <v>16.445416282396799</v>
      </c>
      <c r="T196" s="95">
        <v>0</v>
      </c>
      <c r="U196" s="95">
        <v>1282.0923453867399</v>
      </c>
      <c r="V196" s="95">
        <v>0</v>
      </c>
      <c r="W196" s="95">
        <v>341478.00342178298</v>
      </c>
      <c r="X196" s="95">
        <v>811955.41689300502</v>
      </c>
      <c r="Y196" s="95">
        <v>8126.3190275430698</v>
      </c>
      <c r="Z196" s="95">
        <v>0</v>
      </c>
      <c r="AA196" s="95">
        <v>0</v>
      </c>
      <c r="AB196" s="95">
        <v>0</v>
      </c>
      <c r="AC196" s="95">
        <v>463238.38485336298</v>
      </c>
      <c r="AD196" s="95">
        <v>0</v>
      </c>
      <c r="AE196" s="95">
        <v>8715.6431678533609</v>
      </c>
      <c r="AF196" s="95">
        <v>14240.1208752394</v>
      </c>
      <c r="AG196" s="95">
        <v>629644.98664092994</v>
      </c>
      <c r="AH196" s="95">
        <v>0</v>
      </c>
      <c r="AI196" s="95">
        <v>332607.38130569499</v>
      </c>
      <c r="AJ196" s="95">
        <v>182514.44625472999</v>
      </c>
      <c r="AK196" s="95">
        <v>0</v>
      </c>
      <c r="AL196" s="95">
        <v>2364.3302102088901</v>
      </c>
      <c r="AM196" s="95">
        <v>0</v>
      </c>
      <c r="AN196" s="95">
        <v>464291.19316864002</v>
      </c>
      <c r="AO196" s="95">
        <v>0</v>
      </c>
      <c r="AP196" s="95">
        <v>3008102.4499816899</v>
      </c>
      <c r="AQ196" s="95">
        <v>6997930.9148559598</v>
      </c>
      <c r="AR196" s="95">
        <v>77306.595751762405</v>
      </c>
      <c r="AS196" s="95">
        <v>0</v>
      </c>
      <c r="AT196" s="95">
        <v>0</v>
      </c>
      <c r="AU196" s="95">
        <v>0</v>
      </c>
      <c r="AV196" s="95">
        <v>1861597.5997466999</v>
      </c>
      <c r="AW196" s="95">
        <v>0</v>
      </c>
      <c r="AX196" s="95">
        <v>76074.163013458296</v>
      </c>
      <c r="AY196" s="95">
        <v>127783.97042751301</v>
      </c>
      <c r="AZ196" s="95">
        <v>5409612.7229003897</v>
      </c>
      <c r="BA196" s="95">
        <v>0</v>
      </c>
      <c r="BB196" s="95">
        <v>2919915.5882263202</v>
      </c>
      <c r="BC196" s="95">
        <v>1612430.25086975</v>
      </c>
      <c r="BD196" s="95">
        <v>0</v>
      </c>
      <c r="BE196" s="95">
        <v>20837.899611949899</v>
      </c>
      <c r="BF196" s="95">
        <v>0</v>
      </c>
      <c r="BG196" s="95">
        <v>1860229.4081115699</v>
      </c>
      <c r="BH196" s="95">
        <v>0</v>
      </c>
      <c r="BI196" s="95">
        <v>635605.99596404994</v>
      </c>
      <c r="BJ196" s="95">
        <v>2515242.1281433101</v>
      </c>
      <c r="BK196" s="95">
        <v>17840.356684684801</v>
      </c>
      <c r="BL196" s="95">
        <v>0</v>
      </c>
      <c r="BM196" s="95">
        <v>0</v>
      </c>
      <c r="BN196" s="95">
        <v>0</v>
      </c>
      <c r="BO196" s="95">
        <v>0</v>
      </c>
      <c r="BP196" s="95">
        <v>0</v>
      </c>
      <c r="BQ196" s="95">
        <v>0</v>
      </c>
      <c r="BR196" s="95">
        <v>31121.3547410965</v>
      </c>
      <c r="BS196" s="95">
        <v>1969482.08555603</v>
      </c>
      <c r="BT196" s="95">
        <v>0</v>
      </c>
      <c r="BU196" s="95">
        <v>559510.79999542201</v>
      </c>
      <c r="BV196" s="95">
        <v>559168.50822448696</v>
      </c>
      <c r="BW196" s="95">
        <v>0</v>
      </c>
      <c r="BX196" s="95">
        <v>3740.9199860692001</v>
      </c>
      <c r="BY196" s="95">
        <v>0</v>
      </c>
      <c r="BZ196" s="95">
        <v>0</v>
      </c>
      <c r="CA196" s="95">
        <v>9755.6845395564997</v>
      </c>
      <c r="CB196" s="95">
        <v>1159884.4676055899</v>
      </c>
      <c r="CC196" s="95">
        <v>10029955.3045654</v>
      </c>
      <c r="CD196" s="95">
        <v>3132401.1828308101</v>
      </c>
      <c r="CE196" s="95">
        <v>147.45694004185501</v>
      </c>
      <c r="CF196" s="95">
        <v>23778.0615813732</v>
      </c>
      <c r="CG196" s="95">
        <v>223285.46292495701</v>
      </c>
      <c r="CH196" s="95">
        <v>0</v>
      </c>
      <c r="CI196" s="95">
        <v>9902.6768739223498</v>
      </c>
      <c r="CJ196" s="95">
        <v>1182625.38362122</v>
      </c>
      <c r="CK196" s="95">
        <v>10250009.678833</v>
      </c>
      <c r="CL196" s="95">
        <v>3169784.7813415499</v>
      </c>
      <c r="CM196" s="160">
        <v>11188.6973856688</v>
      </c>
      <c r="CN196" s="160">
        <v>1648926.92129517</v>
      </c>
      <c r="CO196" s="160">
        <v>12144784.931152301</v>
      </c>
      <c r="CP196" s="95">
        <v>3169784.7813415499</v>
      </c>
      <c r="CQ196" s="95">
        <v>0</v>
      </c>
      <c r="CR196" s="95">
        <v>0</v>
      </c>
      <c r="CS196" s="95">
        <v>0</v>
      </c>
      <c r="CT196" s="95">
        <v>0</v>
      </c>
      <c r="CU196" s="161">
        <v>1183662.5291869631</v>
      </c>
      <c r="CV196" s="161">
        <v>10253240.767490357</v>
      </c>
    </row>
    <row r="197" spans="1:100" x14ac:dyDescent="0.2">
      <c r="A197" s="94" t="s">
        <v>53</v>
      </c>
      <c r="B197" s="96">
        <v>43800</v>
      </c>
      <c r="C197" s="95">
        <v>0</v>
      </c>
      <c r="D197" s="95">
        <v>3482.2578563094098</v>
      </c>
      <c r="E197" s="95">
        <v>6280.6037426590901</v>
      </c>
      <c r="F197" s="95">
        <v>391.57693820819298</v>
      </c>
      <c r="G197" s="95">
        <v>0</v>
      </c>
      <c r="H197" s="95">
        <v>0</v>
      </c>
      <c r="I197" s="95">
        <v>0</v>
      </c>
      <c r="J197" s="95">
        <v>1338.1984601020799</v>
      </c>
      <c r="K197" s="95">
        <v>0</v>
      </c>
      <c r="L197" s="95">
        <v>540.24767015129305</v>
      </c>
      <c r="M197" s="95">
        <v>112.440032579936</v>
      </c>
      <c r="N197" s="95">
        <v>4687.9866514205896</v>
      </c>
      <c r="O197" s="95">
        <v>0</v>
      </c>
      <c r="P197" s="95">
        <v>3375.9658807814099</v>
      </c>
      <c r="Q197" s="95">
        <v>1006.33536074311</v>
      </c>
      <c r="R197" s="95">
        <v>0</v>
      </c>
      <c r="S197" s="95">
        <v>16.812047026585802</v>
      </c>
      <c r="T197" s="95">
        <v>0</v>
      </c>
      <c r="U197" s="95">
        <v>1322.6455865800399</v>
      </c>
      <c r="V197" s="95">
        <v>0</v>
      </c>
      <c r="W197" s="95">
        <v>349600.83251190197</v>
      </c>
      <c r="X197" s="95">
        <v>780825.95639801002</v>
      </c>
      <c r="Y197" s="95">
        <v>714.42103205621197</v>
      </c>
      <c r="Z197" s="95">
        <v>0</v>
      </c>
      <c r="AA197" s="95">
        <v>0</v>
      </c>
      <c r="AB197" s="95">
        <v>0</v>
      </c>
      <c r="AC197" s="95">
        <v>481199.14738464402</v>
      </c>
      <c r="AD197" s="95">
        <v>0</v>
      </c>
      <c r="AE197" s="95">
        <v>7786.4590773582504</v>
      </c>
      <c r="AF197" s="95">
        <v>16545.4759931564</v>
      </c>
      <c r="AG197" s="95">
        <v>585573.28197479201</v>
      </c>
      <c r="AH197" s="95">
        <v>0</v>
      </c>
      <c r="AI197" s="95">
        <v>341416.35692596401</v>
      </c>
      <c r="AJ197" s="95">
        <v>159650.09280586199</v>
      </c>
      <c r="AK197" s="95">
        <v>0</v>
      </c>
      <c r="AL197" s="95">
        <v>2154.0172430574898</v>
      </c>
      <c r="AM197" s="95">
        <v>0</v>
      </c>
      <c r="AN197" s="95">
        <v>476987.82813644398</v>
      </c>
      <c r="AO197" s="95">
        <v>0</v>
      </c>
      <c r="AP197" s="95">
        <v>3101611.6806335398</v>
      </c>
      <c r="AQ197" s="95">
        <v>6753397.4395752</v>
      </c>
      <c r="AR197" s="95">
        <v>8362.8742827176993</v>
      </c>
      <c r="AS197" s="95">
        <v>0</v>
      </c>
      <c r="AT197" s="95">
        <v>0</v>
      </c>
      <c r="AU197" s="95">
        <v>0</v>
      </c>
      <c r="AV197" s="95">
        <v>1935678.96026611</v>
      </c>
      <c r="AW197" s="95">
        <v>0</v>
      </c>
      <c r="AX197" s="95">
        <v>67241.616641998306</v>
      </c>
      <c r="AY197" s="95">
        <v>154901.61893844599</v>
      </c>
      <c r="AZ197" s="95">
        <v>5084478.9412231399</v>
      </c>
      <c r="BA197" s="95">
        <v>0</v>
      </c>
      <c r="BB197" s="95">
        <v>2998811.4692382799</v>
      </c>
      <c r="BC197" s="95">
        <v>1414768.73753357</v>
      </c>
      <c r="BD197" s="95">
        <v>0</v>
      </c>
      <c r="BE197" s="95">
        <v>21108.135050773599</v>
      </c>
      <c r="BF197" s="95">
        <v>0</v>
      </c>
      <c r="BG197" s="95">
        <v>1924859.0405426</v>
      </c>
      <c r="BH197" s="95">
        <v>0</v>
      </c>
      <c r="BI197" s="95">
        <v>657835.98461914097</v>
      </c>
      <c r="BJ197" s="95">
        <v>2444586.1931457501</v>
      </c>
      <c r="BK197" s="95">
        <v>1791.1469459980699</v>
      </c>
      <c r="BL197" s="95">
        <v>0</v>
      </c>
      <c r="BM197" s="95">
        <v>0</v>
      </c>
      <c r="BN197" s="95">
        <v>0</v>
      </c>
      <c r="BO197" s="95">
        <v>0</v>
      </c>
      <c r="BP197" s="95">
        <v>0</v>
      </c>
      <c r="BQ197" s="95">
        <v>0</v>
      </c>
      <c r="BR197" s="95">
        <v>30981.6233532429</v>
      </c>
      <c r="BS197" s="95">
        <v>1975506.1343841599</v>
      </c>
      <c r="BT197" s="95">
        <v>0</v>
      </c>
      <c r="BU197" s="95">
        <v>635768.87280273403</v>
      </c>
      <c r="BV197" s="95">
        <v>505037.52690887498</v>
      </c>
      <c r="BW197" s="95">
        <v>0</v>
      </c>
      <c r="BX197" s="95">
        <v>3610.8708831071899</v>
      </c>
      <c r="BY197" s="95">
        <v>0</v>
      </c>
      <c r="BZ197" s="95">
        <v>0</v>
      </c>
      <c r="CA197" s="95">
        <v>9751.2255532741492</v>
      </c>
      <c r="CB197" s="95">
        <v>1109166.6663970901</v>
      </c>
      <c r="CC197" s="95">
        <v>9694669.6690673791</v>
      </c>
      <c r="CD197" s="95">
        <v>3096588.8594055199</v>
      </c>
      <c r="CE197" s="95">
        <v>156.494415072724</v>
      </c>
      <c r="CF197" s="95">
        <v>24371.850805997801</v>
      </c>
      <c r="CG197" s="95">
        <v>231772.38739395101</v>
      </c>
      <c r="CH197" s="95">
        <v>0</v>
      </c>
      <c r="CI197" s="95">
        <v>9904.04183614254</v>
      </c>
      <c r="CJ197" s="95">
        <v>1134555.9073181199</v>
      </c>
      <c r="CK197" s="95">
        <v>9925213.4156494103</v>
      </c>
      <c r="CL197" s="95">
        <v>3134058.3680419899</v>
      </c>
      <c r="CM197" s="160">
        <v>11168.632039666199</v>
      </c>
      <c r="CN197" s="160">
        <v>1601767.33372498</v>
      </c>
      <c r="CO197" s="160">
        <v>11820165.1359863</v>
      </c>
      <c r="CP197" s="95">
        <v>3134058.3680419899</v>
      </c>
      <c r="CQ197" s="95">
        <v>0</v>
      </c>
      <c r="CR197" s="95">
        <v>0</v>
      </c>
      <c r="CS197" s="95">
        <v>0</v>
      </c>
      <c r="CT197" s="95">
        <v>0</v>
      </c>
      <c r="CU197" s="161">
        <v>1133538.5172030879</v>
      </c>
      <c r="CV197" s="161">
        <v>9926442.0564613305</v>
      </c>
    </row>
    <row r="198" spans="1:100" x14ac:dyDescent="0.2">
      <c r="A198" s="94" t="s">
        <v>53</v>
      </c>
      <c r="B198" s="96">
        <v>43891</v>
      </c>
      <c r="C198" s="95">
        <v>0</v>
      </c>
      <c r="D198" s="95">
        <v>4583.6760459542302</v>
      </c>
      <c r="E198" s="95">
        <v>5978.6191282868404</v>
      </c>
      <c r="F198" s="95">
        <v>582.04526840895403</v>
      </c>
      <c r="G198" s="95">
        <v>0</v>
      </c>
      <c r="H198" s="95">
        <v>0</v>
      </c>
      <c r="I198" s="95">
        <v>0</v>
      </c>
      <c r="J198" s="95">
        <v>1263.90237364173</v>
      </c>
      <c r="K198" s="95">
        <v>0</v>
      </c>
      <c r="L198" s="95">
        <v>517.989870592952</v>
      </c>
      <c r="M198" s="95">
        <v>113.388926740736</v>
      </c>
      <c r="N198" s="95">
        <v>4398.5515999793997</v>
      </c>
      <c r="O198" s="95">
        <v>0</v>
      </c>
      <c r="P198" s="95">
        <v>4456.3910088539096</v>
      </c>
      <c r="Q198" s="95">
        <v>1049.1742490083</v>
      </c>
      <c r="R198" s="95">
        <v>0</v>
      </c>
      <c r="S198" s="95">
        <v>15.197304145782301</v>
      </c>
      <c r="T198" s="95">
        <v>0</v>
      </c>
      <c r="U198" s="95">
        <v>1265.0159138292099</v>
      </c>
      <c r="V198" s="95">
        <v>0</v>
      </c>
      <c r="W198" s="95">
        <v>513361.00053024298</v>
      </c>
      <c r="X198" s="95">
        <v>584234.23767089797</v>
      </c>
      <c r="Y198" s="95">
        <v>5424.47236001492</v>
      </c>
      <c r="Z198" s="95">
        <v>0</v>
      </c>
      <c r="AA198" s="95">
        <v>0</v>
      </c>
      <c r="AB198" s="95">
        <v>0</v>
      </c>
      <c r="AC198" s="95">
        <v>459935.91976928699</v>
      </c>
      <c r="AD198" s="95">
        <v>0</v>
      </c>
      <c r="AE198" s="95">
        <v>5397.40622055531</v>
      </c>
      <c r="AF198" s="95">
        <v>14234.991697669</v>
      </c>
      <c r="AG198" s="95">
        <v>465664.208984375</v>
      </c>
      <c r="AH198" s="95">
        <v>0</v>
      </c>
      <c r="AI198" s="95">
        <v>491017.66997909499</v>
      </c>
      <c r="AJ198" s="95">
        <v>127045.65438079801</v>
      </c>
      <c r="AK198" s="95">
        <v>0</v>
      </c>
      <c r="AL198" s="95">
        <v>1615.7953139543499</v>
      </c>
      <c r="AM198" s="95">
        <v>0</v>
      </c>
      <c r="AN198" s="95">
        <v>460203.09878158598</v>
      </c>
      <c r="AO198" s="95">
        <v>0</v>
      </c>
      <c r="AP198" s="95">
        <v>4394835.3856811495</v>
      </c>
      <c r="AQ198" s="95">
        <v>5026172.1315917997</v>
      </c>
      <c r="AR198" s="95">
        <v>47814.916071414897</v>
      </c>
      <c r="AS198" s="95">
        <v>0</v>
      </c>
      <c r="AT198" s="95">
        <v>0</v>
      </c>
      <c r="AU198" s="95">
        <v>0</v>
      </c>
      <c r="AV198" s="95">
        <v>1879033.8628234901</v>
      </c>
      <c r="AW198" s="95">
        <v>0</v>
      </c>
      <c r="AX198" s="95">
        <v>48524.053254604303</v>
      </c>
      <c r="AY198" s="95">
        <v>130166.546481133</v>
      </c>
      <c r="AZ198" s="95">
        <v>4020477.1744384798</v>
      </c>
      <c r="BA198" s="95">
        <v>0</v>
      </c>
      <c r="BB198" s="95">
        <v>4224718.0893554697</v>
      </c>
      <c r="BC198" s="95">
        <v>1126506.78279114</v>
      </c>
      <c r="BD198" s="95">
        <v>0</v>
      </c>
      <c r="BE198" s="95">
        <v>15064.846907138801</v>
      </c>
      <c r="BF198" s="95">
        <v>0</v>
      </c>
      <c r="BG198" s="95">
        <v>1885705.7919006301</v>
      </c>
      <c r="BH198" s="95">
        <v>0</v>
      </c>
      <c r="BI198" s="95">
        <v>954549.84040069603</v>
      </c>
      <c r="BJ198" s="95">
        <v>2356210.1997680701</v>
      </c>
      <c r="BK198" s="95">
        <v>12645.0081321001</v>
      </c>
      <c r="BL198" s="95">
        <v>0</v>
      </c>
      <c r="BM198" s="95">
        <v>0</v>
      </c>
      <c r="BN198" s="95">
        <v>0</v>
      </c>
      <c r="BO198" s="95">
        <v>0</v>
      </c>
      <c r="BP198" s="95">
        <v>0</v>
      </c>
      <c r="BQ198" s="95">
        <v>0</v>
      </c>
      <c r="BR198" s="95">
        <v>26581.0352129936</v>
      </c>
      <c r="BS198" s="95">
        <v>1935577.15734863</v>
      </c>
      <c r="BT198" s="95">
        <v>0</v>
      </c>
      <c r="BU198" s="95">
        <v>934979.98572540295</v>
      </c>
      <c r="BV198" s="95">
        <v>419246.90280914301</v>
      </c>
      <c r="BW198" s="95">
        <v>0</v>
      </c>
      <c r="BX198" s="95">
        <v>3122.36885145307</v>
      </c>
      <c r="BY198" s="95">
        <v>0</v>
      </c>
      <c r="BZ198" s="95">
        <v>0</v>
      </c>
      <c r="CA198" s="95">
        <v>10560.045650005301</v>
      </c>
      <c r="CB198" s="95">
        <v>1096915.0791015599</v>
      </c>
      <c r="CC198" s="95">
        <v>9516794.9174804706</v>
      </c>
      <c r="CD198" s="95">
        <v>3319832.5474548298</v>
      </c>
      <c r="CE198" s="95">
        <v>160.57258841209099</v>
      </c>
      <c r="CF198" s="95">
        <v>22146.6875722408</v>
      </c>
      <c r="CG198" s="95">
        <v>216662.193515778</v>
      </c>
      <c r="CH198" s="95">
        <v>0</v>
      </c>
      <c r="CI198" s="95">
        <v>10725.4871292114</v>
      </c>
      <c r="CJ198" s="95">
        <v>1118900.5080871601</v>
      </c>
      <c r="CK198" s="95">
        <v>9734762.0970459003</v>
      </c>
      <c r="CL198" s="95">
        <v>3356201.3610534701</v>
      </c>
      <c r="CM198" s="160">
        <v>11964.474640250201</v>
      </c>
      <c r="CN198" s="160">
        <v>1580522.5228881801</v>
      </c>
      <c r="CO198" s="160">
        <v>11608452.544677701</v>
      </c>
      <c r="CP198" s="95">
        <v>3356201.3610534701</v>
      </c>
      <c r="CQ198" s="95">
        <v>0</v>
      </c>
      <c r="CR198" s="95">
        <v>0</v>
      </c>
      <c r="CS198" s="95">
        <v>0</v>
      </c>
      <c r="CT198" s="95">
        <v>0</v>
      </c>
      <c r="CU198" s="161">
        <v>1119061.7666738008</v>
      </c>
      <c r="CV198" s="161">
        <v>9733457.1109962482</v>
      </c>
    </row>
    <row r="199" spans="1:100" x14ac:dyDescent="0.2">
      <c r="A199" s="94" t="s">
        <v>53</v>
      </c>
      <c r="B199" s="96">
        <v>43983</v>
      </c>
      <c r="C199" s="95">
        <v>0</v>
      </c>
      <c r="D199" s="95">
        <v>4493.9079978465998</v>
      </c>
      <c r="E199" s="95">
        <v>5707.9094848036802</v>
      </c>
      <c r="F199" s="95">
        <v>419.24818925186997</v>
      </c>
      <c r="G199" s="95">
        <v>0</v>
      </c>
      <c r="H199" s="95">
        <v>0</v>
      </c>
      <c r="I199" s="95">
        <v>0</v>
      </c>
      <c r="J199" s="95">
        <v>1213.72819443047</v>
      </c>
      <c r="K199" s="95">
        <v>0</v>
      </c>
      <c r="L199" s="95">
        <v>864.48704019188904</v>
      </c>
      <c r="M199" s="95">
        <v>80.975722093135104</v>
      </c>
      <c r="N199" s="95">
        <v>4263.89644235373</v>
      </c>
      <c r="O199" s="95">
        <v>0</v>
      </c>
      <c r="P199" s="95">
        <v>4357.0756059884998</v>
      </c>
      <c r="Q199" s="95">
        <v>635.20342120528198</v>
      </c>
      <c r="R199" s="95">
        <v>0</v>
      </c>
      <c r="S199" s="95">
        <v>11.591608948423501</v>
      </c>
      <c r="T199" s="95">
        <v>0</v>
      </c>
      <c r="U199" s="95">
        <v>1222.7280823439401</v>
      </c>
      <c r="V199" s="95">
        <v>0</v>
      </c>
      <c r="W199" s="95">
        <v>483298.31307983398</v>
      </c>
      <c r="X199" s="95">
        <v>433521.64025116002</v>
      </c>
      <c r="Y199" s="95">
        <v>0</v>
      </c>
      <c r="Z199" s="95">
        <v>0</v>
      </c>
      <c r="AA199" s="95">
        <v>0</v>
      </c>
      <c r="AB199" s="95">
        <v>0</v>
      </c>
      <c r="AC199" s="95">
        <v>389750.78713226301</v>
      </c>
      <c r="AD199" s="95">
        <v>0</v>
      </c>
      <c r="AE199" s="95">
        <v>2133.7637417912501</v>
      </c>
      <c r="AF199" s="95">
        <v>8207.3530275821704</v>
      </c>
      <c r="AG199" s="95">
        <v>346014.94883346598</v>
      </c>
      <c r="AH199" s="95">
        <v>0</v>
      </c>
      <c r="AI199" s="95">
        <v>463440.87188720697</v>
      </c>
      <c r="AJ199" s="95">
        <v>91994.083984375</v>
      </c>
      <c r="AK199" s="95">
        <v>0</v>
      </c>
      <c r="AL199" s="95">
        <v>994.44412608444702</v>
      </c>
      <c r="AM199" s="95">
        <v>0</v>
      </c>
      <c r="AN199" s="95">
        <v>391734.597106934</v>
      </c>
      <c r="AO199" s="95">
        <v>0</v>
      </c>
      <c r="AP199" s="95">
        <v>4130348.9159545898</v>
      </c>
      <c r="AQ199" s="95">
        <v>3842493.4688415499</v>
      </c>
      <c r="AR199" s="95">
        <v>0</v>
      </c>
      <c r="AS199" s="95">
        <v>0</v>
      </c>
      <c r="AT199" s="95">
        <v>0</v>
      </c>
      <c r="AU199" s="95">
        <v>0</v>
      </c>
      <c r="AV199" s="95">
        <v>1607961.74888611</v>
      </c>
      <c r="AW199" s="95">
        <v>0</v>
      </c>
      <c r="AX199" s="95">
        <v>18401.8600757122</v>
      </c>
      <c r="AY199" s="95">
        <v>72900.970522880598</v>
      </c>
      <c r="AZ199" s="95">
        <v>2996068.6047668499</v>
      </c>
      <c r="BA199" s="95">
        <v>0</v>
      </c>
      <c r="BB199" s="95">
        <v>3954361.0798645001</v>
      </c>
      <c r="BC199" s="95">
        <v>810903.57363891602</v>
      </c>
      <c r="BD199" s="95">
        <v>0</v>
      </c>
      <c r="BE199" s="95">
        <v>10306.4891936779</v>
      </c>
      <c r="BF199" s="95">
        <v>0</v>
      </c>
      <c r="BG199" s="95">
        <v>1611952.4190368699</v>
      </c>
      <c r="BH199" s="95">
        <v>0</v>
      </c>
      <c r="BI199" s="95">
        <v>913424.38842773403</v>
      </c>
      <c r="BJ199" s="95">
        <v>2626376.67224121</v>
      </c>
      <c r="BK199" s="95">
        <v>1098.21113580465</v>
      </c>
      <c r="BL199" s="95">
        <v>0</v>
      </c>
      <c r="BM199" s="95">
        <v>0</v>
      </c>
      <c r="BN199" s="95">
        <v>0</v>
      </c>
      <c r="BO199" s="95">
        <v>0</v>
      </c>
      <c r="BP199" s="95">
        <v>0</v>
      </c>
      <c r="BQ199" s="95">
        <v>0</v>
      </c>
      <c r="BR199" s="95">
        <v>20684.461292505301</v>
      </c>
      <c r="BS199" s="95">
        <v>2289203.8208618201</v>
      </c>
      <c r="BT199" s="95">
        <v>0</v>
      </c>
      <c r="BU199" s="95">
        <v>855395.49249267601</v>
      </c>
      <c r="BV199" s="95">
        <v>362681.79313659703</v>
      </c>
      <c r="BW199" s="95">
        <v>0</v>
      </c>
      <c r="BX199" s="95">
        <v>1840.34533242881</v>
      </c>
      <c r="BY199" s="95">
        <v>0</v>
      </c>
      <c r="BZ199" s="95">
        <v>0</v>
      </c>
      <c r="CA199" s="95">
        <v>10219.386231422401</v>
      </c>
      <c r="CB199" s="95">
        <v>930111.64019012498</v>
      </c>
      <c r="CC199" s="95">
        <v>8038036.1229248</v>
      </c>
      <c r="CD199" s="95">
        <v>3570205.5342712398</v>
      </c>
      <c r="CE199" s="95">
        <v>152.935607239604</v>
      </c>
      <c r="CF199" s="95">
        <v>20056.371362447699</v>
      </c>
      <c r="CG199" s="95">
        <v>190517.19500541699</v>
      </c>
      <c r="CH199" s="95">
        <v>0</v>
      </c>
      <c r="CI199" s="95">
        <v>10371.812189698199</v>
      </c>
      <c r="CJ199" s="95">
        <v>950415.17285156297</v>
      </c>
      <c r="CK199" s="95">
        <v>8231878.9055786096</v>
      </c>
      <c r="CL199" s="95">
        <v>3602106.6870117201</v>
      </c>
      <c r="CM199" s="160">
        <v>11625.8433213234</v>
      </c>
      <c r="CN199" s="160">
        <v>1346769.1350402799</v>
      </c>
      <c r="CO199" s="160">
        <v>9852702.1826171894</v>
      </c>
      <c r="CP199" s="95">
        <v>3602106.6870117201</v>
      </c>
      <c r="CQ199" s="95">
        <v>0</v>
      </c>
      <c r="CR199" s="95">
        <v>0</v>
      </c>
      <c r="CS199" s="95">
        <v>0</v>
      </c>
      <c r="CT199" s="95">
        <v>0</v>
      </c>
      <c r="CU199" s="161">
        <v>950168.01155257272</v>
      </c>
      <c r="CV199" s="161">
        <v>8228553.3179302169</v>
      </c>
    </row>
    <row r="200" spans="1:100" x14ac:dyDescent="0.2">
      <c r="A200" s="94" t="s">
        <v>54</v>
      </c>
      <c r="B200" s="96">
        <v>38047</v>
      </c>
      <c r="C200" s="95">
        <v>0</v>
      </c>
      <c r="D200" s="95">
        <v>572.09988463670004</v>
      </c>
      <c r="E200" s="95">
        <v>648.47034030407701</v>
      </c>
      <c r="F200" s="95">
        <v>1.10783007399004</v>
      </c>
      <c r="G200" s="95">
        <v>0</v>
      </c>
      <c r="H200" s="95">
        <v>0</v>
      </c>
      <c r="I200" s="95">
        <v>0</v>
      </c>
      <c r="J200" s="95">
        <v>0.99457002499548297</v>
      </c>
      <c r="K200" s="95">
        <v>0</v>
      </c>
      <c r="L200" s="95">
        <v>527.97941219061602</v>
      </c>
      <c r="M200" s="95">
        <v>11.1263382969191</v>
      </c>
      <c r="N200" s="95">
        <v>104.332122691907</v>
      </c>
      <c r="O200" s="95">
        <v>0</v>
      </c>
      <c r="P200" s="95">
        <v>0</v>
      </c>
      <c r="Q200" s="95">
        <v>537.37848446518205</v>
      </c>
      <c r="R200" s="95">
        <v>0</v>
      </c>
      <c r="S200" s="95">
        <v>0</v>
      </c>
      <c r="T200" s="95">
        <v>22.1289656800218</v>
      </c>
      <c r="U200" s="95">
        <v>217.21976372227101</v>
      </c>
      <c r="V200" s="95">
        <v>0</v>
      </c>
      <c r="W200" s="95">
        <v>59665.805556297302</v>
      </c>
      <c r="X200" s="95">
        <v>115537.011334419</v>
      </c>
      <c r="Y200" s="95">
        <v>17.621267607901199</v>
      </c>
      <c r="Z200" s="95">
        <v>0</v>
      </c>
      <c r="AA200" s="95">
        <v>0</v>
      </c>
      <c r="AB200" s="95">
        <v>0</v>
      </c>
      <c r="AC200" s="95">
        <v>31.2836312679574</v>
      </c>
      <c r="AD200" s="95">
        <v>0</v>
      </c>
      <c r="AE200" s="95">
        <v>48647.041330814398</v>
      </c>
      <c r="AF200" s="95">
        <v>1376.5419262796599</v>
      </c>
      <c r="AG200" s="95">
        <v>23111.908432722099</v>
      </c>
      <c r="AH200" s="95">
        <v>0</v>
      </c>
      <c r="AI200" s="95">
        <v>0</v>
      </c>
      <c r="AJ200" s="95">
        <v>92382.838078498797</v>
      </c>
      <c r="AK200" s="95">
        <v>0</v>
      </c>
      <c r="AL200" s="95">
        <v>0</v>
      </c>
      <c r="AM200" s="95">
        <v>3964.8862591981901</v>
      </c>
      <c r="AN200" s="95">
        <v>79527.049726486206</v>
      </c>
      <c r="AO200" s="95">
        <v>0</v>
      </c>
      <c r="AP200" s="95">
        <v>366761.70398712199</v>
      </c>
      <c r="AQ200" s="95">
        <v>704028.50875854504</v>
      </c>
      <c r="AR200" s="95">
        <v>506.21626274287701</v>
      </c>
      <c r="AS200" s="95">
        <v>0</v>
      </c>
      <c r="AT200" s="95">
        <v>0</v>
      </c>
      <c r="AU200" s="95">
        <v>0</v>
      </c>
      <c r="AV200" s="95">
        <v>72.903804341331096</v>
      </c>
      <c r="AW200" s="95">
        <v>0</v>
      </c>
      <c r="AX200" s="95">
        <v>303724.28755950899</v>
      </c>
      <c r="AY200" s="95">
        <v>7823.3570812940598</v>
      </c>
      <c r="AZ200" s="95">
        <v>138445.68773841899</v>
      </c>
      <c r="BA200" s="95">
        <v>0</v>
      </c>
      <c r="BB200" s="95">
        <v>0</v>
      </c>
      <c r="BC200" s="95">
        <v>562282.24396514904</v>
      </c>
      <c r="BD200" s="95">
        <v>0</v>
      </c>
      <c r="BE200" s="95">
        <v>0</v>
      </c>
      <c r="BF200" s="95">
        <v>22155.484848976099</v>
      </c>
      <c r="BG200" s="95">
        <v>183423.787826538</v>
      </c>
      <c r="BH200" s="95">
        <v>0</v>
      </c>
      <c r="BI200" s="95">
        <v>3539.4091148674502</v>
      </c>
      <c r="BJ200" s="95">
        <v>243900.200275421</v>
      </c>
      <c r="BK200" s="95">
        <v>0</v>
      </c>
      <c r="BL200" s="95">
        <v>0</v>
      </c>
      <c r="BM200" s="95">
        <v>0</v>
      </c>
      <c r="BN200" s="95">
        <v>0</v>
      </c>
      <c r="BO200" s="95">
        <v>0</v>
      </c>
      <c r="BP200" s="95">
        <v>0</v>
      </c>
      <c r="BQ200" s="95">
        <v>0</v>
      </c>
      <c r="BR200" s="95">
        <v>1656.19107918441</v>
      </c>
      <c r="BS200" s="95">
        <v>48809.317808151201</v>
      </c>
      <c r="BT200" s="95">
        <v>0</v>
      </c>
      <c r="BU200" s="95">
        <v>0</v>
      </c>
      <c r="BV200" s="95">
        <v>192645.642824173</v>
      </c>
      <c r="BW200" s="95">
        <v>0</v>
      </c>
      <c r="BX200" s="95">
        <v>0</v>
      </c>
      <c r="BY200" s="95">
        <v>0</v>
      </c>
      <c r="BZ200" s="95">
        <v>0</v>
      </c>
      <c r="CA200" s="95">
        <v>1227.1598369032099</v>
      </c>
      <c r="CB200" s="95">
        <v>178482.180128098</v>
      </c>
      <c r="CC200" s="95">
        <v>1064988.89541626</v>
      </c>
      <c r="CD200" s="95">
        <v>253681.036561966</v>
      </c>
      <c r="CE200" s="95">
        <v>21.625478976871801</v>
      </c>
      <c r="CF200" s="95">
        <v>3843.7453797757598</v>
      </c>
      <c r="CG200" s="95">
        <v>21920.255969524402</v>
      </c>
      <c r="CH200" s="95">
        <v>0</v>
      </c>
      <c r="CI200" s="95">
        <v>1249.05593386292</v>
      </c>
      <c r="CJ200" s="95">
        <v>182173.456142426</v>
      </c>
      <c r="CK200" s="95">
        <v>1086390.11108398</v>
      </c>
      <c r="CL200" s="95">
        <v>253412.61230850199</v>
      </c>
      <c r="CM200" s="160">
        <v>1465.75217068195</v>
      </c>
      <c r="CN200" s="160">
        <v>258157.368659973</v>
      </c>
      <c r="CO200" s="160">
        <v>1268334.03492737</v>
      </c>
      <c r="CP200" s="95">
        <v>253412.61230850199</v>
      </c>
      <c r="CQ200" s="95">
        <v>0</v>
      </c>
      <c r="CR200" s="95">
        <v>0</v>
      </c>
      <c r="CS200" s="95">
        <v>0</v>
      </c>
      <c r="CT200" s="95">
        <v>0</v>
      </c>
      <c r="CU200" s="161">
        <v>182325.92550787376</v>
      </c>
      <c r="CV200" s="161">
        <v>1086909.1513857844</v>
      </c>
    </row>
    <row r="201" spans="1:100" x14ac:dyDescent="0.2">
      <c r="A201" s="94" t="s">
        <v>54</v>
      </c>
      <c r="B201" s="96">
        <v>38139</v>
      </c>
      <c r="C201" s="95">
        <v>0</v>
      </c>
      <c r="D201" s="95">
        <v>595.04120939970005</v>
      </c>
      <c r="E201" s="95">
        <v>642.47814147174404</v>
      </c>
      <c r="F201" s="95">
        <v>1.5277287289936801</v>
      </c>
      <c r="G201" s="95">
        <v>0</v>
      </c>
      <c r="H201" s="95">
        <v>0</v>
      </c>
      <c r="I201" s="95">
        <v>0</v>
      </c>
      <c r="J201" s="95">
        <v>16.137563568772698</v>
      </c>
      <c r="K201" s="95">
        <v>0</v>
      </c>
      <c r="L201" s="95">
        <v>576.79568024724699</v>
      </c>
      <c r="M201" s="95">
        <v>12.834831034997499</v>
      </c>
      <c r="N201" s="95">
        <v>108.662082019262</v>
      </c>
      <c r="O201" s="95">
        <v>0</v>
      </c>
      <c r="P201" s="95">
        <v>0</v>
      </c>
      <c r="Q201" s="95">
        <v>533.123519554734</v>
      </c>
      <c r="R201" s="95">
        <v>0</v>
      </c>
      <c r="S201" s="95">
        <v>0</v>
      </c>
      <c r="T201" s="95">
        <v>19.439462239853999</v>
      </c>
      <c r="U201" s="95">
        <v>215.639608485624</v>
      </c>
      <c r="V201" s="95">
        <v>0</v>
      </c>
      <c r="W201" s="95">
        <v>57611.9985561371</v>
      </c>
      <c r="X201" s="95">
        <v>116452.716458321</v>
      </c>
      <c r="Y201" s="95">
        <v>19.205302429851098</v>
      </c>
      <c r="Z201" s="95">
        <v>0</v>
      </c>
      <c r="AA201" s="95">
        <v>0</v>
      </c>
      <c r="AB201" s="95">
        <v>0</v>
      </c>
      <c r="AC201" s="95">
        <v>4468.4508553743399</v>
      </c>
      <c r="AD201" s="95">
        <v>0</v>
      </c>
      <c r="AE201" s="95">
        <v>65331.1634068489</v>
      </c>
      <c r="AF201" s="95">
        <v>1245.09749260545</v>
      </c>
      <c r="AG201" s="95">
        <v>23886.141696453102</v>
      </c>
      <c r="AH201" s="95">
        <v>0</v>
      </c>
      <c r="AI201" s="95">
        <v>0</v>
      </c>
      <c r="AJ201" s="95">
        <v>90926.769322395296</v>
      </c>
      <c r="AK201" s="95">
        <v>0</v>
      </c>
      <c r="AL201" s="95">
        <v>0</v>
      </c>
      <c r="AM201" s="95">
        <v>3762.3551871776599</v>
      </c>
      <c r="AN201" s="95">
        <v>77739.471399307295</v>
      </c>
      <c r="AO201" s="95">
        <v>0</v>
      </c>
      <c r="AP201" s="95">
        <v>348410.88608169602</v>
      </c>
      <c r="AQ201" s="95">
        <v>713833.48220062302</v>
      </c>
      <c r="AR201" s="95">
        <v>494.999261774123</v>
      </c>
      <c r="AS201" s="95">
        <v>0</v>
      </c>
      <c r="AT201" s="95">
        <v>0</v>
      </c>
      <c r="AU201" s="95">
        <v>0</v>
      </c>
      <c r="AV201" s="95">
        <v>11250.9061037302</v>
      </c>
      <c r="AW201" s="95">
        <v>0</v>
      </c>
      <c r="AX201" s="95">
        <v>353193.21635055501</v>
      </c>
      <c r="AY201" s="95">
        <v>7461.9726265668896</v>
      </c>
      <c r="AZ201" s="95">
        <v>146483.21201515201</v>
      </c>
      <c r="BA201" s="95">
        <v>0</v>
      </c>
      <c r="BB201" s="95">
        <v>0</v>
      </c>
      <c r="BC201" s="95">
        <v>562884.10608673096</v>
      </c>
      <c r="BD201" s="95">
        <v>0</v>
      </c>
      <c r="BE201" s="95">
        <v>0</v>
      </c>
      <c r="BF201" s="95">
        <v>21546.519147872899</v>
      </c>
      <c r="BG201" s="95">
        <v>180876.73332786601</v>
      </c>
      <c r="BH201" s="95">
        <v>0</v>
      </c>
      <c r="BI201" s="95">
        <v>3784.51037037373</v>
      </c>
      <c r="BJ201" s="95">
        <v>247979.811836243</v>
      </c>
      <c r="BK201" s="95">
        <v>0</v>
      </c>
      <c r="BL201" s="95">
        <v>0</v>
      </c>
      <c r="BM201" s="95">
        <v>0</v>
      </c>
      <c r="BN201" s="95">
        <v>0</v>
      </c>
      <c r="BO201" s="95">
        <v>0</v>
      </c>
      <c r="BP201" s="95">
        <v>0</v>
      </c>
      <c r="BQ201" s="95">
        <v>0</v>
      </c>
      <c r="BR201" s="95">
        <v>1919.3624726682899</v>
      </c>
      <c r="BS201" s="95">
        <v>52548.696070194201</v>
      </c>
      <c r="BT201" s="95">
        <v>0</v>
      </c>
      <c r="BU201" s="95">
        <v>0</v>
      </c>
      <c r="BV201" s="95">
        <v>201747.23835182199</v>
      </c>
      <c r="BW201" s="95">
        <v>0</v>
      </c>
      <c r="BX201" s="95">
        <v>0</v>
      </c>
      <c r="BY201" s="95">
        <v>0</v>
      </c>
      <c r="BZ201" s="95">
        <v>0</v>
      </c>
      <c r="CA201" s="95">
        <v>1235.8296965807699</v>
      </c>
      <c r="CB201" s="95">
        <v>173568.522241592</v>
      </c>
      <c r="CC201" s="95">
        <v>1069915.5478363</v>
      </c>
      <c r="CD201" s="95">
        <v>250630.30335044899</v>
      </c>
      <c r="CE201" s="95">
        <v>23.032464389922101</v>
      </c>
      <c r="CF201" s="95">
        <v>4392.5688316225996</v>
      </c>
      <c r="CG201" s="95">
        <v>25239.277625560801</v>
      </c>
      <c r="CH201" s="95">
        <v>0</v>
      </c>
      <c r="CI201" s="95">
        <v>1259.8267382085301</v>
      </c>
      <c r="CJ201" s="95">
        <v>177726.91978454599</v>
      </c>
      <c r="CK201" s="95">
        <v>1093764.5726928699</v>
      </c>
      <c r="CL201" s="95">
        <v>251011.14815712001</v>
      </c>
      <c r="CM201" s="160">
        <v>1473.0386251956199</v>
      </c>
      <c r="CN201" s="160">
        <v>255159.148635864</v>
      </c>
      <c r="CO201" s="160">
        <v>1277035.79341125</v>
      </c>
      <c r="CP201" s="95">
        <v>251011.14815712001</v>
      </c>
      <c r="CQ201" s="95">
        <v>0</v>
      </c>
      <c r="CR201" s="95">
        <v>0</v>
      </c>
      <c r="CS201" s="95">
        <v>0</v>
      </c>
      <c r="CT201" s="95">
        <v>0</v>
      </c>
      <c r="CU201" s="161">
        <v>177961.0910732146</v>
      </c>
      <c r="CV201" s="161">
        <v>1095154.8254618607</v>
      </c>
    </row>
    <row r="202" spans="1:100" x14ac:dyDescent="0.2">
      <c r="A202" s="94" t="s">
        <v>54</v>
      </c>
      <c r="B202" s="96">
        <v>38231</v>
      </c>
      <c r="C202" s="95">
        <v>0</v>
      </c>
      <c r="D202" s="95">
        <v>637.11394523084198</v>
      </c>
      <c r="E202" s="95">
        <v>635.65171673893894</v>
      </c>
      <c r="F202" s="95">
        <v>1.2364177029958201</v>
      </c>
      <c r="G202" s="95">
        <v>0</v>
      </c>
      <c r="H202" s="95">
        <v>0</v>
      </c>
      <c r="I202" s="95">
        <v>0</v>
      </c>
      <c r="J202" s="95">
        <v>48.1192011409439</v>
      </c>
      <c r="K202" s="95">
        <v>0</v>
      </c>
      <c r="L202" s="95">
        <v>645.01019582152401</v>
      </c>
      <c r="M202" s="95">
        <v>12.002048031892601</v>
      </c>
      <c r="N202" s="95">
        <v>113.21484080236399</v>
      </c>
      <c r="O202" s="95">
        <v>0</v>
      </c>
      <c r="P202" s="95">
        <v>0</v>
      </c>
      <c r="Q202" s="95">
        <v>544.23292218893801</v>
      </c>
      <c r="R202" s="95">
        <v>0</v>
      </c>
      <c r="S202" s="95">
        <v>0</v>
      </c>
      <c r="T202" s="95">
        <v>20.817967842798701</v>
      </c>
      <c r="U202" s="95">
        <v>231.047141676769</v>
      </c>
      <c r="V202" s="95">
        <v>0</v>
      </c>
      <c r="W202" s="95">
        <v>59896.884974479697</v>
      </c>
      <c r="X202" s="95">
        <v>119934.59541893</v>
      </c>
      <c r="Y202" s="95">
        <v>9.3358949199318904</v>
      </c>
      <c r="Z202" s="95">
        <v>0</v>
      </c>
      <c r="AA202" s="95">
        <v>0</v>
      </c>
      <c r="AB202" s="95">
        <v>0</v>
      </c>
      <c r="AC202" s="95">
        <v>12746.601835727701</v>
      </c>
      <c r="AD202" s="95">
        <v>0</v>
      </c>
      <c r="AE202" s="95">
        <v>62060.954683303797</v>
      </c>
      <c r="AF202" s="95">
        <v>1352.4414842128799</v>
      </c>
      <c r="AG202" s="95">
        <v>25575.4672191143</v>
      </c>
      <c r="AH202" s="95">
        <v>0</v>
      </c>
      <c r="AI202" s="95">
        <v>0</v>
      </c>
      <c r="AJ202" s="95">
        <v>99360.353610038801</v>
      </c>
      <c r="AK202" s="95">
        <v>0</v>
      </c>
      <c r="AL202" s="95">
        <v>0</v>
      </c>
      <c r="AM202" s="95">
        <v>3925.8141032457402</v>
      </c>
      <c r="AN202" s="95">
        <v>80086.432843208298</v>
      </c>
      <c r="AO202" s="95">
        <v>0</v>
      </c>
      <c r="AP202" s="95">
        <v>370950.66178894002</v>
      </c>
      <c r="AQ202" s="95">
        <v>760000.35678100598</v>
      </c>
      <c r="AR202" s="95">
        <v>70.696169663220601</v>
      </c>
      <c r="AS202" s="95">
        <v>0</v>
      </c>
      <c r="AT202" s="95">
        <v>0</v>
      </c>
      <c r="AU202" s="95">
        <v>0</v>
      </c>
      <c r="AV202" s="95">
        <v>31534.533980369601</v>
      </c>
      <c r="AW202" s="95">
        <v>0</v>
      </c>
      <c r="AX202" s="95">
        <v>383748.11118316703</v>
      </c>
      <c r="AY202" s="95">
        <v>8374.0496160984003</v>
      </c>
      <c r="AZ202" s="95">
        <v>160729.00603675799</v>
      </c>
      <c r="BA202" s="95">
        <v>0</v>
      </c>
      <c r="BB202" s="95">
        <v>0</v>
      </c>
      <c r="BC202" s="95">
        <v>631501.27114868199</v>
      </c>
      <c r="BD202" s="95">
        <v>0</v>
      </c>
      <c r="BE202" s="95">
        <v>0</v>
      </c>
      <c r="BF202" s="95">
        <v>23589.854685306502</v>
      </c>
      <c r="BG202" s="95">
        <v>194627.113189697</v>
      </c>
      <c r="BH202" s="95">
        <v>0</v>
      </c>
      <c r="BI202" s="95">
        <v>6447.5620641708401</v>
      </c>
      <c r="BJ202" s="95">
        <v>265155.99345016503</v>
      </c>
      <c r="BK202" s="95">
        <v>0</v>
      </c>
      <c r="BL202" s="95">
        <v>0</v>
      </c>
      <c r="BM202" s="95">
        <v>0</v>
      </c>
      <c r="BN202" s="95">
        <v>0</v>
      </c>
      <c r="BO202" s="95">
        <v>0</v>
      </c>
      <c r="BP202" s="95">
        <v>0</v>
      </c>
      <c r="BQ202" s="95">
        <v>0</v>
      </c>
      <c r="BR202" s="95">
        <v>2220.4936675727399</v>
      </c>
      <c r="BS202" s="95">
        <v>57308.730755805998</v>
      </c>
      <c r="BT202" s="95">
        <v>0</v>
      </c>
      <c r="BU202" s="95">
        <v>0</v>
      </c>
      <c r="BV202" s="95">
        <v>208045.69253540001</v>
      </c>
      <c r="BW202" s="95">
        <v>0</v>
      </c>
      <c r="BX202" s="95">
        <v>0</v>
      </c>
      <c r="BY202" s="95">
        <v>0</v>
      </c>
      <c r="BZ202" s="95">
        <v>0</v>
      </c>
      <c r="CA202" s="95">
        <v>1276.63869068027</v>
      </c>
      <c r="CB202" s="95">
        <v>178860.43204689</v>
      </c>
      <c r="CC202" s="95">
        <v>1142952.80099487</v>
      </c>
      <c r="CD202" s="95">
        <v>268011.28097915603</v>
      </c>
      <c r="CE202" s="95">
        <v>25.061501553980602</v>
      </c>
      <c r="CF202" s="95">
        <v>5564.8392127156303</v>
      </c>
      <c r="CG202" s="95">
        <v>32886.050258159601</v>
      </c>
      <c r="CH202" s="95">
        <v>0</v>
      </c>
      <c r="CI202" s="95">
        <v>1300.52666096389</v>
      </c>
      <c r="CJ202" s="95">
        <v>184659.14724922201</v>
      </c>
      <c r="CK202" s="95">
        <v>1176913.59359741</v>
      </c>
      <c r="CL202" s="95">
        <v>269879.62232589698</v>
      </c>
      <c r="CM202" s="160">
        <v>1532.19009841979</v>
      </c>
      <c r="CN202" s="160">
        <v>270968.90396881098</v>
      </c>
      <c r="CO202" s="160">
        <v>1370411.4368133501</v>
      </c>
      <c r="CP202" s="95">
        <v>269879.62232589698</v>
      </c>
      <c r="CQ202" s="95">
        <v>0</v>
      </c>
      <c r="CR202" s="95">
        <v>0</v>
      </c>
      <c r="CS202" s="95">
        <v>0</v>
      </c>
      <c r="CT202" s="95">
        <v>0</v>
      </c>
      <c r="CU202" s="161">
        <v>184425.27125960562</v>
      </c>
      <c r="CV202" s="161">
        <v>1175838.8512530297</v>
      </c>
    </row>
    <row r="203" spans="1:100" x14ac:dyDescent="0.2">
      <c r="A203" s="94" t="s">
        <v>54</v>
      </c>
      <c r="B203" s="96">
        <v>38322</v>
      </c>
      <c r="C203" s="95">
        <v>0</v>
      </c>
      <c r="D203" s="95">
        <v>671.48863457143295</v>
      </c>
      <c r="E203" s="95">
        <v>625.53196884691704</v>
      </c>
      <c r="F203" s="95">
        <v>2.0464838869811501</v>
      </c>
      <c r="G203" s="95">
        <v>0</v>
      </c>
      <c r="H203" s="95">
        <v>0</v>
      </c>
      <c r="I203" s="95">
        <v>0</v>
      </c>
      <c r="J203" s="95">
        <v>81.860448107123403</v>
      </c>
      <c r="K203" s="95">
        <v>0</v>
      </c>
      <c r="L203" s="95">
        <v>661.496786102653</v>
      </c>
      <c r="M203" s="95">
        <v>10.2197880019667</v>
      </c>
      <c r="N203" s="95">
        <v>120.90424624085399</v>
      </c>
      <c r="O203" s="95">
        <v>0</v>
      </c>
      <c r="P203" s="95">
        <v>0</v>
      </c>
      <c r="Q203" s="95">
        <v>514.73448797315405</v>
      </c>
      <c r="R203" s="95">
        <v>0</v>
      </c>
      <c r="S203" s="95">
        <v>0</v>
      </c>
      <c r="T203" s="95">
        <v>20.649647122947499</v>
      </c>
      <c r="U203" s="95">
        <v>254.45581685379099</v>
      </c>
      <c r="V203" s="95">
        <v>0</v>
      </c>
      <c r="W203" s="95">
        <v>66799.311223030105</v>
      </c>
      <c r="X203" s="95">
        <v>117107.224728584</v>
      </c>
      <c r="Y203" s="95">
        <v>38.220618301536902</v>
      </c>
      <c r="Z203" s="95">
        <v>0</v>
      </c>
      <c r="AA203" s="95">
        <v>0</v>
      </c>
      <c r="AB203" s="95">
        <v>0</v>
      </c>
      <c r="AC203" s="95">
        <v>28010.018337011301</v>
      </c>
      <c r="AD203" s="95">
        <v>0</v>
      </c>
      <c r="AE203" s="95">
        <v>62554.394596099897</v>
      </c>
      <c r="AF203" s="95">
        <v>1062.3423420935901</v>
      </c>
      <c r="AG203" s="95">
        <v>26457.690249919899</v>
      </c>
      <c r="AH203" s="95">
        <v>0</v>
      </c>
      <c r="AI203" s="95">
        <v>0</v>
      </c>
      <c r="AJ203" s="95">
        <v>91225.276457786604</v>
      </c>
      <c r="AK203" s="95">
        <v>0</v>
      </c>
      <c r="AL203" s="95">
        <v>0</v>
      </c>
      <c r="AM203" s="95">
        <v>3691.4153674244899</v>
      </c>
      <c r="AN203" s="95">
        <v>93327.610370636001</v>
      </c>
      <c r="AO203" s="95">
        <v>0</v>
      </c>
      <c r="AP203" s="95">
        <v>422307.38107681298</v>
      </c>
      <c r="AQ203" s="95">
        <v>745359.02317047096</v>
      </c>
      <c r="AR203" s="95">
        <v>620.04971095919598</v>
      </c>
      <c r="AS203" s="95">
        <v>0</v>
      </c>
      <c r="AT203" s="95">
        <v>0</v>
      </c>
      <c r="AU203" s="95">
        <v>0</v>
      </c>
      <c r="AV203" s="95">
        <v>65725.959036827102</v>
      </c>
      <c r="AW203" s="95">
        <v>0</v>
      </c>
      <c r="AX203" s="95">
        <v>430028.90985870402</v>
      </c>
      <c r="AY203" s="95">
        <v>6661.0438679456702</v>
      </c>
      <c r="AZ203" s="95">
        <v>168408.75671196001</v>
      </c>
      <c r="BA203" s="95">
        <v>0</v>
      </c>
      <c r="BB203" s="95">
        <v>0</v>
      </c>
      <c r="BC203" s="95">
        <v>578518.34272766102</v>
      </c>
      <c r="BD203" s="95">
        <v>0</v>
      </c>
      <c r="BE203" s="95">
        <v>0</v>
      </c>
      <c r="BF203" s="95">
        <v>22915.2275357246</v>
      </c>
      <c r="BG203" s="95">
        <v>218519.13529777501</v>
      </c>
      <c r="BH203" s="95">
        <v>0</v>
      </c>
      <c r="BI203" s="95">
        <v>6455.5627844333603</v>
      </c>
      <c r="BJ203" s="95">
        <v>259275.80960845901</v>
      </c>
      <c r="BK203" s="95">
        <v>0</v>
      </c>
      <c r="BL203" s="95">
        <v>0</v>
      </c>
      <c r="BM203" s="95">
        <v>0</v>
      </c>
      <c r="BN203" s="95">
        <v>0</v>
      </c>
      <c r="BO203" s="95">
        <v>0</v>
      </c>
      <c r="BP203" s="95">
        <v>0</v>
      </c>
      <c r="BQ203" s="95">
        <v>0</v>
      </c>
      <c r="BR203" s="95">
        <v>1714.82183259726</v>
      </c>
      <c r="BS203" s="95">
        <v>58608.225079059601</v>
      </c>
      <c r="BT203" s="95">
        <v>0</v>
      </c>
      <c r="BU203" s="95">
        <v>0</v>
      </c>
      <c r="BV203" s="95">
        <v>203480.31839180001</v>
      </c>
      <c r="BW203" s="95">
        <v>0</v>
      </c>
      <c r="BX203" s="95">
        <v>0</v>
      </c>
      <c r="BY203" s="95">
        <v>0</v>
      </c>
      <c r="BZ203" s="95">
        <v>0</v>
      </c>
      <c r="CA203" s="95">
        <v>1287.53974638879</v>
      </c>
      <c r="CB203" s="95">
        <v>182431.28516006499</v>
      </c>
      <c r="CC203" s="95">
        <v>1154276.43070984</v>
      </c>
      <c r="CD203" s="95">
        <v>263947.39485168498</v>
      </c>
      <c r="CE203" s="95">
        <v>26.186452630907301</v>
      </c>
      <c r="CF203" s="95">
        <v>5043.84796887636</v>
      </c>
      <c r="CG203" s="95">
        <v>31642.891042947798</v>
      </c>
      <c r="CH203" s="95">
        <v>0</v>
      </c>
      <c r="CI203" s="95">
        <v>1313.7306509763</v>
      </c>
      <c r="CJ203" s="95">
        <v>187576.23710060099</v>
      </c>
      <c r="CK203" s="95">
        <v>1187001.6105041499</v>
      </c>
      <c r="CL203" s="95">
        <v>265605.43706512498</v>
      </c>
      <c r="CM203" s="160">
        <v>1568.7205230295699</v>
      </c>
      <c r="CN203" s="160">
        <v>278945.98929595901</v>
      </c>
      <c r="CO203" s="160">
        <v>1405658.3710479699</v>
      </c>
      <c r="CP203" s="95">
        <v>265605.43706512498</v>
      </c>
      <c r="CQ203" s="95">
        <v>0</v>
      </c>
      <c r="CR203" s="95">
        <v>0</v>
      </c>
      <c r="CS203" s="95">
        <v>0</v>
      </c>
      <c r="CT203" s="95">
        <v>0</v>
      </c>
      <c r="CU203" s="161">
        <v>187475.13312894135</v>
      </c>
      <c r="CV203" s="161">
        <v>1185919.3217527878</v>
      </c>
    </row>
    <row r="204" spans="1:100" x14ac:dyDescent="0.2">
      <c r="A204" s="94" t="s">
        <v>54</v>
      </c>
      <c r="B204" s="96">
        <v>38412</v>
      </c>
      <c r="C204" s="95">
        <v>0</v>
      </c>
      <c r="D204" s="95">
        <v>641.66744692623604</v>
      </c>
      <c r="E204" s="95">
        <v>620.97320274263598</v>
      </c>
      <c r="F204" s="95">
        <v>2.1872760339756501</v>
      </c>
      <c r="G204" s="95">
        <v>0</v>
      </c>
      <c r="H204" s="95">
        <v>0</v>
      </c>
      <c r="I204" s="95">
        <v>0</v>
      </c>
      <c r="J204" s="95">
        <v>119.63698543980701</v>
      </c>
      <c r="K204" s="95">
        <v>0</v>
      </c>
      <c r="L204" s="95">
        <v>592.74537537246897</v>
      </c>
      <c r="M204" s="95">
        <v>16.1220604218543</v>
      </c>
      <c r="N204" s="95">
        <v>120.438348196447</v>
      </c>
      <c r="O204" s="95">
        <v>0</v>
      </c>
      <c r="P204" s="95">
        <v>0</v>
      </c>
      <c r="Q204" s="95">
        <v>501.68097726628201</v>
      </c>
      <c r="R204" s="95">
        <v>0</v>
      </c>
      <c r="S204" s="95">
        <v>0</v>
      </c>
      <c r="T204" s="95">
        <v>19.129900547210099</v>
      </c>
      <c r="U204" s="95">
        <v>264.14610488712799</v>
      </c>
      <c r="V204" s="95">
        <v>0</v>
      </c>
      <c r="W204" s="95">
        <v>57046.254235267603</v>
      </c>
      <c r="X204" s="95">
        <v>116909.028445244</v>
      </c>
      <c r="Y204" s="95">
        <v>31.115448404801999</v>
      </c>
      <c r="Z204" s="95">
        <v>0</v>
      </c>
      <c r="AA204" s="95">
        <v>0</v>
      </c>
      <c r="AB204" s="95">
        <v>0</v>
      </c>
      <c r="AC204" s="95">
        <v>43572.568825721697</v>
      </c>
      <c r="AD204" s="95">
        <v>0</v>
      </c>
      <c r="AE204" s="95">
        <v>45546.509032726302</v>
      </c>
      <c r="AF204" s="95">
        <v>1993.12647043169</v>
      </c>
      <c r="AG204" s="95">
        <v>26705.4797670841</v>
      </c>
      <c r="AH204" s="95">
        <v>0</v>
      </c>
      <c r="AI204" s="95">
        <v>0</v>
      </c>
      <c r="AJ204" s="95">
        <v>91098.303592681899</v>
      </c>
      <c r="AK204" s="95">
        <v>0</v>
      </c>
      <c r="AL204" s="95">
        <v>0</v>
      </c>
      <c r="AM204" s="95">
        <v>3577.3288482725602</v>
      </c>
      <c r="AN204" s="95">
        <v>99979.380048751802</v>
      </c>
      <c r="AO204" s="95">
        <v>0</v>
      </c>
      <c r="AP204" s="95">
        <v>364045.88954544102</v>
      </c>
      <c r="AQ204" s="95">
        <v>748954.26856994606</v>
      </c>
      <c r="AR204" s="95">
        <v>442.08159104362102</v>
      </c>
      <c r="AS204" s="95">
        <v>0</v>
      </c>
      <c r="AT204" s="95">
        <v>0</v>
      </c>
      <c r="AU204" s="95">
        <v>0</v>
      </c>
      <c r="AV204" s="95">
        <v>104502.797281265</v>
      </c>
      <c r="AW204" s="95">
        <v>0</v>
      </c>
      <c r="AX204" s="95">
        <v>294331.10941696202</v>
      </c>
      <c r="AY204" s="95">
        <v>12807.7600440979</v>
      </c>
      <c r="AZ204" s="95">
        <v>167881.93053245501</v>
      </c>
      <c r="BA204" s="95">
        <v>0</v>
      </c>
      <c r="BB204" s="95">
        <v>0</v>
      </c>
      <c r="BC204" s="95">
        <v>583319.71283721901</v>
      </c>
      <c r="BD204" s="95">
        <v>0</v>
      </c>
      <c r="BE204" s="95">
        <v>0</v>
      </c>
      <c r="BF204" s="95">
        <v>22004.629374027299</v>
      </c>
      <c r="BG204" s="95">
        <v>238632.360637665</v>
      </c>
      <c r="BH204" s="95">
        <v>0</v>
      </c>
      <c r="BI204" s="95">
        <v>7625.42996191978</v>
      </c>
      <c r="BJ204" s="95">
        <v>258077.38823700001</v>
      </c>
      <c r="BK204" s="95">
        <v>0</v>
      </c>
      <c r="BL204" s="95">
        <v>0</v>
      </c>
      <c r="BM204" s="95">
        <v>0</v>
      </c>
      <c r="BN204" s="95">
        <v>0</v>
      </c>
      <c r="BO204" s="95">
        <v>0</v>
      </c>
      <c r="BP204" s="95">
        <v>0</v>
      </c>
      <c r="BQ204" s="95">
        <v>0</v>
      </c>
      <c r="BR204" s="95">
        <v>3145.1987707614899</v>
      </c>
      <c r="BS204" s="95">
        <v>58733.069638252302</v>
      </c>
      <c r="BT204" s="95">
        <v>0</v>
      </c>
      <c r="BU204" s="95">
        <v>0</v>
      </c>
      <c r="BV204" s="95">
        <v>221232.584350586</v>
      </c>
      <c r="BW204" s="95">
        <v>0</v>
      </c>
      <c r="BX204" s="95">
        <v>0</v>
      </c>
      <c r="BY204" s="95">
        <v>0</v>
      </c>
      <c r="BZ204" s="95">
        <v>0</v>
      </c>
      <c r="CA204" s="95">
        <v>1269.57383483648</v>
      </c>
      <c r="CB204" s="95">
        <v>176856.54588890099</v>
      </c>
      <c r="CC204" s="95">
        <v>1108231.2264404299</v>
      </c>
      <c r="CD204" s="95">
        <v>271914.04132843</v>
      </c>
      <c r="CE204" s="95">
        <v>25.702343161916399</v>
      </c>
      <c r="CF204" s="95">
        <v>4797.8615916967401</v>
      </c>
      <c r="CG204" s="95">
        <v>29878.912803411498</v>
      </c>
      <c r="CH204" s="95">
        <v>0</v>
      </c>
      <c r="CI204" s="95">
        <v>1295.4233020395</v>
      </c>
      <c r="CJ204" s="95">
        <v>181532.268255234</v>
      </c>
      <c r="CK204" s="95">
        <v>1137362.56132507</v>
      </c>
      <c r="CL204" s="95">
        <v>273235.298854828</v>
      </c>
      <c r="CM204" s="160">
        <v>1559.2889740616099</v>
      </c>
      <c r="CN204" s="160">
        <v>278984.99868392898</v>
      </c>
      <c r="CO204" s="160">
        <v>1375800.1536254899</v>
      </c>
      <c r="CP204" s="95">
        <v>273235.298854828</v>
      </c>
      <c r="CQ204" s="95">
        <v>0</v>
      </c>
      <c r="CR204" s="95">
        <v>0</v>
      </c>
      <c r="CS204" s="95">
        <v>0</v>
      </c>
      <c r="CT204" s="95">
        <v>0</v>
      </c>
      <c r="CU204" s="161">
        <v>181654.40748059773</v>
      </c>
      <c r="CV204" s="161">
        <v>1138110.1392438414</v>
      </c>
    </row>
    <row r="205" spans="1:100" x14ac:dyDescent="0.2">
      <c r="A205" s="94" t="s">
        <v>54</v>
      </c>
      <c r="B205" s="96">
        <v>38504</v>
      </c>
      <c r="C205" s="95">
        <v>0</v>
      </c>
      <c r="D205" s="95">
        <v>499.70571231469501</v>
      </c>
      <c r="E205" s="95">
        <v>633.91284130513702</v>
      </c>
      <c r="F205" s="95">
        <v>2.3250132339890102</v>
      </c>
      <c r="G205" s="95">
        <v>0</v>
      </c>
      <c r="H205" s="95">
        <v>0</v>
      </c>
      <c r="I205" s="95">
        <v>0</v>
      </c>
      <c r="J205" s="95">
        <v>140.060826135799</v>
      </c>
      <c r="K205" s="95">
        <v>0</v>
      </c>
      <c r="L205" s="95">
        <v>41.5985032045282</v>
      </c>
      <c r="M205" s="95">
        <v>8.6063626828836295</v>
      </c>
      <c r="N205" s="95">
        <v>116.26729091163701</v>
      </c>
      <c r="O205" s="95">
        <v>0</v>
      </c>
      <c r="P205" s="95">
        <v>0</v>
      </c>
      <c r="Q205" s="95">
        <v>964.311682090163</v>
      </c>
      <c r="R205" s="95">
        <v>0</v>
      </c>
      <c r="S205" s="95">
        <v>0</v>
      </c>
      <c r="T205" s="95">
        <v>19.3212475499604</v>
      </c>
      <c r="U205" s="95">
        <v>275.22822745516902</v>
      </c>
      <c r="V205" s="95">
        <v>0</v>
      </c>
      <c r="W205" s="95">
        <v>44091.290310382799</v>
      </c>
      <c r="X205" s="95">
        <v>114221.003154755</v>
      </c>
      <c r="Y205" s="95">
        <v>61.651948101818597</v>
      </c>
      <c r="Z205" s="95">
        <v>0</v>
      </c>
      <c r="AA205" s="95">
        <v>0</v>
      </c>
      <c r="AB205" s="95">
        <v>0</v>
      </c>
      <c r="AC205" s="95">
        <v>54014.139483928702</v>
      </c>
      <c r="AD205" s="95">
        <v>0</v>
      </c>
      <c r="AE205" s="95">
        <v>2119.6529417634001</v>
      </c>
      <c r="AF205" s="95">
        <v>981.770154640079</v>
      </c>
      <c r="AG205" s="95">
        <v>24944.5192990303</v>
      </c>
      <c r="AH205" s="95">
        <v>0</v>
      </c>
      <c r="AI205" s="95">
        <v>0</v>
      </c>
      <c r="AJ205" s="95">
        <v>129026.849300385</v>
      </c>
      <c r="AK205" s="95">
        <v>0</v>
      </c>
      <c r="AL205" s="95">
        <v>0</v>
      </c>
      <c r="AM205" s="95">
        <v>4099.3038430213901</v>
      </c>
      <c r="AN205" s="95">
        <v>104334.286915779</v>
      </c>
      <c r="AO205" s="95">
        <v>0</v>
      </c>
      <c r="AP205" s="95">
        <v>302774.19483184803</v>
      </c>
      <c r="AQ205" s="95">
        <v>736600.18854522705</v>
      </c>
      <c r="AR205" s="95">
        <v>1169.58873000741</v>
      </c>
      <c r="AS205" s="95">
        <v>0</v>
      </c>
      <c r="AT205" s="95">
        <v>0</v>
      </c>
      <c r="AU205" s="95">
        <v>0</v>
      </c>
      <c r="AV205" s="95">
        <v>132122.793252945</v>
      </c>
      <c r="AW205" s="95">
        <v>0</v>
      </c>
      <c r="AX205" s="95">
        <v>13989.182099223101</v>
      </c>
      <c r="AY205" s="95">
        <v>6913.2956417798996</v>
      </c>
      <c r="AZ205" s="95">
        <v>159929.06637573201</v>
      </c>
      <c r="BA205" s="95">
        <v>0</v>
      </c>
      <c r="BB205" s="95">
        <v>0</v>
      </c>
      <c r="BC205" s="95">
        <v>859792.61261749303</v>
      </c>
      <c r="BD205" s="95">
        <v>0</v>
      </c>
      <c r="BE205" s="95">
        <v>0</v>
      </c>
      <c r="BF205" s="95">
        <v>26282.788638830199</v>
      </c>
      <c r="BG205" s="95">
        <v>251933.12887191799</v>
      </c>
      <c r="BH205" s="95">
        <v>0</v>
      </c>
      <c r="BI205" s="95">
        <v>48682.793635845199</v>
      </c>
      <c r="BJ205" s="95">
        <v>256359.05931282</v>
      </c>
      <c r="BK205" s="95">
        <v>0</v>
      </c>
      <c r="BL205" s="95">
        <v>0</v>
      </c>
      <c r="BM205" s="95">
        <v>0</v>
      </c>
      <c r="BN205" s="95">
        <v>0</v>
      </c>
      <c r="BO205" s="95">
        <v>0</v>
      </c>
      <c r="BP205" s="95">
        <v>0</v>
      </c>
      <c r="BQ205" s="95">
        <v>0</v>
      </c>
      <c r="BR205" s="95">
        <v>1091.4859685301799</v>
      </c>
      <c r="BS205" s="95">
        <v>57423.267198085799</v>
      </c>
      <c r="BT205" s="95">
        <v>0</v>
      </c>
      <c r="BU205" s="95">
        <v>0</v>
      </c>
      <c r="BV205" s="95">
        <v>235937.83061408999</v>
      </c>
      <c r="BW205" s="95">
        <v>0</v>
      </c>
      <c r="BX205" s="95">
        <v>0</v>
      </c>
      <c r="BY205" s="95">
        <v>0</v>
      </c>
      <c r="BZ205" s="95">
        <v>0</v>
      </c>
      <c r="CA205" s="95">
        <v>1131.44503904879</v>
      </c>
      <c r="CB205" s="95">
        <v>157321.321367264</v>
      </c>
      <c r="CC205" s="95">
        <v>1042807.84374237</v>
      </c>
      <c r="CD205" s="95">
        <v>307574.80038833601</v>
      </c>
      <c r="CE205" s="95">
        <v>27.009404681855798</v>
      </c>
      <c r="CF205" s="95">
        <v>6107.4287220239603</v>
      </c>
      <c r="CG205" s="95">
        <v>38466.415962696097</v>
      </c>
      <c r="CH205" s="95">
        <v>0</v>
      </c>
      <c r="CI205" s="95">
        <v>1159.23972588778</v>
      </c>
      <c r="CJ205" s="95">
        <v>163161.641212463</v>
      </c>
      <c r="CK205" s="95">
        <v>1079708.0766754199</v>
      </c>
      <c r="CL205" s="95">
        <v>309676.73363113397</v>
      </c>
      <c r="CM205" s="160">
        <v>1432.4333615154001</v>
      </c>
      <c r="CN205" s="160">
        <v>268640.51537704503</v>
      </c>
      <c r="CO205" s="160">
        <v>1338384.0316772501</v>
      </c>
      <c r="CP205" s="95">
        <v>309676.73363113397</v>
      </c>
      <c r="CQ205" s="95">
        <v>0</v>
      </c>
      <c r="CR205" s="95">
        <v>0</v>
      </c>
      <c r="CS205" s="95">
        <v>0</v>
      </c>
      <c r="CT205" s="95">
        <v>0</v>
      </c>
      <c r="CU205" s="161">
        <v>163428.75008928796</v>
      </c>
      <c r="CV205" s="161">
        <v>1081274.2597050662</v>
      </c>
    </row>
    <row r="206" spans="1:100" x14ac:dyDescent="0.2">
      <c r="A206" s="94" t="s">
        <v>54</v>
      </c>
      <c r="B206" s="96">
        <v>38596</v>
      </c>
      <c r="C206" s="95">
        <v>0</v>
      </c>
      <c r="D206" s="95">
        <v>754.52700019627798</v>
      </c>
      <c r="E206" s="95">
        <v>602.61128263175499</v>
      </c>
      <c r="F206" s="95">
        <v>2.4705053379875599</v>
      </c>
      <c r="G206" s="95">
        <v>0</v>
      </c>
      <c r="H206" s="95">
        <v>0</v>
      </c>
      <c r="I206" s="95">
        <v>0</v>
      </c>
      <c r="J206" s="95">
        <v>169.977203018963</v>
      </c>
      <c r="K206" s="95">
        <v>0</v>
      </c>
      <c r="L206" s="95">
        <v>36.415250466670798</v>
      </c>
      <c r="M206" s="95">
        <v>10.050991181982701</v>
      </c>
      <c r="N206" s="95">
        <v>142.241324787959</v>
      </c>
      <c r="O206" s="95">
        <v>0</v>
      </c>
      <c r="P206" s="95">
        <v>0</v>
      </c>
      <c r="Q206" s="95">
        <v>1192.53245788813</v>
      </c>
      <c r="R206" s="95">
        <v>0</v>
      </c>
      <c r="S206" s="95">
        <v>0</v>
      </c>
      <c r="T206" s="95">
        <v>15.800412662793001</v>
      </c>
      <c r="U206" s="95">
        <v>279.54337398335298</v>
      </c>
      <c r="V206" s="95">
        <v>0</v>
      </c>
      <c r="W206" s="95">
        <v>89134.641757011399</v>
      </c>
      <c r="X206" s="95">
        <v>110153.92505550401</v>
      </c>
      <c r="Y206" s="95">
        <v>33.625380269717397</v>
      </c>
      <c r="Z206" s="95">
        <v>0</v>
      </c>
      <c r="AA206" s="95">
        <v>0</v>
      </c>
      <c r="AB206" s="95">
        <v>0</v>
      </c>
      <c r="AC206" s="95">
        <v>63573.354396820097</v>
      </c>
      <c r="AD206" s="95">
        <v>0</v>
      </c>
      <c r="AE206" s="95">
        <v>2132.5153015554001</v>
      </c>
      <c r="AF206" s="95">
        <v>1115.22972527146</v>
      </c>
      <c r="AG206" s="95">
        <v>31384.682739257802</v>
      </c>
      <c r="AH206" s="95">
        <v>0</v>
      </c>
      <c r="AI206" s="95">
        <v>0</v>
      </c>
      <c r="AJ206" s="95">
        <v>166284.47952461199</v>
      </c>
      <c r="AK206" s="95">
        <v>0</v>
      </c>
      <c r="AL206" s="95">
        <v>0</v>
      </c>
      <c r="AM206" s="95">
        <v>2789.2208188474201</v>
      </c>
      <c r="AN206" s="95">
        <v>100649.448450089</v>
      </c>
      <c r="AO206" s="95">
        <v>0</v>
      </c>
      <c r="AP206" s="95">
        <v>631855.89727783203</v>
      </c>
      <c r="AQ206" s="95">
        <v>731082.19038391102</v>
      </c>
      <c r="AR206" s="95">
        <v>467.56749439239502</v>
      </c>
      <c r="AS206" s="95">
        <v>0</v>
      </c>
      <c r="AT206" s="95">
        <v>0</v>
      </c>
      <c r="AU206" s="95">
        <v>0</v>
      </c>
      <c r="AV206" s="95">
        <v>159605.99844741801</v>
      </c>
      <c r="AW206" s="95">
        <v>0</v>
      </c>
      <c r="AX206" s="95">
        <v>15175.153762579001</v>
      </c>
      <c r="AY206" s="95">
        <v>7632.4360407590902</v>
      </c>
      <c r="AZ206" s="95">
        <v>209799.85836410499</v>
      </c>
      <c r="BA206" s="95">
        <v>0</v>
      </c>
      <c r="BB206" s="95">
        <v>0</v>
      </c>
      <c r="BC206" s="95">
        <v>1141786.1672668499</v>
      </c>
      <c r="BD206" s="95">
        <v>0</v>
      </c>
      <c r="BE206" s="95">
        <v>0</v>
      </c>
      <c r="BF206" s="95">
        <v>19429.410703420599</v>
      </c>
      <c r="BG206" s="95">
        <v>254177.930158615</v>
      </c>
      <c r="BH206" s="95">
        <v>0</v>
      </c>
      <c r="BI206" s="95">
        <v>96345.702418327302</v>
      </c>
      <c r="BJ206" s="95">
        <v>254306.50377082801</v>
      </c>
      <c r="BK206" s="95">
        <v>0</v>
      </c>
      <c r="BL206" s="95">
        <v>0</v>
      </c>
      <c r="BM206" s="95">
        <v>0</v>
      </c>
      <c r="BN206" s="95">
        <v>0</v>
      </c>
      <c r="BO206" s="95">
        <v>0</v>
      </c>
      <c r="BP206" s="95">
        <v>0</v>
      </c>
      <c r="BQ206" s="95">
        <v>0</v>
      </c>
      <c r="BR206" s="95">
        <v>1086.3355814516499</v>
      </c>
      <c r="BS206" s="95">
        <v>72744.971303939805</v>
      </c>
      <c r="BT206" s="95">
        <v>0</v>
      </c>
      <c r="BU206" s="95">
        <v>0</v>
      </c>
      <c r="BV206" s="95">
        <v>265688.552600861</v>
      </c>
      <c r="BW206" s="95">
        <v>0</v>
      </c>
      <c r="BX206" s="95">
        <v>0</v>
      </c>
      <c r="BY206" s="95">
        <v>0</v>
      </c>
      <c r="BZ206" s="95">
        <v>0</v>
      </c>
      <c r="CA206" s="95">
        <v>1358.8225330561399</v>
      </c>
      <c r="CB206" s="95">
        <v>197433.593608856</v>
      </c>
      <c r="CC206" s="95">
        <v>1365935.20083618</v>
      </c>
      <c r="CD206" s="95">
        <v>344622.30207443202</v>
      </c>
      <c r="CE206" s="95">
        <v>26.0125927238259</v>
      </c>
      <c r="CF206" s="95">
        <v>4513.4576177000999</v>
      </c>
      <c r="CG206" s="95">
        <v>30242.1689498425</v>
      </c>
      <c r="CH206" s="95">
        <v>0</v>
      </c>
      <c r="CI206" s="95">
        <v>1383.5667499154799</v>
      </c>
      <c r="CJ206" s="95">
        <v>202312.53281021101</v>
      </c>
      <c r="CK206" s="95">
        <v>1398208.53971863</v>
      </c>
      <c r="CL206" s="95">
        <v>346972.26570510899</v>
      </c>
      <c r="CM206" s="160">
        <v>1665.24724802375</v>
      </c>
      <c r="CN206" s="160">
        <v>308524.24214172398</v>
      </c>
      <c r="CO206" s="160">
        <v>1650773.11152649</v>
      </c>
      <c r="CP206" s="95">
        <v>346972.26570510899</v>
      </c>
      <c r="CQ206" s="95">
        <v>0</v>
      </c>
      <c r="CR206" s="95">
        <v>0</v>
      </c>
      <c r="CS206" s="95">
        <v>0</v>
      </c>
      <c r="CT206" s="95">
        <v>0</v>
      </c>
      <c r="CU206" s="161">
        <v>201947.0512265561</v>
      </c>
      <c r="CV206" s="161">
        <v>1396177.3697860225</v>
      </c>
    </row>
    <row r="207" spans="1:100" x14ac:dyDescent="0.2">
      <c r="A207" s="94" t="s">
        <v>54</v>
      </c>
      <c r="B207" s="96">
        <v>38687</v>
      </c>
      <c r="C207" s="95">
        <v>0</v>
      </c>
      <c r="D207" s="95">
        <v>794.44159920513596</v>
      </c>
      <c r="E207" s="95">
        <v>578.54514404386305</v>
      </c>
      <c r="F207" s="95">
        <v>1.01356049499009</v>
      </c>
      <c r="G207" s="95">
        <v>0</v>
      </c>
      <c r="H207" s="95">
        <v>0</v>
      </c>
      <c r="I207" s="95">
        <v>0</v>
      </c>
      <c r="J207" s="95">
        <v>201.28146749176099</v>
      </c>
      <c r="K207" s="95">
        <v>0</v>
      </c>
      <c r="L207" s="95">
        <v>31.773981495760399</v>
      </c>
      <c r="M207" s="95">
        <v>9.2281013348838297</v>
      </c>
      <c r="N207" s="95">
        <v>153.484051659703</v>
      </c>
      <c r="O207" s="95">
        <v>0</v>
      </c>
      <c r="P207" s="95">
        <v>0</v>
      </c>
      <c r="Q207" s="95">
        <v>1189.0927844047501</v>
      </c>
      <c r="R207" s="95">
        <v>0</v>
      </c>
      <c r="S207" s="95">
        <v>0</v>
      </c>
      <c r="T207" s="95">
        <v>14.838991525117301</v>
      </c>
      <c r="U207" s="95">
        <v>287.44327447935899</v>
      </c>
      <c r="V207" s="95">
        <v>0</v>
      </c>
      <c r="W207" s="95">
        <v>84282.083149910002</v>
      </c>
      <c r="X207" s="95">
        <v>106621.045013428</v>
      </c>
      <c r="Y207" s="95">
        <v>24.461167137836998</v>
      </c>
      <c r="Z207" s="95">
        <v>0</v>
      </c>
      <c r="AA207" s="95">
        <v>0</v>
      </c>
      <c r="AB207" s="95">
        <v>0</v>
      </c>
      <c r="AC207" s="95">
        <v>79158.472055435195</v>
      </c>
      <c r="AD207" s="95">
        <v>0</v>
      </c>
      <c r="AE207" s="95">
        <v>2045.82730349898</v>
      </c>
      <c r="AF207" s="95">
        <v>884.244002871215</v>
      </c>
      <c r="AG207" s="95">
        <v>32186.089418888099</v>
      </c>
      <c r="AH207" s="95">
        <v>0</v>
      </c>
      <c r="AI207" s="95">
        <v>0</v>
      </c>
      <c r="AJ207" s="95">
        <v>155085.91902923601</v>
      </c>
      <c r="AK207" s="95">
        <v>0</v>
      </c>
      <c r="AL207" s="95">
        <v>0</v>
      </c>
      <c r="AM207" s="95">
        <v>2714.4887064099298</v>
      </c>
      <c r="AN207" s="95">
        <v>109950.693227768</v>
      </c>
      <c r="AO207" s="95">
        <v>0</v>
      </c>
      <c r="AP207" s="95">
        <v>619486.54536438</v>
      </c>
      <c r="AQ207" s="95">
        <v>711894.50302124</v>
      </c>
      <c r="AR207" s="95">
        <v>152.627468330786</v>
      </c>
      <c r="AS207" s="95">
        <v>0</v>
      </c>
      <c r="AT207" s="95">
        <v>0</v>
      </c>
      <c r="AU207" s="95">
        <v>0</v>
      </c>
      <c r="AV207" s="95">
        <v>198901.381340027</v>
      </c>
      <c r="AW207" s="95">
        <v>0</v>
      </c>
      <c r="AX207" s="95">
        <v>15651.9220964909</v>
      </c>
      <c r="AY207" s="95">
        <v>6251.5575690865498</v>
      </c>
      <c r="AZ207" s="95">
        <v>213883.504154205</v>
      </c>
      <c r="BA207" s="95">
        <v>0</v>
      </c>
      <c r="BB207" s="95">
        <v>0</v>
      </c>
      <c r="BC207" s="95">
        <v>1082528.7184753399</v>
      </c>
      <c r="BD207" s="95">
        <v>0</v>
      </c>
      <c r="BE207" s="95">
        <v>0</v>
      </c>
      <c r="BF207" s="95">
        <v>18071.9792044163</v>
      </c>
      <c r="BG207" s="95">
        <v>275366.29108429002</v>
      </c>
      <c r="BH207" s="95">
        <v>0</v>
      </c>
      <c r="BI207" s="95">
        <v>102680.388716698</v>
      </c>
      <c r="BJ207" s="95">
        <v>248230.59668541001</v>
      </c>
      <c r="BK207" s="95">
        <v>0</v>
      </c>
      <c r="BL207" s="95">
        <v>0</v>
      </c>
      <c r="BM207" s="95">
        <v>0</v>
      </c>
      <c r="BN207" s="95">
        <v>0</v>
      </c>
      <c r="BO207" s="95">
        <v>0</v>
      </c>
      <c r="BP207" s="95">
        <v>0</v>
      </c>
      <c r="BQ207" s="95">
        <v>0</v>
      </c>
      <c r="BR207" s="95">
        <v>1284.6053997874301</v>
      </c>
      <c r="BS207" s="95">
        <v>73298.328424453706</v>
      </c>
      <c r="BT207" s="95">
        <v>0</v>
      </c>
      <c r="BU207" s="95">
        <v>0</v>
      </c>
      <c r="BV207" s="95">
        <v>271540.93623352097</v>
      </c>
      <c r="BW207" s="95">
        <v>0</v>
      </c>
      <c r="BX207" s="95">
        <v>0</v>
      </c>
      <c r="BY207" s="95">
        <v>0</v>
      </c>
      <c r="BZ207" s="95">
        <v>0</v>
      </c>
      <c r="CA207" s="95">
        <v>1364.5702874958499</v>
      </c>
      <c r="CB207" s="95">
        <v>189791.858371735</v>
      </c>
      <c r="CC207" s="95">
        <v>1318351.1947479199</v>
      </c>
      <c r="CD207" s="95">
        <v>346313.42066574103</v>
      </c>
      <c r="CE207" s="95">
        <v>27.373006453970401</v>
      </c>
      <c r="CF207" s="95">
        <v>4620.6841347813597</v>
      </c>
      <c r="CG207" s="95">
        <v>31054.254849195499</v>
      </c>
      <c r="CH207" s="95">
        <v>0</v>
      </c>
      <c r="CI207" s="95">
        <v>1392.03430201113</v>
      </c>
      <c r="CJ207" s="95">
        <v>194478.32399559001</v>
      </c>
      <c r="CK207" s="95">
        <v>1350368.2579040499</v>
      </c>
      <c r="CL207" s="95">
        <v>348777.05683898902</v>
      </c>
      <c r="CM207" s="160">
        <v>1678.0551297366601</v>
      </c>
      <c r="CN207" s="160">
        <v>302366.748596191</v>
      </c>
      <c r="CO207" s="160">
        <v>1625289.6315154999</v>
      </c>
      <c r="CP207" s="95">
        <v>348777.05683898902</v>
      </c>
      <c r="CQ207" s="95">
        <v>0</v>
      </c>
      <c r="CR207" s="95">
        <v>0</v>
      </c>
      <c r="CS207" s="95">
        <v>0</v>
      </c>
      <c r="CT207" s="95">
        <v>0</v>
      </c>
      <c r="CU207" s="161">
        <v>194412.54250651636</v>
      </c>
      <c r="CV207" s="161">
        <v>1349405.4495971154</v>
      </c>
    </row>
    <row r="208" spans="1:100" x14ac:dyDescent="0.2">
      <c r="A208" s="94" t="s">
        <v>54</v>
      </c>
      <c r="B208" s="96">
        <v>38777</v>
      </c>
      <c r="C208" s="95">
        <v>0</v>
      </c>
      <c r="D208" s="95">
        <v>861.40615554153896</v>
      </c>
      <c r="E208" s="95">
        <v>548.94740732014202</v>
      </c>
      <c r="F208" s="95">
        <v>1.0529366849950701</v>
      </c>
      <c r="G208" s="95">
        <v>0</v>
      </c>
      <c r="H208" s="95">
        <v>0</v>
      </c>
      <c r="I208" s="95">
        <v>0</v>
      </c>
      <c r="J208" s="95">
        <v>235.08373647741999</v>
      </c>
      <c r="K208" s="95">
        <v>0</v>
      </c>
      <c r="L208" s="95">
        <v>16.443641743622699</v>
      </c>
      <c r="M208" s="95">
        <v>9.9788400289835408</v>
      </c>
      <c r="N208" s="95">
        <v>146.488694094121</v>
      </c>
      <c r="O208" s="95">
        <v>15.640734049724401</v>
      </c>
      <c r="P208" s="95">
        <v>0</v>
      </c>
      <c r="Q208" s="95">
        <v>1238.4422248303899</v>
      </c>
      <c r="R208" s="95">
        <v>0</v>
      </c>
      <c r="S208" s="95">
        <v>0</v>
      </c>
      <c r="T208" s="95">
        <v>11.8000428248197</v>
      </c>
      <c r="U208" s="95">
        <v>310.74391590431298</v>
      </c>
      <c r="V208" s="95">
        <v>0</v>
      </c>
      <c r="W208" s="95">
        <v>87172.1102380753</v>
      </c>
      <c r="X208" s="95">
        <v>101094.44789314301</v>
      </c>
      <c r="Y208" s="95">
        <v>23.4936129278503</v>
      </c>
      <c r="Z208" s="95">
        <v>0</v>
      </c>
      <c r="AA208" s="95">
        <v>0</v>
      </c>
      <c r="AB208" s="95">
        <v>0</v>
      </c>
      <c r="AC208" s="95">
        <v>87676.499395370498</v>
      </c>
      <c r="AD208" s="95">
        <v>0</v>
      </c>
      <c r="AE208" s="95">
        <v>708.44371495395899</v>
      </c>
      <c r="AF208" s="95">
        <v>1055.99713306129</v>
      </c>
      <c r="AG208" s="95">
        <v>31019.397298812899</v>
      </c>
      <c r="AH208" s="95">
        <v>815.78423465043295</v>
      </c>
      <c r="AI208" s="95">
        <v>0</v>
      </c>
      <c r="AJ208" s="95">
        <v>154471.43757057199</v>
      </c>
      <c r="AK208" s="95">
        <v>0</v>
      </c>
      <c r="AL208" s="95">
        <v>0</v>
      </c>
      <c r="AM208" s="95">
        <v>2314.0935123264799</v>
      </c>
      <c r="AN208" s="95">
        <v>116353.72739791901</v>
      </c>
      <c r="AO208" s="95">
        <v>0</v>
      </c>
      <c r="AP208" s="95">
        <v>644142.59628295898</v>
      </c>
      <c r="AQ208" s="95">
        <v>681853.44689941395</v>
      </c>
      <c r="AR208" s="95">
        <v>149.96721202693899</v>
      </c>
      <c r="AS208" s="95">
        <v>0</v>
      </c>
      <c r="AT208" s="95">
        <v>0</v>
      </c>
      <c r="AU208" s="95">
        <v>0</v>
      </c>
      <c r="AV208" s="95">
        <v>225318.38022995001</v>
      </c>
      <c r="AW208" s="95">
        <v>0</v>
      </c>
      <c r="AX208" s="95">
        <v>5215.8845999240903</v>
      </c>
      <c r="AY208" s="95">
        <v>7754.09999233484</v>
      </c>
      <c r="AZ208" s="95">
        <v>210516.442918777</v>
      </c>
      <c r="BA208" s="95">
        <v>5759.6484660506203</v>
      </c>
      <c r="BB208" s="95">
        <v>0</v>
      </c>
      <c r="BC208" s="95">
        <v>1090971.5465545701</v>
      </c>
      <c r="BD208" s="95">
        <v>0</v>
      </c>
      <c r="BE208" s="95">
        <v>0</v>
      </c>
      <c r="BF208" s="95">
        <v>15652.2216199636</v>
      </c>
      <c r="BG208" s="95">
        <v>294840.61029434198</v>
      </c>
      <c r="BH208" s="95">
        <v>0</v>
      </c>
      <c r="BI208" s="95">
        <v>111792.116072655</v>
      </c>
      <c r="BJ208" s="95">
        <v>240906.98480987499</v>
      </c>
      <c r="BK208" s="95">
        <v>0</v>
      </c>
      <c r="BL208" s="95">
        <v>0</v>
      </c>
      <c r="BM208" s="95">
        <v>0</v>
      </c>
      <c r="BN208" s="95">
        <v>0</v>
      </c>
      <c r="BO208" s="95">
        <v>0</v>
      </c>
      <c r="BP208" s="95">
        <v>0</v>
      </c>
      <c r="BQ208" s="95">
        <v>0</v>
      </c>
      <c r="BR208" s="95">
        <v>1332.5764310807001</v>
      </c>
      <c r="BS208" s="95">
        <v>72208.720072746306</v>
      </c>
      <c r="BT208" s="95">
        <v>1136.0671957433201</v>
      </c>
      <c r="BU208" s="95">
        <v>0</v>
      </c>
      <c r="BV208" s="95">
        <v>284774.44695282</v>
      </c>
      <c r="BW208" s="95">
        <v>0</v>
      </c>
      <c r="BX208" s="95">
        <v>0</v>
      </c>
      <c r="BY208" s="95">
        <v>0</v>
      </c>
      <c r="BZ208" s="95">
        <v>0</v>
      </c>
      <c r="CA208" s="95">
        <v>1419.6311054676801</v>
      </c>
      <c r="CB208" s="95">
        <v>191187.988412857</v>
      </c>
      <c r="CC208" s="95">
        <v>1322823.9303741499</v>
      </c>
      <c r="CD208" s="95">
        <v>358738.81106948899</v>
      </c>
      <c r="CE208" s="95">
        <v>27.591679477831299</v>
      </c>
      <c r="CF208" s="95">
        <v>4564.0682905316398</v>
      </c>
      <c r="CG208" s="95">
        <v>31698.131611108802</v>
      </c>
      <c r="CH208" s="95">
        <v>0</v>
      </c>
      <c r="CI208" s="95">
        <v>1447.3323975354399</v>
      </c>
      <c r="CJ208" s="95">
        <v>195555.50464439401</v>
      </c>
      <c r="CK208" s="95">
        <v>1353096.0258483901</v>
      </c>
      <c r="CL208" s="95">
        <v>361349.51146316499</v>
      </c>
      <c r="CM208" s="160">
        <v>1757.8186379820099</v>
      </c>
      <c r="CN208" s="160">
        <v>309805.98587417603</v>
      </c>
      <c r="CO208" s="160">
        <v>1648727.38841248</v>
      </c>
      <c r="CP208" s="95">
        <v>361349.51146316499</v>
      </c>
      <c r="CQ208" s="95">
        <v>0</v>
      </c>
      <c r="CR208" s="95">
        <v>0</v>
      </c>
      <c r="CS208" s="95">
        <v>0</v>
      </c>
      <c r="CT208" s="95">
        <v>0</v>
      </c>
      <c r="CU208" s="161">
        <v>195752.05670338863</v>
      </c>
      <c r="CV208" s="161">
        <v>1354522.0619852587</v>
      </c>
    </row>
    <row r="209" spans="1:100" x14ac:dyDescent="0.2">
      <c r="A209" s="94" t="s">
        <v>54</v>
      </c>
      <c r="B209" s="96">
        <v>38869</v>
      </c>
      <c r="C209" s="95">
        <v>0</v>
      </c>
      <c r="D209" s="95">
        <v>924.15219083428406</v>
      </c>
      <c r="E209" s="95">
        <v>534.42602246999695</v>
      </c>
      <c r="F209" s="95">
        <v>1.6287022139877101</v>
      </c>
      <c r="G209" s="95">
        <v>0</v>
      </c>
      <c r="H209" s="95">
        <v>0</v>
      </c>
      <c r="I209" s="95">
        <v>0</v>
      </c>
      <c r="J209" s="95">
        <v>265.36910241842298</v>
      </c>
      <c r="K209" s="95">
        <v>0</v>
      </c>
      <c r="L209" s="95">
        <v>21.781672876793898</v>
      </c>
      <c r="M209" s="95">
        <v>13.084991588955701</v>
      </c>
      <c r="N209" s="95">
        <v>148.536511419341</v>
      </c>
      <c r="O209" s="95">
        <v>19.204492252320101</v>
      </c>
      <c r="P209" s="95">
        <v>0</v>
      </c>
      <c r="Q209" s="95">
        <v>1270.7818380594299</v>
      </c>
      <c r="R209" s="95">
        <v>0</v>
      </c>
      <c r="S209" s="95">
        <v>0</v>
      </c>
      <c r="T209" s="95">
        <v>11.454027265426699</v>
      </c>
      <c r="U209" s="95">
        <v>333.99266820773499</v>
      </c>
      <c r="V209" s="95">
        <v>0</v>
      </c>
      <c r="W209" s="95">
        <v>96961.242828369097</v>
      </c>
      <c r="X209" s="95">
        <v>97504.638286590605</v>
      </c>
      <c r="Y209" s="95">
        <v>29.1539004847873</v>
      </c>
      <c r="Z209" s="95">
        <v>0</v>
      </c>
      <c r="AA209" s="95">
        <v>0</v>
      </c>
      <c r="AB209" s="95">
        <v>0</v>
      </c>
      <c r="AC209" s="95">
        <v>101361.656926155</v>
      </c>
      <c r="AD209" s="95">
        <v>0</v>
      </c>
      <c r="AE209" s="95">
        <v>1145.8092247396701</v>
      </c>
      <c r="AF209" s="95">
        <v>1664.2440983355</v>
      </c>
      <c r="AG209" s="95">
        <v>32148.536520481099</v>
      </c>
      <c r="AH209" s="95">
        <v>736.08142234385002</v>
      </c>
      <c r="AI209" s="95">
        <v>0</v>
      </c>
      <c r="AJ209" s="95">
        <v>158432.89796256999</v>
      </c>
      <c r="AK209" s="95">
        <v>0</v>
      </c>
      <c r="AL209" s="95">
        <v>0</v>
      </c>
      <c r="AM209" s="95">
        <v>2108.6548090279098</v>
      </c>
      <c r="AN209" s="95">
        <v>125023.705367088</v>
      </c>
      <c r="AO209" s="95">
        <v>0</v>
      </c>
      <c r="AP209" s="95">
        <v>701569.74081420898</v>
      </c>
      <c r="AQ209" s="95">
        <v>658596.75946807896</v>
      </c>
      <c r="AR209" s="95">
        <v>172.85673273727301</v>
      </c>
      <c r="AS209" s="95">
        <v>0</v>
      </c>
      <c r="AT209" s="95">
        <v>0</v>
      </c>
      <c r="AU209" s="95">
        <v>0</v>
      </c>
      <c r="AV209" s="95">
        <v>262395.348648071</v>
      </c>
      <c r="AW209" s="95">
        <v>0</v>
      </c>
      <c r="AX209" s="95">
        <v>9372.1555505991</v>
      </c>
      <c r="AY209" s="95">
        <v>11621.310264944999</v>
      </c>
      <c r="AZ209" s="95">
        <v>217508.68914794899</v>
      </c>
      <c r="BA209" s="95">
        <v>5317.2276413440704</v>
      </c>
      <c r="BB209" s="95">
        <v>0</v>
      </c>
      <c r="BC209" s="95">
        <v>1124438.05270386</v>
      </c>
      <c r="BD209" s="95">
        <v>0</v>
      </c>
      <c r="BE209" s="95">
        <v>0</v>
      </c>
      <c r="BF209" s="95">
        <v>15095.3856418133</v>
      </c>
      <c r="BG209" s="95">
        <v>320168.79503631598</v>
      </c>
      <c r="BH209" s="95">
        <v>0</v>
      </c>
      <c r="BI209" s="95">
        <v>118058.747327805</v>
      </c>
      <c r="BJ209" s="95">
        <v>230718.07855987499</v>
      </c>
      <c r="BK209" s="95">
        <v>0</v>
      </c>
      <c r="BL209" s="95">
        <v>0</v>
      </c>
      <c r="BM209" s="95">
        <v>0</v>
      </c>
      <c r="BN209" s="95">
        <v>0</v>
      </c>
      <c r="BO209" s="95">
        <v>0</v>
      </c>
      <c r="BP209" s="95">
        <v>0</v>
      </c>
      <c r="BQ209" s="95">
        <v>0</v>
      </c>
      <c r="BR209" s="95">
        <v>2630.00641664863</v>
      </c>
      <c r="BS209" s="95">
        <v>76507.669095992998</v>
      </c>
      <c r="BT209" s="95">
        <v>1046.5960831642201</v>
      </c>
      <c r="BU209" s="95">
        <v>0</v>
      </c>
      <c r="BV209" s="95">
        <v>277475.33282852202</v>
      </c>
      <c r="BW209" s="95">
        <v>0</v>
      </c>
      <c r="BX209" s="95">
        <v>0</v>
      </c>
      <c r="BY209" s="95">
        <v>0</v>
      </c>
      <c r="BZ209" s="95">
        <v>0</v>
      </c>
      <c r="CA209" s="95">
        <v>1458.1898367255901</v>
      </c>
      <c r="CB209" s="95">
        <v>193895.294958115</v>
      </c>
      <c r="CC209" s="95">
        <v>1377605.06022644</v>
      </c>
      <c r="CD209" s="95">
        <v>353157.801433563</v>
      </c>
      <c r="CE209" s="95">
        <v>28.966533492784901</v>
      </c>
      <c r="CF209" s="95">
        <v>4654.7597281336803</v>
      </c>
      <c r="CG209" s="95">
        <v>33050.481901645697</v>
      </c>
      <c r="CH209" s="95">
        <v>0</v>
      </c>
      <c r="CI209" s="95">
        <v>1488.19704696536</v>
      </c>
      <c r="CJ209" s="95">
        <v>198357.63126564</v>
      </c>
      <c r="CK209" s="95">
        <v>1409231.56626892</v>
      </c>
      <c r="CL209" s="95">
        <v>356174.88673400902</v>
      </c>
      <c r="CM209" s="160">
        <v>1818.0990316569801</v>
      </c>
      <c r="CN209" s="160">
        <v>324480.30566024798</v>
      </c>
      <c r="CO209" s="160">
        <v>1731108.1036071801</v>
      </c>
      <c r="CP209" s="95">
        <v>356174.88673400902</v>
      </c>
      <c r="CQ209" s="95">
        <v>0</v>
      </c>
      <c r="CR209" s="95">
        <v>0</v>
      </c>
      <c r="CS209" s="95">
        <v>0</v>
      </c>
      <c r="CT209" s="95">
        <v>0</v>
      </c>
      <c r="CU209" s="161">
        <v>198550.05468624868</v>
      </c>
      <c r="CV209" s="161">
        <v>1410655.5421280856</v>
      </c>
    </row>
    <row r="210" spans="1:100" x14ac:dyDescent="0.2">
      <c r="A210" s="94" t="s">
        <v>54</v>
      </c>
      <c r="B210" s="96">
        <v>38961</v>
      </c>
      <c r="C210" s="95">
        <v>0</v>
      </c>
      <c r="D210" s="95">
        <v>961.38056949526106</v>
      </c>
      <c r="E210" s="95">
        <v>521.54967863112699</v>
      </c>
      <c r="F210" s="95">
        <v>2.4282374259782999</v>
      </c>
      <c r="G210" s="95">
        <v>0</v>
      </c>
      <c r="H210" s="95">
        <v>0</v>
      </c>
      <c r="I210" s="95">
        <v>0</v>
      </c>
      <c r="J210" s="95">
        <v>295.61689150333399</v>
      </c>
      <c r="K210" s="95">
        <v>0</v>
      </c>
      <c r="L210" s="95">
        <v>22.0325481444597</v>
      </c>
      <c r="M210" s="95">
        <v>15.1940587589052</v>
      </c>
      <c r="N210" s="95">
        <v>157.287323156372</v>
      </c>
      <c r="O210" s="95">
        <v>21.939954350469598</v>
      </c>
      <c r="P210" s="95">
        <v>0</v>
      </c>
      <c r="Q210" s="95">
        <v>1285.2362733930299</v>
      </c>
      <c r="R210" s="95">
        <v>0</v>
      </c>
      <c r="S210" s="95">
        <v>0</v>
      </c>
      <c r="T210" s="95">
        <v>10.8171888652723</v>
      </c>
      <c r="U210" s="95">
        <v>350.753954268992</v>
      </c>
      <c r="V210" s="95">
        <v>0</v>
      </c>
      <c r="W210" s="95">
        <v>90163.190776824995</v>
      </c>
      <c r="X210" s="95">
        <v>94101.163965225205</v>
      </c>
      <c r="Y210" s="95">
        <v>65.009438738226905</v>
      </c>
      <c r="Z210" s="95">
        <v>0</v>
      </c>
      <c r="AA210" s="95">
        <v>0</v>
      </c>
      <c r="AB210" s="95">
        <v>0</v>
      </c>
      <c r="AC210" s="95">
        <v>114300.68372154199</v>
      </c>
      <c r="AD210" s="95">
        <v>0</v>
      </c>
      <c r="AE210" s="95">
        <v>1493.8271132111499</v>
      </c>
      <c r="AF210" s="95">
        <v>2091.78384962678</v>
      </c>
      <c r="AG210" s="95">
        <v>32982.262461185499</v>
      </c>
      <c r="AH210" s="95">
        <v>665.49143430590595</v>
      </c>
      <c r="AI210" s="95">
        <v>0</v>
      </c>
      <c r="AJ210" s="95">
        <v>147887.502086639</v>
      </c>
      <c r="AK210" s="95">
        <v>0</v>
      </c>
      <c r="AL210" s="95">
        <v>0</v>
      </c>
      <c r="AM210" s="95">
        <v>2092.3213481903099</v>
      </c>
      <c r="AN210" s="95">
        <v>129615.984185219</v>
      </c>
      <c r="AO210" s="95">
        <v>0</v>
      </c>
      <c r="AP210" s="95">
        <v>673467.66935730004</v>
      </c>
      <c r="AQ210" s="95">
        <v>642513.53525543201</v>
      </c>
      <c r="AR210" s="95">
        <v>498.86934671923501</v>
      </c>
      <c r="AS210" s="95">
        <v>0</v>
      </c>
      <c r="AT210" s="95">
        <v>0</v>
      </c>
      <c r="AU210" s="95">
        <v>0</v>
      </c>
      <c r="AV210" s="95">
        <v>302250.98087692301</v>
      </c>
      <c r="AW210" s="95">
        <v>0</v>
      </c>
      <c r="AX210" s="95">
        <v>10986.071366071699</v>
      </c>
      <c r="AY210" s="95">
        <v>15027.648437023199</v>
      </c>
      <c r="AZ210" s="95">
        <v>223562.167669296</v>
      </c>
      <c r="BA210" s="95">
        <v>5084.8901971578598</v>
      </c>
      <c r="BB210" s="95">
        <v>0</v>
      </c>
      <c r="BC210" s="95">
        <v>1075098.21357727</v>
      </c>
      <c r="BD210" s="95">
        <v>0</v>
      </c>
      <c r="BE210" s="95">
        <v>0</v>
      </c>
      <c r="BF210" s="95">
        <v>15329.418719768501</v>
      </c>
      <c r="BG210" s="95">
        <v>344597.96125793498</v>
      </c>
      <c r="BH210" s="95">
        <v>0</v>
      </c>
      <c r="BI210" s="95">
        <v>123811.836680412</v>
      </c>
      <c r="BJ210" s="95">
        <v>225011.239990234</v>
      </c>
      <c r="BK210" s="95">
        <v>0</v>
      </c>
      <c r="BL210" s="95">
        <v>0</v>
      </c>
      <c r="BM210" s="95">
        <v>0</v>
      </c>
      <c r="BN210" s="95">
        <v>0</v>
      </c>
      <c r="BO210" s="95">
        <v>0</v>
      </c>
      <c r="BP210" s="95">
        <v>0</v>
      </c>
      <c r="BQ210" s="95">
        <v>0</v>
      </c>
      <c r="BR210" s="95">
        <v>3242.48382940888</v>
      </c>
      <c r="BS210" s="95">
        <v>80636.176883697495</v>
      </c>
      <c r="BT210" s="95">
        <v>991.53491028398298</v>
      </c>
      <c r="BU210" s="95">
        <v>0</v>
      </c>
      <c r="BV210" s="95">
        <v>260470.140886307</v>
      </c>
      <c r="BW210" s="95">
        <v>0</v>
      </c>
      <c r="BX210" s="95">
        <v>0</v>
      </c>
      <c r="BY210" s="95">
        <v>0</v>
      </c>
      <c r="BZ210" s="95">
        <v>0</v>
      </c>
      <c r="CA210" s="95">
        <v>1480.22915393114</v>
      </c>
      <c r="CB210" s="95">
        <v>183163.52229690601</v>
      </c>
      <c r="CC210" s="95">
        <v>1314601.4003906299</v>
      </c>
      <c r="CD210" s="95">
        <v>344353.97270965599</v>
      </c>
      <c r="CE210" s="95">
        <v>31.931951410835602</v>
      </c>
      <c r="CF210" s="95">
        <v>5237.2519749403</v>
      </c>
      <c r="CG210" s="95">
        <v>37241.949127197302</v>
      </c>
      <c r="CH210" s="95">
        <v>0</v>
      </c>
      <c r="CI210" s="95">
        <v>1510.8639964163301</v>
      </c>
      <c r="CJ210" s="95">
        <v>188701.75639152501</v>
      </c>
      <c r="CK210" s="95">
        <v>1353685.6313934301</v>
      </c>
      <c r="CL210" s="95">
        <v>348842.45387268101</v>
      </c>
      <c r="CM210" s="160">
        <v>1866.65135259926</v>
      </c>
      <c r="CN210" s="160">
        <v>321330.45939636201</v>
      </c>
      <c r="CO210" s="160">
        <v>1695744.79090881</v>
      </c>
      <c r="CP210" s="95">
        <v>348842.45387268101</v>
      </c>
      <c r="CQ210" s="95">
        <v>0</v>
      </c>
      <c r="CR210" s="95">
        <v>0</v>
      </c>
      <c r="CS210" s="95">
        <v>0</v>
      </c>
      <c r="CT210" s="95">
        <v>0</v>
      </c>
      <c r="CU210" s="161">
        <v>188400.77427184631</v>
      </c>
      <c r="CV210" s="161">
        <v>1351843.3495178272</v>
      </c>
    </row>
    <row r="211" spans="1:100" x14ac:dyDescent="0.2">
      <c r="A211" s="94" t="s">
        <v>54</v>
      </c>
      <c r="B211" s="96">
        <v>39052</v>
      </c>
      <c r="C211" s="95">
        <v>0</v>
      </c>
      <c r="D211" s="95">
        <v>1060.2535353899</v>
      </c>
      <c r="E211" s="95">
        <v>504.95505654066801</v>
      </c>
      <c r="F211" s="95">
        <v>3.9991256159846702</v>
      </c>
      <c r="G211" s="95">
        <v>0</v>
      </c>
      <c r="H211" s="95">
        <v>0</v>
      </c>
      <c r="I211" s="95">
        <v>0</v>
      </c>
      <c r="J211" s="95">
        <v>330.047368619591</v>
      </c>
      <c r="K211" s="95">
        <v>0</v>
      </c>
      <c r="L211" s="95">
        <v>27.111272003734499</v>
      </c>
      <c r="M211" s="95">
        <v>14.6172082269331</v>
      </c>
      <c r="N211" s="95">
        <v>161.085154436529</v>
      </c>
      <c r="O211" s="95">
        <v>24.9728783492465</v>
      </c>
      <c r="P211" s="95">
        <v>0</v>
      </c>
      <c r="Q211" s="95">
        <v>1352.6465462148201</v>
      </c>
      <c r="R211" s="95">
        <v>0</v>
      </c>
      <c r="S211" s="95">
        <v>0</v>
      </c>
      <c r="T211" s="95">
        <v>11.008614776423199</v>
      </c>
      <c r="U211" s="95">
        <v>370.63015088438999</v>
      </c>
      <c r="V211" s="95">
        <v>0</v>
      </c>
      <c r="W211" s="95">
        <v>114617.29862117799</v>
      </c>
      <c r="X211" s="95">
        <v>92056.2841186523</v>
      </c>
      <c r="Y211" s="95">
        <v>91.187509946525097</v>
      </c>
      <c r="Z211" s="95">
        <v>0</v>
      </c>
      <c r="AA211" s="95">
        <v>0</v>
      </c>
      <c r="AB211" s="95">
        <v>0</v>
      </c>
      <c r="AC211" s="95">
        <v>127389.347136497</v>
      </c>
      <c r="AD211" s="95">
        <v>0</v>
      </c>
      <c r="AE211" s="95">
        <v>1741.5301077961899</v>
      </c>
      <c r="AF211" s="95">
        <v>2333.5891358256299</v>
      </c>
      <c r="AG211" s="95">
        <v>34123.060540199302</v>
      </c>
      <c r="AH211" s="95">
        <v>721.72198541462399</v>
      </c>
      <c r="AI211" s="95">
        <v>0</v>
      </c>
      <c r="AJ211" s="95">
        <v>167193.11240005499</v>
      </c>
      <c r="AK211" s="95">
        <v>0</v>
      </c>
      <c r="AL211" s="95">
        <v>0</v>
      </c>
      <c r="AM211" s="95">
        <v>1794.2118565738199</v>
      </c>
      <c r="AN211" s="95">
        <v>138140.19870376599</v>
      </c>
      <c r="AO211" s="95">
        <v>0</v>
      </c>
      <c r="AP211" s="95">
        <v>870025.73615264904</v>
      </c>
      <c r="AQ211" s="95">
        <v>632243.98267364502</v>
      </c>
      <c r="AR211" s="95">
        <v>913.81542913615704</v>
      </c>
      <c r="AS211" s="95">
        <v>0</v>
      </c>
      <c r="AT211" s="95">
        <v>0</v>
      </c>
      <c r="AU211" s="95">
        <v>0</v>
      </c>
      <c r="AV211" s="95">
        <v>341105.56686019897</v>
      </c>
      <c r="AW211" s="95">
        <v>0</v>
      </c>
      <c r="AX211" s="95">
        <v>11498.8224546909</v>
      </c>
      <c r="AY211" s="95">
        <v>16132.636474013299</v>
      </c>
      <c r="AZ211" s="95">
        <v>232736.42967796299</v>
      </c>
      <c r="BA211" s="95">
        <v>6012.8339941501599</v>
      </c>
      <c r="BB211" s="95">
        <v>0</v>
      </c>
      <c r="BC211" s="95">
        <v>1219255.9951782201</v>
      </c>
      <c r="BD211" s="95">
        <v>0</v>
      </c>
      <c r="BE211" s="95">
        <v>0</v>
      </c>
      <c r="BF211" s="95">
        <v>12932.7294650078</v>
      </c>
      <c r="BG211" s="95">
        <v>369821.40577316302</v>
      </c>
      <c r="BH211" s="95">
        <v>0</v>
      </c>
      <c r="BI211" s="95">
        <v>151265.544403076</v>
      </c>
      <c r="BJ211" s="95">
        <v>221896.298307419</v>
      </c>
      <c r="BK211" s="95">
        <v>0</v>
      </c>
      <c r="BL211" s="95">
        <v>0</v>
      </c>
      <c r="BM211" s="95">
        <v>0</v>
      </c>
      <c r="BN211" s="95">
        <v>0</v>
      </c>
      <c r="BO211" s="95">
        <v>0</v>
      </c>
      <c r="BP211" s="95">
        <v>0</v>
      </c>
      <c r="BQ211" s="95">
        <v>0</v>
      </c>
      <c r="BR211" s="95">
        <v>3477.2653446197501</v>
      </c>
      <c r="BS211" s="95">
        <v>81761.519482612595</v>
      </c>
      <c r="BT211" s="95">
        <v>1173.7440637499101</v>
      </c>
      <c r="BU211" s="95">
        <v>0</v>
      </c>
      <c r="BV211" s="95">
        <v>291023.81778717</v>
      </c>
      <c r="BW211" s="95">
        <v>0</v>
      </c>
      <c r="BX211" s="95">
        <v>0</v>
      </c>
      <c r="BY211" s="95">
        <v>0</v>
      </c>
      <c r="BZ211" s="95">
        <v>0</v>
      </c>
      <c r="CA211" s="95">
        <v>1560.5468131303801</v>
      </c>
      <c r="CB211" s="95">
        <v>206392.158004761</v>
      </c>
      <c r="CC211" s="95">
        <v>1488343.2980346701</v>
      </c>
      <c r="CD211" s="95">
        <v>367904.69332885701</v>
      </c>
      <c r="CE211" s="95">
        <v>36.657026002649197</v>
      </c>
      <c r="CF211" s="95">
        <v>5945.7205281257602</v>
      </c>
      <c r="CG211" s="95">
        <v>42129.071676731102</v>
      </c>
      <c r="CH211" s="95">
        <v>0</v>
      </c>
      <c r="CI211" s="95">
        <v>1597.57773508132</v>
      </c>
      <c r="CJ211" s="95">
        <v>212406.194948196</v>
      </c>
      <c r="CK211" s="95">
        <v>1531398.0993347201</v>
      </c>
      <c r="CL211" s="95">
        <v>374164.94680786098</v>
      </c>
      <c r="CM211" s="160">
        <v>1962.7333652079101</v>
      </c>
      <c r="CN211" s="160">
        <v>347936.96746063197</v>
      </c>
      <c r="CO211" s="160">
        <v>1901670.8089904799</v>
      </c>
      <c r="CP211" s="95">
        <v>374164.94680786098</v>
      </c>
      <c r="CQ211" s="95">
        <v>0</v>
      </c>
      <c r="CR211" s="95">
        <v>0</v>
      </c>
      <c r="CS211" s="95">
        <v>0</v>
      </c>
      <c r="CT211" s="95">
        <v>0</v>
      </c>
      <c r="CU211" s="161">
        <v>212337.87853288677</v>
      </c>
      <c r="CV211" s="161">
        <v>1530472.3697114012</v>
      </c>
    </row>
    <row r="212" spans="1:100" x14ac:dyDescent="0.2">
      <c r="A212" s="94" t="s">
        <v>54</v>
      </c>
      <c r="B212" s="96">
        <v>39142</v>
      </c>
      <c r="C212" s="95">
        <v>0</v>
      </c>
      <c r="D212" s="95">
        <v>1091.7696702778301</v>
      </c>
      <c r="E212" s="95">
        <v>487.41292364150303</v>
      </c>
      <c r="F212" s="95">
        <v>4.0138089029933299</v>
      </c>
      <c r="G212" s="95">
        <v>0</v>
      </c>
      <c r="H212" s="95">
        <v>0</v>
      </c>
      <c r="I212" s="95">
        <v>0</v>
      </c>
      <c r="J212" s="95">
        <v>351.62539403513102</v>
      </c>
      <c r="K212" s="95">
        <v>0</v>
      </c>
      <c r="L212" s="95">
        <v>18.897160599008199</v>
      </c>
      <c r="M212" s="95">
        <v>16.8594763989095</v>
      </c>
      <c r="N212" s="95">
        <v>171.50100490078299</v>
      </c>
      <c r="O212" s="95">
        <v>23.944917684188098</v>
      </c>
      <c r="P212" s="95">
        <v>0</v>
      </c>
      <c r="Q212" s="95">
        <v>1370.6164916902801</v>
      </c>
      <c r="R212" s="95">
        <v>0</v>
      </c>
      <c r="S212" s="95">
        <v>0</v>
      </c>
      <c r="T212" s="95">
        <v>8.59099298622459</v>
      </c>
      <c r="U212" s="95">
        <v>377.29460579156898</v>
      </c>
      <c r="V212" s="95">
        <v>0</v>
      </c>
      <c r="W212" s="95">
        <v>121160.865048409</v>
      </c>
      <c r="X212" s="95">
        <v>86988.713950157195</v>
      </c>
      <c r="Y212" s="95">
        <v>147.348164569587</v>
      </c>
      <c r="Z212" s="95">
        <v>0</v>
      </c>
      <c r="AA212" s="95">
        <v>0</v>
      </c>
      <c r="AB212" s="95">
        <v>0</v>
      </c>
      <c r="AC212" s="95">
        <v>132492.963722229</v>
      </c>
      <c r="AD212" s="95">
        <v>0</v>
      </c>
      <c r="AE212" s="95">
        <v>1606.05691929162</v>
      </c>
      <c r="AF212" s="95">
        <v>1708.15053126216</v>
      </c>
      <c r="AG212" s="95">
        <v>35892.258271217303</v>
      </c>
      <c r="AH212" s="95">
        <v>821.77297511696804</v>
      </c>
      <c r="AI212" s="95">
        <v>0</v>
      </c>
      <c r="AJ212" s="95">
        <v>168291.41719627401</v>
      </c>
      <c r="AK212" s="95">
        <v>0</v>
      </c>
      <c r="AL212" s="95">
        <v>0</v>
      </c>
      <c r="AM212" s="95">
        <v>1462.86611412466</v>
      </c>
      <c r="AN212" s="95">
        <v>140180.696979523</v>
      </c>
      <c r="AO212" s="95">
        <v>0</v>
      </c>
      <c r="AP212" s="95">
        <v>917278.75965118397</v>
      </c>
      <c r="AQ212" s="95">
        <v>604209.48036193801</v>
      </c>
      <c r="AR212" s="95">
        <v>1108.1179407387999</v>
      </c>
      <c r="AS212" s="95">
        <v>0</v>
      </c>
      <c r="AT212" s="95">
        <v>0</v>
      </c>
      <c r="AU212" s="95">
        <v>0</v>
      </c>
      <c r="AV212" s="95">
        <v>357683.26317596401</v>
      </c>
      <c r="AW212" s="95">
        <v>0</v>
      </c>
      <c r="AX212" s="95">
        <v>9916.6012324094809</v>
      </c>
      <c r="AY212" s="95">
        <v>12097.9850232601</v>
      </c>
      <c r="AZ212" s="95">
        <v>249183.20611763</v>
      </c>
      <c r="BA212" s="95">
        <v>6539.2690857648804</v>
      </c>
      <c r="BB212" s="95">
        <v>0</v>
      </c>
      <c r="BC212" s="95">
        <v>1238657.1303253199</v>
      </c>
      <c r="BD212" s="95">
        <v>0</v>
      </c>
      <c r="BE212" s="95">
        <v>0</v>
      </c>
      <c r="BF212" s="95">
        <v>10854.806352019301</v>
      </c>
      <c r="BG212" s="95">
        <v>375828.56132125901</v>
      </c>
      <c r="BH212" s="95">
        <v>0</v>
      </c>
      <c r="BI212" s="95">
        <v>160867.56190490699</v>
      </c>
      <c r="BJ212" s="95">
        <v>211229.360546112</v>
      </c>
      <c r="BK212" s="95">
        <v>0</v>
      </c>
      <c r="BL212" s="95">
        <v>0</v>
      </c>
      <c r="BM212" s="95">
        <v>0</v>
      </c>
      <c r="BN212" s="95">
        <v>0</v>
      </c>
      <c r="BO212" s="95">
        <v>0</v>
      </c>
      <c r="BP212" s="95">
        <v>0</v>
      </c>
      <c r="BQ212" s="95">
        <v>0</v>
      </c>
      <c r="BR212" s="95">
        <v>3053.8836897313599</v>
      </c>
      <c r="BS212" s="95">
        <v>88325.167609214797</v>
      </c>
      <c r="BT212" s="95">
        <v>1274.9414817690799</v>
      </c>
      <c r="BU212" s="95">
        <v>0</v>
      </c>
      <c r="BV212" s="95">
        <v>283202.35973739601</v>
      </c>
      <c r="BW212" s="95">
        <v>0</v>
      </c>
      <c r="BX212" s="95">
        <v>0</v>
      </c>
      <c r="BY212" s="95">
        <v>0</v>
      </c>
      <c r="BZ212" s="95">
        <v>0</v>
      </c>
      <c r="CA212" s="95">
        <v>1585.9051555395099</v>
      </c>
      <c r="CB212" s="95">
        <v>210663.95067215001</v>
      </c>
      <c r="CC212" s="95">
        <v>1519367.4159240699</v>
      </c>
      <c r="CD212" s="95">
        <v>375721.48150634801</v>
      </c>
      <c r="CE212" s="95">
        <v>39.429625144694</v>
      </c>
      <c r="CF212" s="95">
        <v>6941.6982357502002</v>
      </c>
      <c r="CG212" s="95">
        <v>48029.270429611199</v>
      </c>
      <c r="CH212" s="95">
        <v>0</v>
      </c>
      <c r="CI212" s="95">
        <v>1625.1515606492801</v>
      </c>
      <c r="CJ212" s="95">
        <v>217432.41506004299</v>
      </c>
      <c r="CK212" s="95">
        <v>1565910.786026</v>
      </c>
      <c r="CL212" s="95">
        <v>383501.599136353</v>
      </c>
      <c r="CM212" s="160">
        <v>1999.76640681922</v>
      </c>
      <c r="CN212" s="160">
        <v>355720.53579330398</v>
      </c>
      <c r="CO212" s="160">
        <v>1941712.46846008</v>
      </c>
      <c r="CP212" s="95">
        <v>383501.599136353</v>
      </c>
      <c r="CQ212" s="95">
        <v>0</v>
      </c>
      <c r="CR212" s="95">
        <v>0</v>
      </c>
      <c r="CS212" s="95">
        <v>0</v>
      </c>
      <c r="CT212" s="95">
        <v>0</v>
      </c>
      <c r="CU212" s="161">
        <v>217605.64890790021</v>
      </c>
      <c r="CV212" s="161">
        <v>1567396.6863536811</v>
      </c>
    </row>
    <row r="213" spans="1:100" x14ac:dyDescent="0.2">
      <c r="A213" s="94" t="s">
        <v>54</v>
      </c>
      <c r="B213" s="96">
        <v>39234</v>
      </c>
      <c r="C213" s="95">
        <v>0</v>
      </c>
      <c r="D213" s="95">
        <v>1124.0941682159901</v>
      </c>
      <c r="E213" s="95">
        <v>462.62888587266201</v>
      </c>
      <c r="F213" s="95">
        <v>1.7383180099859601</v>
      </c>
      <c r="G213" s="95">
        <v>0</v>
      </c>
      <c r="H213" s="95">
        <v>0</v>
      </c>
      <c r="I213" s="95">
        <v>0</v>
      </c>
      <c r="J213" s="95">
        <v>377.51504998281598</v>
      </c>
      <c r="K213" s="95">
        <v>0</v>
      </c>
      <c r="L213" s="95">
        <v>18.375341125298299</v>
      </c>
      <c r="M213" s="95">
        <v>15.318611836992201</v>
      </c>
      <c r="N213" s="95">
        <v>191.402429925278</v>
      </c>
      <c r="O213" s="95">
        <v>27.1220098147169</v>
      </c>
      <c r="P213" s="95">
        <v>0</v>
      </c>
      <c r="Q213" s="95">
        <v>1351.0967004746201</v>
      </c>
      <c r="R213" s="95">
        <v>0</v>
      </c>
      <c r="S213" s="95">
        <v>0</v>
      </c>
      <c r="T213" s="95">
        <v>6.6157985646859698</v>
      </c>
      <c r="U213" s="95">
        <v>396.08327670395403</v>
      </c>
      <c r="V213" s="95">
        <v>0</v>
      </c>
      <c r="W213" s="95">
        <v>121392.37234115601</v>
      </c>
      <c r="X213" s="95">
        <v>83073.403181076093</v>
      </c>
      <c r="Y213" s="95">
        <v>127.453651022166</v>
      </c>
      <c r="Z213" s="95">
        <v>0</v>
      </c>
      <c r="AA213" s="95">
        <v>0</v>
      </c>
      <c r="AB213" s="95">
        <v>0</v>
      </c>
      <c r="AC213" s="95">
        <v>133524.098398209</v>
      </c>
      <c r="AD213" s="95">
        <v>0</v>
      </c>
      <c r="AE213" s="95">
        <v>1443.05446475744</v>
      </c>
      <c r="AF213" s="95">
        <v>1830.53405214846</v>
      </c>
      <c r="AG213" s="95">
        <v>39852.955713748903</v>
      </c>
      <c r="AH213" s="95">
        <v>952.49401386082195</v>
      </c>
      <c r="AI213" s="95">
        <v>0</v>
      </c>
      <c r="AJ213" s="95">
        <v>160622.00077819801</v>
      </c>
      <c r="AK213" s="95">
        <v>0</v>
      </c>
      <c r="AL213" s="95">
        <v>0</v>
      </c>
      <c r="AM213" s="95">
        <v>1202.13021409512</v>
      </c>
      <c r="AN213" s="95">
        <v>138382.740308762</v>
      </c>
      <c r="AO213" s="95">
        <v>0</v>
      </c>
      <c r="AP213" s="95">
        <v>905887.36942291295</v>
      </c>
      <c r="AQ213" s="95">
        <v>583583.32764434803</v>
      </c>
      <c r="AR213" s="95">
        <v>851.68921666592405</v>
      </c>
      <c r="AS213" s="95">
        <v>0</v>
      </c>
      <c r="AT213" s="95">
        <v>0</v>
      </c>
      <c r="AU213" s="95">
        <v>0</v>
      </c>
      <c r="AV213" s="95">
        <v>371599.11580658</v>
      </c>
      <c r="AW213" s="95">
        <v>0</v>
      </c>
      <c r="AX213" s="95">
        <v>10526.570996999701</v>
      </c>
      <c r="AY213" s="95">
        <v>13742.739948868801</v>
      </c>
      <c r="AZ213" s="95">
        <v>288071.98950195301</v>
      </c>
      <c r="BA213" s="95">
        <v>7579.5270571112596</v>
      </c>
      <c r="BB213" s="95">
        <v>0</v>
      </c>
      <c r="BC213" s="95">
        <v>1178975.13171387</v>
      </c>
      <c r="BD213" s="95">
        <v>0</v>
      </c>
      <c r="BE213" s="95">
        <v>0</v>
      </c>
      <c r="BF213" s="95">
        <v>8465.1657757759094</v>
      </c>
      <c r="BG213" s="95">
        <v>383444.10205078102</v>
      </c>
      <c r="BH213" s="95">
        <v>0</v>
      </c>
      <c r="BI213" s="95">
        <v>175569.84439468401</v>
      </c>
      <c r="BJ213" s="95">
        <v>204783.982276917</v>
      </c>
      <c r="BK213" s="95">
        <v>0</v>
      </c>
      <c r="BL213" s="95">
        <v>0</v>
      </c>
      <c r="BM213" s="95">
        <v>0</v>
      </c>
      <c r="BN213" s="95">
        <v>0</v>
      </c>
      <c r="BO213" s="95">
        <v>0</v>
      </c>
      <c r="BP213" s="95">
        <v>0</v>
      </c>
      <c r="BQ213" s="95">
        <v>0</v>
      </c>
      <c r="BR213" s="95">
        <v>3207.96688553691</v>
      </c>
      <c r="BS213" s="95">
        <v>103504.677007675</v>
      </c>
      <c r="BT213" s="95">
        <v>1476.7384800612899</v>
      </c>
      <c r="BU213" s="95">
        <v>0</v>
      </c>
      <c r="BV213" s="95">
        <v>277875.49718475301</v>
      </c>
      <c r="BW213" s="95">
        <v>0</v>
      </c>
      <c r="BX213" s="95">
        <v>0</v>
      </c>
      <c r="BY213" s="95">
        <v>0</v>
      </c>
      <c r="BZ213" s="95">
        <v>0</v>
      </c>
      <c r="CA213" s="95">
        <v>1588.7144687622799</v>
      </c>
      <c r="CB213" s="95">
        <v>203527.574802399</v>
      </c>
      <c r="CC213" s="95">
        <v>1514930.93571472</v>
      </c>
      <c r="CD213" s="95">
        <v>386215.33073425299</v>
      </c>
      <c r="CE213" s="95">
        <v>39.900518512818998</v>
      </c>
      <c r="CF213" s="95">
        <v>7720.3557605147398</v>
      </c>
      <c r="CG213" s="95">
        <v>53483.971637725801</v>
      </c>
      <c r="CH213" s="95">
        <v>0</v>
      </c>
      <c r="CI213" s="95">
        <v>1629.4212839603399</v>
      </c>
      <c r="CJ213" s="95">
        <v>211064.43044853199</v>
      </c>
      <c r="CK213" s="95">
        <v>1567269.5740356401</v>
      </c>
      <c r="CL213" s="95">
        <v>394984.92781448399</v>
      </c>
      <c r="CM213" s="160">
        <v>2019.6674334853899</v>
      </c>
      <c r="CN213" s="160">
        <v>350302.13973999</v>
      </c>
      <c r="CO213" s="160">
        <v>1944690.5803070101</v>
      </c>
      <c r="CP213" s="95">
        <v>394984.92781448399</v>
      </c>
      <c r="CQ213" s="95">
        <v>0</v>
      </c>
      <c r="CR213" s="95">
        <v>0</v>
      </c>
      <c r="CS213" s="95">
        <v>0</v>
      </c>
      <c r="CT213" s="95">
        <v>0</v>
      </c>
      <c r="CU213" s="161">
        <v>211247.93056291374</v>
      </c>
      <c r="CV213" s="161">
        <v>1568414.9073524459</v>
      </c>
    </row>
    <row r="214" spans="1:100" x14ac:dyDescent="0.2">
      <c r="A214" s="94" t="s">
        <v>54</v>
      </c>
      <c r="B214" s="96">
        <v>39326</v>
      </c>
      <c r="C214" s="95">
        <v>0</v>
      </c>
      <c r="D214" s="95">
        <v>1171.0304778367299</v>
      </c>
      <c r="E214" s="95">
        <v>439.03029174357698</v>
      </c>
      <c r="F214" s="95">
        <v>2.4171512239845501</v>
      </c>
      <c r="G214" s="95">
        <v>0</v>
      </c>
      <c r="H214" s="95">
        <v>0</v>
      </c>
      <c r="I214" s="95">
        <v>0</v>
      </c>
      <c r="J214" s="95">
        <v>349.38519196212297</v>
      </c>
      <c r="K214" s="95">
        <v>0</v>
      </c>
      <c r="L214" s="95">
        <v>19.753293912624901</v>
      </c>
      <c r="M214" s="95">
        <v>15.398487636935901</v>
      </c>
      <c r="N214" s="95">
        <v>193.39746355451601</v>
      </c>
      <c r="O214" s="95">
        <v>29.807934541953699</v>
      </c>
      <c r="P214" s="95">
        <v>0</v>
      </c>
      <c r="Q214" s="95">
        <v>1358.90493898094</v>
      </c>
      <c r="R214" s="95">
        <v>0</v>
      </c>
      <c r="S214" s="95">
        <v>0</v>
      </c>
      <c r="T214" s="95">
        <v>7.9161058564786799</v>
      </c>
      <c r="U214" s="95">
        <v>371.15427491813898</v>
      </c>
      <c r="V214" s="95">
        <v>0</v>
      </c>
      <c r="W214" s="95">
        <v>123772.65715217601</v>
      </c>
      <c r="X214" s="95">
        <v>78790.445671081499</v>
      </c>
      <c r="Y214" s="95">
        <v>128.717269811779</v>
      </c>
      <c r="Z214" s="95">
        <v>0</v>
      </c>
      <c r="AA214" s="95">
        <v>0</v>
      </c>
      <c r="AB214" s="95">
        <v>0</v>
      </c>
      <c r="AC214" s="95">
        <v>135371.56252861</v>
      </c>
      <c r="AD214" s="95">
        <v>0</v>
      </c>
      <c r="AE214" s="95">
        <v>1350.70679485798</v>
      </c>
      <c r="AF214" s="95">
        <v>1635.2542142719001</v>
      </c>
      <c r="AG214" s="95">
        <v>39508.405405998201</v>
      </c>
      <c r="AH214" s="95">
        <v>1019.4683284461501</v>
      </c>
      <c r="AI214" s="95">
        <v>0</v>
      </c>
      <c r="AJ214" s="95">
        <v>158618.35538101199</v>
      </c>
      <c r="AK214" s="95">
        <v>0</v>
      </c>
      <c r="AL214" s="95">
        <v>0</v>
      </c>
      <c r="AM214" s="95">
        <v>1419.8422021865799</v>
      </c>
      <c r="AN214" s="95">
        <v>139470.67278099101</v>
      </c>
      <c r="AO214" s="95">
        <v>0</v>
      </c>
      <c r="AP214" s="95">
        <v>941320.87238311803</v>
      </c>
      <c r="AQ214" s="95">
        <v>554551.21104431199</v>
      </c>
      <c r="AR214" s="95">
        <v>1316.7557496130501</v>
      </c>
      <c r="AS214" s="95">
        <v>0</v>
      </c>
      <c r="AT214" s="95">
        <v>0</v>
      </c>
      <c r="AU214" s="95">
        <v>0</v>
      </c>
      <c r="AV214" s="95">
        <v>379522.797809601</v>
      </c>
      <c r="AW214" s="95">
        <v>0</v>
      </c>
      <c r="AX214" s="95">
        <v>10207.3361184597</v>
      </c>
      <c r="AY214" s="95">
        <v>12104.414322853099</v>
      </c>
      <c r="AZ214" s="95">
        <v>284240.29718399001</v>
      </c>
      <c r="BA214" s="95">
        <v>8629.8000938892401</v>
      </c>
      <c r="BB214" s="95">
        <v>0</v>
      </c>
      <c r="BC214" s="95">
        <v>1191237.6715393099</v>
      </c>
      <c r="BD214" s="95">
        <v>0</v>
      </c>
      <c r="BE214" s="95">
        <v>0</v>
      </c>
      <c r="BF214" s="95">
        <v>10376.676908016199</v>
      </c>
      <c r="BG214" s="95">
        <v>391590.89458846999</v>
      </c>
      <c r="BH214" s="95">
        <v>0</v>
      </c>
      <c r="BI214" s="95">
        <v>186185.10715866101</v>
      </c>
      <c r="BJ214" s="95">
        <v>195205.996564865</v>
      </c>
      <c r="BK214" s="95">
        <v>0</v>
      </c>
      <c r="BL214" s="95">
        <v>0</v>
      </c>
      <c r="BM214" s="95">
        <v>0</v>
      </c>
      <c r="BN214" s="95">
        <v>0</v>
      </c>
      <c r="BO214" s="95">
        <v>0</v>
      </c>
      <c r="BP214" s="95">
        <v>0</v>
      </c>
      <c r="BQ214" s="95">
        <v>0</v>
      </c>
      <c r="BR214" s="95">
        <v>3475.5537184774898</v>
      </c>
      <c r="BS214" s="95">
        <v>103293.445332527</v>
      </c>
      <c r="BT214" s="95">
        <v>1680.8322931677101</v>
      </c>
      <c r="BU214" s="95">
        <v>0</v>
      </c>
      <c r="BV214" s="95">
        <v>271765.00847244298</v>
      </c>
      <c r="BW214" s="95">
        <v>0</v>
      </c>
      <c r="BX214" s="95">
        <v>0</v>
      </c>
      <c r="BY214" s="95">
        <v>0</v>
      </c>
      <c r="BZ214" s="95">
        <v>0</v>
      </c>
      <c r="CA214" s="95">
        <v>1604.49865885079</v>
      </c>
      <c r="CB214" s="95">
        <v>201287.464700699</v>
      </c>
      <c r="CC214" s="95">
        <v>1484938.9992828399</v>
      </c>
      <c r="CD214" s="95">
        <v>378451.84228134202</v>
      </c>
      <c r="CE214" s="95">
        <v>46.834566407837002</v>
      </c>
      <c r="CF214" s="95">
        <v>8612.7592979669607</v>
      </c>
      <c r="CG214" s="95">
        <v>60468.607922077201</v>
      </c>
      <c r="CH214" s="95">
        <v>0</v>
      </c>
      <c r="CI214" s="95">
        <v>1650.4772627949701</v>
      </c>
      <c r="CJ214" s="95">
        <v>210033.38341713001</v>
      </c>
      <c r="CK214" s="95">
        <v>1546435.57472229</v>
      </c>
      <c r="CL214" s="95">
        <v>388975.57393646199</v>
      </c>
      <c r="CM214" s="160">
        <v>2024.7583487480899</v>
      </c>
      <c r="CN214" s="160">
        <v>352920.47623825102</v>
      </c>
      <c r="CO214" s="160">
        <v>1943065.92562866</v>
      </c>
      <c r="CP214" s="95">
        <v>388975.57393646199</v>
      </c>
      <c r="CQ214" s="95">
        <v>0</v>
      </c>
      <c r="CR214" s="95">
        <v>0</v>
      </c>
      <c r="CS214" s="95">
        <v>0</v>
      </c>
      <c r="CT214" s="95">
        <v>0</v>
      </c>
      <c r="CU214" s="161">
        <v>209900.22399866596</v>
      </c>
      <c r="CV214" s="161">
        <v>1545407.6072049171</v>
      </c>
    </row>
    <row r="215" spans="1:100" x14ac:dyDescent="0.2">
      <c r="A215" s="94" t="s">
        <v>54</v>
      </c>
      <c r="B215" s="96">
        <v>39417</v>
      </c>
      <c r="C215" s="95">
        <v>0</v>
      </c>
      <c r="D215" s="95">
        <v>1224.94080752134</v>
      </c>
      <c r="E215" s="95">
        <v>421.97762544453099</v>
      </c>
      <c r="F215" s="95">
        <v>0.96994824899593401</v>
      </c>
      <c r="G215" s="95">
        <v>0</v>
      </c>
      <c r="H215" s="95">
        <v>0</v>
      </c>
      <c r="I215" s="95">
        <v>0</v>
      </c>
      <c r="J215" s="95">
        <v>373.95419942587603</v>
      </c>
      <c r="K215" s="95">
        <v>0</v>
      </c>
      <c r="L215" s="95">
        <v>20.0795298474841</v>
      </c>
      <c r="M215" s="95">
        <v>14.627238663961201</v>
      </c>
      <c r="N215" s="95">
        <v>191.94406118057699</v>
      </c>
      <c r="O215" s="95">
        <v>32.012038273736799</v>
      </c>
      <c r="P215" s="95">
        <v>0</v>
      </c>
      <c r="Q215" s="95">
        <v>1392.4562398344301</v>
      </c>
      <c r="R215" s="95">
        <v>0</v>
      </c>
      <c r="S215" s="95">
        <v>0</v>
      </c>
      <c r="T215" s="95">
        <v>8.0098639413481596</v>
      </c>
      <c r="U215" s="95">
        <v>392.26437259465501</v>
      </c>
      <c r="V215" s="95">
        <v>0</v>
      </c>
      <c r="W215" s="95">
        <v>129925.356158257</v>
      </c>
      <c r="X215" s="95">
        <v>74621.827738761902</v>
      </c>
      <c r="Y215" s="95">
        <v>95.766769992187605</v>
      </c>
      <c r="Z215" s="95">
        <v>0</v>
      </c>
      <c r="AA215" s="95">
        <v>0</v>
      </c>
      <c r="AB215" s="95">
        <v>0</v>
      </c>
      <c r="AC215" s="95">
        <v>134090.31086158799</v>
      </c>
      <c r="AD215" s="95">
        <v>0</v>
      </c>
      <c r="AE215" s="95">
        <v>1165.93447512388</v>
      </c>
      <c r="AF215" s="95">
        <v>1595.26678308845</v>
      </c>
      <c r="AG215" s="95">
        <v>38571.106796264598</v>
      </c>
      <c r="AH215" s="95">
        <v>1132.19135554135</v>
      </c>
      <c r="AI215" s="95">
        <v>0</v>
      </c>
      <c r="AJ215" s="95">
        <v>161788.369688034</v>
      </c>
      <c r="AK215" s="95">
        <v>0</v>
      </c>
      <c r="AL215" s="95">
        <v>0</v>
      </c>
      <c r="AM215" s="95">
        <v>1237.32388037443</v>
      </c>
      <c r="AN215" s="95">
        <v>138724.06511306801</v>
      </c>
      <c r="AO215" s="95">
        <v>0</v>
      </c>
      <c r="AP215" s="95">
        <v>1008445.15377808</v>
      </c>
      <c r="AQ215" s="95">
        <v>530054.42729949998</v>
      </c>
      <c r="AR215" s="95">
        <v>716.87495829909994</v>
      </c>
      <c r="AS215" s="95">
        <v>0</v>
      </c>
      <c r="AT215" s="95">
        <v>0</v>
      </c>
      <c r="AU215" s="95">
        <v>0</v>
      </c>
      <c r="AV215" s="95">
        <v>385667.122318268</v>
      </c>
      <c r="AW215" s="95">
        <v>0</v>
      </c>
      <c r="AX215" s="95">
        <v>10694.427111744901</v>
      </c>
      <c r="AY215" s="95">
        <v>11463.2678183317</v>
      </c>
      <c r="AZ215" s="95">
        <v>281209.89462280303</v>
      </c>
      <c r="BA215" s="95">
        <v>9119.3014340400696</v>
      </c>
      <c r="BB215" s="95">
        <v>0</v>
      </c>
      <c r="BC215" s="95">
        <v>1210661.54266357</v>
      </c>
      <c r="BD215" s="95">
        <v>0</v>
      </c>
      <c r="BE215" s="95">
        <v>0</v>
      </c>
      <c r="BF215" s="95">
        <v>8269.59432995319</v>
      </c>
      <c r="BG215" s="95">
        <v>398778.57547759998</v>
      </c>
      <c r="BH215" s="95">
        <v>0</v>
      </c>
      <c r="BI215" s="95">
        <v>199966.70997047401</v>
      </c>
      <c r="BJ215" s="95">
        <v>187045.39700889599</v>
      </c>
      <c r="BK215" s="95">
        <v>0</v>
      </c>
      <c r="BL215" s="95">
        <v>0</v>
      </c>
      <c r="BM215" s="95">
        <v>0</v>
      </c>
      <c r="BN215" s="95">
        <v>0</v>
      </c>
      <c r="BO215" s="95">
        <v>0</v>
      </c>
      <c r="BP215" s="95">
        <v>0</v>
      </c>
      <c r="BQ215" s="95">
        <v>0</v>
      </c>
      <c r="BR215" s="95">
        <v>3208.6043430268801</v>
      </c>
      <c r="BS215" s="95">
        <v>100632.445037842</v>
      </c>
      <c r="BT215" s="95">
        <v>1771.4850573986801</v>
      </c>
      <c r="BU215" s="95">
        <v>0</v>
      </c>
      <c r="BV215" s="95">
        <v>269836.82751846302</v>
      </c>
      <c r="BW215" s="95">
        <v>0</v>
      </c>
      <c r="BX215" s="95">
        <v>0</v>
      </c>
      <c r="BY215" s="95">
        <v>0</v>
      </c>
      <c r="BZ215" s="95">
        <v>0</v>
      </c>
      <c r="CA215" s="95">
        <v>1644.8062383532499</v>
      </c>
      <c r="CB215" s="95">
        <v>204889.68413353001</v>
      </c>
      <c r="CC215" s="95">
        <v>1523832.77690125</v>
      </c>
      <c r="CD215" s="95">
        <v>381571.77696609503</v>
      </c>
      <c r="CE215" s="95">
        <v>48.253588446881601</v>
      </c>
      <c r="CF215" s="95">
        <v>9891.0969405174292</v>
      </c>
      <c r="CG215" s="95">
        <v>71268.297706604004</v>
      </c>
      <c r="CH215" s="95">
        <v>0</v>
      </c>
      <c r="CI215" s="95">
        <v>1693.598179847</v>
      </c>
      <c r="CJ215" s="95">
        <v>214916.72332382199</v>
      </c>
      <c r="CK215" s="95">
        <v>1595863.0024108901</v>
      </c>
      <c r="CL215" s="95">
        <v>394671.43600845302</v>
      </c>
      <c r="CM215" s="160">
        <v>2082.8849113583601</v>
      </c>
      <c r="CN215" s="160">
        <v>351539.93800353998</v>
      </c>
      <c r="CO215" s="160">
        <v>1998610.7732391399</v>
      </c>
      <c r="CP215" s="95">
        <v>394671.43600845302</v>
      </c>
      <c r="CQ215" s="95">
        <v>0</v>
      </c>
      <c r="CR215" s="95">
        <v>0</v>
      </c>
      <c r="CS215" s="95">
        <v>0</v>
      </c>
      <c r="CT215" s="95">
        <v>0</v>
      </c>
      <c r="CU215" s="161">
        <v>214780.78107404744</v>
      </c>
      <c r="CV215" s="161">
        <v>1595101.074607854</v>
      </c>
    </row>
    <row r="216" spans="1:100" x14ac:dyDescent="0.2">
      <c r="A216" s="94" t="s">
        <v>54</v>
      </c>
      <c r="B216" s="96">
        <v>39508</v>
      </c>
      <c r="C216" s="95">
        <v>0</v>
      </c>
      <c r="D216" s="95">
        <v>1270.7032789886</v>
      </c>
      <c r="E216" s="95">
        <v>402.752042748034</v>
      </c>
      <c r="F216" s="95">
        <v>0.94924985499528702</v>
      </c>
      <c r="G216" s="95">
        <v>0</v>
      </c>
      <c r="H216" s="95">
        <v>0</v>
      </c>
      <c r="I216" s="95">
        <v>0</v>
      </c>
      <c r="J216" s="95">
        <v>389.03216015175002</v>
      </c>
      <c r="K216" s="95">
        <v>0</v>
      </c>
      <c r="L216" s="95">
        <v>31.493251826614099</v>
      </c>
      <c r="M216" s="95">
        <v>9.7203995769377798</v>
      </c>
      <c r="N216" s="95">
        <v>203.40158847905701</v>
      </c>
      <c r="O216" s="95">
        <v>34.160712469834799</v>
      </c>
      <c r="P216" s="95">
        <v>0</v>
      </c>
      <c r="Q216" s="95">
        <v>1411.79840911925</v>
      </c>
      <c r="R216" s="95">
        <v>0</v>
      </c>
      <c r="S216" s="95">
        <v>0</v>
      </c>
      <c r="T216" s="95">
        <v>7.4939591981237799</v>
      </c>
      <c r="U216" s="95">
        <v>397.52168200910103</v>
      </c>
      <c r="V216" s="95">
        <v>0</v>
      </c>
      <c r="W216" s="95">
        <v>136089.10293388399</v>
      </c>
      <c r="X216" s="95">
        <v>71499.097469329805</v>
      </c>
      <c r="Y216" s="95">
        <v>83.7313602464274</v>
      </c>
      <c r="Z216" s="95">
        <v>0</v>
      </c>
      <c r="AA216" s="95">
        <v>0</v>
      </c>
      <c r="AB216" s="95">
        <v>0</v>
      </c>
      <c r="AC216" s="95">
        <v>132302.36403656</v>
      </c>
      <c r="AD216" s="95">
        <v>0</v>
      </c>
      <c r="AE216" s="95">
        <v>1739.0242426693401</v>
      </c>
      <c r="AF216" s="95">
        <v>621.64627482742105</v>
      </c>
      <c r="AG216" s="95">
        <v>41039.7318248749</v>
      </c>
      <c r="AH216" s="95">
        <v>1125.6539921462499</v>
      </c>
      <c r="AI216" s="95">
        <v>0</v>
      </c>
      <c r="AJ216" s="95">
        <v>163606.63696861299</v>
      </c>
      <c r="AK216" s="95">
        <v>0</v>
      </c>
      <c r="AL216" s="95">
        <v>0</v>
      </c>
      <c r="AM216" s="95">
        <v>1154.7539922297001</v>
      </c>
      <c r="AN216" s="95">
        <v>134928.33961486799</v>
      </c>
      <c r="AO216" s="95">
        <v>0</v>
      </c>
      <c r="AP216" s="95">
        <v>1059541.57002258</v>
      </c>
      <c r="AQ216" s="95">
        <v>514886.00560760498</v>
      </c>
      <c r="AR216" s="95">
        <v>608.86335029453005</v>
      </c>
      <c r="AS216" s="95">
        <v>0</v>
      </c>
      <c r="AT216" s="95">
        <v>0</v>
      </c>
      <c r="AU216" s="95">
        <v>0</v>
      </c>
      <c r="AV216" s="95">
        <v>402964.66086578398</v>
      </c>
      <c r="AW216" s="95">
        <v>0</v>
      </c>
      <c r="AX216" s="95">
        <v>16381.895985126501</v>
      </c>
      <c r="AY216" s="95">
        <v>4399.5440830588304</v>
      </c>
      <c r="AZ216" s="95">
        <v>298367.22467040998</v>
      </c>
      <c r="BA216" s="95">
        <v>9254.8632391691208</v>
      </c>
      <c r="BB216" s="95">
        <v>0</v>
      </c>
      <c r="BC216" s="95">
        <v>1242081.96542358</v>
      </c>
      <c r="BD216" s="95">
        <v>0</v>
      </c>
      <c r="BE216" s="95">
        <v>0</v>
      </c>
      <c r="BF216" s="95">
        <v>8188.96061015129</v>
      </c>
      <c r="BG216" s="95">
        <v>409463.563179016</v>
      </c>
      <c r="BH216" s="95">
        <v>0</v>
      </c>
      <c r="BI216" s="95">
        <v>187322.49993896499</v>
      </c>
      <c r="BJ216" s="95">
        <v>161262.19684028599</v>
      </c>
      <c r="BK216" s="95">
        <v>0</v>
      </c>
      <c r="BL216" s="95">
        <v>0</v>
      </c>
      <c r="BM216" s="95">
        <v>0</v>
      </c>
      <c r="BN216" s="95">
        <v>0</v>
      </c>
      <c r="BO216" s="95">
        <v>0</v>
      </c>
      <c r="BP216" s="95">
        <v>0</v>
      </c>
      <c r="BQ216" s="95">
        <v>0</v>
      </c>
      <c r="BR216" s="95">
        <v>1434.4538618624199</v>
      </c>
      <c r="BS216" s="95">
        <v>96889.487490654006</v>
      </c>
      <c r="BT216" s="95">
        <v>1801.9988359361901</v>
      </c>
      <c r="BU216" s="95">
        <v>0</v>
      </c>
      <c r="BV216" s="95">
        <v>246707.23383521999</v>
      </c>
      <c r="BW216" s="95">
        <v>0</v>
      </c>
      <c r="BX216" s="95">
        <v>0</v>
      </c>
      <c r="BY216" s="95">
        <v>0</v>
      </c>
      <c r="BZ216" s="95">
        <v>0</v>
      </c>
      <c r="CA216" s="95">
        <v>1677.19643270969</v>
      </c>
      <c r="CB216" s="95">
        <v>209460.09286499</v>
      </c>
      <c r="CC216" s="95">
        <v>1572576.90228271</v>
      </c>
      <c r="CD216" s="95">
        <v>346322.90771865798</v>
      </c>
      <c r="CE216" s="95">
        <v>51.880690472666203</v>
      </c>
      <c r="CF216" s="95">
        <v>10658.5101889372</v>
      </c>
      <c r="CG216" s="95">
        <v>77827.666874885603</v>
      </c>
      <c r="CH216" s="95">
        <v>0</v>
      </c>
      <c r="CI216" s="95">
        <v>1728.6646454781301</v>
      </c>
      <c r="CJ216" s="95">
        <v>220095.37809181199</v>
      </c>
      <c r="CK216" s="95">
        <v>1650171.34771729</v>
      </c>
      <c r="CL216" s="95">
        <v>359984.66938400298</v>
      </c>
      <c r="CM216" s="160">
        <v>2124.6292228996799</v>
      </c>
      <c r="CN216" s="160">
        <v>353231.357837677</v>
      </c>
      <c r="CO216" s="160">
        <v>2059742.8954467799</v>
      </c>
      <c r="CP216" s="95">
        <v>359984.66938400298</v>
      </c>
      <c r="CQ216" s="95">
        <v>0</v>
      </c>
      <c r="CR216" s="95">
        <v>0</v>
      </c>
      <c r="CS216" s="95">
        <v>0</v>
      </c>
      <c r="CT216" s="95">
        <v>0</v>
      </c>
      <c r="CU216" s="161">
        <v>220118.60305392719</v>
      </c>
      <c r="CV216" s="161">
        <v>1650404.5691575955</v>
      </c>
    </row>
    <row r="217" spans="1:100" x14ac:dyDescent="0.2">
      <c r="A217" s="94" t="s">
        <v>54</v>
      </c>
      <c r="B217" s="96">
        <v>39600</v>
      </c>
      <c r="C217" s="95">
        <v>0</v>
      </c>
      <c r="D217" s="95">
        <v>1295.4702185839401</v>
      </c>
      <c r="E217" s="95">
        <v>391.64533375948702</v>
      </c>
      <c r="F217" s="95">
        <v>1.8925383939931599</v>
      </c>
      <c r="G217" s="95">
        <v>0</v>
      </c>
      <c r="H217" s="95">
        <v>0</v>
      </c>
      <c r="I217" s="95">
        <v>0</v>
      </c>
      <c r="J217" s="95">
        <v>397.64556861668802</v>
      </c>
      <c r="K217" s="95">
        <v>0</v>
      </c>
      <c r="L217" s="95">
        <v>50.443099654745303</v>
      </c>
      <c r="M217" s="95">
        <v>7.6741627829615</v>
      </c>
      <c r="N217" s="95">
        <v>201.87236767821</v>
      </c>
      <c r="O217" s="95">
        <v>31.932177681708701</v>
      </c>
      <c r="P217" s="95">
        <v>0</v>
      </c>
      <c r="Q217" s="95">
        <v>1419.7486398071101</v>
      </c>
      <c r="R217" s="95">
        <v>0</v>
      </c>
      <c r="S217" s="95">
        <v>0</v>
      </c>
      <c r="T217" s="95">
        <v>8.4977609294000995</v>
      </c>
      <c r="U217" s="95">
        <v>396.90505284071003</v>
      </c>
      <c r="V217" s="95">
        <v>0</v>
      </c>
      <c r="W217" s="95">
        <v>147088.802366257</v>
      </c>
      <c r="X217" s="95">
        <v>67971.044715881304</v>
      </c>
      <c r="Y217" s="95">
        <v>95.519983611069605</v>
      </c>
      <c r="Z217" s="95">
        <v>0</v>
      </c>
      <c r="AA217" s="95">
        <v>0</v>
      </c>
      <c r="AB217" s="95">
        <v>0</v>
      </c>
      <c r="AC217" s="95">
        <v>135096.90468215899</v>
      </c>
      <c r="AD217" s="95">
        <v>0</v>
      </c>
      <c r="AE217" s="95">
        <v>2056.9579272568199</v>
      </c>
      <c r="AF217" s="95">
        <v>520.56616123765696</v>
      </c>
      <c r="AG217" s="95">
        <v>40344.822250842997</v>
      </c>
      <c r="AH217" s="95">
        <v>1155.59947314858</v>
      </c>
      <c r="AI217" s="95">
        <v>0</v>
      </c>
      <c r="AJ217" s="95">
        <v>170469.92512702901</v>
      </c>
      <c r="AK217" s="95">
        <v>0</v>
      </c>
      <c r="AL217" s="95">
        <v>0</v>
      </c>
      <c r="AM217" s="95">
        <v>1066.1536164581801</v>
      </c>
      <c r="AN217" s="95">
        <v>135716.55647849999</v>
      </c>
      <c r="AO217" s="95">
        <v>0</v>
      </c>
      <c r="AP217" s="95">
        <v>1133901.5567779499</v>
      </c>
      <c r="AQ217" s="95">
        <v>494745.88552856399</v>
      </c>
      <c r="AR217" s="95">
        <v>729.56642716377996</v>
      </c>
      <c r="AS217" s="95">
        <v>0</v>
      </c>
      <c r="AT217" s="95">
        <v>0</v>
      </c>
      <c r="AU217" s="95">
        <v>0</v>
      </c>
      <c r="AV217" s="95">
        <v>409708.056774139</v>
      </c>
      <c r="AW217" s="95">
        <v>0</v>
      </c>
      <c r="AX217" s="95">
        <v>16957.989032745401</v>
      </c>
      <c r="AY217" s="95">
        <v>3828.1414532065401</v>
      </c>
      <c r="AZ217" s="95">
        <v>301720.734138489</v>
      </c>
      <c r="BA217" s="95">
        <v>10365.327688932401</v>
      </c>
      <c r="BB217" s="95">
        <v>0</v>
      </c>
      <c r="BC217" s="95">
        <v>1302287.5229797401</v>
      </c>
      <c r="BD217" s="95">
        <v>0</v>
      </c>
      <c r="BE217" s="95">
        <v>0</v>
      </c>
      <c r="BF217" s="95">
        <v>8120.0729964971497</v>
      </c>
      <c r="BG217" s="95">
        <v>410593.79271697998</v>
      </c>
      <c r="BH217" s="95">
        <v>0</v>
      </c>
      <c r="BI217" s="95">
        <v>205705.94367981001</v>
      </c>
      <c r="BJ217" s="95">
        <v>158747.338230133</v>
      </c>
      <c r="BK217" s="95">
        <v>0</v>
      </c>
      <c r="BL217" s="95">
        <v>0</v>
      </c>
      <c r="BM217" s="95">
        <v>0</v>
      </c>
      <c r="BN217" s="95">
        <v>0</v>
      </c>
      <c r="BO217" s="95">
        <v>0</v>
      </c>
      <c r="BP217" s="95">
        <v>0</v>
      </c>
      <c r="BQ217" s="95">
        <v>0</v>
      </c>
      <c r="BR217" s="95">
        <v>1177.56438232958</v>
      </c>
      <c r="BS217" s="95">
        <v>100986.745245934</v>
      </c>
      <c r="BT217" s="95">
        <v>2016.9837069064399</v>
      </c>
      <c r="BU217" s="95">
        <v>0</v>
      </c>
      <c r="BV217" s="95">
        <v>251531.97517776501</v>
      </c>
      <c r="BW217" s="95">
        <v>0</v>
      </c>
      <c r="BX217" s="95">
        <v>0</v>
      </c>
      <c r="BY217" s="95">
        <v>0</v>
      </c>
      <c r="BZ217" s="95">
        <v>0</v>
      </c>
      <c r="CA217" s="95">
        <v>1691.18675000966</v>
      </c>
      <c r="CB217" s="95">
        <v>214067.017669678</v>
      </c>
      <c r="CC217" s="95">
        <v>1658001.18240356</v>
      </c>
      <c r="CD217" s="95">
        <v>373079.736461639</v>
      </c>
      <c r="CE217" s="95">
        <v>57.854497364722199</v>
      </c>
      <c r="CF217" s="95">
        <v>11800.55078125</v>
      </c>
      <c r="CG217" s="95">
        <v>86077.855636596694</v>
      </c>
      <c r="CH217" s="95">
        <v>0</v>
      </c>
      <c r="CI217" s="95">
        <v>1749.3764636963599</v>
      </c>
      <c r="CJ217" s="95">
        <v>225755.66128158601</v>
      </c>
      <c r="CK217" s="95">
        <v>1743681.6321105999</v>
      </c>
      <c r="CL217" s="95">
        <v>388928.64209747303</v>
      </c>
      <c r="CM217" s="160">
        <v>2139.3076415658002</v>
      </c>
      <c r="CN217" s="160">
        <v>362130.03768158</v>
      </c>
      <c r="CO217" s="160">
        <v>2140724.80609131</v>
      </c>
      <c r="CP217" s="95">
        <v>388928.64209747303</v>
      </c>
      <c r="CQ217" s="95">
        <v>0</v>
      </c>
      <c r="CR217" s="95">
        <v>0</v>
      </c>
      <c r="CS217" s="95">
        <v>0</v>
      </c>
      <c r="CT217" s="95">
        <v>0</v>
      </c>
      <c r="CU217" s="161">
        <v>225867.568450928</v>
      </c>
      <c r="CV217" s="161">
        <v>1744079.0380401567</v>
      </c>
    </row>
    <row r="218" spans="1:100" x14ac:dyDescent="0.2">
      <c r="A218" s="94" t="s">
        <v>54</v>
      </c>
      <c r="B218" s="96">
        <v>39692</v>
      </c>
      <c r="C218" s="95">
        <v>0</v>
      </c>
      <c r="D218" s="95">
        <v>1262.8572551608099</v>
      </c>
      <c r="E218" s="95">
        <v>387.868138082325</v>
      </c>
      <c r="F218" s="95">
        <v>2.4144878509978298</v>
      </c>
      <c r="G218" s="95">
        <v>0</v>
      </c>
      <c r="H218" s="95">
        <v>0</v>
      </c>
      <c r="I218" s="95">
        <v>0</v>
      </c>
      <c r="J218" s="95">
        <v>398.09675498679297</v>
      </c>
      <c r="K218" s="95">
        <v>0</v>
      </c>
      <c r="L218" s="95">
        <v>66.578476291149897</v>
      </c>
      <c r="M218" s="95">
        <v>7.3292535219807204</v>
      </c>
      <c r="N218" s="95">
        <v>189.61212122440301</v>
      </c>
      <c r="O218" s="95">
        <v>35.9251213413663</v>
      </c>
      <c r="P218" s="95">
        <v>0</v>
      </c>
      <c r="Q218" s="95">
        <v>1379.96773567796</v>
      </c>
      <c r="R218" s="95">
        <v>0</v>
      </c>
      <c r="S218" s="95">
        <v>0</v>
      </c>
      <c r="T218" s="95">
        <v>5.9875993552850604</v>
      </c>
      <c r="U218" s="95">
        <v>406.00249528139801</v>
      </c>
      <c r="V218" s="95">
        <v>0</v>
      </c>
      <c r="W218" s="95">
        <v>128994.39531421701</v>
      </c>
      <c r="X218" s="95">
        <v>64554.411178588904</v>
      </c>
      <c r="Y218" s="95">
        <v>180.16056187823401</v>
      </c>
      <c r="Z218" s="95">
        <v>0</v>
      </c>
      <c r="AA218" s="95">
        <v>0</v>
      </c>
      <c r="AB218" s="95">
        <v>0</v>
      </c>
      <c r="AC218" s="95">
        <v>133368.080453873</v>
      </c>
      <c r="AD218" s="95">
        <v>0</v>
      </c>
      <c r="AE218" s="95">
        <v>2610.8199051618599</v>
      </c>
      <c r="AF218" s="95">
        <v>593.21916456520603</v>
      </c>
      <c r="AG218" s="95">
        <v>35187.305497169502</v>
      </c>
      <c r="AH218" s="95">
        <v>1298.42301851511</v>
      </c>
      <c r="AI218" s="95">
        <v>0</v>
      </c>
      <c r="AJ218" s="95">
        <v>152306.659244537</v>
      </c>
      <c r="AK218" s="95">
        <v>0</v>
      </c>
      <c r="AL218" s="95">
        <v>0</v>
      </c>
      <c r="AM218" s="95">
        <v>745.44963629543804</v>
      </c>
      <c r="AN218" s="95">
        <v>135221.90242958101</v>
      </c>
      <c r="AO218" s="95">
        <v>0</v>
      </c>
      <c r="AP218" s="95">
        <v>1009884.87129974</v>
      </c>
      <c r="AQ218" s="95">
        <v>470276.800209045</v>
      </c>
      <c r="AR218" s="95">
        <v>1805.2073969692001</v>
      </c>
      <c r="AS218" s="95">
        <v>0</v>
      </c>
      <c r="AT218" s="95">
        <v>0</v>
      </c>
      <c r="AU218" s="95">
        <v>0</v>
      </c>
      <c r="AV218" s="95">
        <v>411963.71533203102</v>
      </c>
      <c r="AW218" s="95">
        <v>0</v>
      </c>
      <c r="AX218" s="95">
        <v>22880.700748205199</v>
      </c>
      <c r="AY218" s="95">
        <v>4516.8077033162099</v>
      </c>
      <c r="AZ218" s="95">
        <v>262343.861328125</v>
      </c>
      <c r="BA218" s="95">
        <v>11754.877162218099</v>
      </c>
      <c r="BB218" s="95">
        <v>0</v>
      </c>
      <c r="BC218" s="95">
        <v>1186991.82902527</v>
      </c>
      <c r="BD218" s="95">
        <v>0</v>
      </c>
      <c r="BE218" s="95">
        <v>0</v>
      </c>
      <c r="BF218" s="95">
        <v>5301.24179631472</v>
      </c>
      <c r="BG218" s="95">
        <v>417468.51660156302</v>
      </c>
      <c r="BH218" s="95">
        <v>0</v>
      </c>
      <c r="BI218" s="95">
        <v>171787.67341804499</v>
      </c>
      <c r="BJ218" s="95">
        <v>152064.32999420201</v>
      </c>
      <c r="BK218" s="95">
        <v>0</v>
      </c>
      <c r="BL218" s="95">
        <v>0</v>
      </c>
      <c r="BM218" s="95">
        <v>0</v>
      </c>
      <c r="BN218" s="95">
        <v>0</v>
      </c>
      <c r="BO218" s="95">
        <v>0</v>
      </c>
      <c r="BP218" s="95">
        <v>0</v>
      </c>
      <c r="BQ218" s="95">
        <v>0</v>
      </c>
      <c r="BR218" s="95">
        <v>1470.22977398336</v>
      </c>
      <c r="BS218" s="95">
        <v>87526.854634285002</v>
      </c>
      <c r="BT218" s="95">
        <v>2286.3222871422799</v>
      </c>
      <c r="BU218" s="95">
        <v>0</v>
      </c>
      <c r="BV218" s="95">
        <v>237464.62874603301</v>
      </c>
      <c r="BW218" s="95">
        <v>0</v>
      </c>
      <c r="BX218" s="95">
        <v>0</v>
      </c>
      <c r="BY218" s="95">
        <v>0</v>
      </c>
      <c r="BZ218" s="95">
        <v>0</v>
      </c>
      <c r="CA218" s="95">
        <v>1646.12331667542</v>
      </c>
      <c r="CB218" s="95">
        <v>192292.71127319301</v>
      </c>
      <c r="CC218" s="95">
        <v>1473286.8321990999</v>
      </c>
      <c r="CD218" s="95">
        <v>324123.13283538801</v>
      </c>
      <c r="CE218" s="95">
        <v>57.790981971658802</v>
      </c>
      <c r="CF218" s="95">
        <v>10250.5819866657</v>
      </c>
      <c r="CG218" s="95">
        <v>79495.283601760893</v>
      </c>
      <c r="CH218" s="95">
        <v>0</v>
      </c>
      <c r="CI218" s="95">
        <v>1703.6631950736</v>
      </c>
      <c r="CJ218" s="95">
        <v>202581.45845222499</v>
      </c>
      <c r="CK218" s="95">
        <v>1552616.8660278299</v>
      </c>
      <c r="CL218" s="95">
        <v>337600.38282775902</v>
      </c>
      <c r="CM218" s="160">
        <v>2117.2987610995801</v>
      </c>
      <c r="CN218" s="160">
        <v>342356.25881195097</v>
      </c>
      <c r="CO218" s="160">
        <v>1979254.1893005399</v>
      </c>
      <c r="CP218" s="95">
        <v>337600.38282775902</v>
      </c>
      <c r="CQ218" s="95">
        <v>0</v>
      </c>
      <c r="CR218" s="95">
        <v>0</v>
      </c>
      <c r="CS218" s="95">
        <v>0</v>
      </c>
      <c r="CT218" s="95">
        <v>0</v>
      </c>
      <c r="CU218" s="161">
        <v>202543.29325985871</v>
      </c>
      <c r="CV218" s="161">
        <v>1552782.1158008608</v>
      </c>
    </row>
    <row r="219" spans="1:100" x14ac:dyDescent="0.2">
      <c r="A219" s="94" t="s">
        <v>54</v>
      </c>
      <c r="B219" s="96">
        <v>39783</v>
      </c>
      <c r="C219" s="95">
        <v>0</v>
      </c>
      <c r="D219" s="95">
        <v>1290.2281127274</v>
      </c>
      <c r="E219" s="95">
        <v>383.60872060060501</v>
      </c>
      <c r="F219" s="95">
        <v>2.8004509669845001</v>
      </c>
      <c r="G219" s="95">
        <v>0</v>
      </c>
      <c r="H219" s="95">
        <v>0</v>
      </c>
      <c r="I219" s="95">
        <v>0</v>
      </c>
      <c r="J219" s="95">
        <v>387.59606432542199</v>
      </c>
      <c r="K219" s="95">
        <v>0</v>
      </c>
      <c r="L219" s="95">
        <v>78.577827832661598</v>
      </c>
      <c r="M219" s="95">
        <v>7.3142765249940602</v>
      </c>
      <c r="N219" s="95">
        <v>193.200818067417</v>
      </c>
      <c r="O219" s="95">
        <v>34.174848371185398</v>
      </c>
      <c r="P219" s="95">
        <v>0</v>
      </c>
      <c r="Q219" s="95">
        <v>1400.40123532712</v>
      </c>
      <c r="R219" s="95">
        <v>0</v>
      </c>
      <c r="S219" s="95">
        <v>0</v>
      </c>
      <c r="T219" s="95">
        <v>3.9996443253476199</v>
      </c>
      <c r="U219" s="95">
        <v>394.39731160923799</v>
      </c>
      <c r="V219" s="95">
        <v>0</v>
      </c>
      <c r="W219" s="95">
        <v>137977.17271041899</v>
      </c>
      <c r="X219" s="95">
        <v>62464.668872833303</v>
      </c>
      <c r="Y219" s="95">
        <v>386.45652935281402</v>
      </c>
      <c r="Z219" s="95">
        <v>0</v>
      </c>
      <c r="AA219" s="95">
        <v>0</v>
      </c>
      <c r="AB219" s="95">
        <v>0</v>
      </c>
      <c r="AC219" s="95">
        <v>130124.737307549</v>
      </c>
      <c r="AD219" s="95">
        <v>0</v>
      </c>
      <c r="AE219" s="95">
        <v>3759.58902266622</v>
      </c>
      <c r="AF219" s="95">
        <v>693.49507721513498</v>
      </c>
      <c r="AG219" s="95">
        <v>37676.365666866302</v>
      </c>
      <c r="AH219" s="95">
        <v>942.41467790305603</v>
      </c>
      <c r="AI219" s="95">
        <v>0</v>
      </c>
      <c r="AJ219" s="95">
        <v>155763.61156654399</v>
      </c>
      <c r="AK219" s="95">
        <v>0</v>
      </c>
      <c r="AL219" s="95">
        <v>0</v>
      </c>
      <c r="AM219" s="95">
        <v>618.64375580102205</v>
      </c>
      <c r="AN219" s="95">
        <v>131633.16272544899</v>
      </c>
      <c r="AO219" s="95">
        <v>0</v>
      </c>
      <c r="AP219" s="95">
        <v>1104063.4799804699</v>
      </c>
      <c r="AQ219" s="95">
        <v>458896.71390152001</v>
      </c>
      <c r="AR219" s="95">
        <v>2768.0294637083998</v>
      </c>
      <c r="AS219" s="95">
        <v>0</v>
      </c>
      <c r="AT219" s="95">
        <v>0</v>
      </c>
      <c r="AU219" s="95">
        <v>0</v>
      </c>
      <c r="AV219" s="95">
        <v>407960.56362914998</v>
      </c>
      <c r="AW219" s="95">
        <v>0</v>
      </c>
      <c r="AX219" s="95">
        <v>34104.584369182601</v>
      </c>
      <c r="AY219" s="95">
        <v>5570.5144658684703</v>
      </c>
      <c r="AZ219" s="95">
        <v>285411.36072158802</v>
      </c>
      <c r="BA219" s="95">
        <v>8496.8015815019608</v>
      </c>
      <c r="BB219" s="95">
        <v>0</v>
      </c>
      <c r="BC219" s="95">
        <v>1216274.8296203599</v>
      </c>
      <c r="BD219" s="95">
        <v>0</v>
      </c>
      <c r="BE219" s="95">
        <v>0</v>
      </c>
      <c r="BF219" s="95">
        <v>4736.67893081903</v>
      </c>
      <c r="BG219" s="95">
        <v>413325.63610076898</v>
      </c>
      <c r="BH219" s="95">
        <v>0</v>
      </c>
      <c r="BI219" s="95">
        <v>184782.998672485</v>
      </c>
      <c r="BJ219" s="95">
        <v>148510.332107544</v>
      </c>
      <c r="BK219" s="95">
        <v>0</v>
      </c>
      <c r="BL219" s="95">
        <v>0</v>
      </c>
      <c r="BM219" s="95">
        <v>0</v>
      </c>
      <c r="BN219" s="95">
        <v>0</v>
      </c>
      <c r="BO219" s="95">
        <v>0</v>
      </c>
      <c r="BP219" s="95">
        <v>0</v>
      </c>
      <c r="BQ219" s="95">
        <v>0</v>
      </c>
      <c r="BR219" s="95">
        <v>1862.5526851713701</v>
      </c>
      <c r="BS219" s="95">
        <v>92966.116417884798</v>
      </c>
      <c r="BT219" s="95">
        <v>1656.03954081237</v>
      </c>
      <c r="BU219" s="95">
        <v>0</v>
      </c>
      <c r="BV219" s="95">
        <v>241356.988998413</v>
      </c>
      <c r="BW219" s="95">
        <v>0</v>
      </c>
      <c r="BX219" s="95">
        <v>0</v>
      </c>
      <c r="BY219" s="95">
        <v>0</v>
      </c>
      <c r="BZ219" s="95">
        <v>0</v>
      </c>
      <c r="CA219" s="95">
        <v>1673.0596162080799</v>
      </c>
      <c r="CB219" s="95">
        <v>201591.52673721299</v>
      </c>
      <c r="CC219" s="95">
        <v>1546020.23999023</v>
      </c>
      <c r="CD219" s="95">
        <v>329273.17852783197</v>
      </c>
      <c r="CE219" s="95">
        <v>56.952224563807199</v>
      </c>
      <c r="CF219" s="95">
        <v>9340.00629258156</v>
      </c>
      <c r="CG219" s="95">
        <v>72435.122618675203</v>
      </c>
      <c r="CH219" s="95">
        <v>0</v>
      </c>
      <c r="CI219" s="95">
        <v>1730.49543224275</v>
      </c>
      <c r="CJ219" s="95">
        <v>210954.495300293</v>
      </c>
      <c r="CK219" s="95">
        <v>1618344.6525268599</v>
      </c>
      <c r="CL219" s="95">
        <v>341502.27201843302</v>
      </c>
      <c r="CM219" s="160">
        <v>2118.9023062586798</v>
      </c>
      <c r="CN219" s="160">
        <v>342442.76552963298</v>
      </c>
      <c r="CO219" s="160">
        <v>2046941.40028381</v>
      </c>
      <c r="CP219" s="95">
        <v>341502.27201843302</v>
      </c>
      <c r="CQ219" s="95">
        <v>0</v>
      </c>
      <c r="CR219" s="95">
        <v>0</v>
      </c>
      <c r="CS219" s="95">
        <v>0</v>
      </c>
      <c r="CT219" s="95">
        <v>0</v>
      </c>
      <c r="CU219" s="161">
        <v>210931.53302979455</v>
      </c>
      <c r="CV219" s="161">
        <v>1618455.3626089052</v>
      </c>
    </row>
    <row r="220" spans="1:100" x14ac:dyDescent="0.2">
      <c r="A220" s="94" t="s">
        <v>54</v>
      </c>
      <c r="B220" s="96">
        <v>39873</v>
      </c>
      <c r="C220" s="95">
        <v>0</v>
      </c>
      <c r="D220" s="95">
        <v>1310.13885125518</v>
      </c>
      <c r="E220" s="95">
        <v>387.55462976172601</v>
      </c>
      <c r="F220" s="95">
        <v>2.7468694729905101</v>
      </c>
      <c r="G220" s="95">
        <v>0</v>
      </c>
      <c r="H220" s="95">
        <v>0</v>
      </c>
      <c r="I220" s="95">
        <v>0</v>
      </c>
      <c r="J220" s="95">
        <v>409.56384937465202</v>
      </c>
      <c r="K220" s="95">
        <v>0</v>
      </c>
      <c r="L220" s="95">
        <v>70.320144560188098</v>
      </c>
      <c r="M220" s="95">
        <v>6.69630727899494</v>
      </c>
      <c r="N220" s="95">
        <v>199.07752491533799</v>
      </c>
      <c r="O220" s="95">
        <v>38.970123188104502</v>
      </c>
      <c r="P220" s="95">
        <v>0</v>
      </c>
      <c r="Q220" s="95">
        <v>1424.95205976069</v>
      </c>
      <c r="R220" s="95">
        <v>0</v>
      </c>
      <c r="S220" s="95">
        <v>0</v>
      </c>
      <c r="T220" s="95">
        <v>4.2015562576707497</v>
      </c>
      <c r="U220" s="95">
        <v>407.48785523325199</v>
      </c>
      <c r="V220" s="95">
        <v>0</v>
      </c>
      <c r="W220" s="95">
        <v>140904.104896545</v>
      </c>
      <c r="X220" s="95">
        <v>63570.899085521698</v>
      </c>
      <c r="Y220" s="95">
        <v>276.59597725421202</v>
      </c>
      <c r="Z220" s="95">
        <v>0</v>
      </c>
      <c r="AA220" s="95">
        <v>0</v>
      </c>
      <c r="AB220" s="95">
        <v>0</v>
      </c>
      <c r="AC220" s="95">
        <v>137058.41147995001</v>
      </c>
      <c r="AD220" s="95">
        <v>0</v>
      </c>
      <c r="AE220" s="95">
        <v>2811.7436125576501</v>
      </c>
      <c r="AF220" s="95">
        <v>492.885483998805</v>
      </c>
      <c r="AG220" s="95">
        <v>38564.269639968901</v>
      </c>
      <c r="AH220" s="95">
        <v>1183.3382395505901</v>
      </c>
      <c r="AI220" s="95">
        <v>0</v>
      </c>
      <c r="AJ220" s="95">
        <v>159217.609827042</v>
      </c>
      <c r="AK220" s="95">
        <v>0</v>
      </c>
      <c r="AL220" s="95">
        <v>0</v>
      </c>
      <c r="AM220" s="95">
        <v>638.80175527930305</v>
      </c>
      <c r="AN220" s="95">
        <v>137220.78182029701</v>
      </c>
      <c r="AO220" s="95">
        <v>0</v>
      </c>
      <c r="AP220" s="95">
        <v>1120561.88591003</v>
      </c>
      <c r="AQ220" s="95">
        <v>471067.22126007098</v>
      </c>
      <c r="AR220" s="95">
        <v>2039.11634008586</v>
      </c>
      <c r="AS220" s="95">
        <v>0</v>
      </c>
      <c r="AT220" s="95">
        <v>0</v>
      </c>
      <c r="AU220" s="95">
        <v>0</v>
      </c>
      <c r="AV220" s="95">
        <v>429090.26768875099</v>
      </c>
      <c r="AW220" s="95">
        <v>0</v>
      </c>
      <c r="AX220" s="95">
        <v>25210.087625026699</v>
      </c>
      <c r="AY220" s="95">
        <v>3751.33842554688</v>
      </c>
      <c r="AZ220" s="95">
        <v>292957.088882446</v>
      </c>
      <c r="BA220" s="95">
        <v>10733.6048773527</v>
      </c>
      <c r="BB220" s="95">
        <v>0</v>
      </c>
      <c r="BC220" s="95">
        <v>1246146.7648467999</v>
      </c>
      <c r="BD220" s="95">
        <v>0</v>
      </c>
      <c r="BE220" s="95">
        <v>0</v>
      </c>
      <c r="BF220" s="95">
        <v>4501.8855382204101</v>
      </c>
      <c r="BG220" s="95">
        <v>428982.36761093099</v>
      </c>
      <c r="BH220" s="95">
        <v>0</v>
      </c>
      <c r="BI220" s="95">
        <v>196743.04552841201</v>
      </c>
      <c r="BJ220" s="95">
        <v>150124.26266097999</v>
      </c>
      <c r="BK220" s="95">
        <v>0</v>
      </c>
      <c r="BL220" s="95">
        <v>0</v>
      </c>
      <c r="BM220" s="95">
        <v>0</v>
      </c>
      <c r="BN220" s="95">
        <v>0</v>
      </c>
      <c r="BO220" s="95">
        <v>0</v>
      </c>
      <c r="BP220" s="95">
        <v>0</v>
      </c>
      <c r="BQ220" s="95">
        <v>0</v>
      </c>
      <c r="BR220" s="95">
        <v>1203.09747651219</v>
      </c>
      <c r="BS220" s="95">
        <v>96860.892274856596</v>
      </c>
      <c r="BT220" s="95">
        <v>2089.3111256658999</v>
      </c>
      <c r="BU220" s="95">
        <v>0</v>
      </c>
      <c r="BV220" s="95">
        <v>240952.30510902399</v>
      </c>
      <c r="BW220" s="95">
        <v>0</v>
      </c>
      <c r="BX220" s="95">
        <v>0</v>
      </c>
      <c r="BY220" s="95">
        <v>0</v>
      </c>
      <c r="BZ220" s="95">
        <v>0</v>
      </c>
      <c r="CA220" s="95">
        <v>1697.5718933194901</v>
      </c>
      <c r="CB220" s="95">
        <v>205563.57821846</v>
      </c>
      <c r="CC220" s="95">
        <v>1590732.39430237</v>
      </c>
      <c r="CD220" s="95">
        <v>347639.91322326701</v>
      </c>
      <c r="CE220" s="95">
        <v>64.179292301647394</v>
      </c>
      <c r="CF220" s="95">
        <v>10247.9611304998</v>
      </c>
      <c r="CG220" s="95">
        <v>79831.550859451294</v>
      </c>
      <c r="CH220" s="95">
        <v>0</v>
      </c>
      <c r="CI220" s="95">
        <v>1761.3296019285899</v>
      </c>
      <c r="CJ220" s="95">
        <v>215732.48044586199</v>
      </c>
      <c r="CK220" s="95">
        <v>1670716.80644226</v>
      </c>
      <c r="CL220" s="95">
        <v>359280.358100891</v>
      </c>
      <c r="CM220" s="160">
        <v>2164.0625166595</v>
      </c>
      <c r="CN220" s="160">
        <v>354487.921146393</v>
      </c>
      <c r="CO220" s="160">
        <v>2104095.1907043499</v>
      </c>
      <c r="CP220" s="95">
        <v>359280.358100891</v>
      </c>
      <c r="CQ220" s="95">
        <v>0</v>
      </c>
      <c r="CR220" s="95">
        <v>0</v>
      </c>
      <c r="CS220" s="95">
        <v>0</v>
      </c>
      <c r="CT220" s="95">
        <v>0</v>
      </c>
      <c r="CU220" s="161">
        <v>215811.53934895981</v>
      </c>
      <c r="CV220" s="161">
        <v>1670563.9451618213</v>
      </c>
    </row>
    <row r="221" spans="1:100" x14ac:dyDescent="0.2">
      <c r="A221" s="94" t="s">
        <v>54</v>
      </c>
      <c r="B221" s="96">
        <v>39965</v>
      </c>
      <c r="C221" s="95">
        <v>0</v>
      </c>
      <c r="D221" s="95">
        <v>1377.2530998736599</v>
      </c>
      <c r="E221" s="95">
        <v>376.23670938238502</v>
      </c>
      <c r="F221" s="95">
        <v>2.0123534119920801</v>
      </c>
      <c r="G221" s="95">
        <v>0</v>
      </c>
      <c r="H221" s="95">
        <v>0</v>
      </c>
      <c r="I221" s="95">
        <v>0</v>
      </c>
      <c r="J221" s="95">
        <v>425.31967828050301</v>
      </c>
      <c r="K221" s="95">
        <v>0</v>
      </c>
      <c r="L221" s="95">
        <v>77.926644157618298</v>
      </c>
      <c r="M221" s="95">
        <v>5.45520019298419</v>
      </c>
      <c r="N221" s="95">
        <v>197.858873996884</v>
      </c>
      <c r="O221" s="95">
        <v>41.685178613290198</v>
      </c>
      <c r="P221" s="95">
        <v>0</v>
      </c>
      <c r="Q221" s="95">
        <v>1470.3563927560999</v>
      </c>
      <c r="R221" s="95">
        <v>0</v>
      </c>
      <c r="S221" s="95">
        <v>0</v>
      </c>
      <c r="T221" s="95">
        <v>4.76731330167968</v>
      </c>
      <c r="U221" s="95">
        <v>427.09662635996898</v>
      </c>
      <c r="V221" s="95">
        <v>0</v>
      </c>
      <c r="W221" s="95">
        <v>153663.812669754</v>
      </c>
      <c r="X221" s="95">
        <v>60982.3490433693</v>
      </c>
      <c r="Y221" s="95">
        <v>273.57860429957498</v>
      </c>
      <c r="Z221" s="95">
        <v>0</v>
      </c>
      <c r="AA221" s="95">
        <v>0</v>
      </c>
      <c r="AB221" s="95">
        <v>0</v>
      </c>
      <c r="AC221" s="95">
        <v>141625.129896164</v>
      </c>
      <c r="AD221" s="95">
        <v>0</v>
      </c>
      <c r="AE221" s="95">
        <v>3467.82610315084</v>
      </c>
      <c r="AF221" s="95">
        <v>606.41983987390995</v>
      </c>
      <c r="AG221" s="95">
        <v>37229.6915688515</v>
      </c>
      <c r="AH221" s="95">
        <v>1260.9085992723701</v>
      </c>
      <c r="AI221" s="95">
        <v>0</v>
      </c>
      <c r="AJ221" s="95">
        <v>168056.12006187401</v>
      </c>
      <c r="AK221" s="95">
        <v>0</v>
      </c>
      <c r="AL221" s="95">
        <v>0</v>
      </c>
      <c r="AM221" s="95">
        <v>678.94129417091597</v>
      </c>
      <c r="AN221" s="95">
        <v>142528.528516769</v>
      </c>
      <c r="AO221" s="95">
        <v>0</v>
      </c>
      <c r="AP221" s="95">
        <v>1210565.54605103</v>
      </c>
      <c r="AQ221" s="95">
        <v>449704.37223815901</v>
      </c>
      <c r="AR221" s="95">
        <v>2054.5286485254801</v>
      </c>
      <c r="AS221" s="95">
        <v>0</v>
      </c>
      <c r="AT221" s="95">
        <v>0</v>
      </c>
      <c r="AU221" s="95">
        <v>0</v>
      </c>
      <c r="AV221" s="95">
        <v>453010.79197311401</v>
      </c>
      <c r="AW221" s="95">
        <v>0</v>
      </c>
      <c r="AX221" s="95">
        <v>31310.1027617455</v>
      </c>
      <c r="AY221" s="95">
        <v>4789.2640312910098</v>
      </c>
      <c r="AZ221" s="95">
        <v>286854.99469375599</v>
      </c>
      <c r="BA221" s="95">
        <v>11835.5031000376</v>
      </c>
      <c r="BB221" s="95">
        <v>0</v>
      </c>
      <c r="BC221" s="95">
        <v>1318797.9228363</v>
      </c>
      <c r="BD221" s="95">
        <v>0</v>
      </c>
      <c r="BE221" s="95">
        <v>0</v>
      </c>
      <c r="BF221" s="95">
        <v>5318.6621885895702</v>
      </c>
      <c r="BG221" s="95">
        <v>454948.21928405802</v>
      </c>
      <c r="BH221" s="95">
        <v>0</v>
      </c>
      <c r="BI221" s="95">
        <v>205849.60405540501</v>
      </c>
      <c r="BJ221" s="95">
        <v>147963.411457062</v>
      </c>
      <c r="BK221" s="95">
        <v>0</v>
      </c>
      <c r="BL221" s="95">
        <v>0</v>
      </c>
      <c r="BM221" s="95">
        <v>0</v>
      </c>
      <c r="BN221" s="95">
        <v>0</v>
      </c>
      <c r="BO221" s="95">
        <v>0</v>
      </c>
      <c r="BP221" s="95">
        <v>0</v>
      </c>
      <c r="BQ221" s="95">
        <v>0</v>
      </c>
      <c r="BR221" s="95">
        <v>1478.3212753534301</v>
      </c>
      <c r="BS221" s="95">
        <v>98269.297301292405</v>
      </c>
      <c r="BT221" s="95">
        <v>2302.5526397526301</v>
      </c>
      <c r="BU221" s="95">
        <v>0</v>
      </c>
      <c r="BV221" s="95">
        <v>258477.57063484201</v>
      </c>
      <c r="BW221" s="95">
        <v>0</v>
      </c>
      <c r="BX221" s="95">
        <v>0</v>
      </c>
      <c r="BY221" s="95">
        <v>0</v>
      </c>
      <c r="BZ221" s="95">
        <v>0</v>
      </c>
      <c r="CA221" s="95">
        <v>1757.6697382032901</v>
      </c>
      <c r="CB221" s="95">
        <v>213911.97514152501</v>
      </c>
      <c r="CC221" s="95">
        <v>1680986.3013153099</v>
      </c>
      <c r="CD221" s="95">
        <v>354978.06597900402</v>
      </c>
      <c r="CE221" s="95">
        <v>67.770747125148802</v>
      </c>
      <c r="CF221" s="95">
        <v>11185.243492007299</v>
      </c>
      <c r="CG221" s="95">
        <v>87370.458437919602</v>
      </c>
      <c r="CH221" s="95">
        <v>0</v>
      </c>
      <c r="CI221" s="95">
        <v>1825.3971052914901</v>
      </c>
      <c r="CJ221" s="95">
        <v>225050.06012535101</v>
      </c>
      <c r="CK221" s="95">
        <v>1768334.5149078399</v>
      </c>
      <c r="CL221" s="95">
        <v>368006.80056381202</v>
      </c>
      <c r="CM221" s="160">
        <v>2243.5948725342801</v>
      </c>
      <c r="CN221" s="160">
        <v>371484.78904724098</v>
      </c>
      <c r="CO221" s="160">
        <v>2222513.2098693801</v>
      </c>
      <c r="CP221" s="95">
        <v>368006.80056381202</v>
      </c>
      <c r="CQ221" s="95">
        <v>0</v>
      </c>
      <c r="CR221" s="95">
        <v>0</v>
      </c>
      <c r="CS221" s="95">
        <v>0</v>
      </c>
      <c r="CT221" s="95">
        <v>0</v>
      </c>
      <c r="CU221" s="161">
        <v>225097.21863353229</v>
      </c>
      <c r="CV221" s="161">
        <v>1768356.7597532296</v>
      </c>
    </row>
    <row r="222" spans="1:100" x14ac:dyDescent="0.2">
      <c r="A222" s="94" t="s">
        <v>54</v>
      </c>
      <c r="B222" s="96">
        <v>40057</v>
      </c>
      <c r="C222" s="95">
        <v>0</v>
      </c>
      <c r="D222" s="95">
        <v>1418.6234007477799</v>
      </c>
      <c r="E222" s="95">
        <v>364.39114640653099</v>
      </c>
      <c r="F222" s="95">
        <v>2.4928326609951901</v>
      </c>
      <c r="G222" s="95">
        <v>0</v>
      </c>
      <c r="H222" s="95">
        <v>0</v>
      </c>
      <c r="I222" s="95">
        <v>0</v>
      </c>
      <c r="J222" s="95">
        <v>445.586079921573</v>
      </c>
      <c r="K222" s="95">
        <v>0</v>
      </c>
      <c r="L222" s="95">
        <v>84.211508092470496</v>
      </c>
      <c r="M222" s="95">
        <v>4.2474389729904898</v>
      </c>
      <c r="N222" s="95">
        <v>219.198697997257</v>
      </c>
      <c r="O222" s="95">
        <v>36.250591879244901</v>
      </c>
      <c r="P222" s="95">
        <v>0</v>
      </c>
      <c r="Q222" s="95">
        <v>1496.82492497563</v>
      </c>
      <c r="R222" s="95">
        <v>0</v>
      </c>
      <c r="S222" s="95">
        <v>0</v>
      </c>
      <c r="T222" s="95">
        <v>5.0910192033625199</v>
      </c>
      <c r="U222" s="95">
        <v>447.98857294768101</v>
      </c>
      <c r="V222" s="95">
        <v>0</v>
      </c>
      <c r="W222" s="95">
        <v>157835.71322441101</v>
      </c>
      <c r="X222" s="95">
        <v>61115.317507266998</v>
      </c>
      <c r="Y222" s="95">
        <v>393.26004967838497</v>
      </c>
      <c r="Z222" s="95">
        <v>0</v>
      </c>
      <c r="AA222" s="95">
        <v>0</v>
      </c>
      <c r="AB222" s="95">
        <v>0</v>
      </c>
      <c r="AC222" s="95">
        <v>145269.14497756999</v>
      </c>
      <c r="AD222" s="95">
        <v>0</v>
      </c>
      <c r="AE222" s="95">
        <v>3813.3071818649801</v>
      </c>
      <c r="AF222" s="95">
        <v>424.158562805504</v>
      </c>
      <c r="AG222" s="95">
        <v>42245.254404544801</v>
      </c>
      <c r="AH222" s="95">
        <v>1572.7421928644201</v>
      </c>
      <c r="AI222" s="95">
        <v>0</v>
      </c>
      <c r="AJ222" s="95">
        <v>167655.68033027599</v>
      </c>
      <c r="AK222" s="95">
        <v>0</v>
      </c>
      <c r="AL222" s="95">
        <v>0</v>
      </c>
      <c r="AM222" s="95">
        <v>860.14874319732201</v>
      </c>
      <c r="AN222" s="95">
        <v>145720.54272651699</v>
      </c>
      <c r="AO222" s="95">
        <v>0</v>
      </c>
      <c r="AP222" s="95">
        <v>1250773.51222229</v>
      </c>
      <c r="AQ222" s="95">
        <v>453212.03461837798</v>
      </c>
      <c r="AR222" s="95">
        <v>3795.3170954883099</v>
      </c>
      <c r="AS222" s="95">
        <v>0</v>
      </c>
      <c r="AT222" s="95">
        <v>0</v>
      </c>
      <c r="AU222" s="95">
        <v>0</v>
      </c>
      <c r="AV222" s="95">
        <v>473125.88860702497</v>
      </c>
      <c r="AW222" s="95">
        <v>0</v>
      </c>
      <c r="AX222" s="95">
        <v>34915.695783615098</v>
      </c>
      <c r="AY222" s="95">
        <v>3320.6537032127399</v>
      </c>
      <c r="AZ222" s="95">
        <v>321722.28756332397</v>
      </c>
      <c r="BA222" s="95">
        <v>14193.9635177851</v>
      </c>
      <c r="BB222" s="95">
        <v>0</v>
      </c>
      <c r="BC222" s="95">
        <v>1329022.6729431199</v>
      </c>
      <c r="BD222" s="95">
        <v>0</v>
      </c>
      <c r="BE222" s="95">
        <v>0</v>
      </c>
      <c r="BF222" s="95">
        <v>6104.61805766821</v>
      </c>
      <c r="BG222" s="95">
        <v>474409.83350372303</v>
      </c>
      <c r="BH222" s="95">
        <v>0</v>
      </c>
      <c r="BI222" s="95">
        <v>219250.73180198701</v>
      </c>
      <c r="BJ222" s="95">
        <v>147633.83461952201</v>
      </c>
      <c r="BK222" s="95">
        <v>0</v>
      </c>
      <c r="BL222" s="95">
        <v>0</v>
      </c>
      <c r="BM222" s="95">
        <v>0</v>
      </c>
      <c r="BN222" s="95">
        <v>0</v>
      </c>
      <c r="BO222" s="95">
        <v>0</v>
      </c>
      <c r="BP222" s="95">
        <v>0</v>
      </c>
      <c r="BQ222" s="95">
        <v>0</v>
      </c>
      <c r="BR222" s="95">
        <v>1018.7641028389299</v>
      </c>
      <c r="BS222" s="95">
        <v>111749.600905418</v>
      </c>
      <c r="BT222" s="95">
        <v>2764.5095246434198</v>
      </c>
      <c r="BU222" s="95">
        <v>0</v>
      </c>
      <c r="BV222" s="95">
        <v>262774.84311294602</v>
      </c>
      <c r="BW222" s="95">
        <v>0</v>
      </c>
      <c r="BX222" s="95">
        <v>0</v>
      </c>
      <c r="BY222" s="95">
        <v>0</v>
      </c>
      <c r="BZ222" s="95">
        <v>0</v>
      </c>
      <c r="CA222" s="95">
        <v>1780.9891409725001</v>
      </c>
      <c r="CB222" s="95">
        <v>217170.65869522101</v>
      </c>
      <c r="CC222" s="95">
        <v>1703759.48399353</v>
      </c>
      <c r="CD222" s="95">
        <v>370268.627887726</v>
      </c>
      <c r="CE222" s="95">
        <v>74.863527079112799</v>
      </c>
      <c r="CF222" s="95">
        <v>12262.603456377999</v>
      </c>
      <c r="CG222" s="95">
        <v>94142.220734596296</v>
      </c>
      <c r="CH222" s="95">
        <v>0</v>
      </c>
      <c r="CI222" s="95">
        <v>1856.21436993778</v>
      </c>
      <c r="CJ222" s="95">
        <v>229448.27900886501</v>
      </c>
      <c r="CK222" s="95">
        <v>1797554.0145416299</v>
      </c>
      <c r="CL222" s="95">
        <v>385460.82245635998</v>
      </c>
      <c r="CM222" s="160">
        <v>2306.8036561906301</v>
      </c>
      <c r="CN222" s="160">
        <v>380571.03176498401</v>
      </c>
      <c r="CO222" s="160">
        <v>2279817.0350036598</v>
      </c>
      <c r="CP222" s="95">
        <v>385460.82245635998</v>
      </c>
      <c r="CQ222" s="95">
        <v>0</v>
      </c>
      <c r="CR222" s="95">
        <v>0</v>
      </c>
      <c r="CS222" s="95">
        <v>0</v>
      </c>
      <c r="CT222" s="95">
        <v>0</v>
      </c>
      <c r="CU222" s="161">
        <v>229433.26215159902</v>
      </c>
      <c r="CV222" s="161">
        <v>1797901.7047281263</v>
      </c>
    </row>
    <row r="223" spans="1:100" x14ac:dyDescent="0.2">
      <c r="A223" s="94" t="s">
        <v>54</v>
      </c>
      <c r="B223" s="96">
        <v>40148</v>
      </c>
      <c r="C223" s="95">
        <v>0</v>
      </c>
      <c r="D223" s="95">
        <v>1465.7153803557201</v>
      </c>
      <c r="E223" s="95">
        <v>358.86518578603898</v>
      </c>
      <c r="F223" s="95">
        <v>2.6683407499804201</v>
      </c>
      <c r="G223" s="95">
        <v>0</v>
      </c>
      <c r="H223" s="95">
        <v>0</v>
      </c>
      <c r="I223" s="95">
        <v>0</v>
      </c>
      <c r="J223" s="95">
        <v>457.512142002583</v>
      </c>
      <c r="K223" s="95">
        <v>0</v>
      </c>
      <c r="L223" s="95">
        <v>90.786297965794802</v>
      </c>
      <c r="M223" s="95">
        <v>5.5658839069656096</v>
      </c>
      <c r="N223" s="95">
        <v>218.11698216944899</v>
      </c>
      <c r="O223" s="95">
        <v>48.5025690109469</v>
      </c>
      <c r="P223" s="95">
        <v>0</v>
      </c>
      <c r="Q223" s="95">
        <v>1505.7170407325</v>
      </c>
      <c r="R223" s="95">
        <v>0</v>
      </c>
      <c r="S223" s="95">
        <v>0</v>
      </c>
      <c r="T223" s="95">
        <v>3.94004786666483</v>
      </c>
      <c r="U223" s="95">
        <v>462.60678050667002</v>
      </c>
      <c r="V223" s="95">
        <v>0</v>
      </c>
      <c r="W223" s="95">
        <v>154254.66377449001</v>
      </c>
      <c r="X223" s="95">
        <v>58421.218598365798</v>
      </c>
      <c r="Y223" s="95">
        <v>285.78463736549003</v>
      </c>
      <c r="Z223" s="95">
        <v>0</v>
      </c>
      <c r="AA223" s="95">
        <v>0</v>
      </c>
      <c r="AB223" s="95">
        <v>0</v>
      </c>
      <c r="AC223" s="95">
        <v>160283.996337891</v>
      </c>
      <c r="AD223" s="95">
        <v>0</v>
      </c>
      <c r="AE223" s="95">
        <v>3617.0278206765702</v>
      </c>
      <c r="AF223" s="95">
        <v>769.81660725921404</v>
      </c>
      <c r="AG223" s="95">
        <v>42473.582280158997</v>
      </c>
      <c r="AH223" s="95">
        <v>1599.4639247059799</v>
      </c>
      <c r="AI223" s="95">
        <v>0</v>
      </c>
      <c r="AJ223" s="95">
        <v>161793.676912308</v>
      </c>
      <c r="AK223" s="95">
        <v>0</v>
      </c>
      <c r="AL223" s="95">
        <v>0</v>
      </c>
      <c r="AM223" s="95">
        <v>902.02566895633902</v>
      </c>
      <c r="AN223" s="95">
        <v>161574.205972672</v>
      </c>
      <c r="AO223" s="95">
        <v>0</v>
      </c>
      <c r="AP223" s="95">
        <v>1251069.2225341799</v>
      </c>
      <c r="AQ223" s="95">
        <v>435540.46175003098</v>
      </c>
      <c r="AR223" s="95">
        <v>2071.4816558659099</v>
      </c>
      <c r="AS223" s="95">
        <v>0</v>
      </c>
      <c r="AT223" s="95">
        <v>0</v>
      </c>
      <c r="AU223" s="95">
        <v>0</v>
      </c>
      <c r="AV223" s="95">
        <v>517335.13543319702</v>
      </c>
      <c r="AW223" s="95">
        <v>0</v>
      </c>
      <c r="AX223" s="95">
        <v>34505.710744857803</v>
      </c>
      <c r="AY223" s="95">
        <v>5838.5181753635397</v>
      </c>
      <c r="AZ223" s="95">
        <v>324644.68561554002</v>
      </c>
      <c r="BA223" s="95">
        <v>15058.0861600637</v>
      </c>
      <c r="BB223" s="95">
        <v>0</v>
      </c>
      <c r="BC223" s="95">
        <v>1297152.7184295701</v>
      </c>
      <c r="BD223" s="95">
        <v>0</v>
      </c>
      <c r="BE223" s="95">
        <v>0</v>
      </c>
      <c r="BF223" s="95">
        <v>5806.8317763209297</v>
      </c>
      <c r="BG223" s="95">
        <v>522738.35585022002</v>
      </c>
      <c r="BH223" s="95">
        <v>0</v>
      </c>
      <c r="BI223" s="95">
        <v>223831.369413376</v>
      </c>
      <c r="BJ223" s="95">
        <v>143294.33164596601</v>
      </c>
      <c r="BK223" s="95">
        <v>0</v>
      </c>
      <c r="BL223" s="95">
        <v>0</v>
      </c>
      <c r="BM223" s="95">
        <v>0</v>
      </c>
      <c r="BN223" s="95">
        <v>0</v>
      </c>
      <c r="BO223" s="95">
        <v>0</v>
      </c>
      <c r="BP223" s="95">
        <v>0</v>
      </c>
      <c r="BQ223" s="95">
        <v>0</v>
      </c>
      <c r="BR223" s="95">
        <v>1608.9771354049401</v>
      </c>
      <c r="BS223" s="95">
        <v>110514.17574501</v>
      </c>
      <c r="BT223" s="95">
        <v>2934.2292328476901</v>
      </c>
      <c r="BU223" s="95">
        <v>0</v>
      </c>
      <c r="BV223" s="95">
        <v>254636.95178794899</v>
      </c>
      <c r="BW223" s="95">
        <v>0</v>
      </c>
      <c r="BX223" s="95">
        <v>0</v>
      </c>
      <c r="BY223" s="95">
        <v>0</v>
      </c>
      <c r="BZ223" s="95">
        <v>0</v>
      </c>
      <c r="CA223" s="95">
        <v>1822.16492000222</v>
      </c>
      <c r="CB223" s="95">
        <v>213793.18787384001</v>
      </c>
      <c r="CC223" s="95">
        <v>1673307.07489014</v>
      </c>
      <c r="CD223" s="95">
        <v>362764.97181320202</v>
      </c>
      <c r="CE223" s="95">
        <v>78.8324981993064</v>
      </c>
      <c r="CF223" s="95">
        <v>13191.8925791979</v>
      </c>
      <c r="CG223" s="95">
        <v>99834.420810699507</v>
      </c>
      <c r="CH223" s="95">
        <v>0</v>
      </c>
      <c r="CI223" s="95">
        <v>1901.10623309016</v>
      </c>
      <c r="CJ223" s="95">
        <v>226985.58758163499</v>
      </c>
      <c r="CK223" s="95">
        <v>1772429.4508209201</v>
      </c>
      <c r="CL223" s="95">
        <v>379324.65486145002</v>
      </c>
      <c r="CM223" s="160">
        <v>2353.6355379819902</v>
      </c>
      <c r="CN223" s="160">
        <v>389616.21187591599</v>
      </c>
      <c r="CO223" s="160">
        <v>2314488.4087219201</v>
      </c>
      <c r="CP223" s="95">
        <v>379324.65486145002</v>
      </c>
      <c r="CQ223" s="95">
        <v>0</v>
      </c>
      <c r="CR223" s="95">
        <v>0</v>
      </c>
      <c r="CS223" s="95">
        <v>0</v>
      </c>
      <c r="CT223" s="95">
        <v>0</v>
      </c>
      <c r="CU223" s="161">
        <v>226985.08045303792</v>
      </c>
      <c r="CV223" s="161">
        <v>1773141.4957008394</v>
      </c>
    </row>
    <row r="224" spans="1:100" x14ac:dyDescent="0.2">
      <c r="A224" s="94" t="s">
        <v>54</v>
      </c>
      <c r="B224" s="96">
        <v>40238</v>
      </c>
      <c r="C224" s="95">
        <v>0</v>
      </c>
      <c r="D224" s="95">
        <v>1510.1567198336099</v>
      </c>
      <c r="E224" s="95">
        <v>341.36864219978497</v>
      </c>
      <c r="F224" s="95">
        <v>2.6842743619927201</v>
      </c>
      <c r="G224" s="95">
        <v>0</v>
      </c>
      <c r="H224" s="95">
        <v>0</v>
      </c>
      <c r="I224" s="95">
        <v>0</v>
      </c>
      <c r="J224" s="95">
        <v>459.63614787906403</v>
      </c>
      <c r="K224" s="95">
        <v>0</v>
      </c>
      <c r="L224" s="95">
        <v>120.461576187983</v>
      </c>
      <c r="M224" s="95">
        <v>5.6145530159701602</v>
      </c>
      <c r="N224" s="95">
        <v>208.65846157074</v>
      </c>
      <c r="O224" s="95">
        <v>42.686541571747497</v>
      </c>
      <c r="P224" s="95">
        <v>0</v>
      </c>
      <c r="Q224" s="95">
        <v>1511.0548878163099</v>
      </c>
      <c r="R224" s="95">
        <v>0</v>
      </c>
      <c r="S224" s="95">
        <v>0</v>
      </c>
      <c r="T224" s="95">
        <v>4.10924760368653</v>
      </c>
      <c r="U224" s="95">
        <v>458.75141419097798</v>
      </c>
      <c r="V224" s="95">
        <v>0</v>
      </c>
      <c r="W224" s="95">
        <v>161567.90431213399</v>
      </c>
      <c r="X224" s="95">
        <v>55156.321109294899</v>
      </c>
      <c r="Y224" s="95">
        <v>174.932411123067</v>
      </c>
      <c r="Z224" s="95">
        <v>0</v>
      </c>
      <c r="AA224" s="95">
        <v>0</v>
      </c>
      <c r="AB224" s="95">
        <v>0</v>
      </c>
      <c r="AC224" s="95">
        <v>158747.85705184899</v>
      </c>
      <c r="AD224" s="95">
        <v>0</v>
      </c>
      <c r="AE224" s="95">
        <v>5026.2128381133098</v>
      </c>
      <c r="AF224" s="95">
        <v>941.58329454809405</v>
      </c>
      <c r="AG224" s="95">
        <v>38666.603340148897</v>
      </c>
      <c r="AH224" s="95">
        <v>1545.4433352798201</v>
      </c>
      <c r="AI224" s="95">
        <v>0</v>
      </c>
      <c r="AJ224" s="95">
        <v>167257.557497025</v>
      </c>
      <c r="AK224" s="95">
        <v>0</v>
      </c>
      <c r="AL224" s="95">
        <v>0</v>
      </c>
      <c r="AM224" s="95">
        <v>606.030881687999</v>
      </c>
      <c r="AN224" s="95">
        <v>158868.632991791</v>
      </c>
      <c r="AO224" s="95">
        <v>0</v>
      </c>
      <c r="AP224" s="95">
        <v>1314361.3818969701</v>
      </c>
      <c r="AQ224" s="95">
        <v>411048.97616577102</v>
      </c>
      <c r="AR224" s="95">
        <v>1356.32598313689</v>
      </c>
      <c r="AS224" s="95">
        <v>0</v>
      </c>
      <c r="AT224" s="95">
        <v>0</v>
      </c>
      <c r="AU224" s="95">
        <v>0</v>
      </c>
      <c r="AV224" s="95">
        <v>528557.00315094006</v>
      </c>
      <c r="AW224" s="95">
        <v>0</v>
      </c>
      <c r="AX224" s="95">
        <v>43307.846809864001</v>
      </c>
      <c r="AY224" s="95">
        <v>7036.2297751307497</v>
      </c>
      <c r="AZ224" s="95">
        <v>297097.123203278</v>
      </c>
      <c r="BA224" s="95">
        <v>14891.4120298624</v>
      </c>
      <c r="BB224" s="95">
        <v>0</v>
      </c>
      <c r="BC224" s="95">
        <v>1343089.72937012</v>
      </c>
      <c r="BD224" s="95">
        <v>0</v>
      </c>
      <c r="BE224" s="95">
        <v>0</v>
      </c>
      <c r="BF224" s="95">
        <v>4438.4279512167004</v>
      </c>
      <c r="BG224" s="95">
        <v>528047.30661773705</v>
      </c>
      <c r="BH224" s="95">
        <v>0</v>
      </c>
      <c r="BI224" s="95">
        <v>231110.99180603001</v>
      </c>
      <c r="BJ224" s="95">
        <v>130738.80533123</v>
      </c>
      <c r="BK224" s="95">
        <v>0</v>
      </c>
      <c r="BL224" s="95">
        <v>0</v>
      </c>
      <c r="BM224" s="95">
        <v>0</v>
      </c>
      <c r="BN224" s="95">
        <v>0</v>
      </c>
      <c r="BO224" s="95">
        <v>0</v>
      </c>
      <c r="BP224" s="95">
        <v>0</v>
      </c>
      <c r="BQ224" s="95">
        <v>0</v>
      </c>
      <c r="BR224" s="95">
        <v>1981.43797925115</v>
      </c>
      <c r="BS224" s="95">
        <v>98749.390554428101</v>
      </c>
      <c r="BT224" s="95">
        <v>2896.6311062872401</v>
      </c>
      <c r="BU224" s="95">
        <v>0</v>
      </c>
      <c r="BV224" s="95">
        <v>259662.19570541399</v>
      </c>
      <c r="BW224" s="95">
        <v>0</v>
      </c>
      <c r="BX224" s="95">
        <v>0</v>
      </c>
      <c r="BY224" s="95">
        <v>0</v>
      </c>
      <c r="BZ224" s="95">
        <v>0</v>
      </c>
      <c r="CA224" s="95">
        <v>1852.3891152441499</v>
      </c>
      <c r="CB224" s="95">
        <v>217789.811574936</v>
      </c>
      <c r="CC224" s="95">
        <v>1720152.4589386</v>
      </c>
      <c r="CD224" s="95">
        <v>362129.53556442301</v>
      </c>
      <c r="CE224" s="95">
        <v>84.3144347416237</v>
      </c>
      <c r="CF224" s="95">
        <v>13445.449721336399</v>
      </c>
      <c r="CG224" s="95">
        <v>105305.80206108101</v>
      </c>
      <c r="CH224" s="95">
        <v>0</v>
      </c>
      <c r="CI224" s="95">
        <v>1936.46170923114</v>
      </c>
      <c r="CJ224" s="95">
        <v>231338.99836921701</v>
      </c>
      <c r="CK224" s="95">
        <v>1827075.6795959501</v>
      </c>
      <c r="CL224" s="95">
        <v>379872.43967056298</v>
      </c>
      <c r="CM224" s="160">
        <v>2385.7522224485901</v>
      </c>
      <c r="CN224" s="160">
        <v>392930.476718903</v>
      </c>
      <c r="CO224" s="160">
        <v>2364452.1542663602</v>
      </c>
      <c r="CP224" s="95">
        <v>379872.43967056298</v>
      </c>
      <c r="CQ224" s="95">
        <v>0</v>
      </c>
      <c r="CR224" s="95">
        <v>0</v>
      </c>
      <c r="CS224" s="95">
        <v>0</v>
      </c>
      <c r="CT224" s="95">
        <v>0</v>
      </c>
      <c r="CU224" s="161">
        <v>231235.26129627239</v>
      </c>
      <c r="CV224" s="161">
        <v>1825458.260999681</v>
      </c>
    </row>
    <row r="225" spans="1:100" x14ac:dyDescent="0.2">
      <c r="A225" s="94" t="s">
        <v>54</v>
      </c>
      <c r="B225" s="96">
        <v>40330</v>
      </c>
      <c r="C225" s="95">
        <v>0</v>
      </c>
      <c r="D225" s="95">
        <v>1521.9720445722301</v>
      </c>
      <c r="E225" s="95">
        <v>336.667379889637</v>
      </c>
      <c r="F225" s="95">
        <v>2.10125990197412</v>
      </c>
      <c r="G225" s="95">
        <v>0</v>
      </c>
      <c r="H225" s="95">
        <v>0</v>
      </c>
      <c r="I225" s="95">
        <v>0</v>
      </c>
      <c r="J225" s="95">
        <v>475.41866168752301</v>
      </c>
      <c r="K225" s="95">
        <v>0</v>
      </c>
      <c r="L225" s="95">
        <v>141.239849667996</v>
      </c>
      <c r="M225" s="95">
        <v>6.4975219759508001</v>
      </c>
      <c r="N225" s="95">
        <v>210.40247379243399</v>
      </c>
      <c r="O225" s="95">
        <v>44.437271205708399</v>
      </c>
      <c r="P225" s="95">
        <v>0</v>
      </c>
      <c r="Q225" s="95">
        <v>1485.79981516302</v>
      </c>
      <c r="R225" s="95">
        <v>0</v>
      </c>
      <c r="S225" s="95">
        <v>0</v>
      </c>
      <c r="T225" s="95">
        <v>1.9475017320655801</v>
      </c>
      <c r="U225" s="95">
        <v>474.35241593047999</v>
      </c>
      <c r="V225" s="95">
        <v>0</v>
      </c>
      <c r="W225" s="95">
        <v>158419.79536819499</v>
      </c>
      <c r="X225" s="95">
        <v>53962.842098236099</v>
      </c>
      <c r="Y225" s="95">
        <v>14.9505858269986</v>
      </c>
      <c r="Z225" s="95">
        <v>0</v>
      </c>
      <c r="AA225" s="95">
        <v>0</v>
      </c>
      <c r="AB225" s="95">
        <v>0</v>
      </c>
      <c r="AC225" s="95">
        <v>165106.20345687901</v>
      </c>
      <c r="AD225" s="95">
        <v>0</v>
      </c>
      <c r="AE225" s="95">
        <v>10338.6963503361</v>
      </c>
      <c r="AF225" s="95">
        <v>620.54940304160095</v>
      </c>
      <c r="AG225" s="95">
        <v>37714.208580017097</v>
      </c>
      <c r="AH225" s="95">
        <v>1350.64684551954</v>
      </c>
      <c r="AI225" s="95">
        <v>0</v>
      </c>
      <c r="AJ225" s="95">
        <v>159514.27349853501</v>
      </c>
      <c r="AK225" s="95">
        <v>0</v>
      </c>
      <c r="AL225" s="95">
        <v>0</v>
      </c>
      <c r="AM225" s="95">
        <v>495.87064921110903</v>
      </c>
      <c r="AN225" s="95">
        <v>165310.111980438</v>
      </c>
      <c r="AO225" s="95">
        <v>0</v>
      </c>
      <c r="AP225" s="95">
        <v>1280490.92092896</v>
      </c>
      <c r="AQ225" s="95">
        <v>403551.31654739397</v>
      </c>
      <c r="AR225" s="95">
        <v>182.78932272270299</v>
      </c>
      <c r="AS225" s="95">
        <v>0</v>
      </c>
      <c r="AT225" s="95">
        <v>0</v>
      </c>
      <c r="AU225" s="95">
        <v>0</v>
      </c>
      <c r="AV225" s="95">
        <v>551167.52661132801</v>
      </c>
      <c r="AW225" s="95">
        <v>0</v>
      </c>
      <c r="AX225" s="95">
        <v>87353.312036514297</v>
      </c>
      <c r="AY225" s="95">
        <v>4828.1080013513601</v>
      </c>
      <c r="AZ225" s="95">
        <v>293603.65145111101</v>
      </c>
      <c r="BA225" s="95">
        <v>12695.4870474339</v>
      </c>
      <c r="BB225" s="95">
        <v>0</v>
      </c>
      <c r="BC225" s="95">
        <v>1277535.2411499</v>
      </c>
      <c r="BD225" s="95">
        <v>0</v>
      </c>
      <c r="BE225" s="95">
        <v>0</v>
      </c>
      <c r="BF225" s="95">
        <v>3818.3211740553402</v>
      </c>
      <c r="BG225" s="95">
        <v>550999.20700073196</v>
      </c>
      <c r="BH225" s="95">
        <v>0</v>
      </c>
      <c r="BI225" s="95">
        <v>214454.247592926</v>
      </c>
      <c r="BJ225" s="95">
        <v>130337.63219547299</v>
      </c>
      <c r="BK225" s="95">
        <v>0</v>
      </c>
      <c r="BL225" s="95">
        <v>0</v>
      </c>
      <c r="BM225" s="95">
        <v>0</v>
      </c>
      <c r="BN225" s="95">
        <v>0</v>
      </c>
      <c r="BO225" s="95">
        <v>0</v>
      </c>
      <c r="BP225" s="95">
        <v>0</v>
      </c>
      <c r="BQ225" s="95">
        <v>0</v>
      </c>
      <c r="BR225" s="95">
        <v>1532.22004409134</v>
      </c>
      <c r="BS225" s="95">
        <v>99822.139736175493</v>
      </c>
      <c r="BT225" s="95">
        <v>2470.2537994980798</v>
      </c>
      <c r="BU225" s="95">
        <v>0</v>
      </c>
      <c r="BV225" s="95">
        <v>243690.437488556</v>
      </c>
      <c r="BW225" s="95">
        <v>0</v>
      </c>
      <c r="BX225" s="95">
        <v>0</v>
      </c>
      <c r="BY225" s="95">
        <v>0</v>
      </c>
      <c r="BZ225" s="95">
        <v>0</v>
      </c>
      <c r="CA225" s="95">
        <v>1859.93784955144</v>
      </c>
      <c r="CB225" s="95">
        <v>212266.569023132</v>
      </c>
      <c r="CC225" s="95">
        <v>1693999.4514007601</v>
      </c>
      <c r="CD225" s="95">
        <v>343544.534843445</v>
      </c>
      <c r="CE225" s="95">
        <v>84.746370806358797</v>
      </c>
      <c r="CF225" s="95">
        <v>13092.0646080971</v>
      </c>
      <c r="CG225" s="95">
        <v>103660.01307296799</v>
      </c>
      <c r="CH225" s="95">
        <v>0</v>
      </c>
      <c r="CI225" s="95">
        <v>1944.3982273936299</v>
      </c>
      <c r="CJ225" s="95">
        <v>225314.13707351699</v>
      </c>
      <c r="CK225" s="95">
        <v>1797623.8927154499</v>
      </c>
      <c r="CL225" s="95">
        <v>360498.44990158099</v>
      </c>
      <c r="CM225" s="160">
        <v>2410.09001752734</v>
      </c>
      <c r="CN225" s="160">
        <v>393412.974140167</v>
      </c>
      <c r="CO225" s="160">
        <v>2352716.53271484</v>
      </c>
      <c r="CP225" s="95">
        <v>360498.44990158099</v>
      </c>
      <c r="CQ225" s="95">
        <v>0</v>
      </c>
      <c r="CR225" s="95">
        <v>0</v>
      </c>
      <c r="CS225" s="95">
        <v>0</v>
      </c>
      <c r="CT225" s="95">
        <v>0</v>
      </c>
      <c r="CU225" s="161">
        <v>225358.63363122911</v>
      </c>
      <c r="CV225" s="161">
        <v>1797659.4644737281</v>
      </c>
    </row>
    <row r="226" spans="1:100" x14ac:dyDescent="0.2">
      <c r="A226" s="94" t="s">
        <v>54</v>
      </c>
      <c r="B226" s="96">
        <v>40422</v>
      </c>
      <c r="C226" s="95">
        <v>0</v>
      </c>
      <c r="D226" s="95">
        <v>1520.8345863670099</v>
      </c>
      <c r="E226" s="95">
        <v>331.01262537017499</v>
      </c>
      <c r="F226" s="95">
        <v>2.7097063179826399</v>
      </c>
      <c r="G226" s="95">
        <v>0</v>
      </c>
      <c r="H226" s="95">
        <v>0</v>
      </c>
      <c r="I226" s="95">
        <v>0</v>
      </c>
      <c r="J226" s="95">
        <v>489.07045388966799</v>
      </c>
      <c r="K226" s="95">
        <v>0</v>
      </c>
      <c r="L226" s="95">
        <v>91.123788805678501</v>
      </c>
      <c r="M226" s="95">
        <v>5.3630594579735797</v>
      </c>
      <c r="N226" s="95">
        <v>212.41285221278699</v>
      </c>
      <c r="O226" s="95">
        <v>40.529629229102298</v>
      </c>
      <c r="P226" s="95">
        <v>0</v>
      </c>
      <c r="Q226" s="95">
        <v>1557.4055398851599</v>
      </c>
      <c r="R226" s="95">
        <v>0</v>
      </c>
      <c r="S226" s="95">
        <v>0</v>
      </c>
      <c r="T226" s="95">
        <v>3.0932106450782202</v>
      </c>
      <c r="U226" s="95">
        <v>490.16070298850502</v>
      </c>
      <c r="V226" s="95">
        <v>0</v>
      </c>
      <c r="W226" s="95">
        <v>167971.825275421</v>
      </c>
      <c r="X226" s="95">
        <v>53111.684432983398</v>
      </c>
      <c r="Y226" s="95">
        <v>15.3390922899125</v>
      </c>
      <c r="Z226" s="95">
        <v>0</v>
      </c>
      <c r="AA226" s="95">
        <v>0</v>
      </c>
      <c r="AB226" s="95">
        <v>0</v>
      </c>
      <c r="AC226" s="95">
        <v>177334.89981842</v>
      </c>
      <c r="AD226" s="95">
        <v>0</v>
      </c>
      <c r="AE226" s="95">
        <v>3623.2738110423102</v>
      </c>
      <c r="AF226" s="95">
        <v>634.70801986753895</v>
      </c>
      <c r="AG226" s="95">
        <v>39977.058282375299</v>
      </c>
      <c r="AH226" s="95">
        <v>1138.9674443751601</v>
      </c>
      <c r="AI226" s="95">
        <v>0</v>
      </c>
      <c r="AJ226" s="95">
        <v>172582.223646164</v>
      </c>
      <c r="AK226" s="95">
        <v>0</v>
      </c>
      <c r="AL226" s="95">
        <v>0</v>
      </c>
      <c r="AM226" s="95">
        <v>154.32227798365099</v>
      </c>
      <c r="AN226" s="95">
        <v>177606.75433349601</v>
      </c>
      <c r="AO226" s="95">
        <v>0</v>
      </c>
      <c r="AP226" s="95">
        <v>1348805.70967102</v>
      </c>
      <c r="AQ226" s="95">
        <v>397938.35456466698</v>
      </c>
      <c r="AR226" s="95">
        <v>327.61494096741097</v>
      </c>
      <c r="AS226" s="95">
        <v>0</v>
      </c>
      <c r="AT226" s="95">
        <v>0</v>
      </c>
      <c r="AU226" s="95">
        <v>0</v>
      </c>
      <c r="AV226" s="95">
        <v>590810.80620574998</v>
      </c>
      <c r="AW226" s="95">
        <v>0</v>
      </c>
      <c r="AX226" s="95">
        <v>31794.429374456398</v>
      </c>
      <c r="AY226" s="95">
        <v>5145.5469024777403</v>
      </c>
      <c r="AZ226" s="95">
        <v>308344.54546356201</v>
      </c>
      <c r="BA226" s="95">
        <v>10415.644262075401</v>
      </c>
      <c r="BB226" s="95">
        <v>0</v>
      </c>
      <c r="BC226" s="95">
        <v>1386188.39749146</v>
      </c>
      <c r="BD226" s="95">
        <v>0</v>
      </c>
      <c r="BE226" s="95">
        <v>0</v>
      </c>
      <c r="BF226" s="95">
        <v>1824.61005367339</v>
      </c>
      <c r="BG226" s="95">
        <v>591792.78395843494</v>
      </c>
      <c r="BH226" s="95">
        <v>0</v>
      </c>
      <c r="BI226" s="95">
        <v>232092.225833893</v>
      </c>
      <c r="BJ226" s="95">
        <v>128533.016318321</v>
      </c>
      <c r="BK226" s="95">
        <v>0</v>
      </c>
      <c r="BL226" s="95">
        <v>0</v>
      </c>
      <c r="BM226" s="95">
        <v>0</v>
      </c>
      <c r="BN226" s="95">
        <v>0</v>
      </c>
      <c r="BO226" s="95">
        <v>0</v>
      </c>
      <c r="BP226" s="95">
        <v>0</v>
      </c>
      <c r="BQ226" s="95">
        <v>0</v>
      </c>
      <c r="BR226" s="95">
        <v>1531.2630618512601</v>
      </c>
      <c r="BS226" s="95">
        <v>105260.414073944</v>
      </c>
      <c r="BT226" s="95">
        <v>2030.2053800374299</v>
      </c>
      <c r="BU226" s="95">
        <v>0</v>
      </c>
      <c r="BV226" s="95">
        <v>254139.52430534401</v>
      </c>
      <c r="BW226" s="95">
        <v>0</v>
      </c>
      <c r="BX226" s="95">
        <v>0</v>
      </c>
      <c r="BY226" s="95">
        <v>0</v>
      </c>
      <c r="BZ226" s="95">
        <v>0</v>
      </c>
      <c r="CA226" s="95">
        <v>1852.8869888931499</v>
      </c>
      <c r="CB226" s="95">
        <v>219006.25676155099</v>
      </c>
      <c r="CC226" s="95">
        <v>1752205.1106872601</v>
      </c>
      <c r="CD226" s="95">
        <v>366912.31137085002</v>
      </c>
      <c r="CE226" s="95">
        <v>84.009261962957694</v>
      </c>
      <c r="CF226" s="95">
        <v>12977.150122642501</v>
      </c>
      <c r="CG226" s="95">
        <v>105969.211381912</v>
      </c>
      <c r="CH226" s="95">
        <v>0</v>
      </c>
      <c r="CI226" s="95">
        <v>1937.3416949361599</v>
      </c>
      <c r="CJ226" s="95">
        <v>231990.10154724101</v>
      </c>
      <c r="CK226" s="95">
        <v>1857561.45526123</v>
      </c>
      <c r="CL226" s="95">
        <v>384196.50265502901</v>
      </c>
      <c r="CM226" s="160">
        <v>2427.2890869975099</v>
      </c>
      <c r="CN226" s="160">
        <v>413216.87439727801</v>
      </c>
      <c r="CO226" s="160">
        <v>2446792.4425964402</v>
      </c>
      <c r="CP226" s="95">
        <v>384196.50265502901</v>
      </c>
      <c r="CQ226" s="95">
        <v>0</v>
      </c>
      <c r="CR226" s="95">
        <v>0</v>
      </c>
      <c r="CS226" s="95">
        <v>0</v>
      </c>
      <c r="CT226" s="95">
        <v>0</v>
      </c>
      <c r="CU226" s="161">
        <v>231983.40688419348</v>
      </c>
      <c r="CV226" s="161">
        <v>1858174.322069172</v>
      </c>
    </row>
    <row r="227" spans="1:100" x14ac:dyDescent="0.2">
      <c r="A227" s="94" t="s">
        <v>54</v>
      </c>
      <c r="B227" s="96">
        <v>40513</v>
      </c>
      <c r="C227" s="95">
        <v>0</v>
      </c>
      <c r="D227" s="95">
        <v>1494.0950799882401</v>
      </c>
      <c r="E227" s="95">
        <v>319.79902845248603</v>
      </c>
      <c r="F227" s="95">
        <v>1.82127750599466</v>
      </c>
      <c r="G227" s="95">
        <v>0</v>
      </c>
      <c r="H227" s="95">
        <v>0</v>
      </c>
      <c r="I227" s="95">
        <v>0</v>
      </c>
      <c r="J227" s="95">
        <v>493.09324199333798</v>
      </c>
      <c r="K227" s="95">
        <v>0</v>
      </c>
      <c r="L227" s="95">
        <v>107.559452044778</v>
      </c>
      <c r="M227" s="95">
        <v>4.7278986049932401</v>
      </c>
      <c r="N227" s="95">
        <v>218.270725160837</v>
      </c>
      <c r="O227" s="95">
        <v>43.546239671762997</v>
      </c>
      <c r="P227" s="95">
        <v>0</v>
      </c>
      <c r="Q227" s="95">
        <v>1496.25231677294</v>
      </c>
      <c r="R227" s="95">
        <v>0</v>
      </c>
      <c r="S227" s="95">
        <v>0</v>
      </c>
      <c r="T227" s="95">
        <v>4.8835771615849799</v>
      </c>
      <c r="U227" s="95">
        <v>497.43357881903597</v>
      </c>
      <c r="V227" s="95">
        <v>0</v>
      </c>
      <c r="W227" s="95">
        <v>164288.69832611101</v>
      </c>
      <c r="X227" s="95">
        <v>52381.096602916703</v>
      </c>
      <c r="Y227" s="95">
        <v>20.9185343987774</v>
      </c>
      <c r="Z227" s="95">
        <v>0</v>
      </c>
      <c r="AA227" s="95">
        <v>0</v>
      </c>
      <c r="AB227" s="95">
        <v>0</v>
      </c>
      <c r="AC227" s="95">
        <v>178261.016031265</v>
      </c>
      <c r="AD227" s="95">
        <v>0</v>
      </c>
      <c r="AE227" s="95">
        <v>3945.4859318435201</v>
      </c>
      <c r="AF227" s="95">
        <v>495.75012402236501</v>
      </c>
      <c r="AG227" s="95">
        <v>42177.748052597002</v>
      </c>
      <c r="AH227" s="95">
        <v>1109.1320631056999</v>
      </c>
      <c r="AI227" s="95">
        <v>0</v>
      </c>
      <c r="AJ227" s="95">
        <v>167215.465284348</v>
      </c>
      <c r="AK227" s="95">
        <v>0</v>
      </c>
      <c r="AL227" s="95">
        <v>0</v>
      </c>
      <c r="AM227" s="95">
        <v>215.48730858229101</v>
      </c>
      <c r="AN227" s="95">
        <v>178905.34139061</v>
      </c>
      <c r="AO227" s="95">
        <v>0</v>
      </c>
      <c r="AP227" s="95">
        <v>1333694.30696106</v>
      </c>
      <c r="AQ227" s="95">
        <v>392441.75557708699</v>
      </c>
      <c r="AR227" s="95">
        <v>556.059563532472</v>
      </c>
      <c r="AS227" s="95">
        <v>0</v>
      </c>
      <c r="AT227" s="95">
        <v>0</v>
      </c>
      <c r="AU227" s="95">
        <v>0</v>
      </c>
      <c r="AV227" s="95">
        <v>595947.19740295399</v>
      </c>
      <c r="AW227" s="95">
        <v>0</v>
      </c>
      <c r="AX227" s="95">
        <v>38756.487193107598</v>
      </c>
      <c r="AY227" s="95">
        <v>4056.9793828725801</v>
      </c>
      <c r="AZ227" s="95">
        <v>324974.479061127</v>
      </c>
      <c r="BA227" s="95">
        <v>11131.9718464613</v>
      </c>
      <c r="BB227" s="95">
        <v>0</v>
      </c>
      <c r="BC227" s="95">
        <v>1348847.78848267</v>
      </c>
      <c r="BD227" s="95">
        <v>0</v>
      </c>
      <c r="BE227" s="95">
        <v>0</v>
      </c>
      <c r="BF227" s="95">
        <v>9514.1449158191699</v>
      </c>
      <c r="BG227" s="95">
        <v>599555.19651794399</v>
      </c>
      <c r="BH227" s="95">
        <v>0</v>
      </c>
      <c r="BI227" s="95">
        <v>239502.780063629</v>
      </c>
      <c r="BJ227" s="95">
        <v>127732.595359802</v>
      </c>
      <c r="BK227" s="95">
        <v>0</v>
      </c>
      <c r="BL227" s="95">
        <v>0</v>
      </c>
      <c r="BM227" s="95">
        <v>0</v>
      </c>
      <c r="BN227" s="95">
        <v>0</v>
      </c>
      <c r="BO227" s="95">
        <v>0</v>
      </c>
      <c r="BP227" s="95">
        <v>0</v>
      </c>
      <c r="BQ227" s="95">
        <v>0</v>
      </c>
      <c r="BR227" s="95">
        <v>1224.1374662071501</v>
      </c>
      <c r="BS227" s="95">
        <v>110282.216481209</v>
      </c>
      <c r="BT227" s="95">
        <v>2168.4226556420299</v>
      </c>
      <c r="BU227" s="95">
        <v>0</v>
      </c>
      <c r="BV227" s="95">
        <v>253284.556186676</v>
      </c>
      <c r="BW227" s="95">
        <v>0</v>
      </c>
      <c r="BX227" s="95">
        <v>0</v>
      </c>
      <c r="BY227" s="95">
        <v>0</v>
      </c>
      <c r="BZ227" s="95">
        <v>0</v>
      </c>
      <c r="CA227" s="95">
        <v>1812.1336624175301</v>
      </c>
      <c r="CB227" s="95">
        <v>217135.26214408901</v>
      </c>
      <c r="CC227" s="95">
        <v>1724166.1875305199</v>
      </c>
      <c r="CD227" s="95">
        <v>362454.45661163301</v>
      </c>
      <c r="CE227" s="95">
        <v>94.294777343980996</v>
      </c>
      <c r="CF227" s="95">
        <v>12861.2916760445</v>
      </c>
      <c r="CG227" s="95">
        <v>111645.542201996</v>
      </c>
      <c r="CH227" s="95">
        <v>0</v>
      </c>
      <c r="CI227" s="95">
        <v>1906.18694843352</v>
      </c>
      <c r="CJ227" s="95">
        <v>229973.812994003</v>
      </c>
      <c r="CK227" s="95">
        <v>1835026.76489258</v>
      </c>
      <c r="CL227" s="95">
        <v>379854.16815566999</v>
      </c>
      <c r="CM227" s="160">
        <v>2393.6636068224898</v>
      </c>
      <c r="CN227" s="160">
        <v>409090.07589721697</v>
      </c>
      <c r="CO227" s="160">
        <v>2444848.2615051302</v>
      </c>
      <c r="CP227" s="95">
        <v>379854.16815566999</v>
      </c>
      <c r="CQ227" s="95">
        <v>0</v>
      </c>
      <c r="CR227" s="95">
        <v>0</v>
      </c>
      <c r="CS227" s="95">
        <v>0</v>
      </c>
      <c r="CT227" s="95">
        <v>0</v>
      </c>
      <c r="CU227" s="161">
        <v>229996.5538201335</v>
      </c>
      <c r="CV227" s="161">
        <v>1835811.729732516</v>
      </c>
    </row>
    <row r="228" spans="1:100" x14ac:dyDescent="0.2">
      <c r="A228" s="94" t="s">
        <v>54</v>
      </c>
      <c r="B228" s="96">
        <v>40603</v>
      </c>
      <c r="C228" s="95">
        <v>0</v>
      </c>
      <c r="D228" s="95">
        <v>1499.4978728890401</v>
      </c>
      <c r="E228" s="95">
        <v>319.58928908035199</v>
      </c>
      <c r="F228" s="95">
        <v>1.8750501249887701</v>
      </c>
      <c r="G228" s="95">
        <v>0</v>
      </c>
      <c r="H228" s="95">
        <v>0</v>
      </c>
      <c r="I228" s="95">
        <v>0</v>
      </c>
      <c r="J228" s="95">
        <v>530.56603132933401</v>
      </c>
      <c r="K228" s="95">
        <v>0</v>
      </c>
      <c r="L228" s="95">
        <v>127.422330197878</v>
      </c>
      <c r="M228" s="95">
        <v>5.526530530944</v>
      </c>
      <c r="N228" s="95">
        <v>223.55340846814201</v>
      </c>
      <c r="O228" s="95">
        <v>0</v>
      </c>
      <c r="P228" s="95">
        <v>0</v>
      </c>
      <c r="Q228" s="95">
        <v>1496.69235268235</v>
      </c>
      <c r="R228" s="95">
        <v>0</v>
      </c>
      <c r="S228" s="95">
        <v>0</v>
      </c>
      <c r="T228" s="95">
        <v>12.9314967197133</v>
      </c>
      <c r="U228" s="95">
        <v>530.29808798432396</v>
      </c>
      <c r="V228" s="95">
        <v>0</v>
      </c>
      <c r="W228" s="95">
        <v>157188.644897461</v>
      </c>
      <c r="X228" s="95">
        <v>52931.803586959802</v>
      </c>
      <c r="Y228" s="95">
        <v>23.071931504877298</v>
      </c>
      <c r="Z228" s="95">
        <v>0</v>
      </c>
      <c r="AA228" s="95">
        <v>0</v>
      </c>
      <c r="AB228" s="95">
        <v>0</v>
      </c>
      <c r="AC228" s="95">
        <v>185901.47212028501</v>
      </c>
      <c r="AD228" s="95">
        <v>0</v>
      </c>
      <c r="AE228" s="95">
        <v>4184.72924995422</v>
      </c>
      <c r="AF228" s="95">
        <v>558.93887773901201</v>
      </c>
      <c r="AG228" s="95">
        <v>44071.357856750503</v>
      </c>
      <c r="AH228" s="95">
        <v>0</v>
      </c>
      <c r="AI228" s="95">
        <v>0</v>
      </c>
      <c r="AJ228" s="95">
        <v>158306.135677338</v>
      </c>
      <c r="AK228" s="95">
        <v>0</v>
      </c>
      <c r="AL228" s="95">
        <v>0</v>
      </c>
      <c r="AM228" s="95">
        <v>1043.29770575464</v>
      </c>
      <c r="AN228" s="95">
        <v>185801.19637489301</v>
      </c>
      <c r="AO228" s="95">
        <v>0</v>
      </c>
      <c r="AP228" s="95">
        <v>1294335.5484771701</v>
      </c>
      <c r="AQ228" s="95">
        <v>402081.11646270799</v>
      </c>
      <c r="AR228" s="95">
        <v>621.33239219337702</v>
      </c>
      <c r="AS228" s="95">
        <v>0</v>
      </c>
      <c r="AT228" s="95">
        <v>0</v>
      </c>
      <c r="AU228" s="95">
        <v>0</v>
      </c>
      <c r="AV228" s="95">
        <v>631685.52162170399</v>
      </c>
      <c r="AW228" s="95">
        <v>0</v>
      </c>
      <c r="AX228" s="95">
        <v>37679.636719226801</v>
      </c>
      <c r="AY228" s="95">
        <v>4685.4833845496196</v>
      </c>
      <c r="AZ228" s="95">
        <v>344500.87437057501</v>
      </c>
      <c r="BA228" s="95">
        <v>0</v>
      </c>
      <c r="BB228" s="95">
        <v>0</v>
      </c>
      <c r="BC228" s="95">
        <v>1288261.897995</v>
      </c>
      <c r="BD228" s="95">
        <v>0</v>
      </c>
      <c r="BE228" s="95">
        <v>0</v>
      </c>
      <c r="BF228" s="95">
        <v>12926.1587300301</v>
      </c>
      <c r="BG228" s="95">
        <v>630372.315132141</v>
      </c>
      <c r="BH228" s="95">
        <v>0</v>
      </c>
      <c r="BI228" s="95">
        <v>233075.095664978</v>
      </c>
      <c r="BJ228" s="95">
        <v>129516.178415298</v>
      </c>
      <c r="BK228" s="95">
        <v>0</v>
      </c>
      <c r="BL228" s="95">
        <v>0</v>
      </c>
      <c r="BM228" s="95">
        <v>0</v>
      </c>
      <c r="BN228" s="95">
        <v>0</v>
      </c>
      <c r="BO228" s="95">
        <v>0</v>
      </c>
      <c r="BP228" s="95">
        <v>0</v>
      </c>
      <c r="BQ228" s="95">
        <v>0</v>
      </c>
      <c r="BR228" s="95">
        <v>1493.28105168045</v>
      </c>
      <c r="BS228" s="95">
        <v>115407.39338874799</v>
      </c>
      <c r="BT228" s="95">
        <v>0</v>
      </c>
      <c r="BU228" s="95">
        <v>0</v>
      </c>
      <c r="BV228" s="95">
        <v>254010.35172653201</v>
      </c>
      <c r="BW228" s="95">
        <v>0</v>
      </c>
      <c r="BX228" s="95">
        <v>0</v>
      </c>
      <c r="BY228" s="95">
        <v>0</v>
      </c>
      <c r="BZ228" s="95">
        <v>0</v>
      </c>
      <c r="CA228" s="95">
        <v>1819.4697277247899</v>
      </c>
      <c r="CB228" s="95">
        <v>211120.82501983599</v>
      </c>
      <c r="CC228" s="95">
        <v>1687428.8406982401</v>
      </c>
      <c r="CD228" s="95">
        <v>362235.06076812698</v>
      </c>
      <c r="CE228" s="95">
        <v>96.802989017218394</v>
      </c>
      <c r="CF228" s="95">
        <v>13452.6254355907</v>
      </c>
      <c r="CG228" s="95">
        <v>117502.82017803199</v>
      </c>
      <c r="CH228" s="95">
        <v>0</v>
      </c>
      <c r="CI228" s="95">
        <v>1916.36267456412</v>
      </c>
      <c r="CJ228" s="95">
        <v>224737.38150215099</v>
      </c>
      <c r="CK228" s="95">
        <v>1807223.4370575</v>
      </c>
      <c r="CL228" s="95">
        <v>379711.739479065</v>
      </c>
      <c r="CM228" s="160">
        <v>2442.3164319992102</v>
      </c>
      <c r="CN228" s="160">
        <v>414700.15994262701</v>
      </c>
      <c r="CO228" s="160">
        <v>2452818.7505493201</v>
      </c>
      <c r="CP228" s="95">
        <v>379711.739479065</v>
      </c>
      <c r="CQ228" s="95">
        <v>0</v>
      </c>
      <c r="CR228" s="95">
        <v>0</v>
      </c>
      <c r="CS228" s="95">
        <v>0</v>
      </c>
      <c r="CT228" s="95">
        <v>0</v>
      </c>
      <c r="CU228" s="161">
        <v>224573.4504554267</v>
      </c>
      <c r="CV228" s="161">
        <v>1804931.660876272</v>
      </c>
    </row>
    <row r="229" spans="1:100" x14ac:dyDescent="0.2">
      <c r="A229" s="94" t="s">
        <v>54</v>
      </c>
      <c r="B229" s="96">
        <v>40695</v>
      </c>
      <c r="C229" s="95">
        <v>0</v>
      </c>
      <c r="D229" s="95">
        <v>1509.1017112731899</v>
      </c>
      <c r="E229" s="95">
        <v>319.86230091005598</v>
      </c>
      <c r="F229" s="95">
        <v>2.09608165599639</v>
      </c>
      <c r="G229" s="95">
        <v>0</v>
      </c>
      <c r="H229" s="95">
        <v>0</v>
      </c>
      <c r="I229" s="95">
        <v>0</v>
      </c>
      <c r="J229" s="95">
        <v>538.61813385784603</v>
      </c>
      <c r="K229" s="95">
        <v>0</v>
      </c>
      <c r="L229" s="95">
        <v>117.78485727775799</v>
      </c>
      <c r="M229" s="95">
        <v>5.3529863399453497</v>
      </c>
      <c r="N229" s="95">
        <v>217.05984133295701</v>
      </c>
      <c r="O229" s="95">
        <v>0</v>
      </c>
      <c r="P229" s="95">
        <v>0</v>
      </c>
      <c r="Q229" s="95">
        <v>1520.3470758646699</v>
      </c>
      <c r="R229" s="95">
        <v>0</v>
      </c>
      <c r="S229" s="95">
        <v>0</v>
      </c>
      <c r="T229" s="95">
        <v>15.059733715723301</v>
      </c>
      <c r="U229" s="95">
        <v>538.144730001688</v>
      </c>
      <c r="V229" s="95">
        <v>0</v>
      </c>
      <c r="W229" s="95">
        <v>170121.783922195</v>
      </c>
      <c r="X229" s="95">
        <v>51413.745361804999</v>
      </c>
      <c r="Y229" s="95">
        <v>28.647034941939602</v>
      </c>
      <c r="Z229" s="95">
        <v>0</v>
      </c>
      <c r="AA229" s="95">
        <v>0</v>
      </c>
      <c r="AB229" s="95">
        <v>0</v>
      </c>
      <c r="AC229" s="95">
        <v>188748.31373024001</v>
      </c>
      <c r="AD229" s="95">
        <v>0</v>
      </c>
      <c r="AE229" s="95">
        <v>3711.5818524658698</v>
      </c>
      <c r="AF229" s="95">
        <v>668.599457271397</v>
      </c>
      <c r="AG229" s="95">
        <v>45248.914543151899</v>
      </c>
      <c r="AH229" s="95">
        <v>0</v>
      </c>
      <c r="AI229" s="95">
        <v>0</v>
      </c>
      <c r="AJ229" s="95">
        <v>170499.49772071801</v>
      </c>
      <c r="AK229" s="95">
        <v>0</v>
      </c>
      <c r="AL229" s="95">
        <v>0</v>
      </c>
      <c r="AM229" s="95">
        <v>1086.6899973899101</v>
      </c>
      <c r="AN229" s="95">
        <v>188664.5476017</v>
      </c>
      <c r="AO229" s="95">
        <v>0</v>
      </c>
      <c r="AP229" s="95">
        <v>1414034.4176330599</v>
      </c>
      <c r="AQ229" s="95">
        <v>390626.78403091402</v>
      </c>
      <c r="AR229" s="95">
        <v>607.93941532075405</v>
      </c>
      <c r="AS229" s="95">
        <v>0</v>
      </c>
      <c r="AT229" s="95">
        <v>0</v>
      </c>
      <c r="AU229" s="95">
        <v>0</v>
      </c>
      <c r="AV229" s="95">
        <v>643500.63104248</v>
      </c>
      <c r="AW229" s="95">
        <v>0</v>
      </c>
      <c r="AX229" s="95">
        <v>34793.806882858298</v>
      </c>
      <c r="AY229" s="95">
        <v>5537.6264049410802</v>
      </c>
      <c r="AZ229" s="95">
        <v>360075.31364059402</v>
      </c>
      <c r="BA229" s="95">
        <v>0</v>
      </c>
      <c r="BB229" s="95">
        <v>0</v>
      </c>
      <c r="BC229" s="95">
        <v>1404156.8677978499</v>
      </c>
      <c r="BD229" s="95">
        <v>0</v>
      </c>
      <c r="BE229" s="95">
        <v>0</v>
      </c>
      <c r="BF229" s="95">
        <v>12777.725230574601</v>
      </c>
      <c r="BG229" s="95">
        <v>642573.09612274205</v>
      </c>
      <c r="BH229" s="95">
        <v>0</v>
      </c>
      <c r="BI229" s="95">
        <v>273727.82878494298</v>
      </c>
      <c r="BJ229" s="95">
        <v>127747.997123718</v>
      </c>
      <c r="BK229" s="95">
        <v>0</v>
      </c>
      <c r="BL229" s="95">
        <v>0</v>
      </c>
      <c r="BM229" s="95">
        <v>0</v>
      </c>
      <c r="BN229" s="95">
        <v>0</v>
      </c>
      <c r="BO229" s="95">
        <v>0</v>
      </c>
      <c r="BP229" s="95">
        <v>0</v>
      </c>
      <c r="BQ229" s="95">
        <v>0</v>
      </c>
      <c r="BR229" s="95">
        <v>1671.8761798292401</v>
      </c>
      <c r="BS229" s="95">
        <v>120112.230667114</v>
      </c>
      <c r="BT229" s="95">
        <v>0</v>
      </c>
      <c r="BU229" s="95">
        <v>0</v>
      </c>
      <c r="BV229" s="95">
        <v>266489.28686904901</v>
      </c>
      <c r="BW229" s="95">
        <v>0</v>
      </c>
      <c r="BX229" s="95">
        <v>0</v>
      </c>
      <c r="BY229" s="95">
        <v>0</v>
      </c>
      <c r="BZ229" s="95">
        <v>0</v>
      </c>
      <c r="CA229" s="95">
        <v>1827.0784378498799</v>
      </c>
      <c r="CB229" s="95">
        <v>222288.874427795</v>
      </c>
      <c r="CC229" s="95">
        <v>1804142.72833252</v>
      </c>
      <c r="CD229" s="95">
        <v>400015.18001937901</v>
      </c>
      <c r="CE229" s="95">
        <v>97.835396669805107</v>
      </c>
      <c r="CF229" s="95">
        <v>13666.075018048299</v>
      </c>
      <c r="CG229" s="95">
        <v>117254.23577404</v>
      </c>
      <c r="CH229" s="95">
        <v>0</v>
      </c>
      <c r="CI229" s="95">
        <v>1924.5741565972601</v>
      </c>
      <c r="CJ229" s="95">
        <v>235842.16987037699</v>
      </c>
      <c r="CK229" s="95">
        <v>1920797.4785919201</v>
      </c>
      <c r="CL229" s="95">
        <v>417751.81123733497</v>
      </c>
      <c r="CM229" s="160">
        <v>2457.5029496848601</v>
      </c>
      <c r="CN229" s="160">
        <v>427259.55724334699</v>
      </c>
      <c r="CO229" s="160">
        <v>2577449.29266357</v>
      </c>
      <c r="CP229" s="95">
        <v>417751.81123733497</v>
      </c>
      <c r="CQ229" s="95">
        <v>0</v>
      </c>
      <c r="CR229" s="95">
        <v>0</v>
      </c>
      <c r="CS229" s="95">
        <v>0</v>
      </c>
      <c r="CT229" s="95">
        <v>0</v>
      </c>
      <c r="CU229" s="161">
        <v>235954.94944584329</v>
      </c>
      <c r="CV229" s="161">
        <v>1921396.96410656</v>
      </c>
    </row>
    <row r="230" spans="1:100" x14ac:dyDescent="0.2">
      <c r="A230" s="94" t="s">
        <v>54</v>
      </c>
      <c r="B230" s="96">
        <v>40787</v>
      </c>
      <c r="C230" s="95">
        <v>0</v>
      </c>
      <c r="D230" s="95">
        <v>1533.0729715079101</v>
      </c>
      <c r="E230" s="95">
        <v>298.46832325681999</v>
      </c>
      <c r="F230" s="95">
        <v>2.6972856519860202</v>
      </c>
      <c r="G230" s="95">
        <v>0</v>
      </c>
      <c r="H230" s="95">
        <v>0</v>
      </c>
      <c r="I230" s="95">
        <v>0</v>
      </c>
      <c r="J230" s="95">
        <v>537.56997301429499</v>
      </c>
      <c r="K230" s="95">
        <v>0</v>
      </c>
      <c r="L230" s="95">
        <v>142.942145455629</v>
      </c>
      <c r="M230" s="95">
        <v>5.3541639209724998</v>
      </c>
      <c r="N230" s="95">
        <v>215.55085214041199</v>
      </c>
      <c r="O230" s="95">
        <v>0</v>
      </c>
      <c r="P230" s="95">
        <v>0</v>
      </c>
      <c r="Q230" s="95">
        <v>1533.3217183500501</v>
      </c>
      <c r="R230" s="95">
        <v>0</v>
      </c>
      <c r="S230" s="95">
        <v>0</v>
      </c>
      <c r="T230" s="95">
        <v>12.508919980493401</v>
      </c>
      <c r="U230" s="95">
        <v>538.59329191595305</v>
      </c>
      <c r="V230" s="95">
        <v>0</v>
      </c>
      <c r="W230" s="95">
        <v>170878.09313201901</v>
      </c>
      <c r="X230" s="95">
        <v>49461.729221344001</v>
      </c>
      <c r="Y230" s="95">
        <v>22.208287780871601</v>
      </c>
      <c r="Z230" s="95">
        <v>0</v>
      </c>
      <c r="AA230" s="95">
        <v>0</v>
      </c>
      <c r="AB230" s="95">
        <v>0</v>
      </c>
      <c r="AC230" s="95">
        <v>183640.82713127101</v>
      </c>
      <c r="AD230" s="95">
        <v>0</v>
      </c>
      <c r="AE230" s="95">
        <v>5720.61391466856</v>
      </c>
      <c r="AF230" s="95">
        <v>421.784839875996</v>
      </c>
      <c r="AG230" s="95">
        <v>43311.891020297997</v>
      </c>
      <c r="AH230" s="95">
        <v>0</v>
      </c>
      <c r="AI230" s="95">
        <v>0</v>
      </c>
      <c r="AJ230" s="95">
        <v>167164.12388610799</v>
      </c>
      <c r="AK230" s="95">
        <v>0</v>
      </c>
      <c r="AL230" s="95">
        <v>0</v>
      </c>
      <c r="AM230" s="95">
        <v>494.85577492415899</v>
      </c>
      <c r="AN230" s="95">
        <v>183779.152460098</v>
      </c>
      <c r="AO230" s="95">
        <v>0</v>
      </c>
      <c r="AP230" s="95">
        <v>1408291.6049804699</v>
      </c>
      <c r="AQ230" s="95">
        <v>377005.708511353</v>
      </c>
      <c r="AR230" s="95">
        <v>186.53033309429901</v>
      </c>
      <c r="AS230" s="95">
        <v>0</v>
      </c>
      <c r="AT230" s="95">
        <v>0</v>
      </c>
      <c r="AU230" s="95">
        <v>0</v>
      </c>
      <c r="AV230" s="95">
        <v>639268.27153015102</v>
      </c>
      <c r="AW230" s="95">
        <v>0</v>
      </c>
      <c r="AX230" s="95">
        <v>51581.700220584898</v>
      </c>
      <c r="AY230" s="95">
        <v>3594.013125211</v>
      </c>
      <c r="AZ230" s="95">
        <v>343415.82402801502</v>
      </c>
      <c r="BA230" s="95">
        <v>0</v>
      </c>
      <c r="BB230" s="95">
        <v>0</v>
      </c>
      <c r="BC230" s="95">
        <v>1374159.7415008501</v>
      </c>
      <c r="BD230" s="95">
        <v>0</v>
      </c>
      <c r="BE230" s="95">
        <v>0</v>
      </c>
      <c r="BF230" s="95">
        <v>8083.5991099476796</v>
      </c>
      <c r="BG230" s="95">
        <v>640034.83219909703</v>
      </c>
      <c r="BH230" s="95">
        <v>0</v>
      </c>
      <c r="BI230" s="95">
        <v>244411.893474579</v>
      </c>
      <c r="BJ230" s="95">
        <v>122554.604717255</v>
      </c>
      <c r="BK230" s="95">
        <v>0</v>
      </c>
      <c r="BL230" s="95">
        <v>0</v>
      </c>
      <c r="BM230" s="95">
        <v>0</v>
      </c>
      <c r="BN230" s="95">
        <v>0</v>
      </c>
      <c r="BO230" s="95">
        <v>0</v>
      </c>
      <c r="BP230" s="95">
        <v>0</v>
      </c>
      <c r="BQ230" s="95">
        <v>0</v>
      </c>
      <c r="BR230" s="95">
        <v>1322.4051084965499</v>
      </c>
      <c r="BS230" s="95">
        <v>116595.179806709</v>
      </c>
      <c r="BT230" s="95">
        <v>0</v>
      </c>
      <c r="BU230" s="95">
        <v>0</v>
      </c>
      <c r="BV230" s="95">
        <v>249016.712879181</v>
      </c>
      <c r="BW230" s="95">
        <v>0</v>
      </c>
      <c r="BX230" s="95">
        <v>0</v>
      </c>
      <c r="BY230" s="95">
        <v>0</v>
      </c>
      <c r="BZ230" s="95">
        <v>0</v>
      </c>
      <c r="CA230" s="95">
        <v>1834.1415618210999</v>
      </c>
      <c r="CB230" s="95">
        <v>218726.55682945301</v>
      </c>
      <c r="CC230" s="95">
        <v>1790389.77651978</v>
      </c>
      <c r="CD230" s="95">
        <v>375502.88984680199</v>
      </c>
      <c r="CE230" s="95">
        <v>96.114285652525695</v>
      </c>
      <c r="CF230" s="95">
        <v>12869.852716565099</v>
      </c>
      <c r="CG230" s="95">
        <v>110167.421329498</v>
      </c>
      <c r="CH230" s="95">
        <v>0</v>
      </c>
      <c r="CI230" s="95">
        <v>1930.57980245352</v>
      </c>
      <c r="CJ230" s="95">
        <v>231643.736028671</v>
      </c>
      <c r="CK230" s="95">
        <v>1900519.07958984</v>
      </c>
      <c r="CL230" s="95">
        <v>393853.42477035499</v>
      </c>
      <c r="CM230" s="160">
        <v>2472.1944687068499</v>
      </c>
      <c r="CN230" s="160">
        <v>417361.91141128499</v>
      </c>
      <c r="CO230" s="160">
        <v>2533019.8751525902</v>
      </c>
      <c r="CP230" s="95">
        <v>393853.42477035499</v>
      </c>
      <c r="CQ230" s="95">
        <v>0</v>
      </c>
      <c r="CR230" s="95">
        <v>0</v>
      </c>
      <c r="CS230" s="95">
        <v>0</v>
      </c>
      <c r="CT230" s="95">
        <v>0</v>
      </c>
      <c r="CU230" s="161">
        <v>231596.40954601811</v>
      </c>
      <c r="CV230" s="161">
        <v>1900557.1978492781</v>
      </c>
    </row>
    <row r="231" spans="1:100" x14ac:dyDescent="0.2">
      <c r="A231" s="94" t="s">
        <v>54</v>
      </c>
      <c r="B231" s="96">
        <v>40878</v>
      </c>
      <c r="C231" s="95">
        <v>0</v>
      </c>
      <c r="D231" s="95">
        <v>1555.5958447456401</v>
      </c>
      <c r="E231" s="95">
        <v>306.99546492472302</v>
      </c>
      <c r="F231" s="95">
        <v>4.2194369219942001</v>
      </c>
      <c r="G231" s="95">
        <v>0</v>
      </c>
      <c r="H231" s="95">
        <v>0</v>
      </c>
      <c r="I231" s="95">
        <v>0</v>
      </c>
      <c r="J231" s="95">
        <v>549.72182981669903</v>
      </c>
      <c r="K231" s="95">
        <v>0</v>
      </c>
      <c r="L231" s="95">
        <v>158.488072052598</v>
      </c>
      <c r="M231" s="95">
        <v>5.8399009179556698</v>
      </c>
      <c r="N231" s="95">
        <v>210.38290139287699</v>
      </c>
      <c r="O231" s="95">
        <v>0</v>
      </c>
      <c r="P231" s="95">
        <v>0</v>
      </c>
      <c r="Q231" s="95">
        <v>1542.35847233236</v>
      </c>
      <c r="R231" s="95">
        <v>0</v>
      </c>
      <c r="S231" s="95">
        <v>0</v>
      </c>
      <c r="T231" s="95">
        <v>10.606216247193499</v>
      </c>
      <c r="U231" s="95">
        <v>552.756166130304</v>
      </c>
      <c r="V231" s="95">
        <v>0</v>
      </c>
      <c r="W231" s="95">
        <v>157794.30442047099</v>
      </c>
      <c r="X231" s="95">
        <v>49268.938700199098</v>
      </c>
      <c r="Y231" s="95">
        <v>28.464019889943302</v>
      </c>
      <c r="Z231" s="95">
        <v>0</v>
      </c>
      <c r="AA231" s="95">
        <v>0</v>
      </c>
      <c r="AB231" s="95">
        <v>0</v>
      </c>
      <c r="AC231" s="95">
        <v>188311.33396911601</v>
      </c>
      <c r="AD231" s="95">
        <v>0</v>
      </c>
      <c r="AE231" s="95">
        <v>5925.7324220538103</v>
      </c>
      <c r="AF231" s="95">
        <v>480.64634672924899</v>
      </c>
      <c r="AG231" s="95">
        <v>40187.531383037604</v>
      </c>
      <c r="AH231" s="95">
        <v>0</v>
      </c>
      <c r="AI231" s="95">
        <v>0</v>
      </c>
      <c r="AJ231" s="95">
        <v>159712.923957825</v>
      </c>
      <c r="AK231" s="95">
        <v>0</v>
      </c>
      <c r="AL231" s="95">
        <v>0</v>
      </c>
      <c r="AM231" s="95">
        <v>921.82268615812097</v>
      </c>
      <c r="AN231" s="95">
        <v>188698.04018783601</v>
      </c>
      <c r="AO231" s="95">
        <v>0</v>
      </c>
      <c r="AP231" s="95">
        <v>1306693.1224517799</v>
      </c>
      <c r="AQ231" s="95">
        <v>380816.541847229</v>
      </c>
      <c r="AR231" s="95">
        <v>405.388621143997</v>
      </c>
      <c r="AS231" s="95">
        <v>0</v>
      </c>
      <c r="AT231" s="95">
        <v>0</v>
      </c>
      <c r="AU231" s="95">
        <v>0</v>
      </c>
      <c r="AV231" s="95">
        <v>661804.82884979201</v>
      </c>
      <c r="AW231" s="95">
        <v>0</v>
      </c>
      <c r="AX231" s="95">
        <v>58678.978190898903</v>
      </c>
      <c r="AY231" s="95">
        <v>4401.2624968290302</v>
      </c>
      <c r="AZ231" s="95">
        <v>315372.37118530303</v>
      </c>
      <c r="BA231" s="95">
        <v>0</v>
      </c>
      <c r="BB231" s="95">
        <v>0</v>
      </c>
      <c r="BC231" s="95">
        <v>1320607.3451843299</v>
      </c>
      <c r="BD231" s="95">
        <v>0</v>
      </c>
      <c r="BE231" s="95">
        <v>0</v>
      </c>
      <c r="BF231" s="95">
        <v>9629.6842640638406</v>
      </c>
      <c r="BG231" s="95">
        <v>664170.99942779494</v>
      </c>
      <c r="BH231" s="95">
        <v>0</v>
      </c>
      <c r="BI231" s="95">
        <v>227648.901657104</v>
      </c>
      <c r="BJ231" s="95">
        <v>126230.12359714499</v>
      </c>
      <c r="BK231" s="95">
        <v>0</v>
      </c>
      <c r="BL231" s="95">
        <v>0</v>
      </c>
      <c r="BM231" s="95">
        <v>0</v>
      </c>
      <c r="BN231" s="95">
        <v>0</v>
      </c>
      <c r="BO231" s="95">
        <v>0</v>
      </c>
      <c r="BP231" s="95">
        <v>0</v>
      </c>
      <c r="BQ231" s="95">
        <v>0</v>
      </c>
      <c r="BR231" s="95">
        <v>1300.5946237742901</v>
      </c>
      <c r="BS231" s="95">
        <v>109672.52450275399</v>
      </c>
      <c r="BT231" s="95">
        <v>0</v>
      </c>
      <c r="BU231" s="95">
        <v>0</v>
      </c>
      <c r="BV231" s="95">
        <v>241849.68197631801</v>
      </c>
      <c r="BW231" s="95">
        <v>0</v>
      </c>
      <c r="BX231" s="95">
        <v>0</v>
      </c>
      <c r="BY231" s="95">
        <v>0</v>
      </c>
      <c r="BZ231" s="95">
        <v>0</v>
      </c>
      <c r="CA231" s="95">
        <v>1863.0154675394299</v>
      </c>
      <c r="CB231" s="95">
        <v>206202.659515381</v>
      </c>
      <c r="CC231" s="95">
        <v>1698692.21765137</v>
      </c>
      <c r="CD231" s="95">
        <v>346710.29346084601</v>
      </c>
      <c r="CE231" s="95">
        <v>100.199755256996</v>
      </c>
      <c r="CF231" s="95">
        <v>13987.319024205201</v>
      </c>
      <c r="CG231" s="95">
        <v>118542.634032249</v>
      </c>
      <c r="CH231" s="95">
        <v>0</v>
      </c>
      <c r="CI231" s="95">
        <v>1963.08348600566</v>
      </c>
      <c r="CJ231" s="95">
        <v>220188.32912063599</v>
      </c>
      <c r="CK231" s="95">
        <v>1817081.5013732901</v>
      </c>
      <c r="CL231" s="95">
        <v>366289.32443237299</v>
      </c>
      <c r="CM231" s="160">
        <v>2508.1388858854798</v>
      </c>
      <c r="CN231" s="160">
        <v>408865.047187805</v>
      </c>
      <c r="CO231" s="160">
        <v>2476891.45349121</v>
      </c>
      <c r="CP231" s="95">
        <v>366289.32443237299</v>
      </c>
      <c r="CQ231" s="95">
        <v>0</v>
      </c>
      <c r="CR231" s="95">
        <v>0</v>
      </c>
      <c r="CS231" s="95">
        <v>0</v>
      </c>
      <c r="CT231" s="95">
        <v>0</v>
      </c>
      <c r="CU231" s="161">
        <v>220189.97853958621</v>
      </c>
      <c r="CV231" s="161">
        <v>1817234.851683619</v>
      </c>
    </row>
    <row r="232" spans="1:100" x14ac:dyDescent="0.2">
      <c r="A232" s="94" t="s">
        <v>54</v>
      </c>
      <c r="B232" s="96">
        <v>40969</v>
      </c>
      <c r="C232" s="95">
        <v>0</v>
      </c>
      <c r="D232" s="95">
        <v>1553.3279848694799</v>
      </c>
      <c r="E232" s="95">
        <v>302.54290781542699</v>
      </c>
      <c r="F232" s="95">
        <v>4.4771505169919701</v>
      </c>
      <c r="G232" s="95">
        <v>0</v>
      </c>
      <c r="H232" s="95">
        <v>0</v>
      </c>
      <c r="I232" s="95">
        <v>0</v>
      </c>
      <c r="J232" s="95">
        <v>554.41623476147697</v>
      </c>
      <c r="K232" s="95">
        <v>0</v>
      </c>
      <c r="L232" s="95">
        <v>253.079008610919</v>
      </c>
      <c r="M232" s="95">
        <v>5.4559947459492797</v>
      </c>
      <c r="N232" s="95">
        <v>172.80991373769899</v>
      </c>
      <c r="O232" s="95">
        <v>0</v>
      </c>
      <c r="P232" s="95">
        <v>0</v>
      </c>
      <c r="Q232" s="95">
        <v>1540.87290869653</v>
      </c>
      <c r="R232" s="95">
        <v>0</v>
      </c>
      <c r="S232" s="95">
        <v>0</v>
      </c>
      <c r="T232" s="95">
        <v>11.6945610349067</v>
      </c>
      <c r="U232" s="95">
        <v>554.78510810434796</v>
      </c>
      <c r="V232" s="95">
        <v>0</v>
      </c>
      <c r="W232" s="95">
        <v>169414.36672019999</v>
      </c>
      <c r="X232" s="95">
        <v>49395.156015396104</v>
      </c>
      <c r="Y232" s="95">
        <v>64.991405066102701</v>
      </c>
      <c r="Z232" s="95">
        <v>0</v>
      </c>
      <c r="AA232" s="95">
        <v>0</v>
      </c>
      <c r="AB232" s="95">
        <v>0</v>
      </c>
      <c r="AC232" s="95">
        <v>191588.81217765799</v>
      </c>
      <c r="AD232" s="95">
        <v>0</v>
      </c>
      <c r="AE232" s="95">
        <v>21152.515143394499</v>
      </c>
      <c r="AF232" s="95">
        <v>690.07066723704304</v>
      </c>
      <c r="AG232" s="95">
        <v>24379.128259182002</v>
      </c>
      <c r="AH232" s="95">
        <v>0</v>
      </c>
      <c r="AI232" s="95">
        <v>0</v>
      </c>
      <c r="AJ232" s="95">
        <v>168046.49205207801</v>
      </c>
      <c r="AK232" s="95">
        <v>0</v>
      </c>
      <c r="AL232" s="95">
        <v>0</v>
      </c>
      <c r="AM232" s="95">
        <v>1225.6905845850699</v>
      </c>
      <c r="AN232" s="95">
        <v>191767.037591934</v>
      </c>
      <c r="AO232" s="95">
        <v>0</v>
      </c>
      <c r="AP232" s="95">
        <v>1427074.8571472201</v>
      </c>
      <c r="AQ232" s="95">
        <v>389180.12832641602</v>
      </c>
      <c r="AR232" s="95">
        <v>1104.78494036198</v>
      </c>
      <c r="AS232" s="95">
        <v>0</v>
      </c>
      <c r="AT232" s="95">
        <v>0</v>
      </c>
      <c r="AU232" s="95">
        <v>0</v>
      </c>
      <c r="AV232" s="95">
        <v>672804.97564697301</v>
      </c>
      <c r="AW232" s="95">
        <v>0</v>
      </c>
      <c r="AX232" s="95">
        <v>168948.49689102199</v>
      </c>
      <c r="AY232" s="95">
        <v>6373.61021405458</v>
      </c>
      <c r="AZ232" s="95">
        <v>194380.06304168701</v>
      </c>
      <c r="BA232" s="95">
        <v>0</v>
      </c>
      <c r="BB232" s="95">
        <v>0</v>
      </c>
      <c r="BC232" s="95">
        <v>1400660.62609863</v>
      </c>
      <c r="BD232" s="95">
        <v>0</v>
      </c>
      <c r="BE232" s="95">
        <v>0</v>
      </c>
      <c r="BF232" s="95">
        <v>12672.9758152962</v>
      </c>
      <c r="BG232" s="95">
        <v>672650.24880981399</v>
      </c>
      <c r="BH232" s="95">
        <v>0</v>
      </c>
      <c r="BI232" s="95">
        <v>202851.26824569699</v>
      </c>
      <c r="BJ232" s="95">
        <v>126141.84958648701</v>
      </c>
      <c r="BK232" s="95">
        <v>0</v>
      </c>
      <c r="BL232" s="95">
        <v>0</v>
      </c>
      <c r="BM232" s="95">
        <v>0</v>
      </c>
      <c r="BN232" s="95">
        <v>0</v>
      </c>
      <c r="BO232" s="95">
        <v>0</v>
      </c>
      <c r="BP232" s="95">
        <v>0</v>
      </c>
      <c r="BQ232" s="95">
        <v>0</v>
      </c>
      <c r="BR232" s="95">
        <v>1271.7293123453901</v>
      </c>
      <c r="BS232" s="95">
        <v>64181.641988754302</v>
      </c>
      <c r="BT232" s="95">
        <v>0</v>
      </c>
      <c r="BU232" s="95">
        <v>0</v>
      </c>
      <c r="BV232" s="95">
        <v>253368.38026809701</v>
      </c>
      <c r="BW232" s="95">
        <v>0</v>
      </c>
      <c r="BX232" s="95">
        <v>0</v>
      </c>
      <c r="BY232" s="95">
        <v>0</v>
      </c>
      <c r="BZ232" s="95">
        <v>0</v>
      </c>
      <c r="CA232" s="95">
        <v>1855.3116083145101</v>
      </c>
      <c r="CB232" s="95">
        <v>220107.77285957299</v>
      </c>
      <c r="CC232" s="95">
        <v>1802248.3798980699</v>
      </c>
      <c r="CD232" s="95">
        <v>329686.473175049</v>
      </c>
      <c r="CE232" s="95">
        <v>100.723960883915</v>
      </c>
      <c r="CF232" s="95">
        <v>14439.6853840351</v>
      </c>
      <c r="CG232" s="95">
        <v>122486.97390556301</v>
      </c>
      <c r="CH232" s="95">
        <v>0</v>
      </c>
      <c r="CI232" s="95">
        <v>1956.20927487314</v>
      </c>
      <c r="CJ232" s="95">
        <v>234698.165599823</v>
      </c>
      <c r="CK232" s="95">
        <v>1925969.2030792199</v>
      </c>
      <c r="CL232" s="95">
        <v>350836.00162887602</v>
      </c>
      <c r="CM232" s="160">
        <v>2508.6014845371201</v>
      </c>
      <c r="CN232" s="160">
        <v>429489.74852752697</v>
      </c>
      <c r="CO232" s="160">
        <v>2616807.6390991202</v>
      </c>
      <c r="CP232" s="95">
        <v>350836.00162887602</v>
      </c>
      <c r="CQ232" s="95">
        <v>0</v>
      </c>
      <c r="CR232" s="95">
        <v>0</v>
      </c>
      <c r="CS232" s="95">
        <v>0</v>
      </c>
      <c r="CT232" s="95">
        <v>0</v>
      </c>
      <c r="CU232" s="161">
        <v>234547.4582436081</v>
      </c>
      <c r="CV232" s="161">
        <v>1924735.3538036328</v>
      </c>
    </row>
    <row r="233" spans="1:100" x14ac:dyDescent="0.2">
      <c r="A233" s="94" t="s">
        <v>54</v>
      </c>
      <c r="B233" s="96">
        <v>41061</v>
      </c>
      <c r="C233" s="95">
        <v>0</v>
      </c>
      <c r="D233" s="95">
        <v>1574.92331758142</v>
      </c>
      <c r="E233" s="95">
        <v>301.96929045766598</v>
      </c>
      <c r="F233" s="95">
        <v>4.1220682189450599</v>
      </c>
      <c r="G233" s="95">
        <v>0</v>
      </c>
      <c r="H233" s="95">
        <v>0</v>
      </c>
      <c r="I233" s="95">
        <v>0</v>
      </c>
      <c r="J233" s="95">
        <v>556.55393913388298</v>
      </c>
      <c r="K233" s="95">
        <v>0</v>
      </c>
      <c r="L233" s="95">
        <v>268.41185536235599</v>
      </c>
      <c r="M233" s="95">
        <v>5.2837260299711497</v>
      </c>
      <c r="N233" s="95">
        <v>87.397270936518893</v>
      </c>
      <c r="O233" s="95">
        <v>0</v>
      </c>
      <c r="P233" s="95">
        <v>0</v>
      </c>
      <c r="Q233" s="95">
        <v>1553.64962750673</v>
      </c>
      <c r="R233" s="95">
        <v>0</v>
      </c>
      <c r="S233" s="95">
        <v>0</v>
      </c>
      <c r="T233" s="95">
        <v>10.306158124702099</v>
      </c>
      <c r="U233" s="95">
        <v>556.88294258713699</v>
      </c>
      <c r="V233" s="95">
        <v>0</v>
      </c>
      <c r="W233" s="95">
        <v>157098.07704353301</v>
      </c>
      <c r="X233" s="95">
        <v>47409.139681816101</v>
      </c>
      <c r="Y233" s="95">
        <v>52.897201804909898</v>
      </c>
      <c r="Z233" s="95">
        <v>0</v>
      </c>
      <c r="AA233" s="95">
        <v>0</v>
      </c>
      <c r="AB233" s="95">
        <v>0</v>
      </c>
      <c r="AC233" s="95">
        <v>190874.655738831</v>
      </c>
      <c r="AD233" s="95">
        <v>0</v>
      </c>
      <c r="AE233" s="95">
        <v>28514.7102665901</v>
      </c>
      <c r="AF233" s="95">
        <v>479.086381219327</v>
      </c>
      <c r="AG233" s="95">
        <v>15770.124160289801</v>
      </c>
      <c r="AH233" s="95">
        <v>0</v>
      </c>
      <c r="AI233" s="95">
        <v>0</v>
      </c>
      <c r="AJ233" s="95">
        <v>158161.75776481599</v>
      </c>
      <c r="AK233" s="95">
        <v>0</v>
      </c>
      <c r="AL233" s="95">
        <v>0</v>
      </c>
      <c r="AM233" s="95">
        <v>1239.7413628399399</v>
      </c>
      <c r="AN233" s="95">
        <v>191280.41331100499</v>
      </c>
      <c r="AO233" s="95">
        <v>0</v>
      </c>
      <c r="AP233" s="95">
        <v>1334695.4844207801</v>
      </c>
      <c r="AQ233" s="95">
        <v>373981.56854248</v>
      </c>
      <c r="AR233" s="95">
        <v>1548.18249376118</v>
      </c>
      <c r="AS233" s="95">
        <v>0</v>
      </c>
      <c r="AT233" s="95">
        <v>0</v>
      </c>
      <c r="AU233" s="95">
        <v>0</v>
      </c>
      <c r="AV233" s="95">
        <v>677122.78713226295</v>
      </c>
      <c r="AW233" s="95">
        <v>0</v>
      </c>
      <c r="AX233" s="95">
        <v>234259.04714393601</v>
      </c>
      <c r="AY233" s="95">
        <v>4249.7380790710404</v>
      </c>
      <c r="AZ233" s="95">
        <v>128850.77831172899</v>
      </c>
      <c r="BA233" s="95">
        <v>0</v>
      </c>
      <c r="BB233" s="95">
        <v>0</v>
      </c>
      <c r="BC233" s="95">
        <v>1330479.4264984101</v>
      </c>
      <c r="BD233" s="95">
        <v>0</v>
      </c>
      <c r="BE233" s="95">
        <v>0</v>
      </c>
      <c r="BF233" s="95">
        <v>12604.4759427309</v>
      </c>
      <c r="BG233" s="95">
        <v>677920.90630340599</v>
      </c>
      <c r="BH233" s="95">
        <v>0</v>
      </c>
      <c r="BI233" s="95">
        <v>167320.01578330999</v>
      </c>
      <c r="BJ233" s="95">
        <v>123869.437051773</v>
      </c>
      <c r="BK233" s="95">
        <v>0</v>
      </c>
      <c r="BL233" s="95">
        <v>0</v>
      </c>
      <c r="BM233" s="95">
        <v>0</v>
      </c>
      <c r="BN233" s="95">
        <v>0</v>
      </c>
      <c r="BO233" s="95">
        <v>0</v>
      </c>
      <c r="BP233" s="95">
        <v>0</v>
      </c>
      <c r="BQ233" s="95">
        <v>0</v>
      </c>
      <c r="BR233" s="95">
        <v>1149.6570064723501</v>
      </c>
      <c r="BS233" s="95">
        <v>41026.830651760101</v>
      </c>
      <c r="BT233" s="95">
        <v>0</v>
      </c>
      <c r="BU233" s="95">
        <v>0</v>
      </c>
      <c r="BV233" s="95">
        <v>246422.988033295</v>
      </c>
      <c r="BW233" s="95">
        <v>0</v>
      </c>
      <c r="BX233" s="95">
        <v>0</v>
      </c>
      <c r="BY233" s="95">
        <v>0</v>
      </c>
      <c r="BZ233" s="95">
        <v>0</v>
      </c>
      <c r="CA233" s="95">
        <v>1873.2054777145399</v>
      </c>
      <c r="CB233" s="95">
        <v>205209.18452262899</v>
      </c>
      <c r="CC233" s="95">
        <v>1703819.4145355199</v>
      </c>
      <c r="CD233" s="95">
        <v>290851.77565765398</v>
      </c>
      <c r="CE233" s="95">
        <v>105.241583955474</v>
      </c>
      <c r="CF233" s="95">
        <v>14793.775937795601</v>
      </c>
      <c r="CG233" s="95">
        <v>125755.162405968</v>
      </c>
      <c r="CH233" s="95">
        <v>0</v>
      </c>
      <c r="CI233" s="95">
        <v>1978.23132093251</v>
      </c>
      <c r="CJ233" s="95">
        <v>219881.71150779701</v>
      </c>
      <c r="CK233" s="95">
        <v>1828336.0191192599</v>
      </c>
      <c r="CL233" s="95">
        <v>311924.685573578</v>
      </c>
      <c r="CM233" s="160">
        <v>2529.10544008017</v>
      </c>
      <c r="CN233" s="160">
        <v>412445.30767440802</v>
      </c>
      <c r="CO233" s="160">
        <v>2518960.8509521498</v>
      </c>
      <c r="CP233" s="95">
        <v>311924.685573578</v>
      </c>
      <c r="CQ233" s="95">
        <v>0</v>
      </c>
      <c r="CR233" s="95">
        <v>0</v>
      </c>
      <c r="CS233" s="95">
        <v>0</v>
      </c>
      <c r="CT233" s="95">
        <v>0</v>
      </c>
      <c r="CU233" s="161">
        <v>220002.9604604246</v>
      </c>
      <c r="CV233" s="161">
        <v>1829574.5769414878</v>
      </c>
    </row>
    <row r="234" spans="1:100" x14ac:dyDescent="0.2">
      <c r="A234" s="94" t="s">
        <v>54</v>
      </c>
      <c r="B234" s="96">
        <v>41153</v>
      </c>
      <c r="C234" s="95">
        <v>0</v>
      </c>
      <c r="D234" s="95">
        <v>1617.1509408801801</v>
      </c>
      <c r="E234" s="95">
        <v>302.60259532928501</v>
      </c>
      <c r="F234" s="95">
        <v>4.1217447489616497</v>
      </c>
      <c r="G234" s="95">
        <v>0</v>
      </c>
      <c r="H234" s="95">
        <v>0</v>
      </c>
      <c r="I234" s="95">
        <v>0</v>
      </c>
      <c r="J234" s="95">
        <v>557.73049479722999</v>
      </c>
      <c r="K234" s="95">
        <v>0</v>
      </c>
      <c r="L234" s="95">
        <v>314.321359973401</v>
      </c>
      <c r="M234" s="95">
        <v>7.47383753594477</v>
      </c>
      <c r="N234" s="95">
        <v>83.171479308977695</v>
      </c>
      <c r="O234" s="95">
        <v>0</v>
      </c>
      <c r="P234" s="95">
        <v>0</v>
      </c>
      <c r="Q234" s="95">
        <v>1596.85552109778</v>
      </c>
      <c r="R234" s="95">
        <v>0</v>
      </c>
      <c r="S234" s="95">
        <v>0</v>
      </c>
      <c r="T234" s="95">
        <v>13.443026175256801</v>
      </c>
      <c r="U234" s="95">
        <v>558.49262075871195</v>
      </c>
      <c r="V234" s="95">
        <v>0</v>
      </c>
      <c r="W234" s="95">
        <v>169396.390403748</v>
      </c>
      <c r="X234" s="95">
        <v>47070.069497108503</v>
      </c>
      <c r="Y234" s="95">
        <v>77.503491139970706</v>
      </c>
      <c r="Z234" s="95">
        <v>0</v>
      </c>
      <c r="AA234" s="95">
        <v>0</v>
      </c>
      <c r="AB234" s="95">
        <v>0</v>
      </c>
      <c r="AC234" s="95">
        <v>197445.970561981</v>
      </c>
      <c r="AD234" s="95">
        <v>0</v>
      </c>
      <c r="AE234" s="95">
        <v>35244.761003017396</v>
      </c>
      <c r="AF234" s="95">
        <v>1010.1114850789299</v>
      </c>
      <c r="AG234" s="95">
        <v>15563.8552668095</v>
      </c>
      <c r="AH234" s="95">
        <v>0</v>
      </c>
      <c r="AI234" s="95">
        <v>0</v>
      </c>
      <c r="AJ234" s="95">
        <v>163979.85258483901</v>
      </c>
      <c r="AK234" s="95">
        <v>0</v>
      </c>
      <c r="AL234" s="95">
        <v>0</v>
      </c>
      <c r="AM234" s="95">
        <v>1648.74594332278</v>
      </c>
      <c r="AN234" s="95">
        <v>197858.85315704299</v>
      </c>
      <c r="AO234" s="95">
        <v>0</v>
      </c>
      <c r="AP234" s="95">
        <v>1456139.0836334201</v>
      </c>
      <c r="AQ234" s="95">
        <v>376822.33592987101</v>
      </c>
      <c r="AR234" s="95">
        <v>1890.5280520469</v>
      </c>
      <c r="AS234" s="95">
        <v>0</v>
      </c>
      <c r="AT234" s="95">
        <v>0</v>
      </c>
      <c r="AU234" s="95">
        <v>0</v>
      </c>
      <c r="AV234" s="95">
        <v>694598.35412597703</v>
      </c>
      <c r="AW234" s="95">
        <v>0</v>
      </c>
      <c r="AX234" s="95">
        <v>293923.96173477202</v>
      </c>
      <c r="AY234" s="95">
        <v>8911.0108772516305</v>
      </c>
      <c r="AZ234" s="95">
        <v>128234.60478877999</v>
      </c>
      <c r="BA234" s="95">
        <v>0</v>
      </c>
      <c r="BB234" s="95">
        <v>0</v>
      </c>
      <c r="BC234" s="95">
        <v>1408449.0886383101</v>
      </c>
      <c r="BD234" s="95">
        <v>0</v>
      </c>
      <c r="BE234" s="95">
        <v>0</v>
      </c>
      <c r="BF234" s="95">
        <v>16308.0370285511</v>
      </c>
      <c r="BG234" s="95">
        <v>696385.53706359898</v>
      </c>
      <c r="BH234" s="95">
        <v>0</v>
      </c>
      <c r="BI234" s="95">
        <v>160216.10725593599</v>
      </c>
      <c r="BJ234" s="95">
        <v>124105.747817993</v>
      </c>
      <c r="BK234" s="95">
        <v>0</v>
      </c>
      <c r="BL234" s="95">
        <v>0</v>
      </c>
      <c r="BM234" s="95">
        <v>0</v>
      </c>
      <c r="BN234" s="95">
        <v>0</v>
      </c>
      <c r="BO234" s="95">
        <v>0</v>
      </c>
      <c r="BP234" s="95">
        <v>0</v>
      </c>
      <c r="BQ234" s="95">
        <v>0</v>
      </c>
      <c r="BR234" s="95">
        <v>2585.6623126864401</v>
      </c>
      <c r="BS234" s="95">
        <v>41707.623104572303</v>
      </c>
      <c r="BT234" s="95">
        <v>0</v>
      </c>
      <c r="BU234" s="95">
        <v>0</v>
      </c>
      <c r="BV234" s="95">
        <v>248152.16283225999</v>
      </c>
      <c r="BW234" s="95">
        <v>0</v>
      </c>
      <c r="BX234" s="95">
        <v>0</v>
      </c>
      <c r="BY234" s="95">
        <v>0</v>
      </c>
      <c r="BZ234" s="95">
        <v>0</v>
      </c>
      <c r="CA234" s="95">
        <v>1923.5727237015999</v>
      </c>
      <c r="CB234" s="95">
        <v>215977.96520423901</v>
      </c>
      <c r="CC234" s="95">
        <v>1832123.5602416999</v>
      </c>
      <c r="CD234" s="95">
        <v>291494.045394897</v>
      </c>
      <c r="CE234" s="95">
        <v>106.802156528458</v>
      </c>
      <c r="CF234" s="95">
        <v>14700.812216997099</v>
      </c>
      <c r="CG234" s="95">
        <v>125867.967412949</v>
      </c>
      <c r="CH234" s="95">
        <v>0</v>
      </c>
      <c r="CI234" s="95">
        <v>2030.36927483976</v>
      </c>
      <c r="CJ234" s="95">
        <v>230656.91093063401</v>
      </c>
      <c r="CK234" s="95">
        <v>1958632.8791656501</v>
      </c>
      <c r="CL234" s="95">
        <v>311464.96233367902</v>
      </c>
      <c r="CM234" s="160">
        <v>2589.1788406372102</v>
      </c>
      <c r="CN234" s="160">
        <v>429705.82373809803</v>
      </c>
      <c r="CO234" s="160">
        <v>2650798.7522277799</v>
      </c>
      <c r="CP234" s="95">
        <v>311464.96233367902</v>
      </c>
      <c r="CQ234" s="95">
        <v>0</v>
      </c>
      <c r="CR234" s="95">
        <v>0</v>
      </c>
      <c r="CS234" s="95">
        <v>0</v>
      </c>
      <c r="CT234" s="95">
        <v>0</v>
      </c>
      <c r="CU234" s="161">
        <v>230678.7774212361</v>
      </c>
      <c r="CV234" s="161">
        <v>1957991.527654649</v>
      </c>
    </row>
    <row r="235" spans="1:100" x14ac:dyDescent="0.2">
      <c r="A235" s="94" t="s">
        <v>54</v>
      </c>
      <c r="B235" s="96">
        <v>41244</v>
      </c>
      <c r="C235" s="95">
        <v>0</v>
      </c>
      <c r="D235" s="95">
        <v>1641.0199377685799</v>
      </c>
      <c r="E235" s="95">
        <v>293.771829396486</v>
      </c>
      <c r="F235" s="95">
        <v>5.9478310409467703</v>
      </c>
      <c r="G235" s="95">
        <v>0</v>
      </c>
      <c r="H235" s="95">
        <v>0</v>
      </c>
      <c r="I235" s="95">
        <v>0</v>
      </c>
      <c r="J235" s="95">
        <v>559.96019960939896</v>
      </c>
      <c r="K235" s="95">
        <v>0</v>
      </c>
      <c r="L235" s="95">
        <v>331.23311266303102</v>
      </c>
      <c r="M235" s="95">
        <v>7.9104696429567403</v>
      </c>
      <c r="N235" s="95">
        <v>82.396277496591196</v>
      </c>
      <c r="O235" s="95">
        <v>0</v>
      </c>
      <c r="P235" s="95">
        <v>0</v>
      </c>
      <c r="Q235" s="95">
        <v>1581.4298006594199</v>
      </c>
      <c r="R235" s="95">
        <v>0</v>
      </c>
      <c r="S235" s="95">
        <v>0</v>
      </c>
      <c r="T235" s="95">
        <v>19.481972721405299</v>
      </c>
      <c r="U235" s="95">
        <v>562.14319913089298</v>
      </c>
      <c r="V235" s="95">
        <v>0</v>
      </c>
      <c r="W235" s="95">
        <v>192102.70050621001</v>
      </c>
      <c r="X235" s="95">
        <v>46606.3433890343</v>
      </c>
      <c r="Y235" s="95">
        <v>113.16322037112</v>
      </c>
      <c r="Z235" s="95">
        <v>0</v>
      </c>
      <c r="AA235" s="95">
        <v>0</v>
      </c>
      <c r="AB235" s="95">
        <v>0</v>
      </c>
      <c r="AC235" s="95">
        <v>202953.98963546799</v>
      </c>
      <c r="AD235" s="95">
        <v>0</v>
      </c>
      <c r="AE235" s="95">
        <v>44487.941775798798</v>
      </c>
      <c r="AF235" s="95">
        <v>1213.62019795179</v>
      </c>
      <c r="AG235" s="95">
        <v>15603.3755414486</v>
      </c>
      <c r="AH235" s="95">
        <v>0</v>
      </c>
      <c r="AI235" s="95">
        <v>0</v>
      </c>
      <c r="AJ235" s="95">
        <v>182716.939725876</v>
      </c>
      <c r="AK235" s="95">
        <v>0</v>
      </c>
      <c r="AL235" s="95">
        <v>0</v>
      </c>
      <c r="AM235" s="95">
        <v>1940.4685238301799</v>
      </c>
      <c r="AN235" s="95">
        <v>203654.40125274699</v>
      </c>
      <c r="AO235" s="95">
        <v>0</v>
      </c>
      <c r="AP235" s="95">
        <v>1640023.2824707001</v>
      </c>
      <c r="AQ235" s="95">
        <v>372505.84253692598</v>
      </c>
      <c r="AR235" s="95">
        <v>2663.7617502212502</v>
      </c>
      <c r="AS235" s="95">
        <v>0</v>
      </c>
      <c r="AT235" s="95">
        <v>0</v>
      </c>
      <c r="AU235" s="95">
        <v>0</v>
      </c>
      <c r="AV235" s="95">
        <v>708948.35874176002</v>
      </c>
      <c r="AW235" s="95">
        <v>0</v>
      </c>
      <c r="AX235" s="95">
        <v>390672.35253143299</v>
      </c>
      <c r="AY235" s="95">
        <v>10402.509996295001</v>
      </c>
      <c r="AZ235" s="95">
        <v>127178.971745491</v>
      </c>
      <c r="BA235" s="95">
        <v>0</v>
      </c>
      <c r="BB235" s="95">
        <v>0</v>
      </c>
      <c r="BC235" s="95">
        <v>1562487.6985321001</v>
      </c>
      <c r="BD235" s="95">
        <v>0</v>
      </c>
      <c r="BE235" s="95">
        <v>0</v>
      </c>
      <c r="BF235" s="95">
        <v>17892.151345014601</v>
      </c>
      <c r="BG235" s="95">
        <v>711551.30194091797</v>
      </c>
      <c r="BH235" s="95">
        <v>0</v>
      </c>
      <c r="BI235" s="95">
        <v>218440.35870742801</v>
      </c>
      <c r="BJ235" s="95">
        <v>123105.589370728</v>
      </c>
      <c r="BK235" s="95">
        <v>0</v>
      </c>
      <c r="BL235" s="95">
        <v>0</v>
      </c>
      <c r="BM235" s="95">
        <v>0</v>
      </c>
      <c r="BN235" s="95">
        <v>0</v>
      </c>
      <c r="BO235" s="95">
        <v>0</v>
      </c>
      <c r="BP235" s="95">
        <v>0</v>
      </c>
      <c r="BQ235" s="95">
        <v>0</v>
      </c>
      <c r="BR235" s="95">
        <v>2553.15712893009</v>
      </c>
      <c r="BS235" s="95">
        <v>42257.584254264802</v>
      </c>
      <c r="BT235" s="95">
        <v>0</v>
      </c>
      <c r="BU235" s="95">
        <v>0</v>
      </c>
      <c r="BV235" s="95">
        <v>283982.15309524501</v>
      </c>
      <c r="BW235" s="95">
        <v>0</v>
      </c>
      <c r="BX235" s="95">
        <v>0</v>
      </c>
      <c r="BY235" s="95">
        <v>0</v>
      </c>
      <c r="BZ235" s="95">
        <v>0</v>
      </c>
      <c r="CA235" s="95">
        <v>1935.7926689237399</v>
      </c>
      <c r="CB235" s="95">
        <v>237170.02988624599</v>
      </c>
      <c r="CC235" s="95">
        <v>2035452.3319091799</v>
      </c>
      <c r="CD235" s="95">
        <v>331849.92222595197</v>
      </c>
      <c r="CE235" s="95">
        <v>106.040936638601</v>
      </c>
      <c r="CF235" s="95">
        <v>14821.124396204899</v>
      </c>
      <c r="CG235" s="95">
        <v>125866.081875801</v>
      </c>
      <c r="CH235" s="95">
        <v>0</v>
      </c>
      <c r="CI235" s="95">
        <v>2041.84579081833</v>
      </c>
      <c r="CJ235" s="95">
        <v>252063.88452339199</v>
      </c>
      <c r="CK235" s="95">
        <v>2162162.4326477102</v>
      </c>
      <c r="CL235" s="95">
        <v>351521.92544937099</v>
      </c>
      <c r="CM235" s="160">
        <v>2597.29053580761</v>
      </c>
      <c r="CN235" s="160">
        <v>455954.904323578</v>
      </c>
      <c r="CO235" s="160">
        <v>2865315.5295410198</v>
      </c>
      <c r="CP235" s="95">
        <v>351521.92544937099</v>
      </c>
      <c r="CQ235" s="95">
        <v>0</v>
      </c>
      <c r="CR235" s="95">
        <v>0</v>
      </c>
      <c r="CS235" s="95">
        <v>0</v>
      </c>
      <c r="CT235" s="95">
        <v>0</v>
      </c>
      <c r="CU235" s="161">
        <v>251991.15428245088</v>
      </c>
      <c r="CV235" s="161">
        <v>2161318.4137849808</v>
      </c>
    </row>
    <row r="236" spans="1:100" x14ac:dyDescent="0.2">
      <c r="A236" s="94" t="s">
        <v>54</v>
      </c>
      <c r="B236" s="96">
        <v>41334</v>
      </c>
      <c r="C236" s="95">
        <v>0</v>
      </c>
      <c r="D236" s="95">
        <v>1639.7763378322099</v>
      </c>
      <c r="E236" s="95">
        <v>287.74484182894201</v>
      </c>
      <c r="F236" s="95">
        <v>5.4084121029591197</v>
      </c>
      <c r="G236" s="95">
        <v>0</v>
      </c>
      <c r="H236" s="95">
        <v>0</v>
      </c>
      <c r="I236" s="95">
        <v>0</v>
      </c>
      <c r="J236" s="95">
        <v>564.48879422247398</v>
      </c>
      <c r="K236" s="95">
        <v>0</v>
      </c>
      <c r="L236" s="95">
        <v>235.34845446050201</v>
      </c>
      <c r="M236" s="95">
        <v>8.2038446268998104</v>
      </c>
      <c r="N236" s="95">
        <v>82.045147338882103</v>
      </c>
      <c r="O236" s="95">
        <v>0</v>
      </c>
      <c r="P236" s="95">
        <v>55.159794014412903</v>
      </c>
      <c r="Q236" s="95">
        <v>1572.84665951133</v>
      </c>
      <c r="R236" s="95">
        <v>0</v>
      </c>
      <c r="S236" s="95">
        <v>15.3265715416055</v>
      </c>
      <c r="T236" s="95">
        <v>0</v>
      </c>
      <c r="U236" s="95">
        <v>565.13321390003</v>
      </c>
      <c r="V236" s="95">
        <v>0</v>
      </c>
      <c r="W236" s="95">
        <v>182921.261785507</v>
      </c>
      <c r="X236" s="95">
        <v>45263.634871005997</v>
      </c>
      <c r="Y236" s="95">
        <v>62.907055949792301</v>
      </c>
      <c r="Z236" s="95">
        <v>0</v>
      </c>
      <c r="AA236" s="95">
        <v>0</v>
      </c>
      <c r="AB236" s="95">
        <v>0</v>
      </c>
      <c r="AC236" s="95">
        <v>205244.84568786601</v>
      </c>
      <c r="AD236" s="95">
        <v>0</v>
      </c>
      <c r="AE236" s="95">
        <v>29764.0092964172</v>
      </c>
      <c r="AF236" s="95">
        <v>1301.75260779262</v>
      </c>
      <c r="AG236" s="95">
        <v>14606.0214540958</v>
      </c>
      <c r="AH236" s="95">
        <v>0</v>
      </c>
      <c r="AI236" s="95">
        <v>2501.6198391020298</v>
      </c>
      <c r="AJ236" s="95">
        <v>173704.986846924</v>
      </c>
      <c r="AK236" s="95">
        <v>0</v>
      </c>
      <c r="AL236" s="95">
        <v>2138.4280367493602</v>
      </c>
      <c r="AM236" s="95">
        <v>0</v>
      </c>
      <c r="AN236" s="95">
        <v>205762.95161819499</v>
      </c>
      <c r="AO236" s="95">
        <v>0</v>
      </c>
      <c r="AP236" s="95">
        <v>1589488.04605103</v>
      </c>
      <c r="AQ236" s="95">
        <v>361427.58996963501</v>
      </c>
      <c r="AR236" s="95">
        <v>1100.04929129779</v>
      </c>
      <c r="AS236" s="95">
        <v>0</v>
      </c>
      <c r="AT236" s="95">
        <v>0</v>
      </c>
      <c r="AU236" s="95">
        <v>0</v>
      </c>
      <c r="AV236" s="95">
        <v>725117.33613586402</v>
      </c>
      <c r="AW236" s="95">
        <v>0</v>
      </c>
      <c r="AX236" s="95">
        <v>242430.812486649</v>
      </c>
      <c r="AY236" s="95">
        <v>11046.9793262482</v>
      </c>
      <c r="AZ236" s="95">
        <v>117769.18042373699</v>
      </c>
      <c r="BA236" s="95">
        <v>0</v>
      </c>
      <c r="BB236" s="95">
        <v>23864.385273456599</v>
      </c>
      <c r="BC236" s="95">
        <v>1492832.7892608601</v>
      </c>
      <c r="BD236" s="95">
        <v>0</v>
      </c>
      <c r="BE236" s="95">
        <v>17889.683850526799</v>
      </c>
      <c r="BF236" s="95">
        <v>0</v>
      </c>
      <c r="BG236" s="95">
        <v>726474.15345001197</v>
      </c>
      <c r="BH236" s="95">
        <v>0</v>
      </c>
      <c r="BI236" s="95">
        <v>187044.052928925</v>
      </c>
      <c r="BJ236" s="95">
        <v>121376.013641357</v>
      </c>
      <c r="BK236" s="95">
        <v>0</v>
      </c>
      <c r="BL236" s="95">
        <v>0</v>
      </c>
      <c r="BM236" s="95">
        <v>0</v>
      </c>
      <c r="BN236" s="95">
        <v>0</v>
      </c>
      <c r="BO236" s="95">
        <v>0</v>
      </c>
      <c r="BP236" s="95">
        <v>0</v>
      </c>
      <c r="BQ236" s="95">
        <v>0</v>
      </c>
      <c r="BR236" s="95">
        <v>3084.2721969485301</v>
      </c>
      <c r="BS236" s="95">
        <v>41943.807563781702</v>
      </c>
      <c r="BT236" s="95">
        <v>0</v>
      </c>
      <c r="BU236" s="95">
        <v>2014.25</v>
      </c>
      <c r="BV236" s="95">
        <v>262034.59060859701</v>
      </c>
      <c r="BW236" s="95">
        <v>0</v>
      </c>
      <c r="BX236" s="95">
        <v>1521.8099988102899</v>
      </c>
      <c r="BY236" s="95">
        <v>0</v>
      </c>
      <c r="BZ236" s="95">
        <v>0</v>
      </c>
      <c r="CA236" s="95">
        <v>1926.1473910659599</v>
      </c>
      <c r="CB236" s="95">
        <v>228914.88680839501</v>
      </c>
      <c r="CC236" s="95">
        <v>1941452.09715271</v>
      </c>
      <c r="CD236" s="95">
        <v>305249.84176635701</v>
      </c>
      <c r="CE236" s="95">
        <v>108.94535490311701</v>
      </c>
      <c r="CF236" s="95">
        <v>15558.9078125954</v>
      </c>
      <c r="CG236" s="95">
        <v>132652.83995628401</v>
      </c>
      <c r="CH236" s="95">
        <v>0</v>
      </c>
      <c r="CI236" s="95">
        <v>2035.3263490945101</v>
      </c>
      <c r="CJ236" s="95">
        <v>244573.72976493801</v>
      </c>
      <c r="CK236" s="95">
        <v>2073679.6631317099</v>
      </c>
      <c r="CL236" s="95">
        <v>327396.46796417201</v>
      </c>
      <c r="CM236" s="160">
        <v>2598.6550315320501</v>
      </c>
      <c r="CN236" s="160">
        <v>453347.19831466698</v>
      </c>
      <c r="CO236" s="160">
        <v>2815565.1986694299</v>
      </c>
      <c r="CP236" s="95">
        <v>327396.46796417201</v>
      </c>
      <c r="CQ236" s="95">
        <v>0</v>
      </c>
      <c r="CR236" s="95">
        <v>0</v>
      </c>
      <c r="CS236" s="95">
        <v>0</v>
      </c>
      <c r="CT236" s="95">
        <v>0</v>
      </c>
      <c r="CU236" s="161">
        <v>244473.7946209904</v>
      </c>
      <c r="CV236" s="161">
        <v>2074104.937108994</v>
      </c>
    </row>
    <row r="237" spans="1:100" x14ac:dyDescent="0.2">
      <c r="A237" s="94" t="s">
        <v>54</v>
      </c>
      <c r="B237" s="96">
        <v>41426</v>
      </c>
      <c r="C237" s="95">
        <v>0</v>
      </c>
      <c r="D237" s="95">
        <v>1688.5729168355499</v>
      </c>
      <c r="E237" s="95">
        <v>281.07949849590699</v>
      </c>
      <c r="F237" s="95">
        <v>5.0277503609540899</v>
      </c>
      <c r="G237" s="95">
        <v>0</v>
      </c>
      <c r="H237" s="95">
        <v>0</v>
      </c>
      <c r="I237" s="95">
        <v>0</v>
      </c>
      <c r="J237" s="95">
        <v>582.04997730255104</v>
      </c>
      <c r="K237" s="95">
        <v>0</v>
      </c>
      <c r="L237" s="95">
        <v>250.906293556094</v>
      </c>
      <c r="M237" s="95">
        <v>13.640001580933999</v>
      </c>
      <c r="N237" s="95">
        <v>79.389101082459106</v>
      </c>
      <c r="O237" s="95">
        <v>0</v>
      </c>
      <c r="P237" s="95">
        <v>67.036032629199298</v>
      </c>
      <c r="Q237" s="95">
        <v>1594.74296301603</v>
      </c>
      <c r="R237" s="95">
        <v>0</v>
      </c>
      <c r="S237" s="95">
        <v>15.5857983581955</v>
      </c>
      <c r="T237" s="95">
        <v>0</v>
      </c>
      <c r="U237" s="95">
        <v>582.82368019968305</v>
      </c>
      <c r="V237" s="95">
        <v>0</v>
      </c>
      <c r="W237" s="95">
        <v>185946.384309769</v>
      </c>
      <c r="X237" s="95">
        <v>44677.504037857099</v>
      </c>
      <c r="Y237" s="95">
        <v>77.019369626417799</v>
      </c>
      <c r="Z237" s="95">
        <v>0</v>
      </c>
      <c r="AA237" s="95">
        <v>0</v>
      </c>
      <c r="AB237" s="95">
        <v>0</v>
      </c>
      <c r="AC237" s="95">
        <v>206118.412733078</v>
      </c>
      <c r="AD237" s="95">
        <v>0</v>
      </c>
      <c r="AE237" s="95">
        <v>30160.717445850401</v>
      </c>
      <c r="AF237" s="95">
        <v>2574.64692029357</v>
      </c>
      <c r="AG237" s="95">
        <v>13813.5160157681</v>
      </c>
      <c r="AH237" s="95">
        <v>0</v>
      </c>
      <c r="AI237" s="95">
        <v>3174.0196827948098</v>
      </c>
      <c r="AJ237" s="95">
        <v>178270.14108467099</v>
      </c>
      <c r="AK237" s="95">
        <v>0</v>
      </c>
      <c r="AL237" s="95">
        <v>2167.9543630778799</v>
      </c>
      <c r="AM237" s="95">
        <v>0</v>
      </c>
      <c r="AN237" s="95">
        <v>206132.57355308501</v>
      </c>
      <c r="AO237" s="95">
        <v>0</v>
      </c>
      <c r="AP237" s="95">
        <v>1619501.3683319101</v>
      </c>
      <c r="AQ237" s="95">
        <v>357163.90751647903</v>
      </c>
      <c r="AR237" s="95">
        <v>1739.49404786527</v>
      </c>
      <c r="AS237" s="95">
        <v>0</v>
      </c>
      <c r="AT237" s="95">
        <v>0</v>
      </c>
      <c r="AU237" s="95">
        <v>0</v>
      </c>
      <c r="AV237" s="95">
        <v>730724.86707305897</v>
      </c>
      <c r="AW237" s="95">
        <v>0</v>
      </c>
      <c r="AX237" s="95">
        <v>252755.56934356701</v>
      </c>
      <c r="AY237" s="95">
        <v>20217.817844867699</v>
      </c>
      <c r="AZ237" s="95">
        <v>114637.07587719</v>
      </c>
      <c r="BA237" s="95">
        <v>0</v>
      </c>
      <c r="BB237" s="95">
        <v>28454.3692724705</v>
      </c>
      <c r="BC237" s="95">
        <v>1550061.2080383301</v>
      </c>
      <c r="BD237" s="95">
        <v>0</v>
      </c>
      <c r="BE237" s="95">
        <v>18510.223933219899</v>
      </c>
      <c r="BF237" s="95">
        <v>0</v>
      </c>
      <c r="BG237" s="95">
        <v>730567.05957794201</v>
      </c>
      <c r="BH237" s="95">
        <v>0</v>
      </c>
      <c r="BI237" s="95">
        <v>200035.954090118</v>
      </c>
      <c r="BJ237" s="95">
        <v>121164.917517662</v>
      </c>
      <c r="BK237" s="95">
        <v>0</v>
      </c>
      <c r="BL237" s="95">
        <v>0</v>
      </c>
      <c r="BM237" s="95">
        <v>0</v>
      </c>
      <c r="BN237" s="95">
        <v>0</v>
      </c>
      <c r="BO237" s="95">
        <v>0</v>
      </c>
      <c r="BP237" s="95">
        <v>0</v>
      </c>
      <c r="BQ237" s="95">
        <v>0</v>
      </c>
      <c r="BR237" s="95">
        <v>5592.6810309290904</v>
      </c>
      <c r="BS237" s="95">
        <v>40518.596598625198</v>
      </c>
      <c r="BT237" s="95">
        <v>0</v>
      </c>
      <c r="BU237" s="95">
        <v>2297.5</v>
      </c>
      <c r="BV237" s="95">
        <v>266806.33574294997</v>
      </c>
      <c r="BW237" s="95">
        <v>0</v>
      </c>
      <c r="BX237" s="95">
        <v>1489.6799988299599</v>
      </c>
      <c r="BY237" s="95">
        <v>0</v>
      </c>
      <c r="BZ237" s="95">
        <v>0</v>
      </c>
      <c r="CA237" s="95">
        <v>1967.38716474175</v>
      </c>
      <c r="CB237" s="95">
        <v>231614.779256821</v>
      </c>
      <c r="CC237" s="95">
        <v>1966742.7577056901</v>
      </c>
      <c r="CD237" s="95">
        <v>327592.83092880202</v>
      </c>
      <c r="CE237" s="95">
        <v>112.488279331475</v>
      </c>
      <c r="CF237" s="95">
        <v>16195.541213631601</v>
      </c>
      <c r="CG237" s="95">
        <v>140450.40369796799</v>
      </c>
      <c r="CH237" s="95">
        <v>0</v>
      </c>
      <c r="CI237" s="95">
        <v>2079.8975378274899</v>
      </c>
      <c r="CJ237" s="95">
        <v>247611.610509872</v>
      </c>
      <c r="CK237" s="95">
        <v>2105166.6343994099</v>
      </c>
      <c r="CL237" s="95">
        <v>349732.81975174003</v>
      </c>
      <c r="CM237" s="160">
        <v>2656.5252195596699</v>
      </c>
      <c r="CN237" s="160">
        <v>456425.64199066203</v>
      </c>
      <c r="CO237" s="160">
        <v>2855284.2738342299</v>
      </c>
      <c r="CP237" s="95">
        <v>349732.81975174003</v>
      </c>
      <c r="CQ237" s="95">
        <v>0</v>
      </c>
      <c r="CR237" s="95">
        <v>0</v>
      </c>
      <c r="CS237" s="95">
        <v>0</v>
      </c>
      <c r="CT237" s="95">
        <v>0</v>
      </c>
      <c r="CU237" s="161">
        <v>247810.3204704526</v>
      </c>
      <c r="CV237" s="161">
        <v>2107193.1614036579</v>
      </c>
    </row>
    <row r="238" spans="1:100" x14ac:dyDescent="0.2">
      <c r="A238" s="94" t="s">
        <v>54</v>
      </c>
      <c r="B238" s="96">
        <v>41518</v>
      </c>
      <c r="C238" s="95">
        <v>0</v>
      </c>
      <c r="D238" s="95">
        <v>1693.5882007181599</v>
      </c>
      <c r="E238" s="95">
        <v>273.25318979844502</v>
      </c>
      <c r="F238" s="95">
        <v>2.6997201399935902</v>
      </c>
      <c r="G238" s="95">
        <v>0</v>
      </c>
      <c r="H238" s="95">
        <v>0</v>
      </c>
      <c r="I238" s="95">
        <v>0</v>
      </c>
      <c r="J238" s="95">
        <v>566.38898868113802</v>
      </c>
      <c r="K238" s="95">
        <v>0</v>
      </c>
      <c r="L238" s="95">
        <v>293.27318986505298</v>
      </c>
      <c r="M238" s="95">
        <v>10.520337219932101</v>
      </c>
      <c r="N238" s="95">
        <v>84.229140463285106</v>
      </c>
      <c r="O238" s="95">
        <v>0</v>
      </c>
      <c r="P238" s="95">
        <v>90.978909265249996</v>
      </c>
      <c r="Q238" s="95">
        <v>1581.6706295311501</v>
      </c>
      <c r="R238" s="95">
        <v>0</v>
      </c>
      <c r="S238" s="95">
        <v>16.416584883583699</v>
      </c>
      <c r="T238" s="95">
        <v>0</v>
      </c>
      <c r="U238" s="95">
        <v>566.28830005228497</v>
      </c>
      <c r="V238" s="95">
        <v>0</v>
      </c>
      <c r="W238" s="95">
        <v>183786.50087356599</v>
      </c>
      <c r="X238" s="95">
        <v>44008.210106372797</v>
      </c>
      <c r="Y238" s="95">
        <v>16.842410977929799</v>
      </c>
      <c r="Z238" s="95">
        <v>0</v>
      </c>
      <c r="AA238" s="95">
        <v>0</v>
      </c>
      <c r="AB238" s="95">
        <v>0</v>
      </c>
      <c r="AC238" s="95">
        <v>202307.776887894</v>
      </c>
      <c r="AD238" s="95">
        <v>0</v>
      </c>
      <c r="AE238" s="95">
        <v>37406.430570125602</v>
      </c>
      <c r="AF238" s="95">
        <v>1687.63820320368</v>
      </c>
      <c r="AG238" s="95">
        <v>14069.5009787083</v>
      </c>
      <c r="AH238" s="95">
        <v>0</v>
      </c>
      <c r="AI238" s="95">
        <v>5562.6528720855704</v>
      </c>
      <c r="AJ238" s="95">
        <v>167636.215246201</v>
      </c>
      <c r="AK238" s="95">
        <v>0</v>
      </c>
      <c r="AL238" s="95">
        <v>2157.05315607786</v>
      </c>
      <c r="AM238" s="95">
        <v>0</v>
      </c>
      <c r="AN238" s="95">
        <v>202328.25777053801</v>
      </c>
      <c r="AO238" s="95">
        <v>0</v>
      </c>
      <c r="AP238" s="95">
        <v>1602386.93478394</v>
      </c>
      <c r="AQ238" s="95">
        <v>349578.06735229498</v>
      </c>
      <c r="AR238" s="95">
        <v>335.03713700175302</v>
      </c>
      <c r="AS238" s="95">
        <v>0</v>
      </c>
      <c r="AT238" s="95">
        <v>0</v>
      </c>
      <c r="AU238" s="95">
        <v>0</v>
      </c>
      <c r="AV238" s="95">
        <v>725168.16313934303</v>
      </c>
      <c r="AW238" s="95">
        <v>0</v>
      </c>
      <c r="AX238" s="95">
        <v>317064.84082031302</v>
      </c>
      <c r="AY238" s="95">
        <v>14153.027725100501</v>
      </c>
      <c r="AZ238" s="95">
        <v>116194.081498146</v>
      </c>
      <c r="BA238" s="95">
        <v>0</v>
      </c>
      <c r="BB238" s="95">
        <v>48570.792723655701</v>
      </c>
      <c r="BC238" s="95">
        <v>1454926.73370361</v>
      </c>
      <c r="BD238" s="95">
        <v>0</v>
      </c>
      <c r="BE238" s="95">
        <v>17272.8332967758</v>
      </c>
      <c r="BF238" s="95">
        <v>0</v>
      </c>
      <c r="BG238" s="95">
        <v>725521.93910217297</v>
      </c>
      <c r="BH238" s="95">
        <v>0</v>
      </c>
      <c r="BI238" s="95">
        <v>193786.835039139</v>
      </c>
      <c r="BJ238" s="95">
        <v>120196.989006042</v>
      </c>
      <c r="BK238" s="95">
        <v>0</v>
      </c>
      <c r="BL238" s="95">
        <v>0</v>
      </c>
      <c r="BM238" s="95">
        <v>0</v>
      </c>
      <c r="BN238" s="95">
        <v>0</v>
      </c>
      <c r="BO238" s="95">
        <v>0</v>
      </c>
      <c r="BP238" s="95">
        <v>0</v>
      </c>
      <c r="BQ238" s="95">
        <v>0</v>
      </c>
      <c r="BR238" s="95">
        <v>4084.26447549462</v>
      </c>
      <c r="BS238" s="95">
        <v>42093.8619251251</v>
      </c>
      <c r="BT238" s="95">
        <v>0</v>
      </c>
      <c r="BU238" s="95">
        <v>3458.75</v>
      </c>
      <c r="BV238" s="95">
        <v>257238.52946281401</v>
      </c>
      <c r="BW238" s="95">
        <v>0</v>
      </c>
      <c r="BX238" s="95">
        <v>1256.69999793172</v>
      </c>
      <c r="BY238" s="95">
        <v>0</v>
      </c>
      <c r="BZ238" s="95">
        <v>0</v>
      </c>
      <c r="CA238" s="95">
        <v>1968.82901929319</v>
      </c>
      <c r="CB238" s="95">
        <v>228147.531639099</v>
      </c>
      <c r="CC238" s="95">
        <v>1945696.54621887</v>
      </c>
      <c r="CD238" s="95">
        <v>321764.91817092901</v>
      </c>
      <c r="CE238" s="95">
        <v>120.27171439025599</v>
      </c>
      <c r="CF238" s="95">
        <v>17501.621161937699</v>
      </c>
      <c r="CG238" s="95">
        <v>151801.150846481</v>
      </c>
      <c r="CH238" s="95">
        <v>0</v>
      </c>
      <c r="CI238" s="95">
        <v>2088.88324895501</v>
      </c>
      <c r="CJ238" s="95">
        <v>245624.90614128101</v>
      </c>
      <c r="CK238" s="95">
        <v>2099132.2339172401</v>
      </c>
      <c r="CL238" s="95">
        <v>345831.88943862898</v>
      </c>
      <c r="CM238" s="160">
        <v>2649.0158728063102</v>
      </c>
      <c r="CN238" s="160">
        <v>449801.036876678</v>
      </c>
      <c r="CO238" s="160">
        <v>2825411.2217407199</v>
      </c>
      <c r="CP238" s="95">
        <v>345831.88943862898</v>
      </c>
      <c r="CQ238" s="95">
        <v>0</v>
      </c>
      <c r="CR238" s="95">
        <v>0</v>
      </c>
      <c r="CS238" s="95">
        <v>0</v>
      </c>
      <c r="CT238" s="95">
        <v>0</v>
      </c>
      <c r="CU238" s="161">
        <v>245649.15280103672</v>
      </c>
      <c r="CV238" s="161">
        <v>2097497.6970653511</v>
      </c>
    </row>
    <row r="239" spans="1:100" x14ac:dyDescent="0.2">
      <c r="A239" s="94" t="s">
        <v>54</v>
      </c>
      <c r="B239" s="96">
        <v>41609</v>
      </c>
      <c r="C239" s="95">
        <v>0</v>
      </c>
      <c r="D239" s="95">
        <v>1986.0859873145801</v>
      </c>
      <c r="E239" s="95">
        <v>264.82309016585401</v>
      </c>
      <c r="F239" s="95">
        <v>1.76374611299252</v>
      </c>
      <c r="G239" s="95">
        <v>0</v>
      </c>
      <c r="H239" s="95">
        <v>0</v>
      </c>
      <c r="I239" s="95">
        <v>0</v>
      </c>
      <c r="J239" s="95">
        <v>585.22206863015901</v>
      </c>
      <c r="K239" s="95">
        <v>0</v>
      </c>
      <c r="L239" s="95">
        <v>258.79010101035198</v>
      </c>
      <c r="M239" s="95">
        <v>12.9480598369846</v>
      </c>
      <c r="N239" s="95">
        <v>114.40079195145501</v>
      </c>
      <c r="O239" s="95">
        <v>0</v>
      </c>
      <c r="P239" s="95">
        <v>335.58553749322903</v>
      </c>
      <c r="Q239" s="95">
        <v>1593.03798380494</v>
      </c>
      <c r="R239" s="95">
        <v>0</v>
      </c>
      <c r="S239" s="95">
        <v>13.871402294840699</v>
      </c>
      <c r="T239" s="95">
        <v>0</v>
      </c>
      <c r="U239" s="95">
        <v>585.53365413099505</v>
      </c>
      <c r="V239" s="95">
        <v>0</v>
      </c>
      <c r="W239" s="95">
        <v>209184.52906799299</v>
      </c>
      <c r="X239" s="95">
        <v>41741.939282417297</v>
      </c>
      <c r="Y239" s="95">
        <v>8.0987941139610502</v>
      </c>
      <c r="Z239" s="95">
        <v>0</v>
      </c>
      <c r="AA239" s="95">
        <v>0</v>
      </c>
      <c r="AB239" s="95">
        <v>0</v>
      </c>
      <c r="AC239" s="95">
        <v>200869.14879417399</v>
      </c>
      <c r="AD239" s="95">
        <v>0</v>
      </c>
      <c r="AE239" s="95">
        <v>35509.7313156128</v>
      </c>
      <c r="AF239" s="95">
        <v>1786.3998734504</v>
      </c>
      <c r="AG239" s="95">
        <v>17509.963262081099</v>
      </c>
      <c r="AH239" s="95">
        <v>0</v>
      </c>
      <c r="AI239" s="95">
        <v>21933.1947844028</v>
      </c>
      <c r="AJ239" s="95">
        <v>174690.032552719</v>
      </c>
      <c r="AK239" s="95">
        <v>0</v>
      </c>
      <c r="AL239" s="95">
        <v>1534.8695311844299</v>
      </c>
      <c r="AM239" s="95">
        <v>0</v>
      </c>
      <c r="AN239" s="95">
        <v>200890.159387589</v>
      </c>
      <c r="AO239" s="95">
        <v>0</v>
      </c>
      <c r="AP239" s="95">
        <v>1759918.6026306199</v>
      </c>
      <c r="AQ239" s="95">
        <v>334097.548961639</v>
      </c>
      <c r="AR239" s="95">
        <v>180.01954232715099</v>
      </c>
      <c r="AS239" s="95">
        <v>0</v>
      </c>
      <c r="AT239" s="95">
        <v>0</v>
      </c>
      <c r="AU239" s="95">
        <v>0</v>
      </c>
      <c r="AV239" s="95">
        <v>725784.85791778599</v>
      </c>
      <c r="AW239" s="95">
        <v>0</v>
      </c>
      <c r="AX239" s="95">
        <v>308399.50335311901</v>
      </c>
      <c r="AY239" s="95">
        <v>14614.523064732601</v>
      </c>
      <c r="AZ239" s="95">
        <v>141422.89334106399</v>
      </c>
      <c r="BA239" s="95">
        <v>0</v>
      </c>
      <c r="BB239" s="95">
        <v>188422.95529174799</v>
      </c>
      <c r="BC239" s="95">
        <v>1503604.02255249</v>
      </c>
      <c r="BD239" s="95">
        <v>0</v>
      </c>
      <c r="BE239" s="95">
        <v>11896.9432370663</v>
      </c>
      <c r="BF239" s="95">
        <v>0</v>
      </c>
      <c r="BG239" s="95">
        <v>725849.71911621105</v>
      </c>
      <c r="BH239" s="95">
        <v>0</v>
      </c>
      <c r="BI239" s="95">
        <v>228272.19505691499</v>
      </c>
      <c r="BJ239" s="95">
        <v>115416.68922615099</v>
      </c>
      <c r="BK239" s="95">
        <v>0</v>
      </c>
      <c r="BL239" s="95">
        <v>0</v>
      </c>
      <c r="BM239" s="95">
        <v>0</v>
      </c>
      <c r="BN239" s="95">
        <v>0</v>
      </c>
      <c r="BO239" s="95">
        <v>0</v>
      </c>
      <c r="BP239" s="95">
        <v>0</v>
      </c>
      <c r="BQ239" s="95">
        <v>0</v>
      </c>
      <c r="BR239" s="95">
        <v>4279.2598600983602</v>
      </c>
      <c r="BS239" s="95">
        <v>52299.857240199999</v>
      </c>
      <c r="BT239" s="95">
        <v>0</v>
      </c>
      <c r="BU239" s="95">
        <v>13479.5</v>
      </c>
      <c r="BV239" s="95">
        <v>273036.24603653001</v>
      </c>
      <c r="BW239" s="95">
        <v>0</v>
      </c>
      <c r="BX239" s="95">
        <v>1011.50999906659</v>
      </c>
      <c r="BY239" s="95">
        <v>0</v>
      </c>
      <c r="BZ239" s="95">
        <v>0</v>
      </c>
      <c r="CA239" s="95">
        <v>2251.6304375827299</v>
      </c>
      <c r="CB239" s="95">
        <v>249292.978370667</v>
      </c>
      <c r="CC239" s="95">
        <v>2118319.8958129901</v>
      </c>
      <c r="CD239" s="95">
        <v>332134.01927185099</v>
      </c>
      <c r="CE239" s="95">
        <v>119.19070716016</v>
      </c>
      <c r="CF239" s="95">
        <v>17904.961503267299</v>
      </c>
      <c r="CG239" s="95">
        <v>158639.50753212001</v>
      </c>
      <c r="CH239" s="95">
        <v>0</v>
      </c>
      <c r="CI239" s="95">
        <v>2370.99472463131</v>
      </c>
      <c r="CJ239" s="95">
        <v>267306.12328720099</v>
      </c>
      <c r="CK239" s="95">
        <v>2278099.3225707998</v>
      </c>
      <c r="CL239" s="95">
        <v>356846.91537857102</v>
      </c>
      <c r="CM239" s="160">
        <v>2952.1973120868201</v>
      </c>
      <c r="CN239" s="160">
        <v>474828.34475708002</v>
      </c>
      <c r="CO239" s="160">
        <v>3014994.6778259301</v>
      </c>
      <c r="CP239" s="95">
        <v>356846.91537857102</v>
      </c>
      <c r="CQ239" s="95">
        <v>0</v>
      </c>
      <c r="CR239" s="95">
        <v>0</v>
      </c>
      <c r="CS239" s="95">
        <v>0</v>
      </c>
      <c r="CT239" s="95">
        <v>0</v>
      </c>
      <c r="CU239" s="161">
        <v>267197.93987393432</v>
      </c>
      <c r="CV239" s="161">
        <v>2276959.4033451104</v>
      </c>
    </row>
    <row r="240" spans="1:100" x14ac:dyDescent="0.2">
      <c r="A240" s="94" t="s">
        <v>54</v>
      </c>
      <c r="B240" s="96">
        <v>41699</v>
      </c>
      <c r="C240" s="95">
        <v>0</v>
      </c>
      <c r="D240" s="95">
        <v>1780.23201733828</v>
      </c>
      <c r="E240" s="95">
        <v>256.94014006480597</v>
      </c>
      <c r="F240" s="95">
        <v>0.89463766099652298</v>
      </c>
      <c r="G240" s="95">
        <v>0</v>
      </c>
      <c r="H240" s="95">
        <v>0</v>
      </c>
      <c r="I240" s="95">
        <v>0</v>
      </c>
      <c r="J240" s="95">
        <v>601.51740671694301</v>
      </c>
      <c r="K240" s="95">
        <v>0</v>
      </c>
      <c r="L240" s="95">
        <v>13.985461330739801</v>
      </c>
      <c r="M240" s="95">
        <v>17.6538887028582</v>
      </c>
      <c r="N240" s="95">
        <v>190.46272485330701</v>
      </c>
      <c r="O240" s="95">
        <v>0</v>
      </c>
      <c r="P240" s="95">
        <v>1502.03854691982</v>
      </c>
      <c r="Q240" s="95">
        <v>207.70162022672599</v>
      </c>
      <c r="R240" s="95">
        <v>0</v>
      </c>
      <c r="S240" s="95">
        <v>13.378404463059301</v>
      </c>
      <c r="T240" s="95">
        <v>0</v>
      </c>
      <c r="U240" s="95">
        <v>601.50754858553398</v>
      </c>
      <c r="V240" s="95">
        <v>0</v>
      </c>
      <c r="W240" s="95">
        <v>182848.06712913499</v>
      </c>
      <c r="X240" s="95">
        <v>39235.107484817498</v>
      </c>
      <c r="Y240" s="95">
        <v>5.4706558639882097</v>
      </c>
      <c r="Z240" s="95">
        <v>0</v>
      </c>
      <c r="AA240" s="95">
        <v>0</v>
      </c>
      <c r="AB240" s="95">
        <v>0</v>
      </c>
      <c r="AC240" s="95">
        <v>206549.565105438</v>
      </c>
      <c r="AD240" s="95">
        <v>0</v>
      </c>
      <c r="AE240" s="95">
        <v>715.29612465202797</v>
      </c>
      <c r="AF240" s="95">
        <v>1932.73548233509</v>
      </c>
      <c r="AG240" s="95">
        <v>33941.876659393303</v>
      </c>
      <c r="AH240" s="95">
        <v>0</v>
      </c>
      <c r="AI240" s="95">
        <v>135083.32398796099</v>
      </c>
      <c r="AJ240" s="95">
        <v>31710.067083597201</v>
      </c>
      <c r="AK240" s="95">
        <v>0</v>
      </c>
      <c r="AL240" s="95">
        <v>1305.82940788567</v>
      </c>
      <c r="AM240" s="95">
        <v>0</v>
      </c>
      <c r="AN240" s="95">
        <v>206492.449840546</v>
      </c>
      <c r="AO240" s="95">
        <v>0</v>
      </c>
      <c r="AP240" s="95">
        <v>1467472.0670165999</v>
      </c>
      <c r="AQ240" s="95">
        <v>314405.50448989897</v>
      </c>
      <c r="AR240" s="95">
        <v>140.45606874115799</v>
      </c>
      <c r="AS240" s="95">
        <v>0</v>
      </c>
      <c r="AT240" s="95">
        <v>0</v>
      </c>
      <c r="AU240" s="95">
        <v>0</v>
      </c>
      <c r="AV240" s="95">
        <v>750717.33098602295</v>
      </c>
      <c r="AW240" s="95">
        <v>0</v>
      </c>
      <c r="AX240" s="95">
        <v>5833.8465682864198</v>
      </c>
      <c r="AY240" s="95">
        <v>16117.5937999487</v>
      </c>
      <c r="AZ240" s="95">
        <v>261249.13810920701</v>
      </c>
      <c r="BA240" s="95">
        <v>0</v>
      </c>
      <c r="BB240" s="95">
        <v>1063869.6587829599</v>
      </c>
      <c r="BC240" s="95">
        <v>253504.91294860799</v>
      </c>
      <c r="BD240" s="95">
        <v>0</v>
      </c>
      <c r="BE240" s="95">
        <v>11048.3847819567</v>
      </c>
      <c r="BF240" s="95">
        <v>0</v>
      </c>
      <c r="BG240" s="95">
        <v>750465.87412261998</v>
      </c>
      <c r="BH240" s="95">
        <v>0</v>
      </c>
      <c r="BI240" s="95">
        <v>190643.828918457</v>
      </c>
      <c r="BJ240" s="95">
        <v>113506.33914565999</v>
      </c>
      <c r="BK240" s="95">
        <v>0</v>
      </c>
      <c r="BL240" s="95">
        <v>0</v>
      </c>
      <c r="BM240" s="95">
        <v>0</v>
      </c>
      <c r="BN240" s="95">
        <v>0</v>
      </c>
      <c r="BO240" s="95">
        <v>0</v>
      </c>
      <c r="BP240" s="95">
        <v>0</v>
      </c>
      <c r="BQ240" s="95">
        <v>0</v>
      </c>
      <c r="BR240" s="95">
        <v>4993.05563294888</v>
      </c>
      <c r="BS240" s="95">
        <v>105197.22068882</v>
      </c>
      <c r="BT240" s="95">
        <v>0</v>
      </c>
      <c r="BU240" s="95">
        <v>105595.5</v>
      </c>
      <c r="BV240" s="95">
        <v>87175.413833618193</v>
      </c>
      <c r="BW240" s="95">
        <v>0</v>
      </c>
      <c r="BX240" s="95">
        <v>918.48999947309505</v>
      </c>
      <c r="BY240" s="95">
        <v>0</v>
      </c>
      <c r="BZ240" s="95">
        <v>0</v>
      </c>
      <c r="CA240" s="95">
        <v>2037.3267041742799</v>
      </c>
      <c r="CB240" s="95">
        <v>222333.13148879999</v>
      </c>
      <c r="CC240" s="95">
        <v>1777237.5165863</v>
      </c>
      <c r="CD240" s="95">
        <v>305996.38037872303</v>
      </c>
      <c r="CE240" s="95">
        <v>123.021439459175</v>
      </c>
      <c r="CF240" s="95">
        <v>17021.390482902501</v>
      </c>
      <c r="CG240" s="95">
        <v>153733.22428131101</v>
      </c>
      <c r="CH240" s="95">
        <v>0</v>
      </c>
      <c r="CI240" s="95">
        <v>2160.7426172792898</v>
      </c>
      <c r="CJ240" s="95">
        <v>239373.96671104399</v>
      </c>
      <c r="CK240" s="95">
        <v>1930064.3846893299</v>
      </c>
      <c r="CL240" s="95">
        <v>329775.31454086298</v>
      </c>
      <c r="CM240" s="160">
        <v>2755.10748922825</v>
      </c>
      <c r="CN240" s="160">
        <v>446997.417758942</v>
      </c>
      <c r="CO240" s="160">
        <v>2688644.8209533701</v>
      </c>
      <c r="CP240" s="95">
        <v>329775.31454086298</v>
      </c>
      <c r="CQ240" s="95">
        <v>0</v>
      </c>
      <c r="CR240" s="95">
        <v>0</v>
      </c>
      <c r="CS240" s="95">
        <v>0</v>
      </c>
      <c r="CT240" s="95">
        <v>0</v>
      </c>
      <c r="CU240" s="161">
        <v>239354.52197170249</v>
      </c>
      <c r="CV240" s="161">
        <v>1930970.740867611</v>
      </c>
    </row>
    <row r="241" spans="1:100" x14ac:dyDescent="0.2">
      <c r="A241" s="94" t="s">
        <v>54</v>
      </c>
      <c r="B241" s="96">
        <v>41791</v>
      </c>
      <c r="C241" s="95">
        <v>0</v>
      </c>
      <c r="D241" s="95">
        <v>1699.06819446385</v>
      </c>
      <c r="E241" s="95">
        <v>240.17901710793399</v>
      </c>
      <c r="F241" s="95">
        <v>0.990608323998458</v>
      </c>
      <c r="G241" s="95">
        <v>0</v>
      </c>
      <c r="H241" s="95">
        <v>0</v>
      </c>
      <c r="I241" s="95">
        <v>0</v>
      </c>
      <c r="J241" s="95">
        <v>609.46985702961695</v>
      </c>
      <c r="K241" s="95">
        <v>0</v>
      </c>
      <c r="L241" s="95">
        <v>14.548008957761301</v>
      </c>
      <c r="M241" s="95">
        <v>15.4804010739317</v>
      </c>
      <c r="N241" s="95">
        <v>172.527279933915</v>
      </c>
      <c r="O241" s="95">
        <v>0</v>
      </c>
      <c r="P241" s="95">
        <v>1499.41478990018</v>
      </c>
      <c r="Q241" s="95">
        <v>191.76012110523899</v>
      </c>
      <c r="R241" s="95">
        <v>0</v>
      </c>
      <c r="S241" s="95">
        <v>12.3257548024412</v>
      </c>
      <c r="T241" s="95">
        <v>0</v>
      </c>
      <c r="U241" s="95">
        <v>609.46685757488001</v>
      </c>
      <c r="V241" s="95">
        <v>0</v>
      </c>
      <c r="W241" s="95">
        <v>184470.22723388701</v>
      </c>
      <c r="X241" s="95">
        <v>37045.110242366798</v>
      </c>
      <c r="Y241" s="95">
        <v>3.5016861039912301</v>
      </c>
      <c r="Z241" s="95">
        <v>0</v>
      </c>
      <c r="AA241" s="95">
        <v>0</v>
      </c>
      <c r="AB241" s="95">
        <v>0</v>
      </c>
      <c r="AC241" s="95">
        <v>212530.09592247001</v>
      </c>
      <c r="AD241" s="95">
        <v>0</v>
      </c>
      <c r="AE241" s="95">
        <v>939.77028993517195</v>
      </c>
      <c r="AF241" s="95">
        <v>1606.1880734264901</v>
      </c>
      <c r="AG241" s="95">
        <v>31910.375895738602</v>
      </c>
      <c r="AH241" s="95">
        <v>0</v>
      </c>
      <c r="AI241" s="95">
        <v>154270.83418655401</v>
      </c>
      <c r="AJ241" s="95">
        <v>30039.167030334502</v>
      </c>
      <c r="AK241" s="95">
        <v>0</v>
      </c>
      <c r="AL241" s="95">
        <v>862.22284021973599</v>
      </c>
      <c r="AM241" s="95">
        <v>0</v>
      </c>
      <c r="AN241" s="95">
        <v>212549.63790130601</v>
      </c>
      <c r="AO241" s="95">
        <v>0</v>
      </c>
      <c r="AP241" s="95">
        <v>1480842.2463684101</v>
      </c>
      <c r="AQ241" s="95">
        <v>295065.48594665498</v>
      </c>
      <c r="AR241" s="95">
        <v>112.82277414761499</v>
      </c>
      <c r="AS241" s="95">
        <v>0</v>
      </c>
      <c r="AT241" s="95">
        <v>0</v>
      </c>
      <c r="AU241" s="95">
        <v>0</v>
      </c>
      <c r="AV241" s="95">
        <v>782491.42956543004</v>
      </c>
      <c r="AW241" s="95">
        <v>0</v>
      </c>
      <c r="AX241" s="95">
        <v>7627.6826101541501</v>
      </c>
      <c r="AY241" s="95">
        <v>13310.020945668201</v>
      </c>
      <c r="AZ241" s="95">
        <v>247960.15086555501</v>
      </c>
      <c r="BA241" s="95">
        <v>0</v>
      </c>
      <c r="BB241" s="95">
        <v>1238680.4357604999</v>
      </c>
      <c r="BC241" s="95">
        <v>241031.00495529201</v>
      </c>
      <c r="BD241" s="95">
        <v>0</v>
      </c>
      <c r="BE241" s="95">
        <v>7359.1133323311797</v>
      </c>
      <c r="BF241" s="95">
        <v>0</v>
      </c>
      <c r="BG241" s="95">
        <v>782516.816017151</v>
      </c>
      <c r="BH241" s="95">
        <v>0</v>
      </c>
      <c r="BI241" s="95">
        <v>185586.32050132801</v>
      </c>
      <c r="BJ241" s="95">
        <v>109530.22986125899</v>
      </c>
      <c r="BK241" s="95">
        <v>0</v>
      </c>
      <c r="BL241" s="95">
        <v>0</v>
      </c>
      <c r="BM241" s="95">
        <v>0</v>
      </c>
      <c r="BN241" s="95">
        <v>0</v>
      </c>
      <c r="BO241" s="95">
        <v>0</v>
      </c>
      <c r="BP241" s="95">
        <v>0</v>
      </c>
      <c r="BQ241" s="95">
        <v>0</v>
      </c>
      <c r="BR241" s="95">
        <v>4137.2727972865096</v>
      </c>
      <c r="BS241" s="95">
        <v>99029.231305122405</v>
      </c>
      <c r="BT241" s="95">
        <v>0</v>
      </c>
      <c r="BU241" s="95">
        <v>108792</v>
      </c>
      <c r="BV241" s="95">
        <v>81190.512598037705</v>
      </c>
      <c r="BW241" s="95">
        <v>0</v>
      </c>
      <c r="BX241" s="95">
        <v>591.84999951720204</v>
      </c>
      <c r="BY241" s="95">
        <v>0</v>
      </c>
      <c r="BZ241" s="95">
        <v>0</v>
      </c>
      <c r="CA241" s="95">
        <v>1937.4448861926801</v>
      </c>
      <c r="CB241" s="95">
        <v>222022.90423583999</v>
      </c>
      <c r="CC241" s="95">
        <v>1768526.5678253199</v>
      </c>
      <c r="CD241" s="95">
        <v>297566.48637771601</v>
      </c>
      <c r="CE241" s="95">
        <v>123.81953245867</v>
      </c>
      <c r="CF241" s="95">
        <v>17249.275165557901</v>
      </c>
      <c r="CG241" s="95">
        <v>156024.26303482099</v>
      </c>
      <c r="CH241" s="95">
        <v>0</v>
      </c>
      <c r="CI241" s="95">
        <v>2061.40715453029</v>
      </c>
      <c r="CJ241" s="95">
        <v>239174.61876869199</v>
      </c>
      <c r="CK241" s="95">
        <v>1923422.1206664999</v>
      </c>
      <c r="CL241" s="95">
        <v>322491.39431381202</v>
      </c>
      <c r="CM241" s="160">
        <v>2660.1990826726001</v>
      </c>
      <c r="CN241" s="160">
        <v>452329.52638626099</v>
      </c>
      <c r="CO241" s="160">
        <v>2719926.4222717299</v>
      </c>
      <c r="CP241" s="95">
        <v>322491.39431381202</v>
      </c>
      <c r="CQ241" s="95">
        <v>0</v>
      </c>
      <c r="CR241" s="95">
        <v>0</v>
      </c>
      <c r="CS241" s="95">
        <v>0</v>
      </c>
      <c r="CT241" s="95">
        <v>0</v>
      </c>
      <c r="CU241" s="161">
        <v>239272.17940139788</v>
      </c>
      <c r="CV241" s="161">
        <v>1924550.830860141</v>
      </c>
    </row>
    <row r="242" spans="1:100" x14ac:dyDescent="0.2">
      <c r="A242" s="94" t="s">
        <v>54</v>
      </c>
      <c r="B242" s="96">
        <v>41883</v>
      </c>
      <c r="C242" s="95">
        <v>0</v>
      </c>
      <c r="D242" s="95">
        <v>1742.33180360496</v>
      </c>
      <c r="E242" s="95">
        <v>224.78459165990401</v>
      </c>
      <c r="F242" s="95">
        <v>1.40843975999451</v>
      </c>
      <c r="G242" s="95">
        <v>0</v>
      </c>
      <c r="H242" s="95">
        <v>0</v>
      </c>
      <c r="I242" s="95">
        <v>0</v>
      </c>
      <c r="J242" s="95">
        <v>625.13057035207703</v>
      </c>
      <c r="K242" s="95">
        <v>0</v>
      </c>
      <c r="L242" s="95">
        <v>15.9135330190184</v>
      </c>
      <c r="M242" s="95">
        <v>14.6307402169332</v>
      </c>
      <c r="N242" s="95">
        <v>167.41185804456501</v>
      </c>
      <c r="O242" s="95">
        <v>0</v>
      </c>
      <c r="P242" s="95">
        <v>1675.1645758003001</v>
      </c>
      <c r="Q242" s="95">
        <v>183.33282856084401</v>
      </c>
      <c r="R242" s="95">
        <v>0</v>
      </c>
      <c r="S242" s="95">
        <v>14.1474374984391</v>
      </c>
      <c r="T242" s="95">
        <v>0</v>
      </c>
      <c r="U242" s="95">
        <v>624.91999786347196</v>
      </c>
      <c r="V242" s="95">
        <v>0</v>
      </c>
      <c r="W242" s="95">
        <v>191034.467786789</v>
      </c>
      <c r="X242" s="95">
        <v>34650.770523071304</v>
      </c>
      <c r="Y242" s="95">
        <v>5.3049877459998198</v>
      </c>
      <c r="Z242" s="95">
        <v>0</v>
      </c>
      <c r="AA242" s="95">
        <v>0</v>
      </c>
      <c r="AB242" s="95">
        <v>0</v>
      </c>
      <c r="AC242" s="95">
        <v>218913.70797347999</v>
      </c>
      <c r="AD242" s="95">
        <v>0</v>
      </c>
      <c r="AE242" s="95">
        <v>1566.6774481385901</v>
      </c>
      <c r="AF242" s="95">
        <v>1928.80108144879</v>
      </c>
      <c r="AG242" s="95">
        <v>30900.3483521938</v>
      </c>
      <c r="AH242" s="95">
        <v>0</v>
      </c>
      <c r="AI242" s="95">
        <v>167530.948778152</v>
      </c>
      <c r="AJ242" s="95">
        <v>28831.2276425362</v>
      </c>
      <c r="AK242" s="95">
        <v>0</v>
      </c>
      <c r="AL242" s="95">
        <v>1681.8587239384699</v>
      </c>
      <c r="AM242" s="95">
        <v>0</v>
      </c>
      <c r="AN242" s="95">
        <v>218956.97962379499</v>
      </c>
      <c r="AO242" s="95">
        <v>0</v>
      </c>
      <c r="AP242" s="95">
        <v>1537411.9581146201</v>
      </c>
      <c r="AQ242" s="95">
        <v>278574.68167114299</v>
      </c>
      <c r="AR242" s="95">
        <v>718.44215703010605</v>
      </c>
      <c r="AS242" s="95">
        <v>0</v>
      </c>
      <c r="AT242" s="95">
        <v>0</v>
      </c>
      <c r="AU242" s="95">
        <v>0</v>
      </c>
      <c r="AV242" s="95">
        <v>806046.13015747105</v>
      </c>
      <c r="AW242" s="95">
        <v>0</v>
      </c>
      <c r="AX242" s="95">
        <v>12531.282702446</v>
      </c>
      <c r="AY242" s="95">
        <v>16282.1759961843</v>
      </c>
      <c r="AZ242" s="95">
        <v>240710.086683273</v>
      </c>
      <c r="BA242" s="95">
        <v>0</v>
      </c>
      <c r="BB242" s="95">
        <v>1359957.31022644</v>
      </c>
      <c r="BC242" s="95">
        <v>233184.084218979</v>
      </c>
      <c r="BD242" s="95">
        <v>0</v>
      </c>
      <c r="BE242" s="95">
        <v>13483.3234057426</v>
      </c>
      <c r="BF242" s="95">
        <v>0</v>
      </c>
      <c r="BG242" s="95">
        <v>806343.17087554897</v>
      </c>
      <c r="BH242" s="95">
        <v>0</v>
      </c>
      <c r="BI242" s="95">
        <v>184744.81662559501</v>
      </c>
      <c r="BJ242" s="95">
        <v>105175.420048714</v>
      </c>
      <c r="BK242" s="95">
        <v>0</v>
      </c>
      <c r="BL242" s="95">
        <v>0</v>
      </c>
      <c r="BM242" s="95">
        <v>0</v>
      </c>
      <c r="BN242" s="95">
        <v>0</v>
      </c>
      <c r="BO242" s="95">
        <v>0</v>
      </c>
      <c r="BP242" s="95">
        <v>0</v>
      </c>
      <c r="BQ242" s="95">
        <v>0</v>
      </c>
      <c r="BR242" s="95">
        <v>4480.7177704572696</v>
      </c>
      <c r="BS242" s="95">
        <v>97826.448862075806</v>
      </c>
      <c r="BT242" s="95">
        <v>0</v>
      </c>
      <c r="BU242" s="95">
        <v>104916.75</v>
      </c>
      <c r="BV242" s="95">
        <v>82967.070259094195</v>
      </c>
      <c r="BW242" s="95">
        <v>0</v>
      </c>
      <c r="BX242" s="95">
        <v>972.50999893993105</v>
      </c>
      <c r="BY242" s="95">
        <v>0</v>
      </c>
      <c r="BZ242" s="95">
        <v>0</v>
      </c>
      <c r="CA242" s="95">
        <v>1968.78601658344</v>
      </c>
      <c r="CB242" s="95">
        <v>226292.79445838899</v>
      </c>
      <c r="CC242" s="95">
        <v>1808989.73576355</v>
      </c>
      <c r="CD242" s="95">
        <v>295850.97652435303</v>
      </c>
      <c r="CE242" s="95">
        <v>125.6911716545</v>
      </c>
      <c r="CF242" s="95">
        <v>17917.9752981663</v>
      </c>
      <c r="CG242" s="95">
        <v>164050.00833702099</v>
      </c>
      <c r="CH242" s="95">
        <v>0</v>
      </c>
      <c r="CI242" s="95">
        <v>2094.0149416327499</v>
      </c>
      <c r="CJ242" s="95">
        <v>244217.0505867</v>
      </c>
      <c r="CK242" s="95">
        <v>1974513.48342896</v>
      </c>
      <c r="CL242" s="95">
        <v>321071.39035797102</v>
      </c>
      <c r="CM242" s="160">
        <v>2720.9796521663702</v>
      </c>
      <c r="CN242" s="160">
        <v>463352.12541961699</v>
      </c>
      <c r="CO242" s="160">
        <v>2775576.8180542002</v>
      </c>
      <c r="CP242" s="95">
        <v>321071.39035797102</v>
      </c>
      <c r="CQ242" s="95">
        <v>0</v>
      </c>
      <c r="CR242" s="95">
        <v>0</v>
      </c>
      <c r="CS242" s="95">
        <v>0</v>
      </c>
      <c r="CT242" s="95">
        <v>0</v>
      </c>
      <c r="CU242" s="161">
        <v>244210.7697565553</v>
      </c>
      <c r="CV242" s="161">
        <v>1973039.7441005711</v>
      </c>
    </row>
    <row r="243" spans="1:100" x14ac:dyDescent="0.2">
      <c r="A243" s="94" t="s">
        <v>54</v>
      </c>
      <c r="B243" s="96">
        <v>41974</v>
      </c>
      <c r="C243" s="95">
        <v>0</v>
      </c>
      <c r="D243" s="95">
        <v>1790.0409079194101</v>
      </c>
      <c r="E243" s="95">
        <v>222.75701420567901</v>
      </c>
      <c r="F243" s="95">
        <v>0.92751676699845098</v>
      </c>
      <c r="G243" s="95">
        <v>0</v>
      </c>
      <c r="H243" s="95">
        <v>0</v>
      </c>
      <c r="I243" s="95">
        <v>0</v>
      </c>
      <c r="J243" s="95">
        <v>621.386138103902</v>
      </c>
      <c r="K243" s="95">
        <v>0</v>
      </c>
      <c r="L243" s="95">
        <v>15.468052760814301</v>
      </c>
      <c r="M243" s="95">
        <v>14.822988745989299</v>
      </c>
      <c r="N243" s="95">
        <v>163.39095614291699</v>
      </c>
      <c r="O243" s="95">
        <v>0</v>
      </c>
      <c r="P243" s="95">
        <v>1691.17376852036</v>
      </c>
      <c r="Q243" s="95">
        <v>180.36837160773601</v>
      </c>
      <c r="R243" s="95">
        <v>0</v>
      </c>
      <c r="S243" s="95">
        <v>15.379152671433999</v>
      </c>
      <c r="T243" s="95">
        <v>0</v>
      </c>
      <c r="U243" s="95">
        <v>621.59284568578005</v>
      </c>
      <c r="V243" s="95">
        <v>0</v>
      </c>
      <c r="W243" s="95">
        <v>192120.60737800601</v>
      </c>
      <c r="X243" s="95">
        <v>33204.386618614197</v>
      </c>
      <c r="Y243" s="95">
        <v>4.4552639179746603</v>
      </c>
      <c r="Z243" s="95">
        <v>0</v>
      </c>
      <c r="AA243" s="95">
        <v>0</v>
      </c>
      <c r="AB243" s="95">
        <v>0</v>
      </c>
      <c r="AC243" s="95">
        <v>219374.18512535101</v>
      </c>
      <c r="AD243" s="95">
        <v>0</v>
      </c>
      <c r="AE243" s="95">
        <v>1094.41885352135</v>
      </c>
      <c r="AF243" s="95">
        <v>1816.09978191555</v>
      </c>
      <c r="AG243" s="95">
        <v>30367.473007917401</v>
      </c>
      <c r="AH243" s="95">
        <v>0</v>
      </c>
      <c r="AI243" s="95">
        <v>183520.428695679</v>
      </c>
      <c r="AJ243" s="95">
        <v>27014.2153377533</v>
      </c>
      <c r="AK243" s="95">
        <v>0</v>
      </c>
      <c r="AL243" s="95">
        <v>2222.5259496867702</v>
      </c>
      <c r="AM243" s="95">
        <v>0</v>
      </c>
      <c r="AN243" s="95">
        <v>219349.768259048</v>
      </c>
      <c r="AO243" s="95">
        <v>0</v>
      </c>
      <c r="AP243" s="95">
        <v>1531051.0199585001</v>
      </c>
      <c r="AQ243" s="95">
        <v>265004.76237487799</v>
      </c>
      <c r="AR243" s="95">
        <v>103.395888584666</v>
      </c>
      <c r="AS243" s="95">
        <v>0</v>
      </c>
      <c r="AT243" s="95">
        <v>0</v>
      </c>
      <c r="AU243" s="95">
        <v>0</v>
      </c>
      <c r="AV243" s="95">
        <v>809930.33073425305</v>
      </c>
      <c r="AW243" s="95">
        <v>0</v>
      </c>
      <c r="AX243" s="95">
        <v>9003.3198364973105</v>
      </c>
      <c r="AY243" s="95">
        <v>14933.3376342058</v>
      </c>
      <c r="AZ243" s="95">
        <v>234165.714582443</v>
      </c>
      <c r="BA243" s="95">
        <v>0</v>
      </c>
      <c r="BB243" s="95">
        <v>1501662.96578979</v>
      </c>
      <c r="BC243" s="95">
        <v>214582.44048500099</v>
      </c>
      <c r="BD243" s="95">
        <v>0</v>
      </c>
      <c r="BE243" s="95">
        <v>17379.769276857402</v>
      </c>
      <c r="BF243" s="95">
        <v>0</v>
      </c>
      <c r="BG243" s="95">
        <v>809699.30581665004</v>
      </c>
      <c r="BH243" s="95">
        <v>0</v>
      </c>
      <c r="BI243" s="95">
        <v>189065.77365684501</v>
      </c>
      <c r="BJ243" s="95">
        <v>104300.12757206</v>
      </c>
      <c r="BK243" s="95">
        <v>0</v>
      </c>
      <c r="BL243" s="95">
        <v>0</v>
      </c>
      <c r="BM243" s="95">
        <v>0</v>
      </c>
      <c r="BN243" s="95">
        <v>0</v>
      </c>
      <c r="BO243" s="95">
        <v>0</v>
      </c>
      <c r="BP243" s="95">
        <v>0</v>
      </c>
      <c r="BQ243" s="95">
        <v>0</v>
      </c>
      <c r="BR243" s="95">
        <v>4635.3150924444199</v>
      </c>
      <c r="BS243" s="95">
        <v>97143.621724128694</v>
      </c>
      <c r="BT243" s="95">
        <v>0</v>
      </c>
      <c r="BU243" s="95">
        <v>115816.339999199</v>
      </c>
      <c r="BV243" s="95">
        <v>77771.547339439407</v>
      </c>
      <c r="BW243" s="95">
        <v>0</v>
      </c>
      <c r="BX243" s="95">
        <v>1432.1699984967699</v>
      </c>
      <c r="BY243" s="95">
        <v>0</v>
      </c>
      <c r="BZ243" s="95">
        <v>0</v>
      </c>
      <c r="CA243" s="95">
        <v>2010.83681228757</v>
      </c>
      <c r="CB243" s="95">
        <v>224509.40017318699</v>
      </c>
      <c r="CC243" s="95">
        <v>1808577.0092315699</v>
      </c>
      <c r="CD243" s="95">
        <v>283737.19296264602</v>
      </c>
      <c r="CE243" s="95">
        <v>129.41773637943001</v>
      </c>
      <c r="CF243" s="95">
        <v>18505.3024878502</v>
      </c>
      <c r="CG243" s="95">
        <v>167338.562187195</v>
      </c>
      <c r="CH243" s="95">
        <v>0</v>
      </c>
      <c r="CI243" s="95">
        <v>2140.0249232649799</v>
      </c>
      <c r="CJ243" s="95">
        <v>243084.441654205</v>
      </c>
      <c r="CK243" s="95">
        <v>1976404.82633972</v>
      </c>
      <c r="CL243" s="95">
        <v>308093.38024902297</v>
      </c>
      <c r="CM243" s="160">
        <v>2751.38063597679</v>
      </c>
      <c r="CN243" s="160">
        <v>460224.939971924</v>
      </c>
      <c r="CO243" s="160">
        <v>2771916.8996887198</v>
      </c>
      <c r="CP243" s="95">
        <v>308093.38024902297</v>
      </c>
      <c r="CQ243" s="95">
        <v>0</v>
      </c>
      <c r="CR243" s="95">
        <v>0</v>
      </c>
      <c r="CS243" s="95">
        <v>0</v>
      </c>
      <c r="CT243" s="95">
        <v>0</v>
      </c>
      <c r="CU243" s="161">
        <v>243014.70266103718</v>
      </c>
      <c r="CV243" s="161">
        <v>1975915.571418765</v>
      </c>
    </row>
    <row r="244" spans="1:100" x14ac:dyDescent="0.2">
      <c r="A244" s="94" t="s">
        <v>54</v>
      </c>
      <c r="B244" s="96">
        <v>42064</v>
      </c>
      <c r="C244" s="95">
        <v>0</v>
      </c>
      <c r="D244" s="95">
        <v>1842.93213748932</v>
      </c>
      <c r="E244" s="95">
        <v>220.45351471006899</v>
      </c>
      <c r="F244" s="95">
        <v>3.5168958279828102</v>
      </c>
      <c r="G244" s="95">
        <v>0</v>
      </c>
      <c r="H244" s="95">
        <v>0</v>
      </c>
      <c r="I244" s="95">
        <v>0</v>
      </c>
      <c r="J244" s="95">
        <v>622.422514922917</v>
      </c>
      <c r="K244" s="95">
        <v>0</v>
      </c>
      <c r="L244" s="95">
        <v>17.081884293584199</v>
      </c>
      <c r="M244" s="95">
        <v>16.292932200944101</v>
      </c>
      <c r="N244" s="95">
        <v>155.742856202647</v>
      </c>
      <c r="O244" s="95">
        <v>0</v>
      </c>
      <c r="P244" s="95">
        <v>1617.08504647017</v>
      </c>
      <c r="Q244" s="95">
        <v>176.58535994775599</v>
      </c>
      <c r="R244" s="95">
        <v>0</v>
      </c>
      <c r="S244" s="95">
        <v>17.109461781336002</v>
      </c>
      <c r="T244" s="95">
        <v>0</v>
      </c>
      <c r="U244" s="95">
        <v>622.40267185121797</v>
      </c>
      <c r="V244" s="95">
        <v>0</v>
      </c>
      <c r="W244" s="95">
        <v>204722.215209961</v>
      </c>
      <c r="X244" s="95">
        <v>32086.936866045002</v>
      </c>
      <c r="Y244" s="95">
        <v>41.066409689839901</v>
      </c>
      <c r="Z244" s="95">
        <v>0</v>
      </c>
      <c r="AA244" s="95">
        <v>0</v>
      </c>
      <c r="AB244" s="95">
        <v>0</v>
      </c>
      <c r="AC244" s="95">
        <v>218295.84350013701</v>
      </c>
      <c r="AD244" s="95">
        <v>0</v>
      </c>
      <c r="AE244" s="95">
        <v>947.61742102354799</v>
      </c>
      <c r="AF244" s="95">
        <v>2385.6527532935102</v>
      </c>
      <c r="AG244" s="95">
        <v>30147.9901351929</v>
      </c>
      <c r="AH244" s="95">
        <v>0</v>
      </c>
      <c r="AI244" s="95">
        <v>160384.607175827</v>
      </c>
      <c r="AJ244" s="95">
        <v>26212.462151527401</v>
      </c>
      <c r="AK244" s="95">
        <v>0</v>
      </c>
      <c r="AL244" s="95">
        <v>2010.4140344858199</v>
      </c>
      <c r="AM244" s="95">
        <v>0</v>
      </c>
      <c r="AN244" s="95">
        <v>218266.461704254</v>
      </c>
      <c r="AO244" s="95">
        <v>0</v>
      </c>
      <c r="AP244" s="95">
        <v>1636858.65203857</v>
      </c>
      <c r="AQ244" s="95">
        <v>257488.319700241</v>
      </c>
      <c r="AR244" s="95">
        <v>437.27979308366798</v>
      </c>
      <c r="AS244" s="95">
        <v>0</v>
      </c>
      <c r="AT244" s="95">
        <v>0</v>
      </c>
      <c r="AU244" s="95">
        <v>0</v>
      </c>
      <c r="AV244" s="95">
        <v>811512.15044403099</v>
      </c>
      <c r="AW244" s="95">
        <v>0</v>
      </c>
      <c r="AX244" s="95">
        <v>7524.1080201268196</v>
      </c>
      <c r="AY244" s="95">
        <v>19928.198178768202</v>
      </c>
      <c r="AZ244" s="95">
        <v>232338.156486511</v>
      </c>
      <c r="BA244" s="95">
        <v>0</v>
      </c>
      <c r="BB244" s="95">
        <v>1273003.0479583701</v>
      </c>
      <c r="BC244" s="95">
        <v>210011.672563553</v>
      </c>
      <c r="BD244" s="95">
        <v>0</v>
      </c>
      <c r="BE244" s="95">
        <v>16286.448530912399</v>
      </c>
      <c r="BF244" s="95">
        <v>0</v>
      </c>
      <c r="BG244" s="95">
        <v>811406.17837524402</v>
      </c>
      <c r="BH244" s="95">
        <v>0</v>
      </c>
      <c r="BI244" s="95">
        <v>200317.56462669399</v>
      </c>
      <c r="BJ244" s="95">
        <v>103331.90506935101</v>
      </c>
      <c r="BK244" s="95">
        <v>0</v>
      </c>
      <c r="BL244" s="95">
        <v>0</v>
      </c>
      <c r="BM244" s="95">
        <v>0</v>
      </c>
      <c r="BN244" s="95">
        <v>0</v>
      </c>
      <c r="BO244" s="95">
        <v>0</v>
      </c>
      <c r="BP244" s="95">
        <v>0</v>
      </c>
      <c r="BQ244" s="95">
        <v>0</v>
      </c>
      <c r="BR244" s="95">
        <v>5544.2880997657803</v>
      </c>
      <c r="BS244" s="95">
        <v>99912.6434555054</v>
      </c>
      <c r="BT244" s="95">
        <v>0</v>
      </c>
      <c r="BU244" s="95">
        <v>121857.449999809</v>
      </c>
      <c r="BV244" s="95">
        <v>74990.307039260893</v>
      </c>
      <c r="BW244" s="95">
        <v>0</v>
      </c>
      <c r="BX244" s="95">
        <v>1472.34999835491</v>
      </c>
      <c r="BY244" s="95">
        <v>0</v>
      </c>
      <c r="BZ244" s="95">
        <v>0</v>
      </c>
      <c r="CA244" s="95">
        <v>2065.3429003953902</v>
      </c>
      <c r="CB244" s="95">
        <v>236655.06474494899</v>
      </c>
      <c r="CC244" s="95">
        <v>1894951.10945129</v>
      </c>
      <c r="CD244" s="95">
        <v>305475.15237808198</v>
      </c>
      <c r="CE244" s="95">
        <v>132.04414533078699</v>
      </c>
      <c r="CF244" s="95">
        <v>18695.5358603001</v>
      </c>
      <c r="CG244" s="95">
        <v>166281.59280777001</v>
      </c>
      <c r="CH244" s="95">
        <v>0</v>
      </c>
      <c r="CI244" s="95">
        <v>2197.9678387045901</v>
      </c>
      <c r="CJ244" s="95">
        <v>255283.29877281201</v>
      </c>
      <c r="CK244" s="95">
        <v>2059769.8212738</v>
      </c>
      <c r="CL244" s="95">
        <v>330643.80781555199</v>
      </c>
      <c r="CM244" s="160">
        <v>2814.6671226620701</v>
      </c>
      <c r="CN244" s="160">
        <v>474206.33522033697</v>
      </c>
      <c r="CO244" s="160">
        <v>2875891.3488159198</v>
      </c>
      <c r="CP244" s="95">
        <v>330643.80781555199</v>
      </c>
      <c r="CQ244" s="95">
        <v>0</v>
      </c>
      <c r="CR244" s="95">
        <v>0</v>
      </c>
      <c r="CS244" s="95">
        <v>0</v>
      </c>
      <c r="CT244" s="95">
        <v>0</v>
      </c>
      <c r="CU244" s="161">
        <v>255350.60060524908</v>
      </c>
      <c r="CV244" s="161">
        <v>2061232.70225906</v>
      </c>
    </row>
    <row r="245" spans="1:100" x14ac:dyDescent="0.2">
      <c r="A245" s="94" t="s">
        <v>54</v>
      </c>
      <c r="B245" s="96">
        <v>42156</v>
      </c>
      <c r="C245" s="95">
        <v>0</v>
      </c>
      <c r="D245" s="95">
        <v>1880.94986522198</v>
      </c>
      <c r="E245" s="95">
        <v>217.18077121488801</v>
      </c>
      <c r="F245" s="95">
        <v>3.9694077179883598</v>
      </c>
      <c r="G245" s="95">
        <v>0</v>
      </c>
      <c r="H245" s="95">
        <v>0</v>
      </c>
      <c r="I245" s="95">
        <v>0</v>
      </c>
      <c r="J245" s="95">
        <v>623.61657267808903</v>
      </c>
      <c r="K245" s="95">
        <v>0</v>
      </c>
      <c r="L245" s="95">
        <v>18.616511871572602</v>
      </c>
      <c r="M245" s="95">
        <v>18.2617532277945</v>
      </c>
      <c r="N245" s="95">
        <v>151.58399277366701</v>
      </c>
      <c r="O245" s="95">
        <v>0</v>
      </c>
      <c r="P245" s="95">
        <v>1704.8805608600401</v>
      </c>
      <c r="Q245" s="95">
        <v>170.88370722345999</v>
      </c>
      <c r="R245" s="95">
        <v>0</v>
      </c>
      <c r="S245" s="95">
        <v>17.1795888787601</v>
      </c>
      <c r="T245" s="95">
        <v>0</v>
      </c>
      <c r="U245" s="95">
        <v>623.60755573958204</v>
      </c>
      <c r="V245" s="95">
        <v>0</v>
      </c>
      <c r="W245" s="95">
        <v>205627.62364959699</v>
      </c>
      <c r="X245" s="95">
        <v>30516.7953038216</v>
      </c>
      <c r="Y245" s="95">
        <v>3.5473464499809801</v>
      </c>
      <c r="Z245" s="95">
        <v>0</v>
      </c>
      <c r="AA245" s="95">
        <v>0</v>
      </c>
      <c r="AB245" s="95">
        <v>0</v>
      </c>
      <c r="AC245" s="95">
        <v>217331.34190750099</v>
      </c>
      <c r="AD245" s="95">
        <v>0</v>
      </c>
      <c r="AE245" s="95">
        <v>1263.39827150106</v>
      </c>
      <c r="AF245" s="95">
        <v>2329.9640376269799</v>
      </c>
      <c r="AG245" s="95">
        <v>28623.491332054102</v>
      </c>
      <c r="AH245" s="95">
        <v>0</v>
      </c>
      <c r="AI245" s="95">
        <v>177080.256917953</v>
      </c>
      <c r="AJ245" s="95">
        <v>24455.559386968602</v>
      </c>
      <c r="AK245" s="95">
        <v>0</v>
      </c>
      <c r="AL245" s="95">
        <v>2254.49527838826</v>
      </c>
      <c r="AM245" s="95">
        <v>0</v>
      </c>
      <c r="AN245" s="95">
        <v>217353.265480042</v>
      </c>
      <c r="AO245" s="95">
        <v>0</v>
      </c>
      <c r="AP245" s="95">
        <v>1658707.4115142799</v>
      </c>
      <c r="AQ245" s="95">
        <v>248410.77041244501</v>
      </c>
      <c r="AR245" s="95">
        <v>112.263063559309</v>
      </c>
      <c r="AS245" s="95">
        <v>0</v>
      </c>
      <c r="AT245" s="95">
        <v>0</v>
      </c>
      <c r="AU245" s="95">
        <v>0</v>
      </c>
      <c r="AV245" s="95">
        <v>809678.96650695801</v>
      </c>
      <c r="AW245" s="95">
        <v>0</v>
      </c>
      <c r="AX245" s="95">
        <v>10510.641033768699</v>
      </c>
      <c r="AY245" s="95">
        <v>19544.613911867102</v>
      </c>
      <c r="AZ245" s="95">
        <v>224275.878501892</v>
      </c>
      <c r="BA245" s="95">
        <v>0</v>
      </c>
      <c r="BB245" s="95">
        <v>1429071.35826111</v>
      </c>
      <c r="BC245" s="95">
        <v>200916.681629181</v>
      </c>
      <c r="BD245" s="95">
        <v>0</v>
      </c>
      <c r="BE245" s="95">
        <v>18402.210390806202</v>
      </c>
      <c r="BF245" s="95">
        <v>0</v>
      </c>
      <c r="BG245" s="95">
        <v>809843.883018494</v>
      </c>
      <c r="BH245" s="95">
        <v>0</v>
      </c>
      <c r="BI245" s="95">
        <v>196892.84147262599</v>
      </c>
      <c r="BJ245" s="95">
        <v>102563.853838921</v>
      </c>
      <c r="BK245" s="95">
        <v>0</v>
      </c>
      <c r="BL245" s="95">
        <v>0</v>
      </c>
      <c r="BM245" s="95">
        <v>0</v>
      </c>
      <c r="BN245" s="95">
        <v>0</v>
      </c>
      <c r="BO245" s="95">
        <v>0</v>
      </c>
      <c r="BP245" s="95">
        <v>0</v>
      </c>
      <c r="BQ245" s="95">
        <v>0</v>
      </c>
      <c r="BR245" s="95">
        <v>5443.4067515730903</v>
      </c>
      <c r="BS245" s="95">
        <v>98792.106450080901</v>
      </c>
      <c r="BT245" s="95">
        <v>0</v>
      </c>
      <c r="BU245" s="95">
        <v>124043.25</v>
      </c>
      <c r="BV245" s="95">
        <v>75681.1180505753</v>
      </c>
      <c r="BW245" s="95">
        <v>0</v>
      </c>
      <c r="BX245" s="95">
        <v>1636.4199982881501</v>
      </c>
      <c r="BY245" s="95">
        <v>0</v>
      </c>
      <c r="BZ245" s="95">
        <v>0</v>
      </c>
      <c r="CA245" s="95">
        <v>2097.71947234869</v>
      </c>
      <c r="CB245" s="95">
        <v>236470.38496589701</v>
      </c>
      <c r="CC245" s="95">
        <v>1901296.7198181199</v>
      </c>
      <c r="CD245" s="95">
        <v>302915.97367858898</v>
      </c>
      <c r="CE245" s="95">
        <v>135.135777965188</v>
      </c>
      <c r="CF245" s="95">
        <v>19470.118460893598</v>
      </c>
      <c r="CG245" s="95">
        <v>173330.176433563</v>
      </c>
      <c r="CH245" s="95">
        <v>0</v>
      </c>
      <c r="CI245" s="95">
        <v>2233.0692689120801</v>
      </c>
      <c r="CJ245" s="95">
        <v>255955.72990799</v>
      </c>
      <c r="CK245" s="95">
        <v>2074587.2045593299</v>
      </c>
      <c r="CL245" s="95">
        <v>329073.72034072899</v>
      </c>
      <c r="CM245" s="160">
        <v>2848.1785483956301</v>
      </c>
      <c r="CN245" s="160">
        <v>474244.27209091198</v>
      </c>
      <c r="CO245" s="160">
        <v>2894821.3275451702</v>
      </c>
      <c r="CP245" s="95">
        <v>329073.72034072899</v>
      </c>
      <c r="CQ245" s="95">
        <v>0</v>
      </c>
      <c r="CR245" s="95">
        <v>0</v>
      </c>
      <c r="CS245" s="95">
        <v>0</v>
      </c>
      <c r="CT245" s="95">
        <v>0</v>
      </c>
      <c r="CU245" s="161">
        <v>255940.50342679062</v>
      </c>
      <c r="CV245" s="161">
        <v>2074626.8962516829</v>
      </c>
    </row>
    <row r="246" spans="1:100" x14ac:dyDescent="0.2">
      <c r="A246" s="94" t="s">
        <v>54</v>
      </c>
      <c r="B246" s="96">
        <v>42248</v>
      </c>
      <c r="C246" s="95">
        <v>0</v>
      </c>
      <c r="D246" s="95">
        <v>1908.1708898991301</v>
      </c>
      <c r="E246" s="95">
        <v>211.42304924689199</v>
      </c>
      <c r="F246" s="95">
        <v>6.1746762809925704</v>
      </c>
      <c r="G246" s="95">
        <v>0</v>
      </c>
      <c r="H246" s="95">
        <v>0</v>
      </c>
      <c r="I246" s="95">
        <v>0</v>
      </c>
      <c r="J246" s="95">
        <v>628.43045085668598</v>
      </c>
      <c r="K246" s="95">
        <v>0</v>
      </c>
      <c r="L246" s="95">
        <v>25.078407671535398</v>
      </c>
      <c r="M246" s="95">
        <v>16.572303845779999</v>
      </c>
      <c r="N246" s="95">
        <v>142.34732093662001</v>
      </c>
      <c r="O246" s="95">
        <v>0</v>
      </c>
      <c r="P246" s="95">
        <v>1840.12816290557</v>
      </c>
      <c r="Q246" s="95">
        <v>168.57274170219901</v>
      </c>
      <c r="R246" s="95">
        <v>0</v>
      </c>
      <c r="S246" s="95">
        <v>16.038192752283098</v>
      </c>
      <c r="T246" s="95">
        <v>0</v>
      </c>
      <c r="U246" s="95">
        <v>628.41441499441896</v>
      </c>
      <c r="V246" s="95">
        <v>0</v>
      </c>
      <c r="W246" s="95">
        <v>207786.69972229001</v>
      </c>
      <c r="X246" s="95">
        <v>28841.934374809302</v>
      </c>
      <c r="Y246" s="95">
        <v>61.565271972678602</v>
      </c>
      <c r="Z246" s="95">
        <v>0</v>
      </c>
      <c r="AA246" s="95">
        <v>0</v>
      </c>
      <c r="AB246" s="95">
        <v>0</v>
      </c>
      <c r="AC246" s="95">
        <v>216218.52191734299</v>
      </c>
      <c r="AD246" s="95">
        <v>0</v>
      </c>
      <c r="AE246" s="95">
        <v>1639.0440672338</v>
      </c>
      <c r="AF246" s="95">
        <v>1687.63389614224</v>
      </c>
      <c r="AG246" s="95">
        <v>27726.819093942599</v>
      </c>
      <c r="AH246" s="95">
        <v>0</v>
      </c>
      <c r="AI246" s="95">
        <v>185548.64196205101</v>
      </c>
      <c r="AJ246" s="95">
        <v>24272.715336322799</v>
      </c>
      <c r="AK246" s="95">
        <v>0</v>
      </c>
      <c r="AL246" s="95">
        <v>2279.4009947478798</v>
      </c>
      <c r="AM246" s="95">
        <v>0</v>
      </c>
      <c r="AN246" s="95">
        <v>216232.52560424799</v>
      </c>
      <c r="AO246" s="95">
        <v>0</v>
      </c>
      <c r="AP246" s="95">
        <v>1678331.2484130899</v>
      </c>
      <c r="AQ246" s="95">
        <v>236152.65867042501</v>
      </c>
      <c r="AR246" s="95">
        <v>847.02735865116097</v>
      </c>
      <c r="AS246" s="95">
        <v>0</v>
      </c>
      <c r="AT246" s="95">
        <v>0</v>
      </c>
      <c r="AU246" s="95">
        <v>0</v>
      </c>
      <c r="AV246" s="95">
        <v>802464.66423034703</v>
      </c>
      <c r="AW246" s="95">
        <v>0</v>
      </c>
      <c r="AX246" s="95">
        <v>14055.940888524099</v>
      </c>
      <c r="AY246" s="95">
        <v>15604.2853722572</v>
      </c>
      <c r="AZ246" s="95">
        <v>217545.74060630801</v>
      </c>
      <c r="BA246" s="95">
        <v>0</v>
      </c>
      <c r="BB246" s="95">
        <v>1509308.43153381</v>
      </c>
      <c r="BC246" s="95">
        <v>197811.58640289301</v>
      </c>
      <c r="BD246" s="95">
        <v>0</v>
      </c>
      <c r="BE246" s="95">
        <v>18664.3267874718</v>
      </c>
      <c r="BF246" s="95">
        <v>0</v>
      </c>
      <c r="BG246" s="95">
        <v>802590.36298370396</v>
      </c>
      <c r="BH246" s="95">
        <v>0</v>
      </c>
      <c r="BI246" s="95">
        <v>193621.51296615601</v>
      </c>
      <c r="BJ246" s="95">
        <v>101186.271256447</v>
      </c>
      <c r="BK246" s="95">
        <v>0</v>
      </c>
      <c r="BL246" s="95">
        <v>0</v>
      </c>
      <c r="BM246" s="95">
        <v>0</v>
      </c>
      <c r="BN246" s="95">
        <v>0</v>
      </c>
      <c r="BO246" s="95">
        <v>0</v>
      </c>
      <c r="BP246" s="95">
        <v>0</v>
      </c>
      <c r="BQ246" s="95">
        <v>0</v>
      </c>
      <c r="BR246" s="95">
        <v>4299.7907119393303</v>
      </c>
      <c r="BS246" s="95">
        <v>96956.760898590102</v>
      </c>
      <c r="BT246" s="95">
        <v>0</v>
      </c>
      <c r="BU246" s="95">
        <v>117169.5</v>
      </c>
      <c r="BV246" s="95">
        <v>75345.6196546555</v>
      </c>
      <c r="BW246" s="95">
        <v>0</v>
      </c>
      <c r="BX246" s="95">
        <v>1380.2699990272499</v>
      </c>
      <c r="BY246" s="95">
        <v>0</v>
      </c>
      <c r="BZ246" s="95">
        <v>0</v>
      </c>
      <c r="CA246" s="95">
        <v>2120.2517136931401</v>
      </c>
      <c r="CB246" s="95">
        <v>236477.713359833</v>
      </c>
      <c r="CC246" s="95">
        <v>1913709.3255767799</v>
      </c>
      <c r="CD246" s="95">
        <v>298557.25975799601</v>
      </c>
      <c r="CE246" s="95">
        <v>144.08200388774301</v>
      </c>
      <c r="CF246" s="95">
        <v>19852.463786601998</v>
      </c>
      <c r="CG246" s="95">
        <v>179279.64746856701</v>
      </c>
      <c r="CH246" s="95">
        <v>0</v>
      </c>
      <c r="CI246" s="95">
        <v>2263.74988242984</v>
      </c>
      <c r="CJ246" s="95">
        <v>256300.944698334</v>
      </c>
      <c r="CK246" s="95">
        <v>2093715.5847015399</v>
      </c>
      <c r="CL246" s="95">
        <v>325502.25420761103</v>
      </c>
      <c r="CM246" s="160">
        <v>2887.6509287655399</v>
      </c>
      <c r="CN246" s="160">
        <v>472317.63008880598</v>
      </c>
      <c r="CO246" s="160">
        <v>2885972.4903869601</v>
      </c>
      <c r="CP246" s="95">
        <v>325502.25420761103</v>
      </c>
      <c r="CQ246" s="95">
        <v>0</v>
      </c>
      <c r="CR246" s="95">
        <v>0</v>
      </c>
      <c r="CS246" s="95">
        <v>0</v>
      </c>
      <c r="CT246" s="95">
        <v>0</v>
      </c>
      <c r="CU246" s="161">
        <v>256330.17714643499</v>
      </c>
      <c r="CV246" s="161">
        <v>2092988.9730453468</v>
      </c>
    </row>
    <row r="247" spans="1:100" x14ac:dyDescent="0.2">
      <c r="A247" s="94" t="s">
        <v>54</v>
      </c>
      <c r="B247" s="96">
        <v>42339</v>
      </c>
      <c r="C247" s="95">
        <v>0</v>
      </c>
      <c r="D247" s="95">
        <v>1937.2358452677699</v>
      </c>
      <c r="E247" s="95">
        <v>206.712483363226</v>
      </c>
      <c r="F247" s="95">
        <v>4.8962300439598003</v>
      </c>
      <c r="G247" s="95">
        <v>0</v>
      </c>
      <c r="H247" s="95">
        <v>0</v>
      </c>
      <c r="I247" s="95">
        <v>0</v>
      </c>
      <c r="J247" s="95">
        <v>628.01786003261805</v>
      </c>
      <c r="K247" s="95">
        <v>0</v>
      </c>
      <c r="L247" s="95">
        <v>22.314472263213201</v>
      </c>
      <c r="M247" s="95">
        <v>13.737773133907501</v>
      </c>
      <c r="N247" s="95">
        <v>136.11238152533801</v>
      </c>
      <c r="O247" s="95">
        <v>0</v>
      </c>
      <c r="P247" s="95">
        <v>1832.8296081721801</v>
      </c>
      <c r="Q247" s="95">
        <v>164.264806913212</v>
      </c>
      <c r="R247" s="95">
        <v>0</v>
      </c>
      <c r="S247" s="95">
        <v>13.6909053897252</v>
      </c>
      <c r="T247" s="95">
        <v>0</v>
      </c>
      <c r="U247" s="95">
        <v>628.067978896201</v>
      </c>
      <c r="V247" s="95">
        <v>0</v>
      </c>
      <c r="W247" s="95">
        <v>213606.38668632499</v>
      </c>
      <c r="X247" s="95">
        <v>28515.843069315</v>
      </c>
      <c r="Y247" s="95">
        <v>47.040067651774699</v>
      </c>
      <c r="Z247" s="95">
        <v>0</v>
      </c>
      <c r="AA247" s="95">
        <v>0</v>
      </c>
      <c r="AB247" s="95">
        <v>0</v>
      </c>
      <c r="AC247" s="95">
        <v>213755.008739471</v>
      </c>
      <c r="AD247" s="95">
        <v>0</v>
      </c>
      <c r="AE247" s="95">
        <v>1555.42066521943</v>
      </c>
      <c r="AF247" s="95">
        <v>1548.80117422342</v>
      </c>
      <c r="AG247" s="95">
        <v>26020.528557777401</v>
      </c>
      <c r="AH247" s="95">
        <v>0</v>
      </c>
      <c r="AI247" s="95">
        <v>202272.65148162801</v>
      </c>
      <c r="AJ247" s="95">
        <v>23490.843015432401</v>
      </c>
      <c r="AK247" s="95">
        <v>0</v>
      </c>
      <c r="AL247" s="95">
        <v>1881.8081517964599</v>
      </c>
      <c r="AM247" s="95">
        <v>0</v>
      </c>
      <c r="AN247" s="95">
        <v>213740.29414749099</v>
      </c>
      <c r="AO247" s="95">
        <v>0</v>
      </c>
      <c r="AP247" s="95">
        <v>1731468.4151916499</v>
      </c>
      <c r="AQ247" s="95">
        <v>233718.97217178301</v>
      </c>
      <c r="AR247" s="95">
        <v>778.08503977954399</v>
      </c>
      <c r="AS247" s="95">
        <v>0</v>
      </c>
      <c r="AT247" s="95">
        <v>0</v>
      </c>
      <c r="AU247" s="95">
        <v>0</v>
      </c>
      <c r="AV247" s="95">
        <v>809754.34524536098</v>
      </c>
      <c r="AW247" s="95">
        <v>0</v>
      </c>
      <c r="AX247" s="95">
        <v>12842.7307014465</v>
      </c>
      <c r="AY247" s="95">
        <v>13684.7108118534</v>
      </c>
      <c r="AZ247" s="95">
        <v>203132.188148499</v>
      </c>
      <c r="BA247" s="95">
        <v>0</v>
      </c>
      <c r="BB247" s="95">
        <v>1655343.80630493</v>
      </c>
      <c r="BC247" s="95">
        <v>192773.568048477</v>
      </c>
      <c r="BD247" s="95">
        <v>0</v>
      </c>
      <c r="BE247" s="95">
        <v>16172.6966973543</v>
      </c>
      <c r="BF247" s="95">
        <v>0</v>
      </c>
      <c r="BG247" s="95">
        <v>809474.87842559803</v>
      </c>
      <c r="BH247" s="95">
        <v>0</v>
      </c>
      <c r="BI247" s="95">
        <v>273093.32817077602</v>
      </c>
      <c r="BJ247" s="95">
        <v>105416.72012615199</v>
      </c>
      <c r="BK247" s="95">
        <v>0</v>
      </c>
      <c r="BL247" s="95">
        <v>0</v>
      </c>
      <c r="BM247" s="95">
        <v>0</v>
      </c>
      <c r="BN247" s="95">
        <v>0</v>
      </c>
      <c r="BO247" s="95">
        <v>0</v>
      </c>
      <c r="BP247" s="95">
        <v>0</v>
      </c>
      <c r="BQ247" s="95">
        <v>0</v>
      </c>
      <c r="BR247" s="95">
        <v>3856.45525845885</v>
      </c>
      <c r="BS247" s="95">
        <v>94530.368086814895</v>
      </c>
      <c r="BT247" s="95">
        <v>0</v>
      </c>
      <c r="BU247" s="95">
        <v>207555.5</v>
      </c>
      <c r="BV247" s="95">
        <v>74602.657805442796</v>
      </c>
      <c r="BW247" s="95">
        <v>0</v>
      </c>
      <c r="BX247" s="95">
        <v>1880.65999531746</v>
      </c>
      <c r="BY247" s="95">
        <v>0</v>
      </c>
      <c r="BZ247" s="95">
        <v>0</v>
      </c>
      <c r="CA247" s="95">
        <v>2141.3628572523598</v>
      </c>
      <c r="CB247" s="95">
        <v>242727.69029426601</v>
      </c>
      <c r="CC247" s="95">
        <v>1964702.28546143</v>
      </c>
      <c r="CD247" s="95">
        <v>368253.76430129999</v>
      </c>
      <c r="CE247" s="95">
        <v>146.83955468423699</v>
      </c>
      <c r="CF247" s="95">
        <v>18878.967649936701</v>
      </c>
      <c r="CG247" s="95">
        <v>172541.365571976</v>
      </c>
      <c r="CH247" s="95">
        <v>0</v>
      </c>
      <c r="CI247" s="95">
        <v>2287.9391162991501</v>
      </c>
      <c r="CJ247" s="95">
        <v>261637.73014259301</v>
      </c>
      <c r="CK247" s="95">
        <v>2137165.8741149898</v>
      </c>
      <c r="CL247" s="95">
        <v>395303.90554428101</v>
      </c>
      <c r="CM247" s="160">
        <v>2909.7032836973699</v>
      </c>
      <c r="CN247" s="160">
        <v>474466.71244430501</v>
      </c>
      <c r="CO247" s="160">
        <v>2948446.4787597698</v>
      </c>
      <c r="CP247" s="95">
        <v>395303.90554428101</v>
      </c>
      <c r="CQ247" s="95">
        <v>0</v>
      </c>
      <c r="CR247" s="95">
        <v>0</v>
      </c>
      <c r="CS247" s="95">
        <v>0</v>
      </c>
      <c r="CT247" s="95">
        <v>0</v>
      </c>
      <c r="CU247" s="161">
        <v>261606.65794420271</v>
      </c>
      <c r="CV247" s="161">
        <v>2137243.6510334061</v>
      </c>
    </row>
    <row r="248" spans="1:100" x14ac:dyDescent="0.2">
      <c r="A248" s="94" t="s">
        <v>54</v>
      </c>
      <c r="B248" s="96">
        <v>42430</v>
      </c>
      <c r="C248" s="95">
        <v>0</v>
      </c>
      <c r="D248" s="95">
        <v>1983.71786890924</v>
      </c>
      <c r="E248" s="95">
        <v>181.88268006779299</v>
      </c>
      <c r="F248" s="95">
        <v>4.2852565049543001</v>
      </c>
      <c r="G248" s="95">
        <v>0</v>
      </c>
      <c r="H248" s="95">
        <v>0</v>
      </c>
      <c r="I248" s="95">
        <v>0</v>
      </c>
      <c r="J248" s="95">
        <v>630.61660728603601</v>
      </c>
      <c r="K248" s="95">
        <v>0</v>
      </c>
      <c r="L248" s="95">
        <v>21.3326181375887</v>
      </c>
      <c r="M248" s="95">
        <v>11.8549843599321</v>
      </c>
      <c r="N248" s="95">
        <v>134.86340896971501</v>
      </c>
      <c r="O248" s="95">
        <v>0</v>
      </c>
      <c r="P248" s="95">
        <v>1806.4848904609701</v>
      </c>
      <c r="Q248" s="95">
        <v>143.51671245507899</v>
      </c>
      <c r="R248" s="95">
        <v>0</v>
      </c>
      <c r="S248" s="95">
        <v>16.153459250228501</v>
      </c>
      <c r="T248" s="95">
        <v>0</v>
      </c>
      <c r="U248" s="95">
        <v>630.53492677956797</v>
      </c>
      <c r="V248" s="95">
        <v>0</v>
      </c>
      <c r="W248" s="95">
        <v>228712.003810883</v>
      </c>
      <c r="X248" s="95">
        <v>26824.155826807</v>
      </c>
      <c r="Y248" s="95">
        <v>46.396433260757497</v>
      </c>
      <c r="Z248" s="95">
        <v>0</v>
      </c>
      <c r="AA248" s="95">
        <v>0</v>
      </c>
      <c r="AB248" s="95">
        <v>0</v>
      </c>
      <c r="AC248" s="95">
        <v>214536.084363937</v>
      </c>
      <c r="AD248" s="95">
        <v>0</v>
      </c>
      <c r="AE248" s="95">
        <v>1649.28566646576</v>
      </c>
      <c r="AF248" s="95">
        <v>1052.1745117753701</v>
      </c>
      <c r="AG248" s="95">
        <v>27035.701784372301</v>
      </c>
      <c r="AH248" s="95">
        <v>0</v>
      </c>
      <c r="AI248" s="95">
        <v>191152.48796463001</v>
      </c>
      <c r="AJ248" s="95">
        <v>22784.0826280117</v>
      </c>
      <c r="AK248" s="95">
        <v>0</v>
      </c>
      <c r="AL248" s="95">
        <v>2158.5750224292301</v>
      </c>
      <c r="AM248" s="95">
        <v>0</v>
      </c>
      <c r="AN248" s="95">
        <v>214539.002849579</v>
      </c>
      <c r="AO248" s="95">
        <v>0</v>
      </c>
      <c r="AP248" s="95">
        <v>1892235.0339508101</v>
      </c>
      <c r="AQ248" s="95">
        <v>219937.66964340201</v>
      </c>
      <c r="AR248" s="95">
        <v>875.93133858591295</v>
      </c>
      <c r="AS248" s="95">
        <v>0</v>
      </c>
      <c r="AT248" s="95">
        <v>0</v>
      </c>
      <c r="AU248" s="95">
        <v>0</v>
      </c>
      <c r="AV248" s="95">
        <v>816481.76439666701</v>
      </c>
      <c r="AW248" s="95">
        <v>0</v>
      </c>
      <c r="AX248" s="95">
        <v>13305.5283488035</v>
      </c>
      <c r="AY248" s="95">
        <v>9497.8907659053802</v>
      </c>
      <c r="AZ248" s="95">
        <v>209042.663660049</v>
      </c>
      <c r="BA248" s="95">
        <v>0</v>
      </c>
      <c r="BB248" s="95">
        <v>1586744.7301330599</v>
      </c>
      <c r="BC248" s="95">
        <v>188228.45628356899</v>
      </c>
      <c r="BD248" s="95">
        <v>0</v>
      </c>
      <c r="BE248" s="95">
        <v>18877.8725812435</v>
      </c>
      <c r="BF248" s="95">
        <v>0</v>
      </c>
      <c r="BG248" s="95">
        <v>816406.25270843494</v>
      </c>
      <c r="BH248" s="95">
        <v>0</v>
      </c>
      <c r="BI248" s="95">
        <v>455905.23466873198</v>
      </c>
      <c r="BJ248" s="95">
        <v>96847.815630912795</v>
      </c>
      <c r="BK248" s="95">
        <v>0</v>
      </c>
      <c r="BL248" s="95">
        <v>0</v>
      </c>
      <c r="BM248" s="95">
        <v>0</v>
      </c>
      <c r="BN248" s="95">
        <v>0</v>
      </c>
      <c r="BO248" s="95">
        <v>0</v>
      </c>
      <c r="BP248" s="95">
        <v>0</v>
      </c>
      <c r="BQ248" s="95">
        <v>0</v>
      </c>
      <c r="BR248" s="95">
        <v>2912.68638923764</v>
      </c>
      <c r="BS248" s="95">
        <v>100580.85181808499</v>
      </c>
      <c r="BT248" s="95">
        <v>0</v>
      </c>
      <c r="BU248" s="95">
        <v>372998</v>
      </c>
      <c r="BV248" s="95">
        <v>70130.852486610398</v>
      </c>
      <c r="BW248" s="95">
        <v>0</v>
      </c>
      <c r="BX248" s="95">
        <v>4007.5499873161298</v>
      </c>
      <c r="BY248" s="95">
        <v>0</v>
      </c>
      <c r="BZ248" s="95">
        <v>0</v>
      </c>
      <c r="CA248" s="95">
        <v>2167.6240383982699</v>
      </c>
      <c r="CB248" s="95">
        <v>255001.55751609799</v>
      </c>
      <c r="CC248" s="95">
        <v>2116410.07495117</v>
      </c>
      <c r="CD248" s="95">
        <v>546995.65858459496</v>
      </c>
      <c r="CE248" s="95">
        <v>150.81975257769199</v>
      </c>
      <c r="CF248" s="95">
        <v>19592.444287300099</v>
      </c>
      <c r="CG248" s="95">
        <v>179569.66612625099</v>
      </c>
      <c r="CH248" s="95">
        <v>0</v>
      </c>
      <c r="CI248" s="95">
        <v>2319.1842775642899</v>
      </c>
      <c r="CJ248" s="95">
        <v>274518.67887496902</v>
      </c>
      <c r="CK248" s="95">
        <v>2295007.3871459998</v>
      </c>
      <c r="CL248" s="95">
        <v>576520.76119995106</v>
      </c>
      <c r="CM248" s="160">
        <v>2942.4677354693399</v>
      </c>
      <c r="CN248" s="160">
        <v>489147.68477249099</v>
      </c>
      <c r="CO248" s="160">
        <v>3113031.3983764602</v>
      </c>
      <c r="CP248" s="95">
        <v>576520.76119995106</v>
      </c>
      <c r="CQ248" s="95">
        <v>0</v>
      </c>
      <c r="CR248" s="95">
        <v>0</v>
      </c>
      <c r="CS248" s="95">
        <v>0</v>
      </c>
      <c r="CT248" s="95">
        <v>0</v>
      </c>
      <c r="CU248" s="161">
        <v>274594.00180339807</v>
      </c>
      <c r="CV248" s="161">
        <v>2295979.7410774212</v>
      </c>
    </row>
    <row r="249" spans="1:100" x14ac:dyDescent="0.2">
      <c r="A249" s="94" t="s">
        <v>54</v>
      </c>
      <c r="B249" s="96">
        <v>42522</v>
      </c>
      <c r="C249" s="95">
        <v>0</v>
      </c>
      <c r="D249" s="95">
        <v>2001.4921755641701</v>
      </c>
      <c r="E249" s="95">
        <v>175.222566209733</v>
      </c>
      <c r="F249" s="95">
        <v>4.0612284229719098</v>
      </c>
      <c r="G249" s="95">
        <v>0</v>
      </c>
      <c r="H249" s="95">
        <v>0</v>
      </c>
      <c r="I249" s="95">
        <v>0</v>
      </c>
      <c r="J249" s="95">
        <v>626.04631052911304</v>
      </c>
      <c r="K249" s="95">
        <v>0</v>
      </c>
      <c r="L249" s="95">
        <v>18.763492921832899</v>
      </c>
      <c r="M249" s="95">
        <v>11.969722475973001</v>
      </c>
      <c r="N249" s="95">
        <v>131.763267878443</v>
      </c>
      <c r="O249" s="95">
        <v>0</v>
      </c>
      <c r="P249" s="95">
        <v>1852.6480379551599</v>
      </c>
      <c r="Q249" s="95">
        <v>139.03438606672</v>
      </c>
      <c r="R249" s="95">
        <v>0</v>
      </c>
      <c r="S249" s="95">
        <v>17.829971263650801</v>
      </c>
      <c r="T249" s="95">
        <v>0</v>
      </c>
      <c r="U249" s="95">
        <v>625.99059542268503</v>
      </c>
      <c r="V249" s="95">
        <v>0</v>
      </c>
      <c r="W249" s="95">
        <v>230148.77944755601</v>
      </c>
      <c r="X249" s="95">
        <v>25288.222870349899</v>
      </c>
      <c r="Y249" s="95">
        <v>41.925906264688798</v>
      </c>
      <c r="Z249" s="95">
        <v>0</v>
      </c>
      <c r="AA249" s="95">
        <v>0</v>
      </c>
      <c r="AB249" s="95">
        <v>0</v>
      </c>
      <c r="AC249" s="95">
        <v>214054.45073318499</v>
      </c>
      <c r="AD249" s="95">
        <v>0</v>
      </c>
      <c r="AE249" s="95">
        <v>1099.2656976282601</v>
      </c>
      <c r="AF249" s="95">
        <v>1345.8775439262399</v>
      </c>
      <c r="AG249" s="95">
        <v>27286.4035103321</v>
      </c>
      <c r="AH249" s="95">
        <v>0</v>
      </c>
      <c r="AI249" s="95">
        <v>202265.91492462199</v>
      </c>
      <c r="AJ249" s="95">
        <v>21578.691791296002</v>
      </c>
      <c r="AK249" s="95">
        <v>0</v>
      </c>
      <c r="AL249" s="95">
        <v>2835.8678278624998</v>
      </c>
      <c r="AM249" s="95">
        <v>0</v>
      </c>
      <c r="AN249" s="95">
        <v>214048.113449097</v>
      </c>
      <c r="AO249" s="95">
        <v>0</v>
      </c>
      <c r="AP249" s="95">
        <v>1913272.48672485</v>
      </c>
      <c r="AQ249" s="95">
        <v>208409.23505020101</v>
      </c>
      <c r="AR249" s="95">
        <v>890.84788707643702</v>
      </c>
      <c r="AS249" s="95">
        <v>0</v>
      </c>
      <c r="AT249" s="95">
        <v>0</v>
      </c>
      <c r="AU249" s="95">
        <v>0</v>
      </c>
      <c r="AV249" s="95">
        <v>815632.07323455799</v>
      </c>
      <c r="AW249" s="95">
        <v>0</v>
      </c>
      <c r="AX249" s="95">
        <v>9080.3345718383807</v>
      </c>
      <c r="AY249" s="95">
        <v>11800.9403634071</v>
      </c>
      <c r="AZ249" s="95">
        <v>214892.53137588501</v>
      </c>
      <c r="BA249" s="95">
        <v>0</v>
      </c>
      <c r="BB249" s="95">
        <v>1690879.6511383101</v>
      </c>
      <c r="BC249" s="95">
        <v>178885.64696121201</v>
      </c>
      <c r="BD249" s="95">
        <v>0</v>
      </c>
      <c r="BE249" s="95">
        <v>23722.867838382699</v>
      </c>
      <c r="BF249" s="95">
        <v>0</v>
      </c>
      <c r="BG249" s="95">
        <v>815898.27616119396</v>
      </c>
      <c r="BH249" s="95">
        <v>0</v>
      </c>
      <c r="BI249" s="95">
        <v>437812.16444015497</v>
      </c>
      <c r="BJ249" s="95">
        <v>96804.253787994399</v>
      </c>
      <c r="BK249" s="95">
        <v>0</v>
      </c>
      <c r="BL249" s="95">
        <v>0</v>
      </c>
      <c r="BM249" s="95">
        <v>0</v>
      </c>
      <c r="BN249" s="95">
        <v>0</v>
      </c>
      <c r="BO249" s="95">
        <v>0</v>
      </c>
      <c r="BP249" s="95">
        <v>0</v>
      </c>
      <c r="BQ249" s="95">
        <v>0</v>
      </c>
      <c r="BR249" s="95">
        <v>3329.5556395649901</v>
      </c>
      <c r="BS249" s="95">
        <v>104294.32015419001</v>
      </c>
      <c r="BT249" s="95">
        <v>0</v>
      </c>
      <c r="BU249" s="95">
        <v>376037</v>
      </c>
      <c r="BV249" s="95">
        <v>62043.716444969199</v>
      </c>
      <c r="BW249" s="95">
        <v>0</v>
      </c>
      <c r="BX249" s="95">
        <v>5084.2699816822997</v>
      </c>
      <c r="BY249" s="95">
        <v>0</v>
      </c>
      <c r="BZ249" s="95">
        <v>0</v>
      </c>
      <c r="CA249" s="95">
        <v>2176.4247361123598</v>
      </c>
      <c r="CB249" s="95">
        <v>255485.011539459</v>
      </c>
      <c r="CC249" s="95">
        <v>2120388.2456054701</v>
      </c>
      <c r="CD249" s="95">
        <v>550787.22128295898</v>
      </c>
      <c r="CE249" s="95">
        <v>159.56127369031299</v>
      </c>
      <c r="CF249" s="95">
        <v>20378.4306685925</v>
      </c>
      <c r="CG249" s="95">
        <v>185120.21285629299</v>
      </c>
      <c r="CH249" s="95">
        <v>0</v>
      </c>
      <c r="CI249" s="95">
        <v>2336.0736581385099</v>
      </c>
      <c r="CJ249" s="95">
        <v>275897.70191955601</v>
      </c>
      <c r="CK249" s="95">
        <v>2306191.8457336398</v>
      </c>
      <c r="CL249" s="95">
        <v>581717.37162780797</v>
      </c>
      <c r="CM249" s="160">
        <v>2956.0595613122</v>
      </c>
      <c r="CN249" s="160">
        <v>490585.26894760103</v>
      </c>
      <c r="CO249" s="160">
        <v>3122276.8450622601</v>
      </c>
      <c r="CP249" s="95">
        <v>581717.37162780797</v>
      </c>
      <c r="CQ249" s="95">
        <v>0</v>
      </c>
      <c r="CR249" s="95">
        <v>0</v>
      </c>
      <c r="CS249" s="95">
        <v>0</v>
      </c>
      <c r="CT249" s="95">
        <v>0</v>
      </c>
      <c r="CU249" s="161">
        <v>275863.44220805151</v>
      </c>
      <c r="CV249" s="161">
        <v>2305508.4584617633</v>
      </c>
    </row>
    <row r="250" spans="1:100" x14ac:dyDescent="0.2">
      <c r="A250" s="94" t="s">
        <v>54</v>
      </c>
      <c r="B250" s="96">
        <v>42614</v>
      </c>
      <c r="C250" s="95">
        <v>0</v>
      </c>
      <c r="D250" s="95">
        <v>1996.8008198887101</v>
      </c>
      <c r="E250" s="95">
        <v>168.89628616534199</v>
      </c>
      <c r="F250" s="95">
        <v>4.7304410839569799</v>
      </c>
      <c r="G250" s="95">
        <v>0</v>
      </c>
      <c r="H250" s="95">
        <v>0</v>
      </c>
      <c r="I250" s="95">
        <v>0</v>
      </c>
      <c r="J250" s="95">
        <v>614.18439914286103</v>
      </c>
      <c r="K250" s="95">
        <v>0</v>
      </c>
      <c r="L250" s="95">
        <v>18.464824017835799</v>
      </c>
      <c r="M250" s="95">
        <v>15.4629892559024</v>
      </c>
      <c r="N250" s="95">
        <v>126.404110150412</v>
      </c>
      <c r="O250" s="95">
        <v>0</v>
      </c>
      <c r="P250" s="95">
        <v>1913.1609329581299</v>
      </c>
      <c r="Q250" s="95">
        <v>134.497912164778</v>
      </c>
      <c r="R250" s="95">
        <v>0</v>
      </c>
      <c r="S250" s="95">
        <v>16.026932453969501</v>
      </c>
      <c r="T250" s="95">
        <v>0</v>
      </c>
      <c r="U250" s="95">
        <v>614.41995898634195</v>
      </c>
      <c r="V250" s="95">
        <v>0</v>
      </c>
      <c r="W250" s="95">
        <v>230362.98619270301</v>
      </c>
      <c r="X250" s="95">
        <v>24640.084623098399</v>
      </c>
      <c r="Y250" s="95">
        <v>36.4056805297732</v>
      </c>
      <c r="Z250" s="95">
        <v>0</v>
      </c>
      <c r="AA250" s="95">
        <v>0</v>
      </c>
      <c r="AB250" s="95">
        <v>0</v>
      </c>
      <c r="AC250" s="95">
        <v>207321.74656868001</v>
      </c>
      <c r="AD250" s="95">
        <v>0</v>
      </c>
      <c r="AE250" s="95">
        <v>1046.1518651992101</v>
      </c>
      <c r="AF250" s="95">
        <v>2092.3288021981698</v>
      </c>
      <c r="AG250" s="95">
        <v>25969.9636008739</v>
      </c>
      <c r="AH250" s="95">
        <v>0</v>
      </c>
      <c r="AI250" s="95">
        <v>206440.30591774001</v>
      </c>
      <c r="AJ250" s="95">
        <v>21485.9920556545</v>
      </c>
      <c r="AK250" s="95">
        <v>0</v>
      </c>
      <c r="AL250" s="95">
        <v>1841.4044611454001</v>
      </c>
      <c r="AM250" s="95">
        <v>0</v>
      </c>
      <c r="AN250" s="95">
        <v>207332.51113891599</v>
      </c>
      <c r="AO250" s="95">
        <v>0</v>
      </c>
      <c r="AP250" s="95">
        <v>1928123.0727233901</v>
      </c>
      <c r="AQ250" s="95">
        <v>203547.75548744199</v>
      </c>
      <c r="AR250" s="95">
        <v>502.89174268767198</v>
      </c>
      <c r="AS250" s="95">
        <v>0</v>
      </c>
      <c r="AT250" s="95">
        <v>0</v>
      </c>
      <c r="AU250" s="95">
        <v>0</v>
      </c>
      <c r="AV250" s="95">
        <v>803586.17298889195</v>
      </c>
      <c r="AW250" s="95">
        <v>0</v>
      </c>
      <c r="AX250" s="95">
        <v>9601.4697898626291</v>
      </c>
      <c r="AY250" s="95">
        <v>18975.502413988099</v>
      </c>
      <c r="AZ250" s="95">
        <v>204597.201267242</v>
      </c>
      <c r="BA250" s="95">
        <v>0</v>
      </c>
      <c r="BB250" s="95">
        <v>1747331.5127258301</v>
      </c>
      <c r="BC250" s="95">
        <v>177458.480455399</v>
      </c>
      <c r="BD250" s="95">
        <v>0</v>
      </c>
      <c r="BE250" s="95">
        <v>14814.6206901073</v>
      </c>
      <c r="BF250" s="95">
        <v>0</v>
      </c>
      <c r="BG250" s="95">
        <v>803800.21051788295</v>
      </c>
      <c r="BH250" s="95">
        <v>0</v>
      </c>
      <c r="BI250" s="95">
        <v>437414.538204193</v>
      </c>
      <c r="BJ250" s="95">
        <v>97809.072988510103</v>
      </c>
      <c r="BK250" s="95">
        <v>0</v>
      </c>
      <c r="BL250" s="95">
        <v>0</v>
      </c>
      <c r="BM250" s="95">
        <v>0</v>
      </c>
      <c r="BN250" s="95">
        <v>0</v>
      </c>
      <c r="BO250" s="95">
        <v>0</v>
      </c>
      <c r="BP250" s="95">
        <v>0</v>
      </c>
      <c r="BQ250" s="95">
        <v>0</v>
      </c>
      <c r="BR250" s="95">
        <v>5300.0248436927805</v>
      </c>
      <c r="BS250" s="95">
        <v>101942.75662899</v>
      </c>
      <c r="BT250" s="95">
        <v>0</v>
      </c>
      <c r="BU250" s="95">
        <v>352331.5</v>
      </c>
      <c r="BV250" s="95">
        <v>62426.205985069297</v>
      </c>
      <c r="BW250" s="95">
        <v>0</v>
      </c>
      <c r="BX250" s="95">
        <v>2570.0699910223502</v>
      </c>
      <c r="BY250" s="95">
        <v>0</v>
      </c>
      <c r="BZ250" s="95">
        <v>0</v>
      </c>
      <c r="CA250" s="95">
        <v>2167.49272024632</v>
      </c>
      <c r="CB250" s="95">
        <v>254071.81008911101</v>
      </c>
      <c r="CC250" s="95">
        <v>2137375.2947082501</v>
      </c>
      <c r="CD250" s="95">
        <v>537452.26095581101</v>
      </c>
      <c r="CE250" s="95">
        <v>160.370506934822</v>
      </c>
      <c r="CF250" s="95">
        <v>20510.622909307502</v>
      </c>
      <c r="CG250" s="95">
        <v>185349.282186508</v>
      </c>
      <c r="CH250" s="95">
        <v>0</v>
      </c>
      <c r="CI250" s="95">
        <v>2327.2635324299299</v>
      </c>
      <c r="CJ250" s="95">
        <v>274544.14139556902</v>
      </c>
      <c r="CK250" s="95">
        <v>2322550.35614014</v>
      </c>
      <c r="CL250" s="95">
        <v>568438.22098541295</v>
      </c>
      <c r="CM250" s="160">
        <v>2934.9600103795501</v>
      </c>
      <c r="CN250" s="160">
        <v>481414.94934845</v>
      </c>
      <c r="CO250" s="160">
        <v>3113447.4212341299</v>
      </c>
      <c r="CP250" s="95">
        <v>568438.22098541295</v>
      </c>
      <c r="CQ250" s="95">
        <v>0</v>
      </c>
      <c r="CR250" s="95">
        <v>0</v>
      </c>
      <c r="CS250" s="95">
        <v>0</v>
      </c>
      <c r="CT250" s="95">
        <v>0</v>
      </c>
      <c r="CU250" s="161">
        <v>274582.43299841852</v>
      </c>
      <c r="CV250" s="161">
        <v>2322724.5768947583</v>
      </c>
    </row>
    <row r="251" spans="1:100" x14ac:dyDescent="0.2">
      <c r="A251" s="94" t="s">
        <v>54</v>
      </c>
      <c r="B251" s="96">
        <v>42705</v>
      </c>
      <c r="C251" s="95">
        <v>0</v>
      </c>
      <c r="D251" s="95">
        <v>1981.98698441684</v>
      </c>
      <c r="E251" s="95">
        <v>161.77026602067099</v>
      </c>
      <c r="F251" s="95">
        <v>3.9924415589775899</v>
      </c>
      <c r="G251" s="95">
        <v>0</v>
      </c>
      <c r="H251" s="95">
        <v>0</v>
      </c>
      <c r="I251" s="95">
        <v>0</v>
      </c>
      <c r="J251" s="95">
        <v>603.52343507856096</v>
      </c>
      <c r="K251" s="95">
        <v>0</v>
      </c>
      <c r="L251" s="95">
        <v>18.150099084945399</v>
      </c>
      <c r="M251" s="95">
        <v>16.569599980954099</v>
      </c>
      <c r="N251" s="95">
        <v>117.853131186217</v>
      </c>
      <c r="O251" s="95">
        <v>0</v>
      </c>
      <c r="P251" s="95">
        <v>1872.48522226512</v>
      </c>
      <c r="Q251" s="95">
        <v>129.17737301997801</v>
      </c>
      <c r="R251" s="95">
        <v>0</v>
      </c>
      <c r="S251" s="95">
        <v>17.214315552264502</v>
      </c>
      <c r="T251" s="95">
        <v>0</v>
      </c>
      <c r="U251" s="95">
        <v>603.396730072796</v>
      </c>
      <c r="V251" s="95">
        <v>0</v>
      </c>
      <c r="W251" s="95">
        <v>223183.780948639</v>
      </c>
      <c r="X251" s="95">
        <v>23409.461159467701</v>
      </c>
      <c r="Y251" s="95">
        <v>71.432850384153397</v>
      </c>
      <c r="Z251" s="95">
        <v>0</v>
      </c>
      <c r="AA251" s="95">
        <v>0</v>
      </c>
      <c r="AB251" s="95">
        <v>0</v>
      </c>
      <c r="AC251" s="95">
        <v>203954.69556426999</v>
      </c>
      <c r="AD251" s="95">
        <v>0</v>
      </c>
      <c r="AE251" s="95">
        <v>1044.5451948493701</v>
      </c>
      <c r="AF251" s="95">
        <v>1800.95584654808</v>
      </c>
      <c r="AG251" s="95">
        <v>24526.917922496799</v>
      </c>
      <c r="AH251" s="95">
        <v>0</v>
      </c>
      <c r="AI251" s="95">
        <v>206950.060482025</v>
      </c>
      <c r="AJ251" s="95">
        <v>20131.800058603301</v>
      </c>
      <c r="AK251" s="95">
        <v>0</v>
      </c>
      <c r="AL251" s="95">
        <v>1994.24389441311</v>
      </c>
      <c r="AM251" s="95">
        <v>0</v>
      </c>
      <c r="AN251" s="95">
        <v>203941.41643714899</v>
      </c>
      <c r="AO251" s="95">
        <v>0</v>
      </c>
      <c r="AP251" s="95">
        <v>1897307.3046417199</v>
      </c>
      <c r="AQ251" s="95">
        <v>195554.791706085</v>
      </c>
      <c r="AR251" s="95">
        <v>1044.07038356364</v>
      </c>
      <c r="AS251" s="95">
        <v>0</v>
      </c>
      <c r="AT251" s="95">
        <v>0</v>
      </c>
      <c r="AU251" s="95">
        <v>0</v>
      </c>
      <c r="AV251" s="95">
        <v>787247.33058166504</v>
      </c>
      <c r="AW251" s="95">
        <v>0</v>
      </c>
      <c r="AX251" s="95">
        <v>8852.5533576011694</v>
      </c>
      <c r="AY251" s="95">
        <v>15861.737559318501</v>
      </c>
      <c r="AZ251" s="95">
        <v>195150.28041076701</v>
      </c>
      <c r="BA251" s="95">
        <v>0</v>
      </c>
      <c r="BB251" s="95">
        <v>1760091.95172119</v>
      </c>
      <c r="BC251" s="95">
        <v>170987.81407547</v>
      </c>
      <c r="BD251" s="95">
        <v>0</v>
      </c>
      <c r="BE251" s="95">
        <v>17203.904172897299</v>
      </c>
      <c r="BF251" s="95">
        <v>0</v>
      </c>
      <c r="BG251" s="95">
        <v>786573.62463378895</v>
      </c>
      <c r="BH251" s="95">
        <v>0</v>
      </c>
      <c r="BI251" s="95">
        <v>436980.75162124599</v>
      </c>
      <c r="BJ251" s="95">
        <v>97845.315569877595</v>
      </c>
      <c r="BK251" s="95">
        <v>0</v>
      </c>
      <c r="BL251" s="95">
        <v>0</v>
      </c>
      <c r="BM251" s="95">
        <v>0</v>
      </c>
      <c r="BN251" s="95">
        <v>0</v>
      </c>
      <c r="BO251" s="95">
        <v>0</v>
      </c>
      <c r="BP251" s="95">
        <v>0</v>
      </c>
      <c r="BQ251" s="95">
        <v>0</v>
      </c>
      <c r="BR251" s="95">
        <v>4733.1825728416397</v>
      </c>
      <c r="BS251" s="95">
        <v>102211.01144695299</v>
      </c>
      <c r="BT251" s="95">
        <v>0</v>
      </c>
      <c r="BU251" s="95">
        <v>371375.64999771101</v>
      </c>
      <c r="BV251" s="95">
        <v>59934.249671935999</v>
      </c>
      <c r="BW251" s="95">
        <v>0</v>
      </c>
      <c r="BX251" s="95">
        <v>3297.8099893927601</v>
      </c>
      <c r="BY251" s="95">
        <v>0</v>
      </c>
      <c r="BZ251" s="95">
        <v>0</v>
      </c>
      <c r="CA251" s="95">
        <v>2140.4290758371399</v>
      </c>
      <c r="CB251" s="95">
        <v>248261.74861526501</v>
      </c>
      <c r="CC251" s="95">
        <v>2079945.3268890399</v>
      </c>
      <c r="CD251" s="95">
        <v>522644.99890136701</v>
      </c>
      <c r="CE251" s="95">
        <v>164.556115927175</v>
      </c>
      <c r="CF251" s="95">
        <v>21535.513247966799</v>
      </c>
      <c r="CG251" s="95">
        <v>193412.27492713899</v>
      </c>
      <c r="CH251" s="95">
        <v>0</v>
      </c>
      <c r="CI251" s="95">
        <v>2304.6472227275399</v>
      </c>
      <c r="CJ251" s="95">
        <v>269810.52407836902</v>
      </c>
      <c r="CK251" s="95">
        <v>2272997.5268859901</v>
      </c>
      <c r="CL251" s="95">
        <v>555416.81172180199</v>
      </c>
      <c r="CM251" s="160">
        <v>2899.5507667362699</v>
      </c>
      <c r="CN251" s="160">
        <v>473786.62633514398</v>
      </c>
      <c r="CO251" s="160">
        <v>3076082.8229370099</v>
      </c>
      <c r="CP251" s="95">
        <v>555416.81172180199</v>
      </c>
      <c r="CQ251" s="95">
        <v>0</v>
      </c>
      <c r="CR251" s="95">
        <v>0</v>
      </c>
      <c r="CS251" s="95">
        <v>0</v>
      </c>
      <c r="CT251" s="95">
        <v>0</v>
      </c>
      <c r="CU251" s="161">
        <v>269797.26186323183</v>
      </c>
      <c r="CV251" s="161">
        <v>2273357.6018161788</v>
      </c>
    </row>
    <row r="252" spans="1:100" x14ac:dyDescent="0.2">
      <c r="A252" s="94" t="s">
        <v>54</v>
      </c>
      <c r="B252" s="96">
        <v>42795</v>
      </c>
      <c r="C252" s="95">
        <v>0</v>
      </c>
      <c r="D252" s="95">
        <v>1976.2774158120201</v>
      </c>
      <c r="E252" s="95">
        <v>155.262426109985</v>
      </c>
      <c r="F252" s="95">
        <v>4.2546087169903304</v>
      </c>
      <c r="G252" s="95">
        <v>0</v>
      </c>
      <c r="H252" s="95">
        <v>0</v>
      </c>
      <c r="I252" s="95">
        <v>0</v>
      </c>
      <c r="J252" s="95">
        <v>588.18628768622898</v>
      </c>
      <c r="K252" s="95">
        <v>0</v>
      </c>
      <c r="L252" s="95">
        <v>18.664598403964199</v>
      </c>
      <c r="M252" s="95">
        <v>13.0998117648996</v>
      </c>
      <c r="N252" s="95">
        <v>110.726155496202</v>
      </c>
      <c r="O252" s="95">
        <v>0</v>
      </c>
      <c r="P252" s="95">
        <v>1840.9188110083301</v>
      </c>
      <c r="Q252" s="95">
        <v>124.41636224929201</v>
      </c>
      <c r="R252" s="95">
        <v>0</v>
      </c>
      <c r="S252" s="95">
        <v>17.9608043271583</v>
      </c>
      <c r="T252" s="95">
        <v>0</v>
      </c>
      <c r="U252" s="95">
        <v>588.03334197402</v>
      </c>
      <c r="V252" s="95">
        <v>0</v>
      </c>
      <c r="W252" s="95">
        <v>221323.16378021199</v>
      </c>
      <c r="X252" s="95">
        <v>21316.495569706</v>
      </c>
      <c r="Y252" s="95">
        <v>72.139194500632598</v>
      </c>
      <c r="Z252" s="95">
        <v>0</v>
      </c>
      <c r="AA252" s="95">
        <v>0</v>
      </c>
      <c r="AB252" s="95">
        <v>0</v>
      </c>
      <c r="AC252" s="95">
        <v>199672.182527542</v>
      </c>
      <c r="AD252" s="95">
        <v>0</v>
      </c>
      <c r="AE252" s="95">
        <v>1090.1847886145099</v>
      </c>
      <c r="AF252" s="95">
        <v>1236.62664842606</v>
      </c>
      <c r="AG252" s="95">
        <v>22471.112627983101</v>
      </c>
      <c r="AH252" s="95">
        <v>0</v>
      </c>
      <c r="AI252" s="95">
        <v>192490.72418975801</v>
      </c>
      <c r="AJ252" s="95">
        <v>19111.917888641401</v>
      </c>
      <c r="AK252" s="95">
        <v>0</v>
      </c>
      <c r="AL252" s="95">
        <v>2081.0649571716799</v>
      </c>
      <c r="AM252" s="95">
        <v>0</v>
      </c>
      <c r="AN252" s="95">
        <v>199688.65869331401</v>
      </c>
      <c r="AO252" s="95">
        <v>0</v>
      </c>
      <c r="AP252" s="95">
        <v>1866299.13288879</v>
      </c>
      <c r="AQ252" s="95">
        <v>176075.427019119</v>
      </c>
      <c r="AR252" s="95">
        <v>1028.8691669106499</v>
      </c>
      <c r="AS252" s="95">
        <v>0</v>
      </c>
      <c r="AT252" s="95">
        <v>0</v>
      </c>
      <c r="AU252" s="95">
        <v>0</v>
      </c>
      <c r="AV252" s="95">
        <v>776647.07488250697</v>
      </c>
      <c r="AW252" s="95">
        <v>0</v>
      </c>
      <c r="AX252" s="95">
        <v>9123.0468205213492</v>
      </c>
      <c r="AY252" s="95">
        <v>11814.156079053901</v>
      </c>
      <c r="AZ252" s="95">
        <v>178990.788618088</v>
      </c>
      <c r="BA252" s="95">
        <v>0</v>
      </c>
      <c r="BB252" s="95">
        <v>1631537.9087219201</v>
      </c>
      <c r="BC252" s="95">
        <v>159982.81448555001</v>
      </c>
      <c r="BD252" s="95">
        <v>0</v>
      </c>
      <c r="BE252" s="95">
        <v>18858.048516750299</v>
      </c>
      <c r="BF252" s="95">
        <v>0</v>
      </c>
      <c r="BG252" s="95">
        <v>776708.69115447998</v>
      </c>
      <c r="BH252" s="95">
        <v>0</v>
      </c>
      <c r="BI252" s="95">
        <v>430718.07663345302</v>
      </c>
      <c r="BJ252" s="95">
        <v>93374.028075218201</v>
      </c>
      <c r="BK252" s="95">
        <v>0</v>
      </c>
      <c r="BL252" s="95">
        <v>0</v>
      </c>
      <c r="BM252" s="95">
        <v>0</v>
      </c>
      <c r="BN252" s="95">
        <v>0</v>
      </c>
      <c r="BO252" s="95">
        <v>0</v>
      </c>
      <c r="BP252" s="95">
        <v>0</v>
      </c>
      <c r="BQ252" s="95">
        <v>0</v>
      </c>
      <c r="BR252" s="95">
        <v>3943.4478462636498</v>
      </c>
      <c r="BS252" s="95">
        <v>99262.567977905303</v>
      </c>
      <c r="BT252" s="95">
        <v>0</v>
      </c>
      <c r="BU252" s="95">
        <v>365979</v>
      </c>
      <c r="BV252" s="95">
        <v>60318.541769981399</v>
      </c>
      <c r="BW252" s="95">
        <v>0</v>
      </c>
      <c r="BX252" s="95">
        <v>3930.6399867534601</v>
      </c>
      <c r="BY252" s="95">
        <v>0</v>
      </c>
      <c r="BZ252" s="95">
        <v>0</v>
      </c>
      <c r="CA252" s="95">
        <v>2132.9914975166298</v>
      </c>
      <c r="CB252" s="95">
        <v>242001.69235420201</v>
      </c>
      <c r="CC252" s="95">
        <v>2048682.68927002</v>
      </c>
      <c r="CD252" s="95">
        <v>530364.57711792004</v>
      </c>
      <c r="CE252" s="95">
        <v>160.68319984525399</v>
      </c>
      <c r="CF252" s="95">
        <v>21439.282687425599</v>
      </c>
      <c r="CG252" s="95">
        <v>195396.43566894499</v>
      </c>
      <c r="CH252" s="95">
        <v>0</v>
      </c>
      <c r="CI252" s="95">
        <v>2294.46804156899</v>
      </c>
      <c r="CJ252" s="95">
        <v>263492.94530105602</v>
      </c>
      <c r="CK252" s="95">
        <v>2244533.4248962398</v>
      </c>
      <c r="CL252" s="95">
        <v>563304.073745728</v>
      </c>
      <c r="CM252" s="160">
        <v>2875.0908522903901</v>
      </c>
      <c r="CN252" s="160">
        <v>462999.01549911499</v>
      </c>
      <c r="CO252" s="160">
        <v>3018095.4635620099</v>
      </c>
      <c r="CP252" s="95">
        <v>563304.073745728</v>
      </c>
      <c r="CQ252" s="95">
        <v>0</v>
      </c>
      <c r="CR252" s="95">
        <v>0</v>
      </c>
      <c r="CS252" s="95">
        <v>0</v>
      </c>
      <c r="CT252" s="95">
        <v>0</v>
      </c>
      <c r="CU252" s="161">
        <v>263440.97504162759</v>
      </c>
      <c r="CV252" s="161">
        <v>2244079.1249389648</v>
      </c>
    </row>
    <row r="253" spans="1:100" x14ac:dyDescent="0.2">
      <c r="A253" s="94" t="s">
        <v>54</v>
      </c>
      <c r="B253" s="96">
        <v>42887</v>
      </c>
      <c r="C253" s="95">
        <v>0</v>
      </c>
      <c r="D253" s="95">
        <v>1999.18893958628</v>
      </c>
      <c r="E253" s="95">
        <v>149.29041548259599</v>
      </c>
      <c r="F253" s="95">
        <v>4.1884176479652497</v>
      </c>
      <c r="G253" s="95">
        <v>0</v>
      </c>
      <c r="H253" s="95">
        <v>0</v>
      </c>
      <c r="I253" s="95">
        <v>0</v>
      </c>
      <c r="J253" s="95">
        <v>583.77285114675794</v>
      </c>
      <c r="K253" s="95">
        <v>0</v>
      </c>
      <c r="L253" s="95">
        <v>17.909079173114201</v>
      </c>
      <c r="M253" s="95">
        <v>16.8968085909728</v>
      </c>
      <c r="N253" s="95">
        <v>105.17583591584101</v>
      </c>
      <c r="O253" s="95">
        <v>0</v>
      </c>
      <c r="P253" s="95">
        <v>1877.4684666395201</v>
      </c>
      <c r="Q253" s="95">
        <v>124.15343343839</v>
      </c>
      <c r="R253" s="95">
        <v>0</v>
      </c>
      <c r="S253" s="95">
        <v>21.5313120523933</v>
      </c>
      <c r="T253" s="95">
        <v>0</v>
      </c>
      <c r="U253" s="95">
        <v>583.72678855061497</v>
      </c>
      <c r="V253" s="95">
        <v>0</v>
      </c>
      <c r="W253" s="95">
        <v>220514.25597763099</v>
      </c>
      <c r="X253" s="95">
        <v>22044.549408912699</v>
      </c>
      <c r="Y253" s="95">
        <v>51.832334907725503</v>
      </c>
      <c r="Z253" s="95">
        <v>0</v>
      </c>
      <c r="AA253" s="95">
        <v>0</v>
      </c>
      <c r="AB253" s="95">
        <v>0</v>
      </c>
      <c r="AC253" s="95">
        <v>199570.06923103301</v>
      </c>
      <c r="AD253" s="95">
        <v>0</v>
      </c>
      <c r="AE253" s="95">
        <v>946.30964391678594</v>
      </c>
      <c r="AF253" s="95">
        <v>1647.47323507071</v>
      </c>
      <c r="AG253" s="95">
        <v>21416.139043808002</v>
      </c>
      <c r="AH253" s="95">
        <v>0</v>
      </c>
      <c r="AI253" s="95">
        <v>197193.554271698</v>
      </c>
      <c r="AJ253" s="95">
        <v>20332.9219753742</v>
      </c>
      <c r="AK253" s="95">
        <v>0</v>
      </c>
      <c r="AL253" s="95">
        <v>2409.3941806554799</v>
      </c>
      <c r="AM253" s="95">
        <v>0</v>
      </c>
      <c r="AN253" s="95">
        <v>199561.46560287499</v>
      </c>
      <c r="AO253" s="95">
        <v>0</v>
      </c>
      <c r="AP253" s="95">
        <v>1879090.26193237</v>
      </c>
      <c r="AQ253" s="95">
        <v>181808.69594955401</v>
      </c>
      <c r="AR253" s="95">
        <v>771.23486048728205</v>
      </c>
      <c r="AS253" s="95">
        <v>0</v>
      </c>
      <c r="AT253" s="95">
        <v>0</v>
      </c>
      <c r="AU253" s="95">
        <v>0</v>
      </c>
      <c r="AV253" s="95">
        <v>776198.49550628697</v>
      </c>
      <c r="AW253" s="95">
        <v>0</v>
      </c>
      <c r="AX253" s="95">
        <v>7769.7519518136996</v>
      </c>
      <c r="AY253" s="95">
        <v>15162.746956348399</v>
      </c>
      <c r="AZ253" s="95">
        <v>173155.163553238</v>
      </c>
      <c r="BA253" s="95">
        <v>0</v>
      </c>
      <c r="BB253" s="95">
        <v>1686894.37278748</v>
      </c>
      <c r="BC253" s="95">
        <v>170407.06292915301</v>
      </c>
      <c r="BD253" s="95">
        <v>0</v>
      </c>
      <c r="BE253" s="95">
        <v>22733.146372079798</v>
      </c>
      <c r="BF253" s="95">
        <v>0</v>
      </c>
      <c r="BG253" s="95">
        <v>776657.22331237805</v>
      </c>
      <c r="BH253" s="95">
        <v>0</v>
      </c>
      <c r="BI253" s="95">
        <v>430830.239555359</v>
      </c>
      <c r="BJ253" s="95">
        <v>98447.201972007795</v>
      </c>
      <c r="BK253" s="95">
        <v>0</v>
      </c>
      <c r="BL253" s="95">
        <v>0</v>
      </c>
      <c r="BM253" s="95">
        <v>0</v>
      </c>
      <c r="BN253" s="95">
        <v>0</v>
      </c>
      <c r="BO253" s="95">
        <v>0</v>
      </c>
      <c r="BP253" s="95">
        <v>0</v>
      </c>
      <c r="BQ253" s="95">
        <v>0</v>
      </c>
      <c r="BR253" s="95">
        <v>4710.4110513925598</v>
      </c>
      <c r="BS253" s="95">
        <v>99423.438409805298</v>
      </c>
      <c r="BT253" s="95">
        <v>0</v>
      </c>
      <c r="BU253" s="95">
        <v>365238</v>
      </c>
      <c r="BV253" s="95">
        <v>64768.920777320898</v>
      </c>
      <c r="BW253" s="95">
        <v>0</v>
      </c>
      <c r="BX253" s="95">
        <v>4355.0599851608304</v>
      </c>
      <c r="BY253" s="95">
        <v>0</v>
      </c>
      <c r="BZ253" s="95">
        <v>0</v>
      </c>
      <c r="CA253" s="95">
        <v>2148.8339968621699</v>
      </c>
      <c r="CB253" s="95">
        <v>242317.24369239801</v>
      </c>
      <c r="CC253" s="95">
        <v>2062566.85243225</v>
      </c>
      <c r="CD253" s="95">
        <v>533920.12512970006</v>
      </c>
      <c r="CE253" s="95">
        <v>157.55158388987201</v>
      </c>
      <c r="CF253" s="95">
        <v>20864.0574700832</v>
      </c>
      <c r="CG253" s="95">
        <v>192830.59231185901</v>
      </c>
      <c r="CH253" s="95">
        <v>0</v>
      </c>
      <c r="CI253" s="95">
        <v>2306.4024445712598</v>
      </c>
      <c r="CJ253" s="95">
        <v>263213.60626602202</v>
      </c>
      <c r="CK253" s="95">
        <v>2256729.9134826702</v>
      </c>
      <c r="CL253" s="95">
        <v>565692.32697296096</v>
      </c>
      <c r="CM253" s="160">
        <v>2883.5505156517002</v>
      </c>
      <c r="CN253" s="160">
        <v>463507.46580123901</v>
      </c>
      <c r="CO253" s="160">
        <v>3030506.3488159198</v>
      </c>
      <c r="CP253" s="95">
        <v>565692.32697296096</v>
      </c>
      <c r="CQ253" s="95">
        <v>0</v>
      </c>
      <c r="CR253" s="95">
        <v>0</v>
      </c>
      <c r="CS253" s="95">
        <v>0</v>
      </c>
      <c r="CT253" s="95">
        <v>0</v>
      </c>
      <c r="CU253" s="161">
        <v>263181.30116248119</v>
      </c>
      <c r="CV253" s="161">
        <v>2255397.4447441092</v>
      </c>
    </row>
    <row r="254" spans="1:100" x14ac:dyDescent="0.2">
      <c r="A254" s="94" t="s">
        <v>54</v>
      </c>
      <c r="B254" s="96">
        <v>42979</v>
      </c>
      <c r="C254" s="95">
        <v>0</v>
      </c>
      <c r="D254" s="95">
        <v>2057.99879676104</v>
      </c>
      <c r="E254" s="95">
        <v>145.55406594462701</v>
      </c>
      <c r="F254" s="95">
        <v>2.2917031089891702</v>
      </c>
      <c r="G254" s="95">
        <v>0</v>
      </c>
      <c r="H254" s="95">
        <v>0</v>
      </c>
      <c r="I254" s="95">
        <v>0</v>
      </c>
      <c r="J254" s="95">
        <v>578.85306302458002</v>
      </c>
      <c r="K254" s="95">
        <v>0</v>
      </c>
      <c r="L254" s="95">
        <v>17.194667732343099</v>
      </c>
      <c r="M254" s="95">
        <v>14.2586390129291</v>
      </c>
      <c r="N254" s="95">
        <v>98.395309898071005</v>
      </c>
      <c r="O254" s="95">
        <v>0</v>
      </c>
      <c r="P254" s="95">
        <v>1965.24937669933</v>
      </c>
      <c r="Q254" s="95">
        <v>122.724688887596</v>
      </c>
      <c r="R254" s="95">
        <v>0</v>
      </c>
      <c r="S254" s="95">
        <v>23.190161380916798</v>
      </c>
      <c r="T254" s="95">
        <v>0</v>
      </c>
      <c r="U254" s="95">
        <v>579.27716481685604</v>
      </c>
      <c r="V254" s="95">
        <v>0</v>
      </c>
      <c r="W254" s="95">
        <v>230109.148775101</v>
      </c>
      <c r="X254" s="95">
        <v>22242.9868988991</v>
      </c>
      <c r="Y254" s="95">
        <v>28.777248748811001</v>
      </c>
      <c r="Z254" s="95">
        <v>0</v>
      </c>
      <c r="AA254" s="95">
        <v>0</v>
      </c>
      <c r="AB254" s="95">
        <v>0</v>
      </c>
      <c r="AC254" s="95">
        <v>203499.201612473</v>
      </c>
      <c r="AD254" s="95">
        <v>0</v>
      </c>
      <c r="AE254" s="95">
        <v>1048.78315618634</v>
      </c>
      <c r="AF254" s="95">
        <v>1302.2794450670499</v>
      </c>
      <c r="AG254" s="95">
        <v>20222.979713201501</v>
      </c>
      <c r="AH254" s="95">
        <v>0</v>
      </c>
      <c r="AI254" s="95">
        <v>210064.17517661999</v>
      </c>
      <c r="AJ254" s="95">
        <v>20800.408246040301</v>
      </c>
      <c r="AK254" s="95">
        <v>0</v>
      </c>
      <c r="AL254" s="95">
        <v>2789.34254702926</v>
      </c>
      <c r="AM254" s="95">
        <v>0</v>
      </c>
      <c r="AN254" s="95">
        <v>203513.60159301799</v>
      </c>
      <c r="AO254" s="95">
        <v>0</v>
      </c>
      <c r="AP254" s="95">
        <v>1964683.3719635</v>
      </c>
      <c r="AQ254" s="95">
        <v>185034.37508392299</v>
      </c>
      <c r="AR254" s="95">
        <v>199.48852266743799</v>
      </c>
      <c r="AS254" s="95">
        <v>0</v>
      </c>
      <c r="AT254" s="95">
        <v>0</v>
      </c>
      <c r="AU254" s="95">
        <v>0</v>
      </c>
      <c r="AV254" s="95">
        <v>789279.22651672398</v>
      </c>
      <c r="AW254" s="95">
        <v>0</v>
      </c>
      <c r="AX254" s="95">
        <v>8570.3762254715002</v>
      </c>
      <c r="AY254" s="95">
        <v>12039.6456494331</v>
      </c>
      <c r="AZ254" s="95">
        <v>164006.85277938799</v>
      </c>
      <c r="BA254" s="95">
        <v>0</v>
      </c>
      <c r="BB254" s="95">
        <v>1808549.69848633</v>
      </c>
      <c r="BC254" s="95">
        <v>173884.77154159499</v>
      </c>
      <c r="BD254" s="95">
        <v>0</v>
      </c>
      <c r="BE254" s="95">
        <v>25344.056952714898</v>
      </c>
      <c r="BF254" s="95">
        <v>0</v>
      </c>
      <c r="BG254" s="95">
        <v>789585.90306091297</v>
      </c>
      <c r="BH254" s="95">
        <v>0</v>
      </c>
      <c r="BI254" s="95">
        <v>436185.18553924601</v>
      </c>
      <c r="BJ254" s="95">
        <v>105578.141544342</v>
      </c>
      <c r="BK254" s="95">
        <v>0</v>
      </c>
      <c r="BL254" s="95">
        <v>0</v>
      </c>
      <c r="BM254" s="95">
        <v>0</v>
      </c>
      <c r="BN254" s="95">
        <v>0</v>
      </c>
      <c r="BO254" s="95">
        <v>0</v>
      </c>
      <c r="BP254" s="95">
        <v>0</v>
      </c>
      <c r="BQ254" s="95">
        <v>0</v>
      </c>
      <c r="BR254" s="95">
        <v>4045.1066798567799</v>
      </c>
      <c r="BS254" s="95">
        <v>98371.339414596601</v>
      </c>
      <c r="BT254" s="95">
        <v>0</v>
      </c>
      <c r="BU254" s="95">
        <v>360873.909999847</v>
      </c>
      <c r="BV254" s="95">
        <v>65623.216974258394</v>
      </c>
      <c r="BW254" s="95">
        <v>0</v>
      </c>
      <c r="BX254" s="95">
        <v>3816.4399884045101</v>
      </c>
      <c r="BY254" s="95">
        <v>0</v>
      </c>
      <c r="BZ254" s="95">
        <v>0</v>
      </c>
      <c r="CA254" s="95">
        <v>2204.45092448592</v>
      </c>
      <c r="CB254" s="95">
        <v>251483.207918167</v>
      </c>
      <c r="CC254" s="95">
        <v>2157488.0447692899</v>
      </c>
      <c r="CD254" s="95">
        <v>542141.22282409703</v>
      </c>
      <c r="CE254" s="95">
        <v>150.074015649036</v>
      </c>
      <c r="CF254" s="95">
        <v>20800.093617200899</v>
      </c>
      <c r="CG254" s="95">
        <v>193093.362659454</v>
      </c>
      <c r="CH254" s="95">
        <v>0</v>
      </c>
      <c r="CI254" s="95">
        <v>2353.5790902674198</v>
      </c>
      <c r="CJ254" s="95">
        <v>272292.27295684803</v>
      </c>
      <c r="CK254" s="95">
        <v>2349310.3371276902</v>
      </c>
      <c r="CL254" s="95">
        <v>574483.64752197301</v>
      </c>
      <c r="CM254" s="160">
        <v>2924.21947151423</v>
      </c>
      <c r="CN254" s="160">
        <v>475365.68087768601</v>
      </c>
      <c r="CO254" s="160">
        <v>3129030.3374939002</v>
      </c>
      <c r="CP254" s="95">
        <v>574483.64752197301</v>
      </c>
      <c r="CQ254" s="95">
        <v>0</v>
      </c>
      <c r="CR254" s="95">
        <v>0</v>
      </c>
      <c r="CS254" s="95">
        <v>0</v>
      </c>
      <c r="CT254" s="95">
        <v>0</v>
      </c>
      <c r="CU254" s="161">
        <v>272283.30153536791</v>
      </c>
      <c r="CV254" s="161">
        <v>2350581.4074287438</v>
      </c>
    </row>
    <row r="255" spans="1:100" x14ac:dyDescent="0.2">
      <c r="A255" s="94" t="s">
        <v>54</v>
      </c>
      <c r="B255" s="96">
        <v>43070</v>
      </c>
      <c r="C255" s="95">
        <v>0</v>
      </c>
      <c r="D255" s="95">
        <v>2071.9748274087901</v>
      </c>
      <c r="E255" s="95">
        <v>140.71600407734499</v>
      </c>
      <c r="F255" s="95">
        <v>1.9741688959911701</v>
      </c>
      <c r="G255" s="95">
        <v>0</v>
      </c>
      <c r="H255" s="95">
        <v>0</v>
      </c>
      <c r="I255" s="95">
        <v>0</v>
      </c>
      <c r="J255" s="95">
        <v>602.13953635841597</v>
      </c>
      <c r="K255" s="95">
        <v>0</v>
      </c>
      <c r="L255" s="95">
        <v>19.073946372373001</v>
      </c>
      <c r="M255" s="95">
        <v>16.6041683559306</v>
      </c>
      <c r="N255" s="95">
        <v>93.645875235088198</v>
      </c>
      <c r="O255" s="95">
        <v>0</v>
      </c>
      <c r="P255" s="95">
        <v>1964.61647635698</v>
      </c>
      <c r="Q255" s="95">
        <v>120.930906785652</v>
      </c>
      <c r="R255" s="95">
        <v>0</v>
      </c>
      <c r="S255" s="95">
        <v>21.609273333335299</v>
      </c>
      <c r="T255" s="95">
        <v>0</v>
      </c>
      <c r="U255" s="95">
        <v>601.88408182561398</v>
      </c>
      <c r="V255" s="95">
        <v>0</v>
      </c>
      <c r="W255" s="95">
        <v>221241.38136100801</v>
      </c>
      <c r="X255" s="95">
        <v>21355.061974525499</v>
      </c>
      <c r="Y255" s="95">
        <v>21.5699272279162</v>
      </c>
      <c r="Z255" s="95">
        <v>0</v>
      </c>
      <c r="AA255" s="95">
        <v>0</v>
      </c>
      <c r="AB255" s="95">
        <v>0</v>
      </c>
      <c r="AC255" s="95">
        <v>206362.53991127</v>
      </c>
      <c r="AD255" s="95">
        <v>0</v>
      </c>
      <c r="AE255" s="95">
        <v>1074.6470047533501</v>
      </c>
      <c r="AF255" s="95">
        <v>1384.70265565813</v>
      </c>
      <c r="AG255" s="95">
        <v>19516.657804250699</v>
      </c>
      <c r="AH255" s="95">
        <v>0</v>
      </c>
      <c r="AI255" s="95">
        <v>203136.73591995201</v>
      </c>
      <c r="AJ255" s="95">
        <v>20107.255051612901</v>
      </c>
      <c r="AK255" s="95">
        <v>0</v>
      </c>
      <c r="AL255" s="95">
        <v>2445.8658155500898</v>
      </c>
      <c r="AM255" s="95">
        <v>0</v>
      </c>
      <c r="AN255" s="95">
        <v>206312.59321212801</v>
      </c>
      <c r="AO255" s="95">
        <v>0</v>
      </c>
      <c r="AP255" s="95">
        <v>1852716.2903442399</v>
      </c>
      <c r="AQ255" s="95">
        <v>177163.116159439</v>
      </c>
      <c r="AR255" s="95">
        <v>214.916673360392</v>
      </c>
      <c r="AS255" s="95">
        <v>0</v>
      </c>
      <c r="AT255" s="95">
        <v>0</v>
      </c>
      <c r="AU255" s="95">
        <v>0</v>
      </c>
      <c r="AV255" s="95">
        <v>796520.97425842297</v>
      </c>
      <c r="AW255" s="95">
        <v>0</v>
      </c>
      <c r="AX255" s="95">
        <v>9119.1922863721793</v>
      </c>
      <c r="AY255" s="95">
        <v>12540.326589226701</v>
      </c>
      <c r="AZ255" s="95">
        <v>157252.92082786601</v>
      </c>
      <c r="BA255" s="95">
        <v>0</v>
      </c>
      <c r="BB255" s="95">
        <v>1695527.7866058301</v>
      </c>
      <c r="BC255" s="95">
        <v>170515.38374328599</v>
      </c>
      <c r="BD255" s="95">
        <v>0</v>
      </c>
      <c r="BE255" s="95">
        <v>21182.002928972201</v>
      </c>
      <c r="BF255" s="95">
        <v>0</v>
      </c>
      <c r="BG255" s="95">
        <v>795249.69345855701</v>
      </c>
      <c r="BH255" s="95">
        <v>0</v>
      </c>
      <c r="BI255" s="95">
        <v>430658.68048477202</v>
      </c>
      <c r="BJ255" s="95">
        <v>106546.23036479999</v>
      </c>
      <c r="BK255" s="95">
        <v>0</v>
      </c>
      <c r="BL255" s="95">
        <v>0</v>
      </c>
      <c r="BM255" s="95">
        <v>0</v>
      </c>
      <c r="BN255" s="95">
        <v>0</v>
      </c>
      <c r="BO255" s="95">
        <v>0</v>
      </c>
      <c r="BP255" s="95">
        <v>0</v>
      </c>
      <c r="BQ255" s="95">
        <v>0</v>
      </c>
      <c r="BR255" s="95">
        <v>4058.3469906151299</v>
      </c>
      <c r="BS255" s="95">
        <v>100969.53161239599</v>
      </c>
      <c r="BT255" s="95">
        <v>0</v>
      </c>
      <c r="BU255" s="95">
        <v>372554</v>
      </c>
      <c r="BV255" s="95">
        <v>64355.206928729996</v>
      </c>
      <c r="BW255" s="95">
        <v>0</v>
      </c>
      <c r="BX255" s="95">
        <v>4055.9299844503398</v>
      </c>
      <c r="BY255" s="95">
        <v>0</v>
      </c>
      <c r="BZ255" s="95">
        <v>0</v>
      </c>
      <c r="CA255" s="95">
        <v>2209.82608619332</v>
      </c>
      <c r="CB255" s="95">
        <v>244098.922561646</v>
      </c>
      <c r="CC255" s="95">
        <v>2016081.6244506801</v>
      </c>
      <c r="CD255" s="95">
        <v>524781.30302429199</v>
      </c>
      <c r="CE255" s="95">
        <v>153.90650912187999</v>
      </c>
      <c r="CF255" s="95">
        <v>20983.135882854502</v>
      </c>
      <c r="CG255" s="95">
        <v>194061.531930923</v>
      </c>
      <c r="CH255" s="95">
        <v>0</v>
      </c>
      <c r="CI255" s="95">
        <v>2363.9057908654199</v>
      </c>
      <c r="CJ255" s="95">
        <v>265056.63642883301</v>
      </c>
      <c r="CK255" s="95">
        <v>2209686.1659545898</v>
      </c>
      <c r="CL255" s="95">
        <v>557363.45875549305</v>
      </c>
      <c r="CM255" s="160">
        <v>2955.92196175456</v>
      </c>
      <c r="CN255" s="160">
        <v>470780.84131240798</v>
      </c>
      <c r="CO255" s="160">
        <v>3017514.3185119601</v>
      </c>
      <c r="CP255" s="95">
        <v>557363.45875549305</v>
      </c>
      <c r="CQ255" s="95">
        <v>0</v>
      </c>
      <c r="CR255" s="95">
        <v>0</v>
      </c>
      <c r="CS255" s="95">
        <v>0</v>
      </c>
      <c r="CT255" s="95">
        <v>0</v>
      </c>
      <c r="CU255" s="161">
        <v>265082.05844450049</v>
      </c>
      <c r="CV255" s="161">
        <v>2210143.1563816033</v>
      </c>
    </row>
    <row r="256" spans="1:100" x14ac:dyDescent="0.2">
      <c r="A256" s="94" t="s">
        <v>54</v>
      </c>
      <c r="B256" s="96">
        <v>43160</v>
      </c>
      <c r="C256" s="95">
        <v>0</v>
      </c>
      <c r="D256" s="95">
        <v>2056.8229969143899</v>
      </c>
      <c r="E256" s="95">
        <v>138.506843814626</v>
      </c>
      <c r="F256" s="95">
        <v>2.5800355899846199</v>
      </c>
      <c r="G256" s="95">
        <v>0</v>
      </c>
      <c r="H256" s="95">
        <v>0</v>
      </c>
      <c r="I256" s="95">
        <v>0</v>
      </c>
      <c r="J256" s="95">
        <v>577.37333911657299</v>
      </c>
      <c r="K256" s="95">
        <v>0</v>
      </c>
      <c r="L256" s="95">
        <v>18.8584197694436</v>
      </c>
      <c r="M256" s="95">
        <v>13.232316230889399</v>
      </c>
      <c r="N256" s="95">
        <v>88.552248385734899</v>
      </c>
      <c r="O256" s="95">
        <v>0</v>
      </c>
      <c r="P256" s="95">
        <v>1954.32781715691</v>
      </c>
      <c r="Q256" s="95">
        <v>118.30791803449399</v>
      </c>
      <c r="R256" s="95">
        <v>0</v>
      </c>
      <c r="S256" s="95">
        <v>20.7685888996348</v>
      </c>
      <c r="T256" s="95">
        <v>0</v>
      </c>
      <c r="U256" s="95">
        <v>576.95218980312302</v>
      </c>
      <c r="V256" s="95">
        <v>0</v>
      </c>
      <c r="W256" s="95">
        <v>222432.43493080101</v>
      </c>
      <c r="X256" s="95">
        <v>20313.773835182201</v>
      </c>
      <c r="Y256" s="95">
        <v>25.044324413873301</v>
      </c>
      <c r="Z256" s="95">
        <v>0</v>
      </c>
      <c r="AA256" s="95">
        <v>0</v>
      </c>
      <c r="AB256" s="95">
        <v>0</v>
      </c>
      <c r="AC256" s="95">
        <v>199246.43004226699</v>
      </c>
      <c r="AD256" s="95">
        <v>0</v>
      </c>
      <c r="AE256" s="95">
        <v>1370.60094930232</v>
      </c>
      <c r="AF256" s="95">
        <v>1149.7145926058299</v>
      </c>
      <c r="AG256" s="95">
        <v>18274.9836874008</v>
      </c>
      <c r="AH256" s="95">
        <v>0</v>
      </c>
      <c r="AI256" s="95">
        <v>201199.62427902201</v>
      </c>
      <c r="AJ256" s="95">
        <v>19077.602633476301</v>
      </c>
      <c r="AK256" s="95">
        <v>0</v>
      </c>
      <c r="AL256" s="95">
        <v>2429.6034064292899</v>
      </c>
      <c r="AM256" s="95">
        <v>0</v>
      </c>
      <c r="AN256" s="95">
        <v>199310.83293914801</v>
      </c>
      <c r="AO256" s="95">
        <v>0</v>
      </c>
      <c r="AP256" s="95">
        <v>1842908.2362365699</v>
      </c>
      <c r="AQ256" s="95">
        <v>170534.709255219</v>
      </c>
      <c r="AR256" s="95">
        <v>271.164266936481</v>
      </c>
      <c r="AS256" s="95">
        <v>0</v>
      </c>
      <c r="AT256" s="95">
        <v>0</v>
      </c>
      <c r="AU256" s="95">
        <v>0</v>
      </c>
      <c r="AV256" s="95">
        <v>772126.39530181896</v>
      </c>
      <c r="AW256" s="95">
        <v>0</v>
      </c>
      <c r="AX256" s="95">
        <v>11602.4684880972</v>
      </c>
      <c r="AY256" s="95">
        <v>10516.3959026337</v>
      </c>
      <c r="AZ256" s="95">
        <v>147267.730602264</v>
      </c>
      <c r="BA256" s="95">
        <v>0</v>
      </c>
      <c r="BB256" s="95">
        <v>1663504.0335693399</v>
      </c>
      <c r="BC256" s="95">
        <v>162382.207712173</v>
      </c>
      <c r="BD256" s="95">
        <v>0</v>
      </c>
      <c r="BE256" s="95">
        <v>20673.495469331701</v>
      </c>
      <c r="BF256" s="95">
        <v>0</v>
      </c>
      <c r="BG256" s="95">
        <v>772311.18961334205</v>
      </c>
      <c r="BH256" s="95">
        <v>0</v>
      </c>
      <c r="BI256" s="95">
        <v>437548.03901290899</v>
      </c>
      <c r="BJ256" s="95">
        <v>110031.921212196</v>
      </c>
      <c r="BK256" s="95">
        <v>0</v>
      </c>
      <c r="BL256" s="95">
        <v>0</v>
      </c>
      <c r="BM256" s="95">
        <v>0</v>
      </c>
      <c r="BN256" s="95">
        <v>0</v>
      </c>
      <c r="BO256" s="95">
        <v>0</v>
      </c>
      <c r="BP256" s="95">
        <v>0</v>
      </c>
      <c r="BQ256" s="95">
        <v>0</v>
      </c>
      <c r="BR256" s="95">
        <v>3492.04217112064</v>
      </c>
      <c r="BS256" s="95">
        <v>102353.719548225</v>
      </c>
      <c r="BT256" s="95">
        <v>0</v>
      </c>
      <c r="BU256" s="95">
        <v>374196.349998474</v>
      </c>
      <c r="BV256" s="95">
        <v>64889.1003217697</v>
      </c>
      <c r="BW256" s="95">
        <v>0</v>
      </c>
      <c r="BX256" s="95">
        <v>4719.9399811625499</v>
      </c>
      <c r="BY256" s="95">
        <v>0</v>
      </c>
      <c r="BZ256" s="95">
        <v>0</v>
      </c>
      <c r="CA256" s="95">
        <v>2197.28214502335</v>
      </c>
      <c r="CB256" s="95">
        <v>242375.42003440901</v>
      </c>
      <c r="CC256" s="95">
        <v>2017039.4251556401</v>
      </c>
      <c r="CD256" s="95">
        <v>547435.50517272903</v>
      </c>
      <c r="CE256" s="95">
        <v>153.688695961609</v>
      </c>
      <c r="CF256" s="95">
        <v>20970.843492984801</v>
      </c>
      <c r="CG256" s="95">
        <v>193312.14293479899</v>
      </c>
      <c r="CH256" s="95">
        <v>0</v>
      </c>
      <c r="CI256" s="95">
        <v>2351.5669576227701</v>
      </c>
      <c r="CJ256" s="95">
        <v>263372.09204101597</v>
      </c>
      <c r="CK256" s="95">
        <v>2211238.6674804701</v>
      </c>
      <c r="CL256" s="95">
        <v>580157.544296265</v>
      </c>
      <c r="CM256" s="160">
        <v>2921.6048187911501</v>
      </c>
      <c r="CN256" s="160">
        <v>462367.40652465803</v>
      </c>
      <c r="CO256" s="160">
        <v>2979720.3950195299</v>
      </c>
      <c r="CP256" s="95">
        <v>580157.544296265</v>
      </c>
      <c r="CQ256" s="95">
        <v>0</v>
      </c>
      <c r="CR256" s="95">
        <v>0</v>
      </c>
      <c r="CS256" s="95">
        <v>0</v>
      </c>
      <c r="CT256" s="95">
        <v>0</v>
      </c>
      <c r="CU256" s="161">
        <v>263346.26352739381</v>
      </c>
      <c r="CV256" s="161">
        <v>2210351.5680904393</v>
      </c>
    </row>
    <row r="257" spans="1:100" x14ac:dyDescent="0.2">
      <c r="A257" s="94" t="s">
        <v>54</v>
      </c>
      <c r="B257" s="96">
        <v>43252</v>
      </c>
      <c r="C257" s="95">
        <v>0</v>
      </c>
      <c r="D257" s="95">
        <v>2099.3798029422801</v>
      </c>
      <c r="E257" s="95">
        <v>136.40851380303499</v>
      </c>
      <c r="F257" s="95">
        <v>2.13558851397829</v>
      </c>
      <c r="G257" s="95">
        <v>0</v>
      </c>
      <c r="H257" s="95">
        <v>0</v>
      </c>
      <c r="I257" s="95">
        <v>0</v>
      </c>
      <c r="J257" s="95">
        <v>576.34471152722801</v>
      </c>
      <c r="K257" s="95">
        <v>0</v>
      </c>
      <c r="L257" s="95">
        <v>18.9332285618875</v>
      </c>
      <c r="M257" s="95">
        <v>15.815568680991399</v>
      </c>
      <c r="N257" s="95">
        <v>84.511806550435693</v>
      </c>
      <c r="O257" s="95">
        <v>0</v>
      </c>
      <c r="P257" s="95">
        <v>1997.9538561403799</v>
      </c>
      <c r="Q257" s="95">
        <v>116.225694396533</v>
      </c>
      <c r="R257" s="95">
        <v>0</v>
      </c>
      <c r="S257" s="95">
        <v>17.530268492409999</v>
      </c>
      <c r="T257" s="95">
        <v>0</v>
      </c>
      <c r="U257" s="95">
        <v>576.56388189643599</v>
      </c>
      <c r="V257" s="95">
        <v>0</v>
      </c>
      <c r="W257" s="95">
        <v>225467.428857803</v>
      </c>
      <c r="X257" s="95">
        <v>19228.936082839999</v>
      </c>
      <c r="Y257" s="95">
        <v>25.11071102391</v>
      </c>
      <c r="Z257" s="95">
        <v>0</v>
      </c>
      <c r="AA257" s="95">
        <v>0</v>
      </c>
      <c r="AB257" s="95">
        <v>0</v>
      </c>
      <c r="AC257" s="95">
        <v>197828.481563568</v>
      </c>
      <c r="AD257" s="95">
        <v>0</v>
      </c>
      <c r="AE257" s="95">
        <v>1289.5383911430799</v>
      </c>
      <c r="AF257" s="95">
        <v>1193.19227710366</v>
      </c>
      <c r="AG257" s="95">
        <v>17404.910350084301</v>
      </c>
      <c r="AH257" s="95">
        <v>0</v>
      </c>
      <c r="AI257" s="95">
        <v>205317.54603195199</v>
      </c>
      <c r="AJ257" s="95">
        <v>19212.7891664505</v>
      </c>
      <c r="AK257" s="95">
        <v>0</v>
      </c>
      <c r="AL257" s="95">
        <v>2102.9470324814301</v>
      </c>
      <c r="AM257" s="95">
        <v>0</v>
      </c>
      <c r="AN257" s="95">
        <v>197769.658864975</v>
      </c>
      <c r="AO257" s="95">
        <v>0</v>
      </c>
      <c r="AP257" s="95">
        <v>1876436.2846832301</v>
      </c>
      <c r="AQ257" s="95">
        <v>161649.515287399</v>
      </c>
      <c r="AR257" s="95">
        <v>314.37187124416198</v>
      </c>
      <c r="AS257" s="95">
        <v>0</v>
      </c>
      <c r="AT257" s="95">
        <v>0</v>
      </c>
      <c r="AU257" s="95">
        <v>0</v>
      </c>
      <c r="AV257" s="95">
        <v>773306.005622864</v>
      </c>
      <c r="AW257" s="95">
        <v>0</v>
      </c>
      <c r="AX257" s="95">
        <v>10930.6530375481</v>
      </c>
      <c r="AY257" s="95">
        <v>10814.9775999784</v>
      </c>
      <c r="AZ257" s="95">
        <v>140657.02883338899</v>
      </c>
      <c r="BA257" s="95">
        <v>0</v>
      </c>
      <c r="BB257" s="95">
        <v>1713882.7002716099</v>
      </c>
      <c r="BC257" s="95">
        <v>163410.267162323</v>
      </c>
      <c r="BD257" s="95">
        <v>0</v>
      </c>
      <c r="BE257" s="95">
        <v>18090.103786468499</v>
      </c>
      <c r="BF257" s="95">
        <v>0</v>
      </c>
      <c r="BG257" s="95">
        <v>774085.08283233596</v>
      </c>
      <c r="BH257" s="95">
        <v>0</v>
      </c>
      <c r="BI257" s="95">
        <v>427110.290649414</v>
      </c>
      <c r="BJ257" s="95">
        <v>111924.84517478901</v>
      </c>
      <c r="BK257" s="95">
        <v>0</v>
      </c>
      <c r="BL257" s="95">
        <v>0</v>
      </c>
      <c r="BM257" s="95">
        <v>0</v>
      </c>
      <c r="BN257" s="95">
        <v>0</v>
      </c>
      <c r="BO257" s="95">
        <v>0</v>
      </c>
      <c r="BP257" s="95">
        <v>0</v>
      </c>
      <c r="BQ257" s="95">
        <v>0</v>
      </c>
      <c r="BR257" s="95">
        <v>3609.27342197299</v>
      </c>
      <c r="BS257" s="95">
        <v>105546.56515789</v>
      </c>
      <c r="BT257" s="95">
        <v>0</v>
      </c>
      <c r="BU257" s="95">
        <v>379228</v>
      </c>
      <c r="BV257" s="95">
        <v>64699.8337388039</v>
      </c>
      <c r="BW257" s="95">
        <v>0</v>
      </c>
      <c r="BX257" s="95">
        <v>3906.499987185</v>
      </c>
      <c r="BY257" s="95">
        <v>0</v>
      </c>
      <c r="BZ257" s="95">
        <v>0</v>
      </c>
      <c r="CA257" s="95">
        <v>2236.7143109440799</v>
      </c>
      <c r="CB257" s="95">
        <v>244333.781433105</v>
      </c>
      <c r="CC257" s="95">
        <v>2041383.7428283701</v>
      </c>
      <c r="CD257" s="95">
        <v>552785.656723022</v>
      </c>
      <c r="CE257" s="95">
        <v>146.411224082112</v>
      </c>
      <c r="CF257" s="95">
        <v>20219.876116990999</v>
      </c>
      <c r="CG257" s="95">
        <v>188295.09098815901</v>
      </c>
      <c r="CH257" s="95">
        <v>0</v>
      </c>
      <c r="CI257" s="95">
        <v>2383.3242371976398</v>
      </c>
      <c r="CJ257" s="95">
        <v>264544.17436599702</v>
      </c>
      <c r="CK257" s="95">
        <v>2230692.1117248498</v>
      </c>
      <c r="CL257" s="95">
        <v>584376.04875183105</v>
      </c>
      <c r="CM257" s="160">
        <v>2958.4932653009901</v>
      </c>
      <c r="CN257" s="160">
        <v>463386.14248657197</v>
      </c>
      <c r="CO257" s="160">
        <v>3003786.5420227102</v>
      </c>
      <c r="CP257" s="95">
        <v>584376.04875183105</v>
      </c>
      <c r="CQ257" s="95">
        <v>0</v>
      </c>
      <c r="CR257" s="95">
        <v>0</v>
      </c>
      <c r="CS257" s="95">
        <v>0</v>
      </c>
      <c r="CT257" s="95">
        <v>0</v>
      </c>
      <c r="CU257" s="161">
        <v>264553.65755009599</v>
      </c>
      <c r="CV257" s="161">
        <v>2229678.8338165293</v>
      </c>
    </row>
    <row r="258" spans="1:100" x14ac:dyDescent="0.2">
      <c r="A258" s="94" t="s">
        <v>54</v>
      </c>
      <c r="B258" s="96">
        <v>43344</v>
      </c>
      <c r="C258" s="95">
        <v>0</v>
      </c>
      <c r="D258" s="95">
        <v>2119.1975874602799</v>
      </c>
      <c r="E258" s="95">
        <v>128.33280244655899</v>
      </c>
      <c r="F258" s="95">
        <v>2.2726291239960101</v>
      </c>
      <c r="G258" s="95">
        <v>0</v>
      </c>
      <c r="H258" s="95">
        <v>0</v>
      </c>
      <c r="I258" s="95">
        <v>0</v>
      </c>
      <c r="J258" s="95">
        <v>556.98231059312798</v>
      </c>
      <c r="K258" s="95">
        <v>0</v>
      </c>
      <c r="L258" s="95">
        <v>21.1359682015609</v>
      </c>
      <c r="M258" s="95">
        <v>16.2378589098807</v>
      </c>
      <c r="N258" s="95">
        <v>84.431339615955906</v>
      </c>
      <c r="O258" s="95">
        <v>0</v>
      </c>
      <c r="P258" s="95">
        <v>2019.99467526376</v>
      </c>
      <c r="Q258" s="95">
        <v>107.131604615599</v>
      </c>
      <c r="R258" s="95">
        <v>0</v>
      </c>
      <c r="S258" s="95">
        <v>17.231266407296101</v>
      </c>
      <c r="T258" s="95">
        <v>0</v>
      </c>
      <c r="U258" s="95">
        <v>557.52746807783797</v>
      </c>
      <c r="V258" s="95">
        <v>0</v>
      </c>
      <c r="W258" s="95">
        <v>224302.49445915199</v>
      </c>
      <c r="X258" s="95">
        <v>17763.0288462639</v>
      </c>
      <c r="Y258" s="95">
        <v>29.729149015853199</v>
      </c>
      <c r="Z258" s="95">
        <v>0</v>
      </c>
      <c r="AA258" s="95">
        <v>0</v>
      </c>
      <c r="AB258" s="95">
        <v>0</v>
      </c>
      <c r="AC258" s="95">
        <v>185636.96483802801</v>
      </c>
      <c r="AD258" s="95">
        <v>0</v>
      </c>
      <c r="AE258" s="95">
        <v>1403.27698901296</v>
      </c>
      <c r="AF258" s="95">
        <v>1195.5642833858701</v>
      </c>
      <c r="AG258" s="95">
        <v>17094.0288450718</v>
      </c>
      <c r="AH258" s="95">
        <v>0</v>
      </c>
      <c r="AI258" s="95">
        <v>204183.50878906299</v>
      </c>
      <c r="AJ258" s="95">
        <v>17505.408882141099</v>
      </c>
      <c r="AK258" s="95">
        <v>0</v>
      </c>
      <c r="AL258" s="95">
        <v>1809.19787040353</v>
      </c>
      <c r="AM258" s="95">
        <v>0</v>
      </c>
      <c r="AN258" s="95">
        <v>185733.56616783101</v>
      </c>
      <c r="AO258" s="95">
        <v>0</v>
      </c>
      <c r="AP258" s="95">
        <v>1874456.90534973</v>
      </c>
      <c r="AQ258" s="95">
        <v>150733.14991569499</v>
      </c>
      <c r="AR258" s="95">
        <v>227.35352347232401</v>
      </c>
      <c r="AS258" s="95">
        <v>0</v>
      </c>
      <c r="AT258" s="95">
        <v>0</v>
      </c>
      <c r="AU258" s="95">
        <v>0</v>
      </c>
      <c r="AV258" s="95">
        <v>741546.64452362095</v>
      </c>
      <c r="AW258" s="95">
        <v>0</v>
      </c>
      <c r="AX258" s="95">
        <v>11826.1251614094</v>
      </c>
      <c r="AY258" s="95">
        <v>10895.5608019829</v>
      </c>
      <c r="AZ258" s="95">
        <v>139103.76911926299</v>
      </c>
      <c r="BA258" s="95">
        <v>0</v>
      </c>
      <c r="BB258" s="95">
        <v>1713247.4390106199</v>
      </c>
      <c r="BC258" s="95">
        <v>150714.40123367301</v>
      </c>
      <c r="BD258" s="95">
        <v>0</v>
      </c>
      <c r="BE258" s="95">
        <v>16297.809527397199</v>
      </c>
      <c r="BF258" s="95">
        <v>0</v>
      </c>
      <c r="BG258" s="95">
        <v>741991.82485198998</v>
      </c>
      <c r="BH258" s="95">
        <v>0</v>
      </c>
      <c r="BI258" s="95">
        <v>426922.489402771</v>
      </c>
      <c r="BJ258" s="95">
        <v>115785.58971595801</v>
      </c>
      <c r="BK258" s="95">
        <v>0</v>
      </c>
      <c r="BL258" s="95">
        <v>0</v>
      </c>
      <c r="BM258" s="95">
        <v>0</v>
      </c>
      <c r="BN258" s="95">
        <v>0</v>
      </c>
      <c r="BO258" s="95">
        <v>0</v>
      </c>
      <c r="BP258" s="95">
        <v>0</v>
      </c>
      <c r="BQ258" s="95">
        <v>0</v>
      </c>
      <c r="BR258" s="95">
        <v>3574.3903956711301</v>
      </c>
      <c r="BS258" s="95">
        <v>109676.26522445701</v>
      </c>
      <c r="BT258" s="95">
        <v>0</v>
      </c>
      <c r="BU258" s="95">
        <v>354238</v>
      </c>
      <c r="BV258" s="95">
        <v>61134.070554733298</v>
      </c>
      <c r="BW258" s="95">
        <v>0</v>
      </c>
      <c r="BX258" s="95">
        <v>2454.1599913537498</v>
      </c>
      <c r="BY258" s="95">
        <v>0</v>
      </c>
      <c r="BZ258" s="95">
        <v>0</v>
      </c>
      <c r="CA258" s="95">
        <v>2246.6007814109298</v>
      </c>
      <c r="CB258" s="95">
        <v>241534.28162002601</v>
      </c>
      <c r="CC258" s="95">
        <v>2028559.8858032201</v>
      </c>
      <c r="CD258" s="95">
        <v>541166.07834625198</v>
      </c>
      <c r="CE258" s="95">
        <v>150.57825571298599</v>
      </c>
      <c r="CF258" s="95">
        <v>19426.897212743799</v>
      </c>
      <c r="CG258" s="95">
        <v>182549.32058143601</v>
      </c>
      <c r="CH258" s="95">
        <v>0</v>
      </c>
      <c r="CI258" s="95">
        <v>2396.0455811321699</v>
      </c>
      <c r="CJ258" s="95">
        <v>261068.92108535799</v>
      </c>
      <c r="CK258" s="95">
        <v>2210073.49072266</v>
      </c>
      <c r="CL258" s="95">
        <v>572362.338722229</v>
      </c>
      <c r="CM258" s="160">
        <v>2946.6217929720901</v>
      </c>
      <c r="CN258" s="160">
        <v>446669.67679214501</v>
      </c>
      <c r="CO258" s="160">
        <v>2947155.57495117</v>
      </c>
      <c r="CP258" s="95">
        <v>572362.338722229</v>
      </c>
      <c r="CQ258" s="95">
        <v>0</v>
      </c>
      <c r="CR258" s="95">
        <v>0</v>
      </c>
      <c r="CS258" s="95">
        <v>0</v>
      </c>
      <c r="CT258" s="95">
        <v>0</v>
      </c>
      <c r="CU258" s="161">
        <v>260961.1788327698</v>
      </c>
      <c r="CV258" s="161">
        <v>2211109.206384656</v>
      </c>
    </row>
    <row r="259" spans="1:100" x14ac:dyDescent="0.2">
      <c r="A259" s="94" t="s">
        <v>54</v>
      </c>
      <c r="B259" s="96">
        <v>43435</v>
      </c>
      <c r="C259" s="95">
        <v>0</v>
      </c>
      <c r="D259" s="95">
        <v>2121.5242952704398</v>
      </c>
      <c r="E259" s="95">
        <v>120.725598902442</v>
      </c>
      <c r="F259" s="95">
        <v>2.8719446209725001</v>
      </c>
      <c r="G259" s="95">
        <v>0</v>
      </c>
      <c r="H259" s="95">
        <v>0</v>
      </c>
      <c r="I259" s="95">
        <v>0</v>
      </c>
      <c r="J259" s="95">
        <v>537.50027774274304</v>
      </c>
      <c r="K259" s="95">
        <v>0</v>
      </c>
      <c r="L259" s="95">
        <v>19.032484382623799</v>
      </c>
      <c r="M259" s="95">
        <v>15.7022789348848</v>
      </c>
      <c r="N259" s="95">
        <v>80.479202406480894</v>
      </c>
      <c r="O259" s="95">
        <v>0</v>
      </c>
      <c r="P259" s="95">
        <v>2021.4501833766701</v>
      </c>
      <c r="Q259" s="95">
        <v>103.34537721611601</v>
      </c>
      <c r="R259" s="95">
        <v>0</v>
      </c>
      <c r="S259" s="95">
        <v>11.8631505797384</v>
      </c>
      <c r="T259" s="95">
        <v>0</v>
      </c>
      <c r="U259" s="95">
        <v>537.07546534389303</v>
      </c>
      <c r="V259" s="95">
        <v>0</v>
      </c>
      <c r="W259" s="95">
        <v>223396.66219139099</v>
      </c>
      <c r="X259" s="95">
        <v>16799.8653099537</v>
      </c>
      <c r="Y259" s="95">
        <v>44.313858778681599</v>
      </c>
      <c r="Z259" s="95">
        <v>0</v>
      </c>
      <c r="AA259" s="95">
        <v>0</v>
      </c>
      <c r="AB259" s="95">
        <v>0</v>
      </c>
      <c r="AC259" s="95">
        <v>178385.016366959</v>
      </c>
      <c r="AD259" s="95">
        <v>0</v>
      </c>
      <c r="AE259" s="95">
        <v>1199.35390432179</v>
      </c>
      <c r="AF259" s="95">
        <v>1182.8488483578001</v>
      </c>
      <c r="AG259" s="95">
        <v>14818.953817606</v>
      </c>
      <c r="AH259" s="95">
        <v>0</v>
      </c>
      <c r="AI259" s="95">
        <v>207621.11310768101</v>
      </c>
      <c r="AJ259" s="95">
        <v>16672.168794155099</v>
      </c>
      <c r="AK259" s="95">
        <v>0</v>
      </c>
      <c r="AL259" s="95">
        <v>1693.6476995348901</v>
      </c>
      <c r="AM259" s="95">
        <v>0</v>
      </c>
      <c r="AN259" s="95">
        <v>178255.163450241</v>
      </c>
      <c r="AO259" s="95">
        <v>0</v>
      </c>
      <c r="AP259" s="95">
        <v>1900278.90698242</v>
      </c>
      <c r="AQ259" s="95">
        <v>144470.447738647</v>
      </c>
      <c r="AR259" s="95">
        <v>389.004267785698</v>
      </c>
      <c r="AS259" s="95">
        <v>0</v>
      </c>
      <c r="AT259" s="95">
        <v>0</v>
      </c>
      <c r="AU259" s="95">
        <v>0</v>
      </c>
      <c r="AV259" s="95">
        <v>726513.14180755604</v>
      </c>
      <c r="AW259" s="95">
        <v>0</v>
      </c>
      <c r="AX259" s="95">
        <v>10244.8844786882</v>
      </c>
      <c r="AY259" s="95">
        <v>10987.8037787676</v>
      </c>
      <c r="AZ259" s="95">
        <v>122499.69739151</v>
      </c>
      <c r="BA259" s="95">
        <v>0</v>
      </c>
      <c r="BB259" s="95">
        <v>1767329.31721497</v>
      </c>
      <c r="BC259" s="95">
        <v>146571.69049263</v>
      </c>
      <c r="BD259" s="95">
        <v>0</v>
      </c>
      <c r="BE259" s="95">
        <v>15234.9278424978</v>
      </c>
      <c r="BF259" s="95">
        <v>0</v>
      </c>
      <c r="BG259" s="95">
        <v>724609.33477783203</v>
      </c>
      <c r="BH259" s="95">
        <v>0</v>
      </c>
      <c r="BI259" s="95">
        <v>429094.46815872198</v>
      </c>
      <c r="BJ259" s="95">
        <v>121126.203941345</v>
      </c>
      <c r="BK259" s="95">
        <v>0</v>
      </c>
      <c r="BL259" s="95">
        <v>0</v>
      </c>
      <c r="BM259" s="95">
        <v>0</v>
      </c>
      <c r="BN259" s="95">
        <v>0</v>
      </c>
      <c r="BO259" s="95">
        <v>0</v>
      </c>
      <c r="BP259" s="95">
        <v>0</v>
      </c>
      <c r="BQ259" s="95">
        <v>0</v>
      </c>
      <c r="BR259" s="95">
        <v>3679.7240383624999</v>
      </c>
      <c r="BS259" s="95">
        <v>110334.215158463</v>
      </c>
      <c r="BT259" s="95">
        <v>0</v>
      </c>
      <c r="BU259" s="95">
        <v>381786.57999801601</v>
      </c>
      <c r="BV259" s="95">
        <v>55531.169123172796</v>
      </c>
      <c r="BW259" s="95">
        <v>0</v>
      </c>
      <c r="BX259" s="95">
        <v>2936.6299893855999</v>
      </c>
      <c r="BY259" s="95">
        <v>0</v>
      </c>
      <c r="BZ259" s="95">
        <v>0</v>
      </c>
      <c r="CA259" s="95">
        <v>2238.7911961078598</v>
      </c>
      <c r="CB259" s="95">
        <v>240869.644882202</v>
      </c>
      <c r="CC259" s="95">
        <v>2038570.91465759</v>
      </c>
      <c r="CD259" s="95">
        <v>536421.08371734596</v>
      </c>
      <c r="CE259" s="95">
        <v>150.492411904037</v>
      </c>
      <c r="CF259" s="95">
        <v>20375.2240858078</v>
      </c>
      <c r="CG259" s="95">
        <v>191557.470521927</v>
      </c>
      <c r="CH259" s="95">
        <v>0</v>
      </c>
      <c r="CI259" s="95">
        <v>2389.7977608442302</v>
      </c>
      <c r="CJ259" s="95">
        <v>261214.99971199001</v>
      </c>
      <c r="CK259" s="95">
        <v>2229809.7376708998</v>
      </c>
      <c r="CL259" s="95">
        <v>568783.57824706996</v>
      </c>
      <c r="CM259" s="160">
        <v>2921.0737649202301</v>
      </c>
      <c r="CN259" s="160">
        <v>439416.97067260701</v>
      </c>
      <c r="CO259" s="160">
        <v>2963225.8426818801</v>
      </c>
      <c r="CP259" s="95">
        <v>568783.57824706996</v>
      </c>
      <c r="CQ259" s="95">
        <v>0</v>
      </c>
      <c r="CR259" s="95">
        <v>0</v>
      </c>
      <c r="CS259" s="95">
        <v>0</v>
      </c>
      <c r="CT259" s="95">
        <v>0</v>
      </c>
      <c r="CU259" s="161">
        <v>261244.8689680098</v>
      </c>
      <c r="CV259" s="161">
        <v>2230128.3851795169</v>
      </c>
    </row>
    <row r="260" spans="1:100" x14ac:dyDescent="0.2">
      <c r="A260" s="94" t="s">
        <v>54</v>
      </c>
      <c r="B260" s="96">
        <v>43525</v>
      </c>
      <c r="C260" s="95">
        <v>0</v>
      </c>
      <c r="D260" s="95">
        <v>2129.1516756415399</v>
      </c>
      <c r="E260" s="95">
        <v>109.555135486647</v>
      </c>
      <c r="F260" s="95">
        <v>7.9056733849574803</v>
      </c>
      <c r="G260" s="95">
        <v>0</v>
      </c>
      <c r="H260" s="95">
        <v>0</v>
      </c>
      <c r="I260" s="95">
        <v>0</v>
      </c>
      <c r="J260" s="95">
        <v>537.04833715408995</v>
      </c>
      <c r="K260" s="95">
        <v>0</v>
      </c>
      <c r="L260" s="95">
        <v>10.9571421595756</v>
      </c>
      <c r="M260" s="95">
        <v>17.290102644823499</v>
      </c>
      <c r="N260" s="95">
        <v>76.412702547386303</v>
      </c>
      <c r="O260" s="95">
        <v>0</v>
      </c>
      <c r="P260" s="95">
        <v>2038.02844169736</v>
      </c>
      <c r="Q260" s="95">
        <v>101.284914485179</v>
      </c>
      <c r="R260" s="95">
        <v>0</v>
      </c>
      <c r="S260" s="95">
        <v>12.2552343307761</v>
      </c>
      <c r="T260" s="95">
        <v>0</v>
      </c>
      <c r="U260" s="95">
        <v>536.42248945683195</v>
      </c>
      <c r="V260" s="95">
        <v>0</v>
      </c>
      <c r="W260" s="95">
        <v>226408.62857627901</v>
      </c>
      <c r="X260" s="95">
        <v>16373.2341620922</v>
      </c>
      <c r="Y260" s="95">
        <v>68.333250764757395</v>
      </c>
      <c r="Z260" s="95">
        <v>0</v>
      </c>
      <c r="AA260" s="95">
        <v>0</v>
      </c>
      <c r="AB260" s="95">
        <v>0</v>
      </c>
      <c r="AC260" s="95">
        <v>178488.54265213001</v>
      </c>
      <c r="AD260" s="95">
        <v>0</v>
      </c>
      <c r="AE260" s="95">
        <v>1452.71979692578</v>
      </c>
      <c r="AF260" s="95">
        <v>1506.32464663684</v>
      </c>
      <c r="AG260" s="95">
        <v>14888.4749914408</v>
      </c>
      <c r="AH260" s="95">
        <v>0</v>
      </c>
      <c r="AI260" s="95">
        <v>208559.80569457999</v>
      </c>
      <c r="AJ260" s="95">
        <v>16031.2030246258</v>
      </c>
      <c r="AK260" s="95">
        <v>0</v>
      </c>
      <c r="AL260" s="95">
        <v>1405.49186752737</v>
      </c>
      <c r="AM260" s="95">
        <v>0</v>
      </c>
      <c r="AN260" s="95">
        <v>178588.23576164199</v>
      </c>
      <c r="AO260" s="95">
        <v>0</v>
      </c>
      <c r="AP260" s="95">
        <v>1916794.73983765</v>
      </c>
      <c r="AQ260" s="95">
        <v>144456.76721954299</v>
      </c>
      <c r="AR260" s="95">
        <v>560.67072522640206</v>
      </c>
      <c r="AS260" s="95">
        <v>0</v>
      </c>
      <c r="AT260" s="95">
        <v>0</v>
      </c>
      <c r="AU260" s="95">
        <v>0</v>
      </c>
      <c r="AV260" s="95">
        <v>735007.46383667004</v>
      </c>
      <c r="AW260" s="95">
        <v>0</v>
      </c>
      <c r="AX260" s="95">
        <v>12055.7396591902</v>
      </c>
      <c r="AY260" s="95">
        <v>13832.129641294499</v>
      </c>
      <c r="AZ260" s="95">
        <v>123181.089837074</v>
      </c>
      <c r="BA260" s="95">
        <v>0</v>
      </c>
      <c r="BB260" s="95">
        <v>1750004.7999267599</v>
      </c>
      <c r="BC260" s="95">
        <v>143349.33924293501</v>
      </c>
      <c r="BD260" s="95">
        <v>0</v>
      </c>
      <c r="BE260" s="95">
        <v>12885.8030376434</v>
      </c>
      <c r="BF260" s="95">
        <v>0</v>
      </c>
      <c r="BG260" s="95">
        <v>735433.75440979004</v>
      </c>
      <c r="BH260" s="95">
        <v>0</v>
      </c>
      <c r="BI260" s="95">
        <v>432678.736507416</v>
      </c>
      <c r="BJ260" s="95">
        <v>40830.9846796989</v>
      </c>
      <c r="BK260" s="95">
        <v>0</v>
      </c>
      <c r="BL260" s="95">
        <v>0</v>
      </c>
      <c r="BM260" s="95">
        <v>0</v>
      </c>
      <c r="BN260" s="95">
        <v>0</v>
      </c>
      <c r="BO260" s="95">
        <v>0</v>
      </c>
      <c r="BP260" s="95">
        <v>0</v>
      </c>
      <c r="BQ260" s="95">
        <v>0</v>
      </c>
      <c r="BR260" s="95">
        <v>4743.9872502684602</v>
      </c>
      <c r="BS260" s="95">
        <v>43631.2834105492</v>
      </c>
      <c r="BT260" s="95">
        <v>0</v>
      </c>
      <c r="BU260" s="95">
        <v>386023.57999801601</v>
      </c>
      <c r="BV260" s="95">
        <v>48702.1382966042</v>
      </c>
      <c r="BW260" s="95">
        <v>0</v>
      </c>
      <c r="BX260" s="95">
        <v>2953.3499887585599</v>
      </c>
      <c r="BY260" s="95">
        <v>0</v>
      </c>
      <c r="BZ260" s="95">
        <v>0</v>
      </c>
      <c r="CA260" s="95">
        <v>2242.9717744290801</v>
      </c>
      <c r="CB260" s="95">
        <v>243187.300209045</v>
      </c>
      <c r="CC260" s="95">
        <v>2060173.4034728999</v>
      </c>
      <c r="CD260" s="95">
        <v>486524.17575073201</v>
      </c>
      <c r="CE260" s="95">
        <v>156.43596500530799</v>
      </c>
      <c r="CF260" s="95">
        <v>21169.3433582783</v>
      </c>
      <c r="CG260" s="95">
        <v>200011.96005439799</v>
      </c>
      <c r="CH260" s="95">
        <v>0</v>
      </c>
      <c r="CI260" s="95">
        <v>2399.9670930206798</v>
      </c>
      <c r="CJ260" s="95">
        <v>264301.15696716303</v>
      </c>
      <c r="CK260" s="95">
        <v>2260689.4902648898</v>
      </c>
      <c r="CL260" s="95">
        <v>518830.81521224999</v>
      </c>
      <c r="CM260" s="160">
        <v>2935.3458295166502</v>
      </c>
      <c r="CN260" s="160">
        <v>442546.77013397199</v>
      </c>
      <c r="CO260" s="160">
        <v>2995402.6805725102</v>
      </c>
      <c r="CP260" s="95">
        <v>518830.81521224999</v>
      </c>
      <c r="CQ260" s="95">
        <v>0</v>
      </c>
      <c r="CR260" s="95">
        <v>0</v>
      </c>
      <c r="CS260" s="95">
        <v>0</v>
      </c>
      <c r="CT260" s="95">
        <v>0</v>
      </c>
      <c r="CU260" s="161">
        <v>264356.64356732328</v>
      </c>
      <c r="CV260" s="161">
        <v>2260185.363527298</v>
      </c>
    </row>
    <row r="261" spans="1:100" x14ac:dyDescent="0.2">
      <c r="A261" s="94" t="s">
        <v>54</v>
      </c>
      <c r="B261" s="96">
        <v>43617</v>
      </c>
      <c r="C261" s="95">
        <v>0</v>
      </c>
      <c r="D261" s="95">
        <v>2103.8258455693699</v>
      </c>
      <c r="E261" s="95">
        <v>108.383392478339</v>
      </c>
      <c r="F261" s="95">
        <v>16.190437110839401</v>
      </c>
      <c r="G261" s="95">
        <v>0</v>
      </c>
      <c r="H261" s="95">
        <v>0</v>
      </c>
      <c r="I261" s="95">
        <v>0</v>
      </c>
      <c r="J261" s="95">
        <v>531.09801968932197</v>
      </c>
      <c r="K261" s="95">
        <v>0</v>
      </c>
      <c r="L261" s="95">
        <v>14.958542950218501</v>
      </c>
      <c r="M261" s="95">
        <v>14.8073318758979</v>
      </c>
      <c r="N261" s="95">
        <v>72.788589754141896</v>
      </c>
      <c r="O261" s="95">
        <v>0</v>
      </c>
      <c r="P261" s="95">
        <v>2013.41988110542</v>
      </c>
      <c r="Q261" s="95">
        <v>97.363896053284407</v>
      </c>
      <c r="R261" s="95">
        <v>0</v>
      </c>
      <c r="S261" s="95">
        <v>9.7607685880502704</v>
      </c>
      <c r="T261" s="95">
        <v>0</v>
      </c>
      <c r="U261" s="95">
        <v>531.555580124259</v>
      </c>
      <c r="V261" s="95">
        <v>0</v>
      </c>
      <c r="W261" s="95">
        <v>221912.67024421701</v>
      </c>
      <c r="X261" s="95">
        <v>15271.5409982204</v>
      </c>
      <c r="Y261" s="95">
        <v>208.08764058724</v>
      </c>
      <c r="Z261" s="95">
        <v>0</v>
      </c>
      <c r="AA261" s="95">
        <v>0</v>
      </c>
      <c r="AB261" s="95">
        <v>0</v>
      </c>
      <c r="AC261" s="95">
        <v>179813.98611640901</v>
      </c>
      <c r="AD261" s="95">
        <v>0</v>
      </c>
      <c r="AE261" s="95">
        <v>1398.5246284008001</v>
      </c>
      <c r="AF261" s="95">
        <v>1228.81959219277</v>
      </c>
      <c r="AG261" s="95">
        <v>13759.254407763499</v>
      </c>
      <c r="AH261" s="95">
        <v>0</v>
      </c>
      <c r="AI261" s="95">
        <v>206321.663412094</v>
      </c>
      <c r="AJ261" s="95">
        <v>14825.541652321799</v>
      </c>
      <c r="AK261" s="95">
        <v>0</v>
      </c>
      <c r="AL261" s="95">
        <v>953.14685471355904</v>
      </c>
      <c r="AM261" s="95">
        <v>0</v>
      </c>
      <c r="AN261" s="95">
        <v>179722.59988594099</v>
      </c>
      <c r="AO261" s="95">
        <v>0</v>
      </c>
      <c r="AP261" s="95">
        <v>1881177.7326507601</v>
      </c>
      <c r="AQ261" s="95">
        <v>135121.08143615699</v>
      </c>
      <c r="AR261" s="95">
        <v>2438.5046960711502</v>
      </c>
      <c r="AS261" s="95">
        <v>0</v>
      </c>
      <c r="AT261" s="95">
        <v>0</v>
      </c>
      <c r="AU261" s="95">
        <v>0</v>
      </c>
      <c r="AV261" s="95">
        <v>747266.43841552699</v>
      </c>
      <c r="AW261" s="95">
        <v>0</v>
      </c>
      <c r="AX261" s="95">
        <v>11921.332629799799</v>
      </c>
      <c r="AY261" s="95">
        <v>11181.602368354799</v>
      </c>
      <c r="AZ261" s="95">
        <v>114652.305003166</v>
      </c>
      <c r="BA261" s="95">
        <v>0</v>
      </c>
      <c r="BB261" s="95">
        <v>1756814.1202545201</v>
      </c>
      <c r="BC261" s="95">
        <v>132858.99990081799</v>
      </c>
      <c r="BD261" s="95">
        <v>0</v>
      </c>
      <c r="BE261" s="95">
        <v>8345.2769523859006</v>
      </c>
      <c r="BF261" s="95">
        <v>0</v>
      </c>
      <c r="BG261" s="95">
        <v>748311.73478698696</v>
      </c>
      <c r="BH261" s="95">
        <v>0</v>
      </c>
      <c r="BI261" s="95">
        <v>426554.36019516003</v>
      </c>
      <c r="BJ261" s="95">
        <v>39469.496921062499</v>
      </c>
      <c r="BK261" s="95">
        <v>0</v>
      </c>
      <c r="BL261" s="95">
        <v>0</v>
      </c>
      <c r="BM261" s="95">
        <v>0</v>
      </c>
      <c r="BN261" s="95">
        <v>0</v>
      </c>
      <c r="BO261" s="95">
        <v>0</v>
      </c>
      <c r="BP261" s="95">
        <v>0</v>
      </c>
      <c r="BQ261" s="95">
        <v>0</v>
      </c>
      <c r="BR261" s="95">
        <v>3912.4843490421799</v>
      </c>
      <c r="BS261" s="95">
        <v>41743.692345142401</v>
      </c>
      <c r="BT261" s="95">
        <v>0</v>
      </c>
      <c r="BU261" s="95">
        <v>380073.759998322</v>
      </c>
      <c r="BV261" s="95">
        <v>42236.232722759203</v>
      </c>
      <c r="BW261" s="95">
        <v>0</v>
      </c>
      <c r="BX261" s="95">
        <v>1837.19999170303</v>
      </c>
      <c r="BY261" s="95">
        <v>0</v>
      </c>
      <c r="BZ261" s="95">
        <v>0</v>
      </c>
      <c r="CA261" s="95">
        <v>2214.1243327558</v>
      </c>
      <c r="CB261" s="95">
        <v>236587.668544769</v>
      </c>
      <c r="CC261" s="95">
        <v>2021023.12867737</v>
      </c>
      <c r="CD261" s="95">
        <v>468825.35167694098</v>
      </c>
      <c r="CE261" s="95">
        <v>163.595502838492</v>
      </c>
      <c r="CF261" s="95">
        <v>21988.242936372801</v>
      </c>
      <c r="CG261" s="95">
        <v>210658.64674758899</v>
      </c>
      <c r="CH261" s="95">
        <v>0</v>
      </c>
      <c r="CI261" s="95">
        <v>2377.57704886794</v>
      </c>
      <c r="CJ261" s="95">
        <v>258697.24453926101</v>
      </c>
      <c r="CK261" s="95">
        <v>2233348.1621704102</v>
      </c>
      <c r="CL261" s="95">
        <v>502125.52208709699</v>
      </c>
      <c r="CM261" s="160">
        <v>2903.8560348451101</v>
      </c>
      <c r="CN261" s="160">
        <v>439077.629737854</v>
      </c>
      <c r="CO261" s="160">
        <v>2980217.29656982</v>
      </c>
      <c r="CP261" s="95">
        <v>502125.52208709699</v>
      </c>
      <c r="CQ261" s="95">
        <v>0</v>
      </c>
      <c r="CR261" s="95">
        <v>0</v>
      </c>
      <c r="CS261" s="95">
        <v>0</v>
      </c>
      <c r="CT261" s="95">
        <v>0</v>
      </c>
      <c r="CU261" s="161">
        <v>258575.91148114181</v>
      </c>
      <c r="CV261" s="161">
        <v>2231681.7754249591</v>
      </c>
    </row>
    <row r="262" spans="1:100" x14ac:dyDescent="0.2">
      <c r="A262" s="94" t="s">
        <v>54</v>
      </c>
      <c r="B262" s="96">
        <v>43709</v>
      </c>
      <c r="C262" s="95">
        <v>0</v>
      </c>
      <c r="D262" s="95">
        <v>2068.7844239771398</v>
      </c>
      <c r="E262" s="95">
        <v>111.263193886727</v>
      </c>
      <c r="F262" s="95">
        <v>24.942072798963601</v>
      </c>
      <c r="G262" s="95">
        <v>0</v>
      </c>
      <c r="H262" s="95">
        <v>0</v>
      </c>
      <c r="I262" s="95">
        <v>0</v>
      </c>
      <c r="J262" s="95">
        <v>529.54818971455097</v>
      </c>
      <c r="K262" s="95">
        <v>0</v>
      </c>
      <c r="L262" s="95">
        <v>18.0876561691985</v>
      </c>
      <c r="M262" s="95">
        <v>14.1525632919511</v>
      </c>
      <c r="N262" s="95">
        <v>69.359796038828804</v>
      </c>
      <c r="O262" s="95">
        <v>0</v>
      </c>
      <c r="P262" s="95">
        <v>1972.5593922287201</v>
      </c>
      <c r="Q262" s="95">
        <v>97.830162646248894</v>
      </c>
      <c r="R262" s="95">
        <v>0</v>
      </c>
      <c r="S262" s="95">
        <v>8.1042058317689207</v>
      </c>
      <c r="T262" s="95">
        <v>0</v>
      </c>
      <c r="U262" s="95">
        <v>530.19195450842403</v>
      </c>
      <c r="V262" s="95">
        <v>0</v>
      </c>
      <c r="W262" s="95">
        <v>222265.05429077099</v>
      </c>
      <c r="X262" s="95">
        <v>14008.2797518969</v>
      </c>
      <c r="Y262" s="95">
        <v>564.86530446261202</v>
      </c>
      <c r="Z262" s="95">
        <v>0</v>
      </c>
      <c r="AA262" s="95">
        <v>0</v>
      </c>
      <c r="AB262" s="95">
        <v>0</v>
      </c>
      <c r="AC262" s="95">
        <v>181414.203956604</v>
      </c>
      <c r="AD262" s="95">
        <v>0</v>
      </c>
      <c r="AE262" s="95">
        <v>1621.7868811488199</v>
      </c>
      <c r="AF262" s="95">
        <v>1109.75260846317</v>
      </c>
      <c r="AG262" s="95">
        <v>13175.323868036299</v>
      </c>
      <c r="AH262" s="95">
        <v>0</v>
      </c>
      <c r="AI262" s="95">
        <v>205146.85626602199</v>
      </c>
      <c r="AJ262" s="95">
        <v>13833.1724579334</v>
      </c>
      <c r="AK262" s="95">
        <v>0</v>
      </c>
      <c r="AL262" s="95">
        <v>638.53227917105005</v>
      </c>
      <c r="AM262" s="95">
        <v>0</v>
      </c>
      <c r="AN262" s="95">
        <v>181608.876472473</v>
      </c>
      <c r="AO262" s="95">
        <v>0</v>
      </c>
      <c r="AP262" s="95">
        <v>1895978.0657043499</v>
      </c>
      <c r="AQ262" s="95">
        <v>122128.377402306</v>
      </c>
      <c r="AR262" s="95">
        <v>3891.1717415451999</v>
      </c>
      <c r="AS262" s="95">
        <v>0</v>
      </c>
      <c r="AT262" s="95">
        <v>0</v>
      </c>
      <c r="AU262" s="95">
        <v>0</v>
      </c>
      <c r="AV262" s="95">
        <v>760148.98317718494</v>
      </c>
      <c r="AW262" s="95">
        <v>0</v>
      </c>
      <c r="AX262" s="95">
        <v>14030.975822210299</v>
      </c>
      <c r="AY262" s="95">
        <v>10829.851432204199</v>
      </c>
      <c r="AZ262" s="95">
        <v>109679.10473251301</v>
      </c>
      <c r="BA262" s="95">
        <v>0</v>
      </c>
      <c r="BB262" s="95">
        <v>1753485.4151916499</v>
      </c>
      <c r="BC262" s="95">
        <v>123431.529081345</v>
      </c>
      <c r="BD262" s="95">
        <v>0</v>
      </c>
      <c r="BE262" s="95">
        <v>5262.3792987465904</v>
      </c>
      <c r="BF262" s="95">
        <v>0</v>
      </c>
      <c r="BG262" s="95">
        <v>760524.254554749</v>
      </c>
      <c r="BH262" s="95">
        <v>0</v>
      </c>
      <c r="BI262" s="95">
        <v>422531.70951080299</v>
      </c>
      <c r="BJ262" s="95">
        <v>35543.3790974617</v>
      </c>
      <c r="BK262" s="95">
        <v>0</v>
      </c>
      <c r="BL262" s="95">
        <v>0</v>
      </c>
      <c r="BM262" s="95">
        <v>0</v>
      </c>
      <c r="BN262" s="95">
        <v>0</v>
      </c>
      <c r="BO262" s="95">
        <v>0</v>
      </c>
      <c r="BP262" s="95">
        <v>0</v>
      </c>
      <c r="BQ262" s="95">
        <v>0</v>
      </c>
      <c r="BR262" s="95">
        <v>3809.5537232458601</v>
      </c>
      <c r="BS262" s="95">
        <v>39683.420629978202</v>
      </c>
      <c r="BT262" s="95">
        <v>0</v>
      </c>
      <c r="BU262" s="95">
        <v>357400.77999877901</v>
      </c>
      <c r="BV262" s="95">
        <v>38573.0289759636</v>
      </c>
      <c r="BW262" s="95">
        <v>0</v>
      </c>
      <c r="BX262" s="95">
        <v>834.26999706029903</v>
      </c>
      <c r="BY262" s="95">
        <v>0</v>
      </c>
      <c r="BZ262" s="95">
        <v>0</v>
      </c>
      <c r="CA262" s="95">
        <v>2176.18200287223</v>
      </c>
      <c r="CB262" s="95">
        <v>235891.07413101199</v>
      </c>
      <c r="CC262" s="95">
        <v>2017075.0151519801</v>
      </c>
      <c r="CD262" s="95">
        <v>452738.44491958601</v>
      </c>
      <c r="CE262" s="95">
        <v>168.71192547306401</v>
      </c>
      <c r="CF262" s="95">
        <v>22504.006592989001</v>
      </c>
      <c r="CG262" s="95">
        <v>217433.38759994501</v>
      </c>
      <c r="CH262" s="95">
        <v>0</v>
      </c>
      <c r="CI262" s="95">
        <v>2344.4931045472599</v>
      </c>
      <c r="CJ262" s="95">
        <v>258380.44662284901</v>
      </c>
      <c r="CK262" s="95">
        <v>2232448.1112670898</v>
      </c>
      <c r="CL262" s="95">
        <v>485759.86657714797</v>
      </c>
      <c r="CM262" s="160">
        <v>2871.6479908525898</v>
      </c>
      <c r="CN262" s="160">
        <v>440113.40711593599</v>
      </c>
      <c r="CO262" s="160">
        <v>2990471.7650146498</v>
      </c>
      <c r="CP262" s="95">
        <v>485759.86657714797</v>
      </c>
      <c r="CQ262" s="95">
        <v>0</v>
      </c>
      <c r="CR262" s="95">
        <v>0</v>
      </c>
      <c r="CS262" s="95">
        <v>0</v>
      </c>
      <c r="CT262" s="95">
        <v>0</v>
      </c>
      <c r="CU262" s="161">
        <v>258395.08072400099</v>
      </c>
      <c r="CV262" s="161">
        <v>2234508.4027519249</v>
      </c>
    </row>
    <row r="263" spans="1:100" x14ac:dyDescent="0.2">
      <c r="A263" s="94" t="s">
        <v>54</v>
      </c>
      <c r="B263" s="96">
        <v>43800</v>
      </c>
      <c r="C263" s="95">
        <v>0</v>
      </c>
      <c r="D263" s="95">
        <v>2073.38585346937</v>
      </c>
      <c r="E263" s="95">
        <v>114.647987123579</v>
      </c>
      <c r="F263" s="95">
        <v>29.036427590995999</v>
      </c>
      <c r="G263" s="95">
        <v>0</v>
      </c>
      <c r="H263" s="95">
        <v>0</v>
      </c>
      <c r="I263" s="95">
        <v>0</v>
      </c>
      <c r="J263" s="95">
        <v>523.13815360516298</v>
      </c>
      <c r="K263" s="95">
        <v>0</v>
      </c>
      <c r="L263" s="95">
        <v>33.026079027447899</v>
      </c>
      <c r="M263" s="95">
        <v>12.897273396956701</v>
      </c>
      <c r="N263" s="95">
        <v>68.574418968521101</v>
      </c>
      <c r="O263" s="95">
        <v>0</v>
      </c>
      <c r="P263" s="95">
        <v>1979.8652452081401</v>
      </c>
      <c r="Q263" s="95">
        <v>90.543338763527601</v>
      </c>
      <c r="R263" s="95">
        <v>0</v>
      </c>
      <c r="S263" s="95">
        <v>8.6504695834592003</v>
      </c>
      <c r="T263" s="95">
        <v>0</v>
      </c>
      <c r="U263" s="95">
        <v>522.54457660764501</v>
      </c>
      <c r="V263" s="95">
        <v>0</v>
      </c>
      <c r="W263" s="95">
        <v>221383.13461494399</v>
      </c>
      <c r="X263" s="95">
        <v>13031.8405268192</v>
      </c>
      <c r="Y263" s="95">
        <v>282.68224308267202</v>
      </c>
      <c r="Z263" s="95">
        <v>0</v>
      </c>
      <c r="AA263" s="95">
        <v>0</v>
      </c>
      <c r="AB263" s="95">
        <v>0</v>
      </c>
      <c r="AC263" s="95">
        <v>179886.17429351801</v>
      </c>
      <c r="AD263" s="95">
        <v>0</v>
      </c>
      <c r="AE263" s="95">
        <v>1462.5452679693699</v>
      </c>
      <c r="AF263" s="95">
        <v>1046.0186390578699</v>
      </c>
      <c r="AG263" s="95">
        <v>13343.9139285088</v>
      </c>
      <c r="AH263" s="95">
        <v>0</v>
      </c>
      <c r="AI263" s="95">
        <v>206692.70944786101</v>
      </c>
      <c r="AJ263" s="95">
        <v>12852.721355915101</v>
      </c>
      <c r="AK263" s="95">
        <v>0</v>
      </c>
      <c r="AL263" s="95">
        <v>607.32666517049097</v>
      </c>
      <c r="AM263" s="95">
        <v>0</v>
      </c>
      <c r="AN263" s="95">
        <v>179646.92273902899</v>
      </c>
      <c r="AO263" s="95">
        <v>0</v>
      </c>
      <c r="AP263" s="95">
        <v>1904864.4574432401</v>
      </c>
      <c r="AQ263" s="95">
        <v>113156.623465538</v>
      </c>
      <c r="AR263" s="95">
        <v>2399.1965791881098</v>
      </c>
      <c r="AS263" s="95">
        <v>0</v>
      </c>
      <c r="AT263" s="95">
        <v>0</v>
      </c>
      <c r="AU263" s="95">
        <v>0</v>
      </c>
      <c r="AV263" s="95">
        <v>765131.91255188</v>
      </c>
      <c r="AW263" s="95">
        <v>0</v>
      </c>
      <c r="AX263" s="95">
        <v>12635.519854545601</v>
      </c>
      <c r="AY263" s="95">
        <v>10091.7297166586</v>
      </c>
      <c r="AZ263" s="95">
        <v>111784.873091698</v>
      </c>
      <c r="BA263" s="95">
        <v>0</v>
      </c>
      <c r="BB263" s="95">
        <v>1782490.6714325</v>
      </c>
      <c r="BC263" s="95">
        <v>114856.005477905</v>
      </c>
      <c r="BD263" s="95">
        <v>0</v>
      </c>
      <c r="BE263" s="95">
        <v>5422.4543804526302</v>
      </c>
      <c r="BF263" s="95">
        <v>0</v>
      </c>
      <c r="BG263" s="95">
        <v>762786.02417755104</v>
      </c>
      <c r="BH263" s="95">
        <v>0</v>
      </c>
      <c r="BI263" s="95">
        <v>423950.415805817</v>
      </c>
      <c r="BJ263" s="95">
        <v>32613.435788154598</v>
      </c>
      <c r="BK263" s="95">
        <v>0</v>
      </c>
      <c r="BL263" s="95">
        <v>0</v>
      </c>
      <c r="BM263" s="95">
        <v>0</v>
      </c>
      <c r="BN263" s="95">
        <v>0</v>
      </c>
      <c r="BO263" s="95">
        <v>0</v>
      </c>
      <c r="BP263" s="95">
        <v>0</v>
      </c>
      <c r="BQ263" s="95">
        <v>0</v>
      </c>
      <c r="BR263" s="95">
        <v>3536.4840521514402</v>
      </c>
      <c r="BS263" s="95">
        <v>41061.174144744902</v>
      </c>
      <c r="BT263" s="95">
        <v>0</v>
      </c>
      <c r="BU263" s="95">
        <v>380783.65746688802</v>
      </c>
      <c r="BV263" s="95">
        <v>36706.1609911919</v>
      </c>
      <c r="BW263" s="95">
        <v>0</v>
      </c>
      <c r="BX263" s="95">
        <v>1062.6210101991901</v>
      </c>
      <c r="BY263" s="95">
        <v>0</v>
      </c>
      <c r="BZ263" s="95">
        <v>0</v>
      </c>
      <c r="CA263" s="95">
        <v>2185.0867799818502</v>
      </c>
      <c r="CB263" s="95">
        <v>234876.16971969599</v>
      </c>
      <c r="CC263" s="95">
        <v>2016532.32435608</v>
      </c>
      <c r="CD263" s="95">
        <v>446132.63357925398</v>
      </c>
      <c r="CE263" s="95">
        <v>165.85690973140299</v>
      </c>
      <c r="CF263" s="95">
        <v>21885.1478691101</v>
      </c>
      <c r="CG263" s="95">
        <v>216912.526039124</v>
      </c>
      <c r="CH263" s="95">
        <v>0</v>
      </c>
      <c r="CI263" s="95">
        <v>2350.9583297967902</v>
      </c>
      <c r="CJ263" s="95">
        <v>256627.19590568499</v>
      </c>
      <c r="CK263" s="95">
        <v>2232655.4635009798</v>
      </c>
      <c r="CL263" s="95">
        <v>478632.08273315401</v>
      </c>
      <c r="CM263" s="160">
        <v>2863.9570397734601</v>
      </c>
      <c r="CN263" s="160">
        <v>435556.88659667998</v>
      </c>
      <c r="CO263" s="160">
        <v>2998069.9646301302</v>
      </c>
      <c r="CP263" s="95">
        <v>478632.08273315401</v>
      </c>
      <c r="CQ263" s="95">
        <v>0</v>
      </c>
      <c r="CR263" s="95">
        <v>0</v>
      </c>
      <c r="CS263" s="95">
        <v>0</v>
      </c>
      <c r="CT263" s="95">
        <v>0</v>
      </c>
      <c r="CU263" s="161">
        <v>256761.31758880609</v>
      </c>
      <c r="CV263" s="161">
        <v>2233444.850395204</v>
      </c>
    </row>
    <row r="264" spans="1:100" x14ac:dyDescent="0.2">
      <c r="A264" s="94" t="s">
        <v>54</v>
      </c>
      <c r="B264" s="96">
        <v>43891</v>
      </c>
      <c r="C264" s="95">
        <v>0</v>
      </c>
      <c r="D264" s="95">
        <v>2067.9081759452802</v>
      </c>
      <c r="E264" s="95">
        <v>123.726998810656</v>
      </c>
      <c r="F264" s="95">
        <v>33.6439143246971</v>
      </c>
      <c r="G264" s="95">
        <v>0</v>
      </c>
      <c r="H264" s="95">
        <v>0</v>
      </c>
      <c r="I264" s="95">
        <v>0</v>
      </c>
      <c r="J264" s="95">
        <v>507.20940946787601</v>
      </c>
      <c r="K264" s="95">
        <v>0</v>
      </c>
      <c r="L264" s="95">
        <v>71.8082119598985</v>
      </c>
      <c r="M264" s="95">
        <v>13.2950280717341</v>
      </c>
      <c r="N264" s="95">
        <v>69.906102656386807</v>
      </c>
      <c r="O264" s="95">
        <v>0</v>
      </c>
      <c r="P264" s="95">
        <v>1986.9460973590601</v>
      </c>
      <c r="Q264" s="95">
        <v>56.683152620680602</v>
      </c>
      <c r="R264" s="95">
        <v>0</v>
      </c>
      <c r="S264" s="95">
        <v>4.7663417113944897</v>
      </c>
      <c r="T264" s="95">
        <v>0</v>
      </c>
      <c r="U264" s="95">
        <v>506.41580066457402</v>
      </c>
      <c r="V264" s="95">
        <v>0</v>
      </c>
      <c r="W264" s="95">
        <v>213873.114309311</v>
      </c>
      <c r="X264" s="95">
        <v>7326.5090336799603</v>
      </c>
      <c r="Y264" s="95">
        <v>196.07898699119701</v>
      </c>
      <c r="Z264" s="95">
        <v>0</v>
      </c>
      <c r="AA264" s="95">
        <v>0</v>
      </c>
      <c r="AB264" s="95">
        <v>0</v>
      </c>
      <c r="AC264" s="95">
        <v>166427.49834060701</v>
      </c>
      <c r="AD264" s="95">
        <v>0</v>
      </c>
      <c r="AE264" s="95">
        <v>271.55654179304798</v>
      </c>
      <c r="AF264" s="95">
        <v>1135.17270603776</v>
      </c>
      <c r="AG264" s="95">
        <v>12170.4085447788</v>
      </c>
      <c r="AH264" s="95">
        <v>0</v>
      </c>
      <c r="AI264" s="95">
        <v>197860.837242126</v>
      </c>
      <c r="AJ264" s="95">
        <v>9755.7968907356299</v>
      </c>
      <c r="AK264" s="95">
        <v>0</v>
      </c>
      <c r="AL264" s="95">
        <v>419.09524891898002</v>
      </c>
      <c r="AM264" s="95">
        <v>0</v>
      </c>
      <c r="AN264" s="95">
        <v>166563.188346863</v>
      </c>
      <c r="AO264" s="95">
        <v>0</v>
      </c>
      <c r="AP264" s="95">
        <v>1830988.78729248</v>
      </c>
      <c r="AQ264" s="95">
        <v>64055.358138084397</v>
      </c>
      <c r="AR264" s="95">
        <v>1665.38021340966</v>
      </c>
      <c r="AS264" s="95">
        <v>0</v>
      </c>
      <c r="AT264" s="95">
        <v>0</v>
      </c>
      <c r="AU264" s="95">
        <v>0</v>
      </c>
      <c r="AV264" s="95">
        <v>718912.98479461705</v>
      </c>
      <c r="AW264" s="95">
        <v>0</v>
      </c>
      <c r="AX264" s="95">
        <v>2248.4066987633701</v>
      </c>
      <c r="AY264" s="95">
        <v>10850.5182850361</v>
      </c>
      <c r="AZ264" s="95">
        <v>102008.057892799</v>
      </c>
      <c r="BA264" s="95">
        <v>0</v>
      </c>
      <c r="BB264" s="95">
        <v>1674647.1503753699</v>
      </c>
      <c r="BC264" s="95">
        <v>87766.150883674607</v>
      </c>
      <c r="BD264" s="95">
        <v>0</v>
      </c>
      <c r="BE264" s="95">
        <v>3921.54307952523</v>
      </c>
      <c r="BF264" s="95">
        <v>0</v>
      </c>
      <c r="BG264" s="95">
        <v>719402.35584258998</v>
      </c>
      <c r="BH264" s="95">
        <v>0</v>
      </c>
      <c r="BI264" s="95">
        <v>410823.56944274902</v>
      </c>
      <c r="BJ264" s="95">
        <v>24386.546163082101</v>
      </c>
      <c r="BK264" s="95">
        <v>0</v>
      </c>
      <c r="BL264" s="95">
        <v>0</v>
      </c>
      <c r="BM264" s="95">
        <v>0</v>
      </c>
      <c r="BN264" s="95">
        <v>0</v>
      </c>
      <c r="BO264" s="95">
        <v>0</v>
      </c>
      <c r="BP264" s="95">
        <v>0</v>
      </c>
      <c r="BQ264" s="95">
        <v>0</v>
      </c>
      <c r="BR264" s="95">
        <v>3746.7254757881201</v>
      </c>
      <c r="BS264" s="95">
        <v>42029.1377801895</v>
      </c>
      <c r="BT264" s="95">
        <v>0</v>
      </c>
      <c r="BU264" s="95">
        <v>367603.35269164998</v>
      </c>
      <c r="BV264" s="95">
        <v>29121.4822440147</v>
      </c>
      <c r="BW264" s="95">
        <v>0</v>
      </c>
      <c r="BX264" s="95">
        <v>866.66189289092995</v>
      </c>
      <c r="BY264" s="95">
        <v>0</v>
      </c>
      <c r="BZ264" s="95">
        <v>0</v>
      </c>
      <c r="CA264" s="95">
        <v>2196.9366121292101</v>
      </c>
      <c r="CB264" s="95">
        <v>221723.224233627</v>
      </c>
      <c r="CC264" s="95">
        <v>1894620.46696472</v>
      </c>
      <c r="CD264" s="95">
        <v>448601.703258514</v>
      </c>
      <c r="CE264" s="95">
        <v>162.509186044335</v>
      </c>
      <c r="CF264" s="95">
        <v>21184.052313804601</v>
      </c>
      <c r="CG264" s="95">
        <v>214833.79149437</v>
      </c>
      <c r="CH264" s="95">
        <v>0</v>
      </c>
      <c r="CI264" s="95">
        <v>2360.11922547221</v>
      </c>
      <c r="CJ264" s="95">
        <v>242864.05271339399</v>
      </c>
      <c r="CK264" s="95">
        <v>2110103.5212097201</v>
      </c>
      <c r="CL264" s="95">
        <v>478657.27277755702</v>
      </c>
      <c r="CM264" s="160">
        <v>2865.6037902533999</v>
      </c>
      <c r="CN264" s="160">
        <v>409073.564998627</v>
      </c>
      <c r="CO264" s="160">
        <v>2828335.2455749498</v>
      </c>
      <c r="CP264" s="95">
        <v>478657.27277755702</v>
      </c>
      <c r="CQ264" s="95">
        <v>0</v>
      </c>
      <c r="CR264" s="95">
        <v>0</v>
      </c>
      <c r="CS264" s="95">
        <v>0</v>
      </c>
      <c r="CT264" s="95">
        <v>0</v>
      </c>
      <c r="CU264" s="161">
        <v>242907.2765474316</v>
      </c>
      <c r="CV264" s="161">
        <v>2109454.2584590903</v>
      </c>
    </row>
    <row r="265" spans="1:100" x14ac:dyDescent="0.2">
      <c r="A265" s="94" t="s">
        <v>54</v>
      </c>
      <c r="B265" s="96">
        <v>43983</v>
      </c>
      <c r="C265" s="95">
        <v>0</v>
      </c>
      <c r="D265" s="95">
        <v>1879.52084265649</v>
      </c>
      <c r="E265" s="95">
        <v>101.38358550518799</v>
      </c>
      <c r="F265" s="95">
        <v>23.007925746031098</v>
      </c>
      <c r="G265" s="95">
        <v>0</v>
      </c>
      <c r="H265" s="95">
        <v>0</v>
      </c>
      <c r="I265" s="95">
        <v>0</v>
      </c>
      <c r="J265" s="95">
        <v>451.56798820197599</v>
      </c>
      <c r="K265" s="95">
        <v>0</v>
      </c>
      <c r="L265" s="95">
        <v>61.835448337253197</v>
      </c>
      <c r="M265" s="95">
        <v>14.0014034979977</v>
      </c>
      <c r="N265" s="95">
        <v>63.845969306770698</v>
      </c>
      <c r="O265" s="95">
        <v>0</v>
      </c>
      <c r="P265" s="95">
        <v>1800.4209766387901</v>
      </c>
      <c r="Q265" s="95">
        <v>41.955788212828303</v>
      </c>
      <c r="R265" s="95">
        <v>0</v>
      </c>
      <c r="S265" s="95">
        <v>4.0720274647465002</v>
      </c>
      <c r="T265" s="95">
        <v>0</v>
      </c>
      <c r="U265" s="95">
        <v>452.15239180624502</v>
      </c>
      <c r="V265" s="95">
        <v>0</v>
      </c>
      <c r="W265" s="95">
        <v>177717.10945701599</v>
      </c>
      <c r="X265" s="95">
        <v>5241.6910628676396</v>
      </c>
      <c r="Y265" s="95">
        <v>18.044497764203701</v>
      </c>
      <c r="Z265" s="95">
        <v>0</v>
      </c>
      <c r="AA265" s="95">
        <v>0</v>
      </c>
      <c r="AB265" s="95">
        <v>0</v>
      </c>
      <c r="AC265" s="95">
        <v>140781.54861450201</v>
      </c>
      <c r="AD265" s="95">
        <v>0</v>
      </c>
      <c r="AE265" s="95">
        <v>261.59827767312498</v>
      </c>
      <c r="AF265" s="95">
        <v>982.88706660270702</v>
      </c>
      <c r="AG265" s="95">
        <v>10583.724015116701</v>
      </c>
      <c r="AH265" s="95">
        <v>0</v>
      </c>
      <c r="AI265" s="95">
        <v>164370.39223289501</v>
      </c>
      <c r="AJ265" s="95">
        <v>7167.4477306604404</v>
      </c>
      <c r="AK265" s="95">
        <v>0</v>
      </c>
      <c r="AL265" s="95">
        <v>344.61363116279199</v>
      </c>
      <c r="AM265" s="95">
        <v>0</v>
      </c>
      <c r="AN265" s="95">
        <v>140678.312057495</v>
      </c>
      <c r="AO265" s="95">
        <v>0</v>
      </c>
      <c r="AP265" s="95">
        <v>1522073.91444397</v>
      </c>
      <c r="AQ265" s="95">
        <v>46254.316858291597</v>
      </c>
      <c r="AR265" s="95">
        <v>261.24461848661298</v>
      </c>
      <c r="AS265" s="95">
        <v>0</v>
      </c>
      <c r="AT265" s="95">
        <v>0</v>
      </c>
      <c r="AU265" s="95">
        <v>0</v>
      </c>
      <c r="AV265" s="95">
        <v>603725.43305969203</v>
      </c>
      <c r="AW265" s="95">
        <v>0</v>
      </c>
      <c r="AX265" s="95">
        <v>2090.2771762013399</v>
      </c>
      <c r="AY265" s="95">
        <v>9246.9876934289896</v>
      </c>
      <c r="AZ265" s="95">
        <v>94449.030063629194</v>
      </c>
      <c r="BA265" s="95">
        <v>0</v>
      </c>
      <c r="BB265" s="95">
        <v>1408626.3813018801</v>
      </c>
      <c r="BC265" s="95">
        <v>64346.556250572197</v>
      </c>
      <c r="BD265" s="95">
        <v>0</v>
      </c>
      <c r="BE265" s="95">
        <v>3227.0491610169402</v>
      </c>
      <c r="BF265" s="95">
        <v>0</v>
      </c>
      <c r="BG265" s="95">
        <v>604738.28559112502</v>
      </c>
      <c r="BH265" s="95">
        <v>0</v>
      </c>
      <c r="BI265" s="95">
        <v>346597.80223465001</v>
      </c>
      <c r="BJ265" s="95">
        <v>19983.644931078001</v>
      </c>
      <c r="BK265" s="95">
        <v>0</v>
      </c>
      <c r="BL265" s="95">
        <v>0</v>
      </c>
      <c r="BM265" s="95">
        <v>0</v>
      </c>
      <c r="BN265" s="95">
        <v>0</v>
      </c>
      <c r="BO265" s="95">
        <v>0</v>
      </c>
      <c r="BP265" s="95">
        <v>0</v>
      </c>
      <c r="BQ265" s="95">
        <v>0</v>
      </c>
      <c r="BR265" s="95">
        <v>3237.0924850404299</v>
      </c>
      <c r="BS265" s="95">
        <v>37692.231835365303</v>
      </c>
      <c r="BT265" s="95">
        <v>0</v>
      </c>
      <c r="BU265" s="95">
        <v>304990.73872756999</v>
      </c>
      <c r="BV265" s="95">
        <v>24556.997813701601</v>
      </c>
      <c r="BW265" s="95">
        <v>0</v>
      </c>
      <c r="BX265" s="95">
        <v>672.45848432928301</v>
      </c>
      <c r="BY265" s="95">
        <v>0</v>
      </c>
      <c r="BZ265" s="95">
        <v>0</v>
      </c>
      <c r="CA265" s="95">
        <v>1983.04822799563</v>
      </c>
      <c r="CB265" s="95">
        <v>182521.04777717599</v>
      </c>
      <c r="CC265" s="95">
        <v>1571749.95254517</v>
      </c>
      <c r="CD265" s="95">
        <v>369074.73986434902</v>
      </c>
      <c r="CE265" s="95">
        <v>162.555257385597</v>
      </c>
      <c r="CF265" s="95">
        <v>18288.432963132898</v>
      </c>
      <c r="CG265" s="95">
        <v>186867.65262603801</v>
      </c>
      <c r="CH265" s="95">
        <v>0</v>
      </c>
      <c r="CI265" s="95">
        <v>2145.1640218198299</v>
      </c>
      <c r="CJ265" s="95">
        <v>201006.76619339001</v>
      </c>
      <c r="CK265" s="95">
        <v>1760868.69090271</v>
      </c>
      <c r="CL265" s="95">
        <v>395447.12191772502</v>
      </c>
      <c r="CM265" s="160">
        <v>2589.7889414429701</v>
      </c>
      <c r="CN265" s="160">
        <v>342473.43719863897</v>
      </c>
      <c r="CO265" s="160">
        <v>2366790.5403137198</v>
      </c>
      <c r="CP265" s="95">
        <v>395447.12191772502</v>
      </c>
      <c r="CQ265" s="95">
        <v>0</v>
      </c>
      <c r="CR265" s="95">
        <v>0</v>
      </c>
      <c r="CS265" s="95">
        <v>0</v>
      </c>
      <c r="CT265" s="95">
        <v>0</v>
      </c>
      <c r="CU265" s="161">
        <v>200809.48074030888</v>
      </c>
      <c r="CV265" s="161">
        <v>1758617.605171208</v>
      </c>
    </row>
    <row r="266" spans="1:100" x14ac:dyDescent="0.2">
      <c r="A266" s="94" t="s">
        <v>55</v>
      </c>
      <c r="B266" s="96">
        <v>38047</v>
      </c>
      <c r="C266" s="95">
        <v>0</v>
      </c>
      <c r="D266" s="95">
        <v>4638.92505455017</v>
      </c>
      <c r="E266" s="95">
        <v>11032.584892868999</v>
      </c>
      <c r="F266" s="95">
        <v>2794.5103492140802</v>
      </c>
      <c r="G266" s="95">
        <v>2.96251169597963</v>
      </c>
      <c r="H266" s="95">
        <v>0</v>
      </c>
      <c r="I266" s="95">
        <v>0</v>
      </c>
      <c r="J266" s="95">
        <v>5.9727134739514396</v>
      </c>
      <c r="K266" s="95">
        <v>0</v>
      </c>
      <c r="L266" s="95">
        <v>3044.5750641822801</v>
      </c>
      <c r="M266" s="95">
        <v>153.92279608175201</v>
      </c>
      <c r="N266" s="95">
        <v>5342.9646896719896</v>
      </c>
      <c r="O266" s="95">
        <v>0</v>
      </c>
      <c r="P266" s="95">
        <v>0</v>
      </c>
      <c r="Q266" s="95">
        <v>6078.2428092360497</v>
      </c>
      <c r="R266" s="95">
        <v>0</v>
      </c>
      <c r="S266" s="95">
        <v>0</v>
      </c>
      <c r="T266" s="95">
        <v>293.09298626333498</v>
      </c>
      <c r="U266" s="95">
        <v>1008.2278849259</v>
      </c>
      <c r="V266" s="95">
        <v>0</v>
      </c>
      <c r="W266" s="95">
        <v>569703.51031494106</v>
      </c>
      <c r="X266" s="95">
        <v>1991910.4289092999</v>
      </c>
      <c r="Y266" s="95">
        <v>432763.08403778099</v>
      </c>
      <c r="Z266" s="95">
        <v>205.69469680264601</v>
      </c>
      <c r="AA266" s="95">
        <v>0</v>
      </c>
      <c r="AB266" s="95">
        <v>0</v>
      </c>
      <c r="AC266" s="95">
        <v>600.607567735016</v>
      </c>
      <c r="AD266" s="95">
        <v>0</v>
      </c>
      <c r="AE266" s="95">
        <v>328760.04346084601</v>
      </c>
      <c r="AF266" s="95">
        <v>16502.502589702599</v>
      </c>
      <c r="AG266" s="95">
        <v>920481.70633697498</v>
      </c>
      <c r="AH266" s="95">
        <v>0</v>
      </c>
      <c r="AI266" s="95">
        <v>0</v>
      </c>
      <c r="AJ266" s="95">
        <v>1189257.82717896</v>
      </c>
      <c r="AK266" s="95">
        <v>0</v>
      </c>
      <c r="AL266" s="95">
        <v>0</v>
      </c>
      <c r="AM266" s="95">
        <v>74413.322625160203</v>
      </c>
      <c r="AN266" s="95">
        <v>379814.88176345802</v>
      </c>
      <c r="AO266" s="95">
        <v>0</v>
      </c>
      <c r="AP266" s="95">
        <v>3643060.2306823698</v>
      </c>
      <c r="AQ266" s="95">
        <v>13766765.1401367</v>
      </c>
      <c r="AR266" s="95">
        <v>3165617.7634277302</v>
      </c>
      <c r="AS266" s="95">
        <v>1402.1325027942701</v>
      </c>
      <c r="AT266" s="95">
        <v>0</v>
      </c>
      <c r="AU266" s="95">
        <v>0</v>
      </c>
      <c r="AV266" s="95">
        <v>1481.66635712981</v>
      </c>
      <c r="AW266" s="95">
        <v>0</v>
      </c>
      <c r="AX266" s="95">
        <v>2154037.9845581101</v>
      </c>
      <c r="AY266" s="95">
        <v>107637.086587906</v>
      </c>
      <c r="AZ266" s="95">
        <v>6621389.0403442401</v>
      </c>
      <c r="BA266" s="95">
        <v>0</v>
      </c>
      <c r="BB266" s="95">
        <v>0</v>
      </c>
      <c r="BC266" s="95">
        <v>8020740.0120239304</v>
      </c>
      <c r="BD266" s="95">
        <v>0</v>
      </c>
      <c r="BE266" s="95">
        <v>0</v>
      </c>
      <c r="BF266" s="95">
        <v>478649.49162674003</v>
      </c>
      <c r="BG266" s="95">
        <v>874810.25463867199</v>
      </c>
      <c r="BH266" s="95">
        <v>0</v>
      </c>
      <c r="BI266" s="95">
        <v>112344.442239761</v>
      </c>
      <c r="BJ266" s="95">
        <v>2305377.1723022498</v>
      </c>
      <c r="BK266" s="95">
        <v>513363.24686431902</v>
      </c>
      <c r="BL266" s="95">
        <v>128.39037299715</v>
      </c>
      <c r="BM266" s="95">
        <v>0</v>
      </c>
      <c r="BN266" s="95">
        <v>0</v>
      </c>
      <c r="BO266" s="95">
        <v>0</v>
      </c>
      <c r="BP266" s="95">
        <v>0</v>
      </c>
      <c r="BQ266" s="95">
        <v>0</v>
      </c>
      <c r="BR266" s="95">
        <v>20854.038141250599</v>
      </c>
      <c r="BS266" s="95">
        <v>981082.91806030297</v>
      </c>
      <c r="BT266" s="95">
        <v>0</v>
      </c>
      <c r="BU266" s="95">
        <v>0</v>
      </c>
      <c r="BV266" s="95">
        <v>1479295.2750091599</v>
      </c>
      <c r="BW266" s="95">
        <v>0</v>
      </c>
      <c r="BX266" s="95">
        <v>0</v>
      </c>
      <c r="BY266" s="95">
        <v>0</v>
      </c>
      <c r="BZ266" s="95">
        <v>0</v>
      </c>
      <c r="CA266" s="95">
        <v>15780.644601821899</v>
      </c>
      <c r="CB266" s="95">
        <v>2569718.4790344201</v>
      </c>
      <c r="CC266" s="95">
        <v>17332647.150390599</v>
      </c>
      <c r="CD266" s="95">
        <v>2487145.6262512198</v>
      </c>
      <c r="CE266" s="95">
        <v>309.957524754107</v>
      </c>
      <c r="CF266" s="95">
        <v>78129.412018775896</v>
      </c>
      <c r="CG266" s="95">
        <v>500392.05767440802</v>
      </c>
      <c r="CH266" s="95">
        <v>128.07964622229301</v>
      </c>
      <c r="CI266" s="95">
        <v>16081.4137166739</v>
      </c>
      <c r="CJ266" s="95">
        <v>2645534.9107055701</v>
      </c>
      <c r="CK266" s="95">
        <v>18179758.9521484</v>
      </c>
      <c r="CL266" s="95">
        <v>2490229.2676391602</v>
      </c>
      <c r="CM266" s="160">
        <v>17081.3108227253</v>
      </c>
      <c r="CN266" s="160">
        <v>3019894.3416442899</v>
      </c>
      <c r="CO266" s="160">
        <v>19026167.5224609</v>
      </c>
      <c r="CP266" s="95">
        <v>2490229.2676391602</v>
      </c>
      <c r="CQ266" s="95">
        <v>3.0163146619743202</v>
      </c>
      <c r="CR266" s="95">
        <v>209.80222940631199</v>
      </c>
      <c r="CS266" s="95">
        <v>1440.11393932998</v>
      </c>
      <c r="CT266" s="95">
        <v>131.21077595278601</v>
      </c>
      <c r="CU266" s="161">
        <v>2647847.891053196</v>
      </c>
      <c r="CV266" s="161">
        <v>17833039.208065007</v>
      </c>
    </row>
    <row r="267" spans="1:100" x14ac:dyDescent="0.2">
      <c r="A267" s="94" t="s">
        <v>55</v>
      </c>
      <c r="B267" s="96">
        <v>38139</v>
      </c>
      <c r="C267" s="95">
        <v>0</v>
      </c>
      <c r="D267" s="95">
        <v>4558.6391726136198</v>
      </c>
      <c r="E267" s="95">
        <v>11166.9349075556</v>
      </c>
      <c r="F267" s="95">
        <v>3089.04219511151</v>
      </c>
      <c r="G267" s="95">
        <v>27.157353072892899</v>
      </c>
      <c r="H267" s="95">
        <v>0</v>
      </c>
      <c r="I267" s="95">
        <v>0</v>
      </c>
      <c r="J267" s="95">
        <v>77.598338524810998</v>
      </c>
      <c r="K267" s="95">
        <v>0</v>
      </c>
      <c r="L267" s="95">
        <v>5434.3191235065497</v>
      </c>
      <c r="M267" s="95">
        <v>148.05010784417399</v>
      </c>
      <c r="N267" s="95">
        <v>5571.4323451519003</v>
      </c>
      <c r="O267" s="95">
        <v>0</v>
      </c>
      <c r="P267" s="95">
        <v>0</v>
      </c>
      <c r="Q267" s="95">
        <v>5850.3290771842003</v>
      </c>
      <c r="R267" s="95">
        <v>0</v>
      </c>
      <c r="S267" s="95">
        <v>0</v>
      </c>
      <c r="T267" s="95">
        <v>322.86616054922303</v>
      </c>
      <c r="U267" s="95">
        <v>1045.6670829206701</v>
      </c>
      <c r="V267" s="95">
        <v>0</v>
      </c>
      <c r="W267" s="95">
        <v>493409.66761398298</v>
      </c>
      <c r="X267" s="95">
        <v>2014229.09529114</v>
      </c>
      <c r="Y267" s="95">
        <v>479069.24201965297</v>
      </c>
      <c r="Z267" s="95">
        <v>4486.1268665790603</v>
      </c>
      <c r="AA267" s="95">
        <v>0</v>
      </c>
      <c r="AB267" s="95">
        <v>0</v>
      </c>
      <c r="AC267" s="95">
        <v>22425.833032131199</v>
      </c>
      <c r="AD267" s="95">
        <v>0</v>
      </c>
      <c r="AE267" s="95">
        <v>488980.70794677699</v>
      </c>
      <c r="AF267" s="95">
        <v>16206.4800517559</v>
      </c>
      <c r="AG267" s="95">
        <v>955023.55474853504</v>
      </c>
      <c r="AH267" s="95">
        <v>0</v>
      </c>
      <c r="AI267" s="95">
        <v>0</v>
      </c>
      <c r="AJ267" s="95">
        <v>1110273.83305359</v>
      </c>
      <c r="AK267" s="95">
        <v>0</v>
      </c>
      <c r="AL267" s="95">
        <v>0</v>
      </c>
      <c r="AM267" s="95">
        <v>76846.823991775498</v>
      </c>
      <c r="AN267" s="95">
        <v>403561.75294876099</v>
      </c>
      <c r="AO267" s="95">
        <v>0</v>
      </c>
      <c r="AP267" s="95">
        <v>3110593.3965759301</v>
      </c>
      <c r="AQ267" s="95">
        <v>14052318.490112299</v>
      </c>
      <c r="AR267" s="95">
        <v>3516355.3359069801</v>
      </c>
      <c r="AS267" s="95">
        <v>29539.895512819301</v>
      </c>
      <c r="AT267" s="95">
        <v>0</v>
      </c>
      <c r="AU267" s="95">
        <v>0</v>
      </c>
      <c r="AV267" s="95">
        <v>52468.150999069199</v>
      </c>
      <c r="AW267" s="95">
        <v>0</v>
      </c>
      <c r="AX267" s="95">
        <v>3194612.0719909701</v>
      </c>
      <c r="AY267" s="95">
        <v>109878.485118866</v>
      </c>
      <c r="AZ267" s="95">
        <v>6948069.59765625</v>
      </c>
      <c r="BA267" s="95">
        <v>0</v>
      </c>
      <c r="BB267" s="95">
        <v>0</v>
      </c>
      <c r="BC267" s="95">
        <v>7545543.5250854502</v>
      </c>
      <c r="BD267" s="95">
        <v>0</v>
      </c>
      <c r="BE267" s="95">
        <v>0</v>
      </c>
      <c r="BF267" s="95">
        <v>495605.109764099</v>
      </c>
      <c r="BG267" s="95">
        <v>938591.27369689895</v>
      </c>
      <c r="BH267" s="95">
        <v>0</v>
      </c>
      <c r="BI267" s="95">
        <v>105114.146952629</v>
      </c>
      <c r="BJ267" s="95">
        <v>2332372.7389221201</v>
      </c>
      <c r="BK267" s="95">
        <v>569421.16664886498</v>
      </c>
      <c r="BL267" s="95">
        <v>4201.0558920502699</v>
      </c>
      <c r="BM267" s="95">
        <v>0</v>
      </c>
      <c r="BN267" s="95">
        <v>0</v>
      </c>
      <c r="BO267" s="95">
        <v>0</v>
      </c>
      <c r="BP267" s="95">
        <v>0</v>
      </c>
      <c r="BQ267" s="95">
        <v>0</v>
      </c>
      <c r="BR267" s="95">
        <v>21417.591398477602</v>
      </c>
      <c r="BS267" s="95">
        <v>1036715.93231201</v>
      </c>
      <c r="BT267" s="95">
        <v>0</v>
      </c>
      <c r="BU267" s="95">
        <v>0</v>
      </c>
      <c r="BV267" s="95">
        <v>1375952.4509582501</v>
      </c>
      <c r="BW267" s="95">
        <v>0</v>
      </c>
      <c r="BX267" s="95">
        <v>0</v>
      </c>
      <c r="BY267" s="95">
        <v>0</v>
      </c>
      <c r="BZ267" s="95">
        <v>0</v>
      </c>
      <c r="CA267" s="95">
        <v>15840.294333219499</v>
      </c>
      <c r="CB267" s="95">
        <v>2528107.3521118201</v>
      </c>
      <c r="CC267" s="95">
        <v>17431669.025634799</v>
      </c>
      <c r="CD267" s="95">
        <v>2419532.7061462398</v>
      </c>
      <c r="CE267" s="95">
        <v>323.24688912183001</v>
      </c>
      <c r="CF267" s="95">
        <v>77154.254271507307</v>
      </c>
      <c r="CG267" s="95">
        <v>504873.00089263899</v>
      </c>
      <c r="CH267" s="95">
        <v>4200.3568288087799</v>
      </c>
      <c r="CI267" s="95">
        <v>16175.2930492163</v>
      </c>
      <c r="CJ267" s="95">
        <v>2604441.40130615</v>
      </c>
      <c r="CK267" s="95">
        <v>17994345.0390625</v>
      </c>
      <c r="CL267" s="95">
        <v>2418243.9955139202</v>
      </c>
      <c r="CM267" s="160">
        <v>17214.097658157301</v>
      </c>
      <c r="CN267" s="160">
        <v>2998914.16369629</v>
      </c>
      <c r="CO267" s="160">
        <v>18895605.4211426</v>
      </c>
      <c r="CP267" s="95">
        <v>2418243.9955139202</v>
      </c>
      <c r="CQ267" s="95">
        <v>25.7692378878128</v>
      </c>
      <c r="CR267" s="95">
        <v>4298.1030121445701</v>
      </c>
      <c r="CS267" s="95">
        <v>28913.2697780132</v>
      </c>
      <c r="CT267" s="95">
        <v>4192.2849113941202</v>
      </c>
      <c r="CU267" s="161">
        <v>2605261.6063833274</v>
      </c>
      <c r="CV267" s="161">
        <v>17936542.026527438</v>
      </c>
    </row>
    <row r="268" spans="1:100" x14ac:dyDescent="0.2">
      <c r="A268" s="94" t="s">
        <v>55</v>
      </c>
      <c r="B268" s="96">
        <v>38231</v>
      </c>
      <c r="C268" s="95">
        <v>0</v>
      </c>
      <c r="D268" s="95">
        <v>4936.2857815027201</v>
      </c>
      <c r="E268" s="95">
        <v>11326.908432722101</v>
      </c>
      <c r="F268" s="95">
        <v>3374.5726222693902</v>
      </c>
      <c r="G268" s="95">
        <v>52.788163533899898</v>
      </c>
      <c r="H268" s="95">
        <v>0</v>
      </c>
      <c r="I268" s="95">
        <v>0</v>
      </c>
      <c r="J268" s="95">
        <v>198.25216839090001</v>
      </c>
      <c r="K268" s="95">
        <v>0</v>
      </c>
      <c r="L268" s="95">
        <v>5694.9029515981701</v>
      </c>
      <c r="M268" s="95">
        <v>143.52142344415199</v>
      </c>
      <c r="N268" s="95">
        <v>5770.2460222244299</v>
      </c>
      <c r="O268" s="95">
        <v>0</v>
      </c>
      <c r="P268" s="95">
        <v>0</v>
      </c>
      <c r="Q268" s="95">
        <v>5749.02150130272</v>
      </c>
      <c r="R268" s="95">
        <v>0</v>
      </c>
      <c r="S268" s="95">
        <v>0</v>
      </c>
      <c r="T268" s="95">
        <v>304.56543988362</v>
      </c>
      <c r="U268" s="95">
        <v>1083.4539581686299</v>
      </c>
      <c r="V268" s="95">
        <v>0</v>
      </c>
      <c r="W268" s="95">
        <v>512418.465522766</v>
      </c>
      <c r="X268" s="95">
        <v>2009400.7742157001</v>
      </c>
      <c r="Y268" s="95">
        <v>517736.44408035302</v>
      </c>
      <c r="Z268" s="95">
        <v>11217.748938679701</v>
      </c>
      <c r="AA268" s="95">
        <v>0</v>
      </c>
      <c r="AB268" s="95">
        <v>0</v>
      </c>
      <c r="AC268" s="95">
        <v>68502.070050239607</v>
      </c>
      <c r="AD268" s="95">
        <v>0</v>
      </c>
      <c r="AE268" s="95">
        <v>565630.20023345901</v>
      </c>
      <c r="AF268" s="95">
        <v>16853.986137628599</v>
      </c>
      <c r="AG268" s="95">
        <v>978793.69355773902</v>
      </c>
      <c r="AH268" s="95">
        <v>0</v>
      </c>
      <c r="AI268" s="95">
        <v>0</v>
      </c>
      <c r="AJ268" s="95">
        <v>1085565.59042358</v>
      </c>
      <c r="AK268" s="95">
        <v>0</v>
      </c>
      <c r="AL268" s="95">
        <v>0</v>
      </c>
      <c r="AM268" s="95">
        <v>74590.847379684405</v>
      </c>
      <c r="AN268" s="95">
        <v>420170.93084716803</v>
      </c>
      <c r="AO268" s="95">
        <v>0</v>
      </c>
      <c r="AP268" s="95">
        <v>3543959.1101379399</v>
      </c>
      <c r="AQ268" s="95">
        <v>14444461.984375</v>
      </c>
      <c r="AR268" s="95">
        <v>3899930.1551208501</v>
      </c>
      <c r="AS268" s="95">
        <v>71662.852080345197</v>
      </c>
      <c r="AT268" s="95">
        <v>0</v>
      </c>
      <c r="AU268" s="95">
        <v>0</v>
      </c>
      <c r="AV268" s="95">
        <v>162004.68043899501</v>
      </c>
      <c r="AW268" s="95">
        <v>0</v>
      </c>
      <c r="AX268" s="95">
        <v>3684959.7896118201</v>
      </c>
      <c r="AY268" s="95">
        <v>117329.62374496501</v>
      </c>
      <c r="AZ268" s="95">
        <v>7260921.1430053702</v>
      </c>
      <c r="BA268" s="95">
        <v>0</v>
      </c>
      <c r="BB268" s="95">
        <v>0</v>
      </c>
      <c r="BC268" s="95">
        <v>7557879.3857421903</v>
      </c>
      <c r="BD268" s="95">
        <v>0</v>
      </c>
      <c r="BE268" s="95">
        <v>0</v>
      </c>
      <c r="BF268" s="95">
        <v>513879.32307815598</v>
      </c>
      <c r="BG268" s="95">
        <v>1003554.44166565</v>
      </c>
      <c r="BH268" s="95">
        <v>0</v>
      </c>
      <c r="BI268" s="95">
        <v>105576.25261878999</v>
      </c>
      <c r="BJ268" s="95">
        <v>2383980.6022644001</v>
      </c>
      <c r="BK268" s="95">
        <v>634279.65225219703</v>
      </c>
      <c r="BL268" s="95">
        <v>9648.5664374828302</v>
      </c>
      <c r="BM268" s="95">
        <v>0</v>
      </c>
      <c r="BN268" s="95">
        <v>0</v>
      </c>
      <c r="BO268" s="95">
        <v>0</v>
      </c>
      <c r="BP268" s="95">
        <v>0</v>
      </c>
      <c r="BQ268" s="95">
        <v>0</v>
      </c>
      <c r="BR268" s="95">
        <v>21881.282793521899</v>
      </c>
      <c r="BS268" s="95">
        <v>1102586.2539367699</v>
      </c>
      <c r="BT268" s="95">
        <v>0</v>
      </c>
      <c r="BU268" s="95">
        <v>0</v>
      </c>
      <c r="BV268" s="95">
        <v>1373613.0570678699</v>
      </c>
      <c r="BW268" s="95">
        <v>0</v>
      </c>
      <c r="BX268" s="95">
        <v>0</v>
      </c>
      <c r="BY268" s="95">
        <v>0</v>
      </c>
      <c r="BZ268" s="95">
        <v>0</v>
      </c>
      <c r="CA268" s="95">
        <v>16276.964912891401</v>
      </c>
      <c r="CB268" s="95">
        <v>2521913.7742004399</v>
      </c>
      <c r="CC268" s="95">
        <v>18202383.6477051</v>
      </c>
      <c r="CD268" s="95">
        <v>2510852.6649475102</v>
      </c>
      <c r="CE268" s="95">
        <v>338.382976211607</v>
      </c>
      <c r="CF268" s="95">
        <v>82584.430565834002</v>
      </c>
      <c r="CG268" s="95">
        <v>565117.31573486305</v>
      </c>
      <c r="CH268" s="95">
        <v>9657.9861488342303</v>
      </c>
      <c r="CI268" s="95">
        <v>16616.671676635699</v>
      </c>
      <c r="CJ268" s="95">
        <v>2607016.2421875</v>
      </c>
      <c r="CK268" s="95">
        <v>18406814.201660201</v>
      </c>
      <c r="CL268" s="95">
        <v>2520540.3994140602</v>
      </c>
      <c r="CM268" s="160">
        <v>17687.0794694424</v>
      </c>
      <c r="CN268" s="160">
        <v>3033566.9461669899</v>
      </c>
      <c r="CO268" s="160">
        <v>19409242.121337902</v>
      </c>
      <c r="CP268" s="95">
        <v>2520540.3994140602</v>
      </c>
      <c r="CQ268" s="95">
        <v>48.620438751764603</v>
      </c>
      <c r="CR268" s="95">
        <v>9947.2013221979105</v>
      </c>
      <c r="CS268" s="95">
        <v>63187.824899196603</v>
      </c>
      <c r="CT268" s="95">
        <v>9511.0434811115301</v>
      </c>
      <c r="CU268" s="161">
        <v>2604498.204766274</v>
      </c>
      <c r="CV268" s="161">
        <v>18767500.963439964</v>
      </c>
    </row>
    <row r="269" spans="1:100" x14ac:dyDescent="0.2">
      <c r="A269" s="94" t="s">
        <v>55</v>
      </c>
      <c r="B269" s="96">
        <v>38322</v>
      </c>
      <c r="C269" s="95">
        <v>0</v>
      </c>
      <c r="D269" s="95">
        <v>4779.8950427770596</v>
      </c>
      <c r="E269" s="95">
        <v>11480.8297014236</v>
      </c>
      <c r="F269" s="95">
        <v>3684.3850214183299</v>
      </c>
      <c r="G269" s="95">
        <v>80.856817093677805</v>
      </c>
      <c r="H269" s="95">
        <v>0</v>
      </c>
      <c r="I269" s="95">
        <v>0</v>
      </c>
      <c r="J269" s="95">
        <v>335.586027748883</v>
      </c>
      <c r="K269" s="95">
        <v>0</v>
      </c>
      <c r="L269" s="95">
        <v>4310.2054266333598</v>
      </c>
      <c r="M269" s="95">
        <v>152.07496800832499</v>
      </c>
      <c r="N269" s="95">
        <v>6007.8607380986195</v>
      </c>
      <c r="O269" s="95">
        <v>0</v>
      </c>
      <c r="P269" s="95">
        <v>0</v>
      </c>
      <c r="Q269" s="95">
        <v>5390.6148737669</v>
      </c>
      <c r="R269" s="95">
        <v>0</v>
      </c>
      <c r="S269" s="95">
        <v>0</v>
      </c>
      <c r="T269" s="95">
        <v>272.77700150012998</v>
      </c>
      <c r="U269" s="95">
        <v>1160.7816531360099</v>
      </c>
      <c r="V269" s="95">
        <v>0</v>
      </c>
      <c r="W269" s="95">
        <v>445174.88070678699</v>
      </c>
      <c r="X269" s="95">
        <v>2032539.38250732</v>
      </c>
      <c r="Y269" s="95">
        <v>567329.90570068394</v>
      </c>
      <c r="Z269" s="95">
        <v>16999.8264946938</v>
      </c>
      <c r="AA269" s="95">
        <v>0</v>
      </c>
      <c r="AB269" s="95">
        <v>0</v>
      </c>
      <c r="AC269" s="95">
        <v>127799.129245758</v>
      </c>
      <c r="AD269" s="95">
        <v>0</v>
      </c>
      <c r="AE269" s="95">
        <v>444949.62141799898</v>
      </c>
      <c r="AF269" s="95">
        <v>16807.4578025341</v>
      </c>
      <c r="AG269" s="95">
        <v>1012864.62565613</v>
      </c>
      <c r="AH269" s="95">
        <v>0</v>
      </c>
      <c r="AI269" s="95">
        <v>0</v>
      </c>
      <c r="AJ269" s="95">
        <v>964552.26615142799</v>
      </c>
      <c r="AK269" s="95">
        <v>0</v>
      </c>
      <c r="AL269" s="95">
        <v>0</v>
      </c>
      <c r="AM269" s="95">
        <v>69716.915434837298</v>
      </c>
      <c r="AN269" s="95">
        <v>458359.32958602899</v>
      </c>
      <c r="AO269" s="95">
        <v>0</v>
      </c>
      <c r="AP269" s="95">
        <v>3088312.8914794899</v>
      </c>
      <c r="AQ269" s="95">
        <v>14841249.227417</v>
      </c>
      <c r="AR269" s="95">
        <v>4336023.2869873</v>
      </c>
      <c r="AS269" s="95">
        <v>111212.91827869399</v>
      </c>
      <c r="AT269" s="95">
        <v>0</v>
      </c>
      <c r="AU269" s="95">
        <v>0</v>
      </c>
      <c r="AV269" s="95">
        <v>307902.41658783</v>
      </c>
      <c r="AW269" s="95">
        <v>0</v>
      </c>
      <c r="AX269" s="95">
        <v>3056062.3335876502</v>
      </c>
      <c r="AY269" s="95">
        <v>116522.303406715</v>
      </c>
      <c r="AZ269" s="95">
        <v>7632370.1781005897</v>
      </c>
      <c r="BA269" s="95">
        <v>0</v>
      </c>
      <c r="BB269" s="95">
        <v>0</v>
      </c>
      <c r="BC269" s="95">
        <v>6672765.6118774395</v>
      </c>
      <c r="BD269" s="95">
        <v>0</v>
      </c>
      <c r="BE269" s="95">
        <v>0</v>
      </c>
      <c r="BF269" s="95">
        <v>484916.42397308402</v>
      </c>
      <c r="BG269" s="95">
        <v>1078795.9792633101</v>
      </c>
      <c r="BH269" s="95">
        <v>0</v>
      </c>
      <c r="BI269" s="95">
        <v>86941.130531311006</v>
      </c>
      <c r="BJ269" s="95">
        <v>2451201.3132019001</v>
      </c>
      <c r="BK269" s="95">
        <v>733473.38933563197</v>
      </c>
      <c r="BL269" s="95">
        <v>14475.845868349101</v>
      </c>
      <c r="BM269" s="95">
        <v>0</v>
      </c>
      <c r="BN269" s="95">
        <v>0</v>
      </c>
      <c r="BO269" s="95">
        <v>0</v>
      </c>
      <c r="BP269" s="95">
        <v>0</v>
      </c>
      <c r="BQ269" s="95">
        <v>0</v>
      </c>
      <c r="BR269" s="95">
        <v>23732.2226550579</v>
      </c>
      <c r="BS269" s="95">
        <v>1171384.4629669201</v>
      </c>
      <c r="BT269" s="95">
        <v>0</v>
      </c>
      <c r="BU269" s="95">
        <v>0</v>
      </c>
      <c r="BV269" s="95">
        <v>1278679.0479278599</v>
      </c>
      <c r="BW269" s="95">
        <v>0</v>
      </c>
      <c r="BX269" s="95">
        <v>0</v>
      </c>
      <c r="BY269" s="95">
        <v>0</v>
      </c>
      <c r="BZ269" s="95">
        <v>0</v>
      </c>
      <c r="CA269" s="95">
        <v>16035.9760442972</v>
      </c>
      <c r="CB269" s="95">
        <v>2432601.4382629399</v>
      </c>
      <c r="CC269" s="95">
        <v>17407658.823242199</v>
      </c>
      <c r="CD269" s="95">
        <v>2461556.5927429199</v>
      </c>
      <c r="CE269" s="95">
        <v>369.87498027458798</v>
      </c>
      <c r="CF269" s="95">
        <v>88041.706095695496</v>
      </c>
      <c r="CG269" s="95">
        <v>600553.11688232399</v>
      </c>
      <c r="CH269" s="95">
        <v>14498.411402821501</v>
      </c>
      <c r="CI269" s="95">
        <v>16398.172101736101</v>
      </c>
      <c r="CJ269" s="95">
        <v>2519749.2210388202</v>
      </c>
      <c r="CK269" s="95">
        <v>17981309.683593798</v>
      </c>
      <c r="CL269" s="95">
        <v>2477929.4785766602</v>
      </c>
      <c r="CM269" s="160">
        <v>17569.879929304101</v>
      </c>
      <c r="CN269" s="160">
        <v>2979402.9075317401</v>
      </c>
      <c r="CO269" s="160">
        <v>19105852.057372998</v>
      </c>
      <c r="CP269" s="95">
        <v>2477929.4785766602</v>
      </c>
      <c r="CQ269" s="95">
        <v>72.306217181496294</v>
      </c>
      <c r="CR269" s="95">
        <v>15202.372833609599</v>
      </c>
      <c r="CS269" s="95">
        <v>98865.392999649004</v>
      </c>
      <c r="CT269" s="95">
        <v>14408.657504797</v>
      </c>
      <c r="CU269" s="161">
        <v>2520643.1443586354</v>
      </c>
      <c r="CV269" s="161">
        <v>18008211.940124523</v>
      </c>
    </row>
    <row r="270" spans="1:100" x14ac:dyDescent="0.2">
      <c r="A270" s="94" t="s">
        <v>55</v>
      </c>
      <c r="B270" s="96">
        <v>38412</v>
      </c>
      <c r="C270" s="95">
        <v>0</v>
      </c>
      <c r="D270" s="95">
        <v>5273.54848659039</v>
      </c>
      <c r="E270" s="95">
        <v>11801.4537143707</v>
      </c>
      <c r="F270" s="95">
        <v>4067.7115184068698</v>
      </c>
      <c r="G270" s="95">
        <v>139.46482893265801</v>
      </c>
      <c r="H270" s="95">
        <v>0</v>
      </c>
      <c r="I270" s="95">
        <v>0</v>
      </c>
      <c r="J270" s="95">
        <v>462.81919538229698</v>
      </c>
      <c r="K270" s="95">
        <v>0</v>
      </c>
      <c r="L270" s="95">
        <v>3582.5554707944402</v>
      </c>
      <c r="M270" s="95">
        <v>157.50608706474301</v>
      </c>
      <c r="N270" s="95">
        <v>6325.1117735505104</v>
      </c>
      <c r="O270" s="95">
        <v>0</v>
      </c>
      <c r="P270" s="95">
        <v>0</v>
      </c>
      <c r="Q270" s="95">
        <v>5829.5643237829199</v>
      </c>
      <c r="R270" s="95">
        <v>0</v>
      </c>
      <c r="S270" s="95">
        <v>0</v>
      </c>
      <c r="T270" s="95">
        <v>262.33153539896</v>
      </c>
      <c r="U270" s="95">
        <v>1197.9099719375399</v>
      </c>
      <c r="V270" s="95">
        <v>0</v>
      </c>
      <c r="W270" s="95">
        <v>528613.95954132103</v>
      </c>
      <c r="X270" s="95">
        <v>2068004.8056945801</v>
      </c>
      <c r="Y270" s="95">
        <v>623829.64856720006</v>
      </c>
      <c r="Z270" s="95">
        <v>30263.270526170701</v>
      </c>
      <c r="AA270" s="95">
        <v>0</v>
      </c>
      <c r="AB270" s="95">
        <v>0</v>
      </c>
      <c r="AC270" s="95">
        <v>187161.11024475101</v>
      </c>
      <c r="AD270" s="95">
        <v>0</v>
      </c>
      <c r="AE270" s="95">
        <v>338171.07573699998</v>
      </c>
      <c r="AF270" s="95">
        <v>16808.154499053999</v>
      </c>
      <c r="AG270" s="95">
        <v>1057577.59425354</v>
      </c>
      <c r="AH270" s="95">
        <v>0</v>
      </c>
      <c r="AI270" s="95">
        <v>0</v>
      </c>
      <c r="AJ270" s="95">
        <v>1110182.02947998</v>
      </c>
      <c r="AK270" s="95">
        <v>0</v>
      </c>
      <c r="AL270" s="95">
        <v>0</v>
      </c>
      <c r="AM270" s="95">
        <v>67045.220282554597</v>
      </c>
      <c r="AN270" s="95">
        <v>480163.60283279401</v>
      </c>
      <c r="AO270" s="95">
        <v>0</v>
      </c>
      <c r="AP270" s="95">
        <v>3697819.6293334998</v>
      </c>
      <c r="AQ270" s="95">
        <v>15166046.490234399</v>
      </c>
      <c r="AR270" s="95">
        <v>4825557.29150391</v>
      </c>
      <c r="AS270" s="95">
        <v>207746.31344604501</v>
      </c>
      <c r="AT270" s="95">
        <v>0</v>
      </c>
      <c r="AU270" s="95">
        <v>0</v>
      </c>
      <c r="AV270" s="95">
        <v>447822.36867904698</v>
      </c>
      <c r="AW270" s="95">
        <v>0</v>
      </c>
      <c r="AX270" s="95">
        <v>2312498.6380920401</v>
      </c>
      <c r="AY270" s="95">
        <v>114715.449993134</v>
      </c>
      <c r="AZ270" s="95">
        <v>8047091.24365234</v>
      </c>
      <c r="BA270" s="95">
        <v>0</v>
      </c>
      <c r="BB270" s="95">
        <v>0</v>
      </c>
      <c r="BC270" s="95">
        <v>7900052.8825683603</v>
      </c>
      <c r="BD270" s="95">
        <v>0</v>
      </c>
      <c r="BE270" s="95">
        <v>0</v>
      </c>
      <c r="BF270" s="95">
        <v>450172.55826568598</v>
      </c>
      <c r="BG270" s="95">
        <v>1155208.4110107401</v>
      </c>
      <c r="BH270" s="95">
        <v>0</v>
      </c>
      <c r="BI270" s="95">
        <v>110262.34731388099</v>
      </c>
      <c r="BJ270" s="95">
        <v>2480748.0180053702</v>
      </c>
      <c r="BK270" s="95">
        <v>764663.63372039795</v>
      </c>
      <c r="BL270" s="95">
        <v>26497.302860498399</v>
      </c>
      <c r="BM270" s="95">
        <v>0</v>
      </c>
      <c r="BN270" s="95">
        <v>0</v>
      </c>
      <c r="BO270" s="95">
        <v>0</v>
      </c>
      <c r="BP270" s="95">
        <v>0</v>
      </c>
      <c r="BQ270" s="95">
        <v>0</v>
      </c>
      <c r="BR270" s="95">
        <v>24036.726432085001</v>
      </c>
      <c r="BS270" s="95">
        <v>1188635.4228057901</v>
      </c>
      <c r="BT270" s="95">
        <v>0</v>
      </c>
      <c r="BU270" s="95">
        <v>0</v>
      </c>
      <c r="BV270" s="95">
        <v>1444144.3247833301</v>
      </c>
      <c r="BW270" s="95">
        <v>0</v>
      </c>
      <c r="BX270" s="95">
        <v>0</v>
      </c>
      <c r="BY270" s="95">
        <v>0</v>
      </c>
      <c r="BZ270" s="95">
        <v>0</v>
      </c>
      <c r="CA270" s="95">
        <v>17148.181676626202</v>
      </c>
      <c r="CB270" s="95">
        <v>2633667.4274597201</v>
      </c>
      <c r="CC270" s="95">
        <v>18851080.269775402</v>
      </c>
      <c r="CD270" s="95">
        <v>2666991.6799316402</v>
      </c>
      <c r="CE270" s="95">
        <v>395.83827107399702</v>
      </c>
      <c r="CF270" s="95">
        <v>95412.841673850999</v>
      </c>
      <c r="CG270" s="95">
        <v>641689.45765686</v>
      </c>
      <c r="CH270" s="95">
        <v>26434.6917095184</v>
      </c>
      <c r="CI270" s="95">
        <v>17537.3139967918</v>
      </c>
      <c r="CJ270" s="95">
        <v>2728137.6155090299</v>
      </c>
      <c r="CK270" s="95">
        <v>19829727.146728501</v>
      </c>
      <c r="CL270" s="95">
        <v>2696756.0734558101</v>
      </c>
      <c r="CM270" s="160">
        <v>18718.630445480299</v>
      </c>
      <c r="CN270" s="160">
        <v>3206431.2814941402</v>
      </c>
      <c r="CO270" s="160">
        <v>20963881.982910201</v>
      </c>
      <c r="CP270" s="95">
        <v>2696756.0734558101</v>
      </c>
      <c r="CQ270" s="95">
        <v>126.645704830997</v>
      </c>
      <c r="CR270" s="95">
        <v>26740.401232242599</v>
      </c>
      <c r="CS270" s="95">
        <v>185942.15775680501</v>
      </c>
      <c r="CT270" s="95">
        <v>27092.2079041004</v>
      </c>
      <c r="CU270" s="161">
        <v>2729080.2691335711</v>
      </c>
      <c r="CV270" s="161">
        <v>19492769.727432262</v>
      </c>
    </row>
    <row r="271" spans="1:100" x14ac:dyDescent="0.2">
      <c r="A271" s="94" t="s">
        <v>55</v>
      </c>
      <c r="B271" s="96">
        <v>38504</v>
      </c>
      <c r="C271" s="95">
        <v>0</v>
      </c>
      <c r="D271" s="95">
        <v>5636.0047488212604</v>
      </c>
      <c r="E271" s="95">
        <v>11758.8894802332</v>
      </c>
      <c r="F271" s="95">
        <v>4401.2477225661296</v>
      </c>
      <c r="G271" s="95">
        <v>176.825387733057</v>
      </c>
      <c r="H271" s="95">
        <v>0</v>
      </c>
      <c r="I271" s="95">
        <v>0</v>
      </c>
      <c r="J271" s="95">
        <v>587.63893236219894</v>
      </c>
      <c r="K271" s="95">
        <v>0</v>
      </c>
      <c r="L271" s="95">
        <v>413.58590449765302</v>
      </c>
      <c r="M271" s="95">
        <v>174.52538327127701</v>
      </c>
      <c r="N271" s="95">
        <v>6234.0507900714902</v>
      </c>
      <c r="O271" s="95">
        <v>0</v>
      </c>
      <c r="P271" s="95">
        <v>0</v>
      </c>
      <c r="Q271" s="95">
        <v>10955.281932592399</v>
      </c>
      <c r="R271" s="95">
        <v>0</v>
      </c>
      <c r="S271" s="95">
        <v>0</v>
      </c>
      <c r="T271" s="95">
        <v>202.631991941482</v>
      </c>
      <c r="U271" s="95">
        <v>1249.98843702674</v>
      </c>
      <c r="V271" s="95">
        <v>0</v>
      </c>
      <c r="W271" s="95">
        <v>592244.47399902297</v>
      </c>
      <c r="X271" s="95">
        <v>2021209.1680755599</v>
      </c>
      <c r="Y271" s="95">
        <v>666807.15034484898</v>
      </c>
      <c r="Z271" s="95">
        <v>39292.996817588799</v>
      </c>
      <c r="AA271" s="95">
        <v>0</v>
      </c>
      <c r="AB271" s="95">
        <v>0</v>
      </c>
      <c r="AC271" s="95">
        <v>227490.67330169701</v>
      </c>
      <c r="AD271" s="95">
        <v>0</v>
      </c>
      <c r="AE271" s="95">
        <v>44090.990158557899</v>
      </c>
      <c r="AF271" s="95">
        <v>18582.4322917461</v>
      </c>
      <c r="AG271" s="95">
        <v>1017890.81748199</v>
      </c>
      <c r="AH271" s="95">
        <v>0</v>
      </c>
      <c r="AI271" s="95">
        <v>0</v>
      </c>
      <c r="AJ271" s="95">
        <v>1539296.40786743</v>
      </c>
      <c r="AK271" s="95">
        <v>0</v>
      </c>
      <c r="AL271" s="95">
        <v>0</v>
      </c>
      <c r="AM271" s="95">
        <v>49348.794644355803</v>
      </c>
      <c r="AN271" s="95">
        <v>497013.41263961798</v>
      </c>
      <c r="AO271" s="95">
        <v>0</v>
      </c>
      <c r="AP271" s="95">
        <v>4143434.2164306599</v>
      </c>
      <c r="AQ271" s="95">
        <v>14993299.212768599</v>
      </c>
      <c r="AR271" s="95">
        <v>5189112.0655517597</v>
      </c>
      <c r="AS271" s="95">
        <v>267519.36722564697</v>
      </c>
      <c r="AT271" s="95">
        <v>0</v>
      </c>
      <c r="AU271" s="95">
        <v>0</v>
      </c>
      <c r="AV271" s="95">
        <v>591593.60462951695</v>
      </c>
      <c r="AW271" s="95">
        <v>0</v>
      </c>
      <c r="AX271" s="95">
        <v>365051.892711639</v>
      </c>
      <c r="AY271" s="95">
        <v>143412.30360794099</v>
      </c>
      <c r="AZ271" s="95">
        <v>7897560.8141479502</v>
      </c>
      <c r="BA271" s="95">
        <v>0</v>
      </c>
      <c r="BB271" s="95">
        <v>0</v>
      </c>
      <c r="BC271" s="95">
        <v>11281780.771728501</v>
      </c>
      <c r="BD271" s="95">
        <v>0</v>
      </c>
      <c r="BE271" s="95">
        <v>0</v>
      </c>
      <c r="BF271" s="95">
        <v>344001.961120605</v>
      </c>
      <c r="BG271" s="95">
        <v>1240345.4258270301</v>
      </c>
      <c r="BH271" s="95">
        <v>0</v>
      </c>
      <c r="BI271" s="95">
        <v>455949.25297927897</v>
      </c>
      <c r="BJ271" s="95">
        <v>2458775.74401855</v>
      </c>
      <c r="BK271" s="95">
        <v>828549.58505249</v>
      </c>
      <c r="BL271" s="95">
        <v>36256.273862838701</v>
      </c>
      <c r="BM271" s="95">
        <v>0</v>
      </c>
      <c r="BN271" s="95">
        <v>0</v>
      </c>
      <c r="BO271" s="95">
        <v>0</v>
      </c>
      <c r="BP271" s="95">
        <v>0</v>
      </c>
      <c r="BQ271" s="95">
        <v>0</v>
      </c>
      <c r="BR271" s="95">
        <v>16692.976987838701</v>
      </c>
      <c r="BS271" s="95">
        <v>1159134.7159118699</v>
      </c>
      <c r="BT271" s="95">
        <v>0</v>
      </c>
      <c r="BU271" s="95">
        <v>0</v>
      </c>
      <c r="BV271" s="95">
        <v>1708282.7756652799</v>
      </c>
      <c r="BW271" s="95">
        <v>0</v>
      </c>
      <c r="BX271" s="95">
        <v>0</v>
      </c>
      <c r="BY271" s="95">
        <v>0</v>
      </c>
      <c r="BZ271" s="95">
        <v>0</v>
      </c>
      <c r="CA271" s="95">
        <v>17565.7242894173</v>
      </c>
      <c r="CB271" s="95">
        <v>2612799.2308654799</v>
      </c>
      <c r="CC271" s="95">
        <v>19476511.639160201</v>
      </c>
      <c r="CD271" s="95">
        <v>2870986.7136840802</v>
      </c>
      <c r="CE271" s="95">
        <v>342.82261506840598</v>
      </c>
      <c r="CF271" s="95">
        <v>82078.225046157793</v>
      </c>
      <c r="CG271" s="95">
        <v>571763.00258636498</v>
      </c>
      <c r="CH271" s="95">
        <v>36252.619527816802</v>
      </c>
      <c r="CI271" s="95">
        <v>17920.3296675682</v>
      </c>
      <c r="CJ271" s="95">
        <v>2692730.9171752902</v>
      </c>
      <c r="CK271" s="95">
        <v>20123883.199951202</v>
      </c>
      <c r="CL271" s="95">
        <v>2902778.38641357</v>
      </c>
      <c r="CM271" s="160">
        <v>19160.022671699498</v>
      </c>
      <c r="CN271" s="160">
        <v>3189040.75280762</v>
      </c>
      <c r="CO271" s="160">
        <v>21341856.059570301</v>
      </c>
      <c r="CP271" s="95">
        <v>2902778.38641357</v>
      </c>
      <c r="CQ271" s="95">
        <v>156.729933775961</v>
      </c>
      <c r="CR271" s="95">
        <v>34829.798199653596</v>
      </c>
      <c r="CS271" s="95">
        <v>240072.533294678</v>
      </c>
      <c r="CT271" s="95">
        <v>36120.687990188599</v>
      </c>
      <c r="CU271" s="161">
        <v>2694877.4559116377</v>
      </c>
      <c r="CV271" s="161">
        <v>20048274.641746566</v>
      </c>
    </row>
    <row r="272" spans="1:100" x14ac:dyDescent="0.2">
      <c r="A272" s="94" t="s">
        <v>55</v>
      </c>
      <c r="B272" s="96">
        <v>38596</v>
      </c>
      <c r="C272" s="95">
        <v>0</v>
      </c>
      <c r="D272" s="95">
        <v>6566.8172818422299</v>
      </c>
      <c r="E272" s="95">
        <v>11899.747961163501</v>
      </c>
      <c r="F272" s="95">
        <v>4566.4725452661496</v>
      </c>
      <c r="G272" s="95">
        <v>235.475242869928</v>
      </c>
      <c r="H272" s="95">
        <v>0</v>
      </c>
      <c r="I272" s="95">
        <v>0</v>
      </c>
      <c r="J272" s="95">
        <v>747.72194924205496</v>
      </c>
      <c r="K272" s="95">
        <v>0</v>
      </c>
      <c r="L272" s="95">
        <v>293.244144659489</v>
      </c>
      <c r="M272" s="95">
        <v>170.33057178184399</v>
      </c>
      <c r="N272" s="95">
        <v>6310.8129079341898</v>
      </c>
      <c r="O272" s="95">
        <v>0</v>
      </c>
      <c r="P272" s="95">
        <v>0</v>
      </c>
      <c r="Q272" s="95">
        <v>11729.637198448199</v>
      </c>
      <c r="R272" s="95">
        <v>0</v>
      </c>
      <c r="S272" s="95">
        <v>0</v>
      </c>
      <c r="T272" s="95">
        <v>196.34935547038901</v>
      </c>
      <c r="U272" s="95">
        <v>1315.6217463016501</v>
      </c>
      <c r="V272" s="95">
        <v>0</v>
      </c>
      <c r="W272" s="95">
        <v>670314.14708709705</v>
      </c>
      <c r="X272" s="95">
        <v>2081353.9833068801</v>
      </c>
      <c r="Y272" s="95">
        <v>707104.04803466797</v>
      </c>
      <c r="Z272" s="95">
        <v>54618.934087276502</v>
      </c>
      <c r="AA272" s="95">
        <v>0</v>
      </c>
      <c r="AB272" s="95">
        <v>0</v>
      </c>
      <c r="AC272" s="95">
        <v>282746.86660003703</v>
      </c>
      <c r="AD272" s="95">
        <v>0</v>
      </c>
      <c r="AE272" s="95">
        <v>43227.7572464943</v>
      </c>
      <c r="AF272" s="95">
        <v>18282.217617273302</v>
      </c>
      <c r="AG272" s="95">
        <v>1044859.1837234501</v>
      </c>
      <c r="AH272" s="95">
        <v>0</v>
      </c>
      <c r="AI272" s="95">
        <v>0</v>
      </c>
      <c r="AJ272" s="95">
        <v>1660371.4401855499</v>
      </c>
      <c r="AK272" s="95">
        <v>0</v>
      </c>
      <c r="AL272" s="95">
        <v>0</v>
      </c>
      <c r="AM272" s="95">
        <v>47491.506789684303</v>
      </c>
      <c r="AN272" s="95">
        <v>495582.41877746599</v>
      </c>
      <c r="AO272" s="95">
        <v>0</v>
      </c>
      <c r="AP272" s="95">
        <v>5373665.02844238</v>
      </c>
      <c r="AQ272" s="95">
        <v>15884403.552123999</v>
      </c>
      <c r="AR272" s="95">
        <v>5682465.0359497098</v>
      </c>
      <c r="AS272" s="95">
        <v>369870.58045196498</v>
      </c>
      <c r="AT272" s="95">
        <v>0</v>
      </c>
      <c r="AU272" s="95">
        <v>0</v>
      </c>
      <c r="AV272" s="95">
        <v>778354.20417785598</v>
      </c>
      <c r="AW272" s="95">
        <v>0</v>
      </c>
      <c r="AX272" s="95">
        <v>305231.65808105498</v>
      </c>
      <c r="AY272" s="95">
        <v>143770.65732192999</v>
      </c>
      <c r="AZ272" s="95">
        <v>8301804.7978515597</v>
      </c>
      <c r="BA272" s="95">
        <v>0</v>
      </c>
      <c r="BB272" s="95">
        <v>0</v>
      </c>
      <c r="BC272" s="95">
        <v>12457071.431274399</v>
      </c>
      <c r="BD272" s="95">
        <v>0</v>
      </c>
      <c r="BE272" s="95">
        <v>0</v>
      </c>
      <c r="BF272" s="95">
        <v>326612.62852859503</v>
      </c>
      <c r="BG272" s="95">
        <v>1310558.78501892</v>
      </c>
      <c r="BH272" s="95">
        <v>0</v>
      </c>
      <c r="BI272" s="95">
        <v>563122.37312316895</v>
      </c>
      <c r="BJ272" s="95">
        <v>2614759.8714904799</v>
      </c>
      <c r="BK272" s="95">
        <v>903877.54684448196</v>
      </c>
      <c r="BL272" s="95">
        <v>48599.185517787897</v>
      </c>
      <c r="BM272" s="95">
        <v>0</v>
      </c>
      <c r="BN272" s="95">
        <v>0</v>
      </c>
      <c r="BO272" s="95">
        <v>0</v>
      </c>
      <c r="BP272" s="95">
        <v>0</v>
      </c>
      <c r="BQ272" s="95">
        <v>0</v>
      </c>
      <c r="BR272" s="95">
        <v>16456.793052911798</v>
      </c>
      <c r="BS272" s="95">
        <v>1217320.4626770001</v>
      </c>
      <c r="BT272" s="95">
        <v>0</v>
      </c>
      <c r="BU272" s="95">
        <v>0</v>
      </c>
      <c r="BV272" s="95">
        <v>1963125.4914855999</v>
      </c>
      <c r="BW272" s="95">
        <v>0</v>
      </c>
      <c r="BX272" s="95">
        <v>0</v>
      </c>
      <c r="BY272" s="95">
        <v>0</v>
      </c>
      <c r="BZ272" s="95">
        <v>0</v>
      </c>
      <c r="CA272" s="95">
        <v>18422.345547437701</v>
      </c>
      <c r="CB272" s="95">
        <v>2747516.54266357</v>
      </c>
      <c r="CC272" s="95">
        <v>21409820.484375</v>
      </c>
      <c r="CD272" s="95">
        <v>3208535.28051758</v>
      </c>
      <c r="CE272" s="95">
        <v>402.96348721161502</v>
      </c>
      <c r="CF272" s="95">
        <v>94313.740402221694</v>
      </c>
      <c r="CG272" s="95">
        <v>648873.68654632603</v>
      </c>
      <c r="CH272" s="95">
        <v>48644.273164749102</v>
      </c>
      <c r="CI272" s="95">
        <v>18825.679607629801</v>
      </c>
      <c r="CJ272" s="95">
        <v>2844817.42297363</v>
      </c>
      <c r="CK272" s="95">
        <v>21658794.910644501</v>
      </c>
      <c r="CL272" s="95">
        <v>3256768.97375488</v>
      </c>
      <c r="CM272" s="160">
        <v>20121.514564991001</v>
      </c>
      <c r="CN272" s="160">
        <v>3345066.02661133</v>
      </c>
      <c r="CO272" s="160">
        <v>22965299.308105499</v>
      </c>
      <c r="CP272" s="95">
        <v>3256768.97375488</v>
      </c>
      <c r="CQ272" s="95">
        <v>211.93752323649801</v>
      </c>
      <c r="CR272" s="95">
        <v>47266.504718780503</v>
      </c>
      <c r="CS272" s="95">
        <v>318583.80344009399</v>
      </c>
      <c r="CT272" s="95">
        <v>47976.300681590998</v>
      </c>
      <c r="CU272" s="161">
        <v>2841830.2830657917</v>
      </c>
      <c r="CV272" s="161">
        <v>22058694.170921326</v>
      </c>
    </row>
    <row r="273" spans="1:100" x14ac:dyDescent="0.2">
      <c r="A273" s="94" t="s">
        <v>55</v>
      </c>
      <c r="B273" s="96">
        <v>38687</v>
      </c>
      <c r="C273" s="95">
        <v>0</v>
      </c>
      <c r="D273" s="95">
        <v>7159.4467214345896</v>
      </c>
      <c r="E273" s="95">
        <v>12232.299551963801</v>
      </c>
      <c r="F273" s="95">
        <v>5106.5690155029297</v>
      </c>
      <c r="G273" s="95">
        <v>282.60244952887302</v>
      </c>
      <c r="H273" s="95">
        <v>0</v>
      </c>
      <c r="I273" s="95">
        <v>0</v>
      </c>
      <c r="J273" s="95">
        <v>943.58812267333303</v>
      </c>
      <c r="K273" s="95">
        <v>0</v>
      </c>
      <c r="L273" s="95">
        <v>213.91552811488501</v>
      </c>
      <c r="M273" s="95">
        <v>162.19754037633501</v>
      </c>
      <c r="N273" s="95">
        <v>6685.4082001447696</v>
      </c>
      <c r="O273" s="95">
        <v>0</v>
      </c>
      <c r="P273" s="95">
        <v>0</v>
      </c>
      <c r="Q273" s="95">
        <v>12191.0658987761</v>
      </c>
      <c r="R273" s="95">
        <v>0</v>
      </c>
      <c r="S273" s="95">
        <v>0</v>
      </c>
      <c r="T273" s="95">
        <v>221.909280549735</v>
      </c>
      <c r="U273" s="95">
        <v>1357.76737833023</v>
      </c>
      <c r="V273" s="95">
        <v>0</v>
      </c>
      <c r="W273" s="95">
        <v>721500.14780426002</v>
      </c>
      <c r="X273" s="95">
        <v>2088548.4511108401</v>
      </c>
      <c r="Y273" s="95">
        <v>768297.820495605</v>
      </c>
      <c r="Z273" s="95">
        <v>66254.522147178694</v>
      </c>
      <c r="AA273" s="95">
        <v>0</v>
      </c>
      <c r="AB273" s="95">
        <v>0</v>
      </c>
      <c r="AC273" s="95">
        <v>345927.47747802699</v>
      </c>
      <c r="AD273" s="95">
        <v>0</v>
      </c>
      <c r="AE273" s="95">
        <v>34016.031248092702</v>
      </c>
      <c r="AF273" s="95">
        <v>18438.2145545483</v>
      </c>
      <c r="AG273" s="95">
        <v>1078031.33607483</v>
      </c>
      <c r="AH273" s="95">
        <v>0</v>
      </c>
      <c r="AI273" s="95">
        <v>0</v>
      </c>
      <c r="AJ273" s="95">
        <v>1660539.5942382801</v>
      </c>
      <c r="AK273" s="95">
        <v>0</v>
      </c>
      <c r="AL273" s="95">
        <v>0</v>
      </c>
      <c r="AM273" s="95">
        <v>54751.848402500204</v>
      </c>
      <c r="AN273" s="95">
        <v>518712.02222061198</v>
      </c>
      <c r="AO273" s="95">
        <v>0</v>
      </c>
      <c r="AP273" s="95">
        <v>5815633.7587890597</v>
      </c>
      <c r="AQ273" s="95">
        <v>16134200.514404301</v>
      </c>
      <c r="AR273" s="95">
        <v>6195500.7497558603</v>
      </c>
      <c r="AS273" s="95">
        <v>459128.11519241298</v>
      </c>
      <c r="AT273" s="95">
        <v>0</v>
      </c>
      <c r="AU273" s="95">
        <v>0</v>
      </c>
      <c r="AV273" s="95">
        <v>978703.14419555699</v>
      </c>
      <c r="AW273" s="95">
        <v>0</v>
      </c>
      <c r="AX273" s="95">
        <v>244218.767501831</v>
      </c>
      <c r="AY273" s="95">
        <v>143504.34735870399</v>
      </c>
      <c r="AZ273" s="95">
        <v>8637580.9357910194</v>
      </c>
      <c r="BA273" s="95">
        <v>0</v>
      </c>
      <c r="BB273" s="95">
        <v>0</v>
      </c>
      <c r="BC273" s="95">
        <v>12481621.764160199</v>
      </c>
      <c r="BD273" s="95">
        <v>0</v>
      </c>
      <c r="BE273" s="95">
        <v>0</v>
      </c>
      <c r="BF273" s="95">
        <v>387344.56106948899</v>
      </c>
      <c r="BG273" s="95">
        <v>1388881.7083435101</v>
      </c>
      <c r="BH273" s="95">
        <v>0</v>
      </c>
      <c r="BI273" s="95">
        <v>618765.16178131104</v>
      </c>
      <c r="BJ273" s="95">
        <v>2773010.75250244</v>
      </c>
      <c r="BK273" s="95">
        <v>1104565.63722229</v>
      </c>
      <c r="BL273" s="95">
        <v>61818.235063075997</v>
      </c>
      <c r="BM273" s="95">
        <v>0</v>
      </c>
      <c r="BN273" s="95">
        <v>0</v>
      </c>
      <c r="BO273" s="95">
        <v>0</v>
      </c>
      <c r="BP273" s="95">
        <v>0</v>
      </c>
      <c r="BQ273" s="95">
        <v>0</v>
      </c>
      <c r="BR273" s="95">
        <v>17686.6102771759</v>
      </c>
      <c r="BS273" s="95">
        <v>1308869.00190735</v>
      </c>
      <c r="BT273" s="95">
        <v>0</v>
      </c>
      <c r="BU273" s="95">
        <v>0</v>
      </c>
      <c r="BV273" s="95">
        <v>2053244.3105316199</v>
      </c>
      <c r="BW273" s="95">
        <v>0</v>
      </c>
      <c r="BX273" s="95">
        <v>0</v>
      </c>
      <c r="BY273" s="95">
        <v>0</v>
      </c>
      <c r="BZ273" s="95">
        <v>0</v>
      </c>
      <c r="CA273" s="95">
        <v>19258.385007142999</v>
      </c>
      <c r="CB273" s="95">
        <v>2797979.1943359398</v>
      </c>
      <c r="CC273" s="95">
        <v>21646954.3115234</v>
      </c>
      <c r="CD273" s="95">
        <v>3388131.9373168899</v>
      </c>
      <c r="CE273" s="95">
        <v>494.29297677427502</v>
      </c>
      <c r="CF273" s="95">
        <v>116326.261756897</v>
      </c>
      <c r="CG273" s="95">
        <v>808817.490623474</v>
      </c>
      <c r="CH273" s="95">
        <v>61904.358667850502</v>
      </c>
      <c r="CI273" s="95">
        <v>19742.062562942501</v>
      </c>
      <c r="CJ273" s="95">
        <v>2913142.6602172898</v>
      </c>
      <c r="CK273" s="95">
        <v>22430069.720458999</v>
      </c>
      <c r="CL273" s="95">
        <v>3450585.6766967801</v>
      </c>
      <c r="CM273" s="160">
        <v>21111.7384865284</v>
      </c>
      <c r="CN273" s="160">
        <v>3435855.9929504399</v>
      </c>
      <c r="CO273" s="160">
        <v>23875659.550048798</v>
      </c>
      <c r="CP273" s="95">
        <v>3450585.6766967801</v>
      </c>
      <c r="CQ273" s="95">
        <v>251.78382820636</v>
      </c>
      <c r="CR273" s="95">
        <v>58985.803895473502</v>
      </c>
      <c r="CS273" s="95">
        <v>405727.544166565</v>
      </c>
      <c r="CT273" s="95">
        <v>61609.984919547998</v>
      </c>
      <c r="CU273" s="161">
        <v>2914305.4560928368</v>
      </c>
      <c r="CV273" s="161">
        <v>22455771.802146874</v>
      </c>
    </row>
    <row r="274" spans="1:100" x14ac:dyDescent="0.2">
      <c r="A274" s="94" t="s">
        <v>55</v>
      </c>
      <c r="B274" s="96">
        <v>38777</v>
      </c>
      <c r="C274" s="95">
        <v>0</v>
      </c>
      <c r="D274" s="95">
        <v>7075.9012259244901</v>
      </c>
      <c r="E274" s="95">
        <v>12490.745806694</v>
      </c>
      <c r="F274" s="95">
        <v>5516.3047665357599</v>
      </c>
      <c r="G274" s="95">
        <v>330.612663805485</v>
      </c>
      <c r="H274" s="95">
        <v>0</v>
      </c>
      <c r="I274" s="95">
        <v>0</v>
      </c>
      <c r="J274" s="95">
        <v>1061.3385767638699</v>
      </c>
      <c r="K274" s="95">
        <v>0</v>
      </c>
      <c r="L274" s="95">
        <v>156.80913265422001</v>
      </c>
      <c r="M274" s="95">
        <v>156.61739052645899</v>
      </c>
      <c r="N274" s="95">
        <v>6959.0315870046597</v>
      </c>
      <c r="O274" s="95">
        <v>65.367006333544893</v>
      </c>
      <c r="P274" s="95">
        <v>0</v>
      </c>
      <c r="Q274" s="95">
        <v>12138.142920136501</v>
      </c>
      <c r="R274" s="95">
        <v>20.568060621386401</v>
      </c>
      <c r="S274" s="95">
        <v>0</v>
      </c>
      <c r="T274" s="95">
        <v>219.72434880025699</v>
      </c>
      <c r="U274" s="95">
        <v>1429.8844079226301</v>
      </c>
      <c r="V274" s="95">
        <v>0</v>
      </c>
      <c r="W274" s="95">
        <v>629065.99938964797</v>
      </c>
      <c r="X274" s="95">
        <v>2119994.0798339802</v>
      </c>
      <c r="Y274" s="95">
        <v>831851.81576538098</v>
      </c>
      <c r="Z274" s="95">
        <v>76771.696514129595</v>
      </c>
      <c r="AA274" s="95">
        <v>0</v>
      </c>
      <c r="AB274" s="95">
        <v>0</v>
      </c>
      <c r="AC274" s="95">
        <v>399104.08514022798</v>
      </c>
      <c r="AD274" s="95">
        <v>0</v>
      </c>
      <c r="AE274" s="95">
        <v>33562.905166625998</v>
      </c>
      <c r="AF274" s="95">
        <v>15360.9997367859</v>
      </c>
      <c r="AG274" s="95">
        <v>1120925.5847167999</v>
      </c>
      <c r="AH274" s="95">
        <v>3139.6510129272901</v>
      </c>
      <c r="AI274" s="95">
        <v>0</v>
      </c>
      <c r="AJ274" s="95">
        <v>1548256.3660430899</v>
      </c>
      <c r="AK274" s="95">
        <v>3805.2372142374502</v>
      </c>
      <c r="AL274" s="95">
        <v>0</v>
      </c>
      <c r="AM274" s="95">
        <v>49123.918659210198</v>
      </c>
      <c r="AN274" s="95">
        <v>538342.62175750697</v>
      </c>
      <c r="AO274" s="95">
        <v>0</v>
      </c>
      <c r="AP274" s="95">
        <v>4837847.5303955097</v>
      </c>
      <c r="AQ274" s="95">
        <v>16392551.0584717</v>
      </c>
      <c r="AR274" s="95">
        <v>6731919.8644409198</v>
      </c>
      <c r="AS274" s="95">
        <v>546333.64820861805</v>
      </c>
      <c r="AT274" s="95">
        <v>0</v>
      </c>
      <c r="AU274" s="95">
        <v>0</v>
      </c>
      <c r="AV274" s="95">
        <v>1115626.0992431601</v>
      </c>
      <c r="AW274" s="95">
        <v>0</v>
      </c>
      <c r="AX274" s="95">
        <v>244803.46663284299</v>
      </c>
      <c r="AY274" s="95">
        <v>120358.48359680201</v>
      </c>
      <c r="AZ274" s="95">
        <v>9007698.72021484</v>
      </c>
      <c r="BA274" s="95">
        <v>25136.674915313699</v>
      </c>
      <c r="BB274" s="95">
        <v>0</v>
      </c>
      <c r="BC274" s="95">
        <v>11855355.317260699</v>
      </c>
      <c r="BD274" s="95">
        <v>27690.318946838401</v>
      </c>
      <c r="BE274" s="95">
        <v>0</v>
      </c>
      <c r="BF274" s="95">
        <v>348744.388774872</v>
      </c>
      <c r="BG274" s="95">
        <v>1472848.34764099</v>
      </c>
      <c r="BH274" s="95">
        <v>0</v>
      </c>
      <c r="BI274" s="95">
        <v>599195.50167846703</v>
      </c>
      <c r="BJ274" s="95">
        <v>2853289.8772888202</v>
      </c>
      <c r="BK274" s="95">
        <v>1202727.18132019</v>
      </c>
      <c r="BL274" s="95">
        <v>76229.750572204604</v>
      </c>
      <c r="BM274" s="95">
        <v>0</v>
      </c>
      <c r="BN274" s="95">
        <v>0</v>
      </c>
      <c r="BO274" s="95">
        <v>0</v>
      </c>
      <c r="BP274" s="95">
        <v>0</v>
      </c>
      <c r="BQ274" s="95">
        <v>0</v>
      </c>
      <c r="BR274" s="95">
        <v>16806.879406929002</v>
      </c>
      <c r="BS274" s="95">
        <v>1340584.9582672101</v>
      </c>
      <c r="BT274" s="95">
        <v>4921.7893553972199</v>
      </c>
      <c r="BU274" s="95">
        <v>0</v>
      </c>
      <c r="BV274" s="95">
        <v>2127778.1291503902</v>
      </c>
      <c r="BW274" s="95">
        <v>3123.6730882227398</v>
      </c>
      <c r="BX274" s="95">
        <v>0</v>
      </c>
      <c r="BY274" s="95">
        <v>0</v>
      </c>
      <c r="BZ274" s="95">
        <v>0</v>
      </c>
      <c r="CA274" s="95">
        <v>19565.7801873684</v>
      </c>
      <c r="CB274" s="95">
        <v>2741513.5858764602</v>
      </c>
      <c r="CC274" s="95">
        <v>21145093.068359401</v>
      </c>
      <c r="CD274" s="95">
        <v>3482074.2171630901</v>
      </c>
      <c r="CE274" s="95">
        <v>528.81940355151903</v>
      </c>
      <c r="CF274" s="95">
        <v>120797.649570465</v>
      </c>
      <c r="CG274" s="95">
        <v>851310.10083007801</v>
      </c>
      <c r="CH274" s="95">
        <v>76566.646948814407</v>
      </c>
      <c r="CI274" s="95">
        <v>20090.384137868899</v>
      </c>
      <c r="CJ274" s="95">
        <v>2862090.48297119</v>
      </c>
      <c r="CK274" s="95">
        <v>22316404.732177701</v>
      </c>
      <c r="CL274" s="95">
        <v>3562632.4543762198</v>
      </c>
      <c r="CM274" s="160">
        <v>21496.061111927</v>
      </c>
      <c r="CN274" s="160">
        <v>3398532.9980163602</v>
      </c>
      <c r="CO274" s="160">
        <v>23772848.3037109</v>
      </c>
      <c r="CP274" s="95">
        <v>3562632.4543762198</v>
      </c>
      <c r="CQ274" s="95">
        <v>296.594914469868</v>
      </c>
      <c r="CR274" s="95">
        <v>68943.311550140395</v>
      </c>
      <c r="CS274" s="95">
        <v>491244.503257751</v>
      </c>
      <c r="CT274" s="95">
        <v>74779.412404060393</v>
      </c>
      <c r="CU274" s="161">
        <v>2862311.2354469253</v>
      </c>
      <c r="CV274" s="161">
        <v>21996403.169189479</v>
      </c>
    </row>
    <row r="275" spans="1:100" x14ac:dyDescent="0.2">
      <c r="A275" s="94" t="s">
        <v>55</v>
      </c>
      <c r="B275" s="96">
        <v>38869</v>
      </c>
      <c r="C275" s="95">
        <v>0</v>
      </c>
      <c r="D275" s="95">
        <v>8037.8119840621903</v>
      </c>
      <c r="E275" s="95">
        <v>12584.2107124329</v>
      </c>
      <c r="F275" s="95">
        <v>5994.4856862425804</v>
      </c>
      <c r="G275" s="95">
        <v>384.97534615546499</v>
      </c>
      <c r="H275" s="95">
        <v>0</v>
      </c>
      <c r="I275" s="95">
        <v>0</v>
      </c>
      <c r="J275" s="95">
        <v>1224.0940775424201</v>
      </c>
      <c r="K275" s="95">
        <v>0</v>
      </c>
      <c r="L275" s="95">
        <v>205.42884398996799</v>
      </c>
      <c r="M275" s="95">
        <v>159.91846390627299</v>
      </c>
      <c r="N275" s="95">
        <v>7166.2789255380603</v>
      </c>
      <c r="O275" s="95">
        <v>80.4231328293681</v>
      </c>
      <c r="P275" s="95">
        <v>0</v>
      </c>
      <c r="Q275" s="95">
        <v>13403.511337518699</v>
      </c>
      <c r="R275" s="95">
        <v>22.0807439535856</v>
      </c>
      <c r="S275" s="95">
        <v>0</v>
      </c>
      <c r="T275" s="95">
        <v>201.41636290587499</v>
      </c>
      <c r="U275" s="95">
        <v>1535.6668437123301</v>
      </c>
      <c r="V275" s="95">
        <v>0</v>
      </c>
      <c r="W275" s="95">
        <v>868298.43748474098</v>
      </c>
      <c r="X275" s="95">
        <v>2111877.10760498</v>
      </c>
      <c r="Y275" s="95">
        <v>902369.491798401</v>
      </c>
      <c r="Z275" s="95">
        <v>89200.237372398406</v>
      </c>
      <c r="AA275" s="95">
        <v>0</v>
      </c>
      <c r="AB275" s="95">
        <v>0</v>
      </c>
      <c r="AC275" s="95">
        <v>457253.24647522002</v>
      </c>
      <c r="AD275" s="95">
        <v>0</v>
      </c>
      <c r="AE275" s="95">
        <v>34134.9722151756</v>
      </c>
      <c r="AF275" s="95">
        <v>20493.336178779598</v>
      </c>
      <c r="AG275" s="95">
        <v>1148926.6888427699</v>
      </c>
      <c r="AH275" s="95">
        <v>4065.9403329491602</v>
      </c>
      <c r="AI275" s="95">
        <v>0</v>
      </c>
      <c r="AJ275" s="95">
        <v>1832175.6536407501</v>
      </c>
      <c r="AK275" s="95">
        <v>4746.7780593633697</v>
      </c>
      <c r="AL275" s="95">
        <v>0</v>
      </c>
      <c r="AM275" s="95">
        <v>42775.713006973303</v>
      </c>
      <c r="AN275" s="95">
        <v>566188.23396301304</v>
      </c>
      <c r="AO275" s="95">
        <v>0</v>
      </c>
      <c r="AP275" s="95">
        <v>6761145.4567871103</v>
      </c>
      <c r="AQ275" s="95">
        <v>16598462.450927701</v>
      </c>
      <c r="AR275" s="95">
        <v>7356443.8457031297</v>
      </c>
      <c r="AS275" s="95">
        <v>632424.57435607899</v>
      </c>
      <c r="AT275" s="95">
        <v>0</v>
      </c>
      <c r="AU275" s="95">
        <v>0</v>
      </c>
      <c r="AV275" s="95">
        <v>1310022.1366882301</v>
      </c>
      <c r="AW275" s="95">
        <v>0</v>
      </c>
      <c r="AX275" s="95">
        <v>253011.080928802</v>
      </c>
      <c r="AY275" s="95">
        <v>162861.16522598299</v>
      </c>
      <c r="AZ275" s="95">
        <v>9355977.6676025409</v>
      </c>
      <c r="BA275" s="95">
        <v>30782.965309143099</v>
      </c>
      <c r="BB275" s="95">
        <v>0</v>
      </c>
      <c r="BC275" s="95">
        <v>14239481.9847412</v>
      </c>
      <c r="BD275" s="95">
        <v>33514.579896926902</v>
      </c>
      <c r="BE275" s="95">
        <v>0</v>
      </c>
      <c r="BF275" s="95">
        <v>307531.72453689598</v>
      </c>
      <c r="BG275" s="95">
        <v>1579912.4012603799</v>
      </c>
      <c r="BH275" s="95">
        <v>0</v>
      </c>
      <c r="BI275" s="95">
        <v>801347.80252075195</v>
      </c>
      <c r="BJ275" s="95">
        <v>2888710.17660522</v>
      </c>
      <c r="BK275" s="95">
        <v>1291580.7025146501</v>
      </c>
      <c r="BL275" s="95">
        <v>93529.760195732102</v>
      </c>
      <c r="BM275" s="95">
        <v>0</v>
      </c>
      <c r="BN275" s="95">
        <v>0</v>
      </c>
      <c r="BO275" s="95">
        <v>0</v>
      </c>
      <c r="BP275" s="95">
        <v>0</v>
      </c>
      <c r="BQ275" s="95">
        <v>0</v>
      </c>
      <c r="BR275" s="95">
        <v>21473.275454759601</v>
      </c>
      <c r="BS275" s="95">
        <v>1391915.3367157001</v>
      </c>
      <c r="BT275" s="95">
        <v>5993.9261530637696</v>
      </c>
      <c r="BU275" s="95">
        <v>0</v>
      </c>
      <c r="BV275" s="95">
        <v>2227163.02203369</v>
      </c>
      <c r="BW275" s="95">
        <v>3602.7077660560599</v>
      </c>
      <c r="BX275" s="95">
        <v>0</v>
      </c>
      <c r="BY275" s="95">
        <v>0</v>
      </c>
      <c r="BZ275" s="95">
        <v>0</v>
      </c>
      <c r="CA275" s="95">
        <v>20843.351808547999</v>
      </c>
      <c r="CB275" s="95">
        <v>3034290.60614014</v>
      </c>
      <c r="CC275" s="95">
        <v>23843364.021728501</v>
      </c>
      <c r="CD275" s="95">
        <v>3627571.5972290002</v>
      </c>
      <c r="CE275" s="95">
        <v>554.16686195880197</v>
      </c>
      <c r="CF275" s="95">
        <v>127516.083480835</v>
      </c>
      <c r="CG275" s="95">
        <v>911997.483253479</v>
      </c>
      <c r="CH275" s="95">
        <v>93672.130902290301</v>
      </c>
      <c r="CI275" s="95">
        <v>21411.591274738301</v>
      </c>
      <c r="CJ275" s="95">
        <v>3158711.6715393099</v>
      </c>
      <c r="CK275" s="95">
        <v>24872864.451904301</v>
      </c>
      <c r="CL275" s="95">
        <v>3718995.0761413602</v>
      </c>
      <c r="CM275" s="160">
        <v>22925.2885057926</v>
      </c>
      <c r="CN275" s="160">
        <v>3719015.86895752</v>
      </c>
      <c r="CO275" s="160">
        <v>26408265.738525402</v>
      </c>
      <c r="CP275" s="95">
        <v>3718995.0761413602</v>
      </c>
      <c r="CQ275" s="95">
        <v>341.73211057484201</v>
      </c>
      <c r="CR275" s="95">
        <v>80433.909581184402</v>
      </c>
      <c r="CS275" s="95">
        <v>572219.43798065197</v>
      </c>
      <c r="CT275" s="95">
        <v>89619.778280258193</v>
      </c>
      <c r="CU275" s="161">
        <v>3161806.6896209749</v>
      </c>
      <c r="CV275" s="161">
        <v>24755361.50498198</v>
      </c>
    </row>
    <row r="276" spans="1:100" x14ac:dyDescent="0.2">
      <c r="A276" s="94" t="s">
        <v>55</v>
      </c>
      <c r="B276" s="96">
        <v>38961</v>
      </c>
      <c r="C276" s="95">
        <v>0</v>
      </c>
      <c r="D276" s="95">
        <v>8001.8646848201797</v>
      </c>
      <c r="E276" s="95">
        <v>13109.3444876671</v>
      </c>
      <c r="F276" s="95">
        <v>6598.1980973482096</v>
      </c>
      <c r="G276" s="95">
        <v>424.115606520325</v>
      </c>
      <c r="H276" s="95">
        <v>0</v>
      </c>
      <c r="I276" s="95">
        <v>0</v>
      </c>
      <c r="J276" s="95">
        <v>1384.0571356564801</v>
      </c>
      <c r="K276" s="95">
        <v>0</v>
      </c>
      <c r="L276" s="95">
        <v>217.28092300146801</v>
      </c>
      <c r="M276" s="95">
        <v>172.26098713651299</v>
      </c>
      <c r="N276" s="95">
        <v>7672.8369425535202</v>
      </c>
      <c r="O276" s="95">
        <v>89.100702005438507</v>
      </c>
      <c r="P276" s="95">
        <v>0</v>
      </c>
      <c r="Q276" s="95">
        <v>12910.8027483225</v>
      </c>
      <c r="R276" s="95">
        <v>33.090838397853098</v>
      </c>
      <c r="S276" s="95">
        <v>0</v>
      </c>
      <c r="T276" s="95">
        <v>177.628190107644</v>
      </c>
      <c r="U276" s="95">
        <v>1631.86087746918</v>
      </c>
      <c r="V276" s="95">
        <v>0</v>
      </c>
      <c r="W276" s="95">
        <v>760268.502159119</v>
      </c>
      <c r="X276" s="95">
        <v>2155887.4707336398</v>
      </c>
      <c r="Y276" s="95">
        <v>978359.07214355504</v>
      </c>
      <c r="Z276" s="95">
        <v>99325.089956283598</v>
      </c>
      <c r="AA276" s="95">
        <v>0</v>
      </c>
      <c r="AB276" s="95">
        <v>0</v>
      </c>
      <c r="AC276" s="95">
        <v>524251.06293487502</v>
      </c>
      <c r="AD276" s="95">
        <v>0</v>
      </c>
      <c r="AE276" s="95">
        <v>36251.8858580589</v>
      </c>
      <c r="AF276" s="95">
        <v>20480.899730682399</v>
      </c>
      <c r="AG276" s="95">
        <v>1209202.33918762</v>
      </c>
      <c r="AH276" s="95">
        <v>4415.4266940951302</v>
      </c>
      <c r="AI276" s="95">
        <v>0</v>
      </c>
      <c r="AJ276" s="95">
        <v>1651585.6044006301</v>
      </c>
      <c r="AK276" s="95">
        <v>6800.79836601019</v>
      </c>
      <c r="AL276" s="95">
        <v>0</v>
      </c>
      <c r="AM276" s="95">
        <v>38128.997384548202</v>
      </c>
      <c r="AN276" s="95">
        <v>593271.84476470901</v>
      </c>
      <c r="AO276" s="95">
        <v>0</v>
      </c>
      <c r="AP276" s="95">
        <v>6329266.4478149395</v>
      </c>
      <c r="AQ276" s="95">
        <v>17055647.767578099</v>
      </c>
      <c r="AR276" s="95">
        <v>8034285.0597534198</v>
      </c>
      <c r="AS276" s="95">
        <v>707436.36232757603</v>
      </c>
      <c r="AT276" s="95">
        <v>0</v>
      </c>
      <c r="AU276" s="95">
        <v>0</v>
      </c>
      <c r="AV276" s="95">
        <v>1523514.04046631</v>
      </c>
      <c r="AW276" s="95">
        <v>0</v>
      </c>
      <c r="AX276" s="95">
        <v>272499.66728591901</v>
      </c>
      <c r="AY276" s="95">
        <v>161544.895717621</v>
      </c>
      <c r="AZ276" s="95">
        <v>9875829.9458007794</v>
      </c>
      <c r="BA276" s="95">
        <v>33464.526520252199</v>
      </c>
      <c r="BB276" s="95">
        <v>0</v>
      </c>
      <c r="BC276" s="95">
        <v>12941939.495117201</v>
      </c>
      <c r="BD276" s="95">
        <v>48411.995082855203</v>
      </c>
      <c r="BE276" s="95">
        <v>0</v>
      </c>
      <c r="BF276" s="95">
        <v>277975.72583770799</v>
      </c>
      <c r="BG276" s="95">
        <v>1710466.3970184301</v>
      </c>
      <c r="BH276" s="95">
        <v>0</v>
      </c>
      <c r="BI276" s="95">
        <v>699945.99083709705</v>
      </c>
      <c r="BJ276" s="95">
        <v>2965898.1114807101</v>
      </c>
      <c r="BK276" s="95">
        <v>1389073.2539367699</v>
      </c>
      <c r="BL276" s="95">
        <v>101627.288966179</v>
      </c>
      <c r="BM276" s="95">
        <v>0</v>
      </c>
      <c r="BN276" s="95">
        <v>0</v>
      </c>
      <c r="BO276" s="95">
        <v>0</v>
      </c>
      <c r="BP276" s="95">
        <v>0</v>
      </c>
      <c r="BQ276" s="95">
        <v>0</v>
      </c>
      <c r="BR276" s="95">
        <v>23821.511713266402</v>
      </c>
      <c r="BS276" s="95">
        <v>1467080.0281829799</v>
      </c>
      <c r="BT276" s="95">
        <v>6486.43896591663</v>
      </c>
      <c r="BU276" s="95">
        <v>0</v>
      </c>
      <c r="BV276" s="95">
        <v>2190931.9302368201</v>
      </c>
      <c r="BW276" s="95">
        <v>5295.9910033941296</v>
      </c>
      <c r="BX276" s="95">
        <v>0</v>
      </c>
      <c r="BY276" s="95">
        <v>0</v>
      </c>
      <c r="BZ276" s="95">
        <v>0</v>
      </c>
      <c r="CA276" s="95">
        <v>20988.961836338</v>
      </c>
      <c r="CB276" s="95">
        <v>2907481.8199768099</v>
      </c>
      <c r="CC276" s="95">
        <v>23472206.240478501</v>
      </c>
      <c r="CD276" s="95">
        <v>3705877.4071044899</v>
      </c>
      <c r="CE276" s="95">
        <v>583.06947739422299</v>
      </c>
      <c r="CF276" s="95">
        <v>131947.493452072</v>
      </c>
      <c r="CG276" s="95">
        <v>951895.99702453602</v>
      </c>
      <c r="CH276" s="95">
        <v>101754.294119835</v>
      </c>
      <c r="CI276" s="95">
        <v>21574.074806690202</v>
      </c>
      <c r="CJ276" s="95">
        <v>3045373.9855346698</v>
      </c>
      <c r="CK276" s="95">
        <v>24026430.3986816</v>
      </c>
      <c r="CL276" s="95">
        <v>3806695.3458252</v>
      </c>
      <c r="CM276" s="160">
        <v>23186.422083377802</v>
      </c>
      <c r="CN276" s="160">
        <v>3639069.0502319299</v>
      </c>
      <c r="CO276" s="160">
        <v>25723793.724365201</v>
      </c>
      <c r="CP276" s="95">
        <v>3806695.3458252</v>
      </c>
      <c r="CQ276" s="95">
        <v>380.89017862454102</v>
      </c>
      <c r="CR276" s="95">
        <v>87357.614191055298</v>
      </c>
      <c r="CS276" s="95">
        <v>619513.70215606701</v>
      </c>
      <c r="CT276" s="95">
        <v>96040.980458259597</v>
      </c>
      <c r="CU276" s="161">
        <v>3039429.313428882</v>
      </c>
      <c r="CV276" s="161">
        <v>24424102.237503037</v>
      </c>
    </row>
    <row r="277" spans="1:100" x14ac:dyDescent="0.2">
      <c r="A277" s="94" t="s">
        <v>55</v>
      </c>
      <c r="B277" s="96">
        <v>39052</v>
      </c>
      <c r="C277" s="95">
        <v>0</v>
      </c>
      <c r="D277" s="95">
        <v>8389.5247585773504</v>
      </c>
      <c r="E277" s="95">
        <v>13351.680036187199</v>
      </c>
      <c r="F277" s="95">
        <v>7104.2340362668001</v>
      </c>
      <c r="G277" s="95">
        <v>479.81358489394199</v>
      </c>
      <c r="H277" s="95">
        <v>0</v>
      </c>
      <c r="I277" s="95">
        <v>0</v>
      </c>
      <c r="J277" s="95">
        <v>1627.2091755718</v>
      </c>
      <c r="K277" s="95">
        <v>0</v>
      </c>
      <c r="L277" s="95">
        <v>175.00089475512499</v>
      </c>
      <c r="M277" s="95">
        <v>168.367819258943</v>
      </c>
      <c r="N277" s="95">
        <v>8039.4809330701801</v>
      </c>
      <c r="O277" s="95">
        <v>82.964178726077094</v>
      </c>
      <c r="P277" s="95">
        <v>0</v>
      </c>
      <c r="Q277" s="95">
        <v>13240.2598016262</v>
      </c>
      <c r="R277" s="95">
        <v>37.6088978373446</v>
      </c>
      <c r="S277" s="95">
        <v>0</v>
      </c>
      <c r="T277" s="95">
        <v>173.62403686158399</v>
      </c>
      <c r="U277" s="95">
        <v>1755.7460853308401</v>
      </c>
      <c r="V277" s="95">
        <v>0</v>
      </c>
      <c r="W277" s="95">
        <v>813977.10808563197</v>
      </c>
      <c r="X277" s="95">
        <v>2193599.9658203102</v>
      </c>
      <c r="Y277" s="95">
        <v>1047630.6724472</v>
      </c>
      <c r="Z277" s="95">
        <v>108429.835741043</v>
      </c>
      <c r="AA277" s="95">
        <v>0</v>
      </c>
      <c r="AB277" s="95">
        <v>0</v>
      </c>
      <c r="AC277" s="95">
        <v>594134.15246581996</v>
      </c>
      <c r="AD277" s="95">
        <v>0</v>
      </c>
      <c r="AE277" s="95">
        <v>26673.355342626601</v>
      </c>
      <c r="AF277" s="95">
        <v>20842.072959423102</v>
      </c>
      <c r="AG277" s="95">
        <v>1263858.8417511</v>
      </c>
      <c r="AH277" s="95">
        <v>4625.5472631454504</v>
      </c>
      <c r="AI277" s="95">
        <v>0</v>
      </c>
      <c r="AJ277" s="95">
        <v>1681975.2669677699</v>
      </c>
      <c r="AK277" s="95">
        <v>9535.1181347370093</v>
      </c>
      <c r="AL277" s="95">
        <v>0</v>
      </c>
      <c r="AM277" s="95">
        <v>38327.461442947402</v>
      </c>
      <c r="AN277" s="95">
        <v>639344.62697601295</v>
      </c>
      <c r="AO277" s="95">
        <v>0</v>
      </c>
      <c r="AP277" s="95">
        <v>6755890.2494506799</v>
      </c>
      <c r="AQ277" s="95">
        <v>17574507.324951202</v>
      </c>
      <c r="AR277" s="95">
        <v>8705203.5269775409</v>
      </c>
      <c r="AS277" s="95">
        <v>781039.29733276402</v>
      </c>
      <c r="AT277" s="95">
        <v>0</v>
      </c>
      <c r="AU277" s="95">
        <v>0</v>
      </c>
      <c r="AV277" s="95">
        <v>1758795.7341155999</v>
      </c>
      <c r="AW277" s="95">
        <v>0</v>
      </c>
      <c r="AX277" s="95">
        <v>207025.19889640799</v>
      </c>
      <c r="AY277" s="95">
        <v>165580.034166336</v>
      </c>
      <c r="AZ277" s="95">
        <v>10454478.778198199</v>
      </c>
      <c r="BA277" s="95">
        <v>34662.8042201996</v>
      </c>
      <c r="BB277" s="95">
        <v>0</v>
      </c>
      <c r="BC277" s="95">
        <v>13166572.3717041</v>
      </c>
      <c r="BD277" s="95">
        <v>67588.463138580293</v>
      </c>
      <c r="BE277" s="95">
        <v>0</v>
      </c>
      <c r="BF277" s="95">
        <v>283805.049404144</v>
      </c>
      <c r="BG277" s="95">
        <v>1856553.46557617</v>
      </c>
      <c r="BH277" s="95">
        <v>0</v>
      </c>
      <c r="BI277" s="95">
        <v>764762.270805359</v>
      </c>
      <c r="BJ277" s="95">
        <v>2997517.9821167002</v>
      </c>
      <c r="BK277" s="95">
        <v>1482500.1351928699</v>
      </c>
      <c r="BL277" s="95">
        <v>112928.191256523</v>
      </c>
      <c r="BM277" s="95">
        <v>0</v>
      </c>
      <c r="BN277" s="95">
        <v>0</v>
      </c>
      <c r="BO277" s="95">
        <v>0</v>
      </c>
      <c r="BP277" s="95">
        <v>0</v>
      </c>
      <c r="BQ277" s="95">
        <v>0</v>
      </c>
      <c r="BR277" s="95">
        <v>24118.5618124008</v>
      </c>
      <c r="BS277" s="95">
        <v>1517992.3171997101</v>
      </c>
      <c r="BT277" s="95">
        <v>6723.0322301387796</v>
      </c>
      <c r="BU277" s="95">
        <v>0</v>
      </c>
      <c r="BV277" s="95">
        <v>2197678.1542053199</v>
      </c>
      <c r="BW277" s="95">
        <v>7469.24862897396</v>
      </c>
      <c r="BX277" s="95">
        <v>0</v>
      </c>
      <c r="BY277" s="95">
        <v>0</v>
      </c>
      <c r="BZ277" s="95">
        <v>0</v>
      </c>
      <c r="CA277" s="95">
        <v>21697.007406234701</v>
      </c>
      <c r="CB277" s="95">
        <v>2994737.9530639602</v>
      </c>
      <c r="CC277" s="95">
        <v>24048659.784179699</v>
      </c>
      <c r="CD277" s="95">
        <v>3756199.2656555199</v>
      </c>
      <c r="CE277" s="95">
        <v>646.67113318294298</v>
      </c>
      <c r="CF277" s="95">
        <v>145041.96425437901</v>
      </c>
      <c r="CG277" s="95">
        <v>1045745.41499329</v>
      </c>
      <c r="CH277" s="95">
        <v>113057.641811371</v>
      </c>
      <c r="CI277" s="95">
        <v>22329.033138990399</v>
      </c>
      <c r="CJ277" s="95">
        <v>3135240.0821533198</v>
      </c>
      <c r="CK277" s="95">
        <v>25069978.166747998</v>
      </c>
      <c r="CL277" s="95">
        <v>3867640.62817383</v>
      </c>
      <c r="CM277" s="160">
        <v>24059.207552909898</v>
      </c>
      <c r="CN277" s="160">
        <v>3778634.7903137198</v>
      </c>
      <c r="CO277" s="160">
        <v>26985009.3757324</v>
      </c>
      <c r="CP277" s="95">
        <v>3867640.62817383</v>
      </c>
      <c r="CQ277" s="95">
        <v>421.50206173583899</v>
      </c>
      <c r="CR277" s="95">
        <v>94960.503543853803</v>
      </c>
      <c r="CS277" s="95">
        <v>680178.58798980701</v>
      </c>
      <c r="CT277" s="95">
        <v>105109.623598099</v>
      </c>
      <c r="CU277" s="161">
        <v>3139779.917318339</v>
      </c>
      <c r="CV277" s="161">
        <v>25094405.199172989</v>
      </c>
    </row>
    <row r="278" spans="1:100" x14ac:dyDescent="0.2">
      <c r="A278" s="94" t="s">
        <v>55</v>
      </c>
      <c r="B278" s="96">
        <v>39142</v>
      </c>
      <c r="C278" s="95">
        <v>0</v>
      </c>
      <c r="D278" s="95">
        <v>8236.3756003379804</v>
      </c>
      <c r="E278" s="95">
        <v>13495.309132099201</v>
      </c>
      <c r="F278" s="95">
        <v>7376.3211860656702</v>
      </c>
      <c r="G278" s="95">
        <v>502.38860343024101</v>
      </c>
      <c r="H278" s="95">
        <v>0</v>
      </c>
      <c r="I278" s="95">
        <v>0</v>
      </c>
      <c r="J278" s="95">
        <v>1712.5451542139101</v>
      </c>
      <c r="K278" s="95">
        <v>0</v>
      </c>
      <c r="L278" s="95">
        <v>159.47622269205701</v>
      </c>
      <c r="M278" s="95">
        <v>166.65638434886901</v>
      </c>
      <c r="N278" s="95">
        <v>8294.1365634202994</v>
      </c>
      <c r="O278" s="95">
        <v>100.673689887859</v>
      </c>
      <c r="P278" s="95">
        <v>0</v>
      </c>
      <c r="Q278" s="95">
        <v>13042.1272420883</v>
      </c>
      <c r="R278" s="95">
        <v>37.993227905128201</v>
      </c>
      <c r="S278" s="95">
        <v>0</v>
      </c>
      <c r="T278" s="95">
        <v>151.84146888181601</v>
      </c>
      <c r="U278" s="95">
        <v>1839.5953192710899</v>
      </c>
      <c r="V278" s="95">
        <v>0</v>
      </c>
      <c r="W278" s="95">
        <v>763064.34961700405</v>
      </c>
      <c r="X278" s="95">
        <v>2199232.3441772498</v>
      </c>
      <c r="Y278" s="95">
        <v>1086527.93005371</v>
      </c>
      <c r="Z278" s="95">
        <v>113439.10570430801</v>
      </c>
      <c r="AA278" s="95">
        <v>0</v>
      </c>
      <c r="AB278" s="95">
        <v>0</v>
      </c>
      <c r="AC278" s="95">
        <v>642006.40248870896</v>
      </c>
      <c r="AD278" s="95">
        <v>0</v>
      </c>
      <c r="AE278" s="95">
        <v>25132.909625768702</v>
      </c>
      <c r="AF278" s="95">
        <v>20577.0071578026</v>
      </c>
      <c r="AG278" s="95">
        <v>1299132.2174529999</v>
      </c>
      <c r="AH278" s="95">
        <v>5682.4129758477202</v>
      </c>
      <c r="AI278" s="95">
        <v>0</v>
      </c>
      <c r="AJ278" s="95">
        <v>1602964.64564514</v>
      </c>
      <c r="AK278" s="95">
        <v>9586.1760194301605</v>
      </c>
      <c r="AL278" s="95">
        <v>0</v>
      </c>
      <c r="AM278" s="95">
        <v>32532.545649290099</v>
      </c>
      <c r="AN278" s="95">
        <v>669506.98071289097</v>
      </c>
      <c r="AO278" s="95">
        <v>0</v>
      </c>
      <c r="AP278" s="95">
        <v>6291508.7542114304</v>
      </c>
      <c r="AQ278" s="95">
        <v>17667770.517333999</v>
      </c>
      <c r="AR278" s="95">
        <v>9081110.49536133</v>
      </c>
      <c r="AS278" s="95">
        <v>830058.90185546898</v>
      </c>
      <c r="AT278" s="95">
        <v>0</v>
      </c>
      <c r="AU278" s="95">
        <v>0</v>
      </c>
      <c r="AV278" s="95">
        <v>1885305.3019256601</v>
      </c>
      <c r="AW278" s="95">
        <v>0</v>
      </c>
      <c r="AX278" s="95">
        <v>196907.875471115</v>
      </c>
      <c r="AY278" s="95">
        <v>161772.18621444699</v>
      </c>
      <c r="AZ278" s="95">
        <v>10792677.1434326</v>
      </c>
      <c r="BA278" s="95">
        <v>43986.0389142036</v>
      </c>
      <c r="BB278" s="95">
        <v>0</v>
      </c>
      <c r="BC278" s="95">
        <v>12670018.356323199</v>
      </c>
      <c r="BD278" s="95">
        <v>68271.625464439407</v>
      </c>
      <c r="BE278" s="95">
        <v>0</v>
      </c>
      <c r="BF278" s="95">
        <v>248903.55021667501</v>
      </c>
      <c r="BG278" s="95">
        <v>1968861.4375915499</v>
      </c>
      <c r="BH278" s="95">
        <v>0</v>
      </c>
      <c r="BI278" s="95">
        <v>766760.13074493397</v>
      </c>
      <c r="BJ278" s="95">
        <v>3077730.7322082501</v>
      </c>
      <c r="BK278" s="95">
        <v>1554041.5977783201</v>
      </c>
      <c r="BL278" s="95">
        <v>119461.127624512</v>
      </c>
      <c r="BM278" s="95">
        <v>0</v>
      </c>
      <c r="BN278" s="95">
        <v>0</v>
      </c>
      <c r="BO278" s="95">
        <v>0</v>
      </c>
      <c r="BP278" s="95">
        <v>0</v>
      </c>
      <c r="BQ278" s="95">
        <v>0</v>
      </c>
      <c r="BR278" s="95">
        <v>25710.318150997198</v>
      </c>
      <c r="BS278" s="95">
        <v>1588165.9707641599</v>
      </c>
      <c r="BT278" s="95">
        <v>8139.70813655853</v>
      </c>
      <c r="BU278" s="95">
        <v>0</v>
      </c>
      <c r="BV278" s="95">
        <v>2250847.4213256799</v>
      </c>
      <c r="BW278" s="95">
        <v>7752.1243749856903</v>
      </c>
      <c r="BX278" s="95">
        <v>0</v>
      </c>
      <c r="BY278" s="95">
        <v>0</v>
      </c>
      <c r="BZ278" s="95">
        <v>0</v>
      </c>
      <c r="CA278" s="95">
        <v>21736.548034191099</v>
      </c>
      <c r="CB278" s="95">
        <v>2969206.51916504</v>
      </c>
      <c r="CC278" s="95">
        <v>23790924.4616699</v>
      </c>
      <c r="CD278" s="95">
        <v>3861917.95843506</v>
      </c>
      <c r="CE278" s="95">
        <v>629.40631075203396</v>
      </c>
      <c r="CF278" s="95">
        <v>141096.078296661</v>
      </c>
      <c r="CG278" s="95">
        <v>1035728.81729126</v>
      </c>
      <c r="CH278" s="95">
        <v>119299.110354424</v>
      </c>
      <c r="CI278" s="95">
        <v>22363.811481475801</v>
      </c>
      <c r="CJ278" s="95">
        <v>3111811.24609375</v>
      </c>
      <c r="CK278" s="95">
        <v>25139929.091552701</v>
      </c>
      <c r="CL278" s="95">
        <v>3985252.1126708998</v>
      </c>
      <c r="CM278" s="160">
        <v>24170.133778572101</v>
      </c>
      <c r="CN278" s="160">
        <v>3781084.2044982901</v>
      </c>
      <c r="CO278" s="160">
        <v>27097805.2116699</v>
      </c>
      <c r="CP278" s="95">
        <v>3985252.1126708998</v>
      </c>
      <c r="CQ278" s="95">
        <v>452.304344050586</v>
      </c>
      <c r="CR278" s="95">
        <v>101179.22995090501</v>
      </c>
      <c r="CS278" s="95">
        <v>743411.32363128697</v>
      </c>
      <c r="CT278" s="95">
        <v>112762.265097618</v>
      </c>
      <c r="CU278" s="161">
        <v>3110302.5974617009</v>
      </c>
      <c r="CV278" s="161">
        <v>24826653.278961159</v>
      </c>
    </row>
    <row r="279" spans="1:100" x14ac:dyDescent="0.2">
      <c r="A279" s="94" t="s">
        <v>55</v>
      </c>
      <c r="B279" s="96">
        <v>39234</v>
      </c>
      <c r="C279" s="95">
        <v>0</v>
      </c>
      <c r="D279" s="95">
        <v>8289.5771849155408</v>
      </c>
      <c r="E279" s="95">
        <v>13754.0065661669</v>
      </c>
      <c r="F279" s="95">
        <v>7698.2967053651801</v>
      </c>
      <c r="G279" s="95">
        <v>562.13336533307995</v>
      </c>
      <c r="H279" s="95">
        <v>0</v>
      </c>
      <c r="I279" s="95">
        <v>0</v>
      </c>
      <c r="J279" s="95">
        <v>1778.5885976553</v>
      </c>
      <c r="K279" s="95">
        <v>0</v>
      </c>
      <c r="L279" s="95">
        <v>210.31170186027899</v>
      </c>
      <c r="M279" s="95">
        <v>167.088197255507</v>
      </c>
      <c r="N279" s="95">
        <v>8464.93842148781</v>
      </c>
      <c r="O279" s="95">
        <v>91.1799165606499</v>
      </c>
      <c r="P279" s="95">
        <v>0</v>
      </c>
      <c r="Q279" s="95">
        <v>13367.897431135199</v>
      </c>
      <c r="R279" s="95">
        <v>42.460988381411902</v>
      </c>
      <c r="S279" s="95">
        <v>0</v>
      </c>
      <c r="T279" s="95">
        <v>139.36725206859401</v>
      </c>
      <c r="U279" s="95">
        <v>1870.23814484477</v>
      </c>
      <c r="V279" s="95">
        <v>0</v>
      </c>
      <c r="W279" s="95">
        <v>812691.89941406297</v>
      </c>
      <c r="X279" s="95">
        <v>2214757.9626159701</v>
      </c>
      <c r="Y279" s="95">
        <v>1112811.37788391</v>
      </c>
      <c r="Z279" s="95">
        <v>123029.241294861</v>
      </c>
      <c r="AA279" s="95">
        <v>0</v>
      </c>
      <c r="AB279" s="95">
        <v>0</v>
      </c>
      <c r="AC279" s="95">
        <v>667425.49413299595</v>
      </c>
      <c r="AD279" s="95">
        <v>0</v>
      </c>
      <c r="AE279" s="95">
        <v>31050.409086227399</v>
      </c>
      <c r="AF279" s="95">
        <v>20292.587839126601</v>
      </c>
      <c r="AG279" s="95">
        <v>1322528.3895568801</v>
      </c>
      <c r="AH279" s="95">
        <v>4440.36244761944</v>
      </c>
      <c r="AI279" s="95">
        <v>0</v>
      </c>
      <c r="AJ279" s="95">
        <v>1668543.6812591599</v>
      </c>
      <c r="AK279" s="95">
        <v>10469.936857700301</v>
      </c>
      <c r="AL279" s="95">
        <v>0</v>
      </c>
      <c r="AM279" s="95">
        <v>27139.9398915768</v>
      </c>
      <c r="AN279" s="95">
        <v>683856.784950256</v>
      </c>
      <c r="AO279" s="95">
        <v>0</v>
      </c>
      <c r="AP279" s="95">
        <v>6387963.6360473596</v>
      </c>
      <c r="AQ279" s="95">
        <v>17947379.9223633</v>
      </c>
      <c r="AR279" s="95">
        <v>9356312.2591552697</v>
      </c>
      <c r="AS279" s="95">
        <v>899860.60791778599</v>
      </c>
      <c r="AT279" s="95">
        <v>0</v>
      </c>
      <c r="AU279" s="95">
        <v>0</v>
      </c>
      <c r="AV279" s="95">
        <v>1975579.7473297101</v>
      </c>
      <c r="AW279" s="95">
        <v>0</v>
      </c>
      <c r="AX279" s="95">
        <v>238164.89399146999</v>
      </c>
      <c r="AY279" s="95">
        <v>160920.118459702</v>
      </c>
      <c r="AZ279" s="95">
        <v>11077260.856811499</v>
      </c>
      <c r="BA279" s="95">
        <v>34390.693282604203</v>
      </c>
      <c r="BB279" s="95">
        <v>0</v>
      </c>
      <c r="BC279" s="95">
        <v>13323832.3665771</v>
      </c>
      <c r="BD279" s="95">
        <v>74218.930266380296</v>
      </c>
      <c r="BE279" s="95">
        <v>0</v>
      </c>
      <c r="BF279" s="95">
        <v>214483.76109123201</v>
      </c>
      <c r="BG279" s="95">
        <v>2016393.03787231</v>
      </c>
      <c r="BH279" s="95">
        <v>0</v>
      </c>
      <c r="BI279" s="95">
        <v>857251.12635803199</v>
      </c>
      <c r="BJ279" s="95">
        <v>3141092.4494934101</v>
      </c>
      <c r="BK279" s="95">
        <v>1618298.4654540999</v>
      </c>
      <c r="BL279" s="95">
        <v>134705.27697372399</v>
      </c>
      <c r="BM279" s="95">
        <v>0</v>
      </c>
      <c r="BN279" s="95">
        <v>0</v>
      </c>
      <c r="BO279" s="95">
        <v>0</v>
      </c>
      <c r="BP279" s="95">
        <v>0</v>
      </c>
      <c r="BQ279" s="95">
        <v>0</v>
      </c>
      <c r="BR279" s="95">
        <v>26440.080149650599</v>
      </c>
      <c r="BS279" s="95">
        <v>1652021.92556763</v>
      </c>
      <c r="BT279" s="95">
        <v>6695.27544629574</v>
      </c>
      <c r="BU279" s="95">
        <v>0</v>
      </c>
      <c r="BV279" s="95">
        <v>2294722.0617980999</v>
      </c>
      <c r="BW279" s="95">
        <v>8530.28992938995</v>
      </c>
      <c r="BX279" s="95">
        <v>0</v>
      </c>
      <c r="BY279" s="95">
        <v>0</v>
      </c>
      <c r="BZ279" s="95">
        <v>0</v>
      </c>
      <c r="CA279" s="95">
        <v>22186.051590919498</v>
      </c>
      <c r="CB279" s="95">
        <v>3055229.7557067899</v>
      </c>
      <c r="CC279" s="95">
        <v>24820389.418212902</v>
      </c>
      <c r="CD279" s="95">
        <v>3957030.7065429701</v>
      </c>
      <c r="CE279" s="95">
        <v>677.39496375620399</v>
      </c>
      <c r="CF279" s="95">
        <v>148389.71248436</v>
      </c>
      <c r="CG279" s="95">
        <v>1102406.1802978499</v>
      </c>
      <c r="CH279" s="95">
        <v>134716.264505386</v>
      </c>
      <c r="CI279" s="95">
        <v>22876.833013296098</v>
      </c>
      <c r="CJ279" s="95">
        <v>3198894.7510070801</v>
      </c>
      <c r="CK279" s="95">
        <v>25993796.0400391</v>
      </c>
      <c r="CL279" s="95">
        <v>4091496.8873596201</v>
      </c>
      <c r="CM279" s="160">
        <v>24717.4499158859</v>
      </c>
      <c r="CN279" s="160">
        <v>3882148.5520935101</v>
      </c>
      <c r="CO279" s="160">
        <v>27971166.519042999</v>
      </c>
      <c r="CP279" s="95">
        <v>4091496.8873596201</v>
      </c>
      <c r="CQ279" s="95">
        <v>504.77292507886898</v>
      </c>
      <c r="CR279" s="95">
        <v>110298.870704651</v>
      </c>
      <c r="CS279" s="95">
        <v>808077.68841552699</v>
      </c>
      <c r="CT279" s="95">
        <v>125574.440235138</v>
      </c>
      <c r="CU279" s="161">
        <v>3203619.4681911501</v>
      </c>
      <c r="CV279" s="161">
        <v>25922795.598510753</v>
      </c>
    </row>
    <row r="280" spans="1:100" x14ac:dyDescent="0.2">
      <c r="A280" s="94" t="s">
        <v>55</v>
      </c>
      <c r="B280" s="96">
        <v>39326</v>
      </c>
      <c r="C280" s="95">
        <v>0</v>
      </c>
      <c r="D280" s="95">
        <v>8343.2818535566294</v>
      </c>
      <c r="E280" s="95">
        <v>13788.7751911879</v>
      </c>
      <c r="F280" s="95">
        <v>7941.2855821847897</v>
      </c>
      <c r="G280" s="95">
        <v>591.55581409484103</v>
      </c>
      <c r="H280" s="95">
        <v>0</v>
      </c>
      <c r="I280" s="95">
        <v>0</v>
      </c>
      <c r="J280" s="95">
        <v>1825.3740268945701</v>
      </c>
      <c r="K280" s="95">
        <v>0</v>
      </c>
      <c r="L280" s="95">
        <v>220.54131033830299</v>
      </c>
      <c r="M280" s="95">
        <v>156.310257781297</v>
      </c>
      <c r="N280" s="95">
        <v>8562.4223350286502</v>
      </c>
      <c r="O280" s="95">
        <v>100.451044970192</v>
      </c>
      <c r="P280" s="95">
        <v>0</v>
      </c>
      <c r="Q280" s="95">
        <v>13041.597447753</v>
      </c>
      <c r="R280" s="95">
        <v>40.983235167339402</v>
      </c>
      <c r="S280" s="95">
        <v>0</v>
      </c>
      <c r="T280" s="95">
        <v>128.262551080436</v>
      </c>
      <c r="U280" s="95">
        <v>1908.66570465267</v>
      </c>
      <c r="V280" s="95">
        <v>0</v>
      </c>
      <c r="W280" s="95">
        <v>760315.62622833299</v>
      </c>
      <c r="X280" s="95">
        <v>2194696.29620361</v>
      </c>
      <c r="Y280" s="95">
        <v>1132733.37417603</v>
      </c>
      <c r="Z280" s="95">
        <v>130348.035685539</v>
      </c>
      <c r="AA280" s="95">
        <v>0</v>
      </c>
      <c r="AB280" s="95">
        <v>0</v>
      </c>
      <c r="AC280" s="95">
        <v>677452.78288268996</v>
      </c>
      <c r="AD280" s="95">
        <v>0</v>
      </c>
      <c r="AE280" s="95">
        <v>32969.895912170403</v>
      </c>
      <c r="AF280" s="95">
        <v>21666.4989359379</v>
      </c>
      <c r="AG280" s="95">
        <v>1325259.9093780499</v>
      </c>
      <c r="AH280" s="95">
        <v>4526.9534726142901</v>
      </c>
      <c r="AI280" s="95">
        <v>0</v>
      </c>
      <c r="AJ280" s="95">
        <v>1569302.25471497</v>
      </c>
      <c r="AK280" s="95">
        <v>11243.5004602671</v>
      </c>
      <c r="AL280" s="95">
        <v>0</v>
      </c>
      <c r="AM280" s="95">
        <v>26389.266027450602</v>
      </c>
      <c r="AN280" s="95">
        <v>699318.80809783901</v>
      </c>
      <c r="AO280" s="95">
        <v>0</v>
      </c>
      <c r="AP280" s="95">
        <v>6516148.72155762</v>
      </c>
      <c r="AQ280" s="95">
        <v>17885838.021240201</v>
      </c>
      <c r="AR280" s="95">
        <v>9554803.4183349591</v>
      </c>
      <c r="AS280" s="95">
        <v>957620.79194641102</v>
      </c>
      <c r="AT280" s="95">
        <v>0</v>
      </c>
      <c r="AU280" s="95">
        <v>0</v>
      </c>
      <c r="AV280" s="95">
        <v>2034084.3375854499</v>
      </c>
      <c r="AW280" s="95">
        <v>0</v>
      </c>
      <c r="AX280" s="95">
        <v>256765.79931640599</v>
      </c>
      <c r="AY280" s="95">
        <v>172996.36186981201</v>
      </c>
      <c r="AZ280" s="95">
        <v>11122676.908569301</v>
      </c>
      <c r="BA280" s="95">
        <v>38472.930197715803</v>
      </c>
      <c r="BB280" s="95">
        <v>0</v>
      </c>
      <c r="BC280" s="95">
        <v>12727481.0574951</v>
      </c>
      <c r="BD280" s="95">
        <v>80227.924762725801</v>
      </c>
      <c r="BE280" s="95">
        <v>0</v>
      </c>
      <c r="BF280" s="95">
        <v>197987.82661819499</v>
      </c>
      <c r="BG280" s="95">
        <v>2097707.76239014</v>
      </c>
      <c r="BH280" s="95">
        <v>0</v>
      </c>
      <c r="BI280" s="95">
        <v>843786.24766540504</v>
      </c>
      <c r="BJ280" s="95">
        <v>3142974.5196838402</v>
      </c>
      <c r="BK280" s="95">
        <v>1665015.03781128</v>
      </c>
      <c r="BL280" s="95">
        <v>143714.68485450701</v>
      </c>
      <c r="BM280" s="95">
        <v>0</v>
      </c>
      <c r="BN280" s="95">
        <v>0</v>
      </c>
      <c r="BO280" s="95">
        <v>0</v>
      </c>
      <c r="BP280" s="95">
        <v>0</v>
      </c>
      <c r="BQ280" s="95">
        <v>0</v>
      </c>
      <c r="BR280" s="95">
        <v>29733.6699700356</v>
      </c>
      <c r="BS280" s="95">
        <v>1658386.0078125</v>
      </c>
      <c r="BT280" s="95">
        <v>7462.38455122709</v>
      </c>
      <c r="BU280" s="95">
        <v>0</v>
      </c>
      <c r="BV280" s="95">
        <v>2302256.8883972201</v>
      </c>
      <c r="BW280" s="95">
        <v>9413.3590266704596</v>
      </c>
      <c r="BX280" s="95">
        <v>0</v>
      </c>
      <c r="BY280" s="95">
        <v>0</v>
      </c>
      <c r="BZ280" s="95">
        <v>0</v>
      </c>
      <c r="CA280" s="95">
        <v>22009.973539113998</v>
      </c>
      <c r="CB280" s="95">
        <v>2943202.1560363802</v>
      </c>
      <c r="CC280" s="95">
        <v>24433928.948486298</v>
      </c>
      <c r="CD280" s="95">
        <v>4028008.4731140099</v>
      </c>
      <c r="CE280" s="95">
        <v>711.25860720127798</v>
      </c>
      <c r="CF280" s="95">
        <v>153397.25477981599</v>
      </c>
      <c r="CG280" s="95">
        <v>1137006.6213378899</v>
      </c>
      <c r="CH280" s="95">
        <v>143809.245615005</v>
      </c>
      <c r="CI280" s="95">
        <v>22723.160006999999</v>
      </c>
      <c r="CJ280" s="95">
        <v>3105608.6564025902</v>
      </c>
      <c r="CK280" s="95">
        <v>25245561.707519501</v>
      </c>
      <c r="CL280" s="95">
        <v>4170517.6560974098</v>
      </c>
      <c r="CM280" s="160">
        <v>24618.102385282498</v>
      </c>
      <c r="CN280" s="160">
        <v>3800751.3799743699</v>
      </c>
      <c r="CO280" s="160">
        <v>27325472.3518066</v>
      </c>
      <c r="CP280" s="95">
        <v>4170517.6560974098</v>
      </c>
      <c r="CQ280" s="95">
        <v>543.03090407699301</v>
      </c>
      <c r="CR280" s="95">
        <v>116243.88551616701</v>
      </c>
      <c r="CS280" s="95">
        <v>854533.54306793201</v>
      </c>
      <c r="CT280" s="95">
        <v>134399.536533356</v>
      </c>
      <c r="CU280" s="161">
        <v>3096599.4108161964</v>
      </c>
      <c r="CV280" s="161">
        <v>25570935.569824189</v>
      </c>
    </row>
    <row r="281" spans="1:100" x14ac:dyDescent="0.2">
      <c r="A281" s="94" t="s">
        <v>55</v>
      </c>
      <c r="B281" s="96">
        <v>39417</v>
      </c>
      <c r="C281" s="95">
        <v>0</v>
      </c>
      <c r="D281" s="95">
        <v>8934.9553767442703</v>
      </c>
      <c r="E281" s="95">
        <v>13889.745551824601</v>
      </c>
      <c r="F281" s="95">
        <v>8129.4403620958301</v>
      </c>
      <c r="G281" s="95">
        <v>628.69242564588797</v>
      </c>
      <c r="H281" s="95">
        <v>0</v>
      </c>
      <c r="I281" s="95">
        <v>0</v>
      </c>
      <c r="J281" s="95">
        <v>1891.49015186727</v>
      </c>
      <c r="K281" s="95">
        <v>0</v>
      </c>
      <c r="L281" s="95">
        <v>179.183310570195</v>
      </c>
      <c r="M281" s="95">
        <v>171.396405814216</v>
      </c>
      <c r="N281" s="95">
        <v>8669.0352978706396</v>
      </c>
      <c r="O281" s="95">
        <v>106.06484271679101</v>
      </c>
      <c r="P281" s="95">
        <v>0</v>
      </c>
      <c r="Q281" s="95">
        <v>13721.575934529301</v>
      </c>
      <c r="R281" s="95">
        <v>41.662107803858802</v>
      </c>
      <c r="S281" s="95">
        <v>0</v>
      </c>
      <c r="T281" s="95">
        <v>115.60664128419</v>
      </c>
      <c r="U281" s="95">
        <v>1967.59569466114</v>
      </c>
      <c r="V281" s="95">
        <v>0</v>
      </c>
      <c r="W281" s="95">
        <v>951817.61138153099</v>
      </c>
      <c r="X281" s="95">
        <v>2179040.8382568401</v>
      </c>
      <c r="Y281" s="95">
        <v>1138331.56869507</v>
      </c>
      <c r="Z281" s="95">
        <v>133559.690441132</v>
      </c>
      <c r="AA281" s="95">
        <v>0</v>
      </c>
      <c r="AB281" s="95">
        <v>0</v>
      </c>
      <c r="AC281" s="95">
        <v>693292.58121490502</v>
      </c>
      <c r="AD281" s="95">
        <v>0</v>
      </c>
      <c r="AE281" s="95">
        <v>29039.3222985268</v>
      </c>
      <c r="AF281" s="95">
        <v>24017.229119539301</v>
      </c>
      <c r="AG281" s="95">
        <v>1322749.6137542699</v>
      </c>
      <c r="AH281" s="95">
        <v>4738.6486994624101</v>
      </c>
      <c r="AI281" s="95">
        <v>0</v>
      </c>
      <c r="AJ281" s="95">
        <v>1752868.34860229</v>
      </c>
      <c r="AK281" s="95">
        <v>10016.075177550299</v>
      </c>
      <c r="AL281" s="95">
        <v>0</v>
      </c>
      <c r="AM281" s="95">
        <v>23840.896433353399</v>
      </c>
      <c r="AN281" s="95">
        <v>719686.55545806896</v>
      </c>
      <c r="AO281" s="95">
        <v>0</v>
      </c>
      <c r="AP281" s="95">
        <v>8001463.8587036096</v>
      </c>
      <c r="AQ281" s="95">
        <v>17892592.2734375</v>
      </c>
      <c r="AR281" s="95">
        <v>9688969.1542968806</v>
      </c>
      <c r="AS281" s="95">
        <v>990043.56897735596</v>
      </c>
      <c r="AT281" s="95">
        <v>0</v>
      </c>
      <c r="AU281" s="95">
        <v>0</v>
      </c>
      <c r="AV281" s="95">
        <v>2133293.1316528302</v>
      </c>
      <c r="AW281" s="95">
        <v>0</v>
      </c>
      <c r="AX281" s="95">
        <v>235991.22295188901</v>
      </c>
      <c r="AY281" s="95">
        <v>193991.149740219</v>
      </c>
      <c r="AZ281" s="95">
        <v>11199328.060180699</v>
      </c>
      <c r="BA281" s="95">
        <v>39159.566171169303</v>
      </c>
      <c r="BB281" s="95">
        <v>0</v>
      </c>
      <c r="BC281" s="95">
        <v>14088651.3990479</v>
      </c>
      <c r="BD281" s="95">
        <v>72872.136054039001</v>
      </c>
      <c r="BE281" s="95">
        <v>0</v>
      </c>
      <c r="BF281" s="95">
        <v>181675.268619537</v>
      </c>
      <c r="BG281" s="95">
        <v>2191508.2346496601</v>
      </c>
      <c r="BH281" s="95">
        <v>0</v>
      </c>
      <c r="BI281" s="95">
        <v>944442.78675842297</v>
      </c>
      <c r="BJ281" s="95">
        <v>3174391.7597045898</v>
      </c>
      <c r="BK281" s="95">
        <v>1718047.9995269801</v>
      </c>
      <c r="BL281" s="95">
        <v>150487.551366806</v>
      </c>
      <c r="BM281" s="95">
        <v>0</v>
      </c>
      <c r="BN281" s="95">
        <v>0</v>
      </c>
      <c r="BO281" s="95">
        <v>0</v>
      </c>
      <c r="BP281" s="95">
        <v>0</v>
      </c>
      <c r="BQ281" s="95">
        <v>0</v>
      </c>
      <c r="BR281" s="95">
        <v>31722.456416368499</v>
      </c>
      <c r="BS281" s="95">
        <v>1677710.00119019</v>
      </c>
      <c r="BT281" s="95">
        <v>7624.9285179376602</v>
      </c>
      <c r="BU281" s="95">
        <v>0</v>
      </c>
      <c r="BV281" s="95">
        <v>2387981.0679016099</v>
      </c>
      <c r="BW281" s="95">
        <v>8558.8939856290799</v>
      </c>
      <c r="BX281" s="95">
        <v>0</v>
      </c>
      <c r="BY281" s="95">
        <v>0</v>
      </c>
      <c r="BZ281" s="95">
        <v>0</v>
      </c>
      <c r="CA281" s="95">
        <v>22831.2962083817</v>
      </c>
      <c r="CB281" s="95">
        <v>3126941.0306396498</v>
      </c>
      <c r="CC281" s="95">
        <v>25690888.932372998</v>
      </c>
      <c r="CD281" s="95">
        <v>4107140.6457519499</v>
      </c>
      <c r="CE281" s="95">
        <v>739.50447601824999</v>
      </c>
      <c r="CF281" s="95">
        <v>157150.50591850301</v>
      </c>
      <c r="CG281" s="95">
        <v>1164459.21131897</v>
      </c>
      <c r="CH281" s="95">
        <v>150613.57040596</v>
      </c>
      <c r="CI281" s="95">
        <v>23557.488771915399</v>
      </c>
      <c r="CJ281" s="95">
        <v>3277494.2792053199</v>
      </c>
      <c r="CK281" s="95">
        <v>26873756.024658199</v>
      </c>
      <c r="CL281" s="95">
        <v>4255182.2409667997</v>
      </c>
      <c r="CM281" s="160">
        <v>25473.857688665401</v>
      </c>
      <c r="CN281" s="160">
        <v>4003896.5299377399</v>
      </c>
      <c r="CO281" s="160">
        <v>29140354.596923798</v>
      </c>
      <c r="CP281" s="95">
        <v>4255182.2409667997</v>
      </c>
      <c r="CQ281" s="95">
        <v>578.96033634990499</v>
      </c>
      <c r="CR281" s="95">
        <v>121321.169610977</v>
      </c>
      <c r="CS281" s="95">
        <v>898469.12912750198</v>
      </c>
      <c r="CT281" s="95">
        <v>141876.11876297</v>
      </c>
      <c r="CU281" s="161">
        <v>3284091.5365581526</v>
      </c>
      <c r="CV281" s="161">
        <v>26855348.143691968</v>
      </c>
    </row>
    <row r="282" spans="1:100" x14ac:dyDescent="0.2">
      <c r="A282" s="94" t="s">
        <v>55</v>
      </c>
      <c r="B282" s="96">
        <v>39508</v>
      </c>
      <c r="C282" s="95">
        <v>0</v>
      </c>
      <c r="D282" s="95">
        <v>9199.6690174341202</v>
      </c>
      <c r="E282" s="95">
        <v>13905.8231463432</v>
      </c>
      <c r="F282" s="95">
        <v>8197.9293481111508</v>
      </c>
      <c r="G282" s="95">
        <v>673.26395073533104</v>
      </c>
      <c r="H282" s="95">
        <v>0</v>
      </c>
      <c r="I282" s="95">
        <v>0</v>
      </c>
      <c r="J282" s="95">
        <v>1946.70826424658</v>
      </c>
      <c r="K282" s="95">
        <v>0</v>
      </c>
      <c r="L282" s="95">
        <v>230.37728583067701</v>
      </c>
      <c r="M282" s="95">
        <v>227.27224579826</v>
      </c>
      <c r="N282" s="95">
        <v>8667.2273688316309</v>
      </c>
      <c r="O282" s="95">
        <v>98.217008490115404</v>
      </c>
      <c r="P282" s="95">
        <v>0</v>
      </c>
      <c r="Q282" s="95">
        <v>13903.3359187841</v>
      </c>
      <c r="R282" s="95">
        <v>42.872221987228798</v>
      </c>
      <c r="S282" s="95">
        <v>0</v>
      </c>
      <c r="T282" s="95">
        <v>116.001283634454</v>
      </c>
      <c r="U282" s="95">
        <v>2009.36459591985</v>
      </c>
      <c r="V282" s="95">
        <v>0</v>
      </c>
      <c r="W282" s="95">
        <v>917900.89595031703</v>
      </c>
      <c r="X282" s="95">
        <v>2171022.0973205599</v>
      </c>
      <c r="Y282" s="95">
        <v>1146477.79856873</v>
      </c>
      <c r="Z282" s="95">
        <v>139027.16119193999</v>
      </c>
      <c r="AA282" s="95">
        <v>0</v>
      </c>
      <c r="AB282" s="95">
        <v>0</v>
      </c>
      <c r="AC282" s="95">
        <v>719900.37557220506</v>
      </c>
      <c r="AD282" s="95">
        <v>0</v>
      </c>
      <c r="AE282" s="95">
        <v>29525.3663899899</v>
      </c>
      <c r="AF282" s="95">
        <v>33395.1640787125</v>
      </c>
      <c r="AG282" s="95">
        <v>1313495.77351379</v>
      </c>
      <c r="AH282" s="95">
        <v>4570.2044734358797</v>
      </c>
      <c r="AI282" s="95">
        <v>0</v>
      </c>
      <c r="AJ282" s="95">
        <v>1730128.9880981401</v>
      </c>
      <c r="AK282" s="95">
        <v>9663.47661817074</v>
      </c>
      <c r="AL282" s="95">
        <v>0</v>
      </c>
      <c r="AM282" s="95">
        <v>24080.1071460247</v>
      </c>
      <c r="AN282" s="95">
        <v>731797.26832580601</v>
      </c>
      <c r="AO282" s="95">
        <v>0</v>
      </c>
      <c r="AP282" s="95">
        <v>7991049.6657104502</v>
      </c>
      <c r="AQ282" s="95">
        <v>17831969.604247998</v>
      </c>
      <c r="AR282" s="95">
        <v>9769275.0369872991</v>
      </c>
      <c r="AS282" s="95">
        <v>1036039.73649597</v>
      </c>
      <c r="AT282" s="95">
        <v>0</v>
      </c>
      <c r="AU282" s="95">
        <v>0</v>
      </c>
      <c r="AV282" s="95">
        <v>2245826.52816772</v>
      </c>
      <c r="AW282" s="95">
        <v>0</v>
      </c>
      <c r="AX282" s="95">
        <v>232821.53170967099</v>
      </c>
      <c r="AY282" s="95">
        <v>264498.72681808501</v>
      </c>
      <c r="AZ282" s="95">
        <v>11130381.036498999</v>
      </c>
      <c r="BA282" s="95">
        <v>38409.430448055296</v>
      </c>
      <c r="BB282" s="95">
        <v>0</v>
      </c>
      <c r="BC282" s="95">
        <v>13997033.934570299</v>
      </c>
      <c r="BD282" s="95">
        <v>70955.688341140703</v>
      </c>
      <c r="BE282" s="95">
        <v>0</v>
      </c>
      <c r="BF282" s="95">
        <v>192252.36548614499</v>
      </c>
      <c r="BG282" s="95">
        <v>2285177.5271606399</v>
      </c>
      <c r="BH282" s="95">
        <v>0</v>
      </c>
      <c r="BI282" s="95">
        <v>922620.17213439895</v>
      </c>
      <c r="BJ282" s="95">
        <v>2828142.6599426302</v>
      </c>
      <c r="BK282" s="95">
        <v>1536813.5225067099</v>
      </c>
      <c r="BL282" s="95">
        <v>160332.44412231399</v>
      </c>
      <c r="BM282" s="95">
        <v>0</v>
      </c>
      <c r="BN282" s="95">
        <v>0</v>
      </c>
      <c r="BO282" s="95">
        <v>0</v>
      </c>
      <c r="BP282" s="95">
        <v>0</v>
      </c>
      <c r="BQ282" s="95">
        <v>0</v>
      </c>
      <c r="BR282" s="95">
        <v>40133.311009883902</v>
      </c>
      <c r="BS282" s="95">
        <v>1465412.8518829299</v>
      </c>
      <c r="BT282" s="95">
        <v>7503.74175161123</v>
      </c>
      <c r="BU282" s="95">
        <v>0</v>
      </c>
      <c r="BV282" s="95">
        <v>2246681.1320190402</v>
      </c>
      <c r="BW282" s="95">
        <v>8475.2025666236896</v>
      </c>
      <c r="BX282" s="95">
        <v>0</v>
      </c>
      <c r="BY282" s="95">
        <v>0</v>
      </c>
      <c r="BZ282" s="95">
        <v>0</v>
      </c>
      <c r="CA282" s="95">
        <v>23152.1134853363</v>
      </c>
      <c r="CB282" s="95">
        <v>3118554.1586303702</v>
      </c>
      <c r="CC282" s="95">
        <v>25623258.767333999</v>
      </c>
      <c r="CD282" s="95">
        <v>3749387.42901611</v>
      </c>
      <c r="CE282" s="95">
        <v>767.77620027959301</v>
      </c>
      <c r="CF282" s="95">
        <v>159022.81809043899</v>
      </c>
      <c r="CG282" s="95">
        <v>1193027.40921021</v>
      </c>
      <c r="CH282" s="95">
        <v>160092.45854187</v>
      </c>
      <c r="CI282" s="95">
        <v>23921.396007537802</v>
      </c>
      <c r="CJ282" s="95">
        <v>3279620.5191040002</v>
      </c>
      <c r="CK282" s="95">
        <v>27054309.1337891</v>
      </c>
      <c r="CL282" s="95">
        <v>3912960.8575134301</v>
      </c>
      <c r="CM282" s="160">
        <v>25902.7537164688</v>
      </c>
      <c r="CN282" s="160">
        <v>4008678.0976257301</v>
      </c>
      <c r="CO282" s="160">
        <v>29316152.071777299</v>
      </c>
      <c r="CP282" s="95">
        <v>3912960.8575134301</v>
      </c>
      <c r="CQ282" s="95">
        <v>624.40978947281803</v>
      </c>
      <c r="CR282" s="95">
        <v>127996.51356601701</v>
      </c>
      <c r="CS282" s="95">
        <v>954296.00960540795</v>
      </c>
      <c r="CT282" s="95">
        <v>152215.799243927</v>
      </c>
      <c r="CU282" s="161">
        <v>3277576.976720809</v>
      </c>
      <c r="CV282" s="161">
        <v>26816286.176544208</v>
      </c>
    </row>
    <row r="283" spans="1:100" x14ac:dyDescent="0.2">
      <c r="A283" s="94" t="s">
        <v>55</v>
      </c>
      <c r="B283" s="96">
        <v>39600</v>
      </c>
      <c r="C283" s="95">
        <v>0</v>
      </c>
      <c r="D283" s="95">
        <v>8786.4658781290109</v>
      </c>
      <c r="E283" s="95">
        <v>14019.140668988201</v>
      </c>
      <c r="F283" s="95">
        <v>8447.0297331809998</v>
      </c>
      <c r="G283" s="95">
        <v>716.21263357251905</v>
      </c>
      <c r="H283" s="95">
        <v>0</v>
      </c>
      <c r="I283" s="95">
        <v>0</v>
      </c>
      <c r="J283" s="95">
        <v>2021.3538658320899</v>
      </c>
      <c r="K283" s="95">
        <v>0</v>
      </c>
      <c r="L283" s="95">
        <v>257.05955370515602</v>
      </c>
      <c r="M283" s="95">
        <v>212.87009465694399</v>
      </c>
      <c r="N283" s="95">
        <v>8736.2593247890509</v>
      </c>
      <c r="O283" s="95">
        <v>106.91035592556</v>
      </c>
      <c r="P283" s="95">
        <v>0</v>
      </c>
      <c r="Q283" s="95">
        <v>13559.661041855799</v>
      </c>
      <c r="R283" s="95">
        <v>47.514213272836102</v>
      </c>
      <c r="S283" s="95">
        <v>0</v>
      </c>
      <c r="T283" s="95">
        <v>94.556678955443203</v>
      </c>
      <c r="U283" s="95">
        <v>2066.1605732142898</v>
      </c>
      <c r="V283" s="95">
        <v>0</v>
      </c>
      <c r="W283" s="95">
        <v>789177.18518829299</v>
      </c>
      <c r="X283" s="95">
        <v>2169210.2192993201</v>
      </c>
      <c r="Y283" s="95">
        <v>1156295.55079651</v>
      </c>
      <c r="Z283" s="95">
        <v>144618.22141647301</v>
      </c>
      <c r="AA283" s="95">
        <v>0</v>
      </c>
      <c r="AB283" s="95">
        <v>0</v>
      </c>
      <c r="AC283" s="95">
        <v>747303.59416961705</v>
      </c>
      <c r="AD283" s="95">
        <v>0</v>
      </c>
      <c r="AE283" s="95">
        <v>36819.116134166703</v>
      </c>
      <c r="AF283" s="95">
        <v>36085.375695228598</v>
      </c>
      <c r="AG283" s="95">
        <v>1302772.00050354</v>
      </c>
      <c r="AH283" s="95">
        <v>5094.4523819088899</v>
      </c>
      <c r="AI283" s="95">
        <v>0</v>
      </c>
      <c r="AJ283" s="95">
        <v>1566787.9201965299</v>
      </c>
      <c r="AK283" s="95">
        <v>10751.5533659458</v>
      </c>
      <c r="AL283" s="95">
        <v>0</v>
      </c>
      <c r="AM283" s="95">
        <v>18334.766653776202</v>
      </c>
      <c r="AN283" s="95">
        <v>753627.61805725098</v>
      </c>
      <c r="AO283" s="95">
        <v>0</v>
      </c>
      <c r="AP283" s="95">
        <v>6293619.1419677697</v>
      </c>
      <c r="AQ283" s="95">
        <v>18265688.845458999</v>
      </c>
      <c r="AR283" s="95">
        <v>10075443.3476563</v>
      </c>
      <c r="AS283" s="95">
        <v>1096547.95799255</v>
      </c>
      <c r="AT283" s="95">
        <v>0</v>
      </c>
      <c r="AU283" s="95">
        <v>0</v>
      </c>
      <c r="AV283" s="95">
        <v>2378258.6663207998</v>
      </c>
      <c r="AW283" s="95">
        <v>0</v>
      </c>
      <c r="AX283" s="95">
        <v>295429.41589736898</v>
      </c>
      <c r="AY283" s="95">
        <v>290861.59654998803</v>
      </c>
      <c r="AZ283" s="95">
        <v>11299748.556640601</v>
      </c>
      <c r="BA283" s="95">
        <v>43506.151151657097</v>
      </c>
      <c r="BB283" s="95">
        <v>0</v>
      </c>
      <c r="BC283" s="95">
        <v>12952102.484375</v>
      </c>
      <c r="BD283" s="95">
        <v>79474.252411842303</v>
      </c>
      <c r="BE283" s="95">
        <v>0</v>
      </c>
      <c r="BF283" s="95">
        <v>143028.408189774</v>
      </c>
      <c r="BG283" s="95">
        <v>2395274.6052246098</v>
      </c>
      <c r="BH283" s="95">
        <v>0</v>
      </c>
      <c r="BI283" s="95">
        <v>842726.63620758103</v>
      </c>
      <c r="BJ283" s="95">
        <v>2870443.0288391099</v>
      </c>
      <c r="BK283" s="95">
        <v>1574413.51387024</v>
      </c>
      <c r="BL283" s="95">
        <v>166686.663063049</v>
      </c>
      <c r="BM283" s="95">
        <v>0</v>
      </c>
      <c r="BN283" s="95">
        <v>0</v>
      </c>
      <c r="BO283" s="95">
        <v>0</v>
      </c>
      <c r="BP283" s="95">
        <v>0</v>
      </c>
      <c r="BQ283" s="95">
        <v>0</v>
      </c>
      <c r="BR283" s="95">
        <v>43240.700955390901</v>
      </c>
      <c r="BS283" s="95">
        <v>1472122.2600555399</v>
      </c>
      <c r="BT283" s="95">
        <v>8421.9622176885605</v>
      </c>
      <c r="BU283" s="95">
        <v>0</v>
      </c>
      <c r="BV283" s="95">
        <v>2200578.5242919899</v>
      </c>
      <c r="BW283" s="95">
        <v>9109.48257791996</v>
      </c>
      <c r="BX283" s="95">
        <v>0</v>
      </c>
      <c r="BY283" s="95">
        <v>0</v>
      </c>
      <c r="BZ283" s="95">
        <v>0</v>
      </c>
      <c r="CA283" s="95">
        <v>22807.611267328299</v>
      </c>
      <c r="CB283" s="95">
        <v>2959798.2245788602</v>
      </c>
      <c r="CC283" s="95">
        <v>24989788.2822266</v>
      </c>
      <c r="CD283" s="95">
        <v>3695994.72161865</v>
      </c>
      <c r="CE283" s="95">
        <v>791.09389976412103</v>
      </c>
      <c r="CF283" s="95">
        <v>161035.20855903599</v>
      </c>
      <c r="CG283" s="95">
        <v>1225296.0661468499</v>
      </c>
      <c r="CH283" s="95">
        <v>166718.07759284999</v>
      </c>
      <c r="CI283" s="95">
        <v>23609.1940894127</v>
      </c>
      <c r="CJ283" s="95">
        <v>3116388.1056823698</v>
      </c>
      <c r="CK283" s="95">
        <v>26231793.260009799</v>
      </c>
      <c r="CL283" s="95">
        <v>3865000.4854126</v>
      </c>
      <c r="CM283" s="160">
        <v>25654.143870592099</v>
      </c>
      <c r="CN283" s="160">
        <v>3872603.1546630901</v>
      </c>
      <c r="CO283" s="160">
        <v>28590234.376708999</v>
      </c>
      <c r="CP283" s="95">
        <v>3865000.4854126</v>
      </c>
      <c r="CQ283" s="95">
        <v>656.31600045412802</v>
      </c>
      <c r="CR283" s="95">
        <v>131466.35595512399</v>
      </c>
      <c r="CS283" s="95">
        <v>998613.45841980004</v>
      </c>
      <c r="CT283" s="95">
        <v>157267.24454689</v>
      </c>
      <c r="CU283" s="161">
        <v>3120833.433137896</v>
      </c>
      <c r="CV283" s="161">
        <v>26215084.34837345</v>
      </c>
    </row>
    <row r="284" spans="1:100" x14ac:dyDescent="0.2">
      <c r="A284" s="94" t="s">
        <v>55</v>
      </c>
      <c r="B284" s="96">
        <v>39692</v>
      </c>
      <c r="C284" s="95">
        <v>0</v>
      </c>
      <c r="D284" s="95">
        <v>10093.047019481701</v>
      </c>
      <c r="E284" s="95">
        <v>13891.041911125199</v>
      </c>
      <c r="F284" s="95">
        <v>8466.2269304990805</v>
      </c>
      <c r="G284" s="95">
        <v>754.74226015061095</v>
      </c>
      <c r="H284" s="95">
        <v>0</v>
      </c>
      <c r="I284" s="95">
        <v>0</v>
      </c>
      <c r="J284" s="95">
        <v>2088.3383768796898</v>
      </c>
      <c r="K284" s="95">
        <v>0</v>
      </c>
      <c r="L284" s="95">
        <v>275.07667522504897</v>
      </c>
      <c r="M284" s="95">
        <v>206.196617262438</v>
      </c>
      <c r="N284" s="95">
        <v>8711.7381373643893</v>
      </c>
      <c r="O284" s="95">
        <v>110.142665606923</v>
      </c>
      <c r="P284" s="95">
        <v>0</v>
      </c>
      <c r="Q284" s="95">
        <v>14688.443137288101</v>
      </c>
      <c r="R284" s="95">
        <v>45.981190675403901</v>
      </c>
      <c r="S284" s="95">
        <v>0</v>
      </c>
      <c r="T284" s="95">
        <v>78.610201687552006</v>
      </c>
      <c r="U284" s="95">
        <v>2128.94747593999</v>
      </c>
      <c r="V284" s="95">
        <v>0</v>
      </c>
      <c r="W284" s="95">
        <v>1076418.39976501</v>
      </c>
      <c r="X284" s="95">
        <v>2109070.2026672401</v>
      </c>
      <c r="Y284" s="95">
        <v>1122308.0509796101</v>
      </c>
      <c r="Z284" s="95">
        <v>150171.12127113299</v>
      </c>
      <c r="AA284" s="95">
        <v>0</v>
      </c>
      <c r="AB284" s="95">
        <v>0</v>
      </c>
      <c r="AC284" s="95">
        <v>768656.36048126197</v>
      </c>
      <c r="AD284" s="95">
        <v>0</v>
      </c>
      <c r="AE284" s="95">
        <v>39606.417006969503</v>
      </c>
      <c r="AF284" s="95">
        <v>35062.486038684801</v>
      </c>
      <c r="AG284" s="95">
        <v>1266369.8925781299</v>
      </c>
      <c r="AH284" s="95">
        <v>5982.9800713658296</v>
      </c>
      <c r="AI284" s="95">
        <v>0</v>
      </c>
      <c r="AJ284" s="95">
        <v>1828856.1022491499</v>
      </c>
      <c r="AK284" s="95">
        <v>9824.9496542215293</v>
      </c>
      <c r="AL284" s="95">
        <v>0</v>
      </c>
      <c r="AM284" s="95">
        <v>16952.7308909893</v>
      </c>
      <c r="AN284" s="95">
        <v>777365.58026885998</v>
      </c>
      <c r="AO284" s="95">
        <v>0</v>
      </c>
      <c r="AP284" s="95">
        <v>9364506.0417480506</v>
      </c>
      <c r="AQ284" s="95">
        <v>17818911.910156298</v>
      </c>
      <c r="AR284" s="95">
        <v>9819863.8337402306</v>
      </c>
      <c r="AS284" s="95">
        <v>1149080.1888732901</v>
      </c>
      <c r="AT284" s="95">
        <v>0</v>
      </c>
      <c r="AU284" s="95">
        <v>0</v>
      </c>
      <c r="AV284" s="95">
        <v>2484950.3534240699</v>
      </c>
      <c r="AW284" s="95">
        <v>0</v>
      </c>
      <c r="AX284" s="95">
        <v>326437.31138229399</v>
      </c>
      <c r="AY284" s="95">
        <v>284181.98508834798</v>
      </c>
      <c r="AZ284" s="95">
        <v>11039412.6949463</v>
      </c>
      <c r="BA284" s="95">
        <v>48824.270526409098</v>
      </c>
      <c r="BB284" s="95">
        <v>0</v>
      </c>
      <c r="BC284" s="95">
        <v>15384921.470458999</v>
      </c>
      <c r="BD284" s="95">
        <v>73388.682244300799</v>
      </c>
      <c r="BE284" s="95">
        <v>0</v>
      </c>
      <c r="BF284" s="95">
        <v>131593.02263832101</v>
      </c>
      <c r="BG284" s="95">
        <v>2512675.6480102502</v>
      </c>
      <c r="BH284" s="95">
        <v>0</v>
      </c>
      <c r="BI284" s="95">
        <v>1097125.0225219701</v>
      </c>
      <c r="BJ284" s="95">
        <v>2866577.6366577102</v>
      </c>
      <c r="BK284" s="95">
        <v>1578665.72279358</v>
      </c>
      <c r="BL284" s="95">
        <v>175569.788318634</v>
      </c>
      <c r="BM284" s="95">
        <v>0</v>
      </c>
      <c r="BN284" s="95">
        <v>0</v>
      </c>
      <c r="BO284" s="95">
        <v>0</v>
      </c>
      <c r="BP284" s="95">
        <v>0</v>
      </c>
      <c r="BQ284" s="95">
        <v>0</v>
      </c>
      <c r="BR284" s="95">
        <v>40678.688339233398</v>
      </c>
      <c r="BS284" s="95">
        <v>1465890.3186645501</v>
      </c>
      <c r="BT284" s="95">
        <v>9506.4286561012304</v>
      </c>
      <c r="BU284" s="95">
        <v>0</v>
      </c>
      <c r="BV284" s="95">
        <v>2431685.1719055199</v>
      </c>
      <c r="BW284" s="95">
        <v>8511.0032764673197</v>
      </c>
      <c r="BX284" s="95">
        <v>0</v>
      </c>
      <c r="BY284" s="95">
        <v>0</v>
      </c>
      <c r="BZ284" s="95">
        <v>0</v>
      </c>
      <c r="CA284" s="95">
        <v>23946.279680252101</v>
      </c>
      <c r="CB284" s="95">
        <v>3171793.67041016</v>
      </c>
      <c r="CC284" s="95">
        <v>27091210.938964799</v>
      </c>
      <c r="CD284" s="95">
        <v>3990325.3029479999</v>
      </c>
      <c r="CE284" s="95">
        <v>822.72432689368702</v>
      </c>
      <c r="CF284" s="95">
        <v>163663.26160621599</v>
      </c>
      <c r="CG284" s="95">
        <v>1258859.57391357</v>
      </c>
      <c r="CH284" s="95">
        <v>175650.528371811</v>
      </c>
      <c r="CI284" s="95">
        <v>24767.745999813102</v>
      </c>
      <c r="CJ284" s="95">
        <v>3347776.6807251</v>
      </c>
      <c r="CK284" s="95">
        <v>28128035.1018066</v>
      </c>
      <c r="CL284" s="95">
        <v>4164532.92041016</v>
      </c>
      <c r="CM284" s="160">
        <v>26888.223475217801</v>
      </c>
      <c r="CN284" s="160">
        <v>4121044.3793334998</v>
      </c>
      <c r="CO284" s="160">
        <v>30633980.434082001</v>
      </c>
      <c r="CP284" s="95">
        <v>4164532.92041016</v>
      </c>
      <c r="CQ284" s="95">
        <v>700.15127930790197</v>
      </c>
      <c r="CR284" s="95">
        <v>137223.108047485</v>
      </c>
      <c r="CS284" s="95">
        <v>1052503.26387024</v>
      </c>
      <c r="CT284" s="95">
        <v>167191.61231041001</v>
      </c>
      <c r="CU284" s="161">
        <v>3335456.9320163759</v>
      </c>
      <c r="CV284" s="161">
        <v>28350070.51287837</v>
      </c>
    </row>
    <row r="285" spans="1:100" x14ac:dyDescent="0.2">
      <c r="A285" s="94" t="s">
        <v>55</v>
      </c>
      <c r="B285" s="96">
        <v>39783</v>
      </c>
      <c r="C285" s="95">
        <v>0</v>
      </c>
      <c r="D285" s="95">
        <v>10275.4356868267</v>
      </c>
      <c r="E285" s="95">
        <v>13638.6086801291</v>
      </c>
      <c r="F285" s="95">
        <v>8375.7630299329794</v>
      </c>
      <c r="G285" s="95">
        <v>806.123084627092</v>
      </c>
      <c r="H285" s="95">
        <v>0</v>
      </c>
      <c r="I285" s="95">
        <v>0</v>
      </c>
      <c r="J285" s="95">
        <v>2132.3751321435002</v>
      </c>
      <c r="K285" s="95">
        <v>0</v>
      </c>
      <c r="L285" s="95">
        <v>242.35135575756399</v>
      </c>
      <c r="M285" s="95">
        <v>210.98082197271299</v>
      </c>
      <c r="N285" s="95">
        <v>8565.2465312480908</v>
      </c>
      <c r="O285" s="95">
        <v>119.681235034019</v>
      </c>
      <c r="P285" s="95">
        <v>0</v>
      </c>
      <c r="Q285" s="95">
        <v>14803.6976878643</v>
      </c>
      <c r="R285" s="95">
        <v>46.742852658033399</v>
      </c>
      <c r="S285" s="95">
        <v>0</v>
      </c>
      <c r="T285" s="95">
        <v>19.286501138238201</v>
      </c>
      <c r="U285" s="95">
        <v>2159.1857190430201</v>
      </c>
      <c r="V285" s="95">
        <v>0</v>
      </c>
      <c r="W285" s="95">
        <v>1012885.8544693</v>
      </c>
      <c r="X285" s="95">
        <v>2059273.4003295901</v>
      </c>
      <c r="Y285" s="95">
        <v>1096054.37528992</v>
      </c>
      <c r="Z285" s="95">
        <v>160871.50000953701</v>
      </c>
      <c r="AA285" s="95">
        <v>0</v>
      </c>
      <c r="AB285" s="95">
        <v>0</v>
      </c>
      <c r="AC285" s="95">
        <v>771545.068832397</v>
      </c>
      <c r="AD285" s="95">
        <v>0</v>
      </c>
      <c r="AE285" s="95">
        <v>35791.231378078497</v>
      </c>
      <c r="AF285" s="95">
        <v>35367.5407676697</v>
      </c>
      <c r="AG285" s="95">
        <v>1219446.30647278</v>
      </c>
      <c r="AH285" s="95">
        <v>5958.9824822545097</v>
      </c>
      <c r="AI285" s="95">
        <v>0</v>
      </c>
      <c r="AJ285" s="95">
        <v>1778851.2487182601</v>
      </c>
      <c r="AK285" s="95">
        <v>10451.0402847528</v>
      </c>
      <c r="AL285" s="95">
        <v>0</v>
      </c>
      <c r="AM285" s="95">
        <v>2930.7467281818399</v>
      </c>
      <c r="AN285" s="95">
        <v>784998.95322418201</v>
      </c>
      <c r="AO285" s="95">
        <v>0</v>
      </c>
      <c r="AP285" s="95">
        <v>8735357.9504394494</v>
      </c>
      <c r="AQ285" s="95">
        <v>17460945.180908199</v>
      </c>
      <c r="AR285" s="95">
        <v>9644550.2817382794</v>
      </c>
      <c r="AS285" s="95">
        <v>1237402.72021484</v>
      </c>
      <c r="AT285" s="95">
        <v>0</v>
      </c>
      <c r="AU285" s="95">
        <v>0</v>
      </c>
      <c r="AV285" s="95">
        <v>2552971.1492309598</v>
      </c>
      <c r="AW285" s="95">
        <v>0</v>
      </c>
      <c r="AX285" s="95">
        <v>289242.01700592</v>
      </c>
      <c r="AY285" s="95">
        <v>287650.30042266799</v>
      </c>
      <c r="AZ285" s="95">
        <v>10702098.4893799</v>
      </c>
      <c r="BA285" s="95">
        <v>50660.676751136802</v>
      </c>
      <c r="BB285" s="95">
        <v>0</v>
      </c>
      <c r="BC285" s="95">
        <v>14839929.6962891</v>
      </c>
      <c r="BD285" s="95">
        <v>76011.641659736604</v>
      </c>
      <c r="BE285" s="95">
        <v>0</v>
      </c>
      <c r="BF285" s="95">
        <v>25608.5408291817</v>
      </c>
      <c r="BG285" s="95">
        <v>2582539.24786377</v>
      </c>
      <c r="BH285" s="95">
        <v>0</v>
      </c>
      <c r="BI285" s="95">
        <v>1152642.2037353499</v>
      </c>
      <c r="BJ285" s="95">
        <v>2803233.91687012</v>
      </c>
      <c r="BK285" s="95">
        <v>1552090.04112244</v>
      </c>
      <c r="BL285" s="95">
        <v>187584.149950027</v>
      </c>
      <c r="BM285" s="95">
        <v>0</v>
      </c>
      <c r="BN285" s="95">
        <v>0</v>
      </c>
      <c r="BO285" s="95">
        <v>0</v>
      </c>
      <c r="BP285" s="95">
        <v>0</v>
      </c>
      <c r="BQ285" s="95">
        <v>0</v>
      </c>
      <c r="BR285" s="95">
        <v>43227.1799778938</v>
      </c>
      <c r="BS285" s="95">
        <v>1414164.30924988</v>
      </c>
      <c r="BT285" s="95">
        <v>9852.3669683933294</v>
      </c>
      <c r="BU285" s="95">
        <v>0</v>
      </c>
      <c r="BV285" s="95">
        <v>2505658.7063293499</v>
      </c>
      <c r="BW285" s="95">
        <v>8834.4480831623096</v>
      </c>
      <c r="BX285" s="95">
        <v>0</v>
      </c>
      <c r="BY285" s="95">
        <v>0</v>
      </c>
      <c r="BZ285" s="95">
        <v>0</v>
      </c>
      <c r="CA285" s="95">
        <v>23966.9764797688</v>
      </c>
      <c r="CB285" s="95">
        <v>3068033.8856506301</v>
      </c>
      <c r="CC285" s="95">
        <v>26094707.8278809</v>
      </c>
      <c r="CD285" s="95">
        <v>3970952.6034851102</v>
      </c>
      <c r="CE285" s="95">
        <v>817.18186705559503</v>
      </c>
      <c r="CF285" s="95">
        <v>162912.536365509</v>
      </c>
      <c r="CG285" s="95">
        <v>1250990.6563720701</v>
      </c>
      <c r="CH285" s="95">
        <v>187673.69320106501</v>
      </c>
      <c r="CI285" s="95">
        <v>24776.390754461299</v>
      </c>
      <c r="CJ285" s="95">
        <v>3221939.3892822298</v>
      </c>
      <c r="CK285" s="95">
        <v>27353094.015625</v>
      </c>
      <c r="CL285" s="95">
        <v>4154454.4418029799</v>
      </c>
      <c r="CM285" s="160">
        <v>26830.272747039799</v>
      </c>
      <c r="CN285" s="160">
        <v>4011499.4864502</v>
      </c>
      <c r="CO285" s="160">
        <v>30009563.708496101</v>
      </c>
      <c r="CP285" s="95">
        <v>4154454.4418029799</v>
      </c>
      <c r="CQ285" s="95">
        <v>745.65419801324595</v>
      </c>
      <c r="CR285" s="95">
        <v>147482.56303787199</v>
      </c>
      <c r="CS285" s="95">
        <v>1133470.3611755399</v>
      </c>
      <c r="CT285" s="95">
        <v>178757.34270668001</v>
      </c>
      <c r="CU285" s="161">
        <v>3230946.4220161391</v>
      </c>
      <c r="CV285" s="161">
        <v>27345698.484252971</v>
      </c>
    </row>
    <row r="286" spans="1:100" x14ac:dyDescent="0.2">
      <c r="A286" s="94" t="s">
        <v>55</v>
      </c>
      <c r="B286" s="96">
        <v>39873</v>
      </c>
      <c r="C286" s="95">
        <v>0</v>
      </c>
      <c r="D286" s="95">
        <v>10587.4163678885</v>
      </c>
      <c r="E286" s="95">
        <v>13584.345419883701</v>
      </c>
      <c r="F286" s="95">
        <v>8412.0877338647806</v>
      </c>
      <c r="G286" s="95">
        <v>835.288905963302</v>
      </c>
      <c r="H286" s="95">
        <v>0</v>
      </c>
      <c r="I286" s="95">
        <v>0</v>
      </c>
      <c r="J286" s="95">
        <v>2184.7509990036501</v>
      </c>
      <c r="K286" s="95">
        <v>0</v>
      </c>
      <c r="L286" s="95">
        <v>214.29135433025701</v>
      </c>
      <c r="M286" s="95">
        <v>217.11941125430201</v>
      </c>
      <c r="N286" s="95">
        <v>8482.5653952360208</v>
      </c>
      <c r="O286" s="95">
        <v>132.59458170272401</v>
      </c>
      <c r="P286" s="95">
        <v>0</v>
      </c>
      <c r="Q286" s="95">
        <v>15123.047136187601</v>
      </c>
      <c r="R286" s="95">
        <v>54.5646461653523</v>
      </c>
      <c r="S286" s="95">
        <v>0</v>
      </c>
      <c r="T286" s="95">
        <v>29.3809047306422</v>
      </c>
      <c r="U286" s="95">
        <v>2217.5289949476701</v>
      </c>
      <c r="V286" s="95">
        <v>0</v>
      </c>
      <c r="W286" s="95">
        <v>1052757.45283508</v>
      </c>
      <c r="X286" s="95">
        <v>1996913.8436279299</v>
      </c>
      <c r="Y286" s="95">
        <v>1073986.35406494</v>
      </c>
      <c r="Z286" s="95">
        <v>165482.193361282</v>
      </c>
      <c r="AA286" s="95">
        <v>0</v>
      </c>
      <c r="AB286" s="95">
        <v>0</v>
      </c>
      <c r="AC286" s="95">
        <v>793474.80642700195</v>
      </c>
      <c r="AD286" s="95">
        <v>0</v>
      </c>
      <c r="AE286" s="95">
        <v>37218.017675876603</v>
      </c>
      <c r="AF286" s="95">
        <v>37581.671179294601</v>
      </c>
      <c r="AG286" s="95">
        <v>1184617.3707580599</v>
      </c>
      <c r="AH286" s="95">
        <v>5878.9259060025197</v>
      </c>
      <c r="AI286" s="95">
        <v>0</v>
      </c>
      <c r="AJ286" s="95">
        <v>1769745.3446655299</v>
      </c>
      <c r="AK286" s="95">
        <v>10906.685390114801</v>
      </c>
      <c r="AL286" s="95">
        <v>0</v>
      </c>
      <c r="AM286" s="95">
        <v>4528.3836925625801</v>
      </c>
      <c r="AN286" s="95">
        <v>799936.22879028297</v>
      </c>
      <c r="AO286" s="95">
        <v>0</v>
      </c>
      <c r="AP286" s="95">
        <v>9031107.3446044903</v>
      </c>
      <c r="AQ286" s="95">
        <v>17031051.786621101</v>
      </c>
      <c r="AR286" s="95">
        <v>9461301.9521484394</v>
      </c>
      <c r="AS286" s="95">
        <v>1270216.9389495801</v>
      </c>
      <c r="AT286" s="95">
        <v>0</v>
      </c>
      <c r="AU286" s="95">
        <v>0</v>
      </c>
      <c r="AV286" s="95">
        <v>2637317.9936218299</v>
      </c>
      <c r="AW286" s="95">
        <v>0</v>
      </c>
      <c r="AX286" s="95">
        <v>307774.80236053502</v>
      </c>
      <c r="AY286" s="95">
        <v>306997.05639648403</v>
      </c>
      <c r="AZ286" s="95">
        <v>10386990.762573199</v>
      </c>
      <c r="BA286" s="95">
        <v>50665.502423286402</v>
      </c>
      <c r="BB286" s="95">
        <v>0</v>
      </c>
      <c r="BC286" s="95">
        <v>14845333.412597699</v>
      </c>
      <c r="BD286" s="95">
        <v>81066.888823509202</v>
      </c>
      <c r="BE286" s="95">
        <v>0</v>
      </c>
      <c r="BF286" s="95">
        <v>39509.930478096001</v>
      </c>
      <c r="BG286" s="95">
        <v>2661079.1817321801</v>
      </c>
      <c r="BH286" s="95">
        <v>0</v>
      </c>
      <c r="BI286" s="95">
        <v>1138053.4301452599</v>
      </c>
      <c r="BJ286" s="95">
        <v>2775309.6581115699</v>
      </c>
      <c r="BK286" s="95">
        <v>1539479.5606384301</v>
      </c>
      <c r="BL286" s="95">
        <v>175623.982797623</v>
      </c>
      <c r="BM286" s="95">
        <v>0</v>
      </c>
      <c r="BN286" s="95">
        <v>0</v>
      </c>
      <c r="BO286" s="95">
        <v>0</v>
      </c>
      <c r="BP286" s="95">
        <v>0</v>
      </c>
      <c r="BQ286" s="95">
        <v>0</v>
      </c>
      <c r="BR286" s="95">
        <v>44202.790324688001</v>
      </c>
      <c r="BS286" s="95">
        <v>1375306.45491028</v>
      </c>
      <c r="BT286" s="95">
        <v>9894.6671108007395</v>
      </c>
      <c r="BU286" s="95">
        <v>0</v>
      </c>
      <c r="BV286" s="95">
        <v>2490792.0381774898</v>
      </c>
      <c r="BW286" s="95">
        <v>9300.9079641103708</v>
      </c>
      <c r="BX286" s="95">
        <v>0</v>
      </c>
      <c r="BY286" s="95">
        <v>0</v>
      </c>
      <c r="BZ286" s="95">
        <v>0</v>
      </c>
      <c r="CA286" s="95">
        <v>24203.144741773602</v>
      </c>
      <c r="CB286" s="95">
        <v>3036638.9675903302</v>
      </c>
      <c r="CC286" s="95">
        <v>25854656.409667999</v>
      </c>
      <c r="CD286" s="95">
        <v>3912072.0183410598</v>
      </c>
      <c r="CE286" s="95">
        <v>848.40138622373297</v>
      </c>
      <c r="CF286" s="95">
        <v>168043.07818221999</v>
      </c>
      <c r="CG286" s="95">
        <v>1286660.6550292999</v>
      </c>
      <c r="CH286" s="95">
        <v>175454.583986282</v>
      </c>
      <c r="CI286" s="95">
        <v>25054.681151866898</v>
      </c>
      <c r="CJ286" s="95">
        <v>3208069.9042663602</v>
      </c>
      <c r="CK286" s="95">
        <v>27340105.9997559</v>
      </c>
      <c r="CL286" s="95">
        <v>4090703.5813903799</v>
      </c>
      <c r="CM286" s="160">
        <v>27253.672736644701</v>
      </c>
      <c r="CN286" s="160">
        <v>4008558.9931030301</v>
      </c>
      <c r="CO286" s="160">
        <v>29973184.420654301</v>
      </c>
      <c r="CP286" s="95">
        <v>4090703.5813903799</v>
      </c>
      <c r="CQ286" s="95">
        <v>771.86706405878101</v>
      </c>
      <c r="CR286" s="95">
        <v>152354.939519882</v>
      </c>
      <c r="CS286" s="95">
        <v>1167795.8469696001</v>
      </c>
      <c r="CT286" s="95">
        <v>166265.009567261</v>
      </c>
      <c r="CU286" s="161">
        <v>3204682.0457725502</v>
      </c>
      <c r="CV286" s="161">
        <v>27141317.064697299</v>
      </c>
    </row>
    <row r="287" spans="1:100" x14ac:dyDescent="0.2">
      <c r="A287" s="94" t="s">
        <v>55</v>
      </c>
      <c r="B287" s="96">
        <v>39965</v>
      </c>
      <c r="C287" s="95">
        <v>0</v>
      </c>
      <c r="D287" s="95">
        <v>10838.969957351699</v>
      </c>
      <c r="E287" s="95">
        <v>13410.253282547001</v>
      </c>
      <c r="F287" s="95">
        <v>8394.5797445774097</v>
      </c>
      <c r="G287" s="95">
        <v>871.86123743653297</v>
      </c>
      <c r="H287" s="95">
        <v>0</v>
      </c>
      <c r="I287" s="95">
        <v>0</v>
      </c>
      <c r="J287" s="95">
        <v>2248.1889596283399</v>
      </c>
      <c r="K287" s="95">
        <v>0</v>
      </c>
      <c r="L287" s="95">
        <v>241.977026261389</v>
      </c>
      <c r="M287" s="95">
        <v>213.30246814340401</v>
      </c>
      <c r="N287" s="95">
        <v>8367.4790430069006</v>
      </c>
      <c r="O287" s="95">
        <v>123.22675309144</v>
      </c>
      <c r="P287" s="95">
        <v>0</v>
      </c>
      <c r="Q287" s="95">
        <v>15246.837236404401</v>
      </c>
      <c r="R287" s="95">
        <v>47.514213272836102</v>
      </c>
      <c r="S287" s="95">
        <v>0</v>
      </c>
      <c r="T287" s="95">
        <v>55.178975519724197</v>
      </c>
      <c r="U287" s="95">
        <v>2272.7837487459201</v>
      </c>
      <c r="V287" s="95">
        <v>0</v>
      </c>
      <c r="W287" s="95">
        <v>1003972.2164840701</v>
      </c>
      <c r="X287" s="95">
        <v>1949439.7356872601</v>
      </c>
      <c r="Y287" s="95">
        <v>1052742.62586975</v>
      </c>
      <c r="Z287" s="95">
        <v>168407.24117851301</v>
      </c>
      <c r="AA287" s="95">
        <v>0</v>
      </c>
      <c r="AB287" s="95">
        <v>0</v>
      </c>
      <c r="AC287" s="95">
        <v>808473.02468109096</v>
      </c>
      <c r="AD287" s="95">
        <v>0</v>
      </c>
      <c r="AE287" s="95">
        <v>36942.410039424904</v>
      </c>
      <c r="AF287" s="95">
        <v>34527.019957065597</v>
      </c>
      <c r="AG287" s="95">
        <v>1145341.58305359</v>
      </c>
      <c r="AH287" s="95">
        <v>5782.7546495795305</v>
      </c>
      <c r="AI287" s="95">
        <v>0</v>
      </c>
      <c r="AJ287" s="95">
        <v>1747514.4595031701</v>
      </c>
      <c r="AK287" s="95">
        <v>10171.2266871929</v>
      </c>
      <c r="AL287" s="95">
        <v>0</v>
      </c>
      <c r="AM287" s="95">
        <v>10185.8140822649</v>
      </c>
      <c r="AN287" s="95">
        <v>812037.97907257103</v>
      </c>
      <c r="AO287" s="95">
        <v>0</v>
      </c>
      <c r="AP287" s="95">
        <v>8638839.6240234394</v>
      </c>
      <c r="AQ287" s="95">
        <v>16681180.1405029</v>
      </c>
      <c r="AR287" s="95">
        <v>9329288.7391357403</v>
      </c>
      <c r="AS287" s="95">
        <v>1298860.8135376</v>
      </c>
      <c r="AT287" s="95">
        <v>0</v>
      </c>
      <c r="AU287" s="95">
        <v>0</v>
      </c>
      <c r="AV287" s="95">
        <v>2720675.5296935998</v>
      </c>
      <c r="AW287" s="95">
        <v>0</v>
      </c>
      <c r="AX287" s="95">
        <v>299984.05673980701</v>
      </c>
      <c r="AY287" s="95">
        <v>283764.07676696801</v>
      </c>
      <c r="AZ287" s="95">
        <v>10120372.157714801</v>
      </c>
      <c r="BA287" s="95">
        <v>50747.665237426801</v>
      </c>
      <c r="BB287" s="95">
        <v>0</v>
      </c>
      <c r="BC287" s="95">
        <v>14727824.119384799</v>
      </c>
      <c r="BD287" s="95">
        <v>76389.964898109407</v>
      </c>
      <c r="BE287" s="95">
        <v>0</v>
      </c>
      <c r="BF287" s="95">
        <v>85606.486656188994</v>
      </c>
      <c r="BG287" s="95">
        <v>2729159.3027648898</v>
      </c>
      <c r="BH287" s="95">
        <v>0</v>
      </c>
      <c r="BI287" s="95">
        <v>1254803.0231628399</v>
      </c>
      <c r="BJ287" s="95">
        <v>2722241.9882202102</v>
      </c>
      <c r="BK287" s="95">
        <v>1540268.7743682901</v>
      </c>
      <c r="BL287" s="95">
        <v>180024.30576324501</v>
      </c>
      <c r="BM287" s="95">
        <v>0</v>
      </c>
      <c r="BN287" s="95">
        <v>0</v>
      </c>
      <c r="BO287" s="95">
        <v>0</v>
      </c>
      <c r="BP287" s="95">
        <v>0</v>
      </c>
      <c r="BQ287" s="95">
        <v>0</v>
      </c>
      <c r="BR287" s="95">
        <v>42442.2701325417</v>
      </c>
      <c r="BS287" s="95">
        <v>1338513.39822388</v>
      </c>
      <c r="BT287" s="95">
        <v>9794.6650261879004</v>
      </c>
      <c r="BU287" s="95">
        <v>0</v>
      </c>
      <c r="BV287" s="95">
        <v>2579681.04119873</v>
      </c>
      <c r="BW287" s="95">
        <v>8699.0423809289896</v>
      </c>
      <c r="BX287" s="95">
        <v>0</v>
      </c>
      <c r="BY287" s="95">
        <v>0</v>
      </c>
      <c r="BZ287" s="95">
        <v>0</v>
      </c>
      <c r="CA287" s="95">
        <v>24124.906361341498</v>
      </c>
      <c r="CB287" s="95">
        <v>2976474.3381957998</v>
      </c>
      <c r="CC287" s="95">
        <v>25647783.424560498</v>
      </c>
      <c r="CD287" s="95">
        <v>3946220.5726623498</v>
      </c>
      <c r="CE287" s="95">
        <v>906.44285678118501</v>
      </c>
      <c r="CF287" s="95">
        <v>176703.90602111799</v>
      </c>
      <c r="CG287" s="95">
        <v>1368819.5235595701</v>
      </c>
      <c r="CH287" s="95">
        <v>180055.67056465099</v>
      </c>
      <c r="CI287" s="95">
        <v>25038.971334695801</v>
      </c>
      <c r="CJ287" s="95">
        <v>3149329.8819580101</v>
      </c>
      <c r="CK287" s="95">
        <v>26974358.083496101</v>
      </c>
      <c r="CL287" s="95">
        <v>4127639.1055602999</v>
      </c>
      <c r="CM287" s="160">
        <v>27302.859011173201</v>
      </c>
      <c r="CN287" s="160">
        <v>3963042.5380859398</v>
      </c>
      <c r="CO287" s="160">
        <v>29660816.298828099</v>
      </c>
      <c r="CP287" s="95">
        <v>4127639.1055602999</v>
      </c>
      <c r="CQ287" s="95">
        <v>813.16026229411398</v>
      </c>
      <c r="CR287" s="95">
        <v>156774.626796722</v>
      </c>
      <c r="CS287" s="95">
        <v>1209756.31588745</v>
      </c>
      <c r="CT287" s="95">
        <v>170975.25291252101</v>
      </c>
      <c r="CU287" s="161">
        <v>3153178.244216918</v>
      </c>
      <c r="CV287" s="161">
        <v>27016602.948120069</v>
      </c>
    </row>
    <row r="288" spans="1:100" x14ac:dyDescent="0.2">
      <c r="A288" s="94" t="s">
        <v>55</v>
      </c>
      <c r="B288" s="96">
        <v>40057</v>
      </c>
      <c r="C288" s="95">
        <v>0</v>
      </c>
      <c r="D288" s="95">
        <v>11262.188975691801</v>
      </c>
      <c r="E288" s="95">
        <v>13443.388048172001</v>
      </c>
      <c r="F288" s="95">
        <v>8476.6609201431293</v>
      </c>
      <c r="G288" s="95">
        <v>925.48715867102101</v>
      </c>
      <c r="H288" s="95">
        <v>0</v>
      </c>
      <c r="I288" s="95">
        <v>0</v>
      </c>
      <c r="J288" s="95">
        <v>2324.5164703130699</v>
      </c>
      <c r="K288" s="95">
        <v>0</v>
      </c>
      <c r="L288" s="95">
        <v>313.851241249591</v>
      </c>
      <c r="M288" s="95">
        <v>217.91396399959899</v>
      </c>
      <c r="N288" s="95">
        <v>8322.8504155874307</v>
      </c>
      <c r="O288" s="95">
        <v>116.983841569163</v>
      </c>
      <c r="P288" s="95">
        <v>0</v>
      </c>
      <c r="Q288" s="95">
        <v>15871.2051383257</v>
      </c>
      <c r="R288" s="95">
        <v>45.981190675403901</v>
      </c>
      <c r="S288" s="95">
        <v>0</v>
      </c>
      <c r="T288" s="95">
        <v>41.6642036736012</v>
      </c>
      <c r="U288" s="95">
        <v>2353.5804261267199</v>
      </c>
      <c r="V288" s="95">
        <v>0</v>
      </c>
      <c r="W288" s="95">
        <v>1142019.44892883</v>
      </c>
      <c r="X288" s="95">
        <v>1927929.0651702899</v>
      </c>
      <c r="Y288" s="95">
        <v>1036406.8581390399</v>
      </c>
      <c r="Z288" s="95">
        <v>177389.80040931699</v>
      </c>
      <c r="AA288" s="95">
        <v>0</v>
      </c>
      <c r="AB288" s="95">
        <v>0</v>
      </c>
      <c r="AC288" s="95">
        <v>833168.35436248803</v>
      </c>
      <c r="AD288" s="95">
        <v>0</v>
      </c>
      <c r="AE288" s="95">
        <v>41694.535522460901</v>
      </c>
      <c r="AF288" s="95">
        <v>36492.546628475196</v>
      </c>
      <c r="AG288" s="95">
        <v>1116969.7845916699</v>
      </c>
      <c r="AH288" s="95">
        <v>5276.34290874004</v>
      </c>
      <c r="AI288" s="95">
        <v>0</v>
      </c>
      <c r="AJ288" s="95">
        <v>1857646.4648742699</v>
      </c>
      <c r="AK288" s="95">
        <v>8905.7639542818106</v>
      </c>
      <c r="AL288" s="95">
        <v>0</v>
      </c>
      <c r="AM288" s="95">
        <v>8602.7664642334003</v>
      </c>
      <c r="AN288" s="95">
        <v>838774.26930236805</v>
      </c>
      <c r="AO288" s="95">
        <v>0</v>
      </c>
      <c r="AP288" s="95">
        <v>10109950.7227783</v>
      </c>
      <c r="AQ288" s="95">
        <v>16541080.732910199</v>
      </c>
      <c r="AR288" s="95">
        <v>9228045.7608642597</v>
      </c>
      <c r="AS288" s="95">
        <v>1373005.1686553999</v>
      </c>
      <c r="AT288" s="95">
        <v>0</v>
      </c>
      <c r="AU288" s="95">
        <v>0</v>
      </c>
      <c r="AV288" s="95">
        <v>2835014.06994629</v>
      </c>
      <c r="AW288" s="95">
        <v>0</v>
      </c>
      <c r="AX288" s="95">
        <v>339451.18331909197</v>
      </c>
      <c r="AY288" s="95">
        <v>302060.57350540202</v>
      </c>
      <c r="AZ288" s="95">
        <v>9906575.2177734394</v>
      </c>
      <c r="BA288" s="95">
        <v>45596.791262626597</v>
      </c>
      <c r="BB288" s="95">
        <v>0</v>
      </c>
      <c r="BC288" s="95">
        <v>16035760.8237305</v>
      </c>
      <c r="BD288" s="95">
        <v>69301.581210136399</v>
      </c>
      <c r="BE288" s="95">
        <v>0</v>
      </c>
      <c r="BF288" s="95">
        <v>68712.105155944795</v>
      </c>
      <c r="BG288" s="95">
        <v>2854679.5138854999</v>
      </c>
      <c r="BH288" s="95">
        <v>0</v>
      </c>
      <c r="BI288" s="95">
        <v>1194448.82820129</v>
      </c>
      <c r="BJ288" s="95">
        <v>2782097.1579895001</v>
      </c>
      <c r="BK288" s="95">
        <v>1590279.71099854</v>
      </c>
      <c r="BL288" s="95">
        <v>192957.10407066299</v>
      </c>
      <c r="BM288" s="95">
        <v>0</v>
      </c>
      <c r="BN288" s="95">
        <v>0</v>
      </c>
      <c r="BO288" s="95">
        <v>0</v>
      </c>
      <c r="BP288" s="95">
        <v>0</v>
      </c>
      <c r="BQ288" s="95">
        <v>0</v>
      </c>
      <c r="BR288" s="95">
        <v>43297.711893558502</v>
      </c>
      <c r="BS288" s="95">
        <v>1354104.5335845901</v>
      </c>
      <c r="BT288" s="95">
        <v>8909.17827939987</v>
      </c>
      <c r="BU288" s="95">
        <v>0</v>
      </c>
      <c r="BV288" s="95">
        <v>2543316.7583007799</v>
      </c>
      <c r="BW288" s="95">
        <v>8146.1166982650802</v>
      </c>
      <c r="BX288" s="95">
        <v>0</v>
      </c>
      <c r="BY288" s="95">
        <v>0</v>
      </c>
      <c r="BZ288" s="95">
        <v>0</v>
      </c>
      <c r="CA288" s="95">
        <v>24765.2535843849</v>
      </c>
      <c r="CB288" s="95">
        <v>3060226.7948913602</v>
      </c>
      <c r="CC288" s="95">
        <v>26550818.293701202</v>
      </c>
      <c r="CD288" s="95">
        <v>3986497.2872009301</v>
      </c>
      <c r="CE288" s="95">
        <v>954.58453357219696</v>
      </c>
      <c r="CF288" s="95">
        <v>182886.07085609401</v>
      </c>
      <c r="CG288" s="95">
        <v>1420235.18852234</v>
      </c>
      <c r="CH288" s="95">
        <v>193011.562253952</v>
      </c>
      <c r="CI288" s="95">
        <v>25716.023624658599</v>
      </c>
      <c r="CJ288" s="95">
        <v>3254039.4813842801</v>
      </c>
      <c r="CK288" s="95">
        <v>27850614.8601074</v>
      </c>
      <c r="CL288" s="95">
        <v>4178375.6774597201</v>
      </c>
      <c r="CM288" s="160">
        <v>28080.0623087883</v>
      </c>
      <c r="CN288" s="160">
        <v>4087439.25250244</v>
      </c>
      <c r="CO288" s="160">
        <v>30708133.6086426</v>
      </c>
      <c r="CP288" s="95">
        <v>4178375.6774597201</v>
      </c>
      <c r="CQ288" s="95">
        <v>869.16836722195103</v>
      </c>
      <c r="CR288" s="95">
        <v>166088.253673553</v>
      </c>
      <c r="CS288" s="95">
        <v>1286049.86128235</v>
      </c>
      <c r="CT288" s="95">
        <v>185189.31420135501</v>
      </c>
      <c r="CU288" s="161">
        <v>3243112.8657474541</v>
      </c>
      <c r="CV288" s="161">
        <v>27971053.482223541</v>
      </c>
    </row>
    <row r="289" spans="1:100" x14ac:dyDescent="0.2">
      <c r="A289" s="94" t="s">
        <v>55</v>
      </c>
      <c r="B289" s="96">
        <v>40148</v>
      </c>
      <c r="C289" s="95">
        <v>0</v>
      </c>
      <c r="D289" s="95">
        <v>11167.285532236099</v>
      </c>
      <c r="E289" s="95">
        <v>12811.865432381601</v>
      </c>
      <c r="F289" s="95">
        <v>7964.7510198950804</v>
      </c>
      <c r="G289" s="95">
        <v>967.96420586109195</v>
      </c>
      <c r="H289" s="95">
        <v>0</v>
      </c>
      <c r="I289" s="95">
        <v>0</v>
      </c>
      <c r="J289" s="95">
        <v>2394.6126918792702</v>
      </c>
      <c r="K289" s="95">
        <v>0</v>
      </c>
      <c r="L289" s="95">
        <v>334.52050447836501</v>
      </c>
      <c r="M289" s="95">
        <v>207.38482751324801</v>
      </c>
      <c r="N289" s="95">
        <v>7681.7219034433401</v>
      </c>
      <c r="O289" s="95">
        <v>117.268062732182</v>
      </c>
      <c r="P289" s="95">
        <v>0</v>
      </c>
      <c r="Q289" s="95">
        <v>15710.353448271801</v>
      </c>
      <c r="R289" s="95">
        <v>50.807448541745501</v>
      </c>
      <c r="S289" s="95">
        <v>0</v>
      </c>
      <c r="T289" s="95">
        <v>29.1594310442451</v>
      </c>
      <c r="U289" s="95">
        <v>2415.6422940194602</v>
      </c>
      <c r="V289" s="95">
        <v>0</v>
      </c>
      <c r="W289" s="95">
        <v>997631.63553619396</v>
      </c>
      <c r="X289" s="95">
        <v>1747426.2369842499</v>
      </c>
      <c r="Y289" s="95">
        <v>881340.40666961705</v>
      </c>
      <c r="Z289" s="95">
        <v>183957.332862854</v>
      </c>
      <c r="AA289" s="95">
        <v>0</v>
      </c>
      <c r="AB289" s="95">
        <v>0</v>
      </c>
      <c r="AC289" s="95">
        <v>848969.93518066395</v>
      </c>
      <c r="AD289" s="95">
        <v>0</v>
      </c>
      <c r="AE289" s="95">
        <v>37777.749641418501</v>
      </c>
      <c r="AF289" s="95">
        <v>37095.683200359301</v>
      </c>
      <c r="AG289" s="95">
        <v>944157.63210296596</v>
      </c>
      <c r="AH289" s="95">
        <v>6804.15635257959</v>
      </c>
      <c r="AI289" s="95">
        <v>0</v>
      </c>
      <c r="AJ289" s="95">
        <v>1719006.0091247601</v>
      </c>
      <c r="AK289" s="95">
        <v>9090.3207287788391</v>
      </c>
      <c r="AL289" s="95">
        <v>0</v>
      </c>
      <c r="AM289" s="95">
        <v>5505.0718365907696</v>
      </c>
      <c r="AN289" s="95">
        <v>857555.80516815197</v>
      </c>
      <c r="AO289" s="95">
        <v>0</v>
      </c>
      <c r="AP289" s="95">
        <v>8745463.7396240197</v>
      </c>
      <c r="AQ289" s="95">
        <v>15083987.048950201</v>
      </c>
      <c r="AR289" s="95">
        <v>7971204.6885376005</v>
      </c>
      <c r="AS289" s="95">
        <v>1438011.8788147001</v>
      </c>
      <c r="AT289" s="95">
        <v>0</v>
      </c>
      <c r="AU289" s="95">
        <v>0</v>
      </c>
      <c r="AV289" s="95">
        <v>2951886.9049072298</v>
      </c>
      <c r="AW289" s="95">
        <v>0</v>
      </c>
      <c r="AX289" s="95">
        <v>301145.56787872303</v>
      </c>
      <c r="AY289" s="95">
        <v>306980.26975631702</v>
      </c>
      <c r="AZ289" s="95">
        <v>8507835.2904052697</v>
      </c>
      <c r="BA289" s="95">
        <v>58631.4556441307</v>
      </c>
      <c r="BB289" s="95">
        <v>0</v>
      </c>
      <c r="BC289" s="95">
        <v>14645298.638305699</v>
      </c>
      <c r="BD289" s="95">
        <v>71749.845532417297</v>
      </c>
      <c r="BE289" s="95">
        <v>0</v>
      </c>
      <c r="BF289" s="95">
        <v>43871.918550014503</v>
      </c>
      <c r="BG289" s="95">
        <v>2970996.9358215299</v>
      </c>
      <c r="BH289" s="95">
        <v>0</v>
      </c>
      <c r="BI289" s="95">
        <v>996183.13415527297</v>
      </c>
      <c r="BJ289" s="95">
        <v>2645927.4637756301</v>
      </c>
      <c r="BK289" s="95">
        <v>1473826.6140594501</v>
      </c>
      <c r="BL289" s="95">
        <v>203688.00425338699</v>
      </c>
      <c r="BM289" s="95">
        <v>0</v>
      </c>
      <c r="BN289" s="95">
        <v>0</v>
      </c>
      <c r="BO289" s="95">
        <v>0</v>
      </c>
      <c r="BP289" s="95">
        <v>0</v>
      </c>
      <c r="BQ289" s="95">
        <v>0</v>
      </c>
      <c r="BR289" s="95">
        <v>43008.323047161102</v>
      </c>
      <c r="BS289" s="95">
        <v>1198857.9310455299</v>
      </c>
      <c r="BT289" s="95">
        <v>11389.1666221619</v>
      </c>
      <c r="BU289" s="95">
        <v>0</v>
      </c>
      <c r="BV289" s="95">
        <v>2382662.86181641</v>
      </c>
      <c r="BW289" s="95">
        <v>8822.4520560503006</v>
      </c>
      <c r="BX289" s="95">
        <v>0</v>
      </c>
      <c r="BY289" s="95">
        <v>0</v>
      </c>
      <c r="BZ289" s="95">
        <v>0</v>
      </c>
      <c r="CA289" s="95">
        <v>24050.0077102184</v>
      </c>
      <c r="CB289" s="95">
        <v>2744692.6358642601</v>
      </c>
      <c r="CC289" s="95">
        <v>23825254.667480499</v>
      </c>
      <c r="CD289" s="95">
        <v>3619343.9784545898</v>
      </c>
      <c r="CE289" s="95">
        <v>988.01951905340002</v>
      </c>
      <c r="CF289" s="95">
        <v>189251.42267608599</v>
      </c>
      <c r="CG289" s="95">
        <v>1476018.02224731</v>
      </c>
      <c r="CH289" s="95">
        <v>203728.929384232</v>
      </c>
      <c r="CI289" s="95">
        <v>25030.811036109899</v>
      </c>
      <c r="CJ289" s="95">
        <v>2923719.8097534198</v>
      </c>
      <c r="CK289" s="95">
        <v>25280516.8757324</v>
      </c>
      <c r="CL289" s="95">
        <v>3819154.7587585398</v>
      </c>
      <c r="CM289" s="160">
        <v>27293.5506789684</v>
      </c>
      <c r="CN289" s="160">
        <v>3778108.35333252</v>
      </c>
      <c r="CO289" s="160">
        <v>28291062.0310059</v>
      </c>
      <c r="CP289" s="95">
        <v>3819154.7587585398</v>
      </c>
      <c r="CQ289" s="95">
        <v>904.982522502542</v>
      </c>
      <c r="CR289" s="95">
        <v>172798.21473503101</v>
      </c>
      <c r="CS289" s="95">
        <v>1346193.5313415499</v>
      </c>
      <c r="CT289" s="95">
        <v>195036.858629227</v>
      </c>
      <c r="CU289" s="161">
        <v>2933944.0585403461</v>
      </c>
      <c r="CV289" s="161">
        <v>25301272.689727809</v>
      </c>
    </row>
    <row r="290" spans="1:100" x14ac:dyDescent="0.2">
      <c r="A290" s="94" t="s">
        <v>55</v>
      </c>
      <c r="B290" s="96">
        <v>40238</v>
      </c>
      <c r="C290" s="95">
        <v>0</v>
      </c>
      <c r="D290" s="95">
        <v>12096.121169686299</v>
      </c>
      <c r="E290" s="95">
        <v>12902.565449357</v>
      </c>
      <c r="F290" s="95">
        <v>8168.4455882906896</v>
      </c>
      <c r="G290" s="95">
        <v>994.63955514878</v>
      </c>
      <c r="H290" s="95">
        <v>0</v>
      </c>
      <c r="I290" s="95">
        <v>0</v>
      </c>
      <c r="J290" s="95">
        <v>2470.81403630972</v>
      </c>
      <c r="K290" s="95">
        <v>0</v>
      </c>
      <c r="L290" s="95">
        <v>440.79498497396702</v>
      </c>
      <c r="M290" s="95">
        <v>213.544664768502</v>
      </c>
      <c r="N290" s="95">
        <v>7806.24753731489</v>
      </c>
      <c r="O290" s="95">
        <v>134.45871782489101</v>
      </c>
      <c r="P290" s="95">
        <v>0</v>
      </c>
      <c r="Q290" s="95">
        <v>16463.049353361101</v>
      </c>
      <c r="R290" s="95">
        <v>50.667171439155901</v>
      </c>
      <c r="S290" s="95">
        <v>0</v>
      </c>
      <c r="T290" s="95">
        <v>19.6980576631613</v>
      </c>
      <c r="U290" s="95">
        <v>2484.8216088116201</v>
      </c>
      <c r="V290" s="95">
        <v>0</v>
      </c>
      <c r="W290" s="95">
        <v>1177131.73519897</v>
      </c>
      <c r="X290" s="95">
        <v>1764823.5545654299</v>
      </c>
      <c r="Y290" s="95">
        <v>936275.46474456799</v>
      </c>
      <c r="Z290" s="95">
        <v>188234.428283691</v>
      </c>
      <c r="AA290" s="95">
        <v>0</v>
      </c>
      <c r="AB290" s="95">
        <v>0</v>
      </c>
      <c r="AC290" s="95">
        <v>880048.25292968797</v>
      </c>
      <c r="AD290" s="95">
        <v>0</v>
      </c>
      <c r="AE290" s="95">
        <v>25186.711171627001</v>
      </c>
      <c r="AF290" s="95">
        <v>38004.540949344599</v>
      </c>
      <c r="AG290" s="95">
        <v>994536.87214660598</v>
      </c>
      <c r="AH290" s="95">
        <v>7502.2056323885899</v>
      </c>
      <c r="AI290" s="95">
        <v>0</v>
      </c>
      <c r="AJ290" s="95">
        <v>1902839.7565765399</v>
      </c>
      <c r="AK290" s="95">
        <v>9111.2698032856006</v>
      </c>
      <c r="AL290" s="95">
        <v>0</v>
      </c>
      <c r="AM290" s="95">
        <v>1843.53968675435</v>
      </c>
      <c r="AN290" s="95">
        <v>882993.961143494</v>
      </c>
      <c r="AO290" s="95">
        <v>0</v>
      </c>
      <c r="AP290" s="95">
        <v>10763896.318603501</v>
      </c>
      <c r="AQ290" s="95">
        <v>15316896.678222699</v>
      </c>
      <c r="AR290" s="95">
        <v>8501487.4407959003</v>
      </c>
      <c r="AS290" s="95">
        <v>1478173.45362854</v>
      </c>
      <c r="AT290" s="95">
        <v>0</v>
      </c>
      <c r="AU290" s="95">
        <v>0</v>
      </c>
      <c r="AV290" s="95">
        <v>3071400.55322266</v>
      </c>
      <c r="AW290" s="95">
        <v>0</v>
      </c>
      <c r="AX290" s="95">
        <v>216685.77118873599</v>
      </c>
      <c r="AY290" s="95">
        <v>315925.33538055402</v>
      </c>
      <c r="AZ290" s="95">
        <v>8955422.3098144494</v>
      </c>
      <c r="BA290" s="95">
        <v>64977.905303478197</v>
      </c>
      <c r="BB290" s="95">
        <v>0</v>
      </c>
      <c r="BC290" s="95">
        <v>16324504.3704834</v>
      </c>
      <c r="BD290" s="95">
        <v>74582.563365936294</v>
      </c>
      <c r="BE290" s="95">
        <v>0</v>
      </c>
      <c r="BF290" s="95">
        <v>15331.6378489733</v>
      </c>
      <c r="BG290" s="95">
        <v>3085256.9695129399</v>
      </c>
      <c r="BH290" s="95">
        <v>0</v>
      </c>
      <c r="BI290" s="95">
        <v>1204904.7372741699</v>
      </c>
      <c r="BJ290" s="95">
        <v>2727553.8379211398</v>
      </c>
      <c r="BK290" s="95">
        <v>1563701.8297729499</v>
      </c>
      <c r="BL290" s="95">
        <v>208117.15804099999</v>
      </c>
      <c r="BM290" s="95">
        <v>0</v>
      </c>
      <c r="BN290" s="95">
        <v>0</v>
      </c>
      <c r="BO290" s="95">
        <v>0</v>
      </c>
      <c r="BP290" s="95">
        <v>0</v>
      </c>
      <c r="BQ290" s="95">
        <v>0</v>
      </c>
      <c r="BR290" s="95">
        <v>44298.835417270697</v>
      </c>
      <c r="BS290" s="95">
        <v>1283267.25604248</v>
      </c>
      <c r="BT290" s="95">
        <v>12689.151309966999</v>
      </c>
      <c r="BU290" s="95">
        <v>0</v>
      </c>
      <c r="BV290" s="95">
        <v>2613203.64453125</v>
      </c>
      <c r="BW290" s="95">
        <v>8998.9632834196109</v>
      </c>
      <c r="BX290" s="95">
        <v>0</v>
      </c>
      <c r="BY290" s="95">
        <v>0</v>
      </c>
      <c r="BZ290" s="95">
        <v>0</v>
      </c>
      <c r="CA290" s="95">
        <v>24969.473320484201</v>
      </c>
      <c r="CB290" s="95">
        <v>2965982.4935302702</v>
      </c>
      <c r="CC290" s="95">
        <v>25806074.415771499</v>
      </c>
      <c r="CD290" s="95">
        <v>3960936.2228393601</v>
      </c>
      <c r="CE290" s="95">
        <v>999.10583101213001</v>
      </c>
      <c r="CF290" s="95">
        <v>189346.14602088899</v>
      </c>
      <c r="CG290" s="95">
        <v>1485118.6130065899</v>
      </c>
      <c r="CH290" s="95">
        <v>208013.29932594299</v>
      </c>
      <c r="CI290" s="95">
        <v>25971.814697980899</v>
      </c>
      <c r="CJ290" s="95">
        <v>3158188.0150451702</v>
      </c>
      <c r="CK290" s="95">
        <v>27451133.4599609</v>
      </c>
      <c r="CL290" s="95">
        <v>4171598.3944702102</v>
      </c>
      <c r="CM290" s="160">
        <v>28437.239900589</v>
      </c>
      <c r="CN290" s="160">
        <v>4046550.9199523898</v>
      </c>
      <c r="CO290" s="160">
        <v>30511970.1796875</v>
      </c>
      <c r="CP290" s="95">
        <v>4171598.3944702102</v>
      </c>
      <c r="CQ290" s="95">
        <v>933.65737689286505</v>
      </c>
      <c r="CR290" s="95">
        <v>177628.501443863</v>
      </c>
      <c r="CS290" s="95">
        <v>1389568.1926879899</v>
      </c>
      <c r="CT290" s="95">
        <v>198843.47581291199</v>
      </c>
      <c r="CU290" s="161">
        <v>3155328.639551159</v>
      </c>
      <c r="CV290" s="161">
        <v>27291193.028778091</v>
      </c>
    </row>
    <row r="291" spans="1:100" x14ac:dyDescent="0.2">
      <c r="A291" s="94" t="s">
        <v>55</v>
      </c>
      <c r="B291" s="96">
        <v>40330</v>
      </c>
      <c r="C291" s="95">
        <v>0</v>
      </c>
      <c r="D291" s="95">
        <v>12184.6778795719</v>
      </c>
      <c r="E291" s="95">
        <v>12961.9685133696</v>
      </c>
      <c r="F291" s="95">
        <v>8308.0782179832495</v>
      </c>
      <c r="G291" s="95">
        <v>1002.65065132827</v>
      </c>
      <c r="H291" s="95">
        <v>0</v>
      </c>
      <c r="I291" s="95">
        <v>0</v>
      </c>
      <c r="J291" s="95">
        <v>2526.3174639940298</v>
      </c>
      <c r="K291" s="95">
        <v>0</v>
      </c>
      <c r="L291" s="95">
        <v>457.88806092366599</v>
      </c>
      <c r="M291" s="95">
        <v>223.41534215025601</v>
      </c>
      <c r="N291" s="95">
        <v>7918.68808323145</v>
      </c>
      <c r="O291" s="95">
        <v>141.639272382483</v>
      </c>
      <c r="P291" s="95">
        <v>0</v>
      </c>
      <c r="Q291" s="95">
        <v>16449.867457389799</v>
      </c>
      <c r="R291" s="95">
        <v>49.536094688810401</v>
      </c>
      <c r="S291" s="95">
        <v>0</v>
      </c>
      <c r="T291" s="95">
        <v>16.6424139221199</v>
      </c>
      <c r="U291" s="95">
        <v>2538.8589592576</v>
      </c>
      <c r="V291" s="95">
        <v>0</v>
      </c>
      <c r="W291" s="95">
        <v>1169967.7695007301</v>
      </c>
      <c r="X291" s="95">
        <v>1759839.91014099</v>
      </c>
      <c r="Y291" s="95">
        <v>945114.87718200695</v>
      </c>
      <c r="Z291" s="95">
        <v>189602.922348022</v>
      </c>
      <c r="AA291" s="95">
        <v>0</v>
      </c>
      <c r="AB291" s="95">
        <v>0</v>
      </c>
      <c r="AC291" s="95">
        <v>902103.61837768601</v>
      </c>
      <c r="AD291" s="95">
        <v>0</v>
      </c>
      <c r="AE291" s="95">
        <v>24053.672366142298</v>
      </c>
      <c r="AF291" s="95">
        <v>39751.782865047498</v>
      </c>
      <c r="AG291" s="95">
        <v>986708.79119110096</v>
      </c>
      <c r="AH291" s="95">
        <v>7262.3967891931497</v>
      </c>
      <c r="AI291" s="95">
        <v>0</v>
      </c>
      <c r="AJ291" s="95">
        <v>1843738.4064331099</v>
      </c>
      <c r="AK291" s="95">
        <v>8912.1545736789703</v>
      </c>
      <c r="AL291" s="95">
        <v>0</v>
      </c>
      <c r="AM291" s="95">
        <v>1431.03126975894</v>
      </c>
      <c r="AN291" s="95">
        <v>904301.82380676304</v>
      </c>
      <c r="AO291" s="95">
        <v>0</v>
      </c>
      <c r="AP291" s="95">
        <v>9977998.37817383</v>
      </c>
      <c r="AQ291" s="95">
        <v>15390676.217529301</v>
      </c>
      <c r="AR291" s="95">
        <v>8638472.3829345703</v>
      </c>
      <c r="AS291" s="95">
        <v>1488281.97795105</v>
      </c>
      <c r="AT291" s="95">
        <v>0</v>
      </c>
      <c r="AU291" s="95">
        <v>0</v>
      </c>
      <c r="AV291" s="95">
        <v>3181080.0158081101</v>
      </c>
      <c r="AW291" s="95">
        <v>0</v>
      </c>
      <c r="AX291" s="95">
        <v>209909.54625511201</v>
      </c>
      <c r="AY291" s="95">
        <v>334259.52141189598</v>
      </c>
      <c r="AZ291" s="95">
        <v>9000052.2009277306</v>
      </c>
      <c r="BA291" s="95">
        <v>65197.945828437798</v>
      </c>
      <c r="BB291" s="95">
        <v>0</v>
      </c>
      <c r="BC291" s="95">
        <v>15809856.7606201</v>
      </c>
      <c r="BD291" s="95">
        <v>72038.0853004456</v>
      </c>
      <c r="BE291" s="95">
        <v>0</v>
      </c>
      <c r="BF291" s="95">
        <v>12957.4338884354</v>
      </c>
      <c r="BG291" s="95">
        <v>3183448.6809692401</v>
      </c>
      <c r="BH291" s="95">
        <v>0</v>
      </c>
      <c r="BI291" s="95">
        <v>1144157.96699524</v>
      </c>
      <c r="BJ291" s="95">
        <v>2766462.8497009301</v>
      </c>
      <c r="BK291" s="95">
        <v>1616334.7708282501</v>
      </c>
      <c r="BL291" s="95">
        <v>214191.14784049999</v>
      </c>
      <c r="BM291" s="95">
        <v>0</v>
      </c>
      <c r="BN291" s="95">
        <v>0</v>
      </c>
      <c r="BO291" s="95">
        <v>0</v>
      </c>
      <c r="BP291" s="95">
        <v>0</v>
      </c>
      <c r="BQ291" s="95">
        <v>0</v>
      </c>
      <c r="BR291" s="95">
        <v>46696.7416071892</v>
      </c>
      <c r="BS291" s="95">
        <v>1310855.0588684101</v>
      </c>
      <c r="BT291" s="95">
        <v>12506.0876166821</v>
      </c>
      <c r="BU291" s="95">
        <v>0</v>
      </c>
      <c r="BV291" s="95">
        <v>2529221.6275329599</v>
      </c>
      <c r="BW291" s="95">
        <v>8670.1317492723501</v>
      </c>
      <c r="BX291" s="95">
        <v>0</v>
      </c>
      <c r="BY291" s="95">
        <v>0</v>
      </c>
      <c r="BZ291" s="95">
        <v>0</v>
      </c>
      <c r="CA291" s="95">
        <v>25006.889862298998</v>
      </c>
      <c r="CB291" s="95">
        <v>2899183.30541992</v>
      </c>
      <c r="CC291" s="95">
        <v>25550821.253417999</v>
      </c>
      <c r="CD291" s="95">
        <v>3890865.4675293001</v>
      </c>
      <c r="CE291" s="95">
        <v>994.379126988351</v>
      </c>
      <c r="CF291" s="95">
        <v>188196.656345367</v>
      </c>
      <c r="CG291" s="95">
        <v>1478864.5970916699</v>
      </c>
      <c r="CH291" s="95">
        <v>214218.548439026</v>
      </c>
      <c r="CI291" s="95">
        <v>26005.817802906</v>
      </c>
      <c r="CJ291" s="95">
        <v>3085552.4845275902</v>
      </c>
      <c r="CK291" s="95">
        <v>26982275.705322299</v>
      </c>
      <c r="CL291" s="95">
        <v>4106575.5145568801</v>
      </c>
      <c r="CM291" s="160">
        <v>28558.168160677</v>
      </c>
      <c r="CN291" s="160">
        <v>3996499.4246215802</v>
      </c>
      <c r="CO291" s="160">
        <v>30144188.527832001</v>
      </c>
      <c r="CP291" s="95">
        <v>4106575.5145568801</v>
      </c>
      <c r="CQ291" s="95">
        <v>941.55888438969896</v>
      </c>
      <c r="CR291" s="95">
        <v>179378.98247909499</v>
      </c>
      <c r="CS291" s="95">
        <v>1404100.40867615</v>
      </c>
      <c r="CT291" s="95">
        <v>204933.76537323001</v>
      </c>
      <c r="CU291" s="161">
        <v>3087379.961765287</v>
      </c>
      <c r="CV291" s="161">
        <v>27029685.85050967</v>
      </c>
    </row>
    <row r="292" spans="1:100" x14ac:dyDescent="0.2">
      <c r="A292" s="94" t="s">
        <v>55</v>
      </c>
      <c r="B292" s="96">
        <v>40422</v>
      </c>
      <c r="C292" s="95">
        <v>0</v>
      </c>
      <c r="D292" s="95">
        <v>11441.3742272854</v>
      </c>
      <c r="E292" s="95">
        <v>13132.059825778</v>
      </c>
      <c r="F292" s="95">
        <v>8534.3898105621302</v>
      </c>
      <c r="G292" s="95">
        <v>1017.12563339621</v>
      </c>
      <c r="H292" s="95">
        <v>0</v>
      </c>
      <c r="I292" s="95">
        <v>0</v>
      </c>
      <c r="J292" s="95">
        <v>2546.3748792707902</v>
      </c>
      <c r="K292" s="95">
        <v>0</v>
      </c>
      <c r="L292" s="95">
        <v>309.33618452772498</v>
      </c>
      <c r="M292" s="95">
        <v>225.73398625664399</v>
      </c>
      <c r="N292" s="95">
        <v>8018.1766812801397</v>
      </c>
      <c r="O292" s="95">
        <v>138.74503858014899</v>
      </c>
      <c r="P292" s="95">
        <v>0</v>
      </c>
      <c r="Q292" s="95">
        <v>16034.2838522196</v>
      </c>
      <c r="R292" s="95">
        <v>55.002285606693498</v>
      </c>
      <c r="S292" s="95">
        <v>0</v>
      </c>
      <c r="T292" s="95">
        <v>20.5238562421873</v>
      </c>
      <c r="U292" s="95">
        <v>2564.13927033544</v>
      </c>
      <c r="V292" s="95">
        <v>0</v>
      </c>
      <c r="W292" s="95">
        <v>1008452.70011139</v>
      </c>
      <c r="X292" s="95">
        <v>1767975.5838317899</v>
      </c>
      <c r="Y292" s="95">
        <v>954939.93977356004</v>
      </c>
      <c r="Z292" s="95">
        <v>193696.28676223801</v>
      </c>
      <c r="AA292" s="95">
        <v>0</v>
      </c>
      <c r="AB292" s="95">
        <v>0</v>
      </c>
      <c r="AC292" s="95">
        <v>907447.02291107201</v>
      </c>
      <c r="AD292" s="95">
        <v>0</v>
      </c>
      <c r="AE292" s="95">
        <v>14042.4977564812</v>
      </c>
      <c r="AF292" s="95">
        <v>40619.587830066703</v>
      </c>
      <c r="AG292" s="95">
        <v>993210.92893219006</v>
      </c>
      <c r="AH292" s="95">
        <v>7110.02177625895</v>
      </c>
      <c r="AI292" s="95">
        <v>0</v>
      </c>
      <c r="AJ292" s="95">
        <v>1704003.1237182601</v>
      </c>
      <c r="AK292" s="95">
        <v>9076.9108324050903</v>
      </c>
      <c r="AL292" s="95">
        <v>0</v>
      </c>
      <c r="AM292" s="95">
        <v>1512.6874224394601</v>
      </c>
      <c r="AN292" s="95">
        <v>910591.68366241502</v>
      </c>
      <c r="AO292" s="95">
        <v>0</v>
      </c>
      <c r="AP292" s="95">
        <v>9026055.8220214806</v>
      </c>
      <c r="AQ292" s="95">
        <v>15393463.336792</v>
      </c>
      <c r="AR292" s="95">
        <v>8721127.3520507794</v>
      </c>
      <c r="AS292" s="95">
        <v>1525908.9263305699</v>
      </c>
      <c r="AT292" s="95">
        <v>0</v>
      </c>
      <c r="AU292" s="95">
        <v>0</v>
      </c>
      <c r="AV292" s="95">
        <v>3209982.3622131301</v>
      </c>
      <c r="AW292" s="95">
        <v>0</v>
      </c>
      <c r="AX292" s="95">
        <v>129386.88919735</v>
      </c>
      <c r="AY292" s="95">
        <v>338506.84034347499</v>
      </c>
      <c r="AZ292" s="95">
        <v>9019231.1745605506</v>
      </c>
      <c r="BA292" s="95">
        <v>61889.5791015625</v>
      </c>
      <c r="BB292" s="95">
        <v>0</v>
      </c>
      <c r="BC292" s="95">
        <v>14820509.314575201</v>
      </c>
      <c r="BD292" s="95">
        <v>82894.595649719195</v>
      </c>
      <c r="BE292" s="95">
        <v>0</v>
      </c>
      <c r="BF292" s="95">
        <v>16889.970719099001</v>
      </c>
      <c r="BG292" s="95">
        <v>3223581.93182373</v>
      </c>
      <c r="BH292" s="95">
        <v>0</v>
      </c>
      <c r="BI292" s="95">
        <v>1074322.98916626</v>
      </c>
      <c r="BJ292" s="95">
        <v>2739321.95953369</v>
      </c>
      <c r="BK292" s="95">
        <v>1576158.50376892</v>
      </c>
      <c r="BL292" s="95">
        <v>220723.98345947301</v>
      </c>
      <c r="BM292" s="95">
        <v>0</v>
      </c>
      <c r="BN292" s="95">
        <v>0</v>
      </c>
      <c r="BO292" s="95">
        <v>0</v>
      </c>
      <c r="BP292" s="95">
        <v>0</v>
      </c>
      <c r="BQ292" s="95">
        <v>0</v>
      </c>
      <c r="BR292" s="95">
        <v>46785.668240070299</v>
      </c>
      <c r="BS292" s="95">
        <v>1259784.9169158901</v>
      </c>
      <c r="BT292" s="95">
        <v>12164.492345333099</v>
      </c>
      <c r="BU292" s="95">
        <v>0</v>
      </c>
      <c r="BV292" s="95">
        <v>2472167.7216796898</v>
      </c>
      <c r="BW292" s="95">
        <v>10514.7500849962</v>
      </c>
      <c r="BX292" s="95">
        <v>0</v>
      </c>
      <c r="BY292" s="95">
        <v>0</v>
      </c>
      <c r="BZ292" s="95">
        <v>0</v>
      </c>
      <c r="CA292" s="95">
        <v>24649.5454447269</v>
      </c>
      <c r="CB292" s="95">
        <v>2771722.3816528302</v>
      </c>
      <c r="CC292" s="95">
        <v>24321627.536377002</v>
      </c>
      <c r="CD292" s="95">
        <v>3809191.9256591802</v>
      </c>
      <c r="CE292" s="95">
        <v>1015.70891458541</v>
      </c>
      <c r="CF292" s="95">
        <v>192672.52548980701</v>
      </c>
      <c r="CG292" s="95">
        <v>1519311.3760528599</v>
      </c>
      <c r="CH292" s="95">
        <v>220750.76715278599</v>
      </c>
      <c r="CI292" s="95">
        <v>25659.860784769098</v>
      </c>
      <c r="CJ292" s="95">
        <v>2972948.4228210398</v>
      </c>
      <c r="CK292" s="95">
        <v>25806278.032714799</v>
      </c>
      <c r="CL292" s="95">
        <v>4028943.3316345201</v>
      </c>
      <c r="CM292" s="160">
        <v>28263.879302024801</v>
      </c>
      <c r="CN292" s="160">
        <v>3873805.05004883</v>
      </c>
      <c r="CO292" s="160">
        <v>29024996.4306641</v>
      </c>
      <c r="CP292" s="95">
        <v>4028943.3316345201</v>
      </c>
      <c r="CQ292" s="95">
        <v>951.548367612064</v>
      </c>
      <c r="CR292" s="95">
        <v>182989.89770698501</v>
      </c>
      <c r="CS292" s="95">
        <v>1429575.0290832501</v>
      </c>
      <c r="CT292" s="95">
        <v>211076.57156562799</v>
      </c>
      <c r="CU292" s="161">
        <v>2964394.9071426373</v>
      </c>
      <c r="CV292" s="161">
        <v>25840938.912429862</v>
      </c>
    </row>
    <row r="293" spans="1:100" x14ac:dyDescent="0.2">
      <c r="A293" s="94" t="s">
        <v>55</v>
      </c>
      <c r="B293" s="96">
        <v>40513</v>
      </c>
      <c r="C293" s="95">
        <v>0</v>
      </c>
      <c r="D293" s="95">
        <v>11561.9791777134</v>
      </c>
      <c r="E293" s="95">
        <v>13147.8703128099</v>
      </c>
      <c r="F293" s="95">
        <v>8597.5288363695108</v>
      </c>
      <c r="G293" s="95">
        <v>1055.60378620028</v>
      </c>
      <c r="H293" s="95">
        <v>0</v>
      </c>
      <c r="I293" s="95">
        <v>0</v>
      </c>
      <c r="J293" s="95">
        <v>2618.9381144642798</v>
      </c>
      <c r="K293" s="95">
        <v>0</v>
      </c>
      <c r="L293" s="95">
        <v>308.68150525167601</v>
      </c>
      <c r="M293" s="95">
        <v>227.03081744350499</v>
      </c>
      <c r="N293" s="95">
        <v>8030.4808250665701</v>
      </c>
      <c r="O293" s="95">
        <v>135.15450358949599</v>
      </c>
      <c r="P293" s="95">
        <v>0</v>
      </c>
      <c r="Q293" s="95">
        <v>16093.233492851299</v>
      </c>
      <c r="R293" s="95">
        <v>49.798866705037703</v>
      </c>
      <c r="S293" s="95">
        <v>0</v>
      </c>
      <c r="T293" s="95">
        <v>25.522964987903801</v>
      </c>
      <c r="U293" s="95">
        <v>2626.5962603688199</v>
      </c>
      <c r="V293" s="95">
        <v>0</v>
      </c>
      <c r="W293" s="95">
        <v>1059499.8926544201</v>
      </c>
      <c r="X293" s="95">
        <v>1752028.66281128</v>
      </c>
      <c r="Y293" s="95">
        <v>956716.11025238002</v>
      </c>
      <c r="Z293" s="95">
        <v>196823.52956199599</v>
      </c>
      <c r="AA293" s="95">
        <v>0</v>
      </c>
      <c r="AB293" s="95">
        <v>0</v>
      </c>
      <c r="AC293" s="95">
        <v>922975.96985626197</v>
      </c>
      <c r="AD293" s="95">
        <v>0</v>
      </c>
      <c r="AE293" s="95">
        <v>17144.722024440802</v>
      </c>
      <c r="AF293" s="95">
        <v>39553.954135417902</v>
      </c>
      <c r="AG293" s="95">
        <v>987070.49686431896</v>
      </c>
      <c r="AH293" s="95">
        <v>6491.2890982031804</v>
      </c>
      <c r="AI293" s="95">
        <v>0</v>
      </c>
      <c r="AJ293" s="95">
        <v>1769965.1134643599</v>
      </c>
      <c r="AK293" s="95">
        <v>8331.1825404167193</v>
      </c>
      <c r="AL293" s="95">
        <v>0</v>
      </c>
      <c r="AM293" s="95">
        <v>1689.5519897341701</v>
      </c>
      <c r="AN293" s="95">
        <v>927281.90312957799</v>
      </c>
      <c r="AO293" s="95">
        <v>0</v>
      </c>
      <c r="AP293" s="95">
        <v>9356466.66723633</v>
      </c>
      <c r="AQ293" s="95">
        <v>15354612.060546899</v>
      </c>
      <c r="AR293" s="95">
        <v>8774872.50854492</v>
      </c>
      <c r="AS293" s="95">
        <v>1559590.15542603</v>
      </c>
      <c r="AT293" s="95">
        <v>0</v>
      </c>
      <c r="AU293" s="95">
        <v>0</v>
      </c>
      <c r="AV293" s="95">
        <v>3301470.4674072298</v>
      </c>
      <c r="AW293" s="95">
        <v>0</v>
      </c>
      <c r="AX293" s="95">
        <v>146626.02837943999</v>
      </c>
      <c r="AY293" s="95">
        <v>333490.832210541</v>
      </c>
      <c r="AZ293" s="95">
        <v>9020995.4814453106</v>
      </c>
      <c r="BA293" s="95">
        <v>58885.168063163801</v>
      </c>
      <c r="BB293" s="95">
        <v>0</v>
      </c>
      <c r="BC293" s="95">
        <v>15294949.193847699</v>
      </c>
      <c r="BD293" s="95">
        <v>67900.910573005705</v>
      </c>
      <c r="BE293" s="95">
        <v>0</v>
      </c>
      <c r="BF293" s="95">
        <v>18435.593470096599</v>
      </c>
      <c r="BG293" s="95">
        <v>3310626.03582764</v>
      </c>
      <c r="BH293" s="95">
        <v>0</v>
      </c>
      <c r="BI293" s="95">
        <v>1106544.6082305899</v>
      </c>
      <c r="BJ293" s="95">
        <v>2734672.3070678702</v>
      </c>
      <c r="BK293" s="95">
        <v>1592371.1390686</v>
      </c>
      <c r="BL293" s="95">
        <v>226289.90306282</v>
      </c>
      <c r="BM293" s="95">
        <v>0</v>
      </c>
      <c r="BN293" s="95">
        <v>0</v>
      </c>
      <c r="BO293" s="95">
        <v>0</v>
      </c>
      <c r="BP293" s="95">
        <v>0</v>
      </c>
      <c r="BQ293" s="95">
        <v>0</v>
      </c>
      <c r="BR293" s="95">
        <v>46883.861298084303</v>
      </c>
      <c r="BS293" s="95">
        <v>1267782.83024597</v>
      </c>
      <c r="BT293" s="95">
        <v>11441.778361439699</v>
      </c>
      <c r="BU293" s="95">
        <v>0</v>
      </c>
      <c r="BV293" s="95">
        <v>2516034.45495605</v>
      </c>
      <c r="BW293" s="95">
        <v>7818.05147027969</v>
      </c>
      <c r="BX293" s="95">
        <v>0</v>
      </c>
      <c r="BY293" s="95">
        <v>0</v>
      </c>
      <c r="BZ293" s="95">
        <v>0</v>
      </c>
      <c r="CA293" s="95">
        <v>24779.167789220799</v>
      </c>
      <c r="CB293" s="95">
        <v>2804248.76208496</v>
      </c>
      <c r="CC293" s="95">
        <v>24811766.493652299</v>
      </c>
      <c r="CD293" s="95">
        <v>3813654.2565612802</v>
      </c>
      <c r="CE293" s="95">
        <v>1061.4012268036599</v>
      </c>
      <c r="CF293" s="95">
        <v>198165.118280411</v>
      </c>
      <c r="CG293" s="95">
        <v>1568432.5725708001</v>
      </c>
      <c r="CH293" s="95">
        <v>226302.92917251599</v>
      </c>
      <c r="CI293" s="95">
        <v>25838.491881608999</v>
      </c>
      <c r="CJ293" s="95">
        <v>2992106.8007507301</v>
      </c>
      <c r="CK293" s="95">
        <v>26266166.003906298</v>
      </c>
      <c r="CL293" s="95">
        <v>4037679.3063354502</v>
      </c>
      <c r="CM293" s="160">
        <v>28238.3518798351</v>
      </c>
      <c r="CN293" s="160">
        <v>3915758.5507507301</v>
      </c>
      <c r="CO293" s="160">
        <v>29617195.261718798</v>
      </c>
      <c r="CP293" s="95">
        <v>4037679.3063354502</v>
      </c>
      <c r="CQ293" s="95">
        <v>989.46773377805903</v>
      </c>
      <c r="CR293" s="95">
        <v>186705.505039215</v>
      </c>
      <c r="CS293" s="95">
        <v>1470608.4891967799</v>
      </c>
      <c r="CT293" s="95">
        <v>218967.609176636</v>
      </c>
      <c r="CU293" s="161">
        <v>3002413.8803653708</v>
      </c>
      <c r="CV293" s="161">
        <v>26380199.0662231</v>
      </c>
    </row>
    <row r="294" spans="1:100" x14ac:dyDescent="0.2">
      <c r="A294" s="94" t="s">
        <v>55</v>
      </c>
      <c r="B294" s="96">
        <v>40603</v>
      </c>
      <c r="C294" s="95">
        <v>0</v>
      </c>
      <c r="D294" s="95">
        <v>11232.545101165801</v>
      </c>
      <c r="E294" s="95">
        <v>13010.5945225954</v>
      </c>
      <c r="F294" s="95">
        <v>8604.3407270908392</v>
      </c>
      <c r="G294" s="95">
        <v>1089.69819529355</v>
      </c>
      <c r="H294" s="95">
        <v>0</v>
      </c>
      <c r="I294" s="95">
        <v>0</v>
      </c>
      <c r="J294" s="95">
        <v>2685.4981707930601</v>
      </c>
      <c r="K294" s="95">
        <v>0</v>
      </c>
      <c r="L294" s="95">
        <v>335.65827882662398</v>
      </c>
      <c r="M294" s="95">
        <v>224.27376386150701</v>
      </c>
      <c r="N294" s="95">
        <v>7946.1411740779904</v>
      </c>
      <c r="O294" s="95">
        <v>0</v>
      </c>
      <c r="P294" s="95">
        <v>0</v>
      </c>
      <c r="Q294" s="95">
        <v>15601.410944461801</v>
      </c>
      <c r="R294" s="95">
        <v>0</v>
      </c>
      <c r="S294" s="95">
        <v>0</v>
      </c>
      <c r="T294" s="95">
        <v>87.661396117880898</v>
      </c>
      <c r="U294" s="95">
        <v>2697.4334574639802</v>
      </c>
      <c r="V294" s="95">
        <v>0</v>
      </c>
      <c r="W294" s="95">
        <v>983690.476119995</v>
      </c>
      <c r="X294" s="95">
        <v>1717250.5569152799</v>
      </c>
      <c r="Y294" s="95">
        <v>953587.465286255</v>
      </c>
      <c r="Z294" s="95">
        <v>202897.18100547799</v>
      </c>
      <c r="AA294" s="95">
        <v>0</v>
      </c>
      <c r="AB294" s="95">
        <v>0</v>
      </c>
      <c r="AC294" s="95">
        <v>947228.98822784401</v>
      </c>
      <c r="AD294" s="95">
        <v>0</v>
      </c>
      <c r="AE294" s="95">
        <v>19225.571474790599</v>
      </c>
      <c r="AF294" s="95">
        <v>39378.240223407702</v>
      </c>
      <c r="AG294" s="95">
        <v>981274.44580841099</v>
      </c>
      <c r="AH294" s="95">
        <v>0</v>
      </c>
      <c r="AI294" s="95">
        <v>0</v>
      </c>
      <c r="AJ294" s="95">
        <v>1637794.69972229</v>
      </c>
      <c r="AK294" s="95">
        <v>0</v>
      </c>
      <c r="AL294" s="95">
        <v>0</v>
      </c>
      <c r="AM294" s="95">
        <v>13122.2452538013</v>
      </c>
      <c r="AN294" s="95">
        <v>949118.44289398205</v>
      </c>
      <c r="AO294" s="95">
        <v>0</v>
      </c>
      <c r="AP294" s="95">
        <v>8676075.5186767597</v>
      </c>
      <c r="AQ294" s="95">
        <v>15215746.358154301</v>
      </c>
      <c r="AR294" s="95">
        <v>8827966.9449462909</v>
      </c>
      <c r="AS294" s="95">
        <v>1627797.95620728</v>
      </c>
      <c r="AT294" s="95">
        <v>0</v>
      </c>
      <c r="AU294" s="95">
        <v>0</v>
      </c>
      <c r="AV294" s="95">
        <v>3411949.2313842801</v>
      </c>
      <c r="AW294" s="95">
        <v>0</v>
      </c>
      <c r="AX294" s="95">
        <v>165932.38109016401</v>
      </c>
      <c r="AY294" s="95">
        <v>333671.27321624802</v>
      </c>
      <c r="AZ294" s="95">
        <v>9010454.0286865197</v>
      </c>
      <c r="BA294" s="95">
        <v>0</v>
      </c>
      <c r="BB294" s="95">
        <v>0</v>
      </c>
      <c r="BC294" s="95">
        <v>14228887.3432617</v>
      </c>
      <c r="BD294" s="95">
        <v>0</v>
      </c>
      <c r="BE294" s="95">
        <v>0</v>
      </c>
      <c r="BF294" s="95">
        <v>119107.40755748699</v>
      </c>
      <c r="BG294" s="95">
        <v>3421484.1802978502</v>
      </c>
      <c r="BH294" s="95">
        <v>0</v>
      </c>
      <c r="BI294" s="95">
        <v>994374.42206573498</v>
      </c>
      <c r="BJ294" s="95">
        <v>2699672.5257568401</v>
      </c>
      <c r="BK294" s="95">
        <v>1600303.7231445301</v>
      </c>
      <c r="BL294" s="95">
        <v>227719.56136322001</v>
      </c>
      <c r="BM294" s="95">
        <v>0</v>
      </c>
      <c r="BN294" s="95">
        <v>0</v>
      </c>
      <c r="BO294" s="95">
        <v>0</v>
      </c>
      <c r="BP294" s="95">
        <v>0</v>
      </c>
      <c r="BQ294" s="95">
        <v>0</v>
      </c>
      <c r="BR294" s="95">
        <v>46591.070072650902</v>
      </c>
      <c r="BS294" s="95">
        <v>1250394.75</v>
      </c>
      <c r="BT294" s="95">
        <v>0</v>
      </c>
      <c r="BU294" s="95">
        <v>0</v>
      </c>
      <c r="BV294" s="95">
        <v>2444019.1385803199</v>
      </c>
      <c r="BW294" s="95">
        <v>0</v>
      </c>
      <c r="BX294" s="95">
        <v>0</v>
      </c>
      <c r="BY294" s="95">
        <v>0</v>
      </c>
      <c r="BZ294" s="95">
        <v>0</v>
      </c>
      <c r="CA294" s="95">
        <v>24181.400341510802</v>
      </c>
      <c r="CB294" s="95">
        <v>2689895.3717346201</v>
      </c>
      <c r="CC294" s="95">
        <v>23736534.853027299</v>
      </c>
      <c r="CD294" s="95">
        <v>3759902.41296387</v>
      </c>
      <c r="CE294" s="95">
        <v>1094.9933171272301</v>
      </c>
      <c r="CF294" s="95">
        <v>203991.49430275001</v>
      </c>
      <c r="CG294" s="95">
        <v>1636318.83268738</v>
      </c>
      <c r="CH294" s="95">
        <v>227679.936132431</v>
      </c>
      <c r="CI294" s="95">
        <v>25278.361789703398</v>
      </c>
      <c r="CJ294" s="95">
        <v>2897383.4469909701</v>
      </c>
      <c r="CK294" s="95">
        <v>25578054.821533199</v>
      </c>
      <c r="CL294" s="95">
        <v>3989405.0686340299</v>
      </c>
      <c r="CM294" s="160">
        <v>27976.44445467</v>
      </c>
      <c r="CN294" s="160">
        <v>3858733.16436768</v>
      </c>
      <c r="CO294" s="160">
        <v>28989955.3823242</v>
      </c>
      <c r="CP294" s="95">
        <v>3989405.0686340299</v>
      </c>
      <c r="CQ294" s="95">
        <v>1023.38224929571</v>
      </c>
      <c r="CR294" s="95">
        <v>192079.38312149001</v>
      </c>
      <c r="CS294" s="95">
        <v>1527592.7328033401</v>
      </c>
      <c r="CT294" s="95">
        <v>228010.84293365499</v>
      </c>
      <c r="CU294" s="161">
        <v>2893886.8660373702</v>
      </c>
      <c r="CV294" s="161">
        <v>25372853.685714681</v>
      </c>
    </row>
    <row r="295" spans="1:100" x14ac:dyDescent="0.2">
      <c r="A295" s="94" t="s">
        <v>55</v>
      </c>
      <c r="B295" s="96">
        <v>40695</v>
      </c>
      <c r="C295" s="95">
        <v>0</v>
      </c>
      <c r="D295" s="95">
        <v>11286.488026261301</v>
      </c>
      <c r="E295" s="95">
        <v>13061.1573040485</v>
      </c>
      <c r="F295" s="95">
        <v>8702.5303685665094</v>
      </c>
      <c r="G295" s="95">
        <v>1151.1605737805401</v>
      </c>
      <c r="H295" s="95">
        <v>0</v>
      </c>
      <c r="I295" s="95">
        <v>0</v>
      </c>
      <c r="J295" s="95">
        <v>2734.89649367332</v>
      </c>
      <c r="K295" s="95">
        <v>0</v>
      </c>
      <c r="L295" s="95">
        <v>387.00251422449901</v>
      </c>
      <c r="M295" s="95">
        <v>235.339364444837</v>
      </c>
      <c r="N295" s="95">
        <v>7977.5664377808598</v>
      </c>
      <c r="O295" s="95">
        <v>0</v>
      </c>
      <c r="P295" s="95">
        <v>0</v>
      </c>
      <c r="Q295" s="95">
        <v>15755.7701643705</v>
      </c>
      <c r="R295" s="95">
        <v>0</v>
      </c>
      <c r="S295" s="95">
        <v>0</v>
      </c>
      <c r="T295" s="95">
        <v>75.677973763085902</v>
      </c>
      <c r="U295" s="95">
        <v>2742.3082637488801</v>
      </c>
      <c r="V295" s="95">
        <v>0</v>
      </c>
      <c r="W295" s="95">
        <v>999571.80581665004</v>
      </c>
      <c r="X295" s="95">
        <v>1732496.5059966999</v>
      </c>
      <c r="Y295" s="95">
        <v>976764.12593078602</v>
      </c>
      <c r="Z295" s="95">
        <v>207123.56996917701</v>
      </c>
      <c r="AA295" s="95">
        <v>0</v>
      </c>
      <c r="AB295" s="95">
        <v>0</v>
      </c>
      <c r="AC295" s="95">
        <v>965700.99563598598</v>
      </c>
      <c r="AD295" s="95">
        <v>0</v>
      </c>
      <c r="AE295" s="95">
        <v>22676.7928073406</v>
      </c>
      <c r="AF295" s="95">
        <v>40584.732526779197</v>
      </c>
      <c r="AG295" s="95">
        <v>992261.74281311</v>
      </c>
      <c r="AH295" s="95">
        <v>0</v>
      </c>
      <c r="AI295" s="95">
        <v>0</v>
      </c>
      <c r="AJ295" s="95">
        <v>1710790.0255279499</v>
      </c>
      <c r="AK295" s="95">
        <v>0</v>
      </c>
      <c r="AL295" s="95">
        <v>0</v>
      </c>
      <c r="AM295" s="95">
        <v>9982.6079939603806</v>
      </c>
      <c r="AN295" s="95">
        <v>967579.03504943801</v>
      </c>
      <c r="AO295" s="95">
        <v>0</v>
      </c>
      <c r="AP295" s="95">
        <v>9215710.4104003906</v>
      </c>
      <c r="AQ295" s="95">
        <v>15220246.420410199</v>
      </c>
      <c r="AR295" s="95">
        <v>8900076.79833984</v>
      </c>
      <c r="AS295" s="95">
        <v>1669472.78361511</v>
      </c>
      <c r="AT295" s="95">
        <v>0</v>
      </c>
      <c r="AU295" s="95">
        <v>0</v>
      </c>
      <c r="AV295" s="95">
        <v>3502923.6887817401</v>
      </c>
      <c r="AW295" s="95">
        <v>0</v>
      </c>
      <c r="AX295" s="95">
        <v>196820.21721649199</v>
      </c>
      <c r="AY295" s="95">
        <v>348024.16149139398</v>
      </c>
      <c r="AZ295" s="95">
        <v>9016086.3446044903</v>
      </c>
      <c r="BA295" s="95">
        <v>0</v>
      </c>
      <c r="BB295" s="95">
        <v>0</v>
      </c>
      <c r="BC295" s="95">
        <v>14919606.771362299</v>
      </c>
      <c r="BD295" s="95">
        <v>0</v>
      </c>
      <c r="BE295" s="95">
        <v>0</v>
      </c>
      <c r="BF295" s="95">
        <v>91283.751283645601</v>
      </c>
      <c r="BG295" s="95">
        <v>3504389.7008972201</v>
      </c>
      <c r="BH295" s="95">
        <v>0</v>
      </c>
      <c r="BI295" s="95">
        <v>1047655.86656189</v>
      </c>
      <c r="BJ295" s="95">
        <v>2705401.81433105</v>
      </c>
      <c r="BK295" s="95">
        <v>1630410.6771392799</v>
      </c>
      <c r="BL295" s="95">
        <v>233129.319480896</v>
      </c>
      <c r="BM295" s="95">
        <v>0</v>
      </c>
      <c r="BN295" s="95">
        <v>0</v>
      </c>
      <c r="BO295" s="95">
        <v>0</v>
      </c>
      <c r="BP295" s="95">
        <v>0</v>
      </c>
      <c r="BQ295" s="95">
        <v>0</v>
      </c>
      <c r="BR295" s="95">
        <v>49031.546804428101</v>
      </c>
      <c r="BS295" s="95">
        <v>1266060.2281189</v>
      </c>
      <c r="BT295" s="95">
        <v>0</v>
      </c>
      <c r="BU295" s="95">
        <v>0</v>
      </c>
      <c r="BV295" s="95">
        <v>2416722.5839538602</v>
      </c>
      <c r="BW295" s="95">
        <v>0</v>
      </c>
      <c r="BX295" s="95">
        <v>0</v>
      </c>
      <c r="BY295" s="95">
        <v>0</v>
      </c>
      <c r="BZ295" s="95">
        <v>0</v>
      </c>
      <c r="CA295" s="95">
        <v>24296.285438060801</v>
      </c>
      <c r="CB295" s="95">
        <v>2762825.2927856399</v>
      </c>
      <c r="CC295" s="95">
        <v>24613966.123291001</v>
      </c>
      <c r="CD295" s="95">
        <v>3738730.8246765099</v>
      </c>
      <c r="CE295" s="95">
        <v>1144.8516800254599</v>
      </c>
      <c r="CF295" s="95">
        <v>206050.85912323001</v>
      </c>
      <c r="CG295" s="95">
        <v>1661067.5149993901</v>
      </c>
      <c r="CH295" s="95">
        <v>233137.066900253</v>
      </c>
      <c r="CI295" s="95">
        <v>25445.7650847435</v>
      </c>
      <c r="CJ295" s="95">
        <v>2969708.8247680701</v>
      </c>
      <c r="CK295" s="95">
        <v>26215033.815185498</v>
      </c>
      <c r="CL295" s="95">
        <v>3972754.73651123</v>
      </c>
      <c r="CM295" s="160">
        <v>28226.4120087624</v>
      </c>
      <c r="CN295" s="160">
        <v>3942921.9210815402</v>
      </c>
      <c r="CO295" s="160">
        <v>29708234.642578099</v>
      </c>
      <c r="CP295" s="95">
        <v>3972754.73651123</v>
      </c>
      <c r="CQ295" s="95">
        <v>1085.7406675219499</v>
      </c>
      <c r="CR295" s="95">
        <v>196764.55555152899</v>
      </c>
      <c r="CS295" s="95">
        <v>1573834.41722107</v>
      </c>
      <c r="CT295" s="95">
        <v>232471.78558731099</v>
      </c>
      <c r="CU295" s="161">
        <v>2968876.1519088699</v>
      </c>
      <c r="CV295" s="161">
        <v>26275033.63829039</v>
      </c>
    </row>
    <row r="296" spans="1:100" x14ac:dyDescent="0.2">
      <c r="A296" s="94" t="s">
        <v>55</v>
      </c>
      <c r="B296" s="96">
        <v>40787</v>
      </c>
      <c r="C296" s="95">
        <v>0</v>
      </c>
      <c r="D296" s="95">
        <v>11230.2800531387</v>
      </c>
      <c r="E296" s="95">
        <v>12795.1094272137</v>
      </c>
      <c r="F296" s="95">
        <v>8622.4192901849692</v>
      </c>
      <c r="G296" s="95">
        <v>1167.9244322627801</v>
      </c>
      <c r="H296" s="95">
        <v>0</v>
      </c>
      <c r="I296" s="95">
        <v>0</v>
      </c>
      <c r="J296" s="95">
        <v>2750.93106776476</v>
      </c>
      <c r="K296" s="95">
        <v>0</v>
      </c>
      <c r="L296" s="95">
        <v>495.81536334380502</v>
      </c>
      <c r="M296" s="95">
        <v>241.72055145725599</v>
      </c>
      <c r="N296" s="95">
        <v>7918.69641238451</v>
      </c>
      <c r="O296" s="95">
        <v>0</v>
      </c>
      <c r="P296" s="95">
        <v>0</v>
      </c>
      <c r="Q296" s="95">
        <v>15595.9913136959</v>
      </c>
      <c r="R296" s="95">
        <v>0</v>
      </c>
      <c r="S296" s="95">
        <v>0</v>
      </c>
      <c r="T296" s="95">
        <v>70.960835488513098</v>
      </c>
      <c r="U296" s="95">
        <v>2765.4823532700502</v>
      </c>
      <c r="V296" s="95">
        <v>0</v>
      </c>
      <c r="W296" s="95">
        <v>952133.92971801804</v>
      </c>
      <c r="X296" s="95">
        <v>1720008.3358917199</v>
      </c>
      <c r="Y296" s="95">
        <v>981349.86511993397</v>
      </c>
      <c r="Z296" s="95">
        <v>207231.09790992699</v>
      </c>
      <c r="AA296" s="95">
        <v>0</v>
      </c>
      <c r="AB296" s="95">
        <v>0</v>
      </c>
      <c r="AC296" s="95">
        <v>970454.51407623303</v>
      </c>
      <c r="AD296" s="95">
        <v>0</v>
      </c>
      <c r="AE296" s="95">
        <v>21780.693470478102</v>
      </c>
      <c r="AF296" s="95">
        <v>41779.530898094199</v>
      </c>
      <c r="AG296" s="95">
        <v>990437.26934051502</v>
      </c>
      <c r="AH296" s="95">
        <v>0</v>
      </c>
      <c r="AI296" s="95">
        <v>0</v>
      </c>
      <c r="AJ296" s="95">
        <v>1596933.9018096901</v>
      </c>
      <c r="AK296" s="95">
        <v>0</v>
      </c>
      <c r="AL296" s="95">
        <v>0</v>
      </c>
      <c r="AM296" s="95">
        <v>9348.6310518980008</v>
      </c>
      <c r="AN296" s="95">
        <v>972621.46369171096</v>
      </c>
      <c r="AO296" s="95">
        <v>0</v>
      </c>
      <c r="AP296" s="95">
        <v>8627458.1949462909</v>
      </c>
      <c r="AQ296" s="95">
        <v>15067511.1571045</v>
      </c>
      <c r="AR296" s="95">
        <v>8921852.9027099591</v>
      </c>
      <c r="AS296" s="95">
        <v>1673571.59146118</v>
      </c>
      <c r="AT296" s="95">
        <v>0</v>
      </c>
      <c r="AU296" s="95">
        <v>0</v>
      </c>
      <c r="AV296" s="95">
        <v>3522024.5826110798</v>
      </c>
      <c r="AW296" s="95">
        <v>0</v>
      </c>
      <c r="AX296" s="95">
        <v>190889.64541244501</v>
      </c>
      <c r="AY296" s="95">
        <v>359347.90279388399</v>
      </c>
      <c r="AZ296" s="95">
        <v>8966915.7025146503</v>
      </c>
      <c r="BA296" s="95">
        <v>0</v>
      </c>
      <c r="BB296" s="95">
        <v>0</v>
      </c>
      <c r="BC296" s="95">
        <v>14110949.9732666</v>
      </c>
      <c r="BD296" s="95">
        <v>0</v>
      </c>
      <c r="BE296" s="95">
        <v>0</v>
      </c>
      <c r="BF296" s="95">
        <v>86442.7869062424</v>
      </c>
      <c r="BG296" s="95">
        <v>3532122.8229064899</v>
      </c>
      <c r="BH296" s="95">
        <v>0</v>
      </c>
      <c r="BI296" s="95">
        <v>1073657.6780395501</v>
      </c>
      <c r="BJ296" s="95">
        <v>2607036.3092041002</v>
      </c>
      <c r="BK296" s="95">
        <v>1581793.8937377899</v>
      </c>
      <c r="BL296" s="95">
        <v>232364.852825165</v>
      </c>
      <c r="BM296" s="95">
        <v>0</v>
      </c>
      <c r="BN296" s="95">
        <v>0</v>
      </c>
      <c r="BO296" s="95">
        <v>0</v>
      </c>
      <c r="BP296" s="95">
        <v>0</v>
      </c>
      <c r="BQ296" s="95">
        <v>0</v>
      </c>
      <c r="BR296" s="95">
        <v>49892.267730712898</v>
      </c>
      <c r="BS296" s="95">
        <v>1203349.84588623</v>
      </c>
      <c r="BT296" s="95">
        <v>0</v>
      </c>
      <c r="BU296" s="95">
        <v>0</v>
      </c>
      <c r="BV296" s="95">
        <v>2404418.1191101102</v>
      </c>
      <c r="BW296" s="95">
        <v>0</v>
      </c>
      <c r="BX296" s="95">
        <v>0</v>
      </c>
      <c r="BY296" s="95">
        <v>0</v>
      </c>
      <c r="BZ296" s="95">
        <v>0</v>
      </c>
      <c r="CA296" s="95">
        <v>24094.849733829498</v>
      </c>
      <c r="CB296" s="95">
        <v>2669068.6040954599</v>
      </c>
      <c r="CC296" s="95">
        <v>23586299.200439502</v>
      </c>
      <c r="CD296" s="95">
        <v>3658354.6057434101</v>
      </c>
      <c r="CE296" s="95">
        <v>1167.5292005837</v>
      </c>
      <c r="CF296" s="95">
        <v>206696.940610886</v>
      </c>
      <c r="CG296" s="95">
        <v>1670818.5201568599</v>
      </c>
      <c r="CH296" s="95">
        <v>232375.390869141</v>
      </c>
      <c r="CI296" s="95">
        <v>25261.674085140199</v>
      </c>
      <c r="CJ296" s="95">
        <v>2880545.9785766602</v>
      </c>
      <c r="CK296" s="95">
        <v>25283303.044189502</v>
      </c>
      <c r="CL296" s="95">
        <v>3889969.5740356399</v>
      </c>
      <c r="CM296" s="160">
        <v>28066.036323308901</v>
      </c>
      <c r="CN296" s="160">
        <v>3844456.9436035198</v>
      </c>
      <c r="CO296" s="160">
        <v>28819293.3041992</v>
      </c>
      <c r="CP296" s="95">
        <v>3889969.5740356399</v>
      </c>
      <c r="CQ296" s="95">
        <v>1098.3171957433201</v>
      </c>
      <c r="CR296" s="95">
        <v>196860.69624519299</v>
      </c>
      <c r="CS296" s="95">
        <v>1577177.8327178999</v>
      </c>
      <c r="CT296" s="95">
        <v>231953.51214981099</v>
      </c>
      <c r="CU296" s="161">
        <v>2875765.544706346</v>
      </c>
      <c r="CV296" s="161">
        <v>25257117.720596362</v>
      </c>
    </row>
    <row r="297" spans="1:100" x14ac:dyDescent="0.2">
      <c r="A297" s="94" t="s">
        <v>55</v>
      </c>
      <c r="B297" s="96">
        <v>40878</v>
      </c>
      <c r="C297" s="95">
        <v>0</v>
      </c>
      <c r="D297" s="95">
        <v>12768.546379208599</v>
      </c>
      <c r="E297" s="95">
        <v>12798.6922286749</v>
      </c>
      <c r="F297" s="95">
        <v>8748.6428767442703</v>
      </c>
      <c r="G297" s="95">
        <v>1172.93334661424</v>
      </c>
      <c r="H297" s="95">
        <v>0</v>
      </c>
      <c r="I297" s="95">
        <v>0</v>
      </c>
      <c r="J297" s="95">
        <v>2831.3847361206999</v>
      </c>
      <c r="K297" s="95">
        <v>0</v>
      </c>
      <c r="L297" s="95">
        <v>570.07569059729599</v>
      </c>
      <c r="M297" s="95">
        <v>237.24988428316999</v>
      </c>
      <c r="N297" s="95">
        <v>7926.1096196174603</v>
      </c>
      <c r="O297" s="95">
        <v>0</v>
      </c>
      <c r="P297" s="95">
        <v>0</v>
      </c>
      <c r="Q297" s="95">
        <v>17058.754457712199</v>
      </c>
      <c r="R297" s="95">
        <v>0</v>
      </c>
      <c r="S297" s="95">
        <v>0</v>
      </c>
      <c r="T297" s="95">
        <v>75.817759514786303</v>
      </c>
      <c r="U297" s="95">
        <v>2833.8701160252099</v>
      </c>
      <c r="V297" s="95">
        <v>0</v>
      </c>
      <c r="W297" s="95">
        <v>1285200.62049866</v>
      </c>
      <c r="X297" s="95">
        <v>1699706.8972930899</v>
      </c>
      <c r="Y297" s="95">
        <v>986105.14801788295</v>
      </c>
      <c r="Z297" s="95">
        <v>205945.38270378101</v>
      </c>
      <c r="AA297" s="95">
        <v>0</v>
      </c>
      <c r="AB297" s="95">
        <v>0</v>
      </c>
      <c r="AC297" s="95">
        <v>992720.31312561</v>
      </c>
      <c r="AD297" s="95">
        <v>0</v>
      </c>
      <c r="AE297" s="95">
        <v>36775.339804172501</v>
      </c>
      <c r="AF297" s="95">
        <v>39904.589603900902</v>
      </c>
      <c r="AG297" s="95">
        <v>987096.74699401902</v>
      </c>
      <c r="AH297" s="95">
        <v>0</v>
      </c>
      <c r="AI297" s="95">
        <v>0</v>
      </c>
      <c r="AJ297" s="95">
        <v>1945680.1261291499</v>
      </c>
      <c r="AK297" s="95">
        <v>0</v>
      </c>
      <c r="AL297" s="95">
        <v>0</v>
      </c>
      <c r="AM297" s="95">
        <v>10235.042875289901</v>
      </c>
      <c r="AN297" s="95">
        <v>994970.15198516799</v>
      </c>
      <c r="AO297" s="95">
        <v>0</v>
      </c>
      <c r="AP297" s="95">
        <v>11510032.815429701</v>
      </c>
      <c r="AQ297" s="95">
        <v>15028073.2615967</v>
      </c>
      <c r="AR297" s="95">
        <v>9036170.2659912091</v>
      </c>
      <c r="AS297" s="95">
        <v>1677844.01472473</v>
      </c>
      <c r="AT297" s="95">
        <v>0</v>
      </c>
      <c r="AU297" s="95">
        <v>0</v>
      </c>
      <c r="AV297" s="95">
        <v>3630868.4468078599</v>
      </c>
      <c r="AW297" s="95">
        <v>0</v>
      </c>
      <c r="AX297" s="95">
        <v>339156.98055648798</v>
      </c>
      <c r="AY297" s="95">
        <v>343476.51889801002</v>
      </c>
      <c r="AZ297" s="95">
        <v>9026776.5822753906</v>
      </c>
      <c r="BA297" s="95">
        <v>0</v>
      </c>
      <c r="BB297" s="95">
        <v>0</v>
      </c>
      <c r="BC297" s="95">
        <v>17194770.3679199</v>
      </c>
      <c r="BD297" s="95">
        <v>0</v>
      </c>
      <c r="BE297" s="95">
        <v>0</v>
      </c>
      <c r="BF297" s="95">
        <v>97614.849061965899</v>
      </c>
      <c r="BG297" s="95">
        <v>3636512.2958679199</v>
      </c>
      <c r="BH297" s="95">
        <v>0</v>
      </c>
      <c r="BI297" s="95">
        <v>1529065.7681121801</v>
      </c>
      <c r="BJ297" s="95">
        <v>2631341.1251220698</v>
      </c>
      <c r="BK297" s="95">
        <v>1634952.91877747</v>
      </c>
      <c r="BL297" s="95">
        <v>233094.67127799999</v>
      </c>
      <c r="BM297" s="95">
        <v>0</v>
      </c>
      <c r="BN297" s="95">
        <v>0</v>
      </c>
      <c r="BO297" s="95">
        <v>0</v>
      </c>
      <c r="BP297" s="95">
        <v>0</v>
      </c>
      <c r="BQ297" s="95">
        <v>0</v>
      </c>
      <c r="BR297" s="95">
        <v>50145.8499064446</v>
      </c>
      <c r="BS297" s="95">
        <v>1179500.10105896</v>
      </c>
      <c r="BT297" s="95">
        <v>0</v>
      </c>
      <c r="BU297" s="95">
        <v>0</v>
      </c>
      <c r="BV297" s="95">
        <v>2966784.3269348098</v>
      </c>
      <c r="BW297" s="95">
        <v>0</v>
      </c>
      <c r="BX297" s="95">
        <v>0</v>
      </c>
      <c r="BY297" s="95">
        <v>0</v>
      </c>
      <c r="BZ297" s="95">
        <v>0</v>
      </c>
      <c r="CA297" s="95">
        <v>25608.6205086708</v>
      </c>
      <c r="CB297" s="95">
        <v>2991778.8376464802</v>
      </c>
      <c r="CC297" s="95">
        <v>26906856.4523926</v>
      </c>
      <c r="CD297" s="95">
        <v>4175700.52130127</v>
      </c>
      <c r="CE297" s="95">
        <v>1178.3692865073699</v>
      </c>
      <c r="CF297" s="95">
        <v>206963.06987762501</v>
      </c>
      <c r="CG297" s="95">
        <v>1684784.6166229199</v>
      </c>
      <c r="CH297" s="95">
        <v>233103.298944473</v>
      </c>
      <c r="CI297" s="95">
        <v>26784.425451517101</v>
      </c>
      <c r="CJ297" s="95">
        <v>3191491.1703185998</v>
      </c>
      <c r="CK297" s="95">
        <v>28386459.357666001</v>
      </c>
      <c r="CL297" s="95">
        <v>4409694.7920532199</v>
      </c>
      <c r="CM297" s="160">
        <v>29359.237940311399</v>
      </c>
      <c r="CN297" s="160">
        <v>4194914.7309570303</v>
      </c>
      <c r="CO297" s="160">
        <v>32093958.5236816</v>
      </c>
      <c r="CP297" s="95">
        <v>4409694.7920532199</v>
      </c>
      <c r="CQ297" s="95">
        <v>1106.6131698489201</v>
      </c>
      <c r="CR297" s="95">
        <v>195919.10974693301</v>
      </c>
      <c r="CS297" s="95">
        <v>1586732.8744812</v>
      </c>
      <c r="CT297" s="95">
        <v>234174.83005714399</v>
      </c>
      <c r="CU297" s="161">
        <v>3198741.9075241052</v>
      </c>
      <c r="CV297" s="161">
        <v>28591641.069015522</v>
      </c>
    </row>
    <row r="298" spans="1:100" x14ac:dyDescent="0.2">
      <c r="A298" s="94" t="s">
        <v>55</v>
      </c>
      <c r="B298" s="96">
        <v>40969</v>
      </c>
      <c r="C298" s="95">
        <v>0</v>
      </c>
      <c r="D298" s="95">
        <v>11980.7816087008</v>
      </c>
      <c r="E298" s="95">
        <v>12943.4634187222</v>
      </c>
      <c r="F298" s="95">
        <v>8925.1433629989606</v>
      </c>
      <c r="G298" s="95">
        <v>1185.62518791854</v>
      </c>
      <c r="H298" s="95">
        <v>0</v>
      </c>
      <c r="I298" s="95">
        <v>0</v>
      </c>
      <c r="J298" s="95">
        <v>2886.3806578218901</v>
      </c>
      <c r="K298" s="95">
        <v>0</v>
      </c>
      <c r="L298" s="95">
        <v>419.46015285328002</v>
      </c>
      <c r="M298" s="95">
        <v>231.17247106507401</v>
      </c>
      <c r="N298" s="95">
        <v>8014.5717957019797</v>
      </c>
      <c r="O298" s="95">
        <v>0</v>
      </c>
      <c r="P298" s="95">
        <v>0</v>
      </c>
      <c r="Q298" s="95">
        <v>16227.893192768101</v>
      </c>
      <c r="R298" s="95">
        <v>0</v>
      </c>
      <c r="S298" s="95">
        <v>0</v>
      </c>
      <c r="T298" s="95">
        <v>80.083157519809902</v>
      </c>
      <c r="U298" s="95">
        <v>2895.1597335636602</v>
      </c>
      <c r="V298" s="95">
        <v>0</v>
      </c>
      <c r="W298" s="95">
        <v>984066.63474273705</v>
      </c>
      <c r="X298" s="95">
        <v>1707618.5638580299</v>
      </c>
      <c r="Y298" s="95">
        <v>997395.20842742897</v>
      </c>
      <c r="Z298" s="95">
        <v>204912.38833046</v>
      </c>
      <c r="AA298" s="95">
        <v>0</v>
      </c>
      <c r="AB298" s="95">
        <v>0</v>
      </c>
      <c r="AC298" s="95">
        <v>1018301.0887603801</v>
      </c>
      <c r="AD298" s="95">
        <v>0</v>
      </c>
      <c r="AE298" s="95">
        <v>24986.159322977099</v>
      </c>
      <c r="AF298" s="95">
        <v>39401.952111721002</v>
      </c>
      <c r="AG298" s="95">
        <v>995823.09117889404</v>
      </c>
      <c r="AH298" s="95">
        <v>0</v>
      </c>
      <c r="AI298" s="95">
        <v>0</v>
      </c>
      <c r="AJ298" s="95">
        <v>1631716.7937469501</v>
      </c>
      <c r="AK298" s="95">
        <v>0</v>
      </c>
      <c r="AL298" s="95">
        <v>0</v>
      </c>
      <c r="AM298" s="95">
        <v>11547.6741685867</v>
      </c>
      <c r="AN298" s="95">
        <v>1019561.7500915501</v>
      </c>
      <c r="AO298" s="95">
        <v>0</v>
      </c>
      <c r="AP298" s="95">
        <v>9234229.1439209003</v>
      </c>
      <c r="AQ298" s="95">
        <v>15318649.119384799</v>
      </c>
      <c r="AR298" s="95">
        <v>9230037.9847412091</v>
      </c>
      <c r="AS298" s="95">
        <v>1687070.90904236</v>
      </c>
      <c r="AT298" s="95">
        <v>0</v>
      </c>
      <c r="AU298" s="95">
        <v>0</v>
      </c>
      <c r="AV298" s="95">
        <v>3746129.54901123</v>
      </c>
      <c r="AW298" s="95">
        <v>0</v>
      </c>
      <c r="AX298" s="95">
        <v>218216.509519577</v>
      </c>
      <c r="AY298" s="95">
        <v>339974.67329788202</v>
      </c>
      <c r="AZ298" s="95">
        <v>9160768.6962890606</v>
      </c>
      <c r="BA298" s="95">
        <v>0</v>
      </c>
      <c r="BB298" s="95">
        <v>0</v>
      </c>
      <c r="BC298" s="95">
        <v>14585927.307617201</v>
      </c>
      <c r="BD298" s="95">
        <v>0</v>
      </c>
      <c r="BE298" s="95">
        <v>0</v>
      </c>
      <c r="BF298" s="95">
        <v>103391.167262077</v>
      </c>
      <c r="BG298" s="95">
        <v>3751389.05438232</v>
      </c>
      <c r="BH298" s="95">
        <v>0</v>
      </c>
      <c r="BI298" s="95">
        <v>1010626.06525421</v>
      </c>
      <c r="BJ298" s="95">
        <v>2682763.4770202599</v>
      </c>
      <c r="BK298" s="95">
        <v>1685939.39511108</v>
      </c>
      <c r="BL298" s="95">
        <v>236581.47022628799</v>
      </c>
      <c r="BM298" s="95">
        <v>0</v>
      </c>
      <c r="BN298" s="95">
        <v>0</v>
      </c>
      <c r="BO298" s="95">
        <v>0</v>
      </c>
      <c r="BP298" s="95">
        <v>0</v>
      </c>
      <c r="BQ298" s="95">
        <v>0</v>
      </c>
      <c r="BR298" s="95">
        <v>50107.628545761101</v>
      </c>
      <c r="BS298" s="95">
        <v>1213701.5020294201</v>
      </c>
      <c r="BT298" s="95">
        <v>0</v>
      </c>
      <c r="BU298" s="95">
        <v>0</v>
      </c>
      <c r="BV298" s="95">
        <v>2479874.8225097698</v>
      </c>
      <c r="BW298" s="95">
        <v>0</v>
      </c>
      <c r="BX298" s="95">
        <v>0</v>
      </c>
      <c r="BY298" s="95">
        <v>0</v>
      </c>
      <c r="BZ298" s="95">
        <v>0</v>
      </c>
      <c r="CA298" s="95">
        <v>24883.861377716101</v>
      </c>
      <c r="CB298" s="95">
        <v>2715183.9869384798</v>
      </c>
      <c r="CC298" s="95">
        <v>24351654.185546901</v>
      </c>
      <c r="CD298" s="95">
        <v>3769167.1273803702</v>
      </c>
      <c r="CE298" s="95">
        <v>1187.6134790629101</v>
      </c>
      <c r="CF298" s="95">
        <v>205529.63333892799</v>
      </c>
      <c r="CG298" s="95">
        <v>1692361.24359131</v>
      </c>
      <c r="CH298" s="95">
        <v>236563.362386703</v>
      </c>
      <c r="CI298" s="95">
        <v>26074.3871233463</v>
      </c>
      <c r="CJ298" s="95">
        <v>2923294.5033874498</v>
      </c>
      <c r="CK298" s="95">
        <v>26274416.263916001</v>
      </c>
      <c r="CL298" s="95">
        <v>4005967.5653381301</v>
      </c>
      <c r="CM298" s="160">
        <v>28958.362177372001</v>
      </c>
      <c r="CN298" s="160">
        <v>3957667.9840393099</v>
      </c>
      <c r="CO298" s="160">
        <v>30026562.372314502</v>
      </c>
      <c r="CP298" s="95">
        <v>4005967.5653381301</v>
      </c>
      <c r="CQ298" s="95">
        <v>1116.7654098123301</v>
      </c>
      <c r="CR298" s="95">
        <v>194638.351406097</v>
      </c>
      <c r="CS298" s="95">
        <v>1592690.1634368901</v>
      </c>
      <c r="CT298" s="95">
        <v>236461.818763733</v>
      </c>
      <c r="CU298" s="161">
        <v>2920713.6202774076</v>
      </c>
      <c r="CV298" s="161">
        <v>26044015.42913821</v>
      </c>
    </row>
    <row r="299" spans="1:100" x14ac:dyDescent="0.2">
      <c r="A299" s="94" t="s">
        <v>55</v>
      </c>
      <c r="B299" s="96">
        <v>41061</v>
      </c>
      <c r="C299" s="95">
        <v>0</v>
      </c>
      <c r="D299" s="95">
        <v>12355.700541853899</v>
      </c>
      <c r="E299" s="95">
        <v>12925.059914469701</v>
      </c>
      <c r="F299" s="95">
        <v>8997.0434685945493</v>
      </c>
      <c r="G299" s="95">
        <v>1205.18098020554</v>
      </c>
      <c r="H299" s="95">
        <v>0</v>
      </c>
      <c r="I299" s="95">
        <v>0</v>
      </c>
      <c r="J299" s="95">
        <v>2947.43456184864</v>
      </c>
      <c r="K299" s="95">
        <v>0</v>
      </c>
      <c r="L299" s="95">
        <v>441.50320713594601</v>
      </c>
      <c r="M299" s="95">
        <v>221.57473978772799</v>
      </c>
      <c r="N299" s="95">
        <v>8035.7058861851701</v>
      </c>
      <c r="O299" s="95">
        <v>0</v>
      </c>
      <c r="P299" s="95">
        <v>0</v>
      </c>
      <c r="Q299" s="95">
        <v>16638.5564615726</v>
      </c>
      <c r="R299" s="95">
        <v>0</v>
      </c>
      <c r="S299" s="95">
        <v>0</v>
      </c>
      <c r="T299" s="95">
        <v>78.084323754534097</v>
      </c>
      <c r="U299" s="95">
        <v>2956.6051717400601</v>
      </c>
      <c r="V299" s="95">
        <v>0</v>
      </c>
      <c r="W299" s="95">
        <v>1080101.35935974</v>
      </c>
      <c r="X299" s="95">
        <v>1688604.2537078899</v>
      </c>
      <c r="Y299" s="95">
        <v>1000536.92363739</v>
      </c>
      <c r="Z299" s="95">
        <v>201985.79023933399</v>
      </c>
      <c r="AA299" s="95">
        <v>0</v>
      </c>
      <c r="AB299" s="95">
        <v>0</v>
      </c>
      <c r="AC299" s="95">
        <v>1033641.29879761</v>
      </c>
      <c r="AD299" s="95">
        <v>0</v>
      </c>
      <c r="AE299" s="95">
        <v>28020.169473171201</v>
      </c>
      <c r="AF299" s="95">
        <v>35316.364243030497</v>
      </c>
      <c r="AG299" s="95">
        <v>990302.09764099098</v>
      </c>
      <c r="AH299" s="95">
        <v>0</v>
      </c>
      <c r="AI299" s="95">
        <v>0</v>
      </c>
      <c r="AJ299" s="95">
        <v>1712063.92901611</v>
      </c>
      <c r="AK299" s="95">
        <v>0</v>
      </c>
      <c r="AL299" s="95">
        <v>0</v>
      </c>
      <c r="AM299" s="95">
        <v>9529.3929746151007</v>
      </c>
      <c r="AN299" s="95">
        <v>1034395.29404449</v>
      </c>
      <c r="AO299" s="95">
        <v>0</v>
      </c>
      <c r="AP299" s="95">
        <v>9924603.4588622991</v>
      </c>
      <c r="AQ299" s="95">
        <v>15225465.3756104</v>
      </c>
      <c r="AR299" s="95">
        <v>9341509.3602294903</v>
      </c>
      <c r="AS299" s="95">
        <v>1671517.89476013</v>
      </c>
      <c r="AT299" s="95">
        <v>0</v>
      </c>
      <c r="AU299" s="95">
        <v>0</v>
      </c>
      <c r="AV299" s="95">
        <v>3842907.2322082501</v>
      </c>
      <c r="AW299" s="95">
        <v>0</v>
      </c>
      <c r="AX299" s="95">
        <v>252600.63451767</v>
      </c>
      <c r="AY299" s="95">
        <v>310607.84994125401</v>
      </c>
      <c r="AZ299" s="95">
        <v>9222221.3199462909</v>
      </c>
      <c r="BA299" s="95">
        <v>0</v>
      </c>
      <c r="BB299" s="95">
        <v>0</v>
      </c>
      <c r="BC299" s="95">
        <v>15370962.2424316</v>
      </c>
      <c r="BD299" s="95">
        <v>0</v>
      </c>
      <c r="BE299" s="95">
        <v>0</v>
      </c>
      <c r="BF299" s="95">
        <v>87484.928313255296</v>
      </c>
      <c r="BG299" s="95">
        <v>3843046.3799743699</v>
      </c>
      <c r="BH299" s="95">
        <v>0</v>
      </c>
      <c r="BI299" s="95">
        <v>1177968.2730102499</v>
      </c>
      <c r="BJ299" s="95">
        <v>2659228.1673583998</v>
      </c>
      <c r="BK299" s="95">
        <v>1690333.03207397</v>
      </c>
      <c r="BL299" s="95">
        <v>233539.422147751</v>
      </c>
      <c r="BM299" s="95">
        <v>0</v>
      </c>
      <c r="BN299" s="95">
        <v>0</v>
      </c>
      <c r="BO299" s="95">
        <v>0</v>
      </c>
      <c r="BP299" s="95">
        <v>0</v>
      </c>
      <c r="BQ299" s="95">
        <v>0</v>
      </c>
      <c r="BR299" s="95">
        <v>46314.523369789102</v>
      </c>
      <c r="BS299" s="95">
        <v>1186026.63230896</v>
      </c>
      <c r="BT299" s="95">
        <v>0</v>
      </c>
      <c r="BU299" s="95">
        <v>0</v>
      </c>
      <c r="BV299" s="95">
        <v>2572287.9919128399</v>
      </c>
      <c r="BW299" s="95">
        <v>0</v>
      </c>
      <c r="BX299" s="95">
        <v>0</v>
      </c>
      <c r="BY299" s="95">
        <v>0</v>
      </c>
      <c r="BZ299" s="95">
        <v>0</v>
      </c>
      <c r="CA299" s="95">
        <v>25249.386935472499</v>
      </c>
      <c r="CB299" s="95">
        <v>2760190.6109008798</v>
      </c>
      <c r="CC299" s="95">
        <v>25247014.9926758</v>
      </c>
      <c r="CD299" s="95">
        <v>3812513.5423889202</v>
      </c>
      <c r="CE299" s="95">
        <v>1201.1058304309799</v>
      </c>
      <c r="CF299" s="95">
        <v>201210.63462638899</v>
      </c>
      <c r="CG299" s="95">
        <v>1664675.3647155799</v>
      </c>
      <c r="CH299" s="95">
        <v>233543.55793571501</v>
      </c>
      <c r="CI299" s="95">
        <v>26451.8673644066</v>
      </c>
      <c r="CJ299" s="95">
        <v>2962217.0427246098</v>
      </c>
      <c r="CK299" s="95">
        <v>26851898.6337891</v>
      </c>
      <c r="CL299" s="95">
        <v>4046088.89703369</v>
      </c>
      <c r="CM299" s="160">
        <v>29458.714544534701</v>
      </c>
      <c r="CN299" s="160">
        <v>4001277.8211059598</v>
      </c>
      <c r="CO299" s="160">
        <v>30685558.064941399</v>
      </c>
      <c r="CP299" s="95">
        <v>4046088.89703369</v>
      </c>
      <c r="CQ299" s="95">
        <v>1130.4774799346901</v>
      </c>
      <c r="CR299" s="95">
        <v>192207.04822349499</v>
      </c>
      <c r="CS299" s="95">
        <v>1581042.3098754899</v>
      </c>
      <c r="CT299" s="95">
        <v>233223.48859596299</v>
      </c>
      <c r="CU299" s="161">
        <v>2961401.2455272689</v>
      </c>
      <c r="CV299" s="161">
        <v>26911690.35739138</v>
      </c>
    </row>
    <row r="300" spans="1:100" x14ac:dyDescent="0.2">
      <c r="A300" s="94" t="s">
        <v>55</v>
      </c>
      <c r="B300" s="96">
        <v>41153</v>
      </c>
      <c r="C300" s="95">
        <v>0</v>
      </c>
      <c r="D300" s="95">
        <v>12364.039960145999</v>
      </c>
      <c r="E300" s="95">
        <v>12903.0023275614</v>
      </c>
      <c r="F300" s="95">
        <v>9027.2044506072998</v>
      </c>
      <c r="G300" s="95">
        <v>1213.50668741763</v>
      </c>
      <c r="H300" s="95">
        <v>0</v>
      </c>
      <c r="I300" s="95">
        <v>0</v>
      </c>
      <c r="J300" s="95">
        <v>2967.30199429393</v>
      </c>
      <c r="K300" s="95">
        <v>0</v>
      </c>
      <c r="L300" s="95">
        <v>499.82901260629302</v>
      </c>
      <c r="M300" s="95">
        <v>221.82632631808499</v>
      </c>
      <c r="N300" s="95">
        <v>8010.2472743392</v>
      </c>
      <c r="O300" s="95">
        <v>0</v>
      </c>
      <c r="P300" s="95">
        <v>0</v>
      </c>
      <c r="Q300" s="95">
        <v>16837.7064039707</v>
      </c>
      <c r="R300" s="95">
        <v>0</v>
      </c>
      <c r="S300" s="95">
        <v>0</v>
      </c>
      <c r="T300" s="95">
        <v>84.989643569104402</v>
      </c>
      <c r="U300" s="95">
        <v>2979.9517654180499</v>
      </c>
      <c r="V300" s="95">
        <v>0</v>
      </c>
      <c r="W300" s="95">
        <v>1152936.21299744</v>
      </c>
      <c r="X300" s="95">
        <v>1680968.86218262</v>
      </c>
      <c r="Y300" s="95">
        <v>999126.09580993699</v>
      </c>
      <c r="Z300" s="95">
        <v>205244.89795112601</v>
      </c>
      <c r="AA300" s="95">
        <v>0</v>
      </c>
      <c r="AB300" s="95">
        <v>0</v>
      </c>
      <c r="AC300" s="95">
        <v>1048846.2429809601</v>
      </c>
      <c r="AD300" s="95">
        <v>0</v>
      </c>
      <c r="AE300" s="95">
        <v>18646.557517290101</v>
      </c>
      <c r="AF300" s="95">
        <v>34358.348761081703</v>
      </c>
      <c r="AG300" s="95">
        <v>987448.48370361305</v>
      </c>
      <c r="AH300" s="95">
        <v>0</v>
      </c>
      <c r="AI300" s="95">
        <v>0</v>
      </c>
      <c r="AJ300" s="95">
        <v>1765451.56147766</v>
      </c>
      <c r="AK300" s="95">
        <v>0</v>
      </c>
      <c r="AL300" s="95">
        <v>0</v>
      </c>
      <c r="AM300" s="95">
        <v>9532.2542253732699</v>
      </c>
      <c r="AN300" s="95">
        <v>1051402.0358428999</v>
      </c>
      <c r="AO300" s="95">
        <v>0</v>
      </c>
      <c r="AP300" s="95">
        <v>10735710.541381801</v>
      </c>
      <c r="AQ300" s="95">
        <v>15395921.7349854</v>
      </c>
      <c r="AR300" s="95">
        <v>9480628.8419189509</v>
      </c>
      <c r="AS300" s="95">
        <v>1734901.90603638</v>
      </c>
      <c r="AT300" s="95">
        <v>0</v>
      </c>
      <c r="AU300" s="95">
        <v>0</v>
      </c>
      <c r="AV300" s="95">
        <v>3919495.2072143601</v>
      </c>
      <c r="AW300" s="95">
        <v>0</v>
      </c>
      <c r="AX300" s="95">
        <v>191582.806600571</v>
      </c>
      <c r="AY300" s="95">
        <v>308025.85737609898</v>
      </c>
      <c r="AZ300" s="95">
        <v>9337126.7640380897</v>
      </c>
      <c r="BA300" s="95">
        <v>0</v>
      </c>
      <c r="BB300" s="95">
        <v>0</v>
      </c>
      <c r="BC300" s="95">
        <v>16187971.0544434</v>
      </c>
      <c r="BD300" s="95">
        <v>0</v>
      </c>
      <c r="BE300" s="95">
        <v>0</v>
      </c>
      <c r="BF300" s="95">
        <v>93733.713655471802</v>
      </c>
      <c r="BG300" s="95">
        <v>3929277.0838928199</v>
      </c>
      <c r="BH300" s="95">
        <v>0</v>
      </c>
      <c r="BI300" s="95">
        <v>1221148.6513366699</v>
      </c>
      <c r="BJ300" s="95">
        <v>2718704.1716308598</v>
      </c>
      <c r="BK300" s="95">
        <v>1732927.9063720701</v>
      </c>
      <c r="BL300" s="95">
        <v>240128.409948349</v>
      </c>
      <c r="BM300" s="95">
        <v>0</v>
      </c>
      <c r="BN300" s="95">
        <v>0</v>
      </c>
      <c r="BO300" s="95">
        <v>0</v>
      </c>
      <c r="BP300" s="95">
        <v>0</v>
      </c>
      <c r="BQ300" s="95">
        <v>0</v>
      </c>
      <c r="BR300" s="95">
        <v>45606.8843860626</v>
      </c>
      <c r="BS300" s="95">
        <v>1200216.79171753</v>
      </c>
      <c r="BT300" s="95">
        <v>0</v>
      </c>
      <c r="BU300" s="95">
        <v>0</v>
      </c>
      <c r="BV300" s="95">
        <v>2662586.4437255901</v>
      </c>
      <c r="BW300" s="95">
        <v>0</v>
      </c>
      <c r="BX300" s="95">
        <v>0</v>
      </c>
      <c r="BY300" s="95">
        <v>0</v>
      </c>
      <c r="BZ300" s="95">
        <v>0</v>
      </c>
      <c r="CA300" s="95">
        <v>25335.420163154598</v>
      </c>
      <c r="CB300" s="95">
        <v>2830840.7548522898</v>
      </c>
      <c r="CC300" s="95">
        <v>25992071.716552701</v>
      </c>
      <c r="CD300" s="95">
        <v>3903260.2283630399</v>
      </c>
      <c r="CE300" s="95">
        <v>1212.7651099115601</v>
      </c>
      <c r="CF300" s="95">
        <v>204999.56999397301</v>
      </c>
      <c r="CG300" s="95">
        <v>1734113.8010559101</v>
      </c>
      <c r="CH300" s="95">
        <v>240131.428346634</v>
      </c>
      <c r="CI300" s="95">
        <v>26547.2500314713</v>
      </c>
      <c r="CJ300" s="95">
        <v>3038197.68041992</v>
      </c>
      <c r="CK300" s="95">
        <v>27819198.9929199</v>
      </c>
      <c r="CL300" s="95">
        <v>4142723.8651428199</v>
      </c>
      <c r="CM300" s="160">
        <v>29572.118126630801</v>
      </c>
      <c r="CN300" s="160">
        <v>4088624.2641906701</v>
      </c>
      <c r="CO300" s="160">
        <v>31785580.409179699</v>
      </c>
      <c r="CP300" s="95">
        <v>4142723.8651428199</v>
      </c>
      <c r="CQ300" s="95">
        <v>1137.1494036018801</v>
      </c>
      <c r="CR300" s="95">
        <v>195026.00011444101</v>
      </c>
      <c r="CS300" s="95">
        <v>1633210.7629547101</v>
      </c>
      <c r="CT300" s="95">
        <v>239435.899988174</v>
      </c>
      <c r="CU300" s="161">
        <v>3035840.324846263</v>
      </c>
      <c r="CV300" s="161">
        <v>27726185.517608613</v>
      </c>
    </row>
    <row r="301" spans="1:100" x14ac:dyDescent="0.2">
      <c r="A301" s="94" t="s">
        <v>55</v>
      </c>
      <c r="B301" s="96">
        <v>41244</v>
      </c>
      <c r="C301" s="95">
        <v>0</v>
      </c>
      <c r="D301" s="95">
        <v>12621.0943062305</v>
      </c>
      <c r="E301" s="95">
        <v>12985.894890666001</v>
      </c>
      <c r="F301" s="95">
        <v>9167.5456509590094</v>
      </c>
      <c r="G301" s="95">
        <v>1214.3013457357899</v>
      </c>
      <c r="H301" s="95">
        <v>0</v>
      </c>
      <c r="I301" s="95">
        <v>0</v>
      </c>
      <c r="J301" s="95">
        <v>3020.3622331321199</v>
      </c>
      <c r="K301" s="95">
        <v>0</v>
      </c>
      <c r="L301" s="95">
        <v>437.23281703144301</v>
      </c>
      <c r="M301" s="95">
        <v>235.48322891443999</v>
      </c>
      <c r="N301" s="95">
        <v>8086.1679700613004</v>
      </c>
      <c r="O301" s="95">
        <v>0</v>
      </c>
      <c r="P301" s="95">
        <v>0</v>
      </c>
      <c r="Q301" s="95">
        <v>16972.894977331202</v>
      </c>
      <c r="R301" s="95">
        <v>0</v>
      </c>
      <c r="S301" s="95">
        <v>0</v>
      </c>
      <c r="T301" s="95">
        <v>83.627529432065799</v>
      </c>
      <c r="U301" s="95">
        <v>3024.6435300409798</v>
      </c>
      <c r="V301" s="95">
        <v>0</v>
      </c>
      <c r="W301" s="95">
        <v>1091181.0111084001</v>
      </c>
      <c r="X301" s="95">
        <v>1682260.79621887</v>
      </c>
      <c r="Y301" s="95">
        <v>1011673.81169128</v>
      </c>
      <c r="Z301" s="95">
        <v>204029.19097328201</v>
      </c>
      <c r="AA301" s="95">
        <v>0</v>
      </c>
      <c r="AB301" s="95">
        <v>0</v>
      </c>
      <c r="AC301" s="95">
        <v>1060275.83903503</v>
      </c>
      <c r="AD301" s="95">
        <v>0</v>
      </c>
      <c r="AE301" s="95">
        <v>26517.470244884498</v>
      </c>
      <c r="AF301" s="95">
        <v>36102.578619956999</v>
      </c>
      <c r="AG301" s="95">
        <v>993295.80957794201</v>
      </c>
      <c r="AH301" s="95">
        <v>0</v>
      </c>
      <c r="AI301" s="95">
        <v>0</v>
      </c>
      <c r="AJ301" s="95">
        <v>1746213.61024475</v>
      </c>
      <c r="AK301" s="95">
        <v>0</v>
      </c>
      <c r="AL301" s="95">
        <v>0</v>
      </c>
      <c r="AM301" s="95">
        <v>9566.0473915338498</v>
      </c>
      <c r="AN301" s="95">
        <v>1062965.01148987</v>
      </c>
      <c r="AO301" s="95">
        <v>0</v>
      </c>
      <c r="AP301" s="95">
        <v>10114401.4530029</v>
      </c>
      <c r="AQ301" s="95">
        <v>15479607.989990201</v>
      </c>
      <c r="AR301" s="95">
        <v>9621133.37817383</v>
      </c>
      <c r="AS301" s="95">
        <v>1731793.49534607</v>
      </c>
      <c r="AT301" s="95">
        <v>0</v>
      </c>
      <c r="AU301" s="95">
        <v>0</v>
      </c>
      <c r="AV301" s="95">
        <v>4001395.9356384301</v>
      </c>
      <c r="AW301" s="95">
        <v>0</v>
      </c>
      <c r="AX301" s="95">
        <v>239848.64594650301</v>
      </c>
      <c r="AY301" s="95">
        <v>326341.22573852498</v>
      </c>
      <c r="AZ301" s="95">
        <v>9427181.60864258</v>
      </c>
      <c r="BA301" s="95">
        <v>0</v>
      </c>
      <c r="BB301" s="95">
        <v>0</v>
      </c>
      <c r="BC301" s="95">
        <v>15994383.2772217</v>
      </c>
      <c r="BD301" s="95">
        <v>0</v>
      </c>
      <c r="BE301" s="95">
        <v>0</v>
      </c>
      <c r="BF301" s="95">
        <v>91135.411989212007</v>
      </c>
      <c r="BG301" s="95">
        <v>4010045.2785644499</v>
      </c>
      <c r="BH301" s="95">
        <v>0</v>
      </c>
      <c r="BI301" s="95">
        <v>1194193.6711883501</v>
      </c>
      <c r="BJ301" s="95">
        <v>2726418.8363647498</v>
      </c>
      <c r="BK301" s="95">
        <v>1763913.2918243399</v>
      </c>
      <c r="BL301" s="95">
        <v>238815.317295074</v>
      </c>
      <c r="BM301" s="95">
        <v>0</v>
      </c>
      <c r="BN301" s="95">
        <v>0</v>
      </c>
      <c r="BO301" s="95">
        <v>0</v>
      </c>
      <c r="BP301" s="95">
        <v>0</v>
      </c>
      <c r="BQ301" s="95">
        <v>0</v>
      </c>
      <c r="BR301" s="95">
        <v>47514.590946674303</v>
      </c>
      <c r="BS301" s="95">
        <v>1198091.5861816399</v>
      </c>
      <c r="BT301" s="95">
        <v>0</v>
      </c>
      <c r="BU301" s="95">
        <v>0</v>
      </c>
      <c r="BV301" s="95">
        <v>2695379.7063293499</v>
      </c>
      <c r="BW301" s="95">
        <v>0</v>
      </c>
      <c r="BX301" s="95">
        <v>0</v>
      </c>
      <c r="BY301" s="95">
        <v>0</v>
      </c>
      <c r="BZ301" s="95">
        <v>0</v>
      </c>
      <c r="CA301" s="95">
        <v>25566.622782230399</v>
      </c>
      <c r="CB301" s="95">
        <v>2768507.3015747098</v>
      </c>
      <c r="CC301" s="95">
        <v>25920764.870849598</v>
      </c>
      <c r="CD301" s="95">
        <v>3912377.8682556199</v>
      </c>
      <c r="CE301" s="95">
        <v>1216.98804801702</v>
      </c>
      <c r="CF301" s="95">
        <v>204420.39469146699</v>
      </c>
      <c r="CG301" s="95">
        <v>1734440.0798034701</v>
      </c>
      <c r="CH301" s="95">
        <v>238817.95306015</v>
      </c>
      <c r="CI301" s="95">
        <v>26781.6957643032</v>
      </c>
      <c r="CJ301" s="95">
        <v>2968604.0552673298</v>
      </c>
      <c r="CK301" s="95">
        <v>27370398.743652299</v>
      </c>
      <c r="CL301" s="95">
        <v>4152504.62808228</v>
      </c>
      <c r="CM301" s="160">
        <v>29516.698745250698</v>
      </c>
      <c r="CN301" s="160">
        <v>4026549.1631164602</v>
      </c>
      <c r="CO301" s="160">
        <v>31388236.9145508</v>
      </c>
      <c r="CP301" s="95">
        <v>4152504.62808228</v>
      </c>
      <c r="CQ301" s="95">
        <v>1135.56950695813</v>
      </c>
      <c r="CR301" s="95">
        <v>194485.37944793701</v>
      </c>
      <c r="CS301" s="95">
        <v>1644929.1939697301</v>
      </c>
      <c r="CT301" s="95">
        <v>239677.26613807699</v>
      </c>
      <c r="CU301" s="161">
        <v>2972927.6962661766</v>
      </c>
      <c r="CV301" s="161">
        <v>27655204.950653069</v>
      </c>
    </row>
    <row r="302" spans="1:100" x14ac:dyDescent="0.2">
      <c r="A302" s="94" t="s">
        <v>55</v>
      </c>
      <c r="B302" s="96">
        <v>41334</v>
      </c>
      <c r="C302" s="95">
        <v>0</v>
      </c>
      <c r="D302" s="95">
        <v>12792.754060626001</v>
      </c>
      <c r="E302" s="95">
        <v>12896.425858378399</v>
      </c>
      <c r="F302" s="95">
        <v>9142.6252489090002</v>
      </c>
      <c r="G302" s="95">
        <v>1233.2653453648099</v>
      </c>
      <c r="H302" s="95">
        <v>0</v>
      </c>
      <c r="I302" s="95">
        <v>0</v>
      </c>
      <c r="J302" s="95">
        <v>3059.8973034620299</v>
      </c>
      <c r="K302" s="95">
        <v>0</v>
      </c>
      <c r="L302" s="95">
        <v>218.518637038767</v>
      </c>
      <c r="M302" s="95">
        <v>233.81757920980499</v>
      </c>
      <c r="N302" s="95">
        <v>8007.0934612750998</v>
      </c>
      <c r="O302" s="95">
        <v>0</v>
      </c>
      <c r="P302" s="95">
        <v>272.92531809583301</v>
      </c>
      <c r="Q302" s="95">
        <v>16992.261257648501</v>
      </c>
      <c r="R302" s="95">
        <v>0</v>
      </c>
      <c r="S302" s="95">
        <v>70.544755763374297</v>
      </c>
      <c r="T302" s="95">
        <v>0</v>
      </c>
      <c r="U302" s="95">
        <v>3071.9574761986701</v>
      </c>
      <c r="V302" s="95">
        <v>0</v>
      </c>
      <c r="W302" s="95">
        <v>1095684.7112731901</v>
      </c>
      <c r="X302" s="95">
        <v>1648768.48910522</v>
      </c>
      <c r="Y302" s="95">
        <v>988139.12113952602</v>
      </c>
      <c r="Z302" s="95">
        <v>206175.09795379601</v>
      </c>
      <c r="AA302" s="95">
        <v>0</v>
      </c>
      <c r="AB302" s="95">
        <v>0</v>
      </c>
      <c r="AC302" s="95">
        <v>1073044.48149109</v>
      </c>
      <c r="AD302" s="95">
        <v>0</v>
      </c>
      <c r="AE302" s="95">
        <v>11787.8069485426</v>
      </c>
      <c r="AF302" s="95">
        <v>36512.926610946699</v>
      </c>
      <c r="AG302" s="95">
        <v>973824.61091613804</v>
      </c>
      <c r="AH302" s="95">
        <v>0</v>
      </c>
      <c r="AI302" s="95">
        <v>16051.517588496199</v>
      </c>
      <c r="AJ302" s="95">
        <v>1724602.0307159401</v>
      </c>
      <c r="AK302" s="95">
        <v>0</v>
      </c>
      <c r="AL302" s="95">
        <v>8549.4662599563599</v>
      </c>
      <c r="AM302" s="95">
        <v>0</v>
      </c>
      <c r="AN302" s="95">
        <v>1075152.9707031299</v>
      </c>
      <c r="AO302" s="95">
        <v>0</v>
      </c>
      <c r="AP302" s="95">
        <v>10898497.3878174</v>
      </c>
      <c r="AQ302" s="95">
        <v>15253400.809082</v>
      </c>
      <c r="AR302" s="95">
        <v>9384042.7050781306</v>
      </c>
      <c r="AS302" s="95">
        <v>1745889.28103638</v>
      </c>
      <c r="AT302" s="95">
        <v>0</v>
      </c>
      <c r="AU302" s="95">
        <v>0</v>
      </c>
      <c r="AV302" s="95">
        <v>4066496.09942627</v>
      </c>
      <c r="AW302" s="95">
        <v>0</v>
      </c>
      <c r="AX302" s="95">
        <v>108629.206277847</v>
      </c>
      <c r="AY302" s="95">
        <v>333999.30175399798</v>
      </c>
      <c r="AZ302" s="95">
        <v>9200699.7979736291</v>
      </c>
      <c r="BA302" s="95">
        <v>0</v>
      </c>
      <c r="BB302" s="95">
        <v>138999.69842147801</v>
      </c>
      <c r="BC302" s="95">
        <v>15940788.1761475</v>
      </c>
      <c r="BD302" s="95">
        <v>0</v>
      </c>
      <c r="BE302" s="95">
        <v>74652.285717010498</v>
      </c>
      <c r="BF302" s="95">
        <v>0</v>
      </c>
      <c r="BG302" s="95">
        <v>4072639.1170349098</v>
      </c>
      <c r="BH302" s="95">
        <v>0</v>
      </c>
      <c r="BI302" s="95">
        <v>1425406.00567627</v>
      </c>
      <c r="BJ302" s="95">
        <v>2693405.8720397898</v>
      </c>
      <c r="BK302" s="95">
        <v>1763305.1614990199</v>
      </c>
      <c r="BL302" s="95">
        <v>249694.803686142</v>
      </c>
      <c r="BM302" s="95">
        <v>0</v>
      </c>
      <c r="BN302" s="95">
        <v>0</v>
      </c>
      <c r="BO302" s="95">
        <v>0</v>
      </c>
      <c r="BP302" s="95">
        <v>0</v>
      </c>
      <c r="BQ302" s="95">
        <v>0</v>
      </c>
      <c r="BR302" s="95">
        <v>47018.190847873702</v>
      </c>
      <c r="BS302" s="95">
        <v>1170285.6324157701</v>
      </c>
      <c r="BT302" s="95">
        <v>0</v>
      </c>
      <c r="BU302" s="95">
        <v>11055.75</v>
      </c>
      <c r="BV302" s="95">
        <v>2931161.4875183101</v>
      </c>
      <c r="BW302" s="95">
        <v>0</v>
      </c>
      <c r="BX302" s="95">
        <v>5579.0899935960797</v>
      </c>
      <c r="BY302" s="95">
        <v>0</v>
      </c>
      <c r="BZ302" s="95">
        <v>0</v>
      </c>
      <c r="CA302" s="95">
        <v>25685.242819309198</v>
      </c>
      <c r="CB302" s="95">
        <v>2791337.7230529799</v>
      </c>
      <c r="CC302" s="95">
        <v>25799291.275390599</v>
      </c>
      <c r="CD302" s="95">
        <v>4189003.4967346201</v>
      </c>
      <c r="CE302" s="95">
        <v>1234.10472269356</v>
      </c>
      <c r="CF302" s="95">
        <v>206538.258813858</v>
      </c>
      <c r="CG302" s="95">
        <v>1748721.42121887</v>
      </c>
      <c r="CH302" s="95">
        <v>249691.28857040399</v>
      </c>
      <c r="CI302" s="95">
        <v>26921.075289726301</v>
      </c>
      <c r="CJ302" s="95">
        <v>3000112.4555358901</v>
      </c>
      <c r="CK302" s="95">
        <v>27799100.972900402</v>
      </c>
      <c r="CL302" s="95">
        <v>4438120.1138915997</v>
      </c>
      <c r="CM302" s="160">
        <v>29989.034739971201</v>
      </c>
      <c r="CN302" s="160">
        <v>4089252.6618042002</v>
      </c>
      <c r="CO302" s="160">
        <v>31877592.6630859</v>
      </c>
      <c r="CP302" s="95">
        <v>4438120.1138915997</v>
      </c>
      <c r="CQ302" s="95">
        <v>1167.61619253457</v>
      </c>
      <c r="CR302" s="95">
        <v>198163.21245575001</v>
      </c>
      <c r="CS302" s="95">
        <v>1675173.8513946501</v>
      </c>
      <c r="CT302" s="95">
        <v>244326.39250946001</v>
      </c>
      <c r="CU302" s="161">
        <v>2997875.9818668379</v>
      </c>
      <c r="CV302" s="161">
        <v>27548012.696609467</v>
      </c>
    </row>
    <row r="303" spans="1:100" x14ac:dyDescent="0.2">
      <c r="A303" s="94" t="s">
        <v>55</v>
      </c>
      <c r="B303" s="96">
        <v>41426</v>
      </c>
      <c r="C303" s="95">
        <v>0</v>
      </c>
      <c r="D303" s="95">
        <v>12750.451438903799</v>
      </c>
      <c r="E303" s="95">
        <v>12913.8019008636</v>
      </c>
      <c r="F303" s="95">
        <v>9227.6056741476095</v>
      </c>
      <c r="G303" s="95">
        <v>1241.5213531255699</v>
      </c>
      <c r="H303" s="95">
        <v>0</v>
      </c>
      <c r="I303" s="95">
        <v>0</v>
      </c>
      <c r="J303" s="95">
        <v>3071.0408440828301</v>
      </c>
      <c r="K303" s="95">
        <v>0</v>
      </c>
      <c r="L303" s="95">
        <v>164.73705773986899</v>
      </c>
      <c r="M303" s="95">
        <v>233.548389846459</v>
      </c>
      <c r="N303" s="95">
        <v>8029.9041071534202</v>
      </c>
      <c r="O303" s="95">
        <v>0</v>
      </c>
      <c r="P303" s="95">
        <v>400.793207552284</v>
      </c>
      <c r="Q303" s="95">
        <v>16875.668121576298</v>
      </c>
      <c r="R303" s="95">
        <v>0</v>
      </c>
      <c r="S303" s="95">
        <v>73.684649989008904</v>
      </c>
      <c r="T303" s="95">
        <v>0</v>
      </c>
      <c r="U303" s="95">
        <v>3082.6541733741801</v>
      </c>
      <c r="V303" s="95">
        <v>0</v>
      </c>
      <c r="W303" s="95">
        <v>1066290.6714477499</v>
      </c>
      <c r="X303" s="95">
        <v>1649801.4470520001</v>
      </c>
      <c r="Y303" s="95">
        <v>1008221.98511505</v>
      </c>
      <c r="Z303" s="95">
        <v>211315.122655869</v>
      </c>
      <c r="AA303" s="95">
        <v>0</v>
      </c>
      <c r="AB303" s="95">
        <v>0</v>
      </c>
      <c r="AC303" s="95">
        <v>1080804.1201019301</v>
      </c>
      <c r="AD303" s="95">
        <v>0</v>
      </c>
      <c r="AE303" s="95">
        <v>13609.8525727987</v>
      </c>
      <c r="AF303" s="95">
        <v>38352.175425052599</v>
      </c>
      <c r="AG303" s="95">
        <v>980754.61184692394</v>
      </c>
      <c r="AH303" s="95">
        <v>0</v>
      </c>
      <c r="AI303" s="95">
        <v>24058.357036590602</v>
      </c>
      <c r="AJ303" s="95">
        <v>1628308.1991272001</v>
      </c>
      <c r="AK303" s="95">
        <v>0</v>
      </c>
      <c r="AL303" s="95">
        <v>9667.5708150863593</v>
      </c>
      <c r="AM303" s="95">
        <v>0</v>
      </c>
      <c r="AN303" s="95">
        <v>1081620.9388122601</v>
      </c>
      <c r="AO303" s="95">
        <v>0</v>
      </c>
      <c r="AP303" s="95">
        <v>9764207.6888427697</v>
      </c>
      <c r="AQ303" s="95">
        <v>15245439.610473599</v>
      </c>
      <c r="AR303" s="95">
        <v>9626997.0317382794</v>
      </c>
      <c r="AS303" s="95">
        <v>1795637.82398987</v>
      </c>
      <c r="AT303" s="95">
        <v>0</v>
      </c>
      <c r="AU303" s="95">
        <v>0</v>
      </c>
      <c r="AV303" s="95">
        <v>4122519.6742248498</v>
      </c>
      <c r="AW303" s="95">
        <v>0</v>
      </c>
      <c r="AX303" s="95">
        <v>120869.296868324</v>
      </c>
      <c r="AY303" s="95">
        <v>346368.64059066802</v>
      </c>
      <c r="AZ303" s="95">
        <v>9338988.4990234394</v>
      </c>
      <c r="BA303" s="95">
        <v>0</v>
      </c>
      <c r="BB303" s="95">
        <v>213743.938058853</v>
      </c>
      <c r="BC303" s="95">
        <v>15028482.716918901</v>
      </c>
      <c r="BD303" s="95">
        <v>0</v>
      </c>
      <c r="BE303" s="95">
        <v>83314.286191940293</v>
      </c>
      <c r="BF303" s="95">
        <v>0</v>
      </c>
      <c r="BG303" s="95">
        <v>4125403.5232849098</v>
      </c>
      <c r="BH303" s="95">
        <v>0</v>
      </c>
      <c r="BI303" s="95">
        <v>1234576.0930633501</v>
      </c>
      <c r="BJ303" s="95">
        <v>2715157.8357543899</v>
      </c>
      <c r="BK303" s="95">
        <v>1796836.4814605699</v>
      </c>
      <c r="BL303" s="95">
        <v>254997.94196701</v>
      </c>
      <c r="BM303" s="95">
        <v>0</v>
      </c>
      <c r="BN303" s="95">
        <v>0</v>
      </c>
      <c r="BO303" s="95">
        <v>0</v>
      </c>
      <c r="BP303" s="95">
        <v>0</v>
      </c>
      <c r="BQ303" s="95">
        <v>0</v>
      </c>
      <c r="BR303" s="95">
        <v>48001.202559947997</v>
      </c>
      <c r="BS303" s="95">
        <v>1172157.6616058301</v>
      </c>
      <c r="BT303" s="95">
        <v>0</v>
      </c>
      <c r="BU303" s="95">
        <v>14815.669999957099</v>
      </c>
      <c r="BV303" s="95">
        <v>2678389.8930358901</v>
      </c>
      <c r="BW303" s="95">
        <v>0</v>
      </c>
      <c r="BX303" s="95">
        <v>6929.3599937558201</v>
      </c>
      <c r="BY303" s="95">
        <v>0</v>
      </c>
      <c r="BZ303" s="95">
        <v>0</v>
      </c>
      <c r="CA303" s="95">
        <v>25672.627016067501</v>
      </c>
      <c r="CB303" s="95">
        <v>2677293.8361816402</v>
      </c>
      <c r="CC303" s="95">
        <v>25071132.191894501</v>
      </c>
      <c r="CD303" s="95">
        <v>3916663.7333984398</v>
      </c>
      <c r="CE303" s="95">
        <v>1239.2992013841899</v>
      </c>
      <c r="CF303" s="95">
        <v>210873.36840438799</v>
      </c>
      <c r="CG303" s="95">
        <v>1791615.1289977999</v>
      </c>
      <c r="CH303" s="95">
        <v>254995.983139038</v>
      </c>
      <c r="CI303" s="95">
        <v>26913.280616283399</v>
      </c>
      <c r="CJ303" s="95">
        <v>2889160.0172729502</v>
      </c>
      <c r="CK303" s="95">
        <v>26841865.951660201</v>
      </c>
      <c r="CL303" s="95">
        <v>4171632.41442871</v>
      </c>
      <c r="CM303" s="160">
        <v>30047.794287204699</v>
      </c>
      <c r="CN303" s="160">
        <v>3974140.5816955599</v>
      </c>
      <c r="CO303" s="160">
        <v>30962570.517578099</v>
      </c>
      <c r="CP303" s="95">
        <v>4171632.41442871</v>
      </c>
      <c r="CQ303" s="95">
        <v>1170.02288578451</v>
      </c>
      <c r="CR303" s="95">
        <v>201642.77252769499</v>
      </c>
      <c r="CS303" s="95">
        <v>1710825.9604492199</v>
      </c>
      <c r="CT303" s="95">
        <v>248238.756469727</v>
      </c>
      <c r="CU303" s="161">
        <v>2888167.2045860281</v>
      </c>
      <c r="CV303" s="161">
        <v>26862747.3208923</v>
      </c>
    </row>
    <row r="304" spans="1:100" x14ac:dyDescent="0.2">
      <c r="A304" s="94" t="s">
        <v>55</v>
      </c>
      <c r="B304" s="96">
        <v>41518</v>
      </c>
      <c r="C304" s="95">
        <v>0</v>
      </c>
      <c r="D304" s="95">
        <v>12781.616810321801</v>
      </c>
      <c r="E304" s="95">
        <v>12793.519095301601</v>
      </c>
      <c r="F304" s="95">
        <v>9204.4744739532507</v>
      </c>
      <c r="G304" s="95">
        <v>1252.0337228774999</v>
      </c>
      <c r="H304" s="95">
        <v>0</v>
      </c>
      <c r="I304" s="95">
        <v>0</v>
      </c>
      <c r="J304" s="95">
        <v>3222.0239200294</v>
      </c>
      <c r="K304" s="95">
        <v>0</v>
      </c>
      <c r="L304" s="95">
        <v>225.979552064091</v>
      </c>
      <c r="M304" s="95">
        <v>237.86065319553001</v>
      </c>
      <c r="N304" s="95">
        <v>8050.5683857202503</v>
      </c>
      <c r="O304" s="95">
        <v>0</v>
      </c>
      <c r="P304" s="95">
        <v>756.06988430023205</v>
      </c>
      <c r="Q304" s="95">
        <v>16701.769975423798</v>
      </c>
      <c r="R304" s="95">
        <v>0</v>
      </c>
      <c r="S304" s="95">
        <v>76.300534262321904</v>
      </c>
      <c r="T304" s="95">
        <v>0</v>
      </c>
      <c r="U304" s="95">
        <v>3230.0012699067602</v>
      </c>
      <c r="V304" s="95">
        <v>0</v>
      </c>
      <c r="W304" s="95">
        <v>1080526.69561768</v>
      </c>
      <c r="X304" s="95">
        <v>1625419.0865020801</v>
      </c>
      <c r="Y304" s="95">
        <v>997159.72634887695</v>
      </c>
      <c r="Z304" s="95">
        <v>210474.02747345</v>
      </c>
      <c r="AA304" s="95">
        <v>0</v>
      </c>
      <c r="AB304" s="95">
        <v>0</v>
      </c>
      <c r="AC304" s="95">
        <v>1107362.4015655499</v>
      </c>
      <c r="AD304" s="95">
        <v>0</v>
      </c>
      <c r="AE304" s="95">
        <v>10730.5934991837</v>
      </c>
      <c r="AF304" s="95">
        <v>39860.820317268401</v>
      </c>
      <c r="AG304" s="95">
        <v>966492.22341918899</v>
      </c>
      <c r="AH304" s="95">
        <v>0</v>
      </c>
      <c r="AI304" s="95">
        <v>27624.716908216498</v>
      </c>
      <c r="AJ304" s="95">
        <v>1631191.51467896</v>
      </c>
      <c r="AK304" s="95">
        <v>0</v>
      </c>
      <c r="AL304" s="95">
        <v>10550.4397978783</v>
      </c>
      <c r="AM304" s="95">
        <v>0</v>
      </c>
      <c r="AN304" s="95">
        <v>1109416.81427002</v>
      </c>
      <c r="AO304" s="95">
        <v>0</v>
      </c>
      <c r="AP304" s="95">
        <v>10274708.282470699</v>
      </c>
      <c r="AQ304" s="95">
        <v>15004679.0350342</v>
      </c>
      <c r="AR304" s="95">
        <v>9515396.29443359</v>
      </c>
      <c r="AS304" s="95">
        <v>1791761.7831115699</v>
      </c>
      <c r="AT304" s="95">
        <v>0</v>
      </c>
      <c r="AU304" s="95">
        <v>0</v>
      </c>
      <c r="AV304" s="95">
        <v>4235584.9958496103</v>
      </c>
      <c r="AW304" s="95">
        <v>0</v>
      </c>
      <c r="AX304" s="95">
        <v>107249.816371918</v>
      </c>
      <c r="AY304" s="95">
        <v>359416.03427886998</v>
      </c>
      <c r="AZ304" s="95">
        <v>9197752.5087890606</v>
      </c>
      <c r="BA304" s="95">
        <v>0</v>
      </c>
      <c r="BB304" s="95">
        <v>276726.52425003098</v>
      </c>
      <c r="BC304" s="95">
        <v>15223084.614623999</v>
      </c>
      <c r="BD304" s="95">
        <v>0</v>
      </c>
      <c r="BE304" s="95">
        <v>84129.1416769028</v>
      </c>
      <c r="BF304" s="95">
        <v>0</v>
      </c>
      <c r="BG304" s="95">
        <v>4242044.94177246</v>
      </c>
      <c r="BH304" s="95">
        <v>0</v>
      </c>
      <c r="BI304" s="95">
        <v>1258129.36164856</v>
      </c>
      <c r="BJ304" s="95">
        <v>2720497.4499816899</v>
      </c>
      <c r="BK304" s="95">
        <v>1815678.2951507601</v>
      </c>
      <c r="BL304" s="95">
        <v>254636.521993637</v>
      </c>
      <c r="BM304" s="95">
        <v>0</v>
      </c>
      <c r="BN304" s="95">
        <v>0</v>
      </c>
      <c r="BO304" s="95">
        <v>0</v>
      </c>
      <c r="BP304" s="95">
        <v>0</v>
      </c>
      <c r="BQ304" s="95">
        <v>0</v>
      </c>
      <c r="BR304" s="95">
        <v>49538.9491643906</v>
      </c>
      <c r="BS304" s="95">
        <v>1178313.0062103299</v>
      </c>
      <c r="BT304" s="95">
        <v>0</v>
      </c>
      <c r="BU304" s="95">
        <v>23852.25</v>
      </c>
      <c r="BV304" s="95">
        <v>2695175.5808105501</v>
      </c>
      <c r="BW304" s="95">
        <v>0</v>
      </c>
      <c r="BX304" s="95">
        <v>6601.0899914503098</v>
      </c>
      <c r="BY304" s="95">
        <v>0</v>
      </c>
      <c r="BZ304" s="95">
        <v>0</v>
      </c>
      <c r="CA304" s="95">
        <v>25630.310071468401</v>
      </c>
      <c r="CB304" s="95">
        <v>2704346.6538696298</v>
      </c>
      <c r="CC304" s="95">
        <v>25186657.2341309</v>
      </c>
      <c r="CD304" s="95">
        <v>3945490.08306885</v>
      </c>
      <c r="CE304" s="95">
        <v>1251.8327260911501</v>
      </c>
      <c r="CF304" s="95">
        <v>210358.538881302</v>
      </c>
      <c r="CG304" s="95">
        <v>1791915.5210266099</v>
      </c>
      <c r="CH304" s="95">
        <v>254638.30501747099</v>
      </c>
      <c r="CI304" s="95">
        <v>26880.974878549601</v>
      </c>
      <c r="CJ304" s="95">
        <v>2914270.1595153799</v>
      </c>
      <c r="CK304" s="95">
        <v>27058465.844970699</v>
      </c>
      <c r="CL304" s="95">
        <v>4199718.4115600605</v>
      </c>
      <c r="CM304" s="160">
        <v>30128.690968275099</v>
      </c>
      <c r="CN304" s="160">
        <v>4024658.3736572298</v>
      </c>
      <c r="CO304" s="160">
        <v>31336586.847900402</v>
      </c>
      <c r="CP304" s="95">
        <v>4199718.4115600605</v>
      </c>
      <c r="CQ304" s="95">
        <v>1176.24210345745</v>
      </c>
      <c r="CR304" s="95">
        <v>199562.084833145</v>
      </c>
      <c r="CS304" s="95">
        <v>1702669.37205505</v>
      </c>
      <c r="CT304" s="95">
        <v>247013.262537003</v>
      </c>
      <c r="CU304" s="161">
        <v>2914705.1927509317</v>
      </c>
      <c r="CV304" s="161">
        <v>26978572.755157512</v>
      </c>
    </row>
    <row r="305" spans="1:100" x14ac:dyDescent="0.2">
      <c r="A305" s="94" t="s">
        <v>55</v>
      </c>
      <c r="B305" s="96">
        <v>41609</v>
      </c>
      <c r="C305" s="95">
        <v>0</v>
      </c>
      <c r="D305" s="95">
        <v>14993.2069797516</v>
      </c>
      <c r="E305" s="95">
        <v>12565.642021298399</v>
      </c>
      <c r="F305" s="95">
        <v>9069.8328276872599</v>
      </c>
      <c r="G305" s="95">
        <v>1262.47793459892</v>
      </c>
      <c r="H305" s="95">
        <v>0</v>
      </c>
      <c r="I305" s="95">
        <v>0</v>
      </c>
      <c r="J305" s="95">
        <v>3234.4063957631602</v>
      </c>
      <c r="K305" s="95">
        <v>0</v>
      </c>
      <c r="L305" s="95">
        <v>167.352468688041</v>
      </c>
      <c r="M305" s="95">
        <v>242.03455099649699</v>
      </c>
      <c r="N305" s="95">
        <v>7954.2120212912596</v>
      </c>
      <c r="O305" s="95">
        <v>0</v>
      </c>
      <c r="P305" s="95">
        <v>2448.4807208478501</v>
      </c>
      <c r="Q305" s="95">
        <v>16579.684509754199</v>
      </c>
      <c r="R305" s="95">
        <v>0</v>
      </c>
      <c r="S305" s="95">
        <v>81.126897765323505</v>
      </c>
      <c r="T305" s="95">
        <v>0</v>
      </c>
      <c r="U305" s="95">
        <v>3235.5180130600902</v>
      </c>
      <c r="V305" s="95">
        <v>0</v>
      </c>
      <c r="W305" s="95">
        <v>1121293.6943817099</v>
      </c>
      <c r="X305" s="95">
        <v>1592123.2853240999</v>
      </c>
      <c r="Y305" s="95">
        <v>987687.10643768299</v>
      </c>
      <c r="Z305" s="95">
        <v>207151.95117759699</v>
      </c>
      <c r="AA305" s="95">
        <v>0</v>
      </c>
      <c r="AB305" s="95">
        <v>0</v>
      </c>
      <c r="AC305" s="95">
        <v>1122167.7508392299</v>
      </c>
      <c r="AD305" s="95">
        <v>0</v>
      </c>
      <c r="AE305" s="95">
        <v>17660.893508195899</v>
      </c>
      <c r="AF305" s="95">
        <v>38774.386366367296</v>
      </c>
      <c r="AG305" s="95">
        <v>953739.48587799096</v>
      </c>
      <c r="AH305" s="95">
        <v>0</v>
      </c>
      <c r="AI305" s="95">
        <v>152567.62902641299</v>
      </c>
      <c r="AJ305" s="95">
        <v>1617061.1257782001</v>
      </c>
      <c r="AK305" s="95">
        <v>0</v>
      </c>
      <c r="AL305" s="95">
        <v>10448.580001354199</v>
      </c>
      <c r="AM305" s="95">
        <v>0</v>
      </c>
      <c r="AN305" s="95">
        <v>1123820.1110382101</v>
      </c>
      <c r="AO305" s="95">
        <v>0</v>
      </c>
      <c r="AP305" s="95">
        <v>10562290.608154301</v>
      </c>
      <c r="AQ305" s="95">
        <v>14744828.352783199</v>
      </c>
      <c r="AR305" s="95">
        <v>9434011.1864013709</v>
      </c>
      <c r="AS305" s="95">
        <v>1771629.71859741</v>
      </c>
      <c r="AT305" s="95">
        <v>0</v>
      </c>
      <c r="AU305" s="95">
        <v>0</v>
      </c>
      <c r="AV305" s="95">
        <v>4311434.0425415002</v>
      </c>
      <c r="AW305" s="95">
        <v>0</v>
      </c>
      <c r="AX305" s="95">
        <v>146238.240470886</v>
      </c>
      <c r="AY305" s="95">
        <v>352969.93254470802</v>
      </c>
      <c r="AZ305" s="95">
        <v>9089592.77587891</v>
      </c>
      <c r="BA305" s="95">
        <v>0</v>
      </c>
      <c r="BB305" s="95">
        <v>1253458.10169983</v>
      </c>
      <c r="BC305" s="95">
        <v>15069753.0306396</v>
      </c>
      <c r="BD305" s="95">
        <v>0</v>
      </c>
      <c r="BE305" s="95">
        <v>86728.8166236877</v>
      </c>
      <c r="BF305" s="95">
        <v>0</v>
      </c>
      <c r="BG305" s="95">
        <v>4317038.5717163105</v>
      </c>
      <c r="BH305" s="95">
        <v>0</v>
      </c>
      <c r="BI305" s="95">
        <v>1263009.91767883</v>
      </c>
      <c r="BJ305" s="95">
        <v>2692077.7467956501</v>
      </c>
      <c r="BK305" s="95">
        <v>1810137.1124267599</v>
      </c>
      <c r="BL305" s="95">
        <v>251488.153230667</v>
      </c>
      <c r="BM305" s="95">
        <v>0</v>
      </c>
      <c r="BN305" s="95">
        <v>0</v>
      </c>
      <c r="BO305" s="95">
        <v>0</v>
      </c>
      <c r="BP305" s="95">
        <v>0</v>
      </c>
      <c r="BQ305" s="95">
        <v>0</v>
      </c>
      <c r="BR305" s="95">
        <v>49571.503083705902</v>
      </c>
      <c r="BS305" s="95">
        <v>1177857.2526245101</v>
      </c>
      <c r="BT305" s="95">
        <v>0</v>
      </c>
      <c r="BU305" s="95">
        <v>83439.5</v>
      </c>
      <c r="BV305" s="95">
        <v>2682650.99963379</v>
      </c>
      <c r="BW305" s="95">
        <v>0</v>
      </c>
      <c r="BX305" s="95">
        <v>6714.4599927067802</v>
      </c>
      <c r="BY305" s="95">
        <v>0</v>
      </c>
      <c r="BZ305" s="95">
        <v>0</v>
      </c>
      <c r="CA305" s="95">
        <v>27460.1449863911</v>
      </c>
      <c r="CB305" s="95">
        <v>2717269.7511596698</v>
      </c>
      <c r="CC305" s="95">
        <v>25658885.407714799</v>
      </c>
      <c r="CD305" s="95">
        <v>3961628.3946533198</v>
      </c>
      <c r="CE305" s="95">
        <v>1263.8306112438399</v>
      </c>
      <c r="CF305" s="95">
        <v>207371.41698837301</v>
      </c>
      <c r="CG305" s="95">
        <v>1772917.88516235</v>
      </c>
      <c r="CH305" s="95">
        <v>251490.97223281901</v>
      </c>
      <c r="CI305" s="95">
        <v>28725.9708037376</v>
      </c>
      <c r="CJ305" s="95">
        <v>2923753.8466491699</v>
      </c>
      <c r="CK305" s="95">
        <v>27164087.4216309</v>
      </c>
      <c r="CL305" s="95">
        <v>4214085.6318359403</v>
      </c>
      <c r="CM305" s="160">
        <v>31704.022351265001</v>
      </c>
      <c r="CN305" s="160">
        <v>4043236.90344238</v>
      </c>
      <c r="CO305" s="160">
        <v>31471320.315185498</v>
      </c>
      <c r="CP305" s="95">
        <v>4214085.6318359403</v>
      </c>
      <c r="CQ305" s="95">
        <v>1181.39881628752</v>
      </c>
      <c r="CR305" s="95">
        <v>196719.944038391</v>
      </c>
      <c r="CS305" s="95">
        <v>1688174.8127441399</v>
      </c>
      <c r="CT305" s="95">
        <v>244751.05001640299</v>
      </c>
      <c r="CU305" s="161">
        <v>2924641.1681480426</v>
      </c>
      <c r="CV305" s="161">
        <v>27431803.292877149</v>
      </c>
    </row>
    <row r="306" spans="1:100" x14ac:dyDescent="0.2">
      <c r="A306" s="94" t="s">
        <v>55</v>
      </c>
      <c r="B306" s="96">
        <v>41699</v>
      </c>
      <c r="C306" s="95">
        <v>0</v>
      </c>
      <c r="D306" s="95">
        <v>12825.6895339489</v>
      </c>
      <c r="E306" s="95">
        <v>12795.2464853525</v>
      </c>
      <c r="F306" s="95">
        <v>9156.9497975111008</v>
      </c>
      <c r="G306" s="95">
        <v>1270.2224715054001</v>
      </c>
      <c r="H306" s="95">
        <v>0</v>
      </c>
      <c r="I306" s="95">
        <v>0</v>
      </c>
      <c r="J306" s="95">
        <v>3277.5246590673901</v>
      </c>
      <c r="K306" s="95">
        <v>0</v>
      </c>
      <c r="L306" s="95">
        <v>54.985914707649499</v>
      </c>
      <c r="M306" s="95">
        <v>327.092903390527</v>
      </c>
      <c r="N306" s="95">
        <v>7971.6597675085104</v>
      </c>
      <c r="O306" s="95">
        <v>0</v>
      </c>
      <c r="P306" s="95">
        <v>11358.6477251053</v>
      </c>
      <c r="Q306" s="95">
        <v>4661.6830145120603</v>
      </c>
      <c r="R306" s="95">
        <v>0</v>
      </c>
      <c r="S306" s="95">
        <v>82.774420357309296</v>
      </c>
      <c r="T306" s="95">
        <v>0</v>
      </c>
      <c r="U306" s="95">
        <v>3288.0388628542401</v>
      </c>
      <c r="V306" s="95">
        <v>0</v>
      </c>
      <c r="W306" s="95">
        <v>1051831.26246643</v>
      </c>
      <c r="X306" s="95">
        <v>1612958.38745117</v>
      </c>
      <c r="Y306" s="95">
        <v>987254.06422424305</v>
      </c>
      <c r="Z306" s="95">
        <v>207006.39365577701</v>
      </c>
      <c r="AA306" s="95">
        <v>0</v>
      </c>
      <c r="AB306" s="95">
        <v>0</v>
      </c>
      <c r="AC306" s="95">
        <v>1134232.6411743199</v>
      </c>
      <c r="AD306" s="95">
        <v>0</v>
      </c>
      <c r="AE306" s="95">
        <v>5857.5867926478404</v>
      </c>
      <c r="AF306" s="95">
        <v>42951.570069312998</v>
      </c>
      <c r="AG306" s="95">
        <v>949669.16093444801</v>
      </c>
      <c r="AH306" s="95">
        <v>0</v>
      </c>
      <c r="AI306" s="95">
        <v>926291.82878875697</v>
      </c>
      <c r="AJ306" s="95">
        <v>639785.46254730201</v>
      </c>
      <c r="AK306" s="95">
        <v>0</v>
      </c>
      <c r="AL306" s="95">
        <v>10190.4341371059</v>
      </c>
      <c r="AM306" s="95">
        <v>0</v>
      </c>
      <c r="AN306" s="95">
        <v>1136144.63766479</v>
      </c>
      <c r="AO306" s="95">
        <v>0</v>
      </c>
      <c r="AP306" s="95">
        <v>8936715.2723388709</v>
      </c>
      <c r="AQ306" s="95">
        <v>15245267.2587891</v>
      </c>
      <c r="AR306" s="95">
        <v>9522642.7092285194</v>
      </c>
      <c r="AS306" s="95">
        <v>1781934.4215240499</v>
      </c>
      <c r="AT306" s="95">
        <v>0</v>
      </c>
      <c r="AU306" s="95">
        <v>0</v>
      </c>
      <c r="AV306" s="95">
        <v>4387822.0161132803</v>
      </c>
      <c r="AW306" s="95">
        <v>0</v>
      </c>
      <c r="AX306" s="95">
        <v>48823.0623679161</v>
      </c>
      <c r="AY306" s="95">
        <v>393414.24201965297</v>
      </c>
      <c r="AZ306" s="95">
        <v>9091754.35864258</v>
      </c>
      <c r="BA306" s="95">
        <v>0</v>
      </c>
      <c r="BB306" s="95">
        <v>7667980.6729126005</v>
      </c>
      <c r="BC306" s="95">
        <v>5912426.140625</v>
      </c>
      <c r="BD306" s="95">
        <v>0</v>
      </c>
      <c r="BE306" s="95">
        <v>85617.914217948899</v>
      </c>
      <c r="BF306" s="95">
        <v>0</v>
      </c>
      <c r="BG306" s="95">
        <v>4393376.36608887</v>
      </c>
      <c r="BH306" s="95">
        <v>0</v>
      </c>
      <c r="BI306" s="95">
        <v>709973.34333801304</v>
      </c>
      <c r="BJ306" s="95">
        <v>2736394.2850647001</v>
      </c>
      <c r="BK306" s="95">
        <v>1837322.2713317899</v>
      </c>
      <c r="BL306" s="95">
        <v>252468.55429077099</v>
      </c>
      <c r="BM306" s="95">
        <v>0</v>
      </c>
      <c r="BN306" s="95">
        <v>0</v>
      </c>
      <c r="BO306" s="95">
        <v>0</v>
      </c>
      <c r="BP306" s="95">
        <v>0</v>
      </c>
      <c r="BQ306" s="95">
        <v>0</v>
      </c>
      <c r="BR306" s="95">
        <v>63017.503333568602</v>
      </c>
      <c r="BS306" s="95">
        <v>1163291.01112366</v>
      </c>
      <c r="BT306" s="95">
        <v>0</v>
      </c>
      <c r="BU306" s="95">
        <v>646909.69999694801</v>
      </c>
      <c r="BV306" s="95">
        <v>1591889.27226257</v>
      </c>
      <c r="BW306" s="95">
        <v>0</v>
      </c>
      <c r="BX306" s="95">
        <v>6831.7599946260498</v>
      </c>
      <c r="BY306" s="95">
        <v>0</v>
      </c>
      <c r="BZ306" s="95">
        <v>0</v>
      </c>
      <c r="CA306" s="95">
        <v>25661.114863634099</v>
      </c>
      <c r="CB306" s="95">
        <v>2631646.5642395001</v>
      </c>
      <c r="CC306" s="95">
        <v>23982116.951904301</v>
      </c>
      <c r="CD306" s="95">
        <v>3504118.7245788602</v>
      </c>
      <c r="CE306" s="95">
        <v>1270.20541788638</v>
      </c>
      <c r="CF306" s="95">
        <v>207178.722267151</v>
      </c>
      <c r="CG306" s="95">
        <v>1783117.6488494901</v>
      </c>
      <c r="CH306" s="95">
        <v>252466.188465118</v>
      </c>
      <c r="CI306" s="95">
        <v>26931.493387699102</v>
      </c>
      <c r="CJ306" s="95">
        <v>2839884.2225952102</v>
      </c>
      <c r="CK306" s="95">
        <v>25946999.6557617</v>
      </c>
      <c r="CL306" s="95">
        <v>3756715.0257263202</v>
      </c>
      <c r="CM306" s="160">
        <v>30188.806093215899</v>
      </c>
      <c r="CN306" s="160">
        <v>3985182.2199706999</v>
      </c>
      <c r="CO306" s="160">
        <v>30356516.001708999</v>
      </c>
      <c r="CP306" s="95">
        <v>3756715.0257263202</v>
      </c>
      <c r="CQ306" s="95">
        <v>1192.20264996588</v>
      </c>
      <c r="CR306" s="95">
        <v>197027.349912643</v>
      </c>
      <c r="CS306" s="95">
        <v>1698086.3870544401</v>
      </c>
      <c r="CT306" s="95">
        <v>246693.342824936</v>
      </c>
      <c r="CU306" s="161">
        <v>2838825.286506651</v>
      </c>
      <c r="CV306" s="161">
        <v>25765234.600753792</v>
      </c>
    </row>
    <row r="307" spans="1:100" x14ac:dyDescent="0.2">
      <c r="A307" s="94" t="s">
        <v>55</v>
      </c>
      <c r="B307" s="96">
        <v>41791</v>
      </c>
      <c r="C307" s="95">
        <v>0</v>
      </c>
      <c r="D307" s="95">
        <v>12023.4046635628</v>
      </c>
      <c r="E307" s="95">
        <v>12680.617781400701</v>
      </c>
      <c r="F307" s="95">
        <v>9138.9258244037592</v>
      </c>
      <c r="G307" s="95">
        <v>1271.2005717158299</v>
      </c>
      <c r="H307" s="95">
        <v>0</v>
      </c>
      <c r="I307" s="95">
        <v>0</v>
      </c>
      <c r="J307" s="95">
        <v>3305.3571640551099</v>
      </c>
      <c r="K307" s="95">
        <v>0</v>
      </c>
      <c r="L307" s="95">
        <v>38.1138229276985</v>
      </c>
      <c r="M307" s="95">
        <v>327.43737575039302</v>
      </c>
      <c r="N307" s="95">
        <v>7901.5398315191296</v>
      </c>
      <c r="O307" s="95">
        <v>0</v>
      </c>
      <c r="P307" s="95">
        <v>11868.443860650101</v>
      </c>
      <c r="Q307" s="95">
        <v>4637.0257796645201</v>
      </c>
      <c r="R307" s="95">
        <v>0</v>
      </c>
      <c r="S307" s="95">
        <v>79.118836789391906</v>
      </c>
      <c r="T307" s="95">
        <v>0</v>
      </c>
      <c r="U307" s="95">
        <v>3316.6321098804501</v>
      </c>
      <c r="V307" s="95">
        <v>0</v>
      </c>
      <c r="W307" s="95">
        <v>1007559.84931946</v>
      </c>
      <c r="X307" s="95">
        <v>1591597.8572998</v>
      </c>
      <c r="Y307" s="95">
        <v>986678.32370758103</v>
      </c>
      <c r="Z307" s="95">
        <v>204918.54512405401</v>
      </c>
      <c r="AA307" s="95">
        <v>0</v>
      </c>
      <c r="AB307" s="95">
        <v>0</v>
      </c>
      <c r="AC307" s="95">
        <v>1144011.15542603</v>
      </c>
      <c r="AD307" s="95">
        <v>0</v>
      </c>
      <c r="AE307" s="95">
        <v>5735.2132113575899</v>
      </c>
      <c r="AF307" s="95">
        <v>44463.393198490099</v>
      </c>
      <c r="AG307" s="95">
        <v>937218.92073059105</v>
      </c>
      <c r="AH307" s="95">
        <v>0</v>
      </c>
      <c r="AI307" s="95">
        <v>1115701.69760132</v>
      </c>
      <c r="AJ307" s="95">
        <v>633086.02758789097</v>
      </c>
      <c r="AK307" s="95">
        <v>0</v>
      </c>
      <c r="AL307" s="95">
        <v>9980.2817882299405</v>
      </c>
      <c r="AM307" s="95">
        <v>0</v>
      </c>
      <c r="AN307" s="95">
        <v>1145764.5637970001</v>
      </c>
      <c r="AO307" s="95">
        <v>0</v>
      </c>
      <c r="AP307" s="95">
        <v>9043440.8646240197</v>
      </c>
      <c r="AQ307" s="95">
        <v>14878350.020385699</v>
      </c>
      <c r="AR307" s="95">
        <v>9502720.5534668006</v>
      </c>
      <c r="AS307" s="95">
        <v>1772807.9420165999</v>
      </c>
      <c r="AT307" s="95">
        <v>0</v>
      </c>
      <c r="AU307" s="95">
        <v>0</v>
      </c>
      <c r="AV307" s="95">
        <v>4452097.1751709003</v>
      </c>
      <c r="AW307" s="95">
        <v>0</v>
      </c>
      <c r="AX307" s="95">
        <v>47188.195891857104</v>
      </c>
      <c r="AY307" s="95">
        <v>408979.08998489397</v>
      </c>
      <c r="AZ307" s="95">
        <v>8988668.3458252009</v>
      </c>
      <c r="BA307" s="95">
        <v>0</v>
      </c>
      <c r="BB307" s="95">
        <v>9448793.6883544903</v>
      </c>
      <c r="BC307" s="95">
        <v>5676597.3984375</v>
      </c>
      <c r="BD307" s="95">
        <v>0</v>
      </c>
      <c r="BE307" s="95">
        <v>85022.360782623306</v>
      </c>
      <c r="BF307" s="95">
        <v>0</v>
      </c>
      <c r="BG307" s="95">
        <v>4458689.63598633</v>
      </c>
      <c r="BH307" s="95">
        <v>0</v>
      </c>
      <c r="BI307" s="95">
        <v>769541.85308837902</v>
      </c>
      <c r="BJ307" s="95">
        <v>2756905.0644226102</v>
      </c>
      <c r="BK307" s="95">
        <v>1868791.4912109401</v>
      </c>
      <c r="BL307" s="95">
        <v>255285.06652450599</v>
      </c>
      <c r="BM307" s="95">
        <v>0</v>
      </c>
      <c r="BN307" s="95">
        <v>0</v>
      </c>
      <c r="BO307" s="95">
        <v>0</v>
      </c>
      <c r="BP307" s="95">
        <v>0</v>
      </c>
      <c r="BQ307" s="95">
        <v>0</v>
      </c>
      <c r="BR307" s="95">
        <v>64898.799765586897</v>
      </c>
      <c r="BS307" s="95">
        <v>1151281.5890502899</v>
      </c>
      <c r="BT307" s="95">
        <v>0</v>
      </c>
      <c r="BU307" s="95">
        <v>691171.08999633801</v>
      </c>
      <c r="BV307" s="95">
        <v>1602150.6563415499</v>
      </c>
      <c r="BW307" s="95">
        <v>0</v>
      </c>
      <c r="BX307" s="95">
        <v>7175.9999950528099</v>
      </c>
      <c r="BY307" s="95">
        <v>0</v>
      </c>
      <c r="BZ307" s="95">
        <v>0</v>
      </c>
      <c r="CA307" s="95">
        <v>24749.6119368076</v>
      </c>
      <c r="CB307" s="95">
        <v>2633913.8277893099</v>
      </c>
      <c r="CC307" s="95">
        <v>23932334.6867676</v>
      </c>
      <c r="CD307" s="95">
        <v>3503059.9203491202</v>
      </c>
      <c r="CE307" s="95">
        <v>1270.49038629234</v>
      </c>
      <c r="CF307" s="95">
        <v>204677.10638809201</v>
      </c>
      <c r="CG307" s="95">
        <v>1770715.89225769</v>
      </c>
      <c r="CH307" s="95">
        <v>255284.17706680301</v>
      </c>
      <c r="CI307" s="95">
        <v>26021.259048938799</v>
      </c>
      <c r="CJ307" s="95">
        <v>2838453.9216918899</v>
      </c>
      <c r="CK307" s="95">
        <v>25716960.0310059</v>
      </c>
      <c r="CL307" s="95">
        <v>3759125.0858764602</v>
      </c>
      <c r="CM307" s="160">
        <v>29394.995817184401</v>
      </c>
      <c r="CN307" s="160">
        <v>3985707.0247497601</v>
      </c>
      <c r="CO307" s="160">
        <v>30182214.371582001</v>
      </c>
      <c r="CP307" s="95">
        <v>3759125.0858764602</v>
      </c>
      <c r="CQ307" s="95">
        <v>1194.99727408588</v>
      </c>
      <c r="CR307" s="95">
        <v>194933.020936966</v>
      </c>
      <c r="CS307" s="95">
        <v>1686348.7112731901</v>
      </c>
      <c r="CT307" s="95">
        <v>248327.990755081</v>
      </c>
      <c r="CU307" s="161">
        <v>2838590.9341774019</v>
      </c>
      <c r="CV307" s="161">
        <v>25703050.579025291</v>
      </c>
    </row>
    <row r="308" spans="1:100" x14ac:dyDescent="0.2">
      <c r="A308" s="94" t="s">
        <v>55</v>
      </c>
      <c r="B308" s="96">
        <v>41883</v>
      </c>
      <c r="C308" s="95">
        <v>0</v>
      </c>
      <c r="D308" s="95">
        <v>11631.1234514713</v>
      </c>
      <c r="E308" s="95">
        <v>12700.0740475655</v>
      </c>
      <c r="F308" s="95">
        <v>9176.5565143823605</v>
      </c>
      <c r="G308" s="95">
        <v>1298.0082753598699</v>
      </c>
      <c r="H308" s="95">
        <v>0</v>
      </c>
      <c r="I308" s="95">
        <v>0</v>
      </c>
      <c r="J308" s="95">
        <v>3324.6753227710701</v>
      </c>
      <c r="K308" s="95">
        <v>0</v>
      </c>
      <c r="L308" s="95">
        <v>58.831054303795099</v>
      </c>
      <c r="M308" s="95">
        <v>337.44245115667599</v>
      </c>
      <c r="N308" s="95">
        <v>7833.6507759690303</v>
      </c>
      <c r="O308" s="95">
        <v>0</v>
      </c>
      <c r="P308" s="95">
        <v>13201.2271658182</v>
      </c>
      <c r="Q308" s="95">
        <v>4610.3124055266398</v>
      </c>
      <c r="R308" s="95">
        <v>0</v>
      </c>
      <c r="S308" s="95">
        <v>75.913099158555298</v>
      </c>
      <c r="T308" s="95">
        <v>0</v>
      </c>
      <c r="U308" s="95">
        <v>3328.68404328823</v>
      </c>
      <c r="V308" s="95">
        <v>0</v>
      </c>
      <c r="W308" s="95">
        <v>974474.05839538598</v>
      </c>
      <c r="X308" s="95">
        <v>1582379.68551636</v>
      </c>
      <c r="Y308" s="95">
        <v>983558.54114532506</v>
      </c>
      <c r="Z308" s="95">
        <v>206149.52301406901</v>
      </c>
      <c r="AA308" s="95">
        <v>0</v>
      </c>
      <c r="AB308" s="95">
        <v>0</v>
      </c>
      <c r="AC308" s="95">
        <v>1144944.0339508101</v>
      </c>
      <c r="AD308" s="95">
        <v>0</v>
      </c>
      <c r="AE308" s="95">
        <v>4487.3849278092403</v>
      </c>
      <c r="AF308" s="95">
        <v>46133.795742034898</v>
      </c>
      <c r="AG308" s="95">
        <v>924807.12653350795</v>
      </c>
      <c r="AH308" s="95">
        <v>0</v>
      </c>
      <c r="AI308" s="95">
        <v>735588.14395904494</v>
      </c>
      <c r="AJ308" s="95">
        <v>619233.63844299305</v>
      </c>
      <c r="AK308" s="95">
        <v>0</v>
      </c>
      <c r="AL308" s="95">
        <v>9546.3679771423303</v>
      </c>
      <c r="AM308" s="95">
        <v>0</v>
      </c>
      <c r="AN308" s="95">
        <v>1146376.3935241699</v>
      </c>
      <c r="AO308" s="95">
        <v>0</v>
      </c>
      <c r="AP308" s="95">
        <v>8404431.4061279297</v>
      </c>
      <c r="AQ308" s="95">
        <v>14764099.200927701</v>
      </c>
      <c r="AR308" s="95">
        <v>9481985.4291992206</v>
      </c>
      <c r="AS308" s="95">
        <v>1791146.5471344001</v>
      </c>
      <c r="AT308" s="95">
        <v>0</v>
      </c>
      <c r="AU308" s="95">
        <v>0</v>
      </c>
      <c r="AV308" s="95">
        <v>4468915.9732055701</v>
      </c>
      <c r="AW308" s="95">
        <v>0</v>
      </c>
      <c r="AX308" s="95">
        <v>40868.116815567002</v>
      </c>
      <c r="AY308" s="95">
        <v>424714.61079025298</v>
      </c>
      <c r="AZ308" s="95">
        <v>8876681.0269775409</v>
      </c>
      <c r="BA308" s="95">
        <v>0</v>
      </c>
      <c r="BB308" s="95">
        <v>7028399.91442871</v>
      </c>
      <c r="BC308" s="95">
        <v>5572332.5332031297</v>
      </c>
      <c r="BD308" s="95">
        <v>0</v>
      </c>
      <c r="BE308" s="95">
        <v>80765.104465484605</v>
      </c>
      <c r="BF308" s="95">
        <v>0</v>
      </c>
      <c r="BG308" s="95">
        <v>4473029.5576171903</v>
      </c>
      <c r="BH308" s="95">
        <v>0</v>
      </c>
      <c r="BI308" s="95">
        <v>716116.73339843797</v>
      </c>
      <c r="BJ308" s="95">
        <v>2767233.6953735398</v>
      </c>
      <c r="BK308" s="95">
        <v>1888536.84825134</v>
      </c>
      <c r="BL308" s="95">
        <v>261403.58193779</v>
      </c>
      <c r="BM308" s="95">
        <v>0</v>
      </c>
      <c r="BN308" s="95">
        <v>0</v>
      </c>
      <c r="BO308" s="95">
        <v>0</v>
      </c>
      <c r="BP308" s="95">
        <v>0</v>
      </c>
      <c r="BQ308" s="95">
        <v>0</v>
      </c>
      <c r="BR308" s="95">
        <v>66507.627126693696</v>
      </c>
      <c r="BS308" s="95">
        <v>1132206.5187530499</v>
      </c>
      <c r="BT308" s="95">
        <v>0</v>
      </c>
      <c r="BU308" s="95">
        <v>641631.77999877895</v>
      </c>
      <c r="BV308" s="95">
        <v>1621758.18632507</v>
      </c>
      <c r="BW308" s="95">
        <v>0</v>
      </c>
      <c r="BX308" s="95">
        <v>5895.5299950241997</v>
      </c>
      <c r="BY308" s="95">
        <v>0</v>
      </c>
      <c r="BZ308" s="95">
        <v>0</v>
      </c>
      <c r="CA308" s="95">
        <v>24337.122592210799</v>
      </c>
      <c r="CB308" s="95">
        <v>2557988.4540100102</v>
      </c>
      <c r="CC308" s="95">
        <v>23124457.089843798</v>
      </c>
      <c r="CD308" s="95">
        <v>3475358.7738952599</v>
      </c>
      <c r="CE308" s="95">
        <v>1298.3686864077999</v>
      </c>
      <c r="CF308" s="95">
        <v>206114.985952377</v>
      </c>
      <c r="CG308" s="95">
        <v>1791720.45983887</v>
      </c>
      <c r="CH308" s="95">
        <v>261404.778175354</v>
      </c>
      <c r="CI308" s="95">
        <v>25637.3085513115</v>
      </c>
      <c r="CJ308" s="95">
        <v>2763954.3337707501</v>
      </c>
      <c r="CK308" s="95">
        <v>24977176.6086426</v>
      </c>
      <c r="CL308" s="95">
        <v>3736103.8798522898</v>
      </c>
      <c r="CM308" s="160">
        <v>28966.747160434701</v>
      </c>
      <c r="CN308" s="160">
        <v>3908591.80010986</v>
      </c>
      <c r="CO308" s="160">
        <v>29456863.3740234</v>
      </c>
      <c r="CP308" s="95">
        <v>3736103.8798522898</v>
      </c>
      <c r="CQ308" s="95">
        <v>1224.3041604161299</v>
      </c>
      <c r="CR308" s="95">
        <v>196446.36195564299</v>
      </c>
      <c r="CS308" s="95">
        <v>1708835.62019348</v>
      </c>
      <c r="CT308" s="95">
        <v>254391.35856056199</v>
      </c>
      <c r="CU308" s="161">
        <v>2764103.4399623871</v>
      </c>
      <c r="CV308" s="161">
        <v>24916177.549682669</v>
      </c>
    </row>
    <row r="309" spans="1:100" x14ac:dyDescent="0.2">
      <c r="A309" s="94" t="s">
        <v>55</v>
      </c>
      <c r="B309" s="96">
        <v>41974</v>
      </c>
      <c r="C309" s="95">
        <v>0</v>
      </c>
      <c r="D309" s="95">
        <v>11536.0342224836</v>
      </c>
      <c r="E309" s="95">
        <v>12641.069590806999</v>
      </c>
      <c r="F309" s="95">
        <v>9144.3730785846692</v>
      </c>
      <c r="G309" s="95">
        <v>1319.77589648962</v>
      </c>
      <c r="H309" s="95">
        <v>0</v>
      </c>
      <c r="I309" s="95">
        <v>0</v>
      </c>
      <c r="J309" s="95">
        <v>3328.1850154399899</v>
      </c>
      <c r="K309" s="95">
        <v>0</v>
      </c>
      <c r="L309" s="95">
        <v>41.678829312324503</v>
      </c>
      <c r="M309" s="95">
        <v>341.70480497553899</v>
      </c>
      <c r="N309" s="95">
        <v>7772.2709386944798</v>
      </c>
      <c r="O309" s="95">
        <v>0</v>
      </c>
      <c r="P309" s="95">
        <v>11037.135566949801</v>
      </c>
      <c r="Q309" s="95">
        <v>4611.5772122144699</v>
      </c>
      <c r="R309" s="95">
        <v>0</v>
      </c>
      <c r="S309" s="95">
        <v>77.535713358782203</v>
      </c>
      <c r="T309" s="95">
        <v>0</v>
      </c>
      <c r="U309" s="95">
        <v>3329.1367485821202</v>
      </c>
      <c r="V309" s="95">
        <v>0</v>
      </c>
      <c r="W309" s="95">
        <v>939314.59802246105</v>
      </c>
      <c r="X309" s="95">
        <v>1575312.70637512</v>
      </c>
      <c r="Y309" s="95">
        <v>979597.70117950405</v>
      </c>
      <c r="Z309" s="95">
        <v>211978.23484230001</v>
      </c>
      <c r="AA309" s="95">
        <v>0</v>
      </c>
      <c r="AB309" s="95">
        <v>0</v>
      </c>
      <c r="AC309" s="95">
        <v>1135276.9863739</v>
      </c>
      <c r="AD309" s="95">
        <v>0</v>
      </c>
      <c r="AE309" s="95">
        <v>7548.9201952815101</v>
      </c>
      <c r="AF309" s="95">
        <v>46923.796257972703</v>
      </c>
      <c r="AG309" s="95">
        <v>912079.72534942604</v>
      </c>
      <c r="AH309" s="95">
        <v>0</v>
      </c>
      <c r="AI309" s="95">
        <v>1238335.05757141</v>
      </c>
      <c r="AJ309" s="95">
        <v>615274.64805603004</v>
      </c>
      <c r="AK309" s="95">
        <v>0</v>
      </c>
      <c r="AL309" s="95">
        <v>10130.5639231205</v>
      </c>
      <c r="AM309" s="95">
        <v>0</v>
      </c>
      <c r="AN309" s="95">
        <v>1136351.1380310101</v>
      </c>
      <c r="AO309" s="95">
        <v>0</v>
      </c>
      <c r="AP309" s="95">
        <v>8077336.1969604502</v>
      </c>
      <c r="AQ309" s="95">
        <v>14751399.8859863</v>
      </c>
      <c r="AR309" s="95">
        <v>9464428.3399658203</v>
      </c>
      <c r="AS309" s="95">
        <v>1849292.35533142</v>
      </c>
      <c r="AT309" s="95">
        <v>0</v>
      </c>
      <c r="AU309" s="95">
        <v>0</v>
      </c>
      <c r="AV309" s="95">
        <v>4451828.5332641602</v>
      </c>
      <c r="AW309" s="95">
        <v>0</v>
      </c>
      <c r="AX309" s="95">
        <v>61692.238933563203</v>
      </c>
      <c r="AY309" s="95">
        <v>434952.543151855</v>
      </c>
      <c r="AZ309" s="95">
        <v>8771965.3031005897</v>
      </c>
      <c r="BA309" s="95">
        <v>0</v>
      </c>
      <c r="BB309" s="95">
        <v>10057480.045654301</v>
      </c>
      <c r="BC309" s="95">
        <v>5552987.9987182599</v>
      </c>
      <c r="BD309" s="95">
        <v>0</v>
      </c>
      <c r="BE309" s="95">
        <v>87227.713137626604</v>
      </c>
      <c r="BF309" s="95">
        <v>0</v>
      </c>
      <c r="BG309" s="95">
        <v>4455544.2979126005</v>
      </c>
      <c r="BH309" s="95">
        <v>0</v>
      </c>
      <c r="BI309" s="95">
        <v>679734.75380706799</v>
      </c>
      <c r="BJ309" s="95">
        <v>2785447.0888366699</v>
      </c>
      <c r="BK309" s="95">
        <v>1908734.2314453099</v>
      </c>
      <c r="BL309" s="95">
        <v>270987.13830947899</v>
      </c>
      <c r="BM309" s="95">
        <v>0</v>
      </c>
      <c r="BN309" s="95">
        <v>0</v>
      </c>
      <c r="BO309" s="95">
        <v>0</v>
      </c>
      <c r="BP309" s="95">
        <v>0</v>
      </c>
      <c r="BQ309" s="95">
        <v>0</v>
      </c>
      <c r="BR309" s="95">
        <v>66956.310745239301</v>
      </c>
      <c r="BS309" s="95">
        <v>1118892.78971863</v>
      </c>
      <c r="BT309" s="95">
        <v>0</v>
      </c>
      <c r="BU309" s="95">
        <v>671075.54999542201</v>
      </c>
      <c r="BV309" s="95">
        <v>1629550.5678405799</v>
      </c>
      <c r="BW309" s="95">
        <v>0</v>
      </c>
      <c r="BX309" s="95">
        <v>6572.9499957561502</v>
      </c>
      <c r="BY309" s="95">
        <v>0</v>
      </c>
      <c r="BZ309" s="95">
        <v>0</v>
      </c>
      <c r="CA309" s="95">
        <v>24084.170230388601</v>
      </c>
      <c r="CB309" s="95">
        <v>2513288.7317810101</v>
      </c>
      <c r="CC309" s="95">
        <v>23001142.160156298</v>
      </c>
      <c r="CD309" s="95">
        <v>3451114.4555358901</v>
      </c>
      <c r="CE309" s="95">
        <v>1319.3336750865001</v>
      </c>
      <c r="CF309" s="95">
        <v>212104.72190856899</v>
      </c>
      <c r="CG309" s="95">
        <v>1849568.42166138</v>
      </c>
      <c r="CH309" s="95">
        <v>270987.05614471401</v>
      </c>
      <c r="CI309" s="95">
        <v>25402.168670654301</v>
      </c>
      <c r="CJ309" s="95">
        <v>2724405.4860534701</v>
      </c>
      <c r="CK309" s="95">
        <v>24641338.371582001</v>
      </c>
      <c r="CL309" s="95">
        <v>3720832.86755371</v>
      </c>
      <c r="CM309" s="160">
        <v>28514.376397132899</v>
      </c>
      <c r="CN309" s="160">
        <v>3853957.4172668499</v>
      </c>
      <c r="CO309" s="160">
        <v>29065868.122314502</v>
      </c>
      <c r="CP309" s="95">
        <v>3720832.86755371</v>
      </c>
      <c r="CQ309" s="95">
        <v>1242.3572704941</v>
      </c>
      <c r="CR309" s="95">
        <v>201866.431707382</v>
      </c>
      <c r="CS309" s="95">
        <v>1762645.9283447301</v>
      </c>
      <c r="CT309" s="95">
        <v>263753.89208984398</v>
      </c>
      <c r="CU309" s="161">
        <v>2725393.4536895789</v>
      </c>
      <c r="CV309" s="161">
        <v>24850710.581817679</v>
      </c>
    </row>
    <row r="310" spans="1:100" x14ac:dyDescent="0.2">
      <c r="A310" s="94" t="s">
        <v>55</v>
      </c>
      <c r="B310" s="96">
        <v>42064</v>
      </c>
      <c r="C310" s="95">
        <v>0</v>
      </c>
      <c r="D310" s="95">
        <v>11558.801964283</v>
      </c>
      <c r="E310" s="95">
        <v>12610.743409991301</v>
      </c>
      <c r="F310" s="95">
        <v>9177.0143632888794</v>
      </c>
      <c r="G310" s="95">
        <v>1337.98763027787</v>
      </c>
      <c r="H310" s="95">
        <v>0</v>
      </c>
      <c r="I310" s="95">
        <v>0</v>
      </c>
      <c r="J310" s="95">
        <v>3344.1964177489299</v>
      </c>
      <c r="K310" s="95">
        <v>0</v>
      </c>
      <c r="L310" s="95">
        <v>39.640583931468399</v>
      </c>
      <c r="M310" s="95">
        <v>337.73039048537601</v>
      </c>
      <c r="N310" s="95">
        <v>7764.5846698880196</v>
      </c>
      <c r="O310" s="95">
        <v>0</v>
      </c>
      <c r="P310" s="95">
        <v>10525.957844853399</v>
      </c>
      <c r="Q310" s="95">
        <v>4649.3360921144504</v>
      </c>
      <c r="R310" s="95">
        <v>0</v>
      </c>
      <c r="S310" s="95">
        <v>74.626800885424004</v>
      </c>
      <c r="T310" s="95">
        <v>0</v>
      </c>
      <c r="U310" s="95">
        <v>3348.3484644293799</v>
      </c>
      <c r="V310" s="95">
        <v>0</v>
      </c>
      <c r="W310" s="95">
        <v>971904.70900726295</v>
      </c>
      <c r="X310" s="95">
        <v>1563115.98680115</v>
      </c>
      <c r="Y310" s="95">
        <v>975159.25939941395</v>
      </c>
      <c r="Z310" s="95">
        <v>213533.81710434001</v>
      </c>
      <c r="AA310" s="95">
        <v>0</v>
      </c>
      <c r="AB310" s="95">
        <v>0</v>
      </c>
      <c r="AC310" s="95">
        <v>1137669.8791656501</v>
      </c>
      <c r="AD310" s="95">
        <v>0</v>
      </c>
      <c r="AE310" s="95">
        <v>6188.06702983379</v>
      </c>
      <c r="AF310" s="95">
        <v>47234.254655361197</v>
      </c>
      <c r="AG310" s="95">
        <v>903184.368492126</v>
      </c>
      <c r="AH310" s="95">
        <v>0</v>
      </c>
      <c r="AI310" s="95">
        <v>908375.63875579799</v>
      </c>
      <c r="AJ310" s="95">
        <v>623529.02176666295</v>
      </c>
      <c r="AK310" s="95">
        <v>0</v>
      </c>
      <c r="AL310" s="95">
        <v>10592.7398384809</v>
      </c>
      <c r="AM310" s="95">
        <v>0</v>
      </c>
      <c r="AN310" s="95">
        <v>1138472.73231506</v>
      </c>
      <c r="AO310" s="95">
        <v>0</v>
      </c>
      <c r="AP310" s="95">
        <v>8552787.7510986291</v>
      </c>
      <c r="AQ310" s="95">
        <v>14698341.833252</v>
      </c>
      <c r="AR310" s="95">
        <v>9440041.0050048791</v>
      </c>
      <c r="AS310" s="95">
        <v>1869877.7822265599</v>
      </c>
      <c r="AT310" s="95">
        <v>0</v>
      </c>
      <c r="AU310" s="95">
        <v>0</v>
      </c>
      <c r="AV310" s="95">
        <v>4497853.7600707998</v>
      </c>
      <c r="AW310" s="95">
        <v>0</v>
      </c>
      <c r="AX310" s="95">
        <v>50879.050996303602</v>
      </c>
      <c r="AY310" s="95">
        <v>434915.05996704102</v>
      </c>
      <c r="AZ310" s="95">
        <v>8693854.0506591797</v>
      </c>
      <c r="BA310" s="95">
        <v>0</v>
      </c>
      <c r="BB310" s="95">
        <v>7527668.19921875</v>
      </c>
      <c r="BC310" s="95">
        <v>5655975.09191895</v>
      </c>
      <c r="BD310" s="95">
        <v>0</v>
      </c>
      <c r="BE310" s="95">
        <v>92239.621667861895</v>
      </c>
      <c r="BF310" s="95">
        <v>0</v>
      </c>
      <c r="BG310" s="95">
        <v>4500124.99255371</v>
      </c>
      <c r="BH310" s="95">
        <v>0</v>
      </c>
      <c r="BI310" s="95">
        <v>691645.09085845901</v>
      </c>
      <c r="BJ310" s="95">
        <v>2792358.5779724098</v>
      </c>
      <c r="BK310" s="95">
        <v>1944105.4550628699</v>
      </c>
      <c r="BL310" s="95">
        <v>268042.99483871501</v>
      </c>
      <c r="BM310" s="95">
        <v>0</v>
      </c>
      <c r="BN310" s="95">
        <v>0</v>
      </c>
      <c r="BO310" s="95">
        <v>0</v>
      </c>
      <c r="BP310" s="95">
        <v>0</v>
      </c>
      <c r="BQ310" s="95">
        <v>0</v>
      </c>
      <c r="BR310" s="95">
        <v>67079.864115714998</v>
      </c>
      <c r="BS310" s="95">
        <v>1128084.80570984</v>
      </c>
      <c r="BT310" s="95">
        <v>0</v>
      </c>
      <c r="BU310" s="95">
        <v>636455.25</v>
      </c>
      <c r="BV310" s="95">
        <v>1659079.3009643599</v>
      </c>
      <c r="BW310" s="95">
        <v>0</v>
      </c>
      <c r="BX310" s="95">
        <v>7502.4299935102499</v>
      </c>
      <c r="BY310" s="95">
        <v>0</v>
      </c>
      <c r="BZ310" s="95">
        <v>0</v>
      </c>
      <c r="CA310" s="95">
        <v>24209.478785991701</v>
      </c>
      <c r="CB310" s="95">
        <v>2545105.5823059101</v>
      </c>
      <c r="CC310" s="95">
        <v>23099555.7658691</v>
      </c>
      <c r="CD310" s="95">
        <v>3520078.8127441402</v>
      </c>
      <c r="CE310" s="95">
        <v>1339.0413687974201</v>
      </c>
      <c r="CF310" s="95">
        <v>213612.96733856201</v>
      </c>
      <c r="CG310" s="95">
        <v>1870446.8016967799</v>
      </c>
      <c r="CH310" s="95">
        <v>268043.31657791103</v>
      </c>
      <c r="CI310" s="95">
        <v>25544.263815164599</v>
      </c>
      <c r="CJ310" s="95">
        <v>2759443.4869689899</v>
      </c>
      <c r="CK310" s="95">
        <v>25095012.1008301</v>
      </c>
      <c r="CL310" s="95">
        <v>3788963.9745178199</v>
      </c>
      <c r="CM310" s="160">
        <v>28864.2136621475</v>
      </c>
      <c r="CN310" s="160">
        <v>3902616.4834899898</v>
      </c>
      <c r="CO310" s="160">
        <v>29608586.408935498</v>
      </c>
      <c r="CP310" s="95">
        <v>3788963.9745178199</v>
      </c>
      <c r="CQ310" s="95">
        <v>1265.0896079987299</v>
      </c>
      <c r="CR310" s="95">
        <v>203015.57913398699</v>
      </c>
      <c r="CS310" s="95">
        <v>1780152.8331146201</v>
      </c>
      <c r="CT310" s="95">
        <v>262292.223487854</v>
      </c>
      <c r="CU310" s="161">
        <v>2758718.5496444721</v>
      </c>
      <c r="CV310" s="161">
        <v>24970002.567565881</v>
      </c>
    </row>
    <row r="311" spans="1:100" x14ac:dyDescent="0.2">
      <c r="A311" s="94" t="s">
        <v>55</v>
      </c>
      <c r="B311" s="96">
        <v>42156</v>
      </c>
      <c r="C311" s="95">
        <v>0</v>
      </c>
      <c r="D311" s="95">
        <v>11553.040123581901</v>
      </c>
      <c r="E311" s="95">
        <v>12533.394532799701</v>
      </c>
      <c r="F311" s="95">
        <v>9176.1361314058304</v>
      </c>
      <c r="G311" s="95">
        <v>1371.7910069823299</v>
      </c>
      <c r="H311" s="95">
        <v>0</v>
      </c>
      <c r="I311" s="95">
        <v>0</v>
      </c>
      <c r="J311" s="95">
        <v>3398.6630040109198</v>
      </c>
      <c r="K311" s="95">
        <v>0</v>
      </c>
      <c r="L311" s="95">
        <v>40.993008357472704</v>
      </c>
      <c r="M311" s="95">
        <v>326.00281317904597</v>
      </c>
      <c r="N311" s="95">
        <v>7676.0419051051103</v>
      </c>
      <c r="O311" s="95">
        <v>0</v>
      </c>
      <c r="P311" s="95">
        <v>11404.054959178</v>
      </c>
      <c r="Q311" s="95">
        <v>4684.3643540144003</v>
      </c>
      <c r="R311" s="95">
        <v>0</v>
      </c>
      <c r="S311" s="95">
        <v>72.285287333652406</v>
      </c>
      <c r="T311" s="95">
        <v>0</v>
      </c>
      <c r="U311" s="95">
        <v>3403.5596967339502</v>
      </c>
      <c r="V311" s="95">
        <v>0</v>
      </c>
      <c r="W311" s="95">
        <v>980750.64921569801</v>
      </c>
      <c r="X311" s="95">
        <v>1538325.63885498</v>
      </c>
      <c r="Y311" s="95">
        <v>969525.94253540004</v>
      </c>
      <c r="Z311" s="95">
        <v>218231.42155647301</v>
      </c>
      <c r="AA311" s="95">
        <v>0</v>
      </c>
      <c r="AB311" s="95">
        <v>0</v>
      </c>
      <c r="AC311" s="95">
        <v>1150945.5407867399</v>
      </c>
      <c r="AD311" s="95">
        <v>0</v>
      </c>
      <c r="AE311" s="95">
        <v>6299.0253854394005</v>
      </c>
      <c r="AF311" s="95">
        <v>45507.5779242516</v>
      </c>
      <c r="AG311" s="95">
        <v>892883.39158630394</v>
      </c>
      <c r="AH311" s="95">
        <v>0</v>
      </c>
      <c r="AI311" s="95">
        <v>1008449.45908356</v>
      </c>
      <c r="AJ311" s="95">
        <v>615213.42750549305</v>
      </c>
      <c r="AK311" s="95">
        <v>0</v>
      </c>
      <c r="AL311" s="95">
        <v>10204.7491567135</v>
      </c>
      <c r="AM311" s="95">
        <v>0</v>
      </c>
      <c r="AN311" s="95">
        <v>1151432.98274231</v>
      </c>
      <c r="AO311" s="95">
        <v>0</v>
      </c>
      <c r="AP311" s="95">
        <v>8425385.8406982403</v>
      </c>
      <c r="AQ311" s="95">
        <v>14515670.829223599</v>
      </c>
      <c r="AR311" s="95">
        <v>9418025.3963622991</v>
      </c>
      <c r="AS311" s="95">
        <v>1919404.21875</v>
      </c>
      <c r="AT311" s="95">
        <v>0</v>
      </c>
      <c r="AU311" s="95">
        <v>0</v>
      </c>
      <c r="AV311" s="95">
        <v>4570264.46948242</v>
      </c>
      <c r="AW311" s="95">
        <v>0</v>
      </c>
      <c r="AX311" s="95">
        <v>52827.177341937997</v>
      </c>
      <c r="AY311" s="95">
        <v>421229.51305770897</v>
      </c>
      <c r="AZ311" s="95">
        <v>8628190.3417968806</v>
      </c>
      <c r="BA311" s="95">
        <v>0</v>
      </c>
      <c r="BB311" s="95">
        <v>8621832.6159668006</v>
      </c>
      <c r="BC311" s="95">
        <v>5596418.2108764602</v>
      </c>
      <c r="BD311" s="95">
        <v>0</v>
      </c>
      <c r="BE311" s="95">
        <v>88621.942284584002</v>
      </c>
      <c r="BF311" s="95">
        <v>0</v>
      </c>
      <c r="BG311" s="95">
        <v>4572377.4366455097</v>
      </c>
      <c r="BH311" s="95">
        <v>0</v>
      </c>
      <c r="BI311" s="95">
        <v>711673.18905639602</v>
      </c>
      <c r="BJ311" s="95">
        <v>2791166.0296630901</v>
      </c>
      <c r="BK311" s="95">
        <v>1953148.2510833701</v>
      </c>
      <c r="BL311" s="95">
        <v>275702.37490081799</v>
      </c>
      <c r="BM311" s="95">
        <v>0</v>
      </c>
      <c r="BN311" s="95">
        <v>0</v>
      </c>
      <c r="BO311" s="95">
        <v>0</v>
      </c>
      <c r="BP311" s="95">
        <v>0</v>
      </c>
      <c r="BQ311" s="95">
        <v>0</v>
      </c>
      <c r="BR311" s="95">
        <v>64726.987860679597</v>
      </c>
      <c r="BS311" s="95">
        <v>1108312.3688507101</v>
      </c>
      <c r="BT311" s="95">
        <v>0</v>
      </c>
      <c r="BU311" s="95">
        <v>651006.81999969506</v>
      </c>
      <c r="BV311" s="95">
        <v>1671461.2019958501</v>
      </c>
      <c r="BW311" s="95">
        <v>0</v>
      </c>
      <c r="BX311" s="95">
        <v>7638.5699933767301</v>
      </c>
      <c r="BY311" s="95">
        <v>0</v>
      </c>
      <c r="BZ311" s="95">
        <v>0</v>
      </c>
      <c r="CA311" s="95">
        <v>24135.141526937499</v>
      </c>
      <c r="CB311" s="95">
        <v>2506969.5746154799</v>
      </c>
      <c r="CC311" s="95">
        <v>22939143.769775402</v>
      </c>
      <c r="CD311" s="95">
        <v>3480087.93463135</v>
      </c>
      <c r="CE311" s="95">
        <v>1370.5107845366001</v>
      </c>
      <c r="CF311" s="95">
        <v>218083.08488464399</v>
      </c>
      <c r="CG311" s="95">
        <v>1918592.29077148</v>
      </c>
      <c r="CH311" s="95">
        <v>275702.433387756</v>
      </c>
      <c r="CI311" s="95">
        <v>25507.300141334501</v>
      </c>
      <c r="CJ311" s="95">
        <v>2725575.7637329102</v>
      </c>
      <c r="CK311" s="95">
        <v>24878699.9375</v>
      </c>
      <c r="CL311" s="95">
        <v>3756952.7994995099</v>
      </c>
      <c r="CM311" s="160">
        <v>28948.6805639267</v>
      </c>
      <c r="CN311" s="160">
        <v>3878739.5185546898</v>
      </c>
      <c r="CO311" s="160">
        <v>29459241.1247559</v>
      </c>
      <c r="CP311" s="95">
        <v>3756952.7994995099</v>
      </c>
      <c r="CQ311" s="95">
        <v>1302.13341151178</v>
      </c>
      <c r="CR311" s="95">
        <v>207987.61965370199</v>
      </c>
      <c r="CS311" s="95">
        <v>1828431.3784484901</v>
      </c>
      <c r="CT311" s="95">
        <v>268241.085803986</v>
      </c>
      <c r="CU311" s="161">
        <v>2725052.6595001239</v>
      </c>
      <c r="CV311" s="161">
        <v>24857736.060546882</v>
      </c>
    </row>
    <row r="312" spans="1:100" x14ac:dyDescent="0.2">
      <c r="A312" s="94" t="s">
        <v>55</v>
      </c>
      <c r="B312" s="96">
        <v>42248</v>
      </c>
      <c r="C312" s="95">
        <v>0</v>
      </c>
      <c r="D312" s="95">
        <v>11549.9504601955</v>
      </c>
      <c r="E312" s="95">
        <v>12511.353700161</v>
      </c>
      <c r="F312" s="95">
        <v>9198.2171885967291</v>
      </c>
      <c r="G312" s="95">
        <v>1375.25138451159</v>
      </c>
      <c r="H312" s="95">
        <v>0</v>
      </c>
      <c r="I312" s="95">
        <v>0</v>
      </c>
      <c r="J312" s="95">
        <v>3439.6095470786099</v>
      </c>
      <c r="K312" s="95">
        <v>0</v>
      </c>
      <c r="L312" s="95">
        <v>37.2618672628887</v>
      </c>
      <c r="M312" s="95">
        <v>305.55808403715503</v>
      </c>
      <c r="N312" s="95">
        <v>7639.0451017022096</v>
      </c>
      <c r="O312" s="95">
        <v>0</v>
      </c>
      <c r="P312" s="95">
        <v>12453.135226726499</v>
      </c>
      <c r="Q312" s="95">
        <v>4668.7561362385804</v>
      </c>
      <c r="R312" s="95">
        <v>0</v>
      </c>
      <c r="S312" s="95">
        <v>71.1969780018553</v>
      </c>
      <c r="T312" s="95">
        <v>0</v>
      </c>
      <c r="U312" s="95">
        <v>3440.29497152567</v>
      </c>
      <c r="V312" s="95">
        <v>0</v>
      </c>
      <c r="W312" s="95">
        <v>949242.42843627895</v>
      </c>
      <c r="X312" s="95">
        <v>1529696.57223511</v>
      </c>
      <c r="Y312" s="95">
        <v>970831.11467742897</v>
      </c>
      <c r="Z312" s="95">
        <v>220830.92048835801</v>
      </c>
      <c r="AA312" s="95">
        <v>0</v>
      </c>
      <c r="AB312" s="95">
        <v>0</v>
      </c>
      <c r="AC312" s="95">
        <v>1160358.1719055199</v>
      </c>
      <c r="AD312" s="95">
        <v>0</v>
      </c>
      <c r="AE312" s="95">
        <v>3578.0592278242102</v>
      </c>
      <c r="AF312" s="95">
        <v>42710.937132835403</v>
      </c>
      <c r="AG312" s="95">
        <v>887716.39396667504</v>
      </c>
      <c r="AH312" s="95">
        <v>0</v>
      </c>
      <c r="AI312" s="95">
        <v>778140.72277069103</v>
      </c>
      <c r="AJ312" s="95">
        <v>608044.172348022</v>
      </c>
      <c r="AK312" s="95">
        <v>0</v>
      </c>
      <c r="AL312" s="95">
        <v>9766.0166554451007</v>
      </c>
      <c r="AM312" s="95">
        <v>0</v>
      </c>
      <c r="AN312" s="95">
        <v>1161317.3471221901</v>
      </c>
      <c r="AO312" s="95">
        <v>0</v>
      </c>
      <c r="AP312" s="95">
        <v>8252116.6138915997</v>
      </c>
      <c r="AQ312" s="95">
        <v>14445208.041748</v>
      </c>
      <c r="AR312" s="95">
        <v>9457911.97265625</v>
      </c>
      <c r="AS312" s="95">
        <v>1946147.0888366699</v>
      </c>
      <c r="AT312" s="95">
        <v>0</v>
      </c>
      <c r="AU312" s="95">
        <v>0</v>
      </c>
      <c r="AV312" s="95">
        <v>4632661.14562988</v>
      </c>
      <c r="AW312" s="95">
        <v>0</v>
      </c>
      <c r="AX312" s="95">
        <v>33767.675713539102</v>
      </c>
      <c r="AY312" s="95">
        <v>395714.145179749</v>
      </c>
      <c r="AZ312" s="95">
        <v>8600744.72900391</v>
      </c>
      <c r="BA312" s="95">
        <v>0</v>
      </c>
      <c r="BB312" s="95">
        <v>7286237.4487304697</v>
      </c>
      <c r="BC312" s="95">
        <v>5558988.5469360398</v>
      </c>
      <c r="BD312" s="95">
        <v>0</v>
      </c>
      <c r="BE312" s="95">
        <v>85127.990528106704</v>
      </c>
      <c r="BF312" s="95">
        <v>0</v>
      </c>
      <c r="BG312" s="95">
        <v>4635417.3095092801</v>
      </c>
      <c r="BH312" s="95">
        <v>0</v>
      </c>
      <c r="BI312" s="95">
        <v>690932.91018676804</v>
      </c>
      <c r="BJ312" s="95">
        <v>2785933.0253601102</v>
      </c>
      <c r="BK312" s="95">
        <v>1967286.1190490699</v>
      </c>
      <c r="BL312" s="95">
        <v>279566.73320007301</v>
      </c>
      <c r="BM312" s="95">
        <v>0</v>
      </c>
      <c r="BN312" s="95">
        <v>0</v>
      </c>
      <c r="BO312" s="95">
        <v>0</v>
      </c>
      <c r="BP312" s="95">
        <v>0</v>
      </c>
      <c r="BQ312" s="95">
        <v>0</v>
      </c>
      <c r="BR312" s="95">
        <v>61063.740160465197</v>
      </c>
      <c r="BS312" s="95">
        <v>1088998.0062408401</v>
      </c>
      <c r="BT312" s="95">
        <v>0</v>
      </c>
      <c r="BU312" s="95">
        <v>624541.479995728</v>
      </c>
      <c r="BV312" s="95">
        <v>1682109.5346679699</v>
      </c>
      <c r="BW312" s="95">
        <v>0</v>
      </c>
      <c r="BX312" s="95">
        <v>6254.5299932360604</v>
      </c>
      <c r="BY312" s="95">
        <v>0</v>
      </c>
      <c r="BZ312" s="95">
        <v>0</v>
      </c>
      <c r="CA312" s="95">
        <v>24054.045605659499</v>
      </c>
      <c r="CB312" s="95">
        <v>2480579.31390381</v>
      </c>
      <c r="CC312" s="95">
        <v>22678488.9228516</v>
      </c>
      <c r="CD312" s="95">
        <v>3478098.1318664602</v>
      </c>
      <c r="CE312" s="95">
        <v>1376.7514806240799</v>
      </c>
      <c r="CF312" s="95">
        <v>220820.72939109799</v>
      </c>
      <c r="CG312" s="95">
        <v>1946576.76473999</v>
      </c>
      <c r="CH312" s="95">
        <v>279566.982292175</v>
      </c>
      <c r="CI312" s="95">
        <v>25436.153059005701</v>
      </c>
      <c r="CJ312" s="95">
        <v>2701092.6158752399</v>
      </c>
      <c r="CK312" s="95">
        <v>24664441.6638184</v>
      </c>
      <c r="CL312" s="95">
        <v>3757180.5564880399</v>
      </c>
      <c r="CM312" s="160">
        <v>28860.143581390399</v>
      </c>
      <c r="CN312" s="160">
        <v>3860450.4447021498</v>
      </c>
      <c r="CO312" s="160">
        <v>29294470.078125</v>
      </c>
      <c r="CP312" s="95">
        <v>3757180.5564880399</v>
      </c>
      <c r="CQ312" s="95">
        <v>1307.1061585694599</v>
      </c>
      <c r="CR312" s="95">
        <v>210988.92512512201</v>
      </c>
      <c r="CS312" s="95">
        <v>1860821.67024231</v>
      </c>
      <c r="CT312" s="95">
        <v>272010.43668746902</v>
      </c>
      <c r="CU312" s="161">
        <v>2701400.043294908</v>
      </c>
      <c r="CV312" s="161">
        <v>24625065.68759159</v>
      </c>
    </row>
    <row r="313" spans="1:100" x14ac:dyDescent="0.2">
      <c r="A313" s="94" t="s">
        <v>55</v>
      </c>
      <c r="B313" s="96">
        <v>42339</v>
      </c>
      <c r="C313" s="95">
        <v>0</v>
      </c>
      <c r="D313" s="95">
        <v>11592.081442594499</v>
      </c>
      <c r="E313" s="95">
        <v>12521.777338862399</v>
      </c>
      <c r="F313" s="95">
        <v>9279.1179553270304</v>
      </c>
      <c r="G313" s="95">
        <v>1382.8539330363301</v>
      </c>
      <c r="H313" s="95">
        <v>0</v>
      </c>
      <c r="I313" s="95">
        <v>0</v>
      </c>
      <c r="J313" s="95">
        <v>3484.63852703571</v>
      </c>
      <c r="K313" s="95">
        <v>0</v>
      </c>
      <c r="L313" s="95">
        <v>41.565697581972898</v>
      </c>
      <c r="M313" s="95">
        <v>294.98919965699298</v>
      </c>
      <c r="N313" s="95">
        <v>7631.5822420716304</v>
      </c>
      <c r="O313" s="95">
        <v>0</v>
      </c>
      <c r="P313" s="95">
        <v>11287.066212415701</v>
      </c>
      <c r="Q313" s="95">
        <v>4686.6493079662296</v>
      </c>
      <c r="R313" s="95">
        <v>0</v>
      </c>
      <c r="S313" s="95">
        <v>63.660142088774599</v>
      </c>
      <c r="T313" s="95">
        <v>0</v>
      </c>
      <c r="U313" s="95">
        <v>3482.8887616694001</v>
      </c>
      <c r="V313" s="95">
        <v>0</v>
      </c>
      <c r="W313" s="95">
        <v>932986.859848022</v>
      </c>
      <c r="X313" s="95">
        <v>1522438.9726257301</v>
      </c>
      <c r="Y313" s="95">
        <v>970747.833778381</v>
      </c>
      <c r="Z313" s="95">
        <v>220543.31970786999</v>
      </c>
      <c r="AA313" s="95">
        <v>0</v>
      </c>
      <c r="AB313" s="95">
        <v>0</v>
      </c>
      <c r="AC313" s="95">
        <v>1178299.7498779299</v>
      </c>
      <c r="AD313" s="95">
        <v>0</v>
      </c>
      <c r="AE313" s="95">
        <v>5813.57840925455</v>
      </c>
      <c r="AF313" s="95">
        <v>42667.063638687097</v>
      </c>
      <c r="AG313" s="95">
        <v>882990.15328979504</v>
      </c>
      <c r="AH313" s="95">
        <v>0</v>
      </c>
      <c r="AI313" s="95">
        <v>1121654.0743255599</v>
      </c>
      <c r="AJ313" s="95">
        <v>602474.30326843297</v>
      </c>
      <c r="AK313" s="95">
        <v>0</v>
      </c>
      <c r="AL313" s="95">
        <v>9640.1923013925607</v>
      </c>
      <c r="AM313" s="95">
        <v>0</v>
      </c>
      <c r="AN313" s="95">
        <v>1178401.3872680699</v>
      </c>
      <c r="AO313" s="95">
        <v>0</v>
      </c>
      <c r="AP313" s="95">
        <v>8130756.9855957003</v>
      </c>
      <c r="AQ313" s="95">
        <v>14406754.8441162</v>
      </c>
      <c r="AR313" s="95">
        <v>9456109.9354247991</v>
      </c>
      <c r="AS313" s="95">
        <v>1938951.2807922401</v>
      </c>
      <c r="AT313" s="95">
        <v>0</v>
      </c>
      <c r="AU313" s="95">
        <v>0</v>
      </c>
      <c r="AV313" s="95">
        <v>4742405.578125</v>
      </c>
      <c r="AW313" s="95">
        <v>0</v>
      </c>
      <c r="AX313" s="95">
        <v>49198.707136154197</v>
      </c>
      <c r="AY313" s="95">
        <v>402474.83980560303</v>
      </c>
      <c r="AZ313" s="95">
        <v>8562761.5850830097</v>
      </c>
      <c r="BA313" s="95">
        <v>0</v>
      </c>
      <c r="BB313" s="95">
        <v>9410730.43505859</v>
      </c>
      <c r="BC313" s="95">
        <v>5508289.2192382803</v>
      </c>
      <c r="BD313" s="95">
        <v>0</v>
      </c>
      <c r="BE313" s="95">
        <v>84226.864764213606</v>
      </c>
      <c r="BF313" s="95">
        <v>0</v>
      </c>
      <c r="BG313" s="95">
        <v>4743311.09655762</v>
      </c>
      <c r="BH313" s="95">
        <v>0</v>
      </c>
      <c r="BI313" s="95">
        <v>1018262.0731658899</v>
      </c>
      <c r="BJ313" s="95">
        <v>2805976.5878601102</v>
      </c>
      <c r="BK313" s="95">
        <v>1997691.4697570801</v>
      </c>
      <c r="BL313" s="95">
        <v>283339.01436996501</v>
      </c>
      <c r="BM313" s="95">
        <v>0</v>
      </c>
      <c r="BN313" s="95">
        <v>0</v>
      </c>
      <c r="BO313" s="95">
        <v>0</v>
      </c>
      <c r="BP313" s="95">
        <v>0</v>
      </c>
      <c r="BQ313" s="95">
        <v>0</v>
      </c>
      <c r="BR313" s="95">
        <v>60631.203022956797</v>
      </c>
      <c r="BS313" s="95">
        <v>1083264.5015869101</v>
      </c>
      <c r="BT313" s="95">
        <v>0</v>
      </c>
      <c r="BU313" s="95">
        <v>1013594</v>
      </c>
      <c r="BV313" s="95">
        <v>1702709.4136352499</v>
      </c>
      <c r="BW313" s="95">
        <v>0</v>
      </c>
      <c r="BX313" s="95">
        <v>9649.0599732399005</v>
      </c>
      <c r="BY313" s="95">
        <v>0</v>
      </c>
      <c r="BZ313" s="95">
        <v>0</v>
      </c>
      <c r="CA313" s="95">
        <v>24046.766613960299</v>
      </c>
      <c r="CB313" s="95">
        <v>2457871.7949523898</v>
      </c>
      <c r="CC313" s="95">
        <v>22641563.645996101</v>
      </c>
      <c r="CD313" s="95">
        <v>3832622.34405518</v>
      </c>
      <c r="CE313" s="95">
        <v>1380.5605482906101</v>
      </c>
      <c r="CF313" s="95">
        <v>220640.03685951201</v>
      </c>
      <c r="CG313" s="95">
        <v>1938334.8299408001</v>
      </c>
      <c r="CH313" s="95">
        <v>283334.71484756499</v>
      </c>
      <c r="CI313" s="95">
        <v>25428.299754619598</v>
      </c>
      <c r="CJ313" s="95">
        <v>2677906.3298034701</v>
      </c>
      <c r="CK313" s="95">
        <v>24463618.949218798</v>
      </c>
      <c r="CL313" s="95">
        <v>4114176.7281799298</v>
      </c>
      <c r="CM313" s="160">
        <v>28743.590656042099</v>
      </c>
      <c r="CN313" s="160">
        <v>3853062.4817504901</v>
      </c>
      <c r="CO313" s="160">
        <v>29189141.850341801</v>
      </c>
      <c r="CP313" s="95">
        <v>4114176.7281799298</v>
      </c>
      <c r="CQ313" s="95">
        <v>1316.03650297225</v>
      </c>
      <c r="CR313" s="95">
        <v>210935.26472473101</v>
      </c>
      <c r="CS313" s="95">
        <v>1853985.6734466599</v>
      </c>
      <c r="CT313" s="95">
        <v>272836.41404342698</v>
      </c>
      <c r="CU313" s="161">
        <v>2678511.8318119016</v>
      </c>
      <c r="CV313" s="161">
        <v>24579898.475936901</v>
      </c>
    </row>
    <row r="314" spans="1:100" x14ac:dyDescent="0.2">
      <c r="A314" s="94" t="s">
        <v>55</v>
      </c>
      <c r="B314" s="96">
        <v>42430</v>
      </c>
      <c r="C314" s="95">
        <v>0</v>
      </c>
      <c r="D314" s="95">
        <v>11656.6524105072</v>
      </c>
      <c r="E314" s="95">
        <v>12584.813466310499</v>
      </c>
      <c r="F314" s="95">
        <v>9390.1978914737701</v>
      </c>
      <c r="G314" s="95">
        <v>1398.71576140821</v>
      </c>
      <c r="H314" s="95">
        <v>0</v>
      </c>
      <c r="I314" s="95">
        <v>0</v>
      </c>
      <c r="J314" s="95">
        <v>3516.0690248310598</v>
      </c>
      <c r="K314" s="95">
        <v>0</v>
      </c>
      <c r="L314" s="95">
        <v>44.425485617946798</v>
      </c>
      <c r="M314" s="95">
        <v>292.12916909158201</v>
      </c>
      <c r="N314" s="95">
        <v>7652.9637380242302</v>
      </c>
      <c r="O314" s="95">
        <v>0</v>
      </c>
      <c r="P314" s="95">
        <v>10909.7649999857</v>
      </c>
      <c r="Q314" s="95">
        <v>4774.4742295741999</v>
      </c>
      <c r="R314" s="95">
        <v>0</v>
      </c>
      <c r="S314" s="95">
        <v>75.006469777785199</v>
      </c>
      <c r="T314" s="95">
        <v>0</v>
      </c>
      <c r="U314" s="95">
        <v>3516.8388698100998</v>
      </c>
      <c r="V314" s="95">
        <v>0</v>
      </c>
      <c r="W314" s="95">
        <v>947137.87707519496</v>
      </c>
      <c r="X314" s="95">
        <v>1516107.55999756</v>
      </c>
      <c r="Y314" s="95">
        <v>976930.51068878197</v>
      </c>
      <c r="Z314" s="95">
        <v>222676.70477104199</v>
      </c>
      <c r="AA314" s="95">
        <v>0</v>
      </c>
      <c r="AB314" s="95">
        <v>0</v>
      </c>
      <c r="AC314" s="95">
        <v>1181084.41368103</v>
      </c>
      <c r="AD314" s="95">
        <v>0</v>
      </c>
      <c r="AE314" s="95">
        <v>5690.8648501634598</v>
      </c>
      <c r="AF314" s="95">
        <v>41346.083499908404</v>
      </c>
      <c r="AG314" s="95">
        <v>885471.66403961205</v>
      </c>
      <c r="AH314" s="95">
        <v>0</v>
      </c>
      <c r="AI314" s="95">
        <v>910847.96127319301</v>
      </c>
      <c r="AJ314" s="95">
        <v>598355.28295135498</v>
      </c>
      <c r="AK314" s="95">
        <v>0</v>
      </c>
      <c r="AL314" s="95">
        <v>10621.431122303</v>
      </c>
      <c r="AM314" s="95">
        <v>0</v>
      </c>
      <c r="AN314" s="95">
        <v>1181621.0141449</v>
      </c>
      <c r="AO314" s="95">
        <v>0</v>
      </c>
      <c r="AP314" s="95">
        <v>8502760.9803466797</v>
      </c>
      <c r="AQ314" s="95">
        <v>14394472.295410199</v>
      </c>
      <c r="AR314" s="95">
        <v>9538375.5721435491</v>
      </c>
      <c r="AS314" s="95">
        <v>1962304.0575256301</v>
      </c>
      <c r="AT314" s="95">
        <v>0</v>
      </c>
      <c r="AU314" s="95">
        <v>0</v>
      </c>
      <c r="AV314" s="95">
        <v>4769871.8867797898</v>
      </c>
      <c r="AW314" s="95">
        <v>0</v>
      </c>
      <c r="AX314" s="95">
        <v>48054.805697917902</v>
      </c>
      <c r="AY314" s="95">
        <v>385915.76218414301</v>
      </c>
      <c r="AZ314" s="95">
        <v>8593700.3073730506</v>
      </c>
      <c r="BA314" s="95">
        <v>0</v>
      </c>
      <c r="BB314" s="95">
        <v>7729050.88818359</v>
      </c>
      <c r="BC314" s="95">
        <v>5499455.9271850605</v>
      </c>
      <c r="BD314" s="95">
        <v>0</v>
      </c>
      <c r="BE314" s="95">
        <v>93049.563397407503</v>
      </c>
      <c r="BF314" s="95">
        <v>0</v>
      </c>
      <c r="BG314" s="95">
        <v>4771111.4485473596</v>
      </c>
      <c r="BH314" s="95">
        <v>0</v>
      </c>
      <c r="BI314" s="95">
        <v>1766578.72744751</v>
      </c>
      <c r="BJ314" s="95">
        <v>2802047.0753478999</v>
      </c>
      <c r="BK314" s="95">
        <v>2018074.2928009001</v>
      </c>
      <c r="BL314" s="95">
        <v>292082.617343903</v>
      </c>
      <c r="BM314" s="95">
        <v>0</v>
      </c>
      <c r="BN314" s="95">
        <v>0</v>
      </c>
      <c r="BO314" s="95">
        <v>0</v>
      </c>
      <c r="BP314" s="95">
        <v>0</v>
      </c>
      <c r="BQ314" s="95">
        <v>0</v>
      </c>
      <c r="BR314" s="95">
        <v>60912.745272159598</v>
      </c>
      <c r="BS314" s="95">
        <v>1087565.14320374</v>
      </c>
      <c r="BT314" s="95">
        <v>0</v>
      </c>
      <c r="BU314" s="95">
        <v>1705008.2199859601</v>
      </c>
      <c r="BV314" s="95">
        <v>1712219.65838623</v>
      </c>
      <c r="BW314" s="95">
        <v>0</v>
      </c>
      <c r="BX314" s="95">
        <v>18644.119934558901</v>
      </c>
      <c r="BY314" s="95">
        <v>0</v>
      </c>
      <c r="BZ314" s="95">
        <v>0</v>
      </c>
      <c r="CA314" s="95">
        <v>24270.950874566999</v>
      </c>
      <c r="CB314" s="95">
        <v>2486196.3818969699</v>
      </c>
      <c r="CC314" s="95">
        <v>22823593.443603501</v>
      </c>
      <c r="CD314" s="95">
        <v>4586803.0341186495</v>
      </c>
      <c r="CE314" s="95">
        <v>1400.28898569942</v>
      </c>
      <c r="CF314" s="95">
        <v>222691.89116859401</v>
      </c>
      <c r="CG314" s="95">
        <v>1962758.50971985</v>
      </c>
      <c r="CH314" s="95">
        <v>292088.99425125099</v>
      </c>
      <c r="CI314" s="95">
        <v>25661.033991336801</v>
      </c>
      <c r="CJ314" s="95">
        <v>2708952.1899719201</v>
      </c>
      <c r="CK314" s="95">
        <v>24831028.423095699</v>
      </c>
      <c r="CL314" s="95">
        <v>4880737.7178344699</v>
      </c>
      <c r="CM314" s="160">
        <v>29117.730318784699</v>
      </c>
      <c r="CN314" s="160">
        <v>3891887.23754883</v>
      </c>
      <c r="CO314" s="160">
        <v>29609860.4460449</v>
      </c>
      <c r="CP314" s="95">
        <v>4880737.7178344699</v>
      </c>
      <c r="CQ314" s="95">
        <v>1329.3384655416</v>
      </c>
      <c r="CR314" s="95">
        <v>212086.368188858</v>
      </c>
      <c r="CS314" s="95">
        <v>1871384.49057007</v>
      </c>
      <c r="CT314" s="95">
        <v>275322.94306945801</v>
      </c>
      <c r="CU314" s="161">
        <v>2708888.2730655638</v>
      </c>
      <c r="CV314" s="161">
        <v>24786351.953323349</v>
      </c>
    </row>
    <row r="315" spans="1:100" x14ac:dyDescent="0.2">
      <c r="A315" s="94" t="s">
        <v>55</v>
      </c>
      <c r="B315" s="96">
        <v>42522</v>
      </c>
      <c r="C315" s="95">
        <v>0</v>
      </c>
      <c r="D315" s="95">
        <v>11661.0987573862</v>
      </c>
      <c r="E315" s="95">
        <v>12677.980725646001</v>
      </c>
      <c r="F315" s="95">
        <v>9514.3636177778208</v>
      </c>
      <c r="G315" s="95">
        <v>1410.924563393</v>
      </c>
      <c r="H315" s="95">
        <v>0</v>
      </c>
      <c r="I315" s="95">
        <v>0</v>
      </c>
      <c r="J315" s="95">
        <v>3568.48445603251</v>
      </c>
      <c r="K315" s="95">
        <v>0</v>
      </c>
      <c r="L315" s="95">
        <v>45.9092832989991</v>
      </c>
      <c r="M315" s="95">
        <v>293.58514433726702</v>
      </c>
      <c r="N315" s="95">
        <v>7740.7324250340498</v>
      </c>
      <c r="O315" s="95">
        <v>0</v>
      </c>
      <c r="P315" s="95">
        <v>11501.2734942436</v>
      </c>
      <c r="Q315" s="95">
        <v>4784.5052821040199</v>
      </c>
      <c r="R315" s="95">
        <v>0</v>
      </c>
      <c r="S315" s="95">
        <v>70.418603037484004</v>
      </c>
      <c r="T315" s="95">
        <v>0</v>
      </c>
      <c r="U315" s="95">
        <v>3570.3532295823102</v>
      </c>
      <c r="V315" s="95">
        <v>0</v>
      </c>
      <c r="W315" s="95">
        <v>1003493.11556244</v>
      </c>
      <c r="X315" s="95">
        <v>1526380.6057891799</v>
      </c>
      <c r="Y315" s="95">
        <v>989865.33331298805</v>
      </c>
      <c r="Z315" s="95">
        <v>227074.99185752901</v>
      </c>
      <c r="AA315" s="95">
        <v>0</v>
      </c>
      <c r="AB315" s="95">
        <v>0</v>
      </c>
      <c r="AC315" s="95">
        <v>1207518.7129058801</v>
      </c>
      <c r="AD315" s="95">
        <v>0</v>
      </c>
      <c r="AE315" s="95">
        <v>8167.1895610094098</v>
      </c>
      <c r="AF315" s="95">
        <v>41783.641991138502</v>
      </c>
      <c r="AG315" s="95">
        <v>895351.13350677502</v>
      </c>
      <c r="AH315" s="95">
        <v>0</v>
      </c>
      <c r="AI315" s="95">
        <v>981849.417762756</v>
      </c>
      <c r="AJ315" s="95">
        <v>600456.71257782006</v>
      </c>
      <c r="AK315" s="95">
        <v>0</v>
      </c>
      <c r="AL315" s="95">
        <v>10346.277051925699</v>
      </c>
      <c r="AM315" s="95">
        <v>0</v>
      </c>
      <c r="AN315" s="95">
        <v>1207552.86225891</v>
      </c>
      <c r="AO315" s="95">
        <v>0</v>
      </c>
      <c r="AP315" s="95">
        <v>8505649.8220214806</v>
      </c>
      <c r="AQ315" s="95">
        <v>14554210.681274399</v>
      </c>
      <c r="AR315" s="95">
        <v>9707868.1033935491</v>
      </c>
      <c r="AS315" s="95">
        <v>2002883.67326355</v>
      </c>
      <c r="AT315" s="95">
        <v>0</v>
      </c>
      <c r="AU315" s="95">
        <v>0</v>
      </c>
      <c r="AV315" s="95">
        <v>4913597.6533813505</v>
      </c>
      <c r="AW315" s="95">
        <v>0</v>
      </c>
      <c r="AX315" s="95">
        <v>67903.053711891203</v>
      </c>
      <c r="AY315" s="95">
        <v>393002.15080261201</v>
      </c>
      <c r="AZ315" s="95">
        <v>8718815.8433837909</v>
      </c>
      <c r="BA315" s="95">
        <v>0</v>
      </c>
      <c r="BB315" s="95">
        <v>8489922.57885742</v>
      </c>
      <c r="BC315" s="95">
        <v>5537799.6735229502</v>
      </c>
      <c r="BD315" s="95">
        <v>0</v>
      </c>
      <c r="BE315" s="95">
        <v>90120.168231010393</v>
      </c>
      <c r="BF315" s="95">
        <v>0</v>
      </c>
      <c r="BG315" s="95">
        <v>4913834.8208618201</v>
      </c>
      <c r="BH315" s="95">
        <v>0</v>
      </c>
      <c r="BI315" s="95">
        <v>1821594.4815216099</v>
      </c>
      <c r="BJ315" s="95">
        <v>2826706.5161438002</v>
      </c>
      <c r="BK315" s="95">
        <v>2039898.7280120801</v>
      </c>
      <c r="BL315" s="95">
        <v>299789.74186325102</v>
      </c>
      <c r="BM315" s="95">
        <v>0</v>
      </c>
      <c r="BN315" s="95">
        <v>0</v>
      </c>
      <c r="BO315" s="95">
        <v>0</v>
      </c>
      <c r="BP315" s="95">
        <v>0</v>
      </c>
      <c r="BQ315" s="95">
        <v>0</v>
      </c>
      <c r="BR315" s="95">
        <v>61212.700497150399</v>
      </c>
      <c r="BS315" s="95">
        <v>1091319.62719727</v>
      </c>
      <c r="BT315" s="95">
        <v>0</v>
      </c>
      <c r="BU315" s="95">
        <v>1758001.8899841299</v>
      </c>
      <c r="BV315" s="95">
        <v>1730692.17379761</v>
      </c>
      <c r="BW315" s="95">
        <v>0</v>
      </c>
      <c r="BX315" s="95">
        <v>19014.269930601102</v>
      </c>
      <c r="BY315" s="95">
        <v>0</v>
      </c>
      <c r="BZ315" s="95">
        <v>0</v>
      </c>
      <c r="CA315" s="95">
        <v>24373.146975040399</v>
      </c>
      <c r="CB315" s="95">
        <v>2499539.7243652302</v>
      </c>
      <c r="CC315" s="95">
        <v>23048217.193603501</v>
      </c>
      <c r="CD315" s="95">
        <v>4612630.7850952102</v>
      </c>
      <c r="CE315" s="95">
        <v>1410.8654845952999</v>
      </c>
      <c r="CF315" s="95">
        <v>226995.94622612</v>
      </c>
      <c r="CG315" s="95">
        <v>2003417.7386779799</v>
      </c>
      <c r="CH315" s="95">
        <v>299789.38381195097</v>
      </c>
      <c r="CI315" s="95">
        <v>25785.594165086699</v>
      </c>
      <c r="CJ315" s="95">
        <v>2727088.8233337398</v>
      </c>
      <c r="CK315" s="95">
        <v>25070947.980468798</v>
      </c>
      <c r="CL315" s="95">
        <v>4911567.1141967801</v>
      </c>
      <c r="CM315" s="160">
        <v>29355.014534473401</v>
      </c>
      <c r="CN315" s="160">
        <v>3936798.9626464802</v>
      </c>
      <c r="CO315" s="160">
        <v>29993709.1179199</v>
      </c>
      <c r="CP315" s="95">
        <v>4911567.1141967801</v>
      </c>
      <c r="CQ315" s="95">
        <v>1344.88652957976</v>
      </c>
      <c r="CR315" s="95">
        <v>216631.20611572301</v>
      </c>
      <c r="CS315" s="95">
        <v>1910975.9005432101</v>
      </c>
      <c r="CT315" s="95">
        <v>281622.66856765701</v>
      </c>
      <c r="CU315" s="161">
        <v>2726535.6705913502</v>
      </c>
      <c r="CV315" s="161">
        <v>25051634.932281479</v>
      </c>
    </row>
    <row r="316" spans="1:100" x14ac:dyDescent="0.2">
      <c r="A316" s="94" t="s">
        <v>55</v>
      </c>
      <c r="B316" s="96">
        <v>42614</v>
      </c>
      <c r="C316" s="95">
        <v>0</v>
      </c>
      <c r="D316" s="95">
        <v>11678.9661146402</v>
      </c>
      <c r="E316" s="95">
        <v>12797.9713121653</v>
      </c>
      <c r="F316" s="95">
        <v>9669.3670051097906</v>
      </c>
      <c r="G316" s="95">
        <v>1430.3268557786901</v>
      </c>
      <c r="H316" s="95">
        <v>0</v>
      </c>
      <c r="I316" s="95">
        <v>0</v>
      </c>
      <c r="J316" s="95">
        <v>3624.2662823200199</v>
      </c>
      <c r="K316" s="95">
        <v>0</v>
      </c>
      <c r="L316" s="95">
        <v>71.427618963643894</v>
      </c>
      <c r="M316" s="95">
        <v>293.86864570900798</v>
      </c>
      <c r="N316" s="95">
        <v>7852.3823224902198</v>
      </c>
      <c r="O316" s="95">
        <v>0</v>
      </c>
      <c r="P316" s="95">
        <v>12045.007450938199</v>
      </c>
      <c r="Q316" s="95">
        <v>4744.6959030628204</v>
      </c>
      <c r="R316" s="95">
        <v>0</v>
      </c>
      <c r="S316" s="95">
        <v>70.145604366436601</v>
      </c>
      <c r="T316" s="95">
        <v>0</v>
      </c>
      <c r="U316" s="95">
        <v>3625.3072599470602</v>
      </c>
      <c r="V316" s="95">
        <v>0</v>
      </c>
      <c r="W316" s="95">
        <v>949764.86974334705</v>
      </c>
      <c r="X316" s="95">
        <v>1526876.73371887</v>
      </c>
      <c r="Y316" s="95">
        <v>1001766.34658051</v>
      </c>
      <c r="Z316" s="95">
        <v>224821.276077271</v>
      </c>
      <c r="AA316" s="95">
        <v>0</v>
      </c>
      <c r="AB316" s="95">
        <v>0</v>
      </c>
      <c r="AC316" s="95">
        <v>1223093.66766357</v>
      </c>
      <c r="AD316" s="95">
        <v>0</v>
      </c>
      <c r="AE316" s="95">
        <v>9316.8483059406299</v>
      </c>
      <c r="AF316" s="95">
        <v>41831.5724825859</v>
      </c>
      <c r="AG316" s="95">
        <v>904987.64334869396</v>
      </c>
      <c r="AH316" s="95">
        <v>0</v>
      </c>
      <c r="AI316" s="95">
        <v>849566.09333038295</v>
      </c>
      <c r="AJ316" s="95">
        <v>588681.38584136998</v>
      </c>
      <c r="AK316" s="95">
        <v>0</v>
      </c>
      <c r="AL316" s="95">
        <v>9943.5548102855701</v>
      </c>
      <c r="AM316" s="95">
        <v>0</v>
      </c>
      <c r="AN316" s="95">
        <v>1223572.68374634</v>
      </c>
      <c r="AO316" s="95">
        <v>0</v>
      </c>
      <c r="AP316" s="95">
        <v>8325341.2348022498</v>
      </c>
      <c r="AQ316" s="95">
        <v>14566132.5767822</v>
      </c>
      <c r="AR316" s="95">
        <v>9846304.9746093806</v>
      </c>
      <c r="AS316" s="95">
        <v>1984113.1019592299</v>
      </c>
      <c r="AT316" s="95">
        <v>0</v>
      </c>
      <c r="AU316" s="95">
        <v>0</v>
      </c>
      <c r="AV316" s="95">
        <v>5009466.0416870099</v>
      </c>
      <c r="AW316" s="95">
        <v>0</v>
      </c>
      <c r="AX316" s="95">
        <v>88691.889981269793</v>
      </c>
      <c r="AY316" s="95">
        <v>400887.92659378098</v>
      </c>
      <c r="AZ316" s="95">
        <v>8838439.9273681603</v>
      </c>
      <c r="BA316" s="95">
        <v>0</v>
      </c>
      <c r="BB316" s="95">
        <v>7754970.0768432599</v>
      </c>
      <c r="BC316" s="95">
        <v>5423926.6271972703</v>
      </c>
      <c r="BD316" s="95">
        <v>0</v>
      </c>
      <c r="BE316" s="95">
        <v>87832.796090125994</v>
      </c>
      <c r="BF316" s="95">
        <v>0</v>
      </c>
      <c r="BG316" s="95">
        <v>5010906.79333496</v>
      </c>
      <c r="BH316" s="95">
        <v>0</v>
      </c>
      <c r="BI316" s="95">
        <v>1762993.01806641</v>
      </c>
      <c r="BJ316" s="95">
        <v>2879538.4041442899</v>
      </c>
      <c r="BK316" s="95">
        <v>2116146.3989563002</v>
      </c>
      <c r="BL316" s="95">
        <v>295184.21682739299</v>
      </c>
      <c r="BM316" s="95">
        <v>0</v>
      </c>
      <c r="BN316" s="95">
        <v>0</v>
      </c>
      <c r="BO316" s="95">
        <v>0</v>
      </c>
      <c r="BP316" s="95">
        <v>0</v>
      </c>
      <c r="BQ316" s="95">
        <v>0</v>
      </c>
      <c r="BR316" s="95">
        <v>59458.498256683401</v>
      </c>
      <c r="BS316" s="95">
        <v>1136424.20753479</v>
      </c>
      <c r="BT316" s="95">
        <v>0</v>
      </c>
      <c r="BU316" s="95">
        <v>1652618.48999023</v>
      </c>
      <c r="BV316" s="95">
        <v>1740552.04283142</v>
      </c>
      <c r="BW316" s="95">
        <v>0</v>
      </c>
      <c r="BX316" s="95">
        <v>15304.369946479799</v>
      </c>
      <c r="BY316" s="95">
        <v>0</v>
      </c>
      <c r="BZ316" s="95">
        <v>0</v>
      </c>
      <c r="CA316" s="95">
        <v>24475.294795990001</v>
      </c>
      <c r="CB316" s="95">
        <v>2480057.89593506</v>
      </c>
      <c r="CC316" s="95">
        <v>22882766.636718798</v>
      </c>
      <c r="CD316" s="95">
        <v>4632921.5722656297</v>
      </c>
      <c r="CE316" s="95">
        <v>1431.74531440437</v>
      </c>
      <c r="CF316" s="95">
        <v>224793.59202194199</v>
      </c>
      <c r="CG316" s="95">
        <v>1984265.4947204599</v>
      </c>
      <c r="CH316" s="95">
        <v>295181.87377929699</v>
      </c>
      <c r="CI316" s="95">
        <v>25915.8696172237</v>
      </c>
      <c r="CJ316" s="95">
        <v>2704923.73129272</v>
      </c>
      <c r="CK316" s="95">
        <v>24897465.873779301</v>
      </c>
      <c r="CL316" s="95">
        <v>4928508.1773071298</v>
      </c>
      <c r="CM316" s="160">
        <v>29509.495507478699</v>
      </c>
      <c r="CN316" s="160">
        <v>3927679.8034668001</v>
      </c>
      <c r="CO316" s="160">
        <v>29905068.346679699</v>
      </c>
      <c r="CP316" s="95">
        <v>4928508.1773071298</v>
      </c>
      <c r="CQ316" s="95">
        <v>1363.6631150841699</v>
      </c>
      <c r="CR316" s="95">
        <v>214861.06040763899</v>
      </c>
      <c r="CS316" s="95">
        <v>1898426.258255</v>
      </c>
      <c r="CT316" s="95">
        <v>278047.21735000599</v>
      </c>
      <c r="CU316" s="161">
        <v>2704851.4879570021</v>
      </c>
      <c r="CV316" s="161">
        <v>24867032.131439257</v>
      </c>
    </row>
    <row r="317" spans="1:100" x14ac:dyDescent="0.2">
      <c r="A317" s="94" t="s">
        <v>55</v>
      </c>
      <c r="B317" s="96">
        <v>42705</v>
      </c>
      <c r="C317" s="95">
        <v>0</v>
      </c>
      <c r="D317" s="95">
        <v>11726.2035765648</v>
      </c>
      <c r="E317" s="95">
        <v>12863.9649333954</v>
      </c>
      <c r="F317" s="95">
        <v>9769.8911924362201</v>
      </c>
      <c r="G317" s="95">
        <v>1457.00778919458</v>
      </c>
      <c r="H317" s="95">
        <v>0</v>
      </c>
      <c r="I317" s="95">
        <v>0</v>
      </c>
      <c r="J317" s="95">
        <v>3665.9418416619301</v>
      </c>
      <c r="K317" s="95">
        <v>0</v>
      </c>
      <c r="L317" s="95">
        <v>49.913412839639903</v>
      </c>
      <c r="M317" s="95">
        <v>296.70785201713397</v>
      </c>
      <c r="N317" s="95">
        <v>7909.0830179452896</v>
      </c>
      <c r="O317" s="95">
        <v>0</v>
      </c>
      <c r="P317" s="95">
        <v>11481.0832214355</v>
      </c>
      <c r="Q317" s="95">
        <v>4759.7040258050001</v>
      </c>
      <c r="R317" s="95">
        <v>0</v>
      </c>
      <c r="S317" s="95">
        <v>67.393048349767895</v>
      </c>
      <c r="T317" s="95">
        <v>0</v>
      </c>
      <c r="U317" s="95">
        <v>3663.66858878732</v>
      </c>
      <c r="V317" s="95">
        <v>0</v>
      </c>
      <c r="W317" s="95">
        <v>937163.67081451404</v>
      </c>
      <c r="X317" s="95">
        <v>1539297.1509552</v>
      </c>
      <c r="Y317" s="95">
        <v>1024570.70861816</v>
      </c>
      <c r="Z317" s="95">
        <v>223398.26979827901</v>
      </c>
      <c r="AA317" s="95">
        <v>0</v>
      </c>
      <c r="AB317" s="95">
        <v>0</v>
      </c>
      <c r="AC317" s="95">
        <v>1239445.89901733</v>
      </c>
      <c r="AD317" s="95">
        <v>0</v>
      </c>
      <c r="AE317" s="95">
        <v>8401.8254057168997</v>
      </c>
      <c r="AF317" s="95">
        <v>42024.946819782301</v>
      </c>
      <c r="AG317" s="95">
        <v>919097.63396453904</v>
      </c>
      <c r="AH317" s="95">
        <v>0</v>
      </c>
      <c r="AI317" s="95">
        <v>1019483.00395966</v>
      </c>
      <c r="AJ317" s="95">
        <v>586192.72512054397</v>
      </c>
      <c r="AK317" s="95">
        <v>0</v>
      </c>
      <c r="AL317" s="95">
        <v>9342.3897949457205</v>
      </c>
      <c r="AM317" s="95">
        <v>0</v>
      </c>
      <c r="AN317" s="95">
        <v>1238683.2298278799</v>
      </c>
      <c r="AO317" s="95">
        <v>0</v>
      </c>
      <c r="AP317" s="95">
        <v>8220658.6576538105</v>
      </c>
      <c r="AQ317" s="95">
        <v>14768496.778686499</v>
      </c>
      <c r="AR317" s="95">
        <v>10065015.6213379</v>
      </c>
      <c r="AS317" s="95">
        <v>1985718.85635376</v>
      </c>
      <c r="AT317" s="95">
        <v>0</v>
      </c>
      <c r="AU317" s="95">
        <v>0</v>
      </c>
      <c r="AV317" s="95">
        <v>5095081.98864746</v>
      </c>
      <c r="AW317" s="95">
        <v>0</v>
      </c>
      <c r="AX317" s="95">
        <v>77961.524276733398</v>
      </c>
      <c r="AY317" s="95">
        <v>404408.35525512701</v>
      </c>
      <c r="AZ317" s="95">
        <v>8989100.8067627009</v>
      </c>
      <c r="BA317" s="95">
        <v>0</v>
      </c>
      <c r="BB317" s="95">
        <v>8756901.7960205097</v>
      </c>
      <c r="BC317" s="95">
        <v>5455974.2223510696</v>
      </c>
      <c r="BD317" s="95">
        <v>0</v>
      </c>
      <c r="BE317" s="95">
        <v>81648.162688255296</v>
      </c>
      <c r="BF317" s="95">
        <v>0</v>
      </c>
      <c r="BG317" s="95">
        <v>5093397.72692871</v>
      </c>
      <c r="BH317" s="95">
        <v>0</v>
      </c>
      <c r="BI317" s="95">
        <v>1717811.0927581801</v>
      </c>
      <c r="BJ317" s="95">
        <v>2914696.4830017099</v>
      </c>
      <c r="BK317" s="95">
        <v>2156954.3378295898</v>
      </c>
      <c r="BL317" s="95">
        <v>291263.31604385399</v>
      </c>
      <c r="BM317" s="95">
        <v>0</v>
      </c>
      <c r="BN317" s="95">
        <v>0</v>
      </c>
      <c r="BO317" s="95">
        <v>0</v>
      </c>
      <c r="BP317" s="95">
        <v>0</v>
      </c>
      <c r="BQ317" s="95">
        <v>0</v>
      </c>
      <c r="BR317" s="95">
        <v>61906.480891704603</v>
      </c>
      <c r="BS317" s="95">
        <v>1141584.80262756</v>
      </c>
      <c r="BT317" s="95">
        <v>0</v>
      </c>
      <c r="BU317" s="95">
        <v>1721925.6299896201</v>
      </c>
      <c r="BV317" s="95">
        <v>1767024.9148407001</v>
      </c>
      <c r="BW317" s="95">
        <v>0</v>
      </c>
      <c r="BX317" s="95">
        <v>15487.579945683499</v>
      </c>
      <c r="BY317" s="95">
        <v>0</v>
      </c>
      <c r="BZ317" s="95">
        <v>0</v>
      </c>
      <c r="CA317" s="95">
        <v>24537.159422159199</v>
      </c>
      <c r="CB317" s="95">
        <v>2480634.1266784701</v>
      </c>
      <c r="CC317" s="95">
        <v>23044222.058105499</v>
      </c>
      <c r="CD317" s="95">
        <v>4662875.8776245099</v>
      </c>
      <c r="CE317" s="95">
        <v>1452.6673732996001</v>
      </c>
      <c r="CF317" s="95">
        <v>223488.480091095</v>
      </c>
      <c r="CG317" s="95">
        <v>1983388.0326690699</v>
      </c>
      <c r="CH317" s="95">
        <v>291253.23819351202</v>
      </c>
      <c r="CI317" s="95">
        <v>25993.8478887081</v>
      </c>
      <c r="CJ317" s="95">
        <v>2704045.6739196801</v>
      </c>
      <c r="CK317" s="95">
        <v>24973974.388183601</v>
      </c>
      <c r="CL317" s="95">
        <v>4952843.1715698196</v>
      </c>
      <c r="CM317" s="160">
        <v>29537.341320991502</v>
      </c>
      <c r="CN317" s="160">
        <v>3937882.2461242699</v>
      </c>
      <c r="CO317" s="160">
        <v>30045587.010986298</v>
      </c>
      <c r="CP317" s="95">
        <v>4952843.1715698196</v>
      </c>
      <c r="CQ317" s="95">
        <v>1386.13451427221</v>
      </c>
      <c r="CR317" s="95">
        <v>214167.40866470299</v>
      </c>
      <c r="CS317" s="95">
        <v>1901006.9825134301</v>
      </c>
      <c r="CT317" s="95">
        <v>275166.99076080299</v>
      </c>
      <c r="CU317" s="161">
        <v>2704122.606769565</v>
      </c>
      <c r="CV317" s="161">
        <v>25027610.09077457</v>
      </c>
    </row>
    <row r="318" spans="1:100" x14ac:dyDescent="0.2">
      <c r="A318" s="94" t="s">
        <v>55</v>
      </c>
      <c r="B318" s="96">
        <v>42795</v>
      </c>
      <c r="C318" s="95">
        <v>0</v>
      </c>
      <c r="D318" s="95">
        <v>11826.3363543749</v>
      </c>
      <c r="E318" s="95">
        <v>12868.109733581499</v>
      </c>
      <c r="F318" s="95">
        <v>9828.5131554603595</v>
      </c>
      <c r="G318" s="95">
        <v>1445.35180732608</v>
      </c>
      <c r="H318" s="95">
        <v>0</v>
      </c>
      <c r="I318" s="95">
        <v>0</v>
      </c>
      <c r="J318" s="95">
        <v>3773.5294539034398</v>
      </c>
      <c r="K318" s="95">
        <v>0</v>
      </c>
      <c r="L318" s="95">
        <v>44.746568313799798</v>
      </c>
      <c r="M318" s="95">
        <v>292.55108990147698</v>
      </c>
      <c r="N318" s="95">
        <v>7884.1243337988899</v>
      </c>
      <c r="O318" s="95">
        <v>0</v>
      </c>
      <c r="P318" s="95">
        <v>11393.83814466</v>
      </c>
      <c r="Q318" s="95">
        <v>4841.6597653627396</v>
      </c>
      <c r="R318" s="95">
        <v>0</v>
      </c>
      <c r="S318" s="95">
        <v>68.156204415485306</v>
      </c>
      <c r="T318" s="95">
        <v>0</v>
      </c>
      <c r="U318" s="95">
        <v>3772.26886618137</v>
      </c>
      <c r="V318" s="95">
        <v>0</v>
      </c>
      <c r="W318" s="95">
        <v>1013493.82859039</v>
      </c>
      <c r="X318" s="95">
        <v>1543291.4516754199</v>
      </c>
      <c r="Y318" s="95">
        <v>1036359.05597687</v>
      </c>
      <c r="Z318" s="95">
        <v>222666.93451499901</v>
      </c>
      <c r="AA318" s="95">
        <v>0</v>
      </c>
      <c r="AB318" s="95">
        <v>0</v>
      </c>
      <c r="AC318" s="95">
        <v>1261479.13887024</v>
      </c>
      <c r="AD318" s="95">
        <v>0</v>
      </c>
      <c r="AE318" s="95">
        <v>7429.2327264547303</v>
      </c>
      <c r="AF318" s="95">
        <v>38730.213517188997</v>
      </c>
      <c r="AG318" s="95">
        <v>929099.04720306396</v>
      </c>
      <c r="AH318" s="95">
        <v>0</v>
      </c>
      <c r="AI318" s="95">
        <v>922471.54290771496</v>
      </c>
      <c r="AJ318" s="95">
        <v>581615.68105316197</v>
      </c>
      <c r="AK318" s="95">
        <v>0</v>
      </c>
      <c r="AL318" s="95">
        <v>8904.2042276859302</v>
      </c>
      <c r="AM318" s="95">
        <v>0</v>
      </c>
      <c r="AN318" s="95">
        <v>1261506.3102722201</v>
      </c>
      <c r="AO318" s="95">
        <v>0</v>
      </c>
      <c r="AP318" s="95">
        <v>8520650.81567383</v>
      </c>
      <c r="AQ318" s="95">
        <v>14840508.954345699</v>
      </c>
      <c r="AR318" s="95">
        <v>10219334.033081099</v>
      </c>
      <c r="AS318" s="95">
        <v>1989271.82568359</v>
      </c>
      <c r="AT318" s="95">
        <v>0</v>
      </c>
      <c r="AU318" s="95">
        <v>0</v>
      </c>
      <c r="AV318" s="95">
        <v>5201310.3656616202</v>
      </c>
      <c r="AW318" s="95">
        <v>0</v>
      </c>
      <c r="AX318" s="95">
        <v>72028.914473533601</v>
      </c>
      <c r="AY318" s="95">
        <v>366680.64611053502</v>
      </c>
      <c r="AZ318" s="95">
        <v>9113181.3166503906</v>
      </c>
      <c r="BA318" s="95">
        <v>0</v>
      </c>
      <c r="BB318" s="95">
        <v>8017010.3609008798</v>
      </c>
      <c r="BC318" s="95">
        <v>5413382.3950805701</v>
      </c>
      <c r="BD318" s="95">
        <v>0</v>
      </c>
      <c r="BE318" s="95">
        <v>76637.724341392503</v>
      </c>
      <c r="BF318" s="95">
        <v>0</v>
      </c>
      <c r="BG318" s="95">
        <v>5200529.8898315402</v>
      </c>
      <c r="BH318" s="95">
        <v>0</v>
      </c>
      <c r="BI318" s="95">
        <v>1782478.07414246</v>
      </c>
      <c r="BJ318" s="95">
        <v>2937378.2929992699</v>
      </c>
      <c r="BK318" s="95">
        <v>2189668.0439758301</v>
      </c>
      <c r="BL318" s="95">
        <v>293905.46344375599</v>
      </c>
      <c r="BM318" s="95">
        <v>0</v>
      </c>
      <c r="BN318" s="95">
        <v>0</v>
      </c>
      <c r="BO318" s="95">
        <v>0</v>
      </c>
      <c r="BP318" s="95">
        <v>0</v>
      </c>
      <c r="BQ318" s="95">
        <v>0</v>
      </c>
      <c r="BR318" s="95">
        <v>58514.334598064401</v>
      </c>
      <c r="BS318" s="95">
        <v>1129608.2337341299</v>
      </c>
      <c r="BT318" s="95">
        <v>0</v>
      </c>
      <c r="BU318" s="95">
        <v>1720065.2199859601</v>
      </c>
      <c r="BV318" s="95">
        <v>1801800.41752625</v>
      </c>
      <c r="BW318" s="95">
        <v>0</v>
      </c>
      <c r="BX318" s="95">
        <v>15628.229943513899</v>
      </c>
      <c r="BY318" s="95">
        <v>0</v>
      </c>
      <c r="BZ318" s="95">
        <v>0</v>
      </c>
      <c r="CA318" s="95">
        <v>24721.8965432644</v>
      </c>
      <c r="CB318" s="95">
        <v>2511372.5217590299</v>
      </c>
      <c r="CC318" s="95">
        <v>23322230.565429699</v>
      </c>
      <c r="CD318" s="95">
        <v>4721342.91052246</v>
      </c>
      <c r="CE318" s="95">
        <v>1448.14989377558</v>
      </c>
      <c r="CF318" s="95">
        <v>222724.315038681</v>
      </c>
      <c r="CG318" s="95">
        <v>1991054.0385131801</v>
      </c>
      <c r="CH318" s="95">
        <v>293925.74135208101</v>
      </c>
      <c r="CI318" s="95">
        <v>26152.558868408199</v>
      </c>
      <c r="CJ318" s="95">
        <v>2733151.7527160598</v>
      </c>
      <c r="CK318" s="95">
        <v>25323090.333496101</v>
      </c>
      <c r="CL318" s="95">
        <v>5016973.1514892597</v>
      </c>
      <c r="CM318" s="160">
        <v>29872.025994062398</v>
      </c>
      <c r="CN318" s="160">
        <v>3997888.59973145</v>
      </c>
      <c r="CO318" s="160">
        <v>30533508.8820801</v>
      </c>
      <c r="CP318" s="95">
        <v>5016973.1514892597</v>
      </c>
      <c r="CQ318" s="95">
        <v>1382.8817335963199</v>
      </c>
      <c r="CR318" s="95">
        <v>213785.067579269</v>
      </c>
      <c r="CS318" s="95">
        <v>1913216.8606872601</v>
      </c>
      <c r="CT318" s="95">
        <v>279546.07711791998</v>
      </c>
      <c r="CU318" s="161">
        <v>2734096.836797711</v>
      </c>
      <c r="CV318" s="161">
        <v>25313284.603942879</v>
      </c>
    </row>
    <row r="319" spans="1:100" x14ac:dyDescent="0.2">
      <c r="A319" s="94" t="s">
        <v>55</v>
      </c>
      <c r="B319" s="96">
        <v>42887</v>
      </c>
      <c r="C319" s="95">
        <v>0</v>
      </c>
      <c r="D319" s="95">
        <v>11894.251305699299</v>
      </c>
      <c r="E319" s="95">
        <v>12855.5876125097</v>
      </c>
      <c r="F319" s="95">
        <v>9885.9045745134408</v>
      </c>
      <c r="G319" s="95">
        <v>1453.3971829116299</v>
      </c>
      <c r="H319" s="95">
        <v>0</v>
      </c>
      <c r="I319" s="95">
        <v>0</v>
      </c>
      <c r="J319" s="95">
        <v>3820.5046748220898</v>
      </c>
      <c r="K319" s="95">
        <v>0</v>
      </c>
      <c r="L319" s="95">
        <v>50.911682675592601</v>
      </c>
      <c r="M319" s="95">
        <v>279.73964861035302</v>
      </c>
      <c r="N319" s="95">
        <v>7914.4281064868001</v>
      </c>
      <c r="O319" s="95">
        <v>0</v>
      </c>
      <c r="P319" s="95">
        <v>11739.635064005901</v>
      </c>
      <c r="Q319" s="95">
        <v>4799.3121985197104</v>
      </c>
      <c r="R319" s="95">
        <v>0</v>
      </c>
      <c r="S319" s="95">
        <v>68.758743586950004</v>
      </c>
      <c r="T319" s="95">
        <v>0</v>
      </c>
      <c r="U319" s="95">
        <v>3822.36443376541</v>
      </c>
      <c r="V319" s="95">
        <v>0</v>
      </c>
      <c r="W319" s="95">
        <v>925086.78878784203</v>
      </c>
      <c r="X319" s="95">
        <v>1540868.57371521</v>
      </c>
      <c r="Y319" s="95">
        <v>1049871.7272033701</v>
      </c>
      <c r="Z319" s="95">
        <v>218893.74566841099</v>
      </c>
      <c r="AA319" s="95">
        <v>0</v>
      </c>
      <c r="AB319" s="95">
        <v>0</v>
      </c>
      <c r="AC319" s="95">
        <v>1262577.8610534701</v>
      </c>
      <c r="AD319" s="95">
        <v>0</v>
      </c>
      <c r="AE319" s="95">
        <v>8578.6386572122592</v>
      </c>
      <c r="AF319" s="95">
        <v>35796.784903526299</v>
      </c>
      <c r="AG319" s="95">
        <v>935866.17110443104</v>
      </c>
      <c r="AH319" s="95">
        <v>0</v>
      </c>
      <c r="AI319" s="95">
        <v>937052.10733032203</v>
      </c>
      <c r="AJ319" s="95">
        <v>576275.94026184105</v>
      </c>
      <c r="AK319" s="95">
        <v>0</v>
      </c>
      <c r="AL319" s="95">
        <v>8785.1117981672305</v>
      </c>
      <c r="AM319" s="95">
        <v>0</v>
      </c>
      <c r="AN319" s="95">
        <v>1262990.2290954599</v>
      </c>
      <c r="AO319" s="95">
        <v>0</v>
      </c>
      <c r="AP319" s="95">
        <v>8457490.8464355506</v>
      </c>
      <c r="AQ319" s="95">
        <v>14908800.572143599</v>
      </c>
      <c r="AR319" s="95">
        <v>10411552.150634799</v>
      </c>
      <c r="AS319" s="95">
        <v>1959235.0135803199</v>
      </c>
      <c r="AT319" s="95">
        <v>0</v>
      </c>
      <c r="AU319" s="95">
        <v>0</v>
      </c>
      <c r="AV319" s="95">
        <v>5264701.03869629</v>
      </c>
      <c r="AW319" s="95">
        <v>0</v>
      </c>
      <c r="AX319" s="95">
        <v>81610.297673225403</v>
      </c>
      <c r="AY319" s="95">
        <v>340016.33832931501</v>
      </c>
      <c r="AZ319" s="95">
        <v>9220178.5667724591</v>
      </c>
      <c r="BA319" s="95">
        <v>0</v>
      </c>
      <c r="BB319" s="95">
        <v>8242768.2404785203</v>
      </c>
      <c r="BC319" s="95">
        <v>5398262.8020019503</v>
      </c>
      <c r="BD319" s="95">
        <v>0</v>
      </c>
      <c r="BE319" s="95">
        <v>74555.570696830793</v>
      </c>
      <c r="BF319" s="95">
        <v>0</v>
      </c>
      <c r="BG319" s="95">
        <v>5266256.7015380897</v>
      </c>
      <c r="BH319" s="95">
        <v>0</v>
      </c>
      <c r="BI319" s="95">
        <v>1786929.75067139</v>
      </c>
      <c r="BJ319" s="95">
        <v>2959467.1409606901</v>
      </c>
      <c r="BK319" s="95">
        <v>2233414.4269409198</v>
      </c>
      <c r="BL319" s="95">
        <v>292529.02106475801</v>
      </c>
      <c r="BM319" s="95">
        <v>0</v>
      </c>
      <c r="BN319" s="95">
        <v>0</v>
      </c>
      <c r="BO319" s="95">
        <v>0</v>
      </c>
      <c r="BP319" s="95">
        <v>0</v>
      </c>
      <c r="BQ319" s="95">
        <v>0</v>
      </c>
      <c r="BR319" s="95">
        <v>54609.053267478899</v>
      </c>
      <c r="BS319" s="95">
        <v>1139179.51554871</v>
      </c>
      <c r="BT319" s="95">
        <v>0</v>
      </c>
      <c r="BU319" s="95">
        <v>1744307.1499939</v>
      </c>
      <c r="BV319" s="95">
        <v>1816379.11239624</v>
      </c>
      <c r="BW319" s="95">
        <v>0</v>
      </c>
      <c r="BX319" s="95">
        <v>16004.409941673301</v>
      </c>
      <c r="BY319" s="95">
        <v>0</v>
      </c>
      <c r="BZ319" s="95">
        <v>0</v>
      </c>
      <c r="CA319" s="95">
        <v>24766.091161966298</v>
      </c>
      <c r="CB319" s="95">
        <v>2499868.12808228</v>
      </c>
      <c r="CC319" s="95">
        <v>23359834.792968798</v>
      </c>
      <c r="CD319" s="95">
        <v>4724431.01635742</v>
      </c>
      <c r="CE319" s="95">
        <v>1454.02095259726</v>
      </c>
      <c r="CF319" s="95">
        <v>218743.742746353</v>
      </c>
      <c r="CG319" s="95">
        <v>1960095.9606628399</v>
      </c>
      <c r="CH319" s="95">
        <v>292522.99459075899</v>
      </c>
      <c r="CI319" s="95">
        <v>26222.096403121901</v>
      </c>
      <c r="CJ319" s="95">
        <v>2719398.2292175302</v>
      </c>
      <c r="CK319" s="95">
        <v>25325474.176269501</v>
      </c>
      <c r="CL319" s="95">
        <v>5016262.44250488</v>
      </c>
      <c r="CM319" s="160">
        <v>30014.772669792201</v>
      </c>
      <c r="CN319" s="160">
        <v>3984966.1972961398</v>
      </c>
      <c r="CO319" s="160">
        <v>30609928.783203099</v>
      </c>
      <c r="CP319" s="95">
        <v>5016262.44250488</v>
      </c>
      <c r="CQ319" s="95">
        <v>1389.9793090820301</v>
      </c>
      <c r="CR319" s="95">
        <v>210001.83498764</v>
      </c>
      <c r="CS319" s="95">
        <v>1887224.24691772</v>
      </c>
      <c r="CT319" s="95">
        <v>277761.70692443801</v>
      </c>
      <c r="CU319" s="161">
        <v>2718611.8708286332</v>
      </c>
      <c r="CV319" s="161">
        <v>25319930.753631637</v>
      </c>
    </row>
    <row r="320" spans="1:100" x14ac:dyDescent="0.2">
      <c r="A320" s="94" t="s">
        <v>55</v>
      </c>
      <c r="B320" s="96">
        <v>42979</v>
      </c>
      <c r="C320" s="95">
        <v>0</v>
      </c>
      <c r="D320" s="95">
        <v>11984.1465314627</v>
      </c>
      <c r="E320" s="95">
        <v>12764.283087968801</v>
      </c>
      <c r="F320" s="95">
        <v>9854.9149080514908</v>
      </c>
      <c r="G320" s="95">
        <v>1453.86545753479</v>
      </c>
      <c r="H320" s="95">
        <v>0</v>
      </c>
      <c r="I320" s="95">
        <v>0</v>
      </c>
      <c r="J320" s="95">
        <v>3875.0362751185899</v>
      </c>
      <c r="K320" s="95">
        <v>0</v>
      </c>
      <c r="L320" s="95">
        <v>58.972020743414802</v>
      </c>
      <c r="M320" s="95">
        <v>264.75888015329798</v>
      </c>
      <c r="N320" s="95">
        <v>7889.1930584907504</v>
      </c>
      <c r="O320" s="95">
        <v>0</v>
      </c>
      <c r="P320" s="95">
        <v>11958.102344155301</v>
      </c>
      <c r="Q320" s="95">
        <v>4720.9778169393503</v>
      </c>
      <c r="R320" s="95">
        <v>0</v>
      </c>
      <c r="S320" s="95">
        <v>70.909015307202907</v>
      </c>
      <c r="T320" s="95">
        <v>0</v>
      </c>
      <c r="U320" s="95">
        <v>3877.26604315639</v>
      </c>
      <c r="V320" s="95">
        <v>0</v>
      </c>
      <c r="W320" s="95">
        <v>950735.51976013195</v>
      </c>
      <c r="X320" s="95">
        <v>1538350.5569458001</v>
      </c>
      <c r="Y320" s="95">
        <v>1057273.62905884</v>
      </c>
      <c r="Z320" s="95">
        <v>220533.484130859</v>
      </c>
      <c r="AA320" s="95">
        <v>0</v>
      </c>
      <c r="AB320" s="95">
        <v>0</v>
      </c>
      <c r="AC320" s="95">
        <v>1265282.8961181601</v>
      </c>
      <c r="AD320" s="95">
        <v>0</v>
      </c>
      <c r="AE320" s="95">
        <v>10860.591819167101</v>
      </c>
      <c r="AF320" s="95">
        <v>32967.75760746</v>
      </c>
      <c r="AG320" s="95">
        <v>940704.62779998803</v>
      </c>
      <c r="AH320" s="95">
        <v>0</v>
      </c>
      <c r="AI320" s="95">
        <v>959284.85192108201</v>
      </c>
      <c r="AJ320" s="95">
        <v>572922.81091308605</v>
      </c>
      <c r="AK320" s="95">
        <v>0</v>
      </c>
      <c r="AL320" s="95">
        <v>8866.3225706815701</v>
      </c>
      <c r="AM320" s="95">
        <v>0</v>
      </c>
      <c r="AN320" s="95">
        <v>1266046.21542358</v>
      </c>
      <c r="AO320" s="95">
        <v>0</v>
      </c>
      <c r="AP320" s="95">
        <v>8425092.7479247991</v>
      </c>
      <c r="AQ320" s="95">
        <v>14855845.907836899</v>
      </c>
      <c r="AR320" s="95">
        <v>10485947.739746099</v>
      </c>
      <c r="AS320" s="95">
        <v>1995983.99328613</v>
      </c>
      <c r="AT320" s="95">
        <v>0</v>
      </c>
      <c r="AU320" s="95">
        <v>0</v>
      </c>
      <c r="AV320" s="95">
        <v>5279627.2111816397</v>
      </c>
      <c r="AW320" s="95">
        <v>0</v>
      </c>
      <c r="AX320" s="95">
        <v>79810.756042480498</v>
      </c>
      <c r="AY320" s="95">
        <v>311384.90459823603</v>
      </c>
      <c r="AZ320" s="95">
        <v>9284049.9906005897</v>
      </c>
      <c r="BA320" s="95">
        <v>0</v>
      </c>
      <c r="BB320" s="95">
        <v>8470373.1987304706</v>
      </c>
      <c r="BC320" s="95">
        <v>5376381.5162963904</v>
      </c>
      <c r="BD320" s="95">
        <v>0</v>
      </c>
      <c r="BE320" s="95">
        <v>77202.125642776504</v>
      </c>
      <c r="BF320" s="95">
        <v>0</v>
      </c>
      <c r="BG320" s="95">
        <v>5282198.2466430701</v>
      </c>
      <c r="BH320" s="95">
        <v>0</v>
      </c>
      <c r="BI320" s="95">
        <v>1762408.6082305899</v>
      </c>
      <c r="BJ320" s="95">
        <v>2981606.56610107</v>
      </c>
      <c r="BK320" s="95">
        <v>2277175.3010559101</v>
      </c>
      <c r="BL320" s="95">
        <v>298679.06698989897</v>
      </c>
      <c r="BM320" s="95">
        <v>0</v>
      </c>
      <c r="BN320" s="95">
        <v>0</v>
      </c>
      <c r="BO320" s="95">
        <v>0</v>
      </c>
      <c r="BP320" s="95">
        <v>0</v>
      </c>
      <c r="BQ320" s="95">
        <v>0</v>
      </c>
      <c r="BR320" s="95">
        <v>53989.087123870901</v>
      </c>
      <c r="BS320" s="95">
        <v>1142028.8807373</v>
      </c>
      <c r="BT320" s="95">
        <v>0</v>
      </c>
      <c r="BU320" s="95">
        <v>1652997.0699920701</v>
      </c>
      <c r="BV320" s="95">
        <v>1841926.94404602</v>
      </c>
      <c r="BW320" s="95">
        <v>0</v>
      </c>
      <c r="BX320" s="95">
        <v>13518.559951663001</v>
      </c>
      <c r="BY320" s="95">
        <v>0</v>
      </c>
      <c r="BZ320" s="95">
        <v>0</v>
      </c>
      <c r="CA320" s="95">
        <v>24757.215130329099</v>
      </c>
      <c r="CB320" s="95">
        <v>2493145.5085144001</v>
      </c>
      <c r="CC320" s="95">
        <v>23300006.028808601</v>
      </c>
      <c r="CD320" s="95">
        <v>4741449.7174682599</v>
      </c>
      <c r="CE320" s="95">
        <v>1454.92285631597</v>
      </c>
      <c r="CF320" s="95">
        <v>220534.13043212899</v>
      </c>
      <c r="CG320" s="95">
        <v>1996043.64865112</v>
      </c>
      <c r="CH320" s="95">
        <v>298670.29032897903</v>
      </c>
      <c r="CI320" s="95">
        <v>26224.617938280098</v>
      </c>
      <c r="CJ320" s="95">
        <v>2713489.2347717299</v>
      </c>
      <c r="CK320" s="95">
        <v>25299029.248779301</v>
      </c>
      <c r="CL320" s="95">
        <v>5040569.8975219699</v>
      </c>
      <c r="CM320" s="160">
        <v>30055.8657131195</v>
      </c>
      <c r="CN320" s="160">
        <v>3978430.1872253399</v>
      </c>
      <c r="CO320" s="160">
        <v>30575938.407958999</v>
      </c>
      <c r="CP320" s="95">
        <v>5040569.8975219699</v>
      </c>
      <c r="CQ320" s="95">
        <v>1386.5595983266801</v>
      </c>
      <c r="CR320" s="95">
        <v>211632.985155106</v>
      </c>
      <c r="CS320" s="95">
        <v>1919766.31442261</v>
      </c>
      <c r="CT320" s="95">
        <v>283312.53782272298</v>
      </c>
      <c r="CU320" s="161">
        <v>2713679.638946529</v>
      </c>
      <c r="CV320" s="161">
        <v>25296049.677459721</v>
      </c>
    </row>
    <row r="321" spans="1:100" x14ac:dyDescent="0.2">
      <c r="A321" s="94" t="s">
        <v>55</v>
      </c>
      <c r="B321" s="96">
        <v>43070</v>
      </c>
      <c r="C321" s="95">
        <v>0</v>
      </c>
      <c r="D321" s="95">
        <v>12042.519984602901</v>
      </c>
      <c r="E321" s="95">
        <v>12793.414192676501</v>
      </c>
      <c r="F321" s="95">
        <v>9925.7365794181806</v>
      </c>
      <c r="G321" s="95">
        <v>1484.2030110508199</v>
      </c>
      <c r="H321" s="95">
        <v>0</v>
      </c>
      <c r="I321" s="95">
        <v>0</v>
      </c>
      <c r="J321" s="95">
        <v>3927.0996610820298</v>
      </c>
      <c r="K321" s="95">
        <v>0</v>
      </c>
      <c r="L321" s="95">
        <v>61.446779020596303</v>
      </c>
      <c r="M321" s="95">
        <v>258.71149611845601</v>
      </c>
      <c r="N321" s="95">
        <v>7949.6963842511204</v>
      </c>
      <c r="O321" s="95">
        <v>0</v>
      </c>
      <c r="P321" s="95">
        <v>11871.316241860401</v>
      </c>
      <c r="Q321" s="95">
        <v>4681.5713364481899</v>
      </c>
      <c r="R321" s="95">
        <v>0</v>
      </c>
      <c r="S321" s="95">
        <v>73.179405611008406</v>
      </c>
      <c r="T321" s="95">
        <v>0</v>
      </c>
      <c r="U321" s="95">
        <v>3923.07430520654</v>
      </c>
      <c r="V321" s="95">
        <v>0</v>
      </c>
      <c r="W321" s="95">
        <v>967658.95886230504</v>
      </c>
      <c r="X321" s="95">
        <v>1533273.57354736</v>
      </c>
      <c r="Y321" s="95">
        <v>1067058.3278655999</v>
      </c>
      <c r="Z321" s="95">
        <v>226514.070936203</v>
      </c>
      <c r="AA321" s="95">
        <v>0</v>
      </c>
      <c r="AB321" s="95">
        <v>0</v>
      </c>
      <c r="AC321" s="95">
        <v>1300333.35540771</v>
      </c>
      <c r="AD321" s="95">
        <v>0</v>
      </c>
      <c r="AE321" s="95">
        <v>7369.8927926421202</v>
      </c>
      <c r="AF321" s="95">
        <v>29981.875518560399</v>
      </c>
      <c r="AG321" s="95">
        <v>950654.141899109</v>
      </c>
      <c r="AH321" s="95">
        <v>0</v>
      </c>
      <c r="AI321" s="95">
        <v>967195.54854583705</v>
      </c>
      <c r="AJ321" s="95">
        <v>564543.28118133498</v>
      </c>
      <c r="AK321" s="95">
        <v>0</v>
      </c>
      <c r="AL321" s="95">
        <v>10106.2904143333</v>
      </c>
      <c r="AM321" s="95">
        <v>0</v>
      </c>
      <c r="AN321" s="95">
        <v>1298426.0403595001</v>
      </c>
      <c r="AO321" s="95">
        <v>0</v>
      </c>
      <c r="AP321" s="95">
        <v>8621459.2276611291</v>
      </c>
      <c r="AQ321" s="95">
        <v>14830887.512695299</v>
      </c>
      <c r="AR321" s="95">
        <v>10547109.970703101</v>
      </c>
      <c r="AS321" s="95">
        <v>2051814.6889343299</v>
      </c>
      <c r="AT321" s="95">
        <v>0</v>
      </c>
      <c r="AU321" s="95">
        <v>0</v>
      </c>
      <c r="AV321" s="95">
        <v>5418387.9983520498</v>
      </c>
      <c r="AW321" s="95">
        <v>0</v>
      </c>
      <c r="AX321" s="95">
        <v>59874.455073356599</v>
      </c>
      <c r="AY321" s="95">
        <v>290708.27938079799</v>
      </c>
      <c r="AZ321" s="95">
        <v>9371293.9962158203</v>
      </c>
      <c r="BA321" s="95">
        <v>0</v>
      </c>
      <c r="BB321" s="95">
        <v>8556053.1282959003</v>
      </c>
      <c r="BC321" s="95">
        <v>5286070.9124755897</v>
      </c>
      <c r="BD321" s="95">
        <v>0</v>
      </c>
      <c r="BE321" s="95">
        <v>85195.577640533404</v>
      </c>
      <c r="BF321" s="95">
        <v>0</v>
      </c>
      <c r="BG321" s="95">
        <v>5412615.9022827102</v>
      </c>
      <c r="BH321" s="95">
        <v>0</v>
      </c>
      <c r="BI321" s="95">
        <v>1775723.49035645</v>
      </c>
      <c r="BJ321" s="95">
        <v>2998367.4996643099</v>
      </c>
      <c r="BK321" s="95">
        <v>2321085.3841857901</v>
      </c>
      <c r="BL321" s="95">
        <v>306733.24949646002</v>
      </c>
      <c r="BM321" s="95">
        <v>0</v>
      </c>
      <c r="BN321" s="95">
        <v>0</v>
      </c>
      <c r="BO321" s="95">
        <v>0</v>
      </c>
      <c r="BP321" s="95">
        <v>0</v>
      </c>
      <c r="BQ321" s="95">
        <v>0</v>
      </c>
      <c r="BR321" s="95">
        <v>51696.195619583101</v>
      </c>
      <c r="BS321" s="95">
        <v>1167635.29826355</v>
      </c>
      <c r="BT321" s="95">
        <v>0</v>
      </c>
      <c r="BU321" s="95">
        <v>1759710.02999878</v>
      </c>
      <c r="BV321" s="95">
        <v>1842341.9896545401</v>
      </c>
      <c r="BW321" s="95">
        <v>0</v>
      </c>
      <c r="BX321" s="95">
        <v>16584.479943275499</v>
      </c>
      <c r="BY321" s="95">
        <v>0</v>
      </c>
      <c r="BZ321" s="95">
        <v>0</v>
      </c>
      <c r="CA321" s="95">
        <v>24782.986739397002</v>
      </c>
      <c r="CB321" s="95">
        <v>2507704.5124816899</v>
      </c>
      <c r="CC321" s="95">
        <v>23442534.311035201</v>
      </c>
      <c r="CD321" s="95">
        <v>4790958.0596313505</v>
      </c>
      <c r="CE321" s="95">
        <v>1478.9555794149601</v>
      </c>
      <c r="CF321" s="95">
        <v>226627.378803253</v>
      </c>
      <c r="CG321" s="95">
        <v>2047781.79870605</v>
      </c>
      <c r="CH321" s="95">
        <v>306722.01616287202</v>
      </c>
      <c r="CI321" s="95">
        <v>26268.392711639401</v>
      </c>
      <c r="CJ321" s="95">
        <v>2735185.1327514602</v>
      </c>
      <c r="CK321" s="95">
        <v>25506345.477783199</v>
      </c>
      <c r="CL321" s="95">
        <v>5096364.77526855</v>
      </c>
      <c r="CM321" s="160">
        <v>30066.138330697999</v>
      </c>
      <c r="CN321" s="160">
        <v>4027982.0771484398</v>
      </c>
      <c r="CO321" s="160">
        <v>30893260.674560498</v>
      </c>
      <c r="CP321" s="95">
        <v>5096364.77526855</v>
      </c>
      <c r="CQ321" s="95">
        <v>1408.5717028379399</v>
      </c>
      <c r="CR321" s="95">
        <v>216654.777929306</v>
      </c>
      <c r="CS321" s="95">
        <v>1962150.8135833701</v>
      </c>
      <c r="CT321" s="95">
        <v>289559.41832351702</v>
      </c>
      <c r="CU321" s="161">
        <v>2734331.8912849431</v>
      </c>
      <c r="CV321" s="161">
        <v>25490316.109741252</v>
      </c>
    </row>
    <row r="322" spans="1:100" x14ac:dyDescent="0.2">
      <c r="A322" s="94" t="s">
        <v>55</v>
      </c>
      <c r="B322" s="96">
        <v>43160</v>
      </c>
      <c r="C322" s="95">
        <v>0</v>
      </c>
      <c r="D322" s="95">
        <v>11950.473521471</v>
      </c>
      <c r="E322" s="95">
        <v>12571.4667336941</v>
      </c>
      <c r="F322" s="95">
        <v>9793.6283251047098</v>
      </c>
      <c r="G322" s="95">
        <v>1455.341995731</v>
      </c>
      <c r="H322" s="95">
        <v>0</v>
      </c>
      <c r="I322" s="95">
        <v>0</v>
      </c>
      <c r="J322" s="95">
        <v>3931.03651386499</v>
      </c>
      <c r="K322" s="95">
        <v>0</v>
      </c>
      <c r="L322" s="95">
        <v>54.212554635479997</v>
      </c>
      <c r="M322" s="95">
        <v>264.00426742807002</v>
      </c>
      <c r="N322" s="95">
        <v>7792.1748093366596</v>
      </c>
      <c r="O322" s="95">
        <v>0</v>
      </c>
      <c r="P322" s="95">
        <v>11664.5703918934</v>
      </c>
      <c r="Q322" s="95">
        <v>4678.6599098444003</v>
      </c>
      <c r="R322" s="95">
        <v>0</v>
      </c>
      <c r="S322" s="95">
        <v>66.350419675931306</v>
      </c>
      <c r="T322" s="95">
        <v>0</v>
      </c>
      <c r="U322" s="95">
        <v>3930.3407841920898</v>
      </c>
      <c r="V322" s="95">
        <v>0</v>
      </c>
      <c r="W322" s="95">
        <v>937266.25392150902</v>
      </c>
      <c r="X322" s="95">
        <v>1518862.8286895801</v>
      </c>
      <c r="Y322" s="95">
        <v>1061960.08882141</v>
      </c>
      <c r="Z322" s="95">
        <v>219598.38855743399</v>
      </c>
      <c r="AA322" s="95">
        <v>0</v>
      </c>
      <c r="AB322" s="95">
        <v>0</v>
      </c>
      <c r="AC322" s="95">
        <v>1290200.6883392299</v>
      </c>
      <c r="AD322" s="95">
        <v>0</v>
      </c>
      <c r="AE322" s="95">
        <v>5559.7148853540402</v>
      </c>
      <c r="AF322" s="95">
        <v>30581.803220510501</v>
      </c>
      <c r="AG322" s="95">
        <v>941994.24406433105</v>
      </c>
      <c r="AH322" s="95">
        <v>0</v>
      </c>
      <c r="AI322" s="95">
        <v>926644.21788787795</v>
      </c>
      <c r="AJ322" s="95">
        <v>555934.157997131</v>
      </c>
      <c r="AK322" s="95">
        <v>0</v>
      </c>
      <c r="AL322" s="95">
        <v>9186.7292798757608</v>
      </c>
      <c r="AM322" s="95">
        <v>0</v>
      </c>
      <c r="AN322" s="95">
        <v>1290510.58255005</v>
      </c>
      <c r="AO322" s="95">
        <v>0</v>
      </c>
      <c r="AP322" s="95">
        <v>8548310.2089843806</v>
      </c>
      <c r="AQ322" s="95">
        <v>14808007.4720459</v>
      </c>
      <c r="AR322" s="95">
        <v>10580929.244262701</v>
      </c>
      <c r="AS322" s="95">
        <v>2000371.6981506301</v>
      </c>
      <c r="AT322" s="95">
        <v>0</v>
      </c>
      <c r="AU322" s="95">
        <v>0</v>
      </c>
      <c r="AV322" s="95">
        <v>5448458.5477905301</v>
      </c>
      <c r="AW322" s="95">
        <v>0</v>
      </c>
      <c r="AX322" s="95">
        <v>50016.669519901297</v>
      </c>
      <c r="AY322" s="95">
        <v>294119.28051376302</v>
      </c>
      <c r="AZ322" s="95">
        <v>9359646.0904540997</v>
      </c>
      <c r="BA322" s="95">
        <v>0</v>
      </c>
      <c r="BB322" s="95">
        <v>8243149.7751464797</v>
      </c>
      <c r="BC322" s="95">
        <v>5257921.7486572303</v>
      </c>
      <c r="BD322" s="95">
        <v>0</v>
      </c>
      <c r="BE322" s="95">
        <v>79158.061322212205</v>
      </c>
      <c r="BF322" s="95">
        <v>0</v>
      </c>
      <c r="BG322" s="95">
        <v>5448747.3304443397</v>
      </c>
      <c r="BH322" s="95">
        <v>0</v>
      </c>
      <c r="BI322" s="95">
        <v>1776369.0065154999</v>
      </c>
      <c r="BJ322" s="95">
        <v>3041566.84796143</v>
      </c>
      <c r="BK322" s="95">
        <v>2362316.9365234398</v>
      </c>
      <c r="BL322" s="95">
        <v>296834.34651184099</v>
      </c>
      <c r="BM322" s="95">
        <v>0</v>
      </c>
      <c r="BN322" s="95">
        <v>0</v>
      </c>
      <c r="BO322" s="95">
        <v>0</v>
      </c>
      <c r="BP322" s="95">
        <v>0</v>
      </c>
      <c r="BQ322" s="95">
        <v>0</v>
      </c>
      <c r="BR322" s="95">
        <v>52613.847273826599</v>
      </c>
      <c r="BS322" s="95">
        <v>1149987.4353332501</v>
      </c>
      <c r="BT322" s="95">
        <v>0</v>
      </c>
      <c r="BU322" s="95">
        <v>1715702.58999634</v>
      </c>
      <c r="BV322" s="95">
        <v>1897332.9721679699</v>
      </c>
      <c r="BW322" s="95">
        <v>0</v>
      </c>
      <c r="BX322" s="95">
        <v>16294.1999388933</v>
      </c>
      <c r="BY322" s="95">
        <v>0</v>
      </c>
      <c r="BZ322" s="95">
        <v>0</v>
      </c>
      <c r="CA322" s="95">
        <v>24553.191093206398</v>
      </c>
      <c r="CB322" s="95">
        <v>2477267.6974182101</v>
      </c>
      <c r="CC322" s="95">
        <v>23362260.0317383</v>
      </c>
      <c r="CD322" s="95">
        <v>4823105.5856933603</v>
      </c>
      <c r="CE322" s="95">
        <v>1458.22330220044</v>
      </c>
      <c r="CF322" s="95">
        <v>219700.609350204</v>
      </c>
      <c r="CG322" s="95">
        <v>2003582.4854431199</v>
      </c>
      <c r="CH322" s="95">
        <v>296869.041744232</v>
      </c>
      <c r="CI322" s="95">
        <v>25987.957283020001</v>
      </c>
      <c r="CJ322" s="95">
        <v>2694779.2813720698</v>
      </c>
      <c r="CK322" s="95">
        <v>25336611.840087902</v>
      </c>
      <c r="CL322" s="95">
        <v>5120329.04614258</v>
      </c>
      <c r="CM322" s="160">
        <v>29847.795068740801</v>
      </c>
      <c r="CN322" s="160">
        <v>3988352.8453369099</v>
      </c>
      <c r="CO322" s="160">
        <v>30792379.013916001</v>
      </c>
      <c r="CP322" s="95">
        <v>5120329.04614258</v>
      </c>
      <c r="CQ322" s="95">
        <v>1394.55327774584</v>
      </c>
      <c r="CR322" s="95">
        <v>210299.67395019499</v>
      </c>
      <c r="CS322" s="95">
        <v>1920688.71640015</v>
      </c>
      <c r="CT322" s="95">
        <v>281398.33473587001</v>
      </c>
      <c r="CU322" s="161">
        <v>2696968.3067684141</v>
      </c>
      <c r="CV322" s="161">
        <v>25365842.517181419</v>
      </c>
    </row>
    <row r="323" spans="1:100" x14ac:dyDescent="0.2">
      <c r="A323" s="94" t="s">
        <v>55</v>
      </c>
      <c r="B323" s="96">
        <v>43252</v>
      </c>
      <c r="C323" s="95">
        <v>0</v>
      </c>
      <c r="D323" s="95">
        <v>11977.6177886724</v>
      </c>
      <c r="E323" s="95">
        <v>12568.528717994701</v>
      </c>
      <c r="F323" s="95">
        <v>9827.3089104890805</v>
      </c>
      <c r="G323" s="95">
        <v>1462.33206875622</v>
      </c>
      <c r="H323" s="95">
        <v>0</v>
      </c>
      <c r="I323" s="95">
        <v>0</v>
      </c>
      <c r="J323" s="95">
        <v>3936.5196797251701</v>
      </c>
      <c r="K323" s="95">
        <v>0</v>
      </c>
      <c r="L323" s="95">
        <v>38.804234173614503</v>
      </c>
      <c r="M323" s="95">
        <v>270.45273704826798</v>
      </c>
      <c r="N323" s="95">
        <v>7799.6581476330803</v>
      </c>
      <c r="O323" s="95">
        <v>0</v>
      </c>
      <c r="P323" s="95">
        <v>11783.5524439812</v>
      </c>
      <c r="Q323" s="95">
        <v>4654.8902110457402</v>
      </c>
      <c r="R323" s="95">
        <v>0</v>
      </c>
      <c r="S323" s="95">
        <v>62.303981680888697</v>
      </c>
      <c r="T323" s="95">
        <v>0</v>
      </c>
      <c r="U323" s="95">
        <v>3938.25663214922</v>
      </c>
      <c r="V323" s="95">
        <v>0</v>
      </c>
      <c r="W323" s="95">
        <v>999401.83845519996</v>
      </c>
      <c r="X323" s="95">
        <v>1512099.22920227</v>
      </c>
      <c r="Y323" s="95">
        <v>1065466.11262512</v>
      </c>
      <c r="Z323" s="95">
        <v>219056.92315483099</v>
      </c>
      <c r="AA323" s="95">
        <v>0</v>
      </c>
      <c r="AB323" s="95">
        <v>0</v>
      </c>
      <c r="AC323" s="95">
        <v>1290758.7207794201</v>
      </c>
      <c r="AD323" s="95">
        <v>0</v>
      </c>
      <c r="AE323" s="95">
        <v>4864.30721783638</v>
      </c>
      <c r="AF323" s="95">
        <v>30596.289091348601</v>
      </c>
      <c r="AG323" s="95">
        <v>941499.14428710903</v>
      </c>
      <c r="AH323" s="95">
        <v>0</v>
      </c>
      <c r="AI323" s="95">
        <v>940245.29023742699</v>
      </c>
      <c r="AJ323" s="95">
        <v>552293.80836486805</v>
      </c>
      <c r="AK323" s="95">
        <v>0</v>
      </c>
      <c r="AL323" s="95">
        <v>8301.1638830900192</v>
      </c>
      <c r="AM323" s="95">
        <v>0</v>
      </c>
      <c r="AN323" s="95">
        <v>1291802.0769805899</v>
      </c>
      <c r="AO323" s="95">
        <v>0</v>
      </c>
      <c r="AP323" s="95">
        <v>8623233.6682128906</v>
      </c>
      <c r="AQ323" s="95">
        <v>14810385.248535199</v>
      </c>
      <c r="AR323" s="95">
        <v>10652604.9450684</v>
      </c>
      <c r="AS323" s="95">
        <v>2005069.62345886</v>
      </c>
      <c r="AT323" s="95">
        <v>0</v>
      </c>
      <c r="AU323" s="95">
        <v>0</v>
      </c>
      <c r="AV323" s="95">
        <v>5485301.7545776404</v>
      </c>
      <c r="AW323" s="95">
        <v>0</v>
      </c>
      <c r="AX323" s="95">
        <v>44103.268156528502</v>
      </c>
      <c r="AY323" s="95">
        <v>296131.77814102202</v>
      </c>
      <c r="AZ323" s="95">
        <v>9387742.9404296894</v>
      </c>
      <c r="BA323" s="95">
        <v>0</v>
      </c>
      <c r="BB323" s="95">
        <v>8378215.33203125</v>
      </c>
      <c r="BC323" s="95">
        <v>5231354.1932983398</v>
      </c>
      <c r="BD323" s="95">
        <v>0</v>
      </c>
      <c r="BE323" s="95">
        <v>72353.056371688799</v>
      </c>
      <c r="BF323" s="95">
        <v>0</v>
      </c>
      <c r="BG323" s="95">
        <v>5488900.1230468797</v>
      </c>
      <c r="BH323" s="95">
        <v>0</v>
      </c>
      <c r="BI323" s="95">
        <v>1797203.3748931901</v>
      </c>
      <c r="BJ323" s="95">
        <v>3062231.3568420401</v>
      </c>
      <c r="BK323" s="95">
        <v>2384629.22692871</v>
      </c>
      <c r="BL323" s="95">
        <v>298746.934169769</v>
      </c>
      <c r="BM323" s="95">
        <v>0</v>
      </c>
      <c r="BN323" s="95">
        <v>0</v>
      </c>
      <c r="BO323" s="95">
        <v>0</v>
      </c>
      <c r="BP323" s="95">
        <v>0</v>
      </c>
      <c r="BQ323" s="95">
        <v>0</v>
      </c>
      <c r="BR323" s="95">
        <v>54434.903912067399</v>
      </c>
      <c r="BS323" s="95">
        <v>1154421.4128570601</v>
      </c>
      <c r="BT323" s="95">
        <v>0</v>
      </c>
      <c r="BU323" s="95">
        <v>1750548</v>
      </c>
      <c r="BV323" s="95">
        <v>1912593.32312012</v>
      </c>
      <c r="BW323" s="95">
        <v>0</v>
      </c>
      <c r="BX323" s="95">
        <v>15265.549943804701</v>
      </c>
      <c r="BY323" s="95">
        <v>0</v>
      </c>
      <c r="BZ323" s="95">
        <v>0</v>
      </c>
      <c r="CA323" s="95">
        <v>24561.589090108901</v>
      </c>
      <c r="CB323" s="95">
        <v>2477201.9281616202</v>
      </c>
      <c r="CC323" s="95">
        <v>23422621.050781298</v>
      </c>
      <c r="CD323" s="95">
        <v>4843160.1396484403</v>
      </c>
      <c r="CE323" s="95">
        <v>1464.44168326259</v>
      </c>
      <c r="CF323" s="95">
        <v>218807.696249008</v>
      </c>
      <c r="CG323" s="95">
        <v>2006118.4915008501</v>
      </c>
      <c r="CH323" s="95">
        <v>298732.82373809803</v>
      </c>
      <c r="CI323" s="95">
        <v>26028.184612035799</v>
      </c>
      <c r="CJ323" s="95">
        <v>2697669.0485229502</v>
      </c>
      <c r="CK323" s="95">
        <v>25436181.268066399</v>
      </c>
      <c r="CL323" s="95">
        <v>5142127.9849243201</v>
      </c>
      <c r="CM323" s="160">
        <v>29908.545682907101</v>
      </c>
      <c r="CN323" s="160">
        <v>3993594.8030090299</v>
      </c>
      <c r="CO323" s="160">
        <v>30954738.277587902</v>
      </c>
      <c r="CP323" s="95">
        <v>5142127.9849243201</v>
      </c>
      <c r="CQ323" s="95">
        <v>1401.3976636827001</v>
      </c>
      <c r="CR323" s="95">
        <v>210621.874349594</v>
      </c>
      <c r="CS323" s="95">
        <v>1936645.8238067599</v>
      </c>
      <c r="CT323" s="95">
        <v>284837.83939743001</v>
      </c>
      <c r="CU323" s="161">
        <v>2696009.6244106283</v>
      </c>
      <c r="CV323" s="161">
        <v>25428739.542282149</v>
      </c>
    </row>
    <row r="324" spans="1:100" x14ac:dyDescent="0.2">
      <c r="A324" s="94" t="s">
        <v>55</v>
      </c>
      <c r="B324" s="96">
        <v>43344</v>
      </c>
      <c r="C324" s="95">
        <v>0</v>
      </c>
      <c r="D324" s="95">
        <v>12075.7527717352</v>
      </c>
      <c r="E324" s="95">
        <v>12562.641677617999</v>
      </c>
      <c r="F324" s="95">
        <v>9896.2323023080808</v>
      </c>
      <c r="G324" s="95">
        <v>1484.2946700006701</v>
      </c>
      <c r="H324" s="95">
        <v>0</v>
      </c>
      <c r="I324" s="95">
        <v>0</v>
      </c>
      <c r="J324" s="95">
        <v>3950.0881653726101</v>
      </c>
      <c r="K324" s="95">
        <v>0</v>
      </c>
      <c r="L324" s="95">
        <v>40.321633747778797</v>
      </c>
      <c r="M324" s="95">
        <v>266.43010552972601</v>
      </c>
      <c r="N324" s="95">
        <v>7858.9699232578296</v>
      </c>
      <c r="O324" s="95">
        <v>0</v>
      </c>
      <c r="P324" s="95">
        <v>11926.1312217712</v>
      </c>
      <c r="Q324" s="95">
        <v>4574.7243472337695</v>
      </c>
      <c r="R324" s="95">
        <v>0</v>
      </c>
      <c r="S324" s="95">
        <v>54.588848983403302</v>
      </c>
      <c r="T324" s="95">
        <v>0</v>
      </c>
      <c r="U324" s="95">
        <v>3953.7025735974298</v>
      </c>
      <c r="V324" s="95">
        <v>0</v>
      </c>
      <c r="W324" s="95">
        <v>961701.65509033203</v>
      </c>
      <c r="X324" s="95">
        <v>1511659.3447570801</v>
      </c>
      <c r="Y324" s="95">
        <v>1074532.5728302</v>
      </c>
      <c r="Z324" s="95">
        <v>220001.346668243</v>
      </c>
      <c r="AA324" s="95">
        <v>0</v>
      </c>
      <c r="AB324" s="95">
        <v>0</v>
      </c>
      <c r="AC324" s="95">
        <v>1290226.18365479</v>
      </c>
      <c r="AD324" s="95">
        <v>0</v>
      </c>
      <c r="AE324" s="95">
        <v>6152.1346414089203</v>
      </c>
      <c r="AF324" s="95">
        <v>30771.2748069763</v>
      </c>
      <c r="AG324" s="95">
        <v>947959.13280487095</v>
      </c>
      <c r="AH324" s="95">
        <v>0</v>
      </c>
      <c r="AI324" s="95">
        <v>954783.75080108596</v>
      </c>
      <c r="AJ324" s="95">
        <v>546456.10730743397</v>
      </c>
      <c r="AK324" s="95">
        <v>0</v>
      </c>
      <c r="AL324" s="95">
        <v>7856.9120139479601</v>
      </c>
      <c r="AM324" s="95">
        <v>0</v>
      </c>
      <c r="AN324" s="95">
        <v>1291031.2868194601</v>
      </c>
      <c r="AO324" s="95">
        <v>0</v>
      </c>
      <c r="AP324" s="95">
        <v>8645309.15942383</v>
      </c>
      <c r="AQ324" s="95">
        <v>14880363.7230225</v>
      </c>
      <c r="AR324" s="95">
        <v>10819733.9608154</v>
      </c>
      <c r="AS324" s="95">
        <v>2019276.34965515</v>
      </c>
      <c r="AT324" s="95">
        <v>0</v>
      </c>
      <c r="AU324" s="95">
        <v>0</v>
      </c>
      <c r="AV324" s="95">
        <v>5516037.07958984</v>
      </c>
      <c r="AW324" s="95">
        <v>0</v>
      </c>
      <c r="AX324" s="95">
        <v>54784.3713293076</v>
      </c>
      <c r="AY324" s="95">
        <v>296142.91027832002</v>
      </c>
      <c r="AZ324" s="95">
        <v>9504068.4759521503</v>
      </c>
      <c r="BA324" s="95">
        <v>0</v>
      </c>
      <c r="BB324" s="95">
        <v>8545109.7977294903</v>
      </c>
      <c r="BC324" s="95">
        <v>5232515.3671875</v>
      </c>
      <c r="BD324" s="95">
        <v>0</v>
      </c>
      <c r="BE324" s="95">
        <v>68921.159962654099</v>
      </c>
      <c r="BF324" s="95">
        <v>0</v>
      </c>
      <c r="BG324" s="95">
        <v>5519586.2623290997</v>
      </c>
      <c r="BH324" s="95">
        <v>0</v>
      </c>
      <c r="BI324" s="95">
        <v>1788589.7318267799</v>
      </c>
      <c r="BJ324" s="95">
        <v>3060109.9435119601</v>
      </c>
      <c r="BK324" s="95">
        <v>2414073.46453857</v>
      </c>
      <c r="BL324" s="95">
        <v>303744.18206787098</v>
      </c>
      <c r="BM324" s="95">
        <v>0</v>
      </c>
      <c r="BN324" s="95">
        <v>0</v>
      </c>
      <c r="BO324" s="95">
        <v>0</v>
      </c>
      <c r="BP324" s="95">
        <v>0</v>
      </c>
      <c r="BQ324" s="95">
        <v>0</v>
      </c>
      <c r="BR324" s="95">
        <v>52609.4796667099</v>
      </c>
      <c r="BS324" s="95">
        <v>1177213.73939514</v>
      </c>
      <c r="BT324" s="95">
        <v>0</v>
      </c>
      <c r="BU324" s="95">
        <v>1670133.8199920701</v>
      </c>
      <c r="BV324" s="95">
        <v>1892799.9978179899</v>
      </c>
      <c r="BW324" s="95">
        <v>0</v>
      </c>
      <c r="BX324" s="95">
        <v>12051.8899595737</v>
      </c>
      <c r="BY324" s="95">
        <v>0</v>
      </c>
      <c r="BZ324" s="95">
        <v>0</v>
      </c>
      <c r="CA324" s="95">
        <v>24644.4003129005</v>
      </c>
      <c r="CB324" s="95">
        <v>2477695.1113586398</v>
      </c>
      <c r="CC324" s="95">
        <v>23543771.149902299</v>
      </c>
      <c r="CD324" s="95">
        <v>4845927.2873535203</v>
      </c>
      <c r="CE324" s="95">
        <v>1483.9549088031099</v>
      </c>
      <c r="CF324" s="95">
        <v>220030.182472229</v>
      </c>
      <c r="CG324" s="95">
        <v>2019333.3446807901</v>
      </c>
      <c r="CH324" s="95">
        <v>303729.04034042399</v>
      </c>
      <c r="CI324" s="95">
        <v>26145.134984254801</v>
      </c>
      <c r="CJ324" s="95">
        <v>2697092.9874877902</v>
      </c>
      <c r="CK324" s="95">
        <v>25561654.7817383</v>
      </c>
      <c r="CL324" s="95">
        <v>5150215.5747680701</v>
      </c>
      <c r="CM324" s="160">
        <v>30047.3988311291</v>
      </c>
      <c r="CN324" s="160">
        <v>3987673.1854553199</v>
      </c>
      <c r="CO324" s="160">
        <v>31077545.3122559</v>
      </c>
      <c r="CP324" s="95">
        <v>5150215.5747680701</v>
      </c>
      <c r="CQ324" s="95">
        <v>1433.9296586215501</v>
      </c>
      <c r="CR324" s="95">
        <v>212070.578258514</v>
      </c>
      <c r="CS324" s="95">
        <v>1951472.6571807901</v>
      </c>
      <c r="CT324" s="95">
        <v>290068.7421875</v>
      </c>
      <c r="CU324" s="161">
        <v>2697725.2938308688</v>
      </c>
      <c r="CV324" s="161">
        <v>25563104.494583089</v>
      </c>
    </row>
    <row r="325" spans="1:100" x14ac:dyDescent="0.2">
      <c r="A325" s="94" t="s">
        <v>55</v>
      </c>
      <c r="B325" s="96">
        <v>43435</v>
      </c>
      <c r="C325" s="95">
        <v>0</v>
      </c>
      <c r="D325" s="95">
        <v>12036.264175534199</v>
      </c>
      <c r="E325" s="95">
        <v>12378.498890757601</v>
      </c>
      <c r="F325" s="95">
        <v>9746.7327548265494</v>
      </c>
      <c r="G325" s="95">
        <v>1500.6767807900901</v>
      </c>
      <c r="H325" s="95">
        <v>0</v>
      </c>
      <c r="I325" s="95">
        <v>0</v>
      </c>
      <c r="J325" s="95">
        <v>3944.8222206831001</v>
      </c>
      <c r="K325" s="95">
        <v>0</v>
      </c>
      <c r="L325" s="95">
        <v>58.507409347686902</v>
      </c>
      <c r="M325" s="95">
        <v>253.77040780708199</v>
      </c>
      <c r="N325" s="95">
        <v>7848.9529851078996</v>
      </c>
      <c r="O325" s="95">
        <v>0</v>
      </c>
      <c r="P325" s="95">
        <v>11864.8991163969</v>
      </c>
      <c r="Q325" s="95">
        <v>4366.7317907214201</v>
      </c>
      <c r="R325" s="95">
        <v>0</v>
      </c>
      <c r="S325" s="95">
        <v>52.875403286423499</v>
      </c>
      <c r="T325" s="95">
        <v>0</v>
      </c>
      <c r="U325" s="95">
        <v>3938.2606377601601</v>
      </c>
      <c r="V325" s="95">
        <v>0</v>
      </c>
      <c r="W325" s="95">
        <v>941871.85037231399</v>
      </c>
      <c r="X325" s="95">
        <v>1502409.40986633</v>
      </c>
      <c r="Y325" s="95">
        <v>1077899.84022522</v>
      </c>
      <c r="Z325" s="95">
        <v>221092.58310699501</v>
      </c>
      <c r="AA325" s="95">
        <v>0</v>
      </c>
      <c r="AB325" s="95">
        <v>0</v>
      </c>
      <c r="AC325" s="95">
        <v>1283487.9145202599</v>
      </c>
      <c r="AD325" s="95">
        <v>0</v>
      </c>
      <c r="AE325" s="95">
        <v>6290.9947534203502</v>
      </c>
      <c r="AF325" s="95">
        <v>29257.4934434891</v>
      </c>
      <c r="AG325" s="95">
        <v>951179.51199340797</v>
      </c>
      <c r="AH325" s="95">
        <v>0</v>
      </c>
      <c r="AI325" s="95">
        <v>941327.37503051804</v>
      </c>
      <c r="AJ325" s="95">
        <v>536352.06325530994</v>
      </c>
      <c r="AK325" s="95">
        <v>0</v>
      </c>
      <c r="AL325" s="95">
        <v>7780.4560739398003</v>
      </c>
      <c r="AM325" s="95">
        <v>0</v>
      </c>
      <c r="AN325" s="95">
        <v>1280606.62498474</v>
      </c>
      <c r="AO325" s="95">
        <v>0</v>
      </c>
      <c r="AP325" s="95">
        <v>8554444.6130371094</v>
      </c>
      <c r="AQ325" s="95">
        <v>14811499.775878901</v>
      </c>
      <c r="AR325" s="95">
        <v>10832014.0441895</v>
      </c>
      <c r="AS325" s="95">
        <v>2046187.7689819301</v>
      </c>
      <c r="AT325" s="95">
        <v>0</v>
      </c>
      <c r="AU325" s="95">
        <v>0</v>
      </c>
      <c r="AV325" s="95">
        <v>5537115.3986816397</v>
      </c>
      <c r="AW325" s="95">
        <v>0</v>
      </c>
      <c r="AX325" s="95">
        <v>54887.400427818298</v>
      </c>
      <c r="AY325" s="95">
        <v>288124.92623519897</v>
      </c>
      <c r="AZ325" s="95">
        <v>9546876.8159179706</v>
      </c>
      <c r="BA325" s="95">
        <v>0</v>
      </c>
      <c r="BB325" s="95">
        <v>8472317.8848877009</v>
      </c>
      <c r="BC325" s="95">
        <v>5103482.3500366202</v>
      </c>
      <c r="BD325" s="95">
        <v>0</v>
      </c>
      <c r="BE325" s="95">
        <v>68906.048097610503</v>
      </c>
      <c r="BF325" s="95">
        <v>0</v>
      </c>
      <c r="BG325" s="95">
        <v>5526424.4625854502</v>
      </c>
      <c r="BH325" s="95">
        <v>0</v>
      </c>
      <c r="BI325" s="95">
        <v>1737015.4451141399</v>
      </c>
      <c r="BJ325" s="95">
        <v>3072157.2616882301</v>
      </c>
      <c r="BK325" s="95">
        <v>2432710.29577637</v>
      </c>
      <c r="BL325" s="95">
        <v>302150.66633987398</v>
      </c>
      <c r="BM325" s="95">
        <v>0</v>
      </c>
      <c r="BN325" s="95">
        <v>0</v>
      </c>
      <c r="BO325" s="95">
        <v>0</v>
      </c>
      <c r="BP325" s="95">
        <v>0</v>
      </c>
      <c r="BQ325" s="95">
        <v>0</v>
      </c>
      <c r="BR325" s="95">
        <v>49955.856873035402</v>
      </c>
      <c r="BS325" s="95">
        <v>1195963.8784484901</v>
      </c>
      <c r="BT325" s="95">
        <v>0</v>
      </c>
      <c r="BU325" s="95">
        <v>1710932.27999878</v>
      </c>
      <c r="BV325" s="95">
        <v>1895407.80963135</v>
      </c>
      <c r="BW325" s="95">
        <v>0</v>
      </c>
      <c r="BX325" s="95">
        <v>13163.1499541998</v>
      </c>
      <c r="BY325" s="95">
        <v>0</v>
      </c>
      <c r="BZ325" s="95">
        <v>0</v>
      </c>
      <c r="CA325" s="95">
        <v>24349.896123647701</v>
      </c>
      <c r="CB325" s="95">
        <v>2453123.35406494</v>
      </c>
      <c r="CC325" s="95">
        <v>23354135.669921901</v>
      </c>
      <c r="CD325" s="95">
        <v>4818482.4160156297</v>
      </c>
      <c r="CE325" s="95">
        <v>1495.81349958479</v>
      </c>
      <c r="CF325" s="95">
        <v>221233.07770538301</v>
      </c>
      <c r="CG325" s="95">
        <v>2040542.7132720901</v>
      </c>
      <c r="CH325" s="95">
        <v>302139.69896697998</v>
      </c>
      <c r="CI325" s="95">
        <v>25852.706298351299</v>
      </c>
      <c r="CJ325" s="95">
        <v>2675928.0435485798</v>
      </c>
      <c r="CK325" s="95">
        <v>25418557.198974598</v>
      </c>
      <c r="CL325" s="95">
        <v>5120550.4656982403</v>
      </c>
      <c r="CM325" s="160">
        <v>29664.208214998202</v>
      </c>
      <c r="CN325" s="160">
        <v>3948938.0622863802</v>
      </c>
      <c r="CO325" s="160">
        <v>30905923.144775402</v>
      </c>
      <c r="CP325" s="95">
        <v>5120550.4656982403</v>
      </c>
      <c r="CQ325" s="95">
        <v>1442.8670514226001</v>
      </c>
      <c r="CR325" s="95">
        <v>213660.449102402</v>
      </c>
      <c r="CS325" s="95">
        <v>1972846.5362396201</v>
      </c>
      <c r="CT325" s="95">
        <v>288861.21352004999</v>
      </c>
      <c r="CU325" s="161">
        <v>2674356.4317703228</v>
      </c>
      <c r="CV325" s="161">
        <v>25394678.383193992</v>
      </c>
    </row>
    <row r="326" spans="1:100" x14ac:dyDescent="0.2">
      <c r="A326" s="94" t="s">
        <v>55</v>
      </c>
      <c r="B326" s="96">
        <v>43525</v>
      </c>
      <c r="C326" s="95">
        <v>0</v>
      </c>
      <c r="D326" s="95">
        <v>12198.136122584299</v>
      </c>
      <c r="E326" s="95">
        <v>12471.135838747001</v>
      </c>
      <c r="F326" s="95">
        <v>9933.7174419164694</v>
      </c>
      <c r="G326" s="95">
        <v>1532.2109511047599</v>
      </c>
      <c r="H326" s="95">
        <v>0</v>
      </c>
      <c r="I326" s="95">
        <v>0</v>
      </c>
      <c r="J326" s="95">
        <v>3978.3996657431098</v>
      </c>
      <c r="K326" s="95">
        <v>0</v>
      </c>
      <c r="L326" s="95">
        <v>379.54573042690799</v>
      </c>
      <c r="M326" s="95">
        <v>240.368614286184</v>
      </c>
      <c r="N326" s="95">
        <v>7916.83899700642</v>
      </c>
      <c r="O326" s="95">
        <v>0</v>
      </c>
      <c r="P326" s="95">
        <v>11995.8252397776</v>
      </c>
      <c r="Q326" s="95">
        <v>4151.5392566919299</v>
      </c>
      <c r="R326" s="95">
        <v>0</v>
      </c>
      <c r="S326" s="95">
        <v>52.952683902811302</v>
      </c>
      <c r="T326" s="95">
        <v>0</v>
      </c>
      <c r="U326" s="95">
        <v>3978.6104477643999</v>
      </c>
      <c r="V326" s="95">
        <v>0</v>
      </c>
      <c r="W326" s="95">
        <v>1022006.10424042</v>
      </c>
      <c r="X326" s="95">
        <v>1497831.87301636</v>
      </c>
      <c r="Y326" s="95">
        <v>1080908.9595031701</v>
      </c>
      <c r="Z326" s="95">
        <v>228369.68395614601</v>
      </c>
      <c r="AA326" s="95">
        <v>0</v>
      </c>
      <c r="AB326" s="95">
        <v>0</v>
      </c>
      <c r="AC326" s="95">
        <v>1290581.3010406501</v>
      </c>
      <c r="AD326" s="95">
        <v>0</v>
      </c>
      <c r="AE326" s="95">
        <v>62191.654309749603</v>
      </c>
      <c r="AF326" s="95">
        <v>27437.197730779601</v>
      </c>
      <c r="AG326" s="95">
        <v>953901.68991851795</v>
      </c>
      <c r="AH326" s="95">
        <v>0</v>
      </c>
      <c r="AI326" s="95">
        <v>951217.96672058105</v>
      </c>
      <c r="AJ326" s="95">
        <v>468074.43456649798</v>
      </c>
      <c r="AK326" s="95">
        <v>0</v>
      </c>
      <c r="AL326" s="95">
        <v>7498.7287799119904</v>
      </c>
      <c r="AM326" s="95">
        <v>0</v>
      </c>
      <c r="AN326" s="95">
        <v>1291123.09028625</v>
      </c>
      <c r="AO326" s="95">
        <v>0</v>
      </c>
      <c r="AP326" s="95">
        <v>8836910.1517334003</v>
      </c>
      <c r="AQ326" s="95">
        <v>14766797.9805908</v>
      </c>
      <c r="AR326" s="95">
        <v>10843868.9145508</v>
      </c>
      <c r="AS326" s="95">
        <v>2119930.46011353</v>
      </c>
      <c r="AT326" s="95">
        <v>0</v>
      </c>
      <c r="AU326" s="95">
        <v>0</v>
      </c>
      <c r="AV326" s="95">
        <v>5610497.9360961895</v>
      </c>
      <c r="AW326" s="95">
        <v>0</v>
      </c>
      <c r="AX326" s="95">
        <v>546812.30218505894</v>
      </c>
      <c r="AY326" s="95">
        <v>268695.918334961</v>
      </c>
      <c r="AZ326" s="95">
        <v>9548522.9731445294</v>
      </c>
      <c r="BA326" s="95">
        <v>0</v>
      </c>
      <c r="BB326" s="95">
        <v>8583918.2973632794</v>
      </c>
      <c r="BC326" s="95">
        <v>4553295.88244629</v>
      </c>
      <c r="BD326" s="95">
        <v>0</v>
      </c>
      <c r="BE326" s="95">
        <v>67708.522199630694</v>
      </c>
      <c r="BF326" s="95">
        <v>0</v>
      </c>
      <c r="BG326" s="95">
        <v>5612454.9844970703</v>
      </c>
      <c r="BH326" s="95">
        <v>0</v>
      </c>
      <c r="BI326" s="95">
        <v>1813097.6861572301</v>
      </c>
      <c r="BJ326" s="95">
        <v>2969958.1470031701</v>
      </c>
      <c r="BK326" s="95">
        <v>2439860.53015137</v>
      </c>
      <c r="BL326" s="95">
        <v>309867.45298385603</v>
      </c>
      <c r="BM326" s="95">
        <v>0</v>
      </c>
      <c r="BN326" s="95">
        <v>0</v>
      </c>
      <c r="BO326" s="95">
        <v>0</v>
      </c>
      <c r="BP326" s="95">
        <v>0</v>
      </c>
      <c r="BQ326" s="95">
        <v>0</v>
      </c>
      <c r="BR326" s="95">
        <v>47770.457371234901</v>
      </c>
      <c r="BS326" s="95">
        <v>1232414.86422729</v>
      </c>
      <c r="BT326" s="95">
        <v>0</v>
      </c>
      <c r="BU326" s="95">
        <v>1752912</v>
      </c>
      <c r="BV326" s="95">
        <v>1745182.7725830099</v>
      </c>
      <c r="BW326" s="95">
        <v>0</v>
      </c>
      <c r="BX326" s="95">
        <v>13695.829947710001</v>
      </c>
      <c r="BY326" s="95">
        <v>0</v>
      </c>
      <c r="BZ326" s="95">
        <v>0</v>
      </c>
      <c r="CA326" s="95">
        <v>24716.543345451399</v>
      </c>
      <c r="CB326" s="95">
        <v>2474095.28656006</v>
      </c>
      <c r="CC326" s="95">
        <v>23608815.7333984</v>
      </c>
      <c r="CD326" s="95">
        <v>4788689.1236572303</v>
      </c>
      <c r="CE326" s="95">
        <v>1535.46479301155</v>
      </c>
      <c r="CF326" s="95">
        <v>228535.14379310599</v>
      </c>
      <c r="CG326" s="95">
        <v>2124943.1563415499</v>
      </c>
      <c r="CH326" s="95">
        <v>309918.39408493001</v>
      </c>
      <c r="CI326" s="95">
        <v>26223.472646951701</v>
      </c>
      <c r="CJ326" s="95">
        <v>2699226.8063659701</v>
      </c>
      <c r="CK326" s="95">
        <v>25704710.466064502</v>
      </c>
      <c r="CL326" s="95">
        <v>5096570.0881347703</v>
      </c>
      <c r="CM326" s="160">
        <v>30145.8792433739</v>
      </c>
      <c r="CN326" s="160">
        <v>3993805.0301208501</v>
      </c>
      <c r="CO326" s="160">
        <v>31325619.338867199</v>
      </c>
      <c r="CP326" s="95">
        <v>5096570.0881347703</v>
      </c>
      <c r="CQ326" s="95">
        <v>1488.2741076648199</v>
      </c>
      <c r="CR326" s="95">
        <v>220721.93825531</v>
      </c>
      <c r="CS326" s="95">
        <v>2049854.3168640099</v>
      </c>
      <c r="CT326" s="95">
        <v>296196.82166671799</v>
      </c>
      <c r="CU326" s="161">
        <v>2702630.4303531661</v>
      </c>
      <c r="CV326" s="161">
        <v>25733758.889739949</v>
      </c>
    </row>
    <row r="327" spans="1:100" x14ac:dyDescent="0.2">
      <c r="A327" s="94" t="s">
        <v>55</v>
      </c>
      <c r="B327" s="96">
        <v>43617</v>
      </c>
      <c r="C327" s="95">
        <v>0</v>
      </c>
      <c r="D327" s="95">
        <v>12253.276345014599</v>
      </c>
      <c r="E327" s="95">
        <v>12317.006634593001</v>
      </c>
      <c r="F327" s="95">
        <v>9869.4037992954309</v>
      </c>
      <c r="G327" s="95">
        <v>1547.7866575419901</v>
      </c>
      <c r="H327" s="95">
        <v>0</v>
      </c>
      <c r="I327" s="95">
        <v>0</v>
      </c>
      <c r="J327" s="95">
        <v>4016.8674037456499</v>
      </c>
      <c r="K327" s="95">
        <v>0</v>
      </c>
      <c r="L327" s="95">
        <v>331.01195602118997</v>
      </c>
      <c r="M327" s="95">
        <v>232.799754941836</v>
      </c>
      <c r="N327" s="95">
        <v>7888.7407191991797</v>
      </c>
      <c r="O327" s="95">
        <v>0</v>
      </c>
      <c r="P327" s="95">
        <v>12069.511021017999</v>
      </c>
      <c r="Q327" s="95">
        <v>4062.2859149575202</v>
      </c>
      <c r="R327" s="95">
        <v>0</v>
      </c>
      <c r="S327" s="95">
        <v>50.549261017702499</v>
      </c>
      <c r="T327" s="95">
        <v>0</v>
      </c>
      <c r="U327" s="95">
        <v>4019.0164810717101</v>
      </c>
      <c r="V327" s="95">
        <v>0</v>
      </c>
      <c r="W327" s="95">
        <v>942457.06486511196</v>
      </c>
      <c r="X327" s="95">
        <v>1487777.31390381</v>
      </c>
      <c r="Y327" s="95">
        <v>1083810.77955627</v>
      </c>
      <c r="Z327" s="95">
        <v>227873.266458511</v>
      </c>
      <c r="AA327" s="95">
        <v>0</v>
      </c>
      <c r="AB327" s="95">
        <v>0</v>
      </c>
      <c r="AC327" s="95">
        <v>1306311.0150756801</v>
      </c>
      <c r="AD327" s="95">
        <v>0</v>
      </c>
      <c r="AE327" s="95">
        <v>61367.191259384199</v>
      </c>
      <c r="AF327" s="95">
        <v>27315.9776144028</v>
      </c>
      <c r="AG327" s="95">
        <v>957130.05229187</v>
      </c>
      <c r="AH327" s="95">
        <v>0</v>
      </c>
      <c r="AI327" s="95">
        <v>947853.67048644996</v>
      </c>
      <c r="AJ327" s="95">
        <v>459825.40399169899</v>
      </c>
      <c r="AK327" s="95">
        <v>0</v>
      </c>
      <c r="AL327" s="95">
        <v>7763.8994055986404</v>
      </c>
      <c r="AM327" s="95">
        <v>0</v>
      </c>
      <c r="AN327" s="95">
        <v>1307946.33387756</v>
      </c>
      <c r="AO327" s="95">
        <v>0</v>
      </c>
      <c r="AP327" s="95">
        <v>8847798.67431641</v>
      </c>
      <c r="AQ327" s="95">
        <v>14611811.458252</v>
      </c>
      <c r="AR327" s="95">
        <v>10799678.193847699</v>
      </c>
      <c r="AS327" s="95">
        <v>2118501.5806884798</v>
      </c>
      <c r="AT327" s="95">
        <v>0</v>
      </c>
      <c r="AU327" s="95">
        <v>0</v>
      </c>
      <c r="AV327" s="95">
        <v>5689248.6326293899</v>
      </c>
      <c r="AW327" s="95">
        <v>0</v>
      </c>
      <c r="AX327" s="95">
        <v>528345.28040313697</v>
      </c>
      <c r="AY327" s="95">
        <v>273886.47028350801</v>
      </c>
      <c r="AZ327" s="95">
        <v>9503777.3487548791</v>
      </c>
      <c r="BA327" s="95">
        <v>0</v>
      </c>
      <c r="BB327" s="95">
        <v>8589989.9255371094</v>
      </c>
      <c r="BC327" s="95">
        <v>4476639.95910645</v>
      </c>
      <c r="BD327" s="95">
        <v>0</v>
      </c>
      <c r="BE327" s="95">
        <v>68821.628457069397</v>
      </c>
      <c r="BF327" s="95">
        <v>0</v>
      </c>
      <c r="BG327" s="95">
        <v>5694668.2667846698</v>
      </c>
      <c r="BH327" s="95">
        <v>0</v>
      </c>
      <c r="BI327" s="95">
        <v>1807134.19029236</v>
      </c>
      <c r="BJ327" s="95">
        <v>2971746.6719360398</v>
      </c>
      <c r="BK327" s="95">
        <v>2461825.1289367699</v>
      </c>
      <c r="BL327" s="95">
        <v>298391.39929962199</v>
      </c>
      <c r="BM327" s="95">
        <v>0</v>
      </c>
      <c r="BN327" s="95">
        <v>0</v>
      </c>
      <c r="BO327" s="95">
        <v>0</v>
      </c>
      <c r="BP327" s="95">
        <v>0</v>
      </c>
      <c r="BQ327" s="95">
        <v>0</v>
      </c>
      <c r="BR327" s="95">
        <v>46871.771083831802</v>
      </c>
      <c r="BS327" s="95">
        <v>1236275.5711059601</v>
      </c>
      <c r="BT327" s="95">
        <v>0</v>
      </c>
      <c r="BU327" s="95">
        <v>1759532.77998352</v>
      </c>
      <c r="BV327" s="95">
        <v>1754448.70967102</v>
      </c>
      <c r="BW327" s="95">
        <v>0</v>
      </c>
      <c r="BX327" s="95">
        <v>14552.6799491644</v>
      </c>
      <c r="BY327" s="95">
        <v>0</v>
      </c>
      <c r="BZ327" s="95">
        <v>0</v>
      </c>
      <c r="CA327" s="95">
        <v>24593.617667675</v>
      </c>
      <c r="CB327" s="95">
        <v>2460142.3435668899</v>
      </c>
      <c r="CC327" s="95">
        <v>23450293.279296901</v>
      </c>
      <c r="CD327" s="95">
        <v>4771503.3201293899</v>
      </c>
      <c r="CE327" s="95">
        <v>1549.7201021313699</v>
      </c>
      <c r="CF327" s="95">
        <v>227492.36792373701</v>
      </c>
      <c r="CG327" s="95">
        <v>2119585.5842590299</v>
      </c>
      <c r="CH327" s="95">
        <v>298368.75855255098</v>
      </c>
      <c r="CI327" s="95">
        <v>26145.446434497801</v>
      </c>
      <c r="CJ327" s="95">
        <v>2690649.3663940402</v>
      </c>
      <c r="CK327" s="95">
        <v>25582062.040527299</v>
      </c>
      <c r="CL327" s="95">
        <v>5071178.8997192401</v>
      </c>
      <c r="CM327" s="160">
        <v>30115.484517097499</v>
      </c>
      <c r="CN327" s="160">
        <v>4004613.9319763202</v>
      </c>
      <c r="CO327" s="160">
        <v>31323213.588378899</v>
      </c>
      <c r="CP327" s="95">
        <v>5071178.8997192401</v>
      </c>
      <c r="CQ327" s="95">
        <v>1499.4633121192501</v>
      </c>
      <c r="CR327" s="95">
        <v>219966.238895416</v>
      </c>
      <c r="CS327" s="95">
        <v>2056035.3362579299</v>
      </c>
      <c r="CT327" s="95">
        <v>285246.54100418102</v>
      </c>
      <c r="CU327" s="161">
        <v>2687634.7114906269</v>
      </c>
      <c r="CV327" s="161">
        <v>25569878.863555931</v>
      </c>
    </row>
    <row r="328" spans="1:100" x14ac:dyDescent="0.2">
      <c r="A328" s="94" t="s">
        <v>55</v>
      </c>
      <c r="B328" s="96">
        <v>43709</v>
      </c>
      <c r="C328" s="95">
        <v>0</v>
      </c>
      <c r="D328" s="95">
        <v>12254.2222549915</v>
      </c>
      <c r="E328" s="95">
        <v>12226.823913455</v>
      </c>
      <c r="F328" s="95">
        <v>9859.0586851835305</v>
      </c>
      <c r="G328" s="95">
        <v>1566.6565712392301</v>
      </c>
      <c r="H328" s="95">
        <v>0</v>
      </c>
      <c r="I328" s="95">
        <v>0</v>
      </c>
      <c r="J328" s="95">
        <v>4062.5519784092899</v>
      </c>
      <c r="K328" s="95">
        <v>0</v>
      </c>
      <c r="L328" s="95">
        <v>296.57919813320001</v>
      </c>
      <c r="M328" s="95">
        <v>232.174486657605</v>
      </c>
      <c r="N328" s="95">
        <v>7831.6489963531503</v>
      </c>
      <c r="O328" s="95">
        <v>0</v>
      </c>
      <c r="P328" s="95">
        <v>12057.2010955811</v>
      </c>
      <c r="Q328" s="95">
        <v>4027.1550438702102</v>
      </c>
      <c r="R328" s="95">
        <v>0</v>
      </c>
      <c r="S328" s="95">
        <v>52.662840779405101</v>
      </c>
      <c r="T328" s="95">
        <v>0</v>
      </c>
      <c r="U328" s="95">
        <v>4067.1858906149901</v>
      </c>
      <c r="V328" s="95">
        <v>0</v>
      </c>
      <c r="W328" s="95">
        <v>974686.97021484398</v>
      </c>
      <c r="X328" s="95">
        <v>1480578.0923767099</v>
      </c>
      <c r="Y328" s="95">
        <v>1083904.8056793199</v>
      </c>
      <c r="Z328" s="95">
        <v>230352.83272934001</v>
      </c>
      <c r="AA328" s="95">
        <v>0</v>
      </c>
      <c r="AB328" s="95">
        <v>0</v>
      </c>
      <c r="AC328" s="95">
        <v>1329938.4317627</v>
      </c>
      <c r="AD328" s="95">
        <v>0</v>
      </c>
      <c r="AE328" s="95">
        <v>62944.191040039099</v>
      </c>
      <c r="AF328" s="95">
        <v>25135.6695423126</v>
      </c>
      <c r="AG328" s="95">
        <v>956138.97354888904</v>
      </c>
      <c r="AH328" s="95">
        <v>0</v>
      </c>
      <c r="AI328" s="95">
        <v>960886.79055786098</v>
      </c>
      <c r="AJ328" s="95">
        <v>460238.12514495902</v>
      </c>
      <c r="AK328" s="95">
        <v>0</v>
      </c>
      <c r="AL328" s="95">
        <v>7319.5953786373102</v>
      </c>
      <c r="AM328" s="95">
        <v>0</v>
      </c>
      <c r="AN328" s="95">
        <v>1330964.9461669901</v>
      </c>
      <c r="AO328" s="95">
        <v>0</v>
      </c>
      <c r="AP328" s="95">
        <v>8913553.6778564509</v>
      </c>
      <c r="AQ328" s="95">
        <v>14495077.241088901</v>
      </c>
      <c r="AR328" s="95">
        <v>10760015.3167725</v>
      </c>
      <c r="AS328" s="95">
        <v>2153647.6424255399</v>
      </c>
      <c r="AT328" s="95">
        <v>0</v>
      </c>
      <c r="AU328" s="95">
        <v>0</v>
      </c>
      <c r="AV328" s="95">
        <v>5822704.2262573196</v>
      </c>
      <c r="AW328" s="95">
        <v>0</v>
      </c>
      <c r="AX328" s="95">
        <v>551767.10532379197</v>
      </c>
      <c r="AY328" s="95">
        <v>256292.00323677101</v>
      </c>
      <c r="AZ328" s="95">
        <v>9454239.17431641</v>
      </c>
      <c r="BA328" s="95">
        <v>0</v>
      </c>
      <c r="BB328" s="95">
        <v>8739876.3221435491</v>
      </c>
      <c r="BC328" s="95">
        <v>4488960.5722045898</v>
      </c>
      <c r="BD328" s="95">
        <v>0</v>
      </c>
      <c r="BE328" s="95">
        <v>64543.812433719599</v>
      </c>
      <c r="BF328" s="95">
        <v>0</v>
      </c>
      <c r="BG328" s="95">
        <v>5828089.5570068397</v>
      </c>
      <c r="BH328" s="95">
        <v>0</v>
      </c>
      <c r="BI328" s="95">
        <v>1823767.9856567399</v>
      </c>
      <c r="BJ328" s="95">
        <v>2939823.80386353</v>
      </c>
      <c r="BK328" s="95">
        <v>2451650.59942627</v>
      </c>
      <c r="BL328" s="95">
        <v>293753.56887435901</v>
      </c>
      <c r="BM328" s="95">
        <v>0</v>
      </c>
      <c r="BN328" s="95">
        <v>0</v>
      </c>
      <c r="BO328" s="95">
        <v>0</v>
      </c>
      <c r="BP328" s="95">
        <v>0</v>
      </c>
      <c r="BQ328" s="95">
        <v>0</v>
      </c>
      <c r="BR328" s="95">
        <v>45898.672373294801</v>
      </c>
      <c r="BS328" s="95">
        <v>1227978.46226501</v>
      </c>
      <c r="BT328" s="95">
        <v>0</v>
      </c>
      <c r="BU328" s="95">
        <v>1689198.6699981701</v>
      </c>
      <c r="BV328" s="95">
        <v>1742351.5229797401</v>
      </c>
      <c r="BW328" s="95">
        <v>0</v>
      </c>
      <c r="BX328" s="95">
        <v>11530.5199592113</v>
      </c>
      <c r="BY328" s="95">
        <v>0</v>
      </c>
      <c r="BZ328" s="95">
        <v>0</v>
      </c>
      <c r="CA328" s="95">
        <v>24470.890663623799</v>
      </c>
      <c r="CB328" s="95">
        <v>2459281.1843566899</v>
      </c>
      <c r="CC328" s="95">
        <v>23422743.169677701</v>
      </c>
      <c r="CD328" s="95">
        <v>4755383.06921387</v>
      </c>
      <c r="CE328" s="95">
        <v>1566.38063433766</v>
      </c>
      <c r="CF328" s="95">
        <v>230431.64818573001</v>
      </c>
      <c r="CG328" s="95">
        <v>2153467.0693969699</v>
      </c>
      <c r="CH328" s="95">
        <v>293733.12471008301</v>
      </c>
      <c r="CI328" s="95">
        <v>26058.6178889275</v>
      </c>
      <c r="CJ328" s="95">
        <v>2688118.9983520498</v>
      </c>
      <c r="CK328" s="95">
        <v>25561140.594970699</v>
      </c>
      <c r="CL328" s="95">
        <v>5050368.4476318397</v>
      </c>
      <c r="CM328" s="160">
        <v>30083.955503463701</v>
      </c>
      <c r="CN328" s="160">
        <v>4016877.11791992</v>
      </c>
      <c r="CO328" s="160">
        <v>31375098.099609401</v>
      </c>
      <c r="CP328" s="95">
        <v>5050368.4476318397</v>
      </c>
      <c r="CQ328" s="95">
        <v>1519.4098677039101</v>
      </c>
      <c r="CR328" s="95">
        <v>222932.33114814799</v>
      </c>
      <c r="CS328" s="95">
        <v>2088970.5877533001</v>
      </c>
      <c r="CT328" s="95">
        <v>281145.64023971598</v>
      </c>
      <c r="CU328" s="161">
        <v>2689712.8325424199</v>
      </c>
      <c r="CV328" s="161">
        <v>25576210.23907467</v>
      </c>
    </row>
    <row r="329" spans="1:100" x14ac:dyDescent="0.2">
      <c r="A329" s="94" t="s">
        <v>55</v>
      </c>
      <c r="B329" s="96">
        <v>43800</v>
      </c>
      <c r="C329" s="95">
        <v>0</v>
      </c>
      <c r="D329" s="95">
        <v>12338.581641197199</v>
      </c>
      <c r="E329" s="95">
        <v>12191.033127069501</v>
      </c>
      <c r="F329" s="95">
        <v>9842.9764251709003</v>
      </c>
      <c r="G329" s="95">
        <v>1586.1318321675101</v>
      </c>
      <c r="H329" s="95">
        <v>0</v>
      </c>
      <c r="I329" s="95">
        <v>0</v>
      </c>
      <c r="J329" s="95">
        <v>4118.4433227181398</v>
      </c>
      <c r="K329" s="95">
        <v>0</v>
      </c>
      <c r="L329" s="95">
        <v>254.26453635655301</v>
      </c>
      <c r="M329" s="95">
        <v>230.77908084541599</v>
      </c>
      <c r="N329" s="95">
        <v>7822.1262195706404</v>
      </c>
      <c r="O329" s="95">
        <v>0</v>
      </c>
      <c r="P329" s="95">
        <v>12155.546707630199</v>
      </c>
      <c r="Q329" s="95">
        <v>4041.95707926154</v>
      </c>
      <c r="R329" s="95">
        <v>0</v>
      </c>
      <c r="S329" s="95">
        <v>42.890470381826198</v>
      </c>
      <c r="T329" s="95">
        <v>0</v>
      </c>
      <c r="U329" s="95">
        <v>4109.0325902700397</v>
      </c>
      <c r="V329" s="95">
        <v>0</v>
      </c>
      <c r="W329" s="95">
        <v>976837.32324981701</v>
      </c>
      <c r="X329" s="95">
        <v>1465999.9830169701</v>
      </c>
      <c r="Y329" s="95">
        <v>1083261.4347381601</v>
      </c>
      <c r="Z329" s="95">
        <v>230971.10188865699</v>
      </c>
      <c r="AA329" s="95">
        <v>0</v>
      </c>
      <c r="AB329" s="95">
        <v>0</v>
      </c>
      <c r="AC329" s="95">
        <v>1361091.5278320301</v>
      </c>
      <c r="AD329" s="95">
        <v>0</v>
      </c>
      <c r="AE329" s="95">
        <v>56457.829739093802</v>
      </c>
      <c r="AF329" s="95">
        <v>25284.702874183698</v>
      </c>
      <c r="AG329" s="95">
        <v>952952.45932006801</v>
      </c>
      <c r="AH329" s="95">
        <v>0</v>
      </c>
      <c r="AI329" s="95">
        <v>971677.82770538295</v>
      </c>
      <c r="AJ329" s="95">
        <v>457715.61365508998</v>
      </c>
      <c r="AK329" s="95">
        <v>0</v>
      </c>
      <c r="AL329" s="95">
        <v>6531.3736258745203</v>
      </c>
      <c r="AM329" s="95">
        <v>0</v>
      </c>
      <c r="AN329" s="95">
        <v>1356877.82722473</v>
      </c>
      <c r="AO329" s="95">
        <v>0</v>
      </c>
      <c r="AP329" s="95">
        <v>9004603.28125</v>
      </c>
      <c r="AQ329" s="95">
        <v>14413043.1751709</v>
      </c>
      <c r="AR329" s="95">
        <v>10725596.5584717</v>
      </c>
      <c r="AS329" s="95">
        <v>2182638.3320617699</v>
      </c>
      <c r="AT329" s="95">
        <v>0</v>
      </c>
      <c r="AU329" s="95">
        <v>0</v>
      </c>
      <c r="AV329" s="95">
        <v>5980662.22058105</v>
      </c>
      <c r="AW329" s="95">
        <v>0</v>
      </c>
      <c r="AX329" s="95">
        <v>499933.217475891</v>
      </c>
      <c r="AY329" s="95">
        <v>250084.53389549299</v>
      </c>
      <c r="AZ329" s="95">
        <v>9408397.3350830097</v>
      </c>
      <c r="BA329" s="95">
        <v>0</v>
      </c>
      <c r="BB329" s="95">
        <v>8861856.8986816406</v>
      </c>
      <c r="BC329" s="95">
        <v>4494303.0261230497</v>
      </c>
      <c r="BD329" s="95">
        <v>0</v>
      </c>
      <c r="BE329" s="95">
        <v>57667.273013591803</v>
      </c>
      <c r="BF329" s="95">
        <v>0</v>
      </c>
      <c r="BG329" s="95">
        <v>5963504.2339477502</v>
      </c>
      <c r="BH329" s="95">
        <v>0</v>
      </c>
      <c r="BI329" s="95">
        <v>1814749.0091095001</v>
      </c>
      <c r="BJ329" s="95">
        <v>2921056.1294250502</v>
      </c>
      <c r="BK329" s="95">
        <v>2447990.0252380399</v>
      </c>
      <c r="BL329" s="95">
        <v>296538.48667526199</v>
      </c>
      <c r="BM329" s="95">
        <v>0</v>
      </c>
      <c r="BN329" s="95">
        <v>0</v>
      </c>
      <c r="BO329" s="95">
        <v>0</v>
      </c>
      <c r="BP329" s="95">
        <v>0</v>
      </c>
      <c r="BQ329" s="95">
        <v>0</v>
      </c>
      <c r="BR329" s="95">
        <v>47703.3265328407</v>
      </c>
      <c r="BS329" s="95">
        <v>1232580.28604126</v>
      </c>
      <c r="BT329" s="95">
        <v>0</v>
      </c>
      <c r="BU329" s="95">
        <v>1768380.12963867</v>
      </c>
      <c r="BV329" s="95">
        <v>1729680.47627258</v>
      </c>
      <c r="BW329" s="95">
        <v>0</v>
      </c>
      <c r="BX329" s="95">
        <v>11246.2102924585</v>
      </c>
      <c r="BY329" s="95">
        <v>0</v>
      </c>
      <c r="BZ329" s="95">
        <v>0</v>
      </c>
      <c r="CA329" s="95">
        <v>24458.487253665899</v>
      </c>
      <c r="CB329" s="95">
        <v>2453563.8186950702</v>
      </c>
      <c r="CC329" s="95">
        <v>23407718.779785201</v>
      </c>
      <c r="CD329" s="95">
        <v>4742343.9163207998</v>
      </c>
      <c r="CE329" s="95">
        <v>1581.2096221894001</v>
      </c>
      <c r="CF329" s="95">
        <v>231138.04393958999</v>
      </c>
      <c r="CG329" s="95">
        <v>2175810.4886779799</v>
      </c>
      <c r="CH329" s="95">
        <v>296531.09307479899</v>
      </c>
      <c r="CI329" s="95">
        <v>26046.695543766</v>
      </c>
      <c r="CJ329" s="95">
        <v>2686858.4887695299</v>
      </c>
      <c r="CK329" s="95">
        <v>25616544.704589799</v>
      </c>
      <c r="CL329" s="95">
        <v>5039291.46411133</v>
      </c>
      <c r="CM329" s="160">
        <v>30011.325431346901</v>
      </c>
      <c r="CN329" s="160">
        <v>4033420.6475830101</v>
      </c>
      <c r="CO329" s="160">
        <v>31520937.068603501</v>
      </c>
      <c r="CP329" s="95">
        <v>5039291.46411133</v>
      </c>
      <c r="CQ329" s="95">
        <v>1538.2021513879299</v>
      </c>
      <c r="CR329" s="95">
        <v>224865.87284660299</v>
      </c>
      <c r="CS329" s="95">
        <v>2120944.2103881799</v>
      </c>
      <c r="CT329" s="95">
        <v>285280.641643524</v>
      </c>
      <c r="CU329" s="161">
        <v>2684701.8626346602</v>
      </c>
      <c r="CV329" s="161">
        <v>25583529.268463179</v>
      </c>
    </row>
    <row r="330" spans="1:100" x14ac:dyDescent="0.2">
      <c r="A330" s="94" t="s">
        <v>55</v>
      </c>
      <c r="B330" s="96">
        <v>43891</v>
      </c>
      <c r="C330" s="95">
        <v>0</v>
      </c>
      <c r="D330" s="95">
        <v>12632.068653464299</v>
      </c>
      <c r="E330" s="95">
        <v>11458.1586580276</v>
      </c>
      <c r="F330" s="95">
        <v>9490.4315137863196</v>
      </c>
      <c r="G330" s="95">
        <v>1565.25799715519</v>
      </c>
      <c r="H330" s="95">
        <v>0</v>
      </c>
      <c r="I330" s="95">
        <v>0</v>
      </c>
      <c r="J330" s="95">
        <v>4137.6680266857102</v>
      </c>
      <c r="K330" s="95">
        <v>0</v>
      </c>
      <c r="L330" s="95">
        <v>253.99278806149999</v>
      </c>
      <c r="M330" s="95">
        <v>221.55301713198401</v>
      </c>
      <c r="N330" s="95">
        <v>7735.8816828727704</v>
      </c>
      <c r="O330" s="95">
        <v>0</v>
      </c>
      <c r="P330" s="95">
        <v>12446.2781597376</v>
      </c>
      <c r="Q330" s="95">
        <v>3477.9179040491599</v>
      </c>
      <c r="R330" s="95">
        <v>0</v>
      </c>
      <c r="S330" s="95">
        <v>43.331697341054699</v>
      </c>
      <c r="T330" s="95">
        <v>0</v>
      </c>
      <c r="U330" s="95">
        <v>4139.0110896229698</v>
      </c>
      <c r="V330" s="95">
        <v>0</v>
      </c>
      <c r="W330" s="95">
        <v>970345.30005645799</v>
      </c>
      <c r="X330" s="95">
        <v>1406181.33837891</v>
      </c>
      <c r="Y330" s="95">
        <v>1085489.3589782701</v>
      </c>
      <c r="Z330" s="95">
        <v>214636.94799613999</v>
      </c>
      <c r="AA330" s="95">
        <v>0</v>
      </c>
      <c r="AB330" s="95">
        <v>0</v>
      </c>
      <c r="AC330" s="95">
        <v>1324137.6498565699</v>
      </c>
      <c r="AD330" s="95">
        <v>0</v>
      </c>
      <c r="AE330" s="95">
        <v>56975.073552608497</v>
      </c>
      <c r="AF330" s="95">
        <v>24972.1612246037</v>
      </c>
      <c r="AG330" s="95">
        <v>954952.82125091599</v>
      </c>
      <c r="AH330" s="95">
        <v>0</v>
      </c>
      <c r="AI330" s="95">
        <v>916898.35710907006</v>
      </c>
      <c r="AJ330" s="95">
        <v>387264.77569580101</v>
      </c>
      <c r="AK330" s="95">
        <v>0</v>
      </c>
      <c r="AL330" s="95">
        <v>5047.1180514693297</v>
      </c>
      <c r="AM330" s="95">
        <v>0</v>
      </c>
      <c r="AN330" s="95">
        <v>1325034.1531066899</v>
      </c>
      <c r="AO330" s="95">
        <v>0</v>
      </c>
      <c r="AP330" s="95">
        <v>8647017.9378662091</v>
      </c>
      <c r="AQ330" s="95">
        <v>13791539.6364746</v>
      </c>
      <c r="AR330" s="95">
        <v>10721319.3349609</v>
      </c>
      <c r="AS330" s="95">
        <v>2043533.8741607701</v>
      </c>
      <c r="AT330" s="95">
        <v>0</v>
      </c>
      <c r="AU330" s="95">
        <v>0</v>
      </c>
      <c r="AV330" s="95">
        <v>5848134.90625</v>
      </c>
      <c r="AW330" s="95">
        <v>0</v>
      </c>
      <c r="AX330" s="95">
        <v>508615.57087707502</v>
      </c>
      <c r="AY330" s="95">
        <v>244809.108476639</v>
      </c>
      <c r="AZ330" s="95">
        <v>9405381.6837158203</v>
      </c>
      <c r="BA330" s="95">
        <v>0</v>
      </c>
      <c r="BB330" s="95">
        <v>8369132.6708373995</v>
      </c>
      <c r="BC330" s="95">
        <v>3824133.1138000502</v>
      </c>
      <c r="BD330" s="95">
        <v>0</v>
      </c>
      <c r="BE330" s="95">
        <v>45215.903656482697</v>
      </c>
      <c r="BF330" s="95">
        <v>0</v>
      </c>
      <c r="BG330" s="95">
        <v>5852239.9651489304</v>
      </c>
      <c r="BH330" s="95">
        <v>0</v>
      </c>
      <c r="BI330" s="95">
        <v>1768454.4720306401</v>
      </c>
      <c r="BJ330" s="95">
        <v>2459469.2702941899</v>
      </c>
      <c r="BK330" s="95">
        <v>2076861.58010864</v>
      </c>
      <c r="BL330" s="95">
        <v>261191.60954856899</v>
      </c>
      <c r="BM330" s="95">
        <v>0</v>
      </c>
      <c r="BN330" s="95">
        <v>0</v>
      </c>
      <c r="BO330" s="95">
        <v>0</v>
      </c>
      <c r="BP330" s="95">
        <v>0</v>
      </c>
      <c r="BQ330" s="95">
        <v>0</v>
      </c>
      <c r="BR330" s="95">
        <v>46379.393304347999</v>
      </c>
      <c r="BS330" s="95">
        <v>1151378.23075867</v>
      </c>
      <c r="BT330" s="95">
        <v>0</v>
      </c>
      <c r="BU330" s="95">
        <v>1697469.3365783701</v>
      </c>
      <c r="BV330" s="95">
        <v>1327813.2113342299</v>
      </c>
      <c r="BW330" s="95">
        <v>0</v>
      </c>
      <c r="BX330" s="95">
        <v>9192.6823697090094</v>
      </c>
      <c r="BY330" s="95">
        <v>0</v>
      </c>
      <c r="BZ330" s="95">
        <v>0</v>
      </c>
      <c r="CA330" s="95">
        <v>24153.578935146299</v>
      </c>
      <c r="CB330" s="95">
        <v>2350150.1428222698</v>
      </c>
      <c r="CC330" s="95">
        <v>22441540.268798798</v>
      </c>
      <c r="CD330" s="95">
        <v>4235670.5739746103</v>
      </c>
      <c r="CE330" s="95">
        <v>1568.1343697309501</v>
      </c>
      <c r="CF330" s="95">
        <v>214807.46513748201</v>
      </c>
      <c r="CG330" s="95">
        <v>2049101.2637634301</v>
      </c>
      <c r="CH330" s="95">
        <v>261240.026420593</v>
      </c>
      <c r="CI330" s="95">
        <v>25690.9047484398</v>
      </c>
      <c r="CJ330" s="95">
        <v>2561262.5762329102</v>
      </c>
      <c r="CK330" s="95">
        <v>24461454.353515599</v>
      </c>
      <c r="CL330" s="95">
        <v>4493649.0233764602</v>
      </c>
      <c r="CM330" s="160">
        <v>29766.094139814399</v>
      </c>
      <c r="CN330" s="160">
        <v>3890065.33416748</v>
      </c>
      <c r="CO330" s="160">
        <v>30323640.110595699</v>
      </c>
      <c r="CP330" s="95">
        <v>4493649.0233764602</v>
      </c>
      <c r="CQ330" s="95">
        <v>1528.9930793643</v>
      </c>
      <c r="CR330" s="95">
        <v>209472.99429893499</v>
      </c>
      <c r="CS330" s="95">
        <v>1995970.55003357</v>
      </c>
      <c r="CT330" s="95">
        <v>251655.05314254799</v>
      </c>
      <c r="CU330" s="161">
        <v>2564957.607959752</v>
      </c>
      <c r="CV330" s="161">
        <v>24490641.53256223</v>
      </c>
    </row>
    <row r="331" spans="1:100" x14ac:dyDescent="0.2">
      <c r="A331" s="94" t="s">
        <v>55</v>
      </c>
      <c r="B331" s="96">
        <v>43983</v>
      </c>
      <c r="C331" s="95">
        <v>0</v>
      </c>
      <c r="D331" s="95">
        <v>12045.588789224599</v>
      </c>
      <c r="E331" s="95">
        <v>9933.8576412200891</v>
      </c>
      <c r="F331" s="95">
        <v>8585.6509182453192</v>
      </c>
      <c r="G331" s="95">
        <v>1487.2672817856101</v>
      </c>
      <c r="H331" s="95">
        <v>0</v>
      </c>
      <c r="I331" s="95">
        <v>0</v>
      </c>
      <c r="J331" s="95">
        <v>4014.3689253032198</v>
      </c>
      <c r="K331" s="95">
        <v>0</v>
      </c>
      <c r="L331" s="95">
        <v>192.850656369701</v>
      </c>
      <c r="M331" s="95">
        <v>192.084413280711</v>
      </c>
      <c r="N331" s="95">
        <v>7259.9385467171696</v>
      </c>
      <c r="O331" s="95">
        <v>0</v>
      </c>
      <c r="P331" s="95">
        <v>11870.6863281727</v>
      </c>
      <c r="Q331" s="95">
        <v>2489.2635325491401</v>
      </c>
      <c r="R331" s="95">
        <v>0</v>
      </c>
      <c r="S331" s="95">
        <v>35.271339594386497</v>
      </c>
      <c r="T331" s="95">
        <v>0</v>
      </c>
      <c r="U331" s="95">
        <v>4016.6129614710799</v>
      </c>
      <c r="V331" s="95">
        <v>0</v>
      </c>
      <c r="W331" s="95">
        <v>780503.32482147205</v>
      </c>
      <c r="X331" s="95">
        <v>1243705.5088195801</v>
      </c>
      <c r="Y331" s="95">
        <v>1026562.44599152</v>
      </c>
      <c r="Z331" s="95">
        <v>179304.30767440799</v>
      </c>
      <c r="AA331" s="95">
        <v>0</v>
      </c>
      <c r="AB331" s="95">
        <v>0</v>
      </c>
      <c r="AC331" s="95">
        <v>1174507.3041381801</v>
      </c>
      <c r="AD331" s="95">
        <v>0</v>
      </c>
      <c r="AE331" s="95">
        <v>41639.610033512101</v>
      </c>
      <c r="AF331" s="95">
        <v>20410.190363168698</v>
      </c>
      <c r="AG331" s="95">
        <v>899557.00954437302</v>
      </c>
      <c r="AH331" s="95">
        <v>0</v>
      </c>
      <c r="AI331" s="95">
        <v>768560.027816772</v>
      </c>
      <c r="AJ331" s="95">
        <v>299482.63500595099</v>
      </c>
      <c r="AK331" s="95">
        <v>0</v>
      </c>
      <c r="AL331" s="95">
        <v>3182.13957151771</v>
      </c>
      <c r="AM331" s="95">
        <v>0</v>
      </c>
      <c r="AN331" s="95">
        <v>1176328.88479614</v>
      </c>
      <c r="AO331" s="95">
        <v>0</v>
      </c>
      <c r="AP331" s="95">
        <v>7281026.8062133798</v>
      </c>
      <c r="AQ331" s="95">
        <v>12404128.0400391</v>
      </c>
      <c r="AR331" s="95">
        <v>10235960.3443604</v>
      </c>
      <c r="AS331" s="95">
        <v>1722523.713974</v>
      </c>
      <c r="AT331" s="95">
        <v>0</v>
      </c>
      <c r="AU331" s="95">
        <v>0</v>
      </c>
      <c r="AV331" s="95">
        <v>5172068.3761596698</v>
      </c>
      <c r="AW331" s="95">
        <v>0</v>
      </c>
      <c r="AX331" s="95">
        <v>380860.54682159401</v>
      </c>
      <c r="AY331" s="95">
        <v>204797.816196442</v>
      </c>
      <c r="AZ331" s="95">
        <v>8941165.41088867</v>
      </c>
      <c r="BA331" s="95">
        <v>0</v>
      </c>
      <c r="BB331" s="95">
        <v>7050219.9351806603</v>
      </c>
      <c r="BC331" s="95">
        <v>3052020.10192871</v>
      </c>
      <c r="BD331" s="95">
        <v>0</v>
      </c>
      <c r="BE331" s="95">
        <v>27969.447578906998</v>
      </c>
      <c r="BF331" s="95">
        <v>0</v>
      </c>
      <c r="BG331" s="95">
        <v>5177939.0186767597</v>
      </c>
      <c r="BH331" s="95">
        <v>0</v>
      </c>
      <c r="BI331" s="95">
        <v>1483616.47590637</v>
      </c>
      <c r="BJ331" s="95">
        <v>2143799.6128234901</v>
      </c>
      <c r="BK331" s="95">
        <v>1872038.8443145801</v>
      </c>
      <c r="BL331" s="95">
        <v>215543.46883010899</v>
      </c>
      <c r="BM331" s="95">
        <v>0</v>
      </c>
      <c r="BN331" s="95">
        <v>0</v>
      </c>
      <c r="BO331" s="95">
        <v>0</v>
      </c>
      <c r="BP331" s="95">
        <v>0</v>
      </c>
      <c r="BQ331" s="95">
        <v>0</v>
      </c>
      <c r="BR331" s="95">
        <v>39101.618599891699</v>
      </c>
      <c r="BS331" s="95">
        <v>1081087.4679107701</v>
      </c>
      <c r="BT331" s="95">
        <v>0</v>
      </c>
      <c r="BU331" s="95">
        <v>1434772.8114318801</v>
      </c>
      <c r="BV331" s="95">
        <v>1086762.2461395301</v>
      </c>
      <c r="BW331" s="95">
        <v>0</v>
      </c>
      <c r="BX331" s="95">
        <v>5969.1861963868096</v>
      </c>
      <c r="BY331" s="95">
        <v>0</v>
      </c>
      <c r="BZ331" s="95">
        <v>0</v>
      </c>
      <c r="CA331" s="95">
        <v>22004.436239242601</v>
      </c>
      <c r="CB331" s="95">
        <v>2033553.2772522001</v>
      </c>
      <c r="CC331" s="95">
        <v>19677980.346435498</v>
      </c>
      <c r="CD331" s="95">
        <v>3624631.0080566402</v>
      </c>
      <c r="CE331" s="95">
        <v>1489.31744880974</v>
      </c>
      <c r="CF331" s="95">
        <v>178969.77237510699</v>
      </c>
      <c r="CG331" s="95">
        <v>1723464.26997375</v>
      </c>
      <c r="CH331" s="95">
        <v>215524.280260086</v>
      </c>
      <c r="CI331" s="95">
        <v>23494.846657037699</v>
      </c>
      <c r="CJ331" s="95">
        <v>2215006.0697021498</v>
      </c>
      <c r="CK331" s="95">
        <v>21410684.701416001</v>
      </c>
      <c r="CL331" s="95">
        <v>3841182.4394836398</v>
      </c>
      <c r="CM331" s="160">
        <v>27430.3742854595</v>
      </c>
      <c r="CN331" s="160">
        <v>3401873.8947143601</v>
      </c>
      <c r="CO331" s="160">
        <v>26655762.8352051</v>
      </c>
      <c r="CP331" s="95">
        <v>3841182.4394836398</v>
      </c>
      <c r="CQ331" s="95">
        <v>1457.05599673092</v>
      </c>
      <c r="CR331" s="95">
        <v>176113.795835495</v>
      </c>
      <c r="CS331" s="95">
        <v>1700746.0470428499</v>
      </c>
      <c r="CT331" s="95">
        <v>210311.32580947899</v>
      </c>
      <c r="CU331" s="161">
        <v>2212523.0496273069</v>
      </c>
      <c r="CV331" s="161">
        <v>21401444.61640925</v>
      </c>
    </row>
    <row r="332" spans="1:100" x14ac:dyDescent="0.2">
      <c r="A332" s="94" t="s">
        <v>56</v>
      </c>
      <c r="B332" s="96">
        <v>38047</v>
      </c>
      <c r="C332" s="95">
        <v>198217.80850982701</v>
      </c>
      <c r="D332" s="95">
        <v>0</v>
      </c>
      <c r="E332" s="95">
        <v>78484.984479904204</v>
      </c>
      <c r="F332" s="95">
        <v>20850.316867113099</v>
      </c>
      <c r="G332" s="95">
        <v>87.595515593886404</v>
      </c>
      <c r="H332" s="95">
        <v>31543.6989140511</v>
      </c>
      <c r="I332" s="95">
        <v>0</v>
      </c>
      <c r="J332" s="95">
        <v>173.24360397085499</v>
      </c>
      <c r="K332" s="95">
        <v>0</v>
      </c>
      <c r="L332" s="95">
        <v>179223.051326752</v>
      </c>
      <c r="M332" s="95">
        <v>69680.610352516203</v>
      </c>
      <c r="N332" s="95">
        <v>12455.158548235901</v>
      </c>
      <c r="O332" s="95">
        <v>0</v>
      </c>
      <c r="P332" s="95">
        <v>0</v>
      </c>
      <c r="Q332" s="95">
        <v>14035.564034700399</v>
      </c>
      <c r="R332" s="95">
        <v>0</v>
      </c>
      <c r="S332" s="95">
        <v>0</v>
      </c>
      <c r="T332" s="95">
        <v>31202.985401392001</v>
      </c>
      <c r="U332" s="95">
        <v>74952.297829628005</v>
      </c>
      <c r="V332" s="95">
        <v>13711478.7268066</v>
      </c>
      <c r="W332" s="95">
        <v>0</v>
      </c>
      <c r="X332" s="95">
        <v>10623283.9840088</v>
      </c>
      <c r="Y332" s="95">
        <v>1375044.7918090799</v>
      </c>
      <c r="Z332" s="95">
        <v>8386.1505175828897</v>
      </c>
      <c r="AA332" s="95">
        <v>8699409.9969482403</v>
      </c>
      <c r="AB332" s="95">
        <v>0</v>
      </c>
      <c r="AC332" s="95">
        <v>17423.238085031498</v>
      </c>
      <c r="AD332" s="95">
        <v>0</v>
      </c>
      <c r="AE332" s="95">
        <v>13021954.68396</v>
      </c>
      <c r="AF332" s="95">
        <v>5432061.0056152297</v>
      </c>
      <c r="AG332" s="95">
        <v>2758552.82281494</v>
      </c>
      <c r="AH332" s="95">
        <v>0</v>
      </c>
      <c r="AI332" s="95">
        <v>0</v>
      </c>
      <c r="AJ332" s="95">
        <v>3219189.2413024898</v>
      </c>
      <c r="AK332" s="95">
        <v>0</v>
      </c>
      <c r="AL332" s="95">
        <v>0</v>
      </c>
      <c r="AM332" s="95">
        <v>8614841.1512451209</v>
      </c>
      <c r="AN332" s="95">
        <v>31398926.7424316</v>
      </c>
      <c r="AO332" s="95">
        <v>116218782.256836</v>
      </c>
      <c r="AP332" s="95">
        <v>0</v>
      </c>
      <c r="AQ332" s="95">
        <v>85513894.138671905</v>
      </c>
      <c r="AR332" s="95">
        <v>13724432.690063501</v>
      </c>
      <c r="AS332" s="95">
        <v>55758.182915687597</v>
      </c>
      <c r="AT332" s="95">
        <v>55325153.5400391</v>
      </c>
      <c r="AU332" s="95">
        <v>0</v>
      </c>
      <c r="AV332" s="95">
        <v>39370.272469043703</v>
      </c>
      <c r="AW332" s="95">
        <v>0</v>
      </c>
      <c r="AX332" s="95">
        <v>110902635.946289</v>
      </c>
      <c r="AY332" s="95">
        <v>46293518.729980499</v>
      </c>
      <c r="AZ332" s="95">
        <v>20026013.730468798</v>
      </c>
      <c r="BA332" s="95">
        <v>0</v>
      </c>
      <c r="BB332" s="95">
        <v>0</v>
      </c>
      <c r="BC332" s="95">
        <v>24084246.349853501</v>
      </c>
      <c r="BD332" s="95">
        <v>0</v>
      </c>
      <c r="BE332" s="95">
        <v>0</v>
      </c>
      <c r="BF332" s="95">
        <v>54936294.145507798</v>
      </c>
      <c r="BG332" s="95">
        <v>72392082.379882798</v>
      </c>
      <c r="BH332" s="95">
        <v>13400680.837646499</v>
      </c>
      <c r="BI332" s="95">
        <v>0</v>
      </c>
      <c r="BJ332" s="95">
        <v>13345229.700683599</v>
      </c>
      <c r="BK332" s="95">
        <v>2971652.7970275902</v>
      </c>
      <c r="BL332" s="95">
        <v>0</v>
      </c>
      <c r="BM332" s="95">
        <v>0</v>
      </c>
      <c r="BN332" s="95">
        <v>0</v>
      </c>
      <c r="BO332" s="95">
        <v>0</v>
      </c>
      <c r="BP332" s="95">
        <v>0</v>
      </c>
      <c r="BQ332" s="95">
        <v>0</v>
      </c>
      <c r="BR332" s="95">
        <v>11168151.977661099</v>
      </c>
      <c r="BS332" s="95">
        <v>6931904.2832031297</v>
      </c>
      <c r="BT332" s="95">
        <v>0</v>
      </c>
      <c r="BU332" s="95">
        <v>0</v>
      </c>
      <c r="BV332" s="95">
        <v>8573559.2325439509</v>
      </c>
      <c r="BW332" s="95">
        <v>0</v>
      </c>
      <c r="BX332" s="95">
        <v>0</v>
      </c>
      <c r="BY332" s="95">
        <v>0</v>
      </c>
      <c r="BZ332" s="95">
        <v>0</v>
      </c>
      <c r="CA332" s="95">
        <v>276220.88066101098</v>
      </c>
      <c r="CB332" s="95">
        <v>24154151.837646499</v>
      </c>
      <c r="CC332" s="95">
        <v>199962925.74414101</v>
      </c>
      <c r="CD332" s="95">
        <v>26599880.3041992</v>
      </c>
      <c r="CE332" s="95">
        <v>31246.778753042199</v>
      </c>
      <c r="CF332" s="95">
        <v>8602396.9398193397</v>
      </c>
      <c r="CG332" s="95">
        <v>54839713.629882798</v>
      </c>
      <c r="CH332" s="95">
        <v>0</v>
      </c>
      <c r="CI332" s="95">
        <v>307355.46955871599</v>
      </c>
      <c r="CJ332" s="95">
        <v>32721692.473632801</v>
      </c>
      <c r="CK332" s="95">
        <v>254537979.21484399</v>
      </c>
      <c r="CL332" s="95">
        <v>26604769.315429699</v>
      </c>
      <c r="CM332" s="160">
        <v>382194.64889526402</v>
      </c>
      <c r="CN332" s="160">
        <v>64037063.939453103</v>
      </c>
      <c r="CO332" s="160">
        <v>327056845.04296899</v>
      </c>
      <c r="CP332" s="95">
        <v>26604769.315429699</v>
      </c>
      <c r="CQ332" s="95">
        <v>0</v>
      </c>
      <c r="CR332" s="95">
        <v>0</v>
      </c>
      <c r="CS332" s="95">
        <v>0</v>
      </c>
      <c r="CT332" s="95">
        <v>0</v>
      </c>
      <c r="CU332" s="161">
        <v>32756548.777465839</v>
      </c>
      <c r="CV332" s="161">
        <v>254802639.3740238</v>
      </c>
    </row>
    <row r="333" spans="1:100" x14ac:dyDescent="0.2">
      <c r="A333" s="94" t="s">
        <v>56</v>
      </c>
      <c r="B333" s="96">
        <v>38139</v>
      </c>
      <c r="C333" s="95">
        <v>200102.54135894799</v>
      </c>
      <c r="D333" s="95">
        <v>0</v>
      </c>
      <c r="E333" s="95">
        <v>76779.276371002197</v>
      </c>
      <c r="F333" s="95">
        <v>22127.545654773701</v>
      </c>
      <c r="G333" s="95">
        <v>1213.0633901655699</v>
      </c>
      <c r="H333" s="95">
        <v>29687.1672401428</v>
      </c>
      <c r="I333" s="95">
        <v>0</v>
      </c>
      <c r="J333" s="95">
        <v>3547.8169766068499</v>
      </c>
      <c r="K333" s="95">
        <v>0</v>
      </c>
      <c r="L333" s="95">
        <v>179519.907823563</v>
      </c>
      <c r="M333" s="95">
        <v>69197.425321578994</v>
      </c>
      <c r="N333" s="95">
        <v>12940.7562673092</v>
      </c>
      <c r="O333" s="95">
        <v>0</v>
      </c>
      <c r="P333" s="95">
        <v>0</v>
      </c>
      <c r="Q333" s="95">
        <v>13958.2008072138</v>
      </c>
      <c r="R333" s="95">
        <v>0</v>
      </c>
      <c r="S333" s="95">
        <v>0</v>
      </c>
      <c r="T333" s="95">
        <v>31265.6542379856</v>
      </c>
      <c r="U333" s="95">
        <v>74469.918985366807</v>
      </c>
      <c r="V333" s="95">
        <v>13789195.3040771</v>
      </c>
      <c r="W333" s="95">
        <v>0</v>
      </c>
      <c r="X333" s="95">
        <v>10428600.428222699</v>
      </c>
      <c r="Y333" s="95">
        <v>1500155.6092529299</v>
      </c>
      <c r="Z333" s="95">
        <v>283745.78125</v>
      </c>
      <c r="AA333" s="95">
        <v>8291254.68212891</v>
      </c>
      <c r="AB333" s="95">
        <v>0</v>
      </c>
      <c r="AC333" s="95">
        <v>1127108.65361023</v>
      </c>
      <c r="AD333" s="95">
        <v>0</v>
      </c>
      <c r="AE333" s="95">
        <v>12727748.246582</v>
      </c>
      <c r="AF333" s="95">
        <v>5325329.9110107403</v>
      </c>
      <c r="AG333" s="95">
        <v>2814113.7912902799</v>
      </c>
      <c r="AH333" s="95">
        <v>0</v>
      </c>
      <c r="AI333" s="95">
        <v>0</v>
      </c>
      <c r="AJ333" s="95">
        <v>3179479.4275817899</v>
      </c>
      <c r="AK333" s="95">
        <v>0</v>
      </c>
      <c r="AL333" s="95">
        <v>0</v>
      </c>
      <c r="AM333" s="95">
        <v>8635839.58666992</v>
      </c>
      <c r="AN333" s="95">
        <v>31212852.957275402</v>
      </c>
      <c r="AO333" s="95">
        <v>117116691.97168</v>
      </c>
      <c r="AP333" s="95">
        <v>0</v>
      </c>
      <c r="AQ333" s="95">
        <v>85240841.452148393</v>
      </c>
      <c r="AR333" s="95">
        <v>15156578.462768599</v>
      </c>
      <c r="AS333" s="95">
        <v>1793519.06036377</v>
      </c>
      <c r="AT333" s="95">
        <v>53243943.8115234</v>
      </c>
      <c r="AU333" s="95">
        <v>0</v>
      </c>
      <c r="AV333" s="95">
        <v>2662075.65692139</v>
      </c>
      <c r="AW333" s="95">
        <v>0</v>
      </c>
      <c r="AX333" s="95">
        <v>109968629.17675801</v>
      </c>
      <c r="AY333" s="95">
        <v>45807839.390625</v>
      </c>
      <c r="AZ333" s="95">
        <v>20436644.6416016</v>
      </c>
      <c r="BA333" s="95">
        <v>0</v>
      </c>
      <c r="BB333" s="95">
        <v>0</v>
      </c>
      <c r="BC333" s="95">
        <v>24048478.6098633</v>
      </c>
      <c r="BD333" s="95">
        <v>0</v>
      </c>
      <c r="BE333" s="95">
        <v>0</v>
      </c>
      <c r="BF333" s="95">
        <v>55600611.820800804</v>
      </c>
      <c r="BG333" s="95">
        <v>73141351.946289107</v>
      </c>
      <c r="BH333" s="95">
        <v>13571768.571533199</v>
      </c>
      <c r="BI333" s="95">
        <v>0</v>
      </c>
      <c r="BJ333" s="95">
        <v>13348489.4562988</v>
      </c>
      <c r="BK333" s="95">
        <v>3250324.7600707998</v>
      </c>
      <c r="BL333" s="95">
        <v>0</v>
      </c>
      <c r="BM333" s="95">
        <v>0</v>
      </c>
      <c r="BN333" s="95">
        <v>0</v>
      </c>
      <c r="BO333" s="95">
        <v>0</v>
      </c>
      <c r="BP333" s="95">
        <v>0</v>
      </c>
      <c r="BQ333" s="95">
        <v>0</v>
      </c>
      <c r="BR333" s="95">
        <v>11084353.662231401</v>
      </c>
      <c r="BS333" s="95">
        <v>7173613.0655517597</v>
      </c>
      <c r="BT333" s="95">
        <v>0</v>
      </c>
      <c r="BU333" s="95">
        <v>0</v>
      </c>
      <c r="BV333" s="95">
        <v>8587665.9489746094</v>
      </c>
      <c r="BW333" s="95">
        <v>0</v>
      </c>
      <c r="BX333" s="95">
        <v>0</v>
      </c>
      <c r="BY333" s="95">
        <v>0</v>
      </c>
      <c r="BZ333" s="95">
        <v>0</v>
      </c>
      <c r="CA333" s="95">
        <v>277877.63772583002</v>
      </c>
      <c r="CB333" s="95">
        <v>24194005.3205566</v>
      </c>
      <c r="CC333" s="95">
        <v>201733029.67773399</v>
      </c>
      <c r="CD333" s="95">
        <v>26667928.2192383</v>
      </c>
      <c r="CE333" s="95">
        <v>31288.768939495101</v>
      </c>
      <c r="CF333" s="95">
        <v>8595238.7442627009</v>
      </c>
      <c r="CG333" s="95">
        <v>55224852.393554702</v>
      </c>
      <c r="CH333" s="95">
        <v>0</v>
      </c>
      <c r="CI333" s="95">
        <v>309144.14251327497</v>
      </c>
      <c r="CJ333" s="95">
        <v>32787861.700195301</v>
      </c>
      <c r="CK333" s="95">
        <v>257295350.40820301</v>
      </c>
      <c r="CL333" s="95">
        <v>26666723.915527299</v>
      </c>
      <c r="CM333" s="160">
        <v>383702.52474975598</v>
      </c>
      <c r="CN333" s="160">
        <v>63746470.460449196</v>
      </c>
      <c r="CO333" s="160">
        <v>329948035.76953101</v>
      </c>
      <c r="CP333" s="95">
        <v>26666723.915527299</v>
      </c>
      <c r="CQ333" s="95">
        <v>0</v>
      </c>
      <c r="CR333" s="95">
        <v>0</v>
      </c>
      <c r="CS333" s="95">
        <v>0</v>
      </c>
      <c r="CT333" s="95">
        <v>0</v>
      </c>
      <c r="CU333" s="161">
        <v>32789244.064819299</v>
      </c>
      <c r="CV333" s="161">
        <v>256957882.0712887</v>
      </c>
    </row>
    <row r="334" spans="1:100" x14ac:dyDescent="0.2">
      <c r="A334" s="94" t="s">
        <v>56</v>
      </c>
      <c r="B334" s="96">
        <v>38231</v>
      </c>
      <c r="C334" s="95">
        <v>203864.78918456999</v>
      </c>
      <c r="D334" s="95">
        <v>0</v>
      </c>
      <c r="E334" s="95">
        <v>83826.135201454206</v>
      </c>
      <c r="F334" s="95">
        <v>24519.764250516899</v>
      </c>
      <c r="G334" s="95">
        <v>3213.2742573618898</v>
      </c>
      <c r="H334" s="95">
        <v>27801.684777259801</v>
      </c>
      <c r="I334" s="95">
        <v>0</v>
      </c>
      <c r="J334" s="95">
        <v>9537.1174230575598</v>
      </c>
      <c r="K334" s="95">
        <v>0</v>
      </c>
      <c r="L334" s="95">
        <v>193750.49577331499</v>
      </c>
      <c r="M334" s="95">
        <v>70252.873807907104</v>
      </c>
      <c r="N334" s="95">
        <v>13495.7928882837</v>
      </c>
      <c r="O334" s="95">
        <v>0</v>
      </c>
      <c r="P334" s="95">
        <v>0</v>
      </c>
      <c r="Q334" s="95">
        <v>13873.382781744</v>
      </c>
      <c r="R334" s="95">
        <v>0</v>
      </c>
      <c r="S334" s="95">
        <v>0</v>
      </c>
      <c r="T334" s="95">
        <v>30987.662427425399</v>
      </c>
      <c r="U334" s="95">
        <v>72655.113502502398</v>
      </c>
      <c r="V334" s="95">
        <v>14011792.7845459</v>
      </c>
      <c r="W334" s="95">
        <v>0</v>
      </c>
      <c r="X334" s="95">
        <v>10483928.079345699</v>
      </c>
      <c r="Y334" s="95">
        <v>1671924.0382842999</v>
      </c>
      <c r="Z334" s="95">
        <v>755831.16955566395</v>
      </c>
      <c r="AA334" s="95">
        <v>7860356.61535645</v>
      </c>
      <c r="AB334" s="95">
        <v>0</v>
      </c>
      <c r="AC334" s="95">
        <v>2873962.2180480999</v>
      </c>
      <c r="AD334" s="95">
        <v>0</v>
      </c>
      <c r="AE334" s="95">
        <v>13503383.4255371</v>
      </c>
      <c r="AF334" s="95">
        <v>5377873.6447143601</v>
      </c>
      <c r="AG334" s="95">
        <v>2879120.1741027799</v>
      </c>
      <c r="AH334" s="95">
        <v>0</v>
      </c>
      <c r="AI334" s="95">
        <v>0</v>
      </c>
      <c r="AJ334" s="95">
        <v>3162620.32312012</v>
      </c>
      <c r="AK334" s="95">
        <v>0</v>
      </c>
      <c r="AL334" s="95">
        <v>0</v>
      </c>
      <c r="AM334" s="95">
        <v>8630426.3854980506</v>
      </c>
      <c r="AN334" s="95">
        <v>29343011.783447299</v>
      </c>
      <c r="AO334" s="95">
        <v>119888783.53906301</v>
      </c>
      <c r="AP334" s="95">
        <v>0</v>
      </c>
      <c r="AQ334" s="95">
        <v>85903135.220703095</v>
      </c>
      <c r="AR334" s="95">
        <v>15394811.918457</v>
      </c>
      <c r="AS334" s="95">
        <v>4727426.7904663105</v>
      </c>
      <c r="AT334" s="95">
        <v>51161452.693847701</v>
      </c>
      <c r="AU334" s="95">
        <v>0</v>
      </c>
      <c r="AV334" s="95">
        <v>6971712.4917602502</v>
      </c>
      <c r="AW334" s="95">
        <v>0</v>
      </c>
      <c r="AX334" s="95">
        <v>118033019.70507801</v>
      </c>
      <c r="AY334" s="95">
        <v>46709143.926757798</v>
      </c>
      <c r="AZ334" s="95">
        <v>21159677.7883301</v>
      </c>
      <c r="BA334" s="95">
        <v>0</v>
      </c>
      <c r="BB334" s="95">
        <v>0</v>
      </c>
      <c r="BC334" s="95">
        <v>24282025.154052701</v>
      </c>
      <c r="BD334" s="95">
        <v>0</v>
      </c>
      <c r="BE334" s="95">
        <v>0</v>
      </c>
      <c r="BF334" s="95">
        <v>55603583.055175804</v>
      </c>
      <c r="BG334" s="95">
        <v>69242196.785156295</v>
      </c>
      <c r="BH334" s="95">
        <v>14482755.837768599</v>
      </c>
      <c r="BI334" s="95">
        <v>0</v>
      </c>
      <c r="BJ334" s="95">
        <v>13472135.8394775</v>
      </c>
      <c r="BK334" s="95">
        <v>3622301.1145019499</v>
      </c>
      <c r="BL334" s="95">
        <v>0</v>
      </c>
      <c r="BM334" s="95">
        <v>0</v>
      </c>
      <c r="BN334" s="95">
        <v>0</v>
      </c>
      <c r="BO334" s="95">
        <v>0</v>
      </c>
      <c r="BP334" s="95">
        <v>0</v>
      </c>
      <c r="BQ334" s="95">
        <v>0</v>
      </c>
      <c r="BR334" s="95">
        <v>11604950.114623999</v>
      </c>
      <c r="BS334" s="95">
        <v>7517867.55432129</v>
      </c>
      <c r="BT334" s="95">
        <v>0</v>
      </c>
      <c r="BU334" s="95">
        <v>0</v>
      </c>
      <c r="BV334" s="95">
        <v>8736543.2128906306</v>
      </c>
      <c r="BW334" s="95">
        <v>0</v>
      </c>
      <c r="BX334" s="95">
        <v>0</v>
      </c>
      <c r="BY334" s="95">
        <v>0</v>
      </c>
      <c r="BZ334" s="95">
        <v>0</v>
      </c>
      <c r="CA334" s="95">
        <v>285950.02873229998</v>
      </c>
      <c r="CB334" s="95">
        <v>24646199.533691399</v>
      </c>
      <c r="CC334" s="95">
        <v>206414901.91406301</v>
      </c>
      <c r="CD334" s="95">
        <v>28348443.120117199</v>
      </c>
      <c r="CE334" s="95">
        <v>30918.722115755099</v>
      </c>
      <c r="CF334" s="95">
        <v>8597557.3687744103</v>
      </c>
      <c r="CG334" s="95">
        <v>55628976.34375</v>
      </c>
      <c r="CH334" s="95">
        <v>0</v>
      </c>
      <c r="CI334" s="95">
        <v>316754.18799209601</v>
      </c>
      <c r="CJ334" s="95">
        <v>33270455.7727051</v>
      </c>
      <c r="CK334" s="95">
        <v>262168295.78710899</v>
      </c>
      <c r="CL334" s="95">
        <v>28331126.737792999</v>
      </c>
      <c r="CM334" s="160">
        <v>389508.090702057</v>
      </c>
      <c r="CN334" s="160">
        <v>62825788.1396484</v>
      </c>
      <c r="CO334" s="160">
        <v>331223094.21484399</v>
      </c>
      <c r="CP334" s="95">
        <v>28331126.737792999</v>
      </c>
      <c r="CQ334" s="95">
        <v>0</v>
      </c>
      <c r="CR334" s="95">
        <v>0</v>
      </c>
      <c r="CS334" s="95">
        <v>0</v>
      </c>
      <c r="CT334" s="95">
        <v>0</v>
      </c>
      <c r="CU334" s="161">
        <v>33243756.902465809</v>
      </c>
      <c r="CV334" s="161">
        <v>262043878.25781301</v>
      </c>
    </row>
    <row r="335" spans="1:100" x14ac:dyDescent="0.2">
      <c r="A335" s="94" t="s">
        <v>56</v>
      </c>
      <c r="B335" s="96">
        <v>38322</v>
      </c>
      <c r="C335" s="95">
        <v>207943.27338218701</v>
      </c>
      <c r="D335" s="95">
        <v>0</v>
      </c>
      <c r="E335" s="95">
        <v>79174.3234071732</v>
      </c>
      <c r="F335" s="95">
        <v>25786.5482747555</v>
      </c>
      <c r="G335" s="95">
        <v>5245.0289528369904</v>
      </c>
      <c r="H335" s="95">
        <v>25744.240855455399</v>
      </c>
      <c r="I335" s="95">
        <v>0</v>
      </c>
      <c r="J335" s="95">
        <v>15683.2063961029</v>
      </c>
      <c r="K335" s="95">
        <v>0</v>
      </c>
      <c r="L335" s="95">
        <v>190574.729997635</v>
      </c>
      <c r="M335" s="95">
        <v>71335.821236610398</v>
      </c>
      <c r="N335" s="95">
        <v>13881.103634238199</v>
      </c>
      <c r="O335" s="95">
        <v>0</v>
      </c>
      <c r="P335" s="95">
        <v>0</v>
      </c>
      <c r="Q335" s="95">
        <v>13867.8511097431</v>
      </c>
      <c r="R335" s="95">
        <v>0</v>
      </c>
      <c r="S335" s="95">
        <v>0</v>
      </c>
      <c r="T335" s="95">
        <v>31025.5103800297</v>
      </c>
      <c r="U335" s="95">
        <v>73909.362804412798</v>
      </c>
      <c r="V335" s="95">
        <v>14478672.645873999</v>
      </c>
      <c r="W335" s="95">
        <v>0</v>
      </c>
      <c r="X335" s="95">
        <v>10315963.5070801</v>
      </c>
      <c r="Y335" s="95">
        <v>1788739.13761902</v>
      </c>
      <c r="Z335" s="95">
        <v>1469298.61026001</v>
      </c>
      <c r="AA335" s="95">
        <v>7135545.9692993201</v>
      </c>
      <c r="AB335" s="95">
        <v>0</v>
      </c>
      <c r="AC335" s="95">
        <v>7046937.0192871103</v>
      </c>
      <c r="AD335" s="95">
        <v>0</v>
      </c>
      <c r="AE335" s="95">
        <v>13233553.8753662</v>
      </c>
      <c r="AF335" s="95">
        <v>5443501.7232665997</v>
      </c>
      <c r="AG335" s="95">
        <v>2957699.3265685998</v>
      </c>
      <c r="AH335" s="95">
        <v>0</v>
      </c>
      <c r="AI335" s="95">
        <v>0</v>
      </c>
      <c r="AJ335" s="95">
        <v>3104346.9573669401</v>
      </c>
      <c r="AK335" s="95">
        <v>0</v>
      </c>
      <c r="AL335" s="95">
        <v>0</v>
      </c>
      <c r="AM335" s="95">
        <v>8615695.4921875</v>
      </c>
      <c r="AN335" s="95">
        <v>32085583.419433601</v>
      </c>
      <c r="AO335" s="95">
        <v>125100388.609375</v>
      </c>
      <c r="AP335" s="95">
        <v>0</v>
      </c>
      <c r="AQ335" s="95">
        <v>85512540.581054702</v>
      </c>
      <c r="AR335" s="95">
        <v>17350728.622802701</v>
      </c>
      <c r="AS335" s="95">
        <v>9684466.9565429706</v>
      </c>
      <c r="AT335" s="95">
        <v>46851361.5771484</v>
      </c>
      <c r="AU335" s="95">
        <v>0</v>
      </c>
      <c r="AV335" s="95">
        <v>16363218.188964801</v>
      </c>
      <c r="AW335" s="95">
        <v>0</v>
      </c>
      <c r="AX335" s="95">
        <v>115999915.603516</v>
      </c>
      <c r="AY335" s="95">
        <v>47709929.432617202</v>
      </c>
      <c r="AZ335" s="95">
        <v>22031564.497802701</v>
      </c>
      <c r="BA335" s="95">
        <v>0</v>
      </c>
      <c r="BB335" s="95">
        <v>0</v>
      </c>
      <c r="BC335" s="95">
        <v>24176931.967285201</v>
      </c>
      <c r="BD335" s="95">
        <v>0</v>
      </c>
      <c r="BE335" s="95">
        <v>0</v>
      </c>
      <c r="BF335" s="95">
        <v>56621509.544921897</v>
      </c>
      <c r="BG335" s="95">
        <v>75439098.755859405</v>
      </c>
      <c r="BH335" s="95">
        <v>14786153.810058599</v>
      </c>
      <c r="BI335" s="95">
        <v>0</v>
      </c>
      <c r="BJ335" s="95">
        <v>13350285.887207</v>
      </c>
      <c r="BK335" s="95">
        <v>4005709.89208984</v>
      </c>
      <c r="BL335" s="95">
        <v>0</v>
      </c>
      <c r="BM335" s="95">
        <v>0</v>
      </c>
      <c r="BN335" s="95">
        <v>0</v>
      </c>
      <c r="BO335" s="95">
        <v>0</v>
      </c>
      <c r="BP335" s="95">
        <v>0</v>
      </c>
      <c r="BQ335" s="95">
        <v>0</v>
      </c>
      <c r="BR335" s="95">
        <v>11826595.525268599</v>
      </c>
      <c r="BS335" s="95">
        <v>7808952.6602172898</v>
      </c>
      <c r="BT335" s="95">
        <v>0</v>
      </c>
      <c r="BU335" s="95">
        <v>0</v>
      </c>
      <c r="BV335" s="95">
        <v>8699733.8765869103</v>
      </c>
      <c r="BW335" s="95">
        <v>0</v>
      </c>
      <c r="BX335" s="95">
        <v>0</v>
      </c>
      <c r="BY335" s="95">
        <v>0</v>
      </c>
      <c r="BZ335" s="95">
        <v>0</v>
      </c>
      <c r="CA335" s="95">
        <v>287718.26308441203</v>
      </c>
      <c r="CB335" s="95">
        <v>24679780.979492199</v>
      </c>
      <c r="CC335" s="95">
        <v>209587390.77929699</v>
      </c>
      <c r="CD335" s="95">
        <v>28171942.708984401</v>
      </c>
      <c r="CE335" s="95">
        <v>31049.052840709701</v>
      </c>
      <c r="CF335" s="95">
        <v>8620829.3044433594</v>
      </c>
      <c r="CG335" s="95">
        <v>56605418.481933601</v>
      </c>
      <c r="CH335" s="95">
        <v>0</v>
      </c>
      <c r="CI335" s="95">
        <v>318944.45074844401</v>
      </c>
      <c r="CJ335" s="95">
        <v>33308515.004394501</v>
      </c>
      <c r="CK335" s="95">
        <v>266452799.40039101</v>
      </c>
      <c r="CL335" s="95">
        <v>28191038.354003899</v>
      </c>
      <c r="CM335" s="160">
        <v>392351.45249939</v>
      </c>
      <c r="CN335" s="160">
        <v>65272414.8291016</v>
      </c>
      <c r="CO335" s="160">
        <v>341790109.28906298</v>
      </c>
      <c r="CP335" s="95">
        <v>28191038.354003899</v>
      </c>
      <c r="CQ335" s="95">
        <v>0</v>
      </c>
      <c r="CR335" s="95">
        <v>0</v>
      </c>
      <c r="CS335" s="95">
        <v>0</v>
      </c>
      <c r="CT335" s="95">
        <v>0</v>
      </c>
      <c r="CU335" s="161">
        <v>33300610.283935558</v>
      </c>
      <c r="CV335" s="161">
        <v>266192809.26123059</v>
      </c>
    </row>
    <row r="336" spans="1:100" x14ac:dyDescent="0.2">
      <c r="A336" s="94" t="s">
        <v>56</v>
      </c>
      <c r="B336" s="96">
        <v>38412</v>
      </c>
      <c r="C336" s="95">
        <v>214810.50936698899</v>
      </c>
      <c r="D336" s="95">
        <v>0</v>
      </c>
      <c r="E336" s="95">
        <v>80245.793286323504</v>
      </c>
      <c r="F336" s="95">
        <v>28147.411502599702</v>
      </c>
      <c r="G336" s="95">
        <v>7616.5142647623998</v>
      </c>
      <c r="H336" s="95">
        <v>23903.709616661101</v>
      </c>
      <c r="I336" s="95">
        <v>0</v>
      </c>
      <c r="J336" s="95">
        <v>22155.296636342999</v>
      </c>
      <c r="K336" s="95">
        <v>0</v>
      </c>
      <c r="L336" s="95">
        <v>191629.22899246201</v>
      </c>
      <c r="M336" s="95">
        <v>73274.605500221296</v>
      </c>
      <c r="N336" s="95">
        <v>14364.8092703819</v>
      </c>
      <c r="O336" s="95">
        <v>0</v>
      </c>
      <c r="P336" s="95">
        <v>0</v>
      </c>
      <c r="Q336" s="95">
        <v>14052.9158936739</v>
      </c>
      <c r="R336" s="95">
        <v>0</v>
      </c>
      <c r="S336" s="95">
        <v>0</v>
      </c>
      <c r="T336" s="95">
        <v>31266.6697058678</v>
      </c>
      <c r="U336" s="95">
        <v>73755.593482017503</v>
      </c>
      <c r="V336" s="95">
        <v>14937265.584716801</v>
      </c>
      <c r="W336" s="95">
        <v>0</v>
      </c>
      <c r="X336" s="95">
        <v>10262452.0831299</v>
      </c>
      <c r="Y336" s="95">
        <v>1944851.3554229699</v>
      </c>
      <c r="Z336" s="95">
        <v>2076241.20016479</v>
      </c>
      <c r="AA336" s="95">
        <v>6568546.2800292997</v>
      </c>
      <c r="AB336" s="95">
        <v>0</v>
      </c>
      <c r="AC336" s="95">
        <v>10065578.1065674</v>
      </c>
      <c r="AD336" s="95">
        <v>0</v>
      </c>
      <c r="AE336" s="95">
        <v>13335202.6726074</v>
      </c>
      <c r="AF336" s="95">
        <v>5554433.2554321298</v>
      </c>
      <c r="AG336" s="95">
        <v>3050192.0763244601</v>
      </c>
      <c r="AH336" s="95">
        <v>0</v>
      </c>
      <c r="AI336" s="95">
        <v>0</v>
      </c>
      <c r="AJ336" s="95">
        <v>3091592.0574035598</v>
      </c>
      <c r="AK336" s="95">
        <v>0</v>
      </c>
      <c r="AL336" s="95">
        <v>0</v>
      </c>
      <c r="AM336" s="95">
        <v>8675659.9001464806</v>
      </c>
      <c r="AN336" s="95">
        <v>31532342.854492199</v>
      </c>
      <c r="AO336" s="95">
        <v>129476145.07910199</v>
      </c>
      <c r="AP336" s="95">
        <v>0</v>
      </c>
      <c r="AQ336" s="95">
        <v>85885613.71875</v>
      </c>
      <c r="AR336" s="95">
        <v>18706723.208740201</v>
      </c>
      <c r="AS336" s="95">
        <v>13820699.9415283</v>
      </c>
      <c r="AT336" s="95">
        <v>43725518.1494141</v>
      </c>
      <c r="AU336" s="95">
        <v>0</v>
      </c>
      <c r="AV336" s="95">
        <v>23876551.006347701</v>
      </c>
      <c r="AW336" s="95">
        <v>0</v>
      </c>
      <c r="AX336" s="95">
        <v>117267072.06543</v>
      </c>
      <c r="AY336" s="95">
        <v>49200138.212402299</v>
      </c>
      <c r="AZ336" s="95">
        <v>22994959.691650402</v>
      </c>
      <c r="BA336" s="95">
        <v>0</v>
      </c>
      <c r="BB336" s="95">
        <v>0</v>
      </c>
      <c r="BC336" s="95">
        <v>24476548.595214799</v>
      </c>
      <c r="BD336" s="95">
        <v>0</v>
      </c>
      <c r="BE336" s="95">
        <v>0</v>
      </c>
      <c r="BF336" s="95">
        <v>57760506.0859375</v>
      </c>
      <c r="BG336" s="95">
        <v>75701571.251953095</v>
      </c>
      <c r="BH336" s="95">
        <v>15242103.144043</v>
      </c>
      <c r="BI336" s="95">
        <v>0</v>
      </c>
      <c r="BJ336" s="95">
        <v>13736584.389404301</v>
      </c>
      <c r="BK336" s="95">
        <v>4423522.6662597703</v>
      </c>
      <c r="BL336" s="95">
        <v>0</v>
      </c>
      <c r="BM336" s="95">
        <v>0</v>
      </c>
      <c r="BN336" s="95">
        <v>0</v>
      </c>
      <c r="BO336" s="95">
        <v>0</v>
      </c>
      <c r="BP336" s="95">
        <v>0</v>
      </c>
      <c r="BQ336" s="95">
        <v>0</v>
      </c>
      <c r="BR336" s="95">
        <v>12082901.186035199</v>
      </c>
      <c r="BS336" s="95">
        <v>8109474.2799682599</v>
      </c>
      <c r="BT336" s="95">
        <v>0</v>
      </c>
      <c r="BU336" s="95">
        <v>0</v>
      </c>
      <c r="BV336" s="95">
        <v>8719752.7637939509</v>
      </c>
      <c r="BW336" s="95">
        <v>0</v>
      </c>
      <c r="BX336" s="95">
        <v>0</v>
      </c>
      <c r="BY336" s="95">
        <v>0</v>
      </c>
      <c r="BZ336" s="95">
        <v>0</v>
      </c>
      <c r="CA336" s="95">
        <v>294501.81689834601</v>
      </c>
      <c r="CB336" s="95">
        <v>25256064.729003899</v>
      </c>
      <c r="CC336" s="95">
        <v>216539799.82031301</v>
      </c>
      <c r="CD336" s="95">
        <v>28843610.842041001</v>
      </c>
      <c r="CE336" s="95">
        <v>31302.6444830894</v>
      </c>
      <c r="CF336" s="95">
        <v>8684170.33056641</v>
      </c>
      <c r="CG336" s="95">
        <v>57814103.323242202</v>
      </c>
      <c r="CH336" s="95">
        <v>0</v>
      </c>
      <c r="CI336" s="95">
        <v>325756.53010940598</v>
      </c>
      <c r="CJ336" s="95">
        <v>33958322.2890625</v>
      </c>
      <c r="CK336" s="95">
        <v>274258982.99218798</v>
      </c>
      <c r="CL336" s="95">
        <v>28849016.833007801</v>
      </c>
      <c r="CM336" s="160">
        <v>399221.86352539097</v>
      </c>
      <c r="CN336" s="160">
        <v>65499107.846679702</v>
      </c>
      <c r="CO336" s="160">
        <v>350042589.65625</v>
      </c>
      <c r="CP336" s="95">
        <v>28849016.833007801</v>
      </c>
      <c r="CQ336" s="95">
        <v>0</v>
      </c>
      <c r="CR336" s="95">
        <v>0</v>
      </c>
      <c r="CS336" s="95">
        <v>0</v>
      </c>
      <c r="CT336" s="95">
        <v>0</v>
      </c>
      <c r="CU336" s="161">
        <v>33940235.059570313</v>
      </c>
      <c r="CV336" s="161">
        <v>274353903.14355522</v>
      </c>
    </row>
    <row r="337" spans="1:100" x14ac:dyDescent="0.2">
      <c r="A337" s="94" t="s">
        <v>56</v>
      </c>
      <c r="B337" s="96">
        <v>38504</v>
      </c>
      <c r="C337" s="95">
        <v>219190.61933136001</v>
      </c>
      <c r="D337" s="95">
        <v>17.2709743718151</v>
      </c>
      <c r="E337" s="95">
        <v>79912.761313438401</v>
      </c>
      <c r="F337" s="95">
        <v>30019.296971797899</v>
      </c>
      <c r="G337" s="95">
        <v>9618.3820625543594</v>
      </c>
      <c r="H337" s="95">
        <v>21684.416199684099</v>
      </c>
      <c r="I337" s="95">
        <v>0</v>
      </c>
      <c r="J337" s="95">
        <v>27799.080553531599</v>
      </c>
      <c r="K337" s="95">
        <v>0</v>
      </c>
      <c r="L337" s="95">
        <v>194376.4031353</v>
      </c>
      <c r="M337" s="95">
        <v>75079.786834716797</v>
      </c>
      <c r="N337" s="95">
        <v>14750.620436549199</v>
      </c>
      <c r="O337" s="95">
        <v>0</v>
      </c>
      <c r="P337" s="95">
        <v>0</v>
      </c>
      <c r="Q337" s="95">
        <v>14175.4573651552</v>
      </c>
      <c r="R337" s="95">
        <v>0</v>
      </c>
      <c r="S337" s="95">
        <v>0</v>
      </c>
      <c r="T337" s="95">
        <v>31428.2700443268</v>
      </c>
      <c r="U337" s="95">
        <v>74304.479699134798</v>
      </c>
      <c r="V337" s="95">
        <v>15136565.8444824</v>
      </c>
      <c r="W337" s="95">
        <v>1445.7306407988101</v>
      </c>
      <c r="X337" s="95">
        <v>10260199.650512701</v>
      </c>
      <c r="Y337" s="95">
        <v>2161452.7387084998</v>
      </c>
      <c r="Z337" s="95">
        <v>2887234.796875</v>
      </c>
      <c r="AA337" s="95">
        <v>5930382.95275879</v>
      </c>
      <c r="AB337" s="95">
        <v>0</v>
      </c>
      <c r="AC337" s="95">
        <v>11963180.9567871</v>
      </c>
      <c r="AD337" s="95">
        <v>0</v>
      </c>
      <c r="AE337" s="95">
        <v>13501724.2629395</v>
      </c>
      <c r="AF337" s="95">
        <v>5638161.0378417997</v>
      </c>
      <c r="AG337" s="95">
        <v>3143279.4243469201</v>
      </c>
      <c r="AH337" s="95">
        <v>0</v>
      </c>
      <c r="AI337" s="95">
        <v>0</v>
      </c>
      <c r="AJ337" s="95">
        <v>3074043.2255249</v>
      </c>
      <c r="AK337" s="95">
        <v>0</v>
      </c>
      <c r="AL337" s="95">
        <v>0</v>
      </c>
      <c r="AM337" s="95">
        <v>8743307.8596191406</v>
      </c>
      <c r="AN337" s="95">
        <v>31501542.350341801</v>
      </c>
      <c r="AO337" s="95">
        <v>133348219.880859</v>
      </c>
      <c r="AP337" s="95">
        <v>10586.6292324066</v>
      </c>
      <c r="AQ337" s="95">
        <v>86870961.716796905</v>
      </c>
      <c r="AR337" s="95">
        <v>20258193.487792999</v>
      </c>
      <c r="AS337" s="95">
        <v>19249105.9848633</v>
      </c>
      <c r="AT337" s="95">
        <v>39922183.7578125</v>
      </c>
      <c r="AU337" s="95">
        <v>0</v>
      </c>
      <c r="AV337" s="95">
        <v>31250645.208984401</v>
      </c>
      <c r="AW337" s="95">
        <v>0</v>
      </c>
      <c r="AX337" s="95">
        <v>120118241.88867199</v>
      </c>
      <c r="AY337" s="95">
        <v>50338378.165527299</v>
      </c>
      <c r="AZ337" s="95">
        <v>23907901.919433601</v>
      </c>
      <c r="BA337" s="95">
        <v>0</v>
      </c>
      <c r="BB337" s="95">
        <v>0</v>
      </c>
      <c r="BC337" s="95">
        <v>24565647.294921901</v>
      </c>
      <c r="BD337" s="95">
        <v>0</v>
      </c>
      <c r="BE337" s="95">
        <v>0</v>
      </c>
      <c r="BF337" s="95">
        <v>58867708.661132798</v>
      </c>
      <c r="BG337" s="95">
        <v>78496086.098632798</v>
      </c>
      <c r="BH337" s="95">
        <v>15900378.224731401</v>
      </c>
      <c r="BI337" s="95">
        <v>1944.8657447993801</v>
      </c>
      <c r="BJ337" s="95">
        <v>13827721.706665</v>
      </c>
      <c r="BK337" s="95">
        <v>4980121.8193969699</v>
      </c>
      <c r="BL337" s="95">
        <v>0</v>
      </c>
      <c r="BM337" s="95">
        <v>0</v>
      </c>
      <c r="BN337" s="95">
        <v>0</v>
      </c>
      <c r="BO337" s="95">
        <v>0</v>
      </c>
      <c r="BP337" s="95">
        <v>0</v>
      </c>
      <c r="BQ337" s="95">
        <v>0</v>
      </c>
      <c r="BR337" s="95">
        <v>12397410.7301025</v>
      </c>
      <c r="BS337" s="95">
        <v>8463571.6652831994</v>
      </c>
      <c r="BT337" s="95">
        <v>0</v>
      </c>
      <c r="BU337" s="95">
        <v>0</v>
      </c>
      <c r="BV337" s="95">
        <v>8784206.79150391</v>
      </c>
      <c r="BW337" s="95">
        <v>0</v>
      </c>
      <c r="BX337" s="95">
        <v>0</v>
      </c>
      <c r="BY337" s="95">
        <v>0</v>
      </c>
      <c r="BZ337" s="95">
        <v>0</v>
      </c>
      <c r="CA337" s="95">
        <v>299989.72768020601</v>
      </c>
      <c r="CB337" s="95">
        <v>25297367.838134799</v>
      </c>
      <c r="CC337" s="95">
        <v>218960364.75976601</v>
      </c>
      <c r="CD337" s="95">
        <v>29486058.902343798</v>
      </c>
      <c r="CE337" s="95">
        <v>31484.6291351318</v>
      </c>
      <c r="CF337" s="95">
        <v>8742741.3875732403</v>
      </c>
      <c r="CG337" s="95">
        <v>58769966.767089799</v>
      </c>
      <c r="CH337" s="95">
        <v>0</v>
      </c>
      <c r="CI337" s="95">
        <v>331438.25906753499</v>
      </c>
      <c r="CJ337" s="95">
        <v>34086992.279785201</v>
      </c>
      <c r="CK337" s="95">
        <v>277817865.99218798</v>
      </c>
      <c r="CL337" s="95">
        <v>29485322.215576202</v>
      </c>
      <c r="CM337" s="160">
        <v>405674.67903137201</v>
      </c>
      <c r="CN337" s="160">
        <v>65336559.883300804</v>
      </c>
      <c r="CO337" s="160">
        <v>355770342.48828101</v>
      </c>
      <c r="CP337" s="95">
        <v>29485322.215576202</v>
      </c>
      <c r="CQ337" s="95">
        <v>0</v>
      </c>
      <c r="CR337" s="95">
        <v>0</v>
      </c>
      <c r="CS337" s="95">
        <v>0</v>
      </c>
      <c r="CT337" s="95">
        <v>0</v>
      </c>
      <c r="CU337" s="161">
        <v>34040109.225708038</v>
      </c>
      <c r="CV337" s="161">
        <v>277730331.52685583</v>
      </c>
    </row>
    <row r="338" spans="1:100" x14ac:dyDescent="0.2">
      <c r="A338" s="94" t="s">
        <v>56</v>
      </c>
      <c r="B338" s="96">
        <v>38596</v>
      </c>
      <c r="C338" s="95">
        <v>223870.75840187099</v>
      </c>
      <c r="D338" s="95">
        <v>22.922640844946699</v>
      </c>
      <c r="E338" s="95">
        <v>82412.657291412397</v>
      </c>
      <c r="F338" s="95">
        <v>30905.203708171801</v>
      </c>
      <c r="G338" s="95">
        <v>11830.947658658</v>
      </c>
      <c r="H338" s="95">
        <v>19787.3711855412</v>
      </c>
      <c r="I338" s="95">
        <v>0</v>
      </c>
      <c r="J338" s="95">
        <v>33849.736958980597</v>
      </c>
      <c r="K338" s="95">
        <v>0</v>
      </c>
      <c r="L338" s="95">
        <v>201709.94607353199</v>
      </c>
      <c r="M338" s="95">
        <v>79265.34141922</v>
      </c>
      <c r="N338" s="95">
        <v>15070.3712102175</v>
      </c>
      <c r="O338" s="95">
        <v>0</v>
      </c>
      <c r="P338" s="95">
        <v>0</v>
      </c>
      <c r="Q338" s="95">
        <v>14291.288418292999</v>
      </c>
      <c r="R338" s="95">
        <v>0</v>
      </c>
      <c r="S338" s="95">
        <v>0</v>
      </c>
      <c r="T338" s="95">
        <v>31654.185991048798</v>
      </c>
      <c r="U338" s="95">
        <v>73280.877308845505</v>
      </c>
      <c r="V338" s="95">
        <v>15455327.9926758</v>
      </c>
      <c r="W338" s="95">
        <v>1967.13219220936</v>
      </c>
      <c r="X338" s="95">
        <v>10209934.243286099</v>
      </c>
      <c r="Y338" s="95">
        <v>2316195.4127807599</v>
      </c>
      <c r="Z338" s="95">
        <v>3517063.1394043001</v>
      </c>
      <c r="AA338" s="95">
        <v>5353731.2163696298</v>
      </c>
      <c r="AB338" s="95">
        <v>0</v>
      </c>
      <c r="AC338" s="95">
        <v>13230960.2619629</v>
      </c>
      <c r="AD338" s="95">
        <v>0</v>
      </c>
      <c r="AE338" s="95">
        <v>13466805.3856201</v>
      </c>
      <c r="AF338" s="95">
        <v>6169021.7745971698</v>
      </c>
      <c r="AG338" s="95">
        <v>3201653.7268981901</v>
      </c>
      <c r="AH338" s="95">
        <v>0</v>
      </c>
      <c r="AI338" s="95">
        <v>0</v>
      </c>
      <c r="AJ338" s="95">
        <v>3084584.3981933598</v>
      </c>
      <c r="AK338" s="95">
        <v>0</v>
      </c>
      <c r="AL338" s="95">
        <v>0</v>
      </c>
      <c r="AM338" s="95">
        <v>8794278.4392089806</v>
      </c>
      <c r="AN338" s="95">
        <v>29765187.6259766</v>
      </c>
      <c r="AO338" s="95">
        <v>137041087.83203101</v>
      </c>
      <c r="AP338" s="95">
        <v>14748.1139914989</v>
      </c>
      <c r="AQ338" s="95">
        <v>86479650.485351607</v>
      </c>
      <c r="AR338" s="95">
        <v>20807952.027832001</v>
      </c>
      <c r="AS338" s="95">
        <v>23523834.0080566</v>
      </c>
      <c r="AT338" s="95">
        <v>36632049.412109397</v>
      </c>
      <c r="AU338" s="95">
        <v>0</v>
      </c>
      <c r="AV338" s="95">
        <v>36754411.306640603</v>
      </c>
      <c r="AW338" s="95">
        <v>0</v>
      </c>
      <c r="AX338" s="95">
        <v>121247900.99218801</v>
      </c>
      <c r="AY338" s="95">
        <v>55805991.411132798</v>
      </c>
      <c r="AZ338" s="95">
        <v>24659454.6635742</v>
      </c>
      <c r="BA338" s="95">
        <v>0</v>
      </c>
      <c r="BB338" s="95">
        <v>0</v>
      </c>
      <c r="BC338" s="95">
        <v>24945419.861328099</v>
      </c>
      <c r="BD338" s="95">
        <v>0</v>
      </c>
      <c r="BE338" s="95">
        <v>0</v>
      </c>
      <c r="BF338" s="95">
        <v>59646719.658691399</v>
      </c>
      <c r="BG338" s="95">
        <v>76364047.760742202</v>
      </c>
      <c r="BH338" s="95">
        <v>17333986.901855499</v>
      </c>
      <c r="BI338" s="95">
        <v>2050.83894985914</v>
      </c>
      <c r="BJ338" s="95">
        <v>14514441.6953125</v>
      </c>
      <c r="BK338" s="95">
        <v>5509473.0229492197</v>
      </c>
      <c r="BL338" s="95">
        <v>0</v>
      </c>
      <c r="BM338" s="95">
        <v>0</v>
      </c>
      <c r="BN338" s="95">
        <v>0</v>
      </c>
      <c r="BO338" s="95">
        <v>0</v>
      </c>
      <c r="BP338" s="95">
        <v>0</v>
      </c>
      <c r="BQ338" s="95">
        <v>0</v>
      </c>
      <c r="BR338" s="95">
        <v>13804197.3599854</v>
      </c>
      <c r="BS338" s="95">
        <v>8820406.39135742</v>
      </c>
      <c r="BT338" s="95">
        <v>0</v>
      </c>
      <c r="BU338" s="95">
        <v>0</v>
      </c>
      <c r="BV338" s="95">
        <v>8999524.8190918006</v>
      </c>
      <c r="BW338" s="95">
        <v>0</v>
      </c>
      <c r="BX338" s="95">
        <v>0</v>
      </c>
      <c r="BY338" s="95">
        <v>0</v>
      </c>
      <c r="BZ338" s="95">
        <v>0</v>
      </c>
      <c r="CA338" s="95">
        <v>305205.04988098098</v>
      </c>
      <c r="CB338" s="95">
        <v>25747203.123291001</v>
      </c>
      <c r="CC338" s="95">
        <v>223854717.140625</v>
      </c>
      <c r="CD338" s="95">
        <v>32235348.583984401</v>
      </c>
      <c r="CE338" s="95">
        <v>31576.572420597098</v>
      </c>
      <c r="CF338" s="95">
        <v>8807621.1103515606</v>
      </c>
      <c r="CG338" s="95">
        <v>59948352.723144501</v>
      </c>
      <c r="CH338" s="95">
        <v>0</v>
      </c>
      <c r="CI338" s="95">
        <v>336677.69832611101</v>
      </c>
      <c r="CJ338" s="95">
        <v>34566852.290527299</v>
      </c>
      <c r="CK338" s="95">
        <v>283801334.59765601</v>
      </c>
      <c r="CL338" s="95">
        <v>32214205.126464799</v>
      </c>
      <c r="CM338" s="160">
        <v>409302.05253601098</v>
      </c>
      <c r="CN338" s="160">
        <v>64564666.332031302</v>
      </c>
      <c r="CO338" s="160">
        <v>359979869.47265601</v>
      </c>
      <c r="CP338" s="95">
        <v>32214205.126464799</v>
      </c>
      <c r="CQ338" s="95">
        <v>0</v>
      </c>
      <c r="CR338" s="95">
        <v>0</v>
      </c>
      <c r="CS338" s="95">
        <v>0</v>
      </c>
      <c r="CT338" s="95">
        <v>0</v>
      </c>
      <c r="CU338" s="161">
        <v>34554824.233642563</v>
      </c>
      <c r="CV338" s="161">
        <v>283803069.86376953</v>
      </c>
    </row>
    <row r="339" spans="1:100" x14ac:dyDescent="0.2">
      <c r="A339" s="94" t="s">
        <v>56</v>
      </c>
      <c r="B339" s="96">
        <v>38687</v>
      </c>
      <c r="C339" s="95">
        <v>228088.425638199</v>
      </c>
      <c r="D339" s="95">
        <v>23.933284698985499</v>
      </c>
      <c r="E339" s="95">
        <v>82209.801866531401</v>
      </c>
      <c r="F339" s="95">
        <v>35368.869227409399</v>
      </c>
      <c r="G339" s="95">
        <v>14035.576788663901</v>
      </c>
      <c r="H339" s="95">
        <v>17858.151553153999</v>
      </c>
      <c r="I339" s="95">
        <v>0</v>
      </c>
      <c r="J339" s="95">
        <v>42218.9322776794</v>
      </c>
      <c r="K339" s="95">
        <v>0</v>
      </c>
      <c r="L339" s="95">
        <v>200227.482500076</v>
      </c>
      <c r="M339" s="95">
        <v>80780.712885856599</v>
      </c>
      <c r="N339" s="95">
        <v>15439.981119751899</v>
      </c>
      <c r="O339" s="95">
        <v>0</v>
      </c>
      <c r="P339" s="95">
        <v>0</v>
      </c>
      <c r="Q339" s="95">
        <v>14321.8060929775</v>
      </c>
      <c r="R339" s="95">
        <v>0</v>
      </c>
      <c r="S339" s="95">
        <v>0</v>
      </c>
      <c r="T339" s="95">
        <v>31867.513908147801</v>
      </c>
      <c r="U339" s="95">
        <v>74252.906670570403</v>
      </c>
      <c r="V339" s="95">
        <v>15848916.6368408</v>
      </c>
      <c r="W339" s="95">
        <v>2334.21745184064</v>
      </c>
      <c r="X339" s="95">
        <v>10078072.1207275</v>
      </c>
      <c r="Y339" s="95">
        <v>2529776.9104309101</v>
      </c>
      <c r="Z339" s="95">
        <v>4090034.7585144001</v>
      </c>
      <c r="AA339" s="95">
        <v>4644073.4091796903</v>
      </c>
      <c r="AB339" s="95">
        <v>0</v>
      </c>
      <c r="AC339" s="95">
        <v>18016719.997314502</v>
      </c>
      <c r="AD339" s="95">
        <v>0</v>
      </c>
      <c r="AE339" s="95">
        <v>12944386.8122559</v>
      </c>
      <c r="AF339" s="95">
        <v>6242846.8994140597</v>
      </c>
      <c r="AG339" s="95">
        <v>3286064.0645141602</v>
      </c>
      <c r="AH339" s="95">
        <v>0</v>
      </c>
      <c r="AI339" s="95">
        <v>0</v>
      </c>
      <c r="AJ339" s="95">
        <v>3082936.1398315402</v>
      </c>
      <c r="AK339" s="95">
        <v>0</v>
      </c>
      <c r="AL339" s="95">
        <v>0</v>
      </c>
      <c r="AM339" s="95">
        <v>8772249.06567383</v>
      </c>
      <c r="AN339" s="95">
        <v>30493844.6638184</v>
      </c>
      <c r="AO339" s="95">
        <v>141629135.265625</v>
      </c>
      <c r="AP339" s="95">
        <v>17690.6672694683</v>
      </c>
      <c r="AQ339" s="95">
        <v>87303286.534179702</v>
      </c>
      <c r="AR339" s="95">
        <v>23645332.1098633</v>
      </c>
      <c r="AS339" s="95">
        <v>28327313.729492199</v>
      </c>
      <c r="AT339" s="95">
        <v>32265950.7177734</v>
      </c>
      <c r="AU339" s="95">
        <v>0</v>
      </c>
      <c r="AV339" s="95">
        <v>48832982.7802734</v>
      </c>
      <c r="AW339" s="95">
        <v>0</v>
      </c>
      <c r="AX339" s="95">
        <v>117586063.90136699</v>
      </c>
      <c r="AY339" s="95">
        <v>57171956.938964799</v>
      </c>
      <c r="AZ339" s="95">
        <v>25617262.1242676</v>
      </c>
      <c r="BA339" s="95">
        <v>0</v>
      </c>
      <c r="BB339" s="95">
        <v>0</v>
      </c>
      <c r="BC339" s="95">
        <v>25299390.552002002</v>
      </c>
      <c r="BD339" s="95">
        <v>0</v>
      </c>
      <c r="BE339" s="95">
        <v>0</v>
      </c>
      <c r="BF339" s="95">
        <v>60704871.5537109</v>
      </c>
      <c r="BG339" s="95">
        <v>80216557.5</v>
      </c>
      <c r="BH339" s="95">
        <v>18213262.936279301</v>
      </c>
      <c r="BI339" s="95">
        <v>1958.87490329146</v>
      </c>
      <c r="BJ339" s="95">
        <v>14463485.2059326</v>
      </c>
      <c r="BK339" s="95">
        <v>6024875.9027709998</v>
      </c>
      <c r="BL339" s="95">
        <v>0</v>
      </c>
      <c r="BM339" s="95">
        <v>0</v>
      </c>
      <c r="BN339" s="95">
        <v>0</v>
      </c>
      <c r="BO339" s="95">
        <v>0</v>
      </c>
      <c r="BP339" s="95">
        <v>0</v>
      </c>
      <c r="BQ339" s="95">
        <v>0</v>
      </c>
      <c r="BR339" s="95">
        <v>14098202.5153809</v>
      </c>
      <c r="BS339" s="95">
        <v>9176849.0006103497</v>
      </c>
      <c r="BT339" s="95">
        <v>0</v>
      </c>
      <c r="BU339" s="95">
        <v>0</v>
      </c>
      <c r="BV339" s="95">
        <v>9111122.5964355506</v>
      </c>
      <c r="BW339" s="95">
        <v>0</v>
      </c>
      <c r="BX339" s="95">
        <v>0</v>
      </c>
      <c r="BY339" s="95">
        <v>0</v>
      </c>
      <c r="BZ339" s="95">
        <v>0</v>
      </c>
      <c r="CA339" s="95">
        <v>310833.34424591099</v>
      </c>
      <c r="CB339" s="95">
        <v>25849470.259521499</v>
      </c>
      <c r="CC339" s="95">
        <v>228334626.79492199</v>
      </c>
      <c r="CD339" s="95">
        <v>32719472.871093798</v>
      </c>
      <c r="CE339" s="95">
        <v>31940.093709468802</v>
      </c>
      <c r="CF339" s="95">
        <v>8863802.6363525409</v>
      </c>
      <c r="CG339" s="95">
        <v>61263573.807128899</v>
      </c>
      <c r="CH339" s="95">
        <v>0</v>
      </c>
      <c r="CI339" s="95">
        <v>342923.97976303101</v>
      </c>
      <c r="CJ339" s="95">
        <v>34748051.849121101</v>
      </c>
      <c r="CK339" s="95">
        <v>289398865.26171899</v>
      </c>
      <c r="CL339" s="95">
        <v>32800760.092041001</v>
      </c>
      <c r="CM339" s="160">
        <v>416520.03613662702</v>
      </c>
      <c r="CN339" s="160">
        <v>65293196.401855499</v>
      </c>
      <c r="CO339" s="160">
        <v>370104537.984375</v>
      </c>
      <c r="CP339" s="95">
        <v>32800760.092041001</v>
      </c>
      <c r="CQ339" s="95">
        <v>0</v>
      </c>
      <c r="CR339" s="95">
        <v>0</v>
      </c>
      <c r="CS339" s="95">
        <v>0</v>
      </c>
      <c r="CT339" s="95">
        <v>0</v>
      </c>
      <c r="CU339" s="161">
        <v>34713272.895874038</v>
      </c>
      <c r="CV339" s="161">
        <v>289598200.6020509</v>
      </c>
    </row>
    <row r="340" spans="1:100" x14ac:dyDescent="0.2">
      <c r="A340" s="94" t="s">
        <v>56</v>
      </c>
      <c r="B340" s="96">
        <v>38777</v>
      </c>
      <c r="C340" s="95">
        <v>234066.83745384199</v>
      </c>
      <c r="D340" s="95">
        <v>22.528773230966198</v>
      </c>
      <c r="E340" s="95">
        <v>81470.821681976304</v>
      </c>
      <c r="F340" s="95">
        <v>35903.808488845803</v>
      </c>
      <c r="G340" s="95">
        <v>16207.5198999643</v>
      </c>
      <c r="H340" s="95">
        <v>16033.8235946894</v>
      </c>
      <c r="I340" s="95">
        <v>0</v>
      </c>
      <c r="J340" s="95">
        <v>47586.794493675203</v>
      </c>
      <c r="K340" s="95">
        <v>0</v>
      </c>
      <c r="L340" s="95">
        <v>146599.481237411</v>
      </c>
      <c r="M340" s="95">
        <v>82410.744263649001</v>
      </c>
      <c r="N340" s="95">
        <v>15845.428963303601</v>
      </c>
      <c r="O340" s="95">
        <v>81586.634248733506</v>
      </c>
      <c r="P340" s="95">
        <v>0</v>
      </c>
      <c r="Q340" s="95">
        <v>14339.3968846798</v>
      </c>
      <c r="R340" s="95">
        <v>10667.632196545601</v>
      </c>
      <c r="S340" s="95">
        <v>0</v>
      </c>
      <c r="T340" s="95">
        <v>22881.336567640301</v>
      </c>
      <c r="U340" s="95">
        <v>75277.449018478394</v>
      </c>
      <c r="V340" s="95">
        <v>16256862.364135699</v>
      </c>
      <c r="W340" s="95">
        <v>2771.7257294654801</v>
      </c>
      <c r="X340" s="95">
        <v>10026636.598510699</v>
      </c>
      <c r="Y340" s="95">
        <v>2684630.0740661598</v>
      </c>
      <c r="Z340" s="95">
        <v>4683493.70239258</v>
      </c>
      <c r="AA340" s="95">
        <v>4125354.1697082501</v>
      </c>
      <c r="AB340" s="95">
        <v>0</v>
      </c>
      <c r="AC340" s="95">
        <v>20491137.345703099</v>
      </c>
      <c r="AD340" s="95">
        <v>0</v>
      </c>
      <c r="AE340" s="95">
        <v>8384170.17431641</v>
      </c>
      <c r="AF340" s="95">
        <v>6344432.5782470703</v>
      </c>
      <c r="AG340" s="95">
        <v>3350311.4767761198</v>
      </c>
      <c r="AH340" s="95">
        <v>5225245.7782592801</v>
      </c>
      <c r="AI340" s="95">
        <v>0</v>
      </c>
      <c r="AJ340" s="95">
        <v>3085330.9470520001</v>
      </c>
      <c r="AK340" s="95">
        <v>2594932.0334777799</v>
      </c>
      <c r="AL340" s="95">
        <v>0</v>
      </c>
      <c r="AM340" s="95">
        <v>6282250.0514526404</v>
      </c>
      <c r="AN340" s="95">
        <v>30777040.9455566</v>
      </c>
      <c r="AO340" s="95">
        <v>146367798.72851601</v>
      </c>
      <c r="AP340" s="95">
        <v>20384.9240922928</v>
      </c>
      <c r="AQ340" s="95">
        <v>87126542.332031295</v>
      </c>
      <c r="AR340" s="95">
        <v>24586201.082275402</v>
      </c>
      <c r="AS340" s="95">
        <v>32802308.373291001</v>
      </c>
      <c r="AT340" s="95">
        <v>29099622.769287098</v>
      </c>
      <c r="AU340" s="95">
        <v>0</v>
      </c>
      <c r="AV340" s="95">
        <v>56378595.068847701</v>
      </c>
      <c r="AW340" s="95">
        <v>0</v>
      </c>
      <c r="AX340" s="95">
        <v>78151821.3125</v>
      </c>
      <c r="AY340" s="95">
        <v>58550517.517089799</v>
      </c>
      <c r="AZ340" s="95">
        <v>26429148.584716801</v>
      </c>
      <c r="BA340" s="95">
        <v>45787510.848632798</v>
      </c>
      <c r="BB340" s="95">
        <v>0</v>
      </c>
      <c r="BC340" s="95">
        <v>25612196.613037098</v>
      </c>
      <c r="BD340" s="95">
        <v>17815291.3991699</v>
      </c>
      <c r="BE340" s="95">
        <v>0</v>
      </c>
      <c r="BF340" s="95">
        <v>44445751.244628899</v>
      </c>
      <c r="BG340" s="95">
        <v>82513795.484375</v>
      </c>
      <c r="BH340" s="95">
        <v>25580985.622802701</v>
      </c>
      <c r="BI340" s="95">
        <v>2439.2385185957</v>
      </c>
      <c r="BJ340" s="95">
        <v>17919858.166015599</v>
      </c>
      <c r="BK340" s="95">
        <v>6774410.7432251005</v>
      </c>
      <c r="BL340" s="95">
        <v>0</v>
      </c>
      <c r="BM340" s="95">
        <v>975848.982185364</v>
      </c>
      <c r="BN340" s="95">
        <v>0</v>
      </c>
      <c r="BO340" s="95">
        <v>0</v>
      </c>
      <c r="BP340" s="95">
        <v>0</v>
      </c>
      <c r="BQ340" s="95">
        <v>0</v>
      </c>
      <c r="BR340" s="95">
        <v>15278867.8444824</v>
      </c>
      <c r="BS340" s="95">
        <v>9724011.5019531306</v>
      </c>
      <c r="BT340" s="95">
        <v>8892423.7850341797</v>
      </c>
      <c r="BU340" s="95">
        <v>0</v>
      </c>
      <c r="BV340" s="95">
        <v>9409270.64916992</v>
      </c>
      <c r="BW340" s="95">
        <v>2065843.8344268801</v>
      </c>
      <c r="BX340" s="95">
        <v>0</v>
      </c>
      <c r="BY340" s="95">
        <v>0</v>
      </c>
      <c r="BZ340" s="95">
        <v>0</v>
      </c>
      <c r="CA340" s="95">
        <v>315057.22115707397</v>
      </c>
      <c r="CB340" s="95">
        <v>26277284.287353501</v>
      </c>
      <c r="CC340" s="95">
        <v>233699475.66406301</v>
      </c>
      <c r="CD340" s="95">
        <v>43405084.260742202</v>
      </c>
      <c r="CE340" s="95">
        <v>32181.541022777601</v>
      </c>
      <c r="CF340" s="95">
        <v>8873785.9653320294</v>
      </c>
      <c r="CG340" s="95">
        <v>62264136.205566399</v>
      </c>
      <c r="CH340" s="95">
        <v>0</v>
      </c>
      <c r="CI340" s="95">
        <v>347249.69421005202</v>
      </c>
      <c r="CJ340" s="95">
        <v>35183163.8193359</v>
      </c>
      <c r="CK340" s="95">
        <v>296120318.71484399</v>
      </c>
      <c r="CL340" s="95">
        <v>45488331.9296875</v>
      </c>
      <c r="CM340" s="160">
        <v>421792.15028381301</v>
      </c>
      <c r="CN340" s="160">
        <v>65864583.464355499</v>
      </c>
      <c r="CO340" s="160">
        <v>378343531.06640601</v>
      </c>
      <c r="CP340" s="95">
        <v>45488331.9296875</v>
      </c>
      <c r="CQ340" s="95">
        <v>0</v>
      </c>
      <c r="CR340" s="95">
        <v>0</v>
      </c>
      <c r="CS340" s="95">
        <v>0</v>
      </c>
      <c r="CT340" s="95">
        <v>0</v>
      </c>
      <c r="CU340" s="161">
        <v>35151070.252685532</v>
      </c>
      <c r="CV340" s="161">
        <v>295963611.86962938</v>
      </c>
    </row>
    <row r="341" spans="1:100" x14ac:dyDescent="0.2">
      <c r="A341" s="94" t="s">
        <v>56</v>
      </c>
      <c r="B341" s="96">
        <v>38869</v>
      </c>
      <c r="C341" s="95">
        <v>240657.11412239101</v>
      </c>
      <c r="D341" s="95">
        <v>24.457945824833601</v>
      </c>
      <c r="E341" s="95">
        <v>82046.537068367004</v>
      </c>
      <c r="F341" s="95">
        <v>38394.321146488197</v>
      </c>
      <c r="G341" s="95">
        <v>18205.659158468199</v>
      </c>
      <c r="H341" s="95">
        <v>14392.2346858978</v>
      </c>
      <c r="I341" s="95">
        <v>0</v>
      </c>
      <c r="J341" s="95">
        <v>52599.644754886598</v>
      </c>
      <c r="K341" s="95">
        <v>0</v>
      </c>
      <c r="L341" s="95">
        <v>145951.986885071</v>
      </c>
      <c r="M341" s="95">
        <v>83831.194219589204</v>
      </c>
      <c r="N341" s="95">
        <v>16232.806907534599</v>
      </c>
      <c r="O341" s="95">
        <v>85617.306073188796</v>
      </c>
      <c r="P341" s="95">
        <v>0</v>
      </c>
      <c r="Q341" s="95">
        <v>14298.4313144684</v>
      </c>
      <c r="R341" s="95">
        <v>12311.439269185101</v>
      </c>
      <c r="S341" s="95">
        <v>0</v>
      </c>
      <c r="T341" s="95">
        <v>21375.7927622795</v>
      </c>
      <c r="U341" s="95">
        <v>75723.341965675398</v>
      </c>
      <c r="V341" s="95">
        <v>16785149.658691399</v>
      </c>
      <c r="W341" s="95">
        <v>2749.44687497616</v>
      </c>
      <c r="X341" s="95">
        <v>9994881.2497558594</v>
      </c>
      <c r="Y341" s="95">
        <v>2933786.4320678702</v>
      </c>
      <c r="Z341" s="95">
        <v>5422598.1953125</v>
      </c>
      <c r="AA341" s="95">
        <v>3649979.5629272498</v>
      </c>
      <c r="AB341" s="95">
        <v>0</v>
      </c>
      <c r="AC341" s="95">
        <v>22159852.751708999</v>
      </c>
      <c r="AD341" s="95">
        <v>0</v>
      </c>
      <c r="AE341" s="95">
        <v>8264666.8451538105</v>
      </c>
      <c r="AF341" s="95">
        <v>6424019.1476440402</v>
      </c>
      <c r="AG341" s="95">
        <v>3427610.9100952102</v>
      </c>
      <c r="AH341" s="95">
        <v>5473130.5064697303</v>
      </c>
      <c r="AI341" s="95">
        <v>0</v>
      </c>
      <c r="AJ341" s="95">
        <v>3091255.5078735398</v>
      </c>
      <c r="AK341" s="95">
        <v>3148093.32879639</v>
      </c>
      <c r="AL341" s="95">
        <v>0</v>
      </c>
      <c r="AM341" s="95">
        <v>5813792.3218383798</v>
      </c>
      <c r="AN341" s="95">
        <v>30917021.075683601</v>
      </c>
      <c r="AO341" s="95">
        <v>152293359.38281301</v>
      </c>
      <c r="AP341" s="95">
        <v>21063.868005991</v>
      </c>
      <c r="AQ341" s="95">
        <v>86901386.409179702</v>
      </c>
      <c r="AR341" s="95">
        <v>25959245.3671875</v>
      </c>
      <c r="AS341" s="95">
        <v>38182914.626953103</v>
      </c>
      <c r="AT341" s="95">
        <v>26019177.636962902</v>
      </c>
      <c r="AU341" s="95">
        <v>0</v>
      </c>
      <c r="AV341" s="95">
        <v>62790369.042968802</v>
      </c>
      <c r="AW341" s="95">
        <v>0</v>
      </c>
      <c r="AX341" s="95">
        <v>77421109.810546905</v>
      </c>
      <c r="AY341" s="95">
        <v>59880148.162597701</v>
      </c>
      <c r="AZ341" s="95">
        <v>27217556.4211426</v>
      </c>
      <c r="BA341" s="95">
        <v>48086145.402343802</v>
      </c>
      <c r="BB341" s="95">
        <v>0</v>
      </c>
      <c r="BC341" s="95">
        <v>25934707.861328099</v>
      </c>
      <c r="BD341" s="95">
        <v>21814207.213134799</v>
      </c>
      <c r="BE341" s="95">
        <v>0</v>
      </c>
      <c r="BF341" s="95">
        <v>41803564.7353516</v>
      </c>
      <c r="BG341" s="95">
        <v>84566207.5234375</v>
      </c>
      <c r="BH341" s="95">
        <v>27099519.760497998</v>
      </c>
      <c r="BI341" s="95">
        <v>2466.7910736799199</v>
      </c>
      <c r="BJ341" s="95">
        <v>17767635.8041992</v>
      </c>
      <c r="BK341" s="95">
        <v>7181289.8131103497</v>
      </c>
      <c r="BL341" s="95">
        <v>0</v>
      </c>
      <c r="BM341" s="95">
        <v>999915.72365570103</v>
      </c>
      <c r="BN341" s="95">
        <v>0</v>
      </c>
      <c r="BO341" s="95">
        <v>0</v>
      </c>
      <c r="BP341" s="95">
        <v>0</v>
      </c>
      <c r="BQ341" s="95">
        <v>0</v>
      </c>
      <c r="BR341" s="95">
        <v>15650958.0344238</v>
      </c>
      <c r="BS341" s="95">
        <v>10064113.3309326</v>
      </c>
      <c r="BT341" s="95">
        <v>9364768.3399658203</v>
      </c>
      <c r="BU341" s="95">
        <v>0</v>
      </c>
      <c r="BV341" s="95">
        <v>9564156.0942382794</v>
      </c>
      <c r="BW341" s="95">
        <v>2528531.1323242201</v>
      </c>
      <c r="BX341" s="95">
        <v>0</v>
      </c>
      <c r="BY341" s="95">
        <v>0</v>
      </c>
      <c r="BZ341" s="95">
        <v>0</v>
      </c>
      <c r="CA341" s="95">
        <v>323564.87525939901</v>
      </c>
      <c r="CB341" s="95">
        <v>26819794.613525402</v>
      </c>
      <c r="CC341" s="95">
        <v>239727207.71679699</v>
      </c>
      <c r="CD341" s="95">
        <v>44636583.347656302</v>
      </c>
      <c r="CE341" s="95">
        <v>32580.539886712999</v>
      </c>
      <c r="CF341" s="95">
        <v>9015392.2164306603</v>
      </c>
      <c r="CG341" s="95">
        <v>63932559.583496101</v>
      </c>
      <c r="CH341" s="95">
        <v>0</v>
      </c>
      <c r="CI341" s="95">
        <v>356062.68915176397</v>
      </c>
      <c r="CJ341" s="95">
        <v>35848911.771972701</v>
      </c>
      <c r="CK341" s="95">
        <v>303512261.59375</v>
      </c>
      <c r="CL341" s="95">
        <v>47157680.708496101</v>
      </c>
      <c r="CM341" s="160">
        <v>431529.19900512701</v>
      </c>
      <c r="CN341" s="160">
        <v>66771369.739746101</v>
      </c>
      <c r="CO341" s="160">
        <v>387956570.49609399</v>
      </c>
      <c r="CP341" s="95">
        <v>47157680.708496101</v>
      </c>
      <c r="CQ341" s="95">
        <v>0</v>
      </c>
      <c r="CR341" s="95">
        <v>0</v>
      </c>
      <c r="CS341" s="95">
        <v>0</v>
      </c>
      <c r="CT341" s="95">
        <v>0</v>
      </c>
      <c r="CU341" s="161">
        <v>35835186.829956062</v>
      </c>
      <c r="CV341" s="161">
        <v>303659767.30029309</v>
      </c>
    </row>
    <row r="342" spans="1:100" x14ac:dyDescent="0.2">
      <c r="A342" s="94" t="s">
        <v>56</v>
      </c>
      <c r="B342" s="96">
        <v>38961</v>
      </c>
      <c r="C342" s="95">
        <v>246802.42503356899</v>
      </c>
      <c r="D342" s="95">
        <v>27.318748082965602</v>
      </c>
      <c r="E342" s="95">
        <v>81904.638310432405</v>
      </c>
      <c r="F342" s="95">
        <v>38397.984809875503</v>
      </c>
      <c r="G342" s="95">
        <v>20149.403731823</v>
      </c>
      <c r="H342" s="95">
        <v>12848.1851619482</v>
      </c>
      <c r="I342" s="95">
        <v>0</v>
      </c>
      <c r="J342" s="95">
        <v>57121.838510036498</v>
      </c>
      <c r="K342" s="95">
        <v>0</v>
      </c>
      <c r="L342" s="95">
        <v>143285.08036232</v>
      </c>
      <c r="M342" s="95">
        <v>85204.262227058396</v>
      </c>
      <c r="N342" s="95">
        <v>16521.398283004801</v>
      </c>
      <c r="O342" s="95">
        <v>86791.8829870224</v>
      </c>
      <c r="P342" s="95">
        <v>0</v>
      </c>
      <c r="Q342" s="95">
        <v>14334.0507781506</v>
      </c>
      <c r="R342" s="95">
        <v>14216.4910123348</v>
      </c>
      <c r="S342" s="95">
        <v>0</v>
      </c>
      <c r="T342" s="95">
        <v>19907.377608537699</v>
      </c>
      <c r="U342" s="95">
        <v>75921.257534980803</v>
      </c>
      <c r="V342" s="95">
        <v>17269651.391845699</v>
      </c>
      <c r="W342" s="95">
        <v>3562.4466585218902</v>
      </c>
      <c r="X342" s="95">
        <v>9833328.8056640606</v>
      </c>
      <c r="Y342" s="95">
        <v>2945795.8687439002</v>
      </c>
      <c r="Z342" s="95">
        <v>6087779.0847778302</v>
      </c>
      <c r="AA342" s="95">
        <v>3102926.79769897</v>
      </c>
      <c r="AB342" s="95">
        <v>0</v>
      </c>
      <c r="AC342" s="95">
        <v>23936905.483154301</v>
      </c>
      <c r="AD342" s="95">
        <v>0</v>
      </c>
      <c r="AE342" s="95">
        <v>8159510.6342163105</v>
      </c>
      <c r="AF342" s="95">
        <v>6577771.1981811495</v>
      </c>
      <c r="AG342" s="95">
        <v>3490879.9397888202</v>
      </c>
      <c r="AH342" s="95">
        <v>5765193.55969238</v>
      </c>
      <c r="AI342" s="95">
        <v>0</v>
      </c>
      <c r="AJ342" s="95">
        <v>3094855.9340209998</v>
      </c>
      <c r="AK342" s="95">
        <v>3640376.2218933101</v>
      </c>
      <c r="AL342" s="95">
        <v>0</v>
      </c>
      <c r="AM342" s="95">
        <v>5469470.5737915002</v>
      </c>
      <c r="AN342" s="95">
        <v>30773287.4143066</v>
      </c>
      <c r="AO342" s="95">
        <v>157948120.91406301</v>
      </c>
      <c r="AP342" s="95">
        <v>27807.792534828201</v>
      </c>
      <c r="AQ342" s="95">
        <v>86466116.599609405</v>
      </c>
      <c r="AR342" s="95">
        <v>26361092.9379883</v>
      </c>
      <c r="AS342" s="95">
        <v>42881197.1025391</v>
      </c>
      <c r="AT342" s="95">
        <v>22326883.1789551</v>
      </c>
      <c r="AU342" s="95">
        <v>0</v>
      </c>
      <c r="AV342" s="95">
        <v>70273436.169921905</v>
      </c>
      <c r="AW342" s="95">
        <v>0</v>
      </c>
      <c r="AX342" s="95">
        <v>77190335.001953095</v>
      </c>
      <c r="AY342" s="95">
        <v>61842483.3046875</v>
      </c>
      <c r="AZ342" s="95">
        <v>28019079.6252441</v>
      </c>
      <c r="BA342" s="95">
        <v>50973947.071777299</v>
      </c>
      <c r="BB342" s="95">
        <v>0</v>
      </c>
      <c r="BC342" s="95">
        <v>26224242.231933601</v>
      </c>
      <c r="BD342" s="95">
        <v>25292649.201171901</v>
      </c>
      <c r="BE342" s="95">
        <v>0</v>
      </c>
      <c r="BF342" s="95">
        <v>39563108.699218802</v>
      </c>
      <c r="BG342" s="95">
        <v>86524348.424804702</v>
      </c>
      <c r="BH342" s="95">
        <v>28146817.7116699</v>
      </c>
      <c r="BI342" s="95">
        <v>3353.4113794863201</v>
      </c>
      <c r="BJ342" s="95">
        <v>17584271.9375</v>
      </c>
      <c r="BK342" s="95">
        <v>7452179.6708984403</v>
      </c>
      <c r="BL342" s="95">
        <v>0</v>
      </c>
      <c r="BM342" s="95">
        <v>937290.85749816895</v>
      </c>
      <c r="BN342" s="95">
        <v>0</v>
      </c>
      <c r="BO342" s="95">
        <v>0</v>
      </c>
      <c r="BP342" s="95">
        <v>0</v>
      </c>
      <c r="BQ342" s="95">
        <v>0</v>
      </c>
      <c r="BR342" s="95">
        <v>16186594.104003901</v>
      </c>
      <c r="BS342" s="95">
        <v>10327026.642089801</v>
      </c>
      <c r="BT342" s="95">
        <v>9928678.99682617</v>
      </c>
      <c r="BU342" s="95">
        <v>0</v>
      </c>
      <c r="BV342" s="95">
        <v>9674091.2628173791</v>
      </c>
      <c r="BW342" s="95">
        <v>2878863.9362793001</v>
      </c>
      <c r="BX342" s="95">
        <v>0</v>
      </c>
      <c r="BY342" s="95">
        <v>0</v>
      </c>
      <c r="BZ342" s="95">
        <v>0</v>
      </c>
      <c r="CA342" s="95">
        <v>327893.16737747198</v>
      </c>
      <c r="CB342" s="95">
        <v>27168291.957031298</v>
      </c>
      <c r="CC342" s="95">
        <v>245019818.32031301</v>
      </c>
      <c r="CD342" s="95">
        <v>45994806.373535201</v>
      </c>
      <c r="CE342" s="95">
        <v>33023.0492506027</v>
      </c>
      <c r="CF342" s="95">
        <v>9131991.58056641</v>
      </c>
      <c r="CG342" s="95">
        <v>65178095.4453125</v>
      </c>
      <c r="CH342" s="95">
        <v>0</v>
      </c>
      <c r="CI342" s="95">
        <v>360876.109947205</v>
      </c>
      <c r="CJ342" s="95">
        <v>36296306.610839799</v>
      </c>
      <c r="CK342" s="95">
        <v>309896845.37890601</v>
      </c>
      <c r="CL342" s="95">
        <v>48848271.209472701</v>
      </c>
      <c r="CM342" s="160">
        <v>435463.63078689598</v>
      </c>
      <c r="CN342" s="160">
        <v>67336299.896484405</v>
      </c>
      <c r="CO342" s="160">
        <v>396815034.703125</v>
      </c>
      <c r="CP342" s="95">
        <v>48848271.209472701</v>
      </c>
      <c r="CQ342" s="95">
        <v>0</v>
      </c>
      <c r="CR342" s="95">
        <v>0</v>
      </c>
      <c r="CS342" s="95">
        <v>0</v>
      </c>
      <c r="CT342" s="95">
        <v>0</v>
      </c>
      <c r="CU342" s="161">
        <v>36300283.537597708</v>
      </c>
      <c r="CV342" s="161">
        <v>310197913.76562548</v>
      </c>
    </row>
    <row r="343" spans="1:100" x14ac:dyDescent="0.2">
      <c r="A343" s="94" t="s">
        <v>56</v>
      </c>
      <c r="B343" s="96">
        <v>39052</v>
      </c>
      <c r="C343" s="95">
        <v>254168.789999008</v>
      </c>
      <c r="D343" s="95">
        <v>29.3283411639277</v>
      </c>
      <c r="E343" s="95">
        <v>82273.477641105696</v>
      </c>
      <c r="F343" s="95">
        <v>41609.9212145805</v>
      </c>
      <c r="G343" s="95">
        <v>22292.010509014101</v>
      </c>
      <c r="H343" s="95">
        <v>11232.031570076901</v>
      </c>
      <c r="I343" s="95">
        <v>0</v>
      </c>
      <c r="J343" s="95">
        <v>66812.274181365996</v>
      </c>
      <c r="K343" s="95">
        <v>0</v>
      </c>
      <c r="L343" s="95">
        <v>147400.61343955999</v>
      </c>
      <c r="M343" s="95">
        <v>86746.708862304702</v>
      </c>
      <c r="N343" s="95">
        <v>16754.977624416399</v>
      </c>
      <c r="O343" s="95">
        <v>92070.480219841003</v>
      </c>
      <c r="P343" s="95">
        <v>0</v>
      </c>
      <c r="Q343" s="95">
        <v>14349.8750559092</v>
      </c>
      <c r="R343" s="95">
        <v>16189.6228255033</v>
      </c>
      <c r="S343" s="95">
        <v>0</v>
      </c>
      <c r="T343" s="95">
        <v>18298.5262942314</v>
      </c>
      <c r="U343" s="95">
        <v>78247.485043525696</v>
      </c>
      <c r="V343" s="95">
        <v>17922811.021240201</v>
      </c>
      <c r="W343" s="95">
        <v>3025.62118375301</v>
      </c>
      <c r="X343" s="95">
        <v>9744601.1302490197</v>
      </c>
      <c r="Y343" s="95">
        <v>3051283.9563293499</v>
      </c>
      <c r="Z343" s="95">
        <v>6537489.76025391</v>
      </c>
      <c r="AA343" s="95">
        <v>2646117.6071777302</v>
      </c>
      <c r="AB343" s="95">
        <v>0</v>
      </c>
      <c r="AC343" s="95">
        <v>28724231.832275402</v>
      </c>
      <c r="AD343" s="95">
        <v>0</v>
      </c>
      <c r="AE343" s="95">
        <v>8302240.2564086895</v>
      </c>
      <c r="AF343" s="95">
        <v>6582500.46691895</v>
      </c>
      <c r="AG343" s="95">
        <v>3525074.4391174298</v>
      </c>
      <c r="AH343" s="95">
        <v>6071053.44177246</v>
      </c>
      <c r="AI343" s="95">
        <v>0</v>
      </c>
      <c r="AJ343" s="95">
        <v>3074688.9546814002</v>
      </c>
      <c r="AK343" s="95">
        <v>4325595.0755615197</v>
      </c>
      <c r="AL343" s="95">
        <v>0</v>
      </c>
      <c r="AM343" s="95">
        <v>4961744.44775391</v>
      </c>
      <c r="AN343" s="95">
        <v>31537359.347167999</v>
      </c>
      <c r="AO343" s="95">
        <v>165272236.55273399</v>
      </c>
      <c r="AP343" s="95">
        <v>24123.402001380899</v>
      </c>
      <c r="AQ343" s="95">
        <v>85813214.791015595</v>
      </c>
      <c r="AR343" s="95">
        <v>27261594.831542999</v>
      </c>
      <c r="AS343" s="95">
        <v>46879984.421875</v>
      </c>
      <c r="AT343" s="95">
        <v>19270990.575683601</v>
      </c>
      <c r="AU343" s="95">
        <v>0</v>
      </c>
      <c r="AV343" s="95">
        <v>81481214.775390595</v>
      </c>
      <c r="AW343" s="95">
        <v>0</v>
      </c>
      <c r="AX343" s="95">
        <v>79120375.400390595</v>
      </c>
      <c r="AY343" s="95">
        <v>62575777.301757798</v>
      </c>
      <c r="AZ343" s="95">
        <v>28557790.525390599</v>
      </c>
      <c r="BA343" s="95">
        <v>54136197.764160201</v>
      </c>
      <c r="BB343" s="95">
        <v>0</v>
      </c>
      <c r="BC343" s="95">
        <v>26185138.322509799</v>
      </c>
      <c r="BD343" s="95">
        <v>30299163.3129883</v>
      </c>
      <c r="BE343" s="95">
        <v>0</v>
      </c>
      <c r="BF343" s="95">
        <v>36373413.891113304</v>
      </c>
      <c r="BG343" s="95">
        <v>89583243.465820298</v>
      </c>
      <c r="BH343" s="95">
        <v>29946832.592529301</v>
      </c>
      <c r="BI343" s="95">
        <v>3401.4007336199302</v>
      </c>
      <c r="BJ343" s="95">
        <v>17308944.716796901</v>
      </c>
      <c r="BK343" s="95">
        <v>7601057.7925415002</v>
      </c>
      <c r="BL343" s="95">
        <v>0</v>
      </c>
      <c r="BM343" s="95">
        <v>858369.90865325904</v>
      </c>
      <c r="BN343" s="95">
        <v>0</v>
      </c>
      <c r="BO343" s="95">
        <v>0</v>
      </c>
      <c r="BP343" s="95">
        <v>0</v>
      </c>
      <c r="BQ343" s="95">
        <v>0</v>
      </c>
      <c r="BR343" s="95">
        <v>16513845.669677701</v>
      </c>
      <c r="BS343" s="95">
        <v>10529182.6364746</v>
      </c>
      <c r="BT343" s="95">
        <v>10536832.1400146</v>
      </c>
      <c r="BU343" s="95">
        <v>0</v>
      </c>
      <c r="BV343" s="95">
        <v>9697360.89697266</v>
      </c>
      <c r="BW343" s="95">
        <v>3445076.3268432599</v>
      </c>
      <c r="BX343" s="95">
        <v>0</v>
      </c>
      <c r="BY343" s="95">
        <v>0</v>
      </c>
      <c r="BZ343" s="95">
        <v>0</v>
      </c>
      <c r="CA343" s="95">
        <v>336881.00379180902</v>
      </c>
      <c r="CB343" s="95">
        <v>27682650.2104492</v>
      </c>
      <c r="CC343" s="95">
        <v>251230528.58203101</v>
      </c>
      <c r="CD343" s="95">
        <v>47293638.505371101</v>
      </c>
      <c r="CE343" s="95">
        <v>33573.355085849798</v>
      </c>
      <c r="CF343" s="95">
        <v>9285466.0006103497</v>
      </c>
      <c r="CG343" s="95">
        <v>66628616.036132798</v>
      </c>
      <c r="CH343" s="95">
        <v>0</v>
      </c>
      <c r="CI343" s="95">
        <v>370558.27032089198</v>
      </c>
      <c r="CJ343" s="95">
        <v>36924321.694824196</v>
      </c>
      <c r="CK343" s="95">
        <v>318052639.46484399</v>
      </c>
      <c r="CL343" s="95">
        <v>50785847.767578103</v>
      </c>
      <c r="CM343" s="160">
        <v>447890.72314834601</v>
      </c>
      <c r="CN343" s="160">
        <v>68496661.824218795</v>
      </c>
      <c r="CO343" s="160">
        <v>407621523.45703101</v>
      </c>
      <c r="CP343" s="95">
        <v>50785847.767578103</v>
      </c>
      <c r="CQ343" s="95">
        <v>0</v>
      </c>
      <c r="CR343" s="95">
        <v>0</v>
      </c>
      <c r="CS343" s="95">
        <v>0</v>
      </c>
      <c r="CT343" s="95">
        <v>0</v>
      </c>
      <c r="CU343" s="161">
        <v>36968116.211059548</v>
      </c>
      <c r="CV343" s="161">
        <v>317859144.61816382</v>
      </c>
    </row>
    <row r="344" spans="1:100" x14ac:dyDescent="0.2">
      <c r="A344" s="94" t="s">
        <v>56</v>
      </c>
      <c r="B344" s="96">
        <v>39142</v>
      </c>
      <c r="C344" s="95">
        <v>267398.48191451997</v>
      </c>
      <c r="D344" s="95">
        <v>25.206131035927701</v>
      </c>
      <c r="E344" s="95">
        <v>77588.437278747602</v>
      </c>
      <c r="F344" s="95">
        <v>42304.949735164599</v>
      </c>
      <c r="G344" s="95">
        <v>24229.559872627298</v>
      </c>
      <c r="H344" s="95">
        <v>9776.0673863887805</v>
      </c>
      <c r="I344" s="95">
        <v>0</v>
      </c>
      <c r="J344" s="95">
        <v>70387.508750915498</v>
      </c>
      <c r="K344" s="95">
        <v>0</v>
      </c>
      <c r="L344" s="95">
        <v>147223.55763816799</v>
      </c>
      <c r="M344" s="95">
        <v>88744.4622678757</v>
      </c>
      <c r="N344" s="95">
        <v>17013.037947416298</v>
      </c>
      <c r="O344" s="95">
        <v>95984.334709167495</v>
      </c>
      <c r="P344" s="95">
        <v>0</v>
      </c>
      <c r="Q344" s="95">
        <v>14290.557803034801</v>
      </c>
      <c r="R344" s="95">
        <v>17737.009814024001</v>
      </c>
      <c r="S344" s="95">
        <v>0</v>
      </c>
      <c r="T344" s="95">
        <v>17167.601877927798</v>
      </c>
      <c r="U344" s="95">
        <v>79154.696440696702</v>
      </c>
      <c r="V344" s="95">
        <v>18808724.8913574</v>
      </c>
      <c r="W344" s="95">
        <v>2658.1258430182902</v>
      </c>
      <c r="X344" s="95">
        <v>9158913.8211669903</v>
      </c>
      <c r="Y344" s="95">
        <v>3076504.4009094201</v>
      </c>
      <c r="Z344" s="95">
        <v>7060351.6876831101</v>
      </c>
      <c r="AA344" s="95">
        <v>2253646.92269897</v>
      </c>
      <c r="AB344" s="95">
        <v>0</v>
      </c>
      <c r="AC344" s="95">
        <v>30079891.5698242</v>
      </c>
      <c r="AD344" s="95">
        <v>0</v>
      </c>
      <c r="AE344" s="95">
        <v>8245521.3107910203</v>
      </c>
      <c r="AF344" s="95">
        <v>6759904.61999512</v>
      </c>
      <c r="AG344" s="95">
        <v>3565063.7935791002</v>
      </c>
      <c r="AH344" s="95">
        <v>6424878.1547241202</v>
      </c>
      <c r="AI344" s="95">
        <v>0</v>
      </c>
      <c r="AJ344" s="95">
        <v>3082066.9970397898</v>
      </c>
      <c r="AK344" s="95">
        <v>4732963.5689086895</v>
      </c>
      <c r="AL344" s="95">
        <v>0</v>
      </c>
      <c r="AM344" s="95">
        <v>4621791.8157348596</v>
      </c>
      <c r="AN344" s="95">
        <v>31700003.497802701</v>
      </c>
      <c r="AO344" s="95">
        <v>174627104.53320301</v>
      </c>
      <c r="AP344" s="95">
        <v>20322.810599327098</v>
      </c>
      <c r="AQ344" s="95">
        <v>80923562.373046905</v>
      </c>
      <c r="AR344" s="95">
        <v>27645896.251708999</v>
      </c>
      <c r="AS344" s="95">
        <v>50929293.713867202</v>
      </c>
      <c r="AT344" s="95">
        <v>16515692.3911133</v>
      </c>
      <c r="AU344" s="95">
        <v>0</v>
      </c>
      <c r="AV344" s="95">
        <v>86959805.284179702</v>
      </c>
      <c r="AW344" s="95">
        <v>0</v>
      </c>
      <c r="AX344" s="95">
        <v>79254404.946289107</v>
      </c>
      <c r="AY344" s="95">
        <v>64729229.085449196</v>
      </c>
      <c r="AZ344" s="95">
        <v>29073357.4067383</v>
      </c>
      <c r="BA344" s="95">
        <v>57799862.1865234</v>
      </c>
      <c r="BB344" s="95">
        <v>0</v>
      </c>
      <c r="BC344" s="95">
        <v>26253992.760253899</v>
      </c>
      <c r="BD344" s="95">
        <v>33411075.615722701</v>
      </c>
      <c r="BE344" s="95">
        <v>0</v>
      </c>
      <c r="BF344" s="95">
        <v>34142937.364746101</v>
      </c>
      <c r="BG344" s="95">
        <v>91709717.775390595</v>
      </c>
      <c r="BH344" s="95">
        <v>32118330.4213867</v>
      </c>
      <c r="BI344" s="95">
        <v>3041.33591786027</v>
      </c>
      <c r="BJ344" s="95">
        <v>16706455.8081055</v>
      </c>
      <c r="BK344" s="95">
        <v>7711133.0279540997</v>
      </c>
      <c r="BL344" s="95">
        <v>0</v>
      </c>
      <c r="BM344" s="95">
        <v>836954.08762359596</v>
      </c>
      <c r="BN344" s="95">
        <v>0</v>
      </c>
      <c r="BO344" s="95">
        <v>0</v>
      </c>
      <c r="BP344" s="95">
        <v>0</v>
      </c>
      <c r="BQ344" s="95">
        <v>0</v>
      </c>
      <c r="BR344" s="95">
        <v>17055665.459716801</v>
      </c>
      <c r="BS344" s="95">
        <v>10729756.427368199</v>
      </c>
      <c r="BT344" s="95">
        <v>11220158.721313501</v>
      </c>
      <c r="BU344" s="95">
        <v>0</v>
      </c>
      <c r="BV344" s="95">
        <v>9728981.3912353497</v>
      </c>
      <c r="BW344" s="95">
        <v>3793350.4526672401</v>
      </c>
      <c r="BX344" s="95">
        <v>0</v>
      </c>
      <c r="BY344" s="95">
        <v>0</v>
      </c>
      <c r="BZ344" s="95">
        <v>0</v>
      </c>
      <c r="CA344" s="95">
        <v>344334.09807968099</v>
      </c>
      <c r="CB344" s="95">
        <v>28027253.019287098</v>
      </c>
      <c r="CC344" s="95">
        <v>257166455.87695301</v>
      </c>
      <c r="CD344" s="95">
        <v>48846825.564941399</v>
      </c>
      <c r="CE344" s="95">
        <v>34041.638197421998</v>
      </c>
      <c r="CF344" s="95">
        <v>9408828.4622802697</v>
      </c>
      <c r="CG344" s="95">
        <v>67992121.809570298</v>
      </c>
      <c r="CH344" s="95">
        <v>0</v>
      </c>
      <c r="CI344" s="95">
        <v>378407.96055221598</v>
      </c>
      <c r="CJ344" s="95">
        <v>37482635.808105499</v>
      </c>
      <c r="CK344" s="95">
        <v>325212335.52343798</v>
      </c>
      <c r="CL344" s="95">
        <v>52664011.687011696</v>
      </c>
      <c r="CM344" s="160">
        <v>456626.20679092401</v>
      </c>
      <c r="CN344" s="160">
        <v>69277069.515625</v>
      </c>
      <c r="CO344" s="160">
        <v>416951664.35546899</v>
      </c>
      <c r="CP344" s="95">
        <v>52664011.687011696</v>
      </c>
      <c r="CQ344" s="95">
        <v>0</v>
      </c>
      <c r="CR344" s="95">
        <v>0</v>
      </c>
      <c r="CS344" s="95">
        <v>0</v>
      </c>
      <c r="CT344" s="95">
        <v>0</v>
      </c>
      <c r="CU344" s="161">
        <v>37436081.481567368</v>
      </c>
      <c r="CV344" s="161">
        <v>325158577.68652332</v>
      </c>
    </row>
    <row r="345" spans="1:100" x14ac:dyDescent="0.2">
      <c r="A345" s="94" t="s">
        <v>56</v>
      </c>
      <c r="B345" s="96">
        <v>39234</v>
      </c>
      <c r="C345" s="95">
        <v>273593.38214874303</v>
      </c>
      <c r="D345" s="95">
        <v>25.474421496968699</v>
      </c>
      <c r="E345" s="95">
        <v>75412.277058601394</v>
      </c>
      <c r="F345" s="95">
        <v>42678.420251369498</v>
      </c>
      <c r="G345" s="95">
        <v>25974.1972057819</v>
      </c>
      <c r="H345" s="95">
        <v>8762.7579282522202</v>
      </c>
      <c r="I345" s="95">
        <v>0</v>
      </c>
      <c r="J345" s="95">
        <v>73551.807113647505</v>
      </c>
      <c r="K345" s="95">
        <v>0</v>
      </c>
      <c r="L345" s="95">
        <v>147776.072551727</v>
      </c>
      <c r="M345" s="95">
        <v>89056.259759902998</v>
      </c>
      <c r="N345" s="95">
        <v>17101.891624212301</v>
      </c>
      <c r="O345" s="95">
        <v>98224.876042365999</v>
      </c>
      <c r="P345" s="95">
        <v>0</v>
      </c>
      <c r="Q345" s="95">
        <v>14327.246458649601</v>
      </c>
      <c r="R345" s="95">
        <v>19032.465940952301</v>
      </c>
      <c r="S345" s="95">
        <v>0</v>
      </c>
      <c r="T345" s="95">
        <v>16629.4721348286</v>
      </c>
      <c r="U345" s="95">
        <v>79790.846568107605</v>
      </c>
      <c r="V345" s="95">
        <v>19502843.895019501</v>
      </c>
      <c r="W345" s="95">
        <v>3853.2057215273398</v>
      </c>
      <c r="X345" s="95">
        <v>8886695.7105712909</v>
      </c>
      <c r="Y345" s="95">
        <v>3065389.3771057101</v>
      </c>
      <c r="Z345" s="95">
        <v>7598790.2690429697</v>
      </c>
      <c r="AA345" s="95">
        <v>2009893.17695618</v>
      </c>
      <c r="AB345" s="95">
        <v>0</v>
      </c>
      <c r="AC345" s="95">
        <v>30901157.4689941</v>
      </c>
      <c r="AD345" s="95">
        <v>0</v>
      </c>
      <c r="AE345" s="95">
        <v>8195601.9837646503</v>
      </c>
      <c r="AF345" s="95">
        <v>6787624.7573242197</v>
      </c>
      <c r="AG345" s="95">
        <v>3602906.3793029799</v>
      </c>
      <c r="AH345" s="95">
        <v>6583966.2807617197</v>
      </c>
      <c r="AI345" s="95">
        <v>0</v>
      </c>
      <c r="AJ345" s="95">
        <v>3084774.0912780799</v>
      </c>
      <c r="AK345" s="95">
        <v>5086387.0664672898</v>
      </c>
      <c r="AL345" s="95">
        <v>0</v>
      </c>
      <c r="AM345" s="95">
        <v>4416581.7916259803</v>
      </c>
      <c r="AN345" s="95">
        <v>32080403.434814502</v>
      </c>
      <c r="AO345" s="95">
        <v>182217219.66210899</v>
      </c>
      <c r="AP345" s="95">
        <v>29970.501260995901</v>
      </c>
      <c r="AQ345" s="95">
        <v>79283173.828125</v>
      </c>
      <c r="AR345" s="95">
        <v>27646875.602783199</v>
      </c>
      <c r="AS345" s="95">
        <v>54977170.590332001</v>
      </c>
      <c r="AT345" s="95">
        <v>14850322.318481401</v>
      </c>
      <c r="AU345" s="95">
        <v>0</v>
      </c>
      <c r="AV345" s="95">
        <v>91053726.278320298</v>
      </c>
      <c r="AW345" s="95">
        <v>0</v>
      </c>
      <c r="AX345" s="95">
        <v>79775319.724609405</v>
      </c>
      <c r="AY345" s="95">
        <v>65544818.796386696</v>
      </c>
      <c r="AZ345" s="95">
        <v>29633997.7336426</v>
      </c>
      <c r="BA345" s="95">
        <v>59542165.469238304</v>
      </c>
      <c r="BB345" s="95">
        <v>0</v>
      </c>
      <c r="BC345" s="95">
        <v>26542163.660888702</v>
      </c>
      <c r="BD345" s="95">
        <v>36160217.058593802</v>
      </c>
      <c r="BE345" s="95">
        <v>0</v>
      </c>
      <c r="BF345" s="95">
        <v>33075783.119384799</v>
      </c>
      <c r="BG345" s="95">
        <v>94037878.689453095</v>
      </c>
      <c r="BH345" s="95">
        <v>33418267.8991699</v>
      </c>
      <c r="BI345" s="95">
        <v>4129.3872389197404</v>
      </c>
      <c r="BJ345" s="95">
        <v>16350345.385376001</v>
      </c>
      <c r="BK345" s="95">
        <v>7802874.7571411096</v>
      </c>
      <c r="BL345" s="95">
        <v>0</v>
      </c>
      <c r="BM345" s="95">
        <v>816826.20710754395</v>
      </c>
      <c r="BN345" s="95">
        <v>0</v>
      </c>
      <c r="BO345" s="95">
        <v>0</v>
      </c>
      <c r="BP345" s="95">
        <v>0</v>
      </c>
      <c r="BQ345" s="95">
        <v>0</v>
      </c>
      <c r="BR345" s="95">
        <v>17304991.3828125</v>
      </c>
      <c r="BS345" s="95">
        <v>10940645.3005371</v>
      </c>
      <c r="BT345" s="95">
        <v>11592345.731811499</v>
      </c>
      <c r="BU345" s="95">
        <v>0</v>
      </c>
      <c r="BV345" s="95">
        <v>9842156.3713378906</v>
      </c>
      <c r="BW345" s="95">
        <v>4119708.2887878399</v>
      </c>
      <c r="BX345" s="95">
        <v>0</v>
      </c>
      <c r="BY345" s="95">
        <v>0</v>
      </c>
      <c r="BZ345" s="95">
        <v>0</v>
      </c>
      <c r="CA345" s="95">
        <v>349257.676902771</v>
      </c>
      <c r="CB345" s="95">
        <v>28489492.4528809</v>
      </c>
      <c r="CC345" s="95">
        <v>262405922.50195301</v>
      </c>
      <c r="CD345" s="95">
        <v>49691807.206054702</v>
      </c>
      <c r="CE345" s="95">
        <v>34556.902079105399</v>
      </c>
      <c r="CF345" s="95">
        <v>9519049.3409423791</v>
      </c>
      <c r="CG345" s="95">
        <v>69307931.764648393</v>
      </c>
      <c r="CH345" s="95">
        <v>0</v>
      </c>
      <c r="CI345" s="95">
        <v>383726.91617965698</v>
      </c>
      <c r="CJ345" s="95">
        <v>37943475.838867202</v>
      </c>
      <c r="CK345" s="95">
        <v>331639583.59375</v>
      </c>
      <c r="CL345" s="95">
        <v>53757140.2978516</v>
      </c>
      <c r="CM345" s="160">
        <v>462888.84453582799</v>
      </c>
      <c r="CN345" s="160">
        <v>70108810.118164107</v>
      </c>
      <c r="CO345" s="160">
        <v>426063162.30859399</v>
      </c>
      <c r="CP345" s="95">
        <v>53757140.2978516</v>
      </c>
      <c r="CQ345" s="95">
        <v>0</v>
      </c>
      <c r="CR345" s="95">
        <v>0</v>
      </c>
      <c r="CS345" s="95">
        <v>0</v>
      </c>
      <c r="CT345" s="95">
        <v>0</v>
      </c>
      <c r="CU345" s="161">
        <v>38008541.793823279</v>
      </c>
      <c r="CV345" s="161">
        <v>331713854.26660138</v>
      </c>
    </row>
    <row r="346" spans="1:100" x14ac:dyDescent="0.2">
      <c r="A346" s="94" t="s">
        <v>56</v>
      </c>
      <c r="B346" s="96">
        <v>39326</v>
      </c>
      <c r="C346" s="95">
        <v>279697.87979888899</v>
      </c>
      <c r="D346" s="95">
        <v>20.797843146836399</v>
      </c>
      <c r="E346" s="95">
        <v>73930.387578964204</v>
      </c>
      <c r="F346" s="95">
        <v>44412.756603717797</v>
      </c>
      <c r="G346" s="95">
        <v>27537.983796596502</v>
      </c>
      <c r="H346" s="95">
        <v>7611.37934708595</v>
      </c>
      <c r="I346" s="95">
        <v>0</v>
      </c>
      <c r="J346" s="95">
        <v>74583.961344718904</v>
      </c>
      <c r="K346" s="95">
        <v>0</v>
      </c>
      <c r="L346" s="95">
        <v>146979.69626808201</v>
      </c>
      <c r="M346" s="95">
        <v>90183.606984138503</v>
      </c>
      <c r="N346" s="95">
        <v>17412.0901186466</v>
      </c>
      <c r="O346" s="95">
        <v>100214.82931327799</v>
      </c>
      <c r="P346" s="95">
        <v>0</v>
      </c>
      <c r="Q346" s="95">
        <v>14243.6281394958</v>
      </c>
      <c r="R346" s="95">
        <v>20238.9121520519</v>
      </c>
      <c r="S346" s="95">
        <v>0</v>
      </c>
      <c r="T346" s="95">
        <v>16010.864784956</v>
      </c>
      <c r="U346" s="95">
        <v>81126.428598403902</v>
      </c>
      <c r="V346" s="95">
        <v>19987035.670410201</v>
      </c>
      <c r="W346" s="95">
        <v>2696.8950743079199</v>
      </c>
      <c r="X346" s="95">
        <v>8702885.4310302697</v>
      </c>
      <c r="Y346" s="95">
        <v>3102080.7135314899</v>
      </c>
      <c r="Z346" s="95">
        <v>8021425.2384643601</v>
      </c>
      <c r="AA346" s="95">
        <v>1729850.00440979</v>
      </c>
      <c r="AB346" s="95">
        <v>0</v>
      </c>
      <c r="AC346" s="95">
        <v>30416998.589599598</v>
      </c>
      <c r="AD346" s="95">
        <v>0</v>
      </c>
      <c r="AE346" s="95">
        <v>8189612.03625488</v>
      </c>
      <c r="AF346" s="95">
        <v>6843670.8799438505</v>
      </c>
      <c r="AG346" s="95">
        <v>3642024.7945251502</v>
      </c>
      <c r="AH346" s="95">
        <v>6830382.7044067401</v>
      </c>
      <c r="AI346" s="95">
        <v>0</v>
      </c>
      <c r="AJ346" s="95">
        <v>3071104.6354980501</v>
      </c>
      <c r="AK346" s="95">
        <v>5430357.8083496103</v>
      </c>
      <c r="AL346" s="95">
        <v>0</v>
      </c>
      <c r="AM346" s="95">
        <v>4259056.5192260696</v>
      </c>
      <c r="AN346" s="95">
        <v>32621104.158203099</v>
      </c>
      <c r="AO346" s="95">
        <v>188943896.578125</v>
      </c>
      <c r="AP346" s="95">
        <v>22129.150978088401</v>
      </c>
      <c r="AQ346" s="95">
        <v>78342201.913085893</v>
      </c>
      <c r="AR346" s="95">
        <v>28257566.166259799</v>
      </c>
      <c r="AS346" s="95">
        <v>58495937.046386696</v>
      </c>
      <c r="AT346" s="95">
        <v>12896231.793823199</v>
      </c>
      <c r="AU346" s="95">
        <v>0</v>
      </c>
      <c r="AV346" s="95">
        <v>92181154.359375</v>
      </c>
      <c r="AW346" s="95">
        <v>0</v>
      </c>
      <c r="AX346" s="95">
        <v>80413639.941406295</v>
      </c>
      <c r="AY346" s="95">
        <v>66680355.484863304</v>
      </c>
      <c r="AZ346" s="95">
        <v>30233503.349609401</v>
      </c>
      <c r="BA346" s="95">
        <v>62306548.831054702</v>
      </c>
      <c r="BB346" s="95">
        <v>0</v>
      </c>
      <c r="BC346" s="95">
        <v>26642263.2099609</v>
      </c>
      <c r="BD346" s="95">
        <v>39013113.008300804</v>
      </c>
      <c r="BE346" s="95">
        <v>0</v>
      </c>
      <c r="BF346" s="95">
        <v>32176610.763916001</v>
      </c>
      <c r="BG346" s="95">
        <v>96740577.926757798</v>
      </c>
      <c r="BH346" s="95">
        <v>34527631.394531302</v>
      </c>
      <c r="BI346" s="95">
        <v>3513.65520468354</v>
      </c>
      <c r="BJ346" s="95">
        <v>16027513.1356201</v>
      </c>
      <c r="BK346" s="95">
        <v>7956974.2128295898</v>
      </c>
      <c r="BL346" s="95">
        <v>0</v>
      </c>
      <c r="BM346" s="95">
        <v>612589.93359375</v>
      </c>
      <c r="BN346" s="95">
        <v>0</v>
      </c>
      <c r="BO346" s="95">
        <v>0</v>
      </c>
      <c r="BP346" s="95">
        <v>0</v>
      </c>
      <c r="BQ346" s="95">
        <v>0</v>
      </c>
      <c r="BR346" s="95">
        <v>17552007.7900391</v>
      </c>
      <c r="BS346" s="95">
        <v>11147413.955200201</v>
      </c>
      <c r="BT346" s="95">
        <v>12126729.896118199</v>
      </c>
      <c r="BU346" s="95">
        <v>0</v>
      </c>
      <c r="BV346" s="95">
        <v>9893441.3018798791</v>
      </c>
      <c r="BW346" s="95">
        <v>4420380.2362670898</v>
      </c>
      <c r="BX346" s="95">
        <v>0</v>
      </c>
      <c r="BY346" s="95">
        <v>0</v>
      </c>
      <c r="BZ346" s="95">
        <v>0</v>
      </c>
      <c r="CA346" s="95">
        <v>353913.763542175</v>
      </c>
      <c r="CB346" s="95">
        <v>28675243.980224598</v>
      </c>
      <c r="CC346" s="95">
        <v>267057610.14648399</v>
      </c>
      <c r="CD346" s="95">
        <v>50533727.387695298</v>
      </c>
      <c r="CE346" s="95">
        <v>35099.300551414497</v>
      </c>
      <c r="CF346" s="95">
        <v>9644643.47119141</v>
      </c>
      <c r="CG346" s="95">
        <v>70995799.186523393</v>
      </c>
      <c r="CH346" s="95">
        <v>0</v>
      </c>
      <c r="CI346" s="95">
        <v>389005.74417495698</v>
      </c>
      <c r="CJ346" s="95">
        <v>38244454.534179702</v>
      </c>
      <c r="CK346" s="95">
        <v>338313267.703125</v>
      </c>
      <c r="CL346" s="95">
        <v>54974497.669433601</v>
      </c>
      <c r="CM346" s="160">
        <v>468555.402683258</v>
      </c>
      <c r="CN346" s="160">
        <v>70949422.546875</v>
      </c>
      <c r="CO346" s="160">
        <v>434981947.92578101</v>
      </c>
      <c r="CP346" s="95">
        <v>54974497.669433601</v>
      </c>
      <c r="CQ346" s="95">
        <v>0</v>
      </c>
      <c r="CR346" s="95">
        <v>0</v>
      </c>
      <c r="CS346" s="95">
        <v>0</v>
      </c>
      <c r="CT346" s="95">
        <v>0</v>
      </c>
      <c r="CU346" s="161">
        <v>38319887.451416008</v>
      </c>
      <c r="CV346" s="161">
        <v>338053409.3330074</v>
      </c>
    </row>
    <row r="347" spans="1:100" x14ac:dyDescent="0.2">
      <c r="A347" s="94" t="s">
        <v>56</v>
      </c>
      <c r="B347" s="96">
        <v>39417</v>
      </c>
      <c r="C347" s="95">
        <v>286115.65707016003</v>
      </c>
      <c r="D347" s="95">
        <v>22.089330673916301</v>
      </c>
      <c r="E347" s="95">
        <v>72195.716860771194</v>
      </c>
      <c r="F347" s="95">
        <v>43172.452074050903</v>
      </c>
      <c r="G347" s="95">
        <v>28853.6558275223</v>
      </c>
      <c r="H347" s="95">
        <v>6241.1199713945398</v>
      </c>
      <c r="I347" s="95">
        <v>0</v>
      </c>
      <c r="J347" s="95">
        <v>76185.135659217805</v>
      </c>
      <c r="K347" s="95">
        <v>0</v>
      </c>
      <c r="L347" s="95">
        <v>146413.41675186201</v>
      </c>
      <c r="M347" s="95">
        <v>91225.211375236497</v>
      </c>
      <c r="N347" s="95">
        <v>17679.4744784832</v>
      </c>
      <c r="O347" s="95">
        <v>104510.050251961</v>
      </c>
      <c r="P347" s="95">
        <v>0</v>
      </c>
      <c r="Q347" s="95">
        <v>14316.7248888016</v>
      </c>
      <c r="R347" s="95">
        <v>21354.2071504593</v>
      </c>
      <c r="S347" s="95">
        <v>0</v>
      </c>
      <c r="T347" s="95">
        <v>15073.5099192858</v>
      </c>
      <c r="U347" s="95">
        <v>81726.703112602205</v>
      </c>
      <c r="V347" s="95">
        <v>20475599.736328099</v>
      </c>
      <c r="W347" s="95">
        <v>3025.38875859976</v>
      </c>
      <c r="X347" s="95">
        <v>8598122.3790283203</v>
      </c>
      <c r="Y347" s="95">
        <v>3093041.4143371601</v>
      </c>
      <c r="Z347" s="95">
        <v>8233160.90478516</v>
      </c>
      <c r="AA347" s="95">
        <v>1405264.0475616499</v>
      </c>
      <c r="AB347" s="95">
        <v>0</v>
      </c>
      <c r="AC347" s="95">
        <v>31506641.722167999</v>
      </c>
      <c r="AD347" s="95">
        <v>0</v>
      </c>
      <c r="AE347" s="95">
        <v>8238398.4227294903</v>
      </c>
      <c r="AF347" s="95">
        <v>6904088.94567871</v>
      </c>
      <c r="AG347" s="95">
        <v>3690702.1198425302</v>
      </c>
      <c r="AH347" s="95">
        <v>7144405.0203247098</v>
      </c>
      <c r="AI347" s="95">
        <v>0</v>
      </c>
      <c r="AJ347" s="95">
        <v>3063804.0270080599</v>
      </c>
      <c r="AK347" s="95">
        <v>5780676.55712891</v>
      </c>
      <c r="AL347" s="95">
        <v>0</v>
      </c>
      <c r="AM347" s="95">
        <v>3983939.3493957501</v>
      </c>
      <c r="AN347" s="95">
        <v>32661508.151611298</v>
      </c>
      <c r="AO347" s="95">
        <v>195504447.22460899</v>
      </c>
      <c r="AP347" s="95">
        <v>24947.734570264802</v>
      </c>
      <c r="AQ347" s="95">
        <v>77500991.294921905</v>
      </c>
      <c r="AR347" s="95">
        <v>27901833.434814502</v>
      </c>
      <c r="AS347" s="95">
        <v>61528064.148925804</v>
      </c>
      <c r="AT347" s="95">
        <v>10626824.1529541</v>
      </c>
      <c r="AU347" s="95">
        <v>0</v>
      </c>
      <c r="AV347" s="95">
        <v>94571331.296875</v>
      </c>
      <c r="AW347" s="95">
        <v>0</v>
      </c>
      <c r="AX347" s="95">
        <v>81415041.498046905</v>
      </c>
      <c r="AY347" s="95">
        <v>67948967.683593795</v>
      </c>
      <c r="AZ347" s="95">
        <v>30901654.8754883</v>
      </c>
      <c r="BA347" s="95">
        <v>65789055.859863304</v>
      </c>
      <c r="BB347" s="95">
        <v>0</v>
      </c>
      <c r="BC347" s="95">
        <v>26739450.4528809</v>
      </c>
      <c r="BD347" s="95">
        <v>42379016.511718802</v>
      </c>
      <c r="BE347" s="95">
        <v>0</v>
      </c>
      <c r="BF347" s="95">
        <v>30540750.7109375</v>
      </c>
      <c r="BG347" s="95">
        <v>98289336.716796905</v>
      </c>
      <c r="BH347" s="95">
        <v>36320753.213867202</v>
      </c>
      <c r="BI347" s="95">
        <v>4191.0312697291401</v>
      </c>
      <c r="BJ347" s="95">
        <v>15783899.4375</v>
      </c>
      <c r="BK347" s="95">
        <v>8032836.2890014602</v>
      </c>
      <c r="BL347" s="95">
        <v>0</v>
      </c>
      <c r="BM347" s="95">
        <v>521265.744556427</v>
      </c>
      <c r="BN347" s="95">
        <v>0</v>
      </c>
      <c r="BO347" s="95">
        <v>0</v>
      </c>
      <c r="BP347" s="95">
        <v>0</v>
      </c>
      <c r="BQ347" s="95">
        <v>0</v>
      </c>
      <c r="BR347" s="95">
        <v>17998221.2021484</v>
      </c>
      <c r="BS347" s="95">
        <v>11346764.041137701</v>
      </c>
      <c r="BT347" s="95">
        <v>12781221.2025146</v>
      </c>
      <c r="BU347" s="95">
        <v>0</v>
      </c>
      <c r="BV347" s="95">
        <v>9920620.4222412091</v>
      </c>
      <c r="BW347" s="95">
        <v>5241077.9497070303</v>
      </c>
      <c r="BX347" s="95">
        <v>0</v>
      </c>
      <c r="BY347" s="95">
        <v>0</v>
      </c>
      <c r="BZ347" s="95">
        <v>0</v>
      </c>
      <c r="CA347" s="95">
        <v>358542.68089294399</v>
      </c>
      <c r="CB347" s="95">
        <v>29054673.566406298</v>
      </c>
      <c r="CC347" s="95">
        <v>272924066.95703101</v>
      </c>
      <c r="CD347" s="95">
        <v>52113290.207519501</v>
      </c>
      <c r="CE347" s="95">
        <v>35349.278007507302</v>
      </c>
      <c r="CF347" s="95">
        <v>9765905.6513671894</v>
      </c>
      <c r="CG347" s="95">
        <v>72892180.231445298</v>
      </c>
      <c r="CH347" s="95">
        <v>0</v>
      </c>
      <c r="CI347" s="95">
        <v>393958.665626526</v>
      </c>
      <c r="CJ347" s="95">
        <v>38834498.048828103</v>
      </c>
      <c r="CK347" s="95">
        <v>345691040.36718798</v>
      </c>
      <c r="CL347" s="95">
        <v>57423702.5849609</v>
      </c>
      <c r="CM347" s="160">
        <v>474637.81780624401</v>
      </c>
      <c r="CN347" s="160">
        <v>71468537.480468795</v>
      </c>
      <c r="CO347" s="160">
        <v>444284450.17578101</v>
      </c>
      <c r="CP347" s="95">
        <v>57423702.5849609</v>
      </c>
      <c r="CQ347" s="95">
        <v>0</v>
      </c>
      <c r="CR347" s="95">
        <v>0</v>
      </c>
      <c r="CS347" s="95">
        <v>0</v>
      </c>
      <c r="CT347" s="95">
        <v>0</v>
      </c>
      <c r="CU347" s="161">
        <v>38820579.21777349</v>
      </c>
      <c r="CV347" s="161">
        <v>345816247.18847632</v>
      </c>
    </row>
    <row r="348" spans="1:100" x14ac:dyDescent="0.2">
      <c r="A348" s="94" t="s">
        <v>56</v>
      </c>
      <c r="B348" s="96">
        <v>39508</v>
      </c>
      <c r="C348" s="95">
        <v>291417.67861175502</v>
      </c>
      <c r="D348" s="95">
        <v>24.000292412936702</v>
      </c>
      <c r="E348" s="95">
        <v>73739.743125915498</v>
      </c>
      <c r="F348" s="95">
        <v>44756.073324203498</v>
      </c>
      <c r="G348" s="95">
        <v>30375.4573566914</v>
      </c>
      <c r="H348" s="95">
        <v>5697.7058291435196</v>
      </c>
      <c r="I348" s="95">
        <v>0</v>
      </c>
      <c r="J348" s="95">
        <v>78277.919849395796</v>
      </c>
      <c r="K348" s="95">
        <v>0</v>
      </c>
      <c r="L348" s="95">
        <v>147953.60888481099</v>
      </c>
      <c r="M348" s="95">
        <v>92125.830058097796</v>
      </c>
      <c r="N348" s="95">
        <v>17844.027135372198</v>
      </c>
      <c r="O348" s="95">
        <v>107395.33983421299</v>
      </c>
      <c r="P348" s="95">
        <v>0</v>
      </c>
      <c r="Q348" s="95">
        <v>14151.528046846401</v>
      </c>
      <c r="R348" s="95">
        <v>22637.121635913802</v>
      </c>
      <c r="S348" s="95">
        <v>0</v>
      </c>
      <c r="T348" s="95">
        <v>14569.7730251551</v>
      </c>
      <c r="U348" s="95">
        <v>82348.451626777605</v>
      </c>
      <c r="V348" s="95">
        <v>20622850.134277299</v>
      </c>
      <c r="W348" s="95">
        <v>3888.2516894042501</v>
      </c>
      <c r="X348" s="95">
        <v>8554204.3734130897</v>
      </c>
      <c r="Y348" s="95">
        <v>3132818.56848145</v>
      </c>
      <c r="Z348" s="95">
        <v>8657203.7003173791</v>
      </c>
      <c r="AA348" s="95">
        <v>1265789.3202056901</v>
      </c>
      <c r="AB348" s="95">
        <v>0</v>
      </c>
      <c r="AC348" s="95">
        <v>32200324.813964799</v>
      </c>
      <c r="AD348" s="95">
        <v>0</v>
      </c>
      <c r="AE348" s="95">
        <v>8220847.7144165002</v>
      </c>
      <c r="AF348" s="95">
        <v>6915334.7471313505</v>
      </c>
      <c r="AG348" s="95">
        <v>3723264.6485595698</v>
      </c>
      <c r="AH348" s="95">
        <v>7366994.7355346698</v>
      </c>
      <c r="AI348" s="95">
        <v>0</v>
      </c>
      <c r="AJ348" s="95">
        <v>3053991.9061889602</v>
      </c>
      <c r="AK348" s="95">
        <v>6082837.7692260696</v>
      </c>
      <c r="AL348" s="95">
        <v>0</v>
      </c>
      <c r="AM348" s="95">
        <v>3789999.0194091802</v>
      </c>
      <c r="AN348" s="95">
        <v>32701694.042480499</v>
      </c>
      <c r="AO348" s="95">
        <v>199269930.91210899</v>
      </c>
      <c r="AP348" s="95">
        <v>30493.689714670199</v>
      </c>
      <c r="AQ348" s="95">
        <v>78641305.076171905</v>
      </c>
      <c r="AR348" s="95">
        <v>28776242.245849598</v>
      </c>
      <c r="AS348" s="95">
        <v>65443195.8603516</v>
      </c>
      <c r="AT348" s="95">
        <v>9663380.0230712909</v>
      </c>
      <c r="AU348" s="95">
        <v>0</v>
      </c>
      <c r="AV348" s="95">
        <v>98508345.348632798</v>
      </c>
      <c r="AW348" s="95">
        <v>0</v>
      </c>
      <c r="AX348" s="95">
        <v>82225883.456054702</v>
      </c>
      <c r="AY348" s="95">
        <v>68701783.730468795</v>
      </c>
      <c r="AZ348" s="95">
        <v>31564221.722900402</v>
      </c>
      <c r="BA348" s="95">
        <v>68455808.348632798</v>
      </c>
      <c r="BB348" s="95">
        <v>0</v>
      </c>
      <c r="BC348" s="95">
        <v>26951511.698974598</v>
      </c>
      <c r="BD348" s="95">
        <v>45187780.1396484</v>
      </c>
      <c r="BE348" s="95">
        <v>0</v>
      </c>
      <c r="BF348" s="95">
        <v>29381863.474121101</v>
      </c>
      <c r="BG348" s="95">
        <v>100463120.52636699</v>
      </c>
      <c r="BH348" s="95">
        <v>33989759.464355499</v>
      </c>
      <c r="BI348" s="95">
        <v>3353.3855034708999</v>
      </c>
      <c r="BJ348" s="95">
        <v>14736542.5465088</v>
      </c>
      <c r="BK348" s="95">
        <v>7374865.9072265597</v>
      </c>
      <c r="BL348" s="95">
        <v>0</v>
      </c>
      <c r="BM348" s="95">
        <v>585918.58620452904</v>
      </c>
      <c r="BN348" s="95">
        <v>0</v>
      </c>
      <c r="BO348" s="95">
        <v>0</v>
      </c>
      <c r="BP348" s="95">
        <v>0</v>
      </c>
      <c r="BQ348" s="95">
        <v>0</v>
      </c>
      <c r="BR348" s="95">
        <v>16091116.6866455</v>
      </c>
      <c r="BS348" s="95">
        <v>10385182.682251001</v>
      </c>
      <c r="BT348" s="95">
        <v>13316393.414917</v>
      </c>
      <c r="BU348" s="95">
        <v>0</v>
      </c>
      <c r="BV348" s="95">
        <v>8904259.9638671894</v>
      </c>
      <c r="BW348" s="95">
        <v>5671052.7018432599</v>
      </c>
      <c r="BX348" s="95">
        <v>0</v>
      </c>
      <c r="BY348" s="95">
        <v>0</v>
      </c>
      <c r="BZ348" s="95">
        <v>0</v>
      </c>
      <c r="CA348" s="95">
        <v>364708.52904128999</v>
      </c>
      <c r="CB348" s="95">
        <v>29139165.885253899</v>
      </c>
      <c r="CC348" s="95">
        <v>276552151.78515601</v>
      </c>
      <c r="CD348" s="95">
        <v>48792992.043945298</v>
      </c>
      <c r="CE348" s="95">
        <v>36078.517504692099</v>
      </c>
      <c r="CF348" s="95">
        <v>9883777.9173584003</v>
      </c>
      <c r="CG348" s="95">
        <v>74679841.053710893</v>
      </c>
      <c r="CH348" s="95">
        <v>0</v>
      </c>
      <c r="CI348" s="95">
        <v>400805.96767807001</v>
      </c>
      <c r="CJ348" s="95">
        <v>38975208.027343802</v>
      </c>
      <c r="CK348" s="95">
        <v>351170774.55468798</v>
      </c>
      <c r="CL348" s="95">
        <v>54470531.502441399</v>
      </c>
      <c r="CM348" s="160">
        <v>482120.02177810698</v>
      </c>
      <c r="CN348" s="160">
        <v>71720951.3125</v>
      </c>
      <c r="CO348" s="160">
        <v>452330996.74609399</v>
      </c>
      <c r="CP348" s="95">
        <v>54470531.502441399</v>
      </c>
      <c r="CQ348" s="95">
        <v>0</v>
      </c>
      <c r="CR348" s="95">
        <v>0</v>
      </c>
      <c r="CS348" s="95">
        <v>0</v>
      </c>
      <c r="CT348" s="95">
        <v>0</v>
      </c>
      <c r="CU348" s="161">
        <v>39022943.802612297</v>
      </c>
      <c r="CV348" s="161">
        <v>351231992.83886689</v>
      </c>
    </row>
    <row r="349" spans="1:100" x14ac:dyDescent="0.2">
      <c r="A349" s="94" t="s">
        <v>56</v>
      </c>
      <c r="B349" s="96">
        <v>39600</v>
      </c>
      <c r="C349" s="95">
        <v>295973.24460220302</v>
      </c>
      <c r="D349" s="95">
        <v>17.3664013289381</v>
      </c>
      <c r="E349" s="95">
        <v>72726.480368614197</v>
      </c>
      <c r="F349" s="95">
        <v>44814.212255954699</v>
      </c>
      <c r="G349" s="95">
        <v>31886.360884427999</v>
      </c>
      <c r="H349" s="95">
        <v>4925.3186511993399</v>
      </c>
      <c r="I349" s="95">
        <v>0</v>
      </c>
      <c r="J349" s="95">
        <v>80393.903331756606</v>
      </c>
      <c r="K349" s="95">
        <v>0</v>
      </c>
      <c r="L349" s="95">
        <v>148330.058519363</v>
      </c>
      <c r="M349" s="95">
        <v>92700.697255134597</v>
      </c>
      <c r="N349" s="95">
        <v>17935.8343327045</v>
      </c>
      <c r="O349" s="95">
        <v>110233.43590354901</v>
      </c>
      <c r="P349" s="95">
        <v>0</v>
      </c>
      <c r="Q349" s="95">
        <v>14090.6706684828</v>
      </c>
      <c r="R349" s="95">
        <v>23860.991436481501</v>
      </c>
      <c r="S349" s="95">
        <v>0</v>
      </c>
      <c r="T349" s="95">
        <v>14086.5242680311</v>
      </c>
      <c r="U349" s="95">
        <v>83090.962999343901</v>
      </c>
      <c r="V349" s="95">
        <v>20966103.4287109</v>
      </c>
      <c r="W349" s="95">
        <v>2102.4507969021802</v>
      </c>
      <c r="X349" s="95">
        <v>8447396.0054931603</v>
      </c>
      <c r="Y349" s="95">
        <v>3105545.2266540499</v>
      </c>
      <c r="Z349" s="95">
        <v>8943769.6074218806</v>
      </c>
      <c r="AA349" s="95">
        <v>1113820.0691680899</v>
      </c>
      <c r="AB349" s="95">
        <v>0</v>
      </c>
      <c r="AC349" s="95">
        <v>32730117.037109401</v>
      </c>
      <c r="AD349" s="95">
        <v>0</v>
      </c>
      <c r="AE349" s="95">
        <v>8269140.7305297898</v>
      </c>
      <c r="AF349" s="95">
        <v>6950096.8335571298</v>
      </c>
      <c r="AG349" s="95">
        <v>3706107.2973327599</v>
      </c>
      <c r="AH349" s="95">
        <v>7585514.7363891602</v>
      </c>
      <c r="AI349" s="95">
        <v>0</v>
      </c>
      <c r="AJ349" s="95">
        <v>3030932.3052368201</v>
      </c>
      <c r="AK349" s="95">
        <v>6371866.7902221698</v>
      </c>
      <c r="AL349" s="95">
        <v>0</v>
      </c>
      <c r="AM349" s="95">
        <v>3638438.7161254901</v>
      </c>
      <c r="AN349" s="95">
        <v>33112241.3664551</v>
      </c>
      <c r="AO349" s="95">
        <v>203894366.61328101</v>
      </c>
      <c r="AP349" s="95">
        <v>18306.498579978899</v>
      </c>
      <c r="AQ349" s="95">
        <v>78049343.541015595</v>
      </c>
      <c r="AR349" s="95">
        <v>28699265.7724609</v>
      </c>
      <c r="AS349" s="95">
        <v>68351343.2890625</v>
      </c>
      <c r="AT349" s="95">
        <v>8578933.9145507794</v>
      </c>
      <c r="AU349" s="95">
        <v>0</v>
      </c>
      <c r="AV349" s="95">
        <v>102293626.050781</v>
      </c>
      <c r="AW349" s="95">
        <v>0</v>
      </c>
      <c r="AX349" s="95">
        <v>83477409.230468795</v>
      </c>
      <c r="AY349" s="95">
        <v>69743718.6875</v>
      </c>
      <c r="AZ349" s="95">
        <v>31735863.296875</v>
      </c>
      <c r="BA349" s="95">
        <v>71065686.778320298</v>
      </c>
      <c r="BB349" s="95">
        <v>0</v>
      </c>
      <c r="BC349" s="95">
        <v>26942734.0703125</v>
      </c>
      <c r="BD349" s="95">
        <v>47989792.667968802</v>
      </c>
      <c r="BE349" s="95">
        <v>0</v>
      </c>
      <c r="BF349" s="95">
        <v>28688846.2973633</v>
      </c>
      <c r="BG349" s="95">
        <v>103213046.430664</v>
      </c>
      <c r="BH349" s="95">
        <v>35079165.875488304</v>
      </c>
      <c r="BI349" s="95">
        <v>2345.1361503303101</v>
      </c>
      <c r="BJ349" s="95">
        <v>14518082.0927734</v>
      </c>
      <c r="BK349" s="95">
        <v>7354143.7327270498</v>
      </c>
      <c r="BL349" s="95">
        <v>0</v>
      </c>
      <c r="BM349" s="95">
        <v>563761.54259491002</v>
      </c>
      <c r="BN349" s="95">
        <v>0</v>
      </c>
      <c r="BO349" s="95">
        <v>0</v>
      </c>
      <c r="BP349" s="95">
        <v>0</v>
      </c>
      <c r="BQ349" s="95">
        <v>0</v>
      </c>
      <c r="BR349" s="95">
        <v>16386456.969970699</v>
      </c>
      <c r="BS349" s="95">
        <v>10420078.661987299</v>
      </c>
      <c r="BT349" s="95">
        <v>13832779.0085449</v>
      </c>
      <c r="BU349" s="95">
        <v>0</v>
      </c>
      <c r="BV349" s="95">
        <v>8897442.2625732403</v>
      </c>
      <c r="BW349" s="95">
        <v>6091658.3853759803</v>
      </c>
      <c r="BX349" s="95">
        <v>0</v>
      </c>
      <c r="BY349" s="95">
        <v>0</v>
      </c>
      <c r="BZ349" s="95">
        <v>0</v>
      </c>
      <c r="CA349" s="95">
        <v>369001.480834961</v>
      </c>
      <c r="CB349" s="95">
        <v>29393380.748779301</v>
      </c>
      <c r="CC349" s="95">
        <v>281753885.56640601</v>
      </c>
      <c r="CD349" s="95">
        <v>49628559.2978516</v>
      </c>
      <c r="CE349" s="95">
        <v>36591.2433547974</v>
      </c>
      <c r="CF349" s="95">
        <v>10000765.355957</v>
      </c>
      <c r="CG349" s="95">
        <v>76439750.441406295</v>
      </c>
      <c r="CH349" s="95">
        <v>0</v>
      </c>
      <c r="CI349" s="95">
        <v>405537.67155075102</v>
      </c>
      <c r="CJ349" s="95">
        <v>39367713.990722701</v>
      </c>
      <c r="CK349" s="95">
        <v>358149571.75390601</v>
      </c>
      <c r="CL349" s="95">
        <v>55627940.1806641</v>
      </c>
      <c r="CM349" s="160">
        <v>487705.89535141003</v>
      </c>
      <c r="CN349" s="160">
        <v>72390293.669921905</v>
      </c>
      <c r="CO349" s="160">
        <v>461078862.97656298</v>
      </c>
      <c r="CP349" s="95">
        <v>55627940.1806641</v>
      </c>
      <c r="CQ349" s="95">
        <v>0</v>
      </c>
      <c r="CR349" s="95">
        <v>0</v>
      </c>
      <c r="CS349" s="95">
        <v>0</v>
      </c>
      <c r="CT349" s="95">
        <v>0</v>
      </c>
      <c r="CU349" s="161">
        <v>39394146.104736298</v>
      </c>
      <c r="CV349" s="161">
        <v>358193636.00781232</v>
      </c>
    </row>
    <row r="350" spans="1:100" x14ac:dyDescent="0.2">
      <c r="A350" s="94" t="s">
        <v>56</v>
      </c>
      <c r="B350" s="96">
        <v>39692</v>
      </c>
      <c r="C350" s="95">
        <v>300766.04627990699</v>
      </c>
      <c r="D350" s="95">
        <v>24.0200624458957</v>
      </c>
      <c r="E350" s="95">
        <v>71318.227362632795</v>
      </c>
      <c r="F350" s="95">
        <v>45035.866339683504</v>
      </c>
      <c r="G350" s="95">
        <v>33240.903409004197</v>
      </c>
      <c r="H350" s="95">
        <v>3942.8597286939598</v>
      </c>
      <c r="I350" s="95">
        <v>0</v>
      </c>
      <c r="J350" s="95">
        <v>81539.691183090195</v>
      </c>
      <c r="K350" s="95">
        <v>0</v>
      </c>
      <c r="L350" s="95">
        <v>147082.661342621</v>
      </c>
      <c r="M350" s="95">
        <v>93574.675547599807</v>
      </c>
      <c r="N350" s="95">
        <v>18056.774175643899</v>
      </c>
      <c r="O350" s="95">
        <v>113115.871185303</v>
      </c>
      <c r="P350" s="95">
        <v>0</v>
      </c>
      <c r="Q350" s="95">
        <v>14031.1803408861</v>
      </c>
      <c r="R350" s="95">
        <v>24861.025676250501</v>
      </c>
      <c r="S350" s="95">
        <v>0</v>
      </c>
      <c r="T350" s="95">
        <v>13544.1000905037</v>
      </c>
      <c r="U350" s="95">
        <v>84717.469716072097</v>
      </c>
      <c r="V350" s="95">
        <v>21487852.692138702</v>
      </c>
      <c r="W350" s="95">
        <v>3610.6358295083</v>
      </c>
      <c r="X350" s="95">
        <v>8243996.80932617</v>
      </c>
      <c r="Y350" s="95">
        <v>3092660.8961181599</v>
      </c>
      <c r="Z350" s="95">
        <v>9224790.3785400409</v>
      </c>
      <c r="AA350" s="95">
        <v>882962.65583038295</v>
      </c>
      <c r="AB350" s="95">
        <v>0</v>
      </c>
      <c r="AC350" s="95">
        <v>32785551.982421901</v>
      </c>
      <c r="AD350" s="95">
        <v>0</v>
      </c>
      <c r="AE350" s="95">
        <v>8244461.6533813505</v>
      </c>
      <c r="AF350" s="95">
        <v>6982791.32348633</v>
      </c>
      <c r="AG350" s="95">
        <v>3719342.0273742699</v>
      </c>
      <c r="AH350" s="95">
        <v>7798205.0477294903</v>
      </c>
      <c r="AI350" s="95">
        <v>0</v>
      </c>
      <c r="AJ350" s="95">
        <v>3011805.0108337398</v>
      </c>
      <c r="AK350" s="95">
        <v>6620386.8850707998</v>
      </c>
      <c r="AL350" s="95">
        <v>0</v>
      </c>
      <c r="AM350" s="95">
        <v>3463914.5588684101</v>
      </c>
      <c r="AN350" s="95">
        <v>33795759.903320298</v>
      </c>
      <c r="AO350" s="95">
        <v>211317852.20703101</v>
      </c>
      <c r="AP350" s="95">
        <v>32345.715016603499</v>
      </c>
      <c r="AQ350" s="95">
        <v>76726088.635742202</v>
      </c>
      <c r="AR350" s="95">
        <v>28751157.7114258</v>
      </c>
      <c r="AS350" s="95">
        <v>71260037.088867202</v>
      </c>
      <c r="AT350" s="95">
        <v>6842845.2852172898</v>
      </c>
      <c r="AU350" s="95">
        <v>0</v>
      </c>
      <c r="AV350" s="95">
        <v>104700717.859375</v>
      </c>
      <c r="AW350" s="95">
        <v>0</v>
      </c>
      <c r="AX350" s="95">
        <v>83700727.654296905</v>
      </c>
      <c r="AY350" s="95">
        <v>70746390.372070298</v>
      </c>
      <c r="AZ350" s="95">
        <v>32094118.2661133</v>
      </c>
      <c r="BA350" s="95">
        <v>73764717.510742202</v>
      </c>
      <c r="BB350" s="95">
        <v>0</v>
      </c>
      <c r="BC350" s="95">
        <v>26969771.870117199</v>
      </c>
      <c r="BD350" s="95">
        <v>50432985.4453125</v>
      </c>
      <c r="BE350" s="95">
        <v>0</v>
      </c>
      <c r="BF350" s="95">
        <v>27637419.974853501</v>
      </c>
      <c r="BG350" s="95">
        <v>106612191.75</v>
      </c>
      <c r="BH350" s="95">
        <v>36080899.484375</v>
      </c>
      <c r="BI350" s="95">
        <v>2858.9700475633099</v>
      </c>
      <c r="BJ350" s="95">
        <v>14087560.244262701</v>
      </c>
      <c r="BK350" s="95">
        <v>7298550.4087524395</v>
      </c>
      <c r="BL350" s="95">
        <v>0</v>
      </c>
      <c r="BM350" s="95">
        <v>341758.287658691</v>
      </c>
      <c r="BN350" s="95">
        <v>0</v>
      </c>
      <c r="BO350" s="95">
        <v>0</v>
      </c>
      <c r="BP350" s="95">
        <v>0</v>
      </c>
      <c r="BQ350" s="95">
        <v>0</v>
      </c>
      <c r="BR350" s="95">
        <v>16632910.9421387</v>
      </c>
      <c r="BS350" s="95">
        <v>10520082.654418901</v>
      </c>
      <c r="BT350" s="95">
        <v>14336770.0028076</v>
      </c>
      <c r="BU350" s="95">
        <v>0</v>
      </c>
      <c r="BV350" s="95">
        <v>8901709.0487060491</v>
      </c>
      <c r="BW350" s="95">
        <v>6396613.7891845703</v>
      </c>
      <c r="BX350" s="95">
        <v>0</v>
      </c>
      <c r="BY350" s="95">
        <v>0</v>
      </c>
      <c r="BZ350" s="95">
        <v>0</v>
      </c>
      <c r="CA350" s="95">
        <v>372144.748622894</v>
      </c>
      <c r="CB350" s="95">
        <v>29660427.0322266</v>
      </c>
      <c r="CC350" s="95">
        <v>286775010.59375</v>
      </c>
      <c r="CD350" s="95">
        <v>50024190.361328103</v>
      </c>
      <c r="CE350" s="95">
        <v>37111.141679763801</v>
      </c>
      <c r="CF350" s="95">
        <v>10103182.8084717</v>
      </c>
      <c r="CG350" s="95">
        <v>78271616.7890625</v>
      </c>
      <c r="CH350" s="95">
        <v>0</v>
      </c>
      <c r="CI350" s="95">
        <v>409241.62282562302</v>
      </c>
      <c r="CJ350" s="95">
        <v>39821599.652343802</v>
      </c>
      <c r="CK350" s="95">
        <v>364678950.10546899</v>
      </c>
      <c r="CL350" s="95">
        <v>56527980.6884766</v>
      </c>
      <c r="CM350" s="160">
        <v>492380.21826553298</v>
      </c>
      <c r="CN350" s="160">
        <v>73503089.663085893</v>
      </c>
      <c r="CO350" s="160">
        <v>470852436.359375</v>
      </c>
      <c r="CP350" s="95">
        <v>56527980.6884766</v>
      </c>
      <c r="CQ350" s="95">
        <v>0</v>
      </c>
      <c r="CR350" s="95">
        <v>0</v>
      </c>
      <c r="CS350" s="95">
        <v>0</v>
      </c>
      <c r="CT350" s="95">
        <v>0</v>
      </c>
      <c r="CU350" s="161">
        <v>39763609.840698302</v>
      </c>
      <c r="CV350" s="161">
        <v>365046627.3828125</v>
      </c>
    </row>
    <row r="351" spans="1:100" x14ac:dyDescent="0.2">
      <c r="A351" s="94" t="s">
        <v>56</v>
      </c>
      <c r="B351" s="96">
        <v>39783</v>
      </c>
      <c r="C351" s="95">
        <v>304197.55926895101</v>
      </c>
      <c r="D351" s="95">
        <v>17.993899211986001</v>
      </c>
      <c r="E351" s="95">
        <v>69856.420320510893</v>
      </c>
      <c r="F351" s="95">
        <v>44732.991593837702</v>
      </c>
      <c r="G351" s="95">
        <v>34512.414573192596</v>
      </c>
      <c r="H351" s="95">
        <v>3014.2338216304802</v>
      </c>
      <c r="I351" s="95">
        <v>0</v>
      </c>
      <c r="J351" s="95">
        <v>82611.167456626907</v>
      </c>
      <c r="K351" s="95">
        <v>0</v>
      </c>
      <c r="L351" s="95">
        <v>146322.80785560599</v>
      </c>
      <c r="M351" s="95">
        <v>94069.299572944597</v>
      </c>
      <c r="N351" s="95">
        <v>18181.034472465501</v>
      </c>
      <c r="O351" s="95">
        <v>114927.55657196</v>
      </c>
      <c r="P351" s="95">
        <v>0</v>
      </c>
      <c r="Q351" s="95">
        <v>14025.907637596099</v>
      </c>
      <c r="R351" s="95">
        <v>25890.1423196793</v>
      </c>
      <c r="S351" s="95">
        <v>0</v>
      </c>
      <c r="T351" s="95">
        <v>13190.2139031887</v>
      </c>
      <c r="U351" s="95">
        <v>85345.258568763704</v>
      </c>
      <c r="V351" s="95">
        <v>21732757.263427701</v>
      </c>
      <c r="W351" s="95">
        <v>3929.7986323237401</v>
      </c>
      <c r="X351" s="95">
        <v>8011765.0623779297</v>
      </c>
      <c r="Y351" s="95">
        <v>3044239.2760009798</v>
      </c>
      <c r="Z351" s="95">
        <v>9530981.7320556603</v>
      </c>
      <c r="AA351" s="95">
        <v>659696.03171539295</v>
      </c>
      <c r="AB351" s="95">
        <v>0</v>
      </c>
      <c r="AC351" s="95">
        <v>33306251.190429699</v>
      </c>
      <c r="AD351" s="95">
        <v>0</v>
      </c>
      <c r="AE351" s="95">
        <v>8122208.8906860398</v>
      </c>
      <c r="AF351" s="95">
        <v>7000218.7022094699</v>
      </c>
      <c r="AG351" s="95">
        <v>3697998.8895568801</v>
      </c>
      <c r="AH351" s="95">
        <v>7930757.1747436495</v>
      </c>
      <c r="AI351" s="95">
        <v>0</v>
      </c>
      <c r="AJ351" s="95">
        <v>3003527.8758850102</v>
      </c>
      <c r="AK351" s="95">
        <v>6898431.9310302697</v>
      </c>
      <c r="AL351" s="95">
        <v>0</v>
      </c>
      <c r="AM351" s="95">
        <v>3341975.29870605</v>
      </c>
      <c r="AN351" s="95">
        <v>33830280.364257798</v>
      </c>
      <c r="AO351" s="95">
        <v>214645128.14648399</v>
      </c>
      <c r="AP351" s="95">
        <v>38296.870587348902</v>
      </c>
      <c r="AQ351" s="95">
        <v>74743924.854492202</v>
      </c>
      <c r="AR351" s="95">
        <v>28152633.209228501</v>
      </c>
      <c r="AS351" s="95">
        <v>74208577.089843795</v>
      </c>
      <c r="AT351" s="95">
        <v>5162381.0985107403</v>
      </c>
      <c r="AU351" s="95">
        <v>0</v>
      </c>
      <c r="AV351" s="95">
        <v>106826466.90625</v>
      </c>
      <c r="AW351" s="95">
        <v>0</v>
      </c>
      <c r="AX351" s="95">
        <v>83060786.306640595</v>
      </c>
      <c r="AY351" s="95">
        <v>71409126.699218795</v>
      </c>
      <c r="AZ351" s="95">
        <v>32195557.075683601</v>
      </c>
      <c r="BA351" s="95">
        <v>75442097.032226607</v>
      </c>
      <c r="BB351" s="95">
        <v>0</v>
      </c>
      <c r="BC351" s="95">
        <v>27066935.208740201</v>
      </c>
      <c r="BD351" s="95">
        <v>52799361.154296897</v>
      </c>
      <c r="BE351" s="95">
        <v>0</v>
      </c>
      <c r="BF351" s="95">
        <v>26895032.904541001</v>
      </c>
      <c r="BG351" s="95">
        <v>108629899.012695</v>
      </c>
      <c r="BH351" s="95">
        <v>37531721.221679702</v>
      </c>
      <c r="BI351" s="95">
        <v>6387.4037416577303</v>
      </c>
      <c r="BJ351" s="95">
        <v>13735415.3048096</v>
      </c>
      <c r="BK351" s="95">
        <v>7235587.7539672898</v>
      </c>
      <c r="BL351" s="95">
        <v>0</v>
      </c>
      <c r="BM351" s="95">
        <v>293484.16815566999</v>
      </c>
      <c r="BN351" s="95">
        <v>0</v>
      </c>
      <c r="BO351" s="95">
        <v>0</v>
      </c>
      <c r="BP351" s="95">
        <v>0</v>
      </c>
      <c r="BQ351" s="95">
        <v>0</v>
      </c>
      <c r="BR351" s="95">
        <v>16939230.595947299</v>
      </c>
      <c r="BS351" s="95">
        <v>10537807.6608887</v>
      </c>
      <c r="BT351" s="95">
        <v>14652650.8432617</v>
      </c>
      <c r="BU351" s="95">
        <v>0</v>
      </c>
      <c r="BV351" s="95">
        <v>8957279.0236816406</v>
      </c>
      <c r="BW351" s="95">
        <v>6727191.30224609</v>
      </c>
      <c r="BX351" s="95">
        <v>0</v>
      </c>
      <c r="BY351" s="95">
        <v>0</v>
      </c>
      <c r="BZ351" s="95">
        <v>0</v>
      </c>
      <c r="CA351" s="95">
        <v>374122.76379394502</v>
      </c>
      <c r="CB351" s="95">
        <v>29715628.143310498</v>
      </c>
      <c r="CC351" s="95">
        <v>289124973.84765601</v>
      </c>
      <c r="CD351" s="95">
        <v>51240305.139160201</v>
      </c>
      <c r="CE351" s="95">
        <v>37779.134807109796</v>
      </c>
      <c r="CF351" s="95">
        <v>10242176.2225342</v>
      </c>
      <c r="CG351" s="95">
        <v>79687613.684570298</v>
      </c>
      <c r="CH351" s="95">
        <v>0</v>
      </c>
      <c r="CI351" s="95">
        <v>411951.03849410999</v>
      </c>
      <c r="CJ351" s="95">
        <v>40001680.2568359</v>
      </c>
      <c r="CK351" s="95">
        <v>368650696.80859399</v>
      </c>
      <c r="CL351" s="95">
        <v>58025027.657714799</v>
      </c>
      <c r="CM351" s="160">
        <v>496066.26639938401</v>
      </c>
      <c r="CN351" s="160">
        <v>73835468.4609375</v>
      </c>
      <c r="CO351" s="160">
        <v>477391392.484375</v>
      </c>
      <c r="CP351" s="95">
        <v>58025027.657714799</v>
      </c>
      <c r="CQ351" s="95">
        <v>0</v>
      </c>
      <c r="CR351" s="95">
        <v>0</v>
      </c>
      <c r="CS351" s="95">
        <v>0</v>
      </c>
      <c r="CT351" s="95">
        <v>0</v>
      </c>
      <c r="CU351" s="161">
        <v>39957804.365844697</v>
      </c>
      <c r="CV351" s="161">
        <v>368812587.53222632</v>
      </c>
    </row>
    <row r="352" spans="1:100" x14ac:dyDescent="0.2">
      <c r="A352" s="94" t="s">
        <v>56</v>
      </c>
      <c r="B352" s="96">
        <v>39873</v>
      </c>
      <c r="C352" s="95">
        <v>308184.69831466698</v>
      </c>
      <c r="D352" s="95">
        <v>16.295815565856199</v>
      </c>
      <c r="E352" s="95">
        <v>68464.532547950701</v>
      </c>
      <c r="F352" s="95">
        <v>43867.847242355303</v>
      </c>
      <c r="G352" s="95">
        <v>35605.410652160601</v>
      </c>
      <c r="H352" s="95">
        <v>2733.3390848040599</v>
      </c>
      <c r="I352" s="95">
        <v>0</v>
      </c>
      <c r="J352" s="95">
        <v>84041.203445434599</v>
      </c>
      <c r="K352" s="95">
        <v>0</v>
      </c>
      <c r="L352" s="95">
        <v>145950.05783844</v>
      </c>
      <c r="M352" s="95">
        <v>94607.663471221895</v>
      </c>
      <c r="N352" s="95">
        <v>18324.484677553199</v>
      </c>
      <c r="O352" s="95">
        <v>117132.079825401</v>
      </c>
      <c r="P352" s="95">
        <v>0</v>
      </c>
      <c r="Q352" s="95">
        <v>14055.798173904401</v>
      </c>
      <c r="R352" s="95">
        <v>26563.562717914599</v>
      </c>
      <c r="S352" s="95">
        <v>0</v>
      </c>
      <c r="T352" s="95">
        <v>12895.9657680988</v>
      </c>
      <c r="U352" s="95">
        <v>85884.7659883499</v>
      </c>
      <c r="V352" s="95">
        <v>21904448.8515625</v>
      </c>
      <c r="W352" s="95">
        <v>1601.4137659072901</v>
      </c>
      <c r="X352" s="95">
        <v>7755348.4045410203</v>
      </c>
      <c r="Y352" s="95">
        <v>3001079.3498229999</v>
      </c>
      <c r="Z352" s="95">
        <v>9698895.15161133</v>
      </c>
      <c r="AA352" s="95">
        <v>601758.17790222203</v>
      </c>
      <c r="AB352" s="95">
        <v>0</v>
      </c>
      <c r="AC352" s="95">
        <v>33893659.220214799</v>
      </c>
      <c r="AD352" s="95">
        <v>0</v>
      </c>
      <c r="AE352" s="95">
        <v>8036596.1973877</v>
      </c>
      <c r="AF352" s="95">
        <v>6970476.7785034198</v>
      </c>
      <c r="AG352" s="95">
        <v>3670585.5168762198</v>
      </c>
      <c r="AH352" s="95">
        <v>8054094.1287841797</v>
      </c>
      <c r="AI352" s="95">
        <v>0</v>
      </c>
      <c r="AJ352" s="95">
        <v>2959062.9433898898</v>
      </c>
      <c r="AK352" s="95">
        <v>7048917.4547729502</v>
      </c>
      <c r="AL352" s="95">
        <v>0</v>
      </c>
      <c r="AM352" s="95">
        <v>3249466.8241272001</v>
      </c>
      <c r="AN352" s="95">
        <v>34092342.4921875</v>
      </c>
      <c r="AO352" s="95">
        <v>215649313.90234399</v>
      </c>
      <c r="AP352" s="95">
        <v>13746.727006793</v>
      </c>
      <c r="AQ352" s="95">
        <v>72946896.453125</v>
      </c>
      <c r="AR352" s="95">
        <v>28442510.948974598</v>
      </c>
      <c r="AS352" s="95">
        <v>75947042.052734405</v>
      </c>
      <c r="AT352" s="95">
        <v>4726256.9071655301</v>
      </c>
      <c r="AU352" s="95">
        <v>0</v>
      </c>
      <c r="AV352" s="95">
        <v>109763066.15527301</v>
      </c>
      <c r="AW352" s="95">
        <v>0</v>
      </c>
      <c r="AX352" s="95">
        <v>82871609.291992202</v>
      </c>
      <c r="AY352" s="95">
        <v>71259992.833984405</v>
      </c>
      <c r="AZ352" s="95">
        <v>32192958.943603501</v>
      </c>
      <c r="BA352" s="95">
        <v>76928680.636718795</v>
      </c>
      <c r="BB352" s="95">
        <v>0</v>
      </c>
      <c r="BC352" s="95">
        <v>26852691.680908199</v>
      </c>
      <c r="BD352" s="95">
        <v>54228151.7333984</v>
      </c>
      <c r="BE352" s="95">
        <v>0</v>
      </c>
      <c r="BF352" s="95">
        <v>26354320.1875</v>
      </c>
      <c r="BG352" s="95">
        <v>110549224.78027301</v>
      </c>
      <c r="BH352" s="95">
        <v>37493621.622558601</v>
      </c>
      <c r="BI352" s="95">
        <v>2119.6589713990702</v>
      </c>
      <c r="BJ352" s="95">
        <v>13514252.4959717</v>
      </c>
      <c r="BK352" s="95">
        <v>7118023.8074340802</v>
      </c>
      <c r="BL352" s="95">
        <v>0</v>
      </c>
      <c r="BM352" s="95">
        <v>361127.40611267101</v>
      </c>
      <c r="BN352" s="95">
        <v>0</v>
      </c>
      <c r="BO352" s="95">
        <v>0</v>
      </c>
      <c r="BP352" s="95">
        <v>0</v>
      </c>
      <c r="BQ352" s="95">
        <v>0</v>
      </c>
      <c r="BR352" s="95">
        <v>16751087.877197299</v>
      </c>
      <c r="BS352" s="95">
        <v>10510435.349365201</v>
      </c>
      <c r="BT352" s="95">
        <v>14957169.892333999</v>
      </c>
      <c r="BU352" s="95">
        <v>0</v>
      </c>
      <c r="BV352" s="95">
        <v>8863837.7493896503</v>
      </c>
      <c r="BW352" s="95">
        <v>6910427.99108887</v>
      </c>
      <c r="BX352" s="95">
        <v>0</v>
      </c>
      <c r="BY352" s="95">
        <v>0</v>
      </c>
      <c r="BZ352" s="95">
        <v>0</v>
      </c>
      <c r="CA352" s="95">
        <v>376363.666172028</v>
      </c>
      <c r="CB352" s="95">
        <v>29752613.431396499</v>
      </c>
      <c r="CC352" s="95">
        <v>290360577.91796899</v>
      </c>
      <c r="CD352" s="95">
        <v>51114213.294433601</v>
      </c>
      <c r="CE352" s="95">
        <v>38328.431316852599</v>
      </c>
      <c r="CF352" s="95">
        <v>10302556.662963901</v>
      </c>
      <c r="CG352" s="95">
        <v>80584584.512695298</v>
      </c>
      <c r="CH352" s="95">
        <v>0</v>
      </c>
      <c r="CI352" s="95">
        <v>414687.10237503098</v>
      </c>
      <c r="CJ352" s="95">
        <v>39998067.049804702</v>
      </c>
      <c r="CK352" s="95">
        <v>371165908.21875</v>
      </c>
      <c r="CL352" s="95">
        <v>58003026.849121101</v>
      </c>
      <c r="CM352" s="160">
        <v>499467.05063629203</v>
      </c>
      <c r="CN352" s="160">
        <v>74104629.245117202</v>
      </c>
      <c r="CO352" s="160">
        <v>481680223.80468798</v>
      </c>
      <c r="CP352" s="95">
        <v>58003026.849121101</v>
      </c>
      <c r="CQ352" s="95">
        <v>0</v>
      </c>
      <c r="CR352" s="95">
        <v>0</v>
      </c>
      <c r="CS352" s="95">
        <v>0</v>
      </c>
      <c r="CT352" s="95">
        <v>0</v>
      </c>
      <c r="CU352" s="161">
        <v>40055170.094360396</v>
      </c>
      <c r="CV352" s="161">
        <v>370945162.4306643</v>
      </c>
    </row>
    <row r="353" spans="1:100" x14ac:dyDescent="0.2">
      <c r="A353" s="94" t="s">
        <v>56</v>
      </c>
      <c r="B353" s="96">
        <v>39965</v>
      </c>
      <c r="C353" s="95">
        <v>313789.049449921</v>
      </c>
      <c r="D353" s="95">
        <v>17.3173752808943</v>
      </c>
      <c r="E353" s="95">
        <v>65625.058142662005</v>
      </c>
      <c r="F353" s="95">
        <v>42906.3018188477</v>
      </c>
      <c r="G353" s="95">
        <v>36812.456637859301</v>
      </c>
      <c r="H353" s="95">
        <v>2053.7418577075</v>
      </c>
      <c r="I353" s="95">
        <v>0</v>
      </c>
      <c r="J353" s="95">
        <v>85423.697288513198</v>
      </c>
      <c r="K353" s="95">
        <v>0</v>
      </c>
      <c r="L353" s="95">
        <v>145627.10576438901</v>
      </c>
      <c r="M353" s="95">
        <v>95628.750692367597</v>
      </c>
      <c r="N353" s="95">
        <v>18445.534013032899</v>
      </c>
      <c r="O353" s="95">
        <v>119700.323784828</v>
      </c>
      <c r="P353" s="95">
        <v>0</v>
      </c>
      <c r="Q353" s="95">
        <v>13981.8480958939</v>
      </c>
      <c r="R353" s="95">
        <v>27498.166378259699</v>
      </c>
      <c r="S353" s="95">
        <v>0</v>
      </c>
      <c r="T353" s="95">
        <v>12664.9695203304</v>
      </c>
      <c r="U353" s="95">
        <v>86570.828247070298</v>
      </c>
      <c r="V353" s="95">
        <v>22411780.723144501</v>
      </c>
      <c r="W353" s="95">
        <v>2929.5938743352899</v>
      </c>
      <c r="X353" s="95">
        <v>7484515.6311645498</v>
      </c>
      <c r="Y353" s="95">
        <v>2929267.3189392099</v>
      </c>
      <c r="Z353" s="95">
        <v>9892324.3364257794</v>
      </c>
      <c r="AA353" s="95">
        <v>455487.18510055501</v>
      </c>
      <c r="AB353" s="95">
        <v>0</v>
      </c>
      <c r="AC353" s="95">
        <v>34213559.119628899</v>
      </c>
      <c r="AD353" s="95">
        <v>0</v>
      </c>
      <c r="AE353" s="95">
        <v>8007548.9961547898</v>
      </c>
      <c r="AF353" s="95">
        <v>7055208.3880615197</v>
      </c>
      <c r="AG353" s="95">
        <v>3679014.7769165002</v>
      </c>
      <c r="AH353" s="95">
        <v>8191406.7399292002</v>
      </c>
      <c r="AI353" s="95">
        <v>0</v>
      </c>
      <c r="AJ353" s="95">
        <v>2952312.9466247601</v>
      </c>
      <c r="AK353" s="95">
        <v>7169346.8905029297</v>
      </c>
      <c r="AL353" s="95">
        <v>0</v>
      </c>
      <c r="AM353" s="95">
        <v>3129366.6159057599</v>
      </c>
      <c r="AN353" s="95">
        <v>34354105.998046897</v>
      </c>
      <c r="AO353" s="95">
        <v>223597596.36523399</v>
      </c>
      <c r="AP353" s="95">
        <v>30287.1036641598</v>
      </c>
      <c r="AQ353" s="95">
        <v>70413839.900390595</v>
      </c>
      <c r="AR353" s="95">
        <v>27139184.212158199</v>
      </c>
      <c r="AS353" s="95">
        <v>77903945.537109405</v>
      </c>
      <c r="AT353" s="95">
        <v>3601339.3303527799</v>
      </c>
      <c r="AU353" s="95">
        <v>0</v>
      </c>
      <c r="AV353" s="95">
        <v>111930336.53906301</v>
      </c>
      <c r="AW353" s="95">
        <v>0</v>
      </c>
      <c r="AX353" s="95">
        <v>82972849.943359405</v>
      </c>
      <c r="AY353" s="95">
        <v>72737315.901367202</v>
      </c>
      <c r="AZ353" s="95">
        <v>32403799.9458008</v>
      </c>
      <c r="BA353" s="95">
        <v>78592151.107421905</v>
      </c>
      <c r="BB353" s="95">
        <v>0</v>
      </c>
      <c r="BC353" s="95">
        <v>26920042.435058601</v>
      </c>
      <c r="BD353" s="95">
        <v>55524609.651855499</v>
      </c>
      <c r="BE353" s="95">
        <v>0</v>
      </c>
      <c r="BF353" s="95">
        <v>25615866.180908199</v>
      </c>
      <c r="BG353" s="95">
        <v>112463603.902344</v>
      </c>
      <c r="BH353" s="95">
        <v>38812597.219238304</v>
      </c>
      <c r="BI353" s="95">
        <v>4011.0239145457699</v>
      </c>
      <c r="BJ353" s="95">
        <v>13123323.1627197</v>
      </c>
      <c r="BK353" s="95">
        <v>7018092.0080566397</v>
      </c>
      <c r="BL353" s="95">
        <v>0</v>
      </c>
      <c r="BM353" s="95">
        <v>292008.22987747198</v>
      </c>
      <c r="BN353" s="95">
        <v>0</v>
      </c>
      <c r="BO353" s="95">
        <v>0</v>
      </c>
      <c r="BP353" s="95">
        <v>0</v>
      </c>
      <c r="BQ353" s="95">
        <v>0</v>
      </c>
      <c r="BR353" s="95">
        <v>17159855.198974598</v>
      </c>
      <c r="BS353" s="95">
        <v>10583381.3594971</v>
      </c>
      <c r="BT353" s="95">
        <v>15268249.7904053</v>
      </c>
      <c r="BU353" s="95">
        <v>0</v>
      </c>
      <c r="BV353" s="95">
        <v>8872990.2834472694</v>
      </c>
      <c r="BW353" s="95">
        <v>7099425.3212890597</v>
      </c>
      <c r="BX353" s="95">
        <v>0</v>
      </c>
      <c r="BY353" s="95">
        <v>0</v>
      </c>
      <c r="BZ353" s="95">
        <v>0</v>
      </c>
      <c r="CA353" s="95">
        <v>379501.32662582397</v>
      </c>
      <c r="CB353" s="95">
        <v>29892206.0551758</v>
      </c>
      <c r="CC353" s="95">
        <v>293985959.32421899</v>
      </c>
      <c r="CD353" s="95">
        <v>52081894.949218802</v>
      </c>
      <c r="CE353" s="95">
        <v>38716.947712421403</v>
      </c>
      <c r="CF353" s="95">
        <v>10307322.645752</v>
      </c>
      <c r="CG353" s="95">
        <v>81019553.415039107</v>
      </c>
      <c r="CH353" s="95">
        <v>0</v>
      </c>
      <c r="CI353" s="95">
        <v>418185.33251953102</v>
      </c>
      <c r="CJ353" s="95">
        <v>40232887.936035201</v>
      </c>
      <c r="CK353" s="95">
        <v>374715382.15625</v>
      </c>
      <c r="CL353" s="95">
        <v>59042357.761230499</v>
      </c>
      <c r="CM353" s="160">
        <v>503486.38383865397</v>
      </c>
      <c r="CN353" s="160">
        <v>74567987.015625</v>
      </c>
      <c r="CO353" s="160">
        <v>487344081.56640601</v>
      </c>
      <c r="CP353" s="95">
        <v>59042357.761230499</v>
      </c>
      <c r="CQ353" s="95">
        <v>0</v>
      </c>
      <c r="CR353" s="95">
        <v>0</v>
      </c>
      <c r="CS353" s="95">
        <v>0</v>
      </c>
      <c r="CT353" s="95">
        <v>0</v>
      </c>
      <c r="CU353" s="161">
        <v>40199528.700927801</v>
      </c>
      <c r="CV353" s="161">
        <v>375005512.73925811</v>
      </c>
    </row>
    <row r="354" spans="1:100" x14ac:dyDescent="0.2">
      <c r="A354" s="94" t="s">
        <v>56</v>
      </c>
      <c r="B354" s="96">
        <v>40057</v>
      </c>
      <c r="C354" s="95">
        <v>319091.52524566703</v>
      </c>
      <c r="D354" s="95">
        <v>15.1904098549858</v>
      </c>
      <c r="E354" s="95">
        <v>62140.891130447402</v>
      </c>
      <c r="F354" s="95">
        <v>41209.141902923599</v>
      </c>
      <c r="G354" s="95">
        <v>37957.320981502497</v>
      </c>
      <c r="H354" s="95">
        <v>1377.2450752705299</v>
      </c>
      <c r="I354" s="95">
        <v>0</v>
      </c>
      <c r="J354" s="95">
        <v>85908.486793518096</v>
      </c>
      <c r="K354" s="95">
        <v>0</v>
      </c>
      <c r="L354" s="95">
        <v>141704.642267227</v>
      </c>
      <c r="M354" s="95">
        <v>96399.231536865205</v>
      </c>
      <c r="N354" s="95">
        <v>18511.550465583801</v>
      </c>
      <c r="O354" s="95">
        <v>122757.401172638</v>
      </c>
      <c r="P354" s="95">
        <v>0</v>
      </c>
      <c r="Q354" s="95">
        <v>13896.6227676868</v>
      </c>
      <c r="R354" s="95">
        <v>28356.295150279999</v>
      </c>
      <c r="S354" s="95">
        <v>0</v>
      </c>
      <c r="T354" s="95">
        <v>12321.369182229</v>
      </c>
      <c r="U354" s="95">
        <v>87194.748326301604</v>
      </c>
      <c r="V354" s="95">
        <v>22862654.8208008</v>
      </c>
      <c r="W354" s="95">
        <v>1693.0654403716301</v>
      </c>
      <c r="X354" s="95">
        <v>7186659.4343872098</v>
      </c>
      <c r="Y354" s="95">
        <v>2888764.9966735798</v>
      </c>
      <c r="Z354" s="95">
        <v>10076592.821411099</v>
      </c>
      <c r="AA354" s="95">
        <v>310268.90914916998</v>
      </c>
      <c r="AB354" s="95">
        <v>0</v>
      </c>
      <c r="AC354" s="95">
        <v>34356277.675292999</v>
      </c>
      <c r="AD354" s="95">
        <v>0</v>
      </c>
      <c r="AE354" s="95">
        <v>7910230.43005371</v>
      </c>
      <c r="AF354" s="95">
        <v>7129969.1607665997</v>
      </c>
      <c r="AG354" s="95">
        <v>3705274.1080627399</v>
      </c>
      <c r="AH354" s="95">
        <v>8332428.1503295898</v>
      </c>
      <c r="AI354" s="95">
        <v>0</v>
      </c>
      <c r="AJ354" s="95">
        <v>2937901.3500671401</v>
      </c>
      <c r="AK354" s="95">
        <v>7333590.3281860398</v>
      </c>
      <c r="AL354" s="95">
        <v>0</v>
      </c>
      <c r="AM354" s="95">
        <v>3032344.8087768601</v>
      </c>
      <c r="AN354" s="95">
        <v>34753955.576660201</v>
      </c>
      <c r="AO354" s="95">
        <v>229780742.15820301</v>
      </c>
      <c r="AP354" s="95">
        <v>16167.953405261</v>
      </c>
      <c r="AQ354" s="95">
        <v>67949701.309570298</v>
      </c>
      <c r="AR354" s="95">
        <v>26857005.332519501</v>
      </c>
      <c r="AS354" s="95">
        <v>79979119.708984405</v>
      </c>
      <c r="AT354" s="95">
        <v>2453161.7587280301</v>
      </c>
      <c r="AU354" s="95">
        <v>0</v>
      </c>
      <c r="AV354" s="95">
        <v>113754419.87597699</v>
      </c>
      <c r="AW354" s="95">
        <v>0</v>
      </c>
      <c r="AX354" s="95">
        <v>82189380.171875</v>
      </c>
      <c r="AY354" s="95">
        <v>74024393.486328095</v>
      </c>
      <c r="AZ354" s="95">
        <v>32787753.598632801</v>
      </c>
      <c r="BA354" s="95">
        <v>80355285.669921905</v>
      </c>
      <c r="BB354" s="95">
        <v>0</v>
      </c>
      <c r="BC354" s="95">
        <v>26894762.251708999</v>
      </c>
      <c r="BD354" s="95">
        <v>57283137.146484397</v>
      </c>
      <c r="BE354" s="95">
        <v>0</v>
      </c>
      <c r="BF354" s="95">
        <v>25024015.120117199</v>
      </c>
      <c r="BG354" s="95">
        <v>114398031.34179699</v>
      </c>
      <c r="BH354" s="95">
        <v>39755867.684570298</v>
      </c>
      <c r="BI354" s="95">
        <v>1894.63620646298</v>
      </c>
      <c r="BJ354" s="95">
        <v>12768503.091552701</v>
      </c>
      <c r="BK354" s="95">
        <v>6939894.2185668899</v>
      </c>
      <c r="BL354" s="95">
        <v>0</v>
      </c>
      <c r="BM354" s="95">
        <v>124281.99932670601</v>
      </c>
      <c r="BN354" s="95">
        <v>0</v>
      </c>
      <c r="BO354" s="95">
        <v>0</v>
      </c>
      <c r="BP354" s="95">
        <v>0</v>
      </c>
      <c r="BQ354" s="95">
        <v>0</v>
      </c>
      <c r="BR354" s="95">
        <v>17504083.682372998</v>
      </c>
      <c r="BS354" s="95">
        <v>10698034.9445801</v>
      </c>
      <c r="BT354" s="95">
        <v>15637989.5578613</v>
      </c>
      <c r="BU354" s="95">
        <v>0</v>
      </c>
      <c r="BV354" s="95">
        <v>8894407.3094482403</v>
      </c>
      <c r="BW354" s="95">
        <v>7320570.3978271503</v>
      </c>
      <c r="BX354" s="95">
        <v>0</v>
      </c>
      <c r="BY354" s="95">
        <v>0</v>
      </c>
      <c r="BZ354" s="95">
        <v>0</v>
      </c>
      <c r="CA354" s="95">
        <v>381917.43612670898</v>
      </c>
      <c r="CB354" s="95">
        <v>30009319.709716801</v>
      </c>
      <c r="CC354" s="95">
        <v>296794303.08984399</v>
      </c>
      <c r="CD354" s="95">
        <v>52233545.2587891</v>
      </c>
      <c r="CE354" s="95">
        <v>39294.889330864004</v>
      </c>
      <c r="CF354" s="95">
        <v>10357589.575805699</v>
      </c>
      <c r="CG354" s="95">
        <v>82421200.569335893</v>
      </c>
      <c r="CH354" s="95">
        <v>0</v>
      </c>
      <c r="CI354" s="95">
        <v>421205.80870056199</v>
      </c>
      <c r="CJ354" s="95">
        <v>40400789.530761696</v>
      </c>
      <c r="CK354" s="95">
        <v>379049481.13281298</v>
      </c>
      <c r="CL354" s="95">
        <v>59768241.0458984</v>
      </c>
      <c r="CM354" s="160">
        <v>506977.99186325102</v>
      </c>
      <c r="CN354" s="160">
        <v>75126083.730468795</v>
      </c>
      <c r="CO354" s="160">
        <v>493429119.78125</v>
      </c>
      <c r="CP354" s="95">
        <v>59768241.0458984</v>
      </c>
      <c r="CQ354" s="95">
        <v>0</v>
      </c>
      <c r="CR354" s="95">
        <v>0</v>
      </c>
      <c r="CS354" s="95">
        <v>0</v>
      </c>
      <c r="CT354" s="95">
        <v>0</v>
      </c>
      <c r="CU354" s="161">
        <v>40366909.285522498</v>
      </c>
      <c r="CV354" s="161">
        <v>379215503.65917987</v>
      </c>
    </row>
    <row r="355" spans="1:100" x14ac:dyDescent="0.2">
      <c r="A355" s="94" t="s">
        <v>56</v>
      </c>
      <c r="B355" s="96">
        <v>40148</v>
      </c>
      <c r="C355" s="95">
        <v>323539.998256683</v>
      </c>
      <c r="D355" s="95">
        <v>11.793693185900301</v>
      </c>
      <c r="E355" s="95">
        <v>60561.240762233698</v>
      </c>
      <c r="F355" s="95">
        <v>40579.000859260603</v>
      </c>
      <c r="G355" s="95">
        <v>39036.451402664199</v>
      </c>
      <c r="H355" s="95">
        <v>583.52427808940399</v>
      </c>
      <c r="I355" s="95">
        <v>0</v>
      </c>
      <c r="J355" s="95">
        <v>87063.832806587205</v>
      </c>
      <c r="K355" s="95">
        <v>0</v>
      </c>
      <c r="L355" s="95">
        <v>140726.54123497001</v>
      </c>
      <c r="M355" s="95">
        <v>96788.568605423003</v>
      </c>
      <c r="N355" s="95">
        <v>18541.789200782801</v>
      </c>
      <c r="O355" s="95">
        <v>126504.593811035</v>
      </c>
      <c r="P355" s="95">
        <v>0</v>
      </c>
      <c r="Q355" s="95">
        <v>13749.8963383436</v>
      </c>
      <c r="R355" s="95">
        <v>28905.164295673399</v>
      </c>
      <c r="S355" s="95">
        <v>0</v>
      </c>
      <c r="T355" s="95">
        <v>12175.7207120657</v>
      </c>
      <c r="U355" s="95">
        <v>88087.925169944807</v>
      </c>
      <c r="V355" s="95">
        <v>23275637.856201202</v>
      </c>
      <c r="W355" s="95">
        <v>841.88827814906801</v>
      </c>
      <c r="X355" s="95">
        <v>6983644.0631103497</v>
      </c>
      <c r="Y355" s="95">
        <v>2873384.1105956999</v>
      </c>
      <c r="Z355" s="95">
        <v>10265232.7115479</v>
      </c>
      <c r="AA355" s="95">
        <v>123093.023751259</v>
      </c>
      <c r="AB355" s="95">
        <v>0</v>
      </c>
      <c r="AC355" s="95">
        <v>34598680.9462891</v>
      </c>
      <c r="AD355" s="95">
        <v>0</v>
      </c>
      <c r="AE355" s="95">
        <v>7862046.97119141</v>
      </c>
      <c r="AF355" s="95">
        <v>7132383.0556030301</v>
      </c>
      <c r="AG355" s="95">
        <v>3701797.5431823698</v>
      </c>
      <c r="AH355" s="95">
        <v>8637407.8482665997</v>
      </c>
      <c r="AI355" s="95">
        <v>0</v>
      </c>
      <c r="AJ355" s="95">
        <v>2903862.9941406301</v>
      </c>
      <c r="AK355" s="95">
        <v>7458419.3099365197</v>
      </c>
      <c r="AL355" s="95">
        <v>0</v>
      </c>
      <c r="AM355" s="95">
        <v>2936974.69839478</v>
      </c>
      <c r="AN355" s="95">
        <v>34761019.504394501</v>
      </c>
      <c r="AO355" s="95">
        <v>234577988.84765601</v>
      </c>
      <c r="AP355" s="95">
        <v>7174.9517078399704</v>
      </c>
      <c r="AQ355" s="95">
        <v>66296382.111816399</v>
      </c>
      <c r="AR355" s="95">
        <v>27046969.098144501</v>
      </c>
      <c r="AS355" s="95">
        <v>81969122.086914107</v>
      </c>
      <c r="AT355" s="95">
        <v>986197.62273407006</v>
      </c>
      <c r="AU355" s="95">
        <v>0</v>
      </c>
      <c r="AV355" s="95">
        <v>115359396.42968801</v>
      </c>
      <c r="AW355" s="95">
        <v>0</v>
      </c>
      <c r="AX355" s="95">
        <v>82498668.119140595</v>
      </c>
      <c r="AY355" s="95">
        <v>74577282.824218795</v>
      </c>
      <c r="AZ355" s="95">
        <v>33008578.4306641</v>
      </c>
      <c r="BA355" s="95">
        <v>83903768.09375</v>
      </c>
      <c r="BB355" s="95">
        <v>0</v>
      </c>
      <c r="BC355" s="95">
        <v>26812591.121337902</v>
      </c>
      <c r="BD355" s="95">
        <v>58544709.15625</v>
      </c>
      <c r="BE355" s="95">
        <v>0</v>
      </c>
      <c r="BF355" s="95">
        <v>24482455.265625</v>
      </c>
      <c r="BG355" s="95">
        <v>115988484.43457</v>
      </c>
      <c r="BH355" s="95">
        <v>41013663.46875</v>
      </c>
      <c r="BI355" s="95">
        <v>715.13173514604603</v>
      </c>
      <c r="BJ355" s="95">
        <v>12516253.0285645</v>
      </c>
      <c r="BK355" s="95">
        <v>6833554.63000488</v>
      </c>
      <c r="BL355" s="95">
        <v>0</v>
      </c>
      <c r="BM355" s="95">
        <v>64028.050532341003</v>
      </c>
      <c r="BN355" s="95">
        <v>0</v>
      </c>
      <c r="BO355" s="95">
        <v>0</v>
      </c>
      <c r="BP355" s="95">
        <v>0</v>
      </c>
      <c r="BQ355" s="95">
        <v>0</v>
      </c>
      <c r="BR355" s="95">
        <v>17324144.916015599</v>
      </c>
      <c r="BS355" s="95">
        <v>10759498.7580566</v>
      </c>
      <c r="BT355" s="95">
        <v>16318395.798583999</v>
      </c>
      <c r="BU355" s="95">
        <v>0</v>
      </c>
      <c r="BV355" s="95">
        <v>8857226.21166992</v>
      </c>
      <c r="BW355" s="95">
        <v>7518669.09094238</v>
      </c>
      <c r="BX355" s="95">
        <v>0</v>
      </c>
      <c r="BY355" s="95">
        <v>0</v>
      </c>
      <c r="BZ355" s="95">
        <v>0</v>
      </c>
      <c r="CA355" s="95">
        <v>384117.27869796799</v>
      </c>
      <c r="CB355" s="95">
        <v>30241420.869628899</v>
      </c>
      <c r="CC355" s="95">
        <v>300722787.25781298</v>
      </c>
      <c r="CD355" s="95">
        <v>53497439.0712891</v>
      </c>
      <c r="CE355" s="95">
        <v>39671.995981216402</v>
      </c>
      <c r="CF355" s="95">
        <v>10390863.720214801</v>
      </c>
      <c r="CG355" s="95">
        <v>82934392.558593795</v>
      </c>
      <c r="CH355" s="95">
        <v>0</v>
      </c>
      <c r="CI355" s="95">
        <v>423838.28314209002</v>
      </c>
      <c r="CJ355" s="95">
        <v>40658603.634277299</v>
      </c>
      <c r="CK355" s="95">
        <v>383853661.140625</v>
      </c>
      <c r="CL355" s="95">
        <v>61040405.553222701</v>
      </c>
      <c r="CM355" s="160">
        <v>510622.64322280901</v>
      </c>
      <c r="CN355" s="160">
        <v>75399763.379882798</v>
      </c>
      <c r="CO355" s="160">
        <v>499817748.55468798</v>
      </c>
      <c r="CP355" s="95">
        <v>61040405.553222701</v>
      </c>
      <c r="CQ355" s="95">
        <v>0</v>
      </c>
      <c r="CR355" s="95">
        <v>0</v>
      </c>
      <c r="CS355" s="95">
        <v>0</v>
      </c>
      <c r="CT355" s="95">
        <v>0</v>
      </c>
      <c r="CU355" s="161">
        <v>40632284.589843698</v>
      </c>
      <c r="CV355" s="161">
        <v>383657179.81640679</v>
      </c>
    </row>
    <row r="356" spans="1:100" x14ac:dyDescent="0.2">
      <c r="A356" s="94" t="s">
        <v>56</v>
      </c>
      <c r="B356" s="96">
        <v>40238</v>
      </c>
      <c r="C356" s="95">
        <v>328149.68582916301</v>
      </c>
      <c r="D356" s="95">
        <v>8.6322457949863693</v>
      </c>
      <c r="E356" s="95">
        <v>58610.723800182299</v>
      </c>
      <c r="F356" s="95">
        <v>41127.476822376302</v>
      </c>
      <c r="G356" s="95">
        <v>40094.760610580401</v>
      </c>
      <c r="H356" s="95">
        <v>0</v>
      </c>
      <c r="I356" s="95">
        <v>0</v>
      </c>
      <c r="J356" s="95">
        <v>88313.890711784406</v>
      </c>
      <c r="K356" s="95">
        <v>0</v>
      </c>
      <c r="L356" s="95">
        <v>141993.25385475199</v>
      </c>
      <c r="M356" s="95">
        <v>97000.799062728896</v>
      </c>
      <c r="N356" s="95">
        <v>18565.2714865208</v>
      </c>
      <c r="O356" s="95">
        <v>129054.949316978</v>
      </c>
      <c r="P356" s="95">
        <v>0</v>
      </c>
      <c r="Q356" s="95">
        <v>13602.181424737</v>
      </c>
      <c r="R356" s="95">
        <v>29602.628987312299</v>
      </c>
      <c r="S356" s="95">
        <v>0</v>
      </c>
      <c r="T356" s="95">
        <v>11837.395418644001</v>
      </c>
      <c r="U356" s="95">
        <v>88884.161308288603</v>
      </c>
      <c r="V356" s="95">
        <v>23785722.541503899</v>
      </c>
      <c r="W356" s="95">
        <v>514.87289127707504</v>
      </c>
      <c r="X356" s="95">
        <v>6450290.4067993201</v>
      </c>
      <c r="Y356" s="95">
        <v>2763011.8996887198</v>
      </c>
      <c r="Z356" s="95">
        <v>10456322.029418901</v>
      </c>
      <c r="AA356" s="95">
        <v>0</v>
      </c>
      <c r="AB356" s="95">
        <v>0</v>
      </c>
      <c r="AC356" s="95">
        <v>35020311.801757798</v>
      </c>
      <c r="AD356" s="95">
        <v>0</v>
      </c>
      <c r="AE356" s="95">
        <v>7819429.3168334998</v>
      </c>
      <c r="AF356" s="95">
        <v>7166521.07421875</v>
      </c>
      <c r="AG356" s="95">
        <v>3704927.8002624498</v>
      </c>
      <c r="AH356" s="95">
        <v>8839220.375</v>
      </c>
      <c r="AI356" s="95">
        <v>0</v>
      </c>
      <c r="AJ356" s="95">
        <v>2845944.6960144001</v>
      </c>
      <c r="AK356" s="95">
        <v>7643999.2426757803</v>
      </c>
      <c r="AL356" s="95">
        <v>0</v>
      </c>
      <c r="AM356" s="95">
        <v>2824282.0302734398</v>
      </c>
      <c r="AN356" s="95">
        <v>35050819.068847701</v>
      </c>
      <c r="AO356" s="95">
        <v>239617789</v>
      </c>
      <c r="AP356" s="95">
        <v>4218.1867668628702</v>
      </c>
      <c r="AQ356" s="95">
        <v>62500063.7666016</v>
      </c>
      <c r="AR356" s="95">
        <v>26500395.1257324</v>
      </c>
      <c r="AS356" s="95">
        <v>84271607.0703125</v>
      </c>
      <c r="AT356" s="95">
        <v>0</v>
      </c>
      <c r="AU356" s="95">
        <v>0</v>
      </c>
      <c r="AV356" s="95">
        <v>118021404.038086</v>
      </c>
      <c r="AW356" s="95">
        <v>0</v>
      </c>
      <c r="AX356" s="95">
        <v>82781703.311523393</v>
      </c>
      <c r="AY356" s="95">
        <v>74951008.877929702</v>
      </c>
      <c r="AZ356" s="95">
        <v>33292411.356933601</v>
      </c>
      <c r="BA356" s="95">
        <v>86192071.518554702</v>
      </c>
      <c r="BB356" s="95">
        <v>0</v>
      </c>
      <c r="BC356" s="95">
        <v>26485518.350341801</v>
      </c>
      <c r="BD356" s="95">
        <v>60627725.989257798</v>
      </c>
      <c r="BE356" s="95">
        <v>0</v>
      </c>
      <c r="BF356" s="95">
        <v>23778943.032958999</v>
      </c>
      <c r="BG356" s="95">
        <v>118212312.230469</v>
      </c>
      <c r="BH356" s="95">
        <v>42148939.421386696</v>
      </c>
      <c r="BI356" s="95">
        <v>622.02334077656303</v>
      </c>
      <c r="BJ356" s="95">
        <v>12084231.1392822</v>
      </c>
      <c r="BK356" s="95">
        <v>6783661.5199584998</v>
      </c>
      <c r="BL356" s="95">
        <v>0</v>
      </c>
      <c r="BM356" s="95">
        <v>2197.8357154727</v>
      </c>
      <c r="BN356" s="95">
        <v>0</v>
      </c>
      <c r="BO356" s="95">
        <v>0</v>
      </c>
      <c r="BP356" s="95">
        <v>0</v>
      </c>
      <c r="BQ356" s="95">
        <v>0</v>
      </c>
      <c r="BR356" s="95">
        <v>18035461.087890599</v>
      </c>
      <c r="BS356" s="95">
        <v>10862622.817871099</v>
      </c>
      <c r="BT356" s="95">
        <v>16763314.938720699</v>
      </c>
      <c r="BU356" s="95">
        <v>0</v>
      </c>
      <c r="BV356" s="95">
        <v>8741887.4394531306</v>
      </c>
      <c r="BW356" s="95">
        <v>7802516.7817993201</v>
      </c>
      <c r="BX356" s="95">
        <v>0</v>
      </c>
      <c r="BY356" s="95">
        <v>0</v>
      </c>
      <c r="BZ356" s="95">
        <v>0</v>
      </c>
      <c r="CA356" s="95">
        <v>386262.52663040202</v>
      </c>
      <c r="CB356" s="95">
        <v>30385636.7021484</v>
      </c>
      <c r="CC356" s="95">
        <v>304033212.60156298</v>
      </c>
      <c r="CD356" s="95">
        <v>54383803.9384766</v>
      </c>
      <c r="CE356" s="95">
        <v>40147.133289337202</v>
      </c>
      <c r="CF356" s="95">
        <v>10466428.0142822</v>
      </c>
      <c r="CG356" s="95">
        <v>84274852.993164107</v>
      </c>
      <c r="CH356" s="95">
        <v>0</v>
      </c>
      <c r="CI356" s="95">
        <v>426404.70000457799</v>
      </c>
      <c r="CJ356" s="95">
        <v>40891283.395507798</v>
      </c>
      <c r="CK356" s="95">
        <v>388156937.19921899</v>
      </c>
      <c r="CL356" s="95">
        <v>62128909.911621101</v>
      </c>
      <c r="CM356" s="160">
        <v>514032.35909271199</v>
      </c>
      <c r="CN356" s="160">
        <v>75945169.225585893</v>
      </c>
      <c r="CO356" s="160">
        <v>506629242.58593798</v>
      </c>
      <c r="CP356" s="95">
        <v>62128909.911621101</v>
      </c>
      <c r="CQ356" s="95">
        <v>0</v>
      </c>
      <c r="CR356" s="95">
        <v>0</v>
      </c>
      <c r="CS356" s="95">
        <v>0</v>
      </c>
      <c r="CT356" s="95">
        <v>0</v>
      </c>
      <c r="CU356" s="161">
        <v>40852064.716430604</v>
      </c>
      <c r="CV356" s="161">
        <v>388308065.5947271</v>
      </c>
    </row>
    <row r="357" spans="1:100" x14ac:dyDescent="0.2">
      <c r="A357" s="94" t="s">
        <v>56</v>
      </c>
      <c r="B357" s="96">
        <v>40330</v>
      </c>
      <c r="C357" s="95">
        <v>331317.975185394</v>
      </c>
      <c r="D357" s="95">
        <v>9.9436597049934807</v>
      </c>
      <c r="E357" s="95">
        <v>58477.796249389598</v>
      </c>
      <c r="F357" s="95">
        <v>42074.1175694466</v>
      </c>
      <c r="G357" s="95">
        <v>41108.184914588899</v>
      </c>
      <c r="H357" s="95">
        <v>0</v>
      </c>
      <c r="I357" s="95">
        <v>0</v>
      </c>
      <c r="J357" s="95">
        <v>89268.683511733994</v>
      </c>
      <c r="K357" s="95">
        <v>0</v>
      </c>
      <c r="L357" s="95">
        <v>145119.38575935399</v>
      </c>
      <c r="M357" s="95">
        <v>97875.747786521897</v>
      </c>
      <c r="N357" s="95">
        <v>18732.582460164998</v>
      </c>
      <c r="O357" s="95">
        <v>130669.35905838</v>
      </c>
      <c r="P357" s="95">
        <v>0</v>
      </c>
      <c r="Q357" s="95">
        <v>13461.544710874599</v>
      </c>
      <c r="R357" s="95">
        <v>30794.160574912999</v>
      </c>
      <c r="S357" s="95">
        <v>0</v>
      </c>
      <c r="T357" s="95">
        <v>11896.5216652155</v>
      </c>
      <c r="U357" s="95">
        <v>89612.0668449402</v>
      </c>
      <c r="V357" s="95">
        <v>24069275.060058601</v>
      </c>
      <c r="W357" s="95">
        <v>796.17260419577406</v>
      </c>
      <c r="X357" s="95">
        <v>6269511.6066894503</v>
      </c>
      <c r="Y357" s="95">
        <v>2761246.59411621</v>
      </c>
      <c r="Z357" s="95">
        <v>10630567.1173096</v>
      </c>
      <c r="AA357" s="95">
        <v>0</v>
      </c>
      <c r="AB357" s="95">
        <v>0</v>
      </c>
      <c r="AC357" s="95">
        <v>35421537.3603516</v>
      </c>
      <c r="AD357" s="95">
        <v>0</v>
      </c>
      <c r="AE357" s="95">
        <v>7815878.1384887705</v>
      </c>
      <c r="AF357" s="95">
        <v>7216504.0947876005</v>
      </c>
      <c r="AG357" s="95">
        <v>3695150.81921387</v>
      </c>
      <c r="AH357" s="95">
        <v>8840046.87890625</v>
      </c>
      <c r="AI357" s="95">
        <v>0</v>
      </c>
      <c r="AJ357" s="95">
        <v>2828775.2217102102</v>
      </c>
      <c r="AK357" s="95">
        <v>7822074.50280762</v>
      </c>
      <c r="AL357" s="95">
        <v>0</v>
      </c>
      <c r="AM357" s="95">
        <v>2793656.4372863802</v>
      </c>
      <c r="AN357" s="95">
        <v>35461093.878417999</v>
      </c>
      <c r="AO357" s="95">
        <v>245061242.03125</v>
      </c>
      <c r="AP357" s="95">
        <v>7032.6432156562796</v>
      </c>
      <c r="AQ357" s="95">
        <v>61236982.326660201</v>
      </c>
      <c r="AR357" s="95">
        <v>26660139.5773926</v>
      </c>
      <c r="AS357" s="95">
        <v>86294214.892578095</v>
      </c>
      <c r="AT357" s="95">
        <v>0</v>
      </c>
      <c r="AU357" s="95">
        <v>0</v>
      </c>
      <c r="AV357" s="95">
        <v>120036261.61425801</v>
      </c>
      <c r="AW357" s="95">
        <v>0</v>
      </c>
      <c r="AX357" s="95">
        <v>83488703.970703095</v>
      </c>
      <c r="AY357" s="95">
        <v>76035692.813476607</v>
      </c>
      <c r="AZ357" s="95">
        <v>33521408.9770508</v>
      </c>
      <c r="BA357" s="95">
        <v>86819624.301757798</v>
      </c>
      <c r="BB357" s="95">
        <v>0</v>
      </c>
      <c r="BC357" s="95">
        <v>26416655.416747998</v>
      </c>
      <c r="BD357" s="95">
        <v>62425982.448242202</v>
      </c>
      <c r="BE357" s="95">
        <v>0</v>
      </c>
      <c r="BF357" s="95">
        <v>23657678.431884799</v>
      </c>
      <c r="BG357" s="95">
        <v>120204108.93945301</v>
      </c>
      <c r="BH357" s="95">
        <v>43104086.9833984</v>
      </c>
      <c r="BI357" s="95">
        <v>774.94382505118801</v>
      </c>
      <c r="BJ357" s="95">
        <v>11830440.201293901</v>
      </c>
      <c r="BK357" s="95">
        <v>6714656.9369506799</v>
      </c>
      <c r="BL357" s="95">
        <v>0</v>
      </c>
      <c r="BM357" s="95">
        <v>1342.9555518776201</v>
      </c>
      <c r="BN357" s="95">
        <v>0</v>
      </c>
      <c r="BO357" s="95">
        <v>0</v>
      </c>
      <c r="BP357" s="95">
        <v>0</v>
      </c>
      <c r="BQ357" s="95">
        <v>0</v>
      </c>
      <c r="BR357" s="95">
        <v>18361287.4526367</v>
      </c>
      <c r="BS357" s="95">
        <v>10898743.247070299</v>
      </c>
      <c r="BT357" s="95">
        <v>16850273.6806641</v>
      </c>
      <c r="BU357" s="95">
        <v>0</v>
      </c>
      <c r="BV357" s="95">
        <v>8716128.52416992</v>
      </c>
      <c r="BW357" s="95">
        <v>8079063.14306641</v>
      </c>
      <c r="BX357" s="95">
        <v>0</v>
      </c>
      <c r="BY357" s="95">
        <v>0</v>
      </c>
      <c r="BZ357" s="95">
        <v>0</v>
      </c>
      <c r="CA357" s="95">
        <v>389505.269012451</v>
      </c>
      <c r="CB357" s="95">
        <v>30250909.802978501</v>
      </c>
      <c r="CC357" s="95">
        <v>304971369.47265601</v>
      </c>
      <c r="CD357" s="95">
        <v>55134491.372070298</v>
      </c>
      <c r="CE357" s="95">
        <v>41075.993157863602</v>
      </c>
      <c r="CF357" s="95">
        <v>10570704.1396484</v>
      </c>
      <c r="CG357" s="95">
        <v>85654168.574218795</v>
      </c>
      <c r="CH357" s="95">
        <v>0</v>
      </c>
      <c r="CI357" s="95">
        <v>430548.33297347999</v>
      </c>
      <c r="CJ357" s="95">
        <v>40824386.174804702</v>
      </c>
      <c r="CK357" s="95">
        <v>390974750.71093798</v>
      </c>
      <c r="CL357" s="95">
        <v>63072435.6162109</v>
      </c>
      <c r="CM357" s="160">
        <v>518672.39443588298</v>
      </c>
      <c r="CN357" s="160">
        <v>76165540.355468795</v>
      </c>
      <c r="CO357" s="160">
        <v>510595658.78906298</v>
      </c>
      <c r="CP357" s="95">
        <v>63072435.6162109</v>
      </c>
      <c r="CQ357" s="95">
        <v>0</v>
      </c>
      <c r="CR357" s="95">
        <v>0</v>
      </c>
      <c r="CS357" s="95">
        <v>0</v>
      </c>
      <c r="CT357" s="95">
        <v>0</v>
      </c>
      <c r="CU357" s="161">
        <v>40821613.942626901</v>
      </c>
      <c r="CV357" s="161">
        <v>390625538.04687482</v>
      </c>
    </row>
    <row r="358" spans="1:100" x14ac:dyDescent="0.2">
      <c r="A358" s="94" t="s">
        <v>56</v>
      </c>
      <c r="B358" s="96">
        <v>40422</v>
      </c>
      <c r="C358" s="95">
        <v>332411.76447296102</v>
      </c>
      <c r="D358" s="95">
        <v>10.787621306954</v>
      </c>
      <c r="E358" s="95">
        <v>55655.144973278002</v>
      </c>
      <c r="F358" s="95">
        <v>40998.874424457601</v>
      </c>
      <c r="G358" s="95">
        <v>41834.092696189902</v>
      </c>
      <c r="H358" s="95">
        <v>0</v>
      </c>
      <c r="I358" s="95">
        <v>0</v>
      </c>
      <c r="J358" s="95">
        <v>89831.595545768694</v>
      </c>
      <c r="K358" s="95">
        <v>0</v>
      </c>
      <c r="L358" s="95">
        <v>140916.90671348601</v>
      </c>
      <c r="M358" s="95">
        <v>97958.361234664902</v>
      </c>
      <c r="N358" s="95">
        <v>18750.776209592801</v>
      </c>
      <c r="O358" s="95">
        <v>130133.18914890299</v>
      </c>
      <c r="P358" s="95">
        <v>0</v>
      </c>
      <c r="Q358" s="95">
        <v>13265.1767513752</v>
      </c>
      <c r="R358" s="95">
        <v>31144.0487999916</v>
      </c>
      <c r="S358" s="95">
        <v>0</v>
      </c>
      <c r="T358" s="95">
        <v>12191.9580483437</v>
      </c>
      <c r="U358" s="95">
        <v>90337.349172592207</v>
      </c>
      <c r="V358" s="95">
        <v>24234639.565917999</v>
      </c>
      <c r="W358" s="95">
        <v>704.47696875780798</v>
      </c>
      <c r="X358" s="95">
        <v>6014971.0120239304</v>
      </c>
      <c r="Y358" s="95">
        <v>2725935.4769592299</v>
      </c>
      <c r="Z358" s="95">
        <v>10689649.397216801</v>
      </c>
      <c r="AA358" s="95">
        <v>0</v>
      </c>
      <c r="AB358" s="95">
        <v>0</v>
      </c>
      <c r="AC358" s="95">
        <v>35542070.822265603</v>
      </c>
      <c r="AD358" s="95">
        <v>0</v>
      </c>
      <c r="AE358" s="95">
        <v>7678047.8751831101</v>
      </c>
      <c r="AF358" s="95">
        <v>7225622.0204467801</v>
      </c>
      <c r="AG358" s="95">
        <v>3668457.6908874498</v>
      </c>
      <c r="AH358" s="95">
        <v>8710311.2639160194</v>
      </c>
      <c r="AI358" s="95">
        <v>0</v>
      </c>
      <c r="AJ358" s="95">
        <v>2791472.6489563002</v>
      </c>
      <c r="AK358" s="95">
        <v>7888149.1213378897</v>
      </c>
      <c r="AL358" s="95">
        <v>0</v>
      </c>
      <c r="AM358" s="95">
        <v>2787212.8014221201</v>
      </c>
      <c r="AN358" s="95">
        <v>35694552.112792999</v>
      </c>
      <c r="AO358" s="95">
        <v>247663208.171875</v>
      </c>
      <c r="AP358" s="95">
        <v>6112.0967948436701</v>
      </c>
      <c r="AQ358" s="95">
        <v>58599495.9296875</v>
      </c>
      <c r="AR358" s="95">
        <v>26418133.8046875</v>
      </c>
      <c r="AS358" s="95">
        <v>87169746.980468795</v>
      </c>
      <c r="AT358" s="95">
        <v>0</v>
      </c>
      <c r="AU358" s="95">
        <v>0</v>
      </c>
      <c r="AV358" s="95">
        <v>121428449.012695</v>
      </c>
      <c r="AW358" s="95">
        <v>0</v>
      </c>
      <c r="AX358" s="95">
        <v>82053161.436523393</v>
      </c>
      <c r="AY358" s="95">
        <v>76509906.419921905</v>
      </c>
      <c r="AZ358" s="95">
        <v>33379892.970947299</v>
      </c>
      <c r="BA358" s="95">
        <v>85984720.6484375</v>
      </c>
      <c r="BB358" s="95">
        <v>0</v>
      </c>
      <c r="BC358" s="95">
        <v>26154615.134521499</v>
      </c>
      <c r="BD358" s="95">
        <v>63209515.875488304</v>
      </c>
      <c r="BE358" s="95">
        <v>0</v>
      </c>
      <c r="BF358" s="95">
        <v>23821450.3681641</v>
      </c>
      <c r="BG358" s="95">
        <v>121685762.06543</v>
      </c>
      <c r="BH358" s="95">
        <v>42927192.498046897</v>
      </c>
      <c r="BI358" s="95">
        <v>674.52614545077097</v>
      </c>
      <c r="BJ358" s="95">
        <v>11431996.052734399</v>
      </c>
      <c r="BK358" s="95">
        <v>6562667.2100219699</v>
      </c>
      <c r="BL358" s="95">
        <v>0</v>
      </c>
      <c r="BM358" s="95">
        <v>602.02397803217195</v>
      </c>
      <c r="BN358" s="95">
        <v>0</v>
      </c>
      <c r="BO358" s="95">
        <v>0</v>
      </c>
      <c r="BP358" s="95">
        <v>0</v>
      </c>
      <c r="BQ358" s="95">
        <v>0</v>
      </c>
      <c r="BR358" s="95">
        <v>18491563.433593798</v>
      </c>
      <c r="BS358" s="95">
        <v>10830674.6217041</v>
      </c>
      <c r="BT358" s="95">
        <v>16678548.1756592</v>
      </c>
      <c r="BU358" s="95">
        <v>0</v>
      </c>
      <c r="BV358" s="95">
        <v>8631960.6697997991</v>
      </c>
      <c r="BW358" s="95">
        <v>8159450.9215698196</v>
      </c>
      <c r="BX358" s="95">
        <v>0</v>
      </c>
      <c r="BY358" s="95">
        <v>0</v>
      </c>
      <c r="BZ358" s="95">
        <v>0</v>
      </c>
      <c r="CA358" s="95">
        <v>389066.73847961402</v>
      </c>
      <c r="CB358" s="95">
        <v>30193238.5073242</v>
      </c>
      <c r="CC358" s="95">
        <v>305314602.796875</v>
      </c>
      <c r="CD358" s="95">
        <v>54003584.103027299</v>
      </c>
      <c r="CE358" s="95">
        <v>41846.790957927697</v>
      </c>
      <c r="CF358" s="95">
        <v>10683356.359375</v>
      </c>
      <c r="CG358" s="95">
        <v>87338933.665039107</v>
      </c>
      <c r="CH358" s="95">
        <v>0</v>
      </c>
      <c r="CI358" s="95">
        <v>430950.50328826898</v>
      </c>
      <c r="CJ358" s="95">
        <v>40863879.133300804</v>
      </c>
      <c r="CK358" s="95">
        <v>392853143.17578101</v>
      </c>
      <c r="CL358" s="95">
        <v>62449453.385253899</v>
      </c>
      <c r="CM358" s="160">
        <v>519820.12724685698</v>
      </c>
      <c r="CN358" s="160">
        <v>76498937.206054702</v>
      </c>
      <c r="CO358" s="160">
        <v>514166136.85156298</v>
      </c>
      <c r="CP358" s="95">
        <v>62449453.385253899</v>
      </c>
      <c r="CQ358" s="95">
        <v>0</v>
      </c>
      <c r="CR358" s="95">
        <v>0</v>
      </c>
      <c r="CS358" s="95">
        <v>0</v>
      </c>
      <c r="CT358" s="95">
        <v>0</v>
      </c>
      <c r="CU358" s="161">
        <v>40876594.866699204</v>
      </c>
      <c r="CV358" s="161">
        <v>392653536.46191412</v>
      </c>
    </row>
    <row r="359" spans="1:100" x14ac:dyDescent="0.2">
      <c r="A359" s="94" t="s">
        <v>56</v>
      </c>
      <c r="B359" s="96">
        <v>40513</v>
      </c>
      <c r="C359" s="95">
        <v>332475.83925628703</v>
      </c>
      <c r="D359" s="95">
        <v>10.919246461940901</v>
      </c>
      <c r="E359" s="95">
        <v>54747.2477421761</v>
      </c>
      <c r="F359" s="95">
        <v>40492.934271812403</v>
      </c>
      <c r="G359" s="95">
        <v>42598.051907539397</v>
      </c>
      <c r="H359" s="95">
        <v>0</v>
      </c>
      <c r="I359" s="95">
        <v>0</v>
      </c>
      <c r="J359" s="95">
        <v>90464.545556068406</v>
      </c>
      <c r="K359" s="95">
        <v>0</v>
      </c>
      <c r="L359" s="95">
        <v>160134.61951446501</v>
      </c>
      <c r="M359" s="95">
        <v>97913.805873870893</v>
      </c>
      <c r="N359" s="95">
        <v>18710.893359661099</v>
      </c>
      <c r="O359" s="95">
        <v>126492.86019229901</v>
      </c>
      <c r="P359" s="95">
        <v>0</v>
      </c>
      <c r="Q359" s="95">
        <v>13081.2811496258</v>
      </c>
      <c r="R359" s="95">
        <v>31638.018178463</v>
      </c>
      <c r="S359" s="95">
        <v>0</v>
      </c>
      <c r="T359" s="95">
        <v>13440.339516878101</v>
      </c>
      <c r="U359" s="95">
        <v>91051.812232971206</v>
      </c>
      <c r="V359" s="95">
        <v>24116350.276611298</v>
      </c>
      <c r="W359" s="95">
        <v>591.75006286054895</v>
      </c>
      <c r="X359" s="95">
        <v>5817532.2080688505</v>
      </c>
      <c r="Y359" s="95">
        <v>2646019.3799133301</v>
      </c>
      <c r="Z359" s="95">
        <v>10854671.6867676</v>
      </c>
      <c r="AA359" s="95">
        <v>0</v>
      </c>
      <c r="AB359" s="95">
        <v>0</v>
      </c>
      <c r="AC359" s="95">
        <v>35832680.516113304</v>
      </c>
      <c r="AD359" s="95">
        <v>0</v>
      </c>
      <c r="AE359" s="95">
        <v>8238273.2260742197</v>
      </c>
      <c r="AF359" s="95">
        <v>7216953.5134277297</v>
      </c>
      <c r="AG359" s="95">
        <v>3639729.0484314002</v>
      </c>
      <c r="AH359" s="95">
        <v>8045018.7842407199</v>
      </c>
      <c r="AI359" s="95">
        <v>0</v>
      </c>
      <c r="AJ359" s="95">
        <v>2795194.91223145</v>
      </c>
      <c r="AK359" s="95">
        <v>7900006.2634887705</v>
      </c>
      <c r="AL359" s="95">
        <v>0</v>
      </c>
      <c r="AM359" s="95">
        <v>2943126.1457824698</v>
      </c>
      <c r="AN359" s="95">
        <v>35901622.465820298</v>
      </c>
      <c r="AO359" s="95">
        <v>247505932.14453101</v>
      </c>
      <c r="AP359" s="95">
        <v>5183.7942832708404</v>
      </c>
      <c r="AQ359" s="95">
        <v>57334933.960449196</v>
      </c>
      <c r="AR359" s="95">
        <v>25848190.744140599</v>
      </c>
      <c r="AS359" s="95">
        <v>88834568.647460893</v>
      </c>
      <c r="AT359" s="95">
        <v>0</v>
      </c>
      <c r="AU359" s="95">
        <v>0</v>
      </c>
      <c r="AV359" s="95">
        <v>123405028.74902301</v>
      </c>
      <c r="AW359" s="95">
        <v>0</v>
      </c>
      <c r="AX359" s="95">
        <v>88333022.329101607</v>
      </c>
      <c r="AY359" s="95">
        <v>76974960.731445298</v>
      </c>
      <c r="AZ359" s="95">
        <v>33230356.072997998</v>
      </c>
      <c r="BA359" s="95">
        <v>80054933.778320298</v>
      </c>
      <c r="BB359" s="95">
        <v>0</v>
      </c>
      <c r="BC359" s="95">
        <v>26277116.865478501</v>
      </c>
      <c r="BD359" s="95">
        <v>63534922.009277299</v>
      </c>
      <c r="BE359" s="95">
        <v>0</v>
      </c>
      <c r="BF359" s="95">
        <v>25253952.3198242</v>
      </c>
      <c r="BG359" s="95">
        <v>123701873.86718801</v>
      </c>
      <c r="BH359" s="95">
        <v>42658636.3037109</v>
      </c>
      <c r="BI359" s="95">
        <v>536.246911130846</v>
      </c>
      <c r="BJ359" s="95">
        <v>11156377.2888184</v>
      </c>
      <c r="BK359" s="95">
        <v>6446025.7128906297</v>
      </c>
      <c r="BL359" s="95">
        <v>0</v>
      </c>
      <c r="BM359" s="95">
        <v>193.628008084372</v>
      </c>
      <c r="BN359" s="95">
        <v>0</v>
      </c>
      <c r="BO359" s="95">
        <v>0</v>
      </c>
      <c r="BP359" s="95">
        <v>0</v>
      </c>
      <c r="BQ359" s="95">
        <v>0</v>
      </c>
      <c r="BR359" s="95">
        <v>18529686.205322299</v>
      </c>
      <c r="BS359" s="95">
        <v>10779429.323364301</v>
      </c>
      <c r="BT359" s="95">
        <v>15560404.888427701</v>
      </c>
      <c r="BU359" s="95">
        <v>0</v>
      </c>
      <c r="BV359" s="95">
        <v>8656491.3927002009</v>
      </c>
      <c r="BW359" s="95">
        <v>8075790.0559082003</v>
      </c>
      <c r="BX359" s="95">
        <v>0</v>
      </c>
      <c r="BY359" s="95">
        <v>0</v>
      </c>
      <c r="BZ359" s="95">
        <v>0</v>
      </c>
      <c r="CA359" s="95">
        <v>387307.07811737101</v>
      </c>
      <c r="CB359" s="95">
        <v>29920554.7973633</v>
      </c>
      <c r="CC359" s="95">
        <v>304803071.48828101</v>
      </c>
      <c r="CD359" s="95">
        <v>53784856.064941399</v>
      </c>
      <c r="CE359" s="95">
        <v>42580.4865570068</v>
      </c>
      <c r="CF359" s="95">
        <v>10850058.1907959</v>
      </c>
      <c r="CG359" s="95">
        <v>88840819.890625</v>
      </c>
      <c r="CH359" s="95">
        <v>0</v>
      </c>
      <c r="CI359" s="95">
        <v>429886.23652267503</v>
      </c>
      <c r="CJ359" s="95">
        <v>40760615.385253899</v>
      </c>
      <c r="CK359" s="95">
        <v>394007953.09765601</v>
      </c>
      <c r="CL359" s="95">
        <v>61844276.272949196</v>
      </c>
      <c r="CM359" s="160">
        <v>519465.04005813599</v>
      </c>
      <c r="CN359" s="160">
        <v>76647659.521484405</v>
      </c>
      <c r="CO359" s="160">
        <v>517495153.04296899</v>
      </c>
      <c r="CP359" s="95">
        <v>61844276.272949196</v>
      </c>
      <c r="CQ359" s="95">
        <v>0</v>
      </c>
      <c r="CR359" s="95">
        <v>0</v>
      </c>
      <c r="CS359" s="95">
        <v>0</v>
      </c>
      <c r="CT359" s="95">
        <v>0</v>
      </c>
      <c r="CU359" s="161">
        <v>40770612.988159202</v>
      </c>
      <c r="CV359" s="161">
        <v>393643891.37890601</v>
      </c>
    </row>
    <row r="360" spans="1:100" x14ac:dyDescent="0.2">
      <c r="A360" s="94" t="s">
        <v>56</v>
      </c>
      <c r="B360" s="96">
        <v>40603</v>
      </c>
      <c r="C360" s="95">
        <v>332452.00912857102</v>
      </c>
      <c r="D360" s="95">
        <v>14.295179837965399</v>
      </c>
      <c r="E360" s="95">
        <v>54668.079214572899</v>
      </c>
      <c r="F360" s="95">
        <v>40620.286473274202</v>
      </c>
      <c r="G360" s="95">
        <v>43422.7104401588</v>
      </c>
      <c r="H360" s="95">
        <v>0</v>
      </c>
      <c r="I360" s="95">
        <v>0</v>
      </c>
      <c r="J360" s="95">
        <v>91846.761765479998</v>
      </c>
      <c r="K360" s="95">
        <v>0</v>
      </c>
      <c r="L360" s="95">
        <v>254033.67629623401</v>
      </c>
      <c r="M360" s="95">
        <v>98040.735307693496</v>
      </c>
      <c r="N360" s="95">
        <v>18633.532655954401</v>
      </c>
      <c r="O360" s="95">
        <v>0</v>
      </c>
      <c r="P360" s="95">
        <v>0</v>
      </c>
      <c r="Q360" s="95">
        <v>12959.4859855175</v>
      </c>
      <c r="R360" s="95">
        <v>0</v>
      </c>
      <c r="S360" s="95">
        <v>0</v>
      </c>
      <c r="T360" s="95">
        <v>43279.069096565203</v>
      </c>
      <c r="U360" s="95">
        <v>92208.685317993193</v>
      </c>
      <c r="V360" s="95">
        <v>24058322.1494141</v>
      </c>
      <c r="W360" s="95">
        <v>1750.9304801225701</v>
      </c>
      <c r="X360" s="95">
        <v>5648324.1314697303</v>
      </c>
      <c r="Y360" s="95">
        <v>2647354.3889770498</v>
      </c>
      <c r="Z360" s="95">
        <v>11025391.947387701</v>
      </c>
      <c r="AA360" s="95">
        <v>0</v>
      </c>
      <c r="AB360" s="95">
        <v>0</v>
      </c>
      <c r="AC360" s="95">
        <v>36311932.884277299</v>
      </c>
      <c r="AD360" s="95">
        <v>0</v>
      </c>
      <c r="AE360" s="95">
        <v>16061731.4332275</v>
      </c>
      <c r="AF360" s="95">
        <v>7305632.2930297898</v>
      </c>
      <c r="AG360" s="95">
        <v>3591136.2576904302</v>
      </c>
      <c r="AH360" s="95">
        <v>0</v>
      </c>
      <c r="AI360" s="95">
        <v>0</v>
      </c>
      <c r="AJ360" s="95">
        <v>2774670.6369628902</v>
      </c>
      <c r="AK360" s="95">
        <v>0</v>
      </c>
      <c r="AL360" s="95">
        <v>0</v>
      </c>
      <c r="AM360" s="95">
        <v>10921283.157958999</v>
      </c>
      <c r="AN360" s="95">
        <v>36352078.740722701</v>
      </c>
      <c r="AO360" s="95">
        <v>248656418.05468801</v>
      </c>
      <c r="AP360" s="95">
        <v>14471.935927271799</v>
      </c>
      <c r="AQ360" s="95">
        <v>56632226.498046897</v>
      </c>
      <c r="AR360" s="95">
        <v>26004931.7819824</v>
      </c>
      <c r="AS360" s="95">
        <v>90520261.692382798</v>
      </c>
      <c r="AT360" s="95">
        <v>0</v>
      </c>
      <c r="AU360" s="95">
        <v>0</v>
      </c>
      <c r="AV360" s="95">
        <v>126142138.68945301</v>
      </c>
      <c r="AW360" s="95">
        <v>0</v>
      </c>
      <c r="AX360" s="95">
        <v>167259914.84765601</v>
      </c>
      <c r="AY360" s="95">
        <v>78373418.292968795</v>
      </c>
      <c r="AZ360" s="95">
        <v>33043637.6333008</v>
      </c>
      <c r="BA360" s="95">
        <v>0</v>
      </c>
      <c r="BB360" s="95">
        <v>0</v>
      </c>
      <c r="BC360" s="95">
        <v>26329112.277832001</v>
      </c>
      <c r="BD360" s="95">
        <v>0</v>
      </c>
      <c r="BE360" s="95">
        <v>0</v>
      </c>
      <c r="BF360" s="95">
        <v>89879960.145507798</v>
      </c>
      <c r="BG360" s="95">
        <v>126254397.183594</v>
      </c>
      <c r="BH360" s="95">
        <v>29117508.5930176</v>
      </c>
      <c r="BI360" s="95">
        <v>1737.0695825815201</v>
      </c>
      <c r="BJ360" s="95">
        <v>8637371.0880127009</v>
      </c>
      <c r="BK360" s="95">
        <v>6222222.6419067401</v>
      </c>
      <c r="BL360" s="95">
        <v>0</v>
      </c>
      <c r="BM360" s="95">
        <v>0</v>
      </c>
      <c r="BN360" s="95">
        <v>0</v>
      </c>
      <c r="BO360" s="95">
        <v>0</v>
      </c>
      <c r="BP360" s="95">
        <v>0</v>
      </c>
      <c r="BQ360" s="95">
        <v>0</v>
      </c>
      <c r="BR360" s="95">
        <v>18634112.064208999</v>
      </c>
      <c r="BS360" s="95">
        <v>10717642.9539795</v>
      </c>
      <c r="BT360" s="95">
        <v>0</v>
      </c>
      <c r="BU360" s="95">
        <v>0</v>
      </c>
      <c r="BV360" s="95">
        <v>8681793.6076660194</v>
      </c>
      <c r="BW360" s="95">
        <v>0</v>
      </c>
      <c r="BX360" s="95">
        <v>0</v>
      </c>
      <c r="BY360" s="95">
        <v>0</v>
      </c>
      <c r="BZ360" s="95">
        <v>0</v>
      </c>
      <c r="CA360" s="95">
        <v>386670.32990264898</v>
      </c>
      <c r="CB360" s="95">
        <v>29757639.668212902</v>
      </c>
      <c r="CC360" s="95">
        <v>305119810.94140601</v>
      </c>
      <c r="CD360" s="95">
        <v>37812850.818847701</v>
      </c>
      <c r="CE360" s="95">
        <v>43453.620692253098</v>
      </c>
      <c r="CF360" s="95">
        <v>10996719.3111572</v>
      </c>
      <c r="CG360" s="95">
        <v>90327680.112304702</v>
      </c>
      <c r="CH360" s="95">
        <v>0</v>
      </c>
      <c r="CI360" s="95">
        <v>430107.49251556402</v>
      </c>
      <c r="CJ360" s="95">
        <v>40798553.067382798</v>
      </c>
      <c r="CK360" s="95">
        <v>395506998.66015601</v>
      </c>
      <c r="CL360" s="95">
        <v>37808924.073730499</v>
      </c>
      <c r="CM360" s="160">
        <v>520969.70952224702</v>
      </c>
      <c r="CN360" s="160">
        <v>77063999.950195298</v>
      </c>
      <c r="CO360" s="160">
        <v>521392025.80859399</v>
      </c>
      <c r="CP360" s="95">
        <v>37808924.073730499</v>
      </c>
      <c r="CQ360" s="95">
        <v>0</v>
      </c>
      <c r="CR360" s="95">
        <v>0</v>
      </c>
      <c r="CS360" s="95">
        <v>0</v>
      </c>
      <c r="CT360" s="95">
        <v>0</v>
      </c>
      <c r="CU360" s="161">
        <v>40754358.979370102</v>
      </c>
      <c r="CV360" s="161">
        <v>395447491.0537107</v>
      </c>
    </row>
    <row r="361" spans="1:100" x14ac:dyDescent="0.2">
      <c r="A361" s="94" t="s">
        <v>56</v>
      </c>
      <c r="B361" s="96">
        <v>40695</v>
      </c>
      <c r="C361" s="95">
        <v>333005.43640899699</v>
      </c>
      <c r="D361" s="95">
        <v>9.9214956579962692</v>
      </c>
      <c r="E361" s="95">
        <v>54027.588517188997</v>
      </c>
      <c r="F361" s="95">
        <v>40632.2886118889</v>
      </c>
      <c r="G361" s="95">
        <v>43858.9315271378</v>
      </c>
      <c r="H361" s="95">
        <v>0</v>
      </c>
      <c r="I361" s="95">
        <v>0</v>
      </c>
      <c r="J361" s="95">
        <v>92530.478054046602</v>
      </c>
      <c r="K361" s="95">
        <v>0</v>
      </c>
      <c r="L361" s="95">
        <v>256609.73592186</v>
      </c>
      <c r="M361" s="95">
        <v>98267.6157484055</v>
      </c>
      <c r="N361" s="95">
        <v>18608.650234222401</v>
      </c>
      <c r="O361" s="95">
        <v>0</v>
      </c>
      <c r="P361" s="95">
        <v>0</v>
      </c>
      <c r="Q361" s="95">
        <v>12779.7224738598</v>
      </c>
      <c r="R361" s="95">
        <v>0</v>
      </c>
      <c r="S361" s="95">
        <v>0</v>
      </c>
      <c r="T361" s="95">
        <v>43855.076256752</v>
      </c>
      <c r="U361" s="95">
        <v>92808.6706390381</v>
      </c>
      <c r="V361" s="95">
        <v>24061544.3271484</v>
      </c>
      <c r="W361" s="95">
        <v>881.66905190795705</v>
      </c>
      <c r="X361" s="95">
        <v>5514073.4544067401</v>
      </c>
      <c r="Y361" s="95">
        <v>2628173.9396057101</v>
      </c>
      <c r="Z361" s="95">
        <v>11048599.4089355</v>
      </c>
      <c r="AA361" s="95">
        <v>0</v>
      </c>
      <c r="AB361" s="95">
        <v>0</v>
      </c>
      <c r="AC361" s="95">
        <v>36639616.753417999</v>
      </c>
      <c r="AD361" s="95">
        <v>0</v>
      </c>
      <c r="AE361" s="95">
        <v>15941430.548461899</v>
      </c>
      <c r="AF361" s="95">
        <v>7315904.77734375</v>
      </c>
      <c r="AG361" s="95">
        <v>3598496.2412414602</v>
      </c>
      <c r="AH361" s="95">
        <v>0</v>
      </c>
      <c r="AI361" s="95">
        <v>0</v>
      </c>
      <c r="AJ361" s="95">
        <v>2741551.8809509301</v>
      </c>
      <c r="AK361" s="95">
        <v>0</v>
      </c>
      <c r="AL361" s="95">
        <v>0</v>
      </c>
      <c r="AM361" s="95">
        <v>11042689.7706299</v>
      </c>
      <c r="AN361" s="95">
        <v>36677763.796386696</v>
      </c>
      <c r="AO361" s="95">
        <v>250558595.53906301</v>
      </c>
      <c r="AP361" s="95">
        <v>8389.7247244119608</v>
      </c>
      <c r="AQ361" s="95">
        <v>55301046.623046897</v>
      </c>
      <c r="AR361" s="95">
        <v>26013774.7490234</v>
      </c>
      <c r="AS361" s="95">
        <v>91499024.971679702</v>
      </c>
      <c r="AT361" s="95">
        <v>0</v>
      </c>
      <c r="AU361" s="95">
        <v>0</v>
      </c>
      <c r="AV361" s="95">
        <v>128077714.253906</v>
      </c>
      <c r="AW361" s="95">
        <v>0</v>
      </c>
      <c r="AX361" s="95">
        <v>166944023.09765601</v>
      </c>
      <c r="AY361" s="95">
        <v>78963267.953125</v>
      </c>
      <c r="AZ361" s="95">
        <v>33130317.4135742</v>
      </c>
      <c r="BA361" s="95">
        <v>0</v>
      </c>
      <c r="BB361" s="95">
        <v>0</v>
      </c>
      <c r="BC361" s="95">
        <v>26073667.420410201</v>
      </c>
      <c r="BD361" s="95">
        <v>0</v>
      </c>
      <c r="BE361" s="95">
        <v>0</v>
      </c>
      <c r="BF361" s="95">
        <v>91346212.980468795</v>
      </c>
      <c r="BG361" s="95">
        <v>128227543.453125</v>
      </c>
      <c r="BH361" s="95">
        <v>29493790.213134799</v>
      </c>
      <c r="BI361" s="95">
        <v>848.04053950309799</v>
      </c>
      <c r="BJ361" s="95">
        <v>8441298.5300293006</v>
      </c>
      <c r="BK361" s="95">
        <v>6118216.9893188505</v>
      </c>
      <c r="BL361" s="95">
        <v>0</v>
      </c>
      <c r="BM361" s="95">
        <v>0</v>
      </c>
      <c r="BN361" s="95">
        <v>0</v>
      </c>
      <c r="BO361" s="95">
        <v>0</v>
      </c>
      <c r="BP361" s="95">
        <v>0</v>
      </c>
      <c r="BQ361" s="95">
        <v>0</v>
      </c>
      <c r="BR361" s="95">
        <v>18760201.059814502</v>
      </c>
      <c r="BS361" s="95">
        <v>10779639.31604</v>
      </c>
      <c r="BT361" s="95">
        <v>0</v>
      </c>
      <c r="BU361" s="95">
        <v>0</v>
      </c>
      <c r="BV361" s="95">
        <v>8600230.1433105506</v>
      </c>
      <c r="BW361" s="95">
        <v>0</v>
      </c>
      <c r="BX361" s="95">
        <v>0</v>
      </c>
      <c r="BY361" s="95">
        <v>0</v>
      </c>
      <c r="BZ361" s="95">
        <v>0</v>
      </c>
      <c r="CA361" s="95">
        <v>386781.56199646002</v>
      </c>
      <c r="CB361" s="95">
        <v>29521196.232421901</v>
      </c>
      <c r="CC361" s="95">
        <v>305486298.00781298</v>
      </c>
      <c r="CD361" s="95">
        <v>38022443.995117202</v>
      </c>
      <c r="CE361" s="95">
        <v>43846.506846904798</v>
      </c>
      <c r="CF361" s="95">
        <v>11060844.561401401</v>
      </c>
      <c r="CG361" s="95">
        <v>91400779.938476607</v>
      </c>
      <c r="CH361" s="95">
        <v>0</v>
      </c>
      <c r="CI361" s="95">
        <v>430573.74160766602</v>
      </c>
      <c r="CJ361" s="95">
        <v>40673981.356445298</v>
      </c>
      <c r="CK361" s="95">
        <v>396666959.046875</v>
      </c>
      <c r="CL361" s="95">
        <v>37874284.451660201</v>
      </c>
      <c r="CM361" s="160">
        <v>521835.71003341698</v>
      </c>
      <c r="CN361" s="160">
        <v>77296694.157226607</v>
      </c>
      <c r="CO361" s="160">
        <v>524870304.18359399</v>
      </c>
      <c r="CP361" s="95">
        <v>37874284.451660201</v>
      </c>
      <c r="CQ361" s="95">
        <v>0</v>
      </c>
      <c r="CR361" s="95">
        <v>0</v>
      </c>
      <c r="CS361" s="95">
        <v>0</v>
      </c>
      <c r="CT361" s="95">
        <v>0</v>
      </c>
      <c r="CU361" s="161">
        <v>40582040.793823302</v>
      </c>
      <c r="CV361" s="161">
        <v>396887077.9462896</v>
      </c>
    </row>
    <row r="362" spans="1:100" x14ac:dyDescent="0.2">
      <c r="A362" s="94" t="s">
        <v>56</v>
      </c>
      <c r="B362" s="96">
        <v>40787</v>
      </c>
      <c r="C362" s="95">
        <v>332931.80947494501</v>
      </c>
      <c r="D362" s="95">
        <v>6.43563665595138</v>
      </c>
      <c r="E362" s="95">
        <v>53525.524282455401</v>
      </c>
      <c r="F362" s="95">
        <v>41080.435281276703</v>
      </c>
      <c r="G362" s="95">
        <v>44245.947627544403</v>
      </c>
      <c r="H362" s="95">
        <v>0</v>
      </c>
      <c r="I362" s="95">
        <v>0</v>
      </c>
      <c r="J362" s="95">
        <v>92869.911488533005</v>
      </c>
      <c r="K362" s="95">
        <v>0</v>
      </c>
      <c r="L362" s="95">
        <v>260755.02482605001</v>
      </c>
      <c r="M362" s="95">
        <v>98551.308165550203</v>
      </c>
      <c r="N362" s="95">
        <v>18562.739027977001</v>
      </c>
      <c r="O362" s="95">
        <v>0</v>
      </c>
      <c r="P362" s="95">
        <v>0</v>
      </c>
      <c r="Q362" s="95">
        <v>12753.453471899</v>
      </c>
      <c r="R362" s="95">
        <v>0</v>
      </c>
      <c r="S362" s="95">
        <v>0</v>
      </c>
      <c r="T362" s="95">
        <v>44386.558620929703</v>
      </c>
      <c r="U362" s="95">
        <v>93156.215137481704</v>
      </c>
      <c r="V362" s="95">
        <v>24036685.118896499</v>
      </c>
      <c r="W362" s="95">
        <v>349.22338356077699</v>
      </c>
      <c r="X362" s="95">
        <v>5412975.4724731399</v>
      </c>
      <c r="Y362" s="95">
        <v>2613733.1018981901</v>
      </c>
      <c r="Z362" s="95">
        <v>10995412.291626001</v>
      </c>
      <c r="AA362" s="95">
        <v>0</v>
      </c>
      <c r="AB362" s="95">
        <v>0</v>
      </c>
      <c r="AC362" s="95">
        <v>36746430.072265603</v>
      </c>
      <c r="AD362" s="95">
        <v>0</v>
      </c>
      <c r="AE362" s="95">
        <v>15869691.2762451</v>
      </c>
      <c r="AF362" s="95">
        <v>7290920.6619262705</v>
      </c>
      <c r="AG362" s="95">
        <v>3590237.4477233901</v>
      </c>
      <c r="AH362" s="95">
        <v>0</v>
      </c>
      <c r="AI362" s="95">
        <v>0</v>
      </c>
      <c r="AJ362" s="95">
        <v>2752906.1419982901</v>
      </c>
      <c r="AK362" s="95">
        <v>0</v>
      </c>
      <c r="AL362" s="95">
        <v>0</v>
      </c>
      <c r="AM362" s="95">
        <v>11029832.157958999</v>
      </c>
      <c r="AN362" s="95">
        <v>36823117.241699196</v>
      </c>
      <c r="AO362" s="95">
        <v>250725265.32421899</v>
      </c>
      <c r="AP362" s="95">
        <v>3552.6838783919802</v>
      </c>
      <c r="AQ362" s="95">
        <v>54068437.236328103</v>
      </c>
      <c r="AR362" s="95">
        <v>25812883.074707001</v>
      </c>
      <c r="AS362" s="95">
        <v>91498422.928710893</v>
      </c>
      <c r="AT362" s="95">
        <v>0</v>
      </c>
      <c r="AU362" s="95">
        <v>0</v>
      </c>
      <c r="AV362" s="95">
        <v>129380029.27636699</v>
      </c>
      <c r="AW362" s="95">
        <v>0</v>
      </c>
      <c r="AX362" s="95">
        <v>167726786.91992199</v>
      </c>
      <c r="AY362" s="95">
        <v>79276882.838867202</v>
      </c>
      <c r="AZ362" s="95">
        <v>33168121.7583008</v>
      </c>
      <c r="BA362" s="95">
        <v>0</v>
      </c>
      <c r="BB362" s="95">
        <v>0</v>
      </c>
      <c r="BC362" s="95">
        <v>26384445.248779301</v>
      </c>
      <c r="BD362" s="95">
        <v>0</v>
      </c>
      <c r="BE362" s="95">
        <v>0</v>
      </c>
      <c r="BF362" s="95">
        <v>91700581.669921905</v>
      </c>
      <c r="BG362" s="95">
        <v>129564766.285156</v>
      </c>
      <c r="BH362" s="95">
        <v>30469091.231201202</v>
      </c>
      <c r="BI362" s="95">
        <v>544.30754866451002</v>
      </c>
      <c r="BJ362" s="95">
        <v>8446600.3237304706</v>
      </c>
      <c r="BK362" s="95">
        <v>6209450.3914184598</v>
      </c>
      <c r="BL362" s="95">
        <v>0</v>
      </c>
      <c r="BM362" s="95">
        <v>0</v>
      </c>
      <c r="BN362" s="95">
        <v>0</v>
      </c>
      <c r="BO362" s="95">
        <v>0</v>
      </c>
      <c r="BP362" s="95">
        <v>0</v>
      </c>
      <c r="BQ362" s="95">
        <v>0</v>
      </c>
      <c r="BR362" s="95">
        <v>18864267.927978501</v>
      </c>
      <c r="BS362" s="95">
        <v>10772667.696167</v>
      </c>
      <c r="BT362" s="95">
        <v>0</v>
      </c>
      <c r="BU362" s="95">
        <v>0</v>
      </c>
      <c r="BV362" s="95">
        <v>8698127.0714111291</v>
      </c>
      <c r="BW362" s="95">
        <v>0</v>
      </c>
      <c r="BX362" s="95">
        <v>0</v>
      </c>
      <c r="BY362" s="95">
        <v>0</v>
      </c>
      <c r="BZ362" s="95">
        <v>0</v>
      </c>
      <c r="CA362" s="95">
        <v>387043.76539993298</v>
      </c>
      <c r="CB362" s="95">
        <v>29397812.637207001</v>
      </c>
      <c r="CC362" s="95">
        <v>304325699.69531298</v>
      </c>
      <c r="CD362" s="95">
        <v>38782026.919921897</v>
      </c>
      <c r="CE362" s="95">
        <v>44242.833034515403</v>
      </c>
      <c r="CF362" s="95">
        <v>11032077.5380859</v>
      </c>
      <c r="CG362" s="95">
        <v>92028352.302734405</v>
      </c>
      <c r="CH362" s="95">
        <v>0</v>
      </c>
      <c r="CI362" s="95">
        <v>431388.58297729498</v>
      </c>
      <c r="CJ362" s="95">
        <v>40407771.020019501</v>
      </c>
      <c r="CK362" s="95">
        <v>396591631.69921899</v>
      </c>
      <c r="CL362" s="95">
        <v>38828366.6025391</v>
      </c>
      <c r="CM362" s="160">
        <v>523156.88806533802</v>
      </c>
      <c r="CN362" s="160">
        <v>77292387.170898393</v>
      </c>
      <c r="CO362" s="160">
        <v>525934409.20703101</v>
      </c>
      <c r="CP362" s="95">
        <v>38828366.6025391</v>
      </c>
      <c r="CQ362" s="95">
        <v>0</v>
      </c>
      <c r="CR362" s="95">
        <v>0</v>
      </c>
      <c r="CS362" s="95">
        <v>0</v>
      </c>
      <c r="CT362" s="95">
        <v>0</v>
      </c>
      <c r="CU362" s="161">
        <v>40429890.175292902</v>
      </c>
      <c r="CV362" s="161">
        <v>396354051.99804735</v>
      </c>
    </row>
    <row r="363" spans="1:100" x14ac:dyDescent="0.2">
      <c r="A363" s="94" t="s">
        <v>56</v>
      </c>
      <c r="B363" s="96">
        <v>40878</v>
      </c>
      <c r="C363" s="95">
        <v>335399.00894928002</v>
      </c>
      <c r="D363" s="95">
        <v>8.84286304889247</v>
      </c>
      <c r="E363" s="95">
        <v>54205.7355732918</v>
      </c>
      <c r="F363" s="95">
        <v>41965.081393718698</v>
      </c>
      <c r="G363" s="95">
        <v>44987.131134033203</v>
      </c>
      <c r="H363" s="95">
        <v>0</v>
      </c>
      <c r="I363" s="95">
        <v>0</v>
      </c>
      <c r="J363" s="95">
        <v>93774.885559082002</v>
      </c>
      <c r="K363" s="95">
        <v>0</v>
      </c>
      <c r="L363" s="95">
        <v>258927.943254471</v>
      </c>
      <c r="M363" s="95">
        <v>99314.621944427505</v>
      </c>
      <c r="N363" s="95">
        <v>18506.462251901601</v>
      </c>
      <c r="O363" s="95">
        <v>0</v>
      </c>
      <c r="P363" s="95">
        <v>0</v>
      </c>
      <c r="Q363" s="95">
        <v>12853.258799433699</v>
      </c>
      <c r="R363" s="95">
        <v>0</v>
      </c>
      <c r="S363" s="95">
        <v>0</v>
      </c>
      <c r="T363" s="95">
        <v>44731.431420326197</v>
      </c>
      <c r="U363" s="95">
        <v>94193.117456436201</v>
      </c>
      <c r="V363" s="95">
        <v>24134800.2114258</v>
      </c>
      <c r="W363" s="95">
        <v>579.39598687738203</v>
      </c>
      <c r="X363" s="95">
        <v>5251290.4579467801</v>
      </c>
      <c r="Y363" s="95">
        <v>2589134.4856567401</v>
      </c>
      <c r="Z363" s="95">
        <v>11129266.928466801</v>
      </c>
      <c r="AA363" s="95">
        <v>0</v>
      </c>
      <c r="AB363" s="95">
        <v>0</v>
      </c>
      <c r="AC363" s="95">
        <v>37093480.074218802</v>
      </c>
      <c r="AD363" s="95">
        <v>0</v>
      </c>
      <c r="AE363" s="95">
        <v>15653056.333740201</v>
      </c>
      <c r="AF363" s="95">
        <v>7357574.8229980497</v>
      </c>
      <c r="AG363" s="95">
        <v>3574125.6829833998</v>
      </c>
      <c r="AH363" s="95">
        <v>0</v>
      </c>
      <c r="AI363" s="95">
        <v>0</v>
      </c>
      <c r="AJ363" s="95">
        <v>2750607.0303344699</v>
      </c>
      <c r="AK363" s="95">
        <v>0</v>
      </c>
      <c r="AL363" s="95">
        <v>0</v>
      </c>
      <c r="AM363" s="95">
        <v>11113127.2119141</v>
      </c>
      <c r="AN363" s="95">
        <v>37136228.021484397</v>
      </c>
      <c r="AO363" s="95">
        <v>253419316.74804699</v>
      </c>
      <c r="AP363" s="95">
        <v>5408.2972287535704</v>
      </c>
      <c r="AQ363" s="95">
        <v>53370737.685058601</v>
      </c>
      <c r="AR363" s="95">
        <v>25794442.1008301</v>
      </c>
      <c r="AS363" s="95">
        <v>93276740.326171905</v>
      </c>
      <c r="AT363" s="95">
        <v>0</v>
      </c>
      <c r="AU363" s="95">
        <v>0</v>
      </c>
      <c r="AV363" s="95">
        <v>131723493.165039</v>
      </c>
      <c r="AW363" s="95">
        <v>0</v>
      </c>
      <c r="AX363" s="95">
        <v>166003979.83398399</v>
      </c>
      <c r="AY363" s="95">
        <v>80609779.092773393</v>
      </c>
      <c r="AZ363" s="95">
        <v>33220222.379394501</v>
      </c>
      <c r="BA363" s="95">
        <v>0</v>
      </c>
      <c r="BB363" s="95">
        <v>0</v>
      </c>
      <c r="BC363" s="95">
        <v>26482075.754638702</v>
      </c>
      <c r="BD363" s="95">
        <v>0</v>
      </c>
      <c r="BE363" s="95">
        <v>0</v>
      </c>
      <c r="BF363" s="95">
        <v>93080284.285156295</v>
      </c>
      <c r="BG363" s="95">
        <v>131916624.890625</v>
      </c>
      <c r="BH363" s="95">
        <v>30554124.396728501</v>
      </c>
      <c r="BI363" s="95">
        <v>384.70973253622702</v>
      </c>
      <c r="BJ363" s="95">
        <v>8198737.2236328097</v>
      </c>
      <c r="BK363" s="95">
        <v>6034607.9182739304</v>
      </c>
      <c r="BL363" s="95">
        <v>0</v>
      </c>
      <c r="BM363" s="95">
        <v>0</v>
      </c>
      <c r="BN363" s="95">
        <v>0</v>
      </c>
      <c r="BO363" s="95">
        <v>0</v>
      </c>
      <c r="BP363" s="95">
        <v>0</v>
      </c>
      <c r="BQ363" s="95">
        <v>0</v>
      </c>
      <c r="BR363" s="95">
        <v>19196552.4226074</v>
      </c>
      <c r="BS363" s="95">
        <v>10809262.278198199</v>
      </c>
      <c r="BT363" s="95">
        <v>0</v>
      </c>
      <c r="BU363" s="95">
        <v>0</v>
      </c>
      <c r="BV363" s="95">
        <v>8727975.0136718806</v>
      </c>
      <c r="BW363" s="95">
        <v>0</v>
      </c>
      <c r="BX363" s="95">
        <v>0</v>
      </c>
      <c r="BY363" s="95">
        <v>0</v>
      </c>
      <c r="BZ363" s="95">
        <v>0</v>
      </c>
      <c r="CA363" s="95">
        <v>389701.11787795997</v>
      </c>
      <c r="CB363" s="95">
        <v>29394246.751220699</v>
      </c>
      <c r="CC363" s="95">
        <v>307440467.66796899</v>
      </c>
      <c r="CD363" s="95">
        <v>38735506.731933601</v>
      </c>
      <c r="CE363" s="95">
        <v>44977.9456191063</v>
      </c>
      <c r="CF363" s="95">
        <v>11166908.943481401</v>
      </c>
      <c r="CG363" s="95">
        <v>93567844.872070298</v>
      </c>
      <c r="CH363" s="95">
        <v>0</v>
      </c>
      <c r="CI363" s="95">
        <v>434639.57218551601</v>
      </c>
      <c r="CJ363" s="95">
        <v>40560661.481445298</v>
      </c>
      <c r="CK363" s="95">
        <v>400758767.76953101</v>
      </c>
      <c r="CL363" s="95">
        <v>38909309.801757798</v>
      </c>
      <c r="CM363" s="160">
        <v>527236.809242249</v>
      </c>
      <c r="CN363" s="160">
        <v>77769371.255859405</v>
      </c>
      <c r="CO363" s="160">
        <v>533273251.21484399</v>
      </c>
      <c r="CP363" s="95">
        <v>38909309.801757798</v>
      </c>
      <c r="CQ363" s="95">
        <v>0</v>
      </c>
      <c r="CR363" s="95">
        <v>0</v>
      </c>
      <c r="CS363" s="95">
        <v>0</v>
      </c>
      <c r="CT363" s="95">
        <v>0</v>
      </c>
      <c r="CU363" s="161">
        <v>40561155.694702104</v>
      </c>
      <c r="CV363" s="161">
        <v>401008312.5400393</v>
      </c>
    </row>
    <row r="364" spans="1:100" x14ac:dyDescent="0.2">
      <c r="A364" s="94" t="s">
        <v>56</v>
      </c>
      <c r="B364" s="96">
        <v>40969</v>
      </c>
      <c r="C364" s="95">
        <v>336262.053123474</v>
      </c>
      <c r="D364" s="95">
        <v>7.5888784069684299</v>
      </c>
      <c r="E364" s="95">
        <v>54584.812409877799</v>
      </c>
      <c r="F364" s="95">
        <v>42371.012318611101</v>
      </c>
      <c r="G364" s="95">
        <v>45276.8500766754</v>
      </c>
      <c r="H364" s="95">
        <v>0</v>
      </c>
      <c r="I364" s="95">
        <v>0</v>
      </c>
      <c r="J364" s="95">
        <v>94594.507040023804</v>
      </c>
      <c r="K364" s="95">
        <v>0</v>
      </c>
      <c r="L364" s="95">
        <v>257610.810272217</v>
      </c>
      <c r="M364" s="95">
        <v>99786.066823005705</v>
      </c>
      <c r="N364" s="95">
        <v>18421.341437578201</v>
      </c>
      <c r="O364" s="95">
        <v>0</v>
      </c>
      <c r="P364" s="95">
        <v>0</v>
      </c>
      <c r="Q364" s="95">
        <v>12742.4711600542</v>
      </c>
      <c r="R364" s="95">
        <v>0</v>
      </c>
      <c r="S364" s="95">
        <v>0</v>
      </c>
      <c r="T364" s="95">
        <v>45192.705994129203</v>
      </c>
      <c r="U364" s="95">
        <v>94870.361846923799</v>
      </c>
      <c r="V364" s="95">
        <v>24169952.517333999</v>
      </c>
      <c r="W364" s="95">
        <v>594.661072745919</v>
      </c>
      <c r="X364" s="95">
        <v>5184741.7210082998</v>
      </c>
      <c r="Y364" s="95">
        <v>2549144.80609131</v>
      </c>
      <c r="Z364" s="95">
        <v>11198368.1373291</v>
      </c>
      <c r="AA364" s="95">
        <v>0</v>
      </c>
      <c r="AB364" s="95">
        <v>0</v>
      </c>
      <c r="AC364" s="95">
        <v>37577924.174804702</v>
      </c>
      <c r="AD364" s="95">
        <v>0</v>
      </c>
      <c r="AE364" s="95">
        <v>15799892.6136475</v>
      </c>
      <c r="AF364" s="95">
        <v>7519994.7128295898</v>
      </c>
      <c r="AG364" s="95">
        <v>3552599.0649719201</v>
      </c>
      <c r="AH364" s="95">
        <v>0</v>
      </c>
      <c r="AI364" s="95">
        <v>0</v>
      </c>
      <c r="AJ364" s="95">
        <v>2786509.2775268601</v>
      </c>
      <c r="AK364" s="95">
        <v>0</v>
      </c>
      <c r="AL364" s="95">
        <v>0</v>
      </c>
      <c r="AM364" s="95">
        <v>11156204.7967529</v>
      </c>
      <c r="AN364" s="95">
        <v>37624221.261718802</v>
      </c>
      <c r="AO364" s="95">
        <v>258627808.15625</v>
      </c>
      <c r="AP364" s="95">
        <v>5720.81159490347</v>
      </c>
      <c r="AQ364" s="95">
        <v>53498249.656738304</v>
      </c>
      <c r="AR364" s="95">
        <v>25428289.886718798</v>
      </c>
      <c r="AS364" s="95">
        <v>94271477.638671905</v>
      </c>
      <c r="AT364" s="95">
        <v>0</v>
      </c>
      <c r="AU364" s="95">
        <v>0</v>
      </c>
      <c r="AV364" s="95">
        <v>134125431.15429699</v>
      </c>
      <c r="AW364" s="95">
        <v>0</v>
      </c>
      <c r="AX364" s="95">
        <v>169389004.36718801</v>
      </c>
      <c r="AY364" s="95">
        <v>82337441.874023393</v>
      </c>
      <c r="AZ364" s="95">
        <v>33240758.045654301</v>
      </c>
      <c r="BA364" s="95">
        <v>0</v>
      </c>
      <c r="BB364" s="95">
        <v>0</v>
      </c>
      <c r="BC364" s="95">
        <v>27050425.9538574</v>
      </c>
      <c r="BD364" s="95">
        <v>0</v>
      </c>
      <c r="BE364" s="95">
        <v>0</v>
      </c>
      <c r="BF364" s="95">
        <v>94177182.911132798</v>
      </c>
      <c r="BG364" s="95">
        <v>134188604.01660199</v>
      </c>
      <c r="BH364" s="95">
        <v>30971911.0932617</v>
      </c>
      <c r="BI364" s="95">
        <v>443.12670639157301</v>
      </c>
      <c r="BJ364" s="95">
        <v>8139433.7919921903</v>
      </c>
      <c r="BK364" s="95">
        <v>6021499.8298339797</v>
      </c>
      <c r="BL364" s="95">
        <v>0</v>
      </c>
      <c r="BM364" s="95">
        <v>0</v>
      </c>
      <c r="BN364" s="95">
        <v>0</v>
      </c>
      <c r="BO364" s="95">
        <v>0</v>
      </c>
      <c r="BP364" s="95">
        <v>0</v>
      </c>
      <c r="BQ364" s="95">
        <v>0</v>
      </c>
      <c r="BR364" s="95">
        <v>19666562.7888184</v>
      </c>
      <c r="BS364" s="95">
        <v>10864132.0778809</v>
      </c>
      <c r="BT364" s="95">
        <v>0</v>
      </c>
      <c r="BU364" s="95">
        <v>0</v>
      </c>
      <c r="BV364" s="95">
        <v>8905190.6341552697</v>
      </c>
      <c r="BW364" s="95">
        <v>0</v>
      </c>
      <c r="BX364" s="95">
        <v>0</v>
      </c>
      <c r="BY364" s="95">
        <v>0</v>
      </c>
      <c r="BZ364" s="95">
        <v>0</v>
      </c>
      <c r="CA364" s="95">
        <v>390564.959766388</v>
      </c>
      <c r="CB364" s="95">
        <v>29245759.159179699</v>
      </c>
      <c r="CC364" s="95">
        <v>308356813.33984399</v>
      </c>
      <c r="CD364" s="95">
        <v>39159322.181640603</v>
      </c>
      <c r="CE364" s="95">
        <v>45295.884059905999</v>
      </c>
      <c r="CF364" s="95">
        <v>11167123.4686279</v>
      </c>
      <c r="CG364" s="95">
        <v>94134685.515625</v>
      </c>
      <c r="CH364" s="95">
        <v>0</v>
      </c>
      <c r="CI364" s="95">
        <v>435845.24480438197</v>
      </c>
      <c r="CJ364" s="95">
        <v>40438779.464843802</v>
      </c>
      <c r="CK364" s="95">
        <v>402263809.04296899</v>
      </c>
      <c r="CL364" s="95">
        <v>39147722.839355499</v>
      </c>
      <c r="CM364" s="160">
        <v>529328.86201477097</v>
      </c>
      <c r="CN364" s="160">
        <v>77998952.744140595</v>
      </c>
      <c r="CO364" s="160">
        <v>536420832.00390601</v>
      </c>
      <c r="CP364" s="95">
        <v>39147722.839355499</v>
      </c>
      <c r="CQ364" s="95">
        <v>0</v>
      </c>
      <c r="CR364" s="95">
        <v>0</v>
      </c>
      <c r="CS364" s="95">
        <v>0</v>
      </c>
      <c r="CT364" s="95">
        <v>0</v>
      </c>
      <c r="CU364" s="161">
        <v>40412882.627807602</v>
      </c>
      <c r="CV364" s="161">
        <v>402491498.85546899</v>
      </c>
    </row>
    <row r="365" spans="1:100" x14ac:dyDescent="0.2">
      <c r="A365" s="94" t="s">
        <v>56</v>
      </c>
      <c r="B365" s="96">
        <v>41061</v>
      </c>
      <c r="C365" s="95">
        <v>336138.59613037098</v>
      </c>
      <c r="D365" s="95">
        <v>4.5153940429445401</v>
      </c>
      <c r="E365" s="95">
        <v>54531.727956294999</v>
      </c>
      <c r="F365" s="95">
        <v>42788.222751617403</v>
      </c>
      <c r="G365" s="95">
        <v>45465.0095319748</v>
      </c>
      <c r="H365" s="95">
        <v>0</v>
      </c>
      <c r="I365" s="95">
        <v>0</v>
      </c>
      <c r="J365" s="95">
        <v>94932.225151061997</v>
      </c>
      <c r="K365" s="95">
        <v>0</v>
      </c>
      <c r="L365" s="95">
        <v>259991.286184311</v>
      </c>
      <c r="M365" s="95">
        <v>99752.788944244399</v>
      </c>
      <c r="N365" s="95">
        <v>18303.846422672301</v>
      </c>
      <c r="O365" s="95">
        <v>0</v>
      </c>
      <c r="P365" s="95">
        <v>0</v>
      </c>
      <c r="Q365" s="95">
        <v>12713.404484033599</v>
      </c>
      <c r="R365" s="95">
        <v>0</v>
      </c>
      <c r="S365" s="95">
        <v>0</v>
      </c>
      <c r="T365" s="95">
        <v>45501.7508182526</v>
      </c>
      <c r="U365" s="95">
        <v>95163.541043281599</v>
      </c>
      <c r="V365" s="95">
        <v>24088971.005127002</v>
      </c>
      <c r="W365" s="95">
        <v>233.16298530437101</v>
      </c>
      <c r="X365" s="95">
        <v>5038900.6890869103</v>
      </c>
      <c r="Y365" s="95">
        <v>2520824.1692810101</v>
      </c>
      <c r="Z365" s="95">
        <v>11071604.677490201</v>
      </c>
      <c r="AA365" s="95">
        <v>0</v>
      </c>
      <c r="AB365" s="95">
        <v>0</v>
      </c>
      <c r="AC365" s="95">
        <v>37507937.175292999</v>
      </c>
      <c r="AD365" s="95">
        <v>0</v>
      </c>
      <c r="AE365" s="95">
        <v>15358153.998535199</v>
      </c>
      <c r="AF365" s="95">
        <v>7371169.38525391</v>
      </c>
      <c r="AG365" s="95">
        <v>3496638.0702209501</v>
      </c>
      <c r="AH365" s="95">
        <v>0</v>
      </c>
      <c r="AI365" s="95">
        <v>0</v>
      </c>
      <c r="AJ365" s="95">
        <v>2736787.3448791499</v>
      </c>
      <c r="AK365" s="95">
        <v>0</v>
      </c>
      <c r="AL365" s="95">
        <v>0</v>
      </c>
      <c r="AM365" s="95">
        <v>11062494.072876001</v>
      </c>
      <c r="AN365" s="95">
        <v>37543459.887695298</v>
      </c>
      <c r="AO365" s="95">
        <v>254970629.49218801</v>
      </c>
      <c r="AP365" s="95">
        <v>2310.2861512899399</v>
      </c>
      <c r="AQ365" s="95">
        <v>52209342.967285201</v>
      </c>
      <c r="AR365" s="95">
        <v>25956400.822753899</v>
      </c>
      <c r="AS365" s="95">
        <v>94014324.749023393</v>
      </c>
      <c r="AT365" s="95">
        <v>0</v>
      </c>
      <c r="AU365" s="95">
        <v>0</v>
      </c>
      <c r="AV365" s="95">
        <v>134897045.11132801</v>
      </c>
      <c r="AW365" s="95">
        <v>0</v>
      </c>
      <c r="AX365" s="95">
        <v>165561857.36328101</v>
      </c>
      <c r="AY365" s="95">
        <v>81447456.638671905</v>
      </c>
      <c r="AZ365" s="95">
        <v>32892649.5314941</v>
      </c>
      <c r="BA365" s="95">
        <v>0</v>
      </c>
      <c r="BB365" s="95">
        <v>0</v>
      </c>
      <c r="BC365" s="95">
        <v>26634321.818847701</v>
      </c>
      <c r="BD365" s="95">
        <v>0</v>
      </c>
      <c r="BE365" s="95">
        <v>0</v>
      </c>
      <c r="BF365" s="95">
        <v>93822609.122070298</v>
      </c>
      <c r="BG365" s="95">
        <v>135045597.74609399</v>
      </c>
      <c r="BH365" s="95">
        <v>30770625.8825684</v>
      </c>
      <c r="BI365" s="95">
        <v>262.51329074055002</v>
      </c>
      <c r="BJ365" s="95">
        <v>7920071.1550292997</v>
      </c>
      <c r="BK365" s="95">
        <v>5889428.81066895</v>
      </c>
      <c r="BL365" s="95">
        <v>0</v>
      </c>
      <c r="BM365" s="95">
        <v>0</v>
      </c>
      <c r="BN365" s="95">
        <v>0</v>
      </c>
      <c r="BO365" s="95">
        <v>0</v>
      </c>
      <c r="BP365" s="95">
        <v>0</v>
      </c>
      <c r="BQ365" s="95">
        <v>0</v>
      </c>
      <c r="BR365" s="95">
        <v>19390363.784423798</v>
      </c>
      <c r="BS365" s="95">
        <v>10727849.0198975</v>
      </c>
      <c r="BT365" s="95">
        <v>0</v>
      </c>
      <c r="BU365" s="95">
        <v>0</v>
      </c>
      <c r="BV365" s="95">
        <v>8762738.7363281306</v>
      </c>
      <c r="BW365" s="95">
        <v>0</v>
      </c>
      <c r="BX365" s="95">
        <v>0</v>
      </c>
      <c r="BY365" s="95">
        <v>0</v>
      </c>
      <c r="BZ365" s="95">
        <v>0</v>
      </c>
      <c r="CA365" s="95">
        <v>390697.79168701201</v>
      </c>
      <c r="CB365" s="95">
        <v>29170882.7966309</v>
      </c>
      <c r="CC365" s="95">
        <v>308160531.85156298</v>
      </c>
      <c r="CD365" s="95">
        <v>38750927.511718802</v>
      </c>
      <c r="CE365" s="95">
        <v>45458.329185485803</v>
      </c>
      <c r="CF365" s="95">
        <v>11090787.8355713</v>
      </c>
      <c r="CG365" s="95">
        <v>94016397.573242202</v>
      </c>
      <c r="CH365" s="95">
        <v>0</v>
      </c>
      <c r="CI365" s="95">
        <v>436130.72235488897</v>
      </c>
      <c r="CJ365" s="95">
        <v>40234798.223632798</v>
      </c>
      <c r="CK365" s="95">
        <v>401774601.71875</v>
      </c>
      <c r="CL365" s="95">
        <v>38618393.147949196</v>
      </c>
      <c r="CM365" s="160">
        <v>529789.67741393996</v>
      </c>
      <c r="CN365" s="160">
        <v>77920144.215820298</v>
      </c>
      <c r="CO365" s="160">
        <v>537491150.28125</v>
      </c>
      <c r="CP365" s="95">
        <v>38618393.147949196</v>
      </c>
      <c r="CQ365" s="95">
        <v>0</v>
      </c>
      <c r="CR365" s="95">
        <v>0</v>
      </c>
      <c r="CS365" s="95">
        <v>0</v>
      </c>
      <c r="CT365" s="95">
        <v>0</v>
      </c>
      <c r="CU365" s="161">
        <v>40261670.632202201</v>
      </c>
      <c r="CV365" s="161">
        <v>402176929.42480516</v>
      </c>
    </row>
    <row r="366" spans="1:100" x14ac:dyDescent="0.2">
      <c r="A366" s="94" t="s">
        <v>56</v>
      </c>
      <c r="B366" s="96">
        <v>41153</v>
      </c>
      <c r="C366" s="95">
        <v>335396.68087005598</v>
      </c>
      <c r="D366" s="95">
        <v>5.3253210299881202</v>
      </c>
      <c r="E366" s="95">
        <v>53637.591215610497</v>
      </c>
      <c r="F366" s="95">
        <v>42672.8146986961</v>
      </c>
      <c r="G366" s="95">
        <v>45481.017486572302</v>
      </c>
      <c r="H366" s="95">
        <v>0</v>
      </c>
      <c r="I366" s="95">
        <v>0</v>
      </c>
      <c r="J366" s="95">
        <v>94957.100487709002</v>
      </c>
      <c r="K366" s="95">
        <v>0</v>
      </c>
      <c r="L366" s="95">
        <v>259959.249755859</v>
      </c>
      <c r="M366" s="95">
        <v>100350.619368553</v>
      </c>
      <c r="N366" s="95">
        <v>18127.771492481199</v>
      </c>
      <c r="O366" s="95">
        <v>0</v>
      </c>
      <c r="P366" s="95">
        <v>0</v>
      </c>
      <c r="Q366" s="95">
        <v>12528.815628886199</v>
      </c>
      <c r="R366" s="95">
        <v>0</v>
      </c>
      <c r="S366" s="95">
        <v>0</v>
      </c>
      <c r="T366" s="95">
        <v>45541.075127601602</v>
      </c>
      <c r="U366" s="95">
        <v>95190.405367851301</v>
      </c>
      <c r="V366" s="95">
        <v>23705102.987304699</v>
      </c>
      <c r="W366" s="95">
        <v>284.51288047060399</v>
      </c>
      <c r="X366" s="95">
        <v>4882981.65625</v>
      </c>
      <c r="Y366" s="95">
        <v>2427543.4624328599</v>
      </c>
      <c r="Z366" s="95">
        <v>10940260.0201416</v>
      </c>
      <c r="AA366" s="95">
        <v>0</v>
      </c>
      <c r="AB366" s="95">
        <v>0</v>
      </c>
      <c r="AC366" s="95">
        <v>37618301.335449196</v>
      </c>
      <c r="AD366" s="95">
        <v>0</v>
      </c>
      <c r="AE366" s="95">
        <v>15113771.232543901</v>
      </c>
      <c r="AF366" s="95">
        <v>7340901.3442382803</v>
      </c>
      <c r="AG366" s="95">
        <v>3441285.14135742</v>
      </c>
      <c r="AH366" s="95">
        <v>0</v>
      </c>
      <c r="AI366" s="95">
        <v>0</v>
      </c>
      <c r="AJ366" s="95">
        <v>2660750.45239258</v>
      </c>
      <c r="AK366" s="95">
        <v>0</v>
      </c>
      <c r="AL366" s="95">
        <v>0</v>
      </c>
      <c r="AM366" s="95">
        <v>10959546.2351074</v>
      </c>
      <c r="AN366" s="95">
        <v>37663092.7099609</v>
      </c>
      <c r="AO366" s="95">
        <v>252575739.140625</v>
      </c>
      <c r="AP366" s="95">
        <v>2932.4882308840802</v>
      </c>
      <c r="AQ366" s="95">
        <v>49973928.388671897</v>
      </c>
      <c r="AR366" s="95">
        <v>24277633.725097701</v>
      </c>
      <c r="AS366" s="95">
        <v>93615202.723632798</v>
      </c>
      <c r="AT366" s="95">
        <v>0</v>
      </c>
      <c r="AU366" s="95">
        <v>0</v>
      </c>
      <c r="AV366" s="95">
        <v>136301003.375</v>
      </c>
      <c r="AW366" s="95">
        <v>0</v>
      </c>
      <c r="AX366" s="95">
        <v>163197010.22656301</v>
      </c>
      <c r="AY366" s="95">
        <v>81717301.170898393</v>
      </c>
      <c r="AZ366" s="95">
        <v>32544999.408935498</v>
      </c>
      <c r="BA366" s="95">
        <v>0</v>
      </c>
      <c r="BB366" s="95">
        <v>0</v>
      </c>
      <c r="BC366" s="95">
        <v>26127428.903808601</v>
      </c>
      <c r="BD366" s="95">
        <v>0</v>
      </c>
      <c r="BE366" s="95">
        <v>0</v>
      </c>
      <c r="BF366" s="95">
        <v>93721755.708984405</v>
      </c>
      <c r="BG366" s="95">
        <v>136487645.62695301</v>
      </c>
      <c r="BH366" s="95">
        <v>31779306.8820801</v>
      </c>
      <c r="BI366" s="95">
        <v>326.31824441626702</v>
      </c>
      <c r="BJ366" s="95">
        <v>7877284.3532104502</v>
      </c>
      <c r="BK366" s="95">
        <v>5826015.9030151404</v>
      </c>
      <c r="BL366" s="95">
        <v>0</v>
      </c>
      <c r="BM366" s="95">
        <v>0</v>
      </c>
      <c r="BN366" s="95">
        <v>0</v>
      </c>
      <c r="BO366" s="95">
        <v>0</v>
      </c>
      <c r="BP366" s="95">
        <v>0</v>
      </c>
      <c r="BQ366" s="95">
        <v>0</v>
      </c>
      <c r="BR366" s="95">
        <v>19750435.819091801</v>
      </c>
      <c r="BS366" s="95">
        <v>10678781.661010699</v>
      </c>
      <c r="BT366" s="95">
        <v>0</v>
      </c>
      <c r="BU366" s="95">
        <v>0</v>
      </c>
      <c r="BV366" s="95">
        <v>8658685.8879394494</v>
      </c>
      <c r="BW366" s="95">
        <v>0</v>
      </c>
      <c r="BX366" s="95">
        <v>0</v>
      </c>
      <c r="BY366" s="95">
        <v>0</v>
      </c>
      <c r="BZ366" s="95">
        <v>0</v>
      </c>
      <c r="CA366" s="95">
        <v>389198.65114974999</v>
      </c>
      <c r="CB366" s="95">
        <v>28613305.153564502</v>
      </c>
      <c r="CC366" s="95">
        <v>303220015.71875</v>
      </c>
      <c r="CD366" s="95">
        <v>39558869.8427734</v>
      </c>
      <c r="CE366" s="95">
        <v>45479.862904071801</v>
      </c>
      <c r="CF366" s="95">
        <v>10896823.962036099</v>
      </c>
      <c r="CG366" s="95">
        <v>93351060.542968795</v>
      </c>
      <c r="CH366" s="95">
        <v>0</v>
      </c>
      <c r="CI366" s="95">
        <v>434756.67392730701</v>
      </c>
      <c r="CJ366" s="95">
        <v>39423253.391113304</v>
      </c>
      <c r="CK366" s="95">
        <v>397336674.16406298</v>
      </c>
      <c r="CL366" s="95">
        <v>39574934.813964799</v>
      </c>
      <c r="CM366" s="160">
        <v>528513.81307220506</v>
      </c>
      <c r="CN366" s="160">
        <v>77135563.104492202</v>
      </c>
      <c r="CO366" s="160">
        <v>533821208.94140601</v>
      </c>
      <c r="CP366" s="95">
        <v>39574934.813964799</v>
      </c>
      <c r="CQ366" s="95">
        <v>0</v>
      </c>
      <c r="CR366" s="95">
        <v>0</v>
      </c>
      <c r="CS366" s="95">
        <v>0</v>
      </c>
      <c r="CT366" s="95">
        <v>0</v>
      </c>
      <c r="CU366" s="161">
        <v>39510129.115600601</v>
      </c>
      <c r="CV366" s="161">
        <v>396571076.26171881</v>
      </c>
    </row>
    <row r="367" spans="1:100" x14ac:dyDescent="0.2">
      <c r="A367" s="94" t="s">
        <v>56</v>
      </c>
      <c r="B367" s="96">
        <v>41244</v>
      </c>
      <c r="C367" s="95">
        <v>335217.17891693098</v>
      </c>
      <c r="D367" s="95">
        <v>5.5808279989869298</v>
      </c>
      <c r="E367" s="95">
        <v>53147.377897739403</v>
      </c>
      <c r="F367" s="95">
        <v>42277.988284587896</v>
      </c>
      <c r="G367" s="95">
        <v>45308.944506168402</v>
      </c>
      <c r="H367" s="95">
        <v>0</v>
      </c>
      <c r="I367" s="95">
        <v>0</v>
      </c>
      <c r="J367" s="95">
        <v>95284.770541191101</v>
      </c>
      <c r="K367" s="95">
        <v>0</v>
      </c>
      <c r="L367" s="95">
        <v>257876.43615150501</v>
      </c>
      <c r="M367" s="95">
        <v>100491.055346489</v>
      </c>
      <c r="N367" s="95">
        <v>17900.802672624599</v>
      </c>
      <c r="O367" s="95">
        <v>0</v>
      </c>
      <c r="P367" s="95">
        <v>0</v>
      </c>
      <c r="Q367" s="95">
        <v>12442.068143963799</v>
      </c>
      <c r="R367" s="95">
        <v>0</v>
      </c>
      <c r="S367" s="95">
        <v>0</v>
      </c>
      <c r="T367" s="95">
        <v>45121.343171119697</v>
      </c>
      <c r="U367" s="95">
        <v>95610.301742553696</v>
      </c>
      <c r="V367" s="95">
        <v>23734544.6870117</v>
      </c>
      <c r="W367" s="95">
        <v>507.26536378637002</v>
      </c>
      <c r="X367" s="95">
        <v>4790536.7072753897</v>
      </c>
      <c r="Y367" s="95">
        <v>2421950.3197021498</v>
      </c>
      <c r="Z367" s="95">
        <v>10876063.6254883</v>
      </c>
      <c r="AA367" s="95">
        <v>0</v>
      </c>
      <c r="AB367" s="95">
        <v>0</v>
      </c>
      <c r="AC367" s="95">
        <v>37743341.519042999</v>
      </c>
      <c r="AD367" s="95">
        <v>0</v>
      </c>
      <c r="AE367" s="95">
        <v>15140927.6680908</v>
      </c>
      <c r="AF367" s="95">
        <v>7345496.1381225605</v>
      </c>
      <c r="AG367" s="95">
        <v>3387070.4714965802</v>
      </c>
      <c r="AH367" s="95">
        <v>0</v>
      </c>
      <c r="AI367" s="95">
        <v>0</v>
      </c>
      <c r="AJ367" s="95">
        <v>2676979.52160645</v>
      </c>
      <c r="AK367" s="95">
        <v>0</v>
      </c>
      <c r="AL367" s="95">
        <v>0</v>
      </c>
      <c r="AM367" s="95">
        <v>10870798.092285199</v>
      </c>
      <c r="AN367" s="95">
        <v>37782646.0009766</v>
      </c>
      <c r="AO367" s="95">
        <v>254720012.63476601</v>
      </c>
      <c r="AP367" s="95">
        <v>4491.1675930023202</v>
      </c>
      <c r="AQ367" s="95">
        <v>50333804.715820298</v>
      </c>
      <c r="AR367" s="95">
        <v>24759957.876708999</v>
      </c>
      <c r="AS367" s="95">
        <v>92540404.095703095</v>
      </c>
      <c r="AT367" s="95">
        <v>0</v>
      </c>
      <c r="AU367" s="95">
        <v>0</v>
      </c>
      <c r="AV367" s="95">
        <v>137269598.55273399</v>
      </c>
      <c r="AW367" s="95">
        <v>0</v>
      </c>
      <c r="AX367" s="95">
        <v>164215958.50781301</v>
      </c>
      <c r="AY367" s="95">
        <v>82349561.716796905</v>
      </c>
      <c r="AZ367" s="95">
        <v>32068628.933837902</v>
      </c>
      <c r="BA367" s="95">
        <v>0</v>
      </c>
      <c r="BB367" s="95">
        <v>0</v>
      </c>
      <c r="BC367" s="95">
        <v>26233062.214843798</v>
      </c>
      <c r="BD367" s="95">
        <v>0</v>
      </c>
      <c r="BE367" s="95">
        <v>0</v>
      </c>
      <c r="BF367" s="95">
        <v>92439832.184570298</v>
      </c>
      <c r="BG367" s="95">
        <v>137401693.14257801</v>
      </c>
      <c r="BH367" s="95">
        <v>31667944.832519501</v>
      </c>
      <c r="BI367" s="95">
        <v>477.653423584998</v>
      </c>
      <c r="BJ367" s="95">
        <v>7668333.7053832998</v>
      </c>
      <c r="BK367" s="95">
        <v>5690520.0408325205</v>
      </c>
      <c r="BL367" s="95">
        <v>0</v>
      </c>
      <c r="BM367" s="95">
        <v>0</v>
      </c>
      <c r="BN367" s="95">
        <v>0</v>
      </c>
      <c r="BO367" s="95">
        <v>0</v>
      </c>
      <c r="BP367" s="95">
        <v>0</v>
      </c>
      <c r="BQ367" s="95">
        <v>0</v>
      </c>
      <c r="BR367" s="95">
        <v>19974537.185546901</v>
      </c>
      <c r="BS367" s="95">
        <v>10610536.599975601</v>
      </c>
      <c r="BT367" s="95">
        <v>0</v>
      </c>
      <c r="BU367" s="95">
        <v>0</v>
      </c>
      <c r="BV367" s="95">
        <v>8732546.0888671894</v>
      </c>
      <c r="BW367" s="95">
        <v>0</v>
      </c>
      <c r="BX367" s="95">
        <v>0</v>
      </c>
      <c r="BY367" s="95">
        <v>0</v>
      </c>
      <c r="BZ367" s="95">
        <v>0</v>
      </c>
      <c r="CA367" s="95">
        <v>388493.95859909098</v>
      </c>
      <c r="CB367" s="95">
        <v>28544750.761474598</v>
      </c>
      <c r="CC367" s="95">
        <v>305616298.75781298</v>
      </c>
      <c r="CD367" s="95">
        <v>39326079.425781302</v>
      </c>
      <c r="CE367" s="95">
        <v>45306.9726681709</v>
      </c>
      <c r="CF367" s="95">
        <v>10858798.5303955</v>
      </c>
      <c r="CG367" s="95">
        <v>92407195.893554702</v>
      </c>
      <c r="CH367" s="95">
        <v>0</v>
      </c>
      <c r="CI367" s="95">
        <v>433760.429870605</v>
      </c>
      <c r="CJ367" s="95">
        <v>39372964.685546897</v>
      </c>
      <c r="CK367" s="95">
        <v>398208597.265625</v>
      </c>
      <c r="CL367" s="95">
        <v>39510112.0869141</v>
      </c>
      <c r="CM367" s="160">
        <v>527740.79965209996</v>
      </c>
      <c r="CN367" s="160">
        <v>77108021.134765595</v>
      </c>
      <c r="CO367" s="160">
        <v>536014924.96093798</v>
      </c>
      <c r="CP367" s="95">
        <v>39510112.0869141</v>
      </c>
      <c r="CQ367" s="95">
        <v>0</v>
      </c>
      <c r="CR367" s="95">
        <v>0</v>
      </c>
      <c r="CS367" s="95">
        <v>0</v>
      </c>
      <c r="CT367" s="95">
        <v>0</v>
      </c>
      <c r="CU367" s="161">
        <v>39403549.291870102</v>
      </c>
      <c r="CV367" s="161">
        <v>398023494.65136766</v>
      </c>
    </row>
    <row r="368" spans="1:100" x14ac:dyDescent="0.2">
      <c r="A368" s="94" t="s">
        <v>56</v>
      </c>
      <c r="B368" s="96">
        <v>41334</v>
      </c>
      <c r="C368" s="95">
        <v>331051.23414993298</v>
      </c>
      <c r="D368" s="95">
        <v>4.7241053999750902</v>
      </c>
      <c r="E368" s="95">
        <v>51404.227994918801</v>
      </c>
      <c r="F368" s="95">
        <v>40748.528099060102</v>
      </c>
      <c r="G368" s="95">
        <v>45275.654144287102</v>
      </c>
      <c r="H368" s="95">
        <v>0</v>
      </c>
      <c r="I368" s="95">
        <v>0</v>
      </c>
      <c r="J368" s="95">
        <v>95549.4453268051</v>
      </c>
      <c r="K368" s="95">
        <v>0</v>
      </c>
      <c r="L368" s="95">
        <v>25940.284853220001</v>
      </c>
      <c r="M368" s="95">
        <v>99957.470846176104</v>
      </c>
      <c r="N368" s="95">
        <v>17648.629077196099</v>
      </c>
      <c r="O368" s="95">
        <v>0</v>
      </c>
      <c r="P368" s="95">
        <v>225582.342733383</v>
      </c>
      <c r="Q368" s="95">
        <v>12344.5101560354</v>
      </c>
      <c r="R368" s="95">
        <v>0</v>
      </c>
      <c r="S368" s="95">
        <v>45191.676195621498</v>
      </c>
      <c r="T368" s="95">
        <v>0</v>
      </c>
      <c r="U368" s="95">
        <v>95774.228507041902</v>
      </c>
      <c r="V368" s="95">
        <v>23329371.863037098</v>
      </c>
      <c r="W368" s="95">
        <v>293.96917444467499</v>
      </c>
      <c r="X368" s="95">
        <v>4543988.5009765597</v>
      </c>
      <c r="Y368" s="95">
        <v>2328870.8388977102</v>
      </c>
      <c r="Z368" s="95">
        <v>10729093.112304701</v>
      </c>
      <c r="AA368" s="95">
        <v>0</v>
      </c>
      <c r="AB368" s="95">
        <v>0</v>
      </c>
      <c r="AC368" s="95">
        <v>37787867.189453103</v>
      </c>
      <c r="AD368" s="95">
        <v>0</v>
      </c>
      <c r="AE368" s="95">
        <v>350533.961559296</v>
      </c>
      <c r="AF368" s="95">
        <v>7242115.60656738</v>
      </c>
      <c r="AG368" s="95">
        <v>3326849.1233825702</v>
      </c>
      <c r="AH368" s="95">
        <v>0</v>
      </c>
      <c r="AI368" s="95">
        <v>14071074.849121099</v>
      </c>
      <c r="AJ368" s="95">
        <v>2626491.8970642099</v>
      </c>
      <c r="AK368" s="95">
        <v>0</v>
      </c>
      <c r="AL368" s="95">
        <v>10703668.8676758</v>
      </c>
      <c r="AM368" s="95">
        <v>0</v>
      </c>
      <c r="AN368" s="95">
        <v>37807075.854980499</v>
      </c>
      <c r="AO368" s="95">
        <v>247724125.60156301</v>
      </c>
      <c r="AP368" s="95">
        <v>3331.2510686814799</v>
      </c>
      <c r="AQ368" s="95">
        <v>46784764.3505859</v>
      </c>
      <c r="AR368" s="95">
        <v>23299822.698486298</v>
      </c>
      <c r="AS368" s="95">
        <v>90805542.331054702</v>
      </c>
      <c r="AT368" s="95">
        <v>0</v>
      </c>
      <c r="AU368" s="95">
        <v>0</v>
      </c>
      <c r="AV368" s="95">
        <v>137686049.98632801</v>
      </c>
      <c r="AW368" s="95">
        <v>0</v>
      </c>
      <c r="AX368" s="95">
        <v>5369609.73010254</v>
      </c>
      <c r="AY368" s="95">
        <v>80505592.266601607</v>
      </c>
      <c r="AZ368" s="95">
        <v>31479537.1486816</v>
      </c>
      <c r="BA368" s="95">
        <v>0</v>
      </c>
      <c r="BB368" s="95">
        <v>149589907.66992199</v>
      </c>
      <c r="BC368" s="95">
        <v>25750496.561035201</v>
      </c>
      <c r="BD368" s="95">
        <v>0</v>
      </c>
      <c r="BE368" s="95">
        <v>90770854.402343795</v>
      </c>
      <c r="BF368" s="95">
        <v>0</v>
      </c>
      <c r="BG368" s="95">
        <v>137942712.015625</v>
      </c>
      <c r="BH368" s="95">
        <v>43454420.3271484</v>
      </c>
      <c r="BI368" s="95">
        <v>491.33482693880802</v>
      </c>
      <c r="BJ368" s="95">
        <v>9046424.5250244103</v>
      </c>
      <c r="BK368" s="95">
        <v>6027156.1861572303</v>
      </c>
      <c r="BL368" s="95">
        <v>0</v>
      </c>
      <c r="BM368" s="95">
        <v>0</v>
      </c>
      <c r="BN368" s="95">
        <v>0</v>
      </c>
      <c r="BO368" s="95">
        <v>0</v>
      </c>
      <c r="BP368" s="95">
        <v>0</v>
      </c>
      <c r="BQ368" s="95">
        <v>0</v>
      </c>
      <c r="BR368" s="95">
        <v>21758773.771240201</v>
      </c>
      <c r="BS368" s="95">
        <v>11527933.701538101</v>
      </c>
      <c r="BT368" s="95">
        <v>0</v>
      </c>
      <c r="BU368" s="95">
        <v>10279098.9998779</v>
      </c>
      <c r="BV368" s="95">
        <v>9619351.3133544903</v>
      </c>
      <c r="BW368" s="95">
        <v>0</v>
      </c>
      <c r="BX368" s="95">
        <v>7428729.6047973596</v>
      </c>
      <c r="BY368" s="95">
        <v>0</v>
      </c>
      <c r="BZ368" s="95">
        <v>0</v>
      </c>
      <c r="CA368" s="95">
        <v>382136.81272125198</v>
      </c>
      <c r="CB368" s="95">
        <v>27868364.4143066</v>
      </c>
      <c r="CC368" s="95">
        <v>294831157.24609399</v>
      </c>
      <c r="CD368" s="95">
        <v>52571227.565917999</v>
      </c>
      <c r="CE368" s="95">
        <v>45278.695983886697</v>
      </c>
      <c r="CF368" s="95">
        <v>10780516.602661099</v>
      </c>
      <c r="CG368" s="95">
        <v>91444057.065429702</v>
      </c>
      <c r="CH368" s="95">
        <v>0</v>
      </c>
      <c r="CI368" s="95">
        <v>427409.12211608898</v>
      </c>
      <c r="CJ368" s="95">
        <v>38684799.435546897</v>
      </c>
      <c r="CK368" s="95">
        <v>386169026.41015601</v>
      </c>
      <c r="CL368" s="95">
        <v>59767089.775878899</v>
      </c>
      <c r="CM368" s="160">
        <v>521736.77299118001</v>
      </c>
      <c r="CN368" s="160">
        <v>76663819.806640595</v>
      </c>
      <c r="CO368" s="160">
        <v>524541746.08203101</v>
      </c>
      <c r="CP368" s="95">
        <v>59767089.775878899</v>
      </c>
      <c r="CQ368" s="95">
        <v>0</v>
      </c>
      <c r="CR368" s="95">
        <v>0</v>
      </c>
      <c r="CS368" s="95">
        <v>0</v>
      </c>
      <c r="CT368" s="95">
        <v>0</v>
      </c>
      <c r="CU368" s="161">
        <v>38648881.016967699</v>
      </c>
      <c r="CV368" s="161">
        <v>386275214.31152368</v>
      </c>
    </row>
    <row r="369" spans="1:100" x14ac:dyDescent="0.2">
      <c r="A369" s="94" t="s">
        <v>56</v>
      </c>
      <c r="B369" s="96">
        <v>41426</v>
      </c>
      <c r="C369" s="95">
        <v>331001.39816665603</v>
      </c>
      <c r="D369" s="95">
        <v>5.4302837859722803</v>
      </c>
      <c r="E369" s="95">
        <v>50424.125956535303</v>
      </c>
      <c r="F369" s="95">
        <v>40160.471358299299</v>
      </c>
      <c r="G369" s="95">
        <v>45246.921778202101</v>
      </c>
      <c r="H369" s="95">
        <v>0</v>
      </c>
      <c r="I369" s="95">
        <v>0</v>
      </c>
      <c r="J369" s="95">
        <v>95746.569960594206</v>
      </c>
      <c r="K369" s="95">
        <v>0</v>
      </c>
      <c r="L369" s="95">
        <v>20066.018109798399</v>
      </c>
      <c r="M369" s="95">
        <v>100942.504909515</v>
      </c>
      <c r="N369" s="95">
        <v>17370.734088897701</v>
      </c>
      <c r="O369" s="95">
        <v>0</v>
      </c>
      <c r="P369" s="95">
        <v>231494.82011222799</v>
      </c>
      <c r="Q369" s="95">
        <v>12303.8610970974</v>
      </c>
      <c r="R369" s="95">
        <v>0</v>
      </c>
      <c r="S369" s="95">
        <v>45285.683397293098</v>
      </c>
      <c r="T369" s="95">
        <v>0</v>
      </c>
      <c r="U369" s="95">
        <v>95937.998297691302</v>
      </c>
      <c r="V369" s="95">
        <v>23255019.6416016</v>
      </c>
      <c r="W369" s="95">
        <v>262.69750345870898</v>
      </c>
      <c r="X369" s="95">
        <v>4425947.8669433603</v>
      </c>
      <c r="Y369" s="95">
        <v>2265749.2839965802</v>
      </c>
      <c r="Z369" s="95">
        <v>10722294.9499512</v>
      </c>
      <c r="AA369" s="95">
        <v>0</v>
      </c>
      <c r="AB369" s="95">
        <v>0</v>
      </c>
      <c r="AC369" s="95">
        <v>37811135.741699196</v>
      </c>
      <c r="AD369" s="95">
        <v>0</v>
      </c>
      <c r="AE369" s="95">
        <v>226484.921888351</v>
      </c>
      <c r="AF369" s="95">
        <v>7292106.0762329102</v>
      </c>
      <c r="AG369" s="95">
        <v>3257060.5225524898</v>
      </c>
      <c r="AH369" s="95">
        <v>0</v>
      </c>
      <c r="AI369" s="95">
        <v>14277847.231811499</v>
      </c>
      <c r="AJ369" s="95">
        <v>2609751.8493042002</v>
      </c>
      <c r="AK369" s="95">
        <v>0</v>
      </c>
      <c r="AL369" s="95">
        <v>10708126.860595699</v>
      </c>
      <c r="AM369" s="95">
        <v>0</v>
      </c>
      <c r="AN369" s="95">
        <v>37864282.596191399</v>
      </c>
      <c r="AO369" s="95">
        <v>247255875.01367199</v>
      </c>
      <c r="AP369" s="95">
        <v>2878.90351942182</v>
      </c>
      <c r="AQ369" s="95">
        <v>45511185.0791016</v>
      </c>
      <c r="AR369" s="95">
        <v>22533932.9833984</v>
      </c>
      <c r="AS369" s="95">
        <v>91199325.908203095</v>
      </c>
      <c r="AT369" s="95">
        <v>0</v>
      </c>
      <c r="AU369" s="95">
        <v>0</v>
      </c>
      <c r="AV369" s="95">
        <v>138536797.28125</v>
      </c>
      <c r="AW369" s="95">
        <v>0</v>
      </c>
      <c r="AX369" s="95">
        <v>3479721.6277465802</v>
      </c>
      <c r="AY369" s="95">
        <v>81692348.861328095</v>
      </c>
      <c r="AZ369" s="95">
        <v>31061664.370849598</v>
      </c>
      <c r="BA369" s="95">
        <v>0</v>
      </c>
      <c r="BB369" s="95">
        <v>152096035.6875</v>
      </c>
      <c r="BC369" s="95">
        <v>25754950.192871101</v>
      </c>
      <c r="BD369" s="95">
        <v>0</v>
      </c>
      <c r="BE369" s="95">
        <v>90982539.321289107</v>
      </c>
      <c r="BF369" s="95">
        <v>0</v>
      </c>
      <c r="BG369" s="95">
        <v>138463841.04101601</v>
      </c>
      <c r="BH369" s="95">
        <v>44020940.240234397</v>
      </c>
      <c r="BI369" s="95">
        <v>330.37237310037</v>
      </c>
      <c r="BJ369" s="95">
        <v>8923504.0343017597</v>
      </c>
      <c r="BK369" s="95">
        <v>5962775.9394531297</v>
      </c>
      <c r="BL369" s="95">
        <v>0</v>
      </c>
      <c r="BM369" s="95">
        <v>0</v>
      </c>
      <c r="BN369" s="95">
        <v>0</v>
      </c>
      <c r="BO369" s="95">
        <v>0</v>
      </c>
      <c r="BP369" s="95">
        <v>0</v>
      </c>
      <c r="BQ369" s="95">
        <v>0</v>
      </c>
      <c r="BR369" s="95">
        <v>22106345.511474598</v>
      </c>
      <c r="BS369" s="95">
        <v>11381898.7233887</v>
      </c>
      <c r="BT369" s="95">
        <v>0</v>
      </c>
      <c r="BU369" s="95">
        <v>10530191.879882799</v>
      </c>
      <c r="BV369" s="95">
        <v>9630687.1575927697</v>
      </c>
      <c r="BW369" s="95">
        <v>0</v>
      </c>
      <c r="BX369" s="95">
        <v>7596197.01489258</v>
      </c>
      <c r="BY369" s="95">
        <v>0</v>
      </c>
      <c r="BZ369" s="95">
        <v>0</v>
      </c>
      <c r="CA369" s="95">
        <v>381367.46102142299</v>
      </c>
      <c r="CB369" s="95">
        <v>27779284.359375</v>
      </c>
      <c r="CC369" s="95">
        <v>294567313.71484399</v>
      </c>
      <c r="CD369" s="95">
        <v>53029796.75</v>
      </c>
      <c r="CE369" s="95">
        <v>45245.163973331502</v>
      </c>
      <c r="CF369" s="95">
        <v>10707166.759887701</v>
      </c>
      <c r="CG369" s="95">
        <v>90851679.818359405</v>
      </c>
      <c r="CH369" s="95">
        <v>0</v>
      </c>
      <c r="CI369" s="95">
        <v>426608.02783584601</v>
      </c>
      <c r="CJ369" s="95">
        <v>38394356.359375</v>
      </c>
      <c r="CK369" s="95">
        <v>385409675.5</v>
      </c>
      <c r="CL369" s="95">
        <v>60123311.362792999</v>
      </c>
      <c r="CM369" s="160">
        <v>520999.74065399199</v>
      </c>
      <c r="CN369" s="160">
        <v>76352574.870117202</v>
      </c>
      <c r="CO369" s="160">
        <v>523879936.67968798</v>
      </c>
      <c r="CP369" s="95">
        <v>60123311.362792999</v>
      </c>
      <c r="CQ369" s="95">
        <v>0</v>
      </c>
      <c r="CR369" s="95">
        <v>0</v>
      </c>
      <c r="CS369" s="95">
        <v>0</v>
      </c>
      <c r="CT369" s="95">
        <v>0</v>
      </c>
      <c r="CU369" s="161">
        <v>38486451.119262703</v>
      </c>
      <c r="CV369" s="161">
        <v>385418993.53320336</v>
      </c>
    </row>
    <row r="370" spans="1:100" x14ac:dyDescent="0.2">
      <c r="A370" s="94" t="s">
        <v>56</v>
      </c>
      <c r="B370" s="96">
        <v>41518</v>
      </c>
      <c r="C370" s="95">
        <v>330091.70743560803</v>
      </c>
      <c r="D370" s="95">
        <v>4.2342284289770804</v>
      </c>
      <c r="E370" s="95">
        <v>50322.870665073402</v>
      </c>
      <c r="F370" s="95">
        <v>40528.1742949486</v>
      </c>
      <c r="G370" s="95">
        <v>45130.096067428603</v>
      </c>
      <c r="H370" s="95">
        <v>0</v>
      </c>
      <c r="I370" s="95">
        <v>0</v>
      </c>
      <c r="J370" s="95">
        <v>95667.4660701752</v>
      </c>
      <c r="K370" s="95">
        <v>0</v>
      </c>
      <c r="L370" s="95">
        <v>1998.7695080190899</v>
      </c>
      <c r="M370" s="95">
        <v>101338.003520012</v>
      </c>
      <c r="N370" s="95">
        <v>17148.362722873699</v>
      </c>
      <c r="O370" s="95">
        <v>0</v>
      </c>
      <c r="P370" s="95">
        <v>248542.46002388</v>
      </c>
      <c r="Q370" s="95">
        <v>12232.1000483036</v>
      </c>
      <c r="R370" s="95">
        <v>0</v>
      </c>
      <c r="S370" s="95">
        <v>45130.121883392298</v>
      </c>
      <c r="T370" s="95">
        <v>0</v>
      </c>
      <c r="U370" s="95">
        <v>95840.342548370405</v>
      </c>
      <c r="V370" s="95">
        <v>23048660.5705566</v>
      </c>
      <c r="W370" s="95">
        <v>474.43890153989202</v>
      </c>
      <c r="X370" s="95">
        <v>4414084.2367553702</v>
      </c>
      <c r="Y370" s="95">
        <v>2253034.0739746098</v>
      </c>
      <c r="Z370" s="95">
        <v>10562974.6241455</v>
      </c>
      <c r="AA370" s="95">
        <v>0</v>
      </c>
      <c r="AB370" s="95">
        <v>0</v>
      </c>
      <c r="AC370" s="95">
        <v>37996827.934570298</v>
      </c>
      <c r="AD370" s="95">
        <v>0</v>
      </c>
      <c r="AE370" s="95">
        <v>37874.462512016296</v>
      </c>
      <c r="AF370" s="95">
        <v>7298214.6803588904</v>
      </c>
      <c r="AG370" s="95">
        <v>3192030.7904968299</v>
      </c>
      <c r="AH370" s="95">
        <v>0</v>
      </c>
      <c r="AI370" s="95">
        <v>14352262.337524399</v>
      </c>
      <c r="AJ370" s="95">
        <v>2612055.3742065402</v>
      </c>
      <c r="AK370" s="95">
        <v>0</v>
      </c>
      <c r="AL370" s="95">
        <v>10562516.432739301</v>
      </c>
      <c r="AM370" s="95">
        <v>0</v>
      </c>
      <c r="AN370" s="95">
        <v>38022984.392578103</v>
      </c>
      <c r="AO370" s="95">
        <v>247315907.50976601</v>
      </c>
      <c r="AP370" s="95">
        <v>4397.6446615457498</v>
      </c>
      <c r="AQ370" s="95">
        <v>44704935.620117202</v>
      </c>
      <c r="AR370" s="95">
        <v>21497960.643798798</v>
      </c>
      <c r="AS370" s="95">
        <v>89465053.263671905</v>
      </c>
      <c r="AT370" s="95">
        <v>0</v>
      </c>
      <c r="AU370" s="95">
        <v>0</v>
      </c>
      <c r="AV370" s="95">
        <v>138559271.76367199</v>
      </c>
      <c r="AW370" s="95">
        <v>0</v>
      </c>
      <c r="AX370" s="95">
        <v>477365.689739227</v>
      </c>
      <c r="AY370" s="95">
        <v>82217589.748046905</v>
      </c>
      <c r="AZ370" s="95">
        <v>30345576.739502002</v>
      </c>
      <c r="BA370" s="95">
        <v>0</v>
      </c>
      <c r="BB370" s="95">
        <v>153734937.69140601</v>
      </c>
      <c r="BC370" s="95">
        <v>25687694.3603516</v>
      </c>
      <c r="BD370" s="95">
        <v>0</v>
      </c>
      <c r="BE370" s="95">
        <v>89463036.292968795</v>
      </c>
      <c r="BF370" s="95">
        <v>0</v>
      </c>
      <c r="BG370" s="95">
        <v>138708448.61914101</v>
      </c>
      <c r="BH370" s="95">
        <v>43909103.4775391</v>
      </c>
      <c r="BI370" s="95">
        <v>419.15041668340598</v>
      </c>
      <c r="BJ370" s="95">
        <v>8738058.5073242206</v>
      </c>
      <c r="BK370" s="95">
        <v>5963155.0963134803</v>
      </c>
      <c r="BL370" s="95">
        <v>0</v>
      </c>
      <c r="BM370" s="95">
        <v>0</v>
      </c>
      <c r="BN370" s="95">
        <v>0</v>
      </c>
      <c r="BO370" s="95">
        <v>0</v>
      </c>
      <c r="BP370" s="95">
        <v>0</v>
      </c>
      <c r="BQ370" s="95">
        <v>0</v>
      </c>
      <c r="BR370" s="95">
        <v>22243091.700439502</v>
      </c>
      <c r="BS370" s="95">
        <v>11141859.0689697</v>
      </c>
      <c r="BT370" s="95">
        <v>0</v>
      </c>
      <c r="BU370" s="95">
        <v>7948767.8999633798</v>
      </c>
      <c r="BV370" s="95">
        <v>9618026.6607665997</v>
      </c>
      <c r="BW370" s="95">
        <v>0</v>
      </c>
      <c r="BX370" s="95">
        <v>6429108.8656616202</v>
      </c>
      <c r="BY370" s="95">
        <v>0</v>
      </c>
      <c r="BZ370" s="95">
        <v>0</v>
      </c>
      <c r="CA370" s="95">
        <v>380623.45462799101</v>
      </c>
      <c r="CB370" s="95">
        <v>27401444.755859401</v>
      </c>
      <c r="CC370" s="95">
        <v>291620365.47265601</v>
      </c>
      <c r="CD370" s="95">
        <v>52484913.386718802</v>
      </c>
      <c r="CE370" s="95">
        <v>45132.4652943611</v>
      </c>
      <c r="CF370" s="95">
        <v>10536417.299926801</v>
      </c>
      <c r="CG370" s="95">
        <v>89294696.050781295</v>
      </c>
      <c r="CH370" s="95">
        <v>0</v>
      </c>
      <c r="CI370" s="95">
        <v>425801.83603668201</v>
      </c>
      <c r="CJ370" s="95">
        <v>37933811.315429702</v>
      </c>
      <c r="CK370" s="95">
        <v>381152631.24609399</v>
      </c>
      <c r="CL370" s="95">
        <v>59583379.950195298</v>
      </c>
      <c r="CM370" s="160">
        <v>520334.71164321899</v>
      </c>
      <c r="CN370" s="160">
        <v>75842437.410156295</v>
      </c>
      <c r="CO370" s="160">
        <v>519910179.99218798</v>
      </c>
      <c r="CP370" s="95">
        <v>59583379.950195298</v>
      </c>
      <c r="CQ370" s="95">
        <v>0</v>
      </c>
      <c r="CR370" s="95">
        <v>0</v>
      </c>
      <c r="CS370" s="95">
        <v>0</v>
      </c>
      <c r="CT370" s="95">
        <v>0</v>
      </c>
      <c r="CU370" s="161">
        <v>37937862.0557862</v>
      </c>
      <c r="CV370" s="161">
        <v>380915061.52343732</v>
      </c>
    </row>
    <row r="371" spans="1:100" x14ac:dyDescent="0.2">
      <c r="A371" s="94" t="s">
        <v>56</v>
      </c>
      <c r="B371" s="96">
        <v>41609</v>
      </c>
      <c r="C371" s="95">
        <v>329111.25840377802</v>
      </c>
      <c r="D371" s="95">
        <v>2.2517462109972302</v>
      </c>
      <c r="E371" s="95">
        <v>48951.027356147802</v>
      </c>
      <c r="F371" s="95">
        <v>39193.926204681396</v>
      </c>
      <c r="G371" s="95">
        <v>44447.171757698103</v>
      </c>
      <c r="H371" s="95">
        <v>0</v>
      </c>
      <c r="I371" s="95">
        <v>0</v>
      </c>
      <c r="J371" s="95">
        <v>94880.058664321899</v>
      </c>
      <c r="K371" s="95">
        <v>0</v>
      </c>
      <c r="L371" s="95">
        <v>1252.5034724474001</v>
      </c>
      <c r="M371" s="95">
        <v>101265.28588199599</v>
      </c>
      <c r="N371" s="95">
        <v>17642.311826229099</v>
      </c>
      <c r="O371" s="95">
        <v>0</v>
      </c>
      <c r="P371" s="95">
        <v>246404.04775047299</v>
      </c>
      <c r="Q371" s="95">
        <v>12011.5918478966</v>
      </c>
      <c r="R371" s="95">
        <v>0</v>
      </c>
      <c r="S371" s="95">
        <v>44308.742780685403</v>
      </c>
      <c r="T371" s="95">
        <v>0</v>
      </c>
      <c r="U371" s="95">
        <v>95057.790549278303</v>
      </c>
      <c r="V371" s="95">
        <v>22858957.209228501</v>
      </c>
      <c r="W371" s="95">
        <v>15.974037598935</v>
      </c>
      <c r="X371" s="95">
        <v>4199220.09655762</v>
      </c>
      <c r="Y371" s="95">
        <v>2169160.50177002</v>
      </c>
      <c r="Z371" s="95">
        <v>10284893.762207</v>
      </c>
      <c r="AA371" s="95">
        <v>0</v>
      </c>
      <c r="AB371" s="95">
        <v>0</v>
      </c>
      <c r="AC371" s="95">
        <v>37481361.066406302</v>
      </c>
      <c r="AD371" s="95">
        <v>0</v>
      </c>
      <c r="AE371" s="95">
        <v>30704.666618824001</v>
      </c>
      <c r="AF371" s="95">
        <v>7198700.4973144503</v>
      </c>
      <c r="AG371" s="95">
        <v>3243254.5845031701</v>
      </c>
      <c r="AH371" s="95">
        <v>0</v>
      </c>
      <c r="AI371" s="95">
        <v>14089215.2877197</v>
      </c>
      <c r="AJ371" s="95">
        <v>2550112.7384033198</v>
      </c>
      <c r="AK371" s="95">
        <v>0</v>
      </c>
      <c r="AL371" s="95">
        <v>10286689.7471924</v>
      </c>
      <c r="AM371" s="95">
        <v>0</v>
      </c>
      <c r="AN371" s="95">
        <v>37505493.878417999</v>
      </c>
      <c r="AO371" s="95">
        <v>245282402.42968801</v>
      </c>
      <c r="AP371" s="95">
        <v>151.97466199472501</v>
      </c>
      <c r="AQ371" s="95">
        <v>42754461.529296897</v>
      </c>
      <c r="AR371" s="95">
        <v>20470517.154052701</v>
      </c>
      <c r="AS371" s="95">
        <v>87679019.544921905</v>
      </c>
      <c r="AT371" s="95">
        <v>0</v>
      </c>
      <c r="AU371" s="95">
        <v>0</v>
      </c>
      <c r="AV371" s="95">
        <v>137908664.57031301</v>
      </c>
      <c r="AW371" s="95">
        <v>0</v>
      </c>
      <c r="AX371" s="95">
        <v>316623.10858917201</v>
      </c>
      <c r="AY371" s="95">
        <v>81598705.267578095</v>
      </c>
      <c r="AZ371" s="95">
        <v>30750152.261962902</v>
      </c>
      <c r="BA371" s="95">
        <v>0</v>
      </c>
      <c r="BB371" s="95">
        <v>150499327.66015601</v>
      </c>
      <c r="BC371" s="95">
        <v>25066926.091308601</v>
      </c>
      <c r="BD371" s="95">
        <v>0</v>
      </c>
      <c r="BE371" s="95">
        <v>87679812.543945298</v>
      </c>
      <c r="BF371" s="95">
        <v>0</v>
      </c>
      <c r="BG371" s="95">
        <v>137969022.21679699</v>
      </c>
      <c r="BH371" s="95">
        <v>44102912.761718802</v>
      </c>
      <c r="BI371" s="95">
        <v>23.880035937996599</v>
      </c>
      <c r="BJ371" s="95">
        <v>8620575.13354492</v>
      </c>
      <c r="BK371" s="95">
        <v>5802709.4395752</v>
      </c>
      <c r="BL371" s="95">
        <v>0</v>
      </c>
      <c r="BM371" s="95">
        <v>0</v>
      </c>
      <c r="BN371" s="95">
        <v>0</v>
      </c>
      <c r="BO371" s="95">
        <v>0</v>
      </c>
      <c r="BP371" s="95">
        <v>0</v>
      </c>
      <c r="BQ371" s="95">
        <v>0</v>
      </c>
      <c r="BR371" s="95">
        <v>22170286.129150402</v>
      </c>
      <c r="BS371" s="95">
        <v>11315414.3632813</v>
      </c>
      <c r="BT371" s="95">
        <v>0</v>
      </c>
      <c r="BU371" s="95">
        <v>10133930.8199463</v>
      </c>
      <c r="BV371" s="95">
        <v>9442082.7684326209</v>
      </c>
      <c r="BW371" s="95">
        <v>0</v>
      </c>
      <c r="BX371" s="95">
        <v>6819343.0556030301</v>
      </c>
      <c r="BY371" s="95">
        <v>0</v>
      </c>
      <c r="BZ371" s="95">
        <v>0</v>
      </c>
      <c r="CA371" s="95">
        <v>378260.89227676397</v>
      </c>
      <c r="CB371" s="95">
        <v>27102064.631347701</v>
      </c>
      <c r="CC371" s="95">
        <v>288381015.34375</v>
      </c>
      <c r="CD371" s="95">
        <v>52741398.700683601</v>
      </c>
      <c r="CE371" s="95">
        <v>44445.269099235498</v>
      </c>
      <c r="CF371" s="95">
        <v>10302915.3240967</v>
      </c>
      <c r="CG371" s="95">
        <v>87810366.010742202</v>
      </c>
      <c r="CH371" s="95">
        <v>0</v>
      </c>
      <c r="CI371" s="95">
        <v>422678.53971862799</v>
      </c>
      <c r="CJ371" s="95">
        <v>37389311.465820298</v>
      </c>
      <c r="CK371" s="95">
        <v>376202637.890625</v>
      </c>
      <c r="CL371" s="95">
        <v>59680845.850097701</v>
      </c>
      <c r="CM371" s="160">
        <v>516218.94132232701</v>
      </c>
      <c r="CN371" s="160">
        <v>74797200.759765595</v>
      </c>
      <c r="CO371" s="160">
        <v>513723545.15234399</v>
      </c>
      <c r="CP371" s="95">
        <v>59680845.850097701</v>
      </c>
      <c r="CQ371" s="95">
        <v>0</v>
      </c>
      <c r="CR371" s="95">
        <v>0</v>
      </c>
      <c r="CS371" s="95">
        <v>0</v>
      </c>
      <c r="CT371" s="95">
        <v>0</v>
      </c>
      <c r="CU371" s="161">
        <v>37404979.955444403</v>
      </c>
      <c r="CV371" s="161">
        <v>376191381.35449219</v>
      </c>
    </row>
    <row r="372" spans="1:100" x14ac:dyDescent="0.2">
      <c r="A372" s="94" t="s">
        <v>56</v>
      </c>
      <c r="B372" s="96">
        <v>41699</v>
      </c>
      <c r="C372" s="95">
        <v>328887.894973755</v>
      </c>
      <c r="D372" s="95">
        <v>0</v>
      </c>
      <c r="E372" s="95">
        <v>48732.666670322396</v>
      </c>
      <c r="F372" s="95">
        <v>39156.734796047203</v>
      </c>
      <c r="G372" s="95">
        <v>44274.139406204202</v>
      </c>
      <c r="H372" s="95">
        <v>0</v>
      </c>
      <c r="I372" s="95">
        <v>0</v>
      </c>
      <c r="J372" s="95">
        <v>95074.789443016096</v>
      </c>
      <c r="K372" s="95">
        <v>0</v>
      </c>
      <c r="L372" s="95">
        <v>1336.60819327831</v>
      </c>
      <c r="M372" s="95">
        <v>101633.99644374799</v>
      </c>
      <c r="N372" s="95">
        <v>17516.467628002199</v>
      </c>
      <c r="O372" s="95">
        <v>0</v>
      </c>
      <c r="P372" s="95">
        <v>244541.31416130101</v>
      </c>
      <c r="Q372" s="95">
        <v>11812.840036273001</v>
      </c>
      <c r="R372" s="95">
        <v>0</v>
      </c>
      <c r="S372" s="95">
        <v>44206.116423129999</v>
      </c>
      <c r="T372" s="95">
        <v>0</v>
      </c>
      <c r="U372" s="95">
        <v>95182.561566352801</v>
      </c>
      <c r="V372" s="95">
        <v>22830565.589355499</v>
      </c>
      <c r="W372" s="95">
        <v>0</v>
      </c>
      <c r="X372" s="95">
        <v>4079372.2264709501</v>
      </c>
      <c r="Y372" s="95">
        <v>2118879.0123291002</v>
      </c>
      <c r="Z372" s="95">
        <v>10174308.525878901</v>
      </c>
      <c r="AA372" s="95">
        <v>0</v>
      </c>
      <c r="AB372" s="95">
        <v>0</v>
      </c>
      <c r="AC372" s="95">
        <v>37278023.210449196</v>
      </c>
      <c r="AD372" s="95">
        <v>0</v>
      </c>
      <c r="AE372" s="95">
        <v>56056.274339199103</v>
      </c>
      <c r="AF372" s="95">
        <v>7257492.8532104502</v>
      </c>
      <c r="AG372" s="95">
        <v>3207063.20230103</v>
      </c>
      <c r="AH372" s="95">
        <v>0</v>
      </c>
      <c r="AI372" s="95">
        <v>13794353.673706099</v>
      </c>
      <c r="AJ372" s="95">
        <v>2489976.7140502902</v>
      </c>
      <c r="AK372" s="95">
        <v>0</v>
      </c>
      <c r="AL372" s="95">
        <v>10159610.082885699</v>
      </c>
      <c r="AM372" s="95">
        <v>0</v>
      </c>
      <c r="AN372" s="95">
        <v>37306480.529296897</v>
      </c>
      <c r="AO372" s="95">
        <v>244407238.8125</v>
      </c>
      <c r="AP372" s="95">
        <v>0</v>
      </c>
      <c r="AQ372" s="95">
        <v>41295329.306152299</v>
      </c>
      <c r="AR372" s="95">
        <v>19793621.722656298</v>
      </c>
      <c r="AS372" s="95">
        <v>87058166.885742202</v>
      </c>
      <c r="AT372" s="95">
        <v>0</v>
      </c>
      <c r="AU372" s="95">
        <v>0</v>
      </c>
      <c r="AV372" s="95">
        <v>138064464.4375</v>
      </c>
      <c r="AW372" s="95">
        <v>0</v>
      </c>
      <c r="AX372" s="95">
        <v>717749.01372528099</v>
      </c>
      <c r="AY372" s="95">
        <v>82112767.733398393</v>
      </c>
      <c r="AZ372" s="95">
        <v>30546500.183349598</v>
      </c>
      <c r="BA372" s="95">
        <v>0</v>
      </c>
      <c r="BB372" s="95">
        <v>148159610.64843801</v>
      </c>
      <c r="BC372" s="95">
        <v>24573244.675048798</v>
      </c>
      <c r="BD372" s="95">
        <v>0</v>
      </c>
      <c r="BE372" s="95">
        <v>87016633.430664107</v>
      </c>
      <c r="BF372" s="95">
        <v>0</v>
      </c>
      <c r="BG372" s="95">
        <v>138030935.49804699</v>
      </c>
      <c r="BH372" s="95">
        <v>43813567.646972701</v>
      </c>
      <c r="BI372" s="95">
        <v>0</v>
      </c>
      <c r="BJ372" s="95">
        <v>8299355.4475707998</v>
      </c>
      <c r="BK372" s="95">
        <v>5593430.61999512</v>
      </c>
      <c r="BL372" s="95">
        <v>0</v>
      </c>
      <c r="BM372" s="95">
        <v>0</v>
      </c>
      <c r="BN372" s="95">
        <v>0</v>
      </c>
      <c r="BO372" s="95">
        <v>0</v>
      </c>
      <c r="BP372" s="95">
        <v>0</v>
      </c>
      <c r="BQ372" s="95">
        <v>0</v>
      </c>
      <c r="BR372" s="95">
        <v>22263754.1486816</v>
      </c>
      <c r="BS372" s="95">
        <v>11231697.5075684</v>
      </c>
      <c r="BT372" s="95">
        <v>0</v>
      </c>
      <c r="BU372" s="95">
        <v>10064413.4798584</v>
      </c>
      <c r="BV372" s="95">
        <v>9244527.3900146503</v>
      </c>
      <c r="BW372" s="95">
        <v>0</v>
      </c>
      <c r="BX372" s="95">
        <v>7065983.7355957003</v>
      </c>
      <c r="BY372" s="95">
        <v>0</v>
      </c>
      <c r="BZ372" s="95">
        <v>0</v>
      </c>
      <c r="CA372" s="95">
        <v>377214.33357620199</v>
      </c>
      <c r="CB372" s="95">
        <v>26968030.052246101</v>
      </c>
      <c r="CC372" s="95">
        <v>286677121.10156298</v>
      </c>
      <c r="CD372" s="95">
        <v>52151474.643554702</v>
      </c>
      <c r="CE372" s="95">
        <v>44274.424626827204</v>
      </c>
      <c r="CF372" s="95">
        <v>10184310.361694301</v>
      </c>
      <c r="CG372" s="95">
        <v>87278686.079101607</v>
      </c>
      <c r="CH372" s="95">
        <v>0</v>
      </c>
      <c r="CI372" s="95">
        <v>421490.59022903402</v>
      </c>
      <c r="CJ372" s="95">
        <v>37104627.161621101</v>
      </c>
      <c r="CK372" s="95">
        <v>373997381.03906298</v>
      </c>
      <c r="CL372" s="95">
        <v>58981892.423339799</v>
      </c>
      <c r="CM372" s="160">
        <v>515251.88709258998</v>
      </c>
      <c r="CN372" s="160">
        <v>74505407.559570298</v>
      </c>
      <c r="CO372" s="160">
        <v>512083938.05078101</v>
      </c>
      <c r="CP372" s="95">
        <v>58981892.423339799</v>
      </c>
      <c r="CQ372" s="95">
        <v>0</v>
      </c>
      <c r="CR372" s="95">
        <v>0</v>
      </c>
      <c r="CS372" s="95">
        <v>0</v>
      </c>
      <c r="CT372" s="95">
        <v>0</v>
      </c>
      <c r="CU372" s="161">
        <v>37152340.4139404</v>
      </c>
      <c r="CV372" s="161">
        <v>373955807.1806646</v>
      </c>
    </row>
    <row r="373" spans="1:100" x14ac:dyDescent="0.2">
      <c r="A373" s="94" t="s">
        <v>56</v>
      </c>
      <c r="B373" s="96">
        <v>41791</v>
      </c>
      <c r="C373" s="95">
        <v>328435.79352951102</v>
      </c>
      <c r="D373" s="95">
        <v>0</v>
      </c>
      <c r="E373" s="95">
        <v>48637.468460559801</v>
      </c>
      <c r="F373" s="95">
        <v>39367.047253131903</v>
      </c>
      <c r="G373" s="95">
        <v>44260.799383163503</v>
      </c>
      <c r="H373" s="95">
        <v>0</v>
      </c>
      <c r="I373" s="95">
        <v>0</v>
      </c>
      <c r="J373" s="95">
        <v>95068.110730171204</v>
      </c>
      <c r="K373" s="95">
        <v>0</v>
      </c>
      <c r="L373" s="95">
        <v>13236.0977612734</v>
      </c>
      <c r="M373" s="95">
        <v>101719.180462837</v>
      </c>
      <c r="N373" s="95">
        <v>17477.671138524998</v>
      </c>
      <c r="O373" s="95">
        <v>0</v>
      </c>
      <c r="P373" s="95">
        <v>232827.58002281201</v>
      </c>
      <c r="Q373" s="95">
        <v>11683.6836394072</v>
      </c>
      <c r="R373" s="95">
        <v>0</v>
      </c>
      <c r="S373" s="95">
        <v>44284.029750347101</v>
      </c>
      <c r="T373" s="95">
        <v>0</v>
      </c>
      <c r="U373" s="95">
        <v>95141.3743114471</v>
      </c>
      <c r="V373" s="95">
        <v>22644298.931396499</v>
      </c>
      <c r="W373" s="95">
        <v>0</v>
      </c>
      <c r="X373" s="95">
        <v>4020962.1424255399</v>
      </c>
      <c r="Y373" s="95">
        <v>2063816.3760681199</v>
      </c>
      <c r="Z373" s="95">
        <v>10096026.0427246</v>
      </c>
      <c r="AA373" s="95">
        <v>0</v>
      </c>
      <c r="AB373" s="95">
        <v>0</v>
      </c>
      <c r="AC373" s="95">
        <v>37327262.824218802</v>
      </c>
      <c r="AD373" s="95">
        <v>0</v>
      </c>
      <c r="AE373" s="95">
        <v>169843.17574501</v>
      </c>
      <c r="AF373" s="95">
        <v>7205733.8610229502</v>
      </c>
      <c r="AG373" s="95">
        <v>3179304.2242126502</v>
      </c>
      <c r="AH373" s="95">
        <v>0</v>
      </c>
      <c r="AI373" s="95">
        <v>13554301.168823199</v>
      </c>
      <c r="AJ373" s="95">
        <v>2469973.1869506799</v>
      </c>
      <c r="AK373" s="95">
        <v>0</v>
      </c>
      <c r="AL373" s="95">
        <v>10080918.606933599</v>
      </c>
      <c r="AM373" s="95">
        <v>0</v>
      </c>
      <c r="AN373" s="95">
        <v>37331814.1328125</v>
      </c>
      <c r="AO373" s="95">
        <v>244554557.95703101</v>
      </c>
      <c r="AP373" s="95">
        <v>0</v>
      </c>
      <c r="AQ373" s="95">
        <v>40478646.6865234</v>
      </c>
      <c r="AR373" s="95">
        <v>19105479.965332001</v>
      </c>
      <c r="AS373" s="95">
        <v>86915220.917968795</v>
      </c>
      <c r="AT373" s="95">
        <v>0</v>
      </c>
      <c r="AU373" s="95">
        <v>0</v>
      </c>
      <c r="AV373" s="95">
        <v>138279607.17968801</v>
      </c>
      <c r="AW373" s="95">
        <v>0</v>
      </c>
      <c r="AX373" s="95">
        <v>1867654.1911468499</v>
      </c>
      <c r="AY373" s="95">
        <v>81905034.417968795</v>
      </c>
      <c r="AZ373" s="95">
        <v>30247869.3981934</v>
      </c>
      <c r="BA373" s="95">
        <v>0</v>
      </c>
      <c r="BB373" s="95">
        <v>145953756.15234399</v>
      </c>
      <c r="BC373" s="95">
        <v>24350352.5708008</v>
      </c>
      <c r="BD373" s="95">
        <v>0</v>
      </c>
      <c r="BE373" s="95">
        <v>86690322.556640595</v>
      </c>
      <c r="BF373" s="95">
        <v>0</v>
      </c>
      <c r="BG373" s="95">
        <v>138383499.32421899</v>
      </c>
      <c r="BH373" s="95">
        <v>43702518.209472701</v>
      </c>
      <c r="BI373" s="95">
        <v>0</v>
      </c>
      <c r="BJ373" s="95">
        <v>8125152.2778930701</v>
      </c>
      <c r="BK373" s="95">
        <v>5467018.9657592801</v>
      </c>
      <c r="BL373" s="95">
        <v>0</v>
      </c>
      <c r="BM373" s="95">
        <v>0</v>
      </c>
      <c r="BN373" s="95">
        <v>0</v>
      </c>
      <c r="BO373" s="95">
        <v>0</v>
      </c>
      <c r="BP373" s="95">
        <v>0</v>
      </c>
      <c r="BQ373" s="95">
        <v>0</v>
      </c>
      <c r="BR373" s="95">
        <v>22223416.59375</v>
      </c>
      <c r="BS373" s="95">
        <v>11166949.114623999</v>
      </c>
      <c r="BT373" s="95">
        <v>0</v>
      </c>
      <c r="BU373" s="95">
        <v>9963010.1699218806</v>
      </c>
      <c r="BV373" s="95">
        <v>9182816.2761230506</v>
      </c>
      <c r="BW373" s="95">
        <v>0</v>
      </c>
      <c r="BX373" s="95">
        <v>7179330.9956054697</v>
      </c>
      <c r="BY373" s="95">
        <v>0</v>
      </c>
      <c r="BZ373" s="95">
        <v>0</v>
      </c>
      <c r="CA373" s="95">
        <v>377011.62892913801</v>
      </c>
      <c r="CB373" s="95">
        <v>26637043.8513184</v>
      </c>
      <c r="CC373" s="95">
        <v>285485893.68359399</v>
      </c>
      <c r="CD373" s="95">
        <v>51866399.995117202</v>
      </c>
      <c r="CE373" s="95">
        <v>44260.175634861</v>
      </c>
      <c r="CF373" s="95">
        <v>10103595.525756801</v>
      </c>
      <c r="CG373" s="95">
        <v>86729931.9375</v>
      </c>
      <c r="CH373" s="95">
        <v>0</v>
      </c>
      <c r="CI373" s="95">
        <v>421300.410701752</v>
      </c>
      <c r="CJ373" s="95">
        <v>36754330.161132798</v>
      </c>
      <c r="CK373" s="95">
        <v>372064050.453125</v>
      </c>
      <c r="CL373" s="95">
        <v>58599572.733886696</v>
      </c>
      <c r="CM373" s="160">
        <v>515007.27626800502</v>
      </c>
      <c r="CN373" s="160">
        <v>74124200.209960893</v>
      </c>
      <c r="CO373" s="160">
        <v>510794875.30859399</v>
      </c>
      <c r="CP373" s="95">
        <v>58599572.733886696</v>
      </c>
      <c r="CQ373" s="95">
        <v>0</v>
      </c>
      <c r="CR373" s="95">
        <v>0</v>
      </c>
      <c r="CS373" s="95">
        <v>0</v>
      </c>
      <c r="CT373" s="95">
        <v>0</v>
      </c>
      <c r="CU373" s="161">
        <v>36740639.377075203</v>
      </c>
      <c r="CV373" s="161">
        <v>372215825.62109399</v>
      </c>
    </row>
    <row r="374" spans="1:100" x14ac:dyDescent="0.2">
      <c r="A374" s="94" t="s">
        <v>56</v>
      </c>
      <c r="B374" s="96">
        <v>41883</v>
      </c>
      <c r="C374" s="95">
        <v>328931.81657028198</v>
      </c>
      <c r="D374" s="95">
        <v>0</v>
      </c>
      <c r="E374" s="95">
        <v>46903.021846294403</v>
      </c>
      <c r="F374" s="95">
        <v>37950.252515792803</v>
      </c>
      <c r="G374" s="95">
        <v>44565.820868015297</v>
      </c>
      <c r="H374" s="95">
        <v>0</v>
      </c>
      <c r="I374" s="95">
        <v>0</v>
      </c>
      <c r="J374" s="95">
        <v>95001.654269218401</v>
      </c>
      <c r="K374" s="95">
        <v>0</v>
      </c>
      <c r="L374" s="95">
        <v>1351.7250397652399</v>
      </c>
      <c r="M374" s="95">
        <v>102217.77581787101</v>
      </c>
      <c r="N374" s="95">
        <v>17331.375483036001</v>
      </c>
      <c r="O374" s="95">
        <v>0</v>
      </c>
      <c r="P374" s="95">
        <v>244121.96099853501</v>
      </c>
      <c r="Q374" s="95">
        <v>11575.849236845999</v>
      </c>
      <c r="R374" s="95">
        <v>0</v>
      </c>
      <c r="S374" s="95">
        <v>44522.038386344902</v>
      </c>
      <c r="T374" s="95">
        <v>0</v>
      </c>
      <c r="U374" s="95">
        <v>95048.373723030105</v>
      </c>
      <c r="V374" s="95">
        <v>22685196.761230499</v>
      </c>
      <c r="W374" s="95">
        <v>0</v>
      </c>
      <c r="X374" s="95">
        <v>3927809.69110107</v>
      </c>
      <c r="Y374" s="95">
        <v>2040583.5217132601</v>
      </c>
      <c r="Z374" s="95">
        <v>10116557.025878901</v>
      </c>
      <c r="AA374" s="95">
        <v>0</v>
      </c>
      <c r="AB374" s="95">
        <v>0</v>
      </c>
      <c r="AC374" s="95">
        <v>37431528.152343802</v>
      </c>
      <c r="AD374" s="95">
        <v>0</v>
      </c>
      <c r="AE374" s="95">
        <v>53834.398513317101</v>
      </c>
      <c r="AF374" s="95">
        <v>7256719.36572266</v>
      </c>
      <c r="AG374" s="95">
        <v>3146333.3662109398</v>
      </c>
      <c r="AH374" s="95">
        <v>0</v>
      </c>
      <c r="AI374" s="95">
        <v>13718265.201171899</v>
      </c>
      <c r="AJ374" s="95">
        <v>2439473.8770446801</v>
      </c>
      <c r="AK374" s="95">
        <v>0</v>
      </c>
      <c r="AL374" s="95">
        <v>10107333.611816401</v>
      </c>
      <c r="AM374" s="95">
        <v>0</v>
      </c>
      <c r="AN374" s="95">
        <v>37436953.132324196</v>
      </c>
      <c r="AO374" s="95">
        <v>246203440.37890601</v>
      </c>
      <c r="AP374" s="95">
        <v>0</v>
      </c>
      <c r="AQ374" s="95">
        <v>39838729.719238304</v>
      </c>
      <c r="AR374" s="95">
        <v>19033400.606445301</v>
      </c>
      <c r="AS374" s="95">
        <v>86877417.849609405</v>
      </c>
      <c r="AT374" s="95">
        <v>0</v>
      </c>
      <c r="AU374" s="95">
        <v>0</v>
      </c>
      <c r="AV374" s="95">
        <v>138457503.34179699</v>
      </c>
      <c r="AW374" s="95">
        <v>0</v>
      </c>
      <c r="AX374" s="95">
        <v>599170.43643951404</v>
      </c>
      <c r="AY374" s="95">
        <v>82984997.596679702</v>
      </c>
      <c r="AZ374" s="95">
        <v>29959460.200683601</v>
      </c>
      <c r="BA374" s="95">
        <v>0</v>
      </c>
      <c r="BB374" s="95">
        <v>148385685.08398399</v>
      </c>
      <c r="BC374" s="95">
        <v>24198669.9599609</v>
      </c>
      <c r="BD374" s="95">
        <v>0</v>
      </c>
      <c r="BE374" s="95">
        <v>86819576.649414107</v>
      </c>
      <c r="BF374" s="95">
        <v>0</v>
      </c>
      <c r="BG374" s="95">
        <v>138529640.08789101</v>
      </c>
      <c r="BH374" s="95">
        <v>44252224.0693359</v>
      </c>
      <c r="BI374" s="95">
        <v>0</v>
      </c>
      <c r="BJ374" s="95">
        <v>7964868.0805053702</v>
      </c>
      <c r="BK374" s="95">
        <v>5495019.2932128897</v>
      </c>
      <c r="BL374" s="95">
        <v>0</v>
      </c>
      <c r="BM374" s="95">
        <v>0</v>
      </c>
      <c r="BN374" s="95">
        <v>0</v>
      </c>
      <c r="BO374" s="95">
        <v>0</v>
      </c>
      <c r="BP374" s="95">
        <v>0</v>
      </c>
      <c r="BQ374" s="95">
        <v>0</v>
      </c>
      <c r="BR374" s="95">
        <v>22525652.498046901</v>
      </c>
      <c r="BS374" s="95">
        <v>11063532.9299316</v>
      </c>
      <c r="BT374" s="95">
        <v>0</v>
      </c>
      <c r="BU374" s="95">
        <v>7658627.0099487295</v>
      </c>
      <c r="BV374" s="95">
        <v>9133559.9348144494</v>
      </c>
      <c r="BW374" s="95">
        <v>0</v>
      </c>
      <c r="BX374" s="95">
        <v>6200326.9862670898</v>
      </c>
      <c r="BY374" s="95">
        <v>0</v>
      </c>
      <c r="BZ374" s="95">
        <v>0</v>
      </c>
      <c r="CA374" s="95">
        <v>376290.341770172</v>
      </c>
      <c r="CB374" s="95">
        <v>26559529.451904301</v>
      </c>
      <c r="CC374" s="95">
        <v>285733045.41796899</v>
      </c>
      <c r="CD374" s="95">
        <v>52130519.889160201</v>
      </c>
      <c r="CE374" s="95">
        <v>44566.056571960398</v>
      </c>
      <c r="CF374" s="95">
        <v>10129342.9150391</v>
      </c>
      <c r="CG374" s="95">
        <v>86970528.708984405</v>
      </c>
      <c r="CH374" s="95">
        <v>0</v>
      </c>
      <c r="CI374" s="95">
        <v>420852.18882370001</v>
      </c>
      <c r="CJ374" s="95">
        <v>36718692.372070298</v>
      </c>
      <c r="CK374" s="95">
        <v>372518127.46093798</v>
      </c>
      <c r="CL374" s="95">
        <v>58892679.1728516</v>
      </c>
      <c r="CM374" s="160">
        <v>514555.961486816</v>
      </c>
      <c r="CN374" s="160">
        <v>74021652.528320298</v>
      </c>
      <c r="CO374" s="160">
        <v>510617752.51953101</v>
      </c>
      <c r="CP374" s="95">
        <v>58892679.1728516</v>
      </c>
      <c r="CQ374" s="95">
        <v>0</v>
      </c>
      <c r="CR374" s="95">
        <v>0</v>
      </c>
      <c r="CS374" s="95">
        <v>0</v>
      </c>
      <c r="CT374" s="95">
        <v>0</v>
      </c>
      <c r="CU374" s="161">
        <v>36688872.366943404</v>
      </c>
      <c r="CV374" s="161">
        <v>372703574.12695336</v>
      </c>
    </row>
    <row r="375" spans="1:100" x14ac:dyDescent="0.2">
      <c r="A375" s="94" t="s">
        <v>56</v>
      </c>
      <c r="B375" s="96">
        <v>41974</v>
      </c>
      <c r="C375" s="95">
        <v>328268.41797256499</v>
      </c>
      <c r="D375" s="95">
        <v>0</v>
      </c>
      <c r="E375" s="95">
        <v>47549.3115329742</v>
      </c>
      <c r="F375" s="95">
        <v>38850.889402389497</v>
      </c>
      <c r="G375" s="95">
        <v>44418.198023319201</v>
      </c>
      <c r="H375" s="95">
        <v>0</v>
      </c>
      <c r="I375" s="95">
        <v>0</v>
      </c>
      <c r="J375" s="95">
        <v>94095.3356027603</v>
      </c>
      <c r="K375" s="95">
        <v>0</v>
      </c>
      <c r="L375" s="95">
        <v>12180.232617735899</v>
      </c>
      <c r="M375" s="95">
        <v>102685.90306186699</v>
      </c>
      <c r="N375" s="95">
        <v>17258.0125207901</v>
      </c>
      <c r="O375" s="95">
        <v>0</v>
      </c>
      <c r="P375" s="95">
        <v>232805.48706054699</v>
      </c>
      <c r="Q375" s="95">
        <v>11461.1474360228</v>
      </c>
      <c r="R375" s="95">
        <v>0</v>
      </c>
      <c r="S375" s="95">
        <v>44331.087720871001</v>
      </c>
      <c r="T375" s="95">
        <v>0</v>
      </c>
      <c r="U375" s="95">
        <v>94140.920447349505</v>
      </c>
      <c r="V375" s="95">
        <v>22546338.083984401</v>
      </c>
      <c r="W375" s="95">
        <v>0</v>
      </c>
      <c r="X375" s="95">
        <v>3781699.0807189899</v>
      </c>
      <c r="Y375" s="95">
        <v>1986082.4711608901</v>
      </c>
      <c r="Z375" s="95">
        <v>9979835.7271728497</v>
      </c>
      <c r="AA375" s="95">
        <v>0</v>
      </c>
      <c r="AB375" s="95">
        <v>0</v>
      </c>
      <c r="AC375" s="95">
        <v>36987819.2890625</v>
      </c>
      <c r="AD375" s="95">
        <v>0</v>
      </c>
      <c r="AE375" s="95">
        <v>174888.35719871501</v>
      </c>
      <c r="AF375" s="95">
        <v>7256532.6481933603</v>
      </c>
      <c r="AG375" s="95">
        <v>3112256.1156616202</v>
      </c>
      <c r="AH375" s="95">
        <v>0</v>
      </c>
      <c r="AI375" s="95">
        <v>13499219.4105225</v>
      </c>
      <c r="AJ375" s="95">
        <v>2408823.6992492699</v>
      </c>
      <c r="AK375" s="95">
        <v>0</v>
      </c>
      <c r="AL375" s="95">
        <v>9982553.9323730506</v>
      </c>
      <c r="AM375" s="95">
        <v>0</v>
      </c>
      <c r="AN375" s="95">
        <v>36991149.0390625</v>
      </c>
      <c r="AO375" s="95">
        <v>245575161.22851601</v>
      </c>
      <c r="AP375" s="95">
        <v>0</v>
      </c>
      <c r="AQ375" s="95">
        <v>38741493.426757798</v>
      </c>
      <c r="AR375" s="95">
        <v>18394280.603759799</v>
      </c>
      <c r="AS375" s="95">
        <v>86190180.981445298</v>
      </c>
      <c r="AT375" s="95">
        <v>0</v>
      </c>
      <c r="AU375" s="95">
        <v>0</v>
      </c>
      <c r="AV375" s="95">
        <v>138036343.984375</v>
      </c>
      <c r="AW375" s="95">
        <v>0</v>
      </c>
      <c r="AX375" s="95">
        <v>2067117.54649353</v>
      </c>
      <c r="AY375" s="95">
        <v>83168465.483398393</v>
      </c>
      <c r="AZ375" s="95">
        <v>29703234.720703099</v>
      </c>
      <c r="BA375" s="95">
        <v>0</v>
      </c>
      <c r="BB375" s="95">
        <v>145693271.58593801</v>
      </c>
      <c r="BC375" s="95">
        <v>23886331.917236298</v>
      </c>
      <c r="BD375" s="95">
        <v>0</v>
      </c>
      <c r="BE375" s="95">
        <v>86274412.341796905</v>
      </c>
      <c r="BF375" s="95">
        <v>0</v>
      </c>
      <c r="BG375" s="95">
        <v>138043201.00976601</v>
      </c>
      <c r="BH375" s="95">
        <v>44271422.223144501</v>
      </c>
      <c r="BI375" s="95">
        <v>0</v>
      </c>
      <c r="BJ375" s="95">
        <v>7672244.2730102502</v>
      </c>
      <c r="BK375" s="95">
        <v>5193377.5298461895</v>
      </c>
      <c r="BL375" s="95">
        <v>0</v>
      </c>
      <c r="BM375" s="95">
        <v>0</v>
      </c>
      <c r="BN375" s="95">
        <v>0</v>
      </c>
      <c r="BO375" s="95">
        <v>0</v>
      </c>
      <c r="BP375" s="95">
        <v>0</v>
      </c>
      <c r="BQ375" s="95">
        <v>0</v>
      </c>
      <c r="BR375" s="95">
        <v>22628491.3979492</v>
      </c>
      <c r="BS375" s="95">
        <v>10979941.544433599</v>
      </c>
      <c r="BT375" s="95">
        <v>0</v>
      </c>
      <c r="BU375" s="95">
        <v>9694366.5699462909</v>
      </c>
      <c r="BV375" s="95">
        <v>9056974.2578125</v>
      </c>
      <c r="BW375" s="95">
        <v>0</v>
      </c>
      <c r="BX375" s="95">
        <v>6651112.0659179697</v>
      </c>
      <c r="BY375" s="95">
        <v>0</v>
      </c>
      <c r="BZ375" s="95">
        <v>0</v>
      </c>
      <c r="CA375" s="95">
        <v>376074.26481246902</v>
      </c>
      <c r="CB375" s="95">
        <v>26382809.973632801</v>
      </c>
      <c r="CC375" s="95">
        <v>284251568.1875</v>
      </c>
      <c r="CD375" s="95">
        <v>51954015.8896484</v>
      </c>
      <c r="CE375" s="95">
        <v>44420.234949111902</v>
      </c>
      <c r="CF375" s="95">
        <v>9977789.1461181603</v>
      </c>
      <c r="CG375" s="95">
        <v>86256154.668945298</v>
      </c>
      <c r="CH375" s="95">
        <v>0</v>
      </c>
      <c r="CI375" s="95">
        <v>420480.26508712798</v>
      </c>
      <c r="CJ375" s="95">
        <v>36362812.469238304</v>
      </c>
      <c r="CK375" s="95">
        <v>370328927.88671899</v>
      </c>
      <c r="CL375" s="95">
        <v>58779924.286621101</v>
      </c>
      <c r="CM375" s="160">
        <v>513203.02055358898</v>
      </c>
      <c r="CN375" s="160">
        <v>73370574.955078095</v>
      </c>
      <c r="CO375" s="160">
        <v>508620039.58593798</v>
      </c>
      <c r="CP375" s="95">
        <v>58779924.286621101</v>
      </c>
      <c r="CQ375" s="95">
        <v>0</v>
      </c>
      <c r="CR375" s="95">
        <v>0</v>
      </c>
      <c r="CS375" s="95">
        <v>0</v>
      </c>
      <c r="CT375" s="95">
        <v>0</v>
      </c>
      <c r="CU375" s="161">
        <v>36360599.119750962</v>
      </c>
      <c r="CV375" s="161">
        <v>370507722.85644531</v>
      </c>
    </row>
    <row r="376" spans="1:100" x14ac:dyDescent="0.2">
      <c r="A376" s="94" t="s">
        <v>56</v>
      </c>
      <c r="B376" s="96">
        <v>42064</v>
      </c>
      <c r="C376" s="95">
        <v>327489.86312103301</v>
      </c>
      <c r="D376" s="95">
        <v>0</v>
      </c>
      <c r="E376" s="95">
        <v>47292.249296665199</v>
      </c>
      <c r="F376" s="95">
        <v>38788.512454986601</v>
      </c>
      <c r="G376" s="95">
        <v>44442.3864402771</v>
      </c>
      <c r="H376" s="95">
        <v>0</v>
      </c>
      <c r="I376" s="95">
        <v>0</v>
      </c>
      <c r="J376" s="95">
        <v>94084.8345079422</v>
      </c>
      <c r="K376" s="95">
        <v>0</v>
      </c>
      <c r="L376" s="95">
        <v>1222.55359897017</v>
      </c>
      <c r="M376" s="95">
        <v>102751.794851303</v>
      </c>
      <c r="N376" s="95">
        <v>17063.508338928201</v>
      </c>
      <c r="O376" s="95">
        <v>0</v>
      </c>
      <c r="P376" s="95">
        <v>241838.229440689</v>
      </c>
      <c r="Q376" s="95">
        <v>11366.466525554701</v>
      </c>
      <c r="R376" s="95">
        <v>0</v>
      </c>
      <c r="S376" s="95">
        <v>44401.549551486998</v>
      </c>
      <c r="T376" s="95">
        <v>0</v>
      </c>
      <c r="U376" s="95">
        <v>94106.600544929504</v>
      </c>
      <c r="V376" s="95">
        <v>22410064.251708999</v>
      </c>
      <c r="W376" s="95">
        <v>0</v>
      </c>
      <c r="X376" s="95">
        <v>3685804.58740234</v>
      </c>
      <c r="Y376" s="95">
        <v>1934913.5365905799</v>
      </c>
      <c r="Z376" s="95">
        <v>9902918.4613037091</v>
      </c>
      <c r="AA376" s="95">
        <v>0</v>
      </c>
      <c r="AB376" s="95">
        <v>0</v>
      </c>
      <c r="AC376" s="95">
        <v>36859079.770019501</v>
      </c>
      <c r="AD376" s="95">
        <v>0</v>
      </c>
      <c r="AE376" s="95">
        <v>36716.0992603302</v>
      </c>
      <c r="AF376" s="95">
        <v>7238091.14916992</v>
      </c>
      <c r="AG376" s="95">
        <v>3072073.9316711398</v>
      </c>
      <c r="AH376" s="95">
        <v>0</v>
      </c>
      <c r="AI376" s="95">
        <v>13312345.677978501</v>
      </c>
      <c r="AJ376" s="95">
        <v>2393203.3244018601</v>
      </c>
      <c r="AK376" s="95">
        <v>0</v>
      </c>
      <c r="AL376" s="95">
        <v>9893747.8776855506</v>
      </c>
      <c r="AM376" s="95">
        <v>0</v>
      </c>
      <c r="AN376" s="95">
        <v>36872957.991699196</v>
      </c>
      <c r="AO376" s="95">
        <v>242889038.80468801</v>
      </c>
      <c r="AP376" s="95">
        <v>0</v>
      </c>
      <c r="AQ376" s="95">
        <v>37775728.291503899</v>
      </c>
      <c r="AR376" s="95">
        <v>17924585.244384799</v>
      </c>
      <c r="AS376" s="95">
        <v>85862742.899414107</v>
      </c>
      <c r="AT376" s="95">
        <v>0</v>
      </c>
      <c r="AU376" s="95">
        <v>0</v>
      </c>
      <c r="AV376" s="95">
        <v>138203925.58007801</v>
      </c>
      <c r="AW376" s="95">
        <v>0</v>
      </c>
      <c r="AX376" s="95">
        <v>426298.356121063</v>
      </c>
      <c r="AY376" s="95">
        <v>82888572.873046905</v>
      </c>
      <c r="AZ376" s="95">
        <v>29390946.0163574</v>
      </c>
      <c r="BA376" s="95">
        <v>0</v>
      </c>
      <c r="BB376" s="95">
        <v>144656846.359375</v>
      </c>
      <c r="BC376" s="95">
        <v>23805676.841308601</v>
      </c>
      <c r="BD376" s="95">
        <v>0</v>
      </c>
      <c r="BE376" s="95">
        <v>85777598.811523393</v>
      </c>
      <c r="BF376" s="95">
        <v>0</v>
      </c>
      <c r="BG376" s="95">
        <v>138096858.02148399</v>
      </c>
      <c r="BH376" s="95">
        <v>43974393.6318359</v>
      </c>
      <c r="BI376" s="95">
        <v>0</v>
      </c>
      <c r="BJ376" s="95">
        <v>7531765.3151245099</v>
      </c>
      <c r="BK376" s="95">
        <v>5079197.9213256799</v>
      </c>
      <c r="BL376" s="95">
        <v>0</v>
      </c>
      <c r="BM376" s="95">
        <v>0</v>
      </c>
      <c r="BN376" s="95">
        <v>0</v>
      </c>
      <c r="BO376" s="95">
        <v>0</v>
      </c>
      <c r="BP376" s="95">
        <v>0</v>
      </c>
      <c r="BQ376" s="95">
        <v>0</v>
      </c>
      <c r="BR376" s="95">
        <v>22582652.548339799</v>
      </c>
      <c r="BS376" s="95">
        <v>10888651.5749512</v>
      </c>
      <c r="BT376" s="95">
        <v>0</v>
      </c>
      <c r="BU376" s="95">
        <v>9712490.7899169903</v>
      </c>
      <c r="BV376" s="95">
        <v>9033874.1475830097</v>
      </c>
      <c r="BW376" s="95">
        <v>0</v>
      </c>
      <c r="BX376" s="95">
        <v>7303243.9018554697</v>
      </c>
      <c r="BY376" s="95">
        <v>0</v>
      </c>
      <c r="BZ376" s="95">
        <v>0</v>
      </c>
      <c r="CA376" s="95">
        <v>374310.83518600499</v>
      </c>
      <c r="CB376" s="95">
        <v>26172917.052490201</v>
      </c>
      <c r="CC376" s="95">
        <v>282415809.07421899</v>
      </c>
      <c r="CD376" s="95">
        <v>51528595.192871101</v>
      </c>
      <c r="CE376" s="95">
        <v>44441.130630970001</v>
      </c>
      <c r="CF376" s="95">
        <v>9905626.1567382794</v>
      </c>
      <c r="CG376" s="95">
        <v>85900179.788085893</v>
      </c>
      <c r="CH376" s="95">
        <v>0</v>
      </c>
      <c r="CI376" s="95">
        <v>418749.12789154099</v>
      </c>
      <c r="CJ376" s="95">
        <v>36066723.871093802</v>
      </c>
      <c r="CK376" s="95">
        <v>368391890.44140601</v>
      </c>
      <c r="CL376" s="95">
        <v>58584096.619140603</v>
      </c>
      <c r="CM376" s="160">
        <v>511436.09816741903</v>
      </c>
      <c r="CN376" s="160">
        <v>72985012.387695298</v>
      </c>
      <c r="CO376" s="160">
        <v>506507404.07031298</v>
      </c>
      <c r="CP376" s="95">
        <v>58584096.619140603</v>
      </c>
      <c r="CQ376" s="95">
        <v>0</v>
      </c>
      <c r="CR376" s="95">
        <v>0</v>
      </c>
      <c r="CS376" s="95">
        <v>0</v>
      </c>
      <c r="CT376" s="95">
        <v>0</v>
      </c>
      <c r="CU376" s="161">
        <v>36078543.209228478</v>
      </c>
      <c r="CV376" s="161">
        <v>368315988.86230487</v>
      </c>
    </row>
    <row r="377" spans="1:100" x14ac:dyDescent="0.2">
      <c r="A377" s="94" t="s">
        <v>56</v>
      </c>
      <c r="B377" s="96">
        <v>42156</v>
      </c>
      <c r="C377" s="95">
        <v>327931.38289260899</v>
      </c>
      <c r="D377" s="95">
        <v>0</v>
      </c>
      <c r="E377" s="95">
        <v>47289.916132450096</v>
      </c>
      <c r="F377" s="95">
        <v>39032.645610332504</v>
      </c>
      <c r="G377" s="95">
        <v>44571.224558353402</v>
      </c>
      <c r="H377" s="95">
        <v>0</v>
      </c>
      <c r="I377" s="95">
        <v>0</v>
      </c>
      <c r="J377" s="95">
        <v>94059.860707283005</v>
      </c>
      <c r="K377" s="95">
        <v>0</v>
      </c>
      <c r="L377" s="95">
        <v>1166.7238304913001</v>
      </c>
      <c r="M377" s="95">
        <v>103256.46018123601</v>
      </c>
      <c r="N377" s="95">
        <v>16787.028793573401</v>
      </c>
      <c r="O377" s="95">
        <v>0</v>
      </c>
      <c r="P377" s="95">
        <v>242631.848865509</v>
      </c>
      <c r="Q377" s="95">
        <v>11266.458091259001</v>
      </c>
      <c r="R377" s="95">
        <v>0</v>
      </c>
      <c r="S377" s="95">
        <v>44584.7702555656</v>
      </c>
      <c r="T377" s="95">
        <v>0</v>
      </c>
      <c r="U377" s="95">
        <v>94076.674385070801</v>
      </c>
      <c r="V377" s="95">
        <v>22465892.6240234</v>
      </c>
      <c r="W377" s="95">
        <v>0</v>
      </c>
      <c r="X377" s="95">
        <v>3638105.2512206999</v>
      </c>
      <c r="Y377" s="95">
        <v>1913382.19819641</v>
      </c>
      <c r="Z377" s="95">
        <v>9890070.2816162091</v>
      </c>
      <c r="AA377" s="95">
        <v>0</v>
      </c>
      <c r="AB377" s="95">
        <v>0</v>
      </c>
      <c r="AC377" s="95">
        <v>36904039.615722701</v>
      </c>
      <c r="AD377" s="95">
        <v>0</v>
      </c>
      <c r="AE377" s="95">
        <v>44526.170396328002</v>
      </c>
      <c r="AF377" s="95">
        <v>7290737.2864379901</v>
      </c>
      <c r="AG377" s="95">
        <v>3037148.5436706501</v>
      </c>
      <c r="AH377" s="95">
        <v>0</v>
      </c>
      <c r="AI377" s="95">
        <v>13307390.1638184</v>
      </c>
      <c r="AJ377" s="95">
        <v>2380728.4741516099</v>
      </c>
      <c r="AK377" s="95">
        <v>0</v>
      </c>
      <c r="AL377" s="95">
        <v>9874579.2088622991</v>
      </c>
      <c r="AM377" s="95">
        <v>0</v>
      </c>
      <c r="AN377" s="95">
        <v>36897181.903320298</v>
      </c>
      <c r="AO377" s="95">
        <v>245956778.72070301</v>
      </c>
      <c r="AP377" s="95">
        <v>0</v>
      </c>
      <c r="AQ377" s="95">
        <v>37178169.15625</v>
      </c>
      <c r="AR377" s="95">
        <v>17473497.994384799</v>
      </c>
      <c r="AS377" s="95">
        <v>86177948.026367202</v>
      </c>
      <c r="AT377" s="95">
        <v>0</v>
      </c>
      <c r="AU377" s="95">
        <v>0</v>
      </c>
      <c r="AV377" s="95">
        <v>138225633.85742199</v>
      </c>
      <c r="AW377" s="95">
        <v>0</v>
      </c>
      <c r="AX377" s="95">
        <v>607773.79501342797</v>
      </c>
      <c r="AY377" s="95">
        <v>84054193.871093795</v>
      </c>
      <c r="AZ377" s="95">
        <v>29114773.012939502</v>
      </c>
      <c r="BA377" s="95">
        <v>0</v>
      </c>
      <c r="BB377" s="95">
        <v>145089564.21875</v>
      </c>
      <c r="BC377" s="95">
        <v>23653486.206787098</v>
      </c>
      <c r="BD377" s="95">
        <v>0</v>
      </c>
      <c r="BE377" s="95">
        <v>85990126.779296905</v>
      </c>
      <c r="BF377" s="95">
        <v>0</v>
      </c>
      <c r="BG377" s="95">
        <v>138312798.88867199</v>
      </c>
      <c r="BH377" s="95">
        <v>44288364.668457001</v>
      </c>
      <c r="BI377" s="95">
        <v>0</v>
      </c>
      <c r="BJ377" s="95">
        <v>7373489.8553466797</v>
      </c>
      <c r="BK377" s="95">
        <v>5018834.9618530301</v>
      </c>
      <c r="BL377" s="95">
        <v>0</v>
      </c>
      <c r="BM377" s="95">
        <v>0</v>
      </c>
      <c r="BN377" s="95">
        <v>0</v>
      </c>
      <c r="BO377" s="95">
        <v>0</v>
      </c>
      <c r="BP377" s="95">
        <v>0</v>
      </c>
      <c r="BQ377" s="95">
        <v>0</v>
      </c>
      <c r="BR377" s="95">
        <v>22837275.347167999</v>
      </c>
      <c r="BS377" s="95">
        <v>10801772.8602295</v>
      </c>
      <c r="BT377" s="95">
        <v>0</v>
      </c>
      <c r="BU377" s="95">
        <v>9776160.19995117</v>
      </c>
      <c r="BV377" s="95">
        <v>8989452.2930908203</v>
      </c>
      <c r="BW377" s="95">
        <v>0</v>
      </c>
      <c r="BX377" s="95">
        <v>7482972.3815917997</v>
      </c>
      <c r="BY377" s="95">
        <v>0</v>
      </c>
      <c r="BZ377" s="95">
        <v>0</v>
      </c>
      <c r="CA377" s="95">
        <v>375138.79199981701</v>
      </c>
      <c r="CB377" s="95">
        <v>26026018.887939502</v>
      </c>
      <c r="CC377" s="95">
        <v>282212514.78906298</v>
      </c>
      <c r="CD377" s="95">
        <v>51684902.512695298</v>
      </c>
      <c r="CE377" s="95">
        <v>44569.830720901497</v>
      </c>
      <c r="CF377" s="95">
        <v>9881924.1917724591</v>
      </c>
      <c r="CG377" s="95">
        <v>85852259.7109375</v>
      </c>
      <c r="CH377" s="95">
        <v>0</v>
      </c>
      <c r="CI377" s="95">
        <v>419749.29933929403</v>
      </c>
      <c r="CJ377" s="95">
        <v>35951635.5</v>
      </c>
      <c r="CK377" s="95">
        <v>367956951.33593798</v>
      </c>
      <c r="CL377" s="95">
        <v>58715451.779785201</v>
      </c>
      <c r="CM377" s="160">
        <v>512395.21300506598</v>
      </c>
      <c r="CN377" s="160">
        <v>72791178.458007798</v>
      </c>
      <c r="CO377" s="160">
        <v>506208437.71093798</v>
      </c>
      <c r="CP377" s="95">
        <v>58715451.779785201</v>
      </c>
      <c r="CQ377" s="95">
        <v>0</v>
      </c>
      <c r="CR377" s="95">
        <v>0</v>
      </c>
      <c r="CS377" s="95">
        <v>0</v>
      </c>
      <c r="CT377" s="95">
        <v>0</v>
      </c>
      <c r="CU377" s="161">
        <v>35907943.079711959</v>
      </c>
      <c r="CV377" s="161">
        <v>368064774.50000048</v>
      </c>
    </row>
    <row r="378" spans="1:100" x14ac:dyDescent="0.2">
      <c r="A378" s="94" t="s">
        <v>56</v>
      </c>
      <c r="B378" s="96">
        <v>42248</v>
      </c>
      <c r="C378" s="95">
        <v>327406.43034744298</v>
      </c>
      <c r="D378" s="95">
        <v>0</v>
      </c>
      <c r="E378" s="95">
        <v>46615.233862876899</v>
      </c>
      <c r="F378" s="95">
        <v>38515.040861606598</v>
      </c>
      <c r="G378" s="95">
        <v>44610.273762702898</v>
      </c>
      <c r="H378" s="95">
        <v>0</v>
      </c>
      <c r="I378" s="95">
        <v>0</v>
      </c>
      <c r="J378" s="95">
        <v>93633.2036628723</v>
      </c>
      <c r="K378" s="95">
        <v>0</v>
      </c>
      <c r="L378" s="95">
        <v>1339.96512959898</v>
      </c>
      <c r="M378" s="95">
        <v>103165.876206398</v>
      </c>
      <c r="N378" s="95">
        <v>16797.202419996302</v>
      </c>
      <c r="O378" s="95">
        <v>0</v>
      </c>
      <c r="P378" s="95">
        <v>242071.056640625</v>
      </c>
      <c r="Q378" s="95">
        <v>11134.920991897599</v>
      </c>
      <c r="R378" s="95">
        <v>0</v>
      </c>
      <c r="S378" s="95">
        <v>44527.076575756102</v>
      </c>
      <c r="T378" s="95">
        <v>0</v>
      </c>
      <c r="U378" s="95">
        <v>93646.667813301101</v>
      </c>
      <c r="V378" s="95">
        <v>22365261.271240201</v>
      </c>
      <c r="W378" s="95">
        <v>0</v>
      </c>
      <c r="X378" s="95">
        <v>3601227.7388305701</v>
      </c>
      <c r="Y378" s="95">
        <v>1895879.4571990999</v>
      </c>
      <c r="Z378" s="95">
        <v>9855799.5673828106</v>
      </c>
      <c r="AA378" s="95">
        <v>0</v>
      </c>
      <c r="AB378" s="95">
        <v>0</v>
      </c>
      <c r="AC378" s="95">
        <v>36889533.2412109</v>
      </c>
      <c r="AD378" s="95">
        <v>0</v>
      </c>
      <c r="AE378" s="95">
        <v>38875.516010284402</v>
      </c>
      <c r="AF378" s="95">
        <v>7268506.8308105497</v>
      </c>
      <c r="AG378" s="95">
        <v>3016365.0723266602</v>
      </c>
      <c r="AH378" s="95">
        <v>0</v>
      </c>
      <c r="AI378" s="95">
        <v>13281614.893676801</v>
      </c>
      <c r="AJ378" s="95">
        <v>2343695.9166564899</v>
      </c>
      <c r="AK378" s="95">
        <v>0</v>
      </c>
      <c r="AL378" s="95">
        <v>9846082.1291503906</v>
      </c>
      <c r="AM378" s="95">
        <v>0</v>
      </c>
      <c r="AN378" s="95">
        <v>36889607.628906302</v>
      </c>
      <c r="AO378" s="95">
        <v>245466179.45898399</v>
      </c>
      <c r="AP378" s="95">
        <v>0</v>
      </c>
      <c r="AQ378" s="95">
        <v>36791586.065429702</v>
      </c>
      <c r="AR378" s="95">
        <v>17450860.795410201</v>
      </c>
      <c r="AS378" s="95">
        <v>85827636.077148393</v>
      </c>
      <c r="AT378" s="95">
        <v>0</v>
      </c>
      <c r="AU378" s="95">
        <v>0</v>
      </c>
      <c r="AV378" s="95">
        <v>138176701.578125</v>
      </c>
      <c r="AW378" s="95">
        <v>0</v>
      </c>
      <c r="AX378" s="95">
        <v>369594.79569625901</v>
      </c>
      <c r="AY378" s="95">
        <v>84078771.579101607</v>
      </c>
      <c r="AZ378" s="95">
        <v>28949764.4067383</v>
      </c>
      <c r="BA378" s="95">
        <v>0</v>
      </c>
      <c r="BB378" s="95">
        <v>145348246.07226601</v>
      </c>
      <c r="BC378" s="95">
        <v>23361233.854736298</v>
      </c>
      <c r="BD378" s="95">
        <v>0</v>
      </c>
      <c r="BE378" s="95">
        <v>85725699.818359405</v>
      </c>
      <c r="BF378" s="95">
        <v>0</v>
      </c>
      <c r="BG378" s="95">
        <v>138221274.74023399</v>
      </c>
      <c r="BH378" s="95">
        <v>44659183.417968802</v>
      </c>
      <c r="BI378" s="95">
        <v>0</v>
      </c>
      <c r="BJ378" s="95">
        <v>7342123.7093505897</v>
      </c>
      <c r="BK378" s="95">
        <v>5027662.72973633</v>
      </c>
      <c r="BL378" s="95">
        <v>0</v>
      </c>
      <c r="BM378" s="95">
        <v>0</v>
      </c>
      <c r="BN378" s="95">
        <v>0</v>
      </c>
      <c r="BO378" s="95">
        <v>0</v>
      </c>
      <c r="BP378" s="95">
        <v>0</v>
      </c>
      <c r="BQ378" s="95">
        <v>0</v>
      </c>
      <c r="BR378" s="95">
        <v>22900634.298583999</v>
      </c>
      <c r="BS378" s="95">
        <v>10753077.9371338</v>
      </c>
      <c r="BT378" s="95">
        <v>0</v>
      </c>
      <c r="BU378" s="95">
        <v>7442375.2199096698</v>
      </c>
      <c r="BV378" s="95">
        <v>8898299.3083496094</v>
      </c>
      <c r="BW378" s="95">
        <v>0</v>
      </c>
      <c r="BX378" s="95">
        <v>6424759.9630127</v>
      </c>
      <c r="BY378" s="95">
        <v>0</v>
      </c>
      <c r="BZ378" s="95">
        <v>0</v>
      </c>
      <c r="CA378" s="95">
        <v>374355.10905075102</v>
      </c>
      <c r="CB378" s="95">
        <v>25915025.725341801</v>
      </c>
      <c r="CC378" s="95">
        <v>282151212.953125</v>
      </c>
      <c r="CD378" s="95">
        <v>51955140.948730499</v>
      </c>
      <c r="CE378" s="95">
        <v>44609.826294899001</v>
      </c>
      <c r="CF378" s="95">
        <v>9834701.5509033203</v>
      </c>
      <c r="CG378" s="95">
        <v>85697812.334960893</v>
      </c>
      <c r="CH378" s="95">
        <v>0</v>
      </c>
      <c r="CI378" s="95">
        <v>418941.385829926</v>
      </c>
      <c r="CJ378" s="95">
        <v>35765452.496582001</v>
      </c>
      <c r="CK378" s="95">
        <v>367886729.25781298</v>
      </c>
      <c r="CL378" s="95">
        <v>58899024.151367202</v>
      </c>
      <c r="CM378" s="160">
        <v>511247.590312958</v>
      </c>
      <c r="CN378" s="160">
        <v>72630506.994140595</v>
      </c>
      <c r="CO378" s="160">
        <v>506048505.890625</v>
      </c>
      <c r="CP378" s="95">
        <v>58899024.151367202</v>
      </c>
      <c r="CQ378" s="95">
        <v>0</v>
      </c>
      <c r="CR378" s="95">
        <v>0</v>
      </c>
      <c r="CS378" s="95">
        <v>0</v>
      </c>
      <c r="CT378" s="95">
        <v>0</v>
      </c>
      <c r="CU378" s="161">
        <v>35749727.276245117</v>
      </c>
      <c r="CV378" s="161">
        <v>367849025.28808588</v>
      </c>
    </row>
    <row r="379" spans="1:100" x14ac:dyDescent="0.2">
      <c r="A379" s="94" t="s">
        <v>56</v>
      </c>
      <c r="B379" s="96">
        <v>42339</v>
      </c>
      <c r="C379" s="95">
        <v>327623.237915039</v>
      </c>
      <c r="D379" s="95">
        <v>0</v>
      </c>
      <c r="E379" s="95">
        <v>46067.157071113601</v>
      </c>
      <c r="F379" s="95">
        <v>38143.184975624099</v>
      </c>
      <c r="G379" s="95">
        <v>44695.962697982803</v>
      </c>
      <c r="H379" s="95">
        <v>0</v>
      </c>
      <c r="I379" s="95">
        <v>0</v>
      </c>
      <c r="J379" s="95">
        <v>93604.559329032898</v>
      </c>
      <c r="K379" s="95">
        <v>0</v>
      </c>
      <c r="L379" s="95">
        <v>1313.1176683753699</v>
      </c>
      <c r="M379" s="95">
        <v>103654.114123344</v>
      </c>
      <c r="N379" s="95">
        <v>16727.932046174999</v>
      </c>
      <c r="O379" s="95">
        <v>0</v>
      </c>
      <c r="P379" s="95">
        <v>241346.015548706</v>
      </c>
      <c r="Q379" s="95">
        <v>11005.450611352901</v>
      </c>
      <c r="R379" s="95">
        <v>0</v>
      </c>
      <c r="S379" s="95">
        <v>44643.210341453603</v>
      </c>
      <c r="T379" s="95">
        <v>0</v>
      </c>
      <c r="U379" s="95">
        <v>93625.484832763701</v>
      </c>
      <c r="V379" s="95">
        <v>22315434.9458008</v>
      </c>
      <c r="W379" s="95">
        <v>0</v>
      </c>
      <c r="X379" s="95">
        <v>3391705.2748107901</v>
      </c>
      <c r="Y379" s="95">
        <v>1796927.11195374</v>
      </c>
      <c r="Z379" s="95">
        <v>9780718.7266845703</v>
      </c>
      <c r="AA379" s="95">
        <v>0</v>
      </c>
      <c r="AB379" s="95">
        <v>0</v>
      </c>
      <c r="AC379" s="95">
        <v>36853657.628906302</v>
      </c>
      <c r="AD379" s="95">
        <v>0</v>
      </c>
      <c r="AE379" s="95">
        <v>24106.308911561999</v>
      </c>
      <c r="AF379" s="95">
        <v>7245986.3588867197</v>
      </c>
      <c r="AG379" s="95">
        <v>3007091.7967224098</v>
      </c>
      <c r="AH379" s="95">
        <v>0</v>
      </c>
      <c r="AI379" s="95">
        <v>13205094.181274399</v>
      </c>
      <c r="AJ379" s="95">
        <v>2324086.1302490202</v>
      </c>
      <c r="AK379" s="95">
        <v>0</v>
      </c>
      <c r="AL379" s="95">
        <v>9784637.5799560491</v>
      </c>
      <c r="AM379" s="95">
        <v>0</v>
      </c>
      <c r="AN379" s="95">
        <v>36854208.736328103</v>
      </c>
      <c r="AO379" s="95">
        <v>245944810.31054699</v>
      </c>
      <c r="AP379" s="95">
        <v>0</v>
      </c>
      <c r="AQ379" s="95">
        <v>35508895.756347701</v>
      </c>
      <c r="AR379" s="95">
        <v>16987649.927246101</v>
      </c>
      <c r="AS379" s="95">
        <v>85404669.107421905</v>
      </c>
      <c r="AT379" s="95">
        <v>0</v>
      </c>
      <c r="AU379" s="95">
        <v>0</v>
      </c>
      <c r="AV379" s="95">
        <v>138866418.20898399</v>
      </c>
      <c r="AW379" s="95">
        <v>0</v>
      </c>
      <c r="AX379" s="95">
        <v>266183.13445282</v>
      </c>
      <c r="AY379" s="95">
        <v>84147392.734375</v>
      </c>
      <c r="AZ379" s="95">
        <v>28954389.560546901</v>
      </c>
      <c r="BA379" s="95">
        <v>0</v>
      </c>
      <c r="BB379" s="95">
        <v>144912025.92968801</v>
      </c>
      <c r="BC379" s="95">
        <v>23336304.034667999</v>
      </c>
      <c r="BD379" s="95">
        <v>0</v>
      </c>
      <c r="BE379" s="95">
        <v>85557911.233398393</v>
      </c>
      <c r="BF379" s="95">
        <v>0</v>
      </c>
      <c r="BG379" s="95">
        <v>138889827.53125</v>
      </c>
      <c r="BH379" s="95">
        <v>48974648.905761696</v>
      </c>
      <c r="BI379" s="95">
        <v>0</v>
      </c>
      <c r="BJ379" s="95">
        <v>7661347.8385009803</v>
      </c>
      <c r="BK379" s="95">
        <v>5002826.3475952102</v>
      </c>
      <c r="BL379" s="95">
        <v>0</v>
      </c>
      <c r="BM379" s="95">
        <v>0</v>
      </c>
      <c r="BN379" s="95">
        <v>0</v>
      </c>
      <c r="BO379" s="95">
        <v>0</v>
      </c>
      <c r="BP379" s="95">
        <v>0</v>
      </c>
      <c r="BQ379" s="95">
        <v>0</v>
      </c>
      <c r="BR379" s="95">
        <v>23036072.454833999</v>
      </c>
      <c r="BS379" s="95">
        <v>10765929.2893066</v>
      </c>
      <c r="BT379" s="95">
        <v>0</v>
      </c>
      <c r="BU379" s="95">
        <v>14610004.1798096</v>
      </c>
      <c r="BV379" s="95">
        <v>8901291.85693359</v>
      </c>
      <c r="BW379" s="95">
        <v>0</v>
      </c>
      <c r="BX379" s="95">
        <v>10251450.7918701</v>
      </c>
      <c r="BY379" s="95">
        <v>0</v>
      </c>
      <c r="BZ379" s="95">
        <v>0</v>
      </c>
      <c r="CA379" s="95">
        <v>374035.21265029901</v>
      </c>
      <c r="CB379" s="95">
        <v>25792256.317627002</v>
      </c>
      <c r="CC379" s="95">
        <v>281131392.32421899</v>
      </c>
      <c r="CD379" s="95">
        <v>56650552.7421875</v>
      </c>
      <c r="CE379" s="95">
        <v>44700.446272373199</v>
      </c>
      <c r="CF379" s="95">
        <v>9785771.2003173791</v>
      </c>
      <c r="CG379" s="95">
        <v>85548946.751953095</v>
      </c>
      <c r="CH379" s="95">
        <v>0</v>
      </c>
      <c r="CI379" s="95">
        <v>418715.597553253</v>
      </c>
      <c r="CJ379" s="95">
        <v>35563856.140136696</v>
      </c>
      <c r="CK379" s="95">
        <v>366478861.546875</v>
      </c>
      <c r="CL379" s="95">
        <v>67088368.0068359</v>
      </c>
      <c r="CM379" s="160">
        <v>510867.77874374401</v>
      </c>
      <c r="CN379" s="160">
        <v>72379463.916015595</v>
      </c>
      <c r="CO379" s="160">
        <v>505441185.62109399</v>
      </c>
      <c r="CP379" s="95">
        <v>67088368.0068359</v>
      </c>
      <c r="CQ379" s="95">
        <v>0</v>
      </c>
      <c r="CR379" s="95">
        <v>0</v>
      </c>
      <c r="CS379" s="95">
        <v>0</v>
      </c>
      <c r="CT379" s="95">
        <v>0</v>
      </c>
      <c r="CU379" s="161">
        <v>35578027.517944381</v>
      </c>
      <c r="CV379" s="161">
        <v>366680339.07617211</v>
      </c>
    </row>
    <row r="380" spans="1:100" x14ac:dyDescent="0.2">
      <c r="A380" s="94" t="s">
        <v>56</v>
      </c>
      <c r="B380" s="96">
        <v>42430</v>
      </c>
      <c r="C380" s="95">
        <v>327839.30147170997</v>
      </c>
      <c r="D380" s="95">
        <v>0</v>
      </c>
      <c r="E380" s="95">
        <v>49145.697081088998</v>
      </c>
      <c r="F380" s="95">
        <v>41377.769817352302</v>
      </c>
      <c r="G380" s="95">
        <v>44955.245518684402</v>
      </c>
      <c r="H380" s="95">
        <v>0</v>
      </c>
      <c r="I380" s="95">
        <v>0</v>
      </c>
      <c r="J380" s="95">
        <v>93881.317897796602</v>
      </c>
      <c r="K380" s="95">
        <v>0</v>
      </c>
      <c r="L380" s="95">
        <v>1274.7817178964599</v>
      </c>
      <c r="M380" s="95">
        <v>103803.67474365199</v>
      </c>
      <c r="N380" s="95">
        <v>16650.278228998199</v>
      </c>
      <c r="O380" s="95">
        <v>0</v>
      </c>
      <c r="P380" s="95">
        <v>244081.29305076599</v>
      </c>
      <c r="Q380" s="95">
        <v>10908.9328135252</v>
      </c>
      <c r="R380" s="95">
        <v>0</v>
      </c>
      <c r="S380" s="95">
        <v>44916.498989105203</v>
      </c>
      <c r="T380" s="95">
        <v>0</v>
      </c>
      <c r="U380" s="95">
        <v>93897.847458839402</v>
      </c>
      <c r="V380" s="95">
        <v>22248427.089599598</v>
      </c>
      <c r="W380" s="95">
        <v>0</v>
      </c>
      <c r="X380" s="95">
        <v>3580884.8168029799</v>
      </c>
      <c r="Y380" s="95">
        <v>1965351.0830230699</v>
      </c>
      <c r="Z380" s="95">
        <v>9833191.0604247991</v>
      </c>
      <c r="AA380" s="95">
        <v>0</v>
      </c>
      <c r="AB380" s="95">
        <v>0</v>
      </c>
      <c r="AC380" s="95">
        <v>36965056.127929702</v>
      </c>
      <c r="AD380" s="95">
        <v>0</v>
      </c>
      <c r="AE380" s="95">
        <v>23374.063271045699</v>
      </c>
      <c r="AF380" s="95">
        <v>7204616.7612915002</v>
      </c>
      <c r="AG380" s="95">
        <v>3004392.2768554701</v>
      </c>
      <c r="AH380" s="95">
        <v>0</v>
      </c>
      <c r="AI380" s="95">
        <v>13371109.815918</v>
      </c>
      <c r="AJ380" s="95">
        <v>2324012.7917480501</v>
      </c>
      <c r="AK380" s="95">
        <v>0</v>
      </c>
      <c r="AL380" s="95">
        <v>9818489.5534668006</v>
      </c>
      <c r="AM380" s="95">
        <v>0</v>
      </c>
      <c r="AN380" s="95">
        <v>36954329.169921897</v>
      </c>
      <c r="AO380" s="95">
        <v>247221487.90039101</v>
      </c>
      <c r="AP380" s="95">
        <v>0</v>
      </c>
      <c r="AQ380" s="95">
        <v>37144977.872558601</v>
      </c>
      <c r="AR380" s="95">
        <v>17686547.1474609</v>
      </c>
      <c r="AS380" s="95">
        <v>86318826.170898393</v>
      </c>
      <c r="AT380" s="95">
        <v>0</v>
      </c>
      <c r="AU380" s="95">
        <v>0</v>
      </c>
      <c r="AV380" s="95">
        <v>139579655.33203101</v>
      </c>
      <c r="AW380" s="95">
        <v>0</v>
      </c>
      <c r="AX380" s="95">
        <v>266184.62778854399</v>
      </c>
      <c r="AY380" s="95">
        <v>83849353.389648393</v>
      </c>
      <c r="AZ380" s="95">
        <v>28960874.129394501</v>
      </c>
      <c r="BA380" s="95">
        <v>0</v>
      </c>
      <c r="BB380" s="95">
        <v>146756512.69726601</v>
      </c>
      <c r="BC380" s="95">
        <v>23325540.7102051</v>
      </c>
      <c r="BD380" s="95">
        <v>0</v>
      </c>
      <c r="BE380" s="95">
        <v>86161636.643554702</v>
      </c>
      <c r="BF380" s="95">
        <v>0</v>
      </c>
      <c r="BG380" s="95">
        <v>139650323.45507801</v>
      </c>
      <c r="BH380" s="95">
        <v>58492403.062988304</v>
      </c>
      <c r="BI380" s="95">
        <v>0</v>
      </c>
      <c r="BJ380" s="95">
        <v>9168823.4904785194</v>
      </c>
      <c r="BK380" s="95">
        <v>5837882.9671020498</v>
      </c>
      <c r="BL380" s="95">
        <v>0</v>
      </c>
      <c r="BM380" s="95">
        <v>0</v>
      </c>
      <c r="BN380" s="95">
        <v>0</v>
      </c>
      <c r="BO380" s="95">
        <v>0</v>
      </c>
      <c r="BP380" s="95">
        <v>0</v>
      </c>
      <c r="BQ380" s="95">
        <v>0</v>
      </c>
      <c r="BR380" s="95">
        <v>23143059.080322299</v>
      </c>
      <c r="BS380" s="95">
        <v>10804115.7233887</v>
      </c>
      <c r="BT380" s="95">
        <v>0</v>
      </c>
      <c r="BU380" s="95">
        <v>26060945.979736298</v>
      </c>
      <c r="BV380" s="95">
        <v>8917544.6130371094</v>
      </c>
      <c r="BW380" s="95">
        <v>0</v>
      </c>
      <c r="BX380" s="95">
        <v>17747561.4851074</v>
      </c>
      <c r="BY380" s="95">
        <v>0</v>
      </c>
      <c r="BZ380" s="95">
        <v>0</v>
      </c>
      <c r="CA380" s="95">
        <v>376592.62179565401</v>
      </c>
      <c r="CB380" s="95">
        <v>25717941.705566399</v>
      </c>
      <c r="CC380" s="95">
        <v>281337514.78125</v>
      </c>
      <c r="CD380" s="95">
        <v>67663957.059570298</v>
      </c>
      <c r="CE380" s="95">
        <v>44951.809985160799</v>
      </c>
      <c r="CF380" s="95">
        <v>9810266.45068359</v>
      </c>
      <c r="CG380" s="95">
        <v>86037115.9609375</v>
      </c>
      <c r="CH380" s="95">
        <v>0</v>
      </c>
      <c r="CI380" s="95">
        <v>421542.66489028902</v>
      </c>
      <c r="CJ380" s="95">
        <v>35553274.983886696</v>
      </c>
      <c r="CK380" s="95">
        <v>366959951.80859399</v>
      </c>
      <c r="CL380" s="95">
        <v>84802581.787109405</v>
      </c>
      <c r="CM380" s="160">
        <v>513966.98876953102</v>
      </c>
      <c r="CN380" s="160">
        <v>72385212.395507798</v>
      </c>
      <c r="CO380" s="160">
        <v>506578957.5</v>
      </c>
      <c r="CP380" s="95">
        <v>84802581.787109405</v>
      </c>
      <c r="CQ380" s="95">
        <v>0</v>
      </c>
      <c r="CR380" s="95">
        <v>0</v>
      </c>
      <c r="CS380" s="95">
        <v>0</v>
      </c>
      <c r="CT380" s="95">
        <v>0</v>
      </c>
      <c r="CU380" s="161">
        <v>35528208.156249985</v>
      </c>
      <c r="CV380" s="161">
        <v>367374630.7421875</v>
      </c>
    </row>
    <row r="381" spans="1:100" x14ac:dyDescent="0.2">
      <c r="A381" s="94" t="s">
        <v>56</v>
      </c>
      <c r="B381" s="96">
        <v>42522</v>
      </c>
      <c r="C381" s="95">
        <v>328095.16226196301</v>
      </c>
      <c r="D381" s="95">
        <v>0</v>
      </c>
      <c r="E381" s="95">
        <v>48614.545094490102</v>
      </c>
      <c r="F381" s="95">
        <v>41119.439932823203</v>
      </c>
      <c r="G381" s="95">
        <v>45111.809809207902</v>
      </c>
      <c r="H381" s="95">
        <v>0</v>
      </c>
      <c r="I381" s="95">
        <v>0</v>
      </c>
      <c r="J381" s="95">
        <v>93804.077182769804</v>
      </c>
      <c r="K381" s="95">
        <v>0</v>
      </c>
      <c r="L381" s="95">
        <v>1198.84403575957</v>
      </c>
      <c r="M381" s="95">
        <v>104211.422391891</v>
      </c>
      <c r="N381" s="95">
        <v>16559.708929061901</v>
      </c>
      <c r="O381" s="95">
        <v>0</v>
      </c>
      <c r="P381" s="95">
        <v>243948.66613769499</v>
      </c>
      <c r="Q381" s="95">
        <v>10779.2009677887</v>
      </c>
      <c r="R381" s="95">
        <v>0</v>
      </c>
      <c r="S381" s="95">
        <v>45110.003872394598</v>
      </c>
      <c r="T381" s="95">
        <v>0</v>
      </c>
      <c r="U381" s="95">
        <v>93821.108084678694</v>
      </c>
      <c r="V381" s="95">
        <v>22232947.5390625</v>
      </c>
      <c r="W381" s="95">
        <v>0</v>
      </c>
      <c r="X381" s="95">
        <v>3436438.4256591802</v>
      </c>
      <c r="Y381" s="95">
        <v>1898224.4631042499</v>
      </c>
      <c r="Z381" s="95">
        <v>9875783.4053955097</v>
      </c>
      <c r="AA381" s="95">
        <v>0</v>
      </c>
      <c r="AB381" s="95">
        <v>0</v>
      </c>
      <c r="AC381" s="95">
        <v>36939758.651855499</v>
      </c>
      <c r="AD381" s="95">
        <v>0</v>
      </c>
      <c r="AE381" s="95">
        <v>28167.653984069799</v>
      </c>
      <c r="AF381" s="95">
        <v>7192229.5043945303</v>
      </c>
      <c r="AG381" s="95">
        <v>3012515.6020507799</v>
      </c>
      <c r="AH381" s="95">
        <v>0</v>
      </c>
      <c r="AI381" s="95">
        <v>13319082.1014404</v>
      </c>
      <c r="AJ381" s="95">
        <v>2303271.9084167499</v>
      </c>
      <c r="AK381" s="95">
        <v>0</v>
      </c>
      <c r="AL381" s="95">
        <v>9866411.6701660194</v>
      </c>
      <c r="AM381" s="95">
        <v>0</v>
      </c>
      <c r="AN381" s="95">
        <v>36956988.743652299</v>
      </c>
      <c r="AO381" s="95">
        <v>247055391.93554699</v>
      </c>
      <c r="AP381" s="95">
        <v>0</v>
      </c>
      <c r="AQ381" s="95">
        <v>35296203.301269501</v>
      </c>
      <c r="AR381" s="95">
        <v>17665569.46875</v>
      </c>
      <c r="AS381" s="95">
        <v>87098925.393554702</v>
      </c>
      <c r="AT381" s="95">
        <v>0</v>
      </c>
      <c r="AU381" s="95">
        <v>0</v>
      </c>
      <c r="AV381" s="95">
        <v>140128038.15039101</v>
      </c>
      <c r="AW381" s="95">
        <v>0</v>
      </c>
      <c r="AX381" s="95">
        <v>215803.22804451</v>
      </c>
      <c r="AY381" s="95">
        <v>84008018.979492202</v>
      </c>
      <c r="AZ381" s="95">
        <v>29232196.3591309</v>
      </c>
      <c r="BA381" s="95">
        <v>0</v>
      </c>
      <c r="BB381" s="95">
        <v>146652992.10742199</v>
      </c>
      <c r="BC381" s="95">
        <v>23322771.090087902</v>
      </c>
      <c r="BD381" s="95">
        <v>0</v>
      </c>
      <c r="BE381" s="95">
        <v>86943841.118164107</v>
      </c>
      <c r="BF381" s="95">
        <v>0</v>
      </c>
      <c r="BG381" s="95">
        <v>140029051.95117199</v>
      </c>
      <c r="BH381" s="95">
        <v>58718897.337890603</v>
      </c>
      <c r="BI381" s="95">
        <v>0</v>
      </c>
      <c r="BJ381" s="95">
        <v>8850741.9595947303</v>
      </c>
      <c r="BK381" s="95">
        <v>5658489.5095825205</v>
      </c>
      <c r="BL381" s="95">
        <v>0</v>
      </c>
      <c r="BM381" s="95">
        <v>0</v>
      </c>
      <c r="BN381" s="95">
        <v>0</v>
      </c>
      <c r="BO381" s="95">
        <v>0</v>
      </c>
      <c r="BP381" s="95">
        <v>0</v>
      </c>
      <c r="BQ381" s="95">
        <v>0</v>
      </c>
      <c r="BR381" s="95">
        <v>23275228.012207001</v>
      </c>
      <c r="BS381" s="95">
        <v>10889765.630981401</v>
      </c>
      <c r="BT381" s="95">
        <v>0</v>
      </c>
      <c r="BU381" s="95">
        <v>26044231.3896484</v>
      </c>
      <c r="BV381" s="95">
        <v>8916655.5637206994</v>
      </c>
      <c r="BW381" s="95">
        <v>0</v>
      </c>
      <c r="BX381" s="95">
        <v>18259758.372802701</v>
      </c>
      <c r="BY381" s="95">
        <v>0</v>
      </c>
      <c r="BZ381" s="95">
        <v>0</v>
      </c>
      <c r="CA381" s="95">
        <v>376735.11170577997</v>
      </c>
      <c r="CB381" s="95">
        <v>25589665.846679699</v>
      </c>
      <c r="CC381" s="95">
        <v>280997539.83984399</v>
      </c>
      <c r="CD381" s="95">
        <v>67595606.493164107</v>
      </c>
      <c r="CE381" s="95">
        <v>45112.816195964799</v>
      </c>
      <c r="CF381" s="95">
        <v>9853704.9810790997</v>
      </c>
      <c r="CG381" s="95">
        <v>86840933.069335893</v>
      </c>
      <c r="CH381" s="95">
        <v>0</v>
      </c>
      <c r="CI381" s="95">
        <v>421900.79516982997</v>
      </c>
      <c r="CJ381" s="95">
        <v>35518071.369628899</v>
      </c>
      <c r="CK381" s="95">
        <v>368305719.70703101</v>
      </c>
      <c r="CL381" s="95">
        <v>84851154.244140595</v>
      </c>
      <c r="CM381" s="160">
        <v>514205.290130615</v>
      </c>
      <c r="CN381" s="160">
        <v>72364439.550781295</v>
      </c>
      <c r="CO381" s="160">
        <v>507770377.10546899</v>
      </c>
      <c r="CP381" s="95">
        <v>84851154.244140595</v>
      </c>
      <c r="CQ381" s="95">
        <v>0</v>
      </c>
      <c r="CR381" s="95">
        <v>0</v>
      </c>
      <c r="CS381" s="95">
        <v>0</v>
      </c>
      <c r="CT381" s="95">
        <v>0</v>
      </c>
      <c r="CU381" s="161">
        <v>35443370.827758797</v>
      </c>
      <c r="CV381" s="161">
        <v>367838472.90917987</v>
      </c>
    </row>
    <row r="382" spans="1:100" x14ac:dyDescent="0.2">
      <c r="A382" s="94" t="s">
        <v>56</v>
      </c>
      <c r="B382" s="96">
        <v>42614</v>
      </c>
      <c r="C382" s="95">
        <v>328635.07838821399</v>
      </c>
      <c r="D382" s="95">
        <v>0</v>
      </c>
      <c r="E382" s="95">
        <v>49611.751130104101</v>
      </c>
      <c r="F382" s="95">
        <v>42410.760721206701</v>
      </c>
      <c r="G382" s="95">
        <v>45275.425133228302</v>
      </c>
      <c r="H382" s="95">
        <v>0</v>
      </c>
      <c r="I382" s="95">
        <v>0</v>
      </c>
      <c r="J382" s="95">
        <v>93442.716843604998</v>
      </c>
      <c r="K382" s="95">
        <v>0</v>
      </c>
      <c r="L382" s="95">
        <v>1260.0839044153699</v>
      </c>
      <c r="M382" s="95">
        <v>104831.661709785</v>
      </c>
      <c r="N382" s="95">
        <v>16485.466501712799</v>
      </c>
      <c r="O382" s="95">
        <v>0</v>
      </c>
      <c r="P382" s="95">
        <v>245043.763032913</v>
      </c>
      <c r="Q382" s="95">
        <v>10705.312876820601</v>
      </c>
      <c r="R382" s="95">
        <v>0</v>
      </c>
      <c r="S382" s="95">
        <v>45173.287860393502</v>
      </c>
      <c r="T382" s="95">
        <v>0</v>
      </c>
      <c r="U382" s="95">
        <v>93442.809572219805</v>
      </c>
      <c r="V382" s="95">
        <v>22428513.5004883</v>
      </c>
      <c r="W382" s="95">
        <v>0</v>
      </c>
      <c r="X382" s="95">
        <v>3379483.4132690402</v>
      </c>
      <c r="Y382" s="95">
        <v>1871615.56330872</v>
      </c>
      <c r="Z382" s="95">
        <v>9864478.0625</v>
      </c>
      <c r="AA382" s="95">
        <v>0</v>
      </c>
      <c r="AB382" s="95">
        <v>0</v>
      </c>
      <c r="AC382" s="95">
        <v>36944508.141113304</v>
      </c>
      <c r="AD382" s="95">
        <v>0</v>
      </c>
      <c r="AE382" s="95">
        <v>29669.168528556798</v>
      </c>
      <c r="AF382" s="95">
        <v>7173045.9536743201</v>
      </c>
      <c r="AG382" s="95">
        <v>3020908.2885436998</v>
      </c>
      <c r="AH382" s="95">
        <v>0</v>
      </c>
      <c r="AI382" s="95">
        <v>13211582.8981934</v>
      </c>
      <c r="AJ382" s="95">
        <v>2284359.3482055701</v>
      </c>
      <c r="AK382" s="95">
        <v>0</v>
      </c>
      <c r="AL382" s="95">
        <v>9857854.5234375</v>
      </c>
      <c r="AM382" s="95">
        <v>0</v>
      </c>
      <c r="AN382" s="95">
        <v>36943803.638671897</v>
      </c>
      <c r="AO382" s="95">
        <v>248020329.140625</v>
      </c>
      <c r="AP382" s="95">
        <v>0</v>
      </c>
      <c r="AQ382" s="95">
        <v>35076991.675292999</v>
      </c>
      <c r="AR382" s="95">
        <v>17864968.4301758</v>
      </c>
      <c r="AS382" s="95">
        <v>87224038.243164107</v>
      </c>
      <c r="AT382" s="95">
        <v>0</v>
      </c>
      <c r="AU382" s="95">
        <v>0</v>
      </c>
      <c r="AV382" s="95">
        <v>140398718.62109399</v>
      </c>
      <c r="AW382" s="95">
        <v>0</v>
      </c>
      <c r="AX382" s="95">
        <v>303412.55833816499</v>
      </c>
      <c r="AY382" s="95">
        <v>84147620.546875</v>
      </c>
      <c r="AZ382" s="95">
        <v>29344359.972412098</v>
      </c>
      <c r="BA382" s="95">
        <v>0</v>
      </c>
      <c r="BB382" s="95">
        <v>145957746.41796899</v>
      </c>
      <c r="BC382" s="95">
        <v>23294177.5849609</v>
      </c>
      <c r="BD382" s="95">
        <v>0</v>
      </c>
      <c r="BE382" s="95">
        <v>87096507.165039107</v>
      </c>
      <c r="BF382" s="95">
        <v>0</v>
      </c>
      <c r="BG382" s="95">
        <v>140416913.36523399</v>
      </c>
      <c r="BH382" s="95">
        <v>58323252.292968802</v>
      </c>
      <c r="BI382" s="95">
        <v>0</v>
      </c>
      <c r="BJ382" s="95">
        <v>8534803.6387939509</v>
      </c>
      <c r="BK382" s="95">
        <v>5480964.43322754</v>
      </c>
      <c r="BL382" s="95">
        <v>0</v>
      </c>
      <c r="BM382" s="95">
        <v>0</v>
      </c>
      <c r="BN382" s="95">
        <v>0</v>
      </c>
      <c r="BO382" s="95">
        <v>0</v>
      </c>
      <c r="BP382" s="95">
        <v>0</v>
      </c>
      <c r="BQ382" s="95">
        <v>0</v>
      </c>
      <c r="BR382" s="95">
        <v>23361437.385742199</v>
      </c>
      <c r="BS382" s="95">
        <v>10946081.354003901</v>
      </c>
      <c r="BT382" s="95">
        <v>0</v>
      </c>
      <c r="BU382" s="95">
        <v>19735649.559814502</v>
      </c>
      <c r="BV382" s="95">
        <v>8916439.2497558594</v>
      </c>
      <c r="BW382" s="95">
        <v>0</v>
      </c>
      <c r="BX382" s="95">
        <v>15830185.6525879</v>
      </c>
      <c r="BY382" s="95">
        <v>0</v>
      </c>
      <c r="BZ382" s="95">
        <v>0</v>
      </c>
      <c r="CA382" s="95">
        <v>378283.52063369798</v>
      </c>
      <c r="CB382" s="95">
        <v>25746329.097656298</v>
      </c>
      <c r="CC382" s="95">
        <v>283270254.54296899</v>
      </c>
      <c r="CD382" s="95">
        <v>66806301.465820298</v>
      </c>
      <c r="CE382" s="95">
        <v>45272.073094368003</v>
      </c>
      <c r="CF382" s="95">
        <v>9900187.1287841797</v>
      </c>
      <c r="CG382" s="95">
        <v>87566607.285156295</v>
      </c>
      <c r="CH382" s="95">
        <v>0</v>
      </c>
      <c r="CI382" s="95">
        <v>423515.69215774501</v>
      </c>
      <c r="CJ382" s="95">
        <v>35630896.2412109</v>
      </c>
      <c r="CK382" s="95">
        <v>370926423.40625</v>
      </c>
      <c r="CL382" s="95">
        <v>84170570.518554702</v>
      </c>
      <c r="CM382" s="160">
        <v>515455.55922698998</v>
      </c>
      <c r="CN382" s="160">
        <v>72594912.183593795</v>
      </c>
      <c r="CO382" s="160">
        <v>511157083.14843798</v>
      </c>
      <c r="CP382" s="95">
        <v>84170570.518554702</v>
      </c>
      <c r="CQ382" s="95">
        <v>0</v>
      </c>
      <c r="CR382" s="95">
        <v>0</v>
      </c>
      <c r="CS382" s="95">
        <v>0</v>
      </c>
      <c r="CT382" s="95">
        <v>0</v>
      </c>
      <c r="CU382" s="161">
        <v>35646516.226440474</v>
      </c>
      <c r="CV382" s="161">
        <v>370836861.8281253</v>
      </c>
    </row>
    <row r="383" spans="1:100" x14ac:dyDescent="0.2">
      <c r="A383" s="94" t="s">
        <v>56</v>
      </c>
      <c r="B383" s="96">
        <v>42705</v>
      </c>
      <c r="C383" s="95">
        <v>328996.69115066499</v>
      </c>
      <c r="D383" s="95">
        <v>0</v>
      </c>
      <c r="E383" s="95">
        <v>49218.189017295801</v>
      </c>
      <c r="F383" s="95">
        <v>42035.552672862999</v>
      </c>
      <c r="G383" s="95">
        <v>45708.0907731056</v>
      </c>
      <c r="H383" s="95">
        <v>0</v>
      </c>
      <c r="I383" s="95">
        <v>0</v>
      </c>
      <c r="J383" s="95">
        <v>93766.922630310102</v>
      </c>
      <c r="K383" s="95">
        <v>0</v>
      </c>
      <c r="L383" s="95">
        <v>1323.59910787642</v>
      </c>
      <c r="M383" s="95">
        <v>105111.842754364</v>
      </c>
      <c r="N383" s="95">
        <v>16485.193616151799</v>
      </c>
      <c r="O383" s="95">
        <v>0</v>
      </c>
      <c r="P383" s="95">
        <v>244857.81314468401</v>
      </c>
      <c r="Q383" s="95">
        <v>10577.634646177299</v>
      </c>
      <c r="R383" s="95">
        <v>0</v>
      </c>
      <c r="S383" s="95">
        <v>45665.079416275003</v>
      </c>
      <c r="T383" s="95">
        <v>0</v>
      </c>
      <c r="U383" s="95">
        <v>93761.618019104004</v>
      </c>
      <c r="V383" s="95">
        <v>22192066.228271499</v>
      </c>
      <c r="W383" s="95">
        <v>0</v>
      </c>
      <c r="X383" s="95">
        <v>3307892.0104370099</v>
      </c>
      <c r="Y383" s="95">
        <v>1870283.8421020501</v>
      </c>
      <c r="Z383" s="95">
        <v>9848975.2498779297</v>
      </c>
      <c r="AA383" s="95">
        <v>0</v>
      </c>
      <c r="AB383" s="95">
        <v>0</v>
      </c>
      <c r="AC383" s="95">
        <v>36933582.370605499</v>
      </c>
      <c r="AD383" s="95">
        <v>0</v>
      </c>
      <c r="AE383" s="95">
        <v>19161.979994296998</v>
      </c>
      <c r="AF383" s="95">
        <v>7159834.6584472703</v>
      </c>
      <c r="AG383" s="95">
        <v>3030374.5978698698</v>
      </c>
      <c r="AH383" s="95">
        <v>0</v>
      </c>
      <c r="AI383" s="95">
        <v>13083473.049804701</v>
      </c>
      <c r="AJ383" s="95">
        <v>2252646.7257080101</v>
      </c>
      <c r="AK383" s="95">
        <v>0</v>
      </c>
      <c r="AL383" s="95">
        <v>9843287.3697509803</v>
      </c>
      <c r="AM383" s="95">
        <v>0</v>
      </c>
      <c r="AN383" s="95">
        <v>36931171.745117202</v>
      </c>
      <c r="AO383" s="95">
        <v>246733359.76757801</v>
      </c>
      <c r="AP383" s="95">
        <v>0</v>
      </c>
      <c r="AQ383" s="95">
        <v>34788264.248535201</v>
      </c>
      <c r="AR383" s="95">
        <v>17729403.1401367</v>
      </c>
      <c r="AS383" s="95">
        <v>87417690.209960893</v>
      </c>
      <c r="AT383" s="95">
        <v>0</v>
      </c>
      <c r="AU383" s="95">
        <v>0</v>
      </c>
      <c r="AV383" s="95">
        <v>141001890.21289101</v>
      </c>
      <c r="AW383" s="95">
        <v>0</v>
      </c>
      <c r="AX383" s="95">
        <v>160377.15565872201</v>
      </c>
      <c r="AY383" s="95">
        <v>84202282.581054702</v>
      </c>
      <c r="AZ383" s="95">
        <v>29496488.5146484</v>
      </c>
      <c r="BA383" s="95">
        <v>0</v>
      </c>
      <c r="BB383" s="95">
        <v>144638837.41992199</v>
      </c>
      <c r="BC383" s="95">
        <v>23071850.2194824</v>
      </c>
      <c r="BD383" s="95">
        <v>0</v>
      </c>
      <c r="BE383" s="95">
        <v>87609724.912109405</v>
      </c>
      <c r="BF383" s="95">
        <v>0</v>
      </c>
      <c r="BG383" s="95">
        <v>141033778.92382801</v>
      </c>
      <c r="BH383" s="95">
        <v>58615953.028808601</v>
      </c>
      <c r="BI383" s="95">
        <v>0</v>
      </c>
      <c r="BJ383" s="95">
        <v>8610728.3896484394</v>
      </c>
      <c r="BK383" s="95">
        <v>5557860.87072754</v>
      </c>
      <c r="BL383" s="95">
        <v>0</v>
      </c>
      <c r="BM383" s="95">
        <v>0</v>
      </c>
      <c r="BN383" s="95">
        <v>0</v>
      </c>
      <c r="BO383" s="95">
        <v>0</v>
      </c>
      <c r="BP383" s="95">
        <v>0</v>
      </c>
      <c r="BQ383" s="95">
        <v>0</v>
      </c>
      <c r="BR383" s="95">
        <v>23378846.198242199</v>
      </c>
      <c r="BS383" s="95">
        <v>11020871.8253174</v>
      </c>
      <c r="BT383" s="95">
        <v>0</v>
      </c>
      <c r="BU383" s="95">
        <v>25136479.759765599</v>
      </c>
      <c r="BV383" s="95">
        <v>8832336.5744628906</v>
      </c>
      <c r="BW383" s="95">
        <v>0</v>
      </c>
      <c r="BX383" s="95">
        <v>17153673.146972701</v>
      </c>
      <c r="BY383" s="95">
        <v>0</v>
      </c>
      <c r="BZ383" s="95">
        <v>0</v>
      </c>
      <c r="CA383" s="95">
        <v>378439.173698425</v>
      </c>
      <c r="CB383" s="95">
        <v>25595716.863281298</v>
      </c>
      <c r="CC383" s="95">
        <v>281661243.65234399</v>
      </c>
      <c r="CD383" s="95">
        <v>67253428.248046905</v>
      </c>
      <c r="CE383" s="95">
        <v>45715.400415420503</v>
      </c>
      <c r="CF383" s="95">
        <v>9906133.3172607403</v>
      </c>
      <c r="CG383" s="95">
        <v>88059864.040039107</v>
      </c>
      <c r="CH383" s="95">
        <v>0</v>
      </c>
      <c r="CI383" s="95">
        <v>424124.56457901001</v>
      </c>
      <c r="CJ383" s="95">
        <v>35487940.942871101</v>
      </c>
      <c r="CK383" s="95">
        <v>368775193.96093798</v>
      </c>
      <c r="CL383" s="95">
        <v>84584524.760742202</v>
      </c>
      <c r="CM383" s="160">
        <v>516331.43056106602</v>
      </c>
      <c r="CN383" s="160">
        <v>72493504.694335893</v>
      </c>
      <c r="CO383" s="160">
        <v>510377079.6875</v>
      </c>
      <c r="CP383" s="95">
        <v>84584524.760742202</v>
      </c>
      <c r="CQ383" s="95">
        <v>0</v>
      </c>
      <c r="CR383" s="95">
        <v>0</v>
      </c>
      <c r="CS383" s="95">
        <v>0</v>
      </c>
      <c r="CT383" s="95">
        <v>0</v>
      </c>
      <c r="CU383" s="161">
        <v>35501850.180542037</v>
      </c>
      <c r="CV383" s="161">
        <v>369721107.69238311</v>
      </c>
    </row>
    <row r="384" spans="1:100" x14ac:dyDescent="0.2">
      <c r="A384" s="94" t="s">
        <v>56</v>
      </c>
      <c r="B384" s="96">
        <v>42795</v>
      </c>
      <c r="C384" s="95">
        <v>329550.96456909197</v>
      </c>
      <c r="D384" s="95">
        <v>0</v>
      </c>
      <c r="E384" s="95">
        <v>49954.1377234459</v>
      </c>
      <c r="F384" s="95">
        <v>42883.076648712202</v>
      </c>
      <c r="G384" s="95">
        <v>45896.761595249198</v>
      </c>
      <c r="H384" s="95">
        <v>0</v>
      </c>
      <c r="I384" s="95">
        <v>0</v>
      </c>
      <c r="J384" s="95">
        <v>93904.164999961897</v>
      </c>
      <c r="K384" s="95">
        <v>0</v>
      </c>
      <c r="L384" s="95">
        <v>1336.1845905780799</v>
      </c>
      <c r="M384" s="95">
        <v>105939.250489235</v>
      </c>
      <c r="N384" s="95">
        <v>16434.154507160201</v>
      </c>
      <c r="O384" s="95">
        <v>0</v>
      </c>
      <c r="P384" s="95">
        <v>245252.49061584499</v>
      </c>
      <c r="Q384" s="95">
        <v>10477.883041262599</v>
      </c>
      <c r="R384" s="95">
        <v>0</v>
      </c>
      <c r="S384" s="95">
        <v>45840.503586769097</v>
      </c>
      <c r="T384" s="95">
        <v>0</v>
      </c>
      <c r="U384" s="95">
        <v>93922.8229780197</v>
      </c>
      <c r="V384" s="95">
        <v>22471380.3674316</v>
      </c>
      <c r="W384" s="95">
        <v>0</v>
      </c>
      <c r="X384" s="95">
        <v>3286022.76452637</v>
      </c>
      <c r="Y384" s="95">
        <v>1880232.0083770801</v>
      </c>
      <c r="Z384" s="95">
        <v>9978115.0728759803</v>
      </c>
      <c r="AA384" s="95">
        <v>0</v>
      </c>
      <c r="AB384" s="95">
        <v>0</v>
      </c>
      <c r="AC384" s="95">
        <v>37125682.502441399</v>
      </c>
      <c r="AD384" s="95">
        <v>0</v>
      </c>
      <c r="AE384" s="95">
        <v>28320.8897829056</v>
      </c>
      <c r="AF384" s="95">
        <v>7259687.0503540002</v>
      </c>
      <c r="AG384" s="95">
        <v>3031669.6099853502</v>
      </c>
      <c r="AH384" s="95">
        <v>0</v>
      </c>
      <c r="AI384" s="95">
        <v>13270054.153686499</v>
      </c>
      <c r="AJ384" s="95">
        <v>2261389.8428344699</v>
      </c>
      <c r="AK384" s="95">
        <v>0</v>
      </c>
      <c r="AL384" s="95">
        <v>9962280.6074218806</v>
      </c>
      <c r="AM384" s="95">
        <v>0</v>
      </c>
      <c r="AN384" s="95">
        <v>37144560.160156302</v>
      </c>
      <c r="AO384" s="95">
        <v>250758814.0625</v>
      </c>
      <c r="AP384" s="95">
        <v>0</v>
      </c>
      <c r="AQ384" s="95">
        <v>34637572.807128899</v>
      </c>
      <c r="AR384" s="95">
        <v>17653122.744384799</v>
      </c>
      <c r="AS384" s="95">
        <v>89013450.629882798</v>
      </c>
      <c r="AT384" s="95">
        <v>0</v>
      </c>
      <c r="AU384" s="95">
        <v>0</v>
      </c>
      <c r="AV384" s="95">
        <v>142112207.03125</v>
      </c>
      <c r="AW384" s="95">
        <v>0</v>
      </c>
      <c r="AX384" s="95">
        <v>307696.73742675799</v>
      </c>
      <c r="AY384" s="95">
        <v>85579451.548828095</v>
      </c>
      <c r="AZ384" s="95">
        <v>29610859.371093798</v>
      </c>
      <c r="BA384" s="95">
        <v>0</v>
      </c>
      <c r="BB384" s="95">
        <v>147577685.36132801</v>
      </c>
      <c r="BC384" s="95">
        <v>23278965.915771499</v>
      </c>
      <c r="BD384" s="95">
        <v>0</v>
      </c>
      <c r="BE384" s="95">
        <v>88762707.482421905</v>
      </c>
      <c r="BF384" s="95">
        <v>0</v>
      </c>
      <c r="BG384" s="95">
        <v>141940277.75</v>
      </c>
      <c r="BH384" s="95">
        <v>59694746.026855499</v>
      </c>
      <c r="BI384" s="95">
        <v>0</v>
      </c>
      <c r="BJ384" s="95">
        <v>8587369.4575195294</v>
      </c>
      <c r="BK384" s="95">
        <v>5616757.4594116202</v>
      </c>
      <c r="BL384" s="95">
        <v>0</v>
      </c>
      <c r="BM384" s="95">
        <v>0</v>
      </c>
      <c r="BN384" s="95">
        <v>0</v>
      </c>
      <c r="BO384" s="95">
        <v>0</v>
      </c>
      <c r="BP384" s="95">
        <v>0</v>
      </c>
      <c r="BQ384" s="95">
        <v>0</v>
      </c>
      <c r="BR384" s="95">
        <v>23846270.770752002</v>
      </c>
      <c r="BS384" s="95">
        <v>11035194.7653809</v>
      </c>
      <c r="BT384" s="95">
        <v>0</v>
      </c>
      <c r="BU384" s="95">
        <v>25835213.329589799</v>
      </c>
      <c r="BV384" s="95">
        <v>8893357.72802734</v>
      </c>
      <c r="BW384" s="95">
        <v>0</v>
      </c>
      <c r="BX384" s="95">
        <v>18128206.6638184</v>
      </c>
      <c r="BY384" s="95">
        <v>0</v>
      </c>
      <c r="BZ384" s="95">
        <v>0</v>
      </c>
      <c r="CA384" s="95">
        <v>379214.35587310803</v>
      </c>
      <c r="CB384" s="95">
        <v>25738651.212646499</v>
      </c>
      <c r="CC384" s="95">
        <v>285340526.66406298</v>
      </c>
      <c r="CD384" s="95">
        <v>68253183.951171905</v>
      </c>
      <c r="CE384" s="95">
        <v>45891.570049762697</v>
      </c>
      <c r="CF384" s="95">
        <v>9935069.7451171894</v>
      </c>
      <c r="CG384" s="95">
        <v>88600977.084960893</v>
      </c>
      <c r="CH384" s="95">
        <v>0</v>
      </c>
      <c r="CI384" s="95">
        <v>425108.34388732899</v>
      </c>
      <c r="CJ384" s="95">
        <v>35735153.082519501</v>
      </c>
      <c r="CK384" s="95">
        <v>374224442.10546899</v>
      </c>
      <c r="CL384" s="95">
        <v>85736396.441406295</v>
      </c>
      <c r="CM384" s="160">
        <v>517537.98967742902</v>
      </c>
      <c r="CN384" s="160">
        <v>72796980.247070298</v>
      </c>
      <c r="CO384" s="160">
        <v>515509482.63281298</v>
      </c>
      <c r="CP384" s="95">
        <v>85736396.441406295</v>
      </c>
      <c r="CQ384" s="95">
        <v>0</v>
      </c>
      <c r="CR384" s="95">
        <v>0</v>
      </c>
      <c r="CS384" s="95">
        <v>0</v>
      </c>
      <c r="CT384" s="95">
        <v>0</v>
      </c>
      <c r="CU384" s="161">
        <v>35673720.957763687</v>
      </c>
      <c r="CV384" s="161">
        <v>373941503.74902385</v>
      </c>
    </row>
    <row r="385" spans="1:100" x14ac:dyDescent="0.2">
      <c r="A385" s="94" t="s">
        <v>56</v>
      </c>
      <c r="B385" s="96">
        <v>42887</v>
      </c>
      <c r="C385" s="95">
        <v>329815.728855133</v>
      </c>
      <c r="D385" s="95">
        <v>0</v>
      </c>
      <c r="E385" s="95">
        <v>50307.982283592202</v>
      </c>
      <c r="F385" s="95">
        <v>43494.026784419999</v>
      </c>
      <c r="G385" s="95">
        <v>45966.618445873297</v>
      </c>
      <c r="H385" s="95">
        <v>0</v>
      </c>
      <c r="I385" s="95">
        <v>0</v>
      </c>
      <c r="J385" s="95">
        <v>93950.364146232605</v>
      </c>
      <c r="K385" s="95">
        <v>0</v>
      </c>
      <c r="L385" s="95">
        <v>1264.4244338721001</v>
      </c>
      <c r="M385" s="95">
        <v>106189.701507568</v>
      </c>
      <c r="N385" s="95">
        <v>16463.370286703099</v>
      </c>
      <c r="O385" s="95">
        <v>0</v>
      </c>
      <c r="P385" s="95">
        <v>245812.317955017</v>
      </c>
      <c r="Q385" s="95">
        <v>10417.9069560766</v>
      </c>
      <c r="R385" s="95">
        <v>0</v>
      </c>
      <c r="S385" s="95">
        <v>45964.4203743935</v>
      </c>
      <c r="T385" s="95">
        <v>0</v>
      </c>
      <c r="U385" s="95">
        <v>93989.937867164597</v>
      </c>
      <c r="V385" s="95">
        <v>22431360.3447266</v>
      </c>
      <c r="W385" s="95">
        <v>0</v>
      </c>
      <c r="X385" s="95">
        <v>3223736.17495728</v>
      </c>
      <c r="Y385" s="95">
        <v>1856887.9566955599</v>
      </c>
      <c r="Z385" s="95">
        <v>9899864.8894043006</v>
      </c>
      <c r="AA385" s="95">
        <v>0</v>
      </c>
      <c r="AB385" s="95">
        <v>0</v>
      </c>
      <c r="AC385" s="95">
        <v>37071778.509765603</v>
      </c>
      <c r="AD385" s="95">
        <v>0</v>
      </c>
      <c r="AE385" s="95">
        <v>20962.149101495699</v>
      </c>
      <c r="AF385" s="95">
        <v>7151733.2874145498</v>
      </c>
      <c r="AG385" s="95">
        <v>3028153.2974853502</v>
      </c>
      <c r="AH385" s="95">
        <v>0</v>
      </c>
      <c r="AI385" s="95">
        <v>13101134.3521729</v>
      </c>
      <c r="AJ385" s="95">
        <v>2235422.8283691402</v>
      </c>
      <c r="AK385" s="95">
        <v>0</v>
      </c>
      <c r="AL385" s="95">
        <v>9895119.5354003906</v>
      </c>
      <c r="AM385" s="95">
        <v>0</v>
      </c>
      <c r="AN385" s="95">
        <v>37060037.437988304</v>
      </c>
      <c r="AO385" s="95">
        <v>250835520.61328101</v>
      </c>
      <c r="AP385" s="95">
        <v>0</v>
      </c>
      <c r="AQ385" s="95">
        <v>33846183.458984397</v>
      </c>
      <c r="AR385" s="95">
        <v>17773790.306640599</v>
      </c>
      <c r="AS385" s="95">
        <v>88601684.672851607</v>
      </c>
      <c r="AT385" s="95">
        <v>0</v>
      </c>
      <c r="AU385" s="95">
        <v>0</v>
      </c>
      <c r="AV385" s="95">
        <v>142060427.55859399</v>
      </c>
      <c r="AW385" s="95">
        <v>0</v>
      </c>
      <c r="AX385" s="95">
        <v>213366.99340820301</v>
      </c>
      <c r="AY385" s="95">
        <v>84627910.999023393</v>
      </c>
      <c r="AZ385" s="95">
        <v>29544682.709472701</v>
      </c>
      <c r="BA385" s="95">
        <v>0</v>
      </c>
      <c r="BB385" s="95">
        <v>146113928.77734399</v>
      </c>
      <c r="BC385" s="95">
        <v>23197304.359375</v>
      </c>
      <c r="BD385" s="95">
        <v>0</v>
      </c>
      <c r="BE385" s="95">
        <v>88482337.614257798</v>
      </c>
      <c r="BF385" s="95">
        <v>0</v>
      </c>
      <c r="BG385" s="95">
        <v>142193757.171875</v>
      </c>
      <c r="BH385" s="95">
        <v>59136137.742675804</v>
      </c>
      <c r="BI385" s="95">
        <v>0</v>
      </c>
      <c r="BJ385" s="95">
        <v>8465702.3684081994</v>
      </c>
      <c r="BK385" s="95">
        <v>5568898.2788696298</v>
      </c>
      <c r="BL385" s="95">
        <v>0</v>
      </c>
      <c r="BM385" s="95">
        <v>0</v>
      </c>
      <c r="BN385" s="95">
        <v>0</v>
      </c>
      <c r="BO385" s="95">
        <v>0</v>
      </c>
      <c r="BP385" s="95">
        <v>0</v>
      </c>
      <c r="BQ385" s="95">
        <v>0</v>
      </c>
      <c r="BR385" s="95">
        <v>23628794.5541992</v>
      </c>
      <c r="BS385" s="95">
        <v>11062530.080322299</v>
      </c>
      <c r="BT385" s="95">
        <v>0</v>
      </c>
      <c r="BU385" s="95">
        <v>25595539.239746101</v>
      </c>
      <c r="BV385" s="95">
        <v>8876091.3532714806</v>
      </c>
      <c r="BW385" s="95">
        <v>0</v>
      </c>
      <c r="BX385" s="95">
        <v>18404009.853027299</v>
      </c>
      <c r="BY385" s="95">
        <v>0</v>
      </c>
      <c r="BZ385" s="95">
        <v>0</v>
      </c>
      <c r="CA385" s="95">
        <v>380169.34681701701</v>
      </c>
      <c r="CB385" s="95">
        <v>25604170.675048798</v>
      </c>
      <c r="CC385" s="95">
        <v>284740094.61328101</v>
      </c>
      <c r="CD385" s="95">
        <v>67626090.753906295</v>
      </c>
      <c r="CE385" s="95">
        <v>45968.4348058701</v>
      </c>
      <c r="CF385" s="95">
        <v>9954084.6425781306</v>
      </c>
      <c r="CG385" s="95">
        <v>89124950.091796905</v>
      </c>
      <c r="CH385" s="95">
        <v>0</v>
      </c>
      <c r="CI385" s="95">
        <v>426195.14245986898</v>
      </c>
      <c r="CJ385" s="95">
        <v>35599497.361816399</v>
      </c>
      <c r="CK385" s="95">
        <v>374022059.57421899</v>
      </c>
      <c r="CL385" s="95">
        <v>85005354.385742202</v>
      </c>
      <c r="CM385" s="160">
        <v>518672.80963897699</v>
      </c>
      <c r="CN385" s="160">
        <v>72786850.157226607</v>
      </c>
      <c r="CO385" s="160">
        <v>516352024.24218798</v>
      </c>
      <c r="CP385" s="95">
        <v>85005354.385742202</v>
      </c>
      <c r="CQ385" s="95">
        <v>0</v>
      </c>
      <c r="CR385" s="95">
        <v>0</v>
      </c>
      <c r="CS385" s="95">
        <v>0</v>
      </c>
      <c r="CT385" s="95">
        <v>0</v>
      </c>
      <c r="CU385" s="161">
        <v>35558255.317626931</v>
      </c>
      <c r="CV385" s="161">
        <v>373865044.70507789</v>
      </c>
    </row>
    <row r="386" spans="1:100" x14ac:dyDescent="0.2">
      <c r="A386" s="94" t="s">
        <v>56</v>
      </c>
      <c r="B386" s="96">
        <v>42979</v>
      </c>
      <c r="C386" s="95">
        <v>331111.36046218901</v>
      </c>
      <c r="D386" s="95">
        <v>0</v>
      </c>
      <c r="E386" s="95">
        <v>50922.006287097902</v>
      </c>
      <c r="F386" s="95">
        <v>44333.989059448199</v>
      </c>
      <c r="G386" s="95">
        <v>46697.782886982</v>
      </c>
      <c r="H386" s="95">
        <v>0</v>
      </c>
      <c r="I386" s="95">
        <v>0</v>
      </c>
      <c r="J386" s="95">
        <v>94106.776123046904</v>
      </c>
      <c r="K386" s="95">
        <v>0</v>
      </c>
      <c r="L386" s="95">
        <v>1343.3660195469899</v>
      </c>
      <c r="M386" s="95">
        <v>106914.651059151</v>
      </c>
      <c r="N386" s="95">
        <v>16524.207944631598</v>
      </c>
      <c r="O386" s="95">
        <v>0</v>
      </c>
      <c r="P386" s="95">
        <v>246796.415834427</v>
      </c>
      <c r="Q386" s="95">
        <v>10409.1872076988</v>
      </c>
      <c r="R386" s="95">
        <v>0</v>
      </c>
      <c r="S386" s="95">
        <v>46605.530680656397</v>
      </c>
      <c r="T386" s="95">
        <v>0</v>
      </c>
      <c r="U386" s="95">
        <v>94082.010562896699</v>
      </c>
      <c r="V386" s="95">
        <v>22445949.751220699</v>
      </c>
      <c r="W386" s="95">
        <v>0</v>
      </c>
      <c r="X386" s="95">
        <v>3201046.3706970201</v>
      </c>
      <c r="Y386" s="95">
        <v>1861506.2785491899</v>
      </c>
      <c r="Z386" s="95">
        <v>9959337.0251464806</v>
      </c>
      <c r="AA386" s="95">
        <v>0</v>
      </c>
      <c r="AB386" s="95">
        <v>0</v>
      </c>
      <c r="AC386" s="95">
        <v>36934565.692382798</v>
      </c>
      <c r="AD386" s="95">
        <v>0</v>
      </c>
      <c r="AE386" s="95">
        <v>29415.214152336099</v>
      </c>
      <c r="AF386" s="95">
        <v>7152407.7832641602</v>
      </c>
      <c r="AG386" s="95">
        <v>3031335.51239014</v>
      </c>
      <c r="AH386" s="95">
        <v>0</v>
      </c>
      <c r="AI386" s="95">
        <v>13074966.9997559</v>
      </c>
      <c r="AJ386" s="95">
        <v>2247919.9543151902</v>
      </c>
      <c r="AK386" s="95">
        <v>0</v>
      </c>
      <c r="AL386" s="95">
        <v>9954530.8583984394</v>
      </c>
      <c r="AM386" s="95">
        <v>0</v>
      </c>
      <c r="AN386" s="95">
        <v>36934502.6015625</v>
      </c>
      <c r="AO386" s="95">
        <v>251205884.68164101</v>
      </c>
      <c r="AP386" s="95">
        <v>0</v>
      </c>
      <c r="AQ386" s="95">
        <v>33695939.278320298</v>
      </c>
      <c r="AR386" s="95">
        <v>17811709.556884799</v>
      </c>
      <c r="AS386" s="95">
        <v>89534883.427734405</v>
      </c>
      <c r="AT386" s="95">
        <v>0</v>
      </c>
      <c r="AU386" s="95">
        <v>0</v>
      </c>
      <c r="AV386" s="95">
        <v>142401321.91992199</v>
      </c>
      <c r="AW386" s="95">
        <v>0</v>
      </c>
      <c r="AX386" s="95">
        <v>356153.62263870199</v>
      </c>
      <c r="AY386" s="95">
        <v>85106787.954101607</v>
      </c>
      <c r="AZ386" s="95">
        <v>29710941.2099609</v>
      </c>
      <c r="BA386" s="95">
        <v>0</v>
      </c>
      <c r="BB386" s="95">
        <v>146345374.91796899</v>
      </c>
      <c r="BC386" s="95">
        <v>23346621.471191399</v>
      </c>
      <c r="BD386" s="95">
        <v>0</v>
      </c>
      <c r="BE386" s="95">
        <v>89403119.869140595</v>
      </c>
      <c r="BF386" s="95">
        <v>0</v>
      </c>
      <c r="BG386" s="95">
        <v>142420601.12695301</v>
      </c>
      <c r="BH386" s="95">
        <v>59115197.817871101</v>
      </c>
      <c r="BI386" s="95">
        <v>0</v>
      </c>
      <c r="BJ386" s="95">
        <v>8263395.6522216797</v>
      </c>
      <c r="BK386" s="95">
        <v>5502725.3326415997</v>
      </c>
      <c r="BL386" s="95">
        <v>0</v>
      </c>
      <c r="BM386" s="95">
        <v>0</v>
      </c>
      <c r="BN386" s="95">
        <v>0</v>
      </c>
      <c r="BO386" s="95">
        <v>0</v>
      </c>
      <c r="BP386" s="95">
        <v>0</v>
      </c>
      <c r="BQ386" s="95">
        <v>0</v>
      </c>
      <c r="BR386" s="95">
        <v>23770379.559082001</v>
      </c>
      <c r="BS386" s="95">
        <v>11088025.840820299</v>
      </c>
      <c r="BT386" s="95">
        <v>0</v>
      </c>
      <c r="BU386" s="95">
        <v>19527115.9997559</v>
      </c>
      <c r="BV386" s="95">
        <v>8933947.2906494103</v>
      </c>
      <c r="BW386" s="95">
        <v>0</v>
      </c>
      <c r="BX386" s="95">
        <v>16097870.752319301</v>
      </c>
      <c r="BY386" s="95">
        <v>0</v>
      </c>
      <c r="BZ386" s="95">
        <v>0</v>
      </c>
      <c r="CA386" s="95">
        <v>382043.36066055298</v>
      </c>
      <c r="CB386" s="95">
        <v>25613168.293701202</v>
      </c>
      <c r="CC386" s="95">
        <v>285593001.50390601</v>
      </c>
      <c r="CD386" s="95">
        <v>67356043.641601607</v>
      </c>
      <c r="CE386" s="95">
        <v>46692.4917082787</v>
      </c>
      <c r="CF386" s="95">
        <v>10001197.1162109</v>
      </c>
      <c r="CG386" s="95">
        <v>89830041.543945298</v>
      </c>
      <c r="CH386" s="95">
        <v>0</v>
      </c>
      <c r="CI386" s="95">
        <v>428719.841693878</v>
      </c>
      <c r="CJ386" s="95">
        <v>35608338.4287109</v>
      </c>
      <c r="CK386" s="95">
        <v>375262292.625</v>
      </c>
      <c r="CL386" s="95">
        <v>84968472.619140595</v>
      </c>
      <c r="CM386" s="160">
        <v>521353.154167175</v>
      </c>
      <c r="CN386" s="160">
        <v>72706861.709960893</v>
      </c>
      <c r="CO386" s="160">
        <v>518409722.11328101</v>
      </c>
      <c r="CP386" s="95">
        <v>84968472.619140595</v>
      </c>
      <c r="CQ386" s="95">
        <v>0</v>
      </c>
      <c r="CR386" s="95">
        <v>0</v>
      </c>
      <c r="CS386" s="95">
        <v>0</v>
      </c>
      <c r="CT386" s="95">
        <v>0</v>
      </c>
      <c r="CU386" s="161">
        <v>35614365.409912102</v>
      </c>
      <c r="CV386" s="161">
        <v>375423043.04785132</v>
      </c>
    </row>
    <row r="387" spans="1:100" x14ac:dyDescent="0.2">
      <c r="A387" s="94" t="s">
        <v>56</v>
      </c>
      <c r="B387" s="96">
        <v>43070</v>
      </c>
      <c r="C387" s="95">
        <v>332298.15008163499</v>
      </c>
      <c r="D387" s="95">
        <v>0</v>
      </c>
      <c r="E387" s="95">
        <v>51930.1007013321</v>
      </c>
      <c r="F387" s="95">
        <v>45429.799304008498</v>
      </c>
      <c r="G387" s="95">
        <v>46829.982161521897</v>
      </c>
      <c r="H387" s="95">
        <v>0</v>
      </c>
      <c r="I387" s="95">
        <v>0</v>
      </c>
      <c r="J387" s="95">
        <v>93858.054223060593</v>
      </c>
      <c r="K387" s="95">
        <v>0</v>
      </c>
      <c r="L387" s="95">
        <v>1365.9506800919801</v>
      </c>
      <c r="M387" s="95">
        <v>107552.413722992</v>
      </c>
      <c r="N387" s="95">
        <v>16474.094053506898</v>
      </c>
      <c r="O387" s="95">
        <v>0</v>
      </c>
      <c r="P387" s="95">
        <v>248159.74169158901</v>
      </c>
      <c r="Q387" s="95">
        <v>10522.063268899899</v>
      </c>
      <c r="R387" s="95">
        <v>0</v>
      </c>
      <c r="S387" s="95">
        <v>46777.968172550201</v>
      </c>
      <c r="T387" s="95">
        <v>0</v>
      </c>
      <c r="U387" s="95">
        <v>93818.356148719802</v>
      </c>
      <c r="V387" s="95">
        <v>22573686.910156298</v>
      </c>
      <c r="W387" s="95">
        <v>0</v>
      </c>
      <c r="X387" s="95">
        <v>3242838.37417603</v>
      </c>
      <c r="Y387" s="95">
        <v>1921754.4538879399</v>
      </c>
      <c r="Z387" s="95">
        <v>10086440.087402301</v>
      </c>
      <c r="AA387" s="95">
        <v>0</v>
      </c>
      <c r="AB387" s="95">
        <v>0</v>
      </c>
      <c r="AC387" s="95">
        <v>37062026.653808601</v>
      </c>
      <c r="AD387" s="95">
        <v>0</v>
      </c>
      <c r="AE387" s="95">
        <v>22995.214381456401</v>
      </c>
      <c r="AF387" s="95">
        <v>7229103.97973633</v>
      </c>
      <c r="AG387" s="95">
        <v>3040780.9618530301</v>
      </c>
      <c r="AH387" s="95">
        <v>0</v>
      </c>
      <c r="AI387" s="95">
        <v>13233654.255127</v>
      </c>
      <c r="AJ387" s="95">
        <v>2275181.0357055701</v>
      </c>
      <c r="AK387" s="95">
        <v>0</v>
      </c>
      <c r="AL387" s="95">
        <v>10077759.7344971</v>
      </c>
      <c r="AM387" s="95">
        <v>0</v>
      </c>
      <c r="AN387" s="95">
        <v>37051744.0771484</v>
      </c>
      <c r="AO387" s="95">
        <v>253898737.24804699</v>
      </c>
      <c r="AP387" s="95">
        <v>0</v>
      </c>
      <c r="AQ387" s="95">
        <v>34486886.645019501</v>
      </c>
      <c r="AR387" s="95">
        <v>18327403.495849598</v>
      </c>
      <c r="AS387" s="95">
        <v>90780482.115234405</v>
      </c>
      <c r="AT387" s="95">
        <v>0</v>
      </c>
      <c r="AU387" s="95">
        <v>0</v>
      </c>
      <c r="AV387" s="95">
        <v>142921812.02343801</v>
      </c>
      <c r="AW387" s="95">
        <v>0</v>
      </c>
      <c r="AX387" s="95">
        <v>276354.26816558797</v>
      </c>
      <c r="AY387" s="95">
        <v>86441206.581054702</v>
      </c>
      <c r="AZ387" s="95">
        <v>29837761.019775402</v>
      </c>
      <c r="BA387" s="95">
        <v>0</v>
      </c>
      <c r="BB387" s="95">
        <v>148239066.85742199</v>
      </c>
      <c r="BC387" s="95">
        <v>23691647.2885742</v>
      </c>
      <c r="BD387" s="95">
        <v>0</v>
      </c>
      <c r="BE387" s="95">
        <v>91046980.918945298</v>
      </c>
      <c r="BF387" s="95">
        <v>0</v>
      </c>
      <c r="BG387" s="95">
        <v>142933799.66210899</v>
      </c>
      <c r="BH387" s="95">
        <v>60066018.8056641</v>
      </c>
      <c r="BI387" s="95">
        <v>0</v>
      </c>
      <c r="BJ387" s="95">
        <v>8451890.53979492</v>
      </c>
      <c r="BK387" s="95">
        <v>5651598.56286621</v>
      </c>
      <c r="BL387" s="95">
        <v>0</v>
      </c>
      <c r="BM387" s="95">
        <v>0</v>
      </c>
      <c r="BN387" s="95">
        <v>0</v>
      </c>
      <c r="BO387" s="95">
        <v>0</v>
      </c>
      <c r="BP387" s="95">
        <v>0</v>
      </c>
      <c r="BQ387" s="95">
        <v>0</v>
      </c>
      <c r="BR387" s="95">
        <v>24099726.407470699</v>
      </c>
      <c r="BS387" s="95">
        <v>11119312.661621099</v>
      </c>
      <c r="BT387" s="95">
        <v>0</v>
      </c>
      <c r="BU387" s="95">
        <v>25519671.059814502</v>
      </c>
      <c r="BV387" s="95">
        <v>9015382.6444091797</v>
      </c>
      <c r="BW387" s="95">
        <v>0</v>
      </c>
      <c r="BX387" s="95">
        <v>17697019.985595699</v>
      </c>
      <c r="BY387" s="95">
        <v>0</v>
      </c>
      <c r="BZ387" s="95">
        <v>0</v>
      </c>
      <c r="CA387" s="95">
        <v>384355.795394897</v>
      </c>
      <c r="CB387" s="95">
        <v>25975328.792236298</v>
      </c>
      <c r="CC387" s="95">
        <v>289458978.75781298</v>
      </c>
      <c r="CD387" s="95">
        <v>68556489.568359405</v>
      </c>
      <c r="CE387" s="95">
        <v>46841.746896266901</v>
      </c>
      <c r="CF387" s="95">
        <v>10097168.1612549</v>
      </c>
      <c r="CG387" s="95">
        <v>91042871.353515595</v>
      </c>
      <c r="CH387" s="95">
        <v>0</v>
      </c>
      <c r="CI387" s="95">
        <v>431152.91474533099</v>
      </c>
      <c r="CJ387" s="95">
        <v>35986388.785156302</v>
      </c>
      <c r="CK387" s="95">
        <v>380209321.953125</v>
      </c>
      <c r="CL387" s="95">
        <v>86500537.609375</v>
      </c>
      <c r="CM387" s="160">
        <v>523431.18798446702</v>
      </c>
      <c r="CN387" s="160">
        <v>73097405.911132798</v>
      </c>
      <c r="CO387" s="160">
        <v>523101337.49218798</v>
      </c>
      <c r="CP387" s="95">
        <v>86500537.609375</v>
      </c>
      <c r="CQ387" s="95">
        <v>0</v>
      </c>
      <c r="CR387" s="95">
        <v>0</v>
      </c>
      <c r="CS387" s="95">
        <v>0</v>
      </c>
      <c r="CT387" s="95">
        <v>0</v>
      </c>
      <c r="CU387" s="161">
        <v>36072496.953491196</v>
      </c>
      <c r="CV387" s="161">
        <v>380501850.1113286</v>
      </c>
    </row>
    <row r="388" spans="1:100" x14ac:dyDescent="0.2">
      <c r="A388" s="94" t="s">
        <v>56</v>
      </c>
      <c r="B388" s="96">
        <v>43160</v>
      </c>
      <c r="C388" s="95">
        <v>329998.53269195597</v>
      </c>
      <c r="D388" s="95">
        <v>0</v>
      </c>
      <c r="E388" s="95">
        <v>52458.416995525396</v>
      </c>
      <c r="F388" s="95">
        <v>46066.639100074797</v>
      </c>
      <c r="G388" s="95">
        <v>46728.8780455589</v>
      </c>
      <c r="H388" s="95">
        <v>0</v>
      </c>
      <c r="I388" s="95">
        <v>0</v>
      </c>
      <c r="J388" s="95">
        <v>93842.419048309297</v>
      </c>
      <c r="K388" s="95">
        <v>0</v>
      </c>
      <c r="L388" s="95">
        <v>1362.29976674914</v>
      </c>
      <c r="M388" s="95">
        <v>106630.17217063899</v>
      </c>
      <c r="N388" s="95">
        <v>16568.7153270245</v>
      </c>
      <c r="O388" s="95">
        <v>0</v>
      </c>
      <c r="P388" s="95">
        <v>247521.97022819499</v>
      </c>
      <c r="Q388" s="95">
        <v>10516.249035835301</v>
      </c>
      <c r="R388" s="95">
        <v>0</v>
      </c>
      <c r="S388" s="95">
        <v>46686.895824909203</v>
      </c>
      <c r="T388" s="95">
        <v>0</v>
      </c>
      <c r="U388" s="95">
        <v>93886.9425859451</v>
      </c>
      <c r="V388" s="95">
        <v>22506713.597167999</v>
      </c>
      <c r="W388" s="95">
        <v>0</v>
      </c>
      <c r="X388" s="95">
        <v>3137627.0690307599</v>
      </c>
      <c r="Y388" s="95">
        <v>1896573.5194244401</v>
      </c>
      <c r="Z388" s="95">
        <v>10007652.670166001</v>
      </c>
      <c r="AA388" s="95">
        <v>0</v>
      </c>
      <c r="AB388" s="95">
        <v>0</v>
      </c>
      <c r="AC388" s="95">
        <v>37121821.437011696</v>
      </c>
      <c r="AD388" s="95">
        <v>0</v>
      </c>
      <c r="AE388" s="95">
        <v>21941.233541965499</v>
      </c>
      <c r="AF388" s="95">
        <v>7143332.28271484</v>
      </c>
      <c r="AG388" s="95">
        <v>3077054.6627197298</v>
      </c>
      <c r="AH388" s="95">
        <v>0</v>
      </c>
      <c r="AI388" s="95">
        <v>13004188.409301801</v>
      </c>
      <c r="AJ388" s="95">
        <v>2269778.7325134301</v>
      </c>
      <c r="AK388" s="95">
        <v>0</v>
      </c>
      <c r="AL388" s="95">
        <v>9997913.7742919903</v>
      </c>
      <c r="AM388" s="95">
        <v>0</v>
      </c>
      <c r="AN388" s="95">
        <v>37117911.6708984</v>
      </c>
      <c r="AO388" s="95">
        <v>255194813.78710899</v>
      </c>
      <c r="AP388" s="95">
        <v>0</v>
      </c>
      <c r="AQ388" s="95">
        <v>33343179.7895508</v>
      </c>
      <c r="AR388" s="95">
        <v>18248570.858154301</v>
      </c>
      <c r="AS388" s="95">
        <v>90894506.46875</v>
      </c>
      <c r="AT388" s="95">
        <v>0</v>
      </c>
      <c r="AU388" s="95">
        <v>0</v>
      </c>
      <c r="AV388" s="95">
        <v>143864622.43554699</v>
      </c>
      <c r="AW388" s="95">
        <v>0</v>
      </c>
      <c r="AX388" s="95">
        <v>238196.98983573899</v>
      </c>
      <c r="AY388" s="95">
        <v>86159160.165039107</v>
      </c>
      <c r="AZ388" s="95">
        <v>30237769.099121101</v>
      </c>
      <c r="BA388" s="95">
        <v>0</v>
      </c>
      <c r="BB388" s="95">
        <v>146908634.27343801</v>
      </c>
      <c r="BC388" s="95">
        <v>23872587.878662098</v>
      </c>
      <c r="BD388" s="95">
        <v>0</v>
      </c>
      <c r="BE388" s="95">
        <v>90610496.080078095</v>
      </c>
      <c r="BF388" s="95">
        <v>0</v>
      </c>
      <c r="BG388" s="95">
        <v>143926659.33203101</v>
      </c>
      <c r="BH388" s="95">
        <v>59880291.521484397</v>
      </c>
      <c r="BI388" s="95">
        <v>0</v>
      </c>
      <c r="BJ388" s="95">
        <v>8308031.66589355</v>
      </c>
      <c r="BK388" s="95">
        <v>5664868.2713012705</v>
      </c>
      <c r="BL388" s="95">
        <v>0</v>
      </c>
      <c r="BM388" s="95">
        <v>0</v>
      </c>
      <c r="BN388" s="95">
        <v>0</v>
      </c>
      <c r="BO388" s="95">
        <v>0</v>
      </c>
      <c r="BP388" s="95">
        <v>0</v>
      </c>
      <c r="BQ388" s="95">
        <v>0</v>
      </c>
      <c r="BR388" s="95">
        <v>24020717.209472701</v>
      </c>
      <c r="BS388" s="95">
        <v>11228493.412475601</v>
      </c>
      <c r="BT388" s="95">
        <v>0</v>
      </c>
      <c r="BU388" s="95">
        <v>25274489.759765599</v>
      </c>
      <c r="BV388" s="95">
        <v>9018495.0540771503</v>
      </c>
      <c r="BW388" s="95">
        <v>0</v>
      </c>
      <c r="BX388" s="95">
        <v>18256792.904052701</v>
      </c>
      <c r="BY388" s="95">
        <v>0</v>
      </c>
      <c r="BZ388" s="95">
        <v>0</v>
      </c>
      <c r="CA388" s="95">
        <v>382373.716796875</v>
      </c>
      <c r="CB388" s="95">
        <v>25572765.8984375</v>
      </c>
      <c r="CC388" s="95">
        <v>288581403.69921899</v>
      </c>
      <c r="CD388" s="95">
        <v>68123408.949218795</v>
      </c>
      <c r="CE388" s="95">
        <v>46717.997949600198</v>
      </c>
      <c r="CF388" s="95">
        <v>10018747.0981445</v>
      </c>
      <c r="CG388" s="95">
        <v>90974677.613281295</v>
      </c>
      <c r="CH388" s="95">
        <v>0</v>
      </c>
      <c r="CI388" s="95">
        <v>429133.00767517101</v>
      </c>
      <c r="CJ388" s="95">
        <v>35665879.5947266</v>
      </c>
      <c r="CK388" s="95">
        <v>379747338.19531298</v>
      </c>
      <c r="CL388" s="95">
        <v>85711489.841796905</v>
      </c>
      <c r="CM388" s="160">
        <v>521436.38879776001</v>
      </c>
      <c r="CN388" s="160">
        <v>72831169.059570298</v>
      </c>
      <c r="CO388" s="160">
        <v>523954854.74609399</v>
      </c>
      <c r="CP388" s="95">
        <v>85711489.841796905</v>
      </c>
      <c r="CQ388" s="95">
        <v>0</v>
      </c>
      <c r="CR388" s="95">
        <v>0</v>
      </c>
      <c r="CS388" s="95">
        <v>0</v>
      </c>
      <c r="CT388" s="95">
        <v>0</v>
      </c>
      <c r="CU388" s="161">
        <v>35591512.996582001</v>
      </c>
      <c r="CV388" s="161">
        <v>379556081.3125003</v>
      </c>
    </row>
    <row r="389" spans="1:100" x14ac:dyDescent="0.2">
      <c r="A389" s="94" t="s">
        <v>56</v>
      </c>
      <c r="B389" s="96">
        <v>43252</v>
      </c>
      <c r="C389" s="95">
        <v>331503.17942810099</v>
      </c>
      <c r="D389" s="95">
        <v>0</v>
      </c>
      <c r="E389" s="95">
        <v>53379.191452026404</v>
      </c>
      <c r="F389" s="95">
        <v>47286.787245273597</v>
      </c>
      <c r="G389" s="95">
        <v>46467.845717907003</v>
      </c>
      <c r="H389" s="95">
        <v>0</v>
      </c>
      <c r="I389" s="95">
        <v>0</v>
      </c>
      <c r="J389" s="95">
        <v>93683.6723423004</v>
      </c>
      <c r="K389" s="95">
        <v>0</v>
      </c>
      <c r="L389" s="95">
        <v>1307.5490783155001</v>
      </c>
      <c r="M389" s="95">
        <v>107689.234790802</v>
      </c>
      <c r="N389" s="95">
        <v>16592.518492698699</v>
      </c>
      <c r="O389" s="95">
        <v>0</v>
      </c>
      <c r="P389" s="95">
        <v>248737.49632072399</v>
      </c>
      <c r="Q389" s="95">
        <v>10560.4906510115</v>
      </c>
      <c r="R389" s="95">
        <v>0</v>
      </c>
      <c r="S389" s="95">
        <v>46504.121212959297</v>
      </c>
      <c r="T389" s="95">
        <v>0</v>
      </c>
      <c r="U389" s="95">
        <v>93757.471991539001</v>
      </c>
      <c r="V389" s="95">
        <v>22475237.3833008</v>
      </c>
      <c r="W389" s="95">
        <v>0</v>
      </c>
      <c r="X389" s="95">
        <v>3153868.6072082501</v>
      </c>
      <c r="Y389" s="95">
        <v>1936896.2513122601</v>
      </c>
      <c r="Z389" s="95">
        <v>9948676.0902099591</v>
      </c>
      <c r="AA389" s="95">
        <v>0</v>
      </c>
      <c r="AB389" s="95">
        <v>0</v>
      </c>
      <c r="AC389" s="95">
        <v>36933997.986816399</v>
      </c>
      <c r="AD389" s="95">
        <v>0</v>
      </c>
      <c r="AE389" s="95">
        <v>27482.9730100632</v>
      </c>
      <c r="AF389" s="95">
        <v>7174167.2299804697</v>
      </c>
      <c r="AG389" s="95">
        <v>3086382.4323425302</v>
      </c>
      <c r="AH389" s="95">
        <v>0</v>
      </c>
      <c r="AI389" s="95">
        <v>13057525.5045166</v>
      </c>
      <c r="AJ389" s="95">
        <v>2274301.8470764202</v>
      </c>
      <c r="AK389" s="95">
        <v>0</v>
      </c>
      <c r="AL389" s="95">
        <v>9949213.5646972694</v>
      </c>
      <c r="AM389" s="95">
        <v>0</v>
      </c>
      <c r="AN389" s="95">
        <v>36952368.7490234</v>
      </c>
      <c r="AO389" s="95">
        <v>255718189.828125</v>
      </c>
      <c r="AP389" s="95">
        <v>0</v>
      </c>
      <c r="AQ389" s="95">
        <v>33404309.014160201</v>
      </c>
      <c r="AR389" s="95">
        <v>18626044.4064941</v>
      </c>
      <c r="AS389" s="95">
        <v>90705637.858398393</v>
      </c>
      <c r="AT389" s="95">
        <v>0</v>
      </c>
      <c r="AU389" s="95">
        <v>0</v>
      </c>
      <c r="AV389" s="95">
        <v>144251314.45898399</v>
      </c>
      <c r="AW389" s="95">
        <v>0</v>
      </c>
      <c r="AX389" s="95">
        <v>295593.72090530401</v>
      </c>
      <c r="AY389" s="95">
        <v>86992916.338867202</v>
      </c>
      <c r="AZ389" s="95">
        <v>30646696.036621101</v>
      </c>
      <c r="BA389" s="95">
        <v>0</v>
      </c>
      <c r="BB389" s="95">
        <v>148138172.06835899</v>
      </c>
      <c r="BC389" s="95">
        <v>24014157.229980499</v>
      </c>
      <c r="BD389" s="95">
        <v>0</v>
      </c>
      <c r="BE389" s="95">
        <v>90627014.293945298</v>
      </c>
      <c r="BF389" s="95">
        <v>0</v>
      </c>
      <c r="BG389" s="95">
        <v>144179604.16210899</v>
      </c>
      <c r="BH389" s="95">
        <v>60195777.715820298</v>
      </c>
      <c r="BI389" s="95">
        <v>0</v>
      </c>
      <c r="BJ389" s="95">
        <v>8339315.7278442401</v>
      </c>
      <c r="BK389" s="95">
        <v>5840173.4813842801</v>
      </c>
      <c r="BL389" s="95">
        <v>0</v>
      </c>
      <c r="BM389" s="95">
        <v>0</v>
      </c>
      <c r="BN389" s="95">
        <v>0</v>
      </c>
      <c r="BO389" s="95">
        <v>0</v>
      </c>
      <c r="BP389" s="95">
        <v>0</v>
      </c>
      <c r="BQ389" s="95">
        <v>0</v>
      </c>
      <c r="BR389" s="95">
        <v>24232253.6950684</v>
      </c>
      <c r="BS389" s="95">
        <v>11319500.2891846</v>
      </c>
      <c r="BT389" s="95">
        <v>0</v>
      </c>
      <c r="BU389" s="95">
        <v>25485434.909667999</v>
      </c>
      <c r="BV389" s="95">
        <v>9069947.1350097694</v>
      </c>
      <c r="BW389" s="95">
        <v>0</v>
      </c>
      <c r="BX389" s="95">
        <v>18570375.9130859</v>
      </c>
      <c r="BY389" s="95">
        <v>0</v>
      </c>
      <c r="BZ389" s="95">
        <v>0</v>
      </c>
      <c r="CA389" s="95">
        <v>384984.92942047102</v>
      </c>
      <c r="CB389" s="95">
        <v>25662264.550048798</v>
      </c>
      <c r="CC389" s="95">
        <v>290277422.55468798</v>
      </c>
      <c r="CD389" s="95">
        <v>68567536.639648393</v>
      </c>
      <c r="CE389" s="95">
        <v>46475.750083923303</v>
      </c>
      <c r="CF389" s="95">
        <v>9961249.0279540997</v>
      </c>
      <c r="CG389" s="95">
        <v>90920579.713867202</v>
      </c>
      <c r="CH389" s="95">
        <v>0</v>
      </c>
      <c r="CI389" s="95">
        <v>431482.07669830299</v>
      </c>
      <c r="CJ389" s="95">
        <v>35577778.865234397</v>
      </c>
      <c r="CK389" s="95">
        <v>381198272.640625</v>
      </c>
      <c r="CL389" s="95">
        <v>86080528.798828095</v>
      </c>
      <c r="CM389" s="160">
        <v>523693.306167603</v>
      </c>
      <c r="CN389" s="160">
        <v>72721966.279296905</v>
      </c>
      <c r="CO389" s="160">
        <v>525757472.02343798</v>
      </c>
      <c r="CP389" s="95">
        <v>86080528.798828095</v>
      </c>
      <c r="CQ389" s="95">
        <v>0</v>
      </c>
      <c r="CR389" s="95">
        <v>0</v>
      </c>
      <c r="CS389" s="95">
        <v>0</v>
      </c>
      <c r="CT389" s="95">
        <v>0</v>
      </c>
      <c r="CU389" s="161">
        <v>35623513.5780029</v>
      </c>
      <c r="CV389" s="161">
        <v>381198002.26855516</v>
      </c>
    </row>
    <row r="390" spans="1:100" x14ac:dyDescent="0.2">
      <c r="A390" s="94" t="s">
        <v>56</v>
      </c>
      <c r="B390" s="96">
        <v>43344</v>
      </c>
      <c r="C390" s="95">
        <v>331702.048854828</v>
      </c>
      <c r="D390" s="95">
        <v>0</v>
      </c>
      <c r="E390" s="95">
        <v>54282.579963207201</v>
      </c>
      <c r="F390" s="95">
        <v>48561.017922401399</v>
      </c>
      <c r="G390" s="95">
        <v>46686.013001441999</v>
      </c>
      <c r="H390" s="95">
        <v>0</v>
      </c>
      <c r="I390" s="95">
        <v>0</v>
      </c>
      <c r="J390" s="95">
        <v>93388.376336097703</v>
      </c>
      <c r="K390" s="95">
        <v>0</v>
      </c>
      <c r="L390" s="95">
        <v>1387.21788838506</v>
      </c>
      <c r="M390" s="95">
        <v>107794.54670047799</v>
      </c>
      <c r="N390" s="95">
        <v>16528.954595088999</v>
      </c>
      <c r="O390" s="95">
        <v>0</v>
      </c>
      <c r="P390" s="95">
        <v>249365.58522796599</v>
      </c>
      <c r="Q390" s="95">
        <v>10574.813339829399</v>
      </c>
      <c r="R390" s="95">
        <v>0</v>
      </c>
      <c r="S390" s="95">
        <v>46590.069298744202</v>
      </c>
      <c r="T390" s="95">
        <v>0</v>
      </c>
      <c r="U390" s="95">
        <v>93331.027544021606</v>
      </c>
      <c r="V390" s="95">
        <v>22549487.737304699</v>
      </c>
      <c r="W390" s="95">
        <v>0</v>
      </c>
      <c r="X390" s="95">
        <v>3113640.5918884301</v>
      </c>
      <c r="Y390" s="95">
        <v>1941103.7054443399</v>
      </c>
      <c r="Z390" s="95">
        <v>9985178.1027831994</v>
      </c>
      <c r="AA390" s="95">
        <v>0</v>
      </c>
      <c r="AB390" s="95">
        <v>0</v>
      </c>
      <c r="AC390" s="95">
        <v>36877242.825683601</v>
      </c>
      <c r="AD390" s="95">
        <v>0</v>
      </c>
      <c r="AE390" s="95">
        <v>35837.742214202903</v>
      </c>
      <c r="AF390" s="95">
        <v>7145360.3862304697</v>
      </c>
      <c r="AG390" s="95">
        <v>3101544.9533996601</v>
      </c>
      <c r="AH390" s="95">
        <v>0</v>
      </c>
      <c r="AI390" s="95">
        <v>13027958.605957</v>
      </c>
      <c r="AJ390" s="95">
        <v>2269012.89807129</v>
      </c>
      <c r="AK390" s="95">
        <v>0</v>
      </c>
      <c r="AL390" s="95">
        <v>9981153.4111328106</v>
      </c>
      <c r="AM390" s="95">
        <v>0</v>
      </c>
      <c r="AN390" s="95">
        <v>36876434.369628899</v>
      </c>
      <c r="AO390" s="95">
        <v>257384320.01757801</v>
      </c>
      <c r="AP390" s="95">
        <v>0</v>
      </c>
      <c r="AQ390" s="95">
        <v>33240935.285888702</v>
      </c>
      <c r="AR390" s="95">
        <v>18959705.001953099</v>
      </c>
      <c r="AS390" s="95">
        <v>91604468.581054702</v>
      </c>
      <c r="AT390" s="95">
        <v>0</v>
      </c>
      <c r="AU390" s="95">
        <v>0</v>
      </c>
      <c r="AV390" s="95">
        <v>144243875.67382801</v>
      </c>
      <c r="AW390" s="95">
        <v>0</v>
      </c>
      <c r="AX390" s="95">
        <v>422220.71113586402</v>
      </c>
      <c r="AY390" s="95">
        <v>87047027.401367202</v>
      </c>
      <c r="AZ390" s="95">
        <v>30862032.348632801</v>
      </c>
      <c r="BA390" s="95">
        <v>0</v>
      </c>
      <c r="BB390" s="95">
        <v>148370196.70898399</v>
      </c>
      <c r="BC390" s="95">
        <v>24034099.9677734</v>
      </c>
      <c r="BD390" s="95">
        <v>0</v>
      </c>
      <c r="BE390" s="95">
        <v>91473951.594726607</v>
      </c>
      <c r="BF390" s="95">
        <v>0</v>
      </c>
      <c r="BG390" s="95">
        <v>144234540.35546899</v>
      </c>
      <c r="BH390" s="95">
        <v>60263819.489746101</v>
      </c>
      <c r="BI390" s="95">
        <v>0</v>
      </c>
      <c r="BJ390" s="95">
        <v>8162476.5624389602</v>
      </c>
      <c r="BK390" s="95">
        <v>5759220.0994262705</v>
      </c>
      <c r="BL390" s="95">
        <v>0</v>
      </c>
      <c r="BM390" s="95">
        <v>0</v>
      </c>
      <c r="BN390" s="95">
        <v>0</v>
      </c>
      <c r="BO390" s="95">
        <v>0</v>
      </c>
      <c r="BP390" s="95">
        <v>0</v>
      </c>
      <c r="BQ390" s="95">
        <v>0</v>
      </c>
      <c r="BR390" s="95">
        <v>24256189.9367676</v>
      </c>
      <c r="BS390" s="95">
        <v>11407636.9853516</v>
      </c>
      <c r="BT390" s="95">
        <v>0</v>
      </c>
      <c r="BU390" s="95">
        <v>19493125.0397949</v>
      </c>
      <c r="BV390" s="95">
        <v>9075468.6138915997</v>
      </c>
      <c r="BW390" s="95">
        <v>0</v>
      </c>
      <c r="BX390" s="95">
        <v>16228001.8721924</v>
      </c>
      <c r="BY390" s="95">
        <v>0</v>
      </c>
      <c r="BZ390" s="95">
        <v>0</v>
      </c>
      <c r="CA390" s="95">
        <v>385787.72512435901</v>
      </c>
      <c r="CB390" s="95">
        <v>25680724.442138702</v>
      </c>
      <c r="CC390" s="95">
        <v>291539041.19921899</v>
      </c>
      <c r="CD390" s="95">
        <v>68425831.547851607</v>
      </c>
      <c r="CE390" s="95">
        <v>46674.762713432297</v>
      </c>
      <c r="CF390" s="95">
        <v>9953585.4846191406</v>
      </c>
      <c r="CG390" s="95">
        <v>91219431.4453125</v>
      </c>
      <c r="CH390" s="95">
        <v>0</v>
      </c>
      <c r="CI390" s="95">
        <v>432429.86567306501</v>
      </c>
      <c r="CJ390" s="95">
        <v>35582019.430175804</v>
      </c>
      <c r="CK390" s="95">
        <v>383292104.02734399</v>
      </c>
      <c r="CL390" s="95">
        <v>86136442.3046875</v>
      </c>
      <c r="CM390" s="160">
        <v>524333.51023101795</v>
      </c>
      <c r="CN390" s="160">
        <v>72513339.576171905</v>
      </c>
      <c r="CO390" s="160">
        <v>527584619.13281298</v>
      </c>
      <c r="CP390" s="95">
        <v>86136442.3046875</v>
      </c>
      <c r="CQ390" s="95">
        <v>0</v>
      </c>
      <c r="CR390" s="95">
        <v>0</v>
      </c>
      <c r="CS390" s="95">
        <v>0</v>
      </c>
      <c r="CT390" s="95">
        <v>0</v>
      </c>
      <c r="CU390" s="161">
        <v>35634309.926757842</v>
      </c>
      <c r="CV390" s="161">
        <v>382758472.64453149</v>
      </c>
    </row>
    <row r="391" spans="1:100" x14ac:dyDescent="0.2">
      <c r="A391" s="94" t="s">
        <v>56</v>
      </c>
      <c r="B391" s="96">
        <v>43435</v>
      </c>
      <c r="C391" s="95">
        <v>330794.79147338902</v>
      </c>
      <c r="D391" s="95">
        <v>0</v>
      </c>
      <c r="E391" s="95">
        <v>54416.9291944504</v>
      </c>
      <c r="F391" s="95">
        <v>48796.652259349801</v>
      </c>
      <c r="G391" s="95">
        <v>46773.4763288498</v>
      </c>
      <c r="H391" s="95">
        <v>0</v>
      </c>
      <c r="I391" s="95">
        <v>0</v>
      </c>
      <c r="J391" s="95">
        <v>92734.825724601702</v>
      </c>
      <c r="K391" s="95">
        <v>0</v>
      </c>
      <c r="L391" s="95">
        <v>1402.49821409583</v>
      </c>
      <c r="M391" s="95">
        <v>107504.88192462899</v>
      </c>
      <c r="N391" s="95">
        <v>16473.710034132</v>
      </c>
      <c r="O391" s="95">
        <v>0</v>
      </c>
      <c r="P391" s="95">
        <v>248870.19811821001</v>
      </c>
      <c r="Q391" s="95">
        <v>10626.850119709999</v>
      </c>
      <c r="R391" s="95">
        <v>0</v>
      </c>
      <c r="S391" s="95">
        <v>46705.262902259798</v>
      </c>
      <c r="T391" s="95">
        <v>0</v>
      </c>
      <c r="U391" s="95">
        <v>92662.722565650896</v>
      </c>
      <c r="V391" s="95">
        <v>22584402.105712902</v>
      </c>
      <c r="W391" s="95">
        <v>0</v>
      </c>
      <c r="X391" s="95">
        <v>3124617.6494445801</v>
      </c>
      <c r="Y391" s="95">
        <v>1966412.2882080099</v>
      </c>
      <c r="Z391" s="95">
        <v>10028708.3282471</v>
      </c>
      <c r="AA391" s="95">
        <v>0</v>
      </c>
      <c r="AB391" s="95">
        <v>0</v>
      </c>
      <c r="AC391" s="95">
        <v>36769236.347656302</v>
      </c>
      <c r="AD391" s="95">
        <v>0</v>
      </c>
      <c r="AE391" s="95">
        <v>19685.404198885</v>
      </c>
      <c r="AF391" s="95">
        <v>7182712.2597045898</v>
      </c>
      <c r="AG391" s="95">
        <v>3099741.0477600102</v>
      </c>
      <c r="AH391" s="95">
        <v>0</v>
      </c>
      <c r="AI391" s="95">
        <v>13115008.7811279</v>
      </c>
      <c r="AJ391" s="95">
        <v>2314278.5530395498</v>
      </c>
      <c r="AK391" s="95">
        <v>0</v>
      </c>
      <c r="AL391" s="95">
        <v>10017135.0791016</v>
      </c>
      <c r="AM391" s="95">
        <v>0</v>
      </c>
      <c r="AN391" s="95">
        <v>36751774.919433601</v>
      </c>
      <c r="AO391" s="95">
        <v>260235244.75585899</v>
      </c>
      <c r="AP391" s="95">
        <v>0</v>
      </c>
      <c r="AQ391" s="95">
        <v>33889538.680175804</v>
      </c>
      <c r="AR391" s="95">
        <v>19404045.712646499</v>
      </c>
      <c r="AS391" s="95">
        <v>92712541.163085893</v>
      </c>
      <c r="AT391" s="95">
        <v>0</v>
      </c>
      <c r="AU391" s="95">
        <v>0</v>
      </c>
      <c r="AV391" s="95">
        <v>144660500.42578101</v>
      </c>
      <c r="AW391" s="95">
        <v>0</v>
      </c>
      <c r="AX391" s="95">
        <v>210066.84292984</v>
      </c>
      <c r="AY391" s="95">
        <v>88052976.978515595</v>
      </c>
      <c r="AZ391" s="95">
        <v>31178532.282958999</v>
      </c>
      <c r="BA391" s="95">
        <v>0</v>
      </c>
      <c r="BB391" s="95">
        <v>150143182.88281301</v>
      </c>
      <c r="BC391" s="95">
        <v>24818556.909423798</v>
      </c>
      <c r="BD391" s="95">
        <v>0</v>
      </c>
      <c r="BE391" s="95">
        <v>93034893.755859405</v>
      </c>
      <c r="BF391" s="95">
        <v>0</v>
      </c>
      <c r="BG391" s="95">
        <v>144658485.68945301</v>
      </c>
      <c r="BH391" s="95">
        <v>60655430.904296897</v>
      </c>
      <c r="BI391" s="95">
        <v>0</v>
      </c>
      <c r="BJ391" s="95">
        <v>8339450.2982788105</v>
      </c>
      <c r="BK391" s="95">
        <v>5964050.8870239304</v>
      </c>
      <c r="BL391" s="95">
        <v>0</v>
      </c>
      <c r="BM391" s="95">
        <v>0</v>
      </c>
      <c r="BN391" s="95">
        <v>0</v>
      </c>
      <c r="BO391" s="95">
        <v>0</v>
      </c>
      <c r="BP391" s="95">
        <v>0</v>
      </c>
      <c r="BQ391" s="95">
        <v>0</v>
      </c>
      <c r="BR391" s="95">
        <v>24313044.768310498</v>
      </c>
      <c r="BS391" s="95">
        <v>11404140.493286099</v>
      </c>
      <c r="BT391" s="95">
        <v>0</v>
      </c>
      <c r="BU391" s="95">
        <v>25345402.009765599</v>
      </c>
      <c r="BV391" s="95">
        <v>9219405.4588622991</v>
      </c>
      <c r="BW391" s="95">
        <v>0</v>
      </c>
      <c r="BX391" s="95">
        <v>17665878.326171901</v>
      </c>
      <c r="BY391" s="95">
        <v>0</v>
      </c>
      <c r="BZ391" s="95">
        <v>0</v>
      </c>
      <c r="CA391" s="95">
        <v>385220.81062698399</v>
      </c>
      <c r="CB391" s="95">
        <v>25796007.291503899</v>
      </c>
      <c r="CC391" s="95">
        <v>294674797.21484399</v>
      </c>
      <c r="CD391" s="95">
        <v>69026671.484375</v>
      </c>
      <c r="CE391" s="95">
        <v>46791.096833229101</v>
      </c>
      <c r="CF391" s="95">
        <v>10041978.494140601</v>
      </c>
      <c r="CG391" s="95">
        <v>92973038.915039107</v>
      </c>
      <c r="CH391" s="95">
        <v>0</v>
      </c>
      <c r="CI391" s="95">
        <v>431969.055622101</v>
      </c>
      <c r="CJ391" s="95">
        <v>35805546.363281302</v>
      </c>
      <c r="CK391" s="95">
        <v>387281119.98046899</v>
      </c>
      <c r="CL391" s="95">
        <v>87004597.621093795</v>
      </c>
      <c r="CM391" s="160">
        <v>523149.76631927502</v>
      </c>
      <c r="CN391" s="160">
        <v>72589496.2265625</v>
      </c>
      <c r="CO391" s="160">
        <v>532260330.23046899</v>
      </c>
      <c r="CP391" s="95">
        <v>87004597.621093795</v>
      </c>
      <c r="CQ391" s="95">
        <v>0</v>
      </c>
      <c r="CR391" s="95">
        <v>0</v>
      </c>
      <c r="CS391" s="95">
        <v>0</v>
      </c>
      <c r="CT391" s="95">
        <v>0</v>
      </c>
      <c r="CU391" s="161">
        <v>35837985.785644501</v>
      </c>
      <c r="CV391" s="161">
        <v>387647836.12988311</v>
      </c>
    </row>
    <row r="392" spans="1:100" x14ac:dyDescent="0.2">
      <c r="A392" s="94" t="s">
        <v>56</v>
      </c>
      <c r="B392" s="96">
        <v>43525</v>
      </c>
      <c r="C392" s="95">
        <v>331632.059635162</v>
      </c>
      <c r="D392" s="95">
        <v>0</v>
      </c>
      <c r="E392" s="95">
        <v>54625.9617819786</v>
      </c>
      <c r="F392" s="95">
        <v>49078.166439056396</v>
      </c>
      <c r="G392" s="95">
        <v>46920.617557048798</v>
      </c>
      <c r="H392" s="95">
        <v>0</v>
      </c>
      <c r="I392" s="95">
        <v>0</v>
      </c>
      <c r="J392" s="95">
        <v>92570.480592727705</v>
      </c>
      <c r="K392" s="95">
        <v>0</v>
      </c>
      <c r="L392" s="95">
        <v>1390.9158656299101</v>
      </c>
      <c r="M392" s="95">
        <v>108132.805370331</v>
      </c>
      <c r="N392" s="95">
        <v>16447.890645504001</v>
      </c>
      <c r="O392" s="95">
        <v>0</v>
      </c>
      <c r="P392" s="95">
        <v>249949.95193290699</v>
      </c>
      <c r="Q392" s="95">
        <v>10685.2594884634</v>
      </c>
      <c r="R392" s="95">
        <v>0</v>
      </c>
      <c r="S392" s="95">
        <v>46878.2786955833</v>
      </c>
      <c r="T392" s="95">
        <v>0</v>
      </c>
      <c r="U392" s="95">
        <v>92643.536011695905</v>
      </c>
      <c r="V392" s="95">
        <v>22563897.431396499</v>
      </c>
      <c r="W392" s="95">
        <v>0</v>
      </c>
      <c r="X392" s="95">
        <v>3085420.9504699698</v>
      </c>
      <c r="Y392" s="95">
        <v>1980806.8755340599</v>
      </c>
      <c r="Z392" s="95">
        <v>10006429.7099609</v>
      </c>
      <c r="AA392" s="95">
        <v>0</v>
      </c>
      <c r="AB392" s="95">
        <v>0</v>
      </c>
      <c r="AC392" s="95">
        <v>36674177.536132798</v>
      </c>
      <c r="AD392" s="95">
        <v>0</v>
      </c>
      <c r="AE392" s="95">
        <v>12483.033097744001</v>
      </c>
      <c r="AF392" s="95">
        <v>7179224.9660644503</v>
      </c>
      <c r="AG392" s="95">
        <v>3100858.3355102502</v>
      </c>
      <c r="AH392" s="95">
        <v>0</v>
      </c>
      <c r="AI392" s="95">
        <v>12992932.993774399</v>
      </c>
      <c r="AJ392" s="95">
        <v>2292973.2400817899</v>
      </c>
      <c r="AK392" s="95">
        <v>0</v>
      </c>
      <c r="AL392" s="95">
        <v>10003814.143676801</v>
      </c>
      <c r="AM392" s="95">
        <v>0</v>
      </c>
      <c r="AN392" s="95">
        <v>36700690.267089799</v>
      </c>
      <c r="AO392" s="95">
        <v>259587356.96093801</v>
      </c>
      <c r="AP392" s="95">
        <v>0</v>
      </c>
      <c r="AQ392" s="95">
        <v>33497787.71875</v>
      </c>
      <c r="AR392" s="95">
        <v>19880528.010986298</v>
      </c>
      <c r="AS392" s="95">
        <v>93119651.706054702</v>
      </c>
      <c r="AT392" s="95">
        <v>0</v>
      </c>
      <c r="AU392" s="95">
        <v>0</v>
      </c>
      <c r="AV392" s="95">
        <v>145321040.15820301</v>
      </c>
      <c r="AW392" s="95">
        <v>0</v>
      </c>
      <c r="AX392" s="95">
        <v>92562.903233528094</v>
      </c>
      <c r="AY392" s="95">
        <v>88215919.644531295</v>
      </c>
      <c r="AZ392" s="95">
        <v>31272939.0083008</v>
      </c>
      <c r="BA392" s="95">
        <v>0</v>
      </c>
      <c r="BB392" s="95">
        <v>149319758.78125</v>
      </c>
      <c r="BC392" s="95">
        <v>24728406.853759799</v>
      </c>
      <c r="BD392" s="95">
        <v>0</v>
      </c>
      <c r="BE392" s="95">
        <v>92796332.442382798</v>
      </c>
      <c r="BF392" s="95">
        <v>0</v>
      </c>
      <c r="BG392" s="95">
        <v>145188500.86914101</v>
      </c>
      <c r="BH392" s="95">
        <v>60610943.080078103</v>
      </c>
      <c r="BI392" s="95">
        <v>0</v>
      </c>
      <c r="BJ392" s="95">
        <v>8265831.0527343797</v>
      </c>
      <c r="BK392" s="95">
        <v>6013901.4717407199</v>
      </c>
      <c r="BL392" s="95">
        <v>0</v>
      </c>
      <c r="BM392" s="95">
        <v>0</v>
      </c>
      <c r="BN392" s="95">
        <v>0</v>
      </c>
      <c r="BO392" s="95">
        <v>0</v>
      </c>
      <c r="BP392" s="95">
        <v>0</v>
      </c>
      <c r="BQ392" s="95">
        <v>0</v>
      </c>
      <c r="BR392" s="95">
        <v>24390679.314697299</v>
      </c>
      <c r="BS392" s="95">
        <v>11462911.954956099</v>
      </c>
      <c r="BT392" s="95">
        <v>0</v>
      </c>
      <c r="BU392" s="95">
        <v>25223183.1396484</v>
      </c>
      <c r="BV392" s="95">
        <v>9188080.9964599591</v>
      </c>
      <c r="BW392" s="95">
        <v>0</v>
      </c>
      <c r="BX392" s="95">
        <v>19044203.9294434</v>
      </c>
      <c r="BY392" s="95">
        <v>0</v>
      </c>
      <c r="BZ392" s="95">
        <v>0</v>
      </c>
      <c r="CA392" s="95">
        <v>386349.98465728801</v>
      </c>
      <c r="CB392" s="95">
        <v>25660995.315185498</v>
      </c>
      <c r="CC392" s="95">
        <v>294309522.515625</v>
      </c>
      <c r="CD392" s="95">
        <v>68803429.479492202</v>
      </c>
      <c r="CE392" s="95">
        <v>46905.804127693198</v>
      </c>
      <c r="CF392" s="95">
        <v>10023513.72229</v>
      </c>
      <c r="CG392" s="95">
        <v>93270977.050781295</v>
      </c>
      <c r="CH392" s="95">
        <v>0</v>
      </c>
      <c r="CI392" s="95">
        <v>433331.76632309001</v>
      </c>
      <c r="CJ392" s="95">
        <v>35655924.373535201</v>
      </c>
      <c r="CK392" s="95">
        <v>387759949.44921899</v>
      </c>
      <c r="CL392" s="95">
        <v>87138441.259765595</v>
      </c>
      <c r="CM392" s="160">
        <v>524381.53159332299</v>
      </c>
      <c r="CN392" s="160">
        <v>72567983.857421905</v>
      </c>
      <c r="CO392" s="160">
        <v>533562840.42578101</v>
      </c>
      <c r="CP392" s="95">
        <v>87138441.259765595</v>
      </c>
      <c r="CQ392" s="95">
        <v>0</v>
      </c>
      <c r="CR392" s="95">
        <v>0</v>
      </c>
      <c r="CS392" s="95">
        <v>0</v>
      </c>
      <c r="CT392" s="95">
        <v>0</v>
      </c>
      <c r="CU392" s="161">
        <v>35684509.037475497</v>
      </c>
      <c r="CV392" s="161">
        <v>387580499.56640631</v>
      </c>
    </row>
    <row r="393" spans="1:100" x14ac:dyDescent="0.2">
      <c r="A393" s="94" t="s">
        <v>56</v>
      </c>
      <c r="B393" s="96">
        <v>43617</v>
      </c>
      <c r="C393" s="95">
        <v>331268.12977981602</v>
      </c>
      <c r="D393" s="95">
        <v>0</v>
      </c>
      <c r="E393" s="95">
        <v>55638.0214395523</v>
      </c>
      <c r="F393" s="95">
        <v>50364.894944191001</v>
      </c>
      <c r="G393" s="95">
        <v>46971.534019947103</v>
      </c>
      <c r="H393" s="95">
        <v>0</v>
      </c>
      <c r="I393" s="95">
        <v>0</v>
      </c>
      <c r="J393" s="95">
        <v>92576.173826217695</v>
      </c>
      <c r="K393" s="95">
        <v>0</v>
      </c>
      <c r="L393" s="95">
        <v>1324.4618505686501</v>
      </c>
      <c r="M393" s="95">
        <v>108000.699727058</v>
      </c>
      <c r="N393" s="95">
        <v>16317.2756632566</v>
      </c>
      <c r="O393" s="95">
        <v>0</v>
      </c>
      <c r="P393" s="95">
        <v>250705.759910583</v>
      </c>
      <c r="Q393" s="95">
        <v>10665.969562292101</v>
      </c>
      <c r="R393" s="95">
        <v>0</v>
      </c>
      <c r="S393" s="95">
        <v>47058.5303015709</v>
      </c>
      <c r="T393" s="95">
        <v>0</v>
      </c>
      <c r="U393" s="95">
        <v>92685.989256858797</v>
      </c>
      <c r="V393" s="95">
        <v>22595798.173828099</v>
      </c>
      <c r="W393" s="95">
        <v>0</v>
      </c>
      <c r="X393" s="95">
        <v>3037632.4660339402</v>
      </c>
      <c r="Y393" s="95">
        <v>1985181.4758453399</v>
      </c>
      <c r="Z393" s="95">
        <v>10065373.645752</v>
      </c>
      <c r="AA393" s="95">
        <v>0</v>
      </c>
      <c r="AB393" s="95">
        <v>0</v>
      </c>
      <c r="AC393" s="95">
        <v>37056988.012695298</v>
      </c>
      <c r="AD393" s="95">
        <v>0</v>
      </c>
      <c r="AE393" s="95">
        <v>16371.6129245758</v>
      </c>
      <c r="AF393" s="95">
        <v>7131262.7668457003</v>
      </c>
      <c r="AG393" s="95">
        <v>3105668.5522766099</v>
      </c>
      <c r="AH393" s="95">
        <v>0</v>
      </c>
      <c r="AI393" s="95">
        <v>12940749.109375</v>
      </c>
      <c r="AJ393" s="95">
        <v>2289348.22573853</v>
      </c>
      <c r="AK393" s="95">
        <v>0</v>
      </c>
      <c r="AL393" s="95">
        <v>10061861.6907959</v>
      </c>
      <c r="AM393" s="95">
        <v>0</v>
      </c>
      <c r="AN393" s="95">
        <v>37053038.705566399</v>
      </c>
      <c r="AO393" s="95">
        <v>261330475.39453101</v>
      </c>
      <c r="AP393" s="95">
        <v>0</v>
      </c>
      <c r="AQ393" s="95">
        <v>33170704.565917999</v>
      </c>
      <c r="AR393" s="95">
        <v>19953651.450439502</v>
      </c>
      <c r="AS393" s="95">
        <v>93945423.182617202</v>
      </c>
      <c r="AT393" s="95">
        <v>0</v>
      </c>
      <c r="AU393" s="95">
        <v>0</v>
      </c>
      <c r="AV393" s="95">
        <v>146537644.84375</v>
      </c>
      <c r="AW393" s="95">
        <v>0</v>
      </c>
      <c r="AX393" s="95">
        <v>151448.604673386</v>
      </c>
      <c r="AY393" s="95">
        <v>88179990.244140595</v>
      </c>
      <c r="AZ393" s="95">
        <v>31292379.173828099</v>
      </c>
      <c r="BA393" s="95">
        <v>0</v>
      </c>
      <c r="BB393" s="95">
        <v>149167493.94531301</v>
      </c>
      <c r="BC393" s="95">
        <v>24770586.3603516</v>
      </c>
      <c r="BD393" s="95">
        <v>0</v>
      </c>
      <c r="BE393" s="95">
        <v>93881277.136718795</v>
      </c>
      <c r="BF393" s="95">
        <v>0</v>
      </c>
      <c r="BG393" s="95">
        <v>146693010.19921899</v>
      </c>
      <c r="BH393" s="95">
        <v>60450672.165527299</v>
      </c>
      <c r="BI393" s="95">
        <v>0</v>
      </c>
      <c r="BJ393" s="95">
        <v>8149019.6883544903</v>
      </c>
      <c r="BK393" s="95">
        <v>6011395.6511840802</v>
      </c>
      <c r="BL393" s="95">
        <v>0</v>
      </c>
      <c r="BM393" s="95">
        <v>0</v>
      </c>
      <c r="BN393" s="95">
        <v>0</v>
      </c>
      <c r="BO393" s="95">
        <v>0</v>
      </c>
      <c r="BP393" s="95">
        <v>0</v>
      </c>
      <c r="BQ393" s="95">
        <v>0</v>
      </c>
      <c r="BR393" s="95">
        <v>24227630.198730499</v>
      </c>
      <c r="BS393" s="95">
        <v>11485581.5305176</v>
      </c>
      <c r="BT393" s="95">
        <v>0</v>
      </c>
      <c r="BU393" s="95">
        <v>25243993.0397949</v>
      </c>
      <c r="BV393" s="95">
        <v>9194155.0854492206</v>
      </c>
      <c r="BW393" s="95">
        <v>0</v>
      </c>
      <c r="BX393" s="95">
        <v>19626257.857666001</v>
      </c>
      <c r="BY393" s="95">
        <v>0</v>
      </c>
      <c r="BZ393" s="95">
        <v>0</v>
      </c>
      <c r="CA393" s="95">
        <v>387038.09777069098</v>
      </c>
      <c r="CB393" s="95">
        <v>25629547.4775391</v>
      </c>
      <c r="CC393" s="95">
        <v>295145849.0625</v>
      </c>
      <c r="CD393" s="95">
        <v>68627194.301757798</v>
      </c>
      <c r="CE393" s="95">
        <v>46982.173509120898</v>
      </c>
      <c r="CF393" s="95">
        <v>10044429.2896729</v>
      </c>
      <c r="CG393" s="95">
        <v>93801762.060546905</v>
      </c>
      <c r="CH393" s="95">
        <v>0</v>
      </c>
      <c r="CI393" s="95">
        <v>433995.54137420701</v>
      </c>
      <c r="CJ393" s="95">
        <v>35629940.744628899</v>
      </c>
      <c r="CK393" s="95">
        <v>389188480.86328101</v>
      </c>
      <c r="CL393" s="95">
        <v>87130878.713867202</v>
      </c>
      <c r="CM393" s="160">
        <v>525150.72988128697</v>
      </c>
      <c r="CN393" s="160">
        <v>72624454.879882798</v>
      </c>
      <c r="CO393" s="160">
        <v>535864371.71093798</v>
      </c>
      <c r="CP393" s="95">
        <v>87130878.713867202</v>
      </c>
      <c r="CQ393" s="95">
        <v>0</v>
      </c>
      <c r="CR393" s="95">
        <v>0</v>
      </c>
      <c r="CS393" s="95">
        <v>0</v>
      </c>
      <c r="CT393" s="95">
        <v>0</v>
      </c>
      <c r="CU393" s="161">
        <v>35673976.767212003</v>
      </c>
      <c r="CV393" s="161">
        <v>388947611.12304688</v>
      </c>
    </row>
    <row r="394" spans="1:100" x14ac:dyDescent="0.2">
      <c r="A394" s="94" t="s">
        <v>56</v>
      </c>
      <c r="B394" s="96">
        <v>43709</v>
      </c>
      <c r="C394" s="95">
        <v>330831.39073944098</v>
      </c>
      <c r="D394" s="95">
        <v>0</v>
      </c>
      <c r="E394" s="95">
        <v>57413.401284694701</v>
      </c>
      <c r="F394" s="95">
        <v>52500.774764061003</v>
      </c>
      <c r="G394" s="95">
        <v>46615.185250759103</v>
      </c>
      <c r="H394" s="95">
        <v>0</v>
      </c>
      <c r="I394" s="95">
        <v>0</v>
      </c>
      <c r="J394" s="95">
        <v>93006.213066101103</v>
      </c>
      <c r="K394" s="95">
        <v>0</v>
      </c>
      <c r="L394" s="95">
        <v>1484.9770485460799</v>
      </c>
      <c r="M394" s="95">
        <v>107634.56848144501</v>
      </c>
      <c r="N394" s="95">
        <v>16202.079754829399</v>
      </c>
      <c r="O394" s="95">
        <v>0</v>
      </c>
      <c r="P394" s="95">
        <v>251720.636915207</v>
      </c>
      <c r="Q394" s="95">
        <v>10658.5473079681</v>
      </c>
      <c r="R394" s="95">
        <v>0</v>
      </c>
      <c r="S394" s="95">
        <v>46500.597135543801</v>
      </c>
      <c r="T394" s="95">
        <v>0</v>
      </c>
      <c r="U394" s="95">
        <v>92915.501638412505</v>
      </c>
      <c r="V394" s="95">
        <v>22472810.659179699</v>
      </c>
      <c r="W394" s="95">
        <v>0</v>
      </c>
      <c r="X394" s="95">
        <v>2975205.1327514602</v>
      </c>
      <c r="Y394" s="95">
        <v>1983574.7993927</v>
      </c>
      <c r="Z394" s="95">
        <v>10026429.7225342</v>
      </c>
      <c r="AA394" s="95">
        <v>0</v>
      </c>
      <c r="AB394" s="95">
        <v>0</v>
      </c>
      <c r="AC394" s="95">
        <v>37086636.993652299</v>
      </c>
      <c r="AD394" s="95">
        <v>0</v>
      </c>
      <c r="AE394" s="95">
        <v>12370.361128807101</v>
      </c>
      <c r="AF394" s="95">
        <v>7126250.3066406297</v>
      </c>
      <c r="AG394" s="95">
        <v>3104801.8902282701</v>
      </c>
      <c r="AH394" s="95">
        <v>0</v>
      </c>
      <c r="AI394" s="95">
        <v>12940910.3007813</v>
      </c>
      <c r="AJ394" s="95">
        <v>2277536.2594604502</v>
      </c>
      <c r="AK394" s="95">
        <v>0</v>
      </c>
      <c r="AL394" s="95">
        <v>10024559.7200928</v>
      </c>
      <c r="AM394" s="95">
        <v>0</v>
      </c>
      <c r="AN394" s="95">
        <v>37084324.520019501</v>
      </c>
      <c r="AO394" s="95">
        <v>262235546.48828101</v>
      </c>
      <c r="AP394" s="95">
        <v>0</v>
      </c>
      <c r="AQ394" s="95">
        <v>32413584.5776367</v>
      </c>
      <c r="AR394" s="95">
        <v>19904406.2341309</v>
      </c>
      <c r="AS394" s="95">
        <v>94044495.315429702</v>
      </c>
      <c r="AT394" s="95">
        <v>0</v>
      </c>
      <c r="AU394" s="95">
        <v>0</v>
      </c>
      <c r="AV394" s="95">
        <v>147465933.859375</v>
      </c>
      <c r="AW394" s="95">
        <v>0</v>
      </c>
      <c r="AX394" s="95">
        <v>83349.072360038801</v>
      </c>
      <c r="AY394" s="95">
        <v>88526744.441406295</v>
      </c>
      <c r="AZ394" s="95">
        <v>31483810.277343798</v>
      </c>
      <c r="BA394" s="95">
        <v>0</v>
      </c>
      <c r="BB394" s="95">
        <v>149888537.11523399</v>
      </c>
      <c r="BC394" s="95">
        <v>24865856.551269501</v>
      </c>
      <c r="BD394" s="95">
        <v>0</v>
      </c>
      <c r="BE394" s="95">
        <v>93932594.962890595</v>
      </c>
      <c r="BF394" s="95">
        <v>0</v>
      </c>
      <c r="BG394" s="95">
        <v>147431392.40039101</v>
      </c>
      <c r="BH394" s="95">
        <v>60591950.618652299</v>
      </c>
      <c r="BI394" s="95">
        <v>0</v>
      </c>
      <c r="BJ394" s="95">
        <v>8019322.3709716797</v>
      </c>
      <c r="BK394" s="95">
        <v>6007339.7022094699</v>
      </c>
      <c r="BL394" s="95">
        <v>0</v>
      </c>
      <c r="BM394" s="95">
        <v>0</v>
      </c>
      <c r="BN394" s="95">
        <v>0</v>
      </c>
      <c r="BO394" s="95">
        <v>0</v>
      </c>
      <c r="BP394" s="95">
        <v>0</v>
      </c>
      <c r="BQ394" s="95">
        <v>0</v>
      </c>
      <c r="BR394" s="95">
        <v>24228937.938964799</v>
      </c>
      <c r="BS394" s="95">
        <v>11529988.057128901</v>
      </c>
      <c r="BT394" s="95">
        <v>0</v>
      </c>
      <c r="BU394" s="95">
        <v>19403480.899658199</v>
      </c>
      <c r="BV394" s="95">
        <v>9215927.3489990197</v>
      </c>
      <c r="BW394" s="95">
        <v>0</v>
      </c>
      <c r="BX394" s="95">
        <v>17061714.308105499</v>
      </c>
      <c r="BY394" s="95">
        <v>0</v>
      </c>
      <c r="BZ394" s="95">
        <v>0</v>
      </c>
      <c r="CA394" s="95">
        <v>387831.61681747402</v>
      </c>
      <c r="CB394" s="95">
        <v>25407342.519531298</v>
      </c>
      <c r="CC394" s="95">
        <v>294502800.25781298</v>
      </c>
      <c r="CD394" s="95">
        <v>68631834.205078095</v>
      </c>
      <c r="CE394" s="95">
        <v>46599.013134479501</v>
      </c>
      <c r="CF394" s="95">
        <v>10014462.1291504</v>
      </c>
      <c r="CG394" s="95">
        <v>93796850.949218795</v>
      </c>
      <c r="CH394" s="95">
        <v>0</v>
      </c>
      <c r="CI394" s="95">
        <v>434400.74657058698</v>
      </c>
      <c r="CJ394" s="95">
        <v>35453593.081054702</v>
      </c>
      <c r="CK394" s="95">
        <v>388291146.46093798</v>
      </c>
      <c r="CL394" s="95">
        <v>87254307.534179702</v>
      </c>
      <c r="CM394" s="160">
        <v>525861.45373535203</v>
      </c>
      <c r="CN394" s="160">
        <v>72478742.546875</v>
      </c>
      <c r="CO394" s="160">
        <v>535662810.9375</v>
      </c>
      <c r="CP394" s="95">
        <v>87254307.534179702</v>
      </c>
      <c r="CQ394" s="95">
        <v>0</v>
      </c>
      <c r="CR394" s="95">
        <v>0</v>
      </c>
      <c r="CS394" s="95">
        <v>0</v>
      </c>
      <c r="CT394" s="95">
        <v>0</v>
      </c>
      <c r="CU394" s="161">
        <v>35421804.6486817</v>
      </c>
      <c r="CV394" s="161">
        <v>388299651.20703179</v>
      </c>
    </row>
    <row r="395" spans="1:100" x14ac:dyDescent="0.2">
      <c r="A395" s="94" t="s">
        <v>56</v>
      </c>
      <c r="B395" s="96">
        <v>43800</v>
      </c>
      <c r="C395" s="95">
        <v>331827.54484939598</v>
      </c>
      <c r="D395" s="95">
        <v>0</v>
      </c>
      <c r="E395" s="95">
        <v>57087.421279907197</v>
      </c>
      <c r="F395" s="95">
        <v>52514.915758132898</v>
      </c>
      <c r="G395" s="95">
        <v>46411.757457256303</v>
      </c>
      <c r="H395" s="95">
        <v>0</v>
      </c>
      <c r="I395" s="95">
        <v>0</v>
      </c>
      <c r="J395" s="95">
        <v>92976.906729698196</v>
      </c>
      <c r="K395" s="95">
        <v>0</v>
      </c>
      <c r="L395" s="95">
        <v>1642.83759316802</v>
      </c>
      <c r="M395" s="95">
        <v>108245.528285027</v>
      </c>
      <c r="N395" s="95">
        <v>16110.611163497</v>
      </c>
      <c r="O395" s="95">
        <v>0</v>
      </c>
      <c r="P395" s="95">
        <v>251856.331197739</v>
      </c>
      <c r="Q395" s="95">
        <v>10651.0746039152</v>
      </c>
      <c r="R395" s="95">
        <v>0</v>
      </c>
      <c r="S395" s="95">
        <v>46344.2152662277</v>
      </c>
      <c r="T395" s="95">
        <v>0</v>
      </c>
      <c r="U395" s="95">
        <v>92874.020364761396</v>
      </c>
      <c r="V395" s="95">
        <v>22270525.730224598</v>
      </c>
      <c r="W395" s="95">
        <v>0</v>
      </c>
      <c r="X395" s="95">
        <v>2905819.4219970698</v>
      </c>
      <c r="Y395" s="95">
        <v>1985970.6703949</v>
      </c>
      <c r="Z395" s="95">
        <v>9888021.5151367206</v>
      </c>
      <c r="AA395" s="95">
        <v>0</v>
      </c>
      <c r="AB395" s="95">
        <v>0</v>
      </c>
      <c r="AC395" s="95">
        <v>37147561.7109375</v>
      </c>
      <c r="AD395" s="95">
        <v>0</v>
      </c>
      <c r="AE395" s="95">
        <v>16096.6690797806</v>
      </c>
      <c r="AF395" s="95">
        <v>7098989.1461181603</v>
      </c>
      <c r="AG395" s="95">
        <v>3108073.28823853</v>
      </c>
      <c r="AH395" s="95">
        <v>0</v>
      </c>
      <c r="AI395" s="95">
        <v>12700223.7491455</v>
      </c>
      <c r="AJ395" s="95">
        <v>2261772.4310607901</v>
      </c>
      <c r="AK395" s="95">
        <v>0</v>
      </c>
      <c r="AL395" s="95">
        <v>9880860.4554443397</v>
      </c>
      <c r="AM395" s="95">
        <v>0</v>
      </c>
      <c r="AN395" s="95">
        <v>37120470.591308601</v>
      </c>
      <c r="AO395" s="95">
        <v>260201808.11132801</v>
      </c>
      <c r="AP395" s="95">
        <v>0</v>
      </c>
      <c r="AQ395" s="95">
        <v>31755691.439453099</v>
      </c>
      <c r="AR395" s="95">
        <v>19965640.2893066</v>
      </c>
      <c r="AS395" s="95">
        <v>93037277.057617202</v>
      </c>
      <c r="AT395" s="95">
        <v>0</v>
      </c>
      <c r="AU395" s="95">
        <v>0</v>
      </c>
      <c r="AV395" s="95">
        <v>148396811.36718801</v>
      </c>
      <c r="AW395" s="95">
        <v>0</v>
      </c>
      <c r="AX395" s="95">
        <v>127419.07351303101</v>
      </c>
      <c r="AY395" s="95">
        <v>88220937.826171905</v>
      </c>
      <c r="AZ395" s="95">
        <v>31571160.980468798</v>
      </c>
      <c r="BA395" s="95">
        <v>0</v>
      </c>
      <c r="BB395" s="95">
        <v>147570635.375</v>
      </c>
      <c r="BC395" s="95">
        <v>24838759.053222701</v>
      </c>
      <c r="BD395" s="95">
        <v>0</v>
      </c>
      <c r="BE395" s="95">
        <v>93404636.011718795</v>
      </c>
      <c r="BF395" s="95">
        <v>0</v>
      </c>
      <c r="BG395" s="95">
        <v>148398074.90625</v>
      </c>
      <c r="BH395" s="95">
        <v>60410935.262207001</v>
      </c>
      <c r="BI395" s="95">
        <v>0</v>
      </c>
      <c r="BJ395" s="95">
        <v>7938038.5317993201</v>
      </c>
      <c r="BK395" s="95">
        <v>6053446.8134765597</v>
      </c>
      <c r="BL395" s="95">
        <v>0</v>
      </c>
      <c r="BM395" s="95">
        <v>0</v>
      </c>
      <c r="BN395" s="95">
        <v>0</v>
      </c>
      <c r="BO395" s="95">
        <v>0</v>
      </c>
      <c r="BP395" s="95">
        <v>0</v>
      </c>
      <c r="BQ395" s="95">
        <v>0</v>
      </c>
      <c r="BR395" s="95">
        <v>24279409.502685498</v>
      </c>
      <c r="BS395" s="95">
        <v>11599372.915161099</v>
      </c>
      <c r="BT395" s="95">
        <v>0</v>
      </c>
      <c r="BU395" s="95">
        <v>24542930.3273926</v>
      </c>
      <c r="BV395" s="95">
        <v>9213590.6896972694</v>
      </c>
      <c r="BW395" s="95">
        <v>0</v>
      </c>
      <c r="BX395" s="95">
        <v>18204165.965576202</v>
      </c>
      <c r="BY395" s="95">
        <v>0</v>
      </c>
      <c r="BZ395" s="95">
        <v>0</v>
      </c>
      <c r="CA395" s="95">
        <v>388870.66030502302</v>
      </c>
      <c r="CB395" s="95">
        <v>25249370.3286133</v>
      </c>
      <c r="CC395" s="95">
        <v>292355652.73828101</v>
      </c>
      <c r="CD395" s="95">
        <v>68369295.379882798</v>
      </c>
      <c r="CE395" s="95">
        <v>46436.660043716402</v>
      </c>
      <c r="CF395" s="95">
        <v>9930286.12817383</v>
      </c>
      <c r="CG395" s="95">
        <v>93488996.319335893</v>
      </c>
      <c r="CH395" s="95">
        <v>0</v>
      </c>
      <c r="CI395" s="95">
        <v>435274.01800537098</v>
      </c>
      <c r="CJ395" s="95">
        <v>35159248.018554702</v>
      </c>
      <c r="CK395" s="95">
        <v>385742074.83984399</v>
      </c>
      <c r="CL395" s="95">
        <v>86899957.732421905</v>
      </c>
      <c r="CM395" s="160">
        <v>526692.26123809803</v>
      </c>
      <c r="CN395" s="160">
        <v>72240883.071289107</v>
      </c>
      <c r="CO395" s="160">
        <v>533501555.78906298</v>
      </c>
      <c r="CP395" s="95">
        <v>86899957.732421905</v>
      </c>
      <c r="CQ395" s="95">
        <v>0</v>
      </c>
      <c r="CR395" s="95">
        <v>0</v>
      </c>
      <c r="CS395" s="95">
        <v>0</v>
      </c>
      <c r="CT395" s="95">
        <v>0</v>
      </c>
      <c r="CU395" s="161">
        <v>35179656.456787132</v>
      </c>
      <c r="CV395" s="161">
        <v>385844649.05761689</v>
      </c>
    </row>
    <row r="396" spans="1:100" x14ac:dyDescent="0.2">
      <c r="A396" s="94" t="s">
        <v>56</v>
      </c>
      <c r="B396" s="96">
        <v>43891</v>
      </c>
      <c r="C396" s="95">
        <v>332697.88747787499</v>
      </c>
      <c r="D396" s="95">
        <v>0</v>
      </c>
      <c r="E396" s="95">
        <v>52034.570602416999</v>
      </c>
      <c r="F396" s="95">
        <v>50335.0988073349</v>
      </c>
      <c r="G396" s="95">
        <v>46036.424442768097</v>
      </c>
      <c r="H396" s="95">
        <v>0</v>
      </c>
      <c r="I396" s="95">
        <v>0</v>
      </c>
      <c r="J396" s="95">
        <v>92179.640439987197</v>
      </c>
      <c r="K396" s="95">
        <v>0</v>
      </c>
      <c r="L396" s="95">
        <v>1709.2337172478401</v>
      </c>
      <c r="M396" s="95">
        <v>108312.804620743</v>
      </c>
      <c r="N396" s="95">
        <v>15854.701492190399</v>
      </c>
      <c r="O396" s="95">
        <v>0</v>
      </c>
      <c r="P396" s="95">
        <v>248590.80489158601</v>
      </c>
      <c r="Q396" s="95">
        <v>10460.4719314575</v>
      </c>
      <c r="R396" s="95">
        <v>0</v>
      </c>
      <c r="S396" s="95">
        <v>46028.195422172503</v>
      </c>
      <c r="T396" s="95">
        <v>0</v>
      </c>
      <c r="U396" s="95">
        <v>92277.631289482102</v>
      </c>
      <c r="V396" s="95">
        <v>22050668.840576202</v>
      </c>
      <c r="W396" s="95">
        <v>0</v>
      </c>
      <c r="X396" s="95">
        <v>1744639.43756104</v>
      </c>
      <c r="Y396" s="95">
        <v>1667269.4209594701</v>
      </c>
      <c r="Z396" s="95">
        <v>8872842.5885009803</v>
      </c>
      <c r="AA396" s="95">
        <v>0</v>
      </c>
      <c r="AB396" s="95">
        <v>0</v>
      </c>
      <c r="AC396" s="95">
        <v>34889637.384277299</v>
      </c>
      <c r="AD396" s="95">
        <v>0</v>
      </c>
      <c r="AE396" s="95">
        <v>5275.9936304092398</v>
      </c>
      <c r="AF396" s="95">
        <v>7058669.0587768601</v>
      </c>
      <c r="AG396" s="95">
        <v>3060682.8779296898</v>
      </c>
      <c r="AH396" s="95">
        <v>0</v>
      </c>
      <c r="AI396" s="95">
        <v>11699622.4388428</v>
      </c>
      <c r="AJ396" s="95">
        <v>2205024.6882934598</v>
      </c>
      <c r="AK396" s="95">
        <v>0</v>
      </c>
      <c r="AL396" s="95">
        <v>8875423.7519531306</v>
      </c>
      <c r="AM396" s="95">
        <v>0</v>
      </c>
      <c r="AN396" s="95">
        <v>34918556.528808601</v>
      </c>
      <c r="AO396" s="95">
        <v>261959084.50976601</v>
      </c>
      <c r="AP396" s="95">
        <v>0</v>
      </c>
      <c r="AQ396" s="95">
        <v>17847666.018066399</v>
      </c>
      <c r="AR396" s="95">
        <v>16816504.755615201</v>
      </c>
      <c r="AS396" s="95">
        <v>84408205.661132798</v>
      </c>
      <c r="AT396" s="95">
        <v>0</v>
      </c>
      <c r="AU396" s="95">
        <v>0</v>
      </c>
      <c r="AV396" s="95">
        <v>139681754.49218801</v>
      </c>
      <c r="AW396" s="95">
        <v>0</v>
      </c>
      <c r="AX396" s="95">
        <v>32580.1625754833</v>
      </c>
      <c r="AY396" s="95">
        <v>88113488.380859405</v>
      </c>
      <c r="AZ396" s="95">
        <v>31339510.576660201</v>
      </c>
      <c r="BA396" s="95">
        <v>0</v>
      </c>
      <c r="BB396" s="95">
        <v>136724834.30664101</v>
      </c>
      <c r="BC396" s="95">
        <v>24359886.341796901</v>
      </c>
      <c r="BD396" s="95">
        <v>0</v>
      </c>
      <c r="BE396" s="95">
        <v>84137786.240234405</v>
      </c>
      <c r="BF396" s="95">
        <v>0</v>
      </c>
      <c r="BG396" s="95">
        <v>139562265.76757801</v>
      </c>
      <c r="BH396" s="95">
        <v>59800340.314453103</v>
      </c>
      <c r="BI396" s="95">
        <v>0</v>
      </c>
      <c r="BJ396" s="95">
        <v>5535864.2693481399</v>
      </c>
      <c r="BK396" s="95">
        <v>5507553.2071533203</v>
      </c>
      <c r="BL396" s="95">
        <v>0</v>
      </c>
      <c r="BM396" s="95">
        <v>0</v>
      </c>
      <c r="BN396" s="95">
        <v>0</v>
      </c>
      <c r="BO396" s="95">
        <v>0</v>
      </c>
      <c r="BP396" s="95">
        <v>0</v>
      </c>
      <c r="BQ396" s="95">
        <v>0</v>
      </c>
      <c r="BR396" s="95">
        <v>23718681.7424316</v>
      </c>
      <c r="BS396" s="95">
        <v>11428295.5394287</v>
      </c>
      <c r="BT396" s="95">
        <v>0</v>
      </c>
      <c r="BU396" s="95">
        <v>22551347.384765599</v>
      </c>
      <c r="BV396" s="95">
        <v>8956773.3197021503</v>
      </c>
      <c r="BW396" s="95">
        <v>0</v>
      </c>
      <c r="BX396" s="95">
        <v>16504023.666992201</v>
      </c>
      <c r="BY396" s="95">
        <v>0</v>
      </c>
      <c r="BZ396" s="95">
        <v>0</v>
      </c>
      <c r="CA396" s="95">
        <v>384696.28733825701</v>
      </c>
      <c r="CB396" s="95">
        <v>23739649.1242676</v>
      </c>
      <c r="CC396" s="95">
        <v>277623910.56640601</v>
      </c>
      <c r="CD396" s="95">
        <v>65296452.833007798</v>
      </c>
      <c r="CE396" s="95">
        <v>46016.780449390397</v>
      </c>
      <c r="CF396" s="95">
        <v>8816723.8228759803</v>
      </c>
      <c r="CG396" s="95">
        <v>83772641.569335893</v>
      </c>
      <c r="CH396" s="95">
        <v>0</v>
      </c>
      <c r="CI396" s="95">
        <v>430822.05212020897</v>
      </c>
      <c r="CJ396" s="95">
        <v>32469068.7109375</v>
      </c>
      <c r="CK396" s="95">
        <v>361653911.796875</v>
      </c>
      <c r="CL396" s="95">
        <v>81168390.591796905</v>
      </c>
      <c r="CM396" s="160">
        <v>520957.98562622099</v>
      </c>
      <c r="CN396" s="160">
        <v>67308504.654296905</v>
      </c>
      <c r="CO396" s="160">
        <v>501457258.8125</v>
      </c>
      <c r="CP396" s="95">
        <v>81168390.591796905</v>
      </c>
      <c r="CQ396" s="95">
        <v>0</v>
      </c>
      <c r="CR396" s="95">
        <v>0</v>
      </c>
      <c r="CS396" s="95">
        <v>0</v>
      </c>
      <c r="CT396" s="95">
        <v>0</v>
      </c>
      <c r="CU396" s="161">
        <v>32556372.947143581</v>
      </c>
      <c r="CV396" s="161">
        <v>361396552.13574189</v>
      </c>
    </row>
    <row r="397" spans="1:100" x14ac:dyDescent="0.2">
      <c r="A397" s="94" t="s">
        <v>56</v>
      </c>
      <c r="B397" s="96">
        <v>43983</v>
      </c>
      <c r="C397" s="95">
        <v>305941.295078278</v>
      </c>
      <c r="D397" s="95">
        <v>0</v>
      </c>
      <c r="E397" s="95">
        <v>44184.351994037599</v>
      </c>
      <c r="F397" s="95">
        <v>42818.348924636797</v>
      </c>
      <c r="G397" s="95">
        <v>39922.166471481301</v>
      </c>
      <c r="H397" s="95">
        <v>0</v>
      </c>
      <c r="I397" s="95">
        <v>0</v>
      </c>
      <c r="J397" s="95">
        <v>88248.574514388994</v>
      </c>
      <c r="K397" s="95">
        <v>0</v>
      </c>
      <c r="L397" s="95">
        <v>1776.47412233055</v>
      </c>
      <c r="M397" s="95">
        <v>103041.503051758</v>
      </c>
      <c r="N397" s="95">
        <v>15128.8161848783</v>
      </c>
      <c r="O397" s="95">
        <v>0</v>
      </c>
      <c r="P397" s="95">
        <v>219908.166942596</v>
      </c>
      <c r="Q397" s="95">
        <v>9825.3054933547992</v>
      </c>
      <c r="R397" s="95">
        <v>0</v>
      </c>
      <c r="S397" s="95">
        <v>40042.256896018996</v>
      </c>
      <c r="T397" s="95">
        <v>0</v>
      </c>
      <c r="U397" s="95">
        <v>88363.968176841707</v>
      </c>
      <c r="V397" s="95">
        <v>17974888.051025402</v>
      </c>
      <c r="W397" s="95">
        <v>0</v>
      </c>
      <c r="X397" s="95">
        <v>1683167.2930908201</v>
      </c>
      <c r="Y397" s="95">
        <v>1626468.00956726</v>
      </c>
      <c r="Z397" s="95">
        <v>5609948.4935913105</v>
      </c>
      <c r="AA397" s="95">
        <v>0</v>
      </c>
      <c r="AB397" s="95">
        <v>0</v>
      </c>
      <c r="AC397" s="95">
        <v>27337384.723877002</v>
      </c>
      <c r="AD397" s="95">
        <v>0</v>
      </c>
      <c r="AE397" s="95">
        <v>6199.6246518492699</v>
      </c>
      <c r="AF397" s="95">
        <v>6214574.22155762</v>
      </c>
      <c r="AG397" s="95">
        <v>2901332.9788513202</v>
      </c>
      <c r="AH397" s="95">
        <v>0</v>
      </c>
      <c r="AI397" s="95">
        <v>8592657.2489013709</v>
      </c>
      <c r="AJ397" s="95">
        <v>2020541.7092590299</v>
      </c>
      <c r="AK397" s="95">
        <v>0</v>
      </c>
      <c r="AL397" s="95">
        <v>5606491.78161621</v>
      </c>
      <c r="AM397" s="95">
        <v>0</v>
      </c>
      <c r="AN397" s="95">
        <v>27336916.099853501</v>
      </c>
      <c r="AO397" s="95">
        <v>215472459.05078101</v>
      </c>
      <c r="AP397" s="95">
        <v>0</v>
      </c>
      <c r="AQ397" s="95">
        <v>17174418.603027299</v>
      </c>
      <c r="AR397" s="95">
        <v>16201157.8138428</v>
      </c>
      <c r="AS397" s="95">
        <v>53319267.464355499</v>
      </c>
      <c r="AT397" s="95">
        <v>0</v>
      </c>
      <c r="AU397" s="95">
        <v>0</v>
      </c>
      <c r="AV397" s="95">
        <v>108856156.606445</v>
      </c>
      <c r="AW397" s="95">
        <v>0</v>
      </c>
      <c r="AX397" s="95">
        <v>30297.0110476017</v>
      </c>
      <c r="AY397" s="95">
        <v>78431346.736328095</v>
      </c>
      <c r="AZ397" s="95">
        <v>29918635.784423798</v>
      </c>
      <c r="BA397" s="95">
        <v>0</v>
      </c>
      <c r="BB397" s="95">
        <v>101799298.15820301</v>
      </c>
      <c r="BC397" s="95">
        <v>22354511.838378899</v>
      </c>
      <c r="BD397" s="95">
        <v>0</v>
      </c>
      <c r="BE397" s="95">
        <v>53294428.2490234</v>
      </c>
      <c r="BF397" s="95">
        <v>0</v>
      </c>
      <c r="BG397" s="95">
        <v>108980799.712891</v>
      </c>
      <c r="BH397" s="95">
        <v>49544083.462402299</v>
      </c>
      <c r="BI397" s="95">
        <v>0</v>
      </c>
      <c r="BJ397" s="95">
        <v>5478317.0220947303</v>
      </c>
      <c r="BK397" s="95">
        <v>5416859.3297729502</v>
      </c>
      <c r="BL397" s="95">
        <v>0</v>
      </c>
      <c r="BM397" s="95">
        <v>0</v>
      </c>
      <c r="BN397" s="95">
        <v>0</v>
      </c>
      <c r="BO397" s="95">
        <v>0</v>
      </c>
      <c r="BP397" s="95">
        <v>0</v>
      </c>
      <c r="BQ397" s="95">
        <v>0</v>
      </c>
      <c r="BR397" s="95">
        <v>20423162.2973633</v>
      </c>
      <c r="BS397" s="95">
        <v>10905406.1673584</v>
      </c>
      <c r="BT397" s="95">
        <v>0</v>
      </c>
      <c r="BU397" s="95">
        <v>16588112.467651401</v>
      </c>
      <c r="BV397" s="95">
        <v>8246390.6500854502</v>
      </c>
      <c r="BW397" s="95">
        <v>0</v>
      </c>
      <c r="BX397" s="95">
        <v>10698653.6363525</v>
      </c>
      <c r="BY397" s="95">
        <v>0</v>
      </c>
      <c r="BZ397" s="95">
        <v>0</v>
      </c>
      <c r="CA397" s="95">
        <v>349855.67461776698</v>
      </c>
      <c r="CB397" s="95">
        <v>19630374.4448242</v>
      </c>
      <c r="CC397" s="95">
        <v>231732704.53320301</v>
      </c>
      <c r="CD397" s="95">
        <v>55054734.879394501</v>
      </c>
      <c r="CE397" s="95">
        <v>39934.192569732702</v>
      </c>
      <c r="CF397" s="95">
        <v>5599306.36791992</v>
      </c>
      <c r="CG397" s="95">
        <v>53169608.807128899</v>
      </c>
      <c r="CH397" s="95">
        <v>0</v>
      </c>
      <c r="CI397" s="95">
        <v>389773.44657897903</v>
      </c>
      <c r="CJ397" s="95">
        <v>25283653.5944824</v>
      </c>
      <c r="CK397" s="95">
        <v>284436272.11328101</v>
      </c>
      <c r="CL397" s="95">
        <v>65090550.028808601</v>
      </c>
      <c r="CM397" s="160">
        <v>475902.59040451102</v>
      </c>
      <c r="CN397" s="160">
        <v>52458344.275390603</v>
      </c>
      <c r="CO397" s="160">
        <v>393157471.42968798</v>
      </c>
      <c r="CP397" s="95">
        <v>65090550.028808601</v>
      </c>
      <c r="CQ397" s="95">
        <v>0</v>
      </c>
      <c r="CR397" s="95">
        <v>0</v>
      </c>
      <c r="CS397" s="95">
        <v>0</v>
      </c>
      <c r="CT397" s="95">
        <v>0</v>
      </c>
      <c r="CU397" s="161">
        <v>25229680.812744118</v>
      </c>
      <c r="CV397" s="161">
        <v>284902313.34033191</v>
      </c>
    </row>
    <row r="398" spans="1:100" x14ac:dyDescent="0.2">
      <c r="A398" s="94" t="s">
        <v>57</v>
      </c>
      <c r="B398" s="96">
        <v>38047</v>
      </c>
      <c r="C398" s="95">
        <v>19369.5155072212</v>
      </c>
      <c r="D398" s="95">
        <v>0</v>
      </c>
      <c r="E398" s="95">
        <v>13005.597010850899</v>
      </c>
      <c r="F398" s="95">
        <v>6708.8047013878804</v>
      </c>
      <c r="G398" s="95">
        <v>0</v>
      </c>
      <c r="H398" s="95">
        <v>0</v>
      </c>
      <c r="I398" s="95">
        <v>0</v>
      </c>
      <c r="J398" s="95">
        <v>41.8151387507096</v>
      </c>
      <c r="K398" s="95">
        <v>0</v>
      </c>
      <c r="L398" s="95">
        <v>14011.3540012836</v>
      </c>
      <c r="M398" s="95">
        <v>12651.062938213299</v>
      </c>
      <c r="N398" s="95">
        <v>3335.4624812603001</v>
      </c>
      <c r="O398" s="95">
        <v>0</v>
      </c>
      <c r="P398" s="95">
        <v>0</v>
      </c>
      <c r="Q398" s="95">
        <v>2162.6768583059302</v>
      </c>
      <c r="R398" s="95">
        <v>0</v>
      </c>
      <c r="S398" s="95">
        <v>0</v>
      </c>
      <c r="T398" s="95">
        <v>810.61241555213905</v>
      </c>
      <c r="U398" s="95">
        <v>12699.0881763697</v>
      </c>
      <c r="V398" s="95">
        <v>1216868.0043640099</v>
      </c>
      <c r="W398" s="95">
        <v>0</v>
      </c>
      <c r="X398" s="95">
        <v>1104135.6803283701</v>
      </c>
      <c r="Y398" s="95">
        <v>462260.33434295701</v>
      </c>
      <c r="Z398" s="95">
        <v>0</v>
      </c>
      <c r="AA398" s="95">
        <v>0</v>
      </c>
      <c r="AB398" s="95">
        <v>0</v>
      </c>
      <c r="AC398" s="95">
        <v>2273.0276426076898</v>
      </c>
      <c r="AD398" s="95">
        <v>0</v>
      </c>
      <c r="AE398" s="95">
        <v>810251.85265350295</v>
      </c>
      <c r="AF398" s="95">
        <v>699668.92914581299</v>
      </c>
      <c r="AG398" s="95">
        <v>558539.76014709496</v>
      </c>
      <c r="AH398" s="95">
        <v>0</v>
      </c>
      <c r="AI398" s="95">
        <v>0</v>
      </c>
      <c r="AJ398" s="95">
        <v>259504.46363830601</v>
      </c>
      <c r="AK398" s="95">
        <v>0</v>
      </c>
      <c r="AL398" s="95">
        <v>0</v>
      </c>
      <c r="AM398" s="95">
        <v>150673.283344269</v>
      </c>
      <c r="AN398" s="95">
        <v>3552793.25463867</v>
      </c>
      <c r="AO398" s="95">
        <v>8016549.18359375</v>
      </c>
      <c r="AP398" s="95">
        <v>0</v>
      </c>
      <c r="AQ398" s="95">
        <v>7103320.3468627902</v>
      </c>
      <c r="AR398" s="95">
        <v>3022702.8923339802</v>
      </c>
      <c r="AS398" s="95">
        <v>0</v>
      </c>
      <c r="AT398" s="95">
        <v>0</v>
      </c>
      <c r="AU398" s="95">
        <v>0</v>
      </c>
      <c r="AV398" s="95">
        <v>7133.5030413269997</v>
      </c>
      <c r="AW398" s="95">
        <v>0</v>
      </c>
      <c r="AX398" s="95">
        <v>5401321.8527832003</v>
      </c>
      <c r="AY398" s="95">
        <v>4616895.1717529297</v>
      </c>
      <c r="AZ398" s="95">
        <v>3453674.0156860398</v>
      </c>
      <c r="BA398" s="95">
        <v>0</v>
      </c>
      <c r="BB398" s="95">
        <v>0</v>
      </c>
      <c r="BC398" s="95">
        <v>1661865.77742004</v>
      </c>
      <c r="BD398" s="95">
        <v>0</v>
      </c>
      <c r="BE398" s="95">
        <v>0</v>
      </c>
      <c r="BF398" s="95">
        <v>919216.46605682396</v>
      </c>
      <c r="BG398" s="95">
        <v>8157687.6513061495</v>
      </c>
      <c r="BH398" s="95">
        <v>1664342.0986328099</v>
      </c>
      <c r="BI398" s="95">
        <v>0</v>
      </c>
      <c r="BJ398" s="95">
        <v>2097679.87994385</v>
      </c>
      <c r="BK398" s="95">
        <v>1183535.2551879899</v>
      </c>
      <c r="BL398" s="95">
        <v>0</v>
      </c>
      <c r="BM398" s="95">
        <v>0</v>
      </c>
      <c r="BN398" s="95">
        <v>0</v>
      </c>
      <c r="BO398" s="95">
        <v>0</v>
      </c>
      <c r="BP398" s="95">
        <v>0</v>
      </c>
      <c r="BQ398" s="95">
        <v>0</v>
      </c>
      <c r="BR398" s="95">
        <v>1554108.40625</v>
      </c>
      <c r="BS398" s="95">
        <v>1353973.0448303199</v>
      </c>
      <c r="BT398" s="95">
        <v>0</v>
      </c>
      <c r="BU398" s="95">
        <v>0</v>
      </c>
      <c r="BV398" s="95">
        <v>846832.26312255894</v>
      </c>
      <c r="BW398" s="95">
        <v>0</v>
      </c>
      <c r="BX398" s="95">
        <v>0</v>
      </c>
      <c r="BY398" s="95">
        <v>0</v>
      </c>
      <c r="BZ398" s="95">
        <v>0</v>
      </c>
      <c r="CA398" s="95">
        <v>32344.177826404601</v>
      </c>
      <c r="CB398" s="95">
        <v>2309098.8967285198</v>
      </c>
      <c r="CC398" s="95">
        <v>15032558.3359375</v>
      </c>
      <c r="CD398" s="95">
        <v>3748818.7210693401</v>
      </c>
      <c r="CE398" s="95">
        <v>807.67744194716204</v>
      </c>
      <c r="CF398" s="95">
        <v>147987.65219306899</v>
      </c>
      <c r="CG398" s="95">
        <v>903188.319923401</v>
      </c>
      <c r="CH398" s="95">
        <v>0</v>
      </c>
      <c r="CI398" s="95">
        <v>33148.887748241403</v>
      </c>
      <c r="CJ398" s="95">
        <v>2452873.3527831999</v>
      </c>
      <c r="CK398" s="95">
        <v>15923976.8013916</v>
      </c>
      <c r="CL398" s="95">
        <v>3748037.7967834501</v>
      </c>
      <c r="CM398" s="160">
        <v>45807.791684150703</v>
      </c>
      <c r="CN398" s="160">
        <v>6027979.9655151404</v>
      </c>
      <c r="CO398" s="160">
        <v>24102654.278320301</v>
      </c>
      <c r="CP398" s="95">
        <v>3748037.7967834501</v>
      </c>
      <c r="CQ398" s="95">
        <v>0</v>
      </c>
      <c r="CR398" s="95">
        <v>0</v>
      </c>
      <c r="CS398" s="95">
        <v>0</v>
      </c>
      <c r="CT398" s="95">
        <v>0</v>
      </c>
      <c r="CU398" s="161">
        <v>2457086.5489215888</v>
      </c>
      <c r="CV398" s="161">
        <v>15935746.655860901</v>
      </c>
    </row>
    <row r="399" spans="1:100" x14ac:dyDescent="0.2">
      <c r="A399" s="94" t="s">
        <v>57</v>
      </c>
      <c r="B399" s="96">
        <v>38139</v>
      </c>
      <c r="C399" s="95">
        <v>19558.758972883199</v>
      </c>
      <c r="D399" s="95">
        <v>0</v>
      </c>
      <c r="E399" s="95">
        <v>12680.1209964752</v>
      </c>
      <c r="F399" s="95">
        <v>6611.1710962057095</v>
      </c>
      <c r="G399" s="95">
        <v>0</v>
      </c>
      <c r="H399" s="95">
        <v>0</v>
      </c>
      <c r="I399" s="95">
        <v>0</v>
      </c>
      <c r="J399" s="95">
        <v>639.54288238286995</v>
      </c>
      <c r="K399" s="95">
        <v>0</v>
      </c>
      <c r="L399" s="95">
        <v>14138.208912014999</v>
      </c>
      <c r="M399" s="95">
        <v>12510.970970273</v>
      </c>
      <c r="N399" s="95">
        <v>3450.8619410097599</v>
      </c>
      <c r="O399" s="95">
        <v>0</v>
      </c>
      <c r="P399" s="95">
        <v>0</v>
      </c>
      <c r="Q399" s="95">
        <v>2111.1809839904299</v>
      </c>
      <c r="R399" s="95">
        <v>0</v>
      </c>
      <c r="S399" s="95">
        <v>0</v>
      </c>
      <c r="T399" s="95">
        <v>793.77478018403099</v>
      </c>
      <c r="U399" s="95">
        <v>12789.0837999582</v>
      </c>
      <c r="V399" s="95">
        <v>1224539.4385681199</v>
      </c>
      <c r="W399" s="95">
        <v>0</v>
      </c>
      <c r="X399" s="95">
        <v>1082927.14056396</v>
      </c>
      <c r="Y399" s="95">
        <v>462646.08682251</v>
      </c>
      <c r="Z399" s="95">
        <v>0</v>
      </c>
      <c r="AA399" s="95">
        <v>0</v>
      </c>
      <c r="AB399" s="95">
        <v>0</v>
      </c>
      <c r="AC399" s="95">
        <v>173424.662929535</v>
      </c>
      <c r="AD399" s="95">
        <v>0</v>
      </c>
      <c r="AE399" s="95">
        <v>797057.50732421898</v>
      </c>
      <c r="AF399" s="95">
        <v>689251.09053802502</v>
      </c>
      <c r="AG399" s="95">
        <v>574667.13985443104</v>
      </c>
      <c r="AH399" s="95">
        <v>0</v>
      </c>
      <c r="AI399" s="95">
        <v>0</v>
      </c>
      <c r="AJ399" s="95">
        <v>240089.84343147301</v>
      </c>
      <c r="AK399" s="95">
        <v>0</v>
      </c>
      <c r="AL399" s="95">
        <v>0</v>
      </c>
      <c r="AM399" s="95">
        <v>143191.518531799</v>
      </c>
      <c r="AN399" s="95">
        <v>3566623.9781494099</v>
      </c>
      <c r="AO399" s="95">
        <v>8120582.72021484</v>
      </c>
      <c r="AP399" s="95">
        <v>0</v>
      </c>
      <c r="AQ399" s="95">
        <v>7062342.4618530301</v>
      </c>
      <c r="AR399" s="95">
        <v>3077811.4164123498</v>
      </c>
      <c r="AS399" s="95">
        <v>0</v>
      </c>
      <c r="AT399" s="95">
        <v>0</v>
      </c>
      <c r="AU399" s="95">
        <v>0</v>
      </c>
      <c r="AV399" s="95">
        <v>357799.35628128098</v>
      </c>
      <c r="AW399" s="95">
        <v>0</v>
      </c>
      <c r="AX399" s="95">
        <v>5385287.0678100605</v>
      </c>
      <c r="AY399" s="95">
        <v>4592500.8704834003</v>
      </c>
      <c r="AZ399" s="95">
        <v>3587255.7553405799</v>
      </c>
      <c r="BA399" s="95">
        <v>0</v>
      </c>
      <c r="BB399" s="95">
        <v>0</v>
      </c>
      <c r="BC399" s="95">
        <v>1547917.47650146</v>
      </c>
      <c r="BD399" s="95">
        <v>0</v>
      </c>
      <c r="BE399" s="95">
        <v>0</v>
      </c>
      <c r="BF399" s="95">
        <v>878833.28830719006</v>
      </c>
      <c r="BG399" s="95">
        <v>8262085.7341308603</v>
      </c>
      <c r="BH399" s="95">
        <v>1655559.5590057401</v>
      </c>
      <c r="BI399" s="95">
        <v>0</v>
      </c>
      <c r="BJ399" s="95">
        <v>2088492.17814636</v>
      </c>
      <c r="BK399" s="95">
        <v>1194241.5820007301</v>
      </c>
      <c r="BL399" s="95">
        <v>0</v>
      </c>
      <c r="BM399" s="95">
        <v>0</v>
      </c>
      <c r="BN399" s="95">
        <v>0</v>
      </c>
      <c r="BO399" s="95">
        <v>0</v>
      </c>
      <c r="BP399" s="95">
        <v>0</v>
      </c>
      <c r="BQ399" s="95">
        <v>0</v>
      </c>
      <c r="BR399" s="95">
        <v>1534693.6800231901</v>
      </c>
      <c r="BS399" s="95">
        <v>1417852.8014221201</v>
      </c>
      <c r="BT399" s="95">
        <v>0</v>
      </c>
      <c r="BU399" s="95">
        <v>0</v>
      </c>
      <c r="BV399" s="95">
        <v>797274.83956909203</v>
      </c>
      <c r="BW399" s="95">
        <v>0</v>
      </c>
      <c r="BX399" s="95">
        <v>0</v>
      </c>
      <c r="BY399" s="95">
        <v>0</v>
      </c>
      <c r="BZ399" s="95">
        <v>0</v>
      </c>
      <c r="CA399" s="95">
        <v>32238.0814356804</v>
      </c>
      <c r="CB399" s="95">
        <v>2302382.5214233398</v>
      </c>
      <c r="CC399" s="95">
        <v>15177615.918457</v>
      </c>
      <c r="CD399" s="95">
        <v>3734417.3481140099</v>
      </c>
      <c r="CE399" s="95">
        <v>786.09483737498499</v>
      </c>
      <c r="CF399" s="95">
        <v>142272.53676414501</v>
      </c>
      <c r="CG399" s="95">
        <v>872794.09281158401</v>
      </c>
      <c r="CH399" s="95">
        <v>0</v>
      </c>
      <c r="CI399" s="95">
        <v>33030.401134967797</v>
      </c>
      <c r="CJ399" s="95">
        <v>2446546.6812133798</v>
      </c>
      <c r="CK399" s="95">
        <v>16054660.677368199</v>
      </c>
      <c r="CL399" s="95">
        <v>3733430.7398071298</v>
      </c>
      <c r="CM399" s="160">
        <v>45792.978667736097</v>
      </c>
      <c r="CN399" s="160">
        <v>5947955.3673095703</v>
      </c>
      <c r="CO399" s="160">
        <v>24290055.024658199</v>
      </c>
      <c r="CP399" s="95">
        <v>3733430.7398071298</v>
      </c>
      <c r="CQ399" s="95">
        <v>0</v>
      </c>
      <c r="CR399" s="95">
        <v>0</v>
      </c>
      <c r="CS399" s="95">
        <v>0</v>
      </c>
      <c r="CT399" s="95">
        <v>0</v>
      </c>
      <c r="CU399" s="161">
        <v>2444655.0581874847</v>
      </c>
      <c r="CV399" s="161">
        <v>16050410.011268584</v>
      </c>
    </row>
    <row r="400" spans="1:100" x14ac:dyDescent="0.2">
      <c r="A400" s="94" t="s">
        <v>57</v>
      </c>
      <c r="B400" s="96">
        <v>38231</v>
      </c>
      <c r="C400" s="95">
        <v>20004.347125768702</v>
      </c>
      <c r="D400" s="95">
        <v>0</v>
      </c>
      <c r="E400" s="95">
        <v>12735.3143289089</v>
      </c>
      <c r="F400" s="95">
        <v>6874.2281764745703</v>
      </c>
      <c r="G400" s="95">
        <v>0</v>
      </c>
      <c r="H400" s="95">
        <v>0</v>
      </c>
      <c r="I400" s="95">
        <v>0</v>
      </c>
      <c r="J400" s="95">
        <v>1383.3742934018401</v>
      </c>
      <c r="K400" s="95">
        <v>0</v>
      </c>
      <c r="L400" s="95">
        <v>15026.4395456314</v>
      </c>
      <c r="M400" s="95">
        <v>12574.417444706</v>
      </c>
      <c r="N400" s="95">
        <v>3518.4514044225202</v>
      </c>
      <c r="O400" s="95">
        <v>0</v>
      </c>
      <c r="P400" s="95">
        <v>0</v>
      </c>
      <c r="Q400" s="95">
        <v>2067.1245959699199</v>
      </c>
      <c r="R400" s="95">
        <v>0</v>
      </c>
      <c r="S400" s="95">
        <v>0</v>
      </c>
      <c r="T400" s="95">
        <v>792.23564343154396</v>
      </c>
      <c r="U400" s="95">
        <v>12785.076462388</v>
      </c>
      <c r="V400" s="95">
        <v>1238701.5308380099</v>
      </c>
      <c r="W400" s="95">
        <v>0</v>
      </c>
      <c r="X400" s="95">
        <v>1070537.18817139</v>
      </c>
      <c r="Y400" s="95">
        <v>469523.80481338501</v>
      </c>
      <c r="Z400" s="95">
        <v>0</v>
      </c>
      <c r="AA400" s="95">
        <v>0</v>
      </c>
      <c r="AB400" s="95">
        <v>0</v>
      </c>
      <c r="AC400" s="95">
        <v>405023.40904998803</v>
      </c>
      <c r="AD400" s="95">
        <v>0</v>
      </c>
      <c r="AE400" s="95">
        <v>828278.77229309105</v>
      </c>
      <c r="AF400" s="95">
        <v>696142.73452758801</v>
      </c>
      <c r="AG400" s="95">
        <v>584491.42534637498</v>
      </c>
      <c r="AH400" s="95">
        <v>0</v>
      </c>
      <c r="AI400" s="95">
        <v>0</v>
      </c>
      <c r="AJ400" s="95">
        <v>235858.94202613799</v>
      </c>
      <c r="AK400" s="95">
        <v>0</v>
      </c>
      <c r="AL400" s="95">
        <v>0</v>
      </c>
      <c r="AM400" s="95">
        <v>139359.189586639</v>
      </c>
      <c r="AN400" s="95">
        <v>3326147.5169372601</v>
      </c>
      <c r="AO400" s="95">
        <v>8350624.0769042997</v>
      </c>
      <c r="AP400" s="95">
        <v>0</v>
      </c>
      <c r="AQ400" s="95">
        <v>7085628.5006713904</v>
      </c>
      <c r="AR400" s="95">
        <v>3171877.5517578102</v>
      </c>
      <c r="AS400" s="95">
        <v>0</v>
      </c>
      <c r="AT400" s="95">
        <v>0</v>
      </c>
      <c r="AU400" s="95">
        <v>0</v>
      </c>
      <c r="AV400" s="95">
        <v>827217.85620117199</v>
      </c>
      <c r="AW400" s="95">
        <v>0</v>
      </c>
      <c r="AX400" s="95">
        <v>5752743.40734863</v>
      </c>
      <c r="AY400" s="95">
        <v>4704503.0516357403</v>
      </c>
      <c r="AZ400" s="95">
        <v>3698768.5833129901</v>
      </c>
      <c r="BA400" s="95">
        <v>0</v>
      </c>
      <c r="BB400" s="95">
        <v>0</v>
      </c>
      <c r="BC400" s="95">
        <v>1544375.04025269</v>
      </c>
      <c r="BD400" s="95">
        <v>0</v>
      </c>
      <c r="BE400" s="95">
        <v>0</v>
      </c>
      <c r="BF400" s="95">
        <v>865507.65588378895</v>
      </c>
      <c r="BG400" s="95">
        <v>7937000.0698242197</v>
      </c>
      <c r="BH400" s="95">
        <v>1762207.54760742</v>
      </c>
      <c r="BI400" s="95">
        <v>0</v>
      </c>
      <c r="BJ400" s="95">
        <v>2108355.21905518</v>
      </c>
      <c r="BK400" s="95">
        <v>1225920.9085083001</v>
      </c>
      <c r="BL400" s="95">
        <v>0</v>
      </c>
      <c r="BM400" s="95">
        <v>0</v>
      </c>
      <c r="BN400" s="95">
        <v>0</v>
      </c>
      <c r="BO400" s="95">
        <v>0</v>
      </c>
      <c r="BP400" s="95">
        <v>0</v>
      </c>
      <c r="BQ400" s="95">
        <v>0</v>
      </c>
      <c r="BR400" s="95">
        <v>1572778.07289124</v>
      </c>
      <c r="BS400" s="95">
        <v>1473888.2791595501</v>
      </c>
      <c r="BT400" s="95">
        <v>0</v>
      </c>
      <c r="BU400" s="95">
        <v>0</v>
      </c>
      <c r="BV400" s="95">
        <v>810631.01578521705</v>
      </c>
      <c r="BW400" s="95">
        <v>0</v>
      </c>
      <c r="BX400" s="95">
        <v>0</v>
      </c>
      <c r="BY400" s="95">
        <v>0</v>
      </c>
      <c r="BZ400" s="95">
        <v>0</v>
      </c>
      <c r="CA400" s="95">
        <v>32717.200818538699</v>
      </c>
      <c r="CB400" s="95">
        <v>2315349.6195983901</v>
      </c>
      <c r="CC400" s="95">
        <v>15479834.108154301</v>
      </c>
      <c r="CD400" s="95">
        <v>3900368.3575134301</v>
      </c>
      <c r="CE400" s="95">
        <v>786.15380651503801</v>
      </c>
      <c r="CF400" s="95">
        <v>141598.71956062299</v>
      </c>
      <c r="CG400" s="95">
        <v>878273.20406341599</v>
      </c>
      <c r="CH400" s="95">
        <v>0</v>
      </c>
      <c r="CI400" s="95">
        <v>33506.940915107698</v>
      </c>
      <c r="CJ400" s="95">
        <v>2455767.3152160598</v>
      </c>
      <c r="CK400" s="95">
        <v>16328445.298706099</v>
      </c>
      <c r="CL400" s="95">
        <v>3902867.5368957501</v>
      </c>
      <c r="CM400" s="160">
        <v>46348.603934288003</v>
      </c>
      <c r="CN400" s="160">
        <v>5818566.7476806603</v>
      </c>
      <c r="CO400" s="160">
        <v>24293575.095214799</v>
      </c>
      <c r="CP400" s="95">
        <v>3902867.5368957501</v>
      </c>
      <c r="CQ400" s="95">
        <v>0</v>
      </c>
      <c r="CR400" s="95">
        <v>0</v>
      </c>
      <c r="CS400" s="95">
        <v>0</v>
      </c>
      <c r="CT400" s="95">
        <v>0</v>
      </c>
      <c r="CU400" s="161">
        <v>2456948.3391590132</v>
      </c>
      <c r="CV400" s="161">
        <v>16358107.312217716</v>
      </c>
    </row>
    <row r="401" spans="1:100" x14ac:dyDescent="0.2">
      <c r="A401" s="94" t="s">
        <v>57</v>
      </c>
      <c r="B401" s="96">
        <v>38322</v>
      </c>
      <c r="C401" s="95">
        <v>20360.417919158899</v>
      </c>
      <c r="D401" s="95">
        <v>0</v>
      </c>
      <c r="E401" s="95">
        <v>12386.2042838335</v>
      </c>
      <c r="F401" s="95">
        <v>6770.3269491791698</v>
      </c>
      <c r="G401" s="95">
        <v>0</v>
      </c>
      <c r="H401" s="95">
        <v>0</v>
      </c>
      <c r="I401" s="95">
        <v>0</v>
      </c>
      <c r="J401" s="95">
        <v>2238.6206088364102</v>
      </c>
      <c r="K401" s="95">
        <v>0</v>
      </c>
      <c r="L401" s="95">
        <v>14717.276468038601</v>
      </c>
      <c r="M401" s="95">
        <v>12653.220078826</v>
      </c>
      <c r="N401" s="95">
        <v>3525.1425686776602</v>
      </c>
      <c r="O401" s="95">
        <v>0</v>
      </c>
      <c r="P401" s="95">
        <v>0</v>
      </c>
      <c r="Q401" s="95">
        <v>2105.7916662991001</v>
      </c>
      <c r="R401" s="95">
        <v>0</v>
      </c>
      <c r="S401" s="95">
        <v>0</v>
      </c>
      <c r="T401" s="95">
        <v>755.88506820797897</v>
      </c>
      <c r="U401" s="95">
        <v>13075.4550200701</v>
      </c>
      <c r="V401" s="95">
        <v>1282106.59794617</v>
      </c>
      <c r="W401" s="95">
        <v>0</v>
      </c>
      <c r="X401" s="95">
        <v>1041334.88072205</v>
      </c>
      <c r="Y401" s="95">
        <v>470131.72151184099</v>
      </c>
      <c r="Z401" s="95">
        <v>0</v>
      </c>
      <c r="AA401" s="95">
        <v>0</v>
      </c>
      <c r="AB401" s="95">
        <v>0</v>
      </c>
      <c r="AC401" s="95">
        <v>746730.21398162795</v>
      </c>
      <c r="AD401" s="95">
        <v>0</v>
      </c>
      <c r="AE401" s="95">
        <v>797812.34405517601</v>
      </c>
      <c r="AF401" s="95">
        <v>699560.66673278797</v>
      </c>
      <c r="AG401" s="95">
        <v>583540.47017669701</v>
      </c>
      <c r="AH401" s="95">
        <v>0</v>
      </c>
      <c r="AI401" s="95">
        <v>0</v>
      </c>
      <c r="AJ401" s="95">
        <v>232269.28719711301</v>
      </c>
      <c r="AK401" s="95">
        <v>0</v>
      </c>
      <c r="AL401" s="95">
        <v>0</v>
      </c>
      <c r="AM401" s="95">
        <v>133272.71740341201</v>
      </c>
      <c r="AN401" s="95">
        <v>3622906.9601440402</v>
      </c>
      <c r="AO401" s="95">
        <v>8732000.9483642597</v>
      </c>
      <c r="AP401" s="95">
        <v>0</v>
      </c>
      <c r="AQ401" s="95">
        <v>6933144.8761596698</v>
      </c>
      <c r="AR401" s="95">
        <v>3175062.1018981901</v>
      </c>
      <c r="AS401" s="95">
        <v>0</v>
      </c>
      <c r="AT401" s="95">
        <v>0</v>
      </c>
      <c r="AU401" s="95">
        <v>0</v>
      </c>
      <c r="AV401" s="95">
        <v>1657486.65087891</v>
      </c>
      <c r="AW401" s="95">
        <v>0</v>
      </c>
      <c r="AX401" s="95">
        <v>5546038.0585327102</v>
      </c>
      <c r="AY401" s="95">
        <v>4800495.18859863</v>
      </c>
      <c r="AZ401" s="95">
        <v>3741316.2222595201</v>
      </c>
      <c r="BA401" s="95">
        <v>0</v>
      </c>
      <c r="BB401" s="95">
        <v>0</v>
      </c>
      <c r="BC401" s="95">
        <v>1549414.5740203899</v>
      </c>
      <c r="BD401" s="95">
        <v>0</v>
      </c>
      <c r="BE401" s="95">
        <v>0</v>
      </c>
      <c r="BF401" s="95">
        <v>846336.97953033401</v>
      </c>
      <c r="BG401" s="95">
        <v>8578571.5192871094</v>
      </c>
      <c r="BH401" s="95">
        <v>1810001.0556640599</v>
      </c>
      <c r="BI401" s="95">
        <v>0</v>
      </c>
      <c r="BJ401" s="95">
        <v>2081097.90711975</v>
      </c>
      <c r="BK401" s="95">
        <v>1252285.4575958301</v>
      </c>
      <c r="BL401" s="95">
        <v>0</v>
      </c>
      <c r="BM401" s="95">
        <v>0</v>
      </c>
      <c r="BN401" s="95">
        <v>0</v>
      </c>
      <c r="BO401" s="95">
        <v>0</v>
      </c>
      <c r="BP401" s="95">
        <v>0</v>
      </c>
      <c r="BQ401" s="95">
        <v>0</v>
      </c>
      <c r="BR401" s="95">
        <v>1595461.9001617399</v>
      </c>
      <c r="BS401" s="95">
        <v>1491934.8980865499</v>
      </c>
      <c r="BT401" s="95">
        <v>0</v>
      </c>
      <c r="BU401" s="95">
        <v>0</v>
      </c>
      <c r="BV401" s="95">
        <v>814791.05126190197</v>
      </c>
      <c r="BW401" s="95">
        <v>0</v>
      </c>
      <c r="BX401" s="95">
        <v>0</v>
      </c>
      <c r="BY401" s="95">
        <v>0</v>
      </c>
      <c r="BZ401" s="95">
        <v>0</v>
      </c>
      <c r="CA401" s="95">
        <v>32808.660520076803</v>
      </c>
      <c r="CB401" s="95">
        <v>2324516.5406799298</v>
      </c>
      <c r="CC401" s="95">
        <v>15700321.3826904</v>
      </c>
      <c r="CD401" s="95">
        <v>3883162.4266357399</v>
      </c>
      <c r="CE401" s="95">
        <v>772.64197672903504</v>
      </c>
      <c r="CF401" s="95">
        <v>134742.77392578099</v>
      </c>
      <c r="CG401" s="95">
        <v>856892.23346710205</v>
      </c>
      <c r="CH401" s="95">
        <v>0</v>
      </c>
      <c r="CI401" s="95">
        <v>33574.112535476699</v>
      </c>
      <c r="CJ401" s="95">
        <v>2457005.18115234</v>
      </c>
      <c r="CK401" s="95">
        <v>16560179.826660199</v>
      </c>
      <c r="CL401" s="95">
        <v>3882551.8638916002</v>
      </c>
      <c r="CM401" s="160">
        <v>46623.5895395279</v>
      </c>
      <c r="CN401" s="160">
        <v>6088857.9945068397</v>
      </c>
      <c r="CO401" s="160">
        <v>25205966.5461426</v>
      </c>
      <c r="CP401" s="95">
        <v>3882551.8638916002</v>
      </c>
      <c r="CQ401" s="95">
        <v>0</v>
      </c>
      <c r="CR401" s="95">
        <v>0</v>
      </c>
      <c r="CS401" s="95">
        <v>0</v>
      </c>
      <c r="CT401" s="95">
        <v>0</v>
      </c>
      <c r="CU401" s="161">
        <v>2459259.3146057106</v>
      </c>
      <c r="CV401" s="161">
        <v>16557213.616157502</v>
      </c>
    </row>
    <row r="402" spans="1:100" x14ac:dyDescent="0.2">
      <c r="A402" s="94" t="s">
        <v>57</v>
      </c>
      <c r="B402" s="96">
        <v>38412</v>
      </c>
      <c r="C402" s="95">
        <v>20970.5857901573</v>
      </c>
      <c r="D402" s="95">
        <v>0</v>
      </c>
      <c r="E402" s="95">
        <v>12343.042484879499</v>
      </c>
      <c r="F402" s="95">
        <v>6881.9287443161002</v>
      </c>
      <c r="G402" s="95">
        <v>0</v>
      </c>
      <c r="H402" s="95">
        <v>0</v>
      </c>
      <c r="I402" s="95">
        <v>0</v>
      </c>
      <c r="J402" s="95">
        <v>3107.0729031562801</v>
      </c>
      <c r="K402" s="95">
        <v>0</v>
      </c>
      <c r="L402" s="95">
        <v>14718.430459618599</v>
      </c>
      <c r="M402" s="95">
        <v>12733.6913081408</v>
      </c>
      <c r="N402" s="95">
        <v>3526.5282205343201</v>
      </c>
      <c r="O402" s="95">
        <v>0</v>
      </c>
      <c r="P402" s="95">
        <v>0</v>
      </c>
      <c r="Q402" s="95">
        <v>2110.76191079617</v>
      </c>
      <c r="R402" s="95">
        <v>0</v>
      </c>
      <c r="S402" s="95">
        <v>0</v>
      </c>
      <c r="T402" s="95">
        <v>766.940746061504</v>
      </c>
      <c r="U402" s="95">
        <v>13185.311424732199</v>
      </c>
      <c r="V402" s="95">
        <v>1312897.4597167999</v>
      </c>
      <c r="W402" s="95">
        <v>0</v>
      </c>
      <c r="X402" s="95">
        <v>1032409.6900253301</v>
      </c>
      <c r="Y402" s="95">
        <v>475639.24466323899</v>
      </c>
      <c r="Z402" s="95">
        <v>0</v>
      </c>
      <c r="AA402" s="95">
        <v>0</v>
      </c>
      <c r="AB402" s="95">
        <v>0</v>
      </c>
      <c r="AC402" s="95">
        <v>815237.28887176502</v>
      </c>
      <c r="AD402" s="95">
        <v>0</v>
      </c>
      <c r="AE402" s="95">
        <v>813450.47427368199</v>
      </c>
      <c r="AF402" s="95">
        <v>707047.28160095203</v>
      </c>
      <c r="AG402" s="95">
        <v>583485.64868927002</v>
      </c>
      <c r="AH402" s="95">
        <v>0</v>
      </c>
      <c r="AI402" s="95">
        <v>0</v>
      </c>
      <c r="AJ402" s="95">
        <v>230612.37991523699</v>
      </c>
      <c r="AK402" s="95">
        <v>0</v>
      </c>
      <c r="AL402" s="95">
        <v>0</v>
      </c>
      <c r="AM402" s="95">
        <v>137044.32403373701</v>
      </c>
      <c r="AN402" s="95">
        <v>3763027.3315734901</v>
      </c>
      <c r="AO402" s="95">
        <v>9011081.2529296894</v>
      </c>
      <c r="AP402" s="95">
        <v>0</v>
      </c>
      <c r="AQ402" s="95">
        <v>7039921.0789794903</v>
      </c>
      <c r="AR402" s="95">
        <v>3301627.4710082998</v>
      </c>
      <c r="AS402" s="95">
        <v>0</v>
      </c>
      <c r="AT402" s="95">
        <v>0</v>
      </c>
      <c r="AU402" s="95">
        <v>0</v>
      </c>
      <c r="AV402" s="95">
        <v>2415636.5677185101</v>
      </c>
      <c r="AW402" s="95">
        <v>0</v>
      </c>
      <c r="AX402" s="95">
        <v>5712945.20910645</v>
      </c>
      <c r="AY402" s="95">
        <v>4899453.5366821298</v>
      </c>
      <c r="AZ402" s="95">
        <v>3786411.5574035598</v>
      </c>
      <c r="BA402" s="95">
        <v>0</v>
      </c>
      <c r="BB402" s="95">
        <v>0</v>
      </c>
      <c r="BC402" s="95">
        <v>1556291.4663391099</v>
      </c>
      <c r="BD402" s="95">
        <v>0</v>
      </c>
      <c r="BE402" s="95">
        <v>0</v>
      </c>
      <c r="BF402" s="95">
        <v>881033.57934570301</v>
      </c>
      <c r="BG402" s="95">
        <v>8965689.2604980506</v>
      </c>
      <c r="BH402" s="95">
        <v>1854483.9235382101</v>
      </c>
      <c r="BI402" s="95">
        <v>0</v>
      </c>
      <c r="BJ402" s="95">
        <v>2128178.4358215299</v>
      </c>
      <c r="BK402" s="95">
        <v>1302924.5598754899</v>
      </c>
      <c r="BL402" s="95">
        <v>0</v>
      </c>
      <c r="BM402" s="95">
        <v>0</v>
      </c>
      <c r="BN402" s="95">
        <v>0</v>
      </c>
      <c r="BO402" s="95">
        <v>0</v>
      </c>
      <c r="BP402" s="95">
        <v>0</v>
      </c>
      <c r="BQ402" s="95">
        <v>0</v>
      </c>
      <c r="BR402" s="95">
        <v>1639560.1827545201</v>
      </c>
      <c r="BS402" s="95">
        <v>1504521.9594574</v>
      </c>
      <c r="BT402" s="95">
        <v>0</v>
      </c>
      <c r="BU402" s="95">
        <v>0</v>
      </c>
      <c r="BV402" s="95">
        <v>848499.27722930897</v>
      </c>
      <c r="BW402" s="95">
        <v>0</v>
      </c>
      <c r="BX402" s="95">
        <v>0</v>
      </c>
      <c r="BY402" s="95">
        <v>0</v>
      </c>
      <c r="BZ402" s="95">
        <v>0</v>
      </c>
      <c r="CA402" s="95">
        <v>33265.539209365801</v>
      </c>
      <c r="CB402" s="95">
        <v>2346370.6087646498</v>
      </c>
      <c r="CC402" s="95">
        <v>16060141.767944301</v>
      </c>
      <c r="CD402" s="95">
        <v>3971528.4564514202</v>
      </c>
      <c r="CE402" s="95">
        <v>764.093993611634</v>
      </c>
      <c r="CF402" s="95">
        <v>134714.16996765099</v>
      </c>
      <c r="CG402" s="95">
        <v>865439.50042724598</v>
      </c>
      <c r="CH402" s="95">
        <v>0</v>
      </c>
      <c r="CI402" s="95">
        <v>34026.618973255201</v>
      </c>
      <c r="CJ402" s="95">
        <v>2481888.5885009798</v>
      </c>
      <c r="CK402" s="95">
        <v>16939077.887939502</v>
      </c>
      <c r="CL402" s="95">
        <v>3970780.61019897</v>
      </c>
      <c r="CM402" s="160">
        <v>47177.100039958998</v>
      </c>
      <c r="CN402" s="160">
        <v>6231890.2932739304</v>
      </c>
      <c r="CO402" s="160">
        <v>25958412.681396499</v>
      </c>
      <c r="CP402" s="95">
        <v>3970780.61019897</v>
      </c>
      <c r="CQ402" s="95">
        <v>0</v>
      </c>
      <c r="CR402" s="95">
        <v>0</v>
      </c>
      <c r="CS402" s="95">
        <v>0</v>
      </c>
      <c r="CT402" s="95">
        <v>0</v>
      </c>
      <c r="CU402" s="161">
        <v>2481084.7787323007</v>
      </c>
      <c r="CV402" s="161">
        <v>16925581.268371545</v>
      </c>
    </row>
    <row r="403" spans="1:100" x14ac:dyDescent="0.2">
      <c r="A403" s="94" t="s">
        <v>57</v>
      </c>
      <c r="B403" s="96">
        <v>38504</v>
      </c>
      <c r="C403" s="95">
        <v>21447.202742099798</v>
      </c>
      <c r="D403" s="95">
        <v>0</v>
      </c>
      <c r="E403" s="95">
        <v>12216.4995110035</v>
      </c>
      <c r="F403" s="95">
        <v>7022.0255514383298</v>
      </c>
      <c r="G403" s="95">
        <v>0</v>
      </c>
      <c r="H403" s="95">
        <v>0</v>
      </c>
      <c r="I403" s="95">
        <v>0</v>
      </c>
      <c r="J403" s="95">
        <v>3985.3108861744399</v>
      </c>
      <c r="K403" s="95">
        <v>0</v>
      </c>
      <c r="L403" s="95">
        <v>14994.2471204996</v>
      </c>
      <c r="M403" s="95">
        <v>13042.3819776773</v>
      </c>
      <c r="N403" s="95">
        <v>3544.6832927763498</v>
      </c>
      <c r="O403" s="95">
        <v>0</v>
      </c>
      <c r="P403" s="95">
        <v>0</v>
      </c>
      <c r="Q403" s="95">
        <v>2148.6962622106098</v>
      </c>
      <c r="R403" s="95">
        <v>0</v>
      </c>
      <c r="S403" s="95">
        <v>0</v>
      </c>
      <c r="T403" s="95">
        <v>764.92399723827805</v>
      </c>
      <c r="U403" s="95">
        <v>13304.1682415009</v>
      </c>
      <c r="V403" s="95">
        <v>1326019.54246521</v>
      </c>
      <c r="W403" s="95">
        <v>0</v>
      </c>
      <c r="X403" s="95">
        <v>1028668.5129165601</v>
      </c>
      <c r="Y403" s="95">
        <v>484842.93235397298</v>
      </c>
      <c r="Z403" s="95">
        <v>0</v>
      </c>
      <c r="AA403" s="95">
        <v>0</v>
      </c>
      <c r="AB403" s="95">
        <v>0</v>
      </c>
      <c r="AC403" s="95">
        <v>1542634.61491394</v>
      </c>
      <c r="AD403" s="95">
        <v>0</v>
      </c>
      <c r="AE403" s="95">
        <v>825428.51635742199</v>
      </c>
      <c r="AF403" s="95">
        <v>716768.03733825695</v>
      </c>
      <c r="AG403" s="95">
        <v>582811.32992553699</v>
      </c>
      <c r="AH403" s="95">
        <v>0</v>
      </c>
      <c r="AI403" s="95">
        <v>0</v>
      </c>
      <c r="AJ403" s="95">
        <v>231462.06094360401</v>
      </c>
      <c r="AK403" s="95">
        <v>0</v>
      </c>
      <c r="AL403" s="95">
        <v>0</v>
      </c>
      <c r="AM403" s="95">
        <v>138985.59959030201</v>
      </c>
      <c r="AN403" s="95">
        <v>3880670.7037353502</v>
      </c>
      <c r="AO403" s="95">
        <v>9211998.50927734</v>
      </c>
      <c r="AP403" s="95">
        <v>0</v>
      </c>
      <c r="AQ403" s="95">
        <v>7074396.5396118201</v>
      </c>
      <c r="AR403" s="95">
        <v>3398156.1921691899</v>
      </c>
      <c r="AS403" s="95">
        <v>0</v>
      </c>
      <c r="AT403" s="95">
        <v>0</v>
      </c>
      <c r="AU403" s="95">
        <v>0</v>
      </c>
      <c r="AV403" s="95">
        <v>3298187.9740905799</v>
      </c>
      <c r="AW403" s="95">
        <v>0</v>
      </c>
      <c r="AX403" s="95">
        <v>5852202.59838867</v>
      </c>
      <c r="AY403" s="95">
        <v>4999706.8585205097</v>
      </c>
      <c r="AZ403" s="95">
        <v>3813545.73583984</v>
      </c>
      <c r="BA403" s="95">
        <v>0</v>
      </c>
      <c r="BB403" s="95">
        <v>0</v>
      </c>
      <c r="BC403" s="95">
        <v>1575643.5879821801</v>
      </c>
      <c r="BD403" s="95">
        <v>0</v>
      </c>
      <c r="BE403" s="95">
        <v>0</v>
      </c>
      <c r="BF403" s="95">
        <v>897313.82634735096</v>
      </c>
      <c r="BG403" s="95">
        <v>9261218.1894531306</v>
      </c>
      <c r="BH403" s="95">
        <v>1907234.74742126</v>
      </c>
      <c r="BI403" s="95">
        <v>0</v>
      </c>
      <c r="BJ403" s="95">
        <v>2193001.4366455101</v>
      </c>
      <c r="BK403" s="95">
        <v>1372085.16798401</v>
      </c>
      <c r="BL403" s="95">
        <v>0</v>
      </c>
      <c r="BM403" s="95">
        <v>0</v>
      </c>
      <c r="BN403" s="95">
        <v>0</v>
      </c>
      <c r="BO403" s="95">
        <v>0</v>
      </c>
      <c r="BP403" s="95">
        <v>0</v>
      </c>
      <c r="BQ403" s="95">
        <v>0</v>
      </c>
      <c r="BR403" s="95">
        <v>1661852.66818237</v>
      </c>
      <c r="BS403" s="95">
        <v>1527091.7013854999</v>
      </c>
      <c r="BT403" s="95">
        <v>0</v>
      </c>
      <c r="BU403" s="95">
        <v>0</v>
      </c>
      <c r="BV403" s="95">
        <v>901525.59778595006</v>
      </c>
      <c r="BW403" s="95">
        <v>0</v>
      </c>
      <c r="BX403" s="95">
        <v>0</v>
      </c>
      <c r="BY403" s="95">
        <v>0</v>
      </c>
      <c r="BZ403" s="95">
        <v>0</v>
      </c>
      <c r="CA403" s="95">
        <v>33668.680159568801</v>
      </c>
      <c r="CB403" s="95">
        <v>2346937.8101806599</v>
      </c>
      <c r="CC403" s="95">
        <v>16223788.1097412</v>
      </c>
      <c r="CD403" s="95">
        <v>4090772.4040527302</v>
      </c>
      <c r="CE403" s="95">
        <v>755.73933424055599</v>
      </c>
      <c r="CF403" s="95">
        <v>137799.382461548</v>
      </c>
      <c r="CG403" s="95">
        <v>889819.805961609</v>
      </c>
      <c r="CH403" s="95">
        <v>0</v>
      </c>
      <c r="CI403" s="95">
        <v>34432.904563427001</v>
      </c>
      <c r="CJ403" s="95">
        <v>2484385.1109314002</v>
      </c>
      <c r="CK403" s="95">
        <v>17101536.439941399</v>
      </c>
      <c r="CL403" s="95">
        <v>4089651.5083007799</v>
      </c>
      <c r="CM403" s="160">
        <v>47685.113438606299</v>
      </c>
      <c r="CN403" s="160">
        <v>6322865.2136230497</v>
      </c>
      <c r="CO403" s="160">
        <v>26315333.3198242</v>
      </c>
      <c r="CP403" s="95">
        <v>4089651.5083007799</v>
      </c>
      <c r="CQ403" s="95">
        <v>0</v>
      </c>
      <c r="CR403" s="95">
        <v>0</v>
      </c>
      <c r="CS403" s="95">
        <v>0</v>
      </c>
      <c r="CT403" s="95">
        <v>0</v>
      </c>
      <c r="CU403" s="161">
        <v>2484737.1926422077</v>
      </c>
      <c r="CV403" s="161">
        <v>17113607.915702809</v>
      </c>
    </row>
    <row r="404" spans="1:100" x14ac:dyDescent="0.2">
      <c r="A404" s="94" t="s">
        <v>57</v>
      </c>
      <c r="B404" s="96">
        <v>38596</v>
      </c>
      <c r="C404" s="95">
        <v>21647.2767457962</v>
      </c>
      <c r="D404" s="95">
        <v>0</v>
      </c>
      <c r="E404" s="95">
        <v>12069.4859122038</v>
      </c>
      <c r="F404" s="95">
        <v>7088.6170625090599</v>
      </c>
      <c r="G404" s="95">
        <v>0</v>
      </c>
      <c r="H404" s="95">
        <v>0</v>
      </c>
      <c r="I404" s="95">
        <v>0</v>
      </c>
      <c r="J404" s="95">
        <v>4943.8509734869003</v>
      </c>
      <c r="K404" s="95">
        <v>0</v>
      </c>
      <c r="L404" s="95">
        <v>15415.602725625</v>
      </c>
      <c r="M404" s="95">
        <v>13100.041321873699</v>
      </c>
      <c r="N404" s="95">
        <v>3511.0117655992499</v>
      </c>
      <c r="O404" s="95">
        <v>0</v>
      </c>
      <c r="P404" s="95">
        <v>0</v>
      </c>
      <c r="Q404" s="95">
        <v>2168.0517654120899</v>
      </c>
      <c r="R404" s="95">
        <v>0</v>
      </c>
      <c r="S404" s="95">
        <v>0</v>
      </c>
      <c r="T404" s="95">
        <v>754.97246980667103</v>
      </c>
      <c r="U404" s="95">
        <v>13261.042273998301</v>
      </c>
      <c r="V404" s="95">
        <v>1337699.9981994601</v>
      </c>
      <c r="W404" s="95">
        <v>0</v>
      </c>
      <c r="X404" s="95">
        <v>1002884.1975784299</v>
      </c>
      <c r="Y404" s="95">
        <v>487643.44280242902</v>
      </c>
      <c r="Z404" s="95">
        <v>0</v>
      </c>
      <c r="AA404" s="95">
        <v>0</v>
      </c>
      <c r="AB404" s="95">
        <v>0</v>
      </c>
      <c r="AC404" s="95">
        <v>1906304.8175659201</v>
      </c>
      <c r="AD404" s="95">
        <v>0</v>
      </c>
      <c r="AE404" s="95">
        <v>829828.50489807106</v>
      </c>
      <c r="AF404" s="95">
        <v>724306.64247894299</v>
      </c>
      <c r="AG404" s="95">
        <v>575036.61243438697</v>
      </c>
      <c r="AH404" s="95">
        <v>0</v>
      </c>
      <c r="AI404" s="95">
        <v>0</v>
      </c>
      <c r="AJ404" s="95">
        <v>230512.25130653399</v>
      </c>
      <c r="AK404" s="95">
        <v>0</v>
      </c>
      <c r="AL404" s="95">
        <v>0</v>
      </c>
      <c r="AM404" s="95">
        <v>132780.88793563799</v>
      </c>
      <c r="AN404" s="95">
        <v>3803041.3072509798</v>
      </c>
      <c r="AO404" s="95">
        <v>9481509.3489990197</v>
      </c>
      <c r="AP404" s="95">
        <v>0</v>
      </c>
      <c r="AQ404" s="95">
        <v>6942115.2086792002</v>
      </c>
      <c r="AR404" s="95">
        <v>3433865.0927429199</v>
      </c>
      <c r="AS404" s="95">
        <v>0</v>
      </c>
      <c r="AT404" s="95">
        <v>0</v>
      </c>
      <c r="AU404" s="95">
        <v>0</v>
      </c>
      <c r="AV404" s="95">
        <v>4025223.0101623498</v>
      </c>
      <c r="AW404" s="95">
        <v>0</v>
      </c>
      <c r="AX404" s="95">
        <v>5967950.37109375</v>
      </c>
      <c r="AY404" s="95">
        <v>5145845.9055786096</v>
      </c>
      <c r="AZ404" s="95">
        <v>3830054.1599731399</v>
      </c>
      <c r="BA404" s="95">
        <v>0</v>
      </c>
      <c r="BB404" s="95">
        <v>0</v>
      </c>
      <c r="BC404" s="95">
        <v>1600873.8431854199</v>
      </c>
      <c r="BD404" s="95">
        <v>0</v>
      </c>
      <c r="BE404" s="95">
        <v>0</v>
      </c>
      <c r="BF404" s="95">
        <v>868326.93547820998</v>
      </c>
      <c r="BG404" s="95">
        <v>9162082.99365234</v>
      </c>
      <c r="BH404" s="95">
        <v>2011620.4184417699</v>
      </c>
      <c r="BI404" s="95">
        <v>0</v>
      </c>
      <c r="BJ404" s="95">
        <v>2221344.8138732901</v>
      </c>
      <c r="BK404" s="95">
        <v>1418598.82141113</v>
      </c>
      <c r="BL404" s="95">
        <v>0</v>
      </c>
      <c r="BM404" s="95">
        <v>0</v>
      </c>
      <c r="BN404" s="95">
        <v>0</v>
      </c>
      <c r="BO404" s="95">
        <v>0</v>
      </c>
      <c r="BP404" s="95">
        <v>0</v>
      </c>
      <c r="BQ404" s="95">
        <v>0</v>
      </c>
      <c r="BR404" s="95">
        <v>1715089.0726928699</v>
      </c>
      <c r="BS404" s="95">
        <v>1540158.05299377</v>
      </c>
      <c r="BT404" s="95">
        <v>0</v>
      </c>
      <c r="BU404" s="95">
        <v>0</v>
      </c>
      <c r="BV404" s="95">
        <v>955930.87785339402</v>
      </c>
      <c r="BW404" s="95">
        <v>0</v>
      </c>
      <c r="BX404" s="95">
        <v>0</v>
      </c>
      <c r="BY404" s="95">
        <v>0</v>
      </c>
      <c r="BZ404" s="95">
        <v>0</v>
      </c>
      <c r="CA404" s="95">
        <v>33697.396671295202</v>
      </c>
      <c r="CB404" s="95">
        <v>2344494.2715759301</v>
      </c>
      <c r="CC404" s="95">
        <v>16438491.1101074</v>
      </c>
      <c r="CD404" s="95">
        <v>4261996.2469482403</v>
      </c>
      <c r="CE404" s="95">
        <v>749.692558154464</v>
      </c>
      <c r="CF404" s="95">
        <v>135067.83574867199</v>
      </c>
      <c r="CG404" s="95">
        <v>882321.69107055699</v>
      </c>
      <c r="CH404" s="95">
        <v>0</v>
      </c>
      <c r="CI404" s="95">
        <v>34447.861989974997</v>
      </c>
      <c r="CJ404" s="95">
        <v>2488511.79333496</v>
      </c>
      <c r="CK404" s="95">
        <v>17320870.1796875</v>
      </c>
      <c r="CL404" s="95">
        <v>4264803.5936889602</v>
      </c>
      <c r="CM404" s="160">
        <v>47766.576718807199</v>
      </c>
      <c r="CN404" s="160">
        <v>6322341.8407592801</v>
      </c>
      <c r="CO404" s="160">
        <v>26473291.5629883</v>
      </c>
      <c r="CP404" s="95">
        <v>4264803.5936889602</v>
      </c>
      <c r="CQ404" s="95">
        <v>0</v>
      </c>
      <c r="CR404" s="95">
        <v>0</v>
      </c>
      <c r="CS404" s="95">
        <v>0</v>
      </c>
      <c r="CT404" s="95">
        <v>0</v>
      </c>
      <c r="CU404" s="161">
        <v>2479562.1073246021</v>
      </c>
      <c r="CV404" s="161">
        <v>17320812.801177956</v>
      </c>
    </row>
    <row r="405" spans="1:100" x14ac:dyDescent="0.2">
      <c r="A405" s="94" t="s">
        <v>57</v>
      </c>
      <c r="B405" s="96">
        <v>38687</v>
      </c>
      <c r="C405" s="95">
        <v>21961.766700983</v>
      </c>
      <c r="D405" s="95">
        <v>0</v>
      </c>
      <c r="E405" s="95">
        <v>11923.723486065899</v>
      </c>
      <c r="F405" s="95">
        <v>7128.6568142771703</v>
      </c>
      <c r="G405" s="95">
        <v>0</v>
      </c>
      <c r="H405" s="95">
        <v>0</v>
      </c>
      <c r="I405" s="95">
        <v>0</v>
      </c>
      <c r="J405" s="95">
        <v>5951.7670691609401</v>
      </c>
      <c r="K405" s="95">
        <v>0</v>
      </c>
      <c r="L405" s="95">
        <v>14991.6662590504</v>
      </c>
      <c r="M405" s="95">
        <v>13285.9757866859</v>
      </c>
      <c r="N405" s="95">
        <v>3507.8431581556802</v>
      </c>
      <c r="O405" s="95">
        <v>0</v>
      </c>
      <c r="P405" s="95">
        <v>0</v>
      </c>
      <c r="Q405" s="95">
        <v>2167.7288253903398</v>
      </c>
      <c r="R405" s="95">
        <v>0</v>
      </c>
      <c r="S405" s="95">
        <v>0</v>
      </c>
      <c r="T405" s="95">
        <v>743.09200421720698</v>
      </c>
      <c r="U405" s="95">
        <v>13520.272497534799</v>
      </c>
      <c r="V405" s="95">
        <v>1357536.59315491</v>
      </c>
      <c r="W405" s="95">
        <v>0</v>
      </c>
      <c r="X405" s="95">
        <v>982710.64263916004</v>
      </c>
      <c r="Y405" s="95">
        <v>482275.55405426002</v>
      </c>
      <c r="Z405" s="95">
        <v>0</v>
      </c>
      <c r="AA405" s="95">
        <v>0</v>
      </c>
      <c r="AB405" s="95">
        <v>0</v>
      </c>
      <c r="AC405" s="95">
        <v>2233138.3840637198</v>
      </c>
      <c r="AD405" s="95">
        <v>0</v>
      </c>
      <c r="AE405" s="95">
        <v>778822.43064117397</v>
      </c>
      <c r="AF405" s="95">
        <v>729525.56893920898</v>
      </c>
      <c r="AG405" s="95">
        <v>569948.979637146</v>
      </c>
      <c r="AH405" s="95">
        <v>0</v>
      </c>
      <c r="AI405" s="95">
        <v>0</v>
      </c>
      <c r="AJ405" s="95">
        <v>234006.425205231</v>
      </c>
      <c r="AK405" s="95">
        <v>0</v>
      </c>
      <c r="AL405" s="95">
        <v>0</v>
      </c>
      <c r="AM405" s="95">
        <v>130746.644616127</v>
      </c>
      <c r="AN405" s="95">
        <v>4024662.3888854999</v>
      </c>
      <c r="AO405" s="95">
        <v>9690655.7268066406</v>
      </c>
      <c r="AP405" s="95">
        <v>0</v>
      </c>
      <c r="AQ405" s="95">
        <v>6970978.3392944299</v>
      </c>
      <c r="AR405" s="95">
        <v>3480855.4167175302</v>
      </c>
      <c r="AS405" s="95">
        <v>0</v>
      </c>
      <c r="AT405" s="95">
        <v>0</v>
      </c>
      <c r="AU405" s="95">
        <v>0</v>
      </c>
      <c r="AV405" s="95">
        <v>5124331.7962036096</v>
      </c>
      <c r="AW405" s="95">
        <v>0</v>
      </c>
      <c r="AX405" s="95">
        <v>5750314.02844238</v>
      </c>
      <c r="AY405" s="95">
        <v>5261951.9315795898</v>
      </c>
      <c r="AZ405" s="95">
        <v>3846785.9496765099</v>
      </c>
      <c r="BA405" s="95">
        <v>0</v>
      </c>
      <c r="BB405" s="95">
        <v>0</v>
      </c>
      <c r="BC405" s="95">
        <v>1651733.34484863</v>
      </c>
      <c r="BD405" s="95">
        <v>0</v>
      </c>
      <c r="BE405" s="95">
        <v>0</v>
      </c>
      <c r="BF405" s="95">
        <v>864683.513908386</v>
      </c>
      <c r="BG405" s="95">
        <v>9662920.8615722694</v>
      </c>
      <c r="BH405" s="95">
        <v>2096674.74755859</v>
      </c>
      <c r="BI405" s="95">
        <v>0</v>
      </c>
      <c r="BJ405" s="95">
        <v>2233214.3047485398</v>
      </c>
      <c r="BK405" s="95">
        <v>1444993.1127929699</v>
      </c>
      <c r="BL405" s="95">
        <v>0</v>
      </c>
      <c r="BM405" s="95">
        <v>0</v>
      </c>
      <c r="BN405" s="95">
        <v>0</v>
      </c>
      <c r="BO405" s="95">
        <v>0</v>
      </c>
      <c r="BP405" s="95">
        <v>0</v>
      </c>
      <c r="BQ405" s="95">
        <v>0</v>
      </c>
      <c r="BR405" s="95">
        <v>1756016.0707092299</v>
      </c>
      <c r="BS405" s="95">
        <v>1549869.6574096701</v>
      </c>
      <c r="BT405" s="95">
        <v>0</v>
      </c>
      <c r="BU405" s="95">
        <v>0</v>
      </c>
      <c r="BV405" s="95">
        <v>1010499.0350646999</v>
      </c>
      <c r="BW405" s="95">
        <v>0</v>
      </c>
      <c r="BX405" s="95">
        <v>0</v>
      </c>
      <c r="BY405" s="95">
        <v>0</v>
      </c>
      <c r="BZ405" s="95">
        <v>0</v>
      </c>
      <c r="CA405" s="95">
        <v>33957.632000446298</v>
      </c>
      <c r="CB405" s="95">
        <v>2341681.3302002</v>
      </c>
      <c r="CC405" s="95">
        <v>16650520.098632799</v>
      </c>
      <c r="CD405" s="95">
        <v>4322136.16259766</v>
      </c>
      <c r="CE405" s="95">
        <v>764.74560365080799</v>
      </c>
      <c r="CF405" s="95">
        <v>134162.66048622099</v>
      </c>
      <c r="CG405" s="95">
        <v>888914.80283355701</v>
      </c>
      <c r="CH405" s="95">
        <v>0</v>
      </c>
      <c r="CI405" s="95">
        <v>34715.053454399102</v>
      </c>
      <c r="CJ405" s="95">
        <v>2470986.7063293499</v>
      </c>
      <c r="CK405" s="95">
        <v>17539004.809570301</v>
      </c>
      <c r="CL405" s="95">
        <v>4322616.5128784198</v>
      </c>
      <c r="CM405" s="160">
        <v>48164.798765659303</v>
      </c>
      <c r="CN405" s="160">
        <v>6515441.4064331101</v>
      </c>
      <c r="CO405" s="160">
        <v>27198557.939941399</v>
      </c>
      <c r="CP405" s="95">
        <v>4322616.5128784198</v>
      </c>
      <c r="CQ405" s="95">
        <v>0</v>
      </c>
      <c r="CR405" s="95">
        <v>0</v>
      </c>
      <c r="CS405" s="95">
        <v>0</v>
      </c>
      <c r="CT405" s="95">
        <v>0</v>
      </c>
      <c r="CU405" s="161">
        <v>2475843.9906864208</v>
      </c>
      <c r="CV405" s="161">
        <v>17539434.901466355</v>
      </c>
    </row>
    <row r="406" spans="1:100" x14ac:dyDescent="0.2">
      <c r="A406" s="94" t="s">
        <v>57</v>
      </c>
      <c r="B406" s="96">
        <v>38777</v>
      </c>
      <c r="C406" s="95">
        <v>22409.052499294299</v>
      </c>
      <c r="D406" s="95">
        <v>0</v>
      </c>
      <c r="E406" s="95">
        <v>11662.743579268499</v>
      </c>
      <c r="F406" s="95">
        <v>7003.2298011183702</v>
      </c>
      <c r="G406" s="95">
        <v>0</v>
      </c>
      <c r="H406" s="95">
        <v>0</v>
      </c>
      <c r="I406" s="95">
        <v>0</v>
      </c>
      <c r="J406" s="95">
        <v>6828.6695123910904</v>
      </c>
      <c r="K406" s="95">
        <v>0</v>
      </c>
      <c r="L406" s="95">
        <v>7420.4727280735997</v>
      </c>
      <c r="M406" s="95">
        <v>13601.0834388733</v>
      </c>
      <c r="N406" s="95">
        <v>3514.4680729210399</v>
      </c>
      <c r="O406" s="95">
        <v>9132.7057805061304</v>
      </c>
      <c r="P406" s="95">
        <v>0</v>
      </c>
      <c r="Q406" s="95">
        <v>2174.0310990512398</v>
      </c>
      <c r="R406" s="95">
        <v>574.33136536925997</v>
      </c>
      <c r="S406" s="95">
        <v>0</v>
      </c>
      <c r="T406" s="95">
        <v>212.63797704316701</v>
      </c>
      <c r="U406" s="95">
        <v>13688.377076149</v>
      </c>
      <c r="V406" s="95">
        <v>1371786.9241027799</v>
      </c>
      <c r="W406" s="95">
        <v>0</v>
      </c>
      <c r="X406" s="95">
        <v>973732.52116393996</v>
      </c>
      <c r="Y406" s="95">
        <v>481037.83201217698</v>
      </c>
      <c r="Z406" s="95">
        <v>0</v>
      </c>
      <c r="AA406" s="95">
        <v>0</v>
      </c>
      <c r="AB406" s="95">
        <v>0</v>
      </c>
      <c r="AC406" s="95">
        <v>2255703.5693969699</v>
      </c>
      <c r="AD406" s="95">
        <v>0</v>
      </c>
      <c r="AE406" s="95">
        <v>327652.03763961798</v>
      </c>
      <c r="AF406" s="95">
        <v>755845.30198669399</v>
      </c>
      <c r="AG406" s="95">
        <v>570863.229141235</v>
      </c>
      <c r="AH406" s="95">
        <v>472795.26518630999</v>
      </c>
      <c r="AI406" s="95">
        <v>0</v>
      </c>
      <c r="AJ406" s="95">
        <v>230069.50547409101</v>
      </c>
      <c r="AK406" s="95">
        <v>98321.4943437576</v>
      </c>
      <c r="AL406" s="95">
        <v>0</v>
      </c>
      <c r="AM406" s="95">
        <v>39681.612395763397</v>
      </c>
      <c r="AN406" s="95">
        <v>4171382.2519226102</v>
      </c>
      <c r="AO406" s="95">
        <v>9873272.1083984394</v>
      </c>
      <c r="AP406" s="95">
        <v>0</v>
      </c>
      <c r="AQ406" s="95">
        <v>6917857.4081420898</v>
      </c>
      <c r="AR406" s="95">
        <v>3440170.6411132799</v>
      </c>
      <c r="AS406" s="95">
        <v>0</v>
      </c>
      <c r="AT406" s="95">
        <v>0</v>
      </c>
      <c r="AU406" s="95">
        <v>0</v>
      </c>
      <c r="AV406" s="95">
        <v>5929635.6626586895</v>
      </c>
      <c r="AW406" s="95">
        <v>0</v>
      </c>
      <c r="AX406" s="95">
        <v>2487907.6440124498</v>
      </c>
      <c r="AY406" s="95">
        <v>5492446.4671020498</v>
      </c>
      <c r="AZ406" s="95">
        <v>3894299.65411377</v>
      </c>
      <c r="BA406" s="95">
        <v>3360637.0993652302</v>
      </c>
      <c r="BB406" s="95">
        <v>0</v>
      </c>
      <c r="BC406" s="95">
        <v>1636061.0741119401</v>
      </c>
      <c r="BD406" s="95">
        <v>656224.50033569301</v>
      </c>
      <c r="BE406" s="95">
        <v>0</v>
      </c>
      <c r="BF406" s="95">
        <v>268908.27927398699</v>
      </c>
      <c r="BG406" s="95">
        <v>9993931.7347412091</v>
      </c>
      <c r="BH406" s="95">
        <v>2602083.9087829599</v>
      </c>
      <c r="BI406" s="95">
        <v>0</v>
      </c>
      <c r="BJ406" s="95">
        <v>2623987.5128784198</v>
      </c>
      <c r="BK406" s="95">
        <v>1579321.1811828599</v>
      </c>
      <c r="BL406" s="95">
        <v>0</v>
      </c>
      <c r="BM406" s="95">
        <v>0</v>
      </c>
      <c r="BN406" s="95">
        <v>0</v>
      </c>
      <c r="BO406" s="95">
        <v>0</v>
      </c>
      <c r="BP406" s="95">
        <v>0</v>
      </c>
      <c r="BQ406" s="95">
        <v>0</v>
      </c>
      <c r="BR406" s="95">
        <v>1893514.9615478499</v>
      </c>
      <c r="BS406" s="95">
        <v>1589353.98762512</v>
      </c>
      <c r="BT406" s="95">
        <v>653949.61277770996</v>
      </c>
      <c r="BU406" s="95">
        <v>0</v>
      </c>
      <c r="BV406" s="95">
        <v>1076506.33209229</v>
      </c>
      <c r="BW406" s="95">
        <v>81669.295517921404</v>
      </c>
      <c r="BX406" s="95">
        <v>0</v>
      </c>
      <c r="BY406" s="95">
        <v>0</v>
      </c>
      <c r="BZ406" s="95">
        <v>0</v>
      </c>
      <c r="CA406" s="95">
        <v>34011.492599010497</v>
      </c>
      <c r="CB406" s="95">
        <v>2345454.5292663602</v>
      </c>
      <c r="CC406" s="95">
        <v>16797240.231933601</v>
      </c>
      <c r="CD406" s="95">
        <v>5216006.8516235398</v>
      </c>
      <c r="CE406" s="95">
        <v>767.49069446325302</v>
      </c>
      <c r="CF406" s="95">
        <v>136556.71821784999</v>
      </c>
      <c r="CG406" s="95">
        <v>915253.77205658006</v>
      </c>
      <c r="CH406" s="95">
        <v>0</v>
      </c>
      <c r="CI406" s="95">
        <v>34776.633518219001</v>
      </c>
      <c r="CJ406" s="95">
        <v>2477156.1181945801</v>
      </c>
      <c r="CK406" s="95">
        <v>17708427.141845699</v>
      </c>
      <c r="CL406" s="95">
        <v>5299151.3233032199</v>
      </c>
      <c r="CM406" s="160">
        <v>48417.857484340697</v>
      </c>
      <c r="CN406" s="160">
        <v>6647205.9303588904</v>
      </c>
      <c r="CO406" s="160">
        <v>27792278.561035201</v>
      </c>
      <c r="CP406" s="95">
        <v>5299151.3233032199</v>
      </c>
      <c r="CQ406" s="95">
        <v>0</v>
      </c>
      <c r="CR406" s="95">
        <v>0</v>
      </c>
      <c r="CS406" s="95">
        <v>0</v>
      </c>
      <c r="CT406" s="95">
        <v>0</v>
      </c>
      <c r="CU406" s="161">
        <v>2482011.2474842104</v>
      </c>
      <c r="CV406" s="161">
        <v>17712494.003990181</v>
      </c>
    </row>
    <row r="407" spans="1:100" x14ac:dyDescent="0.2">
      <c r="A407" s="94" t="s">
        <v>57</v>
      </c>
      <c r="B407" s="96">
        <v>38869</v>
      </c>
      <c r="C407" s="95">
        <v>23033.213084459301</v>
      </c>
      <c r="D407" s="95">
        <v>0</v>
      </c>
      <c r="E407" s="95">
        <v>11500.9565695524</v>
      </c>
      <c r="F407" s="95">
        <v>7038.6974212527302</v>
      </c>
      <c r="G407" s="95">
        <v>0</v>
      </c>
      <c r="H407" s="95">
        <v>0</v>
      </c>
      <c r="I407" s="95">
        <v>0</v>
      </c>
      <c r="J407" s="95">
        <v>7756.3636302947998</v>
      </c>
      <c r="K407" s="95">
        <v>0</v>
      </c>
      <c r="L407" s="95">
        <v>7122.0035059452102</v>
      </c>
      <c r="M407" s="95">
        <v>13706.077052950901</v>
      </c>
      <c r="N407" s="95">
        <v>3526.5930153131499</v>
      </c>
      <c r="O407" s="95">
        <v>9509.4575048685092</v>
      </c>
      <c r="P407" s="95">
        <v>0</v>
      </c>
      <c r="Q407" s="95">
        <v>2157.7123029828099</v>
      </c>
      <c r="R407" s="95">
        <v>595.01986371725798</v>
      </c>
      <c r="S407" s="95">
        <v>0</v>
      </c>
      <c r="T407" s="95">
        <v>195.64775073155801</v>
      </c>
      <c r="U407" s="95">
        <v>13848.5796862841</v>
      </c>
      <c r="V407" s="95">
        <v>1442252.4677734401</v>
      </c>
      <c r="W407" s="95">
        <v>0</v>
      </c>
      <c r="X407" s="95">
        <v>949588.13136291504</v>
      </c>
      <c r="Y407" s="95">
        <v>484793.236797333</v>
      </c>
      <c r="Z407" s="95">
        <v>0</v>
      </c>
      <c r="AA407" s="95">
        <v>0</v>
      </c>
      <c r="AB407" s="95">
        <v>0</v>
      </c>
      <c r="AC407" s="95">
        <v>2998233.8356933598</v>
      </c>
      <c r="AD407" s="95">
        <v>0</v>
      </c>
      <c r="AE407" s="95">
        <v>313056.36923217803</v>
      </c>
      <c r="AF407" s="95">
        <v>765298.07936859096</v>
      </c>
      <c r="AG407" s="95">
        <v>568203.05990600598</v>
      </c>
      <c r="AH407" s="95">
        <v>493192.481121063</v>
      </c>
      <c r="AI407" s="95">
        <v>0</v>
      </c>
      <c r="AJ407" s="95">
        <v>230343.786912918</v>
      </c>
      <c r="AK407" s="95">
        <v>101308.984678268</v>
      </c>
      <c r="AL407" s="95">
        <v>0</v>
      </c>
      <c r="AM407" s="95">
        <v>36771.124187946298</v>
      </c>
      <c r="AN407" s="95">
        <v>4248492.1057128897</v>
      </c>
      <c r="AO407" s="95">
        <v>10519944.769043</v>
      </c>
      <c r="AP407" s="95">
        <v>0</v>
      </c>
      <c r="AQ407" s="95">
        <v>6769817.8374633798</v>
      </c>
      <c r="AR407" s="95">
        <v>3470913.42755127</v>
      </c>
      <c r="AS407" s="95">
        <v>0</v>
      </c>
      <c r="AT407" s="95">
        <v>0</v>
      </c>
      <c r="AU407" s="95">
        <v>0</v>
      </c>
      <c r="AV407" s="95">
        <v>6812941.68603516</v>
      </c>
      <c r="AW407" s="95">
        <v>0</v>
      </c>
      <c r="AX407" s="95">
        <v>2396321.6828002902</v>
      </c>
      <c r="AY407" s="95">
        <v>5616562.0729370099</v>
      </c>
      <c r="AZ407" s="95">
        <v>3907807.0818176302</v>
      </c>
      <c r="BA407" s="95">
        <v>3516373.7687683101</v>
      </c>
      <c r="BB407" s="95">
        <v>0</v>
      </c>
      <c r="BC407" s="95">
        <v>1640928.63134766</v>
      </c>
      <c r="BD407" s="95">
        <v>684943.07771301304</v>
      </c>
      <c r="BE407" s="95">
        <v>0</v>
      </c>
      <c r="BF407" s="95">
        <v>250597.093608856</v>
      </c>
      <c r="BG407" s="95">
        <v>10249554.8869629</v>
      </c>
      <c r="BH407" s="95">
        <v>2724481.2796020498</v>
      </c>
      <c r="BI407" s="95">
        <v>0</v>
      </c>
      <c r="BJ407" s="95">
        <v>2546183.2137756301</v>
      </c>
      <c r="BK407" s="95">
        <v>1540769.5043182401</v>
      </c>
      <c r="BL407" s="95">
        <v>0</v>
      </c>
      <c r="BM407" s="95">
        <v>0</v>
      </c>
      <c r="BN407" s="95">
        <v>0</v>
      </c>
      <c r="BO407" s="95">
        <v>0</v>
      </c>
      <c r="BP407" s="95">
        <v>0</v>
      </c>
      <c r="BQ407" s="95">
        <v>0</v>
      </c>
      <c r="BR407" s="95">
        <v>1935523.40478516</v>
      </c>
      <c r="BS407" s="95">
        <v>1602741.3530731199</v>
      </c>
      <c r="BT407" s="95">
        <v>684235.31279754604</v>
      </c>
      <c r="BU407" s="95">
        <v>0</v>
      </c>
      <c r="BV407" s="95">
        <v>1038935.70055389</v>
      </c>
      <c r="BW407" s="95">
        <v>84339.403987884507</v>
      </c>
      <c r="BX407" s="95">
        <v>0</v>
      </c>
      <c r="BY407" s="95">
        <v>0</v>
      </c>
      <c r="BZ407" s="95">
        <v>0</v>
      </c>
      <c r="CA407" s="95">
        <v>34541.449607372298</v>
      </c>
      <c r="CB407" s="95">
        <v>2390796.7153930701</v>
      </c>
      <c r="CC407" s="95">
        <v>17279780.717529301</v>
      </c>
      <c r="CD407" s="95">
        <v>5262643.7501831101</v>
      </c>
      <c r="CE407" s="95">
        <v>774.12926995009195</v>
      </c>
      <c r="CF407" s="95">
        <v>136552.28808593799</v>
      </c>
      <c r="CG407" s="95">
        <v>928163.61279296898</v>
      </c>
      <c r="CH407" s="95">
        <v>0</v>
      </c>
      <c r="CI407" s="95">
        <v>35325.409718513503</v>
      </c>
      <c r="CJ407" s="95">
        <v>2541179.0288391099</v>
      </c>
      <c r="CK407" s="95">
        <v>18225092.0854492</v>
      </c>
      <c r="CL407" s="95">
        <v>5347392.7168579102</v>
      </c>
      <c r="CM407" s="160">
        <v>49106.756977081299</v>
      </c>
      <c r="CN407" s="160">
        <v>6760595.1055908203</v>
      </c>
      <c r="CO407" s="160">
        <v>28455476.044921901</v>
      </c>
      <c r="CP407" s="95">
        <v>5347392.7168579102</v>
      </c>
      <c r="CQ407" s="95">
        <v>0</v>
      </c>
      <c r="CR407" s="95">
        <v>0</v>
      </c>
      <c r="CS407" s="95">
        <v>0</v>
      </c>
      <c r="CT407" s="95">
        <v>0</v>
      </c>
      <c r="CU407" s="161">
        <v>2527349.0034790081</v>
      </c>
      <c r="CV407" s="161">
        <v>18207944.330322269</v>
      </c>
    </row>
    <row r="408" spans="1:100" x14ac:dyDescent="0.2">
      <c r="A408" s="94" t="s">
        <v>57</v>
      </c>
      <c r="B408" s="96">
        <v>38961</v>
      </c>
      <c r="C408" s="95">
        <v>23528.579058647199</v>
      </c>
      <c r="D408" s="95">
        <v>0</v>
      </c>
      <c r="E408" s="95">
        <v>11093.240424990699</v>
      </c>
      <c r="F408" s="95">
        <v>6878.5973749160803</v>
      </c>
      <c r="G408" s="95">
        <v>0</v>
      </c>
      <c r="H408" s="95">
        <v>0</v>
      </c>
      <c r="I408" s="95">
        <v>0</v>
      </c>
      <c r="J408" s="95">
        <v>8628.6453261375409</v>
      </c>
      <c r="K408" s="95">
        <v>0</v>
      </c>
      <c r="L408" s="95">
        <v>6733.2505013346699</v>
      </c>
      <c r="M408" s="95">
        <v>13698.6710509062</v>
      </c>
      <c r="N408" s="95">
        <v>3551.0658508241199</v>
      </c>
      <c r="O408" s="95">
        <v>9737.5071861743909</v>
      </c>
      <c r="P408" s="95">
        <v>0</v>
      </c>
      <c r="Q408" s="95">
        <v>2148.0792512595699</v>
      </c>
      <c r="R408" s="95">
        <v>581.31142742186796</v>
      </c>
      <c r="S408" s="95">
        <v>0</v>
      </c>
      <c r="T408" s="95">
        <v>170.42659515142401</v>
      </c>
      <c r="U408" s="95">
        <v>14013.2501482964</v>
      </c>
      <c r="V408" s="95">
        <v>1442102.2278442399</v>
      </c>
      <c r="W408" s="95">
        <v>0</v>
      </c>
      <c r="X408" s="95">
        <v>914446.43432617199</v>
      </c>
      <c r="Y408" s="95">
        <v>469399.245471954</v>
      </c>
      <c r="Z408" s="95">
        <v>0</v>
      </c>
      <c r="AA408" s="95">
        <v>0</v>
      </c>
      <c r="AB408" s="95">
        <v>0</v>
      </c>
      <c r="AC408" s="95">
        <v>3300131.3897705101</v>
      </c>
      <c r="AD408" s="95">
        <v>0</v>
      </c>
      <c r="AE408" s="95">
        <v>297446.33710098302</v>
      </c>
      <c r="AF408" s="95">
        <v>762823.37511444103</v>
      </c>
      <c r="AG408" s="95">
        <v>566961.048591614</v>
      </c>
      <c r="AH408" s="95">
        <v>502450.09140396101</v>
      </c>
      <c r="AI408" s="95">
        <v>0</v>
      </c>
      <c r="AJ408" s="95">
        <v>227834.344739914</v>
      </c>
      <c r="AK408" s="95">
        <v>101367.804265022</v>
      </c>
      <c r="AL408" s="95">
        <v>0</v>
      </c>
      <c r="AM408" s="95">
        <v>32927.5677199364</v>
      </c>
      <c r="AN408" s="95">
        <v>4262537.1732788105</v>
      </c>
      <c r="AO408" s="95">
        <v>10579623.7154541</v>
      </c>
      <c r="AP408" s="95">
        <v>0</v>
      </c>
      <c r="AQ408" s="95">
        <v>6600694.0299072303</v>
      </c>
      <c r="AR408" s="95">
        <v>3398752.7279968299</v>
      </c>
      <c r="AS408" s="95">
        <v>0</v>
      </c>
      <c r="AT408" s="95">
        <v>0</v>
      </c>
      <c r="AU408" s="95">
        <v>0</v>
      </c>
      <c r="AV408" s="95">
        <v>7688086.0751342801</v>
      </c>
      <c r="AW408" s="95">
        <v>0</v>
      </c>
      <c r="AX408" s="95">
        <v>2293374.2660217299</v>
      </c>
      <c r="AY408" s="95">
        <v>5649400.5700073196</v>
      </c>
      <c r="AZ408" s="95">
        <v>3921169.7761230501</v>
      </c>
      <c r="BA408" s="95">
        <v>3636020.3428955101</v>
      </c>
      <c r="BB408" s="95">
        <v>0</v>
      </c>
      <c r="BC408" s="95">
        <v>1650381.6884918199</v>
      </c>
      <c r="BD408" s="95">
        <v>685529.84801483201</v>
      </c>
      <c r="BE408" s="95">
        <v>0</v>
      </c>
      <c r="BF408" s="95">
        <v>226678.42344665501</v>
      </c>
      <c r="BG408" s="95">
        <v>10583956.134521499</v>
      </c>
      <c r="BH408" s="95">
        <v>2809495.8681945801</v>
      </c>
      <c r="BI408" s="95">
        <v>0</v>
      </c>
      <c r="BJ408" s="95">
        <v>2463863.4006042499</v>
      </c>
      <c r="BK408" s="95">
        <v>1512181.0935516399</v>
      </c>
      <c r="BL408" s="95">
        <v>0</v>
      </c>
      <c r="BM408" s="95">
        <v>0</v>
      </c>
      <c r="BN408" s="95">
        <v>0</v>
      </c>
      <c r="BO408" s="95">
        <v>0</v>
      </c>
      <c r="BP408" s="95">
        <v>0</v>
      </c>
      <c r="BQ408" s="95">
        <v>0</v>
      </c>
      <c r="BR408" s="95">
        <v>1943181.6447143599</v>
      </c>
      <c r="BS408" s="95">
        <v>1604364.03340149</v>
      </c>
      <c r="BT408" s="95">
        <v>707819.60261535598</v>
      </c>
      <c r="BU408" s="95">
        <v>0</v>
      </c>
      <c r="BV408" s="95">
        <v>1044759.25121307</v>
      </c>
      <c r="BW408" s="95">
        <v>85709.906749725298</v>
      </c>
      <c r="BX408" s="95">
        <v>0</v>
      </c>
      <c r="BY408" s="95">
        <v>0</v>
      </c>
      <c r="BZ408" s="95">
        <v>0</v>
      </c>
      <c r="CA408" s="95">
        <v>34615.657212734201</v>
      </c>
      <c r="CB408" s="95">
        <v>2358178.1544494601</v>
      </c>
      <c r="CC408" s="95">
        <v>17158444.338867199</v>
      </c>
      <c r="CD408" s="95">
        <v>5296469.9120483398</v>
      </c>
      <c r="CE408" s="95">
        <v>737.29201257228897</v>
      </c>
      <c r="CF408" s="95">
        <v>135131.00748825099</v>
      </c>
      <c r="CG408" s="95">
        <v>918820.68078613305</v>
      </c>
      <c r="CH408" s="95">
        <v>0</v>
      </c>
      <c r="CI408" s="95">
        <v>35351.8737006187</v>
      </c>
      <c r="CJ408" s="95">
        <v>2498357.5587158198</v>
      </c>
      <c r="CK408" s="95">
        <v>18076903.862304699</v>
      </c>
      <c r="CL408" s="95">
        <v>5380612.8421020498</v>
      </c>
      <c r="CM408" s="160">
        <v>49382.576048374198</v>
      </c>
      <c r="CN408" s="160">
        <v>6794027.4958496103</v>
      </c>
      <c r="CO408" s="160">
        <v>28587194.588867199</v>
      </c>
      <c r="CP408" s="95">
        <v>5380612.8421020498</v>
      </c>
      <c r="CQ408" s="95">
        <v>0</v>
      </c>
      <c r="CR408" s="95">
        <v>0</v>
      </c>
      <c r="CS408" s="95">
        <v>0</v>
      </c>
      <c r="CT408" s="95">
        <v>0</v>
      </c>
      <c r="CU408" s="161">
        <v>2493309.1619377113</v>
      </c>
      <c r="CV408" s="161">
        <v>18077265.019653331</v>
      </c>
    </row>
    <row r="409" spans="1:100" x14ac:dyDescent="0.2">
      <c r="A409" s="94" t="s">
        <v>57</v>
      </c>
      <c r="B409" s="96">
        <v>39052</v>
      </c>
      <c r="C409" s="95">
        <v>24278.435480594599</v>
      </c>
      <c r="D409" s="95">
        <v>0</v>
      </c>
      <c r="E409" s="95">
        <v>10931.0870547295</v>
      </c>
      <c r="F409" s="95">
        <v>6946.34359830618</v>
      </c>
      <c r="G409" s="95">
        <v>0</v>
      </c>
      <c r="H409" s="95">
        <v>0</v>
      </c>
      <c r="I409" s="95">
        <v>0</v>
      </c>
      <c r="J409" s="95">
        <v>9701.4191175699198</v>
      </c>
      <c r="K409" s="95">
        <v>0</v>
      </c>
      <c r="L409" s="95">
        <v>6724.3904005289096</v>
      </c>
      <c r="M409" s="95">
        <v>13862.2397543192</v>
      </c>
      <c r="N409" s="95">
        <v>3567.21178588271</v>
      </c>
      <c r="O409" s="95">
        <v>10180.034049510999</v>
      </c>
      <c r="P409" s="95">
        <v>0</v>
      </c>
      <c r="Q409" s="95">
        <v>2158.6202684342902</v>
      </c>
      <c r="R409" s="95">
        <v>597.40870621055399</v>
      </c>
      <c r="S409" s="95">
        <v>0</v>
      </c>
      <c r="T409" s="95">
        <v>158.34509103745199</v>
      </c>
      <c r="U409" s="95">
        <v>14342.1248965263</v>
      </c>
      <c r="V409" s="95">
        <v>1497905.9725341799</v>
      </c>
      <c r="W409" s="95">
        <v>0</v>
      </c>
      <c r="X409" s="95">
        <v>905434.92582702602</v>
      </c>
      <c r="Y409" s="95">
        <v>481497.17315673799</v>
      </c>
      <c r="Z409" s="95">
        <v>0</v>
      </c>
      <c r="AA409" s="95">
        <v>0</v>
      </c>
      <c r="AB409" s="95">
        <v>0</v>
      </c>
      <c r="AC409" s="95">
        <v>3580261.1299743699</v>
      </c>
      <c r="AD409" s="95">
        <v>0</v>
      </c>
      <c r="AE409" s="95">
        <v>294322.146381378</v>
      </c>
      <c r="AF409" s="95">
        <v>772873.60092926002</v>
      </c>
      <c r="AG409" s="95">
        <v>569581.87361908006</v>
      </c>
      <c r="AH409" s="95">
        <v>524815.06349945103</v>
      </c>
      <c r="AI409" s="95">
        <v>0</v>
      </c>
      <c r="AJ409" s="95">
        <v>227083.56574630699</v>
      </c>
      <c r="AK409" s="95">
        <v>105658.31424045601</v>
      </c>
      <c r="AL409" s="95">
        <v>0</v>
      </c>
      <c r="AM409" s="95">
        <v>30405.713907003399</v>
      </c>
      <c r="AN409" s="95">
        <v>4513612.1749877902</v>
      </c>
      <c r="AO409" s="95">
        <v>11105896.5158691</v>
      </c>
      <c r="AP409" s="95">
        <v>0</v>
      </c>
      <c r="AQ409" s="95">
        <v>6529499.5018920898</v>
      </c>
      <c r="AR409" s="95">
        <v>3462279.6012268099</v>
      </c>
      <c r="AS409" s="95">
        <v>0</v>
      </c>
      <c r="AT409" s="95">
        <v>0</v>
      </c>
      <c r="AU409" s="95">
        <v>0</v>
      </c>
      <c r="AV409" s="95">
        <v>8743640.1612548791</v>
      </c>
      <c r="AW409" s="95">
        <v>0</v>
      </c>
      <c r="AX409" s="95">
        <v>2318016.2674255399</v>
      </c>
      <c r="AY409" s="95">
        <v>5812340.4653320303</v>
      </c>
      <c r="AZ409" s="95">
        <v>3970800.6766357399</v>
      </c>
      <c r="BA409" s="95">
        <v>3840896.9507446298</v>
      </c>
      <c r="BB409" s="95">
        <v>0</v>
      </c>
      <c r="BC409" s="95">
        <v>1640028.7308197001</v>
      </c>
      <c r="BD409" s="95">
        <v>725458.45959472703</v>
      </c>
      <c r="BE409" s="95">
        <v>0</v>
      </c>
      <c r="BF409" s="95">
        <v>211650.20362091099</v>
      </c>
      <c r="BG409" s="95">
        <v>11027627.967163101</v>
      </c>
      <c r="BH409" s="95">
        <v>2961133.0307922401</v>
      </c>
      <c r="BI409" s="95">
        <v>0</v>
      </c>
      <c r="BJ409" s="95">
        <v>2485926.6919250502</v>
      </c>
      <c r="BK409" s="95">
        <v>1552938.6622619601</v>
      </c>
      <c r="BL409" s="95">
        <v>0</v>
      </c>
      <c r="BM409" s="95">
        <v>0</v>
      </c>
      <c r="BN409" s="95">
        <v>0</v>
      </c>
      <c r="BO409" s="95">
        <v>0</v>
      </c>
      <c r="BP409" s="95">
        <v>0</v>
      </c>
      <c r="BQ409" s="95">
        <v>0</v>
      </c>
      <c r="BR409" s="95">
        <v>1997473.4037933301</v>
      </c>
      <c r="BS409" s="95">
        <v>1637386.0042572001</v>
      </c>
      <c r="BT409" s="95">
        <v>747560.56976318394</v>
      </c>
      <c r="BU409" s="95">
        <v>0</v>
      </c>
      <c r="BV409" s="95">
        <v>1056263.18013</v>
      </c>
      <c r="BW409" s="95">
        <v>91755.115391731306</v>
      </c>
      <c r="BX409" s="95">
        <v>0</v>
      </c>
      <c r="BY409" s="95">
        <v>0</v>
      </c>
      <c r="BZ409" s="95">
        <v>0</v>
      </c>
      <c r="CA409" s="95">
        <v>35267.517695426897</v>
      </c>
      <c r="CB409" s="95">
        <v>2400703.3197326702</v>
      </c>
      <c r="CC409" s="95">
        <v>17643282.3994141</v>
      </c>
      <c r="CD409" s="95">
        <v>5437444.04187012</v>
      </c>
      <c r="CE409" s="95">
        <v>752.29235665500198</v>
      </c>
      <c r="CF409" s="95">
        <v>138488.52424240101</v>
      </c>
      <c r="CG409" s="95">
        <v>949320.13917541504</v>
      </c>
      <c r="CH409" s="95">
        <v>0</v>
      </c>
      <c r="CI409" s="95">
        <v>36009.5701665878</v>
      </c>
      <c r="CJ409" s="95">
        <v>2535286.0668640099</v>
      </c>
      <c r="CK409" s="95">
        <v>18586879.808105499</v>
      </c>
      <c r="CL409" s="95">
        <v>5528176.27978516</v>
      </c>
      <c r="CM409" s="160">
        <v>50276.114821433999</v>
      </c>
      <c r="CN409" s="160">
        <v>7064956.2249755897</v>
      </c>
      <c r="CO409" s="160">
        <v>29687489.816650402</v>
      </c>
      <c r="CP409" s="95">
        <v>5528176.27978516</v>
      </c>
      <c r="CQ409" s="95">
        <v>0</v>
      </c>
      <c r="CR409" s="95">
        <v>0</v>
      </c>
      <c r="CS409" s="95">
        <v>0</v>
      </c>
      <c r="CT409" s="95">
        <v>0</v>
      </c>
      <c r="CU409" s="161">
        <v>2539191.8439750713</v>
      </c>
      <c r="CV409" s="161">
        <v>18592602.538589515</v>
      </c>
    </row>
    <row r="410" spans="1:100" x14ac:dyDescent="0.2">
      <c r="A410" s="94" t="s">
        <v>57</v>
      </c>
      <c r="B410" s="96">
        <v>39142</v>
      </c>
      <c r="C410" s="95">
        <v>25531.062830209699</v>
      </c>
      <c r="D410" s="95">
        <v>0</v>
      </c>
      <c r="E410" s="95">
        <v>10184.950486183199</v>
      </c>
      <c r="F410" s="95">
        <v>6814.5501398444203</v>
      </c>
      <c r="G410" s="95">
        <v>0</v>
      </c>
      <c r="H410" s="95">
        <v>0</v>
      </c>
      <c r="I410" s="95">
        <v>0</v>
      </c>
      <c r="J410" s="95">
        <v>10441.6748274565</v>
      </c>
      <c r="K410" s="95">
        <v>0</v>
      </c>
      <c r="L410" s="95">
        <v>6501.3747900724402</v>
      </c>
      <c r="M410" s="95">
        <v>13887.774974584599</v>
      </c>
      <c r="N410" s="95">
        <v>3574.2136861085901</v>
      </c>
      <c r="O410" s="95">
        <v>10716.454440593699</v>
      </c>
      <c r="P410" s="95">
        <v>0</v>
      </c>
      <c r="Q410" s="95">
        <v>2140.71837902069</v>
      </c>
      <c r="R410" s="95">
        <v>605.36516712605999</v>
      </c>
      <c r="S410" s="95">
        <v>0</v>
      </c>
      <c r="T410" s="95">
        <v>147.701480168849</v>
      </c>
      <c r="U410" s="95">
        <v>14637.4803116322</v>
      </c>
      <c r="V410" s="95">
        <v>1568917.11659241</v>
      </c>
      <c r="W410" s="95">
        <v>0</v>
      </c>
      <c r="X410" s="95">
        <v>837799.24874115002</v>
      </c>
      <c r="Y410" s="95">
        <v>469206.56166076701</v>
      </c>
      <c r="Z410" s="95">
        <v>0</v>
      </c>
      <c r="AA410" s="95">
        <v>0</v>
      </c>
      <c r="AB410" s="95">
        <v>0</v>
      </c>
      <c r="AC410" s="95">
        <v>3798588.8193664602</v>
      </c>
      <c r="AD410" s="95">
        <v>0</v>
      </c>
      <c r="AE410" s="95">
        <v>283188.09136581398</v>
      </c>
      <c r="AF410" s="95">
        <v>772650.68078613305</v>
      </c>
      <c r="AG410" s="95">
        <v>569855.46624755894</v>
      </c>
      <c r="AH410" s="95">
        <v>550439.27291870106</v>
      </c>
      <c r="AI410" s="95">
        <v>0</v>
      </c>
      <c r="AJ410" s="95">
        <v>234190.238592148</v>
      </c>
      <c r="AK410" s="95">
        <v>108374.683749199</v>
      </c>
      <c r="AL410" s="95">
        <v>0</v>
      </c>
      <c r="AM410" s="95">
        <v>27254.852210283301</v>
      </c>
      <c r="AN410" s="95">
        <v>4603370.3982543899</v>
      </c>
      <c r="AO410" s="95">
        <v>11755367.9533691</v>
      </c>
      <c r="AP410" s="95">
        <v>0</v>
      </c>
      <c r="AQ410" s="95">
        <v>6055799.4254760696</v>
      </c>
      <c r="AR410" s="95">
        <v>3370044.2017822298</v>
      </c>
      <c r="AS410" s="95">
        <v>0</v>
      </c>
      <c r="AT410" s="95">
        <v>0</v>
      </c>
      <c r="AU410" s="95">
        <v>0</v>
      </c>
      <c r="AV410" s="95">
        <v>9386478.2760009803</v>
      </c>
      <c r="AW410" s="95">
        <v>0</v>
      </c>
      <c r="AX410" s="95">
        <v>2226364.8588256799</v>
      </c>
      <c r="AY410" s="95">
        <v>5818076.9238891602</v>
      </c>
      <c r="AZ410" s="95">
        <v>3990267.9764099098</v>
      </c>
      <c r="BA410" s="95">
        <v>4082252.2796630901</v>
      </c>
      <c r="BB410" s="95">
        <v>0</v>
      </c>
      <c r="BC410" s="95">
        <v>1692986.80895996</v>
      </c>
      <c r="BD410" s="95">
        <v>744102.27005004894</v>
      </c>
      <c r="BE410" s="95">
        <v>0</v>
      </c>
      <c r="BF410" s="95">
        <v>191486.28859710699</v>
      </c>
      <c r="BG410" s="95">
        <v>11321053.1101074</v>
      </c>
      <c r="BH410" s="95">
        <v>3166853.9883117699</v>
      </c>
      <c r="BI410" s="95">
        <v>0</v>
      </c>
      <c r="BJ410" s="95">
        <v>2362891.1660461398</v>
      </c>
      <c r="BK410" s="95">
        <v>1536578.09080505</v>
      </c>
      <c r="BL410" s="95">
        <v>0</v>
      </c>
      <c r="BM410" s="95">
        <v>0</v>
      </c>
      <c r="BN410" s="95">
        <v>0</v>
      </c>
      <c r="BO410" s="95">
        <v>0</v>
      </c>
      <c r="BP410" s="95">
        <v>0</v>
      </c>
      <c r="BQ410" s="95">
        <v>0</v>
      </c>
      <c r="BR410" s="95">
        <v>2012682.42475891</v>
      </c>
      <c r="BS410" s="95">
        <v>1640720.2108306901</v>
      </c>
      <c r="BT410" s="95">
        <v>794467.48519134498</v>
      </c>
      <c r="BU410" s="95">
        <v>0</v>
      </c>
      <c r="BV410" s="95">
        <v>1074703.71876526</v>
      </c>
      <c r="BW410" s="95">
        <v>94340.828590393096</v>
      </c>
      <c r="BX410" s="95">
        <v>0</v>
      </c>
      <c r="BY410" s="95">
        <v>0</v>
      </c>
      <c r="BZ410" s="95">
        <v>0</v>
      </c>
      <c r="CA410" s="95">
        <v>35659.578323841102</v>
      </c>
      <c r="CB410" s="95">
        <v>2413501.0344543499</v>
      </c>
      <c r="CC410" s="95">
        <v>17848797.474853501</v>
      </c>
      <c r="CD410" s="95">
        <v>5527346.2440795898</v>
      </c>
      <c r="CE410" s="95">
        <v>733.728974811733</v>
      </c>
      <c r="CF410" s="95">
        <v>134151.29718017601</v>
      </c>
      <c r="CG410" s="95">
        <v>925996.25794982899</v>
      </c>
      <c r="CH410" s="95">
        <v>0</v>
      </c>
      <c r="CI410" s="95">
        <v>36394.998682022102</v>
      </c>
      <c r="CJ410" s="95">
        <v>2549327.7652893099</v>
      </c>
      <c r="CK410" s="95">
        <v>18780678.567382801</v>
      </c>
      <c r="CL410" s="95">
        <v>5624468.1618652297</v>
      </c>
      <c r="CM410" s="160">
        <v>50966.481352329298</v>
      </c>
      <c r="CN410" s="160">
        <v>7164821.3620605497</v>
      </c>
      <c r="CO410" s="160">
        <v>30171671.026122998</v>
      </c>
      <c r="CP410" s="95">
        <v>5624468.1618652297</v>
      </c>
      <c r="CQ410" s="95">
        <v>0</v>
      </c>
      <c r="CR410" s="95">
        <v>0</v>
      </c>
      <c r="CS410" s="95">
        <v>0</v>
      </c>
      <c r="CT410" s="95">
        <v>0</v>
      </c>
      <c r="CU410" s="161">
        <v>2547652.3316345261</v>
      </c>
      <c r="CV410" s="161">
        <v>18774793.73280333</v>
      </c>
    </row>
    <row r="411" spans="1:100" x14ac:dyDescent="0.2">
      <c r="A411" s="94" t="s">
        <v>57</v>
      </c>
      <c r="B411" s="96">
        <v>39234</v>
      </c>
      <c r="C411" s="95">
        <v>25883.607129096999</v>
      </c>
      <c r="D411" s="95">
        <v>0</v>
      </c>
      <c r="E411" s="95">
        <v>9755.6509695053101</v>
      </c>
      <c r="F411" s="95">
        <v>6599.5597151517904</v>
      </c>
      <c r="G411" s="95">
        <v>0</v>
      </c>
      <c r="H411" s="95">
        <v>0</v>
      </c>
      <c r="I411" s="95">
        <v>0</v>
      </c>
      <c r="J411" s="95">
        <v>11269.129355192201</v>
      </c>
      <c r="K411" s="95">
        <v>0</v>
      </c>
      <c r="L411" s="95">
        <v>6379.1123050451297</v>
      </c>
      <c r="M411" s="95">
        <v>13837.0357037783</v>
      </c>
      <c r="N411" s="95">
        <v>3522.8438513279002</v>
      </c>
      <c r="O411" s="95">
        <v>10863.1700230837</v>
      </c>
      <c r="P411" s="95">
        <v>0</v>
      </c>
      <c r="Q411" s="95">
        <v>2153.55316182971</v>
      </c>
      <c r="R411" s="95">
        <v>608.24641834199394</v>
      </c>
      <c r="S411" s="95">
        <v>0</v>
      </c>
      <c r="T411" s="95">
        <v>148.71165848895899</v>
      </c>
      <c r="U411" s="95">
        <v>14907.8245437145</v>
      </c>
      <c r="V411" s="95">
        <v>1618607.7089233401</v>
      </c>
      <c r="W411" s="95">
        <v>0</v>
      </c>
      <c r="X411" s="95">
        <v>796760.31071472203</v>
      </c>
      <c r="Y411" s="95">
        <v>450800.82421112101</v>
      </c>
      <c r="Z411" s="95">
        <v>0</v>
      </c>
      <c r="AA411" s="95">
        <v>0</v>
      </c>
      <c r="AB411" s="95">
        <v>0</v>
      </c>
      <c r="AC411" s="95">
        <v>4107481.2607421898</v>
      </c>
      <c r="AD411" s="95">
        <v>0</v>
      </c>
      <c r="AE411" s="95">
        <v>275357.93357849098</v>
      </c>
      <c r="AF411" s="95">
        <v>777613.52698516799</v>
      </c>
      <c r="AG411" s="95">
        <v>560834.01251220703</v>
      </c>
      <c r="AH411" s="95">
        <v>556716.49061584496</v>
      </c>
      <c r="AI411" s="95">
        <v>0</v>
      </c>
      <c r="AJ411" s="95">
        <v>233146.40740585301</v>
      </c>
      <c r="AK411" s="95">
        <v>107660.94574356099</v>
      </c>
      <c r="AL411" s="95">
        <v>0</v>
      </c>
      <c r="AM411" s="95">
        <v>27034.879089117101</v>
      </c>
      <c r="AN411" s="95">
        <v>4716259.0523071298</v>
      </c>
      <c r="AO411" s="95">
        <v>12169533.490234399</v>
      </c>
      <c r="AP411" s="95">
        <v>0</v>
      </c>
      <c r="AQ411" s="95">
        <v>5797872.3350830097</v>
      </c>
      <c r="AR411" s="95">
        <v>3265323.8289184598</v>
      </c>
      <c r="AS411" s="95">
        <v>0</v>
      </c>
      <c r="AT411" s="95">
        <v>0</v>
      </c>
      <c r="AU411" s="95">
        <v>0</v>
      </c>
      <c r="AV411" s="95">
        <v>10067561.3516846</v>
      </c>
      <c r="AW411" s="95">
        <v>0</v>
      </c>
      <c r="AX411" s="95">
        <v>2191644.9001464802</v>
      </c>
      <c r="AY411" s="95">
        <v>5898880.8190917997</v>
      </c>
      <c r="AZ411" s="95">
        <v>3949099.9848938002</v>
      </c>
      <c r="BA411" s="95">
        <v>4131304.4761352502</v>
      </c>
      <c r="BB411" s="95">
        <v>0</v>
      </c>
      <c r="BC411" s="95">
        <v>1695015.5500793499</v>
      </c>
      <c r="BD411" s="95">
        <v>742059.927497864</v>
      </c>
      <c r="BE411" s="95">
        <v>0</v>
      </c>
      <c r="BF411" s="95">
        <v>191442.11051559399</v>
      </c>
      <c r="BG411" s="95">
        <v>11686549.123901401</v>
      </c>
      <c r="BH411" s="95">
        <v>3249750.8818664602</v>
      </c>
      <c r="BI411" s="95">
        <v>0</v>
      </c>
      <c r="BJ411" s="95">
        <v>2291882.9648742699</v>
      </c>
      <c r="BK411" s="95">
        <v>1496194.4704132101</v>
      </c>
      <c r="BL411" s="95">
        <v>0</v>
      </c>
      <c r="BM411" s="95">
        <v>0</v>
      </c>
      <c r="BN411" s="95">
        <v>0</v>
      </c>
      <c r="BO411" s="95">
        <v>0</v>
      </c>
      <c r="BP411" s="95">
        <v>0</v>
      </c>
      <c r="BQ411" s="95">
        <v>0</v>
      </c>
      <c r="BR411" s="95">
        <v>2025255.36734009</v>
      </c>
      <c r="BS411" s="95">
        <v>1638461.0511322001</v>
      </c>
      <c r="BT411" s="95">
        <v>804329.476745605</v>
      </c>
      <c r="BU411" s="95">
        <v>0</v>
      </c>
      <c r="BV411" s="95">
        <v>1073748.5735778799</v>
      </c>
      <c r="BW411" s="95">
        <v>94889.429358482404</v>
      </c>
      <c r="BX411" s="95">
        <v>0</v>
      </c>
      <c r="BY411" s="95">
        <v>0</v>
      </c>
      <c r="BZ411" s="95">
        <v>0</v>
      </c>
      <c r="CA411" s="95">
        <v>35629.479381561301</v>
      </c>
      <c r="CB411" s="95">
        <v>2420555.8020019499</v>
      </c>
      <c r="CC411" s="95">
        <v>18025062.384033199</v>
      </c>
      <c r="CD411" s="95">
        <v>5541234.8690795898</v>
      </c>
      <c r="CE411" s="95">
        <v>748.031296648085</v>
      </c>
      <c r="CF411" s="95">
        <v>132986.36120986901</v>
      </c>
      <c r="CG411" s="95">
        <v>924450.25291442894</v>
      </c>
      <c r="CH411" s="95">
        <v>0</v>
      </c>
      <c r="CI411" s="95">
        <v>36388.566833972902</v>
      </c>
      <c r="CJ411" s="95">
        <v>2557070.8705444299</v>
      </c>
      <c r="CK411" s="95">
        <v>18961744.810302701</v>
      </c>
      <c r="CL411" s="95">
        <v>5636065.5612182599</v>
      </c>
      <c r="CM411" s="160">
        <v>51259.554571151697</v>
      </c>
      <c r="CN411" s="160">
        <v>7275894.5674438505</v>
      </c>
      <c r="CO411" s="160">
        <v>30646511.963378899</v>
      </c>
      <c r="CP411" s="95">
        <v>5636065.5612182599</v>
      </c>
      <c r="CQ411" s="95">
        <v>0</v>
      </c>
      <c r="CR411" s="95">
        <v>0</v>
      </c>
      <c r="CS411" s="95">
        <v>0</v>
      </c>
      <c r="CT411" s="95">
        <v>0</v>
      </c>
      <c r="CU411" s="161">
        <v>2553542.1632118188</v>
      </c>
      <c r="CV411" s="161">
        <v>18949512.636947628</v>
      </c>
    </row>
    <row r="412" spans="1:100" x14ac:dyDescent="0.2">
      <c r="A412" s="94" t="s">
        <v>57</v>
      </c>
      <c r="B412" s="96">
        <v>39326</v>
      </c>
      <c r="C412" s="95">
        <v>26443.3915002346</v>
      </c>
      <c r="D412" s="95">
        <v>0</v>
      </c>
      <c r="E412" s="95">
        <v>9655.5248050689697</v>
      </c>
      <c r="F412" s="95">
        <v>6713.2613707184801</v>
      </c>
      <c r="G412" s="95">
        <v>0</v>
      </c>
      <c r="H412" s="95">
        <v>0</v>
      </c>
      <c r="I412" s="95">
        <v>0</v>
      </c>
      <c r="J412" s="95">
        <v>11900.3754454851</v>
      </c>
      <c r="K412" s="95">
        <v>0</v>
      </c>
      <c r="L412" s="95">
        <v>6266.1404224634198</v>
      </c>
      <c r="M412" s="95">
        <v>13953.607311248799</v>
      </c>
      <c r="N412" s="95">
        <v>3544.0470322072501</v>
      </c>
      <c r="O412" s="95">
        <v>11114.153080940199</v>
      </c>
      <c r="P412" s="95">
        <v>0</v>
      </c>
      <c r="Q412" s="95">
        <v>2149.60994565487</v>
      </c>
      <c r="R412" s="95">
        <v>628.09927702695097</v>
      </c>
      <c r="S412" s="95">
        <v>0</v>
      </c>
      <c r="T412" s="95">
        <v>147.74627611786099</v>
      </c>
      <c r="U412" s="95">
        <v>15085.296017766001</v>
      </c>
      <c r="V412" s="95">
        <v>1642611.80143738</v>
      </c>
      <c r="W412" s="95">
        <v>0</v>
      </c>
      <c r="X412" s="95">
        <v>784662.53195953404</v>
      </c>
      <c r="Y412" s="95">
        <v>451471.28050613397</v>
      </c>
      <c r="Z412" s="95">
        <v>0</v>
      </c>
      <c r="AA412" s="95">
        <v>0</v>
      </c>
      <c r="AB412" s="95">
        <v>0</v>
      </c>
      <c r="AC412" s="95">
        <v>4301668.2286987295</v>
      </c>
      <c r="AD412" s="95">
        <v>0</v>
      </c>
      <c r="AE412" s="95">
        <v>266210.57336807298</v>
      </c>
      <c r="AF412" s="95">
        <v>783218.51802063</v>
      </c>
      <c r="AG412" s="95">
        <v>564710.61537170399</v>
      </c>
      <c r="AH412" s="95">
        <v>574934.130027771</v>
      </c>
      <c r="AI412" s="95">
        <v>0</v>
      </c>
      <c r="AJ412" s="95">
        <v>233872.81871986401</v>
      </c>
      <c r="AK412" s="95">
        <v>109292.86627960201</v>
      </c>
      <c r="AL412" s="95">
        <v>0</v>
      </c>
      <c r="AM412" s="95">
        <v>26813.7562804222</v>
      </c>
      <c r="AN412" s="95">
        <v>4807078.6972045898</v>
      </c>
      <c r="AO412" s="95">
        <v>12432622.2883301</v>
      </c>
      <c r="AP412" s="95">
        <v>0</v>
      </c>
      <c r="AQ412" s="95">
        <v>5777864.7161254901</v>
      </c>
      <c r="AR412" s="95">
        <v>3338525.3191223098</v>
      </c>
      <c r="AS412" s="95">
        <v>0</v>
      </c>
      <c r="AT412" s="95">
        <v>0</v>
      </c>
      <c r="AU412" s="95">
        <v>0</v>
      </c>
      <c r="AV412" s="95">
        <v>10546615.3206787</v>
      </c>
      <c r="AW412" s="95">
        <v>0</v>
      </c>
      <c r="AX412" s="95">
        <v>2153770.0566101102</v>
      </c>
      <c r="AY412" s="95">
        <v>5988294.9028320303</v>
      </c>
      <c r="AZ412" s="95">
        <v>4011728.0969543499</v>
      </c>
      <c r="BA412" s="95">
        <v>4311645.0952758798</v>
      </c>
      <c r="BB412" s="95">
        <v>0</v>
      </c>
      <c r="BC412" s="95">
        <v>1715049.0037078899</v>
      </c>
      <c r="BD412" s="95">
        <v>759124.54319000198</v>
      </c>
      <c r="BE412" s="95">
        <v>0</v>
      </c>
      <c r="BF412" s="95">
        <v>190707.21100997899</v>
      </c>
      <c r="BG412" s="95">
        <v>12068587.197509799</v>
      </c>
      <c r="BH412" s="95">
        <v>3354096.4078979502</v>
      </c>
      <c r="BI412" s="95">
        <v>0</v>
      </c>
      <c r="BJ412" s="95">
        <v>2260236.7607116699</v>
      </c>
      <c r="BK412" s="95">
        <v>1486562.50610352</v>
      </c>
      <c r="BL412" s="95">
        <v>0</v>
      </c>
      <c r="BM412" s="95">
        <v>0</v>
      </c>
      <c r="BN412" s="95">
        <v>0</v>
      </c>
      <c r="BO412" s="95">
        <v>0</v>
      </c>
      <c r="BP412" s="95">
        <v>0</v>
      </c>
      <c r="BQ412" s="95">
        <v>0</v>
      </c>
      <c r="BR412" s="95">
        <v>2046028.38075256</v>
      </c>
      <c r="BS412" s="95">
        <v>1661821.90345764</v>
      </c>
      <c r="BT412" s="95">
        <v>839441.73389434803</v>
      </c>
      <c r="BU412" s="95">
        <v>0</v>
      </c>
      <c r="BV412" s="95">
        <v>1083444.1459503199</v>
      </c>
      <c r="BW412" s="95">
        <v>95906.673234939604</v>
      </c>
      <c r="BX412" s="95">
        <v>0</v>
      </c>
      <c r="BY412" s="95">
        <v>0</v>
      </c>
      <c r="BZ412" s="95">
        <v>0</v>
      </c>
      <c r="CA412" s="95">
        <v>36121.305171966596</v>
      </c>
      <c r="CB412" s="95">
        <v>2420609.98406982</v>
      </c>
      <c r="CC412" s="95">
        <v>18195027.995605499</v>
      </c>
      <c r="CD412" s="95">
        <v>5625676.5336303702</v>
      </c>
      <c r="CE412" s="95">
        <v>770.50584327429499</v>
      </c>
      <c r="CF412" s="95">
        <v>137198.94416809099</v>
      </c>
      <c r="CG412" s="95">
        <v>957986.48098754894</v>
      </c>
      <c r="CH412" s="95">
        <v>0</v>
      </c>
      <c r="CI412" s="95">
        <v>36889.540525436401</v>
      </c>
      <c r="CJ412" s="95">
        <v>2558658.3291626</v>
      </c>
      <c r="CK412" s="95">
        <v>19142869.993652299</v>
      </c>
      <c r="CL412" s="95">
        <v>5720170.2922973596</v>
      </c>
      <c r="CM412" s="160">
        <v>51927.211230754903</v>
      </c>
      <c r="CN412" s="160">
        <v>7373177.5634765597</v>
      </c>
      <c r="CO412" s="160">
        <v>31195350.799072299</v>
      </c>
      <c r="CP412" s="95">
        <v>5720170.2922973596</v>
      </c>
      <c r="CQ412" s="95">
        <v>0</v>
      </c>
      <c r="CR412" s="95">
        <v>0</v>
      </c>
      <c r="CS412" s="95">
        <v>0</v>
      </c>
      <c r="CT412" s="95">
        <v>0</v>
      </c>
      <c r="CU412" s="161">
        <v>2557808.9282379108</v>
      </c>
      <c r="CV412" s="161">
        <v>19153014.476593047</v>
      </c>
    </row>
    <row r="413" spans="1:100" x14ac:dyDescent="0.2">
      <c r="A413" s="94" t="s">
        <v>57</v>
      </c>
      <c r="B413" s="96">
        <v>39417</v>
      </c>
      <c r="C413" s="95">
        <v>26736.164356470101</v>
      </c>
      <c r="D413" s="95">
        <v>0</v>
      </c>
      <c r="E413" s="95">
        <v>9494.9143965244293</v>
      </c>
      <c r="F413" s="95">
        <v>6627.5969351530102</v>
      </c>
      <c r="G413" s="95">
        <v>0</v>
      </c>
      <c r="H413" s="95">
        <v>0</v>
      </c>
      <c r="I413" s="95">
        <v>0</v>
      </c>
      <c r="J413" s="95">
        <v>12382.8339234591</v>
      </c>
      <c r="K413" s="95">
        <v>0</v>
      </c>
      <c r="L413" s="95">
        <v>6247.8018093109104</v>
      </c>
      <c r="M413" s="95">
        <v>13897.0104386806</v>
      </c>
      <c r="N413" s="95">
        <v>3530.37752434611</v>
      </c>
      <c r="O413" s="95">
        <v>11336.990720629699</v>
      </c>
      <c r="P413" s="95">
        <v>0</v>
      </c>
      <c r="Q413" s="95">
        <v>2136.89397448301</v>
      </c>
      <c r="R413" s="95">
        <v>647.99442873150099</v>
      </c>
      <c r="S413" s="95">
        <v>0</v>
      </c>
      <c r="T413" s="95">
        <v>142.903698422015</v>
      </c>
      <c r="U413" s="95">
        <v>15239.598851680799</v>
      </c>
      <c r="V413" s="95">
        <v>1655807.9820709201</v>
      </c>
      <c r="W413" s="95">
        <v>0</v>
      </c>
      <c r="X413" s="95">
        <v>762560.81900024402</v>
      </c>
      <c r="Y413" s="95">
        <v>443346.76339340198</v>
      </c>
      <c r="Z413" s="95">
        <v>0</v>
      </c>
      <c r="AA413" s="95">
        <v>0</v>
      </c>
      <c r="AB413" s="95">
        <v>0</v>
      </c>
      <c r="AC413" s="95">
        <v>4380510.84973145</v>
      </c>
      <c r="AD413" s="95">
        <v>0</v>
      </c>
      <c r="AE413" s="95">
        <v>267982.69635009801</v>
      </c>
      <c r="AF413" s="95">
        <v>780566.65938568104</v>
      </c>
      <c r="AG413" s="95">
        <v>558712.87363433803</v>
      </c>
      <c r="AH413" s="95">
        <v>587482.06195068394</v>
      </c>
      <c r="AI413" s="95">
        <v>0</v>
      </c>
      <c r="AJ413" s="95">
        <v>227599.50114250201</v>
      </c>
      <c r="AK413" s="95">
        <v>115586.77816867801</v>
      </c>
      <c r="AL413" s="95">
        <v>0</v>
      </c>
      <c r="AM413" s="95">
        <v>25303.042247772199</v>
      </c>
      <c r="AN413" s="95">
        <v>4901278.7752075205</v>
      </c>
      <c r="AO413" s="95">
        <v>12668660.911743199</v>
      </c>
      <c r="AP413" s="95">
        <v>0</v>
      </c>
      <c r="AQ413" s="95">
        <v>5693337.03442383</v>
      </c>
      <c r="AR413" s="95">
        <v>3280478.3183593801</v>
      </c>
      <c r="AS413" s="95">
        <v>0</v>
      </c>
      <c r="AT413" s="95">
        <v>0</v>
      </c>
      <c r="AU413" s="95">
        <v>0</v>
      </c>
      <c r="AV413" s="95">
        <v>11044940.159668</v>
      </c>
      <c r="AW413" s="95">
        <v>0</v>
      </c>
      <c r="AX413" s="95">
        <v>2217613.2692871098</v>
      </c>
      <c r="AY413" s="95">
        <v>6047996.4432983398</v>
      </c>
      <c r="AZ413" s="95">
        <v>4010167.04901123</v>
      </c>
      <c r="BA413" s="95">
        <v>4460573.6406860398</v>
      </c>
      <c r="BB413" s="95">
        <v>0</v>
      </c>
      <c r="BC413" s="95">
        <v>1694680.4677581801</v>
      </c>
      <c r="BD413" s="95">
        <v>817316.49778747605</v>
      </c>
      <c r="BE413" s="95">
        <v>0</v>
      </c>
      <c r="BF413" s="95">
        <v>181509.218343735</v>
      </c>
      <c r="BG413" s="95">
        <v>12353291.1783447</v>
      </c>
      <c r="BH413" s="95">
        <v>3452609.0227966299</v>
      </c>
      <c r="BI413" s="95">
        <v>0</v>
      </c>
      <c r="BJ413" s="95">
        <v>2203752.9421691899</v>
      </c>
      <c r="BK413" s="95">
        <v>1456797.81713867</v>
      </c>
      <c r="BL413" s="95">
        <v>0</v>
      </c>
      <c r="BM413" s="95">
        <v>0</v>
      </c>
      <c r="BN413" s="95">
        <v>0</v>
      </c>
      <c r="BO413" s="95">
        <v>0</v>
      </c>
      <c r="BP413" s="95">
        <v>0</v>
      </c>
      <c r="BQ413" s="95">
        <v>0</v>
      </c>
      <c r="BR413" s="95">
        <v>2043704.0286560101</v>
      </c>
      <c r="BS413" s="95">
        <v>1663761.4906005899</v>
      </c>
      <c r="BT413" s="95">
        <v>867842.96143341099</v>
      </c>
      <c r="BU413" s="95">
        <v>0</v>
      </c>
      <c r="BV413" s="95">
        <v>1067593.2782592799</v>
      </c>
      <c r="BW413" s="95">
        <v>108880.071956635</v>
      </c>
      <c r="BX413" s="95">
        <v>0</v>
      </c>
      <c r="BY413" s="95">
        <v>0</v>
      </c>
      <c r="BZ413" s="95">
        <v>0</v>
      </c>
      <c r="CA413" s="95">
        <v>36263.734692573496</v>
      </c>
      <c r="CB413" s="95">
        <v>2418581.3157043499</v>
      </c>
      <c r="CC413" s="95">
        <v>18358630.6962891</v>
      </c>
      <c r="CD413" s="95">
        <v>5644644.1193237295</v>
      </c>
      <c r="CE413" s="95">
        <v>784.57471922039997</v>
      </c>
      <c r="CF413" s="95">
        <v>144027.80107307399</v>
      </c>
      <c r="CG413" s="95">
        <v>1015705.83875275</v>
      </c>
      <c r="CH413" s="95">
        <v>0</v>
      </c>
      <c r="CI413" s="95">
        <v>37034.211264610298</v>
      </c>
      <c r="CJ413" s="95">
        <v>2553958.83447266</v>
      </c>
      <c r="CK413" s="95">
        <v>19363668.6867676</v>
      </c>
      <c r="CL413" s="95">
        <v>5752251.52661133</v>
      </c>
      <c r="CM413" s="160">
        <v>52200.668107032798</v>
      </c>
      <c r="CN413" s="160">
        <v>7466836.2158813505</v>
      </c>
      <c r="CO413" s="160">
        <v>31699217.625</v>
      </c>
      <c r="CP413" s="95">
        <v>5752251.52661133</v>
      </c>
      <c r="CQ413" s="95">
        <v>0</v>
      </c>
      <c r="CR413" s="95">
        <v>0</v>
      </c>
      <c r="CS413" s="95">
        <v>0</v>
      </c>
      <c r="CT413" s="95">
        <v>0</v>
      </c>
      <c r="CU413" s="161">
        <v>2562609.1167774238</v>
      </c>
      <c r="CV413" s="161">
        <v>19374336.53504185</v>
      </c>
    </row>
    <row r="414" spans="1:100" x14ac:dyDescent="0.2">
      <c r="A414" s="94" t="s">
        <v>57</v>
      </c>
      <c r="B414" s="96">
        <v>39508</v>
      </c>
      <c r="C414" s="95">
        <v>27083.1428234577</v>
      </c>
      <c r="D414" s="95">
        <v>0</v>
      </c>
      <c r="E414" s="95">
        <v>9188.1890357732791</v>
      </c>
      <c r="F414" s="95">
        <v>6537.4512415528297</v>
      </c>
      <c r="G414" s="95">
        <v>0</v>
      </c>
      <c r="H414" s="95">
        <v>0</v>
      </c>
      <c r="I414" s="95">
        <v>0</v>
      </c>
      <c r="J414" s="95">
        <v>13014.2396330833</v>
      </c>
      <c r="K414" s="95">
        <v>0</v>
      </c>
      <c r="L414" s="95">
        <v>6127.0233230590802</v>
      </c>
      <c r="M414" s="95">
        <v>13803.632870674101</v>
      </c>
      <c r="N414" s="95">
        <v>3436.0900668203799</v>
      </c>
      <c r="O414" s="95">
        <v>11473.186334013901</v>
      </c>
      <c r="P414" s="95">
        <v>0</v>
      </c>
      <c r="Q414" s="95">
        <v>2148.0731348395302</v>
      </c>
      <c r="R414" s="95">
        <v>667.61934904754196</v>
      </c>
      <c r="S414" s="95">
        <v>0</v>
      </c>
      <c r="T414" s="95">
        <v>150.61982636153701</v>
      </c>
      <c r="U414" s="95">
        <v>15472.5223443508</v>
      </c>
      <c r="V414" s="95">
        <v>1657982.1995697001</v>
      </c>
      <c r="W414" s="95">
        <v>0</v>
      </c>
      <c r="X414" s="95">
        <v>726484.13518524205</v>
      </c>
      <c r="Y414" s="95">
        <v>434735.733722687</v>
      </c>
      <c r="Z414" s="95">
        <v>0</v>
      </c>
      <c r="AA414" s="95">
        <v>0</v>
      </c>
      <c r="AB414" s="95">
        <v>0</v>
      </c>
      <c r="AC414" s="95">
        <v>4532454.4479370099</v>
      </c>
      <c r="AD414" s="95">
        <v>0</v>
      </c>
      <c r="AE414" s="95">
        <v>259567.89053726199</v>
      </c>
      <c r="AF414" s="95">
        <v>777327.80470275902</v>
      </c>
      <c r="AG414" s="95">
        <v>544845.76232910203</v>
      </c>
      <c r="AH414" s="95">
        <v>589907.81197357201</v>
      </c>
      <c r="AI414" s="95">
        <v>0</v>
      </c>
      <c r="AJ414" s="95">
        <v>226075.52022171</v>
      </c>
      <c r="AK414" s="95">
        <v>118103.354278564</v>
      </c>
      <c r="AL414" s="95">
        <v>0</v>
      </c>
      <c r="AM414" s="95">
        <v>27952.053517818498</v>
      </c>
      <c r="AN414" s="95">
        <v>4944905.7102661096</v>
      </c>
      <c r="AO414" s="95">
        <v>12827444.572265601</v>
      </c>
      <c r="AP414" s="95">
        <v>0</v>
      </c>
      <c r="AQ414" s="95">
        <v>5504004.1378784198</v>
      </c>
      <c r="AR414" s="95">
        <v>3296749.1727905301</v>
      </c>
      <c r="AS414" s="95">
        <v>0</v>
      </c>
      <c r="AT414" s="95">
        <v>0</v>
      </c>
      <c r="AU414" s="95">
        <v>0</v>
      </c>
      <c r="AV414" s="95">
        <v>11591154.545654301</v>
      </c>
      <c r="AW414" s="95">
        <v>0</v>
      </c>
      <c r="AX414" s="95">
        <v>2152160.87573242</v>
      </c>
      <c r="AY414" s="95">
        <v>6085200.7521362295</v>
      </c>
      <c r="AZ414" s="95">
        <v>3962901.7881469699</v>
      </c>
      <c r="BA414" s="95">
        <v>4536492.0745239304</v>
      </c>
      <c r="BB414" s="95">
        <v>0</v>
      </c>
      <c r="BC414" s="95">
        <v>1703639.6616668699</v>
      </c>
      <c r="BD414" s="95">
        <v>842132.54264831496</v>
      </c>
      <c r="BE414" s="95">
        <v>0</v>
      </c>
      <c r="BF414" s="95">
        <v>205714.881612778</v>
      </c>
      <c r="BG414" s="95">
        <v>12631417.204833999</v>
      </c>
      <c r="BH414" s="95">
        <v>3174090.8761596698</v>
      </c>
      <c r="BI414" s="95">
        <v>0</v>
      </c>
      <c r="BJ414" s="95">
        <v>1979566.0024108901</v>
      </c>
      <c r="BK414" s="95">
        <v>1340251.08703613</v>
      </c>
      <c r="BL414" s="95">
        <v>0</v>
      </c>
      <c r="BM414" s="95">
        <v>0</v>
      </c>
      <c r="BN414" s="95">
        <v>0</v>
      </c>
      <c r="BO414" s="95">
        <v>0</v>
      </c>
      <c r="BP414" s="95">
        <v>0</v>
      </c>
      <c r="BQ414" s="95">
        <v>0</v>
      </c>
      <c r="BR414" s="95">
        <v>1848176.3256530799</v>
      </c>
      <c r="BS414" s="95">
        <v>1458144.10420227</v>
      </c>
      <c r="BT414" s="95">
        <v>882848.547706604</v>
      </c>
      <c r="BU414" s="95">
        <v>0</v>
      </c>
      <c r="BV414" s="95">
        <v>975114.55604553199</v>
      </c>
      <c r="BW414" s="95">
        <v>109884.347732544</v>
      </c>
      <c r="BX414" s="95">
        <v>0</v>
      </c>
      <c r="BY414" s="95">
        <v>0</v>
      </c>
      <c r="BZ414" s="95">
        <v>0</v>
      </c>
      <c r="CA414" s="95">
        <v>36230.086232662201</v>
      </c>
      <c r="CB414" s="95">
        <v>2393998.7110290499</v>
      </c>
      <c r="CC414" s="95">
        <v>18415520.254638702</v>
      </c>
      <c r="CD414" s="95">
        <v>5154544.9003906297</v>
      </c>
      <c r="CE414" s="95">
        <v>803.11583080142702</v>
      </c>
      <c r="CF414" s="95">
        <v>143966.90202140799</v>
      </c>
      <c r="CG414" s="95">
        <v>1034266.23897552</v>
      </c>
      <c r="CH414" s="95">
        <v>0</v>
      </c>
      <c r="CI414" s="95">
        <v>37039.781945228598</v>
      </c>
      <c r="CJ414" s="95">
        <v>2537057.8086242699</v>
      </c>
      <c r="CK414" s="95">
        <v>19455000.717041001</v>
      </c>
      <c r="CL414" s="95">
        <v>5268334.2523193397</v>
      </c>
      <c r="CM414" s="160">
        <v>52437.781345367403</v>
      </c>
      <c r="CN414" s="160">
        <v>7495954.6973266602</v>
      </c>
      <c r="CO414" s="160">
        <v>32091141.753906298</v>
      </c>
      <c r="CP414" s="95">
        <v>5268334.2523193397</v>
      </c>
      <c r="CQ414" s="95">
        <v>0</v>
      </c>
      <c r="CR414" s="95">
        <v>0</v>
      </c>
      <c r="CS414" s="95">
        <v>0</v>
      </c>
      <c r="CT414" s="95">
        <v>0</v>
      </c>
      <c r="CU414" s="161">
        <v>2537965.613050458</v>
      </c>
      <c r="CV414" s="161">
        <v>19449786.493614223</v>
      </c>
    </row>
    <row r="415" spans="1:100" x14ac:dyDescent="0.2">
      <c r="A415" s="94" t="s">
        <v>57</v>
      </c>
      <c r="B415" s="96">
        <v>39600</v>
      </c>
      <c r="C415" s="95">
        <v>27443.620592832602</v>
      </c>
      <c r="D415" s="95">
        <v>0</v>
      </c>
      <c r="E415" s="95">
        <v>8872.1826888322794</v>
      </c>
      <c r="F415" s="95">
        <v>6370.0064285397502</v>
      </c>
      <c r="G415" s="95">
        <v>0</v>
      </c>
      <c r="H415" s="95">
        <v>0</v>
      </c>
      <c r="I415" s="95">
        <v>0</v>
      </c>
      <c r="J415" s="95">
        <v>13610.6069692373</v>
      </c>
      <c r="K415" s="95">
        <v>0</v>
      </c>
      <c r="L415" s="95">
        <v>6117.1637299060803</v>
      </c>
      <c r="M415" s="95">
        <v>13832.294625878299</v>
      </c>
      <c r="N415" s="95">
        <v>3405.5974836945502</v>
      </c>
      <c r="O415" s="95">
        <v>11665.1349939108</v>
      </c>
      <c r="P415" s="95">
        <v>0</v>
      </c>
      <c r="Q415" s="95">
        <v>2122.0341525673898</v>
      </c>
      <c r="R415" s="95">
        <v>692.497960224748</v>
      </c>
      <c r="S415" s="95">
        <v>0</v>
      </c>
      <c r="T415" s="95">
        <v>150.72125951387</v>
      </c>
      <c r="U415" s="95">
        <v>15665.2453486919</v>
      </c>
      <c r="V415" s="95">
        <v>1680152.05455017</v>
      </c>
      <c r="W415" s="95">
        <v>0</v>
      </c>
      <c r="X415" s="95">
        <v>705576.751304626</v>
      </c>
      <c r="Y415" s="95">
        <v>425270.74799728399</v>
      </c>
      <c r="Z415" s="95">
        <v>0</v>
      </c>
      <c r="AA415" s="95">
        <v>0</v>
      </c>
      <c r="AB415" s="95">
        <v>0</v>
      </c>
      <c r="AC415" s="95">
        <v>4747565.2359619103</v>
      </c>
      <c r="AD415" s="95">
        <v>0</v>
      </c>
      <c r="AE415" s="95">
        <v>260078.58009719799</v>
      </c>
      <c r="AF415" s="95">
        <v>770133.57827758801</v>
      </c>
      <c r="AG415" s="95">
        <v>536195.15737915004</v>
      </c>
      <c r="AH415" s="95">
        <v>599493.68458557106</v>
      </c>
      <c r="AI415" s="95">
        <v>0</v>
      </c>
      <c r="AJ415" s="95">
        <v>224593.23487472499</v>
      </c>
      <c r="AK415" s="95">
        <v>123036.277705193</v>
      </c>
      <c r="AL415" s="95">
        <v>0</v>
      </c>
      <c r="AM415" s="95">
        <v>26227.197995185899</v>
      </c>
      <c r="AN415" s="95">
        <v>5036584.4116821298</v>
      </c>
      <c r="AO415" s="95">
        <v>13158933.001098599</v>
      </c>
      <c r="AP415" s="95">
        <v>0</v>
      </c>
      <c r="AQ415" s="95">
        <v>5394633.9011840802</v>
      </c>
      <c r="AR415" s="95">
        <v>3247942.2642822298</v>
      </c>
      <c r="AS415" s="95">
        <v>0</v>
      </c>
      <c r="AT415" s="95">
        <v>0</v>
      </c>
      <c r="AU415" s="95">
        <v>0</v>
      </c>
      <c r="AV415" s="95">
        <v>12241802.3356934</v>
      </c>
      <c r="AW415" s="95">
        <v>0</v>
      </c>
      <c r="AX415" s="95">
        <v>2182927.3513793899</v>
      </c>
      <c r="AY415" s="95">
        <v>6108427.9165649395</v>
      </c>
      <c r="AZ415" s="95">
        <v>3921943.0459594699</v>
      </c>
      <c r="BA415" s="95">
        <v>4648507.86083984</v>
      </c>
      <c r="BB415" s="95">
        <v>0</v>
      </c>
      <c r="BC415" s="95">
        <v>1720553.59140015</v>
      </c>
      <c r="BD415" s="95">
        <v>882857.13108062698</v>
      </c>
      <c r="BE415" s="95">
        <v>0</v>
      </c>
      <c r="BF415" s="95">
        <v>195015.948011398</v>
      </c>
      <c r="BG415" s="95">
        <v>13066913.5651855</v>
      </c>
      <c r="BH415" s="95">
        <v>3261162.2718200702</v>
      </c>
      <c r="BI415" s="95">
        <v>0</v>
      </c>
      <c r="BJ415" s="95">
        <v>1952796.8902282701</v>
      </c>
      <c r="BK415" s="95">
        <v>1322596.30859375</v>
      </c>
      <c r="BL415" s="95">
        <v>0</v>
      </c>
      <c r="BM415" s="95">
        <v>0</v>
      </c>
      <c r="BN415" s="95">
        <v>0</v>
      </c>
      <c r="BO415" s="95">
        <v>0</v>
      </c>
      <c r="BP415" s="95">
        <v>0</v>
      </c>
      <c r="BQ415" s="95">
        <v>0</v>
      </c>
      <c r="BR415" s="95">
        <v>1852720.5874176</v>
      </c>
      <c r="BS415" s="95">
        <v>1452819.7834167499</v>
      </c>
      <c r="BT415" s="95">
        <v>904758.20257568394</v>
      </c>
      <c r="BU415" s="95">
        <v>0</v>
      </c>
      <c r="BV415" s="95">
        <v>990726.82191467297</v>
      </c>
      <c r="BW415" s="95">
        <v>115186.46868038199</v>
      </c>
      <c r="BX415" s="95">
        <v>0</v>
      </c>
      <c r="BY415" s="95">
        <v>0</v>
      </c>
      <c r="BZ415" s="95">
        <v>0</v>
      </c>
      <c r="CA415" s="95">
        <v>36311.5476016998</v>
      </c>
      <c r="CB415" s="95">
        <v>2385020.0999755901</v>
      </c>
      <c r="CC415" s="95">
        <v>18527402.385742199</v>
      </c>
      <c r="CD415" s="95">
        <v>5218214.0050659198</v>
      </c>
      <c r="CE415" s="95">
        <v>826.62329293787502</v>
      </c>
      <c r="CF415" s="95">
        <v>146935.74880599999</v>
      </c>
      <c r="CG415" s="95">
        <v>1063575.44766235</v>
      </c>
      <c r="CH415" s="95">
        <v>0</v>
      </c>
      <c r="CI415" s="95">
        <v>37148.340726852402</v>
      </c>
      <c r="CJ415" s="95">
        <v>2532327.0672912602</v>
      </c>
      <c r="CK415" s="95">
        <v>19607719.418701202</v>
      </c>
      <c r="CL415" s="95">
        <v>5333151.2724609403</v>
      </c>
      <c r="CM415" s="160">
        <v>52758.084871769002</v>
      </c>
      <c r="CN415" s="160">
        <v>7559739.7627563505</v>
      </c>
      <c r="CO415" s="160">
        <v>32599040.7275391</v>
      </c>
      <c r="CP415" s="95">
        <v>5333151.2724609403</v>
      </c>
      <c r="CQ415" s="95">
        <v>0</v>
      </c>
      <c r="CR415" s="95">
        <v>0</v>
      </c>
      <c r="CS415" s="95">
        <v>0</v>
      </c>
      <c r="CT415" s="95">
        <v>0</v>
      </c>
      <c r="CU415" s="161">
        <v>2531955.8487815903</v>
      </c>
      <c r="CV415" s="161">
        <v>19590977.833404548</v>
      </c>
    </row>
    <row r="416" spans="1:100" x14ac:dyDescent="0.2">
      <c r="A416" s="94" t="s">
        <v>57</v>
      </c>
      <c r="B416" s="96">
        <v>39692</v>
      </c>
      <c r="C416" s="95">
        <v>27721.687465667699</v>
      </c>
      <c r="D416" s="95">
        <v>0</v>
      </c>
      <c r="E416" s="95">
        <v>8578.6272232532501</v>
      </c>
      <c r="F416" s="95">
        <v>6244.4347531199501</v>
      </c>
      <c r="G416" s="95">
        <v>0</v>
      </c>
      <c r="H416" s="95">
        <v>0</v>
      </c>
      <c r="I416" s="95">
        <v>0</v>
      </c>
      <c r="J416" s="95">
        <v>14164.457766175299</v>
      </c>
      <c r="K416" s="95">
        <v>0</v>
      </c>
      <c r="L416" s="95">
        <v>5871.8737534880602</v>
      </c>
      <c r="M416" s="95">
        <v>13835.760595202401</v>
      </c>
      <c r="N416" s="95">
        <v>3387.4281544983401</v>
      </c>
      <c r="O416" s="95">
        <v>11768.389134883901</v>
      </c>
      <c r="P416" s="95">
        <v>0</v>
      </c>
      <c r="Q416" s="95">
        <v>2130.7518678903598</v>
      </c>
      <c r="R416" s="95">
        <v>706.59956352412701</v>
      </c>
      <c r="S416" s="95">
        <v>0</v>
      </c>
      <c r="T416" s="95">
        <v>139.612668326125</v>
      </c>
      <c r="U416" s="95">
        <v>15942.9733110666</v>
      </c>
      <c r="V416" s="95">
        <v>1711591.53317261</v>
      </c>
      <c r="W416" s="95">
        <v>0</v>
      </c>
      <c r="X416" s="95">
        <v>684962.85260009801</v>
      </c>
      <c r="Y416" s="95">
        <v>421771.35548400902</v>
      </c>
      <c r="Z416" s="95">
        <v>0</v>
      </c>
      <c r="AA416" s="95">
        <v>0</v>
      </c>
      <c r="AB416" s="95">
        <v>0</v>
      </c>
      <c r="AC416" s="95">
        <v>4879300.0008544903</v>
      </c>
      <c r="AD416" s="95">
        <v>0</v>
      </c>
      <c r="AE416" s="95">
        <v>252392.22512245199</v>
      </c>
      <c r="AF416" s="95">
        <v>770275.41539764404</v>
      </c>
      <c r="AG416" s="95">
        <v>540582.71442413295</v>
      </c>
      <c r="AH416" s="95">
        <v>605316.99376678502</v>
      </c>
      <c r="AI416" s="95">
        <v>0</v>
      </c>
      <c r="AJ416" s="95">
        <v>225381.57340240499</v>
      </c>
      <c r="AK416" s="95">
        <v>121464.517910004</v>
      </c>
      <c r="AL416" s="95">
        <v>0</v>
      </c>
      <c r="AM416" s="95">
        <v>24046.680651664701</v>
      </c>
      <c r="AN416" s="95">
        <v>5124250.4070434598</v>
      </c>
      <c r="AO416" s="95">
        <v>13549555.807373</v>
      </c>
      <c r="AP416" s="95">
        <v>0</v>
      </c>
      <c r="AQ416" s="95">
        <v>5269211.1311645498</v>
      </c>
      <c r="AR416" s="95">
        <v>3231438.65301514</v>
      </c>
      <c r="AS416" s="95">
        <v>0</v>
      </c>
      <c r="AT416" s="95">
        <v>0</v>
      </c>
      <c r="AU416" s="95">
        <v>0</v>
      </c>
      <c r="AV416" s="95">
        <v>12691074.8120117</v>
      </c>
      <c r="AW416" s="95">
        <v>0</v>
      </c>
      <c r="AX416" s="95">
        <v>2149566.6071777302</v>
      </c>
      <c r="AY416" s="95">
        <v>6151945.6826782199</v>
      </c>
      <c r="AZ416" s="95">
        <v>3980638.2870178199</v>
      </c>
      <c r="BA416" s="95">
        <v>4755058.0413818397</v>
      </c>
      <c r="BB416" s="95">
        <v>0</v>
      </c>
      <c r="BC416" s="95">
        <v>1731086.67703247</v>
      </c>
      <c r="BD416" s="95">
        <v>886149.171691895</v>
      </c>
      <c r="BE416" s="95">
        <v>0</v>
      </c>
      <c r="BF416" s="95">
        <v>181507.68577384899</v>
      </c>
      <c r="BG416" s="95">
        <v>13449196.978759799</v>
      </c>
      <c r="BH416" s="95">
        <v>3326820.2624206501</v>
      </c>
      <c r="BI416" s="95">
        <v>0</v>
      </c>
      <c r="BJ416" s="95">
        <v>1918712.64607239</v>
      </c>
      <c r="BK416" s="95">
        <v>1315524.3914032001</v>
      </c>
      <c r="BL416" s="95">
        <v>0</v>
      </c>
      <c r="BM416" s="95">
        <v>0</v>
      </c>
      <c r="BN416" s="95">
        <v>0</v>
      </c>
      <c r="BO416" s="95">
        <v>0</v>
      </c>
      <c r="BP416" s="95">
        <v>0</v>
      </c>
      <c r="BQ416" s="95">
        <v>0</v>
      </c>
      <c r="BR416" s="95">
        <v>1868592.0261230499</v>
      </c>
      <c r="BS416" s="95">
        <v>1467695.55064392</v>
      </c>
      <c r="BT416" s="95">
        <v>924925.35141754197</v>
      </c>
      <c r="BU416" s="95">
        <v>0</v>
      </c>
      <c r="BV416" s="95">
        <v>1002712.77724457</v>
      </c>
      <c r="BW416" s="95">
        <v>115823.633061409</v>
      </c>
      <c r="BX416" s="95">
        <v>0</v>
      </c>
      <c r="BY416" s="95">
        <v>0</v>
      </c>
      <c r="BZ416" s="95">
        <v>0</v>
      </c>
      <c r="CA416" s="95">
        <v>36329.7483510971</v>
      </c>
      <c r="CB416" s="95">
        <v>2386149.7481994601</v>
      </c>
      <c r="CC416" s="95">
        <v>18700609.378173798</v>
      </c>
      <c r="CD416" s="95">
        <v>5249524.15869141</v>
      </c>
      <c r="CE416" s="95">
        <v>833.13511002063797</v>
      </c>
      <c r="CF416" s="95">
        <v>147353.19817161601</v>
      </c>
      <c r="CG416" s="95">
        <v>1082112.8071746801</v>
      </c>
      <c r="CH416" s="95">
        <v>0</v>
      </c>
      <c r="CI416" s="95">
        <v>37160.629018306703</v>
      </c>
      <c r="CJ416" s="95">
        <v>2539993.2016296401</v>
      </c>
      <c r="CK416" s="95">
        <v>19777265.965576202</v>
      </c>
      <c r="CL416" s="95">
        <v>5363282.6820678702</v>
      </c>
      <c r="CM416" s="160">
        <v>52998.589198112502</v>
      </c>
      <c r="CN416" s="160">
        <v>7642244.5704956101</v>
      </c>
      <c r="CO416" s="160">
        <v>33161249.2663574</v>
      </c>
      <c r="CP416" s="95">
        <v>5363282.6820678702</v>
      </c>
      <c r="CQ416" s="95">
        <v>0</v>
      </c>
      <c r="CR416" s="95">
        <v>0</v>
      </c>
      <c r="CS416" s="95">
        <v>0</v>
      </c>
      <c r="CT416" s="95">
        <v>0</v>
      </c>
      <c r="CU416" s="161">
        <v>2533502.9463710762</v>
      </c>
      <c r="CV416" s="161">
        <v>19782722.185348477</v>
      </c>
    </row>
    <row r="417" spans="1:100" x14ac:dyDescent="0.2">
      <c r="A417" s="94" t="s">
        <v>57</v>
      </c>
      <c r="B417" s="96">
        <v>39783</v>
      </c>
      <c r="C417" s="95">
        <v>27748.116824865301</v>
      </c>
      <c r="D417" s="95">
        <v>0</v>
      </c>
      <c r="E417" s="95">
        <v>8232.80942571163</v>
      </c>
      <c r="F417" s="95">
        <v>6016.7237373590497</v>
      </c>
      <c r="G417" s="95">
        <v>0</v>
      </c>
      <c r="H417" s="95">
        <v>0</v>
      </c>
      <c r="I417" s="95">
        <v>0</v>
      </c>
      <c r="J417" s="95">
        <v>14528.7705144882</v>
      </c>
      <c r="K417" s="95">
        <v>0</v>
      </c>
      <c r="L417" s="95">
        <v>5765.0038531422597</v>
      </c>
      <c r="M417" s="95">
        <v>13632.865862369499</v>
      </c>
      <c r="N417" s="95">
        <v>3372.9285203814502</v>
      </c>
      <c r="O417" s="95">
        <v>11825.6518363953</v>
      </c>
      <c r="P417" s="95">
        <v>0</v>
      </c>
      <c r="Q417" s="95">
        <v>2111.5600996017502</v>
      </c>
      <c r="R417" s="95">
        <v>669.67814683169104</v>
      </c>
      <c r="S417" s="95">
        <v>0</v>
      </c>
      <c r="T417" s="95">
        <v>172.71616391092499</v>
      </c>
      <c r="U417" s="95">
        <v>16086.9528520107</v>
      </c>
      <c r="V417" s="95">
        <v>1710579.2067565899</v>
      </c>
      <c r="W417" s="95">
        <v>0</v>
      </c>
      <c r="X417" s="95">
        <v>649428.18338012695</v>
      </c>
      <c r="Y417" s="95">
        <v>406790.53979492199</v>
      </c>
      <c r="Z417" s="95">
        <v>0</v>
      </c>
      <c r="AA417" s="95">
        <v>0</v>
      </c>
      <c r="AB417" s="95">
        <v>0</v>
      </c>
      <c r="AC417" s="95">
        <v>4941282.5286865197</v>
      </c>
      <c r="AD417" s="95">
        <v>0</v>
      </c>
      <c r="AE417" s="95">
        <v>244827.70301437401</v>
      </c>
      <c r="AF417" s="95">
        <v>758101.46660614002</v>
      </c>
      <c r="AG417" s="95">
        <v>529736.67791748</v>
      </c>
      <c r="AH417" s="95">
        <v>608609.86105346703</v>
      </c>
      <c r="AI417" s="95">
        <v>0</v>
      </c>
      <c r="AJ417" s="95">
        <v>224677.77010917701</v>
      </c>
      <c r="AK417" s="95">
        <v>113638.47217845899</v>
      </c>
      <c r="AL417" s="95">
        <v>0</v>
      </c>
      <c r="AM417" s="95">
        <v>28995.4119784832</v>
      </c>
      <c r="AN417" s="95">
        <v>5181098.4639892597</v>
      </c>
      <c r="AO417" s="95">
        <v>13610451.411498999</v>
      </c>
      <c r="AP417" s="95">
        <v>0</v>
      </c>
      <c r="AQ417" s="95">
        <v>4994988.1026001005</v>
      </c>
      <c r="AR417" s="95">
        <v>3103026.9922485398</v>
      </c>
      <c r="AS417" s="95">
        <v>0</v>
      </c>
      <c r="AT417" s="95">
        <v>0</v>
      </c>
      <c r="AU417" s="95">
        <v>0</v>
      </c>
      <c r="AV417" s="95">
        <v>13123057.927002</v>
      </c>
      <c r="AW417" s="95">
        <v>0</v>
      </c>
      <c r="AX417" s="95">
        <v>2083602.66119385</v>
      </c>
      <c r="AY417" s="95">
        <v>6103688.8389282199</v>
      </c>
      <c r="AZ417" s="95">
        <v>3937568.6260070801</v>
      </c>
      <c r="BA417" s="95">
        <v>4806338.2465209998</v>
      </c>
      <c r="BB417" s="95">
        <v>0</v>
      </c>
      <c r="BC417" s="95">
        <v>1737264.4898681601</v>
      </c>
      <c r="BD417" s="95">
        <v>832985.78921508801</v>
      </c>
      <c r="BE417" s="95">
        <v>0</v>
      </c>
      <c r="BF417" s="95">
        <v>217106.47460365301</v>
      </c>
      <c r="BG417" s="95">
        <v>13769808.415649399</v>
      </c>
      <c r="BH417" s="95">
        <v>3433859.8930969201</v>
      </c>
      <c r="BI417" s="95">
        <v>0</v>
      </c>
      <c r="BJ417" s="95">
        <v>1857583.8547058101</v>
      </c>
      <c r="BK417" s="95">
        <v>1279593.81765747</v>
      </c>
      <c r="BL417" s="95">
        <v>0</v>
      </c>
      <c r="BM417" s="95">
        <v>0</v>
      </c>
      <c r="BN417" s="95">
        <v>0</v>
      </c>
      <c r="BO417" s="95">
        <v>0</v>
      </c>
      <c r="BP417" s="95">
        <v>0</v>
      </c>
      <c r="BQ417" s="95">
        <v>0</v>
      </c>
      <c r="BR417" s="95">
        <v>1874819.66581726</v>
      </c>
      <c r="BS417" s="95">
        <v>1454173.2145690899</v>
      </c>
      <c r="BT417" s="95">
        <v>935259.73770141602</v>
      </c>
      <c r="BU417" s="95">
        <v>0</v>
      </c>
      <c r="BV417" s="95">
        <v>1008048.11710358</v>
      </c>
      <c r="BW417" s="95">
        <v>108648.59954166401</v>
      </c>
      <c r="BX417" s="95">
        <v>0</v>
      </c>
      <c r="BY417" s="95">
        <v>0</v>
      </c>
      <c r="BZ417" s="95">
        <v>0</v>
      </c>
      <c r="CA417" s="95">
        <v>35980.798615932501</v>
      </c>
      <c r="CB417" s="95">
        <v>2361260.5368042002</v>
      </c>
      <c r="CC417" s="95">
        <v>18603890.131103501</v>
      </c>
      <c r="CD417" s="95">
        <v>5280692.7451171903</v>
      </c>
      <c r="CE417" s="95">
        <v>835.32090781629097</v>
      </c>
      <c r="CF417" s="95">
        <v>146184.17425918599</v>
      </c>
      <c r="CG417" s="95">
        <v>1070559.8291015599</v>
      </c>
      <c r="CH417" s="95">
        <v>0</v>
      </c>
      <c r="CI417" s="95">
        <v>36798.703382968903</v>
      </c>
      <c r="CJ417" s="95">
        <v>2502291.8382263202</v>
      </c>
      <c r="CK417" s="95">
        <v>19670480.490478501</v>
      </c>
      <c r="CL417" s="95">
        <v>5387252.3673706101</v>
      </c>
      <c r="CM417" s="160">
        <v>52826.466802120201</v>
      </c>
      <c r="CN417" s="160">
        <v>7690562.0332641602</v>
      </c>
      <c r="CO417" s="160">
        <v>33450584.001953099</v>
      </c>
      <c r="CP417" s="95">
        <v>5387252.3673706101</v>
      </c>
      <c r="CQ417" s="95">
        <v>0</v>
      </c>
      <c r="CR417" s="95">
        <v>0</v>
      </c>
      <c r="CS417" s="95">
        <v>0</v>
      </c>
      <c r="CT417" s="95">
        <v>0</v>
      </c>
      <c r="CU417" s="161">
        <v>2507444.7110633859</v>
      </c>
      <c r="CV417" s="161">
        <v>19674449.960205059</v>
      </c>
    </row>
    <row r="418" spans="1:100" x14ac:dyDescent="0.2">
      <c r="A418" s="94" t="s">
        <v>57</v>
      </c>
      <c r="B418" s="96">
        <v>39873</v>
      </c>
      <c r="C418" s="95">
        <v>28182.582751512498</v>
      </c>
      <c r="D418" s="95">
        <v>0</v>
      </c>
      <c r="E418" s="95">
        <v>8010.5753100514403</v>
      </c>
      <c r="F418" s="95">
        <v>5864.2879074215898</v>
      </c>
      <c r="G418" s="95">
        <v>0</v>
      </c>
      <c r="H418" s="95">
        <v>0</v>
      </c>
      <c r="I418" s="95">
        <v>0</v>
      </c>
      <c r="J418" s="95">
        <v>14933.508357405701</v>
      </c>
      <c r="K418" s="95">
        <v>0</v>
      </c>
      <c r="L418" s="95">
        <v>5659.5142478942898</v>
      </c>
      <c r="M418" s="95">
        <v>13682.9458132982</v>
      </c>
      <c r="N418" s="95">
        <v>3377.5011166930199</v>
      </c>
      <c r="O418" s="95">
        <v>11992.7639502287</v>
      </c>
      <c r="P418" s="95">
        <v>0</v>
      </c>
      <c r="Q418" s="95">
        <v>2112.5743383467202</v>
      </c>
      <c r="R418" s="95">
        <v>725.431712068617</v>
      </c>
      <c r="S418" s="95">
        <v>0</v>
      </c>
      <c r="T418" s="95">
        <v>144.95763676241</v>
      </c>
      <c r="U418" s="95">
        <v>16191.799860715901</v>
      </c>
      <c r="V418" s="95">
        <v>1715560.46514893</v>
      </c>
      <c r="W418" s="95">
        <v>0</v>
      </c>
      <c r="X418" s="95">
        <v>620728.54576873803</v>
      </c>
      <c r="Y418" s="95">
        <v>385950.84146881098</v>
      </c>
      <c r="Z418" s="95">
        <v>0</v>
      </c>
      <c r="AA418" s="95">
        <v>0</v>
      </c>
      <c r="AB418" s="95">
        <v>0</v>
      </c>
      <c r="AC418" s="95">
        <v>5091697.3099975605</v>
      </c>
      <c r="AD418" s="95">
        <v>0</v>
      </c>
      <c r="AE418" s="95">
        <v>236955.92305755601</v>
      </c>
      <c r="AF418" s="95">
        <v>747617.33140564</v>
      </c>
      <c r="AG418" s="95">
        <v>520211.08943939197</v>
      </c>
      <c r="AH418" s="95">
        <v>612255.60831451404</v>
      </c>
      <c r="AI418" s="95">
        <v>0</v>
      </c>
      <c r="AJ418" s="95">
        <v>217027.56558227501</v>
      </c>
      <c r="AK418" s="95">
        <v>124874.077498436</v>
      </c>
      <c r="AL418" s="95">
        <v>0</v>
      </c>
      <c r="AM418" s="95">
        <v>24633.035740375501</v>
      </c>
      <c r="AN418" s="95">
        <v>5271801.19677734</v>
      </c>
      <c r="AO418" s="95">
        <v>13722636.519043</v>
      </c>
      <c r="AP418" s="95">
        <v>0</v>
      </c>
      <c r="AQ418" s="95">
        <v>4773709.3833007803</v>
      </c>
      <c r="AR418" s="95">
        <v>2945320.7041320801</v>
      </c>
      <c r="AS418" s="95">
        <v>0</v>
      </c>
      <c r="AT418" s="95">
        <v>0</v>
      </c>
      <c r="AU418" s="95">
        <v>0</v>
      </c>
      <c r="AV418" s="95">
        <v>13598998.8039551</v>
      </c>
      <c r="AW418" s="95">
        <v>0</v>
      </c>
      <c r="AX418" s="95">
        <v>2017736.4164581301</v>
      </c>
      <c r="AY418" s="95">
        <v>6062757.1936645498</v>
      </c>
      <c r="AZ418" s="95">
        <v>3865519.2895202599</v>
      </c>
      <c r="BA418" s="95">
        <v>4869661.8122558603</v>
      </c>
      <c r="BB418" s="95">
        <v>0</v>
      </c>
      <c r="BC418" s="95">
        <v>1680768.3177642799</v>
      </c>
      <c r="BD418" s="95">
        <v>907265.44043731701</v>
      </c>
      <c r="BE418" s="95">
        <v>0</v>
      </c>
      <c r="BF418" s="95">
        <v>187781.93693924</v>
      </c>
      <c r="BG418" s="95">
        <v>14073416.8138428</v>
      </c>
      <c r="BH418" s="95">
        <v>3398716.3759155301</v>
      </c>
      <c r="BI418" s="95">
        <v>0</v>
      </c>
      <c r="BJ418" s="95">
        <v>1796065.0654907201</v>
      </c>
      <c r="BK418" s="95">
        <v>1241121.9488067599</v>
      </c>
      <c r="BL418" s="95">
        <v>0</v>
      </c>
      <c r="BM418" s="95">
        <v>0</v>
      </c>
      <c r="BN418" s="95">
        <v>0</v>
      </c>
      <c r="BO418" s="95">
        <v>0</v>
      </c>
      <c r="BP418" s="95">
        <v>0</v>
      </c>
      <c r="BQ418" s="95">
        <v>0</v>
      </c>
      <c r="BR418" s="95">
        <v>1829678.14253235</v>
      </c>
      <c r="BS418" s="95">
        <v>1429487.27792358</v>
      </c>
      <c r="BT418" s="95">
        <v>948632.44878387498</v>
      </c>
      <c r="BU418" s="95">
        <v>0</v>
      </c>
      <c r="BV418" s="95">
        <v>982181.71257018996</v>
      </c>
      <c r="BW418" s="95">
        <v>119091.30599498699</v>
      </c>
      <c r="BX418" s="95">
        <v>0</v>
      </c>
      <c r="BY418" s="95">
        <v>0</v>
      </c>
      <c r="BZ418" s="95">
        <v>0</v>
      </c>
      <c r="CA418" s="95">
        <v>36172.1284270287</v>
      </c>
      <c r="CB418" s="95">
        <v>2341005.0462341299</v>
      </c>
      <c r="CC418" s="95">
        <v>18532916.4838867</v>
      </c>
      <c r="CD418" s="95">
        <v>5198127.3792114304</v>
      </c>
      <c r="CE418" s="95">
        <v>850.70194591581799</v>
      </c>
      <c r="CF418" s="95">
        <v>146535.60970687901</v>
      </c>
      <c r="CG418" s="95">
        <v>1075718.3524780299</v>
      </c>
      <c r="CH418" s="95">
        <v>0</v>
      </c>
      <c r="CI418" s="95">
        <v>37034.184621334098</v>
      </c>
      <c r="CJ418" s="95">
        <v>2489121.1994018601</v>
      </c>
      <c r="CK418" s="95">
        <v>19638818.198974598</v>
      </c>
      <c r="CL418" s="95">
        <v>5321858.58056641</v>
      </c>
      <c r="CM418" s="160">
        <v>53147.072838306398</v>
      </c>
      <c r="CN418" s="160">
        <v>7758809.9307251005</v>
      </c>
      <c r="CO418" s="160">
        <v>33706716.5146484</v>
      </c>
      <c r="CP418" s="95">
        <v>5321858.58056641</v>
      </c>
      <c r="CQ418" s="95">
        <v>0</v>
      </c>
      <c r="CR418" s="95">
        <v>0</v>
      </c>
      <c r="CS418" s="95">
        <v>0</v>
      </c>
      <c r="CT418" s="95">
        <v>0</v>
      </c>
      <c r="CU418" s="161">
        <v>2487540.6559410091</v>
      </c>
      <c r="CV418" s="161">
        <v>19608634.836364731</v>
      </c>
    </row>
    <row r="419" spans="1:100" x14ac:dyDescent="0.2">
      <c r="A419" s="94" t="s">
        <v>57</v>
      </c>
      <c r="B419" s="96">
        <v>39965</v>
      </c>
      <c r="C419" s="95">
        <v>28559.9474098682</v>
      </c>
      <c r="D419" s="95">
        <v>0</v>
      </c>
      <c r="E419" s="95">
        <v>7732.9732981324196</v>
      </c>
      <c r="F419" s="95">
        <v>5695.2861527800596</v>
      </c>
      <c r="G419" s="95">
        <v>0</v>
      </c>
      <c r="H419" s="95">
        <v>0</v>
      </c>
      <c r="I419" s="95">
        <v>0</v>
      </c>
      <c r="J419" s="95">
        <v>15420.5717252493</v>
      </c>
      <c r="K419" s="95">
        <v>0</v>
      </c>
      <c r="L419" s="95">
        <v>5679.3988120555896</v>
      </c>
      <c r="M419" s="95">
        <v>13732.0261291265</v>
      </c>
      <c r="N419" s="95">
        <v>3343.59236782789</v>
      </c>
      <c r="O419" s="95">
        <v>12143.1353200674</v>
      </c>
      <c r="P419" s="95">
        <v>0</v>
      </c>
      <c r="Q419" s="95">
        <v>2090.0021936297398</v>
      </c>
      <c r="R419" s="95">
        <v>722.59250323474396</v>
      </c>
      <c r="S419" s="95">
        <v>0</v>
      </c>
      <c r="T419" s="95">
        <v>137.95376827008999</v>
      </c>
      <c r="U419" s="95">
        <v>16418.999322414398</v>
      </c>
      <c r="V419" s="95">
        <v>1738348.2125091599</v>
      </c>
      <c r="W419" s="95">
        <v>0</v>
      </c>
      <c r="X419" s="95">
        <v>591758.59423065197</v>
      </c>
      <c r="Y419" s="95">
        <v>375677.35971069301</v>
      </c>
      <c r="Z419" s="95">
        <v>0</v>
      </c>
      <c r="AA419" s="95">
        <v>0</v>
      </c>
      <c r="AB419" s="95">
        <v>0</v>
      </c>
      <c r="AC419" s="95">
        <v>5242524.8192748995</v>
      </c>
      <c r="AD419" s="95">
        <v>0</v>
      </c>
      <c r="AE419" s="95">
        <v>231644.66038513201</v>
      </c>
      <c r="AF419" s="95">
        <v>759692.90570068394</v>
      </c>
      <c r="AG419" s="95">
        <v>508252.296562195</v>
      </c>
      <c r="AH419" s="95">
        <v>618309.207473755</v>
      </c>
      <c r="AI419" s="95">
        <v>0</v>
      </c>
      <c r="AJ419" s="95">
        <v>212826.589780807</v>
      </c>
      <c r="AK419" s="95">
        <v>123151.80979442599</v>
      </c>
      <c r="AL419" s="95">
        <v>0</v>
      </c>
      <c r="AM419" s="95">
        <v>23278.7258453369</v>
      </c>
      <c r="AN419" s="95">
        <v>5365916.7579345703</v>
      </c>
      <c r="AO419" s="95">
        <v>13960802.0469971</v>
      </c>
      <c r="AP419" s="95">
        <v>0</v>
      </c>
      <c r="AQ419" s="95">
        <v>4617685.5867309598</v>
      </c>
      <c r="AR419" s="95">
        <v>2936028.7710876502</v>
      </c>
      <c r="AS419" s="95">
        <v>0</v>
      </c>
      <c r="AT419" s="95">
        <v>0</v>
      </c>
      <c r="AU419" s="95">
        <v>0</v>
      </c>
      <c r="AV419" s="95">
        <v>14046441.6522217</v>
      </c>
      <c r="AW419" s="95">
        <v>0</v>
      </c>
      <c r="AX419" s="95">
        <v>1993702.3820495601</v>
      </c>
      <c r="AY419" s="95">
        <v>6212522.4589233398</v>
      </c>
      <c r="AZ419" s="95">
        <v>3809356.1443786598</v>
      </c>
      <c r="BA419" s="95">
        <v>4930984.4376831101</v>
      </c>
      <c r="BB419" s="95">
        <v>0</v>
      </c>
      <c r="BC419" s="95">
        <v>1666115.1575622601</v>
      </c>
      <c r="BD419" s="95">
        <v>901462.86566162098</v>
      </c>
      <c r="BE419" s="95">
        <v>0</v>
      </c>
      <c r="BF419" s="95">
        <v>179062.34706497201</v>
      </c>
      <c r="BG419" s="95">
        <v>14417755.861938501</v>
      </c>
      <c r="BH419" s="95">
        <v>3462353.7867126502</v>
      </c>
      <c r="BI419" s="95">
        <v>0</v>
      </c>
      <c r="BJ419" s="95">
        <v>1768446.2414245601</v>
      </c>
      <c r="BK419" s="95">
        <v>1238482.0446319601</v>
      </c>
      <c r="BL419" s="95">
        <v>0</v>
      </c>
      <c r="BM419" s="95">
        <v>0</v>
      </c>
      <c r="BN419" s="95">
        <v>0</v>
      </c>
      <c r="BO419" s="95">
        <v>0</v>
      </c>
      <c r="BP419" s="95">
        <v>0</v>
      </c>
      <c r="BQ419" s="95">
        <v>0</v>
      </c>
      <c r="BR419" s="95">
        <v>1886450.63221741</v>
      </c>
      <c r="BS419" s="95">
        <v>1409039.3543243399</v>
      </c>
      <c r="BT419" s="95">
        <v>960655.37302398705</v>
      </c>
      <c r="BU419" s="95">
        <v>0</v>
      </c>
      <c r="BV419" s="95">
        <v>983721.40744018601</v>
      </c>
      <c r="BW419" s="95">
        <v>117488.34703922299</v>
      </c>
      <c r="BX419" s="95">
        <v>0</v>
      </c>
      <c r="BY419" s="95">
        <v>0</v>
      </c>
      <c r="BZ419" s="95">
        <v>0</v>
      </c>
      <c r="CA419" s="95">
        <v>36291.766551494598</v>
      </c>
      <c r="CB419" s="95">
        <v>2329483.2252197298</v>
      </c>
      <c r="CC419" s="95">
        <v>18553534.0620117</v>
      </c>
      <c r="CD419" s="95">
        <v>5238312.1091308603</v>
      </c>
      <c r="CE419" s="95">
        <v>839.02004030346905</v>
      </c>
      <c r="CF419" s="95">
        <v>143781.54399299601</v>
      </c>
      <c r="CG419" s="95">
        <v>1063204.6795196501</v>
      </c>
      <c r="CH419" s="95">
        <v>0</v>
      </c>
      <c r="CI419" s="95">
        <v>37139.221611976602</v>
      </c>
      <c r="CJ419" s="95">
        <v>2474602.58630371</v>
      </c>
      <c r="CK419" s="95">
        <v>19632473.165283199</v>
      </c>
      <c r="CL419" s="95">
        <v>5354832.4528808603</v>
      </c>
      <c r="CM419" s="160">
        <v>53492.5205340385</v>
      </c>
      <c r="CN419" s="160">
        <v>7823068.7622070303</v>
      </c>
      <c r="CO419" s="160">
        <v>33990904.792480499</v>
      </c>
      <c r="CP419" s="95">
        <v>5354832.4528808603</v>
      </c>
      <c r="CQ419" s="95">
        <v>0</v>
      </c>
      <c r="CR419" s="95">
        <v>0</v>
      </c>
      <c r="CS419" s="95">
        <v>0</v>
      </c>
      <c r="CT419" s="95">
        <v>0</v>
      </c>
      <c r="CU419" s="161">
        <v>2473264.769212726</v>
      </c>
      <c r="CV419" s="161">
        <v>19616738.74153135</v>
      </c>
    </row>
    <row r="420" spans="1:100" x14ac:dyDescent="0.2">
      <c r="A420" s="94" t="s">
        <v>57</v>
      </c>
      <c r="B420" s="96">
        <v>40057</v>
      </c>
      <c r="C420" s="95">
        <v>28966.564807891798</v>
      </c>
      <c r="D420" s="95">
        <v>0</v>
      </c>
      <c r="E420" s="95">
        <v>7389.2707312107104</v>
      </c>
      <c r="F420" s="95">
        <v>5509.9195080399504</v>
      </c>
      <c r="G420" s="95">
        <v>0</v>
      </c>
      <c r="H420" s="95">
        <v>0</v>
      </c>
      <c r="I420" s="95">
        <v>0</v>
      </c>
      <c r="J420" s="95">
        <v>15822.625803113</v>
      </c>
      <c r="K420" s="95">
        <v>0</v>
      </c>
      <c r="L420" s="95">
        <v>5419.5107778906804</v>
      </c>
      <c r="M420" s="95">
        <v>13731.1322354078</v>
      </c>
      <c r="N420" s="95">
        <v>3302.5179552435902</v>
      </c>
      <c r="O420" s="95">
        <v>12426.700841665301</v>
      </c>
      <c r="P420" s="95">
        <v>0</v>
      </c>
      <c r="Q420" s="95">
        <v>2047.0281942486799</v>
      </c>
      <c r="R420" s="95">
        <v>705.92700880765904</v>
      </c>
      <c r="S420" s="95">
        <v>0</v>
      </c>
      <c r="T420" s="95">
        <v>134.558782417327</v>
      </c>
      <c r="U420" s="95">
        <v>16624.7792403698</v>
      </c>
      <c r="V420" s="95">
        <v>1759238.5617065399</v>
      </c>
      <c r="W420" s="95">
        <v>0</v>
      </c>
      <c r="X420" s="95">
        <v>565713.11331176804</v>
      </c>
      <c r="Y420" s="95">
        <v>359378.01633071899</v>
      </c>
      <c r="Z420" s="95">
        <v>0</v>
      </c>
      <c r="AA420" s="95">
        <v>0</v>
      </c>
      <c r="AB420" s="95">
        <v>0</v>
      </c>
      <c r="AC420" s="95">
        <v>5370116.3742065402</v>
      </c>
      <c r="AD420" s="95">
        <v>0</v>
      </c>
      <c r="AE420" s="95">
        <v>226446.63502883899</v>
      </c>
      <c r="AF420" s="95">
        <v>762478.83533477795</v>
      </c>
      <c r="AG420" s="95">
        <v>504636.45022964501</v>
      </c>
      <c r="AH420" s="95">
        <v>629861.41180419899</v>
      </c>
      <c r="AI420" s="95">
        <v>0</v>
      </c>
      <c r="AJ420" s="95">
        <v>208264.91284751901</v>
      </c>
      <c r="AK420" s="95">
        <v>115982.081827164</v>
      </c>
      <c r="AL420" s="95">
        <v>0</v>
      </c>
      <c r="AM420" s="95">
        <v>22071.720842599902</v>
      </c>
      <c r="AN420" s="95">
        <v>5465869.3145752</v>
      </c>
      <c r="AO420" s="95">
        <v>14251701.1705322</v>
      </c>
      <c r="AP420" s="95">
        <v>0</v>
      </c>
      <c r="AQ420" s="95">
        <v>4412081.37109375</v>
      </c>
      <c r="AR420" s="95">
        <v>2803023.1597290002</v>
      </c>
      <c r="AS420" s="95">
        <v>0</v>
      </c>
      <c r="AT420" s="95">
        <v>0</v>
      </c>
      <c r="AU420" s="95">
        <v>0</v>
      </c>
      <c r="AV420" s="95">
        <v>14533859.771972699</v>
      </c>
      <c r="AW420" s="95">
        <v>0</v>
      </c>
      <c r="AX420" s="95">
        <v>1941545.6226196301</v>
      </c>
      <c r="AY420" s="95">
        <v>6267649.2856445303</v>
      </c>
      <c r="AZ420" s="95">
        <v>3808453.6853942899</v>
      </c>
      <c r="BA420" s="95">
        <v>5046515.6965332003</v>
      </c>
      <c r="BB420" s="95">
        <v>0</v>
      </c>
      <c r="BC420" s="95">
        <v>1633678.8044433601</v>
      </c>
      <c r="BD420" s="95">
        <v>854846.30646514904</v>
      </c>
      <c r="BE420" s="95">
        <v>0</v>
      </c>
      <c r="BF420" s="95">
        <v>172803.78792381301</v>
      </c>
      <c r="BG420" s="95">
        <v>14825906.727661099</v>
      </c>
      <c r="BH420" s="95">
        <v>3543622.58135986</v>
      </c>
      <c r="BI420" s="95">
        <v>0</v>
      </c>
      <c r="BJ420" s="95">
        <v>1703015.82023621</v>
      </c>
      <c r="BK420" s="95">
        <v>1186655.9784545901</v>
      </c>
      <c r="BL420" s="95">
        <v>0</v>
      </c>
      <c r="BM420" s="95">
        <v>0</v>
      </c>
      <c r="BN420" s="95">
        <v>0</v>
      </c>
      <c r="BO420" s="95">
        <v>0</v>
      </c>
      <c r="BP420" s="95">
        <v>0</v>
      </c>
      <c r="BQ420" s="95">
        <v>0</v>
      </c>
      <c r="BR420" s="95">
        <v>1899872.06802368</v>
      </c>
      <c r="BS420" s="95">
        <v>1409723.2231445301</v>
      </c>
      <c r="BT420" s="95">
        <v>982797.56044006301</v>
      </c>
      <c r="BU420" s="95">
        <v>0</v>
      </c>
      <c r="BV420" s="95">
        <v>969956.56729126</v>
      </c>
      <c r="BW420" s="95">
        <v>111854.31589031201</v>
      </c>
      <c r="BX420" s="95">
        <v>0</v>
      </c>
      <c r="BY420" s="95">
        <v>0</v>
      </c>
      <c r="BZ420" s="95">
        <v>0</v>
      </c>
      <c r="CA420" s="95">
        <v>36380.762033462503</v>
      </c>
      <c r="CB420" s="95">
        <v>2321919.8947753902</v>
      </c>
      <c r="CC420" s="95">
        <v>18636242.2578125</v>
      </c>
      <c r="CD420" s="95">
        <v>5241860.0473022498</v>
      </c>
      <c r="CE420" s="95">
        <v>828.16907025873695</v>
      </c>
      <c r="CF420" s="95">
        <v>140539.76235199001</v>
      </c>
      <c r="CG420" s="95">
        <v>1047051.06877899</v>
      </c>
      <c r="CH420" s="95">
        <v>0</v>
      </c>
      <c r="CI420" s="95">
        <v>37206.3037676811</v>
      </c>
      <c r="CJ420" s="95">
        <v>2461876.61474609</v>
      </c>
      <c r="CK420" s="95">
        <v>19679628.090332001</v>
      </c>
      <c r="CL420" s="95">
        <v>5352190.38391113</v>
      </c>
      <c r="CM420" s="160">
        <v>53768.016730785399</v>
      </c>
      <c r="CN420" s="160">
        <v>7924582.0567627</v>
      </c>
      <c r="CO420" s="160">
        <v>34510332.512207001</v>
      </c>
      <c r="CP420" s="95">
        <v>5352190.38391113</v>
      </c>
      <c r="CQ420" s="95">
        <v>0</v>
      </c>
      <c r="CR420" s="95">
        <v>0</v>
      </c>
      <c r="CS420" s="95">
        <v>0</v>
      </c>
      <c r="CT420" s="95">
        <v>0</v>
      </c>
      <c r="CU420" s="161">
        <v>2462459.6571273804</v>
      </c>
      <c r="CV420" s="161">
        <v>19683293.326591492</v>
      </c>
    </row>
    <row r="421" spans="1:100" x14ac:dyDescent="0.2">
      <c r="A421" s="94" t="s">
        <v>57</v>
      </c>
      <c r="B421" s="96">
        <v>40148</v>
      </c>
      <c r="C421" s="95">
        <v>29420.855604887001</v>
      </c>
      <c r="D421" s="95">
        <v>0</v>
      </c>
      <c r="E421" s="95">
        <v>7144.1795890331296</v>
      </c>
      <c r="F421" s="95">
        <v>5360.7158649563798</v>
      </c>
      <c r="G421" s="95">
        <v>0</v>
      </c>
      <c r="H421" s="95">
        <v>0</v>
      </c>
      <c r="I421" s="95">
        <v>0</v>
      </c>
      <c r="J421" s="95">
        <v>16414.051658392</v>
      </c>
      <c r="K421" s="95">
        <v>0</v>
      </c>
      <c r="L421" s="95">
        <v>5175.9481796622304</v>
      </c>
      <c r="M421" s="95">
        <v>13786.457851171501</v>
      </c>
      <c r="N421" s="95">
        <v>3269.8368579149201</v>
      </c>
      <c r="O421" s="95">
        <v>12794.9279776812</v>
      </c>
      <c r="P421" s="95">
        <v>0</v>
      </c>
      <c r="Q421" s="95">
        <v>2030.94574679434</v>
      </c>
      <c r="R421" s="95">
        <v>727.05552617460501</v>
      </c>
      <c r="S421" s="95">
        <v>0</v>
      </c>
      <c r="T421" s="95">
        <v>117.31549956835801</v>
      </c>
      <c r="U421" s="95">
        <v>17054.520238399498</v>
      </c>
      <c r="V421" s="95">
        <v>1780965.8794555699</v>
      </c>
      <c r="W421" s="95">
        <v>0</v>
      </c>
      <c r="X421" s="95">
        <v>551864.26788330101</v>
      </c>
      <c r="Y421" s="95">
        <v>355652.96316528303</v>
      </c>
      <c r="Z421" s="95">
        <v>0</v>
      </c>
      <c r="AA421" s="95">
        <v>0</v>
      </c>
      <c r="AB421" s="95">
        <v>0</v>
      </c>
      <c r="AC421" s="95">
        <v>5460499.3707885696</v>
      </c>
      <c r="AD421" s="95">
        <v>0</v>
      </c>
      <c r="AE421" s="95">
        <v>217711.40618896499</v>
      </c>
      <c r="AF421" s="95">
        <v>763265.17930603004</v>
      </c>
      <c r="AG421" s="95">
        <v>500412.99943924003</v>
      </c>
      <c r="AH421" s="95">
        <v>650162.02706909203</v>
      </c>
      <c r="AI421" s="95">
        <v>0</v>
      </c>
      <c r="AJ421" s="95">
        <v>204309.73233795201</v>
      </c>
      <c r="AK421" s="95">
        <v>117628.289186478</v>
      </c>
      <c r="AL421" s="95">
        <v>0</v>
      </c>
      <c r="AM421" s="95">
        <v>19767.520523786501</v>
      </c>
      <c r="AN421" s="95">
        <v>5529643.3139038105</v>
      </c>
      <c r="AO421" s="95">
        <v>14500883.182373</v>
      </c>
      <c r="AP421" s="95">
        <v>0</v>
      </c>
      <c r="AQ421" s="95">
        <v>4333415.1077880897</v>
      </c>
      <c r="AR421" s="95">
        <v>2792188.9661865202</v>
      </c>
      <c r="AS421" s="95">
        <v>0</v>
      </c>
      <c r="AT421" s="95">
        <v>0</v>
      </c>
      <c r="AU421" s="95">
        <v>0</v>
      </c>
      <c r="AV421" s="95">
        <v>14943714.4378662</v>
      </c>
      <c r="AW421" s="95">
        <v>0</v>
      </c>
      <c r="AX421" s="95">
        <v>1885223.20762634</v>
      </c>
      <c r="AY421" s="95">
        <v>6324928.56787109</v>
      </c>
      <c r="AZ421" s="95">
        <v>3799314.7400207501</v>
      </c>
      <c r="BA421" s="95">
        <v>5261623.1469116202</v>
      </c>
      <c r="BB421" s="95">
        <v>0</v>
      </c>
      <c r="BC421" s="95">
        <v>1612140.11843872</v>
      </c>
      <c r="BD421" s="95">
        <v>882447.50764465297</v>
      </c>
      <c r="BE421" s="95">
        <v>0</v>
      </c>
      <c r="BF421" s="95">
        <v>155324.83194160499</v>
      </c>
      <c r="BG421" s="95">
        <v>15149300.260864301</v>
      </c>
      <c r="BH421" s="95">
        <v>3623464.6339416499</v>
      </c>
      <c r="BI421" s="95">
        <v>0</v>
      </c>
      <c r="BJ421" s="95">
        <v>1685560.35031128</v>
      </c>
      <c r="BK421" s="95">
        <v>1185434.58151245</v>
      </c>
      <c r="BL421" s="95">
        <v>0</v>
      </c>
      <c r="BM421" s="95">
        <v>0</v>
      </c>
      <c r="BN421" s="95">
        <v>0</v>
      </c>
      <c r="BO421" s="95">
        <v>0</v>
      </c>
      <c r="BP421" s="95">
        <v>0</v>
      </c>
      <c r="BQ421" s="95">
        <v>0</v>
      </c>
      <c r="BR421" s="95">
        <v>1893546.03111267</v>
      </c>
      <c r="BS421" s="95">
        <v>1411598.00920105</v>
      </c>
      <c r="BT421" s="95">
        <v>1024357.79450226</v>
      </c>
      <c r="BU421" s="95">
        <v>0</v>
      </c>
      <c r="BV421" s="95">
        <v>956865.01680755604</v>
      </c>
      <c r="BW421" s="95">
        <v>115870.04740715001</v>
      </c>
      <c r="BX421" s="95">
        <v>0</v>
      </c>
      <c r="BY421" s="95">
        <v>0</v>
      </c>
      <c r="BZ421" s="95">
        <v>0</v>
      </c>
      <c r="CA421" s="95">
        <v>36564.400369167299</v>
      </c>
      <c r="CB421" s="95">
        <v>2334754.4838561998</v>
      </c>
      <c r="CC421" s="95">
        <v>18870530.786132801</v>
      </c>
      <c r="CD421" s="95">
        <v>5300646.4325561495</v>
      </c>
      <c r="CE421" s="95">
        <v>839.67767714708998</v>
      </c>
      <c r="CF421" s="95">
        <v>141083.04589843799</v>
      </c>
      <c r="CG421" s="95">
        <v>1059383.1116180399</v>
      </c>
      <c r="CH421" s="95">
        <v>0</v>
      </c>
      <c r="CI421" s="95">
        <v>37385.014777660399</v>
      </c>
      <c r="CJ421" s="95">
        <v>2467152.3622131301</v>
      </c>
      <c r="CK421" s="95">
        <v>19885415.1882324</v>
      </c>
      <c r="CL421" s="95">
        <v>5414748.4672241202</v>
      </c>
      <c r="CM421" s="160">
        <v>54347.513267517097</v>
      </c>
      <c r="CN421" s="160">
        <v>7994969.1426391602</v>
      </c>
      <c r="CO421" s="160">
        <v>35036595.6103516</v>
      </c>
      <c r="CP421" s="95">
        <v>5414748.4672241202</v>
      </c>
      <c r="CQ421" s="95">
        <v>0</v>
      </c>
      <c r="CR421" s="95">
        <v>0</v>
      </c>
      <c r="CS421" s="95">
        <v>0</v>
      </c>
      <c r="CT421" s="95">
        <v>0</v>
      </c>
      <c r="CU421" s="161">
        <v>2475837.5297546377</v>
      </c>
      <c r="CV421" s="161">
        <v>19929913.89775084</v>
      </c>
    </row>
    <row r="422" spans="1:100" x14ac:dyDescent="0.2">
      <c r="A422" s="94" t="s">
        <v>57</v>
      </c>
      <c r="B422" s="96">
        <v>40238</v>
      </c>
      <c r="C422" s="95">
        <v>29685.135500907902</v>
      </c>
      <c r="D422" s="95">
        <v>0</v>
      </c>
      <c r="E422" s="95">
        <v>7067.8636843562099</v>
      </c>
      <c r="F422" s="95">
        <v>5395.9228189587602</v>
      </c>
      <c r="G422" s="95">
        <v>0</v>
      </c>
      <c r="H422" s="95">
        <v>0</v>
      </c>
      <c r="I422" s="95">
        <v>0</v>
      </c>
      <c r="J422" s="95">
        <v>16784.102351903901</v>
      </c>
      <c r="K422" s="95">
        <v>0</v>
      </c>
      <c r="L422" s="95">
        <v>5319.0217211842501</v>
      </c>
      <c r="M422" s="95">
        <v>13762.382663369201</v>
      </c>
      <c r="N422" s="95">
        <v>3244.4810442030398</v>
      </c>
      <c r="O422" s="95">
        <v>13000.708526969</v>
      </c>
      <c r="P422" s="95">
        <v>0</v>
      </c>
      <c r="Q422" s="95">
        <v>2012.9994595348801</v>
      </c>
      <c r="R422" s="95">
        <v>588.36122386902605</v>
      </c>
      <c r="S422" s="95">
        <v>0</v>
      </c>
      <c r="T422" s="95">
        <v>101.198201213963</v>
      </c>
      <c r="U422" s="95">
        <v>17246.0242993832</v>
      </c>
      <c r="V422" s="95">
        <v>1793676.86982727</v>
      </c>
      <c r="W422" s="95">
        <v>0</v>
      </c>
      <c r="X422" s="95">
        <v>545695.94486236596</v>
      </c>
      <c r="Y422" s="95">
        <v>356815.846279144</v>
      </c>
      <c r="Z422" s="95">
        <v>0</v>
      </c>
      <c r="AA422" s="95">
        <v>0</v>
      </c>
      <c r="AB422" s="95">
        <v>0</v>
      </c>
      <c r="AC422" s="95">
        <v>5571600.81005859</v>
      </c>
      <c r="AD422" s="95">
        <v>0</v>
      </c>
      <c r="AE422" s="95">
        <v>218950.57955360401</v>
      </c>
      <c r="AF422" s="95">
        <v>753228.28543090797</v>
      </c>
      <c r="AG422" s="95">
        <v>497356.373435974</v>
      </c>
      <c r="AH422" s="95">
        <v>669822.20639038098</v>
      </c>
      <c r="AI422" s="95">
        <v>0</v>
      </c>
      <c r="AJ422" s="95">
        <v>203126.390623093</v>
      </c>
      <c r="AK422" s="95">
        <v>96526.772640228301</v>
      </c>
      <c r="AL422" s="95">
        <v>0</v>
      </c>
      <c r="AM422" s="95">
        <v>16144.9711763859</v>
      </c>
      <c r="AN422" s="95">
        <v>5610902.6470947303</v>
      </c>
      <c r="AO422" s="95">
        <v>14710675.861450201</v>
      </c>
      <c r="AP422" s="95">
        <v>0</v>
      </c>
      <c r="AQ422" s="95">
        <v>4350771.4001464797</v>
      </c>
      <c r="AR422" s="95">
        <v>2835858.6061096201</v>
      </c>
      <c r="AS422" s="95">
        <v>0</v>
      </c>
      <c r="AT422" s="95">
        <v>0</v>
      </c>
      <c r="AU422" s="95">
        <v>0</v>
      </c>
      <c r="AV422" s="95">
        <v>15342790.6601563</v>
      </c>
      <c r="AW422" s="95">
        <v>0</v>
      </c>
      <c r="AX422" s="95">
        <v>1930170.9773559601</v>
      </c>
      <c r="AY422" s="95">
        <v>6287326.0643920898</v>
      </c>
      <c r="AZ422" s="95">
        <v>3815803.37219238</v>
      </c>
      <c r="BA422" s="95">
        <v>5469267.4902343797</v>
      </c>
      <c r="BB422" s="95">
        <v>0</v>
      </c>
      <c r="BC422" s="95">
        <v>1621764.00802612</v>
      </c>
      <c r="BD422" s="95">
        <v>725496.41052246105</v>
      </c>
      <c r="BE422" s="95">
        <v>0</v>
      </c>
      <c r="BF422" s="95">
        <v>127240.28818512001</v>
      </c>
      <c r="BG422" s="95">
        <v>15472722.2386475</v>
      </c>
      <c r="BH422" s="95">
        <v>3674947.82879639</v>
      </c>
      <c r="BI422" s="95">
        <v>0</v>
      </c>
      <c r="BJ422" s="95">
        <v>1668899.24226379</v>
      </c>
      <c r="BK422" s="95">
        <v>1197489.73799133</v>
      </c>
      <c r="BL422" s="95">
        <v>0</v>
      </c>
      <c r="BM422" s="95">
        <v>0</v>
      </c>
      <c r="BN422" s="95">
        <v>0</v>
      </c>
      <c r="BO422" s="95">
        <v>0</v>
      </c>
      <c r="BP422" s="95">
        <v>0</v>
      </c>
      <c r="BQ422" s="95">
        <v>0</v>
      </c>
      <c r="BR422" s="95">
        <v>1923392.5879058801</v>
      </c>
      <c r="BS422" s="95">
        <v>1406967.93147278</v>
      </c>
      <c r="BT422" s="95">
        <v>1064236.9692077599</v>
      </c>
      <c r="BU422" s="95">
        <v>0</v>
      </c>
      <c r="BV422" s="95">
        <v>958158.70806884801</v>
      </c>
      <c r="BW422" s="95">
        <v>82834.4732933044</v>
      </c>
      <c r="BX422" s="95">
        <v>0</v>
      </c>
      <c r="BY422" s="95">
        <v>0</v>
      </c>
      <c r="BZ422" s="95">
        <v>0</v>
      </c>
      <c r="CA422" s="95">
        <v>36734.867802619898</v>
      </c>
      <c r="CB422" s="95">
        <v>2341058.9754333501</v>
      </c>
      <c r="CC422" s="95">
        <v>19047825.853759799</v>
      </c>
      <c r="CD422" s="95">
        <v>5349055.8218994103</v>
      </c>
      <c r="CE422" s="95">
        <v>667.15678168088198</v>
      </c>
      <c r="CF422" s="95">
        <v>109979.556346893</v>
      </c>
      <c r="CG422" s="95">
        <v>834557.21348571801</v>
      </c>
      <c r="CH422" s="95">
        <v>0</v>
      </c>
      <c r="CI422" s="95">
        <v>37415.267975807197</v>
      </c>
      <c r="CJ422" s="95">
        <v>2453636.0768127399</v>
      </c>
      <c r="CK422" s="95">
        <v>19922423.075683601</v>
      </c>
      <c r="CL422" s="95">
        <v>5436040.11181641</v>
      </c>
      <c r="CM422" s="160">
        <v>54600.535053253203</v>
      </c>
      <c r="CN422" s="160">
        <v>8057908.08410645</v>
      </c>
      <c r="CO422" s="160">
        <v>35386949.441406302</v>
      </c>
      <c r="CP422" s="95">
        <v>5436040.11181641</v>
      </c>
      <c r="CQ422" s="95">
        <v>0</v>
      </c>
      <c r="CR422" s="95">
        <v>0</v>
      </c>
      <c r="CS422" s="95">
        <v>0</v>
      </c>
      <c r="CT422" s="95">
        <v>0</v>
      </c>
      <c r="CU422" s="161">
        <v>2451038.5317802429</v>
      </c>
      <c r="CV422" s="161">
        <v>19882383.067245517</v>
      </c>
    </row>
    <row r="423" spans="1:100" x14ac:dyDescent="0.2">
      <c r="A423" s="94" t="s">
        <v>57</v>
      </c>
      <c r="B423" s="96">
        <v>40330</v>
      </c>
      <c r="C423" s="95">
        <v>29899.808339119001</v>
      </c>
      <c r="D423" s="95">
        <v>0</v>
      </c>
      <c r="E423" s="95">
        <v>6901.8730511665299</v>
      </c>
      <c r="F423" s="95">
        <v>5327.1033105850202</v>
      </c>
      <c r="G423" s="95">
        <v>0</v>
      </c>
      <c r="H423" s="95">
        <v>0</v>
      </c>
      <c r="I423" s="95">
        <v>0</v>
      </c>
      <c r="J423" s="95">
        <v>17058.590159177798</v>
      </c>
      <c r="K423" s="95">
        <v>0</v>
      </c>
      <c r="L423" s="95">
        <v>5432.36757647991</v>
      </c>
      <c r="M423" s="95">
        <v>13848.816811680799</v>
      </c>
      <c r="N423" s="95">
        <v>3210.8051099777199</v>
      </c>
      <c r="O423" s="95">
        <v>13080.7748885155</v>
      </c>
      <c r="P423" s="95">
        <v>0</v>
      </c>
      <c r="Q423" s="95">
        <v>1986.2267335653301</v>
      </c>
      <c r="R423" s="95">
        <v>590.47797061502899</v>
      </c>
      <c r="S423" s="95">
        <v>0</v>
      </c>
      <c r="T423" s="95">
        <v>98.679295989684803</v>
      </c>
      <c r="U423" s="95">
        <v>17453.0066201687</v>
      </c>
      <c r="V423" s="95">
        <v>1797313.78713989</v>
      </c>
      <c r="W423" s="95">
        <v>0</v>
      </c>
      <c r="X423" s="95">
        <v>526627.66423797596</v>
      </c>
      <c r="Y423" s="95">
        <v>346711.572444916</v>
      </c>
      <c r="Z423" s="95">
        <v>0</v>
      </c>
      <c r="AA423" s="95">
        <v>0</v>
      </c>
      <c r="AB423" s="95">
        <v>0</v>
      </c>
      <c r="AC423" s="95">
        <v>5630520.5338134803</v>
      </c>
      <c r="AD423" s="95">
        <v>0</v>
      </c>
      <c r="AE423" s="95">
        <v>220002.809244156</v>
      </c>
      <c r="AF423" s="95">
        <v>749271.26016235398</v>
      </c>
      <c r="AG423" s="95">
        <v>493215.180545807</v>
      </c>
      <c r="AH423" s="95">
        <v>669279.64797210705</v>
      </c>
      <c r="AI423" s="95">
        <v>0</v>
      </c>
      <c r="AJ423" s="95">
        <v>205797.361598969</v>
      </c>
      <c r="AK423" s="95">
        <v>97827.796387672395</v>
      </c>
      <c r="AL423" s="95">
        <v>0</v>
      </c>
      <c r="AM423" s="95">
        <v>15543.650895237901</v>
      </c>
      <c r="AN423" s="95">
        <v>5676877.5629882803</v>
      </c>
      <c r="AO423" s="95">
        <v>14818413.2347412</v>
      </c>
      <c r="AP423" s="95">
        <v>0</v>
      </c>
      <c r="AQ423" s="95">
        <v>4203290.8457641602</v>
      </c>
      <c r="AR423" s="95">
        <v>2767387.7527771001</v>
      </c>
      <c r="AS423" s="95">
        <v>0</v>
      </c>
      <c r="AT423" s="95">
        <v>0</v>
      </c>
      <c r="AU423" s="95">
        <v>0</v>
      </c>
      <c r="AV423" s="95">
        <v>15621172.891845699</v>
      </c>
      <c r="AW423" s="95">
        <v>0</v>
      </c>
      <c r="AX423" s="95">
        <v>1959264.0119781501</v>
      </c>
      <c r="AY423" s="95">
        <v>6285927.3806152297</v>
      </c>
      <c r="AZ423" s="95">
        <v>3790498.7412414602</v>
      </c>
      <c r="BA423" s="95">
        <v>5481089.6973266602</v>
      </c>
      <c r="BB423" s="95">
        <v>0</v>
      </c>
      <c r="BC423" s="95">
        <v>1638090.58203125</v>
      </c>
      <c r="BD423" s="95">
        <v>742352.06138610805</v>
      </c>
      <c r="BE423" s="95">
        <v>0</v>
      </c>
      <c r="BF423" s="95">
        <v>122736.74202728301</v>
      </c>
      <c r="BG423" s="95">
        <v>15729502.0854492</v>
      </c>
      <c r="BH423" s="95">
        <v>3741542.5606384301</v>
      </c>
      <c r="BI423" s="95">
        <v>0</v>
      </c>
      <c r="BJ423" s="95">
        <v>1633391.1039428699</v>
      </c>
      <c r="BK423" s="95">
        <v>1173068.9212646501</v>
      </c>
      <c r="BL423" s="95">
        <v>0</v>
      </c>
      <c r="BM423" s="95">
        <v>0</v>
      </c>
      <c r="BN423" s="95">
        <v>0</v>
      </c>
      <c r="BO423" s="95">
        <v>0</v>
      </c>
      <c r="BP423" s="95">
        <v>0</v>
      </c>
      <c r="BQ423" s="95">
        <v>0</v>
      </c>
      <c r="BR423" s="95">
        <v>1939581.0798645001</v>
      </c>
      <c r="BS423" s="95">
        <v>1402169.03996277</v>
      </c>
      <c r="BT423" s="95">
        <v>1066948.22869873</v>
      </c>
      <c r="BU423" s="95">
        <v>0</v>
      </c>
      <c r="BV423" s="95">
        <v>960678.36579132103</v>
      </c>
      <c r="BW423" s="95">
        <v>85165.302467346206</v>
      </c>
      <c r="BX423" s="95">
        <v>0</v>
      </c>
      <c r="BY423" s="95">
        <v>0</v>
      </c>
      <c r="BZ423" s="95">
        <v>0</v>
      </c>
      <c r="CA423" s="95">
        <v>36801.741949081399</v>
      </c>
      <c r="CB423" s="95">
        <v>2324287.8100280799</v>
      </c>
      <c r="CC423" s="95">
        <v>19053411.920410201</v>
      </c>
      <c r="CD423" s="95">
        <v>5384168.7022705097</v>
      </c>
      <c r="CE423" s="95">
        <v>673.06284169107698</v>
      </c>
      <c r="CF423" s="95">
        <v>111178.149834633</v>
      </c>
      <c r="CG423" s="95">
        <v>849985.14060211205</v>
      </c>
      <c r="CH423" s="95">
        <v>0</v>
      </c>
      <c r="CI423" s="95">
        <v>37485.623462200201</v>
      </c>
      <c r="CJ423" s="95">
        <v>2433539.7377319299</v>
      </c>
      <c r="CK423" s="95">
        <v>19899191.720703099</v>
      </c>
      <c r="CL423" s="95">
        <v>5467767.9191894503</v>
      </c>
      <c r="CM423" s="160">
        <v>54843.033619403803</v>
      </c>
      <c r="CN423" s="160">
        <v>8086083.63989258</v>
      </c>
      <c r="CO423" s="160">
        <v>35669099.082031302</v>
      </c>
      <c r="CP423" s="95">
        <v>5467767.9191894503</v>
      </c>
      <c r="CQ423" s="95">
        <v>0</v>
      </c>
      <c r="CR423" s="95">
        <v>0</v>
      </c>
      <c r="CS423" s="95">
        <v>0</v>
      </c>
      <c r="CT423" s="95">
        <v>0</v>
      </c>
      <c r="CU423" s="161">
        <v>2435465.9598627128</v>
      </c>
      <c r="CV423" s="161">
        <v>19903397.061012313</v>
      </c>
    </row>
    <row r="424" spans="1:100" x14ac:dyDescent="0.2">
      <c r="A424" s="94" t="s">
        <v>57</v>
      </c>
      <c r="B424" s="96">
        <v>40422</v>
      </c>
      <c r="C424" s="95">
        <v>29903.122192144401</v>
      </c>
      <c r="D424" s="95">
        <v>0</v>
      </c>
      <c r="E424" s="95">
        <v>6530.7697802186003</v>
      </c>
      <c r="F424" s="95">
        <v>5036.8748407363901</v>
      </c>
      <c r="G424" s="95">
        <v>0</v>
      </c>
      <c r="H424" s="95">
        <v>0</v>
      </c>
      <c r="I424" s="95">
        <v>0</v>
      </c>
      <c r="J424" s="95">
        <v>17230.007971048399</v>
      </c>
      <c r="K424" s="95">
        <v>0</v>
      </c>
      <c r="L424" s="95">
        <v>5084.3682984113702</v>
      </c>
      <c r="M424" s="95">
        <v>13792.515265583999</v>
      </c>
      <c r="N424" s="95">
        <v>3135.2258065939</v>
      </c>
      <c r="O424" s="95">
        <v>13083.137792825701</v>
      </c>
      <c r="P424" s="95">
        <v>0</v>
      </c>
      <c r="Q424" s="95">
        <v>1979.2323418855699</v>
      </c>
      <c r="R424" s="95">
        <v>601.63174110651005</v>
      </c>
      <c r="S424" s="95">
        <v>0</v>
      </c>
      <c r="T424" s="95">
        <v>110.63691090047401</v>
      </c>
      <c r="U424" s="95">
        <v>17610.048089981101</v>
      </c>
      <c r="V424" s="95">
        <v>1797121.0522003199</v>
      </c>
      <c r="W424" s="95">
        <v>0</v>
      </c>
      <c r="X424" s="95">
        <v>506190.38760376</v>
      </c>
      <c r="Y424" s="95">
        <v>336363.121303558</v>
      </c>
      <c r="Z424" s="95">
        <v>0</v>
      </c>
      <c r="AA424" s="95">
        <v>0</v>
      </c>
      <c r="AB424" s="95">
        <v>0</v>
      </c>
      <c r="AC424" s="95">
        <v>5683808.6015625</v>
      </c>
      <c r="AD424" s="95">
        <v>0</v>
      </c>
      <c r="AE424" s="95">
        <v>212735.68814277599</v>
      </c>
      <c r="AF424" s="95">
        <v>743381.02471923805</v>
      </c>
      <c r="AG424" s="95">
        <v>480063.25868988002</v>
      </c>
      <c r="AH424" s="95">
        <v>663182.466407776</v>
      </c>
      <c r="AI424" s="95">
        <v>0</v>
      </c>
      <c r="AJ424" s="95">
        <v>202058.890445709</v>
      </c>
      <c r="AK424" s="95">
        <v>97296.734132766695</v>
      </c>
      <c r="AL424" s="95">
        <v>0</v>
      </c>
      <c r="AM424" s="95">
        <v>16410.713762760199</v>
      </c>
      <c r="AN424" s="95">
        <v>5720671.5017089797</v>
      </c>
      <c r="AO424" s="95">
        <v>14881205.001831099</v>
      </c>
      <c r="AP424" s="95">
        <v>0</v>
      </c>
      <c r="AQ424" s="95">
        <v>4038624.9844665499</v>
      </c>
      <c r="AR424" s="95">
        <v>2674537.6878356901</v>
      </c>
      <c r="AS424" s="95">
        <v>0</v>
      </c>
      <c r="AT424" s="95">
        <v>0</v>
      </c>
      <c r="AU424" s="95">
        <v>0</v>
      </c>
      <c r="AV424" s="95">
        <v>15821023.806396499</v>
      </c>
      <c r="AW424" s="95">
        <v>0</v>
      </c>
      <c r="AX424" s="95">
        <v>1882709.2408447301</v>
      </c>
      <c r="AY424" s="95">
        <v>6265933.0778198196</v>
      </c>
      <c r="AZ424" s="95">
        <v>3691449.3201599098</v>
      </c>
      <c r="BA424" s="95">
        <v>5419660.3905639602</v>
      </c>
      <c r="BB424" s="95">
        <v>0</v>
      </c>
      <c r="BC424" s="95">
        <v>1622850.3028869601</v>
      </c>
      <c r="BD424" s="95">
        <v>739601.82973480201</v>
      </c>
      <c r="BE424" s="95">
        <v>0</v>
      </c>
      <c r="BF424" s="95">
        <v>129838.13710022</v>
      </c>
      <c r="BG424" s="95">
        <v>15932457.823364301</v>
      </c>
      <c r="BH424" s="95">
        <v>3686136.4104309101</v>
      </c>
      <c r="BI424" s="95">
        <v>0</v>
      </c>
      <c r="BJ424" s="95">
        <v>1587015.42851257</v>
      </c>
      <c r="BK424" s="95">
        <v>1143611.1570282001</v>
      </c>
      <c r="BL424" s="95">
        <v>0</v>
      </c>
      <c r="BM424" s="95">
        <v>0</v>
      </c>
      <c r="BN424" s="95">
        <v>0</v>
      </c>
      <c r="BO424" s="95">
        <v>0</v>
      </c>
      <c r="BP424" s="95">
        <v>0</v>
      </c>
      <c r="BQ424" s="95">
        <v>0</v>
      </c>
      <c r="BR424" s="95">
        <v>1925825.4306640599</v>
      </c>
      <c r="BS424" s="95">
        <v>1362285.1582183801</v>
      </c>
      <c r="BT424" s="95">
        <v>1054790.5082702599</v>
      </c>
      <c r="BU424" s="95">
        <v>0</v>
      </c>
      <c r="BV424" s="95">
        <v>953241.47229766799</v>
      </c>
      <c r="BW424" s="95">
        <v>86866.901694297805</v>
      </c>
      <c r="BX424" s="95">
        <v>0</v>
      </c>
      <c r="BY424" s="95">
        <v>0</v>
      </c>
      <c r="BZ424" s="95">
        <v>0</v>
      </c>
      <c r="CA424" s="95">
        <v>36448.998942851998</v>
      </c>
      <c r="CB424" s="95">
        <v>2302091.0755920401</v>
      </c>
      <c r="CC424" s="95">
        <v>18939560.451904301</v>
      </c>
      <c r="CD424" s="95">
        <v>5264629.76245117</v>
      </c>
      <c r="CE424" s="95">
        <v>704.92792230099406</v>
      </c>
      <c r="CF424" s="95">
        <v>116479.682636261</v>
      </c>
      <c r="CG424" s="95">
        <v>891678.30773925805</v>
      </c>
      <c r="CH424" s="95">
        <v>0</v>
      </c>
      <c r="CI424" s="95">
        <v>37148.844732761398</v>
      </c>
      <c r="CJ424" s="95">
        <v>2414948.72198486</v>
      </c>
      <c r="CK424" s="95">
        <v>19800950.088867199</v>
      </c>
      <c r="CL424" s="95">
        <v>5351226.3229370099</v>
      </c>
      <c r="CM424" s="160">
        <v>54716.179638862603</v>
      </c>
      <c r="CN424" s="160">
        <v>8129539.2022094699</v>
      </c>
      <c r="CO424" s="160">
        <v>35735211.837890603</v>
      </c>
      <c r="CP424" s="95">
        <v>5351226.3229370099</v>
      </c>
      <c r="CQ424" s="95">
        <v>0</v>
      </c>
      <c r="CR424" s="95">
        <v>0</v>
      </c>
      <c r="CS424" s="95">
        <v>0</v>
      </c>
      <c r="CT424" s="95">
        <v>0</v>
      </c>
      <c r="CU424" s="161">
        <v>2418570.7582283011</v>
      </c>
      <c r="CV424" s="161">
        <v>19831238.759643558</v>
      </c>
    </row>
    <row r="425" spans="1:100" x14ac:dyDescent="0.2">
      <c r="A425" s="94" t="s">
        <v>57</v>
      </c>
      <c r="B425" s="96">
        <v>40513</v>
      </c>
      <c r="C425" s="95">
        <v>29836.031844854399</v>
      </c>
      <c r="D425" s="95">
        <v>0</v>
      </c>
      <c r="E425" s="95">
        <v>6419.39217549562</v>
      </c>
      <c r="F425" s="95">
        <v>4976.8632276058197</v>
      </c>
      <c r="G425" s="95">
        <v>0</v>
      </c>
      <c r="H425" s="95">
        <v>0</v>
      </c>
      <c r="I425" s="95">
        <v>0</v>
      </c>
      <c r="J425" s="95">
        <v>17417.2253134251</v>
      </c>
      <c r="K425" s="95">
        <v>0</v>
      </c>
      <c r="L425" s="95">
        <v>6685.3162401914597</v>
      </c>
      <c r="M425" s="95">
        <v>13733.0684229136</v>
      </c>
      <c r="N425" s="95">
        <v>3096.3916754424599</v>
      </c>
      <c r="O425" s="95">
        <v>12733.2930176258</v>
      </c>
      <c r="P425" s="95">
        <v>0</v>
      </c>
      <c r="Q425" s="95">
        <v>1943.06963466108</v>
      </c>
      <c r="R425" s="95">
        <v>588.60441515594698</v>
      </c>
      <c r="S425" s="95">
        <v>0</v>
      </c>
      <c r="T425" s="95">
        <v>145.92077330872399</v>
      </c>
      <c r="U425" s="95">
        <v>17786.582064867001</v>
      </c>
      <c r="V425" s="95">
        <v>1786255.2489318801</v>
      </c>
      <c r="W425" s="95">
        <v>0</v>
      </c>
      <c r="X425" s="95">
        <v>484853.34434127802</v>
      </c>
      <c r="Y425" s="95">
        <v>322748.41415786702</v>
      </c>
      <c r="Z425" s="95">
        <v>0</v>
      </c>
      <c r="AA425" s="95">
        <v>0</v>
      </c>
      <c r="AB425" s="95">
        <v>0</v>
      </c>
      <c r="AC425" s="95">
        <v>5724361.59484863</v>
      </c>
      <c r="AD425" s="95">
        <v>0</v>
      </c>
      <c r="AE425" s="95">
        <v>245310.507501602</v>
      </c>
      <c r="AF425" s="95">
        <v>743082.07484436</v>
      </c>
      <c r="AG425" s="95">
        <v>463914.011924744</v>
      </c>
      <c r="AH425" s="95">
        <v>611312.04462432896</v>
      </c>
      <c r="AI425" s="95">
        <v>0</v>
      </c>
      <c r="AJ425" s="95">
        <v>201965.007995605</v>
      </c>
      <c r="AK425" s="95">
        <v>91334.923007011399</v>
      </c>
      <c r="AL425" s="95">
        <v>0</v>
      </c>
      <c r="AM425" s="95">
        <v>18240.111511707299</v>
      </c>
      <c r="AN425" s="95">
        <v>5753359.17224121</v>
      </c>
      <c r="AO425" s="95">
        <v>14920284.7341309</v>
      </c>
      <c r="AP425" s="95">
        <v>0</v>
      </c>
      <c r="AQ425" s="95">
        <v>3878343.9940795898</v>
      </c>
      <c r="AR425" s="95">
        <v>2571672.4475097698</v>
      </c>
      <c r="AS425" s="95">
        <v>0</v>
      </c>
      <c r="AT425" s="95">
        <v>0</v>
      </c>
      <c r="AU425" s="95">
        <v>0</v>
      </c>
      <c r="AV425" s="95">
        <v>16111268.2160645</v>
      </c>
      <c r="AW425" s="95">
        <v>0</v>
      </c>
      <c r="AX425" s="95">
        <v>2187222.2190246601</v>
      </c>
      <c r="AY425" s="95">
        <v>6295864.6334838904</v>
      </c>
      <c r="AZ425" s="95">
        <v>3585951.35620117</v>
      </c>
      <c r="BA425" s="95">
        <v>5024010.7793579102</v>
      </c>
      <c r="BB425" s="95">
        <v>0</v>
      </c>
      <c r="BC425" s="95">
        <v>1623631.07781982</v>
      </c>
      <c r="BD425" s="95">
        <v>697927.81020355201</v>
      </c>
      <c r="BE425" s="95">
        <v>0</v>
      </c>
      <c r="BF425" s="95">
        <v>145145.59819603001</v>
      </c>
      <c r="BG425" s="95">
        <v>16207161.4697266</v>
      </c>
      <c r="BH425" s="95">
        <v>3676134.7857360798</v>
      </c>
      <c r="BI425" s="95">
        <v>0</v>
      </c>
      <c r="BJ425" s="95">
        <v>1549163.8843841599</v>
      </c>
      <c r="BK425" s="95">
        <v>1115553.9750061</v>
      </c>
      <c r="BL425" s="95">
        <v>0</v>
      </c>
      <c r="BM425" s="95">
        <v>0</v>
      </c>
      <c r="BN425" s="95">
        <v>0</v>
      </c>
      <c r="BO425" s="95">
        <v>0</v>
      </c>
      <c r="BP425" s="95">
        <v>0</v>
      </c>
      <c r="BQ425" s="95">
        <v>0</v>
      </c>
      <c r="BR425" s="95">
        <v>1941107.3725128199</v>
      </c>
      <c r="BS425" s="95">
        <v>1324465.6409759501</v>
      </c>
      <c r="BT425" s="95">
        <v>976901.14701080299</v>
      </c>
      <c r="BU425" s="95">
        <v>0</v>
      </c>
      <c r="BV425" s="95">
        <v>960463.67375945998</v>
      </c>
      <c r="BW425" s="95">
        <v>72242.143296241804</v>
      </c>
      <c r="BX425" s="95">
        <v>0</v>
      </c>
      <c r="BY425" s="95">
        <v>0</v>
      </c>
      <c r="BZ425" s="95">
        <v>0</v>
      </c>
      <c r="CA425" s="95">
        <v>36266.763571262403</v>
      </c>
      <c r="CB425" s="95">
        <v>2271000.9926452599</v>
      </c>
      <c r="CC425" s="95">
        <v>18809381.673339799</v>
      </c>
      <c r="CD425" s="95">
        <v>5221236.2155151404</v>
      </c>
      <c r="CE425" s="95">
        <v>696.55070805549599</v>
      </c>
      <c r="CF425" s="95">
        <v>112922.796401978</v>
      </c>
      <c r="CG425" s="95">
        <v>863890.28018951404</v>
      </c>
      <c r="CH425" s="95">
        <v>0</v>
      </c>
      <c r="CI425" s="95">
        <v>36944.404104232803</v>
      </c>
      <c r="CJ425" s="95">
        <v>2384547.1423645001</v>
      </c>
      <c r="CK425" s="95">
        <v>19662040.404052701</v>
      </c>
      <c r="CL425" s="95">
        <v>5292300.0139160203</v>
      </c>
      <c r="CM425" s="160">
        <v>54620.8767881393</v>
      </c>
      <c r="CN425" s="160">
        <v>8140445.2582397498</v>
      </c>
      <c r="CO425" s="160">
        <v>35934674.591796897</v>
      </c>
      <c r="CP425" s="95">
        <v>5292300.0139160203</v>
      </c>
      <c r="CQ425" s="95">
        <v>0</v>
      </c>
      <c r="CR425" s="95">
        <v>0</v>
      </c>
      <c r="CS425" s="95">
        <v>0</v>
      </c>
      <c r="CT425" s="95">
        <v>0</v>
      </c>
      <c r="CU425" s="161">
        <v>2383923.789047238</v>
      </c>
      <c r="CV425" s="161">
        <v>19673271.953529313</v>
      </c>
    </row>
    <row r="426" spans="1:100" x14ac:dyDescent="0.2">
      <c r="A426" s="94" t="s">
        <v>57</v>
      </c>
      <c r="B426" s="96">
        <v>40603</v>
      </c>
      <c r="C426" s="95">
        <v>29713.996720314</v>
      </c>
      <c r="D426" s="95">
        <v>0</v>
      </c>
      <c r="E426" s="95">
        <v>6207.0445098876999</v>
      </c>
      <c r="F426" s="95">
        <v>4827.9875192046202</v>
      </c>
      <c r="G426" s="95">
        <v>0</v>
      </c>
      <c r="H426" s="95">
        <v>0</v>
      </c>
      <c r="I426" s="95">
        <v>0</v>
      </c>
      <c r="J426" s="95">
        <v>17716.501450777101</v>
      </c>
      <c r="K426" s="95">
        <v>0</v>
      </c>
      <c r="L426" s="95">
        <v>16981.3263497353</v>
      </c>
      <c r="M426" s="95">
        <v>13725.4216990471</v>
      </c>
      <c r="N426" s="95">
        <v>3025.8665362000502</v>
      </c>
      <c r="O426" s="95">
        <v>0</v>
      </c>
      <c r="P426" s="95">
        <v>0</v>
      </c>
      <c r="Q426" s="95">
        <v>1919.1646827310301</v>
      </c>
      <c r="R426" s="95">
        <v>0</v>
      </c>
      <c r="S426" s="95">
        <v>0</v>
      </c>
      <c r="T426" s="95">
        <v>719.05383314192295</v>
      </c>
      <c r="U426" s="95">
        <v>18020.133785486199</v>
      </c>
      <c r="V426" s="95">
        <v>1772447.13171387</v>
      </c>
      <c r="W426" s="95">
        <v>0</v>
      </c>
      <c r="X426" s="95">
        <v>473612.75296020502</v>
      </c>
      <c r="Y426" s="95">
        <v>314554.96412658697</v>
      </c>
      <c r="Z426" s="95">
        <v>0</v>
      </c>
      <c r="AA426" s="95">
        <v>0</v>
      </c>
      <c r="AB426" s="95">
        <v>0</v>
      </c>
      <c r="AC426" s="95">
        <v>5824282.5662841797</v>
      </c>
      <c r="AD426" s="95">
        <v>0</v>
      </c>
      <c r="AE426" s="95">
        <v>851217.212890625</v>
      </c>
      <c r="AF426" s="95">
        <v>745375.76982116699</v>
      </c>
      <c r="AG426" s="95">
        <v>455497.90685653698</v>
      </c>
      <c r="AH426" s="95">
        <v>0</v>
      </c>
      <c r="AI426" s="95">
        <v>0</v>
      </c>
      <c r="AJ426" s="95">
        <v>198251.63833808899</v>
      </c>
      <c r="AK426" s="95">
        <v>0</v>
      </c>
      <c r="AL426" s="95">
        <v>0</v>
      </c>
      <c r="AM426" s="95">
        <v>116747.79941081999</v>
      </c>
      <c r="AN426" s="95">
        <v>5856042.9299926804</v>
      </c>
      <c r="AO426" s="95">
        <v>14922235.7615967</v>
      </c>
      <c r="AP426" s="95">
        <v>0</v>
      </c>
      <c r="AQ426" s="95">
        <v>3826344.2420959501</v>
      </c>
      <c r="AR426" s="95">
        <v>2527789.2427978502</v>
      </c>
      <c r="AS426" s="95">
        <v>0</v>
      </c>
      <c r="AT426" s="95">
        <v>0</v>
      </c>
      <c r="AU426" s="95">
        <v>0</v>
      </c>
      <c r="AV426" s="95">
        <v>16542318.229003901</v>
      </c>
      <c r="AW426" s="95">
        <v>0</v>
      </c>
      <c r="AX426" s="95">
        <v>7246038.90905762</v>
      </c>
      <c r="AY426" s="95">
        <v>6385817.7863769503</v>
      </c>
      <c r="AZ426" s="95">
        <v>3557816.73681641</v>
      </c>
      <c r="BA426" s="95">
        <v>0</v>
      </c>
      <c r="BB426" s="95">
        <v>0</v>
      </c>
      <c r="BC426" s="95">
        <v>1614741.8370819101</v>
      </c>
      <c r="BD426" s="95">
        <v>0</v>
      </c>
      <c r="BE426" s="95">
        <v>0</v>
      </c>
      <c r="BF426" s="95">
        <v>899820.38027191197</v>
      </c>
      <c r="BG426" s="95">
        <v>16619229.590698199</v>
      </c>
      <c r="BH426" s="95">
        <v>2824290.5259094201</v>
      </c>
      <c r="BI426" s="95">
        <v>0</v>
      </c>
      <c r="BJ426" s="95">
        <v>1382809.1061096201</v>
      </c>
      <c r="BK426" s="95">
        <v>1058786.1037292499</v>
      </c>
      <c r="BL426" s="95">
        <v>0</v>
      </c>
      <c r="BM426" s="95">
        <v>0</v>
      </c>
      <c r="BN426" s="95">
        <v>0</v>
      </c>
      <c r="BO426" s="95">
        <v>0</v>
      </c>
      <c r="BP426" s="95">
        <v>0</v>
      </c>
      <c r="BQ426" s="95">
        <v>0</v>
      </c>
      <c r="BR426" s="95">
        <v>1939027.48768616</v>
      </c>
      <c r="BS426" s="95">
        <v>1311632.29460144</v>
      </c>
      <c r="BT426" s="95">
        <v>0</v>
      </c>
      <c r="BU426" s="95">
        <v>0</v>
      </c>
      <c r="BV426" s="95">
        <v>958225.07051086402</v>
      </c>
      <c r="BW426" s="95">
        <v>0</v>
      </c>
      <c r="BX426" s="95">
        <v>0</v>
      </c>
      <c r="BY426" s="95">
        <v>0</v>
      </c>
      <c r="BZ426" s="95">
        <v>0</v>
      </c>
      <c r="CA426" s="95">
        <v>35903.375091075897</v>
      </c>
      <c r="CB426" s="95">
        <v>2246452.9027709998</v>
      </c>
      <c r="CC426" s="95">
        <v>18745194.225341801</v>
      </c>
      <c r="CD426" s="95">
        <v>4208115.2679443397</v>
      </c>
      <c r="CE426" s="95">
        <v>710.55678005516495</v>
      </c>
      <c r="CF426" s="95">
        <v>113255.04088783301</v>
      </c>
      <c r="CG426" s="95">
        <v>871813.39304351795</v>
      </c>
      <c r="CH426" s="95">
        <v>0</v>
      </c>
      <c r="CI426" s="95">
        <v>36628.487038135499</v>
      </c>
      <c r="CJ426" s="95">
        <v>2359311.4966735798</v>
      </c>
      <c r="CK426" s="95">
        <v>19638284.973144501</v>
      </c>
      <c r="CL426" s="95">
        <v>4210528.5591430701</v>
      </c>
      <c r="CM426" s="160">
        <v>54581.210770130201</v>
      </c>
      <c r="CN426" s="160">
        <v>8197434.9636840802</v>
      </c>
      <c r="CO426" s="160">
        <v>36292197.328125</v>
      </c>
      <c r="CP426" s="95">
        <v>4210528.5591430701</v>
      </c>
      <c r="CQ426" s="95">
        <v>0</v>
      </c>
      <c r="CR426" s="95">
        <v>0</v>
      </c>
      <c r="CS426" s="95">
        <v>0</v>
      </c>
      <c r="CT426" s="95">
        <v>0</v>
      </c>
      <c r="CU426" s="161">
        <v>2359707.9436588329</v>
      </c>
      <c r="CV426" s="161">
        <v>19617007.618385319</v>
      </c>
    </row>
    <row r="427" spans="1:100" x14ac:dyDescent="0.2">
      <c r="A427" s="94" t="s">
        <v>57</v>
      </c>
      <c r="B427" s="96">
        <v>40695</v>
      </c>
      <c r="C427" s="95">
        <v>29678.092075824701</v>
      </c>
      <c r="D427" s="95">
        <v>0</v>
      </c>
      <c r="E427" s="95">
        <v>6017.2002696991003</v>
      </c>
      <c r="F427" s="95">
        <v>4688.07346153259</v>
      </c>
      <c r="G427" s="95">
        <v>0</v>
      </c>
      <c r="H427" s="95">
        <v>0</v>
      </c>
      <c r="I427" s="95">
        <v>0</v>
      </c>
      <c r="J427" s="95">
        <v>17899.891229629498</v>
      </c>
      <c r="K427" s="95">
        <v>0</v>
      </c>
      <c r="L427" s="95">
        <v>17055.107566356699</v>
      </c>
      <c r="M427" s="95">
        <v>13686.645159244499</v>
      </c>
      <c r="N427" s="95">
        <v>2981.4377810955002</v>
      </c>
      <c r="O427" s="95">
        <v>0</v>
      </c>
      <c r="P427" s="95">
        <v>0</v>
      </c>
      <c r="Q427" s="95">
        <v>1911.96200162172</v>
      </c>
      <c r="R427" s="95">
        <v>0</v>
      </c>
      <c r="S427" s="95">
        <v>0</v>
      </c>
      <c r="T427" s="95">
        <v>750.73565337061905</v>
      </c>
      <c r="U427" s="95">
        <v>18157.5258893967</v>
      </c>
      <c r="V427" s="95">
        <v>1764802.0569458001</v>
      </c>
      <c r="W427" s="95">
        <v>0</v>
      </c>
      <c r="X427" s="95">
        <v>450394.60515975999</v>
      </c>
      <c r="Y427" s="95">
        <v>298613.69360732997</v>
      </c>
      <c r="Z427" s="95">
        <v>0</v>
      </c>
      <c r="AA427" s="95">
        <v>0</v>
      </c>
      <c r="AB427" s="95">
        <v>0</v>
      </c>
      <c r="AC427" s="95">
        <v>5911300.98681641</v>
      </c>
      <c r="AD427" s="95">
        <v>0</v>
      </c>
      <c r="AE427" s="95">
        <v>839310.87563323998</v>
      </c>
      <c r="AF427" s="95">
        <v>747254.25749969506</v>
      </c>
      <c r="AG427" s="95">
        <v>442354.00077056902</v>
      </c>
      <c r="AH427" s="95">
        <v>0</v>
      </c>
      <c r="AI427" s="95">
        <v>0</v>
      </c>
      <c r="AJ427" s="95">
        <v>195176.66670036301</v>
      </c>
      <c r="AK427" s="95">
        <v>0</v>
      </c>
      <c r="AL427" s="95">
        <v>0</v>
      </c>
      <c r="AM427" s="95">
        <v>118955.226947784</v>
      </c>
      <c r="AN427" s="95">
        <v>5931079.27416992</v>
      </c>
      <c r="AO427" s="95">
        <v>14968075.5578613</v>
      </c>
      <c r="AP427" s="95">
        <v>0</v>
      </c>
      <c r="AQ427" s="95">
        <v>3631755.7209472698</v>
      </c>
      <c r="AR427" s="95">
        <v>2404007.3443908701</v>
      </c>
      <c r="AS427" s="95">
        <v>0</v>
      </c>
      <c r="AT427" s="95">
        <v>0</v>
      </c>
      <c r="AU427" s="95">
        <v>0</v>
      </c>
      <c r="AV427" s="95">
        <v>16889908.1801758</v>
      </c>
      <c r="AW427" s="95">
        <v>0</v>
      </c>
      <c r="AX427" s="95">
        <v>7148256.4689941397</v>
      </c>
      <c r="AY427" s="95">
        <v>6424566.0308227502</v>
      </c>
      <c r="AZ427" s="95">
        <v>3456506.0402526902</v>
      </c>
      <c r="BA427" s="95">
        <v>0</v>
      </c>
      <c r="BB427" s="95">
        <v>0</v>
      </c>
      <c r="BC427" s="95">
        <v>1587973.2859344501</v>
      </c>
      <c r="BD427" s="95">
        <v>0</v>
      </c>
      <c r="BE427" s="95">
        <v>0</v>
      </c>
      <c r="BF427" s="95">
        <v>919017.11524200405</v>
      </c>
      <c r="BG427" s="95">
        <v>16956475.119872998</v>
      </c>
      <c r="BH427" s="95">
        <v>2824312.5350647001</v>
      </c>
      <c r="BI427" s="95">
        <v>0</v>
      </c>
      <c r="BJ427" s="95">
        <v>1341131.2170257601</v>
      </c>
      <c r="BK427" s="95">
        <v>1020810.69301605</v>
      </c>
      <c r="BL427" s="95">
        <v>0</v>
      </c>
      <c r="BM427" s="95">
        <v>0</v>
      </c>
      <c r="BN427" s="95">
        <v>0</v>
      </c>
      <c r="BO427" s="95">
        <v>0</v>
      </c>
      <c r="BP427" s="95">
        <v>0</v>
      </c>
      <c r="BQ427" s="95">
        <v>0</v>
      </c>
      <c r="BR427" s="95">
        <v>1962878.00450134</v>
      </c>
      <c r="BS427" s="95">
        <v>1275137.62625122</v>
      </c>
      <c r="BT427" s="95">
        <v>0</v>
      </c>
      <c r="BU427" s="95">
        <v>0</v>
      </c>
      <c r="BV427" s="95">
        <v>952385.66434478795</v>
      </c>
      <c r="BW427" s="95">
        <v>0</v>
      </c>
      <c r="BX427" s="95">
        <v>0</v>
      </c>
      <c r="BY427" s="95">
        <v>0</v>
      </c>
      <c r="BZ427" s="95">
        <v>0</v>
      </c>
      <c r="CA427" s="95">
        <v>35682.367505550399</v>
      </c>
      <c r="CB427" s="95">
        <v>2216412.4768066402</v>
      </c>
      <c r="CC427" s="95">
        <v>18604004.284179699</v>
      </c>
      <c r="CD427" s="95">
        <v>4168191.9414672898</v>
      </c>
      <c r="CE427" s="95">
        <v>731.48669421672798</v>
      </c>
      <c r="CF427" s="95">
        <v>117425.55891799901</v>
      </c>
      <c r="CG427" s="95">
        <v>907589.02490234398</v>
      </c>
      <c r="CH427" s="95">
        <v>0</v>
      </c>
      <c r="CI427" s="95">
        <v>36420.7064509392</v>
      </c>
      <c r="CJ427" s="95">
        <v>2335392.6078491202</v>
      </c>
      <c r="CK427" s="95">
        <v>19501697.228515599</v>
      </c>
      <c r="CL427" s="95">
        <v>4166405.63067627</v>
      </c>
      <c r="CM427" s="160">
        <v>54504.0063381195</v>
      </c>
      <c r="CN427" s="160">
        <v>8252753.1110839797</v>
      </c>
      <c r="CO427" s="160">
        <v>36459289.353515603</v>
      </c>
      <c r="CP427" s="95">
        <v>4166405.63067627</v>
      </c>
      <c r="CQ427" s="95">
        <v>0</v>
      </c>
      <c r="CR427" s="95">
        <v>0</v>
      </c>
      <c r="CS427" s="95">
        <v>0</v>
      </c>
      <c r="CT427" s="95">
        <v>0</v>
      </c>
      <c r="CU427" s="161">
        <v>2333838.035724639</v>
      </c>
      <c r="CV427" s="161">
        <v>19511593.309082042</v>
      </c>
    </row>
    <row r="428" spans="1:100" x14ac:dyDescent="0.2">
      <c r="A428" s="94" t="s">
        <v>57</v>
      </c>
      <c r="B428" s="96">
        <v>40787</v>
      </c>
      <c r="C428" s="95">
        <v>29598.587707996401</v>
      </c>
      <c r="D428" s="95">
        <v>0</v>
      </c>
      <c r="E428" s="95">
        <v>5899.66491085291</v>
      </c>
      <c r="F428" s="95">
        <v>4619.7330216169403</v>
      </c>
      <c r="G428" s="95">
        <v>0</v>
      </c>
      <c r="H428" s="95">
        <v>0</v>
      </c>
      <c r="I428" s="95">
        <v>0</v>
      </c>
      <c r="J428" s="95">
        <v>18099.613280773199</v>
      </c>
      <c r="K428" s="95">
        <v>0</v>
      </c>
      <c r="L428" s="95">
        <v>17331.3765428066</v>
      </c>
      <c r="M428" s="95">
        <v>13634.5782535076</v>
      </c>
      <c r="N428" s="95">
        <v>2921.8935415446799</v>
      </c>
      <c r="O428" s="95">
        <v>0</v>
      </c>
      <c r="P428" s="95">
        <v>0</v>
      </c>
      <c r="Q428" s="95">
        <v>1888.95368896425</v>
      </c>
      <c r="R428" s="95">
        <v>0</v>
      </c>
      <c r="S428" s="95">
        <v>0</v>
      </c>
      <c r="T428" s="95">
        <v>739.75367160886503</v>
      </c>
      <c r="U428" s="95">
        <v>18348.6023786068</v>
      </c>
      <c r="V428" s="95">
        <v>1748141.0259857201</v>
      </c>
      <c r="W428" s="95">
        <v>0</v>
      </c>
      <c r="X428" s="95">
        <v>438910.13284683198</v>
      </c>
      <c r="Y428" s="95">
        <v>292937.40806198103</v>
      </c>
      <c r="Z428" s="95">
        <v>0</v>
      </c>
      <c r="AA428" s="95">
        <v>0</v>
      </c>
      <c r="AB428" s="95">
        <v>0</v>
      </c>
      <c r="AC428" s="95">
        <v>5924686.5975952102</v>
      </c>
      <c r="AD428" s="95">
        <v>0</v>
      </c>
      <c r="AE428" s="95">
        <v>824444.62335205101</v>
      </c>
      <c r="AF428" s="95">
        <v>733046.70574188197</v>
      </c>
      <c r="AG428" s="95">
        <v>432106.70117568999</v>
      </c>
      <c r="AH428" s="95">
        <v>0</v>
      </c>
      <c r="AI428" s="95">
        <v>0</v>
      </c>
      <c r="AJ428" s="95">
        <v>191937.30974960301</v>
      </c>
      <c r="AK428" s="95">
        <v>0</v>
      </c>
      <c r="AL428" s="95">
        <v>0</v>
      </c>
      <c r="AM428" s="95">
        <v>113878.17938518499</v>
      </c>
      <c r="AN428" s="95">
        <v>5946581.4712524395</v>
      </c>
      <c r="AO428" s="95">
        <v>14899247.3284912</v>
      </c>
      <c r="AP428" s="95">
        <v>0</v>
      </c>
      <c r="AQ428" s="95">
        <v>3552994.4370727502</v>
      </c>
      <c r="AR428" s="95">
        <v>2353016.6994323698</v>
      </c>
      <c r="AS428" s="95">
        <v>0</v>
      </c>
      <c r="AT428" s="95">
        <v>0</v>
      </c>
      <c r="AU428" s="95">
        <v>0</v>
      </c>
      <c r="AV428" s="95">
        <v>17079207.220214799</v>
      </c>
      <c r="AW428" s="95">
        <v>0</v>
      </c>
      <c r="AX428" s="95">
        <v>7093703.6788940402</v>
      </c>
      <c r="AY428" s="95">
        <v>6332024.3436889602</v>
      </c>
      <c r="AZ428" s="95">
        <v>3383347.28988647</v>
      </c>
      <c r="BA428" s="95">
        <v>0</v>
      </c>
      <c r="BB428" s="95">
        <v>0</v>
      </c>
      <c r="BC428" s="95">
        <v>1582504.2322692899</v>
      </c>
      <c r="BD428" s="95">
        <v>0</v>
      </c>
      <c r="BE428" s="95">
        <v>0</v>
      </c>
      <c r="BF428" s="95">
        <v>885979.05176544201</v>
      </c>
      <c r="BG428" s="95">
        <v>17151820.691406298</v>
      </c>
      <c r="BH428" s="95">
        <v>2857320.0873107901</v>
      </c>
      <c r="BI428" s="95">
        <v>0</v>
      </c>
      <c r="BJ428" s="95">
        <v>1328698.2565765399</v>
      </c>
      <c r="BK428" s="95">
        <v>1009818.86477661</v>
      </c>
      <c r="BL428" s="95">
        <v>0</v>
      </c>
      <c r="BM428" s="95">
        <v>0</v>
      </c>
      <c r="BN428" s="95">
        <v>0</v>
      </c>
      <c r="BO428" s="95">
        <v>0</v>
      </c>
      <c r="BP428" s="95">
        <v>0</v>
      </c>
      <c r="BQ428" s="95">
        <v>0</v>
      </c>
      <c r="BR428" s="95">
        <v>1948888.4609069801</v>
      </c>
      <c r="BS428" s="95">
        <v>1246904.9254455599</v>
      </c>
      <c r="BT428" s="95">
        <v>0</v>
      </c>
      <c r="BU428" s="95">
        <v>0</v>
      </c>
      <c r="BV428" s="95">
        <v>955174.94696044899</v>
      </c>
      <c r="BW428" s="95">
        <v>0</v>
      </c>
      <c r="BX428" s="95">
        <v>0</v>
      </c>
      <c r="BY428" s="95">
        <v>0</v>
      </c>
      <c r="BZ428" s="95">
        <v>0</v>
      </c>
      <c r="CA428" s="95">
        <v>35514.255899906202</v>
      </c>
      <c r="CB428" s="95">
        <v>2185887.0451660198</v>
      </c>
      <c r="CC428" s="95">
        <v>18427298.514160201</v>
      </c>
      <c r="CD428" s="95">
        <v>4184473.6162719699</v>
      </c>
      <c r="CE428" s="95">
        <v>738.75252470374096</v>
      </c>
      <c r="CF428" s="95">
        <v>115031.55640315999</v>
      </c>
      <c r="CG428" s="95">
        <v>895406.28693389904</v>
      </c>
      <c r="CH428" s="95">
        <v>0</v>
      </c>
      <c r="CI428" s="95">
        <v>36251.885282993302</v>
      </c>
      <c r="CJ428" s="95">
        <v>2304465.8550109901</v>
      </c>
      <c r="CK428" s="95">
        <v>19326783.308837902</v>
      </c>
      <c r="CL428" s="95">
        <v>4185154.5058288602</v>
      </c>
      <c r="CM428" s="160">
        <v>54540.542916297898</v>
      </c>
      <c r="CN428" s="160">
        <v>8260009.9003295898</v>
      </c>
      <c r="CO428" s="160">
        <v>36481420.557617202</v>
      </c>
      <c r="CP428" s="95">
        <v>4185154.5058288602</v>
      </c>
      <c r="CQ428" s="95">
        <v>0</v>
      </c>
      <c r="CR428" s="95">
        <v>0</v>
      </c>
      <c r="CS428" s="95">
        <v>0</v>
      </c>
      <c r="CT428" s="95">
        <v>0</v>
      </c>
      <c r="CU428" s="161">
        <v>2300918.6015691799</v>
      </c>
      <c r="CV428" s="161">
        <v>19322704.8010941</v>
      </c>
    </row>
    <row r="429" spans="1:100" x14ac:dyDescent="0.2">
      <c r="A429" s="94" t="s">
        <v>57</v>
      </c>
      <c r="B429" s="96">
        <v>40878</v>
      </c>
      <c r="C429" s="95">
        <v>29764.558463573499</v>
      </c>
      <c r="D429" s="95">
        <v>0</v>
      </c>
      <c r="E429" s="95">
        <v>5763.41727751493</v>
      </c>
      <c r="F429" s="95">
        <v>4531.3259013891202</v>
      </c>
      <c r="G429" s="95">
        <v>0</v>
      </c>
      <c r="H429" s="95">
        <v>0</v>
      </c>
      <c r="I429" s="95">
        <v>0</v>
      </c>
      <c r="J429" s="95">
        <v>18290.548027753801</v>
      </c>
      <c r="K429" s="95">
        <v>0</v>
      </c>
      <c r="L429" s="95">
        <v>17107.373337507201</v>
      </c>
      <c r="M429" s="95">
        <v>13684.513939619101</v>
      </c>
      <c r="N429" s="95">
        <v>2863.80087342858</v>
      </c>
      <c r="O429" s="95">
        <v>0</v>
      </c>
      <c r="P429" s="95">
        <v>0</v>
      </c>
      <c r="Q429" s="95">
        <v>1908.3998032659299</v>
      </c>
      <c r="R429" s="95">
        <v>0</v>
      </c>
      <c r="S429" s="95">
        <v>0</v>
      </c>
      <c r="T429" s="95">
        <v>726.51164815574896</v>
      </c>
      <c r="U429" s="95">
        <v>18544.412190914201</v>
      </c>
      <c r="V429" s="95">
        <v>1739468.6114044201</v>
      </c>
      <c r="W429" s="95">
        <v>0</v>
      </c>
      <c r="X429" s="95">
        <v>427745.79048538202</v>
      </c>
      <c r="Y429" s="95">
        <v>285935.76881027198</v>
      </c>
      <c r="Z429" s="95">
        <v>0</v>
      </c>
      <c r="AA429" s="95">
        <v>0</v>
      </c>
      <c r="AB429" s="95">
        <v>0</v>
      </c>
      <c r="AC429" s="95">
        <v>5982275.2022094699</v>
      </c>
      <c r="AD429" s="95">
        <v>0</v>
      </c>
      <c r="AE429" s="95">
        <v>808349.81611633301</v>
      </c>
      <c r="AF429" s="95">
        <v>731271.92572021496</v>
      </c>
      <c r="AG429" s="95">
        <v>429018.40284347499</v>
      </c>
      <c r="AH429" s="95">
        <v>0</v>
      </c>
      <c r="AI429" s="95">
        <v>0</v>
      </c>
      <c r="AJ429" s="95">
        <v>194198.14935684201</v>
      </c>
      <c r="AK429" s="95">
        <v>0</v>
      </c>
      <c r="AL429" s="95">
        <v>0</v>
      </c>
      <c r="AM429" s="95">
        <v>110165.100286484</v>
      </c>
      <c r="AN429" s="95">
        <v>5999877.8379516602</v>
      </c>
      <c r="AO429" s="95">
        <v>14914981.324585</v>
      </c>
      <c r="AP429" s="95">
        <v>0</v>
      </c>
      <c r="AQ429" s="95">
        <v>3496565.1323547401</v>
      </c>
      <c r="AR429" s="95">
        <v>2331447.1179504399</v>
      </c>
      <c r="AS429" s="95">
        <v>0</v>
      </c>
      <c r="AT429" s="95">
        <v>0</v>
      </c>
      <c r="AU429" s="95">
        <v>0</v>
      </c>
      <c r="AV429" s="95">
        <v>17430851.698730499</v>
      </c>
      <c r="AW429" s="95">
        <v>0</v>
      </c>
      <c r="AX429" s="95">
        <v>7011100.4430542002</v>
      </c>
      <c r="AY429" s="95">
        <v>6370923.6990966797</v>
      </c>
      <c r="AZ429" s="95">
        <v>3383292.6146240202</v>
      </c>
      <c r="BA429" s="95">
        <v>0</v>
      </c>
      <c r="BB429" s="95">
        <v>0</v>
      </c>
      <c r="BC429" s="95">
        <v>1605139.29385376</v>
      </c>
      <c r="BD429" s="95">
        <v>0</v>
      </c>
      <c r="BE429" s="95">
        <v>0</v>
      </c>
      <c r="BF429" s="95">
        <v>864599.90901946998</v>
      </c>
      <c r="BG429" s="95">
        <v>17492112.599365201</v>
      </c>
      <c r="BH429" s="95">
        <v>2872984.4976501502</v>
      </c>
      <c r="BI429" s="95">
        <v>0</v>
      </c>
      <c r="BJ429" s="95">
        <v>1314566.1293792699</v>
      </c>
      <c r="BK429" s="95">
        <v>1003060.78651428</v>
      </c>
      <c r="BL429" s="95">
        <v>0</v>
      </c>
      <c r="BM429" s="95">
        <v>0</v>
      </c>
      <c r="BN429" s="95">
        <v>0</v>
      </c>
      <c r="BO429" s="95">
        <v>0</v>
      </c>
      <c r="BP429" s="95">
        <v>0</v>
      </c>
      <c r="BQ429" s="95">
        <v>0</v>
      </c>
      <c r="BR429" s="95">
        <v>1977050.2066955599</v>
      </c>
      <c r="BS429" s="95">
        <v>1250283.39047241</v>
      </c>
      <c r="BT429" s="95">
        <v>0</v>
      </c>
      <c r="BU429" s="95">
        <v>0</v>
      </c>
      <c r="BV429" s="95">
        <v>964820.72943878197</v>
      </c>
      <c r="BW429" s="95">
        <v>0</v>
      </c>
      <c r="BX429" s="95">
        <v>0</v>
      </c>
      <c r="BY429" s="95">
        <v>0</v>
      </c>
      <c r="BZ429" s="95">
        <v>0</v>
      </c>
      <c r="CA429" s="95">
        <v>35546.085012435899</v>
      </c>
      <c r="CB429" s="95">
        <v>2167613.1628418001</v>
      </c>
      <c r="CC429" s="95">
        <v>18390803.814697299</v>
      </c>
      <c r="CD429" s="95">
        <v>4186027.3915710398</v>
      </c>
      <c r="CE429" s="95">
        <v>758.556202098727</v>
      </c>
      <c r="CF429" s="95">
        <v>114537.65534687</v>
      </c>
      <c r="CG429" s="95">
        <v>899331.70627594006</v>
      </c>
      <c r="CH429" s="95">
        <v>0</v>
      </c>
      <c r="CI429" s="95">
        <v>36285.895078182199</v>
      </c>
      <c r="CJ429" s="95">
        <v>2281348.3815307599</v>
      </c>
      <c r="CK429" s="95">
        <v>19281159.417968798</v>
      </c>
      <c r="CL429" s="95">
        <v>4186051.9660034198</v>
      </c>
      <c r="CM429" s="160">
        <v>54702.654610156998</v>
      </c>
      <c r="CN429" s="160">
        <v>8297989.9667358398</v>
      </c>
      <c r="CO429" s="160">
        <v>36738087.2646484</v>
      </c>
      <c r="CP429" s="95">
        <v>4186051.9660034198</v>
      </c>
      <c r="CQ429" s="95">
        <v>0</v>
      </c>
      <c r="CR429" s="95">
        <v>0</v>
      </c>
      <c r="CS429" s="95">
        <v>0</v>
      </c>
      <c r="CT429" s="95">
        <v>0</v>
      </c>
      <c r="CU429" s="161">
        <v>2282150.8181886701</v>
      </c>
      <c r="CV429" s="161">
        <v>19290135.520973239</v>
      </c>
    </row>
    <row r="430" spans="1:100" x14ac:dyDescent="0.2">
      <c r="A430" s="94" t="s">
        <v>57</v>
      </c>
      <c r="B430" s="96">
        <v>40969</v>
      </c>
      <c r="C430" s="95">
        <v>29715.838229656201</v>
      </c>
      <c r="D430" s="95">
        <v>0</v>
      </c>
      <c r="E430" s="95">
        <v>5617.43107271194</v>
      </c>
      <c r="F430" s="95">
        <v>4426.7493493557004</v>
      </c>
      <c r="G430" s="95">
        <v>0</v>
      </c>
      <c r="H430" s="95">
        <v>0</v>
      </c>
      <c r="I430" s="95">
        <v>0</v>
      </c>
      <c r="J430" s="95">
        <v>18479.799898147601</v>
      </c>
      <c r="K430" s="95">
        <v>0</v>
      </c>
      <c r="L430" s="95">
        <v>16813.442752838098</v>
      </c>
      <c r="M430" s="95">
        <v>13636.849370956401</v>
      </c>
      <c r="N430" s="95">
        <v>2793.90149456263</v>
      </c>
      <c r="O430" s="95">
        <v>0</v>
      </c>
      <c r="P430" s="95">
        <v>0</v>
      </c>
      <c r="Q430" s="95">
        <v>1882.85369549692</v>
      </c>
      <c r="R430" s="95">
        <v>0</v>
      </c>
      <c r="S430" s="95">
        <v>0</v>
      </c>
      <c r="T430" s="95">
        <v>763.67458494007599</v>
      </c>
      <c r="U430" s="95">
        <v>18696.757700443301</v>
      </c>
      <c r="V430" s="95">
        <v>1738020.12501526</v>
      </c>
      <c r="W430" s="95">
        <v>0</v>
      </c>
      <c r="X430" s="95">
        <v>412058.069271088</v>
      </c>
      <c r="Y430" s="95">
        <v>275598.554714203</v>
      </c>
      <c r="Z430" s="95">
        <v>0</v>
      </c>
      <c r="AA430" s="95">
        <v>0</v>
      </c>
      <c r="AB430" s="95">
        <v>0</v>
      </c>
      <c r="AC430" s="95">
        <v>6044692.3069457998</v>
      </c>
      <c r="AD430" s="95">
        <v>0</v>
      </c>
      <c r="AE430" s="95">
        <v>817287.76426696801</v>
      </c>
      <c r="AF430" s="95">
        <v>745019.63394165004</v>
      </c>
      <c r="AG430" s="95">
        <v>418885.73065948498</v>
      </c>
      <c r="AH430" s="95">
        <v>0</v>
      </c>
      <c r="AI430" s="95">
        <v>0</v>
      </c>
      <c r="AJ430" s="95">
        <v>195436.857601166</v>
      </c>
      <c r="AK430" s="95">
        <v>0</v>
      </c>
      <c r="AL430" s="95">
        <v>0</v>
      </c>
      <c r="AM430" s="95">
        <v>119917.993304253</v>
      </c>
      <c r="AN430" s="95">
        <v>6062600.9386596698</v>
      </c>
      <c r="AO430" s="95">
        <v>15047828.3640137</v>
      </c>
      <c r="AP430" s="95">
        <v>0</v>
      </c>
      <c r="AQ430" s="95">
        <v>3400638.5434265099</v>
      </c>
      <c r="AR430" s="95">
        <v>2263196.97729492</v>
      </c>
      <c r="AS430" s="95">
        <v>0</v>
      </c>
      <c r="AT430" s="95">
        <v>0</v>
      </c>
      <c r="AU430" s="95">
        <v>0</v>
      </c>
      <c r="AV430" s="95">
        <v>17741824.287109401</v>
      </c>
      <c r="AW430" s="95">
        <v>0</v>
      </c>
      <c r="AX430" s="95">
        <v>7146402.2662963904</v>
      </c>
      <c r="AY430" s="95">
        <v>6550387.4258422898</v>
      </c>
      <c r="AZ430" s="95">
        <v>3346294.02703857</v>
      </c>
      <c r="BA430" s="95">
        <v>0</v>
      </c>
      <c r="BB430" s="95">
        <v>0</v>
      </c>
      <c r="BC430" s="95">
        <v>1622583.09913635</v>
      </c>
      <c r="BD430" s="95">
        <v>0</v>
      </c>
      <c r="BE430" s="95">
        <v>0</v>
      </c>
      <c r="BF430" s="95">
        <v>949005.82131957996</v>
      </c>
      <c r="BG430" s="95">
        <v>17791012.487304699</v>
      </c>
      <c r="BH430" s="95">
        <v>2914153.0727233901</v>
      </c>
      <c r="BI430" s="95">
        <v>0</v>
      </c>
      <c r="BJ430" s="95">
        <v>1290327.65144348</v>
      </c>
      <c r="BK430" s="95">
        <v>990935.40766143799</v>
      </c>
      <c r="BL430" s="95">
        <v>0</v>
      </c>
      <c r="BM430" s="95">
        <v>0</v>
      </c>
      <c r="BN430" s="95">
        <v>0</v>
      </c>
      <c r="BO430" s="95">
        <v>0</v>
      </c>
      <c r="BP430" s="95">
        <v>0</v>
      </c>
      <c r="BQ430" s="95">
        <v>0</v>
      </c>
      <c r="BR430" s="95">
        <v>2003906.8891143801</v>
      </c>
      <c r="BS430" s="95">
        <v>1231405.91001892</v>
      </c>
      <c r="BT430" s="95">
        <v>0</v>
      </c>
      <c r="BU430" s="95">
        <v>0</v>
      </c>
      <c r="BV430" s="95">
        <v>975400.80788421596</v>
      </c>
      <c r="BW430" s="95">
        <v>0</v>
      </c>
      <c r="BX430" s="95">
        <v>0</v>
      </c>
      <c r="BY430" s="95">
        <v>0</v>
      </c>
      <c r="BZ430" s="95">
        <v>0</v>
      </c>
      <c r="CA430" s="95">
        <v>35310.031117439299</v>
      </c>
      <c r="CB430" s="95">
        <v>2153616.08947754</v>
      </c>
      <c r="CC430" s="95">
        <v>18469319.215576202</v>
      </c>
      <c r="CD430" s="95">
        <v>4204413.8600463904</v>
      </c>
      <c r="CE430" s="95">
        <v>755.73608588427305</v>
      </c>
      <c r="CF430" s="95">
        <v>116352.15674591099</v>
      </c>
      <c r="CG430" s="95">
        <v>920346.54605102504</v>
      </c>
      <c r="CH430" s="95">
        <v>0</v>
      </c>
      <c r="CI430" s="95">
        <v>36078.110699653596</v>
      </c>
      <c r="CJ430" s="95">
        <v>2266442.8218689002</v>
      </c>
      <c r="CK430" s="95">
        <v>19373269.762451202</v>
      </c>
      <c r="CL430" s="95">
        <v>4205821.2249145498</v>
      </c>
      <c r="CM430" s="160">
        <v>54707.290706157699</v>
      </c>
      <c r="CN430" s="160">
        <v>8340121.6237792997</v>
      </c>
      <c r="CO430" s="160">
        <v>37129000.847656302</v>
      </c>
      <c r="CP430" s="95">
        <v>4205821.2249145498</v>
      </c>
      <c r="CQ430" s="95">
        <v>0</v>
      </c>
      <c r="CR430" s="95">
        <v>0</v>
      </c>
      <c r="CS430" s="95">
        <v>0</v>
      </c>
      <c r="CT430" s="95">
        <v>0</v>
      </c>
      <c r="CU430" s="161">
        <v>2269968.2462234511</v>
      </c>
      <c r="CV430" s="161">
        <v>19389665.761627227</v>
      </c>
    </row>
    <row r="431" spans="1:100" x14ac:dyDescent="0.2">
      <c r="A431" s="94" t="s">
        <v>57</v>
      </c>
      <c r="B431" s="96">
        <v>41061</v>
      </c>
      <c r="C431" s="95">
        <v>29538.005001545</v>
      </c>
      <c r="D431" s="95">
        <v>0</v>
      </c>
      <c r="E431" s="95">
        <v>5445.54428356886</v>
      </c>
      <c r="F431" s="95">
        <v>4284.3204248547599</v>
      </c>
      <c r="G431" s="95">
        <v>0</v>
      </c>
      <c r="H431" s="95">
        <v>0</v>
      </c>
      <c r="I431" s="95">
        <v>0</v>
      </c>
      <c r="J431" s="95">
        <v>18638.783171892199</v>
      </c>
      <c r="K431" s="95">
        <v>0</v>
      </c>
      <c r="L431" s="95">
        <v>16831.125689506502</v>
      </c>
      <c r="M431" s="95">
        <v>13558.301412344001</v>
      </c>
      <c r="N431" s="95">
        <v>2729.0862368643302</v>
      </c>
      <c r="O431" s="95">
        <v>0</v>
      </c>
      <c r="P431" s="95">
        <v>0</v>
      </c>
      <c r="Q431" s="95">
        <v>1867.5889444500201</v>
      </c>
      <c r="R431" s="95">
        <v>0</v>
      </c>
      <c r="S431" s="95">
        <v>0</v>
      </c>
      <c r="T431" s="95">
        <v>771.06810603290796</v>
      </c>
      <c r="U431" s="95">
        <v>18833.867908239401</v>
      </c>
      <c r="V431" s="95">
        <v>1724367.442276</v>
      </c>
      <c r="W431" s="95">
        <v>0</v>
      </c>
      <c r="X431" s="95">
        <v>406445.305366516</v>
      </c>
      <c r="Y431" s="95">
        <v>272068.84923172003</v>
      </c>
      <c r="Z431" s="95">
        <v>0</v>
      </c>
      <c r="AA431" s="95">
        <v>0</v>
      </c>
      <c r="AB431" s="95">
        <v>0</v>
      </c>
      <c r="AC431" s="95">
        <v>6036544.5889282199</v>
      </c>
      <c r="AD431" s="95">
        <v>0</v>
      </c>
      <c r="AE431" s="95">
        <v>790005.48117065395</v>
      </c>
      <c r="AF431" s="95">
        <v>727304.32364654494</v>
      </c>
      <c r="AG431" s="95">
        <v>414092.060310364</v>
      </c>
      <c r="AH431" s="95">
        <v>0</v>
      </c>
      <c r="AI431" s="95">
        <v>0</v>
      </c>
      <c r="AJ431" s="95">
        <v>192797.887029648</v>
      </c>
      <c r="AK431" s="95">
        <v>0</v>
      </c>
      <c r="AL431" s="95">
        <v>0</v>
      </c>
      <c r="AM431" s="95">
        <v>115028.947994232</v>
      </c>
      <c r="AN431" s="95">
        <v>6057404.58349609</v>
      </c>
      <c r="AO431" s="95">
        <v>15001042.010131801</v>
      </c>
      <c r="AP431" s="95">
        <v>0</v>
      </c>
      <c r="AQ431" s="95">
        <v>3379726.54650879</v>
      </c>
      <c r="AR431" s="95">
        <v>2251588.2115173298</v>
      </c>
      <c r="AS431" s="95">
        <v>0</v>
      </c>
      <c r="AT431" s="95">
        <v>0</v>
      </c>
      <c r="AU431" s="95">
        <v>0</v>
      </c>
      <c r="AV431" s="95">
        <v>17873733.0083008</v>
      </c>
      <c r="AW431" s="95">
        <v>0</v>
      </c>
      <c r="AX431" s="95">
        <v>6944980.7619018601</v>
      </c>
      <c r="AY431" s="95">
        <v>6419247.0015258798</v>
      </c>
      <c r="AZ431" s="95">
        <v>3314918.6799011198</v>
      </c>
      <c r="BA431" s="95">
        <v>0</v>
      </c>
      <c r="BB431" s="95">
        <v>0</v>
      </c>
      <c r="BC431" s="95">
        <v>1616268.65515137</v>
      </c>
      <c r="BD431" s="95">
        <v>0</v>
      </c>
      <c r="BE431" s="95">
        <v>0</v>
      </c>
      <c r="BF431" s="95">
        <v>914222.08644866897</v>
      </c>
      <c r="BG431" s="95">
        <v>17930451.748046901</v>
      </c>
      <c r="BH431" s="95">
        <v>2871266.5967712398</v>
      </c>
      <c r="BI431" s="95">
        <v>0</v>
      </c>
      <c r="BJ431" s="95">
        <v>1280696.62956238</v>
      </c>
      <c r="BK431" s="95">
        <v>984934.13215637195</v>
      </c>
      <c r="BL431" s="95">
        <v>0</v>
      </c>
      <c r="BM431" s="95">
        <v>0</v>
      </c>
      <c r="BN431" s="95">
        <v>0</v>
      </c>
      <c r="BO431" s="95">
        <v>0</v>
      </c>
      <c r="BP431" s="95">
        <v>0</v>
      </c>
      <c r="BQ431" s="95">
        <v>0</v>
      </c>
      <c r="BR431" s="95">
        <v>1978464.6476745601</v>
      </c>
      <c r="BS431" s="95">
        <v>1223945.9180145301</v>
      </c>
      <c r="BT431" s="95">
        <v>0</v>
      </c>
      <c r="BU431" s="95">
        <v>0</v>
      </c>
      <c r="BV431" s="95">
        <v>970991.82907867397</v>
      </c>
      <c r="BW431" s="95">
        <v>0</v>
      </c>
      <c r="BX431" s="95">
        <v>0</v>
      </c>
      <c r="BY431" s="95">
        <v>0</v>
      </c>
      <c r="BZ431" s="95">
        <v>0</v>
      </c>
      <c r="CA431" s="95">
        <v>34973.322278499603</v>
      </c>
      <c r="CB431" s="95">
        <v>2132360.8876037602</v>
      </c>
      <c r="CC431" s="95">
        <v>18404461.345458999</v>
      </c>
      <c r="CD431" s="95">
        <v>4154928.0958252</v>
      </c>
      <c r="CE431" s="95">
        <v>759.68143139779602</v>
      </c>
      <c r="CF431" s="95">
        <v>114314.260333061</v>
      </c>
      <c r="CG431" s="95">
        <v>908627.13194274902</v>
      </c>
      <c r="CH431" s="95">
        <v>0</v>
      </c>
      <c r="CI431" s="95">
        <v>35737.825418472297</v>
      </c>
      <c r="CJ431" s="95">
        <v>2248706.6345214802</v>
      </c>
      <c r="CK431" s="95">
        <v>19317179.572509799</v>
      </c>
      <c r="CL431" s="95">
        <v>4153003.9805297898</v>
      </c>
      <c r="CM431" s="160">
        <v>54514.822494983702</v>
      </c>
      <c r="CN431" s="160">
        <v>8326527.6596679697</v>
      </c>
      <c r="CO431" s="160">
        <v>37281665.2802734</v>
      </c>
      <c r="CP431" s="95">
        <v>4153003.9805297898</v>
      </c>
      <c r="CQ431" s="95">
        <v>0</v>
      </c>
      <c r="CR431" s="95">
        <v>0</v>
      </c>
      <c r="CS431" s="95">
        <v>0</v>
      </c>
      <c r="CT431" s="95">
        <v>0</v>
      </c>
      <c r="CU431" s="161">
        <v>2246675.1479368214</v>
      </c>
      <c r="CV431" s="161">
        <v>19313088.477401748</v>
      </c>
    </row>
    <row r="432" spans="1:100" x14ac:dyDescent="0.2">
      <c r="A432" s="94" t="s">
        <v>57</v>
      </c>
      <c r="B432" s="96">
        <v>41153</v>
      </c>
      <c r="C432" s="95">
        <v>29518.608217716199</v>
      </c>
      <c r="D432" s="95">
        <v>0</v>
      </c>
      <c r="E432" s="95">
        <v>5326.8993012905103</v>
      </c>
      <c r="F432" s="95">
        <v>4209.25823861361</v>
      </c>
      <c r="G432" s="95">
        <v>0</v>
      </c>
      <c r="H432" s="95">
        <v>0</v>
      </c>
      <c r="I432" s="95">
        <v>0</v>
      </c>
      <c r="J432" s="95">
        <v>18671.927381277099</v>
      </c>
      <c r="K432" s="95">
        <v>0</v>
      </c>
      <c r="L432" s="95">
        <v>16879.8725371361</v>
      </c>
      <c r="M432" s="95">
        <v>13582.3479431868</v>
      </c>
      <c r="N432" s="95">
        <v>2688.0336477160499</v>
      </c>
      <c r="O432" s="95">
        <v>0</v>
      </c>
      <c r="P432" s="95">
        <v>0</v>
      </c>
      <c r="Q432" s="95">
        <v>1856.2973098903899</v>
      </c>
      <c r="R432" s="95">
        <v>0</v>
      </c>
      <c r="S432" s="95">
        <v>0</v>
      </c>
      <c r="T432" s="95">
        <v>752.94992860406603</v>
      </c>
      <c r="U432" s="95">
        <v>18844.293643951401</v>
      </c>
      <c r="V432" s="95">
        <v>1707267.7784728999</v>
      </c>
      <c r="W432" s="95">
        <v>0</v>
      </c>
      <c r="X432" s="95">
        <v>386828.50394439697</v>
      </c>
      <c r="Y432" s="95">
        <v>258459.03500366199</v>
      </c>
      <c r="Z432" s="95">
        <v>0</v>
      </c>
      <c r="AA432" s="95">
        <v>0</v>
      </c>
      <c r="AB432" s="95">
        <v>0</v>
      </c>
      <c r="AC432" s="95">
        <v>6040397.4541015597</v>
      </c>
      <c r="AD432" s="95">
        <v>0</v>
      </c>
      <c r="AE432" s="95">
        <v>778315.34453582799</v>
      </c>
      <c r="AF432" s="95">
        <v>724970.37814331101</v>
      </c>
      <c r="AG432" s="95">
        <v>399795.13055801397</v>
      </c>
      <c r="AH432" s="95">
        <v>0</v>
      </c>
      <c r="AI432" s="95">
        <v>0</v>
      </c>
      <c r="AJ432" s="95">
        <v>189543.72140502901</v>
      </c>
      <c r="AK432" s="95">
        <v>0</v>
      </c>
      <c r="AL432" s="95">
        <v>0</v>
      </c>
      <c r="AM432" s="95">
        <v>110230.160557747</v>
      </c>
      <c r="AN432" s="95">
        <v>6052752.5217285203</v>
      </c>
      <c r="AO432" s="95">
        <v>14952075.401489301</v>
      </c>
      <c r="AP432" s="95">
        <v>0</v>
      </c>
      <c r="AQ432" s="95">
        <v>3239115.5598449698</v>
      </c>
      <c r="AR432" s="95">
        <v>2156945.8734435998</v>
      </c>
      <c r="AS432" s="95">
        <v>0</v>
      </c>
      <c r="AT432" s="95">
        <v>0</v>
      </c>
      <c r="AU432" s="95">
        <v>0</v>
      </c>
      <c r="AV432" s="95">
        <v>18043823.2275391</v>
      </c>
      <c r="AW432" s="95">
        <v>0</v>
      </c>
      <c r="AX432" s="95">
        <v>6909747.7648315402</v>
      </c>
      <c r="AY432" s="95">
        <v>6482944.3521728497</v>
      </c>
      <c r="AZ432" s="95">
        <v>3247528.21875</v>
      </c>
      <c r="BA432" s="95">
        <v>0</v>
      </c>
      <c r="BB432" s="95">
        <v>0</v>
      </c>
      <c r="BC432" s="95">
        <v>1606132.4091644301</v>
      </c>
      <c r="BD432" s="95">
        <v>0</v>
      </c>
      <c r="BE432" s="95">
        <v>0</v>
      </c>
      <c r="BF432" s="95">
        <v>887411.22319030797</v>
      </c>
      <c r="BG432" s="95">
        <v>18097020.2263184</v>
      </c>
      <c r="BH432" s="95">
        <v>2945635.8655395498</v>
      </c>
      <c r="BI432" s="95">
        <v>0</v>
      </c>
      <c r="BJ432" s="95">
        <v>1256497.9165802</v>
      </c>
      <c r="BK432" s="95">
        <v>962139.32255554199</v>
      </c>
      <c r="BL432" s="95">
        <v>0</v>
      </c>
      <c r="BM432" s="95">
        <v>0</v>
      </c>
      <c r="BN432" s="95">
        <v>0</v>
      </c>
      <c r="BO432" s="95">
        <v>0</v>
      </c>
      <c r="BP432" s="95">
        <v>0</v>
      </c>
      <c r="BQ432" s="95">
        <v>0</v>
      </c>
      <c r="BR432" s="95">
        <v>1998645.6214904799</v>
      </c>
      <c r="BS432" s="95">
        <v>1201645.3814697301</v>
      </c>
      <c r="BT432" s="95">
        <v>0</v>
      </c>
      <c r="BU432" s="95">
        <v>0</v>
      </c>
      <c r="BV432" s="95">
        <v>969880.96810913098</v>
      </c>
      <c r="BW432" s="95">
        <v>0</v>
      </c>
      <c r="BX432" s="95">
        <v>0</v>
      </c>
      <c r="BY432" s="95">
        <v>0</v>
      </c>
      <c r="BZ432" s="95">
        <v>0</v>
      </c>
      <c r="CA432" s="95">
        <v>34858.1598210335</v>
      </c>
      <c r="CB432" s="95">
        <v>2095885.52490234</v>
      </c>
      <c r="CC432" s="95">
        <v>18254297.270752002</v>
      </c>
      <c r="CD432" s="95">
        <v>4199686.9363403302</v>
      </c>
      <c r="CE432" s="95">
        <v>752.49871221184696</v>
      </c>
      <c r="CF432" s="95">
        <v>111286.32269477801</v>
      </c>
      <c r="CG432" s="95">
        <v>896328.85019683803</v>
      </c>
      <c r="CH432" s="95">
        <v>0</v>
      </c>
      <c r="CI432" s="95">
        <v>35612.109962463401</v>
      </c>
      <c r="CJ432" s="95">
        <v>2202183.3382568401</v>
      </c>
      <c r="CK432" s="95">
        <v>19144812.115478501</v>
      </c>
      <c r="CL432" s="95">
        <v>4201281.1796264602</v>
      </c>
      <c r="CM432" s="160">
        <v>54369.6816687584</v>
      </c>
      <c r="CN432" s="160">
        <v>8262727.35400391</v>
      </c>
      <c r="CO432" s="160">
        <v>37246019.517578103</v>
      </c>
      <c r="CP432" s="95">
        <v>4201281.1796264602</v>
      </c>
      <c r="CQ432" s="95">
        <v>0</v>
      </c>
      <c r="CR432" s="95">
        <v>0</v>
      </c>
      <c r="CS432" s="95">
        <v>0</v>
      </c>
      <c r="CT432" s="95">
        <v>0</v>
      </c>
      <c r="CU432" s="161">
        <v>2207171.847597118</v>
      </c>
      <c r="CV432" s="161">
        <v>19150626.12094884</v>
      </c>
    </row>
    <row r="433" spans="1:100" x14ac:dyDescent="0.2">
      <c r="A433" s="94" t="s">
        <v>57</v>
      </c>
      <c r="B433" s="96">
        <v>41244</v>
      </c>
      <c r="C433" s="95">
        <v>29320.547919035002</v>
      </c>
      <c r="D433" s="95">
        <v>0</v>
      </c>
      <c r="E433" s="95">
        <v>5295.6345702409699</v>
      </c>
      <c r="F433" s="95">
        <v>4227.1089348197002</v>
      </c>
      <c r="G433" s="95">
        <v>0</v>
      </c>
      <c r="H433" s="95">
        <v>0</v>
      </c>
      <c r="I433" s="95">
        <v>0</v>
      </c>
      <c r="J433" s="95">
        <v>18629.488349199299</v>
      </c>
      <c r="K433" s="95">
        <v>0</v>
      </c>
      <c r="L433" s="95">
        <v>16637.163604736299</v>
      </c>
      <c r="M433" s="95">
        <v>13543.6299307346</v>
      </c>
      <c r="N433" s="95">
        <v>2628.2676336169202</v>
      </c>
      <c r="O433" s="95">
        <v>0</v>
      </c>
      <c r="P433" s="95">
        <v>0</v>
      </c>
      <c r="Q433" s="95">
        <v>1840.7306341528899</v>
      </c>
      <c r="R433" s="95">
        <v>0</v>
      </c>
      <c r="S433" s="95">
        <v>0</v>
      </c>
      <c r="T433" s="95">
        <v>710.92241730541002</v>
      </c>
      <c r="U433" s="95">
        <v>18783.8239405155</v>
      </c>
      <c r="V433" s="95">
        <v>1683000.1068267799</v>
      </c>
      <c r="W433" s="95">
        <v>0</v>
      </c>
      <c r="X433" s="95">
        <v>375292.11114120501</v>
      </c>
      <c r="Y433" s="95">
        <v>252332.97365379299</v>
      </c>
      <c r="Z433" s="95">
        <v>0</v>
      </c>
      <c r="AA433" s="95">
        <v>0</v>
      </c>
      <c r="AB433" s="95">
        <v>0</v>
      </c>
      <c r="AC433" s="95">
        <v>6039890.0142211895</v>
      </c>
      <c r="AD433" s="95">
        <v>0</v>
      </c>
      <c r="AE433" s="95">
        <v>769956.39914703404</v>
      </c>
      <c r="AF433" s="95">
        <v>714013.69399261498</v>
      </c>
      <c r="AG433" s="95">
        <v>393760.96871185303</v>
      </c>
      <c r="AH433" s="95">
        <v>0</v>
      </c>
      <c r="AI433" s="95">
        <v>0</v>
      </c>
      <c r="AJ433" s="95">
        <v>186824.078765869</v>
      </c>
      <c r="AK433" s="95">
        <v>0</v>
      </c>
      <c r="AL433" s="95">
        <v>0</v>
      </c>
      <c r="AM433" s="95">
        <v>104303.60872554799</v>
      </c>
      <c r="AN433" s="95">
        <v>6051971.4583740197</v>
      </c>
      <c r="AO433" s="95">
        <v>14855239.5008545</v>
      </c>
      <c r="AP433" s="95">
        <v>0</v>
      </c>
      <c r="AQ433" s="95">
        <v>3175494.3554382301</v>
      </c>
      <c r="AR433" s="95">
        <v>2134088.8235778799</v>
      </c>
      <c r="AS433" s="95">
        <v>0</v>
      </c>
      <c r="AT433" s="95">
        <v>0</v>
      </c>
      <c r="AU433" s="95">
        <v>0</v>
      </c>
      <c r="AV433" s="95">
        <v>18092280.528320301</v>
      </c>
      <c r="AW433" s="95">
        <v>0</v>
      </c>
      <c r="AX433" s="95">
        <v>6867868.7359008798</v>
      </c>
      <c r="AY433" s="95">
        <v>6417303.4685058603</v>
      </c>
      <c r="AZ433" s="95">
        <v>3216552.4867858901</v>
      </c>
      <c r="BA433" s="95">
        <v>0</v>
      </c>
      <c r="BB433" s="95">
        <v>0</v>
      </c>
      <c r="BC433" s="95">
        <v>1601401.53868103</v>
      </c>
      <c r="BD433" s="95">
        <v>0</v>
      </c>
      <c r="BE433" s="95">
        <v>0</v>
      </c>
      <c r="BF433" s="95">
        <v>840463.88732910203</v>
      </c>
      <c r="BG433" s="95">
        <v>18131950.627929699</v>
      </c>
      <c r="BH433" s="95">
        <v>2926043.8960266099</v>
      </c>
      <c r="BI433" s="95">
        <v>0</v>
      </c>
      <c r="BJ433" s="95">
        <v>1221538.8426208501</v>
      </c>
      <c r="BK433" s="95">
        <v>936642.08643341099</v>
      </c>
      <c r="BL433" s="95">
        <v>0</v>
      </c>
      <c r="BM433" s="95">
        <v>0</v>
      </c>
      <c r="BN433" s="95">
        <v>0</v>
      </c>
      <c r="BO433" s="95">
        <v>0</v>
      </c>
      <c r="BP433" s="95">
        <v>0</v>
      </c>
      <c r="BQ433" s="95">
        <v>0</v>
      </c>
      <c r="BR433" s="95">
        <v>1998232.38841248</v>
      </c>
      <c r="BS433" s="95">
        <v>1191995.07318115</v>
      </c>
      <c r="BT433" s="95">
        <v>0</v>
      </c>
      <c r="BU433" s="95">
        <v>0</v>
      </c>
      <c r="BV433" s="95">
        <v>957776.30186462402</v>
      </c>
      <c r="BW433" s="95">
        <v>0</v>
      </c>
      <c r="BX433" s="95">
        <v>0</v>
      </c>
      <c r="BY433" s="95">
        <v>0</v>
      </c>
      <c r="BZ433" s="95">
        <v>0</v>
      </c>
      <c r="CA433" s="95">
        <v>34638.287957668297</v>
      </c>
      <c r="CB433" s="95">
        <v>2059158.0825042699</v>
      </c>
      <c r="CC433" s="95">
        <v>18046850.966064502</v>
      </c>
      <c r="CD433" s="95">
        <v>4146497.0377197298</v>
      </c>
      <c r="CE433" s="95">
        <v>730.16385936737095</v>
      </c>
      <c r="CF433" s="95">
        <v>107177.66450786599</v>
      </c>
      <c r="CG433" s="95">
        <v>863697.05954742397</v>
      </c>
      <c r="CH433" s="95">
        <v>0</v>
      </c>
      <c r="CI433" s="95">
        <v>35352.819601535797</v>
      </c>
      <c r="CJ433" s="95">
        <v>2163208.7109375</v>
      </c>
      <c r="CK433" s="95">
        <v>18907188.709472701</v>
      </c>
      <c r="CL433" s="95">
        <v>4147297.3574218801</v>
      </c>
      <c r="CM433" s="160">
        <v>54032.551520824403</v>
      </c>
      <c r="CN433" s="160">
        <v>8216385.0842895498</v>
      </c>
      <c r="CO433" s="160">
        <v>37010547.692382798</v>
      </c>
      <c r="CP433" s="95">
        <v>4147297.3574218801</v>
      </c>
      <c r="CQ433" s="95">
        <v>0</v>
      </c>
      <c r="CR433" s="95">
        <v>0</v>
      </c>
      <c r="CS433" s="95">
        <v>0</v>
      </c>
      <c r="CT433" s="95">
        <v>0</v>
      </c>
      <c r="CU433" s="161">
        <v>2166335.747012136</v>
      </c>
      <c r="CV433" s="161">
        <v>18910548.025611926</v>
      </c>
    </row>
    <row r="434" spans="1:100" x14ac:dyDescent="0.2">
      <c r="A434" s="94" t="s">
        <v>57</v>
      </c>
      <c r="B434" s="96">
        <v>41334</v>
      </c>
      <c r="C434" s="95">
        <v>28821.344328880299</v>
      </c>
      <c r="D434" s="95">
        <v>0</v>
      </c>
      <c r="E434" s="95">
        <v>5123.4924687743196</v>
      </c>
      <c r="F434" s="95">
        <v>4069.8700885772701</v>
      </c>
      <c r="G434" s="95">
        <v>0</v>
      </c>
      <c r="H434" s="95">
        <v>0</v>
      </c>
      <c r="I434" s="95">
        <v>0</v>
      </c>
      <c r="J434" s="95">
        <v>18713.0370254517</v>
      </c>
      <c r="K434" s="95">
        <v>0</v>
      </c>
      <c r="L434" s="95">
        <v>730.36014016717695</v>
      </c>
      <c r="M434" s="95">
        <v>13321.695636272399</v>
      </c>
      <c r="N434" s="95">
        <v>2593.7879382669898</v>
      </c>
      <c r="O434" s="95">
        <v>0</v>
      </c>
      <c r="P434" s="95">
        <v>15401.0725209713</v>
      </c>
      <c r="Q434" s="95">
        <v>1791.48922397196</v>
      </c>
      <c r="R434" s="95">
        <v>0</v>
      </c>
      <c r="S434" s="95">
        <v>727.32690528780199</v>
      </c>
      <c r="T434" s="95">
        <v>0</v>
      </c>
      <c r="U434" s="95">
        <v>18849.004985809301</v>
      </c>
      <c r="V434" s="95">
        <v>1662464.00566101</v>
      </c>
      <c r="W434" s="95">
        <v>0</v>
      </c>
      <c r="X434" s="95">
        <v>356142.26451110799</v>
      </c>
      <c r="Y434" s="95">
        <v>236377.76084709199</v>
      </c>
      <c r="Z434" s="95">
        <v>0</v>
      </c>
      <c r="AA434" s="95">
        <v>0</v>
      </c>
      <c r="AB434" s="95">
        <v>0</v>
      </c>
      <c r="AC434" s="95">
        <v>6031681.1244506799</v>
      </c>
      <c r="AD434" s="95">
        <v>0</v>
      </c>
      <c r="AE434" s="95">
        <v>16779.424936294599</v>
      </c>
      <c r="AF434" s="95">
        <v>707070.76365661598</v>
      </c>
      <c r="AG434" s="95">
        <v>387389.97689056402</v>
      </c>
      <c r="AH434" s="95">
        <v>0</v>
      </c>
      <c r="AI434" s="95">
        <v>717633.340911865</v>
      </c>
      <c r="AJ434" s="95">
        <v>173717.57347106899</v>
      </c>
      <c r="AK434" s="95">
        <v>0</v>
      </c>
      <c r="AL434" s="95">
        <v>107236.630413055</v>
      </c>
      <c r="AM434" s="95">
        <v>0</v>
      </c>
      <c r="AN434" s="95">
        <v>6055245.8550415002</v>
      </c>
      <c r="AO434" s="95">
        <v>14697353.419311499</v>
      </c>
      <c r="AP434" s="95">
        <v>0</v>
      </c>
      <c r="AQ434" s="95">
        <v>2992120.3616638202</v>
      </c>
      <c r="AR434" s="95">
        <v>1969845.16960144</v>
      </c>
      <c r="AS434" s="95">
        <v>0</v>
      </c>
      <c r="AT434" s="95">
        <v>0</v>
      </c>
      <c r="AU434" s="95">
        <v>0</v>
      </c>
      <c r="AV434" s="95">
        <v>18121083.294921901</v>
      </c>
      <c r="AW434" s="95">
        <v>0</v>
      </c>
      <c r="AX434" s="95">
        <v>180126.908683777</v>
      </c>
      <c r="AY434" s="95">
        <v>6368016.7638549795</v>
      </c>
      <c r="AZ434" s="95">
        <v>3172008.55151367</v>
      </c>
      <c r="BA434" s="95">
        <v>0</v>
      </c>
      <c r="BB434" s="95">
        <v>6319286.1577758798</v>
      </c>
      <c r="BC434" s="95">
        <v>1479472.3848114</v>
      </c>
      <c r="BD434" s="95">
        <v>0</v>
      </c>
      <c r="BE434" s="95">
        <v>867993.88105010998</v>
      </c>
      <c r="BF434" s="95">
        <v>0</v>
      </c>
      <c r="BG434" s="95">
        <v>18163260.015625</v>
      </c>
      <c r="BH434" s="95">
        <v>3411136.9645996098</v>
      </c>
      <c r="BI434" s="95">
        <v>0</v>
      </c>
      <c r="BJ434" s="95">
        <v>1238294.93832397</v>
      </c>
      <c r="BK434" s="95">
        <v>926453.66584777797</v>
      </c>
      <c r="BL434" s="95">
        <v>0</v>
      </c>
      <c r="BM434" s="95">
        <v>0</v>
      </c>
      <c r="BN434" s="95">
        <v>0</v>
      </c>
      <c r="BO434" s="95">
        <v>0</v>
      </c>
      <c r="BP434" s="95">
        <v>0</v>
      </c>
      <c r="BQ434" s="95">
        <v>0</v>
      </c>
      <c r="BR434" s="95">
        <v>2037928.5955505399</v>
      </c>
      <c r="BS434" s="95">
        <v>1196662.4371795701</v>
      </c>
      <c r="BT434" s="95">
        <v>0</v>
      </c>
      <c r="BU434" s="95">
        <v>510286</v>
      </c>
      <c r="BV434" s="95">
        <v>934448.05713653599</v>
      </c>
      <c r="BW434" s="95">
        <v>0</v>
      </c>
      <c r="BX434" s="95">
        <v>72111.529929161101</v>
      </c>
      <c r="BY434" s="95">
        <v>0</v>
      </c>
      <c r="BZ434" s="95">
        <v>0</v>
      </c>
      <c r="CA434" s="95">
        <v>33917.818109989203</v>
      </c>
      <c r="CB434" s="95">
        <v>2019087.1161804199</v>
      </c>
      <c r="CC434" s="95">
        <v>17683691.365966801</v>
      </c>
      <c r="CD434" s="95">
        <v>4650686.8516845703</v>
      </c>
      <c r="CE434" s="95">
        <v>724.83440094441198</v>
      </c>
      <c r="CF434" s="95">
        <v>105386.66037559501</v>
      </c>
      <c r="CG434" s="95">
        <v>852505.09671783401</v>
      </c>
      <c r="CH434" s="95">
        <v>0</v>
      </c>
      <c r="CI434" s="95">
        <v>34651.0470919609</v>
      </c>
      <c r="CJ434" s="95">
        <v>2128398.8401184101</v>
      </c>
      <c r="CK434" s="95">
        <v>18554590.756347701</v>
      </c>
      <c r="CL434" s="95">
        <v>4722693.9995727502</v>
      </c>
      <c r="CM434" s="160">
        <v>53438.132625579798</v>
      </c>
      <c r="CN434" s="160">
        <v>8187857.3081054697</v>
      </c>
      <c r="CO434" s="160">
        <v>36767156.691894501</v>
      </c>
      <c r="CP434" s="95">
        <v>4722693.9995727502</v>
      </c>
      <c r="CQ434" s="95">
        <v>0</v>
      </c>
      <c r="CR434" s="95">
        <v>0</v>
      </c>
      <c r="CS434" s="95">
        <v>0</v>
      </c>
      <c r="CT434" s="95">
        <v>0</v>
      </c>
      <c r="CU434" s="161">
        <v>2124473.776556015</v>
      </c>
      <c r="CV434" s="161">
        <v>18536196.462684635</v>
      </c>
    </row>
    <row r="435" spans="1:100" x14ac:dyDescent="0.2">
      <c r="A435" s="94" t="s">
        <v>57</v>
      </c>
      <c r="B435" s="96">
        <v>41426</v>
      </c>
      <c r="C435" s="95">
        <v>29039.6006262302</v>
      </c>
      <c r="D435" s="95">
        <v>0</v>
      </c>
      <c r="E435" s="95">
        <v>5039.67361646891</v>
      </c>
      <c r="F435" s="95">
        <v>4025.2352791726598</v>
      </c>
      <c r="G435" s="95">
        <v>0</v>
      </c>
      <c r="H435" s="95">
        <v>0</v>
      </c>
      <c r="I435" s="95">
        <v>0</v>
      </c>
      <c r="J435" s="95">
        <v>18730.614081621199</v>
      </c>
      <c r="K435" s="95">
        <v>0</v>
      </c>
      <c r="L435" s="95">
        <v>601.11466851830505</v>
      </c>
      <c r="M435" s="95">
        <v>13497.4900017977</v>
      </c>
      <c r="N435" s="95">
        <v>2533.0884346067901</v>
      </c>
      <c r="O435" s="95">
        <v>0</v>
      </c>
      <c r="P435" s="95">
        <v>15704.611821770701</v>
      </c>
      <c r="Q435" s="95">
        <v>1793.1206246167401</v>
      </c>
      <c r="R435" s="95">
        <v>0</v>
      </c>
      <c r="S435" s="95">
        <v>725.75909678638004</v>
      </c>
      <c r="T435" s="95">
        <v>0</v>
      </c>
      <c r="U435" s="95">
        <v>18852.748997688301</v>
      </c>
      <c r="V435" s="95">
        <v>1653367.44972229</v>
      </c>
      <c r="W435" s="95">
        <v>0</v>
      </c>
      <c r="X435" s="95">
        <v>347813.02478408802</v>
      </c>
      <c r="Y435" s="95">
        <v>233567.07932662999</v>
      </c>
      <c r="Z435" s="95">
        <v>0</v>
      </c>
      <c r="AA435" s="95">
        <v>0</v>
      </c>
      <c r="AB435" s="95">
        <v>0</v>
      </c>
      <c r="AC435" s="95">
        <v>6011840.4675292997</v>
      </c>
      <c r="AD435" s="95">
        <v>0</v>
      </c>
      <c r="AE435" s="95">
        <v>13025.4854040146</v>
      </c>
      <c r="AF435" s="95">
        <v>698801.67158508301</v>
      </c>
      <c r="AG435" s="95">
        <v>377100.99854278599</v>
      </c>
      <c r="AH435" s="95">
        <v>0</v>
      </c>
      <c r="AI435" s="95">
        <v>726663.94557952904</v>
      </c>
      <c r="AJ435" s="95">
        <v>176476.50999069199</v>
      </c>
      <c r="AK435" s="95">
        <v>0</v>
      </c>
      <c r="AL435" s="95">
        <v>104105.389580727</v>
      </c>
      <c r="AM435" s="95">
        <v>0</v>
      </c>
      <c r="AN435" s="95">
        <v>6012678.0632934598</v>
      </c>
      <c r="AO435" s="95">
        <v>14672056.744262701</v>
      </c>
      <c r="AP435" s="95">
        <v>0</v>
      </c>
      <c r="AQ435" s="95">
        <v>2902793.2373046898</v>
      </c>
      <c r="AR435" s="95">
        <v>1936548.75088501</v>
      </c>
      <c r="AS435" s="95">
        <v>0</v>
      </c>
      <c r="AT435" s="95">
        <v>0</v>
      </c>
      <c r="AU435" s="95">
        <v>0</v>
      </c>
      <c r="AV435" s="95">
        <v>18093557.338622998</v>
      </c>
      <c r="AW435" s="95">
        <v>0</v>
      </c>
      <c r="AX435" s="95">
        <v>141294.75954818699</v>
      </c>
      <c r="AY435" s="95">
        <v>6333999.7578735398</v>
      </c>
      <c r="AZ435" s="95">
        <v>3084699.9839782701</v>
      </c>
      <c r="BA435" s="95">
        <v>0</v>
      </c>
      <c r="BB435" s="95">
        <v>6431965.8018188505</v>
      </c>
      <c r="BC435" s="95">
        <v>1502169.87374878</v>
      </c>
      <c r="BD435" s="95">
        <v>0</v>
      </c>
      <c r="BE435" s="95">
        <v>843952.12390136695</v>
      </c>
      <c r="BF435" s="95">
        <v>0</v>
      </c>
      <c r="BG435" s="95">
        <v>18112305.8361816</v>
      </c>
      <c r="BH435" s="95">
        <v>3438686.2097473098</v>
      </c>
      <c r="BI435" s="95">
        <v>0</v>
      </c>
      <c r="BJ435" s="95">
        <v>1214128.97775269</v>
      </c>
      <c r="BK435" s="95">
        <v>912037.10070800805</v>
      </c>
      <c r="BL435" s="95">
        <v>0</v>
      </c>
      <c r="BM435" s="95">
        <v>0</v>
      </c>
      <c r="BN435" s="95">
        <v>0</v>
      </c>
      <c r="BO435" s="95">
        <v>0</v>
      </c>
      <c r="BP435" s="95">
        <v>0</v>
      </c>
      <c r="BQ435" s="95">
        <v>0</v>
      </c>
      <c r="BR435" s="95">
        <v>2045348.24497986</v>
      </c>
      <c r="BS435" s="95">
        <v>1169472.0323791499</v>
      </c>
      <c r="BT435" s="95">
        <v>0</v>
      </c>
      <c r="BU435" s="95">
        <v>524867.81999969506</v>
      </c>
      <c r="BV435" s="95">
        <v>932524.08184051502</v>
      </c>
      <c r="BW435" s="95">
        <v>0</v>
      </c>
      <c r="BX435" s="95">
        <v>71499.209934234605</v>
      </c>
      <c r="BY435" s="95">
        <v>0</v>
      </c>
      <c r="BZ435" s="95">
        <v>0</v>
      </c>
      <c r="CA435" s="95">
        <v>34079.776093483</v>
      </c>
      <c r="CB435" s="95">
        <v>1999174.1160583501</v>
      </c>
      <c r="CC435" s="95">
        <v>17587994.048095699</v>
      </c>
      <c r="CD435" s="95">
        <v>4658666.8595581101</v>
      </c>
      <c r="CE435" s="95">
        <v>721.67550191283203</v>
      </c>
      <c r="CF435" s="95">
        <v>104203.65354442599</v>
      </c>
      <c r="CG435" s="95">
        <v>844931.38957214402</v>
      </c>
      <c r="CH435" s="95">
        <v>0</v>
      </c>
      <c r="CI435" s="95">
        <v>34806.067407131202</v>
      </c>
      <c r="CJ435" s="95">
        <v>2102660.7075805701</v>
      </c>
      <c r="CK435" s="95">
        <v>18416600.072997998</v>
      </c>
      <c r="CL435" s="95">
        <v>4726556.75537109</v>
      </c>
      <c r="CM435" s="160">
        <v>53589.495092868798</v>
      </c>
      <c r="CN435" s="160">
        <v>8138844.2228393601</v>
      </c>
      <c r="CO435" s="160">
        <v>36574379.947265603</v>
      </c>
      <c r="CP435" s="95">
        <v>4726556.75537109</v>
      </c>
      <c r="CQ435" s="95">
        <v>0</v>
      </c>
      <c r="CR435" s="95">
        <v>0</v>
      </c>
      <c r="CS435" s="95">
        <v>0</v>
      </c>
      <c r="CT435" s="95">
        <v>0</v>
      </c>
      <c r="CU435" s="161">
        <v>2103377.769602776</v>
      </c>
      <c r="CV435" s="161">
        <v>18432925.437667843</v>
      </c>
    </row>
    <row r="436" spans="1:100" x14ac:dyDescent="0.2">
      <c r="A436" s="94" t="s">
        <v>57</v>
      </c>
      <c r="B436" s="96">
        <v>41518</v>
      </c>
      <c r="C436" s="95">
        <v>29013.611598491701</v>
      </c>
      <c r="D436" s="95">
        <v>0</v>
      </c>
      <c r="E436" s="95">
        <v>5008.7447893619501</v>
      </c>
      <c r="F436" s="95">
        <v>4061.16679662466</v>
      </c>
      <c r="G436" s="95">
        <v>0</v>
      </c>
      <c r="H436" s="95">
        <v>0</v>
      </c>
      <c r="I436" s="95">
        <v>0</v>
      </c>
      <c r="J436" s="95">
        <v>18742.111146211599</v>
      </c>
      <c r="K436" s="95">
        <v>0</v>
      </c>
      <c r="L436" s="95">
        <v>78.917772033251794</v>
      </c>
      <c r="M436" s="95">
        <v>13538.3177633286</v>
      </c>
      <c r="N436" s="95">
        <v>2474.1852475702799</v>
      </c>
      <c r="O436" s="95">
        <v>0</v>
      </c>
      <c r="P436" s="95">
        <v>16237.587822318101</v>
      </c>
      <c r="Q436" s="95">
        <v>1771.46491168439</v>
      </c>
      <c r="R436" s="95">
        <v>0</v>
      </c>
      <c r="S436" s="95">
        <v>739.75073642283701</v>
      </c>
      <c r="T436" s="95">
        <v>0</v>
      </c>
      <c r="U436" s="95">
        <v>18860.790574789</v>
      </c>
      <c r="V436" s="95">
        <v>1647181.65101624</v>
      </c>
      <c r="W436" s="95">
        <v>0</v>
      </c>
      <c r="X436" s="95">
        <v>335960.025314331</v>
      </c>
      <c r="Y436" s="95">
        <v>224325.775295258</v>
      </c>
      <c r="Z436" s="95">
        <v>0</v>
      </c>
      <c r="AA436" s="95">
        <v>0</v>
      </c>
      <c r="AB436" s="95">
        <v>0</v>
      </c>
      <c r="AC436" s="95">
        <v>6031048.9520873995</v>
      </c>
      <c r="AD436" s="95">
        <v>0</v>
      </c>
      <c r="AE436" s="95">
        <v>8771.6457107067108</v>
      </c>
      <c r="AF436" s="95">
        <v>707920.95243072498</v>
      </c>
      <c r="AG436" s="95">
        <v>360706.53300094599</v>
      </c>
      <c r="AH436" s="95">
        <v>0</v>
      </c>
      <c r="AI436" s="95">
        <v>738461.65133667004</v>
      </c>
      <c r="AJ436" s="95">
        <v>179123.70420646699</v>
      </c>
      <c r="AK436" s="95">
        <v>0</v>
      </c>
      <c r="AL436" s="95">
        <v>103602.19889640799</v>
      </c>
      <c r="AM436" s="95">
        <v>0</v>
      </c>
      <c r="AN436" s="95">
        <v>6035385.40905762</v>
      </c>
      <c r="AO436" s="95">
        <v>14667590.5823975</v>
      </c>
      <c r="AP436" s="95">
        <v>0</v>
      </c>
      <c r="AQ436" s="95">
        <v>2835356.3647155799</v>
      </c>
      <c r="AR436" s="95">
        <v>1886233.4362792999</v>
      </c>
      <c r="AS436" s="95">
        <v>0</v>
      </c>
      <c r="AT436" s="95">
        <v>0</v>
      </c>
      <c r="AU436" s="95">
        <v>0</v>
      </c>
      <c r="AV436" s="95">
        <v>18113797.589111298</v>
      </c>
      <c r="AW436" s="95">
        <v>0</v>
      </c>
      <c r="AX436" s="95">
        <v>74065.881177902207</v>
      </c>
      <c r="AY436" s="95">
        <v>6458786.6774902297</v>
      </c>
      <c r="AZ436" s="95">
        <v>2973361.6845703102</v>
      </c>
      <c r="BA436" s="95">
        <v>0</v>
      </c>
      <c r="BB436" s="95">
        <v>6602559.7181396503</v>
      </c>
      <c r="BC436" s="95">
        <v>1536169.19073486</v>
      </c>
      <c r="BD436" s="95">
        <v>0</v>
      </c>
      <c r="BE436" s="95">
        <v>839514.10530090297</v>
      </c>
      <c r="BF436" s="95">
        <v>0</v>
      </c>
      <c r="BG436" s="95">
        <v>18148034.283447299</v>
      </c>
      <c r="BH436" s="95">
        <v>3463665.8473815899</v>
      </c>
      <c r="BI436" s="95">
        <v>0</v>
      </c>
      <c r="BJ436" s="95">
        <v>1192577.5515747101</v>
      </c>
      <c r="BK436" s="95">
        <v>893147.36128997803</v>
      </c>
      <c r="BL436" s="95">
        <v>0</v>
      </c>
      <c r="BM436" s="95">
        <v>0</v>
      </c>
      <c r="BN436" s="95">
        <v>0</v>
      </c>
      <c r="BO436" s="95">
        <v>0</v>
      </c>
      <c r="BP436" s="95">
        <v>0</v>
      </c>
      <c r="BQ436" s="95">
        <v>0</v>
      </c>
      <c r="BR436" s="95">
        <v>2090310.0350647001</v>
      </c>
      <c r="BS436" s="95">
        <v>1127976.93638611</v>
      </c>
      <c r="BT436" s="95">
        <v>0</v>
      </c>
      <c r="BU436" s="95">
        <v>445703.87999725301</v>
      </c>
      <c r="BV436" s="95">
        <v>936109.41941070603</v>
      </c>
      <c r="BW436" s="95">
        <v>0</v>
      </c>
      <c r="BX436" s="95">
        <v>62697.359949111902</v>
      </c>
      <c r="BY436" s="95">
        <v>0</v>
      </c>
      <c r="BZ436" s="95">
        <v>0</v>
      </c>
      <c r="CA436" s="95">
        <v>34026.586289405801</v>
      </c>
      <c r="CB436" s="95">
        <v>1987761.3619842499</v>
      </c>
      <c r="CC436" s="95">
        <v>17551596.272216801</v>
      </c>
      <c r="CD436" s="95">
        <v>4648331.3553466797</v>
      </c>
      <c r="CE436" s="95">
        <v>741.21732454746996</v>
      </c>
      <c r="CF436" s="95">
        <v>104549.631404877</v>
      </c>
      <c r="CG436" s="95">
        <v>847061.70214080799</v>
      </c>
      <c r="CH436" s="95">
        <v>0</v>
      </c>
      <c r="CI436" s="95">
        <v>34770.417287349701</v>
      </c>
      <c r="CJ436" s="95">
        <v>2087804.06906128</v>
      </c>
      <c r="CK436" s="95">
        <v>18403258.9372559</v>
      </c>
      <c r="CL436" s="95">
        <v>4716668.8666992197</v>
      </c>
      <c r="CM436" s="160">
        <v>53538.101709842696</v>
      </c>
      <c r="CN436" s="160">
        <v>8113709.0560302697</v>
      </c>
      <c r="CO436" s="160">
        <v>36434736.9609375</v>
      </c>
      <c r="CP436" s="95">
        <v>4716668.8666992197</v>
      </c>
      <c r="CQ436" s="95">
        <v>0</v>
      </c>
      <c r="CR436" s="95">
        <v>0</v>
      </c>
      <c r="CS436" s="95">
        <v>0</v>
      </c>
      <c r="CT436" s="95">
        <v>0</v>
      </c>
      <c r="CU436" s="161">
        <v>2092310.9933891268</v>
      </c>
      <c r="CV436" s="161">
        <v>18398657.974357609</v>
      </c>
    </row>
    <row r="437" spans="1:100" x14ac:dyDescent="0.2">
      <c r="A437" s="94" t="s">
        <v>57</v>
      </c>
      <c r="B437" s="96">
        <v>41609</v>
      </c>
      <c r="C437" s="95">
        <v>28881.854215621901</v>
      </c>
      <c r="D437" s="95">
        <v>0</v>
      </c>
      <c r="E437" s="95">
        <v>4775.1343585252798</v>
      </c>
      <c r="F437" s="95">
        <v>3830.5820349752898</v>
      </c>
      <c r="G437" s="95">
        <v>0</v>
      </c>
      <c r="H437" s="95">
        <v>0</v>
      </c>
      <c r="I437" s="95">
        <v>0</v>
      </c>
      <c r="J437" s="95">
        <v>18834.713250398599</v>
      </c>
      <c r="K437" s="95">
        <v>0</v>
      </c>
      <c r="L437" s="95">
        <v>52.967011444270597</v>
      </c>
      <c r="M437" s="95">
        <v>13527.1151468754</v>
      </c>
      <c r="N437" s="95">
        <v>2450.5297377705601</v>
      </c>
      <c r="O437" s="95">
        <v>0</v>
      </c>
      <c r="P437" s="95">
        <v>15923.0828932524</v>
      </c>
      <c r="Q437" s="95">
        <v>1744.43738758564</v>
      </c>
      <c r="R437" s="95">
        <v>0</v>
      </c>
      <c r="S437" s="95">
        <v>729.65970993787096</v>
      </c>
      <c r="T437" s="95">
        <v>0</v>
      </c>
      <c r="U437" s="95">
        <v>18953.157122135199</v>
      </c>
      <c r="V437" s="95">
        <v>1617623.3975982701</v>
      </c>
      <c r="W437" s="95">
        <v>0</v>
      </c>
      <c r="X437" s="95">
        <v>323036.72042465198</v>
      </c>
      <c r="Y437" s="95">
        <v>215910.35504722601</v>
      </c>
      <c r="Z437" s="95">
        <v>0</v>
      </c>
      <c r="AA437" s="95">
        <v>0</v>
      </c>
      <c r="AB437" s="95">
        <v>0</v>
      </c>
      <c r="AC437" s="95">
        <v>5963204.56604004</v>
      </c>
      <c r="AD437" s="95">
        <v>0</v>
      </c>
      <c r="AE437" s="95">
        <v>6044.0952095985404</v>
      </c>
      <c r="AF437" s="95">
        <v>694628.62781524705</v>
      </c>
      <c r="AG437" s="95">
        <v>347991.579059601</v>
      </c>
      <c r="AH437" s="95">
        <v>0</v>
      </c>
      <c r="AI437" s="95">
        <v>710336.64979553199</v>
      </c>
      <c r="AJ437" s="95">
        <v>173443.60720252999</v>
      </c>
      <c r="AK437" s="95">
        <v>0</v>
      </c>
      <c r="AL437" s="95">
        <v>102118.32821083099</v>
      </c>
      <c r="AM437" s="95">
        <v>0</v>
      </c>
      <c r="AN437" s="95">
        <v>5974988.1041870099</v>
      </c>
      <c r="AO437" s="95">
        <v>14479624.711792</v>
      </c>
      <c r="AP437" s="95">
        <v>0</v>
      </c>
      <c r="AQ437" s="95">
        <v>2695169.87417603</v>
      </c>
      <c r="AR437" s="95">
        <v>1789065.83799744</v>
      </c>
      <c r="AS437" s="95">
        <v>0</v>
      </c>
      <c r="AT437" s="95">
        <v>0</v>
      </c>
      <c r="AU437" s="95">
        <v>0</v>
      </c>
      <c r="AV437" s="95">
        <v>18090478.661621101</v>
      </c>
      <c r="AW437" s="95">
        <v>0</v>
      </c>
      <c r="AX437" s="95">
        <v>50216.903751850099</v>
      </c>
      <c r="AY437" s="95">
        <v>6358261.0390014602</v>
      </c>
      <c r="AZ437" s="95">
        <v>2889764.4988708501</v>
      </c>
      <c r="BA437" s="95">
        <v>0</v>
      </c>
      <c r="BB437" s="95">
        <v>6332897.5250854502</v>
      </c>
      <c r="BC437" s="95">
        <v>1472978.0113220201</v>
      </c>
      <c r="BD437" s="95">
        <v>0</v>
      </c>
      <c r="BE437" s="95">
        <v>829927.26950836205</v>
      </c>
      <c r="BF437" s="95">
        <v>0</v>
      </c>
      <c r="BG437" s="95">
        <v>18125963.0234375</v>
      </c>
      <c r="BH437" s="95">
        <v>3407518.1374816899</v>
      </c>
      <c r="BI437" s="95">
        <v>0</v>
      </c>
      <c r="BJ437" s="95">
        <v>1165193.7733459501</v>
      </c>
      <c r="BK437" s="95">
        <v>870853.57671356201</v>
      </c>
      <c r="BL437" s="95">
        <v>0</v>
      </c>
      <c r="BM437" s="95">
        <v>0</v>
      </c>
      <c r="BN437" s="95">
        <v>0</v>
      </c>
      <c r="BO437" s="95">
        <v>0</v>
      </c>
      <c r="BP437" s="95">
        <v>0</v>
      </c>
      <c r="BQ437" s="95">
        <v>0</v>
      </c>
      <c r="BR437" s="95">
        <v>2061584.03671265</v>
      </c>
      <c r="BS437" s="95">
        <v>1098350.60081482</v>
      </c>
      <c r="BT437" s="95">
        <v>0</v>
      </c>
      <c r="BU437" s="95">
        <v>503613.489997864</v>
      </c>
      <c r="BV437" s="95">
        <v>914792.46053314197</v>
      </c>
      <c r="BW437" s="95">
        <v>0</v>
      </c>
      <c r="BX437" s="95">
        <v>69280.559945106506</v>
      </c>
      <c r="BY437" s="95">
        <v>0</v>
      </c>
      <c r="BZ437" s="95">
        <v>0</v>
      </c>
      <c r="CA437" s="95">
        <v>33673.781849384301</v>
      </c>
      <c r="CB437" s="95">
        <v>1932545.30978394</v>
      </c>
      <c r="CC437" s="95">
        <v>17098120.845947299</v>
      </c>
      <c r="CD437" s="95">
        <v>4572995.0626220703</v>
      </c>
      <c r="CE437" s="95">
        <v>745.63619766384397</v>
      </c>
      <c r="CF437" s="95">
        <v>104492.56145668001</v>
      </c>
      <c r="CG437" s="95">
        <v>849941.12865447998</v>
      </c>
      <c r="CH437" s="95">
        <v>0</v>
      </c>
      <c r="CI437" s="95">
        <v>34407.175211906397</v>
      </c>
      <c r="CJ437" s="95">
        <v>2039593.4642944301</v>
      </c>
      <c r="CK437" s="95">
        <v>17940639.595703099</v>
      </c>
      <c r="CL437" s="95">
        <v>4644393.6049194299</v>
      </c>
      <c r="CM437" s="160">
        <v>53262.544916629799</v>
      </c>
      <c r="CN437" s="160">
        <v>7999588.8258667002</v>
      </c>
      <c r="CO437" s="160">
        <v>36059768.5380859</v>
      </c>
      <c r="CP437" s="95">
        <v>4644393.6049194299</v>
      </c>
      <c r="CQ437" s="95">
        <v>0</v>
      </c>
      <c r="CR437" s="95">
        <v>0</v>
      </c>
      <c r="CS437" s="95">
        <v>0</v>
      </c>
      <c r="CT437" s="95">
        <v>0</v>
      </c>
      <c r="CU437" s="161">
        <v>2037037.87124062</v>
      </c>
      <c r="CV437" s="161">
        <v>17948061.974601779</v>
      </c>
    </row>
    <row r="438" spans="1:100" x14ac:dyDescent="0.2">
      <c r="A438" s="94" t="s">
        <v>57</v>
      </c>
      <c r="B438" s="96">
        <v>41699</v>
      </c>
      <c r="C438" s="95">
        <v>28896.173862934102</v>
      </c>
      <c r="D438" s="95">
        <v>0</v>
      </c>
      <c r="E438" s="95">
        <v>4677.7771704196903</v>
      </c>
      <c r="F438" s="95">
        <v>3753.7816472053501</v>
      </c>
      <c r="G438" s="95">
        <v>0</v>
      </c>
      <c r="H438" s="95">
        <v>0</v>
      </c>
      <c r="I438" s="95">
        <v>0</v>
      </c>
      <c r="J438" s="95">
        <v>18783.4023611546</v>
      </c>
      <c r="K438" s="95">
        <v>0</v>
      </c>
      <c r="L438" s="95">
        <v>43.831645013764501</v>
      </c>
      <c r="M438" s="95">
        <v>13499.660528898199</v>
      </c>
      <c r="N438" s="95">
        <v>2412.8768559694299</v>
      </c>
      <c r="O438" s="95">
        <v>0</v>
      </c>
      <c r="P438" s="95">
        <v>15821.231502533001</v>
      </c>
      <c r="Q438" s="95">
        <v>1724.47282058001</v>
      </c>
      <c r="R438" s="95">
        <v>0</v>
      </c>
      <c r="S438" s="95">
        <v>747.58004697412298</v>
      </c>
      <c r="T438" s="95">
        <v>0</v>
      </c>
      <c r="U438" s="95">
        <v>18864.490397691701</v>
      </c>
      <c r="V438" s="95">
        <v>1607716.6476745601</v>
      </c>
      <c r="W438" s="95">
        <v>0</v>
      </c>
      <c r="X438" s="95">
        <v>311138.14023971598</v>
      </c>
      <c r="Y438" s="95">
        <v>205055.82723236101</v>
      </c>
      <c r="Z438" s="95">
        <v>0</v>
      </c>
      <c r="AA438" s="95">
        <v>0</v>
      </c>
      <c r="AB438" s="95">
        <v>0</v>
      </c>
      <c r="AC438" s="95">
        <v>5885571.4234008798</v>
      </c>
      <c r="AD438" s="95">
        <v>0</v>
      </c>
      <c r="AE438" s="95">
        <v>5668.8020471334503</v>
      </c>
      <c r="AF438" s="95">
        <v>687045.02333831799</v>
      </c>
      <c r="AG438" s="95">
        <v>339307.12720871001</v>
      </c>
      <c r="AH438" s="95">
        <v>0</v>
      </c>
      <c r="AI438" s="95">
        <v>706550.32518768299</v>
      </c>
      <c r="AJ438" s="95">
        <v>169677.66063308701</v>
      </c>
      <c r="AK438" s="95">
        <v>0</v>
      </c>
      <c r="AL438" s="95">
        <v>103016.593705177</v>
      </c>
      <c r="AM438" s="95">
        <v>0</v>
      </c>
      <c r="AN438" s="95">
        <v>5894280.1879272498</v>
      </c>
      <c r="AO438" s="95">
        <v>14448337.560424799</v>
      </c>
      <c r="AP438" s="95">
        <v>0</v>
      </c>
      <c r="AQ438" s="95">
        <v>2607912.58203125</v>
      </c>
      <c r="AR438" s="95">
        <v>1701596.6972045901</v>
      </c>
      <c r="AS438" s="95">
        <v>0</v>
      </c>
      <c r="AT438" s="95">
        <v>0</v>
      </c>
      <c r="AU438" s="95">
        <v>0</v>
      </c>
      <c r="AV438" s="95">
        <v>17999277.746826202</v>
      </c>
      <c r="AW438" s="95">
        <v>0</v>
      </c>
      <c r="AX438" s="95">
        <v>40738.069472789801</v>
      </c>
      <c r="AY438" s="95">
        <v>6318342.2607421903</v>
      </c>
      <c r="AZ438" s="95">
        <v>2815823.4188842801</v>
      </c>
      <c r="BA438" s="95">
        <v>0</v>
      </c>
      <c r="BB438" s="95">
        <v>6329099.2158813505</v>
      </c>
      <c r="BC438" s="95">
        <v>1460393.8114929199</v>
      </c>
      <c r="BD438" s="95">
        <v>0</v>
      </c>
      <c r="BE438" s="95">
        <v>843651.09646606399</v>
      </c>
      <c r="BF438" s="95">
        <v>0</v>
      </c>
      <c r="BG438" s="95">
        <v>18009474.5305176</v>
      </c>
      <c r="BH438" s="95">
        <v>3385038.7767028799</v>
      </c>
      <c r="BI438" s="95">
        <v>0</v>
      </c>
      <c r="BJ438" s="95">
        <v>1135165.2874603299</v>
      </c>
      <c r="BK438" s="95">
        <v>842836.62391662598</v>
      </c>
      <c r="BL438" s="95">
        <v>0</v>
      </c>
      <c r="BM438" s="95">
        <v>0</v>
      </c>
      <c r="BN438" s="95">
        <v>0</v>
      </c>
      <c r="BO438" s="95">
        <v>0</v>
      </c>
      <c r="BP438" s="95">
        <v>0</v>
      </c>
      <c r="BQ438" s="95">
        <v>0</v>
      </c>
      <c r="BR438" s="95">
        <v>2043106.12646484</v>
      </c>
      <c r="BS438" s="95">
        <v>1067989.1921234101</v>
      </c>
      <c r="BT438" s="95">
        <v>0</v>
      </c>
      <c r="BU438" s="95">
        <v>501966.42999649001</v>
      </c>
      <c r="BV438" s="95">
        <v>917953.85266876197</v>
      </c>
      <c r="BW438" s="95">
        <v>0</v>
      </c>
      <c r="BX438" s="95">
        <v>70608.029944419904</v>
      </c>
      <c r="BY438" s="95">
        <v>0</v>
      </c>
      <c r="BZ438" s="95">
        <v>0</v>
      </c>
      <c r="CA438" s="95">
        <v>33547.747122764602</v>
      </c>
      <c r="CB438" s="95">
        <v>1920657.9545593299</v>
      </c>
      <c r="CC438" s="95">
        <v>17075951.863769501</v>
      </c>
      <c r="CD438" s="95">
        <v>4523145.95739746</v>
      </c>
      <c r="CE438" s="95">
        <v>750.38228148222004</v>
      </c>
      <c r="CF438" s="95">
        <v>102816.349714279</v>
      </c>
      <c r="CG438" s="95">
        <v>842575.43074798596</v>
      </c>
      <c r="CH438" s="95">
        <v>0</v>
      </c>
      <c r="CI438" s="95">
        <v>34302.8851313591</v>
      </c>
      <c r="CJ438" s="95">
        <v>2022300.4229278599</v>
      </c>
      <c r="CK438" s="95">
        <v>17925504.1408691</v>
      </c>
      <c r="CL438" s="95">
        <v>4593261.5570068397</v>
      </c>
      <c r="CM438" s="160">
        <v>53081.5565533638</v>
      </c>
      <c r="CN438" s="160">
        <v>7933431.6039428702</v>
      </c>
      <c r="CO438" s="160">
        <v>35973377.650878899</v>
      </c>
      <c r="CP438" s="95">
        <v>4593261.5570068397</v>
      </c>
      <c r="CQ438" s="95">
        <v>0</v>
      </c>
      <c r="CR438" s="95">
        <v>0</v>
      </c>
      <c r="CS438" s="95">
        <v>0</v>
      </c>
      <c r="CT438" s="95">
        <v>0</v>
      </c>
      <c r="CU438" s="161">
        <v>2023474.3042736088</v>
      </c>
      <c r="CV438" s="161">
        <v>17918527.294517487</v>
      </c>
    </row>
    <row r="439" spans="1:100" x14ac:dyDescent="0.2">
      <c r="A439" s="94" t="s">
        <v>57</v>
      </c>
      <c r="B439" s="96">
        <v>41791</v>
      </c>
      <c r="C439" s="95">
        <v>28722.449444770798</v>
      </c>
      <c r="D439" s="95">
        <v>0</v>
      </c>
      <c r="E439" s="95">
        <v>4588.6787915229797</v>
      </c>
      <c r="F439" s="95">
        <v>3690.3112861812101</v>
      </c>
      <c r="G439" s="95">
        <v>0</v>
      </c>
      <c r="H439" s="95">
        <v>0</v>
      </c>
      <c r="I439" s="95">
        <v>0</v>
      </c>
      <c r="J439" s="95">
        <v>18738.303217172601</v>
      </c>
      <c r="K439" s="95">
        <v>0</v>
      </c>
      <c r="L439" s="95">
        <v>114.93727929145101</v>
      </c>
      <c r="M439" s="95">
        <v>13390.042580843001</v>
      </c>
      <c r="N439" s="95">
        <v>2391.4491115808501</v>
      </c>
      <c r="O439" s="95">
        <v>0</v>
      </c>
      <c r="P439" s="95">
        <v>15729.7069745064</v>
      </c>
      <c r="Q439" s="95">
        <v>1705.7424107939</v>
      </c>
      <c r="R439" s="95">
        <v>0</v>
      </c>
      <c r="S439" s="95">
        <v>748.08097775280498</v>
      </c>
      <c r="T439" s="95">
        <v>0</v>
      </c>
      <c r="U439" s="95">
        <v>18795.497980833101</v>
      </c>
      <c r="V439" s="95">
        <v>1597324.5821990999</v>
      </c>
      <c r="W439" s="95">
        <v>0</v>
      </c>
      <c r="X439" s="95">
        <v>301533.39868545497</v>
      </c>
      <c r="Y439" s="95">
        <v>199484.863019943</v>
      </c>
      <c r="Z439" s="95">
        <v>0</v>
      </c>
      <c r="AA439" s="95">
        <v>0</v>
      </c>
      <c r="AB439" s="95">
        <v>0</v>
      </c>
      <c r="AC439" s="95">
        <v>5882102.9255371103</v>
      </c>
      <c r="AD439" s="95">
        <v>0</v>
      </c>
      <c r="AE439" s="95">
        <v>9667.1559033393896</v>
      </c>
      <c r="AF439" s="95">
        <v>687027.25225830101</v>
      </c>
      <c r="AG439" s="95">
        <v>333678.23831558198</v>
      </c>
      <c r="AH439" s="95">
        <v>0</v>
      </c>
      <c r="AI439" s="95">
        <v>696833.75281524705</v>
      </c>
      <c r="AJ439" s="95">
        <v>167661.75258445699</v>
      </c>
      <c r="AK439" s="95">
        <v>0</v>
      </c>
      <c r="AL439" s="95">
        <v>100838.71759414701</v>
      </c>
      <c r="AM439" s="95">
        <v>0</v>
      </c>
      <c r="AN439" s="95">
        <v>5889753.7586669903</v>
      </c>
      <c r="AO439" s="95">
        <v>14429287.962402301</v>
      </c>
      <c r="AP439" s="95">
        <v>0</v>
      </c>
      <c r="AQ439" s="95">
        <v>2521089.8343810998</v>
      </c>
      <c r="AR439" s="95">
        <v>1655970.2180328399</v>
      </c>
      <c r="AS439" s="95">
        <v>0</v>
      </c>
      <c r="AT439" s="95">
        <v>0</v>
      </c>
      <c r="AU439" s="95">
        <v>0</v>
      </c>
      <c r="AV439" s="95">
        <v>18024626.1013184</v>
      </c>
      <c r="AW439" s="95">
        <v>0</v>
      </c>
      <c r="AX439" s="95">
        <v>70815.726432800293</v>
      </c>
      <c r="AY439" s="95">
        <v>6351881.7333984403</v>
      </c>
      <c r="AZ439" s="95">
        <v>2773755.0645141602</v>
      </c>
      <c r="BA439" s="95">
        <v>0</v>
      </c>
      <c r="BB439" s="95">
        <v>6260699.08349609</v>
      </c>
      <c r="BC439" s="95">
        <v>1441136.4202270501</v>
      </c>
      <c r="BD439" s="95">
        <v>0</v>
      </c>
      <c r="BE439" s="95">
        <v>824964.38246917701</v>
      </c>
      <c r="BF439" s="95">
        <v>0</v>
      </c>
      <c r="BG439" s="95">
        <v>18052349.7490234</v>
      </c>
      <c r="BH439" s="95">
        <v>3371828.1130065899</v>
      </c>
      <c r="BI439" s="95">
        <v>0</v>
      </c>
      <c r="BJ439" s="95">
        <v>1096705.2952117899</v>
      </c>
      <c r="BK439" s="95">
        <v>814720.98751831101</v>
      </c>
      <c r="BL439" s="95">
        <v>0</v>
      </c>
      <c r="BM439" s="95">
        <v>0</v>
      </c>
      <c r="BN439" s="95">
        <v>0</v>
      </c>
      <c r="BO439" s="95">
        <v>0</v>
      </c>
      <c r="BP439" s="95">
        <v>0</v>
      </c>
      <c r="BQ439" s="95">
        <v>0</v>
      </c>
      <c r="BR439" s="95">
        <v>2050350.7837829599</v>
      </c>
      <c r="BS439" s="95">
        <v>1050616.1711120601</v>
      </c>
      <c r="BT439" s="95">
        <v>0</v>
      </c>
      <c r="BU439" s="95">
        <v>502584.33999633801</v>
      </c>
      <c r="BV439" s="95">
        <v>905734.72772979701</v>
      </c>
      <c r="BW439" s="95">
        <v>0</v>
      </c>
      <c r="BX439" s="95">
        <v>69799.299944877595</v>
      </c>
      <c r="BY439" s="95">
        <v>0</v>
      </c>
      <c r="BZ439" s="95">
        <v>0</v>
      </c>
      <c r="CA439" s="95">
        <v>33321.043978691101</v>
      </c>
      <c r="CB439" s="95">
        <v>1898755.97802734</v>
      </c>
      <c r="CC439" s="95">
        <v>16930355.371337902</v>
      </c>
      <c r="CD439" s="95">
        <v>4470680.5852661096</v>
      </c>
      <c r="CE439" s="95">
        <v>750.77782123535906</v>
      </c>
      <c r="CF439" s="95">
        <v>101602.944273949</v>
      </c>
      <c r="CG439" s="95">
        <v>832018.78499603295</v>
      </c>
      <c r="CH439" s="95">
        <v>0</v>
      </c>
      <c r="CI439" s="95">
        <v>34075.114895343802</v>
      </c>
      <c r="CJ439" s="95">
        <v>2003217.56433105</v>
      </c>
      <c r="CK439" s="95">
        <v>17778003.103271499</v>
      </c>
      <c r="CL439" s="95">
        <v>4537672.4454956101</v>
      </c>
      <c r="CM439" s="160">
        <v>52790.121047496803</v>
      </c>
      <c r="CN439" s="160">
        <v>7879088.1560058603</v>
      </c>
      <c r="CO439" s="160">
        <v>35764051.426757798</v>
      </c>
      <c r="CP439" s="95">
        <v>4537672.4454956101</v>
      </c>
      <c r="CQ439" s="95">
        <v>0</v>
      </c>
      <c r="CR439" s="95">
        <v>0</v>
      </c>
      <c r="CS439" s="95">
        <v>0</v>
      </c>
      <c r="CT439" s="95">
        <v>0</v>
      </c>
      <c r="CU439" s="161">
        <v>2000358.9223012889</v>
      </c>
      <c r="CV439" s="161">
        <v>17762374.156333935</v>
      </c>
    </row>
    <row r="440" spans="1:100" x14ac:dyDescent="0.2">
      <c r="A440" s="94" t="s">
        <v>57</v>
      </c>
      <c r="B440" s="96">
        <v>41883</v>
      </c>
      <c r="C440" s="95">
        <v>28568.028593778599</v>
      </c>
      <c r="D440" s="95">
        <v>0</v>
      </c>
      <c r="E440" s="95">
        <v>4425.5094596147501</v>
      </c>
      <c r="F440" s="95">
        <v>3539.9860711991801</v>
      </c>
      <c r="G440" s="95">
        <v>0</v>
      </c>
      <c r="H440" s="95">
        <v>0</v>
      </c>
      <c r="I440" s="95">
        <v>0</v>
      </c>
      <c r="J440" s="95">
        <v>18635.9644508362</v>
      </c>
      <c r="K440" s="95">
        <v>0</v>
      </c>
      <c r="L440" s="95">
        <v>69.419921444728999</v>
      </c>
      <c r="M440" s="95">
        <v>13327.2321041822</v>
      </c>
      <c r="N440" s="95">
        <v>2368.8323382139201</v>
      </c>
      <c r="O440" s="95">
        <v>0</v>
      </c>
      <c r="P440" s="95">
        <v>15553.1250472069</v>
      </c>
      <c r="Q440" s="95">
        <v>1693.9506314247801</v>
      </c>
      <c r="R440" s="95">
        <v>0</v>
      </c>
      <c r="S440" s="95">
        <v>751.03120334446396</v>
      </c>
      <c r="T440" s="95">
        <v>0</v>
      </c>
      <c r="U440" s="95">
        <v>18671.236724615101</v>
      </c>
      <c r="V440" s="95">
        <v>1584534.7179565399</v>
      </c>
      <c r="W440" s="95">
        <v>0</v>
      </c>
      <c r="X440" s="95">
        <v>292997.77084732102</v>
      </c>
      <c r="Y440" s="95">
        <v>195374.28362274199</v>
      </c>
      <c r="Z440" s="95">
        <v>0</v>
      </c>
      <c r="AA440" s="95">
        <v>0</v>
      </c>
      <c r="AB440" s="95">
        <v>0</v>
      </c>
      <c r="AC440" s="95">
        <v>5852468.4418945303</v>
      </c>
      <c r="AD440" s="95">
        <v>0</v>
      </c>
      <c r="AE440" s="95">
        <v>8960.0140765905398</v>
      </c>
      <c r="AF440" s="95">
        <v>680501.39910125697</v>
      </c>
      <c r="AG440" s="95">
        <v>326606.74298858602</v>
      </c>
      <c r="AH440" s="95">
        <v>0</v>
      </c>
      <c r="AI440" s="95">
        <v>689227.08441925002</v>
      </c>
      <c r="AJ440" s="95">
        <v>169008.39533042899</v>
      </c>
      <c r="AK440" s="95">
        <v>0</v>
      </c>
      <c r="AL440" s="95">
        <v>103893.43508148201</v>
      </c>
      <c r="AM440" s="95">
        <v>0</v>
      </c>
      <c r="AN440" s="95">
        <v>5849726.8406982403</v>
      </c>
      <c r="AO440" s="95">
        <v>14353584.1240234</v>
      </c>
      <c r="AP440" s="95">
        <v>0</v>
      </c>
      <c r="AQ440" s="95">
        <v>2425532.9106445299</v>
      </c>
      <c r="AR440" s="95">
        <v>1595110.16023254</v>
      </c>
      <c r="AS440" s="95">
        <v>0</v>
      </c>
      <c r="AT440" s="95">
        <v>0</v>
      </c>
      <c r="AU440" s="95">
        <v>0</v>
      </c>
      <c r="AV440" s="95">
        <v>17944645.908203099</v>
      </c>
      <c r="AW440" s="95">
        <v>0</v>
      </c>
      <c r="AX440" s="95">
        <v>67144.805350303694</v>
      </c>
      <c r="AY440" s="95">
        <v>6297279.8122558603</v>
      </c>
      <c r="AZ440" s="95">
        <v>2723447.0354309101</v>
      </c>
      <c r="BA440" s="95">
        <v>0</v>
      </c>
      <c r="BB440" s="95">
        <v>6226646.55285645</v>
      </c>
      <c r="BC440" s="95">
        <v>1447521.4072113</v>
      </c>
      <c r="BD440" s="95">
        <v>0</v>
      </c>
      <c r="BE440" s="95">
        <v>851250.48999023403</v>
      </c>
      <c r="BF440" s="95">
        <v>0</v>
      </c>
      <c r="BG440" s="95">
        <v>17955663.551513702</v>
      </c>
      <c r="BH440" s="95">
        <v>3383117.3550109901</v>
      </c>
      <c r="BI440" s="95">
        <v>0</v>
      </c>
      <c r="BJ440" s="95">
        <v>1071984.69059753</v>
      </c>
      <c r="BK440" s="95">
        <v>796776.14904785203</v>
      </c>
      <c r="BL440" s="95">
        <v>0</v>
      </c>
      <c r="BM440" s="95">
        <v>0</v>
      </c>
      <c r="BN440" s="95">
        <v>0</v>
      </c>
      <c r="BO440" s="95">
        <v>0</v>
      </c>
      <c r="BP440" s="95">
        <v>0</v>
      </c>
      <c r="BQ440" s="95">
        <v>0</v>
      </c>
      <c r="BR440" s="95">
        <v>2037854.04637146</v>
      </c>
      <c r="BS440" s="95">
        <v>1037668.65628815</v>
      </c>
      <c r="BT440" s="95">
        <v>0</v>
      </c>
      <c r="BU440" s="95">
        <v>416385.06999588001</v>
      </c>
      <c r="BV440" s="95">
        <v>902731.78870391799</v>
      </c>
      <c r="BW440" s="95">
        <v>0</v>
      </c>
      <c r="BX440" s="95">
        <v>63155.119954586</v>
      </c>
      <c r="BY440" s="95">
        <v>0</v>
      </c>
      <c r="BZ440" s="95">
        <v>0</v>
      </c>
      <c r="CA440" s="95">
        <v>32988.708943843798</v>
      </c>
      <c r="CB440" s="95">
        <v>1875213.9552154499</v>
      </c>
      <c r="CC440" s="95">
        <v>16747889.3670654</v>
      </c>
      <c r="CD440" s="95">
        <v>4449343.8820190402</v>
      </c>
      <c r="CE440" s="95">
        <v>754.62404451519296</v>
      </c>
      <c r="CF440" s="95">
        <v>105119.43217849699</v>
      </c>
      <c r="CG440" s="95">
        <v>860665.88719940197</v>
      </c>
      <c r="CH440" s="95">
        <v>0</v>
      </c>
      <c r="CI440" s="95">
        <v>33746.913416862502</v>
      </c>
      <c r="CJ440" s="95">
        <v>1982097.42129517</v>
      </c>
      <c r="CK440" s="95">
        <v>17614636.598877002</v>
      </c>
      <c r="CL440" s="95">
        <v>4520596.5760498</v>
      </c>
      <c r="CM440" s="160">
        <v>52335.631392478899</v>
      </c>
      <c r="CN440" s="160">
        <v>7820508.4274902297</v>
      </c>
      <c r="CO440" s="160">
        <v>35512988.278320298</v>
      </c>
      <c r="CP440" s="95">
        <v>4520596.5760498</v>
      </c>
      <c r="CQ440" s="95">
        <v>0</v>
      </c>
      <c r="CR440" s="95">
        <v>0</v>
      </c>
      <c r="CS440" s="95">
        <v>0</v>
      </c>
      <c r="CT440" s="95">
        <v>0</v>
      </c>
      <c r="CU440" s="161">
        <v>1980333.387393947</v>
      </c>
      <c r="CV440" s="161">
        <v>17608555.254264802</v>
      </c>
    </row>
    <row r="441" spans="1:100" x14ac:dyDescent="0.2">
      <c r="A441" s="94" t="s">
        <v>57</v>
      </c>
      <c r="B441" s="96">
        <v>41974</v>
      </c>
      <c r="C441" s="95">
        <v>28440.111218929302</v>
      </c>
      <c r="D441" s="95">
        <v>0</v>
      </c>
      <c r="E441" s="95">
        <v>4339.7153152227402</v>
      </c>
      <c r="F441" s="95">
        <v>3473.7276433408301</v>
      </c>
      <c r="G441" s="95">
        <v>0</v>
      </c>
      <c r="H441" s="95">
        <v>0</v>
      </c>
      <c r="I441" s="95">
        <v>0</v>
      </c>
      <c r="J441" s="95">
        <v>18379.581670522701</v>
      </c>
      <c r="K441" s="95">
        <v>0</v>
      </c>
      <c r="L441" s="95">
        <v>63.030609733890699</v>
      </c>
      <c r="M441" s="95">
        <v>13295.262342095401</v>
      </c>
      <c r="N441" s="95">
        <v>2318.1665932536098</v>
      </c>
      <c r="O441" s="95">
        <v>0</v>
      </c>
      <c r="P441" s="95">
        <v>15461.508616328199</v>
      </c>
      <c r="Q441" s="95">
        <v>1676.2087459266199</v>
      </c>
      <c r="R441" s="95">
        <v>0</v>
      </c>
      <c r="S441" s="95">
        <v>765.59692235291004</v>
      </c>
      <c r="T441" s="95">
        <v>0</v>
      </c>
      <c r="U441" s="95">
        <v>18400.670529842399</v>
      </c>
      <c r="V441" s="95">
        <v>1569433.0229797401</v>
      </c>
      <c r="W441" s="95">
        <v>0</v>
      </c>
      <c r="X441" s="95">
        <v>278403.95363235503</v>
      </c>
      <c r="Y441" s="95">
        <v>185784.00059890701</v>
      </c>
      <c r="Z441" s="95">
        <v>0</v>
      </c>
      <c r="AA441" s="95">
        <v>0</v>
      </c>
      <c r="AB441" s="95">
        <v>0</v>
      </c>
      <c r="AC441" s="95">
        <v>5747052.2617797898</v>
      </c>
      <c r="AD441" s="95">
        <v>0</v>
      </c>
      <c r="AE441" s="95">
        <v>7522.6934964656803</v>
      </c>
      <c r="AF441" s="95">
        <v>682182.09426116897</v>
      </c>
      <c r="AG441" s="95">
        <v>316749.97510528599</v>
      </c>
      <c r="AH441" s="95">
        <v>0</v>
      </c>
      <c r="AI441" s="95">
        <v>681666.43752288795</v>
      </c>
      <c r="AJ441" s="95">
        <v>168107.33792305001</v>
      </c>
      <c r="AK441" s="95">
        <v>0</v>
      </c>
      <c r="AL441" s="95">
        <v>106022.77947998</v>
      </c>
      <c r="AM441" s="95">
        <v>0</v>
      </c>
      <c r="AN441" s="95">
        <v>5751073.1314697303</v>
      </c>
      <c r="AO441" s="95">
        <v>14282304.983276401</v>
      </c>
      <c r="AP441" s="95">
        <v>0</v>
      </c>
      <c r="AQ441" s="95">
        <v>2325803.0413207998</v>
      </c>
      <c r="AR441" s="95">
        <v>1535581.8302002</v>
      </c>
      <c r="AS441" s="95">
        <v>0</v>
      </c>
      <c r="AT441" s="95">
        <v>0</v>
      </c>
      <c r="AU441" s="95">
        <v>0</v>
      </c>
      <c r="AV441" s="95">
        <v>17761805.4523926</v>
      </c>
      <c r="AW441" s="95">
        <v>0</v>
      </c>
      <c r="AX441" s="95">
        <v>59774.659591197997</v>
      </c>
      <c r="AY441" s="95">
        <v>6349102.7885131799</v>
      </c>
      <c r="AZ441" s="95">
        <v>2655354.9736328102</v>
      </c>
      <c r="BA441" s="95">
        <v>0</v>
      </c>
      <c r="BB441" s="95">
        <v>6170981.3689575205</v>
      </c>
      <c r="BC441" s="95">
        <v>1443099.0742645301</v>
      </c>
      <c r="BD441" s="95">
        <v>0</v>
      </c>
      <c r="BE441" s="95">
        <v>874777.93472290004</v>
      </c>
      <c r="BF441" s="95">
        <v>0</v>
      </c>
      <c r="BG441" s="95">
        <v>17766441.566894501</v>
      </c>
      <c r="BH441" s="95">
        <v>3390568.4067993201</v>
      </c>
      <c r="BI441" s="95">
        <v>0</v>
      </c>
      <c r="BJ441" s="95">
        <v>1045326.36341858</v>
      </c>
      <c r="BK441" s="95">
        <v>772700.21623230004</v>
      </c>
      <c r="BL441" s="95">
        <v>0</v>
      </c>
      <c r="BM441" s="95">
        <v>0</v>
      </c>
      <c r="BN441" s="95">
        <v>0</v>
      </c>
      <c r="BO441" s="95">
        <v>0</v>
      </c>
      <c r="BP441" s="95">
        <v>0</v>
      </c>
      <c r="BQ441" s="95">
        <v>0</v>
      </c>
      <c r="BR441" s="95">
        <v>2049596.1938934301</v>
      </c>
      <c r="BS441" s="95">
        <v>1011059.7650909401</v>
      </c>
      <c r="BT441" s="95">
        <v>0</v>
      </c>
      <c r="BU441" s="95">
        <v>482155.809997559</v>
      </c>
      <c r="BV441" s="95">
        <v>900677.58895111096</v>
      </c>
      <c r="BW441" s="95">
        <v>0</v>
      </c>
      <c r="BX441" s="95">
        <v>72363.519936561599</v>
      </c>
      <c r="BY441" s="95">
        <v>0</v>
      </c>
      <c r="BZ441" s="95">
        <v>0</v>
      </c>
      <c r="CA441" s="95">
        <v>32802.208214282997</v>
      </c>
      <c r="CB441" s="95">
        <v>1846304.22723389</v>
      </c>
      <c r="CC441" s="95">
        <v>16581262.5473633</v>
      </c>
      <c r="CD441" s="95">
        <v>4436285.41223145</v>
      </c>
      <c r="CE441" s="95">
        <v>773.85479023307596</v>
      </c>
      <c r="CF441" s="95">
        <v>107118.78970527599</v>
      </c>
      <c r="CG441" s="95">
        <v>884153.78182220506</v>
      </c>
      <c r="CH441" s="95">
        <v>0</v>
      </c>
      <c r="CI441" s="95">
        <v>33566.568253517202</v>
      </c>
      <c r="CJ441" s="95">
        <v>1954601.6619720501</v>
      </c>
      <c r="CK441" s="95">
        <v>17475161.569091801</v>
      </c>
      <c r="CL441" s="95">
        <v>4509192.3005371103</v>
      </c>
      <c r="CM441" s="160">
        <v>51903.141027450598</v>
      </c>
      <c r="CN441" s="160">
        <v>7704762.27380371</v>
      </c>
      <c r="CO441" s="160">
        <v>35241687.990722701</v>
      </c>
      <c r="CP441" s="95">
        <v>4509192.3005371103</v>
      </c>
      <c r="CQ441" s="95">
        <v>0</v>
      </c>
      <c r="CR441" s="95">
        <v>0</v>
      </c>
      <c r="CS441" s="95">
        <v>0</v>
      </c>
      <c r="CT441" s="95">
        <v>0</v>
      </c>
      <c r="CU441" s="161">
        <v>1953423.016939166</v>
      </c>
      <c r="CV441" s="161">
        <v>17465416.329185504</v>
      </c>
    </row>
    <row r="442" spans="1:100" x14ac:dyDescent="0.2">
      <c r="A442" s="94" t="s">
        <v>57</v>
      </c>
      <c r="B442" s="96">
        <v>42064</v>
      </c>
      <c r="C442" s="95">
        <v>28354.6068110466</v>
      </c>
      <c r="D442" s="95">
        <v>0</v>
      </c>
      <c r="E442" s="95">
        <v>4220.7725510001201</v>
      </c>
      <c r="F442" s="95">
        <v>3378.0454608798</v>
      </c>
      <c r="G442" s="95">
        <v>0</v>
      </c>
      <c r="H442" s="95">
        <v>0</v>
      </c>
      <c r="I442" s="95">
        <v>0</v>
      </c>
      <c r="J442" s="95">
        <v>18335.343377828602</v>
      </c>
      <c r="K442" s="95">
        <v>0</v>
      </c>
      <c r="L442" s="95">
        <v>51.899446088354999</v>
      </c>
      <c r="M442" s="95">
        <v>13247.0283358097</v>
      </c>
      <c r="N442" s="95">
        <v>2297.4016984403102</v>
      </c>
      <c r="O442" s="95">
        <v>0</v>
      </c>
      <c r="P442" s="95">
        <v>15281.3926742077</v>
      </c>
      <c r="Q442" s="95">
        <v>1658.5953905880499</v>
      </c>
      <c r="R442" s="95">
        <v>0</v>
      </c>
      <c r="S442" s="95">
        <v>795.58555931597903</v>
      </c>
      <c r="T442" s="95">
        <v>0</v>
      </c>
      <c r="U442" s="95">
        <v>18346.6110954285</v>
      </c>
      <c r="V442" s="95">
        <v>1551141.5821990999</v>
      </c>
      <c r="W442" s="95">
        <v>0</v>
      </c>
      <c r="X442" s="95">
        <v>263972.32853317301</v>
      </c>
      <c r="Y442" s="95">
        <v>177860.43442916899</v>
      </c>
      <c r="Z442" s="95">
        <v>0</v>
      </c>
      <c r="AA442" s="95">
        <v>0</v>
      </c>
      <c r="AB442" s="95">
        <v>0</v>
      </c>
      <c r="AC442" s="95">
        <v>5720694.8906860398</v>
      </c>
      <c r="AD442" s="95">
        <v>0</v>
      </c>
      <c r="AE442" s="95">
        <v>5743.5519250631296</v>
      </c>
      <c r="AF442" s="95">
        <v>667713.72595977795</v>
      </c>
      <c r="AG442" s="95">
        <v>308106.89826965297</v>
      </c>
      <c r="AH442" s="95">
        <v>0</v>
      </c>
      <c r="AI442" s="95">
        <v>657591.58985137905</v>
      </c>
      <c r="AJ442" s="95">
        <v>166907.41983795201</v>
      </c>
      <c r="AK442" s="95">
        <v>0</v>
      </c>
      <c r="AL442" s="95">
        <v>108160.74257946</v>
      </c>
      <c r="AM442" s="95">
        <v>0</v>
      </c>
      <c r="AN442" s="95">
        <v>5709714.6338501005</v>
      </c>
      <c r="AO442" s="95">
        <v>14160534.4069824</v>
      </c>
      <c r="AP442" s="95">
        <v>0</v>
      </c>
      <c r="AQ442" s="95">
        <v>2211425.7953185998</v>
      </c>
      <c r="AR442" s="95">
        <v>1472713.01966858</v>
      </c>
      <c r="AS442" s="95">
        <v>0</v>
      </c>
      <c r="AT442" s="95">
        <v>0</v>
      </c>
      <c r="AU442" s="95">
        <v>0</v>
      </c>
      <c r="AV442" s="95">
        <v>17731665.041503899</v>
      </c>
      <c r="AW442" s="95">
        <v>0</v>
      </c>
      <c r="AX442" s="95">
        <v>42405.940042495698</v>
      </c>
      <c r="AY442" s="95">
        <v>6248504.3624267597</v>
      </c>
      <c r="AZ442" s="95">
        <v>2598742.13098145</v>
      </c>
      <c r="BA442" s="95">
        <v>0</v>
      </c>
      <c r="BB442" s="95">
        <v>5969448.2014770498</v>
      </c>
      <c r="BC442" s="95">
        <v>1437312.7401886</v>
      </c>
      <c r="BD442" s="95">
        <v>0</v>
      </c>
      <c r="BE442" s="95">
        <v>894854.47756195103</v>
      </c>
      <c r="BF442" s="95">
        <v>0</v>
      </c>
      <c r="BG442" s="95">
        <v>17722119.225097701</v>
      </c>
      <c r="BH442" s="95">
        <v>3334031.99499512</v>
      </c>
      <c r="BI442" s="95">
        <v>0</v>
      </c>
      <c r="BJ442" s="95">
        <v>1024074.18647766</v>
      </c>
      <c r="BK442" s="95">
        <v>755901.86278533901</v>
      </c>
      <c r="BL442" s="95">
        <v>0</v>
      </c>
      <c r="BM442" s="95">
        <v>0</v>
      </c>
      <c r="BN442" s="95">
        <v>0</v>
      </c>
      <c r="BO442" s="95">
        <v>0</v>
      </c>
      <c r="BP442" s="95">
        <v>0</v>
      </c>
      <c r="BQ442" s="95">
        <v>0</v>
      </c>
      <c r="BR442" s="95">
        <v>2021138.8947296101</v>
      </c>
      <c r="BS442" s="95">
        <v>991860.71391296398</v>
      </c>
      <c r="BT442" s="95">
        <v>0</v>
      </c>
      <c r="BU442" s="95">
        <v>466804.96999740601</v>
      </c>
      <c r="BV442" s="95">
        <v>900723.98805236805</v>
      </c>
      <c r="BW442" s="95">
        <v>0</v>
      </c>
      <c r="BX442" s="95">
        <v>81684.569872856096</v>
      </c>
      <c r="BY442" s="95">
        <v>0</v>
      </c>
      <c r="BZ442" s="95">
        <v>0</v>
      </c>
      <c r="CA442" s="95">
        <v>32548.998229980501</v>
      </c>
      <c r="CB442" s="95">
        <v>1815122.7807922401</v>
      </c>
      <c r="CC442" s="95">
        <v>16366626.9700928</v>
      </c>
      <c r="CD442" s="95">
        <v>4362277.3677368201</v>
      </c>
      <c r="CE442" s="95">
        <v>796.97824200242803</v>
      </c>
      <c r="CF442" s="95">
        <v>107885.37244987499</v>
      </c>
      <c r="CG442" s="95">
        <v>891955.90547180199</v>
      </c>
      <c r="CH442" s="95">
        <v>0</v>
      </c>
      <c r="CI442" s="95">
        <v>33348.7661037445</v>
      </c>
      <c r="CJ442" s="95">
        <v>1922938.18963623</v>
      </c>
      <c r="CK442" s="95">
        <v>17275722.803466801</v>
      </c>
      <c r="CL442" s="95">
        <v>4441094.5772705097</v>
      </c>
      <c r="CM442" s="160">
        <v>51613.200044632002</v>
      </c>
      <c r="CN442" s="160">
        <v>7636408.8271484403</v>
      </c>
      <c r="CO442" s="160">
        <v>35026708.011718802</v>
      </c>
      <c r="CP442" s="95">
        <v>4441094.5772705097</v>
      </c>
      <c r="CQ442" s="95">
        <v>0</v>
      </c>
      <c r="CR442" s="95">
        <v>0</v>
      </c>
      <c r="CS442" s="95">
        <v>0</v>
      </c>
      <c r="CT442" s="95">
        <v>0</v>
      </c>
      <c r="CU442" s="161">
        <v>1923008.1532421149</v>
      </c>
      <c r="CV442" s="161">
        <v>17258582.875564601</v>
      </c>
    </row>
    <row r="443" spans="1:100" x14ac:dyDescent="0.2">
      <c r="A443" s="94" t="s">
        <v>57</v>
      </c>
      <c r="B443" s="96">
        <v>42156</v>
      </c>
      <c r="C443" s="95">
        <v>28310.649593591701</v>
      </c>
      <c r="D443" s="95">
        <v>0</v>
      </c>
      <c r="E443" s="95">
        <v>4082.0307560563101</v>
      </c>
      <c r="F443" s="95">
        <v>3265.9556421041498</v>
      </c>
      <c r="G443" s="95">
        <v>0</v>
      </c>
      <c r="H443" s="95">
        <v>0</v>
      </c>
      <c r="I443" s="95">
        <v>0</v>
      </c>
      <c r="J443" s="95">
        <v>18291.140765667002</v>
      </c>
      <c r="K443" s="95">
        <v>0</v>
      </c>
      <c r="L443" s="95">
        <v>58.934393290895997</v>
      </c>
      <c r="M443" s="95">
        <v>13197.7555823326</v>
      </c>
      <c r="N443" s="95">
        <v>2276.1513864993999</v>
      </c>
      <c r="O443" s="95">
        <v>0</v>
      </c>
      <c r="P443" s="95">
        <v>15224.7182667255</v>
      </c>
      <c r="Q443" s="95">
        <v>1639.4569036811599</v>
      </c>
      <c r="R443" s="95">
        <v>0</v>
      </c>
      <c r="S443" s="95">
        <v>813.91446825861897</v>
      </c>
      <c r="T443" s="95">
        <v>0</v>
      </c>
      <c r="U443" s="95">
        <v>18301.437215805101</v>
      </c>
      <c r="V443" s="95">
        <v>1534497.2206420901</v>
      </c>
      <c r="W443" s="95">
        <v>0</v>
      </c>
      <c r="X443" s="95">
        <v>252602.89002036999</v>
      </c>
      <c r="Y443" s="95">
        <v>168630.672243118</v>
      </c>
      <c r="Z443" s="95">
        <v>0</v>
      </c>
      <c r="AA443" s="95">
        <v>0</v>
      </c>
      <c r="AB443" s="95">
        <v>0</v>
      </c>
      <c r="AC443" s="95">
        <v>5719466.3104248</v>
      </c>
      <c r="AD443" s="95">
        <v>0</v>
      </c>
      <c r="AE443" s="95">
        <v>5982.8648990392703</v>
      </c>
      <c r="AF443" s="95">
        <v>666325.40428161598</v>
      </c>
      <c r="AG443" s="95">
        <v>301269.640651703</v>
      </c>
      <c r="AH443" s="95">
        <v>0</v>
      </c>
      <c r="AI443" s="95">
        <v>655142.10678863502</v>
      </c>
      <c r="AJ443" s="95">
        <v>163818.124517441</v>
      </c>
      <c r="AK443" s="95">
        <v>0</v>
      </c>
      <c r="AL443" s="95">
        <v>111245.69367218</v>
      </c>
      <c r="AM443" s="95">
        <v>0</v>
      </c>
      <c r="AN443" s="95">
        <v>5733732.2680053702</v>
      </c>
      <c r="AO443" s="95">
        <v>14062426.4492188</v>
      </c>
      <c r="AP443" s="95">
        <v>0</v>
      </c>
      <c r="AQ443" s="95">
        <v>2121461.78051758</v>
      </c>
      <c r="AR443" s="95">
        <v>1406729.26945496</v>
      </c>
      <c r="AS443" s="95">
        <v>0</v>
      </c>
      <c r="AT443" s="95">
        <v>0</v>
      </c>
      <c r="AU443" s="95">
        <v>0</v>
      </c>
      <c r="AV443" s="95">
        <v>17816895.584716801</v>
      </c>
      <c r="AW443" s="95">
        <v>0</v>
      </c>
      <c r="AX443" s="95">
        <v>37841.338576316797</v>
      </c>
      <c r="AY443" s="95">
        <v>6252673.8486328097</v>
      </c>
      <c r="AZ443" s="95">
        <v>2561232.9990234398</v>
      </c>
      <c r="BA443" s="95">
        <v>0</v>
      </c>
      <c r="BB443" s="95">
        <v>5982309.74328613</v>
      </c>
      <c r="BC443" s="95">
        <v>1421200.2804717999</v>
      </c>
      <c r="BD443" s="95">
        <v>0</v>
      </c>
      <c r="BE443" s="95">
        <v>922668.71648407006</v>
      </c>
      <c r="BF443" s="95">
        <v>0</v>
      </c>
      <c r="BG443" s="95">
        <v>17831555.9536133</v>
      </c>
      <c r="BH443" s="95">
        <v>3353141.6791076702</v>
      </c>
      <c r="BI443" s="95">
        <v>0</v>
      </c>
      <c r="BJ443" s="95">
        <v>1002135.36219025</v>
      </c>
      <c r="BK443" s="95">
        <v>732138.58036041295</v>
      </c>
      <c r="BL443" s="95">
        <v>0</v>
      </c>
      <c r="BM443" s="95">
        <v>0</v>
      </c>
      <c r="BN443" s="95">
        <v>0</v>
      </c>
      <c r="BO443" s="95">
        <v>0</v>
      </c>
      <c r="BP443" s="95">
        <v>0</v>
      </c>
      <c r="BQ443" s="95">
        <v>0</v>
      </c>
      <c r="BR443" s="95">
        <v>2038549.31486511</v>
      </c>
      <c r="BS443" s="95">
        <v>981777.61676025402</v>
      </c>
      <c r="BT443" s="95">
        <v>0</v>
      </c>
      <c r="BU443" s="95">
        <v>471467.02999877901</v>
      </c>
      <c r="BV443" s="95">
        <v>896304.37576293899</v>
      </c>
      <c r="BW443" s="95">
        <v>0</v>
      </c>
      <c r="BX443" s="95">
        <v>84729.579870223999</v>
      </c>
      <c r="BY443" s="95">
        <v>0</v>
      </c>
      <c r="BZ443" s="95">
        <v>0</v>
      </c>
      <c r="CA443" s="95">
        <v>32399.925836086299</v>
      </c>
      <c r="CB443" s="95">
        <v>1789415.95645142</v>
      </c>
      <c r="CC443" s="95">
        <v>16179285.3041992</v>
      </c>
      <c r="CD443" s="95">
        <v>4354839.2755127</v>
      </c>
      <c r="CE443" s="95">
        <v>816.72602034360204</v>
      </c>
      <c r="CF443" s="95">
        <v>111737.27294540399</v>
      </c>
      <c r="CG443" s="95">
        <v>926730.41988372803</v>
      </c>
      <c r="CH443" s="95">
        <v>0</v>
      </c>
      <c r="CI443" s="95">
        <v>33217.6262831688</v>
      </c>
      <c r="CJ443" s="95">
        <v>1900126.6503143299</v>
      </c>
      <c r="CK443" s="95">
        <v>17107047.3364258</v>
      </c>
      <c r="CL443" s="95">
        <v>4435603.0947876005</v>
      </c>
      <c r="CM443" s="160">
        <v>51448.0049862862</v>
      </c>
      <c r="CN443" s="160">
        <v>7607513.1481323196</v>
      </c>
      <c r="CO443" s="160">
        <v>34832059.941894501</v>
      </c>
      <c r="CP443" s="95">
        <v>4435603.0947876005</v>
      </c>
      <c r="CQ443" s="95">
        <v>0</v>
      </c>
      <c r="CR443" s="95">
        <v>0</v>
      </c>
      <c r="CS443" s="95">
        <v>0</v>
      </c>
      <c r="CT443" s="95">
        <v>0</v>
      </c>
      <c r="CU443" s="161">
        <v>1901153.229396824</v>
      </c>
      <c r="CV443" s="161">
        <v>17106015.724082928</v>
      </c>
    </row>
    <row r="444" spans="1:100" x14ac:dyDescent="0.2">
      <c r="A444" s="94" t="s">
        <v>57</v>
      </c>
      <c r="B444" s="96">
        <v>42248</v>
      </c>
      <c r="C444" s="95">
        <v>28111.206792354598</v>
      </c>
      <c r="D444" s="95">
        <v>0</v>
      </c>
      <c r="E444" s="95">
        <v>3946.5678897202001</v>
      </c>
      <c r="F444" s="95">
        <v>3156.87767270207</v>
      </c>
      <c r="G444" s="95">
        <v>0</v>
      </c>
      <c r="H444" s="95">
        <v>0</v>
      </c>
      <c r="I444" s="95">
        <v>0</v>
      </c>
      <c r="J444" s="95">
        <v>18300.927066326101</v>
      </c>
      <c r="K444" s="95">
        <v>0</v>
      </c>
      <c r="L444" s="95">
        <v>55.027295676991301</v>
      </c>
      <c r="M444" s="95">
        <v>13067.5293928385</v>
      </c>
      <c r="N444" s="95">
        <v>2243.5368253290699</v>
      </c>
      <c r="O444" s="95">
        <v>0</v>
      </c>
      <c r="P444" s="95">
        <v>15091.745351433799</v>
      </c>
      <c r="Q444" s="95">
        <v>1606.88377530873</v>
      </c>
      <c r="R444" s="95">
        <v>0</v>
      </c>
      <c r="S444" s="95">
        <v>795.69925844669297</v>
      </c>
      <c r="T444" s="95">
        <v>0</v>
      </c>
      <c r="U444" s="95">
        <v>18310.5303299427</v>
      </c>
      <c r="V444" s="95">
        <v>1524258.2573547401</v>
      </c>
      <c r="W444" s="95">
        <v>0</v>
      </c>
      <c r="X444" s="95">
        <v>247417.68717765799</v>
      </c>
      <c r="Y444" s="95">
        <v>166399.811378479</v>
      </c>
      <c r="Z444" s="95">
        <v>0</v>
      </c>
      <c r="AA444" s="95">
        <v>0</v>
      </c>
      <c r="AB444" s="95">
        <v>0</v>
      </c>
      <c r="AC444" s="95">
        <v>5704420.1198730497</v>
      </c>
      <c r="AD444" s="95">
        <v>0</v>
      </c>
      <c r="AE444" s="95">
        <v>6930.5142738223103</v>
      </c>
      <c r="AF444" s="95">
        <v>657134.32823944103</v>
      </c>
      <c r="AG444" s="95">
        <v>302095.96269989002</v>
      </c>
      <c r="AH444" s="95">
        <v>0</v>
      </c>
      <c r="AI444" s="95">
        <v>648488.98503112805</v>
      </c>
      <c r="AJ444" s="95">
        <v>162545.62148857099</v>
      </c>
      <c r="AK444" s="95">
        <v>0</v>
      </c>
      <c r="AL444" s="95">
        <v>107135.508008957</v>
      </c>
      <c r="AM444" s="95">
        <v>0</v>
      </c>
      <c r="AN444" s="95">
        <v>5702483.2228393601</v>
      </c>
      <c r="AO444" s="95">
        <v>14012714.994751001</v>
      </c>
      <c r="AP444" s="95">
        <v>0</v>
      </c>
      <c r="AQ444" s="95">
        <v>2063295.63633728</v>
      </c>
      <c r="AR444" s="95">
        <v>1382956.8006744401</v>
      </c>
      <c r="AS444" s="95">
        <v>0</v>
      </c>
      <c r="AT444" s="95">
        <v>0</v>
      </c>
      <c r="AU444" s="95">
        <v>0</v>
      </c>
      <c r="AV444" s="95">
        <v>17749978.583007801</v>
      </c>
      <c r="AW444" s="95">
        <v>0</v>
      </c>
      <c r="AX444" s="95">
        <v>40134.121870517702</v>
      </c>
      <c r="AY444" s="95">
        <v>6191100.3944702102</v>
      </c>
      <c r="AZ444" s="95">
        <v>2570444.9921875</v>
      </c>
      <c r="BA444" s="95">
        <v>0</v>
      </c>
      <c r="BB444" s="95">
        <v>5941603.8433227502</v>
      </c>
      <c r="BC444" s="95">
        <v>1404980.1183319101</v>
      </c>
      <c r="BD444" s="95">
        <v>0</v>
      </c>
      <c r="BE444" s="95">
        <v>884194.85666656506</v>
      </c>
      <c r="BF444" s="95">
        <v>0</v>
      </c>
      <c r="BG444" s="95">
        <v>17753727.8820801</v>
      </c>
      <c r="BH444" s="95">
        <v>3372418.4881286598</v>
      </c>
      <c r="BI444" s="95">
        <v>0</v>
      </c>
      <c r="BJ444" s="95">
        <v>974008.47746276902</v>
      </c>
      <c r="BK444" s="95">
        <v>715250.08860778797</v>
      </c>
      <c r="BL444" s="95">
        <v>0</v>
      </c>
      <c r="BM444" s="95">
        <v>0</v>
      </c>
      <c r="BN444" s="95">
        <v>0</v>
      </c>
      <c r="BO444" s="95">
        <v>0</v>
      </c>
      <c r="BP444" s="95">
        <v>0</v>
      </c>
      <c r="BQ444" s="95">
        <v>0</v>
      </c>
      <c r="BR444" s="95">
        <v>2021924.1762695301</v>
      </c>
      <c r="BS444" s="95">
        <v>981781.35105133103</v>
      </c>
      <c r="BT444" s="95">
        <v>0</v>
      </c>
      <c r="BU444" s="95">
        <v>392725.689998627</v>
      </c>
      <c r="BV444" s="95">
        <v>880421.34818267799</v>
      </c>
      <c r="BW444" s="95">
        <v>0</v>
      </c>
      <c r="BX444" s="95">
        <v>71067.799890518203</v>
      </c>
      <c r="BY444" s="95">
        <v>0</v>
      </c>
      <c r="BZ444" s="95">
        <v>0</v>
      </c>
      <c r="CA444" s="95">
        <v>32055.599324941599</v>
      </c>
      <c r="CB444" s="95">
        <v>1773980.19979858</v>
      </c>
      <c r="CC444" s="95">
        <v>16119925.879760699</v>
      </c>
      <c r="CD444" s="95">
        <v>4341360.52233887</v>
      </c>
      <c r="CE444" s="95">
        <v>797.17835974693298</v>
      </c>
      <c r="CF444" s="95">
        <v>107573.633730888</v>
      </c>
      <c r="CG444" s="95">
        <v>887204.95147705101</v>
      </c>
      <c r="CH444" s="95">
        <v>0</v>
      </c>
      <c r="CI444" s="95">
        <v>32856.489456653602</v>
      </c>
      <c r="CJ444" s="95">
        <v>1880165.3067321801</v>
      </c>
      <c r="CK444" s="95">
        <v>17008604.446777299</v>
      </c>
      <c r="CL444" s="95">
        <v>4421849.37573242</v>
      </c>
      <c r="CM444" s="160">
        <v>51104.1622438431</v>
      </c>
      <c r="CN444" s="160">
        <v>7586297.6168823196</v>
      </c>
      <c r="CO444" s="160">
        <v>34780589.941894501</v>
      </c>
      <c r="CP444" s="95">
        <v>4421849.37573242</v>
      </c>
      <c r="CQ444" s="95">
        <v>0</v>
      </c>
      <c r="CR444" s="95">
        <v>0</v>
      </c>
      <c r="CS444" s="95">
        <v>0</v>
      </c>
      <c r="CT444" s="95">
        <v>0</v>
      </c>
      <c r="CU444" s="161">
        <v>1881553.8335294679</v>
      </c>
      <c r="CV444" s="161">
        <v>17007130.831237752</v>
      </c>
    </row>
    <row r="445" spans="1:100" x14ac:dyDescent="0.2">
      <c r="A445" s="94" t="s">
        <v>57</v>
      </c>
      <c r="B445" s="96">
        <v>42339</v>
      </c>
      <c r="C445" s="95">
        <v>28133.917097806901</v>
      </c>
      <c r="D445" s="95">
        <v>0</v>
      </c>
      <c r="E445" s="95">
        <v>3769.4716595709301</v>
      </c>
      <c r="F445" s="95">
        <v>3012.8037187159098</v>
      </c>
      <c r="G445" s="95">
        <v>0</v>
      </c>
      <c r="H445" s="95">
        <v>0</v>
      </c>
      <c r="I445" s="95">
        <v>0</v>
      </c>
      <c r="J445" s="95">
        <v>18277.3115258217</v>
      </c>
      <c r="K445" s="95">
        <v>0</v>
      </c>
      <c r="L445" s="95">
        <v>50.046001439448403</v>
      </c>
      <c r="M445" s="95">
        <v>13106.884061336499</v>
      </c>
      <c r="N445" s="95">
        <v>2246.2819539904599</v>
      </c>
      <c r="O445" s="95">
        <v>0</v>
      </c>
      <c r="P445" s="95">
        <v>14976.7663908005</v>
      </c>
      <c r="Q445" s="95">
        <v>1570.66380771995</v>
      </c>
      <c r="R445" s="95">
        <v>0</v>
      </c>
      <c r="S445" s="95">
        <v>803.70935748517502</v>
      </c>
      <c r="T445" s="95">
        <v>0</v>
      </c>
      <c r="U445" s="95">
        <v>18285.637717246998</v>
      </c>
      <c r="V445" s="95">
        <v>1530459.4947814899</v>
      </c>
      <c r="W445" s="95">
        <v>0</v>
      </c>
      <c r="X445" s="95">
        <v>234785.112667084</v>
      </c>
      <c r="Y445" s="95">
        <v>157009.39859580999</v>
      </c>
      <c r="Z445" s="95">
        <v>0</v>
      </c>
      <c r="AA445" s="95">
        <v>0</v>
      </c>
      <c r="AB445" s="95">
        <v>0</v>
      </c>
      <c r="AC445" s="95">
        <v>5693984.8292846698</v>
      </c>
      <c r="AD445" s="95">
        <v>0</v>
      </c>
      <c r="AE445" s="95">
        <v>6522.3858612179802</v>
      </c>
      <c r="AF445" s="95">
        <v>661595.42017364502</v>
      </c>
      <c r="AG445" s="95">
        <v>297208.663593292</v>
      </c>
      <c r="AH445" s="95">
        <v>0</v>
      </c>
      <c r="AI445" s="95">
        <v>644644.58111572301</v>
      </c>
      <c r="AJ445" s="95">
        <v>159542.35243797299</v>
      </c>
      <c r="AK445" s="95">
        <v>0</v>
      </c>
      <c r="AL445" s="95">
        <v>105018.92342758201</v>
      </c>
      <c r="AM445" s="95">
        <v>0</v>
      </c>
      <c r="AN445" s="95">
        <v>5697788.1753540002</v>
      </c>
      <c r="AO445" s="95">
        <v>14166694.5187988</v>
      </c>
      <c r="AP445" s="95">
        <v>0</v>
      </c>
      <c r="AQ445" s="95">
        <v>1960819.5096893299</v>
      </c>
      <c r="AR445" s="95">
        <v>1292272.1615753199</v>
      </c>
      <c r="AS445" s="95">
        <v>0</v>
      </c>
      <c r="AT445" s="95">
        <v>0</v>
      </c>
      <c r="AU445" s="95">
        <v>0</v>
      </c>
      <c r="AV445" s="95">
        <v>17847751.294677701</v>
      </c>
      <c r="AW445" s="95">
        <v>0</v>
      </c>
      <c r="AX445" s="95">
        <v>51628.945669174202</v>
      </c>
      <c r="AY445" s="95">
        <v>6263083.0616455097</v>
      </c>
      <c r="AZ445" s="95">
        <v>2538504.3977966299</v>
      </c>
      <c r="BA445" s="95">
        <v>0</v>
      </c>
      <c r="BB445" s="95">
        <v>5936299.6965332003</v>
      </c>
      <c r="BC445" s="95">
        <v>1385471.1446380599</v>
      </c>
      <c r="BD445" s="95">
        <v>0</v>
      </c>
      <c r="BE445" s="95">
        <v>873177.88765716599</v>
      </c>
      <c r="BF445" s="95">
        <v>0</v>
      </c>
      <c r="BG445" s="95">
        <v>17849085.983154301</v>
      </c>
      <c r="BH445" s="95">
        <v>3603615.8649597201</v>
      </c>
      <c r="BI445" s="95">
        <v>0</v>
      </c>
      <c r="BJ445" s="95">
        <v>966065.94591522205</v>
      </c>
      <c r="BK445" s="95">
        <v>708161.89476013195</v>
      </c>
      <c r="BL445" s="95">
        <v>0</v>
      </c>
      <c r="BM445" s="95">
        <v>0</v>
      </c>
      <c r="BN445" s="95">
        <v>0</v>
      </c>
      <c r="BO445" s="95">
        <v>0</v>
      </c>
      <c r="BP445" s="95">
        <v>0</v>
      </c>
      <c r="BQ445" s="95">
        <v>0</v>
      </c>
      <c r="BR445" s="95">
        <v>2046222.8890686</v>
      </c>
      <c r="BS445" s="95">
        <v>973577.75922393799</v>
      </c>
      <c r="BT445" s="95">
        <v>0</v>
      </c>
      <c r="BU445" s="95">
        <v>697662.27999877895</v>
      </c>
      <c r="BV445" s="95">
        <v>869150.72042083705</v>
      </c>
      <c r="BW445" s="95">
        <v>0</v>
      </c>
      <c r="BX445" s="95">
        <v>113775.86967849699</v>
      </c>
      <c r="BY445" s="95">
        <v>0</v>
      </c>
      <c r="BZ445" s="95">
        <v>0</v>
      </c>
      <c r="CA445" s="95">
        <v>31926.1496629715</v>
      </c>
      <c r="CB445" s="95">
        <v>1762787.7355041499</v>
      </c>
      <c r="CC445" s="95">
        <v>16115968.6711426</v>
      </c>
      <c r="CD445" s="95">
        <v>4571192.8942260696</v>
      </c>
      <c r="CE445" s="95">
        <v>807.12883478403103</v>
      </c>
      <c r="CF445" s="95">
        <v>105512.220742226</v>
      </c>
      <c r="CG445" s="95">
        <v>877832.025863647</v>
      </c>
      <c r="CH445" s="95">
        <v>0</v>
      </c>
      <c r="CI445" s="95">
        <v>32727.171156167999</v>
      </c>
      <c r="CJ445" s="95">
        <v>1866899.5135955799</v>
      </c>
      <c r="CK445" s="95">
        <v>16977080.386474598</v>
      </c>
      <c r="CL445" s="95">
        <v>4683970.9990844699</v>
      </c>
      <c r="CM445" s="160">
        <v>50932.824340343497</v>
      </c>
      <c r="CN445" s="160">
        <v>7557019.3950195303</v>
      </c>
      <c r="CO445" s="160">
        <v>34788372.814941399</v>
      </c>
      <c r="CP445" s="95">
        <v>4683970.9990844699</v>
      </c>
      <c r="CQ445" s="95">
        <v>0</v>
      </c>
      <c r="CR445" s="95">
        <v>0</v>
      </c>
      <c r="CS445" s="95">
        <v>0</v>
      </c>
      <c r="CT445" s="95">
        <v>0</v>
      </c>
      <c r="CU445" s="161">
        <v>1868299.956246376</v>
      </c>
      <c r="CV445" s="161">
        <v>16993800.697006248</v>
      </c>
    </row>
    <row r="446" spans="1:100" x14ac:dyDescent="0.2">
      <c r="A446" s="94" t="s">
        <v>57</v>
      </c>
      <c r="B446" s="96">
        <v>42430</v>
      </c>
      <c r="C446" s="95">
        <v>27971.992666006099</v>
      </c>
      <c r="D446" s="95">
        <v>0</v>
      </c>
      <c r="E446" s="95">
        <v>3863.3134941458702</v>
      </c>
      <c r="F446" s="95">
        <v>3146.1289651095899</v>
      </c>
      <c r="G446" s="95">
        <v>0</v>
      </c>
      <c r="H446" s="95">
        <v>0</v>
      </c>
      <c r="I446" s="95">
        <v>0</v>
      </c>
      <c r="J446" s="95">
        <v>18307.090302944202</v>
      </c>
      <c r="K446" s="95">
        <v>0</v>
      </c>
      <c r="L446" s="95">
        <v>40.941991989035202</v>
      </c>
      <c r="M446" s="95">
        <v>12964.7222697735</v>
      </c>
      <c r="N446" s="95">
        <v>2218.6297919154199</v>
      </c>
      <c r="O446" s="95">
        <v>0</v>
      </c>
      <c r="P446" s="95">
        <v>15042.6870079041</v>
      </c>
      <c r="Q446" s="95">
        <v>1532.65293295681</v>
      </c>
      <c r="R446" s="95">
        <v>0</v>
      </c>
      <c r="S446" s="95">
        <v>798.81295110285305</v>
      </c>
      <c r="T446" s="95">
        <v>0</v>
      </c>
      <c r="U446" s="95">
        <v>18309.345450162898</v>
      </c>
      <c r="V446" s="95">
        <v>1500763.4817047101</v>
      </c>
      <c r="W446" s="95">
        <v>0</v>
      </c>
      <c r="X446" s="95">
        <v>237870.243099213</v>
      </c>
      <c r="Y446" s="95">
        <v>162218.593099594</v>
      </c>
      <c r="Z446" s="95">
        <v>0</v>
      </c>
      <c r="AA446" s="95">
        <v>0</v>
      </c>
      <c r="AB446" s="95">
        <v>0</v>
      </c>
      <c r="AC446" s="95">
        <v>5682753.1965942401</v>
      </c>
      <c r="AD446" s="95">
        <v>0</v>
      </c>
      <c r="AE446" s="95">
        <v>7109.4604307413101</v>
      </c>
      <c r="AF446" s="95">
        <v>637185.84229278599</v>
      </c>
      <c r="AG446" s="95">
        <v>289334.789505005</v>
      </c>
      <c r="AH446" s="95">
        <v>0</v>
      </c>
      <c r="AI446" s="95">
        <v>657106.75848388695</v>
      </c>
      <c r="AJ446" s="95">
        <v>157725.869674683</v>
      </c>
      <c r="AK446" s="95">
        <v>0</v>
      </c>
      <c r="AL446" s="95">
        <v>105419.713021278</v>
      </c>
      <c r="AM446" s="95">
        <v>0</v>
      </c>
      <c r="AN446" s="95">
        <v>5689473.7929077102</v>
      </c>
      <c r="AO446" s="95">
        <v>13936573.6330566</v>
      </c>
      <c r="AP446" s="95">
        <v>0</v>
      </c>
      <c r="AQ446" s="95">
        <v>1983677.36054993</v>
      </c>
      <c r="AR446" s="95">
        <v>1350386.9863891599</v>
      </c>
      <c r="AS446" s="95">
        <v>0</v>
      </c>
      <c r="AT446" s="95">
        <v>0</v>
      </c>
      <c r="AU446" s="95">
        <v>0</v>
      </c>
      <c r="AV446" s="95">
        <v>17874961.9450684</v>
      </c>
      <c r="AW446" s="95">
        <v>0</v>
      </c>
      <c r="AX446" s="95">
        <v>33087.673723697699</v>
      </c>
      <c r="AY446" s="95">
        <v>6057943.1884765597</v>
      </c>
      <c r="AZ446" s="95">
        <v>2487756.7229309101</v>
      </c>
      <c r="BA446" s="95">
        <v>0</v>
      </c>
      <c r="BB446" s="95">
        <v>6078409.3907470703</v>
      </c>
      <c r="BC446" s="95">
        <v>1373220.7041320801</v>
      </c>
      <c r="BD446" s="95">
        <v>0</v>
      </c>
      <c r="BE446" s="95">
        <v>878492.18289947498</v>
      </c>
      <c r="BF446" s="95">
        <v>0</v>
      </c>
      <c r="BG446" s="95">
        <v>17883883.6174316</v>
      </c>
      <c r="BH446" s="95">
        <v>4022505.0533752399</v>
      </c>
      <c r="BI446" s="95">
        <v>0</v>
      </c>
      <c r="BJ446" s="95">
        <v>1015529.69570923</v>
      </c>
      <c r="BK446" s="95">
        <v>736441.62612915004</v>
      </c>
      <c r="BL446" s="95">
        <v>0</v>
      </c>
      <c r="BM446" s="95">
        <v>0</v>
      </c>
      <c r="BN446" s="95">
        <v>0</v>
      </c>
      <c r="BO446" s="95">
        <v>0</v>
      </c>
      <c r="BP446" s="95">
        <v>0</v>
      </c>
      <c r="BQ446" s="95">
        <v>0</v>
      </c>
      <c r="BR446" s="95">
        <v>2012659.0347289999</v>
      </c>
      <c r="BS446" s="95">
        <v>956048.25786590599</v>
      </c>
      <c r="BT446" s="95">
        <v>0</v>
      </c>
      <c r="BU446" s="95">
        <v>1244312.11999512</v>
      </c>
      <c r="BV446" s="95">
        <v>862835.76686096203</v>
      </c>
      <c r="BW446" s="95">
        <v>0</v>
      </c>
      <c r="BX446" s="95">
        <v>187038.78931236299</v>
      </c>
      <c r="BY446" s="95">
        <v>0</v>
      </c>
      <c r="BZ446" s="95">
        <v>0</v>
      </c>
      <c r="CA446" s="95">
        <v>31811.578335285201</v>
      </c>
      <c r="CB446" s="95">
        <v>1739368.00465393</v>
      </c>
      <c r="CC446" s="95">
        <v>15911919.0737305</v>
      </c>
      <c r="CD446" s="95">
        <v>5043987.9795532199</v>
      </c>
      <c r="CE446" s="95">
        <v>800.65573156624998</v>
      </c>
      <c r="CF446" s="95">
        <v>105661.24432373</v>
      </c>
      <c r="CG446" s="95">
        <v>879786.6640625</v>
      </c>
      <c r="CH446" s="95">
        <v>0</v>
      </c>
      <c r="CI446" s="95">
        <v>32613.431085824999</v>
      </c>
      <c r="CJ446" s="95">
        <v>1843559.8656158401</v>
      </c>
      <c r="CK446" s="95">
        <v>16790914.037353501</v>
      </c>
      <c r="CL446" s="95">
        <v>5226709.9938354502</v>
      </c>
      <c r="CM446" s="160">
        <v>50817.308781147003</v>
      </c>
      <c r="CN446" s="160">
        <v>7519367.5704956101</v>
      </c>
      <c r="CO446" s="160">
        <v>34635360.388671897</v>
      </c>
      <c r="CP446" s="95">
        <v>5226709.9938354502</v>
      </c>
      <c r="CQ446" s="95">
        <v>0</v>
      </c>
      <c r="CR446" s="95">
        <v>0</v>
      </c>
      <c r="CS446" s="95">
        <v>0</v>
      </c>
      <c r="CT446" s="95">
        <v>0</v>
      </c>
      <c r="CU446" s="161">
        <v>1845029.24897766</v>
      </c>
      <c r="CV446" s="161">
        <v>16791705.737792999</v>
      </c>
    </row>
    <row r="447" spans="1:100" x14ac:dyDescent="0.2">
      <c r="A447" s="94" t="s">
        <v>57</v>
      </c>
      <c r="B447" s="96">
        <v>42522</v>
      </c>
      <c r="C447" s="95">
        <v>27973.420258283601</v>
      </c>
      <c r="D447" s="95">
        <v>0</v>
      </c>
      <c r="E447" s="95">
        <v>3676.7562727928198</v>
      </c>
      <c r="F447" s="95">
        <v>2987.50943502784</v>
      </c>
      <c r="G447" s="95">
        <v>0</v>
      </c>
      <c r="H447" s="95">
        <v>0</v>
      </c>
      <c r="I447" s="95">
        <v>0</v>
      </c>
      <c r="J447" s="95">
        <v>18309.8217298985</v>
      </c>
      <c r="K447" s="95">
        <v>0</v>
      </c>
      <c r="L447" s="95">
        <v>44.237656063865899</v>
      </c>
      <c r="M447" s="95">
        <v>12955.856518030199</v>
      </c>
      <c r="N447" s="95">
        <v>2213.2508592009499</v>
      </c>
      <c r="O447" s="95">
        <v>0</v>
      </c>
      <c r="P447" s="95">
        <v>14913.988447666199</v>
      </c>
      <c r="Q447" s="95">
        <v>1525.8629972040701</v>
      </c>
      <c r="R447" s="95">
        <v>0</v>
      </c>
      <c r="S447" s="95">
        <v>809.27555974572897</v>
      </c>
      <c r="T447" s="95">
        <v>0</v>
      </c>
      <c r="U447" s="95">
        <v>18310.8214361668</v>
      </c>
      <c r="V447" s="95">
        <v>1480367.15809631</v>
      </c>
      <c r="W447" s="95">
        <v>0</v>
      </c>
      <c r="X447" s="95">
        <v>227183.01030731201</v>
      </c>
      <c r="Y447" s="95">
        <v>153783.39225578299</v>
      </c>
      <c r="Z447" s="95">
        <v>0</v>
      </c>
      <c r="AA447" s="95">
        <v>0</v>
      </c>
      <c r="AB447" s="95">
        <v>0</v>
      </c>
      <c r="AC447" s="95">
        <v>5669022.31286621</v>
      </c>
      <c r="AD447" s="95">
        <v>0</v>
      </c>
      <c r="AE447" s="95">
        <v>6634.1291167736099</v>
      </c>
      <c r="AF447" s="95">
        <v>627906.82144165004</v>
      </c>
      <c r="AG447" s="95">
        <v>286793.77724838298</v>
      </c>
      <c r="AH447" s="95">
        <v>0</v>
      </c>
      <c r="AI447" s="95">
        <v>652438.16757202102</v>
      </c>
      <c r="AJ447" s="95">
        <v>156986.60125732399</v>
      </c>
      <c r="AK447" s="95">
        <v>0</v>
      </c>
      <c r="AL447" s="95">
        <v>106420.928873062</v>
      </c>
      <c r="AM447" s="95">
        <v>0</v>
      </c>
      <c r="AN447" s="95">
        <v>5662225.6989135696</v>
      </c>
      <c r="AO447" s="95">
        <v>13869334.0749512</v>
      </c>
      <c r="AP447" s="95">
        <v>0</v>
      </c>
      <c r="AQ447" s="95">
        <v>1893222.33592224</v>
      </c>
      <c r="AR447" s="95">
        <v>1265587.71101379</v>
      </c>
      <c r="AS447" s="95">
        <v>0</v>
      </c>
      <c r="AT447" s="95">
        <v>0</v>
      </c>
      <c r="AU447" s="95">
        <v>0</v>
      </c>
      <c r="AV447" s="95">
        <v>17868746.1713867</v>
      </c>
      <c r="AW447" s="95">
        <v>0</v>
      </c>
      <c r="AX447" s="95">
        <v>45355.031991481803</v>
      </c>
      <c r="AY447" s="95">
        <v>6011133.1347656297</v>
      </c>
      <c r="AZ447" s="95">
        <v>2472223.60089111</v>
      </c>
      <c r="BA447" s="95">
        <v>0</v>
      </c>
      <c r="BB447" s="95">
        <v>6061011.3570556603</v>
      </c>
      <c r="BC447" s="95">
        <v>1365916.5956115699</v>
      </c>
      <c r="BD447" s="95">
        <v>0</v>
      </c>
      <c r="BE447" s="95">
        <v>894288.21549987805</v>
      </c>
      <c r="BF447" s="95">
        <v>0</v>
      </c>
      <c r="BG447" s="95">
        <v>17861790.756591801</v>
      </c>
      <c r="BH447" s="95">
        <v>4040607.3745422401</v>
      </c>
      <c r="BI447" s="95">
        <v>0</v>
      </c>
      <c r="BJ447" s="95">
        <v>977592.872161865</v>
      </c>
      <c r="BK447" s="95">
        <v>708269.92729187</v>
      </c>
      <c r="BL447" s="95">
        <v>0</v>
      </c>
      <c r="BM447" s="95">
        <v>0</v>
      </c>
      <c r="BN447" s="95">
        <v>0</v>
      </c>
      <c r="BO447" s="95">
        <v>0</v>
      </c>
      <c r="BP447" s="95">
        <v>0</v>
      </c>
      <c r="BQ447" s="95">
        <v>0</v>
      </c>
      <c r="BR447" s="95">
        <v>2007735.4759521501</v>
      </c>
      <c r="BS447" s="95">
        <v>947487.84169006301</v>
      </c>
      <c r="BT447" s="95">
        <v>0</v>
      </c>
      <c r="BU447" s="95">
        <v>1250305.67999268</v>
      </c>
      <c r="BV447" s="95">
        <v>858106.73833465599</v>
      </c>
      <c r="BW447" s="95">
        <v>0</v>
      </c>
      <c r="BX447" s="95">
        <v>189847.48929595901</v>
      </c>
      <c r="BY447" s="95">
        <v>0</v>
      </c>
      <c r="BZ447" s="95">
        <v>0</v>
      </c>
      <c r="CA447" s="95">
        <v>31656.372172117201</v>
      </c>
      <c r="CB447" s="95">
        <v>1716030.9523315399</v>
      </c>
      <c r="CC447" s="95">
        <v>15825360.9846191</v>
      </c>
      <c r="CD447" s="95">
        <v>5017416.4021606399</v>
      </c>
      <c r="CE447" s="95">
        <v>812.98529069125698</v>
      </c>
      <c r="CF447" s="95">
        <v>107159.80276393901</v>
      </c>
      <c r="CG447" s="95">
        <v>900315.35458374</v>
      </c>
      <c r="CH447" s="95">
        <v>0</v>
      </c>
      <c r="CI447" s="95">
        <v>32469.6599771976</v>
      </c>
      <c r="CJ447" s="95">
        <v>1818420.8200378399</v>
      </c>
      <c r="CK447" s="95">
        <v>16698937.200073199</v>
      </c>
      <c r="CL447" s="95">
        <v>5200049.5993042002</v>
      </c>
      <c r="CM447" s="160">
        <v>50706.7917728424</v>
      </c>
      <c r="CN447" s="160">
        <v>7473230.1537475605</v>
      </c>
      <c r="CO447" s="160">
        <v>34527178.825195298</v>
      </c>
      <c r="CP447" s="95">
        <v>5200049.5993042002</v>
      </c>
      <c r="CQ447" s="95">
        <v>0</v>
      </c>
      <c r="CR447" s="95">
        <v>0</v>
      </c>
      <c r="CS447" s="95">
        <v>0</v>
      </c>
      <c r="CT447" s="95">
        <v>0</v>
      </c>
      <c r="CU447" s="161">
        <v>1823190.7550954788</v>
      </c>
      <c r="CV447" s="161">
        <v>16725676.33920284</v>
      </c>
    </row>
    <row r="448" spans="1:100" x14ac:dyDescent="0.2">
      <c r="A448" s="94" t="s">
        <v>57</v>
      </c>
      <c r="B448" s="96">
        <v>42614</v>
      </c>
      <c r="C448" s="95">
        <v>28098.8260505199</v>
      </c>
      <c r="D448" s="95">
        <v>0</v>
      </c>
      <c r="E448" s="95">
        <v>3617.2630964517598</v>
      </c>
      <c r="F448" s="95">
        <v>2933.3695825040299</v>
      </c>
      <c r="G448" s="95">
        <v>0</v>
      </c>
      <c r="H448" s="95">
        <v>0</v>
      </c>
      <c r="I448" s="95">
        <v>0</v>
      </c>
      <c r="J448" s="95">
        <v>18178.639508009001</v>
      </c>
      <c r="K448" s="95">
        <v>0</v>
      </c>
      <c r="L448" s="95">
        <v>53.923555072397001</v>
      </c>
      <c r="M448" s="95">
        <v>13004.4056793451</v>
      </c>
      <c r="N448" s="95">
        <v>2190.22896847129</v>
      </c>
      <c r="O448" s="95">
        <v>0</v>
      </c>
      <c r="P448" s="95">
        <v>14954.120989680299</v>
      </c>
      <c r="Q448" s="95">
        <v>1508.36638280749</v>
      </c>
      <c r="R448" s="95">
        <v>0</v>
      </c>
      <c r="S448" s="95">
        <v>821.82887975126505</v>
      </c>
      <c r="T448" s="95">
        <v>0</v>
      </c>
      <c r="U448" s="95">
        <v>18180.720931053202</v>
      </c>
      <c r="V448" s="95">
        <v>1496368.88575745</v>
      </c>
      <c r="W448" s="95">
        <v>0</v>
      </c>
      <c r="X448" s="95">
        <v>215170.40340423601</v>
      </c>
      <c r="Y448" s="95">
        <v>144998.81157112101</v>
      </c>
      <c r="Z448" s="95">
        <v>0</v>
      </c>
      <c r="AA448" s="95">
        <v>0</v>
      </c>
      <c r="AB448" s="95">
        <v>0</v>
      </c>
      <c r="AC448" s="95">
        <v>5644026.1051635696</v>
      </c>
      <c r="AD448" s="95">
        <v>0</v>
      </c>
      <c r="AE448" s="95">
        <v>7668.8762621879596</v>
      </c>
      <c r="AF448" s="95">
        <v>629351.65717315697</v>
      </c>
      <c r="AG448" s="95">
        <v>279675.68716430699</v>
      </c>
      <c r="AH448" s="95">
        <v>0</v>
      </c>
      <c r="AI448" s="95">
        <v>628000.99864959705</v>
      </c>
      <c r="AJ448" s="95">
        <v>152974.07844924901</v>
      </c>
      <c r="AK448" s="95">
        <v>0</v>
      </c>
      <c r="AL448" s="95">
        <v>105860.46198272701</v>
      </c>
      <c r="AM448" s="95">
        <v>0</v>
      </c>
      <c r="AN448" s="95">
        <v>5643231.1414794903</v>
      </c>
      <c r="AO448" s="95">
        <v>14108071.8444824</v>
      </c>
      <c r="AP448" s="95">
        <v>0</v>
      </c>
      <c r="AQ448" s="95">
        <v>1828819.8003082301</v>
      </c>
      <c r="AR448" s="95">
        <v>1221761.4549255399</v>
      </c>
      <c r="AS448" s="95">
        <v>0</v>
      </c>
      <c r="AT448" s="95">
        <v>0</v>
      </c>
      <c r="AU448" s="95">
        <v>0</v>
      </c>
      <c r="AV448" s="95">
        <v>17861103.4926758</v>
      </c>
      <c r="AW448" s="95">
        <v>0</v>
      </c>
      <c r="AX448" s="95">
        <v>49458.905562877699</v>
      </c>
      <c r="AY448" s="95">
        <v>6066745.6959228497</v>
      </c>
      <c r="AZ448" s="95">
        <v>2424362.2621765099</v>
      </c>
      <c r="BA448" s="95">
        <v>0</v>
      </c>
      <c r="BB448" s="95">
        <v>5877292.20629883</v>
      </c>
      <c r="BC448" s="95">
        <v>1355875.7188568099</v>
      </c>
      <c r="BD448" s="95">
        <v>0</v>
      </c>
      <c r="BE448" s="95">
        <v>894014.95732116699</v>
      </c>
      <c r="BF448" s="95">
        <v>0</v>
      </c>
      <c r="BG448" s="95">
        <v>17863209.770996101</v>
      </c>
      <c r="BH448" s="95">
        <v>3990789.08770752</v>
      </c>
      <c r="BI448" s="95">
        <v>0</v>
      </c>
      <c r="BJ448" s="95">
        <v>937223.857810974</v>
      </c>
      <c r="BK448" s="95">
        <v>680288.95098877</v>
      </c>
      <c r="BL448" s="95">
        <v>0</v>
      </c>
      <c r="BM448" s="95">
        <v>0</v>
      </c>
      <c r="BN448" s="95">
        <v>0</v>
      </c>
      <c r="BO448" s="95">
        <v>0</v>
      </c>
      <c r="BP448" s="95">
        <v>0</v>
      </c>
      <c r="BQ448" s="95">
        <v>0</v>
      </c>
      <c r="BR448" s="95">
        <v>2024867.6910095201</v>
      </c>
      <c r="BS448" s="95">
        <v>929097.17124176002</v>
      </c>
      <c r="BT448" s="95">
        <v>0</v>
      </c>
      <c r="BU448" s="95">
        <v>1014862.93999481</v>
      </c>
      <c r="BV448" s="95">
        <v>849647.47651672398</v>
      </c>
      <c r="BW448" s="95">
        <v>0</v>
      </c>
      <c r="BX448" s="95">
        <v>165411.79940986601</v>
      </c>
      <c r="BY448" s="95">
        <v>0</v>
      </c>
      <c r="BZ448" s="95">
        <v>0</v>
      </c>
      <c r="CA448" s="95">
        <v>31712.0806064606</v>
      </c>
      <c r="CB448" s="95">
        <v>1707177.40684509</v>
      </c>
      <c r="CC448" s="95">
        <v>15900896.462524399</v>
      </c>
      <c r="CD448" s="95">
        <v>4921018.5043945303</v>
      </c>
      <c r="CE448" s="95">
        <v>825.27076740562904</v>
      </c>
      <c r="CF448" s="95">
        <v>106751.29310131101</v>
      </c>
      <c r="CG448" s="95">
        <v>900729.34468841599</v>
      </c>
      <c r="CH448" s="95">
        <v>0</v>
      </c>
      <c r="CI448" s="95">
        <v>32540.7499835491</v>
      </c>
      <c r="CJ448" s="95">
        <v>1819090.08969116</v>
      </c>
      <c r="CK448" s="95">
        <v>16805393.227783199</v>
      </c>
      <c r="CL448" s="95">
        <v>5103840.09558105</v>
      </c>
      <c r="CM448" s="160">
        <v>50648.692333698302</v>
      </c>
      <c r="CN448" s="160">
        <v>7473167.04833984</v>
      </c>
      <c r="CO448" s="160">
        <v>34716736.032714799</v>
      </c>
      <c r="CP448" s="95">
        <v>5103840.09558105</v>
      </c>
      <c r="CQ448" s="95">
        <v>0</v>
      </c>
      <c r="CR448" s="95">
        <v>0</v>
      </c>
      <c r="CS448" s="95">
        <v>0</v>
      </c>
      <c r="CT448" s="95">
        <v>0</v>
      </c>
      <c r="CU448" s="161">
        <v>1813928.6999464009</v>
      </c>
      <c r="CV448" s="161">
        <v>16801625.807212815</v>
      </c>
    </row>
    <row r="449" spans="1:100" x14ac:dyDescent="0.2">
      <c r="A449" s="94" t="s">
        <v>57</v>
      </c>
      <c r="B449" s="96">
        <v>42705</v>
      </c>
      <c r="C449" s="95">
        <v>27970.843450784701</v>
      </c>
      <c r="D449" s="95">
        <v>0</v>
      </c>
      <c r="E449" s="95">
        <v>3530.67359298468</v>
      </c>
      <c r="F449" s="95">
        <v>2872.6862257122998</v>
      </c>
      <c r="G449" s="95">
        <v>0</v>
      </c>
      <c r="H449" s="95">
        <v>0</v>
      </c>
      <c r="I449" s="95">
        <v>0</v>
      </c>
      <c r="J449" s="95">
        <v>18228.668323278402</v>
      </c>
      <c r="K449" s="95">
        <v>0</v>
      </c>
      <c r="L449" s="95">
        <v>47.062722266651697</v>
      </c>
      <c r="M449" s="95">
        <v>12921.029637932799</v>
      </c>
      <c r="N449" s="95">
        <v>2172.9842654168601</v>
      </c>
      <c r="O449" s="95">
        <v>0</v>
      </c>
      <c r="P449" s="95">
        <v>14936.9069799185</v>
      </c>
      <c r="Q449" s="95">
        <v>1484.3164358884101</v>
      </c>
      <c r="R449" s="95">
        <v>0</v>
      </c>
      <c r="S449" s="95">
        <v>842.58909581601597</v>
      </c>
      <c r="T449" s="95">
        <v>0</v>
      </c>
      <c r="U449" s="95">
        <v>18232.596529483799</v>
      </c>
      <c r="V449" s="95">
        <v>1492865.1629943801</v>
      </c>
      <c r="W449" s="95">
        <v>0</v>
      </c>
      <c r="X449" s="95">
        <v>213849.57665062</v>
      </c>
      <c r="Y449" s="95">
        <v>142563.69937896699</v>
      </c>
      <c r="Z449" s="95">
        <v>0</v>
      </c>
      <c r="AA449" s="95">
        <v>0</v>
      </c>
      <c r="AB449" s="95">
        <v>0</v>
      </c>
      <c r="AC449" s="95">
        <v>5623987.0073852502</v>
      </c>
      <c r="AD449" s="95">
        <v>0</v>
      </c>
      <c r="AE449" s="95">
        <v>7965.53571820259</v>
      </c>
      <c r="AF449" s="95">
        <v>622573.83148193394</v>
      </c>
      <c r="AG449" s="95">
        <v>279256.40910339402</v>
      </c>
      <c r="AH449" s="95">
        <v>0</v>
      </c>
      <c r="AI449" s="95">
        <v>642958.66983795201</v>
      </c>
      <c r="AJ449" s="95">
        <v>151863.622472763</v>
      </c>
      <c r="AK449" s="95">
        <v>0</v>
      </c>
      <c r="AL449" s="95">
        <v>105626.709350586</v>
      </c>
      <c r="AM449" s="95">
        <v>0</v>
      </c>
      <c r="AN449" s="95">
        <v>5627916.1591796903</v>
      </c>
      <c r="AO449" s="95">
        <v>14272980.7629395</v>
      </c>
      <c r="AP449" s="95">
        <v>0</v>
      </c>
      <c r="AQ449" s="95">
        <v>1804143.85302734</v>
      </c>
      <c r="AR449" s="95">
        <v>1192412.22444153</v>
      </c>
      <c r="AS449" s="95">
        <v>0</v>
      </c>
      <c r="AT449" s="95">
        <v>0</v>
      </c>
      <c r="AU449" s="95">
        <v>0</v>
      </c>
      <c r="AV449" s="95">
        <v>17902614.565917999</v>
      </c>
      <c r="AW449" s="95">
        <v>0</v>
      </c>
      <c r="AX449" s="95">
        <v>50920.952749252298</v>
      </c>
      <c r="AY449" s="95">
        <v>6014588.0668945303</v>
      </c>
      <c r="AZ449" s="95">
        <v>2430872.75073242</v>
      </c>
      <c r="BA449" s="95">
        <v>0</v>
      </c>
      <c r="BB449" s="95">
        <v>6191138.1798095703</v>
      </c>
      <c r="BC449" s="95">
        <v>1344866.48460388</v>
      </c>
      <c r="BD449" s="95">
        <v>0</v>
      </c>
      <c r="BE449" s="95">
        <v>885606.855674744</v>
      </c>
      <c r="BF449" s="95">
        <v>0</v>
      </c>
      <c r="BG449" s="95">
        <v>17903933.611083999</v>
      </c>
      <c r="BH449" s="95">
        <v>4020271.2306823698</v>
      </c>
      <c r="BI449" s="95">
        <v>0</v>
      </c>
      <c r="BJ449" s="95">
        <v>871039.957214355</v>
      </c>
      <c r="BK449" s="95">
        <v>611382.86746215797</v>
      </c>
      <c r="BL449" s="95">
        <v>0</v>
      </c>
      <c r="BM449" s="95">
        <v>0</v>
      </c>
      <c r="BN449" s="95">
        <v>0</v>
      </c>
      <c r="BO449" s="95">
        <v>0</v>
      </c>
      <c r="BP449" s="95">
        <v>0</v>
      </c>
      <c r="BQ449" s="95">
        <v>0</v>
      </c>
      <c r="BR449" s="95">
        <v>1999283.62840271</v>
      </c>
      <c r="BS449" s="95">
        <v>928145.93061828602</v>
      </c>
      <c r="BT449" s="95">
        <v>0</v>
      </c>
      <c r="BU449" s="95">
        <v>1211868.1599884001</v>
      </c>
      <c r="BV449" s="95">
        <v>782366.87216949498</v>
      </c>
      <c r="BW449" s="95">
        <v>0</v>
      </c>
      <c r="BX449" s="95">
        <v>185186.48932647699</v>
      </c>
      <c r="BY449" s="95">
        <v>0</v>
      </c>
      <c r="BZ449" s="95">
        <v>0</v>
      </c>
      <c r="CA449" s="95">
        <v>31527.8707764149</v>
      </c>
      <c r="CB449" s="95">
        <v>1704626.8091278099</v>
      </c>
      <c r="CC449" s="95">
        <v>16026184.823242201</v>
      </c>
      <c r="CD449" s="95">
        <v>4892524.6247558603</v>
      </c>
      <c r="CE449" s="95">
        <v>847.462905466557</v>
      </c>
      <c r="CF449" s="95">
        <v>106358.97284507799</v>
      </c>
      <c r="CG449" s="95">
        <v>893106.81599426304</v>
      </c>
      <c r="CH449" s="95">
        <v>0</v>
      </c>
      <c r="CI449" s="95">
        <v>32371.9879148006</v>
      </c>
      <c r="CJ449" s="95">
        <v>1812925.0654907201</v>
      </c>
      <c r="CK449" s="95">
        <v>16923606.8210449</v>
      </c>
      <c r="CL449" s="95">
        <v>5074921.2106933603</v>
      </c>
      <c r="CM449" s="160">
        <v>50501.977066516898</v>
      </c>
      <c r="CN449" s="160">
        <v>7454303.93603516</v>
      </c>
      <c r="CO449" s="160">
        <v>34735570.3818359</v>
      </c>
      <c r="CP449" s="95">
        <v>5074921.2106933603</v>
      </c>
      <c r="CQ449" s="95">
        <v>0</v>
      </c>
      <c r="CR449" s="95">
        <v>0</v>
      </c>
      <c r="CS449" s="95">
        <v>0</v>
      </c>
      <c r="CT449" s="95">
        <v>0</v>
      </c>
      <c r="CU449" s="161">
        <v>1810985.7819728879</v>
      </c>
      <c r="CV449" s="161">
        <v>16919291.639236465</v>
      </c>
    </row>
    <row r="450" spans="1:100" x14ac:dyDescent="0.2">
      <c r="A450" s="94" t="s">
        <v>57</v>
      </c>
      <c r="B450" s="96">
        <v>42795</v>
      </c>
      <c r="C450" s="95">
        <v>27938.7104706764</v>
      </c>
      <c r="D450" s="95">
        <v>0</v>
      </c>
      <c r="E450" s="95">
        <v>3419.1482726931599</v>
      </c>
      <c r="F450" s="95">
        <v>2790.40807053447</v>
      </c>
      <c r="G450" s="95">
        <v>0</v>
      </c>
      <c r="H450" s="95">
        <v>0</v>
      </c>
      <c r="I450" s="95">
        <v>0</v>
      </c>
      <c r="J450" s="95">
        <v>18178.9482326508</v>
      </c>
      <c r="K450" s="95">
        <v>0</v>
      </c>
      <c r="L450" s="95">
        <v>37.9454471399076</v>
      </c>
      <c r="M450" s="95">
        <v>12879.6182904243</v>
      </c>
      <c r="N450" s="95">
        <v>2140.1555292606399</v>
      </c>
      <c r="O450" s="95">
        <v>0</v>
      </c>
      <c r="P450" s="95">
        <v>14860.635377287899</v>
      </c>
      <c r="Q450" s="95">
        <v>1387.8006915450101</v>
      </c>
      <c r="R450" s="95">
        <v>0</v>
      </c>
      <c r="S450" s="95">
        <v>857.02435187250398</v>
      </c>
      <c r="T450" s="95">
        <v>0</v>
      </c>
      <c r="U450" s="95">
        <v>18180.444769382499</v>
      </c>
      <c r="V450" s="95">
        <v>1502420.1194152799</v>
      </c>
      <c r="W450" s="95">
        <v>0</v>
      </c>
      <c r="X450" s="95">
        <v>211049.37353515599</v>
      </c>
      <c r="Y450" s="95">
        <v>142395.82470893901</v>
      </c>
      <c r="Z450" s="95">
        <v>0</v>
      </c>
      <c r="AA450" s="95">
        <v>0</v>
      </c>
      <c r="AB450" s="95">
        <v>0</v>
      </c>
      <c r="AC450" s="95">
        <v>5657937.6433715802</v>
      </c>
      <c r="AD450" s="95">
        <v>0</v>
      </c>
      <c r="AE450" s="95">
        <v>6683.49315643311</v>
      </c>
      <c r="AF450" s="95">
        <v>626443.38693237305</v>
      </c>
      <c r="AG450" s="95">
        <v>280533.11293411301</v>
      </c>
      <c r="AH450" s="95">
        <v>0</v>
      </c>
      <c r="AI450" s="95">
        <v>655836.95910644496</v>
      </c>
      <c r="AJ450" s="95">
        <v>154355.924074173</v>
      </c>
      <c r="AK450" s="95">
        <v>0</v>
      </c>
      <c r="AL450" s="95">
        <v>110680.113767624</v>
      </c>
      <c r="AM450" s="95">
        <v>0</v>
      </c>
      <c r="AN450" s="95">
        <v>5650202.1470336895</v>
      </c>
      <c r="AO450" s="95">
        <v>14463023.9755859</v>
      </c>
      <c r="AP450" s="95">
        <v>0</v>
      </c>
      <c r="AQ450" s="95">
        <v>1768455.9505615199</v>
      </c>
      <c r="AR450" s="95">
        <v>1179046.89320374</v>
      </c>
      <c r="AS450" s="95">
        <v>0</v>
      </c>
      <c r="AT450" s="95">
        <v>0</v>
      </c>
      <c r="AU450" s="95">
        <v>0</v>
      </c>
      <c r="AV450" s="95">
        <v>17999503.606201202</v>
      </c>
      <c r="AW450" s="95">
        <v>0</v>
      </c>
      <c r="AX450" s="95">
        <v>34903.179972648599</v>
      </c>
      <c r="AY450" s="95">
        <v>6042542.1646118201</v>
      </c>
      <c r="AZ450" s="95">
        <v>2454333.6251525902</v>
      </c>
      <c r="BA450" s="95">
        <v>0</v>
      </c>
      <c r="BB450" s="95">
        <v>6406875.2390747098</v>
      </c>
      <c r="BC450" s="95">
        <v>1397439.28742981</v>
      </c>
      <c r="BD450" s="95">
        <v>0</v>
      </c>
      <c r="BE450" s="95">
        <v>933929.00402069103</v>
      </c>
      <c r="BF450" s="95">
        <v>0</v>
      </c>
      <c r="BG450" s="95">
        <v>17989105.846923798</v>
      </c>
      <c r="BH450" s="95">
        <v>4116439.8085327102</v>
      </c>
      <c r="BI450" s="95">
        <v>0</v>
      </c>
      <c r="BJ450" s="95">
        <v>833661.67066192604</v>
      </c>
      <c r="BK450" s="95">
        <v>585743.17452240002</v>
      </c>
      <c r="BL450" s="95">
        <v>0</v>
      </c>
      <c r="BM450" s="95">
        <v>0</v>
      </c>
      <c r="BN450" s="95">
        <v>0</v>
      </c>
      <c r="BO450" s="95">
        <v>0</v>
      </c>
      <c r="BP450" s="95">
        <v>0</v>
      </c>
      <c r="BQ450" s="95">
        <v>0</v>
      </c>
      <c r="BR450" s="95">
        <v>2023433.0502166699</v>
      </c>
      <c r="BS450" s="95">
        <v>936942.05612945603</v>
      </c>
      <c r="BT450" s="95">
        <v>0</v>
      </c>
      <c r="BU450" s="95">
        <v>1238864.8999939</v>
      </c>
      <c r="BV450" s="95">
        <v>771095.210494995</v>
      </c>
      <c r="BW450" s="95">
        <v>0</v>
      </c>
      <c r="BX450" s="95">
        <v>196251.29929351801</v>
      </c>
      <c r="BY450" s="95">
        <v>0</v>
      </c>
      <c r="BZ450" s="95">
        <v>0</v>
      </c>
      <c r="CA450" s="95">
        <v>31325.716964244799</v>
      </c>
      <c r="CB450" s="95">
        <v>1717022.15197754</v>
      </c>
      <c r="CC450" s="95">
        <v>16261108.2099609</v>
      </c>
      <c r="CD450" s="95">
        <v>4957440.79650879</v>
      </c>
      <c r="CE450" s="95">
        <v>859.02739196270704</v>
      </c>
      <c r="CF450" s="95">
        <v>110874.903122902</v>
      </c>
      <c r="CG450" s="95">
        <v>934976.41191101098</v>
      </c>
      <c r="CH450" s="95">
        <v>0</v>
      </c>
      <c r="CI450" s="95">
        <v>32184.6675596237</v>
      </c>
      <c r="CJ450" s="95">
        <v>1824263.0861358601</v>
      </c>
      <c r="CK450" s="95">
        <v>17197768.613769501</v>
      </c>
      <c r="CL450" s="95">
        <v>5148769.6152343797</v>
      </c>
      <c r="CM450" s="160">
        <v>50263.559885978699</v>
      </c>
      <c r="CN450" s="160">
        <v>7465078.07666016</v>
      </c>
      <c r="CO450" s="160">
        <v>35296528.306640603</v>
      </c>
      <c r="CP450" s="95">
        <v>5148769.6152343797</v>
      </c>
      <c r="CQ450" s="95">
        <v>0</v>
      </c>
      <c r="CR450" s="95">
        <v>0</v>
      </c>
      <c r="CS450" s="95">
        <v>0</v>
      </c>
      <c r="CT450" s="95">
        <v>0</v>
      </c>
      <c r="CU450" s="161">
        <v>1827897.0551004419</v>
      </c>
      <c r="CV450" s="161">
        <v>17196084.621871911</v>
      </c>
    </row>
    <row r="451" spans="1:100" x14ac:dyDescent="0.2">
      <c r="A451" s="94" t="s">
        <v>57</v>
      </c>
      <c r="B451" s="96">
        <v>42887</v>
      </c>
      <c r="C451" s="95">
        <v>27700.834123849902</v>
      </c>
      <c r="D451" s="95">
        <v>0</v>
      </c>
      <c r="E451" s="95">
        <v>3328.3727144896998</v>
      </c>
      <c r="F451" s="95">
        <v>2740.6517192125302</v>
      </c>
      <c r="G451" s="95">
        <v>0</v>
      </c>
      <c r="H451" s="95">
        <v>0</v>
      </c>
      <c r="I451" s="95">
        <v>0</v>
      </c>
      <c r="J451" s="95">
        <v>18052.719390153899</v>
      </c>
      <c r="K451" s="95">
        <v>0</v>
      </c>
      <c r="L451" s="95">
        <v>39.364453729242101</v>
      </c>
      <c r="M451" s="95">
        <v>12778.563569784201</v>
      </c>
      <c r="N451" s="95">
        <v>2089.5062675774102</v>
      </c>
      <c r="O451" s="95">
        <v>0</v>
      </c>
      <c r="P451" s="95">
        <v>14761.670148491899</v>
      </c>
      <c r="Q451" s="95">
        <v>1357.04911343753</v>
      </c>
      <c r="R451" s="95">
        <v>0</v>
      </c>
      <c r="S451" s="95">
        <v>853.95034728944302</v>
      </c>
      <c r="T451" s="95">
        <v>0</v>
      </c>
      <c r="U451" s="95">
        <v>18054.108530998201</v>
      </c>
      <c r="V451" s="95">
        <v>1496403.9534454299</v>
      </c>
      <c r="W451" s="95">
        <v>0</v>
      </c>
      <c r="X451" s="95">
        <v>199609.44245910601</v>
      </c>
      <c r="Y451" s="95">
        <v>136717.10161399801</v>
      </c>
      <c r="Z451" s="95">
        <v>0</v>
      </c>
      <c r="AA451" s="95">
        <v>0</v>
      </c>
      <c r="AB451" s="95">
        <v>0</v>
      </c>
      <c r="AC451" s="95">
        <v>5595768.01318359</v>
      </c>
      <c r="AD451" s="95">
        <v>0</v>
      </c>
      <c r="AE451" s="95">
        <v>6449.8993396162996</v>
      </c>
      <c r="AF451" s="95">
        <v>614351.20440673805</v>
      </c>
      <c r="AG451" s="95">
        <v>272056.47580719</v>
      </c>
      <c r="AH451" s="95">
        <v>0</v>
      </c>
      <c r="AI451" s="95">
        <v>639679.67948913598</v>
      </c>
      <c r="AJ451" s="95">
        <v>151930.37169647199</v>
      </c>
      <c r="AK451" s="95">
        <v>0</v>
      </c>
      <c r="AL451" s="95">
        <v>107344.158329964</v>
      </c>
      <c r="AM451" s="95">
        <v>0</v>
      </c>
      <c r="AN451" s="95">
        <v>5601182.32739258</v>
      </c>
      <c r="AO451" s="95">
        <v>14515879.815429701</v>
      </c>
      <c r="AP451" s="95">
        <v>0</v>
      </c>
      <c r="AQ451" s="95">
        <v>1701181.10835266</v>
      </c>
      <c r="AR451" s="95">
        <v>1157313.6492157001</v>
      </c>
      <c r="AS451" s="95">
        <v>0</v>
      </c>
      <c r="AT451" s="95">
        <v>0</v>
      </c>
      <c r="AU451" s="95">
        <v>0</v>
      </c>
      <c r="AV451" s="95">
        <v>17948942.486572299</v>
      </c>
      <c r="AW451" s="95">
        <v>0</v>
      </c>
      <c r="AX451" s="95">
        <v>43789.123960495002</v>
      </c>
      <c r="AY451" s="95">
        <v>5967840.0130615197</v>
      </c>
      <c r="AZ451" s="95">
        <v>2391857.2807922401</v>
      </c>
      <c r="BA451" s="95">
        <v>0</v>
      </c>
      <c r="BB451" s="95">
        <v>6276360.0543823196</v>
      </c>
      <c r="BC451" s="95">
        <v>1369975.4234314</v>
      </c>
      <c r="BD451" s="95">
        <v>0</v>
      </c>
      <c r="BE451" s="95">
        <v>906060.84788513195</v>
      </c>
      <c r="BF451" s="95">
        <v>0</v>
      </c>
      <c r="BG451" s="95">
        <v>17960182.004638702</v>
      </c>
      <c r="BH451" s="95">
        <v>4026633.9889221201</v>
      </c>
      <c r="BI451" s="95">
        <v>0</v>
      </c>
      <c r="BJ451" s="95">
        <v>803972.28287506104</v>
      </c>
      <c r="BK451" s="95">
        <v>574578.40550994896</v>
      </c>
      <c r="BL451" s="95">
        <v>0</v>
      </c>
      <c r="BM451" s="95">
        <v>0</v>
      </c>
      <c r="BN451" s="95">
        <v>0</v>
      </c>
      <c r="BO451" s="95">
        <v>0</v>
      </c>
      <c r="BP451" s="95">
        <v>0</v>
      </c>
      <c r="BQ451" s="95">
        <v>0</v>
      </c>
      <c r="BR451" s="95">
        <v>2001201.08822632</v>
      </c>
      <c r="BS451" s="95">
        <v>911976.81551361096</v>
      </c>
      <c r="BT451" s="95">
        <v>0</v>
      </c>
      <c r="BU451" s="95">
        <v>1222562.4799957301</v>
      </c>
      <c r="BV451" s="95">
        <v>758640.93639373803</v>
      </c>
      <c r="BW451" s="95">
        <v>0</v>
      </c>
      <c r="BX451" s="95">
        <v>190849.429319382</v>
      </c>
      <c r="BY451" s="95">
        <v>0</v>
      </c>
      <c r="BZ451" s="95">
        <v>0</v>
      </c>
      <c r="CA451" s="95">
        <v>31036.380198478699</v>
      </c>
      <c r="CB451" s="95">
        <v>1694945.65432739</v>
      </c>
      <c r="CC451" s="95">
        <v>16178554.486328101</v>
      </c>
      <c r="CD451" s="95">
        <v>4830939.8369751005</v>
      </c>
      <c r="CE451" s="95">
        <v>856.26028688251995</v>
      </c>
      <c r="CF451" s="95">
        <v>107630.974809647</v>
      </c>
      <c r="CG451" s="95">
        <v>908280.01682281506</v>
      </c>
      <c r="CH451" s="95">
        <v>0</v>
      </c>
      <c r="CI451" s="95">
        <v>31891.321407318101</v>
      </c>
      <c r="CJ451" s="95">
        <v>1808372.18925476</v>
      </c>
      <c r="CK451" s="95">
        <v>17089106.4291992</v>
      </c>
      <c r="CL451" s="95">
        <v>5013967.9997558603</v>
      </c>
      <c r="CM451" s="160">
        <v>49872.8912096024</v>
      </c>
      <c r="CN451" s="160">
        <v>7417353.9883422898</v>
      </c>
      <c r="CO451" s="160">
        <v>35089145.803222701</v>
      </c>
      <c r="CP451" s="95">
        <v>5013967.9997558603</v>
      </c>
      <c r="CQ451" s="95">
        <v>0</v>
      </c>
      <c r="CR451" s="95">
        <v>0</v>
      </c>
      <c r="CS451" s="95">
        <v>0</v>
      </c>
      <c r="CT451" s="95">
        <v>0</v>
      </c>
      <c r="CU451" s="161">
        <v>1802576.6291370371</v>
      </c>
      <c r="CV451" s="161">
        <v>17086834.503150918</v>
      </c>
    </row>
    <row r="452" spans="1:100" x14ac:dyDescent="0.2">
      <c r="A452" s="94" t="s">
        <v>57</v>
      </c>
      <c r="B452" s="96">
        <v>42979</v>
      </c>
      <c r="C452" s="95">
        <v>27616.882580518701</v>
      </c>
      <c r="D452" s="95">
        <v>0</v>
      </c>
      <c r="E452" s="95">
        <v>3214.0456258952599</v>
      </c>
      <c r="F452" s="95">
        <v>2665.5637716054898</v>
      </c>
      <c r="G452" s="95">
        <v>0</v>
      </c>
      <c r="H452" s="95">
        <v>0</v>
      </c>
      <c r="I452" s="95">
        <v>0</v>
      </c>
      <c r="J452" s="95">
        <v>17924.385709762599</v>
      </c>
      <c r="K452" s="95">
        <v>0</v>
      </c>
      <c r="L452" s="95">
        <v>35.561098198406398</v>
      </c>
      <c r="M452" s="95">
        <v>12767.8141704798</v>
      </c>
      <c r="N452" s="95">
        <v>2046.7242051065</v>
      </c>
      <c r="O452" s="95">
        <v>0</v>
      </c>
      <c r="P452" s="95">
        <v>14650.156426429699</v>
      </c>
      <c r="Q452" s="95">
        <v>1329.5969914943</v>
      </c>
      <c r="R452" s="95">
        <v>0</v>
      </c>
      <c r="S452" s="95">
        <v>862.297207042575</v>
      </c>
      <c r="T452" s="95">
        <v>0</v>
      </c>
      <c r="U452" s="95">
        <v>17926.553882122</v>
      </c>
      <c r="V452" s="95">
        <v>1480390.19833374</v>
      </c>
      <c r="W452" s="95">
        <v>0</v>
      </c>
      <c r="X452" s="95">
        <v>191775.00531959499</v>
      </c>
      <c r="Y452" s="95">
        <v>133067.45434188799</v>
      </c>
      <c r="Z452" s="95">
        <v>0</v>
      </c>
      <c r="AA452" s="95">
        <v>0</v>
      </c>
      <c r="AB452" s="95">
        <v>0</v>
      </c>
      <c r="AC452" s="95">
        <v>5553400.6774292002</v>
      </c>
      <c r="AD452" s="95">
        <v>0</v>
      </c>
      <c r="AE452" s="95">
        <v>6610.9690864682198</v>
      </c>
      <c r="AF452" s="95">
        <v>609014.01007080101</v>
      </c>
      <c r="AG452" s="95">
        <v>267732.15391159098</v>
      </c>
      <c r="AH452" s="95">
        <v>0</v>
      </c>
      <c r="AI452" s="95">
        <v>632854.382133484</v>
      </c>
      <c r="AJ452" s="95">
        <v>146274.95001792899</v>
      </c>
      <c r="AK452" s="95">
        <v>0</v>
      </c>
      <c r="AL452" s="95">
        <v>107330.134178162</v>
      </c>
      <c r="AM452" s="95">
        <v>0</v>
      </c>
      <c r="AN452" s="95">
        <v>5554574.7548217801</v>
      </c>
      <c r="AO452" s="95">
        <v>14370036.075195299</v>
      </c>
      <c r="AP452" s="95">
        <v>0</v>
      </c>
      <c r="AQ452" s="95">
        <v>1641146.7863616899</v>
      </c>
      <c r="AR452" s="95">
        <v>1131760.4940795901</v>
      </c>
      <c r="AS452" s="95">
        <v>0</v>
      </c>
      <c r="AT452" s="95">
        <v>0</v>
      </c>
      <c r="AU452" s="95">
        <v>0</v>
      </c>
      <c r="AV452" s="95">
        <v>17881153.160156298</v>
      </c>
      <c r="AW452" s="95">
        <v>0</v>
      </c>
      <c r="AX452" s="95">
        <v>39790.653660774202</v>
      </c>
      <c r="AY452" s="95">
        <v>5948586.0763549795</v>
      </c>
      <c r="AZ452" s="95">
        <v>2352647.4628906301</v>
      </c>
      <c r="BA452" s="95">
        <v>0</v>
      </c>
      <c r="BB452" s="95">
        <v>6268648.4201660203</v>
      </c>
      <c r="BC452" s="95">
        <v>1321527.0638122601</v>
      </c>
      <c r="BD452" s="95">
        <v>0</v>
      </c>
      <c r="BE452" s="95">
        <v>915795.83602905297</v>
      </c>
      <c r="BF452" s="95">
        <v>0</v>
      </c>
      <c r="BG452" s="95">
        <v>17881598.6955566</v>
      </c>
      <c r="BH452" s="95">
        <v>4002398.2922668499</v>
      </c>
      <c r="BI452" s="95">
        <v>0</v>
      </c>
      <c r="BJ452" s="95">
        <v>773202.73759460403</v>
      </c>
      <c r="BK452" s="95">
        <v>561336.82903289795</v>
      </c>
      <c r="BL452" s="95">
        <v>0</v>
      </c>
      <c r="BM452" s="95">
        <v>0</v>
      </c>
      <c r="BN452" s="95">
        <v>0</v>
      </c>
      <c r="BO452" s="95">
        <v>0</v>
      </c>
      <c r="BP452" s="95">
        <v>0</v>
      </c>
      <c r="BQ452" s="95">
        <v>0</v>
      </c>
      <c r="BR452" s="95">
        <v>1999148.49394226</v>
      </c>
      <c r="BS452" s="95">
        <v>898316.778907776</v>
      </c>
      <c r="BT452" s="95">
        <v>0</v>
      </c>
      <c r="BU452" s="95">
        <v>1025026.91999054</v>
      </c>
      <c r="BV452" s="95">
        <v>735508.43715667701</v>
      </c>
      <c r="BW452" s="95">
        <v>0</v>
      </c>
      <c r="BX452" s="95">
        <v>167873.53940772999</v>
      </c>
      <c r="BY452" s="95">
        <v>0</v>
      </c>
      <c r="BZ452" s="95">
        <v>0</v>
      </c>
      <c r="CA452" s="95">
        <v>30832.932662248601</v>
      </c>
      <c r="CB452" s="95">
        <v>1669029.71505737</v>
      </c>
      <c r="CC452" s="95">
        <v>15968768.897583</v>
      </c>
      <c r="CD452" s="95">
        <v>4765744.11828613</v>
      </c>
      <c r="CE452" s="95">
        <v>863.30023942142702</v>
      </c>
      <c r="CF452" s="95">
        <v>107507.976058006</v>
      </c>
      <c r="CG452" s="95">
        <v>916548.79265594506</v>
      </c>
      <c r="CH452" s="95">
        <v>0</v>
      </c>
      <c r="CI452" s="95">
        <v>31700.7792556286</v>
      </c>
      <c r="CJ452" s="95">
        <v>1779564.4575195301</v>
      </c>
      <c r="CK452" s="95">
        <v>16889548.166747998</v>
      </c>
      <c r="CL452" s="95">
        <v>4951565.3713989304</v>
      </c>
      <c r="CM452" s="160">
        <v>49560.060859680198</v>
      </c>
      <c r="CN452" s="160">
        <v>7354414.9163207998</v>
      </c>
      <c r="CO452" s="160">
        <v>34745037.957031302</v>
      </c>
      <c r="CP452" s="95">
        <v>4951565.3713989304</v>
      </c>
      <c r="CQ452" s="95">
        <v>0</v>
      </c>
      <c r="CR452" s="95">
        <v>0</v>
      </c>
      <c r="CS452" s="95">
        <v>0</v>
      </c>
      <c r="CT452" s="95">
        <v>0</v>
      </c>
      <c r="CU452" s="161">
        <v>1776537.6911153761</v>
      </c>
      <c r="CV452" s="161">
        <v>16885317.690238945</v>
      </c>
    </row>
    <row r="453" spans="1:100" x14ac:dyDescent="0.2">
      <c r="A453" s="94" t="s">
        <v>57</v>
      </c>
      <c r="B453" s="96">
        <v>43070</v>
      </c>
      <c r="C453" s="95">
        <v>27572.606481790499</v>
      </c>
      <c r="D453" s="95">
        <v>0</v>
      </c>
      <c r="E453" s="95">
        <v>3153.4854871928701</v>
      </c>
      <c r="F453" s="95">
        <v>2613.4431213438502</v>
      </c>
      <c r="G453" s="95">
        <v>0</v>
      </c>
      <c r="H453" s="95">
        <v>0</v>
      </c>
      <c r="I453" s="95">
        <v>0</v>
      </c>
      <c r="J453" s="95">
        <v>17751.2026283741</v>
      </c>
      <c r="K453" s="95">
        <v>0</v>
      </c>
      <c r="L453" s="95">
        <v>42.068593977484902</v>
      </c>
      <c r="M453" s="95">
        <v>12742.932895898801</v>
      </c>
      <c r="N453" s="95">
        <v>1990.1714063137799</v>
      </c>
      <c r="O453" s="95">
        <v>0</v>
      </c>
      <c r="P453" s="95">
        <v>14677.9327653646</v>
      </c>
      <c r="Q453" s="95">
        <v>1332.41465759277</v>
      </c>
      <c r="R453" s="95">
        <v>0</v>
      </c>
      <c r="S453" s="95">
        <v>848.91851761937096</v>
      </c>
      <c r="T453" s="95">
        <v>0</v>
      </c>
      <c r="U453" s="95">
        <v>17753.135214328799</v>
      </c>
      <c r="V453" s="95">
        <v>1458094.8041534401</v>
      </c>
      <c r="W453" s="95">
        <v>0</v>
      </c>
      <c r="X453" s="95">
        <v>187775.614307404</v>
      </c>
      <c r="Y453" s="95">
        <v>131082.658140182</v>
      </c>
      <c r="Z453" s="95">
        <v>0</v>
      </c>
      <c r="AA453" s="95">
        <v>0</v>
      </c>
      <c r="AB453" s="95">
        <v>0</v>
      </c>
      <c r="AC453" s="95">
        <v>5527684.4906616202</v>
      </c>
      <c r="AD453" s="95">
        <v>0</v>
      </c>
      <c r="AE453" s="95">
        <v>5066.4705292582503</v>
      </c>
      <c r="AF453" s="95">
        <v>608105.74914550805</v>
      </c>
      <c r="AG453" s="95">
        <v>260117.75996589701</v>
      </c>
      <c r="AH453" s="95">
        <v>0</v>
      </c>
      <c r="AI453" s="95">
        <v>615541.59769439697</v>
      </c>
      <c r="AJ453" s="95">
        <v>146339.311092377</v>
      </c>
      <c r="AK453" s="95">
        <v>0</v>
      </c>
      <c r="AL453" s="95">
        <v>109098.745677948</v>
      </c>
      <c r="AM453" s="95">
        <v>0</v>
      </c>
      <c r="AN453" s="95">
        <v>5530090.6631469699</v>
      </c>
      <c r="AO453" s="95">
        <v>14081709.5812988</v>
      </c>
      <c r="AP453" s="95">
        <v>0</v>
      </c>
      <c r="AQ453" s="95">
        <v>1605875.22625732</v>
      </c>
      <c r="AR453" s="95">
        <v>1107721.72355652</v>
      </c>
      <c r="AS453" s="95">
        <v>0</v>
      </c>
      <c r="AT453" s="95">
        <v>0</v>
      </c>
      <c r="AU453" s="95">
        <v>0</v>
      </c>
      <c r="AV453" s="95">
        <v>17784412.903564502</v>
      </c>
      <c r="AW453" s="95">
        <v>0</v>
      </c>
      <c r="AX453" s="95">
        <v>36065.860994815797</v>
      </c>
      <c r="AY453" s="95">
        <v>5987104.3189086895</v>
      </c>
      <c r="AZ453" s="95">
        <v>2298679.17260742</v>
      </c>
      <c r="BA453" s="95">
        <v>0</v>
      </c>
      <c r="BB453" s="95">
        <v>5933674.20458984</v>
      </c>
      <c r="BC453" s="95">
        <v>1319016.0222320601</v>
      </c>
      <c r="BD453" s="95">
        <v>0</v>
      </c>
      <c r="BE453" s="95">
        <v>930224.28766632103</v>
      </c>
      <c r="BF453" s="95">
        <v>0</v>
      </c>
      <c r="BG453" s="95">
        <v>17791739.7036133</v>
      </c>
      <c r="BH453" s="95">
        <v>3971316.4925231901</v>
      </c>
      <c r="BI453" s="95">
        <v>0</v>
      </c>
      <c r="BJ453" s="95">
        <v>764929.12231445301</v>
      </c>
      <c r="BK453" s="95">
        <v>550547.09166717494</v>
      </c>
      <c r="BL453" s="95">
        <v>0</v>
      </c>
      <c r="BM453" s="95">
        <v>0</v>
      </c>
      <c r="BN453" s="95">
        <v>0</v>
      </c>
      <c r="BO453" s="95">
        <v>0</v>
      </c>
      <c r="BP453" s="95">
        <v>0</v>
      </c>
      <c r="BQ453" s="95">
        <v>0</v>
      </c>
      <c r="BR453" s="95">
        <v>1998443.4602355999</v>
      </c>
      <c r="BS453" s="95">
        <v>874619.96681976295</v>
      </c>
      <c r="BT453" s="95">
        <v>0</v>
      </c>
      <c r="BU453" s="95">
        <v>1162410.5399780299</v>
      </c>
      <c r="BV453" s="95">
        <v>738028.759765625</v>
      </c>
      <c r="BW453" s="95">
        <v>0</v>
      </c>
      <c r="BX453" s="95">
        <v>192139.57931518601</v>
      </c>
      <c r="BY453" s="95">
        <v>0</v>
      </c>
      <c r="BZ453" s="95">
        <v>0</v>
      </c>
      <c r="CA453" s="95">
        <v>30749.2104244232</v>
      </c>
      <c r="CB453" s="95">
        <v>1640407.1865234401</v>
      </c>
      <c r="CC453" s="95">
        <v>15658185.1174316</v>
      </c>
      <c r="CD453" s="95">
        <v>4737315.7415161096</v>
      </c>
      <c r="CE453" s="95">
        <v>851.99302860349405</v>
      </c>
      <c r="CF453" s="95">
        <v>109459.02349090599</v>
      </c>
      <c r="CG453" s="95">
        <v>935192.38558196998</v>
      </c>
      <c r="CH453" s="95">
        <v>0</v>
      </c>
      <c r="CI453" s="95">
        <v>31598.8275585175</v>
      </c>
      <c r="CJ453" s="95">
        <v>1751507.3655242899</v>
      </c>
      <c r="CK453" s="95">
        <v>16592864.1134033</v>
      </c>
      <c r="CL453" s="95">
        <v>4925140.7160644503</v>
      </c>
      <c r="CM453" s="160">
        <v>49253.798597335801</v>
      </c>
      <c r="CN453" s="160">
        <v>7294461.4151001005</v>
      </c>
      <c r="CO453" s="160">
        <v>34428069.650878899</v>
      </c>
      <c r="CP453" s="95">
        <v>4925140.7160644503</v>
      </c>
      <c r="CQ453" s="95">
        <v>0</v>
      </c>
      <c r="CR453" s="95">
        <v>0</v>
      </c>
      <c r="CS453" s="95">
        <v>0</v>
      </c>
      <c r="CT453" s="95">
        <v>0</v>
      </c>
      <c r="CU453" s="161">
        <v>1749866.2100143461</v>
      </c>
      <c r="CV453" s="161">
        <v>16593377.50301357</v>
      </c>
    </row>
    <row r="454" spans="1:100" x14ac:dyDescent="0.2">
      <c r="A454" s="94" t="s">
        <v>57</v>
      </c>
      <c r="B454" s="96">
        <v>43160</v>
      </c>
      <c r="C454" s="95">
        <v>27458.9667935371</v>
      </c>
      <c r="D454" s="95">
        <v>0</v>
      </c>
      <c r="E454" s="95">
        <v>3083.8232630789298</v>
      </c>
      <c r="F454" s="95">
        <v>2567.3509156703899</v>
      </c>
      <c r="G454" s="95">
        <v>0</v>
      </c>
      <c r="H454" s="95">
        <v>0</v>
      </c>
      <c r="I454" s="95">
        <v>0</v>
      </c>
      <c r="J454" s="95">
        <v>17583.440595388402</v>
      </c>
      <c r="K454" s="95">
        <v>0</v>
      </c>
      <c r="L454" s="95">
        <v>43.9409073926508</v>
      </c>
      <c r="M454" s="95">
        <v>12611.3487845659</v>
      </c>
      <c r="N454" s="95">
        <v>1950.91690967977</v>
      </c>
      <c r="O454" s="95">
        <v>0</v>
      </c>
      <c r="P454" s="95">
        <v>14538.448405146601</v>
      </c>
      <c r="Q454" s="95">
        <v>1328.87641629577</v>
      </c>
      <c r="R454" s="95">
        <v>0</v>
      </c>
      <c r="S454" s="95">
        <v>853.55838400870596</v>
      </c>
      <c r="T454" s="95">
        <v>0</v>
      </c>
      <c r="U454" s="95">
        <v>17585.152962446198</v>
      </c>
      <c r="V454" s="95">
        <v>1440810.30293274</v>
      </c>
      <c r="W454" s="95">
        <v>0</v>
      </c>
      <c r="X454" s="95">
        <v>182155.41327858</v>
      </c>
      <c r="Y454" s="95">
        <v>127108.564699173</v>
      </c>
      <c r="Z454" s="95">
        <v>0</v>
      </c>
      <c r="AA454" s="95">
        <v>0</v>
      </c>
      <c r="AB454" s="95">
        <v>0</v>
      </c>
      <c r="AC454" s="95">
        <v>5480653.8150634803</v>
      </c>
      <c r="AD454" s="95">
        <v>0</v>
      </c>
      <c r="AE454" s="95">
        <v>4936.5927244424802</v>
      </c>
      <c r="AF454" s="95">
        <v>617714.28730773902</v>
      </c>
      <c r="AG454" s="95">
        <v>254198.45025443999</v>
      </c>
      <c r="AH454" s="95">
        <v>0</v>
      </c>
      <c r="AI454" s="95">
        <v>595423.77024841297</v>
      </c>
      <c r="AJ454" s="95">
        <v>145927.43683433501</v>
      </c>
      <c r="AK454" s="95">
        <v>0</v>
      </c>
      <c r="AL454" s="95">
        <v>107376.150211334</v>
      </c>
      <c r="AM454" s="95">
        <v>0</v>
      </c>
      <c r="AN454" s="95">
        <v>5483525.6094360398</v>
      </c>
      <c r="AO454" s="95">
        <v>13951886.731323199</v>
      </c>
      <c r="AP454" s="95">
        <v>0</v>
      </c>
      <c r="AQ454" s="95">
        <v>1587055.49028015</v>
      </c>
      <c r="AR454" s="95">
        <v>1092802.00509644</v>
      </c>
      <c r="AS454" s="95">
        <v>0</v>
      </c>
      <c r="AT454" s="95">
        <v>0</v>
      </c>
      <c r="AU454" s="95">
        <v>0</v>
      </c>
      <c r="AV454" s="95">
        <v>17753140.959472701</v>
      </c>
      <c r="AW454" s="95">
        <v>0</v>
      </c>
      <c r="AX454" s="95">
        <v>38633.262357234998</v>
      </c>
      <c r="AY454" s="95">
        <v>6130487.4042358398</v>
      </c>
      <c r="AZ454" s="95">
        <v>2260007.7058105501</v>
      </c>
      <c r="BA454" s="95">
        <v>0</v>
      </c>
      <c r="BB454" s="95">
        <v>5733955.9308471698</v>
      </c>
      <c r="BC454" s="95">
        <v>1325633.16383362</v>
      </c>
      <c r="BD454" s="95">
        <v>0</v>
      </c>
      <c r="BE454" s="95">
        <v>921990.52315521205</v>
      </c>
      <c r="BF454" s="95">
        <v>0</v>
      </c>
      <c r="BG454" s="95">
        <v>17759023.369140599</v>
      </c>
      <c r="BH454" s="95">
        <v>3944123.6122131301</v>
      </c>
      <c r="BI454" s="95">
        <v>0</v>
      </c>
      <c r="BJ454" s="95">
        <v>750396.61711883498</v>
      </c>
      <c r="BK454" s="95">
        <v>538733.89929962205</v>
      </c>
      <c r="BL454" s="95">
        <v>0</v>
      </c>
      <c r="BM454" s="95">
        <v>0</v>
      </c>
      <c r="BN454" s="95">
        <v>0</v>
      </c>
      <c r="BO454" s="95">
        <v>0</v>
      </c>
      <c r="BP454" s="95">
        <v>0</v>
      </c>
      <c r="BQ454" s="95">
        <v>0</v>
      </c>
      <c r="BR454" s="95">
        <v>2017126.6766357401</v>
      </c>
      <c r="BS454" s="95">
        <v>856875.05842590297</v>
      </c>
      <c r="BT454" s="95">
        <v>0</v>
      </c>
      <c r="BU454" s="95">
        <v>1124849.4399871801</v>
      </c>
      <c r="BV454" s="95">
        <v>735109.70968627895</v>
      </c>
      <c r="BW454" s="95">
        <v>0</v>
      </c>
      <c r="BX454" s="95">
        <v>190758.159322739</v>
      </c>
      <c r="BY454" s="95">
        <v>0</v>
      </c>
      <c r="BZ454" s="95">
        <v>0</v>
      </c>
      <c r="CA454" s="95">
        <v>30510.470843792002</v>
      </c>
      <c r="CB454" s="95">
        <v>1623118.2173309301</v>
      </c>
      <c r="CC454" s="95">
        <v>15535783.6981201</v>
      </c>
      <c r="CD454" s="95">
        <v>4702844.19030762</v>
      </c>
      <c r="CE454" s="95">
        <v>852.117997214198</v>
      </c>
      <c r="CF454" s="95">
        <v>107013.670548439</v>
      </c>
      <c r="CG454" s="95">
        <v>917973.00708770799</v>
      </c>
      <c r="CH454" s="95">
        <v>0</v>
      </c>
      <c r="CI454" s="95">
        <v>31362.4384195805</v>
      </c>
      <c r="CJ454" s="95">
        <v>1731311.8906555199</v>
      </c>
      <c r="CK454" s="95">
        <v>16466252.4060059</v>
      </c>
      <c r="CL454" s="95">
        <v>4887941.29931641</v>
      </c>
      <c r="CM454" s="160">
        <v>48848.8296675682</v>
      </c>
      <c r="CN454" s="160">
        <v>7205401.8034667997</v>
      </c>
      <c r="CO454" s="160">
        <v>34299600.453613304</v>
      </c>
      <c r="CP454" s="95">
        <v>4887941.29931641</v>
      </c>
      <c r="CQ454" s="95">
        <v>0</v>
      </c>
      <c r="CR454" s="95">
        <v>0</v>
      </c>
      <c r="CS454" s="95">
        <v>0</v>
      </c>
      <c r="CT454" s="95">
        <v>0</v>
      </c>
      <c r="CU454" s="161">
        <v>1730131.8878793691</v>
      </c>
      <c r="CV454" s="161">
        <v>16453756.705207808</v>
      </c>
    </row>
    <row r="455" spans="1:100" x14ac:dyDescent="0.2">
      <c r="A455" s="94" t="s">
        <v>57</v>
      </c>
      <c r="B455" s="96">
        <v>43252</v>
      </c>
      <c r="C455" s="95">
        <v>27521.542560338999</v>
      </c>
      <c r="D455" s="95">
        <v>0</v>
      </c>
      <c r="E455" s="95">
        <v>2945.8435764610799</v>
      </c>
      <c r="F455" s="95">
        <v>2451.3147625327101</v>
      </c>
      <c r="G455" s="95">
        <v>0</v>
      </c>
      <c r="H455" s="95">
        <v>0</v>
      </c>
      <c r="I455" s="95">
        <v>0</v>
      </c>
      <c r="J455" s="95">
        <v>17404.229414463</v>
      </c>
      <c r="K455" s="95">
        <v>0</v>
      </c>
      <c r="L455" s="95">
        <v>42.3456593384035</v>
      </c>
      <c r="M455" s="95">
        <v>12710.246777415299</v>
      </c>
      <c r="N455" s="95">
        <v>1912.60812553763</v>
      </c>
      <c r="O455" s="95">
        <v>0</v>
      </c>
      <c r="P455" s="95">
        <v>14463.5046210289</v>
      </c>
      <c r="Q455" s="95">
        <v>1318.93799619377</v>
      </c>
      <c r="R455" s="95">
        <v>0</v>
      </c>
      <c r="S455" s="95">
        <v>851.57903638482105</v>
      </c>
      <c r="T455" s="95">
        <v>0</v>
      </c>
      <c r="U455" s="95">
        <v>17407.4917795658</v>
      </c>
      <c r="V455" s="95">
        <v>1440874.6791229199</v>
      </c>
      <c r="W455" s="95">
        <v>0</v>
      </c>
      <c r="X455" s="95">
        <v>173773.583305359</v>
      </c>
      <c r="Y455" s="95">
        <v>119799.700500488</v>
      </c>
      <c r="Z455" s="95">
        <v>0</v>
      </c>
      <c r="AA455" s="95">
        <v>0</v>
      </c>
      <c r="AB455" s="95">
        <v>0</v>
      </c>
      <c r="AC455" s="95">
        <v>5417889.5332641602</v>
      </c>
      <c r="AD455" s="95">
        <v>0</v>
      </c>
      <c r="AE455" s="95">
        <v>5305.7118275761604</v>
      </c>
      <c r="AF455" s="95">
        <v>617510.36124420201</v>
      </c>
      <c r="AG455" s="95">
        <v>248004.07047080999</v>
      </c>
      <c r="AH455" s="95">
        <v>0</v>
      </c>
      <c r="AI455" s="95">
        <v>598038.39463806199</v>
      </c>
      <c r="AJ455" s="95">
        <v>146140.82134437599</v>
      </c>
      <c r="AK455" s="95">
        <v>0</v>
      </c>
      <c r="AL455" s="95">
        <v>106634.41921424901</v>
      </c>
      <c r="AM455" s="95">
        <v>0</v>
      </c>
      <c r="AN455" s="95">
        <v>5413455.0709228497</v>
      </c>
      <c r="AO455" s="95">
        <v>14033940.4967041</v>
      </c>
      <c r="AP455" s="95">
        <v>0</v>
      </c>
      <c r="AQ455" s="95">
        <v>1504705.59074402</v>
      </c>
      <c r="AR455" s="95">
        <v>1022131.87800598</v>
      </c>
      <c r="AS455" s="95">
        <v>0</v>
      </c>
      <c r="AT455" s="95">
        <v>0</v>
      </c>
      <c r="AU455" s="95">
        <v>0</v>
      </c>
      <c r="AV455" s="95">
        <v>17697325.793701202</v>
      </c>
      <c r="AW455" s="95">
        <v>0</v>
      </c>
      <c r="AX455" s="95">
        <v>35672.945383071899</v>
      </c>
      <c r="AY455" s="95">
        <v>6162988.4515991202</v>
      </c>
      <c r="AZ455" s="95">
        <v>2211221.7173156701</v>
      </c>
      <c r="BA455" s="95">
        <v>0</v>
      </c>
      <c r="BB455" s="95">
        <v>5789514.0785522498</v>
      </c>
      <c r="BC455" s="95">
        <v>1335496.6876068099</v>
      </c>
      <c r="BD455" s="95">
        <v>0</v>
      </c>
      <c r="BE455" s="95">
        <v>917999.76235198998</v>
      </c>
      <c r="BF455" s="95">
        <v>0</v>
      </c>
      <c r="BG455" s="95">
        <v>17689778.760009799</v>
      </c>
      <c r="BH455" s="95">
        <v>3984889.7179870601</v>
      </c>
      <c r="BI455" s="95">
        <v>0</v>
      </c>
      <c r="BJ455" s="95">
        <v>722700.44761657703</v>
      </c>
      <c r="BK455" s="95">
        <v>521138.29262161301</v>
      </c>
      <c r="BL455" s="95">
        <v>0</v>
      </c>
      <c r="BM455" s="95">
        <v>0</v>
      </c>
      <c r="BN455" s="95">
        <v>0</v>
      </c>
      <c r="BO455" s="95">
        <v>0</v>
      </c>
      <c r="BP455" s="95">
        <v>0</v>
      </c>
      <c r="BQ455" s="95">
        <v>0</v>
      </c>
      <c r="BR455" s="95">
        <v>2024870.76916504</v>
      </c>
      <c r="BS455" s="95">
        <v>838096.78225707996</v>
      </c>
      <c r="BT455" s="95">
        <v>0</v>
      </c>
      <c r="BU455" s="95">
        <v>1139690</v>
      </c>
      <c r="BV455" s="95">
        <v>740882.46215820301</v>
      </c>
      <c r="BW455" s="95">
        <v>0</v>
      </c>
      <c r="BX455" s="95">
        <v>190328.389333725</v>
      </c>
      <c r="BY455" s="95">
        <v>0</v>
      </c>
      <c r="BZ455" s="95">
        <v>0</v>
      </c>
      <c r="CA455" s="95">
        <v>30471.188978671998</v>
      </c>
      <c r="CB455" s="95">
        <v>1619990.86843872</v>
      </c>
      <c r="CC455" s="95">
        <v>15576757.5964355</v>
      </c>
      <c r="CD455" s="95">
        <v>4706568.1162719699</v>
      </c>
      <c r="CE455" s="95">
        <v>851.42418822646096</v>
      </c>
      <c r="CF455" s="95">
        <v>106653.813790321</v>
      </c>
      <c r="CG455" s="95">
        <v>917918.82631683396</v>
      </c>
      <c r="CH455" s="95">
        <v>0</v>
      </c>
      <c r="CI455" s="95">
        <v>31320.704787492799</v>
      </c>
      <c r="CJ455" s="95">
        <v>1725625.27505493</v>
      </c>
      <c r="CK455" s="95">
        <v>16493521.701538101</v>
      </c>
      <c r="CL455" s="95">
        <v>4889085.5859375</v>
      </c>
      <c r="CM455" s="160">
        <v>48661.6314845085</v>
      </c>
      <c r="CN455" s="160">
        <v>7176024.24609375</v>
      </c>
      <c r="CO455" s="160">
        <v>34194585.522949196</v>
      </c>
      <c r="CP455" s="95">
        <v>4889085.5859375</v>
      </c>
      <c r="CQ455" s="95">
        <v>0</v>
      </c>
      <c r="CR455" s="95">
        <v>0</v>
      </c>
      <c r="CS455" s="95">
        <v>0</v>
      </c>
      <c r="CT455" s="95">
        <v>0</v>
      </c>
      <c r="CU455" s="161">
        <v>1726644.6822290411</v>
      </c>
      <c r="CV455" s="161">
        <v>16494676.422752334</v>
      </c>
    </row>
    <row r="456" spans="1:100" x14ac:dyDescent="0.2">
      <c r="A456" s="94" t="s">
        <v>57</v>
      </c>
      <c r="B456" s="96">
        <v>43344</v>
      </c>
      <c r="C456" s="95">
        <v>27438.227999448802</v>
      </c>
      <c r="D456" s="95">
        <v>0</v>
      </c>
      <c r="E456" s="95">
        <v>2799.06828272343</v>
      </c>
      <c r="F456" s="95">
        <v>2332.2847882211199</v>
      </c>
      <c r="G456" s="95">
        <v>0</v>
      </c>
      <c r="H456" s="95">
        <v>0</v>
      </c>
      <c r="I456" s="95">
        <v>0</v>
      </c>
      <c r="J456" s="95">
        <v>17377.458747625398</v>
      </c>
      <c r="K456" s="95">
        <v>0</v>
      </c>
      <c r="L456" s="95">
        <v>49.733572348020999</v>
      </c>
      <c r="M456" s="95">
        <v>12576.6555372477</v>
      </c>
      <c r="N456" s="95">
        <v>1877.94416420162</v>
      </c>
      <c r="O456" s="95">
        <v>0</v>
      </c>
      <c r="P456" s="95">
        <v>14415.631184935601</v>
      </c>
      <c r="Q456" s="95">
        <v>1308.28190329671</v>
      </c>
      <c r="R456" s="95">
        <v>0</v>
      </c>
      <c r="S456" s="95">
        <v>871.21128043532406</v>
      </c>
      <c r="T456" s="95">
        <v>0</v>
      </c>
      <c r="U456" s="95">
        <v>17377.805438041702</v>
      </c>
      <c r="V456" s="95">
        <v>1434449.3016967799</v>
      </c>
      <c r="W456" s="95">
        <v>0</v>
      </c>
      <c r="X456" s="95">
        <v>164476.55457878101</v>
      </c>
      <c r="Y456" s="95">
        <v>113677.215573311</v>
      </c>
      <c r="Z456" s="95">
        <v>0</v>
      </c>
      <c r="AA456" s="95">
        <v>0</v>
      </c>
      <c r="AB456" s="95">
        <v>0</v>
      </c>
      <c r="AC456" s="95">
        <v>5381478.3377075205</v>
      </c>
      <c r="AD456" s="95">
        <v>0</v>
      </c>
      <c r="AE456" s="95">
        <v>6213.2466663718196</v>
      </c>
      <c r="AF456" s="95">
        <v>607704.83810424805</v>
      </c>
      <c r="AG456" s="95">
        <v>238466.785634995</v>
      </c>
      <c r="AH456" s="95">
        <v>0</v>
      </c>
      <c r="AI456" s="95">
        <v>590497.55418395996</v>
      </c>
      <c r="AJ456" s="95">
        <v>147422.272514343</v>
      </c>
      <c r="AK456" s="95">
        <v>0</v>
      </c>
      <c r="AL456" s="95">
        <v>107367.14928627</v>
      </c>
      <c r="AM456" s="95">
        <v>0</v>
      </c>
      <c r="AN456" s="95">
        <v>5381416.5843505897</v>
      </c>
      <c r="AO456" s="95">
        <v>14002531.00354</v>
      </c>
      <c r="AP456" s="95">
        <v>0</v>
      </c>
      <c r="AQ456" s="95">
        <v>1433953.43948364</v>
      </c>
      <c r="AR456" s="95">
        <v>972069.84093475295</v>
      </c>
      <c r="AS456" s="95">
        <v>0</v>
      </c>
      <c r="AT456" s="95">
        <v>0</v>
      </c>
      <c r="AU456" s="95">
        <v>0</v>
      </c>
      <c r="AV456" s="95">
        <v>17634057.449951202</v>
      </c>
      <c r="AW456" s="95">
        <v>0</v>
      </c>
      <c r="AX456" s="95">
        <v>50362.875890731797</v>
      </c>
      <c r="AY456" s="95">
        <v>6089232.1840209998</v>
      </c>
      <c r="AZ456" s="95">
        <v>2132154.7516784701</v>
      </c>
      <c r="BA456" s="95">
        <v>0</v>
      </c>
      <c r="BB456" s="95">
        <v>5726608.5491332998</v>
      </c>
      <c r="BC456" s="95">
        <v>1367334.99020386</v>
      </c>
      <c r="BD456" s="95">
        <v>0</v>
      </c>
      <c r="BE456" s="95">
        <v>924474.76904296898</v>
      </c>
      <c r="BF456" s="95">
        <v>0</v>
      </c>
      <c r="BG456" s="95">
        <v>17627936.545410201</v>
      </c>
      <c r="BH456" s="95">
        <v>3931456.6045227102</v>
      </c>
      <c r="BI456" s="95">
        <v>0</v>
      </c>
      <c r="BJ456" s="95">
        <v>691043.59634399402</v>
      </c>
      <c r="BK456" s="95">
        <v>506530.82147979701</v>
      </c>
      <c r="BL456" s="95">
        <v>0</v>
      </c>
      <c r="BM456" s="95">
        <v>0</v>
      </c>
      <c r="BN456" s="95">
        <v>0</v>
      </c>
      <c r="BO456" s="95">
        <v>0</v>
      </c>
      <c r="BP456" s="95">
        <v>0</v>
      </c>
      <c r="BQ456" s="95">
        <v>0</v>
      </c>
      <c r="BR456" s="95">
        <v>1995078.22154236</v>
      </c>
      <c r="BS456" s="95">
        <v>807008.15161132801</v>
      </c>
      <c r="BT456" s="95">
        <v>0</v>
      </c>
      <c r="BU456" s="95">
        <v>958619</v>
      </c>
      <c r="BV456" s="95">
        <v>748360.07495117199</v>
      </c>
      <c r="BW456" s="95">
        <v>0</v>
      </c>
      <c r="BX456" s="95">
        <v>167944.09941673299</v>
      </c>
      <c r="BY456" s="95">
        <v>0</v>
      </c>
      <c r="BZ456" s="95">
        <v>0</v>
      </c>
      <c r="CA456" s="95">
        <v>30248.108105659499</v>
      </c>
      <c r="CB456" s="95">
        <v>1594234.62574768</v>
      </c>
      <c r="CC456" s="95">
        <v>15435341.1120605</v>
      </c>
      <c r="CD456" s="95">
        <v>4614093.5383911096</v>
      </c>
      <c r="CE456" s="95">
        <v>872.76863229274795</v>
      </c>
      <c r="CF456" s="95">
        <v>107577.542758942</v>
      </c>
      <c r="CG456" s="95">
        <v>925777.77294158901</v>
      </c>
      <c r="CH456" s="95">
        <v>0</v>
      </c>
      <c r="CI456" s="95">
        <v>31126.140209436398</v>
      </c>
      <c r="CJ456" s="95">
        <v>1702771.40809631</v>
      </c>
      <c r="CK456" s="95">
        <v>16353338.8427734</v>
      </c>
      <c r="CL456" s="95">
        <v>4800287.7277832003</v>
      </c>
      <c r="CM456" s="160">
        <v>48438.015828609503</v>
      </c>
      <c r="CN456" s="160">
        <v>7092743.0620117197</v>
      </c>
      <c r="CO456" s="160">
        <v>34065650.775390603</v>
      </c>
      <c r="CP456" s="95">
        <v>4800287.7277832003</v>
      </c>
      <c r="CQ456" s="95">
        <v>0</v>
      </c>
      <c r="CR456" s="95">
        <v>0</v>
      </c>
      <c r="CS456" s="95">
        <v>0</v>
      </c>
      <c r="CT456" s="95">
        <v>0</v>
      </c>
      <c r="CU456" s="161">
        <v>1701812.1685066218</v>
      </c>
      <c r="CV456" s="161">
        <v>16361118.88500209</v>
      </c>
    </row>
    <row r="457" spans="1:100" x14ac:dyDescent="0.2">
      <c r="A457" s="94" t="s">
        <v>57</v>
      </c>
      <c r="B457" s="96">
        <v>43435</v>
      </c>
      <c r="C457" s="95">
        <v>27125.736689567599</v>
      </c>
      <c r="D457" s="95">
        <v>0</v>
      </c>
      <c r="E457" s="95">
        <v>2672.6366382241199</v>
      </c>
      <c r="F457" s="95">
        <v>2240.3624774217601</v>
      </c>
      <c r="G457" s="95">
        <v>0</v>
      </c>
      <c r="H457" s="95">
        <v>0</v>
      </c>
      <c r="I457" s="95">
        <v>0</v>
      </c>
      <c r="J457" s="95">
        <v>17121.199160337401</v>
      </c>
      <c r="K457" s="95">
        <v>0</v>
      </c>
      <c r="L457" s="95">
        <v>49.095120565500103</v>
      </c>
      <c r="M457" s="95">
        <v>12464.706246375999</v>
      </c>
      <c r="N457" s="95">
        <v>1844.1681830734001</v>
      </c>
      <c r="O457" s="95">
        <v>0</v>
      </c>
      <c r="P457" s="95">
        <v>14190.4937260151</v>
      </c>
      <c r="Q457" s="95">
        <v>1306.37675069273</v>
      </c>
      <c r="R457" s="95">
        <v>0</v>
      </c>
      <c r="S457" s="95">
        <v>877.64928162843</v>
      </c>
      <c r="T457" s="95">
        <v>0</v>
      </c>
      <c r="U457" s="95">
        <v>17121.498254060702</v>
      </c>
      <c r="V457" s="95">
        <v>1427189.64260864</v>
      </c>
      <c r="W457" s="95">
        <v>0</v>
      </c>
      <c r="X457" s="95">
        <v>158142.83145141599</v>
      </c>
      <c r="Y457" s="95">
        <v>108753.178222656</v>
      </c>
      <c r="Z457" s="95">
        <v>0</v>
      </c>
      <c r="AA457" s="95">
        <v>0</v>
      </c>
      <c r="AB457" s="95">
        <v>0</v>
      </c>
      <c r="AC457" s="95">
        <v>5329538.2956542997</v>
      </c>
      <c r="AD457" s="95">
        <v>0</v>
      </c>
      <c r="AE457" s="95">
        <v>5206.63285070658</v>
      </c>
      <c r="AF457" s="95">
        <v>610651.01824188197</v>
      </c>
      <c r="AG457" s="95">
        <v>238670.05328559899</v>
      </c>
      <c r="AH457" s="95">
        <v>0</v>
      </c>
      <c r="AI457" s="95">
        <v>590300.11190795898</v>
      </c>
      <c r="AJ457" s="95">
        <v>146388.23182106001</v>
      </c>
      <c r="AK457" s="95">
        <v>0</v>
      </c>
      <c r="AL457" s="95">
        <v>109365.08343982699</v>
      </c>
      <c r="AM457" s="95">
        <v>0</v>
      </c>
      <c r="AN457" s="95">
        <v>5331969.5588989304</v>
      </c>
      <c r="AO457" s="95">
        <v>14103736.064208999</v>
      </c>
      <c r="AP457" s="95">
        <v>0</v>
      </c>
      <c r="AQ457" s="95">
        <v>1383677.2706603999</v>
      </c>
      <c r="AR457" s="95">
        <v>942367.57275390602</v>
      </c>
      <c r="AS457" s="95">
        <v>0</v>
      </c>
      <c r="AT457" s="95">
        <v>0</v>
      </c>
      <c r="AU457" s="95">
        <v>0</v>
      </c>
      <c r="AV457" s="95">
        <v>17603109.299072299</v>
      </c>
      <c r="AW457" s="95">
        <v>0</v>
      </c>
      <c r="AX457" s="95">
        <v>28298.448439598102</v>
      </c>
      <c r="AY457" s="95">
        <v>6180598.9334106399</v>
      </c>
      <c r="AZ457" s="95">
        <v>2161770.5029907199</v>
      </c>
      <c r="BA457" s="95">
        <v>0</v>
      </c>
      <c r="BB457" s="95">
        <v>5804558.13244629</v>
      </c>
      <c r="BC457" s="95">
        <v>1366531.8554992699</v>
      </c>
      <c r="BD457" s="95">
        <v>0</v>
      </c>
      <c r="BE457" s="95">
        <v>948561.73783111596</v>
      </c>
      <c r="BF457" s="95">
        <v>0</v>
      </c>
      <c r="BG457" s="95">
        <v>17621394.396484401</v>
      </c>
      <c r="BH457" s="95">
        <v>3940950.4680480999</v>
      </c>
      <c r="BI457" s="95">
        <v>0</v>
      </c>
      <c r="BJ457" s="95">
        <v>668801.22038268996</v>
      </c>
      <c r="BK457" s="95">
        <v>493321.22731781</v>
      </c>
      <c r="BL457" s="95">
        <v>0</v>
      </c>
      <c r="BM457" s="95">
        <v>0</v>
      </c>
      <c r="BN457" s="95">
        <v>0</v>
      </c>
      <c r="BO457" s="95">
        <v>0</v>
      </c>
      <c r="BP457" s="95">
        <v>0</v>
      </c>
      <c r="BQ457" s="95">
        <v>0</v>
      </c>
      <c r="BR457" s="95">
        <v>1993155.70982361</v>
      </c>
      <c r="BS457" s="95">
        <v>809782.34664917004</v>
      </c>
      <c r="BT457" s="95">
        <v>0</v>
      </c>
      <c r="BU457" s="95">
        <v>1115434.3299865699</v>
      </c>
      <c r="BV457" s="95">
        <v>732400.01649475098</v>
      </c>
      <c r="BW457" s="95">
        <v>0</v>
      </c>
      <c r="BX457" s="95">
        <v>193119.75933075001</v>
      </c>
      <c r="BY457" s="95">
        <v>0</v>
      </c>
      <c r="BZ457" s="95">
        <v>0</v>
      </c>
      <c r="CA457" s="95">
        <v>29821.769833564798</v>
      </c>
      <c r="CB457" s="95">
        <v>1586411.0570678699</v>
      </c>
      <c r="CC457" s="95">
        <v>15495372.6881104</v>
      </c>
      <c r="CD457" s="95">
        <v>4609573.1115722703</v>
      </c>
      <c r="CE457" s="95">
        <v>881.29583276808296</v>
      </c>
      <c r="CF457" s="95">
        <v>109798.05753231001</v>
      </c>
      <c r="CG457" s="95">
        <v>954585.695755005</v>
      </c>
      <c r="CH457" s="95">
        <v>0</v>
      </c>
      <c r="CI457" s="95">
        <v>30700.5633738041</v>
      </c>
      <c r="CJ457" s="95">
        <v>1693633.5458831801</v>
      </c>
      <c r="CK457" s="95">
        <v>16450197.036987299</v>
      </c>
      <c r="CL457" s="95">
        <v>4797893.5538330097</v>
      </c>
      <c r="CM457" s="160">
        <v>47734.773695468903</v>
      </c>
      <c r="CN457" s="160">
        <v>7033685.7044677697</v>
      </c>
      <c r="CO457" s="160">
        <v>34019727.486328103</v>
      </c>
      <c r="CP457" s="95">
        <v>4797893.5538330097</v>
      </c>
      <c r="CQ457" s="95">
        <v>0</v>
      </c>
      <c r="CR457" s="95">
        <v>0</v>
      </c>
      <c r="CS457" s="95">
        <v>0</v>
      </c>
      <c r="CT457" s="95">
        <v>0</v>
      </c>
      <c r="CU457" s="161">
        <v>1696209.1146001799</v>
      </c>
      <c r="CV457" s="161">
        <v>16449958.383865405</v>
      </c>
    </row>
    <row r="458" spans="1:100" x14ac:dyDescent="0.2">
      <c r="A458" s="94" t="s">
        <v>57</v>
      </c>
      <c r="B458" s="96">
        <v>43525</v>
      </c>
      <c r="C458" s="95">
        <v>27253.764711380001</v>
      </c>
      <c r="D458" s="95">
        <v>0</v>
      </c>
      <c r="E458" s="95">
        <v>2575.1607201695401</v>
      </c>
      <c r="F458" s="95">
        <v>2178.2007466852701</v>
      </c>
      <c r="G458" s="95">
        <v>0</v>
      </c>
      <c r="H458" s="95">
        <v>0</v>
      </c>
      <c r="I458" s="95">
        <v>0</v>
      </c>
      <c r="J458" s="95">
        <v>16960.126495599699</v>
      </c>
      <c r="K458" s="95">
        <v>0</v>
      </c>
      <c r="L458" s="95">
        <v>37.954381792806103</v>
      </c>
      <c r="M458" s="95">
        <v>12504.076540112501</v>
      </c>
      <c r="N458" s="95">
        <v>1816.95731970668</v>
      </c>
      <c r="O458" s="95">
        <v>0</v>
      </c>
      <c r="P458" s="95">
        <v>14173.9640005827</v>
      </c>
      <c r="Q458" s="95">
        <v>1229.5177882313701</v>
      </c>
      <c r="R458" s="95">
        <v>0</v>
      </c>
      <c r="S458" s="95">
        <v>867.27677486836899</v>
      </c>
      <c r="T458" s="95">
        <v>0</v>
      </c>
      <c r="U458" s="95">
        <v>16960.391691446301</v>
      </c>
      <c r="V458" s="95">
        <v>1418237.72721863</v>
      </c>
      <c r="W458" s="95">
        <v>0</v>
      </c>
      <c r="X458" s="95">
        <v>149276.88118743899</v>
      </c>
      <c r="Y458" s="95">
        <v>102641.515309334</v>
      </c>
      <c r="Z458" s="95">
        <v>0</v>
      </c>
      <c r="AA458" s="95">
        <v>0</v>
      </c>
      <c r="AB458" s="95">
        <v>0</v>
      </c>
      <c r="AC458" s="95">
        <v>5277938.8447876005</v>
      </c>
      <c r="AD458" s="95">
        <v>0</v>
      </c>
      <c r="AE458" s="95">
        <v>5181.2372145652798</v>
      </c>
      <c r="AF458" s="95">
        <v>602129.41552734398</v>
      </c>
      <c r="AG458" s="95">
        <v>231684.975168228</v>
      </c>
      <c r="AH458" s="95">
        <v>0</v>
      </c>
      <c r="AI458" s="95">
        <v>576237.95278167701</v>
      </c>
      <c r="AJ458" s="95">
        <v>142985.16671752901</v>
      </c>
      <c r="AK458" s="95">
        <v>0</v>
      </c>
      <c r="AL458" s="95">
        <v>105347.291405678</v>
      </c>
      <c r="AM458" s="95">
        <v>0</v>
      </c>
      <c r="AN458" s="95">
        <v>5272939.9364623995</v>
      </c>
      <c r="AO458" s="95">
        <v>14093998.901489301</v>
      </c>
      <c r="AP458" s="95">
        <v>0</v>
      </c>
      <c r="AQ458" s="95">
        <v>1316782.23797607</v>
      </c>
      <c r="AR458" s="95">
        <v>898769.61069488502</v>
      </c>
      <c r="AS458" s="95">
        <v>0</v>
      </c>
      <c r="AT458" s="95">
        <v>0</v>
      </c>
      <c r="AU458" s="95">
        <v>0</v>
      </c>
      <c r="AV458" s="95">
        <v>17528660.2180176</v>
      </c>
      <c r="AW458" s="95">
        <v>0</v>
      </c>
      <c r="AX458" s="95">
        <v>34624.913755416899</v>
      </c>
      <c r="AY458" s="95">
        <v>6140959.8063354502</v>
      </c>
      <c r="AZ458" s="95">
        <v>2115673.1006469699</v>
      </c>
      <c r="BA458" s="95">
        <v>0</v>
      </c>
      <c r="BB458" s="95">
        <v>5692886.4232177697</v>
      </c>
      <c r="BC458" s="95">
        <v>1345235.25050354</v>
      </c>
      <c r="BD458" s="95">
        <v>0</v>
      </c>
      <c r="BE458" s="95">
        <v>920491.97885131801</v>
      </c>
      <c r="BF458" s="95">
        <v>0</v>
      </c>
      <c r="BG458" s="95">
        <v>17512429.145996101</v>
      </c>
      <c r="BH458" s="95">
        <v>3915025.9286804199</v>
      </c>
      <c r="BI458" s="95">
        <v>0</v>
      </c>
      <c r="BJ458" s="95">
        <v>618057.06222534203</v>
      </c>
      <c r="BK458" s="95">
        <v>449291.63836288499</v>
      </c>
      <c r="BL458" s="95">
        <v>0</v>
      </c>
      <c r="BM458" s="95">
        <v>0</v>
      </c>
      <c r="BN458" s="95">
        <v>0</v>
      </c>
      <c r="BO458" s="95">
        <v>0</v>
      </c>
      <c r="BP458" s="95">
        <v>0</v>
      </c>
      <c r="BQ458" s="95">
        <v>0</v>
      </c>
      <c r="BR458" s="95">
        <v>1981680.0285644501</v>
      </c>
      <c r="BS458" s="95">
        <v>795545.826820374</v>
      </c>
      <c r="BT458" s="95">
        <v>0</v>
      </c>
      <c r="BU458" s="95">
        <v>1087244.3499908401</v>
      </c>
      <c r="BV458" s="95">
        <v>687442.13047790504</v>
      </c>
      <c r="BW458" s="95">
        <v>0</v>
      </c>
      <c r="BX458" s="95">
        <v>188381.57930564901</v>
      </c>
      <c r="BY458" s="95">
        <v>0</v>
      </c>
      <c r="BZ458" s="95">
        <v>0</v>
      </c>
      <c r="CA458" s="95">
        <v>29791.263808488799</v>
      </c>
      <c r="CB458" s="95">
        <v>1568783.78192139</v>
      </c>
      <c r="CC458" s="95">
        <v>15422242.025268599</v>
      </c>
      <c r="CD458" s="95">
        <v>4542538.7990112295</v>
      </c>
      <c r="CE458" s="95">
        <v>866.14905495196604</v>
      </c>
      <c r="CF458" s="95">
        <v>105065.334986687</v>
      </c>
      <c r="CG458" s="95">
        <v>916977.00439453102</v>
      </c>
      <c r="CH458" s="95">
        <v>0</v>
      </c>
      <c r="CI458" s="95">
        <v>30657.3794455528</v>
      </c>
      <c r="CJ458" s="95">
        <v>1674780.9789581301</v>
      </c>
      <c r="CK458" s="95">
        <v>16356019.729003901</v>
      </c>
      <c r="CL458" s="95">
        <v>4725328.4323120099</v>
      </c>
      <c r="CM458" s="160">
        <v>47523.493761539503</v>
      </c>
      <c r="CN458" s="160">
        <v>6977903.13427734</v>
      </c>
      <c r="CO458" s="160">
        <v>33955292.426269501</v>
      </c>
      <c r="CP458" s="95">
        <v>4725328.4323120099</v>
      </c>
      <c r="CQ458" s="95">
        <v>0</v>
      </c>
      <c r="CR458" s="95">
        <v>0</v>
      </c>
      <c r="CS458" s="95">
        <v>0</v>
      </c>
      <c r="CT458" s="95">
        <v>0</v>
      </c>
      <c r="CU458" s="161">
        <v>1673849.1169080769</v>
      </c>
      <c r="CV458" s="161">
        <v>16339219.029663131</v>
      </c>
    </row>
    <row r="459" spans="1:100" x14ac:dyDescent="0.2">
      <c r="A459" s="94" t="s">
        <v>57</v>
      </c>
      <c r="B459" s="96">
        <v>43617</v>
      </c>
      <c r="C459" s="95">
        <v>27029.596184968901</v>
      </c>
      <c r="D459" s="95">
        <v>0</v>
      </c>
      <c r="E459" s="95">
        <v>2557.85538443923</v>
      </c>
      <c r="F459" s="95">
        <v>2188.8804711699499</v>
      </c>
      <c r="G459" s="95">
        <v>0</v>
      </c>
      <c r="H459" s="95">
        <v>0</v>
      </c>
      <c r="I459" s="95">
        <v>0</v>
      </c>
      <c r="J459" s="95">
        <v>16815.166116476099</v>
      </c>
      <c r="K459" s="95">
        <v>0</v>
      </c>
      <c r="L459" s="95">
        <v>37.430543787777403</v>
      </c>
      <c r="M459" s="95">
        <v>12383.8187017441</v>
      </c>
      <c r="N459" s="95">
        <v>1797.75673380494</v>
      </c>
      <c r="O459" s="95">
        <v>0</v>
      </c>
      <c r="P459" s="95">
        <v>14132.9853229523</v>
      </c>
      <c r="Q459" s="95">
        <v>1219.8414764404299</v>
      </c>
      <c r="R459" s="95">
        <v>0</v>
      </c>
      <c r="S459" s="95">
        <v>865.23964440077498</v>
      </c>
      <c r="T459" s="95">
        <v>0</v>
      </c>
      <c r="U459" s="95">
        <v>16819.137717246998</v>
      </c>
      <c r="V459" s="95">
        <v>1406412.57739258</v>
      </c>
      <c r="W459" s="95">
        <v>0</v>
      </c>
      <c r="X459" s="95">
        <v>148704.134897232</v>
      </c>
      <c r="Y459" s="95">
        <v>104717.099498749</v>
      </c>
      <c r="Z459" s="95">
        <v>0</v>
      </c>
      <c r="AA459" s="95">
        <v>0</v>
      </c>
      <c r="AB459" s="95">
        <v>0</v>
      </c>
      <c r="AC459" s="95">
        <v>5269956.9022827102</v>
      </c>
      <c r="AD459" s="95">
        <v>0</v>
      </c>
      <c r="AE459" s="95">
        <v>3866.5206223130199</v>
      </c>
      <c r="AF459" s="95">
        <v>603161.59204101597</v>
      </c>
      <c r="AG459" s="95">
        <v>231651.527475357</v>
      </c>
      <c r="AH459" s="95">
        <v>0</v>
      </c>
      <c r="AI459" s="95">
        <v>567386.98440551804</v>
      </c>
      <c r="AJ459" s="95">
        <v>142679.58342170701</v>
      </c>
      <c r="AK459" s="95">
        <v>0</v>
      </c>
      <c r="AL459" s="95">
        <v>103679.37560749101</v>
      </c>
      <c r="AM459" s="95">
        <v>0</v>
      </c>
      <c r="AN459" s="95">
        <v>5273915.4295043899</v>
      </c>
      <c r="AO459" s="95">
        <v>14021612.2572021</v>
      </c>
      <c r="AP459" s="95">
        <v>0</v>
      </c>
      <c r="AQ459" s="95">
        <v>1308816.3536682101</v>
      </c>
      <c r="AR459" s="95">
        <v>912011.97489929199</v>
      </c>
      <c r="AS459" s="95">
        <v>0</v>
      </c>
      <c r="AT459" s="95">
        <v>0</v>
      </c>
      <c r="AU459" s="95">
        <v>0</v>
      </c>
      <c r="AV459" s="95">
        <v>17575261.681152299</v>
      </c>
      <c r="AW459" s="95">
        <v>0</v>
      </c>
      <c r="AX459" s="95">
        <v>20509.764383792899</v>
      </c>
      <c r="AY459" s="95">
        <v>6164471.9542846698</v>
      </c>
      <c r="AZ459" s="95">
        <v>2119923.7630310101</v>
      </c>
      <c r="BA459" s="95">
        <v>0</v>
      </c>
      <c r="BB459" s="95">
        <v>5634291.5169067401</v>
      </c>
      <c r="BC459" s="95">
        <v>1355322.5732116699</v>
      </c>
      <c r="BD459" s="95">
        <v>0</v>
      </c>
      <c r="BE459" s="95">
        <v>911413.27893066395</v>
      </c>
      <c r="BF459" s="95">
        <v>0</v>
      </c>
      <c r="BG459" s="95">
        <v>17586625.5788574</v>
      </c>
      <c r="BH459" s="95">
        <v>3878755.6983642601</v>
      </c>
      <c r="BI459" s="95">
        <v>0</v>
      </c>
      <c r="BJ459" s="95">
        <v>610020.71118164097</v>
      </c>
      <c r="BK459" s="95">
        <v>454402.38422775298</v>
      </c>
      <c r="BL459" s="95">
        <v>0</v>
      </c>
      <c r="BM459" s="95">
        <v>0</v>
      </c>
      <c r="BN459" s="95">
        <v>0</v>
      </c>
      <c r="BO459" s="95">
        <v>0</v>
      </c>
      <c r="BP459" s="95">
        <v>0</v>
      </c>
      <c r="BQ459" s="95">
        <v>0</v>
      </c>
      <c r="BR459" s="95">
        <v>1977500.2018279999</v>
      </c>
      <c r="BS459" s="95">
        <v>793577.67643737805</v>
      </c>
      <c r="BT459" s="95">
        <v>0</v>
      </c>
      <c r="BU459" s="95">
        <v>1080690.2599945101</v>
      </c>
      <c r="BV459" s="95">
        <v>687775.19448852504</v>
      </c>
      <c r="BW459" s="95">
        <v>0</v>
      </c>
      <c r="BX459" s="95">
        <v>186292.709323883</v>
      </c>
      <c r="BY459" s="95">
        <v>0</v>
      </c>
      <c r="BZ459" s="95">
        <v>0</v>
      </c>
      <c r="CA459" s="95">
        <v>29584.910686731298</v>
      </c>
      <c r="CB459" s="95">
        <v>1555917.5996856701</v>
      </c>
      <c r="CC459" s="95">
        <v>15372677.692627</v>
      </c>
      <c r="CD459" s="95">
        <v>4488523.2714843797</v>
      </c>
      <c r="CE459" s="95">
        <v>864.51588892936695</v>
      </c>
      <c r="CF459" s="95">
        <v>103734.04617500299</v>
      </c>
      <c r="CG459" s="95">
        <v>911413.57167816197</v>
      </c>
      <c r="CH459" s="95">
        <v>0</v>
      </c>
      <c r="CI459" s="95">
        <v>30446.638617038701</v>
      </c>
      <c r="CJ459" s="95">
        <v>1657827.41052246</v>
      </c>
      <c r="CK459" s="95">
        <v>16273911.8638916</v>
      </c>
      <c r="CL459" s="95">
        <v>4667496.75964355</v>
      </c>
      <c r="CM459" s="160">
        <v>47192.737991809801</v>
      </c>
      <c r="CN459" s="160">
        <v>6917476.0751953097</v>
      </c>
      <c r="CO459" s="160">
        <v>33806925.252441399</v>
      </c>
      <c r="CP459" s="95">
        <v>4667496.75964355</v>
      </c>
      <c r="CQ459" s="95">
        <v>0</v>
      </c>
      <c r="CR459" s="95">
        <v>0</v>
      </c>
      <c r="CS459" s="95">
        <v>0</v>
      </c>
      <c r="CT459" s="95">
        <v>0</v>
      </c>
      <c r="CU459" s="161">
        <v>1659651.6458606732</v>
      </c>
      <c r="CV459" s="161">
        <v>16284091.264305161</v>
      </c>
    </row>
    <row r="460" spans="1:100" x14ac:dyDescent="0.2">
      <c r="A460" s="94" t="s">
        <v>57</v>
      </c>
      <c r="B460" s="96">
        <v>43709</v>
      </c>
      <c r="C460" s="95">
        <v>26883.2404818535</v>
      </c>
      <c r="D460" s="95">
        <v>0</v>
      </c>
      <c r="E460" s="95">
        <v>2595.71573328972</v>
      </c>
      <c r="F460" s="95">
        <v>2256.7268532216499</v>
      </c>
      <c r="G460" s="95">
        <v>0</v>
      </c>
      <c r="H460" s="95">
        <v>0</v>
      </c>
      <c r="I460" s="95">
        <v>0</v>
      </c>
      <c r="J460" s="95">
        <v>16599.228393077901</v>
      </c>
      <c r="K460" s="95">
        <v>0</v>
      </c>
      <c r="L460" s="95">
        <v>42.611586926504998</v>
      </c>
      <c r="M460" s="95">
        <v>12305.633432865099</v>
      </c>
      <c r="N460" s="95">
        <v>1796.7994507104199</v>
      </c>
      <c r="O460" s="95">
        <v>0</v>
      </c>
      <c r="P460" s="95">
        <v>14138.930366873699</v>
      </c>
      <c r="Q460" s="95">
        <v>1214.61462648213</v>
      </c>
      <c r="R460" s="95">
        <v>0</v>
      </c>
      <c r="S460" s="95">
        <v>809.20781752467201</v>
      </c>
      <c r="T460" s="95">
        <v>0</v>
      </c>
      <c r="U460" s="95">
        <v>16597.745576381702</v>
      </c>
      <c r="V460" s="95">
        <v>1401068.34898376</v>
      </c>
      <c r="W460" s="95">
        <v>0</v>
      </c>
      <c r="X460" s="95">
        <v>146500.439987183</v>
      </c>
      <c r="Y460" s="95">
        <v>104070.494214058</v>
      </c>
      <c r="Z460" s="95">
        <v>0</v>
      </c>
      <c r="AA460" s="95">
        <v>0</v>
      </c>
      <c r="AB460" s="95">
        <v>0</v>
      </c>
      <c r="AC460" s="95">
        <v>5190812.36437988</v>
      </c>
      <c r="AD460" s="95">
        <v>0</v>
      </c>
      <c r="AE460" s="95">
        <v>4101.3035525679597</v>
      </c>
      <c r="AF460" s="95">
        <v>601202.72798156703</v>
      </c>
      <c r="AG460" s="95">
        <v>232173.033128738</v>
      </c>
      <c r="AH460" s="95">
        <v>0</v>
      </c>
      <c r="AI460" s="95">
        <v>568449.71751403797</v>
      </c>
      <c r="AJ460" s="95">
        <v>144406.258087158</v>
      </c>
      <c r="AK460" s="95">
        <v>0</v>
      </c>
      <c r="AL460" s="95">
        <v>102064.818110466</v>
      </c>
      <c r="AM460" s="95">
        <v>0</v>
      </c>
      <c r="AN460" s="95">
        <v>5189454.5714721698</v>
      </c>
      <c r="AO460" s="95">
        <v>14053362.821167</v>
      </c>
      <c r="AP460" s="95">
        <v>0</v>
      </c>
      <c r="AQ460" s="95">
        <v>1318129.5757446301</v>
      </c>
      <c r="AR460" s="95">
        <v>911817.32421112095</v>
      </c>
      <c r="AS460" s="95">
        <v>0</v>
      </c>
      <c r="AT460" s="95">
        <v>0</v>
      </c>
      <c r="AU460" s="95">
        <v>0</v>
      </c>
      <c r="AV460" s="95">
        <v>17369535.478759799</v>
      </c>
      <c r="AW460" s="95">
        <v>0</v>
      </c>
      <c r="AX460" s="95">
        <v>38444.175638675697</v>
      </c>
      <c r="AY460" s="95">
        <v>6167987.1336669903</v>
      </c>
      <c r="AZ460" s="95">
        <v>2135417.2783508301</v>
      </c>
      <c r="BA460" s="95">
        <v>0</v>
      </c>
      <c r="BB460" s="95">
        <v>5664518.6453857403</v>
      </c>
      <c r="BC460" s="95">
        <v>1368572.96755981</v>
      </c>
      <c r="BD460" s="95">
        <v>0</v>
      </c>
      <c r="BE460" s="95">
        <v>894957.17636871303</v>
      </c>
      <c r="BF460" s="95">
        <v>0</v>
      </c>
      <c r="BG460" s="95">
        <v>17353418.157958999</v>
      </c>
      <c r="BH460" s="95">
        <v>3907200.9420166002</v>
      </c>
      <c r="BI460" s="95">
        <v>0</v>
      </c>
      <c r="BJ460" s="95">
        <v>597202.99363708496</v>
      </c>
      <c r="BK460" s="95">
        <v>451883.74529266398</v>
      </c>
      <c r="BL460" s="95">
        <v>0</v>
      </c>
      <c r="BM460" s="95">
        <v>0</v>
      </c>
      <c r="BN460" s="95">
        <v>0</v>
      </c>
      <c r="BO460" s="95">
        <v>0</v>
      </c>
      <c r="BP460" s="95">
        <v>0</v>
      </c>
      <c r="BQ460" s="95">
        <v>0</v>
      </c>
      <c r="BR460" s="95">
        <v>1982594.4373931901</v>
      </c>
      <c r="BS460" s="95">
        <v>797200.25815582299</v>
      </c>
      <c r="BT460" s="95">
        <v>0</v>
      </c>
      <c r="BU460" s="95">
        <v>924584.75</v>
      </c>
      <c r="BV460" s="95">
        <v>688093.08341980004</v>
      </c>
      <c r="BW460" s="95">
        <v>0</v>
      </c>
      <c r="BX460" s="95">
        <v>161622.32941818199</v>
      </c>
      <c r="BY460" s="95">
        <v>0</v>
      </c>
      <c r="BZ460" s="95">
        <v>0</v>
      </c>
      <c r="CA460" s="95">
        <v>29493.931936025601</v>
      </c>
      <c r="CB460" s="95">
        <v>1545756.94656372</v>
      </c>
      <c r="CC460" s="95">
        <v>15349498.455322299</v>
      </c>
      <c r="CD460" s="95">
        <v>4494838.1173706101</v>
      </c>
      <c r="CE460" s="95">
        <v>810.65562380850304</v>
      </c>
      <c r="CF460" s="95">
        <v>102112.74967384301</v>
      </c>
      <c r="CG460" s="95">
        <v>895212.62319946301</v>
      </c>
      <c r="CH460" s="95">
        <v>0</v>
      </c>
      <c r="CI460" s="95">
        <v>30308.082038641001</v>
      </c>
      <c r="CJ460" s="95">
        <v>1648432.1685790999</v>
      </c>
      <c r="CK460" s="95">
        <v>16239771.9608154</v>
      </c>
      <c r="CL460" s="95">
        <v>4674312.25109863</v>
      </c>
      <c r="CM460" s="160">
        <v>46853.394833087899</v>
      </c>
      <c r="CN460" s="160">
        <v>6831429.8826293899</v>
      </c>
      <c r="CO460" s="160">
        <v>33580609.072265603</v>
      </c>
      <c r="CP460" s="95">
        <v>4674312.25109863</v>
      </c>
      <c r="CQ460" s="95">
        <v>0</v>
      </c>
      <c r="CR460" s="95">
        <v>0</v>
      </c>
      <c r="CS460" s="95">
        <v>0</v>
      </c>
      <c r="CT460" s="95">
        <v>0</v>
      </c>
      <c r="CU460" s="161">
        <v>1647869.6962375629</v>
      </c>
      <c r="CV460" s="161">
        <v>16244711.078521762</v>
      </c>
    </row>
    <row r="461" spans="1:100" x14ac:dyDescent="0.2">
      <c r="A461" s="94" t="s">
        <v>57</v>
      </c>
      <c r="B461" s="96">
        <v>43800</v>
      </c>
      <c r="C461" s="95">
        <v>26861.957326650601</v>
      </c>
      <c r="D461" s="95">
        <v>0</v>
      </c>
      <c r="E461" s="95">
        <v>2476.1058406531802</v>
      </c>
      <c r="F461" s="95">
        <v>2170.7224338352698</v>
      </c>
      <c r="G461" s="95">
        <v>0</v>
      </c>
      <c r="H461" s="95">
        <v>0</v>
      </c>
      <c r="I461" s="95">
        <v>0</v>
      </c>
      <c r="J461" s="95">
        <v>16385.250521898299</v>
      </c>
      <c r="K461" s="95">
        <v>0</v>
      </c>
      <c r="L461" s="95">
        <v>36.069146275054699</v>
      </c>
      <c r="M461" s="95">
        <v>12339.104661941499</v>
      </c>
      <c r="N461" s="95">
        <v>1782.62067064643</v>
      </c>
      <c r="O461" s="95">
        <v>0</v>
      </c>
      <c r="P461" s="95">
        <v>14038.0209618807</v>
      </c>
      <c r="Q461" s="95">
        <v>1198.45574085414</v>
      </c>
      <c r="R461" s="95">
        <v>0</v>
      </c>
      <c r="S461" s="95">
        <v>802.28007820248604</v>
      </c>
      <c r="T461" s="95">
        <v>0</v>
      </c>
      <c r="U461" s="95">
        <v>16384.3179504871</v>
      </c>
      <c r="V461" s="95">
        <v>1402544.5223999</v>
      </c>
      <c r="W461" s="95">
        <v>0</v>
      </c>
      <c r="X461" s="95">
        <v>138386.375999451</v>
      </c>
      <c r="Y461" s="95">
        <v>101605.34694385499</v>
      </c>
      <c r="Z461" s="95">
        <v>0</v>
      </c>
      <c r="AA461" s="95">
        <v>0</v>
      </c>
      <c r="AB461" s="95">
        <v>0</v>
      </c>
      <c r="AC461" s="95">
        <v>5110206.2449340802</v>
      </c>
      <c r="AD461" s="95">
        <v>0</v>
      </c>
      <c r="AE461" s="95">
        <v>3193.6331256926101</v>
      </c>
      <c r="AF461" s="95">
        <v>599088.39434051502</v>
      </c>
      <c r="AG461" s="95">
        <v>227707.54846954299</v>
      </c>
      <c r="AH461" s="95">
        <v>0</v>
      </c>
      <c r="AI461" s="95">
        <v>559984.38615417504</v>
      </c>
      <c r="AJ461" s="95">
        <v>143972.345573425</v>
      </c>
      <c r="AK461" s="95">
        <v>0</v>
      </c>
      <c r="AL461" s="95">
        <v>96341.455923080401</v>
      </c>
      <c r="AM461" s="95">
        <v>0</v>
      </c>
      <c r="AN461" s="95">
        <v>5113243.8539428702</v>
      </c>
      <c r="AO461" s="95">
        <v>14165514.9759521</v>
      </c>
      <c r="AP461" s="95">
        <v>0</v>
      </c>
      <c r="AQ461" s="95">
        <v>1246510.0082702599</v>
      </c>
      <c r="AR461" s="95">
        <v>905495.11145782506</v>
      </c>
      <c r="AS461" s="95">
        <v>0</v>
      </c>
      <c r="AT461" s="95">
        <v>0</v>
      </c>
      <c r="AU461" s="95">
        <v>0</v>
      </c>
      <c r="AV461" s="95">
        <v>17149201.635497998</v>
      </c>
      <c r="AW461" s="95">
        <v>0</v>
      </c>
      <c r="AX461" s="95">
        <v>20992.308798313101</v>
      </c>
      <c r="AY461" s="95">
        <v>6193448.1963501005</v>
      </c>
      <c r="AZ461" s="95">
        <v>2105790.7240905799</v>
      </c>
      <c r="BA461" s="95">
        <v>0</v>
      </c>
      <c r="BB461" s="95">
        <v>5628547.0311889602</v>
      </c>
      <c r="BC461" s="95">
        <v>1382659.35723877</v>
      </c>
      <c r="BD461" s="95">
        <v>0</v>
      </c>
      <c r="BE461" s="95">
        <v>854631.13005065895</v>
      </c>
      <c r="BF461" s="95">
        <v>0</v>
      </c>
      <c r="BG461" s="95">
        <v>17179327.9541016</v>
      </c>
      <c r="BH461" s="95">
        <v>3902197.8643493699</v>
      </c>
      <c r="BI461" s="95">
        <v>0</v>
      </c>
      <c r="BJ461" s="95">
        <v>575532.28373718297</v>
      </c>
      <c r="BK461" s="95">
        <v>444095.469661713</v>
      </c>
      <c r="BL461" s="95">
        <v>0</v>
      </c>
      <c r="BM461" s="95">
        <v>0</v>
      </c>
      <c r="BN461" s="95">
        <v>0</v>
      </c>
      <c r="BO461" s="95">
        <v>0</v>
      </c>
      <c r="BP461" s="95">
        <v>0</v>
      </c>
      <c r="BQ461" s="95">
        <v>0</v>
      </c>
      <c r="BR461" s="95">
        <v>1989063.68153381</v>
      </c>
      <c r="BS461" s="95">
        <v>784855.39924621605</v>
      </c>
      <c r="BT461" s="95">
        <v>0</v>
      </c>
      <c r="BU461" s="95">
        <v>1057939.39749146</v>
      </c>
      <c r="BV461" s="95">
        <v>689528.63552856399</v>
      </c>
      <c r="BW461" s="95">
        <v>0</v>
      </c>
      <c r="BX461" s="95">
        <v>172750.04702568101</v>
      </c>
      <c r="BY461" s="95">
        <v>0</v>
      </c>
      <c r="BZ461" s="95">
        <v>0</v>
      </c>
      <c r="CA461" s="95">
        <v>29358.628879785501</v>
      </c>
      <c r="CB461" s="95">
        <v>1534939.4048309301</v>
      </c>
      <c r="CC461" s="95">
        <v>15335997.2587891</v>
      </c>
      <c r="CD461" s="95">
        <v>4477106.4841918899</v>
      </c>
      <c r="CE461" s="95">
        <v>804.57255140691996</v>
      </c>
      <c r="CF461" s="95">
        <v>96667.706554412798</v>
      </c>
      <c r="CG461" s="95">
        <v>859452.33224487305</v>
      </c>
      <c r="CH461" s="95">
        <v>0</v>
      </c>
      <c r="CI461" s="95">
        <v>30161.1178703308</v>
      </c>
      <c r="CJ461" s="95">
        <v>1633212.2361908001</v>
      </c>
      <c r="CK461" s="95">
        <v>16194230.387573199</v>
      </c>
      <c r="CL461" s="95">
        <v>4645100.6519165002</v>
      </c>
      <c r="CM461" s="160">
        <v>46490.028791904399</v>
      </c>
      <c r="CN461" s="160">
        <v>6744824.68896484</v>
      </c>
      <c r="CO461" s="160">
        <v>33376676.494872998</v>
      </c>
      <c r="CP461" s="95">
        <v>4645100.6519165002</v>
      </c>
      <c r="CQ461" s="95">
        <v>0</v>
      </c>
      <c r="CR461" s="95">
        <v>0</v>
      </c>
      <c r="CS461" s="95">
        <v>0</v>
      </c>
      <c r="CT461" s="95">
        <v>0</v>
      </c>
      <c r="CU461" s="161">
        <v>1631607.1113853429</v>
      </c>
      <c r="CV461" s="161">
        <v>16195449.591033973</v>
      </c>
    </row>
    <row r="462" spans="1:100" x14ac:dyDescent="0.2">
      <c r="A462" s="94" t="s">
        <v>57</v>
      </c>
      <c r="B462" s="96">
        <v>43891</v>
      </c>
      <c r="C462" s="95">
        <v>27039.4659073353</v>
      </c>
      <c r="D462" s="95">
        <v>0</v>
      </c>
      <c r="E462" s="95">
        <v>1968.06379669905</v>
      </c>
      <c r="F462" s="95">
        <v>1916.38021889329</v>
      </c>
      <c r="G462" s="95">
        <v>0</v>
      </c>
      <c r="H462" s="95">
        <v>0</v>
      </c>
      <c r="I462" s="95">
        <v>0</v>
      </c>
      <c r="J462" s="95">
        <v>16241.031959652901</v>
      </c>
      <c r="K462" s="95">
        <v>0</v>
      </c>
      <c r="L462" s="95">
        <v>49.952307079918697</v>
      </c>
      <c r="M462" s="95">
        <v>12282.109646081901</v>
      </c>
      <c r="N462" s="95">
        <v>1754.2668007314201</v>
      </c>
      <c r="O462" s="95">
        <v>0</v>
      </c>
      <c r="P462" s="95">
        <v>13893.2272106409</v>
      </c>
      <c r="Q462" s="95">
        <v>952.10602463036798</v>
      </c>
      <c r="R462" s="95">
        <v>0</v>
      </c>
      <c r="S462" s="95">
        <v>799.640907518566</v>
      </c>
      <c r="T462" s="95">
        <v>0</v>
      </c>
      <c r="U462" s="95">
        <v>16239.886613249801</v>
      </c>
      <c r="V462" s="95">
        <v>1334181.51443481</v>
      </c>
      <c r="W462" s="95">
        <v>0</v>
      </c>
      <c r="X462" s="95">
        <v>90320.086297035203</v>
      </c>
      <c r="Y462" s="95">
        <v>88176.1518344879</v>
      </c>
      <c r="Z462" s="95">
        <v>0</v>
      </c>
      <c r="AA462" s="95">
        <v>0</v>
      </c>
      <c r="AB462" s="95">
        <v>0</v>
      </c>
      <c r="AC462" s="95">
        <v>4877885.4550170898</v>
      </c>
      <c r="AD462" s="95">
        <v>0</v>
      </c>
      <c r="AE462" s="95">
        <v>808.11060588061798</v>
      </c>
      <c r="AF462" s="95">
        <v>566454.87261199998</v>
      </c>
      <c r="AG462" s="95">
        <v>226574.70096969599</v>
      </c>
      <c r="AH462" s="95">
        <v>0</v>
      </c>
      <c r="AI462" s="95">
        <v>508266.10774230998</v>
      </c>
      <c r="AJ462" s="95">
        <v>138333.267084122</v>
      </c>
      <c r="AK462" s="95">
        <v>0</v>
      </c>
      <c r="AL462" s="95">
        <v>89541.181706428499</v>
      </c>
      <c r="AM462" s="95">
        <v>0</v>
      </c>
      <c r="AN462" s="95">
        <v>4874193.5336303702</v>
      </c>
      <c r="AO462" s="95">
        <v>13418871.1330566</v>
      </c>
      <c r="AP462" s="95">
        <v>0</v>
      </c>
      <c r="AQ462" s="95">
        <v>811684.74517822301</v>
      </c>
      <c r="AR462" s="95">
        <v>793189.21580505394</v>
      </c>
      <c r="AS462" s="95">
        <v>0</v>
      </c>
      <c r="AT462" s="95">
        <v>0</v>
      </c>
      <c r="AU462" s="95">
        <v>0</v>
      </c>
      <c r="AV462" s="95">
        <v>16517106.607055699</v>
      </c>
      <c r="AW462" s="95">
        <v>0</v>
      </c>
      <c r="AX462" s="95">
        <v>8159.3137250542604</v>
      </c>
      <c r="AY462" s="95">
        <v>5874527.1453247098</v>
      </c>
      <c r="AZ462" s="95">
        <v>2097333.8569030799</v>
      </c>
      <c r="BA462" s="95">
        <v>0</v>
      </c>
      <c r="BB462" s="95">
        <v>5131325.9912719699</v>
      </c>
      <c r="BC462" s="95">
        <v>1342102.2322845501</v>
      </c>
      <c r="BD462" s="95">
        <v>0</v>
      </c>
      <c r="BE462" s="95">
        <v>799120.59169006301</v>
      </c>
      <c r="BF462" s="95">
        <v>0</v>
      </c>
      <c r="BG462" s="95">
        <v>16496291.4523926</v>
      </c>
      <c r="BH462" s="95">
        <v>3805238.2423706101</v>
      </c>
      <c r="BI462" s="95">
        <v>0</v>
      </c>
      <c r="BJ462" s="95">
        <v>279116.94899749802</v>
      </c>
      <c r="BK462" s="95">
        <v>274511.45166778599</v>
      </c>
      <c r="BL462" s="95">
        <v>0</v>
      </c>
      <c r="BM462" s="95">
        <v>0</v>
      </c>
      <c r="BN462" s="95">
        <v>0</v>
      </c>
      <c r="BO462" s="95">
        <v>0</v>
      </c>
      <c r="BP462" s="95">
        <v>0</v>
      </c>
      <c r="BQ462" s="95">
        <v>0</v>
      </c>
      <c r="BR462" s="95">
        <v>1887814.11454773</v>
      </c>
      <c r="BS462" s="95">
        <v>769703.49553680397</v>
      </c>
      <c r="BT462" s="95">
        <v>0</v>
      </c>
      <c r="BU462" s="95">
        <v>953241.96599578904</v>
      </c>
      <c r="BV462" s="95">
        <v>493061.975650787</v>
      </c>
      <c r="BW462" s="95">
        <v>0</v>
      </c>
      <c r="BX462" s="95">
        <v>156165.601221085</v>
      </c>
      <c r="BY462" s="95">
        <v>0</v>
      </c>
      <c r="BZ462" s="95">
        <v>0</v>
      </c>
      <c r="CA462" s="95">
        <v>28963.582259654999</v>
      </c>
      <c r="CB462" s="95">
        <v>1430586.9487304699</v>
      </c>
      <c r="CC462" s="95">
        <v>14338913.006591801</v>
      </c>
      <c r="CD462" s="95">
        <v>4096195.89535522</v>
      </c>
      <c r="CE462" s="95">
        <v>797.39136193692696</v>
      </c>
      <c r="CF462" s="95">
        <v>89220.314074516296</v>
      </c>
      <c r="CG462" s="95">
        <v>795053.45803832996</v>
      </c>
      <c r="CH462" s="95">
        <v>0</v>
      </c>
      <c r="CI462" s="95">
        <v>29760.856657028198</v>
      </c>
      <c r="CJ462" s="95">
        <v>1513786.395401</v>
      </c>
      <c r="CK462" s="95">
        <v>15113812.006958</v>
      </c>
      <c r="CL462" s="95">
        <v>4247410.3125</v>
      </c>
      <c r="CM462" s="160">
        <v>45907.541520595601</v>
      </c>
      <c r="CN462" s="160">
        <v>6397202.5341186495</v>
      </c>
      <c r="CO462" s="160">
        <v>31536670.1401367</v>
      </c>
      <c r="CP462" s="95">
        <v>4247410.3125</v>
      </c>
      <c r="CQ462" s="95">
        <v>0</v>
      </c>
      <c r="CR462" s="95">
        <v>0</v>
      </c>
      <c r="CS462" s="95">
        <v>0</v>
      </c>
      <c r="CT462" s="95">
        <v>0</v>
      </c>
      <c r="CU462" s="161">
        <v>1519807.2628049862</v>
      </c>
      <c r="CV462" s="161">
        <v>15133966.464630131</v>
      </c>
    </row>
    <row r="463" spans="1:100" x14ac:dyDescent="0.2">
      <c r="A463" s="94" t="s">
        <v>57</v>
      </c>
      <c r="B463" s="96">
        <v>43983</v>
      </c>
      <c r="C463" s="95">
        <v>25298.085478544199</v>
      </c>
      <c r="D463" s="95">
        <v>0</v>
      </c>
      <c r="E463" s="95">
        <v>1877.52546702325</v>
      </c>
      <c r="F463" s="95">
        <v>1827.99767436087</v>
      </c>
      <c r="G463" s="95">
        <v>0</v>
      </c>
      <c r="H463" s="95">
        <v>0</v>
      </c>
      <c r="I463" s="95">
        <v>0</v>
      </c>
      <c r="J463" s="95">
        <v>15752.955543279601</v>
      </c>
      <c r="K463" s="95">
        <v>0</v>
      </c>
      <c r="L463" s="95">
        <v>105.390446662903</v>
      </c>
      <c r="M463" s="95">
        <v>11761.4750108719</v>
      </c>
      <c r="N463" s="95">
        <v>1703.3415650725401</v>
      </c>
      <c r="O463" s="95">
        <v>0</v>
      </c>
      <c r="P463" s="95">
        <v>12625.8703508377</v>
      </c>
      <c r="Q463" s="95">
        <v>925.84201147407305</v>
      </c>
      <c r="R463" s="95">
        <v>0</v>
      </c>
      <c r="S463" s="95">
        <v>713.08633740991399</v>
      </c>
      <c r="T463" s="95">
        <v>0</v>
      </c>
      <c r="U463" s="95">
        <v>15757.113299488999</v>
      </c>
      <c r="V463" s="95">
        <v>1180902.9973754899</v>
      </c>
      <c r="W463" s="95">
        <v>0</v>
      </c>
      <c r="X463" s="95">
        <v>91131.210301399202</v>
      </c>
      <c r="Y463" s="95">
        <v>90215.204468727097</v>
      </c>
      <c r="Z463" s="95">
        <v>0</v>
      </c>
      <c r="AA463" s="95">
        <v>0</v>
      </c>
      <c r="AB463" s="95">
        <v>0</v>
      </c>
      <c r="AC463" s="95">
        <v>4432746.8619384803</v>
      </c>
      <c r="AD463" s="95">
        <v>0</v>
      </c>
      <c r="AE463" s="95">
        <v>957.51876211911394</v>
      </c>
      <c r="AF463" s="95">
        <v>523518.20209884603</v>
      </c>
      <c r="AG463" s="95">
        <v>222396.62353324899</v>
      </c>
      <c r="AH463" s="95">
        <v>0</v>
      </c>
      <c r="AI463" s="95">
        <v>399666.304790497</v>
      </c>
      <c r="AJ463" s="95">
        <v>134326.102602005</v>
      </c>
      <c r="AK463" s="95">
        <v>0</v>
      </c>
      <c r="AL463" s="95">
        <v>67938.600596427903</v>
      </c>
      <c r="AM463" s="95">
        <v>0</v>
      </c>
      <c r="AN463" s="95">
        <v>4434788.7623290997</v>
      </c>
      <c r="AO463" s="95">
        <v>12021273.243286099</v>
      </c>
      <c r="AP463" s="95">
        <v>0</v>
      </c>
      <c r="AQ463" s="95">
        <v>814300.25058746303</v>
      </c>
      <c r="AR463" s="95">
        <v>801894.26200103795</v>
      </c>
      <c r="AS463" s="95">
        <v>0</v>
      </c>
      <c r="AT463" s="95">
        <v>0</v>
      </c>
      <c r="AU463" s="95">
        <v>0</v>
      </c>
      <c r="AV463" s="95">
        <v>14977357.3620605</v>
      </c>
      <c r="AW463" s="95">
        <v>0</v>
      </c>
      <c r="AX463" s="95">
        <v>10290.9577786922</v>
      </c>
      <c r="AY463" s="95">
        <v>5501312.4597167997</v>
      </c>
      <c r="AZ463" s="95">
        <v>2070534.2017669701</v>
      </c>
      <c r="BA463" s="95">
        <v>0</v>
      </c>
      <c r="BB463" s="95">
        <v>4067547.7361755399</v>
      </c>
      <c r="BC463" s="95">
        <v>1303704.7668304399</v>
      </c>
      <c r="BD463" s="95">
        <v>0</v>
      </c>
      <c r="BE463" s="95">
        <v>608896.16065216099</v>
      </c>
      <c r="BF463" s="95">
        <v>0</v>
      </c>
      <c r="BG463" s="95">
        <v>14985804.9025879</v>
      </c>
      <c r="BH463" s="95">
        <v>3387171.8798217801</v>
      </c>
      <c r="BI463" s="95">
        <v>0</v>
      </c>
      <c r="BJ463" s="95">
        <v>303036.93201446498</v>
      </c>
      <c r="BK463" s="95">
        <v>304359.22756958002</v>
      </c>
      <c r="BL463" s="95">
        <v>0</v>
      </c>
      <c r="BM463" s="95">
        <v>0</v>
      </c>
      <c r="BN463" s="95">
        <v>0</v>
      </c>
      <c r="BO463" s="95">
        <v>0</v>
      </c>
      <c r="BP463" s="95">
        <v>0</v>
      </c>
      <c r="BQ463" s="95">
        <v>0</v>
      </c>
      <c r="BR463" s="95">
        <v>1714544.338974</v>
      </c>
      <c r="BS463" s="95">
        <v>770917.24871826195</v>
      </c>
      <c r="BT463" s="95">
        <v>0</v>
      </c>
      <c r="BU463" s="95">
        <v>754371.88442993199</v>
      </c>
      <c r="BV463" s="95">
        <v>490380.86860275298</v>
      </c>
      <c r="BW463" s="95">
        <v>0</v>
      </c>
      <c r="BX463" s="95">
        <v>121045.813534737</v>
      </c>
      <c r="BY463" s="95">
        <v>0</v>
      </c>
      <c r="BZ463" s="95">
        <v>0</v>
      </c>
      <c r="CA463" s="95">
        <v>27161.119226455699</v>
      </c>
      <c r="CB463" s="95">
        <v>1274863.18757629</v>
      </c>
      <c r="CC463" s="95">
        <v>12840908.4603271</v>
      </c>
      <c r="CD463" s="95">
        <v>3693850.0648193401</v>
      </c>
      <c r="CE463" s="95">
        <v>711.59824923425901</v>
      </c>
      <c r="CF463" s="95">
        <v>67930.118410110503</v>
      </c>
      <c r="CG463" s="95">
        <v>608383.80856323196</v>
      </c>
      <c r="CH463" s="95">
        <v>0</v>
      </c>
      <c r="CI463" s="95">
        <v>27872.592644453001</v>
      </c>
      <c r="CJ463" s="95">
        <v>1341979.7382354699</v>
      </c>
      <c r="CK463" s="95">
        <v>13455617.5428467</v>
      </c>
      <c r="CL463" s="95">
        <v>3809681.16619873</v>
      </c>
      <c r="CM463" s="160">
        <v>43580.676136493697</v>
      </c>
      <c r="CN463" s="160">
        <v>5738041.4092407199</v>
      </c>
      <c r="CO463" s="160">
        <v>28304093.3679199</v>
      </c>
      <c r="CP463" s="95">
        <v>3809681.16619873</v>
      </c>
      <c r="CQ463" s="95">
        <v>0</v>
      </c>
      <c r="CR463" s="95">
        <v>0</v>
      </c>
      <c r="CS463" s="95">
        <v>0</v>
      </c>
      <c r="CT463" s="95">
        <v>0</v>
      </c>
      <c r="CU463" s="161">
        <v>1342793.3059864005</v>
      </c>
      <c r="CV463" s="161">
        <v>13449292.268890332</v>
      </c>
    </row>
    <row r="464" spans="1:100" x14ac:dyDescent="0.2">
      <c r="A464" s="94" t="s">
        <v>58</v>
      </c>
      <c r="B464" s="96">
        <v>38047</v>
      </c>
      <c r="C464" s="95">
        <v>23315.0507342815</v>
      </c>
      <c r="D464" s="95">
        <v>0</v>
      </c>
      <c r="E464" s="95">
        <v>20372.5243597031</v>
      </c>
      <c r="F464" s="95">
        <v>12673.701906800299</v>
      </c>
      <c r="G464" s="95">
        <v>3.00799810598255</v>
      </c>
      <c r="H464" s="95">
        <v>0</v>
      </c>
      <c r="I464" s="95">
        <v>0</v>
      </c>
      <c r="J464" s="95">
        <v>59.366639536805501</v>
      </c>
      <c r="K464" s="95">
        <v>21582.2277114391</v>
      </c>
      <c r="L464" s="95">
        <v>19178.205281496001</v>
      </c>
      <c r="M464" s="95">
        <v>13932.4946839809</v>
      </c>
      <c r="N464" s="95">
        <v>7819.8073067069099</v>
      </c>
      <c r="O464" s="95">
        <v>0</v>
      </c>
      <c r="P464" s="95">
        <v>0</v>
      </c>
      <c r="Q464" s="95">
        <v>2471.4530711471998</v>
      </c>
      <c r="R464" s="95">
        <v>0</v>
      </c>
      <c r="S464" s="95">
        <v>0</v>
      </c>
      <c r="T464" s="95">
        <v>990.20488893985703</v>
      </c>
      <c r="U464" s="95">
        <v>21644.816891431801</v>
      </c>
      <c r="V464" s="95">
        <v>1410421.0594635</v>
      </c>
      <c r="W464" s="95">
        <v>0</v>
      </c>
      <c r="X464" s="95">
        <v>2046082.10414124</v>
      </c>
      <c r="Y464" s="95">
        <v>1178956.59361267</v>
      </c>
      <c r="Z464" s="95">
        <v>357.54636613652099</v>
      </c>
      <c r="AA464" s="95">
        <v>0</v>
      </c>
      <c r="AB464" s="95">
        <v>0</v>
      </c>
      <c r="AC464" s="95">
        <v>3719.2004349529702</v>
      </c>
      <c r="AD464" s="95">
        <v>5877102.6077880897</v>
      </c>
      <c r="AE464" s="95">
        <v>1228850.6206054699</v>
      </c>
      <c r="AF464" s="95">
        <v>848177.85883331299</v>
      </c>
      <c r="AG464" s="95">
        <v>1066892.69441223</v>
      </c>
      <c r="AH464" s="95">
        <v>0</v>
      </c>
      <c r="AI464" s="95">
        <v>0</v>
      </c>
      <c r="AJ464" s="95">
        <v>313643.09629821801</v>
      </c>
      <c r="AK464" s="95">
        <v>0</v>
      </c>
      <c r="AL464" s="95">
        <v>0</v>
      </c>
      <c r="AM464" s="95">
        <v>201360.576858521</v>
      </c>
      <c r="AN464" s="95">
        <v>5880804.7996215802</v>
      </c>
      <c r="AO464" s="95">
        <v>9580005.9792480506</v>
      </c>
      <c r="AP464" s="95">
        <v>0</v>
      </c>
      <c r="AQ464" s="95">
        <v>13491289.556396499</v>
      </c>
      <c r="AR464" s="95">
        <v>7612101.44885254</v>
      </c>
      <c r="AS464" s="95">
        <v>2154.88739877939</v>
      </c>
      <c r="AT464" s="95">
        <v>0</v>
      </c>
      <c r="AU464" s="95">
        <v>0</v>
      </c>
      <c r="AV464" s="95">
        <v>8501.5333169698697</v>
      </c>
      <c r="AW464" s="95">
        <v>13557221.5231934</v>
      </c>
      <c r="AX464" s="95">
        <v>8610771.97338867</v>
      </c>
      <c r="AY464" s="95">
        <v>5663267.7094116202</v>
      </c>
      <c r="AZ464" s="95">
        <v>6699940.9133911096</v>
      </c>
      <c r="BA464" s="95">
        <v>0</v>
      </c>
      <c r="BB464" s="95">
        <v>0</v>
      </c>
      <c r="BC464" s="95">
        <v>2031457.7397155799</v>
      </c>
      <c r="BD464" s="95">
        <v>0</v>
      </c>
      <c r="BE464" s="95">
        <v>0</v>
      </c>
      <c r="BF464" s="95">
        <v>1226142.6644134501</v>
      </c>
      <c r="BG464" s="95">
        <v>13519269.619018599</v>
      </c>
      <c r="BH464" s="95">
        <v>1539748.88766479</v>
      </c>
      <c r="BI464" s="95">
        <v>0</v>
      </c>
      <c r="BJ464" s="95">
        <v>3890218.18286133</v>
      </c>
      <c r="BK464" s="95">
        <v>2966358.2871704102</v>
      </c>
      <c r="BL464" s="95">
        <v>0</v>
      </c>
      <c r="BM464" s="95">
        <v>0</v>
      </c>
      <c r="BN464" s="95">
        <v>0</v>
      </c>
      <c r="BO464" s="95">
        <v>0</v>
      </c>
      <c r="BP464" s="95">
        <v>0</v>
      </c>
      <c r="BQ464" s="95">
        <v>0</v>
      </c>
      <c r="BR464" s="95">
        <v>1801746.8622283901</v>
      </c>
      <c r="BS464" s="95">
        <v>2647193.6198425302</v>
      </c>
      <c r="BT464" s="95">
        <v>0</v>
      </c>
      <c r="BU464" s="95">
        <v>0</v>
      </c>
      <c r="BV464" s="95">
        <v>956518.75093078602</v>
      </c>
      <c r="BW464" s="95">
        <v>0</v>
      </c>
      <c r="BX464" s="95">
        <v>0</v>
      </c>
      <c r="BY464" s="95">
        <v>0</v>
      </c>
      <c r="BZ464" s="95">
        <v>0</v>
      </c>
      <c r="CA464" s="95">
        <v>43657.443432807901</v>
      </c>
      <c r="CB464" s="95">
        <v>3407360.7520141602</v>
      </c>
      <c r="CC464" s="95">
        <v>23089639.3974609</v>
      </c>
      <c r="CD464" s="95">
        <v>5410512.1937255897</v>
      </c>
      <c r="CE464" s="95">
        <v>996.24232542514801</v>
      </c>
      <c r="CF464" s="95">
        <v>204325.19312858599</v>
      </c>
      <c r="CG464" s="95">
        <v>1242394.33511353</v>
      </c>
      <c r="CH464" s="95">
        <v>0</v>
      </c>
      <c r="CI464" s="95">
        <v>44664.926365375497</v>
      </c>
      <c r="CJ464" s="95">
        <v>3607762.9494018601</v>
      </c>
      <c r="CK464" s="95">
        <v>24358492.833496101</v>
      </c>
      <c r="CL464" s="95">
        <v>5408660.4007568397</v>
      </c>
      <c r="CM464" s="160">
        <v>66287.790531158404</v>
      </c>
      <c r="CN464" s="160">
        <v>9509490.7221679706</v>
      </c>
      <c r="CO464" s="160">
        <v>37832126.419921897</v>
      </c>
      <c r="CP464" s="95">
        <v>5408660.4007568397</v>
      </c>
      <c r="CQ464" s="95">
        <v>0</v>
      </c>
      <c r="CR464" s="95">
        <v>0</v>
      </c>
      <c r="CS464" s="95">
        <v>0</v>
      </c>
      <c r="CT464" s="95">
        <v>0</v>
      </c>
      <c r="CU464" s="161">
        <v>3611685.945142746</v>
      </c>
      <c r="CV464" s="161">
        <v>24332033.732574429</v>
      </c>
    </row>
    <row r="465" spans="1:100" x14ac:dyDescent="0.2">
      <c r="A465" s="94" t="s">
        <v>58</v>
      </c>
      <c r="B465" s="96">
        <v>38139</v>
      </c>
      <c r="C465" s="95">
        <v>23348.414377212499</v>
      </c>
      <c r="D465" s="95">
        <v>0</v>
      </c>
      <c r="E465" s="95">
        <v>20370.404002904899</v>
      </c>
      <c r="F465" s="95">
        <v>13135.4403914213</v>
      </c>
      <c r="G465" s="95">
        <v>33.795886384788901</v>
      </c>
      <c r="H465" s="95">
        <v>0</v>
      </c>
      <c r="I465" s="95">
        <v>0</v>
      </c>
      <c r="J465" s="95">
        <v>1040.6825927794</v>
      </c>
      <c r="K465" s="95">
        <v>20480.158188343001</v>
      </c>
      <c r="L465" s="95">
        <v>19288.978855371501</v>
      </c>
      <c r="M465" s="95">
        <v>13836.760198235501</v>
      </c>
      <c r="N465" s="95">
        <v>8090.3412101268796</v>
      </c>
      <c r="O465" s="95">
        <v>0</v>
      </c>
      <c r="P465" s="95">
        <v>0</v>
      </c>
      <c r="Q465" s="95">
        <v>2458.2183176875101</v>
      </c>
      <c r="R465" s="95">
        <v>0</v>
      </c>
      <c r="S465" s="95">
        <v>0</v>
      </c>
      <c r="T465" s="95">
        <v>975.94958833605097</v>
      </c>
      <c r="U465" s="95">
        <v>21907.798901796301</v>
      </c>
      <c r="V465" s="95">
        <v>1406181.87417603</v>
      </c>
      <c r="W465" s="95">
        <v>0</v>
      </c>
      <c r="X465" s="95">
        <v>2046710.53450012</v>
      </c>
      <c r="Y465" s="95">
        <v>1223756.0649719201</v>
      </c>
      <c r="Z465" s="95">
        <v>6111.2601720094699</v>
      </c>
      <c r="AA465" s="95">
        <v>0</v>
      </c>
      <c r="AB465" s="95">
        <v>0</v>
      </c>
      <c r="AC465" s="95">
        <v>228070.72681808501</v>
      </c>
      <c r="AD465" s="95">
        <v>5527571.3216552697</v>
      </c>
      <c r="AE465" s="95">
        <v>1207303.73017883</v>
      </c>
      <c r="AF465" s="95">
        <v>841086.08281707799</v>
      </c>
      <c r="AG465" s="95">
        <v>1088150.50979614</v>
      </c>
      <c r="AH465" s="95">
        <v>0</v>
      </c>
      <c r="AI465" s="95">
        <v>0</v>
      </c>
      <c r="AJ465" s="95">
        <v>299557.24294281</v>
      </c>
      <c r="AK465" s="95">
        <v>0</v>
      </c>
      <c r="AL465" s="95">
        <v>0</v>
      </c>
      <c r="AM465" s="95">
        <v>196407.26362228399</v>
      </c>
      <c r="AN465" s="95">
        <v>5891627.7694091797</v>
      </c>
      <c r="AO465" s="95">
        <v>9633769.1878662091</v>
      </c>
      <c r="AP465" s="95">
        <v>0</v>
      </c>
      <c r="AQ465" s="95">
        <v>13600822.169311499</v>
      </c>
      <c r="AR465" s="95">
        <v>7989872.9411621103</v>
      </c>
      <c r="AS465" s="95">
        <v>36002.6596021652</v>
      </c>
      <c r="AT465" s="95">
        <v>0</v>
      </c>
      <c r="AU465" s="95">
        <v>0</v>
      </c>
      <c r="AV465" s="95">
        <v>529164.02097320603</v>
      </c>
      <c r="AW465" s="95">
        <v>12852133.6759033</v>
      </c>
      <c r="AX465" s="95">
        <v>8599738.2458496094</v>
      </c>
      <c r="AY465" s="95">
        <v>5668888.4070434598</v>
      </c>
      <c r="AZ465" s="95">
        <v>6906339.7573242197</v>
      </c>
      <c r="BA465" s="95">
        <v>0</v>
      </c>
      <c r="BB465" s="95">
        <v>0</v>
      </c>
      <c r="BC465" s="95">
        <v>1945342.8087615999</v>
      </c>
      <c r="BD465" s="95">
        <v>0</v>
      </c>
      <c r="BE465" s="95">
        <v>0</v>
      </c>
      <c r="BF465" s="95">
        <v>1203592.37557983</v>
      </c>
      <c r="BG465" s="95">
        <v>13655197.4603271</v>
      </c>
      <c r="BH465" s="95">
        <v>1531285.9362945601</v>
      </c>
      <c r="BI465" s="95">
        <v>0</v>
      </c>
      <c r="BJ465" s="95">
        <v>3913971.5073852502</v>
      </c>
      <c r="BK465" s="95">
        <v>3098441.31671143</v>
      </c>
      <c r="BL465" s="95">
        <v>0</v>
      </c>
      <c r="BM465" s="95">
        <v>0</v>
      </c>
      <c r="BN465" s="95">
        <v>0</v>
      </c>
      <c r="BO465" s="95">
        <v>0</v>
      </c>
      <c r="BP465" s="95">
        <v>0</v>
      </c>
      <c r="BQ465" s="95">
        <v>0</v>
      </c>
      <c r="BR465" s="95">
        <v>1801686.7814178499</v>
      </c>
      <c r="BS465" s="95">
        <v>2734509.03942871</v>
      </c>
      <c r="BT465" s="95">
        <v>0</v>
      </c>
      <c r="BU465" s="95">
        <v>0</v>
      </c>
      <c r="BV465" s="95">
        <v>919218.50753784203</v>
      </c>
      <c r="BW465" s="95">
        <v>0</v>
      </c>
      <c r="BX465" s="95">
        <v>0</v>
      </c>
      <c r="BY465" s="95">
        <v>0</v>
      </c>
      <c r="BZ465" s="95">
        <v>0</v>
      </c>
      <c r="CA465" s="95">
        <v>43686.596917152398</v>
      </c>
      <c r="CB465" s="95">
        <v>3425158.98260498</v>
      </c>
      <c r="CC465" s="95">
        <v>23163421.896484401</v>
      </c>
      <c r="CD465" s="95">
        <v>5433589.6479492197</v>
      </c>
      <c r="CE465" s="95">
        <v>985.37537265568994</v>
      </c>
      <c r="CF465" s="95">
        <v>196336.20900726301</v>
      </c>
      <c r="CG465" s="95">
        <v>1204872.84307861</v>
      </c>
      <c r="CH465" s="95">
        <v>0</v>
      </c>
      <c r="CI465" s="95">
        <v>44659.245389938398</v>
      </c>
      <c r="CJ465" s="95">
        <v>3620191.0599060101</v>
      </c>
      <c r="CK465" s="95">
        <v>24346940.696533199</v>
      </c>
      <c r="CL465" s="95">
        <v>5431532.9290161096</v>
      </c>
      <c r="CM465" s="160">
        <v>66565.073742866502</v>
      </c>
      <c r="CN465" s="160">
        <v>9510099.1600341797</v>
      </c>
      <c r="CO465" s="160">
        <v>38205609.40625</v>
      </c>
      <c r="CP465" s="95">
        <v>5431532.9290161096</v>
      </c>
      <c r="CQ465" s="95">
        <v>0</v>
      </c>
      <c r="CR465" s="95">
        <v>0</v>
      </c>
      <c r="CS465" s="95">
        <v>0</v>
      </c>
      <c r="CT465" s="95">
        <v>0</v>
      </c>
      <c r="CU465" s="161">
        <v>3621495.1916122432</v>
      </c>
      <c r="CV465" s="161">
        <v>24368294.739563011</v>
      </c>
    </row>
    <row r="466" spans="1:100" x14ac:dyDescent="0.2">
      <c r="A466" s="94" t="s">
        <v>58</v>
      </c>
      <c r="B466" s="96">
        <v>38231</v>
      </c>
      <c r="C466" s="95">
        <v>23777.112544774998</v>
      </c>
      <c r="D466" s="95">
        <v>0</v>
      </c>
      <c r="E466" s="95">
        <v>20477.506993770599</v>
      </c>
      <c r="F466" s="95">
        <v>13502.3870820999</v>
      </c>
      <c r="G466" s="95">
        <v>68.057927728630602</v>
      </c>
      <c r="H466" s="95">
        <v>0</v>
      </c>
      <c r="I466" s="95">
        <v>0</v>
      </c>
      <c r="J466" s="95">
        <v>2363.39464747906</v>
      </c>
      <c r="K466" s="95">
        <v>19574.604634523399</v>
      </c>
      <c r="L466" s="95">
        <v>20095.528424739801</v>
      </c>
      <c r="M466" s="95">
        <v>13909.869407415399</v>
      </c>
      <c r="N466" s="95">
        <v>8331.3689633607901</v>
      </c>
      <c r="O466" s="95">
        <v>0</v>
      </c>
      <c r="P466" s="95">
        <v>0</v>
      </c>
      <c r="Q466" s="95">
        <v>2487.8045453429199</v>
      </c>
      <c r="R466" s="95">
        <v>0</v>
      </c>
      <c r="S466" s="95">
        <v>0</v>
      </c>
      <c r="T466" s="95">
        <v>974.60532581806206</v>
      </c>
      <c r="U466" s="95">
        <v>21798.216772079501</v>
      </c>
      <c r="V466" s="95">
        <v>1412686.6599884001</v>
      </c>
      <c r="W466" s="95">
        <v>0</v>
      </c>
      <c r="X466" s="95">
        <v>2042789.72634888</v>
      </c>
      <c r="Y466" s="95">
        <v>1250798.34376526</v>
      </c>
      <c r="Z466" s="95">
        <v>14223.982769608499</v>
      </c>
      <c r="AA466" s="95">
        <v>0</v>
      </c>
      <c r="AB466" s="95">
        <v>0</v>
      </c>
      <c r="AC466" s="95">
        <v>559552.97250366199</v>
      </c>
      <c r="AD466" s="95">
        <v>5075259.8730468797</v>
      </c>
      <c r="AE466" s="95">
        <v>1232573.49072266</v>
      </c>
      <c r="AF466" s="95">
        <v>839049.94850921596</v>
      </c>
      <c r="AG466" s="95">
        <v>1111944.57112122</v>
      </c>
      <c r="AH466" s="95">
        <v>0</v>
      </c>
      <c r="AI466" s="95">
        <v>0</v>
      </c>
      <c r="AJ466" s="95">
        <v>298837.93281936599</v>
      </c>
      <c r="AK466" s="95">
        <v>0</v>
      </c>
      <c r="AL466" s="95">
        <v>0</v>
      </c>
      <c r="AM466" s="95">
        <v>198562.54253196699</v>
      </c>
      <c r="AN466" s="95">
        <v>5575211.67504883</v>
      </c>
      <c r="AO466" s="95">
        <v>9822409.8122558594</v>
      </c>
      <c r="AP466" s="95">
        <v>0</v>
      </c>
      <c r="AQ466" s="95">
        <v>13779915.141723599</v>
      </c>
      <c r="AR466" s="95">
        <v>8276878.7771606399</v>
      </c>
      <c r="AS466" s="95">
        <v>87441.863558769197</v>
      </c>
      <c r="AT466" s="95">
        <v>0</v>
      </c>
      <c r="AU466" s="95">
        <v>0</v>
      </c>
      <c r="AV466" s="95">
        <v>1330664.3700256301</v>
      </c>
      <c r="AW466" s="95">
        <v>11998134.7297363</v>
      </c>
      <c r="AX466" s="95">
        <v>8897543.33984375</v>
      </c>
      <c r="AY466" s="95">
        <v>5758389.0731811495</v>
      </c>
      <c r="AZ466" s="95">
        <v>7182349.9497070303</v>
      </c>
      <c r="BA466" s="95">
        <v>0</v>
      </c>
      <c r="BB466" s="95">
        <v>0</v>
      </c>
      <c r="BC466" s="95">
        <v>1973231.54171753</v>
      </c>
      <c r="BD466" s="95">
        <v>0</v>
      </c>
      <c r="BE466" s="95">
        <v>0</v>
      </c>
      <c r="BF466" s="95">
        <v>1232666.23895264</v>
      </c>
      <c r="BG466" s="95">
        <v>13220888.2857666</v>
      </c>
      <c r="BH466" s="95">
        <v>1614833.0075530999</v>
      </c>
      <c r="BI466" s="95">
        <v>0</v>
      </c>
      <c r="BJ466" s="95">
        <v>4014722.1386718801</v>
      </c>
      <c r="BK466" s="95">
        <v>3218558.0290222201</v>
      </c>
      <c r="BL466" s="95">
        <v>0</v>
      </c>
      <c r="BM466" s="95">
        <v>0</v>
      </c>
      <c r="BN466" s="95">
        <v>0</v>
      </c>
      <c r="BO466" s="95">
        <v>0</v>
      </c>
      <c r="BP466" s="95">
        <v>0</v>
      </c>
      <c r="BQ466" s="95">
        <v>0</v>
      </c>
      <c r="BR466" s="95">
        <v>1834792.4760437</v>
      </c>
      <c r="BS466" s="95">
        <v>2848039.8957519499</v>
      </c>
      <c r="BT466" s="95">
        <v>0</v>
      </c>
      <c r="BU466" s="95">
        <v>0</v>
      </c>
      <c r="BV466" s="95">
        <v>943753.69803619396</v>
      </c>
      <c r="BW466" s="95">
        <v>0</v>
      </c>
      <c r="BX466" s="95">
        <v>0</v>
      </c>
      <c r="BY466" s="95">
        <v>0</v>
      </c>
      <c r="BZ466" s="95">
        <v>0</v>
      </c>
      <c r="CA466" s="95">
        <v>44229.122763633699</v>
      </c>
      <c r="CB466" s="95">
        <v>3467277.5519409198</v>
      </c>
      <c r="CC466" s="95">
        <v>23653824.907470699</v>
      </c>
      <c r="CD466" s="95">
        <v>5646411.27697754</v>
      </c>
      <c r="CE466" s="95">
        <v>967.10609643161297</v>
      </c>
      <c r="CF466" s="95">
        <v>197291.19683647199</v>
      </c>
      <c r="CG466" s="95">
        <v>1219504.5193634001</v>
      </c>
      <c r="CH466" s="95">
        <v>0</v>
      </c>
      <c r="CI466" s="95">
        <v>45196.602650165602</v>
      </c>
      <c r="CJ466" s="95">
        <v>3663189.3050231901</v>
      </c>
      <c r="CK466" s="95">
        <v>24876194.1240234</v>
      </c>
      <c r="CL466" s="95">
        <v>5652224.6122436495</v>
      </c>
      <c r="CM466" s="160">
        <v>67052.708693504304</v>
      </c>
      <c r="CN466" s="160">
        <v>9237072.1918945294</v>
      </c>
      <c r="CO466" s="160">
        <v>38041774.010253899</v>
      </c>
      <c r="CP466" s="95">
        <v>5652224.6122436495</v>
      </c>
      <c r="CQ466" s="95">
        <v>0</v>
      </c>
      <c r="CR466" s="95">
        <v>0</v>
      </c>
      <c r="CS466" s="95">
        <v>0</v>
      </c>
      <c r="CT466" s="95">
        <v>0</v>
      </c>
      <c r="CU466" s="161">
        <v>3664568.7487773919</v>
      </c>
      <c r="CV466" s="161">
        <v>24873329.426834099</v>
      </c>
    </row>
    <row r="467" spans="1:100" x14ac:dyDescent="0.2">
      <c r="A467" s="94" t="s">
        <v>58</v>
      </c>
      <c r="B467" s="96">
        <v>38322</v>
      </c>
      <c r="C467" s="95">
        <v>24302.184050321601</v>
      </c>
      <c r="D467" s="95">
        <v>0</v>
      </c>
      <c r="E467" s="95">
        <v>20444.599690675699</v>
      </c>
      <c r="F467" s="95">
        <v>13618.868530035001</v>
      </c>
      <c r="G467" s="95">
        <v>110.346579191275</v>
      </c>
      <c r="H467" s="95">
        <v>0</v>
      </c>
      <c r="I467" s="95">
        <v>0</v>
      </c>
      <c r="J467" s="95">
        <v>3656.0114327669098</v>
      </c>
      <c r="K467" s="95">
        <v>18906.6857168674</v>
      </c>
      <c r="L467" s="95">
        <v>19854.449753761299</v>
      </c>
      <c r="M467" s="95">
        <v>14110.7788016796</v>
      </c>
      <c r="N467" s="95">
        <v>8534.6003770828193</v>
      </c>
      <c r="O467" s="95">
        <v>0</v>
      </c>
      <c r="P467" s="95">
        <v>0</v>
      </c>
      <c r="Q467" s="95">
        <v>2509.6948286294901</v>
      </c>
      <c r="R467" s="95">
        <v>0</v>
      </c>
      <c r="S467" s="95">
        <v>0</v>
      </c>
      <c r="T467" s="95">
        <v>976.69858907908201</v>
      </c>
      <c r="U467" s="95">
        <v>22356.942476034201</v>
      </c>
      <c r="V467" s="95">
        <v>1472612.5402221701</v>
      </c>
      <c r="W467" s="95">
        <v>0</v>
      </c>
      <c r="X467" s="95">
        <v>2051724.54246521</v>
      </c>
      <c r="Y467" s="95">
        <v>1277783.0453643801</v>
      </c>
      <c r="Z467" s="95">
        <v>24380.227273941</v>
      </c>
      <c r="AA467" s="95">
        <v>0</v>
      </c>
      <c r="AB467" s="95">
        <v>0</v>
      </c>
      <c r="AC467" s="95">
        <v>1131130.68440247</v>
      </c>
      <c r="AD467" s="95">
        <v>5078201.07385254</v>
      </c>
      <c r="AE467" s="95">
        <v>1222732.9115905799</v>
      </c>
      <c r="AF467" s="95">
        <v>853782.42328643799</v>
      </c>
      <c r="AG467" s="95">
        <v>1136812.9941406299</v>
      </c>
      <c r="AH467" s="95">
        <v>0</v>
      </c>
      <c r="AI467" s="95">
        <v>0</v>
      </c>
      <c r="AJ467" s="95">
        <v>301975.35514068598</v>
      </c>
      <c r="AK467" s="95">
        <v>0</v>
      </c>
      <c r="AL467" s="95">
        <v>0</v>
      </c>
      <c r="AM467" s="95">
        <v>195301.94338226301</v>
      </c>
      <c r="AN467" s="95">
        <v>6075874.2614746103</v>
      </c>
      <c r="AO467" s="95">
        <v>10295591.7738037</v>
      </c>
      <c r="AP467" s="95">
        <v>0</v>
      </c>
      <c r="AQ467" s="95">
        <v>14078073.899658199</v>
      </c>
      <c r="AR467" s="95">
        <v>8599517.2017822303</v>
      </c>
      <c r="AS467" s="95">
        <v>153206.83970832801</v>
      </c>
      <c r="AT467" s="95">
        <v>0</v>
      </c>
      <c r="AU467" s="95">
        <v>0</v>
      </c>
      <c r="AV467" s="95">
        <v>2683917.3446350102</v>
      </c>
      <c r="AW467" s="95">
        <v>12013599.6673584</v>
      </c>
      <c r="AX467" s="95">
        <v>8940353.4997558594</v>
      </c>
      <c r="AY467" s="95">
        <v>5938401.0405883798</v>
      </c>
      <c r="AZ467" s="95">
        <v>7471737.8463745099</v>
      </c>
      <c r="BA467" s="95">
        <v>0</v>
      </c>
      <c r="BB467" s="95">
        <v>0</v>
      </c>
      <c r="BC467" s="95">
        <v>2017414.37411499</v>
      </c>
      <c r="BD467" s="95">
        <v>0</v>
      </c>
      <c r="BE467" s="95">
        <v>0</v>
      </c>
      <c r="BF467" s="95">
        <v>1236144.6130371101</v>
      </c>
      <c r="BG467" s="95">
        <v>14461352.8867188</v>
      </c>
      <c r="BH467" s="95">
        <v>1684418.09973145</v>
      </c>
      <c r="BI467" s="95">
        <v>0</v>
      </c>
      <c r="BJ467" s="95">
        <v>4128105.5899352999</v>
      </c>
      <c r="BK467" s="95">
        <v>3350892.7551269499</v>
      </c>
      <c r="BL467" s="95">
        <v>0</v>
      </c>
      <c r="BM467" s="95">
        <v>0</v>
      </c>
      <c r="BN467" s="95">
        <v>0</v>
      </c>
      <c r="BO467" s="95">
        <v>0</v>
      </c>
      <c r="BP467" s="95">
        <v>0</v>
      </c>
      <c r="BQ467" s="95">
        <v>0</v>
      </c>
      <c r="BR467" s="95">
        <v>1894224.0319366499</v>
      </c>
      <c r="BS467" s="95">
        <v>2960586.8653259301</v>
      </c>
      <c r="BT467" s="95">
        <v>0</v>
      </c>
      <c r="BU467" s="95">
        <v>0</v>
      </c>
      <c r="BV467" s="95">
        <v>972103.79244232201</v>
      </c>
      <c r="BW467" s="95">
        <v>0</v>
      </c>
      <c r="BX467" s="95">
        <v>0</v>
      </c>
      <c r="BY467" s="95">
        <v>0</v>
      </c>
      <c r="BZ467" s="95">
        <v>0</v>
      </c>
      <c r="CA467" s="95">
        <v>44835.811676502199</v>
      </c>
      <c r="CB467" s="95">
        <v>3534011.7295837398</v>
      </c>
      <c r="CC467" s="95">
        <v>24379641.126220699</v>
      </c>
      <c r="CD467" s="95">
        <v>5827877.0524902297</v>
      </c>
      <c r="CE467" s="95">
        <v>970.88443469256197</v>
      </c>
      <c r="CF467" s="95">
        <v>193827.373567581</v>
      </c>
      <c r="CG467" s="95">
        <v>1231423.6735534701</v>
      </c>
      <c r="CH467" s="95">
        <v>0</v>
      </c>
      <c r="CI467" s="95">
        <v>45808.105115890503</v>
      </c>
      <c r="CJ467" s="95">
        <v>3729477.4560852102</v>
      </c>
      <c r="CK467" s="95">
        <v>25605398.037841801</v>
      </c>
      <c r="CL467" s="95">
        <v>5826446.4284667997</v>
      </c>
      <c r="CM467" s="160">
        <v>68104.555455207796</v>
      </c>
      <c r="CN467" s="160">
        <v>9811405.47802734</v>
      </c>
      <c r="CO467" s="160">
        <v>40104619.100097701</v>
      </c>
      <c r="CP467" s="95">
        <v>5826446.4284667997</v>
      </c>
      <c r="CQ467" s="95">
        <v>0</v>
      </c>
      <c r="CR467" s="95">
        <v>0</v>
      </c>
      <c r="CS467" s="95">
        <v>0</v>
      </c>
      <c r="CT467" s="95">
        <v>0</v>
      </c>
      <c r="CU467" s="161">
        <v>3727839.1031513209</v>
      </c>
      <c r="CV467" s="161">
        <v>25611064.79977417</v>
      </c>
    </row>
    <row r="468" spans="1:100" x14ac:dyDescent="0.2">
      <c r="A468" s="94" t="s">
        <v>58</v>
      </c>
      <c r="B468" s="96">
        <v>38412</v>
      </c>
      <c r="C468" s="95">
        <v>25214.9615769386</v>
      </c>
      <c r="D468" s="95">
        <v>0</v>
      </c>
      <c r="E468" s="95">
        <v>20518.295438289599</v>
      </c>
      <c r="F468" s="95">
        <v>13739.494551658599</v>
      </c>
      <c r="G468" s="95">
        <v>172.26524215750399</v>
      </c>
      <c r="H468" s="95">
        <v>0</v>
      </c>
      <c r="I468" s="95">
        <v>0</v>
      </c>
      <c r="J468" s="95">
        <v>5255.8796204328501</v>
      </c>
      <c r="K468" s="95">
        <v>17183.409628391299</v>
      </c>
      <c r="L468" s="95">
        <v>19800.157116890001</v>
      </c>
      <c r="M468" s="95">
        <v>14357.2086713314</v>
      </c>
      <c r="N468" s="95">
        <v>8748.4508761167508</v>
      </c>
      <c r="O468" s="95">
        <v>0</v>
      </c>
      <c r="P468" s="95">
        <v>0</v>
      </c>
      <c r="Q468" s="95">
        <v>2532.5671548843402</v>
      </c>
      <c r="R468" s="95">
        <v>0</v>
      </c>
      <c r="S468" s="95">
        <v>0</v>
      </c>
      <c r="T468" s="95">
        <v>985.13822954893101</v>
      </c>
      <c r="U468" s="95">
        <v>22461.696420431101</v>
      </c>
      <c r="V468" s="95">
        <v>1506567.82156372</v>
      </c>
      <c r="W468" s="95">
        <v>0</v>
      </c>
      <c r="X468" s="95">
        <v>2051757.9363403299</v>
      </c>
      <c r="Y468" s="95">
        <v>1295582.4160614</v>
      </c>
      <c r="Z468" s="95">
        <v>37704.492542743697</v>
      </c>
      <c r="AA468" s="95">
        <v>0</v>
      </c>
      <c r="AB468" s="95">
        <v>0</v>
      </c>
      <c r="AC468" s="95">
        <v>1694039.4707489</v>
      </c>
      <c r="AD468" s="95">
        <v>4558949.7985229502</v>
      </c>
      <c r="AE468" s="95">
        <v>1232026.0161438</v>
      </c>
      <c r="AF468" s="95">
        <v>861769.81261444103</v>
      </c>
      <c r="AG468" s="95">
        <v>1153621.59927368</v>
      </c>
      <c r="AH468" s="95">
        <v>0</v>
      </c>
      <c r="AI468" s="95">
        <v>0</v>
      </c>
      <c r="AJ468" s="95">
        <v>301257.74129104603</v>
      </c>
      <c r="AK468" s="95">
        <v>0</v>
      </c>
      <c r="AL468" s="95">
        <v>0</v>
      </c>
      <c r="AM468" s="95">
        <v>199967.63790130601</v>
      </c>
      <c r="AN468" s="95">
        <v>6290147.75354004</v>
      </c>
      <c r="AO468" s="95">
        <v>10667222.6634521</v>
      </c>
      <c r="AP468" s="95">
        <v>0</v>
      </c>
      <c r="AQ468" s="95">
        <v>14299417.123535199</v>
      </c>
      <c r="AR468" s="95">
        <v>8844687.1955566406</v>
      </c>
      <c r="AS468" s="95">
        <v>231881.73991393999</v>
      </c>
      <c r="AT468" s="95">
        <v>0</v>
      </c>
      <c r="AU468" s="95">
        <v>0</v>
      </c>
      <c r="AV468" s="95">
        <v>4005746.3652648898</v>
      </c>
      <c r="AW468" s="95">
        <v>10935693.9034424</v>
      </c>
      <c r="AX468" s="95">
        <v>9036566.9470214806</v>
      </c>
      <c r="AY468" s="95">
        <v>6072848.8173217801</v>
      </c>
      <c r="AZ468" s="95">
        <v>7663231.7295532199</v>
      </c>
      <c r="BA468" s="95">
        <v>0</v>
      </c>
      <c r="BB468" s="95">
        <v>0</v>
      </c>
      <c r="BC468" s="95">
        <v>2060773.7658081099</v>
      </c>
      <c r="BD468" s="95">
        <v>0</v>
      </c>
      <c r="BE468" s="95">
        <v>0</v>
      </c>
      <c r="BF468" s="95">
        <v>1277089.0317077599</v>
      </c>
      <c r="BG468" s="95">
        <v>14997210.3197021</v>
      </c>
      <c r="BH468" s="95">
        <v>1743702.8660583501</v>
      </c>
      <c r="BI468" s="95">
        <v>0</v>
      </c>
      <c r="BJ468" s="95">
        <v>4255765.5946044903</v>
      </c>
      <c r="BK468" s="95">
        <v>3461633.7213745099</v>
      </c>
      <c r="BL468" s="95">
        <v>0</v>
      </c>
      <c r="BM468" s="95">
        <v>0</v>
      </c>
      <c r="BN468" s="95">
        <v>0</v>
      </c>
      <c r="BO468" s="95">
        <v>0</v>
      </c>
      <c r="BP468" s="95">
        <v>0</v>
      </c>
      <c r="BQ468" s="95">
        <v>0</v>
      </c>
      <c r="BR468" s="95">
        <v>1945909.4100647001</v>
      </c>
      <c r="BS468" s="95">
        <v>3045426.9650878902</v>
      </c>
      <c r="BT468" s="95">
        <v>0</v>
      </c>
      <c r="BU468" s="95">
        <v>0</v>
      </c>
      <c r="BV468" s="95">
        <v>1005089.04042053</v>
      </c>
      <c r="BW468" s="95">
        <v>0</v>
      </c>
      <c r="BX468" s="95">
        <v>0</v>
      </c>
      <c r="BY468" s="95">
        <v>0</v>
      </c>
      <c r="BZ468" s="95">
        <v>0</v>
      </c>
      <c r="CA468" s="95">
        <v>45698.657847881303</v>
      </c>
      <c r="CB468" s="95">
        <v>3568267.4855041499</v>
      </c>
      <c r="CC468" s="95">
        <v>24878450.497802701</v>
      </c>
      <c r="CD468" s="95">
        <v>5978747.4379882803</v>
      </c>
      <c r="CE468" s="95">
        <v>992.30680309981096</v>
      </c>
      <c r="CF468" s="95">
        <v>203097.780210495</v>
      </c>
      <c r="CG468" s="95">
        <v>1295578.9817504899</v>
      </c>
      <c r="CH468" s="95">
        <v>0</v>
      </c>
      <c r="CI468" s="95">
        <v>46701.940467357599</v>
      </c>
      <c r="CJ468" s="95">
        <v>3771727.4011535598</v>
      </c>
      <c r="CK468" s="95">
        <v>26199821.660156298</v>
      </c>
      <c r="CL468" s="95">
        <v>5977025.7001953097</v>
      </c>
      <c r="CM468" s="160">
        <v>69116.552278518706</v>
      </c>
      <c r="CN468" s="160">
        <v>10049296.887085</v>
      </c>
      <c r="CO468" s="160">
        <v>41291985.2900391</v>
      </c>
      <c r="CP468" s="95">
        <v>5977025.7001953097</v>
      </c>
      <c r="CQ468" s="95">
        <v>0</v>
      </c>
      <c r="CR468" s="95">
        <v>0</v>
      </c>
      <c r="CS468" s="95">
        <v>0</v>
      </c>
      <c r="CT468" s="95">
        <v>0</v>
      </c>
      <c r="CU468" s="161">
        <v>3771365.2657146449</v>
      </c>
      <c r="CV468" s="161">
        <v>26174029.479553189</v>
      </c>
    </row>
    <row r="469" spans="1:100" x14ac:dyDescent="0.2">
      <c r="A469" s="94" t="s">
        <v>58</v>
      </c>
      <c r="B469" s="96">
        <v>38504</v>
      </c>
      <c r="C469" s="95">
        <v>25715.4932265282</v>
      </c>
      <c r="D469" s="95">
        <v>1.679794724987</v>
      </c>
      <c r="E469" s="95">
        <v>20772.396220684099</v>
      </c>
      <c r="F469" s="95">
        <v>14150.4778217077</v>
      </c>
      <c r="G469" s="95">
        <v>217.073034595698</v>
      </c>
      <c r="H469" s="95">
        <v>0</v>
      </c>
      <c r="I469" s="95">
        <v>0</v>
      </c>
      <c r="J469" s="95">
        <v>6646.4074195027397</v>
      </c>
      <c r="K469" s="95">
        <v>15731.350288510301</v>
      </c>
      <c r="L469" s="95">
        <v>20305.798446416899</v>
      </c>
      <c r="M469" s="95">
        <v>14677.7918143272</v>
      </c>
      <c r="N469" s="95">
        <v>8976.4104142189008</v>
      </c>
      <c r="O469" s="95">
        <v>0</v>
      </c>
      <c r="P469" s="95">
        <v>0</v>
      </c>
      <c r="Q469" s="95">
        <v>2576.5194492936098</v>
      </c>
      <c r="R469" s="95">
        <v>0</v>
      </c>
      <c r="S469" s="95">
        <v>0</v>
      </c>
      <c r="T469" s="95">
        <v>988.29868429154203</v>
      </c>
      <c r="U469" s="95">
        <v>22602.605353593801</v>
      </c>
      <c r="V469" s="95">
        <v>1531020.7973327599</v>
      </c>
      <c r="W469" s="95">
        <v>36.4690540619195</v>
      </c>
      <c r="X469" s="95">
        <v>2080105.6123046901</v>
      </c>
      <c r="Y469" s="95">
        <v>1316531.91835022</v>
      </c>
      <c r="Z469" s="95">
        <v>48707.955811023698</v>
      </c>
      <c r="AA469" s="95">
        <v>0</v>
      </c>
      <c r="AB469" s="95">
        <v>0</v>
      </c>
      <c r="AC469" s="95">
        <v>2278366.3425903302</v>
      </c>
      <c r="AD469" s="95">
        <v>4136621.9463806199</v>
      </c>
      <c r="AE469" s="95">
        <v>1249068.07548523</v>
      </c>
      <c r="AF469" s="95">
        <v>862519.45909118699</v>
      </c>
      <c r="AG469" s="95">
        <v>1185337.86535645</v>
      </c>
      <c r="AH469" s="95">
        <v>0</v>
      </c>
      <c r="AI469" s="95">
        <v>0</v>
      </c>
      <c r="AJ469" s="95">
        <v>308609.21443557699</v>
      </c>
      <c r="AK469" s="95">
        <v>0</v>
      </c>
      <c r="AL469" s="95">
        <v>0</v>
      </c>
      <c r="AM469" s="95">
        <v>205302.87952613799</v>
      </c>
      <c r="AN469" s="95">
        <v>6460433.3563842801</v>
      </c>
      <c r="AO469" s="95">
        <v>10956692.833007799</v>
      </c>
      <c r="AP469" s="95">
        <v>239.71100063994501</v>
      </c>
      <c r="AQ469" s="95">
        <v>14581208.7073975</v>
      </c>
      <c r="AR469" s="95">
        <v>9138197.6215820294</v>
      </c>
      <c r="AS469" s="95">
        <v>313653.90795898403</v>
      </c>
      <c r="AT469" s="95">
        <v>0</v>
      </c>
      <c r="AU469" s="95">
        <v>0</v>
      </c>
      <c r="AV469" s="95">
        <v>5324049.6105957003</v>
      </c>
      <c r="AW469" s="95">
        <v>9982172.1823730506</v>
      </c>
      <c r="AX469" s="95">
        <v>9338897.4472656306</v>
      </c>
      <c r="AY469" s="95">
        <v>6089007.0129394503</v>
      </c>
      <c r="AZ469" s="95">
        <v>7928941.93933105</v>
      </c>
      <c r="BA469" s="95">
        <v>0</v>
      </c>
      <c r="BB469" s="95">
        <v>0</v>
      </c>
      <c r="BC469" s="95">
        <v>2114388.7930297898</v>
      </c>
      <c r="BD469" s="95">
        <v>0</v>
      </c>
      <c r="BE469" s="95">
        <v>0</v>
      </c>
      <c r="BF469" s="95">
        <v>1325636.0224762</v>
      </c>
      <c r="BG469" s="95">
        <v>15415566.2197266</v>
      </c>
      <c r="BH469" s="95">
        <v>1802873.34992981</v>
      </c>
      <c r="BI469" s="95">
        <v>44.588636906817598</v>
      </c>
      <c r="BJ469" s="95">
        <v>4381889.5136718797</v>
      </c>
      <c r="BK469" s="95">
        <v>3604182.2662658701</v>
      </c>
      <c r="BL469" s="95">
        <v>0</v>
      </c>
      <c r="BM469" s="95">
        <v>0</v>
      </c>
      <c r="BN469" s="95">
        <v>0</v>
      </c>
      <c r="BO469" s="95">
        <v>0</v>
      </c>
      <c r="BP469" s="95">
        <v>0</v>
      </c>
      <c r="BQ469" s="95">
        <v>0</v>
      </c>
      <c r="BR469" s="95">
        <v>1962546.37530518</v>
      </c>
      <c r="BS469" s="95">
        <v>3156216.2466430701</v>
      </c>
      <c r="BT469" s="95">
        <v>0</v>
      </c>
      <c r="BU469" s="95">
        <v>0</v>
      </c>
      <c r="BV469" s="95">
        <v>1053604.1275634801</v>
      </c>
      <c r="BW469" s="95">
        <v>0</v>
      </c>
      <c r="BX469" s="95">
        <v>0</v>
      </c>
      <c r="BY469" s="95">
        <v>0</v>
      </c>
      <c r="BZ469" s="95">
        <v>0</v>
      </c>
      <c r="CA469" s="95">
        <v>46447.621830463402</v>
      </c>
      <c r="CB469" s="95">
        <v>3583234.0358581501</v>
      </c>
      <c r="CC469" s="95">
        <v>25586722.0783691</v>
      </c>
      <c r="CD469" s="95">
        <v>6170106.9545288105</v>
      </c>
      <c r="CE469" s="95">
        <v>998.67128983140003</v>
      </c>
      <c r="CF469" s="95">
        <v>205358.626588821</v>
      </c>
      <c r="CG469" s="95">
        <v>1327841.1333007801</v>
      </c>
      <c r="CH469" s="95">
        <v>0</v>
      </c>
      <c r="CI469" s="95">
        <v>47433.663245677897</v>
      </c>
      <c r="CJ469" s="95">
        <v>3787870.2261657701</v>
      </c>
      <c r="CK469" s="95">
        <v>26893179.059082001</v>
      </c>
      <c r="CL469" s="95">
        <v>6168004.53405762</v>
      </c>
      <c r="CM469" s="160">
        <v>70022.101669311494</v>
      </c>
      <c r="CN469" s="160">
        <v>10248463.4221191</v>
      </c>
      <c r="CO469" s="160">
        <v>42296570.791015603</v>
      </c>
      <c r="CP469" s="95">
        <v>6168004.53405762</v>
      </c>
      <c r="CQ469" s="95">
        <v>0</v>
      </c>
      <c r="CR469" s="95">
        <v>0</v>
      </c>
      <c r="CS469" s="95">
        <v>0</v>
      </c>
      <c r="CT469" s="95">
        <v>0</v>
      </c>
      <c r="CU469" s="161">
        <v>3788592.6624469711</v>
      </c>
      <c r="CV469" s="161">
        <v>26914563.211669881</v>
      </c>
    </row>
    <row r="470" spans="1:100" x14ac:dyDescent="0.2">
      <c r="A470" s="94" t="s">
        <v>58</v>
      </c>
      <c r="B470" s="96">
        <v>38596</v>
      </c>
      <c r="C470" s="95">
        <v>26234.376798391299</v>
      </c>
      <c r="D470" s="95">
        <v>1.77702294298797</v>
      </c>
      <c r="E470" s="95">
        <v>20576.672810792901</v>
      </c>
      <c r="F470" s="95">
        <v>14228.806810498199</v>
      </c>
      <c r="G470" s="95">
        <v>270.46862022206199</v>
      </c>
      <c r="H470" s="95">
        <v>0</v>
      </c>
      <c r="I470" s="95">
        <v>0</v>
      </c>
      <c r="J470" s="95">
        <v>8170.5835437774704</v>
      </c>
      <c r="K470" s="95">
        <v>14344.350095510499</v>
      </c>
      <c r="L470" s="95">
        <v>20750.548516750299</v>
      </c>
      <c r="M470" s="95">
        <v>15008.506669640499</v>
      </c>
      <c r="N470" s="95">
        <v>9016.2137202024496</v>
      </c>
      <c r="O470" s="95">
        <v>0</v>
      </c>
      <c r="P470" s="95">
        <v>0</v>
      </c>
      <c r="Q470" s="95">
        <v>2613.4314238429101</v>
      </c>
      <c r="R470" s="95">
        <v>0</v>
      </c>
      <c r="S470" s="95">
        <v>0</v>
      </c>
      <c r="T470" s="95">
        <v>995.34968404471897</v>
      </c>
      <c r="U470" s="95">
        <v>22406.045018434499</v>
      </c>
      <c r="V470" s="95">
        <v>1555797.47087097</v>
      </c>
      <c r="W470" s="95">
        <v>41.2466799486429</v>
      </c>
      <c r="X470" s="95">
        <v>2051681.3736877399</v>
      </c>
      <c r="Y470" s="95">
        <v>1334974.38562012</v>
      </c>
      <c r="Z470" s="95">
        <v>60473.123291492499</v>
      </c>
      <c r="AA470" s="95">
        <v>0</v>
      </c>
      <c r="AB470" s="95">
        <v>0</v>
      </c>
      <c r="AC470" s="95">
        <v>2810925.6240844699</v>
      </c>
      <c r="AD470" s="95">
        <v>3541485.1921691899</v>
      </c>
      <c r="AE470" s="95">
        <v>1255095.6048584001</v>
      </c>
      <c r="AF470" s="95">
        <v>876123.32052612305</v>
      </c>
      <c r="AG470" s="95">
        <v>1189915.6927185101</v>
      </c>
      <c r="AH470" s="95">
        <v>0</v>
      </c>
      <c r="AI470" s="95">
        <v>0</v>
      </c>
      <c r="AJ470" s="95">
        <v>302323.81674957299</v>
      </c>
      <c r="AK470" s="95">
        <v>0</v>
      </c>
      <c r="AL470" s="95">
        <v>0</v>
      </c>
      <c r="AM470" s="95">
        <v>203086.60022926299</v>
      </c>
      <c r="AN470" s="95">
        <v>6338571.7704467801</v>
      </c>
      <c r="AO470" s="95">
        <v>11335250.931518599</v>
      </c>
      <c r="AP470" s="95">
        <v>298.26014032214903</v>
      </c>
      <c r="AQ470" s="95">
        <v>14658577.3365479</v>
      </c>
      <c r="AR470" s="95">
        <v>9317284.9353027306</v>
      </c>
      <c r="AS470" s="95">
        <v>400862.56396865798</v>
      </c>
      <c r="AT470" s="95">
        <v>0</v>
      </c>
      <c r="AU470" s="95">
        <v>0</v>
      </c>
      <c r="AV470" s="95">
        <v>6532320.8755493201</v>
      </c>
      <c r="AW470" s="95">
        <v>8665901.8575439509</v>
      </c>
      <c r="AX470" s="95">
        <v>9551782.6507568397</v>
      </c>
      <c r="AY470" s="95">
        <v>6334333.14245605</v>
      </c>
      <c r="AZ470" s="95">
        <v>8134947.5818481399</v>
      </c>
      <c r="BA470" s="95">
        <v>0</v>
      </c>
      <c r="BB470" s="95">
        <v>0</v>
      </c>
      <c r="BC470" s="95">
        <v>2126082.44000244</v>
      </c>
      <c r="BD470" s="95">
        <v>0</v>
      </c>
      <c r="BE470" s="95">
        <v>0</v>
      </c>
      <c r="BF470" s="95">
        <v>1338980.8825378399</v>
      </c>
      <c r="BG470" s="95">
        <v>15180882.673950201</v>
      </c>
      <c r="BH470" s="95">
        <v>1932662.2547607401</v>
      </c>
      <c r="BI470" s="95">
        <v>64.482750661671204</v>
      </c>
      <c r="BJ470" s="95">
        <v>4468201.89916992</v>
      </c>
      <c r="BK470" s="95">
        <v>3720930.3099365202</v>
      </c>
      <c r="BL470" s="95">
        <v>0</v>
      </c>
      <c r="BM470" s="95">
        <v>0</v>
      </c>
      <c r="BN470" s="95">
        <v>0</v>
      </c>
      <c r="BO470" s="95">
        <v>0</v>
      </c>
      <c r="BP470" s="95">
        <v>0</v>
      </c>
      <c r="BQ470" s="95">
        <v>0</v>
      </c>
      <c r="BR470" s="95">
        <v>2060712.7893981901</v>
      </c>
      <c r="BS470" s="95">
        <v>3245725.5083618201</v>
      </c>
      <c r="BT470" s="95">
        <v>0</v>
      </c>
      <c r="BU470" s="95">
        <v>0</v>
      </c>
      <c r="BV470" s="95">
        <v>1074350.37434387</v>
      </c>
      <c r="BW470" s="95">
        <v>0</v>
      </c>
      <c r="BX470" s="95">
        <v>0</v>
      </c>
      <c r="BY470" s="95">
        <v>0</v>
      </c>
      <c r="BZ470" s="95">
        <v>0</v>
      </c>
      <c r="CA470" s="95">
        <v>46803.106266498602</v>
      </c>
      <c r="CB470" s="95">
        <v>3627335.3861694299</v>
      </c>
      <c r="CC470" s="95">
        <v>26028636.424804699</v>
      </c>
      <c r="CD470" s="95">
        <v>6419208.5228881799</v>
      </c>
      <c r="CE470" s="95">
        <v>985.67232399433897</v>
      </c>
      <c r="CF470" s="95">
        <v>201658.21243286101</v>
      </c>
      <c r="CG470" s="95">
        <v>1324166.41944885</v>
      </c>
      <c r="CH470" s="95">
        <v>0</v>
      </c>
      <c r="CI470" s="95">
        <v>47789.093706131003</v>
      </c>
      <c r="CJ470" s="95">
        <v>3828904.58166504</v>
      </c>
      <c r="CK470" s="95">
        <v>27356867.762451202</v>
      </c>
      <c r="CL470" s="95">
        <v>6426063.3257446298</v>
      </c>
      <c r="CM470" s="160">
        <v>70183.873620033293</v>
      </c>
      <c r="CN470" s="160">
        <v>10163071.8000488</v>
      </c>
      <c r="CO470" s="160">
        <v>42420912.2890625</v>
      </c>
      <c r="CP470" s="95">
        <v>6426063.3257446298</v>
      </c>
      <c r="CQ470" s="95">
        <v>0</v>
      </c>
      <c r="CR470" s="95">
        <v>0</v>
      </c>
      <c r="CS470" s="95">
        <v>0</v>
      </c>
      <c r="CT470" s="95">
        <v>0</v>
      </c>
      <c r="CU470" s="161">
        <v>3828993.5986022907</v>
      </c>
      <c r="CV470" s="161">
        <v>27352802.844253547</v>
      </c>
    </row>
    <row r="471" spans="1:100" x14ac:dyDescent="0.2">
      <c r="A471" s="94" t="s">
        <v>58</v>
      </c>
      <c r="B471" s="96">
        <v>38687</v>
      </c>
      <c r="C471" s="95">
        <v>26706.6583070755</v>
      </c>
      <c r="D471" s="95">
        <v>1.16610767498787</v>
      </c>
      <c r="E471" s="95">
        <v>20714.075257539698</v>
      </c>
      <c r="F471" s="95">
        <v>14521.345473527899</v>
      </c>
      <c r="G471" s="95">
        <v>318.15368852764402</v>
      </c>
      <c r="H471" s="95">
        <v>0</v>
      </c>
      <c r="I471" s="95">
        <v>0</v>
      </c>
      <c r="J471" s="95">
        <v>9799.2398381233197</v>
      </c>
      <c r="K471" s="95">
        <v>13071.652448058099</v>
      </c>
      <c r="L471" s="95">
        <v>20493.127310991302</v>
      </c>
      <c r="M471" s="95">
        <v>15136.4328286648</v>
      </c>
      <c r="N471" s="95">
        <v>9179.6470717191696</v>
      </c>
      <c r="O471" s="95">
        <v>0</v>
      </c>
      <c r="P471" s="95">
        <v>0</v>
      </c>
      <c r="Q471" s="95">
        <v>2659.0463380515598</v>
      </c>
      <c r="R471" s="95">
        <v>0</v>
      </c>
      <c r="S471" s="95">
        <v>0</v>
      </c>
      <c r="T471" s="95">
        <v>989.01488414406799</v>
      </c>
      <c r="U471" s="95">
        <v>22787.821287155199</v>
      </c>
      <c r="V471" s="95">
        <v>1587693.75804138</v>
      </c>
      <c r="W471" s="95">
        <v>47.294306447729497</v>
      </c>
      <c r="X471" s="95">
        <v>2036922.6893158001</v>
      </c>
      <c r="Y471" s="95">
        <v>1340319.7190704299</v>
      </c>
      <c r="Z471" s="95">
        <v>72419.121100425706</v>
      </c>
      <c r="AA471" s="95">
        <v>0</v>
      </c>
      <c r="AB471" s="95">
        <v>0</v>
      </c>
      <c r="AC471" s="95">
        <v>3557359.7624206501</v>
      </c>
      <c r="AD471" s="95">
        <v>3141495.2618408198</v>
      </c>
      <c r="AE471" s="95">
        <v>1203655.88082886</v>
      </c>
      <c r="AF471" s="95">
        <v>882957.89596557606</v>
      </c>
      <c r="AG471" s="95">
        <v>1194974.3143920901</v>
      </c>
      <c r="AH471" s="95">
        <v>0</v>
      </c>
      <c r="AI471" s="95">
        <v>0</v>
      </c>
      <c r="AJ471" s="95">
        <v>305791.52775573701</v>
      </c>
      <c r="AK471" s="95">
        <v>0</v>
      </c>
      <c r="AL471" s="95">
        <v>0</v>
      </c>
      <c r="AM471" s="95">
        <v>198349.76342201201</v>
      </c>
      <c r="AN471" s="95">
        <v>6679022.6421508798</v>
      </c>
      <c r="AO471" s="95">
        <v>11675145.575561499</v>
      </c>
      <c r="AP471" s="95">
        <v>345.96216065064101</v>
      </c>
      <c r="AQ471" s="95">
        <v>14772446.030029301</v>
      </c>
      <c r="AR471" s="95">
        <v>9564393.77490234</v>
      </c>
      <c r="AS471" s="95">
        <v>482830.07466506999</v>
      </c>
      <c r="AT471" s="95">
        <v>0</v>
      </c>
      <c r="AU471" s="95">
        <v>0</v>
      </c>
      <c r="AV471" s="95">
        <v>8272173.0150756799</v>
      </c>
      <c r="AW471" s="95">
        <v>7759793.8823242197</v>
      </c>
      <c r="AX471" s="95">
        <v>9290859.7156982403</v>
      </c>
      <c r="AY471" s="95">
        <v>6461001.8985595703</v>
      </c>
      <c r="AZ471" s="95">
        <v>8290581.7739868201</v>
      </c>
      <c r="BA471" s="95">
        <v>0</v>
      </c>
      <c r="BB471" s="95">
        <v>0</v>
      </c>
      <c r="BC471" s="95">
        <v>2188043.9768371601</v>
      </c>
      <c r="BD471" s="95">
        <v>0</v>
      </c>
      <c r="BE471" s="95">
        <v>0</v>
      </c>
      <c r="BF471" s="95">
        <v>1319667.29606628</v>
      </c>
      <c r="BG471" s="95">
        <v>16012698.493286099</v>
      </c>
      <c r="BH471" s="95">
        <v>2018879.2407684301</v>
      </c>
      <c r="BI471" s="95">
        <v>45.394130450673401</v>
      </c>
      <c r="BJ471" s="95">
        <v>4500434.0184936495</v>
      </c>
      <c r="BK471" s="95">
        <v>3759651.1650390602</v>
      </c>
      <c r="BL471" s="95">
        <v>0</v>
      </c>
      <c r="BM471" s="95">
        <v>0</v>
      </c>
      <c r="BN471" s="95">
        <v>0</v>
      </c>
      <c r="BO471" s="95">
        <v>0</v>
      </c>
      <c r="BP471" s="95">
        <v>0</v>
      </c>
      <c r="BQ471" s="95">
        <v>0</v>
      </c>
      <c r="BR471" s="95">
        <v>2092623.1734314</v>
      </c>
      <c r="BS471" s="95">
        <v>3302542.18212891</v>
      </c>
      <c r="BT471" s="95">
        <v>0</v>
      </c>
      <c r="BU471" s="95">
        <v>0</v>
      </c>
      <c r="BV471" s="95">
        <v>1097404.7263030999</v>
      </c>
      <c r="BW471" s="95">
        <v>0</v>
      </c>
      <c r="BX471" s="95">
        <v>0</v>
      </c>
      <c r="BY471" s="95">
        <v>0</v>
      </c>
      <c r="BZ471" s="95">
        <v>0</v>
      </c>
      <c r="CA471" s="95">
        <v>47509.497564792597</v>
      </c>
      <c r="CB471" s="95">
        <v>3639320.4924316402</v>
      </c>
      <c r="CC471" s="95">
        <v>26449196.2978516</v>
      </c>
      <c r="CD471" s="95">
        <v>6536677.9699707003</v>
      </c>
      <c r="CE471" s="95">
        <v>985.61561934649899</v>
      </c>
      <c r="CF471" s="95">
        <v>200675.23745346101</v>
      </c>
      <c r="CG471" s="95">
        <v>1339287.6362457301</v>
      </c>
      <c r="CH471" s="95">
        <v>0</v>
      </c>
      <c r="CI471" s="95">
        <v>48496.787921428702</v>
      </c>
      <c r="CJ471" s="95">
        <v>3842325.8647766099</v>
      </c>
      <c r="CK471" s="95">
        <v>27780342.828125</v>
      </c>
      <c r="CL471" s="95">
        <v>6536753.4271850605</v>
      </c>
      <c r="CM471" s="160">
        <v>71201.290552139297</v>
      </c>
      <c r="CN471" s="160">
        <v>10526754.956665</v>
      </c>
      <c r="CO471" s="160">
        <v>43789382.689453103</v>
      </c>
      <c r="CP471" s="95">
        <v>6536753.4271850605</v>
      </c>
      <c r="CQ471" s="95">
        <v>0</v>
      </c>
      <c r="CR471" s="95">
        <v>0</v>
      </c>
      <c r="CS471" s="95">
        <v>0</v>
      </c>
      <c r="CT471" s="95">
        <v>0</v>
      </c>
      <c r="CU471" s="161">
        <v>3839995.7298851013</v>
      </c>
      <c r="CV471" s="161">
        <v>27788483.934097331</v>
      </c>
    </row>
    <row r="472" spans="1:100" x14ac:dyDescent="0.2">
      <c r="A472" s="94" t="s">
        <v>58</v>
      </c>
      <c r="B472" s="96">
        <v>38777</v>
      </c>
      <c r="C472" s="95">
        <v>27414.824090719201</v>
      </c>
      <c r="D472" s="95">
        <v>1.48217044999183</v>
      </c>
      <c r="E472" s="95">
        <v>20783.891767740301</v>
      </c>
      <c r="F472" s="95">
        <v>14651.9208931923</v>
      </c>
      <c r="G472" s="95">
        <v>361.26737919822301</v>
      </c>
      <c r="H472" s="95">
        <v>0</v>
      </c>
      <c r="I472" s="95">
        <v>0</v>
      </c>
      <c r="J472" s="95">
        <v>11359.1281371117</v>
      </c>
      <c r="K472" s="95">
        <v>11688.6236532927</v>
      </c>
      <c r="L472" s="95">
        <v>11103.5638135672</v>
      </c>
      <c r="M472" s="95">
        <v>15752.770672082899</v>
      </c>
      <c r="N472" s="95">
        <v>9350.4930716753006</v>
      </c>
      <c r="O472" s="95">
        <v>11814.7775628567</v>
      </c>
      <c r="P472" s="95">
        <v>0</v>
      </c>
      <c r="Q472" s="95">
        <v>2713.3075164258498</v>
      </c>
      <c r="R472" s="95">
        <v>561.39524047076702</v>
      </c>
      <c r="S472" s="95">
        <v>0</v>
      </c>
      <c r="T472" s="95">
        <v>415.64565035700798</v>
      </c>
      <c r="U472" s="95">
        <v>23083.704134702701</v>
      </c>
      <c r="V472" s="95">
        <v>1628889.01370239</v>
      </c>
      <c r="W472" s="95">
        <v>68.327913515269799</v>
      </c>
      <c r="X472" s="95">
        <v>2065764.55647278</v>
      </c>
      <c r="Y472" s="95">
        <v>1353234.5337066699</v>
      </c>
      <c r="Z472" s="95">
        <v>83029.0002355576</v>
      </c>
      <c r="AA472" s="95">
        <v>0</v>
      </c>
      <c r="AB472" s="95">
        <v>0</v>
      </c>
      <c r="AC472" s="95">
        <v>4181683.6255798298</v>
      </c>
      <c r="AD472" s="95">
        <v>2789358.6557617201</v>
      </c>
      <c r="AE472" s="95">
        <v>551031.42121124303</v>
      </c>
      <c r="AF472" s="95">
        <v>943892.56372833299</v>
      </c>
      <c r="AG472" s="95">
        <v>1211681.3614196801</v>
      </c>
      <c r="AH472" s="95">
        <v>688336.80313873303</v>
      </c>
      <c r="AI472" s="95">
        <v>0</v>
      </c>
      <c r="AJ472" s="95">
        <v>312332.17392349202</v>
      </c>
      <c r="AK472" s="95">
        <v>110551.641143799</v>
      </c>
      <c r="AL472" s="95">
        <v>0</v>
      </c>
      <c r="AM472" s="95">
        <v>86413.4092082977</v>
      </c>
      <c r="AN472" s="95">
        <v>6933262.3247070303</v>
      </c>
      <c r="AO472" s="95">
        <v>12090895.449707</v>
      </c>
      <c r="AP472" s="95">
        <v>476.52713381499098</v>
      </c>
      <c r="AQ472" s="95">
        <v>15015275.0495605</v>
      </c>
      <c r="AR472" s="95">
        <v>9672028.1717529297</v>
      </c>
      <c r="AS472" s="95">
        <v>552132.64774322498</v>
      </c>
      <c r="AT472" s="95">
        <v>0</v>
      </c>
      <c r="AU472" s="95">
        <v>0</v>
      </c>
      <c r="AV472" s="95">
        <v>9712651.58666992</v>
      </c>
      <c r="AW472" s="95">
        <v>6945372.3239135696</v>
      </c>
      <c r="AX472" s="95">
        <v>4305917.1267089797</v>
      </c>
      <c r="AY472" s="95">
        <v>6934741.0971069299</v>
      </c>
      <c r="AZ472" s="95">
        <v>8485924.4707031306</v>
      </c>
      <c r="BA472" s="95">
        <v>5158775.1582641602</v>
      </c>
      <c r="BB472" s="95">
        <v>0</v>
      </c>
      <c r="BC472" s="95">
        <v>2245569.0135192899</v>
      </c>
      <c r="BD472" s="95">
        <v>745391.34737396205</v>
      </c>
      <c r="BE472" s="95">
        <v>0</v>
      </c>
      <c r="BF472" s="95">
        <v>588914.42522430397</v>
      </c>
      <c r="BG472" s="95">
        <v>16619595.1477051</v>
      </c>
      <c r="BH472" s="95">
        <v>2725316.6213073698</v>
      </c>
      <c r="BI472" s="95">
        <v>108.407889606431</v>
      </c>
      <c r="BJ472" s="95">
        <v>5174356.1015625</v>
      </c>
      <c r="BK472" s="95">
        <v>3953648.2203674298</v>
      </c>
      <c r="BL472" s="95">
        <v>0</v>
      </c>
      <c r="BM472" s="95">
        <v>0</v>
      </c>
      <c r="BN472" s="95">
        <v>0</v>
      </c>
      <c r="BO472" s="95">
        <v>0</v>
      </c>
      <c r="BP472" s="95">
        <v>0</v>
      </c>
      <c r="BQ472" s="95">
        <v>0</v>
      </c>
      <c r="BR472" s="95">
        <v>2304788.6159362802</v>
      </c>
      <c r="BS472" s="95">
        <v>3435255.27276611</v>
      </c>
      <c r="BT472" s="95">
        <v>995164.41461944603</v>
      </c>
      <c r="BU472" s="95">
        <v>0</v>
      </c>
      <c r="BV472" s="95">
        <v>1140908.21780396</v>
      </c>
      <c r="BW472" s="95">
        <v>91575.808434486404</v>
      </c>
      <c r="BX472" s="95">
        <v>0</v>
      </c>
      <c r="BY472" s="95">
        <v>0</v>
      </c>
      <c r="BZ472" s="95">
        <v>0</v>
      </c>
      <c r="CA472" s="95">
        <v>48170.021625518799</v>
      </c>
      <c r="CB472" s="95">
        <v>3688784.7219543499</v>
      </c>
      <c r="CC472" s="95">
        <v>27145194.243408199</v>
      </c>
      <c r="CD472" s="95">
        <v>7880776.4475707998</v>
      </c>
      <c r="CE472" s="95">
        <v>941.45347179472401</v>
      </c>
      <c r="CF472" s="95">
        <v>197252.35757255601</v>
      </c>
      <c r="CG472" s="95">
        <v>1334152.3634643599</v>
      </c>
      <c r="CH472" s="95">
        <v>0</v>
      </c>
      <c r="CI472" s="95">
        <v>49120.874090194702</v>
      </c>
      <c r="CJ472" s="95">
        <v>3885364.17269897</v>
      </c>
      <c r="CK472" s="95">
        <v>28500762.794189502</v>
      </c>
      <c r="CL472" s="95">
        <v>7971321.1255493201</v>
      </c>
      <c r="CM472" s="160">
        <v>72125.904571533203</v>
      </c>
      <c r="CN472" s="160">
        <v>10812855.7784424</v>
      </c>
      <c r="CO472" s="160">
        <v>45020156.697265603</v>
      </c>
      <c r="CP472" s="95">
        <v>7971321.1255493201</v>
      </c>
      <c r="CQ472" s="95">
        <v>0</v>
      </c>
      <c r="CR472" s="95">
        <v>0</v>
      </c>
      <c r="CS472" s="95">
        <v>0</v>
      </c>
      <c r="CT472" s="95">
        <v>0</v>
      </c>
      <c r="CU472" s="161">
        <v>3886037.0795269059</v>
      </c>
      <c r="CV472" s="161">
        <v>28479346.606872559</v>
      </c>
    </row>
    <row r="473" spans="1:100" x14ac:dyDescent="0.2">
      <c r="A473" s="94" t="s">
        <v>58</v>
      </c>
      <c r="B473" s="96">
        <v>38869</v>
      </c>
      <c r="C473" s="95">
        <v>28410.455243587501</v>
      </c>
      <c r="D473" s="95">
        <v>1.67946304098587</v>
      </c>
      <c r="E473" s="95">
        <v>20694.7208337784</v>
      </c>
      <c r="F473" s="95">
        <v>14734.723926663401</v>
      </c>
      <c r="G473" s="95">
        <v>421.45151335746101</v>
      </c>
      <c r="H473" s="95">
        <v>0</v>
      </c>
      <c r="I473" s="95">
        <v>0</v>
      </c>
      <c r="J473" s="95">
        <v>12812.9966537952</v>
      </c>
      <c r="K473" s="95">
        <v>10416.0957150459</v>
      </c>
      <c r="L473" s="95">
        <v>10612.5977991819</v>
      </c>
      <c r="M473" s="95">
        <v>16100.351700902</v>
      </c>
      <c r="N473" s="95">
        <v>9443.6446918249094</v>
      </c>
      <c r="O473" s="95">
        <v>12348.459355711901</v>
      </c>
      <c r="P473" s="95">
        <v>0</v>
      </c>
      <c r="Q473" s="95">
        <v>2731.2940368950399</v>
      </c>
      <c r="R473" s="95">
        <v>614.19229073077395</v>
      </c>
      <c r="S473" s="95">
        <v>0</v>
      </c>
      <c r="T473" s="95">
        <v>394.659827776253</v>
      </c>
      <c r="U473" s="95">
        <v>23309.142006635699</v>
      </c>
      <c r="V473" s="95">
        <v>1686068.7885131801</v>
      </c>
      <c r="W473" s="95">
        <v>89.016929987818003</v>
      </c>
      <c r="X473" s="95">
        <v>2055702.4822082501</v>
      </c>
      <c r="Y473" s="95">
        <v>1361018.2895507801</v>
      </c>
      <c r="Z473" s="95">
        <v>94581.978390693694</v>
      </c>
      <c r="AA473" s="95">
        <v>0</v>
      </c>
      <c r="AB473" s="95">
        <v>0</v>
      </c>
      <c r="AC473" s="95">
        <v>4654030.3259887705</v>
      </c>
      <c r="AD473" s="95">
        <v>2375356.6969299298</v>
      </c>
      <c r="AE473" s="95">
        <v>522083.62884139997</v>
      </c>
      <c r="AF473" s="95">
        <v>960622.13732910203</v>
      </c>
      <c r="AG473" s="95">
        <v>1216214.37477112</v>
      </c>
      <c r="AH473" s="95">
        <v>725047.89335632301</v>
      </c>
      <c r="AI473" s="95">
        <v>0</v>
      </c>
      <c r="AJ473" s="95">
        <v>314243.59140396101</v>
      </c>
      <c r="AK473" s="95">
        <v>120080.99112224601</v>
      </c>
      <c r="AL473" s="95">
        <v>0</v>
      </c>
      <c r="AM473" s="95">
        <v>81412.518050193801</v>
      </c>
      <c r="AN473" s="95">
        <v>7081532.5953979502</v>
      </c>
      <c r="AO473" s="95">
        <v>12649163.387573199</v>
      </c>
      <c r="AP473" s="95">
        <v>694.86906302720297</v>
      </c>
      <c r="AQ473" s="95">
        <v>15088805.467651401</v>
      </c>
      <c r="AR473" s="95">
        <v>9803199.2470703106</v>
      </c>
      <c r="AS473" s="95">
        <v>647190.09815979004</v>
      </c>
      <c r="AT473" s="95">
        <v>0</v>
      </c>
      <c r="AU473" s="95">
        <v>0</v>
      </c>
      <c r="AV473" s="95">
        <v>10917899.537963901</v>
      </c>
      <c r="AW473" s="95">
        <v>5958400.9618530301</v>
      </c>
      <c r="AX473" s="95">
        <v>4153122.4145202599</v>
      </c>
      <c r="AY473" s="95">
        <v>7190989.4598998995</v>
      </c>
      <c r="AZ473" s="95">
        <v>8610908.07568359</v>
      </c>
      <c r="BA473" s="95">
        <v>5525989.0910644503</v>
      </c>
      <c r="BB473" s="95">
        <v>0</v>
      </c>
      <c r="BC473" s="95">
        <v>2270621.82989502</v>
      </c>
      <c r="BD473" s="95">
        <v>818863.91265869106</v>
      </c>
      <c r="BE473" s="95">
        <v>0</v>
      </c>
      <c r="BF473" s="95">
        <v>559609.63314819301</v>
      </c>
      <c r="BG473" s="95">
        <v>17020441.2814941</v>
      </c>
      <c r="BH473" s="95">
        <v>2876904.8537597698</v>
      </c>
      <c r="BI473" s="95">
        <v>109.95609538164</v>
      </c>
      <c r="BJ473" s="95">
        <v>5192343.5548706101</v>
      </c>
      <c r="BK473" s="95">
        <v>3973248.95629883</v>
      </c>
      <c r="BL473" s="95">
        <v>0</v>
      </c>
      <c r="BM473" s="95">
        <v>0</v>
      </c>
      <c r="BN473" s="95">
        <v>0</v>
      </c>
      <c r="BO473" s="95">
        <v>0</v>
      </c>
      <c r="BP473" s="95">
        <v>0</v>
      </c>
      <c r="BQ473" s="95">
        <v>0</v>
      </c>
      <c r="BR473" s="95">
        <v>2361871.4468383798</v>
      </c>
      <c r="BS473" s="95">
        <v>3483283.3559570299</v>
      </c>
      <c r="BT473" s="95">
        <v>1067440.1000366199</v>
      </c>
      <c r="BU473" s="95">
        <v>0</v>
      </c>
      <c r="BV473" s="95">
        <v>1150535.3129577599</v>
      </c>
      <c r="BW473" s="95">
        <v>100290.650074005</v>
      </c>
      <c r="BX473" s="95">
        <v>0</v>
      </c>
      <c r="BY473" s="95">
        <v>0</v>
      </c>
      <c r="BZ473" s="95">
        <v>0</v>
      </c>
      <c r="CA473" s="95">
        <v>49057.957850933097</v>
      </c>
      <c r="CB473" s="95">
        <v>3758493.0693664602</v>
      </c>
      <c r="CC473" s="95">
        <v>27673062.010009799</v>
      </c>
      <c r="CD473" s="95">
        <v>8059416.2294311495</v>
      </c>
      <c r="CE473" s="95">
        <v>979.645123898983</v>
      </c>
      <c r="CF473" s="95">
        <v>200531.193189621</v>
      </c>
      <c r="CG473" s="95">
        <v>1374655.9467926</v>
      </c>
      <c r="CH473" s="95">
        <v>0</v>
      </c>
      <c r="CI473" s="95">
        <v>50026.227560997002</v>
      </c>
      <c r="CJ473" s="95">
        <v>3959531.8584899898</v>
      </c>
      <c r="CK473" s="95">
        <v>29033929.8913574</v>
      </c>
      <c r="CL473" s="95">
        <v>8158511.1669921903</v>
      </c>
      <c r="CM473" s="160">
        <v>73282.883584976196</v>
      </c>
      <c r="CN473" s="160">
        <v>11035076.5939941</v>
      </c>
      <c r="CO473" s="160">
        <v>46120599.341308601</v>
      </c>
      <c r="CP473" s="95">
        <v>8158511.1669921903</v>
      </c>
      <c r="CQ473" s="95">
        <v>0</v>
      </c>
      <c r="CR473" s="95">
        <v>0</v>
      </c>
      <c r="CS473" s="95">
        <v>0</v>
      </c>
      <c r="CT473" s="95">
        <v>0</v>
      </c>
      <c r="CU473" s="161">
        <v>3959024.2625560812</v>
      </c>
      <c r="CV473" s="161">
        <v>29047717.956802398</v>
      </c>
    </row>
    <row r="474" spans="1:100" x14ac:dyDescent="0.2">
      <c r="A474" s="94" t="s">
        <v>58</v>
      </c>
      <c r="B474" s="96">
        <v>38961</v>
      </c>
      <c r="C474" s="95">
        <v>29191.792181491899</v>
      </c>
      <c r="D474" s="95">
        <v>1.80001711599471</v>
      </c>
      <c r="E474" s="95">
        <v>20623.405261993401</v>
      </c>
      <c r="F474" s="95">
        <v>14914.0164980888</v>
      </c>
      <c r="G474" s="95">
        <v>467.60244789719599</v>
      </c>
      <c r="H474" s="95">
        <v>0</v>
      </c>
      <c r="I474" s="95">
        <v>0</v>
      </c>
      <c r="J474" s="95">
        <v>14321.5812313557</v>
      </c>
      <c r="K474" s="95">
        <v>9315.4007316827792</v>
      </c>
      <c r="L474" s="95">
        <v>10184.184945225699</v>
      </c>
      <c r="M474" s="95">
        <v>16403.8841991425</v>
      </c>
      <c r="N474" s="95">
        <v>9552.2306326627695</v>
      </c>
      <c r="O474" s="95">
        <v>12696.863361239401</v>
      </c>
      <c r="P474" s="95">
        <v>0</v>
      </c>
      <c r="Q474" s="95">
        <v>2745.6544745862502</v>
      </c>
      <c r="R474" s="95">
        <v>616.70182482898201</v>
      </c>
      <c r="S474" s="95">
        <v>0</v>
      </c>
      <c r="T474" s="95">
        <v>366.11830747127499</v>
      </c>
      <c r="U474" s="95">
        <v>23568.7072079182</v>
      </c>
      <c r="V474" s="95">
        <v>1726037.6812896701</v>
      </c>
      <c r="W474" s="95">
        <v>47.226001747883899</v>
      </c>
      <c r="X474" s="95">
        <v>2037519.0599823</v>
      </c>
      <c r="Y474" s="95">
        <v>1367647.21087646</v>
      </c>
      <c r="Z474" s="95">
        <v>106277.788295746</v>
      </c>
      <c r="AA474" s="95">
        <v>0</v>
      </c>
      <c r="AB474" s="95">
        <v>0</v>
      </c>
      <c r="AC474" s="95">
        <v>5215795.5665283203</v>
      </c>
      <c r="AD474" s="95">
        <v>1921214.84609985</v>
      </c>
      <c r="AE474" s="95">
        <v>495190.71731948899</v>
      </c>
      <c r="AF474" s="95">
        <v>966758.64752197301</v>
      </c>
      <c r="AG474" s="95">
        <v>1229029.6502380399</v>
      </c>
      <c r="AH474" s="95">
        <v>747010.99253082299</v>
      </c>
      <c r="AI474" s="95">
        <v>0</v>
      </c>
      <c r="AJ474" s="95">
        <v>318731.69116210903</v>
      </c>
      <c r="AK474" s="95">
        <v>123296.479429245</v>
      </c>
      <c r="AL474" s="95">
        <v>0</v>
      </c>
      <c r="AM474" s="95">
        <v>75401.801352500901</v>
      </c>
      <c r="AN474" s="95">
        <v>7186369.7318725605</v>
      </c>
      <c r="AO474" s="95">
        <v>13073375.9306641</v>
      </c>
      <c r="AP474" s="95">
        <v>368.36971348524099</v>
      </c>
      <c r="AQ474" s="95">
        <v>15079933.8841553</v>
      </c>
      <c r="AR474" s="95">
        <v>9883320.9621581994</v>
      </c>
      <c r="AS474" s="95">
        <v>733895.03921508801</v>
      </c>
      <c r="AT474" s="95">
        <v>0</v>
      </c>
      <c r="AU474" s="95">
        <v>0</v>
      </c>
      <c r="AV474" s="95">
        <v>12662555.7926025</v>
      </c>
      <c r="AW474" s="95">
        <v>4935061.0020752</v>
      </c>
      <c r="AX474" s="95">
        <v>3951124.4345092801</v>
      </c>
      <c r="AY474" s="95">
        <v>7301720.6049804697</v>
      </c>
      <c r="AZ474" s="95">
        <v>8717871.4774169903</v>
      </c>
      <c r="BA474" s="95">
        <v>5772145.4085082998</v>
      </c>
      <c r="BB474" s="95">
        <v>0</v>
      </c>
      <c r="BC474" s="95">
        <v>2327859.6996765099</v>
      </c>
      <c r="BD474" s="95">
        <v>840955.931404114</v>
      </c>
      <c r="BE474" s="95">
        <v>0</v>
      </c>
      <c r="BF474" s="95">
        <v>514704.10636901902</v>
      </c>
      <c r="BG474" s="95">
        <v>17648881.728027299</v>
      </c>
      <c r="BH474" s="95">
        <v>2997332.1680602999</v>
      </c>
      <c r="BI474" s="95">
        <v>44.625877346843502</v>
      </c>
      <c r="BJ474" s="95">
        <v>5209351.5761718797</v>
      </c>
      <c r="BK474" s="95">
        <v>4021131.91516113</v>
      </c>
      <c r="BL474" s="95">
        <v>0</v>
      </c>
      <c r="BM474" s="95">
        <v>0</v>
      </c>
      <c r="BN474" s="95">
        <v>0</v>
      </c>
      <c r="BO474" s="95">
        <v>0</v>
      </c>
      <c r="BP474" s="95">
        <v>0</v>
      </c>
      <c r="BQ474" s="95">
        <v>0</v>
      </c>
      <c r="BR474" s="95">
        <v>2408777.5943908701</v>
      </c>
      <c r="BS474" s="95">
        <v>3529152.0484314002</v>
      </c>
      <c r="BT474" s="95">
        <v>1115124.10472107</v>
      </c>
      <c r="BU474" s="95">
        <v>0</v>
      </c>
      <c r="BV474" s="95">
        <v>1186142.09359741</v>
      </c>
      <c r="BW474" s="95">
        <v>101361.754152298</v>
      </c>
      <c r="BX474" s="95">
        <v>0</v>
      </c>
      <c r="BY474" s="95">
        <v>0</v>
      </c>
      <c r="BZ474" s="95">
        <v>0</v>
      </c>
      <c r="CA474" s="95">
        <v>49812.843482494398</v>
      </c>
      <c r="CB474" s="95">
        <v>3776027.9948120099</v>
      </c>
      <c r="CC474" s="95">
        <v>28170633.3115234</v>
      </c>
      <c r="CD474" s="95">
        <v>8217105.8727417002</v>
      </c>
      <c r="CE474" s="95">
        <v>967.13484272360802</v>
      </c>
      <c r="CF474" s="95">
        <v>200328.90823745701</v>
      </c>
      <c r="CG474" s="95">
        <v>1361472.54481506</v>
      </c>
      <c r="CH474" s="95">
        <v>0</v>
      </c>
      <c r="CI474" s="95">
        <v>50780.418761253401</v>
      </c>
      <c r="CJ474" s="95">
        <v>3976462.5786438002</v>
      </c>
      <c r="CK474" s="95">
        <v>29537099.373779301</v>
      </c>
      <c r="CL474" s="95">
        <v>8322391.4948730497</v>
      </c>
      <c r="CM474" s="160">
        <v>74272.657474517793</v>
      </c>
      <c r="CN474" s="160">
        <v>11164310.0789795</v>
      </c>
      <c r="CO474" s="160">
        <v>47045571.895019501</v>
      </c>
      <c r="CP474" s="95">
        <v>8322391.4948730497</v>
      </c>
      <c r="CQ474" s="95">
        <v>0</v>
      </c>
      <c r="CR474" s="95">
        <v>0</v>
      </c>
      <c r="CS474" s="95">
        <v>0</v>
      </c>
      <c r="CT474" s="95">
        <v>0</v>
      </c>
      <c r="CU474" s="161">
        <v>3976356.9030494667</v>
      </c>
      <c r="CV474" s="161">
        <v>29532105.85633846</v>
      </c>
    </row>
    <row r="475" spans="1:100" x14ac:dyDescent="0.2">
      <c r="A475" s="94" t="s">
        <v>58</v>
      </c>
      <c r="B475" s="96">
        <v>39052</v>
      </c>
      <c r="C475" s="95">
        <v>30056.054769277602</v>
      </c>
      <c r="D475" s="95">
        <v>2.2883635639736899</v>
      </c>
      <c r="E475" s="95">
        <v>20373.002831220601</v>
      </c>
      <c r="F475" s="95">
        <v>14987.6529209614</v>
      </c>
      <c r="G475" s="95">
        <v>525.29608841985498</v>
      </c>
      <c r="H475" s="95">
        <v>0</v>
      </c>
      <c r="I475" s="95">
        <v>0</v>
      </c>
      <c r="J475" s="95">
        <v>16067.979134917299</v>
      </c>
      <c r="K475" s="95">
        <v>7894.9808533191699</v>
      </c>
      <c r="L475" s="95">
        <v>10056.9073970318</v>
      </c>
      <c r="M475" s="95">
        <v>16655.4240133762</v>
      </c>
      <c r="N475" s="95">
        <v>9602.9073457717896</v>
      </c>
      <c r="O475" s="95">
        <v>13278.737678289401</v>
      </c>
      <c r="P475" s="95">
        <v>0</v>
      </c>
      <c r="Q475" s="95">
        <v>2756.1518611013898</v>
      </c>
      <c r="R475" s="95">
        <v>663.00962387770403</v>
      </c>
      <c r="S475" s="95">
        <v>0</v>
      </c>
      <c r="T475" s="95">
        <v>342.66892146691703</v>
      </c>
      <c r="U475" s="95">
        <v>23963.299678802501</v>
      </c>
      <c r="V475" s="95">
        <v>1784905.54237366</v>
      </c>
      <c r="W475" s="95">
        <v>53.1527408207767</v>
      </c>
      <c r="X475" s="95">
        <v>1999443.17901611</v>
      </c>
      <c r="Y475" s="95">
        <v>1357195.16493225</v>
      </c>
      <c r="Z475" s="95">
        <v>122704.30705165899</v>
      </c>
      <c r="AA475" s="95">
        <v>0</v>
      </c>
      <c r="AB475" s="95">
        <v>0</v>
      </c>
      <c r="AC475" s="95">
        <v>5974327.3472290002</v>
      </c>
      <c r="AD475" s="95">
        <v>1477460.9270782501</v>
      </c>
      <c r="AE475" s="95">
        <v>492899.40014267003</v>
      </c>
      <c r="AF475" s="95">
        <v>968722.98400878895</v>
      </c>
      <c r="AG475" s="95">
        <v>1225128.8152771001</v>
      </c>
      <c r="AH475" s="95">
        <v>775872.72743225098</v>
      </c>
      <c r="AI475" s="95">
        <v>0</v>
      </c>
      <c r="AJ475" s="95">
        <v>317624.11384201102</v>
      </c>
      <c r="AK475" s="95">
        <v>136023.74494171099</v>
      </c>
      <c r="AL475" s="95">
        <v>0</v>
      </c>
      <c r="AM475" s="95">
        <v>72524.574422836304</v>
      </c>
      <c r="AN475" s="95">
        <v>7478868.9525146503</v>
      </c>
      <c r="AO475" s="95">
        <v>13623435.341674799</v>
      </c>
      <c r="AP475" s="95">
        <v>394.39937149733299</v>
      </c>
      <c r="AQ475" s="95">
        <v>14898288.737793</v>
      </c>
      <c r="AR475" s="95">
        <v>9829022.9354247991</v>
      </c>
      <c r="AS475" s="95">
        <v>843319.24575042701</v>
      </c>
      <c r="AT475" s="95">
        <v>0</v>
      </c>
      <c r="AU475" s="95">
        <v>0</v>
      </c>
      <c r="AV475" s="95">
        <v>14367052.2803955</v>
      </c>
      <c r="AW475" s="95">
        <v>3782689.2323608398</v>
      </c>
      <c r="AX475" s="95">
        <v>3989556.9750366202</v>
      </c>
      <c r="AY475" s="95">
        <v>7383473.6585082998</v>
      </c>
      <c r="AZ475" s="95">
        <v>8735556.03662109</v>
      </c>
      <c r="BA475" s="95">
        <v>6105079.8351440402</v>
      </c>
      <c r="BB475" s="95">
        <v>0</v>
      </c>
      <c r="BC475" s="95">
        <v>2327119.10015869</v>
      </c>
      <c r="BD475" s="95">
        <v>926359.39415741002</v>
      </c>
      <c r="BE475" s="95">
        <v>0</v>
      </c>
      <c r="BF475" s="95">
        <v>502270.52556228603</v>
      </c>
      <c r="BG475" s="95">
        <v>18250274.333496101</v>
      </c>
      <c r="BH475" s="95">
        <v>3182984.44348145</v>
      </c>
      <c r="BI475" s="95">
        <v>58.1571036069654</v>
      </c>
      <c r="BJ475" s="95">
        <v>5178050.7209472703</v>
      </c>
      <c r="BK475" s="95">
        <v>4027146.12957764</v>
      </c>
      <c r="BL475" s="95">
        <v>0</v>
      </c>
      <c r="BM475" s="95">
        <v>0</v>
      </c>
      <c r="BN475" s="95">
        <v>0</v>
      </c>
      <c r="BO475" s="95">
        <v>0</v>
      </c>
      <c r="BP475" s="95">
        <v>0</v>
      </c>
      <c r="BQ475" s="95">
        <v>0</v>
      </c>
      <c r="BR475" s="95">
        <v>2448917.6350402799</v>
      </c>
      <c r="BS475" s="95">
        <v>3531773.43218994</v>
      </c>
      <c r="BT475" s="95">
        <v>1172803.8073883101</v>
      </c>
      <c r="BU475" s="95">
        <v>0</v>
      </c>
      <c r="BV475" s="95">
        <v>1200374.4651184101</v>
      </c>
      <c r="BW475" s="95">
        <v>112185.44642448401</v>
      </c>
      <c r="BX475" s="95">
        <v>0</v>
      </c>
      <c r="BY475" s="95">
        <v>0</v>
      </c>
      <c r="BZ475" s="95">
        <v>0</v>
      </c>
      <c r="CA475" s="95">
        <v>50507.252485275298</v>
      </c>
      <c r="CB475" s="95">
        <v>3790871.12780762</v>
      </c>
      <c r="CC475" s="95">
        <v>28519804.690185498</v>
      </c>
      <c r="CD475" s="95">
        <v>8376503.3836669903</v>
      </c>
      <c r="CE475" s="95">
        <v>981.93449229747102</v>
      </c>
      <c r="CF475" s="95">
        <v>208080.71876525899</v>
      </c>
      <c r="CG475" s="95">
        <v>1428871.31884766</v>
      </c>
      <c r="CH475" s="95">
        <v>0</v>
      </c>
      <c r="CI475" s="95">
        <v>51489.493144988999</v>
      </c>
      <c r="CJ475" s="95">
        <v>3999373.7089233398</v>
      </c>
      <c r="CK475" s="95">
        <v>29934011.698730499</v>
      </c>
      <c r="CL475" s="95">
        <v>8486871.2924804706</v>
      </c>
      <c r="CM475" s="160">
        <v>75347.796513557405</v>
      </c>
      <c r="CN475" s="160">
        <v>11481855.6062012</v>
      </c>
      <c r="CO475" s="160">
        <v>48175550.6728516</v>
      </c>
      <c r="CP475" s="95">
        <v>8486871.2924804706</v>
      </c>
      <c r="CQ475" s="95">
        <v>0</v>
      </c>
      <c r="CR475" s="95">
        <v>0</v>
      </c>
      <c r="CS475" s="95">
        <v>0</v>
      </c>
      <c r="CT475" s="95">
        <v>0</v>
      </c>
      <c r="CU475" s="161">
        <v>3998951.8465728788</v>
      </c>
      <c r="CV475" s="161">
        <v>29948676.009033158</v>
      </c>
    </row>
    <row r="476" spans="1:100" x14ac:dyDescent="0.2">
      <c r="A476" s="94" t="s">
        <v>58</v>
      </c>
      <c r="B476" s="96">
        <v>39142</v>
      </c>
      <c r="C476" s="95">
        <v>31769.717895031001</v>
      </c>
      <c r="D476" s="95">
        <v>1.20007380298921</v>
      </c>
      <c r="E476" s="95">
        <v>19573.810867071199</v>
      </c>
      <c r="F476" s="95">
        <v>15051.3392913342</v>
      </c>
      <c r="G476" s="95">
        <v>595.88664655387402</v>
      </c>
      <c r="H476" s="95">
        <v>0</v>
      </c>
      <c r="I476" s="95">
        <v>0</v>
      </c>
      <c r="J476" s="95">
        <v>17339.096410036102</v>
      </c>
      <c r="K476" s="95">
        <v>6895.8477724194499</v>
      </c>
      <c r="L476" s="95">
        <v>9766.4947556257193</v>
      </c>
      <c r="M476" s="95">
        <v>16920.4719293118</v>
      </c>
      <c r="N476" s="95">
        <v>9644.5698932409305</v>
      </c>
      <c r="O476" s="95">
        <v>13884.541757822</v>
      </c>
      <c r="P476" s="95">
        <v>0</v>
      </c>
      <c r="Q476" s="95">
        <v>2784.1302207410299</v>
      </c>
      <c r="R476" s="95">
        <v>693.08814362436499</v>
      </c>
      <c r="S476" s="95">
        <v>0</v>
      </c>
      <c r="T476" s="95">
        <v>326.390116751194</v>
      </c>
      <c r="U476" s="95">
        <v>24267.252064704899</v>
      </c>
      <c r="V476" s="95">
        <v>1894620.4149932901</v>
      </c>
      <c r="W476" s="95">
        <v>19.0278420688119</v>
      </c>
      <c r="X476" s="95">
        <v>1940806.3965454099</v>
      </c>
      <c r="Y476" s="95">
        <v>1385514.68978882</v>
      </c>
      <c r="Z476" s="95">
        <v>134950.68666458101</v>
      </c>
      <c r="AA476" s="95">
        <v>0</v>
      </c>
      <c r="AB476" s="95">
        <v>0</v>
      </c>
      <c r="AC476" s="95">
        <v>6387679.1613769503</v>
      </c>
      <c r="AD476" s="95">
        <v>1237687.5800933801</v>
      </c>
      <c r="AE476" s="95">
        <v>484395.08620452898</v>
      </c>
      <c r="AF476" s="95">
        <v>985534.26401519799</v>
      </c>
      <c r="AG476" s="95">
        <v>1242391.5479583701</v>
      </c>
      <c r="AH476" s="95">
        <v>821618.86888122605</v>
      </c>
      <c r="AI476" s="95">
        <v>0</v>
      </c>
      <c r="AJ476" s="95">
        <v>318614.37220382702</v>
      </c>
      <c r="AK476" s="95">
        <v>143102.78348159799</v>
      </c>
      <c r="AL476" s="95">
        <v>0</v>
      </c>
      <c r="AM476" s="95">
        <v>67453.785649299607</v>
      </c>
      <c r="AN476" s="95">
        <v>7601861.1465454102</v>
      </c>
      <c r="AO476" s="95">
        <v>14536534.106933599</v>
      </c>
      <c r="AP476" s="95">
        <v>129.04401260614401</v>
      </c>
      <c r="AQ476" s="95">
        <v>14423044.3511963</v>
      </c>
      <c r="AR476" s="95">
        <v>9942756.7917480506</v>
      </c>
      <c r="AS476" s="95">
        <v>917314.93982696498</v>
      </c>
      <c r="AT476" s="95">
        <v>0</v>
      </c>
      <c r="AU476" s="95">
        <v>0</v>
      </c>
      <c r="AV476" s="95">
        <v>15410700.759887701</v>
      </c>
      <c r="AW476" s="95">
        <v>3207348.0328064002</v>
      </c>
      <c r="AX476" s="95">
        <v>3937955.0225830101</v>
      </c>
      <c r="AY476" s="95">
        <v>7526549.2072753897</v>
      </c>
      <c r="AZ476" s="95">
        <v>8807498.0858154297</v>
      </c>
      <c r="BA476" s="95">
        <v>6424415.9912109403</v>
      </c>
      <c r="BB476" s="95">
        <v>0</v>
      </c>
      <c r="BC476" s="95">
        <v>2349950.74108887</v>
      </c>
      <c r="BD476" s="95">
        <v>982560.82901763904</v>
      </c>
      <c r="BE476" s="95">
        <v>0</v>
      </c>
      <c r="BF476" s="95">
        <v>472466.97779464698</v>
      </c>
      <c r="BG476" s="95">
        <v>18616676.0158691</v>
      </c>
      <c r="BH476" s="95">
        <v>3451894.1640625</v>
      </c>
      <c r="BI476" s="95">
        <v>71.460438194684698</v>
      </c>
      <c r="BJ476" s="95">
        <v>5098800.7691040002</v>
      </c>
      <c r="BK476" s="95">
        <v>4090573.6784973098</v>
      </c>
      <c r="BL476" s="95">
        <v>0</v>
      </c>
      <c r="BM476" s="95">
        <v>0</v>
      </c>
      <c r="BN476" s="95">
        <v>0</v>
      </c>
      <c r="BO476" s="95">
        <v>0</v>
      </c>
      <c r="BP476" s="95">
        <v>0</v>
      </c>
      <c r="BQ476" s="95">
        <v>0</v>
      </c>
      <c r="BR476" s="95">
        <v>2507009.4525146498</v>
      </c>
      <c r="BS476" s="95">
        <v>3579762.5254821801</v>
      </c>
      <c r="BT476" s="95">
        <v>1237665.0479431199</v>
      </c>
      <c r="BU476" s="95">
        <v>0</v>
      </c>
      <c r="BV476" s="95">
        <v>1213739.01835632</v>
      </c>
      <c r="BW476" s="95">
        <v>120434.533633232</v>
      </c>
      <c r="BX476" s="95">
        <v>0</v>
      </c>
      <c r="BY476" s="95">
        <v>0</v>
      </c>
      <c r="BZ476" s="95">
        <v>0</v>
      </c>
      <c r="CA476" s="95">
        <v>51317.193073749499</v>
      </c>
      <c r="CB476" s="95">
        <v>3854499.6048583998</v>
      </c>
      <c r="CC476" s="95">
        <v>29016705.6564941</v>
      </c>
      <c r="CD476" s="95">
        <v>8535371.60791016</v>
      </c>
      <c r="CE476" s="95">
        <v>1004.1502019316</v>
      </c>
      <c r="CF476" s="95">
        <v>210446.65657424901</v>
      </c>
      <c r="CG476" s="95">
        <v>1453455.63392639</v>
      </c>
      <c r="CH476" s="95">
        <v>0</v>
      </c>
      <c r="CI476" s="95">
        <v>52331.466583728798</v>
      </c>
      <c r="CJ476" s="95">
        <v>4065751.3106079102</v>
      </c>
      <c r="CK476" s="95">
        <v>30489781.7897949</v>
      </c>
      <c r="CL476" s="95">
        <v>8655209.2310790997</v>
      </c>
      <c r="CM476" s="160">
        <v>76476.987008094802</v>
      </c>
      <c r="CN476" s="160">
        <v>11666849.4454346</v>
      </c>
      <c r="CO476" s="160">
        <v>48953365.249511696</v>
      </c>
      <c r="CP476" s="95">
        <v>8655209.2310790997</v>
      </c>
      <c r="CQ476" s="95">
        <v>0</v>
      </c>
      <c r="CR476" s="95">
        <v>0</v>
      </c>
      <c r="CS476" s="95">
        <v>0</v>
      </c>
      <c r="CT476" s="95">
        <v>0</v>
      </c>
      <c r="CU476" s="161">
        <v>4064946.2614326486</v>
      </c>
      <c r="CV476" s="161">
        <v>30470161.290420491</v>
      </c>
    </row>
    <row r="477" spans="1:100" x14ac:dyDescent="0.2">
      <c r="A477" s="94" t="s">
        <v>58</v>
      </c>
      <c r="B477" s="96">
        <v>39234</v>
      </c>
      <c r="C477" s="95">
        <v>32230.329320192301</v>
      </c>
      <c r="D477" s="95">
        <v>2.5342119079723502</v>
      </c>
      <c r="E477" s="95">
        <v>19115.6176686287</v>
      </c>
      <c r="F477" s="95">
        <v>14848.0654940605</v>
      </c>
      <c r="G477" s="95">
        <v>653.30751967430103</v>
      </c>
      <c r="H477" s="95">
        <v>0</v>
      </c>
      <c r="I477" s="95">
        <v>0</v>
      </c>
      <c r="J477" s="95">
        <v>18650.416998148001</v>
      </c>
      <c r="K477" s="95">
        <v>5986.8332797884896</v>
      </c>
      <c r="L477" s="95">
        <v>9588.7798016071301</v>
      </c>
      <c r="M477" s="95">
        <v>16966.790204763402</v>
      </c>
      <c r="N477" s="95">
        <v>9709.0206494331396</v>
      </c>
      <c r="O477" s="95">
        <v>13892.313414812101</v>
      </c>
      <c r="P477" s="95">
        <v>0</v>
      </c>
      <c r="Q477" s="95">
        <v>2788.8352019190802</v>
      </c>
      <c r="R477" s="95">
        <v>719.93645272404001</v>
      </c>
      <c r="S477" s="95">
        <v>0</v>
      </c>
      <c r="T477" s="95">
        <v>327.91856689378602</v>
      </c>
      <c r="U477" s="95">
        <v>24622.178092956499</v>
      </c>
      <c r="V477" s="95">
        <v>1935182.72013855</v>
      </c>
      <c r="W477" s="95">
        <v>77.607265794649706</v>
      </c>
      <c r="X477" s="95">
        <v>1907198.12661743</v>
      </c>
      <c r="Y477" s="95">
        <v>1371144.8970184301</v>
      </c>
      <c r="Z477" s="95">
        <v>145556.57844352699</v>
      </c>
      <c r="AA477" s="95">
        <v>0</v>
      </c>
      <c r="AB477" s="95">
        <v>0</v>
      </c>
      <c r="AC477" s="95">
        <v>6699682.7988281297</v>
      </c>
      <c r="AD477" s="95">
        <v>1033796.50680542</v>
      </c>
      <c r="AE477" s="95">
        <v>473460.21715545701</v>
      </c>
      <c r="AF477" s="95">
        <v>984647.74662017799</v>
      </c>
      <c r="AG477" s="95">
        <v>1244192.6562805199</v>
      </c>
      <c r="AH477" s="95">
        <v>811615.09130859398</v>
      </c>
      <c r="AI477" s="95">
        <v>0</v>
      </c>
      <c r="AJ477" s="95">
        <v>326261.72462081898</v>
      </c>
      <c r="AK477" s="95">
        <v>148255.586042404</v>
      </c>
      <c r="AL477" s="95">
        <v>0</v>
      </c>
      <c r="AM477" s="95">
        <v>64730.807210922198</v>
      </c>
      <c r="AN477" s="95">
        <v>7763951.23974609</v>
      </c>
      <c r="AO477" s="95">
        <v>14964457.7701416</v>
      </c>
      <c r="AP477" s="95">
        <v>622.73206517845404</v>
      </c>
      <c r="AQ477" s="95">
        <v>14231809.689941401</v>
      </c>
      <c r="AR477" s="95">
        <v>9885098.52807617</v>
      </c>
      <c r="AS477" s="95">
        <v>1003511.978302</v>
      </c>
      <c r="AT477" s="95">
        <v>0</v>
      </c>
      <c r="AU477" s="95">
        <v>0</v>
      </c>
      <c r="AV477" s="95">
        <v>16383500.680786099</v>
      </c>
      <c r="AW477" s="95">
        <v>2701930.3995666499</v>
      </c>
      <c r="AX477" s="95">
        <v>3844014.8672180199</v>
      </c>
      <c r="AY477" s="95">
        <v>7595083.7423095703</v>
      </c>
      <c r="AZ477" s="95">
        <v>8899652.5823974591</v>
      </c>
      <c r="BA477" s="95">
        <v>6425679.4638671903</v>
      </c>
      <c r="BB477" s="95">
        <v>0</v>
      </c>
      <c r="BC477" s="95">
        <v>2425387.44839478</v>
      </c>
      <c r="BD477" s="95">
        <v>1020714.8812103299</v>
      </c>
      <c r="BE477" s="95">
        <v>0</v>
      </c>
      <c r="BF477" s="95">
        <v>455952.75988006598</v>
      </c>
      <c r="BG477" s="95">
        <v>19154682.841796901</v>
      </c>
      <c r="BH477" s="95">
        <v>3565063.1388244601</v>
      </c>
      <c r="BI477" s="95">
        <v>93.287997791543603</v>
      </c>
      <c r="BJ477" s="95">
        <v>5066477.9905395498</v>
      </c>
      <c r="BK477" s="95">
        <v>4101960.7799072298</v>
      </c>
      <c r="BL477" s="95">
        <v>0</v>
      </c>
      <c r="BM477" s="95">
        <v>0</v>
      </c>
      <c r="BN477" s="95">
        <v>0</v>
      </c>
      <c r="BO477" s="95">
        <v>0</v>
      </c>
      <c r="BP477" s="95">
        <v>0</v>
      </c>
      <c r="BQ477" s="95">
        <v>0</v>
      </c>
      <c r="BR477" s="95">
        <v>2534758.1187133798</v>
      </c>
      <c r="BS477" s="95">
        <v>3618574.9003601102</v>
      </c>
      <c r="BT477" s="95">
        <v>1240081.0548095701</v>
      </c>
      <c r="BU477" s="95">
        <v>0</v>
      </c>
      <c r="BV477" s="95">
        <v>1248487.0675506601</v>
      </c>
      <c r="BW477" s="95">
        <v>122346.539740562</v>
      </c>
      <c r="BX477" s="95">
        <v>0</v>
      </c>
      <c r="BY477" s="95">
        <v>0</v>
      </c>
      <c r="BZ477" s="95">
        <v>0</v>
      </c>
      <c r="CA477" s="95">
        <v>51288.7503046989</v>
      </c>
      <c r="CB477" s="95">
        <v>3868643.3431701702</v>
      </c>
      <c r="CC477" s="95">
        <v>29164803.6259766</v>
      </c>
      <c r="CD477" s="95">
        <v>8633403.1496581994</v>
      </c>
      <c r="CE477" s="95">
        <v>1025.3776718080001</v>
      </c>
      <c r="CF477" s="95">
        <v>211888.470417023</v>
      </c>
      <c r="CG477" s="95">
        <v>1471040.6590271001</v>
      </c>
      <c r="CH477" s="95">
        <v>0</v>
      </c>
      <c r="CI477" s="95">
        <v>52302.982842922203</v>
      </c>
      <c r="CJ477" s="95">
        <v>4083163.8027648898</v>
      </c>
      <c r="CK477" s="95">
        <v>30636306.245849598</v>
      </c>
      <c r="CL477" s="95">
        <v>8755228.2885742206</v>
      </c>
      <c r="CM477" s="160">
        <v>76870.6375494003</v>
      </c>
      <c r="CN477" s="160">
        <v>11835856.1136475</v>
      </c>
      <c r="CO477" s="160">
        <v>49825503.453613304</v>
      </c>
      <c r="CP477" s="95">
        <v>8755228.2885742206</v>
      </c>
      <c r="CQ477" s="95">
        <v>0</v>
      </c>
      <c r="CR477" s="95">
        <v>0</v>
      </c>
      <c r="CS477" s="95">
        <v>0</v>
      </c>
      <c r="CT477" s="95">
        <v>0</v>
      </c>
      <c r="CU477" s="161">
        <v>4080531.8135871934</v>
      </c>
      <c r="CV477" s="161">
        <v>30635844.285003699</v>
      </c>
    </row>
    <row r="478" spans="1:100" x14ac:dyDescent="0.2">
      <c r="A478" s="94" t="s">
        <v>58</v>
      </c>
      <c r="B478" s="96">
        <v>39326</v>
      </c>
      <c r="C478" s="95">
        <v>32945.867551803603</v>
      </c>
      <c r="D478" s="95">
        <v>2.7656833329820101</v>
      </c>
      <c r="E478" s="95">
        <v>19075.167837381399</v>
      </c>
      <c r="F478" s="95">
        <v>15107.8516911268</v>
      </c>
      <c r="G478" s="95">
        <v>693.42977558076404</v>
      </c>
      <c r="H478" s="95">
        <v>0</v>
      </c>
      <c r="I478" s="95">
        <v>0</v>
      </c>
      <c r="J478" s="95">
        <v>19683.362808942798</v>
      </c>
      <c r="K478" s="95">
        <v>5249.8884990215302</v>
      </c>
      <c r="L478" s="95">
        <v>9485.0323851108606</v>
      </c>
      <c r="M478" s="95">
        <v>17048.650907754902</v>
      </c>
      <c r="N478" s="95">
        <v>9812.1605631113107</v>
      </c>
      <c r="O478" s="95">
        <v>14243.7353429794</v>
      </c>
      <c r="P478" s="95">
        <v>0</v>
      </c>
      <c r="Q478" s="95">
        <v>2779.9114650189899</v>
      </c>
      <c r="R478" s="95">
        <v>743.47666190564598</v>
      </c>
      <c r="S478" s="95">
        <v>0</v>
      </c>
      <c r="T478" s="95">
        <v>309.921813957393</v>
      </c>
      <c r="U478" s="95">
        <v>24914.2311689854</v>
      </c>
      <c r="V478" s="95">
        <v>1982488.09381104</v>
      </c>
      <c r="W478" s="95">
        <v>128.16765935718999</v>
      </c>
      <c r="X478" s="95">
        <v>1894905.4092865</v>
      </c>
      <c r="Y478" s="95">
        <v>1375323.9942932101</v>
      </c>
      <c r="Z478" s="95">
        <v>153944.77094650301</v>
      </c>
      <c r="AA478" s="95">
        <v>0</v>
      </c>
      <c r="AB478" s="95">
        <v>0</v>
      </c>
      <c r="AC478" s="95">
        <v>6947295.5098266602</v>
      </c>
      <c r="AD478" s="95">
        <v>930941.20693969703</v>
      </c>
      <c r="AE478" s="95">
        <v>469469.24531555199</v>
      </c>
      <c r="AF478" s="95">
        <v>985337.42033386196</v>
      </c>
      <c r="AG478" s="95">
        <v>1254153.4358215299</v>
      </c>
      <c r="AH478" s="95">
        <v>832214.72109985398</v>
      </c>
      <c r="AI478" s="95">
        <v>0</v>
      </c>
      <c r="AJ478" s="95">
        <v>323084.26314926101</v>
      </c>
      <c r="AK478" s="95">
        <v>149938.266860962</v>
      </c>
      <c r="AL478" s="95">
        <v>0</v>
      </c>
      <c r="AM478" s="95">
        <v>60260.159139633201</v>
      </c>
      <c r="AN478" s="95">
        <v>7899548.98718262</v>
      </c>
      <c r="AO478" s="95">
        <v>15433621.0113525</v>
      </c>
      <c r="AP478" s="95">
        <v>1039.3360234797001</v>
      </c>
      <c r="AQ478" s="95">
        <v>14288533.0080566</v>
      </c>
      <c r="AR478" s="95">
        <v>10059684.9650879</v>
      </c>
      <c r="AS478" s="95">
        <v>1087037.67687988</v>
      </c>
      <c r="AT478" s="95">
        <v>0</v>
      </c>
      <c r="AU478" s="95">
        <v>0</v>
      </c>
      <c r="AV478" s="95">
        <v>17303708.892822299</v>
      </c>
      <c r="AW478" s="95">
        <v>2461373.10620117</v>
      </c>
      <c r="AX478" s="95">
        <v>3852228.17077637</v>
      </c>
      <c r="AY478" s="95">
        <v>7658098.4070434598</v>
      </c>
      <c r="AZ478" s="95">
        <v>9066124.2927246094</v>
      </c>
      <c r="BA478" s="95">
        <v>6610418.87536621</v>
      </c>
      <c r="BB478" s="95">
        <v>0</v>
      </c>
      <c r="BC478" s="95">
        <v>2413990.4221496601</v>
      </c>
      <c r="BD478" s="95">
        <v>1049062.10069275</v>
      </c>
      <c r="BE478" s="95">
        <v>0</v>
      </c>
      <c r="BF478" s="95">
        <v>431758.92052459699</v>
      </c>
      <c r="BG478" s="95">
        <v>19748658.2265625</v>
      </c>
      <c r="BH478" s="95">
        <v>3678923.3251037602</v>
      </c>
      <c r="BI478" s="95">
        <v>141.39428420364899</v>
      </c>
      <c r="BJ478" s="95">
        <v>5089624.2404174795</v>
      </c>
      <c r="BK478" s="95">
        <v>4165176.3660278302</v>
      </c>
      <c r="BL478" s="95">
        <v>0</v>
      </c>
      <c r="BM478" s="95">
        <v>0</v>
      </c>
      <c r="BN478" s="95">
        <v>0</v>
      </c>
      <c r="BO478" s="95">
        <v>0</v>
      </c>
      <c r="BP478" s="95">
        <v>0</v>
      </c>
      <c r="BQ478" s="95">
        <v>0</v>
      </c>
      <c r="BR478" s="95">
        <v>2560283.9723815899</v>
      </c>
      <c r="BS478" s="95">
        <v>3685923.1287231399</v>
      </c>
      <c r="BT478" s="95">
        <v>1277752.08961487</v>
      </c>
      <c r="BU478" s="95">
        <v>0</v>
      </c>
      <c r="BV478" s="95">
        <v>1247716.60385132</v>
      </c>
      <c r="BW478" s="95">
        <v>125531.66577053101</v>
      </c>
      <c r="BX478" s="95">
        <v>0</v>
      </c>
      <c r="BY478" s="95">
        <v>0</v>
      </c>
      <c r="BZ478" s="95">
        <v>0</v>
      </c>
      <c r="CA478" s="95">
        <v>52048.156697750099</v>
      </c>
      <c r="CB478" s="95">
        <v>3868845.1950988802</v>
      </c>
      <c r="CC478" s="95">
        <v>29694594.043701202</v>
      </c>
      <c r="CD478" s="95">
        <v>8773472.9121093806</v>
      </c>
      <c r="CE478" s="95">
        <v>1025.5395586192601</v>
      </c>
      <c r="CF478" s="95">
        <v>211971.89108657799</v>
      </c>
      <c r="CG478" s="95">
        <v>1488017.4532470701</v>
      </c>
      <c r="CH478" s="95">
        <v>0</v>
      </c>
      <c r="CI478" s="95">
        <v>53075.326401710503</v>
      </c>
      <c r="CJ478" s="95">
        <v>4079075.4463806199</v>
      </c>
      <c r="CK478" s="95">
        <v>31186184.737548798</v>
      </c>
      <c r="CL478" s="95">
        <v>8902385.5061035194</v>
      </c>
      <c r="CM478" s="160">
        <v>77862.857196807905</v>
      </c>
      <c r="CN478" s="160">
        <v>11977667.025512701</v>
      </c>
      <c r="CO478" s="160">
        <v>50899654.884277299</v>
      </c>
      <c r="CP478" s="95">
        <v>8902385.5061035194</v>
      </c>
      <c r="CQ478" s="95">
        <v>0</v>
      </c>
      <c r="CR478" s="95">
        <v>0</v>
      </c>
      <c r="CS478" s="95">
        <v>0</v>
      </c>
      <c r="CT478" s="95">
        <v>0</v>
      </c>
      <c r="CU478" s="161">
        <v>4080817.0861854581</v>
      </c>
      <c r="CV478" s="161">
        <v>31182611.496948272</v>
      </c>
    </row>
    <row r="479" spans="1:100" x14ac:dyDescent="0.2">
      <c r="A479" s="94" t="s">
        <v>58</v>
      </c>
      <c r="B479" s="96">
        <v>39417</v>
      </c>
      <c r="C479" s="95">
        <v>33673.985682964303</v>
      </c>
      <c r="D479" s="95">
        <v>2.2081569529837002</v>
      </c>
      <c r="E479" s="95">
        <v>18978.8614273071</v>
      </c>
      <c r="F479" s="95">
        <v>15198.393332719799</v>
      </c>
      <c r="G479" s="95">
        <v>728.65291752666201</v>
      </c>
      <c r="H479" s="95">
        <v>0</v>
      </c>
      <c r="I479" s="95">
        <v>0</v>
      </c>
      <c r="J479" s="95">
        <v>20634.518083095601</v>
      </c>
      <c r="K479" s="95">
        <v>4576.7971704006204</v>
      </c>
      <c r="L479" s="95">
        <v>9406.1187973022497</v>
      </c>
      <c r="M479" s="95">
        <v>17282.533921480201</v>
      </c>
      <c r="N479" s="95">
        <v>9922.4380336999893</v>
      </c>
      <c r="O479" s="95">
        <v>14583.423013567901</v>
      </c>
      <c r="P479" s="95">
        <v>0</v>
      </c>
      <c r="Q479" s="95">
        <v>2825.9615833163298</v>
      </c>
      <c r="R479" s="95">
        <v>751.73376832902397</v>
      </c>
      <c r="S479" s="95">
        <v>0</v>
      </c>
      <c r="T479" s="95">
        <v>287.55908241495501</v>
      </c>
      <c r="U479" s="95">
        <v>25233.8114514351</v>
      </c>
      <c r="V479" s="95">
        <v>2040528.3434753399</v>
      </c>
      <c r="W479" s="95">
        <v>98.867214490659507</v>
      </c>
      <c r="X479" s="95">
        <v>1889597.7830658001</v>
      </c>
      <c r="Y479" s="95">
        <v>1392506.7916870101</v>
      </c>
      <c r="Z479" s="95">
        <v>161143.454401016</v>
      </c>
      <c r="AA479" s="95">
        <v>0</v>
      </c>
      <c r="AB479" s="95">
        <v>0</v>
      </c>
      <c r="AC479" s="95">
        <v>7234964.6829223596</v>
      </c>
      <c r="AD479" s="95">
        <v>766445.57625579799</v>
      </c>
      <c r="AE479" s="95">
        <v>468879.14756774902</v>
      </c>
      <c r="AF479" s="95">
        <v>999018.54006195103</v>
      </c>
      <c r="AG479" s="95">
        <v>1273225.1810607901</v>
      </c>
      <c r="AH479" s="95">
        <v>858088.17961120605</v>
      </c>
      <c r="AI479" s="95">
        <v>0</v>
      </c>
      <c r="AJ479" s="95">
        <v>332564.35716247599</v>
      </c>
      <c r="AK479" s="95">
        <v>153442.93569564799</v>
      </c>
      <c r="AL479" s="95">
        <v>0</v>
      </c>
      <c r="AM479" s="95">
        <v>57056.525474548303</v>
      </c>
      <c r="AN479" s="95">
        <v>8025736.6776123</v>
      </c>
      <c r="AO479" s="95">
        <v>16050517.8602295</v>
      </c>
      <c r="AP479" s="95">
        <v>827.78319647908199</v>
      </c>
      <c r="AQ479" s="95">
        <v>14434503.841430699</v>
      </c>
      <c r="AR479" s="95">
        <v>10278915.5712891</v>
      </c>
      <c r="AS479" s="95">
        <v>1146664.07489014</v>
      </c>
      <c r="AT479" s="95">
        <v>0</v>
      </c>
      <c r="AU479" s="95">
        <v>0</v>
      </c>
      <c r="AV479" s="95">
        <v>18097032.269287098</v>
      </c>
      <c r="AW479" s="95">
        <v>2043496.20091248</v>
      </c>
      <c r="AX479" s="95">
        <v>3927644.1528625502</v>
      </c>
      <c r="AY479" s="95">
        <v>7830348.0072021503</v>
      </c>
      <c r="AZ479" s="95">
        <v>9313466.1403808594</v>
      </c>
      <c r="BA479" s="95">
        <v>6927345.7923584003</v>
      </c>
      <c r="BB479" s="95">
        <v>0</v>
      </c>
      <c r="BC479" s="95">
        <v>2543405.95666504</v>
      </c>
      <c r="BD479" s="95">
        <v>1086576.0809478799</v>
      </c>
      <c r="BE479" s="95">
        <v>0</v>
      </c>
      <c r="BF479" s="95">
        <v>408113.090938568</v>
      </c>
      <c r="BG479" s="95">
        <v>20202399.024902299</v>
      </c>
      <c r="BH479" s="95">
        <v>3859135.7057189899</v>
      </c>
      <c r="BI479" s="95">
        <v>80.672662932425695</v>
      </c>
      <c r="BJ479" s="95">
        <v>5164584.2201538105</v>
      </c>
      <c r="BK479" s="95">
        <v>4254718.4689941397</v>
      </c>
      <c r="BL479" s="95">
        <v>0</v>
      </c>
      <c r="BM479" s="95">
        <v>0</v>
      </c>
      <c r="BN479" s="95">
        <v>0</v>
      </c>
      <c r="BO479" s="95">
        <v>0</v>
      </c>
      <c r="BP479" s="95">
        <v>0</v>
      </c>
      <c r="BQ479" s="95">
        <v>0</v>
      </c>
      <c r="BR479" s="95">
        <v>2614612.9869384798</v>
      </c>
      <c r="BS479" s="95">
        <v>3781949.7195434598</v>
      </c>
      <c r="BT479" s="95">
        <v>1332208.9205322301</v>
      </c>
      <c r="BU479" s="95">
        <v>0</v>
      </c>
      <c r="BV479" s="95">
        <v>1287092.3406372101</v>
      </c>
      <c r="BW479" s="95">
        <v>135094.56511306801</v>
      </c>
      <c r="BX479" s="95">
        <v>0</v>
      </c>
      <c r="BY479" s="95">
        <v>0</v>
      </c>
      <c r="BZ479" s="95">
        <v>0</v>
      </c>
      <c r="CA479" s="95">
        <v>52703.1773853302</v>
      </c>
      <c r="CB479" s="95">
        <v>3934902.2496032701</v>
      </c>
      <c r="CC479" s="95">
        <v>30497603.488281298</v>
      </c>
      <c r="CD479" s="95">
        <v>9027117.8947753906</v>
      </c>
      <c r="CE479" s="95">
        <v>1013.6971630007</v>
      </c>
      <c r="CF479" s="95">
        <v>210487.61958694499</v>
      </c>
      <c r="CG479" s="95">
        <v>1497536.93328857</v>
      </c>
      <c r="CH479" s="95">
        <v>0</v>
      </c>
      <c r="CI479" s="95">
        <v>53715.6105542183</v>
      </c>
      <c r="CJ479" s="95">
        <v>4147880.7721557599</v>
      </c>
      <c r="CK479" s="95">
        <v>31954841.299560498</v>
      </c>
      <c r="CL479" s="95">
        <v>9159299.1043701209</v>
      </c>
      <c r="CM479" s="160">
        <v>78835.994174957304</v>
      </c>
      <c r="CN479" s="160">
        <v>12171500.428588901</v>
      </c>
      <c r="CO479" s="160">
        <v>52207455.661621101</v>
      </c>
      <c r="CP479" s="95">
        <v>9159299.1043701209</v>
      </c>
      <c r="CQ479" s="95">
        <v>0</v>
      </c>
      <c r="CR479" s="95">
        <v>0</v>
      </c>
      <c r="CS479" s="95">
        <v>0</v>
      </c>
      <c r="CT479" s="95">
        <v>0</v>
      </c>
      <c r="CU479" s="161">
        <v>4145389.8691902151</v>
      </c>
      <c r="CV479" s="161">
        <v>31995140.421569869</v>
      </c>
    </row>
    <row r="480" spans="1:100" x14ac:dyDescent="0.2">
      <c r="A480" s="94" t="s">
        <v>58</v>
      </c>
      <c r="B480" s="96">
        <v>39508</v>
      </c>
      <c r="C480" s="95">
        <v>34197.997610569</v>
      </c>
      <c r="D480" s="95">
        <v>2.3777030599885598</v>
      </c>
      <c r="E480" s="95">
        <v>18932.713347911798</v>
      </c>
      <c r="F480" s="95">
        <v>15220.0350863934</v>
      </c>
      <c r="G480" s="95">
        <v>786.09281788021303</v>
      </c>
      <c r="H480" s="95">
        <v>0</v>
      </c>
      <c r="I480" s="95">
        <v>0</v>
      </c>
      <c r="J480" s="95">
        <v>21675.754974842101</v>
      </c>
      <c r="K480" s="95">
        <v>3936.3465262055402</v>
      </c>
      <c r="L480" s="95">
        <v>9373.0749101638794</v>
      </c>
      <c r="M480" s="95">
        <v>17296.926211118702</v>
      </c>
      <c r="N480" s="95">
        <v>9899.2920064926093</v>
      </c>
      <c r="O480" s="95">
        <v>14945.749161481899</v>
      </c>
      <c r="P480" s="95">
        <v>0</v>
      </c>
      <c r="Q480" s="95">
        <v>2781.0301874279999</v>
      </c>
      <c r="R480" s="95">
        <v>777.29913224279903</v>
      </c>
      <c r="S480" s="95">
        <v>0</v>
      </c>
      <c r="T480" s="95">
        <v>284.63751731440402</v>
      </c>
      <c r="U480" s="95">
        <v>25617.581074476198</v>
      </c>
      <c r="V480" s="95">
        <v>2056523.33233643</v>
      </c>
      <c r="W480" s="95">
        <v>55.261574449949002</v>
      </c>
      <c r="X480" s="95">
        <v>1897017.4905853299</v>
      </c>
      <c r="Y480" s="95">
        <v>1402444.4444580099</v>
      </c>
      <c r="Z480" s="95">
        <v>169866.317590714</v>
      </c>
      <c r="AA480" s="95">
        <v>0</v>
      </c>
      <c r="AB480" s="95">
        <v>0</v>
      </c>
      <c r="AC480" s="95">
        <v>7520300.89526367</v>
      </c>
      <c r="AD480" s="95">
        <v>626675.94144439697</v>
      </c>
      <c r="AE480" s="95">
        <v>461831.54693985003</v>
      </c>
      <c r="AF480" s="95">
        <v>997511.34708404494</v>
      </c>
      <c r="AG480" s="95">
        <v>1274573.71788025</v>
      </c>
      <c r="AH480" s="95">
        <v>879214.66482543899</v>
      </c>
      <c r="AI480" s="95">
        <v>0</v>
      </c>
      <c r="AJ480" s="95">
        <v>337637.304111481</v>
      </c>
      <c r="AK480" s="95">
        <v>157271.28668022199</v>
      </c>
      <c r="AL480" s="95">
        <v>0</v>
      </c>
      <c r="AM480" s="95">
        <v>55864.0269784927</v>
      </c>
      <c r="AN480" s="95">
        <v>8119721.5659179697</v>
      </c>
      <c r="AO480" s="95">
        <v>16319129.002563501</v>
      </c>
      <c r="AP480" s="95">
        <v>569.55516479164396</v>
      </c>
      <c r="AQ480" s="95">
        <v>14692892.1416016</v>
      </c>
      <c r="AR480" s="95">
        <v>10543955.4449463</v>
      </c>
      <c r="AS480" s="95">
        <v>1202829.37530518</v>
      </c>
      <c r="AT480" s="95">
        <v>0</v>
      </c>
      <c r="AU480" s="95">
        <v>0</v>
      </c>
      <c r="AV480" s="95">
        <v>19082668.139160201</v>
      </c>
      <c r="AW480" s="95">
        <v>1703988.7809143099</v>
      </c>
      <c r="AX480" s="95">
        <v>3897485.7490539602</v>
      </c>
      <c r="AY480" s="95">
        <v>7931810.0155029297</v>
      </c>
      <c r="AZ480" s="95">
        <v>9464398.5463867206</v>
      </c>
      <c r="BA480" s="95">
        <v>7094755.2474975605</v>
      </c>
      <c r="BB480" s="95">
        <v>0</v>
      </c>
      <c r="BC480" s="95">
        <v>2581271.1174316402</v>
      </c>
      <c r="BD480" s="95">
        <v>1118941.0384216299</v>
      </c>
      <c r="BE480" s="95">
        <v>0</v>
      </c>
      <c r="BF480" s="95">
        <v>403693.028072357</v>
      </c>
      <c r="BG480" s="95">
        <v>20731261.5856934</v>
      </c>
      <c r="BH480" s="95">
        <v>3585613.5591125502</v>
      </c>
      <c r="BI480" s="95">
        <v>44.865488162729903</v>
      </c>
      <c r="BJ480" s="95">
        <v>4729517.9746704102</v>
      </c>
      <c r="BK480" s="95">
        <v>3903092.7523193401</v>
      </c>
      <c r="BL480" s="95">
        <v>0</v>
      </c>
      <c r="BM480" s="95">
        <v>0</v>
      </c>
      <c r="BN480" s="95">
        <v>0</v>
      </c>
      <c r="BO480" s="95">
        <v>0</v>
      </c>
      <c r="BP480" s="95">
        <v>0</v>
      </c>
      <c r="BQ480" s="95">
        <v>0</v>
      </c>
      <c r="BR480" s="95">
        <v>2359945.8619689899</v>
      </c>
      <c r="BS480" s="95">
        <v>3429061.4453125</v>
      </c>
      <c r="BT480" s="95">
        <v>1367001.9155731199</v>
      </c>
      <c r="BU480" s="95">
        <v>0</v>
      </c>
      <c r="BV480" s="95">
        <v>1177795.26290894</v>
      </c>
      <c r="BW480" s="95">
        <v>136646.02142715501</v>
      </c>
      <c r="BX480" s="95">
        <v>0</v>
      </c>
      <c r="BY480" s="95">
        <v>0</v>
      </c>
      <c r="BZ480" s="95">
        <v>0</v>
      </c>
      <c r="CA480" s="95">
        <v>53114.3750591278</v>
      </c>
      <c r="CB480" s="95">
        <v>3928819.3793945299</v>
      </c>
      <c r="CC480" s="95">
        <v>30899327.8837891</v>
      </c>
      <c r="CD480" s="95">
        <v>8306502.6513671903</v>
      </c>
      <c r="CE480" s="95">
        <v>1032.87886245549</v>
      </c>
      <c r="CF480" s="95">
        <v>212550.28342628499</v>
      </c>
      <c r="CG480" s="95">
        <v>1518661.20326233</v>
      </c>
      <c r="CH480" s="95">
        <v>0</v>
      </c>
      <c r="CI480" s="95">
        <v>54156.989298343702</v>
      </c>
      <c r="CJ480" s="95">
        <v>4138655.0766906701</v>
      </c>
      <c r="CK480" s="95">
        <v>32452725.410644501</v>
      </c>
      <c r="CL480" s="95">
        <v>8443532.8026122991</v>
      </c>
      <c r="CM480" s="160">
        <v>79670.946521759004</v>
      </c>
      <c r="CN480" s="160">
        <v>12277664.208373999</v>
      </c>
      <c r="CO480" s="160">
        <v>53331240.917968802</v>
      </c>
      <c r="CP480" s="95">
        <v>8443532.8026122991</v>
      </c>
      <c r="CQ480" s="95">
        <v>0</v>
      </c>
      <c r="CR480" s="95">
        <v>0</v>
      </c>
      <c r="CS480" s="95">
        <v>0</v>
      </c>
      <c r="CT480" s="95">
        <v>0</v>
      </c>
      <c r="CU480" s="161">
        <v>4141369.6628208146</v>
      </c>
      <c r="CV480" s="161">
        <v>32417989.087051429</v>
      </c>
    </row>
    <row r="481" spans="1:100" x14ac:dyDescent="0.2">
      <c r="A481" s="94" t="s">
        <v>58</v>
      </c>
      <c r="B481" s="96">
        <v>39600</v>
      </c>
      <c r="C481" s="95">
        <v>34995.158199787104</v>
      </c>
      <c r="D481" s="95">
        <v>1.70850004498789</v>
      </c>
      <c r="E481" s="95">
        <v>18735.133317470601</v>
      </c>
      <c r="F481" s="95">
        <v>15184.5025912523</v>
      </c>
      <c r="G481" s="95">
        <v>815.47072079032705</v>
      </c>
      <c r="H481" s="95">
        <v>0</v>
      </c>
      <c r="I481" s="95">
        <v>0</v>
      </c>
      <c r="J481" s="95">
        <v>22678.911545753501</v>
      </c>
      <c r="K481" s="95">
        <v>3309.6997876167302</v>
      </c>
      <c r="L481" s="95">
        <v>9535.7484431266803</v>
      </c>
      <c r="M481" s="95">
        <v>17531.755425930001</v>
      </c>
      <c r="N481" s="95">
        <v>9859.8194971084595</v>
      </c>
      <c r="O481" s="95">
        <v>15288.194898963</v>
      </c>
      <c r="P481" s="95">
        <v>0</v>
      </c>
      <c r="Q481" s="95">
        <v>2796.4476519227001</v>
      </c>
      <c r="R481" s="95">
        <v>787.04979588836397</v>
      </c>
      <c r="S481" s="95">
        <v>0</v>
      </c>
      <c r="T481" s="95">
        <v>277.61264071240998</v>
      </c>
      <c r="U481" s="95">
        <v>25961.637724638</v>
      </c>
      <c r="V481" s="95">
        <v>2075659.5892028799</v>
      </c>
      <c r="W481" s="95">
        <v>35.472391915973297</v>
      </c>
      <c r="X481" s="95">
        <v>1863155.0858306901</v>
      </c>
      <c r="Y481" s="95">
        <v>1395288.18684387</v>
      </c>
      <c r="Z481" s="95">
        <v>171019.287187576</v>
      </c>
      <c r="AA481" s="95">
        <v>0</v>
      </c>
      <c r="AB481" s="95">
        <v>0</v>
      </c>
      <c r="AC481" s="95">
        <v>7817069.4457397498</v>
      </c>
      <c r="AD481" s="95">
        <v>518682.55305862398</v>
      </c>
      <c r="AE481" s="95">
        <v>458983.90725326497</v>
      </c>
      <c r="AF481" s="95">
        <v>999193.53289032006</v>
      </c>
      <c r="AG481" s="95">
        <v>1261121.93572998</v>
      </c>
      <c r="AH481" s="95">
        <v>891349.26293182396</v>
      </c>
      <c r="AI481" s="95">
        <v>0</v>
      </c>
      <c r="AJ481" s="95">
        <v>338295.19472122198</v>
      </c>
      <c r="AK481" s="95">
        <v>158104.42637062099</v>
      </c>
      <c r="AL481" s="95">
        <v>0</v>
      </c>
      <c r="AM481" s="95">
        <v>53558.378756999999</v>
      </c>
      <c r="AN481" s="95">
        <v>8292647.3376464797</v>
      </c>
      <c r="AO481" s="95">
        <v>16660552.096801801</v>
      </c>
      <c r="AP481" s="95">
        <v>312.70513356104499</v>
      </c>
      <c r="AQ481" s="95">
        <v>14535338.5754395</v>
      </c>
      <c r="AR481" s="95">
        <v>10542374.019043</v>
      </c>
      <c r="AS481" s="95">
        <v>1245404.8715667699</v>
      </c>
      <c r="AT481" s="95">
        <v>0</v>
      </c>
      <c r="AU481" s="95">
        <v>0</v>
      </c>
      <c r="AV481" s="95">
        <v>20125264.0158691</v>
      </c>
      <c r="AW481" s="95">
        <v>1422920.1697845501</v>
      </c>
      <c r="AX481" s="95">
        <v>3945685.3481445299</v>
      </c>
      <c r="AY481" s="95">
        <v>7986138.9977417002</v>
      </c>
      <c r="AZ481" s="95">
        <v>9434192.45849609</v>
      </c>
      <c r="BA481" s="95">
        <v>7296383.1414794903</v>
      </c>
      <c r="BB481" s="95">
        <v>0</v>
      </c>
      <c r="BC481" s="95">
        <v>2606575.3523254399</v>
      </c>
      <c r="BD481" s="95">
        <v>1146095.5390930199</v>
      </c>
      <c r="BE481" s="95">
        <v>0</v>
      </c>
      <c r="BF481" s="95">
        <v>393785.54635238601</v>
      </c>
      <c r="BG481" s="95">
        <v>21411823.6796875</v>
      </c>
      <c r="BH481" s="95">
        <v>3716609.7886352502</v>
      </c>
      <c r="BI481" s="95">
        <v>63.822227211669102</v>
      </c>
      <c r="BJ481" s="95">
        <v>4696060.4754028302</v>
      </c>
      <c r="BK481" s="95">
        <v>3890030.9466857901</v>
      </c>
      <c r="BL481" s="95">
        <v>0</v>
      </c>
      <c r="BM481" s="95">
        <v>0</v>
      </c>
      <c r="BN481" s="95">
        <v>0</v>
      </c>
      <c r="BO481" s="95">
        <v>0</v>
      </c>
      <c r="BP481" s="95">
        <v>0</v>
      </c>
      <c r="BQ481" s="95">
        <v>0</v>
      </c>
      <c r="BR481" s="95">
        <v>2376060.4224548298</v>
      </c>
      <c r="BS481" s="95">
        <v>3417853.8191223098</v>
      </c>
      <c r="BT481" s="95">
        <v>1413057.27189636</v>
      </c>
      <c r="BU481" s="95">
        <v>0</v>
      </c>
      <c r="BV481" s="95">
        <v>1195344.2815856901</v>
      </c>
      <c r="BW481" s="95">
        <v>140083.629114151</v>
      </c>
      <c r="BX481" s="95">
        <v>0</v>
      </c>
      <c r="BY481" s="95">
        <v>0</v>
      </c>
      <c r="BZ481" s="95">
        <v>0</v>
      </c>
      <c r="CA481" s="95">
        <v>53705.415290355697</v>
      </c>
      <c r="CB481" s="95">
        <v>3925051.63067627</v>
      </c>
      <c r="CC481" s="95">
        <v>31303133.542480499</v>
      </c>
      <c r="CD481" s="95">
        <v>8412068.8808593806</v>
      </c>
      <c r="CE481" s="95">
        <v>1040.63060171902</v>
      </c>
      <c r="CF481" s="95">
        <v>210803.47731781</v>
      </c>
      <c r="CG481" s="95">
        <v>1534008.62802124</v>
      </c>
      <c r="CH481" s="95">
        <v>0</v>
      </c>
      <c r="CI481" s="95">
        <v>54737.166270255999</v>
      </c>
      <c r="CJ481" s="95">
        <v>4136726.7783508301</v>
      </c>
      <c r="CK481" s="95">
        <v>32849848.4931641</v>
      </c>
      <c r="CL481" s="95">
        <v>8552683.1121826209</v>
      </c>
      <c r="CM481" s="160">
        <v>80612.049304962202</v>
      </c>
      <c r="CN481" s="160">
        <v>12438831.5928955</v>
      </c>
      <c r="CO481" s="160">
        <v>54227591.893554702</v>
      </c>
      <c r="CP481" s="95">
        <v>8552683.1121826209</v>
      </c>
      <c r="CQ481" s="95">
        <v>0</v>
      </c>
      <c r="CR481" s="95">
        <v>0</v>
      </c>
      <c r="CS481" s="95">
        <v>0</v>
      </c>
      <c r="CT481" s="95">
        <v>0</v>
      </c>
      <c r="CU481" s="161">
        <v>4135855.1079940801</v>
      </c>
      <c r="CV481" s="161">
        <v>32837142.170501739</v>
      </c>
    </row>
    <row r="482" spans="1:100" x14ac:dyDescent="0.2">
      <c r="A482" s="94" t="s">
        <v>58</v>
      </c>
      <c r="B482" s="96">
        <v>39692</v>
      </c>
      <c r="C482" s="95">
        <v>35280.825687408404</v>
      </c>
      <c r="D482" s="95">
        <v>0.94648006499482995</v>
      </c>
      <c r="E482" s="95">
        <v>18237.190146446199</v>
      </c>
      <c r="F482" s="95">
        <v>14880.246083378801</v>
      </c>
      <c r="G482" s="95">
        <v>871.53207099437702</v>
      </c>
      <c r="H482" s="95">
        <v>0</v>
      </c>
      <c r="I482" s="95">
        <v>0</v>
      </c>
      <c r="J482" s="95">
        <v>23562.530820608099</v>
      </c>
      <c r="K482" s="95">
        <v>2764.7379153370898</v>
      </c>
      <c r="L482" s="95">
        <v>9055.0106493234598</v>
      </c>
      <c r="M482" s="95">
        <v>17638.962752103798</v>
      </c>
      <c r="N482" s="95">
        <v>9636.1738356351907</v>
      </c>
      <c r="O482" s="95">
        <v>15448.7335720062</v>
      </c>
      <c r="P482" s="95">
        <v>0</v>
      </c>
      <c r="Q482" s="95">
        <v>2777.9512177407701</v>
      </c>
      <c r="R482" s="95">
        <v>818.02049607783601</v>
      </c>
      <c r="S482" s="95">
        <v>0</v>
      </c>
      <c r="T482" s="95">
        <v>290.524366442114</v>
      </c>
      <c r="U482" s="95">
        <v>26333.684208393101</v>
      </c>
      <c r="V482" s="95">
        <v>2109238.5835876502</v>
      </c>
      <c r="W482" s="95">
        <v>24.016112391836899</v>
      </c>
      <c r="X482" s="95">
        <v>1820083.8881683301</v>
      </c>
      <c r="Y482" s="95">
        <v>1374443.9017334001</v>
      </c>
      <c r="Z482" s="95">
        <v>180455.868373871</v>
      </c>
      <c r="AA482" s="95">
        <v>0</v>
      </c>
      <c r="AB482" s="95">
        <v>0</v>
      </c>
      <c r="AC482" s="95">
        <v>8018142.7965698196</v>
      </c>
      <c r="AD482" s="95">
        <v>436515.96873092698</v>
      </c>
      <c r="AE482" s="95">
        <v>440628.38957214402</v>
      </c>
      <c r="AF482" s="95">
        <v>1003557.57772827</v>
      </c>
      <c r="AG482" s="95">
        <v>1238130.60223389</v>
      </c>
      <c r="AH482" s="95">
        <v>904755.76301574695</v>
      </c>
      <c r="AI482" s="95">
        <v>0</v>
      </c>
      <c r="AJ482" s="95">
        <v>333276.98342132597</v>
      </c>
      <c r="AK482" s="95">
        <v>160855.505834579</v>
      </c>
      <c r="AL482" s="95">
        <v>0</v>
      </c>
      <c r="AM482" s="95">
        <v>55029.107250690497</v>
      </c>
      <c r="AN482" s="95">
        <v>8466489.5659179706</v>
      </c>
      <c r="AO482" s="95">
        <v>17057019.2104492</v>
      </c>
      <c r="AP482" s="95">
        <v>212.76573000662</v>
      </c>
      <c r="AQ482" s="95">
        <v>14247370.274292</v>
      </c>
      <c r="AR482" s="95">
        <v>10413505.751708999</v>
      </c>
      <c r="AS482" s="95">
        <v>1331934.0164032001</v>
      </c>
      <c r="AT482" s="95">
        <v>0</v>
      </c>
      <c r="AU482" s="95">
        <v>0</v>
      </c>
      <c r="AV482" s="95">
        <v>20949916.561279301</v>
      </c>
      <c r="AW482" s="95">
        <v>1212512.6573944101</v>
      </c>
      <c r="AX482" s="95">
        <v>3785752.0519714402</v>
      </c>
      <c r="AY482" s="95">
        <v>8109274.1253051804</v>
      </c>
      <c r="AZ482" s="95">
        <v>9301693.3981933594</v>
      </c>
      <c r="BA482" s="95">
        <v>7454065.48937988</v>
      </c>
      <c r="BB482" s="95">
        <v>0</v>
      </c>
      <c r="BC482" s="95">
        <v>2561035.5140991202</v>
      </c>
      <c r="BD482" s="95">
        <v>1173920.4634857201</v>
      </c>
      <c r="BE482" s="95">
        <v>0</v>
      </c>
      <c r="BF482" s="95">
        <v>408818.38917541498</v>
      </c>
      <c r="BG482" s="95">
        <v>22173715.969970699</v>
      </c>
      <c r="BH482" s="95">
        <v>3783195.3207397498</v>
      </c>
      <c r="BI482" s="95">
        <v>16.368311450816702</v>
      </c>
      <c r="BJ482" s="95">
        <v>4629743.4553832998</v>
      </c>
      <c r="BK482" s="95">
        <v>3839395.4136047401</v>
      </c>
      <c r="BL482" s="95">
        <v>0</v>
      </c>
      <c r="BM482" s="95">
        <v>0</v>
      </c>
      <c r="BN482" s="95">
        <v>0</v>
      </c>
      <c r="BO482" s="95">
        <v>0</v>
      </c>
      <c r="BP482" s="95">
        <v>0</v>
      </c>
      <c r="BQ482" s="95">
        <v>0</v>
      </c>
      <c r="BR482" s="95">
        <v>2410534.2802429199</v>
      </c>
      <c r="BS482" s="95">
        <v>3371283.0176086398</v>
      </c>
      <c r="BT482" s="95">
        <v>1438198.63923645</v>
      </c>
      <c r="BU482" s="95">
        <v>0</v>
      </c>
      <c r="BV482" s="95">
        <v>1191910.7204895001</v>
      </c>
      <c r="BW482" s="95">
        <v>143282.79784393299</v>
      </c>
      <c r="BX482" s="95">
        <v>0</v>
      </c>
      <c r="BY482" s="95">
        <v>0</v>
      </c>
      <c r="BZ482" s="95">
        <v>0</v>
      </c>
      <c r="CA482" s="95">
        <v>53531.597620010398</v>
      </c>
      <c r="CB482" s="95">
        <v>3917570.96166992</v>
      </c>
      <c r="CC482" s="95">
        <v>31325002.791747998</v>
      </c>
      <c r="CD482" s="95">
        <v>8423690.9260253906</v>
      </c>
      <c r="CE482" s="95">
        <v>1078.6883497685201</v>
      </c>
      <c r="CF482" s="95">
        <v>217519.522605896</v>
      </c>
      <c r="CG482" s="95">
        <v>1591404.09103394</v>
      </c>
      <c r="CH482" s="95">
        <v>0</v>
      </c>
      <c r="CI482" s="95">
        <v>54612.604987144499</v>
      </c>
      <c r="CJ482" s="95">
        <v>4131439.22796631</v>
      </c>
      <c r="CK482" s="95">
        <v>32919232.486572299</v>
      </c>
      <c r="CL482" s="95">
        <v>8568494.70458984</v>
      </c>
      <c r="CM482" s="160">
        <v>80780.360496520996</v>
      </c>
      <c r="CN482" s="160">
        <v>12597130.5778809</v>
      </c>
      <c r="CO482" s="160">
        <v>55054496.924316399</v>
      </c>
      <c r="CP482" s="95">
        <v>8568494.70458984</v>
      </c>
      <c r="CQ482" s="95">
        <v>0</v>
      </c>
      <c r="CR482" s="95">
        <v>0</v>
      </c>
      <c r="CS482" s="95">
        <v>0</v>
      </c>
      <c r="CT482" s="95">
        <v>0</v>
      </c>
      <c r="CU482" s="161">
        <v>4135090.484275816</v>
      </c>
      <c r="CV482" s="161">
        <v>32916406.882781938</v>
      </c>
    </row>
    <row r="483" spans="1:100" x14ac:dyDescent="0.2">
      <c r="A483" s="94" t="s">
        <v>58</v>
      </c>
      <c r="B483" s="96">
        <v>39783</v>
      </c>
      <c r="C483" s="95">
        <v>35516.024844646498</v>
      </c>
      <c r="D483" s="95">
        <v>2.1435740199813198</v>
      </c>
      <c r="E483" s="95">
        <v>17812.4378368855</v>
      </c>
      <c r="F483" s="95">
        <v>14521.271429181101</v>
      </c>
      <c r="G483" s="95">
        <v>920.56275180727198</v>
      </c>
      <c r="H483" s="95">
        <v>0</v>
      </c>
      <c r="I483" s="95">
        <v>0</v>
      </c>
      <c r="J483" s="95">
        <v>24270.7561919689</v>
      </c>
      <c r="K483" s="95">
        <v>2317.0127954483</v>
      </c>
      <c r="L483" s="95">
        <v>8862.6492201089895</v>
      </c>
      <c r="M483" s="95">
        <v>17636.151925087001</v>
      </c>
      <c r="N483" s="95">
        <v>9419.1141757965106</v>
      </c>
      <c r="O483" s="95">
        <v>15675.615364670801</v>
      </c>
      <c r="P483" s="95">
        <v>0</v>
      </c>
      <c r="Q483" s="95">
        <v>2762.7897222936199</v>
      </c>
      <c r="R483" s="95">
        <v>833.57575117796705</v>
      </c>
      <c r="S483" s="95">
        <v>0</v>
      </c>
      <c r="T483" s="95">
        <v>300.632058110088</v>
      </c>
      <c r="U483" s="95">
        <v>26615.200748682</v>
      </c>
      <c r="V483" s="95">
        <v>2107748.7753295898</v>
      </c>
      <c r="W483" s="95">
        <v>20.235423059901201</v>
      </c>
      <c r="X483" s="95">
        <v>1782976.4157257101</v>
      </c>
      <c r="Y483" s="95">
        <v>1342148.8598480199</v>
      </c>
      <c r="Z483" s="95">
        <v>183845.74103355399</v>
      </c>
      <c r="AA483" s="95">
        <v>0</v>
      </c>
      <c r="AB483" s="95">
        <v>0</v>
      </c>
      <c r="AC483" s="95">
        <v>8150650.2269897498</v>
      </c>
      <c r="AD483" s="95">
        <v>350657.12982177699</v>
      </c>
      <c r="AE483" s="95">
        <v>426475.61089324998</v>
      </c>
      <c r="AF483" s="95">
        <v>1004839.72887421</v>
      </c>
      <c r="AG483" s="95">
        <v>1220694.45741272</v>
      </c>
      <c r="AH483" s="95">
        <v>913763.37491607701</v>
      </c>
      <c r="AI483" s="95">
        <v>0</v>
      </c>
      <c r="AJ483" s="95">
        <v>328887.19058227498</v>
      </c>
      <c r="AK483" s="95">
        <v>161697.02389907799</v>
      </c>
      <c r="AL483" s="95">
        <v>0</v>
      </c>
      <c r="AM483" s="95">
        <v>52400.219633579298</v>
      </c>
      <c r="AN483" s="95">
        <v>8514329.3751220703</v>
      </c>
      <c r="AO483" s="95">
        <v>17166306.048583999</v>
      </c>
      <c r="AP483" s="95">
        <v>180.14225313626201</v>
      </c>
      <c r="AQ483" s="95">
        <v>14120106.4178467</v>
      </c>
      <c r="AR483" s="95">
        <v>10201914.8897705</v>
      </c>
      <c r="AS483" s="95">
        <v>1357761.36592102</v>
      </c>
      <c r="AT483" s="95">
        <v>0</v>
      </c>
      <c r="AU483" s="95">
        <v>0</v>
      </c>
      <c r="AV483" s="95">
        <v>21530822.424560498</v>
      </c>
      <c r="AW483" s="95">
        <v>989175.09481048596</v>
      </c>
      <c r="AX483" s="95">
        <v>3701940.3823547401</v>
      </c>
      <c r="AY483" s="95">
        <v>8192885.19287109</v>
      </c>
      <c r="AZ483" s="95">
        <v>9191043.3615722694</v>
      </c>
      <c r="BA483" s="95">
        <v>7714972.2208862295</v>
      </c>
      <c r="BB483" s="95">
        <v>0</v>
      </c>
      <c r="BC483" s="95">
        <v>2546199.2994995099</v>
      </c>
      <c r="BD483" s="95">
        <v>1186646.8241272001</v>
      </c>
      <c r="BE483" s="95">
        <v>0</v>
      </c>
      <c r="BF483" s="95">
        <v>389660.80017852801</v>
      </c>
      <c r="BG483" s="95">
        <v>22558734.338867199</v>
      </c>
      <c r="BH483" s="95">
        <v>3868558.0658264202</v>
      </c>
      <c r="BI483" s="95">
        <v>48.228923546616002</v>
      </c>
      <c r="BJ483" s="95">
        <v>4632366.4322509803</v>
      </c>
      <c r="BK483" s="95">
        <v>3791584.8477477999</v>
      </c>
      <c r="BL483" s="95">
        <v>0</v>
      </c>
      <c r="BM483" s="95">
        <v>0</v>
      </c>
      <c r="BN483" s="95">
        <v>0</v>
      </c>
      <c r="BO483" s="95">
        <v>0</v>
      </c>
      <c r="BP483" s="95">
        <v>0</v>
      </c>
      <c r="BQ483" s="95">
        <v>0</v>
      </c>
      <c r="BR483" s="95">
        <v>2438590.3743591299</v>
      </c>
      <c r="BS483" s="95">
        <v>3329432.2265014602</v>
      </c>
      <c r="BT483" s="95">
        <v>1522971.2364807101</v>
      </c>
      <c r="BU483" s="95">
        <v>0</v>
      </c>
      <c r="BV483" s="95">
        <v>1197632.7902069101</v>
      </c>
      <c r="BW483" s="95">
        <v>143800.377914429</v>
      </c>
      <c r="BX483" s="95">
        <v>0</v>
      </c>
      <c r="BY483" s="95">
        <v>0</v>
      </c>
      <c r="BZ483" s="95">
        <v>0</v>
      </c>
      <c r="CA483" s="95">
        <v>53340.117813110402</v>
      </c>
      <c r="CB483" s="95">
        <v>3875677.3674621601</v>
      </c>
      <c r="CC483" s="95">
        <v>31270719.8837891</v>
      </c>
      <c r="CD483" s="95">
        <v>8498775.6370849591</v>
      </c>
      <c r="CE483" s="95">
        <v>1104.15592241287</v>
      </c>
      <c r="CF483" s="95">
        <v>214797.538568497</v>
      </c>
      <c r="CG483" s="95">
        <v>1583230.1433105499</v>
      </c>
      <c r="CH483" s="95">
        <v>0</v>
      </c>
      <c r="CI483" s="95">
        <v>54442.092809200301</v>
      </c>
      <c r="CJ483" s="95">
        <v>4090379.26812744</v>
      </c>
      <c r="CK483" s="95">
        <v>32781774.168945301</v>
      </c>
      <c r="CL483" s="95">
        <v>8640474.7058105506</v>
      </c>
      <c r="CM483" s="160">
        <v>80943.277478218093</v>
      </c>
      <c r="CN483" s="160">
        <v>12614854.9016113</v>
      </c>
      <c r="CO483" s="160">
        <v>55382165.265136696</v>
      </c>
      <c r="CP483" s="95">
        <v>8640474.7058105506</v>
      </c>
      <c r="CQ483" s="95">
        <v>0</v>
      </c>
      <c r="CR483" s="95">
        <v>0</v>
      </c>
      <c r="CS483" s="95">
        <v>0</v>
      </c>
      <c r="CT483" s="95">
        <v>0</v>
      </c>
      <c r="CU483" s="161">
        <v>4090474.9060306572</v>
      </c>
      <c r="CV483" s="161">
        <v>32853950.02709965</v>
      </c>
    </row>
    <row r="484" spans="1:100" x14ac:dyDescent="0.2">
      <c r="A484" s="94" t="s">
        <v>58</v>
      </c>
      <c r="B484" s="96">
        <v>39873</v>
      </c>
      <c r="C484" s="95">
        <v>35895.260644912698</v>
      </c>
      <c r="D484" s="95">
        <v>1.1516339859954301</v>
      </c>
      <c r="E484" s="95">
        <v>17286.357588291201</v>
      </c>
      <c r="F484" s="95">
        <v>14066.738344907801</v>
      </c>
      <c r="G484" s="95">
        <v>951.03603255748703</v>
      </c>
      <c r="H484" s="95">
        <v>0</v>
      </c>
      <c r="I484" s="95">
        <v>0</v>
      </c>
      <c r="J484" s="95">
        <v>25011.154199361801</v>
      </c>
      <c r="K484" s="95">
        <v>1883.4742958545701</v>
      </c>
      <c r="L484" s="95">
        <v>8783.3198550939596</v>
      </c>
      <c r="M484" s="95">
        <v>17730.665668964401</v>
      </c>
      <c r="N484" s="95">
        <v>9097.4069312810898</v>
      </c>
      <c r="O484" s="95">
        <v>15832.3452512026</v>
      </c>
      <c r="P484" s="95">
        <v>0</v>
      </c>
      <c r="Q484" s="95">
        <v>2764.68867760897</v>
      </c>
      <c r="R484" s="95">
        <v>836.86228413879905</v>
      </c>
      <c r="S484" s="95">
        <v>0</v>
      </c>
      <c r="T484" s="95">
        <v>296.63055759668401</v>
      </c>
      <c r="U484" s="95">
        <v>26886.265008449602</v>
      </c>
      <c r="V484" s="95">
        <v>2096001.6960907001</v>
      </c>
      <c r="W484" s="95">
        <v>32.041564091574401</v>
      </c>
      <c r="X484" s="95">
        <v>1711403.3484191899</v>
      </c>
      <c r="Y484" s="95">
        <v>1293332.3310241699</v>
      </c>
      <c r="Z484" s="95">
        <v>183902.82625198399</v>
      </c>
      <c r="AA484" s="95">
        <v>0</v>
      </c>
      <c r="AB484" s="95">
        <v>0</v>
      </c>
      <c r="AC484" s="95">
        <v>8365630.32922363</v>
      </c>
      <c r="AD484" s="95">
        <v>271110.855884552</v>
      </c>
      <c r="AE484" s="95">
        <v>418747.23828887899</v>
      </c>
      <c r="AF484" s="95">
        <v>1013973.54322815</v>
      </c>
      <c r="AG484" s="95">
        <v>1168876.2796936</v>
      </c>
      <c r="AH484" s="95">
        <v>893517.17000579799</v>
      </c>
      <c r="AI484" s="95">
        <v>0</v>
      </c>
      <c r="AJ484" s="95">
        <v>320309.90714263899</v>
      </c>
      <c r="AK484" s="95">
        <v>161912.74513626099</v>
      </c>
      <c r="AL484" s="95">
        <v>0</v>
      </c>
      <c r="AM484" s="95">
        <v>51530.427621364601</v>
      </c>
      <c r="AN484" s="95">
        <v>8625070.78369141</v>
      </c>
      <c r="AO484" s="95">
        <v>17180378.065429699</v>
      </c>
      <c r="AP484" s="95">
        <v>266.53955067321698</v>
      </c>
      <c r="AQ484" s="95">
        <v>13353738.084716801</v>
      </c>
      <c r="AR484" s="95">
        <v>9823904.5782470703</v>
      </c>
      <c r="AS484" s="95">
        <v>1357511.9081268299</v>
      </c>
      <c r="AT484" s="95">
        <v>0</v>
      </c>
      <c r="AU484" s="95">
        <v>0</v>
      </c>
      <c r="AV484" s="95">
        <v>22280911.423339799</v>
      </c>
      <c r="AW484" s="95">
        <v>771093.25189971901</v>
      </c>
      <c r="AX484" s="95">
        <v>3661558.1656189002</v>
      </c>
      <c r="AY484" s="95">
        <v>8486536.0794677697</v>
      </c>
      <c r="AZ484" s="95">
        <v>8810359.4489746094</v>
      </c>
      <c r="BA484" s="95">
        <v>7129698.4625244103</v>
      </c>
      <c r="BB484" s="95">
        <v>0</v>
      </c>
      <c r="BC484" s="95">
        <v>2501224.0384521498</v>
      </c>
      <c r="BD484" s="95">
        <v>1192064.74438477</v>
      </c>
      <c r="BE484" s="95">
        <v>0</v>
      </c>
      <c r="BF484" s="95">
        <v>384843.21691513102</v>
      </c>
      <c r="BG484" s="95">
        <v>23006935.203125</v>
      </c>
      <c r="BH484" s="95">
        <v>3857281.4952392601</v>
      </c>
      <c r="BI484" s="95">
        <v>22.313386585796302</v>
      </c>
      <c r="BJ484" s="95">
        <v>4315978.1251220703</v>
      </c>
      <c r="BK484" s="95">
        <v>3640185.0411682101</v>
      </c>
      <c r="BL484" s="95">
        <v>0</v>
      </c>
      <c r="BM484" s="95">
        <v>0</v>
      </c>
      <c r="BN484" s="95">
        <v>0</v>
      </c>
      <c r="BO484" s="95">
        <v>0</v>
      </c>
      <c r="BP484" s="95">
        <v>0</v>
      </c>
      <c r="BQ484" s="95">
        <v>0</v>
      </c>
      <c r="BR484" s="95">
        <v>2406831.4776001</v>
      </c>
      <c r="BS484" s="95">
        <v>3197352.1772766099</v>
      </c>
      <c r="BT484" s="95">
        <v>1384523.0830078099</v>
      </c>
      <c r="BU484" s="95">
        <v>0</v>
      </c>
      <c r="BV484" s="95">
        <v>1180228.54371643</v>
      </c>
      <c r="BW484" s="95">
        <v>145026.204401016</v>
      </c>
      <c r="BX484" s="95">
        <v>0</v>
      </c>
      <c r="BY484" s="95">
        <v>0</v>
      </c>
      <c r="BZ484" s="95">
        <v>0</v>
      </c>
      <c r="CA484" s="95">
        <v>53181.888956546798</v>
      </c>
      <c r="CB484" s="95">
        <v>3822719.59558105</v>
      </c>
      <c r="CC484" s="95">
        <v>30583546.309570301</v>
      </c>
      <c r="CD484" s="95">
        <v>8162085.6275024395</v>
      </c>
      <c r="CE484" s="95">
        <v>1103.0257808864101</v>
      </c>
      <c r="CF484" s="95">
        <v>212158.38047790501</v>
      </c>
      <c r="CG484" s="95">
        <v>1567788.19413757</v>
      </c>
      <c r="CH484" s="95">
        <v>0</v>
      </c>
      <c r="CI484" s="95">
        <v>54293.401327610001</v>
      </c>
      <c r="CJ484" s="95">
        <v>4036851.6483154302</v>
      </c>
      <c r="CK484" s="95">
        <v>32210132.2504883</v>
      </c>
      <c r="CL484" s="95">
        <v>8307060.5970459003</v>
      </c>
      <c r="CM484" s="160">
        <v>81063.964594841003</v>
      </c>
      <c r="CN484" s="160">
        <v>12661544.302734399</v>
      </c>
      <c r="CO484" s="160">
        <v>55070852.363281302</v>
      </c>
      <c r="CP484" s="95">
        <v>8307060.5970459003</v>
      </c>
      <c r="CQ484" s="95">
        <v>0</v>
      </c>
      <c r="CR484" s="95">
        <v>0</v>
      </c>
      <c r="CS484" s="95">
        <v>0</v>
      </c>
      <c r="CT484" s="95">
        <v>0</v>
      </c>
      <c r="CU484" s="161">
        <v>4034877.9760589548</v>
      </c>
      <c r="CV484" s="161">
        <v>32151334.503707871</v>
      </c>
    </row>
    <row r="485" spans="1:100" x14ac:dyDescent="0.2">
      <c r="A485" s="94" t="s">
        <v>58</v>
      </c>
      <c r="B485" s="96">
        <v>39965</v>
      </c>
      <c r="C485" s="95">
        <v>36535.805031776399</v>
      </c>
      <c r="D485" s="95">
        <v>1.4991112999996401</v>
      </c>
      <c r="E485" s="95">
        <v>16613.1009526253</v>
      </c>
      <c r="F485" s="95">
        <v>13551.0012798309</v>
      </c>
      <c r="G485" s="95">
        <v>989.80498439073597</v>
      </c>
      <c r="H485" s="95">
        <v>0</v>
      </c>
      <c r="I485" s="95">
        <v>0</v>
      </c>
      <c r="J485" s="95">
        <v>25790.8540832996</v>
      </c>
      <c r="K485" s="95">
        <v>1454.4665697514999</v>
      </c>
      <c r="L485" s="95">
        <v>8784.5521311759894</v>
      </c>
      <c r="M485" s="95">
        <v>17857.4408423901</v>
      </c>
      <c r="N485" s="95">
        <v>8765.1666020155008</v>
      </c>
      <c r="O485" s="95">
        <v>16060.521381139801</v>
      </c>
      <c r="P485" s="95">
        <v>0</v>
      </c>
      <c r="Q485" s="95">
        <v>2792.9698601067098</v>
      </c>
      <c r="R485" s="95">
        <v>850.09512837976195</v>
      </c>
      <c r="S485" s="95">
        <v>0</v>
      </c>
      <c r="T485" s="95">
        <v>291.82712920382602</v>
      </c>
      <c r="U485" s="95">
        <v>27207.286533355698</v>
      </c>
      <c r="V485" s="95">
        <v>2170216.0245056199</v>
      </c>
      <c r="W485" s="95">
        <v>18.634454329963798</v>
      </c>
      <c r="X485" s="95">
        <v>1664406.00390625</v>
      </c>
      <c r="Y485" s="95">
        <v>1259765.98718262</v>
      </c>
      <c r="Z485" s="95">
        <v>189788.42505455</v>
      </c>
      <c r="AA485" s="95">
        <v>0</v>
      </c>
      <c r="AB485" s="95">
        <v>0</v>
      </c>
      <c r="AC485" s="95">
        <v>8580407.0872802697</v>
      </c>
      <c r="AD485" s="95">
        <v>208244.74855041501</v>
      </c>
      <c r="AE485" s="95">
        <v>416402.851745605</v>
      </c>
      <c r="AF485" s="95">
        <v>1014654.3424377399</v>
      </c>
      <c r="AG485" s="95">
        <v>1144153.4514617899</v>
      </c>
      <c r="AH485" s="95">
        <v>929400.62620544399</v>
      </c>
      <c r="AI485" s="95">
        <v>0</v>
      </c>
      <c r="AJ485" s="95">
        <v>325927.81800842303</v>
      </c>
      <c r="AK485" s="95">
        <v>160762.82556915301</v>
      </c>
      <c r="AL485" s="95">
        <v>0</v>
      </c>
      <c r="AM485" s="95">
        <v>51583.146460056298</v>
      </c>
      <c r="AN485" s="95">
        <v>8774778.84130859</v>
      </c>
      <c r="AO485" s="95">
        <v>17865691.7570801</v>
      </c>
      <c r="AP485" s="95">
        <v>165.67196504585399</v>
      </c>
      <c r="AQ485" s="95">
        <v>13192435.5239258</v>
      </c>
      <c r="AR485" s="95">
        <v>9634531.8293456994</v>
      </c>
      <c r="AS485" s="95">
        <v>1416690.38774109</v>
      </c>
      <c r="AT485" s="95">
        <v>0</v>
      </c>
      <c r="AU485" s="95">
        <v>0</v>
      </c>
      <c r="AV485" s="95">
        <v>23014587.2587891</v>
      </c>
      <c r="AW485" s="95">
        <v>595838.17137908901</v>
      </c>
      <c r="AX485" s="95">
        <v>3656624.0156555199</v>
      </c>
      <c r="AY485" s="95">
        <v>8369482.60046387</v>
      </c>
      <c r="AZ485" s="95">
        <v>8700695.69995117</v>
      </c>
      <c r="BA485" s="95">
        <v>7768452.44067383</v>
      </c>
      <c r="BB485" s="95">
        <v>0</v>
      </c>
      <c r="BC485" s="95">
        <v>2533764.6398620601</v>
      </c>
      <c r="BD485" s="95">
        <v>1192686.5719604499</v>
      </c>
      <c r="BE485" s="95">
        <v>0</v>
      </c>
      <c r="BF485" s="95">
        <v>388944.613517761</v>
      </c>
      <c r="BG485" s="95">
        <v>23536702.564453099</v>
      </c>
      <c r="BH485" s="95">
        <v>4000415.9256897001</v>
      </c>
      <c r="BI485" s="95">
        <v>20.8169149719179</v>
      </c>
      <c r="BJ485" s="95">
        <v>4312724.3668823196</v>
      </c>
      <c r="BK485" s="95">
        <v>3589902.5093689002</v>
      </c>
      <c r="BL485" s="95">
        <v>0</v>
      </c>
      <c r="BM485" s="95">
        <v>0</v>
      </c>
      <c r="BN485" s="95">
        <v>0</v>
      </c>
      <c r="BO485" s="95">
        <v>0</v>
      </c>
      <c r="BP485" s="95">
        <v>0</v>
      </c>
      <c r="BQ485" s="95">
        <v>0</v>
      </c>
      <c r="BR485" s="95">
        <v>2474705.0619506799</v>
      </c>
      <c r="BS485" s="95">
        <v>3154348.3695983901</v>
      </c>
      <c r="BT485" s="95">
        <v>1505712.6190033001</v>
      </c>
      <c r="BU485" s="95">
        <v>0</v>
      </c>
      <c r="BV485" s="95">
        <v>1196902.5063781701</v>
      </c>
      <c r="BW485" s="95">
        <v>140109.53996658299</v>
      </c>
      <c r="BX485" s="95">
        <v>0</v>
      </c>
      <c r="BY485" s="95">
        <v>0</v>
      </c>
      <c r="BZ485" s="95">
        <v>0</v>
      </c>
      <c r="CA485" s="95">
        <v>53136.565721511797</v>
      </c>
      <c r="CB485" s="95">
        <v>3823759.4464721698</v>
      </c>
      <c r="CC485" s="95">
        <v>31009221.831787098</v>
      </c>
      <c r="CD485" s="95">
        <v>8322508.8031616202</v>
      </c>
      <c r="CE485" s="95">
        <v>1109.2192871719601</v>
      </c>
      <c r="CF485" s="95">
        <v>211587.107761383</v>
      </c>
      <c r="CG485" s="95">
        <v>1575885.3412323</v>
      </c>
      <c r="CH485" s="95">
        <v>0</v>
      </c>
      <c r="CI485" s="95">
        <v>54237.903705120101</v>
      </c>
      <c r="CJ485" s="95">
        <v>4035010.0389099098</v>
      </c>
      <c r="CK485" s="95">
        <v>32605723.933105499</v>
      </c>
      <c r="CL485" s="95">
        <v>8464032.8365478497</v>
      </c>
      <c r="CM485" s="160">
        <v>81331.002065658598</v>
      </c>
      <c r="CN485" s="160">
        <v>12815867.0511475</v>
      </c>
      <c r="CO485" s="160">
        <v>56335125.158691399</v>
      </c>
      <c r="CP485" s="95">
        <v>8464032.8365478497</v>
      </c>
      <c r="CQ485" s="95">
        <v>0</v>
      </c>
      <c r="CR485" s="95">
        <v>0</v>
      </c>
      <c r="CS485" s="95">
        <v>0</v>
      </c>
      <c r="CT485" s="95">
        <v>0</v>
      </c>
      <c r="CU485" s="161">
        <v>4035346.5542335529</v>
      </c>
      <c r="CV485" s="161">
        <v>32585107.173019398</v>
      </c>
    </row>
    <row r="486" spans="1:100" x14ac:dyDescent="0.2">
      <c r="A486" s="94" t="s">
        <v>58</v>
      </c>
      <c r="B486" s="96">
        <v>40057</v>
      </c>
      <c r="C486" s="95">
        <v>37341.960101604498</v>
      </c>
      <c r="D486" s="95">
        <v>1.4341813319915699</v>
      </c>
      <c r="E486" s="95">
        <v>16069.9356502295</v>
      </c>
      <c r="F486" s="95">
        <v>13214.490703702</v>
      </c>
      <c r="G486" s="95">
        <v>1052.34523271024</v>
      </c>
      <c r="H486" s="95">
        <v>0</v>
      </c>
      <c r="I486" s="95">
        <v>0</v>
      </c>
      <c r="J486" s="95">
        <v>26557.1706357002</v>
      </c>
      <c r="K486" s="95">
        <v>1097.9950876385001</v>
      </c>
      <c r="L486" s="95">
        <v>8489.3931374549902</v>
      </c>
      <c r="M486" s="95">
        <v>17969.535849571199</v>
      </c>
      <c r="N486" s="95">
        <v>8542.3557034730893</v>
      </c>
      <c r="O486" s="95">
        <v>16522.763871908199</v>
      </c>
      <c r="P486" s="95">
        <v>0</v>
      </c>
      <c r="Q486" s="95">
        <v>2804.46792346239</v>
      </c>
      <c r="R486" s="95">
        <v>884.71761087328196</v>
      </c>
      <c r="S486" s="95">
        <v>0</v>
      </c>
      <c r="T486" s="95">
        <v>286.68823015317298</v>
      </c>
      <c r="U486" s="95">
        <v>27674.974321126901</v>
      </c>
      <c r="V486" s="95">
        <v>2217640.2052307101</v>
      </c>
      <c r="W486" s="95">
        <v>16.539787616813602</v>
      </c>
      <c r="X486" s="95">
        <v>1617975.86077881</v>
      </c>
      <c r="Y486" s="95">
        <v>1229190.5228881801</v>
      </c>
      <c r="Z486" s="95">
        <v>196100.44361114499</v>
      </c>
      <c r="AA486" s="95">
        <v>0</v>
      </c>
      <c r="AB486" s="95">
        <v>0</v>
      </c>
      <c r="AC486" s="95">
        <v>8828378.7823486291</v>
      </c>
      <c r="AD486" s="95">
        <v>149299.247980118</v>
      </c>
      <c r="AE486" s="95">
        <v>409425.60251236003</v>
      </c>
      <c r="AF486" s="95">
        <v>1021114.78434753</v>
      </c>
      <c r="AG486" s="95">
        <v>1122440.9546051</v>
      </c>
      <c r="AH486" s="95">
        <v>938861.89450836205</v>
      </c>
      <c r="AI486" s="95">
        <v>0</v>
      </c>
      <c r="AJ486" s="95">
        <v>332501.27822876</v>
      </c>
      <c r="AK486" s="95">
        <v>160320.97086525001</v>
      </c>
      <c r="AL486" s="95">
        <v>0</v>
      </c>
      <c r="AM486" s="95">
        <v>50777.822244167299</v>
      </c>
      <c r="AN486" s="95">
        <v>9008180.8009033203</v>
      </c>
      <c r="AO486" s="95">
        <v>18403229.987548798</v>
      </c>
      <c r="AP486" s="95">
        <v>141.09760744683399</v>
      </c>
      <c r="AQ486" s="95">
        <v>12927407.251464801</v>
      </c>
      <c r="AR486" s="95">
        <v>9457143.5185546894</v>
      </c>
      <c r="AS486" s="95">
        <v>1468369.9102630599</v>
      </c>
      <c r="AT486" s="95">
        <v>0</v>
      </c>
      <c r="AU486" s="95">
        <v>0</v>
      </c>
      <c r="AV486" s="95">
        <v>23872956.529296901</v>
      </c>
      <c r="AW486" s="95">
        <v>429545.97568130499</v>
      </c>
      <c r="AX486" s="95">
        <v>3621185.59838867</v>
      </c>
      <c r="AY486" s="95">
        <v>8466125.9213867206</v>
      </c>
      <c r="AZ486" s="95">
        <v>8592871.3717040997</v>
      </c>
      <c r="BA486" s="95">
        <v>7927716.9906005897</v>
      </c>
      <c r="BB486" s="95">
        <v>0</v>
      </c>
      <c r="BC486" s="95">
        <v>2606416.35629272</v>
      </c>
      <c r="BD486" s="95">
        <v>1192069.13452148</v>
      </c>
      <c r="BE486" s="95">
        <v>0</v>
      </c>
      <c r="BF486" s="95">
        <v>384503.87721633899</v>
      </c>
      <c r="BG486" s="95">
        <v>24358651.134521499</v>
      </c>
      <c r="BH486" s="95">
        <v>4119467.4906616202</v>
      </c>
      <c r="BI486" s="95">
        <v>21.6612236669753</v>
      </c>
      <c r="BJ486" s="95">
        <v>4257125.14697266</v>
      </c>
      <c r="BK486" s="95">
        <v>3543666.4739990202</v>
      </c>
      <c r="BL486" s="95">
        <v>0</v>
      </c>
      <c r="BM486" s="95">
        <v>0</v>
      </c>
      <c r="BN486" s="95">
        <v>0</v>
      </c>
      <c r="BO486" s="95">
        <v>0</v>
      </c>
      <c r="BP486" s="95">
        <v>0</v>
      </c>
      <c r="BQ486" s="95">
        <v>0</v>
      </c>
      <c r="BR486" s="95">
        <v>2497233.5610046401</v>
      </c>
      <c r="BS486" s="95">
        <v>3116367.0130615202</v>
      </c>
      <c r="BT486" s="95">
        <v>1528239.8558044401</v>
      </c>
      <c r="BU486" s="95">
        <v>0</v>
      </c>
      <c r="BV486" s="95">
        <v>1231530.1347503699</v>
      </c>
      <c r="BW486" s="95">
        <v>139425.29288482701</v>
      </c>
      <c r="BX486" s="95">
        <v>0</v>
      </c>
      <c r="BY486" s="95">
        <v>0</v>
      </c>
      <c r="BZ486" s="95">
        <v>0</v>
      </c>
      <c r="CA486" s="95">
        <v>53432.140235423998</v>
      </c>
      <c r="CB486" s="95">
        <v>3826920.64562988</v>
      </c>
      <c r="CC486" s="95">
        <v>31351624.360595699</v>
      </c>
      <c r="CD486" s="95">
        <v>8377963.6535034198</v>
      </c>
      <c r="CE486" s="95">
        <v>1141.61818249524</v>
      </c>
      <c r="CF486" s="95">
        <v>212873.62495613101</v>
      </c>
      <c r="CG486" s="95">
        <v>1588197.6831359901</v>
      </c>
      <c r="CH486" s="95">
        <v>0</v>
      </c>
      <c r="CI486" s="95">
        <v>54575.788108825698</v>
      </c>
      <c r="CJ486" s="95">
        <v>4036964.7675170898</v>
      </c>
      <c r="CK486" s="95">
        <v>32946450.690673798</v>
      </c>
      <c r="CL486" s="95">
        <v>8518460.4340820294</v>
      </c>
      <c r="CM486" s="160">
        <v>82058.319523811297</v>
      </c>
      <c r="CN486" s="160">
        <v>13043939.8553467</v>
      </c>
      <c r="CO486" s="160">
        <v>57281893.596191399</v>
      </c>
      <c r="CP486" s="95">
        <v>8518460.4340820294</v>
      </c>
      <c r="CQ486" s="95">
        <v>0</v>
      </c>
      <c r="CR486" s="95">
        <v>0</v>
      </c>
      <c r="CS486" s="95">
        <v>0</v>
      </c>
      <c r="CT486" s="95">
        <v>0</v>
      </c>
      <c r="CU486" s="161">
        <v>4039794.270586011</v>
      </c>
      <c r="CV486" s="161">
        <v>32939822.043731689</v>
      </c>
    </row>
    <row r="487" spans="1:100" x14ac:dyDescent="0.2">
      <c r="A487" s="94" t="s">
        <v>58</v>
      </c>
      <c r="B487" s="96">
        <v>40148</v>
      </c>
      <c r="C487" s="95">
        <v>37699.299518108397</v>
      </c>
      <c r="D487" s="95">
        <v>1.38153930898989</v>
      </c>
      <c r="E487" s="95">
        <v>15501.619316816301</v>
      </c>
      <c r="F487" s="95">
        <v>12789.1887382269</v>
      </c>
      <c r="G487" s="95">
        <v>1117.2839462757099</v>
      </c>
      <c r="H487" s="95">
        <v>0</v>
      </c>
      <c r="I487" s="95">
        <v>0</v>
      </c>
      <c r="J487" s="95">
        <v>27281.2672562599</v>
      </c>
      <c r="K487" s="95">
        <v>789.81467987597</v>
      </c>
      <c r="L487" s="95">
        <v>8264.8015918731708</v>
      </c>
      <c r="M487" s="95">
        <v>17963.7230198383</v>
      </c>
      <c r="N487" s="95">
        <v>8303.6737487316095</v>
      </c>
      <c r="O487" s="95">
        <v>16776.708990096999</v>
      </c>
      <c r="P487" s="95">
        <v>0</v>
      </c>
      <c r="Q487" s="95">
        <v>2737.09571319819</v>
      </c>
      <c r="R487" s="95">
        <v>922.49049796909105</v>
      </c>
      <c r="S487" s="95">
        <v>0</v>
      </c>
      <c r="T487" s="95">
        <v>306.413308389485</v>
      </c>
      <c r="U487" s="95">
        <v>28106.4073147774</v>
      </c>
      <c r="V487" s="95">
        <v>2250721.3046569801</v>
      </c>
      <c r="W487" s="95">
        <v>13.920241071959</v>
      </c>
      <c r="X487" s="95">
        <v>1571519.38186646</v>
      </c>
      <c r="Y487" s="95">
        <v>1205506.50138855</v>
      </c>
      <c r="Z487" s="95">
        <v>198480.90863990801</v>
      </c>
      <c r="AA487" s="95">
        <v>0</v>
      </c>
      <c r="AB487" s="95">
        <v>0</v>
      </c>
      <c r="AC487" s="95">
        <v>8941569.5151367206</v>
      </c>
      <c r="AD487" s="95">
        <v>95999.3442735672</v>
      </c>
      <c r="AE487" s="95">
        <v>405983.57574081398</v>
      </c>
      <c r="AF487" s="95">
        <v>1023260.54389954</v>
      </c>
      <c r="AG487" s="95">
        <v>1105281.7262878399</v>
      </c>
      <c r="AH487" s="95">
        <v>966559.32466888404</v>
      </c>
      <c r="AI487" s="95">
        <v>0</v>
      </c>
      <c r="AJ487" s="95">
        <v>327264.71430969198</v>
      </c>
      <c r="AK487" s="95">
        <v>157320.05819320699</v>
      </c>
      <c r="AL487" s="95">
        <v>0</v>
      </c>
      <c r="AM487" s="95">
        <v>52626.744916915901</v>
      </c>
      <c r="AN487" s="95">
        <v>9031213.29614258</v>
      </c>
      <c r="AO487" s="95">
        <v>18777429.5620117</v>
      </c>
      <c r="AP487" s="95">
        <v>120.93136637657901</v>
      </c>
      <c r="AQ487" s="95">
        <v>12608741.6062012</v>
      </c>
      <c r="AR487" s="95">
        <v>9358302.0711669903</v>
      </c>
      <c r="AS487" s="95">
        <v>1503135.5017242399</v>
      </c>
      <c r="AT487" s="95">
        <v>0</v>
      </c>
      <c r="AU487" s="95">
        <v>0</v>
      </c>
      <c r="AV487" s="95">
        <v>24494095.372070301</v>
      </c>
      <c r="AW487" s="95">
        <v>279870.15723037702</v>
      </c>
      <c r="AX487" s="95">
        <v>3614802.1835327102</v>
      </c>
      <c r="AY487" s="95">
        <v>8526611.8728027306</v>
      </c>
      <c r="AZ487" s="95">
        <v>8516934.6379394494</v>
      </c>
      <c r="BA487" s="95">
        <v>8226691.6638183603</v>
      </c>
      <c r="BB487" s="95">
        <v>0</v>
      </c>
      <c r="BC487" s="95">
        <v>2572874.7760009798</v>
      </c>
      <c r="BD487" s="95">
        <v>1185772.3559417699</v>
      </c>
      <c r="BE487" s="95">
        <v>0</v>
      </c>
      <c r="BF487" s="95">
        <v>402385.87319183402</v>
      </c>
      <c r="BG487" s="95">
        <v>24746435.519287098</v>
      </c>
      <c r="BH487" s="95">
        <v>4229906.4700927697</v>
      </c>
      <c r="BI487" s="95">
        <v>36.147410288918799</v>
      </c>
      <c r="BJ487" s="95">
        <v>4194883.4552612295</v>
      </c>
      <c r="BK487" s="95">
        <v>3498804.0617065402</v>
      </c>
      <c r="BL487" s="95">
        <v>0</v>
      </c>
      <c r="BM487" s="95">
        <v>0</v>
      </c>
      <c r="BN487" s="95">
        <v>0</v>
      </c>
      <c r="BO487" s="95">
        <v>0</v>
      </c>
      <c r="BP487" s="95">
        <v>0</v>
      </c>
      <c r="BQ487" s="95">
        <v>0</v>
      </c>
      <c r="BR487" s="95">
        <v>2508421.3733825702</v>
      </c>
      <c r="BS487" s="95">
        <v>3089370.0451354999</v>
      </c>
      <c r="BT487" s="95">
        <v>1589327.41618347</v>
      </c>
      <c r="BU487" s="95">
        <v>0</v>
      </c>
      <c r="BV487" s="95">
        <v>1225002.62973022</v>
      </c>
      <c r="BW487" s="95">
        <v>141892.06394958499</v>
      </c>
      <c r="BX487" s="95">
        <v>0</v>
      </c>
      <c r="BY487" s="95">
        <v>0</v>
      </c>
      <c r="BZ487" s="95">
        <v>0</v>
      </c>
      <c r="CA487" s="95">
        <v>53195.118828296698</v>
      </c>
      <c r="CB487" s="95">
        <v>3808017.4958801302</v>
      </c>
      <c r="CC487" s="95">
        <v>31350663.4213867</v>
      </c>
      <c r="CD487" s="95">
        <v>8427404.9542236291</v>
      </c>
      <c r="CE487" s="95">
        <v>1185.05265185237</v>
      </c>
      <c r="CF487" s="95">
        <v>211609.63335418701</v>
      </c>
      <c r="CG487" s="95">
        <v>1601573.9354858401</v>
      </c>
      <c r="CH487" s="95">
        <v>0</v>
      </c>
      <c r="CI487" s="95">
        <v>54379.302301406897</v>
      </c>
      <c r="CJ487" s="95">
        <v>4019522.57489014</v>
      </c>
      <c r="CK487" s="95">
        <v>32836277.4299316</v>
      </c>
      <c r="CL487" s="95">
        <v>8567923.6097412091</v>
      </c>
      <c r="CM487" s="160">
        <v>82345.092711448699</v>
      </c>
      <c r="CN487" s="160">
        <v>13049589.439941401</v>
      </c>
      <c r="CO487" s="160">
        <v>57677445.720703103</v>
      </c>
      <c r="CP487" s="95">
        <v>8567923.6097412091</v>
      </c>
      <c r="CQ487" s="95">
        <v>0</v>
      </c>
      <c r="CR487" s="95">
        <v>0</v>
      </c>
      <c r="CS487" s="95">
        <v>0</v>
      </c>
      <c r="CT487" s="95">
        <v>0</v>
      </c>
      <c r="CU487" s="161">
        <v>4019627.1292343172</v>
      </c>
      <c r="CV487" s="161">
        <v>32952237.35687254</v>
      </c>
    </row>
    <row r="488" spans="1:100" x14ac:dyDescent="0.2">
      <c r="A488" s="94" t="s">
        <v>58</v>
      </c>
      <c r="B488" s="96">
        <v>40238</v>
      </c>
      <c r="C488" s="95">
        <v>38036.894976139098</v>
      </c>
      <c r="D488" s="95">
        <v>1.1178812859870999</v>
      </c>
      <c r="E488" s="95">
        <v>15041.180358886701</v>
      </c>
      <c r="F488" s="95">
        <v>12637.791419744501</v>
      </c>
      <c r="G488" s="95">
        <v>1129.16727492213</v>
      </c>
      <c r="H488" s="95">
        <v>0</v>
      </c>
      <c r="I488" s="95">
        <v>0</v>
      </c>
      <c r="J488" s="95">
        <v>27889.4702074528</v>
      </c>
      <c r="K488" s="95">
        <v>593.05870264023497</v>
      </c>
      <c r="L488" s="95">
        <v>8377.2420148849505</v>
      </c>
      <c r="M488" s="95">
        <v>17910.637526512099</v>
      </c>
      <c r="N488" s="95">
        <v>8155.6590393781698</v>
      </c>
      <c r="O488" s="95">
        <v>16859.761036157601</v>
      </c>
      <c r="P488" s="95">
        <v>0</v>
      </c>
      <c r="Q488" s="95">
        <v>2716.8901523053601</v>
      </c>
      <c r="R488" s="95">
        <v>877.56377127021597</v>
      </c>
      <c r="S488" s="95">
        <v>0</v>
      </c>
      <c r="T488" s="95">
        <v>281.31780130043597</v>
      </c>
      <c r="U488" s="95">
        <v>28473.5321369171</v>
      </c>
      <c r="V488" s="95">
        <v>2268130.7288818401</v>
      </c>
      <c r="W488" s="95">
        <v>8.8086627399316093</v>
      </c>
      <c r="X488" s="95">
        <v>1514820.56317139</v>
      </c>
      <c r="Y488" s="95">
        <v>1179680.1137390099</v>
      </c>
      <c r="Z488" s="95">
        <v>200383.426780701</v>
      </c>
      <c r="AA488" s="95">
        <v>0</v>
      </c>
      <c r="AB488" s="95">
        <v>0</v>
      </c>
      <c r="AC488" s="95">
        <v>9104508.3721923791</v>
      </c>
      <c r="AD488" s="95">
        <v>65592.778932571397</v>
      </c>
      <c r="AE488" s="95">
        <v>402877.04579544102</v>
      </c>
      <c r="AF488" s="95">
        <v>1002463.62442017</v>
      </c>
      <c r="AG488" s="95">
        <v>1075961.9878082301</v>
      </c>
      <c r="AH488" s="95">
        <v>974658.97451019299</v>
      </c>
      <c r="AI488" s="95">
        <v>0</v>
      </c>
      <c r="AJ488" s="95">
        <v>324353.609531403</v>
      </c>
      <c r="AK488" s="95">
        <v>154060.20163917501</v>
      </c>
      <c r="AL488" s="95">
        <v>0</v>
      </c>
      <c r="AM488" s="95">
        <v>48162.008483886697</v>
      </c>
      <c r="AN488" s="95">
        <v>9161790.1519775409</v>
      </c>
      <c r="AO488" s="95">
        <v>19030658.513671901</v>
      </c>
      <c r="AP488" s="95">
        <v>73.795506643131404</v>
      </c>
      <c r="AQ488" s="95">
        <v>12376344.978515601</v>
      </c>
      <c r="AR488" s="95">
        <v>9313854.7158203106</v>
      </c>
      <c r="AS488" s="95">
        <v>1536599.1164703399</v>
      </c>
      <c r="AT488" s="95">
        <v>0</v>
      </c>
      <c r="AU488" s="95">
        <v>0</v>
      </c>
      <c r="AV488" s="95">
        <v>25126341.270019501</v>
      </c>
      <c r="AW488" s="95">
        <v>192939.131847382</v>
      </c>
      <c r="AX488" s="95">
        <v>3629032.5935974098</v>
      </c>
      <c r="AY488" s="95">
        <v>8493888.3002929706</v>
      </c>
      <c r="AZ488" s="95">
        <v>8446397.9482421894</v>
      </c>
      <c r="BA488" s="95">
        <v>8250534.8922729502</v>
      </c>
      <c r="BB488" s="95">
        <v>0</v>
      </c>
      <c r="BC488" s="95">
        <v>2592648.0151061998</v>
      </c>
      <c r="BD488" s="95">
        <v>1173181.6227416999</v>
      </c>
      <c r="BE488" s="95">
        <v>0</v>
      </c>
      <c r="BF488" s="95">
        <v>380319.195026398</v>
      </c>
      <c r="BG488" s="95">
        <v>25265450.119140599</v>
      </c>
      <c r="BH488" s="95">
        <v>4290866.0743408203</v>
      </c>
      <c r="BI488" s="95">
        <v>23.8933926788159</v>
      </c>
      <c r="BJ488" s="95">
        <v>4123403.8476867699</v>
      </c>
      <c r="BK488" s="95">
        <v>3486536.0985717801</v>
      </c>
      <c r="BL488" s="95">
        <v>0</v>
      </c>
      <c r="BM488" s="95">
        <v>0</v>
      </c>
      <c r="BN488" s="95">
        <v>0</v>
      </c>
      <c r="BO488" s="95">
        <v>0</v>
      </c>
      <c r="BP488" s="95">
        <v>0</v>
      </c>
      <c r="BQ488" s="95">
        <v>0</v>
      </c>
      <c r="BR488" s="95">
        <v>2536176.9312744099</v>
      </c>
      <c r="BS488" s="95">
        <v>3062515.4906921401</v>
      </c>
      <c r="BT488" s="95">
        <v>1597183.3752594001</v>
      </c>
      <c r="BU488" s="95">
        <v>0</v>
      </c>
      <c r="BV488" s="95">
        <v>1236024.08859253</v>
      </c>
      <c r="BW488" s="95">
        <v>135840.473058701</v>
      </c>
      <c r="BX488" s="95">
        <v>0</v>
      </c>
      <c r="BY488" s="95">
        <v>0</v>
      </c>
      <c r="BZ488" s="95">
        <v>0</v>
      </c>
      <c r="CA488" s="95">
        <v>53076.189198494001</v>
      </c>
      <c r="CB488" s="95">
        <v>3788877.7918396001</v>
      </c>
      <c r="CC488" s="95">
        <v>31330032.358154301</v>
      </c>
      <c r="CD488" s="95">
        <v>8397634.0205078106</v>
      </c>
      <c r="CE488" s="95">
        <v>1125.73570524156</v>
      </c>
      <c r="CF488" s="95">
        <v>200839.87119293201</v>
      </c>
      <c r="CG488" s="95">
        <v>1542843.5485534701</v>
      </c>
      <c r="CH488" s="95">
        <v>0</v>
      </c>
      <c r="CI488" s="95">
        <v>54206.551659584002</v>
      </c>
      <c r="CJ488" s="95">
        <v>3990623.6340637198</v>
      </c>
      <c r="CK488" s="95">
        <v>32972207.9538574</v>
      </c>
      <c r="CL488" s="95">
        <v>8533559.8353271503</v>
      </c>
      <c r="CM488" s="160">
        <v>82549.455853462205</v>
      </c>
      <c r="CN488" s="160">
        <v>13148078.871948199</v>
      </c>
      <c r="CO488" s="160">
        <v>58254352.522949196</v>
      </c>
      <c r="CP488" s="95">
        <v>8533559.8353271503</v>
      </c>
      <c r="CQ488" s="95">
        <v>0</v>
      </c>
      <c r="CR488" s="95">
        <v>0</v>
      </c>
      <c r="CS488" s="95">
        <v>0</v>
      </c>
      <c r="CT488" s="95">
        <v>0</v>
      </c>
      <c r="CU488" s="161">
        <v>3989717.6630325322</v>
      </c>
      <c r="CV488" s="161">
        <v>32872875.906707771</v>
      </c>
    </row>
    <row r="489" spans="1:100" x14ac:dyDescent="0.2">
      <c r="A489" s="94" t="s">
        <v>58</v>
      </c>
      <c r="B489" s="96">
        <v>40330</v>
      </c>
      <c r="C489" s="95">
        <v>38330.706360816999</v>
      </c>
      <c r="D489" s="95">
        <v>0.89926645299419805</v>
      </c>
      <c r="E489" s="95">
        <v>14688.631947755801</v>
      </c>
      <c r="F489" s="95">
        <v>12400.644533991799</v>
      </c>
      <c r="G489" s="95">
        <v>1142.3692517131601</v>
      </c>
      <c r="H489" s="95">
        <v>0</v>
      </c>
      <c r="I489" s="95">
        <v>0</v>
      </c>
      <c r="J489" s="95">
        <v>28354.721205949802</v>
      </c>
      <c r="K489" s="95">
        <v>525.45051799714599</v>
      </c>
      <c r="L489" s="95">
        <v>8637.2509721517599</v>
      </c>
      <c r="M489" s="95">
        <v>18014.093736887</v>
      </c>
      <c r="N489" s="95">
        <v>7980.0133227706001</v>
      </c>
      <c r="O489" s="95">
        <v>16894.987159013701</v>
      </c>
      <c r="P489" s="95">
        <v>0</v>
      </c>
      <c r="Q489" s="95">
        <v>2693.7992967069099</v>
      </c>
      <c r="R489" s="95">
        <v>901.954998649657</v>
      </c>
      <c r="S489" s="95">
        <v>0</v>
      </c>
      <c r="T489" s="95">
        <v>277.05489323660697</v>
      </c>
      <c r="U489" s="95">
        <v>28837.6822481155</v>
      </c>
      <c r="V489" s="95">
        <v>2283089.9603271498</v>
      </c>
      <c r="W489" s="95">
        <v>8.1701150139560905</v>
      </c>
      <c r="X489" s="95">
        <v>1474296.3837432901</v>
      </c>
      <c r="Y489" s="95">
        <v>1144670.9912719701</v>
      </c>
      <c r="Z489" s="95">
        <v>199685.83193016099</v>
      </c>
      <c r="AA489" s="95">
        <v>0</v>
      </c>
      <c r="AB489" s="95">
        <v>0</v>
      </c>
      <c r="AC489" s="95">
        <v>9223143.0677490197</v>
      </c>
      <c r="AD489" s="95">
        <v>56360.401381015799</v>
      </c>
      <c r="AE489" s="95">
        <v>402540.91183090198</v>
      </c>
      <c r="AF489" s="95">
        <v>1015405.1158371</v>
      </c>
      <c r="AG489" s="95">
        <v>1062066.7343292199</v>
      </c>
      <c r="AH489" s="95">
        <v>966387.09210967994</v>
      </c>
      <c r="AI489" s="95">
        <v>0</v>
      </c>
      <c r="AJ489" s="95">
        <v>319805.50342178298</v>
      </c>
      <c r="AK489" s="95">
        <v>154585.242944717</v>
      </c>
      <c r="AL489" s="95">
        <v>0</v>
      </c>
      <c r="AM489" s="95">
        <v>46138.698541641199</v>
      </c>
      <c r="AN489" s="95">
        <v>9225128.8206787091</v>
      </c>
      <c r="AO489" s="95">
        <v>19249348.228759799</v>
      </c>
      <c r="AP489" s="95">
        <v>70.706277352757795</v>
      </c>
      <c r="AQ489" s="95">
        <v>12121062.7702637</v>
      </c>
      <c r="AR489" s="95">
        <v>9093392.1604003906</v>
      </c>
      <c r="AS489" s="95">
        <v>1544910.8323822001</v>
      </c>
      <c r="AT489" s="95">
        <v>0</v>
      </c>
      <c r="AU489" s="95">
        <v>0</v>
      </c>
      <c r="AV489" s="95">
        <v>25616113.2814941</v>
      </c>
      <c r="AW489" s="95">
        <v>166364.733449936</v>
      </c>
      <c r="AX489" s="95">
        <v>3666825.0376281701</v>
      </c>
      <c r="AY489" s="95">
        <v>8593248.05395508</v>
      </c>
      <c r="AZ489" s="95">
        <v>8359070.2317504901</v>
      </c>
      <c r="BA489" s="95">
        <v>8239684.85119629</v>
      </c>
      <c r="BB489" s="95">
        <v>0</v>
      </c>
      <c r="BC489" s="95">
        <v>2556102.62036133</v>
      </c>
      <c r="BD489" s="95">
        <v>1182972.13273621</v>
      </c>
      <c r="BE489" s="95">
        <v>0</v>
      </c>
      <c r="BF489" s="95">
        <v>367850.79931259202</v>
      </c>
      <c r="BG489" s="95">
        <v>25644646.762451202</v>
      </c>
      <c r="BH489" s="95">
        <v>4364272.6171875</v>
      </c>
      <c r="BI489" s="95">
        <v>18.97986428882</v>
      </c>
      <c r="BJ489" s="95">
        <v>4066454.9042663602</v>
      </c>
      <c r="BK489" s="95">
        <v>3443475.4242858901</v>
      </c>
      <c r="BL489" s="95">
        <v>0</v>
      </c>
      <c r="BM489" s="95">
        <v>0</v>
      </c>
      <c r="BN489" s="95">
        <v>0</v>
      </c>
      <c r="BO489" s="95">
        <v>0</v>
      </c>
      <c r="BP489" s="95">
        <v>0</v>
      </c>
      <c r="BQ489" s="95">
        <v>0</v>
      </c>
      <c r="BR489" s="95">
        <v>2560951.8168029799</v>
      </c>
      <c r="BS489" s="95">
        <v>3030153.7932434101</v>
      </c>
      <c r="BT489" s="95">
        <v>1598674.48901367</v>
      </c>
      <c r="BU489" s="95">
        <v>0</v>
      </c>
      <c r="BV489" s="95">
        <v>1231862.7645568801</v>
      </c>
      <c r="BW489" s="95">
        <v>135569.342290878</v>
      </c>
      <c r="BX489" s="95">
        <v>0</v>
      </c>
      <c r="BY489" s="95">
        <v>0</v>
      </c>
      <c r="BZ489" s="95">
        <v>0</v>
      </c>
      <c r="CA489" s="95">
        <v>53016.5325875282</v>
      </c>
      <c r="CB489" s="95">
        <v>3739352.1479186998</v>
      </c>
      <c r="CC489" s="95">
        <v>31474816.643310498</v>
      </c>
      <c r="CD489" s="95">
        <v>8445429.7109375</v>
      </c>
      <c r="CE489" s="95">
        <v>1143.2263570427899</v>
      </c>
      <c r="CF489" s="95">
        <v>200244.89472389201</v>
      </c>
      <c r="CG489" s="95">
        <v>1546659.21565247</v>
      </c>
      <c r="CH489" s="95">
        <v>0</v>
      </c>
      <c r="CI489" s="95">
        <v>54154.838274478898</v>
      </c>
      <c r="CJ489" s="95">
        <v>3937761.5726013202</v>
      </c>
      <c r="CK489" s="95">
        <v>33041996.662353501</v>
      </c>
      <c r="CL489" s="95">
        <v>8583174.0318603497</v>
      </c>
      <c r="CM489" s="160">
        <v>82845.266999244704</v>
      </c>
      <c r="CN489" s="160">
        <v>13174995.950683599</v>
      </c>
      <c r="CO489" s="160">
        <v>58740399.582031302</v>
      </c>
      <c r="CP489" s="95">
        <v>8583174.0318603497</v>
      </c>
      <c r="CQ489" s="95">
        <v>0</v>
      </c>
      <c r="CR489" s="95">
        <v>0</v>
      </c>
      <c r="CS489" s="95">
        <v>0</v>
      </c>
      <c r="CT489" s="95">
        <v>0</v>
      </c>
      <c r="CU489" s="161">
        <v>3939597.042642592</v>
      </c>
      <c r="CV489" s="161">
        <v>33021475.858962968</v>
      </c>
    </row>
    <row r="490" spans="1:100" x14ac:dyDescent="0.2">
      <c r="A490" s="94" t="s">
        <v>58</v>
      </c>
      <c r="B490" s="96">
        <v>40422</v>
      </c>
      <c r="C490" s="95">
        <v>38375.127949237802</v>
      </c>
      <c r="D490" s="95">
        <v>0.99239748899708502</v>
      </c>
      <c r="E490" s="95">
        <v>14242.9576300383</v>
      </c>
      <c r="F490" s="95">
        <v>12084.393925309199</v>
      </c>
      <c r="G490" s="95">
        <v>1128.2451581954999</v>
      </c>
      <c r="H490" s="95">
        <v>0</v>
      </c>
      <c r="I490" s="95">
        <v>0</v>
      </c>
      <c r="J490" s="95">
        <v>28630.692402839701</v>
      </c>
      <c r="K490" s="95">
        <v>469.89940775930899</v>
      </c>
      <c r="L490" s="95">
        <v>8333.3016843795795</v>
      </c>
      <c r="M490" s="95">
        <v>17933.560243368102</v>
      </c>
      <c r="N490" s="95">
        <v>7778.8097917437599</v>
      </c>
      <c r="O490" s="95">
        <v>16804.410215616201</v>
      </c>
      <c r="P490" s="95">
        <v>0</v>
      </c>
      <c r="Q490" s="95">
        <v>2696.3426985740698</v>
      </c>
      <c r="R490" s="95">
        <v>891.69755137711797</v>
      </c>
      <c r="S490" s="95">
        <v>0</v>
      </c>
      <c r="T490" s="95">
        <v>262.310618758202</v>
      </c>
      <c r="U490" s="95">
        <v>29117.792820930499</v>
      </c>
      <c r="V490" s="95">
        <v>2282089.4092712398</v>
      </c>
      <c r="W490" s="95">
        <v>26.525418701814498</v>
      </c>
      <c r="X490" s="95">
        <v>1434881.0638580299</v>
      </c>
      <c r="Y490" s="95">
        <v>1124174.4354095501</v>
      </c>
      <c r="Z490" s="95">
        <v>196954.95672416699</v>
      </c>
      <c r="AA490" s="95">
        <v>0</v>
      </c>
      <c r="AB490" s="95">
        <v>0</v>
      </c>
      <c r="AC490" s="95">
        <v>9329933.2252197303</v>
      </c>
      <c r="AD490" s="95">
        <v>48596.078596591899</v>
      </c>
      <c r="AE490" s="95">
        <v>389716.45813369798</v>
      </c>
      <c r="AF490" s="95">
        <v>1005802.0715103101</v>
      </c>
      <c r="AG490" s="95">
        <v>1036797.81891632</v>
      </c>
      <c r="AH490" s="95">
        <v>948741.36183166504</v>
      </c>
      <c r="AI490" s="95">
        <v>0</v>
      </c>
      <c r="AJ490" s="95">
        <v>320267.50310134899</v>
      </c>
      <c r="AK490" s="95">
        <v>151712.63075256301</v>
      </c>
      <c r="AL490" s="95">
        <v>0</v>
      </c>
      <c r="AM490" s="95">
        <v>43456.772799015002</v>
      </c>
      <c r="AN490" s="95">
        <v>9400886.1649169903</v>
      </c>
      <c r="AO490" s="95">
        <v>19295607.791992199</v>
      </c>
      <c r="AP490" s="95">
        <v>243.73765310086301</v>
      </c>
      <c r="AQ490" s="95">
        <v>11766465.321777301</v>
      </c>
      <c r="AR490" s="95">
        <v>8917760.7729492206</v>
      </c>
      <c r="AS490" s="95">
        <v>1535586.4662628199</v>
      </c>
      <c r="AT490" s="95">
        <v>0</v>
      </c>
      <c r="AU490" s="95">
        <v>0</v>
      </c>
      <c r="AV490" s="95">
        <v>26046422.262207001</v>
      </c>
      <c r="AW490" s="95">
        <v>144195.17473030099</v>
      </c>
      <c r="AX490" s="95">
        <v>3510418.0668334998</v>
      </c>
      <c r="AY490" s="95">
        <v>8535215.27490234</v>
      </c>
      <c r="AZ490" s="95">
        <v>8150630.9943237295</v>
      </c>
      <c r="BA490" s="95">
        <v>8134313.3345336895</v>
      </c>
      <c r="BB490" s="95">
        <v>0</v>
      </c>
      <c r="BC490" s="95">
        <v>2568664.15625</v>
      </c>
      <c r="BD490" s="95">
        <v>1169901.3544921901</v>
      </c>
      <c r="BE490" s="95">
        <v>0</v>
      </c>
      <c r="BF490" s="95">
        <v>350709.72292709397</v>
      </c>
      <c r="BG490" s="95">
        <v>26238286.729492199</v>
      </c>
      <c r="BH490" s="95">
        <v>4341508.7802123995</v>
      </c>
      <c r="BI490" s="95">
        <v>68.560486049391301</v>
      </c>
      <c r="BJ490" s="95">
        <v>3969430.4674377399</v>
      </c>
      <c r="BK490" s="95">
        <v>3351565.4955139202</v>
      </c>
      <c r="BL490" s="95">
        <v>0</v>
      </c>
      <c r="BM490" s="95">
        <v>0</v>
      </c>
      <c r="BN490" s="95">
        <v>0</v>
      </c>
      <c r="BO490" s="95">
        <v>0</v>
      </c>
      <c r="BP490" s="95">
        <v>0</v>
      </c>
      <c r="BQ490" s="95">
        <v>0</v>
      </c>
      <c r="BR490" s="95">
        <v>2555790.5353698698</v>
      </c>
      <c r="BS490" s="95">
        <v>2952921.2784118699</v>
      </c>
      <c r="BT490" s="95">
        <v>1567716.47473145</v>
      </c>
      <c r="BU490" s="95">
        <v>0</v>
      </c>
      <c r="BV490" s="95">
        <v>1240664.10194397</v>
      </c>
      <c r="BW490" s="95">
        <v>134389.48017311099</v>
      </c>
      <c r="BX490" s="95">
        <v>0</v>
      </c>
      <c r="BY490" s="95">
        <v>0</v>
      </c>
      <c r="BZ490" s="95">
        <v>0</v>
      </c>
      <c r="CA490" s="95">
        <v>52614.326790809602</v>
      </c>
      <c r="CB490" s="95">
        <v>3725733.1073608398</v>
      </c>
      <c r="CC490" s="95">
        <v>31080062.6176758</v>
      </c>
      <c r="CD490" s="95">
        <v>8306264.125</v>
      </c>
      <c r="CE490" s="95">
        <v>1129.4839990436999</v>
      </c>
      <c r="CF490" s="95">
        <v>196804.71486663801</v>
      </c>
      <c r="CG490" s="95">
        <v>1533451.02490234</v>
      </c>
      <c r="CH490" s="95">
        <v>0</v>
      </c>
      <c r="CI490" s="95">
        <v>53743.565556049303</v>
      </c>
      <c r="CJ490" s="95">
        <v>3922032.6372375502</v>
      </c>
      <c r="CK490" s="95">
        <v>32616725.5078125</v>
      </c>
      <c r="CL490" s="95">
        <v>8441121.4398193397</v>
      </c>
      <c r="CM490" s="160">
        <v>82714.803049087495</v>
      </c>
      <c r="CN490" s="160">
        <v>13306977.365966801</v>
      </c>
      <c r="CO490" s="160">
        <v>58898823.410156302</v>
      </c>
      <c r="CP490" s="95">
        <v>8441121.4398193397</v>
      </c>
      <c r="CQ490" s="95">
        <v>0</v>
      </c>
      <c r="CR490" s="95">
        <v>0</v>
      </c>
      <c r="CS490" s="95">
        <v>0</v>
      </c>
      <c r="CT490" s="95">
        <v>0</v>
      </c>
      <c r="CU490" s="161">
        <v>3922537.822227478</v>
      </c>
      <c r="CV490" s="161">
        <v>32613513.64257814</v>
      </c>
    </row>
    <row r="491" spans="1:100" x14ac:dyDescent="0.2">
      <c r="A491" s="94" t="s">
        <v>58</v>
      </c>
      <c r="B491" s="96">
        <v>40513</v>
      </c>
      <c r="C491" s="95">
        <v>38307.008162498503</v>
      </c>
      <c r="D491" s="95">
        <v>1.0207918879896201</v>
      </c>
      <c r="E491" s="95">
        <v>13828.178638577499</v>
      </c>
      <c r="F491" s="95">
        <v>11740.8227324486</v>
      </c>
      <c r="G491" s="95">
        <v>1143.73837034404</v>
      </c>
      <c r="H491" s="95">
        <v>0</v>
      </c>
      <c r="I491" s="95">
        <v>0</v>
      </c>
      <c r="J491" s="95">
        <v>28877.2755696774</v>
      </c>
      <c r="K491" s="95">
        <v>427.37889268249302</v>
      </c>
      <c r="L491" s="95">
        <v>10289.807622194299</v>
      </c>
      <c r="M491" s="95">
        <v>17890.6330001354</v>
      </c>
      <c r="N491" s="95">
        <v>7539.4180228710202</v>
      </c>
      <c r="O491" s="95">
        <v>16518.604692459099</v>
      </c>
      <c r="P491" s="95">
        <v>0</v>
      </c>
      <c r="Q491" s="95">
        <v>2673.1336131990001</v>
      </c>
      <c r="R491" s="95">
        <v>909.67286766320501</v>
      </c>
      <c r="S491" s="95">
        <v>0</v>
      </c>
      <c r="T491" s="95">
        <v>328.28546641767002</v>
      </c>
      <c r="U491" s="95">
        <v>29329.995892524701</v>
      </c>
      <c r="V491" s="95">
        <v>2254860.2999877902</v>
      </c>
      <c r="W491" s="95">
        <v>4.0055790979531603</v>
      </c>
      <c r="X491" s="95">
        <v>1376886.20304871</v>
      </c>
      <c r="Y491" s="95">
        <v>1076377.9190368699</v>
      </c>
      <c r="Z491" s="95">
        <v>199860.63293838501</v>
      </c>
      <c r="AA491" s="95">
        <v>0</v>
      </c>
      <c r="AB491" s="95">
        <v>0</v>
      </c>
      <c r="AC491" s="95">
        <v>9338220.7003173791</v>
      </c>
      <c r="AD491" s="95">
        <v>43833.538248062097</v>
      </c>
      <c r="AE491" s="95">
        <v>430334.27201080299</v>
      </c>
      <c r="AF491" s="95">
        <v>993052.453361511</v>
      </c>
      <c r="AG491" s="95">
        <v>1000752.00868225</v>
      </c>
      <c r="AH491" s="95">
        <v>897409.557472229</v>
      </c>
      <c r="AI491" s="95">
        <v>0</v>
      </c>
      <c r="AJ491" s="95">
        <v>316757.42443466198</v>
      </c>
      <c r="AK491" s="95">
        <v>148508.00411033601</v>
      </c>
      <c r="AL491" s="95">
        <v>0</v>
      </c>
      <c r="AM491" s="95">
        <v>48095.5336866379</v>
      </c>
      <c r="AN491" s="95">
        <v>9362390.44140625</v>
      </c>
      <c r="AO491" s="95">
        <v>19155005.626220699</v>
      </c>
      <c r="AP491" s="95">
        <v>34.003763777669498</v>
      </c>
      <c r="AQ491" s="95">
        <v>11398420.024292</v>
      </c>
      <c r="AR491" s="95">
        <v>8577514.8602294903</v>
      </c>
      <c r="AS491" s="95">
        <v>1558763.3523407001</v>
      </c>
      <c r="AT491" s="95">
        <v>0</v>
      </c>
      <c r="AU491" s="95">
        <v>0</v>
      </c>
      <c r="AV491" s="95">
        <v>26382386.208252002</v>
      </c>
      <c r="AW491" s="95">
        <v>131683.355392456</v>
      </c>
      <c r="AX491" s="95">
        <v>3906069.16375732</v>
      </c>
      <c r="AY491" s="95">
        <v>8434167.4089355506</v>
      </c>
      <c r="AZ491" s="95">
        <v>7928842.6978759803</v>
      </c>
      <c r="BA491" s="95">
        <v>7818215.4342040997</v>
      </c>
      <c r="BB491" s="95">
        <v>0</v>
      </c>
      <c r="BC491" s="95">
        <v>2542021.1006164602</v>
      </c>
      <c r="BD491" s="95">
        <v>1149456.24961853</v>
      </c>
      <c r="BE491" s="95">
        <v>0</v>
      </c>
      <c r="BF491" s="95">
        <v>385476.87558364897</v>
      </c>
      <c r="BG491" s="95">
        <v>26528074.0939941</v>
      </c>
      <c r="BH491" s="95">
        <v>4288880.86474609</v>
      </c>
      <c r="BI491" s="95">
        <v>15.4457481809659</v>
      </c>
      <c r="BJ491" s="95">
        <v>3880869.4099731399</v>
      </c>
      <c r="BK491" s="95">
        <v>3269841.9353332501</v>
      </c>
      <c r="BL491" s="95">
        <v>0</v>
      </c>
      <c r="BM491" s="95">
        <v>0</v>
      </c>
      <c r="BN491" s="95">
        <v>0</v>
      </c>
      <c r="BO491" s="95">
        <v>0</v>
      </c>
      <c r="BP491" s="95">
        <v>0</v>
      </c>
      <c r="BQ491" s="95">
        <v>0</v>
      </c>
      <c r="BR491" s="95">
        <v>2540680.26593018</v>
      </c>
      <c r="BS491" s="95">
        <v>2870745.23114014</v>
      </c>
      <c r="BT491" s="95">
        <v>1504614.34690857</v>
      </c>
      <c r="BU491" s="95">
        <v>0</v>
      </c>
      <c r="BV491" s="95">
        <v>1242600.88656616</v>
      </c>
      <c r="BW491" s="95">
        <v>126749.995455742</v>
      </c>
      <c r="BX491" s="95">
        <v>0</v>
      </c>
      <c r="BY491" s="95">
        <v>0</v>
      </c>
      <c r="BZ491" s="95">
        <v>0</v>
      </c>
      <c r="CA491" s="95">
        <v>52148.266649246201</v>
      </c>
      <c r="CB491" s="95">
        <v>3623193.4598083501</v>
      </c>
      <c r="CC491" s="95">
        <v>30511312.379638702</v>
      </c>
      <c r="CD491" s="95">
        <v>8181867.1891479502</v>
      </c>
      <c r="CE491" s="95">
        <v>1145.9445243924899</v>
      </c>
      <c r="CF491" s="95">
        <v>198943.27112960801</v>
      </c>
      <c r="CG491" s="95">
        <v>1552598.3012085001</v>
      </c>
      <c r="CH491" s="95">
        <v>0</v>
      </c>
      <c r="CI491" s="95">
        <v>53296.019545078299</v>
      </c>
      <c r="CJ491" s="95">
        <v>3822744.2727966299</v>
      </c>
      <c r="CK491" s="95">
        <v>31928367.3981934</v>
      </c>
      <c r="CL491" s="95">
        <v>8308494.9331665002</v>
      </c>
      <c r="CM491" s="160">
        <v>82495.520622253403</v>
      </c>
      <c r="CN491" s="160">
        <v>13187662.762695299</v>
      </c>
      <c r="CO491" s="160">
        <v>58451636.060546897</v>
      </c>
      <c r="CP491" s="95">
        <v>8308494.9331665002</v>
      </c>
      <c r="CQ491" s="95">
        <v>0</v>
      </c>
      <c r="CR491" s="95">
        <v>0</v>
      </c>
      <c r="CS491" s="95">
        <v>0</v>
      </c>
      <c r="CT491" s="95">
        <v>0</v>
      </c>
      <c r="CU491" s="161">
        <v>3822136.7309379582</v>
      </c>
      <c r="CV491" s="161">
        <v>32063910.680847201</v>
      </c>
    </row>
    <row r="492" spans="1:100" x14ac:dyDescent="0.2">
      <c r="A492" s="94" t="s">
        <v>58</v>
      </c>
      <c r="B492" s="96">
        <v>40603</v>
      </c>
      <c r="C492" s="95">
        <v>38324.951941490202</v>
      </c>
      <c r="D492" s="95">
        <v>1.0742430079990299</v>
      </c>
      <c r="E492" s="95">
        <v>13391.726954698601</v>
      </c>
      <c r="F492" s="95">
        <v>11348.760137319599</v>
      </c>
      <c r="G492" s="95">
        <v>1166.23808087409</v>
      </c>
      <c r="H492" s="95">
        <v>0</v>
      </c>
      <c r="I492" s="95">
        <v>0</v>
      </c>
      <c r="J492" s="95">
        <v>29359.574957847599</v>
      </c>
      <c r="K492" s="95">
        <v>381.27749789878698</v>
      </c>
      <c r="L492" s="95">
        <v>23544.741671085401</v>
      </c>
      <c r="M492" s="95">
        <v>17887.2591979504</v>
      </c>
      <c r="N492" s="95">
        <v>7309.2059201598204</v>
      </c>
      <c r="O492" s="95">
        <v>0</v>
      </c>
      <c r="P492" s="95">
        <v>0</v>
      </c>
      <c r="Q492" s="95">
        <v>2640.8169817626499</v>
      </c>
      <c r="R492" s="95">
        <v>0</v>
      </c>
      <c r="S492" s="95">
        <v>0</v>
      </c>
      <c r="T492" s="95">
        <v>1149.5549081265899</v>
      </c>
      <c r="U492" s="95">
        <v>29734.831589222002</v>
      </c>
      <c r="V492" s="95">
        <v>2260959.1293029799</v>
      </c>
      <c r="W492" s="95">
        <v>7.3600039779557802</v>
      </c>
      <c r="X492" s="95">
        <v>1407271.8233795201</v>
      </c>
      <c r="Y492" s="95">
        <v>1047038.4800109901</v>
      </c>
      <c r="Z492" s="95">
        <v>203731.89718246501</v>
      </c>
      <c r="AA492" s="95">
        <v>0</v>
      </c>
      <c r="AB492" s="95">
        <v>0</v>
      </c>
      <c r="AC492" s="95">
        <v>9532252.9448242206</v>
      </c>
      <c r="AD492" s="95">
        <v>38272.348372936198</v>
      </c>
      <c r="AE492" s="95">
        <v>1302696.7614593499</v>
      </c>
      <c r="AF492" s="95">
        <v>1067632.4074859601</v>
      </c>
      <c r="AG492" s="95">
        <v>972415.02087402297</v>
      </c>
      <c r="AH492" s="95">
        <v>0</v>
      </c>
      <c r="AI492" s="95">
        <v>0</v>
      </c>
      <c r="AJ492" s="95">
        <v>321175.57837295497</v>
      </c>
      <c r="AK492" s="95">
        <v>0</v>
      </c>
      <c r="AL492" s="95">
        <v>0</v>
      </c>
      <c r="AM492" s="95">
        <v>201462.53445434599</v>
      </c>
      <c r="AN492" s="95">
        <v>9545834.9981689509</v>
      </c>
      <c r="AO492" s="95">
        <v>19373568.926757801</v>
      </c>
      <c r="AP492" s="95">
        <v>62.723252001684202</v>
      </c>
      <c r="AQ492" s="95">
        <v>12331161.8916016</v>
      </c>
      <c r="AR492" s="95">
        <v>8308331.1593627902</v>
      </c>
      <c r="AS492" s="95">
        <v>1594428.4170532201</v>
      </c>
      <c r="AT492" s="95">
        <v>0</v>
      </c>
      <c r="AU492" s="95">
        <v>0</v>
      </c>
      <c r="AV492" s="95">
        <v>27144376.604980499</v>
      </c>
      <c r="AW492" s="95">
        <v>115812.233668327</v>
      </c>
      <c r="AX492" s="95">
        <v>11232347.361450201</v>
      </c>
      <c r="AY492" s="95">
        <v>10046510.5617676</v>
      </c>
      <c r="AZ492" s="95">
        <v>7693520.2824707003</v>
      </c>
      <c r="BA492" s="95">
        <v>0</v>
      </c>
      <c r="BB492" s="95">
        <v>0</v>
      </c>
      <c r="BC492" s="95">
        <v>2700447.9384155301</v>
      </c>
      <c r="BD492" s="95">
        <v>0</v>
      </c>
      <c r="BE492" s="95">
        <v>0</v>
      </c>
      <c r="BF492" s="95">
        <v>1577836.6131744401</v>
      </c>
      <c r="BG492" s="95">
        <v>27167980.667968798</v>
      </c>
      <c r="BH492" s="95">
        <v>3125907.0852966299</v>
      </c>
      <c r="BI492" s="95">
        <v>33.174487547948999</v>
      </c>
      <c r="BJ492" s="95">
        <v>3496392.2720642099</v>
      </c>
      <c r="BK492" s="95">
        <v>3141131.1919250502</v>
      </c>
      <c r="BL492" s="95">
        <v>0</v>
      </c>
      <c r="BM492" s="95">
        <v>0</v>
      </c>
      <c r="BN492" s="95">
        <v>0</v>
      </c>
      <c r="BO492" s="95">
        <v>0</v>
      </c>
      <c r="BP492" s="95">
        <v>0</v>
      </c>
      <c r="BQ492" s="95">
        <v>0</v>
      </c>
      <c r="BR492" s="95">
        <v>2562733.7183532701</v>
      </c>
      <c r="BS492" s="95">
        <v>2781335.91323853</v>
      </c>
      <c r="BT492" s="95">
        <v>0</v>
      </c>
      <c r="BU492" s="95">
        <v>0</v>
      </c>
      <c r="BV492" s="95">
        <v>1283993.81663513</v>
      </c>
      <c r="BW492" s="95">
        <v>0</v>
      </c>
      <c r="BX492" s="95">
        <v>0</v>
      </c>
      <c r="BY492" s="95">
        <v>0</v>
      </c>
      <c r="BZ492" s="95">
        <v>0</v>
      </c>
      <c r="CA492" s="95">
        <v>51733.108759880102</v>
      </c>
      <c r="CB492" s="95">
        <v>3656646.4349670401</v>
      </c>
      <c r="CC492" s="95">
        <v>31739275.604247998</v>
      </c>
      <c r="CD492" s="95">
        <v>6602925.7929077102</v>
      </c>
      <c r="CE492" s="95">
        <v>1162.6736377775701</v>
      </c>
      <c r="CF492" s="95">
        <v>204395.815093994</v>
      </c>
      <c r="CG492" s="95">
        <v>1602207.88148499</v>
      </c>
      <c r="CH492" s="95">
        <v>0</v>
      </c>
      <c r="CI492" s="95">
        <v>52897.748138904601</v>
      </c>
      <c r="CJ492" s="95">
        <v>3859338.2431640602</v>
      </c>
      <c r="CK492" s="95">
        <v>33469332.386474598</v>
      </c>
      <c r="CL492" s="95">
        <v>6602427.7467040997</v>
      </c>
      <c r="CM492" s="160">
        <v>82484.123101234407</v>
      </c>
      <c r="CN492" s="160">
        <v>13400596.177002</v>
      </c>
      <c r="CO492" s="160">
        <v>60462409.258300804</v>
      </c>
      <c r="CP492" s="95">
        <v>6602427.7467040997</v>
      </c>
      <c r="CQ492" s="95">
        <v>0</v>
      </c>
      <c r="CR492" s="95">
        <v>0</v>
      </c>
      <c r="CS492" s="95">
        <v>0</v>
      </c>
      <c r="CT492" s="95">
        <v>0</v>
      </c>
      <c r="CU492" s="161">
        <v>3861042.2500610342</v>
      </c>
      <c r="CV492" s="161">
        <v>33341483.485732988</v>
      </c>
    </row>
    <row r="493" spans="1:100" x14ac:dyDescent="0.2">
      <c r="A493" s="94" t="s">
        <v>58</v>
      </c>
      <c r="B493" s="96">
        <v>40695</v>
      </c>
      <c r="C493" s="95">
        <v>38072.097737789198</v>
      </c>
      <c r="D493" s="95">
        <v>1.10450888599735</v>
      </c>
      <c r="E493" s="95">
        <v>13027.9617261887</v>
      </c>
      <c r="F493" s="95">
        <v>11060.2427034378</v>
      </c>
      <c r="G493" s="95">
        <v>1169.4920131266099</v>
      </c>
      <c r="H493" s="95">
        <v>0</v>
      </c>
      <c r="I493" s="95">
        <v>0</v>
      </c>
      <c r="J493" s="95">
        <v>29772.465668201399</v>
      </c>
      <c r="K493" s="95">
        <v>333.71057208627502</v>
      </c>
      <c r="L493" s="95">
        <v>23585.875467062</v>
      </c>
      <c r="M493" s="95">
        <v>17727.870147228201</v>
      </c>
      <c r="N493" s="95">
        <v>7127.3741430044201</v>
      </c>
      <c r="O493" s="95">
        <v>0</v>
      </c>
      <c r="P493" s="95">
        <v>0</v>
      </c>
      <c r="Q493" s="95">
        <v>2617.7080258131</v>
      </c>
      <c r="R493" s="95">
        <v>0</v>
      </c>
      <c r="S493" s="95">
        <v>0</v>
      </c>
      <c r="T493" s="95">
        <v>1171.97280327976</v>
      </c>
      <c r="U493" s="95">
        <v>30079.007295131702</v>
      </c>
      <c r="V493" s="95">
        <v>2252786.8146972698</v>
      </c>
      <c r="W493" s="95">
        <v>9.0094505889574101</v>
      </c>
      <c r="X493" s="95">
        <v>1288178.8285522501</v>
      </c>
      <c r="Y493" s="95">
        <v>1004312.5676651</v>
      </c>
      <c r="Z493" s="95">
        <v>199248.27284049999</v>
      </c>
      <c r="AA493" s="95">
        <v>0</v>
      </c>
      <c r="AB493" s="95">
        <v>0</v>
      </c>
      <c r="AC493" s="95">
        <v>9682136.7978515606</v>
      </c>
      <c r="AD493" s="95">
        <v>32260.0264830589</v>
      </c>
      <c r="AE493" s="95">
        <v>1288368.6171417199</v>
      </c>
      <c r="AF493" s="95">
        <v>1000047.2975769</v>
      </c>
      <c r="AG493" s="95">
        <v>942391.94386291504</v>
      </c>
      <c r="AH493" s="95">
        <v>0</v>
      </c>
      <c r="AI493" s="95">
        <v>0</v>
      </c>
      <c r="AJ493" s="95">
        <v>306557.097553253</v>
      </c>
      <c r="AK493" s="95">
        <v>0</v>
      </c>
      <c r="AL493" s="95">
        <v>0</v>
      </c>
      <c r="AM493" s="95">
        <v>199781.37867546099</v>
      </c>
      <c r="AN493" s="95">
        <v>9677225.3580322303</v>
      </c>
      <c r="AO493" s="95">
        <v>19462766.631347701</v>
      </c>
      <c r="AP493" s="95">
        <v>80.484646623954205</v>
      </c>
      <c r="AQ493" s="95">
        <v>10688838.5085449</v>
      </c>
      <c r="AR493" s="95">
        <v>8016977.5724487295</v>
      </c>
      <c r="AS493" s="95">
        <v>1569987.3050384501</v>
      </c>
      <c r="AT493" s="95">
        <v>0</v>
      </c>
      <c r="AU493" s="95">
        <v>0</v>
      </c>
      <c r="AV493" s="95">
        <v>27701067.243652299</v>
      </c>
      <c r="AW493" s="95">
        <v>98173.813728332505</v>
      </c>
      <c r="AX493" s="95">
        <v>11388472.0008545</v>
      </c>
      <c r="AY493" s="95">
        <v>8693040.9313964806</v>
      </c>
      <c r="AZ493" s="95">
        <v>7463258.9624633798</v>
      </c>
      <c r="BA493" s="95">
        <v>0</v>
      </c>
      <c r="BB493" s="95">
        <v>0</v>
      </c>
      <c r="BC493" s="95">
        <v>2500460.2112121601</v>
      </c>
      <c r="BD493" s="95">
        <v>0</v>
      </c>
      <c r="BE493" s="95">
        <v>0</v>
      </c>
      <c r="BF493" s="95">
        <v>1573165.16833496</v>
      </c>
      <c r="BG493" s="95">
        <v>27741771.191162098</v>
      </c>
      <c r="BH493" s="95">
        <v>3119587.3443603502</v>
      </c>
      <c r="BI493" s="95">
        <v>22.052162139909299</v>
      </c>
      <c r="BJ493" s="95">
        <v>3357697.8611145001</v>
      </c>
      <c r="BK493" s="95">
        <v>3036126.3147582998</v>
      </c>
      <c r="BL493" s="95">
        <v>0</v>
      </c>
      <c r="BM493" s="95">
        <v>0</v>
      </c>
      <c r="BN493" s="95">
        <v>0</v>
      </c>
      <c r="BO493" s="95">
        <v>0</v>
      </c>
      <c r="BP493" s="95">
        <v>0</v>
      </c>
      <c r="BQ493" s="95">
        <v>0</v>
      </c>
      <c r="BR493" s="95">
        <v>2571577.4312439002</v>
      </c>
      <c r="BS493" s="95">
        <v>2696640.0219421401</v>
      </c>
      <c r="BT493" s="95">
        <v>0</v>
      </c>
      <c r="BU493" s="95">
        <v>0</v>
      </c>
      <c r="BV493" s="95">
        <v>1234176.92770386</v>
      </c>
      <c r="BW493" s="95">
        <v>0</v>
      </c>
      <c r="BX493" s="95">
        <v>0</v>
      </c>
      <c r="BY493" s="95">
        <v>0</v>
      </c>
      <c r="BZ493" s="95">
        <v>0</v>
      </c>
      <c r="CA493" s="95">
        <v>51070.196291923501</v>
      </c>
      <c r="CB493" s="95">
        <v>3552210.1112670898</v>
      </c>
      <c r="CC493" s="95">
        <v>30134491.591552701</v>
      </c>
      <c r="CD493" s="95">
        <v>6478198.47412109</v>
      </c>
      <c r="CE493" s="95">
        <v>1170.4429215192799</v>
      </c>
      <c r="CF493" s="95">
        <v>199575.171730042</v>
      </c>
      <c r="CG493" s="95">
        <v>1569971.4589080799</v>
      </c>
      <c r="CH493" s="95">
        <v>0</v>
      </c>
      <c r="CI493" s="95">
        <v>52236.354696750597</v>
      </c>
      <c r="CJ493" s="95">
        <v>3753563.7521972698</v>
      </c>
      <c r="CK493" s="95">
        <v>31724599.709228501</v>
      </c>
      <c r="CL493" s="95">
        <v>6477659.6228637705</v>
      </c>
      <c r="CM493" s="160">
        <v>82187.2649269104</v>
      </c>
      <c r="CN493" s="160">
        <v>13429935.736572299</v>
      </c>
      <c r="CO493" s="160">
        <v>59685022.628906302</v>
      </c>
      <c r="CP493" s="95">
        <v>6477659.6228637705</v>
      </c>
      <c r="CQ493" s="95">
        <v>0</v>
      </c>
      <c r="CR493" s="95">
        <v>0</v>
      </c>
      <c r="CS493" s="95">
        <v>0</v>
      </c>
      <c r="CT493" s="95">
        <v>0</v>
      </c>
      <c r="CU493" s="161">
        <v>3751785.2829971318</v>
      </c>
      <c r="CV493" s="161">
        <v>31704463.050460782</v>
      </c>
    </row>
    <row r="494" spans="1:100" x14ac:dyDescent="0.2">
      <c r="A494" s="94" t="s">
        <v>58</v>
      </c>
      <c r="B494" s="96">
        <v>40787</v>
      </c>
      <c r="C494" s="95">
        <v>37892.561437606797</v>
      </c>
      <c r="D494" s="95">
        <v>1.00538301699271</v>
      </c>
      <c r="E494" s="95">
        <v>12721.5405726433</v>
      </c>
      <c r="F494" s="95">
        <v>10789.9680198431</v>
      </c>
      <c r="G494" s="95">
        <v>1145.7077417820699</v>
      </c>
      <c r="H494" s="95">
        <v>0</v>
      </c>
      <c r="I494" s="95">
        <v>0</v>
      </c>
      <c r="J494" s="95">
        <v>29886.5254068375</v>
      </c>
      <c r="K494" s="95">
        <v>283.878609776497</v>
      </c>
      <c r="L494" s="95">
        <v>23811.702375650399</v>
      </c>
      <c r="M494" s="95">
        <v>17695.110288858399</v>
      </c>
      <c r="N494" s="95">
        <v>6841.2259634137199</v>
      </c>
      <c r="O494" s="95">
        <v>0</v>
      </c>
      <c r="P494" s="95">
        <v>0</v>
      </c>
      <c r="Q494" s="95">
        <v>2595.8119778037099</v>
      </c>
      <c r="R494" s="95">
        <v>0</v>
      </c>
      <c r="S494" s="95">
        <v>0</v>
      </c>
      <c r="T494" s="95">
        <v>1155.4158267825801</v>
      </c>
      <c r="U494" s="95">
        <v>30182.455771684599</v>
      </c>
      <c r="V494" s="95">
        <v>2221331.0233764602</v>
      </c>
      <c r="W494" s="95">
        <v>5.1796047319658101</v>
      </c>
      <c r="X494" s="95">
        <v>1249316.9438018801</v>
      </c>
      <c r="Y494" s="95">
        <v>976005.86921691895</v>
      </c>
      <c r="Z494" s="95">
        <v>194743.905597687</v>
      </c>
      <c r="AA494" s="95">
        <v>0</v>
      </c>
      <c r="AB494" s="95">
        <v>0</v>
      </c>
      <c r="AC494" s="95">
        <v>9685716.2779540997</v>
      </c>
      <c r="AD494" s="95">
        <v>28255.3200025558</v>
      </c>
      <c r="AE494" s="95">
        <v>1276282.36027527</v>
      </c>
      <c r="AF494" s="95">
        <v>985571.19998931896</v>
      </c>
      <c r="AG494" s="95">
        <v>910169.54552459705</v>
      </c>
      <c r="AH494" s="95">
        <v>0</v>
      </c>
      <c r="AI494" s="95">
        <v>0</v>
      </c>
      <c r="AJ494" s="95">
        <v>304034.65537643398</v>
      </c>
      <c r="AK494" s="95">
        <v>0</v>
      </c>
      <c r="AL494" s="95">
        <v>0</v>
      </c>
      <c r="AM494" s="95">
        <v>196415.77929115301</v>
      </c>
      <c r="AN494" s="95">
        <v>9747585.5401611291</v>
      </c>
      <c r="AO494" s="95">
        <v>19231028.800781298</v>
      </c>
      <c r="AP494" s="95">
        <v>46.061069875955603</v>
      </c>
      <c r="AQ494" s="95">
        <v>10365365.392333999</v>
      </c>
      <c r="AR494" s="95">
        <v>7790981.7247924795</v>
      </c>
      <c r="AS494" s="95">
        <v>1540371.10552979</v>
      </c>
      <c r="AT494" s="95">
        <v>0</v>
      </c>
      <c r="AU494" s="95">
        <v>0</v>
      </c>
      <c r="AV494" s="95">
        <v>27960161.9299316</v>
      </c>
      <c r="AW494" s="95">
        <v>86731.600577354402</v>
      </c>
      <c r="AX494" s="95">
        <v>11411961.0976563</v>
      </c>
      <c r="AY494" s="95">
        <v>8551382.6485595703</v>
      </c>
      <c r="AZ494" s="95">
        <v>7245751.4085082998</v>
      </c>
      <c r="BA494" s="95">
        <v>0</v>
      </c>
      <c r="BB494" s="95">
        <v>0</v>
      </c>
      <c r="BC494" s="95">
        <v>2470497.3126220698</v>
      </c>
      <c r="BD494" s="95">
        <v>0</v>
      </c>
      <c r="BE494" s="95">
        <v>0</v>
      </c>
      <c r="BF494" s="95">
        <v>1554904.5033721901</v>
      </c>
      <c r="BG494" s="95">
        <v>28188194.166747998</v>
      </c>
      <c r="BH494" s="95">
        <v>3187405.2234497098</v>
      </c>
      <c r="BI494" s="95">
        <v>12.8089220259571</v>
      </c>
      <c r="BJ494" s="95">
        <v>3276235.2016296401</v>
      </c>
      <c r="BK494" s="95">
        <v>2956302.2122802702</v>
      </c>
      <c r="BL494" s="95">
        <v>0</v>
      </c>
      <c r="BM494" s="95">
        <v>0</v>
      </c>
      <c r="BN494" s="95">
        <v>0</v>
      </c>
      <c r="BO494" s="95">
        <v>0</v>
      </c>
      <c r="BP494" s="95">
        <v>0</v>
      </c>
      <c r="BQ494" s="95">
        <v>0</v>
      </c>
      <c r="BR494" s="95">
        <v>2562250.3426818801</v>
      </c>
      <c r="BS494" s="95">
        <v>2618141.28088379</v>
      </c>
      <c r="BT494" s="95">
        <v>0</v>
      </c>
      <c r="BU494" s="95">
        <v>0</v>
      </c>
      <c r="BV494" s="95">
        <v>1236758.84736633</v>
      </c>
      <c r="BW494" s="95">
        <v>0</v>
      </c>
      <c r="BX494" s="95">
        <v>0</v>
      </c>
      <c r="BY494" s="95">
        <v>0</v>
      </c>
      <c r="BZ494" s="95">
        <v>0</v>
      </c>
      <c r="CA494" s="95">
        <v>50604.842905998201</v>
      </c>
      <c r="CB494" s="95">
        <v>3489918.3076171898</v>
      </c>
      <c r="CC494" s="95">
        <v>29603256.9299316</v>
      </c>
      <c r="CD494" s="95">
        <v>6468815.0495605497</v>
      </c>
      <c r="CE494" s="95">
        <v>1146.8216149658001</v>
      </c>
      <c r="CF494" s="95">
        <v>194702.68046188401</v>
      </c>
      <c r="CG494" s="95">
        <v>1538870.18728638</v>
      </c>
      <c r="CH494" s="95">
        <v>0</v>
      </c>
      <c r="CI494" s="95">
        <v>51751.045243740104</v>
      </c>
      <c r="CJ494" s="95">
        <v>3684971.4128723098</v>
      </c>
      <c r="CK494" s="95">
        <v>31136634.689697299</v>
      </c>
      <c r="CL494" s="95">
        <v>6471490.7960205097</v>
      </c>
      <c r="CM494" s="160">
        <v>81794.073980331406</v>
      </c>
      <c r="CN494" s="160">
        <v>13427823.5593262</v>
      </c>
      <c r="CO494" s="160">
        <v>59290209.5458984</v>
      </c>
      <c r="CP494" s="95">
        <v>6471490.7960205097</v>
      </c>
      <c r="CQ494" s="95">
        <v>0</v>
      </c>
      <c r="CR494" s="95">
        <v>0</v>
      </c>
      <c r="CS494" s="95">
        <v>0</v>
      </c>
      <c r="CT494" s="95">
        <v>0</v>
      </c>
      <c r="CU494" s="161">
        <v>3684620.9880790738</v>
      </c>
      <c r="CV494" s="161">
        <v>31142127.11721798</v>
      </c>
    </row>
    <row r="495" spans="1:100" x14ac:dyDescent="0.2">
      <c r="A495" s="94" t="s">
        <v>58</v>
      </c>
      <c r="B495" s="96">
        <v>40878</v>
      </c>
      <c r="C495" s="95">
        <v>38074.609069347403</v>
      </c>
      <c r="D495" s="95">
        <v>1.06951670399576</v>
      </c>
      <c r="E495" s="95">
        <v>12403.5493183136</v>
      </c>
      <c r="F495" s="95">
        <v>10528.505611062001</v>
      </c>
      <c r="G495" s="95">
        <v>1096.6666232049499</v>
      </c>
      <c r="H495" s="95">
        <v>0</v>
      </c>
      <c r="I495" s="95">
        <v>0</v>
      </c>
      <c r="J495" s="95">
        <v>30085.7781610489</v>
      </c>
      <c r="K495" s="95">
        <v>268.87139263004099</v>
      </c>
      <c r="L495" s="95">
        <v>23334.546427249901</v>
      </c>
      <c r="M495" s="95">
        <v>17819.640563487999</v>
      </c>
      <c r="N495" s="95">
        <v>6666.5109723806399</v>
      </c>
      <c r="O495" s="95">
        <v>0</v>
      </c>
      <c r="P495" s="95">
        <v>0</v>
      </c>
      <c r="Q495" s="95">
        <v>2641.76721447706</v>
      </c>
      <c r="R495" s="95">
        <v>0</v>
      </c>
      <c r="S495" s="95">
        <v>0</v>
      </c>
      <c r="T495" s="95">
        <v>1089.88141612709</v>
      </c>
      <c r="U495" s="95">
        <v>30369.894475221601</v>
      </c>
      <c r="V495" s="95">
        <v>2221021.7695007301</v>
      </c>
      <c r="W495" s="95">
        <v>10.6333281839034</v>
      </c>
      <c r="X495" s="95">
        <v>1225556.5764007601</v>
      </c>
      <c r="Y495" s="95">
        <v>934287.70261383103</v>
      </c>
      <c r="Z495" s="95">
        <v>186036.60411834699</v>
      </c>
      <c r="AA495" s="95">
        <v>0</v>
      </c>
      <c r="AB495" s="95">
        <v>0</v>
      </c>
      <c r="AC495" s="95">
        <v>9704858.6176757794</v>
      </c>
      <c r="AD495" s="95">
        <v>27045.2974011898</v>
      </c>
      <c r="AE495" s="95">
        <v>1229704.0971069301</v>
      </c>
      <c r="AF495" s="95">
        <v>1036440.74306488</v>
      </c>
      <c r="AG495" s="95">
        <v>880253.33381652797</v>
      </c>
      <c r="AH495" s="95">
        <v>0</v>
      </c>
      <c r="AI495" s="95">
        <v>0</v>
      </c>
      <c r="AJ495" s="95">
        <v>302118.03534316999</v>
      </c>
      <c r="AK495" s="95">
        <v>0</v>
      </c>
      <c r="AL495" s="95">
        <v>0</v>
      </c>
      <c r="AM495" s="95">
        <v>184277.95366668701</v>
      </c>
      <c r="AN495" s="95">
        <v>9758472.27587891</v>
      </c>
      <c r="AO495" s="95">
        <v>19380419.8193359</v>
      </c>
      <c r="AP495" s="95">
        <v>94.917540489695995</v>
      </c>
      <c r="AQ495" s="95">
        <v>10765212.7454834</v>
      </c>
      <c r="AR495" s="95">
        <v>7509900.8137207003</v>
      </c>
      <c r="AS495" s="95">
        <v>1484521.77786255</v>
      </c>
      <c r="AT495" s="95">
        <v>0</v>
      </c>
      <c r="AU495" s="95">
        <v>0</v>
      </c>
      <c r="AV495" s="95">
        <v>28317217.183349598</v>
      </c>
      <c r="AW495" s="95">
        <v>83867.269821167007</v>
      </c>
      <c r="AX495" s="95">
        <v>10936633.6569824</v>
      </c>
      <c r="AY495" s="95">
        <v>9763314.7734375</v>
      </c>
      <c r="AZ495" s="95">
        <v>7041557.7228393601</v>
      </c>
      <c r="BA495" s="95">
        <v>0</v>
      </c>
      <c r="BB495" s="95">
        <v>0</v>
      </c>
      <c r="BC495" s="95">
        <v>2474757.4745178199</v>
      </c>
      <c r="BD495" s="95">
        <v>0</v>
      </c>
      <c r="BE495" s="95">
        <v>0</v>
      </c>
      <c r="BF495" s="95">
        <v>1468822.3646392799</v>
      </c>
      <c r="BG495" s="95">
        <v>28488663.7268066</v>
      </c>
      <c r="BH495" s="95">
        <v>3210147.9706726102</v>
      </c>
      <c r="BI495" s="95">
        <v>34.339459427632399</v>
      </c>
      <c r="BJ495" s="95">
        <v>3185799.5099182101</v>
      </c>
      <c r="BK495" s="95">
        <v>2860193.5205993699</v>
      </c>
      <c r="BL495" s="95">
        <v>0</v>
      </c>
      <c r="BM495" s="95">
        <v>0</v>
      </c>
      <c r="BN495" s="95">
        <v>0</v>
      </c>
      <c r="BO495" s="95">
        <v>0</v>
      </c>
      <c r="BP495" s="95">
        <v>0</v>
      </c>
      <c r="BQ495" s="95">
        <v>0</v>
      </c>
      <c r="BR495" s="95">
        <v>2610919.4398193401</v>
      </c>
      <c r="BS495" s="95">
        <v>2545863.0373840299</v>
      </c>
      <c r="BT495" s="95">
        <v>0</v>
      </c>
      <c r="BU495" s="95">
        <v>0</v>
      </c>
      <c r="BV495" s="95">
        <v>1249439.9398193399</v>
      </c>
      <c r="BW495" s="95">
        <v>0</v>
      </c>
      <c r="BX495" s="95">
        <v>0</v>
      </c>
      <c r="BY495" s="95">
        <v>0</v>
      </c>
      <c r="BZ495" s="95">
        <v>0</v>
      </c>
      <c r="CA495" s="95">
        <v>50501.114032268502</v>
      </c>
      <c r="CB495" s="95">
        <v>3444216.0468444801</v>
      </c>
      <c r="CC495" s="95">
        <v>30133967.075927701</v>
      </c>
      <c r="CD495" s="95">
        <v>6404692.5822143601</v>
      </c>
      <c r="CE495" s="95">
        <v>1098.6534746587299</v>
      </c>
      <c r="CF495" s="95">
        <v>185397.95351028399</v>
      </c>
      <c r="CG495" s="95">
        <v>1480363.74703979</v>
      </c>
      <c r="CH495" s="95">
        <v>0</v>
      </c>
      <c r="CI495" s="95">
        <v>51605.144765377001</v>
      </c>
      <c r="CJ495" s="95">
        <v>3631076.8578185998</v>
      </c>
      <c r="CK495" s="95">
        <v>31467912.436279301</v>
      </c>
      <c r="CL495" s="95">
        <v>6404983.9436645498</v>
      </c>
      <c r="CM495" s="160">
        <v>81857.531709671006</v>
      </c>
      <c r="CN495" s="160">
        <v>13388938.8598633</v>
      </c>
      <c r="CO495" s="160">
        <v>59852240.34375</v>
      </c>
      <c r="CP495" s="95">
        <v>6404983.9436645498</v>
      </c>
      <c r="CQ495" s="95">
        <v>0</v>
      </c>
      <c r="CR495" s="95">
        <v>0</v>
      </c>
      <c r="CS495" s="95">
        <v>0</v>
      </c>
      <c r="CT495" s="95">
        <v>0</v>
      </c>
      <c r="CU495" s="161">
        <v>3629614.0003547641</v>
      </c>
      <c r="CV495" s="161">
        <v>31614330.822967492</v>
      </c>
    </row>
    <row r="496" spans="1:100" x14ac:dyDescent="0.2">
      <c r="A496" s="94" t="s">
        <v>58</v>
      </c>
      <c r="B496" s="96">
        <v>40969</v>
      </c>
      <c r="C496" s="95">
        <v>38027.921515941598</v>
      </c>
      <c r="D496" s="95">
        <v>1.04621178499656</v>
      </c>
      <c r="E496" s="95">
        <v>12059.7493848801</v>
      </c>
      <c r="F496" s="95">
        <v>10226.9920105934</v>
      </c>
      <c r="G496" s="95">
        <v>1129.01592002809</v>
      </c>
      <c r="H496" s="95">
        <v>0</v>
      </c>
      <c r="I496" s="95">
        <v>0</v>
      </c>
      <c r="J496" s="95">
        <v>30371.999668598201</v>
      </c>
      <c r="K496" s="95">
        <v>255.37285506352799</v>
      </c>
      <c r="L496" s="95">
        <v>22985.389568090399</v>
      </c>
      <c r="M496" s="95">
        <v>17815.094925880399</v>
      </c>
      <c r="N496" s="95">
        <v>6475.9584451317796</v>
      </c>
      <c r="O496" s="95">
        <v>0</v>
      </c>
      <c r="P496" s="95">
        <v>0</v>
      </c>
      <c r="Q496" s="95">
        <v>2620.1280707716901</v>
      </c>
      <c r="R496" s="95">
        <v>0</v>
      </c>
      <c r="S496" s="95">
        <v>0</v>
      </c>
      <c r="T496" s="95">
        <v>1117.1823605597001</v>
      </c>
      <c r="U496" s="95">
        <v>30622.000108003602</v>
      </c>
      <c r="V496" s="95">
        <v>2251140.6831359901</v>
      </c>
      <c r="W496" s="95">
        <v>13.178880835999699</v>
      </c>
      <c r="X496" s="95">
        <v>1173306.77684021</v>
      </c>
      <c r="Y496" s="95">
        <v>893988.72843170201</v>
      </c>
      <c r="Z496" s="95">
        <v>187441.04943084699</v>
      </c>
      <c r="AA496" s="95">
        <v>0</v>
      </c>
      <c r="AB496" s="95">
        <v>0</v>
      </c>
      <c r="AC496" s="95">
        <v>9840296.72900391</v>
      </c>
      <c r="AD496" s="95">
        <v>25577.171855449698</v>
      </c>
      <c r="AE496" s="95">
        <v>1265964.5217590299</v>
      </c>
      <c r="AF496" s="95">
        <v>1004716.2518615701</v>
      </c>
      <c r="AG496" s="95">
        <v>853158.46430206299</v>
      </c>
      <c r="AH496" s="95">
        <v>0</v>
      </c>
      <c r="AI496" s="95">
        <v>0</v>
      </c>
      <c r="AJ496" s="95">
        <v>301263.84371948201</v>
      </c>
      <c r="AK496" s="95">
        <v>0</v>
      </c>
      <c r="AL496" s="95">
        <v>0</v>
      </c>
      <c r="AM496" s="95">
        <v>187064.50046157799</v>
      </c>
      <c r="AN496" s="95">
        <v>9808374.4375</v>
      </c>
      <c r="AO496" s="95">
        <v>19801723.2807617</v>
      </c>
      <c r="AP496" s="95">
        <v>119.71597075089799</v>
      </c>
      <c r="AQ496" s="95">
        <v>9959345.8574218806</v>
      </c>
      <c r="AR496" s="95">
        <v>7222591.4331665002</v>
      </c>
      <c r="AS496" s="95">
        <v>1512370.1133727999</v>
      </c>
      <c r="AT496" s="95">
        <v>0</v>
      </c>
      <c r="AU496" s="95">
        <v>0</v>
      </c>
      <c r="AV496" s="95">
        <v>28981216.959228501</v>
      </c>
      <c r="AW496" s="95">
        <v>79670.825422287002</v>
      </c>
      <c r="AX496" s="95">
        <v>11495823.909301801</v>
      </c>
      <c r="AY496" s="95">
        <v>8962815.2469482403</v>
      </c>
      <c r="AZ496" s="95">
        <v>6846843.4835815402</v>
      </c>
      <c r="BA496" s="95">
        <v>0</v>
      </c>
      <c r="BB496" s="95">
        <v>0</v>
      </c>
      <c r="BC496" s="95">
        <v>2478999.3824768099</v>
      </c>
      <c r="BD496" s="95">
        <v>0</v>
      </c>
      <c r="BE496" s="95">
        <v>0</v>
      </c>
      <c r="BF496" s="95">
        <v>1511294.7746582001</v>
      </c>
      <c r="BG496" s="95">
        <v>28853753.479492199</v>
      </c>
      <c r="BH496" s="95">
        <v>3249947.1318359398</v>
      </c>
      <c r="BI496" s="95">
        <v>10.689322804915699</v>
      </c>
      <c r="BJ496" s="95">
        <v>3121217.9477233901</v>
      </c>
      <c r="BK496" s="95">
        <v>2809054.6326293899</v>
      </c>
      <c r="BL496" s="95">
        <v>0</v>
      </c>
      <c r="BM496" s="95">
        <v>0</v>
      </c>
      <c r="BN496" s="95">
        <v>0</v>
      </c>
      <c r="BO496" s="95">
        <v>0</v>
      </c>
      <c r="BP496" s="95">
        <v>0</v>
      </c>
      <c r="BQ496" s="95">
        <v>0</v>
      </c>
      <c r="BR496" s="95">
        <v>2640564.4824523898</v>
      </c>
      <c r="BS496" s="95">
        <v>2473826.5150146498</v>
      </c>
      <c r="BT496" s="95">
        <v>0</v>
      </c>
      <c r="BU496" s="95">
        <v>0</v>
      </c>
      <c r="BV496" s="95">
        <v>1268892.3088378899</v>
      </c>
      <c r="BW496" s="95">
        <v>0</v>
      </c>
      <c r="BX496" s="95">
        <v>0</v>
      </c>
      <c r="BY496" s="95">
        <v>0</v>
      </c>
      <c r="BZ496" s="95">
        <v>0</v>
      </c>
      <c r="CA496" s="95">
        <v>50110.340289592699</v>
      </c>
      <c r="CB496" s="95">
        <v>3379216.1547241202</v>
      </c>
      <c r="CC496" s="95">
        <v>29755486.505859401</v>
      </c>
      <c r="CD496" s="95">
        <v>6358869.8123168899</v>
      </c>
      <c r="CE496" s="95">
        <v>1126.07713878155</v>
      </c>
      <c r="CF496" s="95">
        <v>187992.94038391099</v>
      </c>
      <c r="CG496" s="95">
        <v>1519241.9178619401</v>
      </c>
      <c r="CH496" s="95">
        <v>0</v>
      </c>
      <c r="CI496" s="95">
        <v>51234.486354827903</v>
      </c>
      <c r="CJ496" s="95">
        <v>3562608.4913330101</v>
      </c>
      <c r="CK496" s="95">
        <v>31419954.189941399</v>
      </c>
      <c r="CL496" s="95">
        <v>6357335.5910644503</v>
      </c>
      <c r="CM496" s="160">
        <v>81708.261905670195</v>
      </c>
      <c r="CN496" s="160">
        <v>13392086.3916016</v>
      </c>
      <c r="CO496" s="160">
        <v>60282235.085449196</v>
      </c>
      <c r="CP496" s="95">
        <v>6357335.5910644503</v>
      </c>
      <c r="CQ496" s="95">
        <v>0</v>
      </c>
      <c r="CR496" s="95">
        <v>0</v>
      </c>
      <c r="CS496" s="95">
        <v>0</v>
      </c>
      <c r="CT496" s="95">
        <v>0</v>
      </c>
      <c r="CU496" s="161">
        <v>3567209.0951080313</v>
      </c>
      <c r="CV496" s="161">
        <v>31274728.42372134</v>
      </c>
    </row>
    <row r="497" spans="1:100" x14ac:dyDescent="0.2">
      <c r="A497" s="94" t="s">
        <v>58</v>
      </c>
      <c r="B497" s="96">
        <v>41061</v>
      </c>
      <c r="C497" s="95">
        <v>37820.993457317403</v>
      </c>
      <c r="D497" s="95">
        <v>0.94604567699570896</v>
      </c>
      <c r="E497" s="95">
        <v>11649.259436607401</v>
      </c>
      <c r="F497" s="95">
        <v>9857.8887906074506</v>
      </c>
      <c r="G497" s="95">
        <v>1111.84531141818</v>
      </c>
      <c r="H497" s="95">
        <v>0</v>
      </c>
      <c r="I497" s="95">
        <v>0</v>
      </c>
      <c r="J497" s="95">
        <v>30593.124478101701</v>
      </c>
      <c r="K497" s="95">
        <v>224.069957925007</v>
      </c>
      <c r="L497" s="95">
        <v>22981.6426935196</v>
      </c>
      <c r="M497" s="95">
        <v>17640.243217945099</v>
      </c>
      <c r="N497" s="95">
        <v>6253.9739671945599</v>
      </c>
      <c r="O497" s="95">
        <v>0</v>
      </c>
      <c r="P497" s="95">
        <v>0</v>
      </c>
      <c r="Q497" s="95">
        <v>2606.2909539043899</v>
      </c>
      <c r="R497" s="95">
        <v>0</v>
      </c>
      <c r="S497" s="95">
        <v>0</v>
      </c>
      <c r="T497" s="95">
        <v>1114.6301933974</v>
      </c>
      <c r="U497" s="95">
        <v>30803.975023269701</v>
      </c>
      <c r="V497" s="95">
        <v>2180908.9535217299</v>
      </c>
      <c r="W497" s="95">
        <v>17.602430872852</v>
      </c>
      <c r="X497" s="95">
        <v>1116012.42520142</v>
      </c>
      <c r="Y497" s="95">
        <v>861088.63050842297</v>
      </c>
      <c r="Z497" s="95">
        <v>183718.72426033</v>
      </c>
      <c r="AA497" s="95">
        <v>0</v>
      </c>
      <c r="AB497" s="95">
        <v>0</v>
      </c>
      <c r="AC497" s="95">
        <v>9853299.81884766</v>
      </c>
      <c r="AD497" s="95">
        <v>21471.4826140404</v>
      </c>
      <c r="AE497" s="95">
        <v>1213271.53094482</v>
      </c>
      <c r="AF497" s="95">
        <v>973358.28850555397</v>
      </c>
      <c r="AG497" s="95">
        <v>809304.35630798305</v>
      </c>
      <c r="AH497" s="95">
        <v>0</v>
      </c>
      <c r="AI497" s="95">
        <v>0</v>
      </c>
      <c r="AJ497" s="95">
        <v>295343.27128982497</v>
      </c>
      <c r="AK497" s="95">
        <v>0</v>
      </c>
      <c r="AL497" s="95">
        <v>0</v>
      </c>
      <c r="AM497" s="95">
        <v>183987.879243851</v>
      </c>
      <c r="AN497" s="95">
        <v>9910909.2380371094</v>
      </c>
      <c r="AO497" s="95">
        <v>19315846.4150391</v>
      </c>
      <c r="AP497" s="95">
        <v>158.46739319525699</v>
      </c>
      <c r="AQ497" s="95">
        <v>9536215.4595947303</v>
      </c>
      <c r="AR497" s="95">
        <v>7030000.9922485398</v>
      </c>
      <c r="AS497" s="95">
        <v>1487137.52416992</v>
      </c>
      <c r="AT497" s="95">
        <v>0</v>
      </c>
      <c r="AU497" s="95">
        <v>0</v>
      </c>
      <c r="AV497" s="95">
        <v>29164789.315673798</v>
      </c>
      <c r="AW497" s="95">
        <v>67493.6914205551</v>
      </c>
      <c r="AX497" s="95">
        <v>11082765.4810791</v>
      </c>
      <c r="AY497" s="95">
        <v>8641113.1058349591</v>
      </c>
      <c r="AZ497" s="95">
        <v>6532967.3423461895</v>
      </c>
      <c r="BA497" s="95">
        <v>0</v>
      </c>
      <c r="BB497" s="95">
        <v>0</v>
      </c>
      <c r="BC497" s="95">
        <v>2451139.0419006301</v>
      </c>
      <c r="BD497" s="95">
        <v>0</v>
      </c>
      <c r="BE497" s="95">
        <v>0</v>
      </c>
      <c r="BF497" s="95">
        <v>1488502.1547546401</v>
      </c>
      <c r="BG497" s="95">
        <v>29374988.996582001</v>
      </c>
      <c r="BH497" s="95">
        <v>3179931.6205444299</v>
      </c>
      <c r="BI497" s="95">
        <v>42.5439102705568</v>
      </c>
      <c r="BJ497" s="95">
        <v>3019363.1129455599</v>
      </c>
      <c r="BK497" s="95">
        <v>2694106.21026611</v>
      </c>
      <c r="BL497" s="95">
        <v>0</v>
      </c>
      <c r="BM497" s="95">
        <v>0</v>
      </c>
      <c r="BN497" s="95">
        <v>0</v>
      </c>
      <c r="BO497" s="95">
        <v>0</v>
      </c>
      <c r="BP497" s="95">
        <v>0</v>
      </c>
      <c r="BQ497" s="95">
        <v>0</v>
      </c>
      <c r="BR497" s="95">
        <v>2594736.2986755399</v>
      </c>
      <c r="BS497" s="95">
        <v>2363115.8388977102</v>
      </c>
      <c r="BT497" s="95">
        <v>0</v>
      </c>
      <c r="BU497" s="95">
        <v>0</v>
      </c>
      <c r="BV497" s="95">
        <v>1262296.6438446001</v>
      </c>
      <c r="BW497" s="95">
        <v>0</v>
      </c>
      <c r="BX497" s="95">
        <v>0</v>
      </c>
      <c r="BY497" s="95">
        <v>0</v>
      </c>
      <c r="BZ497" s="95">
        <v>0</v>
      </c>
      <c r="CA497" s="95">
        <v>49429.102592945099</v>
      </c>
      <c r="CB497" s="95">
        <v>3324041.2369079599</v>
      </c>
      <c r="CC497" s="95">
        <v>28836560.3435059</v>
      </c>
      <c r="CD497" s="95">
        <v>6199550.8020019503</v>
      </c>
      <c r="CE497" s="95">
        <v>1112.9166066497601</v>
      </c>
      <c r="CF497" s="95">
        <v>183844.075613022</v>
      </c>
      <c r="CG497" s="95">
        <v>1485884.94088745</v>
      </c>
      <c r="CH497" s="95">
        <v>0</v>
      </c>
      <c r="CI497" s="95">
        <v>50540.036631107301</v>
      </c>
      <c r="CJ497" s="95">
        <v>3510424.3578491202</v>
      </c>
      <c r="CK497" s="95">
        <v>30329381.4384766</v>
      </c>
      <c r="CL497" s="95">
        <v>6198172.99365234</v>
      </c>
      <c r="CM497" s="160">
        <v>81232.010743141203</v>
      </c>
      <c r="CN497" s="160">
        <v>13415543.360961899</v>
      </c>
      <c r="CO497" s="160">
        <v>59720283.808105499</v>
      </c>
      <c r="CP497" s="95">
        <v>6198172.99365234</v>
      </c>
      <c r="CQ497" s="95">
        <v>0</v>
      </c>
      <c r="CR497" s="95">
        <v>0</v>
      </c>
      <c r="CS497" s="95">
        <v>0</v>
      </c>
      <c r="CT497" s="95">
        <v>0</v>
      </c>
      <c r="CU497" s="161">
        <v>3507885.3125209818</v>
      </c>
      <c r="CV497" s="161">
        <v>30322445.284393352</v>
      </c>
    </row>
    <row r="498" spans="1:100" x14ac:dyDescent="0.2">
      <c r="A498" s="94" t="s">
        <v>58</v>
      </c>
      <c r="B498" s="96">
        <v>41153</v>
      </c>
      <c r="C498" s="95">
        <v>37743.128225803397</v>
      </c>
      <c r="D498" s="95">
        <v>1.0130479709914699</v>
      </c>
      <c r="E498" s="95">
        <v>11289.2660930157</v>
      </c>
      <c r="F498" s="95">
        <v>9504.0294984579104</v>
      </c>
      <c r="G498" s="95">
        <v>1093.5582068711501</v>
      </c>
      <c r="H498" s="95">
        <v>0</v>
      </c>
      <c r="I498" s="95">
        <v>0</v>
      </c>
      <c r="J498" s="95">
        <v>30793.3573944569</v>
      </c>
      <c r="K498" s="95">
        <v>213.82390004396399</v>
      </c>
      <c r="L498" s="95">
        <v>22983.824984788898</v>
      </c>
      <c r="M498" s="95">
        <v>17612.606823205901</v>
      </c>
      <c r="N498" s="95">
        <v>6032.7149201631501</v>
      </c>
      <c r="O498" s="95">
        <v>0</v>
      </c>
      <c r="P498" s="95">
        <v>0</v>
      </c>
      <c r="Q498" s="95">
        <v>2568.8238615989699</v>
      </c>
      <c r="R498" s="95">
        <v>0</v>
      </c>
      <c r="S498" s="95">
        <v>0</v>
      </c>
      <c r="T498" s="95">
        <v>1098.44228407741</v>
      </c>
      <c r="U498" s="95">
        <v>31014.970317363699</v>
      </c>
      <c r="V498" s="95">
        <v>2159402.6050109901</v>
      </c>
      <c r="W498" s="95">
        <v>22.211960798827899</v>
      </c>
      <c r="X498" s="95">
        <v>1068594.2523956301</v>
      </c>
      <c r="Y498" s="95">
        <v>820766.81838989304</v>
      </c>
      <c r="Z498" s="95">
        <v>178700.16976928699</v>
      </c>
      <c r="AA498" s="95">
        <v>0</v>
      </c>
      <c r="AB498" s="95">
        <v>0</v>
      </c>
      <c r="AC498" s="95">
        <v>9879966.2487793006</v>
      </c>
      <c r="AD498" s="95">
        <v>19770.264266967799</v>
      </c>
      <c r="AE498" s="95">
        <v>1198641.7260437</v>
      </c>
      <c r="AF498" s="95">
        <v>965373.65511321998</v>
      </c>
      <c r="AG498" s="95">
        <v>778642.51512145996</v>
      </c>
      <c r="AH498" s="95">
        <v>0</v>
      </c>
      <c r="AI498" s="95">
        <v>0</v>
      </c>
      <c r="AJ498" s="95">
        <v>286844.89718627901</v>
      </c>
      <c r="AK498" s="95">
        <v>0</v>
      </c>
      <c r="AL498" s="95">
        <v>0</v>
      </c>
      <c r="AM498" s="95">
        <v>179712.62114334101</v>
      </c>
      <c r="AN498" s="95">
        <v>9918241.7960205097</v>
      </c>
      <c r="AO498" s="95">
        <v>19237978.364257801</v>
      </c>
      <c r="AP498" s="95">
        <v>197.92727395705899</v>
      </c>
      <c r="AQ498" s="95">
        <v>9264854.4254150409</v>
      </c>
      <c r="AR498" s="95">
        <v>6735657.2374877902</v>
      </c>
      <c r="AS498" s="95">
        <v>1472408.6854705799</v>
      </c>
      <c r="AT498" s="95">
        <v>0</v>
      </c>
      <c r="AU498" s="95">
        <v>0</v>
      </c>
      <c r="AV498" s="95">
        <v>29585587.036621101</v>
      </c>
      <c r="AW498" s="95">
        <v>62780.620402336099</v>
      </c>
      <c r="AX498" s="95">
        <v>11123281.3482666</v>
      </c>
      <c r="AY498" s="95">
        <v>8664336.6622314509</v>
      </c>
      <c r="AZ498" s="95">
        <v>6373835.8905029297</v>
      </c>
      <c r="BA498" s="95">
        <v>0</v>
      </c>
      <c r="BB498" s="95">
        <v>0</v>
      </c>
      <c r="BC498" s="95">
        <v>2394832.4782714802</v>
      </c>
      <c r="BD498" s="95">
        <v>0</v>
      </c>
      <c r="BE498" s="95">
        <v>0</v>
      </c>
      <c r="BF498" s="95">
        <v>1480151.3481903099</v>
      </c>
      <c r="BG498" s="95">
        <v>29652665.102783199</v>
      </c>
      <c r="BH498" s="95">
        <v>3275479.72338867</v>
      </c>
      <c r="BI498" s="95">
        <v>53.410383986774796</v>
      </c>
      <c r="BJ498" s="95">
        <v>2970296.3812255901</v>
      </c>
      <c r="BK498" s="95">
        <v>2634628.6692504901</v>
      </c>
      <c r="BL498" s="95">
        <v>0</v>
      </c>
      <c r="BM498" s="95">
        <v>0</v>
      </c>
      <c r="BN498" s="95">
        <v>0</v>
      </c>
      <c r="BO498" s="95">
        <v>0</v>
      </c>
      <c r="BP498" s="95">
        <v>0</v>
      </c>
      <c r="BQ498" s="95">
        <v>0</v>
      </c>
      <c r="BR498" s="95">
        <v>2625289.0922241202</v>
      </c>
      <c r="BS498" s="95">
        <v>2310975.13250732</v>
      </c>
      <c r="BT498" s="95">
        <v>0</v>
      </c>
      <c r="BU498" s="95">
        <v>0</v>
      </c>
      <c r="BV498" s="95">
        <v>1264028.4118347201</v>
      </c>
      <c r="BW498" s="95">
        <v>0</v>
      </c>
      <c r="BX498" s="95">
        <v>0</v>
      </c>
      <c r="BY498" s="95">
        <v>0</v>
      </c>
      <c r="BZ498" s="95">
        <v>0</v>
      </c>
      <c r="CA498" s="95">
        <v>49038.5993046761</v>
      </c>
      <c r="CB498" s="95">
        <v>3228609.3066101102</v>
      </c>
      <c r="CC498" s="95">
        <v>28534759.176025402</v>
      </c>
      <c r="CD498" s="95">
        <v>6247756.1204834003</v>
      </c>
      <c r="CE498" s="95">
        <v>1093.2763918191199</v>
      </c>
      <c r="CF498" s="95">
        <v>178559.29446411101</v>
      </c>
      <c r="CG498" s="95">
        <v>1470195.4432067899</v>
      </c>
      <c r="CH498" s="95">
        <v>0</v>
      </c>
      <c r="CI498" s="95">
        <v>50129.909168243401</v>
      </c>
      <c r="CJ498" s="95">
        <v>3406414.9259033198</v>
      </c>
      <c r="CK498" s="95">
        <v>29992014.059082001</v>
      </c>
      <c r="CL498" s="95">
        <v>6251195.8779907199</v>
      </c>
      <c r="CM498" s="160">
        <v>81012.012482643098</v>
      </c>
      <c r="CN498" s="160">
        <v>13327390.434570299</v>
      </c>
      <c r="CO498" s="160">
        <v>59684520.8359375</v>
      </c>
      <c r="CP498" s="95">
        <v>6251195.8779907199</v>
      </c>
      <c r="CQ498" s="95">
        <v>0</v>
      </c>
      <c r="CR498" s="95">
        <v>0</v>
      </c>
      <c r="CS498" s="95">
        <v>0</v>
      </c>
      <c r="CT498" s="95">
        <v>0</v>
      </c>
      <c r="CU498" s="161">
        <v>3407168.6010742211</v>
      </c>
      <c r="CV498" s="161">
        <v>30004954.619232193</v>
      </c>
    </row>
    <row r="499" spans="1:100" x14ac:dyDescent="0.2">
      <c r="A499" s="94" t="s">
        <v>58</v>
      </c>
      <c r="B499" s="96">
        <v>41244</v>
      </c>
      <c r="C499" s="95">
        <v>37524.4480962753</v>
      </c>
      <c r="D499" s="95">
        <v>0.98683260499819903</v>
      </c>
      <c r="E499" s="95">
        <v>11140.102784037599</v>
      </c>
      <c r="F499" s="95">
        <v>9397.9998786449396</v>
      </c>
      <c r="G499" s="95">
        <v>1093.97578795254</v>
      </c>
      <c r="H499" s="95">
        <v>0</v>
      </c>
      <c r="I499" s="95">
        <v>0</v>
      </c>
      <c r="J499" s="95">
        <v>31045.7272748947</v>
      </c>
      <c r="K499" s="95">
        <v>199.044934272766</v>
      </c>
      <c r="L499" s="95">
        <v>22793.4215741158</v>
      </c>
      <c r="M499" s="95">
        <v>17452.256973028201</v>
      </c>
      <c r="N499" s="95">
        <v>5851.1919844746599</v>
      </c>
      <c r="O499" s="95">
        <v>0</v>
      </c>
      <c r="P499" s="95">
        <v>0</v>
      </c>
      <c r="Q499" s="95">
        <v>2558.5134927928402</v>
      </c>
      <c r="R499" s="95">
        <v>0</v>
      </c>
      <c r="S499" s="95">
        <v>0</v>
      </c>
      <c r="T499" s="95">
        <v>1091.8562428504199</v>
      </c>
      <c r="U499" s="95">
        <v>31250.0567691326</v>
      </c>
      <c r="V499" s="95">
        <v>2132157.9248046898</v>
      </c>
      <c r="W499" s="95">
        <v>19.982383828842998</v>
      </c>
      <c r="X499" s="95">
        <v>1027713.28356934</v>
      </c>
      <c r="Y499" s="95">
        <v>789221.25153350795</v>
      </c>
      <c r="Z499" s="95">
        <v>179227.67542266799</v>
      </c>
      <c r="AA499" s="95">
        <v>0</v>
      </c>
      <c r="AB499" s="95">
        <v>0</v>
      </c>
      <c r="AC499" s="95">
        <v>9929676.8114013709</v>
      </c>
      <c r="AD499" s="95">
        <v>18712.265972614299</v>
      </c>
      <c r="AE499" s="95">
        <v>1180383.4142456099</v>
      </c>
      <c r="AF499" s="95">
        <v>956095.53787231399</v>
      </c>
      <c r="AG499" s="95">
        <v>747100.28063964797</v>
      </c>
      <c r="AH499" s="95">
        <v>0</v>
      </c>
      <c r="AI499" s="95">
        <v>0</v>
      </c>
      <c r="AJ499" s="95">
        <v>279476.53780365002</v>
      </c>
      <c r="AK499" s="95">
        <v>0</v>
      </c>
      <c r="AL499" s="95">
        <v>0</v>
      </c>
      <c r="AM499" s="95">
        <v>178351.142839432</v>
      </c>
      <c r="AN499" s="95">
        <v>9944420.1546630897</v>
      </c>
      <c r="AO499" s="95">
        <v>19117337.138916001</v>
      </c>
      <c r="AP499" s="95">
        <v>178.94282652437701</v>
      </c>
      <c r="AQ499" s="95">
        <v>8889520.9476318397</v>
      </c>
      <c r="AR499" s="95">
        <v>6510317.3704223596</v>
      </c>
      <c r="AS499" s="95">
        <v>1469164.8130340599</v>
      </c>
      <c r="AT499" s="95">
        <v>0</v>
      </c>
      <c r="AU499" s="95">
        <v>0</v>
      </c>
      <c r="AV499" s="95">
        <v>29853812.1721191</v>
      </c>
      <c r="AW499" s="95">
        <v>59604.595839023597</v>
      </c>
      <c r="AX499" s="95">
        <v>11019212.010376001</v>
      </c>
      <c r="AY499" s="95">
        <v>8614134.3458252009</v>
      </c>
      <c r="AZ499" s="95">
        <v>6116857.10339355</v>
      </c>
      <c r="BA499" s="95">
        <v>0</v>
      </c>
      <c r="BB499" s="95">
        <v>0</v>
      </c>
      <c r="BC499" s="95">
        <v>2333946.5417785598</v>
      </c>
      <c r="BD499" s="95">
        <v>0</v>
      </c>
      <c r="BE499" s="95">
        <v>0</v>
      </c>
      <c r="BF499" s="95">
        <v>1461862.9411621101</v>
      </c>
      <c r="BG499" s="95">
        <v>29880410.959472701</v>
      </c>
      <c r="BH499" s="95">
        <v>3219188.8553466802</v>
      </c>
      <c r="BI499" s="95">
        <v>34.649850719608402</v>
      </c>
      <c r="BJ499" s="95">
        <v>2874450.8706359901</v>
      </c>
      <c r="BK499" s="95">
        <v>2546536.7063903799</v>
      </c>
      <c r="BL499" s="95">
        <v>0</v>
      </c>
      <c r="BM499" s="95">
        <v>0</v>
      </c>
      <c r="BN499" s="95">
        <v>0</v>
      </c>
      <c r="BO499" s="95">
        <v>0</v>
      </c>
      <c r="BP499" s="95">
        <v>0</v>
      </c>
      <c r="BQ499" s="95">
        <v>0</v>
      </c>
      <c r="BR499" s="95">
        <v>2619666.23156738</v>
      </c>
      <c r="BS499" s="95">
        <v>2223477.0156555199</v>
      </c>
      <c r="BT499" s="95">
        <v>0</v>
      </c>
      <c r="BU499" s="95">
        <v>0</v>
      </c>
      <c r="BV499" s="95">
        <v>1256308.6055145301</v>
      </c>
      <c r="BW499" s="95">
        <v>0</v>
      </c>
      <c r="BX499" s="95">
        <v>0</v>
      </c>
      <c r="BY499" s="95">
        <v>0</v>
      </c>
      <c r="BZ499" s="95">
        <v>0</v>
      </c>
      <c r="CA499" s="95">
        <v>48691.9158506393</v>
      </c>
      <c r="CB499" s="95">
        <v>3152324.3313293499</v>
      </c>
      <c r="CC499" s="95">
        <v>28025630.300048798</v>
      </c>
      <c r="CD499" s="95">
        <v>6094825.5279540997</v>
      </c>
      <c r="CE499" s="95">
        <v>1095.88496899605</v>
      </c>
      <c r="CF499" s="95">
        <v>178856.70476913499</v>
      </c>
      <c r="CG499" s="95">
        <v>1467054.15715027</v>
      </c>
      <c r="CH499" s="95">
        <v>0</v>
      </c>
      <c r="CI499" s="95">
        <v>49795.0835337639</v>
      </c>
      <c r="CJ499" s="95">
        <v>3332814.0998840299</v>
      </c>
      <c r="CK499" s="95">
        <v>29374581.779052701</v>
      </c>
      <c r="CL499" s="95">
        <v>6095678.66796875</v>
      </c>
      <c r="CM499" s="160">
        <v>80922.174505233794</v>
      </c>
      <c r="CN499" s="160">
        <v>13272217.053222699</v>
      </c>
      <c r="CO499" s="160">
        <v>59229092.333984397</v>
      </c>
      <c r="CP499" s="95">
        <v>6095678.66796875</v>
      </c>
      <c r="CQ499" s="95">
        <v>0</v>
      </c>
      <c r="CR499" s="95">
        <v>0</v>
      </c>
      <c r="CS499" s="95">
        <v>0</v>
      </c>
      <c r="CT499" s="95">
        <v>0</v>
      </c>
      <c r="CU499" s="161">
        <v>3331181.0360984849</v>
      </c>
      <c r="CV499" s="161">
        <v>29492684.457199067</v>
      </c>
    </row>
    <row r="500" spans="1:100" x14ac:dyDescent="0.2">
      <c r="A500" s="94" t="s">
        <v>58</v>
      </c>
      <c r="B500" s="96">
        <v>41334</v>
      </c>
      <c r="C500" s="95">
        <v>36806.384058952302</v>
      </c>
      <c r="D500" s="95">
        <v>1.0213522829872099</v>
      </c>
      <c r="E500" s="95">
        <v>10322.623857379</v>
      </c>
      <c r="F500" s="95">
        <v>8987.5896447896994</v>
      </c>
      <c r="G500" s="95">
        <v>1082.8828392922901</v>
      </c>
      <c r="H500" s="95">
        <v>0</v>
      </c>
      <c r="I500" s="95">
        <v>0</v>
      </c>
      <c r="J500" s="95">
        <v>31130.818954229399</v>
      </c>
      <c r="K500" s="95">
        <v>186.66808550059801</v>
      </c>
      <c r="L500" s="95">
        <v>1291.2623514234999</v>
      </c>
      <c r="M500" s="95">
        <v>16965.016213178598</v>
      </c>
      <c r="N500" s="95">
        <v>5647.6891098022497</v>
      </c>
      <c r="O500" s="95">
        <v>0</v>
      </c>
      <c r="P500" s="95">
        <v>20689.248521328002</v>
      </c>
      <c r="Q500" s="95">
        <v>2478.8056127428999</v>
      </c>
      <c r="R500" s="95">
        <v>0</v>
      </c>
      <c r="S500" s="95">
        <v>1074.7014017254101</v>
      </c>
      <c r="T500" s="95">
        <v>0</v>
      </c>
      <c r="U500" s="95">
        <v>31311.486001730002</v>
      </c>
      <c r="V500" s="95">
        <v>2086413.33328247</v>
      </c>
      <c r="W500" s="95">
        <v>31.886185730807501</v>
      </c>
      <c r="X500" s="95">
        <v>937831.15095519996</v>
      </c>
      <c r="Y500" s="95">
        <v>746618.12051391602</v>
      </c>
      <c r="Z500" s="95">
        <v>173467.25515365601</v>
      </c>
      <c r="AA500" s="95">
        <v>0</v>
      </c>
      <c r="AB500" s="95">
        <v>0</v>
      </c>
      <c r="AC500" s="95">
        <v>9901586.3533935491</v>
      </c>
      <c r="AD500" s="95">
        <v>17691.365540266001</v>
      </c>
      <c r="AE500" s="95">
        <v>42397.286552429199</v>
      </c>
      <c r="AF500" s="95">
        <v>911082.65308380104</v>
      </c>
      <c r="AG500" s="95">
        <v>713684.24004364002</v>
      </c>
      <c r="AH500" s="95">
        <v>0</v>
      </c>
      <c r="AI500" s="95">
        <v>1076425.99771118</v>
      </c>
      <c r="AJ500" s="95">
        <v>265804.95219802897</v>
      </c>
      <c r="AK500" s="95">
        <v>0</v>
      </c>
      <c r="AL500" s="95">
        <v>173276.26859283401</v>
      </c>
      <c r="AM500" s="95">
        <v>0</v>
      </c>
      <c r="AN500" s="95">
        <v>9965996.2645263709</v>
      </c>
      <c r="AO500" s="95">
        <v>18616977.714599598</v>
      </c>
      <c r="AP500" s="95">
        <v>289.21637947484902</v>
      </c>
      <c r="AQ500" s="95">
        <v>8187599.6558227502</v>
      </c>
      <c r="AR500" s="95">
        <v>6149425.6454467801</v>
      </c>
      <c r="AS500" s="95">
        <v>1416583.0635376</v>
      </c>
      <c r="AT500" s="95">
        <v>0</v>
      </c>
      <c r="AU500" s="95">
        <v>0</v>
      </c>
      <c r="AV500" s="95">
        <v>29882536.396484401</v>
      </c>
      <c r="AW500" s="95">
        <v>56542.918622016899</v>
      </c>
      <c r="AX500" s="95">
        <v>701552.58249664295</v>
      </c>
      <c r="AY500" s="95">
        <v>8297614.3453979502</v>
      </c>
      <c r="AZ500" s="95">
        <v>5850151.2107543899</v>
      </c>
      <c r="BA500" s="95">
        <v>0</v>
      </c>
      <c r="BB500" s="95">
        <v>9605679.27490234</v>
      </c>
      <c r="BC500" s="95">
        <v>2231970.6832580599</v>
      </c>
      <c r="BD500" s="95">
        <v>0</v>
      </c>
      <c r="BE500" s="95">
        <v>1416496.2601165799</v>
      </c>
      <c r="BF500" s="95">
        <v>0</v>
      </c>
      <c r="BG500" s="95">
        <v>30082900.576416001</v>
      </c>
      <c r="BH500" s="95">
        <v>3941395.8944091802</v>
      </c>
      <c r="BI500" s="95">
        <v>65.089665317907901</v>
      </c>
      <c r="BJ500" s="95">
        <v>2794840.7008667002</v>
      </c>
      <c r="BK500" s="95">
        <v>2442320.1426696801</v>
      </c>
      <c r="BL500" s="95">
        <v>0</v>
      </c>
      <c r="BM500" s="95">
        <v>0</v>
      </c>
      <c r="BN500" s="95">
        <v>0</v>
      </c>
      <c r="BO500" s="95">
        <v>0</v>
      </c>
      <c r="BP500" s="95">
        <v>0</v>
      </c>
      <c r="BQ500" s="95">
        <v>0</v>
      </c>
      <c r="BR500" s="95">
        <v>2634392.8056945801</v>
      </c>
      <c r="BS500" s="95">
        <v>2144189.1451721201</v>
      </c>
      <c r="BT500" s="95">
        <v>0</v>
      </c>
      <c r="BU500" s="95">
        <v>751676</v>
      </c>
      <c r="BV500" s="95">
        <v>1246461.4267883301</v>
      </c>
      <c r="BW500" s="95">
        <v>0</v>
      </c>
      <c r="BX500" s="95">
        <v>118474.21988678</v>
      </c>
      <c r="BY500" s="95">
        <v>0</v>
      </c>
      <c r="BZ500" s="95">
        <v>0</v>
      </c>
      <c r="CA500" s="95">
        <v>47116.6506853104</v>
      </c>
      <c r="CB500" s="95">
        <v>3051998.2252807599</v>
      </c>
      <c r="CC500" s="95">
        <v>26592977.310302701</v>
      </c>
      <c r="CD500" s="95">
        <v>6737402.1559448196</v>
      </c>
      <c r="CE500" s="95">
        <v>1080.4306462705099</v>
      </c>
      <c r="CF500" s="95">
        <v>173834.10498237601</v>
      </c>
      <c r="CG500" s="95">
        <v>1421601.6429290799</v>
      </c>
      <c r="CH500" s="95">
        <v>0</v>
      </c>
      <c r="CI500" s="95">
        <v>48192.485916137703</v>
      </c>
      <c r="CJ500" s="95">
        <v>3228334.1109924298</v>
      </c>
      <c r="CK500" s="95">
        <v>28137219.221679699</v>
      </c>
      <c r="CL500" s="95">
        <v>6852847.4654540997</v>
      </c>
      <c r="CM500" s="160">
        <v>79393.363580703706</v>
      </c>
      <c r="CN500" s="160">
        <v>13182534.783325201</v>
      </c>
      <c r="CO500" s="160">
        <v>58273727.573730499</v>
      </c>
      <c r="CP500" s="95">
        <v>6852847.4654540997</v>
      </c>
      <c r="CQ500" s="95">
        <v>0</v>
      </c>
      <c r="CR500" s="95">
        <v>0</v>
      </c>
      <c r="CS500" s="95">
        <v>0</v>
      </c>
      <c r="CT500" s="95">
        <v>0</v>
      </c>
      <c r="CU500" s="161">
        <v>3225832.330263136</v>
      </c>
      <c r="CV500" s="161">
        <v>28014578.953231782</v>
      </c>
    </row>
    <row r="501" spans="1:100" x14ac:dyDescent="0.2">
      <c r="A501" s="94" t="s">
        <v>58</v>
      </c>
      <c r="B501" s="96">
        <v>41426</v>
      </c>
      <c r="C501" s="95">
        <v>36996.247572898901</v>
      </c>
      <c r="D501" s="95">
        <v>0.96295605999330303</v>
      </c>
      <c r="E501" s="95">
        <v>10073.4129648209</v>
      </c>
      <c r="F501" s="95">
        <v>8731.8144214153308</v>
      </c>
      <c r="G501" s="95">
        <v>1070.06776458025</v>
      </c>
      <c r="H501" s="95">
        <v>0</v>
      </c>
      <c r="I501" s="95">
        <v>0</v>
      </c>
      <c r="J501" s="95">
        <v>31128.455944061301</v>
      </c>
      <c r="K501" s="95">
        <v>158.60587033070601</v>
      </c>
      <c r="L501" s="95">
        <v>1004.20161179453</v>
      </c>
      <c r="M501" s="95">
        <v>17205.5319459438</v>
      </c>
      <c r="N501" s="95">
        <v>5483.9675781726801</v>
      </c>
      <c r="O501" s="95">
        <v>0</v>
      </c>
      <c r="P501" s="95">
        <v>21009.262652874</v>
      </c>
      <c r="Q501" s="95">
        <v>2449.9629815220801</v>
      </c>
      <c r="R501" s="95">
        <v>0</v>
      </c>
      <c r="S501" s="95">
        <v>1071.4822528362299</v>
      </c>
      <c r="T501" s="95">
        <v>0</v>
      </c>
      <c r="U501" s="95">
        <v>31284.789833545699</v>
      </c>
      <c r="V501" s="95">
        <v>2086007.8045959501</v>
      </c>
      <c r="W501" s="95">
        <v>16.6012921209913</v>
      </c>
      <c r="X501" s="95">
        <v>914191.85223388695</v>
      </c>
      <c r="Y501" s="95">
        <v>722234.87770080601</v>
      </c>
      <c r="Z501" s="95">
        <v>174377.24409103399</v>
      </c>
      <c r="AA501" s="95">
        <v>0</v>
      </c>
      <c r="AB501" s="95">
        <v>0</v>
      </c>
      <c r="AC501" s="95">
        <v>9870809.0501709003</v>
      </c>
      <c r="AD501" s="95">
        <v>14719.7139917612</v>
      </c>
      <c r="AE501" s="95">
        <v>34802.634072780602</v>
      </c>
      <c r="AF501" s="95">
        <v>929764.27685546898</v>
      </c>
      <c r="AG501" s="95">
        <v>691564.93276977504</v>
      </c>
      <c r="AH501" s="95">
        <v>0</v>
      </c>
      <c r="AI501" s="95">
        <v>1091641.67237854</v>
      </c>
      <c r="AJ501" s="95">
        <v>263520.62917327898</v>
      </c>
      <c r="AK501" s="95">
        <v>0</v>
      </c>
      <c r="AL501" s="95">
        <v>174403.27832794201</v>
      </c>
      <c r="AM501" s="95">
        <v>0</v>
      </c>
      <c r="AN501" s="95">
        <v>9889014.0294189509</v>
      </c>
      <c r="AO501" s="95">
        <v>18692771.720214799</v>
      </c>
      <c r="AP501" s="95">
        <v>149.34947340376701</v>
      </c>
      <c r="AQ501" s="95">
        <v>7984207.2225341797</v>
      </c>
      <c r="AR501" s="95">
        <v>5962502.4014282199</v>
      </c>
      <c r="AS501" s="95">
        <v>1436247.8962097201</v>
      </c>
      <c r="AT501" s="95">
        <v>0</v>
      </c>
      <c r="AU501" s="95">
        <v>0</v>
      </c>
      <c r="AV501" s="95">
        <v>29928699.979247998</v>
      </c>
      <c r="AW501" s="95">
        <v>47130.3569426537</v>
      </c>
      <c r="AX501" s="95">
        <v>601459.50824737502</v>
      </c>
      <c r="AY501" s="95">
        <v>8426214.10620117</v>
      </c>
      <c r="AZ501" s="95">
        <v>5677215.1734008798</v>
      </c>
      <c r="BA501" s="95">
        <v>0</v>
      </c>
      <c r="BB501" s="95">
        <v>9776989.9642334003</v>
      </c>
      <c r="BC501" s="95">
        <v>2212723.0147094699</v>
      </c>
      <c r="BD501" s="95">
        <v>0</v>
      </c>
      <c r="BE501" s="95">
        <v>1435631.9044341999</v>
      </c>
      <c r="BF501" s="95">
        <v>0</v>
      </c>
      <c r="BG501" s="95">
        <v>29984097.221679699</v>
      </c>
      <c r="BH501" s="95">
        <v>4025797.6175231901</v>
      </c>
      <c r="BI501" s="95">
        <v>40.847831409890198</v>
      </c>
      <c r="BJ501" s="95">
        <v>2759045.13104248</v>
      </c>
      <c r="BK501" s="95">
        <v>2395805.6174011198</v>
      </c>
      <c r="BL501" s="95">
        <v>0</v>
      </c>
      <c r="BM501" s="95">
        <v>0</v>
      </c>
      <c r="BN501" s="95">
        <v>0</v>
      </c>
      <c r="BO501" s="95">
        <v>0</v>
      </c>
      <c r="BP501" s="95">
        <v>0</v>
      </c>
      <c r="BQ501" s="95">
        <v>0</v>
      </c>
      <c r="BR501" s="95">
        <v>2670115.2714843801</v>
      </c>
      <c r="BS501" s="95">
        <v>2083218.4640502899</v>
      </c>
      <c r="BT501" s="95">
        <v>0</v>
      </c>
      <c r="BU501" s="95">
        <v>791823.94999694801</v>
      </c>
      <c r="BV501" s="95">
        <v>1266175.3548431401</v>
      </c>
      <c r="BW501" s="95">
        <v>0</v>
      </c>
      <c r="BX501" s="95">
        <v>120629.32989502</v>
      </c>
      <c r="BY501" s="95">
        <v>0</v>
      </c>
      <c r="BZ501" s="95">
        <v>0</v>
      </c>
      <c r="CA501" s="95">
        <v>47046.394229888901</v>
      </c>
      <c r="CB501" s="95">
        <v>3017054.2157592801</v>
      </c>
      <c r="CC501" s="95">
        <v>26838439.0229492</v>
      </c>
      <c r="CD501" s="95">
        <v>6791897.0833129901</v>
      </c>
      <c r="CE501" s="95">
        <v>1070.97596085072</v>
      </c>
      <c r="CF501" s="95">
        <v>174387.71315765401</v>
      </c>
      <c r="CG501" s="95">
        <v>1434413.1459808301</v>
      </c>
      <c r="CH501" s="95">
        <v>0</v>
      </c>
      <c r="CI501" s="95">
        <v>48116.5123767853</v>
      </c>
      <c r="CJ501" s="95">
        <v>3192063.2075500502</v>
      </c>
      <c r="CK501" s="95">
        <v>28271824.2333984</v>
      </c>
      <c r="CL501" s="95">
        <v>6907240.7082519503</v>
      </c>
      <c r="CM501" s="160">
        <v>79272.109622955293</v>
      </c>
      <c r="CN501" s="160">
        <v>13081032.146972699</v>
      </c>
      <c r="CO501" s="160">
        <v>58080192.704589799</v>
      </c>
      <c r="CP501" s="95">
        <v>6907240.7082519503</v>
      </c>
      <c r="CQ501" s="95">
        <v>0</v>
      </c>
      <c r="CR501" s="95">
        <v>0</v>
      </c>
      <c r="CS501" s="95">
        <v>0</v>
      </c>
      <c r="CT501" s="95">
        <v>0</v>
      </c>
      <c r="CU501" s="161">
        <v>3191441.9289169339</v>
      </c>
      <c r="CV501" s="161">
        <v>28272852.168930031</v>
      </c>
    </row>
    <row r="502" spans="1:100" x14ac:dyDescent="0.2">
      <c r="A502" s="94" t="s">
        <v>58</v>
      </c>
      <c r="B502" s="96">
        <v>41518</v>
      </c>
      <c r="C502" s="95">
        <v>36851.622458457903</v>
      </c>
      <c r="D502" s="95">
        <v>0</v>
      </c>
      <c r="E502" s="95">
        <v>9759.7834984064102</v>
      </c>
      <c r="F502" s="95">
        <v>8446.4773052930796</v>
      </c>
      <c r="G502" s="95">
        <v>1073.0792913883899</v>
      </c>
      <c r="H502" s="95">
        <v>0</v>
      </c>
      <c r="I502" s="95">
        <v>0</v>
      </c>
      <c r="J502" s="95">
        <v>31137.588113069502</v>
      </c>
      <c r="K502" s="95">
        <v>144.51460732892201</v>
      </c>
      <c r="L502" s="95">
        <v>193.33572696149301</v>
      </c>
      <c r="M502" s="95">
        <v>17109.569066286102</v>
      </c>
      <c r="N502" s="95">
        <v>5307.4582965970003</v>
      </c>
      <c r="O502" s="95">
        <v>0</v>
      </c>
      <c r="P502" s="95">
        <v>21653.6014196873</v>
      </c>
      <c r="Q502" s="95">
        <v>2437.98562949896</v>
      </c>
      <c r="R502" s="95">
        <v>0</v>
      </c>
      <c r="S502" s="95">
        <v>1074.2994329184301</v>
      </c>
      <c r="T502" s="95">
        <v>0</v>
      </c>
      <c r="U502" s="95">
        <v>31288.2263031006</v>
      </c>
      <c r="V502" s="95">
        <v>2101911.71551514</v>
      </c>
      <c r="W502" s="95">
        <v>0</v>
      </c>
      <c r="X502" s="95">
        <v>882380.15546417201</v>
      </c>
      <c r="Y502" s="95">
        <v>690520.77639770496</v>
      </c>
      <c r="Z502" s="95">
        <v>171595.36960411101</v>
      </c>
      <c r="AA502" s="95">
        <v>0</v>
      </c>
      <c r="AB502" s="95">
        <v>0</v>
      </c>
      <c r="AC502" s="95">
        <v>9904581.3162841797</v>
      </c>
      <c r="AD502" s="95">
        <v>13193.151992321</v>
      </c>
      <c r="AE502" s="95">
        <v>33094.984395027197</v>
      </c>
      <c r="AF502" s="95">
        <v>938966.53507995605</v>
      </c>
      <c r="AG502" s="95">
        <v>663822.64412689197</v>
      </c>
      <c r="AH502" s="95">
        <v>0</v>
      </c>
      <c r="AI502" s="95">
        <v>1088058.55932617</v>
      </c>
      <c r="AJ502" s="95">
        <v>259529.65636062599</v>
      </c>
      <c r="AK502" s="95">
        <v>0</v>
      </c>
      <c r="AL502" s="95">
        <v>171883.111328125</v>
      </c>
      <c r="AM502" s="95">
        <v>0</v>
      </c>
      <c r="AN502" s="95">
        <v>9899010.7894287091</v>
      </c>
      <c r="AO502" s="95">
        <v>18872118.994872998</v>
      </c>
      <c r="AP502" s="95">
        <v>0</v>
      </c>
      <c r="AQ502" s="95">
        <v>7677680.75634766</v>
      </c>
      <c r="AR502" s="95">
        <v>5630833.7167968797</v>
      </c>
      <c r="AS502" s="95">
        <v>1404651.39431763</v>
      </c>
      <c r="AT502" s="95">
        <v>0</v>
      </c>
      <c r="AU502" s="95">
        <v>0</v>
      </c>
      <c r="AV502" s="95">
        <v>30010624.853759799</v>
      </c>
      <c r="AW502" s="95">
        <v>42316.334615707397</v>
      </c>
      <c r="AX502" s="95">
        <v>511770.06771850598</v>
      </c>
      <c r="AY502" s="95">
        <v>8562353.2291259803</v>
      </c>
      <c r="AZ502" s="95">
        <v>5446504.86181641</v>
      </c>
      <c r="BA502" s="95">
        <v>0</v>
      </c>
      <c r="BB502" s="95">
        <v>9873257.1478271503</v>
      </c>
      <c r="BC502" s="95">
        <v>2178019.9172058101</v>
      </c>
      <c r="BD502" s="95">
        <v>0</v>
      </c>
      <c r="BE502" s="95">
        <v>1405060.75094604</v>
      </c>
      <c r="BF502" s="95">
        <v>0</v>
      </c>
      <c r="BG502" s="95">
        <v>29967808.339599598</v>
      </c>
      <c r="BH502" s="95">
        <v>4049212.7585144001</v>
      </c>
      <c r="BI502" s="95">
        <v>0</v>
      </c>
      <c r="BJ502" s="95">
        <v>2655022.7365417499</v>
      </c>
      <c r="BK502" s="95">
        <v>2299775.8484497098</v>
      </c>
      <c r="BL502" s="95">
        <v>0</v>
      </c>
      <c r="BM502" s="95">
        <v>0</v>
      </c>
      <c r="BN502" s="95">
        <v>0</v>
      </c>
      <c r="BO502" s="95">
        <v>0</v>
      </c>
      <c r="BP502" s="95">
        <v>0</v>
      </c>
      <c r="BQ502" s="95">
        <v>0</v>
      </c>
      <c r="BR502" s="95">
        <v>2707910.2163391099</v>
      </c>
      <c r="BS502" s="95">
        <v>2000702.8472595201</v>
      </c>
      <c r="BT502" s="95">
        <v>0</v>
      </c>
      <c r="BU502" s="95">
        <v>664336.65999603295</v>
      </c>
      <c r="BV502" s="95">
        <v>1246745.45910645</v>
      </c>
      <c r="BW502" s="95">
        <v>0</v>
      </c>
      <c r="BX502" s="95">
        <v>103419.659910202</v>
      </c>
      <c r="BY502" s="95">
        <v>0</v>
      </c>
      <c r="BZ502" s="95">
        <v>0</v>
      </c>
      <c r="CA502" s="95">
        <v>46626.096390247301</v>
      </c>
      <c r="CB502" s="95">
        <v>2981681.98223877</v>
      </c>
      <c r="CC502" s="95">
        <v>26581521.9770508</v>
      </c>
      <c r="CD502" s="95">
        <v>6692323.4314575205</v>
      </c>
      <c r="CE502" s="95">
        <v>1072.8854362219599</v>
      </c>
      <c r="CF502" s="95">
        <v>171483.580114365</v>
      </c>
      <c r="CG502" s="95">
        <v>1402784.0687408401</v>
      </c>
      <c r="CH502" s="95">
        <v>0</v>
      </c>
      <c r="CI502" s="95">
        <v>47697.847355842598</v>
      </c>
      <c r="CJ502" s="95">
        <v>3153832.3640441899</v>
      </c>
      <c r="CK502" s="95">
        <v>27969068.909179699</v>
      </c>
      <c r="CL502" s="95">
        <v>6804509.1584472703</v>
      </c>
      <c r="CM502" s="160">
        <v>78863.513234138503</v>
      </c>
      <c r="CN502" s="160">
        <v>13054144.9016113</v>
      </c>
      <c r="CO502" s="160">
        <v>58011386.095214799</v>
      </c>
      <c r="CP502" s="95">
        <v>6804509.1584472703</v>
      </c>
      <c r="CQ502" s="95">
        <v>0</v>
      </c>
      <c r="CR502" s="95">
        <v>0</v>
      </c>
      <c r="CS502" s="95">
        <v>0</v>
      </c>
      <c r="CT502" s="95">
        <v>0</v>
      </c>
      <c r="CU502" s="161">
        <v>3153165.5623531351</v>
      </c>
      <c r="CV502" s="161">
        <v>27984306.045791641</v>
      </c>
    </row>
    <row r="503" spans="1:100" x14ac:dyDescent="0.2">
      <c r="A503" s="94" t="s">
        <v>58</v>
      </c>
      <c r="B503" s="96">
        <v>41609</v>
      </c>
      <c r="C503" s="95">
        <v>36478.789813995398</v>
      </c>
      <c r="D503" s="95">
        <v>0</v>
      </c>
      <c r="E503" s="95">
        <v>9433.5732829570807</v>
      </c>
      <c r="F503" s="95">
        <v>8165.8271259665498</v>
      </c>
      <c r="G503" s="95">
        <v>1044.3799380511</v>
      </c>
      <c r="H503" s="95">
        <v>0</v>
      </c>
      <c r="I503" s="95">
        <v>0</v>
      </c>
      <c r="J503" s="95">
        <v>31092.014401435899</v>
      </c>
      <c r="K503" s="95">
        <v>127.703014073893</v>
      </c>
      <c r="L503" s="95">
        <v>108.043266676366</v>
      </c>
      <c r="M503" s="95">
        <v>16916.530909776699</v>
      </c>
      <c r="N503" s="95">
        <v>5111.5360279083297</v>
      </c>
      <c r="O503" s="95">
        <v>0</v>
      </c>
      <c r="P503" s="95">
        <v>21394.5676031113</v>
      </c>
      <c r="Q503" s="95">
        <v>2416.6203922927398</v>
      </c>
      <c r="R503" s="95">
        <v>0</v>
      </c>
      <c r="S503" s="95">
        <v>1044.18952132761</v>
      </c>
      <c r="T503" s="95">
        <v>0</v>
      </c>
      <c r="U503" s="95">
        <v>31218.1746575832</v>
      </c>
      <c r="V503" s="95">
        <v>2059704.8488769501</v>
      </c>
      <c r="W503" s="95">
        <v>0</v>
      </c>
      <c r="X503" s="95">
        <v>850633.28816986096</v>
      </c>
      <c r="Y503" s="95">
        <v>668722.97650909401</v>
      </c>
      <c r="Z503" s="95">
        <v>167393.38249206499</v>
      </c>
      <c r="AA503" s="95">
        <v>0</v>
      </c>
      <c r="AB503" s="95">
        <v>0</v>
      </c>
      <c r="AC503" s="95">
        <v>9851319.65942383</v>
      </c>
      <c r="AD503" s="95">
        <v>11826.1042916775</v>
      </c>
      <c r="AE503" s="95">
        <v>25750.591135501902</v>
      </c>
      <c r="AF503" s="95">
        <v>925484.79847717297</v>
      </c>
      <c r="AG503" s="95">
        <v>638907.47669982899</v>
      </c>
      <c r="AH503" s="95">
        <v>0</v>
      </c>
      <c r="AI503" s="95">
        <v>1068927.6479034401</v>
      </c>
      <c r="AJ503" s="95">
        <v>255012.51022529599</v>
      </c>
      <c r="AK503" s="95">
        <v>0</v>
      </c>
      <c r="AL503" s="95">
        <v>167057.35462570199</v>
      </c>
      <c r="AM503" s="95">
        <v>0</v>
      </c>
      <c r="AN503" s="95">
        <v>9854945.3485107403</v>
      </c>
      <c r="AO503" s="95">
        <v>18576207.978271499</v>
      </c>
      <c r="AP503" s="95">
        <v>0</v>
      </c>
      <c r="AQ503" s="95">
        <v>7422667.5808105497</v>
      </c>
      <c r="AR503" s="95">
        <v>5464452.8388671903</v>
      </c>
      <c r="AS503" s="95">
        <v>1385472.6907043499</v>
      </c>
      <c r="AT503" s="95">
        <v>0</v>
      </c>
      <c r="AU503" s="95">
        <v>0</v>
      </c>
      <c r="AV503" s="95">
        <v>30079876.948486298</v>
      </c>
      <c r="AW503" s="95">
        <v>38248.207495689399</v>
      </c>
      <c r="AX503" s="95">
        <v>471867.29017639201</v>
      </c>
      <c r="AY503" s="95">
        <v>8466861.9271240197</v>
      </c>
      <c r="AZ503" s="95">
        <v>5262324.0091552697</v>
      </c>
      <c r="BA503" s="95">
        <v>0</v>
      </c>
      <c r="BB503" s="95">
        <v>9713860.1739502009</v>
      </c>
      <c r="BC503" s="95">
        <v>2152760.8647155799</v>
      </c>
      <c r="BD503" s="95">
        <v>0</v>
      </c>
      <c r="BE503" s="95">
        <v>1383964.59913635</v>
      </c>
      <c r="BF503" s="95">
        <v>0</v>
      </c>
      <c r="BG503" s="95">
        <v>30099798.5241699</v>
      </c>
      <c r="BH503" s="95">
        <v>4020631.9781189002</v>
      </c>
      <c r="BI503" s="95">
        <v>0</v>
      </c>
      <c r="BJ503" s="95">
        <v>2594471.6954345698</v>
      </c>
      <c r="BK503" s="95">
        <v>2241295.3207702599</v>
      </c>
      <c r="BL503" s="95">
        <v>0</v>
      </c>
      <c r="BM503" s="95">
        <v>0</v>
      </c>
      <c r="BN503" s="95">
        <v>0</v>
      </c>
      <c r="BO503" s="95">
        <v>0</v>
      </c>
      <c r="BP503" s="95">
        <v>0</v>
      </c>
      <c r="BQ503" s="95">
        <v>0</v>
      </c>
      <c r="BR503" s="95">
        <v>2685343.1071472201</v>
      </c>
      <c r="BS503" s="95">
        <v>1936165.7748870801</v>
      </c>
      <c r="BT503" s="95">
        <v>0</v>
      </c>
      <c r="BU503" s="95">
        <v>756759.79999542201</v>
      </c>
      <c r="BV503" s="95">
        <v>1249839.5106353799</v>
      </c>
      <c r="BW503" s="95">
        <v>0</v>
      </c>
      <c r="BX503" s="95">
        <v>111306.369902611</v>
      </c>
      <c r="BY503" s="95">
        <v>0</v>
      </c>
      <c r="BZ503" s="95">
        <v>0</v>
      </c>
      <c r="CA503" s="95">
        <v>45943.4071655273</v>
      </c>
      <c r="CB503" s="95">
        <v>2899141.9558410598</v>
      </c>
      <c r="CC503" s="95">
        <v>26015348.443359401</v>
      </c>
      <c r="CD503" s="95">
        <v>6611222.8951415997</v>
      </c>
      <c r="CE503" s="95">
        <v>1045.6416016519099</v>
      </c>
      <c r="CF503" s="95">
        <v>167298.20789718599</v>
      </c>
      <c r="CG503" s="95">
        <v>1385529.2578582801</v>
      </c>
      <c r="CH503" s="95">
        <v>0</v>
      </c>
      <c r="CI503" s="95">
        <v>46996.801366806001</v>
      </c>
      <c r="CJ503" s="95">
        <v>3065701.7261047401</v>
      </c>
      <c r="CK503" s="95">
        <v>27315466.743896499</v>
      </c>
      <c r="CL503" s="95">
        <v>6723687.8545532199</v>
      </c>
      <c r="CM503" s="160">
        <v>78105.675415039106</v>
      </c>
      <c r="CN503" s="160">
        <v>12918490.876708999</v>
      </c>
      <c r="CO503" s="160">
        <v>57419419.684082001</v>
      </c>
      <c r="CP503" s="95">
        <v>6723687.8545532199</v>
      </c>
      <c r="CQ503" s="95">
        <v>0</v>
      </c>
      <c r="CR503" s="95">
        <v>0</v>
      </c>
      <c r="CS503" s="95">
        <v>0</v>
      </c>
      <c r="CT503" s="95">
        <v>0</v>
      </c>
      <c r="CU503" s="161">
        <v>3066440.1637382456</v>
      </c>
      <c r="CV503" s="161">
        <v>27400877.701217681</v>
      </c>
    </row>
    <row r="504" spans="1:100" x14ac:dyDescent="0.2">
      <c r="A504" s="94" t="s">
        <v>58</v>
      </c>
      <c r="B504" s="96">
        <v>41699</v>
      </c>
      <c r="C504" s="95">
        <v>36546.519238471999</v>
      </c>
      <c r="D504" s="95">
        <v>0</v>
      </c>
      <c r="E504" s="95">
        <v>9162.84333920479</v>
      </c>
      <c r="F504" s="95">
        <v>7923.2267838716498</v>
      </c>
      <c r="G504" s="95">
        <v>1043.1666710376701</v>
      </c>
      <c r="H504" s="95">
        <v>0</v>
      </c>
      <c r="I504" s="95">
        <v>0</v>
      </c>
      <c r="J504" s="95">
        <v>31109.8391127586</v>
      </c>
      <c r="K504" s="95">
        <v>96.336914132349193</v>
      </c>
      <c r="L504" s="95">
        <v>104.463371507823</v>
      </c>
      <c r="M504" s="95">
        <v>16936.4394237995</v>
      </c>
      <c r="N504" s="95">
        <v>4926.4909424185798</v>
      </c>
      <c r="O504" s="95">
        <v>0</v>
      </c>
      <c r="P504" s="95">
        <v>21235.193625450102</v>
      </c>
      <c r="Q504" s="95">
        <v>2418.2138860523701</v>
      </c>
      <c r="R504" s="95">
        <v>0</v>
      </c>
      <c r="S504" s="95">
        <v>1037.9762563854499</v>
      </c>
      <c r="T504" s="95">
        <v>0</v>
      </c>
      <c r="U504" s="95">
        <v>31201.233940362901</v>
      </c>
      <c r="V504" s="95">
        <v>2054273.3339691199</v>
      </c>
      <c r="W504" s="95">
        <v>0</v>
      </c>
      <c r="X504" s="95">
        <v>826686.63875579799</v>
      </c>
      <c r="Y504" s="95">
        <v>650964.00144958496</v>
      </c>
      <c r="Z504" s="95">
        <v>165057.99878311201</v>
      </c>
      <c r="AA504" s="95">
        <v>0</v>
      </c>
      <c r="AB504" s="95">
        <v>0</v>
      </c>
      <c r="AC504" s="95">
        <v>9781840.6119384803</v>
      </c>
      <c r="AD504" s="95">
        <v>8193.5654042959195</v>
      </c>
      <c r="AE504" s="95">
        <v>27287.6616852283</v>
      </c>
      <c r="AF504" s="95">
        <v>921521.16017913795</v>
      </c>
      <c r="AG504" s="95">
        <v>624593.56185913098</v>
      </c>
      <c r="AH504" s="95">
        <v>0</v>
      </c>
      <c r="AI504" s="95">
        <v>1057634.54118347</v>
      </c>
      <c r="AJ504" s="95">
        <v>251056.23101043701</v>
      </c>
      <c r="AK504" s="95">
        <v>0</v>
      </c>
      <c r="AL504" s="95">
        <v>164674.8328228</v>
      </c>
      <c r="AM504" s="95">
        <v>0</v>
      </c>
      <c r="AN504" s="95">
        <v>9823227.47265625</v>
      </c>
      <c r="AO504" s="95">
        <v>18603945.035156298</v>
      </c>
      <c r="AP504" s="95">
        <v>0</v>
      </c>
      <c r="AQ504" s="95">
        <v>7294498.6901245099</v>
      </c>
      <c r="AR504" s="95">
        <v>5327167.0826415997</v>
      </c>
      <c r="AS504" s="95">
        <v>1368810.4612731901</v>
      </c>
      <c r="AT504" s="95">
        <v>0</v>
      </c>
      <c r="AU504" s="95">
        <v>0</v>
      </c>
      <c r="AV504" s="95">
        <v>30157837.6479492</v>
      </c>
      <c r="AW504" s="95">
        <v>26667.796821594198</v>
      </c>
      <c r="AX504" s="95">
        <v>534314.71394348098</v>
      </c>
      <c r="AY504" s="95">
        <v>8515404.2713622991</v>
      </c>
      <c r="AZ504" s="95">
        <v>5150997.7447509803</v>
      </c>
      <c r="BA504" s="95">
        <v>0</v>
      </c>
      <c r="BB504" s="95">
        <v>9559738.4582519494</v>
      </c>
      <c r="BC504" s="95">
        <v>2120511.02587891</v>
      </c>
      <c r="BD504" s="95">
        <v>0</v>
      </c>
      <c r="BE504" s="95">
        <v>1366938.92878723</v>
      </c>
      <c r="BF504" s="95">
        <v>0</v>
      </c>
      <c r="BG504" s="95">
        <v>30237632.4060059</v>
      </c>
      <c r="BH504" s="95">
        <v>4017105.3995666499</v>
      </c>
      <c r="BI504" s="95">
        <v>0</v>
      </c>
      <c r="BJ504" s="95">
        <v>2525929.6905212398</v>
      </c>
      <c r="BK504" s="95">
        <v>2176248.8620605501</v>
      </c>
      <c r="BL504" s="95">
        <v>0</v>
      </c>
      <c r="BM504" s="95">
        <v>0</v>
      </c>
      <c r="BN504" s="95">
        <v>0</v>
      </c>
      <c r="BO504" s="95">
        <v>0</v>
      </c>
      <c r="BP504" s="95">
        <v>0</v>
      </c>
      <c r="BQ504" s="95">
        <v>0</v>
      </c>
      <c r="BR504" s="95">
        <v>2687394.03479004</v>
      </c>
      <c r="BS504" s="95">
        <v>1894736.9050903299</v>
      </c>
      <c r="BT504" s="95">
        <v>0</v>
      </c>
      <c r="BU504" s="95">
        <v>735801.27999877895</v>
      </c>
      <c r="BV504" s="95">
        <v>1238936.29141235</v>
      </c>
      <c r="BW504" s="95">
        <v>0</v>
      </c>
      <c r="BX504" s="95">
        <v>113183.76990985899</v>
      </c>
      <c r="BY504" s="95">
        <v>0</v>
      </c>
      <c r="BZ504" s="95">
        <v>0</v>
      </c>
      <c r="CA504" s="95">
        <v>45676.417960166902</v>
      </c>
      <c r="CB504" s="95">
        <v>2902101.6386718801</v>
      </c>
      <c r="CC504" s="95">
        <v>25895726.9057617</v>
      </c>
      <c r="CD504" s="95">
        <v>6554545.3205566397</v>
      </c>
      <c r="CE504" s="95">
        <v>1041.6211131960199</v>
      </c>
      <c r="CF504" s="95">
        <v>165203.273843765</v>
      </c>
      <c r="CG504" s="95">
        <v>1371698.60658264</v>
      </c>
      <c r="CH504" s="95">
        <v>0</v>
      </c>
      <c r="CI504" s="95">
        <v>46711.295187473297</v>
      </c>
      <c r="CJ504" s="95">
        <v>3068396.77484131</v>
      </c>
      <c r="CK504" s="95">
        <v>27369865.839111298</v>
      </c>
      <c r="CL504" s="95">
        <v>6663068.5271606399</v>
      </c>
      <c r="CM504" s="160">
        <v>77812.397830009504</v>
      </c>
      <c r="CN504" s="160">
        <v>12882036.775756801</v>
      </c>
      <c r="CO504" s="160">
        <v>57416572.844238304</v>
      </c>
      <c r="CP504" s="95">
        <v>6663068.5271606399</v>
      </c>
      <c r="CQ504" s="95">
        <v>0</v>
      </c>
      <c r="CR504" s="95">
        <v>0</v>
      </c>
      <c r="CS504" s="95">
        <v>0</v>
      </c>
      <c r="CT504" s="95">
        <v>0</v>
      </c>
      <c r="CU504" s="161">
        <v>3067304.9125156449</v>
      </c>
      <c r="CV504" s="161">
        <v>27267425.512344342</v>
      </c>
    </row>
    <row r="505" spans="1:100" x14ac:dyDescent="0.2">
      <c r="A505" s="94" t="s">
        <v>58</v>
      </c>
      <c r="B505" s="96">
        <v>41791</v>
      </c>
      <c r="C505" s="95">
        <v>36390.501088619203</v>
      </c>
      <c r="D505" s="95">
        <v>0</v>
      </c>
      <c r="E505" s="95">
        <v>8911.4369782209396</v>
      </c>
      <c r="F505" s="95">
        <v>7682.54247117043</v>
      </c>
      <c r="G505" s="95">
        <v>1053.6242601275401</v>
      </c>
      <c r="H505" s="95">
        <v>0</v>
      </c>
      <c r="I505" s="95">
        <v>0</v>
      </c>
      <c r="J505" s="95">
        <v>31185.6682603359</v>
      </c>
      <c r="K505" s="95">
        <v>70.949064898304599</v>
      </c>
      <c r="L505" s="95">
        <v>390.00287874042999</v>
      </c>
      <c r="M505" s="95">
        <v>16858.479919672001</v>
      </c>
      <c r="N505" s="95">
        <v>4777.2960228920001</v>
      </c>
      <c r="O505" s="95">
        <v>0</v>
      </c>
      <c r="P505" s="95">
        <v>20896.354242801699</v>
      </c>
      <c r="Q505" s="95">
        <v>2388.1990970373199</v>
      </c>
      <c r="R505" s="95">
        <v>0</v>
      </c>
      <c r="S505" s="95">
        <v>1054.16494618356</v>
      </c>
      <c r="T505" s="95">
        <v>0</v>
      </c>
      <c r="U505" s="95">
        <v>31257.594730138801</v>
      </c>
      <c r="V505" s="95">
        <v>2042789.70541382</v>
      </c>
      <c r="W505" s="95">
        <v>0</v>
      </c>
      <c r="X505" s="95">
        <v>804346.62906646705</v>
      </c>
      <c r="Y505" s="95">
        <v>624720.54667663598</v>
      </c>
      <c r="Z505" s="95">
        <v>163790.79779434201</v>
      </c>
      <c r="AA505" s="95">
        <v>0</v>
      </c>
      <c r="AB505" s="95">
        <v>0</v>
      </c>
      <c r="AC505" s="95">
        <v>9802253.8138427697</v>
      </c>
      <c r="AD505" s="95">
        <v>6306.4384584426898</v>
      </c>
      <c r="AE505" s="95">
        <v>30079.042633295099</v>
      </c>
      <c r="AF505" s="95">
        <v>925462.58931732201</v>
      </c>
      <c r="AG505" s="95">
        <v>602177.855857849</v>
      </c>
      <c r="AH505" s="95">
        <v>0</v>
      </c>
      <c r="AI505" s="95">
        <v>1038411.0840759299</v>
      </c>
      <c r="AJ505" s="95">
        <v>246600.27677535999</v>
      </c>
      <c r="AK505" s="95">
        <v>0</v>
      </c>
      <c r="AL505" s="95">
        <v>163559.29651260399</v>
      </c>
      <c r="AM505" s="95">
        <v>0</v>
      </c>
      <c r="AN505" s="95">
        <v>9801651.4654540997</v>
      </c>
      <c r="AO505" s="95">
        <v>18596854.1018066</v>
      </c>
      <c r="AP505" s="95">
        <v>0</v>
      </c>
      <c r="AQ505" s="95">
        <v>7106071.9994506799</v>
      </c>
      <c r="AR505" s="95">
        <v>5110714.6676635696</v>
      </c>
      <c r="AS505" s="95">
        <v>1367021.58387756</v>
      </c>
      <c r="AT505" s="95">
        <v>0</v>
      </c>
      <c r="AU505" s="95">
        <v>0</v>
      </c>
      <c r="AV505" s="95">
        <v>30194538.3666992</v>
      </c>
      <c r="AW505" s="95">
        <v>20578.854754686399</v>
      </c>
      <c r="AX505" s="95">
        <v>524612.57424926804</v>
      </c>
      <c r="AY505" s="95">
        <v>8590425.5865478497</v>
      </c>
      <c r="AZ505" s="95">
        <v>4980100.9810790997</v>
      </c>
      <c r="BA505" s="95">
        <v>0</v>
      </c>
      <c r="BB505" s="95">
        <v>9457870.1798095703</v>
      </c>
      <c r="BC505" s="95">
        <v>2090607.50067139</v>
      </c>
      <c r="BD505" s="95">
        <v>0</v>
      </c>
      <c r="BE505" s="95">
        <v>1364140.5044708301</v>
      </c>
      <c r="BF505" s="95">
        <v>0</v>
      </c>
      <c r="BG505" s="95">
        <v>30204190.338378899</v>
      </c>
      <c r="BH505" s="95">
        <v>3996789.0818786598</v>
      </c>
      <c r="BI505" s="95">
        <v>0</v>
      </c>
      <c r="BJ505" s="95">
        <v>2470721.3422241202</v>
      </c>
      <c r="BK505" s="95">
        <v>2116645.9104919401</v>
      </c>
      <c r="BL505" s="95">
        <v>0</v>
      </c>
      <c r="BM505" s="95">
        <v>0</v>
      </c>
      <c r="BN505" s="95">
        <v>0</v>
      </c>
      <c r="BO505" s="95">
        <v>0</v>
      </c>
      <c r="BP505" s="95">
        <v>0</v>
      </c>
      <c r="BQ505" s="95">
        <v>0</v>
      </c>
      <c r="BR505" s="95">
        <v>2703889.2697448698</v>
      </c>
      <c r="BS505" s="95">
        <v>1833417.51054382</v>
      </c>
      <c r="BT505" s="95">
        <v>0</v>
      </c>
      <c r="BU505" s="95">
        <v>751727.52999877895</v>
      </c>
      <c r="BV505" s="95">
        <v>1238488.3201446501</v>
      </c>
      <c r="BW505" s="95">
        <v>0</v>
      </c>
      <c r="BX505" s="95">
        <v>113767.239907265</v>
      </c>
      <c r="BY505" s="95">
        <v>0</v>
      </c>
      <c r="BZ505" s="95">
        <v>0</v>
      </c>
      <c r="CA505" s="95">
        <v>45287.980931758902</v>
      </c>
      <c r="CB505" s="95">
        <v>2854328.1343383798</v>
      </c>
      <c r="CC505" s="95">
        <v>25655406.8596191</v>
      </c>
      <c r="CD505" s="95">
        <v>6470118.6034545898</v>
      </c>
      <c r="CE505" s="95">
        <v>1054.13063648343</v>
      </c>
      <c r="CF505" s="95">
        <v>163762.841070175</v>
      </c>
      <c r="CG505" s="95">
        <v>1365128.9251556401</v>
      </c>
      <c r="CH505" s="95">
        <v>0</v>
      </c>
      <c r="CI505" s="95">
        <v>46342.435721874201</v>
      </c>
      <c r="CJ505" s="95">
        <v>3019692.4828185998</v>
      </c>
      <c r="CK505" s="95">
        <v>27010220.090576202</v>
      </c>
      <c r="CL505" s="95">
        <v>6578425.84020996</v>
      </c>
      <c r="CM505" s="160">
        <v>77473.807050705</v>
      </c>
      <c r="CN505" s="160">
        <v>12821286.1490479</v>
      </c>
      <c r="CO505" s="160">
        <v>57369548.053222701</v>
      </c>
      <c r="CP505" s="95">
        <v>6578425.84020996</v>
      </c>
      <c r="CQ505" s="95">
        <v>0</v>
      </c>
      <c r="CR505" s="95">
        <v>0</v>
      </c>
      <c r="CS505" s="95">
        <v>0</v>
      </c>
      <c r="CT505" s="95">
        <v>0</v>
      </c>
      <c r="CU505" s="161">
        <v>3018090.975408555</v>
      </c>
      <c r="CV505" s="161">
        <v>27020535.784774739</v>
      </c>
    </row>
    <row r="506" spans="1:100" x14ac:dyDescent="0.2">
      <c r="A506" s="94" t="s">
        <v>58</v>
      </c>
      <c r="B506" s="96">
        <v>41883</v>
      </c>
      <c r="C506" s="95">
        <v>36201.894002437599</v>
      </c>
      <c r="D506" s="95">
        <v>0</v>
      </c>
      <c r="E506" s="95">
        <v>8632.2641544342005</v>
      </c>
      <c r="F506" s="95">
        <v>7414.0542118549301</v>
      </c>
      <c r="G506" s="95">
        <v>1066.16783209145</v>
      </c>
      <c r="H506" s="95">
        <v>0</v>
      </c>
      <c r="I506" s="95">
        <v>0</v>
      </c>
      <c r="J506" s="95">
        <v>31119.090084314299</v>
      </c>
      <c r="K506" s="95">
        <v>45.799804400187</v>
      </c>
      <c r="L506" s="95">
        <v>102.97759567108</v>
      </c>
      <c r="M506" s="95">
        <v>16802.421040534999</v>
      </c>
      <c r="N506" s="95">
        <v>4621.3015310168303</v>
      </c>
      <c r="O506" s="95">
        <v>0</v>
      </c>
      <c r="P506" s="95">
        <v>20967.665890693701</v>
      </c>
      <c r="Q506" s="95">
        <v>2383.6095153093302</v>
      </c>
      <c r="R506" s="95">
        <v>0</v>
      </c>
      <c r="S506" s="95">
        <v>1065.9725790917901</v>
      </c>
      <c r="T506" s="95">
        <v>0</v>
      </c>
      <c r="U506" s="95">
        <v>31167.635750770602</v>
      </c>
      <c r="V506" s="95">
        <v>2021387.5892028799</v>
      </c>
      <c r="W506" s="95">
        <v>0</v>
      </c>
      <c r="X506" s="95">
        <v>774021.70067596401</v>
      </c>
      <c r="Y506" s="95">
        <v>602928.92624664295</v>
      </c>
      <c r="Z506" s="95">
        <v>166284.33430862401</v>
      </c>
      <c r="AA506" s="95">
        <v>0</v>
      </c>
      <c r="AB506" s="95">
        <v>0</v>
      </c>
      <c r="AC506" s="95">
        <v>9755430.2854003906</v>
      </c>
      <c r="AD506" s="95">
        <v>3517.9845816492998</v>
      </c>
      <c r="AE506" s="95">
        <v>31053.416770219799</v>
      </c>
      <c r="AF506" s="95">
        <v>915981.36076355004</v>
      </c>
      <c r="AG506" s="95">
        <v>578714.52980804397</v>
      </c>
      <c r="AH506" s="95">
        <v>0</v>
      </c>
      <c r="AI506" s="95">
        <v>1022644.21634674</v>
      </c>
      <c r="AJ506" s="95">
        <v>245873.27475738499</v>
      </c>
      <c r="AK506" s="95">
        <v>0</v>
      </c>
      <c r="AL506" s="95">
        <v>166382.04151916501</v>
      </c>
      <c r="AM506" s="95">
        <v>0</v>
      </c>
      <c r="AN506" s="95">
        <v>9752151.1013183594</v>
      </c>
      <c r="AO506" s="95">
        <v>18445574.552734401</v>
      </c>
      <c r="AP506" s="95">
        <v>0</v>
      </c>
      <c r="AQ506" s="95">
        <v>6833316.95068359</v>
      </c>
      <c r="AR506" s="95">
        <v>4946321.7607421903</v>
      </c>
      <c r="AS506" s="95">
        <v>1380186.3638915999</v>
      </c>
      <c r="AT506" s="95">
        <v>0</v>
      </c>
      <c r="AU506" s="95">
        <v>0</v>
      </c>
      <c r="AV506" s="95">
        <v>30149042.042724598</v>
      </c>
      <c r="AW506" s="95">
        <v>11496.927609324501</v>
      </c>
      <c r="AX506" s="95">
        <v>465893.84247207601</v>
      </c>
      <c r="AY506" s="95">
        <v>8513842.0592040997</v>
      </c>
      <c r="AZ506" s="95">
        <v>4800231.5974121103</v>
      </c>
      <c r="BA506" s="95">
        <v>0</v>
      </c>
      <c r="BB506" s="95">
        <v>9413872.1527099591</v>
      </c>
      <c r="BC506" s="95">
        <v>2092859.989151</v>
      </c>
      <c r="BD506" s="95">
        <v>0</v>
      </c>
      <c r="BE506" s="95">
        <v>1379033.6488952599</v>
      </c>
      <c r="BF506" s="95">
        <v>0</v>
      </c>
      <c r="BG506" s="95">
        <v>30149835.7116699</v>
      </c>
      <c r="BH506" s="95">
        <v>4000974.2520446801</v>
      </c>
      <c r="BI506" s="95">
        <v>0</v>
      </c>
      <c r="BJ506" s="95">
        <v>2429544.5248107901</v>
      </c>
      <c r="BK506" s="95">
        <v>2062640.8563995401</v>
      </c>
      <c r="BL506" s="95">
        <v>0</v>
      </c>
      <c r="BM506" s="95">
        <v>0</v>
      </c>
      <c r="BN506" s="95">
        <v>0</v>
      </c>
      <c r="BO506" s="95">
        <v>0</v>
      </c>
      <c r="BP506" s="95">
        <v>0</v>
      </c>
      <c r="BQ506" s="95">
        <v>0</v>
      </c>
      <c r="BR506" s="95">
        <v>2695808.1828002902</v>
      </c>
      <c r="BS506" s="95">
        <v>1770959.9613647501</v>
      </c>
      <c r="BT506" s="95">
        <v>0</v>
      </c>
      <c r="BU506" s="95">
        <v>626881.19999694801</v>
      </c>
      <c r="BV506" s="95">
        <v>1247860.29119873</v>
      </c>
      <c r="BW506" s="95">
        <v>0</v>
      </c>
      <c r="BX506" s="95">
        <v>100946.45992469801</v>
      </c>
      <c r="BY506" s="95">
        <v>0</v>
      </c>
      <c r="BZ506" s="95">
        <v>0</v>
      </c>
      <c r="CA506" s="95">
        <v>44845.609052658103</v>
      </c>
      <c r="CB506" s="95">
        <v>2789488.1040954599</v>
      </c>
      <c r="CC506" s="95">
        <v>25303377.776367199</v>
      </c>
      <c r="CD506" s="95">
        <v>6422848.1024780301</v>
      </c>
      <c r="CE506" s="95">
        <v>1065.9169870912999</v>
      </c>
      <c r="CF506" s="95">
        <v>166239.64324760399</v>
      </c>
      <c r="CG506" s="95">
        <v>1378915.4373321501</v>
      </c>
      <c r="CH506" s="95">
        <v>0</v>
      </c>
      <c r="CI506" s="95">
        <v>45911.176554202997</v>
      </c>
      <c r="CJ506" s="95">
        <v>2954699.01922607</v>
      </c>
      <c r="CK506" s="95">
        <v>26665863.856689502</v>
      </c>
      <c r="CL506" s="95">
        <v>6533860.0750122098</v>
      </c>
      <c r="CM506" s="160">
        <v>76917.722067832903</v>
      </c>
      <c r="CN506" s="160">
        <v>12711874.2315674</v>
      </c>
      <c r="CO506" s="160">
        <v>56810281.273925804</v>
      </c>
      <c r="CP506" s="95">
        <v>6533860.0750122098</v>
      </c>
      <c r="CQ506" s="95">
        <v>0</v>
      </c>
      <c r="CR506" s="95">
        <v>0</v>
      </c>
      <c r="CS506" s="95">
        <v>0</v>
      </c>
      <c r="CT506" s="95">
        <v>0</v>
      </c>
      <c r="CU506" s="161">
        <v>2955727.7473430638</v>
      </c>
      <c r="CV506" s="161">
        <v>26682293.213699348</v>
      </c>
    </row>
    <row r="507" spans="1:100" x14ac:dyDescent="0.2">
      <c r="A507" s="94" t="s">
        <v>58</v>
      </c>
      <c r="B507" s="96">
        <v>41974</v>
      </c>
      <c r="C507" s="95">
        <v>36086.022146224997</v>
      </c>
      <c r="D507" s="95">
        <v>0</v>
      </c>
      <c r="E507" s="95">
        <v>8441.0249603986704</v>
      </c>
      <c r="F507" s="95">
        <v>7258.3637709021596</v>
      </c>
      <c r="G507" s="95">
        <v>1054.2094399631001</v>
      </c>
      <c r="H507" s="95">
        <v>0</v>
      </c>
      <c r="I507" s="95">
        <v>0</v>
      </c>
      <c r="J507" s="95">
        <v>30744.1975462437</v>
      </c>
      <c r="K507" s="95">
        <v>27.796590498182901</v>
      </c>
      <c r="L507" s="95">
        <v>88.117014201358003</v>
      </c>
      <c r="M507" s="95">
        <v>16778.1172320843</v>
      </c>
      <c r="N507" s="95">
        <v>4488.4747442007101</v>
      </c>
      <c r="O507" s="95">
        <v>0</v>
      </c>
      <c r="P507" s="95">
        <v>20882.7310359478</v>
      </c>
      <c r="Q507" s="95">
        <v>2346.0971114337399</v>
      </c>
      <c r="R507" s="95">
        <v>0</v>
      </c>
      <c r="S507" s="95">
        <v>1053.9538940042301</v>
      </c>
      <c r="T507" s="95">
        <v>0</v>
      </c>
      <c r="U507" s="95">
        <v>30773.470010995901</v>
      </c>
      <c r="V507" s="95">
        <v>2002530.0580596901</v>
      </c>
      <c r="W507" s="95">
        <v>0</v>
      </c>
      <c r="X507" s="95">
        <v>751198.37158203102</v>
      </c>
      <c r="Y507" s="95">
        <v>578117.59923553502</v>
      </c>
      <c r="Z507" s="95">
        <v>162161.19450187701</v>
      </c>
      <c r="AA507" s="95">
        <v>0</v>
      </c>
      <c r="AB507" s="95">
        <v>0</v>
      </c>
      <c r="AC507" s="95">
        <v>9664601.7471923791</v>
      </c>
      <c r="AD507" s="95">
        <v>2184.9562206268301</v>
      </c>
      <c r="AE507" s="95">
        <v>8884.3270152807199</v>
      </c>
      <c r="AF507" s="95">
        <v>916047.86480712902</v>
      </c>
      <c r="AG507" s="95">
        <v>560827.40446472203</v>
      </c>
      <c r="AH507" s="95">
        <v>0</v>
      </c>
      <c r="AI507" s="95">
        <v>1031142.51728821</v>
      </c>
      <c r="AJ507" s="95">
        <v>239848.39487838699</v>
      </c>
      <c r="AK507" s="95">
        <v>0</v>
      </c>
      <c r="AL507" s="95">
        <v>162179.69647979701</v>
      </c>
      <c r="AM507" s="95">
        <v>0</v>
      </c>
      <c r="AN507" s="95">
        <v>9664957.6339111291</v>
      </c>
      <c r="AO507" s="95">
        <v>18345976.6572266</v>
      </c>
      <c r="AP507" s="95">
        <v>0</v>
      </c>
      <c r="AQ507" s="95">
        <v>6616567.0995483398</v>
      </c>
      <c r="AR507" s="95">
        <v>4751769.0907592801</v>
      </c>
      <c r="AS507" s="95">
        <v>1351541.94171143</v>
      </c>
      <c r="AT507" s="95">
        <v>0</v>
      </c>
      <c r="AU507" s="95">
        <v>0</v>
      </c>
      <c r="AV507" s="95">
        <v>30050980.96875</v>
      </c>
      <c r="AW507" s="95">
        <v>7193.6677177548399</v>
      </c>
      <c r="AX507" s="95">
        <v>69864.325296402007</v>
      </c>
      <c r="AY507" s="95">
        <v>8522135.5162353497</v>
      </c>
      <c r="AZ507" s="95">
        <v>4664080.9351806603</v>
      </c>
      <c r="BA507" s="95">
        <v>0</v>
      </c>
      <c r="BB507" s="95">
        <v>9705353.3911132794</v>
      </c>
      <c r="BC507" s="95">
        <v>2054843.2658233601</v>
      </c>
      <c r="BD507" s="95">
        <v>0</v>
      </c>
      <c r="BE507" s="95">
        <v>1353446.5472106901</v>
      </c>
      <c r="BF507" s="95">
        <v>0</v>
      </c>
      <c r="BG507" s="95">
        <v>30042552.971435498</v>
      </c>
      <c r="BH507" s="95">
        <v>4005986.93609619</v>
      </c>
      <c r="BI507" s="95">
        <v>0</v>
      </c>
      <c r="BJ507" s="95">
        <v>2375428.8888854999</v>
      </c>
      <c r="BK507" s="95">
        <v>2002433.8037719701</v>
      </c>
      <c r="BL507" s="95">
        <v>0</v>
      </c>
      <c r="BM507" s="95">
        <v>0</v>
      </c>
      <c r="BN507" s="95">
        <v>0</v>
      </c>
      <c r="BO507" s="95">
        <v>0</v>
      </c>
      <c r="BP507" s="95">
        <v>0</v>
      </c>
      <c r="BQ507" s="95">
        <v>0</v>
      </c>
      <c r="BR507" s="95">
        <v>2699895.87322998</v>
      </c>
      <c r="BS507" s="95">
        <v>1723736.02072144</v>
      </c>
      <c r="BT507" s="95">
        <v>0</v>
      </c>
      <c r="BU507" s="95">
        <v>730665.04999542201</v>
      </c>
      <c r="BV507" s="95">
        <v>1239180.0189971901</v>
      </c>
      <c r="BW507" s="95">
        <v>0</v>
      </c>
      <c r="BX507" s="95">
        <v>108846.149899483</v>
      </c>
      <c r="BY507" s="95">
        <v>0</v>
      </c>
      <c r="BZ507" s="95">
        <v>0</v>
      </c>
      <c r="CA507" s="95">
        <v>44574.588768959002</v>
      </c>
      <c r="CB507" s="95">
        <v>2741232.4900207501</v>
      </c>
      <c r="CC507" s="95">
        <v>24969656.302246101</v>
      </c>
      <c r="CD507" s="95">
        <v>6369728.9270019503</v>
      </c>
      <c r="CE507" s="95">
        <v>1055.19708530605</v>
      </c>
      <c r="CF507" s="95">
        <v>162163.83058166501</v>
      </c>
      <c r="CG507" s="95">
        <v>1352744.3646240199</v>
      </c>
      <c r="CH507" s="95">
        <v>0</v>
      </c>
      <c r="CI507" s="95">
        <v>45636.279129982002</v>
      </c>
      <c r="CJ507" s="95">
        <v>2902715.2499389602</v>
      </c>
      <c r="CK507" s="95">
        <v>26275774.442627002</v>
      </c>
      <c r="CL507" s="95">
        <v>6480532.7114257803</v>
      </c>
      <c r="CM507" s="160">
        <v>76308.461997985796</v>
      </c>
      <c r="CN507" s="160">
        <v>12577644.3164063</v>
      </c>
      <c r="CO507" s="160">
        <v>56353813.307617202</v>
      </c>
      <c r="CP507" s="95">
        <v>6480532.7114257803</v>
      </c>
      <c r="CQ507" s="95">
        <v>0</v>
      </c>
      <c r="CR507" s="95">
        <v>0</v>
      </c>
      <c r="CS507" s="95">
        <v>0</v>
      </c>
      <c r="CT507" s="95">
        <v>0</v>
      </c>
      <c r="CU507" s="161">
        <v>2903396.3206024151</v>
      </c>
      <c r="CV507" s="161">
        <v>26322400.666870121</v>
      </c>
    </row>
    <row r="508" spans="1:100" x14ac:dyDescent="0.2">
      <c r="A508" s="94" t="s">
        <v>58</v>
      </c>
      <c r="B508" s="96">
        <v>42064</v>
      </c>
      <c r="C508" s="95">
        <v>35721.501993656202</v>
      </c>
      <c r="D508" s="95">
        <v>0</v>
      </c>
      <c r="E508" s="95">
        <v>8225.9706240892392</v>
      </c>
      <c r="F508" s="95">
        <v>7046.8331735134097</v>
      </c>
      <c r="G508" s="95">
        <v>1059.59036776423</v>
      </c>
      <c r="H508" s="95">
        <v>0</v>
      </c>
      <c r="I508" s="95">
        <v>0</v>
      </c>
      <c r="J508" s="95">
        <v>30860.231540679899</v>
      </c>
      <c r="K508" s="95">
        <v>21.5584464063868</v>
      </c>
      <c r="L508" s="95">
        <v>92.480614920146806</v>
      </c>
      <c r="M508" s="95">
        <v>16669.198570251501</v>
      </c>
      <c r="N508" s="95">
        <v>4355.5170592069599</v>
      </c>
      <c r="O508" s="95">
        <v>0</v>
      </c>
      <c r="P508" s="95">
        <v>20413.085295438799</v>
      </c>
      <c r="Q508" s="95">
        <v>2316.5929816365201</v>
      </c>
      <c r="R508" s="95">
        <v>0</v>
      </c>
      <c r="S508" s="95">
        <v>1055.93375332654</v>
      </c>
      <c r="T508" s="95">
        <v>0</v>
      </c>
      <c r="U508" s="95">
        <v>30879.833815813101</v>
      </c>
      <c r="V508" s="95">
        <v>1973359.7776031501</v>
      </c>
      <c r="W508" s="95">
        <v>0</v>
      </c>
      <c r="X508" s="95">
        <v>732495.17420959496</v>
      </c>
      <c r="Y508" s="95">
        <v>557157.90596771205</v>
      </c>
      <c r="Z508" s="95">
        <v>161681.70978736901</v>
      </c>
      <c r="AA508" s="95">
        <v>0</v>
      </c>
      <c r="AB508" s="95">
        <v>0</v>
      </c>
      <c r="AC508" s="95">
        <v>9631258.8101806603</v>
      </c>
      <c r="AD508" s="95">
        <v>1693.56355963647</v>
      </c>
      <c r="AE508" s="95">
        <v>11348.137302160299</v>
      </c>
      <c r="AF508" s="95">
        <v>902520.97228241002</v>
      </c>
      <c r="AG508" s="95">
        <v>536509.26477050805</v>
      </c>
      <c r="AH508" s="95">
        <v>0</v>
      </c>
      <c r="AI508" s="95">
        <v>1014370.73813629</v>
      </c>
      <c r="AJ508" s="95">
        <v>240340.727184296</v>
      </c>
      <c r="AK508" s="95">
        <v>0</v>
      </c>
      <c r="AL508" s="95">
        <v>161336.68798828099</v>
      </c>
      <c r="AM508" s="95">
        <v>0</v>
      </c>
      <c r="AN508" s="95">
        <v>9642690.96630859</v>
      </c>
      <c r="AO508" s="95">
        <v>18133039.4541016</v>
      </c>
      <c r="AP508" s="95">
        <v>0</v>
      </c>
      <c r="AQ508" s="95">
        <v>6477976.34692383</v>
      </c>
      <c r="AR508" s="95">
        <v>4589238.1575317401</v>
      </c>
      <c r="AS508" s="95">
        <v>1352182.0877533001</v>
      </c>
      <c r="AT508" s="95">
        <v>0</v>
      </c>
      <c r="AU508" s="95">
        <v>0</v>
      </c>
      <c r="AV508" s="95">
        <v>30145878.428466801</v>
      </c>
      <c r="AW508" s="95">
        <v>5599.9997299909601</v>
      </c>
      <c r="AX508" s="95">
        <v>83689.125796318098</v>
      </c>
      <c r="AY508" s="95">
        <v>8467821.97338867</v>
      </c>
      <c r="AZ508" s="95">
        <v>4467093.2963256799</v>
      </c>
      <c r="BA508" s="95">
        <v>0</v>
      </c>
      <c r="BB508" s="95">
        <v>9513501.1604003906</v>
      </c>
      <c r="BC508" s="95">
        <v>2065230.8099517799</v>
      </c>
      <c r="BD508" s="95">
        <v>0</v>
      </c>
      <c r="BE508" s="95">
        <v>1349833.03190613</v>
      </c>
      <c r="BF508" s="95">
        <v>0</v>
      </c>
      <c r="BG508" s="95">
        <v>30123411.174804699</v>
      </c>
      <c r="BH508" s="95">
        <v>3942176.6561279302</v>
      </c>
      <c r="BI508" s="95">
        <v>0</v>
      </c>
      <c r="BJ508" s="95">
        <v>2307100.1560058598</v>
      </c>
      <c r="BK508" s="95">
        <v>1937203.2785644501</v>
      </c>
      <c r="BL508" s="95">
        <v>0</v>
      </c>
      <c r="BM508" s="95">
        <v>0</v>
      </c>
      <c r="BN508" s="95">
        <v>0</v>
      </c>
      <c r="BO508" s="95">
        <v>0</v>
      </c>
      <c r="BP508" s="95">
        <v>0</v>
      </c>
      <c r="BQ508" s="95">
        <v>0</v>
      </c>
      <c r="BR508" s="95">
        <v>2678580.8404235798</v>
      </c>
      <c r="BS508" s="95">
        <v>1655587.8922271701</v>
      </c>
      <c r="BT508" s="95">
        <v>0</v>
      </c>
      <c r="BU508" s="95">
        <v>698790.38999939</v>
      </c>
      <c r="BV508" s="95">
        <v>1251421.0367431601</v>
      </c>
      <c r="BW508" s="95">
        <v>0</v>
      </c>
      <c r="BX508" s="95">
        <v>122240.819810867</v>
      </c>
      <c r="BY508" s="95">
        <v>0</v>
      </c>
      <c r="BZ508" s="95">
        <v>0</v>
      </c>
      <c r="CA508" s="95">
        <v>43898.499718666098</v>
      </c>
      <c r="CB508" s="95">
        <v>2720461.9907531701</v>
      </c>
      <c r="CC508" s="95">
        <v>24549811.028320301</v>
      </c>
      <c r="CD508" s="95">
        <v>6268315.7606811495</v>
      </c>
      <c r="CE508" s="95">
        <v>1058.7257379591499</v>
      </c>
      <c r="CF508" s="95">
        <v>161737.98270225499</v>
      </c>
      <c r="CG508" s="95">
        <v>1353592.901474</v>
      </c>
      <c r="CH508" s="95">
        <v>0</v>
      </c>
      <c r="CI508" s="95">
        <v>44950.861416339903</v>
      </c>
      <c r="CJ508" s="95">
        <v>2883791.2817077599</v>
      </c>
      <c r="CK508" s="95">
        <v>25967534.9992676</v>
      </c>
      <c r="CL508" s="95">
        <v>6384135.5177612295</v>
      </c>
      <c r="CM508" s="160">
        <v>75732.469508171096</v>
      </c>
      <c r="CN508" s="160">
        <v>12519395.185058599</v>
      </c>
      <c r="CO508" s="160">
        <v>56132806.239746101</v>
      </c>
      <c r="CP508" s="95">
        <v>6384135.5177612295</v>
      </c>
      <c r="CQ508" s="95">
        <v>0</v>
      </c>
      <c r="CR508" s="95">
        <v>0</v>
      </c>
      <c r="CS508" s="95">
        <v>0</v>
      </c>
      <c r="CT508" s="95">
        <v>0</v>
      </c>
      <c r="CU508" s="161">
        <v>2882199.9734554249</v>
      </c>
      <c r="CV508" s="161">
        <v>25903403.9297943</v>
      </c>
    </row>
    <row r="509" spans="1:100" x14ac:dyDescent="0.2">
      <c r="A509" s="94" t="s">
        <v>58</v>
      </c>
      <c r="B509" s="96">
        <v>42156</v>
      </c>
      <c r="C509" s="95">
        <v>35830.096018791199</v>
      </c>
      <c r="D509" s="95">
        <v>0</v>
      </c>
      <c r="E509" s="95">
        <v>8010.8116309642801</v>
      </c>
      <c r="F509" s="95">
        <v>6832.8630762100202</v>
      </c>
      <c r="G509" s="95">
        <v>1069.0566429942801</v>
      </c>
      <c r="H509" s="95">
        <v>0</v>
      </c>
      <c r="I509" s="95">
        <v>0</v>
      </c>
      <c r="J509" s="95">
        <v>30791.6391108036</v>
      </c>
      <c r="K509" s="95">
        <v>19.663368998793899</v>
      </c>
      <c r="L509" s="95">
        <v>103.538816351444</v>
      </c>
      <c r="M509" s="95">
        <v>16658.792776346199</v>
      </c>
      <c r="N509" s="95">
        <v>4200.4502546191197</v>
      </c>
      <c r="O509" s="95">
        <v>0</v>
      </c>
      <c r="P509" s="95">
        <v>20594.456641197201</v>
      </c>
      <c r="Q509" s="95">
        <v>2310.7169122099899</v>
      </c>
      <c r="R509" s="95">
        <v>0</v>
      </c>
      <c r="S509" s="95">
        <v>1067.4312819987499</v>
      </c>
      <c r="T509" s="95">
        <v>0</v>
      </c>
      <c r="U509" s="95">
        <v>30810.2016084194</v>
      </c>
      <c r="V509" s="95">
        <v>1978235.80984497</v>
      </c>
      <c r="W509" s="95">
        <v>0</v>
      </c>
      <c r="X509" s="95">
        <v>709200.12812042201</v>
      </c>
      <c r="Y509" s="95">
        <v>538109.44819641102</v>
      </c>
      <c r="Z509" s="95">
        <v>163081.94870185899</v>
      </c>
      <c r="AA509" s="95">
        <v>0</v>
      </c>
      <c r="AB509" s="95">
        <v>0</v>
      </c>
      <c r="AC509" s="95">
        <v>9645681.7554931603</v>
      </c>
      <c r="AD509" s="95">
        <v>1671.0398859679699</v>
      </c>
      <c r="AE509" s="95">
        <v>11541.8178780079</v>
      </c>
      <c r="AF509" s="95">
        <v>903882.88141632103</v>
      </c>
      <c r="AG509" s="95">
        <v>516308.77230453503</v>
      </c>
      <c r="AH509" s="95">
        <v>0</v>
      </c>
      <c r="AI509" s="95">
        <v>1010459.7686615</v>
      </c>
      <c r="AJ509" s="95">
        <v>243880.41392707801</v>
      </c>
      <c r="AK509" s="95">
        <v>0</v>
      </c>
      <c r="AL509" s="95">
        <v>162800.609621048</v>
      </c>
      <c r="AM509" s="95">
        <v>0</v>
      </c>
      <c r="AN509" s="95">
        <v>9645327.7033691406</v>
      </c>
      <c r="AO509" s="95">
        <v>18260082.7883301</v>
      </c>
      <c r="AP509" s="95">
        <v>0</v>
      </c>
      <c r="AQ509" s="95">
        <v>6331313.50634766</v>
      </c>
      <c r="AR509" s="95">
        <v>4428559.5455932599</v>
      </c>
      <c r="AS509" s="95">
        <v>1368612.2082672101</v>
      </c>
      <c r="AT509" s="95">
        <v>0</v>
      </c>
      <c r="AU509" s="95">
        <v>0</v>
      </c>
      <c r="AV509" s="95">
        <v>30235779.346435498</v>
      </c>
      <c r="AW509" s="95">
        <v>5541.1217117309598</v>
      </c>
      <c r="AX509" s="95">
        <v>90928.574521064802</v>
      </c>
      <c r="AY509" s="95">
        <v>8493681.1193847694</v>
      </c>
      <c r="AZ509" s="95">
        <v>4291346.8512573196</v>
      </c>
      <c r="BA509" s="95">
        <v>0</v>
      </c>
      <c r="BB509" s="95">
        <v>9581160.9498290997</v>
      </c>
      <c r="BC509" s="95">
        <v>2099943.7552490202</v>
      </c>
      <c r="BD509" s="95">
        <v>0</v>
      </c>
      <c r="BE509" s="95">
        <v>1365172.6778106701</v>
      </c>
      <c r="BF509" s="95">
        <v>0</v>
      </c>
      <c r="BG509" s="95">
        <v>30209222.641845699</v>
      </c>
      <c r="BH509" s="95">
        <v>3984602.6470031701</v>
      </c>
      <c r="BI509" s="95">
        <v>0</v>
      </c>
      <c r="BJ509" s="95">
        <v>2250655.18041992</v>
      </c>
      <c r="BK509" s="95">
        <v>1883812.6637268099</v>
      </c>
      <c r="BL509" s="95">
        <v>0</v>
      </c>
      <c r="BM509" s="95">
        <v>0</v>
      </c>
      <c r="BN509" s="95">
        <v>0</v>
      </c>
      <c r="BO509" s="95">
        <v>0</v>
      </c>
      <c r="BP509" s="95">
        <v>0</v>
      </c>
      <c r="BQ509" s="95">
        <v>0</v>
      </c>
      <c r="BR509" s="95">
        <v>2695513.8574218801</v>
      </c>
      <c r="BS509" s="95">
        <v>1592198.3970031701</v>
      </c>
      <c r="BT509" s="95">
        <v>0</v>
      </c>
      <c r="BU509" s="95">
        <v>718106.20999145496</v>
      </c>
      <c r="BV509" s="95">
        <v>1274569.2395935101</v>
      </c>
      <c r="BW509" s="95">
        <v>0</v>
      </c>
      <c r="BX509" s="95">
        <v>124643.98980712899</v>
      </c>
      <c r="BY509" s="95">
        <v>0</v>
      </c>
      <c r="BZ509" s="95">
        <v>0</v>
      </c>
      <c r="CA509" s="95">
        <v>43836.203076362603</v>
      </c>
      <c r="CB509" s="95">
        <v>2674600.6763000502</v>
      </c>
      <c r="CC509" s="95">
        <v>24636476.939941399</v>
      </c>
      <c r="CD509" s="95">
        <v>6236148.5712890597</v>
      </c>
      <c r="CE509" s="95">
        <v>1069.2041193693899</v>
      </c>
      <c r="CF509" s="95">
        <v>163018.380847931</v>
      </c>
      <c r="CG509" s="95">
        <v>1366756.2394409201</v>
      </c>
      <c r="CH509" s="95">
        <v>0</v>
      </c>
      <c r="CI509" s="95">
        <v>44905.851701736501</v>
      </c>
      <c r="CJ509" s="95">
        <v>2836197.2268981901</v>
      </c>
      <c r="CK509" s="95">
        <v>25994230.630615201</v>
      </c>
      <c r="CL509" s="95">
        <v>6354732.5543823196</v>
      </c>
      <c r="CM509" s="160">
        <v>75597.044461250305</v>
      </c>
      <c r="CN509" s="160">
        <v>12479327.109375</v>
      </c>
      <c r="CO509" s="160">
        <v>56202919.177734397</v>
      </c>
      <c r="CP509" s="95">
        <v>6354732.5543823196</v>
      </c>
      <c r="CQ509" s="95">
        <v>0</v>
      </c>
      <c r="CR509" s="95">
        <v>0</v>
      </c>
      <c r="CS509" s="95">
        <v>0</v>
      </c>
      <c r="CT509" s="95">
        <v>0</v>
      </c>
      <c r="CU509" s="161">
        <v>2837619.0571479811</v>
      </c>
      <c r="CV509" s="161">
        <v>26003233.17938232</v>
      </c>
    </row>
    <row r="510" spans="1:100" x14ac:dyDescent="0.2">
      <c r="A510" s="94" t="s">
        <v>58</v>
      </c>
      <c r="B510" s="96">
        <v>42248</v>
      </c>
      <c r="C510" s="95">
        <v>35634.054079055801</v>
      </c>
      <c r="D510" s="95">
        <v>0</v>
      </c>
      <c r="E510" s="95">
        <v>7757.8079921007202</v>
      </c>
      <c r="F510" s="95">
        <v>6599.9099067449597</v>
      </c>
      <c r="G510" s="95">
        <v>1071.2500323951199</v>
      </c>
      <c r="H510" s="95">
        <v>0</v>
      </c>
      <c r="I510" s="95">
        <v>0</v>
      </c>
      <c r="J510" s="95">
        <v>30758.013339757901</v>
      </c>
      <c r="K510" s="95">
        <v>17.860980107914699</v>
      </c>
      <c r="L510" s="95">
        <v>107.71754268556801</v>
      </c>
      <c r="M510" s="95">
        <v>16541.4509513378</v>
      </c>
      <c r="N510" s="95">
        <v>4059.83392953873</v>
      </c>
      <c r="O510" s="95">
        <v>0</v>
      </c>
      <c r="P510" s="95">
        <v>20411.458135604898</v>
      </c>
      <c r="Q510" s="95">
        <v>2288.4806393683002</v>
      </c>
      <c r="R510" s="95">
        <v>0</v>
      </c>
      <c r="S510" s="95">
        <v>1069.7212572246799</v>
      </c>
      <c r="T510" s="95">
        <v>0</v>
      </c>
      <c r="U510" s="95">
        <v>30777.273103952401</v>
      </c>
      <c r="V510" s="95">
        <v>1973242.75692749</v>
      </c>
      <c r="W510" s="95">
        <v>0</v>
      </c>
      <c r="X510" s="95">
        <v>683443.02348327602</v>
      </c>
      <c r="Y510" s="95">
        <v>515827.47286987299</v>
      </c>
      <c r="Z510" s="95">
        <v>161806.11387443499</v>
      </c>
      <c r="AA510" s="95">
        <v>0</v>
      </c>
      <c r="AB510" s="95">
        <v>0</v>
      </c>
      <c r="AC510" s="95">
        <v>9651569.97119141</v>
      </c>
      <c r="AD510" s="95">
        <v>1762.2864049971099</v>
      </c>
      <c r="AE510" s="95">
        <v>12392.391940236101</v>
      </c>
      <c r="AF510" s="95">
        <v>899691.27932739304</v>
      </c>
      <c r="AG510" s="95">
        <v>500602.68913650501</v>
      </c>
      <c r="AH510" s="95">
        <v>0</v>
      </c>
      <c r="AI510" s="95">
        <v>1002835.61205292</v>
      </c>
      <c r="AJ510" s="95">
        <v>240098.04551887501</v>
      </c>
      <c r="AK510" s="95">
        <v>0</v>
      </c>
      <c r="AL510" s="95">
        <v>161821.734037399</v>
      </c>
      <c r="AM510" s="95">
        <v>0</v>
      </c>
      <c r="AN510" s="95">
        <v>9655215.67578125</v>
      </c>
      <c r="AO510" s="95">
        <v>18250463.231201202</v>
      </c>
      <c r="AP510" s="95">
        <v>0</v>
      </c>
      <c r="AQ510" s="95">
        <v>6128682.7471313505</v>
      </c>
      <c r="AR510" s="95">
        <v>4260104.3782959003</v>
      </c>
      <c r="AS510" s="95">
        <v>1362313.31794739</v>
      </c>
      <c r="AT510" s="95">
        <v>0</v>
      </c>
      <c r="AU510" s="95">
        <v>0</v>
      </c>
      <c r="AV510" s="95">
        <v>30347105.603027299</v>
      </c>
      <c r="AW510" s="95">
        <v>5854.6018536686897</v>
      </c>
      <c r="AX510" s="95">
        <v>88378.427796363801</v>
      </c>
      <c r="AY510" s="95">
        <v>8485862.2644043006</v>
      </c>
      <c r="AZ510" s="95">
        <v>4173075.5224914602</v>
      </c>
      <c r="BA510" s="95">
        <v>0</v>
      </c>
      <c r="BB510" s="95">
        <v>9559137.1695556603</v>
      </c>
      <c r="BC510" s="95">
        <v>2072972.6759643599</v>
      </c>
      <c r="BD510" s="95">
        <v>0</v>
      </c>
      <c r="BE510" s="95">
        <v>1360494.3089447001</v>
      </c>
      <c r="BF510" s="95">
        <v>0</v>
      </c>
      <c r="BG510" s="95">
        <v>30350873.1486816</v>
      </c>
      <c r="BH510" s="95">
        <v>4000497.6799011198</v>
      </c>
      <c r="BI510" s="95">
        <v>0</v>
      </c>
      <c r="BJ510" s="95">
        <v>2220606.4762268099</v>
      </c>
      <c r="BK510" s="95">
        <v>1833321.87301636</v>
      </c>
      <c r="BL510" s="95">
        <v>0</v>
      </c>
      <c r="BM510" s="95">
        <v>0</v>
      </c>
      <c r="BN510" s="95">
        <v>0</v>
      </c>
      <c r="BO510" s="95">
        <v>0</v>
      </c>
      <c r="BP510" s="95">
        <v>0</v>
      </c>
      <c r="BQ510" s="95">
        <v>0</v>
      </c>
      <c r="BR510" s="95">
        <v>2685473.3100280799</v>
      </c>
      <c r="BS510" s="95">
        <v>1553130.9980468799</v>
      </c>
      <c r="BT510" s="95">
        <v>0</v>
      </c>
      <c r="BU510" s="95">
        <v>616560.99999237095</v>
      </c>
      <c r="BV510" s="95">
        <v>1268179.4788970901</v>
      </c>
      <c r="BW510" s="95">
        <v>0</v>
      </c>
      <c r="BX510" s="95">
        <v>108511.799838066</v>
      </c>
      <c r="BY510" s="95">
        <v>0</v>
      </c>
      <c r="BZ510" s="95">
        <v>0</v>
      </c>
      <c r="CA510" s="95">
        <v>43393.182509422302</v>
      </c>
      <c r="CB510" s="95">
        <v>2651151.0292663602</v>
      </c>
      <c r="CC510" s="95">
        <v>24374024.432372998</v>
      </c>
      <c r="CD510" s="95">
        <v>6214951.3922119103</v>
      </c>
      <c r="CE510" s="95">
        <v>1071.0274618715</v>
      </c>
      <c r="CF510" s="95">
        <v>161796.18097114601</v>
      </c>
      <c r="CG510" s="95">
        <v>1361338.26945496</v>
      </c>
      <c r="CH510" s="95">
        <v>0</v>
      </c>
      <c r="CI510" s="95">
        <v>44464.553164958998</v>
      </c>
      <c r="CJ510" s="95">
        <v>2812792.5169067401</v>
      </c>
      <c r="CK510" s="95">
        <v>25722590.674072299</v>
      </c>
      <c r="CL510" s="95">
        <v>6335671.5476684598</v>
      </c>
      <c r="CM510" s="160">
        <v>75096.991409301801</v>
      </c>
      <c r="CN510" s="160">
        <v>12475489.263671899</v>
      </c>
      <c r="CO510" s="160">
        <v>56087517.507324196</v>
      </c>
      <c r="CP510" s="95">
        <v>6335671.5476684598</v>
      </c>
      <c r="CQ510" s="95">
        <v>0</v>
      </c>
      <c r="CR510" s="95">
        <v>0</v>
      </c>
      <c r="CS510" s="95">
        <v>0</v>
      </c>
      <c r="CT510" s="95">
        <v>0</v>
      </c>
      <c r="CU510" s="161">
        <v>2812947.2102375063</v>
      </c>
      <c r="CV510" s="161">
        <v>25735362.701827958</v>
      </c>
    </row>
    <row r="511" spans="1:100" x14ac:dyDescent="0.2">
      <c r="A511" s="94" t="s">
        <v>58</v>
      </c>
      <c r="B511" s="96">
        <v>42339</v>
      </c>
      <c r="C511" s="95">
        <v>35625.975283622698</v>
      </c>
      <c r="D511" s="95">
        <v>0</v>
      </c>
      <c r="E511" s="95">
        <v>7446.3488335013399</v>
      </c>
      <c r="F511" s="95">
        <v>6338.0486841797801</v>
      </c>
      <c r="G511" s="95">
        <v>1096.56297232211</v>
      </c>
      <c r="H511" s="95">
        <v>0</v>
      </c>
      <c r="I511" s="95">
        <v>0</v>
      </c>
      <c r="J511" s="95">
        <v>30803.617964267702</v>
      </c>
      <c r="K511" s="95">
        <v>16.841326092835502</v>
      </c>
      <c r="L511" s="95">
        <v>98.214079686440499</v>
      </c>
      <c r="M511" s="95">
        <v>16589.050712823901</v>
      </c>
      <c r="N511" s="95">
        <v>3908.7869646847198</v>
      </c>
      <c r="O511" s="95">
        <v>0</v>
      </c>
      <c r="P511" s="95">
        <v>20273.1899793148</v>
      </c>
      <c r="Q511" s="95">
        <v>2280.7769794762098</v>
      </c>
      <c r="R511" s="95">
        <v>0</v>
      </c>
      <c r="S511" s="95">
        <v>1094.17615550756</v>
      </c>
      <c r="T511" s="95">
        <v>0</v>
      </c>
      <c r="U511" s="95">
        <v>30820.912986278501</v>
      </c>
      <c r="V511" s="95">
        <v>1974935.4510955799</v>
      </c>
      <c r="W511" s="95">
        <v>0</v>
      </c>
      <c r="X511" s="95">
        <v>658327.29194641102</v>
      </c>
      <c r="Y511" s="95">
        <v>487690.11367416399</v>
      </c>
      <c r="Z511" s="95">
        <v>161936.355028152</v>
      </c>
      <c r="AA511" s="95">
        <v>0</v>
      </c>
      <c r="AB511" s="95">
        <v>0</v>
      </c>
      <c r="AC511" s="95">
        <v>9667068.3790283203</v>
      </c>
      <c r="AD511" s="95">
        <v>1545.0670806020501</v>
      </c>
      <c r="AE511" s="95">
        <v>8956.0674721002597</v>
      </c>
      <c r="AF511" s="95">
        <v>895922.49839019799</v>
      </c>
      <c r="AG511" s="95">
        <v>485438.72050476098</v>
      </c>
      <c r="AH511" s="95">
        <v>0</v>
      </c>
      <c r="AI511" s="95">
        <v>1002706.73217773</v>
      </c>
      <c r="AJ511" s="95">
        <v>241159.252775192</v>
      </c>
      <c r="AK511" s="95">
        <v>0</v>
      </c>
      <c r="AL511" s="95">
        <v>161790.50363922099</v>
      </c>
      <c r="AM511" s="95">
        <v>0</v>
      </c>
      <c r="AN511" s="95">
        <v>9657496.4592285194</v>
      </c>
      <c r="AO511" s="95">
        <v>18337736.942871101</v>
      </c>
      <c r="AP511" s="95">
        <v>0</v>
      </c>
      <c r="AQ511" s="95">
        <v>5974635.7106933603</v>
      </c>
      <c r="AR511" s="95">
        <v>4031157.0004577599</v>
      </c>
      <c r="AS511" s="95">
        <v>1364809.21269226</v>
      </c>
      <c r="AT511" s="95">
        <v>0</v>
      </c>
      <c r="AU511" s="95">
        <v>0</v>
      </c>
      <c r="AV511" s="95">
        <v>30564982.962646499</v>
      </c>
      <c r="AW511" s="95">
        <v>5163.9594355225599</v>
      </c>
      <c r="AX511" s="95">
        <v>62931.044935226397</v>
      </c>
      <c r="AY511" s="95">
        <v>8479825.7314453106</v>
      </c>
      <c r="AZ511" s="95">
        <v>4051164.1223144499</v>
      </c>
      <c r="BA511" s="95">
        <v>0</v>
      </c>
      <c r="BB511" s="95">
        <v>9647517.1278076209</v>
      </c>
      <c r="BC511" s="95">
        <v>2090561.9112243699</v>
      </c>
      <c r="BD511" s="95">
        <v>0</v>
      </c>
      <c r="BE511" s="95">
        <v>1365751.8532409701</v>
      </c>
      <c r="BF511" s="95">
        <v>0</v>
      </c>
      <c r="BG511" s="95">
        <v>30523938.688964799</v>
      </c>
      <c r="BH511" s="95">
        <v>4377533.5097656297</v>
      </c>
      <c r="BI511" s="95">
        <v>0</v>
      </c>
      <c r="BJ511" s="95">
        <v>2193280.2557067899</v>
      </c>
      <c r="BK511" s="95">
        <v>1769729.92253113</v>
      </c>
      <c r="BL511" s="95">
        <v>0</v>
      </c>
      <c r="BM511" s="95">
        <v>0</v>
      </c>
      <c r="BN511" s="95">
        <v>0</v>
      </c>
      <c r="BO511" s="95">
        <v>0</v>
      </c>
      <c r="BP511" s="95">
        <v>0</v>
      </c>
      <c r="BQ511" s="95">
        <v>0</v>
      </c>
      <c r="BR511" s="95">
        <v>2700688.13421631</v>
      </c>
      <c r="BS511" s="95">
        <v>1509022.1528015099</v>
      </c>
      <c r="BT511" s="95">
        <v>0</v>
      </c>
      <c r="BU511" s="95">
        <v>1096248.36999512</v>
      </c>
      <c r="BV511" s="95">
        <v>1286094.17739868</v>
      </c>
      <c r="BW511" s="95">
        <v>0</v>
      </c>
      <c r="BX511" s="95">
        <v>171704.62953376799</v>
      </c>
      <c r="BY511" s="95">
        <v>0</v>
      </c>
      <c r="BZ511" s="95">
        <v>0</v>
      </c>
      <c r="CA511" s="95">
        <v>43132.654779434197</v>
      </c>
      <c r="CB511" s="95">
        <v>2628054.4755554199</v>
      </c>
      <c r="CC511" s="95">
        <v>24299113.342529301</v>
      </c>
      <c r="CD511" s="95">
        <v>6555094.1421508798</v>
      </c>
      <c r="CE511" s="95">
        <v>1097.1032786071301</v>
      </c>
      <c r="CF511" s="95">
        <v>162018.69046783401</v>
      </c>
      <c r="CG511" s="95">
        <v>1367155.0114593499</v>
      </c>
      <c r="CH511" s="95">
        <v>0</v>
      </c>
      <c r="CI511" s="95">
        <v>44234.325891494802</v>
      </c>
      <c r="CJ511" s="95">
        <v>2789185.8132629399</v>
      </c>
      <c r="CK511" s="95">
        <v>25641506.073242199</v>
      </c>
      <c r="CL511" s="95">
        <v>6728041.3245239304</v>
      </c>
      <c r="CM511" s="160">
        <v>74936.087723731995</v>
      </c>
      <c r="CN511" s="160">
        <v>12445775.310424799</v>
      </c>
      <c r="CO511" s="160">
        <v>56244345.291503899</v>
      </c>
      <c r="CP511" s="95">
        <v>6728041.3245239304</v>
      </c>
      <c r="CQ511" s="95">
        <v>0</v>
      </c>
      <c r="CR511" s="95">
        <v>0</v>
      </c>
      <c r="CS511" s="95">
        <v>0</v>
      </c>
      <c r="CT511" s="95">
        <v>0</v>
      </c>
      <c r="CU511" s="161">
        <v>2790073.1660232539</v>
      </c>
      <c r="CV511" s="161">
        <v>25666268.353988651</v>
      </c>
    </row>
    <row r="512" spans="1:100" x14ac:dyDescent="0.2">
      <c r="A512" s="94" t="s">
        <v>58</v>
      </c>
      <c r="B512" s="96">
        <v>42430</v>
      </c>
      <c r="C512" s="95">
        <v>35439.025368690498</v>
      </c>
      <c r="D512" s="95">
        <v>0</v>
      </c>
      <c r="E512" s="95">
        <v>7530.8688223957997</v>
      </c>
      <c r="F512" s="95">
        <v>6436.7658351659802</v>
      </c>
      <c r="G512" s="95">
        <v>1095.0496699959001</v>
      </c>
      <c r="H512" s="95">
        <v>0</v>
      </c>
      <c r="I512" s="95">
        <v>0</v>
      </c>
      <c r="J512" s="95">
        <v>30775.447226285902</v>
      </c>
      <c r="K512" s="95">
        <v>13.313577713212</v>
      </c>
      <c r="L512" s="95">
        <v>93.497939010150702</v>
      </c>
      <c r="M512" s="95">
        <v>16424.255018472701</v>
      </c>
      <c r="N512" s="95">
        <v>3813.17226347327</v>
      </c>
      <c r="O512" s="95">
        <v>0</v>
      </c>
      <c r="P512" s="95">
        <v>20282.015285968799</v>
      </c>
      <c r="Q512" s="95">
        <v>2250.7300492823101</v>
      </c>
      <c r="R512" s="95">
        <v>0</v>
      </c>
      <c r="S512" s="95">
        <v>1092.3756446838399</v>
      </c>
      <c r="T512" s="95">
        <v>0</v>
      </c>
      <c r="U512" s="95">
        <v>30788.210574865301</v>
      </c>
      <c r="V512" s="95">
        <v>1968438.95983887</v>
      </c>
      <c r="W512" s="95">
        <v>0</v>
      </c>
      <c r="X512" s="95">
        <v>640127.88890075695</v>
      </c>
      <c r="Y512" s="95">
        <v>475130.80988693202</v>
      </c>
      <c r="Z512" s="95">
        <v>161864.53421402001</v>
      </c>
      <c r="AA512" s="95">
        <v>0</v>
      </c>
      <c r="AB512" s="95">
        <v>0</v>
      </c>
      <c r="AC512" s="95">
        <v>9665656.1467285194</v>
      </c>
      <c r="AD512" s="95">
        <v>1155.4913865625899</v>
      </c>
      <c r="AE512" s="95">
        <v>9225.4475513696707</v>
      </c>
      <c r="AF512" s="95">
        <v>886413.57538604701</v>
      </c>
      <c r="AG512" s="95">
        <v>471975.646247864</v>
      </c>
      <c r="AH512" s="95">
        <v>0</v>
      </c>
      <c r="AI512" s="95">
        <v>999316.18270111096</v>
      </c>
      <c r="AJ512" s="95">
        <v>237597.99291038499</v>
      </c>
      <c r="AK512" s="95">
        <v>0</v>
      </c>
      <c r="AL512" s="95">
        <v>161377.499866486</v>
      </c>
      <c r="AM512" s="95">
        <v>0</v>
      </c>
      <c r="AN512" s="95">
        <v>9647987.1448974591</v>
      </c>
      <c r="AO512" s="95">
        <v>18351089.721435498</v>
      </c>
      <c r="AP512" s="95">
        <v>0</v>
      </c>
      <c r="AQ512" s="95">
        <v>5857816.6434936495</v>
      </c>
      <c r="AR512" s="95">
        <v>3938555.7775573698</v>
      </c>
      <c r="AS512" s="95">
        <v>1374304.2786865199</v>
      </c>
      <c r="AT512" s="95">
        <v>0</v>
      </c>
      <c r="AU512" s="95">
        <v>0</v>
      </c>
      <c r="AV512" s="95">
        <v>30617855.7666016</v>
      </c>
      <c r="AW512" s="95">
        <v>3878.5715279281098</v>
      </c>
      <c r="AX512" s="95">
        <v>62964.338059902198</v>
      </c>
      <c r="AY512" s="95">
        <v>8458470.4971923791</v>
      </c>
      <c r="AZ512" s="95">
        <v>3960553.7319641099</v>
      </c>
      <c r="BA512" s="95">
        <v>0</v>
      </c>
      <c r="BB512" s="95">
        <v>9617813.3685302697</v>
      </c>
      <c r="BC512" s="95">
        <v>2075602.58601379</v>
      </c>
      <c r="BD512" s="95">
        <v>0</v>
      </c>
      <c r="BE512" s="95">
        <v>1370828.5559082001</v>
      </c>
      <c r="BF512" s="95">
        <v>0</v>
      </c>
      <c r="BG512" s="95">
        <v>30523642.473388702</v>
      </c>
      <c r="BH512" s="95">
        <v>5025251.0407104502</v>
      </c>
      <c r="BI512" s="95">
        <v>0</v>
      </c>
      <c r="BJ512" s="95">
        <v>2245728.5466918899</v>
      </c>
      <c r="BK512" s="95">
        <v>1762214.1430053699</v>
      </c>
      <c r="BL512" s="95">
        <v>0</v>
      </c>
      <c r="BM512" s="95">
        <v>0</v>
      </c>
      <c r="BN512" s="95">
        <v>0</v>
      </c>
      <c r="BO512" s="95">
        <v>0</v>
      </c>
      <c r="BP512" s="95">
        <v>0</v>
      </c>
      <c r="BQ512" s="95">
        <v>0</v>
      </c>
      <c r="BR512" s="95">
        <v>2698814.1717834501</v>
      </c>
      <c r="BS512" s="95">
        <v>1478579.3911895801</v>
      </c>
      <c r="BT512" s="95">
        <v>0</v>
      </c>
      <c r="BU512" s="95">
        <v>1861846.0699768099</v>
      </c>
      <c r="BV512" s="95">
        <v>1279135.6468811</v>
      </c>
      <c r="BW512" s="95">
        <v>0</v>
      </c>
      <c r="BX512" s="95">
        <v>286479.95895385701</v>
      </c>
      <c r="BY512" s="95">
        <v>0</v>
      </c>
      <c r="BZ512" s="95">
        <v>0</v>
      </c>
      <c r="CA512" s="95">
        <v>42929.861899375901</v>
      </c>
      <c r="CB512" s="95">
        <v>2574687.0716552702</v>
      </c>
      <c r="CC512" s="95">
        <v>24119150.485595699</v>
      </c>
      <c r="CD512" s="95">
        <v>7292980.71337891</v>
      </c>
      <c r="CE512" s="95">
        <v>1095.01248949766</v>
      </c>
      <c r="CF512" s="95">
        <v>161849.40250968901</v>
      </c>
      <c r="CG512" s="95">
        <v>1374411.6976318399</v>
      </c>
      <c r="CH512" s="95">
        <v>0</v>
      </c>
      <c r="CI512" s="95">
        <v>44019.098344325997</v>
      </c>
      <c r="CJ512" s="95">
        <v>2732837.7308959998</v>
      </c>
      <c r="CK512" s="95">
        <v>25534795.592041001</v>
      </c>
      <c r="CL512" s="95">
        <v>7571314.8804321298</v>
      </c>
      <c r="CM512" s="160">
        <v>74693.118583679199</v>
      </c>
      <c r="CN512" s="160">
        <v>12389975.538208</v>
      </c>
      <c r="CO512" s="160">
        <v>56259750.703125</v>
      </c>
      <c r="CP512" s="95">
        <v>7571314.8804321298</v>
      </c>
      <c r="CQ512" s="95">
        <v>0</v>
      </c>
      <c r="CR512" s="95">
        <v>0</v>
      </c>
      <c r="CS512" s="95">
        <v>0</v>
      </c>
      <c r="CT512" s="95">
        <v>0</v>
      </c>
      <c r="CU512" s="161">
        <v>2736536.474164959</v>
      </c>
      <c r="CV512" s="161">
        <v>25493562.183227539</v>
      </c>
    </row>
    <row r="513" spans="1:100" x14ac:dyDescent="0.2">
      <c r="A513" s="94" t="s">
        <v>58</v>
      </c>
      <c r="B513" s="96">
        <v>42522</v>
      </c>
      <c r="C513" s="95">
        <v>35176.096854686701</v>
      </c>
      <c r="D513" s="95">
        <v>0</v>
      </c>
      <c r="E513" s="95">
        <v>7382.6248355507896</v>
      </c>
      <c r="F513" s="95">
        <v>6306.0374882817296</v>
      </c>
      <c r="G513" s="95">
        <v>1096.1852666288601</v>
      </c>
      <c r="H513" s="95">
        <v>0</v>
      </c>
      <c r="I513" s="95">
        <v>0</v>
      </c>
      <c r="J513" s="95">
        <v>30713.671593666098</v>
      </c>
      <c r="K513" s="95">
        <v>11.481088638189201</v>
      </c>
      <c r="L513" s="95">
        <v>83.204070465639205</v>
      </c>
      <c r="M513" s="95">
        <v>16391.598753213901</v>
      </c>
      <c r="N513" s="95">
        <v>3877.11274495721</v>
      </c>
      <c r="O513" s="95">
        <v>0</v>
      </c>
      <c r="P513" s="95">
        <v>20025.751453876499</v>
      </c>
      <c r="Q513" s="95">
        <v>2212.6031344532998</v>
      </c>
      <c r="R513" s="95">
        <v>0</v>
      </c>
      <c r="S513" s="95">
        <v>1094.0134668201199</v>
      </c>
      <c r="T513" s="95">
        <v>0</v>
      </c>
      <c r="U513" s="95">
        <v>30724.368893384901</v>
      </c>
      <c r="V513" s="95">
        <v>1935620.1470794701</v>
      </c>
      <c r="W513" s="95">
        <v>0</v>
      </c>
      <c r="X513" s="95">
        <v>624652.09650421096</v>
      </c>
      <c r="Y513" s="95">
        <v>460408.55350875901</v>
      </c>
      <c r="Z513" s="95">
        <v>160201.02250480701</v>
      </c>
      <c r="AA513" s="95">
        <v>0</v>
      </c>
      <c r="AB513" s="95">
        <v>0</v>
      </c>
      <c r="AC513" s="95">
        <v>9634780.7465820294</v>
      </c>
      <c r="AD513" s="95">
        <v>1003.73265761137</v>
      </c>
      <c r="AE513" s="95">
        <v>7998.0682339668301</v>
      </c>
      <c r="AF513" s="95">
        <v>876087.40720367397</v>
      </c>
      <c r="AG513" s="95">
        <v>463395.97839736898</v>
      </c>
      <c r="AH513" s="95">
        <v>0</v>
      </c>
      <c r="AI513" s="95">
        <v>986120.43905639602</v>
      </c>
      <c r="AJ513" s="95">
        <v>229973.722303391</v>
      </c>
      <c r="AK513" s="95">
        <v>0</v>
      </c>
      <c r="AL513" s="95">
        <v>159805.13467979399</v>
      </c>
      <c r="AM513" s="95">
        <v>0</v>
      </c>
      <c r="AN513" s="95">
        <v>9576448.8599853497</v>
      </c>
      <c r="AO513" s="95">
        <v>18118346.3444824</v>
      </c>
      <c r="AP513" s="95">
        <v>0</v>
      </c>
      <c r="AQ513" s="95">
        <v>5831228.9882202102</v>
      </c>
      <c r="AR513" s="95">
        <v>3902119.2846679701</v>
      </c>
      <c r="AS513" s="95">
        <v>1364353.03848267</v>
      </c>
      <c r="AT513" s="95">
        <v>0</v>
      </c>
      <c r="AU513" s="95">
        <v>0</v>
      </c>
      <c r="AV513" s="95">
        <v>30719340.513916001</v>
      </c>
      <c r="AW513" s="95">
        <v>3375.9361990392199</v>
      </c>
      <c r="AX513" s="95">
        <v>58919.7363891602</v>
      </c>
      <c r="AY513" s="95">
        <v>8385980.9774780301</v>
      </c>
      <c r="AZ513" s="95">
        <v>3950642.9814147898</v>
      </c>
      <c r="BA513" s="95">
        <v>0</v>
      </c>
      <c r="BB513" s="95">
        <v>9536706.2752685491</v>
      </c>
      <c r="BC513" s="95">
        <v>2025231.2022705099</v>
      </c>
      <c r="BD513" s="95">
        <v>0</v>
      </c>
      <c r="BE513" s="95">
        <v>1359924.18270874</v>
      </c>
      <c r="BF513" s="95">
        <v>0</v>
      </c>
      <c r="BG513" s="95">
        <v>30581536.989746101</v>
      </c>
      <c r="BH513" s="95">
        <v>5001715.4963378897</v>
      </c>
      <c r="BI513" s="95">
        <v>0</v>
      </c>
      <c r="BJ513" s="95">
        <v>2250234.3251647898</v>
      </c>
      <c r="BK513" s="95">
        <v>1750675.6394653299</v>
      </c>
      <c r="BL513" s="95">
        <v>0</v>
      </c>
      <c r="BM513" s="95">
        <v>0</v>
      </c>
      <c r="BN513" s="95">
        <v>0</v>
      </c>
      <c r="BO513" s="95">
        <v>0</v>
      </c>
      <c r="BP513" s="95">
        <v>0</v>
      </c>
      <c r="BQ513" s="95">
        <v>0</v>
      </c>
      <c r="BR513" s="95">
        <v>2681486.4576721201</v>
      </c>
      <c r="BS513" s="95">
        <v>1480101.28936768</v>
      </c>
      <c r="BT513" s="95">
        <v>0</v>
      </c>
      <c r="BU513" s="95">
        <v>1900397.95999146</v>
      </c>
      <c r="BV513" s="95">
        <v>1264920.7787170401</v>
      </c>
      <c r="BW513" s="95">
        <v>0</v>
      </c>
      <c r="BX513" s="95">
        <v>287490.27894592303</v>
      </c>
      <c r="BY513" s="95">
        <v>0</v>
      </c>
      <c r="BZ513" s="95">
        <v>0</v>
      </c>
      <c r="CA513" s="95">
        <v>42531.849915504499</v>
      </c>
      <c r="CB513" s="95">
        <v>2550987.0239257799</v>
      </c>
      <c r="CC513" s="95">
        <v>24061855.599121101</v>
      </c>
      <c r="CD513" s="95">
        <v>7262750.9071655301</v>
      </c>
      <c r="CE513" s="95">
        <v>1095.92565070093</v>
      </c>
      <c r="CF513" s="95">
        <v>160116.257303238</v>
      </c>
      <c r="CG513" s="95">
        <v>1362507.61277771</v>
      </c>
      <c r="CH513" s="95">
        <v>0</v>
      </c>
      <c r="CI513" s="95">
        <v>43628.459301471703</v>
      </c>
      <c r="CJ513" s="95">
        <v>2710946.7724914602</v>
      </c>
      <c r="CK513" s="95">
        <v>25414076.190429699</v>
      </c>
      <c r="CL513" s="95">
        <v>7538705.5003051804</v>
      </c>
      <c r="CM513" s="160">
        <v>74270.668558120698</v>
      </c>
      <c r="CN513" s="160">
        <v>12281815.2814941</v>
      </c>
      <c r="CO513" s="160">
        <v>55995764.6162109</v>
      </c>
      <c r="CP513" s="95">
        <v>7538705.5003051804</v>
      </c>
      <c r="CQ513" s="95">
        <v>0</v>
      </c>
      <c r="CR513" s="95">
        <v>0</v>
      </c>
      <c r="CS513" s="95">
        <v>0</v>
      </c>
      <c r="CT513" s="95">
        <v>0</v>
      </c>
      <c r="CU513" s="161">
        <v>2711103.2812290178</v>
      </c>
      <c r="CV513" s="161">
        <v>25424363.211898811</v>
      </c>
    </row>
    <row r="514" spans="1:100" x14ac:dyDescent="0.2">
      <c r="A514" s="94" t="s">
        <v>58</v>
      </c>
      <c r="B514" s="96">
        <v>42614</v>
      </c>
      <c r="C514" s="95">
        <v>35254.259064197497</v>
      </c>
      <c r="D514" s="95">
        <v>0</v>
      </c>
      <c r="E514" s="95">
        <v>7395.2335386872301</v>
      </c>
      <c r="F514" s="95">
        <v>6339.0140327811196</v>
      </c>
      <c r="G514" s="95">
        <v>1126.9327245652701</v>
      </c>
      <c r="H514" s="95">
        <v>0</v>
      </c>
      <c r="I514" s="95">
        <v>0</v>
      </c>
      <c r="J514" s="95">
        <v>30643.6451978683</v>
      </c>
      <c r="K514" s="95">
        <v>10.2098346698331</v>
      </c>
      <c r="L514" s="95">
        <v>85.122558334842296</v>
      </c>
      <c r="M514" s="95">
        <v>16558.113288402601</v>
      </c>
      <c r="N514" s="95">
        <v>3894.9558570385002</v>
      </c>
      <c r="O514" s="95">
        <v>0</v>
      </c>
      <c r="P514" s="95">
        <v>19949.079563856099</v>
      </c>
      <c r="Q514" s="95">
        <v>2177.15562587976</v>
      </c>
      <c r="R514" s="95">
        <v>0</v>
      </c>
      <c r="S514" s="95">
        <v>1125.1270717084401</v>
      </c>
      <c r="T514" s="95">
        <v>0</v>
      </c>
      <c r="U514" s="95">
        <v>30653.6547672749</v>
      </c>
      <c r="V514" s="95">
        <v>1929509.2622070301</v>
      </c>
      <c r="W514" s="95">
        <v>0</v>
      </c>
      <c r="X514" s="95">
        <v>611983.64250183105</v>
      </c>
      <c r="Y514" s="95">
        <v>453467.049373627</v>
      </c>
      <c r="Z514" s="95">
        <v>161573.45950698899</v>
      </c>
      <c r="AA514" s="95">
        <v>0</v>
      </c>
      <c r="AB514" s="95">
        <v>0</v>
      </c>
      <c r="AC514" s="95">
        <v>9598142.81713867</v>
      </c>
      <c r="AD514" s="95">
        <v>853.53859698772396</v>
      </c>
      <c r="AE514" s="95">
        <v>9353.9192206859607</v>
      </c>
      <c r="AF514" s="95">
        <v>882752.53558349598</v>
      </c>
      <c r="AG514" s="95">
        <v>455434.63287735003</v>
      </c>
      <c r="AH514" s="95">
        <v>0</v>
      </c>
      <c r="AI514" s="95">
        <v>969631.53863525402</v>
      </c>
      <c r="AJ514" s="95">
        <v>224116.71937751799</v>
      </c>
      <c r="AK514" s="95">
        <v>0</v>
      </c>
      <c r="AL514" s="95">
        <v>161433.32052421599</v>
      </c>
      <c r="AM514" s="95">
        <v>0</v>
      </c>
      <c r="AN514" s="95">
        <v>9606968.5604247991</v>
      </c>
      <c r="AO514" s="95">
        <v>18173935.8132324</v>
      </c>
      <c r="AP514" s="95">
        <v>0</v>
      </c>
      <c r="AQ514" s="95">
        <v>5832403.5438842801</v>
      </c>
      <c r="AR514" s="95">
        <v>3906127.97198486</v>
      </c>
      <c r="AS514" s="95">
        <v>1380317.50714111</v>
      </c>
      <c r="AT514" s="95">
        <v>0</v>
      </c>
      <c r="AU514" s="95">
        <v>0</v>
      </c>
      <c r="AV514" s="95">
        <v>30711839.9458008</v>
      </c>
      <c r="AW514" s="95">
        <v>2887.71255266666</v>
      </c>
      <c r="AX514" s="95">
        <v>80398.164352417007</v>
      </c>
      <c r="AY514" s="95">
        <v>8521735.5479736291</v>
      </c>
      <c r="AZ514" s="95">
        <v>3940016.1683959998</v>
      </c>
      <c r="BA514" s="95">
        <v>0</v>
      </c>
      <c r="BB514" s="95">
        <v>9467306.8505859394</v>
      </c>
      <c r="BC514" s="95">
        <v>2001955.32029724</v>
      </c>
      <c r="BD514" s="95">
        <v>0</v>
      </c>
      <c r="BE514" s="95">
        <v>1376925.06936646</v>
      </c>
      <c r="BF514" s="95">
        <v>0</v>
      </c>
      <c r="BG514" s="95">
        <v>30803863.850097701</v>
      </c>
      <c r="BH514" s="95">
        <v>4976538.9487915002</v>
      </c>
      <c r="BI514" s="95">
        <v>0</v>
      </c>
      <c r="BJ514" s="95">
        <v>2233329.7924804701</v>
      </c>
      <c r="BK514" s="95">
        <v>1732087.99607849</v>
      </c>
      <c r="BL514" s="95">
        <v>0</v>
      </c>
      <c r="BM514" s="95">
        <v>0</v>
      </c>
      <c r="BN514" s="95">
        <v>0</v>
      </c>
      <c r="BO514" s="95">
        <v>0</v>
      </c>
      <c r="BP514" s="95">
        <v>0</v>
      </c>
      <c r="BQ514" s="95">
        <v>0</v>
      </c>
      <c r="BR514" s="95">
        <v>2726069.6414184598</v>
      </c>
      <c r="BS514" s="95">
        <v>1475087.14726257</v>
      </c>
      <c r="BT514" s="95">
        <v>0</v>
      </c>
      <c r="BU514" s="95">
        <v>1590278.0499877899</v>
      </c>
      <c r="BV514" s="95">
        <v>1256812.9896392799</v>
      </c>
      <c r="BW514" s="95">
        <v>0</v>
      </c>
      <c r="BX514" s="95">
        <v>254049.36908912699</v>
      </c>
      <c r="BY514" s="95">
        <v>0</v>
      </c>
      <c r="BZ514" s="95">
        <v>0</v>
      </c>
      <c r="CA514" s="95">
        <v>42663.153720855698</v>
      </c>
      <c r="CB514" s="95">
        <v>2556411.9600830101</v>
      </c>
      <c r="CC514" s="95">
        <v>23992827.130859401</v>
      </c>
      <c r="CD514" s="95">
        <v>7197959.5352172898</v>
      </c>
      <c r="CE514" s="95">
        <v>1126.6124771535401</v>
      </c>
      <c r="CF514" s="95">
        <v>161557.26757240301</v>
      </c>
      <c r="CG514" s="95">
        <v>1379189.3200378399</v>
      </c>
      <c r="CH514" s="95">
        <v>0</v>
      </c>
      <c r="CI514" s="95">
        <v>43790.796392440803</v>
      </c>
      <c r="CJ514" s="95">
        <v>2719835.56066895</v>
      </c>
      <c r="CK514" s="95">
        <v>25364934.1479492</v>
      </c>
      <c r="CL514" s="95">
        <v>7473902.1831665002</v>
      </c>
      <c r="CM514" s="160">
        <v>74300.733200073199</v>
      </c>
      <c r="CN514" s="160">
        <v>12331300.071533199</v>
      </c>
      <c r="CO514" s="160">
        <v>56094077.9140625</v>
      </c>
      <c r="CP514" s="95">
        <v>7473902.1831665002</v>
      </c>
      <c r="CQ514" s="95">
        <v>0</v>
      </c>
      <c r="CR514" s="95">
        <v>0</v>
      </c>
      <c r="CS514" s="95">
        <v>0</v>
      </c>
      <c r="CT514" s="95">
        <v>0</v>
      </c>
      <c r="CU514" s="161">
        <v>2717969.2276554131</v>
      </c>
      <c r="CV514" s="161">
        <v>25372016.450897239</v>
      </c>
    </row>
    <row r="515" spans="1:100" x14ac:dyDescent="0.2">
      <c r="A515" s="94" t="s">
        <v>58</v>
      </c>
      <c r="B515" s="96">
        <v>42705</v>
      </c>
      <c r="C515" s="95">
        <v>34940.420302391103</v>
      </c>
      <c r="D515" s="95">
        <v>0</v>
      </c>
      <c r="E515" s="95">
        <v>7324.3417475223496</v>
      </c>
      <c r="F515" s="95">
        <v>6331.7866349816304</v>
      </c>
      <c r="G515" s="95">
        <v>1156.6829300373799</v>
      </c>
      <c r="H515" s="95">
        <v>0</v>
      </c>
      <c r="I515" s="95">
        <v>0</v>
      </c>
      <c r="J515" s="95">
        <v>30637.347328901302</v>
      </c>
      <c r="K515" s="95">
        <v>8.7779997558100096</v>
      </c>
      <c r="L515" s="95">
        <v>71.160901350900502</v>
      </c>
      <c r="M515" s="95">
        <v>16400.466280698802</v>
      </c>
      <c r="N515" s="95">
        <v>3967.58668217063</v>
      </c>
      <c r="O515" s="95">
        <v>0</v>
      </c>
      <c r="P515" s="95">
        <v>19738.630861997601</v>
      </c>
      <c r="Q515" s="95">
        <v>2142.0572495758502</v>
      </c>
      <c r="R515" s="95">
        <v>0</v>
      </c>
      <c r="S515" s="95">
        <v>1153.4917576909099</v>
      </c>
      <c r="T515" s="95">
        <v>0</v>
      </c>
      <c r="U515" s="95">
        <v>30647.816221714002</v>
      </c>
      <c r="V515" s="95">
        <v>1881770.76460266</v>
      </c>
      <c r="W515" s="95">
        <v>0</v>
      </c>
      <c r="X515" s="95">
        <v>603061.143699646</v>
      </c>
      <c r="Y515" s="95">
        <v>455658.28260421799</v>
      </c>
      <c r="Z515" s="95">
        <v>161639.36202049299</v>
      </c>
      <c r="AA515" s="95">
        <v>0</v>
      </c>
      <c r="AB515" s="95">
        <v>0</v>
      </c>
      <c r="AC515" s="95">
        <v>9554817.4006347694</v>
      </c>
      <c r="AD515" s="95">
        <v>667.744226507843</v>
      </c>
      <c r="AE515" s="95">
        <v>7112.7497431039801</v>
      </c>
      <c r="AF515" s="95">
        <v>870638.43247985805</v>
      </c>
      <c r="AG515" s="95">
        <v>448883.64222335798</v>
      </c>
      <c r="AH515" s="95">
        <v>0</v>
      </c>
      <c r="AI515" s="95">
        <v>939502.01028442394</v>
      </c>
      <c r="AJ515" s="95">
        <v>218773.63753128101</v>
      </c>
      <c r="AK515" s="95">
        <v>0</v>
      </c>
      <c r="AL515" s="95">
        <v>161581.42157936099</v>
      </c>
      <c r="AM515" s="95">
        <v>0</v>
      </c>
      <c r="AN515" s="95">
        <v>9586636.47802734</v>
      </c>
      <c r="AO515" s="95">
        <v>17808822.479003899</v>
      </c>
      <c r="AP515" s="95">
        <v>0</v>
      </c>
      <c r="AQ515" s="95">
        <v>5860063.7945556603</v>
      </c>
      <c r="AR515" s="95">
        <v>3949735.7565307599</v>
      </c>
      <c r="AS515" s="95">
        <v>1375227.47871399</v>
      </c>
      <c r="AT515" s="95">
        <v>0</v>
      </c>
      <c r="AU515" s="95">
        <v>0</v>
      </c>
      <c r="AV515" s="95">
        <v>30747374.800781298</v>
      </c>
      <c r="AW515" s="95">
        <v>2271.8209266066601</v>
      </c>
      <c r="AX515" s="95">
        <v>60953.868797302202</v>
      </c>
      <c r="AY515" s="95">
        <v>8405127.5670165997</v>
      </c>
      <c r="AZ515" s="95">
        <v>3914469.7806701702</v>
      </c>
      <c r="BA515" s="95">
        <v>0</v>
      </c>
      <c r="BB515" s="95">
        <v>9337806.6379394494</v>
      </c>
      <c r="BC515" s="95">
        <v>1958675.8517456099</v>
      </c>
      <c r="BD515" s="95">
        <v>0</v>
      </c>
      <c r="BE515" s="95">
        <v>1377068.0800628699</v>
      </c>
      <c r="BF515" s="95">
        <v>0</v>
      </c>
      <c r="BG515" s="95">
        <v>30855511.7736816</v>
      </c>
      <c r="BH515" s="95">
        <v>4912420.0043334998</v>
      </c>
      <c r="BI515" s="95">
        <v>0</v>
      </c>
      <c r="BJ515" s="95">
        <v>2224493.5786132799</v>
      </c>
      <c r="BK515" s="95">
        <v>1747774.8272705099</v>
      </c>
      <c r="BL515" s="95">
        <v>0</v>
      </c>
      <c r="BM515" s="95">
        <v>0</v>
      </c>
      <c r="BN515" s="95">
        <v>0</v>
      </c>
      <c r="BO515" s="95">
        <v>0</v>
      </c>
      <c r="BP515" s="95">
        <v>0</v>
      </c>
      <c r="BQ515" s="95">
        <v>0</v>
      </c>
      <c r="BR515" s="95">
        <v>2683026.2923583998</v>
      </c>
      <c r="BS515" s="95">
        <v>1465193.46617126</v>
      </c>
      <c r="BT515" s="95">
        <v>0</v>
      </c>
      <c r="BU515" s="95">
        <v>1780820.5799865699</v>
      </c>
      <c r="BV515" s="95">
        <v>1247032.06486511</v>
      </c>
      <c r="BW515" s="95">
        <v>0</v>
      </c>
      <c r="BX515" s="95">
        <v>278107.78899002098</v>
      </c>
      <c r="BY515" s="95">
        <v>0</v>
      </c>
      <c r="BZ515" s="95">
        <v>0</v>
      </c>
      <c r="CA515" s="95">
        <v>42308.021389961199</v>
      </c>
      <c r="CB515" s="95">
        <v>2492002.1461486798</v>
      </c>
      <c r="CC515" s="95">
        <v>23644739.034912098</v>
      </c>
      <c r="CD515" s="95">
        <v>7105954.0244140597</v>
      </c>
      <c r="CE515" s="95">
        <v>1157.1221449971199</v>
      </c>
      <c r="CF515" s="95">
        <v>161837.913816452</v>
      </c>
      <c r="CG515" s="95">
        <v>1379320.1056671101</v>
      </c>
      <c r="CH515" s="95">
        <v>0</v>
      </c>
      <c r="CI515" s="95">
        <v>43468.271151065797</v>
      </c>
      <c r="CJ515" s="95">
        <v>2653853.2010498</v>
      </c>
      <c r="CK515" s="95">
        <v>25013851.932128899</v>
      </c>
      <c r="CL515" s="95">
        <v>7382496.4669799795</v>
      </c>
      <c r="CM515" s="160">
        <v>74011.409141540498</v>
      </c>
      <c r="CN515" s="160">
        <v>12240833.1668701</v>
      </c>
      <c r="CO515" s="160">
        <v>55774300.848632798</v>
      </c>
      <c r="CP515" s="95">
        <v>7382496.4669799795</v>
      </c>
      <c r="CQ515" s="95">
        <v>0</v>
      </c>
      <c r="CR515" s="95">
        <v>0</v>
      </c>
      <c r="CS515" s="95">
        <v>0</v>
      </c>
      <c r="CT515" s="95">
        <v>0</v>
      </c>
      <c r="CU515" s="161">
        <v>2653840.0599651318</v>
      </c>
      <c r="CV515" s="161">
        <v>25024059.140579209</v>
      </c>
    </row>
    <row r="516" spans="1:100" x14ac:dyDescent="0.2">
      <c r="A516" s="94" t="s">
        <v>58</v>
      </c>
      <c r="B516" s="96">
        <v>42795</v>
      </c>
      <c r="C516" s="95">
        <v>34872.567200183898</v>
      </c>
      <c r="D516" s="95">
        <v>0</v>
      </c>
      <c r="E516" s="95">
        <v>7522.77696895599</v>
      </c>
      <c r="F516" s="95">
        <v>6514.9728105664299</v>
      </c>
      <c r="G516" s="95">
        <v>1181.01201429963</v>
      </c>
      <c r="H516" s="95">
        <v>0</v>
      </c>
      <c r="I516" s="95">
        <v>0</v>
      </c>
      <c r="J516" s="95">
        <v>30530.139801263798</v>
      </c>
      <c r="K516" s="95">
        <v>8.0513405677629599</v>
      </c>
      <c r="L516" s="95">
        <v>72.465371877886398</v>
      </c>
      <c r="M516" s="95">
        <v>16473.668982267402</v>
      </c>
      <c r="N516" s="95">
        <v>4050.1622475385702</v>
      </c>
      <c r="O516" s="95">
        <v>0</v>
      </c>
      <c r="P516" s="95">
        <v>19596.850775480299</v>
      </c>
      <c r="Q516" s="95">
        <v>2121.1255061626398</v>
      </c>
      <c r="R516" s="95">
        <v>0</v>
      </c>
      <c r="S516" s="95">
        <v>1180.7631382346201</v>
      </c>
      <c r="T516" s="95">
        <v>0</v>
      </c>
      <c r="U516" s="95">
        <v>30537.8300933838</v>
      </c>
      <c r="V516" s="95">
        <v>1903744.07208252</v>
      </c>
      <c r="W516" s="95">
        <v>0</v>
      </c>
      <c r="X516" s="95">
        <v>606403.32391357399</v>
      </c>
      <c r="Y516" s="95">
        <v>460589.45487976098</v>
      </c>
      <c r="Z516" s="95">
        <v>168796.845796585</v>
      </c>
      <c r="AA516" s="95">
        <v>0</v>
      </c>
      <c r="AB516" s="95">
        <v>0</v>
      </c>
      <c r="AC516" s="95">
        <v>9587500.3916015606</v>
      </c>
      <c r="AD516" s="95">
        <v>665.84390271455095</v>
      </c>
      <c r="AE516" s="95">
        <v>6096.7929604649498</v>
      </c>
      <c r="AF516" s="95">
        <v>880659.97036743199</v>
      </c>
      <c r="AG516" s="95">
        <v>456574.53991317702</v>
      </c>
      <c r="AH516" s="95">
        <v>0</v>
      </c>
      <c r="AI516" s="95">
        <v>957492.70002746605</v>
      </c>
      <c r="AJ516" s="95">
        <v>218791.68813705401</v>
      </c>
      <c r="AK516" s="95">
        <v>0</v>
      </c>
      <c r="AL516" s="95">
        <v>168345.56871604899</v>
      </c>
      <c r="AM516" s="95">
        <v>0</v>
      </c>
      <c r="AN516" s="95">
        <v>9563425.84838867</v>
      </c>
      <c r="AO516" s="95">
        <v>18054762.75</v>
      </c>
      <c r="AP516" s="95">
        <v>0</v>
      </c>
      <c r="AQ516" s="95">
        <v>5855589.1875610398</v>
      </c>
      <c r="AR516" s="95">
        <v>3975995.7676391602</v>
      </c>
      <c r="AS516" s="95">
        <v>1444711.03425598</v>
      </c>
      <c r="AT516" s="95">
        <v>0</v>
      </c>
      <c r="AU516" s="95">
        <v>0</v>
      </c>
      <c r="AV516" s="95">
        <v>30889861.9450684</v>
      </c>
      <c r="AW516" s="95">
        <v>2267.3926217257999</v>
      </c>
      <c r="AX516" s="95">
        <v>47927.135534286499</v>
      </c>
      <c r="AY516" s="95">
        <v>8517958.45947266</v>
      </c>
      <c r="AZ516" s="95">
        <v>3969446.6679382301</v>
      </c>
      <c r="BA516" s="95">
        <v>0</v>
      </c>
      <c r="BB516" s="95">
        <v>9469056.5588378906</v>
      </c>
      <c r="BC516" s="95">
        <v>1967317.3432769801</v>
      </c>
      <c r="BD516" s="95">
        <v>0</v>
      </c>
      <c r="BE516" s="95">
        <v>1441118.7812042199</v>
      </c>
      <c r="BF516" s="95">
        <v>0</v>
      </c>
      <c r="BG516" s="95">
        <v>30828454.207763702</v>
      </c>
      <c r="BH516" s="95">
        <v>5002097.4743652297</v>
      </c>
      <c r="BI516" s="95">
        <v>0</v>
      </c>
      <c r="BJ516" s="95">
        <v>2239876.9905700702</v>
      </c>
      <c r="BK516" s="95">
        <v>1768611.2088317899</v>
      </c>
      <c r="BL516" s="95">
        <v>0</v>
      </c>
      <c r="BM516" s="95">
        <v>0</v>
      </c>
      <c r="BN516" s="95">
        <v>0</v>
      </c>
      <c r="BO516" s="95">
        <v>0</v>
      </c>
      <c r="BP516" s="95">
        <v>0</v>
      </c>
      <c r="BQ516" s="95">
        <v>0</v>
      </c>
      <c r="BR516" s="95">
        <v>2739582.61895752</v>
      </c>
      <c r="BS516" s="95">
        <v>1485817.2789916999</v>
      </c>
      <c r="BT516" s="95">
        <v>0</v>
      </c>
      <c r="BU516" s="95">
        <v>1780841.6599884001</v>
      </c>
      <c r="BV516" s="95">
        <v>1257596.9388427699</v>
      </c>
      <c r="BW516" s="95">
        <v>0</v>
      </c>
      <c r="BX516" s="95">
        <v>299551.42893219</v>
      </c>
      <c r="BY516" s="95">
        <v>0</v>
      </c>
      <c r="BZ516" s="95">
        <v>0</v>
      </c>
      <c r="CA516" s="95">
        <v>42370.206958770803</v>
      </c>
      <c r="CB516" s="95">
        <v>2507378.1604003902</v>
      </c>
      <c r="CC516" s="95">
        <v>24036746.477783199</v>
      </c>
      <c r="CD516" s="95">
        <v>7278298.6397094699</v>
      </c>
      <c r="CE516" s="95">
        <v>1181.4007228314899</v>
      </c>
      <c r="CF516" s="95">
        <v>168697.315093994</v>
      </c>
      <c r="CG516" s="95">
        <v>1443314.0248718299</v>
      </c>
      <c r="CH516" s="95">
        <v>0</v>
      </c>
      <c r="CI516" s="95">
        <v>43547.354440212301</v>
      </c>
      <c r="CJ516" s="95">
        <v>2675342.6600036598</v>
      </c>
      <c r="CK516" s="95">
        <v>25502063.064697299</v>
      </c>
      <c r="CL516" s="95">
        <v>7569463.5423584003</v>
      </c>
      <c r="CM516" s="160">
        <v>73956.522802352905</v>
      </c>
      <c r="CN516" s="160">
        <v>12234105.4100342</v>
      </c>
      <c r="CO516" s="160">
        <v>56168504.5234375</v>
      </c>
      <c r="CP516" s="95">
        <v>7569463.5423584003</v>
      </c>
      <c r="CQ516" s="95">
        <v>0</v>
      </c>
      <c r="CR516" s="95">
        <v>0</v>
      </c>
      <c r="CS516" s="95">
        <v>0</v>
      </c>
      <c r="CT516" s="95">
        <v>0</v>
      </c>
      <c r="CU516" s="161">
        <v>2676075.4754943843</v>
      </c>
      <c r="CV516" s="161">
        <v>25480060.502655029</v>
      </c>
    </row>
    <row r="517" spans="1:100" x14ac:dyDescent="0.2">
      <c r="A517" s="94" t="s">
        <v>58</v>
      </c>
      <c r="B517" s="96">
        <v>42887</v>
      </c>
      <c r="C517" s="95">
        <v>34701.5673947334</v>
      </c>
      <c r="D517" s="95">
        <v>0</v>
      </c>
      <c r="E517" s="95">
        <v>7449.9269773364103</v>
      </c>
      <c r="F517" s="95">
        <v>6469.7490362525004</v>
      </c>
      <c r="G517" s="95">
        <v>1197.52087445557</v>
      </c>
      <c r="H517" s="95">
        <v>0</v>
      </c>
      <c r="I517" s="95">
        <v>0</v>
      </c>
      <c r="J517" s="95">
        <v>30448.1062533855</v>
      </c>
      <c r="K517" s="95">
        <v>6.1653202996239997</v>
      </c>
      <c r="L517" s="95">
        <v>73.4776411475614</v>
      </c>
      <c r="M517" s="95">
        <v>16339.2001715899</v>
      </c>
      <c r="N517" s="95">
        <v>4268.1303698420497</v>
      </c>
      <c r="O517" s="95">
        <v>0</v>
      </c>
      <c r="P517" s="95">
        <v>19446.102655172301</v>
      </c>
      <c r="Q517" s="95">
        <v>2077.47766426206</v>
      </c>
      <c r="R517" s="95">
        <v>0</v>
      </c>
      <c r="S517" s="95">
        <v>1194.9112073779099</v>
      </c>
      <c r="T517" s="95">
        <v>0</v>
      </c>
      <c r="U517" s="95">
        <v>30453.8723146915</v>
      </c>
      <c r="V517" s="95">
        <v>1878332.90617371</v>
      </c>
      <c r="W517" s="95">
        <v>0</v>
      </c>
      <c r="X517" s="95">
        <v>603380.88741302502</v>
      </c>
      <c r="Y517" s="95">
        <v>460294.42671203602</v>
      </c>
      <c r="Z517" s="95">
        <v>165320.48862838699</v>
      </c>
      <c r="AA517" s="95">
        <v>0</v>
      </c>
      <c r="AB517" s="95">
        <v>0</v>
      </c>
      <c r="AC517" s="95">
        <v>9529788.2885742206</v>
      </c>
      <c r="AD517" s="95">
        <v>449.62817469984299</v>
      </c>
      <c r="AE517" s="95">
        <v>6564.6297052502596</v>
      </c>
      <c r="AF517" s="95">
        <v>864367.15392303502</v>
      </c>
      <c r="AG517" s="95">
        <v>460086.49491119402</v>
      </c>
      <c r="AH517" s="95">
        <v>0</v>
      </c>
      <c r="AI517" s="95">
        <v>925311.05264282203</v>
      </c>
      <c r="AJ517" s="95">
        <v>217119.925441742</v>
      </c>
      <c r="AK517" s="95">
        <v>0</v>
      </c>
      <c r="AL517" s="95">
        <v>164885.66835594201</v>
      </c>
      <c r="AM517" s="95">
        <v>0</v>
      </c>
      <c r="AN517" s="95">
        <v>9554840.0261230506</v>
      </c>
      <c r="AO517" s="95">
        <v>17930950.7883301</v>
      </c>
      <c r="AP517" s="95">
        <v>0</v>
      </c>
      <c r="AQ517" s="95">
        <v>5742574.1954345703</v>
      </c>
      <c r="AR517" s="95">
        <v>3965717.1888122601</v>
      </c>
      <c r="AS517" s="95">
        <v>1418099.93284607</v>
      </c>
      <c r="AT517" s="95">
        <v>0</v>
      </c>
      <c r="AU517" s="95">
        <v>0</v>
      </c>
      <c r="AV517" s="95">
        <v>30871966.309570301</v>
      </c>
      <c r="AW517" s="95">
        <v>1541.0134717077001</v>
      </c>
      <c r="AX517" s="95">
        <v>54158.146253109</v>
      </c>
      <c r="AY517" s="95">
        <v>8460339.94677734</v>
      </c>
      <c r="AZ517" s="95">
        <v>3990016.6820068401</v>
      </c>
      <c r="BA517" s="95">
        <v>0</v>
      </c>
      <c r="BB517" s="95">
        <v>9145972.1390380897</v>
      </c>
      <c r="BC517" s="95">
        <v>1961704.8469543499</v>
      </c>
      <c r="BD517" s="95">
        <v>0</v>
      </c>
      <c r="BE517" s="95">
        <v>1413464.47325134</v>
      </c>
      <c r="BF517" s="95">
        <v>0</v>
      </c>
      <c r="BG517" s="95">
        <v>31026023.451416001</v>
      </c>
      <c r="BH517" s="95">
        <v>4888246.7694091797</v>
      </c>
      <c r="BI517" s="95">
        <v>0</v>
      </c>
      <c r="BJ517" s="95">
        <v>2229265.9471130399</v>
      </c>
      <c r="BK517" s="95">
        <v>1750116.99249268</v>
      </c>
      <c r="BL517" s="95">
        <v>0</v>
      </c>
      <c r="BM517" s="95">
        <v>0</v>
      </c>
      <c r="BN517" s="95">
        <v>0</v>
      </c>
      <c r="BO517" s="95">
        <v>0</v>
      </c>
      <c r="BP517" s="95">
        <v>0</v>
      </c>
      <c r="BQ517" s="95">
        <v>0</v>
      </c>
      <c r="BR517" s="95">
        <v>2700190.9035034198</v>
      </c>
      <c r="BS517" s="95">
        <v>1493368.4934692399</v>
      </c>
      <c r="BT517" s="95">
        <v>0</v>
      </c>
      <c r="BU517" s="95">
        <v>1779033.7899780299</v>
      </c>
      <c r="BV517" s="95">
        <v>1246598.0491333001</v>
      </c>
      <c r="BW517" s="95">
        <v>0</v>
      </c>
      <c r="BX517" s="95">
        <v>296993.47893524199</v>
      </c>
      <c r="BY517" s="95">
        <v>0</v>
      </c>
      <c r="BZ517" s="95">
        <v>0</v>
      </c>
      <c r="CA517" s="95">
        <v>42140.646385669701</v>
      </c>
      <c r="CB517" s="95">
        <v>2490764.8216247601</v>
      </c>
      <c r="CC517" s="95">
        <v>23586892.634521499</v>
      </c>
      <c r="CD517" s="95">
        <v>7126267.1437377902</v>
      </c>
      <c r="CE517" s="95">
        <v>1197.0195070207101</v>
      </c>
      <c r="CF517" s="95">
        <v>165202.82678794899</v>
      </c>
      <c r="CG517" s="95">
        <v>1416025.3968811</v>
      </c>
      <c r="CH517" s="95">
        <v>0</v>
      </c>
      <c r="CI517" s="95">
        <v>43336.9321055412</v>
      </c>
      <c r="CJ517" s="95">
        <v>2657168.07989502</v>
      </c>
      <c r="CK517" s="95">
        <v>24997064.246582001</v>
      </c>
      <c r="CL517" s="95">
        <v>7411239.1632080097</v>
      </c>
      <c r="CM517" s="160">
        <v>73688.532137870803</v>
      </c>
      <c r="CN517" s="160">
        <v>12205120.657958999</v>
      </c>
      <c r="CO517" s="160">
        <v>56060121.538574196</v>
      </c>
      <c r="CP517" s="95">
        <v>7411239.1632080097</v>
      </c>
      <c r="CQ517" s="95">
        <v>0</v>
      </c>
      <c r="CR517" s="95">
        <v>0</v>
      </c>
      <c r="CS517" s="95">
        <v>0</v>
      </c>
      <c r="CT517" s="95">
        <v>0</v>
      </c>
      <c r="CU517" s="161">
        <v>2655967.6484127091</v>
      </c>
      <c r="CV517" s="161">
        <v>25002918.031402599</v>
      </c>
    </row>
    <row r="518" spans="1:100" x14ac:dyDescent="0.2">
      <c r="A518" s="94" t="s">
        <v>58</v>
      </c>
      <c r="B518" s="96">
        <v>42979</v>
      </c>
      <c r="C518" s="95">
        <v>34556.053063869498</v>
      </c>
      <c r="D518" s="95">
        <v>0</v>
      </c>
      <c r="E518" s="95">
        <v>7321.4750626087198</v>
      </c>
      <c r="F518" s="95">
        <v>6360.55146104097</v>
      </c>
      <c r="G518" s="95">
        <v>1199.10694681108</v>
      </c>
      <c r="H518" s="95">
        <v>0</v>
      </c>
      <c r="I518" s="95">
        <v>0</v>
      </c>
      <c r="J518" s="95">
        <v>30380.9925847054</v>
      </c>
      <c r="K518" s="95">
        <v>5.5692749452427996</v>
      </c>
      <c r="L518" s="95">
        <v>79.905846799723804</v>
      </c>
      <c r="M518" s="95">
        <v>16237.811244726199</v>
      </c>
      <c r="N518" s="95">
        <v>4096.7412373423604</v>
      </c>
      <c r="O518" s="95">
        <v>0</v>
      </c>
      <c r="P518" s="95">
        <v>19422.178104400598</v>
      </c>
      <c r="Q518" s="95">
        <v>2028.32955899835</v>
      </c>
      <c r="R518" s="95">
        <v>0</v>
      </c>
      <c r="S518" s="95">
        <v>1197.3084188103701</v>
      </c>
      <c r="T518" s="95">
        <v>0</v>
      </c>
      <c r="U518" s="95">
        <v>30384.516313314401</v>
      </c>
      <c r="V518" s="95">
        <v>1851423.94110107</v>
      </c>
      <c r="W518" s="95">
        <v>0</v>
      </c>
      <c r="X518" s="95">
        <v>601355.70225524902</v>
      </c>
      <c r="Y518" s="95">
        <v>454426.04814147903</v>
      </c>
      <c r="Z518" s="95">
        <v>164933.64373207101</v>
      </c>
      <c r="AA518" s="95">
        <v>0</v>
      </c>
      <c r="AB518" s="95">
        <v>0</v>
      </c>
      <c r="AC518" s="95">
        <v>9489479.6188964806</v>
      </c>
      <c r="AD518" s="95">
        <v>434.25692612677801</v>
      </c>
      <c r="AE518" s="95">
        <v>6343.55677044392</v>
      </c>
      <c r="AF518" s="95">
        <v>854202.21297454799</v>
      </c>
      <c r="AG518" s="95">
        <v>456428.63365936303</v>
      </c>
      <c r="AH518" s="95">
        <v>0</v>
      </c>
      <c r="AI518" s="95">
        <v>926649.32304382301</v>
      </c>
      <c r="AJ518" s="95">
        <v>209000.169713974</v>
      </c>
      <c r="AK518" s="95">
        <v>0</v>
      </c>
      <c r="AL518" s="95">
        <v>164777.687681198</v>
      </c>
      <c r="AM518" s="95">
        <v>0</v>
      </c>
      <c r="AN518" s="95">
        <v>9541865.5197753906</v>
      </c>
      <c r="AO518" s="95">
        <v>17767578.100341801</v>
      </c>
      <c r="AP518" s="95">
        <v>0</v>
      </c>
      <c r="AQ518" s="95">
        <v>5754506.1444091797</v>
      </c>
      <c r="AR518" s="95">
        <v>3921084.4049072298</v>
      </c>
      <c r="AS518" s="95">
        <v>1420469.31051636</v>
      </c>
      <c r="AT518" s="95">
        <v>0</v>
      </c>
      <c r="AU518" s="95">
        <v>0</v>
      </c>
      <c r="AV518" s="95">
        <v>30968675.715820301</v>
      </c>
      <c r="AW518" s="95">
        <v>1495.2134493291401</v>
      </c>
      <c r="AX518" s="95">
        <v>55211.473261833198</v>
      </c>
      <c r="AY518" s="95">
        <v>8407480.7469482403</v>
      </c>
      <c r="AZ518" s="95">
        <v>3958626.2510376</v>
      </c>
      <c r="BA518" s="95">
        <v>0</v>
      </c>
      <c r="BB518" s="95">
        <v>9206736.6124267597</v>
      </c>
      <c r="BC518" s="95">
        <v>1890283.7711029099</v>
      </c>
      <c r="BD518" s="95">
        <v>0</v>
      </c>
      <c r="BE518" s="95">
        <v>1417294.10641479</v>
      </c>
      <c r="BF518" s="95">
        <v>0</v>
      </c>
      <c r="BG518" s="95">
        <v>31112267.121582001</v>
      </c>
      <c r="BH518" s="95">
        <v>4850272.2009887705</v>
      </c>
      <c r="BI518" s="95">
        <v>0</v>
      </c>
      <c r="BJ518" s="95">
        <v>2214784.2000122098</v>
      </c>
      <c r="BK518" s="95">
        <v>1710563.9993743901</v>
      </c>
      <c r="BL518" s="95">
        <v>0</v>
      </c>
      <c r="BM518" s="95">
        <v>0</v>
      </c>
      <c r="BN518" s="95">
        <v>0</v>
      </c>
      <c r="BO518" s="95">
        <v>0</v>
      </c>
      <c r="BP518" s="95">
        <v>0</v>
      </c>
      <c r="BQ518" s="95">
        <v>0</v>
      </c>
      <c r="BR518" s="95">
        <v>2687938.0179748498</v>
      </c>
      <c r="BS518" s="95">
        <v>1483269.2904205299</v>
      </c>
      <c r="BT518" s="95">
        <v>0</v>
      </c>
      <c r="BU518" s="95">
        <v>1524097.2299957301</v>
      </c>
      <c r="BV518" s="95">
        <v>1200579.9196472201</v>
      </c>
      <c r="BW518" s="95">
        <v>0</v>
      </c>
      <c r="BX518" s="95">
        <v>260311.59910392799</v>
      </c>
      <c r="BY518" s="95">
        <v>0</v>
      </c>
      <c r="BZ518" s="95">
        <v>0</v>
      </c>
      <c r="CA518" s="95">
        <v>41876.040607929201</v>
      </c>
      <c r="CB518" s="95">
        <v>2464596.8870544401</v>
      </c>
      <c r="CC518" s="95">
        <v>23509475.1474609</v>
      </c>
      <c r="CD518" s="95">
        <v>7055584.9947509803</v>
      </c>
      <c r="CE518" s="95">
        <v>1198.8878184706</v>
      </c>
      <c r="CF518" s="95">
        <v>164915.75570678699</v>
      </c>
      <c r="CG518" s="95">
        <v>1419140.4493408201</v>
      </c>
      <c r="CH518" s="95">
        <v>0</v>
      </c>
      <c r="CI518" s="95">
        <v>43076.789606094397</v>
      </c>
      <c r="CJ518" s="95">
        <v>2630906.8395996098</v>
      </c>
      <c r="CK518" s="95">
        <v>24925348.2333984</v>
      </c>
      <c r="CL518" s="95">
        <v>7339968.57104492</v>
      </c>
      <c r="CM518" s="160">
        <v>73345.7037668228</v>
      </c>
      <c r="CN518" s="160">
        <v>12177001.7116699</v>
      </c>
      <c r="CO518" s="160">
        <v>55918367.902343802</v>
      </c>
      <c r="CP518" s="95">
        <v>7339968.57104492</v>
      </c>
      <c r="CQ518" s="95">
        <v>0</v>
      </c>
      <c r="CR518" s="95">
        <v>0</v>
      </c>
      <c r="CS518" s="95">
        <v>0</v>
      </c>
      <c r="CT518" s="95">
        <v>0</v>
      </c>
      <c r="CU518" s="161">
        <v>2629512.6427612272</v>
      </c>
      <c r="CV518" s="161">
        <v>24928615.596801721</v>
      </c>
    </row>
    <row r="519" spans="1:100" x14ac:dyDescent="0.2">
      <c r="A519" s="94" t="s">
        <v>58</v>
      </c>
      <c r="B519" s="96">
        <v>43070</v>
      </c>
      <c r="C519" s="95">
        <v>34554.225371837601</v>
      </c>
      <c r="D519" s="95">
        <v>0</v>
      </c>
      <c r="E519" s="95">
        <v>7261.0008797645596</v>
      </c>
      <c r="F519" s="95">
        <v>6330.4906476736096</v>
      </c>
      <c r="G519" s="95">
        <v>1209.94044987857</v>
      </c>
      <c r="H519" s="95">
        <v>0</v>
      </c>
      <c r="I519" s="95">
        <v>0</v>
      </c>
      <c r="J519" s="95">
        <v>30272.098150014899</v>
      </c>
      <c r="K519" s="95">
        <v>3.8105291206738898</v>
      </c>
      <c r="L519" s="95">
        <v>76.167290400713696</v>
      </c>
      <c r="M519" s="95">
        <v>16258.011993288999</v>
      </c>
      <c r="N519" s="95">
        <v>4144.3656412363098</v>
      </c>
      <c r="O519" s="95">
        <v>0</v>
      </c>
      <c r="P519" s="95">
        <v>19355.5115725994</v>
      </c>
      <c r="Q519" s="95">
        <v>2028.40428419411</v>
      </c>
      <c r="R519" s="95">
        <v>0</v>
      </c>
      <c r="S519" s="95">
        <v>1205.9342482387999</v>
      </c>
      <c r="T519" s="95">
        <v>0</v>
      </c>
      <c r="U519" s="95">
        <v>30278.986115217202</v>
      </c>
      <c r="V519" s="95">
        <v>1845143.77947998</v>
      </c>
      <c r="W519" s="95">
        <v>0</v>
      </c>
      <c r="X519" s="95">
        <v>598372.09870147705</v>
      </c>
      <c r="Y519" s="95">
        <v>452308.28285980201</v>
      </c>
      <c r="Z519" s="95">
        <v>169690.77579689</v>
      </c>
      <c r="AA519" s="95">
        <v>0</v>
      </c>
      <c r="AB519" s="95">
        <v>0</v>
      </c>
      <c r="AC519" s="95">
        <v>9515812.5885009803</v>
      </c>
      <c r="AD519" s="95">
        <v>157.371853740886</v>
      </c>
      <c r="AE519" s="95">
        <v>7397.5589774847003</v>
      </c>
      <c r="AF519" s="95">
        <v>852535.36551666295</v>
      </c>
      <c r="AG519" s="95">
        <v>455511.65579605103</v>
      </c>
      <c r="AH519" s="95">
        <v>0</v>
      </c>
      <c r="AI519" s="95">
        <v>918587.04488372803</v>
      </c>
      <c r="AJ519" s="95">
        <v>209396.868789673</v>
      </c>
      <c r="AK519" s="95">
        <v>0</v>
      </c>
      <c r="AL519" s="95">
        <v>169676.71047782901</v>
      </c>
      <c r="AM519" s="95">
        <v>0</v>
      </c>
      <c r="AN519" s="95">
        <v>9529255.2093505897</v>
      </c>
      <c r="AO519" s="95">
        <v>17770905.3977051</v>
      </c>
      <c r="AP519" s="95">
        <v>0</v>
      </c>
      <c r="AQ519" s="95">
        <v>5751195.7205200205</v>
      </c>
      <c r="AR519" s="95">
        <v>3898277.3472595201</v>
      </c>
      <c r="AS519" s="95">
        <v>1455548.2427520801</v>
      </c>
      <c r="AT519" s="95">
        <v>0</v>
      </c>
      <c r="AU519" s="95">
        <v>0</v>
      </c>
      <c r="AV519" s="95">
        <v>31101960.542968798</v>
      </c>
      <c r="AW519" s="95">
        <v>542.78766977042005</v>
      </c>
      <c r="AX519" s="95">
        <v>45361.836368083998</v>
      </c>
      <c r="AY519" s="95">
        <v>8428610.2310790997</v>
      </c>
      <c r="AZ519" s="95">
        <v>3954818.6730956999</v>
      </c>
      <c r="BA519" s="95">
        <v>0</v>
      </c>
      <c r="BB519" s="95">
        <v>9206811.4864502009</v>
      </c>
      <c r="BC519" s="95">
        <v>1894377.5206146201</v>
      </c>
      <c r="BD519" s="95">
        <v>0</v>
      </c>
      <c r="BE519" s="95">
        <v>1458049.5497283901</v>
      </c>
      <c r="BF519" s="95">
        <v>0</v>
      </c>
      <c r="BG519" s="95">
        <v>31187470.809082001</v>
      </c>
      <c r="BH519" s="95">
        <v>4888373.2898559598</v>
      </c>
      <c r="BI519" s="95">
        <v>0</v>
      </c>
      <c r="BJ519" s="95">
        <v>2198910.1645813002</v>
      </c>
      <c r="BK519" s="95">
        <v>1700982.3157959001</v>
      </c>
      <c r="BL519" s="95">
        <v>0</v>
      </c>
      <c r="BM519" s="95">
        <v>0</v>
      </c>
      <c r="BN519" s="95">
        <v>0</v>
      </c>
      <c r="BO519" s="95">
        <v>0</v>
      </c>
      <c r="BP519" s="95">
        <v>0</v>
      </c>
      <c r="BQ519" s="95">
        <v>0</v>
      </c>
      <c r="BR519" s="95">
        <v>2691509.99969482</v>
      </c>
      <c r="BS519" s="95">
        <v>1481496.55712891</v>
      </c>
      <c r="BT519" s="95">
        <v>0</v>
      </c>
      <c r="BU519" s="95">
        <v>1749274.8799896201</v>
      </c>
      <c r="BV519" s="95">
        <v>1212965.64356995</v>
      </c>
      <c r="BW519" s="95">
        <v>0</v>
      </c>
      <c r="BX519" s="95">
        <v>293479.558959961</v>
      </c>
      <c r="BY519" s="95">
        <v>0</v>
      </c>
      <c r="BZ519" s="95">
        <v>0</v>
      </c>
      <c r="CA519" s="95">
        <v>41854.640581131003</v>
      </c>
      <c r="CB519" s="95">
        <v>2447601.7250060998</v>
      </c>
      <c r="CC519" s="95">
        <v>23497886.1569824</v>
      </c>
      <c r="CD519" s="95">
        <v>7041884.4539794903</v>
      </c>
      <c r="CE519" s="95">
        <v>1209.9699339270601</v>
      </c>
      <c r="CF519" s="95">
        <v>170006.25758743301</v>
      </c>
      <c r="CG519" s="95">
        <v>1461484.5864257801</v>
      </c>
      <c r="CH519" s="95">
        <v>0</v>
      </c>
      <c r="CI519" s="95">
        <v>43066.928948879198</v>
      </c>
      <c r="CJ519" s="95">
        <v>2616299.7276001</v>
      </c>
      <c r="CK519" s="95">
        <v>24950027.303222701</v>
      </c>
      <c r="CL519" s="95">
        <v>7331199.8057251005</v>
      </c>
      <c r="CM519" s="160">
        <v>73215.487371444702</v>
      </c>
      <c r="CN519" s="160">
        <v>12148387.894165</v>
      </c>
      <c r="CO519" s="160">
        <v>56050854.802246101</v>
      </c>
      <c r="CP519" s="95">
        <v>7331199.8057251005</v>
      </c>
      <c r="CQ519" s="95">
        <v>0</v>
      </c>
      <c r="CR519" s="95">
        <v>0</v>
      </c>
      <c r="CS519" s="95">
        <v>0</v>
      </c>
      <c r="CT519" s="95">
        <v>0</v>
      </c>
      <c r="CU519" s="161">
        <v>2617607.9825935327</v>
      </c>
      <c r="CV519" s="161">
        <v>24959370.743408181</v>
      </c>
    </row>
    <row r="520" spans="1:100" x14ac:dyDescent="0.2">
      <c r="A520" s="94" t="s">
        <v>58</v>
      </c>
      <c r="B520" s="96">
        <v>43160</v>
      </c>
      <c r="C520" s="95">
        <v>34041.817334175103</v>
      </c>
      <c r="D520" s="95">
        <v>0</v>
      </c>
      <c r="E520" s="95">
        <v>7191.1485677361497</v>
      </c>
      <c r="F520" s="95">
        <v>6253.25032895803</v>
      </c>
      <c r="G520" s="95">
        <v>1183.3028157204401</v>
      </c>
      <c r="H520" s="95">
        <v>0</v>
      </c>
      <c r="I520" s="95">
        <v>0</v>
      </c>
      <c r="J520" s="95">
        <v>30248.580992460302</v>
      </c>
      <c r="K520" s="95">
        <v>2.9976477923337401</v>
      </c>
      <c r="L520" s="95">
        <v>76.609754145145402</v>
      </c>
      <c r="M520" s="95">
        <v>15987.469769477801</v>
      </c>
      <c r="N520" s="95">
        <v>4058.1628575622999</v>
      </c>
      <c r="O520" s="95">
        <v>0</v>
      </c>
      <c r="P520" s="95">
        <v>19012.323328018199</v>
      </c>
      <c r="Q520" s="95">
        <v>2011.23118779063</v>
      </c>
      <c r="R520" s="95">
        <v>0</v>
      </c>
      <c r="S520" s="95">
        <v>1182.95638950169</v>
      </c>
      <c r="T520" s="95">
        <v>0</v>
      </c>
      <c r="U520" s="95">
        <v>30252.003436088598</v>
      </c>
      <c r="V520" s="95">
        <v>1833574.6757507301</v>
      </c>
      <c r="W520" s="95">
        <v>0</v>
      </c>
      <c r="X520" s="95">
        <v>584850.86001586902</v>
      </c>
      <c r="Y520" s="95">
        <v>442128.45322418201</v>
      </c>
      <c r="Z520" s="95">
        <v>164719.145519257</v>
      </c>
      <c r="AA520" s="95">
        <v>0</v>
      </c>
      <c r="AB520" s="95">
        <v>0</v>
      </c>
      <c r="AC520" s="95">
        <v>9510683.4730224591</v>
      </c>
      <c r="AD520" s="95">
        <v>115.446309755556</v>
      </c>
      <c r="AE520" s="95">
        <v>5206.7879683375404</v>
      </c>
      <c r="AF520" s="95">
        <v>849059.69796752895</v>
      </c>
      <c r="AG520" s="95">
        <v>448244.75662612898</v>
      </c>
      <c r="AH520" s="95">
        <v>0</v>
      </c>
      <c r="AI520" s="95">
        <v>905113.31516265904</v>
      </c>
      <c r="AJ520" s="95">
        <v>207870.789129257</v>
      </c>
      <c r="AK520" s="95">
        <v>0</v>
      </c>
      <c r="AL520" s="95">
        <v>164179.607276917</v>
      </c>
      <c r="AM520" s="95">
        <v>0</v>
      </c>
      <c r="AN520" s="95">
        <v>9516797.9364013709</v>
      </c>
      <c r="AO520" s="95">
        <v>17774566.571533199</v>
      </c>
      <c r="AP520" s="95">
        <v>0</v>
      </c>
      <c r="AQ520" s="95">
        <v>5755660.4389038105</v>
      </c>
      <c r="AR520" s="95">
        <v>3838855.0871276902</v>
      </c>
      <c r="AS520" s="95">
        <v>1428307.6488494901</v>
      </c>
      <c r="AT520" s="95">
        <v>0</v>
      </c>
      <c r="AU520" s="95">
        <v>0</v>
      </c>
      <c r="AV520" s="95">
        <v>31336748.4765625</v>
      </c>
      <c r="AW520" s="95">
        <v>401.61212763562799</v>
      </c>
      <c r="AX520" s="95">
        <v>39432.397045135498</v>
      </c>
      <c r="AY520" s="95">
        <v>8492115.50317383</v>
      </c>
      <c r="AZ520" s="95">
        <v>3912364.8219299298</v>
      </c>
      <c r="BA520" s="95">
        <v>0</v>
      </c>
      <c r="BB520" s="95">
        <v>9170354.0168456994</v>
      </c>
      <c r="BC520" s="95">
        <v>1900646.66178894</v>
      </c>
      <c r="BD520" s="95">
        <v>0</v>
      </c>
      <c r="BE520" s="95">
        <v>1423836.4007568399</v>
      </c>
      <c r="BF520" s="95">
        <v>0</v>
      </c>
      <c r="BG520" s="95">
        <v>31396755.932861298</v>
      </c>
      <c r="BH520" s="95">
        <v>4831241.1384887705</v>
      </c>
      <c r="BI520" s="95">
        <v>0</v>
      </c>
      <c r="BJ520" s="95">
        <v>2142930.5571594201</v>
      </c>
      <c r="BK520" s="95">
        <v>1653346.7985992399</v>
      </c>
      <c r="BL520" s="95">
        <v>0</v>
      </c>
      <c r="BM520" s="95">
        <v>0</v>
      </c>
      <c r="BN520" s="95">
        <v>0</v>
      </c>
      <c r="BO520" s="95">
        <v>0</v>
      </c>
      <c r="BP520" s="95">
        <v>0</v>
      </c>
      <c r="BQ520" s="95">
        <v>0</v>
      </c>
      <c r="BR520" s="95">
        <v>2696901.3915710398</v>
      </c>
      <c r="BS520" s="95">
        <v>1458695.89283752</v>
      </c>
      <c r="BT520" s="95">
        <v>0</v>
      </c>
      <c r="BU520" s="95">
        <v>1687321.95999146</v>
      </c>
      <c r="BV520" s="95">
        <v>1191218.42173767</v>
      </c>
      <c r="BW520" s="95">
        <v>0</v>
      </c>
      <c r="BX520" s="95">
        <v>293250.31896209699</v>
      </c>
      <c r="BY520" s="95">
        <v>0</v>
      </c>
      <c r="BZ520" s="95">
        <v>0</v>
      </c>
      <c r="CA520" s="95">
        <v>41200.331418514303</v>
      </c>
      <c r="CB520" s="95">
        <v>2430842.2544860798</v>
      </c>
      <c r="CC520" s="95">
        <v>23463828.215576202</v>
      </c>
      <c r="CD520" s="95">
        <v>7022682.3325195303</v>
      </c>
      <c r="CE520" s="95">
        <v>1184.1571095883801</v>
      </c>
      <c r="CF520" s="95">
        <v>164567.965524673</v>
      </c>
      <c r="CG520" s="95">
        <v>1426117.95664978</v>
      </c>
      <c r="CH520" s="95">
        <v>0</v>
      </c>
      <c r="CI520" s="95">
        <v>42381.109806060798</v>
      </c>
      <c r="CJ520" s="95">
        <v>2597107.0760192899</v>
      </c>
      <c r="CK520" s="95">
        <v>24905354.779296901</v>
      </c>
      <c r="CL520" s="95">
        <v>7309124.21520996</v>
      </c>
      <c r="CM520" s="160">
        <v>72521.653938293501</v>
      </c>
      <c r="CN520" s="160">
        <v>12107470.9770508</v>
      </c>
      <c r="CO520" s="160">
        <v>56364827.075195298</v>
      </c>
      <c r="CP520" s="95">
        <v>7309124.21520996</v>
      </c>
      <c r="CQ520" s="95">
        <v>0</v>
      </c>
      <c r="CR520" s="95">
        <v>0</v>
      </c>
      <c r="CS520" s="95">
        <v>0</v>
      </c>
      <c r="CT520" s="95">
        <v>0</v>
      </c>
      <c r="CU520" s="161">
        <v>2595410.2200107528</v>
      </c>
      <c r="CV520" s="161">
        <v>24889946.172225982</v>
      </c>
    </row>
    <row r="521" spans="1:100" x14ac:dyDescent="0.2">
      <c r="A521" s="94" t="s">
        <v>58</v>
      </c>
      <c r="B521" s="96">
        <v>43252</v>
      </c>
      <c r="C521" s="95">
        <v>34249.322654724099</v>
      </c>
      <c r="D521" s="95">
        <v>0</v>
      </c>
      <c r="E521" s="95">
        <v>7099.6003980040596</v>
      </c>
      <c r="F521" s="95">
        <v>6200.3160675764102</v>
      </c>
      <c r="G521" s="95">
        <v>1186.9024468958401</v>
      </c>
      <c r="H521" s="95">
        <v>0</v>
      </c>
      <c r="I521" s="95">
        <v>0</v>
      </c>
      <c r="J521" s="95">
        <v>30124.239370822899</v>
      </c>
      <c r="K521" s="95">
        <v>2.6264719947357702</v>
      </c>
      <c r="L521" s="95">
        <v>73.445627461187499</v>
      </c>
      <c r="M521" s="95">
        <v>16204.827413916601</v>
      </c>
      <c r="N521" s="95">
        <v>3985.9339038729699</v>
      </c>
      <c r="O521" s="95">
        <v>0</v>
      </c>
      <c r="P521" s="95">
        <v>19123.2828407288</v>
      </c>
      <c r="Q521" s="95">
        <v>1982.90642537177</v>
      </c>
      <c r="R521" s="95">
        <v>0</v>
      </c>
      <c r="S521" s="95">
        <v>1184.06654021144</v>
      </c>
      <c r="T521" s="95">
        <v>0</v>
      </c>
      <c r="U521" s="95">
        <v>30125.9900729656</v>
      </c>
      <c r="V521" s="95">
        <v>1825023.0234069801</v>
      </c>
      <c r="W521" s="95">
        <v>0</v>
      </c>
      <c r="X521" s="95">
        <v>567826.55486297596</v>
      </c>
      <c r="Y521" s="95">
        <v>433189.36824417103</v>
      </c>
      <c r="Z521" s="95">
        <v>165892.98727035499</v>
      </c>
      <c r="AA521" s="95">
        <v>0</v>
      </c>
      <c r="AB521" s="95">
        <v>0</v>
      </c>
      <c r="AC521" s="95">
        <v>9453236.8817138709</v>
      </c>
      <c r="AD521" s="95">
        <v>103.952270366251</v>
      </c>
      <c r="AE521" s="95">
        <v>6779.4460270404797</v>
      </c>
      <c r="AF521" s="95">
        <v>853595.62223053002</v>
      </c>
      <c r="AG521" s="95">
        <v>434068.69365692098</v>
      </c>
      <c r="AH521" s="95">
        <v>0</v>
      </c>
      <c r="AI521" s="95">
        <v>896193.60076904297</v>
      </c>
      <c r="AJ521" s="95">
        <v>205440.10763359099</v>
      </c>
      <c r="AK521" s="95">
        <v>0</v>
      </c>
      <c r="AL521" s="95">
        <v>165416.70170211801</v>
      </c>
      <c r="AM521" s="95">
        <v>0</v>
      </c>
      <c r="AN521" s="95">
        <v>9503141.91162109</v>
      </c>
      <c r="AO521" s="95">
        <v>17791439.315185498</v>
      </c>
      <c r="AP521" s="95">
        <v>0</v>
      </c>
      <c r="AQ521" s="95">
        <v>5528192.0101928702</v>
      </c>
      <c r="AR521" s="95">
        <v>3771648.86645508</v>
      </c>
      <c r="AS521" s="95">
        <v>1439244.6270141599</v>
      </c>
      <c r="AT521" s="95">
        <v>0</v>
      </c>
      <c r="AU521" s="95">
        <v>0</v>
      </c>
      <c r="AV521" s="95">
        <v>31532516.1257324</v>
      </c>
      <c r="AW521" s="95">
        <v>363.75802930817002</v>
      </c>
      <c r="AX521" s="95">
        <v>54092.343144893603</v>
      </c>
      <c r="AY521" s="95">
        <v>8536096.1754150409</v>
      </c>
      <c r="AZ521" s="95">
        <v>3787314.3270568801</v>
      </c>
      <c r="BA521" s="95">
        <v>0</v>
      </c>
      <c r="BB521" s="95">
        <v>9081011.7341308594</v>
      </c>
      <c r="BC521" s="95">
        <v>1872918.54164124</v>
      </c>
      <c r="BD521" s="95">
        <v>0</v>
      </c>
      <c r="BE521" s="95">
        <v>1433893.22206116</v>
      </c>
      <c r="BF521" s="95">
        <v>0</v>
      </c>
      <c r="BG521" s="95">
        <v>31651815.713134799</v>
      </c>
      <c r="BH521" s="95">
        <v>4878050.45666504</v>
      </c>
      <c r="BI521" s="95">
        <v>0</v>
      </c>
      <c r="BJ521" s="95">
        <v>2088774.4194946301</v>
      </c>
      <c r="BK521" s="95">
        <v>1616033.88252258</v>
      </c>
      <c r="BL521" s="95">
        <v>0</v>
      </c>
      <c r="BM521" s="95">
        <v>0</v>
      </c>
      <c r="BN521" s="95">
        <v>0</v>
      </c>
      <c r="BO521" s="95">
        <v>0</v>
      </c>
      <c r="BP521" s="95">
        <v>0</v>
      </c>
      <c r="BQ521" s="95">
        <v>0</v>
      </c>
      <c r="BR521" s="95">
        <v>2713580.0624694801</v>
      </c>
      <c r="BS521" s="95">
        <v>1412859.3170165999</v>
      </c>
      <c r="BT521" s="95">
        <v>0</v>
      </c>
      <c r="BU521" s="95">
        <v>1719565.2599945101</v>
      </c>
      <c r="BV521" s="95">
        <v>1181182.25244141</v>
      </c>
      <c r="BW521" s="95">
        <v>0</v>
      </c>
      <c r="BX521" s="95">
        <v>299119.168933868</v>
      </c>
      <c r="BY521" s="95">
        <v>0</v>
      </c>
      <c r="BZ521" s="95">
        <v>0</v>
      </c>
      <c r="CA521" s="95">
        <v>41344.6902880669</v>
      </c>
      <c r="CB521" s="95">
        <v>2400940.6202392601</v>
      </c>
      <c r="CC521" s="95">
        <v>23426196.982421901</v>
      </c>
      <c r="CD521" s="95">
        <v>6982289.8640747098</v>
      </c>
      <c r="CE521" s="95">
        <v>1186.2272114008699</v>
      </c>
      <c r="CF521" s="95">
        <v>165727.93685531599</v>
      </c>
      <c r="CG521" s="95">
        <v>1436463.9602966299</v>
      </c>
      <c r="CH521" s="95">
        <v>0</v>
      </c>
      <c r="CI521" s="95">
        <v>42530.801638126402</v>
      </c>
      <c r="CJ521" s="95">
        <v>2567668.2160339402</v>
      </c>
      <c r="CK521" s="95">
        <v>24859086.225097701</v>
      </c>
      <c r="CL521" s="95">
        <v>7269128.3978881799</v>
      </c>
      <c r="CM521" s="160">
        <v>72535.060507774397</v>
      </c>
      <c r="CN521" s="160">
        <v>12065535.8436279</v>
      </c>
      <c r="CO521" s="160">
        <v>56253694.854980499</v>
      </c>
      <c r="CP521" s="95">
        <v>7269128.3978881799</v>
      </c>
      <c r="CQ521" s="95">
        <v>0</v>
      </c>
      <c r="CR521" s="95">
        <v>0</v>
      </c>
      <c r="CS521" s="95">
        <v>0</v>
      </c>
      <c r="CT521" s="95">
        <v>0</v>
      </c>
      <c r="CU521" s="161">
        <v>2566668.5570945763</v>
      </c>
      <c r="CV521" s="161">
        <v>24862660.942718532</v>
      </c>
    </row>
    <row r="522" spans="1:100" x14ac:dyDescent="0.2">
      <c r="A522" s="94" t="s">
        <v>58</v>
      </c>
      <c r="B522" s="96">
        <v>43344</v>
      </c>
      <c r="C522" s="95">
        <v>34089.925972938501</v>
      </c>
      <c r="D522" s="95">
        <v>0</v>
      </c>
      <c r="E522" s="95">
        <v>6956.6856304407102</v>
      </c>
      <c r="F522" s="95">
        <v>6111.8300566673297</v>
      </c>
      <c r="G522" s="95">
        <v>1170.8763567358301</v>
      </c>
      <c r="H522" s="95">
        <v>0</v>
      </c>
      <c r="I522" s="95">
        <v>0</v>
      </c>
      <c r="J522" s="95">
        <v>29858.413765668902</v>
      </c>
      <c r="K522" s="95">
        <v>1.87703104510729</v>
      </c>
      <c r="L522" s="95">
        <v>73.779536850750404</v>
      </c>
      <c r="M522" s="95">
        <v>16121.7186341286</v>
      </c>
      <c r="N522" s="95">
        <v>3894.80350580812</v>
      </c>
      <c r="O522" s="95">
        <v>0</v>
      </c>
      <c r="P522" s="95">
        <v>18974.479792356498</v>
      </c>
      <c r="Q522" s="95">
        <v>1981.24070480466</v>
      </c>
      <c r="R522" s="95">
        <v>0</v>
      </c>
      <c r="S522" s="95">
        <v>1167.2614906430199</v>
      </c>
      <c r="T522" s="95">
        <v>0</v>
      </c>
      <c r="U522" s="95">
        <v>29857.2281477451</v>
      </c>
      <c r="V522" s="95">
        <v>1824968.54266357</v>
      </c>
      <c r="W522" s="95">
        <v>0</v>
      </c>
      <c r="X522" s="95">
        <v>557205.79724121105</v>
      </c>
      <c r="Y522" s="95">
        <v>427488.731040955</v>
      </c>
      <c r="Z522" s="95">
        <v>166503.66911888099</v>
      </c>
      <c r="AA522" s="95">
        <v>0</v>
      </c>
      <c r="AB522" s="95">
        <v>0</v>
      </c>
      <c r="AC522" s="95">
        <v>9379038.4874267597</v>
      </c>
      <c r="AD522" s="95">
        <v>39.408812525682201</v>
      </c>
      <c r="AE522" s="95">
        <v>5400.8502743244198</v>
      </c>
      <c r="AF522" s="95">
        <v>848204.20947265602</v>
      </c>
      <c r="AG522" s="95">
        <v>429490.04901885998</v>
      </c>
      <c r="AH522" s="95">
        <v>0</v>
      </c>
      <c r="AI522" s="95">
        <v>890928.16106414795</v>
      </c>
      <c r="AJ522" s="95">
        <v>207907.802865982</v>
      </c>
      <c r="AK522" s="95">
        <v>0</v>
      </c>
      <c r="AL522" s="95">
        <v>166053.45413589501</v>
      </c>
      <c r="AM522" s="95">
        <v>0</v>
      </c>
      <c r="AN522" s="95">
        <v>9390043.7388915997</v>
      </c>
      <c r="AO522" s="95">
        <v>17895806.993652299</v>
      </c>
      <c r="AP522" s="95">
        <v>0</v>
      </c>
      <c r="AQ522" s="95">
        <v>5568775.2963256799</v>
      </c>
      <c r="AR522" s="95">
        <v>3782294.5419921898</v>
      </c>
      <c r="AS522" s="95">
        <v>1446637.6412658701</v>
      </c>
      <c r="AT522" s="95">
        <v>0</v>
      </c>
      <c r="AU522" s="95">
        <v>0</v>
      </c>
      <c r="AV522" s="95">
        <v>31216493.4921875</v>
      </c>
      <c r="AW522" s="95">
        <v>138.33051570504901</v>
      </c>
      <c r="AX522" s="95">
        <v>47292.050394535101</v>
      </c>
      <c r="AY522" s="95">
        <v>8552751.4390869103</v>
      </c>
      <c r="AZ522" s="95">
        <v>3794997.83557129</v>
      </c>
      <c r="BA522" s="95">
        <v>0</v>
      </c>
      <c r="BB522" s="95">
        <v>9152886.87963867</v>
      </c>
      <c r="BC522" s="95">
        <v>1918454.39674377</v>
      </c>
      <c r="BD522" s="95">
        <v>0</v>
      </c>
      <c r="BE522" s="95">
        <v>1440942.58557129</v>
      </c>
      <c r="BF522" s="95">
        <v>0</v>
      </c>
      <c r="BG522" s="95">
        <v>31237097.1020508</v>
      </c>
      <c r="BH522" s="95">
        <v>4861418.0247802697</v>
      </c>
      <c r="BI522" s="95">
        <v>0</v>
      </c>
      <c r="BJ522" s="95">
        <v>2080404.79423523</v>
      </c>
      <c r="BK522" s="95">
        <v>1609738.10073853</v>
      </c>
      <c r="BL522" s="95">
        <v>0</v>
      </c>
      <c r="BM522" s="95">
        <v>0</v>
      </c>
      <c r="BN522" s="95">
        <v>0</v>
      </c>
      <c r="BO522" s="95">
        <v>0</v>
      </c>
      <c r="BP522" s="95">
        <v>0</v>
      </c>
      <c r="BQ522" s="95">
        <v>0</v>
      </c>
      <c r="BR522" s="95">
        <v>2715550.1437377902</v>
      </c>
      <c r="BS522" s="95">
        <v>1418708.65316772</v>
      </c>
      <c r="BT522" s="95">
        <v>0</v>
      </c>
      <c r="BU522" s="95">
        <v>1460354.0799865699</v>
      </c>
      <c r="BV522" s="95">
        <v>1173627.9118957501</v>
      </c>
      <c r="BW522" s="95">
        <v>0</v>
      </c>
      <c r="BX522" s="95">
        <v>264432.529064178</v>
      </c>
      <c r="BY522" s="95">
        <v>0</v>
      </c>
      <c r="BZ522" s="95">
        <v>0</v>
      </c>
      <c r="CA522" s="95">
        <v>41059.941452026404</v>
      </c>
      <c r="CB522" s="95">
        <v>2383643.7846069299</v>
      </c>
      <c r="CC522" s="95">
        <v>23453240.0393066</v>
      </c>
      <c r="CD522" s="95">
        <v>6926184.6826782199</v>
      </c>
      <c r="CE522" s="95">
        <v>1170.8130518943101</v>
      </c>
      <c r="CF522" s="95">
        <v>166480.88961982701</v>
      </c>
      <c r="CG522" s="95">
        <v>1445181.58866882</v>
      </c>
      <c r="CH522" s="95">
        <v>0</v>
      </c>
      <c r="CI522" s="95">
        <v>42230.932438850403</v>
      </c>
      <c r="CJ522" s="95">
        <v>2550314.18667603</v>
      </c>
      <c r="CK522" s="95">
        <v>24894881.698730499</v>
      </c>
      <c r="CL522" s="95">
        <v>7215607.6762084998</v>
      </c>
      <c r="CM522" s="160">
        <v>71960.541603088393</v>
      </c>
      <c r="CN522" s="160">
        <v>11945258.5507813</v>
      </c>
      <c r="CO522" s="160">
        <v>56131274.309082001</v>
      </c>
      <c r="CP522" s="95">
        <v>7215607.6762084998</v>
      </c>
      <c r="CQ522" s="95">
        <v>0</v>
      </c>
      <c r="CR522" s="95">
        <v>0</v>
      </c>
      <c r="CS522" s="95">
        <v>0</v>
      </c>
      <c r="CT522" s="95">
        <v>0</v>
      </c>
      <c r="CU522" s="161">
        <v>2550124.6742267567</v>
      </c>
      <c r="CV522" s="161">
        <v>24898421.627975419</v>
      </c>
    </row>
    <row r="523" spans="1:100" x14ac:dyDescent="0.2">
      <c r="A523" s="94" t="s">
        <v>58</v>
      </c>
      <c r="B523" s="96">
        <v>43435</v>
      </c>
      <c r="C523" s="95">
        <v>33912.7487311363</v>
      </c>
      <c r="D523" s="95">
        <v>0</v>
      </c>
      <c r="E523" s="95">
        <v>6733.9386376738503</v>
      </c>
      <c r="F523" s="95">
        <v>5933.3761862516403</v>
      </c>
      <c r="G523" s="95">
        <v>1168.30186311901</v>
      </c>
      <c r="H523" s="95">
        <v>0</v>
      </c>
      <c r="I523" s="95">
        <v>0</v>
      </c>
      <c r="J523" s="95">
        <v>29544.75740242</v>
      </c>
      <c r="K523" s="95">
        <v>1.2698355458269399</v>
      </c>
      <c r="L523" s="95">
        <v>68.151661469601095</v>
      </c>
      <c r="M523" s="95">
        <v>16001.304623484601</v>
      </c>
      <c r="N523" s="95">
        <v>3786.8906941115902</v>
      </c>
      <c r="O523" s="95">
        <v>0</v>
      </c>
      <c r="P523" s="95">
        <v>18868.990154266401</v>
      </c>
      <c r="Q523" s="95">
        <v>1946.7668386995799</v>
      </c>
      <c r="R523" s="95">
        <v>0</v>
      </c>
      <c r="S523" s="95">
        <v>1161.45345468819</v>
      </c>
      <c r="T523" s="95">
        <v>0</v>
      </c>
      <c r="U523" s="95">
        <v>29549.845241069801</v>
      </c>
      <c r="V523" s="95">
        <v>1808306.0088653599</v>
      </c>
      <c r="W523" s="95">
        <v>0</v>
      </c>
      <c r="X523" s="95">
        <v>541311.10459899902</v>
      </c>
      <c r="Y523" s="95">
        <v>415660.66455459601</v>
      </c>
      <c r="Z523" s="95">
        <v>166261.68368339501</v>
      </c>
      <c r="AA523" s="95">
        <v>0</v>
      </c>
      <c r="AB523" s="95">
        <v>0</v>
      </c>
      <c r="AC523" s="95">
        <v>9283013.8878173791</v>
      </c>
      <c r="AD523" s="95">
        <v>40.991282607428701</v>
      </c>
      <c r="AE523" s="95">
        <v>4874.0168804526302</v>
      </c>
      <c r="AF523" s="95">
        <v>840779.86829376197</v>
      </c>
      <c r="AG523" s="95">
        <v>417307.50262451201</v>
      </c>
      <c r="AH523" s="95">
        <v>0</v>
      </c>
      <c r="AI523" s="95">
        <v>880805.41526031506</v>
      </c>
      <c r="AJ523" s="95">
        <v>206361.27664565999</v>
      </c>
      <c r="AK523" s="95">
        <v>0</v>
      </c>
      <c r="AL523" s="95">
        <v>166102.855857849</v>
      </c>
      <c r="AM523" s="95">
        <v>0</v>
      </c>
      <c r="AN523" s="95">
        <v>9283260.8035888709</v>
      </c>
      <c r="AO523" s="95">
        <v>17884069.446777299</v>
      </c>
      <c r="AP523" s="95">
        <v>0</v>
      </c>
      <c r="AQ523" s="95">
        <v>5477687.79370117</v>
      </c>
      <c r="AR523" s="95">
        <v>3715571.10614014</v>
      </c>
      <c r="AS523" s="95">
        <v>1465959.6114044201</v>
      </c>
      <c r="AT523" s="95">
        <v>0</v>
      </c>
      <c r="AU523" s="95">
        <v>0</v>
      </c>
      <c r="AV523" s="95">
        <v>31114793.4382324</v>
      </c>
      <c r="AW523" s="95">
        <v>145.02719167433699</v>
      </c>
      <c r="AX523" s="95">
        <v>41172.0098977089</v>
      </c>
      <c r="AY523" s="95">
        <v>8544103.9866943397</v>
      </c>
      <c r="AZ523" s="95">
        <v>3748206.9146118201</v>
      </c>
      <c r="BA523" s="95">
        <v>0</v>
      </c>
      <c r="BB523" s="95">
        <v>9112413.65478516</v>
      </c>
      <c r="BC523" s="95">
        <v>1926986.56442261</v>
      </c>
      <c r="BD523" s="95">
        <v>0</v>
      </c>
      <c r="BE523" s="95">
        <v>1467192.6594390899</v>
      </c>
      <c r="BF523" s="95">
        <v>0</v>
      </c>
      <c r="BG523" s="95">
        <v>31136466.517089799</v>
      </c>
      <c r="BH523" s="95">
        <v>4843832.59020996</v>
      </c>
      <c r="BI523" s="95">
        <v>0</v>
      </c>
      <c r="BJ523" s="95">
        <v>2025225.77285767</v>
      </c>
      <c r="BK523" s="95">
        <v>1566768.0234832801</v>
      </c>
      <c r="BL523" s="95">
        <v>0</v>
      </c>
      <c r="BM523" s="95">
        <v>0</v>
      </c>
      <c r="BN523" s="95">
        <v>0</v>
      </c>
      <c r="BO523" s="95">
        <v>0</v>
      </c>
      <c r="BP523" s="95">
        <v>0</v>
      </c>
      <c r="BQ523" s="95">
        <v>0</v>
      </c>
      <c r="BR523" s="95">
        <v>2697784.0637512198</v>
      </c>
      <c r="BS523" s="95">
        <v>1381656.1593170201</v>
      </c>
      <c r="BT523" s="95">
        <v>0</v>
      </c>
      <c r="BU523" s="95">
        <v>1678528.7699890099</v>
      </c>
      <c r="BV523" s="95">
        <v>1164213.71913147</v>
      </c>
      <c r="BW523" s="95">
        <v>0</v>
      </c>
      <c r="BX523" s="95">
        <v>289758.34897995001</v>
      </c>
      <c r="BY523" s="95">
        <v>0</v>
      </c>
      <c r="BZ523" s="95">
        <v>0</v>
      </c>
      <c r="CA523" s="95">
        <v>40673.005131244703</v>
      </c>
      <c r="CB523" s="95">
        <v>2355141.8570861798</v>
      </c>
      <c r="CC523" s="95">
        <v>23348200.274902299</v>
      </c>
      <c r="CD523" s="95">
        <v>6811339.6115112295</v>
      </c>
      <c r="CE523" s="95">
        <v>1167.87591780722</v>
      </c>
      <c r="CF523" s="95">
        <v>166677.25389099101</v>
      </c>
      <c r="CG523" s="95">
        <v>1473505.5931243901</v>
      </c>
      <c r="CH523" s="95">
        <v>0</v>
      </c>
      <c r="CI523" s="95">
        <v>41844.077001571699</v>
      </c>
      <c r="CJ523" s="95">
        <v>2521921.0782165499</v>
      </c>
      <c r="CK523" s="95">
        <v>24813973.235595699</v>
      </c>
      <c r="CL523" s="95">
        <v>7095986.8549194299</v>
      </c>
      <c r="CM523" s="160">
        <v>71271.245039939895</v>
      </c>
      <c r="CN523" s="160">
        <v>11806146.2579346</v>
      </c>
      <c r="CO523" s="160">
        <v>55903772.226074196</v>
      </c>
      <c r="CP523" s="95">
        <v>7095986.8549194299</v>
      </c>
      <c r="CQ523" s="95">
        <v>0</v>
      </c>
      <c r="CR523" s="95">
        <v>0</v>
      </c>
      <c r="CS523" s="95">
        <v>0</v>
      </c>
      <c r="CT523" s="95">
        <v>0</v>
      </c>
      <c r="CU523" s="161">
        <v>2521819.110977171</v>
      </c>
      <c r="CV523" s="161">
        <v>24821705.868026689</v>
      </c>
    </row>
    <row r="524" spans="1:100" x14ac:dyDescent="0.2">
      <c r="A524" s="94" t="s">
        <v>58</v>
      </c>
      <c r="B524" s="96">
        <v>43525</v>
      </c>
      <c r="C524" s="95">
        <v>33980.3239970207</v>
      </c>
      <c r="D524" s="95">
        <v>0</v>
      </c>
      <c r="E524" s="95">
        <v>6454.5330111980402</v>
      </c>
      <c r="F524" s="95">
        <v>5719.1074507236499</v>
      </c>
      <c r="G524" s="95">
        <v>1176.1410988569301</v>
      </c>
      <c r="H524" s="95">
        <v>0</v>
      </c>
      <c r="I524" s="95">
        <v>0</v>
      </c>
      <c r="J524" s="95">
        <v>29353.927436828599</v>
      </c>
      <c r="K524" s="95">
        <v>0.98855449536495099</v>
      </c>
      <c r="L524" s="95">
        <v>55.499637238215698</v>
      </c>
      <c r="M524" s="95">
        <v>16008.9807032347</v>
      </c>
      <c r="N524" s="95">
        <v>3716.6328175961999</v>
      </c>
      <c r="O524" s="95">
        <v>0</v>
      </c>
      <c r="P524" s="95">
        <v>18854.740396261201</v>
      </c>
      <c r="Q524" s="95">
        <v>1706.4272775203001</v>
      </c>
      <c r="R524" s="95">
        <v>0</v>
      </c>
      <c r="S524" s="95">
        <v>1175.7838791161801</v>
      </c>
      <c r="T524" s="95">
        <v>0</v>
      </c>
      <c r="U524" s="95">
        <v>29355.730905771299</v>
      </c>
      <c r="V524" s="95">
        <v>1791346.5004730199</v>
      </c>
      <c r="W524" s="95">
        <v>0</v>
      </c>
      <c r="X524" s="95">
        <v>518574.41779327398</v>
      </c>
      <c r="Y524" s="95">
        <v>405378.552864075</v>
      </c>
      <c r="Z524" s="95">
        <v>164199.41064834601</v>
      </c>
      <c r="AA524" s="95">
        <v>0</v>
      </c>
      <c r="AB524" s="95">
        <v>0</v>
      </c>
      <c r="AC524" s="95">
        <v>9199795.4372558594</v>
      </c>
      <c r="AD524" s="95">
        <v>40.334803974721602</v>
      </c>
      <c r="AE524" s="95">
        <v>4040.0252600610302</v>
      </c>
      <c r="AF524" s="95">
        <v>830381.70586395299</v>
      </c>
      <c r="AG524" s="95">
        <v>405917.86291885399</v>
      </c>
      <c r="AH524" s="95">
        <v>0</v>
      </c>
      <c r="AI524" s="95">
        <v>874253.13430786098</v>
      </c>
      <c r="AJ524" s="95">
        <v>201729.26293754601</v>
      </c>
      <c r="AK524" s="95">
        <v>0</v>
      </c>
      <c r="AL524" s="95">
        <v>163501.74533462501</v>
      </c>
      <c r="AM524" s="95">
        <v>0</v>
      </c>
      <c r="AN524" s="95">
        <v>9234057.5434570294</v>
      </c>
      <c r="AO524" s="95">
        <v>17785639.558593798</v>
      </c>
      <c r="AP524" s="95">
        <v>0</v>
      </c>
      <c r="AQ524" s="95">
        <v>5289479.3878784198</v>
      </c>
      <c r="AR524" s="95">
        <v>3642081.48754883</v>
      </c>
      <c r="AS524" s="95">
        <v>1458607.79386902</v>
      </c>
      <c r="AT524" s="95">
        <v>0</v>
      </c>
      <c r="AU524" s="95">
        <v>0</v>
      </c>
      <c r="AV524" s="95">
        <v>31055755.9057617</v>
      </c>
      <c r="AW524" s="95">
        <v>143.65029081702201</v>
      </c>
      <c r="AX524" s="95">
        <v>21987.4450638294</v>
      </c>
      <c r="AY524" s="95">
        <v>8464731.7437744103</v>
      </c>
      <c r="AZ524" s="95">
        <v>3656612.7236328102</v>
      </c>
      <c r="BA524" s="95">
        <v>0</v>
      </c>
      <c r="BB524" s="95">
        <v>9091861.8229980506</v>
      </c>
      <c r="BC524" s="95">
        <v>1876357.1029968299</v>
      </c>
      <c r="BD524" s="95">
        <v>0</v>
      </c>
      <c r="BE524" s="95">
        <v>1452572.1839141799</v>
      </c>
      <c r="BF524" s="95">
        <v>0</v>
      </c>
      <c r="BG524" s="95">
        <v>31173435.903808601</v>
      </c>
      <c r="BH524" s="95">
        <v>4831057.8250122098</v>
      </c>
      <c r="BI524" s="95">
        <v>0</v>
      </c>
      <c r="BJ524" s="95">
        <v>1752324.9304504399</v>
      </c>
      <c r="BK524" s="95">
        <v>1366395.1119079599</v>
      </c>
      <c r="BL524" s="95">
        <v>0</v>
      </c>
      <c r="BM524" s="95">
        <v>0</v>
      </c>
      <c r="BN524" s="95">
        <v>0</v>
      </c>
      <c r="BO524" s="95">
        <v>0</v>
      </c>
      <c r="BP524" s="95">
        <v>0</v>
      </c>
      <c r="BQ524" s="95">
        <v>0</v>
      </c>
      <c r="BR524" s="95">
        <v>2686125.1002502399</v>
      </c>
      <c r="BS524" s="95">
        <v>1352026.59022522</v>
      </c>
      <c r="BT524" s="95">
        <v>0</v>
      </c>
      <c r="BU524" s="95">
        <v>1626793.4499816899</v>
      </c>
      <c r="BV524" s="95">
        <v>947881.12134552002</v>
      </c>
      <c r="BW524" s="95">
        <v>0</v>
      </c>
      <c r="BX524" s="95">
        <v>295854.32892608602</v>
      </c>
      <c r="BY524" s="95">
        <v>0</v>
      </c>
      <c r="BZ524" s="95">
        <v>0</v>
      </c>
      <c r="CA524" s="95">
        <v>40384.277775287599</v>
      </c>
      <c r="CB524" s="95">
        <v>2323363.3628845201</v>
      </c>
      <c r="CC524" s="95">
        <v>23165948.026367199</v>
      </c>
      <c r="CD524" s="95">
        <v>6640090.9146118201</v>
      </c>
      <c r="CE524" s="95">
        <v>1177.4605548828799</v>
      </c>
      <c r="CF524" s="95">
        <v>163996.45958900501</v>
      </c>
      <c r="CG524" s="95">
        <v>1455621.30226135</v>
      </c>
      <c r="CH524" s="95">
        <v>0</v>
      </c>
      <c r="CI524" s="95">
        <v>41558.4776687622</v>
      </c>
      <c r="CJ524" s="95">
        <v>2488116.2962646498</v>
      </c>
      <c r="CK524" s="95">
        <v>24634438.944091801</v>
      </c>
      <c r="CL524" s="95">
        <v>6931031.0055542002</v>
      </c>
      <c r="CM524" s="160">
        <v>70808.040837287903</v>
      </c>
      <c r="CN524" s="160">
        <v>11725174.4755859</v>
      </c>
      <c r="CO524" s="160">
        <v>55549445.475097701</v>
      </c>
      <c r="CP524" s="95">
        <v>6931031.0055542002</v>
      </c>
      <c r="CQ524" s="95">
        <v>0</v>
      </c>
      <c r="CR524" s="95">
        <v>0</v>
      </c>
      <c r="CS524" s="95">
        <v>0</v>
      </c>
      <c r="CT524" s="95">
        <v>0</v>
      </c>
      <c r="CU524" s="161">
        <v>2487359.8224735251</v>
      </c>
      <c r="CV524" s="161">
        <v>24621569.328628547</v>
      </c>
    </row>
    <row r="525" spans="1:100" x14ac:dyDescent="0.2">
      <c r="A525" s="94" t="s">
        <v>58</v>
      </c>
      <c r="B525" s="96">
        <v>43617</v>
      </c>
      <c r="C525" s="95">
        <v>33791.630638599403</v>
      </c>
      <c r="D525" s="95">
        <v>0</v>
      </c>
      <c r="E525" s="95">
        <v>6326.1152974963197</v>
      </c>
      <c r="F525" s="95">
        <v>5624.5861133337003</v>
      </c>
      <c r="G525" s="95">
        <v>1162.04610654712</v>
      </c>
      <c r="H525" s="95">
        <v>0</v>
      </c>
      <c r="I525" s="95">
        <v>0</v>
      </c>
      <c r="J525" s="95">
        <v>29164.473319053701</v>
      </c>
      <c r="K525" s="95">
        <v>0.87825253453775098</v>
      </c>
      <c r="L525" s="95">
        <v>56.760571077931701</v>
      </c>
      <c r="M525" s="95">
        <v>15931.3266042471</v>
      </c>
      <c r="N525" s="95">
        <v>3640.7034798562499</v>
      </c>
      <c r="O525" s="95">
        <v>0</v>
      </c>
      <c r="P525" s="95">
        <v>18795.578071117401</v>
      </c>
      <c r="Q525" s="95">
        <v>1701.85668754578</v>
      </c>
      <c r="R525" s="95">
        <v>0</v>
      </c>
      <c r="S525" s="95">
        <v>1156.8283529430601</v>
      </c>
      <c r="T525" s="95">
        <v>0</v>
      </c>
      <c r="U525" s="95">
        <v>29164.1797771454</v>
      </c>
      <c r="V525" s="95">
        <v>1785252.1733551</v>
      </c>
      <c r="W525" s="95">
        <v>0</v>
      </c>
      <c r="X525" s="95">
        <v>512043.42214202898</v>
      </c>
      <c r="Y525" s="95">
        <v>398647.314216614</v>
      </c>
      <c r="Z525" s="95">
        <v>162637.72623252901</v>
      </c>
      <c r="AA525" s="95">
        <v>0</v>
      </c>
      <c r="AB525" s="95">
        <v>0</v>
      </c>
      <c r="AC525" s="95">
        <v>9210971.2225341797</v>
      </c>
      <c r="AD525" s="95">
        <v>28.656912833219401</v>
      </c>
      <c r="AE525" s="95">
        <v>4397.9455007910701</v>
      </c>
      <c r="AF525" s="95">
        <v>823008.72852325405</v>
      </c>
      <c r="AG525" s="95">
        <v>400373.98527526902</v>
      </c>
      <c r="AH525" s="95">
        <v>0</v>
      </c>
      <c r="AI525" s="95">
        <v>862111.26298522903</v>
      </c>
      <c r="AJ525" s="95">
        <v>201318.026042938</v>
      </c>
      <c r="AK525" s="95">
        <v>0</v>
      </c>
      <c r="AL525" s="95">
        <v>162136.77918815601</v>
      </c>
      <c r="AM525" s="95">
        <v>0</v>
      </c>
      <c r="AN525" s="95">
        <v>9220247.3175048791</v>
      </c>
      <c r="AO525" s="95">
        <v>17816161.964599598</v>
      </c>
      <c r="AP525" s="95">
        <v>0</v>
      </c>
      <c r="AQ525" s="95">
        <v>5309506.3787841797</v>
      </c>
      <c r="AR525" s="95">
        <v>3586959.3685302702</v>
      </c>
      <c r="AS525" s="95">
        <v>1450163.2126007101</v>
      </c>
      <c r="AT525" s="95">
        <v>0</v>
      </c>
      <c r="AU525" s="95">
        <v>0</v>
      </c>
      <c r="AV525" s="95">
        <v>31253376.3515625</v>
      </c>
      <c r="AW525" s="95">
        <v>102.343806828372</v>
      </c>
      <c r="AX525" s="95">
        <v>30897.448565483101</v>
      </c>
      <c r="AY525" s="95">
        <v>8457982.8931884803</v>
      </c>
      <c r="AZ525" s="95">
        <v>3610782.5895080599</v>
      </c>
      <c r="BA525" s="95">
        <v>0</v>
      </c>
      <c r="BB525" s="95">
        <v>9097457.2701415997</v>
      </c>
      <c r="BC525" s="95">
        <v>1883903.29820251</v>
      </c>
      <c r="BD525" s="95">
        <v>0</v>
      </c>
      <c r="BE525" s="95">
        <v>1444371.7139129599</v>
      </c>
      <c r="BF525" s="95">
        <v>0</v>
      </c>
      <c r="BG525" s="95">
        <v>31189508.856201202</v>
      </c>
      <c r="BH525" s="95">
        <v>4790615.2299804697</v>
      </c>
      <c r="BI525" s="95">
        <v>0</v>
      </c>
      <c r="BJ525" s="95">
        <v>1741536.3204193099</v>
      </c>
      <c r="BK525" s="95">
        <v>1356376.10148621</v>
      </c>
      <c r="BL525" s="95">
        <v>0</v>
      </c>
      <c r="BM525" s="95">
        <v>0</v>
      </c>
      <c r="BN525" s="95">
        <v>0</v>
      </c>
      <c r="BO525" s="95">
        <v>0</v>
      </c>
      <c r="BP525" s="95">
        <v>0</v>
      </c>
      <c r="BQ525" s="95">
        <v>0</v>
      </c>
      <c r="BR525" s="95">
        <v>2683261.4357604999</v>
      </c>
      <c r="BS525" s="95">
        <v>1336313.2495575</v>
      </c>
      <c r="BT525" s="95">
        <v>0</v>
      </c>
      <c r="BU525" s="95">
        <v>1651235.74998474</v>
      </c>
      <c r="BV525" s="95">
        <v>948463.79381561303</v>
      </c>
      <c r="BW525" s="95">
        <v>0</v>
      </c>
      <c r="BX525" s="95">
        <v>297456.73891448998</v>
      </c>
      <c r="BY525" s="95">
        <v>0</v>
      </c>
      <c r="BZ525" s="95">
        <v>0</v>
      </c>
      <c r="CA525" s="95">
        <v>40119.285090923302</v>
      </c>
      <c r="CB525" s="95">
        <v>2306963.9933471698</v>
      </c>
      <c r="CC525" s="95">
        <v>23066114.017822299</v>
      </c>
      <c r="CD525" s="95">
        <v>6557337.4841918899</v>
      </c>
      <c r="CE525" s="95">
        <v>1161.1819336712399</v>
      </c>
      <c r="CF525" s="95">
        <v>162433.84933090201</v>
      </c>
      <c r="CG525" s="95">
        <v>1446794.9074554399</v>
      </c>
      <c r="CH525" s="95">
        <v>0</v>
      </c>
      <c r="CI525" s="95">
        <v>41280.6026425362</v>
      </c>
      <c r="CJ525" s="95">
        <v>2471961.5010070801</v>
      </c>
      <c r="CK525" s="95">
        <v>24512950.072509799</v>
      </c>
      <c r="CL525" s="95">
        <v>6842423.46838379</v>
      </c>
      <c r="CM525" s="160">
        <v>70328.056583404497</v>
      </c>
      <c r="CN525" s="160">
        <v>11675281.7155762</v>
      </c>
      <c r="CO525" s="160">
        <v>55908524.190429702</v>
      </c>
      <c r="CP525" s="95">
        <v>6842423.46838379</v>
      </c>
      <c r="CQ525" s="95">
        <v>0</v>
      </c>
      <c r="CR525" s="95">
        <v>0</v>
      </c>
      <c r="CS525" s="95">
        <v>0</v>
      </c>
      <c r="CT525" s="95">
        <v>0</v>
      </c>
      <c r="CU525" s="161">
        <v>2469397.8426780719</v>
      </c>
      <c r="CV525" s="161">
        <v>24512908.92527774</v>
      </c>
    </row>
    <row r="526" spans="1:100" x14ac:dyDescent="0.2">
      <c r="A526" s="94" t="s">
        <v>58</v>
      </c>
      <c r="B526" s="96">
        <v>43709</v>
      </c>
      <c r="C526" s="95">
        <v>33670.732191562704</v>
      </c>
      <c r="D526" s="95">
        <v>0</v>
      </c>
      <c r="E526" s="95">
        <v>6210.2170158028603</v>
      </c>
      <c r="F526" s="95">
        <v>5551.0702704191199</v>
      </c>
      <c r="G526" s="95">
        <v>1153.7741624563901</v>
      </c>
      <c r="H526" s="95">
        <v>0</v>
      </c>
      <c r="I526" s="95">
        <v>0</v>
      </c>
      <c r="J526" s="95">
        <v>28982.062611103102</v>
      </c>
      <c r="K526" s="95">
        <v>0.94898859996465001</v>
      </c>
      <c r="L526" s="95">
        <v>58.608827974647298</v>
      </c>
      <c r="M526" s="95">
        <v>15869.956194877601</v>
      </c>
      <c r="N526" s="95">
        <v>3561.7529478967199</v>
      </c>
      <c r="O526" s="95">
        <v>0</v>
      </c>
      <c r="P526" s="95">
        <v>18726.531034946402</v>
      </c>
      <c r="Q526" s="95">
        <v>1678.31098839641</v>
      </c>
      <c r="R526" s="95">
        <v>0</v>
      </c>
      <c r="S526" s="95">
        <v>1151.69289959967</v>
      </c>
      <c r="T526" s="95">
        <v>0</v>
      </c>
      <c r="U526" s="95">
        <v>28980.214066982298</v>
      </c>
      <c r="V526" s="95">
        <v>1774726.22259521</v>
      </c>
      <c r="W526" s="95">
        <v>0</v>
      </c>
      <c r="X526" s="95">
        <v>500768.64254379302</v>
      </c>
      <c r="Y526" s="95">
        <v>391070.43298721302</v>
      </c>
      <c r="Z526" s="95">
        <v>158821.90823364299</v>
      </c>
      <c r="AA526" s="95">
        <v>0</v>
      </c>
      <c r="AB526" s="95">
        <v>0</v>
      </c>
      <c r="AC526" s="95">
        <v>9128279.0216064509</v>
      </c>
      <c r="AD526" s="95">
        <v>32.3181718578562</v>
      </c>
      <c r="AE526" s="95">
        <v>4301.3563503026999</v>
      </c>
      <c r="AF526" s="95">
        <v>815095.11489105201</v>
      </c>
      <c r="AG526" s="95">
        <v>392540.34288406401</v>
      </c>
      <c r="AH526" s="95">
        <v>0</v>
      </c>
      <c r="AI526" s="95">
        <v>856767.81607055699</v>
      </c>
      <c r="AJ526" s="95">
        <v>205770.49214553801</v>
      </c>
      <c r="AK526" s="95">
        <v>0</v>
      </c>
      <c r="AL526" s="95">
        <v>158697.58336448701</v>
      </c>
      <c r="AM526" s="95">
        <v>0</v>
      </c>
      <c r="AN526" s="95">
        <v>9115775.80395508</v>
      </c>
      <c r="AO526" s="95">
        <v>17801553.794189502</v>
      </c>
      <c r="AP526" s="95">
        <v>0</v>
      </c>
      <c r="AQ526" s="95">
        <v>5183051.3024902297</v>
      </c>
      <c r="AR526" s="95">
        <v>3541142.3866272001</v>
      </c>
      <c r="AS526" s="95">
        <v>1419874.00434875</v>
      </c>
      <c r="AT526" s="95">
        <v>0</v>
      </c>
      <c r="AU526" s="95">
        <v>0</v>
      </c>
      <c r="AV526" s="95">
        <v>31024743.326904301</v>
      </c>
      <c r="AW526" s="95">
        <v>115.76768274884699</v>
      </c>
      <c r="AX526" s="95">
        <v>33057.621889591202</v>
      </c>
      <c r="AY526" s="95">
        <v>8418460.3533935491</v>
      </c>
      <c r="AZ526" s="95">
        <v>3566448.4654846201</v>
      </c>
      <c r="BA526" s="95">
        <v>0</v>
      </c>
      <c r="BB526" s="95">
        <v>9044033.5917968806</v>
      </c>
      <c r="BC526" s="95">
        <v>1923164.02438354</v>
      </c>
      <c r="BD526" s="95">
        <v>0</v>
      </c>
      <c r="BE526" s="95">
        <v>1416969.1278381301</v>
      </c>
      <c r="BF526" s="95">
        <v>0</v>
      </c>
      <c r="BG526" s="95">
        <v>31005337.330322299</v>
      </c>
      <c r="BH526" s="95">
        <v>4799570.6077880897</v>
      </c>
      <c r="BI526" s="95">
        <v>0</v>
      </c>
      <c r="BJ526" s="95">
        <v>1726826.0755310101</v>
      </c>
      <c r="BK526" s="95">
        <v>1345416.27124023</v>
      </c>
      <c r="BL526" s="95">
        <v>0</v>
      </c>
      <c r="BM526" s="95">
        <v>0</v>
      </c>
      <c r="BN526" s="95">
        <v>0</v>
      </c>
      <c r="BO526" s="95">
        <v>0</v>
      </c>
      <c r="BP526" s="95">
        <v>0</v>
      </c>
      <c r="BQ526" s="95">
        <v>0</v>
      </c>
      <c r="BR526" s="95">
        <v>2670008.8433532701</v>
      </c>
      <c r="BS526" s="95">
        <v>1318185.2692565899</v>
      </c>
      <c r="BT526" s="95">
        <v>0</v>
      </c>
      <c r="BU526" s="95">
        <v>1404326.3499908401</v>
      </c>
      <c r="BV526" s="95">
        <v>961939.67190551804</v>
      </c>
      <c r="BW526" s="95">
        <v>0</v>
      </c>
      <c r="BX526" s="95">
        <v>255341.25909805301</v>
      </c>
      <c r="BY526" s="95">
        <v>0</v>
      </c>
      <c r="BZ526" s="95">
        <v>0</v>
      </c>
      <c r="CA526" s="95">
        <v>39902.943704128302</v>
      </c>
      <c r="CB526" s="95">
        <v>2272454.11755371</v>
      </c>
      <c r="CC526" s="95">
        <v>22963023.314453099</v>
      </c>
      <c r="CD526" s="95">
        <v>6497033.1920165997</v>
      </c>
      <c r="CE526" s="95">
        <v>1153.9045261144599</v>
      </c>
      <c r="CF526" s="95">
        <v>158816.58797454799</v>
      </c>
      <c r="CG526" s="95">
        <v>1418548.2258605999</v>
      </c>
      <c r="CH526" s="95">
        <v>0</v>
      </c>
      <c r="CI526" s="95">
        <v>41056.620306491903</v>
      </c>
      <c r="CJ526" s="95">
        <v>2432074.86401367</v>
      </c>
      <c r="CK526" s="95">
        <v>24375599.0627441</v>
      </c>
      <c r="CL526" s="95">
        <v>6776269.1293945303</v>
      </c>
      <c r="CM526" s="160">
        <v>69904.099354744001</v>
      </c>
      <c r="CN526" s="160">
        <v>11554406.259399399</v>
      </c>
      <c r="CO526" s="160">
        <v>55436754.630371101</v>
      </c>
      <c r="CP526" s="95">
        <v>6776269.1293945303</v>
      </c>
      <c r="CQ526" s="95">
        <v>0</v>
      </c>
      <c r="CR526" s="95">
        <v>0</v>
      </c>
      <c r="CS526" s="95">
        <v>0</v>
      </c>
      <c r="CT526" s="95">
        <v>0</v>
      </c>
      <c r="CU526" s="161">
        <v>2431270.7055282579</v>
      </c>
      <c r="CV526" s="161">
        <v>24381571.540313698</v>
      </c>
    </row>
    <row r="527" spans="1:100" x14ac:dyDescent="0.2">
      <c r="A527" s="94" t="s">
        <v>58</v>
      </c>
      <c r="B527" s="96">
        <v>43800</v>
      </c>
      <c r="C527" s="95">
        <v>33619.191795349099</v>
      </c>
      <c r="D527" s="95">
        <v>0</v>
      </c>
      <c r="E527" s="95">
        <v>6015.2222481966</v>
      </c>
      <c r="F527" s="95">
        <v>5404.9918517470396</v>
      </c>
      <c r="G527" s="95">
        <v>1121.7736710756999</v>
      </c>
      <c r="H527" s="95">
        <v>0</v>
      </c>
      <c r="I527" s="95">
        <v>0</v>
      </c>
      <c r="J527" s="95">
        <v>28625.307355642301</v>
      </c>
      <c r="K527" s="95">
        <v>1.2526384431548601</v>
      </c>
      <c r="L527" s="95">
        <v>72.171881561167496</v>
      </c>
      <c r="M527" s="95">
        <v>15863.445664524999</v>
      </c>
      <c r="N527" s="95">
        <v>3490.5680332779898</v>
      </c>
      <c r="O527" s="95">
        <v>0</v>
      </c>
      <c r="P527" s="95">
        <v>18599.9618148804</v>
      </c>
      <c r="Q527" s="95">
        <v>1650.9676437676001</v>
      </c>
      <c r="R527" s="95">
        <v>0</v>
      </c>
      <c r="S527" s="95">
        <v>1116.9688028842199</v>
      </c>
      <c r="T527" s="95">
        <v>0</v>
      </c>
      <c r="U527" s="95">
        <v>28629.221890211102</v>
      </c>
      <c r="V527" s="95">
        <v>1769332.62973022</v>
      </c>
      <c r="W527" s="95">
        <v>0</v>
      </c>
      <c r="X527" s="95">
        <v>490064.48538208002</v>
      </c>
      <c r="Y527" s="95">
        <v>382847.97830200201</v>
      </c>
      <c r="Z527" s="95">
        <v>153596.72585868801</v>
      </c>
      <c r="AA527" s="95">
        <v>0</v>
      </c>
      <c r="AB527" s="95">
        <v>0</v>
      </c>
      <c r="AC527" s="95">
        <v>9050661.4833984394</v>
      </c>
      <c r="AD527" s="95">
        <v>47.994795591570401</v>
      </c>
      <c r="AE527" s="95">
        <v>4378.2652675509498</v>
      </c>
      <c r="AF527" s="95">
        <v>813144.85884094203</v>
      </c>
      <c r="AG527" s="95">
        <v>382392.09811401402</v>
      </c>
      <c r="AH527" s="95">
        <v>0</v>
      </c>
      <c r="AI527" s="95">
        <v>856925.89508056606</v>
      </c>
      <c r="AJ527" s="95">
        <v>203449.14199829099</v>
      </c>
      <c r="AK527" s="95">
        <v>0</v>
      </c>
      <c r="AL527" s="95">
        <v>153901.21022415199</v>
      </c>
      <c r="AM527" s="95">
        <v>0</v>
      </c>
      <c r="AN527" s="95">
        <v>9044617.4704589806</v>
      </c>
      <c r="AO527" s="95">
        <v>17828171.614257801</v>
      </c>
      <c r="AP527" s="95">
        <v>0</v>
      </c>
      <c r="AQ527" s="95">
        <v>5156546.6818237295</v>
      </c>
      <c r="AR527" s="95">
        <v>3488940.4119567899</v>
      </c>
      <c r="AS527" s="95">
        <v>1365375.2930602999</v>
      </c>
      <c r="AT527" s="95">
        <v>0</v>
      </c>
      <c r="AU527" s="95">
        <v>0</v>
      </c>
      <c r="AV527" s="95">
        <v>30876246.1096191</v>
      </c>
      <c r="AW527" s="95">
        <v>173.02118450216901</v>
      </c>
      <c r="AX527" s="95">
        <v>31213.642089128502</v>
      </c>
      <c r="AY527" s="95">
        <v>8417374.2639160194</v>
      </c>
      <c r="AZ527" s="95">
        <v>3493977.9661560101</v>
      </c>
      <c r="BA527" s="95">
        <v>0</v>
      </c>
      <c r="BB527" s="95">
        <v>9138399.6013183594</v>
      </c>
      <c r="BC527" s="95">
        <v>1910539.2479553199</v>
      </c>
      <c r="BD527" s="95">
        <v>0</v>
      </c>
      <c r="BE527" s="95">
        <v>1370948.9941558801</v>
      </c>
      <c r="BF527" s="95">
        <v>0</v>
      </c>
      <c r="BG527" s="95">
        <v>30930163.222167999</v>
      </c>
      <c r="BH527" s="95">
        <v>4809791.1176147498</v>
      </c>
      <c r="BI527" s="95">
        <v>0</v>
      </c>
      <c r="BJ527" s="95">
        <v>1722529.0609436</v>
      </c>
      <c r="BK527" s="95">
        <v>1336681.9797515899</v>
      </c>
      <c r="BL527" s="95">
        <v>0</v>
      </c>
      <c r="BM527" s="95">
        <v>0</v>
      </c>
      <c r="BN527" s="95">
        <v>0</v>
      </c>
      <c r="BO527" s="95">
        <v>0</v>
      </c>
      <c r="BP527" s="95">
        <v>0</v>
      </c>
      <c r="BQ527" s="95">
        <v>0</v>
      </c>
      <c r="BR527" s="95">
        <v>2679043.4878845201</v>
      </c>
      <c r="BS527" s="95">
        <v>1300198.9463958701</v>
      </c>
      <c r="BT527" s="95">
        <v>0</v>
      </c>
      <c r="BU527" s="95">
        <v>1645952.7000122101</v>
      </c>
      <c r="BV527" s="95">
        <v>963316.75601959205</v>
      </c>
      <c r="BW527" s="95">
        <v>0</v>
      </c>
      <c r="BX527" s="95">
        <v>270539.31021118199</v>
      </c>
      <c r="BY527" s="95">
        <v>0</v>
      </c>
      <c r="BZ527" s="95">
        <v>0</v>
      </c>
      <c r="CA527" s="95">
        <v>39664.869657516501</v>
      </c>
      <c r="CB527" s="95">
        <v>2262494.67474365</v>
      </c>
      <c r="CC527" s="95">
        <v>22977732.939453099</v>
      </c>
      <c r="CD527" s="95">
        <v>6474624.8505248995</v>
      </c>
      <c r="CE527" s="95">
        <v>1121.0028784722101</v>
      </c>
      <c r="CF527" s="95">
        <v>154026.135965347</v>
      </c>
      <c r="CG527" s="95">
        <v>1373131.9706268299</v>
      </c>
      <c r="CH527" s="95">
        <v>0</v>
      </c>
      <c r="CI527" s="95">
        <v>40789.952863693201</v>
      </c>
      <c r="CJ527" s="95">
        <v>2415200.4914855999</v>
      </c>
      <c r="CK527" s="95">
        <v>24346224.052978501</v>
      </c>
      <c r="CL527" s="95">
        <v>6739092.6159667997</v>
      </c>
      <c r="CM527" s="160">
        <v>69297.683989524798</v>
      </c>
      <c r="CN527" s="160">
        <v>11457154.420043901</v>
      </c>
      <c r="CO527" s="160">
        <v>55179259.483886696</v>
      </c>
      <c r="CP527" s="95">
        <v>6739092.6159667997</v>
      </c>
      <c r="CQ527" s="95">
        <v>0</v>
      </c>
      <c r="CR527" s="95">
        <v>0</v>
      </c>
      <c r="CS527" s="95">
        <v>0</v>
      </c>
      <c r="CT527" s="95">
        <v>0</v>
      </c>
      <c r="CU527" s="161">
        <v>2416520.8107089968</v>
      </c>
      <c r="CV527" s="161">
        <v>24350864.91007993</v>
      </c>
    </row>
    <row r="528" spans="1:100" x14ac:dyDescent="0.2">
      <c r="A528" s="94" t="s">
        <v>58</v>
      </c>
      <c r="B528" s="96">
        <v>43891</v>
      </c>
      <c r="C528" s="95">
        <v>34003.356632709503</v>
      </c>
      <c r="D528" s="95">
        <v>0</v>
      </c>
      <c r="E528" s="95">
        <v>5178.9107030034102</v>
      </c>
      <c r="F528" s="95">
        <v>5059.0270351171503</v>
      </c>
      <c r="G528" s="95">
        <v>1107.58838956058</v>
      </c>
      <c r="H528" s="95">
        <v>0</v>
      </c>
      <c r="I528" s="95">
        <v>0</v>
      </c>
      <c r="J528" s="95">
        <v>28302.1605958939</v>
      </c>
      <c r="K528" s="95">
        <v>0.987994096365583</v>
      </c>
      <c r="L528" s="95">
        <v>64.5981723526493</v>
      </c>
      <c r="M528" s="95">
        <v>15706.7683973312</v>
      </c>
      <c r="N528" s="95">
        <v>3429.4373193085198</v>
      </c>
      <c r="O528" s="95">
        <v>0</v>
      </c>
      <c r="P528" s="95">
        <v>18504.711627960201</v>
      </c>
      <c r="Q528" s="95">
        <v>1362.9908057749301</v>
      </c>
      <c r="R528" s="95">
        <v>0</v>
      </c>
      <c r="S528" s="95">
        <v>1110.48449887335</v>
      </c>
      <c r="T528" s="95">
        <v>0</v>
      </c>
      <c r="U528" s="95">
        <v>28304.8658890724</v>
      </c>
      <c r="V528" s="95">
        <v>1771302.40542603</v>
      </c>
      <c r="W528" s="95">
        <v>0</v>
      </c>
      <c r="X528" s="95">
        <v>371026.99409866298</v>
      </c>
      <c r="Y528" s="95">
        <v>345639.27577590902</v>
      </c>
      <c r="Z528" s="95">
        <v>138370.096429825</v>
      </c>
      <c r="AA528" s="95">
        <v>0</v>
      </c>
      <c r="AB528" s="95">
        <v>0</v>
      </c>
      <c r="AC528" s="95">
        <v>8667241.0036621094</v>
      </c>
      <c r="AD528" s="95">
        <v>35.826682230923304</v>
      </c>
      <c r="AE528" s="95">
        <v>1937.67611132562</v>
      </c>
      <c r="AF528" s="95">
        <v>794804.94968414295</v>
      </c>
      <c r="AG528" s="95">
        <v>378266.050647736</v>
      </c>
      <c r="AH528" s="95">
        <v>0</v>
      </c>
      <c r="AI528" s="95">
        <v>773830.43987274205</v>
      </c>
      <c r="AJ528" s="95">
        <v>201896.67424964899</v>
      </c>
      <c r="AK528" s="95">
        <v>0</v>
      </c>
      <c r="AL528" s="95">
        <v>138035.597658157</v>
      </c>
      <c r="AM528" s="95">
        <v>0</v>
      </c>
      <c r="AN528" s="95">
        <v>8613038.5881347694</v>
      </c>
      <c r="AO528" s="95">
        <v>17958316.9291992</v>
      </c>
      <c r="AP528" s="95">
        <v>0</v>
      </c>
      <c r="AQ528" s="95">
        <v>3902805.0264892601</v>
      </c>
      <c r="AR528" s="95">
        <v>3181503.0624084501</v>
      </c>
      <c r="AS528" s="95">
        <v>1244406.7243347201</v>
      </c>
      <c r="AT528" s="95">
        <v>0</v>
      </c>
      <c r="AU528" s="95">
        <v>0</v>
      </c>
      <c r="AV528" s="95">
        <v>29720321.376953099</v>
      </c>
      <c r="AW528" s="95">
        <v>129.608493579552</v>
      </c>
      <c r="AX528" s="95">
        <v>11969.067380189899</v>
      </c>
      <c r="AY528" s="95">
        <v>8238977.9509887705</v>
      </c>
      <c r="AZ528" s="95">
        <v>3495762.44067383</v>
      </c>
      <c r="BA528" s="95">
        <v>0</v>
      </c>
      <c r="BB528" s="95">
        <v>8274692.6950683603</v>
      </c>
      <c r="BC528" s="95">
        <v>1906687.2915802</v>
      </c>
      <c r="BD528" s="95">
        <v>0</v>
      </c>
      <c r="BE528" s="95">
        <v>1241737.7967834501</v>
      </c>
      <c r="BF528" s="95">
        <v>0</v>
      </c>
      <c r="BG528" s="95">
        <v>29436932.397216801</v>
      </c>
      <c r="BH528" s="95">
        <v>4790252.5391845703</v>
      </c>
      <c r="BI528" s="95">
        <v>0</v>
      </c>
      <c r="BJ528" s="95">
        <v>1216599.8586578399</v>
      </c>
      <c r="BK528" s="95">
        <v>1166940.9707946801</v>
      </c>
      <c r="BL528" s="95">
        <v>0</v>
      </c>
      <c r="BM528" s="95">
        <v>0</v>
      </c>
      <c r="BN528" s="95">
        <v>0</v>
      </c>
      <c r="BO528" s="95">
        <v>0</v>
      </c>
      <c r="BP528" s="95">
        <v>0</v>
      </c>
      <c r="BQ528" s="95">
        <v>0</v>
      </c>
      <c r="BR528" s="95">
        <v>2579475.0676269499</v>
      </c>
      <c r="BS528" s="95">
        <v>1295680.8051605199</v>
      </c>
      <c r="BT528" s="95">
        <v>0</v>
      </c>
      <c r="BU528" s="95">
        <v>1430696.1090393099</v>
      </c>
      <c r="BV528" s="95">
        <v>727293.75163268996</v>
      </c>
      <c r="BW528" s="95">
        <v>0</v>
      </c>
      <c r="BX528" s="95">
        <v>242736.73740387001</v>
      </c>
      <c r="BY528" s="95">
        <v>0</v>
      </c>
      <c r="BZ528" s="95">
        <v>0</v>
      </c>
      <c r="CA528" s="95">
        <v>39109.500715732604</v>
      </c>
      <c r="CB528" s="95">
        <v>2112873.0609435998</v>
      </c>
      <c r="CC528" s="95">
        <v>21935070.158935498</v>
      </c>
      <c r="CD528" s="95">
        <v>6059476.3745727502</v>
      </c>
      <c r="CE528" s="95">
        <v>1109.1071336269399</v>
      </c>
      <c r="CF528" s="95">
        <v>138182.403675079</v>
      </c>
      <c r="CG528" s="95">
        <v>1241610.6812896701</v>
      </c>
      <c r="CH528" s="95">
        <v>0</v>
      </c>
      <c r="CI528" s="95">
        <v>40214.407076358802</v>
      </c>
      <c r="CJ528" s="95">
        <v>2247743.2106933598</v>
      </c>
      <c r="CK528" s="95">
        <v>23184359.939941399</v>
      </c>
      <c r="CL528" s="95">
        <v>6298242.19104004</v>
      </c>
      <c r="CM528" s="160">
        <v>68414.9183225632</v>
      </c>
      <c r="CN528" s="160">
        <v>10881176.709228501</v>
      </c>
      <c r="CO528" s="160">
        <v>52797588.208984397</v>
      </c>
      <c r="CP528" s="95">
        <v>6298242.19104004</v>
      </c>
      <c r="CQ528" s="95">
        <v>0</v>
      </c>
      <c r="CR528" s="95">
        <v>0</v>
      </c>
      <c r="CS528" s="95">
        <v>0</v>
      </c>
      <c r="CT528" s="95">
        <v>0</v>
      </c>
      <c r="CU528" s="161">
        <v>2251055.4646186787</v>
      </c>
      <c r="CV528" s="161">
        <v>23176680.840225168</v>
      </c>
    </row>
    <row r="529" spans="1:100" x14ac:dyDescent="0.2">
      <c r="A529" s="94" t="s">
        <v>58</v>
      </c>
      <c r="B529" s="96">
        <v>43983</v>
      </c>
      <c r="C529" s="95">
        <v>31881.1888401508</v>
      </c>
      <c r="D529" s="95">
        <v>0</v>
      </c>
      <c r="E529" s="95">
        <v>4631.7598161101296</v>
      </c>
      <c r="F529" s="95">
        <v>4551.99987232685</v>
      </c>
      <c r="G529" s="95">
        <v>989.81210871785902</v>
      </c>
      <c r="H529" s="95">
        <v>0</v>
      </c>
      <c r="I529" s="95">
        <v>0</v>
      </c>
      <c r="J529" s="95">
        <v>27246.0229671001</v>
      </c>
      <c r="K529" s="95">
        <v>0.88206373744469602</v>
      </c>
      <c r="L529" s="95">
        <v>38.155356687959298</v>
      </c>
      <c r="M529" s="95">
        <v>15157.2352099419</v>
      </c>
      <c r="N529" s="95">
        <v>3203.4267051219899</v>
      </c>
      <c r="O529" s="95">
        <v>0</v>
      </c>
      <c r="P529" s="95">
        <v>16777.332675695401</v>
      </c>
      <c r="Q529" s="95">
        <v>1303.2493721544699</v>
      </c>
      <c r="R529" s="95">
        <v>0</v>
      </c>
      <c r="S529" s="95">
        <v>988.75263524055504</v>
      </c>
      <c r="T529" s="95">
        <v>0</v>
      </c>
      <c r="U529" s="95">
        <v>27245.4190869331</v>
      </c>
      <c r="V529" s="95">
        <v>1546038.54968262</v>
      </c>
      <c r="W529" s="95">
        <v>0</v>
      </c>
      <c r="X529" s="95">
        <v>359086.45451736503</v>
      </c>
      <c r="Y529" s="95">
        <v>338185.98808288598</v>
      </c>
      <c r="Z529" s="95">
        <v>105759.773705482</v>
      </c>
      <c r="AA529" s="95">
        <v>0</v>
      </c>
      <c r="AB529" s="95">
        <v>0</v>
      </c>
      <c r="AC529" s="95">
        <v>7788476.0903320303</v>
      </c>
      <c r="AD529" s="95">
        <v>35.3730671275407</v>
      </c>
      <c r="AE529" s="95">
        <v>1567.22098477185</v>
      </c>
      <c r="AF529" s="95">
        <v>729459.24878692604</v>
      </c>
      <c r="AG529" s="95">
        <v>356667.84040451102</v>
      </c>
      <c r="AH529" s="95">
        <v>0</v>
      </c>
      <c r="AI529" s="95">
        <v>617178.443595886</v>
      </c>
      <c r="AJ529" s="95">
        <v>198180.178243637</v>
      </c>
      <c r="AK529" s="95">
        <v>0</v>
      </c>
      <c r="AL529" s="95">
        <v>105608.945384026</v>
      </c>
      <c r="AM529" s="95">
        <v>0</v>
      </c>
      <c r="AN529" s="95">
        <v>7782381.5850219699</v>
      </c>
      <c r="AO529" s="95">
        <v>15862362.1888428</v>
      </c>
      <c r="AP529" s="95">
        <v>0</v>
      </c>
      <c r="AQ529" s="95">
        <v>3814589.1011657701</v>
      </c>
      <c r="AR529" s="95">
        <v>3111068.5656127902</v>
      </c>
      <c r="AS529" s="95">
        <v>958422.80805969203</v>
      </c>
      <c r="AT529" s="95">
        <v>0</v>
      </c>
      <c r="AU529" s="95">
        <v>0</v>
      </c>
      <c r="AV529" s="95">
        <v>26680124.943359401</v>
      </c>
      <c r="AW529" s="95">
        <v>125.67995653022101</v>
      </c>
      <c r="AX529" s="95">
        <v>17254.845711231199</v>
      </c>
      <c r="AY529" s="95">
        <v>7685737.8229980497</v>
      </c>
      <c r="AZ529" s="95">
        <v>3304122.9021606399</v>
      </c>
      <c r="BA529" s="95">
        <v>0</v>
      </c>
      <c r="BB529" s="95">
        <v>6770446.6174926804</v>
      </c>
      <c r="BC529" s="95">
        <v>1881480.2737884501</v>
      </c>
      <c r="BD529" s="95">
        <v>0</v>
      </c>
      <c r="BE529" s="95">
        <v>956210.34178161598</v>
      </c>
      <c r="BF529" s="95">
        <v>0</v>
      </c>
      <c r="BG529" s="95">
        <v>26557812.248779301</v>
      </c>
      <c r="BH529" s="95">
        <v>4217178.3872070303</v>
      </c>
      <c r="BI529" s="95">
        <v>0</v>
      </c>
      <c r="BJ529" s="95">
        <v>1158165.9363708501</v>
      </c>
      <c r="BK529" s="95">
        <v>1111450.6134490999</v>
      </c>
      <c r="BL529" s="95">
        <v>0</v>
      </c>
      <c r="BM529" s="95">
        <v>0</v>
      </c>
      <c r="BN529" s="95">
        <v>0</v>
      </c>
      <c r="BO529" s="95">
        <v>0</v>
      </c>
      <c r="BP529" s="95">
        <v>0</v>
      </c>
      <c r="BQ529" s="95">
        <v>0</v>
      </c>
      <c r="BR529" s="95">
        <v>2362557.2539672898</v>
      </c>
      <c r="BS529" s="95">
        <v>1213863.5858154299</v>
      </c>
      <c r="BT529" s="95">
        <v>0</v>
      </c>
      <c r="BU529" s="95">
        <v>1170711.74676514</v>
      </c>
      <c r="BV529" s="95">
        <v>701529.87272643996</v>
      </c>
      <c r="BW529" s="95">
        <v>0</v>
      </c>
      <c r="BX529" s="95">
        <v>189632.544178009</v>
      </c>
      <c r="BY529" s="95">
        <v>0</v>
      </c>
      <c r="BZ529" s="95">
        <v>0</v>
      </c>
      <c r="CA529" s="95">
        <v>36498.219445705399</v>
      </c>
      <c r="CB529" s="95">
        <v>1895400.7823791499</v>
      </c>
      <c r="CC529" s="95">
        <v>19648303.436279301</v>
      </c>
      <c r="CD529" s="95">
        <v>5407270.2072143601</v>
      </c>
      <c r="CE529" s="95">
        <v>989.01088028401102</v>
      </c>
      <c r="CF529" s="95">
        <v>105610.951455116</v>
      </c>
      <c r="CG529" s="95">
        <v>955953.64364624</v>
      </c>
      <c r="CH529" s="95">
        <v>0</v>
      </c>
      <c r="CI529" s="95">
        <v>37489.236367702499</v>
      </c>
      <c r="CJ529" s="95">
        <v>2000543.4563446001</v>
      </c>
      <c r="CK529" s="95">
        <v>20601084.504882801</v>
      </c>
      <c r="CL529" s="95">
        <v>5587626.5808715802</v>
      </c>
      <c r="CM529" s="160">
        <v>64642.001775264704</v>
      </c>
      <c r="CN529" s="160">
        <v>9770776.5856933594</v>
      </c>
      <c r="CO529" s="160">
        <v>47391932.810058601</v>
      </c>
      <c r="CP529" s="95">
        <v>5587626.5808715802</v>
      </c>
      <c r="CQ529" s="95">
        <v>0</v>
      </c>
      <c r="CR529" s="95">
        <v>0</v>
      </c>
      <c r="CS529" s="95">
        <v>0</v>
      </c>
      <c r="CT529" s="95">
        <v>0</v>
      </c>
      <c r="CU529" s="161">
        <v>2001011.733834266</v>
      </c>
      <c r="CV529" s="161">
        <v>20604257.079925541</v>
      </c>
    </row>
    <row r="530" spans="1:100" x14ac:dyDescent="0.2">
      <c r="A530" s="94" t="s">
        <v>59</v>
      </c>
      <c r="B530" s="96">
        <v>38047</v>
      </c>
      <c r="C530" s="95">
        <v>30547.674113988902</v>
      </c>
      <c r="D530" s="95">
        <v>0</v>
      </c>
      <c r="E530" s="95">
        <v>20312.328921794899</v>
      </c>
      <c r="F530" s="95">
        <v>8262.3277782201803</v>
      </c>
      <c r="G530" s="95">
        <v>0.98779093999473799</v>
      </c>
      <c r="H530" s="95">
        <v>0</v>
      </c>
      <c r="I530" s="95">
        <v>0</v>
      </c>
      <c r="J530" s="95">
        <v>72.145359623245895</v>
      </c>
      <c r="K530" s="95">
        <v>0</v>
      </c>
      <c r="L530" s="95">
        <v>23412.661945342999</v>
      </c>
      <c r="M530" s="95">
        <v>17525.1012120247</v>
      </c>
      <c r="N530" s="95">
        <v>6456.9117926359204</v>
      </c>
      <c r="O530" s="95">
        <v>0</v>
      </c>
      <c r="P530" s="95">
        <v>0</v>
      </c>
      <c r="Q530" s="95">
        <v>3316.8690505325799</v>
      </c>
      <c r="R530" s="95">
        <v>0</v>
      </c>
      <c r="S530" s="95">
        <v>0</v>
      </c>
      <c r="T530" s="95">
        <v>1182.3394172042599</v>
      </c>
      <c r="U530" s="95">
        <v>23738.419472932801</v>
      </c>
      <c r="V530" s="95">
        <v>1869831.2527008101</v>
      </c>
      <c r="W530" s="95">
        <v>0</v>
      </c>
      <c r="X530" s="95">
        <v>1965317.0411377</v>
      </c>
      <c r="Y530" s="95">
        <v>774127.39251708996</v>
      </c>
      <c r="Z530" s="95">
        <v>53.406200923956902</v>
      </c>
      <c r="AA530" s="95">
        <v>0</v>
      </c>
      <c r="AB530" s="95">
        <v>0</v>
      </c>
      <c r="AC530" s="95">
        <v>4839.6594113111496</v>
      </c>
      <c r="AD530" s="95">
        <v>0</v>
      </c>
      <c r="AE530" s="95">
        <v>1333007.7813568099</v>
      </c>
      <c r="AF530" s="95">
        <v>968111.71517944301</v>
      </c>
      <c r="AG530" s="95">
        <v>1155153.62963867</v>
      </c>
      <c r="AH530" s="95">
        <v>0</v>
      </c>
      <c r="AI530" s="95">
        <v>0</v>
      </c>
      <c r="AJ530" s="95">
        <v>394962.94757843</v>
      </c>
      <c r="AK530" s="95">
        <v>0</v>
      </c>
      <c r="AL530" s="95">
        <v>0</v>
      </c>
      <c r="AM530" s="95">
        <v>215367.86481094401</v>
      </c>
      <c r="AN530" s="95">
        <v>6492948.7850341797</v>
      </c>
      <c r="AO530" s="95">
        <v>12693526.559936499</v>
      </c>
      <c r="AP530" s="95">
        <v>0</v>
      </c>
      <c r="AQ530" s="95">
        <v>12827914.407714801</v>
      </c>
      <c r="AR530" s="95">
        <v>5143739.86401367</v>
      </c>
      <c r="AS530" s="95">
        <v>297.58129019662698</v>
      </c>
      <c r="AT530" s="95">
        <v>0</v>
      </c>
      <c r="AU530" s="95">
        <v>0</v>
      </c>
      <c r="AV530" s="95">
        <v>8580.8379619121606</v>
      </c>
      <c r="AW530" s="95">
        <v>0</v>
      </c>
      <c r="AX530" s="95">
        <v>9202361.3270263709</v>
      </c>
      <c r="AY530" s="95">
        <v>6648642.9454956101</v>
      </c>
      <c r="AZ530" s="95">
        <v>7237068.0868530301</v>
      </c>
      <c r="BA530" s="95">
        <v>0</v>
      </c>
      <c r="BB530" s="95">
        <v>0</v>
      </c>
      <c r="BC530" s="95">
        <v>2549442.0321044899</v>
      </c>
      <c r="BD530" s="95">
        <v>0</v>
      </c>
      <c r="BE530" s="95">
        <v>0</v>
      </c>
      <c r="BF530" s="95">
        <v>1303550.09307861</v>
      </c>
      <c r="BG530" s="95">
        <v>14940423.2386475</v>
      </c>
      <c r="BH530" s="95">
        <v>2409326.2956237802</v>
      </c>
      <c r="BI530" s="95">
        <v>0</v>
      </c>
      <c r="BJ530" s="95">
        <v>3859209.6819763202</v>
      </c>
      <c r="BK530" s="95">
        <v>1952376.77770996</v>
      </c>
      <c r="BL530" s="95">
        <v>0</v>
      </c>
      <c r="BM530" s="95">
        <v>0</v>
      </c>
      <c r="BN530" s="95">
        <v>0</v>
      </c>
      <c r="BO530" s="95">
        <v>0</v>
      </c>
      <c r="BP530" s="95">
        <v>0</v>
      </c>
      <c r="BQ530" s="95">
        <v>0</v>
      </c>
      <c r="BR530" s="95">
        <v>2155673.1634216299</v>
      </c>
      <c r="BS530" s="95">
        <v>2899959.13348389</v>
      </c>
      <c r="BT530" s="95">
        <v>0</v>
      </c>
      <c r="BU530" s="95">
        <v>0</v>
      </c>
      <c r="BV530" s="95">
        <v>1188171.40625</v>
      </c>
      <c r="BW530" s="95">
        <v>0</v>
      </c>
      <c r="BX530" s="95">
        <v>0</v>
      </c>
      <c r="BY530" s="95">
        <v>0</v>
      </c>
      <c r="BZ530" s="95">
        <v>0</v>
      </c>
      <c r="CA530" s="95">
        <v>50904.911327838898</v>
      </c>
      <c r="CB530" s="95">
        <v>3809338.9971618699</v>
      </c>
      <c r="CC530" s="95">
        <v>25422106.035888702</v>
      </c>
      <c r="CD530" s="95">
        <v>6259624.4611816397</v>
      </c>
      <c r="CE530" s="95">
        <v>1192.82234923542</v>
      </c>
      <c r="CF530" s="95">
        <v>210510.90399169899</v>
      </c>
      <c r="CG530" s="95">
        <v>1276684.4377594001</v>
      </c>
      <c r="CH530" s="95">
        <v>0</v>
      </c>
      <c r="CI530" s="95">
        <v>52137.0438156128</v>
      </c>
      <c r="CJ530" s="95">
        <v>4021366.5411071801</v>
      </c>
      <c r="CK530" s="95">
        <v>26713777.060791001</v>
      </c>
      <c r="CL530" s="95">
        <v>6258677.5330200205</v>
      </c>
      <c r="CM530" s="160">
        <v>75817.287595748901</v>
      </c>
      <c r="CN530" s="160">
        <v>10556591.4575195</v>
      </c>
      <c r="CO530" s="160">
        <v>41583430.890136696</v>
      </c>
      <c r="CP530" s="95">
        <v>6258677.5330200205</v>
      </c>
      <c r="CQ530" s="95">
        <v>0</v>
      </c>
      <c r="CR530" s="95">
        <v>0</v>
      </c>
      <c r="CS530" s="95">
        <v>0</v>
      </c>
      <c r="CT530" s="95">
        <v>0</v>
      </c>
      <c r="CU530" s="161">
        <v>4019849.9011535691</v>
      </c>
      <c r="CV530" s="161">
        <v>26698790.473648101</v>
      </c>
    </row>
    <row r="531" spans="1:100" x14ac:dyDescent="0.2">
      <c r="A531" s="94" t="s">
        <v>59</v>
      </c>
      <c r="B531" s="96">
        <v>38139</v>
      </c>
      <c r="C531" s="95">
        <v>30857.632600784302</v>
      </c>
      <c r="D531" s="95">
        <v>0</v>
      </c>
      <c r="E531" s="95">
        <v>19833.1648499966</v>
      </c>
      <c r="F531" s="95">
        <v>8542.3051419258099</v>
      </c>
      <c r="G531" s="95">
        <v>30.7959902149159</v>
      </c>
      <c r="H531" s="95">
        <v>0</v>
      </c>
      <c r="I531" s="95">
        <v>0</v>
      </c>
      <c r="J531" s="95">
        <v>1240.6673325151201</v>
      </c>
      <c r="K531" s="95">
        <v>0</v>
      </c>
      <c r="L531" s="95">
        <v>23727.063891410799</v>
      </c>
      <c r="M531" s="95">
        <v>17308.810324668899</v>
      </c>
      <c r="N531" s="95">
        <v>6576.85100275278</v>
      </c>
      <c r="O531" s="95">
        <v>0</v>
      </c>
      <c r="P531" s="95">
        <v>0</v>
      </c>
      <c r="Q531" s="95">
        <v>3284.0945654809502</v>
      </c>
      <c r="R531" s="95">
        <v>0</v>
      </c>
      <c r="S531" s="95">
        <v>0</v>
      </c>
      <c r="T531" s="95">
        <v>1186.9816956967099</v>
      </c>
      <c r="U531" s="95">
        <v>23878.116642236699</v>
      </c>
      <c r="V531" s="95">
        <v>1868222.97892761</v>
      </c>
      <c r="W531" s="95">
        <v>0</v>
      </c>
      <c r="X531" s="95">
        <v>1939487.3776092499</v>
      </c>
      <c r="Y531" s="95">
        <v>803593.16655731201</v>
      </c>
      <c r="Z531" s="95">
        <v>4348.8807627558699</v>
      </c>
      <c r="AA531" s="95">
        <v>0</v>
      </c>
      <c r="AB531" s="95">
        <v>0</v>
      </c>
      <c r="AC531" s="95">
        <v>286052.87952041603</v>
      </c>
      <c r="AD531" s="95">
        <v>0</v>
      </c>
      <c r="AE531" s="95">
        <v>1307578.70524597</v>
      </c>
      <c r="AF531" s="95">
        <v>956999.48914337205</v>
      </c>
      <c r="AG531" s="95">
        <v>1144561.5101928699</v>
      </c>
      <c r="AH531" s="95">
        <v>0</v>
      </c>
      <c r="AI531" s="95">
        <v>0</v>
      </c>
      <c r="AJ531" s="95">
        <v>380832.87300109898</v>
      </c>
      <c r="AK531" s="95">
        <v>0</v>
      </c>
      <c r="AL531" s="95">
        <v>0</v>
      </c>
      <c r="AM531" s="95">
        <v>214062.80194663999</v>
      </c>
      <c r="AN531" s="95">
        <v>6526621.1162719699</v>
      </c>
      <c r="AO531" s="95">
        <v>12797074.6245117</v>
      </c>
      <c r="AP531" s="95">
        <v>0</v>
      </c>
      <c r="AQ531" s="95">
        <v>12830138.966186499</v>
      </c>
      <c r="AR531" s="95">
        <v>5433801.2890014602</v>
      </c>
      <c r="AS531" s="95">
        <v>26437.046052932699</v>
      </c>
      <c r="AT531" s="95">
        <v>0</v>
      </c>
      <c r="AU531" s="95">
        <v>0</v>
      </c>
      <c r="AV531" s="95">
        <v>737448.80868530297</v>
      </c>
      <c r="AW531" s="95">
        <v>0</v>
      </c>
      <c r="AX531" s="95">
        <v>9180146.8507080097</v>
      </c>
      <c r="AY531" s="95">
        <v>6606051.0988769503</v>
      </c>
      <c r="AZ531" s="95">
        <v>7315852.4504394503</v>
      </c>
      <c r="BA531" s="95">
        <v>0</v>
      </c>
      <c r="BB531" s="95">
        <v>0</v>
      </c>
      <c r="BC531" s="95">
        <v>2483274.84124756</v>
      </c>
      <c r="BD531" s="95">
        <v>0</v>
      </c>
      <c r="BE531" s="95">
        <v>0</v>
      </c>
      <c r="BF531" s="95">
        <v>1311654.62684631</v>
      </c>
      <c r="BG531" s="95">
        <v>15182765.7890625</v>
      </c>
      <c r="BH531" s="95">
        <v>2387356.0361633301</v>
      </c>
      <c r="BI531" s="95">
        <v>0</v>
      </c>
      <c r="BJ531" s="95">
        <v>3854038.8118591299</v>
      </c>
      <c r="BK531" s="95">
        <v>2060035.6018981901</v>
      </c>
      <c r="BL531" s="95">
        <v>0</v>
      </c>
      <c r="BM531" s="95">
        <v>0</v>
      </c>
      <c r="BN531" s="95">
        <v>0</v>
      </c>
      <c r="BO531" s="95">
        <v>0</v>
      </c>
      <c r="BP531" s="95">
        <v>0</v>
      </c>
      <c r="BQ531" s="95">
        <v>0</v>
      </c>
      <c r="BR531" s="95">
        <v>2149450.81610107</v>
      </c>
      <c r="BS531" s="95">
        <v>2952972.0206603999</v>
      </c>
      <c r="BT531" s="95">
        <v>0</v>
      </c>
      <c r="BU531" s="95">
        <v>0</v>
      </c>
      <c r="BV531" s="95">
        <v>1175237.6864471401</v>
      </c>
      <c r="BW531" s="95">
        <v>0</v>
      </c>
      <c r="BX531" s="95">
        <v>0</v>
      </c>
      <c r="BY531" s="95">
        <v>0</v>
      </c>
      <c r="BZ531" s="95">
        <v>0</v>
      </c>
      <c r="CA531" s="95">
        <v>50792.206435680397</v>
      </c>
      <c r="CB531" s="95">
        <v>3803565.4100341802</v>
      </c>
      <c r="CC531" s="95">
        <v>25481320.699462902</v>
      </c>
      <c r="CD531" s="95">
        <v>6227442.4716186495</v>
      </c>
      <c r="CE531" s="95">
        <v>1183.55873818696</v>
      </c>
      <c r="CF531" s="95">
        <v>210154.92524146999</v>
      </c>
      <c r="CG531" s="95">
        <v>1288820.61254883</v>
      </c>
      <c r="CH531" s="95">
        <v>0</v>
      </c>
      <c r="CI531" s="95">
        <v>51948.005469798998</v>
      </c>
      <c r="CJ531" s="95">
        <v>4000147.9216918899</v>
      </c>
      <c r="CK531" s="95">
        <v>26770352.736816399</v>
      </c>
      <c r="CL531" s="95">
        <v>6226823.4982910203</v>
      </c>
      <c r="CM531" s="160">
        <v>75796.553161621094</v>
      </c>
      <c r="CN531" s="160">
        <v>10471930.2155762</v>
      </c>
      <c r="CO531" s="160">
        <v>42010378.824218802</v>
      </c>
      <c r="CP531" s="95">
        <v>6226823.4982910203</v>
      </c>
      <c r="CQ531" s="95">
        <v>0</v>
      </c>
      <c r="CR531" s="95">
        <v>0</v>
      </c>
      <c r="CS531" s="95">
        <v>0</v>
      </c>
      <c r="CT531" s="95">
        <v>0</v>
      </c>
      <c r="CU531" s="161">
        <v>4013720.33527565</v>
      </c>
      <c r="CV531" s="161">
        <v>26770141.312011734</v>
      </c>
    </row>
    <row r="532" spans="1:100" x14ac:dyDescent="0.2">
      <c r="A532" s="94" t="s">
        <v>59</v>
      </c>
      <c r="B532" s="96">
        <v>38231</v>
      </c>
      <c r="C532" s="95">
        <v>31415.432302475001</v>
      </c>
      <c r="D532" s="95">
        <v>0</v>
      </c>
      <c r="E532" s="95">
        <v>19944.816208124201</v>
      </c>
      <c r="F532" s="95">
        <v>8829.8644248247092</v>
      </c>
      <c r="G532" s="95">
        <v>80.688971895724507</v>
      </c>
      <c r="H532" s="95">
        <v>0</v>
      </c>
      <c r="I532" s="95">
        <v>0</v>
      </c>
      <c r="J532" s="95">
        <v>2818.36936485767</v>
      </c>
      <c r="K532" s="95">
        <v>0</v>
      </c>
      <c r="L532" s="95">
        <v>24402.5031456947</v>
      </c>
      <c r="M532" s="95">
        <v>17234.566082715999</v>
      </c>
      <c r="N532" s="95">
        <v>6733.0235921740496</v>
      </c>
      <c r="O532" s="95">
        <v>0</v>
      </c>
      <c r="P532" s="95">
        <v>0</v>
      </c>
      <c r="Q532" s="95">
        <v>3315.7268116176101</v>
      </c>
      <c r="R532" s="95">
        <v>0</v>
      </c>
      <c r="S532" s="95">
        <v>0</v>
      </c>
      <c r="T532" s="95">
        <v>1177.9938474595499</v>
      </c>
      <c r="U532" s="95">
        <v>23805.5181736946</v>
      </c>
      <c r="V532" s="95">
        <v>1874281.1254272501</v>
      </c>
      <c r="W532" s="95">
        <v>0</v>
      </c>
      <c r="X532" s="95">
        <v>1929462.7598571801</v>
      </c>
      <c r="Y532" s="95">
        <v>838520.03769683803</v>
      </c>
      <c r="Z532" s="95">
        <v>13118.3995939493</v>
      </c>
      <c r="AA532" s="95">
        <v>0</v>
      </c>
      <c r="AB532" s="95">
        <v>0</v>
      </c>
      <c r="AC532" s="95">
        <v>708044.05090331996</v>
      </c>
      <c r="AD532" s="95">
        <v>0</v>
      </c>
      <c r="AE532" s="95">
        <v>1321761.42828369</v>
      </c>
      <c r="AF532" s="95">
        <v>952996.75938415504</v>
      </c>
      <c r="AG532" s="95">
        <v>1167181.3003082301</v>
      </c>
      <c r="AH532" s="95">
        <v>0</v>
      </c>
      <c r="AI532" s="95">
        <v>0</v>
      </c>
      <c r="AJ532" s="95">
        <v>376298.800235748</v>
      </c>
      <c r="AK532" s="95">
        <v>0</v>
      </c>
      <c r="AL532" s="95">
        <v>0</v>
      </c>
      <c r="AM532" s="95">
        <v>209245.60038566601</v>
      </c>
      <c r="AN532" s="95">
        <v>6320036.5962524395</v>
      </c>
      <c r="AO532" s="95">
        <v>13008057.723510699</v>
      </c>
      <c r="AP532" s="95">
        <v>0</v>
      </c>
      <c r="AQ532" s="95">
        <v>12865771.2545166</v>
      </c>
      <c r="AR532" s="95">
        <v>5652312.1228027297</v>
      </c>
      <c r="AS532" s="95">
        <v>81601.191767692595</v>
      </c>
      <c r="AT532" s="95">
        <v>0</v>
      </c>
      <c r="AU532" s="95">
        <v>0</v>
      </c>
      <c r="AV532" s="95">
        <v>1802172.352005</v>
      </c>
      <c r="AW532" s="95">
        <v>0</v>
      </c>
      <c r="AX532" s="95">
        <v>9366225.99926758</v>
      </c>
      <c r="AY532" s="95">
        <v>6640610.0966186495</v>
      </c>
      <c r="AZ532" s="95">
        <v>7518475.7500610398</v>
      </c>
      <c r="BA532" s="95">
        <v>0</v>
      </c>
      <c r="BB532" s="95">
        <v>0</v>
      </c>
      <c r="BC532" s="95">
        <v>2490055.7933654799</v>
      </c>
      <c r="BD532" s="95">
        <v>0</v>
      </c>
      <c r="BE532" s="95">
        <v>0</v>
      </c>
      <c r="BF532" s="95">
        <v>1294346.4031066899</v>
      </c>
      <c r="BG532" s="95">
        <v>14971379.2941895</v>
      </c>
      <c r="BH532" s="95">
        <v>2512951.0634765602</v>
      </c>
      <c r="BI532" s="95">
        <v>0</v>
      </c>
      <c r="BJ532" s="95">
        <v>3927664.7921752902</v>
      </c>
      <c r="BK532" s="95">
        <v>2195902.8049316402</v>
      </c>
      <c r="BL532" s="95">
        <v>0</v>
      </c>
      <c r="BM532" s="95">
        <v>0</v>
      </c>
      <c r="BN532" s="95">
        <v>0</v>
      </c>
      <c r="BO532" s="95">
        <v>0</v>
      </c>
      <c r="BP532" s="95">
        <v>0</v>
      </c>
      <c r="BQ532" s="95">
        <v>0</v>
      </c>
      <c r="BR532" s="95">
        <v>2170967.4953308101</v>
      </c>
      <c r="BS532" s="95">
        <v>3034985.0453185998</v>
      </c>
      <c r="BT532" s="95">
        <v>0</v>
      </c>
      <c r="BU532" s="95">
        <v>0</v>
      </c>
      <c r="BV532" s="95">
        <v>1199752.1811065699</v>
      </c>
      <c r="BW532" s="95">
        <v>0</v>
      </c>
      <c r="BX532" s="95">
        <v>0</v>
      </c>
      <c r="BY532" s="95">
        <v>0</v>
      </c>
      <c r="BZ532" s="95">
        <v>0</v>
      </c>
      <c r="CA532" s="95">
        <v>51200.445750236497</v>
      </c>
      <c r="CB532" s="95">
        <v>3826941.0251464802</v>
      </c>
      <c r="CC532" s="95">
        <v>25959419.237060498</v>
      </c>
      <c r="CD532" s="95">
        <v>6467822.25317383</v>
      </c>
      <c r="CE532" s="95">
        <v>1163.6506150811899</v>
      </c>
      <c r="CF532" s="95">
        <v>210680.721601486</v>
      </c>
      <c r="CG532" s="95">
        <v>1306681.2888641399</v>
      </c>
      <c r="CH532" s="95">
        <v>0</v>
      </c>
      <c r="CI532" s="95">
        <v>52371.7182526588</v>
      </c>
      <c r="CJ532" s="95">
        <v>4031074.7848815899</v>
      </c>
      <c r="CK532" s="95">
        <v>27257378.399658199</v>
      </c>
      <c r="CL532" s="95">
        <v>6470706.54614258</v>
      </c>
      <c r="CM532" s="160">
        <v>76229.184778213501</v>
      </c>
      <c r="CN532" s="160">
        <v>10362610.236572299</v>
      </c>
      <c r="CO532" s="160">
        <v>42125552.8291016</v>
      </c>
      <c r="CP532" s="95">
        <v>6470706.54614258</v>
      </c>
      <c r="CQ532" s="95">
        <v>0</v>
      </c>
      <c r="CR532" s="95">
        <v>0</v>
      </c>
      <c r="CS532" s="95">
        <v>0</v>
      </c>
      <c r="CT532" s="95">
        <v>0</v>
      </c>
      <c r="CU532" s="161">
        <v>4037621.7467479664</v>
      </c>
      <c r="CV532" s="161">
        <v>27266100.525924638</v>
      </c>
    </row>
    <row r="533" spans="1:100" x14ac:dyDescent="0.2">
      <c r="A533" s="94" t="s">
        <v>59</v>
      </c>
      <c r="B533" s="96">
        <v>38322</v>
      </c>
      <c r="C533" s="95">
        <v>32235.606914281801</v>
      </c>
      <c r="D533" s="95">
        <v>0</v>
      </c>
      <c r="E533" s="95">
        <v>19233.405715942401</v>
      </c>
      <c r="F533" s="95">
        <v>8919.4353218078595</v>
      </c>
      <c r="G533" s="95">
        <v>135.35677299834799</v>
      </c>
      <c r="H533" s="95">
        <v>0</v>
      </c>
      <c r="I533" s="95">
        <v>0</v>
      </c>
      <c r="J533" s="95">
        <v>4409.4418348669997</v>
      </c>
      <c r="K533" s="95">
        <v>0</v>
      </c>
      <c r="L533" s="95">
        <v>24423.661916732799</v>
      </c>
      <c r="M533" s="95">
        <v>17186.522250175502</v>
      </c>
      <c r="N533" s="95">
        <v>6809.1463665962201</v>
      </c>
      <c r="O533" s="95">
        <v>0</v>
      </c>
      <c r="P533" s="95">
        <v>0</v>
      </c>
      <c r="Q533" s="95">
        <v>3354.3039331436198</v>
      </c>
      <c r="R533" s="95">
        <v>0</v>
      </c>
      <c r="S533" s="95">
        <v>0</v>
      </c>
      <c r="T533" s="95">
        <v>1152.3526148647099</v>
      </c>
      <c r="U533" s="95">
        <v>24286.3455898762</v>
      </c>
      <c r="V533" s="95">
        <v>1949804.6691894501</v>
      </c>
      <c r="W533" s="95">
        <v>0</v>
      </c>
      <c r="X533" s="95">
        <v>1902276.4977416999</v>
      </c>
      <c r="Y533" s="95">
        <v>867075.901695251</v>
      </c>
      <c r="Z533" s="95">
        <v>28229.562406301498</v>
      </c>
      <c r="AA533" s="95">
        <v>0</v>
      </c>
      <c r="AB533" s="95">
        <v>0</v>
      </c>
      <c r="AC533" s="95">
        <v>1363956.8339233401</v>
      </c>
      <c r="AD533" s="95">
        <v>0</v>
      </c>
      <c r="AE533" s="95">
        <v>1337556.4816894501</v>
      </c>
      <c r="AF533" s="95">
        <v>949951.84661865199</v>
      </c>
      <c r="AG533" s="95">
        <v>1182599.99932861</v>
      </c>
      <c r="AH533" s="95">
        <v>0</v>
      </c>
      <c r="AI533" s="95">
        <v>0</v>
      </c>
      <c r="AJ533" s="95">
        <v>376827.58670043899</v>
      </c>
      <c r="AK533" s="95">
        <v>0</v>
      </c>
      <c r="AL533" s="95">
        <v>0</v>
      </c>
      <c r="AM533" s="95">
        <v>209769.989385605</v>
      </c>
      <c r="AN533" s="95">
        <v>6724800.4568481399</v>
      </c>
      <c r="AO533" s="95">
        <v>13651166.449585</v>
      </c>
      <c r="AP533" s="95">
        <v>0</v>
      </c>
      <c r="AQ533" s="95">
        <v>12820156.3933105</v>
      </c>
      <c r="AR533" s="95">
        <v>5889062.6438598596</v>
      </c>
      <c r="AS533" s="95">
        <v>175532.69290924101</v>
      </c>
      <c r="AT533" s="95">
        <v>0</v>
      </c>
      <c r="AU533" s="95">
        <v>0</v>
      </c>
      <c r="AV533" s="95">
        <v>3403153.3872985798</v>
      </c>
      <c r="AW533" s="95">
        <v>0</v>
      </c>
      <c r="AX533" s="95">
        <v>9546689.7443847694</v>
      </c>
      <c r="AY533" s="95">
        <v>6682908.3736572303</v>
      </c>
      <c r="AZ533" s="95">
        <v>7688063.5720214797</v>
      </c>
      <c r="BA533" s="95">
        <v>0</v>
      </c>
      <c r="BB533" s="95">
        <v>0</v>
      </c>
      <c r="BC533" s="95">
        <v>2522346.2397766099</v>
      </c>
      <c r="BD533" s="95">
        <v>0</v>
      </c>
      <c r="BE533" s="95">
        <v>0</v>
      </c>
      <c r="BF533" s="95">
        <v>1315283.49034119</v>
      </c>
      <c r="BG533" s="95">
        <v>15991199.220581099</v>
      </c>
      <c r="BH533" s="95">
        <v>2574272.6477355999</v>
      </c>
      <c r="BI533" s="95">
        <v>0</v>
      </c>
      <c r="BJ533" s="95">
        <v>3950185.79260254</v>
      </c>
      <c r="BK533" s="95">
        <v>2327697.2742309598</v>
      </c>
      <c r="BL533" s="95">
        <v>0</v>
      </c>
      <c r="BM533" s="95">
        <v>0</v>
      </c>
      <c r="BN533" s="95">
        <v>0</v>
      </c>
      <c r="BO533" s="95">
        <v>0</v>
      </c>
      <c r="BP533" s="95">
        <v>0</v>
      </c>
      <c r="BQ533" s="95">
        <v>0</v>
      </c>
      <c r="BR533" s="95">
        <v>2191766.0403137198</v>
      </c>
      <c r="BS533" s="95">
        <v>3121794.8187866202</v>
      </c>
      <c r="BT533" s="95">
        <v>0</v>
      </c>
      <c r="BU533" s="95">
        <v>0</v>
      </c>
      <c r="BV533" s="95">
        <v>1229858.36776733</v>
      </c>
      <c r="BW533" s="95">
        <v>0</v>
      </c>
      <c r="BX533" s="95">
        <v>0</v>
      </c>
      <c r="BY533" s="95">
        <v>0</v>
      </c>
      <c r="BZ533" s="95">
        <v>0</v>
      </c>
      <c r="CA533" s="95">
        <v>51479.064447879799</v>
      </c>
      <c r="CB533" s="95">
        <v>3847955.2236328102</v>
      </c>
      <c r="CC533" s="95">
        <v>26498322.423339799</v>
      </c>
      <c r="CD533" s="95">
        <v>6521570.1221313505</v>
      </c>
      <c r="CE533" s="95">
        <v>1158.7858171016001</v>
      </c>
      <c r="CF533" s="95">
        <v>212083.35531997701</v>
      </c>
      <c r="CG533" s="95">
        <v>1327162.5095367399</v>
      </c>
      <c r="CH533" s="95">
        <v>0</v>
      </c>
      <c r="CI533" s="95">
        <v>52627.512394428297</v>
      </c>
      <c r="CJ533" s="95">
        <v>4060903.99963379</v>
      </c>
      <c r="CK533" s="95">
        <v>27817249.908935498</v>
      </c>
      <c r="CL533" s="95">
        <v>6520439.5588989304</v>
      </c>
      <c r="CM533" s="160">
        <v>76886.3672771454</v>
      </c>
      <c r="CN533" s="160">
        <v>10796266.7808838</v>
      </c>
      <c r="CO533" s="160">
        <v>43946823.528808601</v>
      </c>
      <c r="CP533" s="95">
        <v>6520439.5588989304</v>
      </c>
      <c r="CQ533" s="95">
        <v>0</v>
      </c>
      <c r="CR533" s="95">
        <v>0</v>
      </c>
      <c r="CS533" s="95">
        <v>0</v>
      </c>
      <c r="CT533" s="95">
        <v>0</v>
      </c>
      <c r="CU533" s="161">
        <v>4060038.578952787</v>
      </c>
      <c r="CV533" s="161">
        <v>27825484.932876538</v>
      </c>
    </row>
    <row r="534" spans="1:100" x14ac:dyDescent="0.2">
      <c r="A534" s="94" t="s">
        <v>59</v>
      </c>
      <c r="B534" s="96">
        <v>38412</v>
      </c>
      <c r="C534" s="95">
        <v>33196.197667598703</v>
      </c>
      <c r="D534" s="95">
        <v>0</v>
      </c>
      <c r="E534" s="95">
        <v>19019.1952559948</v>
      </c>
      <c r="F534" s="95">
        <v>9174.2160806655902</v>
      </c>
      <c r="G534" s="95">
        <v>180.550696317106</v>
      </c>
      <c r="H534" s="95">
        <v>0</v>
      </c>
      <c r="I534" s="95">
        <v>0</v>
      </c>
      <c r="J534" s="95">
        <v>6254.1183043122301</v>
      </c>
      <c r="K534" s="95">
        <v>0</v>
      </c>
      <c r="L534" s="95">
        <v>24408.152862071998</v>
      </c>
      <c r="M534" s="95">
        <v>17339.485085010499</v>
      </c>
      <c r="N534" s="95">
        <v>6903.4547957778004</v>
      </c>
      <c r="O534" s="95">
        <v>0</v>
      </c>
      <c r="P534" s="95">
        <v>0</v>
      </c>
      <c r="Q534" s="95">
        <v>3367.1470897495701</v>
      </c>
      <c r="R534" s="95">
        <v>0</v>
      </c>
      <c r="S534" s="95">
        <v>0</v>
      </c>
      <c r="T534" s="95">
        <v>1142.88472223282</v>
      </c>
      <c r="U534" s="95">
        <v>24487.612595558199</v>
      </c>
      <c r="V534" s="95">
        <v>2008218.5527954099</v>
      </c>
      <c r="W534" s="95">
        <v>0</v>
      </c>
      <c r="X534" s="95">
        <v>1870759.3910522501</v>
      </c>
      <c r="Y534" s="95">
        <v>894972.386039734</v>
      </c>
      <c r="Z534" s="95">
        <v>39546.847681522398</v>
      </c>
      <c r="AA534" s="95">
        <v>0</v>
      </c>
      <c r="AB534" s="95">
        <v>0</v>
      </c>
      <c r="AC534" s="95">
        <v>1997136.8711242699</v>
      </c>
      <c r="AD534" s="95">
        <v>0</v>
      </c>
      <c r="AE534" s="95">
        <v>1350116.21043396</v>
      </c>
      <c r="AF534" s="95">
        <v>947661.81991577102</v>
      </c>
      <c r="AG534" s="95">
        <v>1195449.8889007601</v>
      </c>
      <c r="AH534" s="95">
        <v>0</v>
      </c>
      <c r="AI534" s="95">
        <v>0</v>
      </c>
      <c r="AJ534" s="95">
        <v>371002.425338745</v>
      </c>
      <c r="AK534" s="95">
        <v>0</v>
      </c>
      <c r="AL534" s="95">
        <v>0</v>
      </c>
      <c r="AM534" s="95">
        <v>213052.09466934201</v>
      </c>
      <c r="AN534" s="95">
        <v>6945982.3292846698</v>
      </c>
      <c r="AO534" s="95">
        <v>14218650.284301801</v>
      </c>
      <c r="AP534" s="95">
        <v>0</v>
      </c>
      <c r="AQ534" s="95">
        <v>12818617.3166504</v>
      </c>
      <c r="AR534" s="95">
        <v>6218499.2319946298</v>
      </c>
      <c r="AS534" s="95">
        <v>250366.47215843201</v>
      </c>
      <c r="AT534" s="95">
        <v>0</v>
      </c>
      <c r="AU534" s="95">
        <v>0</v>
      </c>
      <c r="AV534" s="95">
        <v>4037985.9923095698</v>
      </c>
      <c r="AW534" s="95">
        <v>0</v>
      </c>
      <c r="AX534" s="95">
        <v>9779095.4771728497</v>
      </c>
      <c r="AY534" s="95">
        <v>6759570.2748413105</v>
      </c>
      <c r="AZ534" s="95">
        <v>7875117.2651977502</v>
      </c>
      <c r="BA534" s="95">
        <v>0</v>
      </c>
      <c r="BB534" s="95">
        <v>0</v>
      </c>
      <c r="BC534" s="95">
        <v>2502410.0391235398</v>
      </c>
      <c r="BD534" s="95">
        <v>0</v>
      </c>
      <c r="BE534" s="95">
        <v>0</v>
      </c>
      <c r="BF534" s="95">
        <v>1355413.49040222</v>
      </c>
      <c r="BG534" s="95">
        <v>16636508.240234399</v>
      </c>
      <c r="BH534" s="95">
        <v>2673932.5712280301</v>
      </c>
      <c r="BI534" s="95">
        <v>0</v>
      </c>
      <c r="BJ534" s="95">
        <v>4012143.77380371</v>
      </c>
      <c r="BK534" s="95">
        <v>2453911.0978393601</v>
      </c>
      <c r="BL534" s="95">
        <v>0</v>
      </c>
      <c r="BM534" s="95">
        <v>0</v>
      </c>
      <c r="BN534" s="95">
        <v>0</v>
      </c>
      <c r="BO534" s="95">
        <v>0</v>
      </c>
      <c r="BP534" s="95">
        <v>0</v>
      </c>
      <c r="BQ534" s="95">
        <v>0</v>
      </c>
      <c r="BR534" s="95">
        <v>2226583.4300842299</v>
      </c>
      <c r="BS534" s="95">
        <v>3198079.21337891</v>
      </c>
      <c r="BT534" s="95">
        <v>0</v>
      </c>
      <c r="BU534" s="95">
        <v>0</v>
      </c>
      <c r="BV534" s="95">
        <v>1255426.3322906501</v>
      </c>
      <c r="BW534" s="95">
        <v>0</v>
      </c>
      <c r="BX534" s="95">
        <v>0</v>
      </c>
      <c r="BY534" s="95">
        <v>0</v>
      </c>
      <c r="BZ534" s="95">
        <v>0</v>
      </c>
      <c r="CA534" s="95">
        <v>52252.419920444503</v>
      </c>
      <c r="CB534" s="95">
        <v>3869322.6828002902</v>
      </c>
      <c r="CC534" s="95">
        <v>27143066.932128899</v>
      </c>
      <c r="CD534" s="95">
        <v>6676257.6286010696</v>
      </c>
      <c r="CE534" s="95">
        <v>1154.7947105318301</v>
      </c>
      <c r="CF534" s="95">
        <v>212540.06664466899</v>
      </c>
      <c r="CG534" s="95">
        <v>1354787.4454345701</v>
      </c>
      <c r="CH534" s="95">
        <v>0</v>
      </c>
      <c r="CI534" s="95">
        <v>53427.389198780103</v>
      </c>
      <c r="CJ534" s="95">
        <v>4094456.0553894001</v>
      </c>
      <c r="CK534" s="95">
        <v>28502545.8447266</v>
      </c>
      <c r="CL534" s="95">
        <v>6675255.13562012</v>
      </c>
      <c r="CM534" s="160">
        <v>77843.5063734055</v>
      </c>
      <c r="CN534" s="160">
        <v>11093333.799316401</v>
      </c>
      <c r="CO534" s="160">
        <v>45106918.844238304</v>
      </c>
      <c r="CP534" s="95">
        <v>6675255.13562012</v>
      </c>
      <c r="CQ534" s="95">
        <v>0</v>
      </c>
      <c r="CR534" s="95">
        <v>0</v>
      </c>
      <c r="CS534" s="95">
        <v>0</v>
      </c>
      <c r="CT534" s="95">
        <v>0</v>
      </c>
      <c r="CU534" s="161">
        <v>4081862.7494449592</v>
      </c>
      <c r="CV534" s="161">
        <v>28497854.377563469</v>
      </c>
    </row>
    <row r="535" spans="1:100" x14ac:dyDescent="0.2">
      <c r="A535" s="94" t="s">
        <v>59</v>
      </c>
      <c r="B535" s="96">
        <v>38504</v>
      </c>
      <c r="C535" s="95">
        <v>33958.9685730934</v>
      </c>
      <c r="D535" s="95">
        <v>0</v>
      </c>
      <c r="E535" s="95">
        <v>18731.589010715499</v>
      </c>
      <c r="F535" s="95">
        <v>9426.1029934883099</v>
      </c>
      <c r="G535" s="95">
        <v>224.04878086224201</v>
      </c>
      <c r="H535" s="95">
        <v>0</v>
      </c>
      <c r="I535" s="95">
        <v>0</v>
      </c>
      <c r="J535" s="95">
        <v>7977.1885313987696</v>
      </c>
      <c r="K535" s="95">
        <v>0</v>
      </c>
      <c r="L535" s="95">
        <v>25012.764090299599</v>
      </c>
      <c r="M535" s="95">
        <v>17644.478479385401</v>
      </c>
      <c r="N535" s="95">
        <v>6940.6441538333902</v>
      </c>
      <c r="O535" s="95">
        <v>0</v>
      </c>
      <c r="P535" s="95">
        <v>0</v>
      </c>
      <c r="Q535" s="95">
        <v>3397.1624777913098</v>
      </c>
      <c r="R535" s="95">
        <v>0</v>
      </c>
      <c r="S535" s="95">
        <v>0</v>
      </c>
      <c r="T535" s="95">
        <v>1152.82100248337</v>
      </c>
      <c r="U535" s="95">
        <v>24767.287202835101</v>
      </c>
      <c r="V535" s="95">
        <v>2023116.98657227</v>
      </c>
      <c r="W535" s="95">
        <v>0</v>
      </c>
      <c r="X535" s="95">
        <v>1843318.6365966799</v>
      </c>
      <c r="Y535" s="95">
        <v>920672.16156005894</v>
      </c>
      <c r="Z535" s="95">
        <v>51665.080403804801</v>
      </c>
      <c r="AA535" s="95">
        <v>0</v>
      </c>
      <c r="AB535" s="95">
        <v>0</v>
      </c>
      <c r="AC535" s="95">
        <v>2831502.8576965299</v>
      </c>
      <c r="AD535" s="95">
        <v>0</v>
      </c>
      <c r="AE535" s="95">
        <v>1372793.6192627</v>
      </c>
      <c r="AF535" s="95">
        <v>944145.70394897496</v>
      </c>
      <c r="AG535" s="95">
        <v>1180456.1547241199</v>
      </c>
      <c r="AH535" s="95">
        <v>0</v>
      </c>
      <c r="AI535" s="95">
        <v>0</v>
      </c>
      <c r="AJ535" s="95">
        <v>371219.25503539998</v>
      </c>
      <c r="AK535" s="95">
        <v>0</v>
      </c>
      <c r="AL535" s="95">
        <v>0</v>
      </c>
      <c r="AM535" s="95">
        <v>217068.87955284101</v>
      </c>
      <c r="AN535" s="95">
        <v>7361634.8328247098</v>
      </c>
      <c r="AO535" s="95">
        <v>14427955.1330566</v>
      </c>
      <c r="AP535" s="95">
        <v>0</v>
      </c>
      <c r="AQ535" s="95">
        <v>12868743.307251001</v>
      </c>
      <c r="AR535" s="95">
        <v>6450138.0551757803</v>
      </c>
      <c r="AS535" s="95">
        <v>330683.03089141799</v>
      </c>
      <c r="AT535" s="95">
        <v>0</v>
      </c>
      <c r="AU535" s="95">
        <v>0</v>
      </c>
      <c r="AV535" s="95">
        <v>7081994.02416992</v>
      </c>
      <c r="AW535" s="95">
        <v>0</v>
      </c>
      <c r="AX535" s="95">
        <v>10081115.079589801</v>
      </c>
      <c r="AY535" s="95">
        <v>6825942.4603271503</v>
      </c>
      <c r="AZ535" s="95">
        <v>7919371.1318359403</v>
      </c>
      <c r="BA535" s="95">
        <v>0</v>
      </c>
      <c r="BB535" s="95">
        <v>0</v>
      </c>
      <c r="BC535" s="95">
        <v>2523851.2667846698</v>
      </c>
      <c r="BD535" s="95">
        <v>0</v>
      </c>
      <c r="BE535" s="95">
        <v>0</v>
      </c>
      <c r="BF535" s="95">
        <v>1394755.7832641599</v>
      </c>
      <c r="BG535" s="95">
        <v>17460285.612304699</v>
      </c>
      <c r="BH535" s="95">
        <v>2752934.21728516</v>
      </c>
      <c r="BI535" s="95">
        <v>0</v>
      </c>
      <c r="BJ535" s="95">
        <v>4094872.8161926302</v>
      </c>
      <c r="BK535" s="95">
        <v>2615357.8338623</v>
      </c>
      <c r="BL535" s="95">
        <v>0</v>
      </c>
      <c r="BM535" s="95">
        <v>0</v>
      </c>
      <c r="BN535" s="95">
        <v>0</v>
      </c>
      <c r="BO535" s="95">
        <v>0</v>
      </c>
      <c r="BP535" s="95">
        <v>0</v>
      </c>
      <c r="BQ535" s="95">
        <v>0</v>
      </c>
      <c r="BR535" s="95">
        <v>2254080.2193908701</v>
      </c>
      <c r="BS535" s="95">
        <v>3225940.1526794401</v>
      </c>
      <c r="BT535" s="95">
        <v>0</v>
      </c>
      <c r="BU535" s="95">
        <v>0</v>
      </c>
      <c r="BV535" s="95">
        <v>1364241.3985443099</v>
      </c>
      <c r="BW535" s="95">
        <v>0</v>
      </c>
      <c r="BX535" s="95">
        <v>0</v>
      </c>
      <c r="BY535" s="95">
        <v>0</v>
      </c>
      <c r="BZ535" s="95">
        <v>0</v>
      </c>
      <c r="CA535" s="95">
        <v>52765.160044193297</v>
      </c>
      <c r="CB535" s="95">
        <v>3863275.5502014202</v>
      </c>
      <c r="CC535" s="95">
        <v>27091468.370117199</v>
      </c>
      <c r="CD535" s="95">
        <v>6835246.1788940402</v>
      </c>
      <c r="CE535" s="95">
        <v>1148.91100107133</v>
      </c>
      <c r="CF535" s="95">
        <v>214664.906900406</v>
      </c>
      <c r="CG535" s="95">
        <v>1379693.85945129</v>
      </c>
      <c r="CH535" s="95">
        <v>0</v>
      </c>
      <c r="CI535" s="95">
        <v>53911.141010284402</v>
      </c>
      <c r="CJ535" s="95">
        <v>4066096.1737365699</v>
      </c>
      <c r="CK535" s="95">
        <v>28477446.4213867</v>
      </c>
      <c r="CL535" s="95">
        <v>6834321.47302246</v>
      </c>
      <c r="CM535" s="160">
        <v>78604.601333618193</v>
      </c>
      <c r="CN535" s="160">
        <v>11377952.266723599</v>
      </c>
      <c r="CO535" s="160">
        <v>45981371.895507798</v>
      </c>
      <c r="CP535" s="95">
        <v>6834321.47302246</v>
      </c>
      <c r="CQ535" s="95">
        <v>0</v>
      </c>
      <c r="CR535" s="95">
        <v>0</v>
      </c>
      <c r="CS535" s="95">
        <v>0</v>
      </c>
      <c r="CT535" s="95">
        <v>0</v>
      </c>
      <c r="CU535" s="161">
        <v>4077940.4571018261</v>
      </c>
      <c r="CV535" s="161">
        <v>28471162.229568489</v>
      </c>
    </row>
    <row r="536" spans="1:100" x14ac:dyDescent="0.2">
      <c r="A536" s="94" t="s">
        <v>59</v>
      </c>
      <c r="B536" s="96">
        <v>38596</v>
      </c>
      <c r="C536" s="95">
        <v>34776.307126045198</v>
      </c>
      <c r="D536" s="95">
        <v>0</v>
      </c>
      <c r="E536" s="95">
        <v>18551.823875188798</v>
      </c>
      <c r="F536" s="95">
        <v>9689.7496572732907</v>
      </c>
      <c r="G536" s="95">
        <v>315.09037753194599</v>
      </c>
      <c r="H536" s="95">
        <v>0</v>
      </c>
      <c r="I536" s="95">
        <v>0</v>
      </c>
      <c r="J536" s="95">
        <v>9896.4768775701505</v>
      </c>
      <c r="K536" s="95">
        <v>0</v>
      </c>
      <c r="L536" s="95">
        <v>25567.723598003398</v>
      </c>
      <c r="M536" s="95">
        <v>17774.817350149198</v>
      </c>
      <c r="N536" s="95">
        <v>6946.9051651954696</v>
      </c>
      <c r="O536" s="95">
        <v>0</v>
      </c>
      <c r="P536" s="95">
        <v>0</v>
      </c>
      <c r="Q536" s="95">
        <v>3419.21663019061</v>
      </c>
      <c r="R536" s="95">
        <v>0</v>
      </c>
      <c r="S536" s="95">
        <v>0</v>
      </c>
      <c r="T536" s="95">
        <v>1174.71650826931</v>
      </c>
      <c r="U536" s="95">
        <v>24669.224635124199</v>
      </c>
      <c r="V536" s="95">
        <v>2067617.5329284701</v>
      </c>
      <c r="W536" s="95">
        <v>0</v>
      </c>
      <c r="X536" s="95">
        <v>1805597.8604583701</v>
      </c>
      <c r="Y536" s="95">
        <v>947579.65852356004</v>
      </c>
      <c r="Z536" s="95">
        <v>65005.333844661698</v>
      </c>
      <c r="AA536" s="95">
        <v>0</v>
      </c>
      <c r="AB536" s="95">
        <v>0</v>
      </c>
      <c r="AC536" s="95">
        <v>3587230.0342407199</v>
      </c>
      <c r="AD536" s="95">
        <v>0</v>
      </c>
      <c r="AE536" s="95">
        <v>1361515.1502380399</v>
      </c>
      <c r="AF536" s="95">
        <v>952729.60579681396</v>
      </c>
      <c r="AG536" s="95">
        <v>1189095.5782928499</v>
      </c>
      <c r="AH536" s="95">
        <v>0</v>
      </c>
      <c r="AI536" s="95">
        <v>0</v>
      </c>
      <c r="AJ536" s="95">
        <v>370206.70399093599</v>
      </c>
      <c r="AK536" s="95">
        <v>0</v>
      </c>
      <c r="AL536" s="95">
        <v>0</v>
      </c>
      <c r="AM536" s="95">
        <v>211105.339609146</v>
      </c>
      <c r="AN536" s="95">
        <v>7366729.51489258</v>
      </c>
      <c r="AO536" s="95">
        <v>15007609.4302979</v>
      </c>
      <c r="AP536" s="95">
        <v>0</v>
      </c>
      <c r="AQ536" s="95">
        <v>12691706.2513428</v>
      </c>
      <c r="AR536" s="95">
        <v>6675893.6394042997</v>
      </c>
      <c r="AS536" s="95">
        <v>424853.40678024298</v>
      </c>
      <c r="AT536" s="95">
        <v>0</v>
      </c>
      <c r="AU536" s="95">
        <v>0</v>
      </c>
      <c r="AV536" s="95">
        <v>8450424.1851806603</v>
      </c>
      <c r="AW536" s="95">
        <v>0</v>
      </c>
      <c r="AX536" s="95">
        <v>10133874.380493199</v>
      </c>
      <c r="AY536" s="95">
        <v>6957459.2744140597</v>
      </c>
      <c r="AZ536" s="95">
        <v>8031214.7521362295</v>
      </c>
      <c r="BA536" s="95">
        <v>0</v>
      </c>
      <c r="BB536" s="95">
        <v>0</v>
      </c>
      <c r="BC536" s="95">
        <v>2560257.1124877902</v>
      </c>
      <c r="BD536" s="95">
        <v>0</v>
      </c>
      <c r="BE536" s="95">
        <v>0</v>
      </c>
      <c r="BF536" s="95">
        <v>1382147.1255188</v>
      </c>
      <c r="BG536" s="95">
        <v>17421236.641845699</v>
      </c>
      <c r="BH536" s="95">
        <v>2918147.73864746</v>
      </c>
      <c r="BI536" s="95">
        <v>0</v>
      </c>
      <c r="BJ536" s="95">
        <v>4091352.3411865202</v>
      </c>
      <c r="BK536" s="95">
        <v>2724263.7923278799</v>
      </c>
      <c r="BL536" s="95">
        <v>0</v>
      </c>
      <c r="BM536" s="95">
        <v>0</v>
      </c>
      <c r="BN536" s="95">
        <v>0</v>
      </c>
      <c r="BO536" s="95">
        <v>0</v>
      </c>
      <c r="BP536" s="95">
        <v>0</v>
      </c>
      <c r="BQ536" s="95">
        <v>0</v>
      </c>
      <c r="BR536" s="95">
        <v>2302996.7865905799</v>
      </c>
      <c r="BS536" s="95">
        <v>3300037.2115783701</v>
      </c>
      <c r="BT536" s="95">
        <v>0</v>
      </c>
      <c r="BU536" s="95">
        <v>0</v>
      </c>
      <c r="BV536" s="95">
        <v>1360013.37043762</v>
      </c>
      <c r="BW536" s="95">
        <v>0</v>
      </c>
      <c r="BX536" s="95">
        <v>0</v>
      </c>
      <c r="BY536" s="95">
        <v>0</v>
      </c>
      <c r="BZ536" s="95">
        <v>0</v>
      </c>
      <c r="CA536" s="95">
        <v>53226.740705013297</v>
      </c>
      <c r="CB536" s="95">
        <v>3875768.9454956101</v>
      </c>
      <c r="CC536" s="95">
        <v>27812351.0549316</v>
      </c>
      <c r="CD536" s="95">
        <v>7032518.5949707003</v>
      </c>
      <c r="CE536" s="95">
        <v>1159.88037870824</v>
      </c>
      <c r="CF536" s="95">
        <v>213516.91364097601</v>
      </c>
      <c r="CG536" s="95">
        <v>1399053.7379608201</v>
      </c>
      <c r="CH536" s="95">
        <v>0</v>
      </c>
      <c r="CI536" s="95">
        <v>54368.197375297503</v>
      </c>
      <c r="CJ536" s="95">
        <v>4099760.69854736</v>
      </c>
      <c r="CK536" s="95">
        <v>29199789.473632801</v>
      </c>
      <c r="CL536" s="95">
        <v>7036092.1802978497</v>
      </c>
      <c r="CM536" s="160">
        <v>79045.047287940994</v>
      </c>
      <c r="CN536" s="160">
        <v>11448770.1442871</v>
      </c>
      <c r="CO536" s="160">
        <v>46524579.620605499</v>
      </c>
      <c r="CP536" s="95">
        <v>7036092.1802978497</v>
      </c>
      <c r="CQ536" s="95">
        <v>0</v>
      </c>
      <c r="CR536" s="95">
        <v>0</v>
      </c>
      <c r="CS536" s="95">
        <v>0</v>
      </c>
      <c r="CT536" s="95">
        <v>0</v>
      </c>
      <c r="CU536" s="161">
        <v>4089285.8591365861</v>
      </c>
      <c r="CV536" s="161">
        <v>29211404.792892419</v>
      </c>
    </row>
    <row r="537" spans="1:100" x14ac:dyDescent="0.2">
      <c r="A537" s="94" t="s">
        <v>59</v>
      </c>
      <c r="B537" s="96">
        <v>38687</v>
      </c>
      <c r="C537" s="95">
        <v>35636.463716507002</v>
      </c>
      <c r="D537" s="95">
        <v>0</v>
      </c>
      <c r="E537" s="95">
        <v>18240.941339492801</v>
      </c>
      <c r="F537" s="95">
        <v>9970.9744306802804</v>
      </c>
      <c r="G537" s="95">
        <v>364.654712278396</v>
      </c>
      <c r="H537" s="95">
        <v>0</v>
      </c>
      <c r="I537" s="95">
        <v>0</v>
      </c>
      <c r="J537" s="95">
        <v>11837.0644180775</v>
      </c>
      <c r="K537" s="95">
        <v>0</v>
      </c>
      <c r="L537" s="95">
        <v>25437.531781434998</v>
      </c>
      <c r="M537" s="95">
        <v>18093.414781570398</v>
      </c>
      <c r="N537" s="95">
        <v>6974.3451682329196</v>
      </c>
      <c r="O537" s="95">
        <v>0</v>
      </c>
      <c r="P537" s="95">
        <v>0</v>
      </c>
      <c r="Q537" s="95">
        <v>3429.9397265017001</v>
      </c>
      <c r="R537" s="95">
        <v>0</v>
      </c>
      <c r="S537" s="95">
        <v>0</v>
      </c>
      <c r="T537" s="95">
        <v>1141.0239687562</v>
      </c>
      <c r="U537" s="95">
        <v>25084.786514043801</v>
      </c>
      <c r="V537" s="95">
        <v>2121964.5660095201</v>
      </c>
      <c r="W537" s="95">
        <v>0</v>
      </c>
      <c r="X537" s="95">
        <v>1763278.13716125</v>
      </c>
      <c r="Y537" s="95">
        <v>976511.79308319103</v>
      </c>
      <c r="Z537" s="95">
        <v>77982.389847755403</v>
      </c>
      <c r="AA537" s="95">
        <v>0</v>
      </c>
      <c r="AB537" s="95">
        <v>0</v>
      </c>
      <c r="AC537" s="95">
        <v>4434130.9111328097</v>
      </c>
      <c r="AD537" s="95">
        <v>0</v>
      </c>
      <c r="AE537" s="95">
        <v>1329276.0438842799</v>
      </c>
      <c r="AF537" s="95">
        <v>971872.51245117199</v>
      </c>
      <c r="AG537" s="95">
        <v>1185814.0413970901</v>
      </c>
      <c r="AH537" s="95">
        <v>0</v>
      </c>
      <c r="AI537" s="95">
        <v>0</v>
      </c>
      <c r="AJ537" s="95">
        <v>364873.858074188</v>
      </c>
      <c r="AK537" s="95">
        <v>0</v>
      </c>
      <c r="AL537" s="95">
        <v>0</v>
      </c>
      <c r="AM537" s="95">
        <v>206319.49866676299</v>
      </c>
      <c r="AN537" s="95">
        <v>7798945.5445556603</v>
      </c>
      <c r="AO537" s="95">
        <v>15537531.3937988</v>
      </c>
      <c r="AP537" s="95">
        <v>0</v>
      </c>
      <c r="AQ537" s="95">
        <v>12629936.4527588</v>
      </c>
      <c r="AR537" s="95">
        <v>7027364.13208008</v>
      </c>
      <c r="AS537" s="95">
        <v>517401.00160598801</v>
      </c>
      <c r="AT537" s="95">
        <v>0</v>
      </c>
      <c r="AU537" s="95">
        <v>0</v>
      </c>
      <c r="AV537" s="95">
        <v>10305270.815063501</v>
      </c>
      <c r="AW537" s="95">
        <v>0</v>
      </c>
      <c r="AX537" s="95">
        <v>10066678.6564941</v>
      </c>
      <c r="AY537" s="95">
        <v>7196873.1287841797</v>
      </c>
      <c r="AZ537" s="95">
        <v>8115086.4088134803</v>
      </c>
      <c r="BA537" s="95">
        <v>0</v>
      </c>
      <c r="BB537" s="95">
        <v>0</v>
      </c>
      <c r="BC537" s="95">
        <v>2553467.5999145498</v>
      </c>
      <c r="BD537" s="95">
        <v>0</v>
      </c>
      <c r="BE537" s="95">
        <v>0</v>
      </c>
      <c r="BF537" s="95">
        <v>1387961.9888153099</v>
      </c>
      <c r="BG537" s="95">
        <v>18316540.613281298</v>
      </c>
      <c r="BH537" s="95">
        <v>3056470.6338501</v>
      </c>
      <c r="BI537" s="95">
        <v>0</v>
      </c>
      <c r="BJ537" s="95">
        <v>4083449.2602844201</v>
      </c>
      <c r="BK537" s="95">
        <v>2859724.5862731901</v>
      </c>
      <c r="BL537" s="95">
        <v>0</v>
      </c>
      <c r="BM537" s="95">
        <v>0</v>
      </c>
      <c r="BN537" s="95">
        <v>0</v>
      </c>
      <c r="BO537" s="95">
        <v>0</v>
      </c>
      <c r="BP537" s="95">
        <v>0</v>
      </c>
      <c r="BQ537" s="95">
        <v>0</v>
      </c>
      <c r="BR537" s="95">
        <v>2385261.26239014</v>
      </c>
      <c r="BS537" s="95">
        <v>3349974.6867980999</v>
      </c>
      <c r="BT537" s="95">
        <v>0</v>
      </c>
      <c r="BU537" s="95">
        <v>0</v>
      </c>
      <c r="BV537" s="95">
        <v>1379226.7167968799</v>
      </c>
      <c r="BW537" s="95">
        <v>0</v>
      </c>
      <c r="BX537" s="95">
        <v>0</v>
      </c>
      <c r="BY537" s="95">
        <v>0</v>
      </c>
      <c r="BZ537" s="95">
        <v>0</v>
      </c>
      <c r="CA537" s="95">
        <v>53872.428916931203</v>
      </c>
      <c r="CB537" s="95">
        <v>3886362.4409484901</v>
      </c>
      <c r="CC537" s="95">
        <v>28189051.464599598</v>
      </c>
      <c r="CD537" s="95">
        <v>7138186.1444091797</v>
      </c>
      <c r="CE537" s="95">
        <v>1153.1700839996299</v>
      </c>
      <c r="CF537" s="95">
        <v>213939.47708892799</v>
      </c>
      <c r="CG537" s="95">
        <v>1433602.7521057101</v>
      </c>
      <c r="CH537" s="95">
        <v>0</v>
      </c>
      <c r="CI537" s="95">
        <v>55040.5530390739</v>
      </c>
      <c r="CJ537" s="95">
        <v>4101645.5841369601</v>
      </c>
      <c r="CK537" s="95">
        <v>29622122.1955566</v>
      </c>
      <c r="CL537" s="95">
        <v>7139937.5274047898</v>
      </c>
      <c r="CM537" s="160">
        <v>80040.115104675293</v>
      </c>
      <c r="CN537" s="160">
        <v>11913071.9365234</v>
      </c>
      <c r="CO537" s="160">
        <v>48027916.578125</v>
      </c>
      <c r="CP537" s="95">
        <v>7139937.5274047898</v>
      </c>
      <c r="CQ537" s="95">
        <v>0</v>
      </c>
      <c r="CR537" s="95">
        <v>0</v>
      </c>
      <c r="CS537" s="95">
        <v>0</v>
      </c>
      <c r="CT537" s="95">
        <v>0</v>
      </c>
      <c r="CU537" s="161">
        <v>4100301.9180374183</v>
      </c>
      <c r="CV537" s="161">
        <v>29622654.216705307</v>
      </c>
    </row>
    <row r="538" spans="1:100" x14ac:dyDescent="0.2">
      <c r="A538" s="94" t="s">
        <v>59</v>
      </c>
      <c r="B538" s="96">
        <v>38777</v>
      </c>
      <c r="C538" s="95">
        <v>36522.502193450899</v>
      </c>
      <c r="D538" s="95">
        <v>0</v>
      </c>
      <c r="E538" s="95">
        <v>17727.899800538999</v>
      </c>
      <c r="F538" s="95">
        <v>9909.1792719364203</v>
      </c>
      <c r="G538" s="95">
        <v>415.14091046899603</v>
      </c>
      <c r="H538" s="95">
        <v>0</v>
      </c>
      <c r="I538" s="95">
        <v>0</v>
      </c>
      <c r="J538" s="95">
        <v>13595.6319710016</v>
      </c>
      <c r="K538" s="95">
        <v>0</v>
      </c>
      <c r="L538" s="95">
        <v>13744.2387077808</v>
      </c>
      <c r="M538" s="95">
        <v>18417.435483694098</v>
      </c>
      <c r="N538" s="95">
        <v>6969.1578145623198</v>
      </c>
      <c r="O538" s="95">
        <v>15269.6390091181</v>
      </c>
      <c r="P538" s="95">
        <v>0</v>
      </c>
      <c r="Q538" s="95">
        <v>3473.4557524919501</v>
      </c>
      <c r="R538" s="95">
        <v>694.17031510174297</v>
      </c>
      <c r="S538" s="95">
        <v>0</v>
      </c>
      <c r="T538" s="95">
        <v>483.05338963493699</v>
      </c>
      <c r="U538" s="95">
        <v>25460.211873054501</v>
      </c>
      <c r="V538" s="95">
        <v>2183144.1145935101</v>
      </c>
      <c r="W538" s="95">
        <v>0</v>
      </c>
      <c r="X538" s="95">
        <v>1740686.5626678499</v>
      </c>
      <c r="Y538" s="95">
        <v>998306.65554809605</v>
      </c>
      <c r="Z538" s="95">
        <v>91010.504671096802</v>
      </c>
      <c r="AA538" s="95">
        <v>0</v>
      </c>
      <c r="AB538" s="95">
        <v>0</v>
      </c>
      <c r="AC538" s="95">
        <v>5132831.7722778302</v>
      </c>
      <c r="AD538" s="95">
        <v>0</v>
      </c>
      <c r="AE538" s="95">
        <v>633911.45207977295</v>
      </c>
      <c r="AF538" s="95">
        <v>991844.56137084996</v>
      </c>
      <c r="AG538" s="95">
        <v>1168207.9214782701</v>
      </c>
      <c r="AH538" s="95">
        <v>760031.78542327904</v>
      </c>
      <c r="AI538" s="95">
        <v>0</v>
      </c>
      <c r="AJ538" s="95">
        <v>382856.54125976597</v>
      </c>
      <c r="AK538" s="95">
        <v>122563.286679268</v>
      </c>
      <c r="AL538" s="95">
        <v>0</v>
      </c>
      <c r="AM538" s="95">
        <v>94037.9911212921</v>
      </c>
      <c r="AN538" s="95">
        <v>8033167.2294921903</v>
      </c>
      <c r="AO538" s="95">
        <v>16174094.608154301</v>
      </c>
      <c r="AP538" s="95">
        <v>0</v>
      </c>
      <c r="AQ538" s="95">
        <v>12556643.9700928</v>
      </c>
      <c r="AR538" s="95">
        <v>7188579.0847167997</v>
      </c>
      <c r="AS538" s="95">
        <v>612175.626716614</v>
      </c>
      <c r="AT538" s="95">
        <v>0</v>
      </c>
      <c r="AU538" s="95">
        <v>0</v>
      </c>
      <c r="AV538" s="95">
        <v>10720437.0247803</v>
      </c>
      <c r="AW538" s="95">
        <v>0</v>
      </c>
      <c r="AX538" s="95">
        <v>4979601.7427368201</v>
      </c>
      <c r="AY538" s="95">
        <v>7430816.7373046903</v>
      </c>
      <c r="AZ538" s="95">
        <v>8150679.6519165002</v>
      </c>
      <c r="BA538" s="95">
        <v>5566718.6052856399</v>
      </c>
      <c r="BB538" s="95">
        <v>0</v>
      </c>
      <c r="BC538" s="95">
        <v>2730509.71728516</v>
      </c>
      <c r="BD538" s="95">
        <v>822035.47270965599</v>
      </c>
      <c r="BE538" s="95">
        <v>0</v>
      </c>
      <c r="BF538" s="95">
        <v>636724.38790130604</v>
      </c>
      <c r="BG538" s="95">
        <v>18891980.012451202</v>
      </c>
      <c r="BH538" s="95">
        <v>3985152.84338379</v>
      </c>
      <c r="BI538" s="95">
        <v>0</v>
      </c>
      <c r="BJ538" s="95">
        <v>4525981.5439453097</v>
      </c>
      <c r="BK538" s="95">
        <v>3014089.5197143601</v>
      </c>
      <c r="BL538" s="95">
        <v>0</v>
      </c>
      <c r="BM538" s="95">
        <v>0</v>
      </c>
      <c r="BN538" s="95">
        <v>0</v>
      </c>
      <c r="BO538" s="95">
        <v>0</v>
      </c>
      <c r="BP538" s="95">
        <v>0</v>
      </c>
      <c r="BQ538" s="95">
        <v>0</v>
      </c>
      <c r="BR538" s="95">
        <v>2554635.75744629</v>
      </c>
      <c r="BS538" s="95">
        <v>3386464.24526978</v>
      </c>
      <c r="BT538" s="95">
        <v>1084124.6907196001</v>
      </c>
      <c r="BU538" s="95">
        <v>0</v>
      </c>
      <c r="BV538" s="95">
        <v>1449165.3774719201</v>
      </c>
      <c r="BW538" s="95">
        <v>96571.457304000898</v>
      </c>
      <c r="BX538" s="95">
        <v>0</v>
      </c>
      <c r="BY538" s="95">
        <v>0</v>
      </c>
      <c r="BZ538" s="95">
        <v>0</v>
      </c>
      <c r="CA538" s="95">
        <v>54283.922029495203</v>
      </c>
      <c r="CB538" s="95">
        <v>3921114.7282409701</v>
      </c>
      <c r="CC538" s="95">
        <v>28724923.3525391</v>
      </c>
      <c r="CD538" s="95">
        <v>8506156.0516357403</v>
      </c>
      <c r="CE538" s="95">
        <v>1148.99848890305</v>
      </c>
      <c r="CF538" s="95">
        <v>215822.226638794</v>
      </c>
      <c r="CG538" s="95">
        <v>1453572.72906494</v>
      </c>
      <c r="CH538" s="95">
        <v>0</v>
      </c>
      <c r="CI538" s="95">
        <v>55422.538422584497</v>
      </c>
      <c r="CJ538" s="95">
        <v>4136566.4433593801</v>
      </c>
      <c r="CK538" s="95">
        <v>30185060.358154301</v>
      </c>
      <c r="CL538" s="95">
        <v>8604037.2313232403</v>
      </c>
      <c r="CM538" s="160">
        <v>80775.622675895705</v>
      </c>
      <c r="CN538" s="160">
        <v>12203345.458862299</v>
      </c>
      <c r="CO538" s="160">
        <v>49106660.8271484</v>
      </c>
      <c r="CP538" s="95">
        <v>8604037.2313232403</v>
      </c>
      <c r="CQ538" s="95">
        <v>0</v>
      </c>
      <c r="CR538" s="95">
        <v>0</v>
      </c>
      <c r="CS538" s="95">
        <v>0</v>
      </c>
      <c r="CT538" s="95">
        <v>0</v>
      </c>
      <c r="CU538" s="161">
        <v>4136936.954879764</v>
      </c>
      <c r="CV538" s="161">
        <v>30178496.081604041</v>
      </c>
    </row>
    <row r="539" spans="1:100" x14ac:dyDescent="0.2">
      <c r="A539" s="94" t="s">
        <v>59</v>
      </c>
      <c r="B539" s="96">
        <v>38869</v>
      </c>
      <c r="C539" s="95">
        <v>37680.704707145698</v>
      </c>
      <c r="D539" s="95">
        <v>0</v>
      </c>
      <c r="E539" s="95">
        <v>17461.992662191398</v>
      </c>
      <c r="F539" s="95">
        <v>10271.425470709801</v>
      </c>
      <c r="G539" s="95">
        <v>462.55715205892898</v>
      </c>
      <c r="H539" s="95">
        <v>0</v>
      </c>
      <c r="I539" s="95">
        <v>0</v>
      </c>
      <c r="J539" s="95">
        <v>15180.1607190371</v>
      </c>
      <c r="K539" s="95">
        <v>0</v>
      </c>
      <c r="L539" s="95">
        <v>13014.0894335508</v>
      </c>
      <c r="M539" s="95">
        <v>18664.1436703205</v>
      </c>
      <c r="N539" s="95">
        <v>6958.7364829182598</v>
      </c>
      <c r="O539" s="95">
        <v>16028.2887796164</v>
      </c>
      <c r="P539" s="95">
        <v>0</v>
      </c>
      <c r="Q539" s="95">
        <v>3461.5384838581099</v>
      </c>
      <c r="R539" s="95">
        <v>728.81123457104002</v>
      </c>
      <c r="S539" s="95">
        <v>0</v>
      </c>
      <c r="T539" s="95">
        <v>451.65316882729502</v>
      </c>
      <c r="U539" s="95">
        <v>25745.759699106198</v>
      </c>
      <c r="V539" s="95">
        <v>2253105.17504883</v>
      </c>
      <c r="W539" s="95">
        <v>0</v>
      </c>
      <c r="X539" s="95">
        <v>1712003.7234954799</v>
      </c>
      <c r="Y539" s="95">
        <v>1012509.31176758</v>
      </c>
      <c r="Z539" s="95">
        <v>100925.10805130001</v>
      </c>
      <c r="AA539" s="95">
        <v>0</v>
      </c>
      <c r="AB539" s="95">
        <v>0</v>
      </c>
      <c r="AC539" s="95">
        <v>5770481.7786254901</v>
      </c>
      <c r="AD539" s="95">
        <v>0</v>
      </c>
      <c r="AE539" s="95">
        <v>595833.900390625</v>
      </c>
      <c r="AF539" s="95">
        <v>1013824.17445374</v>
      </c>
      <c r="AG539" s="95">
        <v>1166555.2970581099</v>
      </c>
      <c r="AH539" s="95">
        <v>803224.08391570998</v>
      </c>
      <c r="AI539" s="95">
        <v>0</v>
      </c>
      <c r="AJ539" s="95">
        <v>375876.71301269502</v>
      </c>
      <c r="AK539" s="95">
        <v>124164.12952137001</v>
      </c>
      <c r="AL539" s="95">
        <v>0</v>
      </c>
      <c r="AM539" s="95">
        <v>86679.690174102798</v>
      </c>
      <c r="AN539" s="95">
        <v>8242467.8375244103</v>
      </c>
      <c r="AO539" s="95">
        <v>16877407.9846191</v>
      </c>
      <c r="AP539" s="95">
        <v>0</v>
      </c>
      <c r="AQ539" s="95">
        <v>12374974.439575201</v>
      </c>
      <c r="AR539" s="95">
        <v>7314833.9011230497</v>
      </c>
      <c r="AS539" s="95">
        <v>687762.86322784401</v>
      </c>
      <c r="AT539" s="95">
        <v>0</v>
      </c>
      <c r="AU539" s="95">
        <v>0</v>
      </c>
      <c r="AV539" s="95">
        <v>13811856.0197754</v>
      </c>
      <c r="AW539" s="95">
        <v>0</v>
      </c>
      <c r="AX539" s="95">
        <v>4728226.55395508</v>
      </c>
      <c r="AY539" s="95">
        <v>7643258.4277954102</v>
      </c>
      <c r="AZ539" s="95">
        <v>8145908.2459716797</v>
      </c>
      <c r="BA539" s="95">
        <v>5893371.7872924795</v>
      </c>
      <c r="BB539" s="95">
        <v>0</v>
      </c>
      <c r="BC539" s="95">
        <v>2703479.3580322298</v>
      </c>
      <c r="BD539" s="95">
        <v>837080.80899810803</v>
      </c>
      <c r="BE539" s="95">
        <v>0</v>
      </c>
      <c r="BF539" s="95">
        <v>597950.26181793201</v>
      </c>
      <c r="BG539" s="95">
        <v>19487466.011962902</v>
      </c>
      <c r="BH539" s="95">
        <v>4166347.71160889</v>
      </c>
      <c r="BI539" s="95">
        <v>0</v>
      </c>
      <c r="BJ539" s="95">
        <v>4466901.1513671903</v>
      </c>
      <c r="BK539" s="95">
        <v>3063615.9252014202</v>
      </c>
      <c r="BL539" s="95">
        <v>0</v>
      </c>
      <c r="BM539" s="95">
        <v>0</v>
      </c>
      <c r="BN539" s="95">
        <v>0</v>
      </c>
      <c r="BO539" s="95">
        <v>0</v>
      </c>
      <c r="BP539" s="95">
        <v>0</v>
      </c>
      <c r="BQ539" s="95">
        <v>0</v>
      </c>
      <c r="BR539" s="95">
        <v>2630779.1828918499</v>
      </c>
      <c r="BS539" s="95">
        <v>3407975.4099426302</v>
      </c>
      <c r="BT539" s="95">
        <v>1147870.1623840299</v>
      </c>
      <c r="BU539" s="95">
        <v>0</v>
      </c>
      <c r="BV539" s="95">
        <v>1457156.8015594501</v>
      </c>
      <c r="BW539" s="95">
        <v>98067.710368156404</v>
      </c>
      <c r="BX539" s="95">
        <v>0</v>
      </c>
      <c r="BY539" s="95">
        <v>0</v>
      </c>
      <c r="BZ539" s="95">
        <v>0</v>
      </c>
      <c r="CA539" s="95">
        <v>55194.149178028099</v>
      </c>
      <c r="CB539" s="95">
        <v>3954226.4985046401</v>
      </c>
      <c r="CC539" s="95">
        <v>29302129.947021499</v>
      </c>
      <c r="CD539" s="95">
        <v>8627310.4813232403</v>
      </c>
      <c r="CE539" s="95">
        <v>1149.21194814146</v>
      </c>
      <c r="CF539" s="95">
        <v>214062.75593948399</v>
      </c>
      <c r="CG539" s="95">
        <v>1458691.9543304399</v>
      </c>
      <c r="CH539" s="95">
        <v>0</v>
      </c>
      <c r="CI539" s="95">
        <v>56368.016239166303</v>
      </c>
      <c r="CJ539" s="95">
        <v>4189852.7328491202</v>
      </c>
      <c r="CK539" s="95">
        <v>30763199.0634766</v>
      </c>
      <c r="CL539" s="95">
        <v>8725983.3187255897</v>
      </c>
      <c r="CM539" s="160">
        <v>81979.357524871797</v>
      </c>
      <c r="CN539" s="160">
        <v>12404114.935424799</v>
      </c>
      <c r="CO539" s="160">
        <v>50227244.871093802</v>
      </c>
      <c r="CP539" s="95">
        <v>8725983.3187255897</v>
      </c>
      <c r="CQ539" s="95">
        <v>0</v>
      </c>
      <c r="CR539" s="95">
        <v>0</v>
      </c>
      <c r="CS539" s="95">
        <v>0</v>
      </c>
      <c r="CT539" s="95">
        <v>0</v>
      </c>
      <c r="CU539" s="161">
        <v>4168289.2544441242</v>
      </c>
      <c r="CV539" s="161">
        <v>30760821.90135194</v>
      </c>
    </row>
    <row r="540" spans="1:100" x14ac:dyDescent="0.2">
      <c r="A540" s="94" t="s">
        <v>59</v>
      </c>
      <c r="B540" s="96">
        <v>38961</v>
      </c>
      <c r="C540" s="95">
        <v>38666.038482666001</v>
      </c>
      <c r="D540" s="95">
        <v>0</v>
      </c>
      <c r="E540" s="95">
        <v>17129.998941421502</v>
      </c>
      <c r="F540" s="95">
        <v>10168.6344753504</v>
      </c>
      <c r="G540" s="95">
        <v>518.30439200252295</v>
      </c>
      <c r="H540" s="95">
        <v>0</v>
      </c>
      <c r="I540" s="95">
        <v>0</v>
      </c>
      <c r="J540" s="95">
        <v>16812.7199130058</v>
      </c>
      <c r="K540" s="95">
        <v>0</v>
      </c>
      <c r="L540" s="95">
        <v>12161.9338960648</v>
      </c>
      <c r="M540" s="95">
        <v>18913.360900163701</v>
      </c>
      <c r="N540" s="95">
        <v>7029.6037932038298</v>
      </c>
      <c r="O540" s="95">
        <v>16462.077870130499</v>
      </c>
      <c r="P540" s="95">
        <v>0</v>
      </c>
      <c r="Q540" s="95">
        <v>3450.8773407041999</v>
      </c>
      <c r="R540" s="95">
        <v>754.36441439390205</v>
      </c>
      <c r="S540" s="95">
        <v>0</v>
      </c>
      <c r="T540" s="95">
        <v>417.826089985669</v>
      </c>
      <c r="U540" s="95">
        <v>26088.029250383399</v>
      </c>
      <c r="V540" s="95">
        <v>2280386.9493102999</v>
      </c>
      <c r="W540" s="95">
        <v>0</v>
      </c>
      <c r="X540" s="95">
        <v>1671776.15255737</v>
      </c>
      <c r="Y540" s="95">
        <v>1003650.326828</v>
      </c>
      <c r="Z540" s="95">
        <v>110701.146705627</v>
      </c>
      <c r="AA540" s="95">
        <v>0</v>
      </c>
      <c r="AB540" s="95">
        <v>0</v>
      </c>
      <c r="AC540" s="95">
        <v>6451224.4298095703</v>
      </c>
      <c r="AD540" s="95">
        <v>0</v>
      </c>
      <c r="AE540" s="95">
        <v>563533.35361480701</v>
      </c>
      <c r="AF540" s="95">
        <v>1015707.68616486</v>
      </c>
      <c r="AG540" s="95">
        <v>1161489.9113616899</v>
      </c>
      <c r="AH540" s="95">
        <v>826869.32891082799</v>
      </c>
      <c r="AI540" s="95">
        <v>0</v>
      </c>
      <c r="AJ540" s="95">
        <v>377479.47004699701</v>
      </c>
      <c r="AK540" s="95">
        <v>127828.614486694</v>
      </c>
      <c r="AL540" s="95">
        <v>0</v>
      </c>
      <c r="AM540" s="95">
        <v>84515.243558883696</v>
      </c>
      <c r="AN540" s="95">
        <v>8310491.8721313505</v>
      </c>
      <c r="AO540" s="95">
        <v>17227743.4680176</v>
      </c>
      <c r="AP540" s="95">
        <v>0</v>
      </c>
      <c r="AQ540" s="95">
        <v>12136828.591552701</v>
      </c>
      <c r="AR540" s="95">
        <v>7281432.0175781297</v>
      </c>
      <c r="AS540" s="95">
        <v>757213.19367217994</v>
      </c>
      <c r="AT540" s="95">
        <v>0</v>
      </c>
      <c r="AU540" s="95">
        <v>0</v>
      </c>
      <c r="AV540" s="95">
        <v>15388015.5317383</v>
      </c>
      <c r="AW540" s="95">
        <v>0</v>
      </c>
      <c r="AX540" s="95">
        <v>4468261.57141113</v>
      </c>
      <c r="AY540" s="95">
        <v>7738931.57922363</v>
      </c>
      <c r="AZ540" s="95">
        <v>8160827.2177123995</v>
      </c>
      <c r="BA540" s="95">
        <v>6164787.4348144503</v>
      </c>
      <c r="BB540" s="95">
        <v>0</v>
      </c>
      <c r="BC540" s="95">
        <v>2724290.9121704102</v>
      </c>
      <c r="BD540" s="95">
        <v>862833.28933715797</v>
      </c>
      <c r="BE540" s="95">
        <v>0</v>
      </c>
      <c r="BF540" s="95">
        <v>582668.61991119396</v>
      </c>
      <c r="BG540" s="95">
        <v>20020275.4382324</v>
      </c>
      <c r="BH540" s="95">
        <v>4289058.6957397498</v>
      </c>
      <c r="BI540" s="95">
        <v>0</v>
      </c>
      <c r="BJ540" s="95">
        <v>4443612.7550659198</v>
      </c>
      <c r="BK540" s="95">
        <v>3087424.39343262</v>
      </c>
      <c r="BL540" s="95">
        <v>0</v>
      </c>
      <c r="BM540" s="95">
        <v>0</v>
      </c>
      <c r="BN540" s="95">
        <v>0</v>
      </c>
      <c r="BO540" s="95">
        <v>0</v>
      </c>
      <c r="BP540" s="95">
        <v>0</v>
      </c>
      <c r="BQ540" s="95">
        <v>0</v>
      </c>
      <c r="BR540" s="95">
        <v>2659923.0650634798</v>
      </c>
      <c r="BS540" s="95">
        <v>3425399.7075500502</v>
      </c>
      <c r="BT540" s="95">
        <v>1200675.9142608601</v>
      </c>
      <c r="BU540" s="95">
        <v>0</v>
      </c>
      <c r="BV540" s="95">
        <v>1479854.8005828899</v>
      </c>
      <c r="BW540" s="95">
        <v>102759.711607933</v>
      </c>
      <c r="BX540" s="95">
        <v>0</v>
      </c>
      <c r="BY540" s="95">
        <v>0</v>
      </c>
      <c r="BZ540" s="95">
        <v>0</v>
      </c>
      <c r="CA540" s="95">
        <v>55744.8322176933</v>
      </c>
      <c r="CB540" s="95">
        <v>3955452.8307800302</v>
      </c>
      <c r="CC540" s="95">
        <v>29385945.111572299</v>
      </c>
      <c r="CD540" s="95">
        <v>8740460.7977294903</v>
      </c>
      <c r="CE540" s="95">
        <v>1136.4581810981001</v>
      </c>
      <c r="CF540" s="95">
        <v>213976.545433044</v>
      </c>
      <c r="CG540" s="95">
        <v>1459114.1124877899</v>
      </c>
      <c r="CH540" s="95">
        <v>0</v>
      </c>
      <c r="CI540" s="95">
        <v>56851.690805912003</v>
      </c>
      <c r="CJ540" s="95">
        <v>4170544.66864014</v>
      </c>
      <c r="CK540" s="95">
        <v>30842159.517578099</v>
      </c>
      <c r="CL540" s="95">
        <v>8841495.7020263709</v>
      </c>
      <c r="CM540" s="160">
        <v>82894.718370437593</v>
      </c>
      <c r="CN540" s="160">
        <v>12475038.8236084</v>
      </c>
      <c r="CO540" s="160">
        <v>50802499.430175804</v>
      </c>
      <c r="CP540" s="95">
        <v>8841495.7020263709</v>
      </c>
      <c r="CQ540" s="95">
        <v>0</v>
      </c>
      <c r="CR540" s="95">
        <v>0</v>
      </c>
      <c r="CS540" s="95">
        <v>0</v>
      </c>
      <c r="CT540" s="95">
        <v>0</v>
      </c>
      <c r="CU540" s="161">
        <v>4169429.3762130742</v>
      </c>
      <c r="CV540" s="161">
        <v>30845059.224060088</v>
      </c>
    </row>
    <row r="541" spans="1:100" x14ac:dyDescent="0.2">
      <c r="A541" s="94" t="s">
        <v>59</v>
      </c>
      <c r="B541" s="96">
        <v>39052</v>
      </c>
      <c r="C541" s="95">
        <v>39692.708293438001</v>
      </c>
      <c r="D541" s="95">
        <v>0</v>
      </c>
      <c r="E541" s="95">
        <v>17010.2036190033</v>
      </c>
      <c r="F541" s="95">
        <v>10301.797184586499</v>
      </c>
      <c r="G541" s="95">
        <v>567.23509236425195</v>
      </c>
      <c r="H541" s="95">
        <v>0</v>
      </c>
      <c r="I541" s="95">
        <v>0</v>
      </c>
      <c r="J541" s="95">
        <v>18983.890381336201</v>
      </c>
      <c r="K541" s="95">
        <v>0</v>
      </c>
      <c r="L541" s="95">
        <v>12368.7838611603</v>
      </c>
      <c r="M541" s="95">
        <v>19027.564105749101</v>
      </c>
      <c r="N541" s="95">
        <v>7103.6015246510497</v>
      </c>
      <c r="O541" s="95">
        <v>17145.063595295</v>
      </c>
      <c r="P541" s="95">
        <v>0</v>
      </c>
      <c r="Q541" s="95">
        <v>3436.1881349384798</v>
      </c>
      <c r="R541" s="95">
        <v>775.64397063106298</v>
      </c>
      <c r="S541" s="95">
        <v>0</v>
      </c>
      <c r="T541" s="95">
        <v>402.44611357525002</v>
      </c>
      <c r="U541" s="95">
        <v>26477.206225872</v>
      </c>
      <c r="V541" s="95">
        <v>2336854.1058044401</v>
      </c>
      <c r="W541" s="95">
        <v>0</v>
      </c>
      <c r="X541" s="95">
        <v>1630698.89857483</v>
      </c>
      <c r="Y541" s="95">
        <v>982389.40726470901</v>
      </c>
      <c r="Z541" s="95">
        <v>122351.439446449</v>
      </c>
      <c r="AA541" s="95">
        <v>0</v>
      </c>
      <c r="AB541" s="95">
        <v>0</v>
      </c>
      <c r="AC541" s="95">
        <v>7257165.58239746</v>
      </c>
      <c r="AD541" s="95">
        <v>0</v>
      </c>
      <c r="AE541" s="95">
        <v>567162.12902069103</v>
      </c>
      <c r="AF541" s="95">
        <v>1010538.43756866</v>
      </c>
      <c r="AG541" s="95">
        <v>1152637.2371521001</v>
      </c>
      <c r="AH541" s="95">
        <v>867889.31922149705</v>
      </c>
      <c r="AI541" s="95">
        <v>0</v>
      </c>
      <c r="AJ541" s="95">
        <v>364378.81090164202</v>
      </c>
      <c r="AK541" s="95">
        <v>134911.90407371501</v>
      </c>
      <c r="AL541" s="95">
        <v>0</v>
      </c>
      <c r="AM541" s="95">
        <v>79343.175127029404</v>
      </c>
      <c r="AN541" s="95">
        <v>8670689.3743896503</v>
      </c>
      <c r="AO541" s="95">
        <v>17875916.494872998</v>
      </c>
      <c r="AP541" s="95">
        <v>0</v>
      </c>
      <c r="AQ541" s="95">
        <v>11910302.150756801</v>
      </c>
      <c r="AR541" s="95">
        <v>7153725.0704345703</v>
      </c>
      <c r="AS541" s="95">
        <v>837500.94850158703</v>
      </c>
      <c r="AT541" s="95">
        <v>0</v>
      </c>
      <c r="AU541" s="95">
        <v>0</v>
      </c>
      <c r="AV541" s="95">
        <v>17159320.1791992</v>
      </c>
      <c r="AW541" s="95">
        <v>0</v>
      </c>
      <c r="AX541" s="95">
        <v>4552036.3030395498</v>
      </c>
      <c r="AY541" s="95">
        <v>7800848.88562012</v>
      </c>
      <c r="AZ541" s="95">
        <v>8167849.1089477502</v>
      </c>
      <c r="BA541" s="95">
        <v>6523747.4286498995</v>
      </c>
      <c r="BB541" s="95">
        <v>0</v>
      </c>
      <c r="BC541" s="95">
        <v>2652709.6486206101</v>
      </c>
      <c r="BD541" s="95">
        <v>923445.26085662795</v>
      </c>
      <c r="BE541" s="95">
        <v>0</v>
      </c>
      <c r="BF541" s="95">
        <v>548643.50228118896</v>
      </c>
      <c r="BG541" s="95">
        <v>20664764.8513184</v>
      </c>
      <c r="BH541" s="95">
        <v>4481761.0614623995</v>
      </c>
      <c r="BI541" s="95">
        <v>0</v>
      </c>
      <c r="BJ541" s="95">
        <v>4368219.94421387</v>
      </c>
      <c r="BK541" s="95">
        <v>3048722.0690612802</v>
      </c>
      <c r="BL541" s="95">
        <v>0</v>
      </c>
      <c r="BM541" s="95">
        <v>0</v>
      </c>
      <c r="BN541" s="95">
        <v>0</v>
      </c>
      <c r="BO541" s="95">
        <v>0</v>
      </c>
      <c r="BP541" s="95">
        <v>0</v>
      </c>
      <c r="BQ541" s="95">
        <v>0</v>
      </c>
      <c r="BR541" s="95">
        <v>2697720.9027709998</v>
      </c>
      <c r="BS541" s="95">
        <v>3425655.93609619</v>
      </c>
      <c r="BT541" s="95">
        <v>1270071.45439148</v>
      </c>
      <c r="BU541" s="95">
        <v>0</v>
      </c>
      <c r="BV541" s="95">
        <v>1456544.62980652</v>
      </c>
      <c r="BW541" s="95">
        <v>109596.47131443</v>
      </c>
      <c r="BX541" s="95">
        <v>0</v>
      </c>
      <c r="BY541" s="95">
        <v>0</v>
      </c>
      <c r="BZ541" s="95">
        <v>0</v>
      </c>
      <c r="CA541" s="95">
        <v>56679.387862682299</v>
      </c>
      <c r="CB541" s="95">
        <v>3973887.2963256799</v>
      </c>
      <c r="CC541" s="95">
        <v>29851788.837646499</v>
      </c>
      <c r="CD541" s="95">
        <v>8849469.2149658203</v>
      </c>
      <c r="CE541" s="95">
        <v>1150.39808958769</v>
      </c>
      <c r="CF541" s="95">
        <v>214567.195495605</v>
      </c>
      <c r="CG541" s="95">
        <v>1470357.84182739</v>
      </c>
      <c r="CH541" s="95">
        <v>0</v>
      </c>
      <c r="CI541" s="95">
        <v>57839.377521038099</v>
      </c>
      <c r="CJ541" s="95">
        <v>4188351.2825012198</v>
      </c>
      <c r="CK541" s="95">
        <v>31319451.298828099</v>
      </c>
      <c r="CL541" s="95">
        <v>8959355.6141357403</v>
      </c>
      <c r="CM541" s="160">
        <v>84194.424750328093</v>
      </c>
      <c r="CN541" s="160">
        <v>12864528.376464801</v>
      </c>
      <c r="CO541" s="160">
        <v>51997532.090332001</v>
      </c>
      <c r="CP541" s="95">
        <v>8959355.6141357403</v>
      </c>
      <c r="CQ541" s="95">
        <v>0</v>
      </c>
      <c r="CR541" s="95">
        <v>0</v>
      </c>
      <c r="CS541" s="95">
        <v>0</v>
      </c>
      <c r="CT541" s="95">
        <v>0</v>
      </c>
      <c r="CU541" s="161">
        <v>4188454.4918212849</v>
      </c>
      <c r="CV541" s="161">
        <v>31322146.679473888</v>
      </c>
    </row>
    <row r="542" spans="1:100" x14ac:dyDescent="0.2">
      <c r="A542" s="94" t="s">
        <v>59</v>
      </c>
      <c r="B542" s="96">
        <v>39142</v>
      </c>
      <c r="C542" s="95">
        <v>41012.586091518402</v>
      </c>
      <c r="D542" s="95">
        <v>0</v>
      </c>
      <c r="E542" s="95">
        <v>16683.674688339201</v>
      </c>
      <c r="F542" s="95">
        <v>10156.66033113</v>
      </c>
      <c r="G542" s="95">
        <v>622.21390182524897</v>
      </c>
      <c r="H542" s="95">
        <v>0</v>
      </c>
      <c r="I542" s="95">
        <v>0</v>
      </c>
      <c r="J542" s="95">
        <v>20434.848804712299</v>
      </c>
      <c r="K542" s="95">
        <v>0</v>
      </c>
      <c r="L542" s="95">
        <v>12082.8832170963</v>
      </c>
      <c r="M542" s="95">
        <v>19373.431091308601</v>
      </c>
      <c r="N542" s="95">
        <v>7171.7602897286397</v>
      </c>
      <c r="O542" s="95">
        <v>17927.313915729501</v>
      </c>
      <c r="P542" s="95">
        <v>0</v>
      </c>
      <c r="Q542" s="95">
        <v>3407.83907997608</v>
      </c>
      <c r="R542" s="95">
        <v>786.61269723624002</v>
      </c>
      <c r="S542" s="95">
        <v>0</v>
      </c>
      <c r="T542" s="95">
        <v>374.52848201990099</v>
      </c>
      <c r="U542" s="95">
        <v>26829.816750049598</v>
      </c>
      <c r="V542" s="95">
        <v>2398849.4811706501</v>
      </c>
      <c r="W542" s="95">
        <v>0</v>
      </c>
      <c r="X542" s="95">
        <v>1590462.75389099</v>
      </c>
      <c r="Y542" s="95">
        <v>961143.40919494606</v>
      </c>
      <c r="Z542" s="95">
        <v>129965.431907654</v>
      </c>
      <c r="AA542" s="95">
        <v>0</v>
      </c>
      <c r="AB542" s="95">
        <v>0</v>
      </c>
      <c r="AC542" s="95">
        <v>7761171.5424804697</v>
      </c>
      <c r="AD542" s="95">
        <v>0</v>
      </c>
      <c r="AE542" s="95">
        <v>557317.23737335205</v>
      </c>
      <c r="AF542" s="95">
        <v>1020283.49545288</v>
      </c>
      <c r="AG542" s="95">
        <v>1157970.9505310101</v>
      </c>
      <c r="AH542" s="95">
        <v>910147.82156372105</v>
      </c>
      <c r="AI542" s="95">
        <v>0</v>
      </c>
      <c r="AJ542" s="95">
        <v>354652.39451217698</v>
      </c>
      <c r="AK542" s="95">
        <v>133321.948152542</v>
      </c>
      <c r="AL542" s="95">
        <v>0</v>
      </c>
      <c r="AM542" s="95">
        <v>72785.275333404497</v>
      </c>
      <c r="AN542" s="95">
        <v>8867547.8950195294</v>
      </c>
      <c r="AO542" s="95">
        <v>18538602.618652299</v>
      </c>
      <c r="AP542" s="95">
        <v>0</v>
      </c>
      <c r="AQ542" s="95">
        <v>11616559</v>
      </c>
      <c r="AR542" s="95">
        <v>6962135.3248901404</v>
      </c>
      <c r="AS542" s="95">
        <v>899060.27840423596</v>
      </c>
      <c r="AT542" s="95">
        <v>0</v>
      </c>
      <c r="AU542" s="95">
        <v>0</v>
      </c>
      <c r="AV542" s="95">
        <v>18235735.729003899</v>
      </c>
      <c r="AW542" s="95">
        <v>0</v>
      </c>
      <c r="AX542" s="95">
        <v>4506973.46484375</v>
      </c>
      <c r="AY542" s="95">
        <v>7926349.4325561495</v>
      </c>
      <c r="AZ542" s="95">
        <v>8230613.9453125</v>
      </c>
      <c r="BA542" s="95">
        <v>6936406.3735961895</v>
      </c>
      <c r="BB542" s="95">
        <v>0</v>
      </c>
      <c r="BC542" s="95">
        <v>2587612.96942139</v>
      </c>
      <c r="BD542" s="95">
        <v>917812.89305877697</v>
      </c>
      <c r="BE542" s="95">
        <v>0</v>
      </c>
      <c r="BF542" s="95">
        <v>508028.443828583</v>
      </c>
      <c r="BG542" s="95">
        <v>21293757.802978501</v>
      </c>
      <c r="BH542" s="95">
        <v>4700911.0242309598</v>
      </c>
      <c r="BI542" s="95">
        <v>0</v>
      </c>
      <c r="BJ542" s="95">
        <v>4283508.8032836895</v>
      </c>
      <c r="BK542" s="95">
        <v>2961783.66192627</v>
      </c>
      <c r="BL542" s="95">
        <v>0</v>
      </c>
      <c r="BM542" s="95">
        <v>0</v>
      </c>
      <c r="BN542" s="95">
        <v>0</v>
      </c>
      <c r="BO542" s="95">
        <v>0</v>
      </c>
      <c r="BP542" s="95">
        <v>0</v>
      </c>
      <c r="BQ542" s="95">
        <v>0</v>
      </c>
      <c r="BR542" s="95">
        <v>2746559.7332458501</v>
      </c>
      <c r="BS542" s="95">
        <v>3437870.7774963402</v>
      </c>
      <c r="BT542" s="95">
        <v>1349452.5224304199</v>
      </c>
      <c r="BU542" s="95">
        <v>0</v>
      </c>
      <c r="BV542" s="95">
        <v>1423020.2481384301</v>
      </c>
      <c r="BW542" s="95">
        <v>107269.61391067501</v>
      </c>
      <c r="BX542" s="95">
        <v>0</v>
      </c>
      <c r="BY542" s="95">
        <v>0</v>
      </c>
      <c r="BZ542" s="95">
        <v>0</v>
      </c>
      <c r="CA542" s="95">
        <v>57721.669171333298</v>
      </c>
      <c r="CB542" s="95">
        <v>3983250.0437622098</v>
      </c>
      <c r="CC542" s="95">
        <v>30219777.044921901</v>
      </c>
      <c r="CD542" s="95">
        <v>8987293.7330322303</v>
      </c>
      <c r="CE542" s="95">
        <v>1137.2024068087301</v>
      </c>
      <c r="CF542" s="95">
        <v>208055.95659828201</v>
      </c>
      <c r="CG542" s="95">
        <v>1439620.6230621301</v>
      </c>
      <c r="CH542" s="95">
        <v>0</v>
      </c>
      <c r="CI542" s="95">
        <v>58855.595602989197</v>
      </c>
      <c r="CJ542" s="95">
        <v>4205921.04187012</v>
      </c>
      <c r="CK542" s="95">
        <v>31662618.647216801</v>
      </c>
      <c r="CL542" s="95">
        <v>9095663.6041259803</v>
      </c>
      <c r="CM542" s="160">
        <v>85497.018914222703</v>
      </c>
      <c r="CN542" s="160">
        <v>13100095.1102295</v>
      </c>
      <c r="CO542" s="160">
        <v>52987471.203125</v>
      </c>
      <c r="CP542" s="95">
        <v>9095663.6041259803</v>
      </c>
      <c r="CQ542" s="95">
        <v>0</v>
      </c>
      <c r="CR542" s="95">
        <v>0</v>
      </c>
      <c r="CS542" s="95">
        <v>0</v>
      </c>
      <c r="CT542" s="95">
        <v>0</v>
      </c>
      <c r="CU542" s="161">
        <v>4191306.0003604917</v>
      </c>
      <c r="CV542" s="161">
        <v>31659397.667984031</v>
      </c>
    </row>
    <row r="543" spans="1:100" x14ac:dyDescent="0.2">
      <c r="A543" s="94" t="s">
        <v>59</v>
      </c>
      <c r="B543" s="96">
        <v>39234</v>
      </c>
      <c r="C543" s="95">
        <v>41626.051173687003</v>
      </c>
      <c r="D543" s="95">
        <v>0</v>
      </c>
      <c r="E543" s="95">
        <v>16174.6338623762</v>
      </c>
      <c r="F543" s="95">
        <v>9999.1883533000891</v>
      </c>
      <c r="G543" s="95">
        <v>677.34632131457295</v>
      </c>
      <c r="H543" s="95">
        <v>0</v>
      </c>
      <c r="I543" s="95">
        <v>0</v>
      </c>
      <c r="J543" s="95">
        <v>21760.051487922701</v>
      </c>
      <c r="K543" s="95">
        <v>0</v>
      </c>
      <c r="L543" s="95">
        <v>11890.1532299519</v>
      </c>
      <c r="M543" s="95">
        <v>19256.8378176689</v>
      </c>
      <c r="N543" s="95">
        <v>7263.56998950243</v>
      </c>
      <c r="O543" s="95">
        <v>18097.611942052801</v>
      </c>
      <c r="P543" s="95">
        <v>0</v>
      </c>
      <c r="Q543" s="95">
        <v>3393.857735008</v>
      </c>
      <c r="R543" s="95">
        <v>824.29879804700602</v>
      </c>
      <c r="S543" s="95">
        <v>0</v>
      </c>
      <c r="T543" s="95">
        <v>369.85479255020601</v>
      </c>
      <c r="U543" s="95">
        <v>27132.576175928101</v>
      </c>
      <c r="V543" s="95">
        <v>2448254.5114440899</v>
      </c>
      <c r="W543" s="95">
        <v>0</v>
      </c>
      <c r="X543" s="95">
        <v>1548413.92703247</v>
      </c>
      <c r="Y543" s="95">
        <v>939888.78704833996</v>
      </c>
      <c r="Z543" s="95">
        <v>140371.76989173901</v>
      </c>
      <c r="AA543" s="95">
        <v>0</v>
      </c>
      <c r="AB543" s="95">
        <v>0</v>
      </c>
      <c r="AC543" s="95">
        <v>8192899.2888793899</v>
      </c>
      <c r="AD543" s="95">
        <v>0</v>
      </c>
      <c r="AE543" s="95">
        <v>541713.33740234398</v>
      </c>
      <c r="AF543" s="95">
        <v>1013338.68712616</v>
      </c>
      <c r="AG543" s="95">
        <v>1164160.48225403</v>
      </c>
      <c r="AH543" s="95">
        <v>913459.55300903297</v>
      </c>
      <c r="AI543" s="95">
        <v>0</v>
      </c>
      <c r="AJ543" s="95">
        <v>352054.85131072998</v>
      </c>
      <c r="AK543" s="95">
        <v>140925.927225113</v>
      </c>
      <c r="AL543" s="95">
        <v>0</v>
      </c>
      <c r="AM543" s="95">
        <v>69256.812499046297</v>
      </c>
      <c r="AN543" s="95">
        <v>9035873.9504394494</v>
      </c>
      <c r="AO543" s="95">
        <v>19078290.2807617</v>
      </c>
      <c r="AP543" s="95">
        <v>0</v>
      </c>
      <c r="AQ543" s="95">
        <v>11388821.290161099</v>
      </c>
      <c r="AR543" s="95">
        <v>6890172.5027465802</v>
      </c>
      <c r="AS543" s="95">
        <v>976227.84754943801</v>
      </c>
      <c r="AT543" s="95">
        <v>0</v>
      </c>
      <c r="AU543" s="95">
        <v>0</v>
      </c>
      <c r="AV543" s="95">
        <v>19842420.611083999</v>
      </c>
      <c r="AW543" s="95">
        <v>0</v>
      </c>
      <c r="AX543" s="95">
        <v>4460766.5603637705</v>
      </c>
      <c r="AY543" s="95">
        <v>7950444.2339477502</v>
      </c>
      <c r="AZ543" s="95">
        <v>8316800.3518676804</v>
      </c>
      <c r="BA543" s="95">
        <v>6987184.14770508</v>
      </c>
      <c r="BB543" s="95">
        <v>0</v>
      </c>
      <c r="BC543" s="95">
        <v>2584570.6220092801</v>
      </c>
      <c r="BD543" s="95">
        <v>974806.09080505394</v>
      </c>
      <c r="BE543" s="95">
        <v>0</v>
      </c>
      <c r="BF543" s="95">
        <v>486442.426902771</v>
      </c>
      <c r="BG543" s="95">
        <v>21902271.0856934</v>
      </c>
      <c r="BH543" s="95">
        <v>4800016.2698364304</v>
      </c>
      <c r="BI543" s="95">
        <v>0</v>
      </c>
      <c r="BJ543" s="95">
        <v>4223186.6221313505</v>
      </c>
      <c r="BK543" s="95">
        <v>2950718.1759033198</v>
      </c>
      <c r="BL543" s="95">
        <v>0</v>
      </c>
      <c r="BM543" s="95">
        <v>0</v>
      </c>
      <c r="BN543" s="95">
        <v>0</v>
      </c>
      <c r="BO543" s="95">
        <v>0</v>
      </c>
      <c r="BP543" s="95">
        <v>0</v>
      </c>
      <c r="BQ543" s="95">
        <v>0</v>
      </c>
      <c r="BR543" s="95">
        <v>2748660.3950500502</v>
      </c>
      <c r="BS543" s="95">
        <v>3504087.17547607</v>
      </c>
      <c r="BT543" s="95">
        <v>1360262.2163696301</v>
      </c>
      <c r="BU543" s="95">
        <v>0</v>
      </c>
      <c r="BV543" s="95">
        <v>1436312.1957397501</v>
      </c>
      <c r="BW543" s="95">
        <v>113183.261567116</v>
      </c>
      <c r="BX543" s="95">
        <v>0</v>
      </c>
      <c r="BY543" s="95">
        <v>0</v>
      </c>
      <c r="BZ543" s="95">
        <v>0</v>
      </c>
      <c r="CA543" s="95">
        <v>57837.447265148199</v>
      </c>
      <c r="CB543" s="95">
        <v>4002782.4719543499</v>
      </c>
      <c r="CC543" s="95">
        <v>30468475.983154301</v>
      </c>
      <c r="CD543" s="95">
        <v>9020484.5034179706</v>
      </c>
      <c r="CE543" s="95">
        <v>1154.4110186845101</v>
      </c>
      <c r="CF543" s="95">
        <v>210948.11776924101</v>
      </c>
      <c r="CG543" s="95">
        <v>1468138.1817627</v>
      </c>
      <c r="CH543" s="95">
        <v>0</v>
      </c>
      <c r="CI543" s="95">
        <v>59008.554915904999</v>
      </c>
      <c r="CJ543" s="95">
        <v>4212778.62145996</v>
      </c>
      <c r="CK543" s="95">
        <v>31935051.6640625</v>
      </c>
      <c r="CL543" s="95">
        <v>9133503.6470947303</v>
      </c>
      <c r="CM543" s="160">
        <v>85974.508540153503</v>
      </c>
      <c r="CN543" s="160">
        <v>13235829.943725601</v>
      </c>
      <c r="CO543" s="160">
        <v>53845193.151855499</v>
      </c>
      <c r="CP543" s="95">
        <v>9133503.6470947303</v>
      </c>
      <c r="CQ543" s="95">
        <v>0</v>
      </c>
      <c r="CR543" s="95">
        <v>0</v>
      </c>
      <c r="CS543" s="95">
        <v>0</v>
      </c>
      <c r="CT543" s="95">
        <v>0</v>
      </c>
      <c r="CU543" s="161">
        <v>4213730.5897235908</v>
      </c>
      <c r="CV543" s="161">
        <v>31936614.164917</v>
      </c>
    </row>
    <row r="544" spans="1:100" x14ac:dyDescent="0.2">
      <c r="A544" s="94" t="s">
        <v>59</v>
      </c>
      <c r="B544" s="96">
        <v>39326</v>
      </c>
      <c r="C544" s="95">
        <v>42411.157467365301</v>
      </c>
      <c r="D544" s="95">
        <v>0</v>
      </c>
      <c r="E544" s="95">
        <v>15919.347756147399</v>
      </c>
      <c r="F544" s="95">
        <v>9990.1409626007098</v>
      </c>
      <c r="G544" s="95">
        <v>781.86231826990797</v>
      </c>
      <c r="H544" s="95">
        <v>0</v>
      </c>
      <c r="I544" s="95">
        <v>0</v>
      </c>
      <c r="J544" s="95">
        <v>22627.606240510901</v>
      </c>
      <c r="K544" s="95">
        <v>0</v>
      </c>
      <c r="L544" s="95">
        <v>11688.292368173599</v>
      </c>
      <c r="M544" s="95">
        <v>19356.0044853687</v>
      </c>
      <c r="N544" s="95">
        <v>7284.2006176114101</v>
      </c>
      <c r="O544" s="95">
        <v>18417.287266015999</v>
      </c>
      <c r="P544" s="95">
        <v>0</v>
      </c>
      <c r="Q544" s="95">
        <v>3377.9178332686402</v>
      </c>
      <c r="R544" s="95">
        <v>844.13891939818905</v>
      </c>
      <c r="S544" s="95">
        <v>0</v>
      </c>
      <c r="T544" s="95">
        <v>350.82075191289198</v>
      </c>
      <c r="U544" s="95">
        <v>27347.1516718864</v>
      </c>
      <c r="V544" s="95">
        <v>2500974.2392272898</v>
      </c>
      <c r="W544" s="95">
        <v>0</v>
      </c>
      <c r="X544" s="95">
        <v>1522008.4964141799</v>
      </c>
      <c r="Y544" s="95">
        <v>944284.58688354504</v>
      </c>
      <c r="Z544" s="95">
        <v>151490.354503632</v>
      </c>
      <c r="AA544" s="95">
        <v>0</v>
      </c>
      <c r="AB544" s="95">
        <v>0</v>
      </c>
      <c r="AC544" s="95">
        <v>8410837.1705322303</v>
      </c>
      <c r="AD544" s="95">
        <v>0</v>
      </c>
      <c r="AE544" s="95">
        <v>537427.75548553502</v>
      </c>
      <c r="AF544" s="95">
        <v>1015143.31330109</v>
      </c>
      <c r="AG544" s="95">
        <v>1162111.9300842299</v>
      </c>
      <c r="AH544" s="95">
        <v>946556.38871765102</v>
      </c>
      <c r="AI544" s="95">
        <v>0</v>
      </c>
      <c r="AJ544" s="95">
        <v>351802.690494537</v>
      </c>
      <c r="AK544" s="95">
        <v>145679.65861129799</v>
      </c>
      <c r="AL544" s="95">
        <v>0</v>
      </c>
      <c r="AM544" s="95">
        <v>67013.102611541704</v>
      </c>
      <c r="AN544" s="95">
        <v>9112995.8546142597</v>
      </c>
      <c r="AO544" s="95">
        <v>19669646.9143066</v>
      </c>
      <c r="AP544" s="95">
        <v>0</v>
      </c>
      <c r="AQ544" s="95">
        <v>11284749.899292</v>
      </c>
      <c r="AR544" s="95">
        <v>6966275.69287109</v>
      </c>
      <c r="AS544" s="95">
        <v>1063855.68078613</v>
      </c>
      <c r="AT544" s="95">
        <v>0</v>
      </c>
      <c r="AU544" s="95">
        <v>0</v>
      </c>
      <c r="AV544" s="95">
        <v>20418775.401122998</v>
      </c>
      <c r="AW544" s="95">
        <v>0</v>
      </c>
      <c r="AX544" s="95">
        <v>4482472.9312744103</v>
      </c>
      <c r="AY544" s="95">
        <v>8072395.05895996</v>
      </c>
      <c r="AZ544" s="95">
        <v>8412296.0889892597</v>
      </c>
      <c r="BA544" s="95">
        <v>7309820.81640625</v>
      </c>
      <c r="BB544" s="95">
        <v>0</v>
      </c>
      <c r="BC544" s="95">
        <v>2593085.17218018</v>
      </c>
      <c r="BD544" s="95">
        <v>1013111.66109467</v>
      </c>
      <c r="BE544" s="95">
        <v>0</v>
      </c>
      <c r="BF544" s="95">
        <v>475027.82547378499</v>
      </c>
      <c r="BG544" s="95">
        <v>22412260.6958008</v>
      </c>
      <c r="BH544" s="95">
        <v>4965662.0819091797</v>
      </c>
      <c r="BI544" s="95">
        <v>0</v>
      </c>
      <c r="BJ544" s="95">
        <v>4180108.5738220201</v>
      </c>
      <c r="BK544" s="95">
        <v>2966576.8332824698</v>
      </c>
      <c r="BL544" s="95">
        <v>0</v>
      </c>
      <c r="BM544" s="95">
        <v>0</v>
      </c>
      <c r="BN544" s="95">
        <v>0</v>
      </c>
      <c r="BO544" s="95">
        <v>0</v>
      </c>
      <c r="BP544" s="95">
        <v>0</v>
      </c>
      <c r="BQ544" s="95">
        <v>0</v>
      </c>
      <c r="BR544" s="95">
        <v>2772025.1062622098</v>
      </c>
      <c r="BS544" s="95">
        <v>3531758.82452393</v>
      </c>
      <c r="BT544" s="95">
        <v>1422601.1156616199</v>
      </c>
      <c r="BU544" s="95">
        <v>0</v>
      </c>
      <c r="BV544" s="95">
        <v>1435740.3277740499</v>
      </c>
      <c r="BW544" s="95">
        <v>115530.739985466</v>
      </c>
      <c r="BX544" s="95">
        <v>0</v>
      </c>
      <c r="BY544" s="95">
        <v>0</v>
      </c>
      <c r="BZ544" s="95">
        <v>0</v>
      </c>
      <c r="CA544" s="95">
        <v>58309.014238834403</v>
      </c>
      <c r="CB544" s="95">
        <v>4032280.9566040002</v>
      </c>
      <c r="CC544" s="95">
        <v>30935315.981689502</v>
      </c>
      <c r="CD544" s="95">
        <v>9146794.6652831994</v>
      </c>
      <c r="CE544" s="95">
        <v>1162.31550744176</v>
      </c>
      <c r="CF544" s="95">
        <v>211108.99703407299</v>
      </c>
      <c r="CG544" s="95">
        <v>1480322.6318817099</v>
      </c>
      <c r="CH544" s="95">
        <v>0</v>
      </c>
      <c r="CI544" s="95">
        <v>59452.085306644403</v>
      </c>
      <c r="CJ544" s="95">
        <v>4229433.09692383</v>
      </c>
      <c r="CK544" s="95">
        <v>32411661.2739258</v>
      </c>
      <c r="CL544" s="95">
        <v>9260945.7005615197</v>
      </c>
      <c r="CM544" s="160">
        <v>86622.806060791001</v>
      </c>
      <c r="CN544" s="160">
        <v>13338479.256591801</v>
      </c>
      <c r="CO544" s="160">
        <v>54749389.645996101</v>
      </c>
      <c r="CP544" s="95">
        <v>9260945.7005615197</v>
      </c>
      <c r="CQ544" s="95">
        <v>0</v>
      </c>
      <c r="CR544" s="95">
        <v>0</v>
      </c>
      <c r="CS544" s="95">
        <v>0</v>
      </c>
      <c r="CT544" s="95">
        <v>0</v>
      </c>
      <c r="CU544" s="161">
        <v>4243389.9536380731</v>
      </c>
      <c r="CV544" s="161">
        <v>32415638.613571212</v>
      </c>
    </row>
    <row r="545" spans="1:100" x14ac:dyDescent="0.2">
      <c r="A545" s="94" t="s">
        <v>59</v>
      </c>
      <c r="B545" s="96">
        <v>39417</v>
      </c>
      <c r="C545" s="95">
        <v>43292.588427066803</v>
      </c>
      <c r="D545" s="95">
        <v>0</v>
      </c>
      <c r="E545" s="95">
        <v>15450.3277540207</v>
      </c>
      <c r="F545" s="95">
        <v>9753.5071165561694</v>
      </c>
      <c r="G545" s="95">
        <v>818.73291330784605</v>
      </c>
      <c r="H545" s="95">
        <v>0</v>
      </c>
      <c r="I545" s="95">
        <v>0</v>
      </c>
      <c r="J545" s="95">
        <v>23510.010488271699</v>
      </c>
      <c r="K545" s="95">
        <v>0</v>
      </c>
      <c r="L545" s="95">
        <v>11400.4169280529</v>
      </c>
      <c r="M545" s="95">
        <v>19465.971838474299</v>
      </c>
      <c r="N545" s="95">
        <v>7348.7045523524303</v>
      </c>
      <c r="O545" s="95">
        <v>18928.052800416899</v>
      </c>
      <c r="P545" s="95">
        <v>0</v>
      </c>
      <c r="Q545" s="95">
        <v>3342.0920659005601</v>
      </c>
      <c r="R545" s="95">
        <v>871.54167756438301</v>
      </c>
      <c r="S545" s="95">
        <v>0</v>
      </c>
      <c r="T545" s="95">
        <v>333.50333313643898</v>
      </c>
      <c r="U545" s="95">
        <v>27674.366236686699</v>
      </c>
      <c r="V545" s="95">
        <v>2559057.1000060998</v>
      </c>
      <c r="W545" s="95">
        <v>0</v>
      </c>
      <c r="X545" s="95">
        <v>1505315.1144409201</v>
      </c>
      <c r="Y545" s="95">
        <v>944040.58504486096</v>
      </c>
      <c r="Z545" s="95">
        <v>159945.33430671701</v>
      </c>
      <c r="AA545" s="95">
        <v>0</v>
      </c>
      <c r="AB545" s="95">
        <v>0</v>
      </c>
      <c r="AC545" s="95">
        <v>8550992.9372558594</v>
      </c>
      <c r="AD545" s="95">
        <v>0</v>
      </c>
      <c r="AE545" s="95">
        <v>524054.17519378703</v>
      </c>
      <c r="AF545" s="95">
        <v>1024182.24363708</v>
      </c>
      <c r="AG545" s="95">
        <v>1178717.06958008</v>
      </c>
      <c r="AH545" s="95">
        <v>980064.00437164295</v>
      </c>
      <c r="AI545" s="95">
        <v>0</v>
      </c>
      <c r="AJ545" s="95">
        <v>358289.46736526501</v>
      </c>
      <c r="AK545" s="95">
        <v>151040.117666245</v>
      </c>
      <c r="AL545" s="95">
        <v>0</v>
      </c>
      <c r="AM545" s="95">
        <v>62500.820276260398</v>
      </c>
      <c r="AN545" s="95">
        <v>9264266.48291016</v>
      </c>
      <c r="AO545" s="95">
        <v>20307758.8979492</v>
      </c>
      <c r="AP545" s="95">
        <v>0</v>
      </c>
      <c r="AQ545" s="95">
        <v>11156043.232666001</v>
      </c>
      <c r="AR545" s="95">
        <v>6919524.8427123995</v>
      </c>
      <c r="AS545" s="95">
        <v>1134158.2166442899</v>
      </c>
      <c r="AT545" s="95">
        <v>0</v>
      </c>
      <c r="AU545" s="95">
        <v>0</v>
      </c>
      <c r="AV545" s="95">
        <v>21189013.684082001</v>
      </c>
      <c r="AW545" s="95">
        <v>0</v>
      </c>
      <c r="AX545" s="95">
        <v>4409700.2074584998</v>
      </c>
      <c r="AY545" s="95">
        <v>8234921.8558959998</v>
      </c>
      <c r="AZ545" s="95">
        <v>8537559.4157714806</v>
      </c>
      <c r="BA545" s="95">
        <v>7638850.7229614304</v>
      </c>
      <c r="BB545" s="95">
        <v>0</v>
      </c>
      <c r="BC545" s="95">
        <v>2657679.0762634301</v>
      </c>
      <c r="BD545" s="95">
        <v>1068752.94692993</v>
      </c>
      <c r="BE545" s="95">
        <v>0</v>
      </c>
      <c r="BF545" s="95">
        <v>447264.43271636998</v>
      </c>
      <c r="BG545" s="95">
        <v>22901520.6567383</v>
      </c>
      <c r="BH545" s="95">
        <v>5166821.7902832003</v>
      </c>
      <c r="BI545" s="95">
        <v>0</v>
      </c>
      <c r="BJ545" s="95">
        <v>4182391.7763977102</v>
      </c>
      <c r="BK545" s="95">
        <v>2978218.63568115</v>
      </c>
      <c r="BL545" s="95">
        <v>0</v>
      </c>
      <c r="BM545" s="95">
        <v>0</v>
      </c>
      <c r="BN545" s="95">
        <v>0</v>
      </c>
      <c r="BO545" s="95">
        <v>0</v>
      </c>
      <c r="BP545" s="95">
        <v>0</v>
      </c>
      <c r="BQ545" s="95">
        <v>0</v>
      </c>
      <c r="BR545" s="95">
        <v>2813667.29156494</v>
      </c>
      <c r="BS545" s="95">
        <v>3572709.5698852502</v>
      </c>
      <c r="BT545" s="95">
        <v>1486435.76745605</v>
      </c>
      <c r="BU545" s="95">
        <v>0</v>
      </c>
      <c r="BV545" s="95">
        <v>1465878.5713958701</v>
      </c>
      <c r="BW545" s="95">
        <v>124553.425702095</v>
      </c>
      <c r="BX545" s="95">
        <v>0</v>
      </c>
      <c r="BY545" s="95">
        <v>0</v>
      </c>
      <c r="BZ545" s="95">
        <v>0</v>
      </c>
      <c r="CA545" s="95">
        <v>58714.692917346998</v>
      </c>
      <c r="CB545" s="95">
        <v>4070648.4465637198</v>
      </c>
      <c r="CC545" s="95">
        <v>31473724.970458999</v>
      </c>
      <c r="CD545" s="95">
        <v>9337758.0979003906</v>
      </c>
      <c r="CE545" s="95">
        <v>1167.8115277290301</v>
      </c>
      <c r="CF545" s="95">
        <v>212271.34084129299</v>
      </c>
      <c r="CG545" s="95">
        <v>1501581.2074432401</v>
      </c>
      <c r="CH545" s="95">
        <v>0</v>
      </c>
      <c r="CI545" s="95">
        <v>59896.288263320901</v>
      </c>
      <c r="CJ545" s="95">
        <v>4275923.5573120099</v>
      </c>
      <c r="CK545" s="95">
        <v>32970529.272216801</v>
      </c>
      <c r="CL545" s="95">
        <v>9463066.9152831994</v>
      </c>
      <c r="CM545" s="160">
        <v>87412.418310165405</v>
      </c>
      <c r="CN545" s="160">
        <v>13541040.4953613</v>
      </c>
      <c r="CO545" s="160">
        <v>55890597.9853516</v>
      </c>
      <c r="CP545" s="95">
        <v>9463066.9152831994</v>
      </c>
      <c r="CQ545" s="95">
        <v>0</v>
      </c>
      <c r="CR545" s="95">
        <v>0</v>
      </c>
      <c r="CS545" s="95">
        <v>0</v>
      </c>
      <c r="CT545" s="95">
        <v>0</v>
      </c>
      <c r="CU545" s="161">
        <v>4282919.7874050131</v>
      </c>
      <c r="CV545" s="161">
        <v>32975306.17790224</v>
      </c>
    </row>
    <row r="546" spans="1:100" x14ac:dyDescent="0.2">
      <c r="A546" s="94" t="s">
        <v>59</v>
      </c>
      <c r="B546" s="96">
        <v>39508</v>
      </c>
      <c r="C546" s="95">
        <v>43914.165102004998</v>
      </c>
      <c r="D546" s="95">
        <v>0</v>
      </c>
      <c r="E546" s="95">
        <v>15157.0052775145</v>
      </c>
      <c r="F546" s="95">
        <v>9635.5400328636206</v>
      </c>
      <c r="G546" s="95">
        <v>872.21182729303803</v>
      </c>
      <c r="H546" s="95">
        <v>0</v>
      </c>
      <c r="I546" s="95">
        <v>0</v>
      </c>
      <c r="J546" s="95">
        <v>24593.206457853299</v>
      </c>
      <c r="K546" s="95">
        <v>0</v>
      </c>
      <c r="L546" s="95">
        <v>11284.6674349308</v>
      </c>
      <c r="M546" s="95">
        <v>19475.901365756999</v>
      </c>
      <c r="N546" s="95">
        <v>7381.6615339517602</v>
      </c>
      <c r="O546" s="95">
        <v>19230.2791531086</v>
      </c>
      <c r="P546" s="95">
        <v>0</v>
      </c>
      <c r="Q546" s="95">
        <v>3318.1365416645999</v>
      </c>
      <c r="R546" s="95">
        <v>897.75460469722702</v>
      </c>
      <c r="S546" s="95">
        <v>0</v>
      </c>
      <c r="T546" s="95">
        <v>342.3220795542</v>
      </c>
      <c r="U546" s="95">
        <v>28066.211544036902</v>
      </c>
      <c r="V546" s="95">
        <v>2588477.6047058101</v>
      </c>
      <c r="W546" s="95">
        <v>0</v>
      </c>
      <c r="X546" s="95">
        <v>1474585.3043518099</v>
      </c>
      <c r="Y546" s="95">
        <v>930972.84083557106</v>
      </c>
      <c r="Z546" s="95">
        <v>165962.470323563</v>
      </c>
      <c r="AA546" s="95">
        <v>0</v>
      </c>
      <c r="AB546" s="95">
        <v>0</v>
      </c>
      <c r="AC546" s="95">
        <v>8847487.6387939509</v>
      </c>
      <c r="AD546" s="95">
        <v>0</v>
      </c>
      <c r="AE546" s="95">
        <v>518107.72103881801</v>
      </c>
      <c r="AF546" s="95">
        <v>1020506.53446198</v>
      </c>
      <c r="AG546" s="95">
        <v>1182894.69848633</v>
      </c>
      <c r="AH546" s="95">
        <v>990762.91081237805</v>
      </c>
      <c r="AI546" s="95">
        <v>0</v>
      </c>
      <c r="AJ546" s="95">
        <v>360466.05004882801</v>
      </c>
      <c r="AK546" s="95">
        <v>152741.41492652899</v>
      </c>
      <c r="AL546" s="95">
        <v>0</v>
      </c>
      <c r="AM546" s="95">
        <v>60279.151155948603</v>
      </c>
      <c r="AN546" s="95">
        <v>9387686.5904540997</v>
      </c>
      <c r="AO546" s="95">
        <v>20760830.892822299</v>
      </c>
      <c r="AP546" s="95">
        <v>0</v>
      </c>
      <c r="AQ546" s="95">
        <v>11028971.491333</v>
      </c>
      <c r="AR546" s="95">
        <v>6941701.1527709998</v>
      </c>
      <c r="AS546" s="95">
        <v>1190498.77549744</v>
      </c>
      <c r="AT546" s="95">
        <v>0</v>
      </c>
      <c r="AU546" s="95">
        <v>0</v>
      </c>
      <c r="AV546" s="95">
        <v>22013376.216796901</v>
      </c>
      <c r="AW546" s="95">
        <v>0</v>
      </c>
      <c r="AX546" s="95">
        <v>4405544.4697265597</v>
      </c>
      <c r="AY546" s="95">
        <v>8312248.80932617</v>
      </c>
      <c r="AZ546" s="95">
        <v>8615804.9403076209</v>
      </c>
      <c r="BA546" s="95">
        <v>7849343.2556762705</v>
      </c>
      <c r="BB546" s="95">
        <v>0</v>
      </c>
      <c r="BC546" s="95">
        <v>2705442.4960632301</v>
      </c>
      <c r="BD546" s="95">
        <v>1092208.46389771</v>
      </c>
      <c r="BE546" s="95">
        <v>0</v>
      </c>
      <c r="BF546" s="95">
        <v>435340.45620727498</v>
      </c>
      <c r="BG546" s="95">
        <v>23535393.337158199</v>
      </c>
      <c r="BH546" s="95">
        <v>4849237.1547241202</v>
      </c>
      <c r="BI546" s="95">
        <v>0</v>
      </c>
      <c r="BJ546" s="95">
        <v>3713051.7991638202</v>
      </c>
      <c r="BK546" s="95">
        <v>2634091.4104919401</v>
      </c>
      <c r="BL546" s="95">
        <v>0</v>
      </c>
      <c r="BM546" s="95">
        <v>0</v>
      </c>
      <c r="BN546" s="95">
        <v>0</v>
      </c>
      <c r="BO546" s="95">
        <v>0</v>
      </c>
      <c r="BP546" s="95">
        <v>0</v>
      </c>
      <c r="BQ546" s="95">
        <v>0</v>
      </c>
      <c r="BR546" s="95">
        <v>2526945.6499633798</v>
      </c>
      <c r="BS546" s="95">
        <v>3232150.5428466802</v>
      </c>
      <c r="BT546" s="95">
        <v>1527813.0952301</v>
      </c>
      <c r="BU546" s="95">
        <v>0</v>
      </c>
      <c r="BV546" s="95">
        <v>1313204.4920196501</v>
      </c>
      <c r="BW546" s="95">
        <v>128896.28203392</v>
      </c>
      <c r="BX546" s="95">
        <v>0</v>
      </c>
      <c r="BY546" s="95">
        <v>0</v>
      </c>
      <c r="BZ546" s="95">
        <v>0</v>
      </c>
      <c r="CA546" s="95">
        <v>59070.1680016518</v>
      </c>
      <c r="CB546" s="95">
        <v>4050193.96447754</v>
      </c>
      <c r="CC546" s="95">
        <v>31776041.245117199</v>
      </c>
      <c r="CD546" s="95">
        <v>8584119.2619628906</v>
      </c>
      <c r="CE546" s="95">
        <v>1208.01353463531</v>
      </c>
      <c r="CF546" s="95">
        <v>210985.59495162999</v>
      </c>
      <c r="CG546" s="95">
        <v>1514604.8538970901</v>
      </c>
      <c r="CH546" s="95">
        <v>0</v>
      </c>
      <c r="CI546" s="95">
        <v>60256.651049137101</v>
      </c>
      <c r="CJ546" s="95">
        <v>4265604.2317504901</v>
      </c>
      <c r="CK546" s="95">
        <v>33294599.962158199</v>
      </c>
      <c r="CL546" s="95">
        <v>8714450.9384765606</v>
      </c>
      <c r="CM546" s="160">
        <v>88154.229502677903</v>
      </c>
      <c r="CN546" s="160">
        <v>13653759.731445299</v>
      </c>
      <c r="CO546" s="160">
        <v>56847337.194824196</v>
      </c>
      <c r="CP546" s="95">
        <v>8714450.9384765606</v>
      </c>
      <c r="CQ546" s="95">
        <v>0</v>
      </c>
      <c r="CR546" s="95">
        <v>0</v>
      </c>
      <c r="CS546" s="95">
        <v>0</v>
      </c>
      <c r="CT546" s="95">
        <v>0</v>
      </c>
      <c r="CU546" s="161">
        <v>4261179.5594291696</v>
      </c>
      <c r="CV546" s="161">
        <v>33290646.09901429</v>
      </c>
    </row>
    <row r="547" spans="1:100" x14ac:dyDescent="0.2">
      <c r="A547" s="94" t="s">
        <v>59</v>
      </c>
      <c r="B547" s="96">
        <v>39600</v>
      </c>
      <c r="C547" s="95">
        <v>44692.998254776001</v>
      </c>
      <c r="D547" s="95">
        <v>0</v>
      </c>
      <c r="E547" s="95">
        <v>14672.699469089501</v>
      </c>
      <c r="F547" s="95">
        <v>9441.4577387571298</v>
      </c>
      <c r="G547" s="95">
        <v>906.45447116345201</v>
      </c>
      <c r="H547" s="95">
        <v>0</v>
      </c>
      <c r="I547" s="95">
        <v>0</v>
      </c>
      <c r="J547" s="95">
        <v>25622.6704654694</v>
      </c>
      <c r="K547" s="95">
        <v>0</v>
      </c>
      <c r="L547" s="95">
        <v>11321.193265914901</v>
      </c>
      <c r="M547" s="95">
        <v>19556.906938076001</v>
      </c>
      <c r="N547" s="95">
        <v>7343.2607479691496</v>
      </c>
      <c r="O547" s="95">
        <v>19596.263261795</v>
      </c>
      <c r="P547" s="95">
        <v>0</v>
      </c>
      <c r="Q547" s="95">
        <v>3312.4393062591598</v>
      </c>
      <c r="R547" s="95">
        <v>917.55221527814899</v>
      </c>
      <c r="S547" s="95">
        <v>0</v>
      </c>
      <c r="T547" s="95">
        <v>330.92206529155402</v>
      </c>
      <c r="U547" s="95">
        <v>28447.237866163301</v>
      </c>
      <c r="V547" s="95">
        <v>2624006.8965759301</v>
      </c>
      <c r="W547" s="95">
        <v>0</v>
      </c>
      <c r="X547" s="95">
        <v>1435270.4343719501</v>
      </c>
      <c r="Y547" s="95">
        <v>915552.34683990502</v>
      </c>
      <c r="Z547" s="95">
        <v>172178.47025680501</v>
      </c>
      <c r="AA547" s="95">
        <v>0</v>
      </c>
      <c r="AB547" s="95">
        <v>0</v>
      </c>
      <c r="AC547" s="95">
        <v>9211762.4803466797</v>
      </c>
      <c r="AD547" s="95">
        <v>0</v>
      </c>
      <c r="AE547" s="95">
        <v>522159.49166488601</v>
      </c>
      <c r="AF547" s="95">
        <v>1022298.90216827</v>
      </c>
      <c r="AG547" s="95">
        <v>1164128.63015747</v>
      </c>
      <c r="AH547" s="95">
        <v>1006515.12775421</v>
      </c>
      <c r="AI547" s="95">
        <v>0</v>
      </c>
      <c r="AJ547" s="95">
        <v>354920.21097946202</v>
      </c>
      <c r="AK547" s="95">
        <v>156046.60185050999</v>
      </c>
      <c r="AL547" s="95">
        <v>0</v>
      </c>
      <c r="AM547" s="95">
        <v>57434.586535453796</v>
      </c>
      <c r="AN547" s="95">
        <v>9549774.3129882794</v>
      </c>
      <c r="AO547" s="95">
        <v>21229563.513183601</v>
      </c>
      <c r="AP547" s="95">
        <v>0</v>
      </c>
      <c r="AQ547" s="95">
        <v>10904821.606445299</v>
      </c>
      <c r="AR547" s="95">
        <v>6844766.8503417997</v>
      </c>
      <c r="AS547" s="95">
        <v>1260484.9235382101</v>
      </c>
      <c r="AT547" s="95">
        <v>0</v>
      </c>
      <c r="AU547" s="95">
        <v>0</v>
      </c>
      <c r="AV547" s="95">
        <v>23364771.582031298</v>
      </c>
      <c r="AW547" s="95">
        <v>0</v>
      </c>
      <c r="AX547" s="95">
        <v>4521326.4319457998</v>
      </c>
      <c r="AY547" s="95">
        <v>8391741.6049804706</v>
      </c>
      <c r="AZ547" s="95">
        <v>8605381.2762451209</v>
      </c>
      <c r="BA547" s="95">
        <v>8039389.0654296903</v>
      </c>
      <c r="BB547" s="95">
        <v>0</v>
      </c>
      <c r="BC547" s="95">
        <v>2694430.30889893</v>
      </c>
      <c r="BD547" s="95">
        <v>1131553.4596252399</v>
      </c>
      <c r="BE547" s="95">
        <v>0</v>
      </c>
      <c r="BF547" s="95">
        <v>424588.60291290301</v>
      </c>
      <c r="BG547" s="95">
        <v>24288773.2724609</v>
      </c>
      <c r="BH547" s="95">
        <v>5007639.9088134803</v>
      </c>
      <c r="BI547" s="95">
        <v>0</v>
      </c>
      <c r="BJ547" s="95">
        <v>3674291.0079956101</v>
      </c>
      <c r="BK547" s="95">
        <v>2612523.3191223098</v>
      </c>
      <c r="BL547" s="95">
        <v>0</v>
      </c>
      <c r="BM547" s="95">
        <v>0</v>
      </c>
      <c r="BN547" s="95">
        <v>0</v>
      </c>
      <c r="BO547" s="95">
        <v>0</v>
      </c>
      <c r="BP547" s="95">
        <v>0</v>
      </c>
      <c r="BQ547" s="95">
        <v>0</v>
      </c>
      <c r="BR547" s="95">
        <v>2554449.37957764</v>
      </c>
      <c r="BS547" s="95">
        <v>3208574.4782409701</v>
      </c>
      <c r="BT547" s="95">
        <v>1564002.84573364</v>
      </c>
      <c r="BU547" s="95">
        <v>0</v>
      </c>
      <c r="BV547" s="95">
        <v>1327316.7580108601</v>
      </c>
      <c r="BW547" s="95">
        <v>133437.46973037699</v>
      </c>
      <c r="BX547" s="95">
        <v>0</v>
      </c>
      <c r="BY547" s="95">
        <v>0</v>
      </c>
      <c r="BZ547" s="95">
        <v>0</v>
      </c>
      <c r="CA547" s="95">
        <v>59410.7431735992</v>
      </c>
      <c r="CB547" s="95">
        <v>4060219.9013671898</v>
      </c>
      <c r="CC547" s="95">
        <v>32048400.5239258</v>
      </c>
      <c r="CD547" s="95">
        <v>8668234.0831298791</v>
      </c>
      <c r="CE547" s="95">
        <v>1205.4691340327299</v>
      </c>
      <c r="CF547" s="95">
        <v>211940.46106147801</v>
      </c>
      <c r="CG547" s="95">
        <v>1544512.71490479</v>
      </c>
      <c r="CH547" s="95">
        <v>0</v>
      </c>
      <c r="CI547" s="95">
        <v>60629.039440631903</v>
      </c>
      <c r="CJ547" s="95">
        <v>4264535.2860107403</v>
      </c>
      <c r="CK547" s="95">
        <v>33592465.871582001</v>
      </c>
      <c r="CL547" s="95">
        <v>8801529.0472412091</v>
      </c>
      <c r="CM547" s="160">
        <v>88926.004558563203</v>
      </c>
      <c r="CN547" s="160">
        <v>13787151.431518599</v>
      </c>
      <c r="CO547" s="160">
        <v>57878590.751953103</v>
      </c>
      <c r="CP547" s="95">
        <v>8801529.0472412091</v>
      </c>
      <c r="CQ547" s="95">
        <v>0</v>
      </c>
      <c r="CR547" s="95">
        <v>0</v>
      </c>
      <c r="CS547" s="95">
        <v>0</v>
      </c>
      <c r="CT547" s="95">
        <v>0</v>
      </c>
      <c r="CU547" s="161">
        <v>4272160.362428668</v>
      </c>
      <c r="CV547" s="161">
        <v>33592913.238830589</v>
      </c>
    </row>
    <row r="548" spans="1:100" x14ac:dyDescent="0.2">
      <c r="A548" s="94" t="s">
        <v>59</v>
      </c>
      <c r="B548" s="96">
        <v>39692</v>
      </c>
      <c r="C548" s="95">
        <v>45160.168213367499</v>
      </c>
      <c r="D548" s="95">
        <v>0</v>
      </c>
      <c r="E548" s="95">
        <v>14156.087544202799</v>
      </c>
      <c r="F548" s="95">
        <v>9198.4716843366605</v>
      </c>
      <c r="G548" s="95">
        <v>1029.50980848074</v>
      </c>
      <c r="H548" s="95">
        <v>0</v>
      </c>
      <c r="I548" s="95">
        <v>0</v>
      </c>
      <c r="J548" s="95">
        <v>26567.530964851401</v>
      </c>
      <c r="K548" s="95">
        <v>0</v>
      </c>
      <c r="L548" s="95">
        <v>10983.147349000001</v>
      </c>
      <c r="M548" s="95">
        <v>19454.475866794601</v>
      </c>
      <c r="N548" s="95">
        <v>7251.9322838783301</v>
      </c>
      <c r="O548" s="95">
        <v>19884.275363683701</v>
      </c>
      <c r="P548" s="95">
        <v>0</v>
      </c>
      <c r="Q548" s="95">
        <v>3254.4034513235101</v>
      </c>
      <c r="R548" s="95">
        <v>958.28521664440598</v>
      </c>
      <c r="S548" s="95">
        <v>0</v>
      </c>
      <c r="T548" s="95">
        <v>335.87220366671698</v>
      </c>
      <c r="U548" s="95">
        <v>28962.2839605808</v>
      </c>
      <c r="V548" s="95">
        <v>2667297.2836608901</v>
      </c>
      <c r="W548" s="95">
        <v>0</v>
      </c>
      <c r="X548" s="95">
        <v>1381396.42181396</v>
      </c>
      <c r="Y548" s="95">
        <v>885927.23952484096</v>
      </c>
      <c r="Z548" s="95">
        <v>180855.48311424299</v>
      </c>
      <c r="AA548" s="95">
        <v>0</v>
      </c>
      <c r="AB548" s="95">
        <v>0</v>
      </c>
      <c r="AC548" s="95">
        <v>9392535.9124755897</v>
      </c>
      <c r="AD548" s="95">
        <v>0</v>
      </c>
      <c r="AE548" s="95">
        <v>506727.89800262498</v>
      </c>
      <c r="AF548" s="95">
        <v>1022252.37869263</v>
      </c>
      <c r="AG548" s="95">
        <v>1146488.18727112</v>
      </c>
      <c r="AH548" s="95">
        <v>1018821.53284454</v>
      </c>
      <c r="AI548" s="95">
        <v>0</v>
      </c>
      <c r="AJ548" s="95">
        <v>351819.40328216599</v>
      </c>
      <c r="AK548" s="95">
        <v>158364.15540123</v>
      </c>
      <c r="AL548" s="95">
        <v>0</v>
      </c>
      <c r="AM548" s="95">
        <v>54887.667837619803</v>
      </c>
      <c r="AN548" s="95">
        <v>9718025.5346679706</v>
      </c>
      <c r="AO548" s="95">
        <v>21767885.643554699</v>
      </c>
      <c r="AP548" s="95">
        <v>0</v>
      </c>
      <c r="AQ548" s="95">
        <v>10508151.977417</v>
      </c>
      <c r="AR548" s="95">
        <v>6658125.4748535203</v>
      </c>
      <c r="AS548" s="95">
        <v>1343588.5202484101</v>
      </c>
      <c r="AT548" s="95">
        <v>0</v>
      </c>
      <c r="AU548" s="95">
        <v>0</v>
      </c>
      <c r="AV548" s="95">
        <v>24164010.779541001</v>
      </c>
      <c r="AW548" s="95">
        <v>0</v>
      </c>
      <c r="AX548" s="95">
        <v>4384343.6120605497</v>
      </c>
      <c r="AY548" s="95">
        <v>8501479.1737060491</v>
      </c>
      <c r="AZ548" s="95">
        <v>8514676.8970947303</v>
      </c>
      <c r="BA548" s="95">
        <v>8203615.51916504</v>
      </c>
      <c r="BB548" s="95">
        <v>0</v>
      </c>
      <c r="BC548" s="95">
        <v>2696693.8235168499</v>
      </c>
      <c r="BD548" s="95">
        <v>1164275.2722320601</v>
      </c>
      <c r="BE548" s="95">
        <v>0</v>
      </c>
      <c r="BF548" s="95">
        <v>412136.95486450201</v>
      </c>
      <c r="BG548" s="95">
        <v>25104720.989990201</v>
      </c>
      <c r="BH548" s="95">
        <v>5090537.8215942401</v>
      </c>
      <c r="BI548" s="95">
        <v>0</v>
      </c>
      <c r="BJ548" s="95">
        <v>3571553.1131897001</v>
      </c>
      <c r="BK548" s="95">
        <v>2550699.58917236</v>
      </c>
      <c r="BL548" s="95">
        <v>0</v>
      </c>
      <c r="BM548" s="95">
        <v>0</v>
      </c>
      <c r="BN548" s="95">
        <v>0</v>
      </c>
      <c r="BO548" s="95">
        <v>0</v>
      </c>
      <c r="BP548" s="95">
        <v>0</v>
      </c>
      <c r="BQ548" s="95">
        <v>0</v>
      </c>
      <c r="BR548" s="95">
        <v>2573237.5647277799</v>
      </c>
      <c r="BS548" s="95">
        <v>3180107.9106750502</v>
      </c>
      <c r="BT548" s="95">
        <v>1595574.78213501</v>
      </c>
      <c r="BU548" s="95">
        <v>0</v>
      </c>
      <c r="BV548" s="95">
        <v>1323356.89083862</v>
      </c>
      <c r="BW548" s="95">
        <v>135813.67890167201</v>
      </c>
      <c r="BX548" s="95">
        <v>0</v>
      </c>
      <c r="BY548" s="95">
        <v>0</v>
      </c>
      <c r="BZ548" s="95">
        <v>0</v>
      </c>
      <c r="CA548" s="95">
        <v>59306.282567977898</v>
      </c>
      <c r="CB548" s="95">
        <v>4041200.0584106399</v>
      </c>
      <c r="CC548" s="95">
        <v>32286859.683105499</v>
      </c>
      <c r="CD548" s="95">
        <v>8662115.3282470703</v>
      </c>
      <c r="CE548" s="95">
        <v>1253.37479406595</v>
      </c>
      <c r="CF548" s="95">
        <v>214308.11071205101</v>
      </c>
      <c r="CG548" s="95">
        <v>1584338.5772094701</v>
      </c>
      <c r="CH548" s="95">
        <v>0</v>
      </c>
      <c r="CI548" s="95">
        <v>60585.158284187302</v>
      </c>
      <c r="CJ548" s="95">
        <v>4263389.3345947303</v>
      </c>
      <c r="CK548" s="95">
        <v>33878920.747070298</v>
      </c>
      <c r="CL548" s="95">
        <v>8795530.9757080097</v>
      </c>
      <c r="CM548" s="160">
        <v>89296.505762100205</v>
      </c>
      <c r="CN548" s="160">
        <v>13971562.9407959</v>
      </c>
      <c r="CO548" s="160">
        <v>58902327.062011696</v>
      </c>
      <c r="CP548" s="95">
        <v>8795530.9757080097</v>
      </c>
      <c r="CQ548" s="95">
        <v>0</v>
      </c>
      <c r="CR548" s="95">
        <v>0</v>
      </c>
      <c r="CS548" s="95">
        <v>0</v>
      </c>
      <c r="CT548" s="95">
        <v>0</v>
      </c>
      <c r="CU548" s="161">
        <v>4255508.1691226913</v>
      </c>
      <c r="CV548" s="161">
        <v>33871198.260314971</v>
      </c>
    </row>
    <row r="549" spans="1:100" x14ac:dyDescent="0.2">
      <c r="A549" s="94" t="s">
        <v>59</v>
      </c>
      <c r="B549" s="96">
        <v>39783</v>
      </c>
      <c r="C549" s="95">
        <v>45383.088318824797</v>
      </c>
      <c r="D549" s="95">
        <v>0</v>
      </c>
      <c r="E549" s="95">
        <v>13629.8090325594</v>
      </c>
      <c r="F549" s="95">
        <v>8936.7306978702509</v>
      </c>
      <c r="G549" s="95">
        <v>1071.0628277808401</v>
      </c>
      <c r="H549" s="95">
        <v>0</v>
      </c>
      <c r="I549" s="95">
        <v>0</v>
      </c>
      <c r="J549" s="95">
        <v>26985.592262029601</v>
      </c>
      <c r="K549" s="95">
        <v>0</v>
      </c>
      <c r="L549" s="95">
        <v>10649.887022733699</v>
      </c>
      <c r="M549" s="95">
        <v>19388.896848917</v>
      </c>
      <c r="N549" s="95">
        <v>7195.5964274406397</v>
      </c>
      <c r="O549" s="95">
        <v>19945.044969558701</v>
      </c>
      <c r="P549" s="95">
        <v>0</v>
      </c>
      <c r="Q549" s="95">
        <v>3231.37889668345</v>
      </c>
      <c r="R549" s="95">
        <v>979.42508178204298</v>
      </c>
      <c r="S549" s="95">
        <v>0</v>
      </c>
      <c r="T549" s="95">
        <v>329.28913813084398</v>
      </c>
      <c r="U549" s="95">
        <v>29064.5072438717</v>
      </c>
      <c r="V549" s="95">
        <v>2671611.4909668001</v>
      </c>
      <c r="W549" s="95">
        <v>0</v>
      </c>
      <c r="X549" s="95">
        <v>1328024.9835815399</v>
      </c>
      <c r="Y549" s="95">
        <v>855010.60396575904</v>
      </c>
      <c r="Z549" s="95">
        <v>189243.06476211501</v>
      </c>
      <c r="AA549" s="95">
        <v>0</v>
      </c>
      <c r="AB549" s="95">
        <v>0</v>
      </c>
      <c r="AC549" s="95">
        <v>9486567.3900146503</v>
      </c>
      <c r="AD549" s="95">
        <v>0</v>
      </c>
      <c r="AE549" s="95">
        <v>493313.48870086699</v>
      </c>
      <c r="AF549" s="95">
        <v>1015137.9436721799</v>
      </c>
      <c r="AG549" s="95">
        <v>1126487.31617737</v>
      </c>
      <c r="AH549" s="95">
        <v>1025057.12256622</v>
      </c>
      <c r="AI549" s="95">
        <v>0</v>
      </c>
      <c r="AJ549" s="95">
        <v>342775.23664855998</v>
      </c>
      <c r="AK549" s="95">
        <v>161168.320064545</v>
      </c>
      <c r="AL549" s="95">
        <v>0</v>
      </c>
      <c r="AM549" s="95">
        <v>55611.096624374397</v>
      </c>
      <c r="AN549" s="95">
        <v>9803117.4306640606</v>
      </c>
      <c r="AO549" s="95">
        <v>21950553.340820301</v>
      </c>
      <c r="AP549" s="95">
        <v>0</v>
      </c>
      <c r="AQ549" s="95">
        <v>10111500.321533199</v>
      </c>
      <c r="AR549" s="95">
        <v>6428400.0482788105</v>
      </c>
      <c r="AS549" s="95">
        <v>1403104.19642639</v>
      </c>
      <c r="AT549" s="95">
        <v>0</v>
      </c>
      <c r="AU549" s="95">
        <v>0</v>
      </c>
      <c r="AV549" s="95">
        <v>24897996.911377002</v>
      </c>
      <c r="AW549" s="95">
        <v>0</v>
      </c>
      <c r="AX549" s="95">
        <v>4279633.2647094699</v>
      </c>
      <c r="AY549" s="95">
        <v>8490320.5505371094</v>
      </c>
      <c r="AZ549" s="95">
        <v>8409340.1533203106</v>
      </c>
      <c r="BA549" s="95">
        <v>8288426.3927612295</v>
      </c>
      <c r="BB549" s="95">
        <v>0</v>
      </c>
      <c r="BC549" s="95">
        <v>2638333.2196960398</v>
      </c>
      <c r="BD549" s="95">
        <v>1188019.7818603499</v>
      </c>
      <c r="BE549" s="95">
        <v>0</v>
      </c>
      <c r="BF549" s="95">
        <v>418550.63586807298</v>
      </c>
      <c r="BG549" s="95">
        <v>25690404.309326202</v>
      </c>
      <c r="BH549" s="95">
        <v>5191702.6670532199</v>
      </c>
      <c r="BI549" s="95">
        <v>0</v>
      </c>
      <c r="BJ549" s="95">
        <v>3465728.0825805701</v>
      </c>
      <c r="BK549" s="95">
        <v>2487241.0234069801</v>
      </c>
      <c r="BL549" s="95">
        <v>0</v>
      </c>
      <c r="BM549" s="95">
        <v>0</v>
      </c>
      <c r="BN549" s="95">
        <v>0</v>
      </c>
      <c r="BO549" s="95">
        <v>0</v>
      </c>
      <c r="BP549" s="95">
        <v>0</v>
      </c>
      <c r="BQ549" s="95">
        <v>0</v>
      </c>
      <c r="BR549" s="95">
        <v>2586999.60577393</v>
      </c>
      <c r="BS549" s="95">
        <v>3150088.4954528799</v>
      </c>
      <c r="BT549" s="95">
        <v>1612229.8271942099</v>
      </c>
      <c r="BU549" s="95">
        <v>0</v>
      </c>
      <c r="BV549" s="95">
        <v>1303409.24203491</v>
      </c>
      <c r="BW549" s="95">
        <v>138463.56522369399</v>
      </c>
      <c r="BX549" s="95">
        <v>0</v>
      </c>
      <c r="BY549" s="95">
        <v>0</v>
      </c>
      <c r="BZ549" s="95">
        <v>0</v>
      </c>
      <c r="CA549" s="95">
        <v>58994.795628547698</v>
      </c>
      <c r="CB549" s="95">
        <v>3996456.9873962398</v>
      </c>
      <c r="CC549" s="95">
        <v>32051573.655029301</v>
      </c>
      <c r="CD549" s="95">
        <v>8649030.7913818397</v>
      </c>
      <c r="CE549" s="95">
        <v>1262.50939722359</v>
      </c>
      <c r="CF549" s="95">
        <v>215561.46097183201</v>
      </c>
      <c r="CG549" s="95">
        <v>1595080.5730743399</v>
      </c>
      <c r="CH549" s="95">
        <v>0</v>
      </c>
      <c r="CI549" s="95">
        <v>60228.420663356803</v>
      </c>
      <c r="CJ549" s="95">
        <v>4211368.0030517597</v>
      </c>
      <c r="CK549" s="95">
        <v>33642430.393554702</v>
      </c>
      <c r="CL549" s="95">
        <v>8787879.5008544903</v>
      </c>
      <c r="CM549" s="160">
        <v>89151.449886322007</v>
      </c>
      <c r="CN549" s="160">
        <v>14024378.7504883</v>
      </c>
      <c r="CO549" s="160">
        <v>59397782.579589799</v>
      </c>
      <c r="CP549" s="95">
        <v>8787879.5008544903</v>
      </c>
      <c r="CQ549" s="95">
        <v>0</v>
      </c>
      <c r="CR549" s="95">
        <v>0</v>
      </c>
      <c r="CS549" s="95">
        <v>0</v>
      </c>
      <c r="CT549" s="95">
        <v>0</v>
      </c>
      <c r="CU549" s="161">
        <v>4212018.4483680716</v>
      </c>
      <c r="CV549" s="161">
        <v>33646654.228103638</v>
      </c>
    </row>
    <row r="550" spans="1:100" x14ac:dyDescent="0.2">
      <c r="A550" s="94" t="s">
        <v>59</v>
      </c>
      <c r="B550" s="96">
        <v>39873</v>
      </c>
      <c r="C550" s="95">
        <v>46035.179212570198</v>
      </c>
      <c r="D550" s="95">
        <v>0</v>
      </c>
      <c r="E550" s="95">
        <v>13047.7944307327</v>
      </c>
      <c r="F550" s="95">
        <v>8665.2325389385205</v>
      </c>
      <c r="G550" s="95">
        <v>1121.40025998652</v>
      </c>
      <c r="H550" s="95">
        <v>0</v>
      </c>
      <c r="I550" s="95">
        <v>0</v>
      </c>
      <c r="J550" s="95">
        <v>27738.268836259798</v>
      </c>
      <c r="K550" s="95">
        <v>0</v>
      </c>
      <c r="L550" s="95">
        <v>10539.482620954501</v>
      </c>
      <c r="M550" s="95">
        <v>19482.2463393211</v>
      </c>
      <c r="N550" s="95">
        <v>7114.0235487222699</v>
      </c>
      <c r="O550" s="95">
        <v>20299.2839274406</v>
      </c>
      <c r="P550" s="95">
        <v>0</v>
      </c>
      <c r="Q550" s="95">
        <v>3151.0144122839001</v>
      </c>
      <c r="R550" s="95">
        <v>1008.62467544526</v>
      </c>
      <c r="S550" s="95">
        <v>0</v>
      </c>
      <c r="T550" s="95">
        <v>314.45113383606099</v>
      </c>
      <c r="U550" s="95">
        <v>29309.806505680099</v>
      </c>
      <c r="V550" s="95">
        <v>2686479.85723877</v>
      </c>
      <c r="W550" s="95">
        <v>0</v>
      </c>
      <c r="X550" s="95">
        <v>1265515.6447753899</v>
      </c>
      <c r="Y550" s="95">
        <v>827812.15465545701</v>
      </c>
      <c r="Z550" s="95">
        <v>192983.940757751</v>
      </c>
      <c r="AA550" s="95">
        <v>0</v>
      </c>
      <c r="AB550" s="95">
        <v>0</v>
      </c>
      <c r="AC550" s="95">
        <v>9726165.1072997991</v>
      </c>
      <c r="AD550" s="95">
        <v>0</v>
      </c>
      <c r="AE550" s="95">
        <v>480700.136482239</v>
      </c>
      <c r="AF550" s="95">
        <v>1013105.9940567</v>
      </c>
      <c r="AG550" s="95">
        <v>1098565.9276123</v>
      </c>
      <c r="AH550" s="95">
        <v>1032941.0253753701</v>
      </c>
      <c r="AI550" s="95">
        <v>0</v>
      </c>
      <c r="AJ550" s="95">
        <v>333640.02519226098</v>
      </c>
      <c r="AK550" s="95">
        <v>164082.82006073001</v>
      </c>
      <c r="AL550" s="95">
        <v>0</v>
      </c>
      <c r="AM550" s="95">
        <v>52442.372153759003</v>
      </c>
      <c r="AN550" s="95">
        <v>9927725.9593505897</v>
      </c>
      <c r="AO550" s="95">
        <v>22235348.669677701</v>
      </c>
      <c r="AP550" s="95">
        <v>0</v>
      </c>
      <c r="AQ550" s="95">
        <v>9653870.0692138709</v>
      </c>
      <c r="AR550" s="95">
        <v>6192278.1920776404</v>
      </c>
      <c r="AS550" s="95">
        <v>1439553.84307861</v>
      </c>
      <c r="AT550" s="95">
        <v>0</v>
      </c>
      <c r="AU550" s="95">
        <v>0</v>
      </c>
      <c r="AV550" s="95">
        <v>25513192.856689502</v>
      </c>
      <c r="AW550" s="95">
        <v>0</v>
      </c>
      <c r="AX550" s="95">
        <v>4205410.6567993201</v>
      </c>
      <c r="AY550" s="95">
        <v>8440814.1127929706</v>
      </c>
      <c r="AZ550" s="95">
        <v>8190482.2490844699</v>
      </c>
      <c r="BA550" s="95">
        <v>8500315.0433349591</v>
      </c>
      <c r="BB550" s="95">
        <v>0</v>
      </c>
      <c r="BC550" s="95">
        <v>2562803.7738647498</v>
      </c>
      <c r="BD550" s="95">
        <v>1215850.7864990199</v>
      </c>
      <c r="BE550" s="95">
        <v>0</v>
      </c>
      <c r="BF550" s="95">
        <v>393707.16324615502</v>
      </c>
      <c r="BG550" s="95">
        <v>26178632.348877002</v>
      </c>
      <c r="BH550" s="95">
        <v>5217520.40197754</v>
      </c>
      <c r="BI550" s="95">
        <v>0</v>
      </c>
      <c r="BJ550" s="95">
        <v>3292829.7277831999</v>
      </c>
      <c r="BK550" s="95">
        <v>2375256.9515380901</v>
      </c>
      <c r="BL550" s="95">
        <v>0</v>
      </c>
      <c r="BM550" s="95">
        <v>0</v>
      </c>
      <c r="BN550" s="95">
        <v>0</v>
      </c>
      <c r="BO550" s="95">
        <v>0</v>
      </c>
      <c r="BP550" s="95">
        <v>0</v>
      </c>
      <c r="BQ550" s="95">
        <v>0</v>
      </c>
      <c r="BR550" s="95">
        <v>2551015.2460632301</v>
      </c>
      <c r="BS550" s="95">
        <v>3017871.0568847698</v>
      </c>
      <c r="BT550" s="95">
        <v>1652894.4673919701</v>
      </c>
      <c r="BU550" s="95">
        <v>0</v>
      </c>
      <c r="BV550" s="95">
        <v>1274967.71882629</v>
      </c>
      <c r="BW550" s="95">
        <v>140748.61673736601</v>
      </c>
      <c r="BX550" s="95">
        <v>0</v>
      </c>
      <c r="BY550" s="95">
        <v>0</v>
      </c>
      <c r="BZ550" s="95">
        <v>0</v>
      </c>
      <c r="CA550" s="95">
        <v>59051.6523580551</v>
      </c>
      <c r="CB550" s="95">
        <v>3952717.4430847201</v>
      </c>
      <c r="CC550" s="95">
        <v>31901234.157958999</v>
      </c>
      <c r="CD550" s="95">
        <v>8535620.9742431603</v>
      </c>
      <c r="CE550" s="95">
        <v>1291.0771722346501</v>
      </c>
      <c r="CF550" s="95">
        <v>216391.43857955901</v>
      </c>
      <c r="CG550" s="95">
        <v>1606614.58815002</v>
      </c>
      <c r="CH550" s="95">
        <v>0</v>
      </c>
      <c r="CI550" s="95">
        <v>60334.388990879102</v>
      </c>
      <c r="CJ550" s="95">
        <v>4173359.7645568801</v>
      </c>
      <c r="CK550" s="95">
        <v>33509827.4926758</v>
      </c>
      <c r="CL550" s="95">
        <v>8679313.2651367206</v>
      </c>
      <c r="CM550" s="160">
        <v>89478.158180236802</v>
      </c>
      <c r="CN550" s="160">
        <v>14095279.302002</v>
      </c>
      <c r="CO550" s="160">
        <v>59697751.820800804</v>
      </c>
      <c r="CP550" s="95">
        <v>8679313.2651367206</v>
      </c>
      <c r="CQ550" s="95">
        <v>0</v>
      </c>
      <c r="CR550" s="95">
        <v>0</v>
      </c>
      <c r="CS550" s="95">
        <v>0</v>
      </c>
      <c r="CT550" s="95">
        <v>0</v>
      </c>
      <c r="CU550" s="161">
        <v>4169108.8816642789</v>
      </c>
      <c r="CV550" s="161">
        <v>33507848.74610902</v>
      </c>
    </row>
    <row r="551" spans="1:100" x14ac:dyDescent="0.2">
      <c r="A551" s="94" t="s">
        <v>59</v>
      </c>
      <c r="B551" s="96">
        <v>39965</v>
      </c>
      <c r="C551" s="95">
        <v>46702.424524307302</v>
      </c>
      <c r="D551" s="95">
        <v>0</v>
      </c>
      <c r="E551" s="95">
        <v>12474.222008824299</v>
      </c>
      <c r="F551" s="95">
        <v>8349.1189814806003</v>
      </c>
      <c r="G551" s="95">
        <v>1166.87342427671</v>
      </c>
      <c r="H551" s="95">
        <v>0</v>
      </c>
      <c r="I551" s="95">
        <v>0</v>
      </c>
      <c r="J551" s="95">
        <v>28412.194037198999</v>
      </c>
      <c r="K551" s="95">
        <v>0</v>
      </c>
      <c r="L551" s="95">
        <v>10539.0290677547</v>
      </c>
      <c r="M551" s="95">
        <v>19541.131742477399</v>
      </c>
      <c r="N551" s="95">
        <v>7057.52855706215</v>
      </c>
      <c r="O551" s="95">
        <v>20514.817451000199</v>
      </c>
      <c r="P551" s="95">
        <v>0</v>
      </c>
      <c r="Q551" s="95">
        <v>3093.48951259255</v>
      </c>
      <c r="R551" s="95">
        <v>1023.67967803031</v>
      </c>
      <c r="S551" s="95">
        <v>0</v>
      </c>
      <c r="T551" s="95">
        <v>306.14713749662002</v>
      </c>
      <c r="U551" s="95">
        <v>29576.682435989402</v>
      </c>
      <c r="V551" s="95">
        <v>2736037.4128723098</v>
      </c>
      <c r="W551" s="95">
        <v>0</v>
      </c>
      <c r="X551" s="95">
        <v>1224588.9938659701</v>
      </c>
      <c r="Y551" s="95">
        <v>802396.51990508998</v>
      </c>
      <c r="Z551" s="95">
        <v>198590.54163360599</v>
      </c>
      <c r="AA551" s="95">
        <v>0</v>
      </c>
      <c r="AB551" s="95">
        <v>0</v>
      </c>
      <c r="AC551" s="95">
        <v>9918412.5871581994</v>
      </c>
      <c r="AD551" s="95">
        <v>0</v>
      </c>
      <c r="AE551" s="95">
        <v>478857.99615478498</v>
      </c>
      <c r="AF551" s="95">
        <v>1017406.5668640099</v>
      </c>
      <c r="AG551" s="95">
        <v>1086071.51408386</v>
      </c>
      <c r="AH551" s="95">
        <v>1044787.35897064</v>
      </c>
      <c r="AI551" s="95">
        <v>0</v>
      </c>
      <c r="AJ551" s="95">
        <v>328415.71752166701</v>
      </c>
      <c r="AK551" s="95">
        <v>164434.77905464199</v>
      </c>
      <c r="AL551" s="95">
        <v>0</v>
      </c>
      <c r="AM551" s="95">
        <v>49760.468162536599</v>
      </c>
      <c r="AN551" s="95">
        <v>10059545.6207275</v>
      </c>
      <c r="AO551" s="95">
        <v>22769730.815673798</v>
      </c>
      <c r="AP551" s="95">
        <v>0</v>
      </c>
      <c r="AQ551" s="95">
        <v>9280337.71240234</v>
      </c>
      <c r="AR551" s="95">
        <v>6022237.9053955097</v>
      </c>
      <c r="AS551" s="95">
        <v>1488939.4310607901</v>
      </c>
      <c r="AT551" s="95">
        <v>0</v>
      </c>
      <c r="AU551" s="95">
        <v>0</v>
      </c>
      <c r="AV551" s="95">
        <v>26280476.989502002</v>
      </c>
      <c r="AW551" s="95">
        <v>0</v>
      </c>
      <c r="AX551" s="95">
        <v>4202049.4199829102</v>
      </c>
      <c r="AY551" s="95">
        <v>8651505.3349609394</v>
      </c>
      <c r="AZ551" s="95">
        <v>8140447.7115478497</v>
      </c>
      <c r="BA551" s="95">
        <v>8596211.8464355506</v>
      </c>
      <c r="BB551" s="95">
        <v>0</v>
      </c>
      <c r="BC551" s="95">
        <v>2544021.12823486</v>
      </c>
      <c r="BD551" s="95">
        <v>1224893.28773499</v>
      </c>
      <c r="BE551" s="95">
        <v>0</v>
      </c>
      <c r="BF551" s="95">
        <v>378522.26766967803</v>
      </c>
      <c r="BG551" s="95">
        <v>26641512.792724598</v>
      </c>
      <c r="BH551" s="95">
        <v>5375804.6817016602</v>
      </c>
      <c r="BI551" s="95">
        <v>0</v>
      </c>
      <c r="BJ551" s="95">
        <v>3204867.6501770001</v>
      </c>
      <c r="BK551" s="95">
        <v>2331605.8098144499</v>
      </c>
      <c r="BL551" s="95">
        <v>0</v>
      </c>
      <c r="BM551" s="95">
        <v>0</v>
      </c>
      <c r="BN551" s="95">
        <v>0</v>
      </c>
      <c r="BO551" s="95">
        <v>0</v>
      </c>
      <c r="BP551" s="95">
        <v>0</v>
      </c>
      <c r="BQ551" s="95">
        <v>0</v>
      </c>
      <c r="BR551" s="95">
        <v>2609147.2837219201</v>
      </c>
      <c r="BS551" s="95">
        <v>3036921.7190856901</v>
      </c>
      <c r="BT551" s="95">
        <v>1672716.5789032001</v>
      </c>
      <c r="BU551" s="95">
        <v>0</v>
      </c>
      <c r="BV551" s="95">
        <v>1270159.8309478799</v>
      </c>
      <c r="BW551" s="95">
        <v>140406.81943512001</v>
      </c>
      <c r="BX551" s="95">
        <v>0</v>
      </c>
      <c r="BY551" s="95">
        <v>0</v>
      </c>
      <c r="BZ551" s="95">
        <v>0</v>
      </c>
      <c r="CA551" s="95">
        <v>59221.018893241897</v>
      </c>
      <c r="CB551" s="95">
        <v>3960470.41098022</v>
      </c>
      <c r="CC551" s="95">
        <v>32031233.8354492</v>
      </c>
      <c r="CD551" s="95">
        <v>8565809.66333008</v>
      </c>
      <c r="CE551" s="95">
        <v>1286.27153494954</v>
      </c>
      <c r="CF551" s="95">
        <v>214758.46315765401</v>
      </c>
      <c r="CG551" s="95">
        <v>1607514.4731445301</v>
      </c>
      <c r="CH551" s="95">
        <v>0</v>
      </c>
      <c r="CI551" s="95">
        <v>60519.196324825301</v>
      </c>
      <c r="CJ551" s="95">
        <v>4173180.0130920401</v>
      </c>
      <c r="CK551" s="95">
        <v>33638991.705566399</v>
      </c>
      <c r="CL551" s="95">
        <v>8705770.2579345703</v>
      </c>
      <c r="CM551" s="160">
        <v>89907.746053695693</v>
      </c>
      <c r="CN551" s="160">
        <v>14235905.728515601</v>
      </c>
      <c r="CO551" s="160">
        <v>60313088.331542999</v>
      </c>
      <c r="CP551" s="95">
        <v>8705770.2579345703</v>
      </c>
      <c r="CQ551" s="95">
        <v>0</v>
      </c>
      <c r="CR551" s="95">
        <v>0</v>
      </c>
      <c r="CS551" s="95">
        <v>0</v>
      </c>
      <c r="CT551" s="95">
        <v>0</v>
      </c>
      <c r="CU551" s="161">
        <v>4175228.8741378738</v>
      </c>
      <c r="CV551" s="161">
        <v>33638748.308593728</v>
      </c>
    </row>
    <row r="552" spans="1:100" x14ac:dyDescent="0.2">
      <c r="A552" s="94" t="s">
        <v>59</v>
      </c>
      <c r="B552" s="96">
        <v>40057</v>
      </c>
      <c r="C552" s="95">
        <v>47599.809421539299</v>
      </c>
      <c r="D552" s="95">
        <v>0</v>
      </c>
      <c r="E552" s="95">
        <v>11989.7950912714</v>
      </c>
      <c r="F552" s="95">
        <v>8057.1556853652</v>
      </c>
      <c r="G552" s="95">
        <v>1221.6926706284301</v>
      </c>
      <c r="H552" s="95">
        <v>0</v>
      </c>
      <c r="I552" s="95">
        <v>0</v>
      </c>
      <c r="J552" s="95">
        <v>29075.870076656302</v>
      </c>
      <c r="K552" s="95">
        <v>0</v>
      </c>
      <c r="L552" s="95">
        <v>10137.9839562178</v>
      </c>
      <c r="M552" s="95">
        <v>19641.281677007701</v>
      </c>
      <c r="N552" s="95">
        <v>6998.9163202047303</v>
      </c>
      <c r="O552" s="95">
        <v>20986.148223161701</v>
      </c>
      <c r="P552" s="95">
        <v>0</v>
      </c>
      <c r="Q552" s="95">
        <v>3058.2785113155801</v>
      </c>
      <c r="R552" s="95">
        <v>1041.5152215957601</v>
      </c>
      <c r="S552" s="95">
        <v>0</v>
      </c>
      <c r="T552" s="95">
        <v>291.75885396450798</v>
      </c>
      <c r="U552" s="95">
        <v>30001.153471469901</v>
      </c>
      <c r="V552" s="95">
        <v>2768757.6850891099</v>
      </c>
      <c r="W552" s="95">
        <v>0</v>
      </c>
      <c r="X552" s="95">
        <v>1181377.8841857901</v>
      </c>
      <c r="Y552" s="95">
        <v>781890.28919220006</v>
      </c>
      <c r="Z552" s="95">
        <v>203557.865856171</v>
      </c>
      <c r="AA552" s="95">
        <v>0</v>
      </c>
      <c r="AB552" s="95">
        <v>0</v>
      </c>
      <c r="AC552" s="95">
        <v>10160190.415283199</v>
      </c>
      <c r="AD552" s="95">
        <v>0</v>
      </c>
      <c r="AE552" s="95">
        <v>470813.26435852097</v>
      </c>
      <c r="AF552" s="95">
        <v>1020014.6104278601</v>
      </c>
      <c r="AG552" s="95">
        <v>1074641.83984375</v>
      </c>
      <c r="AH552" s="95">
        <v>1056427.2398071301</v>
      </c>
      <c r="AI552" s="95">
        <v>0</v>
      </c>
      <c r="AJ552" s="95">
        <v>322961.445285797</v>
      </c>
      <c r="AK552" s="95">
        <v>166446.53908538801</v>
      </c>
      <c r="AL552" s="95">
        <v>0</v>
      </c>
      <c r="AM552" s="95">
        <v>46931.102319240599</v>
      </c>
      <c r="AN552" s="95">
        <v>10271164.850097699</v>
      </c>
      <c r="AO552" s="95">
        <v>23210901.471191399</v>
      </c>
      <c r="AP552" s="95">
        <v>0</v>
      </c>
      <c r="AQ552" s="95">
        <v>9012407.5059814509</v>
      </c>
      <c r="AR552" s="95">
        <v>5899475.30224609</v>
      </c>
      <c r="AS552" s="95">
        <v>1543795.3048553499</v>
      </c>
      <c r="AT552" s="95">
        <v>0</v>
      </c>
      <c r="AU552" s="95">
        <v>0</v>
      </c>
      <c r="AV552" s="95">
        <v>27105241.5004883</v>
      </c>
      <c r="AW552" s="95">
        <v>0</v>
      </c>
      <c r="AX552" s="95">
        <v>4155980.3897094699</v>
      </c>
      <c r="AY552" s="95">
        <v>8715409.7711181603</v>
      </c>
      <c r="AZ552" s="95">
        <v>8095873.1066284198</v>
      </c>
      <c r="BA552" s="95">
        <v>8679396.6156005897</v>
      </c>
      <c r="BB552" s="95">
        <v>0</v>
      </c>
      <c r="BC552" s="95">
        <v>2522372.8934021001</v>
      </c>
      <c r="BD552" s="95">
        <v>1256413.7728118901</v>
      </c>
      <c r="BE552" s="95">
        <v>0</v>
      </c>
      <c r="BF552" s="95">
        <v>357977.23013687099</v>
      </c>
      <c r="BG552" s="95">
        <v>27418749.205566399</v>
      </c>
      <c r="BH552" s="95">
        <v>5446375.2186279297</v>
      </c>
      <c r="BI552" s="95">
        <v>0</v>
      </c>
      <c r="BJ552" s="95">
        <v>3150503.7604370099</v>
      </c>
      <c r="BK552" s="95">
        <v>2298630.9615173298</v>
      </c>
      <c r="BL552" s="95">
        <v>0</v>
      </c>
      <c r="BM552" s="95">
        <v>0</v>
      </c>
      <c r="BN552" s="95">
        <v>0</v>
      </c>
      <c r="BO552" s="95">
        <v>0</v>
      </c>
      <c r="BP552" s="95">
        <v>0</v>
      </c>
      <c r="BQ552" s="95">
        <v>0</v>
      </c>
      <c r="BR552" s="95">
        <v>2633256.3905334501</v>
      </c>
      <c r="BS552" s="95">
        <v>3023938.6036071801</v>
      </c>
      <c r="BT552" s="95">
        <v>1688952.5080108601</v>
      </c>
      <c r="BU552" s="95">
        <v>0</v>
      </c>
      <c r="BV552" s="95">
        <v>1272981.2840271001</v>
      </c>
      <c r="BW552" s="95">
        <v>143743.968372345</v>
      </c>
      <c r="BX552" s="95">
        <v>0</v>
      </c>
      <c r="BY552" s="95">
        <v>0</v>
      </c>
      <c r="BZ552" s="95">
        <v>0</v>
      </c>
      <c r="CA552" s="95">
        <v>59597.613322734796</v>
      </c>
      <c r="CB552" s="95">
        <v>3953478.94140625</v>
      </c>
      <c r="CC552" s="95">
        <v>32183048.403076202</v>
      </c>
      <c r="CD552" s="95">
        <v>8591015.1634521503</v>
      </c>
      <c r="CE552" s="95">
        <v>1294.8928321450901</v>
      </c>
      <c r="CF552" s="95">
        <v>212576.26599884001</v>
      </c>
      <c r="CG552" s="95">
        <v>1611907.62580872</v>
      </c>
      <c r="CH552" s="95">
        <v>0</v>
      </c>
      <c r="CI552" s="95">
        <v>60913.2027311325</v>
      </c>
      <c r="CJ552" s="95">
        <v>4159361.66488647</v>
      </c>
      <c r="CK552" s="95">
        <v>33798798.029785201</v>
      </c>
      <c r="CL552" s="95">
        <v>8731535.5534668006</v>
      </c>
      <c r="CM552" s="160">
        <v>90665.797821044893</v>
      </c>
      <c r="CN552" s="160">
        <v>14449440.537841801</v>
      </c>
      <c r="CO552" s="160">
        <v>61215453.744140603</v>
      </c>
      <c r="CP552" s="95">
        <v>8731535.5534668006</v>
      </c>
      <c r="CQ552" s="95">
        <v>0</v>
      </c>
      <c r="CR552" s="95">
        <v>0</v>
      </c>
      <c r="CS552" s="95">
        <v>0</v>
      </c>
      <c r="CT552" s="95">
        <v>0</v>
      </c>
      <c r="CU552" s="161">
        <v>4166055.2074050899</v>
      </c>
      <c r="CV552" s="161">
        <v>33794956.028884925</v>
      </c>
    </row>
    <row r="553" spans="1:100" x14ac:dyDescent="0.2">
      <c r="A553" s="94" t="s">
        <v>59</v>
      </c>
      <c r="B553" s="96">
        <v>40148</v>
      </c>
      <c r="C553" s="95">
        <v>48390.2611951828</v>
      </c>
      <c r="D553" s="95">
        <v>0</v>
      </c>
      <c r="E553" s="95">
        <v>11457.257890343701</v>
      </c>
      <c r="F553" s="95">
        <v>7904.8648483157203</v>
      </c>
      <c r="G553" s="95">
        <v>1282.2255976349099</v>
      </c>
      <c r="H553" s="95">
        <v>0</v>
      </c>
      <c r="I553" s="95">
        <v>0</v>
      </c>
      <c r="J553" s="95">
        <v>29845.6289041042</v>
      </c>
      <c r="K553" s="95">
        <v>0</v>
      </c>
      <c r="L553" s="95">
        <v>9934.0731451511401</v>
      </c>
      <c r="M553" s="95">
        <v>19605.113561153401</v>
      </c>
      <c r="N553" s="95">
        <v>6900.5238813161905</v>
      </c>
      <c r="O553" s="95">
        <v>21519.5763750076</v>
      </c>
      <c r="P553" s="95">
        <v>0</v>
      </c>
      <c r="Q553" s="95">
        <v>3027.7043141126601</v>
      </c>
      <c r="R553" s="95">
        <v>1103.0927460640701</v>
      </c>
      <c r="S553" s="95">
        <v>0</v>
      </c>
      <c r="T553" s="95">
        <v>283.72827691584803</v>
      </c>
      <c r="U553" s="95">
        <v>30537.051345825199</v>
      </c>
      <c r="V553" s="95">
        <v>2807560.4124145498</v>
      </c>
      <c r="W553" s="95">
        <v>0</v>
      </c>
      <c r="X553" s="95">
        <v>1129637.4646606401</v>
      </c>
      <c r="Y553" s="95">
        <v>760358.37983703602</v>
      </c>
      <c r="Z553" s="95">
        <v>204698.84482383699</v>
      </c>
      <c r="AA553" s="95">
        <v>0</v>
      </c>
      <c r="AB553" s="95">
        <v>0</v>
      </c>
      <c r="AC553" s="95">
        <v>10260687.888427701</v>
      </c>
      <c r="AD553" s="95">
        <v>0</v>
      </c>
      <c r="AE553" s="95">
        <v>461028.33565902698</v>
      </c>
      <c r="AF553" s="95">
        <v>1012430.7122116101</v>
      </c>
      <c r="AG553" s="95">
        <v>1067095.21270752</v>
      </c>
      <c r="AH553" s="95">
        <v>1080708.6375885</v>
      </c>
      <c r="AI553" s="95">
        <v>0</v>
      </c>
      <c r="AJ553" s="95">
        <v>323808.949192047</v>
      </c>
      <c r="AK553" s="95">
        <v>169472.038583755</v>
      </c>
      <c r="AL553" s="95">
        <v>0</v>
      </c>
      <c r="AM553" s="95">
        <v>42529.875650405898</v>
      </c>
      <c r="AN553" s="95">
        <v>10336918.746582</v>
      </c>
      <c r="AO553" s="95">
        <v>23718852.903320301</v>
      </c>
      <c r="AP553" s="95">
        <v>0</v>
      </c>
      <c r="AQ553" s="95">
        <v>8706438.4364013709</v>
      </c>
      <c r="AR553" s="95">
        <v>5807133.2802123995</v>
      </c>
      <c r="AS553" s="95">
        <v>1558594.50036621</v>
      </c>
      <c r="AT553" s="95">
        <v>0</v>
      </c>
      <c r="AU553" s="95">
        <v>0</v>
      </c>
      <c r="AV553" s="95">
        <v>27760410.519287098</v>
      </c>
      <c r="AW553" s="95">
        <v>0</v>
      </c>
      <c r="AX553" s="95">
        <v>4122461.3471069299</v>
      </c>
      <c r="AY553" s="95">
        <v>8714114.57739258</v>
      </c>
      <c r="AZ553" s="95">
        <v>8141113.0068359403</v>
      </c>
      <c r="BA553" s="95">
        <v>8980353.56323242</v>
      </c>
      <c r="BB553" s="95">
        <v>0</v>
      </c>
      <c r="BC553" s="95">
        <v>2551693.7835693401</v>
      </c>
      <c r="BD553" s="95">
        <v>1287381.46131897</v>
      </c>
      <c r="BE553" s="95">
        <v>0</v>
      </c>
      <c r="BF553" s="95">
        <v>328404.66527557402</v>
      </c>
      <c r="BG553" s="95">
        <v>27953034.3442383</v>
      </c>
      <c r="BH553" s="95">
        <v>5616443.5819702102</v>
      </c>
      <c r="BI553" s="95">
        <v>0</v>
      </c>
      <c r="BJ553" s="95">
        <v>3089113.1174621601</v>
      </c>
      <c r="BK553" s="95">
        <v>2287028.8783569299</v>
      </c>
      <c r="BL553" s="95">
        <v>0</v>
      </c>
      <c r="BM553" s="95">
        <v>0</v>
      </c>
      <c r="BN553" s="95">
        <v>0</v>
      </c>
      <c r="BO553" s="95">
        <v>0</v>
      </c>
      <c r="BP553" s="95">
        <v>0</v>
      </c>
      <c r="BQ553" s="95">
        <v>0</v>
      </c>
      <c r="BR553" s="95">
        <v>2625842.0484619099</v>
      </c>
      <c r="BS553" s="95">
        <v>3016675.3851623498</v>
      </c>
      <c r="BT553" s="95">
        <v>1747602.0166168199</v>
      </c>
      <c r="BU553" s="95">
        <v>0</v>
      </c>
      <c r="BV553" s="95">
        <v>1293328.34892273</v>
      </c>
      <c r="BW553" s="95">
        <v>148532.17475891099</v>
      </c>
      <c r="BX553" s="95">
        <v>0</v>
      </c>
      <c r="BY553" s="95">
        <v>0</v>
      </c>
      <c r="BZ553" s="95">
        <v>0</v>
      </c>
      <c r="CA553" s="95">
        <v>59851.2724752426</v>
      </c>
      <c r="CB553" s="95">
        <v>3944926.4736328102</v>
      </c>
      <c r="CC553" s="95">
        <v>32416121.7036133</v>
      </c>
      <c r="CD553" s="95">
        <v>8708367.9833984394</v>
      </c>
      <c r="CE553" s="95">
        <v>1332.20316262543</v>
      </c>
      <c r="CF553" s="95">
        <v>211844.34148216201</v>
      </c>
      <c r="CG553" s="95">
        <v>1613649.19050598</v>
      </c>
      <c r="CH553" s="95">
        <v>0</v>
      </c>
      <c r="CI553" s="95">
        <v>61161.786878585801</v>
      </c>
      <c r="CJ553" s="95">
        <v>4148399.1307983398</v>
      </c>
      <c r="CK553" s="95">
        <v>34028898.628417999</v>
      </c>
      <c r="CL553" s="95">
        <v>8857009.7995605506</v>
      </c>
      <c r="CM553" s="160">
        <v>91520.790907859802</v>
      </c>
      <c r="CN553" s="160">
        <v>14503849.381347699</v>
      </c>
      <c r="CO553" s="160">
        <v>61993292.90625</v>
      </c>
      <c r="CP553" s="95">
        <v>8857009.7995605506</v>
      </c>
      <c r="CQ553" s="95">
        <v>0</v>
      </c>
      <c r="CR553" s="95">
        <v>0</v>
      </c>
      <c r="CS553" s="95">
        <v>0</v>
      </c>
      <c r="CT553" s="95">
        <v>0</v>
      </c>
      <c r="CU553" s="161">
        <v>4156770.8151149722</v>
      </c>
      <c r="CV553" s="161">
        <v>34029770.894119278</v>
      </c>
    </row>
    <row r="554" spans="1:100" x14ac:dyDescent="0.2">
      <c r="A554" s="94" t="s">
        <v>59</v>
      </c>
      <c r="B554" s="96">
        <v>40238</v>
      </c>
      <c r="C554" s="95">
        <v>48775.081967830702</v>
      </c>
      <c r="D554" s="95">
        <v>0</v>
      </c>
      <c r="E554" s="95">
        <v>10874.3253262043</v>
      </c>
      <c r="F554" s="95">
        <v>7819.1879811883</v>
      </c>
      <c r="G554" s="95">
        <v>1310.10729123652</v>
      </c>
      <c r="H554" s="95">
        <v>0</v>
      </c>
      <c r="I554" s="95">
        <v>0</v>
      </c>
      <c r="J554" s="95">
        <v>30397.077124834101</v>
      </c>
      <c r="K554" s="95">
        <v>0</v>
      </c>
      <c r="L554" s="95">
        <v>9921.2131788730603</v>
      </c>
      <c r="M554" s="95">
        <v>19500.715407371499</v>
      </c>
      <c r="N554" s="95">
        <v>6835.6916567683202</v>
      </c>
      <c r="O554" s="95">
        <v>21718.434639692299</v>
      </c>
      <c r="P554" s="95">
        <v>0</v>
      </c>
      <c r="Q554" s="95">
        <v>2960.7028374075899</v>
      </c>
      <c r="R554" s="95">
        <v>1075.23470331728</v>
      </c>
      <c r="S554" s="95">
        <v>0</v>
      </c>
      <c r="T554" s="95">
        <v>274.283200547099</v>
      </c>
      <c r="U554" s="95">
        <v>30829.3816916943</v>
      </c>
      <c r="V554" s="95">
        <v>2859824.86505127</v>
      </c>
      <c r="W554" s="95">
        <v>0</v>
      </c>
      <c r="X554" s="95">
        <v>1075591.6017608601</v>
      </c>
      <c r="Y554" s="95">
        <v>765254.03932952904</v>
      </c>
      <c r="Z554" s="95">
        <v>210122.42545509301</v>
      </c>
      <c r="AA554" s="95">
        <v>0</v>
      </c>
      <c r="AB554" s="95">
        <v>0</v>
      </c>
      <c r="AC554" s="95">
        <v>10419081.990600601</v>
      </c>
      <c r="AD554" s="95">
        <v>0</v>
      </c>
      <c r="AE554" s="95">
        <v>450895.42157745402</v>
      </c>
      <c r="AF554" s="95">
        <v>1008451.99486542</v>
      </c>
      <c r="AG554" s="95">
        <v>1077436.41346741</v>
      </c>
      <c r="AH554" s="95">
        <v>1082533.9399108901</v>
      </c>
      <c r="AI554" s="95">
        <v>0</v>
      </c>
      <c r="AJ554" s="95">
        <v>320665.987892151</v>
      </c>
      <c r="AK554" s="95">
        <v>169909.736719131</v>
      </c>
      <c r="AL554" s="95">
        <v>0</v>
      </c>
      <c r="AM554" s="95">
        <v>40335.864223003402</v>
      </c>
      <c r="AN554" s="95">
        <v>10455923.263183599</v>
      </c>
      <c r="AO554" s="95">
        <v>24287965.6796875</v>
      </c>
      <c r="AP554" s="95">
        <v>0</v>
      </c>
      <c r="AQ554" s="95">
        <v>8359453.9110107403</v>
      </c>
      <c r="AR554" s="95">
        <v>5911990.2419433603</v>
      </c>
      <c r="AS554" s="95">
        <v>1621029.5663757301</v>
      </c>
      <c r="AT554" s="95">
        <v>0</v>
      </c>
      <c r="AU554" s="95">
        <v>0</v>
      </c>
      <c r="AV554" s="95">
        <v>28390254.103515599</v>
      </c>
      <c r="AW554" s="95">
        <v>0</v>
      </c>
      <c r="AX554" s="95">
        <v>4065864.3754577599</v>
      </c>
      <c r="AY554" s="95">
        <v>8722565.2519531306</v>
      </c>
      <c r="AZ554" s="95">
        <v>8256477.5900268601</v>
      </c>
      <c r="BA554" s="95">
        <v>9167271.6115722694</v>
      </c>
      <c r="BB554" s="95">
        <v>0</v>
      </c>
      <c r="BC554" s="95">
        <v>2543315.3789367699</v>
      </c>
      <c r="BD554" s="95">
        <v>1304808.2990570101</v>
      </c>
      <c r="BE554" s="95">
        <v>0</v>
      </c>
      <c r="BF554" s="95">
        <v>315626.78465652501</v>
      </c>
      <c r="BG554" s="95">
        <v>28524174.287353501</v>
      </c>
      <c r="BH554" s="95">
        <v>5748385.5324096698</v>
      </c>
      <c r="BI554" s="95">
        <v>0</v>
      </c>
      <c r="BJ554" s="95">
        <v>3001764.7015380901</v>
      </c>
      <c r="BK554" s="95">
        <v>2301084.29327393</v>
      </c>
      <c r="BL554" s="95">
        <v>0</v>
      </c>
      <c r="BM554" s="95">
        <v>0</v>
      </c>
      <c r="BN554" s="95">
        <v>0</v>
      </c>
      <c r="BO554" s="95">
        <v>0</v>
      </c>
      <c r="BP554" s="95">
        <v>0</v>
      </c>
      <c r="BQ554" s="95">
        <v>0</v>
      </c>
      <c r="BR554" s="95">
        <v>2658882.46875</v>
      </c>
      <c r="BS554" s="95">
        <v>3028963.4652709998</v>
      </c>
      <c r="BT554" s="95">
        <v>1784045.4334259001</v>
      </c>
      <c r="BU554" s="95">
        <v>0</v>
      </c>
      <c r="BV554" s="95">
        <v>1294002.47038269</v>
      </c>
      <c r="BW554" s="95">
        <v>150655.994075775</v>
      </c>
      <c r="BX554" s="95">
        <v>0</v>
      </c>
      <c r="BY554" s="95">
        <v>0</v>
      </c>
      <c r="BZ554" s="95">
        <v>0</v>
      </c>
      <c r="CA554" s="95">
        <v>59581.613034248403</v>
      </c>
      <c r="CB554" s="95">
        <v>3929931.5875244099</v>
      </c>
      <c r="CC554" s="95">
        <v>32653253.380127002</v>
      </c>
      <c r="CD554" s="95">
        <v>8766454.2614746094</v>
      </c>
      <c r="CE554" s="95">
        <v>1315.5183185786</v>
      </c>
      <c r="CF554" s="95">
        <v>210562.34755897499</v>
      </c>
      <c r="CG554" s="95">
        <v>1619357.87928772</v>
      </c>
      <c r="CH554" s="95">
        <v>0</v>
      </c>
      <c r="CI554" s="95">
        <v>60885.674943447098</v>
      </c>
      <c r="CJ554" s="95">
        <v>4150666.2499694801</v>
      </c>
      <c r="CK554" s="95">
        <v>34270780.177734397</v>
      </c>
      <c r="CL554" s="95">
        <v>8922089.1826171894</v>
      </c>
      <c r="CM554" s="160">
        <v>91563.361615180998</v>
      </c>
      <c r="CN554" s="160">
        <v>14616261.955566401</v>
      </c>
      <c r="CO554" s="160">
        <v>62860043.471679702</v>
      </c>
      <c r="CP554" s="95">
        <v>8922089.1826171894</v>
      </c>
      <c r="CQ554" s="95">
        <v>0</v>
      </c>
      <c r="CR554" s="95">
        <v>0</v>
      </c>
      <c r="CS554" s="95">
        <v>0</v>
      </c>
      <c r="CT554" s="95">
        <v>0</v>
      </c>
      <c r="CU554" s="161">
        <v>4140493.9350833846</v>
      </c>
      <c r="CV554" s="161">
        <v>34272611.259414725</v>
      </c>
    </row>
    <row r="555" spans="1:100" x14ac:dyDescent="0.2">
      <c r="A555" s="94" t="s">
        <v>59</v>
      </c>
      <c r="B555" s="96">
        <v>40330</v>
      </c>
      <c r="C555" s="95">
        <v>49518.681542396502</v>
      </c>
      <c r="D555" s="95">
        <v>0</v>
      </c>
      <c r="E555" s="95">
        <v>10490.0955440998</v>
      </c>
      <c r="F555" s="95">
        <v>7669.1308485865602</v>
      </c>
      <c r="G555" s="95">
        <v>1322.32560245693</v>
      </c>
      <c r="H555" s="95">
        <v>0</v>
      </c>
      <c r="I555" s="95">
        <v>0</v>
      </c>
      <c r="J555" s="95">
        <v>30798.3272490501</v>
      </c>
      <c r="K555" s="95">
        <v>0</v>
      </c>
      <c r="L555" s="95">
        <v>10308.6681239605</v>
      </c>
      <c r="M555" s="95">
        <v>19588.563050031698</v>
      </c>
      <c r="N555" s="95">
        <v>7109.1484099030504</v>
      </c>
      <c r="O555" s="95">
        <v>21918.0702273846</v>
      </c>
      <c r="P555" s="95">
        <v>0</v>
      </c>
      <c r="Q555" s="95">
        <v>2850.2996799051798</v>
      </c>
      <c r="R555" s="95">
        <v>1107.4706888645901</v>
      </c>
      <c r="S555" s="95">
        <v>0</v>
      </c>
      <c r="T555" s="95">
        <v>266.09524777904198</v>
      </c>
      <c r="U555" s="95">
        <v>31130.817654848099</v>
      </c>
      <c r="V555" s="95">
        <v>2897261.4876403799</v>
      </c>
      <c r="W555" s="95">
        <v>0</v>
      </c>
      <c r="X555" s="95">
        <v>1019521.0776062</v>
      </c>
      <c r="Y555" s="95">
        <v>731473.17469024705</v>
      </c>
      <c r="Z555" s="95">
        <v>209333.97118759199</v>
      </c>
      <c r="AA555" s="95">
        <v>0</v>
      </c>
      <c r="AB555" s="95">
        <v>0</v>
      </c>
      <c r="AC555" s="95">
        <v>10589560.298095699</v>
      </c>
      <c r="AD555" s="95">
        <v>0</v>
      </c>
      <c r="AE555" s="95">
        <v>457148.52035141003</v>
      </c>
      <c r="AF555" s="95">
        <v>1001112.30139923</v>
      </c>
      <c r="AG555" s="95">
        <v>1092979.5881042499</v>
      </c>
      <c r="AH555" s="95">
        <v>1084913.1775054899</v>
      </c>
      <c r="AI555" s="95">
        <v>0</v>
      </c>
      <c r="AJ555" s="95">
        <v>283633.41149139398</v>
      </c>
      <c r="AK555" s="95">
        <v>169038.59040832499</v>
      </c>
      <c r="AL555" s="95">
        <v>0</v>
      </c>
      <c r="AM555" s="95">
        <v>39683.187191486402</v>
      </c>
      <c r="AN555" s="95">
        <v>10575120.4916992</v>
      </c>
      <c r="AO555" s="95">
        <v>24749341.2412109</v>
      </c>
      <c r="AP555" s="95">
        <v>0</v>
      </c>
      <c r="AQ555" s="95">
        <v>7980046.5836792002</v>
      </c>
      <c r="AR555" s="95">
        <v>5695036.7794799795</v>
      </c>
      <c r="AS555" s="95">
        <v>1616928.9279479999</v>
      </c>
      <c r="AT555" s="95">
        <v>0</v>
      </c>
      <c r="AU555" s="95">
        <v>0</v>
      </c>
      <c r="AV555" s="95">
        <v>29031601.2651367</v>
      </c>
      <c r="AW555" s="95">
        <v>0</v>
      </c>
      <c r="AX555" s="95">
        <v>4181901.3567504901</v>
      </c>
      <c r="AY555" s="95">
        <v>8811735.1070556603</v>
      </c>
      <c r="AZ555" s="95">
        <v>8443686.4074706994</v>
      </c>
      <c r="BA555" s="95">
        <v>9197441.6820068397</v>
      </c>
      <c r="BB555" s="95">
        <v>0</v>
      </c>
      <c r="BC555" s="95">
        <v>2277441.7076416002</v>
      </c>
      <c r="BD555" s="95">
        <v>1302841.45158386</v>
      </c>
      <c r="BE555" s="95">
        <v>0</v>
      </c>
      <c r="BF555" s="95">
        <v>311113.179035187</v>
      </c>
      <c r="BG555" s="95">
        <v>29079944.517822299</v>
      </c>
      <c r="BH555" s="95">
        <v>5934877.0685424795</v>
      </c>
      <c r="BI555" s="95">
        <v>0</v>
      </c>
      <c r="BJ555" s="95">
        <v>2885391.7902831999</v>
      </c>
      <c r="BK555" s="95">
        <v>2240420.4976806599</v>
      </c>
      <c r="BL555" s="95">
        <v>0</v>
      </c>
      <c r="BM555" s="95">
        <v>0</v>
      </c>
      <c r="BN555" s="95">
        <v>0</v>
      </c>
      <c r="BO555" s="95">
        <v>0</v>
      </c>
      <c r="BP555" s="95">
        <v>0</v>
      </c>
      <c r="BQ555" s="95">
        <v>0</v>
      </c>
      <c r="BR555" s="95">
        <v>2686198.1100769001</v>
      </c>
      <c r="BS555" s="95">
        <v>3132558.4291686998</v>
      </c>
      <c r="BT555" s="95">
        <v>1789296.8228302</v>
      </c>
      <c r="BU555" s="95">
        <v>0</v>
      </c>
      <c r="BV555" s="95">
        <v>1197829.5420532201</v>
      </c>
      <c r="BW555" s="95">
        <v>150553.37982177699</v>
      </c>
      <c r="BX555" s="95">
        <v>0</v>
      </c>
      <c r="BY555" s="95">
        <v>0</v>
      </c>
      <c r="BZ555" s="95">
        <v>0</v>
      </c>
      <c r="CA555" s="95">
        <v>60043.994339942903</v>
      </c>
      <c r="CB555" s="95">
        <v>3924219.95983887</v>
      </c>
      <c r="CC555" s="95">
        <v>32713083.267333999</v>
      </c>
      <c r="CD555" s="95">
        <v>8813163.2657470703</v>
      </c>
      <c r="CE555" s="95">
        <v>1327.0032509416301</v>
      </c>
      <c r="CF555" s="95">
        <v>207565.11488723801</v>
      </c>
      <c r="CG555" s="95">
        <v>1607910.1083068801</v>
      </c>
      <c r="CH555" s="95">
        <v>0</v>
      </c>
      <c r="CI555" s="95">
        <v>61389.738736152598</v>
      </c>
      <c r="CJ555" s="95">
        <v>4118042.5581359901</v>
      </c>
      <c r="CK555" s="95">
        <v>34317040.510253899</v>
      </c>
      <c r="CL555" s="95">
        <v>8963173.5205078106</v>
      </c>
      <c r="CM555" s="160">
        <v>92307.389689445496</v>
      </c>
      <c r="CN555" s="160">
        <v>14693158.756225601</v>
      </c>
      <c r="CO555" s="160">
        <v>63433302.8515625</v>
      </c>
      <c r="CP555" s="95">
        <v>8963173.5205078106</v>
      </c>
      <c r="CQ555" s="95">
        <v>0</v>
      </c>
      <c r="CR555" s="95">
        <v>0</v>
      </c>
      <c r="CS555" s="95">
        <v>0</v>
      </c>
      <c r="CT555" s="95">
        <v>0</v>
      </c>
      <c r="CU555" s="161">
        <v>4131785.074726108</v>
      </c>
      <c r="CV555" s="161">
        <v>34320993.375640877</v>
      </c>
    </row>
    <row r="556" spans="1:100" x14ac:dyDescent="0.2">
      <c r="A556" s="94" t="s">
        <v>59</v>
      </c>
      <c r="B556" s="96">
        <v>40422</v>
      </c>
      <c r="C556" s="95">
        <v>49713.831492900797</v>
      </c>
      <c r="D556" s="95">
        <v>0</v>
      </c>
      <c r="E556" s="95">
        <v>10004.5967725515</v>
      </c>
      <c r="F556" s="95">
        <v>7446.6165122985803</v>
      </c>
      <c r="G556" s="95">
        <v>1326.1066994071</v>
      </c>
      <c r="H556" s="95">
        <v>0</v>
      </c>
      <c r="I556" s="95">
        <v>0</v>
      </c>
      <c r="J556" s="95">
        <v>31044.827999830199</v>
      </c>
      <c r="K556" s="95">
        <v>0</v>
      </c>
      <c r="L556" s="95">
        <v>9924.6923029422796</v>
      </c>
      <c r="M556" s="95">
        <v>19621.665424346898</v>
      </c>
      <c r="N556" s="95">
        <v>6979.0494921803502</v>
      </c>
      <c r="O556" s="95">
        <v>21776.629278898199</v>
      </c>
      <c r="P556" s="95">
        <v>0</v>
      </c>
      <c r="Q556" s="95">
        <v>2783.08028516173</v>
      </c>
      <c r="R556" s="95">
        <v>1089.46770349145</v>
      </c>
      <c r="S556" s="95">
        <v>0</v>
      </c>
      <c r="T556" s="95">
        <v>271.090811584145</v>
      </c>
      <c r="U556" s="95">
        <v>31416.108828782999</v>
      </c>
      <c r="V556" s="95">
        <v>2935060.6265564002</v>
      </c>
      <c r="W556" s="95">
        <v>0</v>
      </c>
      <c r="X556" s="95">
        <v>964602.98151397705</v>
      </c>
      <c r="Y556" s="95">
        <v>704230.44779205299</v>
      </c>
      <c r="Z556" s="95">
        <v>203632.817148209</v>
      </c>
      <c r="AA556" s="95">
        <v>0</v>
      </c>
      <c r="AB556" s="95">
        <v>0</v>
      </c>
      <c r="AC556" s="95">
        <v>10685543.1409912</v>
      </c>
      <c r="AD556" s="95">
        <v>0</v>
      </c>
      <c r="AE556" s="95">
        <v>445678.42234039301</v>
      </c>
      <c r="AF556" s="95">
        <v>999370.79508209205</v>
      </c>
      <c r="AG556" s="95">
        <v>1088339.7854003899</v>
      </c>
      <c r="AH556" s="95">
        <v>1079234.2649230999</v>
      </c>
      <c r="AI556" s="95">
        <v>0</v>
      </c>
      <c r="AJ556" s="95">
        <v>273584.80014801002</v>
      </c>
      <c r="AK556" s="95">
        <v>165210.69469642601</v>
      </c>
      <c r="AL556" s="95">
        <v>0</v>
      </c>
      <c r="AM556" s="95">
        <v>38485.583432674401</v>
      </c>
      <c r="AN556" s="95">
        <v>10735366.9112549</v>
      </c>
      <c r="AO556" s="95">
        <v>25132182.357666001</v>
      </c>
      <c r="AP556" s="95">
        <v>0</v>
      </c>
      <c r="AQ556" s="95">
        <v>7548725.9337158203</v>
      </c>
      <c r="AR556" s="95">
        <v>5481155.1821899395</v>
      </c>
      <c r="AS556" s="95">
        <v>1584723.4888458301</v>
      </c>
      <c r="AT556" s="95">
        <v>0</v>
      </c>
      <c r="AU556" s="95">
        <v>0</v>
      </c>
      <c r="AV556" s="95">
        <v>29496358.271240201</v>
      </c>
      <c r="AW556" s="95">
        <v>0</v>
      </c>
      <c r="AX556" s="95">
        <v>4043104.1837158198</v>
      </c>
      <c r="AY556" s="95">
        <v>8793962.8479003906</v>
      </c>
      <c r="AZ556" s="95">
        <v>8353133.1556396503</v>
      </c>
      <c r="BA556" s="95">
        <v>9064543.9371337909</v>
      </c>
      <c r="BB556" s="95">
        <v>0</v>
      </c>
      <c r="BC556" s="95">
        <v>2196576.2337951702</v>
      </c>
      <c r="BD556" s="95">
        <v>1272492.3370819101</v>
      </c>
      <c r="BE556" s="95">
        <v>0</v>
      </c>
      <c r="BF556" s="95">
        <v>309278.88665389997</v>
      </c>
      <c r="BG556" s="95">
        <v>29610743.847412098</v>
      </c>
      <c r="BH556" s="95">
        <v>5930001.69213867</v>
      </c>
      <c r="BI556" s="95">
        <v>0</v>
      </c>
      <c r="BJ556" s="95">
        <v>2743817.3593444801</v>
      </c>
      <c r="BK556" s="95">
        <v>2161464.8033447298</v>
      </c>
      <c r="BL556" s="95">
        <v>0</v>
      </c>
      <c r="BM556" s="95">
        <v>0</v>
      </c>
      <c r="BN556" s="95">
        <v>0</v>
      </c>
      <c r="BO556" s="95">
        <v>0</v>
      </c>
      <c r="BP556" s="95">
        <v>0</v>
      </c>
      <c r="BQ556" s="95">
        <v>0</v>
      </c>
      <c r="BR556" s="95">
        <v>2671248.8023681599</v>
      </c>
      <c r="BS556" s="95">
        <v>3081097.7160034198</v>
      </c>
      <c r="BT556" s="95">
        <v>1763609.78353882</v>
      </c>
      <c r="BU556" s="95">
        <v>0</v>
      </c>
      <c r="BV556" s="95">
        <v>1159064.31256104</v>
      </c>
      <c r="BW556" s="95">
        <v>147573.74645614601</v>
      </c>
      <c r="BX556" s="95">
        <v>0</v>
      </c>
      <c r="BY556" s="95">
        <v>0</v>
      </c>
      <c r="BZ556" s="95">
        <v>0</v>
      </c>
      <c r="CA556" s="95">
        <v>59748.348049163797</v>
      </c>
      <c r="CB556" s="95">
        <v>3908829.2195129399</v>
      </c>
      <c r="CC556" s="95">
        <v>32630540.688720699</v>
      </c>
      <c r="CD556" s="95">
        <v>8652696.3370361291</v>
      </c>
      <c r="CE556" s="95">
        <v>1324.9899302423</v>
      </c>
      <c r="CF556" s="95">
        <v>203993.90713119501</v>
      </c>
      <c r="CG556" s="95">
        <v>1589987.28773499</v>
      </c>
      <c r="CH556" s="95">
        <v>0</v>
      </c>
      <c r="CI556" s="95">
        <v>61075.8621912003</v>
      </c>
      <c r="CJ556" s="95">
        <v>4101947.8541259798</v>
      </c>
      <c r="CK556" s="95">
        <v>34231511.542968802</v>
      </c>
      <c r="CL556" s="95">
        <v>8795816.0177002009</v>
      </c>
      <c r="CM556" s="160">
        <v>92221.054747581496</v>
      </c>
      <c r="CN556" s="160">
        <v>14849905.4367676</v>
      </c>
      <c r="CO556" s="160">
        <v>63778810.769531302</v>
      </c>
      <c r="CP556" s="95">
        <v>8795816.0177002009</v>
      </c>
      <c r="CQ556" s="95">
        <v>0</v>
      </c>
      <c r="CR556" s="95">
        <v>0</v>
      </c>
      <c r="CS556" s="95">
        <v>0</v>
      </c>
      <c r="CT556" s="95">
        <v>0</v>
      </c>
      <c r="CU556" s="161">
        <v>4112823.126644135</v>
      </c>
      <c r="CV556" s="161">
        <v>34220527.976455688</v>
      </c>
    </row>
    <row r="557" spans="1:100" x14ac:dyDescent="0.2">
      <c r="A557" s="94" t="s">
        <v>59</v>
      </c>
      <c r="B557" s="96">
        <v>40513</v>
      </c>
      <c r="C557" s="95">
        <v>49412.868249416402</v>
      </c>
      <c r="D557" s="95">
        <v>0</v>
      </c>
      <c r="E557" s="95">
        <v>9560.2799550294894</v>
      </c>
      <c r="F557" s="95">
        <v>7164.4673869013805</v>
      </c>
      <c r="G557" s="95">
        <v>1310.1387493014299</v>
      </c>
      <c r="H557" s="95">
        <v>0</v>
      </c>
      <c r="I557" s="95">
        <v>0</v>
      </c>
      <c r="J557" s="95">
        <v>31246.980139732401</v>
      </c>
      <c r="K557" s="95">
        <v>0</v>
      </c>
      <c r="L557" s="95">
        <v>12600.360165476801</v>
      </c>
      <c r="M557" s="95">
        <v>19500.917040824901</v>
      </c>
      <c r="N557" s="95">
        <v>6797.3375203609503</v>
      </c>
      <c r="O557" s="95">
        <v>21085.420688152299</v>
      </c>
      <c r="P557" s="95">
        <v>0</v>
      </c>
      <c r="Q557" s="95">
        <v>2706.09230616689</v>
      </c>
      <c r="R557" s="95">
        <v>1061.18538728356</v>
      </c>
      <c r="S557" s="95">
        <v>0</v>
      </c>
      <c r="T557" s="95">
        <v>349.61025037988998</v>
      </c>
      <c r="U557" s="95">
        <v>31612.1663057804</v>
      </c>
      <c r="V557" s="95">
        <v>2867071.6091308598</v>
      </c>
      <c r="W557" s="95">
        <v>0</v>
      </c>
      <c r="X557" s="95">
        <v>908350.49914550805</v>
      </c>
      <c r="Y557" s="95">
        <v>665688.59272003197</v>
      </c>
      <c r="Z557" s="95">
        <v>201678.91690635699</v>
      </c>
      <c r="AA557" s="95">
        <v>0</v>
      </c>
      <c r="AB557" s="95">
        <v>0</v>
      </c>
      <c r="AC557" s="95">
        <v>10690911.759277301</v>
      </c>
      <c r="AD557" s="95">
        <v>0</v>
      </c>
      <c r="AE557" s="95">
        <v>495721.084217072</v>
      </c>
      <c r="AF557" s="95">
        <v>980381.55483245896</v>
      </c>
      <c r="AG557" s="95">
        <v>1055846.0402069101</v>
      </c>
      <c r="AH557" s="95">
        <v>978616.98735046398</v>
      </c>
      <c r="AI557" s="95">
        <v>0</v>
      </c>
      <c r="AJ557" s="95">
        <v>266162.11054229701</v>
      </c>
      <c r="AK557" s="95">
        <v>157596.562656403</v>
      </c>
      <c r="AL557" s="95">
        <v>0</v>
      </c>
      <c r="AM557" s="95">
        <v>43777.1742124558</v>
      </c>
      <c r="AN557" s="95">
        <v>10706217.7104492</v>
      </c>
      <c r="AO557" s="95">
        <v>24662020.917480499</v>
      </c>
      <c r="AP557" s="95">
        <v>0</v>
      </c>
      <c r="AQ557" s="95">
        <v>7152923.5748901404</v>
      </c>
      <c r="AR557" s="95">
        <v>5192125.6273803702</v>
      </c>
      <c r="AS557" s="95">
        <v>1580987.0212097201</v>
      </c>
      <c r="AT557" s="95">
        <v>0</v>
      </c>
      <c r="AU557" s="95">
        <v>0</v>
      </c>
      <c r="AV557" s="95">
        <v>29819638.9301758</v>
      </c>
      <c r="AW557" s="95">
        <v>0</v>
      </c>
      <c r="AX557" s="95">
        <v>4518656.9419555701</v>
      </c>
      <c r="AY557" s="95">
        <v>8659980.5251464806</v>
      </c>
      <c r="AZ557" s="95">
        <v>8131440.7653808603</v>
      </c>
      <c r="BA557" s="95">
        <v>8301231.5358276404</v>
      </c>
      <c r="BB557" s="95">
        <v>0</v>
      </c>
      <c r="BC557" s="95">
        <v>2145479.85754395</v>
      </c>
      <c r="BD557" s="95">
        <v>1224044.40626526</v>
      </c>
      <c r="BE557" s="95">
        <v>0</v>
      </c>
      <c r="BF557" s="95">
        <v>356583.52956390398</v>
      </c>
      <c r="BG557" s="95">
        <v>29970841.130127002</v>
      </c>
      <c r="BH557" s="95">
        <v>5816308.9439697303</v>
      </c>
      <c r="BI557" s="95">
        <v>0</v>
      </c>
      <c r="BJ557" s="95">
        <v>2622737.2634277302</v>
      </c>
      <c r="BK557" s="95">
        <v>2067845.7348938</v>
      </c>
      <c r="BL557" s="95">
        <v>0</v>
      </c>
      <c r="BM557" s="95">
        <v>0</v>
      </c>
      <c r="BN557" s="95">
        <v>0</v>
      </c>
      <c r="BO557" s="95">
        <v>0</v>
      </c>
      <c r="BP557" s="95">
        <v>0</v>
      </c>
      <c r="BQ557" s="95">
        <v>0</v>
      </c>
      <c r="BR557" s="95">
        <v>2669250.8074340802</v>
      </c>
      <c r="BS557" s="95">
        <v>2996622.9225158701</v>
      </c>
      <c r="BT557" s="95">
        <v>1614818.96934509</v>
      </c>
      <c r="BU557" s="95">
        <v>0</v>
      </c>
      <c r="BV557" s="95">
        <v>1142045.5279083301</v>
      </c>
      <c r="BW557" s="95">
        <v>133262.711797714</v>
      </c>
      <c r="BX557" s="95">
        <v>0</v>
      </c>
      <c r="BY557" s="95">
        <v>0</v>
      </c>
      <c r="BZ557" s="95">
        <v>0</v>
      </c>
      <c r="CA557" s="95">
        <v>58978.768051624298</v>
      </c>
      <c r="CB557" s="95">
        <v>3770790.1160278302</v>
      </c>
      <c r="CC557" s="95">
        <v>31839578.674804699</v>
      </c>
      <c r="CD557" s="95">
        <v>8458322.7739257794</v>
      </c>
      <c r="CE557" s="95">
        <v>1303.4539210498299</v>
      </c>
      <c r="CF557" s="95">
        <v>201504.93341636701</v>
      </c>
      <c r="CG557" s="95">
        <v>1579757.5871582001</v>
      </c>
      <c r="CH557" s="95">
        <v>0</v>
      </c>
      <c r="CI557" s="95">
        <v>60270.621853828401</v>
      </c>
      <c r="CJ557" s="95">
        <v>3975481.5914001502</v>
      </c>
      <c r="CK557" s="95">
        <v>33409899.6337891</v>
      </c>
      <c r="CL557" s="95">
        <v>8592034.3043212909</v>
      </c>
      <c r="CM557" s="160">
        <v>91718.1950531006</v>
      </c>
      <c r="CN557" s="160">
        <v>14678399.9333496</v>
      </c>
      <c r="CO557" s="160">
        <v>63382343.254882798</v>
      </c>
      <c r="CP557" s="95">
        <v>8592034.3043212909</v>
      </c>
      <c r="CQ557" s="95">
        <v>0</v>
      </c>
      <c r="CR557" s="95">
        <v>0</v>
      </c>
      <c r="CS557" s="95">
        <v>0</v>
      </c>
      <c r="CT557" s="95">
        <v>0</v>
      </c>
      <c r="CU557" s="161">
        <v>3972295.0494441972</v>
      </c>
      <c r="CV557" s="161">
        <v>33419336.261962898</v>
      </c>
    </row>
    <row r="558" spans="1:100" x14ac:dyDescent="0.2">
      <c r="A558" s="94" t="s">
        <v>59</v>
      </c>
      <c r="B558" s="96">
        <v>40603</v>
      </c>
      <c r="C558" s="95">
        <v>49405.3019185066</v>
      </c>
      <c r="D558" s="95">
        <v>0</v>
      </c>
      <c r="E558" s="95">
        <v>9211.3916500806808</v>
      </c>
      <c r="F558" s="95">
        <v>6879.7219176292401</v>
      </c>
      <c r="G558" s="95">
        <v>1307.9723521173</v>
      </c>
      <c r="H558" s="95">
        <v>0</v>
      </c>
      <c r="I558" s="95">
        <v>0</v>
      </c>
      <c r="J558" s="95">
        <v>31615.877794027299</v>
      </c>
      <c r="K558" s="95">
        <v>0</v>
      </c>
      <c r="L558" s="95">
        <v>29359.2340550423</v>
      </c>
      <c r="M558" s="95">
        <v>19515.9519309998</v>
      </c>
      <c r="N558" s="95">
        <v>6651.0033689737302</v>
      </c>
      <c r="O558" s="95">
        <v>0</v>
      </c>
      <c r="P558" s="95">
        <v>0</v>
      </c>
      <c r="Q558" s="95">
        <v>2687.4226340353498</v>
      </c>
      <c r="R558" s="95">
        <v>0</v>
      </c>
      <c r="S558" s="95">
        <v>0</v>
      </c>
      <c r="T558" s="95">
        <v>1279.70883066952</v>
      </c>
      <c r="U558" s="95">
        <v>31914.527084827401</v>
      </c>
      <c r="V558" s="95">
        <v>2872044.1897277799</v>
      </c>
      <c r="W558" s="95">
        <v>0</v>
      </c>
      <c r="X558" s="95">
        <v>868220.51137542701</v>
      </c>
      <c r="Y558" s="95">
        <v>631678.54255676304</v>
      </c>
      <c r="Z558" s="95">
        <v>200981.793321609</v>
      </c>
      <c r="AA558" s="95">
        <v>0</v>
      </c>
      <c r="AB558" s="95">
        <v>0</v>
      </c>
      <c r="AC558" s="95">
        <v>10836489.174438501</v>
      </c>
      <c r="AD558" s="95">
        <v>0</v>
      </c>
      <c r="AE558" s="95">
        <v>1471498.35186768</v>
      </c>
      <c r="AF558" s="95">
        <v>992356.578804016</v>
      </c>
      <c r="AG558" s="95">
        <v>1020740.77188873</v>
      </c>
      <c r="AH558" s="95">
        <v>0</v>
      </c>
      <c r="AI558" s="95">
        <v>0</v>
      </c>
      <c r="AJ558" s="95">
        <v>265891.67822265602</v>
      </c>
      <c r="AK558" s="95">
        <v>0</v>
      </c>
      <c r="AL558" s="95">
        <v>0</v>
      </c>
      <c r="AM558" s="95">
        <v>199105.09616088899</v>
      </c>
      <c r="AN558" s="95">
        <v>10837508.9659424</v>
      </c>
      <c r="AO558" s="95">
        <v>24881170.199707001</v>
      </c>
      <c r="AP558" s="95">
        <v>0</v>
      </c>
      <c r="AQ558" s="95">
        <v>6887772.8794555701</v>
      </c>
      <c r="AR558" s="95">
        <v>4943675.5596313505</v>
      </c>
      <c r="AS558" s="95">
        <v>1581980.78051758</v>
      </c>
      <c r="AT558" s="95">
        <v>0</v>
      </c>
      <c r="AU558" s="95">
        <v>0</v>
      </c>
      <c r="AV558" s="95">
        <v>30484517.376464799</v>
      </c>
      <c r="AW558" s="95">
        <v>0</v>
      </c>
      <c r="AX558" s="95">
        <v>12936572.347168</v>
      </c>
      <c r="AY558" s="95">
        <v>8876800.2907714806</v>
      </c>
      <c r="AZ558" s="95">
        <v>7924493.4614257803</v>
      </c>
      <c r="BA558" s="95">
        <v>0</v>
      </c>
      <c r="BB558" s="95">
        <v>0</v>
      </c>
      <c r="BC558" s="95">
        <v>2152344.6336975102</v>
      </c>
      <c r="BD558" s="95">
        <v>0</v>
      </c>
      <c r="BE558" s="95">
        <v>0</v>
      </c>
      <c r="BF558" s="95">
        <v>1561397.30828857</v>
      </c>
      <c r="BG558" s="95">
        <v>30519604.3835449</v>
      </c>
      <c r="BH558" s="95">
        <v>4403563.3626098596</v>
      </c>
      <c r="BI558" s="95">
        <v>0</v>
      </c>
      <c r="BJ558" s="95">
        <v>2345362.1199035598</v>
      </c>
      <c r="BK558" s="95">
        <v>1939194.9015502899</v>
      </c>
      <c r="BL558" s="95">
        <v>0</v>
      </c>
      <c r="BM558" s="95">
        <v>0</v>
      </c>
      <c r="BN558" s="95">
        <v>0</v>
      </c>
      <c r="BO558" s="95">
        <v>0</v>
      </c>
      <c r="BP558" s="95">
        <v>0</v>
      </c>
      <c r="BQ558" s="95">
        <v>0</v>
      </c>
      <c r="BR558" s="95">
        <v>2686802.2846679701</v>
      </c>
      <c r="BS558" s="95">
        <v>2900439.1929321298</v>
      </c>
      <c r="BT558" s="95">
        <v>0</v>
      </c>
      <c r="BU558" s="95">
        <v>0</v>
      </c>
      <c r="BV558" s="95">
        <v>1151432.97264099</v>
      </c>
      <c r="BW558" s="95">
        <v>0</v>
      </c>
      <c r="BX558" s="95">
        <v>0</v>
      </c>
      <c r="BY558" s="95">
        <v>0</v>
      </c>
      <c r="BZ558" s="95">
        <v>0</v>
      </c>
      <c r="CA558" s="95">
        <v>58556.317695617698</v>
      </c>
      <c r="CB558" s="95">
        <v>3738601.83630371</v>
      </c>
      <c r="CC558" s="95">
        <v>31757521.325195301</v>
      </c>
      <c r="CD558" s="95">
        <v>6749237.4323120099</v>
      </c>
      <c r="CE558" s="95">
        <v>1311.5197368264201</v>
      </c>
      <c r="CF558" s="95">
        <v>200582.08970832801</v>
      </c>
      <c r="CG558" s="95">
        <v>1577869.8829956099</v>
      </c>
      <c r="CH558" s="95">
        <v>0</v>
      </c>
      <c r="CI558" s="95">
        <v>59872.559038639098</v>
      </c>
      <c r="CJ558" s="95">
        <v>3942136.3805236798</v>
      </c>
      <c r="CK558" s="95">
        <v>33334961.525146499</v>
      </c>
      <c r="CL558" s="95">
        <v>6751149.5603637705</v>
      </c>
      <c r="CM558" s="160">
        <v>91652.052229881301</v>
      </c>
      <c r="CN558" s="160">
        <v>14783836.022583</v>
      </c>
      <c r="CO558" s="160">
        <v>63950129.250488304</v>
      </c>
      <c r="CP558" s="95">
        <v>6751149.5603637705</v>
      </c>
      <c r="CQ558" s="95">
        <v>0</v>
      </c>
      <c r="CR558" s="95">
        <v>0</v>
      </c>
      <c r="CS558" s="95">
        <v>0</v>
      </c>
      <c r="CT558" s="95">
        <v>0</v>
      </c>
      <c r="CU558" s="161">
        <v>3939183.9260120383</v>
      </c>
      <c r="CV558" s="161">
        <v>33335391.208190911</v>
      </c>
    </row>
    <row r="559" spans="1:100" x14ac:dyDescent="0.2">
      <c r="A559" s="94" t="s">
        <v>59</v>
      </c>
      <c r="B559" s="96">
        <v>40695</v>
      </c>
      <c r="C559" s="95">
        <v>49157.971195697799</v>
      </c>
      <c r="D559" s="95">
        <v>0</v>
      </c>
      <c r="E559" s="95">
        <v>8858.8168966770208</v>
      </c>
      <c r="F559" s="95">
        <v>6665.5550099611301</v>
      </c>
      <c r="G559" s="95">
        <v>1323.1716368198399</v>
      </c>
      <c r="H559" s="95">
        <v>0</v>
      </c>
      <c r="I559" s="95">
        <v>0</v>
      </c>
      <c r="J559" s="95">
        <v>32037.805669546098</v>
      </c>
      <c r="K559" s="95">
        <v>0</v>
      </c>
      <c r="L559" s="95">
        <v>29420.897112131101</v>
      </c>
      <c r="M559" s="95">
        <v>19414.320384264</v>
      </c>
      <c r="N559" s="95">
        <v>6536.3217176794997</v>
      </c>
      <c r="O559" s="95">
        <v>0</v>
      </c>
      <c r="P559" s="95">
        <v>0</v>
      </c>
      <c r="Q559" s="95">
        <v>2708.5321034491099</v>
      </c>
      <c r="R559" s="95">
        <v>0</v>
      </c>
      <c r="S559" s="95">
        <v>0</v>
      </c>
      <c r="T559" s="95">
        <v>1341.7179565131701</v>
      </c>
      <c r="U559" s="95">
        <v>32259.522547245</v>
      </c>
      <c r="V559" s="95">
        <v>2847215.4248046898</v>
      </c>
      <c r="W559" s="95">
        <v>0</v>
      </c>
      <c r="X559" s="95">
        <v>832519.92449188197</v>
      </c>
      <c r="Y559" s="95">
        <v>606267.33822631801</v>
      </c>
      <c r="Z559" s="95">
        <v>201455.735679626</v>
      </c>
      <c r="AA559" s="95">
        <v>0</v>
      </c>
      <c r="AB559" s="95">
        <v>0</v>
      </c>
      <c r="AC559" s="95">
        <v>10947930.008667</v>
      </c>
      <c r="AD559" s="95">
        <v>0</v>
      </c>
      <c r="AE559" s="95">
        <v>1434716.86474609</v>
      </c>
      <c r="AF559" s="95">
        <v>989595.057525635</v>
      </c>
      <c r="AG559" s="95">
        <v>985854.70799255394</v>
      </c>
      <c r="AH559" s="95">
        <v>0</v>
      </c>
      <c r="AI559" s="95">
        <v>0</v>
      </c>
      <c r="AJ559" s="95">
        <v>262221.537345886</v>
      </c>
      <c r="AK559" s="95">
        <v>0</v>
      </c>
      <c r="AL559" s="95">
        <v>0</v>
      </c>
      <c r="AM559" s="95">
        <v>201956.622030258</v>
      </c>
      <c r="AN559" s="95">
        <v>10956258.6373291</v>
      </c>
      <c r="AO559" s="95">
        <v>24806741.5869141</v>
      </c>
      <c r="AP559" s="95">
        <v>0</v>
      </c>
      <c r="AQ559" s="95">
        <v>6595389.9412231399</v>
      </c>
      <c r="AR559" s="95">
        <v>4745340.1419067401</v>
      </c>
      <c r="AS559" s="95">
        <v>1592492.7050933801</v>
      </c>
      <c r="AT559" s="95">
        <v>0</v>
      </c>
      <c r="AU559" s="95">
        <v>0</v>
      </c>
      <c r="AV559" s="95">
        <v>30975171.340332001</v>
      </c>
      <c r="AW559" s="95">
        <v>0</v>
      </c>
      <c r="AX559" s="95">
        <v>12702196.0909424</v>
      </c>
      <c r="AY559" s="95">
        <v>8902441.9112548791</v>
      </c>
      <c r="AZ559" s="95">
        <v>7669949.0379028302</v>
      </c>
      <c r="BA559" s="95">
        <v>0</v>
      </c>
      <c r="BB559" s="95">
        <v>0</v>
      </c>
      <c r="BC559" s="95">
        <v>2119313.2906799298</v>
      </c>
      <c r="BD559" s="95">
        <v>0</v>
      </c>
      <c r="BE559" s="95">
        <v>0</v>
      </c>
      <c r="BF559" s="95">
        <v>1598858.83062744</v>
      </c>
      <c r="BG559" s="95">
        <v>31053540.294677701</v>
      </c>
      <c r="BH559" s="95">
        <v>4369920.05541992</v>
      </c>
      <c r="BI559" s="95">
        <v>0</v>
      </c>
      <c r="BJ559" s="95">
        <v>2269784.1041870099</v>
      </c>
      <c r="BK559" s="95">
        <v>1881819.5846252399</v>
      </c>
      <c r="BL559" s="95">
        <v>0</v>
      </c>
      <c r="BM559" s="95">
        <v>0</v>
      </c>
      <c r="BN559" s="95">
        <v>0</v>
      </c>
      <c r="BO559" s="95">
        <v>0</v>
      </c>
      <c r="BP559" s="95">
        <v>0</v>
      </c>
      <c r="BQ559" s="95">
        <v>0</v>
      </c>
      <c r="BR559" s="95">
        <v>2698417.0878906301</v>
      </c>
      <c r="BS559" s="95">
        <v>2828292.1267395001</v>
      </c>
      <c r="BT559" s="95">
        <v>0</v>
      </c>
      <c r="BU559" s="95">
        <v>0</v>
      </c>
      <c r="BV559" s="95">
        <v>1147516.6126556401</v>
      </c>
      <c r="BW559" s="95">
        <v>0</v>
      </c>
      <c r="BX559" s="95">
        <v>0</v>
      </c>
      <c r="BY559" s="95">
        <v>0</v>
      </c>
      <c r="BZ559" s="95">
        <v>0</v>
      </c>
      <c r="CA559" s="95">
        <v>58040.038849830598</v>
      </c>
      <c r="CB559" s="95">
        <v>3679676.4812316899</v>
      </c>
      <c r="CC559" s="95">
        <v>31427655.416992199</v>
      </c>
      <c r="CD559" s="95">
        <v>6634975.7870483398</v>
      </c>
      <c r="CE559" s="95">
        <v>1330.6662173867201</v>
      </c>
      <c r="CF559" s="95">
        <v>202486.29328727699</v>
      </c>
      <c r="CG559" s="95">
        <v>1603997.8582458501</v>
      </c>
      <c r="CH559" s="95">
        <v>0</v>
      </c>
      <c r="CI559" s="95">
        <v>59379.408311366999</v>
      </c>
      <c r="CJ559" s="95">
        <v>3881842.5356140099</v>
      </c>
      <c r="CK559" s="95">
        <v>33026537.235839799</v>
      </c>
      <c r="CL559" s="95">
        <v>6632631.9342651404</v>
      </c>
      <c r="CM559" s="160">
        <v>91434.257747650103</v>
      </c>
      <c r="CN559" s="160">
        <v>14845143.6993408</v>
      </c>
      <c r="CO559" s="160">
        <v>64086403.3759766</v>
      </c>
      <c r="CP559" s="95">
        <v>6632631.9342651404</v>
      </c>
      <c r="CQ559" s="95">
        <v>0</v>
      </c>
      <c r="CR559" s="95">
        <v>0</v>
      </c>
      <c r="CS559" s="95">
        <v>0</v>
      </c>
      <c r="CT559" s="95">
        <v>0</v>
      </c>
      <c r="CU559" s="161">
        <v>3882162.7745189667</v>
      </c>
      <c r="CV559" s="161">
        <v>33031653.275238048</v>
      </c>
    </row>
    <row r="560" spans="1:100" x14ac:dyDescent="0.2">
      <c r="A560" s="94" t="s">
        <v>59</v>
      </c>
      <c r="B560" s="96">
        <v>40787</v>
      </c>
      <c r="C560" s="95">
        <v>48710.877453804002</v>
      </c>
      <c r="D560" s="95">
        <v>0</v>
      </c>
      <c r="E560" s="95">
        <v>8546.6452724933606</v>
      </c>
      <c r="F560" s="95">
        <v>6479.6473885774603</v>
      </c>
      <c r="G560" s="95">
        <v>1292.4330054223501</v>
      </c>
      <c r="H560" s="95">
        <v>0</v>
      </c>
      <c r="I560" s="95">
        <v>0</v>
      </c>
      <c r="J560" s="95">
        <v>32097.572416305498</v>
      </c>
      <c r="K560" s="95">
        <v>0</v>
      </c>
      <c r="L560" s="95">
        <v>29358.233522891998</v>
      </c>
      <c r="M560" s="95">
        <v>19198.384212017099</v>
      </c>
      <c r="N560" s="95">
        <v>6402.9412814378702</v>
      </c>
      <c r="O560" s="95">
        <v>0</v>
      </c>
      <c r="P560" s="95">
        <v>0</v>
      </c>
      <c r="Q560" s="95">
        <v>2689.1296001672699</v>
      </c>
      <c r="R560" s="95">
        <v>0</v>
      </c>
      <c r="S560" s="95">
        <v>0</v>
      </c>
      <c r="T560" s="95">
        <v>1318.5152765959499</v>
      </c>
      <c r="U560" s="95">
        <v>32342.665262222301</v>
      </c>
      <c r="V560" s="95">
        <v>2830841.1459045401</v>
      </c>
      <c r="W560" s="95">
        <v>0</v>
      </c>
      <c r="X560" s="95">
        <v>790452.85620880104</v>
      </c>
      <c r="Y560" s="95">
        <v>576497.358726501</v>
      </c>
      <c r="Z560" s="95">
        <v>196524.094232559</v>
      </c>
      <c r="AA560" s="95">
        <v>0</v>
      </c>
      <c r="AB560" s="95">
        <v>0</v>
      </c>
      <c r="AC560" s="95">
        <v>10934336.4094238</v>
      </c>
      <c r="AD560" s="95">
        <v>0</v>
      </c>
      <c r="AE560" s="95">
        <v>1405435.5893707301</v>
      </c>
      <c r="AF560" s="95">
        <v>982971.516014099</v>
      </c>
      <c r="AG560" s="95">
        <v>966950.94459533703</v>
      </c>
      <c r="AH560" s="95">
        <v>0</v>
      </c>
      <c r="AI560" s="95">
        <v>0</v>
      </c>
      <c r="AJ560" s="95">
        <v>258703.19922637899</v>
      </c>
      <c r="AK560" s="95">
        <v>0</v>
      </c>
      <c r="AL560" s="95">
        <v>0</v>
      </c>
      <c r="AM560" s="95">
        <v>196618.86313247701</v>
      </c>
      <c r="AN560" s="95">
        <v>10995896.9287109</v>
      </c>
      <c r="AO560" s="95">
        <v>24758622.696533199</v>
      </c>
      <c r="AP560" s="95">
        <v>0</v>
      </c>
      <c r="AQ560" s="95">
        <v>6293411.2208862295</v>
      </c>
      <c r="AR560" s="95">
        <v>4542857.3550415002</v>
      </c>
      <c r="AS560" s="95">
        <v>1572104.0812377899</v>
      </c>
      <c r="AT560" s="95">
        <v>0</v>
      </c>
      <c r="AU560" s="95">
        <v>0</v>
      </c>
      <c r="AV560" s="95">
        <v>31255388.263427701</v>
      </c>
      <c r="AW560" s="95">
        <v>0</v>
      </c>
      <c r="AX560" s="95">
        <v>12528339.107910199</v>
      </c>
      <c r="AY560" s="95">
        <v>8787645.8519287091</v>
      </c>
      <c r="AZ560" s="95">
        <v>7488879.8577270498</v>
      </c>
      <c r="BA560" s="95">
        <v>0</v>
      </c>
      <c r="BB560" s="95">
        <v>0</v>
      </c>
      <c r="BC560" s="95">
        <v>2103296.0687866202</v>
      </c>
      <c r="BD560" s="95">
        <v>0</v>
      </c>
      <c r="BE560" s="95">
        <v>0</v>
      </c>
      <c r="BF560" s="95">
        <v>1576076.6236419701</v>
      </c>
      <c r="BG560" s="95">
        <v>31413832.154785201</v>
      </c>
      <c r="BH560" s="95">
        <v>4430074.8709716797</v>
      </c>
      <c r="BI560" s="95">
        <v>0</v>
      </c>
      <c r="BJ560" s="95">
        <v>2198315.7332153302</v>
      </c>
      <c r="BK560" s="95">
        <v>1812647.8797454799</v>
      </c>
      <c r="BL560" s="95">
        <v>0</v>
      </c>
      <c r="BM560" s="95">
        <v>0</v>
      </c>
      <c r="BN560" s="95">
        <v>0</v>
      </c>
      <c r="BO560" s="95">
        <v>0</v>
      </c>
      <c r="BP560" s="95">
        <v>0</v>
      </c>
      <c r="BQ560" s="95">
        <v>0</v>
      </c>
      <c r="BR560" s="95">
        <v>2662718.83093262</v>
      </c>
      <c r="BS560" s="95">
        <v>2763992.8487243699</v>
      </c>
      <c r="BT560" s="95">
        <v>0</v>
      </c>
      <c r="BU560" s="95">
        <v>0</v>
      </c>
      <c r="BV560" s="95">
        <v>1144116.2901306199</v>
      </c>
      <c r="BW560" s="95">
        <v>0</v>
      </c>
      <c r="BX560" s="95">
        <v>0</v>
      </c>
      <c r="BY560" s="95">
        <v>0</v>
      </c>
      <c r="BZ560" s="95">
        <v>0</v>
      </c>
      <c r="CA560" s="95">
        <v>57280.359935760498</v>
      </c>
      <c r="CB560" s="95">
        <v>3613916.1230773898</v>
      </c>
      <c r="CC560" s="95">
        <v>31033367.746582001</v>
      </c>
      <c r="CD560" s="95">
        <v>6618233.6248168899</v>
      </c>
      <c r="CE560" s="95">
        <v>1291.94951592386</v>
      </c>
      <c r="CF560" s="95">
        <v>197564.15784263599</v>
      </c>
      <c r="CG560" s="95">
        <v>1579859.23960876</v>
      </c>
      <c r="CH560" s="95">
        <v>0</v>
      </c>
      <c r="CI560" s="95">
        <v>58546.228714942903</v>
      </c>
      <c r="CJ560" s="95">
        <v>3817777.6040344201</v>
      </c>
      <c r="CK560" s="95">
        <v>32620177.784423798</v>
      </c>
      <c r="CL560" s="95">
        <v>6620117.2443237295</v>
      </c>
      <c r="CM560" s="160">
        <v>90679.001357078596</v>
      </c>
      <c r="CN560" s="160">
        <v>14804550.544677701</v>
      </c>
      <c r="CO560" s="160">
        <v>64028546.8740234</v>
      </c>
      <c r="CP560" s="95">
        <v>6620117.2443237295</v>
      </c>
      <c r="CQ560" s="95">
        <v>0</v>
      </c>
      <c r="CR560" s="95">
        <v>0</v>
      </c>
      <c r="CS560" s="95">
        <v>0</v>
      </c>
      <c r="CT560" s="95">
        <v>0</v>
      </c>
      <c r="CU560" s="161">
        <v>3811480.2809200259</v>
      </c>
      <c r="CV560" s="161">
        <v>32613226.986190762</v>
      </c>
    </row>
    <row r="561" spans="1:100" x14ac:dyDescent="0.2">
      <c r="A561" s="94" t="s">
        <v>59</v>
      </c>
      <c r="B561" s="96">
        <v>40878</v>
      </c>
      <c r="C561" s="95">
        <v>49032.505230426803</v>
      </c>
      <c r="D561" s="95">
        <v>0</v>
      </c>
      <c r="E561" s="95">
        <v>8286.0650683641397</v>
      </c>
      <c r="F561" s="95">
        <v>6276.9034075140999</v>
      </c>
      <c r="G561" s="95">
        <v>1376.46773345768</v>
      </c>
      <c r="H561" s="95">
        <v>0</v>
      </c>
      <c r="I561" s="95">
        <v>0</v>
      </c>
      <c r="J561" s="95">
        <v>32488.568216800701</v>
      </c>
      <c r="K561" s="95">
        <v>0</v>
      </c>
      <c r="L561" s="95">
        <v>28926.007923603102</v>
      </c>
      <c r="M561" s="95">
        <v>19359.694709062602</v>
      </c>
      <c r="N561" s="95">
        <v>6251.4370284676597</v>
      </c>
      <c r="O561" s="95">
        <v>0</v>
      </c>
      <c r="P561" s="95">
        <v>0</v>
      </c>
      <c r="Q561" s="95">
        <v>2718.5223055779902</v>
      </c>
      <c r="R561" s="95">
        <v>0</v>
      </c>
      <c r="S561" s="95">
        <v>0</v>
      </c>
      <c r="T561" s="95">
        <v>1347.34335295856</v>
      </c>
      <c r="U561" s="95">
        <v>32726.151223897901</v>
      </c>
      <c r="V561" s="95">
        <v>2820784.9609069801</v>
      </c>
      <c r="W561" s="95">
        <v>0</v>
      </c>
      <c r="X561" s="95">
        <v>756112.79149627697</v>
      </c>
      <c r="Y561" s="95">
        <v>549039.688827515</v>
      </c>
      <c r="Z561" s="95">
        <v>199560.750377655</v>
      </c>
      <c r="AA561" s="95">
        <v>0</v>
      </c>
      <c r="AB561" s="95">
        <v>0</v>
      </c>
      <c r="AC561" s="95">
        <v>10984143.150634799</v>
      </c>
      <c r="AD561" s="95">
        <v>0</v>
      </c>
      <c r="AE561" s="95">
        <v>1389278.30595398</v>
      </c>
      <c r="AF561" s="95">
        <v>989176.28424072301</v>
      </c>
      <c r="AG561" s="95">
        <v>936450.95285034203</v>
      </c>
      <c r="AH561" s="95">
        <v>0</v>
      </c>
      <c r="AI561" s="95">
        <v>0</v>
      </c>
      <c r="AJ561" s="95">
        <v>261025.68024826</v>
      </c>
      <c r="AK561" s="95">
        <v>0</v>
      </c>
      <c r="AL561" s="95">
        <v>0</v>
      </c>
      <c r="AM561" s="95">
        <v>198363.48117256199</v>
      </c>
      <c r="AN561" s="95">
        <v>11035444.807373</v>
      </c>
      <c r="AO561" s="95">
        <v>24885813.9211426</v>
      </c>
      <c r="AP561" s="95">
        <v>0</v>
      </c>
      <c r="AQ561" s="95">
        <v>6070991.9507446298</v>
      </c>
      <c r="AR561" s="95">
        <v>4358231.2962036096</v>
      </c>
      <c r="AS561" s="95">
        <v>1608538.7350158701</v>
      </c>
      <c r="AT561" s="95">
        <v>0</v>
      </c>
      <c r="AU561" s="95">
        <v>0</v>
      </c>
      <c r="AV561" s="95">
        <v>31696424.7180176</v>
      </c>
      <c r="AW561" s="95">
        <v>0</v>
      </c>
      <c r="AX561" s="95">
        <v>12488511.072998</v>
      </c>
      <c r="AY561" s="95">
        <v>8990561.3812255897</v>
      </c>
      <c r="AZ561" s="95">
        <v>7318011.4177246103</v>
      </c>
      <c r="BA561" s="95">
        <v>0</v>
      </c>
      <c r="BB561" s="95">
        <v>0</v>
      </c>
      <c r="BC561" s="95">
        <v>2149597.1638183598</v>
      </c>
      <c r="BD561" s="95">
        <v>0</v>
      </c>
      <c r="BE561" s="95">
        <v>0</v>
      </c>
      <c r="BF561" s="95">
        <v>1599566.74255371</v>
      </c>
      <c r="BG561" s="95">
        <v>31820783.177734401</v>
      </c>
      <c r="BH561" s="95">
        <v>4471371.6347045898</v>
      </c>
      <c r="BI561" s="95">
        <v>0</v>
      </c>
      <c r="BJ561" s="95">
        <v>2115144.8757934598</v>
      </c>
      <c r="BK561" s="95">
        <v>1734997.5548706099</v>
      </c>
      <c r="BL561" s="95">
        <v>0</v>
      </c>
      <c r="BM561" s="95">
        <v>0</v>
      </c>
      <c r="BN561" s="95">
        <v>0</v>
      </c>
      <c r="BO561" s="95">
        <v>0</v>
      </c>
      <c r="BP561" s="95">
        <v>0</v>
      </c>
      <c r="BQ561" s="95">
        <v>0</v>
      </c>
      <c r="BR561" s="95">
        <v>2732306.8568115202</v>
      </c>
      <c r="BS561" s="95">
        <v>2701138.6976623498</v>
      </c>
      <c r="BT561" s="95">
        <v>0</v>
      </c>
      <c r="BU561" s="95">
        <v>0</v>
      </c>
      <c r="BV561" s="95">
        <v>1166168.9216766399</v>
      </c>
      <c r="BW561" s="95">
        <v>0</v>
      </c>
      <c r="BX561" s="95">
        <v>0</v>
      </c>
      <c r="BY561" s="95">
        <v>0</v>
      </c>
      <c r="BZ561" s="95">
        <v>0</v>
      </c>
      <c r="CA561" s="95">
        <v>57323.140034675598</v>
      </c>
      <c r="CB561" s="95">
        <v>3578525.1794128399</v>
      </c>
      <c r="CC561" s="95">
        <v>30984813.993408199</v>
      </c>
      <c r="CD561" s="95">
        <v>6598002.3715820303</v>
      </c>
      <c r="CE561" s="95">
        <v>1368.0504893362499</v>
      </c>
      <c r="CF561" s="95">
        <v>200798.192367554</v>
      </c>
      <c r="CG561" s="95">
        <v>1615253.8555145301</v>
      </c>
      <c r="CH561" s="95">
        <v>0</v>
      </c>
      <c r="CI561" s="95">
        <v>58707.516900539398</v>
      </c>
      <c r="CJ561" s="95">
        <v>3780183.5148315402</v>
      </c>
      <c r="CK561" s="95">
        <v>32596051.191406298</v>
      </c>
      <c r="CL561" s="95">
        <v>6599391.4360961895</v>
      </c>
      <c r="CM561" s="160">
        <v>91193.836534500093</v>
      </c>
      <c r="CN561" s="160">
        <v>14817564.298095699</v>
      </c>
      <c r="CO561" s="160">
        <v>64371553.698730499</v>
      </c>
      <c r="CP561" s="95">
        <v>6599391.4360961895</v>
      </c>
      <c r="CQ561" s="95">
        <v>0</v>
      </c>
      <c r="CR561" s="95">
        <v>0</v>
      </c>
      <c r="CS561" s="95">
        <v>0</v>
      </c>
      <c r="CT561" s="95">
        <v>0</v>
      </c>
      <c r="CU561" s="161">
        <v>3779323.3717803941</v>
      </c>
      <c r="CV561" s="161">
        <v>32600067.848922729</v>
      </c>
    </row>
    <row r="562" spans="1:100" x14ac:dyDescent="0.2">
      <c r="A562" s="94" t="s">
        <v>59</v>
      </c>
      <c r="B562" s="96">
        <v>40969</v>
      </c>
      <c r="C562" s="95">
        <v>49005.279424667402</v>
      </c>
      <c r="D562" s="95">
        <v>0</v>
      </c>
      <c r="E562" s="95">
        <v>8009.5261037945702</v>
      </c>
      <c r="F562" s="95">
        <v>6057.3810626268396</v>
      </c>
      <c r="G562" s="95">
        <v>1371.3741235286</v>
      </c>
      <c r="H562" s="95">
        <v>0</v>
      </c>
      <c r="I562" s="95">
        <v>0</v>
      </c>
      <c r="J562" s="95">
        <v>32856.135869979902</v>
      </c>
      <c r="K562" s="95">
        <v>0</v>
      </c>
      <c r="L562" s="95">
        <v>28577.2222080231</v>
      </c>
      <c r="M562" s="95">
        <v>19380.4875361919</v>
      </c>
      <c r="N562" s="95">
        <v>6109.8202637433997</v>
      </c>
      <c r="O562" s="95">
        <v>0</v>
      </c>
      <c r="P562" s="95">
        <v>0</v>
      </c>
      <c r="Q562" s="95">
        <v>2756.2217718362799</v>
      </c>
      <c r="R562" s="95">
        <v>0</v>
      </c>
      <c r="S562" s="95">
        <v>0</v>
      </c>
      <c r="T562" s="95">
        <v>1351.9401070475601</v>
      </c>
      <c r="U562" s="95">
        <v>33073.849885940603</v>
      </c>
      <c r="V562" s="95">
        <v>2818473.4696960398</v>
      </c>
      <c r="W562" s="95">
        <v>0</v>
      </c>
      <c r="X562" s="95">
        <v>725373.00971984898</v>
      </c>
      <c r="Y562" s="95">
        <v>526419.71067047096</v>
      </c>
      <c r="Z562" s="95">
        <v>201032.985584259</v>
      </c>
      <c r="AA562" s="95">
        <v>0</v>
      </c>
      <c r="AB562" s="95">
        <v>0</v>
      </c>
      <c r="AC562" s="95">
        <v>11149581.456054701</v>
      </c>
      <c r="AD562" s="95">
        <v>0</v>
      </c>
      <c r="AE562" s="95">
        <v>1407567.5711669901</v>
      </c>
      <c r="AF562" s="95">
        <v>984965.59959411598</v>
      </c>
      <c r="AG562" s="95">
        <v>910336.46842193604</v>
      </c>
      <c r="AH562" s="95">
        <v>0</v>
      </c>
      <c r="AI562" s="95">
        <v>0</v>
      </c>
      <c r="AJ562" s="95">
        <v>274527.127056122</v>
      </c>
      <c r="AK562" s="95">
        <v>0</v>
      </c>
      <c r="AL562" s="95">
        <v>0</v>
      </c>
      <c r="AM562" s="95">
        <v>200064.10271453901</v>
      </c>
      <c r="AN562" s="95">
        <v>11136636.3793945</v>
      </c>
      <c r="AO562" s="95">
        <v>25086398.7102051</v>
      </c>
      <c r="AP562" s="95">
        <v>0</v>
      </c>
      <c r="AQ562" s="95">
        <v>5848466.4498901404</v>
      </c>
      <c r="AR562" s="95">
        <v>4194695.0453491202</v>
      </c>
      <c r="AS562" s="95">
        <v>1637440.88922119</v>
      </c>
      <c r="AT562" s="95">
        <v>0</v>
      </c>
      <c r="AU562" s="95">
        <v>0</v>
      </c>
      <c r="AV562" s="95">
        <v>32429669.011962902</v>
      </c>
      <c r="AW562" s="95">
        <v>0</v>
      </c>
      <c r="AX562" s="95">
        <v>12712272.682128901</v>
      </c>
      <c r="AY562" s="95">
        <v>9190851.9552002009</v>
      </c>
      <c r="AZ562" s="95">
        <v>7180387.4387817401</v>
      </c>
      <c r="BA562" s="95">
        <v>0</v>
      </c>
      <c r="BB562" s="95">
        <v>0</v>
      </c>
      <c r="BC562" s="95">
        <v>2266613.6295471201</v>
      </c>
      <c r="BD562" s="95">
        <v>0</v>
      </c>
      <c r="BE562" s="95">
        <v>0</v>
      </c>
      <c r="BF562" s="95">
        <v>1624514.32192993</v>
      </c>
      <c r="BG562" s="95">
        <v>32354300.2888184</v>
      </c>
      <c r="BH562" s="95">
        <v>4553084.71911621</v>
      </c>
      <c r="BI562" s="95">
        <v>0</v>
      </c>
      <c r="BJ562" s="95">
        <v>2057258.4975280799</v>
      </c>
      <c r="BK562" s="95">
        <v>1679269.9592590299</v>
      </c>
      <c r="BL562" s="95">
        <v>0</v>
      </c>
      <c r="BM562" s="95">
        <v>0</v>
      </c>
      <c r="BN562" s="95">
        <v>0</v>
      </c>
      <c r="BO562" s="95">
        <v>0</v>
      </c>
      <c r="BP562" s="95">
        <v>0</v>
      </c>
      <c r="BQ562" s="95">
        <v>0</v>
      </c>
      <c r="BR562" s="95">
        <v>2751619.70495605</v>
      </c>
      <c r="BS562" s="95">
        <v>2641067.00714111</v>
      </c>
      <c r="BT562" s="95">
        <v>0</v>
      </c>
      <c r="BU562" s="95">
        <v>0</v>
      </c>
      <c r="BV562" s="95">
        <v>1225669.56161499</v>
      </c>
      <c r="BW562" s="95">
        <v>0</v>
      </c>
      <c r="BX562" s="95">
        <v>0</v>
      </c>
      <c r="BY562" s="95">
        <v>0</v>
      </c>
      <c r="BZ562" s="95">
        <v>0</v>
      </c>
      <c r="CA562" s="95">
        <v>56969.4706487656</v>
      </c>
      <c r="CB562" s="95">
        <v>3538372.8141784701</v>
      </c>
      <c r="CC562" s="95">
        <v>30916922.8286133</v>
      </c>
      <c r="CD562" s="95">
        <v>6611765.5434570303</v>
      </c>
      <c r="CE562" s="95">
        <v>1373.4404152780801</v>
      </c>
      <c r="CF562" s="95">
        <v>198407.81313514701</v>
      </c>
      <c r="CG562" s="95">
        <v>1617027.6712493901</v>
      </c>
      <c r="CH562" s="95">
        <v>0</v>
      </c>
      <c r="CI562" s="95">
        <v>58362.102565765403</v>
      </c>
      <c r="CJ562" s="95">
        <v>3737350.6340331999</v>
      </c>
      <c r="CK562" s="95">
        <v>32541428.6481934</v>
      </c>
      <c r="CL562" s="95">
        <v>6612431.2521362295</v>
      </c>
      <c r="CM562" s="160">
        <v>91277.007497787505</v>
      </c>
      <c r="CN562" s="160">
        <v>14861188.127441401</v>
      </c>
      <c r="CO562" s="160">
        <v>64896702.280761696</v>
      </c>
      <c r="CP562" s="95">
        <v>6612431.2521362295</v>
      </c>
      <c r="CQ562" s="95">
        <v>0</v>
      </c>
      <c r="CR562" s="95">
        <v>0</v>
      </c>
      <c r="CS562" s="95">
        <v>0</v>
      </c>
      <c r="CT562" s="95">
        <v>0</v>
      </c>
      <c r="CU562" s="161">
        <v>3736780.6273136172</v>
      </c>
      <c r="CV562" s="161">
        <v>32533950.49986269</v>
      </c>
    </row>
    <row r="563" spans="1:100" x14ac:dyDescent="0.2">
      <c r="A563" s="94" t="s">
        <v>59</v>
      </c>
      <c r="B563" s="96">
        <v>41061</v>
      </c>
      <c r="C563" s="95">
        <v>48618.935996055603</v>
      </c>
      <c r="D563" s="95">
        <v>0</v>
      </c>
      <c r="E563" s="95">
        <v>7757.8059912919998</v>
      </c>
      <c r="F563" s="95">
        <v>5883.0748599767703</v>
      </c>
      <c r="G563" s="95">
        <v>1369.0258533060601</v>
      </c>
      <c r="H563" s="95">
        <v>0</v>
      </c>
      <c r="I563" s="95">
        <v>0</v>
      </c>
      <c r="J563" s="95">
        <v>33145.221854686701</v>
      </c>
      <c r="K563" s="95">
        <v>0</v>
      </c>
      <c r="L563" s="95">
        <v>28557.0549895763</v>
      </c>
      <c r="M563" s="95">
        <v>19228.611101388899</v>
      </c>
      <c r="N563" s="95">
        <v>5802.2449607849103</v>
      </c>
      <c r="O563" s="95">
        <v>0</v>
      </c>
      <c r="P563" s="95">
        <v>0</v>
      </c>
      <c r="Q563" s="95">
        <v>2868.43257328868</v>
      </c>
      <c r="R563" s="95">
        <v>0</v>
      </c>
      <c r="S563" s="95">
        <v>0</v>
      </c>
      <c r="T563" s="95">
        <v>1379.9875138104001</v>
      </c>
      <c r="U563" s="95">
        <v>33316.087874889403</v>
      </c>
      <c r="V563" s="95">
        <v>2802707.78942871</v>
      </c>
      <c r="W563" s="95">
        <v>0</v>
      </c>
      <c r="X563" s="95">
        <v>688959.77810668899</v>
      </c>
      <c r="Y563" s="95">
        <v>496326.14155197103</v>
      </c>
      <c r="Z563" s="95">
        <v>197627.28228759801</v>
      </c>
      <c r="AA563" s="95">
        <v>0</v>
      </c>
      <c r="AB563" s="95">
        <v>0</v>
      </c>
      <c r="AC563" s="95">
        <v>11104805.9881592</v>
      </c>
      <c r="AD563" s="95">
        <v>0</v>
      </c>
      <c r="AE563" s="95">
        <v>1347281.91171265</v>
      </c>
      <c r="AF563" s="95">
        <v>981126.74199676502</v>
      </c>
      <c r="AG563" s="95">
        <v>827556.47029113804</v>
      </c>
      <c r="AH563" s="95">
        <v>0</v>
      </c>
      <c r="AI563" s="95">
        <v>0</v>
      </c>
      <c r="AJ563" s="95">
        <v>318194.35230255098</v>
      </c>
      <c r="AK563" s="95">
        <v>0</v>
      </c>
      <c r="AL563" s="95">
        <v>0</v>
      </c>
      <c r="AM563" s="95">
        <v>197454.91486167899</v>
      </c>
      <c r="AN563" s="95">
        <v>11166191.275634799</v>
      </c>
      <c r="AO563" s="95">
        <v>25111990.709472701</v>
      </c>
      <c r="AP563" s="95">
        <v>0</v>
      </c>
      <c r="AQ563" s="95">
        <v>5612934.2579345703</v>
      </c>
      <c r="AR563" s="95">
        <v>4006478.7723999</v>
      </c>
      <c r="AS563" s="95">
        <v>1610604.82585144</v>
      </c>
      <c r="AT563" s="95">
        <v>0</v>
      </c>
      <c r="AU563" s="95">
        <v>0</v>
      </c>
      <c r="AV563" s="95">
        <v>32597182.439453099</v>
      </c>
      <c r="AW563" s="95">
        <v>0</v>
      </c>
      <c r="AX563" s="95">
        <v>12278114.677368199</v>
      </c>
      <c r="AY563" s="95">
        <v>9061465.2896728497</v>
      </c>
      <c r="AZ563" s="95">
        <v>6529500.9713134803</v>
      </c>
      <c r="BA563" s="95">
        <v>0</v>
      </c>
      <c r="BB563" s="95">
        <v>0</v>
      </c>
      <c r="BC563" s="95">
        <v>2614392.8001708998</v>
      </c>
      <c r="BD563" s="95">
        <v>0</v>
      </c>
      <c r="BE563" s="95">
        <v>0</v>
      </c>
      <c r="BF563" s="95">
        <v>1612756.7386322001</v>
      </c>
      <c r="BG563" s="95">
        <v>32752547.171875</v>
      </c>
      <c r="BH563" s="95">
        <v>4467441.3256225605</v>
      </c>
      <c r="BI563" s="95">
        <v>0</v>
      </c>
      <c r="BJ563" s="95">
        <v>1995009.9506378199</v>
      </c>
      <c r="BK563" s="95">
        <v>1618585.57997131</v>
      </c>
      <c r="BL563" s="95">
        <v>0</v>
      </c>
      <c r="BM563" s="95">
        <v>0</v>
      </c>
      <c r="BN563" s="95">
        <v>0</v>
      </c>
      <c r="BO563" s="95">
        <v>0</v>
      </c>
      <c r="BP563" s="95">
        <v>0</v>
      </c>
      <c r="BQ563" s="95">
        <v>0</v>
      </c>
      <c r="BR563" s="95">
        <v>2723021.7498779302</v>
      </c>
      <c r="BS563" s="95">
        <v>2438223.8865051302</v>
      </c>
      <c r="BT563" s="95">
        <v>0</v>
      </c>
      <c r="BU563" s="95">
        <v>0</v>
      </c>
      <c r="BV563" s="95">
        <v>1350754.32244873</v>
      </c>
      <c r="BW563" s="95">
        <v>0</v>
      </c>
      <c r="BX563" s="95">
        <v>0</v>
      </c>
      <c r="BY563" s="95">
        <v>0</v>
      </c>
      <c r="BZ563" s="95">
        <v>0</v>
      </c>
      <c r="CA563" s="95">
        <v>56391.239094734199</v>
      </c>
      <c r="CB563" s="95">
        <v>3492686.7753295898</v>
      </c>
      <c r="CC563" s="95">
        <v>30715174.0239258</v>
      </c>
      <c r="CD563" s="95">
        <v>6463308.6010131799</v>
      </c>
      <c r="CE563" s="95">
        <v>1374.80521436036</v>
      </c>
      <c r="CF563" s="95">
        <v>198543.714935303</v>
      </c>
      <c r="CG563" s="95">
        <v>1621565.6614685101</v>
      </c>
      <c r="CH563" s="95">
        <v>0</v>
      </c>
      <c r="CI563" s="95">
        <v>57733.421195983901</v>
      </c>
      <c r="CJ563" s="95">
        <v>3690089.2189331101</v>
      </c>
      <c r="CK563" s="95">
        <v>32333522.408203099</v>
      </c>
      <c r="CL563" s="95">
        <v>6461551.89916992</v>
      </c>
      <c r="CM563" s="160">
        <v>90856.989695548997</v>
      </c>
      <c r="CN563" s="160">
        <v>14849988.662109399</v>
      </c>
      <c r="CO563" s="160">
        <v>65107312.862304702</v>
      </c>
      <c r="CP563" s="95">
        <v>6461551.89916992</v>
      </c>
      <c r="CQ563" s="95">
        <v>0</v>
      </c>
      <c r="CR563" s="95">
        <v>0</v>
      </c>
      <c r="CS563" s="95">
        <v>0</v>
      </c>
      <c r="CT563" s="95">
        <v>0</v>
      </c>
      <c r="CU563" s="161">
        <v>3691230.490264893</v>
      </c>
      <c r="CV563" s="161">
        <v>32336739.685394309</v>
      </c>
    </row>
    <row r="564" spans="1:100" x14ac:dyDescent="0.2">
      <c r="A564" s="94" t="s">
        <v>59</v>
      </c>
      <c r="B564" s="96">
        <v>41153</v>
      </c>
      <c r="C564" s="95">
        <v>48623.666022777601</v>
      </c>
      <c r="D564" s="95">
        <v>0</v>
      </c>
      <c r="E564" s="95">
        <v>7423.8174067139598</v>
      </c>
      <c r="F564" s="95">
        <v>5635.2978048324603</v>
      </c>
      <c r="G564" s="95">
        <v>1345.18118070066</v>
      </c>
      <c r="H564" s="95">
        <v>0</v>
      </c>
      <c r="I564" s="95">
        <v>0</v>
      </c>
      <c r="J564" s="95">
        <v>33239.399590492198</v>
      </c>
      <c r="K564" s="95">
        <v>0</v>
      </c>
      <c r="L564" s="95">
        <v>28422.705750703801</v>
      </c>
      <c r="M564" s="95">
        <v>19331.7824316025</v>
      </c>
      <c r="N564" s="95">
        <v>5659.2858805060396</v>
      </c>
      <c r="O564" s="95">
        <v>0</v>
      </c>
      <c r="P564" s="95">
        <v>0</v>
      </c>
      <c r="Q564" s="95">
        <v>2842.0965292155702</v>
      </c>
      <c r="R564" s="95">
        <v>0</v>
      </c>
      <c r="S564" s="95">
        <v>0</v>
      </c>
      <c r="T564" s="95">
        <v>1366.1279452890201</v>
      </c>
      <c r="U564" s="95">
        <v>33438.2105317116</v>
      </c>
      <c r="V564" s="95">
        <v>2759252.9927978502</v>
      </c>
      <c r="W564" s="95">
        <v>0</v>
      </c>
      <c r="X564" s="95">
        <v>660541.39488983201</v>
      </c>
      <c r="Y564" s="95">
        <v>474307.131923676</v>
      </c>
      <c r="Z564" s="95">
        <v>198391.01925087001</v>
      </c>
      <c r="AA564" s="95">
        <v>0</v>
      </c>
      <c r="AB564" s="95">
        <v>0</v>
      </c>
      <c r="AC564" s="95">
        <v>11171904.5964355</v>
      </c>
      <c r="AD564" s="95">
        <v>0</v>
      </c>
      <c r="AE564" s="95">
        <v>1329158.1230011</v>
      </c>
      <c r="AF564" s="95">
        <v>973557.60191345203</v>
      </c>
      <c r="AG564" s="95">
        <v>798048.14097595203</v>
      </c>
      <c r="AH564" s="95">
        <v>0</v>
      </c>
      <c r="AI564" s="95">
        <v>0</v>
      </c>
      <c r="AJ564" s="95">
        <v>317329.25985717803</v>
      </c>
      <c r="AK564" s="95">
        <v>0</v>
      </c>
      <c r="AL564" s="95">
        <v>0</v>
      </c>
      <c r="AM564" s="95">
        <v>197924.85822105399</v>
      </c>
      <c r="AN564" s="95">
        <v>11196023.712646499</v>
      </c>
      <c r="AO564" s="95">
        <v>24914977.0695801</v>
      </c>
      <c r="AP564" s="95">
        <v>0</v>
      </c>
      <c r="AQ564" s="95">
        <v>5410178.29760742</v>
      </c>
      <c r="AR564" s="95">
        <v>3842663.2627258301</v>
      </c>
      <c r="AS564" s="95">
        <v>1641051.8446807901</v>
      </c>
      <c r="AT564" s="95">
        <v>0</v>
      </c>
      <c r="AU564" s="95">
        <v>0</v>
      </c>
      <c r="AV564" s="95">
        <v>33177695.050537098</v>
      </c>
      <c r="AW564" s="95">
        <v>0</v>
      </c>
      <c r="AX564" s="95">
        <v>12188409.018554701</v>
      </c>
      <c r="AY564" s="95">
        <v>9091752.55786133</v>
      </c>
      <c r="AZ564" s="95">
        <v>6384771.73193359</v>
      </c>
      <c r="BA564" s="95">
        <v>0</v>
      </c>
      <c r="BB564" s="95">
        <v>0</v>
      </c>
      <c r="BC564" s="95">
        <v>2632003.8779602102</v>
      </c>
      <c r="BD564" s="95">
        <v>0</v>
      </c>
      <c r="BE564" s="95">
        <v>0</v>
      </c>
      <c r="BF564" s="95">
        <v>1639212.5404815699</v>
      </c>
      <c r="BG564" s="95">
        <v>33215049.028076202</v>
      </c>
      <c r="BH564" s="95">
        <v>4577844.9448242197</v>
      </c>
      <c r="BI564" s="95">
        <v>0</v>
      </c>
      <c r="BJ564" s="95">
        <v>1970200.07789612</v>
      </c>
      <c r="BK564" s="95">
        <v>1593759.95466614</v>
      </c>
      <c r="BL564" s="95">
        <v>0</v>
      </c>
      <c r="BM564" s="95">
        <v>0</v>
      </c>
      <c r="BN564" s="95">
        <v>0</v>
      </c>
      <c r="BO564" s="95">
        <v>0</v>
      </c>
      <c r="BP564" s="95">
        <v>0</v>
      </c>
      <c r="BQ564" s="95">
        <v>0</v>
      </c>
      <c r="BR564" s="95">
        <v>2751541.53765869</v>
      </c>
      <c r="BS564" s="95">
        <v>2384987.9127197298</v>
      </c>
      <c r="BT564" s="95">
        <v>0</v>
      </c>
      <c r="BU564" s="95">
        <v>0</v>
      </c>
      <c r="BV564" s="95">
        <v>1360848.6126709001</v>
      </c>
      <c r="BW564" s="95">
        <v>0</v>
      </c>
      <c r="BX564" s="95">
        <v>0</v>
      </c>
      <c r="BY564" s="95">
        <v>0</v>
      </c>
      <c r="BZ564" s="95">
        <v>0</v>
      </c>
      <c r="CA564" s="95">
        <v>56075.4861798286</v>
      </c>
      <c r="CB564" s="95">
        <v>3429984.9301757799</v>
      </c>
      <c r="CC564" s="95">
        <v>30281063.528076202</v>
      </c>
      <c r="CD564" s="95">
        <v>6534749.4989623995</v>
      </c>
      <c r="CE564" s="95">
        <v>1345.53955610096</v>
      </c>
      <c r="CF564" s="95">
        <v>196465.669818878</v>
      </c>
      <c r="CG564" s="95">
        <v>1624702.93913269</v>
      </c>
      <c r="CH564" s="95">
        <v>0</v>
      </c>
      <c r="CI564" s="95">
        <v>57429.828584670999</v>
      </c>
      <c r="CJ564" s="95">
        <v>3614020.7597961398</v>
      </c>
      <c r="CK564" s="95">
        <v>31912402.4851074</v>
      </c>
      <c r="CL564" s="95">
        <v>6537929.1666870099</v>
      </c>
      <c r="CM564" s="160">
        <v>90626.117922782898</v>
      </c>
      <c r="CN564" s="160">
        <v>14823318.6962891</v>
      </c>
      <c r="CO564" s="160">
        <v>65114156.862792999</v>
      </c>
      <c r="CP564" s="95">
        <v>6537929.1666870099</v>
      </c>
      <c r="CQ564" s="95">
        <v>0</v>
      </c>
      <c r="CR564" s="95">
        <v>0</v>
      </c>
      <c r="CS564" s="95">
        <v>0</v>
      </c>
      <c r="CT564" s="95">
        <v>0</v>
      </c>
      <c r="CU564" s="161">
        <v>3626450.599994658</v>
      </c>
      <c r="CV564" s="161">
        <v>31905766.467208892</v>
      </c>
    </row>
    <row r="565" spans="1:100" x14ac:dyDescent="0.2">
      <c r="A565" s="94" t="s">
        <v>59</v>
      </c>
      <c r="B565" s="96">
        <v>41244</v>
      </c>
      <c r="C565" s="95">
        <v>48259.241667747498</v>
      </c>
      <c r="D565" s="95">
        <v>0</v>
      </c>
      <c r="E565" s="95">
        <v>7255.8391199111902</v>
      </c>
      <c r="F565" s="95">
        <v>5555.1022619009</v>
      </c>
      <c r="G565" s="95">
        <v>1334.3502312302601</v>
      </c>
      <c r="H565" s="95">
        <v>0</v>
      </c>
      <c r="I565" s="95">
        <v>0</v>
      </c>
      <c r="J565" s="95">
        <v>33502.927660942099</v>
      </c>
      <c r="K565" s="95">
        <v>0</v>
      </c>
      <c r="L565" s="95">
        <v>27941.967511892301</v>
      </c>
      <c r="M565" s="95">
        <v>19200.442393779798</v>
      </c>
      <c r="N565" s="95">
        <v>5561.7894775271398</v>
      </c>
      <c r="O565" s="95">
        <v>0</v>
      </c>
      <c r="P565" s="95">
        <v>0</v>
      </c>
      <c r="Q565" s="95">
        <v>2800.5450219511999</v>
      </c>
      <c r="R565" s="95">
        <v>0</v>
      </c>
      <c r="S565" s="95">
        <v>0</v>
      </c>
      <c r="T565" s="95">
        <v>1310.0635786354501</v>
      </c>
      <c r="U565" s="95">
        <v>33671.174271106698</v>
      </c>
      <c r="V565" s="95">
        <v>2723098.3005981399</v>
      </c>
      <c r="W565" s="95">
        <v>0</v>
      </c>
      <c r="X565" s="95">
        <v>630407.23541259801</v>
      </c>
      <c r="Y565" s="95">
        <v>451632.90590286301</v>
      </c>
      <c r="Z565" s="95">
        <v>194434.546457291</v>
      </c>
      <c r="AA565" s="95">
        <v>0</v>
      </c>
      <c r="AB565" s="95">
        <v>0</v>
      </c>
      <c r="AC565" s="95">
        <v>11282043.344848599</v>
      </c>
      <c r="AD565" s="95">
        <v>0</v>
      </c>
      <c r="AE565" s="95">
        <v>1306030.1420440699</v>
      </c>
      <c r="AF565" s="95">
        <v>963712.89522552502</v>
      </c>
      <c r="AG565" s="95">
        <v>775238.25135040295</v>
      </c>
      <c r="AH565" s="95">
        <v>0</v>
      </c>
      <c r="AI565" s="95">
        <v>0</v>
      </c>
      <c r="AJ565" s="95">
        <v>309536.75481033302</v>
      </c>
      <c r="AK565" s="95">
        <v>0</v>
      </c>
      <c r="AL565" s="95">
        <v>0</v>
      </c>
      <c r="AM565" s="95">
        <v>193449.64455986</v>
      </c>
      <c r="AN565" s="95">
        <v>11279154.805786099</v>
      </c>
      <c r="AO565" s="95">
        <v>24698952.178466801</v>
      </c>
      <c r="AP565" s="95">
        <v>0</v>
      </c>
      <c r="AQ565" s="95">
        <v>5222748.8044433603</v>
      </c>
      <c r="AR565" s="95">
        <v>3694667.1372680701</v>
      </c>
      <c r="AS565" s="95">
        <v>1600248.7551879899</v>
      </c>
      <c r="AT565" s="95">
        <v>0</v>
      </c>
      <c r="AU565" s="95">
        <v>0</v>
      </c>
      <c r="AV565" s="95">
        <v>33620614.534667999</v>
      </c>
      <c r="AW565" s="95">
        <v>0</v>
      </c>
      <c r="AX565" s="95">
        <v>12071077.955200201</v>
      </c>
      <c r="AY565" s="95">
        <v>9053631.4277343806</v>
      </c>
      <c r="AZ565" s="95">
        <v>6250315.3373413105</v>
      </c>
      <c r="BA565" s="95">
        <v>0</v>
      </c>
      <c r="BB565" s="95">
        <v>0</v>
      </c>
      <c r="BC565" s="95">
        <v>2579432.42364502</v>
      </c>
      <c r="BD565" s="95">
        <v>0</v>
      </c>
      <c r="BE565" s="95">
        <v>0</v>
      </c>
      <c r="BF565" s="95">
        <v>1592905.17953491</v>
      </c>
      <c r="BG565" s="95">
        <v>33632288.700683601</v>
      </c>
      <c r="BH565" s="95">
        <v>4545705.6019897498</v>
      </c>
      <c r="BI565" s="95">
        <v>0</v>
      </c>
      <c r="BJ565" s="95">
        <v>1898164.5613708501</v>
      </c>
      <c r="BK565" s="95">
        <v>1532294.07577515</v>
      </c>
      <c r="BL565" s="95">
        <v>0</v>
      </c>
      <c r="BM565" s="95">
        <v>0</v>
      </c>
      <c r="BN565" s="95">
        <v>0</v>
      </c>
      <c r="BO565" s="95">
        <v>0</v>
      </c>
      <c r="BP565" s="95">
        <v>0</v>
      </c>
      <c r="BQ565" s="95">
        <v>0</v>
      </c>
      <c r="BR565" s="95">
        <v>2765626.4704895001</v>
      </c>
      <c r="BS565" s="95">
        <v>2331225.9006042499</v>
      </c>
      <c r="BT565" s="95">
        <v>0</v>
      </c>
      <c r="BU565" s="95">
        <v>0</v>
      </c>
      <c r="BV565" s="95">
        <v>1350890.0822906501</v>
      </c>
      <c r="BW565" s="95">
        <v>0</v>
      </c>
      <c r="BX565" s="95">
        <v>0</v>
      </c>
      <c r="BY565" s="95">
        <v>0</v>
      </c>
      <c r="BZ565" s="95">
        <v>0</v>
      </c>
      <c r="CA565" s="95">
        <v>55514.373159885399</v>
      </c>
      <c r="CB565" s="95">
        <v>3362470.1013488802</v>
      </c>
      <c r="CC565" s="95">
        <v>29926339.8747559</v>
      </c>
      <c r="CD565" s="95">
        <v>6446837.0333252</v>
      </c>
      <c r="CE565" s="95">
        <v>1327.3823147416099</v>
      </c>
      <c r="CF565" s="95">
        <v>193104.653112411</v>
      </c>
      <c r="CG565" s="95">
        <v>1586539.8683166499</v>
      </c>
      <c r="CH565" s="95">
        <v>0</v>
      </c>
      <c r="CI565" s="95">
        <v>56853.8489556313</v>
      </c>
      <c r="CJ565" s="95">
        <v>3544992.3029479999</v>
      </c>
      <c r="CK565" s="95">
        <v>31502858.786621101</v>
      </c>
      <c r="CL565" s="95">
        <v>6449893.7597656297</v>
      </c>
      <c r="CM565" s="160">
        <v>90303.884201049805</v>
      </c>
      <c r="CN565" s="160">
        <v>14816708.3482666</v>
      </c>
      <c r="CO565" s="160">
        <v>65059011.338867202</v>
      </c>
      <c r="CP565" s="95">
        <v>6449893.7597656297</v>
      </c>
      <c r="CQ565" s="95">
        <v>0</v>
      </c>
      <c r="CR565" s="95">
        <v>0</v>
      </c>
      <c r="CS565" s="95">
        <v>0</v>
      </c>
      <c r="CT565" s="95">
        <v>0</v>
      </c>
      <c r="CU565" s="161">
        <v>3555574.7544612912</v>
      </c>
      <c r="CV565" s="161">
        <v>31512879.743072551</v>
      </c>
    </row>
    <row r="566" spans="1:100" x14ac:dyDescent="0.2">
      <c r="A566" s="94" t="s">
        <v>59</v>
      </c>
      <c r="B566" s="96">
        <v>41334</v>
      </c>
      <c r="C566" s="95">
        <v>47400.815743446401</v>
      </c>
      <c r="D566" s="95">
        <v>0</v>
      </c>
      <c r="E566" s="95">
        <v>6995.29312479496</v>
      </c>
      <c r="F566" s="95">
        <v>5335.2145727276802</v>
      </c>
      <c r="G566" s="95">
        <v>1329.36902989447</v>
      </c>
      <c r="H566" s="95">
        <v>0</v>
      </c>
      <c r="I566" s="95">
        <v>0</v>
      </c>
      <c r="J566" s="95">
        <v>33660.7905344963</v>
      </c>
      <c r="K566" s="95">
        <v>0</v>
      </c>
      <c r="L566" s="95">
        <v>1204.7542912066001</v>
      </c>
      <c r="M566" s="95">
        <v>18934.7334117889</v>
      </c>
      <c r="N566" s="95">
        <v>5391.06680452824</v>
      </c>
      <c r="O566" s="95">
        <v>0</v>
      </c>
      <c r="P566" s="95">
        <v>25988.126753091801</v>
      </c>
      <c r="Q566" s="95">
        <v>2755.7657533585998</v>
      </c>
      <c r="R566" s="95">
        <v>0</v>
      </c>
      <c r="S566" s="95">
        <v>1314.0868468582601</v>
      </c>
      <c r="T566" s="95">
        <v>0</v>
      </c>
      <c r="U566" s="95">
        <v>33806.361478805498</v>
      </c>
      <c r="V566" s="95">
        <v>2660570.7448120099</v>
      </c>
      <c r="W566" s="95">
        <v>0</v>
      </c>
      <c r="X566" s="95">
        <v>594160.95066833496</v>
      </c>
      <c r="Y566" s="95">
        <v>424128.10380554199</v>
      </c>
      <c r="Z566" s="95">
        <v>187099.456274033</v>
      </c>
      <c r="AA566" s="95">
        <v>0</v>
      </c>
      <c r="AB566" s="95">
        <v>0</v>
      </c>
      <c r="AC566" s="95">
        <v>11271042.7463379</v>
      </c>
      <c r="AD566" s="95">
        <v>0</v>
      </c>
      <c r="AE566" s="95">
        <v>32992.448729515098</v>
      </c>
      <c r="AF566" s="95">
        <v>944635.16410064697</v>
      </c>
      <c r="AG566" s="95">
        <v>750867.10709381104</v>
      </c>
      <c r="AH566" s="95">
        <v>0</v>
      </c>
      <c r="AI566" s="95">
        <v>1204828.0520935101</v>
      </c>
      <c r="AJ566" s="95">
        <v>302063.88008499099</v>
      </c>
      <c r="AK566" s="95">
        <v>0</v>
      </c>
      <c r="AL566" s="95">
        <v>185686.61926841701</v>
      </c>
      <c r="AM566" s="95">
        <v>0</v>
      </c>
      <c r="AN566" s="95">
        <v>11317501.315429701</v>
      </c>
      <c r="AO566" s="95">
        <v>24101206.418701202</v>
      </c>
      <c r="AP566" s="95">
        <v>0</v>
      </c>
      <c r="AQ566" s="95">
        <v>4865056.5888061495</v>
      </c>
      <c r="AR566" s="95">
        <v>3445966.2159118699</v>
      </c>
      <c r="AS566" s="95">
        <v>1544021.1396637</v>
      </c>
      <c r="AT566" s="95">
        <v>0</v>
      </c>
      <c r="AU566" s="95">
        <v>0</v>
      </c>
      <c r="AV566" s="95">
        <v>33753965.310546897</v>
      </c>
      <c r="AW566" s="95">
        <v>0</v>
      </c>
      <c r="AX566" s="95">
        <v>334783.27996063197</v>
      </c>
      <c r="AY566" s="95">
        <v>8814613.3577880897</v>
      </c>
      <c r="AZ566" s="95">
        <v>6035627.60437012</v>
      </c>
      <c r="BA566" s="95">
        <v>0</v>
      </c>
      <c r="BB566" s="95">
        <v>10986420.0560303</v>
      </c>
      <c r="BC566" s="95">
        <v>2516194.7398986798</v>
      </c>
      <c r="BD566" s="95">
        <v>0</v>
      </c>
      <c r="BE566" s="95">
        <v>1529273.6915893599</v>
      </c>
      <c r="BF566" s="95">
        <v>0</v>
      </c>
      <c r="BG566" s="95">
        <v>33876489.604003899</v>
      </c>
      <c r="BH566" s="95">
        <v>5374201.4197998</v>
      </c>
      <c r="BI566" s="95">
        <v>0</v>
      </c>
      <c r="BJ566" s="95">
        <v>1883633.66706848</v>
      </c>
      <c r="BK566" s="95">
        <v>1477265.6489715599</v>
      </c>
      <c r="BL566" s="95">
        <v>0</v>
      </c>
      <c r="BM566" s="95">
        <v>0</v>
      </c>
      <c r="BN566" s="95">
        <v>0</v>
      </c>
      <c r="BO566" s="95">
        <v>0</v>
      </c>
      <c r="BP566" s="95">
        <v>0</v>
      </c>
      <c r="BQ566" s="95">
        <v>0</v>
      </c>
      <c r="BR566" s="95">
        <v>2807106.1257629399</v>
      </c>
      <c r="BS566" s="95">
        <v>2290024.4895629901</v>
      </c>
      <c r="BT566" s="95">
        <v>0</v>
      </c>
      <c r="BU566" s="95">
        <v>841635.16999816895</v>
      </c>
      <c r="BV566" s="95">
        <v>1354911.1587677</v>
      </c>
      <c r="BW566" s="95">
        <v>0</v>
      </c>
      <c r="BX566" s="95">
        <v>128736.46989250201</v>
      </c>
      <c r="BY566" s="95">
        <v>0</v>
      </c>
      <c r="BZ566" s="95">
        <v>0</v>
      </c>
      <c r="CA566" s="95">
        <v>54365.837589740797</v>
      </c>
      <c r="CB566" s="95">
        <v>3239664.0035095201</v>
      </c>
      <c r="CC566" s="95">
        <v>28976796.364990201</v>
      </c>
      <c r="CD566" s="95">
        <v>7269986.6970214797</v>
      </c>
      <c r="CE566" s="95">
        <v>1331.2458665669001</v>
      </c>
      <c r="CF566" s="95">
        <v>189501.66117095901</v>
      </c>
      <c r="CG566" s="95">
        <v>1562741.7111053499</v>
      </c>
      <c r="CH566" s="95">
        <v>0</v>
      </c>
      <c r="CI566" s="95">
        <v>55697.7598366737</v>
      </c>
      <c r="CJ566" s="95">
        <v>3445632.8279113802</v>
      </c>
      <c r="CK566" s="95">
        <v>30534406.323730499</v>
      </c>
      <c r="CL566" s="95">
        <v>7397373.1120605497</v>
      </c>
      <c r="CM566" s="160">
        <v>89392.480903625503</v>
      </c>
      <c r="CN566" s="160">
        <v>14783197.615356401</v>
      </c>
      <c r="CO566" s="160">
        <v>64565344.104003899</v>
      </c>
      <c r="CP566" s="95">
        <v>7397373.1120605497</v>
      </c>
      <c r="CQ566" s="95">
        <v>0</v>
      </c>
      <c r="CR566" s="95">
        <v>0</v>
      </c>
      <c r="CS566" s="95">
        <v>0</v>
      </c>
      <c r="CT566" s="95">
        <v>0</v>
      </c>
      <c r="CU566" s="161">
        <v>3429165.6646804791</v>
      </c>
      <c r="CV566" s="161">
        <v>30539538.076095551</v>
      </c>
    </row>
    <row r="567" spans="1:100" x14ac:dyDescent="0.2">
      <c r="A567" s="94" t="s">
        <v>59</v>
      </c>
      <c r="B567" s="96">
        <v>41426</v>
      </c>
      <c r="C567" s="95">
        <v>47591.579019069701</v>
      </c>
      <c r="D567" s="95">
        <v>0</v>
      </c>
      <c r="E567" s="95">
        <v>6778.0518226623499</v>
      </c>
      <c r="F567" s="95">
        <v>5188.6754835844004</v>
      </c>
      <c r="G567" s="95">
        <v>1315.9434400498899</v>
      </c>
      <c r="H567" s="95">
        <v>0</v>
      </c>
      <c r="I567" s="95">
        <v>0</v>
      </c>
      <c r="J567" s="95">
        <v>33626.312217235602</v>
      </c>
      <c r="K567" s="95">
        <v>0</v>
      </c>
      <c r="L567" s="95">
        <v>946.67607855796803</v>
      </c>
      <c r="M567" s="95">
        <v>19131.9096901417</v>
      </c>
      <c r="N567" s="95">
        <v>5236.9931142330197</v>
      </c>
      <c r="O567" s="95">
        <v>0</v>
      </c>
      <c r="P567" s="95">
        <v>26356.322641611099</v>
      </c>
      <c r="Q567" s="95">
        <v>2746.8202304244001</v>
      </c>
      <c r="R567" s="95">
        <v>0</v>
      </c>
      <c r="S567" s="95">
        <v>1317.34671039879</v>
      </c>
      <c r="T567" s="95">
        <v>0</v>
      </c>
      <c r="U567" s="95">
        <v>33746.598495483398</v>
      </c>
      <c r="V567" s="95">
        <v>2656951.4381103502</v>
      </c>
      <c r="W567" s="95">
        <v>0</v>
      </c>
      <c r="X567" s="95">
        <v>575096.82495117199</v>
      </c>
      <c r="Y567" s="95">
        <v>412112.54221725499</v>
      </c>
      <c r="Z567" s="95">
        <v>187595.36683082601</v>
      </c>
      <c r="AA567" s="95">
        <v>0</v>
      </c>
      <c r="AB567" s="95">
        <v>0</v>
      </c>
      <c r="AC567" s="95">
        <v>11270021.014526401</v>
      </c>
      <c r="AD567" s="95">
        <v>0</v>
      </c>
      <c r="AE567" s="95">
        <v>26660.667523860899</v>
      </c>
      <c r="AF567" s="95">
        <v>950688.81938171398</v>
      </c>
      <c r="AG567" s="95">
        <v>723278.93236541701</v>
      </c>
      <c r="AH567" s="95">
        <v>0</v>
      </c>
      <c r="AI567" s="95">
        <v>1225027.40979004</v>
      </c>
      <c r="AJ567" s="95">
        <v>306666.42117690999</v>
      </c>
      <c r="AK567" s="95">
        <v>0</v>
      </c>
      <c r="AL567" s="95">
        <v>186177.00642967201</v>
      </c>
      <c r="AM567" s="95">
        <v>0</v>
      </c>
      <c r="AN567" s="95">
        <v>11287025.8441162</v>
      </c>
      <c r="AO567" s="95">
        <v>24179492.865966801</v>
      </c>
      <c r="AP567" s="95">
        <v>0</v>
      </c>
      <c r="AQ567" s="95">
        <v>4738335.7280883798</v>
      </c>
      <c r="AR567" s="95">
        <v>3334630.6478271498</v>
      </c>
      <c r="AS567" s="95">
        <v>1548443.76849365</v>
      </c>
      <c r="AT567" s="95">
        <v>0</v>
      </c>
      <c r="AU567" s="95">
        <v>0</v>
      </c>
      <c r="AV567" s="95">
        <v>33805001.187988304</v>
      </c>
      <c r="AW567" s="95">
        <v>0</v>
      </c>
      <c r="AX567" s="95">
        <v>253092.559764862</v>
      </c>
      <c r="AY567" s="95">
        <v>8928637.02416992</v>
      </c>
      <c r="AZ567" s="95">
        <v>5852007.9420165997</v>
      </c>
      <c r="BA567" s="95">
        <v>0</v>
      </c>
      <c r="BB567" s="95">
        <v>11231352.9758301</v>
      </c>
      <c r="BC567" s="95">
        <v>2565016.0352477999</v>
      </c>
      <c r="BD567" s="95">
        <v>0</v>
      </c>
      <c r="BE567" s="95">
        <v>1540347.34590149</v>
      </c>
      <c r="BF567" s="95">
        <v>0</v>
      </c>
      <c r="BG567" s="95">
        <v>33869936.831542999</v>
      </c>
      <c r="BH567" s="95">
        <v>5468808.3129272498</v>
      </c>
      <c r="BI567" s="95">
        <v>0</v>
      </c>
      <c r="BJ567" s="95">
        <v>1842822.7543029799</v>
      </c>
      <c r="BK567" s="95">
        <v>1447989.6392822301</v>
      </c>
      <c r="BL567" s="95">
        <v>0</v>
      </c>
      <c r="BM567" s="95">
        <v>0</v>
      </c>
      <c r="BN567" s="95">
        <v>0</v>
      </c>
      <c r="BO567" s="95">
        <v>0</v>
      </c>
      <c r="BP567" s="95">
        <v>0</v>
      </c>
      <c r="BQ567" s="95">
        <v>0</v>
      </c>
      <c r="BR567" s="95">
        <v>2856224.41656494</v>
      </c>
      <c r="BS567" s="95">
        <v>2231267.0338745099</v>
      </c>
      <c r="BT567" s="95">
        <v>0</v>
      </c>
      <c r="BU567" s="95">
        <v>888364.52999115002</v>
      </c>
      <c r="BV567" s="95">
        <v>1367995.36940002</v>
      </c>
      <c r="BW567" s="95">
        <v>0</v>
      </c>
      <c r="BX567" s="95">
        <v>129705.629901886</v>
      </c>
      <c r="BY567" s="95">
        <v>0</v>
      </c>
      <c r="BZ567" s="95">
        <v>0</v>
      </c>
      <c r="CA567" s="95">
        <v>54380.640725612597</v>
      </c>
      <c r="CB567" s="95">
        <v>3241239.6693420401</v>
      </c>
      <c r="CC567" s="95">
        <v>28908604.635009799</v>
      </c>
      <c r="CD567" s="95">
        <v>7314228.7913818397</v>
      </c>
      <c r="CE567" s="95">
        <v>1319.2833109200001</v>
      </c>
      <c r="CF567" s="95">
        <v>187343.675783157</v>
      </c>
      <c r="CG567" s="95">
        <v>1549190.68197632</v>
      </c>
      <c r="CH567" s="95">
        <v>0</v>
      </c>
      <c r="CI567" s="95">
        <v>55680.150491237597</v>
      </c>
      <c r="CJ567" s="95">
        <v>3421437.9354858398</v>
      </c>
      <c r="CK567" s="95">
        <v>30462178.346191399</v>
      </c>
      <c r="CL567" s="95">
        <v>7439385.3723144503</v>
      </c>
      <c r="CM567" s="160">
        <v>89218.6598825455</v>
      </c>
      <c r="CN567" s="160">
        <v>14688685.9324951</v>
      </c>
      <c r="CO567" s="160">
        <v>64244981.3115234</v>
      </c>
      <c r="CP567" s="95">
        <v>7439385.3723144503</v>
      </c>
      <c r="CQ567" s="95">
        <v>0</v>
      </c>
      <c r="CR567" s="95">
        <v>0</v>
      </c>
      <c r="CS567" s="95">
        <v>0</v>
      </c>
      <c r="CT567" s="95">
        <v>0</v>
      </c>
      <c r="CU567" s="161">
        <v>3428583.345125197</v>
      </c>
      <c r="CV567" s="161">
        <v>30457795.316986118</v>
      </c>
    </row>
    <row r="568" spans="1:100" x14ac:dyDescent="0.2">
      <c r="A568" s="94" t="s">
        <v>59</v>
      </c>
      <c r="B568" s="96">
        <v>41518</v>
      </c>
      <c r="C568" s="95">
        <v>47419.5323872566</v>
      </c>
      <c r="D568" s="95">
        <v>0</v>
      </c>
      <c r="E568" s="95">
        <v>6549.1189035177204</v>
      </c>
      <c r="F568" s="95">
        <v>5017.2398046851204</v>
      </c>
      <c r="G568" s="95">
        <v>1346.8478760272301</v>
      </c>
      <c r="H568" s="95">
        <v>0</v>
      </c>
      <c r="I568" s="95">
        <v>0</v>
      </c>
      <c r="J568" s="95">
        <v>33631.224969387098</v>
      </c>
      <c r="K568" s="95">
        <v>0</v>
      </c>
      <c r="L568" s="95">
        <v>229.826472679153</v>
      </c>
      <c r="M568" s="95">
        <v>19168.852609395999</v>
      </c>
      <c r="N568" s="95">
        <v>5139.2490279674503</v>
      </c>
      <c r="O568" s="95">
        <v>0</v>
      </c>
      <c r="P568" s="95">
        <v>26797.564224004698</v>
      </c>
      <c r="Q568" s="95">
        <v>2728.7497684657601</v>
      </c>
      <c r="R568" s="95">
        <v>0</v>
      </c>
      <c r="S568" s="95">
        <v>1355.8984877914199</v>
      </c>
      <c r="T568" s="95">
        <v>0</v>
      </c>
      <c r="U568" s="95">
        <v>33763.195295810699</v>
      </c>
      <c r="V568" s="95">
        <v>2644414.3298339802</v>
      </c>
      <c r="W568" s="95">
        <v>0</v>
      </c>
      <c r="X568" s="95">
        <v>553711.09149932896</v>
      </c>
      <c r="Y568" s="95">
        <v>394650.61211776698</v>
      </c>
      <c r="Z568" s="95">
        <v>187608.415649414</v>
      </c>
      <c r="AA568" s="95">
        <v>0</v>
      </c>
      <c r="AB568" s="95">
        <v>0</v>
      </c>
      <c r="AC568" s="95">
        <v>11264261.213989301</v>
      </c>
      <c r="AD568" s="95">
        <v>0</v>
      </c>
      <c r="AE568" s="95">
        <v>20969.358373165102</v>
      </c>
      <c r="AF568" s="95">
        <v>953666.88240814197</v>
      </c>
      <c r="AG568" s="95">
        <v>695745.74993896496</v>
      </c>
      <c r="AH568" s="95">
        <v>0</v>
      </c>
      <c r="AI568" s="95">
        <v>1220333.8036193801</v>
      </c>
      <c r="AJ568" s="95">
        <v>311684.40217590297</v>
      </c>
      <c r="AK568" s="95">
        <v>0</v>
      </c>
      <c r="AL568" s="95">
        <v>185746.10947418201</v>
      </c>
      <c r="AM568" s="95">
        <v>0</v>
      </c>
      <c r="AN568" s="95">
        <v>11259305.979492201</v>
      </c>
      <c r="AO568" s="95">
        <v>24160418.691894501</v>
      </c>
      <c r="AP568" s="95">
        <v>0</v>
      </c>
      <c r="AQ568" s="95">
        <v>4543223.90026855</v>
      </c>
      <c r="AR568" s="95">
        <v>3181210.6920166002</v>
      </c>
      <c r="AS568" s="95">
        <v>1549877.11756897</v>
      </c>
      <c r="AT568" s="95">
        <v>0</v>
      </c>
      <c r="AU568" s="95">
        <v>0</v>
      </c>
      <c r="AV568" s="95">
        <v>33857478.051269501</v>
      </c>
      <c r="AW568" s="95">
        <v>0</v>
      </c>
      <c r="AX568" s="95">
        <v>165580.19210434001</v>
      </c>
      <c r="AY568" s="95">
        <v>9079173.20703125</v>
      </c>
      <c r="AZ568" s="95">
        <v>5660017.0285644503</v>
      </c>
      <c r="BA568" s="95">
        <v>0</v>
      </c>
      <c r="BB568" s="95">
        <v>11274075.6097412</v>
      </c>
      <c r="BC568" s="95">
        <v>2616645.9771423298</v>
      </c>
      <c r="BD568" s="95">
        <v>0</v>
      </c>
      <c r="BE568" s="95">
        <v>1535474.1432189899</v>
      </c>
      <c r="BF568" s="95">
        <v>0</v>
      </c>
      <c r="BG568" s="95">
        <v>33795194.2880859</v>
      </c>
      <c r="BH568" s="95">
        <v>5483213.9138183603</v>
      </c>
      <c r="BI568" s="95">
        <v>0</v>
      </c>
      <c r="BJ568" s="95">
        <v>1792684.6950683601</v>
      </c>
      <c r="BK568" s="95">
        <v>1408899.83062744</v>
      </c>
      <c r="BL568" s="95">
        <v>0</v>
      </c>
      <c r="BM568" s="95">
        <v>0</v>
      </c>
      <c r="BN568" s="95">
        <v>0</v>
      </c>
      <c r="BO568" s="95">
        <v>0</v>
      </c>
      <c r="BP568" s="95">
        <v>0</v>
      </c>
      <c r="BQ568" s="95">
        <v>0</v>
      </c>
      <c r="BR568" s="95">
        <v>2900003.5806579599</v>
      </c>
      <c r="BS568" s="95">
        <v>2155636.00927734</v>
      </c>
      <c r="BT568" s="95">
        <v>0</v>
      </c>
      <c r="BU568" s="95">
        <v>744221.25</v>
      </c>
      <c r="BV568" s="95">
        <v>1382173.68692017</v>
      </c>
      <c r="BW568" s="95">
        <v>0</v>
      </c>
      <c r="BX568" s="95">
        <v>110041.99991798399</v>
      </c>
      <c r="BY568" s="95">
        <v>0</v>
      </c>
      <c r="BZ568" s="95">
        <v>0</v>
      </c>
      <c r="CA568" s="95">
        <v>53987.224109649702</v>
      </c>
      <c r="CB568" s="95">
        <v>3204154.9035034198</v>
      </c>
      <c r="CC568" s="95">
        <v>28687356.275634799</v>
      </c>
      <c r="CD568" s="95">
        <v>7260660.35339355</v>
      </c>
      <c r="CE568" s="95">
        <v>1347.06144762039</v>
      </c>
      <c r="CF568" s="95">
        <v>185816.77482223499</v>
      </c>
      <c r="CG568" s="95">
        <v>1533738.2184295701</v>
      </c>
      <c r="CH568" s="95">
        <v>0</v>
      </c>
      <c r="CI568" s="95">
        <v>55351.743123054497</v>
      </c>
      <c r="CJ568" s="95">
        <v>3381855.9232482901</v>
      </c>
      <c r="CK568" s="95">
        <v>30225205.3122559</v>
      </c>
      <c r="CL568" s="95">
        <v>7383250.4340209998</v>
      </c>
      <c r="CM568" s="160">
        <v>88844.9260692596</v>
      </c>
      <c r="CN568" s="160">
        <v>14641322.263305699</v>
      </c>
      <c r="CO568" s="160">
        <v>63993462.1337891</v>
      </c>
      <c r="CP568" s="95">
        <v>7383250.4340209998</v>
      </c>
      <c r="CQ568" s="95">
        <v>0</v>
      </c>
      <c r="CR568" s="95">
        <v>0</v>
      </c>
      <c r="CS568" s="95">
        <v>0</v>
      </c>
      <c r="CT568" s="95">
        <v>0</v>
      </c>
      <c r="CU568" s="161">
        <v>3389971.6783256549</v>
      </c>
      <c r="CV568" s="161">
        <v>30221094.494064368</v>
      </c>
    </row>
    <row r="569" spans="1:100" x14ac:dyDescent="0.2">
      <c r="A569" s="94" t="s">
        <v>59</v>
      </c>
      <c r="B569" s="96">
        <v>41609</v>
      </c>
      <c r="C569" s="95">
        <v>47121.566401004799</v>
      </c>
      <c r="D569" s="95">
        <v>0</v>
      </c>
      <c r="E569" s="95">
        <v>6270.8408734798404</v>
      </c>
      <c r="F569" s="95">
        <v>4811.3914266824704</v>
      </c>
      <c r="G569" s="95">
        <v>1301.0191551595899</v>
      </c>
      <c r="H569" s="95">
        <v>0</v>
      </c>
      <c r="I569" s="95">
        <v>0</v>
      </c>
      <c r="J569" s="95">
        <v>33526.453691959403</v>
      </c>
      <c r="K569" s="95">
        <v>0</v>
      </c>
      <c r="L569" s="95">
        <v>131.81407078355599</v>
      </c>
      <c r="M569" s="95">
        <v>19109.0020358562</v>
      </c>
      <c r="N569" s="95">
        <v>4981.8857803344699</v>
      </c>
      <c r="O569" s="95">
        <v>0</v>
      </c>
      <c r="P569" s="95">
        <v>26497.624001979799</v>
      </c>
      <c r="Q569" s="95">
        <v>2720.2333734929598</v>
      </c>
      <c r="R569" s="95">
        <v>0</v>
      </c>
      <c r="S569" s="95">
        <v>1281.42620527744</v>
      </c>
      <c r="T569" s="95">
        <v>0</v>
      </c>
      <c r="U569" s="95">
        <v>33634.884158611298</v>
      </c>
      <c r="V569" s="95">
        <v>2606685.2927856399</v>
      </c>
      <c r="W569" s="95">
        <v>0</v>
      </c>
      <c r="X569" s="95">
        <v>525136.16262817394</v>
      </c>
      <c r="Y569" s="95">
        <v>371631.49977874802</v>
      </c>
      <c r="Z569" s="95">
        <v>181974.53277206401</v>
      </c>
      <c r="AA569" s="95">
        <v>0</v>
      </c>
      <c r="AB569" s="95">
        <v>0</v>
      </c>
      <c r="AC569" s="95">
        <v>11145290.118652301</v>
      </c>
      <c r="AD569" s="95">
        <v>0</v>
      </c>
      <c r="AE569" s="95">
        <v>15041.695994138699</v>
      </c>
      <c r="AF569" s="95">
        <v>940561.32884216297</v>
      </c>
      <c r="AG569" s="95">
        <v>665228.57022094703</v>
      </c>
      <c r="AH569" s="95">
        <v>0</v>
      </c>
      <c r="AI569" s="95">
        <v>1201856.2534789999</v>
      </c>
      <c r="AJ569" s="95">
        <v>314173.70941162098</v>
      </c>
      <c r="AK569" s="95">
        <v>0</v>
      </c>
      <c r="AL569" s="95">
        <v>180067.367431641</v>
      </c>
      <c r="AM569" s="95">
        <v>0</v>
      </c>
      <c r="AN569" s="95">
        <v>11155706.494140601</v>
      </c>
      <c r="AO569" s="95">
        <v>23942909.740966801</v>
      </c>
      <c r="AP569" s="95">
        <v>0</v>
      </c>
      <c r="AQ569" s="95">
        <v>4308037.5274658203</v>
      </c>
      <c r="AR569" s="95">
        <v>3006663.92150879</v>
      </c>
      <c r="AS569" s="95">
        <v>1509360.16229248</v>
      </c>
      <c r="AT569" s="95">
        <v>0</v>
      </c>
      <c r="AU569" s="95">
        <v>0</v>
      </c>
      <c r="AV569" s="95">
        <v>33763016.532714799</v>
      </c>
      <c r="AW569" s="95">
        <v>0</v>
      </c>
      <c r="AX569" s="95">
        <v>95670.767574310303</v>
      </c>
      <c r="AY569" s="95">
        <v>8983123.3548584003</v>
      </c>
      <c r="AZ569" s="95">
        <v>5445676.31713867</v>
      </c>
      <c r="BA569" s="95">
        <v>0</v>
      </c>
      <c r="BB569" s="95">
        <v>11126435.001220699</v>
      </c>
      <c r="BC569" s="95">
        <v>2662788.4494628902</v>
      </c>
      <c r="BD569" s="95">
        <v>0</v>
      </c>
      <c r="BE569" s="95">
        <v>1494584.9682617199</v>
      </c>
      <c r="BF569" s="95">
        <v>0</v>
      </c>
      <c r="BG569" s="95">
        <v>33815626.948730499</v>
      </c>
      <c r="BH569" s="95">
        <v>5481754.5397338904</v>
      </c>
      <c r="BI569" s="95">
        <v>0</v>
      </c>
      <c r="BJ569" s="95">
        <v>1742597.90896606</v>
      </c>
      <c r="BK569" s="95">
        <v>1365562.4866943399</v>
      </c>
      <c r="BL569" s="95">
        <v>0</v>
      </c>
      <c r="BM569" s="95">
        <v>0</v>
      </c>
      <c r="BN569" s="95">
        <v>0</v>
      </c>
      <c r="BO569" s="95">
        <v>0</v>
      </c>
      <c r="BP569" s="95">
        <v>0</v>
      </c>
      <c r="BQ569" s="95">
        <v>0</v>
      </c>
      <c r="BR569" s="95">
        <v>2894645.3091735798</v>
      </c>
      <c r="BS569" s="95">
        <v>2074723.1195678699</v>
      </c>
      <c r="BT569" s="95">
        <v>0</v>
      </c>
      <c r="BU569" s="95">
        <v>852604.24999237095</v>
      </c>
      <c r="BV569" s="95">
        <v>1416150.10302734</v>
      </c>
      <c r="BW569" s="95">
        <v>0</v>
      </c>
      <c r="BX569" s="95">
        <v>121472.259910583</v>
      </c>
      <c r="BY569" s="95">
        <v>0</v>
      </c>
      <c r="BZ569" s="95">
        <v>0</v>
      </c>
      <c r="CA569" s="95">
        <v>53400.820331096598</v>
      </c>
      <c r="CB569" s="95">
        <v>3132903.0186157199</v>
      </c>
      <c r="CC569" s="95">
        <v>28304714.333496101</v>
      </c>
      <c r="CD569" s="95">
        <v>7219958.7846069299</v>
      </c>
      <c r="CE569" s="95">
        <v>1297.35910382867</v>
      </c>
      <c r="CF569" s="95">
        <v>182883.201030731</v>
      </c>
      <c r="CG569" s="95">
        <v>1515145.78936768</v>
      </c>
      <c r="CH569" s="95">
        <v>0</v>
      </c>
      <c r="CI569" s="95">
        <v>54692.819973468802</v>
      </c>
      <c r="CJ569" s="95">
        <v>3319555.6270446801</v>
      </c>
      <c r="CK569" s="95">
        <v>29815568.371582001</v>
      </c>
      <c r="CL569" s="95">
        <v>7344994.2809448196</v>
      </c>
      <c r="CM569" s="160">
        <v>88151.7631483078</v>
      </c>
      <c r="CN569" s="160">
        <v>14460815.2059326</v>
      </c>
      <c r="CO569" s="160">
        <v>63526258.497558601</v>
      </c>
      <c r="CP569" s="95">
        <v>7344994.2809448196</v>
      </c>
      <c r="CQ569" s="95">
        <v>0</v>
      </c>
      <c r="CR569" s="95">
        <v>0</v>
      </c>
      <c r="CS569" s="95">
        <v>0</v>
      </c>
      <c r="CT569" s="95">
        <v>0</v>
      </c>
      <c r="CU569" s="161">
        <v>3315786.2196464511</v>
      </c>
      <c r="CV569" s="161">
        <v>29819860.122863781</v>
      </c>
    </row>
    <row r="570" spans="1:100" x14ac:dyDescent="0.2">
      <c r="A570" s="94" t="s">
        <v>59</v>
      </c>
      <c r="B570" s="96">
        <v>41699</v>
      </c>
      <c r="C570" s="95">
        <v>47215.935379505201</v>
      </c>
      <c r="D570" s="95">
        <v>0</v>
      </c>
      <c r="E570" s="95">
        <v>6092.6114512681997</v>
      </c>
      <c r="F570" s="95">
        <v>4671.7366172075299</v>
      </c>
      <c r="G570" s="95">
        <v>1276.9336618185</v>
      </c>
      <c r="H570" s="95">
        <v>0</v>
      </c>
      <c r="I570" s="95">
        <v>0</v>
      </c>
      <c r="J570" s="95">
        <v>33533.871074676499</v>
      </c>
      <c r="K570" s="95">
        <v>0</v>
      </c>
      <c r="L570" s="95">
        <v>135.77866378799101</v>
      </c>
      <c r="M570" s="95">
        <v>19195.723891735099</v>
      </c>
      <c r="N570" s="95">
        <v>4890.0020503997803</v>
      </c>
      <c r="O570" s="95">
        <v>0</v>
      </c>
      <c r="P570" s="95">
        <v>26317.7554819584</v>
      </c>
      <c r="Q570" s="95">
        <v>2694.1825948953601</v>
      </c>
      <c r="R570" s="95">
        <v>0</v>
      </c>
      <c r="S570" s="95">
        <v>1267.65211376548</v>
      </c>
      <c r="T570" s="95">
        <v>0</v>
      </c>
      <c r="U570" s="95">
        <v>33611.397206306501</v>
      </c>
      <c r="V570" s="95">
        <v>2598154.7409362802</v>
      </c>
      <c r="W570" s="95">
        <v>0</v>
      </c>
      <c r="X570" s="95">
        <v>491508.40111160302</v>
      </c>
      <c r="Y570" s="95">
        <v>342180.82808303798</v>
      </c>
      <c r="Z570" s="95">
        <v>179155.920196533</v>
      </c>
      <c r="AA570" s="95">
        <v>0</v>
      </c>
      <c r="AB570" s="95">
        <v>0</v>
      </c>
      <c r="AC570" s="95">
        <v>11103976.931762701</v>
      </c>
      <c r="AD570" s="95">
        <v>0</v>
      </c>
      <c r="AE570" s="95">
        <v>14797.347530126601</v>
      </c>
      <c r="AF570" s="95">
        <v>941921.349372864</v>
      </c>
      <c r="AG570" s="95">
        <v>633878.20376586902</v>
      </c>
      <c r="AH570" s="95">
        <v>0</v>
      </c>
      <c r="AI570" s="95">
        <v>1188603.3589630099</v>
      </c>
      <c r="AJ570" s="95">
        <v>307952.76470565802</v>
      </c>
      <c r="AK570" s="95">
        <v>0</v>
      </c>
      <c r="AL570" s="95">
        <v>177295.72752189601</v>
      </c>
      <c r="AM570" s="95">
        <v>0</v>
      </c>
      <c r="AN570" s="95">
        <v>11117375.923828101</v>
      </c>
      <c r="AO570" s="95">
        <v>23994409.637939502</v>
      </c>
      <c r="AP570" s="95">
        <v>0</v>
      </c>
      <c r="AQ570" s="95">
        <v>4116013.3463745099</v>
      </c>
      <c r="AR570" s="95">
        <v>2827666.88427734</v>
      </c>
      <c r="AS570" s="95">
        <v>1494542.5449981701</v>
      </c>
      <c r="AT570" s="95">
        <v>0</v>
      </c>
      <c r="AU570" s="95">
        <v>0</v>
      </c>
      <c r="AV570" s="95">
        <v>33923088.106933601</v>
      </c>
      <c r="AW570" s="95">
        <v>0</v>
      </c>
      <c r="AX570" s="95">
        <v>99417.987863540606</v>
      </c>
      <c r="AY570" s="95">
        <v>8993178.91552734</v>
      </c>
      <c r="AZ570" s="95">
        <v>5261902.0899047898</v>
      </c>
      <c r="BA570" s="95">
        <v>0</v>
      </c>
      <c r="BB570" s="95">
        <v>11021774.919921899</v>
      </c>
      <c r="BC570" s="95">
        <v>2614506.48614502</v>
      </c>
      <c r="BD570" s="95">
        <v>0</v>
      </c>
      <c r="BE570" s="95">
        <v>1477747.66200256</v>
      </c>
      <c r="BF570" s="95">
        <v>0</v>
      </c>
      <c r="BG570" s="95">
        <v>33948019.549804702</v>
      </c>
      <c r="BH570" s="95">
        <v>5454454.2682495099</v>
      </c>
      <c r="BI570" s="95">
        <v>0</v>
      </c>
      <c r="BJ570" s="95">
        <v>1674225.921875</v>
      </c>
      <c r="BK570" s="95">
        <v>1311569.2260284401</v>
      </c>
      <c r="BL570" s="95">
        <v>0</v>
      </c>
      <c r="BM570" s="95">
        <v>0</v>
      </c>
      <c r="BN570" s="95">
        <v>0</v>
      </c>
      <c r="BO570" s="95">
        <v>0</v>
      </c>
      <c r="BP570" s="95">
        <v>0</v>
      </c>
      <c r="BQ570" s="95">
        <v>0</v>
      </c>
      <c r="BR570" s="95">
        <v>2895354.7593689002</v>
      </c>
      <c r="BS570" s="95">
        <v>2009565.0685729999</v>
      </c>
      <c r="BT570" s="95">
        <v>0</v>
      </c>
      <c r="BU570" s="95">
        <v>825149.36999511695</v>
      </c>
      <c r="BV570" s="95">
        <v>1406720.2375030499</v>
      </c>
      <c r="BW570" s="95">
        <v>0</v>
      </c>
      <c r="BX570" s="95">
        <v>123534.91990757</v>
      </c>
      <c r="BY570" s="95">
        <v>0</v>
      </c>
      <c r="BZ570" s="95">
        <v>0</v>
      </c>
      <c r="CA570" s="95">
        <v>53266.324593067198</v>
      </c>
      <c r="CB570" s="95">
        <v>3091718.1302795401</v>
      </c>
      <c r="CC570" s="95">
        <v>28110009.623291001</v>
      </c>
      <c r="CD570" s="95">
        <v>7145670.7561035203</v>
      </c>
      <c r="CE570" s="95">
        <v>1277.85782682896</v>
      </c>
      <c r="CF570" s="95">
        <v>179802.753360748</v>
      </c>
      <c r="CG570" s="95">
        <v>1497596.8239746101</v>
      </c>
      <c r="CH570" s="95">
        <v>0</v>
      </c>
      <c r="CI570" s="95">
        <v>54552.5991163254</v>
      </c>
      <c r="CJ570" s="95">
        <v>3271598.2893981901</v>
      </c>
      <c r="CK570" s="95">
        <v>29608543.847900402</v>
      </c>
      <c r="CL570" s="95">
        <v>7265490.5700073196</v>
      </c>
      <c r="CM570" s="160">
        <v>88020.337355613694</v>
      </c>
      <c r="CN570" s="160">
        <v>14380860.865600601</v>
      </c>
      <c r="CO570" s="160">
        <v>63590169.480957001</v>
      </c>
      <c r="CP570" s="95">
        <v>7265490.5700073196</v>
      </c>
      <c r="CQ570" s="95">
        <v>0</v>
      </c>
      <c r="CR570" s="95">
        <v>0</v>
      </c>
      <c r="CS570" s="95">
        <v>0</v>
      </c>
      <c r="CT570" s="95">
        <v>0</v>
      </c>
      <c r="CU570" s="161">
        <v>3271520.8836402879</v>
      </c>
      <c r="CV570" s="161">
        <v>29607606.44726561</v>
      </c>
    </row>
    <row r="571" spans="1:100" x14ac:dyDescent="0.2">
      <c r="A571" s="94" t="s">
        <v>59</v>
      </c>
      <c r="B571" s="96">
        <v>41791</v>
      </c>
      <c r="C571" s="95">
        <v>46831.219559192701</v>
      </c>
      <c r="D571" s="95">
        <v>0</v>
      </c>
      <c r="E571" s="95">
        <v>5875.45814692974</v>
      </c>
      <c r="F571" s="95">
        <v>4503.9246135950098</v>
      </c>
      <c r="G571" s="95">
        <v>1258.2976399362101</v>
      </c>
      <c r="H571" s="95">
        <v>0</v>
      </c>
      <c r="I571" s="95">
        <v>0</v>
      </c>
      <c r="J571" s="95">
        <v>33637.429532051101</v>
      </c>
      <c r="K571" s="95">
        <v>0</v>
      </c>
      <c r="L571" s="95">
        <v>475.36738814041001</v>
      </c>
      <c r="M571" s="95">
        <v>19014.425640821501</v>
      </c>
      <c r="N571" s="95">
        <v>4806.1134104728699</v>
      </c>
      <c r="O571" s="95">
        <v>0</v>
      </c>
      <c r="P571" s="95">
        <v>25753.9574685097</v>
      </c>
      <c r="Q571" s="95">
        <v>2650.6042465269602</v>
      </c>
      <c r="R571" s="95">
        <v>0</v>
      </c>
      <c r="S571" s="95">
        <v>1254.25799429417</v>
      </c>
      <c r="T571" s="95">
        <v>0</v>
      </c>
      <c r="U571" s="95">
        <v>33692.074274063103</v>
      </c>
      <c r="V571" s="95">
        <v>2568061.3022766099</v>
      </c>
      <c r="W571" s="95">
        <v>0</v>
      </c>
      <c r="X571" s="95">
        <v>469954.18678283697</v>
      </c>
      <c r="Y571" s="95">
        <v>322115.31137085002</v>
      </c>
      <c r="Z571" s="95">
        <v>175246.697069168</v>
      </c>
      <c r="AA571" s="95">
        <v>0</v>
      </c>
      <c r="AB571" s="95">
        <v>0</v>
      </c>
      <c r="AC571" s="95">
        <v>11128847.6867676</v>
      </c>
      <c r="AD571" s="95">
        <v>0</v>
      </c>
      <c r="AE571" s="95">
        <v>22487.051836252202</v>
      </c>
      <c r="AF571" s="95">
        <v>933465.55738830601</v>
      </c>
      <c r="AG571" s="95">
        <v>612641.24552917504</v>
      </c>
      <c r="AH571" s="95">
        <v>0</v>
      </c>
      <c r="AI571" s="95">
        <v>1153083.5077667199</v>
      </c>
      <c r="AJ571" s="95">
        <v>302247.66172790498</v>
      </c>
      <c r="AK571" s="95">
        <v>0</v>
      </c>
      <c r="AL571" s="95">
        <v>173837.23401451099</v>
      </c>
      <c r="AM571" s="95">
        <v>0</v>
      </c>
      <c r="AN571" s="95">
        <v>11124518.5657959</v>
      </c>
      <c r="AO571" s="95">
        <v>23824507.4619141</v>
      </c>
      <c r="AP571" s="95">
        <v>0</v>
      </c>
      <c r="AQ571" s="95">
        <v>3952184.4742736798</v>
      </c>
      <c r="AR571" s="95">
        <v>2668967.6210632301</v>
      </c>
      <c r="AS571" s="95">
        <v>1464010.0281066899</v>
      </c>
      <c r="AT571" s="95">
        <v>0</v>
      </c>
      <c r="AU571" s="95">
        <v>0</v>
      </c>
      <c r="AV571" s="95">
        <v>34093179.590820298</v>
      </c>
      <c r="AW571" s="95">
        <v>0</v>
      </c>
      <c r="AX571" s="95">
        <v>179558.95888519299</v>
      </c>
      <c r="AY571" s="95">
        <v>9010621.84301758</v>
      </c>
      <c r="AZ571" s="95">
        <v>5117374.6492309598</v>
      </c>
      <c r="BA571" s="95">
        <v>0</v>
      </c>
      <c r="BB571" s="95">
        <v>10752160.157836899</v>
      </c>
      <c r="BC571" s="95">
        <v>2571258.4038391099</v>
      </c>
      <c r="BD571" s="95">
        <v>0</v>
      </c>
      <c r="BE571" s="95">
        <v>1454590.6293029799</v>
      </c>
      <c r="BF571" s="95">
        <v>0</v>
      </c>
      <c r="BG571" s="95">
        <v>34087492.265625</v>
      </c>
      <c r="BH571" s="95">
        <v>5415823.9721069299</v>
      </c>
      <c r="BI571" s="95">
        <v>0</v>
      </c>
      <c r="BJ571" s="95">
        <v>1609903.11999512</v>
      </c>
      <c r="BK571" s="95">
        <v>1251348.53044128</v>
      </c>
      <c r="BL571" s="95">
        <v>0</v>
      </c>
      <c r="BM571" s="95">
        <v>0</v>
      </c>
      <c r="BN571" s="95">
        <v>0</v>
      </c>
      <c r="BO571" s="95">
        <v>0</v>
      </c>
      <c r="BP571" s="95">
        <v>0</v>
      </c>
      <c r="BQ571" s="95">
        <v>0</v>
      </c>
      <c r="BR571" s="95">
        <v>2908133.99609375</v>
      </c>
      <c r="BS571" s="95">
        <v>1951990.0102081301</v>
      </c>
      <c r="BT571" s="95">
        <v>0</v>
      </c>
      <c r="BU571" s="95">
        <v>833090.25</v>
      </c>
      <c r="BV571" s="95">
        <v>1393266.23791504</v>
      </c>
      <c r="BW571" s="95">
        <v>0</v>
      </c>
      <c r="BX571" s="95">
        <v>122000.99991798399</v>
      </c>
      <c r="BY571" s="95">
        <v>0</v>
      </c>
      <c r="BZ571" s="95">
        <v>0</v>
      </c>
      <c r="CA571" s="95">
        <v>52716.513197898901</v>
      </c>
      <c r="CB571" s="95">
        <v>3029297.5193176302</v>
      </c>
      <c r="CC571" s="95">
        <v>27739079.799072299</v>
      </c>
      <c r="CD571" s="95">
        <v>7025957.3133544903</v>
      </c>
      <c r="CE571" s="95">
        <v>1260.0164462775001</v>
      </c>
      <c r="CF571" s="95">
        <v>174650.13761901899</v>
      </c>
      <c r="CG571" s="95">
        <v>1459440.91833496</v>
      </c>
      <c r="CH571" s="95">
        <v>0</v>
      </c>
      <c r="CI571" s="95">
        <v>53959.3750872612</v>
      </c>
      <c r="CJ571" s="95">
        <v>3206962.94708252</v>
      </c>
      <c r="CK571" s="95">
        <v>29194689.2416992</v>
      </c>
      <c r="CL571" s="95">
        <v>7142820.3045654297</v>
      </c>
      <c r="CM571" s="160">
        <v>87469.819116592407</v>
      </c>
      <c r="CN571" s="160">
        <v>14329332.0114746</v>
      </c>
      <c r="CO571" s="160">
        <v>63325880.5703125</v>
      </c>
      <c r="CP571" s="95">
        <v>7142820.3045654297</v>
      </c>
      <c r="CQ571" s="95">
        <v>0</v>
      </c>
      <c r="CR571" s="95">
        <v>0</v>
      </c>
      <c r="CS571" s="95">
        <v>0</v>
      </c>
      <c r="CT571" s="95">
        <v>0</v>
      </c>
      <c r="CU571" s="161">
        <v>3203947.6569366492</v>
      </c>
      <c r="CV571" s="161">
        <v>29198520.71740726</v>
      </c>
    </row>
    <row r="572" spans="1:100" x14ac:dyDescent="0.2">
      <c r="A572" s="94" t="s">
        <v>59</v>
      </c>
      <c r="B572" s="96">
        <v>41883</v>
      </c>
      <c r="C572" s="95">
        <v>46763.139536857598</v>
      </c>
      <c r="D572" s="95">
        <v>0</v>
      </c>
      <c r="E572" s="95">
        <v>5671.9216364026097</v>
      </c>
      <c r="F572" s="95">
        <v>4359.5139225721396</v>
      </c>
      <c r="G572" s="95">
        <v>1277.5858451426</v>
      </c>
      <c r="H572" s="95">
        <v>0</v>
      </c>
      <c r="I572" s="95">
        <v>0</v>
      </c>
      <c r="J572" s="95">
        <v>33681.850921630903</v>
      </c>
      <c r="K572" s="95">
        <v>0</v>
      </c>
      <c r="L572" s="95">
        <v>192.83859866671301</v>
      </c>
      <c r="M572" s="95">
        <v>18962.140563249599</v>
      </c>
      <c r="N572" s="95">
        <v>4738.7289026379603</v>
      </c>
      <c r="O572" s="95">
        <v>0</v>
      </c>
      <c r="P572" s="95">
        <v>25940.325212240201</v>
      </c>
      <c r="Q572" s="95">
        <v>2656.1192615628202</v>
      </c>
      <c r="R572" s="95">
        <v>0</v>
      </c>
      <c r="S572" s="95">
        <v>1281.28791189194</v>
      </c>
      <c r="T572" s="95">
        <v>0</v>
      </c>
      <c r="U572" s="95">
        <v>33725.222985744498</v>
      </c>
      <c r="V572" s="95">
        <v>2549903.22869873</v>
      </c>
      <c r="W572" s="95">
        <v>0</v>
      </c>
      <c r="X572" s="95">
        <v>441608.74920654303</v>
      </c>
      <c r="Y572" s="95">
        <v>301184.39699935901</v>
      </c>
      <c r="Z572" s="95">
        <v>172894.47335243199</v>
      </c>
      <c r="AA572" s="95">
        <v>0</v>
      </c>
      <c r="AB572" s="95">
        <v>0</v>
      </c>
      <c r="AC572" s="95">
        <v>11105599.4168701</v>
      </c>
      <c r="AD572" s="95">
        <v>0</v>
      </c>
      <c r="AE572" s="95">
        <v>18428.7910015583</v>
      </c>
      <c r="AF572" s="95">
        <v>924564.06243896496</v>
      </c>
      <c r="AG572" s="95">
        <v>594928.88952636695</v>
      </c>
      <c r="AH572" s="95">
        <v>0</v>
      </c>
      <c r="AI572" s="95">
        <v>1156838.7006378199</v>
      </c>
      <c r="AJ572" s="95">
        <v>300781.47930145299</v>
      </c>
      <c r="AK572" s="95">
        <v>0</v>
      </c>
      <c r="AL572" s="95">
        <v>171862.110477448</v>
      </c>
      <c r="AM572" s="95">
        <v>0</v>
      </c>
      <c r="AN572" s="95">
        <v>11122904.6328125</v>
      </c>
      <c r="AO572" s="95">
        <v>23759167.7727051</v>
      </c>
      <c r="AP572" s="95">
        <v>0</v>
      </c>
      <c r="AQ572" s="95">
        <v>3763576.8434753399</v>
      </c>
      <c r="AR572" s="95">
        <v>2522921.5759582501</v>
      </c>
      <c r="AS572" s="95">
        <v>1436921.3008880599</v>
      </c>
      <c r="AT572" s="95">
        <v>0</v>
      </c>
      <c r="AU572" s="95">
        <v>0</v>
      </c>
      <c r="AV572" s="95">
        <v>34151631.598144501</v>
      </c>
      <c r="AW572" s="95">
        <v>0</v>
      </c>
      <c r="AX572" s="95">
        <v>160971.01491546599</v>
      </c>
      <c r="AY572" s="95">
        <v>8996380.7904052697</v>
      </c>
      <c r="AZ572" s="95">
        <v>5009573.2074584998</v>
      </c>
      <c r="BA572" s="95">
        <v>0</v>
      </c>
      <c r="BB572" s="95">
        <v>10867953.268066401</v>
      </c>
      <c r="BC572" s="95">
        <v>2560166.3916320801</v>
      </c>
      <c r="BD572" s="95">
        <v>0</v>
      </c>
      <c r="BE572" s="95">
        <v>1428342.4778595001</v>
      </c>
      <c r="BF572" s="95">
        <v>0</v>
      </c>
      <c r="BG572" s="95">
        <v>34165578.370605499</v>
      </c>
      <c r="BH572" s="95">
        <v>5460269.1211547898</v>
      </c>
      <c r="BI572" s="95">
        <v>0</v>
      </c>
      <c r="BJ572" s="95">
        <v>1551923.3383178699</v>
      </c>
      <c r="BK572" s="95">
        <v>1204890.80570984</v>
      </c>
      <c r="BL572" s="95">
        <v>0</v>
      </c>
      <c r="BM572" s="95">
        <v>0</v>
      </c>
      <c r="BN572" s="95">
        <v>0</v>
      </c>
      <c r="BO572" s="95">
        <v>0</v>
      </c>
      <c r="BP572" s="95">
        <v>0</v>
      </c>
      <c r="BQ572" s="95">
        <v>0</v>
      </c>
      <c r="BR572" s="95">
        <v>2903067.3323059101</v>
      </c>
      <c r="BS572" s="95">
        <v>1911931.1494293199</v>
      </c>
      <c r="BT572" s="95">
        <v>0</v>
      </c>
      <c r="BU572" s="95">
        <v>705876.76999664295</v>
      </c>
      <c r="BV572" s="95">
        <v>1394201.9331817599</v>
      </c>
      <c r="BW572" s="95">
        <v>0</v>
      </c>
      <c r="BX572" s="95">
        <v>102595.969936371</v>
      </c>
      <c r="BY572" s="95">
        <v>0</v>
      </c>
      <c r="BZ572" s="95">
        <v>0</v>
      </c>
      <c r="CA572" s="95">
        <v>52457.9200963974</v>
      </c>
      <c r="CB572" s="95">
        <v>2986196.8177795401</v>
      </c>
      <c r="CC572" s="95">
        <v>27547856.599121101</v>
      </c>
      <c r="CD572" s="95">
        <v>7001193.6061401404</v>
      </c>
      <c r="CE572" s="95">
        <v>1277.38918104768</v>
      </c>
      <c r="CF572" s="95">
        <v>173665.36798667899</v>
      </c>
      <c r="CG572" s="95">
        <v>1442205.1441955599</v>
      </c>
      <c r="CH572" s="95">
        <v>0</v>
      </c>
      <c r="CI572" s="95">
        <v>53750.862760543801</v>
      </c>
      <c r="CJ572" s="95">
        <v>3168512.6339721698</v>
      </c>
      <c r="CK572" s="95">
        <v>29001527.216796901</v>
      </c>
      <c r="CL572" s="95">
        <v>7118087.9497070303</v>
      </c>
      <c r="CM572" s="160">
        <v>87248.599091529803</v>
      </c>
      <c r="CN572" s="160">
        <v>14290785.0703125</v>
      </c>
      <c r="CO572" s="160">
        <v>63126850.111816399</v>
      </c>
      <c r="CP572" s="95">
        <v>7118087.9497070303</v>
      </c>
      <c r="CQ572" s="95">
        <v>0</v>
      </c>
      <c r="CR572" s="95">
        <v>0</v>
      </c>
      <c r="CS572" s="95">
        <v>0</v>
      </c>
      <c r="CT572" s="95">
        <v>0</v>
      </c>
      <c r="CU572" s="161">
        <v>3159862.1857662192</v>
      </c>
      <c r="CV572" s="161">
        <v>28990061.743316662</v>
      </c>
    </row>
    <row r="573" spans="1:100" x14ac:dyDescent="0.2">
      <c r="A573" s="94" t="s">
        <v>59</v>
      </c>
      <c r="B573" s="96">
        <v>41974</v>
      </c>
      <c r="C573" s="95">
        <v>46505.784173011802</v>
      </c>
      <c r="D573" s="95">
        <v>0</v>
      </c>
      <c r="E573" s="95">
        <v>5545.4274813532802</v>
      </c>
      <c r="F573" s="95">
        <v>4279.7609054446202</v>
      </c>
      <c r="G573" s="95">
        <v>1285.03365594149</v>
      </c>
      <c r="H573" s="95">
        <v>0</v>
      </c>
      <c r="I573" s="95">
        <v>0</v>
      </c>
      <c r="J573" s="95">
        <v>33425.622055053696</v>
      </c>
      <c r="K573" s="95">
        <v>0</v>
      </c>
      <c r="L573" s="95">
        <v>355.49241851270199</v>
      </c>
      <c r="M573" s="95">
        <v>18917.167797803901</v>
      </c>
      <c r="N573" s="95">
        <v>4653.1314863562602</v>
      </c>
      <c r="O573" s="95">
        <v>0</v>
      </c>
      <c r="P573" s="95">
        <v>25538.5354030132</v>
      </c>
      <c r="Q573" s="95">
        <v>2634.0428122878102</v>
      </c>
      <c r="R573" s="95">
        <v>0</v>
      </c>
      <c r="S573" s="95">
        <v>1271.6648783534799</v>
      </c>
      <c r="T573" s="95">
        <v>0</v>
      </c>
      <c r="U573" s="95">
        <v>33442.673017025001</v>
      </c>
      <c r="V573" s="95">
        <v>2527754.7175598098</v>
      </c>
      <c r="W573" s="95">
        <v>0</v>
      </c>
      <c r="X573" s="95">
        <v>419255.83518219</v>
      </c>
      <c r="Y573" s="95">
        <v>283164.40826415998</v>
      </c>
      <c r="Z573" s="95">
        <v>171901.97315979001</v>
      </c>
      <c r="AA573" s="95">
        <v>0</v>
      </c>
      <c r="AB573" s="95">
        <v>0</v>
      </c>
      <c r="AC573" s="95">
        <v>11051823.764526401</v>
      </c>
      <c r="AD573" s="95">
        <v>0</v>
      </c>
      <c r="AE573" s="95">
        <v>16469.4929599762</v>
      </c>
      <c r="AF573" s="95">
        <v>919338.33434295701</v>
      </c>
      <c r="AG573" s="95">
        <v>577498.77167510998</v>
      </c>
      <c r="AH573" s="95">
        <v>0</v>
      </c>
      <c r="AI573" s="95">
        <v>1138215.98135376</v>
      </c>
      <c r="AJ573" s="95">
        <v>301373.813518524</v>
      </c>
      <c r="AK573" s="95">
        <v>0</v>
      </c>
      <c r="AL573" s="95">
        <v>170679.13193512001</v>
      </c>
      <c r="AM573" s="95">
        <v>0</v>
      </c>
      <c r="AN573" s="95">
        <v>11038962.720214801</v>
      </c>
      <c r="AO573" s="95">
        <v>23649580.552490201</v>
      </c>
      <c r="AP573" s="95">
        <v>0</v>
      </c>
      <c r="AQ573" s="95">
        <v>3577079.6999816899</v>
      </c>
      <c r="AR573" s="95">
        <v>2367787.5121459998</v>
      </c>
      <c r="AS573" s="95">
        <v>1445789.32046509</v>
      </c>
      <c r="AT573" s="95">
        <v>0</v>
      </c>
      <c r="AU573" s="95">
        <v>0</v>
      </c>
      <c r="AV573" s="95">
        <v>34190219.036621101</v>
      </c>
      <c r="AW573" s="95">
        <v>0</v>
      </c>
      <c r="AX573" s="95">
        <v>135183.35099220299</v>
      </c>
      <c r="AY573" s="95">
        <v>8990636.1002197303</v>
      </c>
      <c r="AZ573" s="95">
        <v>4892705.9223022498</v>
      </c>
      <c r="BA573" s="95">
        <v>0</v>
      </c>
      <c r="BB573" s="95">
        <v>10753802.024902301</v>
      </c>
      <c r="BC573" s="95">
        <v>2571787.1943359398</v>
      </c>
      <c r="BD573" s="95">
        <v>0</v>
      </c>
      <c r="BE573" s="95">
        <v>1436727.8886108401</v>
      </c>
      <c r="BF573" s="95">
        <v>0</v>
      </c>
      <c r="BG573" s="95">
        <v>34176600.639160201</v>
      </c>
      <c r="BH573" s="95">
        <v>5464494.6204834003</v>
      </c>
      <c r="BI573" s="95">
        <v>0</v>
      </c>
      <c r="BJ573" s="95">
        <v>1487014.8150177</v>
      </c>
      <c r="BK573" s="95">
        <v>1147004.3697967499</v>
      </c>
      <c r="BL573" s="95">
        <v>0</v>
      </c>
      <c r="BM573" s="95">
        <v>0</v>
      </c>
      <c r="BN573" s="95">
        <v>0</v>
      </c>
      <c r="BO573" s="95">
        <v>0</v>
      </c>
      <c r="BP573" s="95">
        <v>0</v>
      </c>
      <c r="BQ573" s="95">
        <v>0</v>
      </c>
      <c r="BR573" s="95">
        <v>2902828.60479736</v>
      </c>
      <c r="BS573" s="95">
        <v>1872509.23738098</v>
      </c>
      <c r="BT573" s="95">
        <v>0</v>
      </c>
      <c r="BU573" s="95">
        <v>805624.45999145496</v>
      </c>
      <c r="BV573" s="95">
        <v>1399811.78707886</v>
      </c>
      <c r="BW573" s="95">
        <v>0</v>
      </c>
      <c r="BX573" s="95">
        <v>116523.519917488</v>
      </c>
      <c r="BY573" s="95">
        <v>0</v>
      </c>
      <c r="BZ573" s="95">
        <v>0</v>
      </c>
      <c r="CA573" s="95">
        <v>52066.410783290899</v>
      </c>
      <c r="CB573" s="95">
        <v>2947281.49005127</v>
      </c>
      <c r="CC573" s="95">
        <v>27259080.974365201</v>
      </c>
      <c r="CD573" s="95">
        <v>6946486.3968505897</v>
      </c>
      <c r="CE573" s="95">
        <v>1283.4319544285499</v>
      </c>
      <c r="CF573" s="95">
        <v>171302.28540992699</v>
      </c>
      <c r="CG573" s="95">
        <v>1440267.4528045701</v>
      </c>
      <c r="CH573" s="95">
        <v>0</v>
      </c>
      <c r="CI573" s="95">
        <v>53349.295279026002</v>
      </c>
      <c r="CJ573" s="95">
        <v>3119478.5755920401</v>
      </c>
      <c r="CK573" s="95">
        <v>28692517.517333999</v>
      </c>
      <c r="CL573" s="95">
        <v>7066049.2074584998</v>
      </c>
      <c r="CM573" s="160">
        <v>86635.284300804095</v>
      </c>
      <c r="CN573" s="160">
        <v>14157847.881225601</v>
      </c>
      <c r="CO573" s="160">
        <v>62869708.6796875</v>
      </c>
      <c r="CP573" s="95">
        <v>7066049.2074584998</v>
      </c>
      <c r="CQ573" s="95">
        <v>0</v>
      </c>
      <c r="CR573" s="95">
        <v>0</v>
      </c>
      <c r="CS573" s="95">
        <v>0</v>
      </c>
      <c r="CT573" s="95">
        <v>0</v>
      </c>
      <c r="CU573" s="161">
        <v>3118583.7754611969</v>
      </c>
      <c r="CV573" s="161">
        <v>28699348.42716977</v>
      </c>
    </row>
    <row r="574" spans="1:100" x14ac:dyDescent="0.2">
      <c r="A574" s="94" t="s">
        <v>59</v>
      </c>
      <c r="B574" s="96">
        <v>42064</v>
      </c>
      <c r="C574" s="95">
        <v>46211.629135608702</v>
      </c>
      <c r="D574" s="95">
        <v>0</v>
      </c>
      <c r="E574" s="95">
        <v>5389.5386240482303</v>
      </c>
      <c r="F574" s="95">
        <v>4166.14503592253</v>
      </c>
      <c r="G574" s="95">
        <v>1297.13131630421</v>
      </c>
      <c r="H574" s="95">
        <v>0</v>
      </c>
      <c r="I574" s="95">
        <v>0</v>
      </c>
      <c r="J574" s="95">
        <v>33478.2493138313</v>
      </c>
      <c r="K574" s="95">
        <v>0</v>
      </c>
      <c r="L574" s="95">
        <v>104.537619490176</v>
      </c>
      <c r="M574" s="95">
        <v>18802.3005642891</v>
      </c>
      <c r="N574" s="95">
        <v>4575.8325763344801</v>
      </c>
      <c r="O574" s="95">
        <v>0</v>
      </c>
      <c r="P574" s="95">
        <v>25409.7460346222</v>
      </c>
      <c r="Q574" s="95">
        <v>2638.04291880131</v>
      </c>
      <c r="R574" s="95">
        <v>0</v>
      </c>
      <c r="S574" s="95">
        <v>1289.0403174758001</v>
      </c>
      <c r="T574" s="95">
        <v>0</v>
      </c>
      <c r="U574" s="95">
        <v>33492.697977542899</v>
      </c>
      <c r="V574" s="95">
        <v>2498311.7370910598</v>
      </c>
      <c r="W574" s="95">
        <v>0</v>
      </c>
      <c r="X574" s="95">
        <v>399797.54563140898</v>
      </c>
      <c r="Y574" s="95">
        <v>266765.30864715599</v>
      </c>
      <c r="Z574" s="95">
        <v>169974.01880645801</v>
      </c>
      <c r="AA574" s="95">
        <v>0</v>
      </c>
      <c r="AB574" s="95">
        <v>0</v>
      </c>
      <c r="AC574" s="95">
        <v>10996877.642456099</v>
      </c>
      <c r="AD574" s="95">
        <v>0</v>
      </c>
      <c r="AE574" s="95">
        <v>12930.019859075501</v>
      </c>
      <c r="AF574" s="95">
        <v>907862.70706176804</v>
      </c>
      <c r="AG574" s="95">
        <v>562021.42018890404</v>
      </c>
      <c r="AH574" s="95">
        <v>0</v>
      </c>
      <c r="AI574" s="95">
        <v>1111961.9367065399</v>
      </c>
      <c r="AJ574" s="95">
        <v>296768.458747864</v>
      </c>
      <c r="AK574" s="95">
        <v>0</v>
      </c>
      <c r="AL574" s="95">
        <v>168773.188737869</v>
      </c>
      <c r="AM574" s="95">
        <v>0</v>
      </c>
      <c r="AN574" s="95">
        <v>10977586.565429701</v>
      </c>
      <c r="AO574" s="95">
        <v>23455223.049316399</v>
      </c>
      <c r="AP574" s="95">
        <v>0</v>
      </c>
      <c r="AQ574" s="95">
        <v>3396193.63708496</v>
      </c>
      <c r="AR574" s="95">
        <v>2209458.1531066899</v>
      </c>
      <c r="AS574" s="95">
        <v>1432987.6211395301</v>
      </c>
      <c r="AT574" s="95">
        <v>0</v>
      </c>
      <c r="AU574" s="95">
        <v>0</v>
      </c>
      <c r="AV574" s="95">
        <v>34198334.702636696</v>
      </c>
      <c r="AW574" s="95">
        <v>0</v>
      </c>
      <c r="AX574" s="95">
        <v>102922.16954517399</v>
      </c>
      <c r="AY574" s="95">
        <v>8828473.9689941406</v>
      </c>
      <c r="AZ574" s="95">
        <v>4761460.32312012</v>
      </c>
      <c r="BA574" s="95">
        <v>0</v>
      </c>
      <c r="BB574" s="95">
        <v>10477899.9265137</v>
      </c>
      <c r="BC574" s="95">
        <v>2539325.5139770498</v>
      </c>
      <c r="BD574" s="95">
        <v>0</v>
      </c>
      <c r="BE574" s="95">
        <v>1422464.6981658901</v>
      </c>
      <c r="BF574" s="95">
        <v>0</v>
      </c>
      <c r="BG574" s="95">
        <v>34163432.393066399</v>
      </c>
      <c r="BH574" s="95">
        <v>5395848.10656738</v>
      </c>
      <c r="BI574" s="95">
        <v>0</v>
      </c>
      <c r="BJ574" s="95">
        <v>1441999.83454895</v>
      </c>
      <c r="BK574" s="95">
        <v>1110451.60295105</v>
      </c>
      <c r="BL574" s="95">
        <v>0</v>
      </c>
      <c r="BM574" s="95">
        <v>0</v>
      </c>
      <c r="BN574" s="95">
        <v>0</v>
      </c>
      <c r="BO574" s="95">
        <v>0</v>
      </c>
      <c r="BP574" s="95">
        <v>0</v>
      </c>
      <c r="BQ574" s="95">
        <v>0</v>
      </c>
      <c r="BR574" s="95">
        <v>2856631.3288879399</v>
      </c>
      <c r="BS574" s="95">
        <v>1820360.3978271501</v>
      </c>
      <c r="BT574" s="95">
        <v>0</v>
      </c>
      <c r="BU574" s="95">
        <v>770306.51999664295</v>
      </c>
      <c r="BV574" s="95">
        <v>1404685.65345764</v>
      </c>
      <c r="BW574" s="95">
        <v>0</v>
      </c>
      <c r="BX574" s="95">
        <v>130842.479812622</v>
      </c>
      <c r="BY574" s="95">
        <v>0</v>
      </c>
      <c r="BZ574" s="95">
        <v>0</v>
      </c>
      <c r="CA574" s="95">
        <v>51551.942692279801</v>
      </c>
      <c r="CB574" s="95">
        <v>2899080.8787536598</v>
      </c>
      <c r="CC574" s="95">
        <v>26827409.020996101</v>
      </c>
      <c r="CD574" s="95">
        <v>6851829.5579223596</v>
      </c>
      <c r="CE574" s="95">
        <v>1297.2214321941101</v>
      </c>
      <c r="CF574" s="95">
        <v>170029.14439392099</v>
      </c>
      <c r="CG574" s="95">
        <v>1431455.2699890099</v>
      </c>
      <c r="CH574" s="95">
        <v>0</v>
      </c>
      <c r="CI574" s="95">
        <v>52839.188014507301</v>
      </c>
      <c r="CJ574" s="95">
        <v>3066457.6205139202</v>
      </c>
      <c r="CK574" s="95">
        <v>28254437.651611298</v>
      </c>
      <c r="CL574" s="95">
        <v>6975912.90734863</v>
      </c>
      <c r="CM574" s="160">
        <v>86183.359331130996</v>
      </c>
      <c r="CN574" s="160">
        <v>14047351.3970947</v>
      </c>
      <c r="CO574" s="160">
        <v>62461221.7431641</v>
      </c>
      <c r="CP574" s="95">
        <v>6975912.90734863</v>
      </c>
      <c r="CQ574" s="95">
        <v>0</v>
      </c>
      <c r="CR574" s="95">
        <v>0</v>
      </c>
      <c r="CS574" s="95">
        <v>0</v>
      </c>
      <c r="CT574" s="95">
        <v>0</v>
      </c>
      <c r="CU574" s="161">
        <v>3069110.0231475807</v>
      </c>
      <c r="CV574" s="161">
        <v>28258864.290985111</v>
      </c>
    </row>
    <row r="575" spans="1:100" x14ac:dyDescent="0.2">
      <c r="A575" s="94" t="s">
        <v>59</v>
      </c>
      <c r="B575" s="96">
        <v>42156</v>
      </c>
      <c r="C575" s="95">
        <v>46256.683388233199</v>
      </c>
      <c r="D575" s="95">
        <v>0</v>
      </c>
      <c r="E575" s="95">
        <v>5209.4226866364497</v>
      </c>
      <c r="F575" s="95">
        <v>4024.6557872295398</v>
      </c>
      <c r="G575" s="95">
        <v>1311.2289269268499</v>
      </c>
      <c r="H575" s="95">
        <v>0</v>
      </c>
      <c r="I575" s="95">
        <v>0</v>
      </c>
      <c r="J575" s="95">
        <v>33411.863901615099</v>
      </c>
      <c r="K575" s="95">
        <v>0</v>
      </c>
      <c r="L575" s="95">
        <v>119.41623010579499</v>
      </c>
      <c r="M575" s="95">
        <v>18885.904318332701</v>
      </c>
      <c r="N575" s="95">
        <v>4491.9121840596199</v>
      </c>
      <c r="O575" s="95">
        <v>0</v>
      </c>
      <c r="P575" s="95">
        <v>25365.181860446901</v>
      </c>
      <c r="Q575" s="95">
        <v>2608.6137966811698</v>
      </c>
      <c r="R575" s="95">
        <v>0</v>
      </c>
      <c r="S575" s="95">
        <v>1309.00332127512</v>
      </c>
      <c r="T575" s="95">
        <v>0</v>
      </c>
      <c r="U575" s="95">
        <v>33422.590679645502</v>
      </c>
      <c r="V575" s="95">
        <v>2480771.8305358901</v>
      </c>
      <c r="W575" s="95">
        <v>0</v>
      </c>
      <c r="X575" s="95">
        <v>383909.57880020101</v>
      </c>
      <c r="Y575" s="95">
        <v>254264.681575775</v>
      </c>
      <c r="Z575" s="95">
        <v>170349.516683578</v>
      </c>
      <c r="AA575" s="95">
        <v>0</v>
      </c>
      <c r="AB575" s="95">
        <v>0</v>
      </c>
      <c r="AC575" s="95">
        <v>10951286.615600601</v>
      </c>
      <c r="AD575" s="95">
        <v>0</v>
      </c>
      <c r="AE575" s="95">
        <v>14647.133821368199</v>
      </c>
      <c r="AF575" s="95">
        <v>901712.67629241897</v>
      </c>
      <c r="AG575" s="95">
        <v>544396.08727264404</v>
      </c>
      <c r="AH575" s="95">
        <v>0</v>
      </c>
      <c r="AI575" s="95">
        <v>1109313.6649017299</v>
      </c>
      <c r="AJ575" s="95">
        <v>296130.34110641503</v>
      </c>
      <c r="AK575" s="95">
        <v>0</v>
      </c>
      <c r="AL575" s="95">
        <v>169496.566274643</v>
      </c>
      <c r="AM575" s="95">
        <v>0</v>
      </c>
      <c r="AN575" s="95">
        <v>10955885.443237299</v>
      </c>
      <c r="AO575" s="95">
        <v>23350494.284179699</v>
      </c>
      <c r="AP575" s="95">
        <v>0</v>
      </c>
      <c r="AQ575" s="95">
        <v>3266517.8874816899</v>
      </c>
      <c r="AR575" s="95">
        <v>2117553.1719665499</v>
      </c>
      <c r="AS575" s="95">
        <v>1434596.1182708701</v>
      </c>
      <c r="AT575" s="95">
        <v>0</v>
      </c>
      <c r="AU575" s="95">
        <v>0</v>
      </c>
      <c r="AV575" s="95">
        <v>34189312.623046897</v>
      </c>
      <c r="AW575" s="95">
        <v>0</v>
      </c>
      <c r="AX575" s="95">
        <v>119608.10978221901</v>
      </c>
      <c r="AY575" s="95">
        <v>8902333.8610839806</v>
      </c>
      <c r="AZ575" s="95">
        <v>4648411.77160645</v>
      </c>
      <c r="BA575" s="95">
        <v>0</v>
      </c>
      <c r="BB575" s="95">
        <v>10525744.5463867</v>
      </c>
      <c r="BC575" s="95">
        <v>2536093.9300842299</v>
      </c>
      <c r="BD575" s="95">
        <v>0</v>
      </c>
      <c r="BE575" s="95">
        <v>1428418.27799988</v>
      </c>
      <c r="BF575" s="95">
        <v>0</v>
      </c>
      <c r="BG575" s="95">
        <v>34143722.541015603</v>
      </c>
      <c r="BH575" s="95">
        <v>5424160.0257568397</v>
      </c>
      <c r="BI575" s="95">
        <v>0</v>
      </c>
      <c r="BJ575" s="95">
        <v>1407938.7826995801</v>
      </c>
      <c r="BK575" s="95">
        <v>1078864.7538604699</v>
      </c>
      <c r="BL575" s="95">
        <v>0</v>
      </c>
      <c r="BM575" s="95">
        <v>0</v>
      </c>
      <c r="BN575" s="95">
        <v>0</v>
      </c>
      <c r="BO575" s="95">
        <v>0</v>
      </c>
      <c r="BP575" s="95">
        <v>0</v>
      </c>
      <c r="BQ575" s="95">
        <v>0</v>
      </c>
      <c r="BR575" s="95">
        <v>2888731.6709594699</v>
      </c>
      <c r="BS575" s="95">
        <v>1782562.5811615</v>
      </c>
      <c r="BT575" s="95">
        <v>0</v>
      </c>
      <c r="BU575" s="95">
        <v>801890.71999359096</v>
      </c>
      <c r="BV575" s="95">
        <v>1413960.6533508301</v>
      </c>
      <c r="BW575" s="95">
        <v>0</v>
      </c>
      <c r="BX575" s="95">
        <v>133093.73979759199</v>
      </c>
      <c r="BY575" s="95">
        <v>0</v>
      </c>
      <c r="BZ575" s="95">
        <v>0</v>
      </c>
      <c r="CA575" s="95">
        <v>51479.454536438003</v>
      </c>
      <c r="CB575" s="95">
        <v>2864870.4483642601</v>
      </c>
      <c r="CC575" s="95">
        <v>26600638.003417999</v>
      </c>
      <c r="CD575" s="95">
        <v>6829617.9015502902</v>
      </c>
      <c r="CE575" s="95">
        <v>1313.4856030643</v>
      </c>
      <c r="CF575" s="95">
        <v>169963.81591033901</v>
      </c>
      <c r="CG575" s="95">
        <v>1430545.1484069801</v>
      </c>
      <c r="CH575" s="95">
        <v>0</v>
      </c>
      <c r="CI575" s="95">
        <v>52803.827656745903</v>
      </c>
      <c r="CJ575" s="95">
        <v>3033095.8478698698</v>
      </c>
      <c r="CK575" s="95">
        <v>28037646.990234401</v>
      </c>
      <c r="CL575" s="95">
        <v>6955497.31640625</v>
      </c>
      <c r="CM575" s="160">
        <v>86027.290299415603</v>
      </c>
      <c r="CN575" s="160">
        <v>13989245.4178467</v>
      </c>
      <c r="CO575" s="160">
        <v>62191365.136718802</v>
      </c>
      <c r="CP575" s="95">
        <v>6955497.31640625</v>
      </c>
      <c r="CQ575" s="95">
        <v>0</v>
      </c>
      <c r="CR575" s="95">
        <v>0</v>
      </c>
      <c r="CS575" s="95">
        <v>0</v>
      </c>
      <c r="CT575" s="95">
        <v>0</v>
      </c>
      <c r="CU575" s="161">
        <v>3034834.264274599</v>
      </c>
      <c r="CV575" s="161">
        <v>28031183.151824977</v>
      </c>
    </row>
    <row r="576" spans="1:100" x14ac:dyDescent="0.2">
      <c r="A576" s="94" t="s">
        <v>59</v>
      </c>
      <c r="B576" s="96">
        <v>42248</v>
      </c>
      <c r="C576" s="95">
        <v>45877.902412891402</v>
      </c>
      <c r="D576" s="95">
        <v>0</v>
      </c>
      <c r="E576" s="95">
        <v>5142.8395966887501</v>
      </c>
      <c r="F576" s="95">
        <v>3983.1061393022501</v>
      </c>
      <c r="G576" s="95">
        <v>1301.8343158811299</v>
      </c>
      <c r="H576" s="95">
        <v>0</v>
      </c>
      <c r="I576" s="95">
        <v>0</v>
      </c>
      <c r="J576" s="95">
        <v>33215.416210174597</v>
      </c>
      <c r="K576" s="95">
        <v>0</v>
      </c>
      <c r="L576" s="95">
        <v>120.97651169728501</v>
      </c>
      <c r="M576" s="95">
        <v>18757.9337072372</v>
      </c>
      <c r="N576" s="95">
        <v>4411.1411175131798</v>
      </c>
      <c r="O576" s="95">
        <v>0</v>
      </c>
      <c r="P576" s="95">
        <v>25202.431799411799</v>
      </c>
      <c r="Q576" s="95">
        <v>2561.6757163703401</v>
      </c>
      <c r="R576" s="95">
        <v>0</v>
      </c>
      <c r="S576" s="95">
        <v>1299.44940531254</v>
      </c>
      <c r="T576" s="95">
        <v>0</v>
      </c>
      <c r="U576" s="95">
        <v>33232.653586387598</v>
      </c>
      <c r="V576" s="95">
        <v>2464635.7461547898</v>
      </c>
      <c r="W576" s="95">
        <v>0</v>
      </c>
      <c r="X576" s="95">
        <v>371189.62664413499</v>
      </c>
      <c r="Y576" s="95">
        <v>243238.55562782299</v>
      </c>
      <c r="Z576" s="95">
        <v>167915.79139328</v>
      </c>
      <c r="AA576" s="95">
        <v>0</v>
      </c>
      <c r="AB576" s="95">
        <v>0</v>
      </c>
      <c r="AC576" s="95">
        <v>10924531.2429199</v>
      </c>
      <c r="AD576" s="95">
        <v>0</v>
      </c>
      <c r="AE576" s="95">
        <v>15992.9915130138</v>
      </c>
      <c r="AF576" s="95">
        <v>902584.51642608596</v>
      </c>
      <c r="AG576" s="95">
        <v>529750.14229583705</v>
      </c>
      <c r="AH576" s="95">
        <v>0</v>
      </c>
      <c r="AI576" s="95">
        <v>1090650.97634888</v>
      </c>
      <c r="AJ576" s="95">
        <v>297203.93254852301</v>
      </c>
      <c r="AK576" s="95">
        <v>0</v>
      </c>
      <c r="AL576" s="95">
        <v>167081.712795258</v>
      </c>
      <c r="AM576" s="95">
        <v>0</v>
      </c>
      <c r="AN576" s="95">
        <v>10925069.4335938</v>
      </c>
      <c r="AO576" s="95">
        <v>23280726.893066399</v>
      </c>
      <c r="AP576" s="95">
        <v>0</v>
      </c>
      <c r="AQ576" s="95">
        <v>3180499.3769226102</v>
      </c>
      <c r="AR576" s="95">
        <v>2040622.0029296901</v>
      </c>
      <c r="AS576" s="95">
        <v>1418531.08813477</v>
      </c>
      <c r="AT576" s="95">
        <v>0</v>
      </c>
      <c r="AU576" s="95">
        <v>0</v>
      </c>
      <c r="AV576" s="95">
        <v>34145622.8056641</v>
      </c>
      <c r="AW576" s="95">
        <v>0</v>
      </c>
      <c r="AX576" s="95">
        <v>124728.759263992</v>
      </c>
      <c r="AY576" s="95">
        <v>8890462.0833740197</v>
      </c>
      <c r="AZ576" s="95">
        <v>4543118.7199096698</v>
      </c>
      <c r="BA576" s="95">
        <v>0</v>
      </c>
      <c r="BB576" s="95">
        <v>10379928.337524399</v>
      </c>
      <c r="BC576" s="95">
        <v>2546104.1054077102</v>
      </c>
      <c r="BD576" s="95">
        <v>0</v>
      </c>
      <c r="BE576" s="95">
        <v>1410847.43756104</v>
      </c>
      <c r="BF576" s="95">
        <v>0</v>
      </c>
      <c r="BG576" s="95">
        <v>34148637.114746101</v>
      </c>
      <c r="BH576" s="95">
        <v>5437826.66125488</v>
      </c>
      <c r="BI576" s="95">
        <v>0</v>
      </c>
      <c r="BJ576" s="95">
        <v>1385130.54597473</v>
      </c>
      <c r="BK576" s="95">
        <v>1053275.80418396</v>
      </c>
      <c r="BL576" s="95">
        <v>0</v>
      </c>
      <c r="BM576" s="95">
        <v>0</v>
      </c>
      <c r="BN576" s="95">
        <v>0</v>
      </c>
      <c r="BO576" s="95">
        <v>0</v>
      </c>
      <c r="BP576" s="95">
        <v>0</v>
      </c>
      <c r="BQ576" s="95">
        <v>0</v>
      </c>
      <c r="BR576" s="95">
        <v>2891887.9543151902</v>
      </c>
      <c r="BS576" s="95">
        <v>1748648.82746887</v>
      </c>
      <c r="BT576" s="95">
        <v>0</v>
      </c>
      <c r="BU576" s="95">
        <v>668658.239997864</v>
      </c>
      <c r="BV576" s="95">
        <v>1414478.3447418199</v>
      </c>
      <c r="BW576" s="95">
        <v>0</v>
      </c>
      <c r="BX576" s="95">
        <v>110286.57984256699</v>
      </c>
      <c r="BY576" s="95">
        <v>0</v>
      </c>
      <c r="BZ576" s="95">
        <v>0</v>
      </c>
      <c r="CA576" s="95">
        <v>51033.493655681603</v>
      </c>
      <c r="CB576" s="95">
        <v>2834631.4688415499</v>
      </c>
      <c r="CC576" s="95">
        <v>26448567.342285201</v>
      </c>
      <c r="CD576" s="95">
        <v>6819061.6448364304</v>
      </c>
      <c r="CE576" s="95">
        <v>1299.89542540908</v>
      </c>
      <c r="CF576" s="95">
        <v>167381.495544434</v>
      </c>
      <c r="CG576" s="95">
        <v>1415172.4132995601</v>
      </c>
      <c r="CH576" s="95">
        <v>0</v>
      </c>
      <c r="CI576" s="95">
        <v>52320.7899188995</v>
      </c>
      <c r="CJ576" s="95">
        <v>3003123.2443847698</v>
      </c>
      <c r="CK576" s="95">
        <v>27868401.049316399</v>
      </c>
      <c r="CL576" s="95">
        <v>6947315.0747070303</v>
      </c>
      <c r="CM576" s="160">
        <v>85393.431653976397</v>
      </c>
      <c r="CN576" s="160">
        <v>13944081.541748</v>
      </c>
      <c r="CO576" s="160">
        <v>62049857.721191399</v>
      </c>
      <c r="CP576" s="95">
        <v>6947315.0747070303</v>
      </c>
      <c r="CQ576" s="95">
        <v>0</v>
      </c>
      <c r="CR576" s="95">
        <v>0</v>
      </c>
      <c r="CS576" s="95">
        <v>0</v>
      </c>
      <c r="CT576" s="95">
        <v>0</v>
      </c>
      <c r="CU576" s="161">
        <v>3002012.964385984</v>
      </c>
      <c r="CV576" s="161">
        <v>27863739.755584762</v>
      </c>
    </row>
    <row r="577" spans="1:100" x14ac:dyDescent="0.2">
      <c r="A577" s="94" t="s">
        <v>59</v>
      </c>
      <c r="B577" s="96">
        <v>42339</v>
      </c>
      <c r="C577" s="95">
        <v>45875.962474346197</v>
      </c>
      <c r="D577" s="95">
        <v>0</v>
      </c>
      <c r="E577" s="95">
        <v>4971.8393090367299</v>
      </c>
      <c r="F577" s="95">
        <v>3876.1323391199098</v>
      </c>
      <c r="G577" s="95">
        <v>1317.3683826029301</v>
      </c>
      <c r="H577" s="95">
        <v>0</v>
      </c>
      <c r="I577" s="95">
        <v>0</v>
      </c>
      <c r="J577" s="95">
        <v>33161.067777156801</v>
      </c>
      <c r="K577" s="95">
        <v>0</v>
      </c>
      <c r="L577" s="95">
        <v>103.79862881079301</v>
      </c>
      <c r="M577" s="95">
        <v>18775.4875771999</v>
      </c>
      <c r="N577" s="95">
        <v>4377.8259220719301</v>
      </c>
      <c r="O577" s="95">
        <v>0</v>
      </c>
      <c r="P577" s="95">
        <v>25100.3049612045</v>
      </c>
      <c r="Q577" s="95">
        <v>2534.1160851717</v>
      </c>
      <c r="R577" s="95">
        <v>0</v>
      </c>
      <c r="S577" s="95">
        <v>1306.5006705969599</v>
      </c>
      <c r="T577" s="95">
        <v>0</v>
      </c>
      <c r="U577" s="95">
        <v>33168.161227703102</v>
      </c>
      <c r="V577" s="95">
        <v>2451870.6511230501</v>
      </c>
      <c r="W577" s="95">
        <v>0</v>
      </c>
      <c r="X577" s="95">
        <v>352238.86556625401</v>
      </c>
      <c r="Y577" s="95">
        <v>228202.52360153201</v>
      </c>
      <c r="Z577" s="95">
        <v>165452.351667404</v>
      </c>
      <c r="AA577" s="95">
        <v>0</v>
      </c>
      <c r="AB577" s="95">
        <v>0</v>
      </c>
      <c r="AC577" s="95">
        <v>10882765.6673584</v>
      </c>
      <c r="AD577" s="95">
        <v>0</v>
      </c>
      <c r="AE577" s="95">
        <v>15177.386498689701</v>
      </c>
      <c r="AF577" s="95">
        <v>898178.819038391</v>
      </c>
      <c r="AG577" s="95">
        <v>522835.80232620199</v>
      </c>
      <c r="AH577" s="95">
        <v>0</v>
      </c>
      <c r="AI577" s="95">
        <v>1085041.4552002</v>
      </c>
      <c r="AJ577" s="95">
        <v>292844.910339355</v>
      </c>
      <c r="AK577" s="95">
        <v>0</v>
      </c>
      <c r="AL577" s="95">
        <v>164481.59569740301</v>
      </c>
      <c r="AM577" s="95">
        <v>0</v>
      </c>
      <c r="AN577" s="95">
        <v>10883474.1705322</v>
      </c>
      <c r="AO577" s="95">
        <v>23311937.197021499</v>
      </c>
      <c r="AP577" s="95">
        <v>0</v>
      </c>
      <c r="AQ577" s="95">
        <v>3025881.7882690402</v>
      </c>
      <c r="AR577" s="95">
        <v>1923412.52586365</v>
      </c>
      <c r="AS577" s="95">
        <v>1403741.6790008501</v>
      </c>
      <c r="AT577" s="95">
        <v>0</v>
      </c>
      <c r="AU577" s="95">
        <v>0</v>
      </c>
      <c r="AV577" s="95">
        <v>34236017.659667999</v>
      </c>
      <c r="AW577" s="95">
        <v>0</v>
      </c>
      <c r="AX577" s="95">
        <v>109324.73149395001</v>
      </c>
      <c r="AY577" s="95">
        <v>8908143.1038818397</v>
      </c>
      <c r="AZ577" s="95">
        <v>4538336.5211792002</v>
      </c>
      <c r="BA577" s="95">
        <v>0</v>
      </c>
      <c r="BB577" s="95">
        <v>10426046.254882799</v>
      </c>
      <c r="BC577" s="95">
        <v>2511874.6442565899</v>
      </c>
      <c r="BD577" s="95">
        <v>0</v>
      </c>
      <c r="BE577" s="95">
        <v>1396486.2197570801</v>
      </c>
      <c r="BF577" s="95">
        <v>0</v>
      </c>
      <c r="BG577" s="95">
        <v>34225085.392578103</v>
      </c>
      <c r="BH577" s="95">
        <v>5832075.9095459003</v>
      </c>
      <c r="BI577" s="95">
        <v>0</v>
      </c>
      <c r="BJ577" s="95">
        <v>1356085.0940246601</v>
      </c>
      <c r="BK577" s="95">
        <v>1028944.9769897501</v>
      </c>
      <c r="BL577" s="95">
        <v>0</v>
      </c>
      <c r="BM577" s="95">
        <v>0</v>
      </c>
      <c r="BN577" s="95">
        <v>0</v>
      </c>
      <c r="BO577" s="95">
        <v>0</v>
      </c>
      <c r="BP577" s="95">
        <v>0</v>
      </c>
      <c r="BQ577" s="95">
        <v>0</v>
      </c>
      <c r="BR577" s="95">
        <v>2916514.7856140099</v>
      </c>
      <c r="BS577" s="95">
        <v>1733641.83609009</v>
      </c>
      <c r="BT577" s="95">
        <v>0</v>
      </c>
      <c r="BU577" s="95">
        <v>1179750.1299896201</v>
      </c>
      <c r="BV577" s="95">
        <v>1396591.48577881</v>
      </c>
      <c r="BW577" s="95">
        <v>0</v>
      </c>
      <c r="BX577" s="95">
        <v>177905.19951057399</v>
      </c>
      <c r="BY577" s="95">
        <v>0</v>
      </c>
      <c r="BZ577" s="95">
        <v>0</v>
      </c>
      <c r="CA577" s="95">
        <v>50872.084191322298</v>
      </c>
      <c r="CB577" s="95">
        <v>2811620.57568359</v>
      </c>
      <c r="CC577" s="95">
        <v>26382675.7338867</v>
      </c>
      <c r="CD577" s="95">
        <v>7185206.6948242197</v>
      </c>
      <c r="CE577" s="95">
        <v>1317.64275227487</v>
      </c>
      <c r="CF577" s="95">
        <v>165913.31813049299</v>
      </c>
      <c r="CG577" s="95">
        <v>1409221.70237732</v>
      </c>
      <c r="CH577" s="95">
        <v>0</v>
      </c>
      <c r="CI577" s="95">
        <v>52199.349115848498</v>
      </c>
      <c r="CJ577" s="95">
        <v>2975388.71691895</v>
      </c>
      <c r="CK577" s="95">
        <v>27790556.571533199</v>
      </c>
      <c r="CL577" s="95">
        <v>7364042.5011596698</v>
      </c>
      <c r="CM577" s="160">
        <v>85214.296854019194</v>
      </c>
      <c r="CN577" s="160">
        <v>13869216.604003901</v>
      </c>
      <c r="CO577" s="160">
        <v>61978050.0478516</v>
      </c>
      <c r="CP577" s="95">
        <v>7364042.5011596698</v>
      </c>
      <c r="CQ577" s="95">
        <v>0</v>
      </c>
      <c r="CR577" s="95">
        <v>0</v>
      </c>
      <c r="CS577" s="95">
        <v>0</v>
      </c>
      <c r="CT577" s="95">
        <v>0</v>
      </c>
      <c r="CU577" s="161">
        <v>2977533.8938140832</v>
      </c>
      <c r="CV577" s="161">
        <v>27791897.436264019</v>
      </c>
    </row>
    <row r="578" spans="1:100" x14ac:dyDescent="0.2">
      <c r="A578" s="94" t="s">
        <v>59</v>
      </c>
      <c r="B578" s="96">
        <v>42430</v>
      </c>
      <c r="C578" s="95">
        <v>45697.949652194999</v>
      </c>
      <c r="D578" s="95">
        <v>0</v>
      </c>
      <c r="E578" s="95">
        <v>5063.7605407237997</v>
      </c>
      <c r="F578" s="95">
        <v>4010.9418133497202</v>
      </c>
      <c r="G578" s="95">
        <v>1342.63029007614</v>
      </c>
      <c r="H578" s="95">
        <v>0</v>
      </c>
      <c r="I578" s="95">
        <v>0</v>
      </c>
      <c r="J578" s="95">
        <v>33057.935066223101</v>
      </c>
      <c r="K578" s="95">
        <v>0</v>
      </c>
      <c r="L578" s="95">
        <v>94.440897447057097</v>
      </c>
      <c r="M578" s="95">
        <v>18707.1531882286</v>
      </c>
      <c r="N578" s="95">
        <v>4340.2080345749901</v>
      </c>
      <c r="O578" s="95">
        <v>0</v>
      </c>
      <c r="P578" s="95">
        <v>25114.170266151399</v>
      </c>
      <c r="Q578" s="95">
        <v>2454.1266760826102</v>
      </c>
      <c r="R578" s="95">
        <v>0</v>
      </c>
      <c r="S578" s="95">
        <v>1334.54444520175</v>
      </c>
      <c r="T578" s="95">
        <v>0</v>
      </c>
      <c r="U578" s="95">
        <v>33063.902204513601</v>
      </c>
      <c r="V578" s="95">
        <v>2428181.4261779799</v>
      </c>
      <c r="W578" s="95">
        <v>0</v>
      </c>
      <c r="X578" s="95">
        <v>364151.94709014898</v>
      </c>
      <c r="Y578" s="95">
        <v>242658.356773376</v>
      </c>
      <c r="Z578" s="95">
        <v>170297.05977249099</v>
      </c>
      <c r="AA578" s="95">
        <v>0</v>
      </c>
      <c r="AB578" s="95">
        <v>0</v>
      </c>
      <c r="AC578" s="95">
        <v>10875691.7845459</v>
      </c>
      <c r="AD578" s="95">
        <v>0</v>
      </c>
      <c r="AE578" s="95">
        <v>12441.019241571399</v>
      </c>
      <c r="AF578" s="95">
        <v>890445.34323883103</v>
      </c>
      <c r="AG578" s="95">
        <v>514041.18833923299</v>
      </c>
      <c r="AH578" s="95">
        <v>0</v>
      </c>
      <c r="AI578" s="95">
        <v>1091767.6742553699</v>
      </c>
      <c r="AJ578" s="95">
        <v>292983.86448287999</v>
      </c>
      <c r="AK578" s="95">
        <v>0</v>
      </c>
      <c r="AL578" s="95">
        <v>169186.01355171201</v>
      </c>
      <c r="AM578" s="95">
        <v>0</v>
      </c>
      <c r="AN578" s="95">
        <v>10868825.361694301</v>
      </c>
      <c r="AO578" s="95">
        <v>23198258.081542999</v>
      </c>
      <c r="AP578" s="95">
        <v>0</v>
      </c>
      <c r="AQ578" s="95">
        <v>3100833.0462646498</v>
      </c>
      <c r="AR578" s="95">
        <v>2033734.07548523</v>
      </c>
      <c r="AS578" s="95">
        <v>1442659.4914092999</v>
      </c>
      <c r="AT578" s="95">
        <v>0</v>
      </c>
      <c r="AU578" s="95">
        <v>0</v>
      </c>
      <c r="AV578" s="95">
        <v>34286150.738769501</v>
      </c>
      <c r="AW578" s="95">
        <v>0</v>
      </c>
      <c r="AX578" s="95">
        <v>95036.9092788696</v>
      </c>
      <c r="AY578" s="95">
        <v>8946398.4896240197</v>
      </c>
      <c r="AZ578" s="95">
        <v>4411110.9786377</v>
      </c>
      <c r="BA578" s="95">
        <v>0</v>
      </c>
      <c r="BB578" s="95">
        <v>10509963.619384799</v>
      </c>
      <c r="BC578" s="95">
        <v>2521861.6877746601</v>
      </c>
      <c r="BD578" s="95">
        <v>0</v>
      </c>
      <c r="BE578" s="95">
        <v>1432819.8989105199</v>
      </c>
      <c r="BF578" s="95">
        <v>0</v>
      </c>
      <c r="BG578" s="95">
        <v>34224329.713867202</v>
      </c>
      <c r="BH578" s="95">
        <v>6576558.7135009803</v>
      </c>
      <c r="BI578" s="95">
        <v>0</v>
      </c>
      <c r="BJ578" s="95">
        <v>1403239.75212097</v>
      </c>
      <c r="BK578" s="95">
        <v>1045533.79407501</v>
      </c>
      <c r="BL578" s="95">
        <v>0</v>
      </c>
      <c r="BM578" s="95">
        <v>0</v>
      </c>
      <c r="BN578" s="95">
        <v>0</v>
      </c>
      <c r="BO578" s="95">
        <v>0</v>
      </c>
      <c r="BP578" s="95">
        <v>0</v>
      </c>
      <c r="BQ578" s="95">
        <v>0</v>
      </c>
      <c r="BR578" s="95">
        <v>2912158.8051452599</v>
      </c>
      <c r="BS578" s="95">
        <v>1709073.5760192899</v>
      </c>
      <c r="BT578" s="95">
        <v>0</v>
      </c>
      <c r="BU578" s="95">
        <v>2018085.4799804699</v>
      </c>
      <c r="BV578" s="95">
        <v>1370131.2325134301</v>
      </c>
      <c r="BW578" s="95">
        <v>0</v>
      </c>
      <c r="BX578" s="95">
        <v>305995.50886917103</v>
      </c>
      <c r="BY578" s="95">
        <v>0</v>
      </c>
      <c r="BZ578" s="95">
        <v>0</v>
      </c>
      <c r="CA578" s="95">
        <v>50714.787359714501</v>
      </c>
      <c r="CB578" s="95">
        <v>2792236.6943969699</v>
      </c>
      <c r="CC578" s="95">
        <v>26266949.731445301</v>
      </c>
      <c r="CD578" s="95">
        <v>7987415.6003417997</v>
      </c>
      <c r="CE578" s="95">
        <v>1342.98890389502</v>
      </c>
      <c r="CF578" s="95">
        <v>168514.20559501601</v>
      </c>
      <c r="CG578" s="95">
        <v>1427866.85029602</v>
      </c>
      <c r="CH578" s="95">
        <v>0</v>
      </c>
      <c r="CI578" s="95">
        <v>52060.944622039802</v>
      </c>
      <c r="CJ578" s="95">
        <v>2954903.8957519499</v>
      </c>
      <c r="CK578" s="95">
        <v>27699214.4995117</v>
      </c>
      <c r="CL578" s="95">
        <v>8283382.3133544903</v>
      </c>
      <c r="CM578" s="160">
        <v>84958.038078308105</v>
      </c>
      <c r="CN578" s="160">
        <v>13811498.2225342</v>
      </c>
      <c r="CO578" s="160">
        <v>61896848.002929702</v>
      </c>
      <c r="CP578" s="95">
        <v>8283382.3133544903</v>
      </c>
      <c r="CQ578" s="95">
        <v>0</v>
      </c>
      <c r="CR578" s="95">
        <v>0</v>
      </c>
      <c r="CS578" s="95">
        <v>0</v>
      </c>
      <c r="CT578" s="95">
        <v>0</v>
      </c>
      <c r="CU578" s="161">
        <v>2960750.8999919859</v>
      </c>
      <c r="CV578" s="161">
        <v>27694816.581741322</v>
      </c>
    </row>
    <row r="579" spans="1:100" x14ac:dyDescent="0.2">
      <c r="A579" s="94" t="s">
        <v>59</v>
      </c>
      <c r="B579" s="96">
        <v>42522</v>
      </c>
      <c r="C579" s="95">
        <v>45641.233166694597</v>
      </c>
      <c r="D579" s="95">
        <v>0</v>
      </c>
      <c r="E579" s="95">
        <v>4807.4491583704903</v>
      </c>
      <c r="F579" s="95">
        <v>3813.4690656960001</v>
      </c>
      <c r="G579" s="95">
        <v>1366.7875587344199</v>
      </c>
      <c r="H579" s="95">
        <v>0</v>
      </c>
      <c r="I579" s="95">
        <v>0</v>
      </c>
      <c r="J579" s="95">
        <v>32931.9844741821</v>
      </c>
      <c r="K579" s="95">
        <v>0</v>
      </c>
      <c r="L579" s="95">
        <v>85.268528464250295</v>
      </c>
      <c r="M579" s="95">
        <v>18642.126056671099</v>
      </c>
      <c r="N579" s="95">
        <v>4315.7345170974704</v>
      </c>
      <c r="O579" s="95">
        <v>0</v>
      </c>
      <c r="P579" s="95">
        <v>25066.007074594501</v>
      </c>
      <c r="Q579" s="95">
        <v>2355.83823430538</v>
      </c>
      <c r="R579" s="95">
        <v>0</v>
      </c>
      <c r="S579" s="95">
        <v>1361.56233170629</v>
      </c>
      <c r="T579" s="95">
        <v>0</v>
      </c>
      <c r="U579" s="95">
        <v>32937.464130878398</v>
      </c>
      <c r="V579" s="95">
        <v>2425984.3523559598</v>
      </c>
      <c r="W579" s="95">
        <v>0</v>
      </c>
      <c r="X579" s="95">
        <v>338806.43724441499</v>
      </c>
      <c r="Y579" s="95">
        <v>225291.99059677101</v>
      </c>
      <c r="Z579" s="95">
        <v>170270.60142707801</v>
      </c>
      <c r="AA579" s="95">
        <v>0</v>
      </c>
      <c r="AB579" s="95">
        <v>0</v>
      </c>
      <c r="AC579" s="95">
        <v>10840332.435668901</v>
      </c>
      <c r="AD579" s="95">
        <v>0</v>
      </c>
      <c r="AE579" s="95">
        <v>12164.5836743116</v>
      </c>
      <c r="AF579" s="95">
        <v>882842.48277282703</v>
      </c>
      <c r="AG579" s="95">
        <v>509483.86593627901</v>
      </c>
      <c r="AH579" s="95">
        <v>0</v>
      </c>
      <c r="AI579" s="95">
        <v>1088616.83666992</v>
      </c>
      <c r="AJ579" s="95">
        <v>284731.07151412999</v>
      </c>
      <c r="AK579" s="95">
        <v>0</v>
      </c>
      <c r="AL579" s="95">
        <v>169214.73266983</v>
      </c>
      <c r="AM579" s="95">
        <v>0</v>
      </c>
      <c r="AN579" s="95">
        <v>10805878.685424799</v>
      </c>
      <c r="AO579" s="95">
        <v>23371742.182372998</v>
      </c>
      <c r="AP579" s="95">
        <v>0</v>
      </c>
      <c r="AQ579" s="95">
        <v>2952003.5741882301</v>
      </c>
      <c r="AR579" s="95">
        <v>1917636.2068481401</v>
      </c>
      <c r="AS579" s="95">
        <v>1452141.3470459001</v>
      </c>
      <c r="AT579" s="95">
        <v>0</v>
      </c>
      <c r="AU579" s="95">
        <v>0</v>
      </c>
      <c r="AV579" s="95">
        <v>34324547.716796897</v>
      </c>
      <c r="AW579" s="95">
        <v>0</v>
      </c>
      <c r="AX579" s="95">
        <v>94084.216354370103</v>
      </c>
      <c r="AY579" s="95">
        <v>8860226.4908447303</v>
      </c>
      <c r="AZ579" s="95">
        <v>4462565.1193847703</v>
      </c>
      <c r="BA579" s="95">
        <v>0</v>
      </c>
      <c r="BB579" s="95">
        <v>10617478.994018599</v>
      </c>
      <c r="BC579" s="95">
        <v>2509740.4481506301</v>
      </c>
      <c r="BD579" s="95">
        <v>0</v>
      </c>
      <c r="BE579" s="95">
        <v>1443610.60118103</v>
      </c>
      <c r="BF579" s="95">
        <v>0</v>
      </c>
      <c r="BG579" s="95">
        <v>34229570.354003899</v>
      </c>
      <c r="BH579" s="95">
        <v>6624270.2916259803</v>
      </c>
      <c r="BI579" s="95">
        <v>0</v>
      </c>
      <c r="BJ579" s="95">
        <v>1310457.8527832001</v>
      </c>
      <c r="BK579" s="95">
        <v>960969.52466583299</v>
      </c>
      <c r="BL579" s="95">
        <v>0</v>
      </c>
      <c r="BM579" s="95">
        <v>0</v>
      </c>
      <c r="BN579" s="95">
        <v>0</v>
      </c>
      <c r="BO579" s="95">
        <v>0</v>
      </c>
      <c r="BP579" s="95">
        <v>0</v>
      </c>
      <c r="BQ579" s="95">
        <v>0</v>
      </c>
      <c r="BR579" s="95">
        <v>2897613.1478271498</v>
      </c>
      <c r="BS579" s="95">
        <v>1703772.1426544201</v>
      </c>
      <c r="BT579" s="95">
        <v>0</v>
      </c>
      <c r="BU579" s="95">
        <v>2098114.8399963402</v>
      </c>
      <c r="BV579" s="95">
        <v>1315503.90911865</v>
      </c>
      <c r="BW579" s="95">
        <v>0</v>
      </c>
      <c r="BX579" s="95">
        <v>308477.15886306798</v>
      </c>
      <c r="BY579" s="95">
        <v>0</v>
      </c>
      <c r="BZ579" s="95">
        <v>0</v>
      </c>
      <c r="CA579" s="95">
        <v>50464.5878577232</v>
      </c>
      <c r="CB579" s="95">
        <v>2772416.8353271498</v>
      </c>
      <c r="CC579" s="95">
        <v>26321106.848877002</v>
      </c>
      <c r="CD579" s="95">
        <v>7934059.8036498995</v>
      </c>
      <c r="CE579" s="95">
        <v>1367.5538877844799</v>
      </c>
      <c r="CF579" s="95">
        <v>169578.07928085301</v>
      </c>
      <c r="CG579" s="95">
        <v>1447180.4499816899</v>
      </c>
      <c r="CH579" s="95">
        <v>0</v>
      </c>
      <c r="CI579" s="95">
        <v>51820.811601162</v>
      </c>
      <c r="CJ579" s="95">
        <v>2933011.6109924298</v>
      </c>
      <c r="CK579" s="95">
        <v>27768401.520263702</v>
      </c>
      <c r="CL579" s="95">
        <v>8228844.8431396503</v>
      </c>
      <c r="CM579" s="160">
        <v>84598.849408149705</v>
      </c>
      <c r="CN579" s="160">
        <v>13729951.678588901</v>
      </c>
      <c r="CO579" s="160">
        <v>61970322.521484397</v>
      </c>
      <c r="CP579" s="95">
        <v>8228844.8431396503</v>
      </c>
      <c r="CQ579" s="95">
        <v>0</v>
      </c>
      <c r="CR579" s="95">
        <v>0</v>
      </c>
      <c r="CS579" s="95">
        <v>0</v>
      </c>
      <c r="CT579" s="95">
        <v>0</v>
      </c>
      <c r="CU579" s="161">
        <v>2941994.9146080026</v>
      </c>
      <c r="CV579" s="161">
        <v>27768287.298858691</v>
      </c>
    </row>
    <row r="580" spans="1:100" x14ac:dyDescent="0.2">
      <c r="A580" s="94" t="s">
        <v>59</v>
      </c>
      <c r="B580" s="96">
        <v>42614</v>
      </c>
      <c r="C580" s="95">
        <v>45633.103871822401</v>
      </c>
      <c r="D580" s="95">
        <v>0</v>
      </c>
      <c r="E580" s="95">
        <v>4680.5851604938498</v>
      </c>
      <c r="F580" s="95">
        <v>3724.2593252956899</v>
      </c>
      <c r="G580" s="95">
        <v>1393.2202455848501</v>
      </c>
      <c r="H580" s="95">
        <v>0</v>
      </c>
      <c r="I580" s="95">
        <v>0</v>
      </c>
      <c r="J580" s="95">
        <v>32706.194483995401</v>
      </c>
      <c r="K580" s="95">
        <v>0</v>
      </c>
      <c r="L580" s="95">
        <v>82.5675341151655</v>
      </c>
      <c r="M580" s="95">
        <v>18722.191076278701</v>
      </c>
      <c r="N580" s="95">
        <v>4230.43368810415</v>
      </c>
      <c r="O580" s="95">
        <v>0</v>
      </c>
      <c r="P580" s="95">
        <v>25001.852098464999</v>
      </c>
      <c r="Q580" s="95">
        <v>2307.0453847050699</v>
      </c>
      <c r="R580" s="95">
        <v>0</v>
      </c>
      <c r="S580" s="95">
        <v>1387.63585719466</v>
      </c>
      <c r="T580" s="95">
        <v>0</v>
      </c>
      <c r="U580" s="95">
        <v>32713.154203414899</v>
      </c>
      <c r="V580" s="95">
        <v>2453862.3071594201</v>
      </c>
      <c r="W580" s="95">
        <v>0</v>
      </c>
      <c r="X580" s="95">
        <v>324568.76637649501</v>
      </c>
      <c r="Y580" s="95">
        <v>213779.37066650399</v>
      </c>
      <c r="Z580" s="95">
        <v>171172.87634658799</v>
      </c>
      <c r="AA580" s="95">
        <v>0</v>
      </c>
      <c r="AB580" s="95">
        <v>0</v>
      </c>
      <c r="AC580" s="95">
        <v>10755446.733276401</v>
      </c>
      <c r="AD580" s="95">
        <v>0</v>
      </c>
      <c r="AE580" s="95">
        <v>14025.643409729</v>
      </c>
      <c r="AF580" s="95">
        <v>897415.57392883301</v>
      </c>
      <c r="AG580" s="95">
        <v>500837.346382141</v>
      </c>
      <c r="AH580" s="95">
        <v>0</v>
      </c>
      <c r="AI580" s="95">
        <v>1085182.11386108</v>
      </c>
      <c r="AJ580" s="95">
        <v>274001.26731872599</v>
      </c>
      <c r="AK580" s="95">
        <v>0</v>
      </c>
      <c r="AL580" s="95">
        <v>170280.545505524</v>
      </c>
      <c r="AM580" s="95">
        <v>0</v>
      </c>
      <c r="AN580" s="95">
        <v>10773618.4893799</v>
      </c>
      <c r="AO580" s="95">
        <v>23870127.7341309</v>
      </c>
      <c r="AP580" s="95">
        <v>0</v>
      </c>
      <c r="AQ580" s="95">
        <v>2850280.5796814002</v>
      </c>
      <c r="AR580" s="95">
        <v>1849723.3343353299</v>
      </c>
      <c r="AS580" s="95">
        <v>1469565.6128692599</v>
      </c>
      <c r="AT580" s="95">
        <v>0</v>
      </c>
      <c r="AU580" s="95">
        <v>0</v>
      </c>
      <c r="AV580" s="95">
        <v>34277856.127929702</v>
      </c>
      <c r="AW580" s="95">
        <v>0</v>
      </c>
      <c r="AX580" s="95">
        <v>110812.706933975</v>
      </c>
      <c r="AY580" s="95">
        <v>8946719.5760497991</v>
      </c>
      <c r="AZ580" s="95">
        <v>4366620.9468994103</v>
      </c>
      <c r="BA580" s="95">
        <v>0</v>
      </c>
      <c r="BB580" s="95">
        <v>10677760.0159912</v>
      </c>
      <c r="BC580" s="95">
        <v>2441697.10693359</v>
      </c>
      <c r="BD580" s="95">
        <v>0</v>
      </c>
      <c r="BE580" s="95">
        <v>1460940.5306243901</v>
      </c>
      <c r="BF580" s="95">
        <v>0</v>
      </c>
      <c r="BG580" s="95">
        <v>34374453.359375</v>
      </c>
      <c r="BH580" s="95">
        <v>6562738.8837890597</v>
      </c>
      <c r="BI580" s="95">
        <v>0</v>
      </c>
      <c r="BJ580" s="95">
        <v>1248617.99949646</v>
      </c>
      <c r="BK580" s="95">
        <v>918858.81626892101</v>
      </c>
      <c r="BL580" s="95">
        <v>0</v>
      </c>
      <c r="BM580" s="95">
        <v>0</v>
      </c>
      <c r="BN580" s="95">
        <v>0</v>
      </c>
      <c r="BO580" s="95">
        <v>0</v>
      </c>
      <c r="BP580" s="95">
        <v>0</v>
      </c>
      <c r="BQ580" s="95">
        <v>0</v>
      </c>
      <c r="BR580" s="95">
        <v>2914204.0580444299</v>
      </c>
      <c r="BS580" s="95">
        <v>1674916.6445007301</v>
      </c>
      <c r="BT580" s="95">
        <v>0</v>
      </c>
      <c r="BU580" s="95">
        <v>1770347.49998474</v>
      </c>
      <c r="BV580" s="95">
        <v>1274825.2988128699</v>
      </c>
      <c r="BW580" s="95">
        <v>0</v>
      </c>
      <c r="BX580" s="95">
        <v>262583.13905715902</v>
      </c>
      <c r="BY580" s="95">
        <v>0</v>
      </c>
      <c r="BZ580" s="95">
        <v>0</v>
      </c>
      <c r="CA580" s="95">
        <v>50330.092913150802</v>
      </c>
      <c r="CB580" s="95">
        <v>2764863.0026245099</v>
      </c>
      <c r="CC580" s="95">
        <v>26740779.487792999</v>
      </c>
      <c r="CD580" s="95">
        <v>7810426.8567504901</v>
      </c>
      <c r="CE580" s="95">
        <v>1391.4475569874</v>
      </c>
      <c r="CF580" s="95">
        <v>172410.03197479199</v>
      </c>
      <c r="CG580" s="95">
        <v>1479561.9360656701</v>
      </c>
      <c r="CH580" s="95">
        <v>0</v>
      </c>
      <c r="CI580" s="95">
        <v>51723.247144222303</v>
      </c>
      <c r="CJ580" s="95">
        <v>2952754.1556091299</v>
      </c>
      <c r="CK580" s="95">
        <v>28222714.206298798</v>
      </c>
      <c r="CL580" s="95">
        <v>8104068.0842895498</v>
      </c>
      <c r="CM580" s="160">
        <v>84261.135619163499</v>
      </c>
      <c r="CN580" s="160">
        <v>13707580.1015625</v>
      </c>
      <c r="CO580" s="160">
        <v>62561175.597167999</v>
      </c>
      <c r="CP580" s="95">
        <v>8104068.0842895498</v>
      </c>
      <c r="CQ580" s="95">
        <v>0</v>
      </c>
      <c r="CR580" s="95">
        <v>0</v>
      </c>
      <c r="CS580" s="95">
        <v>0</v>
      </c>
      <c r="CT580" s="95">
        <v>0</v>
      </c>
      <c r="CU580" s="161">
        <v>2937273.0345993019</v>
      </c>
      <c r="CV580" s="161">
        <v>28220341.423858669</v>
      </c>
    </row>
    <row r="581" spans="1:100" x14ac:dyDescent="0.2">
      <c r="A581" s="94" t="s">
        <v>59</v>
      </c>
      <c r="B581" s="96">
        <v>42705</v>
      </c>
      <c r="C581" s="95">
        <v>45494.528836727099</v>
      </c>
      <c r="D581" s="95">
        <v>0</v>
      </c>
      <c r="E581" s="95">
        <v>4618.8404954075804</v>
      </c>
      <c r="F581" s="95">
        <v>3694.8193508684599</v>
      </c>
      <c r="G581" s="95">
        <v>1421.29304388165</v>
      </c>
      <c r="H581" s="95">
        <v>0</v>
      </c>
      <c r="I581" s="95">
        <v>0</v>
      </c>
      <c r="J581" s="95">
        <v>32650.8137841225</v>
      </c>
      <c r="K581" s="95">
        <v>0</v>
      </c>
      <c r="L581" s="95">
        <v>70.834053443744807</v>
      </c>
      <c r="M581" s="95">
        <v>18663.2472164631</v>
      </c>
      <c r="N581" s="95">
        <v>4166.94932293892</v>
      </c>
      <c r="O581" s="95">
        <v>0</v>
      </c>
      <c r="P581" s="95">
        <v>25028.364771127701</v>
      </c>
      <c r="Q581" s="95">
        <v>2216.91581377387</v>
      </c>
      <c r="R581" s="95">
        <v>0</v>
      </c>
      <c r="S581" s="95">
        <v>1414.06722925603</v>
      </c>
      <c r="T581" s="95">
        <v>0</v>
      </c>
      <c r="U581" s="95">
        <v>32649.548949956901</v>
      </c>
      <c r="V581" s="95">
        <v>2416448.1037902799</v>
      </c>
      <c r="W581" s="95">
        <v>0</v>
      </c>
      <c r="X581" s="95">
        <v>312226.312294006</v>
      </c>
      <c r="Y581" s="95">
        <v>204166.74573898301</v>
      </c>
      <c r="Z581" s="95">
        <v>169649.09360313401</v>
      </c>
      <c r="AA581" s="95">
        <v>0</v>
      </c>
      <c r="AB581" s="95">
        <v>0</v>
      </c>
      <c r="AC581" s="95">
        <v>10699120.0947266</v>
      </c>
      <c r="AD581" s="95">
        <v>0</v>
      </c>
      <c r="AE581" s="95">
        <v>11980.1914192438</v>
      </c>
      <c r="AF581" s="95">
        <v>879402.79928588902</v>
      </c>
      <c r="AG581" s="95">
        <v>483356.17237853998</v>
      </c>
      <c r="AH581" s="95">
        <v>0</v>
      </c>
      <c r="AI581" s="95">
        <v>1087147.3513183601</v>
      </c>
      <c r="AJ581" s="95">
        <v>269659.03415298503</v>
      </c>
      <c r="AK581" s="95">
        <v>0</v>
      </c>
      <c r="AL581" s="95">
        <v>168570.40500068699</v>
      </c>
      <c r="AM581" s="95">
        <v>0</v>
      </c>
      <c r="AN581" s="95">
        <v>10743258.621948199</v>
      </c>
      <c r="AO581" s="95">
        <v>23635009.3754883</v>
      </c>
      <c r="AP581" s="95">
        <v>0</v>
      </c>
      <c r="AQ581" s="95">
        <v>2740436.3508605999</v>
      </c>
      <c r="AR581" s="95">
        <v>1774056.08381653</v>
      </c>
      <c r="AS581" s="95">
        <v>1465679.50382996</v>
      </c>
      <c r="AT581" s="95">
        <v>0</v>
      </c>
      <c r="AU581" s="95">
        <v>0</v>
      </c>
      <c r="AV581" s="95">
        <v>34303081.853027299</v>
      </c>
      <c r="AW581" s="95">
        <v>0</v>
      </c>
      <c r="AX581" s="95">
        <v>77441.919625282302</v>
      </c>
      <c r="AY581" s="95">
        <v>8856736.5089111291</v>
      </c>
      <c r="AZ581" s="95">
        <v>4244939.50280762</v>
      </c>
      <c r="BA581" s="95">
        <v>0</v>
      </c>
      <c r="BB581" s="95">
        <v>10845725.0476074</v>
      </c>
      <c r="BC581" s="95">
        <v>2403996.4221496601</v>
      </c>
      <c r="BD581" s="95">
        <v>0</v>
      </c>
      <c r="BE581" s="95">
        <v>1458013.16923523</v>
      </c>
      <c r="BF581" s="95">
        <v>0</v>
      </c>
      <c r="BG581" s="95">
        <v>34347763.4287109</v>
      </c>
      <c r="BH581" s="95">
        <v>6547648.1797485398</v>
      </c>
      <c r="BI581" s="95">
        <v>0</v>
      </c>
      <c r="BJ581" s="95">
        <v>1184809.33705139</v>
      </c>
      <c r="BK581" s="95">
        <v>867370.03684997605</v>
      </c>
      <c r="BL581" s="95">
        <v>0</v>
      </c>
      <c r="BM581" s="95">
        <v>0</v>
      </c>
      <c r="BN581" s="95">
        <v>0</v>
      </c>
      <c r="BO581" s="95">
        <v>0</v>
      </c>
      <c r="BP581" s="95">
        <v>0</v>
      </c>
      <c r="BQ581" s="95">
        <v>0</v>
      </c>
      <c r="BR581" s="95">
        <v>2891947.5868530301</v>
      </c>
      <c r="BS581" s="95">
        <v>1634607.9449920701</v>
      </c>
      <c r="BT581" s="95">
        <v>0</v>
      </c>
      <c r="BU581" s="95">
        <v>2054811.9199829099</v>
      </c>
      <c r="BV581" s="95">
        <v>1226906.9640808101</v>
      </c>
      <c r="BW581" s="95">
        <v>0</v>
      </c>
      <c r="BX581" s="95">
        <v>297405.77892684902</v>
      </c>
      <c r="BY581" s="95">
        <v>0</v>
      </c>
      <c r="BZ581" s="95">
        <v>0</v>
      </c>
      <c r="CA581" s="95">
        <v>50131.509379863703</v>
      </c>
      <c r="CB581" s="95">
        <v>2725850.3056335398</v>
      </c>
      <c r="CC581" s="95">
        <v>26408990.2114258</v>
      </c>
      <c r="CD581" s="95">
        <v>7730014.2406616202</v>
      </c>
      <c r="CE581" s="95">
        <v>1421.79537685215</v>
      </c>
      <c r="CF581" s="95">
        <v>171229.12075042701</v>
      </c>
      <c r="CG581" s="95">
        <v>1478048.67106628</v>
      </c>
      <c r="CH581" s="95">
        <v>0</v>
      </c>
      <c r="CI581" s="95">
        <v>51561.605278968796</v>
      </c>
      <c r="CJ581" s="95">
        <v>2903349.1301574698</v>
      </c>
      <c r="CK581" s="95">
        <v>27888312.7346191</v>
      </c>
      <c r="CL581" s="95">
        <v>8025486.0985107403</v>
      </c>
      <c r="CM581" s="160">
        <v>84042.253451347395</v>
      </c>
      <c r="CN581" s="160">
        <v>13653458.002563501</v>
      </c>
      <c r="CO581" s="160">
        <v>62272400.885253899</v>
      </c>
      <c r="CP581" s="95">
        <v>8025486.0985107403</v>
      </c>
      <c r="CQ581" s="95">
        <v>0</v>
      </c>
      <c r="CR581" s="95">
        <v>0</v>
      </c>
      <c r="CS581" s="95">
        <v>0</v>
      </c>
      <c r="CT581" s="95">
        <v>0</v>
      </c>
      <c r="CU581" s="161">
        <v>2897079.4263839666</v>
      </c>
      <c r="CV581" s="161">
        <v>27887038.88249208</v>
      </c>
    </row>
    <row r="582" spans="1:100" x14ac:dyDescent="0.2">
      <c r="A582" s="94" t="s">
        <v>59</v>
      </c>
      <c r="B582" s="96">
        <v>42795</v>
      </c>
      <c r="C582" s="95">
        <v>45406.483509063699</v>
      </c>
      <c r="D582" s="95">
        <v>0</v>
      </c>
      <c r="E582" s="95">
        <v>4522.8590977191898</v>
      </c>
      <c r="F582" s="95">
        <v>3628.6458530128002</v>
      </c>
      <c r="G582" s="95">
        <v>1442.6398735642399</v>
      </c>
      <c r="H582" s="95">
        <v>0</v>
      </c>
      <c r="I582" s="95">
        <v>0</v>
      </c>
      <c r="J582" s="95">
        <v>32589.454224824902</v>
      </c>
      <c r="K582" s="95">
        <v>0</v>
      </c>
      <c r="L582" s="95">
        <v>73.136749875731795</v>
      </c>
      <c r="M582" s="95">
        <v>18683.280882835399</v>
      </c>
      <c r="N582" s="95">
        <v>4068.6106999516501</v>
      </c>
      <c r="O582" s="95">
        <v>0</v>
      </c>
      <c r="P582" s="95">
        <v>24893.9212391377</v>
      </c>
      <c r="Q582" s="95">
        <v>2152.5373476743698</v>
      </c>
      <c r="R582" s="95">
        <v>0</v>
      </c>
      <c r="S582" s="95">
        <v>1438.1775032579901</v>
      </c>
      <c r="T582" s="95">
        <v>0</v>
      </c>
      <c r="U582" s="95">
        <v>32591.403561353702</v>
      </c>
      <c r="V582" s="95">
        <v>2438881.0056152302</v>
      </c>
      <c r="W582" s="95">
        <v>0</v>
      </c>
      <c r="X582" s="95">
        <v>311966.09055709798</v>
      </c>
      <c r="Y582" s="95">
        <v>206935.355712891</v>
      </c>
      <c r="Z582" s="95">
        <v>172400.82279014599</v>
      </c>
      <c r="AA582" s="95">
        <v>0</v>
      </c>
      <c r="AB582" s="95">
        <v>0</v>
      </c>
      <c r="AC582" s="95">
        <v>10762117.173950201</v>
      </c>
      <c r="AD582" s="95">
        <v>0</v>
      </c>
      <c r="AE582" s="95">
        <v>12784.6118149757</v>
      </c>
      <c r="AF582" s="95">
        <v>888097.672348022</v>
      </c>
      <c r="AG582" s="95">
        <v>477867.67934036301</v>
      </c>
      <c r="AH582" s="95">
        <v>0</v>
      </c>
      <c r="AI582" s="95">
        <v>1109264.0351867699</v>
      </c>
      <c r="AJ582" s="95">
        <v>270092.569087982</v>
      </c>
      <c r="AK582" s="95">
        <v>0</v>
      </c>
      <c r="AL582" s="95">
        <v>171255.77460288999</v>
      </c>
      <c r="AM582" s="95">
        <v>0</v>
      </c>
      <c r="AN582" s="95">
        <v>10717243.900756801</v>
      </c>
      <c r="AO582" s="95">
        <v>24061586.448974598</v>
      </c>
      <c r="AP582" s="95">
        <v>0</v>
      </c>
      <c r="AQ582" s="95">
        <v>2641005.5099182101</v>
      </c>
      <c r="AR582" s="95">
        <v>1680544.08135986</v>
      </c>
      <c r="AS582" s="95">
        <v>1491860.6459808301</v>
      </c>
      <c r="AT582" s="95">
        <v>0</v>
      </c>
      <c r="AU582" s="95">
        <v>0</v>
      </c>
      <c r="AV582" s="95">
        <v>34447519.972167999</v>
      </c>
      <c r="AW582" s="95">
        <v>0</v>
      </c>
      <c r="AX582" s="95">
        <v>110393.028653145</v>
      </c>
      <c r="AY582" s="95">
        <v>8993776.8397216797</v>
      </c>
      <c r="AZ582" s="95">
        <v>4120364.0995178199</v>
      </c>
      <c r="BA582" s="95">
        <v>0</v>
      </c>
      <c r="BB582" s="95">
        <v>11136654.924926801</v>
      </c>
      <c r="BC582" s="95">
        <v>2427418.4032897898</v>
      </c>
      <c r="BD582" s="95">
        <v>0</v>
      </c>
      <c r="BE582" s="95">
        <v>1482556.4133605999</v>
      </c>
      <c r="BF582" s="95">
        <v>0</v>
      </c>
      <c r="BG582" s="95">
        <v>34442371.854003899</v>
      </c>
      <c r="BH582" s="95">
        <v>6671074.2871093797</v>
      </c>
      <c r="BI582" s="95">
        <v>0</v>
      </c>
      <c r="BJ582" s="95">
        <v>1118966.4714965799</v>
      </c>
      <c r="BK582" s="95">
        <v>812463.66119384801</v>
      </c>
      <c r="BL582" s="95">
        <v>0</v>
      </c>
      <c r="BM582" s="95">
        <v>0</v>
      </c>
      <c r="BN582" s="95">
        <v>0</v>
      </c>
      <c r="BO582" s="95">
        <v>0</v>
      </c>
      <c r="BP582" s="95">
        <v>0</v>
      </c>
      <c r="BQ582" s="95">
        <v>0</v>
      </c>
      <c r="BR582" s="95">
        <v>2926213.1210632301</v>
      </c>
      <c r="BS582" s="95">
        <v>1591962.48254395</v>
      </c>
      <c r="BT582" s="95">
        <v>0</v>
      </c>
      <c r="BU582" s="95">
        <v>2049777.9399871801</v>
      </c>
      <c r="BV582" s="95">
        <v>1203259.7185516399</v>
      </c>
      <c r="BW582" s="95">
        <v>0</v>
      </c>
      <c r="BX582" s="95">
        <v>312076.71886062599</v>
      </c>
      <c r="BY582" s="95">
        <v>0</v>
      </c>
      <c r="BZ582" s="95">
        <v>0</v>
      </c>
      <c r="CA582" s="95">
        <v>49883.5707087517</v>
      </c>
      <c r="CB582" s="95">
        <v>2763172.3843994099</v>
      </c>
      <c r="CC582" s="95">
        <v>26690441.727783199</v>
      </c>
      <c r="CD582" s="95">
        <v>7792587.5605468797</v>
      </c>
      <c r="CE582" s="95">
        <v>1444.1311176270201</v>
      </c>
      <c r="CF582" s="95">
        <v>171981.802812576</v>
      </c>
      <c r="CG582" s="95">
        <v>1490508.3100891099</v>
      </c>
      <c r="CH582" s="95">
        <v>0</v>
      </c>
      <c r="CI582" s="95">
        <v>51331.933209896102</v>
      </c>
      <c r="CJ582" s="95">
        <v>2920749.8393554701</v>
      </c>
      <c r="CK582" s="95">
        <v>28175322.314941399</v>
      </c>
      <c r="CL582" s="95">
        <v>8093291.5676879901</v>
      </c>
      <c r="CM582" s="160">
        <v>83729.288475990295</v>
      </c>
      <c r="CN582" s="160">
        <v>13636781.317382799</v>
      </c>
      <c r="CO582" s="160">
        <v>62628261.137207001</v>
      </c>
      <c r="CP582" s="95">
        <v>8093291.5676879901</v>
      </c>
      <c r="CQ582" s="95">
        <v>0</v>
      </c>
      <c r="CR582" s="95">
        <v>0</v>
      </c>
      <c r="CS582" s="95">
        <v>0</v>
      </c>
      <c r="CT582" s="95">
        <v>0</v>
      </c>
      <c r="CU582" s="161">
        <v>2935154.1872119857</v>
      </c>
      <c r="CV582" s="161">
        <v>28180950.037872311</v>
      </c>
    </row>
    <row r="583" spans="1:100" x14ac:dyDescent="0.2">
      <c r="A583" s="94" t="s">
        <v>59</v>
      </c>
      <c r="B583" s="96">
        <v>42887</v>
      </c>
      <c r="C583" s="95">
        <v>45099.069158554099</v>
      </c>
      <c r="D583" s="95">
        <v>0</v>
      </c>
      <c r="E583" s="95">
        <v>4426.1161408424396</v>
      </c>
      <c r="F583" s="95">
        <v>3562.1670015156301</v>
      </c>
      <c r="G583" s="95">
        <v>1479.3040132522599</v>
      </c>
      <c r="H583" s="95">
        <v>0</v>
      </c>
      <c r="I583" s="95">
        <v>0</v>
      </c>
      <c r="J583" s="95">
        <v>32501.125432491299</v>
      </c>
      <c r="K583" s="95">
        <v>0</v>
      </c>
      <c r="L583" s="95">
        <v>78.492425984703004</v>
      </c>
      <c r="M583" s="95">
        <v>18622.7548236847</v>
      </c>
      <c r="N583" s="95">
        <v>3978.1590276360498</v>
      </c>
      <c r="O583" s="95">
        <v>0</v>
      </c>
      <c r="P583" s="95">
        <v>24731.982272386598</v>
      </c>
      <c r="Q583" s="95">
        <v>2120.9922466278099</v>
      </c>
      <c r="R583" s="95">
        <v>0</v>
      </c>
      <c r="S583" s="95">
        <v>1478.35900564492</v>
      </c>
      <c r="T583" s="95">
        <v>0</v>
      </c>
      <c r="U583" s="95">
        <v>32504.901560306502</v>
      </c>
      <c r="V583" s="95">
        <v>2410229.4182434101</v>
      </c>
      <c r="W583" s="95">
        <v>0</v>
      </c>
      <c r="X583" s="95">
        <v>285673.92723083502</v>
      </c>
      <c r="Y583" s="95">
        <v>183500.68543434099</v>
      </c>
      <c r="Z583" s="95">
        <v>173893.467248917</v>
      </c>
      <c r="AA583" s="95">
        <v>0</v>
      </c>
      <c r="AB583" s="95">
        <v>0</v>
      </c>
      <c r="AC583" s="95">
        <v>10659465.2747803</v>
      </c>
      <c r="AD583" s="95">
        <v>0</v>
      </c>
      <c r="AE583" s="95">
        <v>12780.093613028501</v>
      </c>
      <c r="AF583" s="95">
        <v>889837.90774536098</v>
      </c>
      <c r="AG583" s="95">
        <v>450160.07408905</v>
      </c>
      <c r="AH583" s="95">
        <v>0</v>
      </c>
      <c r="AI583" s="95">
        <v>1058988.3157043499</v>
      </c>
      <c r="AJ583" s="95">
        <v>267427.72348403902</v>
      </c>
      <c r="AK583" s="95">
        <v>0</v>
      </c>
      <c r="AL583" s="95">
        <v>173004.965797424</v>
      </c>
      <c r="AM583" s="95">
        <v>0</v>
      </c>
      <c r="AN583" s="95">
        <v>10709078.861938501</v>
      </c>
      <c r="AO583" s="95">
        <v>23911267.925537098</v>
      </c>
      <c r="AP583" s="95">
        <v>0</v>
      </c>
      <c r="AQ583" s="95">
        <v>2530248.4762878399</v>
      </c>
      <c r="AR583" s="95">
        <v>1592695.9611358601</v>
      </c>
      <c r="AS583" s="95">
        <v>1506812.4348907501</v>
      </c>
      <c r="AT583" s="95">
        <v>0</v>
      </c>
      <c r="AU583" s="95">
        <v>0</v>
      </c>
      <c r="AV583" s="95">
        <v>34461264.490234397</v>
      </c>
      <c r="AW583" s="95">
        <v>0</v>
      </c>
      <c r="AX583" s="95">
        <v>102434.740644455</v>
      </c>
      <c r="AY583" s="95">
        <v>9039837.0484619103</v>
      </c>
      <c r="AZ583" s="95">
        <v>3972747.0373229999</v>
      </c>
      <c r="BA583" s="95">
        <v>0</v>
      </c>
      <c r="BB583" s="95">
        <v>10696142.675415</v>
      </c>
      <c r="BC583" s="95">
        <v>2400652.6257629399</v>
      </c>
      <c r="BD583" s="95">
        <v>0</v>
      </c>
      <c r="BE583" s="95">
        <v>1500268.49168396</v>
      </c>
      <c r="BF583" s="95">
        <v>0</v>
      </c>
      <c r="BG583" s="95">
        <v>34569264.7568359</v>
      </c>
      <c r="BH583" s="95">
        <v>6505732.8439331101</v>
      </c>
      <c r="BI583" s="95">
        <v>0</v>
      </c>
      <c r="BJ583" s="95">
        <v>1068917.87409973</v>
      </c>
      <c r="BK583" s="95">
        <v>783876.61160278297</v>
      </c>
      <c r="BL583" s="95">
        <v>0</v>
      </c>
      <c r="BM583" s="95">
        <v>0</v>
      </c>
      <c r="BN583" s="95">
        <v>0</v>
      </c>
      <c r="BO583" s="95">
        <v>0</v>
      </c>
      <c r="BP583" s="95">
        <v>0</v>
      </c>
      <c r="BQ583" s="95">
        <v>0</v>
      </c>
      <c r="BR583" s="95">
        <v>2926090.62213135</v>
      </c>
      <c r="BS583" s="95">
        <v>1534936.9811553999</v>
      </c>
      <c r="BT583" s="95">
        <v>0</v>
      </c>
      <c r="BU583" s="95">
        <v>2039134.2999877899</v>
      </c>
      <c r="BV583" s="95">
        <v>1194420.79135132</v>
      </c>
      <c r="BW583" s="95">
        <v>0</v>
      </c>
      <c r="BX583" s="95">
        <v>316647.76883315999</v>
      </c>
      <c r="BY583" s="95">
        <v>0</v>
      </c>
      <c r="BZ583" s="95">
        <v>0</v>
      </c>
      <c r="CA583" s="95">
        <v>49535.432884693102</v>
      </c>
      <c r="CB583" s="95">
        <v>2681734.7758483901</v>
      </c>
      <c r="CC583" s="95">
        <v>26446021.8825684</v>
      </c>
      <c r="CD583" s="95">
        <v>7573885.7130737295</v>
      </c>
      <c r="CE583" s="95">
        <v>1479.31440974772</v>
      </c>
      <c r="CF583" s="95">
        <v>176351.07908248901</v>
      </c>
      <c r="CG583" s="95">
        <v>1526594.1470794701</v>
      </c>
      <c r="CH583" s="95">
        <v>0</v>
      </c>
      <c r="CI583" s="95">
        <v>50992.782824039503</v>
      </c>
      <c r="CJ583" s="95">
        <v>2872701.8480529799</v>
      </c>
      <c r="CK583" s="95">
        <v>27970473.838378899</v>
      </c>
      <c r="CL583" s="95">
        <v>7876532.2212524395</v>
      </c>
      <c r="CM583" s="160">
        <v>83336.212141037002</v>
      </c>
      <c r="CN583" s="160">
        <v>13584834.232421899</v>
      </c>
      <c r="CO583" s="160">
        <v>62564431.708496101</v>
      </c>
      <c r="CP583" s="95">
        <v>7876532.2212524395</v>
      </c>
      <c r="CQ583" s="95">
        <v>0</v>
      </c>
      <c r="CR583" s="95">
        <v>0</v>
      </c>
      <c r="CS583" s="95">
        <v>0</v>
      </c>
      <c r="CT583" s="95">
        <v>0</v>
      </c>
      <c r="CU583" s="161">
        <v>2858085.8549308791</v>
      </c>
      <c r="CV583" s="161">
        <v>27972616.029647872</v>
      </c>
    </row>
    <row r="584" spans="1:100" x14ac:dyDescent="0.2">
      <c r="A584" s="94" t="s">
        <v>59</v>
      </c>
      <c r="B584" s="96">
        <v>42979</v>
      </c>
      <c r="C584" s="95">
        <v>44983.3805832863</v>
      </c>
      <c r="D584" s="95">
        <v>0</v>
      </c>
      <c r="E584" s="95">
        <v>4391.6228317022296</v>
      </c>
      <c r="F584" s="95">
        <v>3559.4028836190701</v>
      </c>
      <c r="G584" s="95">
        <v>1526.3504746109199</v>
      </c>
      <c r="H584" s="95">
        <v>0</v>
      </c>
      <c r="I584" s="95">
        <v>0</v>
      </c>
      <c r="J584" s="95">
        <v>32462.6659021378</v>
      </c>
      <c r="K584" s="95">
        <v>0</v>
      </c>
      <c r="L584" s="95">
        <v>81.449076170101804</v>
      </c>
      <c r="M584" s="95">
        <v>18660.252906799298</v>
      </c>
      <c r="N584" s="95">
        <v>3895.75748458505</v>
      </c>
      <c r="O584" s="95">
        <v>0</v>
      </c>
      <c r="P584" s="95">
        <v>24658.959196567499</v>
      </c>
      <c r="Q584" s="95">
        <v>2095.5165510177599</v>
      </c>
      <c r="R584" s="95">
        <v>0</v>
      </c>
      <c r="S584" s="95">
        <v>1520.7907566726201</v>
      </c>
      <c r="T584" s="95">
        <v>0</v>
      </c>
      <c r="U584" s="95">
        <v>32463.645156145099</v>
      </c>
      <c r="V584" s="95">
        <v>2368359.6557006799</v>
      </c>
      <c r="W584" s="95">
        <v>0</v>
      </c>
      <c r="X584" s="95">
        <v>269406.743854523</v>
      </c>
      <c r="Y584" s="95">
        <v>175944.82031822199</v>
      </c>
      <c r="Z584" s="95">
        <v>174687.42703437799</v>
      </c>
      <c r="AA584" s="95">
        <v>0</v>
      </c>
      <c r="AB584" s="95">
        <v>0</v>
      </c>
      <c r="AC584" s="95">
        <v>10662820.709106401</v>
      </c>
      <c r="AD584" s="95">
        <v>0</v>
      </c>
      <c r="AE584" s="95">
        <v>12730.867926835999</v>
      </c>
      <c r="AF584" s="95">
        <v>881831.74752044701</v>
      </c>
      <c r="AG584" s="95">
        <v>432079.90473175002</v>
      </c>
      <c r="AH584" s="95">
        <v>0</v>
      </c>
      <c r="AI584" s="95">
        <v>1042266.1707534801</v>
      </c>
      <c r="AJ584" s="95">
        <v>267223.24108123803</v>
      </c>
      <c r="AK584" s="95">
        <v>0</v>
      </c>
      <c r="AL584" s="95">
        <v>173970.995641708</v>
      </c>
      <c r="AM584" s="95">
        <v>0</v>
      </c>
      <c r="AN584" s="95">
        <v>10710917.700805699</v>
      </c>
      <c r="AO584" s="95">
        <v>23616568.192382801</v>
      </c>
      <c r="AP584" s="95">
        <v>0</v>
      </c>
      <c r="AQ584" s="95">
        <v>2392258.48910522</v>
      </c>
      <c r="AR584" s="95">
        <v>1532248.29069519</v>
      </c>
      <c r="AS584" s="95">
        <v>1521451.83555603</v>
      </c>
      <c r="AT584" s="95">
        <v>0</v>
      </c>
      <c r="AU584" s="95">
        <v>0</v>
      </c>
      <c r="AV584" s="95">
        <v>34619323.165527299</v>
      </c>
      <c r="AW584" s="95">
        <v>0</v>
      </c>
      <c r="AX584" s="95">
        <v>100915.273213387</v>
      </c>
      <c r="AY584" s="95">
        <v>8952744.88427734</v>
      </c>
      <c r="AZ584" s="95">
        <v>3836300.1878967299</v>
      </c>
      <c r="BA584" s="95">
        <v>0</v>
      </c>
      <c r="BB584" s="95">
        <v>10640573.4310303</v>
      </c>
      <c r="BC584" s="95">
        <v>2416700.1820373498</v>
      </c>
      <c r="BD584" s="95">
        <v>0</v>
      </c>
      <c r="BE584" s="95">
        <v>1513921.8778991699</v>
      </c>
      <c r="BF584" s="95">
        <v>0</v>
      </c>
      <c r="BG584" s="95">
        <v>34700237.6865234</v>
      </c>
      <c r="BH584" s="95">
        <v>6435539.3378906297</v>
      </c>
      <c r="BI584" s="95">
        <v>0</v>
      </c>
      <c r="BJ584" s="95">
        <v>1025848.36090088</v>
      </c>
      <c r="BK584" s="95">
        <v>749690.02487182606</v>
      </c>
      <c r="BL584" s="95">
        <v>0</v>
      </c>
      <c r="BM584" s="95">
        <v>0</v>
      </c>
      <c r="BN584" s="95">
        <v>0</v>
      </c>
      <c r="BO584" s="95">
        <v>0</v>
      </c>
      <c r="BP584" s="95">
        <v>0</v>
      </c>
      <c r="BQ584" s="95">
        <v>0</v>
      </c>
      <c r="BR584" s="95">
        <v>2911417.72473145</v>
      </c>
      <c r="BS584" s="95">
        <v>1480397.3042907701</v>
      </c>
      <c r="BT584" s="95">
        <v>0</v>
      </c>
      <c r="BU584" s="95">
        <v>1703357.3899841299</v>
      </c>
      <c r="BV584" s="95">
        <v>1188081.5107421901</v>
      </c>
      <c r="BW584" s="95">
        <v>0</v>
      </c>
      <c r="BX584" s="95">
        <v>268648.859062195</v>
      </c>
      <c r="BY584" s="95">
        <v>0</v>
      </c>
      <c r="BZ584" s="95">
        <v>0</v>
      </c>
      <c r="CA584" s="95">
        <v>49387.691399097399</v>
      </c>
      <c r="CB584" s="95">
        <v>2630196.77593994</v>
      </c>
      <c r="CC584" s="95">
        <v>26023142.583984401</v>
      </c>
      <c r="CD584" s="95">
        <v>7463517.6234130897</v>
      </c>
      <c r="CE584" s="95">
        <v>1524.1203348338599</v>
      </c>
      <c r="CF584" s="95">
        <v>176060.17847061201</v>
      </c>
      <c r="CG584" s="95">
        <v>1533457.06109619</v>
      </c>
      <c r="CH584" s="95">
        <v>0</v>
      </c>
      <c r="CI584" s="95">
        <v>50929.759624958002</v>
      </c>
      <c r="CJ584" s="95">
        <v>2817023.2561035198</v>
      </c>
      <c r="CK584" s="95">
        <v>27559914.073486298</v>
      </c>
      <c r="CL584" s="95">
        <v>7766443.5228881799</v>
      </c>
      <c r="CM584" s="160">
        <v>83164.296765327497</v>
      </c>
      <c r="CN584" s="160">
        <v>13529494.6254883</v>
      </c>
      <c r="CO584" s="160">
        <v>62225709.145019501</v>
      </c>
      <c r="CP584" s="95">
        <v>7766443.5228881799</v>
      </c>
      <c r="CQ584" s="95">
        <v>0</v>
      </c>
      <c r="CR584" s="95">
        <v>0</v>
      </c>
      <c r="CS584" s="95">
        <v>0</v>
      </c>
      <c r="CT584" s="95">
        <v>0</v>
      </c>
      <c r="CU584" s="161">
        <v>2806256.954410552</v>
      </c>
      <c r="CV584" s="161">
        <v>27556599.645080592</v>
      </c>
    </row>
    <row r="585" spans="1:100" x14ac:dyDescent="0.2">
      <c r="A585" s="94" t="s">
        <v>59</v>
      </c>
      <c r="B585" s="96">
        <v>43070</v>
      </c>
      <c r="C585" s="95">
        <v>45031.2323675156</v>
      </c>
      <c r="D585" s="95">
        <v>0</v>
      </c>
      <c r="E585" s="95">
        <v>4382.5122626423799</v>
      </c>
      <c r="F585" s="95">
        <v>3592.0239780247198</v>
      </c>
      <c r="G585" s="95">
        <v>1537.2789513468699</v>
      </c>
      <c r="H585" s="95">
        <v>0</v>
      </c>
      <c r="I585" s="95">
        <v>0</v>
      </c>
      <c r="J585" s="95">
        <v>32380.882491350199</v>
      </c>
      <c r="K585" s="95">
        <v>0</v>
      </c>
      <c r="L585" s="95">
        <v>65.872490196488798</v>
      </c>
      <c r="M585" s="95">
        <v>18868.550194501899</v>
      </c>
      <c r="N585" s="95">
        <v>3796.6232495904001</v>
      </c>
      <c r="O585" s="95">
        <v>0</v>
      </c>
      <c r="P585" s="95">
        <v>24621.3403129578</v>
      </c>
      <c r="Q585" s="95">
        <v>2084.1504450738398</v>
      </c>
      <c r="R585" s="95">
        <v>0</v>
      </c>
      <c r="S585" s="95">
        <v>1530.2351105064199</v>
      </c>
      <c r="T585" s="95">
        <v>0</v>
      </c>
      <c r="U585" s="95">
        <v>32375.814745903001</v>
      </c>
      <c r="V585" s="95">
        <v>2316435.3666992201</v>
      </c>
      <c r="W585" s="95">
        <v>0</v>
      </c>
      <c r="X585" s="95">
        <v>271312.98532104498</v>
      </c>
      <c r="Y585" s="95">
        <v>175976.02367973301</v>
      </c>
      <c r="Z585" s="95">
        <v>178476.74476814299</v>
      </c>
      <c r="AA585" s="95">
        <v>0</v>
      </c>
      <c r="AB585" s="95">
        <v>0</v>
      </c>
      <c r="AC585" s="95">
        <v>10685538.735839801</v>
      </c>
      <c r="AD585" s="95">
        <v>0</v>
      </c>
      <c r="AE585" s="95">
        <v>11156.039231658</v>
      </c>
      <c r="AF585" s="95">
        <v>891213.82397460903</v>
      </c>
      <c r="AG585" s="95">
        <v>415873.44767761201</v>
      </c>
      <c r="AH585" s="95">
        <v>0</v>
      </c>
      <c r="AI585" s="95">
        <v>1001332.09497833</v>
      </c>
      <c r="AJ585" s="95">
        <v>265762.73283004801</v>
      </c>
      <c r="AK585" s="95">
        <v>0</v>
      </c>
      <c r="AL585" s="95">
        <v>177546.639389038</v>
      </c>
      <c r="AM585" s="95">
        <v>0</v>
      </c>
      <c r="AN585" s="95">
        <v>10702844.014160199</v>
      </c>
      <c r="AO585" s="95">
        <v>22995683.251220699</v>
      </c>
      <c r="AP585" s="95">
        <v>0</v>
      </c>
      <c r="AQ585" s="95">
        <v>2425069.4183959998</v>
      </c>
      <c r="AR585" s="95">
        <v>1538596.95689392</v>
      </c>
      <c r="AS585" s="95">
        <v>1563772.65861511</v>
      </c>
      <c r="AT585" s="95">
        <v>0</v>
      </c>
      <c r="AU585" s="95">
        <v>0</v>
      </c>
      <c r="AV585" s="95">
        <v>34768971.252441399</v>
      </c>
      <c r="AW585" s="95">
        <v>0</v>
      </c>
      <c r="AX585" s="95">
        <v>94860.080053329497</v>
      </c>
      <c r="AY585" s="95">
        <v>9153343.00927734</v>
      </c>
      <c r="AZ585" s="95">
        <v>3725003.5847473098</v>
      </c>
      <c r="BA585" s="95">
        <v>0</v>
      </c>
      <c r="BB585" s="95">
        <v>9975116.84448242</v>
      </c>
      <c r="BC585" s="95">
        <v>2418446.3525695801</v>
      </c>
      <c r="BD585" s="95">
        <v>0</v>
      </c>
      <c r="BE585" s="95">
        <v>1557793.7941894501</v>
      </c>
      <c r="BF585" s="95">
        <v>0</v>
      </c>
      <c r="BG585" s="95">
        <v>34843568.646484397</v>
      </c>
      <c r="BH585" s="95">
        <v>6392225.7230834998</v>
      </c>
      <c r="BI585" s="95">
        <v>0</v>
      </c>
      <c r="BJ585" s="95">
        <v>1011253.49150848</v>
      </c>
      <c r="BK585" s="95">
        <v>752956.21574401902</v>
      </c>
      <c r="BL585" s="95">
        <v>0</v>
      </c>
      <c r="BM585" s="95">
        <v>0</v>
      </c>
      <c r="BN585" s="95">
        <v>0</v>
      </c>
      <c r="BO585" s="95">
        <v>0</v>
      </c>
      <c r="BP585" s="95">
        <v>0</v>
      </c>
      <c r="BQ585" s="95">
        <v>0</v>
      </c>
      <c r="BR585" s="95">
        <v>2967327.3589172401</v>
      </c>
      <c r="BS585" s="95">
        <v>1431558.3550720201</v>
      </c>
      <c r="BT585" s="95">
        <v>0</v>
      </c>
      <c r="BU585" s="95">
        <v>1894582.2299957301</v>
      </c>
      <c r="BV585" s="95">
        <v>1190056.2392883301</v>
      </c>
      <c r="BW585" s="95">
        <v>0</v>
      </c>
      <c r="BX585" s="95">
        <v>313791.85888671898</v>
      </c>
      <c r="BY585" s="95">
        <v>0</v>
      </c>
      <c r="BZ585" s="95">
        <v>0</v>
      </c>
      <c r="CA585" s="95">
        <v>49427.664793968201</v>
      </c>
      <c r="CB585" s="95">
        <v>2586359.7672119099</v>
      </c>
      <c r="CC585" s="95">
        <v>25422474.265625</v>
      </c>
      <c r="CD585" s="95">
        <v>7398985.4724121103</v>
      </c>
      <c r="CE585" s="95">
        <v>1535.9242579936999</v>
      </c>
      <c r="CF585" s="95">
        <v>178807.939311981</v>
      </c>
      <c r="CG585" s="95">
        <v>1567487.03111267</v>
      </c>
      <c r="CH585" s="95">
        <v>0</v>
      </c>
      <c r="CI585" s="95">
        <v>50961.709486484498</v>
      </c>
      <c r="CJ585" s="95">
        <v>2767288.0119018601</v>
      </c>
      <c r="CK585" s="95">
        <v>26989861.5461426</v>
      </c>
      <c r="CL585" s="95">
        <v>7708738.64953613</v>
      </c>
      <c r="CM585" s="160">
        <v>83176.813496589704</v>
      </c>
      <c r="CN585" s="160">
        <v>13478368.1795654</v>
      </c>
      <c r="CO585" s="160">
        <v>61868280.871093802</v>
      </c>
      <c r="CP585" s="95">
        <v>7708738.64953613</v>
      </c>
      <c r="CQ585" s="95">
        <v>0</v>
      </c>
      <c r="CR585" s="95">
        <v>0</v>
      </c>
      <c r="CS585" s="95">
        <v>0</v>
      </c>
      <c r="CT585" s="95">
        <v>0</v>
      </c>
      <c r="CU585" s="161">
        <v>2765167.7065238911</v>
      </c>
      <c r="CV585" s="161">
        <v>26989961.296737671</v>
      </c>
    </row>
    <row r="586" spans="1:100" x14ac:dyDescent="0.2">
      <c r="A586" s="94" t="s">
        <v>59</v>
      </c>
      <c r="B586" s="96">
        <v>43160</v>
      </c>
      <c r="C586" s="95">
        <v>44145.538720130899</v>
      </c>
      <c r="D586" s="95">
        <v>0</v>
      </c>
      <c r="E586" s="95">
        <v>4394.1794934272802</v>
      </c>
      <c r="F586" s="95">
        <v>3640.4589337706602</v>
      </c>
      <c r="G586" s="95">
        <v>1523.5423457920599</v>
      </c>
      <c r="H586" s="95">
        <v>0</v>
      </c>
      <c r="I586" s="95">
        <v>0</v>
      </c>
      <c r="J586" s="95">
        <v>32260.898662805601</v>
      </c>
      <c r="K586" s="95">
        <v>0</v>
      </c>
      <c r="L586" s="95">
        <v>75.171192723326399</v>
      </c>
      <c r="M586" s="95">
        <v>18525.977804899201</v>
      </c>
      <c r="N586" s="95">
        <v>3737.8162619173499</v>
      </c>
      <c r="O586" s="95">
        <v>0</v>
      </c>
      <c r="P586" s="95">
        <v>24040.5600943565</v>
      </c>
      <c r="Q586" s="95">
        <v>2100.24552252889</v>
      </c>
      <c r="R586" s="95">
        <v>0</v>
      </c>
      <c r="S586" s="95">
        <v>1520.8061323761899</v>
      </c>
      <c r="T586" s="95">
        <v>0</v>
      </c>
      <c r="U586" s="95">
        <v>32262.355271339398</v>
      </c>
      <c r="V586" s="95">
        <v>2294256.3982849098</v>
      </c>
      <c r="W586" s="95">
        <v>0</v>
      </c>
      <c r="X586" s="95">
        <v>266706.36400604201</v>
      </c>
      <c r="Y586" s="95">
        <v>176852.21804428101</v>
      </c>
      <c r="Z586" s="95">
        <v>175059.519739151</v>
      </c>
      <c r="AA586" s="95">
        <v>0</v>
      </c>
      <c r="AB586" s="95">
        <v>0</v>
      </c>
      <c r="AC586" s="95">
        <v>10648797.424194301</v>
      </c>
      <c r="AD586" s="95">
        <v>0</v>
      </c>
      <c r="AE586" s="95">
        <v>12462.069211006199</v>
      </c>
      <c r="AF586" s="95">
        <v>891171.61029815697</v>
      </c>
      <c r="AG586" s="95">
        <v>408739.78596496599</v>
      </c>
      <c r="AH586" s="95">
        <v>0</v>
      </c>
      <c r="AI586" s="95">
        <v>970669.09140014602</v>
      </c>
      <c r="AJ586" s="95">
        <v>267066.06272506702</v>
      </c>
      <c r="AK586" s="95">
        <v>0</v>
      </c>
      <c r="AL586" s="95">
        <v>174388.732603073</v>
      </c>
      <c r="AM586" s="95">
        <v>0</v>
      </c>
      <c r="AN586" s="95">
        <v>10648447.832885699</v>
      </c>
      <c r="AO586" s="95">
        <v>22873835.260742199</v>
      </c>
      <c r="AP586" s="95">
        <v>0</v>
      </c>
      <c r="AQ586" s="95">
        <v>2405387.5174255399</v>
      </c>
      <c r="AR586" s="95">
        <v>1564428.3851928699</v>
      </c>
      <c r="AS586" s="95">
        <v>1545664.7876434301</v>
      </c>
      <c r="AT586" s="95">
        <v>0</v>
      </c>
      <c r="AU586" s="95">
        <v>0</v>
      </c>
      <c r="AV586" s="95">
        <v>34850044.271972701</v>
      </c>
      <c r="AW586" s="95">
        <v>0</v>
      </c>
      <c r="AX586" s="95">
        <v>99810.165082931504</v>
      </c>
      <c r="AY586" s="95">
        <v>9208819.3717040997</v>
      </c>
      <c r="AZ586" s="95">
        <v>3688953.5118102999</v>
      </c>
      <c r="BA586" s="95">
        <v>0</v>
      </c>
      <c r="BB586" s="95">
        <v>9674011.82885742</v>
      </c>
      <c r="BC586" s="95">
        <v>2443774.1220092801</v>
      </c>
      <c r="BD586" s="95">
        <v>0</v>
      </c>
      <c r="BE586" s="95">
        <v>1539855.3780670201</v>
      </c>
      <c r="BF586" s="95">
        <v>0</v>
      </c>
      <c r="BG586" s="95">
        <v>34957759.201660201</v>
      </c>
      <c r="BH586" s="95">
        <v>6330200.2501220703</v>
      </c>
      <c r="BI586" s="95">
        <v>0</v>
      </c>
      <c r="BJ586" s="95">
        <v>1015088.03277588</v>
      </c>
      <c r="BK586" s="95">
        <v>759375.640235901</v>
      </c>
      <c r="BL586" s="95">
        <v>0</v>
      </c>
      <c r="BM586" s="95">
        <v>0</v>
      </c>
      <c r="BN586" s="95">
        <v>0</v>
      </c>
      <c r="BO586" s="95">
        <v>0</v>
      </c>
      <c r="BP586" s="95">
        <v>0</v>
      </c>
      <c r="BQ586" s="95">
        <v>0</v>
      </c>
      <c r="BR586" s="95">
        <v>2958317.80822754</v>
      </c>
      <c r="BS586" s="95">
        <v>1414369.77241516</v>
      </c>
      <c r="BT586" s="95">
        <v>0</v>
      </c>
      <c r="BU586" s="95">
        <v>1794591.49998474</v>
      </c>
      <c r="BV586" s="95">
        <v>1196323.94656372</v>
      </c>
      <c r="BW586" s="95">
        <v>0</v>
      </c>
      <c r="BX586" s="95">
        <v>317575.50887298601</v>
      </c>
      <c r="BY586" s="95">
        <v>0</v>
      </c>
      <c r="BZ586" s="95">
        <v>0</v>
      </c>
      <c r="CA586" s="95">
        <v>48513.787749290503</v>
      </c>
      <c r="CB586" s="95">
        <v>2560773.7764282199</v>
      </c>
      <c r="CC586" s="95">
        <v>25258955.337646499</v>
      </c>
      <c r="CD586" s="95">
        <v>7349878.6779174795</v>
      </c>
      <c r="CE586" s="95">
        <v>1528.4365342706401</v>
      </c>
      <c r="CF586" s="95">
        <v>176686.38389587399</v>
      </c>
      <c r="CG586" s="95">
        <v>1558897.57275391</v>
      </c>
      <c r="CH586" s="95">
        <v>0</v>
      </c>
      <c r="CI586" s="95">
        <v>50045.187492370598</v>
      </c>
      <c r="CJ586" s="95">
        <v>2735400.3605651902</v>
      </c>
      <c r="CK586" s="95">
        <v>26815647.7727051</v>
      </c>
      <c r="CL586" s="95">
        <v>7655433.4591674795</v>
      </c>
      <c r="CM586" s="160">
        <v>82113.6337795258</v>
      </c>
      <c r="CN586" s="160">
        <v>13401553.395873999</v>
      </c>
      <c r="CO586" s="160">
        <v>61816452.512695298</v>
      </c>
      <c r="CP586" s="95">
        <v>7655433.4591674795</v>
      </c>
      <c r="CQ586" s="95">
        <v>0</v>
      </c>
      <c r="CR586" s="95">
        <v>0</v>
      </c>
      <c r="CS586" s="95">
        <v>0</v>
      </c>
      <c r="CT586" s="95">
        <v>0</v>
      </c>
      <c r="CU586" s="161">
        <v>2737460.1603240939</v>
      </c>
      <c r="CV586" s="161">
        <v>26817852.910400409</v>
      </c>
    </row>
    <row r="587" spans="1:100" x14ac:dyDescent="0.2">
      <c r="A587" s="94" t="s">
        <v>59</v>
      </c>
      <c r="B587" s="96">
        <v>43252</v>
      </c>
      <c r="C587" s="95">
        <v>44633.577437400803</v>
      </c>
      <c r="D587" s="95">
        <v>0</v>
      </c>
      <c r="E587" s="95">
        <v>4355.1675484776497</v>
      </c>
      <c r="F587" s="95">
        <v>3651.8537771403799</v>
      </c>
      <c r="G587" s="95">
        <v>1502.83178576827</v>
      </c>
      <c r="H587" s="95">
        <v>0</v>
      </c>
      <c r="I587" s="95">
        <v>0</v>
      </c>
      <c r="J587" s="95">
        <v>32116.671223402001</v>
      </c>
      <c r="K587" s="95">
        <v>0</v>
      </c>
      <c r="L587" s="95">
        <v>77.555594903416903</v>
      </c>
      <c r="M587" s="95">
        <v>18820.3969173431</v>
      </c>
      <c r="N587" s="95">
        <v>3686.68096169829</v>
      </c>
      <c r="O587" s="95">
        <v>0</v>
      </c>
      <c r="P587" s="95">
        <v>24294.5355327129</v>
      </c>
      <c r="Q587" s="95">
        <v>2108.0216648280598</v>
      </c>
      <c r="R587" s="95">
        <v>0</v>
      </c>
      <c r="S587" s="95">
        <v>1502.13696219027</v>
      </c>
      <c r="T587" s="95">
        <v>0</v>
      </c>
      <c r="U587" s="95">
        <v>32121.860433101701</v>
      </c>
      <c r="V587" s="95">
        <v>2283581.5964355501</v>
      </c>
      <c r="W587" s="95">
        <v>0</v>
      </c>
      <c r="X587" s="95">
        <v>260103.461832047</v>
      </c>
      <c r="Y587" s="95">
        <v>174199.03128624</v>
      </c>
      <c r="Z587" s="95">
        <v>172936.66422653201</v>
      </c>
      <c r="AA587" s="95">
        <v>0</v>
      </c>
      <c r="AB587" s="95">
        <v>0</v>
      </c>
      <c r="AC587" s="95">
        <v>10598842.1257324</v>
      </c>
      <c r="AD587" s="95">
        <v>0</v>
      </c>
      <c r="AE587" s="95">
        <v>13938.495844245001</v>
      </c>
      <c r="AF587" s="95">
        <v>888201.27421569801</v>
      </c>
      <c r="AG587" s="95">
        <v>402827.361225128</v>
      </c>
      <c r="AH587" s="95">
        <v>0</v>
      </c>
      <c r="AI587" s="95">
        <v>964672.36772918701</v>
      </c>
      <c r="AJ587" s="95">
        <v>271376.36928558402</v>
      </c>
      <c r="AK587" s="95">
        <v>0</v>
      </c>
      <c r="AL587" s="95">
        <v>171763.09884643601</v>
      </c>
      <c r="AM587" s="95">
        <v>0</v>
      </c>
      <c r="AN587" s="95">
        <v>10639059.3789063</v>
      </c>
      <c r="AO587" s="95">
        <v>22871702.801513702</v>
      </c>
      <c r="AP587" s="95">
        <v>0</v>
      </c>
      <c r="AQ587" s="95">
        <v>2354345.9408874498</v>
      </c>
      <c r="AR587" s="95">
        <v>1547512.8816833501</v>
      </c>
      <c r="AS587" s="95">
        <v>1530704.98023987</v>
      </c>
      <c r="AT587" s="95">
        <v>0</v>
      </c>
      <c r="AU587" s="95">
        <v>0</v>
      </c>
      <c r="AV587" s="95">
        <v>35002418.874511696</v>
      </c>
      <c r="AW587" s="95">
        <v>0</v>
      </c>
      <c r="AX587" s="95">
        <v>96555.081769943194</v>
      </c>
      <c r="AY587" s="95">
        <v>9249236.32348633</v>
      </c>
      <c r="AZ587" s="95">
        <v>3639645.48858643</v>
      </c>
      <c r="BA587" s="95">
        <v>0</v>
      </c>
      <c r="BB587" s="95">
        <v>9688582.3992919903</v>
      </c>
      <c r="BC587" s="95">
        <v>2483775.2630615202</v>
      </c>
      <c r="BD587" s="95">
        <v>0</v>
      </c>
      <c r="BE587" s="95">
        <v>1521888.01113892</v>
      </c>
      <c r="BF587" s="95">
        <v>0</v>
      </c>
      <c r="BG587" s="95">
        <v>34983850.025878899</v>
      </c>
      <c r="BH587" s="95">
        <v>6363808.20983887</v>
      </c>
      <c r="BI587" s="95">
        <v>0</v>
      </c>
      <c r="BJ587" s="95">
        <v>990741.81327056896</v>
      </c>
      <c r="BK587" s="95">
        <v>755542.94069671596</v>
      </c>
      <c r="BL587" s="95">
        <v>0</v>
      </c>
      <c r="BM587" s="95">
        <v>0</v>
      </c>
      <c r="BN587" s="95">
        <v>0</v>
      </c>
      <c r="BO587" s="95">
        <v>0</v>
      </c>
      <c r="BP587" s="95">
        <v>0</v>
      </c>
      <c r="BQ587" s="95">
        <v>0</v>
      </c>
      <c r="BR587" s="95">
        <v>2977727.9508667002</v>
      </c>
      <c r="BS587" s="95">
        <v>1396396.1410827599</v>
      </c>
      <c r="BT587" s="95">
        <v>0</v>
      </c>
      <c r="BU587" s="95">
        <v>1857007.86999512</v>
      </c>
      <c r="BV587" s="95">
        <v>1208364.13061523</v>
      </c>
      <c r="BW587" s="95">
        <v>0</v>
      </c>
      <c r="BX587" s="95">
        <v>313904.998878479</v>
      </c>
      <c r="BY587" s="95">
        <v>0</v>
      </c>
      <c r="BZ587" s="95">
        <v>0</v>
      </c>
      <c r="CA587" s="95">
        <v>48997.8309388161</v>
      </c>
      <c r="CB587" s="95">
        <v>2544658.3910217299</v>
      </c>
      <c r="CC587" s="95">
        <v>25227274.246826202</v>
      </c>
      <c r="CD587" s="95">
        <v>7352135.6252441397</v>
      </c>
      <c r="CE587" s="95">
        <v>1503.35707995296</v>
      </c>
      <c r="CF587" s="95">
        <v>173146.08537483201</v>
      </c>
      <c r="CG587" s="95">
        <v>1532908.8748931901</v>
      </c>
      <c r="CH587" s="95">
        <v>0</v>
      </c>
      <c r="CI587" s="95">
        <v>50484.0343804359</v>
      </c>
      <c r="CJ587" s="95">
        <v>2718075.4876403799</v>
      </c>
      <c r="CK587" s="95">
        <v>26759819.471435498</v>
      </c>
      <c r="CL587" s="95">
        <v>7652953.4563598596</v>
      </c>
      <c r="CM587" s="160">
        <v>82458.149209022493</v>
      </c>
      <c r="CN587" s="160">
        <v>13338605.4024658</v>
      </c>
      <c r="CO587" s="160">
        <v>61726646.2353516</v>
      </c>
      <c r="CP587" s="95">
        <v>7652953.4563598596</v>
      </c>
      <c r="CQ587" s="95">
        <v>0</v>
      </c>
      <c r="CR587" s="95">
        <v>0</v>
      </c>
      <c r="CS587" s="95">
        <v>0</v>
      </c>
      <c r="CT587" s="95">
        <v>0</v>
      </c>
      <c r="CU587" s="161">
        <v>2717804.4763965621</v>
      </c>
      <c r="CV587" s="161">
        <v>26760183.12171939</v>
      </c>
    </row>
    <row r="588" spans="1:100" x14ac:dyDescent="0.2">
      <c r="A588" s="94" t="s">
        <v>59</v>
      </c>
      <c r="B588" s="96">
        <v>43344</v>
      </c>
      <c r="C588" s="95">
        <v>44379.667965412104</v>
      </c>
      <c r="D588" s="95">
        <v>0</v>
      </c>
      <c r="E588" s="95">
        <v>4280.0225882530203</v>
      </c>
      <c r="F588" s="95">
        <v>3628.84451895952</v>
      </c>
      <c r="G588" s="95">
        <v>1528.9611217230599</v>
      </c>
      <c r="H588" s="95">
        <v>0</v>
      </c>
      <c r="I588" s="95">
        <v>0</v>
      </c>
      <c r="J588" s="95">
        <v>31942.655441045801</v>
      </c>
      <c r="K588" s="95">
        <v>0</v>
      </c>
      <c r="L588" s="95">
        <v>74.332663288340001</v>
      </c>
      <c r="M588" s="95">
        <v>18787.376672029499</v>
      </c>
      <c r="N588" s="95">
        <v>3654.0330640375601</v>
      </c>
      <c r="O588" s="95">
        <v>0</v>
      </c>
      <c r="P588" s="95">
        <v>24040.589601039901</v>
      </c>
      <c r="Q588" s="95">
        <v>2111.0131951272501</v>
      </c>
      <c r="R588" s="95">
        <v>0</v>
      </c>
      <c r="S588" s="95">
        <v>1516.74032111466</v>
      </c>
      <c r="T588" s="95">
        <v>0</v>
      </c>
      <c r="U588" s="95">
        <v>31940.714126110099</v>
      </c>
      <c r="V588" s="95">
        <v>2282204.1966552702</v>
      </c>
      <c r="W588" s="95">
        <v>0</v>
      </c>
      <c r="X588" s="95">
        <v>251231.403478622</v>
      </c>
      <c r="Y588" s="95">
        <v>168862.19735527001</v>
      </c>
      <c r="Z588" s="95">
        <v>172557.979139328</v>
      </c>
      <c r="AA588" s="95">
        <v>0</v>
      </c>
      <c r="AB588" s="95">
        <v>0</v>
      </c>
      <c r="AC588" s="95">
        <v>10504696.7839355</v>
      </c>
      <c r="AD588" s="95">
        <v>0</v>
      </c>
      <c r="AE588" s="95">
        <v>16113.9657824039</v>
      </c>
      <c r="AF588" s="95">
        <v>887973.41908264195</v>
      </c>
      <c r="AG588" s="95">
        <v>400200.062732697</v>
      </c>
      <c r="AH588" s="95">
        <v>0</v>
      </c>
      <c r="AI588" s="95">
        <v>948657.77466583299</v>
      </c>
      <c r="AJ588" s="95">
        <v>276144.95019149798</v>
      </c>
      <c r="AK588" s="95">
        <v>0</v>
      </c>
      <c r="AL588" s="95">
        <v>171608.41234970099</v>
      </c>
      <c r="AM588" s="95">
        <v>0</v>
      </c>
      <c r="AN588" s="95">
        <v>10502867.2264404</v>
      </c>
      <c r="AO588" s="95">
        <v>23007658.7028809</v>
      </c>
      <c r="AP588" s="95">
        <v>0</v>
      </c>
      <c r="AQ588" s="95">
        <v>2274381.0313415499</v>
      </c>
      <c r="AR588" s="95">
        <v>1524830.2733917199</v>
      </c>
      <c r="AS588" s="95">
        <v>1526745.8465271001</v>
      </c>
      <c r="AT588" s="95">
        <v>0</v>
      </c>
      <c r="AU588" s="95">
        <v>0</v>
      </c>
      <c r="AV588" s="95">
        <v>34819717.234375</v>
      </c>
      <c r="AW588" s="95">
        <v>0</v>
      </c>
      <c r="AX588" s="95">
        <v>109346.945205688</v>
      </c>
      <c r="AY588" s="95">
        <v>9305263.7519531306</v>
      </c>
      <c r="AZ588" s="95">
        <v>3645699.5480346698</v>
      </c>
      <c r="BA588" s="95">
        <v>0</v>
      </c>
      <c r="BB588" s="95">
        <v>9569879.5942382794</v>
      </c>
      <c r="BC588" s="95">
        <v>2544464.2302856399</v>
      </c>
      <c r="BD588" s="95">
        <v>0</v>
      </c>
      <c r="BE588" s="95">
        <v>1516493.26400757</v>
      </c>
      <c r="BF588" s="95">
        <v>0</v>
      </c>
      <c r="BG588" s="95">
        <v>34864207.136718802</v>
      </c>
      <c r="BH588" s="95">
        <v>6366921.8021240197</v>
      </c>
      <c r="BI588" s="95">
        <v>0</v>
      </c>
      <c r="BJ588" s="95">
        <v>974928.87585449195</v>
      </c>
      <c r="BK588" s="95">
        <v>741505.26370239304</v>
      </c>
      <c r="BL588" s="95">
        <v>0</v>
      </c>
      <c r="BM588" s="95">
        <v>0</v>
      </c>
      <c r="BN588" s="95">
        <v>0</v>
      </c>
      <c r="BO588" s="95">
        <v>0</v>
      </c>
      <c r="BP588" s="95">
        <v>0</v>
      </c>
      <c r="BQ588" s="95">
        <v>0</v>
      </c>
      <c r="BR588" s="95">
        <v>2985618.1027831999</v>
      </c>
      <c r="BS588" s="95">
        <v>1393861.9916534401</v>
      </c>
      <c r="BT588" s="95">
        <v>0</v>
      </c>
      <c r="BU588" s="95">
        <v>1551687.5699920701</v>
      </c>
      <c r="BV588" s="95">
        <v>1226755.4134368901</v>
      </c>
      <c r="BW588" s="95">
        <v>0</v>
      </c>
      <c r="BX588" s="95">
        <v>264407.25906753499</v>
      </c>
      <c r="BY588" s="95">
        <v>0</v>
      </c>
      <c r="BZ588" s="95">
        <v>0</v>
      </c>
      <c r="CA588" s="95">
        <v>48668.189159870097</v>
      </c>
      <c r="CB588" s="95">
        <v>2533761.3250732399</v>
      </c>
      <c r="CC588" s="95">
        <v>25268438.4443359</v>
      </c>
      <c r="CD588" s="95">
        <v>7344856.1372070303</v>
      </c>
      <c r="CE588" s="95">
        <v>1524.56667259336</v>
      </c>
      <c r="CF588" s="95">
        <v>171837.77317428601</v>
      </c>
      <c r="CG588" s="95">
        <v>1522250.9874877899</v>
      </c>
      <c r="CH588" s="95">
        <v>0</v>
      </c>
      <c r="CI588" s="95">
        <v>50215.1014018059</v>
      </c>
      <c r="CJ588" s="95">
        <v>2706467.2610168499</v>
      </c>
      <c r="CK588" s="95">
        <v>26792275.424072299</v>
      </c>
      <c r="CL588" s="95">
        <v>7645272.2643432599</v>
      </c>
      <c r="CM588" s="160">
        <v>81926.5225458145</v>
      </c>
      <c r="CN588" s="160">
        <v>13225998.369140601</v>
      </c>
      <c r="CO588" s="160">
        <v>61643292.184570298</v>
      </c>
      <c r="CP588" s="95">
        <v>7645272.2643432599</v>
      </c>
      <c r="CQ588" s="95">
        <v>0</v>
      </c>
      <c r="CR588" s="95">
        <v>0</v>
      </c>
      <c r="CS588" s="95">
        <v>0</v>
      </c>
      <c r="CT588" s="95">
        <v>0</v>
      </c>
      <c r="CU588" s="161">
        <v>2705599.0982475257</v>
      </c>
      <c r="CV588" s="161">
        <v>26790689.431823689</v>
      </c>
    </row>
    <row r="589" spans="1:100" x14ac:dyDescent="0.2">
      <c r="A589" s="94" t="s">
        <v>59</v>
      </c>
      <c r="B589" s="96">
        <v>43435</v>
      </c>
      <c r="C589" s="95">
        <v>44266.328767299703</v>
      </c>
      <c r="D589" s="95">
        <v>0</v>
      </c>
      <c r="E589" s="95">
        <v>4232.0805441141101</v>
      </c>
      <c r="F589" s="95">
        <v>3614.5436849594098</v>
      </c>
      <c r="G589" s="95">
        <v>1542.30214832723</v>
      </c>
      <c r="H589" s="95">
        <v>0</v>
      </c>
      <c r="I589" s="95">
        <v>0</v>
      </c>
      <c r="J589" s="95">
        <v>31533.2497532368</v>
      </c>
      <c r="K589" s="95">
        <v>0</v>
      </c>
      <c r="L589" s="95">
        <v>60.914932153653403</v>
      </c>
      <c r="M589" s="95">
        <v>18760.505691766699</v>
      </c>
      <c r="N589" s="95">
        <v>3618.6370523572</v>
      </c>
      <c r="O589" s="95">
        <v>0</v>
      </c>
      <c r="P589" s="95">
        <v>23977.515343427702</v>
      </c>
      <c r="Q589" s="95">
        <v>2102.0092025399199</v>
      </c>
      <c r="R589" s="95">
        <v>0</v>
      </c>
      <c r="S589" s="95">
        <v>1534.11916764081</v>
      </c>
      <c r="T589" s="95">
        <v>0</v>
      </c>
      <c r="U589" s="95">
        <v>31526.118532895998</v>
      </c>
      <c r="V589" s="95">
        <v>2279018.68609619</v>
      </c>
      <c r="W589" s="95">
        <v>0</v>
      </c>
      <c r="X589" s="95">
        <v>243937.807386398</v>
      </c>
      <c r="Y589" s="95">
        <v>164162.53223228501</v>
      </c>
      <c r="Z589" s="95">
        <v>177021.62179756199</v>
      </c>
      <c r="AA589" s="95">
        <v>0</v>
      </c>
      <c r="AB589" s="95">
        <v>0</v>
      </c>
      <c r="AC589" s="95">
        <v>10415534.7614746</v>
      </c>
      <c r="AD589" s="95">
        <v>0</v>
      </c>
      <c r="AE589" s="95">
        <v>10401.097216129299</v>
      </c>
      <c r="AF589" s="95">
        <v>884244.09435272205</v>
      </c>
      <c r="AG589" s="95">
        <v>395213.96408844</v>
      </c>
      <c r="AH589" s="95">
        <v>0</v>
      </c>
      <c r="AI589" s="95">
        <v>960518.91960143996</v>
      </c>
      <c r="AJ589" s="95">
        <v>276288.72009277297</v>
      </c>
      <c r="AK589" s="95">
        <v>0</v>
      </c>
      <c r="AL589" s="95">
        <v>176454.23836326599</v>
      </c>
      <c r="AM589" s="95">
        <v>0</v>
      </c>
      <c r="AN589" s="95">
        <v>10412002.4836426</v>
      </c>
      <c r="AO589" s="95">
        <v>23199010.185791001</v>
      </c>
      <c r="AP589" s="95">
        <v>0</v>
      </c>
      <c r="AQ589" s="95">
        <v>2249273.4554443401</v>
      </c>
      <c r="AR589" s="95">
        <v>1502031.3006897001</v>
      </c>
      <c r="AS589" s="95">
        <v>1587829.7111969001</v>
      </c>
      <c r="AT589" s="95">
        <v>0</v>
      </c>
      <c r="AU589" s="95">
        <v>0</v>
      </c>
      <c r="AV589" s="95">
        <v>34693412.578125</v>
      </c>
      <c r="AW589" s="95">
        <v>0</v>
      </c>
      <c r="AX589" s="95">
        <v>65301.334214210503</v>
      </c>
      <c r="AY589" s="95">
        <v>9386182.6542968806</v>
      </c>
      <c r="AZ589" s="95">
        <v>3656117.35693359</v>
      </c>
      <c r="BA589" s="95">
        <v>0</v>
      </c>
      <c r="BB589" s="95">
        <v>9835425.0009765606</v>
      </c>
      <c r="BC589" s="95">
        <v>2576333.1707153302</v>
      </c>
      <c r="BD589" s="95">
        <v>0</v>
      </c>
      <c r="BE589" s="95">
        <v>1584389.2760009801</v>
      </c>
      <c r="BF589" s="95">
        <v>0</v>
      </c>
      <c r="BG589" s="95">
        <v>34662709.34375</v>
      </c>
      <c r="BH589" s="95">
        <v>6371213.1317748995</v>
      </c>
      <c r="BI589" s="95">
        <v>0</v>
      </c>
      <c r="BJ589" s="95">
        <v>928380.11918640102</v>
      </c>
      <c r="BK589" s="95">
        <v>721274.76004791295</v>
      </c>
      <c r="BL589" s="95">
        <v>0</v>
      </c>
      <c r="BM589" s="95">
        <v>0</v>
      </c>
      <c r="BN589" s="95">
        <v>0</v>
      </c>
      <c r="BO589" s="95">
        <v>0</v>
      </c>
      <c r="BP589" s="95">
        <v>0</v>
      </c>
      <c r="BQ589" s="95">
        <v>0</v>
      </c>
      <c r="BR589" s="95">
        <v>2965866.8709716802</v>
      </c>
      <c r="BS589" s="95">
        <v>1377336.8791046101</v>
      </c>
      <c r="BT589" s="95">
        <v>0</v>
      </c>
      <c r="BU589" s="95">
        <v>1819242.9499969501</v>
      </c>
      <c r="BV589" s="95">
        <v>1221498.46321106</v>
      </c>
      <c r="BW589" s="95">
        <v>0</v>
      </c>
      <c r="BX589" s="95">
        <v>312220.62889862101</v>
      </c>
      <c r="BY589" s="95">
        <v>0</v>
      </c>
      <c r="BZ589" s="95">
        <v>0</v>
      </c>
      <c r="CA589" s="95">
        <v>48503.552985191302</v>
      </c>
      <c r="CB589" s="95">
        <v>2524537.8713378902</v>
      </c>
      <c r="CC589" s="95">
        <v>25445354.654052701</v>
      </c>
      <c r="CD589" s="95">
        <v>7293596.3346557599</v>
      </c>
      <c r="CE589" s="95">
        <v>1538.48129525781</v>
      </c>
      <c r="CF589" s="95">
        <v>176281.23317146301</v>
      </c>
      <c r="CG589" s="95">
        <v>1580910.6976165799</v>
      </c>
      <c r="CH589" s="95">
        <v>0</v>
      </c>
      <c r="CI589" s="95">
        <v>50036.582234859503</v>
      </c>
      <c r="CJ589" s="95">
        <v>2697459.1316223098</v>
      </c>
      <c r="CK589" s="95">
        <v>27025042.158935498</v>
      </c>
      <c r="CL589" s="95">
        <v>7600534.54296875</v>
      </c>
      <c r="CM589" s="160">
        <v>81433.744096755996</v>
      </c>
      <c r="CN589" s="160">
        <v>13113485.414917</v>
      </c>
      <c r="CO589" s="160">
        <v>61766945.3681641</v>
      </c>
      <c r="CP589" s="95">
        <v>7600534.54296875</v>
      </c>
      <c r="CQ589" s="95">
        <v>0</v>
      </c>
      <c r="CR589" s="95">
        <v>0</v>
      </c>
      <c r="CS589" s="95">
        <v>0</v>
      </c>
      <c r="CT589" s="95">
        <v>0</v>
      </c>
      <c r="CU589" s="161">
        <v>2700819.1045093532</v>
      </c>
      <c r="CV589" s="161">
        <v>27026265.351669282</v>
      </c>
    </row>
    <row r="590" spans="1:100" x14ac:dyDescent="0.2">
      <c r="A590" s="94" t="s">
        <v>59</v>
      </c>
      <c r="B590" s="96">
        <v>43525</v>
      </c>
      <c r="C590" s="95">
        <v>44378.770471096002</v>
      </c>
      <c r="D590" s="95">
        <v>0</v>
      </c>
      <c r="E590" s="95">
        <v>4189.6921301484099</v>
      </c>
      <c r="F590" s="95">
        <v>3620.6830783188302</v>
      </c>
      <c r="G590" s="95">
        <v>1551.8185732066599</v>
      </c>
      <c r="H590" s="95">
        <v>0</v>
      </c>
      <c r="I590" s="95">
        <v>0</v>
      </c>
      <c r="J590" s="95">
        <v>31411.133205652201</v>
      </c>
      <c r="K590" s="95">
        <v>0</v>
      </c>
      <c r="L590" s="95">
        <v>56.889294440858102</v>
      </c>
      <c r="M590" s="95">
        <v>18802.922731637998</v>
      </c>
      <c r="N590" s="95">
        <v>3559.09425383806</v>
      </c>
      <c r="O590" s="95">
        <v>0</v>
      </c>
      <c r="P590" s="95">
        <v>24025.5680985451</v>
      </c>
      <c r="Q590" s="95">
        <v>2056.95422023535</v>
      </c>
      <c r="R590" s="95">
        <v>0</v>
      </c>
      <c r="S590" s="95">
        <v>1553.5733432918801</v>
      </c>
      <c r="T590" s="95">
        <v>0</v>
      </c>
      <c r="U590" s="95">
        <v>31414.1660306454</v>
      </c>
      <c r="V590" s="95">
        <v>2262836.6706543001</v>
      </c>
      <c r="W590" s="95">
        <v>0</v>
      </c>
      <c r="X590" s="95">
        <v>237388.99620437599</v>
      </c>
      <c r="Y590" s="95">
        <v>159642.042724609</v>
      </c>
      <c r="Z590" s="95">
        <v>174677.89409446699</v>
      </c>
      <c r="AA590" s="95">
        <v>0</v>
      </c>
      <c r="AB590" s="95">
        <v>0</v>
      </c>
      <c r="AC590" s="95">
        <v>10380919.5852051</v>
      </c>
      <c r="AD590" s="95">
        <v>0</v>
      </c>
      <c r="AE590" s="95">
        <v>12019.3983076811</v>
      </c>
      <c r="AF590" s="95">
        <v>879886.95549011196</v>
      </c>
      <c r="AG590" s="95">
        <v>386104.91365814197</v>
      </c>
      <c r="AH590" s="95">
        <v>0</v>
      </c>
      <c r="AI590" s="95">
        <v>946026.23030090297</v>
      </c>
      <c r="AJ590" s="95">
        <v>270076.08841705299</v>
      </c>
      <c r="AK590" s="95">
        <v>0</v>
      </c>
      <c r="AL590" s="95">
        <v>174270.38204193101</v>
      </c>
      <c r="AM590" s="95">
        <v>0</v>
      </c>
      <c r="AN590" s="95">
        <v>10404256.069458</v>
      </c>
      <c r="AO590" s="95">
        <v>23177583.566162098</v>
      </c>
      <c r="AP590" s="95">
        <v>0</v>
      </c>
      <c r="AQ590" s="95">
        <v>2192386.10614014</v>
      </c>
      <c r="AR590" s="95">
        <v>1455267.34176636</v>
      </c>
      <c r="AS590" s="95">
        <v>1570773.4563140899</v>
      </c>
      <c r="AT590" s="95">
        <v>0</v>
      </c>
      <c r="AU590" s="95">
        <v>0</v>
      </c>
      <c r="AV590" s="95">
        <v>34774602.258300804</v>
      </c>
      <c r="AW590" s="95">
        <v>0</v>
      </c>
      <c r="AX590" s="95">
        <v>67695.776330947905</v>
      </c>
      <c r="AY590" s="95">
        <v>9341996.2222900409</v>
      </c>
      <c r="AZ590" s="95">
        <v>3581694.5323181199</v>
      </c>
      <c r="BA590" s="95">
        <v>0</v>
      </c>
      <c r="BB590" s="95">
        <v>9681259.8596191406</v>
      </c>
      <c r="BC590" s="95">
        <v>2538531.05551147</v>
      </c>
      <c r="BD590" s="95">
        <v>0</v>
      </c>
      <c r="BE590" s="95">
        <v>1566731.8132934601</v>
      </c>
      <c r="BF590" s="95">
        <v>0</v>
      </c>
      <c r="BG590" s="95">
        <v>34917235.226074196</v>
      </c>
      <c r="BH590" s="95">
        <v>6357340.9735107403</v>
      </c>
      <c r="BI590" s="95">
        <v>0</v>
      </c>
      <c r="BJ590" s="95">
        <v>868438.657318115</v>
      </c>
      <c r="BK590" s="95">
        <v>678976.32176971401</v>
      </c>
      <c r="BL590" s="95">
        <v>0</v>
      </c>
      <c r="BM590" s="95">
        <v>0</v>
      </c>
      <c r="BN590" s="95">
        <v>0</v>
      </c>
      <c r="BO590" s="95">
        <v>0</v>
      </c>
      <c r="BP590" s="95">
        <v>0</v>
      </c>
      <c r="BQ590" s="95">
        <v>0</v>
      </c>
      <c r="BR590" s="95">
        <v>2966097.7597351102</v>
      </c>
      <c r="BS590" s="95">
        <v>1343031.8518066399</v>
      </c>
      <c r="BT590" s="95">
        <v>0</v>
      </c>
      <c r="BU590" s="95">
        <v>1751004.80999756</v>
      </c>
      <c r="BV590" s="95">
        <v>1163092.65072632</v>
      </c>
      <c r="BW590" s="95">
        <v>0</v>
      </c>
      <c r="BX590" s="95">
        <v>318697.24881744402</v>
      </c>
      <c r="BY590" s="95">
        <v>0</v>
      </c>
      <c r="BZ590" s="95">
        <v>0</v>
      </c>
      <c r="CA590" s="95">
        <v>48549.951905727401</v>
      </c>
      <c r="CB590" s="95">
        <v>2503649.1379699698</v>
      </c>
      <c r="CC590" s="95">
        <v>25357690.482666001</v>
      </c>
      <c r="CD590" s="95">
        <v>7231646.7337036096</v>
      </c>
      <c r="CE590" s="95">
        <v>1559.6230038106401</v>
      </c>
      <c r="CF590" s="95">
        <v>176029.176847458</v>
      </c>
      <c r="CG590" s="95">
        <v>1580257.2559356701</v>
      </c>
      <c r="CH590" s="95">
        <v>0</v>
      </c>
      <c r="CI590" s="95">
        <v>50102.180800914801</v>
      </c>
      <c r="CJ590" s="95">
        <v>2676122.8892822298</v>
      </c>
      <c r="CK590" s="95">
        <v>26940502.5944824</v>
      </c>
      <c r="CL590" s="95">
        <v>7537650.8295288105</v>
      </c>
      <c r="CM590" s="160">
        <v>81291.668383598299</v>
      </c>
      <c r="CN590" s="160">
        <v>13074720.818481401</v>
      </c>
      <c r="CO590" s="160">
        <v>61825373.799804702</v>
      </c>
      <c r="CP590" s="95">
        <v>7537650.8295288105</v>
      </c>
      <c r="CQ590" s="95">
        <v>0</v>
      </c>
      <c r="CR590" s="95">
        <v>0</v>
      </c>
      <c r="CS590" s="95">
        <v>0</v>
      </c>
      <c r="CT590" s="95">
        <v>0</v>
      </c>
      <c r="CU590" s="161">
        <v>2679678.3148174277</v>
      </c>
      <c r="CV590" s="161">
        <v>26937947.73860167</v>
      </c>
    </row>
    <row r="591" spans="1:100" x14ac:dyDescent="0.2">
      <c r="A591" s="94" t="s">
        <v>59</v>
      </c>
      <c r="B591" s="96">
        <v>43617</v>
      </c>
      <c r="C591" s="95">
        <v>44085.960755348198</v>
      </c>
      <c r="D591" s="95">
        <v>0</v>
      </c>
      <c r="E591" s="95">
        <v>4191.29828965664</v>
      </c>
      <c r="F591" s="95">
        <v>3668.05572736263</v>
      </c>
      <c r="G591" s="95">
        <v>1560.9388192296001</v>
      </c>
      <c r="H591" s="95">
        <v>0</v>
      </c>
      <c r="I591" s="95">
        <v>0</v>
      </c>
      <c r="J591" s="95">
        <v>31264.483716487899</v>
      </c>
      <c r="K591" s="95">
        <v>0</v>
      </c>
      <c r="L591" s="95">
        <v>65.785424748435602</v>
      </c>
      <c r="M591" s="95">
        <v>18742.409014224999</v>
      </c>
      <c r="N591" s="95">
        <v>3511.7428178191199</v>
      </c>
      <c r="O591" s="95">
        <v>0</v>
      </c>
      <c r="P591" s="95">
        <v>23959.640816450101</v>
      </c>
      <c r="Q591" s="95">
        <v>2027.3518133759501</v>
      </c>
      <c r="R591" s="95">
        <v>0</v>
      </c>
      <c r="S591" s="95">
        <v>1566.8444942384999</v>
      </c>
      <c r="T591" s="95">
        <v>0</v>
      </c>
      <c r="U591" s="95">
        <v>31273.481433630001</v>
      </c>
      <c r="V591" s="95">
        <v>2244216.4195861798</v>
      </c>
      <c r="W591" s="95">
        <v>0</v>
      </c>
      <c r="X591" s="95">
        <v>233810.22583770801</v>
      </c>
      <c r="Y591" s="95">
        <v>157607.01608276399</v>
      </c>
      <c r="Z591" s="95">
        <v>175104.44015884399</v>
      </c>
      <c r="AA591" s="95">
        <v>0</v>
      </c>
      <c r="AB591" s="95">
        <v>0</v>
      </c>
      <c r="AC591" s="95">
        <v>10388256.524536099</v>
      </c>
      <c r="AD591" s="95">
        <v>0</v>
      </c>
      <c r="AE591" s="95">
        <v>12987.029445529</v>
      </c>
      <c r="AF591" s="95">
        <v>876770.00865936303</v>
      </c>
      <c r="AG591" s="95">
        <v>379822.22959899902</v>
      </c>
      <c r="AH591" s="95">
        <v>0</v>
      </c>
      <c r="AI591" s="95">
        <v>929427.99248504604</v>
      </c>
      <c r="AJ591" s="95">
        <v>269973.86558151199</v>
      </c>
      <c r="AK591" s="95">
        <v>0</v>
      </c>
      <c r="AL591" s="95">
        <v>174552.144504547</v>
      </c>
      <c r="AM591" s="95">
        <v>0</v>
      </c>
      <c r="AN591" s="95">
        <v>10384534.267456099</v>
      </c>
      <c r="AO591" s="95">
        <v>23095131.2504883</v>
      </c>
      <c r="AP591" s="95">
        <v>0</v>
      </c>
      <c r="AQ591" s="95">
        <v>2161281.9873657199</v>
      </c>
      <c r="AR591" s="95">
        <v>1448586.56796265</v>
      </c>
      <c r="AS591" s="95">
        <v>1586145.54283142</v>
      </c>
      <c r="AT591" s="95">
        <v>0</v>
      </c>
      <c r="AU591" s="95">
        <v>0</v>
      </c>
      <c r="AV591" s="95">
        <v>35080374.979492202</v>
      </c>
      <c r="AW591" s="95">
        <v>0</v>
      </c>
      <c r="AX591" s="95">
        <v>78960.927480697603</v>
      </c>
      <c r="AY591" s="95">
        <v>9393643.8369140606</v>
      </c>
      <c r="AZ591" s="95">
        <v>3551767.8257141099</v>
      </c>
      <c r="BA591" s="95">
        <v>0</v>
      </c>
      <c r="BB591" s="95">
        <v>9545913.9468994103</v>
      </c>
      <c r="BC591" s="95">
        <v>2540333.9931640602</v>
      </c>
      <c r="BD591" s="95">
        <v>0</v>
      </c>
      <c r="BE591" s="95">
        <v>1582716.22854614</v>
      </c>
      <c r="BF591" s="95">
        <v>0</v>
      </c>
      <c r="BG591" s="95">
        <v>34945408.606933601</v>
      </c>
      <c r="BH591" s="95">
        <v>6308688.8414306603</v>
      </c>
      <c r="BI591" s="95">
        <v>0</v>
      </c>
      <c r="BJ591" s="95">
        <v>839870.08002471901</v>
      </c>
      <c r="BK591" s="95">
        <v>683862.03001403797</v>
      </c>
      <c r="BL591" s="95">
        <v>0</v>
      </c>
      <c r="BM591" s="95">
        <v>0</v>
      </c>
      <c r="BN591" s="95">
        <v>0</v>
      </c>
      <c r="BO591" s="95">
        <v>0</v>
      </c>
      <c r="BP591" s="95">
        <v>0</v>
      </c>
      <c r="BQ591" s="95">
        <v>0</v>
      </c>
      <c r="BR591" s="95">
        <v>2976190.8681030301</v>
      </c>
      <c r="BS591" s="95">
        <v>1318337.9573822001</v>
      </c>
      <c r="BT591" s="95">
        <v>0</v>
      </c>
      <c r="BU591" s="95">
        <v>1788288.1099853499</v>
      </c>
      <c r="BV591" s="95">
        <v>1166123.91435242</v>
      </c>
      <c r="BW591" s="95">
        <v>0</v>
      </c>
      <c r="BX591" s="95">
        <v>320469.238830566</v>
      </c>
      <c r="BY591" s="95">
        <v>0</v>
      </c>
      <c r="BZ591" s="95">
        <v>0</v>
      </c>
      <c r="CA591" s="95">
        <v>48279.566897869103</v>
      </c>
      <c r="CB591" s="95">
        <v>2479631.3609008798</v>
      </c>
      <c r="CC591" s="95">
        <v>25246566.746337902</v>
      </c>
      <c r="CD591" s="95">
        <v>7148306.6472167997</v>
      </c>
      <c r="CE591" s="95">
        <v>1565.2812389135399</v>
      </c>
      <c r="CF591" s="95">
        <v>174452.20981216399</v>
      </c>
      <c r="CG591" s="95">
        <v>1580920.5723877</v>
      </c>
      <c r="CH591" s="95">
        <v>0</v>
      </c>
      <c r="CI591" s="95">
        <v>49841.152069091797</v>
      </c>
      <c r="CJ591" s="95">
        <v>2652933.35791016</v>
      </c>
      <c r="CK591" s="95">
        <v>26823774.355957001</v>
      </c>
      <c r="CL591" s="95">
        <v>7455171.7353515597</v>
      </c>
      <c r="CM591" s="160">
        <v>80960.231264114394</v>
      </c>
      <c r="CN591" s="160">
        <v>13028169.3818359</v>
      </c>
      <c r="CO591" s="160">
        <v>61741681.089355499</v>
      </c>
      <c r="CP591" s="95">
        <v>7455171.7353515597</v>
      </c>
      <c r="CQ591" s="95">
        <v>0</v>
      </c>
      <c r="CR591" s="95">
        <v>0</v>
      </c>
      <c r="CS591" s="95">
        <v>0</v>
      </c>
      <c r="CT591" s="95">
        <v>0</v>
      </c>
      <c r="CU591" s="161">
        <v>2654083.5707130437</v>
      </c>
      <c r="CV591" s="161">
        <v>26827487.318725601</v>
      </c>
    </row>
    <row r="592" spans="1:100" x14ac:dyDescent="0.2">
      <c r="A592" s="94" t="s">
        <v>59</v>
      </c>
      <c r="B592" s="96">
        <v>43709</v>
      </c>
      <c r="C592" s="95">
        <v>43939.1304774284</v>
      </c>
      <c r="D592" s="95">
        <v>0</v>
      </c>
      <c r="E592" s="95">
        <v>4162.5630336403801</v>
      </c>
      <c r="F592" s="95">
        <v>3688.7895916402299</v>
      </c>
      <c r="G592" s="95">
        <v>1502.64624610543</v>
      </c>
      <c r="H592" s="95">
        <v>0</v>
      </c>
      <c r="I592" s="95">
        <v>0</v>
      </c>
      <c r="J592" s="95">
        <v>31247.8310937881</v>
      </c>
      <c r="K592" s="95">
        <v>0</v>
      </c>
      <c r="L592" s="95">
        <v>62.239742031320901</v>
      </c>
      <c r="M592" s="95">
        <v>18667.489549875299</v>
      </c>
      <c r="N592" s="95">
        <v>3459.3104113638401</v>
      </c>
      <c r="O592" s="95">
        <v>0</v>
      </c>
      <c r="P592" s="95">
        <v>23947.242679834399</v>
      </c>
      <c r="Q592" s="95">
        <v>1964.6574457883801</v>
      </c>
      <c r="R592" s="95">
        <v>0</v>
      </c>
      <c r="S592" s="95">
        <v>1489.97623027861</v>
      </c>
      <c r="T592" s="95">
        <v>0</v>
      </c>
      <c r="U592" s="95">
        <v>31241.487707614899</v>
      </c>
      <c r="V592" s="95">
        <v>2218894.5213928199</v>
      </c>
      <c r="W592" s="95">
        <v>0</v>
      </c>
      <c r="X592" s="95">
        <v>226717.44292068499</v>
      </c>
      <c r="Y592" s="95">
        <v>154328.97006607099</v>
      </c>
      <c r="Z592" s="95">
        <v>173774.48116874701</v>
      </c>
      <c r="AA592" s="95">
        <v>0</v>
      </c>
      <c r="AB592" s="95">
        <v>0</v>
      </c>
      <c r="AC592" s="95">
        <v>10318802.380859399</v>
      </c>
      <c r="AD592" s="95">
        <v>0</v>
      </c>
      <c r="AE592" s="95">
        <v>15343.2539850473</v>
      </c>
      <c r="AF592" s="95">
        <v>867869.70730590797</v>
      </c>
      <c r="AG592" s="95">
        <v>372579.39201736503</v>
      </c>
      <c r="AH592" s="95">
        <v>0</v>
      </c>
      <c r="AI592" s="95">
        <v>924308.066795349</v>
      </c>
      <c r="AJ592" s="95">
        <v>265921.68494033802</v>
      </c>
      <c r="AK592" s="95">
        <v>0</v>
      </c>
      <c r="AL592" s="95">
        <v>173639.154853821</v>
      </c>
      <c r="AM592" s="95">
        <v>0</v>
      </c>
      <c r="AN592" s="95">
        <v>10308748.784301801</v>
      </c>
      <c r="AO592" s="95">
        <v>22903441.995117199</v>
      </c>
      <c r="AP592" s="95">
        <v>0</v>
      </c>
      <c r="AQ592" s="95">
        <v>2118779.9212646498</v>
      </c>
      <c r="AR592" s="95">
        <v>1426282.14653015</v>
      </c>
      <c r="AS592" s="95">
        <v>1585542.3334198</v>
      </c>
      <c r="AT592" s="95">
        <v>0</v>
      </c>
      <c r="AU592" s="95">
        <v>0</v>
      </c>
      <c r="AV592" s="95">
        <v>34946754.628906302</v>
      </c>
      <c r="AW592" s="95">
        <v>0</v>
      </c>
      <c r="AX592" s="95">
        <v>110234.96409893</v>
      </c>
      <c r="AY592" s="95">
        <v>9355981.8864746094</v>
      </c>
      <c r="AZ592" s="95">
        <v>3522627.0368957501</v>
      </c>
      <c r="BA592" s="95">
        <v>0</v>
      </c>
      <c r="BB592" s="95">
        <v>9534128.5106201209</v>
      </c>
      <c r="BC592" s="95">
        <v>2504696.5760803199</v>
      </c>
      <c r="BD592" s="95">
        <v>0</v>
      </c>
      <c r="BE592" s="95">
        <v>1581413.3757629399</v>
      </c>
      <c r="BF592" s="95">
        <v>0</v>
      </c>
      <c r="BG592" s="95">
        <v>34932509.032714799</v>
      </c>
      <c r="BH592" s="95">
        <v>6299843.40771484</v>
      </c>
      <c r="BI592" s="95">
        <v>0</v>
      </c>
      <c r="BJ592" s="95">
        <v>768413.50806427002</v>
      </c>
      <c r="BK592" s="95">
        <v>608095.95883178699</v>
      </c>
      <c r="BL592" s="95">
        <v>0</v>
      </c>
      <c r="BM592" s="95">
        <v>0</v>
      </c>
      <c r="BN592" s="95">
        <v>0</v>
      </c>
      <c r="BO592" s="95">
        <v>0</v>
      </c>
      <c r="BP592" s="95">
        <v>0</v>
      </c>
      <c r="BQ592" s="95">
        <v>0</v>
      </c>
      <c r="BR592" s="95">
        <v>2975894.9840393099</v>
      </c>
      <c r="BS592" s="95">
        <v>1304232.6755065899</v>
      </c>
      <c r="BT592" s="95">
        <v>0</v>
      </c>
      <c r="BU592" s="95">
        <v>1515197.08999634</v>
      </c>
      <c r="BV592" s="95">
        <v>1087541.8524780299</v>
      </c>
      <c r="BW592" s="95">
        <v>0</v>
      </c>
      <c r="BX592" s="95">
        <v>269409.56902313197</v>
      </c>
      <c r="BY592" s="95">
        <v>0</v>
      </c>
      <c r="BZ592" s="95">
        <v>0</v>
      </c>
      <c r="CA592" s="95">
        <v>48109.491682529399</v>
      </c>
      <c r="CB592" s="95">
        <v>2443629.40692139</v>
      </c>
      <c r="CC592" s="95">
        <v>25009184.126708999</v>
      </c>
      <c r="CD592" s="95">
        <v>7068363.39697266</v>
      </c>
      <c r="CE592" s="95">
        <v>1494.15044955909</v>
      </c>
      <c r="CF592" s="95">
        <v>173280.00559043899</v>
      </c>
      <c r="CG592" s="95">
        <v>1579395.49395752</v>
      </c>
      <c r="CH592" s="95">
        <v>0</v>
      </c>
      <c r="CI592" s="95">
        <v>49613.228452205702</v>
      </c>
      <c r="CJ592" s="95">
        <v>2617656.7475280799</v>
      </c>
      <c r="CK592" s="95">
        <v>26587738.900390599</v>
      </c>
      <c r="CL592" s="95">
        <v>7372891.4022827102</v>
      </c>
      <c r="CM592" s="160">
        <v>80665.1369781494</v>
      </c>
      <c r="CN592" s="160">
        <v>12937488.599853501</v>
      </c>
      <c r="CO592" s="160">
        <v>61514812.8447266</v>
      </c>
      <c r="CP592" s="95">
        <v>7372891.4022827102</v>
      </c>
      <c r="CQ592" s="95">
        <v>0</v>
      </c>
      <c r="CR592" s="95">
        <v>0</v>
      </c>
      <c r="CS592" s="95">
        <v>0</v>
      </c>
      <c r="CT592" s="95">
        <v>0</v>
      </c>
      <c r="CU592" s="161">
        <v>2616909.4125118288</v>
      </c>
      <c r="CV592" s="161">
        <v>26588579.620666519</v>
      </c>
    </row>
    <row r="593" spans="1:100" x14ac:dyDescent="0.2">
      <c r="A593" s="94" t="s">
        <v>59</v>
      </c>
      <c r="B593" s="96">
        <v>43800</v>
      </c>
      <c r="C593" s="95">
        <v>43832.467309951797</v>
      </c>
      <c r="D593" s="95">
        <v>0</v>
      </c>
      <c r="E593" s="95">
        <v>4108.2134761810303</v>
      </c>
      <c r="F593" s="95">
        <v>3663.6107121706</v>
      </c>
      <c r="G593" s="95">
        <v>1522.79028332233</v>
      </c>
      <c r="H593" s="95">
        <v>0</v>
      </c>
      <c r="I593" s="95">
        <v>0</v>
      </c>
      <c r="J593" s="95">
        <v>30941.463092088699</v>
      </c>
      <c r="K593" s="95">
        <v>0</v>
      </c>
      <c r="L593" s="95">
        <v>66.937139261513906</v>
      </c>
      <c r="M593" s="95">
        <v>18694.802114963499</v>
      </c>
      <c r="N593" s="95">
        <v>3429.5945416986901</v>
      </c>
      <c r="O593" s="95">
        <v>0</v>
      </c>
      <c r="P593" s="95">
        <v>23820.6694736481</v>
      </c>
      <c r="Q593" s="95">
        <v>1963.603588745</v>
      </c>
      <c r="R593" s="95">
        <v>0</v>
      </c>
      <c r="S593" s="95">
        <v>1515.99300464988</v>
      </c>
      <c r="T593" s="95">
        <v>0</v>
      </c>
      <c r="U593" s="95">
        <v>30934.598586320899</v>
      </c>
      <c r="V593" s="95">
        <v>2203468.7935180701</v>
      </c>
      <c r="W593" s="95">
        <v>0</v>
      </c>
      <c r="X593" s="95">
        <v>221810.78753280599</v>
      </c>
      <c r="Y593" s="95">
        <v>152900.87742424</v>
      </c>
      <c r="Z593" s="95">
        <v>168549.27208709699</v>
      </c>
      <c r="AA593" s="95">
        <v>0</v>
      </c>
      <c r="AB593" s="95">
        <v>0</v>
      </c>
      <c r="AC593" s="95">
        <v>10243810.432373</v>
      </c>
      <c r="AD593" s="95">
        <v>0</v>
      </c>
      <c r="AE593" s="95">
        <v>14648.001804113401</v>
      </c>
      <c r="AF593" s="95">
        <v>861088.13446807896</v>
      </c>
      <c r="AG593" s="95">
        <v>371939.05561447103</v>
      </c>
      <c r="AH593" s="95">
        <v>0</v>
      </c>
      <c r="AI593" s="95">
        <v>920158.23649597203</v>
      </c>
      <c r="AJ593" s="95">
        <v>263288.05179214501</v>
      </c>
      <c r="AK593" s="95">
        <v>0</v>
      </c>
      <c r="AL593" s="95">
        <v>168184.069036484</v>
      </c>
      <c r="AM593" s="95">
        <v>0</v>
      </c>
      <c r="AN593" s="95">
        <v>10253048.205200201</v>
      </c>
      <c r="AO593" s="95">
        <v>22866949.8757324</v>
      </c>
      <c r="AP593" s="95">
        <v>0</v>
      </c>
      <c r="AQ593" s="95">
        <v>2071823.4887085001</v>
      </c>
      <c r="AR593" s="95">
        <v>1424689.5012817399</v>
      </c>
      <c r="AS593" s="95">
        <v>1540607.5638122601</v>
      </c>
      <c r="AT593" s="95">
        <v>0</v>
      </c>
      <c r="AU593" s="95">
        <v>0</v>
      </c>
      <c r="AV593" s="95">
        <v>34769901.897949196</v>
      </c>
      <c r="AW593" s="95">
        <v>0</v>
      </c>
      <c r="AX593" s="95">
        <v>86463.7120132446</v>
      </c>
      <c r="AY593" s="95">
        <v>9309440.3431396503</v>
      </c>
      <c r="AZ593" s="95">
        <v>3534245.3048400902</v>
      </c>
      <c r="BA593" s="95">
        <v>0</v>
      </c>
      <c r="BB593" s="95">
        <v>9584035.6903076209</v>
      </c>
      <c r="BC593" s="95">
        <v>2503038.5995788602</v>
      </c>
      <c r="BD593" s="95">
        <v>0</v>
      </c>
      <c r="BE593" s="95">
        <v>1538975.80963135</v>
      </c>
      <c r="BF593" s="95">
        <v>0</v>
      </c>
      <c r="BG593" s="95">
        <v>34829155.4140625</v>
      </c>
      <c r="BH593" s="95">
        <v>6310470.78405762</v>
      </c>
      <c r="BI593" s="95">
        <v>0</v>
      </c>
      <c r="BJ593" s="95">
        <v>741831.10557556199</v>
      </c>
      <c r="BK593" s="95">
        <v>611901.50361633301</v>
      </c>
      <c r="BL593" s="95">
        <v>0</v>
      </c>
      <c r="BM593" s="95">
        <v>0</v>
      </c>
      <c r="BN593" s="95">
        <v>0</v>
      </c>
      <c r="BO593" s="95">
        <v>0</v>
      </c>
      <c r="BP593" s="95">
        <v>0</v>
      </c>
      <c r="BQ593" s="95">
        <v>0</v>
      </c>
      <c r="BR593" s="95">
        <v>2991351.8704833998</v>
      </c>
      <c r="BS593" s="95">
        <v>1313452.9862365699</v>
      </c>
      <c r="BT593" s="95">
        <v>0</v>
      </c>
      <c r="BU593" s="95">
        <v>1743694.28213501</v>
      </c>
      <c r="BV593" s="95">
        <v>1084762.12654114</v>
      </c>
      <c r="BW593" s="95">
        <v>0</v>
      </c>
      <c r="BX593" s="95">
        <v>300630.08147811901</v>
      </c>
      <c r="BY593" s="95">
        <v>0</v>
      </c>
      <c r="BZ593" s="95">
        <v>0</v>
      </c>
      <c r="CA593" s="95">
        <v>47946.474528312698</v>
      </c>
      <c r="CB593" s="95">
        <v>2423040.9934387198</v>
      </c>
      <c r="CC593" s="95">
        <v>24982188.996337902</v>
      </c>
      <c r="CD593" s="95">
        <v>7044853.70776367</v>
      </c>
      <c r="CE593" s="95">
        <v>1517.22052633762</v>
      </c>
      <c r="CF593" s="95">
        <v>169680.33148002601</v>
      </c>
      <c r="CG593" s="95">
        <v>1553685.34773254</v>
      </c>
      <c r="CH593" s="95">
        <v>0</v>
      </c>
      <c r="CI593" s="95">
        <v>49471.152940273299</v>
      </c>
      <c r="CJ593" s="95">
        <v>2598248.8527221698</v>
      </c>
      <c r="CK593" s="95">
        <v>26535758.911621101</v>
      </c>
      <c r="CL593" s="95">
        <v>7339941.3020019503</v>
      </c>
      <c r="CM593" s="160">
        <v>80280.682592391997</v>
      </c>
      <c r="CN593" s="160">
        <v>12846808.487915</v>
      </c>
      <c r="CO593" s="160">
        <v>61379961.136230499</v>
      </c>
      <c r="CP593" s="95">
        <v>7339941.3020019503</v>
      </c>
      <c r="CQ593" s="95">
        <v>0</v>
      </c>
      <c r="CR593" s="95">
        <v>0</v>
      </c>
      <c r="CS593" s="95">
        <v>0</v>
      </c>
      <c r="CT593" s="95">
        <v>0</v>
      </c>
      <c r="CU593" s="161">
        <v>2592721.324918746</v>
      </c>
      <c r="CV593" s="161">
        <v>26535874.344070442</v>
      </c>
    </row>
    <row r="594" spans="1:100" x14ac:dyDescent="0.2">
      <c r="A594" s="94" t="s">
        <v>59</v>
      </c>
      <c r="B594" s="96">
        <v>43891</v>
      </c>
      <c r="C594" s="95">
        <v>43989.149851322203</v>
      </c>
      <c r="D594" s="95">
        <v>0</v>
      </c>
      <c r="E594" s="95">
        <v>3544.54897791147</v>
      </c>
      <c r="F594" s="95">
        <v>3452.5247139930698</v>
      </c>
      <c r="G594" s="95">
        <v>1462.4377432316501</v>
      </c>
      <c r="H594" s="95">
        <v>0</v>
      </c>
      <c r="I594" s="95">
        <v>0</v>
      </c>
      <c r="J594" s="95">
        <v>30519.5107433796</v>
      </c>
      <c r="K594" s="95">
        <v>0</v>
      </c>
      <c r="L594" s="95">
        <v>77.208692497573793</v>
      </c>
      <c r="M594" s="95">
        <v>18553.331966876998</v>
      </c>
      <c r="N594" s="95">
        <v>3426.2582878470398</v>
      </c>
      <c r="O594" s="95">
        <v>0</v>
      </c>
      <c r="P594" s="95">
        <v>23568.373660564401</v>
      </c>
      <c r="Q594" s="95">
        <v>1790.10251535475</v>
      </c>
      <c r="R594" s="95">
        <v>0</v>
      </c>
      <c r="S594" s="95">
        <v>1470.12445567548</v>
      </c>
      <c r="T594" s="95">
        <v>0</v>
      </c>
      <c r="U594" s="95">
        <v>30523.233509063699</v>
      </c>
      <c r="V594" s="95">
        <v>2138490.2196960398</v>
      </c>
      <c r="W594" s="95">
        <v>0</v>
      </c>
      <c r="X594" s="95">
        <v>140235.489311218</v>
      </c>
      <c r="Y594" s="95">
        <v>134831.208906174</v>
      </c>
      <c r="Z594" s="95">
        <v>151195.23085021999</v>
      </c>
      <c r="AA594" s="95">
        <v>0</v>
      </c>
      <c r="AB594" s="95">
        <v>0</v>
      </c>
      <c r="AC594" s="95">
        <v>9809843.3099365197</v>
      </c>
      <c r="AD594" s="95">
        <v>0</v>
      </c>
      <c r="AE594" s="95">
        <v>3642.60359638929</v>
      </c>
      <c r="AF594" s="95">
        <v>820736.78689575195</v>
      </c>
      <c r="AG594" s="95">
        <v>361638.46377182001</v>
      </c>
      <c r="AH594" s="95">
        <v>0</v>
      </c>
      <c r="AI594" s="95">
        <v>842595.99967193604</v>
      </c>
      <c r="AJ594" s="95">
        <v>267559.316638947</v>
      </c>
      <c r="AK594" s="95">
        <v>0</v>
      </c>
      <c r="AL594" s="95">
        <v>151145.53612327599</v>
      </c>
      <c r="AM594" s="95">
        <v>0</v>
      </c>
      <c r="AN594" s="95">
        <v>9770701.3051757794</v>
      </c>
      <c r="AO594" s="95">
        <v>22278596.2265625</v>
      </c>
      <c r="AP594" s="95">
        <v>0</v>
      </c>
      <c r="AQ594" s="95">
        <v>1319918.6368255599</v>
      </c>
      <c r="AR594" s="95">
        <v>1263324.3751068099</v>
      </c>
      <c r="AS594" s="95">
        <v>1395139.64724731</v>
      </c>
      <c r="AT594" s="95">
        <v>0</v>
      </c>
      <c r="AU594" s="95">
        <v>0</v>
      </c>
      <c r="AV594" s="95">
        <v>33512485.134033199</v>
      </c>
      <c r="AW594" s="95">
        <v>0</v>
      </c>
      <c r="AX594" s="95">
        <v>34261.196283817299</v>
      </c>
      <c r="AY594" s="95">
        <v>9028109.6199951209</v>
      </c>
      <c r="AZ594" s="95">
        <v>3451849.20983887</v>
      </c>
      <c r="BA594" s="95">
        <v>0</v>
      </c>
      <c r="BB594" s="95">
        <v>8779561.4721679706</v>
      </c>
      <c r="BC594" s="95">
        <v>2567096.0097961398</v>
      </c>
      <c r="BD594" s="95">
        <v>0</v>
      </c>
      <c r="BE594" s="95">
        <v>1394323.48114014</v>
      </c>
      <c r="BF594" s="95">
        <v>0</v>
      </c>
      <c r="BG594" s="95">
        <v>33394553.177734401</v>
      </c>
      <c r="BH594" s="95">
        <v>6215119.2915649395</v>
      </c>
      <c r="BI594" s="95">
        <v>0</v>
      </c>
      <c r="BJ594" s="95">
        <v>471879.91115188599</v>
      </c>
      <c r="BK594" s="95">
        <v>458462.11264801002</v>
      </c>
      <c r="BL594" s="95">
        <v>0</v>
      </c>
      <c r="BM594" s="95">
        <v>0</v>
      </c>
      <c r="BN594" s="95">
        <v>0</v>
      </c>
      <c r="BO594" s="95">
        <v>0</v>
      </c>
      <c r="BP594" s="95">
        <v>0</v>
      </c>
      <c r="BQ594" s="95">
        <v>0</v>
      </c>
      <c r="BR594" s="95">
        <v>2883059.6716308598</v>
      </c>
      <c r="BS594" s="95">
        <v>1294906.41760254</v>
      </c>
      <c r="BT594" s="95">
        <v>0</v>
      </c>
      <c r="BU594" s="95">
        <v>1551362.48048401</v>
      </c>
      <c r="BV594" s="95">
        <v>960189.02974700904</v>
      </c>
      <c r="BW594" s="95">
        <v>0</v>
      </c>
      <c r="BX594" s="95">
        <v>267791.08258438099</v>
      </c>
      <c r="BY594" s="95">
        <v>0</v>
      </c>
      <c r="BZ594" s="95">
        <v>0</v>
      </c>
      <c r="CA594" s="95">
        <v>47493.958741664901</v>
      </c>
      <c r="CB594" s="95">
        <v>2293026.2131347698</v>
      </c>
      <c r="CC594" s="95">
        <v>23585929.2971191</v>
      </c>
      <c r="CD594" s="95">
        <v>6693962.5756225605</v>
      </c>
      <c r="CE594" s="95">
        <v>1472.15762403607</v>
      </c>
      <c r="CF594" s="95">
        <v>147928.185575485</v>
      </c>
      <c r="CG594" s="95">
        <v>1363039.4915008501</v>
      </c>
      <c r="CH594" s="95">
        <v>0</v>
      </c>
      <c r="CI594" s="95">
        <v>48942.785151958502</v>
      </c>
      <c r="CJ594" s="95">
        <v>2424250.5142822298</v>
      </c>
      <c r="CK594" s="95">
        <v>24954544.580566399</v>
      </c>
      <c r="CL594" s="95">
        <v>6948838.7469482403</v>
      </c>
      <c r="CM594" s="160">
        <v>79242.6813669205</v>
      </c>
      <c r="CN594" s="160">
        <v>12169454.0009766</v>
      </c>
      <c r="CO594" s="160">
        <v>58161300.297363304</v>
      </c>
      <c r="CP594" s="95">
        <v>6948838.7469482403</v>
      </c>
      <c r="CQ594" s="95">
        <v>0</v>
      </c>
      <c r="CR594" s="95">
        <v>0</v>
      </c>
      <c r="CS594" s="95">
        <v>0</v>
      </c>
      <c r="CT594" s="95">
        <v>0</v>
      </c>
      <c r="CU594" s="161">
        <v>2440954.3987102546</v>
      </c>
      <c r="CV594" s="161">
        <v>24948968.78861995</v>
      </c>
    </row>
    <row r="595" spans="1:100" x14ac:dyDescent="0.2">
      <c r="A595" s="94" t="s">
        <v>59</v>
      </c>
      <c r="B595" s="96">
        <v>43983</v>
      </c>
      <c r="C595" s="95">
        <v>41624.141956806197</v>
      </c>
      <c r="D595" s="95">
        <v>0</v>
      </c>
      <c r="E595" s="95">
        <v>3322.59600916505</v>
      </c>
      <c r="F595" s="95">
        <v>3244.25749060512</v>
      </c>
      <c r="G595" s="95">
        <v>1314.8081389665599</v>
      </c>
      <c r="H595" s="95">
        <v>0</v>
      </c>
      <c r="I595" s="95">
        <v>0</v>
      </c>
      <c r="J595" s="95">
        <v>29761.296378850901</v>
      </c>
      <c r="K595" s="95">
        <v>0</v>
      </c>
      <c r="L595" s="95">
        <v>88.355307021178305</v>
      </c>
      <c r="M595" s="95">
        <v>18057.990614652601</v>
      </c>
      <c r="N595" s="95">
        <v>3324.3495504856101</v>
      </c>
      <c r="O595" s="95">
        <v>0</v>
      </c>
      <c r="P595" s="95">
        <v>21706.989591360099</v>
      </c>
      <c r="Q595" s="95">
        <v>1744.2071624994301</v>
      </c>
      <c r="R595" s="95">
        <v>0</v>
      </c>
      <c r="S595" s="95">
        <v>1324.78156274557</v>
      </c>
      <c r="T595" s="95">
        <v>0</v>
      </c>
      <c r="U595" s="95">
        <v>29772.2967429161</v>
      </c>
      <c r="V595" s="95">
        <v>1916920.49180603</v>
      </c>
      <c r="W595" s="95">
        <v>0</v>
      </c>
      <c r="X595" s="95">
        <v>141677.28031158401</v>
      </c>
      <c r="Y595" s="95">
        <v>137535.837526321</v>
      </c>
      <c r="Z595" s="95">
        <v>119023.060279846</v>
      </c>
      <c r="AA595" s="95">
        <v>0</v>
      </c>
      <c r="AB595" s="95">
        <v>0</v>
      </c>
      <c r="AC595" s="95">
        <v>8873782.2193603497</v>
      </c>
      <c r="AD595" s="95">
        <v>0</v>
      </c>
      <c r="AE595" s="95">
        <v>2766.6923651695301</v>
      </c>
      <c r="AF595" s="95">
        <v>772437.77599334705</v>
      </c>
      <c r="AG595" s="95">
        <v>351949.51441955601</v>
      </c>
      <c r="AH595" s="95">
        <v>0</v>
      </c>
      <c r="AI595" s="95">
        <v>675288.52838134801</v>
      </c>
      <c r="AJ595" s="95">
        <v>263184.09024810803</v>
      </c>
      <c r="AK595" s="95">
        <v>0</v>
      </c>
      <c r="AL595" s="95">
        <v>118565.484528542</v>
      </c>
      <c r="AM595" s="95">
        <v>0</v>
      </c>
      <c r="AN595" s="95">
        <v>8859865.1357421894</v>
      </c>
      <c r="AO595" s="95">
        <v>20047715.979736298</v>
      </c>
      <c r="AP595" s="95">
        <v>0</v>
      </c>
      <c r="AQ595" s="95">
        <v>1358410.8649597201</v>
      </c>
      <c r="AR595" s="95">
        <v>1311163.53271484</v>
      </c>
      <c r="AS595" s="95">
        <v>1102837.3607177699</v>
      </c>
      <c r="AT595" s="95">
        <v>0</v>
      </c>
      <c r="AU595" s="95">
        <v>0</v>
      </c>
      <c r="AV595" s="95">
        <v>30261688.443603501</v>
      </c>
      <c r="AW595" s="95">
        <v>0</v>
      </c>
      <c r="AX595" s="95">
        <v>29670.749751567801</v>
      </c>
      <c r="AY595" s="95">
        <v>8523632.19677734</v>
      </c>
      <c r="AZ595" s="95">
        <v>3394901.0743408198</v>
      </c>
      <c r="BA595" s="95">
        <v>0</v>
      </c>
      <c r="BB595" s="95">
        <v>7080397.2758178702</v>
      </c>
      <c r="BC595" s="95">
        <v>2557100.4369811998</v>
      </c>
      <c r="BD595" s="95">
        <v>0</v>
      </c>
      <c r="BE595" s="95">
        <v>1100052.2983703599</v>
      </c>
      <c r="BF595" s="95">
        <v>0</v>
      </c>
      <c r="BG595" s="95">
        <v>30069849.850097701</v>
      </c>
      <c r="BH595" s="95">
        <v>5613920.4526977502</v>
      </c>
      <c r="BI595" s="95">
        <v>0</v>
      </c>
      <c r="BJ595" s="95">
        <v>460085.573802948</v>
      </c>
      <c r="BK595" s="95">
        <v>461395.54106521601</v>
      </c>
      <c r="BL595" s="95">
        <v>0</v>
      </c>
      <c r="BM595" s="95">
        <v>0</v>
      </c>
      <c r="BN595" s="95">
        <v>0</v>
      </c>
      <c r="BO595" s="95">
        <v>0</v>
      </c>
      <c r="BP595" s="95">
        <v>0</v>
      </c>
      <c r="BQ595" s="95">
        <v>0</v>
      </c>
      <c r="BR595" s="95">
        <v>2675200.21594238</v>
      </c>
      <c r="BS595" s="95">
        <v>1239657.2039184601</v>
      </c>
      <c r="BT595" s="95">
        <v>0</v>
      </c>
      <c r="BU595" s="95">
        <v>1288281.5401306199</v>
      </c>
      <c r="BV595" s="95">
        <v>954815.925987244</v>
      </c>
      <c r="BW595" s="95">
        <v>0</v>
      </c>
      <c r="BX595" s="95">
        <v>214309.87247848499</v>
      </c>
      <c r="BY595" s="95">
        <v>0</v>
      </c>
      <c r="BZ595" s="95">
        <v>0</v>
      </c>
      <c r="CA595" s="95">
        <v>44928.944935798601</v>
      </c>
      <c r="CB595" s="95">
        <v>2058616.1706542999</v>
      </c>
      <c r="CC595" s="95">
        <v>21430352.3198242</v>
      </c>
      <c r="CD595" s="95">
        <v>6076733.8269653302</v>
      </c>
      <c r="CE595" s="95">
        <v>1320.36986336112</v>
      </c>
      <c r="CF595" s="95">
        <v>118680.96345329301</v>
      </c>
      <c r="CG595" s="95">
        <v>1099775.5210418699</v>
      </c>
      <c r="CH595" s="95">
        <v>0</v>
      </c>
      <c r="CI595" s="95">
        <v>46260.200387954697</v>
      </c>
      <c r="CJ595" s="95">
        <v>2178942.0190124498</v>
      </c>
      <c r="CK595" s="95">
        <v>22527511.894042999</v>
      </c>
      <c r="CL595" s="95">
        <v>6281481.8470459003</v>
      </c>
      <c r="CM595" s="160">
        <v>75852.195961952195</v>
      </c>
      <c r="CN595" s="160">
        <v>11027737.684936499</v>
      </c>
      <c r="CO595" s="160">
        <v>52616503.362792999</v>
      </c>
      <c r="CP595" s="95">
        <v>6281481.8470459003</v>
      </c>
      <c r="CQ595" s="95">
        <v>0</v>
      </c>
      <c r="CR595" s="95">
        <v>0</v>
      </c>
      <c r="CS595" s="95">
        <v>0</v>
      </c>
      <c r="CT595" s="95">
        <v>0</v>
      </c>
      <c r="CU595" s="161">
        <v>2177297.134107593</v>
      </c>
      <c r="CV595" s="161">
        <v>22530127.84086607</v>
      </c>
    </row>
    <row r="596" spans="1:100" x14ac:dyDescent="0.2">
      <c r="A596" s="94" t="s">
        <v>60</v>
      </c>
      <c r="B596" s="96">
        <v>38047</v>
      </c>
      <c r="C596" s="95">
        <v>48030.9991955757</v>
      </c>
      <c r="D596" s="95">
        <v>0</v>
      </c>
      <c r="E596" s="95">
        <v>30325.070950031299</v>
      </c>
      <c r="F596" s="95">
        <v>13796.117546916001</v>
      </c>
      <c r="G596" s="95">
        <v>4.8687183669535399</v>
      </c>
      <c r="H596" s="95">
        <v>1651.37330423295</v>
      </c>
      <c r="I596" s="95">
        <v>0</v>
      </c>
      <c r="J596" s="95">
        <v>95.955018476583106</v>
      </c>
      <c r="K596" s="95">
        <v>0</v>
      </c>
      <c r="L596" s="95">
        <v>34423.487331390403</v>
      </c>
      <c r="M596" s="95">
        <v>33081.605424881003</v>
      </c>
      <c r="N596" s="95">
        <v>6455.1507775187501</v>
      </c>
      <c r="O596" s="95">
        <v>0</v>
      </c>
      <c r="P596" s="95">
        <v>0</v>
      </c>
      <c r="Q596" s="95">
        <v>4068.3911542594401</v>
      </c>
      <c r="R596" s="95">
        <v>0</v>
      </c>
      <c r="S596" s="95">
        <v>0</v>
      </c>
      <c r="T596" s="95">
        <v>1629.19741427898</v>
      </c>
      <c r="U596" s="95">
        <v>37993.114080429099</v>
      </c>
      <c r="V596" s="95">
        <v>2671992.5591735798</v>
      </c>
      <c r="W596" s="95">
        <v>0</v>
      </c>
      <c r="X596" s="95">
        <v>2727846.31750488</v>
      </c>
      <c r="Y596" s="95">
        <v>1034798.22664642</v>
      </c>
      <c r="Z596" s="95">
        <v>812.87102698534704</v>
      </c>
      <c r="AA596" s="95">
        <v>279939.64525222802</v>
      </c>
      <c r="AB596" s="95">
        <v>0</v>
      </c>
      <c r="AC596" s="95">
        <v>5739.6545870304099</v>
      </c>
      <c r="AD596" s="95">
        <v>0</v>
      </c>
      <c r="AE596" s="95">
        <v>1987414.1608734101</v>
      </c>
      <c r="AF596" s="95">
        <v>1821310.5476532001</v>
      </c>
      <c r="AG596" s="95">
        <v>1021297.74694061</v>
      </c>
      <c r="AH596" s="95">
        <v>0</v>
      </c>
      <c r="AI596" s="95">
        <v>0</v>
      </c>
      <c r="AJ596" s="95">
        <v>544512.25833129894</v>
      </c>
      <c r="AK596" s="95">
        <v>0</v>
      </c>
      <c r="AL596" s="95">
        <v>0</v>
      </c>
      <c r="AM596" s="95">
        <v>278317.77428436303</v>
      </c>
      <c r="AN596" s="95">
        <v>10331327.7960205</v>
      </c>
      <c r="AO596" s="95">
        <v>18760103.884033199</v>
      </c>
      <c r="AP596" s="95">
        <v>0</v>
      </c>
      <c r="AQ596" s="95">
        <v>17535237.518066399</v>
      </c>
      <c r="AR596" s="95">
        <v>6665728.8156127902</v>
      </c>
      <c r="AS596" s="95">
        <v>4629.6592670679102</v>
      </c>
      <c r="AT596" s="95">
        <v>1701524.9669341999</v>
      </c>
      <c r="AU596" s="95">
        <v>0</v>
      </c>
      <c r="AV596" s="95">
        <v>13293.6042358875</v>
      </c>
      <c r="AW596" s="95">
        <v>0</v>
      </c>
      <c r="AX596" s="95">
        <v>13952913.948364301</v>
      </c>
      <c r="AY596" s="95">
        <v>12428271.587524399</v>
      </c>
      <c r="AZ596" s="95">
        <v>6438231.9208984403</v>
      </c>
      <c r="BA596" s="95">
        <v>0</v>
      </c>
      <c r="BB596" s="95">
        <v>0</v>
      </c>
      <c r="BC596" s="95">
        <v>3539699.5998535198</v>
      </c>
      <c r="BD596" s="95">
        <v>0</v>
      </c>
      <c r="BE596" s="95">
        <v>0</v>
      </c>
      <c r="BF596" s="95">
        <v>1695644.7240905799</v>
      </c>
      <c r="BG596" s="95">
        <v>23822150.307861298</v>
      </c>
      <c r="BH596" s="95">
        <v>3376692.4531860398</v>
      </c>
      <c r="BI596" s="95">
        <v>0</v>
      </c>
      <c r="BJ596" s="95">
        <v>4904559.05151367</v>
      </c>
      <c r="BK596" s="95">
        <v>2476743.1762084998</v>
      </c>
      <c r="BL596" s="95">
        <v>0</v>
      </c>
      <c r="BM596" s="95">
        <v>0</v>
      </c>
      <c r="BN596" s="95">
        <v>0</v>
      </c>
      <c r="BO596" s="95">
        <v>0</v>
      </c>
      <c r="BP596" s="95">
        <v>0</v>
      </c>
      <c r="BQ596" s="95">
        <v>0</v>
      </c>
      <c r="BR596" s="95">
        <v>4089677.83837891</v>
      </c>
      <c r="BS596" s="95">
        <v>2508251.4955444299</v>
      </c>
      <c r="BT596" s="95">
        <v>0</v>
      </c>
      <c r="BU596" s="95">
        <v>0</v>
      </c>
      <c r="BV596" s="95">
        <v>1623803.2207946801</v>
      </c>
      <c r="BW596" s="95">
        <v>0</v>
      </c>
      <c r="BX596" s="95">
        <v>0</v>
      </c>
      <c r="BY596" s="95">
        <v>0</v>
      </c>
      <c r="BZ596" s="95">
        <v>0</v>
      </c>
      <c r="CA596" s="95">
        <v>78392.613754272505</v>
      </c>
      <c r="CB596" s="95">
        <v>5340630.7744140597</v>
      </c>
      <c r="CC596" s="95">
        <v>36273119.994140603</v>
      </c>
      <c r="CD596" s="95">
        <v>8249046.6337280301</v>
      </c>
      <c r="CE596" s="95">
        <v>1638.8751142471999</v>
      </c>
      <c r="CF596" s="95">
        <v>278872.36391448998</v>
      </c>
      <c r="CG596" s="95">
        <v>1698066.6625671401</v>
      </c>
      <c r="CH596" s="95">
        <v>0</v>
      </c>
      <c r="CI596" s="95">
        <v>80033.726633071899</v>
      </c>
      <c r="CJ596" s="95">
        <v>5614987.0661010696</v>
      </c>
      <c r="CK596" s="95">
        <v>37852174.197753899</v>
      </c>
      <c r="CL596" s="95">
        <v>8247863.9722290002</v>
      </c>
      <c r="CM596" s="160">
        <v>117901.105349541</v>
      </c>
      <c r="CN596" s="160">
        <v>15976286.8676758</v>
      </c>
      <c r="CO596" s="160">
        <v>61689498.158203103</v>
      </c>
      <c r="CP596" s="95">
        <v>8247863.9722290002</v>
      </c>
      <c r="CQ596" s="95">
        <v>0</v>
      </c>
      <c r="CR596" s="95">
        <v>0</v>
      </c>
      <c r="CS596" s="95">
        <v>0</v>
      </c>
      <c r="CT596" s="95">
        <v>0</v>
      </c>
      <c r="CU596" s="161">
        <v>5619503.1383285495</v>
      </c>
      <c r="CV596" s="161">
        <v>37971186.656707741</v>
      </c>
    </row>
    <row r="597" spans="1:100" x14ac:dyDescent="0.2">
      <c r="A597" s="94" t="s">
        <v>60</v>
      </c>
      <c r="B597" s="96">
        <v>38139</v>
      </c>
      <c r="C597" s="95">
        <v>48600.639197349497</v>
      </c>
      <c r="D597" s="95">
        <v>0</v>
      </c>
      <c r="E597" s="95">
        <v>29857.014934539799</v>
      </c>
      <c r="F597" s="95">
        <v>14096.9680387974</v>
      </c>
      <c r="G597" s="95">
        <v>46.3941278206185</v>
      </c>
      <c r="H597" s="95">
        <v>1537.4949089884799</v>
      </c>
      <c r="I597" s="95">
        <v>0</v>
      </c>
      <c r="J597" s="95">
        <v>1716.0908640027001</v>
      </c>
      <c r="K597" s="95">
        <v>0</v>
      </c>
      <c r="L597" s="95">
        <v>34804.121626853899</v>
      </c>
      <c r="M597" s="95">
        <v>32894.173783779101</v>
      </c>
      <c r="N597" s="95">
        <v>6605.8054748773602</v>
      </c>
      <c r="O597" s="95">
        <v>0</v>
      </c>
      <c r="P597" s="95">
        <v>0</v>
      </c>
      <c r="Q597" s="95">
        <v>4091.1539817154398</v>
      </c>
      <c r="R597" s="95">
        <v>0</v>
      </c>
      <c r="S597" s="95">
        <v>0</v>
      </c>
      <c r="T597" s="95">
        <v>1606.1133347749701</v>
      </c>
      <c r="U597" s="95">
        <v>38157.211139202103</v>
      </c>
      <c r="V597" s="95">
        <v>2672049.9567871098</v>
      </c>
      <c r="W597" s="95">
        <v>0</v>
      </c>
      <c r="X597" s="95">
        <v>2685277.9385070801</v>
      </c>
      <c r="Y597" s="95">
        <v>1071050.99771118</v>
      </c>
      <c r="Z597" s="95">
        <v>8157.8590186834299</v>
      </c>
      <c r="AA597" s="95">
        <v>260547.512512207</v>
      </c>
      <c r="AB597" s="95">
        <v>0</v>
      </c>
      <c r="AC597" s="95">
        <v>385054.35704422003</v>
      </c>
      <c r="AD597" s="95">
        <v>0</v>
      </c>
      <c r="AE597" s="95">
        <v>1961865.5854187</v>
      </c>
      <c r="AF597" s="95">
        <v>1811805.9403381301</v>
      </c>
      <c r="AG597" s="95">
        <v>1023585.27951813</v>
      </c>
      <c r="AH597" s="95">
        <v>0</v>
      </c>
      <c r="AI597" s="95">
        <v>0</v>
      </c>
      <c r="AJ597" s="95">
        <v>536177.16781616199</v>
      </c>
      <c r="AK597" s="95">
        <v>0</v>
      </c>
      <c r="AL597" s="95">
        <v>0</v>
      </c>
      <c r="AM597" s="95">
        <v>274003.39222335798</v>
      </c>
      <c r="AN597" s="95">
        <v>10366487.1640625</v>
      </c>
      <c r="AO597" s="95">
        <v>18951522.4145508</v>
      </c>
      <c r="AP597" s="95">
        <v>0</v>
      </c>
      <c r="AQ597" s="95">
        <v>17606048.417724598</v>
      </c>
      <c r="AR597" s="95">
        <v>6959541.3130493201</v>
      </c>
      <c r="AS597" s="95">
        <v>49877.7098455429</v>
      </c>
      <c r="AT597" s="95">
        <v>1597778.4186553999</v>
      </c>
      <c r="AU597" s="95">
        <v>0</v>
      </c>
      <c r="AV597" s="95">
        <v>924072.32393646205</v>
      </c>
      <c r="AW597" s="95">
        <v>0</v>
      </c>
      <c r="AX597" s="95">
        <v>13825284.887695299</v>
      </c>
      <c r="AY597" s="95">
        <v>12504985.680786099</v>
      </c>
      <c r="AZ597" s="95">
        <v>6538461.3159179697</v>
      </c>
      <c r="BA597" s="95">
        <v>0</v>
      </c>
      <c r="BB597" s="95">
        <v>0</v>
      </c>
      <c r="BC597" s="95">
        <v>3517823.89208984</v>
      </c>
      <c r="BD597" s="95">
        <v>0</v>
      </c>
      <c r="BE597" s="95">
        <v>0</v>
      </c>
      <c r="BF597" s="95">
        <v>1685341.9166259801</v>
      </c>
      <c r="BG597" s="95">
        <v>24154995.277587902</v>
      </c>
      <c r="BH597" s="95">
        <v>3367212.6401061998</v>
      </c>
      <c r="BI597" s="95">
        <v>0</v>
      </c>
      <c r="BJ597" s="95">
        <v>4889620.9609375</v>
      </c>
      <c r="BK597" s="95">
        <v>2593545.7643737802</v>
      </c>
      <c r="BL597" s="95">
        <v>0</v>
      </c>
      <c r="BM597" s="95">
        <v>0</v>
      </c>
      <c r="BN597" s="95">
        <v>0</v>
      </c>
      <c r="BO597" s="95">
        <v>0</v>
      </c>
      <c r="BP597" s="95">
        <v>0</v>
      </c>
      <c r="BQ597" s="95">
        <v>0</v>
      </c>
      <c r="BR597" s="95">
        <v>4084985.2492065402</v>
      </c>
      <c r="BS597" s="95">
        <v>2554354.2046814002</v>
      </c>
      <c r="BT597" s="95">
        <v>0</v>
      </c>
      <c r="BU597" s="95">
        <v>0</v>
      </c>
      <c r="BV597" s="95">
        <v>1630228.4019317599</v>
      </c>
      <c r="BW597" s="95">
        <v>0</v>
      </c>
      <c r="BX597" s="95">
        <v>0</v>
      </c>
      <c r="BY597" s="95">
        <v>0</v>
      </c>
      <c r="BZ597" s="95">
        <v>0</v>
      </c>
      <c r="CA597" s="95">
        <v>78529.4212331772</v>
      </c>
      <c r="CB597" s="95">
        <v>5339697.0004272498</v>
      </c>
      <c r="CC597" s="95">
        <v>36346999.044921897</v>
      </c>
      <c r="CD597" s="95">
        <v>8223960.60583496</v>
      </c>
      <c r="CE597" s="95">
        <v>1617.87420046329</v>
      </c>
      <c r="CF597" s="95">
        <v>271182.75108718901</v>
      </c>
      <c r="CG597" s="95">
        <v>1665574.9160766599</v>
      </c>
      <c r="CH597" s="95">
        <v>0</v>
      </c>
      <c r="CI597" s="95">
        <v>80132.936774253802</v>
      </c>
      <c r="CJ597" s="95">
        <v>5614703.0549926804</v>
      </c>
      <c r="CK597" s="95">
        <v>38072203.317382798</v>
      </c>
      <c r="CL597" s="95">
        <v>8213309.3044433603</v>
      </c>
      <c r="CM597" s="160">
        <v>118078.783390999</v>
      </c>
      <c r="CN597" s="160">
        <v>15956494.254760699</v>
      </c>
      <c r="CO597" s="160">
        <v>62222267.8994141</v>
      </c>
      <c r="CP597" s="95">
        <v>8213309.3044433603</v>
      </c>
      <c r="CQ597" s="95">
        <v>0</v>
      </c>
      <c r="CR597" s="95">
        <v>0</v>
      </c>
      <c r="CS597" s="95">
        <v>0</v>
      </c>
      <c r="CT597" s="95">
        <v>0</v>
      </c>
      <c r="CU597" s="161">
        <v>5610879.7515144385</v>
      </c>
      <c r="CV597" s="161">
        <v>38012573.960998558</v>
      </c>
    </row>
    <row r="598" spans="1:100" x14ac:dyDescent="0.2">
      <c r="A598" s="94" t="s">
        <v>60</v>
      </c>
      <c r="B598" s="96">
        <v>38231</v>
      </c>
      <c r="C598" s="95">
        <v>49477.993547916398</v>
      </c>
      <c r="D598" s="95">
        <v>0</v>
      </c>
      <c r="E598" s="95">
        <v>29784.520805597302</v>
      </c>
      <c r="F598" s="95">
        <v>14595.441774487501</v>
      </c>
      <c r="G598" s="95">
        <v>116.235495560803</v>
      </c>
      <c r="H598" s="95">
        <v>1370.6304043382399</v>
      </c>
      <c r="I598" s="95">
        <v>0</v>
      </c>
      <c r="J598" s="95">
        <v>4072.42977261543</v>
      </c>
      <c r="K598" s="95">
        <v>0</v>
      </c>
      <c r="L598" s="95">
        <v>36512.320208072699</v>
      </c>
      <c r="M598" s="95">
        <v>33015.502962112398</v>
      </c>
      <c r="N598" s="95">
        <v>6684.1768125891704</v>
      </c>
      <c r="O598" s="95">
        <v>0</v>
      </c>
      <c r="P598" s="95">
        <v>0</v>
      </c>
      <c r="Q598" s="95">
        <v>4130.79570639133</v>
      </c>
      <c r="R598" s="95">
        <v>0</v>
      </c>
      <c r="S598" s="95">
        <v>0</v>
      </c>
      <c r="T598" s="95">
        <v>1486.42232769728</v>
      </c>
      <c r="U598" s="95">
        <v>37851.554898738897</v>
      </c>
      <c r="V598" s="95">
        <v>2705934.4859008798</v>
      </c>
      <c r="W598" s="95">
        <v>0</v>
      </c>
      <c r="X598" s="95">
        <v>2679285.8451843299</v>
      </c>
      <c r="Y598" s="95">
        <v>1114957.0387115499</v>
      </c>
      <c r="Z598" s="95">
        <v>20397.847889423399</v>
      </c>
      <c r="AA598" s="95">
        <v>241570.653856277</v>
      </c>
      <c r="AB598" s="95">
        <v>0</v>
      </c>
      <c r="AC598" s="95">
        <v>974628.67298126197</v>
      </c>
      <c r="AD598" s="95">
        <v>0</v>
      </c>
      <c r="AE598" s="95">
        <v>2029620.6590118399</v>
      </c>
      <c r="AF598" s="95">
        <v>1823635.0564880399</v>
      </c>
      <c r="AG598" s="95">
        <v>1036796.56919861</v>
      </c>
      <c r="AH598" s="95">
        <v>0</v>
      </c>
      <c r="AI598" s="95">
        <v>0</v>
      </c>
      <c r="AJ598" s="95">
        <v>526226.79044341994</v>
      </c>
      <c r="AK598" s="95">
        <v>0</v>
      </c>
      <c r="AL598" s="95">
        <v>0</v>
      </c>
      <c r="AM598" s="95">
        <v>258769.79042244001</v>
      </c>
      <c r="AN598" s="95">
        <v>9930792.9344482403</v>
      </c>
      <c r="AO598" s="95">
        <v>19433966.130371101</v>
      </c>
      <c r="AP598" s="95">
        <v>0</v>
      </c>
      <c r="AQ598" s="95">
        <v>17939489.675781298</v>
      </c>
      <c r="AR598" s="95">
        <v>7328165.5329589797</v>
      </c>
      <c r="AS598" s="95">
        <v>125342.749557495</v>
      </c>
      <c r="AT598" s="95">
        <v>1509213.78855896</v>
      </c>
      <c r="AU598" s="95">
        <v>0</v>
      </c>
      <c r="AV598" s="95">
        <v>2342366.7492980999</v>
      </c>
      <c r="AW598" s="95">
        <v>0</v>
      </c>
      <c r="AX598" s="95">
        <v>14702977.866088901</v>
      </c>
      <c r="AY598" s="95">
        <v>12812990.0273438</v>
      </c>
      <c r="AZ598" s="95">
        <v>6757074.4842529297</v>
      </c>
      <c r="BA598" s="95">
        <v>0</v>
      </c>
      <c r="BB598" s="95">
        <v>0</v>
      </c>
      <c r="BC598" s="95">
        <v>3517233.9243469201</v>
      </c>
      <c r="BD598" s="95">
        <v>0</v>
      </c>
      <c r="BE598" s="95">
        <v>0</v>
      </c>
      <c r="BF598" s="95">
        <v>1607358.3387146001</v>
      </c>
      <c r="BG598" s="95">
        <v>23411923.6330566</v>
      </c>
      <c r="BH598" s="95">
        <v>3545795.43359375</v>
      </c>
      <c r="BI598" s="95">
        <v>0</v>
      </c>
      <c r="BJ598" s="95">
        <v>5022154.4252319299</v>
      </c>
      <c r="BK598" s="95">
        <v>2749868.1563110398</v>
      </c>
      <c r="BL598" s="95">
        <v>0</v>
      </c>
      <c r="BM598" s="95">
        <v>0</v>
      </c>
      <c r="BN598" s="95">
        <v>0</v>
      </c>
      <c r="BO598" s="95">
        <v>0</v>
      </c>
      <c r="BP598" s="95">
        <v>0</v>
      </c>
      <c r="BQ598" s="95">
        <v>0</v>
      </c>
      <c r="BR598" s="95">
        <v>4200780.7046508798</v>
      </c>
      <c r="BS598" s="95">
        <v>2656582.9281921401</v>
      </c>
      <c r="BT598" s="95">
        <v>0</v>
      </c>
      <c r="BU598" s="95">
        <v>0</v>
      </c>
      <c r="BV598" s="95">
        <v>1707491.48608398</v>
      </c>
      <c r="BW598" s="95">
        <v>0</v>
      </c>
      <c r="BX598" s="95">
        <v>0</v>
      </c>
      <c r="BY598" s="95">
        <v>0</v>
      </c>
      <c r="BZ598" s="95">
        <v>0</v>
      </c>
      <c r="CA598" s="95">
        <v>79155.914481162996</v>
      </c>
      <c r="CB598" s="95">
        <v>5372510.4616088904</v>
      </c>
      <c r="CC598" s="95">
        <v>37444880.039550804</v>
      </c>
      <c r="CD598" s="95">
        <v>8626812.5567627009</v>
      </c>
      <c r="CE598" s="95">
        <v>1471.07012754679</v>
      </c>
      <c r="CF598" s="95">
        <v>261116.69577026399</v>
      </c>
      <c r="CG598" s="95">
        <v>1621124.62921143</v>
      </c>
      <c r="CH598" s="95">
        <v>0</v>
      </c>
      <c r="CI598" s="95">
        <v>80641.633676528902</v>
      </c>
      <c r="CJ598" s="95">
        <v>5631984.9957885696</v>
      </c>
      <c r="CK598" s="95">
        <v>39034847.277343802</v>
      </c>
      <c r="CL598" s="95">
        <v>8649026.0797119103</v>
      </c>
      <c r="CM598" s="160">
        <v>118855.425506592</v>
      </c>
      <c r="CN598" s="160">
        <v>15474051.2180176</v>
      </c>
      <c r="CO598" s="160">
        <v>62294367.208984397</v>
      </c>
      <c r="CP598" s="95">
        <v>8649026.0797119103</v>
      </c>
      <c r="CQ598" s="95">
        <v>0</v>
      </c>
      <c r="CR598" s="95">
        <v>0</v>
      </c>
      <c r="CS598" s="95">
        <v>0</v>
      </c>
      <c r="CT598" s="95">
        <v>0</v>
      </c>
      <c r="CU598" s="161">
        <v>5633627.1573791541</v>
      </c>
      <c r="CV598" s="161">
        <v>39066004.668762237</v>
      </c>
    </row>
    <row r="599" spans="1:100" x14ac:dyDescent="0.2">
      <c r="A599" s="94" t="s">
        <v>60</v>
      </c>
      <c r="B599" s="96">
        <v>38322</v>
      </c>
      <c r="C599" s="95">
        <v>50587.1252355576</v>
      </c>
      <c r="D599" s="95">
        <v>0</v>
      </c>
      <c r="E599" s="95">
        <v>29108.826949119601</v>
      </c>
      <c r="F599" s="95">
        <v>14750.056828737301</v>
      </c>
      <c r="G599" s="95">
        <v>185.997553313151</v>
      </c>
      <c r="H599" s="95">
        <v>1319.65297400951</v>
      </c>
      <c r="I599" s="95">
        <v>0</v>
      </c>
      <c r="J599" s="95">
        <v>6434.7268469929704</v>
      </c>
      <c r="K599" s="95">
        <v>0</v>
      </c>
      <c r="L599" s="95">
        <v>35711.004964351698</v>
      </c>
      <c r="M599" s="95">
        <v>33436.8445782661</v>
      </c>
      <c r="N599" s="95">
        <v>6743.4467077851295</v>
      </c>
      <c r="O599" s="95">
        <v>0</v>
      </c>
      <c r="P599" s="95">
        <v>0</v>
      </c>
      <c r="Q599" s="95">
        <v>4153.5879223942802</v>
      </c>
      <c r="R599" s="95">
        <v>0</v>
      </c>
      <c r="S599" s="95">
        <v>0</v>
      </c>
      <c r="T599" s="95">
        <v>1505.76136943698</v>
      </c>
      <c r="U599" s="95">
        <v>38607.212530136101</v>
      </c>
      <c r="V599" s="95">
        <v>2808369.2940368699</v>
      </c>
      <c r="W599" s="95">
        <v>0</v>
      </c>
      <c r="X599" s="95">
        <v>2614889.5065918001</v>
      </c>
      <c r="Y599" s="95">
        <v>1138290.95939636</v>
      </c>
      <c r="Z599" s="95">
        <v>37943.859061718002</v>
      </c>
      <c r="AA599" s="95">
        <v>224227.24508285499</v>
      </c>
      <c r="AB599" s="95">
        <v>0</v>
      </c>
      <c r="AC599" s="95">
        <v>2078253.1542053199</v>
      </c>
      <c r="AD599" s="95">
        <v>0</v>
      </c>
      <c r="AE599" s="95">
        <v>1996274.8942565899</v>
      </c>
      <c r="AF599" s="95">
        <v>1860999.64387512</v>
      </c>
      <c r="AG599" s="95">
        <v>1035957.60900879</v>
      </c>
      <c r="AH599" s="95">
        <v>0</v>
      </c>
      <c r="AI599" s="95">
        <v>0</v>
      </c>
      <c r="AJ599" s="95">
        <v>512238.25696182298</v>
      </c>
      <c r="AK599" s="95">
        <v>0</v>
      </c>
      <c r="AL599" s="95">
        <v>0</v>
      </c>
      <c r="AM599" s="95">
        <v>261881.12897682199</v>
      </c>
      <c r="AN599" s="95">
        <v>10646442.040161099</v>
      </c>
      <c r="AO599" s="95">
        <v>20356389.9765625</v>
      </c>
      <c r="AP599" s="95">
        <v>0</v>
      </c>
      <c r="AQ599" s="95">
        <v>17744763.247802701</v>
      </c>
      <c r="AR599" s="95">
        <v>7595275.4002075205</v>
      </c>
      <c r="AS599" s="95">
        <v>243995.45854759199</v>
      </c>
      <c r="AT599" s="95">
        <v>1417479.67179871</v>
      </c>
      <c r="AU599" s="95">
        <v>0</v>
      </c>
      <c r="AV599" s="95">
        <v>4781287.09375</v>
      </c>
      <c r="AW599" s="95">
        <v>0</v>
      </c>
      <c r="AX599" s="95">
        <v>14531458.1209717</v>
      </c>
      <c r="AY599" s="95">
        <v>13235002.428222699</v>
      </c>
      <c r="AZ599" s="95">
        <v>6801589.7492065402</v>
      </c>
      <c r="BA599" s="95">
        <v>0</v>
      </c>
      <c r="BB599" s="95">
        <v>0</v>
      </c>
      <c r="BC599" s="95">
        <v>3472243.61755371</v>
      </c>
      <c r="BD599" s="95">
        <v>0</v>
      </c>
      <c r="BE599" s="95">
        <v>0</v>
      </c>
      <c r="BF599" s="95">
        <v>1657526.21691895</v>
      </c>
      <c r="BG599" s="95">
        <v>25280126.494384799</v>
      </c>
      <c r="BH599" s="95">
        <v>3686856.4655456501</v>
      </c>
      <c r="BI599" s="95">
        <v>0</v>
      </c>
      <c r="BJ599" s="95">
        <v>4949931.8446044903</v>
      </c>
      <c r="BK599" s="95">
        <v>2862770.6797790499</v>
      </c>
      <c r="BL599" s="95">
        <v>0</v>
      </c>
      <c r="BM599" s="95">
        <v>0</v>
      </c>
      <c r="BN599" s="95">
        <v>0</v>
      </c>
      <c r="BO599" s="95">
        <v>0</v>
      </c>
      <c r="BP599" s="95">
        <v>0</v>
      </c>
      <c r="BQ599" s="95">
        <v>0</v>
      </c>
      <c r="BR599" s="95">
        <v>4298891.6656494103</v>
      </c>
      <c r="BS599" s="95">
        <v>2674491.66088867</v>
      </c>
      <c r="BT599" s="95">
        <v>0</v>
      </c>
      <c r="BU599" s="95">
        <v>0</v>
      </c>
      <c r="BV599" s="95">
        <v>1710012.9826354999</v>
      </c>
      <c r="BW599" s="95">
        <v>0</v>
      </c>
      <c r="BX599" s="95">
        <v>0</v>
      </c>
      <c r="BY599" s="95">
        <v>0</v>
      </c>
      <c r="BZ599" s="95">
        <v>0</v>
      </c>
      <c r="CA599" s="95">
        <v>79697.909385681196</v>
      </c>
      <c r="CB599" s="95">
        <v>5412197.06396484</v>
      </c>
      <c r="CC599" s="95">
        <v>38037687.5009766</v>
      </c>
      <c r="CD599" s="95">
        <v>8647821.8426513709</v>
      </c>
      <c r="CE599" s="95">
        <v>1502.8761257231199</v>
      </c>
      <c r="CF599" s="95">
        <v>262243.21333694499</v>
      </c>
      <c r="CG599" s="95">
        <v>1663756.7270355199</v>
      </c>
      <c r="CH599" s="95">
        <v>0</v>
      </c>
      <c r="CI599" s="95">
        <v>81195.166004180894</v>
      </c>
      <c r="CJ599" s="95">
        <v>5667429.4271850605</v>
      </c>
      <c r="CK599" s="95">
        <v>39706497.025390603</v>
      </c>
      <c r="CL599" s="95">
        <v>8637238.2763671894</v>
      </c>
      <c r="CM599" s="160">
        <v>119696.536138535</v>
      </c>
      <c r="CN599" s="160">
        <v>16353243.810180699</v>
      </c>
      <c r="CO599" s="160">
        <v>65177212.698730499</v>
      </c>
      <c r="CP599" s="95">
        <v>8637238.2763671894</v>
      </c>
      <c r="CQ599" s="95">
        <v>0</v>
      </c>
      <c r="CR599" s="95">
        <v>0</v>
      </c>
      <c r="CS599" s="95">
        <v>0</v>
      </c>
      <c r="CT599" s="95">
        <v>0</v>
      </c>
      <c r="CU599" s="161">
        <v>5674440.2773017846</v>
      </c>
      <c r="CV599" s="161">
        <v>39701444.228012122</v>
      </c>
    </row>
    <row r="600" spans="1:100" x14ac:dyDescent="0.2">
      <c r="A600" s="94" t="s">
        <v>60</v>
      </c>
      <c r="B600" s="96">
        <v>38412</v>
      </c>
      <c r="C600" s="95">
        <v>51975.996243000001</v>
      </c>
      <c r="D600" s="95">
        <v>0</v>
      </c>
      <c r="E600" s="95">
        <v>28840.9653410912</v>
      </c>
      <c r="F600" s="95">
        <v>15021.9127377272</v>
      </c>
      <c r="G600" s="95">
        <v>255.646050475538</v>
      </c>
      <c r="H600" s="95">
        <v>1275.6261049807099</v>
      </c>
      <c r="I600" s="95">
        <v>0</v>
      </c>
      <c r="J600" s="95">
        <v>9284.3871732950192</v>
      </c>
      <c r="K600" s="95">
        <v>0</v>
      </c>
      <c r="L600" s="95">
        <v>35592.494333267197</v>
      </c>
      <c r="M600" s="95">
        <v>33795.3410983086</v>
      </c>
      <c r="N600" s="95">
        <v>6916.9536609649704</v>
      </c>
      <c r="O600" s="95">
        <v>0</v>
      </c>
      <c r="P600" s="95">
        <v>0</v>
      </c>
      <c r="Q600" s="95">
        <v>4178.5714295506496</v>
      </c>
      <c r="R600" s="95">
        <v>0</v>
      </c>
      <c r="S600" s="95">
        <v>0</v>
      </c>
      <c r="T600" s="95">
        <v>1517.30651566386</v>
      </c>
      <c r="U600" s="95">
        <v>38870.316143035903</v>
      </c>
      <c r="V600" s="95">
        <v>2869566.6972656301</v>
      </c>
      <c r="W600" s="95">
        <v>0</v>
      </c>
      <c r="X600" s="95">
        <v>2559714.28198242</v>
      </c>
      <c r="Y600" s="95">
        <v>1163523.9714202899</v>
      </c>
      <c r="Z600" s="95">
        <v>52318.738709926598</v>
      </c>
      <c r="AA600" s="95">
        <v>215718.84590339701</v>
      </c>
      <c r="AB600" s="95">
        <v>0</v>
      </c>
      <c r="AC600" s="95">
        <v>3112896.1939392099</v>
      </c>
      <c r="AD600" s="95">
        <v>0</v>
      </c>
      <c r="AE600" s="95">
        <v>1992131.5710296601</v>
      </c>
      <c r="AF600" s="95">
        <v>1874314.2411804199</v>
      </c>
      <c r="AG600" s="95">
        <v>1060449.3994751</v>
      </c>
      <c r="AH600" s="95">
        <v>0</v>
      </c>
      <c r="AI600" s="95">
        <v>0</v>
      </c>
      <c r="AJ600" s="95">
        <v>498133.41620254499</v>
      </c>
      <c r="AK600" s="95">
        <v>0</v>
      </c>
      <c r="AL600" s="95">
        <v>0</v>
      </c>
      <c r="AM600" s="95">
        <v>266515.69954681402</v>
      </c>
      <c r="AN600" s="95">
        <v>11009315.3116455</v>
      </c>
      <c r="AO600" s="95">
        <v>21043425.8366699</v>
      </c>
      <c r="AP600" s="95">
        <v>0</v>
      </c>
      <c r="AQ600" s="95">
        <v>17715511.107666001</v>
      </c>
      <c r="AR600" s="95">
        <v>7893610.4691772498</v>
      </c>
      <c r="AS600" s="95">
        <v>342468.73904037499</v>
      </c>
      <c r="AT600" s="95">
        <v>1379976.6336669901</v>
      </c>
      <c r="AU600" s="95">
        <v>0</v>
      </c>
      <c r="AV600" s="95">
        <v>7294964.6381225605</v>
      </c>
      <c r="AW600" s="95">
        <v>0</v>
      </c>
      <c r="AX600" s="95">
        <v>14607963.063598599</v>
      </c>
      <c r="AY600" s="95">
        <v>13509316</v>
      </c>
      <c r="AZ600" s="95">
        <v>7011851.44348145</v>
      </c>
      <c r="BA600" s="95">
        <v>0</v>
      </c>
      <c r="BB600" s="95">
        <v>0</v>
      </c>
      <c r="BC600" s="95">
        <v>3427172.5070495601</v>
      </c>
      <c r="BD600" s="95">
        <v>0</v>
      </c>
      <c r="BE600" s="95">
        <v>0</v>
      </c>
      <c r="BF600" s="95">
        <v>1714988.6177978499</v>
      </c>
      <c r="BG600" s="95">
        <v>26361317.786377002</v>
      </c>
      <c r="BH600" s="95">
        <v>3837516.9935607901</v>
      </c>
      <c r="BI600" s="95">
        <v>0</v>
      </c>
      <c r="BJ600" s="95">
        <v>5009395.7173461895</v>
      </c>
      <c r="BK600" s="95">
        <v>3007362.2509155301</v>
      </c>
      <c r="BL600" s="95">
        <v>0</v>
      </c>
      <c r="BM600" s="95">
        <v>0</v>
      </c>
      <c r="BN600" s="95">
        <v>0</v>
      </c>
      <c r="BO600" s="95">
        <v>0</v>
      </c>
      <c r="BP600" s="95">
        <v>0</v>
      </c>
      <c r="BQ600" s="95">
        <v>0</v>
      </c>
      <c r="BR600" s="95">
        <v>4400807.35754395</v>
      </c>
      <c r="BS600" s="95">
        <v>2760722.7173156701</v>
      </c>
      <c r="BT600" s="95">
        <v>0</v>
      </c>
      <c r="BU600" s="95">
        <v>0</v>
      </c>
      <c r="BV600" s="95">
        <v>1704782.5571594201</v>
      </c>
      <c r="BW600" s="95">
        <v>0</v>
      </c>
      <c r="BX600" s="95">
        <v>0</v>
      </c>
      <c r="BY600" s="95">
        <v>0</v>
      </c>
      <c r="BZ600" s="95">
        <v>0</v>
      </c>
      <c r="CA600" s="95">
        <v>80830.278823852495</v>
      </c>
      <c r="CB600" s="95">
        <v>5436816.12353516</v>
      </c>
      <c r="CC600" s="95">
        <v>38794455.998046897</v>
      </c>
      <c r="CD600" s="95">
        <v>8813892.9716796894</v>
      </c>
      <c r="CE600" s="95">
        <v>1524.7736272811901</v>
      </c>
      <c r="CF600" s="95">
        <v>266758.66899490397</v>
      </c>
      <c r="CG600" s="95">
        <v>1715750.8532867399</v>
      </c>
      <c r="CH600" s="95">
        <v>0</v>
      </c>
      <c r="CI600" s="95">
        <v>82356.286977767901</v>
      </c>
      <c r="CJ600" s="95">
        <v>5712037.5081176804</v>
      </c>
      <c r="CK600" s="95">
        <v>40533986.7578125</v>
      </c>
      <c r="CL600" s="95">
        <v>8816173.70947266</v>
      </c>
      <c r="CM600" s="160">
        <v>121072.93244361901</v>
      </c>
      <c r="CN600" s="160">
        <v>16806528.017089799</v>
      </c>
      <c r="CO600" s="160">
        <v>66983315.854003899</v>
      </c>
      <c r="CP600" s="95">
        <v>8816173.70947266</v>
      </c>
      <c r="CQ600" s="95">
        <v>0</v>
      </c>
      <c r="CR600" s="95">
        <v>0</v>
      </c>
      <c r="CS600" s="95">
        <v>0</v>
      </c>
      <c r="CT600" s="95">
        <v>0</v>
      </c>
      <c r="CU600" s="161">
        <v>5703574.7925300635</v>
      </c>
      <c r="CV600" s="161">
        <v>40510206.851333641</v>
      </c>
    </row>
    <row r="601" spans="1:100" x14ac:dyDescent="0.2">
      <c r="A601" s="94" t="s">
        <v>60</v>
      </c>
      <c r="B601" s="96">
        <v>38504</v>
      </c>
      <c r="C601" s="95">
        <v>53065.377861499801</v>
      </c>
      <c r="D601" s="95">
        <v>0</v>
      </c>
      <c r="E601" s="95">
        <v>28403.4295520782</v>
      </c>
      <c r="F601" s="95">
        <v>15410.738451003999</v>
      </c>
      <c r="G601" s="95">
        <v>328.892430249602</v>
      </c>
      <c r="H601" s="95">
        <v>1193.9864340573499</v>
      </c>
      <c r="I601" s="95">
        <v>0</v>
      </c>
      <c r="J601" s="95">
        <v>11769.7451206446</v>
      </c>
      <c r="K601" s="95">
        <v>0</v>
      </c>
      <c r="L601" s="95">
        <v>36174.874279022202</v>
      </c>
      <c r="M601" s="95">
        <v>34226.711199760401</v>
      </c>
      <c r="N601" s="95">
        <v>7055.1830736994698</v>
      </c>
      <c r="O601" s="95">
        <v>0</v>
      </c>
      <c r="P601" s="95">
        <v>0</v>
      </c>
      <c r="Q601" s="95">
        <v>4216.9092752933502</v>
      </c>
      <c r="R601" s="95">
        <v>0</v>
      </c>
      <c r="S601" s="95">
        <v>0</v>
      </c>
      <c r="T601" s="95">
        <v>1536.8588158935299</v>
      </c>
      <c r="U601" s="95">
        <v>39113.800807952903</v>
      </c>
      <c r="V601" s="95">
        <v>2929119.6188049298</v>
      </c>
      <c r="W601" s="95">
        <v>0</v>
      </c>
      <c r="X601" s="95">
        <v>2539215.26348877</v>
      </c>
      <c r="Y601" s="95">
        <v>1197040.28317261</v>
      </c>
      <c r="Z601" s="95">
        <v>68654.998676300005</v>
      </c>
      <c r="AA601" s="95">
        <v>200508.721342087</v>
      </c>
      <c r="AB601" s="95">
        <v>0</v>
      </c>
      <c r="AC601" s="95">
        <v>4126131.9164428702</v>
      </c>
      <c r="AD601" s="95">
        <v>0</v>
      </c>
      <c r="AE601" s="95">
        <v>2017103.7254791299</v>
      </c>
      <c r="AF601" s="95">
        <v>1871363.1645355199</v>
      </c>
      <c r="AG601" s="95">
        <v>1057361.8441925</v>
      </c>
      <c r="AH601" s="95">
        <v>0</v>
      </c>
      <c r="AI601" s="95">
        <v>0</v>
      </c>
      <c r="AJ601" s="95">
        <v>503327.05325698899</v>
      </c>
      <c r="AK601" s="95">
        <v>0</v>
      </c>
      <c r="AL601" s="95">
        <v>0</v>
      </c>
      <c r="AM601" s="95">
        <v>272915.24710083002</v>
      </c>
      <c r="AN601" s="95">
        <v>11486880.540283199</v>
      </c>
      <c r="AO601" s="95">
        <v>21683645.127197299</v>
      </c>
      <c r="AP601" s="95">
        <v>0</v>
      </c>
      <c r="AQ601" s="95">
        <v>17623231.654296901</v>
      </c>
      <c r="AR601" s="95">
        <v>8207439.92297363</v>
      </c>
      <c r="AS601" s="95">
        <v>452995.23511123698</v>
      </c>
      <c r="AT601" s="95">
        <v>1301824.2427368199</v>
      </c>
      <c r="AU601" s="95">
        <v>0</v>
      </c>
      <c r="AV601" s="95">
        <v>9944233.2551269494</v>
      </c>
      <c r="AW601" s="95">
        <v>0</v>
      </c>
      <c r="AX601" s="95">
        <v>14941035.2109375</v>
      </c>
      <c r="AY601" s="95">
        <v>13584085.689208999</v>
      </c>
      <c r="AZ601" s="95">
        <v>7135215.9227905301</v>
      </c>
      <c r="BA601" s="95">
        <v>0</v>
      </c>
      <c r="BB601" s="95">
        <v>0</v>
      </c>
      <c r="BC601" s="95">
        <v>3476149.75640869</v>
      </c>
      <c r="BD601" s="95">
        <v>0</v>
      </c>
      <c r="BE601" s="95">
        <v>0</v>
      </c>
      <c r="BF601" s="95">
        <v>1785260.6789855999</v>
      </c>
      <c r="BG601" s="95">
        <v>27522233.775634799</v>
      </c>
      <c r="BH601" s="95">
        <v>3990452.4882507301</v>
      </c>
      <c r="BI601" s="95">
        <v>0</v>
      </c>
      <c r="BJ601" s="95">
        <v>5085843.91943359</v>
      </c>
      <c r="BK601" s="95">
        <v>3165606.8948059101</v>
      </c>
      <c r="BL601" s="95">
        <v>0</v>
      </c>
      <c r="BM601" s="95">
        <v>0</v>
      </c>
      <c r="BN601" s="95">
        <v>0</v>
      </c>
      <c r="BO601" s="95">
        <v>0</v>
      </c>
      <c r="BP601" s="95">
        <v>0</v>
      </c>
      <c r="BQ601" s="95">
        <v>0</v>
      </c>
      <c r="BR601" s="95">
        <v>4418595.01745605</v>
      </c>
      <c r="BS601" s="95">
        <v>2806027.2039794899</v>
      </c>
      <c r="BT601" s="95">
        <v>0</v>
      </c>
      <c r="BU601" s="95">
        <v>0</v>
      </c>
      <c r="BV601" s="95">
        <v>1790103.82923889</v>
      </c>
      <c r="BW601" s="95">
        <v>0</v>
      </c>
      <c r="BX601" s="95">
        <v>0</v>
      </c>
      <c r="BY601" s="95">
        <v>0</v>
      </c>
      <c r="BZ601" s="95">
        <v>0</v>
      </c>
      <c r="CA601" s="95">
        <v>81554.414994239807</v>
      </c>
      <c r="CB601" s="95">
        <v>5440488.6864623995</v>
      </c>
      <c r="CC601" s="95">
        <v>38997750.127441399</v>
      </c>
      <c r="CD601" s="95">
        <v>9049489.46411133</v>
      </c>
      <c r="CE601" s="95">
        <v>1545.9902547448901</v>
      </c>
      <c r="CF601" s="95">
        <v>270414.82497406</v>
      </c>
      <c r="CG601" s="95">
        <v>1765339.8211059601</v>
      </c>
      <c r="CH601" s="95">
        <v>0</v>
      </c>
      <c r="CI601" s="95">
        <v>83090.214649200396</v>
      </c>
      <c r="CJ601" s="95">
        <v>5702123.86120605</v>
      </c>
      <c r="CK601" s="95">
        <v>40797720.8271484</v>
      </c>
      <c r="CL601" s="95">
        <v>9037980.7314453106</v>
      </c>
      <c r="CM601" s="160">
        <v>121938.415500641</v>
      </c>
      <c r="CN601" s="160">
        <v>17137293.095458999</v>
      </c>
      <c r="CO601" s="160">
        <v>68229560.855468795</v>
      </c>
      <c r="CP601" s="95">
        <v>9037980.7314453106</v>
      </c>
      <c r="CQ601" s="95">
        <v>0</v>
      </c>
      <c r="CR601" s="95">
        <v>0</v>
      </c>
      <c r="CS601" s="95">
        <v>0</v>
      </c>
      <c r="CT601" s="95">
        <v>0</v>
      </c>
      <c r="CU601" s="161">
        <v>5710903.5114364596</v>
      </c>
      <c r="CV601" s="161">
        <v>40763089.948547356</v>
      </c>
    </row>
    <row r="602" spans="1:100" x14ac:dyDescent="0.2">
      <c r="A602" s="94" t="s">
        <v>60</v>
      </c>
      <c r="B602" s="96">
        <v>38596</v>
      </c>
      <c r="C602" s="95">
        <v>54148.538163185098</v>
      </c>
      <c r="D602" s="95">
        <v>0</v>
      </c>
      <c r="E602" s="95">
        <v>27981.804970026002</v>
      </c>
      <c r="F602" s="95">
        <v>15760.1483210325</v>
      </c>
      <c r="G602" s="95">
        <v>400.40365559980302</v>
      </c>
      <c r="H602" s="95">
        <v>1148.28279806674</v>
      </c>
      <c r="I602" s="95">
        <v>0</v>
      </c>
      <c r="J602" s="95">
        <v>14404.3000173569</v>
      </c>
      <c r="K602" s="95">
        <v>0</v>
      </c>
      <c r="L602" s="95">
        <v>36990.844819545702</v>
      </c>
      <c r="M602" s="95">
        <v>34628.100073814399</v>
      </c>
      <c r="N602" s="95">
        <v>7200.0852336287498</v>
      </c>
      <c r="O602" s="95">
        <v>0</v>
      </c>
      <c r="P602" s="95">
        <v>0</v>
      </c>
      <c r="Q602" s="95">
        <v>4287.0463804602596</v>
      </c>
      <c r="R602" s="95">
        <v>0</v>
      </c>
      <c r="S602" s="95">
        <v>0</v>
      </c>
      <c r="T602" s="95">
        <v>1547.37141031027</v>
      </c>
      <c r="U602" s="95">
        <v>38465.4435033798</v>
      </c>
      <c r="V602" s="95">
        <v>2955783.8213501</v>
      </c>
      <c r="W602" s="95">
        <v>0</v>
      </c>
      <c r="X602" s="95">
        <v>2472726.9289245601</v>
      </c>
      <c r="Y602" s="95">
        <v>1220329.0943756099</v>
      </c>
      <c r="Z602" s="95">
        <v>85279.131464004502</v>
      </c>
      <c r="AA602" s="95">
        <v>187270.67089080799</v>
      </c>
      <c r="AB602" s="95">
        <v>0</v>
      </c>
      <c r="AC602" s="95">
        <v>5092750.1942748995</v>
      </c>
      <c r="AD602" s="95">
        <v>0</v>
      </c>
      <c r="AE602" s="95">
        <v>1983736.3062591599</v>
      </c>
      <c r="AF602" s="95">
        <v>1893825.2826843299</v>
      </c>
      <c r="AG602" s="95">
        <v>1065884.1933593799</v>
      </c>
      <c r="AH602" s="95">
        <v>0</v>
      </c>
      <c r="AI602" s="95">
        <v>0</v>
      </c>
      <c r="AJ602" s="95">
        <v>504939.55971145601</v>
      </c>
      <c r="AK602" s="95">
        <v>0</v>
      </c>
      <c r="AL602" s="95">
        <v>0</v>
      </c>
      <c r="AM602" s="95">
        <v>270190.753982544</v>
      </c>
      <c r="AN602" s="95">
        <v>11378285.756103501</v>
      </c>
      <c r="AO602" s="95">
        <v>22224814.433105499</v>
      </c>
      <c r="AP602" s="95">
        <v>0</v>
      </c>
      <c r="AQ602" s="95">
        <v>17503840.660888702</v>
      </c>
      <c r="AR602" s="95">
        <v>8427146.3354492206</v>
      </c>
      <c r="AS602" s="95">
        <v>570016.86717987095</v>
      </c>
      <c r="AT602" s="95">
        <v>1232109.8017120401</v>
      </c>
      <c r="AU602" s="95">
        <v>0</v>
      </c>
      <c r="AV602" s="95">
        <v>12040141.9416504</v>
      </c>
      <c r="AW602" s="95">
        <v>0</v>
      </c>
      <c r="AX602" s="95">
        <v>15039723.997924799</v>
      </c>
      <c r="AY602" s="95">
        <v>14065459.112426801</v>
      </c>
      <c r="AZ602" s="95">
        <v>7288602.8513183603</v>
      </c>
      <c r="BA602" s="95">
        <v>0</v>
      </c>
      <c r="BB602" s="95">
        <v>0</v>
      </c>
      <c r="BC602" s="95">
        <v>3557486.0530090299</v>
      </c>
      <c r="BD602" s="95">
        <v>0</v>
      </c>
      <c r="BE602" s="95">
        <v>0</v>
      </c>
      <c r="BF602" s="95">
        <v>1780558.9359893801</v>
      </c>
      <c r="BG602" s="95">
        <v>27167543.292236298</v>
      </c>
      <c r="BH602" s="95">
        <v>4225064.1868896503</v>
      </c>
      <c r="BI602" s="95">
        <v>0</v>
      </c>
      <c r="BJ602" s="95">
        <v>5219089.2759399395</v>
      </c>
      <c r="BK602" s="95">
        <v>3338229.1457824698</v>
      </c>
      <c r="BL602" s="95">
        <v>0</v>
      </c>
      <c r="BM602" s="95">
        <v>0</v>
      </c>
      <c r="BN602" s="95">
        <v>0</v>
      </c>
      <c r="BO602" s="95">
        <v>0</v>
      </c>
      <c r="BP602" s="95">
        <v>0</v>
      </c>
      <c r="BQ602" s="95">
        <v>0</v>
      </c>
      <c r="BR602" s="95">
        <v>4569235.0650634803</v>
      </c>
      <c r="BS602" s="95">
        <v>2882981.3975830101</v>
      </c>
      <c r="BT602" s="95">
        <v>0</v>
      </c>
      <c r="BU602" s="95">
        <v>0</v>
      </c>
      <c r="BV602" s="95">
        <v>1954344.6012268099</v>
      </c>
      <c r="BW602" s="95">
        <v>0</v>
      </c>
      <c r="BX602" s="95">
        <v>0</v>
      </c>
      <c r="BY602" s="95">
        <v>0</v>
      </c>
      <c r="BZ602" s="95">
        <v>0</v>
      </c>
      <c r="CA602" s="95">
        <v>82038.328154563904</v>
      </c>
      <c r="CB602" s="95">
        <v>5443369.7448120099</v>
      </c>
      <c r="CC602" s="95">
        <v>39801434.302246101</v>
      </c>
      <c r="CD602" s="95">
        <v>9494169.0531005897</v>
      </c>
      <c r="CE602" s="95">
        <v>1535.3835017830099</v>
      </c>
      <c r="CF602" s="95">
        <v>272541.44479751599</v>
      </c>
      <c r="CG602" s="95">
        <v>1796109.40213013</v>
      </c>
      <c r="CH602" s="95">
        <v>0</v>
      </c>
      <c r="CI602" s="95">
        <v>83587.337379455596</v>
      </c>
      <c r="CJ602" s="95">
        <v>5710498.9629516602</v>
      </c>
      <c r="CK602" s="95">
        <v>41571068.729980499</v>
      </c>
      <c r="CL602" s="95">
        <v>9513732.9305419903</v>
      </c>
      <c r="CM602" s="160">
        <v>122319.249993324</v>
      </c>
      <c r="CN602" s="160">
        <v>16980785.3195801</v>
      </c>
      <c r="CO602" s="160">
        <v>68657992.354492202</v>
      </c>
      <c r="CP602" s="95">
        <v>9513732.9305419903</v>
      </c>
      <c r="CQ602" s="95">
        <v>0</v>
      </c>
      <c r="CR602" s="95">
        <v>0</v>
      </c>
      <c r="CS602" s="95">
        <v>0</v>
      </c>
      <c r="CT602" s="95">
        <v>0</v>
      </c>
      <c r="CU602" s="161">
        <v>5715911.1896095257</v>
      </c>
      <c r="CV602" s="161">
        <v>41597543.704376228</v>
      </c>
    </row>
    <row r="603" spans="1:100" x14ac:dyDescent="0.2">
      <c r="A603" s="94" t="s">
        <v>60</v>
      </c>
      <c r="B603" s="96">
        <v>38687</v>
      </c>
      <c r="C603" s="95">
        <v>55211.319395542101</v>
      </c>
      <c r="D603" s="95">
        <v>0</v>
      </c>
      <c r="E603" s="95">
        <v>27738.527567148201</v>
      </c>
      <c r="F603" s="95">
        <v>16241.913222789801</v>
      </c>
      <c r="G603" s="95">
        <v>467.107332695276</v>
      </c>
      <c r="H603" s="95">
        <v>1079.0692166537001</v>
      </c>
      <c r="I603" s="95">
        <v>0</v>
      </c>
      <c r="J603" s="95">
        <v>17299.4791874886</v>
      </c>
      <c r="K603" s="95">
        <v>0</v>
      </c>
      <c r="L603" s="95">
        <v>36178.674860477397</v>
      </c>
      <c r="M603" s="95">
        <v>35009.4356646538</v>
      </c>
      <c r="N603" s="95">
        <v>7333.6091417074203</v>
      </c>
      <c r="O603" s="95">
        <v>0</v>
      </c>
      <c r="P603" s="95">
        <v>0</v>
      </c>
      <c r="Q603" s="95">
        <v>4352.8250616788901</v>
      </c>
      <c r="R603" s="95">
        <v>0</v>
      </c>
      <c r="S603" s="95">
        <v>0</v>
      </c>
      <c r="T603" s="95">
        <v>1538.14839546382</v>
      </c>
      <c r="U603" s="95">
        <v>39048.916000842997</v>
      </c>
      <c r="V603" s="95">
        <v>3019585.9166870099</v>
      </c>
      <c r="W603" s="95">
        <v>0</v>
      </c>
      <c r="X603" s="95">
        <v>2417911.3472595201</v>
      </c>
      <c r="Y603" s="95">
        <v>1240079.0708007801</v>
      </c>
      <c r="Z603" s="95">
        <v>96409.129385948196</v>
      </c>
      <c r="AA603" s="95">
        <v>170676.636276245</v>
      </c>
      <c r="AB603" s="95">
        <v>0</v>
      </c>
      <c r="AC603" s="95">
        <v>6628276.2672119103</v>
      </c>
      <c r="AD603" s="95">
        <v>0</v>
      </c>
      <c r="AE603" s="95">
        <v>1900736.27455139</v>
      </c>
      <c r="AF603" s="95">
        <v>1909341.40072632</v>
      </c>
      <c r="AG603" s="95">
        <v>1067272.90675354</v>
      </c>
      <c r="AH603" s="95">
        <v>0</v>
      </c>
      <c r="AI603" s="95">
        <v>0</v>
      </c>
      <c r="AJ603" s="95">
        <v>506756.60887908901</v>
      </c>
      <c r="AK603" s="95">
        <v>0</v>
      </c>
      <c r="AL603" s="95">
        <v>0</v>
      </c>
      <c r="AM603" s="95">
        <v>262611.43044662499</v>
      </c>
      <c r="AN603" s="95">
        <v>11875819.212646499</v>
      </c>
      <c r="AO603" s="95">
        <v>22945438.115234401</v>
      </c>
      <c r="AP603" s="95">
        <v>0</v>
      </c>
      <c r="AQ603" s="95">
        <v>17392617.740478501</v>
      </c>
      <c r="AR603" s="95">
        <v>8746446.0137939509</v>
      </c>
      <c r="AS603" s="95">
        <v>652804.27052307106</v>
      </c>
      <c r="AT603" s="95">
        <v>1135281.15454102</v>
      </c>
      <c r="AU603" s="95">
        <v>0</v>
      </c>
      <c r="AV603" s="95">
        <v>15072014.549194301</v>
      </c>
      <c r="AW603" s="95">
        <v>0</v>
      </c>
      <c r="AX603" s="95">
        <v>14516322.279174799</v>
      </c>
      <c r="AY603" s="95">
        <v>14369912.737915</v>
      </c>
      <c r="AZ603" s="95">
        <v>7401528.4664917002</v>
      </c>
      <c r="BA603" s="95">
        <v>0</v>
      </c>
      <c r="BB603" s="95">
        <v>0</v>
      </c>
      <c r="BC603" s="95">
        <v>3620810.3854675302</v>
      </c>
      <c r="BD603" s="95">
        <v>0</v>
      </c>
      <c r="BE603" s="95">
        <v>0</v>
      </c>
      <c r="BF603" s="95">
        <v>1755704.49482727</v>
      </c>
      <c r="BG603" s="95">
        <v>28457900.496093798</v>
      </c>
      <c r="BH603" s="95">
        <v>4427045.98046875</v>
      </c>
      <c r="BI603" s="95">
        <v>0</v>
      </c>
      <c r="BJ603" s="95">
        <v>5100485.6003417997</v>
      </c>
      <c r="BK603" s="95">
        <v>3393638.8559875502</v>
      </c>
      <c r="BL603" s="95">
        <v>0</v>
      </c>
      <c r="BM603" s="95">
        <v>0</v>
      </c>
      <c r="BN603" s="95">
        <v>0</v>
      </c>
      <c r="BO603" s="95">
        <v>0</v>
      </c>
      <c r="BP603" s="95">
        <v>0</v>
      </c>
      <c r="BQ603" s="95">
        <v>0</v>
      </c>
      <c r="BR603" s="95">
        <v>4655371.3308715802</v>
      </c>
      <c r="BS603" s="95">
        <v>2925286.9394226102</v>
      </c>
      <c r="BT603" s="95">
        <v>0</v>
      </c>
      <c r="BU603" s="95">
        <v>0</v>
      </c>
      <c r="BV603" s="95">
        <v>1929388.5715179399</v>
      </c>
      <c r="BW603" s="95">
        <v>0</v>
      </c>
      <c r="BX603" s="95">
        <v>0</v>
      </c>
      <c r="BY603" s="95">
        <v>0</v>
      </c>
      <c r="BZ603" s="95">
        <v>0</v>
      </c>
      <c r="CA603" s="95">
        <v>82940.218266487107</v>
      </c>
      <c r="CB603" s="95">
        <v>5439963.16589355</v>
      </c>
      <c r="CC603" s="95">
        <v>40332997.265625</v>
      </c>
      <c r="CD603" s="95">
        <v>9540482.8876953106</v>
      </c>
      <c r="CE603" s="95">
        <v>1539.9644641280199</v>
      </c>
      <c r="CF603" s="95">
        <v>267218.57220840501</v>
      </c>
      <c r="CG603" s="95">
        <v>1791268.0019989</v>
      </c>
      <c r="CH603" s="95">
        <v>0</v>
      </c>
      <c r="CI603" s="95">
        <v>84475.827263832107</v>
      </c>
      <c r="CJ603" s="95">
        <v>5704245.1405639602</v>
      </c>
      <c r="CK603" s="95">
        <v>42127350.076171897</v>
      </c>
      <c r="CL603" s="95">
        <v>9533544.0300293006</v>
      </c>
      <c r="CM603" s="160">
        <v>123357.458350182</v>
      </c>
      <c r="CN603" s="160">
        <v>17623915.337890599</v>
      </c>
      <c r="CO603" s="160">
        <v>70665846.724609405</v>
      </c>
      <c r="CP603" s="95">
        <v>9533544.0300293006</v>
      </c>
      <c r="CQ603" s="95">
        <v>0</v>
      </c>
      <c r="CR603" s="95">
        <v>0</v>
      </c>
      <c r="CS603" s="95">
        <v>0</v>
      </c>
      <c r="CT603" s="95">
        <v>0</v>
      </c>
      <c r="CU603" s="161">
        <v>5707181.7381019555</v>
      </c>
      <c r="CV603" s="161">
        <v>42124265.267623901</v>
      </c>
    </row>
    <row r="604" spans="1:100" x14ac:dyDescent="0.2">
      <c r="A604" s="94" t="s">
        <v>60</v>
      </c>
      <c r="B604" s="96">
        <v>38777</v>
      </c>
      <c r="C604" s="95">
        <v>56506.714824199698</v>
      </c>
      <c r="D604" s="95">
        <v>0</v>
      </c>
      <c r="E604" s="95">
        <v>27144.740214586302</v>
      </c>
      <c r="F604" s="95">
        <v>16212.8876165152</v>
      </c>
      <c r="G604" s="95">
        <v>522.457623571157</v>
      </c>
      <c r="H604" s="95">
        <v>952.43747525662195</v>
      </c>
      <c r="I604" s="95">
        <v>0</v>
      </c>
      <c r="J604" s="95">
        <v>19932.768907547001</v>
      </c>
      <c r="K604" s="95">
        <v>0</v>
      </c>
      <c r="L604" s="95">
        <v>18949.778869628899</v>
      </c>
      <c r="M604" s="95">
        <v>35703.053566455797</v>
      </c>
      <c r="N604" s="95">
        <v>7400.0108790397599</v>
      </c>
      <c r="O604" s="95">
        <v>22109.279881238901</v>
      </c>
      <c r="P604" s="95">
        <v>0</v>
      </c>
      <c r="Q604" s="95">
        <v>4376.2854604124996</v>
      </c>
      <c r="R604" s="95">
        <v>923.81355097144797</v>
      </c>
      <c r="S604" s="95">
        <v>0</v>
      </c>
      <c r="T604" s="95">
        <v>590.69368385523603</v>
      </c>
      <c r="U604" s="95">
        <v>39320.402352333098</v>
      </c>
      <c r="V604" s="95">
        <v>3102017.6109008798</v>
      </c>
      <c r="W604" s="95">
        <v>51.090707317925997</v>
      </c>
      <c r="X604" s="95">
        <v>2404713.2394714402</v>
      </c>
      <c r="Y604" s="95">
        <v>1262562.8786621101</v>
      </c>
      <c r="Z604" s="95">
        <v>111280.250502586</v>
      </c>
      <c r="AA604" s="95">
        <v>149017.10719299299</v>
      </c>
      <c r="AB604" s="95">
        <v>0</v>
      </c>
      <c r="AC604" s="95">
        <v>7624118.4934082003</v>
      </c>
      <c r="AD604" s="95">
        <v>0</v>
      </c>
      <c r="AE604" s="95">
        <v>879899.07135772705</v>
      </c>
      <c r="AF604" s="95">
        <v>1944547.26644897</v>
      </c>
      <c r="AG604" s="95">
        <v>1067283.90956116</v>
      </c>
      <c r="AH604" s="95">
        <v>1120322.3807067899</v>
      </c>
      <c r="AI604" s="95">
        <v>0</v>
      </c>
      <c r="AJ604" s="95">
        <v>510211.53703689598</v>
      </c>
      <c r="AK604" s="95">
        <v>154460.73563385001</v>
      </c>
      <c r="AL604" s="95">
        <v>0</v>
      </c>
      <c r="AM604" s="95">
        <v>105181.91277503999</v>
      </c>
      <c r="AN604" s="95">
        <v>12131406.305908199</v>
      </c>
      <c r="AO604" s="95">
        <v>23788129.2414551</v>
      </c>
      <c r="AP604" s="95">
        <v>588.16271899640606</v>
      </c>
      <c r="AQ604" s="95">
        <v>17339321.1560059</v>
      </c>
      <c r="AR604" s="95">
        <v>8933351.7990722694</v>
      </c>
      <c r="AS604" s="95">
        <v>761035.19378662098</v>
      </c>
      <c r="AT604" s="95">
        <v>1008369.56391144</v>
      </c>
      <c r="AU604" s="95">
        <v>0</v>
      </c>
      <c r="AV604" s="95">
        <v>17642369.193359401</v>
      </c>
      <c r="AW604" s="95">
        <v>0</v>
      </c>
      <c r="AX604" s="95">
        <v>6964677.2230834998</v>
      </c>
      <c r="AY604" s="95">
        <v>14762022.1091309</v>
      </c>
      <c r="AZ604" s="95">
        <v>7494936.5112915002</v>
      </c>
      <c r="BA604" s="95">
        <v>8326338.9127197303</v>
      </c>
      <c r="BB604" s="95">
        <v>0</v>
      </c>
      <c r="BC604" s="95">
        <v>3693411.7030029302</v>
      </c>
      <c r="BD604" s="95">
        <v>1040701.24623108</v>
      </c>
      <c r="BE604" s="95">
        <v>0</v>
      </c>
      <c r="BF604" s="95">
        <v>724539.38336181606</v>
      </c>
      <c r="BG604" s="95">
        <v>29130198.973144501</v>
      </c>
      <c r="BH604" s="95">
        <v>5854230.1936035203</v>
      </c>
      <c r="BI604" s="95">
        <v>87.171304586343496</v>
      </c>
      <c r="BJ604" s="95">
        <v>5827929.2143554697</v>
      </c>
      <c r="BK604" s="95">
        <v>3640948.1327514602</v>
      </c>
      <c r="BL604" s="95">
        <v>0</v>
      </c>
      <c r="BM604" s="95">
        <v>0</v>
      </c>
      <c r="BN604" s="95">
        <v>0</v>
      </c>
      <c r="BO604" s="95">
        <v>0</v>
      </c>
      <c r="BP604" s="95">
        <v>0</v>
      </c>
      <c r="BQ604" s="95">
        <v>0</v>
      </c>
      <c r="BR604" s="95">
        <v>5019792.13317871</v>
      </c>
      <c r="BS604" s="95">
        <v>3006454.7240905799</v>
      </c>
      <c r="BT604" s="95">
        <v>1622448.4620208701</v>
      </c>
      <c r="BU604" s="95">
        <v>0</v>
      </c>
      <c r="BV604" s="95">
        <v>1970713.03588867</v>
      </c>
      <c r="BW604" s="95">
        <v>120770.482525826</v>
      </c>
      <c r="BX604" s="95">
        <v>0</v>
      </c>
      <c r="BY604" s="95">
        <v>0</v>
      </c>
      <c r="BZ604" s="95">
        <v>0</v>
      </c>
      <c r="CA604" s="95">
        <v>83654.7157917023</v>
      </c>
      <c r="CB604" s="95">
        <v>5481578.9696044903</v>
      </c>
      <c r="CC604" s="95">
        <v>41029082.170410201</v>
      </c>
      <c r="CD604" s="95">
        <v>11650795.325683599</v>
      </c>
      <c r="CE604" s="95">
        <v>1474.2961615025999</v>
      </c>
      <c r="CF604" s="95">
        <v>259169.83668899501</v>
      </c>
      <c r="CG604" s="95">
        <v>1761580.94752502</v>
      </c>
      <c r="CH604" s="95">
        <v>0</v>
      </c>
      <c r="CI604" s="95">
        <v>85127.970540046706</v>
      </c>
      <c r="CJ604" s="95">
        <v>5735429.8489990197</v>
      </c>
      <c r="CK604" s="95">
        <v>42791307.751953103</v>
      </c>
      <c r="CL604" s="95">
        <v>11780689.6676025</v>
      </c>
      <c r="CM604" s="160">
        <v>124268.894634247</v>
      </c>
      <c r="CN604" s="160">
        <v>17911887.691406298</v>
      </c>
      <c r="CO604" s="160">
        <v>72027644.626953095</v>
      </c>
      <c r="CP604" s="95">
        <v>11780689.6676025</v>
      </c>
      <c r="CQ604" s="95">
        <v>0</v>
      </c>
      <c r="CR604" s="95">
        <v>0</v>
      </c>
      <c r="CS604" s="95">
        <v>0</v>
      </c>
      <c r="CT604" s="95">
        <v>0</v>
      </c>
      <c r="CU604" s="161">
        <v>5740748.8062934857</v>
      </c>
      <c r="CV604" s="161">
        <v>42790663.117935218</v>
      </c>
    </row>
    <row r="605" spans="1:100" x14ac:dyDescent="0.2">
      <c r="A605" s="94" t="s">
        <v>60</v>
      </c>
      <c r="B605" s="96">
        <v>38869</v>
      </c>
      <c r="C605" s="95">
        <v>58411.331412792199</v>
      </c>
      <c r="D605" s="95">
        <v>0</v>
      </c>
      <c r="E605" s="95">
        <v>26940.780798673601</v>
      </c>
      <c r="F605" s="95">
        <v>16563.318028450001</v>
      </c>
      <c r="G605" s="95">
        <v>583.15128630399704</v>
      </c>
      <c r="H605" s="95">
        <v>892.50954853743303</v>
      </c>
      <c r="I605" s="95">
        <v>0</v>
      </c>
      <c r="J605" s="95">
        <v>22364.6089220047</v>
      </c>
      <c r="K605" s="95">
        <v>0</v>
      </c>
      <c r="L605" s="95">
        <v>17833.805143117901</v>
      </c>
      <c r="M605" s="95">
        <v>36409.658656597101</v>
      </c>
      <c r="N605" s="95">
        <v>7427.2710496783302</v>
      </c>
      <c r="O605" s="95">
        <v>23236.465751409502</v>
      </c>
      <c r="P605" s="95">
        <v>0</v>
      </c>
      <c r="Q605" s="95">
        <v>4378.6963816285097</v>
      </c>
      <c r="R605" s="95">
        <v>991.68292462080694</v>
      </c>
      <c r="S605" s="95">
        <v>0</v>
      </c>
      <c r="T605" s="95">
        <v>534.69382584095001</v>
      </c>
      <c r="U605" s="95">
        <v>39568.3553814888</v>
      </c>
      <c r="V605" s="95">
        <v>3202231.5253906301</v>
      </c>
      <c r="W605" s="95">
        <v>35.503470246680102</v>
      </c>
      <c r="X605" s="95">
        <v>2353046.2763977102</v>
      </c>
      <c r="Y605" s="95">
        <v>1280359.9025115999</v>
      </c>
      <c r="Z605" s="95">
        <v>119320.003432274</v>
      </c>
      <c r="AA605" s="95">
        <v>135581.49908447301</v>
      </c>
      <c r="AB605" s="95">
        <v>0</v>
      </c>
      <c r="AC605" s="95">
        <v>8330132.8862915002</v>
      </c>
      <c r="AD605" s="95">
        <v>0</v>
      </c>
      <c r="AE605" s="95">
        <v>832040.06347656297</v>
      </c>
      <c r="AF605" s="95">
        <v>1990623.0723877</v>
      </c>
      <c r="AG605" s="95">
        <v>1067602.59486389</v>
      </c>
      <c r="AH605" s="95">
        <v>1168684.9692382801</v>
      </c>
      <c r="AI605" s="95">
        <v>0</v>
      </c>
      <c r="AJ605" s="95">
        <v>504623.26581573498</v>
      </c>
      <c r="AK605" s="95">
        <v>163043.33668708801</v>
      </c>
      <c r="AL605" s="95">
        <v>0</v>
      </c>
      <c r="AM605" s="95">
        <v>93029.542429923997</v>
      </c>
      <c r="AN605" s="95">
        <v>12372621.846679701</v>
      </c>
      <c r="AO605" s="95">
        <v>24837724.145752002</v>
      </c>
      <c r="AP605" s="95">
        <v>482.55979624763103</v>
      </c>
      <c r="AQ605" s="95">
        <v>17170506.655029301</v>
      </c>
      <c r="AR605" s="95">
        <v>9060213.8410644494</v>
      </c>
      <c r="AS605" s="95">
        <v>821508.67589569103</v>
      </c>
      <c r="AT605" s="95">
        <v>922600.05792236305</v>
      </c>
      <c r="AU605" s="95">
        <v>0</v>
      </c>
      <c r="AV605" s="95">
        <v>20120066.759277299</v>
      </c>
      <c r="AW605" s="95">
        <v>0</v>
      </c>
      <c r="AX605" s="95">
        <v>6648447.6232299795</v>
      </c>
      <c r="AY605" s="95">
        <v>15217516.5169678</v>
      </c>
      <c r="AZ605" s="95">
        <v>7552788.1587524395</v>
      </c>
      <c r="BA605" s="95">
        <v>8781544.3400878906</v>
      </c>
      <c r="BB605" s="95">
        <v>0</v>
      </c>
      <c r="BC605" s="95">
        <v>3692566.1670532199</v>
      </c>
      <c r="BD605" s="95">
        <v>1108766.3479766799</v>
      </c>
      <c r="BE605" s="95">
        <v>0</v>
      </c>
      <c r="BF605" s="95">
        <v>648293.92369079601</v>
      </c>
      <c r="BG605" s="95">
        <v>29915083.0166016</v>
      </c>
      <c r="BH605" s="95">
        <v>6116521.5559692401</v>
      </c>
      <c r="BI605" s="95">
        <v>22.479058273835101</v>
      </c>
      <c r="BJ605" s="95">
        <v>5730510.91516113</v>
      </c>
      <c r="BK605" s="95">
        <v>3681816.4100647001</v>
      </c>
      <c r="BL605" s="95">
        <v>0</v>
      </c>
      <c r="BM605" s="95">
        <v>0</v>
      </c>
      <c r="BN605" s="95">
        <v>0</v>
      </c>
      <c r="BO605" s="95">
        <v>0</v>
      </c>
      <c r="BP605" s="95">
        <v>0</v>
      </c>
      <c r="BQ605" s="95">
        <v>0</v>
      </c>
      <c r="BR605" s="95">
        <v>5135901.5618896503</v>
      </c>
      <c r="BS605" s="95">
        <v>3034324.9184265099</v>
      </c>
      <c r="BT605" s="95">
        <v>1709613.0629425</v>
      </c>
      <c r="BU605" s="95">
        <v>0</v>
      </c>
      <c r="BV605" s="95">
        <v>1974193.92660522</v>
      </c>
      <c r="BW605" s="95">
        <v>129604.052747726</v>
      </c>
      <c r="BX605" s="95">
        <v>0</v>
      </c>
      <c r="BY605" s="95">
        <v>0</v>
      </c>
      <c r="BZ605" s="95">
        <v>0</v>
      </c>
      <c r="CA605" s="95">
        <v>85450.996009826704</v>
      </c>
      <c r="CB605" s="95">
        <v>5602362.3556518601</v>
      </c>
      <c r="CC605" s="95">
        <v>42009752.521484397</v>
      </c>
      <c r="CD605" s="95">
        <v>11836962.0743408</v>
      </c>
      <c r="CE605" s="95">
        <v>1494.60502958298</v>
      </c>
      <c r="CF605" s="95">
        <v>255608.637928009</v>
      </c>
      <c r="CG605" s="95">
        <v>1750275.8547515899</v>
      </c>
      <c r="CH605" s="95">
        <v>0</v>
      </c>
      <c r="CI605" s="95">
        <v>86942.465769767805</v>
      </c>
      <c r="CJ605" s="95">
        <v>5866647.4866332998</v>
      </c>
      <c r="CK605" s="95">
        <v>43841743.880859397</v>
      </c>
      <c r="CL605" s="95">
        <v>11960216.6240234</v>
      </c>
      <c r="CM605" s="160">
        <v>126215.51690197</v>
      </c>
      <c r="CN605" s="160">
        <v>18206816.671875</v>
      </c>
      <c r="CO605" s="160">
        <v>73671532.700195298</v>
      </c>
      <c r="CP605" s="95">
        <v>11960216.6240234</v>
      </c>
      <c r="CQ605" s="95">
        <v>0</v>
      </c>
      <c r="CR605" s="95">
        <v>0</v>
      </c>
      <c r="CS605" s="95">
        <v>0</v>
      </c>
      <c r="CT605" s="95">
        <v>0</v>
      </c>
      <c r="CU605" s="161">
        <v>5857970.9935798692</v>
      </c>
      <c r="CV605" s="161">
        <v>43760028.376235984</v>
      </c>
    </row>
    <row r="606" spans="1:100" x14ac:dyDescent="0.2">
      <c r="A606" s="94" t="s">
        <v>60</v>
      </c>
      <c r="B606" s="96">
        <v>38961</v>
      </c>
      <c r="C606" s="95">
        <v>59557.796137332902</v>
      </c>
      <c r="D606" s="95">
        <v>0</v>
      </c>
      <c r="E606" s="95">
        <v>26554.341874122601</v>
      </c>
      <c r="F606" s="95">
        <v>16599.683214664499</v>
      </c>
      <c r="G606" s="95">
        <v>614.30963146686599</v>
      </c>
      <c r="H606" s="95">
        <v>845.19590001553297</v>
      </c>
      <c r="I606" s="95">
        <v>0</v>
      </c>
      <c r="J606" s="95">
        <v>24923.128274679199</v>
      </c>
      <c r="K606" s="95">
        <v>0</v>
      </c>
      <c r="L606" s="95">
        <v>16961.949540138201</v>
      </c>
      <c r="M606" s="95">
        <v>36831.104455947898</v>
      </c>
      <c r="N606" s="95">
        <v>7534.4305563569096</v>
      </c>
      <c r="O606" s="95">
        <v>23862.5486526489</v>
      </c>
      <c r="P606" s="95">
        <v>0</v>
      </c>
      <c r="Q606" s="95">
        <v>4351.6766198873502</v>
      </c>
      <c r="R606" s="95">
        <v>992.12261844426405</v>
      </c>
      <c r="S606" s="95">
        <v>0</v>
      </c>
      <c r="T606" s="95">
        <v>488.17267325147998</v>
      </c>
      <c r="U606" s="95">
        <v>39550.986419200897</v>
      </c>
      <c r="V606" s="95">
        <v>3252991.1348571801</v>
      </c>
      <c r="W606" s="95">
        <v>36.142588191665702</v>
      </c>
      <c r="X606" s="95">
        <v>2286334.6772155799</v>
      </c>
      <c r="Y606" s="95">
        <v>1252096.3417968799</v>
      </c>
      <c r="Z606" s="95">
        <v>128439.568171501</v>
      </c>
      <c r="AA606" s="95">
        <v>122054.374414444</v>
      </c>
      <c r="AB606" s="95">
        <v>0</v>
      </c>
      <c r="AC606" s="95">
        <v>9320571.8826904297</v>
      </c>
      <c r="AD606" s="95">
        <v>0</v>
      </c>
      <c r="AE606" s="95">
        <v>787007.73167419399</v>
      </c>
      <c r="AF606" s="95">
        <v>1995206.421875</v>
      </c>
      <c r="AG606" s="95">
        <v>1059735.9332733201</v>
      </c>
      <c r="AH606" s="95">
        <v>1200269.16798401</v>
      </c>
      <c r="AI606" s="95">
        <v>0</v>
      </c>
      <c r="AJ606" s="95">
        <v>494785.80529022199</v>
      </c>
      <c r="AK606" s="95">
        <v>164181.86322975199</v>
      </c>
      <c r="AL606" s="95">
        <v>0</v>
      </c>
      <c r="AM606" s="95">
        <v>85805.216815948501</v>
      </c>
      <c r="AN606" s="95">
        <v>12468984.3212891</v>
      </c>
      <c r="AO606" s="95">
        <v>25508918.800537098</v>
      </c>
      <c r="AP606" s="95">
        <v>487.30406052246701</v>
      </c>
      <c r="AQ606" s="95">
        <v>16752179.6810303</v>
      </c>
      <c r="AR606" s="95">
        <v>8933594.1728515606</v>
      </c>
      <c r="AS606" s="95">
        <v>890464.54167938197</v>
      </c>
      <c r="AT606" s="95">
        <v>838301.71133422898</v>
      </c>
      <c r="AU606" s="95">
        <v>0</v>
      </c>
      <c r="AV606" s="95">
        <v>22895169.829345699</v>
      </c>
      <c r="AW606" s="95">
        <v>0</v>
      </c>
      <c r="AX606" s="95">
        <v>6375235.1834106399</v>
      </c>
      <c r="AY606" s="95">
        <v>15423271.4185791</v>
      </c>
      <c r="AZ606" s="95">
        <v>7566263.68395996</v>
      </c>
      <c r="BA606" s="95">
        <v>9142394.4223632794</v>
      </c>
      <c r="BB606" s="95">
        <v>0</v>
      </c>
      <c r="BC606" s="95">
        <v>3646040.3168334998</v>
      </c>
      <c r="BD606" s="95">
        <v>1113725.3611145001</v>
      </c>
      <c r="BE606" s="95">
        <v>0</v>
      </c>
      <c r="BF606" s="95">
        <v>603798.99034881603</v>
      </c>
      <c r="BG606" s="95">
        <v>30570193.353271499</v>
      </c>
      <c r="BH606" s="95">
        <v>6313047.19958496</v>
      </c>
      <c r="BI606" s="95">
        <v>31.570120053831499</v>
      </c>
      <c r="BJ606" s="95">
        <v>5618394.4176635696</v>
      </c>
      <c r="BK606" s="95">
        <v>3580714.9508667002</v>
      </c>
      <c r="BL606" s="95">
        <v>0</v>
      </c>
      <c r="BM606" s="95">
        <v>0</v>
      </c>
      <c r="BN606" s="95">
        <v>0</v>
      </c>
      <c r="BO606" s="95">
        <v>0</v>
      </c>
      <c r="BP606" s="95">
        <v>0</v>
      </c>
      <c r="BQ606" s="95">
        <v>0</v>
      </c>
      <c r="BR606" s="95">
        <v>5184082.6459350605</v>
      </c>
      <c r="BS606" s="95">
        <v>3034008.3020935101</v>
      </c>
      <c r="BT606" s="95">
        <v>1779902.27128601</v>
      </c>
      <c r="BU606" s="95">
        <v>0</v>
      </c>
      <c r="BV606" s="95">
        <v>1971949.07237244</v>
      </c>
      <c r="BW606" s="95">
        <v>129337.781898499</v>
      </c>
      <c r="BX606" s="95">
        <v>0</v>
      </c>
      <c r="BY606" s="95">
        <v>0</v>
      </c>
      <c r="BZ606" s="95">
        <v>0</v>
      </c>
      <c r="CA606" s="95">
        <v>86042.899882316604</v>
      </c>
      <c r="CB606" s="95">
        <v>5553348.1846313505</v>
      </c>
      <c r="CC606" s="95">
        <v>42347458.766113304</v>
      </c>
      <c r="CD606" s="95">
        <v>11954419.6802979</v>
      </c>
      <c r="CE606" s="95">
        <v>1449.0119035094999</v>
      </c>
      <c r="CF606" s="95">
        <v>250968.082105637</v>
      </c>
      <c r="CG606" s="95">
        <v>1728641.4793396001</v>
      </c>
      <c r="CH606" s="95">
        <v>0</v>
      </c>
      <c r="CI606" s="95">
        <v>87496.853111267104</v>
      </c>
      <c r="CJ606" s="95">
        <v>5806068.40979004</v>
      </c>
      <c r="CK606" s="95">
        <v>44062182.156738304</v>
      </c>
      <c r="CL606" s="95">
        <v>12084646.880127</v>
      </c>
      <c r="CM606" s="160">
        <v>127157.223771095</v>
      </c>
      <c r="CN606" s="160">
        <v>18229363.591552701</v>
      </c>
      <c r="CO606" s="160">
        <v>74549069.919921905</v>
      </c>
      <c r="CP606" s="95">
        <v>12084646.880127</v>
      </c>
      <c r="CQ606" s="95">
        <v>0</v>
      </c>
      <c r="CR606" s="95">
        <v>0</v>
      </c>
      <c r="CS606" s="95">
        <v>0</v>
      </c>
      <c r="CT606" s="95">
        <v>0</v>
      </c>
      <c r="CU606" s="161">
        <v>5804316.266736987</v>
      </c>
      <c r="CV606" s="161">
        <v>44076100.245452903</v>
      </c>
    </row>
    <row r="607" spans="1:100" x14ac:dyDescent="0.2">
      <c r="A607" s="94" t="s">
        <v>60</v>
      </c>
      <c r="B607" s="96">
        <v>39052</v>
      </c>
      <c r="C607" s="95">
        <v>61469.783157825499</v>
      </c>
      <c r="D607" s="95">
        <v>0</v>
      </c>
      <c r="E607" s="95">
        <v>26425.660871505701</v>
      </c>
      <c r="F607" s="95">
        <v>16852.540557384498</v>
      </c>
      <c r="G607" s="95">
        <v>691.57517357170605</v>
      </c>
      <c r="H607" s="95">
        <v>757.51473881304298</v>
      </c>
      <c r="I607" s="95">
        <v>0</v>
      </c>
      <c r="J607" s="95">
        <v>28087.887133598299</v>
      </c>
      <c r="K607" s="95">
        <v>0</v>
      </c>
      <c r="L607" s="95">
        <v>17075.783428669001</v>
      </c>
      <c r="M607" s="95">
        <v>37374.356795311003</v>
      </c>
      <c r="N607" s="95">
        <v>7573.0371468663197</v>
      </c>
      <c r="O607" s="95">
        <v>24900.898809909799</v>
      </c>
      <c r="P607" s="95">
        <v>0</v>
      </c>
      <c r="Q607" s="95">
        <v>4379.3666229248001</v>
      </c>
      <c r="R607" s="95">
        <v>1004.63420194387</v>
      </c>
      <c r="S607" s="95">
        <v>0</v>
      </c>
      <c r="T607" s="95">
        <v>465.85373215377302</v>
      </c>
      <c r="U607" s="95">
        <v>40256.202649116502</v>
      </c>
      <c r="V607" s="95">
        <v>3362186.0758056599</v>
      </c>
      <c r="W607" s="95">
        <v>44.370127639733298</v>
      </c>
      <c r="X607" s="95">
        <v>2250957.3435363802</v>
      </c>
      <c r="Y607" s="95">
        <v>1253364.12809753</v>
      </c>
      <c r="Z607" s="95">
        <v>142847.013868332</v>
      </c>
      <c r="AA607" s="95">
        <v>108425.17756748199</v>
      </c>
      <c r="AB607" s="95">
        <v>0</v>
      </c>
      <c r="AC607" s="95">
        <v>10943637.217163101</v>
      </c>
      <c r="AD607" s="95">
        <v>0</v>
      </c>
      <c r="AE607" s="95">
        <v>792322.71253204299</v>
      </c>
      <c r="AF607" s="95">
        <v>2004007.87145996</v>
      </c>
      <c r="AG607" s="95">
        <v>1058473.7989044201</v>
      </c>
      <c r="AH607" s="95">
        <v>1250818.28199768</v>
      </c>
      <c r="AI607" s="95">
        <v>0</v>
      </c>
      <c r="AJ607" s="95">
        <v>492378.08383560198</v>
      </c>
      <c r="AK607" s="95">
        <v>169327.871017456</v>
      </c>
      <c r="AL607" s="95">
        <v>0</v>
      </c>
      <c r="AM607" s="95">
        <v>81923.4266119003</v>
      </c>
      <c r="AN607" s="95">
        <v>12967509.6292725</v>
      </c>
      <c r="AO607" s="95">
        <v>26662343.638671901</v>
      </c>
      <c r="AP607" s="95">
        <v>678.45778413116898</v>
      </c>
      <c r="AQ607" s="95">
        <v>16447087.2706299</v>
      </c>
      <c r="AR607" s="95">
        <v>8973422.8570556603</v>
      </c>
      <c r="AS607" s="95">
        <v>996427.64662933396</v>
      </c>
      <c r="AT607" s="95">
        <v>750855.40744781506</v>
      </c>
      <c r="AU607" s="95">
        <v>0</v>
      </c>
      <c r="AV607" s="95">
        <v>25836063.661621101</v>
      </c>
      <c r="AW607" s="95">
        <v>0</v>
      </c>
      <c r="AX607" s="95">
        <v>6491842.8734741202</v>
      </c>
      <c r="AY607" s="95">
        <v>15670289.3387451</v>
      </c>
      <c r="AZ607" s="95">
        <v>7597992.38525391</v>
      </c>
      <c r="BA607" s="95">
        <v>9631491.7222900409</v>
      </c>
      <c r="BB607" s="95">
        <v>0</v>
      </c>
      <c r="BC607" s="95">
        <v>3667103.1680908198</v>
      </c>
      <c r="BD607" s="95">
        <v>1167998.69413757</v>
      </c>
      <c r="BE607" s="95">
        <v>0</v>
      </c>
      <c r="BF607" s="95">
        <v>581601.53736877395</v>
      </c>
      <c r="BG607" s="95">
        <v>31599541.457031298</v>
      </c>
      <c r="BH607" s="95">
        <v>6662636.6918945303</v>
      </c>
      <c r="BI607" s="95">
        <v>29.770040899980799</v>
      </c>
      <c r="BJ607" s="95">
        <v>5559209.7160644503</v>
      </c>
      <c r="BK607" s="95">
        <v>3603346.2614746098</v>
      </c>
      <c r="BL607" s="95">
        <v>0</v>
      </c>
      <c r="BM607" s="95">
        <v>0</v>
      </c>
      <c r="BN607" s="95">
        <v>0</v>
      </c>
      <c r="BO607" s="95">
        <v>0</v>
      </c>
      <c r="BP607" s="95">
        <v>0</v>
      </c>
      <c r="BQ607" s="95">
        <v>0</v>
      </c>
      <c r="BR607" s="95">
        <v>5304673.0136108398</v>
      </c>
      <c r="BS607" s="95">
        <v>3049221.0010681199</v>
      </c>
      <c r="BT607" s="95">
        <v>1874770.7349090599</v>
      </c>
      <c r="BU607" s="95">
        <v>0</v>
      </c>
      <c r="BV607" s="95">
        <v>2002915.7587738</v>
      </c>
      <c r="BW607" s="95">
        <v>134895.95574760399</v>
      </c>
      <c r="BX607" s="95">
        <v>0</v>
      </c>
      <c r="BY607" s="95">
        <v>0</v>
      </c>
      <c r="BZ607" s="95">
        <v>0</v>
      </c>
      <c r="CA607" s="95">
        <v>87838.188652038603</v>
      </c>
      <c r="CB607" s="95">
        <v>5612860.5183715802</v>
      </c>
      <c r="CC607" s="95">
        <v>43193020.309082001</v>
      </c>
      <c r="CD607" s="95">
        <v>12229948.9992676</v>
      </c>
      <c r="CE607" s="95">
        <v>1439.8919713944199</v>
      </c>
      <c r="CF607" s="95">
        <v>251317.522983551</v>
      </c>
      <c r="CG607" s="95">
        <v>1750262.61608887</v>
      </c>
      <c r="CH607" s="95">
        <v>0</v>
      </c>
      <c r="CI607" s="95">
        <v>89276.490733146697</v>
      </c>
      <c r="CJ607" s="95">
        <v>5866583.5223998995</v>
      </c>
      <c r="CK607" s="95">
        <v>44941771.479003899</v>
      </c>
      <c r="CL607" s="95">
        <v>12363889.501708999</v>
      </c>
      <c r="CM607" s="160">
        <v>129372.854557991</v>
      </c>
      <c r="CN607" s="160">
        <v>18858115.840820301</v>
      </c>
      <c r="CO607" s="160">
        <v>76589282.279296905</v>
      </c>
      <c r="CP607" s="95">
        <v>12363889.501708999</v>
      </c>
      <c r="CQ607" s="95">
        <v>0</v>
      </c>
      <c r="CR607" s="95">
        <v>0</v>
      </c>
      <c r="CS607" s="95">
        <v>0</v>
      </c>
      <c r="CT607" s="95">
        <v>0</v>
      </c>
      <c r="CU607" s="161">
        <v>5864178.0413551312</v>
      </c>
      <c r="CV607" s="161">
        <v>44943282.925170869</v>
      </c>
    </row>
    <row r="608" spans="1:100" x14ac:dyDescent="0.2">
      <c r="A608" s="94" t="s">
        <v>60</v>
      </c>
      <c r="B608" s="96">
        <v>39142</v>
      </c>
      <c r="C608" s="95">
        <v>63940.462894439697</v>
      </c>
      <c r="D608" s="95">
        <v>0</v>
      </c>
      <c r="E608" s="95">
        <v>25078.686831474301</v>
      </c>
      <c r="F608" s="95">
        <v>16850.915822982799</v>
      </c>
      <c r="G608" s="95">
        <v>793.88804002106201</v>
      </c>
      <c r="H608" s="95">
        <v>709.23669932037603</v>
      </c>
      <c r="I608" s="95">
        <v>0</v>
      </c>
      <c r="J608" s="95">
        <v>30357.876993656198</v>
      </c>
      <c r="K608" s="95">
        <v>0</v>
      </c>
      <c r="L608" s="95">
        <v>16586.8109548092</v>
      </c>
      <c r="M608" s="95">
        <v>37665.691367149397</v>
      </c>
      <c r="N608" s="95">
        <v>7691.5076066851598</v>
      </c>
      <c r="O608" s="95">
        <v>25764.4624233246</v>
      </c>
      <c r="P608" s="95">
        <v>0</v>
      </c>
      <c r="Q608" s="95">
        <v>4397.7126436233502</v>
      </c>
      <c r="R608" s="95">
        <v>1078.4736893177001</v>
      </c>
      <c r="S608" s="95">
        <v>0</v>
      </c>
      <c r="T608" s="95">
        <v>458.85692791268201</v>
      </c>
      <c r="U608" s="95">
        <v>40801.741185188301</v>
      </c>
      <c r="V608" s="95">
        <v>3507406.2480163602</v>
      </c>
      <c r="W608" s="95">
        <v>38.877861327957397</v>
      </c>
      <c r="X608" s="95">
        <v>2129211.5045166002</v>
      </c>
      <c r="Y608" s="95">
        <v>1248262.37684631</v>
      </c>
      <c r="Z608" s="95">
        <v>156637.773855209</v>
      </c>
      <c r="AA608" s="95">
        <v>100332.054802895</v>
      </c>
      <c r="AB608" s="95">
        <v>0</v>
      </c>
      <c r="AC608" s="95">
        <v>11573713.3085938</v>
      </c>
      <c r="AD608" s="95">
        <v>0</v>
      </c>
      <c r="AE608" s="95">
        <v>771428.74835967994</v>
      </c>
      <c r="AF608" s="95">
        <v>2023814.1300353999</v>
      </c>
      <c r="AG608" s="95">
        <v>1064010.97412109</v>
      </c>
      <c r="AH608" s="95">
        <v>1315027.4970092799</v>
      </c>
      <c r="AI608" s="95">
        <v>0</v>
      </c>
      <c r="AJ608" s="95">
        <v>495082.35394668602</v>
      </c>
      <c r="AK608" s="95">
        <v>177372.95346832299</v>
      </c>
      <c r="AL608" s="95">
        <v>0</v>
      </c>
      <c r="AM608" s="95">
        <v>79006.981357574507</v>
      </c>
      <c r="AN608" s="95">
        <v>13166497.0157471</v>
      </c>
      <c r="AO608" s="95">
        <v>28112150.892578099</v>
      </c>
      <c r="AP608" s="95">
        <v>508.89691736549099</v>
      </c>
      <c r="AQ608" s="95">
        <v>15700831.1672363</v>
      </c>
      <c r="AR608" s="95">
        <v>8889275.9036865197</v>
      </c>
      <c r="AS608" s="95">
        <v>1097623.98194885</v>
      </c>
      <c r="AT608" s="95">
        <v>695222.01715087902</v>
      </c>
      <c r="AU608" s="95">
        <v>0</v>
      </c>
      <c r="AV608" s="95">
        <v>28004227.549804699</v>
      </c>
      <c r="AW608" s="95">
        <v>0</v>
      </c>
      <c r="AX608" s="95">
        <v>6402243.3749389602</v>
      </c>
      <c r="AY608" s="95">
        <v>15978542.9730225</v>
      </c>
      <c r="AZ608" s="95">
        <v>7637510.2732543899</v>
      </c>
      <c r="BA608" s="95">
        <v>10226720.744506801</v>
      </c>
      <c r="BB608" s="95">
        <v>0</v>
      </c>
      <c r="BC608" s="95">
        <v>3716432.5776061998</v>
      </c>
      <c r="BD608" s="95">
        <v>1224401.08940125</v>
      </c>
      <c r="BE608" s="95">
        <v>0</v>
      </c>
      <c r="BF608" s="95">
        <v>562677.35859680199</v>
      </c>
      <c r="BG608" s="95">
        <v>32363876.145263702</v>
      </c>
      <c r="BH608" s="95">
        <v>7133415.19140625</v>
      </c>
      <c r="BI608" s="95">
        <v>17.830256006913299</v>
      </c>
      <c r="BJ608" s="95">
        <v>5393005.5585327102</v>
      </c>
      <c r="BK608" s="95">
        <v>3630301.0825500502</v>
      </c>
      <c r="BL608" s="95">
        <v>0</v>
      </c>
      <c r="BM608" s="95">
        <v>0</v>
      </c>
      <c r="BN608" s="95">
        <v>0</v>
      </c>
      <c r="BO608" s="95">
        <v>0</v>
      </c>
      <c r="BP608" s="95">
        <v>0</v>
      </c>
      <c r="BQ608" s="95">
        <v>0</v>
      </c>
      <c r="BR608" s="95">
        <v>5402708.15197754</v>
      </c>
      <c r="BS608" s="95">
        <v>3070303.1708984398</v>
      </c>
      <c r="BT608" s="95">
        <v>1991973.34413147</v>
      </c>
      <c r="BU608" s="95">
        <v>0</v>
      </c>
      <c r="BV608" s="95">
        <v>2015417.2032470701</v>
      </c>
      <c r="BW608" s="95">
        <v>142052.39310073899</v>
      </c>
      <c r="BX608" s="95">
        <v>0</v>
      </c>
      <c r="BY608" s="95">
        <v>0</v>
      </c>
      <c r="BZ608" s="95">
        <v>0</v>
      </c>
      <c r="CA608" s="95">
        <v>89043.3744478226</v>
      </c>
      <c r="CB608" s="95">
        <v>5658049.3841552697</v>
      </c>
      <c r="CC608" s="95">
        <v>43884975.607910201</v>
      </c>
      <c r="CD608" s="95">
        <v>12509160.4798584</v>
      </c>
      <c r="CE608" s="95">
        <v>1504.5320547521101</v>
      </c>
      <c r="CF608" s="95">
        <v>255825.52320671099</v>
      </c>
      <c r="CG608" s="95">
        <v>1783339.2562255899</v>
      </c>
      <c r="CH608" s="95">
        <v>0</v>
      </c>
      <c r="CI608" s="95">
        <v>90545.537580490098</v>
      </c>
      <c r="CJ608" s="95">
        <v>5910884.5428466797</v>
      </c>
      <c r="CK608" s="95">
        <v>45695450.894531302</v>
      </c>
      <c r="CL608" s="95">
        <v>12660599.603515601</v>
      </c>
      <c r="CM608" s="160">
        <v>131098.79063415501</v>
      </c>
      <c r="CN608" s="160">
        <v>19125338.058593798</v>
      </c>
      <c r="CO608" s="160">
        <v>78149128.862304702</v>
      </c>
      <c r="CP608" s="95">
        <v>12660599.603515601</v>
      </c>
      <c r="CQ608" s="95">
        <v>0</v>
      </c>
      <c r="CR608" s="95">
        <v>0</v>
      </c>
      <c r="CS608" s="95">
        <v>0</v>
      </c>
      <c r="CT608" s="95">
        <v>0</v>
      </c>
      <c r="CU608" s="161">
        <v>5913874.9073619805</v>
      </c>
      <c r="CV608" s="161">
        <v>45668314.864135794</v>
      </c>
    </row>
    <row r="609" spans="1:100" x14ac:dyDescent="0.2">
      <c r="A609" s="94" t="s">
        <v>60</v>
      </c>
      <c r="B609" s="96">
        <v>39234</v>
      </c>
      <c r="C609" s="95">
        <v>65021.288171768203</v>
      </c>
      <c r="D609" s="95">
        <v>0</v>
      </c>
      <c r="E609" s="95">
        <v>24368.9370462894</v>
      </c>
      <c r="F609" s="95">
        <v>16751.6240530014</v>
      </c>
      <c r="G609" s="95">
        <v>887.18105021119095</v>
      </c>
      <c r="H609" s="95">
        <v>611.04883419722296</v>
      </c>
      <c r="I609" s="95">
        <v>0</v>
      </c>
      <c r="J609" s="95">
        <v>32319.765163183201</v>
      </c>
      <c r="K609" s="95">
        <v>0</v>
      </c>
      <c r="L609" s="95">
        <v>16553.849339723602</v>
      </c>
      <c r="M609" s="95">
        <v>37597.3927550316</v>
      </c>
      <c r="N609" s="95">
        <v>7790.0614998340598</v>
      </c>
      <c r="O609" s="95">
        <v>26111.8835816383</v>
      </c>
      <c r="P609" s="95">
        <v>0</v>
      </c>
      <c r="Q609" s="95">
        <v>4386.4961591959</v>
      </c>
      <c r="R609" s="95">
        <v>1100.9419373124799</v>
      </c>
      <c r="S609" s="95">
        <v>0</v>
      </c>
      <c r="T609" s="95">
        <v>445.62871595099602</v>
      </c>
      <c r="U609" s="95">
        <v>41181.070228099801</v>
      </c>
      <c r="V609" s="95">
        <v>3606506.4896240202</v>
      </c>
      <c r="W609" s="95">
        <v>35.8422153587453</v>
      </c>
      <c r="X609" s="95">
        <v>2058588.2935180699</v>
      </c>
      <c r="Y609" s="95">
        <v>1234710.75212097</v>
      </c>
      <c r="Z609" s="95">
        <v>169243.86912345901</v>
      </c>
      <c r="AA609" s="95">
        <v>85967.376681327805</v>
      </c>
      <c r="AB609" s="95">
        <v>0</v>
      </c>
      <c r="AC609" s="95">
        <v>11919738.764160199</v>
      </c>
      <c r="AD609" s="95">
        <v>0</v>
      </c>
      <c r="AE609" s="95">
        <v>758156.04638671898</v>
      </c>
      <c r="AF609" s="95">
        <v>2035497.8096771201</v>
      </c>
      <c r="AG609" s="95">
        <v>1066359.49572754</v>
      </c>
      <c r="AH609" s="95">
        <v>1319920.64393616</v>
      </c>
      <c r="AI609" s="95">
        <v>0</v>
      </c>
      <c r="AJ609" s="95">
        <v>496334.95191192598</v>
      </c>
      <c r="AK609" s="95">
        <v>179903.93574714701</v>
      </c>
      <c r="AL609" s="95">
        <v>0</v>
      </c>
      <c r="AM609" s="95">
        <v>75699.909258842497</v>
      </c>
      <c r="AN609" s="95">
        <v>13360174.400756801</v>
      </c>
      <c r="AO609" s="95">
        <v>29154245.8681641</v>
      </c>
      <c r="AP609" s="95">
        <v>489.64404861628998</v>
      </c>
      <c r="AQ609" s="95">
        <v>15208963.6861572</v>
      </c>
      <c r="AR609" s="95">
        <v>8870052.6838378906</v>
      </c>
      <c r="AS609" s="95">
        <v>1189070.97331238</v>
      </c>
      <c r="AT609" s="95">
        <v>599483.97520446801</v>
      </c>
      <c r="AU609" s="95">
        <v>0</v>
      </c>
      <c r="AV609" s="95">
        <v>29735633.588378899</v>
      </c>
      <c r="AW609" s="95">
        <v>0</v>
      </c>
      <c r="AX609" s="95">
        <v>6401865.17297363</v>
      </c>
      <c r="AY609" s="95">
        <v>16198569.8514404</v>
      </c>
      <c r="AZ609" s="95">
        <v>7742073.3273315402</v>
      </c>
      <c r="BA609" s="95">
        <v>10357123.231323199</v>
      </c>
      <c r="BB609" s="95">
        <v>0</v>
      </c>
      <c r="BC609" s="95">
        <v>3750103.9358215299</v>
      </c>
      <c r="BD609" s="95">
        <v>1253806.07009888</v>
      </c>
      <c r="BE609" s="95">
        <v>0</v>
      </c>
      <c r="BF609" s="95">
        <v>542235.94915008498</v>
      </c>
      <c r="BG609" s="95">
        <v>33134486.395019501</v>
      </c>
      <c r="BH609" s="95">
        <v>7322481.55432129</v>
      </c>
      <c r="BI609" s="95">
        <v>21.901066692778802</v>
      </c>
      <c r="BJ609" s="95">
        <v>5272670.46801758</v>
      </c>
      <c r="BK609" s="95">
        <v>3633472.0816040002</v>
      </c>
      <c r="BL609" s="95">
        <v>0</v>
      </c>
      <c r="BM609" s="95">
        <v>0</v>
      </c>
      <c r="BN609" s="95">
        <v>0</v>
      </c>
      <c r="BO609" s="95">
        <v>0</v>
      </c>
      <c r="BP609" s="95">
        <v>0</v>
      </c>
      <c r="BQ609" s="95">
        <v>0</v>
      </c>
      <c r="BR609" s="95">
        <v>5448302.8020019503</v>
      </c>
      <c r="BS609" s="95">
        <v>3118789.69812012</v>
      </c>
      <c r="BT609" s="95">
        <v>2015573.4839782701</v>
      </c>
      <c r="BU609" s="95">
        <v>0</v>
      </c>
      <c r="BV609" s="95">
        <v>2039320.43328857</v>
      </c>
      <c r="BW609" s="95">
        <v>145723.318218231</v>
      </c>
      <c r="BX609" s="95">
        <v>0</v>
      </c>
      <c r="BY609" s="95">
        <v>0</v>
      </c>
      <c r="BZ609" s="95">
        <v>0</v>
      </c>
      <c r="CA609" s="95">
        <v>89476.983146667495</v>
      </c>
      <c r="CB609" s="95">
        <v>5710174.9070434598</v>
      </c>
      <c r="CC609" s="95">
        <v>44646386.3046875</v>
      </c>
      <c r="CD609" s="95">
        <v>12605615.669433599</v>
      </c>
      <c r="CE609" s="95">
        <v>1514.0038888305401</v>
      </c>
      <c r="CF609" s="95">
        <v>255602.72850990301</v>
      </c>
      <c r="CG609" s="95">
        <v>1791642.0044708301</v>
      </c>
      <c r="CH609" s="95">
        <v>0</v>
      </c>
      <c r="CI609" s="95">
        <v>90992.538810729995</v>
      </c>
      <c r="CJ609" s="95">
        <v>5978697.4713745099</v>
      </c>
      <c r="CK609" s="95">
        <v>46458387.146972701</v>
      </c>
      <c r="CL609" s="95">
        <v>12741825.8327637</v>
      </c>
      <c r="CM609" s="160">
        <v>131890.771030426</v>
      </c>
      <c r="CN609" s="160">
        <v>19340471.480712902</v>
      </c>
      <c r="CO609" s="160">
        <v>79507764.310546905</v>
      </c>
      <c r="CP609" s="95">
        <v>12741825.8327637</v>
      </c>
      <c r="CQ609" s="95">
        <v>0</v>
      </c>
      <c r="CR609" s="95">
        <v>0</v>
      </c>
      <c r="CS609" s="95">
        <v>0</v>
      </c>
      <c r="CT609" s="95">
        <v>0</v>
      </c>
      <c r="CU609" s="161">
        <v>5965777.6355533628</v>
      </c>
      <c r="CV609" s="161">
        <v>46438028.309158333</v>
      </c>
    </row>
    <row r="610" spans="1:100" x14ac:dyDescent="0.2">
      <c r="A610" s="94" t="s">
        <v>60</v>
      </c>
      <c r="B610" s="96">
        <v>39326</v>
      </c>
      <c r="C610" s="95">
        <v>66403.312486648603</v>
      </c>
      <c r="D610" s="95">
        <v>0</v>
      </c>
      <c r="E610" s="95">
        <v>23844.5797278881</v>
      </c>
      <c r="F610" s="95">
        <v>16730.924053669001</v>
      </c>
      <c r="G610" s="95">
        <v>1005.22533251345</v>
      </c>
      <c r="H610" s="95">
        <v>563.52081852406297</v>
      </c>
      <c r="I610" s="95">
        <v>0</v>
      </c>
      <c r="J610" s="95">
        <v>33813.297326088003</v>
      </c>
      <c r="K610" s="95">
        <v>0</v>
      </c>
      <c r="L610" s="95">
        <v>16059.3359615803</v>
      </c>
      <c r="M610" s="95">
        <v>37861.719185352304</v>
      </c>
      <c r="N610" s="95">
        <v>7806.6677649617204</v>
      </c>
      <c r="O610" s="95">
        <v>26741.175904750799</v>
      </c>
      <c r="P610" s="95">
        <v>0</v>
      </c>
      <c r="Q610" s="95">
        <v>4392.3852084875098</v>
      </c>
      <c r="R610" s="95">
        <v>1156.6390434950599</v>
      </c>
      <c r="S610" s="95">
        <v>0</v>
      </c>
      <c r="T610" s="95">
        <v>439.76484753936501</v>
      </c>
      <c r="U610" s="95">
        <v>41519.140428543098</v>
      </c>
      <c r="V610" s="95">
        <v>3715173.3491821298</v>
      </c>
      <c r="W610" s="95">
        <v>36.054864513687797</v>
      </c>
      <c r="X610" s="95">
        <v>2022278.7958068801</v>
      </c>
      <c r="Y610" s="95">
        <v>1233100.6879730199</v>
      </c>
      <c r="Z610" s="95">
        <v>180020.19885635399</v>
      </c>
      <c r="AA610" s="95">
        <v>74858.425346374497</v>
      </c>
      <c r="AB610" s="95">
        <v>0</v>
      </c>
      <c r="AC610" s="95">
        <v>12227000.1524658</v>
      </c>
      <c r="AD610" s="95">
        <v>0</v>
      </c>
      <c r="AE610" s="95">
        <v>744569.88636779797</v>
      </c>
      <c r="AF610" s="95">
        <v>2042746.44126892</v>
      </c>
      <c r="AG610" s="95">
        <v>1063988.2081909201</v>
      </c>
      <c r="AH610" s="95">
        <v>1358086.9890441899</v>
      </c>
      <c r="AI610" s="95">
        <v>0</v>
      </c>
      <c r="AJ610" s="95">
        <v>509676.593566895</v>
      </c>
      <c r="AK610" s="95">
        <v>182366.772279739</v>
      </c>
      <c r="AL610" s="95">
        <v>0</v>
      </c>
      <c r="AM610" s="95">
        <v>72484.238134384199</v>
      </c>
      <c r="AN610" s="95">
        <v>13549761.1287842</v>
      </c>
      <c r="AO610" s="95">
        <v>30320059.862304699</v>
      </c>
      <c r="AP610" s="95">
        <v>488.12976265326103</v>
      </c>
      <c r="AQ610" s="95">
        <v>14954656.307251001</v>
      </c>
      <c r="AR610" s="95">
        <v>8929880.9342040997</v>
      </c>
      <c r="AS610" s="95">
        <v>1282326.19804382</v>
      </c>
      <c r="AT610" s="95">
        <v>525142.862007141</v>
      </c>
      <c r="AU610" s="95">
        <v>0</v>
      </c>
      <c r="AV610" s="95">
        <v>30743555.988525402</v>
      </c>
      <c r="AW610" s="95">
        <v>0</v>
      </c>
      <c r="AX610" s="95">
        <v>6302153.8392944299</v>
      </c>
      <c r="AY610" s="95">
        <v>16436462.693237299</v>
      </c>
      <c r="AZ610" s="95">
        <v>7786688.7605590802</v>
      </c>
      <c r="BA610" s="95">
        <v>10797314.671875</v>
      </c>
      <c r="BB610" s="95">
        <v>0</v>
      </c>
      <c r="BC610" s="95">
        <v>3876334.1847839402</v>
      </c>
      <c r="BD610" s="95">
        <v>1281611.9232330299</v>
      </c>
      <c r="BE610" s="95">
        <v>0</v>
      </c>
      <c r="BF610" s="95">
        <v>521721.66180038499</v>
      </c>
      <c r="BG610" s="95">
        <v>33932796.042480499</v>
      </c>
      <c r="BH610" s="95">
        <v>7627791.6004028302</v>
      </c>
      <c r="BI610" s="95">
        <v>32.973126042634199</v>
      </c>
      <c r="BJ610" s="95">
        <v>5211944.7261352502</v>
      </c>
      <c r="BK610" s="95">
        <v>3595174.5339050302</v>
      </c>
      <c r="BL610" s="95">
        <v>0</v>
      </c>
      <c r="BM610" s="95">
        <v>0</v>
      </c>
      <c r="BN610" s="95">
        <v>0</v>
      </c>
      <c r="BO610" s="95">
        <v>0</v>
      </c>
      <c r="BP610" s="95">
        <v>0</v>
      </c>
      <c r="BQ610" s="95">
        <v>0</v>
      </c>
      <c r="BR610" s="95">
        <v>5523791.6926269503</v>
      </c>
      <c r="BS610" s="95">
        <v>3132886.6089172401</v>
      </c>
      <c r="BT610" s="95">
        <v>2100387.2264099098</v>
      </c>
      <c r="BU610" s="95">
        <v>0</v>
      </c>
      <c r="BV610" s="95">
        <v>2087038.1732940699</v>
      </c>
      <c r="BW610" s="95">
        <v>147501.576173782</v>
      </c>
      <c r="BX610" s="95">
        <v>0</v>
      </c>
      <c r="BY610" s="95">
        <v>0</v>
      </c>
      <c r="BZ610" s="95">
        <v>0</v>
      </c>
      <c r="CA610" s="95">
        <v>90216.764009475693</v>
      </c>
      <c r="CB610" s="95">
        <v>5724359.2477417002</v>
      </c>
      <c r="CC610" s="95">
        <v>45324089.822753899</v>
      </c>
      <c r="CD610" s="95">
        <v>12837530.5866699</v>
      </c>
      <c r="CE610" s="95">
        <v>1561.2261994630101</v>
      </c>
      <c r="CF610" s="95">
        <v>255459.59163093599</v>
      </c>
      <c r="CG610" s="95">
        <v>1812274.73614502</v>
      </c>
      <c r="CH610" s="95">
        <v>0</v>
      </c>
      <c r="CI610" s="95">
        <v>91778.802360534697</v>
      </c>
      <c r="CJ610" s="95">
        <v>5985039.0782470703</v>
      </c>
      <c r="CK610" s="95">
        <v>47109842.200683601</v>
      </c>
      <c r="CL610" s="95">
        <v>12980529.3717041</v>
      </c>
      <c r="CM610" s="160">
        <v>133160.98078727699</v>
      </c>
      <c r="CN610" s="160">
        <v>19513034.5473633</v>
      </c>
      <c r="CO610" s="160">
        <v>80940631.957031295</v>
      </c>
      <c r="CP610" s="95">
        <v>12980529.3717041</v>
      </c>
      <c r="CQ610" s="95">
        <v>0</v>
      </c>
      <c r="CR610" s="95">
        <v>0</v>
      </c>
      <c r="CS610" s="95">
        <v>0</v>
      </c>
      <c r="CT610" s="95">
        <v>0</v>
      </c>
      <c r="CU610" s="161">
        <v>5979818.8393726358</v>
      </c>
      <c r="CV610" s="161">
        <v>47136364.558898918</v>
      </c>
    </row>
    <row r="611" spans="1:100" x14ac:dyDescent="0.2">
      <c r="A611" s="94" t="s">
        <v>60</v>
      </c>
      <c r="B611" s="96">
        <v>39417</v>
      </c>
      <c r="C611" s="95">
        <v>67647.053936004595</v>
      </c>
      <c r="D611" s="95">
        <v>0</v>
      </c>
      <c r="E611" s="95">
        <v>23352.7483656406</v>
      </c>
      <c r="F611" s="95">
        <v>16556.746478319201</v>
      </c>
      <c r="G611" s="95">
        <v>1062.6615208834401</v>
      </c>
      <c r="H611" s="95">
        <v>517.40837460011198</v>
      </c>
      <c r="I611" s="95">
        <v>0</v>
      </c>
      <c r="J611" s="95">
        <v>34977.342138290398</v>
      </c>
      <c r="K611" s="95">
        <v>0</v>
      </c>
      <c r="L611" s="95">
        <v>15836.8401123285</v>
      </c>
      <c r="M611" s="95">
        <v>37990.087161541</v>
      </c>
      <c r="N611" s="95">
        <v>7872.7117395997002</v>
      </c>
      <c r="O611" s="95">
        <v>27347.369221210502</v>
      </c>
      <c r="P611" s="95">
        <v>0</v>
      </c>
      <c r="Q611" s="95">
        <v>4365.6427609920502</v>
      </c>
      <c r="R611" s="95">
        <v>1193.6541605293801</v>
      </c>
      <c r="S611" s="95">
        <v>0</v>
      </c>
      <c r="T611" s="95">
        <v>421.64867086336</v>
      </c>
      <c r="U611" s="95">
        <v>41959.768582344099</v>
      </c>
      <c r="V611" s="95">
        <v>3777593.9151306199</v>
      </c>
      <c r="W611" s="95">
        <v>29.057066697860101</v>
      </c>
      <c r="X611" s="95">
        <v>1988833.6057434101</v>
      </c>
      <c r="Y611" s="95">
        <v>1231775.323349</v>
      </c>
      <c r="Z611" s="95">
        <v>192031.03250503499</v>
      </c>
      <c r="AA611" s="95">
        <v>69828.185174942002</v>
      </c>
      <c r="AB611" s="95">
        <v>0</v>
      </c>
      <c r="AC611" s="95">
        <v>12742626.111572299</v>
      </c>
      <c r="AD611" s="95">
        <v>0</v>
      </c>
      <c r="AE611" s="95">
        <v>739673.13520050002</v>
      </c>
      <c r="AF611" s="95">
        <v>2056818.25192261</v>
      </c>
      <c r="AG611" s="95">
        <v>1062726.8125305199</v>
      </c>
      <c r="AH611" s="95">
        <v>1389538.5410003699</v>
      </c>
      <c r="AI611" s="95">
        <v>0</v>
      </c>
      <c r="AJ611" s="95">
        <v>509752.75826263399</v>
      </c>
      <c r="AK611" s="95">
        <v>194269.89991951</v>
      </c>
      <c r="AL611" s="95">
        <v>0</v>
      </c>
      <c r="AM611" s="95">
        <v>67194.438961982698</v>
      </c>
      <c r="AN611" s="95">
        <v>13725014.619506801</v>
      </c>
      <c r="AO611" s="95">
        <v>31163725.700439502</v>
      </c>
      <c r="AP611" s="95">
        <v>438.66094886884099</v>
      </c>
      <c r="AQ611" s="95">
        <v>14831376.2814941</v>
      </c>
      <c r="AR611" s="95">
        <v>8983773.1754150409</v>
      </c>
      <c r="AS611" s="95">
        <v>1378504.3833465599</v>
      </c>
      <c r="AT611" s="95">
        <v>496336.29375457799</v>
      </c>
      <c r="AU611" s="95">
        <v>0</v>
      </c>
      <c r="AV611" s="95">
        <v>31504521.411621101</v>
      </c>
      <c r="AW611" s="95">
        <v>0</v>
      </c>
      <c r="AX611" s="95">
        <v>6317179.2279663105</v>
      </c>
      <c r="AY611" s="95">
        <v>16753806.231933599</v>
      </c>
      <c r="AZ611" s="95">
        <v>7865361.3258667002</v>
      </c>
      <c r="BA611" s="95">
        <v>11160049.430542</v>
      </c>
      <c r="BB611" s="95">
        <v>0</v>
      </c>
      <c r="BC611" s="95">
        <v>3919130.8851623498</v>
      </c>
      <c r="BD611" s="95">
        <v>1383663.7620391799</v>
      </c>
      <c r="BE611" s="95">
        <v>0</v>
      </c>
      <c r="BF611" s="95">
        <v>489794.79357147199</v>
      </c>
      <c r="BG611" s="95">
        <v>34590602.416503899</v>
      </c>
      <c r="BH611" s="95">
        <v>7885292.4118042002</v>
      </c>
      <c r="BI611" s="95">
        <v>30.998843815876199</v>
      </c>
      <c r="BJ611" s="95">
        <v>5171222.7985229502</v>
      </c>
      <c r="BK611" s="95">
        <v>3635250.80828857</v>
      </c>
      <c r="BL611" s="95">
        <v>0</v>
      </c>
      <c r="BM611" s="95">
        <v>0</v>
      </c>
      <c r="BN611" s="95">
        <v>0</v>
      </c>
      <c r="BO611" s="95">
        <v>0</v>
      </c>
      <c r="BP611" s="95">
        <v>0</v>
      </c>
      <c r="BQ611" s="95">
        <v>0</v>
      </c>
      <c r="BR611" s="95">
        <v>5607435.3551635696</v>
      </c>
      <c r="BS611" s="95">
        <v>3162863.60760498</v>
      </c>
      <c r="BT611" s="95">
        <v>2173296.2183532701</v>
      </c>
      <c r="BU611" s="95">
        <v>0</v>
      </c>
      <c r="BV611" s="95">
        <v>2114986.9363708501</v>
      </c>
      <c r="BW611" s="95">
        <v>162301.85685920701</v>
      </c>
      <c r="BX611" s="95">
        <v>0</v>
      </c>
      <c r="BY611" s="95">
        <v>0</v>
      </c>
      <c r="BZ611" s="95">
        <v>0</v>
      </c>
      <c r="CA611" s="95">
        <v>90910.214752197295</v>
      </c>
      <c r="CB611" s="95">
        <v>5760652.1263427697</v>
      </c>
      <c r="CC611" s="95">
        <v>46067762.019531302</v>
      </c>
      <c r="CD611" s="95">
        <v>13046236.958252</v>
      </c>
      <c r="CE611" s="95">
        <v>1569.93969778717</v>
      </c>
      <c r="CF611" s="95">
        <v>262042.049764633</v>
      </c>
      <c r="CG611" s="95">
        <v>1876931.7196044901</v>
      </c>
      <c r="CH611" s="95">
        <v>0</v>
      </c>
      <c r="CI611" s="95">
        <v>92481.353608131394</v>
      </c>
      <c r="CJ611" s="95">
        <v>6017491.6574096698</v>
      </c>
      <c r="CK611" s="95">
        <v>47909692.599121101</v>
      </c>
      <c r="CL611" s="95">
        <v>13224233.5866699</v>
      </c>
      <c r="CM611" s="160">
        <v>134216.060314178</v>
      </c>
      <c r="CN611" s="160">
        <v>19769658.548339799</v>
      </c>
      <c r="CO611" s="160">
        <v>82530047.474609405</v>
      </c>
      <c r="CP611" s="95">
        <v>13224233.5866699</v>
      </c>
      <c r="CQ611" s="95">
        <v>0</v>
      </c>
      <c r="CR611" s="95">
        <v>0</v>
      </c>
      <c r="CS611" s="95">
        <v>0</v>
      </c>
      <c r="CT611" s="95">
        <v>0</v>
      </c>
      <c r="CU611" s="161">
        <v>6022694.1761074029</v>
      </c>
      <c r="CV611" s="161">
        <v>47944693.739135794</v>
      </c>
    </row>
    <row r="612" spans="1:100" x14ac:dyDescent="0.2">
      <c r="A612" s="94" t="s">
        <v>60</v>
      </c>
      <c r="B612" s="96">
        <v>39508</v>
      </c>
      <c r="C612" s="95">
        <v>68389.284833908096</v>
      </c>
      <c r="D612" s="95">
        <v>0</v>
      </c>
      <c r="E612" s="95">
        <v>23077.6657092571</v>
      </c>
      <c r="F612" s="95">
        <v>16475.636015415199</v>
      </c>
      <c r="G612" s="95">
        <v>1118.2821771502499</v>
      </c>
      <c r="H612" s="95">
        <v>474.83864504844001</v>
      </c>
      <c r="I612" s="95">
        <v>0</v>
      </c>
      <c r="J612" s="95">
        <v>36447.633768558502</v>
      </c>
      <c r="K612" s="95">
        <v>0</v>
      </c>
      <c r="L612" s="95">
        <v>15678.0267939568</v>
      </c>
      <c r="M612" s="95">
        <v>38007.910225868203</v>
      </c>
      <c r="N612" s="95">
        <v>7817.5840455889702</v>
      </c>
      <c r="O612" s="95">
        <v>27872.374760150899</v>
      </c>
      <c r="P612" s="95">
        <v>0</v>
      </c>
      <c r="Q612" s="95">
        <v>4379.9348731041</v>
      </c>
      <c r="R612" s="95">
        <v>1242.8272763043601</v>
      </c>
      <c r="S612" s="95">
        <v>0</v>
      </c>
      <c r="T612" s="95">
        <v>412.20057024061703</v>
      </c>
      <c r="U612" s="95">
        <v>42276.082818985</v>
      </c>
      <c r="V612" s="95">
        <v>3797874.2184143099</v>
      </c>
      <c r="W612" s="95">
        <v>62.338038175832502</v>
      </c>
      <c r="X612" s="95">
        <v>1940408.9466552699</v>
      </c>
      <c r="Y612" s="95">
        <v>1210721.5276184101</v>
      </c>
      <c r="Z612" s="95">
        <v>197928.148342133</v>
      </c>
      <c r="AA612" s="95">
        <v>64429.112685203603</v>
      </c>
      <c r="AB612" s="95">
        <v>0</v>
      </c>
      <c r="AC612" s="95">
        <v>13077189.466796899</v>
      </c>
      <c r="AD612" s="95">
        <v>0</v>
      </c>
      <c r="AE612" s="95">
        <v>725852.72895050002</v>
      </c>
      <c r="AF612" s="95">
        <v>2042579.32362366</v>
      </c>
      <c r="AG612" s="95">
        <v>1053854.3785095201</v>
      </c>
      <c r="AH612" s="95">
        <v>1412682.49565125</v>
      </c>
      <c r="AI612" s="95">
        <v>0</v>
      </c>
      <c r="AJ612" s="95">
        <v>505954.54141998303</v>
      </c>
      <c r="AK612" s="95">
        <v>196844.16055679301</v>
      </c>
      <c r="AL612" s="95">
        <v>0</v>
      </c>
      <c r="AM612" s="95">
        <v>65075.813660621599</v>
      </c>
      <c r="AN612" s="95">
        <v>13848863.8565674</v>
      </c>
      <c r="AO612" s="95">
        <v>31703069.0471191</v>
      </c>
      <c r="AP612" s="95">
        <v>672.65880491584505</v>
      </c>
      <c r="AQ612" s="95">
        <v>14668240.598877</v>
      </c>
      <c r="AR612" s="95">
        <v>9059528.62963867</v>
      </c>
      <c r="AS612" s="95">
        <v>1440579.44230652</v>
      </c>
      <c r="AT612" s="95">
        <v>463550.16184616101</v>
      </c>
      <c r="AU612" s="95">
        <v>0</v>
      </c>
      <c r="AV612" s="95">
        <v>33257784.949462902</v>
      </c>
      <c r="AW612" s="95">
        <v>0</v>
      </c>
      <c r="AX612" s="95">
        <v>6304032.8126831101</v>
      </c>
      <c r="AY612" s="95">
        <v>16860430.4221191</v>
      </c>
      <c r="AZ612" s="95">
        <v>7976907.3322753897</v>
      </c>
      <c r="BA612" s="95">
        <v>11485195.4215088</v>
      </c>
      <c r="BB612" s="95">
        <v>0</v>
      </c>
      <c r="BC612" s="95">
        <v>3938226.0308227502</v>
      </c>
      <c r="BD612" s="95">
        <v>1419809.46838379</v>
      </c>
      <c r="BE612" s="95">
        <v>0</v>
      </c>
      <c r="BF612" s="95">
        <v>477575.47263717698</v>
      </c>
      <c r="BG612" s="95">
        <v>35431452.340820298</v>
      </c>
      <c r="BH612" s="95">
        <v>7316306.2728271503</v>
      </c>
      <c r="BI612" s="95">
        <v>60.4546479848213</v>
      </c>
      <c r="BJ612" s="95">
        <v>4666409.5836181603</v>
      </c>
      <c r="BK612" s="95">
        <v>3283185.96234131</v>
      </c>
      <c r="BL612" s="95">
        <v>0</v>
      </c>
      <c r="BM612" s="95">
        <v>0</v>
      </c>
      <c r="BN612" s="95">
        <v>0</v>
      </c>
      <c r="BO612" s="95">
        <v>0</v>
      </c>
      <c r="BP612" s="95">
        <v>0</v>
      </c>
      <c r="BQ612" s="95">
        <v>0</v>
      </c>
      <c r="BR612" s="95">
        <v>5034834.38098145</v>
      </c>
      <c r="BS612" s="95">
        <v>2861411.0151367201</v>
      </c>
      <c r="BT612" s="95">
        <v>2235447.4021911598</v>
      </c>
      <c r="BU612" s="95">
        <v>0</v>
      </c>
      <c r="BV612" s="95">
        <v>1899473.8440094001</v>
      </c>
      <c r="BW612" s="95">
        <v>168107.84337615999</v>
      </c>
      <c r="BX612" s="95">
        <v>0</v>
      </c>
      <c r="BY612" s="95">
        <v>0</v>
      </c>
      <c r="BZ612" s="95">
        <v>0</v>
      </c>
      <c r="CA612" s="95">
        <v>91509.010734558105</v>
      </c>
      <c r="CB612" s="95">
        <v>5729302.5281372098</v>
      </c>
      <c r="CC612" s="95">
        <v>46472792.300781302</v>
      </c>
      <c r="CD612" s="95">
        <v>11994236.510131801</v>
      </c>
      <c r="CE612" s="95">
        <v>1595.67478422821</v>
      </c>
      <c r="CF612" s="95">
        <v>261423.07509040801</v>
      </c>
      <c r="CG612" s="95">
        <v>1895499.6828918499</v>
      </c>
      <c r="CH612" s="95">
        <v>0</v>
      </c>
      <c r="CI612" s="95">
        <v>93101.983895301804</v>
      </c>
      <c r="CJ612" s="95">
        <v>5997978.2944946298</v>
      </c>
      <c r="CK612" s="95">
        <v>48278619.990234397</v>
      </c>
      <c r="CL612" s="95">
        <v>12151801.643066401</v>
      </c>
      <c r="CM612" s="160">
        <v>135132.589466095</v>
      </c>
      <c r="CN612" s="160">
        <v>19852450.271240201</v>
      </c>
      <c r="CO612" s="160">
        <v>83776579.569335893</v>
      </c>
      <c r="CP612" s="95">
        <v>12151801.643066401</v>
      </c>
      <c r="CQ612" s="95">
        <v>0</v>
      </c>
      <c r="CR612" s="95">
        <v>0</v>
      </c>
      <c r="CS612" s="95">
        <v>0</v>
      </c>
      <c r="CT612" s="95">
        <v>0</v>
      </c>
      <c r="CU612" s="161">
        <v>5990725.6032276182</v>
      </c>
      <c r="CV612" s="161">
        <v>48368291.983673155</v>
      </c>
    </row>
    <row r="613" spans="1:100" x14ac:dyDescent="0.2">
      <c r="A613" s="94" t="s">
        <v>60</v>
      </c>
      <c r="B613" s="96">
        <v>39600</v>
      </c>
      <c r="C613" s="95">
        <v>69532.254069328294</v>
      </c>
      <c r="D613" s="95">
        <v>0</v>
      </c>
      <c r="E613" s="95">
        <v>22489.787282466899</v>
      </c>
      <c r="F613" s="95">
        <v>16186.5246639252</v>
      </c>
      <c r="G613" s="95">
        <v>1205.7948115468</v>
      </c>
      <c r="H613" s="95">
        <v>387.43673305585997</v>
      </c>
      <c r="I613" s="95">
        <v>0</v>
      </c>
      <c r="J613" s="95">
        <v>37888.836816787698</v>
      </c>
      <c r="K613" s="95">
        <v>0</v>
      </c>
      <c r="L613" s="95">
        <v>15617.4214071035</v>
      </c>
      <c r="M613" s="95">
        <v>38250.213020801501</v>
      </c>
      <c r="N613" s="95">
        <v>7795.1196360588101</v>
      </c>
      <c r="O613" s="95">
        <v>28354.737084627199</v>
      </c>
      <c r="P613" s="95">
        <v>0</v>
      </c>
      <c r="Q613" s="95">
        <v>4363.5158662796002</v>
      </c>
      <c r="R613" s="95">
        <v>1249.2818938344701</v>
      </c>
      <c r="S613" s="95">
        <v>0</v>
      </c>
      <c r="T613" s="95">
        <v>416.84265729412402</v>
      </c>
      <c r="U613" s="95">
        <v>42678.289588928201</v>
      </c>
      <c r="V613" s="95">
        <v>3834378.0685119601</v>
      </c>
      <c r="W613" s="95">
        <v>71.257327929139095</v>
      </c>
      <c r="X613" s="95">
        <v>1877990.5725708001</v>
      </c>
      <c r="Y613" s="95">
        <v>1185756.2679595901</v>
      </c>
      <c r="Z613" s="95">
        <v>205489.88606262201</v>
      </c>
      <c r="AA613" s="95">
        <v>54524.459575176203</v>
      </c>
      <c r="AB613" s="95">
        <v>0</v>
      </c>
      <c r="AC613" s="95">
        <v>13398115.106811499</v>
      </c>
      <c r="AD613" s="95">
        <v>0</v>
      </c>
      <c r="AE613" s="95">
        <v>716478.03543090797</v>
      </c>
      <c r="AF613" s="95">
        <v>2029150.5988922101</v>
      </c>
      <c r="AG613" s="95">
        <v>1050495.0210266099</v>
      </c>
      <c r="AH613" s="95">
        <v>1428511.66487122</v>
      </c>
      <c r="AI613" s="95">
        <v>0</v>
      </c>
      <c r="AJ613" s="95">
        <v>498582.21959686303</v>
      </c>
      <c r="AK613" s="95">
        <v>194883.538164139</v>
      </c>
      <c r="AL613" s="95">
        <v>0</v>
      </c>
      <c r="AM613" s="95">
        <v>64898.083263397202</v>
      </c>
      <c r="AN613" s="95">
        <v>14031097.4342041</v>
      </c>
      <c r="AO613" s="95">
        <v>32335103.631591801</v>
      </c>
      <c r="AP613" s="95">
        <v>835.30294176191103</v>
      </c>
      <c r="AQ613" s="95">
        <v>14406163.4730225</v>
      </c>
      <c r="AR613" s="95">
        <v>8904450.5443115197</v>
      </c>
      <c r="AS613" s="95">
        <v>1525338.4934845001</v>
      </c>
      <c r="AT613" s="95">
        <v>398383.097732544</v>
      </c>
      <c r="AU613" s="95">
        <v>0</v>
      </c>
      <c r="AV613" s="95">
        <v>34867194.8037109</v>
      </c>
      <c r="AW613" s="95">
        <v>0</v>
      </c>
      <c r="AX613" s="95">
        <v>6297087.3918457003</v>
      </c>
      <c r="AY613" s="95">
        <v>16896683.552490201</v>
      </c>
      <c r="AZ613" s="95">
        <v>7966775.1263427697</v>
      </c>
      <c r="BA613" s="95">
        <v>11762275.790771499</v>
      </c>
      <c r="BB613" s="95">
        <v>0</v>
      </c>
      <c r="BC613" s="95">
        <v>3924588.5599060101</v>
      </c>
      <c r="BD613" s="95">
        <v>1436751.0708313</v>
      </c>
      <c r="BE613" s="95">
        <v>0</v>
      </c>
      <c r="BF613" s="95">
        <v>490610.15561676002</v>
      </c>
      <c r="BG613" s="95">
        <v>36326509.426269501</v>
      </c>
      <c r="BH613" s="95">
        <v>7555024.4024047898</v>
      </c>
      <c r="BI613" s="95">
        <v>72.354160848073704</v>
      </c>
      <c r="BJ613" s="95">
        <v>4599413.2980346698</v>
      </c>
      <c r="BK613" s="95">
        <v>3225970.2749939002</v>
      </c>
      <c r="BL613" s="95">
        <v>0</v>
      </c>
      <c r="BM613" s="95">
        <v>0</v>
      </c>
      <c r="BN613" s="95">
        <v>0</v>
      </c>
      <c r="BO613" s="95">
        <v>0</v>
      </c>
      <c r="BP613" s="95">
        <v>0</v>
      </c>
      <c r="BQ613" s="95">
        <v>0</v>
      </c>
      <c r="BR613" s="95">
        <v>5067623.0134887705</v>
      </c>
      <c r="BS613" s="95">
        <v>2849131.4331359901</v>
      </c>
      <c r="BT613" s="95">
        <v>2288792.9190978999</v>
      </c>
      <c r="BU613" s="95">
        <v>0</v>
      </c>
      <c r="BV613" s="95">
        <v>1893765.86688232</v>
      </c>
      <c r="BW613" s="95">
        <v>168279.07152748099</v>
      </c>
      <c r="BX613" s="95">
        <v>0</v>
      </c>
      <c r="BY613" s="95">
        <v>0</v>
      </c>
      <c r="BZ613" s="95">
        <v>0</v>
      </c>
      <c r="CA613" s="95">
        <v>92101.956882476807</v>
      </c>
      <c r="CB613" s="95">
        <v>5717544.8432006799</v>
      </c>
      <c r="CC613" s="95">
        <v>46707053.1728516</v>
      </c>
      <c r="CD613" s="95">
        <v>12152579.254760699</v>
      </c>
      <c r="CE613" s="95">
        <v>1604.5233835875999</v>
      </c>
      <c r="CF613" s="95">
        <v>260254.450494766</v>
      </c>
      <c r="CG613" s="95">
        <v>1925310.7889404299</v>
      </c>
      <c r="CH613" s="95">
        <v>0</v>
      </c>
      <c r="CI613" s="95">
        <v>93709.256786346406</v>
      </c>
      <c r="CJ613" s="95">
        <v>5970621.01452637</v>
      </c>
      <c r="CK613" s="95">
        <v>48612981.672363304</v>
      </c>
      <c r="CL613" s="95">
        <v>12330553.838501001</v>
      </c>
      <c r="CM613" s="160">
        <v>136108.48129463199</v>
      </c>
      <c r="CN613" s="160">
        <v>19986638.935302701</v>
      </c>
      <c r="CO613" s="160">
        <v>84914716.499023393</v>
      </c>
      <c r="CP613" s="95">
        <v>12330553.838501001</v>
      </c>
      <c r="CQ613" s="95">
        <v>0</v>
      </c>
      <c r="CR613" s="95">
        <v>0</v>
      </c>
      <c r="CS613" s="95">
        <v>0</v>
      </c>
      <c r="CT613" s="95">
        <v>0</v>
      </c>
      <c r="CU613" s="161">
        <v>5977799.2936954461</v>
      </c>
      <c r="CV613" s="161">
        <v>48632363.961792029</v>
      </c>
    </row>
    <row r="614" spans="1:100" x14ac:dyDescent="0.2">
      <c r="A614" s="94" t="s">
        <v>60</v>
      </c>
      <c r="B614" s="96">
        <v>39692</v>
      </c>
      <c r="C614" s="95">
        <v>70318.591668128996</v>
      </c>
      <c r="D614" s="95">
        <v>0</v>
      </c>
      <c r="E614" s="95">
        <v>21763.562406539899</v>
      </c>
      <c r="F614" s="95">
        <v>15849.032621860501</v>
      </c>
      <c r="G614" s="95">
        <v>1282.28444755077</v>
      </c>
      <c r="H614" s="95">
        <v>341.38136854022702</v>
      </c>
      <c r="I614" s="95">
        <v>0</v>
      </c>
      <c r="J614" s="95">
        <v>39038.623907089197</v>
      </c>
      <c r="K614" s="95">
        <v>0</v>
      </c>
      <c r="L614" s="95">
        <v>15231.1140452623</v>
      </c>
      <c r="M614" s="95">
        <v>38253.459011077903</v>
      </c>
      <c r="N614" s="95">
        <v>7749.9794523119899</v>
      </c>
      <c r="O614" s="95">
        <v>28717.657309055299</v>
      </c>
      <c r="P614" s="95">
        <v>0</v>
      </c>
      <c r="Q614" s="95">
        <v>4327.5217599868802</v>
      </c>
      <c r="R614" s="95">
        <v>1271.90886299312</v>
      </c>
      <c r="S614" s="95">
        <v>0</v>
      </c>
      <c r="T614" s="95">
        <v>409.14445785060502</v>
      </c>
      <c r="U614" s="95">
        <v>43110.063026428201</v>
      </c>
      <c r="V614" s="95">
        <v>3918105.7978820801</v>
      </c>
      <c r="W614" s="95">
        <v>12.0797272119671</v>
      </c>
      <c r="X614" s="95">
        <v>1797347.7333068801</v>
      </c>
      <c r="Y614" s="95">
        <v>1146777.2466583301</v>
      </c>
      <c r="Z614" s="95">
        <v>219493.14091491699</v>
      </c>
      <c r="AA614" s="95">
        <v>47348.5802125931</v>
      </c>
      <c r="AB614" s="95">
        <v>0</v>
      </c>
      <c r="AC614" s="95">
        <v>13646645.395873999</v>
      </c>
      <c r="AD614" s="95">
        <v>0</v>
      </c>
      <c r="AE614" s="95">
        <v>703745.01925659203</v>
      </c>
      <c r="AF614" s="95">
        <v>2021193.1175842299</v>
      </c>
      <c r="AG614" s="95">
        <v>1037047.94985199</v>
      </c>
      <c r="AH614" s="95">
        <v>1446899.5514984101</v>
      </c>
      <c r="AI614" s="95">
        <v>0</v>
      </c>
      <c r="AJ614" s="95">
        <v>493034.9295578</v>
      </c>
      <c r="AK614" s="95">
        <v>204609.13702774001</v>
      </c>
      <c r="AL614" s="95">
        <v>0</v>
      </c>
      <c r="AM614" s="95">
        <v>62150.3789205551</v>
      </c>
      <c r="AN614" s="95">
        <v>14245794.4603271</v>
      </c>
      <c r="AO614" s="95">
        <v>33387700.514404301</v>
      </c>
      <c r="AP614" s="95">
        <v>164.32845056243201</v>
      </c>
      <c r="AQ614" s="95">
        <v>13981156.846069301</v>
      </c>
      <c r="AR614" s="95">
        <v>8694075.6640625</v>
      </c>
      <c r="AS614" s="95">
        <v>1643886.81478882</v>
      </c>
      <c r="AT614" s="95">
        <v>342543.397758484</v>
      </c>
      <c r="AU614" s="95">
        <v>0</v>
      </c>
      <c r="AV614" s="95">
        <v>35847713.5</v>
      </c>
      <c r="AW614" s="95">
        <v>0</v>
      </c>
      <c r="AX614" s="95">
        <v>6243054.1552734403</v>
      </c>
      <c r="AY614" s="95">
        <v>17004478.846679699</v>
      </c>
      <c r="AZ614" s="95">
        <v>7941627.5264892597</v>
      </c>
      <c r="BA614" s="95">
        <v>12023622.685913101</v>
      </c>
      <c r="BB614" s="95">
        <v>0</v>
      </c>
      <c r="BC614" s="95">
        <v>3900341.0605163602</v>
      </c>
      <c r="BD614" s="95">
        <v>1513095.7775268599</v>
      </c>
      <c r="BE614" s="95">
        <v>0</v>
      </c>
      <c r="BF614" s="95">
        <v>471703.47441101098</v>
      </c>
      <c r="BG614" s="95">
        <v>37276626.065917999</v>
      </c>
      <c r="BH614" s="95">
        <v>7734875.7160034198</v>
      </c>
      <c r="BI614" s="95">
        <v>29.861190802883399</v>
      </c>
      <c r="BJ614" s="95">
        <v>4467544.4178466797</v>
      </c>
      <c r="BK614" s="95">
        <v>3132062.4551391602</v>
      </c>
      <c r="BL614" s="95">
        <v>0</v>
      </c>
      <c r="BM614" s="95">
        <v>0</v>
      </c>
      <c r="BN614" s="95">
        <v>0</v>
      </c>
      <c r="BO614" s="95">
        <v>0</v>
      </c>
      <c r="BP614" s="95">
        <v>0</v>
      </c>
      <c r="BQ614" s="95">
        <v>0</v>
      </c>
      <c r="BR614" s="95">
        <v>5117170.4091186495</v>
      </c>
      <c r="BS614" s="95">
        <v>2840723.3155517601</v>
      </c>
      <c r="BT614" s="95">
        <v>2340743.7609252902</v>
      </c>
      <c r="BU614" s="95">
        <v>0</v>
      </c>
      <c r="BV614" s="95">
        <v>1915734.0354309101</v>
      </c>
      <c r="BW614" s="95">
        <v>176898.94543456999</v>
      </c>
      <c r="BX614" s="95">
        <v>0</v>
      </c>
      <c r="BY614" s="95">
        <v>0</v>
      </c>
      <c r="BZ614" s="95">
        <v>0</v>
      </c>
      <c r="CA614" s="95">
        <v>92069.481409072905</v>
      </c>
      <c r="CB614" s="95">
        <v>5696753.2063598596</v>
      </c>
      <c r="CC614" s="95">
        <v>47118108.859863304</v>
      </c>
      <c r="CD614" s="95">
        <v>12201479.6783447</v>
      </c>
      <c r="CE614" s="95">
        <v>1618.6317435205001</v>
      </c>
      <c r="CF614" s="95">
        <v>267192.24551010103</v>
      </c>
      <c r="CG614" s="95">
        <v>1992358.91598511</v>
      </c>
      <c r="CH614" s="95">
        <v>0</v>
      </c>
      <c r="CI614" s="95">
        <v>93684.695015907302</v>
      </c>
      <c r="CJ614" s="95">
        <v>5958713.2556152297</v>
      </c>
      <c r="CK614" s="95">
        <v>49139597.283203103</v>
      </c>
      <c r="CL614" s="95">
        <v>12363121.3085938</v>
      </c>
      <c r="CM614" s="160">
        <v>136541.35325241101</v>
      </c>
      <c r="CN614" s="160">
        <v>20155334.534423798</v>
      </c>
      <c r="CO614" s="160">
        <v>86331123.743164107</v>
      </c>
      <c r="CP614" s="95">
        <v>12363121.3085938</v>
      </c>
      <c r="CQ614" s="95">
        <v>0</v>
      </c>
      <c r="CR614" s="95">
        <v>0</v>
      </c>
      <c r="CS614" s="95">
        <v>0</v>
      </c>
      <c r="CT614" s="95">
        <v>0</v>
      </c>
      <c r="CU614" s="161">
        <v>5963945.4518699609</v>
      </c>
      <c r="CV614" s="161">
        <v>49110467.775848411</v>
      </c>
    </row>
    <row r="615" spans="1:100" x14ac:dyDescent="0.2">
      <c r="A615" s="94" t="s">
        <v>60</v>
      </c>
      <c r="B615" s="96">
        <v>39783</v>
      </c>
      <c r="C615" s="95">
        <v>70537.550508499102</v>
      </c>
      <c r="D615" s="95">
        <v>0</v>
      </c>
      <c r="E615" s="95">
        <v>20959.031039714799</v>
      </c>
      <c r="F615" s="95">
        <v>15369.494046211201</v>
      </c>
      <c r="G615" s="95">
        <v>1382.9351069629199</v>
      </c>
      <c r="H615" s="95">
        <v>298.81529850140203</v>
      </c>
      <c r="I615" s="95">
        <v>0</v>
      </c>
      <c r="J615" s="95">
        <v>39741.684487342798</v>
      </c>
      <c r="K615" s="95">
        <v>0</v>
      </c>
      <c r="L615" s="95">
        <v>14771.853194117501</v>
      </c>
      <c r="M615" s="95">
        <v>37931.768699646003</v>
      </c>
      <c r="N615" s="95">
        <v>7742.1573143005398</v>
      </c>
      <c r="O615" s="95">
        <v>28691.361378431298</v>
      </c>
      <c r="P615" s="95">
        <v>0</v>
      </c>
      <c r="Q615" s="95">
        <v>4313.32288974524</v>
      </c>
      <c r="R615" s="95">
        <v>1320.6173752546299</v>
      </c>
      <c r="S615" s="95">
        <v>0</v>
      </c>
      <c r="T615" s="95">
        <v>398.15054911747598</v>
      </c>
      <c r="U615" s="95">
        <v>43312.279007434801</v>
      </c>
      <c r="V615" s="95">
        <v>3929787.9377441402</v>
      </c>
      <c r="W615" s="95">
        <v>55.383766127750299</v>
      </c>
      <c r="X615" s="95">
        <v>1723836.84280396</v>
      </c>
      <c r="Y615" s="95">
        <v>1114861.44657898</v>
      </c>
      <c r="Z615" s="95">
        <v>228508.54773902899</v>
      </c>
      <c r="AA615" s="95">
        <v>39129.679988384203</v>
      </c>
      <c r="AB615" s="95">
        <v>0</v>
      </c>
      <c r="AC615" s="95">
        <v>13842833.094848599</v>
      </c>
      <c r="AD615" s="95">
        <v>0</v>
      </c>
      <c r="AE615" s="95">
        <v>678772.99181366002</v>
      </c>
      <c r="AF615" s="95">
        <v>2001803.99984741</v>
      </c>
      <c r="AG615" s="95">
        <v>1022131.68801117</v>
      </c>
      <c r="AH615" s="95">
        <v>1448886.8947296101</v>
      </c>
      <c r="AI615" s="95">
        <v>0</v>
      </c>
      <c r="AJ615" s="95">
        <v>488562.55164718599</v>
      </c>
      <c r="AK615" s="95">
        <v>205963.608894348</v>
      </c>
      <c r="AL615" s="95">
        <v>0</v>
      </c>
      <c r="AM615" s="95">
        <v>61253.579579830199</v>
      </c>
      <c r="AN615" s="95">
        <v>14299176.678833</v>
      </c>
      <c r="AO615" s="95">
        <v>33765562.886230499</v>
      </c>
      <c r="AP615" s="95">
        <v>825.23001783341203</v>
      </c>
      <c r="AQ615" s="95">
        <v>13277984.837768599</v>
      </c>
      <c r="AR615" s="95">
        <v>8415323.7938232403</v>
      </c>
      <c r="AS615" s="95">
        <v>1716243.5630493199</v>
      </c>
      <c r="AT615" s="95">
        <v>288005.38121414202</v>
      </c>
      <c r="AU615" s="95">
        <v>0</v>
      </c>
      <c r="AV615" s="95">
        <v>36428141.436035201</v>
      </c>
      <c r="AW615" s="95">
        <v>0</v>
      </c>
      <c r="AX615" s="95">
        <v>6062268.5750122098</v>
      </c>
      <c r="AY615" s="95">
        <v>16975105.924316399</v>
      </c>
      <c r="AZ615" s="95">
        <v>7868890.7377319299</v>
      </c>
      <c r="BA615" s="95">
        <v>12162017.4379883</v>
      </c>
      <c r="BB615" s="95">
        <v>0</v>
      </c>
      <c r="BC615" s="95">
        <v>3874655.0179748498</v>
      </c>
      <c r="BD615" s="95">
        <v>1532001.55941772</v>
      </c>
      <c r="BE615" s="95">
        <v>0</v>
      </c>
      <c r="BF615" s="95">
        <v>468612.78956222499</v>
      </c>
      <c r="BG615" s="95">
        <v>37971193.6552734</v>
      </c>
      <c r="BH615" s="95">
        <v>7935207.1223754901</v>
      </c>
      <c r="BI615" s="95">
        <v>84.684287243522704</v>
      </c>
      <c r="BJ615" s="95">
        <v>4326424.88525391</v>
      </c>
      <c r="BK615" s="95">
        <v>3049312.4019470201</v>
      </c>
      <c r="BL615" s="95">
        <v>0</v>
      </c>
      <c r="BM615" s="95">
        <v>0</v>
      </c>
      <c r="BN615" s="95">
        <v>0</v>
      </c>
      <c r="BO615" s="95">
        <v>0</v>
      </c>
      <c r="BP615" s="95">
        <v>0</v>
      </c>
      <c r="BQ615" s="95">
        <v>0</v>
      </c>
      <c r="BR615" s="95">
        <v>5141798.3239746103</v>
      </c>
      <c r="BS615" s="95">
        <v>2808669.1445007301</v>
      </c>
      <c r="BT615" s="95">
        <v>2366354.7730102502</v>
      </c>
      <c r="BU615" s="95">
        <v>0</v>
      </c>
      <c r="BV615" s="95">
        <v>1930156.1862029999</v>
      </c>
      <c r="BW615" s="95">
        <v>179548.628593445</v>
      </c>
      <c r="BX615" s="95">
        <v>0</v>
      </c>
      <c r="BY615" s="95">
        <v>0</v>
      </c>
      <c r="BZ615" s="95">
        <v>0</v>
      </c>
      <c r="CA615" s="95">
        <v>91401.393109321594</v>
      </c>
      <c r="CB615" s="95">
        <v>5630967.6135864304</v>
      </c>
      <c r="CC615" s="95">
        <v>46866687.741699196</v>
      </c>
      <c r="CD615" s="95">
        <v>12243583.7122803</v>
      </c>
      <c r="CE615" s="95">
        <v>1674.10070133209</v>
      </c>
      <c r="CF615" s="95">
        <v>267721.394817352</v>
      </c>
      <c r="CG615" s="95">
        <v>2004001.0705719001</v>
      </c>
      <c r="CH615" s="95">
        <v>0</v>
      </c>
      <c r="CI615" s="95">
        <v>93078.764569282503</v>
      </c>
      <c r="CJ615" s="95">
        <v>5890311.5196533203</v>
      </c>
      <c r="CK615" s="95">
        <v>48869556.2021484</v>
      </c>
      <c r="CL615" s="95">
        <v>12438995.2191162</v>
      </c>
      <c r="CM615" s="160">
        <v>136202.11617851301</v>
      </c>
      <c r="CN615" s="160">
        <v>20210102.035400402</v>
      </c>
      <c r="CO615" s="160">
        <v>86990048.412109405</v>
      </c>
      <c r="CP615" s="95">
        <v>12438995.2191162</v>
      </c>
      <c r="CQ615" s="95">
        <v>0</v>
      </c>
      <c r="CR615" s="95">
        <v>0</v>
      </c>
      <c r="CS615" s="95">
        <v>0</v>
      </c>
      <c r="CT615" s="95">
        <v>0</v>
      </c>
      <c r="CU615" s="161">
        <v>5898689.0084037827</v>
      </c>
      <c r="CV615" s="161">
        <v>48870688.812271096</v>
      </c>
    </row>
    <row r="616" spans="1:100" x14ac:dyDescent="0.2">
      <c r="A616" s="94" t="s">
        <v>60</v>
      </c>
      <c r="B616" s="96">
        <v>39873</v>
      </c>
      <c r="C616" s="95">
        <v>71487.020526886001</v>
      </c>
      <c r="D616" s="95">
        <v>0</v>
      </c>
      <c r="E616" s="95">
        <v>20353.949432373</v>
      </c>
      <c r="F616" s="95">
        <v>14936.748338937799</v>
      </c>
      <c r="G616" s="95">
        <v>1434.65586400032</v>
      </c>
      <c r="H616" s="95">
        <v>233.32465097308199</v>
      </c>
      <c r="I616" s="95">
        <v>0</v>
      </c>
      <c r="J616" s="95">
        <v>40841.764925956697</v>
      </c>
      <c r="K616" s="95">
        <v>0</v>
      </c>
      <c r="L616" s="95">
        <v>14496.277030468</v>
      </c>
      <c r="M616" s="95">
        <v>38227.4746518135</v>
      </c>
      <c r="N616" s="95">
        <v>7683.2468850016603</v>
      </c>
      <c r="O616" s="95">
        <v>29158.321162462202</v>
      </c>
      <c r="P616" s="95">
        <v>0</v>
      </c>
      <c r="Q616" s="95">
        <v>4318.3022763729095</v>
      </c>
      <c r="R616" s="95">
        <v>1330.88589169085</v>
      </c>
      <c r="S616" s="95">
        <v>0</v>
      </c>
      <c r="T616" s="95">
        <v>384.84888362139498</v>
      </c>
      <c r="U616" s="95">
        <v>43618.2475962639</v>
      </c>
      <c r="V616" s="95">
        <v>3876867.3469543499</v>
      </c>
      <c r="W616" s="95">
        <v>31.6576737039723</v>
      </c>
      <c r="X616" s="95">
        <v>1672066.5488891599</v>
      </c>
      <c r="Y616" s="95">
        <v>1077534.47441101</v>
      </c>
      <c r="Z616" s="95">
        <v>233782.14924621599</v>
      </c>
      <c r="AA616" s="95">
        <v>31331.694512128801</v>
      </c>
      <c r="AB616" s="95">
        <v>0</v>
      </c>
      <c r="AC616" s="95">
        <v>14092491.810913101</v>
      </c>
      <c r="AD616" s="95">
        <v>0</v>
      </c>
      <c r="AE616" s="95">
        <v>660573.34593200695</v>
      </c>
      <c r="AF616" s="95">
        <v>1984653.5033416699</v>
      </c>
      <c r="AG616" s="95">
        <v>1001034.2891922001</v>
      </c>
      <c r="AH616" s="95">
        <v>1462677.9064331099</v>
      </c>
      <c r="AI616" s="95">
        <v>0</v>
      </c>
      <c r="AJ616" s="95">
        <v>479267.71559906</v>
      </c>
      <c r="AK616" s="95">
        <v>206472.02600860599</v>
      </c>
      <c r="AL616" s="95">
        <v>0</v>
      </c>
      <c r="AM616" s="95">
        <v>59562.823135852799</v>
      </c>
      <c r="AN616" s="95">
        <v>14424011.8792725</v>
      </c>
      <c r="AO616" s="95">
        <v>33508085.887939502</v>
      </c>
      <c r="AP616" s="95">
        <v>439.15596312284498</v>
      </c>
      <c r="AQ616" s="95">
        <v>12920583.533691401</v>
      </c>
      <c r="AR616" s="95">
        <v>8103134.7201538105</v>
      </c>
      <c r="AS616" s="95">
        <v>1758663.9284057601</v>
      </c>
      <c r="AT616" s="95">
        <v>231949.70940589899</v>
      </c>
      <c r="AU616" s="95">
        <v>0</v>
      </c>
      <c r="AV616" s="95">
        <v>37670709.855957001</v>
      </c>
      <c r="AW616" s="95">
        <v>0</v>
      </c>
      <c r="AX616" s="95">
        <v>5936508.0439453097</v>
      </c>
      <c r="AY616" s="95">
        <v>16946494.2663574</v>
      </c>
      <c r="AZ616" s="95">
        <v>7690864.9743652297</v>
      </c>
      <c r="BA616" s="95">
        <v>12330949.352661099</v>
      </c>
      <c r="BB616" s="95">
        <v>0</v>
      </c>
      <c r="BC616" s="95">
        <v>3823250.2641906701</v>
      </c>
      <c r="BD616" s="95">
        <v>1534876.0933380099</v>
      </c>
      <c r="BE616" s="95">
        <v>0</v>
      </c>
      <c r="BF616" s="95">
        <v>456476.71279907197</v>
      </c>
      <c r="BG616" s="95">
        <v>38610964.492675804</v>
      </c>
      <c r="BH616" s="95">
        <v>7935655.5740356399</v>
      </c>
      <c r="BI616" s="95">
        <v>35.4399839947</v>
      </c>
      <c r="BJ616" s="95">
        <v>4219984.3433227502</v>
      </c>
      <c r="BK616" s="95">
        <v>2962689.4776001</v>
      </c>
      <c r="BL616" s="95">
        <v>0</v>
      </c>
      <c r="BM616" s="95">
        <v>0</v>
      </c>
      <c r="BN616" s="95">
        <v>0</v>
      </c>
      <c r="BO616" s="95">
        <v>0</v>
      </c>
      <c r="BP616" s="95">
        <v>0</v>
      </c>
      <c r="BQ616" s="95">
        <v>0</v>
      </c>
      <c r="BR616" s="95">
        <v>5075943.9462280301</v>
      </c>
      <c r="BS616" s="95">
        <v>2740266.7021179199</v>
      </c>
      <c r="BT616" s="95">
        <v>2399642.42114258</v>
      </c>
      <c r="BU616" s="95">
        <v>0</v>
      </c>
      <c r="BV616" s="95">
        <v>1908534.5764007601</v>
      </c>
      <c r="BW616" s="95">
        <v>179813.92038154599</v>
      </c>
      <c r="BX616" s="95">
        <v>0</v>
      </c>
      <c r="BY616" s="95">
        <v>0</v>
      </c>
      <c r="BZ616" s="95">
        <v>0</v>
      </c>
      <c r="CA616" s="95">
        <v>91875.185401916504</v>
      </c>
      <c r="CB616" s="95">
        <v>5594611.6735839797</v>
      </c>
      <c r="CC616" s="95">
        <v>46764942.808593802</v>
      </c>
      <c r="CD616" s="95">
        <v>12181213.818847699</v>
      </c>
      <c r="CE616" s="95">
        <v>1672.43309727311</v>
      </c>
      <c r="CF616" s="95">
        <v>265116.84461975098</v>
      </c>
      <c r="CG616" s="95">
        <v>1988327.93748474</v>
      </c>
      <c r="CH616" s="95">
        <v>0</v>
      </c>
      <c r="CI616" s="95">
        <v>93546.245250701904</v>
      </c>
      <c r="CJ616" s="95">
        <v>5860893.6851806603</v>
      </c>
      <c r="CK616" s="95">
        <v>48755758.5615234</v>
      </c>
      <c r="CL616" s="95">
        <v>12347355.521362299</v>
      </c>
      <c r="CM616" s="160">
        <v>136891.59189605701</v>
      </c>
      <c r="CN616" s="160">
        <v>20311715.6728516</v>
      </c>
      <c r="CO616" s="160">
        <v>87379251.497070298</v>
      </c>
      <c r="CP616" s="95">
        <v>12347355.521362299</v>
      </c>
      <c r="CQ616" s="95">
        <v>0</v>
      </c>
      <c r="CR616" s="95">
        <v>0</v>
      </c>
      <c r="CS616" s="95">
        <v>0</v>
      </c>
      <c r="CT616" s="95">
        <v>0</v>
      </c>
      <c r="CU616" s="161">
        <v>5859728.5182037307</v>
      </c>
      <c r="CV616" s="161">
        <v>48753270.746078543</v>
      </c>
    </row>
    <row r="617" spans="1:100" x14ac:dyDescent="0.2">
      <c r="A617" s="94" t="s">
        <v>60</v>
      </c>
      <c r="B617" s="96">
        <v>39965</v>
      </c>
      <c r="C617" s="95">
        <v>72689.1162862778</v>
      </c>
      <c r="D617" s="95">
        <v>0</v>
      </c>
      <c r="E617" s="95">
        <v>19615.4894771576</v>
      </c>
      <c r="F617" s="95">
        <v>14531.0205997229</v>
      </c>
      <c r="G617" s="95">
        <v>1507.5344079732899</v>
      </c>
      <c r="H617" s="95">
        <v>195.17477363347999</v>
      </c>
      <c r="I617" s="95">
        <v>0</v>
      </c>
      <c r="J617" s="95">
        <v>41783.462692260699</v>
      </c>
      <c r="K617" s="95">
        <v>0</v>
      </c>
      <c r="L617" s="95">
        <v>14545.210183858901</v>
      </c>
      <c r="M617" s="95">
        <v>38307.195658683799</v>
      </c>
      <c r="N617" s="95">
        <v>7601.6409424543399</v>
      </c>
      <c r="O617" s="95">
        <v>29668.876829862598</v>
      </c>
      <c r="P617" s="95">
        <v>0</v>
      </c>
      <c r="Q617" s="95">
        <v>4331.74244719744</v>
      </c>
      <c r="R617" s="95">
        <v>1361.9303830414999</v>
      </c>
      <c r="S617" s="95">
        <v>0</v>
      </c>
      <c r="T617" s="95">
        <v>381.96176426112697</v>
      </c>
      <c r="U617" s="95">
        <v>43920.5071520805</v>
      </c>
      <c r="V617" s="95">
        <v>3984677.1177368201</v>
      </c>
      <c r="W617" s="95">
        <v>52.348089043982299</v>
      </c>
      <c r="X617" s="95">
        <v>1608211.33821106</v>
      </c>
      <c r="Y617" s="95">
        <v>1046943.05187225</v>
      </c>
      <c r="Z617" s="95">
        <v>241721.88490295401</v>
      </c>
      <c r="AA617" s="95">
        <v>26088.866629123699</v>
      </c>
      <c r="AB617" s="95">
        <v>0</v>
      </c>
      <c r="AC617" s="95">
        <v>14323624.939453101</v>
      </c>
      <c r="AD617" s="95">
        <v>0</v>
      </c>
      <c r="AE617" s="95">
        <v>660999.66336059605</v>
      </c>
      <c r="AF617" s="95">
        <v>1985844.3638305699</v>
      </c>
      <c r="AG617" s="95">
        <v>984582.54090881301</v>
      </c>
      <c r="AH617" s="95">
        <v>1470848.88722229</v>
      </c>
      <c r="AI617" s="95">
        <v>0</v>
      </c>
      <c r="AJ617" s="95">
        <v>483620.014736176</v>
      </c>
      <c r="AK617" s="95">
        <v>208716.44563674901</v>
      </c>
      <c r="AL617" s="95">
        <v>0</v>
      </c>
      <c r="AM617" s="95">
        <v>57731.897502899199</v>
      </c>
      <c r="AN617" s="95">
        <v>14571298.313964801</v>
      </c>
      <c r="AO617" s="95">
        <v>34734015.2490234</v>
      </c>
      <c r="AP617" s="95">
        <v>736.02215546369598</v>
      </c>
      <c r="AQ617" s="95">
        <v>12487675.1993408</v>
      </c>
      <c r="AR617" s="95">
        <v>7901421.5885620099</v>
      </c>
      <c r="AS617" s="95">
        <v>1824554.52578735</v>
      </c>
      <c r="AT617" s="95">
        <v>193164.159532547</v>
      </c>
      <c r="AU617" s="95">
        <v>0</v>
      </c>
      <c r="AV617" s="95">
        <v>38601457.595214799</v>
      </c>
      <c r="AW617" s="95">
        <v>0</v>
      </c>
      <c r="AX617" s="95">
        <v>5967407.3985595703</v>
      </c>
      <c r="AY617" s="95">
        <v>17094411.744872998</v>
      </c>
      <c r="AZ617" s="95">
        <v>7609496.7279052697</v>
      </c>
      <c r="BA617" s="95">
        <v>12519351.6883545</v>
      </c>
      <c r="BB617" s="95">
        <v>0</v>
      </c>
      <c r="BC617" s="95">
        <v>3893354.0386657701</v>
      </c>
      <c r="BD617" s="95">
        <v>1564946.8860015899</v>
      </c>
      <c r="BE617" s="95">
        <v>0</v>
      </c>
      <c r="BF617" s="95">
        <v>449057.21227264398</v>
      </c>
      <c r="BG617" s="95">
        <v>39138535.2109375</v>
      </c>
      <c r="BH617" s="95">
        <v>8137169.9068603497</v>
      </c>
      <c r="BI617" s="95">
        <v>34.404325899668002</v>
      </c>
      <c r="BJ617" s="95">
        <v>4095841.4348754901</v>
      </c>
      <c r="BK617" s="95">
        <v>2899959.9326782199</v>
      </c>
      <c r="BL617" s="95">
        <v>0</v>
      </c>
      <c r="BM617" s="95">
        <v>0</v>
      </c>
      <c r="BN617" s="95">
        <v>0</v>
      </c>
      <c r="BO617" s="95">
        <v>0</v>
      </c>
      <c r="BP617" s="95">
        <v>0</v>
      </c>
      <c r="BQ617" s="95">
        <v>0</v>
      </c>
      <c r="BR617" s="95">
        <v>5178257.4656372098</v>
      </c>
      <c r="BS617" s="95">
        <v>2712523.9773559598</v>
      </c>
      <c r="BT617" s="95">
        <v>2435150.2538452102</v>
      </c>
      <c r="BU617" s="95">
        <v>0</v>
      </c>
      <c r="BV617" s="95">
        <v>1943037.35664368</v>
      </c>
      <c r="BW617" s="95">
        <v>182863.46968078599</v>
      </c>
      <c r="BX617" s="95">
        <v>0</v>
      </c>
      <c r="BY617" s="95">
        <v>0</v>
      </c>
      <c r="BZ617" s="95">
        <v>0</v>
      </c>
      <c r="CA617" s="95">
        <v>92362.650559425398</v>
      </c>
      <c r="CB617" s="95">
        <v>5582755.8356323196</v>
      </c>
      <c r="CC617" s="95">
        <v>47033218.623046897</v>
      </c>
      <c r="CD617" s="95">
        <v>12230720.2937012</v>
      </c>
      <c r="CE617" s="95">
        <v>1706.7121328860501</v>
      </c>
      <c r="CF617" s="95">
        <v>267371.52524948103</v>
      </c>
      <c r="CG617" s="95">
        <v>2014907.70039368</v>
      </c>
      <c r="CH617" s="95">
        <v>0</v>
      </c>
      <c r="CI617" s="95">
        <v>94069.213570594802</v>
      </c>
      <c r="CJ617" s="95">
        <v>5853446.3471069299</v>
      </c>
      <c r="CK617" s="95">
        <v>49082753.627441399</v>
      </c>
      <c r="CL617" s="95">
        <v>12427365.9017334</v>
      </c>
      <c r="CM617" s="160">
        <v>137710.87400627101</v>
      </c>
      <c r="CN617" s="160">
        <v>20450322.059326202</v>
      </c>
      <c r="CO617" s="160">
        <v>88272293.510742202</v>
      </c>
      <c r="CP617" s="95">
        <v>12427365.9017334</v>
      </c>
      <c r="CQ617" s="95">
        <v>0</v>
      </c>
      <c r="CR617" s="95">
        <v>0</v>
      </c>
      <c r="CS617" s="95">
        <v>0</v>
      </c>
      <c r="CT617" s="95">
        <v>0</v>
      </c>
      <c r="CU617" s="161">
        <v>5850127.3608818008</v>
      </c>
      <c r="CV617" s="161">
        <v>49048126.323440574</v>
      </c>
    </row>
    <row r="618" spans="1:100" x14ac:dyDescent="0.2">
      <c r="A618" s="94" t="s">
        <v>60</v>
      </c>
      <c r="B618" s="96">
        <v>40057</v>
      </c>
      <c r="C618" s="95">
        <v>73984.732789993301</v>
      </c>
      <c r="D618" s="95">
        <v>0</v>
      </c>
      <c r="E618" s="95">
        <v>18985.9258096218</v>
      </c>
      <c r="F618" s="95">
        <v>14222.0259600878</v>
      </c>
      <c r="G618" s="95">
        <v>1644.5286590754999</v>
      </c>
      <c r="H618" s="95">
        <v>131.01039970293601</v>
      </c>
      <c r="I618" s="95">
        <v>0</v>
      </c>
      <c r="J618" s="95">
        <v>42524.939913272901</v>
      </c>
      <c r="K618" s="95">
        <v>0</v>
      </c>
      <c r="L618" s="95">
        <v>14092.0185841322</v>
      </c>
      <c r="M618" s="95">
        <v>38385.192794322997</v>
      </c>
      <c r="N618" s="95">
        <v>7561.2096326351202</v>
      </c>
      <c r="O618" s="95">
        <v>30388.396114349402</v>
      </c>
      <c r="P618" s="95">
        <v>0</v>
      </c>
      <c r="Q618" s="95">
        <v>4316.08111470938</v>
      </c>
      <c r="R618" s="95">
        <v>1427.57237991691</v>
      </c>
      <c r="S618" s="95">
        <v>0</v>
      </c>
      <c r="T618" s="95">
        <v>400.51628990843898</v>
      </c>
      <c r="U618" s="95">
        <v>44193.413786888101</v>
      </c>
      <c r="V618" s="95">
        <v>4030852.9860534701</v>
      </c>
      <c r="W618" s="95">
        <v>56.2171397106722</v>
      </c>
      <c r="X618" s="95">
        <v>1549988.8031005899</v>
      </c>
      <c r="Y618" s="95">
        <v>1021782.21867371</v>
      </c>
      <c r="Z618" s="95">
        <v>247447.65055656401</v>
      </c>
      <c r="AA618" s="95">
        <v>19114.719338655501</v>
      </c>
      <c r="AB618" s="95">
        <v>0</v>
      </c>
      <c r="AC618" s="95">
        <v>14563711.993652301</v>
      </c>
      <c r="AD618" s="95">
        <v>0</v>
      </c>
      <c r="AE618" s="95">
        <v>642046.92555999802</v>
      </c>
      <c r="AF618" s="95">
        <v>1982163.43832397</v>
      </c>
      <c r="AG618" s="95">
        <v>975073.72628021205</v>
      </c>
      <c r="AH618" s="95">
        <v>1481499.2607269301</v>
      </c>
      <c r="AI618" s="95">
        <v>0</v>
      </c>
      <c r="AJ618" s="95">
        <v>480899.99435424799</v>
      </c>
      <c r="AK618" s="95">
        <v>206918.814115524</v>
      </c>
      <c r="AL618" s="95">
        <v>0</v>
      </c>
      <c r="AM618" s="95">
        <v>59468.208026886001</v>
      </c>
      <c r="AN618" s="95">
        <v>14796495.293335</v>
      </c>
      <c r="AO618" s="95">
        <v>35348528.589355499</v>
      </c>
      <c r="AP618" s="95">
        <v>797.53564311564003</v>
      </c>
      <c r="AQ618" s="95">
        <v>12024342.028808599</v>
      </c>
      <c r="AR618" s="95">
        <v>7756833.8445434598</v>
      </c>
      <c r="AS618" s="95">
        <v>1886775.94517517</v>
      </c>
      <c r="AT618" s="95">
        <v>139377.09418487499</v>
      </c>
      <c r="AU618" s="95">
        <v>0</v>
      </c>
      <c r="AV618" s="95">
        <v>39471247.7958984</v>
      </c>
      <c r="AW618" s="95">
        <v>0</v>
      </c>
      <c r="AX618" s="95">
        <v>5828491.2042846698</v>
      </c>
      <c r="AY618" s="95">
        <v>17187061.159667999</v>
      </c>
      <c r="AZ618" s="95">
        <v>7605035.5875854502</v>
      </c>
      <c r="BA618" s="95">
        <v>12665550.0778809</v>
      </c>
      <c r="BB618" s="95">
        <v>0</v>
      </c>
      <c r="BC618" s="95">
        <v>3882320.2249450702</v>
      </c>
      <c r="BD618" s="95">
        <v>1565036.6088104199</v>
      </c>
      <c r="BE618" s="95">
        <v>0</v>
      </c>
      <c r="BF618" s="95">
        <v>459594.124423981</v>
      </c>
      <c r="BG618" s="95">
        <v>39994555.349609397</v>
      </c>
      <c r="BH618" s="95">
        <v>8301211.0927734403</v>
      </c>
      <c r="BI618" s="95">
        <v>48.145448112860301</v>
      </c>
      <c r="BJ618" s="95">
        <v>4005539.14526367</v>
      </c>
      <c r="BK618" s="95">
        <v>2845887.5932922401</v>
      </c>
      <c r="BL618" s="95">
        <v>0</v>
      </c>
      <c r="BM618" s="95">
        <v>0</v>
      </c>
      <c r="BN618" s="95">
        <v>0</v>
      </c>
      <c r="BO618" s="95">
        <v>0</v>
      </c>
      <c r="BP618" s="95">
        <v>0</v>
      </c>
      <c r="BQ618" s="95">
        <v>0</v>
      </c>
      <c r="BR618" s="95">
        <v>5214605.9599609403</v>
      </c>
      <c r="BS618" s="95">
        <v>2711040.9420471201</v>
      </c>
      <c r="BT618" s="95">
        <v>2462573.5707397498</v>
      </c>
      <c r="BU618" s="95">
        <v>0</v>
      </c>
      <c r="BV618" s="95">
        <v>1935694.60533142</v>
      </c>
      <c r="BW618" s="95">
        <v>182242.98573494001</v>
      </c>
      <c r="BX618" s="95">
        <v>0</v>
      </c>
      <c r="BY618" s="95">
        <v>0</v>
      </c>
      <c r="BZ618" s="95">
        <v>0</v>
      </c>
      <c r="CA618" s="95">
        <v>92977.918928146406</v>
      </c>
      <c r="CB618" s="95">
        <v>5552948.3287963904</v>
      </c>
      <c r="CC618" s="95">
        <v>47169893.841308601</v>
      </c>
      <c r="CD618" s="95">
        <v>12294849.541015601</v>
      </c>
      <c r="CE618" s="95">
        <v>1773.73560236394</v>
      </c>
      <c r="CF618" s="95">
        <v>266889.69393158</v>
      </c>
      <c r="CG618" s="95">
        <v>2032096.2414855999</v>
      </c>
      <c r="CH618" s="95">
        <v>0</v>
      </c>
      <c r="CI618" s="95">
        <v>94750.232952117905</v>
      </c>
      <c r="CJ618" s="95">
        <v>5815659.24890137</v>
      </c>
      <c r="CK618" s="95">
        <v>49208869.874511696</v>
      </c>
      <c r="CL618" s="95">
        <v>12465118.4343262</v>
      </c>
      <c r="CM618" s="160">
        <v>138629.91346549999</v>
      </c>
      <c r="CN618" s="160">
        <v>20612734.653564502</v>
      </c>
      <c r="CO618" s="160">
        <v>89197027.924804702</v>
      </c>
      <c r="CP618" s="95">
        <v>12465118.4343262</v>
      </c>
      <c r="CQ618" s="95">
        <v>0</v>
      </c>
      <c r="CR618" s="95">
        <v>0</v>
      </c>
      <c r="CS618" s="95">
        <v>0</v>
      </c>
      <c r="CT618" s="95">
        <v>0</v>
      </c>
      <c r="CU618" s="161">
        <v>5819838.02272797</v>
      </c>
      <c r="CV618" s="161">
        <v>49201990.082794204</v>
      </c>
    </row>
    <row r="619" spans="1:100" x14ac:dyDescent="0.2">
      <c r="A619" s="94" t="s">
        <v>60</v>
      </c>
      <c r="B619" s="96">
        <v>40148</v>
      </c>
      <c r="C619" s="95">
        <v>75225.147334098801</v>
      </c>
      <c r="D619" s="95">
        <v>0</v>
      </c>
      <c r="E619" s="95">
        <v>18387.726979732499</v>
      </c>
      <c r="F619" s="95">
        <v>13920.102460026699</v>
      </c>
      <c r="G619" s="95">
        <v>1685.35001501441</v>
      </c>
      <c r="H619" s="95">
        <v>84.251060436479705</v>
      </c>
      <c r="I619" s="95">
        <v>0</v>
      </c>
      <c r="J619" s="95">
        <v>43416.648866176598</v>
      </c>
      <c r="K619" s="95">
        <v>0</v>
      </c>
      <c r="L619" s="95">
        <v>13677.6024485826</v>
      </c>
      <c r="M619" s="95">
        <v>38346.730918884299</v>
      </c>
      <c r="N619" s="95">
        <v>7493.7397513389596</v>
      </c>
      <c r="O619" s="95">
        <v>31460.460650920901</v>
      </c>
      <c r="P619" s="95">
        <v>0</v>
      </c>
      <c r="Q619" s="95">
        <v>4276.3833336234102</v>
      </c>
      <c r="R619" s="95">
        <v>1443.5817485749701</v>
      </c>
      <c r="S619" s="95">
        <v>0</v>
      </c>
      <c r="T619" s="95">
        <v>391.20642916485701</v>
      </c>
      <c r="U619" s="95">
        <v>44686.823963165298</v>
      </c>
      <c r="V619" s="95">
        <v>4084664.2779846201</v>
      </c>
      <c r="W619" s="95">
        <v>26.655029285931999</v>
      </c>
      <c r="X619" s="95">
        <v>1487525.79776001</v>
      </c>
      <c r="Y619" s="95">
        <v>987620.373672485</v>
      </c>
      <c r="Z619" s="95">
        <v>252558.804166794</v>
      </c>
      <c r="AA619" s="95">
        <v>11155.1919344664</v>
      </c>
      <c r="AB619" s="95">
        <v>0</v>
      </c>
      <c r="AC619" s="95">
        <v>14680335.3908691</v>
      </c>
      <c r="AD619" s="95">
        <v>0</v>
      </c>
      <c r="AE619" s="95">
        <v>621973.88263702404</v>
      </c>
      <c r="AF619" s="95">
        <v>1969509.75296021</v>
      </c>
      <c r="AG619" s="95">
        <v>959281.17240905797</v>
      </c>
      <c r="AH619" s="95">
        <v>1526798.6751403799</v>
      </c>
      <c r="AI619" s="95">
        <v>0</v>
      </c>
      <c r="AJ619" s="95">
        <v>477835.49050903303</v>
      </c>
      <c r="AK619" s="95">
        <v>205746.68642807001</v>
      </c>
      <c r="AL619" s="95">
        <v>0</v>
      </c>
      <c r="AM619" s="95">
        <v>57469.247424602501</v>
      </c>
      <c r="AN619" s="95">
        <v>14792519.854492201</v>
      </c>
      <c r="AO619" s="95">
        <v>36099779.323242202</v>
      </c>
      <c r="AP619" s="95">
        <v>419.92072527855601</v>
      </c>
      <c r="AQ619" s="95">
        <v>11635196.1906738</v>
      </c>
      <c r="AR619" s="95">
        <v>7561114.7537231399</v>
      </c>
      <c r="AS619" s="95">
        <v>1944611.5702819801</v>
      </c>
      <c r="AT619" s="95">
        <v>82672.935160636902</v>
      </c>
      <c r="AU619" s="95">
        <v>0</v>
      </c>
      <c r="AV619" s="95">
        <v>39950505.429199196</v>
      </c>
      <c r="AW619" s="95">
        <v>0</v>
      </c>
      <c r="AX619" s="95">
        <v>5756004.0731811495</v>
      </c>
      <c r="AY619" s="95">
        <v>17248506.1005859</v>
      </c>
      <c r="AZ619" s="95">
        <v>7586947.1838378897</v>
      </c>
      <c r="BA619" s="95">
        <v>13154968.4150391</v>
      </c>
      <c r="BB619" s="95">
        <v>0</v>
      </c>
      <c r="BC619" s="95">
        <v>3890742.3290710398</v>
      </c>
      <c r="BD619" s="95">
        <v>1570989.6116943399</v>
      </c>
      <c r="BE619" s="95">
        <v>0</v>
      </c>
      <c r="BF619" s="95">
        <v>451897.43522644002</v>
      </c>
      <c r="BG619" s="95">
        <v>40452076.0556641</v>
      </c>
      <c r="BH619" s="95">
        <v>8512977.1666259803</v>
      </c>
      <c r="BI619" s="95">
        <v>27.930685423780201</v>
      </c>
      <c r="BJ619" s="95">
        <v>3930572.9559021001</v>
      </c>
      <c r="BK619" s="95">
        <v>2807317.5185241699</v>
      </c>
      <c r="BL619" s="95">
        <v>0</v>
      </c>
      <c r="BM619" s="95">
        <v>0</v>
      </c>
      <c r="BN619" s="95">
        <v>0</v>
      </c>
      <c r="BO619" s="95">
        <v>0</v>
      </c>
      <c r="BP619" s="95">
        <v>0</v>
      </c>
      <c r="BQ619" s="95">
        <v>0</v>
      </c>
      <c r="BR619" s="95">
        <v>5208793.0199584998</v>
      </c>
      <c r="BS619" s="95">
        <v>2703791.01098633</v>
      </c>
      <c r="BT619" s="95">
        <v>2558321.7669372601</v>
      </c>
      <c r="BU619" s="95">
        <v>0</v>
      </c>
      <c r="BV619" s="95">
        <v>1945150.4713745101</v>
      </c>
      <c r="BW619" s="95">
        <v>182915.89387702901</v>
      </c>
      <c r="BX619" s="95">
        <v>0</v>
      </c>
      <c r="BY619" s="95">
        <v>0</v>
      </c>
      <c r="BZ619" s="95">
        <v>0</v>
      </c>
      <c r="CA619" s="95">
        <v>93560.155518531799</v>
      </c>
      <c r="CB619" s="95">
        <v>5545844.2701415997</v>
      </c>
      <c r="CC619" s="95">
        <v>47586700.474121101</v>
      </c>
      <c r="CD619" s="95">
        <v>12434132.8197021</v>
      </c>
      <c r="CE619" s="95">
        <v>1766.9403105229101</v>
      </c>
      <c r="CF619" s="95">
        <v>263545.49937439</v>
      </c>
      <c r="CG619" s="95">
        <v>2024767.56182861</v>
      </c>
      <c r="CH619" s="95">
        <v>0</v>
      </c>
      <c r="CI619" s="95">
        <v>95330.742505073504</v>
      </c>
      <c r="CJ619" s="95">
        <v>5809551.2520752</v>
      </c>
      <c r="CK619" s="95">
        <v>49603104.522949196</v>
      </c>
      <c r="CL619" s="95">
        <v>12619842.939331099</v>
      </c>
      <c r="CM619" s="160">
        <v>139786.94029426601</v>
      </c>
      <c r="CN619" s="160">
        <v>20602297.678466801</v>
      </c>
      <c r="CO619" s="160">
        <v>90070883.876953095</v>
      </c>
      <c r="CP619" s="95">
        <v>12619842.939331099</v>
      </c>
      <c r="CQ619" s="95">
        <v>0</v>
      </c>
      <c r="CR619" s="95">
        <v>0</v>
      </c>
      <c r="CS619" s="95">
        <v>0</v>
      </c>
      <c r="CT619" s="95">
        <v>0</v>
      </c>
      <c r="CU619" s="161">
        <v>5809389.7695159893</v>
      </c>
      <c r="CV619" s="161">
        <v>49611468.035949714</v>
      </c>
    </row>
    <row r="620" spans="1:100" x14ac:dyDescent="0.2">
      <c r="A620" s="94" t="s">
        <v>60</v>
      </c>
      <c r="B620" s="96">
        <v>40238</v>
      </c>
      <c r="C620" s="95">
        <v>75646.288866043105</v>
      </c>
      <c r="D620" s="95">
        <v>0</v>
      </c>
      <c r="E620" s="95">
        <v>17711.530369281802</v>
      </c>
      <c r="F620" s="95">
        <v>13715.2667683363</v>
      </c>
      <c r="G620" s="95">
        <v>1753.5223570615101</v>
      </c>
      <c r="H620" s="95">
        <v>0</v>
      </c>
      <c r="I620" s="95">
        <v>0</v>
      </c>
      <c r="J620" s="95">
        <v>44132.042445659601</v>
      </c>
      <c r="K620" s="95">
        <v>0</v>
      </c>
      <c r="L620" s="95">
        <v>13777.417524099401</v>
      </c>
      <c r="M620" s="95">
        <v>38283.794976711302</v>
      </c>
      <c r="N620" s="95">
        <v>7485.1275352835701</v>
      </c>
      <c r="O620" s="95">
        <v>31412.6763496399</v>
      </c>
      <c r="P620" s="95">
        <v>0</v>
      </c>
      <c r="Q620" s="95">
        <v>4228.50673282146</v>
      </c>
      <c r="R620" s="95">
        <v>1446.96315743029</v>
      </c>
      <c r="S620" s="95">
        <v>0</v>
      </c>
      <c r="T620" s="95">
        <v>374.15057984739502</v>
      </c>
      <c r="U620" s="95">
        <v>45011.274178028099</v>
      </c>
      <c r="V620" s="95">
        <v>4094682.8506469699</v>
      </c>
      <c r="W620" s="95">
        <v>54.6823042165488</v>
      </c>
      <c r="X620" s="95">
        <v>1409823.2379455599</v>
      </c>
      <c r="Y620" s="95">
        <v>958478.79486083996</v>
      </c>
      <c r="Z620" s="95">
        <v>259729.49209404</v>
      </c>
      <c r="AA620" s="95">
        <v>0</v>
      </c>
      <c r="AB620" s="95">
        <v>0</v>
      </c>
      <c r="AC620" s="95">
        <v>14897343.8835449</v>
      </c>
      <c r="AD620" s="95">
        <v>0</v>
      </c>
      <c r="AE620" s="95">
        <v>610911.42797851597</v>
      </c>
      <c r="AF620" s="95">
        <v>1967561.9676666299</v>
      </c>
      <c r="AG620" s="95">
        <v>943433.63294220006</v>
      </c>
      <c r="AH620" s="95">
        <v>1533067.6588439899</v>
      </c>
      <c r="AI620" s="95">
        <v>0</v>
      </c>
      <c r="AJ620" s="95">
        <v>469609.09431076102</v>
      </c>
      <c r="AK620" s="95">
        <v>206914.32654953</v>
      </c>
      <c r="AL620" s="95">
        <v>0</v>
      </c>
      <c r="AM620" s="95">
        <v>55267.2933907509</v>
      </c>
      <c r="AN620" s="95">
        <v>14943819.9069824</v>
      </c>
      <c r="AO620" s="95">
        <v>36452550.573730499</v>
      </c>
      <c r="AP620" s="95">
        <v>796.24273636937096</v>
      </c>
      <c r="AQ620" s="95">
        <v>11276329.3253174</v>
      </c>
      <c r="AR620" s="95">
        <v>7453505.75634766</v>
      </c>
      <c r="AS620" s="95">
        <v>2022265.80145264</v>
      </c>
      <c r="AT620" s="95">
        <v>0</v>
      </c>
      <c r="AU620" s="95">
        <v>0</v>
      </c>
      <c r="AV620" s="95">
        <v>41078953.661132798</v>
      </c>
      <c r="AW620" s="95">
        <v>0</v>
      </c>
      <c r="AX620" s="95">
        <v>5716968.4784545898</v>
      </c>
      <c r="AY620" s="95">
        <v>17404275.161132801</v>
      </c>
      <c r="AZ620" s="95">
        <v>7513319.3345947303</v>
      </c>
      <c r="BA620" s="95">
        <v>13320007.4689941</v>
      </c>
      <c r="BB620" s="95">
        <v>0</v>
      </c>
      <c r="BC620" s="95">
        <v>3849338.6161499</v>
      </c>
      <c r="BD620" s="95">
        <v>1591407.5825042699</v>
      </c>
      <c r="BE620" s="95">
        <v>0</v>
      </c>
      <c r="BF620" s="95">
        <v>441710.40671157802</v>
      </c>
      <c r="BG620" s="95">
        <v>41190486.355957001</v>
      </c>
      <c r="BH620" s="95">
        <v>8634961.6011962909</v>
      </c>
      <c r="BI620" s="95">
        <v>72.282344155944898</v>
      </c>
      <c r="BJ620" s="95">
        <v>3806747.0662841802</v>
      </c>
      <c r="BK620" s="95">
        <v>2770805.6546630901</v>
      </c>
      <c r="BL620" s="95">
        <v>0</v>
      </c>
      <c r="BM620" s="95">
        <v>0</v>
      </c>
      <c r="BN620" s="95">
        <v>0</v>
      </c>
      <c r="BO620" s="95">
        <v>0</v>
      </c>
      <c r="BP620" s="95">
        <v>0</v>
      </c>
      <c r="BQ620" s="95">
        <v>0</v>
      </c>
      <c r="BR620" s="95">
        <v>5272532.8267822303</v>
      </c>
      <c r="BS620" s="95">
        <v>2668568.0514221201</v>
      </c>
      <c r="BT620" s="95">
        <v>2591653.7788391099</v>
      </c>
      <c r="BU620" s="95">
        <v>0</v>
      </c>
      <c r="BV620" s="95">
        <v>1927981.26445007</v>
      </c>
      <c r="BW620" s="95">
        <v>184285.578227997</v>
      </c>
      <c r="BX620" s="95">
        <v>0</v>
      </c>
      <c r="BY620" s="95">
        <v>0</v>
      </c>
      <c r="BZ620" s="95">
        <v>0</v>
      </c>
      <c r="CA620" s="95">
        <v>93343.827590942397</v>
      </c>
      <c r="CB620" s="95">
        <v>5522856.2068481399</v>
      </c>
      <c r="CC620" s="95">
        <v>47768115.674316399</v>
      </c>
      <c r="CD620" s="95">
        <v>12466279.12854</v>
      </c>
      <c r="CE620" s="95">
        <v>1762.8406329155</v>
      </c>
      <c r="CF620" s="95">
        <v>261128.49699592599</v>
      </c>
      <c r="CG620" s="95">
        <v>2030505.838974</v>
      </c>
      <c r="CH620" s="95">
        <v>0</v>
      </c>
      <c r="CI620" s="95">
        <v>95107.241912841797</v>
      </c>
      <c r="CJ620" s="95">
        <v>5783573.1208496103</v>
      </c>
      <c r="CK620" s="95">
        <v>49842713.1708984</v>
      </c>
      <c r="CL620" s="95">
        <v>12647567.173706099</v>
      </c>
      <c r="CM620" s="160">
        <v>139861.212865829</v>
      </c>
      <c r="CN620" s="160">
        <v>20772154.6320801</v>
      </c>
      <c r="CO620" s="160">
        <v>91132736.577148393</v>
      </c>
      <c r="CP620" s="95">
        <v>12647567.173706099</v>
      </c>
      <c r="CQ620" s="95">
        <v>0</v>
      </c>
      <c r="CR620" s="95">
        <v>0</v>
      </c>
      <c r="CS620" s="95">
        <v>0</v>
      </c>
      <c r="CT620" s="95">
        <v>0</v>
      </c>
      <c r="CU620" s="161">
        <v>5783984.7038440658</v>
      </c>
      <c r="CV620" s="161">
        <v>49798621.513290398</v>
      </c>
    </row>
    <row r="621" spans="1:100" x14ac:dyDescent="0.2">
      <c r="A621" s="94" t="s">
        <v>60</v>
      </c>
      <c r="B621" s="96">
        <v>40330</v>
      </c>
      <c r="C621" s="95">
        <v>76265.188617706299</v>
      </c>
      <c r="D621" s="95">
        <v>0</v>
      </c>
      <c r="E621" s="95">
        <v>17305.978621006001</v>
      </c>
      <c r="F621" s="95">
        <v>13512.4891805649</v>
      </c>
      <c r="G621" s="95">
        <v>1799.6694100797199</v>
      </c>
      <c r="H621" s="95">
        <v>0</v>
      </c>
      <c r="I621" s="95">
        <v>0</v>
      </c>
      <c r="J621" s="95">
        <v>44724.162190437302</v>
      </c>
      <c r="K621" s="95">
        <v>0</v>
      </c>
      <c r="L621" s="95">
        <v>14073.9562040567</v>
      </c>
      <c r="M621" s="95">
        <v>38461.154501915</v>
      </c>
      <c r="N621" s="95">
        <v>7359.9018144607498</v>
      </c>
      <c r="O621" s="95">
        <v>31702.642014026598</v>
      </c>
      <c r="P621" s="95">
        <v>0</v>
      </c>
      <c r="Q621" s="95">
        <v>4229.55336284637</v>
      </c>
      <c r="R621" s="95">
        <v>1476.6085747480399</v>
      </c>
      <c r="S621" s="95">
        <v>0</v>
      </c>
      <c r="T621" s="95">
        <v>379.374246053398</v>
      </c>
      <c r="U621" s="95">
        <v>45427.119234561898</v>
      </c>
      <c r="V621" s="95">
        <v>4145916.4149780301</v>
      </c>
      <c r="W621" s="95">
        <v>36.103958561550797</v>
      </c>
      <c r="X621" s="95">
        <v>1367938.4195709201</v>
      </c>
      <c r="Y621" s="95">
        <v>939455.66997528099</v>
      </c>
      <c r="Z621" s="95">
        <v>261938.51204872099</v>
      </c>
      <c r="AA621" s="95">
        <v>0</v>
      </c>
      <c r="AB621" s="95">
        <v>0</v>
      </c>
      <c r="AC621" s="95">
        <v>15075691.8361816</v>
      </c>
      <c r="AD621" s="95">
        <v>0</v>
      </c>
      <c r="AE621" s="95">
        <v>618132.65375518799</v>
      </c>
      <c r="AF621" s="95">
        <v>1964319.7238159201</v>
      </c>
      <c r="AG621" s="95">
        <v>924285.99665069603</v>
      </c>
      <c r="AH621" s="95">
        <v>1534218.06315613</v>
      </c>
      <c r="AI621" s="95">
        <v>0</v>
      </c>
      <c r="AJ621" s="95">
        <v>467547.90506362898</v>
      </c>
      <c r="AK621" s="95">
        <v>204947.985963821</v>
      </c>
      <c r="AL621" s="95">
        <v>0</v>
      </c>
      <c r="AM621" s="95">
        <v>54644.141512394002</v>
      </c>
      <c r="AN621" s="95">
        <v>15104919.755248999</v>
      </c>
      <c r="AO621" s="95">
        <v>37129003.380371101</v>
      </c>
      <c r="AP621" s="95">
        <v>540.887056179345</v>
      </c>
      <c r="AQ621" s="95">
        <v>10905330.610595699</v>
      </c>
      <c r="AR621" s="95">
        <v>7343866.6057739304</v>
      </c>
      <c r="AS621" s="95">
        <v>2051979.3666229199</v>
      </c>
      <c r="AT621" s="95">
        <v>0</v>
      </c>
      <c r="AU621" s="95">
        <v>0</v>
      </c>
      <c r="AV621" s="95">
        <v>41845694.5078125</v>
      </c>
      <c r="AW621" s="95">
        <v>0</v>
      </c>
      <c r="AX621" s="95">
        <v>5882715.64379883</v>
      </c>
      <c r="AY621" s="95">
        <v>17502871.872558601</v>
      </c>
      <c r="AZ621" s="95">
        <v>7435406.9776001005</v>
      </c>
      <c r="BA621" s="95">
        <v>13410498.2890625</v>
      </c>
      <c r="BB621" s="95">
        <v>0</v>
      </c>
      <c r="BC621" s="95">
        <v>3859860.0573425302</v>
      </c>
      <c r="BD621" s="95">
        <v>1602776.2382507301</v>
      </c>
      <c r="BE621" s="95">
        <v>0</v>
      </c>
      <c r="BF621" s="95">
        <v>438971.71337890602</v>
      </c>
      <c r="BG621" s="95">
        <v>41858657.325683601</v>
      </c>
      <c r="BH621" s="95">
        <v>8822727.2344970703</v>
      </c>
      <c r="BI621" s="95">
        <v>104.48085677810001</v>
      </c>
      <c r="BJ621" s="95">
        <v>3725080.9813537602</v>
      </c>
      <c r="BK621" s="95">
        <v>2721692.2283630399</v>
      </c>
      <c r="BL621" s="95">
        <v>0</v>
      </c>
      <c r="BM621" s="95">
        <v>0</v>
      </c>
      <c r="BN621" s="95">
        <v>0</v>
      </c>
      <c r="BO621" s="95">
        <v>0</v>
      </c>
      <c r="BP621" s="95">
        <v>0</v>
      </c>
      <c r="BQ621" s="95">
        <v>0</v>
      </c>
      <c r="BR621" s="95">
        <v>5344662.4675903302</v>
      </c>
      <c r="BS621" s="95">
        <v>2647197.4239807101</v>
      </c>
      <c r="BT621" s="95">
        <v>2607199.3170471201</v>
      </c>
      <c r="BU621" s="95">
        <v>0</v>
      </c>
      <c r="BV621" s="95">
        <v>1932253.75294495</v>
      </c>
      <c r="BW621" s="95">
        <v>187178.70121574399</v>
      </c>
      <c r="BX621" s="95">
        <v>0</v>
      </c>
      <c r="BY621" s="95">
        <v>0</v>
      </c>
      <c r="BZ621" s="95">
        <v>0</v>
      </c>
      <c r="CA621" s="95">
        <v>93610.218624115005</v>
      </c>
      <c r="CB621" s="95">
        <v>5474825.5728759803</v>
      </c>
      <c r="CC621" s="95">
        <v>47782259.626464799</v>
      </c>
      <c r="CD621" s="95">
        <v>12548014.883911099</v>
      </c>
      <c r="CE621" s="95">
        <v>1793.5845982283399</v>
      </c>
      <c r="CF621" s="95">
        <v>260771.552394867</v>
      </c>
      <c r="CG621" s="95">
        <v>2043886.18748474</v>
      </c>
      <c r="CH621" s="95">
        <v>0</v>
      </c>
      <c r="CI621" s="95">
        <v>95401.692425727801</v>
      </c>
      <c r="CJ621" s="95">
        <v>5730394.3827514602</v>
      </c>
      <c r="CK621" s="95">
        <v>49830398.879882798</v>
      </c>
      <c r="CL621" s="95">
        <v>12749188.0473633</v>
      </c>
      <c r="CM621" s="160">
        <v>140512.45674133301</v>
      </c>
      <c r="CN621" s="160">
        <v>20833932.662597701</v>
      </c>
      <c r="CO621" s="160">
        <v>91752240.5</v>
      </c>
      <c r="CP621" s="95">
        <v>12749188.0473633</v>
      </c>
      <c r="CQ621" s="95">
        <v>0</v>
      </c>
      <c r="CR621" s="95">
        <v>0</v>
      </c>
      <c r="CS621" s="95">
        <v>0</v>
      </c>
      <c r="CT621" s="95">
        <v>0</v>
      </c>
      <c r="CU621" s="161">
        <v>5735597.1252708472</v>
      </c>
      <c r="CV621" s="161">
        <v>49826145.81394954</v>
      </c>
    </row>
    <row r="622" spans="1:100" x14ac:dyDescent="0.2">
      <c r="A622" s="94" t="s">
        <v>60</v>
      </c>
      <c r="B622" s="96">
        <v>40422</v>
      </c>
      <c r="C622" s="95">
        <v>76268.672243118301</v>
      </c>
      <c r="D622" s="95">
        <v>0</v>
      </c>
      <c r="E622" s="95">
        <v>16870.950074434299</v>
      </c>
      <c r="F622" s="95">
        <v>13242.6933733225</v>
      </c>
      <c r="G622" s="95">
        <v>1784.0726802051099</v>
      </c>
      <c r="H622" s="95">
        <v>0</v>
      </c>
      <c r="I622" s="95">
        <v>0</v>
      </c>
      <c r="J622" s="95">
        <v>45046.178584575697</v>
      </c>
      <c r="K622" s="95">
        <v>0</v>
      </c>
      <c r="L622" s="95">
        <v>13468.166422128699</v>
      </c>
      <c r="M622" s="95">
        <v>38303.425046920798</v>
      </c>
      <c r="N622" s="95">
        <v>7341.1126655936196</v>
      </c>
      <c r="O622" s="95">
        <v>31787.185171842601</v>
      </c>
      <c r="P622" s="95">
        <v>0</v>
      </c>
      <c r="Q622" s="95">
        <v>4212.0013871788997</v>
      </c>
      <c r="R622" s="95">
        <v>1465.75679135323</v>
      </c>
      <c r="S622" s="95">
        <v>0</v>
      </c>
      <c r="T622" s="95">
        <v>374.35548988729698</v>
      </c>
      <c r="U622" s="95">
        <v>45736.151079654701</v>
      </c>
      <c r="V622" s="95">
        <v>4139068.7476806599</v>
      </c>
      <c r="W622" s="95">
        <v>35.860799952875801</v>
      </c>
      <c r="X622" s="95">
        <v>1333766.89024353</v>
      </c>
      <c r="Y622" s="95">
        <v>921965.89338684105</v>
      </c>
      <c r="Z622" s="95">
        <v>260109.287202835</v>
      </c>
      <c r="AA622" s="95">
        <v>0</v>
      </c>
      <c r="AB622" s="95">
        <v>0</v>
      </c>
      <c r="AC622" s="95">
        <v>15205180.1451416</v>
      </c>
      <c r="AD622" s="95">
        <v>0</v>
      </c>
      <c r="AE622" s="95">
        <v>600741.17515564</v>
      </c>
      <c r="AF622" s="95">
        <v>1968214.8926239</v>
      </c>
      <c r="AG622" s="95">
        <v>912347.44392394996</v>
      </c>
      <c r="AH622" s="95">
        <v>1511413.1276702899</v>
      </c>
      <c r="AI622" s="95">
        <v>0</v>
      </c>
      <c r="AJ622" s="95">
        <v>462022.74943924003</v>
      </c>
      <c r="AK622" s="95">
        <v>204415.30055809001</v>
      </c>
      <c r="AL622" s="95">
        <v>0</v>
      </c>
      <c r="AM622" s="95">
        <v>55293.534128189101</v>
      </c>
      <c r="AN622" s="95">
        <v>15290646.7349854</v>
      </c>
      <c r="AO622" s="95">
        <v>37227226.113281302</v>
      </c>
      <c r="AP622" s="95">
        <v>531.07162979245197</v>
      </c>
      <c r="AQ622" s="95">
        <v>10624031.9611816</v>
      </c>
      <c r="AR622" s="95">
        <v>7186751.4232177697</v>
      </c>
      <c r="AS622" s="95">
        <v>2044184.9864502</v>
      </c>
      <c r="AT622" s="95">
        <v>0</v>
      </c>
      <c r="AU622" s="95">
        <v>0</v>
      </c>
      <c r="AV622" s="95">
        <v>42388977.143066399</v>
      </c>
      <c r="AW622" s="95">
        <v>0</v>
      </c>
      <c r="AX622" s="95">
        <v>5704080.9015502902</v>
      </c>
      <c r="AY622" s="95">
        <v>17623837.160400402</v>
      </c>
      <c r="AZ622" s="95">
        <v>7346089.4166259803</v>
      </c>
      <c r="BA622" s="95">
        <v>13199592.271972699</v>
      </c>
      <c r="BB622" s="95">
        <v>0</v>
      </c>
      <c r="BC622" s="95">
        <v>3808732.45629883</v>
      </c>
      <c r="BD622" s="95">
        <v>1592344.0304565399</v>
      </c>
      <c r="BE622" s="95">
        <v>0</v>
      </c>
      <c r="BF622" s="95">
        <v>447600.59828948998</v>
      </c>
      <c r="BG622" s="95">
        <v>42650443.2978516</v>
      </c>
      <c r="BH622" s="95">
        <v>8741667.2896728497</v>
      </c>
      <c r="BI622" s="95">
        <v>56.784261897672003</v>
      </c>
      <c r="BJ622" s="95">
        <v>3651216.10046387</v>
      </c>
      <c r="BK622" s="95">
        <v>2658835.0026550302</v>
      </c>
      <c r="BL622" s="95">
        <v>0</v>
      </c>
      <c r="BM622" s="95">
        <v>0</v>
      </c>
      <c r="BN622" s="95">
        <v>0</v>
      </c>
      <c r="BO622" s="95">
        <v>0</v>
      </c>
      <c r="BP622" s="95">
        <v>0</v>
      </c>
      <c r="BQ622" s="95">
        <v>0</v>
      </c>
      <c r="BR622" s="95">
        <v>5339941.3875732403</v>
      </c>
      <c r="BS622" s="95">
        <v>2614911.2796325702</v>
      </c>
      <c r="BT622" s="95">
        <v>2565403.9785156301</v>
      </c>
      <c r="BU622" s="95">
        <v>0</v>
      </c>
      <c r="BV622" s="95">
        <v>1910280.8976592999</v>
      </c>
      <c r="BW622" s="95">
        <v>185253.63472366301</v>
      </c>
      <c r="BX622" s="95">
        <v>0</v>
      </c>
      <c r="BY622" s="95">
        <v>0</v>
      </c>
      <c r="BZ622" s="95">
        <v>0</v>
      </c>
      <c r="CA622" s="95">
        <v>93156.763001441999</v>
      </c>
      <c r="CB622" s="95">
        <v>5461859.7029418899</v>
      </c>
      <c r="CC622" s="95">
        <v>47846259.145996101</v>
      </c>
      <c r="CD622" s="95">
        <v>12371636.079223599</v>
      </c>
      <c r="CE622" s="95">
        <v>1785.5583196729399</v>
      </c>
      <c r="CF622" s="95">
        <v>260499.977003098</v>
      </c>
      <c r="CG622" s="95">
        <v>2049456.3416748</v>
      </c>
      <c r="CH622" s="95">
        <v>0</v>
      </c>
      <c r="CI622" s="95">
        <v>94939.659518241897</v>
      </c>
      <c r="CJ622" s="95">
        <v>5726376.95776367</v>
      </c>
      <c r="CK622" s="95">
        <v>49884242.007324196</v>
      </c>
      <c r="CL622" s="95">
        <v>12549296.3583984</v>
      </c>
      <c r="CM622" s="160">
        <v>140397.779649734</v>
      </c>
      <c r="CN622" s="160">
        <v>20998727.294189502</v>
      </c>
      <c r="CO622" s="160">
        <v>92367579.958984405</v>
      </c>
      <c r="CP622" s="95">
        <v>12549296.3583984</v>
      </c>
      <c r="CQ622" s="95">
        <v>0</v>
      </c>
      <c r="CR622" s="95">
        <v>0</v>
      </c>
      <c r="CS622" s="95">
        <v>0</v>
      </c>
      <c r="CT622" s="95">
        <v>0</v>
      </c>
      <c r="CU622" s="161">
        <v>5722359.6799449883</v>
      </c>
      <c r="CV622" s="161">
        <v>49895715.487670898</v>
      </c>
    </row>
    <row r="623" spans="1:100" x14ac:dyDescent="0.2">
      <c r="A623" s="94" t="s">
        <v>60</v>
      </c>
      <c r="B623" s="96">
        <v>40513</v>
      </c>
      <c r="C623" s="95">
        <v>75815.816794395403</v>
      </c>
      <c r="D623" s="95">
        <v>0</v>
      </c>
      <c r="E623" s="95">
        <v>16465.713845491398</v>
      </c>
      <c r="F623" s="95">
        <v>12954.339586734801</v>
      </c>
      <c r="G623" s="95">
        <v>1801.73032580316</v>
      </c>
      <c r="H623" s="95">
        <v>0</v>
      </c>
      <c r="I623" s="95">
        <v>0</v>
      </c>
      <c r="J623" s="95">
        <v>45388.865087509199</v>
      </c>
      <c r="K623" s="95">
        <v>0</v>
      </c>
      <c r="L623" s="95">
        <v>17171.777996540099</v>
      </c>
      <c r="M623" s="95">
        <v>37990.856770038597</v>
      </c>
      <c r="N623" s="95">
        <v>7266.6098669767398</v>
      </c>
      <c r="O623" s="95">
        <v>30729.194624423999</v>
      </c>
      <c r="P623" s="95">
        <v>0</v>
      </c>
      <c r="Q623" s="95">
        <v>4158.1876165866897</v>
      </c>
      <c r="R623" s="95">
        <v>1476.2133166194001</v>
      </c>
      <c r="S623" s="95">
        <v>0</v>
      </c>
      <c r="T623" s="95">
        <v>447.17699792608602</v>
      </c>
      <c r="U623" s="95">
        <v>46033.553067684203</v>
      </c>
      <c r="V623" s="95">
        <v>4062835.71337891</v>
      </c>
      <c r="W623" s="95">
        <v>13.0410214749863</v>
      </c>
      <c r="X623" s="95">
        <v>1298854.4540863</v>
      </c>
      <c r="Y623" s="95">
        <v>898454.18505859398</v>
      </c>
      <c r="Z623" s="95">
        <v>256552.18069839501</v>
      </c>
      <c r="AA623" s="95">
        <v>0</v>
      </c>
      <c r="AB623" s="95">
        <v>0</v>
      </c>
      <c r="AC623" s="95">
        <v>15278493.1221924</v>
      </c>
      <c r="AD623" s="95">
        <v>0</v>
      </c>
      <c r="AE623" s="95">
        <v>663108.19244384801</v>
      </c>
      <c r="AF623" s="95">
        <v>1927864.93919373</v>
      </c>
      <c r="AG623" s="95">
        <v>903497.26735687302</v>
      </c>
      <c r="AH623" s="95">
        <v>1397844.0281829799</v>
      </c>
      <c r="AI623" s="95">
        <v>0</v>
      </c>
      <c r="AJ623" s="95">
        <v>457649.651355743</v>
      </c>
      <c r="AK623" s="95">
        <v>200579.08040046701</v>
      </c>
      <c r="AL623" s="95">
        <v>0</v>
      </c>
      <c r="AM623" s="95">
        <v>55205.400296211199</v>
      </c>
      <c r="AN623" s="95">
        <v>15306692.415649399</v>
      </c>
      <c r="AO623" s="95">
        <v>36625479.744628899</v>
      </c>
      <c r="AP623" s="95">
        <v>202.000922942534</v>
      </c>
      <c r="AQ623" s="95">
        <v>10410020.185180699</v>
      </c>
      <c r="AR623" s="95">
        <v>7047408.0998535203</v>
      </c>
      <c r="AS623" s="95">
        <v>2025026.1242217999</v>
      </c>
      <c r="AT623" s="95">
        <v>0</v>
      </c>
      <c r="AU623" s="95">
        <v>0</v>
      </c>
      <c r="AV623" s="95">
        <v>42888649.495117202</v>
      </c>
      <c r="AW623" s="95">
        <v>0</v>
      </c>
      <c r="AX623" s="95">
        <v>6286946.00073242</v>
      </c>
      <c r="AY623" s="95">
        <v>17312740.302002002</v>
      </c>
      <c r="AZ623" s="95">
        <v>7289012.2813110398</v>
      </c>
      <c r="BA623" s="95">
        <v>12279300.6881104</v>
      </c>
      <c r="BB623" s="95">
        <v>0</v>
      </c>
      <c r="BC623" s="95">
        <v>3809110.5297241202</v>
      </c>
      <c r="BD623" s="95">
        <v>1571923.3307952899</v>
      </c>
      <c r="BE623" s="95">
        <v>0</v>
      </c>
      <c r="BF623" s="95">
        <v>447366.26622009301</v>
      </c>
      <c r="BG623" s="95">
        <v>43123384.382324196</v>
      </c>
      <c r="BH623" s="95">
        <v>8645369.0393066406</v>
      </c>
      <c r="BI623" s="95">
        <v>55.064857653807799</v>
      </c>
      <c r="BJ623" s="95">
        <v>3582241.2118530301</v>
      </c>
      <c r="BK623" s="95">
        <v>2607012.0483093299</v>
      </c>
      <c r="BL623" s="95">
        <v>0</v>
      </c>
      <c r="BM623" s="95">
        <v>0</v>
      </c>
      <c r="BN623" s="95">
        <v>0</v>
      </c>
      <c r="BO623" s="95">
        <v>0</v>
      </c>
      <c r="BP623" s="95">
        <v>0</v>
      </c>
      <c r="BQ623" s="95">
        <v>0</v>
      </c>
      <c r="BR623" s="95">
        <v>5304956.9258422898</v>
      </c>
      <c r="BS623" s="95">
        <v>2593687.4658508301</v>
      </c>
      <c r="BT623" s="95">
        <v>2387405.1598205599</v>
      </c>
      <c r="BU623" s="95">
        <v>0</v>
      </c>
      <c r="BV623" s="95">
        <v>1909348.0980682401</v>
      </c>
      <c r="BW623" s="95">
        <v>172278.18160629299</v>
      </c>
      <c r="BX623" s="95">
        <v>0</v>
      </c>
      <c r="BY623" s="95">
        <v>0</v>
      </c>
      <c r="BZ623" s="95">
        <v>0</v>
      </c>
      <c r="CA623" s="95">
        <v>92257.024902343794</v>
      </c>
      <c r="CB623" s="95">
        <v>5354457.7685546903</v>
      </c>
      <c r="CC623" s="95">
        <v>46958599.815917999</v>
      </c>
      <c r="CD623" s="95">
        <v>12233693.524292</v>
      </c>
      <c r="CE623" s="95">
        <v>1801.6284716427299</v>
      </c>
      <c r="CF623" s="95">
        <v>256104.18945884699</v>
      </c>
      <c r="CG623" s="95">
        <v>2020876.66952515</v>
      </c>
      <c r="CH623" s="95">
        <v>0</v>
      </c>
      <c r="CI623" s="95">
        <v>94061.208093643203</v>
      </c>
      <c r="CJ623" s="95">
        <v>5606372.2785034198</v>
      </c>
      <c r="CK623" s="95">
        <v>48972459.133300804</v>
      </c>
      <c r="CL623" s="95">
        <v>12390905.6014404</v>
      </c>
      <c r="CM623" s="160">
        <v>139803.11168670701</v>
      </c>
      <c r="CN623" s="160">
        <v>20881183.838378899</v>
      </c>
      <c r="CO623" s="160">
        <v>92174956.860351607</v>
      </c>
      <c r="CP623" s="95">
        <v>12390905.6014404</v>
      </c>
      <c r="CQ623" s="95">
        <v>0</v>
      </c>
      <c r="CR623" s="95">
        <v>0</v>
      </c>
      <c r="CS623" s="95">
        <v>0</v>
      </c>
      <c r="CT623" s="95">
        <v>0</v>
      </c>
      <c r="CU623" s="161">
        <v>5610561.9580135373</v>
      </c>
      <c r="CV623" s="161">
        <v>48979476.485443145</v>
      </c>
    </row>
    <row r="624" spans="1:100" x14ac:dyDescent="0.2">
      <c r="A624" s="94" t="s">
        <v>60</v>
      </c>
      <c r="B624" s="96">
        <v>40603</v>
      </c>
      <c r="C624" s="95">
        <v>76141.718356132493</v>
      </c>
      <c r="D624" s="95">
        <v>0</v>
      </c>
      <c r="E624" s="95">
        <v>16052.739710211799</v>
      </c>
      <c r="F624" s="95">
        <v>12597.628674387901</v>
      </c>
      <c r="G624" s="95">
        <v>1792.43197274208</v>
      </c>
      <c r="H624" s="95">
        <v>0</v>
      </c>
      <c r="I624" s="95">
        <v>0</v>
      </c>
      <c r="J624" s="95">
        <v>45913.829153537801</v>
      </c>
      <c r="K624" s="95">
        <v>0</v>
      </c>
      <c r="L624" s="95">
        <v>42225.501613140099</v>
      </c>
      <c r="M624" s="95">
        <v>38047.9264798164</v>
      </c>
      <c r="N624" s="95">
        <v>7227.7574632763899</v>
      </c>
      <c r="O624" s="95">
        <v>0</v>
      </c>
      <c r="P624" s="95">
        <v>0</v>
      </c>
      <c r="Q624" s="95">
        <v>4156.2401069402704</v>
      </c>
      <c r="R624" s="95">
        <v>0</v>
      </c>
      <c r="S624" s="95">
        <v>0</v>
      </c>
      <c r="T624" s="95">
        <v>1800.4495639204999</v>
      </c>
      <c r="U624" s="95">
        <v>46446.347028255499</v>
      </c>
      <c r="V624" s="95">
        <v>4074669.2658996601</v>
      </c>
      <c r="W624" s="95">
        <v>41.289332288783001</v>
      </c>
      <c r="X624" s="95">
        <v>1267193.84779358</v>
      </c>
      <c r="Y624" s="95">
        <v>868880.70675659203</v>
      </c>
      <c r="Z624" s="95">
        <v>259615.721652985</v>
      </c>
      <c r="AA624" s="95">
        <v>0</v>
      </c>
      <c r="AB624" s="95">
        <v>0</v>
      </c>
      <c r="AC624" s="95">
        <v>15471789.033569301</v>
      </c>
      <c r="AD624" s="95">
        <v>0</v>
      </c>
      <c r="AE624" s="95">
        <v>2062476.8616790799</v>
      </c>
      <c r="AF624" s="95">
        <v>1925544.8405303999</v>
      </c>
      <c r="AG624" s="95">
        <v>899141.95333862305</v>
      </c>
      <c r="AH624" s="95">
        <v>0</v>
      </c>
      <c r="AI624" s="95">
        <v>0</v>
      </c>
      <c r="AJ624" s="95">
        <v>458716.25693511998</v>
      </c>
      <c r="AK624" s="95">
        <v>0</v>
      </c>
      <c r="AL624" s="95">
        <v>0</v>
      </c>
      <c r="AM624" s="95">
        <v>259998.88220786999</v>
      </c>
      <c r="AN624" s="95">
        <v>15490364.333007799</v>
      </c>
      <c r="AO624" s="95">
        <v>37147534.501464799</v>
      </c>
      <c r="AP624" s="95">
        <v>582.92627309262798</v>
      </c>
      <c r="AQ624" s="95">
        <v>10239932.525146499</v>
      </c>
      <c r="AR624" s="95">
        <v>6837120.4942016602</v>
      </c>
      <c r="AS624" s="95">
        <v>2055617.6124877899</v>
      </c>
      <c r="AT624" s="95">
        <v>0</v>
      </c>
      <c r="AU624" s="95">
        <v>0</v>
      </c>
      <c r="AV624" s="95">
        <v>43861723.007324196</v>
      </c>
      <c r="AW624" s="95">
        <v>0</v>
      </c>
      <c r="AX624" s="95">
        <v>18746120.9914551</v>
      </c>
      <c r="AY624" s="95">
        <v>17483994.3125</v>
      </c>
      <c r="AZ624" s="95">
        <v>7302454.9232788105</v>
      </c>
      <c r="BA624" s="95">
        <v>0</v>
      </c>
      <c r="BB624" s="95">
        <v>0</v>
      </c>
      <c r="BC624" s="95">
        <v>3832912.65087891</v>
      </c>
      <c r="BD624" s="95">
        <v>0</v>
      </c>
      <c r="BE624" s="95">
        <v>0</v>
      </c>
      <c r="BF624" s="95">
        <v>2057867.98858643</v>
      </c>
      <c r="BG624" s="95">
        <v>43852703.583496101</v>
      </c>
      <c r="BH624" s="95">
        <v>6651861.5563964797</v>
      </c>
      <c r="BI624" s="95">
        <v>13.1157064979197</v>
      </c>
      <c r="BJ624" s="95">
        <v>3169201.5860900902</v>
      </c>
      <c r="BK624" s="95">
        <v>2447938.86755371</v>
      </c>
      <c r="BL624" s="95">
        <v>0</v>
      </c>
      <c r="BM624" s="95">
        <v>0</v>
      </c>
      <c r="BN624" s="95">
        <v>0</v>
      </c>
      <c r="BO624" s="95">
        <v>0</v>
      </c>
      <c r="BP624" s="95">
        <v>0</v>
      </c>
      <c r="BQ624" s="95">
        <v>0</v>
      </c>
      <c r="BR624" s="95">
        <v>5300661.2681884803</v>
      </c>
      <c r="BS624" s="95">
        <v>2584806.7534179701</v>
      </c>
      <c r="BT624" s="95">
        <v>0</v>
      </c>
      <c r="BU624" s="95">
        <v>0</v>
      </c>
      <c r="BV624" s="95">
        <v>1907122.0441131601</v>
      </c>
      <c r="BW624" s="95">
        <v>0</v>
      </c>
      <c r="BX624" s="95">
        <v>0</v>
      </c>
      <c r="BY624" s="95">
        <v>0</v>
      </c>
      <c r="BZ624" s="95">
        <v>0</v>
      </c>
      <c r="CA624" s="95">
        <v>92174.389555931106</v>
      </c>
      <c r="CB624" s="95">
        <v>5327268.9229126005</v>
      </c>
      <c r="CC624" s="95">
        <v>47251889.735839799</v>
      </c>
      <c r="CD624" s="95">
        <v>9827558.2479247991</v>
      </c>
      <c r="CE624" s="95">
        <v>1798.2503249645199</v>
      </c>
      <c r="CF624" s="95">
        <v>260761.12949562099</v>
      </c>
      <c r="CG624" s="95">
        <v>2062802.40603638</v>
      </c>
      <c r="CH624" s="95">
        <v>0</v>
      </c>
      <c r="CI624" s="95">
        <v>93975.337327003494</v>
      </c>
      <c r="CJ624" s="95">
        <v>5583569.0751953097</v>
      </c>
      <c r="CK624" s="95">
        <v>49365760.080078103</v>
      </c>
      <c r="CL624" s="95">
        <v>9839830.95458984</v>
      </c>
      <c r="CM624" s="160">
        <v>140165.851654053</v>
      </c>
      <c r="CN624" s="160">
        <v>21086830.317627002</v>
      </c>
      <c r="CO624" s="160">
        <v>93305533.180664107</v>
      </c>
      <c r="CP624" s="95">
        <v>9839830.95458984</v>
      </c>
      <c r="CQ624" s="95">
        <v>0</v>
      </c>
      <c r="CR624" s="95">
        <v>0</v>
      </c>
      <c r="CS624" s="95">
        <v>0</v>
      </c>
      <c r="CT624" s="95">
        <v>0</v>
      </c>
      <c r="CU624" s="161">
        <v>5588030.0524082212</v>
      </c>
      <c r="CV624" s="161">
        <v>49314692.141876176</v>
      </c>
    </row>
    <row r="625" spans="1:100" x14ac:dyDescent="0.2">
      <c r="A625" s="94" t="s">
        <v>60</v>
      </c>
      <c r="B625" s="96">
        <v>40695</v>
      </c>
      <c r="C625" s="95">
        <v>75623.127090454102</v>
      </c>
      <c r="D625" s="95">
        <v>0</v>
      </c>
      <c r="E625" s="95">
        <v>15618.2440564632</v>
      </c>
      <c r="F625" s="95">
        <v>12284.5761171579</v>
      </c>
      <c r="G625" s="95">
        <v>1811.94139969349</v>
      </c>
      <c r="H625" s="95">
        <v>0</v>
      </c>
      <c r="I625" s="95">
        <v>0</v>
      </c>
      <c r="J625" s="95">
        <v>46260.780305862398</v>
      </c>
      <c r="K625" s="95">
        <v>0</v>
      </c>
      <c r="L625" s="95">
        <v>42270.767460823103</v>
      </c>
      <c r="M625" s="95">
        <v>37587.587352275797</v>
      </c>
      <c r="N625" s="95">
        <v>7279.1085136532802</v>
      </c>
      <c r="O625" s="95">
        <v>0</v>
      </c>
      <c r="P625" s="95">
        <v>0</v>
      </c>
      <c r="Q625" s="95">
        <v>4107.79216074944</v>
      </c>
      <c r="R625" s="95">
        <v>0</v>
      </c>
      <c r="S625" s="95">
        <v>0</v>
      </c>
      <c r="T625" s="95">
        <v>1808.0672172904001</v>
      </c>
      <c r="U625" s="95">
        <v>46715.474603652998</v>
      </c>
      <c r="V625" s="95">
        <v>4060428.5360717801</v>
      </c>
      <c r="W625" s="95">
        <v>11.934966923901801</v>
      </c>
      <c r="X625" s="95">
        <v>1238956.63452148</v>
      </c>
      <c r="Y625" s="95">
        <v>859260.65935516404</v>
      </c>
      <c r="Z625" s="95">
        <v>259029.42857170099</v>
      </c>
      <c r="AA625" s="95">
        <v>0</v>
      </c>
      <c r="AB625" s="95">
        <v>0</v>
      </c>
      <c r="AC625" s="95">
        <v>15666641.606445299</v>
      </c>
      <c r="AD625" s="95">
        <v>0</v>
      </c>
      <c r="AE625" s="95">
        <v>2020689.8916931199</v>
      </c>
      <c r="AF625" s="95">
        <v>1905874.70768738</v>
      </c>
      <c r="AG625" s="95">
        <v>900917.64302825904</v>
      </c>
      <c r="AH625" s="95">
        <v>0</v>
      </c>
      <c r="AI625" s="95">
        <v>0</v>
      </c>
      <c r="AJ625" s="95">
        <v>455010.47840118402</v>
      </c>
      <c r="AK625" s="95">
        <v>0</v>
      </c>
      <c r="AL625" s="95">
        <v>0</v>
      </c>
      <c r="AM625" s="95">
        <v>258474.654769897</v>
      </c>
      <c r="AN625" s="95">
        <v>15648106.444091801</v>
      </c>
      <c r="AO625" s="95">
        <v>37236383.521484397</v>
      </c>
      <c r="AP625" s="95">
        <v>145.07256297580901</v>
      </c>
      <c r="AQ625" s="95">
        <v>10059974.924438501</v>
      </c>
      <c r="AR625" s="95">
        <v>6780087.0620727502</v>
      </c>
      <c r="AS625" s="95">
        <v>2060596.42776489</v>
      </c>
      <c r="AT625" s="95">
        <v>0</v>
      </c>
      <c r="AU625" s="95">
        <v>0</v>
      </c>
      <c r="AV625" s="95">
        <v>44622564.992675804</v>
      </c>
      <c r="AW625" s="95">
        <v>0</v>
      </c>
      <c r="AX625" s="95">
        <v>18513536.683349598</v>
      </c>
      <c r="AY625" s="95">
        <v>17422557.096923798</v>
      </c>
      <c r="AZ625" s="95">
        <v>7374901.2487792997</v>
      </c>
      <c r="BA625" s="95">
        <v>0</v>
      </c>
      <c r="BB625" s="95">
        <v>0</v>
      </c>
      <c r="BC625" s="95">
        <v>3818971.0417480501</v>
      </c>
      <c r="BD625" s="95">
        <v>0</v>
      </c>
      <c r="BE625" s="95">
        <v>0</v>
      </c>
      <c r="BF625" s="95">
        <v>2064748.31109619</v>
      </c>
      <c r="BG625" s="95">
        <v>44662236.6875</v>
      </c>
      <c r="BH625" s="95">
        <v>6633443.8743286096</v>
      </c>
      <c r="BI625" s="95">
        <v>14.0542299839435</v>
      </c>
      <c r="BJ625" s="95">
        <v>3106867.6478271498</v>
      </c>
      <c r="BK625" s="95">
        <v>2422472.37808228</v>
      </c>
      <c r="BL625" s="95">
        <v>0</v>
      </c>
      <c r="BM625" s="95">
        <v>0</v>
      </c>
      <c r="BN625" s="95">
        <v>0</v>
      </c>
      <c r="BO625" s="95">
        <v>0</v>
      </c>
      <c r="BP625" s="95">
        <v>0</v>
      </c>
      <c r="BQ625" s="95">
        <v>0</v>
      </c>
      <c r="BR625" s="95">
        <v>5288125.4674682599</v>
      </c>
      <c r="BS625" s="95">
        <v>2616146.51202393</v>
      </c>
      <c r="BT625" s="95">
        <v>0</v>
      </c>
      <c r="BU625" s="95">
        <v>0</v>
      </c>
      <c r="BV625" s="95">
        <v>1902251.80439758</v>
      </c>
      <c r="BW625" s="95">
        <v>0</v>
      </c>
      <c r="BX625" s="95">
        <v>0</v>
      </c>
      <c r="BY625" s="95">
        <v>0</v>
      </c>
      <c r="BZ625" s="95">
        <v>0</v>
      </c>
      <c r="CA625" s="95">
        <v>91266.602978706404</v>
      </c>
      <c r="CB625" s="95">
        <v>5277651.1284179697</v>
      </c>
      <c r="CC625" s="95">
        <v>47105945.2587891</v>
      </c>
      <c r="CD625" s="95">
        <v>9735978.0592040997</v>
      </c>
      <c r="CE625" s="95">
        <v>1808.3181162923599</v>
      </c>
      <c r="CF625" s="95">
        <v>258241.99202919001</v>
      </c>
      <c r="CG625" s="95">
        <v>2055189.58764648</v>
      </c>
      <c r="CH625" s="95">
        <v>0</v>
      </c>
      <c r="CI625" s="95">
        <v>93071.8818502426</v>
      </c>
      <c r="CJ625" s="95">
        <v>5531675.6575927697</v>
      </c>
      <c r="CK625" s="95">
        <v>49170822.544433601</v>
      </c>
      <c r="CL625" s="95">
        <v>9731035.3109130897</v>
      </c>
      <c r="CM625" s="160">
        <v>139508.64198494001</v>
      </c>
      <c r="CN625" s="160">
        <v>21177919.520019501</v>
      </c>
      <c r="CO625" s="160">
        <v>93829280.121093795</v>
      </c>
      <c r="CP625" s="95">
        <v>9731035.3109130897</v>
      </c>
      <c r="CQ625" s="95">
        <v>0</v>
      </c>
      <c r="CR625" s="95">
        <v>0</v>
      </c>
      <c r="CS625" s="95">
        <v>0</v>
      </c>
      <c r="CT625" s="95">
        <v>0</v>
      </c>
      <c r="CU625" s="161">
        <v>5535893.1204471597</v>
      </c>
      <c r="CV625" s="161">
        <v>49161134.846435577</v>
      </c>
    </row>
    <row r="626" spans="1:100" x14ac:dyDescent="0.2">
      <c r="A626" s="94" t="s">
        <v>60</v>
      </c>
      <c r="B626" s="96">
        <v>40787</v>
      </c>
      <c r="C626" s="95">
        <v>75312.138633727998</v>
      </c>
      <c r="D626" s="95">
        <v>0</v>
      </c>
      <c r="E626" s="95">
        <v>15210.746348381001</v>
      </c>
      <c r="F626" s="95">
        <v>12015.6687891483</v>
      </c>
      <c r="G626" s="95">
        <v>1795.17204098403</v>
      </c>
      <c r="H626" s="95">
        <v>0</v>
      </c>
      <c r="I626" s="95">
        <v>0</v>
      </c>
      <c r="J626" s="95">
        <v>46354.397606372797</v>
      </c>
      <c r="K626" s="95">
        <v>0</v>
      </c>
      <c r="L626" s="95">
        <v>42336.293508052797</v>
      </c>
      <c r="M626" s="95">
        <v>37378.098063945799</v>
      </c>
      <c r="N626" s="95">
        <v>7283.0837799906703</v>
      </c>
      <c r="O626" s="95">
        <v>0</v>
      </c>
      <c r="P626" s="95">
        <v>0</v>
      </c>
      <c r="Q626" s="95">
        <v>4057.7104424536201</v>
      </c>
      <c r="R626" s="95">
        <v>0</v>
      </c>
      <c r="S626" s="95">
        <v>0</v>
      </c>
      <c r="T626" s="95">
        <v>1785.9361606836301</v>
      </c>
      <c r="U626" s="95">
        <v>46809.840040206902</v>
      </c>
      <c r="V626" s="95">
        <v>4002355.4419555701</v>
      </c>
      <c r="W626" s="95">
        <v>11.897243641898999</v>
      </c>
      <c r="X626" s="95">
        <v>1191365.2807159401</v>
      </c>
      <c r="Y626" s="95">
        <v>817455.648910522</v>
      </c>
      <c r="Z626" s="95">
        <v>247484.52136039699</v>
      </c>
      <c r="AA626" s="95">
        <v>0</v>
      </c>
      <c r="AB626" s="95">
        <v>0</v>
      </c>
      <c r="AC626" s="95">
        <v>15644772.2473145</v>
      </c>
      <c r="AD626" s="95">
        <v>0</v>
      </c>
      <c r="AE626" s="95">
        <v>1975178.7837219201</v>
      </c>
      <c r="AF626" s="95">
        <v>1889438.6387634301</v>
      </c>
      <c r="AG626" s="95">
        <v>893098.16919708299</v>
      </c>
      <c r="AH626" s="95">
        <v>0</v>
      </c>
      <c r="AI626" s="95">
        <v>0</v>
      </c>
      <c r="AJ626" s="95">
        <v>452002.585861206</v>
      </c>
      <c r="AK626" s="95">
        <v>0</v>
      </c>
      <c r="AL626" s="95">
        <v>0</v>
      </c>
      <c r="AM626" s="95">
        <v>245406.61071205101</v>
      </c>
      <c r="AN626" s="95">
        <v>15719453.930786099</v>
      </c>
      <c r="AO626" s="95">
        <v>36873043.309082001</v>
      </c>
      <c r="AP626" s="95">
        <v>141.29719661176199</v>
      </c>
      <c r="AQ626" s="95">
        <v>9757670.0653076209</v>
      </c>
      <c r="AR626" s="95">
        <v>6443980.6290283203</v>
      </c>
      <c r="AS626" s="95">
        <v>1984067.10281372</v>
      </c>
      <c r="AT626" s="95">
        <v>0</v>
      </c>
      <c r="AU626" s="95">
        <v>0</v>
      </c>
      <c r="AV626" s="95">
        <v>44988004.449707001</v>
      </c>
      <c r="AW626" s="95">
        <v>0</v>
      </c>
      <c r="AX626" s="95">
        <v>18267905.268554699</v>
      </c>
      <c r="AY626" s="95">
        <v>17374636.8127441</v>
      </c>
      <c r="AZ626" s="95">
        <v>7330877.1018676804</v>
      </c>
      <c r="BA626" s="95">
        <v>0</v>
      </c>
      <c r="BB626" s="95">
        <v>0</v>
      </c>
      <c r="BC626" s="95">
        <v>3805147.9625244099</v>
      </c>
      <c r="BD626" s="95">
        <v>0</v>
      </c>
      <c r="BE626" s="95">
        <v>0</v>
      </c>
      <c r="BF626" s="95">
        <v>1962176.9075317399</v>
      </c>
      <c r="BG626" s="95">
        <v>45235750.862304702</v>
      </c>
      <c r="BH626" s="95">
        <v>6758390.93322754</v>
      </c>
      <c r="BI626" s="95">
        <v>9.7758502289652807</v>
      </c>
      <c r="BJ626" s="95">
        <v>3039558.68469238</v>
      </c>
      <c r="BK626" s="95">
        <v>2339113.8269958501</v>
      </c>
      <c r="BL626" s="95">
        <v>0</v>
      </c>
      <c r="BM626" s="95">
        <v>0</v>
      </c>
      <c r="BN626" s="95">
        <v>0</v>
      </c>
      <c r="BO626" s="95">
        <v>0</v>
      </c>
      <c r="BP626" s="95">
        <v>0</v>
      </c>
      <c r="BQ626" s="95">
        <v>0</v>
      </c>
      <c r="BR626" s="95">
        <v>5244566.1149292002</v>
      </c>
      <c r="BS626" s="95">
        <v>2594548.32775879</v>
      </c>
      <c r="BT626" s="95">
        <v>0</v>
      </c>
      <c r="BU626" s="95">
        <v>0</v>
      </c>
      <c r="BV626" s="95">
        <v>1886322.99453735</v>
      </c>
      <c r="BW626" s="95">
        <v>0</v>
      </c>
      <c r="BX626" s="95">
        <v>0</v>
      </c>
      <c r="BY626" s="95">
        <v>0</v>
      </c>
      <c r="BZ626" s="95">
        <v>0</v>
      </c>
      <c r="CA626" s="95">
        <v>90536.544980049104</v>
      </c>
      <c r="CB626" s="95">
        <v>5224749.7697753897</v>
      </c>
      <c r="CC626" s="95">
        <v>46817821.595703103</v>
      </c>
      <c r="CD626" s="95">
        <v>9786580.9620361291</v>
      </c>
      <c r="CE626" s="95">
        <v>1794.99413968623</v>
      </c>
      <c r="CF626" s="95">
        <v>247601.872840881</v>
      </c>
      <c r="CG626" s="95">
        <v>1986199.0075683601</v>
      </c>
      <c r="CH626" s="95">
        <v>0</v>
      </c>
      <c r="CI626" s="95">
        <v>92329.358710289001</v>
      </c>
      <c r="CJ626" s="95">
        <v>5473495.2941284198</v>
      </c>
      <c r="CK626" s="95">
        <v>48805048.493652299</v>
      </c>
      <c r="CL626" s="95">
        <v>9796494.4005127009</v>
      </c>
      <c r="CM626" s="160">
        <v>138915.14130973801</v>
      </c>
      <c r="CN626" s="160">
        <v>21170281.3977051</v>
      </c>
      <c r="CO626" s="160">
        <v>94046515.920898393</v>
      </c>
      <c r="CP626" s="95">
        <v>9796494.4005127009</v>
      </c>
      <c r="CQ626" s="95">
        <v>0</v>
      </c>
      <c r="CR626" s="95">
        <v>0</v>
      </c>
      <c r="CS626" s="95">
        <v>0</v>
      </c>
      <c r="CT626" s="95">
        <v>0</v>
      </c>
      <c r="CU626" s="161">
        <v>5472351.642616271</v>
      </c>
      <c r="CV626" s="161">
        <v>48804020.603271462</v>
      </c>
    </row>
    <row r="627" spans="1:100" x14ac:dyDescent="0.2">
      <c r="A627" s="94" t="s">
        <v>60</v>
      </c>
      <c r="B627" s="96">
        <v>40878</v>
      </c>
      <c r="C627" s="95">
        <v>75948.982019424395</v>
      </c>
      <c r="D627" s="95">
        <v>0</v>
      </c>
      <c r="E627" s="95">
        <v>14765.227010488499</v>
      </c>
      <c r="F627" s="95">
        <v>11655.280865430799</v>
      </c>
      <c r="G627" s="95">
        <v>1811.08796618879</v>
      </c>
      <c r="H627" s="95">
        <v>0</v>
      </c>
      <c r="I627" s="95">
        <v>0</v>
      </c>
      <c r="J627" s="95">
        <v>46862.016388416298</v>
      </c>
      <c r="K627" s="95">
        <v>0</v>
      </c>
      <c r="L627" s="95">
        <v>41768.702555656397</v>
      </c>
      <c r="M627" s="95">
        <v>37465.918643474601</v>
      </c>
      <c r="N627" s="95">
        <v>7345.0490967035303</v>
      </c>
      <c r="O627" s="95">
        <v>0</v>
      </c>
      <c r="P627" s="95">
        <v>0</v>
      </c>
      <c r="Q627" s="95">
        <v>4065.6346677839801</v>
      </c>
      <c r="R627" s="95">
        <v>0</v>
      </c>
      <c r="S627" s="95">
        <v>0</v>
      </c>
      <c r="T627" s="95">
        <v>1797.10370573401</v>
      </c>
      <c r="U627" s="95">
        <v>47283.583830356598</v>
      </c>
      <c r="V627" s="95">
        <v>4015530.7189331101</v>
      </c>
      <c r="W627" s="95">
        <v>12.8161026439629</v>
      </c>
      <c r="X627" s="95">
        <v>1147377.7038269001</v>
      </c>
      <c r="Y627" s="95">
        <v>788307.97870635998</v>
      </c>
      <c r="Z627" s="95">
        <v>248068.840871811</v>
      </c>
      <c r="AA627" s="95">
        <v>0</v>
      </c>
      <c r="AB627" s="95">
        <v>0</v>
      </c>
      <c r="AC627" s="95">
        <v>15689847.905029301</v>
      </c>
      <c r="AD627" s="95">
        <v>0</v>
      </c>
      <c r="AE627" s="95">
        <v>1940437.7408904999</v>
      </c>
      <c r="AF627" s="95">
        <v>1881291.9214477499</v>
      </c>
      <c r="AG627" s="95">
        <v>890710.40282440197</v>
      </c>
      <c r="AH627" s="95">
        <v>0</v>
      </c>
      <c r="AI627" s="95">
        <v>0</v>
      </c>
      <c r="AJ627" s="95">
        <v>449043.40270614601</v>
      </c>
      <c r="AK627" s="95">
        <v>0</v>
      </c>
      <c r="AL627" s="95">
        <v>0</v>
      </c>
      <c r="AM627" s="95">
        <v>245097.80707359299</v>
      </c>
      <c r="AN627" s="95">
        <v>15754141.994018599</v>
      </c>
      <c r="AO627" s="95">
        <v>37301754.1015625</v>
      </c>
      <c r="AP627" s="95">
        <v>157.19687144644601</v>
      </c>
      <c r="AQ627" s="95">
        <v>9433526.3306884803</v>
      </c>
      <c r="AR627" s="95">
        <v>6255801.0726318397</v>
      </c>
      <c r="AS627" s="95">
        <v>1990812.0330658001</v>
      </c>
      <c r="AT627" s="95">
        <v>0</v>
      </c>
      <c r="AU627" s="95">
        <v>0</v>
      </c>
      <c r="AV627" s="95">
        <v>45489644.295410201</v>
      </c>
      <c r="AW627" s="95">
        <v>0</v>
      </c>
      <c r="AX627" s="95">
        <v>18118027.466796901</v>
      </c>
      <c r="AY627" s="95">
        <v>17418229.504394501</v>
      </c>
      <c r="AZ627" s="95">
        <v>7383835.2489623995</v>
      </c>
      <c r="BA627" s="95">
        <v>0</v>
      </c>
      <c r="BB627" s="95">
        <v>0</v>
      </c>
      <c r="BC627" s="95">
        <v>3797192.14453125</v>
      </c>
      <c r="BD627" s="95">
        <v>0</v>
      </c>
      <c r="BE627" s="95">
        <v>0</v>
      </c>
      <c r="BF627" s="95">
        <v>1964908.69581604</v>
      </c>
      <c r="BG627" s="95">
        <v>45708017.6025391</v>
      </c>
      <c r="BH627" s="95">
        <v>6837994.0147705097</v>
      </c>
      <c r="BI627" s="95">
        <v>9.6346772589022294</v>
      </c>
      <c r="BJ627" s="95">
        <v>2956855.2988586398</v>
      </c>
      <c r="BK627" s="95">
        <v>2276914.8884582501</v>
      </c>
      <c r="BL627" s="95">
        <v>0</v>
      </c>
      <c r="BM627" s="95">
        <v>0</v>
      </c>
      <c r="BN627" s="95">
        <v>0</v>
      </c>
      <c r="BO627" s="95">
        <v>0</v>
      </c>
      <c r="BP627" s="95">
        <v>0</v>
      </c>
      <c r="BQ627" s="95">
        <v>0</v>
      </c>
      <c r="BR627" s="95">
        <v>5304013.3758544903</v>
      </c>
      <c r="BS627" s="95">
        <v>2615239.8477783198</v>
      </c>
      <c r="BT627" s="95">
        <v>0</v>
      </c>
      <c r="BU627" s="95">
        <v>0</v>
      </c>
      <c r="BV627" s="95">
        <v>1895488.12763977</v>
      </c>
      <c r="BW627" s="95">
        <v>0</v>
      </c>
      <c r="BX627" s="95">
        <v>0</v>
      </c>
      <c r="BY627" s="95">
        <v>0</v>
      </c>
      <c r="BZ627" s="95">
        <v>0</v>
      </c>
      <c r="CA627" s="95">
        <v>90700.261304855303</v>
      </c>
      <c r="CB627" s="95">
        <v>5170772.5604858398</v>
      </c>
      <c r="CC627" s="95">
        <v>46777480.012695298</v>
      </c>
      <c r="CD627" s="95">
        <v>9799835.4451904297</v>
      </c>
      <c r="CE627" s="95">
        <v>1811.35339534283</v>
      </c>
      <c r="CF627" s="95">
        <v>247666.611522675</v>
      </c>
      <c r="CG627" s="95">
        <v>1987464.5018768299</v>
      </c>
      <c r="CH627" s="95">
        <v>0</v>
      </c>
      <c r="CI627" s="95">
        <v>92512.266086578398</v>
      </c>
      <c r="CJ627" s="95">
        <v>5418992.38037109</v>
      </c>
      <c r="CK627" s="95">
        <v>48755975.062011696</v>
      </c>
      <c r="CL627" s="95">
        <v>9788302.9145507794</v>
      </c>
      <c r="CM627" s="160">
        <v>139428.56440544099</v>
      </c>
      <c r="CN627" s="160">
        <v>21163673.0161133</v>
      </c>
      <c r="CO627" s="160">
        <v>94424889.087890595</v>
      </c>
      <c r="CP627" s="95">
        <v>9788302.9145507794</v>
      </c>
      <c r="CQ627" s="95">
        <v>0</v>
      </c>
      <c r="CR627" s="95">
        <v>0</v>
      </c>
      <c r="CS627" s="95">
        <v>0</v>
      </c>
      <c r="CT627" s="95">
        <v>0</v>
      </c>
      <c r="CU627" s="161">
        <v>5418439.1720085144</v>
      </c>
      <c r="CV627" s="161">
        <v>48764944.514572129</v>
      </c>
    </row>
    <row r="628" spans="1:100" x14ac:dyDescent="0.2">
      <c r="A628" s="94" t="s">
        <v>60</v>
      </c>
      <c r="B628" s="96">
        <v>40969</v>
      </c>
      <c r="C628" s="95">
        <v>75601.323886871294</v>
      </c>
      <c r="D628" s="95">
        <v>0</v>
      </c>
      <c r="E628" s="95">
        <v>14323.005398392699</v>
      </c>
      <c r="F628" s="95">
        <v>11265.4479299784</v>
      </c>
      <c r="G628" s="95">
        <v>1826.0878671258699</v>
      </c>
      <c r="H628" s="95">
        <v>0</v>
      </c>
      <c r="I628" s="95">
        <v>0</v>
      </c>
      <c r="J628" s="95">
        <v>47011.450453281403</v>
      </c>
      <c r="K628" s="95">
        <v>0</v>
      </c>
      <c r="L628" s="95">
        <v>41066.980588913</v>
      </c>
      <c r="M628" s="95">
        <v>37116.0274920464</v>
      </c>
      <c r="N628" s="95">
        <v>7381.8420280218097</v>
      </c>
      <c r="O628" s="95">
        <v>0</v>
      </c>
      <c r="P628" s="95">
        <v>0</v>
      </c>
      <c r="Q628" s="95">
        <v>4018.70974734426</v>
      </c>
      <c r="R628" s="95">
        <v>0</v>
      </c>
      <c r="S628" s="95">
        <v>0</v>
      </c>
      <c r="T628" s="95">
        <v>1825.4695561230201</v>
      </c>
      <c r="U628" s="95">
        <v>47370.1392569542</v>
      </c>
      <c r="V628" s="95">
        <v>4055036.80822754</v>
      </c>
      <c r="W628" s="95">
        <v>11.509022940997999</v>
      </c>
      <c r="X628" s="95">
        <v>1127337.21736145</v>
      </c>
      <c r="Y628" s="95">
        <v>767301.18450927699</v>
      </c>
      <c r="Z628" s="95">
        <v>249008.177330017</v>
      </c>
      <c r="AA628" s="95">
        <v>0</v>
      </c>
      <c r="AB628" s="95">
        <v>0</v>
      </c>
      <c r="AC628" s="95">
        <v>15836027.682617201</v>
      </c>
      <c r="AD628" s="95">
        <v>0</v>
      </c>
      <c r="AE628" s="95">
        <v>1963030.71247864</v>
      </c>
      <c r="AF628" s="95">
        <v>1869395.8176879899</v>
      </c>
      <c r="AG628" s="95">
        <v>886953.24822998</v>
      </c>
      <c r="AH628" s="95">
        <v>0</v>
      </c>
      <c r="AI628" s="95">
        <v>0</v>
      </c>
      <c r="AJ628" s="95">
        <v>444358.68549346901</v>
      </c>
      <c r="AK628" s="95">
        <v>0</v>
      </c>
      <c r="AL628" s="95">
        <v>0</v>
      </c>
      <c r="AM628" s="95">
        <v>249645.08338546799</v>
      </c>
      <c r="AN628" s="95">
        <v>15813098.7229004</v>
      </c>
      <c r="AO628" s="95">
        <v>37985943.229980499</v>
      </c>
      <c r="AP628" s="95">
        <v>134.32845368422599</v>
      </c>
      <c r="AQ628" s="95">
        <v>9148387.4073486291</v>
      </c>
      <c r="AR628" s="95">
        <v>6127635.9205932599</v>
      </c>
      <c r="AS628" s="95">
        <v>2014424.2793121301</v>
      </c>
      <c r="AT628" s="95">
        <v>0</v>
      </c>
      <c r="AU628" s="95">
        <v>0</v>
      </c>
      <c r="AV628" s="95">
        <v>46304415.928222701</v>
      </c>
      <c r="AW628" s="95">
        <v>0</v>
      </c>
      <c r="AX628" s="95">
        <v>18405433.614990201</v>
      </c>
      <c r="AY628" s="95">
        <v>17452074.058105499</v>
      </c>
      <c r="AZ628" s="95">
        <v>7488736.0512084998</v>
      </c>
      <c r="BA628" s="95">
        <v>0</v>
      </c>
      <c r="BB628" s="95">
        <v>0</v>
      </c>
      <c r="BC628" s="95">
        <v>3774584.5494384798</v>
      </c>
      <c r="BD628" s="95">
        <v>0</v>
      </c>
      <c r="BE628" s="95">
        <v>0</v>
      </c>
      <c r="BF628" s="95">
        <v>2018625.8308105499</v>
      </c>
      <c r="BG628" s="95">
        <v>46237244.642578103</v>
      </c>
      <c r="BH628" s="95">
        <v>6988426.3058471698</v>
      </c>
      <c r="BI628" s="95">
        <v>6.6958834199467701</v>
      </c>
      <c r="BJ628" s="95">
        <v>2899155.3939819299</v>
      </c>
      <c r="BK628" s="95">
        <v>2226852.0722961398</v>
      </c>
      <c r="BL628" s="95">
        <v>0</v>
      </c>
      <c r="BM628" s="95">
        <v>0</v>
      </c>
      <c r="BN628" s="95">
        <v>0</v>
      </c>
      <c r="BO628" s="95">
        <v>0</v>
      </c>
      <c r="BP628" s="95">
        <v>0</v>
      </c>
      <c r="BQ628" s="95">
        <v>0</v>
      </c>
      <c r="BR628" s="95">
        <v>5331072.1564331101</v>
      </c>
      <c r="BS628" s="95">
        <v>2646613.8290710398</v>
      </c>
      <c r="BT628" s="95">
        <v>0</v>
      </c>
      <c r="BU628" s="95">
        <v>0</v>
      </c>
      <c r="BV628" s="95">
        <v>1896907.7560882601</v>
      </c>
      <c r="BW628" s="95">
        <v>0</v>
      </c>
      <c r="BX628" s="95">
        <v>0</v>
      </c>
      <c r="BY628" s="95">
        <v>0</v>
      </c>
      <c r="BZ628" s="95">
        <v>0</v>
      </c>
      <c r="CA628" s="95">
        <v>89905.3306446075</v>
      </c>
      <c r="CB628" s="95">
        <v>5120004.5135498</v>
      </c>
      <c r="CC628" s="95">
        <v>46739775.654785201</v>
      </c>
      <c r="CD628" s="95">
        <v>9898497.3784179706</v>
      </c>
      <c r="CE628" s="95">
        <v>1832.09607127309</v>
      </c>
      <c r="CF628" s="95">
        <v>250137.07601928699</v>
      </c>
      <c r="CG628" s="95">
        <v>2021971.0388946501</v>
      </c>
      <c r="CH628" s="95">
        <v>0</v>
      </c>
      <c r="CI628" s="95">
        <v>91742.637837410002</v>
      </c>
      <c r="CJ628" s="95">
        <v>5362612.57458496</v>
      </c>
      <c r="CK628" s="95">
        <v>48676440.0869141</v>
      </c>
      <c r="CL628" s="95">
        <v>9911206.8341064509</v>
      </c>
      <c r="CM628" s="160">
        <v>138894.95847129801</v>
      </c>
      <c r="CN628" s="160">
        <v>21133986.046875</v>
      </c>
      <c r="CO628" s="160">
        <v>94816388.762695298</v>
      </c>
      <c r="CP628" s="95">
        <v>9911206.8341064509</v>
      </c>
      <c r="CQ628" s="95">
        <v>0</v>
      </c>
      <c r="CR628" s="95">
        <v>0</v>
      </c>
      <c r="CS628" s="95">
        <v>0</v>
      </c>
      <c r="CT628" s="95">
        <v>0</v>
      </c>
      <c r="CU628" s="161">
        <v>5370141.5895690871</v>
      </c>
      <c r="CV628" s="161">
        <v>48761746.693679854</v>
      </c>
    </row>
    <row r="629" spans="1:100" x14ac:dyDescent="0.2">
      <c r="A629" s="94" t="s">
        <v>60</v>
      </c>
      <c r="B629" s="96">
        <v>41061</v>
      </c>
      <c r="C629" s="95">
        <v>75234.842023849502</v>
      </c>
      <c r="D629" s="95">
        <v>0</v>
      </c>
      <c r="E629" s="95">
        <v>13901.051553130101</v>
      </c>
      <c r="F629" s="95">
        <v>10925.3933202028</v>
      </c>
      <c r="G629" s="95">
        <v>1819.7815989851999</v>
      </c>
      <c r="H629" s="95">
        <v>0</v>
      </c>
      <c r="I629" s="95">
        <v>0</v>
      </c>
      <c r="J629" s="95">
        <v>46971.980338573499</v>
      </c>
      <c r="K629" s="95">
        <v>0</v>
      </c>
      <c r="L629" s="95">
        <v>41145.4655890465</v>
      </c>
      <c r="M629" s="95">
        <v>36778.732841014898</v>
      </c>
      <c r="N629" s="95">
        <v>7320.3850840330097</v>
      </c>
      <c r="O629" s="95">
        <v>0</v>
      </c>
      <c r="P629" s="95">
        <v>0</v>
      </c>
      <c r="Q629" s="95">
        <v>3996.7115578651401</v>
      </c>
      <c r="R629" s="95">
        <v>0</v>
      </c>
      <c r="S629" s="95">
        <v>0</v>
      </c>
      <c r="T629" s="95">
        <v>1818.7642529606801</v>
      </c>
      <c r="U629" s="95">
        <v>47291.870496272997</v>
      </c>
      <c r="V629" s="95">
        <v>3970613.0157775902</v>
      </c>
      <c r="W629" s="95">
        <v>11.9743396569975</v>
      </c>
      <c r="X629" s="95">
        <v>1072350.6179657001</v>
      </c>
      <c r="Y629" s="95">
        <v>733639.46781158401</v>
      </c>
      <c r="Z629" s="95">
        <v>239934.37637329099</v>
      </c>
      <c r="AA629" s="95">
        <v>0</v>
      </c>
      <c r="AB629" s="95">
        <v>0</v>
      </c>
      <c r="AC629" s="95">
        <v>15676628.771972699</v>
      </c>
      <c r="AD629" s="95">
        <v>0</v>
      </c>
      <c r="AE629" s="95">
        <v>1887190.23674011</v>
      </c>
      <c r="AF629" s="95">
        <v>1850163.19810486</v>
      </c>
      <c r="AG629" s="95">
        <v>869923.23088073696</v>
      </c>
      <c r="AH629" s="95">
        <v>0</v>
      </c>
      <c r="AI629" s="95">
        <v>0</v>
      </c>
      <c r="AJ629" s="95">
        <v>436616.99086379999</v>
      </c>
      <c r="AK629" s="95">
        <v>0</v>
      </c>
      <c r="AL629" s="95">
        <v>0</v>
      </c>
      <c r="AM629" s="95">
        <v>239564.43462943999</v>
      </c>
      <c r="AN629" s="95">
        <v>15760434.0941162</v>
      </c>
      <c r="AO629" s="95">
        <v>37422533.65625</v>
      </c>
      <c r="AP629" s="95">
        <v>146.72099952958499</v>
      </c>
      <c r="AQ629" s="95">
        <v>8891471.5709228497</v>
      </c>
      <c r="AR629" s="95">
        <v>5895850.98400879</v>
      </c>
      <c r="AS629" s="95">
        <v>1952623.18859863</v>
      </c>
      <c r="AT629" s="95">
        <v>0</v>
      </c>
      <c r="AU629" s="95">
        <v>0</v>
      </c>
      <c r="AV629" s="95">
        <v>46279049.805175804</v>
      </c>
      <c r="AW629" s="95">
        <v>0</v>
      </c>
      <c r="AX629" s="95">
        <v>17846315.848632801</v>
      </c>
      <c r="AY629" s="95">
        <v>17415793.050048798</v>
      </c>
      <c r="AZ629" s="95">
        <v>7323066.4361572303</v>
      </c>
      <c r="BA629" s="95">
        <v>0</v>
      </c>
      <c r="BB629" s="95">
        <v>0</v>
      </c>
      <c r="BC629" s="95">
        <v>3709872.0084228502</v>
      </c>
      <c r="BD629" s="95">
        <v>0</v>
      </c>
      <c r="BE629" s="95">
        <v>0</v>
      </c>
      <c r="BF629" s="95">
        <v>1953979.1397705099</v>
      </c>
      <c r="BG629" s="95">
        <v>46545732.225097701</v>
      </c>
      <c r="BH629" s="95">
        <v>6872195.9614257803</v>
      </c>
      <c r="BI629" s="95">
        <v>6.96228797297226</v>
      </c>
      <c r="BJ629" s="95">
        <v>2798251.0133056599</v>
      </c>
      <c r="BK629" s="95">
        <v>2155124.8313293499</v>
      </c>
      <c r="BL629" s="95">
        <v>0</v>
      </c>
      <c r="BM629" s="95">
        <v>0</v>
      </c>
      <c r="BN629" s="95">
        <v>0</v>
      </c>
      <c r="BO629" s="95">
        <v>0</v>
      </c>
      <c r="BP629" s="95">
        <v>0</v>
      </c>
      <c r="BQ629" s="95">
        <v>0</v>
      </c>
      <c r="BR629" s="95">
        <v>5257285.0904540997</v>
      </c>
      <c r="BS629" s="95">
        <v>2594999.3286743201</v>
      </c>
      <c r="BT629" s="95">
        <v>0</v>
      </c>
      <c r="BU629" s="95">
        <v>0</v>
      </c>
      <c r="BV629" s="95">
        <v>1883379.9481353799</v>
      </c>
      <c r="BW629" s="95">
        <v>0</v>
      </c>
      <c r="BX629" s="95">
        <v>0</v>
      </c>
      <c r="BY629" s="95">
        <v>0</v>
      </c>
      <c r="BZ629" s="95">
        <v>0</v>
      </c>
      <c r="CA629" s="95">
        <v>89151.501532554597</v>
      </c>
      <c r="CB629" s="95">
        <v>5064786.0369873</v>
      </c>
      <c r="CC629" s="95">
        <v>46532547.937011696</v>
      </c>
      <c r="CD629" s="95">
        <v>9671792.1182861291</v>
      </c>
      <c r="CE629" s="95">
        <v>1820.3367564529201</v>
      </c>
      <c r="CF629" s="95">
        <v>239818.22026634199</v>
      </c>
      <c r="CG629" s="95">
        <v>1951768.8136291499</v>
      </c>
      <c r="CH629" s="95">
        <v>0</v>
      </c>
      <c r="CI629" s="95">
        <v>90968.374187469497</v>
      </c>
      <c r="CJ629" s="95">
        <v>5310868.7207031297</v>
      </c>
      <c r="CK629" s="95">
        <v>48475818.192871101</v>
      </c>
      <c r="CL629" s="95">
        <v>9663901.24853516</v>
      </c>
      <c r="CM629" s="160">
        <v>137987.604072571</v>
      </c>
      <c r="CN629" s="160">
        <v>21089161.557861298</v>
      </c>
      <c r="CO629" s="160">
        <v>95032996.811523393</v>
      </c>
      <c r="CP629" s="95">
        <v>9663901.24853516</v>
      </c>
      <c r="CQ629" s="95">
        <v>0</v>
      </c>
      <c r="CR629" s="95">
        <v>0</v>
      </c>
      <c r="CS629" s="95">
        <v>0</v>
      </c>
      <c r="CT629" s="95">
        <v>0</v>
      </c>
      <c r="CU629" s="161">
        <v>5304604.2572536422</v>
      </c>
      <c r="CV629" s="161">
        <v>48484316.750640847</v>
      </c>
    </row>
    <row r="630" spans="1:100" x14ac:dyDescent="0.2">
      <c r="A630" s="94" t="s">
        <v>60</v>
      </c>
      <c r="B630" s="96">
        <v>41153</v>
      </c>
      <c r="C630" s="95">
        <v>75178.965167999297</v>
      </c>
      <c r="D630" s="95">
        <v>0</v>
      </c>
      <c r="E630" s="95">
        <v>13544.6483521461</v>
      </c>
      <c r="F630" s="95">
        <v>10660.4550715685</v>
      </c>
      <c r="G630" s="95">
        <v>1799.1848019510501</v>
      </c>
      <c r="H630" s="95">
        <v>0</v>
      </c>
      <c r="I630" s="95">
        <v>0</v>
      </c>
      <c r="J630" s="95">
        <v>46753.1168665886</v>
      </c>
      <c r="K630" s="95">
        <v>0</v>
      </c>
      <c r="L630" s="95">
        <v>41112.432614326499</v>
      </c>
      <c r="M630" s="95">
        <v>36674.977169513702</v>
      </c>
      <c r="N630" s="95">
        <v>7266.4098481535902</v>
      </c>
      <c r="O630" s="95">
        <v>0</v>
      </c>
      <c r="P630" s="95">
        <v>0</v>
      </c>
      <c r="Q630" s="95">
        <v>3962.1766193807098</v>
      </c>
      <c r="R630" s="95">
        <v>0</v>
      </c>
      <c r="S630" s="95">
        <v>0</v>
      </c>
      <c r="T630" s="95">
        <v>1795.1355248391601</v>
      </c>
      <c r="U630" s="95">
        <v>47089.058583736398</v>
      </c>
      <c r="V630" s="95">
        <v>3940467.5885009798</v>
      </c>
      <c r="W630" s="95">
        <v>11.7884945159312</v>
      </c>
      <c r="X630" s="95">
        <v>1040995.48506927</v>
      </c>
      <c r="Y630" s="95">
        <v>708743.86137390102</v>
      </c>
      <c r="Z630" s="95">
        <v>236366.351734161</v>
      </c>
      <c r="AA630" s="95">
        <v>0</v>
      </c>
      <c r="AB630" s="95">
        <v>0</v>
      </c>
      <c r="AC630" s="95">
        <v>15627911.876953101</v>
      </c>
      <c r="AD630" s="95">
        <v>0</v>
      </c>
      <c r="AE630" s="95">
        <v>1863430.1597289999</v>
      </c>
      <c r="AF630" s="95">
        <v>1827165.08874512</v>
      </c>
      <c r="AG630" s="95">
        <v>862490.99510192894</v>
      </c>
      <c r="AH630" s="95">
        <v>0</v>
      </c>
      <c r="AI630" s="95">
        <v>0</v>
      </c>
      <c r="AJ630" s="95">
        <v>434736.90906524699</v>
      </c>
      <c r="AK630" s="95">
        <v>0</v>
      </c>
      <c r="AL630" s="95">
        <v>0</v>
      </c>
      <c r="AM630" s="95">
        <v>235202.716510773</v>
      </c>
      <c r="AN630" s="95">
        <v>15694903.864257799</v>
      </c>
      <c r="AO630" s="95">
        <v>37397408.312988304</v>
      </c>
      <c r="AP630" s="95">
        <v>141.17365488782499</v>
      </c>
      <c r="AQ630" s="95">
        <v>8692135.1917724591</v>
      </c>
      <c r="AR630" s="95">
        <v>5753061.4829711895</v>
      </c>
      <c r="AS630" s="95">
        <v>1945722.83564758</v>
      </c>
      <c r="AT630" s="95">
        <v>0</v>
      </c>
      <c r="AU630" s="95">
        <v>0</v>
      </c>
      <c r="AV630" s="95">
        <v>46600761.395507798</v>
      </c>
      <c r="AW630" s="95">
        <v>0</v>
      </c>
      <c r="AX630" s="95">
        <v>17753644.1335449</v>
      </c>
      <c r="AY630" s="95">
        <v>17347549.615478501</v>
      </c>
      <c r="AZ630" s="95">
        <v>7356352.9251098596</v>
      </c>
      <c r="BA630" s="95">
        <v>0</v>
      </c>
      <c r="BB630" s="95">
        <v>0</v>
      </c>
      <c r="BC630" s="95">
        <v>3741779.5371093801</v>
      </c>
      <c r="BD630" s="95">
        <v>0</v>
      </c>
      <c r="BE630" s="95">
        <v>0</v>
      </c>
      <c r="BF630" s="95">
        <v>1932386.39666748</v>
      </c>
      <c r="BG630" s="95">
        <v>46738495.526367202</v>
      </c>
      <c r="BH630" s="95">
        <v>7064604.2722778302</v>
      </c>
      <c r="BI630" s="95">
        <v>9.5942384009249508</v>
      </c>
      <c r="BJ630" s="95">
        <v>2830087.2755432101</v>
      </c>
      <c r="BK630" s="95">
        <v>2140203.07598877</v>
      </c>
      <c r="BL630" s="95">
        <v>0</v>
      </c>
      <c r="BM630" s="95">
        <v>0</v>
      </c>
      <c r="BN630" s="95">
        <v>0</v>
      </c>
      <c r="BO630" s="95">
        <v>0</v>
      </c>
      <c r="BP630" s="95">
        <v>0</v>
      </c>
      <c r="BQ630" s="95">
        <v>0</v>
      </c>
      <c r="BR630" s="95">
        <v>5287341.3833007803</v>
      </c>
      <c r="BS630" s="95">
        <v>2613291.8479309101</v>
      </c>
      <c r="BT630" s="95">
        <v>0</v>
      </c>
      <c r="BU630" s="95">
        <v>0</v>
      </c>
      <c r="BV630" s="95">
        <v>1918437.18890381</v>
      </c>
      <c r="BW630" s="95">
        <v>0</v>
      </c>
      <c r="BX630" s="95">
        <v>0</v>
      </c>
      <c r="BY630" s="95">
        <v>0</v>
      </c>
      <c r="BZ630" s="95">
        <v>0</v>
      </c>
      <c r="CA630" s="95">
        <v>88739.107937812805</v>
      </c>
      <c r="CB630" s="95">
        <v>4993634.0083007803</v>
      </c>
      <c r="CC630" s="95">
        <v>46295338.494628899</v>
      </c>
      <c r="CD630" s="95">
        <v>9876715.8306884803</v>
      </c>
      <c r="CE630" s="95">
        <v>1799.77062359452</v>
      </c>
      <c r="CF630" s="95">
        <v>236715.513254166</v>
      </c>
      <c r="CG630" s="95">
        <v>1949077.70068359</v>
      </c>
      <c r="CH630" s="95">
        <v>0</v>
      </c>
      <c r="CI630" s="95">
        <v>90537.082183837905</v>
      </c>
      <c r="CJ630" s="95">
        <v>5236686.9447021503</v>
      </c>
      <c r="CK630" s="95">
        <v>48223331.359375</v>
      </c>
      <c r="CL630" s="95">
        <v>9889516.4962158203</v>
      </c>
      <c r="CM630" s="160">
        <v>137301.24954986601</v>
      </c>
      <c r="CN630" s="160">
        <v>20958331.443847701</v>
      </c>
      <c r="CO630" s="160">
        <v>94947925.194335893</v>
      </c>
      <c r="CP630" s="95">
        <v>9889516.4962158203</v>
      </c>
      <c r="CQ630" s="95">
        <v>0</v>
      </c>
      <c r="CR630" s="95">
        <v>0</v>
      </c>
      <c r="CS630" s="95">
        <v>0</v>
      </c>
      <c r="CT630" s="95">
        <v>0</v>
      </c>
      <c r="CU630" s="161">
        <v>5230349.521554946</v>
      </c>
      <c r="CV630" s="161">
        <v>48244416.195312485</v>
      </c>
    </row>
    <row r="631" spans="1:100" x14ac:dyDescent="0.2">
      <c r="A631" s="94" t="s">
        <v>60</v>
      </c>
      <c r="B631" s="96">
        <v>41244</v>
      </c>
      <c r="C631" s="95">
        <v>74692.500512123093</v>
      </c>
      <c r="D631" s="95">
        <v>0</v>
      </c>
      <c r="E631" s="95">
        <v>13269.483715414999</v>
      </c>
      <c r="F631" s="95">
        <v>10472.5214229822</v>
      </c>
      <c r="G631" s="95">
        <v>1773.3290093094099</v>
      </c>
      <c r="H631" s="95">
        <v>0</v>
      </c>
      <c r="I631" s="95">
        <v>0</v>
      </c>
      <c r="J631" s="95">
        <v>46855.551765441902</v>
      </c>
      <c r="K631" s="95">
        <v>0</v>
      </c>
      <c r="L631" s="95">
        <v>40406.088690757802</v>
      </c>
      <c r="M631" s="95">
        <v>36444.888947009997</v>
      </c>
      <c r="N631" s="95">
        <v>7145.8011052608499</v>
      </c>
      <c r="O631" s="95">
        <v>0</v>
      </c>
      <c r="P631" s="95">
        <v>0</v>
      </c>
      <c r="Q631" s="95">
        <v>3938.4466556310699</v>
      </c>
      <c r="R631" s="95">
        <v>0</v>
      </c>
      <c r="S631" s="95">
        <v>0</v>
      </c>
      <c r="T631" s="95">
        <v>1770.64919117093</v>
      </c>
      <c r="U631" s="95">
        <v>47130.146298408501</v>
      </c>
      <c r="V631" s="95">
        <v>3919881.4787292499</v>
      </c>
      <c r="W631" s="95">
        <v>18.969539360841701</v>
      </c>
      <c r="X631" s="95">
        <v>1006488.5957489</v>
      </c>
      <c r="Y631" s="95">
        <v>684935.74500274705</v>
      </c>
      <c r="Z631" s="95">
        <v>235615.280599594</v>
      </c>
      <c r="AA631" s="95">
        <v>0</v>
      </c>
      <c r="AB631" s="95">
        <v>0</v>
      </c>
      <c r="AC631" s="95">
        <v>15654056.928833</v>
      </c>
      <c r="AD631" s="95">
        <v>0</v>
      </c>
      <c r="AE631" s="95">
        <v>1841855.3500671401</v>
      </c>
      <c r="AF631" s="95">
        <v>1813867.5833435101</v>
      </c>
      <c r="AG631" s="95">
        <v>839445.19963836705</v>
      </c>
      <c r="AH631" s="95">
        <v>0</v>
      </c>
      <c r="AI631" s="95">
        <v>0</v>
      </c>
      <c r="AJ631" s="95">
        <v>432445.51255416899</v>
      </c>
      <c r="AK631" s="95">
        <v>0</v>
      </c>
      <c r="AL631" s="95">
        <v>0</v>
      </c>
      <c r="AM631" s="95">
        <v>233985.659662247</v>
      </c>
      <c r="AN631" s="95">
        <v>15669794.8046875</v>
      </c>
      <c r="AO631" s="95">
        <v>37384367.511718802</v>
      </c>
      <c r="AP631" s="95">
        <v>228.88264190033101</v>
      </c>
      <c r="AQ631" s="95">
        <v>8408759.0720214806</v>
      </c>
      <c r="AR631" s="95">
        <v>5574068.3074340802</v>
      </c>
      <c r="AS631" s="95">
        <v>1952993.73982239</v>
      </c>
      <c r="AT631" s="95">
        <v>0</v>
      </c>
      <c r="AU631" s="95">
        <v>0</v>
      </c>
      <c r="AV631" s="95">
        <v>46776559.511718802</v>
      </c>
      <c r="AW631" s="95">
        <v>0</v>
      </c>
      <c r="AX631" s="95">
        <v>17622064.183837902</v>
      </c>
      <c r="AY631" s="95">
        <v>17352270.199462902</v>
      </c>
      <c r="AZ631" s="95">
        <v>7189767.3159790002</v>
      </c>
      <c r="BA631" s="95">
        <v>0</v>
      </c>
      <c r="BB631" s="95">
        <v>0</v>
      </c>
      <c r="BC631" s="95">
        <v>3734245.9284973098</v>
      </c>
      <c r="BD631" s="95">
        <v>0</v>
      </c>
      <c r="BE631" s="95">
        <v>0</v>
      </c>
      <c r="BF631" s="95">
        <v>1938281.2209777799</v>
      </c>
      <c r="BG631" s="95">
        <v>46864635.714843802</v>
      </c>
      <c r="BH631" s="95">
        <v>7077391.3897705097</v>
      </c>
      <c r="BI631" s="95">
        <v>9.6645620299968904</v>
      </c>
      <c r="BJ631" s="95">
        <v>2699633.0183715802</v>
      </c>
      <c r="BK631" s="95">
        <v>2051064.3874816899</v>
      </c>
      <c r="BL631" s="95">
        <v>0</v>
      </c>
      <c r="BM631" s="95">
        <v>0</v>
      </c>
      <c r="BN631" s="95">
        <v>0</v>
      </c>
      <c r="BO631" s="95">
        <v>0</v>
      </c>
      <c r="BP631" s="95">
        <v>0</v>
      </c>
      <c r="BQ631" s="95">
        <v>0</v>
      </c>
      <c r="BR631" s="95">
        <v>5310901.9901733398</v>
      </c>
      <c r="BS631" s="95">
        <v>2562931.51812744</v>
      </c>
      <c r="BT631" s="95">
        <v>0</v>
      </c>
      <c r="BU631" s="95">
        <v>0</v>
      </c>
      <c r="BV631" s="95">
        <v>1913980.64933777</v>
      </c>
      <c r="BW631" s="95">
        <v>0</v>
      </c>
      <c r="BX631" s="95">
        <v>0</v>
      </c>
      <c r="BY631" s="95">
        <v>0</v>
      </c>
      <c r="BZ631" s="95">
        <v>0</v>
      </c>
      <c r="CA631" s="95">
        <v>87955.874245643601</v>
      </c>
      <c r="CB631" s="95">
        <v>4926286.5285644503</v>
      </c>
      <c r="CC631" s="95">
        <v>45849670.400390603</v>
      </c>
      <c r="CD631" s="95">
        <v>9773359.12744141</v>
      </c>
      <c r="CE631" s="95">
        <v>1775.01153163612</v>
      </c>
      <c r="CF631" s="95">
        <v>235612.80524826</v>
      </c>
      <c r="CG631" s="95">
        <v>1952672.6668090799</v>
      </c>
      <c r="CH631" s="95">
        <v>0</v>
      </c>
      <c r="CI631" s="95">
        <v>89729.450603485093</v>
      </c>
      <c r="CJ631" s="95">
        <v>5161381.1713867197</v>
      </c>
      <c r="CK631" s="95">
        <v>47759272.630859397</v>
      </c>
      <c r="CL631" s="95">
        <v>9770133.52490234</v>
      </c>
      <c r="CM631" s="160">
        <v>136578.333463669</v>
      </c>
      <c r="CN631" s="160">
        <v>20835083.316894501</v>
      </c>
      <c r="CO631" s="160">
        <v>94575526.801757798</v>
      </c>
      <c r="CP631" s="95">
        <v>9770133.52490234</v>
      </c>
      <c r="CQ631" s="95">
        <v>0</v>
      </c>
      <c r="CR631" s="95">
        <v>0</v>
      </c>
      <c r="CS631" s="95">
        <v>0</v>
      </c>
      <c r="CT631" s="95">
        <v>0</v>
      </c>
      <c r="CU631" s="161">
        <v>5161899.3338127099</v>
      </c>
      <c r="CV631" s="161">
        <v>47802343.067199685</v>
      </c>
    </row>
    <row r="632" spans="1:100" x14ac:dyDescent="0.2">
      <c r="A632" s="94" t="s">
        <v>60</v>
      </c>
      <c r="B632" s="96">
        <v>41334</v>
      </c>
      <c r="C632" s="95">
        <v>73595.072302818298</v>
      </c>
      <c r="D632" s="95">
        <v>0</v>
      </c>
      <c r="E632" s="95">
        <v>12853.691127657899</v>
      </c>
      <c r="F632" s="95">
        <v>10129.5103123188</v>
      </c>
      <c r="G632" s="95">
        <v>1761.00948193669</v>
      </c>
      <c r="H632" s="95">
        <v>0</v>
      </c>
      <c r="I632" s="95">
        <v>0</v>
      </c>
      <c r="J632" s="95">
        <v>46901.226935386701</v>
      </c>
      <c r="K632" s="95">
        <v>0</v>
      </c>
      <c r="L632" s="95">
        <v>1648.0166443586299</v>
      </c>
      <c r="M632" s="95">
        <v>36143.946187019297</v>
      </c>
      <c r="N632" s="95">
        <v>6966.9880833625803</v>
      </c>
      <c r="O632" s="95">
        <v>0</v>
      </c>
      <c r="P632" s="95">
        <v>37632.5450234413</v>
      </c>
      <c r="Q632" s="95">
        <v>3889.0691087842001</v>
      </c>
      <c r="R632" s="95">
        <v>0</v>
      </c>
      <c r="S632" s="95">
        <v>1752.4771554917099</v>
      </c>
      <c r="T632" s="95">
        <v>0.99685845022759201</v>
      </c>
      <c r="U632" s="95">
        <v>47125.526693344102</v>
      </c>
      <c r="V632" s="95">
        <v>3848396.51348877</v>
      </c>
      <c r="W632" s="95">
        <v>11.586653343983899</v>
      </c>
      <c r="X632" s="95">
        <v>967257.81221008301</v>
      </c>
      <c r="Y632" s="95">
        <v>658455.30744934105</v>
      </c>
      <c r="Z632" s="95">
        <v>229095.439376831</v>
      </c>
      <c r="AA632" s="95">
        <v>0</v>
      </c>
      <c r="AB632" s="95">
        <v>0</v>
      </c>
      <c r="AC632" s="95">
        <v>15609518.2044678</v>
      </c>
      <c r="AD632" s="95">
        <v>0</v>
      </c>
      <c r="AE632" s="95">
        <v>47397.655797958403</v>
      </c>
      <c r="AF632" s="95">
        <v>1803257.99992371</v>
      </c>
      <c r="AG632" s="95">
        <v>817963.73186492897</v>
      </c>
      <c r="AH632" s="95">
        <v>0</v>
      </c>
      <c r="AI632" s="95">
        <v>1719104.0684966999</v>
      </c>
      <c r="AJ632" s="95">
        <v>427368.27095031698</v>
      </c>
      <c r="AK632" s="95">
        <v>0</v>
      </c>
      <c r="AL632" s="95">
        <v>228863.40825271601</v>
      </c>
      <c r="AM632" s="95">
        <v>0</v>
      </c>
      <c r="AN632" s="95">
        <v>15633748.159668</v>
      </c>
      <c r="AO632" s="95">
        <v>36696974.190429702</v>
      </c>
      <c r="AP632" s="95">
        <v>135.25100506842099</v>
      </c>
      <c r="AQ632" s="95">
        <v>8142508.95947266</v>
      </c>
      <c r="AR632" s="95">
        <v>5331052.29870605</v>
      </c>
      <c r="AS632" s="95">
        <v>1894165.5419769301</v>
      </c>
      <c r="AT632" s="95">
        <v>0</v>
      </c>
      <c r="AU632" s="95">
        <v>0</v>
      </c>
      <c r="AV632" s="95">
        <v>46752396.291503899</v>
      </c>
      <c r="AW632" s="95">
        <v>0</v>
      </c>
      <c r="AX632" s="95">
        <v>487730.922241211</v>
      </c>
      <c r="AY632" s="95">
        <v>17291717.864990201</v>
      </c>
      <c r="AZ632" s="95">
        <v>6998746.6215820303</v>
      </c>
      <c r="BA632" s="95">
        <v>0</v>
      </c>
      <c r="BB632" s="95">
        <v>16275512.494506801</v>
      </c>
      <c r="BC632" s="95">
        <v>3697891.4799804701</v>
      </c>
      <c r="BD632" s="95">
        <v>0</v>
      </c>
      <c r="BE632" s="95">
        <v>1891940.47598267</v>
      </c>
      <c r="BF632" s="95">
        <v>0</v>
      </c>
      <c r="BG632" s="95">
        <v>46964852.410156302</v>
      </c>
      <c r="BH632" s="95">
        <v>8362675.7672729502</v>
      </c>
      <c r="BI632" s="95">
        <v>13.474839180940799</v>
      </c>
      <c r="BJ632" s="95">
        <v>2765773.05291748</v>
      </c>
      <c r="BK632" s="95">
        <v>2027529.25273132</v>
      </c>
      <c r="BL632" s="95">
        <v>0</v>
      </c>
      <c r="BM632" s="95">
        <v>0</v>
      </c>
      <c r="BN632" s="95">
        <v>0</v>
      </c>
      <c r="BO632" s="95">
        <v>0</v>
      </c>
      <c r="BP632" s="95">
        <v>0</v>
      </c>
      <c r="BQ632" s="95">
        <v>0</v>
      </c>
      <c r="BR632" s="95">
        <v>5473369.0368042002</v>
      </c>
      <c r="BS632" s="95">
        <v>2564235.66488647</v>
      </c>
      <c r="BT632" s="95">
        <v>0</v>
      </c>
      <c r="BU632" s="95">
        <v>1211724.1699981701</v>
      </c>
      <c r="BV632" s="95">
        <v>1962124.58039856</v>
      </c>
      <c r="BW632" s="95">
        <v>0</v>
      </c>
      <c r="BX632" s="95">
        <v>158554.13986206101</v>
      </c>
      <c r="BY632" s="95">
        <v>0</v>
      </c>
      <c r="BZ632" s="95">
        <v>0</v>
      </c>
      <c r="CA632" s="95">
        <v>86435.325623512297</v>
      </c>
      <c r="CB632" s="95">
        <v>4842991.1271362295</v>
      </c>
      <c r="CC632" s="95">
        <v>44996045.075683601</v>
      </c>
      <c r="CD632" s="95">
        <v>11156550.1444092</v>
      </c>
      <c r="CE632" s="95">
        <v>1763.78192350268</v>
      </c>
      <c r="CF632" s="95">
        <v>229609.44224166899</v>
      </c>
      <c r="CG632" s="95">
        <v>1897655.5991668699</v>
      </c>
      <c r="CH632" s="95">
        <v>0</v>
      </c>
      <c r="CI632" s="95">
        <v>88204.918663024902</v>
      </c>
      <c r="CJ632" s="95">
        <v>5079814.94885254</v>
      </c>
      <c r="CK632" s="95">
        <v>46957756.432128899</v>
      </c>
      <c r="CL632" s="95">
        <v>11314474.0390625</v>
      </c>
      <c r="CM632" s="160">
        <v>135164.71716690101</v>
      </c>
      <c r="CN632" s="160">
        <v>20759760.974121101</v>
      </c>
      <c r="CO632" s="160">
        <v>93990504.918945298</v>
      </c>
      <c r="CP632" s="95">
        <v>11314474.0390625</v>
      </c>
      <c r="CQ632" s="95">
        <v>0</v>
      </c>
      <c r="CR632" s="95">
        <v>0</v>
      </c>
      <c r="CS632" s="95">
        <v>0</v>
      </c>
      <c r="CT632" s="95">
        <v>0</v>
      </c>
      <c r="CU632" s="161">
        <v>5072600.5693778982</v>
      </c>
      <c r="CV632" s="161">
        <v>46893700.674850471</v>
      </c>
    </row>
    <row r="633" spans="1:100" x14ac:dyDescent="0.2">
      <c r="A633" s="94" t="s">
        <v>60</v>
      </c>
      <c r="B633" s="96">
        <v>41426</v>
      </c>
      <c r="C633" s="95">
        <v>73772.660959243804</v>
      </c>
      <c r="D633" s="95">
        <v>0</v>
      </c>
      <c r="E633" s="95">
        <v>12721.971461772901</v>
      </c>
      <c r="F633" s="95">
        <v>10041.469527363801</v>
      </c>
      <c r="G633" s="95">
        <v>1742.0505314469301</v>
      </c>
      <c r="H633" s="95">
        <v>0</v>
      </c>
      <c r="I633" s="95">
        <v>0</v>
      </c>
      <c r="J633" s="95">
        <v>46742.121898651101</v>
      </c>
      <c r="K633" s="95">
        <v>0</v>
      </c>
      <c r="L633" s="95">
        <v>1274.97396931052</v>
      </c>
      <c r="M633" s="95">
        <v>36457.865767002098</v>
      </c>
      <c r="N633" s="95">
        <v>6820.6737653016999</v>
      </c>
      <c r="O633" s="95">
        <v>0</v>
      </c>
      <c r="P633" s="95">
        <v>38193.273339271502</v>
      </c>
      <c r="Q633" s="95">
        <v>3869.6263367831698</v>
      </c>
      <c r="R633" s="95">
        <v>0</v>
      </c>
      <c r="S633" s="95">
        <v>1739.55190195143</v>
      </c>
      <c r="T633" s="95">
        <v>0</v>
      </c>
      <c r="U633" s="95">
        <v>46969.811713218704</v>
      </c>
      <c r="V633" s="95">
        <v>3817378.5665893601</v>
      </c>
      <c r="W633" s="95">
        <v>12.182706738938601</v>
      </c>
      <c r="X633" s="95">
        <v>939546.623283386</v>
      </c>
      <c r="Y633" s="95">
        <v>636634.29680633498</v>
      </c>
      <c r="Z633" s="95">
        <v>230012.07684135399</v>
      </c>
      <c r="AA633" s="95">
        <v>0</v>
      </c>
      <c r="AB633" s="95">
        <v>0</v>
      </c>
      <c r="AC633" s="95">
        <v>15484462.528198199</v>
      </c>
      <c r="AD633" s="95">
        <v>0</v>
      </c>
      <c r="AE633" s="95">
        <v>25600.794810056701</v>
      </c>
      <c r="AF633" s="95">
        <v>1804048.99603271</v>
      </c>
      <c r="AG633" s="95">
        <v>794287.01578521705</v>
      </c>
      <c r="AH633" s="95">
        <v>0</v>
      </c>
      <c r="AI633" s="95">
        <v>1728296.71932983</v>
      </c>
      <c r="AJ633" s="95">
        <v>419247.06214523298</v>
      </c>
      <c r="AK633" s="95">
        <v>0</v>
      </c>
      <c r="AL633" s="95">
        <v>228744.64105415301</v>
      </c>
      <c r="AM633" s="95">
        <v>0</v>
      </c>
      <c r="AN633" s="95">
        <v>15538098.7580566</v>
      </c>
      <c r="AO633" s="95">
        <v>36540529.991699196</v>
      </c>
      <c r="AP633" s="95">
        <v>150.08733611553899</v>
      </c>
      <c r="AQ633" s="95">
        <v>7867091.5516357403</v>
      </c>
      <c r="AR633" s="95">
        <v>5171292.1484985398</v>
      </c>
      <c r="AS633" s="95">
        <v>1904501.0782318099</v>
      </c>
      <c r="AT633" s="95">
        <v>0</v>
      </c>
      <c r="AU633" s="95">
        <v>0</v>
      </c>
      <c r="AV633" s="95">
        <v>46630864.189453103</v>
      </c>
      <c r="AW633" s="95">
        <v>0</v>
      </c>
      <c r="AX633" s="95">
        <v>303361.155731201</v>
      </c>
      <c r="AY633" s="95">
        <v>17360348.901611298</v>
      </c>
      <c r="AZ633" s="95">
        <v>6819625.3928832998</v>
      </c>
      <c r="BA633" s="95">
        <v>0</v>
      </c>
      <c r="BB633" s="95">
        <v>16432215.228271499</v>
      </c>
      <c r="BC633" s="95">
        <v>3655580.3291320801</v>
      </c>
      <c r="BD633" s="95">
        <v>0</v>
      </c>
      <c r="BE633" s="95">
        <v>1896646.20495605</v>
      </c>
      <c r="BF633" s="95">
        <v>0</v>
      </c>
      <c r="BG633" s="95">
        <v>46781314.5146484</v>
      </c>
      <c r="BH633" s="95">
        <v>8484541.0026855506</v>
      </c>
      <c r="BI633" s="95">
        <v>7.01793380797608</v>
      </c>
      <c r="BJ633" s="95">
        <v>2737569.6627502399</v>
      </c>
      <c r="BK633" s="95">
        <v>1973070.2095031701</v>
      </c>
      <c r="BL633" s="95">
        <v>0</v>
      </c>
      <c r="BM633" s="95">
        <v>0</v>
      </c>
      <c r="BN633" s="95">
        <v>0</v>
      </c>
      <c r="BO633" s="95">
        <v>0</v>
      </c>
      <c r="BP633" s="95">
        <v>0</v>
      </c>
      <c r="BQ633" s="95">
        <v>0</v>
      </c>
      <c r="BR633" s="95">
        <v>5544882.1840209998</v>
      </c>
      <c r="BS633" s="95">
        <v>2510342.6907043499</v>
      </c>
      <c r="BT633" s="95">
        <v>0</v>
      </c>
      <c r="BU633" s="95">
        <v>1248785.4399871801</v>
      </c>
      <c r="BV633" s="95">
        <v>1947542.8999633801</v>
      </c>
      <c r="BW633" s="95">
        <v>0</v>
      </c>
      <c r="BX633" s="95">
        <v>159585.61986350999</v>
      </c>
      <c r="BY633" s="95">
        <v>0</v>
      </c>
      <c r="BZ633" s="95">
        <v>0</v>
      </c>
      <c r="CA633" s="95">
        <v>86511.417027473493</v>
      </c>
      <c r="CB633" s="95">
        <v>4780229.5650024395</v>
      </c>
      <c r="CC633" s="95">
        <v>44722139.407714799</v>
      </c>
      <c r="CD633" s="95">
        <v>11227357.7337646</v>
      </c>
      <c r="CE633" s="95">
        <v>1741.99764561653</v>
      </c>
      <c r="CF633" s="95">
        <v>229769.183034897</v>
      </c>
      <c r="CG633" s="95">
        <v>1902663.9726104699</v>
      </c>
      <c r="CH633" s="95">
        <v>0</v>
      </c>
      <c r="CI633" s="95">
        <v>88253.291159629807</v>
      </c>
      <c r="CJ633" s="95">
        <v>5013700.2260131799</v>
      </c>
      <c r="CK633" s="95">
        <v>46585356.667968802</v>
      </c>
      <c r="CL633" s="95">
        <v>11377202.673828101</v>
      </c>
      <c r="CM633" s="160">
        <v>134932.85263252299</v>
      </c>
      <c r="CN633" s="160">
        <v>20546469.143554699</v>
      </c>
      <c r="CO633" s="160">
        <v>93207362.827148393</v>
      </c>
      <c r="CP633" s="95">
        <v>11377202.673828101</v>
      </c>
      <c r="CQ633" s="95">
        <v>0</v>
      </c>
      <c r="CR633" s="95">
        <v>0</v>
      </c>
      <c r="CS633" s="95">
        <v>0</v>
      </c>
      <c r="CT633" s="95">
        <v>0</v>
      </c>
      <c r="CU633" s="161">
        <v>5009998.7480373364</v>
      </c>
      <c r="CV633" s="161">
        <v>46624803.380325273</v>
      </c>
    </row>
    <row r="634" spans="1:100" x14ac:dyDescent="0.2">
      <c r="A634" s="94" t="s">
        <v>60</v>
      </c>
      <c r="B634" s="96">
        <v>41518</v>
      </c>
      <c r="C634" s="95">
        <v>73598.916548728899</v>
      </c>
      <c r="D634" s="95">
        <v>0</v>
      </c>
      <c r="E634" s="95">
        <v>12276.1862745285</v>
      </c>
      <c r="F634" s="95">
        <v>9687.6486545801199</v>
      </c>
      <c r="G634" s="95">
        <v>1718.6362185180201</v>
      </c>
      <c r="H634" s="95">
        <v>0</v>
      </c>
      <c r="I634" s="95">
        <v>0</v>
      </c>
      <c r="J634" s="95">
        <v>46653.3723344803</v>
      </c>
      <c r="K634" s="95">
        <v>0</v>
      </c>
      <c r="L634" s="95">
        <v>251.13443948142199</v>
      </c>
      <c r="M634" s="95">
        <v>36521.224407196001</v>
      </c>
      <c r="N634" s="95">
        <v>6607.1575831174896</v>
      </c>
      <c r="O634" s="95">
        <v>0</v>
      </c>
      <c r="P634" s="95">
        <v>38796.683265209198</v>
      </c>
      <c r="Q634" s="95">
        <v>3832.5809675753098</v>
      </c>
      <c r="R634" s="95">
        <v>0</v>
      </c>
      <c r="S634" s="95">
        <v>1712.26599694788</v>
      </c>
      <c r="T634" s="95">
        <v>0.97565014071005896</v>
      </c>
      <c r="U634" s="95">
        <v>46903.364324092901</v>
      </c>
      <c r="V634" s="95">
        <v>3821405.23254395</v>
      </c>
      <c r="W634" s="95">
        <v>11.7300658068852</v>
      </c>
      <c r="X634" s="95">
        <v>916105.39968872105</v>
      </c>
      <c r="Y634" s="95">
        <v>621966.21139526402</v>
      </c>
      <c r="Z634" s="95">
        <v>229081.53236389201</v>
      </c>
      <c r="AA634" s="95">
        <v>0</v>
      </c>
      <c r="AB634" s="95">
        <v>0</v>
      </c>
      <c r="AC634" s="95">
        <v>15508495.454589801</v>
      </c>
      <c r="AD634" s="95">
        <v>0</v>
      </c>
      <c r="AE634" s="95">
        <v>17507.018112659502</v>
      </c>
      <c r="AF634" s="95">
        <v>1808102.4178009001</v>
      </c>
      <c r="AG634" s="95">
        <v>772816.18240356399</v>
      </c>
      <c r="AH634" s="95">
        <v>0</v>
      </c>
      <c r="AI634" s="95">
        <v>1724958.9612121601</v>
      </c>
      <c r="AJ634" s="95">
        <v>420240.49950790399</v>
      </c>
      <c r="AK634" s="95">
        <v>0</v>
      </c>
      <c r="AL634" s="95">
        <v>227690.11930084199</v>
      </c>
      <c r="AM634" s="95">
        <v>0</v>
      </c>
      <c r="AN634" s="95">
        <v>15527071.345703101</v>
      </c>
      <c r="AO634" s="95">
        <v>36693198.147949196</v>
      </c>
      <c r="AP634" s="95">
        <v>141.985036145896</v>
      </c>
      <c r="AQ634" s="95">
        <v>7662853.02941895</v>
      </c>
      <c r="AR634" s="95">
        <v>5015185.8503417997</v>
      </c>
      <c r="AS634" s="95">
        <v>1898773.38104248</v>
      </c>
      <c r="AT634" s="95">
        <v>0</v>
      </c>
      <c r="AU634" s="95">
        <v>0</v>
      </c>
      <c r="AV634" s="95">
        <v>46638757.899902299</v>
      </c>
      <c r="AW634" s="95">
        <v>0</v>
      </c>
      <c r="AX634" s="95">
        <v>167725.21478653001</v>
      </c>
      <c r="AY634" s="95">
        <v>17470415.892333999</v>
      </c>
      <c r="AZ634" s="95">
        <v>6652857.9630737295</v>
      </c>
      <c r="BA634" s="95">
        <v>0</v>
      </c>
      <c r="BB634" s="95">
        <v>16480700.5386963</v>
      </c>
      <c r="BC634" s="95">
        <v>3671244.7029418899</v>
      </c>
      <c r="BD634" s="95">
        <v>0</v>
      </c>
      <c r="BE634" s="95">
        <v>1886615.2076415999</v>
      </c>
      <c r="BF634" s="95">
        <v>0</v>
      </c>
      <c r="BG634" s="95">
        <v>46627335.803222701</v>
      </c>
      <c r="BH634" s="95">
        <v>8491655.2832031306</v>
      </c>
      <c r="BI634" s="95">
        <v>9.4695793779101205</v>
      </c>
      <c r="BJ634" s="95">
        <v>2679288.1634826702</v>
      </c>
      <c r="BK634" s="95">
        <v>1926968.6351318399</v>
      </c>
      <c r="BL634" s="95">
        <v>0</v>
      </c>
      <c r="BM634" s="95">
        <v>0</v>
      </c>
      <c r="BN634" s="95">
        <v>0</v>
      </c>
      <c r="BO634" s="95">
        <v>0</v>
      </c>
      <c r="BP634" s="95">
        <v>0</v>
      </c>
      <c r="BQ634" s="95">
        <v>0</v>
      </c>
      <c r="BR634" s="95">
        <v>5592819.18359375</v>
      </c>
      <c r="BS634" s="95">
        <v>2450095.6254882799</v>
      </c>
      <c r="BT634" s="95">
        <v>0</v>
      </c>
      <c r="BU634" s="95">
        <v>1039581.43999481</v>
      </c>
      <c r="BV634" s="95">
        <v>1947791.8644256601</v>
      </c>
      <c r="BW634" s="95">
        <v>0</v>
      </c>
      <c r="BX634" s="95">
        <v>134111.84988975499</v>
      </c>
      <c r="BY634" s="95">
        <v>0</v>
      </c>
      <c r="BZ634" s="95">
        <v>0</v>
      </c>
      <c r="CA634" s="95">
        <v>85879.637820243806</v>
      </c>
      <c r="CB634" s="95">
        <v>4742330.2032470703</v>
      </c>
      <c r="CC634" s="95">
        <v>44455688.661621101</v>
      </c>
      <c r="CD634" s="95">
        <v>11142877.8294678</v>
      </c>
      <c r="CE634" s="95">
        <v>1718.7589927464701</v>
      </c>
      <c r="CF634" s="95">
        <v>229067.38503456101</v>
      </c>
      <c r="CG634" s="95">
        <v>1899074.5620880099</v>
      </c>
      <c r="CH634" s="95">
        <v>0</v>
      </c>
      <c r="CI634" s="95">
        <v>87594.682250022903</v>
      </c>
      <c r="CJ634" s="95">
        <v>4967787.4619140597</v>
      </c>
      <c r="CK634" s="95">
        <v>46326000.999511696</v>
      </c>
      <c r="CL634" s="95">
        <v>11298595.965698199</v>
      </c>
      <c r="CM634" s="160">
        <v>134190.93713760399</v>
      </c>
      <c r="CN634" s="160">
        <v>20494878.978515599</v>
      </c>
      <c r="CO634" s="160">
        <v>92965434.208007798</v>
      </c>
      <c r="CP634" s="95">
        <v>11298595.965698199</v>
      </c>
      <c r="CQ634" s="95">
        <v>0</v>
      </c>
      <c r="CR634" s="95">
        <v>0</v>
      </c>
      <c r="CS634" s="95">
        <v>0</v>
      </c>
      <c r="CT634" s="95">
        <v>0</v>
      </c>
      <c r="CU634" s="161">
        <v>4971397.5882816315</v>
      </c>
      <c r="CV634" s="161">
        <v>46354763.223709114</v>
      </c>
    </row>
    <row r="635" spans="1:100" x14ac:dyDescent="0.2">
      <c r="A635" s="94" t="s">
        <v>60</v>
      </c>
      <c r="B635" s="96">
        <v>41609</v>
      </c>
      <c r="C635" s="95">
        <v>72945.265201568604</v>
      </c>
      <c r="D635" s="95">
        <v>0</v>
      </c>
      <c r="E635" s="95">
        <v>11866.2333811522</v>
      </c>
      <c r="F635" s="95">
        <v>9353.5412071943301</v>
      </c>
      <c r="G635" s="95">
        <v>1684.5126807838701</v>
      </c>
      <c r="H635" s="95">
        <v>0</v>
      </c>
      <c r="I635" s="95">
        <v>0</v>
      </c>
      <c r="J635" s="95">
        <v>46462.563094139099</v>
      </c>
      <c r="K635" s="95">
        <v>0</v>
      </c>
      <c r="L635" s="95">
        <v>179.846778940409</v>
      </c>
      <c r="M635" s="95">
        <v>36337.8147878647</v>
      </c>
      <c r="N635" s="95">
        <v>6442.7735463380805</v>
      </c>
      <c r="O635" s="95">
        <v>0</v>
      </c>
      <c r="P635" s="95">
        <v>38104.663677215598</v>
      </c>
      <c r="Q635" s="95">
        <v>3767.5063958167998</v>
      </c>
      <c r="R635" s="95">
        <v>0</v>
      </c>
      <c r="S635" s="95">
        <v>1684.45383793116</v>
      </c>
      <c r="T635" s="95">
        <v>1.0129006842616901</v>
      </c>
      <c r="U635" s="95">
        <v>46636.074474334702</v>
      </c>
      <c r="V635" s="95">
        <v>3750114.0290222201</v>
      </c>
      <c r="W635" s="95">
        <v>12.310062052914899</v>
      </c>
      <c r="X635" s="95">
        <v>876038.46818542504</v>
      </c>
      <c r="Y635" s="95">
        <v>590960.40107727097</v>
      </c>
      <c r="Z635" s="95">
        <v>225995.89773178101</v>
      </c>
      <c r="AA635" s="95">
        <v>0</v>
      </c>
      <c r="AB635" s="95">
        <v>0</v>
      </c>
      <c r="AC635" s="95">
        <v>15354814.950683599</v>
      </c>
      <c r="AD635" s="95">
        <v>0</v>
      </c>
      <c r="AE635" s="95">
        <v>13438.355534553501</v>
      </c>
      <c r="AF635" s="95">
        <v>1778386.69142151</v>
      </c>
      <c r="AG635" s="95">
        <v>745388.50066375697</v>
      </c>
      <c r="AH635" s="95">
        <v>0</v>
      </c>
      <c r="AI635" s="95">
        <v>1682423.7535858201</v>
      </c>
      <c r="AJ635" s="95">
        <v>408140.87603378302</v>
      </c>
      <c r="AK635" s="95">
        <v>0</v>
      </c>
      <c r="AL635" s="95">
        <v>224909.866130829</v>
      </c>
      <c r="AM635" s="95">
        <v>0</v>
      </c>
      <c r="AN635" s="95">
        <v>15351301.9173584</v>
      </c>
      <c r="AO635" s="95">
        <v>36167127.650390603</v>
      </c>
      <c r="AP635" s="95">
        <v>146.21876736171501</v>
      </c>
      <c r="AQ635" s="95">
        <v>7322486.9678955097</v>
      </c>
      <c r="AR635" s="95">
        <v>4758839.1806030301</v>
      </c>
      <c r="AS635" s="95">
        <v>1879191.1245269801</v>
      </c>
      <c r="AT635" s="95">
        <v>0</v>
      </c>
      <c r="AU635" s="95">
        <v>0</v>
      </c>
      <c r="AV635" s="95">
        <v>46584528.940429702</v>
      </c>
      <c r="AW635" s="95">
        <v>0</v>
      </c>
      <c r="AX635" s="95">
        <v>109533.155375481</v>
      </c>
      <c r="AY635" s="95">
        <v>17245611.6643066</v>
      </c>
      <c r="AZ635" s="95">
        <v>6436314.8916015597</v>
      </c>
      <c r="BA635" s="95">
        <v>0</v>
      </c>
      <c r="BB635" s="95">
        <v>16128716.1838379</v>
      </c>
      <c r="BC635" s="95">
        <v>3579247.4897766099</v>
      </c>
      <c r="BD635" s="95">
        <v>0</v>
      </c>
      <c r="BE635" s="95">
        <v>1870365.3345947301</v>
      </c>
      <c r="BF635" s="95">
        <v>0</v>
      </c>
      <c r="BG635" s="95">
        <v>46593945.481445298</v>
      </c>
      <c r="BH635" s="95">
        <v>8447682.7185058594</v>
      </c>
      <c r="BI635" s="95">
        <v>9.5019971509464103</v>
      </c>
      <c r="BJ635" s="95">
        <v>2620700.2828064002</v>
      </c>
      <c r="BK635" s="95">
        <v>1855582.7019958501</v>
      </c>
      <c r="BL635" s="95">
        <v>0</v>
      </c>
      <c r="BM635" s="95">
        <v>0</v>
      </c>
      <c r="BN635" s="95">
        <v>0</v>
      </c>
      <c r="BO635" s="95">
        <v>0</v>
      </c>
      <c r="BP635" s="95">
        <v>0</v>
      </c>
      <c r="BQ635" s="95">
        <v>0</v>
      </c>
      <c r="BR635" s="95">
        <v>5597280.0455322303</v>
      </c>
      <c r="BS635" s="95">
        <v>2374707.0492858901</v>
      </c>
      <c r="BT635" s="95">
        <v>0</v>
      </c>
      <c r="BU635" s="95">
        <v>1200745.9099884001</v>
      </c>
      <c r="BV635" s="95">
        <v>1914148.67955017</v>
      </c>
      <c r="BW635" s="95">
        <v>0</v>
      </c>
      <c r="BX635" s="95">
        <v>152674.86987304699</v>
      </c>
      <c r="BY635" s="95">
        <v>0</v>
      </c>
      <c r="BZ635" s="95">
        <v>0</v>
      </c>
      <c r="CA635" s="95">
        <v>84814.455862999006</v>
      </c>
      <c r="CB635" s="95">
        <v>4628914.6337890597</v>
      </c>
      <c r="CC635" s="95">
        <v>43438581.376953103</v>
      </c>
      <c r="CD635" s="95">
        <v>11054972.244873</v>
      </c>
      <c r="CE635" s="95">
        <v>1685.30733565986</v>
      </c>
      <c r="CF635" s="95">
        <v>225868.01172828701</v>
      </c>
      <c r="CG635" s="95">
        <v>1878322.7328949</v>
      </c>
      <c r="CH635" s="95">
        <v>0</v>
      </c>
      <c r="CI635" s="95">
        <v>86496.984276771502</v>
      </c>
      <c r="CJ635" s="95">
        <v>4857514.07849121</v>
      </c>
      <c r="CK635" s="95">
        <v>45324355.019531302</v>
      </c>
      <c r="CL635" s="95">
        <v>11209709.4541016</v>
      </c>
      <c r="CM635" s="160">
        <v>132903.12300300601</v>
      </c>
      <c r="CN635" s="160">
        <v>20177596.286132801</v>
      </c>
      <c r="CO635" s="160">
        <v>91827903.876953095</v>
      </c>
      <c r="CP635" s="95">
        <v>11209709.4541016</v>
      </c>
      <c r="CQ635" s="95">
        <v>0</v>
      </c>
      <c r="CR635" s="95">
        <v>0</v>
      </c>
      <c r="CS635" s="95">
        <v>0</v>
      </c>
      <c r="CT635" s="95">
        <v>0</v>
      </c>
      <c r="CU635" s="161">
        <v>4854782.6455173464</v>
      </c>
      <c r="CV635" s="161">
        <v>45316904.109848</v>
      </c>
    </row>
    <row r="636" spans="1:100" x14ac:dyDescent="0.2">
      <c r="A636" s="94" t="s">
        <v>60</v>
      </c>
      <c r="B636" s="96">
        <v>41699</v>
      </c>
      <c r="C636" s="95">
        <v>73293.932531356797</v>
      </c>
      <c r="D636" s="95">
        <v>0</v>
      </c>
      <c r="E636" s="95">
        <v>11575.953548193</v>
      </c>
      <c r="F636" s="95">
        <v>9123.9803348779697</v>
      </c>
      <c r="G636" s="95">
        <v>1713.1612095534799</v>
      </c>
      <c r="H636" s="95">
        <v>0</v>
      </c>
      <c r="I636" s="95">
        <v>0</v>
      </c>
      <c r="J636" s="95">
        <v>46384.993871688799</v>
      </c>
      <c r="K636" s="95">
        <v>0</v>
      </c>
      <c r="L636" s="95">
        <v>182.468592984602</v>
      </c>
      <c r="M636" s="95">
        <v>36758.600723266602</v>
      </c>
      <c r="N636" s="95">
        <v>6292.7267313599596</v>
      </c>
      <c r="O636" s="95">
        <v>0</v>
      </c>
      <c r="P636" s="95">
        <v>37791.050241470301</v>
      </c>
      <c r="Q636" s="95">
        <v>3754.70565915108</v>
      </c>
      <c r="R636" s="95">
        <v>0</v>
      </c>
      <c r="S636" s="95">
        <v>1704.5879294574299</v>
      </c>
      <c r="T636" s="95">
        <v>0.99683504646236498</v>
      </c>
      <c r="U636" s="95">
        <v>46489.779913902297</v>
      </c>
      <c r="V636" s="95">
        <v>3732184.2071227999</v>
      </c>
      <c r="W636" s="95">
        <v>0</v>
      </c>
      <c r="X636" s="95">
        <v>850691.87657165504</v>
      </c>
      <c r="Y636" s="95">
        <v>569389.646720886</v>
      </c>
      <c r="Z636" s="95">
        <v>223994.52758598301</v>
      </c>
      <c r="AA636" s="95">
        <v>0</v>
      </c>
      <c r="AB636" s="95">
        <v>0</v>
      </c>
      <c r="AC636" s="95">
        <v>15184655.760253901</v>
      </c>
      <c r="AD636" s="95">
        <v>0</v>
      </c>
      <c r="AE636" s="95">
        <v>14098.9998844862</v>
      </c>
      <c r="AF636" s="95">
        <v>1788988.01960754</v>
      </c>
      <c r="AG636" s="95">
        <v>726889.78595733596</v>
      </c>
      <c r="AH636" s="95">
        <v>0</v>
      </c>
      <c r="AI636" s="95">
        <v>1663756.5689544701</v>
      </c>
      <c r="AJ636" s="95">
        <v>405036.84396743798</v>
      </c>
      <c r="AK636" s="95">
        <v>0</v>
      </c>
      <c r="AL636" s="95">
        <v>223302.04208564799</v>
      </c>
      <c r="AM636" s="95">
        <v>0</v>
      </c>
      <c r="AN636" s="95">
        <v>15228598.979614301</v>
      </c>
      <c r="AO636" s="95">
        <v>36199918.899902299</v>
      </c>
      <c r="AP636" s="95">
        <v>0</v>
      </c>
      <c r="AQ636" s="95">
        <v>7151979.9945678702</v>
      </c>
      <c r="AR636" s="95">
        <v>4596059.0181274395</v>
      </c>
      <c r="AS636" s="95">
        <v>1877277.5682830799</v>
      </c>
      <c r="AT636" s="95">
        <v>0</v>
      </c>
      <c r="AU636" s="95">
        <v>0</v>
      </c>
      <c r="AV636" s="95">
        <v>46494551.256347701</v>
      </c>
      <c r="AW636" s="95">
        <v>0</v>
      </c>
      <c r="AX636" s="95">
        <v>128941.198404312</v>
      </c>
      <c r="AY636" s="95">
        <v>17473418.4064941</v>
      </c>
      <c r="AZ636" s="95">
        <v>6322395.73864746</v>
      </c>
      <c r="BA636" s="95">
        <v>0</v>
      </c>
      <c r="BB636" s="95">
        <v>15991984.119262701</v>
      </c>
      <c r="BC636" s="95">
        <v>3576210.1694946298</v>
      </c>
      <c r="BD636" s="95">
        <v>0</v>
      </c>
      <c r="BE636" s="95">
        <v>1872233.9389343299</v>
      </c>
      <c r="BF636" s="95">
        <v>0</v>
      </c>
      <c r="BG636" s="95">
        <v>46639750.658203103</v>
      </c>
      <c r="BH636" s="95">
        <v>8435279.4196777306</v>
      </c>
      <c r="BI636" s="95">
        <v>0</v>
      </c>
      <c r="BJ636" s="95">
        <v>2518445.3692016602</v>
      </c>
      <c r="BK636" s="95">
        <v>1795645.7193908701</v>
      </c>
      <c r="BL636" s="95">
        <v>0</v>
      </c>
      <c r="BM636" s="95">
        <v>0</v>
      </c>
      <c r="BN636" s="95">
        <v>0</v>
      </c>
      <c r="BO636" s="95">
        <v>0</v>
      </c>
      <c r="BP636" s="95">
        <v>0</v>
      </c>
      <c r="BQ636" s="95">
        <v>0</v>
      </c>
      <c r="BR636" s="95">
        <v>5556298.1807251005</v>
      </c>
      <c r="BS636" s="95">
        <v>2328119.7864379901</v>
      </c>
      <c r="BT636" s="95">
        <v>0</v>
      </c>
      <c r="BU636" s="95">
        <v>1170598.33999634</v>
      </c>
      <c r="BV636" s="95">
        <v>1904312.7164916999</v>
      </c>
      <c r="BW636" s="95">
        <v>0</v>
      </c>
      <c r="BX636" s="95">
        <v>155459.89987564099</v>
      </c>
      <c r="BY636" s="95">
        <v>0</v>
      </c>
      <c r="BZ636" s="95">
        <v>0</v>
      </c>
      <c r="CA636" s="95">
        <v>84848.817738533005</v>
      </c>
      <c r="CB636" s="95">
        <v>4612819.0596313505</v>
      </c>
      <c r="CC636" s="95">
        <v>43648711.879394501</v>
      </c>
      <c r="CD636" s="95">
        <v>10990996.033325201</v>
      </c>
      <c r="CE636" s="95">
        <v>1714.5993801504401</v>
      </c>
      <c r="CF636" s="95">
        <v>224246.334079742</v>
      </c>
      <c r="CG636" s="95">
        <v>1878843.7553405799</v>
      </c>
      <c r="CH636" s="95">
        <v>0</v>
      </c>
      <c r="CI636" s="95">
        <v>86568.4162940979</v>
      </c>
      <c r="CJ636" s="95">
        <v>4841703.7021484403</v>
      </c>
      <c r="CK636" s="95">
        <v>45545596.254882798</v>
      </c>
      <c r="CL636" s="95">
        <v>11135507.978759799</v>
      </c>
      <c r="CM636" s="160">
        <v>132896.57169723499</v>
      </c>
      <c r="CN636" s="160">
        <v>20083548.1245117</v>
      </c>
      <c r="CO636" s="160">
        <v>92104897.444335893</v>
      </c>
      <c r="CP636" s="95">
        <v>11135507.978759799</v>
      </c>
      <c r="CQ636" s="95">
        <v>0</v>
      </c>
      <c r="CR636" s="95">
        <v>0</v>
      </c>
      <c r="CS636" s="95">
        <v>0</v>
      </c>
      <c r="CT636" s="95">
        <v>0</v>
      </c>
      <c r="CU636" s="161">
        <v>4837065.3937110929</v>
      </c>
      <c r="CV636" s="161">
        <v>45527555.634735078</v>
      </c>
    </row>
    <row r="637" spans="1:100" x14ac:dyDescent="0.2">
      <c r="A637" s="94" t="s">
        <v>60</v>
      </c>
      <c r="B637" s="96">
        <v>41791</v>
      </c>
      <c r="C637" s="95">
        <v>72969.320270538301</v>
      </c>
      <c r="D637" s="95">
        <v>0</v>
      </c>
      <c r="E637" s="95">
        <v>11208.7683463097</v>
      </c>
      <c r="F637" s="95">
        <v>8830.9557894468307</v>
      </c>
      <c r="G637" s="95">
        <v>1715.9086981415701</v>
      </c>
      <c r="H637" s="95">
        <v>0</v>
      </c>
      <c r="I637" s="95">
        <v>0</v>
      </c>
      <c r="J637" s="95">
        <v>46237.769465446501</v>
      </c>
      <c r="K637" s="95">
        <v>0</v>
      </c>
      <c r="L637" s="95">
        <v>417.89570309594302</v>
      </c>
      <c r="M637" s="95">
        <v>36574.824087619803</v>
      </c>
      <c r="N637" s="95">
        <v>6225.1326342225102</v>
      </c>
      <c r="O637" s="95">
        <v>0</v>
      </c>
      <c r="P637" s="95">
        <v>37272.176617622397</v>
      </c>
      <c r="Q637" s="95">
        <v>3707.37900966406</v>
      </c>
      <c r="R637" s="95">
        <v>0</v>
      </c>
      <c r="S637" s="95">
        <v>1715.0608839541701</v>
      </c>
      <c r="T637" s="95">
        <v>0</v>
      </c>
      <c r="U637" s="95">
        <v>46338.363190650904</v>
      </c>
      <c r="V637" s="95">
        <v>3729529.7837829599</v>
      </c>
      <c r="W637" s="95">
        <v>0</v>
      </c>
      <c r="X637" s="95">
        <v>817019.45915222203</v>
      </c>
      <c r="Y637" s="95">
        <v>548313.37966155994</v>
      </c>
      <c r="Z637" s="95">
        <v>222915.450277328</v>
      </c>
      <c r="AA637" s="95">
        <v>0</v>
      </c>
      <c r="AB637" s="95">
        <v>0</v>
      </c>
      <c r="AC637" s="95">
        <v>15110889.368286099</v>
      </c>
      <c r="AD637" s="95">
        <v>0</v>
      </c>
      <c r="AE637" s="95">
        <v>15613.555445194201</v>
      </c>
      <c r="AF637" s="95">
        <v>1780575.50920105</v>
      </c>
      <c r="AG637" s="95">
        <v>713255.93595886196</v>
      </c>
      <c r="AH637" s="95">
        <v>0</v>
      </c>
      <c r="AI637" s="95">
        <v>1635169.7176666299</v>
      </c>
      <c r="AJ637" s="95">
        <v>400889.54085540801</v>
      </c>
      <c r="AK637" s="95">
        <v>0</v>
      </c>
      <c r="AL637" s="95">
        <v>222213.043479919</v>
      </c>
      <c r="AM637" s="95">
        <v>0</v>
      </c>
      <c r="AN637" s="95">
        <v>15090393.8469238</v>
      </c>
      <c r="AO637" s="95">
        <v>36338672.675781302</v>
      </c>
      <c r="AP637" s="95">
        <v>0</v>
      </c>
      <c r="AQ637" s="95">
        <v>6906732.8315429697</v>
      </c>
      <c r="AR637" s="95">
        <v>4420505.3858032199</v>
      </c>
      <c r="AS637" s="95">
        <v>1868490.3244171101</v>
      </c>
      <c r="AT637" s="95">
        <v>0</v>
      </c>
      <c r="AU637" s="95">
        <v>0</v>
      </c>
      <c r="AV637" s="95">
        <v>46317792.681152299</v>
      </c>
      <c r="AW637" s="95">
        <v>0</v>
      </c>
      <c r="AX637" s="95">
        <v>148683.55929946899</v>
      </c>
      <c r="AY637" s="95">
        <v>17477683.990478501</v>
      </c>
      <c r="AZ637" s="95">
        <v>6207631.38354492</v>
      </c>
      <c r="BA637" s="95">
        <v>0</v>
      </c>
      <c r="BB637" s="95">
        <v>15795169.8365479</v>
      </c>
      <c r="BC637" s="95">
        <v>3551662.8155212398</v>
      </c>
      <c r="BD637" s="95">
        <v>0</v>
      </c>
      <c r="BE637" s="95">
        <v>1863935.6181945801</v>
      </c>
      <c r="BF637" s="95">
        <v>0</v>
      </c>
      <c r="BG637" s="95">
        <v>46279473.707519501</v>
      </c>
      <c r="BH637" s="95">
        <v>8412655.0543212909</v>
      </c>
      <c r="BI637" s="95">
        <v>0</v>
      </c>
      <c r="BJ637" s="95">
        <v>2452169.2045593299</v>
      </c>
      <c r="BK637" s="95">
        <v>1743785.53485107</v>
      </c>
      <c r="BL637" s="95">
        <v>0</v>
      </c>
      <c r="BM637" s="95">
        <v>0</v>
      </c>
      <c r="BN637" s="95">
        <v>0</v>
      </c>
      <c r="BO637" s="95">
        <v>0</v>
      </c>
      <c r="BP637" s="95">
        <v>0</v>
      </c>
      <c r="BQ637" s="95">
        <v>0</v>
      </c>
      <c r="BR637" s="95">
        <v>5591995.6578979502</v>
      </c>
      <c r="BS637" s="95">
        <v>2297028.5077819801</v>
      </c>
      <c r="BT637" s="95">
        <v>0</v>
      </c>
      <c r="BU637" s="95">
        <v>1176425.0599823</v>
      </c>
      <c r="BV637" s="95">
        <v>1917194.46470642</v>
      </c>
      <c r="BW637" s="95">
        <v>0</v>
      </c>
      <c r="BX637" s="95">
        <v>155567.51987647999</v>
      </c>
      <c r="BY637" s="95">
        <v>0</v>
      </c>
      <c r="BZ637" s="95">
        <v>0</v>
      </c>
      <c r="CA637" s="95">
        <v>84183.473267555193</v>
      </c>
      <c r="CB637" s="95">
        <v>4559474.30004883</v>
      </c>
      <c r="CC637" s="95">
        <v>43317670.024902299</v>
      </c>
      <c r="CD637" s="95">
        <v>10864967.6281738</v>
      </c>
      <c r="CE637" s="95">
        <v>1716.2916880548</v>
      </c>
      <c r="CF637" s="95">
        <v>222808.67497062701</v>
      </c>
      <c r="CG637" s="95">
        <v>1867589.5683441199</v>
      </c>
      <c r="CH637" s="95">
        <v>0</v>
      </c>
      <c r="CI637" s="95">
        <v>85902.400745391802</v>
      </c>
      <c r="CJ637" s="95">
        <v>4780660.8643188505</v>
      </c>
      <c r="CK637" s="95">
        <v>45172710.373046897</v>
      </c>
      <c r="CL637" s="95">
        <v>11012185.560546899</v>
      </c>
      <c r="CM637" s="160">
        <v>131975.55116653399</v>
      </c>
      <c r="CN637" s="160">
        <v>19910516.3056641</v>
      </c>
      <c r="CO637" s="160">
        <v>91549490.739257798</v>
      </c>
      <c r="CP637" s="95">
        <v>11012185.560546899</v>
      </c>
      <c r="CQ637" s="95">
        <v>0</v>
      </c>
      <c r="CR637" s="95">
        <v>0</v>
      </c>
      <c r="CS637" s="95">
        <v>0</v>
      </c>
      <c r="CT637" s="95">
        <v>0</v>
      </c>
      <c r="CU637" s="161">
        <v>4782282.9750194568</v>
      </c>
      <c r="CV637" s="161">
        <v>45185259.593246415</v>
      </c>
    </row>
    <row r="638" spans="1:100" x14ac:dyDescent="0.2">
      <c r="A638" s="94" t="s">
        <v>60</v>
      </c>
      <c r="B638" s="96">
        <v>41883</v>
      </c>
      <c r="C638" s="95">
        <v>73229.095722198501</v>
      </c>
      <c r="D638" s="95">
        <v>0</v>
      </c>
      <c r="E638" s="95">
        <v>10865.3537175655</v>
      </c>
      <c r="F638" s="95">
        <v>8570.8073631525003</v>
      </c>
      <c r="G638" s="95">
        <v>1757.0981516689101</v>
      </c>
      <c r="H638" s="95">
        <v>0</v>
      </c>
      <c r="I638" s="95">
        <v>0</v>
      </c>
      <c r="J638" s="95">
        <v>45893.389070510901</v>
      </c>
      <c r="K638" s="95">
        <v>0</v>
      </c>
      <c r="L638" s="95">
        <v>198.26887310482601</v>
      </c>
      <c r="M638" s="95">
        <v>36728.881074428602</v>
      </c>
      <c r="N638" s="95">
        <v>6108.1819005012503</v>
      </c>
      <c r="O638" s="95">
        <v>0</v>
      </c>
      <c r="P638" s="95">
        <v>37406.386724472002</v>
      </c>
      <c r="Q638" s="95">
        <v>3699.6760773360702</v>
      </c>
      <c r="R638" s="95">
        <v>0</v>
      </c>
      <c r="S638" s="95">
        <v>1751.7642278820299</v>
      </c>
      <c r="T638" s="95">
        <v>0</v>
      </c>
      <c r="U638" s="95">
        <v>45995.635352134697</v>
      </c>
      <c r="V638" s="95">
        <v>3714682.2966003399</v>
      </c>
      <c r="W638" s="95">
        <v>0</v>
      </c>
      <c r="X638" s="95">
        <v>787219.98207092297</v>
      </c>
      <c r="Y638" s="95">
        <v>522702.48015975999</v>
      </c>
      <c r="Z638" s="95">
        <v>219751.350601196</v>
      </c>
      <c r="AA638" s="95">
        <v>0</v>
      </c>
      <c r="AB638" s="95">
        <v>0</v>
      </c>
      <c r="AC638" s="95">
        <v>14991819.644165</v>
      </c>
      <c r="AD638" s="95">
        <v>0</v>
      </c>
      <c r="AE638" s="95">
        <v>14528.2734342813</v>
      </c>
      <c r="AF638" s="95">
        <v>1777138.6616516099</v>
      </c>
      <c r="AG638" s="95">
        <v>695511.20037841797</v>
      </c>
      <c r="AH638" s="95">
        <v>0</v>
      </c>
      <c r="AI638" s="95">
        <v>1625369.35487366</v>
      </c>
      <c r="AJ638" s="95">
        <v>390651.10575103801</v>
      </c>
      <c r="AK638" s="95">
        <v>0</v>
      </c>
      <c r="AL638" s="95">
        <v>219141.845571518</v>
      </c>
      <c r="AM638" s="95">
        <v>0</v>
      </c>
      <c r="AN638" s="95">
        <v>15010126.243774399</v>
      </c>
      <c r="AO638" s="95">
        <v>36336711.024902299</v>
      </c>
      <c r="AP638" s="95">
        <v>0</v>
      </c>
      <c r="AQ638" s="95">
        <v>6690436.1378784198</v>
      </c>
      <c r="AR638" s="95">
        <v>4232898.1992797898</v>
      </c>
      <c r="AS638" s="95">
        <v>1851506.38206482</v>
      </c>
      <c r="AT638" s="95">
        <v>0</v>
      </c>
      <c r="AU638" s="95">
        <v>0</v>
      </c>
      <c r="AV638" s="95">
        <v>46073260.504394501</v>
      </c>
      <c r="AW638" s="95">
        <v>0</v>
      </c>
      <c r="AX638" s="95">
        <v>132442.080064774</v>
      </c>
      <c r="AY638" s="95">
        <v>17523337.7116699</v>
      </c>
      <c r="AZ638" s="95">
        <v>6084974.4993896503</v>
      </c>
      <c r="BA638" s="95">
        <v>0</v>
      </c>
      <c r="BB638" s="95">
        <v>15776377.3355713</v>
      </c>
      <c r="BC638" s="95">
        <v>3445018.8688659701</v>
      </c>
      <c r="BD638" s="95">
        <v>0</v>
      </c>
      <c r="BE638" s="95">
        <v>1846764.7151184101</v>
      </c>
      <c r="BF638" s="95">
        <v>0</v>
      </c>
      <c r="BG638" s="95">
        <v>46019526.707031302</v>
      </c>
      <c r="BH638" s="95">
        <v>8510403.1682128906</v>
      </c>
      <c r="BI638" s="95">
        <v>0</v>
      </c>
      <c r="BJ638" s="95">
        <v>2390139.74005127</v>
      </c>
      <c r="BK638" s="95">
        <v>1681784.01843262</v>
      </c>
      <c r="BL638" s="95">
        <v>0</v>
      </c>
      <c r="BM638" s="95">
        <v>0</v>
      </c>
      <c r="BN638" s="95">
        <v>0</v>
      </c>
      <c r="BO638" s="95">
        <v>0</v>
      </c>
      <c r="BP638" s="95">
        <v>0</v>
      </c>
      <c r="BQ638" s="95">
        <v>0</v>
      </c>
      <c r="BR638" s="95">
        <v>5649393.0921630897</v>
      </c>
      <c r="BS638" s="95">
        <v>2252970.7721557599</v>
      </c>
      <c r="BT638" s="95">
        <v>0</v>
      </c>
      <c r="BU638" s="95">
        <v>982695.55999755894</v>
      </c>
      <c r="BV638" s="95">
        <v>1867385.5515747101</v>
      </c>
      <c r="BW638" s="95">
        <v>0</v>
      </c>
      <c r="BX638" s="95">
        <v>129740.749897003</v>
      </c>
      <c r="BY638" s="95">
        <v>0</v>
      </c>
      <c r="BZ638" s="95">
        <v>0</v>
      </c>
      <c r="CA638" s="95">
        <v>84108.4285650253</v>
      </c>
      <c r="CB638" s="95">
        <v>4505925.3198852502</v>
      </c>
      <c r="CC638" s="95">
        <v>42989458.203613304</v>
      </c>
      <c r="CD638" s="95">
        <v>10880225.423950201</v>
      </c>
      <c r="CE638" s="95">
        <v>1756.87328408659</v>
      </c>
      <c r="CF638" s="95">
        <v>219717.64253234901</v>
      </c>
      <c r="CG638" s="95">
        <v>1851579.5552978499</v>
      </c>
      <c r="CH638" s="95">
        <v>0</v>
      </c>
      <c r="CI638" s="95">
        <v>85864.527103424101</v>
      </c>
      <c r="CJ638" s="95">
        <v>4722575.2334594699</v>
      </c>
      <c r="CK638" s="95">
        <v>44873901.757324196</v>
      </c>
      <c r="CL638" s="95">
        <v>11031982.190551801</v>
      </c>
      <c r="CM638" s="160">
        <v>131530.519767761</v>
      </c>
      <c r="CN638" s="160">
        <v>19698150.598632801</v>
      </c>
      <c r="CO638" s="160">
        <v>90928379.809570298</v>
      </c>
      <c r="CP638" s="95">
        <v>11031982.190551801</v>
      </c>
      <c r="CQ638" s="95">
        <v>0</v>
      </c>
      <c r="CR638" s="95">
        <v>0</v>
      </c>
      <c r="CS638" s="95">
        <v>0</v>
      </c>
      <c r="CT638" s="95">
        <v>0</v>
      </c>
      <c r="CU638" s="161">
        <v>4725642.9624175988</v>
      </c>
      <c r="CV638" s="161">
        <v>44841037.758911155</v>
      </c>
    </row>
    <row r="639" spans="1:100" x14ac:dyDescent="0.2">
      <c r="A639" s="94" t="s">
        <v>60</v>
      </c>
      <c r="B639" s="96">
        <v>41974</v>
      </c>
      <c r="C639" s="95">
        <v>72866.772484779402</v>
      </c>
      <c r="D639" s="95">
        <v>0</v>
      </c>
      <c r="E639" s="95">
        <v>10625.953342795399</v>
      </c>
      <c r="F639" s="95">
        <v>8422.73159098625</v>
      </c>
      <c r="G639" s="95">
        <v>1765.0114640146501</v>
      </c>
      <c r="H639" s="95">
        <v>0</v>
      </c>
      <c r="I639" s="95">
        <v>0</v>
      </c>
      <c r="J639" s="95">
        <v>45000.974642753601</v>
      </c>
      <c r="K639" s="95">
        <v>0</v>
      </c>
      <c r="L639" s="95">
        <v>171.07847611978701</v>
      </c>
      <c r="M639" s="95">
        <v>36773.679941177397</v>
      </c>
      <c r="N639" s="95">
        <v>5960.3336493372899</v>
      </c>
      <c r="O639" s="95">
        <v>0</v>
      </c>
      <c r="P639" s="95">
        <v>36973.838330268904</v>
      </c>
      <c r="Q639" s="95">
        <v>3678.1466444134699</v>
      </c>
      <c r="R639" s="95">
        <v>0</v>
      </c>
      <c r="S639" s="95">
        <v>1763.6867789775099</v>
      </c>
      <c r="T639" s="95">
        <v>0</v>
      </c>
      <c r="U639" s="95">
        <v>45026.050673961603</v>
      </c>
      <c r="V639" s="95">
        <v>3681992.3104248</v>
      </c>
      <c r="W639" s="95">
        <v>0</v>
      </c>
      <c r="X639" s="95">
        <v>766446.891929626</v>
      </c>
      <c r="Y639" s="95">
        <v>511582.55936431902</v>
      </c>
      <c r="Z639" s="95">
        <v>218415.988826752</v>
      </c>
      <c r="AA639" s="95">
        <v>0</v>
      </c>
      <c r="AB639" s="95">
        <v>0</v>
      </c>
      <c r="AC639" s="95">
        <v>14769830.7855225</v>
      </c>
      <c r="AD639" s="95">
        <v>0</v>
      </c>
      <c r="AE639" s="95">
        <v>17271.7464156151</v>
      </c>
      <c r="AF639" s="95">
        <v>1765294.03927612</v>
      </c>
      <c r="AG639" s="95">
        <v>682020.09621429397</v>
      </c>
      <c r="AH639" s="95">
        <v>0</v>
      </c>
      <c r="AI639" s="95">
        <v>1595366.33055115</v>
      </c>
      <c r="AJ639" s="95">
        <v>388291.85963058501</v>
      </c>
      <c r="AK639" s="95">
        <v>0</v>
      </c>
      <c r="AL639" s="95">
        <v>217999.83716583301</v>
      </c>
      <c r="AM639" s="95">
        <v>0</v>
      </c>
      <c r="AN639" s="95">
        <v>14759035.7922363</v>
      </c>
      <c r="AO639" s="95">
        <v>36133651.6884766</v>
      </c>
      <c r="AP639" s="95">
        <v>0</v>
      </c>
      <c r="AQ639" s="95">
        <v>6482617.4016723596</v>
      </c>
      <c r="AR639" s="95">
        <v>4137926.4631042499</v>
      </c>
      <c r="AS639" s="95">
        <v>1857201.00817871</v>
      </c>
      <c r="AT639" s="95">
        <v>0</v>
      </c>
      <c r="AU639" s="95">
        <v>0</v>
      </c>
      <c r="AV639" s="95">
        <v>45748686.6328125</v>
      </c>
      <c r="AW639" s="95">
        <v>0</v>
      </c>
      <c r="AX639" s="95">
        <v>196590.982408524</v>
      </c>
      <c r="AY639" s="95">
        <v>17452371.4685059</v>
      </c>
      <c r="AZ639" s="95">
        <v>5997326.5380859403</v>
      </c>
      <c r="BA639" s="95">
        <v>0</v>
      </c>
      <c r="BB639" s="95">
        <v>15542624.323242201</v>
      </c>
      <c r="BC639" s="95">
        <v>3459571.2596740699</v>
      </c>
      <c r="BD639" s="95">
        <v>0</v>
      </c>
      <c r="BE639" s="95">
        <v>1853642.86643982</v>
      </c>
      <c r="BF639" s="95">
        <v>0</v>
      </c>
      <c r="BG639" s="95">
        <v>45705405.397949196</v>
      </c>
      <c r="BH639" s="95">
        <v>8532749.7203369103</v>
      </c>
      <c r="BI639" s="95">
        <v>0</v>
      </c>
      <c r="BJ639" s="95">
        <v>2327564.1304626502</v>
      </c>
      <c r="BK639" s="95">
        <v>1646313.2687683101</v>
      </c>
      <c r="BL639" s="95">
        <v>0</v>
      </c>
      <c r="BM639" s="95">
        <v>0</v>
      </c>
      <c r="BN639" s="95">
        <v>0</v>
      </c>
      <c r="BO639" s="95">
        <v>0</v>
      </c>
      <c r="BP639" s="95">
        <v>0</v>
      </c>
      <c r="BQ639" s="95">
        <v>0</v>
      </c>
      <c r="BR639" s="95">
        <v>5642119.9248657199</v>
      </c>
      <c r="BS639" s="95">
        <v>2225449.6208496098</v>
      </c>
      <c r="BT639" s="95">
        <v>0</v>
      </c>
      <c r="BU639" s="95">
        <v>1134752.58998108</v>
      </c>
      <c r="BV639" s="95">
        <v>1876123.79000854</v>
      </c>
      <c r="BW639" s="95">
        <v>0</v>
      </c>
      <c r="BX639" s="95">
        <v>148995.59986877401</v>
      </c>
      <c r="BY639" s="95">
        <v>0</v>
      </c>
      <c r="BZ639" s="95">
        <v>0</v>
      </c>
      <c r="CA639" s="95">
        <v>83513.200301170305</v>
      </c>
      <c r="CB639" s="95">
        <v>4437292.9724731399</v>
      </c>
      <c r="CC639" s="95">
        <v>42473847.361816399</v>
      </c>
      <c r="CD639" s="95">
        <v>10839390.755248999</v>
      </c>
      <c r="CE639" s="95">
        <v>1764.5635990947501</v>
      </c>
      <c r="CF639" s="95">
        <v>218374.22095108</v>
      </c>
      <c r="CG639" s="95">
        <v>1857015.70666504</v>
      </c>
      <c r="CH639" s="95">
        <v>0</v>
      </c>
      <c r="CI639" s="95">
        <v>85269.546555519104</v>
      </c>
      <c r="CJ639" s="95">
        <v>4652601.2205200205</v>
      </c>
      <c r="CK639" s="95">
        <v>44329898.800292999</v>
      </c>
      <c r="CL639" s="95">
        <v>10991618.588012701</v>
      </c>
      <c r="CM639" s="160">
        <v>130117.08077812201</v>
      </c>
      <c r="CN639" s="160">
        <v>19426190.875</v>
      </c>
      <c r="CO639" s="160">
        <v>90125876.197265595</v>
      </c>
      <c r="CP639" s="95">
        <v>10991618.588012701</v>
      </c>
      <c r="CQ639" s="95">
        <v>0</v>
      </c>
      <c r="CR639" s="95">
        <v>0</v>
      </c>
      <c r="CS639" s="95">
        <v>0</v>
      </c>
      <c r="CT639" s="95">
        <v>0</v>
      </c>
      <c r="CU639" s="161">
        <v>4655667.1934242202</v>
      </c>
      <c r="CV639" s="161">
        <v>44330863.068481438</v>
      </c>
    </row>
    <row r="640" spans="1:100" x14ac:dyDescent="0.2">
      <c r="A640" s="94" t="s">
        <v>60</v>
      </c>
      <c r="B640" s="96">
        <v>42064</v>
      </c>
      <c r="C640" s="95">
        <v>72512.657178878799</v>
      </c>
      <c r="D640" s="95">
        <v>0</v>
      </c>
      <c r="E640" s="95">
        <v>10272.121329784401</v>
      </c>
      <c r="F640" s="95">
        <v>8133.0394399166098</v>
      </c>
      <c r="G640" s="95">
        <v>1778.44090312719</v>
      </c>
      <c r="H640" s="95">
        <v>0</v>
      </c>
      <c r="I640" s="95">
        <v>0</v>
      </c>
      <c r="J640" s="95">
        <v>44841.503827095003</v>
      </c>
      <c r="K640" s="95">
        <v>0</v>
      </c>
      <c r="L640" s="95">
        <v>148.648388912901</v>
      </c>
      <c r="M640" s="95">
        <v>36608.6715989113</v>
      </c>
      <c r="N640" s="95">
        <v>5827.9030547142002</v>
      </c>
      <c r="O640" s="95">
        <v>0</v>
      </c>
      <c r="P640" s="95">
        <v>36484.140048980698</v>
      </c>
      <c r="Q640" s="95">
        <v>3657.8967680334999</v>
      </c>
      <c r="R640" s="95">
        <v>0</v>
      </c>
      <c r="S640" s="95">
        <v>1773.02791878581</v>
      </c>
      <c r="T640" s="95">
        <v>0</v>
      </c>
      <c r="U640" s="95">
        <v>44831.960626125299</v>
      </c>
      <c r="V640" s="95">
        <v>3624302.2434997601</v>
      </c>
      <c r="W640" s="95">
        <v>0</v>
      </c>
      <c r="X640" s="95">
        <v>735957.99523925805</v>
      </c>
      <c r="Y640" s="95">
        <v>485840.82625961298</v>
      </c>
      <c r="Z640" s="95">
        <v>216697.342042923</v>
      </c>
      <c r="AA640" s="95">
        <v>0</v>
      </c>
      <c r="AB640" s="95">
        <v>0</v>
      </c>
      <c r="AC640" s="95">
        <v>14651960.9403076</v>
      </c>
      <c r="AD640" s="95">
        <v>0</v>
      </c>
      <c r="AE640" s="95">
        <v>10397.3496050835</v>
      </c>
      <c r="AF640" s="95">
        <v>1756616.6552124</v>
      </c>
      <c r="AG640" s="95">
        <v>662094.60598754894</v>
      </c>
      <c r="AH640" s="95">
        <v>0</v>
      </c>
      <c r="AI640" s="95">
        <v>1555672.35899353</v>
      </c>
      <c r="AJ640" s="95">
        <v>382553.36859893799</v>
      </c>
      <c r="AK640" s="95">
        <v>0</v>
      </c>
      <c r="AL640" s="95">
        <v>216193.90167045599</v>
      </c>
      <c r="AM640" s="95">
        <v>0</v>
      </c>
      <c r="AN640" s="95">
        <v>14633306.450073199</v>
      </c>
      <c r="AO640" s="95">
        <v>35750161.357910201</v>
      </c>
      <c r="AP640" s="95">
        <v>0</v>
      </c>
      <c r="AQ640" s="95">
        <v>6269678.8077392597</v>
      </c>
      <c r="AR640" s="95">
        <v>3949083.7921142601</v>
      </c>
      <c r="AS640" s="95">
        <v>1845864.56221008</v>
      </c>
      <c r="AT640" s="95">
        <v>0</v>
      </c>
      <c r="AU640" s="95">
        <v>0</v>
      </c>
      <c r="AV640" s="95">
        <v>45644055.8369141</v>
      </c>
      <c r="AW640" s="95">
        <v>0</v>
      </c>
      <c r="AX640" s="95">
        <v>87358.358569145203</v>
      </c>
      <c r="AY640" s="95">
        <v>17456730.958984401</v>
      </c>
      <c r="AZ640" s="95">
        <v>5855179.67541504</v>
      </c>
      <c r="BA640" s="95">
        <v>0</v>
      </c>
      <c r="BB640" s="95">
        <v>15228243.041137701</v>
      </c>
      <c r="BC640" s="95">
        <v>3415046.88171387</v>
      </c>
      <c r="BD640" s="95">
        <v>0</v>
      </c>
      <c r="BE640" s="95">
        <v>1841732.3583984401</v>
      </c>
      <c r="BF640" s="95">
        <v>0</v>
      </c>
      <c r="BG640" s="95">
        <v>45631438.1640625</v>
      </c>
      <c r="BH640" s="95">
        <v>8401331.7036132794</v>
      </c>
      <c r="BI640" s="95">
        <v>0</v>
      </c>
      <c r="BJ640" s="95">
        <v>2273527.5421142601</v>
      </c>
      <c r="BK640" s="95">
        <v>1581005.65638733</v>
      </c>
      <c r="BL640" s="95">
        <v>0</v>
      </c>
      <c r="BM640" s="95">
        <v>0</v>
      </c>
      <c r="BN640" s="95">
        <v>0</v>
      </c>
      <c r="BO640" s="95">
        <v>0</v>
      </c>
      <c r="BP640" s="95">
        <v>0</v>
      </c>
      <c r="BQ640" s="95">
        <v>0</v>
      </c>
      <c r="BR640" s="95">
        <v>5595723.2760009803</v>
      </c>
      <c r="BS640" s="95">
        <v>2169883.2196960398</v>
      </c>
      <c r="BT640" s="95">
        <v>0</v>
      </c>
      <c r="BU640" s="95">
        <v>1094727.5799865699</v>
      </c>
      <c r="BV640" s="95">
        <v>1870756.2988891599</v>
      </c>
      <c r="BW640" s="95">
        <v>0</v>
      </c>
      <c r="BX640" s="95">
        <v>165403.44974708601</v>
      </c>
      <c r="BY640" s="95">
        <v>0</v>
      </c>
      <c r="BZ640" s="95">
        <v>0</v>
      </c>
      <c r="CA640" s="95">
        <v>82742.743330001802</v>
      </c>
      <c r="CB640" s="95">
        <v>4383400.7565917997</v>
      </c>
      <c r="CC640" s="95">
        <v>42190046.333984397</v>
      </c>
      <c r="CD640" s="95">
        <v>10714209.2888184</v>
      </c>
      <c r="CE640" s="95">
        <v>1778.5880724787701</v>
      </c>
      <c r="CF640" s="95">
        <v>216812.936603546</v>
      </c>
      <c r="CG640" s="95">
        <v>1846480.10791016</v>
      </c>
      <c r="CH640" s="95">
        <v>0</v>
      </c>
      <c r="CI640" s="95">
        <v>84526.425804138198</v>
      </c>
      <c r="CJ640" s="95">
        <v>4604895.8837280301</v>
      </c>
      <c r="CK640" s="95">
        <v>44052870.214355499</v>
      </c>
      <c r="CL640" s="95">
        <v>10866485.064453101</v>
      </c>
      <c r="CM640" s="160">
        <v>129131.019579887</v>
      </c>
      <c r="CN640" s="160">
        <v>19269699.720214799</v>
      </c>
      <c r="CO640" s="160">
        <v>89667770.569335893</v>
      </c>
      <c r="CP640" s="95">
        <v>10866485.064453101</v>
      </c>
      <c r="CQ640" s="95">
        <v>0</v>
      </c>
      <c r="CR640" s="95">
        <v>0</v>
      </c>
      <c r="CS640" s="95">
        <v>0</v>
      </c>
      <c r="CT640" s="95">
        <v>0</v>
      </c>
      <c r="CU640" s="161">
        <v>4600213.6931953458</v>
      </c>
      <c r="CV640" s="161">
        <v>44036526.441894561</v>
      </c>
    </row>
    <row r="641" spans="1:100" x14ac:dyDescent="0.2">
      <c r="A641" s="94" t="s">
        <v>60</v>
      </c>
      <c r="B641" s="96">
        <v>42156</v>
      </c>
      <c r="C641" s="95">
        <v>72462.644503593401</v>
      </c>
      <c r="D641" s="95">
        <v>0</v>
      </c>
      <c r="E641" s="95">
        <v>9966.4720751047098</v>
      </c>
      <c r="F641" s="95">
        <v>7898.3402674794197</v>
      </c>
      <c r="G641" s="95">
        <v>1786.7529659122199</v>
      </c>
      <c r="H641" s="95">
        <v>0</v>
      </c>
      <c r="I641" s="95">
        <v>0</v>
      </c>
      <c r="J641" s="95">
        <v>44633.426482200601</v>
      </c>
      <c r="K641" s="95">
        <v>0</v>
      </c>
      <c r="L641" s="95">
        <v>150.03146644681701</v>
      </c>
      <c r="M641" s="95">
        <v>36595.731044769302</v>
      </c>
      <c r="N641" s="95">
        <v>5658.3396733403197</v>
      </c>
      <c r="O641" s="95">
        <v>0</v>
      </c>
      <c r="P641" s="95">
        <v>36374.295531749704</v>
      </c>
      <c r="Q641" s="95">
        <v>3605.7363902032398</v>
      </c>
      <c r="R641" s="95">
        <v>0</v>
      </c>
      <c r="S641" s="95">
        <v>1784.78393407166</v>
      </c>
      <c r="T641" s="95">
        <v>0</v>
      </c>
      <c r="U641" s="95">
        <v>44664.371222496004</v>
      </c>
      <c r="V641" s="95">
        <v>3633338.4905395498</v>
      </c>
      <c r="W641" s="95">
        <v>0</v>
      </c>
      <c r="X641" s="95">
        <v>719016.65584564197</v>
      </c>
      <c r="Y641" s="95">
        <v>476397.99140167201</v>
      </c>
      <c r="Z641" s="95">
        <v>215267.56858825701</v>
      </c>
      <c r="AA641" s="95">
        <v>0</v>
      </c>
      <c r="AB641" s="95">
        <v>0</v>
      </c>
      <c r="AC641" s="95">
        <v>14622645.271850601</v>
      </c>
      <c r="AD641" s="95">
        <v>0</v>
      </c>
      <c r="AE641" s="95">
        <v>11229.705224752401</v>
      </c>
      <c r="AF641" s="95">
        <v>1754573.5847320601</v>
      </c>
      <c r="AG641" s="95">
        <v>647062.07052612305</v>
      </c>
      <c r="AH641" s="95">
        <v>0</v>
      </c>
      <c r="AI641" s="95">
        <v>1554940.61116028</v>
      </c>
      <c r="AJ641" s="95">
        <v>382473.52489471401</v>
      </c>
      <c r="AK641" s="95">
        <v>0</v>
      </c>
      <c r="AL641" s="95">
        <v>214725.815114975</v>
      </c>
      <c r="AM641" s="95">
        <v>0</v>
      </c>
      <c r="AN641" s="95">
        <v>14634764.7609863</v>
      </c>
      <c r="AO641" s="95">
        <v>36011494.501953103</v>
      </c>
      <c r="AP641" s="95">
        <v>0</v>
      </c>
      <c r="AQ641" s="95">
        <v>6152236.4461669903</v>
      </c>
      <c r="AR641" s="95">
        <v>3876787.9559021001</v>
      </c>
      <c r="AS641" s="95">
        <v>1840320.17733765</v>
      </c>
      <c r="AT641" s="95">
        <v>0</v>
      </c>
      <c r="AU641" s="95">
        <v>0</v>
      </c>
      <c r="AV641" s="95">
        <v>45664768.113769501</v>
      </c>
      <c r="AW641" s="95">
        <v>0</v>
      </c>
      <c r="AX641" s="95">
        <v>109181.119872093</v>
      </c>
      <c r="AY641" s="95">
        <v>17504911.129150402</v>
      </c>
      <c r="AZ641" s="95">
        <v>5750893.2059936495</v>
      </c>
      <c r="BA641" s="95">
        <v>0</v>
      </c>
      <c r="BB641" s="95">
        <v>15289911.5192871</v>
      </c>
      <c r="BC641" s="95">
        <v>3422410.6311950702</v>
      </c>
      <c r="BD641" s="95">
        <v>0</v>
      </c>
      <c r="BE641" s="95">
        <v>1836133.13044739</v>
      </c>
      <c r="BF641" s="95">
        <v>0</v>
      </c>
      <c r="BG641" s="95">
        <v>45548164.5556641</v>
      </c>
      <c r="BH641" s="95">
        <v>8490219.8580322303</v>
      </c>
      <c r="BI641" s="95">
        <v>0</v>
      </c>
      <c r="BJ641" s="95">
        <v>2241788.47625732</v>
      </c>
      <c r="BK641" s="95">
        <v>1561931.11019897</v>
      </c>
      <c r="BL641" s="95">
        <v>0</v>
      </c>
      <c r="BM641" s="95">
        <v>0</v>
      </c>
      <c r="BN641" s="95">
        <v>0</v>
      </c>
      <c r="BO641" s="95">
        <v>0</v>
      </c>
      <c r="BP641" s="95">
        <v>0</v>
      </c>
      <c r="BQ641" s="95">
        <v>0</v>
      </c>
      <c r="BR641" s="95">
        <v>5664616.2941894503</v>
      </c>
      <c r="BS641" s="95">
        <v>2144409.3519897498</v>
      </c>
      <c r="BT641" s="95">
        <v>0</v>
      </c>
      <c r="BU641" s="95">
        <v>1117137.48999023</v>
      </c>
      <c r="BV641" s="95">
        <v>1878810.9854126</v>
      </c>
      <c r="BW641" s="95">
        <v>0</v>
      </c>
      <c r="BX641" s="95">
        <v>167215.59973144499</v>
      </c>
      <c r="BY641" s="95">
        <v>0</v>
      </c>
      <c r="BZ641" s="95">
        <v>0</v>
      </c>
      <c r="CA641" s="95">
        <v>82426.105442047105</v>
      </c>
      <c r="CB641" s="95">
        <v>4338280.3779907199</v>
      </c>
      <c r="CC641" s="95">
        <v>42021852.613281302</v>
      </c>
      <c r="CD641" s="95">
        <v>10727714.6914063</v>
      </c>
      <c r="CE641" s="95">
        <v>1787.1102725565399</v>
      </c>
      <c r="CF641" s="95">
        <v>215235.50167465201</v>
      </c>
      <c r="CG641" s="95">
        <v>1839932.34750366</v>
      </c>
      <c r="CH641" s="95">
        <v>0</v>
      </c>
      <c r="CI641" s="95">
        <v>84217.176695823699</v>
      </c>
      <c r="CJ641" s="95">
        <v>4548886.8847045898</v>
      </c>
      <c r="CK641" s="95">
        <v>43871977.253906302</v>
      </c>
      <c r="CL641" s="95">
        <v>10886848.162475601</v>
      </c>
      <c r="CM641" s="160">
        <v>128575.967360497</v>
      </c>
      <c r="CN641" s="160">
        <v>19202291.1240234</v>
      </c>
      <c r="CO641" s="160">
        <v>89490275.747070298</v>
      </c>
      <c r="CP641" s="95">
        <v>10886848.162475601</v>
      </c>
      <c r="CQ641" s="95">
        <v>0</v>
      </c>
      <c r="CR641" s="95">
        <v>0</v>
      </c>
      <c r="CS641" s="95">
        <v>0</v>
      </c>
      <c r="CT641" s="95">
        <v>0</v>
      </c>
      <c r="CU641" s="161">
        <v>4553515.879665372</v>
      </c>
      <c r="CV641" s="161">
        <v>43861784.960784964</v>
      </c>
    </row>
    <row r="642" spans="1:100" x14ac:dyDescent="0.2">
      <c r="A642" s="94" t="s">
        <v>60</v>
      </c>
      <c r="B642" s="96">
        <v>42248</v>
      </c>
      <c r="C642" s="95">
        <v>71750.320817947402</v>
      </c>
      <c r="D642" s="95">
        <v>0</v>
      </c>
      <c r="E642" s="95">
        <v>9652.8019419908505</v>
      </c>
      <c r="F642" s="95">
        <v>7663.1038137078303</v>
      </c>
      <c r="G642" s="95">
        <v>1800.7746049165701</v>
      </c>
      <c r="H642" s="95">
        <v>0</v>
      </c>
      <c r="I642" s="95">
        <v>0</v>
      </c>
      <c r="J642" s="95">
        <v>44297.417222976699</v>
      </c>
      <c r="K642" s="95">
        <v>0</v>
      </c>
      <c r="L642" s="95">
        <v>148.95910384506001</v>
      </c>
      <c r="M642" s="95">
        <v>36353.594716072097</v>
      </c>
      <c r="N642" s="95">
        <v>5495.66346019506</v>
      </c>
      <c r="O642" s="95">
        <v>0</v>
      </c>
      <c r="P642" s="95">
        <v>35892.002151489301</v>
      </c>
      <c r="Q642" s="95">
        <v>3565.8777723610401</v>
      </c>
      <c r="R642" s="95">
        <v>0</v>
      </c>
      <c r="S642" s="95">
        <v>1796.0632641613499</v>
      </c>
      <c r="T642" s="95">
        <v>0</v>
      </c>
      <c r="U642" s="95">
        <v>44338.9733734131</v>
      </c>
      <c r="V642" s="95">
        <v>3606521.66192627</v>
      </c>
      <c r="W642" s="95">
        <v>0</v>
      </c>
      <c r="X642" s="95">
        <v>693670.24604034401</v>
      </c>
      <c r="Y642" s="95">
        <v>461834.02466583299</v>
      </c>
      <c r="Z642" s="95">
        <v>218471.75556755101</v>
      </c>
      <c r="AA642" s="95">
        <v>0</v>
      </c>
      <c r="AB642" s="95">
        <v>0</v>
      </c>
      <c r="AC642" s="95">
        <v>14551717.994262701</v>
      </c>
      <c r="AD642" s="95">
        <v>0</v>
      </c>
      <c r="AE642" s="95">
        <v>8804.8857940435391</v>
      </c>
      <c r="AF642" s="95">
        <v>1737907.6614532501</v>
      </c>
      <c r="AG642" s="95">
        <v>631684.93615722703</v>
      </c>
      <c r="AH642" s="95">
        <v>0</v>
      </c>
      <c r="AI642" s="95">
        <v>1533240.86747742</v>
      </c>
      <c r="AJ642" s="95">
        <v>382955.64266967803</v>
      </c>
      <c r="AK642" s="95">
        <v>0</v>
      </c>
      <c r="AL642" s="95">
        <v>217662.751823425</v>
      </c>
      <c r="AM642" s="95">
        <v>0</v>
      </c>
      <c r="AN642" s="95">
        <v>14572278.7995605</v>
      </c>
      <c r="AO642" s="95">
        <v>35896071.4150391</v>
      </c>
      <c r="AP642" s="95">
        <v>0</v>
      </c>
      <c r="AQ642" s="95">
        <v>5933371.8970947303</v>
      </c>
      <c r="AR642" s="95">
        <v>3774190.0277709998</v>
      </c>
      <c r="AS642" s="95">
        <v>1873602.39672852</v>
      </c>
      <c r="AT642" s="95">
        <v>0</v>
      </c>
      <c r="AU642" s="95">
        <v>0</v>
      </c>
      <c r="AV642" s="95">
        <v>45498882.176269501</v>
      </c>
      <c r="AW642" s="95">
        <v>0</v>
      </c>
      <c r="AX642" s="95">
        <v>89947.776074409499</v>
      </c>
      <c r="AY642" s="95">
        <v>17390735.409423798</v>
      </c>
      <c r="AZ642" s="95">
        <v>5654416.3397827102</v>
      </c>
      <c r="BA642" s="95">
        <v>0</v>
      </c>
      <c r="BB642" s="95">
        <v>15224936.6223145</v>
      </c>
      <c r="BC642" s="95">
        <v>3425271.5545959501</v>
      </c>
      <c r="BD642" s="95">
        <v>0</v>
      </c>
      <c r="BE642" s="95">
        <v>1867398.5654296901</v>
      </c>
      <c r="BF642" s="95">
        <v>0</v>
      </c>
      <c r="BG642" s="95">
        <v>45507525.563964799</v>
      </c>
      <c r="BH642" s="95">
        <v>8501947.4199218806</v>
      </c>
      <c r="BI642" s="95">
        <v>0</v>
      </c>
      <c r="BJ642" s="95">
        <v>2222187.06066895</v>
      </c>
      <c r="BK642" s="95">
        <v>1541055.6893158001</v>
      </c>
      <c r="BL642" s="95">
        <v>0</v>
      </c>
      <c r="BM642" s="95">
        <v>0</v>
      </c>
      <c r="BN642" s="95">
        <v>0</v>
      </c>
      <c r="BO642" s="95">
        <v>0</v>
      </c>
      <c r="BP642" s="95">
        <v>0</v>
      </c>
      <c r="BQ642" s="95">
        <v>0</v>
      </c>
      <c r="BR642" s="95">
        <v>5650063.6801757803</v>
      </c>
      <c r="BS642" s="95">
        <v>2112747.0742492699</v>
      </c>
      <c r="BT642" s="95">
        <v>0</v>
      </c>
      <c r="BU642" s="95">
        <v>929063.14999389602</v>
      </c>
      <c r="BV642" s="95">
        <v>1878562.8296966599</v>
      </c>
      <c r="BW642" s="95">
        <v>0</v>
      </c>
      <c r="BX642" s="95">
        <v>142422.31978416399</v>
      </c>
      <c r="BY642" s="95">
        <v>0</v>
      </c>
      <c r="BZ642" s="95">
        <v>0</v>
      </c>
      <c r="CA642" s="95">
        <v>81424.558999061599</v>
      </c>
      <c r="CB642" s="95">
        <v>4289549.9199829102</v>
      </c>
      <c r="CC642" s="95">
        <v>41747812.720703103</v>
      </c>
      <c r="CD642" s="95">
        <v>10716699.350097699</v>
      </c>
      <c r="CE642" s="95">
        <v>1800.8353014737399</v>
      </c>
      <c r="CF642" s="95">
        <v>218396.51381111101</v>
      </c>
      <c r="CG642" s="95">
        <v>1873293.4934845001</v>
      </c>
      <c r="CH642" s="95">
        <v>0</v>
      </c>
      <c r="CI642" s="95">
        <v>83230.224318504304</v>
      </c>
      <c r="CJ642" s="95">
        <v>4504405.1421508798</v>
      </c>
      <c r="CK642" s="95">
        <v>43636785.674804702</v>
      </c>
      <c r="CL642" s="95">
        <v>10881924.891845699</v>
      </c>
      <c r="CM642" s="160">
        <v>127322.85316085799</v>
      </c>
      <c r="CN642" s="160">
        <v>19072876.6411133</v>
      </c>
      <c r="CO642" s="160">
        <v>89213842.232421905</v>
      </c>
      <c r="CP642" s="95">
        <v>10881924.891845699</v>
      </c>
      <c r="CQ642" s="95">
        <v>0</v>
      </c>
      <c r="CR642" s="95">
        <v>0</v>
      </c>
      <c r="CS642" s="95">
        <v>0</v>
      </c>
      <c r="CT642" s="95">
        <v>0</v>
      </c>
      <c r="CU642" s="161">
        <v>4507946.4337940216</v>
      </c>
      <c r="CV642" s="161">
        <v>43621106.2141876</v>
      </c>
    </row>
    <row r="643" spans="1:100" x14ac:dyDescent="0.2">
      <c r="A643" s="94" t="s">
        <v>60</v>
      </c>
      <c r="B643" s="96">
        <v>42339</v>
      </c>
      <c r="C643" s="95">
        <v>72108.190642356902</v>
      </c>
      <c r="D643" s="95">
        <v>0</v>
      </c>
      <c r="E643" s="95">
        <v>9468.50793361664</v>
      </c>
      <c r="F643" s="95">
        <v>7529.7787744402904</v>
      </c>
      <c r="G643" s="95">
        <v>1839.74691958725</v>
      </c>
      <c r="H643" s="95">
        <v>0</v>
      </c>
      <c r="I643" s="95">
        <v>0</v>
      </c>
      <c r="J643" s="95">
        <v>43980.650584697702</v>
      </c>
      <c r="K643" s="95">
        <v>0</v>
      </c>
      <c r="L643" s="95">
        <v>148.30951425619401</v>
      </c>
      <c r="M643" s="95">
        <v>36491.247760772698</v>
      </c>
      <c r="N643" s="95">
        <v>5475.3958898782703</v>
      </c>
      <c r="O643" s="95">
        <v>0</v>
      </c>
      <c r="P643" s="95">
        <v>35980.485378265403</v>
      </c>
      <c r="Q643" s="95">
        <v>3555.0543911457098</v>
      </c>
      <c r="R643" s="95">
        <v>0</v>
      </c>
      <c r="S643" s="95">
        <v>1835.75742174685</v>
      </c>
      <c r="T643" s="95">
        <v>0</v>
      </c>
      <c r="U643" s="95">
        <v>43980.2256612778</v>
      </c>
      <c r="V643" s="95">
        <v>3603572.9962158198</v>
      </c>
      <c r="W643" s="95">
        <v>0</v>
      </c>
      <c r="X643" s="95">
        <v>667801.32477569603</v>
      </c>
      <c r="Y643" s="95">
        <v>442533.57232665998</v>
      </c>
      <c r="Z643" s="95">
        <v>218667.72167778001</v>
      </c>
      <c r="AA643" s="95">
        <v>0</v>
      </c>
      <c r="AB643" s="95">
        <v>0</v>
      </c>
      <c r="AC643" s="95">
        <v>14491735.4331055</v>
      </c>
      <c r="AD643" s="95">
        <v>0</v>
      </c>
      <c r="AE643" s="95">
        <v>8818.3589602708798</v>
      </c>
      <c r="AF643" s="95">
        <v>1736689.8827209501</v>
      </c>
      <c r="AG643" s="95">
        <v>619395.99404144299</v>
      </c>
      <c r="AH643" s="95">
        <v>0</v>
      </c>
      <c r="AI643" s="95">
        <v>1521637.83180237</v>
      </c>
      <c r="AJ643" s="95">
        <v>380821.45572280901</v>
      </c>
      <c r="AK643" s="95">
        <v>0</v>
      </c>
      <c r="AL643" s="95">
        <v>217833.17027854899</v>
      </c>
      <c r="AM643" s="95">
        <v>0</v>
      </c>
      <c r="AN643" s="95">
        <v>14471763.393066401</v>
      </c>
      <c r="AO643" s="95">
        <v>36113585.193359397</v>
      </c>
      <c r="AP643" s="95">
        <v>0</v>
      </c>
      <c r="AQ643" s="95">
        <v>5725169.4709472703</v>
      </c>
      <c r="AR643" s="95">
        <v>3614022.3755188002</v>
      </c>
      <c r="AS643" s="95">
        <v>1876494.7824707001</v>
      </c>
      <c r="AT643" s="95">
        <v>0</v>
      </c>
      <c r="AU643" s="95">
        <v>0</v>
      </c>
      <c r="AV643" s="95">
        <v>45537108.972167999</v>
      </c>
      <c r="AW643" s="95">
        <v>0</v>
      </c>
      <c r="AX643" s="95">
        <v>86999.031653404207</v>
      </c>
      <c r="AY643" s="95">
        <v>17502585.823974598</v>
      </c>
      <c r="AZ643" s="95">
        <v>5571203.7066040002</v>
      </c>
      <c r="BA643" s="95">
        <v>0</v>
      </c>
      <c r="BB643" s="95">
        <v>15226015.7995605</v>
      </c>
      <c r="BC643" s="95">
        <v>3443982.0849914602</v>
      </c>
      <c r="BD643" s="95">
        <v>0</v>
      </c>
      <c r="BE643" s="95">
        <v>1869868.4842529299</v>
      </c>
      <c r="BF643" s="95">
        <v>0</v>
      </c>
      <c r="BG643" s="95">
        <v>45510415.957031302</v>
      </c>
      <c r="BH643" s="95">
        <v>9097096.3673095703</v>
      </c>
      <c r="BI643" s="95">
        <v>0</v>
      </c>
      <c r="BJ643" s="95">
        <v>2199963.0553894001</v>
      </c>
      <c r="BK643" s="95">
        <v>1497299.24343872</v>
      </c>
      <c r="BL643" s="95">
        <v>0</v>
      </c>
      <c r="BM643" s="95">
        <v>0</v>
      </c>
      <c r="BN643" s="95">
        <v>0</v>
      </c>
      <c r="BO643" s="95">
        <v>0</v>
      </c>
      <c r="BP643" s="95">
        <v>0</v>
      </c>
      <c r="BQ643" s="95">
        <v>0</v>
      </c>
      <c r="BR643" s="95">
        <v>5700734.8600463904</v>
      </c>
      <c r="BS643" s="95">
        <v>2081521.3453369101</v>
      </c>
      <c r="BT643" s="95">
        <v>0</v>
      </c>
      <c r="BU643" s="95">
        <v>1665988.52998352</v>
      </c>
      <c r="BV643" s="95">
        <v>1879027.5165557901</v>
      </c>
      <c r="BW643" s="95">
        <v>0</v>
      </c>
      <c r="BX643" s="95">
        <v>234392.199361801</v>
      </c>
      <c r="BY643" s="95">
        <v>0</v>
      </c>
      <c r="BZ643" s="95">
        <v>0</v>
      </c>
      <c r="CA643" s="95">
        <v>81620.326891899094</v>
      </c>
      <c r="CB643" s="95">
        <v>4256627.8861694299</v>
      </c>
      <c r="CC643" s="95">
        <v>41723353.521972701</v>
      </c>
      <c r="CD643" s="95">
        <v>11270763.9366455</v>
      </c>
      <c r="CE643" s="95">
        <v>1839.30279056728</v>
      </c>
      <c r="CF643" s="95">
        <v>218694.411325455</v>
      </c>
      <c r="CG643" s="95">
        <v>1876986.76885986</v>
      </c>
      <c r="CH643" s="95">
        <v>0</v>
      </c>
      <c r="CI643" s="95">
        <v>83443.256631851196</v>
      </c>
      <c r="CJ643" s="95">
        <v>4477575.6611938505</v>
      </c>
      <c r="CK643" s="95">
        <v>43599127.088867202</v>
      </c>
      <c r="CL643" s="95">
        <v>11505250.752319301</v>
      </c>
      <c r="CM643" s="160">
        <v>127138.44715786001</v>
      </c>
      <c r="CN643" s="160">
        <v>18944947.766845699</v>
      </c>
      <c r="CO643" s="160">
        <v>89044553.558593795</v>
      </c>
      <c r="CP643" s="95">
        <v>11505250.752319301</v>
      </c>
      <c r="CQ643" s="95">
        <v>0</v>
      </c>
      <c r="CR643" s="95">
        <v>0</v>
      </c>
      <c r="CS643" s="95">
        <v>0</v>
      </c>
      <c r="CT643" s="95">
        <v>0</v>
      </c>
      <c r="CU643" s="161">
        <v>4475322.2974948846</v>
      </c>
      <c r="CV643" s="161">
        <v>43600340.290832564</v>
      </c>
    </row>
    <row r="644" spans="1:100" x14ac:dyDescent="0.2">
      <c r="A644" s="94" t="s">
        <v>60</v>
      </c>
      <c r="B644" s="96">
        <v>42430</v>
      </c>
      <c r="C644" s="95">
        <v>71734.769774436994</v>
      </c>
      <c r="D644" s="95">
        <v>0</v>
      </c>
      <c r="E644" s="95">
        <v>9352.6396502256393</v>
      </c>
      <c r="F644" s="95">
        <v>7519.0848990082704</v>
      </c>
      <c r="G644" s="95">
        <v>1810.7302931398201</v>
      </c>
      <c r="H644" s="95">
        <v>0</v>
      </c>
      <c r="I644" s="95">
        <v>0</v>
      </c>
      <c r="J644" s="95">
        <v>43740.325283527403</v>
      </c>
      <c r="K644" s="95">
        <v>0</v>
      </c>
      <c r="L644" s="95">
        <v>137.66044550202801</v>
      </c>
      <c r="M644" s="95">
        <v>36282.280223369598</v>
      </c>
      <c r="N644" s="95">
        <v>5343.4452937841397</v>
      </c>
      <c r="O644" s="95">
        <v>0</v>
      </c>
      <c r="P644" s="95">
        <v>35822.865274429299</v>
      </c>
      <c r="Q644" s="95">
        <v>3433.4232703149301</v>
      </c>
      <c r="R644" s="95">
        <v>0</v>
      </c>
      <c r="S644" s="95">
        <v>1805.50770446658</v>
      </c>
      <c r="T644" s="95">
        <v>0</v>
      </c>
      <c r="U644" s="95">
        <v>43726.726139545397</v>
      </c>
      <c r="V644" s="95">
        <v>3599588.1913147001</v>
      </c>
      <c r="W644" s="95">
        <v>0</v>
      </c>
      <c r="X644" s="95">
        <v>648866.48729705799</v>
      </c>
      <c r="Y644" s="95">
        <v>439463.88375091599</v>
      </c>
      <c r="Z644" s="95">
        <v>218585.586967468</v>
      </c>
      <c r="AA644" s="95">
        <v>0</v>
      </c>
      <c r="AB644" s="95">
        <v>0</v>
      </c>
      <c r="AC644" s="95">
        <v>14442439.131347699</v>
      </c>
      <c r="AD644" s="95">
        <v>0</v>
      </c>
      <c r="AE644" s="95">
        <v>8499.2153271436691</v>
      </c>
      <c r="AF644" s="95">
        <v>1718003.9405670201</v>
      </c>
      <c r="AG644" s="95">
        <v>603165.57227325405</v>
      </c>
      <c r="AH644" s="95">
        <v>0</v>
      </c>
      <c r="AI644" s="95">
        <v>1520622.4547119101</v>
      </c>
      <c r="AJ644" s="95">
        <v>373499.61247634899</v>
      </c>
      <c r="AK644" s="95">
        <v>0</v>
      </c>
      <c r="AL644" s="95">
        <v>217689.045373917</v>
      </c>
      <c r="AM644" s="95">
        <v>0</v>
      </c>
      <c r="AN644" s="95">
        <v>14426437.5786133</v>
      </c>
      <c r="AO644" s="95">
        <v>36185346.200683601</v>
      </c>
      <c r="AP644" s="95">
        <v>0</v>
      </c>
      <c r="AQ644" s="95">
        <v>5526702.2318115197</v>
      </c>
      <c r="AR644" s="95">
        <v>3606378.9487915002</v>
      </c>
      <c r="AS644" s="95">
        <v>1883706.2473754899</v>
      </c>
      <c r="AT644" s="95">
        <v>0</v>
      </c>
      <c r="AU644" s="95">
        <v>0</v>
      </c>
      <c r="AV644" s="95">
        <v>45514854.880371101</v>
      </c>
      <c r="AW644" s="95">
        <v>0</v>
      </c>
      <c r="AX644" s="95">
        <v>85007.448093414307</v>
      </c>
      <c r="AY644" s="95">
        <v>17336029.502685498</v>
      </c>
      <c r="AZ644" s="95">
        <v>5453644.0813598596</v>
      </c>
      <c r="BA644" s="95">
        <v>0</v>
      </c>
      <c r="BB644" s="95">
        <v>15191859.524292</v>
      </c>
      <c r="BC644" s="95">
        <v>3384456.9688415499</v>
      </c>
      <c r="BD644" s="95">
        <v>0</v>
      </c>
      <c r="BE644" s="95">
        <v>1876042.2347106901</v>
      </c>
      <c r="BF644" s="95">
        <v>0</v>
      </c>
      <c r="BG644" s="95">
        <v>45422109.986328103</v>
      </c>
      <c r="BH644" s="95">
        <v>10079471.252197299</v>
      </c>
      <c r="BI644" s="95">
        <v>0</v>
      </c>
      <c r="BJ644" s="95">
        <v>2230810.5598144499</v>
      </c>
      <c r="BK644" s="95">
        <v>1507914.4198303199</v>
      </c>
      <c r="BL644" s="95">
        <v>0</v>
      </c>
      <c r="BM644" s="95">
        <v>0</v>
      </c>
      <c r="BN644" s="95">
        <v>0</v>
      </c>
      <c r="BO644" s="95">
        <v>0</v>
      </c>
      <c r="BP644" s="95">
        <v>0</v>
      </c>
      <c r="BQ644" s="95">
        <v>0</v>
      </c>
      <c r="BR644" s="95">
        <v>5704723.5023803702</v>
      </c>
      <c r="BS644" s="95">
        <v>2035786.2342071501</v>
      </c>
      <c r="BT644" s="95">
        <v>0</v>
      </c>
      <c r="BU644" s="95">
        <v>2850637.9799804701</v>
      </c>
      <c r="BV644" s="95">
        <v>1837516.74131775</v>
      </c>
      <c r="BW644" s="95">
        <v>0</v>
      </c>
      <c r="BX644" s="95">
        <v>391528.10857009899</v>
      </c>
      <c r="BY644" s="95">
        <v>0</v>
      </c>
      <c r="BZ644" s="95">
        <v>0</v>
      </c>
      <c r="CA644" s="95">
        <v>81021.765123367295</v>
      </c>
      <c r="CB644" s="95">
        <v>4208696.8992919903</v>
      </c>
      <c r="CC644" s="95">
        <v>41295357.260742202</v>
      </c>
      <c r="CD644" s="95">
        <v>12350823.311401401</v>
      </c>
      <c r="CE644" s="95">
        <v>1810.60679978132</v>
      </c>
      <c r="CF644" s="95">
        <v>218633.19049072301</v>
      </c>
      <c r="CG644" s="95">
        <v>1883659.81427002</v>
      </c>
      <c r="CH644" s="95">
        <v>0</v>
      </c>
      <c r="CI644" s="95">
        <v>82837.197856903105</v>
      </c>
      <c r="CJ644" s="95">
        <v>4432904.7518920898</v>
      </c>
      <c r="CK644" s="95">
        <v>43120990.5009766</v>
      </c>
      <c r="CL644" s="95">
        <v>12731081.145507799</v>
      </c>
      <c r="CM644" s="160">
        <v>126324.14007282299</v>
      </c>
      <c r="CN644" s="160">
        <v>18825137.1403809</v>
      </c>
      <c r="CO644" s="160">
        <v>88534662.239257798</v>
      </c>
      <c r="CP644" s="95">
        <v>12731081.145507799</v>
      </c>
      <c r="CQ644" s="95">
        <v>0</v>
      </c>
      <c r="CR644" s="95">
        <v>0</v>
      </c>
      <c r="CS644" s="95">
        <v>0</v>
      </c>
      <c r="CT644" s="95">
        <v>0</v>
      </c>
      <c r="CU644" s="161">
        <v>4427330.089782713</v>
      </c>
      <c r="CV644" s="161">
        <v>43179017.075012222</v>
      </c>
    </row>
    <row r="645" spans="1:100" x14ac:dyDescent="0.2">
      <c r="A645" s="94" t="s">
        <v>60</v>
      </c>
      <c r="B645" s="96">
        <v>42522</v>
      </c>
      <c r="C645" s="95">
        <v>71707.382418632493</v>
      </c>
      <c r="D645" s="95">
        <v>0</v>
      </c>
      <c r="E645" s="95">
        <v>8995.3735865354502</v>
      </c>
      <c r="F645" s="95">
        <v>7244.44082629681</v>
      </c>
      <c r="G645" s="95">
        <v>1814.04363612831</v>
      </c>
      <c r="H645" s="95">
        <v>0</v>
      </c>
      <c r="I645" s="95">
        <v>0</v>
      </c>
      <c r="J645" s="95">
        <v>43510.198319435098</v>
      </c>
      <c r="K645" s="95">
        <v>0</v>
      </c>
      <c r="L645" s="95">
        <v>132.42091389745499</v>
      </c>
      <c r="M645" s="95">
        <v>36262.457885265401</v>
      </c>
      <c r="N645" s="95">
        <v>5221.2582731843004</v>
      </c>
      <c r="O645" s="95">
        <v>0</v>
      </c>
      <c r="P645" s="95">
        <v>35652.614499568903</v>
      </c>
      <c r="Q645" s="95">
        <v>3395.16154718399</v>
      </c>
      <c r="R645" s="95">
        <v>0</v>
      </c>
      <c r="S645" s="95">
        <v>1808.1264568865299</v>
      </c>
      <c r="T645" s="95">
        <v>0</v>
      </c>
      <c r="U645" s="95">
        <v>43526.6610879898</v>
      </c>
      <c r="V645" s="95">
        <v>3556928.0595397898</v>
      </c>
      <c r="W645" s="95">
        <v>0</v>
      </c>
      <c r="X645" s="95">
        <v>623024.23106384301</v>
      </c>
      <c r="Y645" s="95">
        <v>412950.448123932</v>
      </c>
      <c r="Z645" s="95">
        <v>219985.685791016</v>
      </c>
      <c r="AA645" s="95">
        <v>0</v>
      </c>
      <c r="AB645" s="95">
        <v>0</v>
      </c>
      <c r="AC645" s="95">
        <v>14367091.87854</v>
      </c>
      <c r="AD645" s="95">
        <v>0</v>
      </c>
      <c r="AE645" s="95">
        <v>8589.5880557298697</v>
      </c>
      <c r="AF645" s="95">
        <v>1706605.60568237</v>
      </c>
      <c r="AG645" s="95">
        <v>587411.23471069301</v>
      </c>
      <c r="AH645" s="95">
        <v>0</v>
      </c>
      <c r="AI645" s="95">
        <v>1501566.5722656299</v>
      </c>
      <c r="AJ645" s="95">
        <v>370564.94945907599</v>
      </c>
      <c r="AK645" s="95">
        <v>0</v>
      </c>
      <c r="AL645" s="95">
        <v>218893.65883064299</v>
      </c>
      <c r="AM645" s="95">
        <v>0</v>
      </c>
      <c r="AN645" s="95">
        <v>14328123.743774399</v>
      </c>
      <c r="AO645" s="95">
        <v>35938119.362792999</v>
      </c>
      <c r="AP645" s="95">
        <v>0</v>
      </c>
      <c r="AQ645" s="95">
        <v>5353975.2391967801</v>
      </c>
      <c r="AR645" s="95">
        <v>3409622.7780456501</v>
      </c>
      <c r="AS645" s="95">
        <v>1900490.84284973</v>
      </c>
      <c r="AT645" s="95">
        <v>0</v>
      </c>
      <c r="AU645" s="95">
        <v>0</v>
      </c>
      <c r="AV645" s="95">
        <v>45519933.355957001</v>
      </c>
      <c r="AW645" s="95">
        <v>0</v>
      </c>
      <c r="AX645" s="95">
        <v>74363.993187904402</v>
      </c>
      <c r="AY645" s="95">
        <v>17365165.838378899</v>
      </c>
      <c r="AZ645" s="95">
        <v>5378141.7612915002</v>
      </c>
      <c r="BA645" s="95">
        <v>0</v>
      </c>
      <c r="BB645" s="95">
        <v>15102567.4915771</v>
      </c>
      <c r="BC645" s="95">
        <v>3399027.68463135</v>
      </c>
      <c r="BD645" s="95">
        <v>0</v>
      </c>
      <c r="BE645" s="95">
        <v>1891771.04989624</v>
      </c>
      <c r="BF645" s="95">
        <v>0</v>
      </c>
      <c r="BG645" s="95">
        <v>45389765.263671897</v>
      </c>
      <c r="BH645" s="95">
        <v>10120275.112793</v>
      </c>
      <c r="BI645" s="95">
        <v>0</v>
      </c>
      <c r="BJ645" s="95">
        <v>2170836.2785949698</v>
      </c>
      <c r="BK645" s="95">
        <v>1445197.0705108601</v>
      </c>
      <c r="BL645" s="95">
        <v>0</v>
      </c>
      <c r="BM645" s="95">
        <v>0</v>
      </c>
      <c r="BN645" s="95">
        <v>0</v>
      </c>
      <c r="BO645" s="95">
        <v>0</v>
      </c>
      <c r="BP645" s="95">
        <v>0</v>
      </c>
      <c r="BQ645" s="95">
        <v>0</v>
      </c>
      <c r="BR645" s="95">
        <v>5670600.1522216797</v>
      </c>
      <c r="BS645" s="95">
        <v>2009864.12220764</v>
      </c>
      <c r="BT645" s="95">
        <v>0</v>
      </c>
      <c r="BU645" s="95">
        <v>2874817.7299499498</v>
      </c>
      <c r="BV645" s="95">
        <v>1820897.5298767099</v>
      </c>
      <c r="BW645" s="95">
        <v>0</v>
      </c>
      <c r="BX645" s="95">
        <v>397367.82854843099</v>
      </c>
      <c r="BY645" s="95">
        <v>0</v>
      </c>
      <c r="BZ645" s="95">
        <v>0</v>
      </c>
      <c r="CA645" s="95">
        <v>80695.014233589201</v>
      </c>
      <c r="CB645" s="95">
        <v>4141986.01739502</v>
      </c>
      <c r="CC645" s="95">
        <v>41050126.280761696</v>
      </c>
      <c r="CD645" s="95">
        <v>12287257.895996099</v>
      </c>
      <c r="CE645" s="95">
        <v>1814.6637634486001</v>
      </c>
      <c r="CF645" s="95">
        <v>219975.53308486901</v>
      </c>
      <c r="CG645" s="95">
        <v>1900251.5208282501</v>
      </c>
      <c r="CH645" s="95">
        <v>0</v>
      </c>
      <c r="CI645" s="95">
        <v>82517.402649879499</v>
      </c>
      <c r="CJ645" s="95">
        <v>4347255.5692748995</v>
      </c>
      <c r="CK645" s="95">
        <v>42924293.713867202</v>
      </c>
      <c r="CL645" s="95">
        <v>12672542.6719971</v>
      </c>
      <c r="CM645" s="160">
        <v>125758.731090546</v>
      </c>
      <c r="CN645" s="160">
        <v>18655011.255615201</v>
      </c>
      <c r="CO645" s="160">
        <v>88258050.964843795</v>
      </c>
      <c r="CP645" s="95">
        <v>12672542.6719971</v>
      </c>
      <c r="CQ645" s="95">
        <v>0</v>
      </c>
      <c r="CR645" s="95">
        <v>0</v>
      </c>
      <c r="CS645" s="95">
        <v>0</v>
      </c>
      <c r="CT645" s="95">
        <v>0</v>
      </c>
      <c r="CU645" s="161">
        <v>4361961.5504798889</v>
      </c>
      <c r="CV645" s="161">
        <v>42950377.801589943</v>
      </c>
    </row>
    <row r="646" spans="1:100" x14ac:dyDescent="0.2">
      <c r="A646" s="94" t="s">
        <v>60</v>
      </c>
      <c r="B646" s="96">
        <v>42614</v>
      </c>
      <c r="C646" s="95">
        <v>71560.694457054095</v>
      </c>
      <c r="D646" s="95">
        <v>0</v>
      </c>
      <c r="E646" s="95">
        <v>8799.7503103017807</v>
      </c>
      <c r="F646" s="95">
        <v>7103.3132216930398</v>
      </c>
      <c r="G646" s="95">
        <v>1828.55279844999</v>
      </c>
      <c r="H646" s="95">
        <v>0</v>
      </c>
      <c r="I646" s="95">
        <v>0</v>
      </c>
      <c r="J646" s="95">
        <v>43069.424508094802</v>
      </c>
      <c r="K646" s="95">
        <v>0</v>
      </c>
      <c r="L646" s="95">
        <v>141.677376450971</v>
      </c>
      <c r="M646" s="95">
        <v>36252.773540020004</v>
      </c>
      <c r="N646" s="95">
        <v>5120.6132748127002</v>
      </c>
      <c r="O646" s="95">
        <v>0</v>
      </c>
      <c r="P646" s="95">
        <v>35483.557599544503</v>
      </c>
      <c r="Q646" s="95">
        <v>3397.3363686204002</v>
      </c>
      <c r="R646" s="95">
        <v>0</v>
      </c>
      <c r="S646" s="95">
        <v>1822.0459304302899</v>
      </c>
      <c r="T646" s="95">
        <v>0</v>
      </c>
      <c r="U646" s="95">
        <v>43081.312768936201</v>
      </c>
      <c r="V646" s="95">
        <v>3544803.5563049298</v>
      </c>
      <c r="W646" s="95">
        <v>0</v>
      </c>
      <c r="X646" s="95">
        <v>603527.88495635998</v>
      </c>
      <c r="Y646" s="95">
        <v>403058.58412551897</v>
      </c>
      <c r="Z646" s="95">
        <v>223319.673452377</v>
      </c>
      <c r="AA646" s="95">
        <v>0</v>
      </c>
      <c r="AB646" s="95">
        <v>0</v>
      </c>
      <c r="AC646" s="95">
        <v>14213033.1107178</v>
      </c>
      <c r="AD646" s="95">
        <v>0</v>
      </c>
      <c r="AE646" s="95">
        <v>9612.4550758600199</v>
      </c>
      <c r="AF646" s="95">
        <v>1713035.1000518801</v>
      </c>
      <c r="AG646" s="95">
        <v>579864.71035003697</v>
      </c>
      <c r="AH646" s="95">
        <v>0</v>
      </c>
      <c r="AI646" s="95">
        <v>1484052.8990020801</v>
      </c>
      <c r="AJ646" s="95">
        <v>368341.231769562</v>
      </c>
      <c r="AK646" s="95">
        <v>0</v>
      </c>
      <c r="AL646" s="95">
        <v>221988.66188621501</v>
      </c>
      <c r="AM646" s="95">
        <v>0</v>
      </c>
      <c r="AN646" s="95">
        <v>14225501.6687012</v>
      </c>
      <c r="AO646" s="95">
        <v>36032111.425292999</v>
      </c>
      <c r="AP646" s="95">
        <v>0</v>
      </c>
      <c r="AQ646" s="95">
        <v>5279773.7912597703</v>
      </c>
      <c r="AR646" s="95">
        <v>3399018.7492065402</v>
      </c>
      <c r="AS646" s="95">
        <v>1932196.97486877</v>
      </c>
      <c r="AT646" s="95">
        <v>0</v>
      </c>
      <c r="AU646" s="95">
        <v>0</v>
      </c>
      <c r="AV646" s="95">
        <v>45190202.684570298</v>
      </c>
      <c r="AW646" s="95">
        <v>0</v>
      </c>
      <c r="AX646" s="95">
        <v>80314.234303474397</v>
      </c>
      <c r="AY646" s="95">
        <v>17547691.597167999</v>
      </c>
      <c r="AZ646" s="95">
        <v>5321798.6935424795</v>
      </c>
      <c r="BA646" s="95">
        <v>0</v>
      </c>
      <c r="BB646" s="95">
        <v>15003176.579956099</v>
      </c>
      <c r="BC646" s="95">
        <v>3414313.7315368699</v>
      </c>
      <c r="BD646" s="95">
        <v>0</v>
      </c>
      <c r="BE646" s="95">
        <v>1921396.0609130899</v>
      </c>
      <c r="BF646" s="95">
        <v>0</v>
      </c>
      <c r="BG646" s="95">
        <v>45309684.608886696</v>
      </c>
      <c r="BH646" s="95">
        <v>10031984.112793</v>
      </c>
      <c r="BI646" s="95">
        <v>0</v>
      </c>
      <c r="BJ646" s="95">
        <v>2130416.0816040002</v>
      </c>
      <c r="BK646" s="95">
        <v>1426041.5062408401</v>
      </c>
      <c r="BL646" s="95">
        <v>0</v>
      </c>
      <c r="BM646" s="95">
        <v>0</v>
      </c>
      <c r="BN646" s="95">
        <v>0</v>
      </c>
      <c r="BO646" s="95">
        <v>0</v>
      </c>
      <c r="BP646" s="95">
        <v>0</v>
      </c>
      <c r="BQ646" s="95">
        <v>0</v>
      </c>
      <c r="BR646" s="95">
        <v>5679428.7157592801</v>
      </c>
      <c r="BS646" s="95">
        <v>1990797.3021240199</v>
      </c>
      <c r="BT646" s="95">
        <v>0</v>
      </c>
      <c r="BU646" s="95">
        <v>2395864.81994629</v>
      </c>
      <c r="BV646" s="95">
        <v>1832982.72846985</v>
      </c>
      <c r="BW646" s="95">
        <v>0</v>
      </c>
      <c r="BX646" s="95">
        <v>341437.94878768898</v>
      </c>
      <c r="BY646" s="95">
        <v>0</v>
      </c>
      <c r="BZ646" s="95">
        <v>0</v>
      </c>
      <c r="CA646" s="95">
        <v>80389.139336585999</v>
      </c>
      <c r="CB646" s="95">
        <v>4177079.1982727102</v>
      </c>
      <c r="CC646" s="95">
        <v>41539496.6796875</v>
      </c>
      <c r="CD646" s="95">
        <v>12161881.8900146</v>
      </c>
      <c r="CE646" s="95">
        <v>1828.2754547298</v>
      </c>
      <c r="CF646" s="95">
        <v>223234.192447662</v>
      </c>
      <c r="CG646" s="95">
        <v>1931967.19625854</v>
      </c>
      <c r="CH646" s="95">
        <v>0</v>
      </c>
      <c r="CI646" s="95">
        <v>82225.764973640398</v>
      </c>
      <c r="CJ646" s="95">
        <v>4399608.9080200205</v>
      </c>
      <c r="CK646" s="95">
        <v>43485423.167968802</v>
      </c>
      <c r="CL646" s="95">
        <v>12532188.104492201</v>
      </c>
      <c r="CM646" s="160">
        <v>125018.515931129</v>
      </c>
      <c r="CN646" s="160">
        <v>18578950.279785201</v>
      </c>
      <c r="CO646" s="160">
        <v>88762171.784179702</v>
      </c>
      <c r="CP646" s="95">
        <v>12532188.104492201</v>
      </c>
      <c r="CQ646" s="95">
        <v>0</v>
      </c>
      <c r="CR646" s="95">
        <v>0</v>
      </c>
      <c r="CS646" s="95">
        <v>0</v>
      </c>
      <c r="CT646" s="95">
        <v>0</v>
      </c>
      <c r="CU646" s="161">
        <v>4400313.3907203721</v>
      </c>
      <c r="CV646" s="161">
        <v>43471463.875946037</v>
      </c>
    </row>
    <row r="647" spans="1:100" x14ac:dyDescent="0.2">
      <c r="A647" s="94" t="s">
        <v>60</v>
      </c>
      <c r="B647" s="96">
        <v>42705</v>
      </c>
      <c r="C647" s="95">
        <v>71220.664311408997</v>
      </c>
      <c r="D647" s="95">
        <v>0</v>
      </c>
      <c r="E647" s="95">
        <v>8524.3331311941092</v>
      </c>
      <c r="F647" s="95">
        <v>6890.5678264498702</v>
      </c>
      <c r="G647" s="95">
        <v>1890.79912857711</v>
      </c>
      <c r="H647" s="95">
        <v>0</v>
      </c>
      <c r="I647" s="95">
        <v>0</v>
      </c>
      <c r="J647" s="95">
        <v>43032.846441745802</v>
      </c>
      <c r="K647" s="95">
        <v>0</v>
      </c>
      <c r="L647" s="95">
        <v>132.431740187109</v>
      </c>
      <c r="M647" s="95">
        <v>36195.417488098101</v>
      </c>
      <c r="N647" s="95">
        <v>5030.1361722946203</v>
      </c>
      <c r="O647" s="95">
        <v>0</v>
      </c>
      <c r="P647" s="95">
        <v>35175.0650663376</v>
      </c>
      <c r="Q647" s="95">
        <v>3343.0115912854699</v>
      </c>
      <c r="R647" s="95">
        <v>0</v>
      </c>
      <c r="S647" s="95">
        <v>1883.55132815242</v>
      </c>
      <c r="T647" s="95">
        <v>0</v>
      </c>
      <c r="U647" s="95">
        <v>43034.024100780502</v>
      </c>
      <c r="V647" s="95">
        <v>3484336.5444030799</v>
      </c>
      <c r="W647" s="95">
        <v>0</v>
      </c>
      <c r="X647" s="95">
        <v>581374.21678924595</v>
      </c>
      <c r="Y647" s="95">
        <v>384158.98985672003</v>
      </c>
      <c r="Z647" s="95">
        <v>222650.58436584499</v>
      </c>
      <c r="AA647" s="95">
        <v>0</v>
      </c>
      <c r="AB647" s="95">
        <v>0</v>
      </c>
      <c r="AC647" s="95">
        <v>14169805.010742201</v>
      </c>
      <c r="AD647" s="95">
        <v>0</v>
      </c>
      <c r="AE647" s="95">
        <v>9179.8115334510803</v>
      </c>
      <c r="AF647" s="95">
        <v>1686821.18736267</v>
      </c>
      <c r="AG647" s="95">
        <v>562392.14410400402</v>
      </c>
      <c r="AH647" s="95">
        <v>0</v>
      </c>
      <c r="AI647" s="95">
        <v>1456217.7318420401</v>
      </c>
      <c r="AJ647" s="95">
        <v>359313.99470520002</v>
      </c>
      <c r="AK647" s="95">
        <v>0</v>
      </c>
      <c r="AL647" s="95">
        <v>221305.509401321</v>
      </c>
      <c r="AM647" s="95">
        <v>0</v>
      </c>
      <c r="AN647" s="95">
        <v>14190711.0084229</v>
      </c>
      <c r="AO647" s="95">
        <v>35626504.318847701</v>
      </c>
      <c r="AP647" s="95">
        <v>0</v>
      </c>
      <c r="AQ647" s="95">
        <v>5120323.4095459003</v>
      </c>
      <c r="AR647" s="95">
        <v>3242418.9829406701</v>
      </c>
      <c r="AS647" s="95">
        <v>1937742.2884979199</v>
      </c>
      <c r="AT647" s="95">
        <v>0</v>
      </c>
      <c r="AU647" s="95">
        <v>0</v>
      </c>
      <c r="AV647" s="95">
        <v>45337304.766113304</v>
      </c>
      <c r="AW647" s="95">
        <v>0</v>
      </c>
      <c r="AX647" s="95">
        <v>83263.769666671797</v>
      </c>
      <c r="AY647" s="95">
        <v>17341890.730468798</v>
      </c>
      <c r="AZ647" s="95">
        <v>5205985.1280517597</v>
      </c>
      <c r="BA647" s="95">
        <v>0</v>
      </c>
      <c r="BB647" s="95">
        <v>14832740.9420166</v>
      </c>
      <c r="BC647" s="95">
        <v>3349225.8074646001</v>
      </c>
      <c r="BD647" s="95">
        <v>0</v>
      </c>
      <c r="BE647" s="95">
        <v>1925594.74519348</v>
      </c>
      <c r="BF647" s="95">
        <v>0</v>
      </c>
      <c r="BG647" s="95">
        <v>45413571.844238304</v>
      </c>
      <c r="BH647" s="95">
        <v>10001434.0509033</v>
      </c>
      <c r="BI647" s="95">
        <v>0</v>
      </c>
      <c r="BJ647" s="95">
        <v>2066474.46176147</v>
      </c>
      <c r="BK647" s="95">
        <v>1379636.9806671101</v>
      </c>
      <c r="BL647" s="95">
        <v>0</v>
      </c>
      <c r="BM647" s="95">
        <v>0</v>
      </c>
      <c r="BN647" s="95">
        <v>0</v>
      </c>
      <c r="BO647" s="95">
        <v>0</v>
      </c>
      <c r="BP647" s="95">
        <v>0</v>
      </c>
      <c r="BQ647" s="95">
        <v>0</v>
      </c>
      <c r="BR647" s="95">
        <v>5626945.5659790002</v>
      </c>
      <c r="BS647" s="95">
        <v>1950275.7708129899</v>
      </c>
      <c r="BT647" s="95">
        <v>0</v>
      </c>
      <c r="BU647" s="95">
        <v>2760192.1699523898</v>
      </c>
      <c r="BV647" s="95">
        <v>1800488.55955505</v>
      </c>
      <c r="BW647" s="95">
        <v>0</v>
      </c>
      <c r="BX647" s="95">
        <v>388289.98859786999</v>
      </c>
      <c r="BY647" s="95">
        <v>0</v>
      </c>
      <c r="BZ647" s="95">
        <v>0</v>
      </c>
      <c r="CA647" s="95">
        <v>79825.720830917402</v>
      </c>
      <c r="CB647" s="95">
        <v>4079450.8710327102</v>
      </c>
      <c r="CC647" s="95">
        <v>40832264.065429702</v>
      </c>
      <c r="CD647" s="95">
        <v>12035831.311279301</v>
      </c>
      <c r="CE647" s="95">
        <v>1890.7544327974299</v>
      </c>
      <c r="CF647" s="95">
        <v>222694.71555709801</v>
      </c>
      <c r="CG647" s="95">
        <v>1938327.6576232901</v>
      </c>
      <c r="CH647" s="95">
        <v>0</v>
      </c>
      <c r="CI647" s="95">
        <v>81692.632742881804</v>
      </c>
      <c r="CJ647" s="95">
        <v>4303261.3724975605</v>
      </c>
      <c r="CK647" s="95">
        <v>42778353.5859375</v>
      </c>
      <c r="CL647" s="95">
        <v>12425265.2684326</v>
      </c>
      <c r="CM647" s="160">
        <v>124402.921170235</v>
      </c>
      <c r="CN647" s="160">
        <v>18501729.405029301</v>
      </c>
      <c r="CO647" s="160">
        <v>88169295.557617202</v>
      </c>
      <c r="CP647" s="95">
        <v>12425265.2684326</v>
      </c>
      <c r="CQ647" s="95">
        <v>0</v>
      </c>
      <c r="CR647" s="95">
        <v>0</v>
      </c>
      <c r="CS647" s="95">
        <v>0</v>
      </c>
      <c r="CT647" s="95">
        <v>0</v>
      </c>
      <c r="CU647" s="161">
        <v>4302145.5865898086</v>
      </c>
      <c r="CV647" s="161">
        <v>42770591.723052993</v>
      </c>
    </row>
    <row r="648" spans="1:100" x14ac:dyDescent="0.2">
      <c r="A648" s="94" t="s">
        <v>60</v>
      </c>
      <c r="B648" s="96">
        <v>42795</v>
      </c>
      <c r="C648" s="95">
        <v>71407.485646247893</v>
      </c>
      <c r="D648" s="95">
        <v>0</v>
      </c>
      <c r="E648" s="95">
        <v>8411.5466469526309</v>
      </c>
      <c r="F648" s="95">
        <v>6822.6373329162598</v>
      </c>
      <c r="G648" s="95">
        <v>1912.1894328892199</v>
      </c>
      <c r="H648" s="95">
        <v>0</v>
      </c>
      <c r="I648" s="95">
        <v>0</v>
      </c>
      <c r="J648" s="95">
        <v>42775.5471630096</v>
      </c>
      <c r="K648" s="95">
        <v>0</v>
      </c>
      <c r="L648" s="95">
        <v>126.609557024203</v>
      </c>
      <c r="M648" s="95">
        <v>36366.887342453003</v>
      </c>
      <c r="N648" s="95">
        <v>4942.4637691974604</v>
      </c>
      <c r="O648" s="95">
        <v>0</v>
      </c>
      <c r="P648" s="95">
        <v>34960.315142631502</v>
      </c>
      <c r="Q648" s="95">
        <v>3292.6633177697699</v>
      </c>
      <c r="R648" s="95">
        <v>0</v>
      </c>
      <c r="S648" s="95">
        <v>1905.4560816735</v>
      </c>
      <c r="T648" s="95">
        <v>0</v>
      </c>
      <c r="U648" s="95">
        <v>42768.097329139702</v>
      </c>
      <c r="V648" s="95">
        <v>3538244.75250244</v>
      </c>
      <c r="W648" s="95">
        <v>0</v>
      </c>
      <c r="X648" s="95">
        <v>561602.17325591994</v>
      </c>
      <c r="Y648" s="95">
        <v>371900.19297409098</v>
      </c>
      <c r="Z648" s="95">
        <v>226378.08992385899</v>
      </c>
      <c r="AA648" s="95">
        <v>0</v>
      </c>
      <c r="AB648" s="95">
        <v>0</v>
      </c>
      <c r="AC648" s="95">
        <v>14195326.5969238</v>
      </c>
      <c r="AD648" s="95">
        <v>0</v>
      </c>
      <c r="AE648" s="95">
        <v>6907.8046611547497</v>
      </c>
      <c r="AF648" s="95">
        <v>1700564.0716857901</v>
      </c>
      <c r="AG648" s="95">
        <v>551486.39207458496</v>
      </c>
      <c r="AH648" s="95">
        <v>0</v>
      </c>
      <c r="AI648" s="95">
        <v>1481920.2041168199</v>
      </c>
      <c r="AJ648" s="95">
        <v>361711.64281845099</v>
      </c>
      <c r="AK648" s="95">
        <v>0</v>
      </c>
      <c r="AL648" s="95">
        <v>225228.48973274199</v>
      </c>
      <c r="AM648" s="95">
        <v>0</v>
      </c>
      <c r="AN648" s="95">
        <v>14178581.0318604</v>
      </c>
      <c r="AO648" s="95">
        <v>36410244.736816399</v>
      </c>
      <c r="AP648" s="95">
        <v>0</v>
      </c>
      <c r="AQ648" s="95">
        <v>4966251.5388793899</v>
      </c>
      <c r="AR648" s="95">
        <v>3146229.6528015099</v>
      </c>
      <c r="AS648" s="95">
        <v>1980464.3337707501</v>
      </c>
      <c r="AT648" s="95">
        <v>0</v>
      </c>
      <c r="AU648" s="95">
        <v>0</v>
      </c>
      <c r="AV648" s="95">
        <v>45474586.911132798</v>
      </c>
      <c r="AW648" s="95">
        <v>0</v>
      </c>
      <c r="AX648" s="95">
        <v>70386.069549560503</v>
      </c>
      <c r="AY648" s="95">
        <v>17640098.9226074</v>
      </c>
      <c r="AZ648" s="95">
        <v>5164377.0564575205</v>
      </c>
      <c r="BA648" s="95">
        <v>0</v>
      </c>
      <c r="BB648" s="95">
        <v>15168558.028930699</v>
      </c>
      <c r="BC648" s="95">
        <v>3382197.4677734398</v>
      </c>
      <c r="BD648" s="95">
        <v>0</v>
      </c>
      <c r="BE648" s="95">
        <v>1970161.6234741199</v>
      </c>
      <c r="BF648" s="95">
        <v>0</v>
      </c>
      <c r="BG648" s="95">
        <v>45419346.044921897</v>
      </c>
      <c r="BH648" s="95">
        <v>10215534.915161099</v>
      </c>
      <c r="BI648" s="95">
        <v>0</v>
      </c>
      <c r="BJ648" s="95">
        <v>2012933.04377747</v>
      </c>
      <c r="BK648" s="95">
        <v>1352565.1920165999</v>
      </c>
      <c r="BL648" s="95">
        <v>0</v>
      </c>
      <c r="BM648" s="95">
        <v>0</v>
      </c>
      <c r="BN648" s="95">
        <v>0</v>
      </c>
      <c r="BO648" s="95">
        <v>0</v>
      </c>
      <c r="BP648" s="95">
        <v>0</v>
      </c>
      <c r="BQ648" s="95">
        <v>0</v>
      </c>
      <c r="BR648" s="95">
        <v>5761260.625</v>
      </c>
      <c r="BS648" s="95">
        <v>1931144.05499268</v>
      </c>
      <c r="BT648" s="95">
        <v>0</v>
      </c>
      <c r="BU648" s="95">
        <v>2774971.7399597201</v>
      </c>
      <c r="BV648" s="95">
        <v>1788124.4378356901</v>
      </c>
      <c r="BW648" s="95">
        <v>0</v>
      </c>
      <c r="BX648" s="95">
        <v>406424.638515472</v>
      </c>
      <c r="BY648" s="95">
        <v>0</v>
      </c>
      <c r="BZ648" s="95">
        <v>0</v>
      </c>
      <c r="CA648" s="95">
        <v>79698.936514854402</v>
      </c>
      <c r="CB648" s="95">
        <v>4082724.8375244099</v>
      </c>
      <c r="CC648" s="95">
        <v>41224766.9072266</v>
      </c>
      <c r="CD648" s="95">
        <v>12264860.5004883</v>
      </c>
      <c r="CE648" s="95">
        <v>1911.7635704725999</v>
      </c>
      <c r="CF648" s="95">
        <v>226443.25440979001</v>
      </c>
      <c r="CG648" s="95">
        <v>1980576.17269897</v>
      </c>
      <c r="CH648" s="95">
        <v>0</v>
      </c>
      <c r="CI648" s="95">
        <v>81615.348858833298</v>
      </c>
      <c r="CJ648" s="95">
        <v>4308213.64453125</v>
      </c>
      <c r="CK648" s="95">
        <v>43215840.821777299</v>
      </c>
      <c r="CL648" s="95">
        <v>12660788.9141846</v>
      </c>
      <c r="CM648" s="160">
        <v>124137.416061401</v>
      </c>
      <c r="CN648" s="160">
        <v>18459644.205810498</v>
      </c>
      <c r="CO648" s="160">
        <v>88645989.277343795</v>
      </c>
      <c r="CP648" s="95">
        <v>12660788.9141846</v>
      </c>
      <c r="CQ648" s="95">
        <v>0</v>
      </c>
      <c r="CR648" s="95">
        <v>0</v>
      </c>
      <c r="CS648" s="95">
        <v>0</v>
      </c>
      <c r="CT648" s="95">
        <v>0</v>
      </c>
      <c r="CU648" s="161">
        <v>4309168.0919341994</v>
      </c>
      <c r="CV648" s="161">
        <v>43205343.079925567</v>
      </c>
    </row>
    <row r="649" spans="1:100" x14ac:dyDescent="0.2">
      <c r="A649" s="94" t="s">
        <v>60</v>
      </c>
      <c r="B649" s="96">
        <v>42887</v>
      </c>
      <c r="C649" s="95">
        <v>70850.930269241304</v>
      </c>
      <c r="D649" s="95">
        <v>0</v>
      </c>
      <c r="E649" s="95">
        <v>8219.8776823282205</v>
      </c>
      <c r="F649" s="95">
        <v>6714.0045035481498</v>
      </c>
      <c r="G649" s="95">
        <v>1957.5875739604201</v>
      </c>
      <c r="H649" s="95">
        <v>0</v>
      </c>
      <c r="I649" s="95">
        <v>0</v>
      </c>
      <c r="J649" s="95">
        <v>42506.072215080298</v>
      </c>
      <c r="K649" s="95">
        <v>0</v>
      </c>
      <c r="L649" s="95">
        <v>125.61802918277699</v>
      </c>
      <c r="M649" s="95">
        <v>36186.133275508902</v>
      </c>
      <c r="N649" s="95">
        <v>4899.2343494892102</v>
      </c>
      <c r="O649" s="95">
        <v>0</v>
      </c>
      <c r="P649" s="95">
        <v>34621.506511688203</v>
      </c>
      <c r="Q649" s="95">
        <v>3202.9702929258301</v>
      </c>
      <c r="R649" s="95">
        <v>0</v>
      </c>
      <c r="S649" s="95">
        <v>1947.96605886519</v>
      </c>
      <c r="T649" s="95">
        <v>0</v>
      </c>
      <c r="U649" s="95">
        <v>42517.5041542053</v>
      </c>
      <c r="V649" s="95">
        <v>3492625.5031127902</v>
      </c>
      <c r="W649" s="95">
        <v>0</v>
      </c>
      <c r="X649" s="95">
        <v>533292.87469482399</v>
      </c>
      <c r="Y649" s="95">
        <v>352707.45097351098</v>
      </c>
      <c r="Z649" s="95">
        <v>224871.00181579599</v>
      </c>
      <c r="AA649" s="95">
        <v>0</v>
      </c>
      <c r="AB649" s="95">
        <v>0</v>
      </c>
      <c r="AC649" s="95">
        <v>14074129.0472412</v>
      </c>
      <c r="AD649" s="95">
        <v>0</v>
      </c>
      <c r="AE649" s="95">
        <v>6187.0506940484001</v>
      </c>
      <c r="AF649" s="95">
        <v>1678648.65925598</v>
      </c>
      <c r="AG649" s="95">
        <v>539093.92700195301</v>
      </c>
      <c r="AH649" s="95">
        <v>0</v>
      </c>
      <c r="AI649" s="95">
        <v>1437324.7040405299</v>
      </c>
      <c r="AJ649" s="95">
        <v>356270.79609680199</v>
      </c>
      <c r="AK649" s="95">
        <v>0</v>
      </c>
      <c r="AL649" s="95">
        <v>223477.24361610401</v>
      </c>
      <c r="AM649" s="95">
        <v>0</v>
      </c>
      <c r="AN649" s="95">
        <v>14084422.4924316</v>
      </c>
      <c r="AO649" s="95">
        <v>36102272.082519501</v>
      </c>
      <c r="AP649" s="95">
        <v>0</v>
      </c>
      <c r="AQ649" s="95">
        <v>4768477.2433471698</v>
      </c>
      <c r="AR649" s="95">
        <v>2994182.9781189002</v>
      </c>
      <c r="AS649" s="95">
        <v>1984538.5785980199</v>
      </c>
      <c r="AT649" s="95">
        <v>0</v>
      </c>
      <c r="AU649" s="95">
        <v>0</v>
      </c>
      <c r="AV649" s="95">
        <v>45324079.28125</v>
      </c>
      <c r="AW649" s="95">
        <v>0</v>
      </c>
      <c r="AX649" s="95">
        <v>63641.361685276002</v>
      </c>
      <c r="AY649" s="95">
        <v>17476833.545654301</v>
      </c>
      <c r="AZ649" s="95">
        <v>5067652.1027221698</v>
      </c>
      <c r="BA649" s="95">
        <v>0</v>
      </c>
      <c r="BB649" s="95">
        <v>14791516.217041001</v>
      </c>
      <c r="BC649" s="95">
        <v>3345586.6359558101</v>
      </c>
      <c r="BD649" s="95">
        <v>0</v>
      </c>
      <c r="BE649" s="95">
        <v>1972426.4246521001</v>
      </c>
      <c r="BF649" s="95">
        <v>0</v>
      </c>
      <c r="BG649" s="95">
        <v>45411077.245605499</v>
      </c>
      <c r="BH649" s="95">
        <v>10018020.8551025</v>
      </c>
      <c r="BI649" s="95">
        <v>0</v>
      </c>
      <c r="BJ649" s="95">
        <v>1928314.4505767799</v>
      </c>
      <c r="BK649" s="95">
        <v>1300814.1395568801</v>
      </c>
      <c r="BL649" s="95">
        <v>0</v>
      </c>
      <c r="BM649" s="95">
        <v>0</v>
      </c>
      <c r="BN649" s="95">
        <v>0</v>
      </c>
      <c r="BO649" s="95">
        <v>0</v>
      </c>
      <c r="BP649" s="95">
        <v>0</v>
      </c>
      <c r="BQ649" s="95">
        <v>0</v>
      </c>
      <c r="BR649" s="95">
        <v>5688595.2322387705</v>
      </c>
      <c r="BS649" s="95">
        <v>1896510.4704895001</v>
      </c>
      <c r="BT649" s="95">
        <v>0</v>
      </c>
      <c r="BU649" s="95">
        <v>2748161.4299621601</v>
      </c>
      <c r="BV649" s="95">
        <v>1780360.6864929199</v>
      </c>
      <c r="BW649" s="95">
        <v>0</v>
      </c>
      <c r="BX649" s="95">
        <v>407405.148513794</v>
      </c>
      <c r="BY649" s="95">
        <v>0</v>
      </c>
      <c r="BZ649" s="95">
        <v>0</v>
      </c>
      <c r="CA649" s="95">
        <v>79064.603056907697</v>
      </c>
      <c r="CB649" s="95">
        <v>4031685.5767822298</v>
      </c>
      <c r="CC649" s="95">
        <v>40879866.841796897</v>
      </c>
      <c r="CD649" s="95">
        <v>11941888.512695299</v>
      </c>
      <c r="CE649" s="95">
        <v>1958.6440242528899</v>
      </c>
      <c r="CF649" s="95">
        <v>224827.19262504601</v>
      </c>
      <c r="CG649" s="95">
        <v>1983841.90979004</v>
      </c>
      <c r="CH649" s="95">
        <v>0</v>
      </c>
      <c r="CI649" s="95">
        <v>81032.019234657302</v>
      </c>
      <c r="CJ649" s="95">
        <v>4254917.7254028302</v>
      </c>
      <c r="CK649" s="95">
        <v>42902462.893554702</v>
      </c>
      <c r="CL649" s="95">
        <v>12335878.893066401</v>
      </c>
      <c r="CM649" s="160">
        <v>123263.952832222</v>
      </c>
      <c r="CN649" s="160">
        <v>18363387.872802701</v>
      </c>
      <c r="CO649" s="160">
        <v>88362013.874023393</v>
      </c>
      <c r="CP649" s="95">
        <v>12335878.893066401</v>
      </c>
      <c r="CQ649" s="95">
        <v>0</v>
      </c>
      <c r="CR649" s="95">
        <v>0</v>
      </c>
      <c r="CS649" s="95">
        <v>0</v>
      </c>
      <c r="CT649" s="95">
        <v>0</v>
      </c>
      <c r="CU649" s="161">
        <v>4256512.7694072761</v>
      </c>
      <c r="CV649" s="161">
        <v>42863708.751586936</v>
      </c>
    </row>
    <row r="650" spans="1:100" x14ac:dyDescent="0.2">
      <c r="A650" s="94" t="s">
        <v>60</v>
      </c>
      <c r="B650" s="96">
        <v>42979</v>
      </c>
      <c r="C650" s="95">
        <v>70904.438182830796</v>
      </c>
      <c r="D650" s="95">
        <v>0</v>
      </c>
      <c r="E650" s="95">
        <v>8074.62253129482</v>
      </c>
      <c r="F650" s="95">
        <v>6643.0867294669197</v>
      </c>
      <c r="G650" s="95">
        <v>1991.7807343900199</v>
      </c>
      <c r="H650" s="95">
        <v>0</v>
      </c>
      <c r="I650" s="95">
        <v>0</v>
      </c>
      <c r="J650" s="95">
        <v>42284.908321380601</v>
      </c>
      <c r="K650" s="95">
        <v>0</v>
      </c>
      <c r="L650" s="95">
        <v>115.075033312663</v>
      </c>
      <c r="M650" s="95">
        <v>36216.692744731903</v>
      </c>
      <c r="N650" s="95">
        <v>4897.8960456252098</v>
      </c>
      <c r="O650" s="95">
        <v>0</v>
      </c>
      <c r="P650" s="95">
        <v>34553.060887336702</v>
      </c>
      <c r="Q650" s="95">
        <v>3224.9518217444402</v>
      </c>
      <c r="R650" s="95">
        <v>0</v>
      </c>
      <c r="S650" s="95">
        <v>1979.7187367379699</v>
      </c>
      <c r="T650" s="95">
        <v>0</v>
      </c>
      <c r="U650" s="95">
        <v>42275.103590488397</v>
      </c>
      <c r="V650" s="95">
        <v>3456052.9660644499</v>
      </c>
      <c r="W650" s="95">
        <v>0</v>
      </c>
      <c r="X650" s="95">
        <v>512840.380001068</v>
      </c>
      <c r="Y650" s="95">
        <v>338414.53861236601</v>
      </c>
      <c r="Z650" s="95">
        <v>220779.14531707799</v>
      </c>
      <c r="AA650" s="95">
        <v>0</v>
      </c>
      <c r="AB650" s="95">
        <v>0</v>
      </c>
      <c r="AC650" s="95">
        <v>13987164.4487305</v>
      </c>
      <c r="AD650" s="95">
        <v>0</v>
      </c>
      <c r="AE650" s="95">
        <v>5781.0976999998102</v>
      </c>
      <c r="AF650" s="95">
        <v>1664080.0972595201</v>
      </c>
      <c r="AG650" s="95">
        <v>533886.80677032506</v>
      </c>
      <c r="AH650" s="95">
        <v>0</v>
      </c>
      <c r="AI650" s="95">
        <v>1421969.3403930699</v>
      </c>
      <c r="AJ650" s="95">
        <v>352070.54821014398</v>
      </c>
      <c r="AK650" s="95">
        <v>0</v>
      </c>
      <c r="AL650" s="95">
        <v>219526.57926368699</v>
      </c>
      <c r="AM650" s="95">
        <v>0</v>
      </c>
      <c r="AN650" s="95">
        <v>14047881.8352051</v>
      </c>
      <c r="AO650" s="95">
        <v>35930118.162597701</v>
      </c>
      <c r="AP650" s="95">
        <v>0</v>
      </c>
      <c r="AQ650" s="95">
        <v>4580036.92431641</v>
      </c>
      <c r="AR650" s="95">
        <v>2888329.52374268</v>
      </c>
      <c r="AS650" s="95">
        <v>1948758.9254608201</v>
      </c>
      <c r="AT650" s="95">
        <v>0</v>
      </c>
      <c r="AU650" s="95">
        <v>0</v>
      </c>
      <c r="AV650" s="95">
        <v>45291503.5234375</v>
      </c>
      <c r="AW650" s="95">
        <v>0</v>
      </c>
      <c r="AX650" s="95">
        <v>48161.6686668396</v>
      </c>
      <c r="AY650" s="95">
        <v>17442404.791259799</v>
      </c>
      <c r="AZ650" s="95">
        <v>5040739.2761230497</v>
      </c>
      <c r="BA650" s="95">
        <v>0</v>
      </c>
      <c r="BB650" s="95">
        <v>14704428.8896484</v>
      </c>
      <c r="BC650" s="95">
        <v>3322256.9316101102</v>
      </c>
      <c r="BD650" s="95">
        <v>0</v>
      </c>
      <c r="BE650" s="95">
        <v>1938403.75405884</v>
      </c>
      <c r="BF650" s="95">
        <v>0</v>
      </c>
      <c r="BG650" s="95">
        <v>45432279.171386696</v>
      </c>
      <c r="BH650" s="95">
        <v>10019362.2041016</v>
      </c>
      <c r="BI650" s="95">
        <v>0</v>
      </c>
      <c r="BJ650" s="95">
        <v>1868742.91508484</v>
      </c>
      <c r="BK650" s="95">
        <v>1252486.50654602</v>
      </c>
      <c r="BL650" s="95">
        <v>0</v>
      </c>
      <c r="BM650" s="95">
        <v>0</v>
      </c>
      <c r="BN650" s="95">
        <v>0</v>
      </c>
      <c r="BO650" s="95">
        <v>0</v>
      </c>
      <c r="BP650" s="95">
        <v>0</v>
      </c>
      <c r="BQ650" s="95">
        <v>0</v>
      </c>
      <c r="BR650" s="95">
        <v>5677645.21337891</v>
      </c>
      <c r="BS650" s="95">
        <v>1884813.7585144001</v>
      </c>
      <c r="BT650" s="95">
        <v>0</v>
      </c>
      <c r="BU650" s="95">
        <v>2294503.44995117</v>
      </c>
      <c r="BV650" s="95">
        <v>1759839.39297485</v>
      </c>
      <c r="BW650" s="95">
        <v>0</v>
      </c>
      <c r="BX650" s="95">
        <v>338560.40879821801</v>
      </c>
      <c r="BY650" s="95">
        <v>0</v>
      </c>
      <c r="BZ650" s="95">
        <v>0</v>
      </c>
      <c r="CA650" s="95">
        <v>79019.664353370696</v>
      </c>
      <c r="CB650" s="95">
        <v>3995727.6011657701</v>
      </c>
      <c r="CC650" s="95">
        <v>40734479.814941399</v>
      </c>
      <c r="CD650" s="95">
        <v>11891382.8748779</v>
      </c>
      <c r="CE650" s="95">
        <v>1990.8989299237701</v>
      </c>
      <c r="CF650" s="95">
        <v>220672.901615143</v>
      </c>
      <c r="CG650" s="95">
        <v>1948515.76834106</v>
      </c>
      <c r="CH650" s="95">
        <v>0</v>
      </c>
      <c r="CI650" s="95">
        <v>81025.809935569807</v>
      </c>
      <c r="CJ650" s="95">
        <v>4219783.09802246</v>
      </c>
      <c r="CK650" s="95">
        <v>42698078.736328103</v>
      </c>
      <c r="CL650" s="95">
        <v>12257640.041137701</v>
      </c>
      <c r="CM650" s="160">
        <v>123028.411504745</v>
      </c>
      <c r="CN650" s="160">
        <v>18262173.934814502</v>
      </c>
      <c r="CO650" s="160">
        <v>88121360.665039107</v>
      </c>
      <c r="CP650" s="95">
        <v>12257640.041137701</v>
      </c>
      <c r="CQ650" s="95">
        <v>0</v>
      </c>
      <c r="CR650" s="95">
        <v>0</v>
      </c>
      <c r="CS650" s="95">
        <v>0</v>
      </c>
      <c r="CT650" s="95">
        <v>0</v>
      </c>
      <c r="CU650" s="161">
        <v>4216400.5027809134</v>
      </c>
      <c r="CV650" s="161">
        <v>42682995.583282456</v>
      </c>
    </row>
    <row r="651" spans="1:100" x14ac:dyDescent="0.2">
      <c r="A651" s="94" t="s">
        <v>60</v>
      </c>
      <c r="B651" s="96">
        <v>43070</v>
      </c>
      <c r="C651" s="95">
        <v>70828.280528068499</v>
      </c>
      <c r="D651" s="95">
        <v>0</v>
      </c>
      <c r="E651" s="95">
        <v>7990.4870852231998</v>
      </c>
      <c r="F651" s="95">
        <v>6631.3012865185701</v>
      </c>
      <c r="G651" s="95">
        <v>1971.2364422828</v>
      </c>
      <c r="H651" s="95">
        <v>0</v>
      </c>
      <c r="I651" s="95">
        <v>0</v>
      </c>
      <c r="J651" s="95">
        <v>42015.488339424097</v>
      </c>
      <c r="K651" s="95">
        <v>0</v>
      </c>
      <c r="L651" s="95">
        <v>100.62316311150801</v>
      </c>
      <c r="M651" s="95">
        <v>36164.416232109099</v>
      </c>
      <c r="N651" s="95">
        <v>4884.2176824212102</v>
      </c>
      <c r="O651" s="95">
        <v>0</v>
      </c>
      <c r="P651" s="95">
        <v>34629.312144279502</v>
      </c>
      <c r="Q651" s="95">
        <v>3214.1751263439701</v>
      </c>
      <c r="R651" s="95">
        <v>0</v>
      </c>
      <c r="S651" s="95">
        <v>1966.33642604947</v>
      </c>
      <c r="T651" s="95">
        <v>0</v>
      </c>
      <c r="U651" s="95">
        <v>42024.580879211397</v>
      </c>
      <c r="V651" s="95">
        <v>3441132.1411438002</v>
      </c>
      <c r="W651" s="95">
        <v>0</v>
      </c>
      <c r="X651" s="95">
        <v>501152.33912277198</v>
      </c>
      <c r="Y651" s="95">
        <v>337113.35633850098</v>
      </c>
      <c r="Z651" s="95">
        <v>227460.42754173299</v>
      </c>
      <c r="AA651" s="95">
        <v>0</v>
      </c>
      <c r="AB651" s="95">
        <v>0</v>
      </c>
      <c r="AC651" s="95">
        <v>13996404.9377441</v>
      </c>
      <c r="AD651" s="95">
        <v>0</v>
      </c>
      <c r="AE651" s="95">
        <v>4719.2939964532898</v>
      </c>
      <c r="AF651" s="95">
        <v>1651869.45755005</v>
      </c>
      <c r="AG651" s="95">
        <v>530150.45539856004</v>
      </c>
      <c r="AH651" s="95">
        <v>0</v>
      </c>
      <c r="AI651" s="95">
        <v>1409829.8234558101</v>
      </c>
      <c r="AJ651" s="95">
        <v>350514.10090637201</v>
      </c>
      <c r="AK651" s="95">
        <v>0</v>
      </c>
      <c r="AL651" s="95">
        <v>226555.54814338699</v>
      </c>
      <c r="AM651" s="95">
        <v>0</v>
      </c>
      <c r="AN651" s="95">
        <v>13998761.506591801</v>
      </c>
      <c r="AO651" s="95">
        <v>35819368.155761696</v>
      </c>
      <c r="AP651" s="95">
        <v>0</v>
      </c>
      <c r="AQ651" s="95">
        <v>4490368.1091308603</v>
      </c>
      <c r="AR651" s="95">
        <v>2896611.4997863802</v>
      </c>
      <c r="AS651" s="95">
        <v>2012579.8628082301</v>
      </c>
      <c r="AT651" s="95">
        <v>0</v>
      </c>
      <c r="AU651" s="95">
        <v>0</v>
      </c>
      <c r="AV651" s="95">
        <v>45422303.791992202</v>
      </c>
      <c r="AW651" s="95">
        <v>0</v>
      </c>
      <c r="AX651" s="95">
        <v>38235.322785377502</v>
      </c>
      <c r="AY651" s="95">
        <v>17415064.368652299</v>
      </c>
      <c r="AZ651" s="95">
        <v>5071381.9290771503</v>
      </c>
      <c r="BA651" s="95">
        <v>0</v>
      </c>
      <c r="BB651" s="95">
        <v>14499782.5009766</v>
      </c>
      <c r="BC651" s="95">
        <v>3334654.3874206501</v>
      </c>
      <c r="BD651" s="95">
        <v>0</v>
      </c>
      <c r="BE651" s="95">
        <v>2003960.5385131801</v>
      </c>
      <c r="BF651" s="95">
        <v>0</v>
      </c>
      <c r="BG651" s="95">
        <v>45515732.972167999</v>
      </c>
      <c r="BH651" s="95">
        <v>10089432.520507799</v>
      </c>
      <c r="BI651" s="95">
        <v>0</v>
      </c>
      <c r="BJ651" s="95">
        <v>1844722.71881104</v>
      </c>
      <c r="BK651" s="95">
        <v>1254908.0607604999</v>
      </c>
      <c r="BL651" s="95">
        <v>0</v>
      </c>
      <c r="BM651" s="95">
        <v>0</v>
      </c>
      <c r="BN651" s="95">
        <v>0</v>
      </c>
      <c r="BO651" s="95">
        <v>0</v>
      </c>
      <c r="BP651" s="95">
        <v>0</v>
      </c>
      <c r="BQ651" s="95">
        <v>0</v>
      </c>
      <c r="BR651" s="95">
        <v>5683605.8581542997</v>
      </c>
      <c r="BS651" s="95">
        <v>1896333.7914428699</v>
      </c>
      <c r="BT651" s="95">
        <v>0</v>
      </c>
      <c r="BU651" s="95">
        <v>2681571.4999694801</v>
      </c>
      <c r="BV651" s="95">
        <v>1760082.95783997</v>
      </c>
      <c r="BW651" s="95">
        <v>0</v>
      </c>
      <c r="BX651" s="95">
        <v>397643.31858825701</v>
      </c>
      <c r="BY651" s="95">
        <v>0</v>
      </c>
      <c r="BZ651" s="95">
        <v>0</v>
      </c>
      <c r="CA651" s="95">
        <v>78935.550950050398</v>
      </c>
      <c r="CB651" s="95">
        <v>3954704.3303527799</v>
      </c>
      <c r="CC651" s="95">
        <v>40415256.595703103</v>
      </c>
      <c r="CD651" s="95">
        <v>11901760.1643066</v>
      </c>
      <c r="CE651" s="95">
        <v>1971.74177858233</v>
      </c>
      <c r="CF651" s="95">
        <v>227547.31153297401</v>
      </c>
      <c r="CG651" s="95">
        <v>2013628.6317443801</v>
      </c>
      <c r="CH651" s="95">
        <v>0</v>
      </c>
      <c r="CI651" s="95">
        <v>80877.110155105605</v>
      </c>
      <c r="CJ651" s="95">
        <v>4186234.9146728502</v>
      </c>
      <c r="CK651" s="95">
        <v>42443393.8974609</v>
      </c>
      <c r="CL651" s="95">
        <v>12303164.7695313</v>
      </c>
      <c r="CM651" s="160">
        <v>122559.63000965099</v>
      </c>
      <c r="CN651" s="160">
        <v>18198459.112548798</v>
      </c>
      <c r="CO651" s="160">
        <v>87954485.162109405</v>
      </c>
      <c r="CP651" s="95">
        <v>12303164.7695313</v>
      </c>
      <c r="CQ651" s="95">
        <v>0</v>
      </c>
      <c r="CR651" s="95">
        <v>0</v>
      </c>
      <c r="CS651" s="95">
        <v>0</v>
      </c>
      <c r="CT651" s="95">
        <v>0</v>
      </c>
      <c r="CU651" s="161">
        <v>4182251.6418857537</v>
      </c>
      <c r="CV651" s="161">
        <v>42428885.22744748</v>
      </c>
    </row>
    <row r="652" spans="1:100" x14ac:dyDescent="0.2">
      <c r="A652" s="94" t="s">
        <v>60</v>
      </c>
      <c r="B652" s="96">
        <v>43160</v>
      </c>
      <c r="C652" s="95">
        <v>69911.015089035005</v>
      </c>
      <c r="D652" s="95">
        <v>0</v>
      </c>
      <c r="E652" s="95">
        <v>7800.5990769863101</v>
      </c>
      <c r="F652" s="95">
        <v>6449.7637922763797</v>
      </c>
      <c r="G652" s="95">
        <v>1954.346275419</v>
      </c>
      <c r="H652" s="95">
        <v>0</v>
      </c>
      <c r="I652" s="95">
        <v>0</v>
      </c>
      <c r="J652" s="95">
        <v>41898.027188301101</v>
      </c>
      <c r="K652" s="95">
        <v>0</v>
      </c>
      <c r="L652" s="95">
        <v>107.490190422162</v>
      </c>
      <c r="M652" s="95">
        <v>35500.478390216798</v>
      </c>
      <c r="N652" s="95">
        <v>4900.3080580830601</v>
      </c>
      <c r="O652" s="95">
        <v>0</v>
      </c>
      <c r="P652" s="95">
        <v>33804.158015727997</v>
      </c>
      <c r="Q652" s="95">
        <v>3190.83764591813</v>
      </c>
      <c r="R652" s="95">
        <v>0</v>
      </c>
      <c r="S652" s="95">
        <v>1945.99326311052</v>
      </c>
      <c r="T652" s="95">
        <v>0</v>
      </c>
      <c r="U652" s="95">
        <v>41900.5452613831</v>
      </c>
      <c r="V652" s="95">
        <v>3429913.3137512198</v>
      </c>
      <c r="W652" s="95">
        <v>0</v>
      </c>
      <c r="X652" s="95">
        <v>481464.33584213298</v>
      </c>
      <c r="Y652" s="95">
        <v>322813.73336791998</v>
      </c>
      <c r="Z652" s="95">
        <v>221628.85227584801</v>
      </c>
      <c r="AA652" s="95">
        <v>0</v>
      </c>
      <c r="AB652" s="95">
        <v>0</v>
      </c>
      <c r="AC652" s="95">
        <v>13929087.053100601</v>
      </c>
      <c r="AD652" s="95">
        <v>0</v>
      </c>
      <c r="AE652" s="95">
        <v>6746.7827756404904</v>
      </c>
      <c r="AF652" s="95">
        <v>1643845.66053772</v>
      </c>
      <c r="AG652" s="95">
        <v>526093.99894714402</v>
      </c>
      <c r="AH652" s="95">
        <v>0</v>
      </c>
      <c r="AI652" s="95">
        <v>1374555.6399078399</v>
      </c>
      <c r="AJ652" s="95">
        <v>354421.653957367</v>
      </c>
      <c r="AK652" s="95">
        <v>0</v>
      </c>
      <c r="AL652" s="95">
        <v>221004.99637031599</v>
      </c>
      <c r="AM652" s="95">
        <v>0</v>
      </c>
      <c r="AN652" s="95">
        <v>13912669.278686499</v>
      </c>
      <c r="AO652" s="95">
        <v>35895429.735839799</v>
      </c>
      <c r="AP652" s="95">
        <v>0</v>
      </c>
      <c r="AQ652" s="95">
        <v>4377413.8303222703</v>
      </c>
      <c r="AR652" s="95">
        <v>2796666.6142272898</v>
      </c>
      <c r="AS652" s="95">
        <v>1974615.0088043199</v>
      </c>
      <c r="AT652" s="95">
        <v>0</v>
      </c>
      <c r="AU652" s="95">
        <v>0</v>
      </c>
      <c r="AV652" s="95">
        <v>45542576.171386696</v>
      </c>
      <c r="AW652" s="95">
        <v>0</v>
      </c>
      <c r="AX652" s="95">
        <v>50131.851876258901</v>
      </c>
      <c r="AY652" s="95">
        <v>17451809.178466801</v>
      </c>
      <c r="AZ652" s="95">
        <v>5083616.5242919903</v>
      </c>
      <c r="BA652" s="95">
        <v>0</v>
      </c>
      <c r="BB652" s="95">
        <v>14211952.435791001</v>
      </c>
      <c r="BC652" s="95">
        <v>3401029.2612915002</v>
      </c>
      <c r="BD652" s="95">
        <v>0</v>
      </c>
      <c r="BE652" s="95">
        <v>1968303.4779357901</v>
      </c>
      <c r="BF652" s="95">
        <v>0</v>
      </c>
      <c r="BG652" s="95">
        <v>45599145.778320298</v>
      </c>
      <c r="BH652" s="95">
        <v>9983538.6890869103</v>
      </c>
      <c r="BI652" s="95">
        <v>0</v>
      </c>
      <c r="BJ652" s="95">
        <v>1804544.44856262</v>
      </c>
      <c r="BK652" s="95">
        <v>1234281.8912658701</v>
      </c>
      <c r="BL652" s="95">
        <v>0</v>
      </c>
      <c r="BM652" s="95">
        <v>0</v>
      </c>
      <c r="BN652" s="95">
        <v>0</v>
      </c>
      <c r="BO652" s="95">
        <v>0</v>
      </c>
      <c r="BP652" s="95">
        <v>0</v>
      </c>
      <c r="BQ652" s="95">
        <v>0</v>
      </c>
      <c r="BR652" s="95">
        <v>5649119.2658081101</v>
      </c>
      <c r="BS652" s="95">
        <v>1888110.3821868901</v>
      </c>
      <c r="BT652" s="95">
        <v>0</v>
      </c>
      <c r="BU652" s="95">
        <v>2574001.0899658198</v>
      </c>
      <c r="BV652" s="95">
        <v>1786862.09346008</v>
      </c>
      <c r="BW652" s="95">
        <v>0</v>
      </c>
      <c r="BX652" s="95">
        <v>399139.64858627302</v>
      </c>
      <c r="BY652" s="95">
        <v>0</v>
      </c>
      <c r="BZ652" s="95">
        <v>0</v>
      </c>
      <c r="CA652" s="95">
        <v>77545.241654396101</v>
      </c>
      <c r="CB652" s="95">
        <v>3914514.1217041002</v>
      </c>
      <c r="CC652" s="95">
        <v>40243682.552246101</v>
      </c>
      <c r="CD652" s="95">
        <v>11821900.159301801</v>
      </c>
      <c r="CE652" s="95">
        <v>1953.5152835547899</v>
      </c>
      <c r="CF652" s="95">
        <v>221713.60790634199</v>
      </c>
      <c r="CG652" s="95">
        <v>1974831.90736389</v>
      </c>
      <c r="CH652" s="95">
        <v>0</v>
      </c>
      <c r="CI652" s="95">
        <v>79503.277914047198</v>
      </c>
      <c r="CJ652" s="95">
        <v>4143146.1731262198</v>
      </c>
      <c r="CK652" s="95">
        <v>42243518.849609397</v>
      </c>
      <c r="CL652" s="95">
        <v>12206004.485473599</v>
      </c>
      <c r="CM652" s="160">
        <v>121183.992303848</v>
      </c>
      <c r="CN652" s="160">
        <v>18053165.7021484</v>
      </c>
      <c r="CO652" s="160">
        <v>87917397.962890595</v>
      </c>
      <c r="CP652" s="95">
        <v>12206004.485473599</v>
      </c>
      <c r="CQ652" s="95">
        <v>0</v>
      </c>
      <c r="CR652" s="95">
        <v>0</v>
      </c>
      <c r="CS652" s="95">
        <v>0</v>
      </c>
      <c r="CT652" s="95">
        <v>0</v>
      </c>
      <c r="CU652" s="161">
        <v>4136227.7296104422</v>
      </c>
      <c r="CV652" s="161">
        <v>42218514.459609993</v>
      </c>
    </row>
    <row r="653" spans="1:100" x14ac:dyDescent="0.2">
      <c r="A653" s="94" t="s">
        <v>60</v>
      </c>
      <c r="B653" s="96">
        <v>43252</v>
      </c>
      <c r="C653" s="95">
        <v>70449.8788166046</v>
      </c>
      <c r="D653" s="95">
        <v>0</v>
      </c>
      <c r="E653" s="95">
        <v>7702.5720056295404</v>
      </c>
      <c r="F653" s="95">
        <v>6442.4616379141798</v>
      </c>
      <c r="G653" s="95">
        <v>1945.47613407671</v>
      </c>
      <c r="H653" s="95">
        <v>0</v>
      </c>
      <c r="I653" s="95">
        <v>0</v>
      </c>
      <c r="J653" s="95">
        <v>41466.158127307899</v>
      </c>
      <c r="K653" s="95">
        <v>0</v>
      </c>
      <c r="L653" s="95">
        <v>101.121430226602</v>
      </c>
      <c r="M653" s="95">
        <v>35891.179839134202</v>
      </c>
      <c r="N653" s="95">
        <v>4899.2067257762001</v>
      </c>
      <c r="O653" s="95">
        <v>0</v>
      </c>
      <c r="P653" s="95">
        <v>34039.633289337202</v>
      </c>
      <c r="Q653" s="95">
        <v>3173.9919124543699</v>
      </c>
      <c r="R653" s="95">
        <v>0</v>
      </c>
      <c r="S653" s="95">
        <v>1937.5765081197001</v>
      </c>
      <c r="T653" s="95">
        <v>0</v>
      </c>
      <c r="U653" s="95">
        <v>41477.412129402197</v>
      </c>
      <c r="V653" s="95">
        <v>3410729.5065918001</v>
      </c>
      <c r="W653" s="95">
        <v>0</v>
      </c>
      <c r="X653" s="95">
        <v>479296.80585479701</v>
      </c>
      <c r="Y653" s="95">
        <v>320077.56545257597</v>
      </c>
      <c r="Z653" s="95">
        <v>222708.879426956</v>
      </c>
      <c r="AA653" s="95">
        <v>0</v>
      </c>
      <c r="AB653" s="95">
        <v>0</v>
      </c>
      <c r="AC653" s="95">
        <v>13798398.3060303</v>
      </c>
      <c r="AD653" s="95">
        <v>0</v>
      </c>
      <c r="AE653" s="95">
        <v>6704.2826056480399</v>
      </c>
      <c r="AF653" s="95">
        <v>1637799.06300354</v>
      </c>
      <c r="AG653" s="95">
        <v>523842.36207199103</v>
      </c>
      <c r="AH653" s="95">
        <v>0</v>
      </c>
      <c r="AI653" s="95">
        <v>1382153.8184509301</v>
      </c>
      <c r="AJ653" s="95">
        <v>351266.11887359602</v>
      </c>
      <c r="AK653" s="95">
        <v>0</v>
      </c>
      <c r="AL653" s="95">
        <v>222038.20618820199</v>
      </c>
      <c r="AM653" s="95">
        <v>0</v>
      </c>
      <c r="AN653" s="95">
        <v>13871594.4836426</v>
      </c>
      <c r="AO653" s="95">
        <v>35894851.990234397</v>
      </c>
      <c r="AP653" s="95">
        <v>0</v>
      </c>
      <c r="AQ653" s="95">
        <v>4318407.7683715802</v>
      </c>
      <c r="AR653" s="95">
        <v>2798108.0355529799</v>
      </c>
      <c r="AS653" s="95">
        <v>1987974.6186065699</v>
      </c>
      <c r="AT653" s="95">
        <v>0</v>
      </c>
      <c r="AU653" s="95">
        <v>0</v>
      </c>
      <c r="AV653" s="95">
        <v>45562843.735839799</v>
      </c>
      <c r="AW653" s="95">
        <v>0</v>
      </c>
      <c r="AX653" s="95">
        <v>41971.8460216522</v>
      </c>
      <c r="AY653" s="95">
        <v>17500275.0620117</v>
      </c>
      <c r="AZ653" s="95">
        <v>5072125.6312866202</v>
      </c>
      <c r="BA653" s="95">
        <v>0</v>
      </c>
      <c r="BB653" s="95">
        <v>14361148.7784424</v>
      </c>
      <c r="BC653" s="95">
        <v>3389809.9163207998</v>
      </c>
      <c r="BD653" s="95">
        <v>0</v>
      </c>
      <c r="BE653" s="95">
        <v>1981528.38154602</v>
      </c>
      <c r="BF653" s="95">
        <v>0</v>
      </c>
      <c r="BG653" s="95">
        <v>45696140.418945298</v>
      </c>
      <c r="BH653" s="95">
        <v>10106339.130737299</v>
      </c>
      <c r="BI653" s="95">
        <v>0</v>
      </c>
      <c r="BJ653" s="95">
        <v>1776676.76593018</v>
      </c>
      <c r="BK653" s="95">
        <v>1227171.37626648</v>
      </c>
      <c r="BL653" s="95">
        <v>0</v>
      </c>
      <c r="BM653" s="95">
        <v>0</v>
      </c>
      <c r="BN653" s="95">
        <v>0</v>
      </c>
      <c r="BO653" s="95">
        <v>0</v>
      </c>
      <c r="BP653" s="95">
        <v>0</v>
      </c>
      <c r="BQ653" s="95">
        <v>0</v>
      </c>
      <c r="BR653" s="95">
        <v>5671693.1215820303</v>
      </c>
      <c r="BS653" s="95">
        <v>1884335.3136291499</v>
      </c>
      <c r="BT653" s="95">
        <v>0</v>
      </c>
      <c r="BU653" s="95">
        <v>2639949.57995605</v>
      </c>
      <c r="BV653" s="95">
        <v>1759221.27357483</v>
      </c>
      <c r="BW653" s="95">
        <v>0</v>
      </c>
      <c r="BX653" s="95">
        <v>407316.73854446399</v>
      </c>
      <c r="BY653" s="95">
        <v>0</v>
      </c>
      <c r="BZ653" s="95">
        <v>0</v>
      </c>
      <c r="CA653" s="95">
        <v>78145.663526535005</v>
      </c>
      <c r="CB653" s="95">
        <v>3904028.4393920898</v>
      </c>
      <c r="CC653" s="95">
        <v>40458552.541503899</v>
      </c>
      <c r="CD653" s="95">
        <v>11878194.408203101</v>
      </c>
      <c r="CE653" s="95">
        <v>1947.0359241664401</v>
      </c>
      <c r="CF653" s="95">
        <v>222627.33619308501</v>
      </c>
      <c r="CG653" s="95">
        <v>1986753.3646698</v>
      </c>
      <c r="CH653" s="95">
        <v>0</v>
      </c>
      <c r="CI653" s="95">
        <v>80106.215703964204</v>
      </c>
      <c r="CJ653" s="95">
        <v>4124193.2529296898</v>
      </c>
      <c r="CK653" s="95">
        <v>42431100.293945298</v>
      </c>
      <c r="CL653" s="95">
        <v>12270104.1549072</v>
      </c>
      <c r="CM653" s="160">
        <v>121325.24767208099</v>
      </c>
      <c r="CN653" s="160">
        <v>18035325.7119141</v>
      </c>
      <c r="CO653" s="160">
        <v>88012603.105468795</v>
      </c>
      <c r="CP653" s="95">
        <v>12270104.1549072</v>
      </c>
      <c r="CQ653" s="95">
        <v>0</v>
      </c>
      <c r="CR653" s="95">
        <v>0</v>
      </c>
      <c r="CS653" s="95">
        <v>0</v>
      </c>
      <c r="CT653" s="95">
        <v>0</v>
      </c>
      <c r="CU653" s="161">
        <v>4126655.775585175</v>
      </c>
      <c r="CV653" s="161">
        <v>42445305.906173699</v>
      </c>
    </row>
    <row r="654" spans="1:100" x14ac:dyDescent="0.2">
      <c r="A654" s="94" t="s">
        <v>60</v>
      </c>
      <c r="B654" s="96">
        <v>43344</v>
      </c>
      <c r="C654" s="95">
        <v>70175.7743530273</v>
      </c>
      <c r="D654" s="95">
        <v>0</v>
      </c>
      <c r="E654" s="95">
        <v>7440.1228610873204</v>
      </c>
      <c r="F654" s="95">
        <v>6249.2076191306096</v>
      </c>
      <c r="G654" s="95">
        <v>1902.6357915252399</v>
      </c>
      <c r="H654" s="95">
        <v>0</v>
      </c>
      <c r="I654" s="95">
        <v>0</v>
      </c>
      <c r="J654" s="95">
        <v>41292.3748655319</v>
      </c>
      <c r="K654" s="95">
        <v>0</v>
      </c>
      <c r="L654" s="95">
        <v>111.954802806489</v>
      </c>
      <c r="M654" s="95">
        <v>35687.3861079216</v>
      </c>
      <c r="N654" s="95">
        <v>4876.9079747200003</v>
      </c>
      <c r="O654" s="95">
        <v>0</v>
      </c>
      <c r="P654" s="95">
        <v>33823.581469535799</v>
      </c>
      <c r="Q654" s="95">
        <v>3147.0037536025002</v>
      </c>
      <c r="R654" s="95">
        <v>0</v>
      </c>
      <c r="S654" s="95">
        <v>1895.3894661366901</v>
      </c>
      <c r="T654" s="95">
        <v>0</v>
      </c>
      <c r="U654" s="95">
        <v>41263.5061540604</v>
      </c>
      <c r="V654" s="95">
        <v>3399033.0051574698</v>
      </c>
      <c r="W654" s="95">
        <v>0</v>
      </c>
      <c r="X654" s="95">
        <v>459921.35456848098</v>
      </c>
      <c r="Y654" s="95">
        <v>309728.14585495001</v>
      </c>
      <c r="Z654" s="95">
        <v>218055.55207443199</v>
      </c>
      <c r="AA654" s="95">
        <v>0</v>
      </c>
      <c r="AB654" s="95">
        <v>0</v>
      </c>
      <c r="AC654" s="95">
        <v>13708363.997436499</v>
      </c>
      <c r="AD654" s="95">
        <v>0</v>
      </c>
      <c r="AE654" s="95">
        <v>6875.6017901897403</v>
      </c>
      <c r="AF654" s="95">
        <v>1627072.6169280999</v>
      </c>
      <c r="AG654" s="95">
        <v>519575.39629364002</v>
      </c>
      <c r="AH654" s="95">
        <v>0</v>
      </c>
      <c r="AI654" s="95">
        <v>1356785.7452545201</v>
      </c>
      <c r="AJ654" s="95">
        <v>348849.98627471901</v>
      </c>
      <c r="AK654" s="95">
        <v>0</v>
      </c>
      <c r="AL654" s="95">
        <v>217493.766105652</v>
      </c>
      <c r="AM654" s="95">
        <v>0</v>
      </c>
      <c r="AN654" s="95">
        <v>13740863.4692383</v>
      </c>
      <c r="AO654" s="95">
        <v>35986781.313964799</v>
      </c>
      <c r="AP654" s="95">
        <v>0</v>
      </c>
      <c r="AQ654" s="95">
        <v>4188055.5638427702</v>
      </c>
      <c r="AR654" s="95">
        <v>2726202.1405029302</v>
      </c>
      <c r="AS654" s="95">
        <v>1953532.42703247</v>
      </c>
      <c r="AT654" s="95">
        <v>0</v>
      </c>
      <c r="AU654" s="95">
        <v>0</v>
      </c>
      <c r="AV654" s="95">
        <v>45309457.406738304</v>
      </c>
      <c r="AW654" s="95">
        <v>0</v>
      </c>
      <c r="AX654" s="95">
        <v>49315.337287426002</v>
      </c>
      <c r="AY654" s="95">
        <v>17489301.0786133</v>
      </c>
      <c r="AZ654" s="95">
        <v>5070701.2323608398</v>
      </c>
      <c r="BA654" s="95">
        <v>0</v>
      </c>
      <c r="BB654" s="95">
        <v>14169812.4216309</v>
      </c>
      <c r="BC654" s="95">
        <v>3396280.6895141602</v>
      </c>
      <c r="BD654" s="95">
        <v>0</v>
      </c>
      <c r="BE654" s="95">
        <v>1948852.5081329299</v>
      </c>
      <c r="BF654" s="95">
        <v>0</v>
      </c>
      <c r="BG654" s="95">
        <v>45381275.904296897</v>
      </c>
      <c r="BH654" s="95">
        <v>10044818.1052246</v>
      </c>
      <c r="BI654" s="95">
        <v>0</v>
      </c>
      <c r="BJ654" s="95">
        <v>1700208.6139678999</v>
      </c>
      <c r="BK654" s="95">
        <v>1184234.80911255</v>
      </c>
      <c r="BL654" s="95">
        <v>0</v>
      </c>
      <c r="BM654" s="95">
        <v>0</v>
      </c>
      <c r="BN654" s="95">
        <v>0</v>
      </c>
      <c r="BO654" s="95">
        <v>0</v>
      </c>
      <c r="BP654" s="95">
        <v>0</v>
      </c>
      <c r="BQ654" s="95">
        <v>0</v>
      </c>
      <c r="BR654" s="95">
        <v>5651013.5111084003</v>
      </c>
      <c r="BS654" s="95">
        <v>1877935.1734466599</v>
      </c>
      <c r="BT654" s="95">
        <v>0</v>
      </c>
      <c r="BU654" s="95">
        <v>2193226.2799682599</v>
      </c>
      <c r="BV654" s="95">
        <v>1745535.21359253</v>
      </c>
      <c r="BW654" s="95">
        <v>0</v>
      </c>
      <c r="BX654" s="95">
        <v>336898.26882553101</v>
      </c>
      <c r="BY654" s="95">
        <v>0</v>
      </c>
      <c r="BZ654" s="95">
        <v>0</v>
      </c>
      <c r="CA654" s="95">
        <v>77677.763613700896</v>
      </c>
      <c r="CB654" s="95">
        <v>3868255.8040771498</v>
      </c>
      <c r="CC654" s="95">
        <v>40288642.246093802</v>
      </c>
      <c r="CD654" s="95">
        <v>11746370.333252</v>
      </c>
      <c r="CE654" s="95">
        <v>1901.09993411601</v>
      </c>
      <c r="CF654" s="95">
        <v>217916.11747741699</v>
      </c>
      <c r="CG654" s="95">
        <v>1953216.52726746</v>
      </c>
      <c r="CH654" s="95">
        <v>0</v>
      </c>
      <c r="CI654" s="95">
        <v>79591.475498199507</v>
      </c>
      <c r="CJ654" s="95">
        <v>4090499.4986877399</v>
      </c>
      <c r="CK654" s="95">
        <v>42240131.087890603</v>
      </c>
      <c r="CL654" s="95">
        <v>12114227.0050049</v>
      </c>
      <c r="CM654" s="160">
        <v>120635.052518845</v>
      </c>
      <c r="CN654" s="160">
        <v>17820402.2341309</v>
      </c>
      <c r="CO654" s="160">
        <v>87643142.520507798</v>
      </c>
      <c r="CP654" s="95">
        <v>12114227.0050049</v>
      </c>
      <c r="CQ654" s="95">
        <v>0</v>
      </c>
      <c r="CR654" s="95">
        <v>0</v>
      </c>
      <c r="CS654" s="95">
        <v>0</v>
      </c>
      <c r="CT654" s="95">
        <v>0</v>
      </c>
      <c r="CU654" s="161">
        <v>4086171.9215545668</v>
      </c>
      <c r="CV654" s="161">
        <v>42241858.773361266</v>
      </c>
    </row>
    <row r="655" spans="1:100" x14ac:dyDescent="0.2">
      <c r="A655" s="94" t="s">
        <v>60</v>
      </c>
      <c r="B655" s="96">
        <v>43435</v>
      </c>
      <c r="C655" s="95">
        <v>69319.959872245803</v>
      </c>
      <c r="D655" s="95">
        <v>0</v>
      </c>
      <c r="E655" s="95">
        <v>7275.5989740490904</v>
      </c>
      <c r="F655" s="95">
        <v>6173.1572476029396</v>
      </c>
      <c r="G655" s="95">
        <v>1893.6785627603499</v>
      </c>
      <c r="H655" s="95">
        <v>0</v>
      </c>
      <c r="I655" s="95">
        <v>0</v>
      </c>
      <c r="J655" s="95">
        <v>40604.421907424898</v>
      </c>
      <c r="K655" s="95">
        <v>0</v>
      </c>
      <c r="L655" s="95">
        <v>105.650577596389</v>
      </c>
      <c r="M655" s="95">
        <v>35186.7126002312</v>
      </c>
      <c r="N655" s="95">
        <v>4847.39816910028</v>
      </c>
      <c r="O655" s="95">
        <v>0</v>
      </c>
      <c r="P655" s="95">
        <v>33545.055090427399</v>
      </c>
      <c r="Q655" s="95">
        <v>3114.95144763589</v>
      </c>
      <c r="R655" s="95">
        <v>0</v>
      </c>
      <c r="S655" s="95">
        <v>1894.33268688619</v>
      </c>
      <c r="T655" s="95">
        <v>0</v>
      </c>
      <c r="U655" s="95">
        <v>40626.852725982702</v>
      </c>
      <c r="V655" s="95">
        <v>3383753.9219665499</v>
      </c>
      <c r="W655" s="95">
        <v>0</v>
      </c>
      <c r="X655" s="95">
        <v>450287.65164184599</v>
      </c>
      <c r="Y655" s="95">
        <v>305265.40823745698</v>
      </c>
      <c r="Z655" s="95">
        <v>215755.26902770999</v>
      </c>
      <c r="AA655" s="95">
        <v>0</v>
      </c>
      <c r="AB655" s="95">
        <v>0</v>
      </c>
      <c r="AC655" s="95">
        <v>13566413.0157471</v>
      </c>
      <c r="AD655" s="95">
        <v>0</v>
      </c>
      <c r="AE655" s="95">
        <v>6482.0069277882603</v>
      </c>
      <c r="AF655" s="95">
        <v>1616115.88406372</v>
      </c>
      <c r="AG655" s="95">
        <v>516157.84770584101</v>
      </c>
      <c r="AH655" s="95">
        <v>0</v>
      </c>
      <c r="AI655" s="95">
        <v>1351861.1187591599</v>
      </c>
      <c r="AJ655" s="95">
        <v>352443.659194946</v>
      </c>
      <c r="AK655" s="95">
        <v>0</v>
      </c>
      <c r="AL655" s="95">
        <v>215403.24964523301</v>
      </c>
      <c r="AM655" s="95">
        <v>0</v>
      </c>
      <c r="AN655" s="95">
        <v>13539875.3276367</v>
      </c>
      <c r="AO655" s="95">
        <v>36227336.1806641</v>
      </c>
      <c r="AP655" s="95">
        <v>0</v>
      </c>
      <c r="AQ655" s="95">
        <v>4157932.2131652799</v>
      </c>
      <c r="AR655" s="95">
        <v>2728238.5130615202</v>
      </c>
      <c r="AS655" s="95">
        <v>1959121.69619751</v>
      </c>
      <c r="AT655" s="95">
        <v>0</v>
      </c>
      <c r="AU655" s="95">
        <v>0</v>
      </c>
      <c r="AV655" s="95">
        <v>45142716.954589799</v>
      </c>
      <c r="AW655" s="95">
        <v>0</v>
      </c>
      <c r="AX655" s="95">
        <v>41636.736860752098</v>
      </c>
      <c r="AY655" s="95">
        <v>17545744.098388702</v>
      </c>
      <c r="AZ655" s="95">
        <v>5100411.9386596698</v>
      </c>
      <c r="BA655" s="95">
        <v>0</v>
      </c>
      <c r="BB655" s="95">
        <v>14320820.791015601</v>
      </c>
      <c r="BC655" s="95">
        <v>3501008.8207702599</v>
      </c>
      <c r="BD655" s="95">
        <v>0</v>
      </c>
      <c r="BE655" s="95">
        <v>1954935.0570068399</v>
      </c>
      <c r="BF655" s="95">
        <v>0</v>
      </c>
      <c r="BG655" s="95">
        <v>45194133.379882798</v>
      </c>
      <c r="BH655" s="95">
        <v>10036732.9685059</v>
      </c>
      <c r="BI655" s="95">
        <v>0</v>
      </c>
      <c r="BJ655" s="95">
        <v>1663473.10548401</v>
      </c>
      <c r="BK655" s="95">
        <v>1182540.76737976</v>
      </c>
      <c r="BL655" s="95">
        <v>0</v>
      </c>
      <c r="BM655" s="95">
        <v>0</v>
      </c>
      <c r="BN655" s="95">
        <v>0</v>
      </c>
      <c r="BO655" s="95">
        <v>0</v>
      </c>
      <c r="BP655" s="95">
        <v>0</v>
      </c>
      <c r="BQ655" s="95">
        <v>0</v>
      </c>
      <c r="BR655" s="95">
        <v>5604568.5073242197</v>
      </c>
      <c r="BS655" s="95">
        <v>1875523.6951446501</v>
      </c>
      <c r="BT655" s="95">
        <v>0</v>
      </c>
      <c r="BU655" s="95">
        <v>2571747.2099609398</v>
      </c>
      <c r="BV655" s="95">
        <v>1752812.12440491</v>
      </c>
      <c r="BW655" s="95">
        <v>0</v>
      </c>
      <c r="BX655" s="95">
        <v>379384.43864059402</v>
      </c>
      <c r="BY655" s="95">
        <v>0</v>
      </c>
      <c r="BZ655" s="95">
        <v>0</v>
      </c>
      <c r="CA655" s="95">
        <v>76740.059081077605</v>
      </c>
      <c r="CB655" s="95">
        <v>3841963.9167480501</v>
      </c>
      <c r="CC655" s="95">
        <v>40476605.213867202</v>
      </c>
      <c r="CD655" s="95">
        <v>11673521.9720459</v>
      </c>
      <c r="CE655" s="95">
        <v>1894.7659507840899</v>
      </c>
      <c r="CF655" s="95">
        <v>215886.478580475</v>
      </c>
      <c r="CG655" s="95">
        <v>1960653.7948455799</v>
      </c>
      <c r="CH655" s="95">
        <v>0</v>
      </c>
      <c r="CI655" s="95">
        <v>78602.899808883696</v>
      </c>
      <c r="CJ655" s="95">
        <v>4056069.4462890602</v>
      </c>
      <c r="CK655" s="95">
        <v>42432743.245605499</v>
      </c>
      <c r="CL655" s="95">
        <v>12054839.3778076</v>
      </c>
      <c r="CM655" s="160">
        <v>118892.765975952</v>
      </c>
      <c r="CN655" s="160">
        <v>17630237.2104492</v>
      </c>
      <c r="CO655" s="160">
        <v>87648629.3046875</v>
      </c>
      <c r="CP655" s="95">
        <v>12054839.3778076</v>
      </c>
      <c r="CQ655" s="95">
        <v>0</v>
      </c>
      <c r="CR655" s="95">
        <v>0</v>
      </c>
      <c r="CS655" s="95">
        <v>0</v>
      </c>
      <c r="CT655" s="95">
        <v>0</v>
      </c>
      <c r="CU655" s="161">
        <v>4057850.395328525</v>
      </c>
      <c r="CV655" s="161">
        <v>42437259.008712783</v>
      </c>
    </row>
    <row r="656" spans="1:100" x14ac:dyDescent="0.2">
      <c r="A656" s="94" t="s">
        <v>60</v>
      </c>
      <c r="B656" s="96">
        <v>43525</v>
      </c>
      <c r="C656" s="95">
        <v>69927.157330513</v>
      </c>
      <c r="D656" s="95">
        <v>0</v>
      </c>
      <c r="E656" s="95">
        <v>7158.3411456346503</v>
      </c>
      <c r="F656" s="95">
        <v>6139.2338898181897</v>
      </c>
      <c r="G656" s="95">
        <v>1931.7080607861301</v>
      </c>
      <c r="H656" s="95">
        <v>0</v>
      </c>
      <c r="I656" s="95">
        <v>0</v>
      </c>
      <c r="J656" s="95">
        <v>40229.536023139997</v>
      </c>
      <c r="K656" s="95">
        <v>0</v>
      </c>
      <c r="L656" s="95">
        <v>99.434460762888193</v>
      </c>
      <c r="M656" s="95">
        <v>35393.282901287101</v>
      </c>
      <c r="N656" s="95">
        <v>4786.0330144763002</v>
      </c>
      <c r="O656" s="95">
        <v>0</v>
      </c>
      <c r="P656" s="95">
        <v>33537.536154747002</v>
      </c>
      <c r="Q656" s="95">
        <v>2995.6852634847201</v>
      </c>
      <c r="R656" s="95">
        <v>0</v>
      </c>
      <c r="S656" s="95">
        <v>1921.98431019485</v>
      </c>
      <c r="T656" s="95">
        <v>0</v>
      </c>
      <c r="U656" s="95">
        <v>40235.942440509803</v>
      </c>
      <c r="V656" s="95">
        <v>3354166.1302185101</v>
      </c>
      <c r="W656" s="95">
        <v>0</v>
      </c>
      <c r="X656" s="95">
        <v>435623.14102172898</v>
      </c>
      <c r="Y656" s="95">
        <v>298142.66397857701</v>
      </c>
      <c r="Z656" s="95">
        <v>213406.813789368</v>
      </c>
      <c r="AA656" s="95">
        <v>0</v>
      </c>
      <c r="AB656" s="95">
        <v>0</v>
      </c>
      <c r="AC656" s="95">
        <v>13446691.912109399</v>
      </c>
      <c r="AD656" s="95">
        <v>0</v>
      </c>
      <c r="AE656" s="95">
        <v>5616.4723162054997</v>
      </c>
      <c r="AF656" s="95">
        <v>1600709.4780731199</v>
      </c>
      <c r="AG656" s="95">
        <v>513479.19709014898</v>
      </c>
      <c r="AH656" s="95">
        <v>0</v>
      </c>
      <c r="AI656" s="95">
        <v>1332659.4300231901</v>
      </c>
      <c r="AJ656" s="95">
        <v>350248.00245666498</v>
      </c>
      <c r="AK656" s="95">
        <v>0</v>
      </c>
      <c r="AL656" s="95">
        <v>213046.78591918899</v>
      </c>
      <c r="AM656" s="95">
        <v>0</v>
      </c>
      <c r="AN656" s="95">
        <v>13507367.8231201</v>
      </c>
      <c r="AO656" s="95">
        <v>36092689.96875</v>
      </c>
      <c r="AP656" s="95">
        <v>0</v>
      </c>
      <c r="AQ656" s="95">
        <v>4078964.6468810998</v>
      </c>
      <c r="AR656" s="95">
        <v>2687674.8013000502</v>
      </c>
      <c r="AS656" s="95">
        <v>1950121.12602234</v>
      </c>
      <c r="AT656" s="95">
        <v>0</v>
      </c>
      <c r="AU656" s="95">
        <v>0</v>
      </c>
      <c r="AV656" s="95">
        <v>45075473.181152299</v>
      </c>
      <c r="AW656" s="95">
        <v>0</v>
      </c>
      <c r="AX656" s="95">
        <v>42912.549958229101</v>
      </c>
      <c r="AY656" s="95">
        <v>17497647.463867199</v>
      </c>
      <c r="AZ656" s="95">
        <v>5090893.7669677697</v>
      </c>
      <c r="BA656" s="95">
        <v>0</v>
      </c>
      <c r="BB656" s="95">
        <v>14184257.583373999</v>
      </c>
      <c r="BC656" s="95">
        <v>3489195.9559631301</v>
      </c>
      <c r="BD656" s="95">
        <v>0</v>
      </c>
      <c r="BE656" s="95">
        <v>1946174.0537262</v>
      </c>
      <c r="BF656" s="95">
        <v>0</v>
      </c>
      <c r="BG656" s="95">
        <v>45207722.0322266</v>
      </c>
      <c r="BH656" s="95">
        <v>10036456.5151367</v>
      </c>
      <c r="BI656" s="95">
        <v>0</v>
      </c>
      <c r="BJ656" s="95">
        <v>1538690.3554382301</v>
      </c>
      <c r="BK656" s="95">
        <v>1132049.8102569601</v>
      </c>
      <c r="BL656" s="95">
        <v>0</v>
      </c>
      <c r="BM656" s="95">
        <v>0</v>
      </c>
      <c r="BN656" s="95">
        <v>0</v>
      </c>
      <c r="BO656" s="95">
        <v>0</v>
      </c>
      <c r="BP656" s="95">
        <v>0</v>
      </c>
      <c r="BQ656" s="95">
        <v>0</v>
      </c>
      <c r="BR656" s="95">
        <v>5601403.88354492</v>
      </c>
      <c r="BS656" s="95">
        <v>1870707.5216979999</v>
      </c>
      <c r="BT656" s="95">
        <v>0</v>
      </c>
      <c r="BU656" s="95">
        <v>2497017.2099609398</v>
      </c>
      <c r="BV656" s="95">
        <v>1623289.7879943801</v>
      </c>
      <c r="BW656" s="95">
        <v>0</v>
      </c>
      <c r="BX656" s="95">
        <v>388412.54856872599</v>
      </c>
      <c r="BY656" s="95">
        <v>0</v>
      </c>
      <c r="BZ656" s="95">
        <v>0</v>
      </c>
      <c r="CA656" s="95">
        <v>76870.251663207993</v>
      </c>
      <c r="CB656" s="95">
        <v>3814630.1730346698</v>
      </c>
      <c r="CC656" s="95">
        <v>40420195.002929702</v>
      </c>
      <c r="CD656" s="95">
        <v>11602046.2232666</v>
      </c>
      <c r="CE656" s="95">
        <v>1930.5819145888099</v>
      </c>
      <c r="CF656" s="95">
        <v>213512.96422576901</v>
      </c>
      <c r="CG656" s="95">
        <v>1950471.2479095501</v>
      </c>
      <c r="CH656" s="95">
        <v>0</v>
      </c>
      <c r="CI656" s="95">
        <v>78804.465210914597</v>
      </c>
      <c r="CJ656" s="95">
        <v>4033527.6952514602</v>
      </c>
      <c r="CK656" s="95">
        <v>42362701.8759766</v>
      </c>
      <c r="CL656" s="95">
        <v>11977222.920043901</v>
      </c>
      <c r="CM656" s="160">
        <v>118821.65704727201</v>
      </c>
      <c r="CN656" s="160">
        <v>17522006.9992676</v>
      </c>
      <c r="CO656" s="160">
        <v>87586841.591796905</v>
      </c>
      <c r="CP656" s="95">
        <v>11977222.920043901</v>
      </c>
      <c r="CQ656" s="95">
        <v>0</v>
      </c>
      <c r="CR656" s="95">
        <v>0</v>
      </c>
      <c r="CS656" s="95">
        <v>0</v>
      </c>
      <c r="CT656" s="95">
        <v>0</v>
      </c>
      <c r="CU656" s="161">
        <v>4028143.1372604389</v>
      </c>
      <c r="CV656" s="161">
        <v>42370666.250839256</v>
      </c>
    </row>
    <row r="657" spans="1:100" x14ac:dyDescent="0.2">
      <c r="A657" s="94" t="s">
        <v>60</v>
      </c>
      <c r="B657" s="96">
        <v>43617</v>
      </c>
      <c r="C657" s="95">
        <v>69283.210783004804</v>
      </c>
      <c r="D657" s="95">
        <v>0</v>
      </c>
      <c r="E657" s="95">
        <v>7096.17842835188</v>
      </c>
      <c r="F657" s="95">
        <v>6164.9565849304199</v>
      </c>
      <c r="G657" s="95">
        <v>1872.5749311894201</v>
      </c>
      <c r="H657" s="95">
        <v>0</v>
      </c>
      <c r="I657" s="95">
        <v>0</v>
      </c>
      <c r="J657" s="95">
        <v>39969.832394123099</v>
      </c>
      <c r="K657" s="95">
        <v>0</v>
      </c>
      <c r="L657" s="95">
        <v>92.308809615671606</v>
      </c>
      <c r="M657" s="95">
        <v>35168.405341148398</v>
      </c>
      <c r="N657" s="95">
        <v>4768.70103108883</v>
      </c>
      <c r="O657" s="95">
        <v>0</v>
      </c>
      <c r="P657" s="95">
        <v>33320.534245490999</v>
      </c>
      <c r="Q657" s="95">
        <v>2975.94344255328</v>
      </c>
      <c r="R657" s="95">
        <v>0</v>
      </c>
      <c r="S657" s="95">
        <v>1866.8326639234999</v>
      </c>
      <c r="T657" s="95">
        <v>0</v>
      </c>
      <c r="U657" s="95">
        <v>39979.988392829902</v>
      </c>
      <c r="V657" s="95">
        <v>3341931.77374268</v>
      </c>
      <c r="W657" s="95">
        <v>0</v>
      </c>
      <c r="X657" s="95">
        <v>426586.45715332002</v>
      </c>
      <c r="Y657" s="95">
        <v>293601.49297332799</v>
      </c>
      <c r="Z657" s="95">
        <v>212084.804931641</v>
      </c>
      <c r="AA657" s="95">
        <v>0</v>
      </c>
      <c r="AB657" s="95">
        <v>0</v>
      </c>
      <c r="AC657" s="95">
        <v>13478854.884277301</v>
      </c>
      <c r="AD657" s="95">
        <v>0</v>
      </c>
      <c r="AE657" s="95">
        <v>5016.6992483735103</v>
      </c>
      <c r="AF657" s="95">
        <v>1592029.5651092499</v>
      </c>
      <c r="AG657" s="95">
        <v>507312.68768691999</v>
      </c>
      <c r="AH657" s="95">
        <v>0</v>
      </c>
      <c r="AI657" s="95">
        <v>1304633.8686828599</v>
      </c>
      <c r="AJ657" s="95">
        <v>357051.35354614299</v>
      </c>
      <c r="AK657" s="95">
        <v>0</v>
      </c>
      <c r="AL657" s="95">
        <v>211389.433292389</v>
      </c>
      <c r="AM657" s="95">
        <v>0</v>
      </c>
      <c r="AN657" s="95">
        <v>13464547.955444301</v>
      </c>
      <c r="AO657" s="95">
        <v>36139425.2021484</v>
      </c>
      <c r="AP657" s="95">
        <v>0</v>
      </c>
      <c r="AQ657" s="95">
        <v>3977986.2764587398</v>
      </c>
      <c r="AR657" s="95">
        <v>2666401.8200988802</v>
      </c>
      <c r="AS657" s="95">
        <v>1940612.21269226</v>
      </c>
      <c r="AT657" s="95">
        <v>0</v>
      </c>
      <c r="AU657" s="95">
        <v>0</v>
      </c>
      <c r="AV657" s="95">
        <v>45365388.872070298</v>
      </c>
      <c r="AW657" s="95">
        <v>0</v>
      </c>
      <c r="AX657" s="95">
        <v>37882.365755081199</v>
      </c>
      <c r="AY657" s="95">
        <v>17472472.449462902</v>
      </c>
      <c r="AZ657" s="95">
        <v>5082866.5061645498</v>
      </c>
      <c r="BA657" s="95">
        <v>0</v>
      </c>
      <c r="BB657" s="95">
        <v>13928662.2973633</v>
      </c>
      <c r="BC657" s="95">
        <v>3598280.3884582501</v>
      </c>
      <c r="BD657" s="95">
        <v>0</v>
      </c>
      <c r="BE657" s="95">
        <v>1933731.3910827599</v>
      </c>
      <c r="BF657" s="95">
        <v>0</v>
      </c>
      <c r="BG657" s="95">
        <v>45365283.440917999</v>
      </c>
      <c r="BH657" s="95">
        <v>9951978.52661133</v>
      </c>
      <c r="BI657" s="95">
        <v>0</v>
      </c>
      <c r="BJ657" s="95">
        <v>1507883.85289001</v>
      </c>
      <c r="BK657" s="95">
        <v>1126442.36482239</v>
      </c>
      <c r="BL657" s="95">
        <v>0</v>
      </c>
      <c r="BM657" s="95">
        <v>0</v>
      </c>
      <c r="BN657" s="95">
        <v>0</v>
      </c>
      <c r="BO657" s="95">
        <v>0</v>
      </c>
      <c r="BP657" s="95">
        <v>0</v>
      </c>
      <c r="BQ657" s="95">
        <v>0</v>
      </c>
      <c r="BR657" s="95">
        <v>5580952.9775390597</v>
      </c>
      <c r="BS657" s="95">
        <v>1864462.1894531299</v>
      </c>
      <c r="BT657" s="95">
        <v>0</v>
      </c>
      <c r="BU657" s="95">
        <v>2491190.8399658198</v>
      </c>
      <c r="BV657" s="95">
        <v>1673911.4472503699</v>
      </c>
      <c r="BW657" s="95">
        <v>0</v>
      </c>
      <c r="BX657" s="95">
        <v>392752.48854827898</v>
      </c>
      <c r="BY657" s="95">
        <v>0</v>
      </c>
      <c r="BZ657" s="95">
        <v>0</v>
      </c>
      <c r="CA657" s="95">
        <v>76362.804598808303</v>
      </c>
      <c r="CB657" s="95">
        <v>3777920.9518737802</v>
      </c>
      <c r="CC657" s="95">
        <v>40313295.7900391</v>
      </c>
      <c r="CD657" s="95">
        <v>11465163.9411621</v>
      </c>
      <c r="CE657" s="95">
        <v>1874.3719402849699</v>
      </c>
      <c r="CF657" s="95">
        <v>211963.24187850999</v>
      </c>
      <c r="CG657" s="95">
        <v>1938865.4400634801</v>
      </c>
      <c r="CH657" s="95">
        <v>0</v>
      </c>
      <c r="CI657" s="95">
        <v>78254.457070350603</v>
      </c>
      <c r="CJ657" s="95">
        <v>3995462.43823242</v>
      </c>
      <c r="CK657" s="95">
        <v>42235229.821777299</v>
      </c>
      <c r="CL657" s="95">
        <v>11833718.5699463</v>
      </c>
      <c r="CM657" s="160">
        <v>117969.512238503</v>
      </c>
      <c r="CN657" s="160">
        <v>17517981.7819824</v>
      </c>
      <c r="CO657" s="160">
        <v>87421383.221679702</v>
      </c>
      <c r="CP657" s="95">
        <v>11833718.5699463</v>
      </c>
      <c r="CQ657" s="95">
        <v>0</v>
      </c>
      <c r="CR657" s="95">
        <v>0</v>
      </c>
      <c r="CS657" s="95">
        <v>0</v>
      </c>
      <c r="CT657" s="95">
        <v>0</v>
      </c>
      <c r="CU657" s="161">
        <v>3989884.1937522902</v>
      </c>
      <c r="CV657" s="161">
        <v>42252161.230102576</v>
      </c>
    </row>
    <row r="658" spans="1:100" x14ac:dyDescent="0.2">
      <c r="A658" s="94" t="s">
        <v>60</v>
      </c>
      <c r="B658" s="96">
        <v>43709</v>
      </c>
      <c r="C658" s="95">
        <v>68768.482928276106</v>
      </c>
      <c r="D658" s="95">
        <v>0</v>
      </c>
      <c r="E658" s="95">
        <v>7059.2503313422203</v>
      </c>
      <c r="F658" s="95">
        <v>6191.7604205012303</v>
      </c>
      <c r="G658" s="95">
        <v>1868.36834426224</v>
      </c>
      <c r="H658" s="95">
        <v>0</v>
      </c>
      <c r="I658" s="95">
        <v>0</v>
      </c>
      <c r="J658" s="95">
        <v>39596.2135910988</v>
      </c>
      <c r="K658" s="95">
        <v>0</v>
      </c>
      <c r="L658" s="95">
        <v>101.730800290592</v>
      </c>
      <c r="M658" s="95">
        <v>35011.0161910057</v>
      </c>
      <c r="N658" s="95">
        <v>4683.3453028202102</v>
      </c>
      <c r="O658" s="95">
        <v>0</v>
      </c>
      <c r="P658" s="95">
        <v>33196.794750690497</v>
      </c>
      <c r="Q658" s="95">
        <v>2904.3136014640299</v>
      </c>
      <c r="R658" s="95">
        <v>0</v>
      </c>
      <c r="S658" s="95">
        <v>1861.9882892519199</v>
      </c>
      <c r="T658" s="95">
        <v>0</v>
      </c>
      <c r="U658" s="95">
        <v>39558.559093475298</v>
      </c>
      <c r="V658" s="95">
        <v>3327269.2859497098</v>
      </c>
      <c r="W658" s="95">
        <v>0</v>
      </c>
      <c r="X658" s="95">
        <v>415231.43899917603</v>
      </c>
      <c r="Y658" s="95">
        <v>287814.53894805902</v>
      </c>
      <c r="Z658" s="95">
        <v>210422.68822479199</v>
      </c>
      <c r="AA658" s="95">
        <v>0</v>
      </c>
      <c r="AB658" s="95">
        <v>0</v>
      </c>
      <c r="AC658" s="95">
        <v>13310692.5083008</v>
      </c>
      <c r="AD658" s="95">
        <v>0</v>
      </c>
      <c r="AE658" s="95">
        <v>6500.8912439346304</v>
      </c>
      <c r="AF658" s="95">
        <v>1580693.90594482</v>
      </c>
      <c r="AG658" s="95">
        <v>497240.60873794602</v>
      </c>
      <c r="AH658" s="95">
        <v>0</v>
      </c>
      <c r="AI658" s="95">
        <v>1298270.37255859</v>
      </c>
      <c r="AJ658" s="95">
        <v>360432.67596816999</v>
      </c>
      <c r="AK658" s="95">
        <v>0</v>
      </c>
      <c r="AL658" s="95">
        <v>209989.33730125401</v>
      </c>
      <c r="AM658" s="95">
        <v>0</v>
      </c>
      <c r="AN658" s="95">
        <v>13319848.9140625</v>
      </c>
      <c r="AO658" s="95">
        <v>36152731.3369141</v>
      </c>
      <c r="AP658" s="95">
        <v>0</v>
      </c>
      <c r="AQ658" s="95">
        <v>3917050.71453857</v>
      </c>
      <c r="AR658" s="95">
        <v>2641363.3459472698</v>
      </c>
      <c r="AS658" s="95">
        <v>1930843.8018493699</v>
      </c>
      <c r="AT658" s="95">
        <v>0</v>
      </c>
      <c r="AU658" s="95">
        <v>0</v>
      </c>
      <c r="AV658" s="95">
        <v>44934494.4462891</v>
      </c>
      <c r="AW658" s="95">
        <v>0</v>
      </c>
      <c r="AX658" s="95">
        <v>41880.791037559502</v>
      </c>
      <c r="AY658" s="95">
        <v>17434382.082519501</v>
      </c>
      <c r="AZ658" s="95">
        <v>5023432.61083984</v>
      </c>
      <c r="BA658" s="95">
        <v>0</v>
      </c>
      <c r="BB658" s="95">
        <v>13920033.752441401</v>
      </c>
      <c r="BC658" s="95">
        <v>3658047.8903808598</v>
      </c>
      <c r="BD658" s="95">
        <v>0</v>
      </c>
      <c r="BE658" s="95">
        <v>1927770.4992980999</v>
      </c>
      <c r="BF658" s="95">
        <v>0</v>
      </c>
      <c r="BG658" s="95">
        <v>44920173.5625</v>
      </c>
      <c r="BH658" s="95">
        <v>9995544.5270996094</v>
      </c>
      <c r="BI658" s="95">
        <v>0</v>
      </c>
      <c r="BJ658" s="95">
        <v>1470465.1674957301</v>
      </c>
      <c r="BK658" s="95">
        <v>1114775.3734893801</v>
      </c>
      <c r="BL658" s="95">
        <v>0</v>
      </c>
      <c r="BM658" s="95">
        <v>0</v>
      </c>
      <c r="BN658" s="95">
        <v>0</v>
      </c>
      <c r="BO658" s="95">
        <v>0</v>
      </c>
      <c r="BP658" s="95">
        <v>0</v>
      </c>
      <c r="BQ658" s="95">
        <v>0</v>
      </c>
      <c r="BR658" s="95">
        <v>5577172.8010253897</v>
      </c>
      <c r="BS658" s="95">
        <v>1841542.76893616</v>
      </c>
      <c r="BT658" s="95">
        <v>0</v>
      </c>
      <c r="BU658" s="95">
        <v>2099484.1899719201</v>
      </c>
      <c r="BV658" s="95">
        <v>1676086.00354004</v>
      </c>
      <c r="BW658" s="95">
        <v>0</v>
      </c>
      <c r="BX658" s="95">
        <v>328585.34883117699</v>
      </c>
      <c r="BY658" s="95">
        <v>0</v>
      </c>
      <c r="BZ658" s="95">
        <v>0</v>
      </c>
      <c r="CA658" s="95">
        <v>75909.934813499494</v>
      </c>
      <c r="CB658" s="95">
        <v>3743061.2408447298</v>
      </c>
      <c r="CC658" s="95">
        <v>40062221.152343802</v>
      </c>
      <c r="CD658" s="95">
        <v>11454819.4443359</v>
      </c>
      <c r="CE658" s="95">
        <v>1866.4417699426399</v>
      </c>
      <c r="CF658" s="95">
        <v>210260.30663490301</v>
      </c>
      <c r="CG658" s="95">
        <v>1930491.4120941199</v>
      </c>
      <c r="CH658" s="95">
        <v>0</v>
      </c>
      <c r="CI658" s="95">
        <v>77788.350052833601</v>
      </c>
      <c r="CJ658" s="95">
        <v>3950970.8392333998</v>
      </c>
      <c r="CK658" s="95">
        <v>41980999.801269501</v>
      </c>
      <c r="CL658" s="95">
        <v>11825358.925415</v>
      </c>
      <c r="CM658" s="160">
        <v>117106.82988071399</v>
      </c>
      <c r="CN658" s="160">
        <v>17237804.730957001</v>
      </c>
      <c r="CO658" s="160">
        <v>86954466.080078095</v>
      </c>
      <c r="CP658" s="95">
        <v>11825358.925415</v>
      </c>
      <c r="CQ658" s="95">
        <v>0</v>
      </c>
      <c r="CR658" s="95">
        <v>0</v>
      </c>
      <c r="CS658" s="95">
        <v>0</v>
      </c>
      <c r="CT658" s="95">
        <v>0</v>
      </c>
      <c r="CU658" s="161">
        <v>3953321.5474796328</v>
      </c>
      <c r="CV658" s="161">
        <v>41992712.564437926</v>
      </c>
    </row>
    <row r="659" spans="1:100" x14ac:dyDescent="0.2">
      <c r="A659" s="94" t="s">
        <v>60</v>
      </c>
      <c r="B659" s="96">
        <v>43800</v>
      </c>
      <c r="C659" s="95">
        <v>68665.018732070894</v>
      </c>
      <c r="D659" s="95">
        <v>0</v>
      </c>
      <c r="E659" s="95">
        <v>6894.1212278008497</v>
      </c>
      <c r="F659" s="95">
        <v>6119.0262553095799</v>
      </c>
      <c r="G659" s="95">
        <v>1826.02318517864</v>
      </c>
      <c r="H659" s="95">
        <v>0</v>
      </c>
      <c r="I659" s="95">
        <v>0</v>
      </c>
      <c r="J659" s="95">
        <v>39043.289757251703</v>
      </c>
      <c r="K659" s="95">
        <v>0</v>
      </c>
      <c r="L659" s="95">
        <v>95.713788833469195</v>
      </c>
      <c r="M659" s="95">
        <v>35068.811754226699</v>
      </c>
      <c r="N659" s="95">
        <v>4624.6964088678396</v>
      </c>
      <c r="O659" s="95">
        <v>0</v>
      </c>
      <c r="P659" s="95">
        <v>33060.766870975502</v>
      </c>
      <c r="Q659" s="95">
        <v>2894.9369979798798</v>
      </c>
      <c r="R659" s="95">
        <v>0</v>
      </c>
      <c r="S659" s="95">
        <v>1829.0190591216101</v>
      </c>
      <c r="T659" s="95">
        <v>0</v>
      </c>
      <c r="U659" s="95">
        <v>39073.384535312704</v>
      </c>
      <c r="V659" s="95">
        <v>3298458.6967468299</v>
      </c>
      <c r="W659" s="95">
        <v>0</v>
      </c>
      <c r="X659" s="95">
        <v>399347.479064941</v>
      </c>
      <c r="Y659" s="95">
        <v>280288.90774154698</v>
      </c>
      <c r="Z659" s="95">
        <v>206219.105909348</v>
      </c>
      <c r="AA659" s="95">
        <v>0</v>
      </c>
      <c r="AB659" s="95">
        <v>0</v>
      </c>
      <c r="AC659" s="95">
        <v>13194624.733154301</v>
      </c>
      <c r="AD659" s="95">
        <v>0</v>
      </c>
      <c r="AE659" s="95">
        <v>4793.0167140960702</v>
      </c>
      <c r="AF659" s="95">
        <v>1572526.4277954099</v>
      </c>
      <c r="AG659" s="95">
        <v>491301.33938980103</v>
      </c>
      <c r="AH659" s="95">
        <v>0</v>
      </c>
      <c r="AI659" s="95">
        <v>1276477.8544616699</v>
      </c>
      <c r="AJ659" s="95">
        <v>358111.23860931402</v>
      </c>
      <c r="AK659" s="95">
        <v>0</v>
      </c>
      <c r="AL659" s="95">
        <v>206136.21858596799</v>
      </c>
      <c r="AM659" s="95">
        <v>0</v>
      </c>
      <c r="AN659" s="95">
        <v>13151459.1787109</v>
      </c>
      <c r="AO659" s="95">
        <v>35970830.170410201</v>
      </c>
      <c r="AP659" s="95">
        <v>0</v>
      </c>
      <c r="AQ659" s="95">
        <v>3814748.69848633</v>
      </c>
      <c r="AR659" s="95">
        <v>2582245.6695861798</v>
      </c>
      <c r="AS659" s="95">
        <v>1892324.8841857901</v>
      </c>
      <c r="AT659" s="95">
        <v>0</v>
      </c>
      <c r="AU659" s="95">
        <v>0</v>
      </c>
      <c r="AV659" s="95">
        <v>44711750.270507798</v>
      </c>
      <c r="AW659" s="95">
        <v>0</v>
      </c>
      <c r="AX659" s="95">
        <v>25633.350899934801</v>
      </c>
      <c r="AY659" s="95">
        <v>17416671.1867676</v>
      </c>
      <c r="AZ659" s="95">
        <v>4954130.0678100605</v>
      </c>
      <c r="BA659" s="95">
        <v>0</v>
      </c>
      <c r="BB659" s="95">
        <v>13765644.466674799</v>
      </c>
      <c r="BC659" s="95">
        <v>3643041.9414367699</v>
      </c>
      <c r="BD659" s="95">
        <v>0</v>
      </c>
      <c r="BE659" s="95">
        <v>1890969.6954193099</v>
      </c>
      <c r="BF659" s="95">
        <v>0</v>
      </c>
      <c r="BG659" s="95">
        <v>44734354.948730499</v>
      </c>
      <c r="BH659" s="95">
        <v>9982058.9324951209</v>
      </c>
      <c r="BI659" s="95">
        <v>0</v>
      </c>
      <c r="BJ659" s="95">
        <v>1407836.2137756301</v>
      </c>
      <c r="BK659" s="95">
        <v>1078775.5317993199</v>
      </c>
      <c r="BL659" s="95">
        <v>0</v>
      </c>
      <c r="BM659" s="95">
        <v>0</v>
      </c>
      <c r="BN659" s="95">
        <v>0</v>
      </c>
      <c r="BO659" s="95">
        <v>0</v>
      </c>
      <c r="BP659" s="95">
        <v>0</v>
      </c>
      <c r="BQ659" s="95">
        <v>0</v>
      </c>
      <c r="BR659" s="95">
        <v>5594594.0853271503</v>
      </c>
      <c r="BS659" s="95">
        <v>1824447.35105896</v>
      </c>
      <c r="BT659" s="95">
        <v>0</v>
      </c>
      <c r="BU659" s="95">
        <v>2429018.7718505901</v>
      </c>
      <c r="BV659" s="95">
        <v>1649545.73350525</v>
      </c>
      <c r="BW659" s="95">
        <v>0</v>
      </c>
      <c r="BX659" s="95">
        <v>365715.66595840501</v>
      </c>
      <c r="BY659" s="95">
        <v>0</v>
      </c>
      <c r="BZ659" s="95">
        <v>0</v>
      </c>
      <c r="CA659" s="95">
        <v>75714.018910408005</v>
      </c>
      <c r="CB659" s="95">
        <v>3706696.1842041002</v>
      </c>
      <c r="CC659" s="95">
        <v>39801707.024902299</v>
      </c>
      <c r="CD659" s="95">
        <v>11370870.771972699</v>
      </c>
      <c r="CE659" s="95">
        <v>1827.4381974190501</v>
      </c>
      <c r="CF659" s="95">
        <v>206391.04346656799</v>
      </c>
      <c r="CG659" s="95">
        <v>1894232.3699646001</v>
      </c>
      <c r="CH659" s="95">
        <v>0</v>
      </c>
      <c r="CI659" s="95">
        <v>77509.167537689194</v>
      </c>
      <c r="CJ659" s="95">
        <v>3912713.0758056599</v>
      </c>
      <c r="CK659" s="95">
        <v>41743058.306640603</v>
      </c>
      <c r="CL659" s="95">
        <v>11734065.2770996</v>
      </c>
      <c r="CM659" s="160">
        <v>116255.258165359</v>
      </c>
      <c r="CN659" s="160">
        <v>17072486.482910201</v>
      </c>
      <c r="CO659" s="160">
        <v>86484977.205078095</v>
      </c>
      <c r="CP659" s="95">
        <v>11734065.2770996</v>
      </c>
      <c r="CQ659" s="95">
        <v>0</v>
      </c>
      <c r="CR659" s="95">
        <v>0</v>
      </c>
      <c r="CS659" s="95">
        <v>0</v>
      </c>
      <c r="CT659" s="95">
        <v>0</v>
      </c>
      <c r="CU659" s="161">
        <v>3913087.2276706682</v>
      </c>
      <c r="CV659" s="161">
        <v>41695939.394866899</v>
      </c>
    </row>
    <row r="660" spans="1:100" x14ac:dyDescent="0.2">
      <c r="A660" s="94" t="s">
        <v>60</v>
      </c>
      <c r="B660" s="96">
        <v>43891</v>
      </c>
      <c r="C660" s="95">
        <v>69150.020681381196</v>
      </c>
      <c r="D660" s="95">
        <v>0</v>
      </c>
      <c r="E660" s="95">
        <v>5917.3187720179603</v>
      </c>
      <c r="F660" s="95">
        <v>5756.2843268513698</v>
      </c>
      <c r="G660" s="95">
        <v>1795.2809568196501</v>
      </c>
      <c r="H660" s="95">
        <v>0</v>
      </c>
      <c r="I660" s="95">
        <v>0</v>
      </c>
      <c r="J660" s="95">
        <v>38486.164558887504</v>
      </c>
      <c r="K660" s="95">
        <v>0</v>
      </c>
      <c r="L660" s="95">
        <v>93.404817218892305</v>
      </c>
      <c r="M660" s="95">
        <v>34824.894472599</v>
      </c>
      <c r="N660" s="95">
        <v>4482.9998540282204</v>
      </c>
      <c r="O660" s="95">
        <v>0</v>
      </c>
      <c r="P660" s="95">
        <v>32644.2586743832</v>
      </c>
      <c r="Q660" s="95">
        <v>2707.6860461533101</v>
      </c>
      <c r="R660" s="95">
        <v>0</v>
      </c>
      <c r="S660" s="95">
        <v>1787.85601484776</v>
      </c>
      <c r="T660" s="95">
        <v>0</v>
      </c>
      <c r="U660" s="95">
        <v>38493.575713157697</v>
      </c>
      <c r="V660" s="95">
        <v>3286924.0236206101</v>
      </c>
      <c r="W660" s="95">
        <v>0</v>
      </c>
      <c r="X660" s="95">
        <v>249106.81309890701</v>
      </c>
      <c r="Y660" s="95">
        <v>241463.403448105</v>
      </c>
      <c r="Z660" s="95">
        <v>180699.43806648301</v>
      </c>
      <c r="AA660" s="95">
        <v>0</v>
      </c>
      <c r="AB660" s="95">
        <v>0</v>
      </c>
      <c r="AC660" s="95">
        <v>12599372.03125</v>
      </c>
      <c r="AD660" s="95">
        <v>0</v>
      </c>
      <c r="AE660" s="95">
        <v>5009.8677073121098</v>
      </c>
      <c r="AF660" s="95">
        <v>1530764.5870208701</v>
      </c>
      <c r="AG660" s="95">
        <v>474142.06395340001</v>
      </c>
      <c r="AH660" s="95">
        <v>0</v>
      </c>
      <c r="AI660" s="95">
        <v>1170663.5994567899</v>
      </c>
      <c r="AJ660" s="95">
        <v>347209.92029190098</v>
      </c>
      <c r="AK660" s="95">
        <v>0</v>
      </c>
      <c r="AL660" s="95">
        <v>180664.84190368699</v>
      </c>
      <c r="AM660" s="95">
        <v>0</v>
      </c>
      <c r="AN660" s="95">
        <v>12596058.661743199</v>
      </c>
      <c r="AO660" s="95">
        <v>35936389.7900391</v>
      </c>
      <c r="AP660" s="95">
        <v>0</v>
      </c>
      <c r="AQ660" s="95">
        <v>2271633.1416626</v>
      </c>
      <c r="AR660" s="95">
        <v>2258672.0455627399</v>
      </c>
      <c r="AS660" s="95">
        <v>1661639.1497955299</v>
      </c>
      <c r="AT660" s="95">
        <v>0</v>
      </c>
      <c r="AU660" s="95">
        <v>0</v>
      </c>
      <c r="AV660" s="95">
        <v>42929131.939941399</v>
      </c>
      <c r="AW660" s="95">
        <v>0</v>
      </c>
      <c r="AX660" s="95">
        <v>32204.146164178801</v>
      </c>
      <c r="AY660" s="95">
        <v>17029173.5380859</v>
      </c>
      <c r="AZ660" s="95">
        <v>4900771.6607665997</v>
      </c>
      <c r="BA660" s="95">
        <v>0</v>
      </c>
      <c r="BB660" s="95">
        <v>12649061.621948199</v>
      </c>
      <c r="BC660" s="95">
        <v>3554907.38208008</v>
      </c>
      <c r="BD660" s="95">
        <v>0</v>
      </c>
      <c r="BE660" s="95">
        <v>1661117.2875824</v>
      </c>
      <c r="BF660" s="95">
        <v>0</v>
      </c>
      <c r="BG660" s="95">
        <v>42779841.869628899</v>
      </c>
      <c r="BH660" s="95">
        <v>9921577.1595459003</v>
      </c>
      <c r="BI660" s="95">
        <v>0</v>
      </c>
      <c r="BJ660" s="95">
        <v>928768.10702514602</v>
      </c>
      <c r="BK660" s="95">
        <v>919732.74100494396</v>
      </c>
      <c r="BL660" s="95">
        <v>0</v>
      </c>
      <c r="BM660" s="95">
        <v>0</v>
      </c>
      <c r="BN660" s="95">
        <v>0</v>
      </c>
      <c r="BO660" s="95">
        <v>0</v>
      </c>
      <c r="BP660" s="95">
        <v>0</v>
      </c>
      <c r="BQ660" s="95">
        <v>0</v>
      </c>
      <c r="BR660" s="95">
        <v>5460256.9441528302</v>
      </c>
      <c r="BS660" s="95">
        <v>1783480.0220642099</v>
      </c>
      <c r="BT660" s="95">
        <v>0</v>
      </c>
      <c r="BU660" s="95">
        <v>2179856.9402771001</v>
      </c>
      <c r="BV660" s="95">
        <v>1441689.5712890599</v>
      </c>
      <c r="BW660" s="95">
        <v>0</v>
      </c>
      <c r="BX660" s="95">
        <v>321381.24381256098</v>
      </c>
      <c r="BY660" s="95">
        <v>0</v>
      </c>
      <c r="BZ660" s="95">
        <v>0</v>
      </c>
      <c r="CA660" s="95">
        <v>74809.919096946702</v>
      </c>
      <c r="CB660" s="95">
        <v>3507611.1759033198</v>
      </c>
      <c r="CC660" s="95">
        <v>37997606.854492202</v>
      </c>
      <c r="CD660" s="95">
        <v>10872720.5845947</v>
      </c>
      <c r="CE660" s="95">
        <v>1794.04119387269</v>
      </c>
      <c r="CF660" s="95">
        <v>180793.38015365601</v>
      </c>
      <c r="CG660" s="95">
        <v>1661926.61233521</v>
      </c>
      <c r="CH660" s="95">
        <v>0</v>
      </c>
      <c r="CI660" s="95">
        <v>76606.735107421904</v>
      </c>
      <c r="CJ660" s="95">
        <v>3690347.21307373</v>
      </c>
      <c r="CK660" s="95">
        <v>39506646.343261696</v>
      </c>
      <c r="CL660" s="95">
        <v>11182790.611572299</v>
      </c>
      <c r="CM660" s="160">
        <v>114877.971268654</v>
      </c>
      <c r="CN660" s="160">
        <v>16224534.0474854</v>
      </c>
      <c r="CO660" s="160">
        <v>82137336.402343795</v>
      </c>
      <c r="CP660" s="95">
        <v>11182790.611572299</v>
      </c>
      <c r="CQ660" s="95">
        <v>0</v>
      </c>
      <c r="CR660" s="95">
        <v>0</v>
      </c>
      <c r="CS660" s="95">
        <v>0</v>
      </c>
      <c r="CT660" s="95">
        <v>0</v>
      </c>
      <c r="CU660" s="161">
        <v>3688404.5560569759</v>
      </c>
      <c r="CV660" s="161">
        <v>39659533.466827415</v>
      </c>
    </row>
    <row r="661" spans="1:100" x14ac:dyDescent="0.2">
      <c r="A661" s="94" t="s">
        <v>60</v>
      </c>
      <c r="B661" s="96">
        <v>43983</v>
      </c>
      <c r="C661" s="95">
        <v>64907.6200180054</v>
      </c>
      <c r="D661" s="95">
        <v>0</v>
      </c>
      <c r="E661" s="95">
        <v>5460.2657987475404</v>
      </c>
      <c r="F661" s="95">
        <v>5353.0214840173703</v>
      </c>
      <c r="G661" s="95">
        <v>1524.0723745375899</v>
      </c>
      <c r="H661" s="95">
        <v>0</v>
      </c>
      <c r="I661" s="95">
        <v>0</v>
      </c>
      <c r="J661" s="95">
        <v>37434.906260490403</v>
      </c>
      <c r="K661" s="95">
        <v>0</v>
      </c>
      <c r="L661" s="95">
        <v>290.65677067637398</v>
      </c>
      <c r="M661" s="95">
        <v>33749.812985420198</v>
      </c>
      <c r="N661" s="95">
        <v>4234.7735919356301</v>
      </c>
      <c r="O661" s="95">
        <v>0</v>
      </c>
      <c r="P661" s="95">
        <v>29425.612514019002</v>
      </c>
      <c r="Q661" s="95">
        <v>2550.40769031644</v>
      </c>
      <c r="R661" s="95">
        <v>0</v>
      </c>
      <c r="S661" s="95">
        <v>1523.1756907850499</v>
      </c>
      <c r="T661" s="95">
        <v>0</v>
      </c>
      <c r="U661" s="95">
        <v>37444.434706211097</v>
      </c>
      <c r="V661" s="95">
        <v>2929424.9040222201</v>
      </c>
      <c r="W661" s="95">
        <v>0</v>
      </c>
      <c r="X661" s="95">
        <v>228080.91824722299</v>
      </c>
      <c r="Y661" s="95">
        <v>222844.604372025</v>
      </c>
      <c r="Z661" s="95">
        <v>137025.76641273501</v>
      </c>
      <c r="AA661" s="95">
        <v>0</v>
      </c>
      <c r="AB661" s="95">
        <v>0</v>
      </c>
      <c r="AC661" s="95">
        <v>11372199.186279301</v>
      </c>
      <c r="AD661" s="95">
        <v>0</v>
      </c>
      <c r="AE661" s="95">
        <v>3814.31390020251</v>
      </c>
      <c r="AF661" s="95">
        <v>1444996.20776367</v>
      </c>
      <c r="AG661" s="95">
        <v>442004.29965591402</v>
      </c>
      <c r="AH661" s="95">
        <v>0</v>
      </c>
      <c r="AI661" s="95">
        <v>931015.524269104</v>
      </c>
      <c r="AJ661" s="95">
        <v>330045.10644531302</v>
      </c>
      <c r="AK661" s="95">
        <v>0</v>
      </c>
      <c r="AL661" s="95">
        <v>136787.685510635</v>
      </c>
      <c r="AM661" s="95">
        <v>0</v>
      </c>
      <c r="AN661" s="95">
        <v>11347402.268676801</v>
      </c>
      <c r="AO661" s="95">
        <v>32372720.0617676</v>
      </c>
      <c r="AP661" s="95">
        <v>0</v>
      </c>
      <c r="AQ661" s="95">
        <v>2176320.7306823698</v>
      </c>
      <c r="AR661" s="95">
        <v>2119818.3651733398</v>
      </c>
      <c r="AS661" s="95">
        <v>1265785.47265625</v>
      </c>
      <c r="AT661" s="95">
        <v>0</v>
      </c>
      <c r="AU661" s="95">
        <v>0</v>
      </c>
      <c r="AV661" s="95">
        <v>38697362.238769501</v>
      </c>
      <c r="AW661" s="95">
        <v>0</v>
      </c>
      <c r="AX661" s="95">
        <v>27614.067947149299</v>
      </c>
      <c r="AY661" s="95">
        <v>16241262.623168901</v>
      </c>
      <c r="AZ661" s="95">
        <v>4579065.3565063505</v>
      </c>
      <c r="BA661" s="95">
        <v>0</v>
      </c>
      <c r="BB661" s="95">
        <v>10169407.2137451</v>
      </c>
      <c r="BC661" s="95">
        <v>3420121.1652526902</v>
      </c>
      <c r="BD661" s="95">
        <v>0</v>
      </c>
      <c r="BE661" s="95">
        <v>1263545.1567993199</v>
      </c>
      <c r="BF661" s="95">
        <v>0</v>
      </c>
      <c r="BG661" s="95">
        <v>38484293.458007798</v>
      </c>
      <c r="BH661" s="95">
        <v>8887600.1799316406</v>
      </c>
      <c r="BI661" s="95">
        <v>0</v>
      </c>
      <c r="BJ661" s="95">
        <v>939966.47996520996</v>
      </c>
      <c r="BK661" s="95">
        <v>938865.89146423305</v>
      </c>
      <c r="BL661" s="95">
        <v>0</v>
      </c>
      <c r="BM661" s="95">
        <v>0</v>
      </c>
      <c r="BN661" s="95">
        <v>0</v>
      </c>
      <c r="BO661" s="95">
        <v>0</v>
      </c>
      <c r="BP661" s="95">
        <v>0</v>
      </c>
      <c r="BQ661" s="95">
        <v>0</v>
      </c>
      <c r="BR661" s="95">
        <v>5065037.4705200205</v>
      </c>
      <c r="BS661" s="95">
        <v>1730018.81344604</v>
      </c>
      <c r="BT661" s="95">
        <v>0</v>
      </c>
      <c r="BU661" s="95">
        <v>1761769.96697998</v>
      </c>
      <c r="BV661" s="95">
        <v>1395366.8030395501</v>
      </c>
      <c r="BW661" s="95">
        <v>0</v>
      </c>
      <c r="BX661" s="95">
        <v>251810.82139396699</v>
      </c>
      <c r="BY661" s="95">
        <v>0</v>
      </c>
      <c r="BZ661" s="95">
        <v>0</v>
      </c>
      <c r="CA661" s="95">
        <v>70327.588142395005</v>
      </c>
      <c r="CB661" s="95">
        <v>3140682.6175231901</v>
      </c>
      <c r="CC661" s="95">
        <v>34355318.212402299</v>
      </c>
      <c r="CD661" s="95">
        <v>9843459.0096435491</v>
      </c>
      <c r="CE661" s="95">
        <v>1525.69406424463</v>
      </c>
      <c r="CF661" s="95">
        <v>136931.54564285299</v>
      </c>
      <c r="CG661" s="95">
        <v>1264481.45407104</v>
      </c>
      <c r="CH661" s="95">
        <v>0</v>
      </c>
      <c r="CI661" s="95">
        <v>71875.522641181902</v>
      </c>
      <c r="CJ661" s="95">
        <v>3274044.5529479999</v>
      </c>
      <c r="CK661" s="95">
        <v>35638805.707519501</v>
      </c>
      <c r="CL661" s="95">
        <v>10073734.685913101</v>
      </c>
      <c r="CM661" s="160">
        <v>109084.55778312701</v>
      </c>
      <c r="CN661" s="160">
        <v>14656884.4610596</v>
      </c>
      <c r="CO661" s="160">
        <v>74108504.440429702</v>
      </c>
      <c r="CP661" s="95">
        <v>10073734.685913101</v>
      </c>
      <c r="CQ661" s="95">
        <v>0</v>
      </c>
      <c r="CR661" s="95">
        <v>0</v>
      </c>
      <c r="CS661" s="95">
        <v>0</v>
      </c>
      <c r="CT661" s="95">
        <v>0</v>
      </c>
      <c r="CU661" s="161">
        <v>3277614.1631660429</v>
      </c>
      <c r="CV661" s="161">
        <v>35619799.666473337</v>
      </c>
    </row>
    <row r="662" spans="1:100" x14ac:dyDescent="0.2">
      <c r="A662" s="94" t="s">
        <v>61</v>
      </c>
      <c r="B662" s="96">
        <v>38047</v>
      </c>
      <c r="C662" s="95">
        <v>30937.572666883501</v>
      </c>
      <c r="D662" s="95">
        <v>0</v>
      </c>
      <c r="E662" s="95">
        <v>27199.601449489601</v>
      </c>
      <c r="F662" s="95">
        <v>14051.210299968699</v>
      </c>
      <c r="G662" s="95">
        <v>5.9615159519598802</v>
      </c>
      <c r="H662" s="95">
        <v>932.73825740814198</v>
      </c>
      <c r="I662" s="95">
        <v>0</v>
      </c>
      <c r="J662" s="95">
        <v>71.570866383612199</v>
      </c>
      <c r="K662" s="95">
        <v>0</v>
      </c>
      <c r="L662" s="95">
        <v>25654.699315786402</v>
      </c>
      <c r="M662" s="95">
        <v>22948.7190127373</v>
      </c>
      <c r="N662" s="95">
        <v>6276.3746810555504</v>
      </c>
      <c r="O662" s="95">
        <v>0</v>
      </c>
      <c r="P662" s="95">
        <v>0</v>
      </c>
      <c r="Q662" s="95">
        <v>2882.5863094031802</v>
      </c>
      <c r="R662" s="95">
        <v>0</v>
      </c>
      <c r="S662" s="95">
        <v>0</v>
      </c>
      <c r="T662" s="95">
        <v>937.80170212686096</v>
      </c>
      <c r="U662" s="95">
        <v>24954.3495929241</v>
      </c>
      <c r="V662" s="95">
        <v>1647919.8338928199</v>
      </c>
      <c r="W662" s="95">
        <v>0</v>
      </c>
      <c r="X662" s="95">
        <v>2286206.7428894001</v>
      </c>
      <c r="Y662" s="95">
        <v>1017751.32041168</v>
      </c>
      <c r="Z662" s="95">
        <v>449.47606553509797</v>
      </c>
      <c r="AA662" s="95">
        <v>140964.51101112401</v>
      </c>
      <c r="AB662" s="95">
        <v>0</v>
      </c>
      <c r="AC662" s="95">
        <v>5297.5345740914299</v>
      </c>
      <c r="AD662" s="95">
        <v>0</v>
      </c>
      <c r="AE662" s="95">
        <v>1402024.5435790999</v>
      </c>
      <c r="AF662" s="95">
        <v>1086011.87838745</v>
      </c>
      <c r="AG662" s="95">
        <v>1065330.2419433601</v>
      </c>
      <c r="AH662" s="95">
        <v>0</v>
      </c>
      <c r="AI662" s="95">
        <v>0</v>
      </c>
      <c r="AJ662" s="95">
        <v>359406.95764541603</v>
      </c>
      <c r="AK662" s="95">
        <v>0</v>
      </c>
      <c r="AL662" s="95">
        <v>0</v>
      </c>
      <c r="AM662" s="95">
        <v>140620.69511795</v>
      </c>
      <c r="AN662" s="95">
        <v>6095410.3219604502</v>
      </c>
      <c r="AO662" s="95">
        <v>11129262.9324951</v>
      </c>
      <c r="AP662" s="95">
        <v>0</v>
      </c>
      <c r="AQ662" s="95">
        <v>14654679.2298584</v>
      </c>
      <c r="AR662" s="95">
        <v>6411862.3615722703</v>
      </c>
      <c r="AS662" s="95">
        <v>2597.2888075411302</v>
      </c>
      <c r="AT662" s="95">
        <v>857144.976325989</v>
      </c>
      <c r="AU662" s="95">
        <v>0</v>
      </c>
      <c r="AV662" s="95">
        <v>10526.970503926301</v>
      </c>
      <c r="AW662" s="95">
        <v>0</v>
      </c>
      <c r="AX662" s="95">
        <v>9578856.4783935491</v>
      </c>
      <c r="AY662" s="95">
        <v>7173525.6943359403</v>
      </c>
      <c r="AZ662" s="95">
        <v>6618475.2791748</v>
      </c>
      <c r="BA662" s="95">
        <v>0</v>
      </c>
      <c r="BB662" s="95">
        <v>0</v>
      </c>
      <c r="BC662" s="95">
        <v>2306991.2807617201</v>
      </c>
      <c r="BD662" s="95">
        <v>0</v>
      </c>
      <c r="BE662" s="95">
        <v>0</v>
      </c>
      <c r="BF662" s="95">
        <v>854380.13121795701</v>
      </c>
      <c r="BG662" s="95">
        <v>13998223.361694301</v>
      </c>
      <c r="BH662" s="95">
        <v>1916485.92601013</v>
      </c>
      <c r="BI662" s="95">
        <v>0</v>
      </c>
      <c r="BJ662" s="95">
        <v>4416851.6124267597</v>
      </c>
      <c r="BK662" s="95">
        <v>2381679.7256469699</v>
      </c>
      <c r="BL662" s="95">
        <v>0</v>
      </c>
      <c r="BM662" s="95">
        <v>0</v>
      </c>
      <c r="BN662" s="95">
        <v>0</v>
      </c>
      <c r="BO662" s="95">
        <v>0</v>
      </c>
      <c r="BP662" s="95">
        <v>0</v>
      </c>
      <c r="BQ662" s="95">
        <v>0</v>
      </c>
      <c r="BR662" s="95">
        <v>2462242.9919433598</v>
      </c>
      <c r="BS662" s="95">
        <v>2707397.5624084501</v>
      </c>
      <c r="BT662" s="95">
        <v>0</v>
      </c>
      <c r="BU662" s="95">
        <v>0</v>
      </c>
      <c r="BV662" s="95">
        <v>1102801.8234558101</v>
      </c>
      <c r="BW662" s="95">
        <v>0</v>
      </c>
      <c r="BX662" s="95">
        <v>0</v>
      </c>
      <c r="BY662" s="95">
        <v>0</v>
      </c>
      <c r="BZ662" s="95">
        <v>0</v>
      </c>
      <c r="CA662" s="95">
        <v>58035.670545578003</v>
      </c>
      <c r="CB662" s="95">
        <v>3885773.66900635</v>
      </c>
      <c r="CC662" s="95">
        <v>25710225.576171901</v>
      </c>
      <c r="CD662" s="95">
        <v>6287393.0845947303</v>
      </c>
      <c r="CE662" s="95">
        <v>936.24846062809195</v>
      </c>
      <c r="CF662" s="95">
        <v>139775.459440231</v>
      </c>
      <c r="CG662" s="95">
        <v>846720.71796417201</v>
      </c>
      <c r="CH662" s="95">
        <v>0</v>
      </c>
      <c r="CI662" s="95">
        <v>58972.912421703302</v>
      </c>
      <c r="CJ662" s="95">
        <v>4024834.1465454102</v>
      </c>
      <c r="CK662" s="95">
        <v>26412745.880127002</v>
      </c>
      <c r="CL662" s="95">
        <v>6286673.0844116202</v>
      </c>
      <c r="CM662" s="160">
        <v>83807.942679405198</v>
      </c>
      <c r="CN662" s="160">
        <v>10090371.440063501</v>
      </c>
      <c r="CO662" s="160">
        <v>40374045.090820298</v>
      </c>
      <c r="CP662" s="95">
        <v>6286673.0844116202</v>
      </c>
      <c r="CQ662" s="95">
        <v>0</v>
      </c>
      <c r="CR662" s="95">
        <v>0</v>
      </c>
      <c r="CS662" s="95">
        <v>0</v>
      </c>
      <c r="CT662" s="95">
        <v>0</v>
      </c>
      <c r="CU662" s="161">
        <v>4025549.1284465808</v>
      </c>
      <c r="CV662" s="161">
        <v>26556946.294136073</v>
      </c>
    </row>
    <row r="663" spans="1:100" x14ac:dyDescent="0.2">
      <c r="A663" s="94" t="s">
        <v>61</v>
      </c>
      <c r="B663" s="96">
        <v>38139</v>
      </c>
      <c r="C663" s="95">
        <v>30966.684226036101</v>
      </c>
      <c r="D663" s="95">
        <v>0</v>
      </c>
      <c r="E663" s="95">
        <v>26921.171154737502</v>
      </c>
      <c r="F663" s="95">
        <v>14530.2795459032</v>
      </c>
      <c r="G663" s="95">
        <v>28.330874581821298</v>
      </c>
      <c r="H663" s="95">
        <v>853.57460077851999</v>
      </c>
      <c r="I663" s="95">
        <v>0</v>
      </c>
      <c r="J663" s="95">
        <v>1207.13189224899</v>
      </c>
      <c r="K663" s="95">
        <v>0</v>
      </c>
      <c r="L663" s="95">
        <v>25991.462606906902</v>
      </c>
      <c r="M663" s="95">
        <v>22824.323841571801</v>
      </c>
      <c r="N663" s="95">
        <v>6262.4731587767601</v>
      </c>
      <c r="O663" s="95">
        <v>0</v>
      </c>
      <c r="P663" s="95">
        <v>0</v>
      </c>
      <c r="Q663" s="95">
        <v>2870.7179233729798</v>
      </c>
      <c r="R663" s="95">
        <v>0</v>
      </c>
      <c r="S663" s="95">
        <v>0</v>
      </c>
      <c r="T663" s="95">
        <v>886.36445300281002</v>
      </c>
      <c r="U663" s="95">
        <v>25014.9161314964</v>
      </c>
      <c r="V663" s="95">
        <v>1642149.94831848</v>
      </c>
      <c r="W663" s="95">
        <v>0</v>
      </c>
      <c r="X663" s="95">
        <v>2248485.8501281701</v>
      </c>
      <c r="Y663" s="95">
        <v>1059828.29164124</v>
      </c>
      <c r="Z663" s="95">
        <v>3376.45561358333</v>
      </c>
      <c r="AA663" s="95">
        <v>128037.796097755</v>
      </c>
      <c r="AB663" s="95">
        <v>0</v>
      </c>
      <c r="AC663" s="95">
        <v>251356.85801124599</v>
      </c>
      <c r="AD663" s="95">
        <v>0</v>
      </c>
      <c r="AE663" s="95">
        <v>1383990.82774353</v>
      </c>
      <c r="AF663" s="95">
        <v>1085646.0149383501</v>
      </c>
      <c r="AG663" s="95">
        <v>1056509.6086120601</v>
      </c>
      <c r="AH663" s="95">
        <v>0</v>
      </c>
      <c r="AI663" s="95">
        <v>0</v>
      </c>
      <c r="AJ663" s="95">
        <v>348488.00089645397</v>
      </c>
      <c r="AK663" s="95">
        <v>0</v>
      </c>
      <c r="AL663" s="95">
        <v>0</v>
      </c>
      <c r="AM663" s="95">
        <v>131081.43071937599</v>
      </c>
      <c r="AN663" s="95">
        <v>6113209.5388793899</v>
      </c>
      <c r="AO663" s="95">
        <v>11223168.99646</v>
      </c>
      <c r="AP663" s="95">
        <v>0</v>
      </c>
      <c r="AQ663" s="95">
        <v>14633238.5780029</v>
      </c>
      <c r="AR663" s="95">
        <v>6808996.9799194299</v>
      </c>
      <c r="AS663" s="95">
        <v>19569.420106887799</v>
      </c>
      <c r="AT663" s="95">
        <v>783874.95481872605</v>
      </c>
      <c r="AU663" s="95">
        <v>0</v>
      </c>
      <c r="AV663" s="95">
        <v>604048.06754303002</v>
      </c>
      <c r="AW663" s="95">
        <v>0</v>
      </c>
      <c r="AX663" s="95">
        <v>9519157.2778320294</v>
      </c>
      <c r="AY663" s="95">
        <v>7207558.0556640597</v>
      </c>
      <c r="AZ663" s="95">
        <v>6630975.1113281297</v>
      </c>
      <c r="BA663" s="95">
        <v>0</v>
      </c>
      <c r="BB663" s="95">
        <v>0</v>
      </c>
      <c r="BC663" s="95">
        <v>2285212.19781494</v>
      </c>
      <c r="BD663" s="95">
        <v>0</v>
      </c>
      <c r="BE663" s="95">
        <v>0</v>
      </c>
      <c r="BF663" s="95">
        <v>802842.70922851597</v>
      </c>
      <c r="BG663" s="95">
        <v>14243036.1798096</v>
      </c>
      <c r="BH663" s="95">
        <v>1895329.0871429399</v>
      </c>
      <c r="BI663" s="95">
        <v>0</v>
      </c>
      <c r="BJ663" s="95">
        <v>4385163.2962646503</v>
      </c>
      <c r="BK663" s="95">
        <v>2497179.1214294401</v>
      </c>
      <c r="BL663" s="95">
        <v>0</v>
      </c>
      <c r="BM663" s="95">
        <v>0</v>
      </c>
      <c r="BN663" s="95">
        <v>0</v>
      </c>
      <c r="BO663" s="95">
        <v>0</v>
      </c>
      <c r="BP663" s="95">
        <v>0</v>
      </c>
      <c r="BQ663" s="95">
        <v>0</v>
      </c>
      <c r="BR663" s="95">
        <v>2477607.1927185101</v>
      </c>
      <c r="BS663" s="95">
        <v>2697823.6163024898</v>
      </c>
      <c r="BT663" s="95">
        <v>0</v>
      </c>
      <c r="BU663" s="95">
        <v>0</v>
      </c>
      <c r="BV663" s="95">
        <v>1103671.3411407501</v>
      </c>
      <c r="BW663" s="95">
        <v>0</v>
      </c>
      <c r="BX663" s="95">
        <v>0</v>
      </c>
      <c r="BY663" s="95">
        <v>0</v>
      </c>
      <c r="BZ663" s="95">
        <v>0</v>
      </c>
      <c r="CA663" s="95">
        <v>57999.825233459502</v>
      </c>
      <c r="CB663" s="95">
        <v>3870347.60296631</v>
      </c>
      <c r="CC663" s="95">
        <v>25434767.184082001</v>
      </c>
      <c r="CD663" s="95">
        <v>6222548.5543823196</v>
      </c>
      <c r="CE663" s="95">
        <v>887.88859095424402</v>
      </c>
      <c r="CF663" s="95">
        <v>131051.368601799</v>
      </c>
      <c r="CG663" s="95">
        <v>801127.06751251197</v>
      </c>
      <c r="CH663" s="95">
        <v>0</v>
      </c>
      <c r="CI663" s="95">
        <v>58884.4163341522</v>
      </c>
      <c r="CJ663" s="95">
        <v>4001523.2637634301</v>
      </c>
      <c r="CK663" s="95">
        <v>26518480.416503899</v>
      </c>
      <c r="CL663" s="95">
        <v>6221648.8120117197</v>
      </c>
      <c r="CM663" s="160">
        <v>83854.355318069502</v>
      </c>
      <c r="CN663" s="160">
        <v>10093926.8878174</v>
      </c>
      <c r="CO663" s="160">
        <v>40624527.890136696</v>
      </c>
      <c r="CP663" s="95">
        <v>6221648.8120117197</v>
      </c>
      <c r="CQ663" s="95">
        <v>0</v>
      </c>
      <c r="CR663" s="95">
        <v>0</v>
      </c>
      <c r="CS663" s="95">
        <v>0</v>
      </c>
      <c r="CT663" s="95">
        <v>0</v>
      </c>
      <c r="CU663" s="161">
        <v>4001398.971568109</v>
      </c>
      <c r="CV663" s="161">
        <v>26235894.251594514</v>
      </c>
    </row>
    <row r="664" spans="1:100" x14ac:dyDescent="0.2">
      <c r="A664" s="94" t="s">
        <v>61</v>
      </c>
      <c r="B664" s="96">
        <v>38231</v>
      </c>
      <c r="C664" s="95">
        <v>31494.962509393699</v>
      </c>
      <c r="D664" s="95">
        <v>0</v>
      </c>
      <c r="E664" s="95">
        <v>27064.1527409554</v>
      </c>
      <c r="F664" s="95">
        <v>15248.1935341358</v>
      </c>
      <c r="G664" s="95">
        <v>62.910432783886797</v>
      </c>
      <c r="H664" s="95">
        <v>802.27310574054695</v>
      </c>
      <c r="I664" s="95">
        <v>0</v>
      </c>
      <c r="J664" s="95">
        <v>2769.1395086050002</v>
      </c>
      <c r="K664" s="95">
        <v>0</v>
      </c>
      <c r="L664" s="95">
        <v>26880.651502370802</v>
      </c>
      <c r="M664" s="95">
        <v>23024.3351037502</v>
      </c>
      <c r="N664" s="95">
        <v>6313.0315216183699</v>
      </c>
      <c r="O664" s="95">
        <v>0</v>
      </c>
      <c r="P664" s="95">
        <v>0</v>
      </c>
      <c r="Q664" s="95">
        <v>2902.92074078321</v>
      </c>
      <c r="R664" s="95">
        <v>0</v>
      </c>
      <c r="S664" s="95">
        <v>0</v>
      </c>
      <c r="T664" s="95">
        <v>863.09045244008303</v>
      </c>
      <c r="U664" s="95">
        <v>25017.4687759876</v>
      </c>
      <c r="V664" s="95">
        <v>1668603.1576843299</v>
      </c>
      <c r="W664" s="95">
        <v>0</v>
      </c>
      <c r="X664" s="95">
        <v>2231616.92886353</v>
      </c>
      <c r="Y664" s="95">
        <v>1111428.4193420401</v>
      </c>
      <c r="Z664" s="95">
        <v>8128.4443493485496</v>
      </c>
      <c r="AA664" s="95">
        <v>119198.348223686</v>
      </c>
      <c r="AB664" s="95">
        <v>0</v>
      </c>
      <c r="AC664" s="95">
        <v>595192.04444122303</v>
      </c>
      <c r="AD664" s="95">
        <v>0</v>
      </c>
      <c r="AE664" s="95">
        <v>1430510.9775695801</v>
      </c>
      <c r="AF664" s="95">
        <v>1098070.62683105</v>
      </c>
      <c r="AG664" s="95">
        <v>1061662.89631653</v>
      </c>
      <c r="AH664" s="95">
        <v>0</v>
      </c>
      <c r="AI664" s="95">
        <v>0</v>
      </c>
      <c r="AJ664" s="95">
        <v>350166.81520080601</v>
      </c>
      <c r="AK664" s="95">
        <v>0</v>
      </c>
      <c r="AL664" s="95">
        <v>0</v>
      </c>
      <c r="AM664" s="95">
        <v>125339.089366913</v>
      </c>
      <c r="AN664" s="95">
        <v>5730886.7156372098</v>
      </c>
      <c r="AO664" s="95">
        <v>11565446.3800049</v>
      </c>
      <c r="AP664" s="95">
        <v>0</v>
      </c>
      <c r="AQ664" s="95">
        <v>14712270.676757799</v>
      </c>
      <c r="AR664" s="95">
        <v>7204428.4792480497</v>
      </c>
      <c r="AS664" s="95">
        <v>49535.957793235801</v>
      </c>
      <c r="AT664" s="95">
        <v>742787.72785949695</v>
      </c>
      <c r="AU664" s="95">
        <v>0</v>
      </c>
      <c r="AV664" s="95">
        <v>1464291.8943634001</v>
      </c>
      <c r="AW664" s="95">
        <v>0</v>
      </c>
      <c r="AX664" s="95">
        <v>10063506.041992201</v>
      </c>
      <c r="AY664" s="95">
        <v>7442942.5510864304</v>
      </c>
      <c r="AZ664" s="95">
        <v>6749880.88208008</v>
      </c>
      <c r="BA664" s="95">
        <v>0</v>
      </c>
      <c r="BB664" s="95">
        <v>0</v>
      </c>
      <c r="BC664" s="95">
        <v>2307308.0062255901</v>
      </c>
      <c r="BD664" s="95">
        <v>0</v>
      </c>
      <c r="BE664" s="95">
        <v>0</v>
      </c>
      <c r="BF664" s="95">
        <v>778044.497421265</v>
      </c>
      <c r="BG664" s="95">
        <v>13594253.204345699</v>
      </c>
      <c r="BH664" s="95">
        <v>2006584.97296143</v>
      </c>
      <c r="BI664" s="95">
        <v>0</v>
      </c>
      <c r="BJ664" s="95">
        <v>4367618.2477417002</v>
      </c>
      <c r="BK664" s="95">
        <v>2649084.7725830101</v>
      </c>
      <c r="BL664" s="95">
        <v>0</v>
      </c>
      <c r="BM664" s="95">
        <v>0</v>
      </c>
      <c r="BN664" s="95">
        <v>0</v>
      </c>
      <c r="BO664" s="95">
        <v>0</v>
      </c>
      <c r="BP664" s="95">
        <v>0</v>
      </c>
      <c r="BQ664" s="95">
        <v>0</v>
      </c>
      <c r="BR664" s="95">
        <v>2525007.8777465802</v>
      </c>
      <c r="BS664" s="95">
        <v>2745792.6322021498</v>
      </c>
      <c r="BT664" s="95">
        <v>0</v>
      </c>
      <c r="BU664" s="95">
        <v>0</v>
      </c>
      <c r="BV664" s="95">
        <v>1121555.4628906299</v>
      </c>
      <c r="BW664" s="95">
        <v>0</v>
      </c>
      <c r="BX664" s="95">
        <v>0</v>
      </c>
      <c r="BY664" s="95">
        <v>0</v>
      </c>
      <c r="BZ664" s="95">
        <v>0</v>
      </c>
      <c r="CA664" s="95">
        <v>58545.4354124069</v>
      </c>
      <c r="CB664" s="95">
        <v>3916107.6320495601</v>
      </c>
      <c r="CC664" s="95">
        <v>26394653.131591801</v>
      </c>
      <c r="CD664" s="95">
        <v>6458770.9259033203</v>
      </c>
      <c r="CE664" s="95">
        <v>855.87010455131497</v>
      </c>
      <c r="CF664" s="95">
        <v>127042.095583916</v>
      </c>
      <c r="CG664" s="95">
        <v>788901.90896606399</v>
      </c>
      <c r="CH664" s="95">
        <v>0</v>
      </c>
      <c r="CI664" s="95">
        <v>59403.751146316499</v>
      </c>
      <c r="CJ664" s="95">
        <v>4042215.9284668001</v>
      </c>
      <c r="CK664" s="95">
        <v>27109376.806152299</v>
      </c>
      <c r="CL664" s="95">
        <v>6460979.0825805701</v>
      </c>
      <c r="CM664" s="160">
        <v>84520.992933273301</v>
      </c>
      <c r="CN664" s="160">
        <v>9778498.3574218806</v>
      </c>
      <c r="CO664" s="160">
        <v>40866946.221191399</v>
      </c>
      <c r="CP664" s="95">
        <v>6460979.0825805701</v>
      </c>
      <c r="CQ664" s="95">
        <v>0</v>
      </c>
      <c r="CR664" s="95">
        <v>0</v>
      </c>
      <c r="CS664" s="95">
        <v>0</v>
      </c>
      <c r="CT664" s="95">
        <v>0</v>
      </c>
      <c r="CU664" s="161">
        <v>4043149.7276334763</v>
      </c>
      <c r="CV664" s="161">
        <v>27183555.040557865</v>
      </c>
    </row>
    <row r="665" spans="1:100" x14ac:dyDescent="0.2">
      <c r="A665" s="94" t="s">
        <v>61</v>
      </c>
      <c r="B665" s="96">
        <v>38322</v>
      </c>
      <c r="C665" s="95">
        <v>32347.681214332599</v>
      </c>
      <c r="D665" s="95">
        <v>0</v>
      </c>
      <c r="E665" s="95">
        <v>26434.1830852032</v>
      </c>
      <c r="F665" s="95">
        <v>15395.177153468099</v>
      </c>
      <c r="G665" s="95">
        <v>94.075321441516294</v>
      </c>
      <c r="H665" s="95">
        <v>782.39077295362904</v>
      </c>
      <c r="I665" s="95">
        <v>0</v>
      </c>
      <c r="J665" s="95">
        <v>4419.19961863756</v>
      </c>
      <c r="K665" s="95">
        <v>0</v>
      </c>
      <c r="L665" s="95">
        <v>26627.8744149208</v>
      </c>
      <c r="M665" s="95">
        <v>23216.4849870205</v>
      </c>
      <c r="N665" s="95">
        <v>6325.5994270443898</v>
      </c>
      <c r="O665" s="95">
        <v>0</v>
      </c>
      <c r="P665" s="95">
        <v>0</v>
      </c>
      <c r="Q665" s="95">
        <v>2939.1939353644798</v>
      </c>
      <c r="R665" s="95">
        <v>0</v>
      </c>
      <c r="S665" s="95">
        <v>0</v>
      </c>
      <c r="T665" s="95">
        <v>873.34541314840305</v>
      </c>
      <c r="U665" s="95">
        <v>25416.3144214153</v>
      </c>
      <c r="V665" s="95">
        <v>1737100.4936676</v>
      </c>
      <c r="W665" s="95">
        <v>0</v>
      </c>
      <c r="X665" s="95">
        <v>2197998.2162780799</v>
      </c>
      <c r="Y665" s="95">
        <v>1142847.8742828399</v>
      </c>
      <c r="Z665" s="95">
        <v>13299.458011865599</v>
      </c>
      <c r="AA665" s="95">
        <v>113420.70951461801</v>
      </c>
      <c r="AB665" s="95">
        <v>0</v>
      </c>
      <c r="AC665" s="95">
        <v>1213029.3617706301</v>
      </c>
      <c r="AD665" s="95">
        <v>0</v>
      </c>
      <c r="AE665" s="95">
        <v>1404091.5027771001</v>
      </c>
      <c r="AF665" s="95">
        <v>1107523.41915894</v>
      </c>
      <c r="AG665" s="95">
        <v>1073448.59249878</v>
      </c>
      <c r="AH665" s="95">
        <v>0</v>
      </c>
      <c r="AI665" s="95">
        <v>0</v>
      </c>
      <c r="AJ665" s="95">
        <v>340839.44741821301</v>
      </c>
      <c r="AK665" s="95">
        <v>0</v>
      </c>
      <c r="AL665" s="95">
        <v>0</v>
      </c>
      <c r="AM665" s="95">
        <v>129545.675688744</v>
      </c>
      <c r="AN665" s="95">
        <v>6261028.85620117</v>
      </c>
      <c r="AO665" s="95">
        <v>12208863.1690674</v>
      </c>
      <c r="AP665" s="95">
        <v>0</v>
      </c>
      <c r="AQ665" s="95">
        <v>14681031.5786133</v>
      </c>
      <c r="AR665" s="95">
        <v>7536947.0787353497</v>
      </c>
      <c r="AS665" s="95">
        <v>87130.876117706299</v>
      </c>
      <c r="AT665" s="95">
        <v>710559.68491363502</v>
      </c>
      <c r="AU665" s="95">
        <v>0</v>
      </c>
      <c r="AV665" s="95">
        <v>2988942.2523803702</v>
      </c>
      <c r="AW665" s="95">
        <v>0</v>
      </c>
      <c r="AX665" s="95">
        <v>10077657.946167</v>
      </c>
      <c r="AY665" s="95">
        <v>7608006.0263671903</v>
      </c>
      <c r="AZ665" s="95">
        <v>6933491.5634155301</v>
      </c>
      <c r="BA665" s="95">
        <v>0</v>
      </c>
      <c r="BB665" s="95">
        <v>0</v>
      </c>
      <c r="BC665" s="95">
        <v>2292050.1247253399</v>
      </c>
      <c r="BD665" s="95">
        <v>0</v>
      </c>
      <c r="BE665" s="95">
        <v>0</v>
      </c>
      <c r="BF665" s="95">
        <v>812040.85855102504</v>
      </c>
      <c r="BG665" s="95">
        <v>14815441.963378901</v>
      </c>
      <c r="BH665" s="95">
        <v>2088390.72935486</v>
      </c>
      <c r="BI665" s="95">
        <v>0</v>
      </c>
      <c r="BJ665" s="95">
        <v>4383564.7926635696</v>
      </c>
      <c r="BK665" s="95">
        <v>2767818.5654907199</v>
      </c>
      <c r="BL665" s="95">
        <v>0</v>
      </c>
      <c r="BM665" s="95">
        <v>0</v>
      </c>
      <c r="BN665" s="95">
        <v>0</v>
      </c>
      <c r="BO665" s="95">
        <v>0</v>
      </c>
      <c r="BP665" s="95">
        <v>0</v>
      </c>
      <c r="BQ665" s="95">
        <v>0</v>
      </c>
      <c r="BR665" s="95">
        <v>2572180.7944641099</v>
      </c>
      <c r="BS665" s="95">
        <v>2830005.4212646498</v>
      </c>
      <c r="BT665" s="95">
        <v>0</v>
      </c>
      <c r="BU665" s="95">
        <v>0</v>
      </c>
      <c r="BV665" s="95">
        <v>1108738.3347167999</v>
      </c>
      <c r="BW665" s="95">
        <v>0</v>
      </c>
      <c r="BX665" s="95">
        <v>0</v>
      </c>
      <c r="BY665" s="95">
        <v>0</v>
      </c>
      <c r="BZ665" s="95">
        <v>0</v>
      </c>
      <c r="CA665" s="95">
        <v>58785.439673423803</v>
      </c>
      <c r="CB665" s="95">
        <v>3934526.8111267099</v>
      </c>
      <c r="CC665" s="95">
        <v>26896935.6552734</v>
      </c>
      <c r="CD665" s="95">
        <v>6489055.2913207998</v>
      </c>
      <c r="CE665" s="95">
        <v>881.40294292569195</v>
      </c>
      <c r="CF665" s="95">
        <v>128817.774967194</v>
      </c>
      <c r="CG665" s="95">
        <v>811317.21248626697</v>
      </c>
      <c r="CH665" s="95">
        <v>0</v>
      </c>
      <c r="CI665" s="95">
        <v>59666.9310436249</v>
      </c>
      <c r="CJ665" s="95">
        <v>4063002.1871643099</v>
      </c>
      <c r="CK665" s="95">
        <v>27710065.017089799</v>
      </c>
      <c r="CL665" s="95">
        <v>6488657.5663452102</v>
      </c>
      <c r="CM665" s="160">
        <v>85070.331308364897</v>
      </c>
      <c r="CN665" s="160">
        <v>10311596.635131801</v>
      </c>
      <c r="CO665" s="160">
        <v>42532864.672363304</v>
      </c>
      <c r="CP665" s="95">
        <v>6488657.5663452102</v>
      </c>
      <c r="CQ665" s="95">
        <v>0</v>
      </c>
      <c r="CR665" s="95">
        <v>0</v>
      </c>
      <c r="CS665" s="95">
        <v>0</v>
      </c>
      <c r="CT665" s="95">
        <v>0</v>
      </c>
      <c r="CU665" s="161">
        <v>4063344.586093904</v>
      </c>
      <c r="CV665" s="161">
        <v>27708252.867759667</v>
      </c>
    </row>
    <row r="666" spans="1:100" x14ac:dyDescent="0.2">
      <c r="A666" s="94" t="s">
        <v>61</v>
      </c>
      <c r="B666" s="96">
        <v>38412</v>
      </c>
      <c r="C666" s="95">
        <v>33758.144274234801</v>
      </c>
      <c r="D666" s="95">
        <v>0</v>
      </c>
      <c r="E666" s="95">
        <v>26489.3933823109</v>
      </c>
      <c r="F666" s="95">
        <v>15783.138397574399</v>
      </c>
      <c r="G666" s="95">
        <v>141.16921560466301</v>
      </c>
      <c r="H666" s="95">
        <v>733.62932340800796</v>
      </c>
      <c r="I666" s="95">
        <v>0</v>
      </c>
      <c r="J666" s="95">
        <v>6047.3786644339598</v>
      </c>
      <c r="K666" s="95">
        <v>0</v>
      </c>
      <c r="L666" s="95">
        <v>26876.2309806347</v>
      </c>
      <c r="M666" s="95">
        <v>23657.774868488301</v>
      </c>
      <c r="N666" s="95">
        <v>6325.6563937663996</v>
      </c>
      <c r="O666" s="95">
        <v>0</v>
      </c>
      <c r="P666" s="95">
        <v>0</v>
      </c>
      <c r="Q666" s="95">
        <v>2979.3439898490901</v>
      </c>
      <c r="R666" s="95">
        <v>0</v>
      </c>
      <c r="S666" s="95">
        <v>0</v>
      </c>
      <c r="T666" s="95">
        <v>875.64591637253795</v>
      </c>
      <c r="U666" s="95">
        <v>25594.4759209156</v>
      </c>
      <c r="V666" s="95">
        <v>1810307.0214691199</v>
      </c>
      <c r="W666" s="95">
        <v>0</v>
      </c>
      <c r="X666" s="95">
        <v>2162510.0356445299</v>
      </c>
      <c r="Y666" s="95">
        <v>1183591.0660858201</v>
      </c>
      <c r="Z666" s="95">
        <v>22449.3414652348</v>
      </c>
      <c r="AA666" s="95">
        <v>106657.216222763</v>
      </c>
      <c r="AB666" s="95">
        <v>0</v>
      </c>
      <c r="AC666" s="95">
        <v>2091776.32849121</v>
      </c>
      <c r="AD666" s="95">
        <v>0</v>
      </c>
      <c r="AE666" s="95">
        <v>1421230.02859497</v>
      </c>
      <c r="AF666" s="95">
        <v>1116525.35774231</v>
      </c>
      <c r="AG666" s="95">
        <v>1087240.26171875</v>
      </c>
      <c r="AH666" s="95">
        <v>0</v>
      </c>
      <c r="AI666" s="95">
        <v>0</v>
      </c>
      <c r="AJ666" s="95">
        <v>335085.32944107102</v>
      </c>
      <c r="AK666" s="95">
        <v>0</v>
      </c>
      <c r="AL666" s="95">
        <v>0</v>
      </c>
      <c r="AM666" s="95">
        <v>128337.079861641</v>
      </c>
      <c r="AN666" s="95">
        <v>6563906.3708496103</v>
      </c>
      <c r="AO666" s="95">
        <v>12838768.4649658</v>
      </c>
      <c r="AP666" s="95">
        <v>0</v>
      </c>
      <c r="AQ666" s="95">
        <v>14662326.4840088</v>
      </c>
      <c r="AR666" s="95">
        <v>7887819.3401489304</v>
      </c>
      <c r="AS666" s="95">
        <v>140114.494924545</v>
      </c>
      <c r="AT666" s="95">
        <v>683170.172943115</v>
      </c>
      <c r="AU666" s="95">
        <v>0</v>
      </c>
      <c r="AV666" s="95">
        <v>4466393.4625244103</v>
      </c>
      <c r="AW666" s="95">
        <v>0</v>
      </c>
      <c r="AX666" s="95">
        <v>10222063.25354</v>
      </c>
      <c r="AY666" s="95">
        <v>7758270.6623535203</v>
      </c>
      <c r="AZ666" s="95">
        <v>7127033.8775024395</v>
      </c>
      <c r="BA666" s="95">
        <v>0</v>
      </c>
      <c r="BB666" s="95">
        <v>0</v>
      </c>
      <c r="BC666" s="95">
        <v>2279633.7216491699</v>
      </c>
      <c r="BD666" s="95">
        <v>0</v>
      </c>
      <c r="BE666" s="95">
        <v>0</v>
      </c>
      <c r="BF666" s="95">
        <v>822453.16706848098</v>
      </c>
      <c r="BG666" s="95">
        <v>15555920.9447021</v>
      </c>
      <c r="BH666" s="95">
        <v>2203672.5090942401</v>
      </c>
      <c r="BI666" s="95">
        <v>0</v>
      </c>
      <c r="BJ666" s="95">
        <v>4444421.1068115197</v>
      </c>
      <c r="BK666" s="95">
        <v>2870286.0227966299</v>
      </c>
      <c r="BL666" s="95">
        <v>0</v>
      </c>
      <c r="BM666" s="95">
        <v>0</v>
      </c>
      <c r="BN666" s="95">
        <v>0</v>
      </c>
      <c r="BO666" s="95">
        <v>0</v>
      </c>
      <c r="BP666" s="95">
        <v>0</v>
      </c>
      <c r="BQ666" s="95">
        <v>0</v>
      </c>
      <c r="BR666" s="95">
        <v>2647714.9580078102</v>
      </c>
      <c r="BS666" s="95">
        <v>2870356.46765137</v>
      </c>
      <c r="BT666" s="95">
        <v>0</v>
      </c>
      <c r="BU666" s="95">
        <v>0</v>
      </c>
      <c r="BV666" s="95">
        <v>1105668.8675384501</v>
      </c>
      <c r="BW666" s="95">
        <v>0</v>
      </c>
      <c r="BX666" s="95">
        <v>0</v>
      </c>
      <c r="BY666" s="95">
        <v>0</v>
      </c>
      <c r="BZ666" s="95">
        <v>0</v>
      </c>
      <c r="CA666" s="95">
        <v>60107.799221038797</v>
      </c>
      <c r="CB666" s="95">
        <v>3987470.7015685998</v>
      </c>
      <c r="CC666" s="95">
        <v>27753810.4685059</v>
      </c>
      <c r="CD666" s="95">
        <v>6605363.7720947303</v>
      </c>
      <c r="CE666" s="95">
        <v>872.81231173872902</v>
      </c>
      <c r="CF666" s="95">
        <v>128771.38886928601</v>
      </c>
      <c r="CG666" s="95">
        <v>823015.47022247303</v>
      </c>
      <c r="CH666" s="95">
        <v>0</v>
      </c>
      <c r="CI666" s="95">
        <v>60979.986914157897</v>
      </c>
      <c r="CJ666" s="95">
        <v>4116575.1245727502</v>
      </c>
      <c r="CK666" s="95">
        <v>28445684.415771499</v>
      </c>
      <c r="CL666" s="95">
        <v>6604485.7419433603</v>
      </c>
      <c r="CM666" s="160">
        <v>86430.321233749404</v>
      </c>
      <c r="CN666" s="160">
        <v>10667655.6884766</v>
      </c>
      <c r="CO666" s="160">
        <v>44043657.261718802</v>
      </c>
      <c r="CP666" s="95">
        <v>6604485.7419433603</v>
      </c>
      <c r="CQ666" s="95">
        <v>0</v>
      </c>
      <c r="CR666" s="95">
        <v>0</v>
      </c>
      <c r="CS666" s="95">
        <v>0</v>
      </c>
      <c r="CT666" s="95">
        <v>0</v>
      </c>
      <c r="CU666" s="161">
        <v>4116242.0904378858</v>
      </c>
      <c r="CV666" s="161">
        <v>28576825.938728373</v>
      </c>
    </row>
    <row r="667" spans="1:100" x14ac:dyDescent="0.2">
      <c r="A667" s="94" t="s">
        <v>61</v>
      </c>
      <c r="B667" s="96">
        <v>38504</v>
      </c>
      <c r="C667" s="95">
        <v>34202.942629337304</v>
      </c>
      <c r="D667" s="95">
        <v>0</v>
      </c>
      <c r="E667" s="95">
        <v>26126.004186630202</v>
      </c>
      <c r="F667" s="95">
        <v>16049.9740104675</v>
      </c>
      <c r="G667" s="95">
        <v>174.25426388531901</v>
      </c>
      <c r="H667" s="95">
        <v>681.94384572654997</v>
      </c>
      <c r="I667" s="95">
        <v>0</v>
      </c>
      <c r="J667" s="95">
        <v>7675.8237808942804</v>
      </c>
      <c r="K667" s="95">
        <v>0</v>
      </c>
      <c r="L667" s="95">
        <v>27269.5871145725</v>
      </c>
      <c r="M667" s="95">
        <v>23973.698162555698</v>
      </c>
      <c r="N667" s="95">
        <v>6295.5840219855299</v>
      </c>
      <c r="O667" s="95">
        <v>0</v>
      </c>
      <c r="P667" s="95">
        <v>0</v>
      </c>
      <c r="Q667" s="95">
        <v>3040.5222145020998</v>
      </c>
      <c r="R667" s="95">
        <v>0</v>
      </c>
      <c r="S667" s="95">
        <v>0</v>
      </c>
      <c r="T667" s="95">
        <v>861.05707995593502</v>
      </c>
      <c r="U667" s="95">
        <v>25698.7102262974</v>
      </c>
      <c r="V667" s="95">
        <v>1824084.4924469001</v>
      </c>
      <c r="W667" s="95">
        <v>0</v>
      </c>
      <c r="X667" s="95">
        <v>2169196.6497192401</v>
      </c>
      <c r="Y667" s="95">
        <v>1205495.8502807601</v>
      </c>
      <c r="Z667" s="95">
        <v>32000.626497268699</v>
      </c>
      <c r="AA667" s="95">
        <v>100266.206197739</v>
      </c>
      <c r="AB667" s="95">
        <v>0</v>
      </c>
      <c r="AC667" s="95">
        <v>2529211.0505676302</v>
      </c>
      <c r="AD667" s="95">
        <v>0</v>
      </c>
      <c r="AE667" s="95">
        <v>1445834.9632415799</v>
      </c>
      <c r="AF667" s="95">
        <v>1120494.64437866</v>
      </c>
      <c r="AG667" s="95">
        <v>1075648.6851654099</v>
      </c>
      <c r="AH667" s="95">
        <v>0</v>
      </c>
      <c r="AI667" s="95">
        <v>0</v>
      </c>
      <c r="AJ667" s="95">
        <v>334042.30175781302</v>
      </c>
      <c r="AK667" s="95">
        <v>0</v>
      </c>
      <c r="AL667" s="95">
        <v>0</v>
      </c>
      <c r="AM667" s="95">
        <v>132103.86445617699</v>
      </c>
      <c r="AN667" s="95">
        <v>6817522.6575927697</v>
      </c>
      <c r="AO667" s="95">
        <v>13046864.873168901</v>
      </c>
      <c r="AP667" s="95">
        <v>0</v>
      </c>
      <c r="AQ667" s="95">
        <v>14813978.0050049</v>
      </c>
      <c r="AR667" s="95">
        <v>8147220.3174438505</v>
      </c>
      <c r="AS667" s="95">
        <v>203219.59786987299</v>
      </c>
      <c r="AT667" s="95">
        <v>645663.12887573196</v>
      </c>
      <c r="AU667" s="95">
        <v>0</v>
      </c>
      <c r="AV667" s="95">
        <v>6011653.1848754901</v>
      </c>
      <c r="AW667" s="95">
        <v>0</v>
      </c>
      <c r="AX667" s="95">
        <v>10476273.415893599</v>
      </c>
      <c r="AY667" s="95">
        <v>7812431.4961547898</v>
      </c>
      <c r="AZ667" s="95">
        <v>7081318.4792480497</v>
      </c>
      <c r="BA667" s="95">
        <v>0</v>
      </c>
      <c r="BB667" s="95">
        <v>0</v>
      </c>
      <c r="BC667" s="95">
        <v>2282577.9792785598</v>
      </c>
      <c r="BD667" s="95">
        <v>0</v>
      </c>
      <c r="BE667" s="95">
        <v>0</v>
      </c>
      <c r="BF667" s="95">
        <v>853934.70616912795</v>
      </c>
      <c r="BG667" s="95">
        <v>16307329.532836899</v>
      </c>
      <c r="BH667" s="95">
        <v>2252611.7274169899</v>
      </c>
      <c r="BI667" s="95">
        <v>20005.447399377801</v>
      </c>
      <c r="BJ667" s="95">
        <v>4521432.8023681603</v>
      </c>
      <c r="BK667" s="95">
        <v>3001764.62921143</v>
      </c>
      <c r="BL667" s="95">
        <v>0</v>
      </c>
      <c r="BM667" s="95">
        <v>0</v>
      </c>
      <c r="BN667" s="95">
        <v>0</v>
      </c>
      <c r="BO667" s="95">
        <v>0</v>
      </c>
      <c r="BP667" s="95">
        <v>0</v>
      </c>
      <c r="BQ667" s="95">
        <v>0</v>
      </c>
      <c r="BR667" s="95">
        <v>2668763.2554626502</v>
      </c>
      <c r="BS667" s="95">
        <v>2884490.6836852999</v>
      </c>
      <c r="BT667" s="95">
        <v>0</v>
      </c>
      <c r="BU667" s="95">
        <v>0</v>
      </c>
      <c r="BV667" s="95">
        <v>1186389.2375183101</v>
      </c>
      <c r="BW667" s="95">
        <v>0</v>
      </c>
      <c r="BX667" s="95">
        <v>0</v>
      </c>
      <c r="BY667" s="95">
        <v>0</v>
      </c>
      <c r="BZ667" s="95">
        <v>0</v>
      </c>
      <c r="CA667" s="95">
        <v>60481.071210384398</v>
      </c>
      <c r="CB667" s="95">
        <v>3959019.6617736798</v>
      </c>
      <c r="CC667" s="95">
        <v>27349785.964843798</v>
      </c>
      <c r="CD667" s="95">
        <v>6718730.2935790997</v>
      </c>
      <c r="CE667" s="95">
        <v>863.20771437138296</v>
      </c>
      <c r="CF667" s="95">
        <v>130926.366424561</v>
      </c>
      <c r="CG667" s="95">
        <v>844377.44245910598</v>
      </c>
      <c r="CH667" s="95">
        <v>0</v>
      </c>
      <c r="CI667" s="95">
        <v>61343.517408371001</v>
      </c>
      <c r="CJ667" s="95">
        <v>4090250.6356506301</v>
      </c>
      <c r="CK667" s="95">
        <v>28462975.416503899</v>
      </c>
      <c r="CL667" s="95">
        <v>6717503.0263061495</v>
      </c>
      <c r="CM667" s="160">
        <v>86934.027198791504</v>
      </c>
      <c r="CN667" s="160">
        <v>10881715.182373</v>
      </c>
      <c r="CO667" s="160">
        <v>44648626.035156302</v>
      </c>
      <c r="CP667" s="95">
        <v>6717503.0263061495</v>
      </c>
      <c r="CQ667" s="95">
        <v>0</v>
      </c>
      <c r="CR667" s="95">
        <v>0</v>
      </c>
      <c r="CS667" s="95">
        <v>0</v>
      </c>
      <c r="CT667" s="95">
        <v>0</v>
      </c>
      <c r="CU667" s="161">
        <v>4089946.0281982408</v>
      </c>
      <c r="CV667" s="161">
        <v>28194163.407302905</v>
      </c>
    </row>
    <row r="668" spans="1:100" x14ac:dyDescent="0.2">
      <c r="A668" s="94" t="s">
        <v>61</v>
      </c>
      <c r="B668" s="96">
        <v>38596</v>
      </c>
      <c r="C668" s="95">
        <v>34943.835281372099</v>
      </c>
      <c r="D668" s="95">
        <v>0</v>
      </c>
      <c r="E668" s="95">
        <v>26030.359175682101</v>
      </c>
      <c r="F668" s="95">
        <v>16354.514221429799</v>
      </c>
      <c r="G668" s="95">
        <v>209.021299382672</v>
      </c>
      <c r="H668" s="95">
        <v>624.54413817077898</v>
      </c>
      <c r="I668" s="95">
        <v>0</v>
      </c>
      <c r="J668" s="95">
        <v>9308.3770432472193</v>
      </c>
      <c r="K668" s="95">
        <v>0</v>
      </c>
      <c r="L668" s="95">
        <v>27850.757955074299</v>
      </c>
      <c r="M668" s="95">
        <v>24338.5286080837</v>
      </c>
      <c r="N668" s="95">
        <v>6269.8032493591299</v>
      </c>
      <c r="O668" s="95">
        <v>0</v>
      </c>
      <c r="P668" s="95">
        <v>0</v>
      </c>
      <c r="Q668" s="95">
        <v>3070.7381545305302</v>
      </c>
      <c r="R668" s="95">
        <v>0</v>
      </c>
      <c r="S668" s="95">
        <v>0</v>
      </c>
      <c r="T668" s="95">
        <v>832.43902682512999</v>
      </c>
      <c r="U668" s="95">
        <v>25271.3135199547</v>
      </c>
      <c r="V668" s="95">
        <v>1854940.4958953899</v>
      </c>
      <c r="W668" s="95">
        <v>0</v>
      </c>
      <c r="X668" s="95">
        <v>2148178.7824401902</v>
      </c>
      <c r="Y668" s="95">
        <v>1255095.1557769801</v>
      </c>
      <c r="Z668" s="95">
        <v>38513.6411652565</v>
      </c>
      <c r="AA668" s="95">
        <v>90466.455883979797</v>
      </c>
      <c r="AB668" s="95">
        <v>0</v>
      </c>
      <c r="AC668" s="95">
        <v>3089882.2326354999</v>
      </c>
      <c r="AD668" s="95">
        <v>0</v>
      </c>
      <c r="AE668" s="95">
        <v>1443902.50375366</v>
      </c>
      <c r="AF668" s="95">
        <v>1163014.54562378</v>
      </c>
      <c r="AG668" s="95">
        <v>1081518.6218719501</v>
      </c>
      <c r="AH668" s="95">
        <v>0</v>
      </c>
      <c r="AI668" s="95">
        <v>0</v>
      </c>
      <c r="AJ668" s="95">
        <v>333577.622425079</v>
      </c>
      <c r="AK668" s="95">
        <v>0</v>
      </c>
      <c r="AL668" s="95">
        <v>0</v>
      </c>
      <c r="AM668" s="95">
        <v>126649.504750252</v>
      </c>
      <c r="AN668" s="95">
        <v>6743689.5247192401</v>
      </c>
      <c r="AO668" s="95">
        <v>13498011.482421899</v>
      </c>
      <c r="AP668" s="95">
        <v>0</v>
      </c>
      <c r="AQ668" s="95">
        <v>14870374.590332</v>
      </c>
      <c r="AR668" s="95">
        <v>8518690.5313720703</v>
      </c>
      <c r="AS668" s="95">
        <v>258968.01176643401</v>
      </c>
      <c r="AT668" s="95">
        <v>594548.94498443604</v>
      </c>
      <c r="AU668" s="95">
        <v>0</v>
      </c>
      <c r="AV668" s="95">
        <v>7235501.5006103497</v>
      </c>
      <c r="AW668" s="95">
        <v>0</v>
      </c>
      <c r="AX668" s="95">
        <v>10658525.807739301</v>
      </c>
      <c r="AY668" s="95">
        <v>8298789.3408203097</v>
      </c>
      <c r="AZ668" s="95">
        <v>7241704.0137329102</v>
      </c>
      <c r="BA668" s="95">
        <v>0</v>
      </c>
      <c r="BB668" s="95">
        <v>0</v>
      </c>
      <c r="BC668" s="95">
        <v>2302603.1113586398</v>
      </c>
      <c r="BD668" s="95">
        <v>0</v>
      </c>
      <c r="BE668" s="95">
        <v>0</v>
      </c>
      <c r="BF668" s="95">
        <v>832016.19335174595</v>
      </c>
      <c r="BG668" s="95">
        <v>15967049.306884799</v>
      </c>
      <c r="BH668" s="95">
        <v>2395894.1841735798</v>
      </c>
      <c r="BI668" s="95">
        <v>13931.480516195301</v>
      </c>
      <c r="BJ668" s="95">
        <v>4597454.9681396503</v>
      </c>
      <c r="BK668" s="95">
        <v>3184873.7839660598</v>
      </c>
      <c r="BL668" s="95">
        <v>0</v>
      </c>
      <c r="BM668" s="95">
        <v>0</v>
      </c>
      <c r="BN668" s="95">
        <v>0</v>
      </c>
      <c r="BO668" s="95">
        <v>0</v>
      </c>
      <c r="BP668" s="95">
        <v>0</v>
      </c>
      <c r="BQ668" s="95">
        <v>0</v>
      </c>
      <c r="BR668" s="95">
        <v>2792678.0074157701</v>
      </c>
      <c r="BS668" s="95">
        <v>2976503.8915100102</v>
      </c>
      <c r="BT668" s="95">
        <v>0</v>
      </c>
      <c r="BU668" s="95">
        <v>0</v>
      </c>
      <c r="BV668" s="95">
        <v>1221951.8725433301</v>
      </c>
      <c r="BW668" s="95">
        <v>0</v>
      </c>
      <c r="BX668" s="95">
        <v>0</v>
      </c>
      <c r="BY668" s="95">
        <v>0</v>
      </c>
      <c r="BZ668" s="95">
        <v>0</v>
      </c>
      <c r="CA668" s="95">
        <v>60960.343276500702</v>
      </c>
      <c r="CB668" s="95">
        <v>4022793.5180969201</v>
      </c>
      <c r="CC668" s="95">
        <v>28601587.954833999</v>
      </c>
      <c r="CD668" s="95">
        <v>7073363.9714355497</v>
      </c>
      <c r="CE668" s="95">
        <v>825.90915181487799</v>
      </c>
      <c r="CF668" s="95">
        <v>128334.518235207</v>
      </c>
      <c r="CG668" s="95">
        <v>843581.28008270299</v>
      </c>
      <c r="CH668" s="95">
        <v>0</v>
      </c>
      <c r="CI668" s="95">
        <v>61787.126353263899</v>
      </c>
      <c r="CJ668" s="95">
        <v>4151345.3049621601</v>
      </c>
      <c r="CK668" s="95">
        <v>29294583.983154301</v>
      </c>
      <c r="CL668" s="95">
        <v>7076129.8643188505</v>
      </c>
      <c r="CM668" s="160">
        <v>87109.503056526199</v>
      </c>
      <c r="CN668" s="160">
        <v>10906416.6130371</v>
      </c>
      <c r="CO668" s="160">
        <v>45407552.878906302</v>
      </c>
      <c r="CP668" s="95">
        <v>7076129.8643188505</v>
      </c>
      <c r="CQ668" s="95">
        <v>0</v>
      </c>
      <c r="CR668" s="95">
        <v>0</v>
      </c>
      <c r="CS668" s="95">
        <v>0</v>
      </c>
      <c r="CT668" s="95">
        <v>0</v>
      </c>
      <c r="CU668" s="161">
        <v>4151128.0363321272</v>
      </c>
      <c r="CV668" s="161">
        <v>29445169.234916702</v>
      </c>
    </row>
    <row r="669" spans="1:100" x14ac:dyDescent="0.2">
      <c r="A669" s="94" t="s">
        <v>61</v>
      </c>
      <c r="B669" s="96">
        <v>38687</v>
      </c>
      <c r="C669" s="95">
        <v>35718.473454952204</v>
      </c>
      <c r="D669" s="95">
        <v>0</v>
      </c>
      <c r="E669" s="95">
        <v>25702.339254379302</v>
      </c>
      <c r="F669" s="95">
        <v>16635.256414413499</v>
      </c>
      <c r="G669" s="95">
        <v>254.73570357449401</v>
      </c>
      <c r="H669" s="95">
        <v>574.49224925041199</v>
      </c>
      <c r="I669" s="95">
        <v>0</v>
      </c>
      <c r="J669" s="95">
        <v>11301.1356658936</v>
      </c>
      <c r="K669" s="95">
        <v>0</v>
      </c>
      <c r="L669" s="95">
        <v>27340.543393850301</v>
      </c>
      <c r="M669" s="95">
        <v>24695.656316518802</v>
      </c>
      <c r="N669" s="95">
        <v>6342.5181015729904</v>
      </c>
      <c r="O669" s="95">
        <v>0</v>
      </c>
      <c r="P669" s="95">
        <v>0</v>
      </c>
      <c r="Q669" s="95">
        <v>3078.68334445357</v>
      </c>
      <c r="R669" s="95">
        <v>0</v>
      </c>
      <c r="S669" s="95">
        <v>0</v>
      </c>
      <c r="T669" s="95">
        <v>819.18918015062798</v>
      </c>
      <c r="U669" s="95">
        <v>25443.2423064709</v>
      </c>
      <c r="V669" s="95">
        <v>1896543.7703857401</v>
      </c>
      <c r="W669" s="95">
        <v>0</v>
      </c>
      <c r="X669" s="95">
        <v>2097597.3505859398</v>
      </c>
      <c r="Y669" s="95">
        <v>1272104.1401672401</v>
      </c>
      <c r="Z669" s="95">
        <v>46530.212505817399</v>
      </c>
      <c r="AA669" s="95">
        <v>80296.499111175493</v>
      </c>
      <c r="AB669" s="95">
        <v>0</v>
      </c>
      <c r="AC669" s="95">
        <v>3870378.9585876502</v>
      </c>
      <c r="AD669" s="95">
        <v>0</v>
      </c>
      <c r="AE669" s="95">
        <v>1379773.36172485</v>
      </c>
      <c r="AF669" s="95">
        <v>1166973.5983581501</v>
      </c>
      <c r="AG669" s="95">
        <v>1080005.9869384801</v>
      </c>
      <c r="AH669" s="95">
        <v>0</v>
      </c>
      <c r="AI669" s="95">
        <v>0</v>
      </c>
      <c r="AJ669" s="95">
        <v>330860.47304153402</v>
      </c>
      <c r="AK669" s="95">
        <v>0</v>
      </c>
      <c r="AL669" s="95">
        <v>0</v>
      </c>
      <c r="AM669" s="95">
        <v>126767.177660942</v>
      </c>
      <c r="AN669" s="95">
        <v>7078354.01025391</v>
      </c>
      <c r="AO669" s="95">
        <v>13934000.042114301</v>
      </c>
      <c r="AP669" s="95">
        <v>0</v>
      </c>
      <c r="AQ669" s="95">
        <v>14779379.689331099</v>
      </c>
      <c r="AR669" s="95">
        <v>8833414.5177002009</v>
      </c>
      <c r="AS669" s="95">
        <v>321350.547214508</v>
      </c>
      <c r="AT669" s="95">
        <v>533712.505470276</v>
      </c>
      <c r="AU669" s="95">
        <v>0</v>
      </c>
      <c r="AV669" s="95">
        <v>8975508.2059326209</v>
      </c>
      <c r="AW669" s="95">
        <v>0</v>
      </c>
      <c r="AX669" s="95">
        <v>10424814.752441401</v>
      </c>
      <c r="AY669" s="95">
        <v>8450988.6494140606</v>
      </c>
      <c r="AZ669" s="95">
        <v>7353402.4388427697</v>
      </c>
      <c r="BA669" s="95">
        <v>0</v>
      </c>
      <c r="BB669" s="95">
        <v>0</v>
      </c>
      <c r="BC669" s="95">
        <v>2315018.0055542002</v>
      </c>
      <c r="BD669" s="95">
        <v>0</v>
      </c>
      <c r="BE669" s="95">
        <v>0</v>
      </c>
      <c r="BF669" s="95">
        <v>841380.95730590797</v>
      </c>
      <c r="BG669" s="95">
        <v>16569720.271484399</v>
      </c>
      <c r="BH669" s="95">
        <v>2528754.3835144001</v>
      </c>
      <c r="BI669" s="95">
        <v>5753.4342921376201</v>
      </c>
      <c r="BJ669" s="95">
        <v>4572603.4057617197</v>
      </c>
      <c r="BK669" s="95">
        <v>3252814.2359924298</v>
      </c>
      <c r="BL669" s="95">
        <v>0</v>
      </c>
      <c r="BM669" s="95">
        <v>0</v>
      </c>
      <c r="BN669" s="95">
        <v>0</v>
      </c>
      <c r="BO669" s="95">
        <v>0</v>
      </c>
      <c r="BP669" s="95">
        <v>0</v>
      </c>
      <c r="BQ669" s="95">
        <v>0</v>
      </c>
      <c r="BR669" s="95">
        <v>2841067.0281066899</v>
      </c>
      <c r="BS669" s="95">
        <v>3013167.2824096698</v>
      </c>
      <c r="BT669" s="95">
        <v>0</v>
      </c>
      <c r="BU669" s="95">
        <v>0</v>
      </c>
      <c r="BV669" s="95">
        <v>1240642.53500366</v>
      </c>
      <c r="BW669" s="95">
        <v>0</v>
      </c>
      <c r="BX669" s="95">
        <v>0</v>
      </c>
      <c r="BY669" s="95">
        <v>0</v>
      </c>
      <c r="BZ669" s="95">
        <v>0</v>
      </c>
      <c r="CA669" s="95">
        <v>61414.128139972701</v>
      </c>
      <c r="CB669" s="95">
        <v>4003785.0223693801</v>
      </c>
      <c r="CC669" s="95">
        <v>28779628.576660201</v>
      </c>
      <c r="CD669" s="95">
        <v>7120831.8328857403</v>
      </c>
      <c r="CE669" s="95">
        <v>830.91396066546395</v>
      </c>
      <c r="CF669" s="95">
        <v>128977.46322155</v>
      </c>
      <c r="CG669" s="95">
        <v>859682.50245666504</v>
      </c>
      <c r="CH669" s="95">
        <v>0</v>
      </c>
      <c r="CI669" s="95">
        <v>62244.7547106743</v>
      </c>
      <c r="CJ669" s="95">
        <v>4133123.14202881</v>
      </c>
      <c r="CK669" s="95">
        <v>29628290.8916016</v>
      </c>
      <c r="CL669" s="95">
        <v>7122925.9191284198</v>
      </c>
      <c r="CM669" s="160">
        <v>87626.484283447295</v>
      </c>
      <c r="CN669" s="160">
        <v>11223963.296875</v>
      </c>
      <c r="CO669" s="160">
        <v>46248697.259277299</v>
      </c>
      <c r="CP669" s="95">
        <v>7122925.9191284198</v>
      </c>
      <c r="CQ669" s="95">
        <v>0</v>
      </c>
      <c r="CR669" s="95">
        <v>0</v>
      </c>
      <c r="CS669" s="95">
        <v>0</v>
      </c>
      <c r="CT669" s="95">
        <v>0</v>
      </c>
      <c r="CU669" s="161">
        <v>4132762.4855909301</v>
      </c>
      <c r="CV669" s="161">
        <v>29639311.079116866</v>
      </c>
    </row>
    <row r="670" spans="1:100" x14ac:dyDescent="0.2">
      <c r="A670" s="94" t="s">
        <v>61</v>
      </c>
      <c r="B670" s="96">
        <v>38777</v>
      </c>
      <c r="C670" s="95">
        <v>36775.687091350599</v>
      </c>
      <c r="D670" s="95">
        <v>0</v>
      </c>
      <c r="E670" s="95">
        <v>25056.985505580898</v>
      </c>
      <c r="F670" s="95">
        <v>16313.4700158834</v>
      </c>
      <c r="G670" s="95">
        <v>305.66776430234302</v>
      </c>
      <c r="H670" s="95">
        <v>534.70984771847702</v>
      </c>
      <c r="I670" s="95">
        <v>0</v>
      </c>
      <c r="J670" s="95">
        <v>12710.4677656889</v>
      </c>
      <c r="K670" s="95">
        <v>0</v>
      </c>
      <c r="L670" s="95">
        <v>14126.387190938</v>
      </c>
      <c r="M670" s="95">
        <v>25042.338251352299</v>
      </c>
      <c r="N670" s="95">
        <v>6253.5141801238096</v>
      </c>
      <c r="O670" s="95">
        <v>16640.0766551495</v>
      </c>
      <c r="P670" s="95">
        <v>0</v>
      </c>
      <c r="Q670" s="95">
        <v>3102.1264370977901</v>
      </c>
      <c r="R670" s="95">
        <v>513.42336760461296</v>
      </c>
      <c r="S670" s="95">
        <v>0</v>
      </c>
      <c r="T670" s="95">
        <v>365.12155171856301</v>
      </c>
      <c r="U670" s="95">
        <v>25583.059688806501</v>
      </c>
      <c r="V670" s="95">
        <v>1954990.69102478</v>
      </c>
      <c r="W670" s="95">
        <v>0</v>
      </c>
      <c r="X670" s="95">
        <v>2062963.84638977</v>
      </c>
      <c r="Y670" s="95">
        <v>1257723.6097869901</v>
      </c>
      <c r="Z670" s="95">
        <v>57418.282664775797</v>
      </c>
      <c r="AA670" s="95">
        <v>78388.084669113203</v>
      </c>
      <c r="AB670" s="95">
        <v>0</v>
      </c>
      <c r="AC670" s="95">
        <v>5056857.93505859</v>
      </c>
      <c r="AD670" s="95">
        <v>0</v>
      </c>
      <c r="AE670" s="95">
        <v>642405.83354187</v>
      </c>
      <c r="AF670" s="95">
        <v>1186543.02941895</v>
      </c>
      <c r="AG670" s="95">
        <v>1067782.8112029999</v>
      </c>
      <c r="AH670" s="95">
        <v>788824.19837188697</v>
      </c>
      <c r="AI670" s="95">
        <v>0</v>
      </c>
      <c r="AJ670" s="95">
        <v>334881.94849777198</v>
      </c>
      <c r="AK670" s="95">
        <v>75161.2720689774</v>
      </c>
      <c r="AL670" s="95">
        <v>0</v>
      </c>
      <c r="AM670" s="95">
        <v>60768.997895240798</v>
      </c>
      <c r="AN670" s="95">
        <v>7305095.0765380897</v>
      </c>
      <c r="AO670" s="95">
        <v>14538748.1088867</v>
      </c>
      <c r="AP670" s="95">
        <v>0</v>
      </c>
      <c r="AQ670" s="95">
        <v>14614841.7102051</v>
      </c>
      <c r="AR670" s="95">
        <v>8786955.0343017597</v>
      </c>
      <c r="AS670" s="95">
        <v>375407.99920272798</v>
      </c>
      <c r="AT670" s="95">
        <v>532995.01493072498</v>
      </c>
      <c r="AU670" s="95">
        <v>0</v>
      </c>
      <c r="AV670" s="95">
        <v>10466332.987426801</v>
      </c>
      <c r="AW670" s="95">
        <v>0</v>
      </c>
      <c r="AX670" s="95">
        <v>4965541.9541626005</v>
      </c>
      <c r="AY670" s="95">
        <v>8704858.3675537091</v>
      </c>
      <c r="AZ670" s="95">
        <v>7369825.3031005897</v>
      </c>
      <c r="BA670" s="95">
        <v>5752803.6159057599</v>
      </c>
      <c r="BB670" s="95">
        <v>0</v>
      </c>
      <c r="BC670" s="95">
        <v>2364191.7349548298</v>
      </c>
      <c r="BD670" s="95">
        <v>501611.57107925398</v>
      </c>
      <c r="BE670" s="95">
        <v>0</v>
      </c>
      <c r="BF670" s="95">
        <v>416057.64248657197</v>
      </c>
      <c r="BG670" s="95">
        <v>17054655.2805176</v>
      </c>
      <c r="BH670" s="95">
        <v>3430070.7254333501</v>
      </c>
      <c r="BI670" s="95">
        <v>741.98808863014006</v>
      </c>
      <c r="BJ670" s="95">
        <v>5136855.9937133798</v>
      </c>
      <c r="BK670" s="95">
        <v>3402476.1572570801</v>
      </c>
      <c r="BL670" s="95">
        <v>0</v>
      </c>
      <c r="BM670" s="95">
        <v>42223.437408447302</v>
      </c>
      <c r="BN670" s="95">
        <v>0</v>
      </c>
      <c r="BO670" s="95">
        <v>0</v>
      </c>
      <c r="BP670" s="95">
        <v>0</v>
      </c>
      <c r="BQ670" s="95">
        <v>0</v>
      </c>
      <c r="BR670" s="95">
        <v>3040546.3924865699</v>
      </c>
      <c r="BS670" s="95">
        <v>3051367.0672912602</v>
      </c>
      <c r="BT670" s="95">
        <v>1122452.5289916999</v>
      </c>
      <c r="BU670" s="95">
        <v>0</v>
      </c>
      <c r="BV670" s="95">
        <v>1288793.3314056401</v>
      </c>
      <c r="BW670" s="95">
        <v>61395.967010498003</v>
      </c>
      <c r="BX670" s="95">
        <v>0</v>
      </c>
      <c r="BY670" s="95">
        <v>0</v>
      </c>
      <c r="BZ670" s="95">
        <v>0</v>
      </c>
      <c r="CA670" s="95">
        <v>61676.528797626503</v>
      </c>
      <c r="CB670" s="95">
        <v>4008333.1117553702</v>
      </c>
      <c r="CC670" s="95">
        <v>29132667.759277299</v>
      </c>
      <c r="CD670" s="95">
        <v>8526737.8161621094</v>
      </c>
      <c r="CE670" s="95">
        <v>838.99435406178202</v>
      </c>
      <c r="CF670" s="95">
        <v>133563.872982025</v>
      </c>
      <c r="CG670" s="95">
        <v>900782.39133453404</v>
      </c>
      <c r="CH670" s="95">
        <v>0</v>
      </c>
      <c r="CI670" s="95">
        <v>62514.074510097496</v>
      </c>
      <c r="CJ670" s="95">
        <v>4142291.2157287602</v>
      </c>
      <c r="CK670" s="95">
        <v>30027520.467529301</v>
      </c>
      <c r="CL670" s="95">
        <v>8588014.2677002009</v>
      </c>
      <c r="CM670" s="160">
        <v>87934.842343330398</v>
      </c>
      <c r="CN670" s="160">
        <v>11433402.4106445</v>
      </c>
      <c r="CO670" s="160">
        <v>47088586.561035201</v>
      </c>
      <c r="CP670" s="95">
        <v>8588014.2677002009</v>
      </c>
      <c r="CQ670" s="95">
        <v>0</v>
      </c>
      <c r="CR670" s="95">
        <v>0</v>
      </c>
      <c r="CS670" s="95">
        <v>0</v>
      </c>
      <c r="CT670" s="95">
        <v>0</v>
      </c>
      <c r="CU670" s="161">
        <v>4141896.9847373953</v>
      </c>
      <c r="CV670" s="161">
        <v>30033450.150611833</v>
      </c>
    </row>
    <row r="671" spans="1:100" x14ac:dyDescent="0.2">
      <c r="A671" s="94" t="s">
        <v>61</v>
      </c>
      <c r="B671" s="96">
        <v>38869</v>
      </c>
      <c r="C671" s="95">
        <v>37992.265624046297</v>
      </c>
      <c r="D671" s="95">
        <v>0</v>
      </c>
      <c r="E671" s="95">
        <v>24600.5023374558</v>
      </c>
      <c r="F671" s="95">
        <v>16236.641206145299</v>
      </c>
      <c r="G671" s="95">
        <v>356.19832685589802</v>
      </c>
      <c r="H671" s="95">
        <v>488.699650399387</v>
      </c>
      <c r="I671" s="95">
        <v>0</v>
      </c>
      <c r="J671" s="95">
        <v>14303.5714746714</v>
      </c>
      <c r="K671" s="95">
        <v>0</v>
      </c>
      <c r="L671" s="95">
        <v>13413.1906437874</v>
      </c>
      <c r="M671" s="95">
        <v>25319.375678062399</v>
      </c>
      <c r="N671" s="95">
        <v>6230.5241035819099</v>
      </c>
      <c r="O671" s="95">
        <v>17519.4856004715</v>
      </c>
      <c r="P671" s="95">
        <v>0</v>
      </c>
      <c r="Q671" s="95">
        <v>3138.7688455879702</v>
      </c>
      <c r="R671" s="95">
        <v>545.73739434033598</v>
      </c>
      <c r="S671" s="95">
        <v>0</v>
      </c>
      <c r="T671" s="95">
        <v>331.107226744294</v>
      </c>
      <c r="U671" s="95">
        <v>25764.531306028399</v>
      </c>
      <c r="V671" s="95">
        <v>2034423.13510132</v>
      </c>
      <c r="W671" s="95">
        <v>0</v>
      </c>
      <c r="X671" s="95">
        <v>2018465.3669280999</v>
      </c>
      <c r="Y671" s="95">
        <v>1248198.91847229</v>
      </c>
      <c r="Z671" s="95">
        <v>63210.1014142036</v>
      </c>
      <c r="AA671" s="95">
        <v>69842.174250602693</v>
      </c>
      <c r="AB671" s="95">
        <v>0</v>
      </c>
      <c r="AC671" s="95">
        <v>5104358.7677002</v>
      </c>
      <c r="AD671" s="95">
        <v>0</v>
      </c>
      <c r="AE671" s="95">
        <v>611430.94235229504</v>
      </c>
      <c r="AF671" s="95">
        <v>1204521.03067017</v>
      </c>
      <c r="AG671" s="95">
        <v>1064169.05778503</v>
      </c>
      <c r="AH671" s="95">
        <v>823573.72692108201</v>
      </c>
      <c r="AI671" s="95">
        <v>0</v>
      </c>
      <c r="AJ671" s="95">
        <v>336109.66247177101</v>
      </c>
      <c r="AK671" s="95">
        <v>77631.881281852693</v>
      </c>
      <c r="AL671" s="95">
        <v>0</v>
      </c>
      <c r="AM671" s="95">
        <v>55489.645195484198</v>
      </c>
      <c r="AN671" s="95">
        <v>7457712.1380615197</v>
      </c>
      <c r="AO671" s="95">
        <v>15270224.844848599</v>
      </c>
      <c r="AP671" s="95">
        <v>0</v>
      </c>
      <c r="AQ671" s="95">
        <v>14443991.4532471</v>
      </c>
      <c r="AR671" s="95">
        <v>8765466.8236084003</v>
      </c>
      <c r="AS671" s="95">
        <v>423633.83822250401</v>
      </c>
      <c r="AT671" s="95">
        <v>474499.47409820597</v>
      </c>
      <c r="AU671" s="95">
        <v>0</v>
      </c>
      <c r="AV671" s="95">
        <v>11861828.998779301</v>
      </c>
      <c r="AW671" s="95">
        <v>0</v>
      </c>
      <c r="AX671" s="95">
        <v>4766247.4674682599</v>
      </c>
      <c r="AY671" s="95">
        <v>8936678.2052002009</v>
      </c>
      <c r="AZ671" s="95">
        <v>7411938.72973633</v>
      </c>
      <c r="BA671" s="95">
        <v>6065749.52770996</v>
      </c>
      <c r="BB671" s="95">
        <v>0</v>
      </c>
      <c r="BC671" s="95">
        <v>2397300.7287597698</v>
      </c>
      <c r="BD671" s="95">
        <v>524493.51736450195</v>
      </c>
      <c r="BE671" s="95">
        <v>0</v>
      </c>
      <c r="BF671" s="95">
        <v>380110.36963272101</v>
      </c>
      <c r="BG671" s="95">
        <v>17478552.6025391</v>
      </c>
      <c r="BH671" s="95">
        <v>3627347.37609863</v>
      </c>
      <c r="BI671" s="95">
        <v>1244.4946783036</v>
      </c>
      <c r="BJ671" s="95">
        <v>5058528.1013183603</v>
      </c>
      <c r="BK671" s="95">
        <v>3391279.9083252</v>
      </c>
      <c r="BL671" s="95">
        <v>0</v>
      </c>
      <c r="BM671" s="95">
        <v>39407.993203639999</v>
      </c>
      <c r="BN671" s="95">
        <v>0</v>
      </c>
      <c r="BO671" s="95">
        <v>0</v>
      </c>
      <c r="BP671" s="95">
        <v>0</v>
      </c>
      <c r="BQ671" s="95">
        <v>0</v>
      </c>
      <c r="BR671" s="95">
        <v>3093936.2326965299</v>
      </c>
      <c r="BS671" s="95">
        <v>3087118.9283142099</v>
      </c>
      <c r="BT671" s="95">
        <v>1182541.1612853999</v>
      </c>
      <c r="BU671" s="95">
        <v>0</v>
      </c>
      <c r="BV671" s="95">
        <v>1302380.17874146</v>
      </c>
      <c r="BW671" s="95">
        <v>64101.460021495797</v>
      </c>
      <c r="BX671" s="95">
        <v>0</v>
      </c>
      <c r="BY671" s="95">
        <v>0</v>
      </c>
      <c r="BZ671" s="95">
        <v>0</v>
      </c>
      <c r="CA671" s="95">
        <v>62781.937724113501</v>
      </c>
      <c r="CB671" s="95">
        <v>4053825.8995971698</v>
      </c>
      <c r="CC671" s="95">
        <v>29608225.550781298</v>
      </c>
      <c r="CD671" s="95">
        <v>8640611.0418701209</v>
      </c>
      <c r="CE671" s="95">
        <v>852.26619016379095</v>
      </c>
      <c r="CF671" s="95">
        <v>133789.183969498</v>
      </c>
      <c r="CG671" s="95">
        <v>909978.391899109</v>
      </c>
      <c r="CH671" s="95">
        <v>0</v>
      </c>
      <c r="CI671" s="95">
        <v>63635.948683738701</v>
      </c>
      <c r="CJ671" s="95">
        <v>4188402.5260009798</v>
      </c>
      <c r="CK671" s="95">
        <v>30550189.198486298</v>
      </c>
      <c r="CL671" s="95">
        <v>8703418.6411132794</v>
      </c>
      <c r="CM671" s="160">
        <v>89243.660412788406</v>
      </c>
      <c r="CN671" s="160">
        <v>11654079.1324463</v>
      </c>
      <c r="CO671" s="160">
        <v>48092491.846191399</v>
      </c>
      <c r="CP671" s="95">
        <v>8703418.6411132794</v>
      </c>
      <c r="CQ671" s="95">
        <v>0</v>
      </c>
      <c r="CR671" s="95">
        <v>0</v>
      </c>
      <c r="CS671" s="95">
        <v>0</v>
      </c>
      <c r="CT671" s="95">
        <v>0</v>
      </c>
      <c r="CU671" s="161">
        <v>4187615.083566668</v>
      </c>
      <c r="CV671" s="161">
        <v>30518203.942680407</v>
      </c>
    </row>
    <row r="672" spans="1:100" x14ac:dyDescent="0.2">
      <c r="A672" s="94" t="s">
        <v>61</v>
      </c>
      <c r="B672" s="96">
        <v>38961</v>
      </c>
      <c r="C672" s="95">
        <v>39062.329412460298</v>
      </c>
      <c r="D672" s="95">
        <v>0</v>
      </c>
      <c r="E672" s="95">
        <v>24049.624612331401</v>
      </c>
      <c r="F672" s="95">
        <v>15961.5125133991</v>
      </c>
      <c r="G672" s="95">
        <v>398.49478906020499</v>
      </c>
      <c r="H672" s="95">
        <v>480.02831583842601</v>
      </c>
      <c r="I672" s="95">
        <v>0</v>
      </c>
      <c r="J672" s="95">
        <v>15961.444619297999</v>
      </c>
      <c r="K672" s="95">
        <v>0</v>
      </c>
      <c r="L672" s="95">
        <v>12725.1200124025</v>
      </c>
      <c r="M672" s="95">
        <v>25502.6225812435</v>
      </c>
      <c r="N672" s="95">
        <v>6141.8996978998202</v>
      </c>
      <c r="O672" s="95">
        <v>18103.801760911902</v>
      </c>
      <c r="P672" s="95">
        <v>0</v>
      </c>
      <c r="Q672" s="95">
        <v>3159.2706480920301</v>
      </c>
      <c r="R672" s="95">
        <v>564.636279925704</v>
      </c>
      <c r="S672" s="95">
        <v>0</v>
      </c>
      <c r="T672" s="95">
        <v>331.34129086509301</v>
      </c>
      <c r="U672" s="95">
        <v>25806.359237670898</v>
      </c>
      <c r="V672" s="95">
        <v>2062283.5144958501</v>
      </c>
      <c r="W672" s="95">
        <v>0</v>
      </c>
      <c r="X672" s="95">
        <v>1958274.0174408001</v>
      </c>
      <c r="Y672" s="95">
        <v>1225638.0625305199</v>
      </c>
      <c r="Z672" s="95">
        <v>70630.826829910293</v>
      </c>
      <c r="AA672" s="95">
        <v>66430.840563774094</v>
      </c>
      <c r="AB672" s="95">
        <v>0</v>
      </c>
      <c r="AC672" s="95">
        <v>5591953.9857788105</v>
      </c>
      <c r="AD672" s="95">
        <v>0</v>
      </c>
      <c r="AE672" s="95">
        <v>581386.70536041295</v>
      </c>
      <c r="AF672" s="95">
        <v>1206505.3447570801</v>
      </c>
      <c r="AG672" s="95">
        <v>1053072.9141082801</v>
      </c>
      <c r="AH672" s="95">
        <v>853462.82080841099</v>
      </c>
      <c r="AI672" s="95">
        <v>0</v>
      </c>
      <c r="AJ672" s="95">
        <v>335122.48561477702</v>
      </c>
      <c r="AK672" s="95">
        <v>81600.635012626604</v>
      </c>
      <c r="AL672" s="95">
        <v>0</v>
      </c>
      <c r="AM672" s="95">
        <v>52559.684585094503</v>
      </c>
      <c r="AN672" s="95">
        <v>7472457.2584228497</v>
      </c>
      <c r="AO672" s="95">
        <v>15634740.830078101</v>
      </c>
      <c r="AP672" s="95">
        <v>0</v>
      </c>
      <c r="AQ672" s="95">
        <v>14075719.200195299</v>
      </c>
      <c r="AR672" s="95">
        <v>8626629.6635742206</v>
      </c>
      <c r="AS672" s="95">
        <v>491073.30347824103</v>
      </c>
      <c r="AT672" s="95">
        <v>452526.92312240601</v>
      </c>
      <c r="AU672" s="95">
        <v>0</v>
      </c>
      <c r="AV672" s="95">
        <v>13338067.392578101</v>
      </c>
      <c r="AW672" s="95">
        <v>0</v>
      </c>
      <c r="AX672" s="95">
        <v>4516488.6502075205</v>
      </c>
      <c r="AY672" s="95">
        <v>9050791.3067627009</v>
      </c>
      <c r="AZ672" s="95">
        <v>7408011.15698242</v>
      </c>
      <c r="BA672" s="95">
        <v>6365515.4288330097</v>
      </c>
      <c r="BB672" s="95">
        <v>0</v>
      </c>
      <c r="BC672" s="95">
        <v>2415252.8564453102</v>
      </c>
      <c r="BD672" s="95">
        <v>555513.53317260696</v>
      </c>
      <c r="BE672" s="95">
        <v>0</v>
      </c>
      <c r="BF672" s="95">
        <v>360636.96642303502</v>
      </c>
      <c r="BG672" s="95">
        <v>17857471.307128899</v>
      </c>
      <c r="BH672" s="95">
        <v>3755887.5072326702</v>
      </c>
      <c r="BI672" s="95">
        <v>1645.4266662001601</v>
      </c>
      <c r="BJ672" s="95">
        <v>4927005.8385009803</v>
      </c>
      <c r="BK672" s="95">
        <v>3356284.9169616699</v>
      </c>
      <c r="BL672" s="95">
        <v>0</v>
      </c>
      <c r="BM672" s="95">
        <v>39145.8589482307</v>
      </c>
      <c r="BN672" s="95">
        <v>0</v>
      </c>
      <c r="BO672" s="95">
        <v>0</v>
      </c>
      <c r="BP672" s="95">
        <v>0</v>
      </c>
      <c r="BQ672" s="95">
        <v>0</v>
      </c>
      <c r="BR672" s="95">
        <v>3115683.3067627</v>
      </c>
      <c r="BS672" s="95">
        <v>3072915.3866272001</v>
      </c>
      <c r="BT672" s="95">
        <v>1240789.6017608601</v>
      </c>
      <c r="BU672" s="95">
        <v>0</v>
      </c>
      <c r="BV672" s="95">
        <v>1305835.53005981</v>
      </c>
      <c r="BW672" s="95">
        <v>67319.623375892596</v>
      </c>
      <c r="BX672" s="95">
        <v>0</v>
      </c>
      <c r="BY672" s="95">
        <v>0</v>
      </c>
      <c r="BZ672" s="95">
        <v>0</v>
      </c>
      <c r="CA672" s="95">
        <v>63100.434064865098</v>
      </c>
      <c r="CB672" s="95">
        <v>4035540.9197082501</v>
      </c>
      <c r="CC672" s="95">
        <v>29884940.9384766</v>
      </c>
      <c r="CD672" s="95">
        <v>8732107.3381347694</v>
      </c>
      <c r="CE672" s="95">
        <v>871.92262682318699</v>
      </c>
      <c r="CF672" s="95">
        <v>136107.64757156401</v>
      </c>
      <c r="CG672" s="95">
        <v>931295.41989898705</v>
      </c>
      <c r="CH672" s="95">
        <v>0</v>
      </c>
      <c r="CI672" s="95">
        <v>63972.458975791902</v>
      </c>
      <c r="CJ672" s="95">
        <v>4171823.28411865</v>
      </c>
      <c r="CK672" s="95">
        <v>30741580.169921901</v>
      </c>
      <c r="CL672" s="95">
        <v>8799507.0637206994</v>
      </c>
      <c r="CM672" s="160">
        <v>89744.734781265302</v>
      </c>
      <c r="CN672" s="160">
        <v>11683933.5273438</v>
      </c>
      <c r="CO672" s="160">
        <v>48672873.079589799</v>
      </c>
      <c r="CP672" s="95">
        <v>8799507.0637206994</v>
      </c>
      <c r="CQ672" s="95">
        <v>0</v>
      </c>
      <c r="CR672" s="95">
        <v>0</v>
      </c>
      <c r="CS672" s="95">
        <v>0</v>
      </c>
      <c r="CT672" s="95">
        <v>0</v>
      </c>
      <c r="CU672" s="161">
        <v>4171648.5672798143</v>
      </c>
      <c r="CV672" s="161">
        <v>30816236.358375587</v>
      </c>
    </row>
    <row r="673" spans="1:100" x14ac:dyDescent="0.2">
      <c r="A673" s="94" t="s">
        <v>61</v>
      </c>
      <c r="B673" s="96">
        <v>39052</v>
      </c>
      <c r="C673" s="95">
        <v>40273.385077476501</v>
      </c>
      <c r="D673" s="95">
        <v>0</v>
      </c>
      <c r="E673" s="95">
        <v>23485.019757747701</v>
      </c>
      <c r="F673" s="95">
        <v>15807.5877892971</v>
      </c>
      <c r="G673" s="95">
        <v>452.27141416817898</v>
      </c>
      <c r="H673" s="95">
        <v>445.94131943956</v>
      </c>
      <c r="I673" s="95">
        <v>0</v>
      </c>
      <c r="J673" s="95">
        <v>17967.565232515299</v>
      </c>
      <c r="K673" s="95">
        <v>0</v>
      </c>
      <c r="L673" s="95">
        <v>12558.358717679999</v>
      </c>
      <c r="M673" s="95">
        <v>25626.051197290399</v>
      </c>
      <c r="N673" s="95">
        <v>6087.2039371132896</v>
      </c>
      <c r="O673" s="95">
        <v>18762.8699262142</v>
      </c>
      <c r="P673" s="95">
        <v>0</v>
      </c>
      <c r="Q673" s="95">
        <v>3160.7397255301498</v>
      </c>
      <c r="R673" s="95">
        <v>619.12923592329003</v>
      </c>
      <c r="S673" s="95">
        <v>0</v>
      </c>
      <c r="T673" s="95">
        <v>300.11026250198501</v>
      </c>
      <c r="U673" s="95">
        <v>26111.797516107599</v>
      </c>
      <c r="V673" s="95">
        <v>2126338.5354919401</v>
      </c>
      <c r="W673" s="95">
        <v>0</v>
      </c>
      <c r="X673" s="95">
        <v>1916908.09005737</v>
      </c>
      <c r="Y673" s="95">
        <v>1202529.3287506099</v>
      </c>
      <c r="Z673" s="95">
        <v>78802.578166007996</v>
      </c>
      <c r="AA673" s="95">
        <v>61480.484455585502</v>
      </c>
      <c r="AB673" s="95">
        <v>0</v>
      </c>
      <c r="AC673" s="95">
        <v>6331237.20776367</v>
      </c>
      <c r="AD673" s="95">
        <v>0</v>
      </c>
      <c r="AE673" s="95">
        <v>574873.75617217994</v>
      </c>
      <c r="AF673" s="95">
        <v>1206445.6362609901</v>
      </c>
      <c r="AG673" s="95">
        <v>1032701.58300018</v>
      </c>
      <c r="AH673" s="95">
        <v>889050.59436035203</v>
      </c>
      <c r="AI673" s="95">
        <v>0</v>
      </c>
      <c r="AJ673" s="95">
        <v>336152.69896697998</v>
      </c>
      <c r="AK673" s="95">
        <v>94731.716500282302</v>
      </c>
      <c r="AL673" s="95">
        <v>0</v>
      </c>
      <c r="AM673" s="95">
        <v>47745.008399009697</v>
      </c>
      <c r="AN673" s="95">
        <v>7849415.30224609</v>
      </c>
      <c r="AO673" s="95">
        <v>16309844.9462891</v>
      </c>
      <c r="AP673" s="95">
        <v>0</v>
      </c>
      <c r="AQ673" s="95">
        <v>13807486.9378662</v>
      </c>
      <c r="AR673" s="95">
        <v>8429238.7999267597</v>
      </c>
      <c r="AS673" s="95">
        <v>558366.63049316395</v>
      </c>
      <c r="AT673" s="95">
        <v>423693.32427215599</v>
      </c>
      <c r="AU673" s="95">
        <v>0</v>
      </c>
      <c r="AV673" s="95">
        <v>15022333.6572266</v>
      </c>
      <c r="AW673" s="95">
        <v>0</v>
      </c>
      <c r="AX673" s="95">
        <v>4587966.2188110398</v>
      </c>
      <c r="AY673" s="95">
        <v>9125087.1137695294</v>
      </c>
      <c r="AZ673" s="95">
        <v>7296744.6546630897</v>
      </c>
      <c r="BA673" s="95">
        <v>6695254.48046875</v>
      </c>
      <c r="BB673" s="95">
        <v>0</v>
      </c>
      <c r="BC673" s="95">
        <v>2429765.13995361</v>
      </c>
      <c r="BD673" s="95">
        <v>656358.570755005</v>
      </c>
      <c r="BE673" s="95">
        <v>0</v>
      </c>
      <c r="BF673" s="95">
        <v>333587.116615295</v>
      </c>
      <c r="BG673" s="95">
        <v>18460917.228515599</v>
      </c>
      <c r="BH673" s="95">
        <v>3974426.5056152302</v>
      </c>
      <c r="BI673" s="95">
        <v>1290.1639448851299</v>
      </c>
      <c r="BJ673" s="95">
        <v>4827297.3001709003</v>
      </c>
      <c r="BK673" s="95">
        <v>3292986.3462219201</v>
      </c>
      <c r="BL673" s="95">
        <v>0</v>
      </c>
      <c r="BM673" s="95">
        <v>37758.481797695204</v>
      </c>
      <c r="BN673" s="95">
        <v>0</v>
      </c>
      <c r="BO673" s="95">
        <v>0</v>
      </c>
      <c r="BP673" s="95">
        <v>0</v>
      </c>
      <c r="BQ673" s="95">
        <v>0</v>
      </c>
      <c r="BR673" s="95">
        <v>3167603.8500671401</v>
      </c>
      <c r="BS673" s="95">
        <v>3045712.6773681599</v>
      </c>
      <c r="BT673" s="95">
        <v>1305186.95753479</v>
      </c>
      <c r="BU673" s="95">
        <v>0</v>
      </c>
      <c r="BV673" s="95">
        <v>1308829.94685364</v>
      </c>
      <c r="BW673" s="95">
        <v>78622.879830360398</v>
      </c>
      <c r="BX673" s="95">
        <v>0</v>
      </c>
      <c r="BY673" s="95">
        <v>0</v>
      </c>
      <c r="BZ673" s="95">
        <v>0</v>
      </c>
      <c r="CA673" s="95">
        <v>63722.778915405303</v>
      </c>
      <c r="CB673" s="95">
        <v>4048330.9682311998</v>
      </c>
      <c r="CC673" s="95">
        <v>30209657.9211426</v>
      </c>
      <c r="CD673" s="95">
        <v>8827809.6378173791</v>
      </c>
      <c r="CE673" s="95">
        <v>897.96026962250505</v>
      </c>
      <c r="CF673" s="95">
        <v>142570.75599670401</v>
      </c>
      <c r="CG673" s="95">
        <v>987744.02555847203</v>
      </c>
      <c r="CH673" s="95">
        <v>0</v>
      </c>
      <c r="CI673" s="95">
        <v>64619.736843109102</v>
      </c>
      <c r="CJ673" s="95">
        <v>4190383.5466003399</v>
      </c>
      <c r="CK673" s="95">
        <v>31129989.923339799</v>
      </c>
      <c r="CL673" s="95">
        <v>8908774.4650878906</v>
      </c>
      <c r="CM673" s="160">
        <v>90609.884799957304</v>
      </c>
      <c r="CN673" s="160">
        <v>12044591.919555699</v>
      </c>
      <c r="CO673" s="160">
        <v>49602580.529296897</v>
      </c>
      <c r="CP673" s="95">
        <v>8908774.4650878906</v>
      </c>
      <c r="CQ673" s="95">
        <v>0</v>
      </c>
      <c r="CR673" s="95">
        <v>0</v>
      </c>
      <c r="CS673" s="95">
        <v>0</v>
      </c>
      <c r="CT673" s="95">
        <v>0</v>
      </c>
      <c r="CU673" s="161">
        <v>4190901.7242279039</v>
      </c>
      <c r="CV673" s="161">
        <v>31197401.946701072</v>
      </c>
    </row>
    <row r="674" spans="1:100" x14ac:dyDescent="0.2">
      <c r="A674" s="94" t="s">
        <v>61</v>
      </c>
      <c r="B674" s="96">
        <v>39142</v>
      </c>
      <c r="C674" s="95">
        <v>41845.549168109901</v>
      </c>
      <c r="D674" s="95">
        <v>0</v>
      </c>
      <c r="E674" s="95">
        <v>22721.206064939499</v>
      </c>
      <c r="F674" s="95">
        <v>15509.4966973066</v>
      </c>
      <c r="G674" s="95">
        <v>491.61021045222901</v>
      </c>
      <c r="H674" s="95">
        <v>414.823299910873</v>
      </c>
      <c r="I674" s="95">
        <v>0</v>
      </c>
      <c r="J674" s="95">
        <v>18941.915000915498</v>
      </c>
      <c r="K674" s="95">
        <v>0</v>
      </c>
      <c r="L674" s="95">
        <v>12192.006981611299</v>
      </c>
      <c r="M674" s="95">
        <v>25836.777667522401</v>
      </c>
      <c r="N674" s="95">
        <v>6095.1218302249899</v>
      </c>
      <c r="O674" s="95">
        <v>19365.493567705202</v>
      </c>
      <c r="P674" s="95">
        <v>0</v>
      </c>
      <c r="Q674" s="95">
        <v>3160.7480989098499</v>
      </c>
      <c r="R674" s="95">
        <v>656.22428451478504</v>
      </c>
      <c r="S674" s="95">
        <v>0</v>
      </c>
      <c r="T674" s="95">
        <v>277.310511071235</v>
      </c>
      <c r="U674" s="95">
        <v>26309.822742938999</v>
      </c>
      <c r="V674" s="95">
        <v>2205019.4823608398</v>
      </c>
      <c r="W674" s="95">
        <v>0</v>
      </c>
      <c r="X674" s="95">
        <v>1858629.64143372</v>
      </c>
      <c r="Y674" s="95">
        <v>1193370.9842529299</v>
      </c>
      <c r="Z674" s="95">
        <v>87104.697838783293</v>
      </c>
      <c r="AA674" s="95">
        <v>55842.761811733202</v>
      </c>
      <c r="AB674" s="95">
        <v>0</v>
      </c>
      <c r="AC674" s="95">
        <v>7315600.0751953097</v>
      </c>
      <c r="AD674" s="95">
        <v>0</v>
      </c>
      <c r="AE674" s="95">
        <v>559670.11072540295</v>
      </c>
      <c r="AF674" s="95">
        <v>1211198.06546021</v>
      </c>
      <c r="AG674" s="95">
        <v>1043454.02682495</v>
      </c>
      <c r="AH674" s="95">
        <v>912389.36558532703</v>
      </c>
      <c r="AI674" s="95">
        <v>0</v>
      </c>
      <c r="AJ674" s="95">
        <v>327721.80481338501</v>
      </c>
      <c r="AK674" s="95">
        <v>98460.678788185105</v>
      </c>
      <c r="AL674" s="95">
        <v>0</v>
      </c>
      <c r="AM674" s="95">
        <v>44756.457724094398</v>
      </c>
      <c r="AN674" s="95">
        <v>7962143.2694702102</v>
      </c>
      <c r="AO674" s="95">
        <v>17035645.5869141</v>
      </c>
      <c r="AP674" s="95">
        <v>0</v>
      </c>
      <c r="AQ674" s="95">
        <v>13331336.887207</v>
      </c>
      <c r="AR674" s="95">
        <v>8354499.4693603497</v>
      </c>
      <c r="AS674" s="95">
        <v>598718.27074432396</v>
      </c>
      <c r="AT674" s="95">
        <v>384397.49084091198</v>
      </c>
      <c r="AU674" s="95">
        <v>0</v>
      </c>
      <c r="AV674" s="95">
        <v>16026550.912231401</v>
      </c>
      <c r="AW674" s="95">
        <v>0</v>
      </c>
      <c r="AX674" s="95">
        <v>4458682.4868774395</v>
      </c>
      <c r="AY674" s="95">
        <v>9222460.3475341797</v>
      </c>
      <c r="AZ674" s="95">
        <v>7344288.7316284198</v>
      </c>
      <c r="BA674" s="95">
        <v>6922816.5315551804</v>
      </c>
      <c r="BB674" s="95">
        <v>0</v>
      </c>
      <c r="BC674" s="95">
        <v>2381439.6720886198</v>
      </c>
      <c r="BD674" s="95">
        <v>676536.46227264404</v>
      </c>
      <c r="BE674" s="95">
        <v>0</v>
      </c>
      <c r="BF674" s="95">
        <v>311343.624610901</v>
      </c>
      <c r="BG674" s="95">
        <v>18814625.9619141</v>
      </c>
      <c r="BH674" s="95">
        <v>4162470.3283996601</v>
      </c>
      <c r="BI674" s="95">
        <v>315.901116404682</v>
      </c>
      <c r="BJ674" s="95">
        <v>4787059.7835693397</v>
      </c>
      <c r="BK674" s="95">
        <v>3261044.0740356399</v>
      </c>
      <c r="BL674" s="95">
        <v>0</v>
      </c>
      <c r="BM674" s="95">
        <v>37195.8971567154</v>
      </c>
      <c r="BN674" s="95">
        <v>0</v>
      </c>
      <c r="BO674" s="95">
        <v>0</v>
      </c>
      <c r="BP674" s="95">
        <v>0</v>
      </c>
      <c r="BQ674" s="95">
        <v>0</v>
      </c>
      <c r="BR674" s="95">
        <v>3206887.9463195801</v>
      </c>
      <c r="BS674" s="95">
        <v>3061487.1399230999</v>
      </c>
      <c r="BT674" s="95">
        <v>1348705.67062378</v>
      </c>
      <c r="BU674" s="95">
        <v>0</v>
      </c>
      <c r="BV674" s="95">
        <v>1286368.9848938</v>
      </c>
      <c r="BW674" s="95">
        <v>81263.771452903704</v>
      </c>
      <c r="BX674" s="95">
        <v>0</v>
      </c>
      <c r="BY674" s="95">
        <v>0</v>
      </c>
      <c r="BZ674" s="95">
        <v>0</v>
      </c>
      <c r="CA674" s="95">
        <v>64412.034521102898</v>
      </c>
      <c r="CB674" s="95">
        <v>4058746.7366943401</v>
      </c>
      <c r="CC674" s="95">
        <v>30422835.626953099</v>
      </c>
      <c r="CD674" s="95">
        <v>8923113.6593017597</v>
      </c>
      <c r="CE674" s="95">
        <v>905.89368639141298</v>
      </c>
      <c r="CF674" s="95">
        <v>141843.65010261501</v>
      </c>
      <c r="CG674" s="95">
        <v>979067.26168060303</v>
      </c>
      <c r="CH674" s="95">
        <v>0</v>
      </c>
      <c r="CI674" s="95">
        <v>65318.028654098503</v>
      </c>
      <c r="CJ674" s="95">
        <v>4201337.61120605</v>
      </c>
      <c r="CK674" s="95">
        <v>31360376.642822299</v>
      </c>
      <c r="CL674" s="95">
        <v>9003723.74755859</v>
      </c>
      <c r="CM674" s="160">
        <v>91430.846913337693</v>
      </c>
      <c r="CN674" s="160">
        <v>12173045.6712646</v>
      </c>
      <c r="CO674" s="160">
        <v>50276489.684082001</v>
      </c>
      <c r="CP674" s="95">
        <v>9003723.74755859</v>
      </c>
      <c r="CQ674" s="95">
        <v>0</v>
      </c>
      <c r="CR674" s="95">
        <v>0</v>
      </c>
      <c r="CS674" s="95">
        <v>0</v>
      </c>
      <c r="CT674" s="95">
        <v>0</v>
      </c>
      <c r="CU674" s="161">
        <v>4200590.386796955</v>
      </c>
      <c r="CV674" s="161">
        <v>31401902.888633702</v>
      </c>
    </row>
    <row r="675" spans="1:100" x14ac:dyDescent="0.2">
      <c r="A675" s="94" t="s">
        <v>61</v>
      </c>
      <c r="B675" s="96">
        <v>39234</v>
      </c>
      <c r="C675" s="95">
        <v>43220.014348030098</v>
      </c>
      <c r="D675" s="95">
        <v>0</v>
      </c>
      <c r="E675" s="95">
        <v>21181.399054765701</v>
      </c>
      <c r="F675" s="95">
        <v>15366.147829413399</v>
      </c>
      <c r="G675" s="95">
        <v>534.00649668276299</v>
      </c>
      <c r="H675" s="95">
        <v>383.19462745264201</v>
      </c>
      <c r="I675" s="95">
        <v>0</v>
      </c>
      <c r="J675" s="95">
        <v>20241.358645439101</v>
      </c>
      <c r="K675" s="95">
        <v>0</v>
      </c>
      <c r="L675" s="95">
        <v>11932.1519476175</v>
      </c>
      <c r="M675" s="95">
        <v>25847.143772602099</v>
      </c>
      <c r="N675" s="95">
        <v>6092.5778810977899</v>
      </c>
      <c r="O675" s="95">
        <v>19731.589117527001</v>
      </c>
      <c r="P675" s="95">
        <v>0</v>
      </c>
      <c r="Q675" s="95">
        <v>3073.0180901289</v>
      </c>
      <c r="R675" s="95">
        <v>684.23743702471302</v>
      </c>
      <c r="S675" s="95">
        <v>0</v>
      </c>
      <c r="T675" s="95">
        <v>266.86446418985702</v>
      </c>
      <c r="U675" s="95">
        <v>26476.135046720501</v>
      </c>
      <c r="V675" s="95">
        <v>2306034.0534362802</v>
      </c>
      <c r="W675" s="95">
        <v>0</v>
      </c>
      <c r="X675" s="95">
        <v>1739009.42578125</v>
      </c>
      <c r="Y675" s="95">
        <v>1174227.16944885</v>
      </c>
      <c r="Z675" s="95">
        <v>95540.335007667498</v>
      </c>
      <c r="AA675" s="95">
        <v>49508.6356101036</v>
      </c>
      <c r="AB675" s="95">
        <v>0</v>
      </c>
      <c r="AC675" s="95">
        <v>7095033.8296508798</v>
      </c>
      <c r="AD675" s="95">
        <v>0</v>
      </c>
      <c r="AE675" s="95">
        <v>545177.47139740002</v>
      </c>
      <c r="AF675" s="95">
        <v>1214823.5634613</v>
      </c>
      <c r="AG675" s="95">
        <v>1041624.73384857</v>
      </c>
      <c r="AH675" s="95">
        <v>929727.99961853004</v>
      </c>
      <c r="AI675" s="95">
        <v>0</v>
      </c>
      <c r="AJ675" s="95">
        <v>325087.33997345</v>
      </c>
      <c r="AK675" s="95">
        <v>103467.84657287601</v>
      </c>
      <c r="AL675" s="95">
        <v>0</v>
      </c>
      <c r="AM675" s="95">
        <v>41751.165540218397</v>
      </c>
      <c r="AN675" s="95">
        <v>8053269.2651977502</v>
      </c>
      <c r="AO675" s="95">
        <v>17985349.160888702</v>
      </c>
      <c r="AP675" s="95">
        <v>0</v>
      </c>
      <c r="AQ675" s="95">
        <v>12603636.685424799</v>
      </c>
      <c r="AR675" s="95">
        <v>8266463.0778808603</v>
      </c>
      <c r="AS675" s="95">
        <v>647584.98484039295</v>
      </c>
      <c r="AT675" s="95">
        <v>343321.82155990601</v>
      </c>
      <c r="AU675" s="95">
        <v>0</v>
      </c>
      <c r="AV675" s="95">
        <v>16989640.325683601</v>
      </c>
      <c r="AW675" s="95">
        <v>0</v>
      </c>
      <c r="AX675" s="95">
        <v>4422018.1314697303</v>
      </c>
      <c r="AY675" s="95">
        <v>9330777.7065429706</v>
      </c>
      <c r="AZ675" s="95">
        <v>7389004.2490844699</v>
      </c>
      <c r="BA675" s="95">
        <v>7097022.5484619103</v>
      </c>
      <c r="BB675" s="95">
        <v>0</v>
      </c>
      <c r="BC675" s="95">
        <v>2371548.45916748</v>
      </c>
      <c r="BD675" s="95">
        <v>720222.21256256104</v>
      </c>
      <c r="BE675" s="95">
        <v>0</v>
      </c>
      <c r="BF675" s="95">
        <v>292400.60719680798</v>
      </c>
      <c r="BG675" s="95">
        <v>19204888.474365201</v>
      </c>
      <c r="BH675" s="95">
        <v>4423696.4948120099</v>
      </c>
      <c r="BI675" s="95">
        <v>1005.96704804897</v>
      </c>
      <c r="BJ675" s="95">
        <v>4559029.9916381799</v>
      </c>
      <c r="BK675" s="95">
        <v>3240978.8505249</v>
      </c>
      <c r="BL675" s="95">
        <v>0</v>
      </c>
      <c r="BM675" s="95">
        <v>34741.5124192238</v>
      </c>
      <c r="BN675" s="95">
        <v>0</v>
      </c>
      <c r="BO675" s="95">
        <v>0</v>
      </c>
      <c r="BP675" s="95">
        <v>0</v>
      </c>
      <c r="BQ675" s="95">
        <v>0</v>
      </c>
      <c r="BR675" s="95">
        <v>3231189.7530517601</v>
      </c>
      <c r="BS675" s="95">
        <v>3072881.9337158198</v>
      </c>
      <c r="BT675" s="95">
        <v>1382861.9163665799</v>
      </c>
      <c r="BU675" s="95">
        <v>0</v>
      </c>
      <c r="BV675" s="95">
        <v>1279814.99588013</v>
      </c>
      <c r="BW675" s="95">
        <v>85609.235592842102</v>
      </c>
      <c r="BX675" s="95">
        <v>0</v>
      </c>
      <c r="BY675" s="95">
        <v>0</v>
      </c>
      <c r="BZ675" s="95">
        <v>0</v>
      </c>
      <c r="CA675" s="95">
        <v>64594.356367588</v>
      </c>
      <c r="CB675" s="95">
        <v>4059027.18927002</v>
      </c>
      <c r="CC675" s="95">
        <v>30548277.457519501</v>
      </c>
      <c r="CD675" s="95">
        <v>8955619.94995117</v>
      </c>
      <c r="CE675" s="95">
        <v>924.08928649872496</v>
      </c>
      <c r="CF675" s="95">
        <v>144840.46751785299</v>
      </c>
      <c r="CG675" s="95">
        <v>1010304.95070648</v>
      </c>
      <c r="CH675" s="95">
        <v>0</v>
      </c>
      <c r="CI675" s="95">
        <v>65519.3509206772</v>
      </c>
      <c r="CJ675" s="95">
        <v>4204609.0201415997</v>
      </c>
      <c r="CK675" s="95">
        <v>31628934.006103501</v>
      </c>
      <c r="CL675" s="95">
        <v>9039297.9832763709</v>
      </c>
      <c r="CM675" s="160">
        <v>91825.695276260405</v>
      </c>
      <c r="CN675" s="160">
        <v>12298150.0974121</v>
      </c>
      <c r="CO675" s="160">
        <v>50835112.702636696</v>
      </c>
      <c r="CP675" s="95">
        <v>9039297.9832763709</v>
      </c>
      <c r="CQ675" s="95">
        <v>0</v>
      </c>
      <c r="CR675" s="95">
        <v>0</v>
      </c>
      <c r="CS675" s="95">
        <v>0</v>
      </c>
      <c r="CT675" s="95">
        <v>0</v>
      </c>
      <c r="CU675" s="161">
        <v>4203867.6567878732</v>
      </c>
      <c r="CV675" s="161">
        <v>31558582.40822598</v>
      </c>
    </row>
    <row r="676" spans="1:100" x14ac:dyDescent="0.2">
      <c r="A676" s="94" t="s">
        <v>61</v>
      </c>
      <c r="B676" s="96">
        <v>39326</v>
      </c>
      <c r="C676" s="95">
        <v>44408.1802415848</v>
      </c>
      <c r="D676" s="95">
        <v>0</v>
      </c>
      <c r="E676" s="95">
        <v>20428.290996551499</v>
      </c>
      <c r="F676" s="95">
        <v>15220.5215038061</v>
      </c>
      <c r="G676" s="95">
        <v>609.62979596108198</v>
      </c>
      <c r="H676" s="95">
        <v>348.321817345917</v>
      </c>
      <c r="I676" s="95">
        <v>0</v>
      </c>
      <c r="J676" s="95">
        <v>21324.127065896999</v>
      </c>
      <c r="K676" s="95">
        <v>0</v>
      </c>
      <c r="L676" s="95">
        <v>11602.524798512501</v>
      </c>
      <c r="M676" s="95">
        <v>25964.745354890802</v>
      </c>
      <c r="N676" s="95">
        <v>6077.6884742975199</v>
      </c>
      <c r="O676" s="95">
        <v>20033.769891977299</v>
      </c>
      <c r="P676" s="95">
        <v>0</v>
      </c>
      <c r="Q676" s="95">
        <v>3070.2242091000098</v>
      </c>
      <c r="R676" s="95">
        <v>706.15027324110304</v>
      </c>
      <c r="S676" s="95">
        <v>0</v>
      </c>
      <c r="T676" s="95">
        <v>263.20962445437902</v>
      </c>
      <c r="U676" s="95">
        <v>26645.716584682501</v>
      </c>
      <c r="V676" s="95">
        <v>2380010.2239990202</v>
      </c>
      <c r="W676" s="95">
        <v>0</v>
      </c>
      <c r="X676" s="95">
        <v>1674696.4555969201</v>
      </c>
      <c r="Y676" s="95">
        <v>1148210.4922332801</v>
      </c>
      <c r="Z676" s="95">
        <v>104165.371460915</v>
      </c>
      <c r="AA676" s="95">
        <v>44425.957080364198</v>
      </c>
      <c r="AB676" s="95">
        <v>0</v>
      </c>
      <c r="AC676" s="95">
        <v>7319244.4827880897</v>
      </c>
      <c r="AD676" s="95">
        <v>0</v>
      </c>
      <c r="AE676" s="95">
        <v>535614.88145446801</v>
      </c>
      <c r="AF676" s="95">
        <v>1220541.7511596701</v>
      </c>
      <c r="AG676" s="95">
        <v>1027810.49159241</v>
      </c>
      <c r="AH676" s="95">
        <v>947059.69668579102</v>
      </c>
      <c r="AI676" s="95">
        <v>0</v>
      </c>
      <c r="AJ676" s="95">
        <v>321814.78707885701</v>
      </c>
      <c r="AK676" s="95">
        <v>106204.730182648</v>
      </c>
      <c r="AL676" s="95">
        <v>0</v>
      </c>
      <c r="AM676" s="95">
        <v>39691.084874630003</v>
      </c>
      <c r="AN676" s="95">
        <v>8171208.1719360398</v>
      </c>
      <c r="AO676" s="95">
        <v>18684522.4536133</v>
      </c>
      <c r="AP676" s="95">
        <v>0</v>
      </c>
      <c r="AQ676" s="95">
        <v>12229567.965698199</v>
      </c>
      <c r="AR676" s="95">
        <v>8150885.3715820303</v>
      </c>
      <c r="AS676" s="95">
        <v>723428.47579193104</v>
      </c>
      <c r="AT676" s="95">
        <v>308351.91530990601</v>
      </c>
      <c r="AU676" s="95">
        <v>0</v>
      </c>
      <c r="AV676" s="95">
        <v>17612278.587158199</v>
      </c>
      <c r="AW676" s="95">
        <v>0</v>
      </c>
      <c r="AX676" s="95">
        <v>4385754.4585571298</v>
      </c>
      <c r="AY676" s="95">
        <v>9469721.0676269494</v>
      </c>
      <c r="AZ676" s="95">
        <v>7360477.7711181603</v>
      </c>
      <c r="BA676" s="95">
        <v>7303813.2946167002</v>
      </c>
      <c r="BB676" s="95">
        <v>0</v>
      </c>
      <c r="BC676" s="95">
        <v>2377232.8501281701</v>
      </c>
      <c r="BD676" s="95">
        <v>736524.87933349598</v>
      </c>
      <c r="BE676" s="95">
        <v>0</v>
      </c>
      <c r="BF676" s="95">
        <v>280866.67582702602</v>
      </c>
      <c r="BG676" s="95">
        <v>19697061.051025402</v>
      </c>
      <c r="BH676" s="95">
        <v>4629468.61962891</v>
      </c>
      <c r="BI676" s="95">
        <v>2525.2578300833702</v>
      </c>
      <c r="BJ676" s="95">
        <v>4414720.1359252902</v>
      </c>
      <c r="BK676" s="95">
        <v>3201380.4050293001</v>
      </c>
      <c r="BL676" s="95">
        <v>0</v>
      </c>
      <c r="BM676" s="95">
        <v>30644.798424959201</v>
      </c>
      <c r="BN676" s="95">
        <v>0</v>
      </c>
      <c r="BO676" s="95">
        <v>0</v>
      </c>
      <c r="BP676" s="95">
        <v>0</v>
      </c>
      <c r="BQ676" s="95">
        <v>0</v>
      </c>
      <c r="BR676" s="95">
        <v>3276131.1660766602</v>
      </c>
      <c r="BS676" s="95">
        <v>3077579.4421081501</v>
      </c>
      <c r="BT676" s="95">
        <v>1423069.4692077599</v>
      </c>
      <c r="BU676" s="95">
        <v>0</v>
      </c>
      <c r="BV676" s="95">
        <v>1285263.4598846401</v>
      </c>
      <c r="BW676" s="95">
        <v>85996.068800926194</v>
      </c>
      <c r="BX676" s="95">
        <v>0</v>
      </c>
      <c r="BY676" s="95">
        <v>0</v>
      </c>
      <c r="BZ676" s="95">
        <v>0</v>
      </c>
      <c r="CA676" s="95">
        <v>64851.245252609297</v>
      </c>
      <c r="CB676" s="95">
        <v>4050617.6004028302</v>
      </c>
      <c r="CC676" s="95">
        <v>30923854.301513702</v>
      </c>
      <c r="CD676" s="95">
        <v>9061385.0206298791</v>
      </c>
      <c r="CE676" s="95">
        <v>952.69527108967304</v>
      </c>
      <c r="CF676" s="95">
        <v>147490.567121506</v>
      </c>
      <c r="CG676" s="95">
        <v>1030790.64648438</v>
      </c>
      <c r="CH676" s="95">
        <v>0</v>
      </c>
      <c r="CI676" s="95">
        <v>65804.179759025603</v>
      </c>
      <c r="CJ676" s="95">
        <v>4196455.3742065402</v>
      </c>
      <c r="CK676" s="95">
        <v>31952219.533691399</v>
      </c>
      <c r="CL676" s="95">
        <v>9147485.6063232403</v>
      </c>
      <c r="CM676" s="160">
        <v>92336.308875083894</v>
      </c>
      <c r="CN676" s="160">
        <v>12376359.146972699</v>
      </c>
      <c r="CO676" s="160">
        <v>51553986.387207001</v>
      </c>
      <c r="CP676" s="95">
        <v>9147485.6063232403</v>
      </c>
      <c r="CQ676" s="95">
        <v>0</v>
      </c>
      <c r="CR676" s="95">
        <v>0</v>
      </c>
      <c r="CS676" s="95">
        <v>0</v>
      </c>
      <c r="CT676" s="95">
        <v>0</v>
      </c>
      <c r="CU676" s="161">
        <v>4198108.1675243359</v>
      </c>
      <c r="CV676" s="161">
        <v>31954644.94799808</v>
      </c>
    </row>
    <row r="677" spans="1:100" x14ac:dyDescent="0.2">
      <c r="A677" s="94" t="s">
        <v>61</v>
      </c>
      <c r="B677" s="96">
        <v>39417</v>
      </c>
      <c r="C677" s="95">
        <v>45529.674976348899</v>
      </c>
      <c r="D677" s="95">
        <v>0</v>
      </c>
      <c r="E677" s="95">
        <v>19943.895672559702</v>
      </c>
      <c r="F677" s="95">
        <v>15106.137289762501</v>
      </c>
      <c r="G677" s="95">
        <v>638.97170529514597</v>
      </c>
      <c r="H677" s="95">
        <v>301.26335870102002</v>
      </c>
      <c r="I677" s="95">
        <v>0</v>
      </c>
      <c r="J677" s="95">
        <v>22298.112421035799</v>
      </c>
      <c r="K677" s="95">
        <v>0</v>
      </c>
      <c r="L677" s="95">
        <v>11351.4459997416</v>
      </c>
      <c r="M677" s="95">
        <v>26165.5962431431</v>
      </c>
      <c r="N677" s="95">
        <v>6088.9653766751298</v>
      </c>
      <c r="O677" s="95">
        <v>20593.299752950701</v>
      </c>
      <c r="P677" s="95">
        <v>0</v>
      </c>
      <c r="Q677" s="95">
        <v>3072.3251210749099</v>
      </c>
      <c r="R677" s="95">
        <v>706.87662155926205</v>
      </c>
      <c r="S677" s="95">
        <v>0</v>
      </c>
      <c r="T677" s="95">
        <v>252.24903734959699</v>
      </c>
      <c r="U677" s="95">
        <v>26815.773189306299</v>
      </c>
      <c r="V677" s="95">
        <v>2435387.5715026902</v>
      </c>
      <c r="W677" s="95">
        <v>0</v>
      </c>
      <c r="X677" s="95">
        <v>1631548.2387390099</v>
      </c>
      <c r="Y677" s="95">
        <v>1140166.1720733601</v>
      </c>
      <c r="Z677" s="95">
        <v>100998.71489143401</v>
      </c>
      <c r="AA677" s="95">
        <v>41135.109665870703</v>
      </c>
      <c r="AB677" s="95">
        <v>0</v>
      </c>
      <c r="AC677" s="95">
        <v>7522965.9889526404</v>
      </c>
      <c r="AD677" s="95">
        <v>0</v>
      </c>
      <c r="AE677" s="95">
        <v>526234.32155609096</v>
      </c>
      <c r="AF677" s="95">
        <v>1229117.0226440399</v>
      </c>
      <c r="AG677" s="95">
        <v>1017815.0643615701</v>
      </c>
      <c r="AH677" s="95">
        <v>973255.15444183396</v>
      </c>
      <c r="AI677" s="95">
        <v>0</v>
      </c>
      <c r="AJ677" s="95">
        <v>321613.994659424</v>
      </c>
      <c r="AK677" s="95">
        <v>106290.665639877</v>
      </c>
      <c r="AL677" s="95">
        <v>0</v>
      </c>
      <c r="AM677" s="95">
        <v>37297.9555592537</v>
      </c>
      <c r="AN677" s="95">
        <v>8308284.6897582998</v>
      </c>
      <c r="AO677" s="95">
        <v>19328214.589355499</v>
      </c>
      <c r="AP677" s="95">
        <v>0</v>
      </c>
      <c r="AQ677" s="95">
        <v>12015987.098998999</v>
      </c>
      <c r="AR677" s="95">
        <v>8185409.1907348596</v>
      </c>
      <c r="AS677" s="95">
        <v>733448.47541809105</v>
      </c>
      <c r="AT677" s="95">
        <v>289285.08158493001</v>
      </c>
      <c r="AU677" s="95">
        <v>0</v>
      </c>
      <c r="AV677" s="95">
        <v>18277898.685546901</v>
      </c>
      <c r="AW677" s="95">
        <v>0</v>
      </c>
      <c r="AX677" s="95">
        <v>4329708.6901855497</v>
      </c>
      <c r="AY677" s="95">
        <v>9647509.7718505897</v>
      </c>
      <c r="AZ677" s="95">
        <v>7406352.4822387705</v>
      </c>
      <c r="BA677" s="95">
        <v>7591797.1528930701</v>
      </c>
      <c r="BB677" s="95">
        <v>0</v>
      </c>
      <c r="BC677" s="95">
        <v>2401434.4219055199</v>
      </c>
      <c r="BD677" s="95">
        <v>754231.53776550305</v>
      </c>
      <c r="BE677" s="95">
        <v>0</v>
      </c>
      <c r="BF677" s="95">
        <v>267294.12508392299</v>
      </c>
      <c r="BG677" s="95">
        <v>20038327.4367676</v>
      </c>
      <c r="BH677" s="95">
        <v>4798027.1842651404</v>
      </c>
      <c r="BI677" s="95">
        <v>3759.3138080239301</v>
      </c>
      <c r="BJ677" s="95">
        <v>4357410.7371215802</v>
      </c>
      <c r="BK677" s="95">
        <v>3202760.6688842801</v>
      </c>
      <c r="BL677" s="95">
        <v>0</v>
      </c>
      <c r="BM677" s="95">
        <v>30299.9242522717</v>
      </c>
      <c r="BN677" s="95">
        <v>0</v>
      </c>
      <c r="BO677" s="95">
        <v>0</v>
      </c>
      <c r="BP677" s="95">
        <v>0</v>
      </c>
      <c r="BQ677" s="95">
        <v>0</v>
      </c>
      <c r="BR677" s="95">
        <v>3318689.9163513202</v>
      </c>
      <c r="BS677" s="95">
        <v>3089955.8592834501</v>
      </c>
      <c r="BT677" s="95">
        <v>1475701.48136902</v>
      </c>
      <c r="BU677" s="95">
        <v>0</v>
      </c>
      <c r="BV677" s="95">
        <v>1305084.0036315899</v>
      </c>
      <c r="BW677" s="95">
        <v>90971.518315315203</v>
      </c>
      <c r="BX677" s="95">
        <v>0</v>
      </c>
      <c r="BY677" s="95">
        <v>0</v>
      </c>
      <c r="BZ677" s="95">
        <v>0</v>
      </c>
      <c r="CA677" s="95">
        <v>65423.157312393203</v>
      </c>
      <c r="CB677" s="95">
        <v>4074476.1191406301</v>
      </c>
      <c r="CC677" s="95">
        <v>31404706.868408199</v>
      </c>
      <c r="CD677" s="95">
        <v>9177989.6170654297</v>
      </c>
      <c r="CE677" s="95">
        <v>939.29969194531395</v>
      </c>
      <c r="CF677" s="95">
        <v>144058.287420273</v>
      </c>
      <c r="CG677" s="95">
        <v>1021295.8786315901</v>
      </c>
      <c r="CH677" s="95">
        <v>0</v>
      </c>
      <c r="CI677" s="95">
        <v>66360.355118751497</v>
      </c>
      <c r="CJ677" s="95">
        <v>4218240.9171752902</v>
      </c>
      <c r="CK677" s="95">
        <v>32419958.071533199</v>
      </c>
      <c r="CL677" s="95">
        <v>9272614.7703857403</v>
      </c>
      <c r="CM677" s="160">
        <v>93022.4190587997</v>
      </c>
      <c r="CN677" s="160">
        <v>12524429.0162354</v>
      </c>
      <c r="CO677" s="160">
        <v>52431490.142578103</v>
      </c>
      <c r="CP677" s="95">
        <v>9272614.7703857403</v>
      </c>
      <c r="CQ677" s="95">
        <v>0</v>
      </c>
      <c r="CR677" s="95">
        <v>0</v>
      </c>
      <c r="CS677" s="95">
        <v>0</v>
      </c>
      <c r="CT677" s="95">
        <v>0</v>
      </c>
      <c r="CU677" s="161">
        <v>4218534.4065609034</v>
      </c>
      <c r="CV677" s="161">
        <v>32426002.747039791</v>
      </c>
    </row>
    <row r="678" spans="1:100" x14ac:dyDescent="0.2">
      <c r="A678" s="94" t="s">
        <v>61</v>
      </c>
      <c r="B678" s="96">
        <v>39508</v>
      </c>
      <c r="C678" s="95">
        <v>46150.037990093202</v>
      </c>
      <c r="D678" s="95">
        <v>0</v>
      </c>
      <c r="E678" s="95">
        <v>19703.4675858021</v>
      </c>
      <c r="F678" s="95">
        <v>15096.430141091299</v>
      </c>
      <c r="G678" s="95">
        <v>680.96430654823803</v>
      </c>
      <c r="H678" s="95">
        <v>269.08222772553597</v>
      </c>
      <c r="I678" s="95">
        <v>0</v>
      </c>
      <c r="J678" s="95">
        <v>23237.6508836746</v>
      </c>
      <c r="K678" s="95">
        <v>0</v>
      </c>
      <c r="L678" s="95">
        <v>11127.979911804199</v>
      </c>
      <c r="M678" s="95">
        <v>26265.449286222502</v>
      </c>
      <c r="N678" s="95">
        <v>6034.18534117937</v>
      </c>
      <c r="O678" s="95">
        <v>20968.7329599857</v>
      </c>
      <c r="P678" s="95">
        <v>0</v>
      </c>
      <c r="Q678" s="95">
        <v>3076.3543304503</v>
      </c>
      <c r="R678" s="95">
        <v>733.35935209691502</v>
      </c>
      <c r="S678" s="95">
        <v>0</v>
      </c>
      <c r="T678" s="95">
        <v>247.02264816872801</v>
      </c>
      <c r="U678" s="95">
        <v>27258.315639257398</v>
      </c>
      <c r="V678" s="95">
        <v>2453479.2688903799</v>
      </c>
      <c r="W678" s="95">
        <v>0</v>
      </c>
      <c r="X678" s="95">
        <v>1593611.68463135</v>
      </c>
      <c r="Y678" s="95">
        <v>1118018.4000244101</v>
      </c>
      <c r="Z678" s="95">
        <v>107275.513857841</v>
      </c>
      <c r="AA678" s="95">
        <v>35720.166932106004</v>
      </c>
      <c r="AB678" s="95">
        <v>0</v>
      </c>
      <c r="AC678" s="95">
        <v>8041969.3204956101</v>
      </c>
      <c r="AD678" s="95">
        <v>0</v>
      </c>
      <c r="AE678" s="95">
        <v>511734.71743392898</v>
      </c>
      <c r="AF678" s="95">
        <v>1229707.6846466099</v>
      </c>
      <c r="AG678" s="95">
        <v>997277.63596344006</v>
      </c>
      <c r="AH678" s="95">
        <v>995611.61468505894</v>
      </c>
      <c r="AI678" s="95">
        <v>0</v>
      </c>
      <c r="AJ678" s="95">
        <v>319615.09709930402</v>
      </c>
      <c r="AK678" s="95">
        <v>107927.67180919601</v>
      </c>
      <c r="AL678" s="95">
        <v>0</v>
      </c>
      <c r="AM678" s="95">
        <v>35639.8588209152</v>
      </c>
      <c r="AN678" s="95">
        <v>8416195.8155517597</v>
      </c>
      <c r="AO678" s="95">
        <v>19679159.506347701</v>
      </c>
      <c r="AP678" s="95">
        <v>0</v>
      </c>
      <c r="AQ678" s="95">
        <v>11939948.955444301</v>
      </c>
      <c r="AR678" s="95">
        <v>8214615.3248901404</v>
      </c>
      <c r="AS678" s="95">
        <v>762344.73975372303</v>
      </c>
      <c r="AT678" s="95">
        <v>258195.12693214399</v>
      </c>
      <c r="AU678" s="95">
        <v>0</v>
      </c>
      <c r="AV678" s="95">
        <v>19140356.3286133</v>
      </c>
      <c r="AW678" s="95">
        <v>0</v>
      </c>
      <c r="AX678" s="95">
        <v>4283041.2153930701</v>
      </c>
      <c r="AY678" s="95">
        <v>9773543.55004883</v>
      </c>
      <c r="AZ678" s="95">
        <v>7360818.55749512</v>
      </c>
      <c r="BA678" s="95">
        <v>7841395.9935302697</v>
      </c>
      <c r="BB678" s="95">
        <v>0</v>
      </c>
      <c r="BC678" s="95">
        <v>2422482.76672363</v>
      </c>
      <c r="BD678" s="95">
        <v>776554.43998718297</v>
      </c>
      <c r="BE678" s="95">
        <v>0</v>
      </c>
      <c r="BF678" s="95">
        <v>260560.942630768</v>
      </c>
      <c r="BG678" s="95">
        <v>20512371.6247559</v>
      </c>
      <c r="BH678" s="95">
        <v>4489714.39135742</v>
      </c>
      <c r="BI678" s="95">
        <v>1747.63737371564</v>
      </c>
      <c r="BJ678" s="95">
        <v>3999255.9833679199</v>
      </c>
      <c r="BK678" s="95">
        <v>2895730.56109619</v>
      </c>
      <c r="BL678" s="95">
        <v>0</v>
      </c>
      <c r="BM678" s="95">
        <v>28639.414383173</v>
      </c>
      <c r="BN678" s="95">
        <v>0</v>
      </c>
      <c r="BO678" s="95">
        <v>0</v>
      </c>
      <c r="BP678" s="95">
        <v>0</v>
      </c>
      <c r="BQ678" s="95">
        <v>0</v>
      </c>
      <c r="BR678" s="95">
        <v>3035834.4987182599</v>
      </c>
      <c r="BS678" s="95">
        <v>2754907.9764709501</v>
      </c>
      <c r="BT678" s="95">
        <v>1526978.2524871801</v>
      </c>
      <c r="BU678" s="95">
        <v>0</v>
      </c>
      <c r="BV678" s="95">
        <v>1172437.5449981701</v>
      </c>
      <c r="BW678" s="95">
        <v>93857.119563102693</v>
      </c>
      <c r="BX678" s="95">
        <v>0</v>
      </c>
      <c r="BY678" s="95">
        <v>0</v>
      </c>
      <c r="BZ678" s="95">
        <v>0</v>
      </c>
      <c r="CA678" s="95">
        <v>65713.4002914429</v>
      </c>
      <c r="CB678" s="95">
        <v>4038717.4353942899</v>
      </c>
      <c r="CC678" s="95">
        <v>31577315.881591801</v>
      </c>
      <c r="CD678" s="95">
        <v>8472895.6693115197</v>
      </c>
      <c r="CE678" s="95">
        <v>950.51511493325199</v>
      </c>
      <c r="CF678" s="95">
        <v>143352.043619156</v>
      </c>
      <c r="CG678" s="95">
        <v>1037568.3034133899</v>
      </c>
      <c r="CH678" s="95">
        <v>0</v>
      </c>
      <c r="CI678" s="95">
        <v>66666.017895698504</v>
      </c>
      <c r="CJ678" s="95">
        <v>4181596.4554748498</v>
      </c>
      <c r="CK678" s="95">
        <v>32629859.9060059</v>
      </c>
      <c r="CL678" s="95">
        <v>8565612.8719482403</v>
      </c>
      <c r="CM678" s="160">
        <v>93725.836828231797</v>
      </c>
      <c r="CN678" s="160">
        <v>12599589.6049805</v>
      </c>
      <c r="CO678" s="160">
        <v>53227829.325683601</v>
      </c>
      <c r="CP678" s="95">
        <v>8565612.8719482403</v>
      </c>
      <c r="CQ678" s="95">
        <v>0</v>
      </c>
      <c r="CR678" s="95">
        <v>0</v>
      </c>
      <c r="CS678" s="95">
        <v>0</v>
      </c>
      <c r="CT678" s="95">
        <v>0</v>
      </c>
      <c r="CU678" s="161">
        <v>4182069.4790134458</v>
      </c>
      <c r="CV678" s="161">
        <v>32614884.185005192</v>
      </c>
    </row>
    <row r="679" spans="1:100" x14ac:dyDescent="0.2">
      <c r="A679" s="94" t="s">
        <v>61</v>
      </c>
      <c r="B679" s="96">
        <v>39600</v>
      </c>
      <c r="C679" s="95">
        <v>46774.670987129197</v>
      </c>
      <c r="D679" s="95">
        <v>0</v>
      </c>
      <c r="E679" s="95">
        <v>19137.400423288302</v>
      </c>
      <c r="F679" s="95">
        <v>14864.089813590001</v>
      </c>
      <c r="G679" s="95">
        <v>725.16480619460299</v>
      </c>
      <c r="H679" s="95">
        <v>241.16730034351301</v>
      </c>
      <c r="I679" s="95">
        <v>0</v>
      </c>
      <c r="J679" s="95">
        <v>24156.152454137798</v>
      </c>
      <c r="K679" s="95">
        <v>0</v>
      </c>
      <c r="L679" s="95">
        <v>11043.799435854</v>
      </c>
      <c r="M679" s="95">
        <v>26360.028694391302</v>
      </c>
      <c r="N679" s="95">
        <v>5964.3218757510203</v>
      </c>
      <c r="O679" s="95">
        <v>21298.864835023898</v>
      </c>
      <c r="P679" s="95">
        <v>0</v>
      </c>
      <c r="Q679" s="95">
        <v>3071.6564994156402</v>
      </c>
      <c r="R679" s="95">
        <v>753.81046665459905</v>
      </c>
      <c r="S679" s="95">
        <v>0</v>
      </c>
      <c r="T679" s="95">
        <v>247.73173021711401</v>
      </c>
      <c r="U679" s="95">
        <v>27442.427039623301</v>
      </c>
      <c r="V679" s="95">
        <v>2480918.0030212398</v>
      </c>
      <c r="W679" s="95">
        <v>0</v>
      </c>
      <c r="X679" s="95">
        <v>1545972.2319641099</v>
      </c>
      <c r="Y679" s="95">
        <v>1100189.0556182901</v>
      </c>
      <c r="Z679" s="95">
        <v>112958.04953384399</v>
      </c>
      <c r="AA679" s="95">
        <v>32840.585847377799</v>
      </c>
      <c r="AB679" s="95">
        <v>0</v>
      </c>
      <c r="AC679" s="95">
        <v>8157887.3421630897</v>
      </c>
      <c r="AD679" s="95">
        <v>0</v>
      </c>
      <c r="AE679" s="95">
        <v>506061.277732849</v>
      </c>
      <c r="AF679" s="95">
        <v>1231118.4692382801</v>
      </c>
      <c r="AG679" s="95">
        <v>976693.65889740002</v>
      </c>
      <c r="AH679" s="95">
        <v>1006124.31160736</v>
      </c>
      <c r="AI679" s="95">
        <v>0</v>
      </c>
      <c r="AJ679" s="95">
        <v>313034.23380660999</v>
      </c>
      <c r="AK679" s="95">
        <v>110051.21306133299</v>
      </c>
      <c r="AL679" s="95">
        <v>0</v>
      </c>
      <c r="AM679" s="95">
        <v>35774.925206661203</v>
      </c>
      <c r="AN679" s="95">
        <v>8557154.82739258</v>
      </c>
      <c r="AO679" s="95">
        <v>20058243.412841801</v>
      </c>
      <c r="AP679" s="95">
        <v>0</v>
      </c>
      <c r="AQ679" s="95">
        <v>11700839.770385699</v>
      </c>
      <c r="AR679" s="95">
        <v>8082993.8815917997</v>
      </c>
      <c r="AS679" s="95">
        <v>827295.12168884301</v>
      </c>
      <c r="AT679" s="95">
        <v>241106.09017372099</v>
      </c>
      <c r="AU679" s="95">
        <v>0</v>
      </c>
      <c r="AV679" s="95">
        <v>20207320.157958999</v>
      </c>
      <c r="AW679" s="95">
        <v>0</v>
      </c>
      <c r="AX679" s="95">
        <v>4273892.2725830097</v>
      </c>
      <c r="AY679" s="95">
        <v>9888052.9082031306</v>
      </c>
      <c r="AZ679" s="95">
        <v>7250014.2385864304</v>
      </c>
      <c r="BA679" s="95">
        <v>8016678.4588623</v>
      </c>
      <c r="BB679" s="95">
        <v>0</v>
      </c>
      <c r="BC679" s="95">
        <v>2385646.9492797898</v>
      </c>
      <c r="BD679" s="95">
        <v>800012.33485412598</v>
      </c>
      <c r="BE679" s="95">
        <v>0</v>
      </c>
      <c r="BF679" s="95">
        <v>269183.48030853301</v>
      </c>
      <c r="BG679" s="95">
        <v>21323187.603027299</v>
      </c>
      <c r="BH679" s="95">
        <v>4646075.02661133</v>
      </c>
      <c r="BI679" s="95">
        <v>10566.2383182049</v>
      </c>
      <c r="BJ679" s="95">
        <v>3884271.3515930199</v>
      </c>
      <c r="BK679" s="95">
        <v>2837134.2151184101</v>
      </c>
      <c r="BL679" s="95">
        <v>0</v>
      </c>
      <c r="BM679" s="95">
        <v>26771.993552446402</v>
      </c>
      <c r="BN679" s="95">
        <v>0</v>
      </c>
      <c r="BO679" s="95">
        <v>0</v>
      </c>
      <c r="BP679" s="95">
        <v>0</v>
      </c>
      <c r="BQ679" s="95">
        <v>0</v>
      </c>
      <c r="BR679" s="95">
        <v>3041666.2140808101</v>
      </c>
      <c r="BS679" s="95">
        <v>2709529.7436828599</v>
      </c>
      <c r="BT679" s="95">
        <v>1560823.2270965599</v>
      </c>
      <c r="BU679" s="95">
        <v>0</v>
      </c>
      <c r="BV679" s="95">
        <v>1163606.71691895</v>
      </c>
      <c r="BW679" s="95">
        <v>96084.558708190903</v>
      </c>
      <c r="BX679" s="95">
        <v>0</v>
      </c>
      <c r="BY679" s="95">
        <v>0</v>
      </c>
      <c r="BZ679" s="95">
        <v>0</v>
      </c>
      <c r="CA679" s="95">
        <v>66079.835117340102</v>
      </c>
      <c r="CB679" s="95">
        <v>4019054.7618713402</v>
      </c>
      <c r="CC679" s="95">
        <v>31726567.626220699</v>
      </c>
      <c r="CD679" s="95">
        <v>8516870.9461669903</v>
      </c>
      <c r="CE679" s="95">
        <v>970.09962761402096</v>
      </c>
      <c r="CF679" s="95">
        <v>144639.824258804</v>
      </c>
      <c r="CG679" s="95">
        <v>1059447.16633606</v>
      </c>
      <c r="CH679" s="95">
        <v>0</v>
      </c>
      <c r="CI679" s="95">
        <v>67049.225975990295</v>
      </c>
      <c r="CJ679" s="95">
        <v>4163981.1446533198</v>
      </c>
      <c r="CK679" s="95">
        <v>32798477.4458008</v>
      </c>
      <c r="CL679" s="95">
        <v>8610719.90307617</v>
      </c>
      <c r="CM679" s="160">
        <v>94305.748283386201</v>
      </c>
      <c r="CN679" s="160">
        <v>12711603.767211899</v>
      </c>
      <c r="CO679" s="160">
        <v>53936399.317382798</v>
      </c>
      <c r="CP679" s="95">
        <v>8610719.90307617</v>
      </c>
      <c r="CQ679" s="95">
        <v>0</v>
      </c>
      <c r="CR679" s="95">
        <v>0</v>
      </c>
      <c r="CS679" s="95">
        <v>0</v>
      </c>
      <c r="CT679" s="95">
        <v>0</v>
      </c>
      <c r="CU679" s="161">
        <v>4163694.5861301441</v>
      </c>
      <c r="CV679" s="161">
        <v>32786014.792556759</v>
      </c>
    </row>
    <row r="680" spans="1:100" x14ac:dyDescent="0.2">
      <c r="A680" s="94" t="s">
        <v>61</v>
      </c>
      <c r="B680" s="96">
        <v>39692</v>
      </c>
      <c r="C680" s="95">
        <v>47534.252276897401</v>
      </c>
      <c r="D680" s="95">
        <v>0</v>
      </c>
      <c r="E680" s="95">
        <v>18582.096771240202</v>
      </c>
      <c r="F680" s="95">
        <v>14576.3618344069</v>
      </c>
      <c r="G680" s="95">
        <v>769.21468935906898</v>
      </c>
      <c r="H680" s="95">
        <v>206.62960958853401</v>
      </c>
      <c r="I680" s="95">
        <v>0</v>
      </c>
      <c r="J680" s="95">
        <v>25014.696864366499</v>
      </c>
      <c r="K680" s="95">
        <v>0</v>
      </c>
      <c r="L680" s="95">
        <v>10721.3644369841</v>
      </c>
      <c r="M680" s="95">
        <v>26385.181670427301</v>
      </c>
      <c r="N680" s="95">
        <v>5879.0891427397701</v>
      </c>
      <c r="O680" s="95">
        <v>21652.970259427999</v>
      </c>
      <c r="P680" s="95">
        <v>0</v>
      </c>
      <c r="Q680" s="95">
        <v>3015.2388400733498</v>
      </c>
      <c r="R680" s="95">
        <v>760.15176767110802</v>
      </c>
      <c r="S680" s="95">
        <v>0</v>
      </c>
      <c r="T680" s="95">
        <v>237.06228546984499</v>
      </c>
      <c r="U680" s="95">
        <v>27778.237767696399</v>
      </c>
      <c r="V680" s="95">
        <v>2523810.8850707998</v>
      </c>
      <c r="W680" s="95">
        <v>0</v>
      </c>
      <c r="X680" s="95">
        <v>1485766.0777740499</v>
      </c>
      <c r="Y680" s="95">
        <v>1063755.49043274</v>
      </c>
      <c r="Z680" s="95">
        <v>118341.27792263</v>
      </c>
      <c r="AA680" s="95">
        <v>27048.499483346899</v>
      </c>
      <c r="AB680" s="95">
        <v>0</v>
      </c>
      <c r="AC680" s="95">
        <v>8347058.8767700205</v>
      </c>
      <c r="AD680" s="95">
        <v>0</v>
      </c>
      <c r="AE680" s="95">
        <v>487153.02529144299</v>
      </c>
      <c r="AF680" s="95">
        <v>1230363.7536468499</v>
      </c>
      <c r="AG680" s="95">
        <v>957753.42743682896</v>
      </c>
      <c r="AH680" s="95">
        <v>1018398.59866333</v>
      </c>
      <c r="AI680" s="95">
        <v>0</v>
      </c>
      <c r="AJ680" s="95">
        <v>304650.967082977</v>
      </c>
      <c r="AK680" s="95">
        <v>108561.560326576</v>
      </c>
      <c r="AL680" s="95">
        <v>0</v>
      </c>
      <c r="AM680" s="95">
        <v>34456.608976364099</v>
      </c>
      <c r="AN680" s="95">
        <v>8666985.9645996094</v>
      </c>
      <c r="AO680" s="95">
        <v>20595476.230712902</v>
      </c>
      <c r="AP680" s="95">
        <v>0</v>
      </c>
      <c r="AQ680" s="95">
        <v>11276355.591308599</v>
      </c>
      <c r="AR680" s="95">
        <v>7906608.3670043899</v>
      </c>
      <c r="AS680" s="95">
        <v>896178.26062011695</v>
      </c>
      <c r="AT680" s="95">
        <v>199912.18383598301</v>
      </c>
      <c r="AU680" s="95">
        <v>0</v>
      </c>
      <c r="AV680" s="95">
        <v>20721897.079589799</v>
      </c>
      <c r="AW680" s="95">
        <v>0</v>
      </c>
      <c r="AX680" s="95">
        <v>4123395.9809265099</v>
      </c>
      <c r="AY680" s="95">
        <v>9977336.2615966797</v>
      </c>
      <c r="AZ680" s="95">
        <v>7164370.7426147498</v>
      </c>
      <c r="BA680" s="95">
        <v>8178270.1564331101</v>
      </c>
      <c r="BB680" s="95">
        <v>0</v>
      </c>
      <c r="BC680" s="95">
        <v>2326488.6876525902</v>
      </c>
      <c r="BD680" s="95">
        <v>804713.12314605701</v>
      </c>
      <c r="BE680" s="95">
        <v>0</v>
      </c>
      <c r="BF680" s="95">
        <v>259224.217449188</v>
      </c>
      <c r="BG680" s="95">
        <v>21731003.100341801</v>
      </c>
      <c r="BH680" s="95">
        <v>4730241.0441894503</v>
      </c>
      <c r="BI680" s="95">
        <v>50359.204038620002</v>
      </c>
      <c r="BJ680" s="95">
        <v>3726322.6618347201</v>
      </c>
      <c r="BK680" s="95">
        <v>2746562.1851806599</v>
      </c>
      <c r="BL680" s="95">
        <v>0</v>
      </c>
      <c r="BM680" s="95">
        <v>21766.541767835599</v>
      </c>
      <c r="BN680" s="95">
        <v>0</v>
      </c>
      <c r="BO680" s="95">
        <v>0</v>
      </c>
      <c r="BP680" s="95">
        <v>0</v>
      </c>
      <c r="BQ680" s="95">
        <v>0</v>
      </c>
      <c r="BR680" s="95">
        <v>3065350.2290344201</v>
      </c>
      <c r="BS680" s="95">
        <v>2672267.27203369</v>
      </c>
      <c r="BT680" s="95">
        <v>1591913.1253356901</v>
      </c>
      <c r="BU680" s="95">
        <v>0</v>
      </c>
      <c r="BV680" s="95">
        <v>1147468.4370727499</v>
      </c>
      <c r="BW680" s="95">
        <v>95313.442883491502</v>
      </c>
      <c r="BX680" s="95">
        <v>0</v>
      </c>
      <c r="BY680" s="95">
        <v>0</v>
      </c>
      <c r="BZ680" s="95">
        <v>0</v>
      </c>
      <c r="CA680" s="95">
        <v>66139.043457984895</v>
      </c>
      <c r="CB680" s="95">
        <v>4005999.7338561998</v>
      </c>
      <c r="CC680" s="95">
        <v>31869061.0234375</v>
      </c>
      <c r="CD680" s="95">
        <v>8461668.7152099591</v>
      </c>
      <c r="CE680" s="95">
        <v>973.20444929599796</v>
      </c>
      <c r="CF680" s="95">
        <v>144202.76546096799</v>
      </c>
      <c r="CG680" s="95">
        <v>1075771.3158569301</v>
      </c>
      <c r="CH680" s="95">
        <v>0</v>
      </c>
      <c r="CI680" s="95">
        <v>67115.235029220596</v>
      </c>
      <c r="CJ680" s="95">
        <v>4150393.8463745099</v>
      </c>
      <c r="CK680" s="95">
        <v>32890843.700927701</v>
      </c>
      <c r="CL680" s="95">
        <v>8557765.9384765606</v>
      </c>
      <c r="CM680" s="160">
        <v>94694.721504211397</v>
      </c>
      <c r="CN680" s="160">
        <v>12806830.678588901</v>
      </c>
      <c r="CO680" s="160">
        <v>54626380.308593802</v>
      </c>
      <c r="CP680" s="95">
        <v>8557765.9384765606</v>
      </c>
      <c r="CQ680" s="95">
        <v>0</v>
      </c>
      <c r="CR680" s="95">
        <v>0</v>
      </c>
      <c r="CS680" s="95">
        <v>0</v>
      </c>
      <c r="CT680" s="95">
        <v>0</v>
      </c>
      <c r="CU680" s="161">
        <v>4150202.4993171678</v>
      </c>
      <c r="CV680" s="161">
        <v>32944832.33929443</v>
      </c>
    </row>
    <row r="681" spans="1:100" x14ac:dyDescent="0.2">
      <c r="A681" s="94" t="s">
        <v>61</v>
      </c>
      <c r="B681" s="96">
        <v>39783</v>
      </c>
      <c r="C681" s="95">
        <v>47935.588280677803</v>
      </c>
      <c r="D681" s="95">
        <v>0</v>
      </c>
      <c r="E681" s="95">
        <v>17977.1103229523</v>
      </c>
      <c r="F681" s="95">
        <v>14182.339206099499</v>
      </c>
      <c r="G681" s="95">
        <v>807.25741862505697</v>
      </c>
      <c r="H681" s="95">
        <v>185.59141944348801</v>
      </c>
      <c r="I681" s="95">
        <v>0</v>
      </c>
      <c r="J681" s="95">
        <v>25746.236847639098</v>
      </c>
      <c r="K681" s="95">
        <v>0</v>
      </c>
      <c r="L681" s="95">
        <v>10339.1604260206</v>
      </c>
      <c r="M681" s="95">
        <v>26390.5340442657</v>
      </c>
      <c r="N681" s="95">
        <v>5803.9900185465804</v>
      </c>
      <c r="O681" s="95">
        <v>21777.025748014501</v>
      </c>
      <c r="P681" s="95">
        <v>0</v>
      </c>
      <c r="Q681" s="95">
        <v>3011.2066167890998</v>
      </c>
      <c r="R681" s="95">
        <v>782.00410938262905</v>
      </c>
      <c r="S681" s="95">
        <v>0</v>
      </c>
      <c r="T681" s="95">
        <v>225.18501020409201</v>
      </c>
      <c r="U681" s="95">
        <v>28018.803068161</v>
      </c>
      <c r="V681" s="95">
        <v>2550387.2057495099</v>
      </c>
      <c r="W681" s="95">
        <v>0</v>
      </c>
      <c r="X681" s="95">
        <v>1437558.8895416299</v>
      </c>
      <c r="Y681" s="95">
        <v>1041113.79084778</v>
      </c>
      <c r="Z681" s="95">
        <v>116152.376530647</v>
      </c>
      <c r="AA681" s="95">
        <v>23073.576508283601</v>
      </c>
      <c r="AB681" s="95">
        <v>0</v>
      </c>
      <c r="AC681" s="95">
        <v>8357600.7876586895</v>
      </c>
      <c r="AD681" s="95">
        <v>0</v>
      </c>
      <c r="AE681" s="95">
        <v>473362.92565155</v>
      </c>
      <c r="AF681" s="95">
        <v>1230152.5539855999</v>
      </c>
      <c r="AG681" s="95">
        <v>943965.24374389602</v>
      </c>
      <c r="AH681" s="95">
        <v>1024231.8864059401</v>
      </c>
      <c r="AI681" s="95">
        <v>0</v>
      </c>
      <c r="AJ681" s="95">
        <v>310192.73810577398</v>
      </c>
      <c r="AK681" s="95">
        <v>107713.379803658</v>
      </c>
      <c r="AL681" s="95">
        <v>0</v>
      </c>
      <c r="AM681" s="95">
        <v>31782.1888813972</v>
      </c>
      <c r="AN681" s="95">
        <v>8746206.4100341797</v>
      </c>
      <c r="AO681" s="95">
        <v>20955180.980468798</v>
      </c>
      <c r="AP681" s="95">
        <v>0</v>
      </c>
      <c r="AQ681" s="95">
        <v>10936500.692993199</v>
      </c>
      <c r="AR681" s="95">
        <v>7727055.0159301804</v>
      </c>
      <c r="AS681" s="95">
        <v>885231.38851928699</v>
      </c>
      <c r="AT681" s="95">
        <v>170053.93490028399</v>
      </c>
      <c r="AU681" s="95">
        <v>0</v>
      </c>
      <c r="AV681" s="95">
        <v>21325473.025878899</v>
      </c>
      <c r="AW681" s="95">
        <v>0</v>
      </c>
      <c r="AX681" s="95">
        <v>4076235.3910217299</v>
      </c>
      <c r="AY681" s="95">
        <v>10048891.7038574</v>
      </c>
      <c r="AZ681" s="95">
        <v>7077113.5827026404</v>
      </c>
      <c r="BA681" s="95">
        <v>8289016.3040161096</v>
      </c>
      <c r="BB681" s="95">
        <v>0</v>
      </c>
      <c r="BC681" s="95">
        <v>2366432.5644836398</v>
      </c>
      <c r="BD681" s="95">
        <v>801297.69826507603</v>
      </c>
      <c r="BE681" s="95">
        <v>0</v>
      </c>
      <c r="BF681" s="95">
        <v>238981.88676261899</v>
      </c>
      <c r="BG681" s="95">
        <v>22158911.862060498</v>
      </c>
      <c r="BH681" s="95">
        <v>4873137.3814086895</v>
      </c>
      <c r="BI681" s="95">
        <v>142337.12667083699</v>
      </c>
      <c r="BJ681" s="95">
        <v>3617289.3249206501</v>
      </c>
      <c r="BK681" s="95">
        <v>2689186.1691284198</v>
      </c>
      <c r="BL681" s="95">
        <v>0</v>
      </c>
      <c r="BM681" s="95">
        <v>17945.696805715601</v>
      </c>
      <c r="BN681" s="95">
        <v>0</v>
      </c>
      <c r="BO681" s="95">
        <v>0</v>
      </c>
      <c r="BP681" s="95">
        <v>0</v>
      </c>
      <c r="BQ681" s="95">
        <v>0</v>
      </c>
      <c r="BR681" s="95">
        <v>3107559.6021423298</v>
      </c>
      <c r="BS681" s="95">
        <v>2633965.74572754</v>
      </c>
      <c r="BT681" s="95">
        <v>1616823.5199585001</v>
      </c>
      <c r="BU681" s="95">
        <v>0</v>
      </c>
      <c r="BV681" s="95">
        <v>1158271.6960907001</v>
      </c>
      <c r="BW681" s="95">
        <v>94517.608055114702</v>
      </c>
      <c r="BX681" s="95">
        <v>0</v>
      </c>
      <c r="BY681" s="95">
        <v>0</v>
      </c>
      <c r="BZ681" s="95">
        <v>0</v>
      </c>
      <c r="CA681" s="95">
        <v>65860.0055999756</v>
      </c>
      <c r="CB681" s="95">
        <v>3979480.5703735398</v>
      </c>
      <c r="CC681" s="95">
        <v>31844596.9216309</v>
      </c>
      <c r="CD681" s="95">
        <v>8510130.5301513709</v>
      </c>
      <c r="CE681" s="95">
        <v>992.03911561518896</v>
      </c>
      <c r="CF681" s="95">
        <v>140646.23139953599</v>
      </c>
      <c r="CG681" s="95">
        <v>1045322.29457855</v>
      </c>
      <c r="CH681" s="95">
        <v>0</v>
      </c>
      <c r="CI681" s="95">
        <v>66844.233845710798</v>
      </c>
      <c r="CJ681" s="95">
        <v>4119943.6270446801</v>
      </c>
      <c r="CK681" s="95">
        <v>32891901.834716801</v>
      </c>
      <c r="CL681" s="95">
        <v>8608808.0042724591</v>
      </c>
      <c r="CM681" s="160">
        <v>94729.021939277605</v>
      </c>
      <c r="CN681" s="160">
        <v>12865205.217041001</v>
      </c>
      <c r="CO681" s="160">
        <v>55068679.78125</v>
      </c>
      <c r="CP681" s="95">
        <v>8608808.0042724591</v>
      </c>
      <c r="CQ681" s="95">
        <v>0</v>
      </c>
      <c r="CR681" s="95">
        <v>0</v>
      </c>
      <c r="CS681" s="95">
        <v>0</v>
      </c>
      <c r="CT681" s="95">
        <v>0</v>
      </c>
      <c r="CU681" s="161">
        <v>4120126.8017730759</v>
      </c>
      <c r="CV681" s="161">
        <v>32889919.216209449</v>
      </c>
    </row>
    <row r="682" spans="1:100" x14ac:dyDescent="0.2">
      <c r="A682" s="94" t="s">
        <v>61</v>
      </c>
      <c r="B682" s="96">
        <v>39873</v>
      </c>
      <c r="C682" s="95">
        <v>48708.016879081697</v>
      </c>
      <c r="D682" s="95">
        <v>0</v>
      </c>
      <c r="E682" s="95">
        <v>17362.370589733098</v>
      </c>
      <c r="F682" s="95">
        <v>13830.2760062218</v>
      </c>
      <c r="G682" s="95">
        <v>865.23590498417605</v>
      </c>
      <c r="H682" s="95">
        <v>151.423722017556</v>
      </c>
      <c r="I682" s="95">
        <v>0</v>
      </c>
      <c r="J682" s="95">
        <v>26367.818206787098</v>
      </c>
      <c r="K682" s="95">
        <v>0</v>
      </c>
      <c r="L682" s="95">
        <v>10141.7961125374</v>
      </c>
      <c r="M682" s="95">
        <v>26522.592863559701</v>
      </c>
      <c r="N682" s="95">
        <v>5709.75452983379</v>
      </c>
      <c r="O682" s="95">
        <v>22082.992849826798</v>
      </c>
      <c r="P682" s="95">
        <v>0</v>
      </c>
      <c r="Q682" s="95">
        <v>3017.7191121280198</v>
      </c>
      <c r="R682" s="95">
        <v>816.11224951595102</v>
      </c>
      <c r="S682" s="95">
        <v>0</v>
      </c>
      <c r="T682" s="95">
        <v>227.03727268986401</v>
      </c>
      <c r="U682" s="95">
        <v>28243.8609528542</v>
      </c>
      <c r="V682" s="95">
        <v>2572523.5271301302</v>
      </c>
      <c r="W682" s="95">
        <v>0</v>
      </c>
      <c r="X682" s="95">
        <v>1372528.8410644501</v>
      </c>
      <c r="Y682" s="95">
        <v>1012296.42089081</v>
      </c>
      <c r="Z682" s="95">
        <v>124517.0057621</v>
      </c>
      <c r="AA682" s="95">
        <v>19719.8081538677</v>
      </c>
      <c r="AB682" s="95">
        <v>0</v>
      </c>
      <c r="AC682" s="95">
        <v>8637609.34301758</v>
      </c>
      <c r="AD682" s="95">
        <v>0</v>
      </c>
      <c r="AE682" s="95">
        <v>462670.862083435</v>
      </c>
      <c r="AF682" s="95">
        <v>1224906.0085296601</v>
      </c>
      <c r="AG682" s="95">
        <v>926084.62887573196</v>
      </c>
      <c r="AH682" s="95">
        <v>1033501.9197464</v>
      </c>
      <c r="AI682" s="95">
        <v>0</v>
      </c>
      <c r="AJ682" s="95">
        <v>306015.61587905901</v>
      </c>
      <c r="AK682" s="95">
        <v>113309.87556266801</v>
      </c>
      <c r="AL682" s="95">
        <v>0</v>
      </c>
      <c r="AM682" s="95">
        <v>31444.825130462599</v>
      </c>
      <c r="AN682" s="95">
        <v>8842629.5189209003</v>
      </c>
      <c r="AO682" s="95">
        <v>21283834.916992199</v>
      </c>
      <c r="AP682" s="95">
        <v>0</v>
      </c>
      <c r="AQ682" s="95">
        <v>10423826.7226563</v>
      </c>
      <c r="AR682" s="95">
        <v>7419335.7803955097</v>
      </c>
      <c r="AS682" s="95">
        <v>925183.44787597703</v>
      </c>
      <c r="AT682" s="95">
        <v>146101.90776062</v>
      </c>
      <c r="AU682" s="95">
        <v>0</v>
      </c>
      <c r="AV682" s="95">
        <v>21924466.612792999</v>
      </c>
      <c r="AW682" s="95">
        <v>0</v>
      </c>
      <c r="AX682" s="95">
        <v>4016677.3042907701</v>
      </c>
      <c r="AY682" s="95">
        <v>10056664.223998999</v>
      </c>
      <c r="AZ682" s="95">
        <v>6940038.8720703097</v>
      </c>
      <c r="BA682" s="95">
        <v>8437142.5181884803</v>
      </c>
      <c r="BB682" s="95">
        <v>0</v>
      </c>
      <c r="BC682" s="95">
        <v>2348373.3522644001</v>
      </c>
      <c r="BD682" s="95">
        <v>836734.33880615199</v>
      </c>
      <c r="BE682" s="95">
        <v>0</v>
      </c>
      <c r="BF682" s="95">
        <v>236489.088918686</v>
      </c>
      <c r="BG682" s="95">
        <v>22522317.730224598</v>
      </c>
      <c r="BH682" s="95">
        <v>4933344.4432373</v>
      </c>
      <c r="BI682" s="95">
        <v>0</v>
      </c>
      <c r="BJ682" s="95">
        <v>3548176.4539794899</v>
      </c>
      <c r="BK682" s="95">
        <v>2600425.4502258301</v>
      </c>
      <c r="BL682" s="95">
        <v>0</v>
      </c>
      <c r="BM682" s="95">
        <v>16731.618193388</v>
      </c>
      <c r="BN682" s="95">
        <v>0</v>
      </c>
      <c r="BO682" s="95">
        <v>0</v>
      </c>
      <c r="BP682" s="95">
        <v>0</v>
      </c>
      <c r="BQ682" s="95">
        <v>0</v>
      </c>
      <c r="BR682" s="95">
        <v>3089448.1192627</v>
      </c>
      <c r="BS682" s="95">
        <v>2581484.06787109</v>
      </c>
      <c r="BT682" s="95">
        <v>1642280.26673889</v>
      </c>
      <c r="BU682" s="95">
        <v>0</v>
      </c>
      <c r="BV682" s="95">
        <v>1151927.52830505</v>
      </c>
      <c r="BW682" s="95">
        <v>99385.590864181504</v>
      </c>
      <c r="BX682" s="95">
        <v>0</v>
      </c>
      <c r="BY682" s="95">
        <v>0</v>
      </c>
      <c r="BZ682" s="95">
        <v>0</v>
      </c>
      <c r="CA682" s="95">
        <v>65953.222556114197</v>
      </c>
      <c r="CB682" s="95">
        <v>3958323.61645508</v>
      </c>
      <c r="CC682" s="95">
        <v>31867070.1257324</v>
      </c>
      <c r="CD682" s="95">
        <v>8466356.9365234394</v>
      </c>
      <c r="CE682" s="95">
        <v>1017.97894217074</v>
      </c>
      <c r="CF682" s="95">
        <v>143583.41743659999</v>
      </c>
      <c r="CG682" s="95">
        <v>1065946.9295806901</v>
      </c>
      <c r="CH682" s="95">
        <v>0</v>
      </c>
      <c r="CI682" s="95">
        <v>66977.861748695403</v>
      </c>
      <c r="CJ682" s="95">
        <v>4102903.9609680199</v>
      </c>
      <c r="CK682" s="95">
        <v>32915393.529785201</v>
      </c>
      <c r="CL682" s="95">
        <v>8564640.6981201209</v>
      </c>
      <c r="CM682" s="160">
        <v>95010.296502113299</v>
      </c>
      <c r="CN682" s="160">
        <v>12963196.4025879</v>
      </c>
      <c r="CO682" s="160">
        <v>55397463.696777299</v>
      </c>
      <c r="CP682" s="95">
        <v>8564640.6981201209</v>
      </c>
      <c r="CQ682" s="95">
        <v>0</v>
      </c>
      <c r="CR682" s="95">
        <v>0</v>
      </c>
      <c r="CS682" s="95">
        <v>0</v>
      </c>
      <c r="CT682" s="95">
        <v>0</v>
      </c>
      <c r="CU682" s="161">
        <v>4101907.0338916802</v>
      </c>
      <c r="CV682" s="161">
        <v>32933017.055313088</v>
      </c>
    </row>
    <row r="683" spans="1:100" x14ac:dyDescent="0.2">
      <c r="A683" s="94" t="s">
        <v>61</v>
      </c>
      <c r="B683" s="96">
        <v>39965</v>
      </c>
      <c r="C683" s="95">
        <v>49408.990097999602</v>
      </c>
      <c r="D683" s="95">
        <v>0</v>
      </c>
      <c r="E683" s="95">
        <v>16801.5845704079</v>
      </c>
      <c r="F683" s="95">
        <v>13515.6795400381</v>
      </c>
      <c r="G683" s="95">
        <v>918.38808128237702</v>
      </c>
      <c r="H683" s="95">
        <v>132.507483435795</v>
      </c>
      <c r="I683" s="95">
        <v>0</v>
      </c>
      <c r="J683" s="95">
        <v>27035.980313301101</v>
      </c>
      <c r="K683" s="95">
        <v>0</v>
      </c>
      <c r="L683" s="95">
        <v>10153.240847110699</v>
      </c>
      <c r="M683" s="95">
        <v>26705.327003002199</v>
      </c>
      <c r="N683" s="95">
        <v>5636.2947190403902</v>
      </c>
      <c r="O683" s="95">
        <v>22288.559851884798</v>
      </c>
      <c r="P683" s="95">
        <v>0</v>
      </c>
      <c r="Q683" s="95">
        <v>3001.90967342258</v>
      </c>
      <c r="R683" s="95">
        <v>838.71771205961704</v>
      </c>
      <c r="S683" s="95">
        <v>0</v>
      </c>
      <c r="T683" s="95">
        <v>238.17231296189101</v>
      </c>
      <c r="U683" s="95">
        <v>28455.781494855899</v>
      </c>
      <c r="V683" s="95">
        <v>2600613.2764892601</v>
      </c>
      <c r="W683" s="95">
        <v>0</v>
      </c>
      <c r="X683" s="95">
        <v>1326458.85066223</v>
      </c>
      <c r="Y683" s="95">
        <v>978777.42944335903</v>
      </c>
      <c r="Z683" s="95">
        <v>128724.293235779</v>
      </c>
      <c r="AA683" s="95">
        <v>16914.658475875902</v>
      </c>
      <c r="AB683" s="95">
        <v>0</v>
      </c>
      <c r="AC683" s="95">
        <v>8798982.0325927697</v>
      </c>
      <c r="AD683" s="95">
        <v>0</v>
      </c>
      <c r="AE683" s="95">
        <v>459201.75813293498</v>
      </c>
      <c r="AF683" s="95">
        <v>1223822.31661987</v>
      </c>
      <c r="AG683" s="95">
        <v>908371.59729766799</v>
      </c>
      <c r="AH683" s="95">
        <v>1032491.39530182</v>
      </c>
      <c r="AI683" s="95">
        <v>0</v>
      </c>
      <c r="AJ683" s="95">
        <v>307449.92532730103</v>
      </c>
      <c r="AK683" s="95">
        <v>113772.757064819</v>
      </c>
      <c r="AL683" s="95">
        <v>0</v>
      </c>
      <c r="AM683" s="95">
        <v>30908.339380741101</v>
      </c>
      <c r="AN683" s="95">
        <v>8959087.4394531306</v>
      </c>
      <c r="AO683" s="95">
        <v>21623374.794189502</v>
      </c>
      <c r="AP683" s="95">
        <v>0</v>
      </c>
      <c r="AQ683" s="95">
        <v>10146785.3758545</v>
      </c>
      <c r="AR683" s="95">
        <v>7232147.8063354502</v>
      </c>
      <c r="AS683" s="95">
        <v>969645.437110901</v>
      </c>
      <c r="AT683" s="95">
        <v>125952.974804878</v>
      </c>
      <c r="AU683" s="95">
        <v>0</v>
      </c>
      <c r="AV683" s="95">
        <v>22442485.875</v>
      </c>
      <c r="AW683" s="95">
        <v>0</v>
      </c>
      <c r="AX683" s="95">
        <v>4012854.4302673298</v>
      </c>
      <c r="AY683" s="95">
        <v>10105747.6433105</v>
      </c>
      <c r="AZ683" s="95">
        <v>6837793.0722656297</v>
      </c>
      <c r="BA683" s="95">
        <v>8472860.1329345703</v>
      </c>
      <c r="BB683" s="95">
        <v>0</v>
      </c>
      <c r="BC683" s="95">
        <v>2381742.9473877</v>
      </c>
      <c r="BD683" s="95">
        <v>853021.73645019496</v>
      </c>
      <c r="BE683" s="95">
        <v>0</v>
      </c>
      <c r="BF683" s="95">
        <v>231888.36867904701</v>
      </c>
      <c r="BG683" s="95">
        <v>22916590.0541992</v>
      </c>
      <c r="BH683" s="95">
        <v>5071462.1541137705</v>
      </c>
      <c r="BI683" s="95">
        <v>0</v>
      </c>
      <c r="BJ683" s="95">
        <v>3445955.29605103</v>
      </c>
      <c r="BK683" s="95">
        <v>2537518.46020508</v>
      </c>
      <c r="BL683" s="95">
        <v>0</v>
      </c>
      <c r="BM683" s="95">
        <v>16085.5182634592</v>
      </c>
      <c r="BN683" s="95">
        <v>0</v>
      </c>
      <c r="BO683" s="95">
        <v>0</v>
      </c>
      <c r="BP683" s="95">
        <v>0</v>
      </c>
      <c r="BQ683" s="95">
        <v>0</v>
      </c>
      <c r="BR683" s="95">
        <v>3127343.3119201702</v>
      </c>
      <c r="BS683" s="95">
        <v>2535092.40911865</v>
      </c>
      <c r="BT683" s="95">
        <v>1648417.6994628899</v>
      </c>
      <c r="BU683" s="95">
        <v>0</v>
      </c>
      <c r="BV683" s="95">
        <v>1175563.6378021201</v>
      </c>
      <c r="BW683" s="95">
        <v>100925.433203697</v>
      </c>
      <c r="BX683" s="95">
        <v>0</v>
      </c>
      <c r="BY683" s="95">
        <v>0</v>
      </c>
      <c r="BZ683" s="95">
        <v>0</v>
      </c>
      <c r="CA683" s="95">
        <v>66343.507217407197</v>
      </c>
      <c r="CB683" s="95">
        <v>3931026.46026611</v>
      </c>
      <c r="CC683" s="95">
        <v>31794148.770752002</v>
      </c>
      <c r="CD683" s="95">
        <v>8515412.25537109</v>
      </c>
      <c r="CE683" s="95">
        <v>1051.02222919464</v>
      </c>
      <c r="CF683" s="95">
        <v>145976.557657242</v>
      </c>
      <c r="CG683" s="95">
        <v>1093440.1178741499</v>
      </c>
      <c r="CH683" s="95">
        <v>0</v>
      </c>
      <c r="CI683" s="95">
        <v>67392.622827529907</v>
      </c>
      <c r="CJ683" s="95">
        <v>4077429.0072631799</v>
      </c>
      <c r="CK683" s="95">
        <v>32888571.158691399</v>
      </c>
      <c r="CL683" s="95">
        <v>8615718.3262939509</v>
      </c>
      <c r="CM683" s="160">
        <v>95634.854681968704</v>
      </c>
      <c r="CN683" s="160">
        <v>13031814.196411099</v>
      </c>
      <c r="CO683" s="160">
        <v>55776965.613281302</v>
      </c>
      <c r="CP683" s="95">
        <v>8615718.3262939509</v>
      </c>
      <c r="CQ683" s="95">
        <v>0</v>
      </c>
      <c r="CR683" s="95">
        <v>0</v>
      </c>
      <c r="CS683" s="95">
        <v>0</v>
      </c>
      <c r="CT683" s="95">
        <v>0</v>
      </c>
      <c r="CU683" s="161">
        <v>4077003.0179233518</v>
      </c>
      <c r="CV683" s="161">
        <v>32887588.888626151</v>
      </c>
    </row>
    <row r="684" spans="1:100" x14ac:dyDescent="0.2">
      <c r="A684" s="94" t="s">
        <v>61</v>
      </c>
      <c r="B684" s="96">
        <v>40057</v>
      </c>
      <c r="C684" s="95">
        <v>50343.0635495186</v>
      </c>
      <c r="D684" s="95">
        <v>0</v>
      </c>
      <c r="E684" s="95">
        <v>16416.534144401601</v>
      </c>
      <c r="F684" s="95">
        <v>13343.533617377299</v>
      </c>
      <c r="G684" s="95">
        <v>982.04767759144295</v>
      </c>
      <c r="H684" s="95">
        <v>105.706750898622</v>
      </c>
      <c r="I684" s="95">
        <v>0</v>
      </c>
      <c r="J684" s="95">
        <v>27673.3980400562</v>
      </c>
      <c r="K684" s="95">
        <v>0</v>
      </c>
      <c r="L684" s="95">
        <v>9790.1584250927008</v>
      </c>
      <c r="M684" s="95">
        <v>26909.692389726599</v>
      </c>
      <c r="N684" s="95">
        <v>5579.42824012041</v>
      </c>
      <c r="O684" s="95">
        <v>22758.935784816698</v>
      </c>
      <c r="P684" s="95">
        <v>0</v>
      </c>
      <c r="Q684" s="95">
        <v>3034.4732006490199</v>
      </c>
      <c r="R684" s="95">
        <v>889.77191123366401</v>
      </c>
      <c r="S684" s="95">
        <v>0</v>
      </c>
      <c r="T684" s="95">
        <v>223.89715814404201</v>
      </c>
      <c r="U684" s="95">
        <v>28700.603860378302</v>
      </c>
      <c r="V684" s="95">
        <v>2643528.9657592801</v>
      </c>
      <c r="W684" s="95">
        <v>0</v>
      </c>
      <c r="X684" s="95">
        <v>1286687.08218384</v>
      </c>
      <c r="Y684" s="95">
        <v>955880.87115478504</v>
      </c>
      <c r="Z684" s="95">
        <v>133794.471431732</v>
      </c>
      <c r="AA684" s="95">
        <v>14730.9710423946</v>
      </c>
      <c r="AB684" s="95">
        <v>0</v>
      </c>
      <c r="AC684" s="95">
        <v>9116268.7159423791</v>
      </c>
      <c r="AD684" s="95">
        <v>0</v>
      </c>
      <c r="AE684" s="95">
        <v>447005.12377166701</v>
      </c>
      <c r="AF684" s="95">
        <v>1230279.6157531701</v>
      </c>
      <c r="AG684" s="95">
        <v>889866.85233306896</v>
      </c>
      <c r="AH684" s="95">
        <v>1041516.01358795</v>
      </c>
      <c r="AI684" s="95">
        <v>0</v>
      </c>
      <c r="AJ684" s="95">
        <v>307266.73254776001</v>
      </c>
      <c r="AK684" s="95">
        <v>115980.736104012</v>
      </c>
      <c r="AL684" s="95">
        <v>0</v>
      </c>
      <c r="AM684" s="95">
        <v>30101.7003707886</v>
      </c>
      <c r="AN684" s="95">
        <v>9124342.2242431603</v>
      </c>
      <c r="AO684" s="95">
        <v>22125105.1015625</v>
      </c>
      <c r="AP684" s="95">
        <v>0</v>
      </c>
      <c r="AQ684" s="95">
        <v>9921157.5496826209</v>
      </c>
      <c r="AR684" s="95">
        <v>7188652.0099487295</v>
      </c>
      <c r="AS684" s="95">
        <v>1010970.12669373</v>
      </c>
      <c r="AT684" s="95">
        <v>109054.20385551501</v>
      </c>
      <c r="AU684" s="95">
        <v>0</v>
      </c>
      <c r="AV684" s="95">
        <v>23106507.114746101</v>
      </c>
      <c r="AW684" s="95">
        <v>0</v>
      </c>
      <c r="AX684" s="95">
        <v>3942011.6116638202</v>
      </c>
      <c r="AY684" s="95">
        <v>10255045.345336899</v>
      </c>
      <c r="AZ684" s="95">
        <v>6740660.21203613</v>
      </c>
      <c r="BA684" s="95">
        <v>8618432.2120361291</v>
      </c>
      <c r="BB684" s="95">
        <v>0</v>
      </c>
      <c r="BC684" s="95">
        <v>2392437.6990966802</v>
      </c>
      <c r="BD684" s="95">
        <v>874184.95812988305</v>
      </c>
      <c r="BE684" s="95">
        <v>0</v>
      </c>
      <c r="BF684" s="95">
        <v>229696.475885391</v>
      </c>
      <c r="BG684" s="95">
        <v>23462840.6328125</v>
      </c>
      <c r="BH684" s="95">
        <v>5171403.9178466797</v>
      </c>
      <c r="BI684" s="95">
        <v>0</v>
      </c>
      <c r="BJ684" s="95">
        <v>3351382.2267456101</v>
      </c>
      <c r="BK684" s="95">
        <v>2495648.2362670898</v>
      </c>
      <c r="BL684" s="95">
        <v>0</v>
      </c>
      <c r="BM684" s="95">
        <v>12289.413744330401</v>
      </c>
      <c r="BN684" s="95">
        <v>0</v>
      </c>
      <c r="BO684" s="95">
        <v>0</v>
      </c>
      <c r="BP684" s="95">
        <v>0</v>
      </c>
      <c r="BQ684" s="95">
        <v>0</v>
      </c>
      <c r="BR684" s="95">
        <v>3178527.6689453102</v>
      </c>
      <c r="BS684" s="95">
        <v>2506234.19458008</v>
      </c>
      <c r="BT684" s="95">
        <v>1676250.79408264</v>
      </c>
      <c r="BU684" s="95">
        <v>0</v>
      </c>
      <c r="BV684" s="95">
        <v>1181511.97810364</v>
      </c>
      <c r="BW684" s="95">
        <v>102867.511034012</v>
      </c>
      <c r="BX684" s="95">
        <v>0</v>
      </c>
      <c r="BY684" s="95">
        <v>0</v>
      </c>
      <c r="BZ684" s="95">
        <v>0</v>
      </c>
      <c r="CA684" s="95">
        <v>66778.800947189302</v>
      </c>
      <c r="CB684" s="95">
        <v>3920237.54968262</v>
      </c>
      <c r="CC684" s="95">
        <v>31915952.9919434</v>
      </c>
      <c r="CD684" s="95">
        <v>8516936.99853516</v>
      </c>
      <c r="CE684" s="95">
        <v>1088.30057816207</v>
      </c>
      <c r="CF684" s="95">
        <v>147430.09438514701</v>
      </c>
      <c r="CG684" s="95">
        <v>1118529.9759368901</v>
      </c>
      <c r="CH684" s="95">
        <v>0</v>
      </c>
      <c r="CI684" s="95">
        <v>67875.490742683396</v>
      </c>
      <c r="CJ684" s="95">
        <v>4067125.4492492699</v>
      </c>
      <c r="CK684" s="95">
        <v>33077530.71875</v>
      </c>
      <c r="CL684" s="95">
        <v>8620996.1691894494</v>
      </c>
      <c r="CM684" s="160">
        <v>96346.719959259004</v>
      </c>
      <c r="CN684" s="160">
        <v>13200828.949707</v>
      </c>
      <c r="CO684" s="160">
        <v>56548609.373046897</v>
      </c>
      <c r="CP684" s="95">
        <v>8620996.1691894494</v>
      </c>
      <c r="CQ684" s="95">
        <v>0</v>
      </c>
      <c r="CR684" s="95">
        <v>0</v>
      </c>
      <c r="CS684" s="95">
        <v>0</v>
      </c>
      <c r="CT684" s="95">
        <v>0</v>
      </c>
      <c r="CU684" s="161">
        <v>4067667.6440677671</v>
      </c>
      <c r="CV684" s="161">
        <v>33034482.96788029</v>
      </c>
    </row>
    <row r="685" spans="1:100" x14ac:dyDescent="0.2">
      <c r="A685" s="94" t="s">
        <v>61</v>
      </c>
      <c r="B685" s="96">
        <v>40148</v>
      </c>
      <c r="C685" s="95">
        <v>51093.092222213701</v>
      </c>
      <c r="D685" s="95">
        <v>0</v>
      </c>
      <c r="E685" s="95">
        <v>15804.184141993501</v>
      </c>
      <c r="F685" s="95">
        <v>12977.333954572699</v>
      </c>
      <c r="G685" s="95">
        <v>1013.46933485568</v>
      </c>
      <c r="H685" s="95">
        <v>85.743152687326102</v>
      </c>
      <c r="I685" s="95">
        <v>0</v>
      </c>
      <c r="J685" s="95">
        <v>28298.387600898699</v>
      </c>
      <c r="K685" s="95">
        <v>0</v>
      </c>
      <c r="L685" s="95">
        <v>9490.9359272718393</v>
      </c>
      <c r="M685" s="95">
        <v>26846.250401973699</v>
      </c>
      <c r="N685" s="95">
        <v>5445.9926267862302</v>
      </c>
      <c r="O685" s="95">
        <v>23236.957959413499</v>
      </c>
      <c r="P685" s="95">
        <v>0</v>
      </c>
      <c r="Q685" s="95">
        <v>3009.4444695413099</v>
      </c>
      <c r="R685" s="95">
        <v>896.22496837377503</v>
      </c>
      <c r="S685" s="95">
        <v>0</v>
      </c>
      <c r="T685" s="95">
        <v>223.17649059928999</v>
      </c>
      <c r="U685" s="95">
        <v>29001.078161716501</v>
      </c>
      <c r="V685" s="95">
        <v>2670856.38995361</v>
      </c>
      <c r="W685" s="95">
        <v>0</v>
      </c>
      <c r="X685" s="95">
        <v>1221042.1025238</v>
      </c>
      <c r="Y685" s="95">
        <v>923707.35212707496</v>
      </c>
      <c r="Z685" s="95">
        <v>133760.14115333601</v>
      </c>
      <c r="AA685" s="95">
        <v>11304.599793195701</v>
      </c>
      <c r="AB685" s="95">
        <v>0</v>
      </c>
      <c r="AC685" s="95">
        <v>9046287.7299804706</v>
      </c>
      <c r="AD685" s="95">
        <v>0</v>
      </c>
      <c r="AE685" s="95">
        <v>429139.328804016</v>
      </c>
      <c r="AF685" s="95">
        <v>1230189.96063232</v>
      </c>
      <c r="AG685" s="95">
        <v>858769.37924194301</v>
      </c>
      <c r="AH685" s="95">
        <v>1074463.18888855</v>
      </c>
      <c r="AI685" s="95">
        <v>0</v>
      </c>
      <c r="AJ685" s="95">
        <v>303206.49879837001</v>
      </c>
      <c r="AK685" s="95">
        <v>114312.37815570799</v>
      </c>
      <c r="AL685" s="95">
        <v>0</v>
      </c>
      <c r="AM685" s="95">
        <v>29505.579504013102</v>
      </c>
      <c r="AN685" s="95">
        <v>9176206.1712646503</v>
      </c>
      <c r="AO685" s="95">
        <v>22561266.495605499</v>
      </c>
      <c r="AP685" s="95">
        <v>0</v>
      </c>
      <c r="AQ685" s="95">
        <v>9451527.6369628906</v>
      </c>
      <c r="AR685" s="95">
        <v>6930800.2036132803</v>
      </c>
      <c r="AS685" s="95">
        <v>1030630.52266693</v>
      </c>
      <c r="AT685" s="95">
        <v>82878.558411598206</v>
      </c>
      <c r="AU685" s="95">
        <v>0</v>
      </c>
      <c r="AV685" s="95">
        <v>23587187.903808601</v>
      </c>
      <c r="AW685" s="95">
        <v>0</v>
      </c>
      <c r="AX685" s="95">
        <v>3821349.5407409701</v>
      </c>
      <c r="AY685" s="95">
        <v>10327180.059448199</v>
      </c>
      <c r="AZ685" s="95">
        <v>6572694.7725219699</v>
      </c>
      <c r="BA685" s="95">
        <v>8933082.6618652306</v>
      </c>
      <c r="BB685" s="95">
        <v>0</v>
      </c>
      <c r="BC685" s="95">
        <v>2377474.6254882799</v>
      </c>
      <c r="BD685" s="95">
        <v>874865.15272521996</v>
      </c>
      <c r="BE685" s="95">
        <v>0</v>
      </c>
      <c r="BF685" s="95">
        <v>225070.03986549401</v>
      </c>
      <c r="BG685" s="95">
        <v>23787557.8046875</v>
      </c>
      <c r="BH685" s="95">
        <v>5280495.19995117</v>
      </c>
      <c r="BI685" s="95">
        <v>0</v>
      </c>
      <c r="BJ685" s="95">
        <v>3241558.6897582998</v>
      </c>
      <c r="BK685" s="95">
        <v>2430552.3872070299</v>
      </c>
      <c r="BL685" s="95">
        <v>0</v>
      </c>
      <c r="BM685" s="95">
        <v>9561.5250600576401</v>
      </c>
      <c r="BN685" s="95">
        <v>0</v>
      </c>
      <c r="BO685" s="95">
        <v>0</v>
      </c>
      <c r="BP685" s="95">
        <v>0</v>
      </c>
      <c r="BQ685" s="95">
        <v>0</v>
      </c>
      <c r="BR685" s="95">
        <v>3186277.7415771498</v>
      </c>
      <c r="BS685" s="95">
        <v>2449795.12573242</v>
      </c>
      <c r="BT685" s="95">
        <v>1737443.29008484</v>
      </c>
      <c r="BU685" s="95">
        <v>0</v>
      </c>
      <c r="BV685" s="95">
        <v>1171763.1242065399</v>
      </c>
      <c r="BW685" s="95">
        <v>103384.140500069</v>
      </c>
      <c r="BX685" s="95">
        <v>0</v>
      </c>
      <c r="BY685" s="95">
        <v>0</v>
      </c>
      <c r="BZ685" s="95">
        <v>0</v>
      </c>
      <c r="CA685" s="95">
        <v>66870.283051490798</v>
      </c>
      <c r="CB685" s="95">
        <v>3885629.8733520498</v>
      </c>
      <c r="CC685" s="95">
        <v>31945425.821777299</v>
      </c>
      <c r="CD685" s="95">
        <v>8542693.7274169903</v>
      </c>
      <c r="CE685" s="95">
        <v>1097.83119596541</v>
      </c>
      <c r="CF685" s="95">
        <v>146024.81560707101</v>
      </c>
      <c r="CG685" s="95">
        <v>1113139.0436859101</v>
      </c>
      <c r="CH685" s="95">
        <v>0</v>
      </c>
      <c r="CI685" s="95">
        <v>67943.755856514006</v>
      </c>
      <c r="CJ685" s="95">
        <v>4030695.5794067401</v>
      </c>
      <c r="CK685" s="95">
        <v>33104791.746093798</v>
      </c>
      <c r="CL685" s="95">
        <v>8650930.4091796894</v>
      </c>
      <c r="CM685" s="160">
        <v>96773.572397232099</v>
      </c>
      <c r="CN685" s="160">
        <v>13179961.9815674</v>
      </c>
      <c r="CO685" s="160">
        <v>56874842.940429702</v>
      </c>
      <c r="CP685" s="95">
        <v>8650930.4091796894</v>
      </c>
      <c r="CQ685" s="95">
        <v>0</v>
      </c>
      <c r="CR685" s="95">
        <v>0</v>
      </c>
      <c r="CS685" s="95">
        <v>0</v>
      </c>
      <c r="CT685" s="95">
        <v>0</v>
      </c>
      <c r="CU685" s="161">
        <v>4031654.6889591208</v>
      </c>
      <c r="CV685" s="161">
        <v>33058564.865463208</v>
      </c>
    </row>
    <row r="686" spans="1:100" x14ac:dyDescent="0.2">
      <c r="A686" s="94" t="s">
        <v>61</v>
      </c>
      <c r="B686" s="96">
        <v>40238</v>
      </c>
      <c r="C686" s="95">
        <v>51606.8357892036</v>
      </c>
      <c r="D686" s="95">
        <v>0</v>
      </c>
      <c r="E686" s="95">
        <v>14978.812274575201</v>
      </c>
      <c r="F686" s="95">
        <v>12802.0088449717</v>
      </c>
      <c r="G686" s="95">
        <v>1033.0834674090099</v>
      </c>
      <c r="H686" s="95">
        <v>0</v>
      </c>
      <c r="I686" s="95">
        <v>0</v>
      </c>
      <c r="J686" s="95">
        <v>28746.588250398599</v>
      </c>
      <c r="K686" s="95">
        <v>0</v>
      </c>
      <c r="L686" s="95">
        <v>9523.0188288688696</v>
      </c>
      <c r="M686" s="95">
        <v>26757.838498830799</v>
      </c>
      <c r="N686" s="95">
        <v>5383.23954916</v>
      </c>
      <c r="O686" s="95">
        <v>23267.536350727099</v>
      </c>
      <c r="P686" s="95">
        <v>0</v>
      </c>
      <c r="Q686" s="95">
        <v>2941.8844406306698</v>
      </c>
      <c r="R686" s="95">
        <v>868.57183099538099</v>
      </c>
      <c r="S686" s="95">
        <v>0</v>
      </c>
      <c r="T686" s="95">
        <v>209.38788419961901</v>
      </c>
      <c r="U686" s="95">
        <v>29235.1928520203</v>
      </c>
      <c r="V686" s="95">
        <v>2738730.7597656301</v>
      </c>
      <c r="W686" s="95">
        <v>0</v>
      </c>
      <c r="X686" s="95">
        <v>1108432.8227691699</v>
      </c>
      <c r="Y686" s="95">
        <v>897961.66085815395</v>
      </c>
      <c r="Z686" s="95">
        <v>134042.418268204</v>
      </c>
      <c r="AA686" s="95">
        <v>0</v>
      </c>
      <c r="AB686" s="95">
        <v>0</v>
      </c>
      <c r="AC686" s="95">
        <v>9118903.20068359</v>
      </c>
      <c r="AD686" s="95">
        <v>0</v>
      </c>
      <c r="AE686" s="95">
        <v>418603.86491775501</v>
      </c>
      <c r="AF686" s="95">
        <v>1230645.95777893</v>
      </c>
      <c r="AG686" s="95">
        <v>843475.41049194301</v>
      </c>
      <c r="AH686" s="95">
        <v>1059935.2603759801</v>
      </c>
      <c r="AI686" s="95">
        <v>0</v>
      </c>
      <c r="AJ686" s="95">
        <v>301981.47068023699</v>
      </c>
      <c r="AK686" s="95">
        <v>109699.8204813</v>
      </c>
      <c r="AL686" s="95">
        <v>0</v>
      </c>
      <c r="AM686" s="95">
        <v>26818.702791690801</v>
      </c>
      <c r="AN686" s="95">
        <v>9306107.74145508</v>
      </c>
      <c r="AO686" s="95">
        <v>23225799.267333999</v>
      </c>
      <c r="AP686" s="95">
        <v>0</v>
      </c>
      <c r="AQ686" s="95">
        <v>8631510.5097656306</v>
      </c>
      <c r="AR686" s="95">
        <v>6833087.92297363</v>
      </c>
      <c r="AS686" s="95">
        <v>1054153.1136322001</v>
      </c>
      <c r="AT686" s="95">
        <v>0</v>
      </c>
      <c r="AU686" s="95">
        <v>0</v>
      </c>
      <c r="AV686" s="95">
        <v>24155028.635009799</v>
      </c>
      <c r="AW686" s="95">
        <v>0</v>
      </c>
      <c r="AX686" s="95">
        <v>3738961.3122863802</v>
      </c>
      <c r="AY686" s="95">
        <v>10417974.2904053</v>
      </c>
      <c r="AZ686" s="95">
        <v>6525189.2792968797</v>
      </c>
      <c r="BA686" s="95">
        <v>8886885.3349609394</v>
      </c>
      <c r="BB686" s="95">
        <v>0</v>
      </c>
      <c r="BC686" s="95">
        <v>2394020.78369141</v>
      </c>
      <c r="BD686" s="95">
        <v>849531.50654602097</v>
      </c>
      <c r="BE686" s="95">
        <v>0</v>
      </c>
      <c r="BF686" s="95">
        <v>207820.76632690401</v>
      </c>
      <c r="BG686" s="95">
        <v>24260121.533447299</v>
      </c>
      <c r="BH686" s="95">
        <v>5410159.9962768601</v>
      </c>
      <c r="BI686" s="95">
        <v>0</v>
      </c>
      <c r="BJ686" s="95">
        <v>3128362.2331543001</v>
      </c>
      <c r="BK686" s="95">
        <v>2405330.2253112802</v>
      </c>
      <c r="BL686" s="95">
        <v>0</v>
      </c>
      <c r="BM686" s="95">
        <v>1570.3818483799701</v>
      </c>
      <c r="BN686" s="95">
        <v>0</v>
      </c>
      <c r="BO686" s="95">
        <v>0</v>
      </c>
      <c r="BP686" s="95">
        <v>0</v>
      </c>
      <c r="BQ686" s="95">
        <v>0</v>
      </c>
      <c r="BR686" s="95">
        <v>3220554.7952575702</v>
      </c>
      <c r="BS686" s="95">
        <v>2435420.0857543899</v>
      </c>
      <c r="BT686" s="95">
        <v>1729758.7196655299</v>
      </c>
      <c r="BU686" s="95">
        <v>0</v>
      </c>
      <c r="BV686" s="95">
        <v>1178191.3935394301</v>
      </c>
      <c r="BW686" s="95">
        <v>98665.124014854402</v>
      </c>
      <c r="BX686" s="95">
        <v>0</v>
      </c>
      <c r="BY686" s="95">
        <v>0</v>
      </c>
      <c r="BZ686" s="95">
        <v>0</v>
      </c>
      <c r="CA686" s="95">
        <v>66461.616707801804</v>
      </c>
      <c r="CB686" s="95">
        <v>3863481.8815918001</v>
      </c>
      <c r="CC686" s="95">
        <v>31987838.779052701</v>
      </c>
      <c r="CD686" s="95">
        <v>8525214.2684326209</v>
      </c>
      <c r="CE686" s="95">
        <v>1039.1326813846799</v>
      </c>
      <c r="CF686" s="95">
        <v>136049.818828583</v>
      </c>
      <c r="CG686" s="95">
        <v>1057206.29762268</v>
      </c>
      <c r="CH686" s="95">
        <v>0</v>
      </c>
      <c r="CI686" s="95">
        <v>67523.450498580904</v>
      </c>
      <c r="CJ686" s="95">
        <v>4000762.5607604999</v>
      </c>
      <c r="CK686" s="95">
        <v>33051182.372558601</v>
      </c>
      <c r="CL686" s="95">
        <v>8622072.4230956994</v>
      </c>
      <c r="CM686" s="160">
        <v>96521.942103385896</v>
      </c>
      <c r="CN686" s="160">
        <v>13308392.0268555</v>
      </c>
      <c r="CO686" s="160">
        <v>57368896.751464799</v>
      </c>
      <c r="CP686" s="95">
        <v>8622072.4230956994</v>
      </c>
      <c r="CQ686" s="95">
        <v>0</v>
      </c>
      <c r="CR686" s="95">
        <v>0</v>
      </c>
      <c r="CS686" s="95">
        <v>0</v>
      </c>
      <c r="CT686" s="95">
        <v>0</v>
      </c>
      <c r="CU686" s="161">
        <v>3999531.7004203834</v>
      </c>
      <c r="CV686" s="161">
        <v>33045045.076675382</v>
      </c>
    </row>
    <row r="687" spans="1:100" x14ac:dyDescent="0.2">
      <c r="A687" s="94" t="s">
        <v>61</v>
      </c>
      <c r="B687" s="96">
        <v>40330</v>
      </c>
      <c r="C687" s="95">
        <v>52436.798967838302</v>
      </c>
      <c r="D687" s="95">
        <v>0</v>
      </c>
      <c r="E687" s="95">
        <v>14628.7862701416</v>
      </c>
      <c r="F687" s="95">
        <v>12568.671680212001</v>
      </c>
      <c r="G687" s="95">
        <v>1050.0275144725999</v>
      </c>
      <c r="H687" s="95">
        <v>0</v>
      </c>
      <c r="I687" s="95">
        <v>0</v>
      </c>
      <c r="J687" s="95">
        <v>29107.20333004</v>
      </c>
      <c r="K687" s="95">
        <v>0</v>
      </c>
      <c r="L687" s="95">
        <v>9837.9283698797208</v>
      </c>
      <c r="M687" s="95">
        <v>27003.138531684901</v>
      </c>
      <c r="N687" s="95">
        <v>5496.10808473825</v>
      </c>
      <c r="O687" s="95">
        <v>23515.293281555201</v>
      </c>
      <c r="P687" s="95">
        <v>0</v>
      </c>
      <c r="Q687" s="95">
        <v>2920.4970672428599</v>
      </c>
      <c r="R687" s="95">
        <v>869.76418387144804</v>
      </c>
      <c r="S687" s="95">
        <v>0</v>
      </c>
      <c r="T687" s="95">
        <v>211.40151874348501</v>
      </c>
      <c r="U687" s="95">
        <v>29485.6197962761</v>
      </c>
      <c r="V687" s="95">
        <v>2788961.90948486</v>
      </c>
      <c r="W687" s="95">
        <v>0</v>
      </c>
      <c r="X687" s="95">
        <v>1096063.3473358201</v>
      </c>
      <c r="Y687" s="95">
        <v>881087.65140533401</v>
      </c>
      <c r="Z687" s="95">
        <v>136142.08910942101</v>
      </c>
      <c r="AA687" s="95">
        <v>0</v>
      </c>
      <c r="AB687" s="95">
        <v>0</v>
      </c>
      <c r="AC687" s="95">
        <v>9472703.8905029297</v>
      </c>
      <c r="AD687" s="95">
        <v>0</v>
      </c>
      <c r="AE687" s="95">
        <v>426266.54220581101</v>
      </c>
      <c r="AF687" s="95">
        <v>1236002.8799133301</v>
      </c>
      <c r="AG687" s="95">
        <v>852459.05744171096</v>
      </c>
      <c r="AH687" s="95">
        <v>1081055.4932708701</v>
      </c>
      <c r="AI687" s="95">
        <v>0</v>
      </c>
      <c r="AJ687" s="95">
        <v>300621.35544967698</v>
      </c>
      <c r="AK687" s="95">
        <v>107363.11538887001</v>
      </c>
      <c r="AL687" s="95">
        <v>0</v>
      </c>
      <c r="AM687" s="95">
        <v>29064.793251037601</v>
      </c>
      <c r="AN687" s="95">
        <v>9431863.8074951209</v>
      </c>
      <c r="AO687" s="95">
        <v>23826741.8823242</v>
      </c>
      <c r="AP687" s="95">
        <v>0</v>
      </c>
      <c r="AQ687" s="95">
        <v>8588366.5037841797</v>
      </c>
      <c r="AR687" s="95">
        <v>6775405.45703125</v>
      </c>
      <c r="AS687" s="95">
        <v>1053605.57989502</v>
      </c>
      <c r="AT687" s="95">
        <v>0</v>
      </c>
      <c r="AU687" s="95">
        <v>0</v>
      </c>
      <c r="AV687" s="95">
        <v>24707971.558349598</v>
      </c>
      <c r="AW687" s="95">
        <v>0</v>
      </c>
      <c r="AX687" s="95">
        <v>3851552.4061889602</v>
      </c>
      <c r="AY687" s="95">
        <v>10537189.018554701</v>
      </c>
      <c r="AZ687" s="95">
        <v>6626520.2383422898</v>
      </c>
      <c r="BA687" s="95">
        <v>9126943.4355468806</v>
      </c>
      <c r="BB687" s="95">
        <v>0</v>
      </c>
      <c r="BC687" s="95">
        <v>2396948.4677734398</v>
      </c>
      <c r="BD687" s="95">
        <v>839307.38275909401</v>
      </c>
      <c r="BE687" s="95">
        <v>0</v>
      </c>
      <c r="BF687" s="95">
        <v>228467.44199752799</v>
      </c>
      <c r="BG687" s="95">
        <v>24797573.0700684</v>
      </c>
      <c r="BH687" s="95">
        <v>5710052.69494629</v>
      </c>
      <c r="BI687" s="95">
        <v>0</v>
      </c>
      <c r="BJ687" s="95">
        <v>3061542.6367492699</v>
      </c>
      <c r="BK687" s="95">
        <v>2375348.8482971201</v>
      </c>
      <c r="BL687" s="95">
        <v>0</v>
      </c>
      <c r="BM687" s="95">
        <v>1949.53900168836</v>
      </c>
      <c r="BN687" s="95">
        <v>0</v>
      </c>
      <c r="BO687" s="95">
        <v>0</v>
      </c>
      <c r="BP687" s="95">
        <v>0</v>
      </c>
      <c r="BQ687" s="95">
        <v>0</v>
      </c>
      <c r="BR687" s="95">
        <v>3279505.51644897</v>
      </c>
      <c r="BS687" s="95">
        <v>2467171.4908142099</v>
      </c>
      <c r="BT687" s="95">
        <v>1774766.06855774</v>
      </c>
      <c r="BU687" s="95">
        <v>0</v>
      </c>
      <c r="BV687" s="95">
        <v>1179379.6997680699</v>
      </c>
      <c r="BW687" s="95">
        <v>96888.960325241103</v>
      </c>
      <c r="BX687" s="95">
        <v>0</v>
      </c>
      <c r="BY687" s="95">
        <v>0</v>
      </c>
      <c r="BZ687" s="95">
        <v>0</v>
      </c>
      <c r="CA687" s="95">
        <v>67179.719928741499</v>
      </c>
      <c r="CB687" s="95">
        <v>3876660.9691772498</v>
      </c>
      <c r="CC687" s="95">
        <v>32307848.315429699</v>
      </c>
      <c r="CD687" s="95">
        <v>8781948.2355956994</v>
      </c>
      <c r="CE687" s="95">
        <v>1051.4195624440899</v>
      </c>
      <c r="CF687" s="95">
        <v>136669.51007843</v>
      </c>
      <c r="CG687" s="95">
        <v>1066830.3510284401</v>
      </c>
      <c r="CH687" s="95">
        <v>0</v>
      </c>
      <c r="CI687" s="95">
        <v>68231.7320299149</v>
      </c>
      <c r="CJ687" s="95">
        <v>4012570.0050964402</v>
      </c>
      <c r="CK687" s="95">
        <v>33418953.309082001</v>
      </c>
      <c r="CL687" s="95">
        <v>8878091.45703125</v>
      </c>
      <c r="CM687" s="160">
        <v>97475.886322021499</v>
      </c>
      <c r="CN687" s="160">
        <v>13409339.907348599</v>
      </c>
      <c r="CO687" s="160">
        <v>58126890.424804702</v>
      </c>
      <c r="CP687" s="95">
        <v>8878091.45703125</v>
      </c>
      <c r="CQ687" s="95">
        <v>0</v>
      </c>
      <c r="CR687" s="95">
        <v>0</v>
      </c>
      <c r="CS687" s="95">
        <v>0</v>
      </c>
      <c r="CT687" s="95">
        <v>0</v>
      </c>
      <c r="CU687" s="161">
        <v>4013330.47925568</v>
      </c>
      <c r="CV687" s="161">
        <v>33374678.666458137</v>
      </c>
    </row>
    <row r="688" spans="1:100" x14ac:dyDescent="0.2">
      <c r="A688" s="94" t="s">
        <v>61</v>
      </c>
      <c r="B688" s="96">
        <v>40422</v>
      </c>
      <c r="C688" s="95">
        <v>52223.962573528297</v>
      </c>
      <c r="D688" s="95">
        <v>0</v>
      </c>
      <c r="E688" s="95">
        <v>14220.526584863699</v>
      </c>
      <c r="F688" s="95">
        <v>12314.4130049944</v>
      </c>
      <c r="G688" s="95">
        <v>1056.2092546224601</v>
      </c>
      <c r="H688" s="95">
        <v>0</v>
      </c>
      <c r="I688" s="95">
        <v>0</v>
      </c>
      <c r="J688" s="95">
        <v>29244.8356153965</v>
      </c>
      <c r="K688" s="95">
        <v>0</v>
      </c>
      <c r="L688" s="95">
        <v>9539.8032294511795</v>
      </c>
      <c r="M688" s="95">
        <v>26797.872670888901</v>
      </c>
      <c r="N688" s="95">
        <v>5447.2059476375598</v>
      </c>
      <c r="O688" s="95">
        <v>23217.2022790909</v>
      </c>
      <c r="P688" s="95">
        <v>0</v>
      </c>
      <c r="Q688" s="95">
        <v>2899.9303169548498</v>
      </c>
      <c r="R688" s="95">
        <v>867.81971082836401</v>
      </c>
      <c r="S688" s="95">
        <v>0</v>
      </c>
      <c r="T688" s="95">
        <v>218.705037275329</v>
      </c>
      <c r="U688" s="95">
        <v>29611.5572504997</v>
      </c>
      <c r="V688" s="95">
        <v>2795017.8101501502</v>
      </c>
      <c r="W688" s="95">
        <v>0</v>
      </c>
      <c r="X688" s="95">
        <v>1054326.0447998</v>
      </c>
      <c r="Y688" s="95">
        <v>856214.86899566697</v>
      </c>
      <c r="Z688" s="95">
        <v>135036.87134551999</v>
      </c>
      <c r="AA688" s="95">
        <v>0</v>
      </c>
      <c r="AB688" s="95">
        <v>0</v>
      </c>
      <c r="AC688" s="95">
        <v>9586530.9781494103</v>
      </c>
      <c r="AD688" s="95">
        <v>0</v>
      </c>
      <c r="AE688" s="95">
        <v>412432.14343261701</v>
      </c>
      <c r="AF688" s="95">
        <v>1237041.58152771</v>
      </c>
      <c r="AG688" s="95">
        <v>834624.59284973098</v>
      </c>
      <c r="AH688" s="95">
        <v>1048160.2064971901</v>
      </c>
      <c r="AI688" s="95">
        <v>0</v>
      </c>
      <c r="AJ688" s="95">
        <v>297336.574375153</v>
      </c>
      <c r="AK688" s="95">
        <v>105853.58412265799</v>
      </c>
      <c r="AL688" s="95">
        <v>0</v>
      </c>
      <c r="AM688" s="95">
        <v>28305.0870583057</v>
      </c>
      <c r="AN688" s="95">
        <v>9516877.8464355506</v>
      </c>
      <c r="AO688" s="95">
        <v>23963026.686279301</v>
      </c>
      <c r="AP688" s="95">
        <v>0</v>
      </c>
      <c r="AQ688" s="95">
        <v>8226333.3381957998</v>
      </c>
      <c r="AR688" s="95">
        <v>6567959.4960327102</v>
      </c>
      <c r="AS688" s="95">
        <v>1051329.64888</v>
      </c>
      <c r="AT688" s="95">
        <v>0</v>
      </c>
      <c r="AU688" s="95">
        <v>0</v>
      </c>
      <c r="AV688" s="95">
        <v>24956893.0930176</v>
      </c>
      <c r="AW688" s="95">
        <v>0</v>
      </c>
      <c r="AX688" s="95">
        <v>3699570.1541442899</v>
      </c>
      <c r="AY688" s="95">
        <v>10568101.4956055</v>
      </c>
      <c r="AZ688" s="95">
        <v>6481110.1500854502</v>
      </c>
      <c r="BA688" s="95">
        <v>8856745.9216308594</v>
      </c>
      <c r="BB688" s="95">
        <v>0</v>
      </c>
      <c r="BC688" s="95">
        <v>2383681.24505615</v>
      </c>
      <c r="BD688" s="95">
        <v>830144.78134155297</v>
      </c>
      <c r="BE688" s="95">
        <v>0</v>
      </c>
      <c r="BF688" s="95">
        <v>223642.497877121</v>
      </c>
      <c r="BG688" s="95">
        <v>25108342.5085449</v>
      </c>
      <c r="BH688" s="95">
        <v>5610561.7130737295</v>
      </c>
      <c r="BI688" s="95">
        <v>0</v>
      </c>
      <c r="BJ688" s="95">
        <v>2956456.72183228</v>
      </c>
      <c r="BK688" s="95">
        <v>2302187.5290222201</v>
      </c>
      <c r="BL688" s="95">
        <v>0</v>
      </c>
      <c r="BM688" s="95">
        <v>979.44243633001997</v>
      </c>
      <c r="BN688" s="95">
        <v>0</v>
      </c>
      <c r="BO688" s="95">
        <v>0</v>
      </c>
      <c r="BP688" s="95">
        <v>0</v>
      </c>
      <c r="BQ688" s="95">
        <v>0</v>
      </c>
      <c r="BR688" s="95">
        <v>3267752.9114685101</v>
      </c>
      <c r="BS688" s="95">
        <v>2425303.0140380901</v>
      </c>
      <c r="BT688" s="95">
        <v>1721433.1433868399</v>
      </c>
      <c r="BU688" s="95">
        <v>0</v>
      </c>
      <c r="BV688" s="95">
        <v>1174363.3847656299</v>
      </c>
      <c r="BW688" s="95">
        <v>95024.163867950396</v>
      </c>
      <c r="BX688" s="95">
        <v>0</v>
      </c>
      <c r="BY688" s="95">
        <v>0</v>
      </c>
      <c r="BZ688" s="95">
        <v>0</v>
      </c>
      <c r="CA688" s="95">
        <v>66452.879152298003</v>
      </c>
      <c r="CB688" s="95">
        <v>3842263.6529541002</v>
      </c>
      <c r="CC688" s="95">
        <v>32070410.268066399</v>
      </c>
      <c r="CD688" s="95">
        <v>8544964.5178222694</v>
      </c>
      <c r="CE688" s="95">
        <v>1066.92906785011</v>
      </c>
      <c r="CF688" s="95">
        <v>135467.514217377</v>
      </c>
      <c r="CG688" s="95">
        <v>1069699.17828369</v>
      </c>
      <c r="CH688" s="95">
        <v>0</v>
      </c>
      <c r="CI688" s="95">
        <v>67523.416349410996</v>
      </c>
      <c r="CJ688" s="95">
        <v>3977425.88754272</v>
      </c>
      <c r="CK688" s="95">
        <v>33192058.660888702</v>
      </c>
      <c r="CL688" s="95">
        <v>8642687.2292480506</v>
      </c>
      <c r="CM688" s="160">
        <v>96943.206382751494</v>
      </c>
      <c r="CN688" s="160">
        <v>13494025.3405762</v>
      </c>
      <c r="CO688" s="160">
        <v>58275419.3759766</v>
      </c>
      <c r="CP688" s="95">
        <v>8642687.2292480506</v>
      </c>
      <c r="CQ688" s="95">
        <v>0</v>
      </c>
      <c r="CR688" s="95">
        <v>0</v>
      </c>
      <c r="CS688" s="95">
        <v>0</v>
      </c>
      <c r="CT688" s="95">
        <v>0</v>
      </c>
      <c r="CU688" s="161">
        <v>3977731.1671714773</v>
      </c>
      <c r="CV688" s="161">
        <v>33140109.44635009</v>
      </c>
    </row>
    <row r="689" spans="1:100" x14ac:dyDescent="0.2">
      <c r="A689" s="94" t="s">
        <v>61</v>
      </c>
      <c r="B689" s="96">
        <v>40513</v>
      </c>
      <c r="C689" s="95">
        <v>52074.584784984603</v>
      </c>
      <c r="D689" s="95">
        <v>0</v>
      </c>
      <c r="E689" s="95">
        <v>13824.238909244499</v>
      </c>
      <c r="F689" s="95">
        <v>12007.1970121861</v>
      </c>
      <c r="G689" s="95">
        <v>1068.3241072446101</v>
      </c>
      <c r="H689" s="95">
        <v>0</v>
      </c>
      <c r="I689" s="95">
        <v>0</v>
      </c>
      <c r="J689" s="95">
        <v>29374.1704585552</v>
      </c>
      <c r="K689" s="95">
        <v>0</v>
      </c>
      <c r="L689" s="95">
        <v>12319.438219428101</v>
      </c>
      <c r="M689" s="95">
        <v>26656.168047428098</v>
      </c>
      <c r="N689" s="95">
        <v>5393.3442574739502</v>
      </c>
      <c r="O689" s="95">
        <v>22519.571222066901</v>
      </c>
      <c r="P689" s="95">
        <v>0</v>
      </c>
      <c r="Q689" s="95">
        <v>2829.3918710350999</v>
      </c>
      <c r="R689" s="95">
        <v>877.69841840118204</v>
      </c>
      <c r="S689" s="95">
        <v>0</v>
      </c>
      <c r="T689" s="95">
        <v>271.77319102734299</v>
      </c>
      <c r="U689" s="95">
        <v>29722.029491424601</v>
      </c>
      <c r="V689" s="95">
        <v>2762370.0993652302</v>
      </c>
      <c r="W689" s="95">
        <v>0</v>
      </c>
      <c r="X689" s="95">
        <v>1010082.94866943</v>
      </c>
      <c r="Y689" s="95">
        <v>824879.46111297596</v>
      </c>
      <c r="Z689" s="95">
        <v>134914.38499641401</v>
      </c>
      <c r="AA689" s="95">
        <v>0</v>
      </c>
      <c r="AB689" s="95">
        <v>0</v>
      </c>
      <c r="AC689" s="95">
        <v>9382427.8854980506</v>
      </c>
      <c r="AD689" s="95">
        <v>0</v>
      </c>
      <c r="AE689" s="95">
        <v>463160.69020462001</v>
      </c>
      <c r="AF689" s="95">
        <v>1225706.55955505</v>
      </c>
      <c r="AG689" s="95">
        <v>820162.74684905994</v>
      </c>
      <c r="AH689" s="95">
        <v>973589.05369567894</v>
      </c>
      <c r="AI689" s="95">
        <v>0</v>
      </c>
      <c r="AJ689" s="95">
        <v>287625.86989212001</v>
      </c>
      <c r="AK689" s="95">
        <v>105492.712742805</v>
      </c>
      <c r="AL689" s="95">
        <v>0</v>
      </c>
      <c r="AM689" s="95">
        <v>28579.198548078501</v>
      </c>
      <c r="AN689" s="95">
        <v>9483825.7186279297</v>
      </c>
      <c r="AO689" s="95">
        <v>23834965.236328099</v>
      </c>
      <c r="AP689" s="95">
        <v>0</v>
      </c>
      <c r="AQ689" s="95">
        <v>7884364.5804443397</v>
      </c>
      <c r="AR689" s="95">
        <v>6322645.3115844699</v>
      </c>
      <c r="AS689" s="95">
        <v>1071831.42829895</v>
      </c>
      <c r="AT689" s="95">
        <v>0</v>
      </c>
      <c r="AU689" s="95">
        <v>0</v>
      </c>
      <c r="AV689" s="95">
        <v>25119030.376953099</v>
      </c>
      <c r="AW689" s="95">
        <v>0</v>
      </c>
      <c r="AX689" s="95">
        <v>4147429.16082764</v>
      </c>
      <c r="AY689" s="95">
        <v>10550156.852661099</v>
      </c>
      <c r="AZ689" s="95">
        <v>6388595.3176879901</v>
      </c>
      <c r="BA689" s="95">
        <v>8258594.5485229502</v>
      </c>
      <c r="BB689" s="95">
        <v>0</v>
      </c>
      <c r="BC689" s="95">
        <v>2303623.9101867699</v>
      </c>
      <c r="BD689" s="95">
        <v>834080.52784729004</v>
      </c>
      <c r="BE689" s="95">
        <v>0</v>
      </c>
      <c r="BF689" s="95">
        <v>227695.38776969901</v>
      </c>
      <c r="BG689" s="95">
        <v>25164483.5466309</v>
      </c>
      <c r="BH689" s="95">
        <v>5544497.9176635696</v>
      </c>
      <c r="BI689" s="95">
        <v>0</v>
      </c>
      <c r="BJ689" s="95">
        <v>2852068.1488647498</v>
      </c>
      <c r="BK689" s="95">
        <v>2227927.0803527799</v>
      </c>
      <c r="BL689" s="95">
        <v>0</v>
      </c>
      <c r="BM689" s="95">
        <v>624.78781793266501</v>
      </c>
      <c r="BN689" s="95">
        <v>0</v>
      </c>
      <c r="BO689" s="95">
        <v>0</v>
      </c>
      <c r="BP689" s="95">
        <v>0</v>
      </c>
      <c r="BQ689" s="95">
        <v>0</v>
      </c>
      <c r="BR689" s="95">
        <v>3252449.3952331501</v>
      </c>
      <c r="BS689" s="95">
        <v>2409431.0399475102</v>
      </c>
      <c r="BT689" s="95">
        <v>1605385.6647644001</v>
      </c>
      <c r="BU689" s="95">
        <v>0</v>
      </c>
      <c r="BV689" s="95">
        <v>1149058.0643615699</v>
      </c>
      <c r="BW689" s="95">
        <v>88886.486197471604</v>
      </c>
      <c r="BX689" s="95">
        <v>0</v>
      </c>
      <c r="BY689" s="95">
        <v>0</v>
      </c>
      <c r="BZ689" s="95">
        <v>0</v>
      </c>
      <c r="CA689" s="95">
        <v>65902.959449768096</v>
      </c>
      <c r="CB689" s="95">
        <v>3765844.4008483901</v>
      </c>
      <c r="CC689" s="95">
        <v>31700803.6179199</v>
      </c>
      <c r="CD689" s="95">
        <v>8416975.6064453106</v>
      </c>
      <c r="CE689" s="95">
        <v>1071.4470780193799</v>
      </c>
      <c r="CF689" s="95">
        <v>136152.12939834601</v>
      </c>
      <c r="CG689" s="95">
        <v>1075220.26222229</v>
      </c>
      <c r="CH689" s="95">
        <v>0</v>
      </c>
      <c r="CI689" s="95">
        <v>66935.154857635498</v>
      </c>
      <c r="CJ689" s="95">
        <v>3901012.06848145</v>
      </c>
      <c r="CK689" s="95">
        <v>32766407.0939941</v>
      </c>
      <c r="CL689" s="95">
        <v>8509742.1013183594</v>
      </c>
      <c r="CM689" s="160">
        <v>96502.860190391497</v>
      </c>
      <c r="CN689" s="160">
        <v>13356700.4035645</v>
      </c>
      <c r="CO689" s="160">
        <v>57909940.6708984</v>
      </c>
      <c r="CP689" s="95">
        <v>8509742.1013183594</v>
      </c>
      <c r="CQ689" s="95">
        <v>0</v>
      </c>
      <c r="CR689" s="95">
        <v>0</v>
      </c>
      <c r="CS689" s="95">
        <v>0</v>
      </c>
      <c r="CT689" s="95">
        <v>0</v>
      </c>
      <c r="CU689" s="161">
        <v>3901996.530246736</v>
      </c>
      <c r="CV689" s="161">
        <v>32776023.88014219</v>
      </c>
    </row>
    <row r="690" spans="1:100" x14ac:dyDescent="0.2">
      <c r="A690" s="94" t="s">
        <v>61</v>
      </c>
      <c r="B690" s="96">
        <v>40603</v>
      </c>
      <c r="C690" s="95">
        <v>52435.358685016603</v>
      </c>
      <c r="D690" s="95">
        <v>0</v>
      </c>
      <c r="E690" s="95">
        <v>13475.155582428</v>
      </c>
      <c r="F690" s="95">
        <v>11671.021771788601</v>
      </c>
      <c r="G690" s="95">
        <v>1074.2090021967899</v>
      </c>
      <c r="H690" s="95">
        <v>0</v>
      </c>
      <c r="I690" s="95">
        <v>0</v>
      </c>
      <c r="J690" s="95">
        <v>29652.4558930397</v>
      </c>
      <c r="K690" s="95">
        <v>0</v>
      </c>
      <c r="L690" s="95">
        <v>30372.930515050899</v>
      </c>
      <c r="M690" s="95">
        <v>26892.5775966644</v>
      </c>
      <c r="N690" s="95">
        <v>5276.0118461251304</v>
      </c>
      <c r="O690" s="95">
        <v>0</v>
      </c>
      <c r="P690" s="95">
        <v>0</v>
      </c>
      <c r="Q690" s="95">
        <v>2874.8313843011902</v>
      </c>
      <c r="R690" s="95">
        <v>0</v>
      </c>
      <c r="S690" s="95">
        <v>0</v>
      </c>
      <c r="T690" s="95">
        <v>1076.6937288194899</v>
      </c>
      <c r="U690" s="95">
        <v>29955.273239612601</v>
      </c>
      <c r="V690" s="95">
        <v>2770168.04968262</v>
      </c>
      <c r="W690" s="95">
        <v>0</v>
      </c>
      <c r="X690" s="95">
        <v>976743.83062744106</v>
      </c>
      <c r="Y690" s="95">
        <v>802741.38276672398</v>
      </c>
      <c r="Z690" s="95">
        <v>135324.621507645</v>
      </c>
      <c r="AA690" s="95">
        <v>0</v>
      </c>
      <c r="AB690" s="95">
        <v>0</v>
      </c>
      <c r="AC690" s="95">
        <v>9570215.1442871094</v>
      </c>
      <c r="AD690" s="95">
        <v>0</v>
      </c>
      <c r="AE690" s="95">
        <v>1441113.05116272</v>
      </c>
      <c r="AF690" s="95">
        <v>1232872.63893127</v>
      </c>
      <c r="AG690" s="95">
        <v>795733.98635101295</v>
      </c>
      <c r="AH690" s="95">
        <v>0</v>
      </c>
      <c r="AI690" s="95">
        <v>0</v>
      </c>
      <c r="AJ690" s="95">
        <v>287908.32625961298</v>
      </c>
      <c r="AK690" s="95">
        <v>0</v>
      </c>
      <c r="AL690" s="95">
        <v>0</v>
      </c>
      <c r="AM690" s="95">
        <v>135148.626419067</v>
      </c>
      <c r="AN690" s="95">
        <v>9599749.3594970703</v>
      </c>
      <c r="AO690" s="95">
        <v>24064905.775390599</v>
      </c>
      <c r="AP690" s="95">
        <v>0</v>
      </c>
      <c r="AQ690" s="95">
        <v>7659669.6587524395</v>
      </c>
      <c r="AR690" s="95">
        <v>6156175.9632568397</v>
      </c>
      <c r="AS690" s="95">
        <v>1071684.80482483</v>
      </c>
      <c r="AT690" s="95">
        <v>0</v>
      </c>
      <c r="AU690" s="95">
        <v>0</v>
      </c>
      <c r="AV690" s="95">
        <v>25715158.142089799</v>
      </c>
      <c r="AW690" s="95">
        <v>0</v>
      </c>
      <c r="AX690" s="95">
        <v>12576368.861206099</v>
      </c>
      <c r="AY690" s="95">
        <v>10684204.717041001</v>
      </c>
      <c r="AZ690" s="95">
        <v>6215507.6790161096</v>
      </c>
      <c r="BA690" s="95">
        <v>0</v>
      </c>
      <c r="BB690" s="95">
        <v>0</v>
      </c>
      <c r="BC690" s="95">
        <v>2318372.2827758798</v>
      </c>
      <c r="BD690" s="95">
        <v>0</v>
      </c>
      <c r="BE690" s="95">
        <v>0</v>
      </c>
      <c r="BF690" s="95">
        <v>1066586.66677856</v>
      </c>
      <c r="BG690" s="95">
        <v>25773196.8911133</v>
      </c>
      <c r="BH690" s="95">
        <v>4148350.0097045898</v>
      </c>
      <c r="BI690" s="95">
        <v>0</v>
      </c>
      <c r="BJ690" s="95">
        <v>2638972.3458557101</v>
      </c>
      <c r="BK690" s="95">
        <v>2085319.22679138</v>
      </c>
      <c r="BL690" s="95">
        <v>0</v>
      </c>
      <c r="BM690" s="95">
        <v>0</v>
      </c>
      <c r="BN690" s="95">
        <v>0</v>
      </c>
      <c r="BO690" s="95">
        <v>0</v>
      </c>
      <c r="BP690" s="95">
        <v>0</v>
      </c>
      <c r="BQ690" s="95">
        <v>0</v>
      </c>
      <c r="BR690" s="95">
        <v>3287418.3182067899</v>
      </c>
      <c r="BS690" s="95">
        <v>2335953.2429809598</v>
      </c>
      <c r="BT690" s="95">
        <v>0</v>
      </c>
      <c r="BU690" s="95">
        <v>0</v>
      </c>
      <c r="BV690" s="95">
        <v>1160476.0996093799</v>
      </c>
      <c r="BW690" s="95">
        <v>0</v>
      </c>
      <c r="BX690" s="95">
        <v>0</v>
      </c>
      <c r="BY690" s="95">
        <v>0</v>
      </c>
      <c r="BZ690" s="95">
        <v>0</v>
      </c>
      <c r="CA690" s="95">
        <v>65789.913925170898</v>
      </c>
      <c r="CB690" s="95">
        <v>3756218.80535889</v>
      </c>
      <c r="CC690" s="95">
        <v>31716164.4851074</v>
      </c>
      <c r="CD690" s="95">
        <v>6775964.3189697303</v>
      </c>
      <c r="CE690" s="95">
        <v>1079.99352101982</v>
      </c>
      <c r="CF690" s="95">
        <v>135508.04349327099</v>
      </c>
      <c r="CG690" s="95">
        <v>1069869.27653503</v>
      </c>
      <c r="CH690" s="95">
        <v>0</v>
      </c>
      <c r="CI690" s="95">
        <v>66911.397957801804</v>
      </c>
      <c r="CJ690" s="95">
        <v>3893172.2658996601</v>
      </c>
      <c r="CK690" s="95">
        <v>32818892.261230499</v>
      </c>
      <c r="CL690" s="95">
        <v>6773576.1902465802</v>
      </c>
      <c r="CM690" s="160">
        <v>96647.882433891296</v>
      </c>
      <c r="CN690" s="160">
        <v>13489247.8098145</v>
      </c>
      <c r="CO690" s="160">
        <v>58624861.2265625</v>
      </c>
      <c r="CP690" s="95">
        <v>6773576.1902465802</v>
      </c>
      <c r="CQ690" s="95">
        <v>0</v>
      </c>
      <c r="CR690" s="95">
        <v>0</v>
      </c>
      <c r="CS690" s="95">
        <v>0</v>
      </c>
      <c r="CT690" s="95">
        <v>0</v>
      </c>
      <c r="CU690" s="161">
        <v>3891726.8488521609</v>
      </c>
      <c r="CV690" s="161">
        <v>32786033.76164243</v>
      </c>
    </row>
    <row r="691" spans="1:100" x14ac:dyDescent="0.2">
      <c r="A691" s="94" t="s">
        <v>61</v>
      </c>
      <c r="B691" s="96">
        <v>40695</v>
      </c>
      <c r="C691" s="95">
        <v>52135.226171493501</v>
      </c>
      <c r="D691" s="95">
        <v>0</v>
      </c>
      <c r="E691" s="95">
        <v>13006.956368565599</v>
      </c>
      <c r="F691" s="95">
        <v>11329.913798213</v>
      </c>
      <c r="G691" s="95">
        <v>1064.58374007046</v>
      </c>
      <c r="H691" s="95">
        <v>0</v>
      </c>
      <c r="I691" s="95">
        <v>0</v>
      </c>
      <c r="J691" s="95">
        <v>29831.545010805101</v>
      </c>
      <c r="K691" s="95">
        <v>0</v>
      </c>
      <c r="L691" s="95">
        <v>30562.678586006201</v>
      </c>
      <c r="M691" s="95">
        <v>26536.3251821995</v>
      </c>
      <c r="N691" s="95">
        <v>5251.4530090093604</v>
      </c>
      <c r="O691" s="95">
        <v>0</v>
      </c>
      <c r="P691" s="95">
        <v>0</v>
      </c>
      <c r="Q691" s="95">
        <v>2854.2609939277199</v>
      </c>
      <c r="R691" s="95">
        <v>0</v>
      </c>
      <c r="S691" s="95">
        <v>0</v>
      </c>
      <c r="T691" s="95">
        <v>1062.18051156402</v>
      </c>
      <c r="U691" s="95">
        <v>30077.654317617398</v>
      </c>
      <c r="V691" s="95">
        <v>2765651.2267150902</v>
      </c>
      <c r="W691" s="95">
        <v>0</v>
      </c>
      <c r="X691" s="95">
        <v>942365.49031829799</v>
      </c>
      <c r="Y691" s="95">
        <v>772012.99451446498</v>
      </c>
      <c r="Z691" s="95">
        <v>133211.20789337199</v>
      </c>
      <c r="AA691" s="95">
        <v>0</v>
      </c>
      <c r="AB691" s="95">
        <v>0</v>
      </c>
      <c r="AC691" s="95">
        <v>9698066.4232177697</v>
      </c>
      <c r="AD691" s="95">
        <v>0</v>
      </c>
      <c r="AE691" s="95">
        <v>1412852.8397522001</v>
      </c>
      <c r="AF691" s="95">
        <v>1227164.09875488</v>
      </c>
      <c r="AG691" s="95">
        <v>771654.47390747105</v>
      </c>
      <c r="AH691" s="95">
        <v>0</v>
      </c>
      <c r="AI691" s="95">
        <v>0</v>
      </c>
      <c r="AJ691" s="95">
        <v>286462.75738143898</v>
      </c>
      <c r="AK691" s="95">
        <v>0</v>
      </c>
      <c r="AL691" s="95">
        <v>0</v>
      </c>
      <c r="AM691" s="95">
        <v>132387.380687714</v>
      </c>
      <c r="AN691" s="95">
        <v>9722281.9051513709</v>
      </c>
      <c r="AO691" s="95">
        <v>24159126.2900391</v>
      </c>
      <c r="AP691" s="95">
        <v>0</v>
      </c>
      <c r="AQ691" s="95">
        <v>7480268.90234375</v>
      </c>
      <c r="AR691" s="95">
        <v>5999574.5311889602</v>
      </c>
      <c r="AS691" s="95">
        <v>1054960.90078735</v>
      </c>
      <c r="AT691" s="95">
        <v>0</v>
      </c>
      <c r="AU691" s="95">
        <v>0</v>
      </c>
      <c r="AV691" s="95">
        <v>26056512.5385742</v>
      </c>
      <c r="AW691" s="95">
        <v>0</v>
      </c>
      <c r="AX691" s="95">
        <v>12423774.0352783</v>
      </c>
      <c r="AY691" s="95">
        <v>10748964.9525146</v>
      </c>
      <c r="AZ691" s="95">
        <v>6080728.15307617</v>
      </c>
      <c r="BA691" s="95">
        <v>0</v>
      </c>
      <c r="BB691" s="95">
        <v>0</v>
      </c>
      <c r="BC691" s="95">
        <v>2309464.6794738802</v>
      </c>
      <c r="BD691" s="95">
        <v>0</v>
      </c>
      <c r="BE691" s="95">
        <v>0</v>
      </c>
      <c r="BF691" s="95">
        <v>1048783.4160919201</v>
      </c>
      <c r="BG691" s="95">
        <v>26099724.739990201</v>
      </c>
      <c r="BH691" s="95">
        <v>4183182.9751892099</v>
      </c>
      <c r="BI691" s="95">
        <v>0</v>
      </c>
      <c r="BJ691" s="95">
        <v>2554995.3417053199</v>
      </c>
      <c r="BK691" s="95">
        <v>2031533.1845703099</v>
      </c>
      <c r="BL691" s="95">
        <v>0</v>
      </c>
      <c r="BM691" s="95">
        <v>0</v>
      </c>
      <c r="BN691" s="95">
        <v>0</v>
      </c>
      <c r="BO691" s="95">
        <v>0</v>
      </c>
      <c r="BP691" s="95">
        <v>0</v>
      </c>
      <c r="BQ691" s="95">
        <v>0</v>
      </c>
      <c r="BR691" s="95">
        <v>3287293.3202819801</v>
      </c>
      <c r="BS691" s="95">
        <v>2279481.5806884798</v>
      </c>
      <c r="BT691" s="95">
        <v>0</v>
      </c>
      <c r="BU691" s="95">
        <v>0</v>
      </c>
      <c r="BV691" s="95">
        <v>1164156.8886261</v>
      </c>
      <c r="BW691" s="95">
        <v>0</v>
      </c>
      <c r="BX691" s="95">
        <v>0</v>
      </c>
      <c r="BY691" s="95">
        <v>0</v>
      </c>
      <c r="BZ691" s="95">
        <v>0</v>
      </c>
      <c r="CA691" s="95">
        <v>65247.772691726699</v>
      </c>
      <c r="CB691" s="95">
        <v>3702829.5956115699</v>
      </c>
      <c r="CC691" s="95">
        <v>31542439.8903809</v>
      </c>
      <c r="CD691" s="95">
        <v>6728101.2061767597</v>
      </c>
      <c r="CE691" s="95">
        <v>1065.7151651680499</v>
      </c>
      <c r="CF691" s="95">
        <v>134479.05239868199</v>
      </c>
      <c r="CG691" s="95">
        <v>1065957.8490905799</v>
      </c>
      <c r="CH691" s="95">
        <v>0</v>
      </c>
      <c r="CI691" s="95">
        <v>66318.021836280794</v>
      </c>
      <c r="CJ691" s="95">
        <v>3836823.8886413602</v>
      </c>
      <c r="CK691" s="95">
        <v>32645302.182617199</v>
      </c>
      <c r="CL691" s="95">
        <v>6727171.54150391</v>
      </c>
      <c r="CM691" s="160">
        <v>96154.3364515305</v>
      </c>
      <c r="CN691" s="160">
        <v>13511296.7154541</v>
      </c>
      <c r="CO691" s="160">
        <v>58833615.484863304</v>
      </c>
      <c r="CP691" s="95">
        <v>6727171.54150391</v>
      </c>
      <c r="CQ691" s="95">
        <v>0</v>
      </c>
      <c r="CR691" s="95">
        <v>0</v>
      </c>
      <c r="CS691" s="95">
        <v>0</v>
      </c>
      <c r="CT691" s="95">
        <v>0</v>
      </c>
      <c r="CU691" s="161">
        <v>3837308.648010252</v>
      </c>
      <c r="CV691" s="161">
        <v>32608397.73947148</v>
      </c>
    </row>
    <row r="692" spans="1:100" x14ac:dyDescent="0.2">
      <c r="A692" s="94" t="s">
        <v>61</v>
      </c>
      <c r="B692" s="96">
        <v>40787</v>
      </c>
      <c r="C692" s="95">
        <v>51928.104892730698</v>
      </c>
      <c r="D692" s="95">
        <v>0</v>
      </c>
      <c r="E692" s="95">
        <v>12526.4911148548</v>
      </c>
      <c r="F692" s="95">
        <v>10937.3358273506</v>
      </c>
      <c r="G692" s="95">
        <v>1058.0998318940401</v>
      </c>
      <c r="H692" s="95">
        <v>0</v>
      </c>
      <c r="I692" s="95">
        <v>0</v>
      </c>
      <c r="J692" s="95">
        <v>29784.457623958599</v>
      </c>
      <c r="K692" s="95">
        <v>0</v>
      </c>
      <c r="L692" s="95">
        <v>30461.978944301602</v>
      </c>
      <c r="M692" s="95">
        <v>26397.942433118798</v>
      </c>
      <c r="N692" s="95">
        <v>5154.2065933346703</v>
      </c>
      <c r="O692" s="95">
        <v>0</v>
      </c>
      <c r="P692" s="95">
        <v>0</v>
      </c>
      <c r="Q692" s="95">
        <v>2850.84727814794</v>
      </c>
      <c r="R692" s="95">
        <v>0</v>
      </c>
      <c r="S692" s="95">
        <v>0</v>
      </c>
      <c r="T692" s="95">
        <v>1068.6184801757299</v>
      </c>
      <c r="U692" s="95">
        <v>30036.5468914509</v>
      </c>
      <c r="V692" s="95">
        <v>2743898.2701110798</v>
      </c>
      <c r="W692" s="95">
        <v>0</v>
      </c>
      <c r="X692" s="95">
        <v>914991.64410400402</v>
      </c>
      <c r="Y692" s="95">
        <v>756330.55309295701</v>
      </c>
      <c r="Z692" s="95">
        <v>132717.86053848299</v>
      </c>
      <c r="AA692" s="95">
        <v>0</v>
      </c>
      <c r="AB692" s="95">
        <v>0</v>
      </c>
      <c r="AC692" s="95">
        <v>9715337.2374267597</v>
      </c>
      <c r="AD692" s="95">
        <v>0</v>
      </c>
      <c r="AE692" s="95">
        <v>1380347.5142669701</v>
      </c>
      <c r="AF692" s="95">
        <v>1221507.9635467499</v>
      </c>
      <c r="AG692" s="95">
        <v>765225.80628967297</v>
      </c>
      <c r="AH692" s="95">
        <v>0</v>
      </c>
      <c r="AI692" s="95">
        <v>0</v>
      </c>
      <c r="AJ692" s="95">
        <v>285380.116092682</v>
      </c>
      <c r="AK692" s="95">
        <v>0</v>
      </c>
      <c r="AL692" s="95">
        <v>0</v>
      </c>
      <c r="AM692" s="95">
        <v>131566.372190475</v>
      </c>
      <c r="AN692" s="95">
        <v>9682696.6354980506</v>
      </c>
      <c r="AO692" s="95">
        <v>24084445.181396499</v>
      </c>
      <c r="AP692" s="95">
        <v>0</v>
      </c>
      <c r="AQ692" s="95">
        <v>7229849.8853759803</v>
      </c>
      <c r="AR692" s="95">
        <v>5834443.4548950205</v>
      </c>
      <c r="AS692" s="95">
        <v>1062066.0438232401</v>
      </c>
      <c r="AT692" s="95">
        <v>0</v>
      </c>
      <c r="AU692" s="95">
        <v>0</v>
      </c>
      <c r="AV692" s="95">
        <v>26170449.431884799</v>
      </c>
      <c r="AW692" s="95">
        <v>0</v>
      </c>
      <c r="AX692" s="95">
        <v>12211001.1158447</v>
      </c>
      <c r="AY692" s="95">
        <v>10688986.5588379</v>
      </c>
      <c r="AZ692" s="95">
        <v>6023837.5437622098</v>
      </c>
      <c r="BA692" s="95">
        <v>0</v>
      </c>
      <c r="BB692" s="95">
        <v>0</v>
      </c>
      <c r="BC692" s="95">
        <v>2314934.50537109</v>
      </c>
      <c r="BD692" s="95">
        <v>0</v>
      </c>
      <c r="BE692" s="95">
        <v>0</v>
      </c>
      <c r="BF692" s="95">
        <v>1048610.0721283001</v>
      </c>
      <c r="BG692" s="95">
        <v>26307483.346191399</v>
      </c>
      <c r="BH692" s="95">
        <v>4237375.2268676804</v>
      </c>
      <c r="BI692" s="95">
        <v>0</v>
      </c>
      <c r="BJ692" s="95">
        <v>2492782.1853027302</v>
      </c>
      <c r="BK692" s="95">
        <v>1992580.63658142</v>
      </c>
      <c r="BL692" s="95">
        <v>0</v>
      </c>
      <c r="BM692" s="95">
        <v>0</v>
      </c>
      <c r="BN692" s="95">
        <v>0</v>
      </c>
      <c r="BO692" s="95">
        <v>0</v>
      </c>
      <c r="BP692" s="95">
        <v>0</v>
      </c>
      <c r="BQ692" s="95">
        <v>0</v>
      </c>
      <c r="BR692" s="95">
        <v>3270786.0824890099</v>
      </c>
      <c r="BS692" s="95">
        <v>2263345.77520752</v>
      </c>
      <c r="BT692" s="95">
        <v>0</v>
      </c>
      <c r="BU692" s="95">
        <v>0</v>
      </c>
      <c r="BV692" s="95">
        <v>1168374.4641265899</v>
      </c>
      <c r="BW692" s="95">
        <v>0</v>
      </c>
      <c r="BX692" s="95">
        <v>0</v>
      </c>
      <c r="BY692" s="95">
        <v>0</v>
      </c>
      <c r="BZ692" s="95">
        <v>0</v>
      </c>
      <c r="CA692" s="95">
        <v>64451.0986914635</v>
      </c>
      <c r="CB692" s="95">
        <v>3654857.6639709501</v>
      </c>
      <c r="CC692" s="95">
        <v>31312231.3134766</v>
      </c>
      <c r="CD692" s="95">
        <v>6738037.19213867</v>
      </c>
      <c r="CE692" s="95">
        <v>1064.3780539780901</v>
      </c>
      <c r="CF692" s="95">
        <v>132849.67312622099</v>
      </c>
      <c r="CG692" s="95">
        <v>1059920.6309509301</v>
      </c>
      <c r="CH692" s="95">
        <v>0</v>
      </c>
      <c r="CI692" s="95">
        <v>65508.375540733301</v>
      </c>
      <c r="CJ692" s="95">
        <v>3788184.67156982</v>
      </c>
      <c r="CK692" s="95">
        <v>32321376.9853516</v>
      </c>
      <c r="CL692" s="95">
        <v>6744253.2342529297</v>
      </c>
      <c r="CM692" s="160">
        <v>95397.343178749099</v>
      </c>
      <c r="CN692" s="160">
        <v>13503573.384643599</v>
      </c>
      <c r="CO692" s="160">
        <v>58656842.865234397</v>
      </c>
      <c r="CP692" s="95">
        <v>6744253.2342529297</v>
      </c>
      <c r="CQ692" s="95">
        <v>0</v>
      </c>
      <c r="CR692" s="95">
        <v>0</v>
      </c>
      <c r="CS692" s="95">
        <v>0</v>
      </c>
      <c r="CT692" s="95">
        <v>0</v>
      </c>
      <c r="CU692" s="161">
        <v>3787707.3370971712</v>
      </c>
      <c r="CV692" s="161">
        <v>32372151.944427531</v>
      </c>
    </row>
    <row r="693" spans="1:100" x14ac:dyDescent="0.2">
      <c r="A693" s="94" t="s">
        <v>61</v>
      </c>
      <c r="B693" s="96">
        <v>40878</v>
      </c>
      <c r="C693" s="95">
        <v>52462.5023350716</v>
      </c>
      <c r="D693" s="95">
        <v>0</v>
      </c>
      <c r="E693" s="95">
        <v>12145.895352244401</v>
      </c>
      <c r="F693" s="95">
        <v>10603.809311986</v>
      </c>
      <c r="G693" s="95">
        <v>1098.3848410993801</v>
      </c>
      <c r="H693" s="95">
        <v>0</v>
      </c>
      <c r="I693" s="95">
        <v>0</v>
      </c>
      <c r="J693" s="95">
        <v>29959.576833963401</v>
      </c>
      <c r="K693" s="95">
        <v>0</v>
      </c>
      <c r="L693" s="95">
        <v>30050.0210599899</v>
      </c>
      <c r="M693" s="95">
        <v>26603.186204195001</v>
      </c>
      <c r="N693" s="95">
        <v>5025.8892713785199</v>
      </c>
      <c r="O693" s="95">
        <v>0</v>
      </c>
      <c r="P693" s="95">
        <v>0</v>
      </c>
      <c r="Q693" s="95">
        <v>2869.0982149839401</v>
      </c>
      <c r="R693" s="95">
        <v>0</v>
      </c>
      <c r="S693" s="95">
        <v>0</v>
      </c>
      <c r="T693" s="95">
        <v>1081.18745292723</v>
      </c>
      <c r="U693" s="95">
        <v>30201.005481243101</v>
      </c>
      <c r="V693" s="95">
        <v>2753741.6395874</v>
      </c>
      <c r="W693" s="95">
        <v>0</v>
      </c>
      <c r="X693" s="95">
        <v>883902.10548400902</v>
      </c>
      <c r="Y693" s="95">
        <v>732940.61471557606</v>
      </c>
      <c r="Z693" s="95">
        <v>131755.20344161999</v>
      </c>
      <c r="AA693" s="95">
        <v>0</v>
      </c>
      <c r="AB693" s="95">
        <v>0</v>
      </c>
      <c r="AC693" s="95">
        <v>9642790.9150390606</v>
      </c>
      <c r="AD693" s="95">
        <v>0</v>
      </c>
      <c r="AE693" s="95">
        <v>1364674.36312866</v>
      </c>
      <c r="AF693" s="95">
        <v>1230865.9770355199</v>
      </c>
      <c r="AG693" s="95">
        <v>748001.27730560303</v>
      </c>
      <c r="AH693" s="95">
        <v>0</v>
      </c>
      <c r="AI693" s="95">
        <v>0</v>
      </c>
      <c r="AJ693" s="95">
        <v>289815.34434890701</v>
      </c>
      <c r="AK693" s="95">
        <v>0</v>
      </c>
      <c r="AL693" s="95">
        <v>0</v>
      </c>
      <c r="AM693" s="95">
        <v>131931.886077881</v>
      </c>
      <c r="AN693" s="95">
        <v>9715171.54614258</v>
      </c>
      <c r="AO693" s="95">
        <v>24376846.428466801</v>
      </c>
      <c r="AP693" s="95">
        <v>0</v>
      </c>
      <c r="AQ693" s="95">
        <v>7027420.6414794903</v>
      </c>
      <c r="AR693" s="95">
        <v>5667810.1127319299</v>
      </c>
      <c r="AS693" s="95">
        <v>1059968.49217224</v>
      </c>
      <c r="AT693" s="95">
        <v>0</v>
      </c>
      <c r="AU693" s="95">
        <v>0</v>
      </c>
      <c r="AV693" s="95">
        <v>26458304.701171901</v>
      </c>
      <c r="AW693" s="95">
        <v>0</v>
      </c>
      <c r="AX693" s="95">
        <v>12149164.7338867</v>
      </c>
      <c r="AY693" s="95">
        <v>10905063.446411099</v>
      </c>
      <c r="AZ693" s="95">
        <v>5939342.7079467801</v>
      </c>
      <c r="BA693" s="95">
        <v>0</v>
      </c>
      <c r="BB693" s="95">
        <v>0</v>
      </c>
      <c r="BC693" s="95">
        <v>2371821.08947754</v>
      </c>
      <c r="BD693" s="95">
        <v>0</v>
      </c>
      <c r="BE693" s="95">
        <v>0</v>
      </c>
      <c r="BF693" s="95">
        <v>1061387.1802063</v>
      </c>
      <c r="BG693" s="95">
        <v>26477564.389160201</v>
      </c>
      <c r="BH693" s="95">
        <v>4312459.3030395498</v>
      </c>
      <c r="BI693" s="95">
        <v>0</v>
      </c>
      <c r="BJ693" s="95">
        <v>2426406.6484069801</v>
      </c>
      <c r="BK693" s="95">
        <v>1932556.52012634</v>
      </c>
      <c r="BL693" s="95">
        <v>0</v>
      </c>
      <c r="BM693" s="95">
        <v>0</v>
      </c>
      <c r="BN693" s="95">
        <v>0</v>
      </c>
      <c r="BO693" s="95">
        <v>0</v>
      </c>
      <c r="BP693" s="95">
        <v>0</v>
      </c>
      <c r="BQ693" s="95">
        <v>0</v>
      </c>
      <c r="BR693" s="95">
        <v>3346634.99285889</v>
      </c>
      <c r="BS693" s="95">
        <v>2220952.4748535198</v>
      </c>
      <c r="BT693" s="95">
        <v>0</v>
      </c>
      <c r="BU693" s="95">
        <v>0</v>
      </c>
      <c r="BV693" s="95">
        <v>1196298.52261353</v>
      </c>
      <c r="BW693" s="95">
        <v>0</v>
      </c>
      <c r="BX693" s="95">
        <v>0</v>
      </c>
      <c r="BY693" s="95">
        <v>0</v>
      </c>
      <c r="BZ693" s="95">
        <v>0</v>
      </c>
      <c r="CA693" s="95">
        <v>64627.445751667001</v>
      </c>
      <c r="CB693" s="95">
        <v>3641614.3359680199</v>
      </c>
      <c r="CC693" s="95">
        <v>31471161.323974598</v>
      </c>
      <c r="CD693" s="95">
        <v>6742598.4035644503</v>
      </c>
      <c r="CE693" s="95">
        <v>1102.4068402200901</v>
      </c>
      <c r="CF693" s="95">
        <v>132689.27016639701</v>
      </c>
      <c r="CG693" s="95">
        <v>1064829.65353394</v>
      </c>
      <c r="CH693" s="95">
        <v>0</v>
      </c>
      <c r="CI693" s="95">
        <v>65678.214317321806</v>
      </c>
      <c r="CJ693" s="95">
        <v>3773889.7885131799</v>
      </c>
      <c r="CK693" s="95">
        <v>32530778.0693359</v>
      </c>
      <c r="CL693" s="95">
        <v>6744394.2858276404</v>
      </c>
      <c r="CM693" s="160">
        <v>95658.4172420502</v>
      </c>
      <c r="CN693" s="160">
        <v>13496583.2724609</v>
      </c>
      <c r="CO693" s="160">
        <v>59016497.980468802</v>
      </c>
      <c r="CP693" s="95">
        <v>6744394.2858276404</v>
      </c>
      <c r="CQ693" s="95">
        <v>0</v>
      </c>
      <c r="CR693" s="95">
        <v>0</v>
      </c>
      <c r="CS693" s="95">
        <v>0</v>
      </c>
      <c r="CT693" s="95">
        <v>0</v>
      </c>
      <c r="CU693" s="161">
        <v>3774303.606134417</v>
      </c>
      <c r="CV693" s="161">
        <v>32535990.977508537</v>
      </c>
    </row>
    <row r="694" spans="1:100" x14ac:dyDescent="0.2">
      <c r="A694" s="94" t="s">
        <v>61</v>
      </c>
      <c r="B694" s="96">
        <v>40969</v>
      </c>
      <c r="C694" s="95">
        <v>52383.575365066499</v>
      </c>
      <c r="D694" s="95">
        <v>0</v>
      </c>
      <c r="E694" s="95">
        <v>11807.8011792898</v>
      </c>
      <c r="F694" s="95">
        <v>10244.8862210512</v>
      </c>
      <c r="G694" s="95">
        <v>1091.4191336035699</v>
      </c>
      <c r="H694" s="95">
        <v>0</v>
      </c>
      <c r="I694" s="95">
        <v>0</v>
      </c>
      <c r="J694" s="95">
        <v>30091.848704338099</v>
      </c>
      <c r="K694" s="95">
        <v>0</v>
      </c>
      <c r="L694" s="95">
        <v>29554.2295358181</v>
      </c>
      <c r="M694" s="95">
        <v>26457.8321902752</v>
      </c>
      <c r="N694" s="95">
        <v>4989.0559437274896</v>
      </c>
      <c r="O694" s="95">
        <v>0</v>
      </c>
      <c r="P694" s="95">
        <v>0</v>
      </c>
      <c r="Q694" s="95">
        <v>2888.6470886468901</v>
      </c>
      <c r="R694" s="95">
        <v>0</v>
      </c>
      <c r="S694" s="95">
        <v>0</v>
      </c>
      <c r="T694" s="95">
        <v>1093.1153013855201</v>
      </c>
      <c r="U694" s="95">
        <v>30309.9528183937</v>
      </c>
      <c r="V694" s="95">
        <v>2749009.5781860398</v>
      </c>
      <c r="W694" s="95">
        <v>0</v>
      </c>
      <c r="X694" s="95">
        <v>871328.99510192894</v>
      </c>
      <c r="Y694" s="95">
        <v>706107.62551879894</v>
      </c>
      <c r="Z694" s="95">
        <v>131027.82055377999</v>
      </c>
      <c r="AA694" s="95">
        <v>0</v>
      </c>
      <c r="AB694" s="95">
        <v>0</v>
      </c>
      <c r="AC694" s="95">
        <v>9846551.2261962909</v>
      </c>
      <c r="AD694" s="95">
        <v>0</v>
      </c>
      <c r="AE694" s="95">
        <v>1389540.9525909401</v>
      </c>
      <c r="AF694" s="95">
        <v>1217250.5104370101</v>
      </c>
      <c r="AG694" s="95">
        <v>731416.34453582799</v>
      </c>
      <c r="AH694" s="95">
        <v>0</v>
      </c>
      <c r="AI694" s="95">
        <v>0</v>
      </c>
      <c r="AJ694" s="95">
        <v>297566.55436325102</v>
      </c>
      <c r="AK694" s="95">
        <v>0</v>
      </c>
      <c r="AL694" s="95">
        <v>0</v>
      </c>
      <c r="AM694" s="95">
        <v>131290.328191757</v>
      </c>
      <c r="AN694" s="95">
        <v>9840421.1986084003</v>
      </c>
      <c r="AO694" s="95">
        <v>24493350.356201202</v>
      </c>
      <c r="AP694" s="95">
        <v>0</v>
      </c>
      <c r="AQ694" s="95">
        <v>6950861.0853881799</v>
      </c>
      <c r="AR694" s="95">
        <v>5549431.7310180701</v>
      </c>
      <c r="AS694" s="95">
        <v>1054101.3756408701</v>
      </c>
      <c r="AT694" s="95">
        <v>0</v>
      </c>
      <c r="AU694" s="95">
        <v>0</v>
      </c>
      <c r="AV694" s="95">
        <v>27083352.363281298</v>
      </c>
      <c r="AW694" s="95">
        <v>0</v>
      </c>
      <c r="AX694" s="95">
        <v>12459012.822631801</v>
      </c>
      <c r="AY694" s="95">
        <v>10899953.555908199</v>
      </c>
      <c r="AZ694" s="95">
        <v>5848609.5049438505</v>
      </c>
      <c r="BA694" s="95">
        <v>0</v>
      </c>
      <c r="BB694" s="95">
        <v>0</v>
      </c>
      <c r="BC694" s="95">
        <v>2445820.24682617</v>
      </c>
      <c r="BD694" s="95">
        <v>0</v>
      </c>
      <c r="BE694" s="95">
        <v>0</v>
      </c>
      <c r="BF694" s="95">
        <v>1065785.0906982401</v>
      </c>
      <c r="BG694" s="95">
        <v>27123561.037109401</v>
      </c>
      <c r="BH694" s="95">
        <v>4392166.7135620099</v>
      </c>
      <c r="BI694" s="95">
        <v>0</v>
      </c>
      <c r="BJ694" s="95">
        <v>2443524.5650634798</v>
      </c>
      <c r="BK694" s="95">
        <v>1933447.72692871</v>
      </c>
      <c r="BL694" s="95">
        <v>0</v>
      </c>
      <c r="BM694" s="95">
        <v>0</v>
      </c>
      <c r="BN694" s="95">
        <v>0</v>
      </c>
      <c r="BO694" s="95">
        <v>0</v>
      </c>
      <c r="BP694" s="95">
        <v>0</v>
      </c>
      <c r="BQ694" s="95">
        <v>0</v>
      </c>
      <c r="BR694" s="95">
        <v>3387290.7720031701</v>
      </c>
      <c r="BS694" s="95">
        <v>2226987.6387023898</v>
      </c>
      <c r="BT694" s="95">
        <v>0</v>
      </c>
      <c r="BU694" s="95">
        <v>0</v>
      </c>
      <c r="BV694" s="95">
        <v>1230862.7256317099</v>
      </c>
      <c r="BW694" s="95">
        <v>0</v>
      </c>
      <c r="BX694" s="95">
        <v>0</v>
      </c>
      <c r="BY694" s="95">
        <v>0</v>
      </c>
      <c r="BZ694" s="95">
        <v>0</v>
      </c>
      <c r="CA694" s="95">
        <v>64071.0135421753</v>
      </c>
      <c r="CB694" s="95">
        <v>3600084.4644165002</v>
      </c>
      <c r="CC694" s="95">
        <v>31264739.083252002</v>
      </c>
      <c r="CD694" s="95">
        <v>6841632.0343017597</v>
      </c>
      <c r="CE694" s="95">
        <v>1096.1990983933199</v>
      </c>
      <c r="CF694" s="95">
        <v>132016.48204803499</v>
      </c>
      <c r="CG694" s="95">
        <v>1072347.5857543901</v>
      </c>
      <c r="CH694" s="95">
        <v>0</v>
      </c>
      <c r="CI694" s="95">
        <v>65230.407875060999</v>
      </c>
      <c r="CJ694" s="95">
        <v>3731264.1983032199</v>
      </c>
      <c r="CK694" s="95">
        <v>32377623.876220699</v>
      </c>
      <c r="CL694" s="95">
        <v>6838600.1611328097</v>
      </c>
      <c r="CM694" s="160">
        <v>95320.507794380203</v>
      </c>
      <c r="CN694" s="160">
        <v>13519335.6575928</v>
      </c>
      <c r="CO694" s="160">
        <v>59493870.8212891</v>
      </c>
      <c r="CP694" s="95">
        <v>6838600.1611328097</v>
      </c>
      <c r="CQ694" s="95">
        <v>0</v>
      </c>
      <c r="CR694" s="95">
        <v>0</v>
      </c>
      <c r="CS694" s="95">
        <v>0</v>
      </c>
      <c r="CT694" s="95">
        <v>0</v>
      </c>
      <c r="CU694" s="161">
        <v>3732100.9464645353</v>
      </c>
      <c r="CV694" s="161">
        <v>32337086.669006392</v>
      </c>
    </row>
    <row r="695" spans="1:100" x14ac:dyDescent="0.2">
      <c r="A695" s="94" t="s">
        <v>61</v>
      </c>
      <c r="B695" s="96">
        <v>41061</v>
      </c>
      <c r="C695" s="95">
        <v>52058.663799762697</v>
      </c>
      <c r="D695" s="95">
        <v>0</v>
      </c>
      <c r="E695" s="95">
        <v>11383.014173030901</v>
      </c>
      <c r="F695" s="95">
        <v>9927.6162502765692</v>
      </c>
      <c r="G695" s="95">
        <v>1096.5357412695901</v>
      </c>
      <c r="H695" s="95">
        <v>0</v>
      </c>
      <c r="I695" s="95">
        <v>0</v>
      </c>
      <c r="J695" s="95">
        <v>30234.117893457402</v>
      </c>
      <c r="K695" s="95">
        <v>0</v>
      </c>
      <c r="L695" s="95">
        <v>29480.478941917401</v>
      </c>
      <c r="M695" s="95">
        <v>26309.8656432629</v>
      </c>
      <c r="N695" s="95">
        <v>4867.2965072393399</v>
      </c>
      <c r="O695" s="95">
        <v>0</v>
      </c>
      <c r="P695" s="95">
        <v>0</v>
      </c>
      <c r="Q695" s="95">
        <v>2887.2508604526502</v>
      </c>
      <c r="R695" s="95">
        <v>0</v>
      </c>
      <c r="S695" s="95">
        <v>0</v>
      </c>
      <c r="T695" s="95">
        <v>1097.4068988859699</v>
      </c>
      <c r="U695" s="95">
        <v>30414.039056062698</v>
      </c>
      <c r="V695" s="95">
        <v>2718461.1455383301</v>
      </c>
      <c r="W695" s="95">
        <v>0</v>
      </c>
      <c r="X695" s="95">
        <v>816473.96832275402</v>
      </c>
      <c r="Y695" s="95">
        <v>677815.636070251</v>
      </c>
      <c r="Z695" s="95">
        <v>129782.511169434</v>
      </c>
      <c r="AA695" s="95">
        <v>0</v>
      </c>
      <c r="AB695" s="95">
        <v>0</v>
      </c>
      <c r="AC695" s="95">
        <v>9772981.7442627009</v>
      </c>
      <c r="AD695" s="95">
        <v>0</v>
      </c>
      <c r="AE695" s="95">
        <v>1320479.9880065899</v>
      </c>
      <c r="AF695" s="95">
        <v>1211742.67379761</v>
      </c>
      <c r="AG695" s="95">
        <v>706378.10834503197</v>
      </c>
      <c r="AH695" s="95">
        <v>0</v>
      </c>
      <c r="AI695" s="95">
        <v>0</v>
      </c>
      <c r="AJ695" s="95">
        <v>296292.98411178601</v>
      </c>
      <c r="AK695" s="95">
        <v>0</v>
      </c>
      <c r="AL695" s="95">
        <v>0</v>
      </c>
      <c r="AM695" s="95">
        <v>128926.461916924</v>
      </c>
      <c r="AN695" s="95">
        <v>9810867.7210693397</v>
      </c>
      <c r="AO695" s="95">
        <v>24410674.458496101</v>
      </c>
      <c r="AP695" s="95">
        <v>0</v>
      </c>
      <c r="AQ695" s="95">
        <v>6598761.6626586895</v>
      </c>
      <c r="AR695" s="95">
        <v>5313266.5213623</v>
      </c>
      <c r="AS695" s="95">
        <v>1046220.9856872601</v>
      </c>
      <c r="AT695" s="95">
        <v>0</v>
      </c>
      <c r="AU695" s="95">
        <v>0</v>
      </c>
      <c r="AV695" s="95">
        <v>27154270.8046875</v>
      </c>
      <c r="AW695" s="95">
        <v>0</v>
      </c>
      <c r="AX695" s="95">
        <v>11921607.4020996</v>
      </c>
      <c r="AY695" s="95">
        <v>10895272.267333999</v>
      </c>
      <c r="AZ695" s="95">
        <v>5685206.62182617</v>
      </c>
      <c r="BA695" s="95">
        <v>0</v>
      </c>
      <c r="BB695" s="95">
        <v>0</v>
      </c>
      <c r="BC695" s="95">
        <v>2460359.4690246601</v>
      </c>
      <c r="BD695" s="95">
        <v>0</v>
      </c>
      <c r="BE695" s="95">
        <v>0</v>
      </c>
      <c r="BF695" s="95">
        <v>1053649.7806091299</v>
      </c>
      <c r="BG695" s="95">
        <v>27176643.385497998</v>
      </c>
      <c r="BH695" s="95">
        <v>4357179.66943359</v>
      </c>
      <c r="BI695" s="95">
        <v>0</v>
      </c>
      <c r="BJ695" s="95">
        <v>2309250.9665832501</v>
      </c>
      <c r="BK695" s="95">
        <v>1810334.4121704099</v>
      </c>
      <c r="BL695" s="95">
        <v>0</v>
      </c>
      <c r="BM695" s="95">
        <v>0</v>
      </c>
      <c r="BN695" s="95">
        <v>0</v>
      </c>
      <c r="BO695" s="95">
        <v>0</v>
      </c>
      <c r="BP695" s="95">
        <v>0</v>
      </c>
      <c r="BQ695" s="95">
        <v>0</v>
      </c>
      <c r="BR695" s="95">
        <v>3320053.4962463402</v>
      </c>
      <c r="BS695" s="95">
        <v>2110892.29577637</v>
      </c>
      <c r="BT695" s="95">
        <v>0</v>
      </c>
      <c r="BU695" s="95">
        <v>0</v>
      </c>
      <c r="BV695" s="95">
        <v>1234552.8677368199</v>
      </c>
      <c r="BW695" s="95">
        <v>0</v>
      </c>
      <c r="BX695" s="95">
        <v>0</v>
      </c>
      <c r="BY695" s="95">
        <v>0</v>
      </c>
      <c r="BZ695" s="95">
        <v>0</v>
      </c>
      <c r="CA695" s="95">
        <v>63536.3237705231</v>
      </c>
      <c r="CB695" s="95">
        <v>3541766.5747680701</v>
      </c>
      <c r="CC695" s="95">
        <v>30986769.7419434</v>
      </c>
      <c r="CD695" s="95">
        <v>6653133.3964843797</v>
      </c>
      <c r="CE695" s="95">
        <v>1098.98489996791</v>
      </c>
      <c r="CF695" s="95">
        <v>129784.949072838</v>
      </c>
      <c r="CG695" s="95">
        <v>1059994.8372345001</v>
      </c>
      <c r="CH695" s="95">
        <v>0</v>
      </c>
      <c r="CI695" s="95">
        <v>64638.383457660697</v>
      </c>
      <c r="CJ695" s="95">
        <v>3672128.3130798298</v>
      </c>
      <c r="CK695" s="95">
        <v>32059462.1333008</v>
      </c>
      <c r="CL695" s="95">
        <v>6652068.69030762</v>
      </c>
      <c r="CM695" s="160">
        <v>94809.730026245103</v>
      </c>
      <c r="CN695" s="160">
        <v>13520845.0272217</v>
      </c>
      <c r="CO695" s="160">
        <v>59374562.518066399</v>
      </c>
      <c r="CP695" s="95">
        <v>6652068.69030762</v>
      </c>
      <c r="CQ695" s="95">
        <v>0</v>
      </c>
      <c r="CR695" s="95">
        <v>0</v>
      </c>
      <c r="CS695" s="95">
        <v>0</v>
      </c>
      <c r="CT695" s="95">
        <v>0</v>
      </c>
      <c r="CU695" s="161">
        <v>3671551.523840908</v>
      </c>
      <c r="CV695" s="161">
        <v>32046764.579177901</v>
      </c>
    </row>
    <row r="696" spans="1:100" x14ac:dyDescent="0.2">
      <c r="A696" s="94" t="s">
        <v>61</v>
      </c>
      <c r="B696" s="96">
        <v>41153</v>
      </c>
      <c r="C696" s="95">
        <v>52240.296238422401</v>
      </c>
      <c r="D696" s="95">
        <v>0</v>
      </c>
      <c r="E696" s="95">
        <v>11030.292647600199</v>
      </c>
      <c r="F696" s="95">
        <v>9666.46549844742</v>
      </c>
      <c r="G696" s="95">
        <v>1082.9126610159899</v>
      </c>
      <c r="H696" s="95">
        <v>0</v>
      </c>
      <c r="I696" s="95">
        <v>0</v>
      </c>
      <c r="J696" s="95">
        <v>30287.4729628563</v>
      </c>
      <c r="K696" s="95">
        <v>0</v>
      </c>
      <c r="L696" s="95">
        <v>29427.7422652245</v>
      </c>
      <c r="M696" s="95">
        <v>26416.304835319501</v>
      </c>
      <c r="N696" s="95">
        <v>4760.4545251727104</v>
      </c>
      <c r="O696" s="95">
        <v>0</v>
      </c>
      <c r="P696" s="95">
        <v>0</v>
      </c>
      <c r="Q696" s="95">
        <v>2857.43724110723</v>
      </c>
      <c r="R696" s="95">
        <v>0</v>
      </c>
      <c r="S696" s="95">
        <v>0</v>
      </c>
      <c r="T696" s="95">
        <v>1090.3537535518401</v>
      </c>
      <c r="U696" s="95">
        <v>30466.123050928101</v>
      </c>
      <c r="V696" s="95">
        <v>2697841.2492980999</v>
      </c>
      <c r="W696" s="95">
        <v>0</v>
      </c>
      <c r="X696" s="95">
        <v>783918.42178344703</v>
      </c>
      <c r="Y696" s="95">
        <v>652793.93490600598</v>
      </c>
      <c r="Z696" s="95">
        <v>125778.61021804799</v>
      </c>
      <c r="AA696" s="95">
        <v>0</v>
      </c>
      <c r="AB696" s="95">
        <v>0</v>
      </c>
      <c r="AC696" s="95">
        <v>9854597.8489990197</v>
      </c>
      <c r="AD696" s="95">
        <v>0</v>
      </c>
      <c r="AE696" s="95">
        <v>1308687.2604827899</v>
      </c>
      <c r="AF696" s="95">
        <v>1204007.0063324</v>
      </c>
      <c r="AG696" s="95">
        <v>681311.98270416295</v>
      </c>
      <c r="AH696" s="95">
        <v>0</v>
      </c>
      <c r="AI696" s="95">
        <v>0</v>
      </c>
      <c r="AJ696" s="95">
        <v>294491.70418548601</v>
      </c>
      <c r="AK696" s="95">
        <v>0</v>
      </c>
      <c r="AL696" s="95">
        <v>0</v>
      </c>
      <c r="AM696" s="95">
        <v>125317.759660721</v>
      </c>
      <c r="AN696" s="95">
        <v>9836708.5889892597</v>
      </c>
      <c r="AO696" s="95">
        <v>24394533.893554699</v>
      </c>
      <c r="AP696" s="95">
        <v>0</v>
      </c>
      <c r="AQ696" s="95">
        <v>6408249.6696167002</v>
      </c>
      <c r="AR696" s="95">
        <v>5148479.4926757803</v>
      </c>
      <c r="AS696" s="95">
        <v>1032353.95574188</v>
      </c>
      <c r="AT696" s="95">
        <v>0</v>
      </c>
      <c r="AU696" s="95">
        <v>0</v>
      </c>
      <c r="AV696" s="95">
        <v>27525429.785644501</v>
      </c>
      <c r="AW696" s="95">
        <v>0</v>
      </c>
      <c r="AX696" s="95">
        <v>11929135.8254395</v>
      </c>
      <c r="AY696" s="95">
        <v>10935106.557251001</v>
      </c>
      <c r="AZ696" s="95">
        <v>5549747.30322266</v>
      </c>
      <c r="BA696" s="95">
        <v>0</v>
      </c>
      <c r="BB696" s="95">
        <v>0</v>
      </c>
      <c r="BC696" s="95">
        <v>2470502.7829589802</v>
      </c>
      <c r="BD696" s="95">
        <v>0</v>
      </c>
      <c r="BE696" s="95">
        <v>0</v>
      </c>
      <c r="BF696" s="95">
        <v>1037330.5845184301</v>
      </c>
      <c r="BG696" s="95">
        <v>27651611.416992199</v>
      </c>
      <c r="BH696" s="95">
        <v>4468017.0913696298</v>
      </c>
      <c r="BI696" s="95">
        <v>0</v>
      </c>
      <c r="BJ696" s="95">
        <v>2280788.0349121098</v>
      </c>
      <c r="BK696" s="95">
        <v>1789452.1386261</v>
      </c>
      <c r="BL696" s="95">
        <v>0</v>
      </c>
      <c r="BM696" s="95">
        <v>0</v>
      </c>
      <c r="BN696" s="95">
        <v>0</v>
      </c>
      <c r="BO696" s="95">
        <v>0</v>
      </c>
      <c r="BP696" s="95">
        <v>0</v>
      </c>
      <c r="BQ696" s="95">
        <v>0</v>
      </c>
      <c r="BR696" s="95">
        <v>3379372.3921203599</v>
      </c>
      <c r="BS696" s="95">
        <v>2083329.1865387</v>
      </c>
      <c r="BT696" s="95">
        <v>0</v>
      </c>
      <c r="BU696" s="95">
        <v>0</v>
      </c>
      <c r="BV696" s="95">
        <v>1257041.44340515</v>
      </c>
      <c r="BW696" s="95">
        <v>0</v>
      </c>
      <c r="BX696" s="95">
        <v>0</v>
      </c>
      <c r="BY696" s="95">
        <v>0</v>
      </c>
      <c r="BZ696" s="95">
        <v>0</v>
      </c>
      <c r="CA696" s="95">
        <v>63271.450612068198</v>
      </c>
      <c r="CB696" s="95">
        <v>3483169.4530639602</v>
      </c>
      <c r="CC696" s="95">
        <v>30861962.182372998</v>
      </c>
      <c r="CD696" s="95">
        <v>6751471.9302978497</v>
      </c>
      <c r="CE696" s="95">
        <v>1086.24149815738</v>
      </c>
      <c r="CF696" s="95">
        <v>125887.33905983</v>
      </c>
      <c r="CG696" s="95">
        <v>1043069.46193695</v>
      </c>
      <c r="CH696" s="95">
        <v>0</v>
      </c>
      <c r="CI696" s="95">
        <v>64338.984943866701</v>
      </c>
      <c r="CJ696" s="95">
        <v>3608542.7550659198</v>
      </c>
      <c r="CK696" s="95">
        <v>31913930.854736298</v>
      </c>
      <c r="CL696" s="95">
        <v>6758504.6671752902</v>
      </c>
      <c r="CM696" s="160">
        <v>94590.423013687105</v>
      </c>
      <c r="CN696" s="160">
        <v>13470790.2858887</v>
      </c>
      <c r="CO696" s="160">
        <v>59404946.6318359</v>
      </c>
      <c r="CP696" s="95">
        <v>6758504.6671752902</v>
      </c>
      <c r="CQ696" s="95">
        <v>0</v>
      </c>
      <c r="CR696" s="95">
        <v>0</v>
      </c>
      <c r="CS696" s="95">
        <v>0</v>
      </c>
      <c r="CT696" s="95">
        <v>0</v>
      </c>
      <c r="CU696" s="161">
        <v>3609056.7921237904</v>
      </c>
      <c r="CV696" s="161">
        <v>31905031.644309949</v>
      </c>
    </row>
    <row r="697" spans="1:100" x14ac:dyDescent="0.2">
      <c r="A697" s="94" t="s">
        <v>61</v>
      </c>
      <c r="B697" s="96">
        <v>41244</v>
      </c>
      <c r="C697" s="95">
        <v>51893.419210434004</v>
      </c>
      <c r="D697" s="95">
        <v>0</v>
      </c>
      <c r="E697" s="95">
        <v>10725.1108804941</v>
      </c>
      <c r="F697" s="95">
        <v>9453.2012013196909</v>
      </c>
      <c r="G697" s="95">
        <v>1093.8780359774801</v>
      </c>
      <c r="H697" s="95">
        <v>0</v>
      </c>
      <c r="I697" s="95">
        <v>0</v>
      </c>
      <c r="J697" s="95">
        <v>30313.6583070755</v>
      </c>
      <c r="K697" s="95">
        <v>0</v>
      </c>
      <c r="L697" s="95">
        <v>28860.898475408601</v>
      </c>
      <c r="M697" s="95">
        <v>26223.012786626801</v>
      </c>
      <c r="N697" s="95">
        <v>4659.3906238079098</v>
      </c>
      <c r="O697" s="95">
        <v>0</v>
      </c>
      <c r="P697" s="95">
        <v>0</v>
      </c>
      <c r="Q697" s="95">
        <v>2860.4372960031001</v>
      </c>
      <c r="R697" s="95">
        <v>0</v>
      </c>
      <c r="S697" s="95">
        <v>0</v>
      </c>
      <c r="T697" s="95">
        <v>1084.52540305257</v>
      </c>
      <c r="U697" s="95">
        <v>30472.664827823599</v>
      </c>
      <c r="V697" s="95">
        <v>2689489.6161499</v>
      </c>
      <c r="W697" s="95">
        <v>0</v>
      </c>
      <c r="X697" s="95">
        <v>746416.21244049096</v>
      </c>
      <c r="Y697" s="95">
        <v>626705.77785491897</v>
      </c>
      <c r="Z697" s="95">
        <v>124411.22948837301</v>
      </c>
      <c r="AA697" s="95">
        <v>0</v>
      </c>
      <c r="AB697" s="95">
        <v>0</v>
      </c>
      <c r="AC697" s="95">
        <v>9817305.8023681603</v>
      </c>
      <c r="AD697" s="95">
        <v>0</v>
      </c>
      <c r="AE697" s="95">
        <v>1287813.7278747601</v>
      </c>
      <c r="AF697" s="95">
        <v>1202310.31530762</v>
      </c>
      <c r="AG697" s="95">
        <v>657666.620414734</v>
      </c>
      <c r="AH697" s="95">
        <v>0</v>
      </c>
      <c r="AI697" s="95">
        <v>0</v>
      </c>
      <c r="AJ697" s="95">
        <v>292693.85859680199</v>
      </c>
      <c r="AK697" s="95">
        <v>0</v>
      </c>
      <c r="AL697" s="95">
        <v>0</v>
      </c>
      <c r="AM697" s="95">
        <v>125195.86934566501</v>
      </c>
      <c r="AN697" s="95">
        <v>9852181.1766357403</v>
      </c>
      <c r="AO697" s="95">
        <v>24459121.478027299</v>
      </c>
      <c r="AP697" s="95">
        <v>0</v>
      </c>
      <c r="AQ697" s="95">
        <v>6151984.8431396503</v>
      </c>
      <c r="AR697" s="95">
        <v>4984485.3485717801</v>
      </c>
      <c r="AS697" s="95">
        <v>1027089.46032715</v>
      </c>
      <c r="AT697" s="95">
        <v>0</v>
      </c>
      <c r="AU697" s="95">
        <v>0</v>
      </c>
      <c r="AV697" s="95">
        <v>27613010.106689502</v>
      </c>
      <c r="AW697" s="95">
        <v>0</v>
      </c>
      <c r="AX697" s="95">
        <v>11821251.385498</v>
      </c>
      <c r="AY697" s="95">
        <v>10984760.880615201</v>
      </c>
      <c r="AZ697" s="95">
        <v>5378246.6843872098</v>
      </c>
      <c r="BA697" s="95">
        <v>0</v>
      </c>
      <c r="BB697" s="95">
        <v>0</v>
      </c>
      <c r="BC697" s="95">
        <v>2455834.3791198698</v>
      </c>
      <c r="BD697" s="95">
        <v>0</v>
      </c>
      <c r="BE697" s="95">
        <v>0</v>
      </c>
      <c r="BF697" s="95">
        <v>1039577.20493317</v>
      </c>
      <c r="BG697" s="95">
        <v>27607849.7583008</v>
      </c>
      <c r="BH697" s="95">
        <v>4467140.7116088904</v>
      </c>
      <c r="BI697" s="95">
        <v>0</v>
      </c>
      <c r="BJ697" s="95">
        <v>2203486.77093506</v>
      </c>
      <c r="BK697" s="95">
        <v>1721811.26081848</v>
      </c>
      <c r="BL697" s="95">
        <v>0</v>
      </c>
      <c r="BM697" s="95">
        <v>0</v>
      </c>
      <c r="BN697" s="95">
        <v>0</v>
      </c>
      <c r="BO697" s="95">
        <v>0</v>
      </c>
      <c r="BP697" s="95">
        <v>0</v>
      </c>
      <c r="BQ697" s="95">
        <v>0</v>
      </c>
      <c r="BR697" s="95">
        <v>3392917.56964111</v>
      </c>
      <c r="BS697" s="95">
        <v>2024962.5250244101</v>
      </c>
      <c r="BT697" s="95">
        <v>0</v>
      </c>
      <c r="BU697" s="95">
        <v>0</v>
      </c>
      <c r="BV697" s="95">
        <v>1264277.51325989</v>
      </c>
      <c r="BW697" s="95">
        <v>0</v>
      </c>
      <c r="BX697" s="95">
        <v>0</v>
      </c>
      <c r="BY697" s="95">
        <v>0</v>
      </c>
      <c r="BZ697" s="95">
        <v>0</v>
      </c>
      <c r="CA697" s="95">
        <v>62644.261809825897</v>
      </c>
      <c r="CB697" s="95">
        <v>3442374.21566772</v>
      </c>
      <c r="CC697" s="95">
        <v>30679335.1403809</v>
      </c>
      <c r="CD697" s="95">
        <v>6666191.07995605</v>
      </c>
      <c r="CE697" s="95">
        <v>1097.5168248266</v>
      </c>
      <c r="CF697" s="95">
        <v>125278.48338031799</v>
      </c>
      <c r="CG697" s="95">
        <v>1038797.76252747</v>
      </c>
      <c r="CH697" s="95">
        <v>0</v>
      </c>
      <c r="CI697" s="95">
        <v>63690.353577613801</v>
      </c>
      <c r="CJ697" s="95">
        <v>3566618.2509155301</v>
      </c>
      <c r="CK697" s="95">
        <v>31774109.5634766</v>
      </c>
      <c r="CL697" s="95">
        <v>6666844.1084594699</v>
      </c>
      <c r="CM697" s="160">
        <v>93955.311654090896</v>
      </c>
      <c r="CN697" s="160">
        <v>13404043.2299805</v>
      </c>
      <c r="CO697" s="160">
        <v>59224319.747070298</v>
      </c>
      <c r="CP697" s="95">
        <v>6666844.1084594699</v>
      </c>
      <c r="CQ697" s="95">
        <v>0</v>
      </c>
      <c r="CR697" s="95">
        <v>0</v>
      </c>
      <c r="CS697" s="95">
        <v>0</v>
      </c>
      <c r="CT697" s="95">
        <v>0</v>
      </c>
      <c r="CU697" s="161">
        <v>3567652.6990480381</v>
      </c>
      <c r="CV697" s="161">
        <v>31718132.90290837</v>
      </c>
    </row>
    <row r="698" spans="1:100" x14ac:dyDescent="0.2">
      <c r="A698" s="94" t="s">
        <v>61</v>
      </c>
      <c r="B698" s="96">
        <v>41334</v>
      </c>
      <c r="C698" s="95">
        <v>50998.7601900101</v>
      </c>
      <c r="D698" s="95">
        <v>0</v>
      </c>
      <c r="E698" s="95">
        <v>10208.1084398031</v>
      </c>
      <c r="F698" s="95">
        <v>9044.0783407688104</v>
      </c>
      <c r="G698" s="95">
        <v>1072.28169189394</v>
      </c>
      <c r="H698" s="95">
        <v>0</v>
      </c>
      <c r="I698" s="95">
        <v>0</v>
      </c>
      <c r="J698" s="95">
        <v>30319.631250381499</v>
      </c>
      <c r="K698" s="95">
        <v>0</v>
      </c>
      <c r="L698" s="95">
        <v>842.54250667244196</v>
      </c>
      <c r="M698" s="95">
        <v>25713.360410928701</v>
      </c>
      <c r="N698" s="95">
        <v>4549.2717891335496</v>
      </c>
      <c r="O698" s="95">
        <v>0</v>
      </c>
      <c r="P698" s="95">
        <v>27141.183434248</v>
      </c>
      <c r="Q698" s="95">
        <v>2836.3698822557899</v>
      </c>
      <c r="R698" s="95">
        <v>0</v>
      </c>
      <c r="S698" s="95">
        <v>1069.98075817525</v>
      </c>
      <c r="T698" s="95">
        <v>4.0111743511515696</v>
      </c>
      <c r="U698" s="95">
        <v>30466.097594261199</v>
      </c>
      <c r="V698" s="95">
        <v>2644022.3319702102</v>
      </c>
      <c r="W698" s="95">
        <v>0</v>
      </c>
      <c r="X698" s="95">
        <v>692716.30915832496</v>
      </c>
      <c r="Y698" s="95">
        <v>593336.51966095006</v>
      </c>
      <c r="Z698" s="95">
        <v>121270.361012459</v>
      </c>
      <c r="AA698" s="95">
        <v>0</v>
      </c>
      <c r="AB698" s="95">
        <v>0</v>
      </c>
      <c r="AC698" s="95">
        <v>9756815.8316650409</v>
      </c>
      <c r="AD698" s="95">
        <v>0</v>
      </c>
      <c r="AE698" s="95">
        <v>25613.4992086887</v>
      </c>
      <c r="AF698" s="95">
        <v>1183646.2105407701</v>
      </c>
      <c r="AG698" s="95">
        <v>633828.94882202102</v>
      </c>
      <c r="AH698" s="95">
        <v>0</v>
      </c>
      <c r="AI698" s="95">
        <v>1198114.22473145</v>
      </c>
      <c r="AJ698" s="95">
        <v>282746.103046417</v>
      </c>
      <c r="AK698" s="95">
        <v>0</v>
      </c>
      <c r="AL698" s="95">
        <v>121364.370797157</v>
      </c>
      <c r="AM698" s="95">
        <v>705.17938461154699</v>
      </c>
      <c r="AN698" s="95">
        <v>9798882.68994141</v>
      </c>
      <c r="AO698" s="95">
        <v>24044953.740966801</v>
      </c>
      <c r="AP698" s="95">
        <v>0</v>
      </c>
      <c r="AQ698" s="95">
        <v>5638744.12890625</v>
      </c>
      <c r="AR698" s="95">
        <v>4726320.62463379</v>
      </c>
      <c r="AS698" s="95">
        <v>1004797.97776794</v>
      </c>
      <c r="AT698" s="95">
        <v>0</v>
      </c>
      <c r="AU698" s="95">
        <v>0</v>
      </c>
      <c r="AV698" s="95">
        <v>27529136.380859401</v>
      </c>
      <c r="AW698" s="95">
        <v>0</v>
      </c>
      <c r="AX698" s="95">
        <v>253961.45874595601</v>
      </c>
      <c r="AY698" s="95">
        <v>10846312.024536099</v>
      </c>
      <c r="AZ698" s="95">
        <v>5201722.08129883</v>
      </c>
      <c r="BA698" s="95">
        <v>0</v>
      </c>
      <c r="BB698" s="95">
        <v>10851166.053588901</v>
      </c>
      <c r="BC698" s="95">
        <v>2370628.3633422898</v>
      </c>
      <c r="BD698" s="95">
        <v>0</v>
      </c>
      <c r="BE698" s="95">
        <v>1003921.93463898</v>
      </c>
      <c r="BF698" s="95">
        <v>5569.4077439904204</v>
      </c>
      <c r="BG698" s="95">
        <v>27543710.449707001</v>
      </c>
      <c r="BH698" s="95">
        <v>5301243.6472778302</v>
      </c>
      <c r="BI698" s="95">
        <v>0</v>
      </c>
      <c r="BJ698" s="95">
        <v>2166764.0642395001</v>
      </c>
      <c r="BK698" s="95">
        <v>1658601.25175476</v>
      </c>
      <c r="BL698" s="95">
        <v>0</v>
      </c>
      <c r="BM698" s="95">
        <v>0</v>
      </c>
      <c r="BN698" s="95">
        <v>0</v>
      </c>
      <c r="BO698" s="95">
        <v>0</v>
      </c>
      <c r="BP698" s="95">
        <v>0</v>
      </c>
      <c r="BQ698" s="95">
        <v>0</v>
      </c>
      <c r="BR698" s="95">
        <v>3430853.77056885</v>
      </c>
      <c r="BS698" s="95">
        <v>1984647.3148193399</v>
      </c>
      <c r="BT698" s="95">
        <v>0</v>
      </c>
      <c r="BU698" s="95">
        <v>829466.25</v>
      </c>
      <c r="BV698" s="95">
        <v>1267638.36453247</v>
      </c>
      <c r="BW698" s="95">
        <v>0</v>
      </c>
      <c r="BX698" s="95">
        <v>83148.789923667893</v>
      </c>
      <c r="BY698" s="95">
        <v>0</v>
      </c>
      <c r="BZ698" s="95">
        <v>0</v>
      </c>
      <c r="CA698" s="95">
        <v>61092.812160968802</v>
      </c>
      <c r="CB698" s="95">
        <v>3346069.0561828599</v>
      </c>
      <c r="CC698" s="95">
        <v>29678943.427246101</v>
      </c>
      <c r="CD698" s="95">
        <v>7495519.7097778302</v>
      </c>
      <c r="CE698" s="95">
        <v>1075.51002246141</v>
      </c>
      <c r="CF698" s="95">
        <v>122983.308062553</v>
      </c>
      <c r="CG698" s="95">
        <v>1019000.52278137</v>
      </c>
      <c r="CH698" s="95">
        <v>0</v>
      </c>
      <c r="CI698" s="95">
        <v>62238.0908041</v>
      </c>
      <c r="CJ698" s="95">
        <v>3470299.3632507301</v>
      </c>
      <c r="CK698" s="95">
        <v>30660296.642333999</v>
      </c>
      <c r="CL698" s="95">
        <v>7573939.21838379</v>
      </c>
      <c r="CM698" s="160">
        <v>92540.537146568298</v>
      </c>
      <c r="CN698" s="160">
        <v>13317589.3674316</v>
      </c>
      <c r="CO698" s="160">
        <v>58493806.691406302</v>
      </c>
      <c r="CP698" s="95">
        <v>7573939.21838379</v>
      </c>
      <c r="CQ698" s="95">
        <v>0</v>
      </c>
      <c r="CR698" s="95">
        <v>0</v>
      </c>
      <c r="CS698" s="95">
        <v>0</v>
      </c>
      <c r="CT698" s="95">
        <v>0</v>
      </c>
      <c r="CU698" s="161">
        <v>3469052.3642454129</v>
      </c>
      <c r="CV698" s="161">
        <v>30697943.95002747</v>
      </c>
    </row>
    <row r="699" spans="1:100" x14ac:dyDescent="0.2">
      <c r="A699" s="94" t="s">
        <v>61</v>
      </c>
      <c r="B699" s="96">
        <v>41426</v>
      </c>
      <c r="C699" s="95">
        <v>51646.8097920418</v>
      </c>
      <c r="D699" s="95">
        <v>0</v>
      </c>
      <c r="E699" s="95">
        <v>10008.537539601301</v>
      </c>
      <c r="F699" s="95">
        <v>8928.9787282943707</v>
      </c>
      <c r="G699" s="95">
        <v>1075.4684276133801</v>
      </c>
      <c r="H699" s="95">
        <v>0</v>
      </c>
      <c r="I699" s="95">
        <v>0</v>
      </c>
      <c r="J699" s="95">
        <v>30271.322671174999</v>
      </c>
      <c r="K699" s="95">
        <v>0</v>
      </c>
      <c r="L699" s="95">
        <v>741.710139557719</v>
      </c>
      <c r="M699" s="95">
        <v>26180.705467939399</v>
      </c>
      <c r="N699" s="95">
        <v>4454.4781538844099</v>
      </c>
      <c r="O699" s="95">
        <v>0</v>
      </c>
      <c r="P699" s="95">
        <v>27502.0632855892</v>
      </c>
      <c r="Q699" s="95">
        <v>2829.7575390934899</v>
      </c>
      <c r="R699" s="95">
        <v>0</v>
      </c>
      <c r="S699" s="95">
        <v>1077.12489540875</v>
      </c>
      <c r="T699" s="95">
        <v>2.0400092716154199</v>
      </c>
      <c r="U699" s="95">
        <v>30402.424508094799</v>
      </c>
      <c r="V699" s="95">
        <v>2638338.4527282701</v>
      </c>
      <c r="W699" s="95">
        <v>0</v>
      </c>
      <c r="X699" s="95">
        <v>680721.65200805699</v>
      </c>
      <c r="Y699" s="95">
        <v>578335.81516265904</v>
      </c>
      <c r="Z699" s="95">
        <v>119065.41928672801</v>
      </c>
      <c r="AA699" s="95">
        <v>0</v>
      </c>
      <c r="AB699" s="95">
        <v>0</v>
      </c>
      <c r="AC699" s="95">
        <v>9762685.8155517597</v>
      </c>
      <c r="AD699" s="95">
        <v>0</v>
      </c>
      <c r="AE699" s="95">
        <v>22089.815627813299</v>
      </c>
      <c r="AF699" s="95">
        <v>1184205.4718627899</v>
      </c>
      <c r="AG699" s="95">
        <v>618864.80644989002</v>
      </c>
      <c r="AH699" s="95">
        <v>0</v>
      </c>
      <c r="AI699" s="95">
        <v>1214409.37409973</v>
      </c>
      <c r="AJ699" s="95">
        <v>284062.03739929199</v>
      </c>
      <c r="AK699" s="95">
        <v>0</v>
      </c>
      <c r="AL699" s="95">
        <v>118399.08088111901</v>
      </c>
      <c r="AM699" s="95">
        <v>213.80155180022101</v>
      </c>
      <c r="AN699" s="95">
        <v>9751618.1379394494</v>
      </c>
      <c r="AO699" s="95">
        <v>24065145.536132801</v>
      </c>
      <c r="AP699" s="95">
        <v>0</v>
      </c>
      <c r="AQ699" s="95">
        <v>5546231.4312133798</v>
      </c>
      <c r="AR699" s="95">
        <v>4554854.1805419903</v>
      </c>
      <c r="AS699" s="95">
        <v>983737.60838317894</v>
      </c>
      <c r="AT699" s="95">
        <v>0</v>
      </c>
      <c r="AU699" s="95">
        <v>0</v>
      </c>
      <c r="AV699" s="95">
        <v>27578689.4291992</v>
      </c>
      <c r="AW699" s="95">
        <v>0</v>
      </c>
      <c r="AX699" s="95">
        <v>205080.356948853</v>
      </c>
      <c r="AY699" s="95">
        <v>10910463.622070299</v>
      </c>
      <c r="AZ699" s="95">
        <v>5100857.2714233398</v>
      </c>
      <c r="BA699" s="95">
        <v>0</v>
      </c>
      <c r="BB699" s="95">
        <v>11055303.944458</v>
      </c>
      <c r="BC699" s="95">
        <v>2389138.7780456501</v>
      </c>
      <c r="BD699" s="95">
        <v>0</v>
      </c>
      <c r="BE699" s="95">
        <v>991163.27879333496</v>
      </c>
      <c r="BF699" s="95">
        <v>1894.8414594083999</v>
      </c>
      <c r="BG699" s="95">
        <v>27597664.089843798</v>
      </c>
      <c r="BH699" s="95">
        <v>5455029.6580200205</v>
      </c>
      <c r="BI699" s="95">
        <v>0</v>
      </c>
      <c r="BJ699" s="95">
        <v>2125234.2438964802</v>
      </c>
      <c r="BK699" s="95">
        <v>1617231.53779602</v>
      </c>
      <c r="BL699" s="95">
        <v>0</v>
      </c>
      <c r="BM699" s="95">
        <v>0</v>
      </c>
      <c r="BN699" s="95">
        <v>0</v>
      </c>
      <c r="BO699" s="95">
        <v>0</v>
      </c>
      <c r="BP699" s="95">
        <v>0</v>
      </c>
      <c r="BQ699" s="95">
        <v>0</v>
      </c>
      <c r="BR699" s="95">
        <v>3478650.7256164602</v>
      </c>
      <c r="BS699" s="95">
        <v>1952219.3279266399</v>
      </c>
      <c r="BT699" s="95">
        <v>0</v>
      </c>
      <c r="BU699" s="95">
        <v>874994.92999267601</v>
      </c>
      <c r="BV699" s="95">
        <v>1276722.65211487</v>
      </c>
      <c r="BW699" s="95">
        <v>0</v>
      </c>
      <c r="BX699" s="95">
        <v>82040.749925613403</v>
      </c>
      <c r="BY699" s="95">
        <v>0</v>
      </c>
      <c r="BZ699" s="95">
        <v>0</v>
      </c>
      <c r="CA699" s="95">
        <v>61727.425949096702</v>
      </c>
      <c r="CB699" s="95">
        <v>3317464.2008667002</v>
      </c>
      <c r="CC699" s="95">
        <v>29651714.052978501</v>
      </c>
      <c r="CD699" s="95">
        <v>7567745.7360229502</v>
      </c>
      <c r="CE699" s="95">
        <v>1077.6322911232701</v>
      </c>
      <c r="CF699" s="95">
        <v>118115.18589496599</v>
      </c>
      <c r="CG699" s="95">
        <v>988129.62086486805</v>
      </c>
      <c r="CH699" s="95">
        <v>0</v>
      </c>
      <c r="CI699" s="95">
        <v>62810.058785915397</v>
      </c>
      <c r="CJ699" s="95">
        <v>3435150.1647644001</v>
      </c>
      <c r="CK699" s="95">
        <v>30612320.7104492</v>
      </c>
      <c r="CL699" s="95">
        <v>7645858.3818359403</v>
      </c>
      <c r="CM699" s="160">
        <v>92956.149813651995</v>
      </c>
      <c r="CN699" s="160">
        <v>13199114.469848599</v>
      </c>
      <c r="CO699" s="160">
        <v>58135529.6650391</v>
      </c>
      <c r="CP699" s="95">
        <v>7645858.3818359403</v>
      </c>
      <c r="CQ699" s="95">
        <v>0</v>
      </c>
      <c r="CR699" s="95">
        <v>0</v>
      </c>
      <c r="CS699" s="95">
        <v>0</v>
      </c>
      <c r="CT699" s="95">
        <v>0</v>
      </c>
      <c r="CU699" s="161">
        <v>3435579.3867616663</v>
      </c>
      <c r="CV699" s="161">
        <v>30639843.673843369</v>
      </c>
    </row>
    <row r="700" spans="1:100" x14ac:dyDescent="0.2">
      <c r="A700" s="94" t="s">
        <v>61</v>
      </c>
      <c r="B700" s="96">
        <v>41518</v>
      </c>
      <c r="C700" s="95">
        <v>51581.014956474297</v>
      </c>
      <c r="D700" s="95">
        <v>0</v>
      </c>
      <c r="E700" s="95">
        <v>9683.0680990219098</v>
      </c>
      <c r="F700" s="95">
        <v>8579.8833109140396</v>
      </c>
      <c r="G700" s="95">
        <v>1074.9314713031099</v>
      </c>
      <c r="H700" s="95">
        <v>0</v>
      </c>
      <c r="I700" s="95">
        <v>0</v>
      </c>
      <c r="J700" s="95">
        <v>30233.684894084901</v>
      </c>
      <c r="K700" s="95">
        <v>0</v>
      </c>
      <c r="L700" s="95">
        <v>152.870871089399</v>
      </c>
      <c r="M700" s="95">
        <v>26221.518212795301</v>
      </c>
      <c r="N700" s="95">
        <v>4332.24952536821</v>
      </c>
      <c r="O700" s="95">
        <v>0</v>
      </c>
      <c r="P700" s="95">
        <v>27840.721556186701</v>
      </c>
      <c r="Q700" s="95">
        <v>2809.45900592208</v>
      </c>
      <c r="R700" s="95">
        <v>0</v>
      </c>
      <c r="S700" s="95">
        <v>1077.2209406644099</v>
      </c>
      <c r="T700" s="95">
        <v>0.97751446520851504</v>
      </c>
      <c r="U700" s="95">
        <v>30346.353103399299</v>
      </c>
      <c r="V700" s="95">
        <v>2638896.9193115202</v>
      </c>
      <c r="W700" s="95">
        <v>0</v>
      </c>
      <c r="X700" s="95">
        <v>656336.02468872105</v>
      </c>
      <c r="Y700" s="95">
        <v>557079.24488830601</v>
      </c>
      <c r="Z700" s="95">
        <v>121333.177039146</v>
      </c>
      <c r="AA700" s="95">
        <v>0</v>
      </c>
      <c r="AB700" s="95">
        <v>0</v>
      </c>
      <c r="AC700" s="95">
        <v>9800668.8571777306</v>
      </c>
      <c r="AD700" s="95">
        <v>0</v>
      </c>
      <c r="AE700" s="95">
        <v>14474.6335511208</v>
      </c>
      <c r="AF700" s="95">
        <v>1188959.74430847</v>
      </c>
      <c r="AG700" s="95">
        <v>602671.19332885696</v>
      </c>
      <c r="AH700" s="95">
        <v>0</v>
      </c>
      <c r="AI700" s="95">
        <v>1215236.43742371</v>
      </c>
      <c r="AJ700" s="95">
        <v>281471.36206817598</v>
      </c>
      <c r="AK700" s="95">
        <v>0</v>
      </c>
      <c r="AL700" s="95">
        <v>121080.568385124</v>
      </c>
      <c r="AM700" s="95">
        <v>237.44102996960299</v>
      </c>
      <c r="AN700" s="95">
        <v>9781103.5562744103</v>
      </c>
      <c r="AO700" s="95">
        <v>24141818.964111298</v>
      </c>
      <c r="AP700" s="95">
        <v>0</v>
      </c>
      <c r="AQ700" s="95">
        <v>5344918.50671387</v>
      </c>
      <c r="AR700" s="95">
        <v>4380817.2195434598</v>
      </c>
      <c r="AS700" s="95">
        <v>1011648.32726288</v>
      </c>
      <c r="AT700" s="95">
        <v>0</v>
      </c>
      <c r="AU700" s="95">
        <v>0</v>
      </c>
      <c r="AV700" s="95">
        <v>27597247.778076202</v>
      </c>
      <c r="AW700" s="95">
        <v>0</v>
      </c>
      <c r="AX700" s="95">
        <v>124698.41572380099</v>
      </c>
      <c r="AY700" s="95">
        <v>10970131.0124512</v>
      </c>
      <c r="AZ700" s="95">
        <v>4967330.0971069299</v>
      </c>
      <c r="BA700" s="95">
        <v>0</v>
      </c>
      <c r="BB700" s="95">
        <v>11127210.2923584</v>
      </c>
      <c r="BC700" s="95">
        <v>2366336.0960998498</v>
      </c>
      <c r="BD700" s="95">
        <v>0</v>
      </c>
      <c r="BE700" s="95">
        <v>1004427.78627014</v>
      </c>
      <c r="BF700" s="95">
        <v>2069.0427072942298</v>
      </c>
      <c r="BG700" s="95">
        <v>27681242.716308601</v>
      </c>
      <c r="BH700" s="95">
        <v>5460484.7044677697</v>
      </c>
      <c r="BI700" s="95">
        <v>0</v>
      </c>
      <c r="BJ700" s="95">
        <v>2068049.76745605</v>
      </c>
      <c r="BK700" s="95">
        <v>1566248.10420227</v>
      </c>
      <c r="BL700" s="95">
        <v>0</v>
      </c>
      <c r="BM700" s="95">
        <v>0</v>
      </c>
      <c r="BN700" s="95">
        <v>0</v>
      </c>
      <c r="BO700" s="95">
        <v>0</v>
      </c>
      <c r="BP700" s="95">
        <v>0</v>
      </c>
      <c r="BQ700" s="95">
        <v>0</v>
      </c>
      <c r="BR700" s="95">
        <v>3522102.7282104502</v>
      </c>
      <c r="BS700" s="95">
        <v>1914275.46453857</v>
      </c>
      <c r="BT700" s="95">
        <v>0</v>
      </c>
      <c r="BU700" s="95">
        <v>757256.25</v>
      </c>
      <c r="BV700" s="95">
        <v>1269015.3950958301</v>
      </c>
      <c r="BW700" s="95">
        <v>0</v>
      </c>
      <c r="BX700" s="95">
        <v>72636.299934387207</v>
      </c>
      <c r="BY700" s="95">
        <v>0</v>
      </c>
      <c r="BZ700" s="95">
        <v>0</v>
      </c>
      <c r="CA700" s="95">
        <v>61283.483338832899</v>
      </c>
      <c r="CB700" s="95">
        <v>3300220.8663330101</v>
      </c>
      <c r="CC700" s="95">
        <v>29537975.236816399</v>
      </c>
      <c r="CD700" s="95">
        <v>7515198.6903686495</v>
      </c>
      <c r="CE700" s="95">
        <v>1076.750088498</v>
      </c>
      <c r="CF700" s="95">
        <v>121839.99120903001</v>
      </c>
      <c r="CG700" s="95">
        <v>1012218.19523621</v>
      </c>
      <c r="CH700" s="95">
        <v>0</v>
      </c>
      <c r="CI700" s="95">
        <v>62332.946303844503</v>
      </c>
      <c r="CJ700" s="95">
        <v>3422165.9237365699</v>
      </c>
      <c r="CK700" s="95">
        <v>30579724.698242199</v>
      </c>
      <c r="CL700" s="95">
        <v>7597651.53796387</v>
      </c>
      <c r="CM700" s="160">
        <v>92472.563596725493</v>
      </c>
      <c r="CN700" s="160">
        <v>13199789.329956099</v>
      </c>
      <c r="CO700" s="160">
        <v>58110755.588378899</v>
      </c>
      <c r="CP700" s="95">
        <v>7597651.53796387</v>
      </c>
      <c r="CQ700" s="95">
        <v>0</v>
      </c>
      <c r="CR700" s="95">
        <v>0</v>
      </c>
      <c r="CS700" s="95">
        <v>0</v>
      </c>
      <c r="CT700" s="95">
        <v>0</v>
      </c>
      <c r="CU700" s="161">
        <v>3422060.8575420403</v>
      </c>
      <c r="CV700" s="161">
        <v>30550193.432052609</v>
      </c>
    </row>
    <row r="701" spans="1:100" x14ac:dyDescent="0.2">
      <c r="A701" s="94" t="s">
        <v>61</v>
      </c>
      <c r="B701" s="96">
        <v>41609</v>
      </c>
      <c r="C701" s="95">
        <v>51479.539449214899</v>
      </c>
      <c r="D701" s="95">
        <v>0</v>
      </c>
      <c r="E701" s="95">
        <v>9332.9681587219202</v>
      </c>
      <c r="F701" s="95">
        <v>8259.4381583929098</v>
      </c>
      <c r="G701" s="95">
        <v>1071.70914380252</v>
      </c>
      <c r="H701" s="95">
        <v>0</v>
      </c>
      <c r="I701" s="95">
        <v>0</v>
      </c>
      <c r="J701" s="95">
        <v>30227.451825141899</v>
      </c>
      <c r="K701" s="95">
        <v>0</v>
      </c>
      <c r="L701" s="95">
        <v>112.518554656766</v>
      </c>
      <c r="M701" s="95">
        <v>26118.254762887998</v>
      </c>
      <c r="N701" s="95">
        <v>4206.2060506939897</v>
      </c>
      <c r="O701" s="95">
        <v>0</v>
      </c>
      <c r="P701" s="95">
        <v>27604.883989095699</v>
      </c>
      <c r="Q701" s="95">
        <v>2775.3391932547102</v>
      </c>
      <c r="R701" s="95">
        <v>0</v>
      </c>
      <c r="S701" s="95">
        <v>1064.5185618549599</v>
      </c>
      <c r="T701" s="95">
        <v>1.0033162694162501</v>
      </c>
      <c r="U701" s="95">
        <v>30328.978870153402</v>
      </c>
      <c r="V701" s="95">
        <v>2615436.5844116202</v>
      </c>
      <c r="W701" s="95">
        <v>0</v>
      </c>
      <c r="X701" s="95">
        <v>630885.10982513404</v>
      </c>
      <c r="Y701" s="95">
        <v>536164.15937042201</v>
      </c>
      <c r="Z701" s="95">
        <v>122820.70721149399</v>
      </c>
      <c r="AA701" s="95">
        <v>0</v>
      </c>
      <c r="AB701" s="95">
        <v>0</v>
      </c>
      <c r="AC701" s="95">
        <v>9717363.8031005897</v>
      </c>
      <c r="AD701" s="95">
        <v>0</v>
      </c>
      <c r="AE701" s="95">
        <v>13289.156004190399</v>
      </c>
      <c r="AF701" s="95">
        <v>1183944.02912903</v>
      </c>
      <c r="AG701" s="95">
        <v>583813.54366302502</v>
      </c>
      <c r="AH701" s="95">
        <v>0</v>
      </c>
      <c r="AI701" s="95">
        <v>1191878.0973968499</v>
      </c>
      <c r="AJ701" s="95">
        <v>275812.64138031</v>
      </c>
      <c r="AK701" s="95">
        <v>0</v>
      </c>
      <c r="AL701" s="95">
        <v>122569.171180725</v>
      </c>
      <c r="AM701" s="95">
        <v>214.750203477219</v>
      </c>
      <c r="AN701" s="95">
        <v>9735858.96411133</v>
      </c>
      <c r="AO701" s="95">
        <v>24078800.975341801</v>
      </c>
      <c r="AP701" s="95">
        <v>0</v>
      </c>
      <c r="AQ701" s="95">
        <v>5132957.2514038105</v>
      </c>
      <c r="AR701" s="95">
        <v>4216109.6565551804</v>
      </c>
      <c r="AS701" s="95">
        <v>1028357.0033721901</v>
      </c>
      <c r="AT701" s="95">
        <v>0</v>
      </c>
      <c r="AU701" s="95">
        <v>0</v>
      </c>
      <c r="AV701" s="95">
        <v>27657260.495361298</v>
      </c>
      <c r="AW701" s="95">
        <v>0</v>
      </c>
      <c r="AX701" s="95">
        <v>100076.470757484</v>
      </c>
      <c r="AY701" s="95">
        <v>10987610.353637701</v>
      </c>
      <c r="AZ701" s="95">
        <v>4836079.8855590802</v>
      </c>
      <c r="BA701" s="95">
        <v>0</v>
      </c>
      <c r="BB701" s="95">
        <v>10956762.817871099</v>
      </c>
      <c r="BC701" s="95">
        <v>2330548.4871521001</v>
      </c>
      <c r="BD701" s="95">
        <v>0</v>
      </c>
      <c r="BE701" s="95">
        <v>1016867.59713745</v>
      </c>
      <c r="BF701" s="95">
        <v>1891.1294682770999</v>
      </c>
      <c r="BG701" s="95">
        <v>27659420.246337902</v>
      </c>
      <c r="BH701" s="95">
        <v>5473945.9905395498</v>
      </c>
      <c r="BI701" s="95">
        <v>0</v>
      </c>
      <c r="BJ701" s="95">
        <v>2028159.76281738</v>
      </c>
      <c r="BK701" s="95">
        <v>1513775.0413665799</v>
      </c>
      <c r="BL701" s="95">
        <v>0</v>
      </c>
      <c r="BM701" s="95">
        <v>0</v>
      </c>
      <c r="BN701" s="95">
        <v>0</v>
      </c>
      <c r="BO701" s="95">
        <v>0</v>
      </c>
      <c r="BP701" s="95">
        <v>0</v>
      </c>
      <c r="BQ701" s="95">
        <v>0</v>
      </c>
      <c r="BR701" s="95">
        <v>3540298.1909179701</v>
      </c>
      <c r="BS701" s="95">
        <v>1873238.68888855</v>
      </c>
      <c r="BT701" s="95">
        <v>0</v>
      </c>
      <c r="BU701" s="95">
        <v>841381.44999694801</v>
      </c>
      <c r="BV701" s="95">
        <v>1259382.4371032701</v>
      </c>
      <c r="BW701" s="95">
        <v>0</v>
      </c>
      <c r="BX701" s="95">
        <v>82614.139924049407</v>
      </c>
      <c r="BY701" s="95">
        <v>0</v>
      </c>
      <c r="BZ701" s="95">
        <v>0</v>
      </c>
      <c r="CA701" s="95">
        <v>60834.142191410101</v>
      </c>
      <c r="CB701" s="95">
        <v>3252807.3346557599</v>
      </c>
      <c r="CC701" s="95">
        <v>29327737.759521499</v>
      </c>
      <c r="CD701" s="95">
        <v>7496678.94384766</v>
      </c>
      <c r="CE701" s="95">
        <v>1072.5090134739901</v>
      </c>
      <c r="CF701" s="95">
        <v>123020.444596291</v>
      </c>
      <c r="CG701" s="95">
        <v>1020939.42451477</v>
      </c>
      <c r="CH701" s="95">
        <v>0</v>
      </c>
      <c r="CI701" s="95">
        <v>61859.5112800598</v>
      </c>
      <c r="CJ701" s="95">
        <v>3375353.6617126502</v>
      </c>
      <c r="CK701" s="95">
        <v>30306302.6245117</v>
      </c>
      <c r="CL701" s="95">
        <v>7580011.3365478497</v>
      </c>
      <c r="CM701" s="160">
        <v>92017.690443038897</v>
      </c>
      <c r="CN701" s="160">
        <v>13088113.870239301</v>
      </c>
      <c r="CO701" s="160">
        <v>57872708.65625</v>
      </c>
      <c r="CP701" s="95">
        <v>7580011.3365478497</v>
      </c>
      <c r="CQ701" s="95">
        <v>0</v>
      </c>
      <c r="CR701" s="95">
        <v>0</v>
      </c>
      <c r="CS701" s="95">
        <v>0</v>
      </c>
      <c r="CT701" s="95">
        <v>0</v>
      </c>
      <c r="CU701" s="161">
        <v>3375827.7792520509</v>
      </c>
      <c r="CV701" s="161">
        <v>30348677.18403627</v>
      </c>
    </row>
    <row r="702" spans="1:100" x14ac:dyDescent="0.2">
      <c r="A702" s="94" t="s">
        <v>61</v>
      </c>
      <c r="B702" s="96">
        <v>41699</v>
      </c>
      <c r="C702" s="95">
        <v>51712.745659351298</v>
      </c>
      <c r="D702" s="95">
        <v>0</v>
      </c>
      <c r="E702" s="95">
        <v>9156.7352691888791</v>
      </c>
      <c r="F702" s="95">
        <v>8061.0674998760196</v>
      </c>
      <c r="G702" s="95">
        <v>1082.12653292716</v>
      </c>
      <c r="H702" s="95">
        <v>0</v>
      </c>
      <c r="I702" s="95">
        <v>0</v>
      </c>
      <c r="J702" s="95">
        <v>30111.093798637401</v>
      </c>
      <c r="K702" s="95">
        <v>0</v>
      </c>
      <c r="L702" s="95">
        <v>134.96058882586701</v>
      </c>
      <c r="M702" s="95">
        <v>26356.545407533598</v>
      </c>
      <c r="N702" s="95">
        <v>4088.2441758513501</v>
      </c>
      <c r="O702" s="95">
        <v>0</v>
      </c>
      <c r="P702" s="95">
        <v>27490.3557283878</v>
      </c>
      <c r="Q702" s="95">
        <v>2763.6068828702</v>
      </c>
      <c r="R702" s="95">
        <v>0</v>
      </c>
      <c r="S702" s="95">
        <v>1078.2758795023001</v>
      </c>
      <c r="T702" s="95">
        <v>2.0042302593065</v>
      </c>
      <c r="U702" s="95">
        <v>30191.4640462399</v>
      </c>
      <c r="V702" s="95">
        <v>2615275.0155029302</v>
      </c>
      <c r="W702" s="95">
        <v>0</v>
      </c>
      <c r="X702" s="95">
        <v>605247.38087463402</v>
      </c>
      <c r="Y702" s="95">
        <v>511529.97438049299</v>
      </c>
      <c r="Z702" s="95">
        <v>123555.59114170101</v>
      </c>
      <c r="AA702" s="95">
        <v>0</v>
      </c>
      <c r="AB702" s="95">
        <v>0</v>
      </c>
      <c r="AC702" s="95">
        <v>9632098.2416992206</v>
      </c>
      <c r="AD702" s="95">
        <v>0</v>
      </c>
      <c r="AE702" s="95">
        <v>13401.6076760292</v>
      </c>
      <c r="AF702" s="95">
        <v>1194635.8509216299</v>
      </c>
      <c r="AG702" s="95">
        <v>560780.11627960205</v>
      </c>
      <c r="AH702" s="95">
        <v>0</v>
      </c>
      <c r="AI702" s="95">
        <v>1184674.48576355</v>
      </c>
      <c r="AJ702" s="95">
        <v>271736.14466857899</v>
      </c>
      <c r="AK702" s="95">
        <v>0</v>
      </c>
      <c r="AL702" s="95">
        <v>123182.681567192</v>
      </c>
      <c r="AM702" s="95">
        <v>215.131711589172</v>
      </c>
      <c r="AN702" s="95">
        <v>9612737.6463622991</v>
      </c>
      <c r="AO702" s="95">
        <v>24193784.642333999</v>
      </c>
      <c r="AP702" s="95">
        <v>0</v>
      </c>
      <c r="AQ702" s="95">
        <v>4962589.4777832003</v>
      </c>
      <c r="AR702" s="95">
        <v>4031231.71765137</v>
      </c>
      <c r="AS702" s="95">
        <v>1021719.37194061</v>
      </c>
      <c r="AT702" s="95">
        <v>0</v>
      </c>
      <c r="AU702" s="95">
        <v>0</v>
      </c>
      <c r="AV702" s="95">
        <v>27659143.6945801</v>
      </c>
      <c r="AW702" s="95">
        <v>0</v>
      </c>
      <c r="AX702" s="95">
        <v>119929.632286072</v>
      </c>
      <c r="AY702" s="95">
        <v>11148318.318237299</v>
      </c>
      <c r="AZ702" s="95">
        <v>4655820.5917968797</v>
      </c>
      <c r="BA702" s="95">
        <v>0</v>
      </c>
      <c r="BB702" s="95">
        <v>10924234.958618199</v>
      </c>
      <c r="BC702" s="95">
        <v>2315294.0493469201</v>
      </c>
      <c r="BD702" s="95">
        <v>0</v>
      </c>
      <c r="BE702" s="95">
        <v>1022819.54035187</v>
      </c>
      <c r="BF702" s="95">
        <v>1922.54249572754</v>
      </c>
      <c r="BG702" s="95">
        <v>27658721.892089799</v>
      </c>
      <c r="BH702" s="95">
        <v>5461923.76745605</v>
      </c>
      <c r="BI702" s="95">
        <v>0</v>
      </c>
      <c r="BJ702" s="95">
        <v>1947837.87538147</v>
      </c>
      <c r="BK702" s="95">
        <v>1442164.50561523</v>
      </c>
      <c r="BL702" s="95">
        <v>0</v>
      </c>
      <c r="BM702" s="95">
        <v>0</v>
      </c>
      <c r="BN702" s="95">
        <v>0</v>
      </c>
      <c r="BO702" s="95">
        <v>0</v>
      </c>
      <c r="BP702" s="95">
        <v>0</v>
      </c>
      <c r="BQ702" s="95">
        <v>0</v>
      </c>
      <c r="BR702" s="95">
        <v>3548740.3338623</v>
      </c>
      <c r="BS702" s="95">
        <v>1785091.02954102</v>
      </c>
      <c r="BT702" s="95">
        <v>0</v>
      </c>
      <c r="BU702" s="95">
        <v>818823.05998992897</v>
      </c>
      <c r="BV702" s="95">
        <v>1264982.94831848</v>
      </c>
      <c r="BW702" s="95">
        <v>0</v>
      </c>
      <c r="BX702" s="95">
        <v>84957.429924964905</v>
      </c>
      <c r="BY702" s="95">
        <v>0</v>
      </c>
      <c r="BZ702" s="95">
        <v>0</v>
      </c>
      <c r="CA702" s="95">
        <v>60768.940423011802</v>
      </c>
      <c r="CB702" s="95">
        <v>3228961.0111083998</v>
      </c>
      <c r="CC702" s="95">
        <v>29189498.1247559</v>
      </c>
      <c r="CD702" s="95">
        <v>7438811.296875</v>
      </c>
      <c r="CE702" s="95">
        <v>1083.29442077875</v>
      </c>
      <c r="CF702" s="95">
        <v>122844.724979401</v>
      </c>
      <c r="CG702" s="95">
        <v>1021308.29806519</v>
      </c>
      <c r="CH702" s="95">
        <v>0</v>
      </c>
      <c r="CI702" s="95">
        <v>61926.080309391</v>
      </c>
      <c r="CJ702" s="95">
        <v>3352859.9589233398</v>
      </c>
      <c r="CK702" s="95">
        <v>30200654.605468798</v>
      </c>
      <c r="CL702" s="95">
        <v>7518781.6894531297</v>
      </c>
      <c r="CM702" s="160">
        <v>91957.136781692505</v>
      </c>
      <c r="CN702" s="160">
        <v>13025236.290527301</v>
      </c>
      <c r="CO702" s="160">
        <v>57895622.078613304</v>
      </c>
      <c r="CP702" s="95">
        <v>7518781.6894531297</v>
      </c>
      <c r="CQ702" s="95">
        <v>0</v>
      </c>
      <c r="CR702" s="95">
        <v>0</v>
      </c>
      <c r="CS702" s="95">
        <v>0</v>
      </c>
      <c r="CT702" s="95">
        <v>0</v>
      </c>
      <c r="CU702" s="161">
        <v>3351805.7360878009</v>
      </c>
      <c r="CV702" s="161">
        <v>30210806.42282109</v>
      </c>
    </row>
    <row r="703" spans="1:100" x14ac:dyDescent="0.2">
      <c r="A703" s="94" t="s">
        <v>61</v>
      </c>
      <c r="B703" s="96">
        <v>41791</v>
      </c>
      <c r="C703" s="95">
        <v>51551.592949390397</v>
      </c>
      <c r="D703" s="95">
        <v>0</v>
      </c>
      <c r="E703" s="95">
        <v>8925.3415117263794</v>
      </c>
      <c r="F703" s="95">
        <v>7873.7763981223097</v>
      </c>
      <c r="G703" s="95">
        <v>1081.60411657393</v>
      </c>
      <c r="H703" s="95">
        <v>0</v>
      </c>
      <c r="I703" s="95">
        <v>0</v>
      </c>
      <c r="J703" s="95">
        <v>30117.299917697899</v>
      </c>
      <c r="K703" s="95">
        <v>0</v>
      </c>
      <c r="L703" s="95">
        <v>720.69021154940106</v>
      </c>
      <c r="M703" s="95">
        <v>26232.451481342301</v>
      </c>
      <c r="N703" s="95">
        <v>4051.94162586331</v>
      </c>
      <c r="O703" s="95">
        <v>0</v>
      </c>
      <c r="P703" s="95">
        <v>26722.408619642301</v>
      </c>
      <c r="Q703" s="95">
        <v>2751.3517326414599</v>
      </c>
      <c r="R703" s="95">
        <v>0</v>
      </c>
      <c r="S703" s="95">
        <v>1081.9326699078099</v>
      </c>
      <c r="T703" s="95">
        <v>0</v>
      </c>
      <c r="U703" s="95">
        <v>30172.814404010802</v>
      </c>
      <c r="V703" s="95">
        <v>2612121.4451904302</v>
      </c>
      <c r="W703" s="95">
        <v>0</v>
      </c>
      <c r="X703" s="95">
        <v>580795.65386962902</v>
      </c>
      <c r="Y703" s="95">
        <v>487232.672809601</v>
      </c>
      <c r="Z703" s="95">
        <v>122706.32817840599</v>
      </c>
      <c r="AA703" s="95">
        <v>0</v>
      </c>
      <c r="AB703" s="95">
        <v>0</v>
      </c>
      <c r="AC703" s="95">
        <v>9626033.0965576209</v>
      </c>
      <c r="AD703" s="95">
        <v>0</v>
      </c>
      <c r="AE703" s="95">
        <v>30452.9457466602</v>
      </c>
      <c r="AF703" s="95">
        <v>1195315.5022430399</v>
      </c>
      <c r="AG703" s="95">
        <v>538501.90793609596</v>
      </c>
      <c r="AH703" s="95">
        <v>0</v>
      </c>
      <c r="AI703" s="95">
        <v>1142782.0306091299</v>
      </c>
      <c r="AJ703" s="95">
        <v>268500.64887237502</v>
      </c>
      <c r="AK703" s="95">
        <v>0</v>
      </c>
      <c r="AL703" s="95">
        <v>122322.785871506</v>
      </c>
      <c r="AM703" s="95">
        <v>0</v>
      </c>
      <c r="AN703" s="95">
        <v>9667984.0837402306</v>
      </c>
      <c r="AO703" s="95">
        <v>24218185.923583999</v>
      </c>
      <c r="AP703" s="95">
        <v>0</v>
      </c>
      <c r="AQ703" s="95">
        <v>4791270.2349243201</v>
      </c>
      <c r="AR703" s="95">
        <v>3843735.5616455101</v>
      </c>
      <c r="AS703" s="95">
        <v>1036137.45780182</v>
      </c>
      <c r="AT703" s="95">
        <v>0</v>
      </c>
      <c r="AU703" s="95">
        <v>0</v>
      </c>
      <c r="AV703" s="95">
        <v>27659514.2895508</v>
      </c>
      <c r="AW703" s="95">
        <v>0</v>
      </c>
      <c r="AX703" s="95">
        <v>265691.74351120001</v>
      </c>
      <c r="AY703" s="95">
        <v>11221402.5710449</v>
      </c>
      <c r="AZ703" s="95">
        <v>4484829.0985717801</v>
      </c>
      <c r="BA703" s="95">
        <v>0</v>
      </c>
      <c r="BB703" s="95">
        <v>10588736.3206787</v>
      </c>
      <c r="BC703" s="95">
        <v>2300118.8865356399</v>
      </c>
      <c r="BD703" s="95">
        <v>0</v>
      </c>
      <c r="BE703" s="95">
        <v>1021222.27890778</v>
      </c>
      <c r="BF703" s="95">
        <v>0</v>
      </c>
      <c r="BG703" s="95">
        <v>27666496.6630859</v>
      </c>
      <c r="BH703" s="95">
        <v>5465736.1408691397</v>
      </c>
      <c r="BI703" s="95">
        <v>0</v>
      </c>
      <c r="BJ703" s="95">
        <v>1879386.99691772</v>
      </c>
      <c r="BK703" s="95">
        <v>1373568.6386718799</v>
      </c>
      <c r="BL703" s="95">
        <v>0</v>
      </c>
      <c r="BM703" s="95">
        <v>0</v>
      </c>
      <c r="BN703" s="95">
        <v>0</v>
      </c>
      <c r="BO703" s="95">
        <v>0</v>
      </c>
      <c r="BP703" s="95">
        <v>0</v>
      </c>
      <c r="BQ703" s="95">
        <v>0</v>
      </c>
      <c r="BR703" s="95">
        <v>3581538.6018371601</v>
      </c>
      <c r="BS703" s="95">
        <v>1733986.7025756801</v>
      </c>
      <c r="BT703" s="95">
        <v>0</v>
      </c>
      <c r="BU703" s="95">
        <v>818907.5</v>
      </c>
      <c r="BV703" s="95">
        <v>1263721.6273345901</v>
      </c>
      <c r="BW703" s="95">
        <v>0</v>
      </c>
      <c r="BX703" s="95">
        <v>84997.289924621597</v>
      </c>
      <c r="BY703" s="95">
        <v>0</v>
      </c>
      <c r="BZ703" s="95">
        <v>0</v>
      </c>
      <c r="CA703" s="95">
        <v>60519.460128784202</v>
      </c>
      <c r="CB703" s="95">
        <v>3188173.91339111</v>
      </c>
      <c r="CC703" s="95">
        <v>29023838.426025402</v>
      </c>
      <c r="CD703" s="95">
        <v>7338156.4223632803</v>
      </c>
      <c r="CE703" s="95">
        <v>1081.90099471807</v>
      </c>
      <c r="CF703" s="95">
        <v>123418.871641159</v>
      </c>
      <c r="CG703" s="95">
        <v>1030224.37129974</v>
      </c>
      <c r="CH703" s="95">
        <v>0</v>
      </c>
      <c r="CI703" s="95">
        <v>61603.794554233602</v>
      </c>
      <c r="CJ703" s="95">
        <v>3311645.0625</v>
      </c>
      <c r="CK703" s="95">
        <v>30011686.926025402</v>
      </c>
      <c r="CL703" s="95">
        <v>7418511.6497802697</v>
      </c>
      <c r="CM703" s="160">
        <v>91546.159247398406</v>
      </c>
      <c r="CN703" s="160">
        <v>12970178.7266846</v>
      </c>
      <c r="CO703" s="160">
        <v>57722885.583984397</v>
      </c>
      <c r="CP703" s="95">
        <v>7418511.6497802697</v>
      </c>
      <c r="CQ703" s="95">
        <v>0</v>
      </c>
      <c r="CR703" s="95">
        <v>0</v>
      </c>
      <c r="CS703" s="95">
        <v>0</v>
      </c>
      <c r="CT703" s="95">
        <v>0</v>
      </c>
      <c r="CU703" s="161">
        <v>3311592.7850322691</v>
      </c>
      <c r="CV703" s="161">
        <v>30054062.797325142</v>
      </c>
    </row>
    <row r="704" spans="1:100" x14ac:dyDescent="0.2">
      <c r="A704" s="94" t="s">
        <v>61</v>
      </c>
      <c r="B704" s="96">
        <v>41883</v>
      </c>
      <c r="C704" s="95">
        <v>51821.887413024902</v>
      </c>
      <c r="D704" s="95">
        <v>0</v>
      </c>
      <c r="E704" s="95">
        <v>8532.2942316532099</v>
      </c>
      <c r="F704" s="95">
        <v>7711.4611391425096</v>
      </c>
      <c r="G704" s="95">
        <v>1104.84076960385</v>
      </c>
      <c r="H704" s="95">
        <v>0</v>
      </c>
      <c r="I704" s="95">
        <v>0</v>
      </c>
      <c r="J704" s="95">
        <v>30023.978202581398</v>
      </c>
      <c r="K704" s="95">
        <v>0</v>
      </c>
      <c r="L704" s="95">
        <v>146.17508389428301</v>
      </c>
      <c r="M704" s="95">
        <v>26365.117079496398</v>
      </c>
      <c r="N704" s="95">
        <v>4003.6786676943302</v>
      </c>
      <c r="O704" s="95">
        <v>0</v>
      </c>
      <c r="P704" s="95">
        <v>27114.9740104675</v>
      </c>
      <c r="Q704" s="95">
        <v>2752.1051557958099</v>
      </c>
      <c r="R704" s="95">
        <v>0</v>
      </c>
      <c r="S704" s="95">
        <v>1106.34729139507</v>
      </c>
      <c r="T704" s="95">
        <v>0</v>
      </c>
      <c r="U704" s="95">
        <v>30065.704250335701</v>
      </c>
      <c r="V704" s="95">
        <v>2625111.4142761198</v>
      </c>
      <c r="W704" s="95">
        <v>0</v>
      </c>
      <c r="X704" s="95">
        <v>525588.09724426304</v>
      </c>
      <c r="Y704" s="95">
        <v>471994.91751861601</v>
      </c>
      <c r="Z704" s="95">
        <v>122368.45035457599</v>
      </c>
      <c r="AA704" s="95">
        <v>0</v>
      </c>
      <c r="AB704" s="95">
        <v>0</v>
      </c>
      <c r="AC704" s="95">
        <v>9620115.8614502009</v>
      </c>
      <c r="AD704" s="95">
        <v>0</v>
      </c>
      <c r="AE704" s="95">
        <v>16603.1027832031</v>
      </c>
      <c r="AF704" s="95">
        <v>1194040.6198730499</v>
      </c>
      <c r="AG704" s="95">
        <v>521029.40818786598</v>
      </c>
      <c r="AH704" s="95">
        <v>0</v>
      </c>
      <c r="AI704" s="95">
        <v>1151668.18145752</v>
      </c>
      <c r="AJ704" s="95">
        <v>268283.42327499401</v>
      </c>
      <c r="AK704" s="95">
        <v>0</v>
      </c>
      <c r="AL704" s="95">
        <v>122667.033673286</v>
      </c>
      <c r="AM704" s="95">
        <v>0</v>
      </c>
      <c r="AN704" s="95">
        <v>9599217.9033203106</v>
      </c>
      <c r="AO704" s="95">
        <v>24465095.162841801</v>
      </c>
      <c r="AP704" s="95">
        <v>0</v>
      </c>
      <c r="AQ704" s="95">
        <v>4285208.8453369103</v>
      </c>
      <c r="AR704" s="95">
        <v>3747155.4036560101</v>
      </c>
      <c r="AS704" s="95">
        <v>1040380.91517639</v>
      </c>
      <c r="AT704" s="95">
        <v>0</v>
      </c>
      <c r="AU704" s="95">
        <v>0</v>
      </c>
      <c r="AV704" s="95">
        <v>27628576.8745117</v>
      </c>
      <c r="AW704" s="95">
        <v>0</v>
      </c>
      <c r="AX704" s="95">
        <v>133424.82267761201</v>
      </c>
      <c r="AY704" s="95">
        <v>11279502.7536621</v>
      </c>
      <c r="AZ704" s="95">
        <v>4358504.1455688505</v>
      </c>
      <c r="BA704" s="95">
        <v>0</v>
      </c>
      <c r="BB704" s="95">
        <v>10707984.3438721</v>
      </c>
      <c r="BC704" s="95">
        <v>2295361.6335144001</v>
      </c>
      <c r="BD704" s="95">
        <v>0</v>
      </c>
      <c r="BE704" s="95">
        <v>1026225.9833984399</v>
      </c>
      <c r="BF704" s="95">
        <v>0</v>
      </c>
      <c r="BG704" s="95">
        <v>27666965.910156298</v>
      </c>
      <c r="BH704" s="95">
        <v>5558660.5199584998</v>
      </c>
      <c r="BI704" s="95">
        <v>0</v>
      </c>
      <c r="BJ704" s="95">
        <v>1813610.6253356901</v>
      </c>
      <c r="BK704" s="95">
        <v>1344341.55351257</v>
      </c>
      <c r="BL704" s="95">
        <v>0</v>
      </c>
      <c r="BM704" s="95">
        <v>0</v>
      </c>
      <c r="BN704" s="95">
        <v>0</v>
      </c>
      <c r="BO704" s="95">
        <v>0</v>
      </c>
      <c r="BP704" s="95">
        <v>0</v>
      </c>
      <c r="BQ704" s="95">
        <v>0</v>
      </c>
      <c r="BR704" s="95">
        <v>3616749.79620361</v>
      </c>
      <c r="BS704" s="95">
        <v>1687532.0068359401</v>
      </c>
      <c r="BT704" s="95">
        <v>0</v>
      </c>
      <c r="BU704" s="95">
        <v>718089.57999420201</v>
      </c>
      <c r="BV704" s="95">
        <v>1270644.7989044201</v>
      </c>
      <c r="BW704" s="95">
        <v>0</v>
      </c>
      <c r="BX704" s="95">
        <v>73849.589938163801</v>
      </c>
      <c r="BY704" s="95">
        <v>0</v>
      </c>
      <c r="BZ704" s="95">
        <v>0</v>
      </c>
      <c r="CA704" s="95">
        <v>60387.981767177604</v>
      </c>
      <c r="CB704" s="95">
        <v>3152008.5191040002</v>
      </c>
      <c r="CC704" s="95">
        <v>28829574.854980499</v>
      </c>
      <c r="CD704" s="95">
        <v>7354483.89990234</v>
      </c>
      <c r="CE704" s="95">
        <v>1105.46456728876</v>
      </c>
      <c r="CF704" s="95">
        <v>122820.628433228</v>
      </c>
      <c r="CG704" s="95">
        <v>1028160.77409363</v>
      </c>
      <c r="CH704" s="95">
        <v>0</v>
      </c>
      <c r="CI704" s="95">
        <v>61461.019775867499</v>
      </c>
      <c r="CJ704" s="95">
        <v>3275422.20620728</v>
      </c>
      <c r="CK704" s="95">
        <v>29789119.912353501</v>
      </c>
      <c r="CL704" s="95">
        <v>7438477.43786621</v>
      </c>
      <c r="CM704" s="160">
        <v>91298.469783783003</v>
      </c>
      <c r="CN704" s="160">
        <v>12870175.9071045</v>
      </c>
      <c r="CO704" s="160">
        <v>57449338.372558601</v>
      </c>
      <c r="CP704" s="95">
        <v>7438477.43786621</v>
      </c>
      <c r="CQ704" s="95">
        <v>0</v>
      </c>
      <c r="CR704" s="95">
        <v>0</v>
      </c>
      <c r="CS704" s="95">
        <v>0</v>
      </c>
      <c r="CT704" s="95">
        <v>0</v>
      </c>
      <c r="CU704" s="161">
        <v>3274829.1475372282</v>
      </c>
      <c r="CV704" s="161">
        <v>29857735.62907413</v>
      </c>
    </row>
    <row r="705" spans="1:100" x14ac:dyDescent="0.2">
      <c r="A705" s="94" t="s">
        <v>61</v>
      </c>
      <c r="B705" s="96">
        <v>41974</v>
      </c>
      <c r="C705" s="95">
        <v>51638.362135410302</v>
      </c>
      <c r="D705" s="95">
        <v>0</v>
      </c>
      <c r="E705" s="95">
        <v>8438.3222111463492</v>
      </c>
      <c r="F705" s="95">
        <v>7638.35893034935</v>
      </c>
      <c r="G705" s="95">
        <v>1088.5073724389099</v>
      </c>
      <c r="H705" s="95">
        <v>0</v>
      </c>
      <c r="I705" s="95">
        <v>0</v>
      </c>
      <c r="J705" s="95">
        <v>29549.591737270399</v>
      </c>
      <c r="K705" s="95">
        <v>0</v>
      </c>
      <c r="L705" s="95">
        <v>128.407295826823</v>
      </c>
      <c r="M705" s="95">
        <v>26283.312024831801</v>
      </c>
      <c r="N705" s="95">
        <v>3960.71448615193</v>
      </c>
      <c r="O705" s="95">
        <v>0</v>
      </c>
      <c r="P705" s="95">
        <v>27000.371312379801</v>
      </c>
      <c r="Q705" s="95">
        <v>2721.9285323023801</v>
      </c>
      <c r="R705" s="95">
        <v>0</v>
      </c>
      <c r="S705" s="95">
        <v>1085.4484651386699</v>
      </c>
      <c r="T705" s="95">
        <v>0</v>
      </c>
      <c r="U705" s="95">
        <v>29575.721191644701</v>
      </c>
      <c r="V705" s="95">
        <v>2610458.7769165002</v>
      </c>
      <c r="W705" s="95">
        <v>0</v>
      </c>
      <c r="X705" s="95">
        <v>512620.95979309099</v>
      </c>
      <c r="Y705" s="95">
        <v>456284.03814697301</v>
      </c>
      <c r="Z705" s="95">
        <v>121539.16372013099</v>
      </c>
      <c r="AA705" s="95">
        <v>0</v>
      </c>
      <c r="AB705" s="95">
        <v>0</v>
      </c>
      <c r="AC705" s="95">
        <v>9480585.1138915997</v>
      </c>
      <c r="AD705" s="95">
        <v>0</v>
      </c>
      <c r="AE705" s="95">
        <v>15994.016270279901</v>
      </c>
      <c r="AF705" s="95">
        <v>1189535.390625</v>
      </c>
      <c r="AG705" s="95">
        <v>507467.89819717401</v>
      </c>
      <c r="AH705" s="95">
        <v>0</v>
      </c>
      <c r="AI705" s="95">
        <v>1141554.56521606</v>
      </c>
      <c r="AJ705" s="95">
        <v>267288.56050872803</v>
      </c>
      <c r="AK705" s="95">
        <v>0</v>
      </c>
      <c r="AL705" s="95">
        <v>121353.607767105</v>
      </c>
      <c r="AM705" s="95">
        <v>0</v>
      </c>
      <c r="AN705" s="95">
        <v>9493380.6208496094</v>
      </c>
      <c r="AO705" s="95">
        <v>24430034.269287098</v>
      </c>
      <c r="AP705" s="95">
        <v>0</v>
      </c>
      <c r="AQ705" s="95">
        <v>4207218.1436157199</v>
      </c>
      <c r="AR705" s="95">
        <v>3640491.7786254901</v>
      </c>
      <c r="AS705" s="95">
        <v>1028157.52042389</v>
      </c>
      <c r="AT705" s="95">
        <v>0</v>
      </c>
      <c r="AU705" s="95">
        <v>0</v>
      </c>
      <c r="AV705" s="95">
        <v>27477911.010742199</v>
      </c>
      <c r="AW705" s="95">
        <v>0</v>
      </c>
      <c r="AX705" s="95">
        <v>140454.12862396199</v>
      </c>
      <c r="AY705" s="95">
        <v>11265556.5593262</v>
      </c>
      <c r="AZ705" s="95">
        <v>4251746.8339233398</v>
      </c>
      <c r="BA705" s="95">
        <v>0</v>
      </c>
      <c r="BB705" s="95">
        <v>10685539.3861084</v>
      </c>
      <c r="BC705" s="95">
        <v>2291316.2157287602</v>
      </c>
      <c r="BD705" s="95">
        <v>0</v>
      </c>
      <c r="BE705" s="95">
        <v>1021985.26459503</v>
      </c>
      <c r="BF705" s="95">
        <v>0</v>
      </c>
      <c r="BG705" s="95">
        <v>27476970.709472701</v>
      </c>
      <c r="BH705" s="95">
        <v>5550660.2284545898</v>
      </c>
      <c r="BI705" s="95">
        <v>0</v>
      </c>
      <c r="BJ705" s="95">
        <v>1765529.7602691699</v>
      </c>
      <c r="BK705" s="95">
        <v>1305140.75094604</v>
      </c>
      <c r="BL705" s="95">
        <v>0</v>
      </c>
      <c r="BM705" s="95">
        <v>0</v>
      </c>
      <c r="BN705" s="95">
        <v>0</v>
      </c>
      <c r="BO705" s="95">
        <v>0</v>
      </c>
      <c r="BP705" s="95">
        <v>0</v>
      </c>
      <c r="BQ705" s="95">
        <v>0</v>
      </c>
      <c r="BR705" s="95">
        <v>3619296.6479797401</v>
      </c>
      <c r="BS705" s="95">
        <v>1644451.79862976</v>
      </c>
      <c r="BT705" s="95">
        <v>0</v>
      </c>
      <c r="BU705" s="95">
        <v>802276.67999267601</v>
      </c>
      <c r="BV705" s="95">
        <v>1267223.88104248</v>
      </c>
      <c r="BW705" s="95">
        <v>0</v>
      </c>
      <c r="BX705" s="95">
        <v>82360.269919395403</v>
      </c>
      <c r="BY705" s="95">
        <v>0</v>
      </c>
      <c r="BZ705" s="95">
        <v>0</v>
      </c>
      <c r="CA705" s="95">
        <v>60110.139717578902</v>
      </c>
      <c r="CB705" s="95">
        <v>3121273.3312683101</v>
      </c>
      <c r="CC705" s="95">
        <v>28616160.2197266</v>
      </c>
      <c r="CD705" s="95">
        <v>7312334.6976318397</v>
      </c>
      <c r="CE705" s="95">
        <v>1088.42662891746</v>
      </c>
      <c r="CF705" s="95">
        <v>121227.181615829</v>
      </c>
      <c r="CG705" s="95">
        <v>1020598.40548706</v>
      </c>
      <c r="CH705" s="95">
        <v>0</v>
      </c>
      <c r="CI705" s="95">
        <v>61167.170255661003</v>
      </c>
      <c r="CJ705" s="95">
        <v>3242211.4151306199</v>
      </c>
      <c r="CK705" s="95">
        <v>29679315.674072299</v>
      </c>
      <c r="CL705" s="95">
        <v>7395859.0520629901</v>
      </c>
      <c r="CM705" s="160">
        <v>90623.215251922593</v>
      </c>
      <c r="CN705" s="160">
        <v>12730726.1314697</v>
      </c>
      <c r="CO705" s="160">
        <v>57089031.773925804</v>
      </c>
      <c r="CP705" s="95">
        <v>7395859.0520629901</v>
      </c>
      <c r="CQ705" s="95">
        <v>0</v>
      </c>
      <c r="CR705" s="95">
        <v>0</v>
      </c>
      <c r="CS705" s="95">
        <v>0</v>
      </c>
      <c r="CT705" s="95">
        <v>0</v>
      </c>
      <c r="CU705" s="161">
        <v>3242500.5128841391</v>
      </c>
      <c r="CV705" s="161">
        <v>29636758.62521366</v>
      </c>
    </row>
    <row r="706" spans="1:100" x14ac:dyDescent="0.2">
      <c r="A706" s="94" t="s">
        <v>61</v>
      </c>
      <c r="B706" s="96">
        <v>42064</v>
      </c>
      <c r="C706" s="95">
        <v>51326.920386314399</v>
      </c>
      <c r="D706" s="95">
        <v>0</v>
      </c>
      <c r="E706" s="95">
        <v>8249.5682173967398</v>
      </c>
      <c r="F706" s="95">
        <v>7460.1091618537903</v>
      </c>
      <c r="G706" s="95">
        <v>1110.4104997813699</v>
      </c>
      <c r="H706" s="95">
        <v>0</v>
      </c>
      <c r="I706" s="95">
        <v>0</v>
      </c>
      <c r="J706" s="95">
        <v>29611.289519786798</v>
      </c>
      <c r="K706" s="95">
        <v>0</v>
      </c>
      <c r="L706" s="95">
        <v>100.745935194194</v>
      </c>
      <c r="M706" s="95">
        <v>26072.5319066048</v>
      </c>
      <c r="N706" s="95">
        <v>3953.9224717616999</v>
      </c>
      <c r="O706" s="95">
        <v>0</v>
      </c>
      <c r="P706" s="95">
        <v>26717.007905006401</v>
      </c>
      <c r="Q706" s="95">
        <v>2715.34573450685</v>
      </c>
      <c r="R706" s="95">
        <v>0</v>
      </c>
      <c r="S706" s="95">
        <v>1107.71693651378</v>
      </c>
      <c r="T706" s="95">
        <v>0</v>
      </c>
      <c r="U706" s="95">
        <v>29632.006179571199</v>
      </c>
      <c r="V706" s="95">
        <v>2594129.3149108901</v>
      </c>
      <c r="W706" s="95">
        <v>0</v>
      </c>
      <c r="X706" s="95">
        <v>493079.00354766799</v>
      </c>
      <c r="Y706" s="95">
        <v>443432.40428924601</v>
      </c>
      <c r="Z706" s="95">
        <v>121516.255272865</v>
      </c>
      <c r="AA706" s="95">
        <v>0</v>
      </c>
      <c r="AB706" s="95">
        <v>0</v>
      </c>
      <c r="AC706" s="95">
        <v>9411224.00537109</v>
      </c>
      <c r="AD706" s="95">
        <v>0</v>
      </c>
      <c r="AE706" s="95">
        <v>12502.2833100557</v>
      </c>
      <c r="AF706" s="95">
        <v>1182451.75036621</v>
      </c>
      <c r="AG706" s="95">
        <v>500438.77014923102</v>
      </c>
      <c r="AH706" s="95">
        <v>0</v>
      </c>
      <c r="AI706" s="95">
        <v>1117673.4337921101</v>
      </c>
      <c r="AJ706" s="95">
        <v>265891.01625061</v>
      </c>
      <c r="AK706" s="95">
        <v>0</v>
      </c>
      <c r="AL706" s="95">
        <v>121412.517702103</v>
      </c>
      <c r="AM706" s="95">
        <v>0</v>
      </c>
      <c r="AN706" s="95">
        <v>9421578.4482421894</v>
      </c>
      <c r="AO706" s="95">
        <v>24352118.7890625</v>
      </c>
      <c r="AP706" s="95">
        <v>0</v>
      </c>
      <c r="AQ706" s="95">
        <v>4018916.13354492</v>
      </c>
      <c r="AR706" s="95">
        <v>3515975.3036804199</v>
      </c>
      <c r="AS706" s="95">
        <v>1034715.8347015399</v>
      </c>
      <c r="AT706" s="95">
        <v>0</v>
      </c>
      <c r="AU706" s="95">
        <v>0</v>
      </c>
      <c r="AV706" s="95">
        <v>27427653.3676758</v>
      </c>
      <c r="AW706" s="95">
        <v>0</v>
      </c>
      <c r="AX706" s="95">
        <v>101534.432634354</v>
      </c>
      <c r="AY706" s="95">
        <v>11248435.572387701</v>
      </c>
      <c r="AZ706" s="95">
        <v>4207333.1087646503</v>
      </c>
      <c r="BA706" s="95">
        <v>0</v>
      </c>
      <c r="BB706" s="95">
        <v>10461589.357666001</v>
      </c>
      <c r="BC706" s="95">
        <v>2290919.9567565899</v>
      </c>
      <c r="BD706" s="95">
        <v>0</v>
      </c>
      <c r="BE706" s="95">
        <v>1024446.77063751</v>
      </c>
      <c r="BF706" s="95">
        <v>0</v>
      </c>
      <c r="BG706" s="95">
        <v>27420140.190673798</v>
      </c>
      <c r="BH706" s="95">
        <v>5501835.5847778302</v>
      </c>
      <c r="BI706" s="95">
        <v>0</v>
      </c>
      <c r="BJ706" s="95">
        <v>1731172.96653748</v>
      </c>
      <c r="BK706" s="95">
        <v>1264497.05290222</v>
      </c>
      <c r="BL706" s="95">
        <v>0</v>
      </c>
      <c r="BM706" s="95">
        <v>0</v>
      </c>
      <c r="BN706" s="95">
        <v>0</v>
      </c>
      <c r="BO706" s="95">
        <v>0</v>
      </c>
      <c r="BP706" s="95">
        <v>0</v>
      </c>
      <c r="BQ706" s="95">
        <v>0</v>
      </c>
      <c r="BR706" s="95">
        <v>3590396.42370605</v>
      </c>
      <c r="BS706" s="95">
        <v>1628983.8668670701</v>
      </c>
      <c r="BT706" s="95">
        <v>0</v>
      </c>
      <c r="BU706" s="95">
        <v>768866.01999664295</v>
      </c>
      <c r="BV706" s="95">
        <v>1271584.4040222201</v>
      </c>
      <c r="BW706" s="95">
        <v>0</v>
      </c>
      <c r="BX706" s="95">
        <v>93496.179842948899</v>
      </c>
      <c r="BY706" s="95">
        <v>0</v>
      </c>
      <c r="BZ706" s="95">
        <v>0</v>
      </c>
      <c r="CA706" s="95">
        <v>59482.702234744997</v>
      </c>
      <c r="CB706" s="95">
        <v>3089171.29754639</v>
      </c>
      <c r="CC706" s="95">
        <v>28433339.747802701</v>
      </c>
      <c r="CD706" s="95">
        <v>7257655.0446777297</v>
      </c>
      <c r="CE706" s="95">
        <v>1109.62741930783</v>
      </c>
      <c r="CF706" s="95">
        <v>121947.241024017</v>
      </c>
      <c r="CG706" s="95">
        <v>1029873.08076477</v>
      </c>
      <c r="CH706" s="95">
        <v>0</v>
      </c>
      <c r="CI706" s="95">
        <v>60651.932680129998</v>
      </c>
      <c r="CJ706" s="95">
        <v>3211417.04214478</v>
      </c>
      <c r="CK706" s="95">
        <v>29442360.450195301</v>
      </c>
      <c r="CL706" s="95">
        <v>7345049.5371704102</v>
      </c>
      <c r="CM706" s="160">
        <v>90143.9007539749</v>
      </c>
      <c r="CN706" s="160">
        <v>12655978.6888428</v>
      </c>
      <c r="CO706" s="160">
        <v>56881483.254394501</v>
      </c>
      <c r="CP706" s="95">
        <v>7345049.5371704102</v>
      </c>
      <c r="CQ706" s="95">
        <v>0</v>
      </c>
      <c r="CR706" s="95">
        <v>0</v>
      </c>
      <c r="CS706" s="95">
        <v>0</v>
      </c>
      <c r="CT706" s="95">
        <v>0</v>
      </c>
      <c r="CU706" s="161">
        <v>3211118.5385704068</v>
      </c>
      <c r="CV706" s="161">
        <v>29463212.828567471</v>
      </c>
    </row>
    <row r="707" spans="1:100" x14ac:dyDescent="0.2">
      <c r="A707" s="94" t="s">
        <v>61</v>
      </c>
      <c r="B707" s="96">
        <v>42156</v>
      </c>
      <c r="C707" s="95">
        <v>51633.251249790199</v>
      </c>
      <c r="D707" s="95">
        <v>0</v>
      </c>
      <c r="E707" s="95">
        <v>8059.4196271896399</v>
      </c>
      <c r="F707" s="95">
        <v>7279.8171588182404</v>
      </c>
      <c r="G707" s="95">
        <v>1130.52783189714</v>
      </c>
      <c r="H707" s="95">
        <v>0</v>
      </c>
      <c r="I707" s="95">
        <v>0</v>
      </c>
      <c r="J707" s="95">
        <v>29582.865056037899</v>
      </c>
      <c r="K707" s="95">
        <v>0</v>
      </c>
      <c r="L707" s="95">
        <v>109.913286495954</v>
      </c>
      <c r="M707" s="95">
        <v>26329.397881031</v>
      </c>
      <c r="N707" s="95">
        <v>3869.8437390029399</v>
      </c>
      <c r="O707" s="95">
        <v>0</v>
      </c>
      <c r="P707" s="95">
        <v>26683.413033962301</v>
      </c>
      <c r="Q707" s="95">
        <v>2697.3388535976401</v>
      </c>
      <c r="R707" s="95">
        <v>0</v>
      </c>
      <c r="S707" s="95">
        <v>1130.5323092788501</v>
      </c>
      <c r="T707" s="95">
        <v>0</v>
      </c>
      <c r="U707" s="95">
        <v>29594.966873884201</v>
      </c>
      <c r="V707" s="95">
        <v>2580459.4032287602</v>
      </c>
      <c r="W707" s="95">
        <v>0</v>
      </c>
      <c r="X707" s="95">
        <v>484712.23141097999</v>
      </c>
      <c r="Y707" s="95">
        <v>435255.333774567</v>
      </c>
      <c r="Z707" s="95">
        <v>122929.03171729999</v>
      </c>
      <c r="AA707" s="95">
        <v>0</v>
      </c>
      <c r="AB707" s="95">
        <v>0</v>
      </c>
      <c r="AC707" s="95">
        <v>9424780.6993408203</v>
      </c>
      <c r="AD707" s="95">
        <v>0</v>
      </c>
      <c r="AE707" s="95">
        <v>13785.6145762205</v>
      </c>
      <c r="AF707" s="95">
        <v>1179160.42327881</v>
      </c>
      <c r="AG707" s="95">
        <v>487371.86256408697</v>
      </c>
      <c r="AH707" s="95">
        <v>0</v>
      </c>
      <c r="AI707" s="95">
        <v>1118975.70143127</v>
      </c>
      <c r="AJ707" s="95">
        <v>266672.48377609299</v>
      </c>
      <c r="AK707" s="95">
        <v>0</v>
      </c>
      <c r="AL707" s="95">
        <v>122645.946866035</v>
      </c>
      <c r="AM707" s="95">
        <v>0</v>
      </c>
      <c r="AN707" s="95">
        <v>9419020.3656005897</v>
      </c>
      <c r="AO707" s="95">
        <v>24331990.807372998</v>
      </c>
      <c r="AP707" s="95">
        <v>0</v>
      </c>
      <c r="AQ707" s="95">
        <v>3966522.7426757799</v>
      </c>
      <c r="AR707" s="95">
        <v>3468082.3029479999</v>
      </c>
      <c r="AS707" s="95">
        <v>1049003.6158294701</v>
      </c>
      <c r="AT707" s="95">
        <v>0</v>
      </c>
      <c r="AU707" s="95">
        <v>0</v>
      </c>
      <c r="AV707" s="95">
        <v>27496578.111816399</v>
      </c>
      <c r="AW707" s="95">
        <v>0</v>
      </c>
      <c r="AX707" s="95">
        <v>105055.23243141201</v>
      </c>
      <c r="AY707" s="95">
        <v>11248003.953125</v>
      </c>
      <c r="AZ707" s="95">
        <v>4105619.0962829599</v>
      </c>
      <c r="BA707" s="95">
        <v>0</v>
      </c>
      <c r="BB707" s="95">
        <v>10555060.1728516</v>
      </c>
      <c r="BC707" s="95">
        <v>2299020.6546630901</v>
      </c>
      <c r="BD707" s="95">
        <v>0</v>
      </c>
      <c r="BE707" s="95">
        <v>1037405.61542511</v>
      </c>
      <c r="BF707" s="95">
        <v>0</v>
      </c>
      <c r="BG707" s="95">
        <v>27498779.8195801</v>
      </c>
      <c r="BH707" s="95">
        <v>5550206.0632934598</v>
      </c>
      <c r="BI707" s="95">
        <v>0</v>
      </c>
      <c r="BJ707" s="95">
        <v>1708358.1737518299</v>
      </c>
      <c r="BK707" s="95">
        <v>1243718.43690491</v>
      </c>
      <c r="BL707" s="95">
        <v>0</v>
      </c>
      <c r="BM707" s="95">
        <v>0</v>
      </c>
      <c r="BN707" s="95">
        <v>0</v>
      </c>
      <c r="BO707" s="95">
        <v>0</v>
      </c>
      <c r="BP707" s="95">
        <v>0</v>
      </c>
      <c r="BQ707" s="95">
        <v>0</v>
      </c>
      <c r="BR707" s="95">
        <v>3632330.8520507799</v>
      </c>
      <c r="BS707" s="95">
        <v>1586249.6158142099</v>
      </c>
      <c r="BT707" s="95">
        <v>0</v>
      </c>
      <c r="BU707" s="95">
        <v>801974.75</v>
      </c>
      <c r="BV707" s="95">
        <v>1277214.8737029999</v>
      </c>
      <c r="BW707" s="95">
        <v>0</v>
      </c>
      <c r="BX707" s="95">
        <v>95524.269839286804</v>
      </c>
      <c r="BY707" s="95">
        <v>0</v>
      </c>
      <c r="BZ707" s="95">
        <v>0</v>
      </c>
      <c r="CA707" s="95">
        <v>59711.960405349702</v>
      </c>
      <c r="CB707" s="95">
        <v>3064492.4895019499</v>
      </c>
      <c r="CC707" s="95">
        <v>28288320.213378899</v>
      </c>
      <c r="CD707" s="95">
        <v>7252671.0641479502</v>
      </c>
      <c r="CE707" s="95">
        <v>1130.7474237680401</v>
      </c>
      <c r="CF707" s="95">
        <v>122462.121387482</v>
      </c>
      <c r="CG707" s="95">
        <v>1034597.5810546899</v>
      </c>
      <c r="CH707" s="95">
        <v>0</v>
      </c>
      <c r="CI707" s="95">
        <v>60843.256075382204</v>
      </c>
      <c r="CJ707" s="95">
        <v>3187403.0693969699</v>
      </c>
      <c r="CK707" s="95">
        <v>29319211.829345699</v>
      </c>
      <c r="CL707" s="95">
        <v>7342655.6864623995</v>
      </c>
      <c r="CM707" s="160">
        <v>90207.5219516754</v>
      </c>
      <c r="CN707" s="160">
        <v>12604184.3945313</v>
      </c>
      <c r="CO707" s="160">
        <v>56806188.252929702</v>
      </c>
      <c r="CP707" s="95">
        <v>7342655.6864623995</v>
      </c>
      <c r="CQ707" s="95">
        <v>0</v>
      </c>
      <c r="CR707" s="95">
        <v>0</v>
      </c>
      <c r="CS707" s="95">
        <v>0</v>
      </c>
      <c r="CT707" s="95">
        <v>0</v>
      </c>
      <c r="CU707" s="161">
        <v>3186954.610889432</v>
      </c>
      <c r="CV707" s="161">
        <v>29322917.79443359</v>
      </c>
    </row>
    <row r="708" spans="1:100" x14ac:dyDescent="0.2">
      <c r="A708" s="94" t="s">
        <v>61</v>
      </c>
      <c r="B708" s="96">
        <v>42248</v>
      </c>
      <c r="C708" s="95">
        <v>51533.093008041396</v>
      </c>
      <c r="D708" s="95">
        <v>0</v>
      </c>
      <c r="E708" s="95">
        <v>7910.6790152788199</v>
      </c>
      <c r="F708" s="95">
        <v>7116.5554184913599</v>
      </c>
      <c r="G708" s="95">
        <v>1135.3767136931399</v>
      </c>
      <c r="H708" s="95">
        <v>0</v>
      </c>
      <c r="I708" s="95">
        <v>0</v>
      </c>
      <c r="J708" s="95">
        <v>29445.6928606033</v>
      </c>
      <c r="K708" s="95">
        <v>0</v>
      </c>
      <c r="L708" s="95">
        <v>116.632365358062</v>
      </c>
      <c r="M708" s="95">
        <v>26193.057871341702</v>
      </c>
      <c r="N708" s="95">
        <v>3827.76104468107</v>
      </c>
      <c r="O708" s="95">
        <v>0</v>
      </c>
      <c r="P708" s="95">
        <v>26642.451872825601</v>
      </c>
      <c r="Q708" s="95">
        <v>2677.8859439194198</v>
      </c>
      <c r="R708" s="95">
        <v>0</v>
      </c>
      <c r="S708" s="95">
        <v>1136.03127016127</v>
      </c>
      <c r="T708" s="95">
        <v>0</v>
      </c>
      <c r="U708" s="95">
        <v>29459.222458124201</v>
      </c>
      <c r="V708" s="95">
        <v>2557466.7456359901</v>
      </c>
      <c r="W708" s="95">
        <v>0</v>
      </c>
      <c r="X708" s="95">
        <v>472841.29104995698</v>
      </c>
      <c r="Y708" s="95">
        <v>421185.965286255</v>
      </c>
      <c r="Z708" s="95">
        <v>123718.684735298</v>
      </c>
      <c r="AA708" s="95">
        <v>0</v>
      </c>
      <c r="AB708" s="95">
        <v>0</v>
      </c>
      <c r="AC708" s="95">
        <v>9410673.0816650409</v>
      </c>
      <c r="AD708" s="95">
        <v>0</v>
      </c>
      <c r="AE708" s="95">
        <v>12223.069826245301</v>
      </c>
      <c r="AF708" s="95">
        <v>1173170.3724365199</v>
      </c>
      <c r="AG708" s="95">
        <v>470354.72358703602</v>
      </c>
      <c r="AH708" s="95">
        <v>0</v>
      </c>
      <c r="AI708" s="95">
        <v>1110658.7668304399</v>
      </c>
      <c r="AJ708" s="95">
        <v>266611.08581542998</v>
      </c>
      <c r="AK708" s="95">
        <v>0</v>
      </c>
      <c r="AL708" s="95">
        <v>123992.774310112</v>
      </c>
      <c r="AM708" s="95">
        <v>0</v>
      </c>
      <c r="AN708" s="95">
        <v>9400539.6433105506</v>
      </c>
      <c r="AO708" s="95">
        <v>24180080.680908199</v>
      </c>
      <c r="AP708" s="95">
        <v>0</v>
      </c>
      <c r="AQ708" s="95">
        <v>3896630.3937683101</v>
      </c>
      <c r="AR708" s="95">
        <v>3400516.6529541002</v>
      </c>
      <c r="AS708" s="95">
        <v>1042622.48020935</v>
      </c>
      <c r="AT708" s="95">
        <v>0</v>
      </c>
      <c r="AU708" s="95">
        <v>0</v>
      </c>
      <c r="AV708" s="95">
        <v>27475413.296875</v>
      </c>
      <c r="AW708" s="95">
        <v>0</v>
      </c>
      <c r="AX708" s="95">
        <v>86945.087492942796</v>
      </c>
      <c r="AY708" s="95">
        <v>11247828.180542</v>
      </c>
      <c r="AZ708" s="95">
        <v>3985765.3490295401</v>
      </c>
      <c r="BA708" s="95">
        <v>0</v>
      </c>
      <c r="BB708" s="95">
        <v>10536391.7819824</v>
      </c>
      <c r="BC708" s="95">
        <v>2305784.4999389602</v>
      </c>
      <c r="BD708" s="95">
        <v>0</v>
      </c>
      <c r="BE708" s="95">
        <v>1048505.0820694</v>
      </c>
      <c r="BF708" s="95">
        <v>0</v>
      </c>
      <c r="BG708" s="95">
        <v>27486790.457763702</v>
      </c>
      <c r="BH708" s="95">
        <v>5558405.1690063505</v>
      </c>
      <c r="BI708" s="95">
        <v>0</v>
      </c>
      <c r="BJ708" s="95">
        <v>1696167.0196227999</v>
      </c>
      <c r="BK708" s="95">
        <v>1221413.6908569301</v>
      </c>
      <c r="BL708" s="95">
        <v>0</v>
      </c>
      <c r="BM708" s="95">
        <v>0</v>
      </c>
      <c r="BN708" s="95">
        <v>0</v>
      </c>
      <c r="BO708" s="95">
        <v>0</v>
      </c>
      <c r="BP708" s="95">
        <v>0</v>
      </c>
      <c r="BQ708" s="95">
        <v>0</v>
      </c>
      <c r="BR708" s="95">
        <v>3649567.2904357901</v>
      </c>
      <c r="BS708" s="95">
        <v>1543846.80085754</v>
      </c>
      <c r="BT708" s="95">
        <v>0</v>
      </c>
      <c r="BU708" s="95">
        <v>692310.90999603295</v>
      </c>
      <c r="BV708" s="95">
        <v>1283905.1649780299</v>
      </c>
      <c r="BW708" s="95">
        <v>0</v>
      </c>
      <c r="BX708" s="95">
        <v>83515.599863052397</v>
      </c>
      <c r="BY708" s="95">
        <v>0</v>
      </c>
      <c r="BZ708" s="95">
        <v>0</v>
      </c>
      <c r="CA708" s="95">
        <v>59479.607723236099</v>
      </c>
      <c r="CB708" s="95">
        <v>3027797.9798278799</v>
      </c>
      <c r="CC708" s="95">
        <v>28066824.0786133</v>
      </c>
      <c r="CD708" s="95">
        <v>7246032.7945556603</v>
      </c>
      <c r="CE708" s="95">
        <v>1135.8972371667601</v>
      </c>
      <c r="CF708" s="95">
        <v>124171.75101089499</v>
      </c>
      <c r="CG708" s="95">
        <v>1050439.0113067599</v>
      </c>
      <c r="CH708" s="95">
        <v>0</v>
      </c>
      <c r="CI708" s="95">
        <v>60586.140654087103</v>
      </c>
      <c r="CJ708" s="95">
        <v>3152008.3114318801</v>
      </c>
      <c r="CK708" s="95">
        <v>29125162.392333999</v>
      </c>
      <c r="CL708" s="95">
        <v>7341021.7504272498</v>
      </c>
      <c r="CM708" s="160">
        <v>89876.868254661604</v>
      </c>
      <c r="CN708" s="160">
        <v>12551098.904663101</v>
      </c>
      <c r="CO708" s="160">
        <v>56617428.721191399</v>
      </c>
      <c r="CP708" s="95">
        <v>7341021.7504272498</v>
      </c>
      <c r="CQ708" s="95">
        <v>0</v>
      </c>
      <c r="CR708" s="95">
        <v>0</v>
      </c>
      <c r="CS708" s="95">
        <v>0</v>
      </c>
      <c r="CT708" s="95">
        <v>0</v>
      </c>
      <c r="CU708" s="161">
        <v>3151969.7308387747</v>
      </c>
      <c r="CV708" s="161">
        <v>29117263.089920059</v>
      </c>
    </row>
    <row r="709" spans="1:100" x14ac:dyDescent="0.2">
      <c r="A709" s="94" t="s">
        <v>61</v>
      </c>
      <c r="B709" s="96">
        <v>42339</v>
      </c>
      <c r="C709" s="95">
        <v>51747.377995014198</v>
      </c>
      <c r="D709" s="95">
        <v>0</v>
      </c>
      <c r="E709" s="95">
        <v>7782.7086351513899</v>
      </c>
      <c r="F709" s="95">
        <v>6986.4215557575199</v>
      </c>
      <c r="G709" s="95">
        <v>1133.27530388534</v>
      </c>
      <c r="H709" s="95">
        <v>0</v>
      </c>
      <c r="I709" s="95">
        <v>0</v>
      </c>
      <c r="J709" s="95">
        <v>29272.4974339008</v>
      </c>
      <c r="K709" s="95">
        <v>0</v>
      </c>
      <c r="L709" s="95">
        <v>110.46310176048399</v>
      </c>
      <c r="M709" s="95">
        <v>26455.292345047001</v>
      </c>
      <c r="N709" s="95">
        <v>3838.4797424673998</v>
      </c>
      <c r="O709" s="95">
        <v>0</v>
      </c>
      <c r="P709" s="95">
        <v>26469.347573280302</v>
      </c>
      <c r="Q709" s="95">
        <v>2665.1353727579099</v>
      </c>
      <c r="R709" s="95">
        <v>0</v>
      </c>
      <c r="S709" s="95">
        <v>1131.57380518317</v>
      </c>
      <c r="T709" s="95">
        <v>0</v>
      </c>
      <c r="U709" s="95">
        <v>29283.1212575436</v>
      </c>
      <c r="V709" s="95">
        <v>2556399.91259766</v>
      </c>
      <c r="W709" s="95">
        <v>0</v>
      </c>
      <c r="X709" s="95">
        <v>455042.34660339402</v>
      </c>
      <c r="Y709" s="95">
        <v>406524.809528351</v>
      </c>
      <c r="Z709" s="95">
        <v>122680.03349781</v>
      </c>
      <c r="AA709" s="95">
        <v>0</v>
      </c>
      <c r="AB709" s="95">
        <v>0</v>
      </c>
      <c r="AC709" s="95">
        <v>9353982.5145263709</v>
      </c>
      <c r="AD709" s="95">
        <v>0</v>
      </c>
      <c r="AE709" s="95">
        <v>11490.9622895718</v>
      </c>
      <c r="AF709" s="95">
        <v>1176411.4658966099</v>
      </c>
      <c r="AG709" s="95">
        <v>459617.96931457502</v>
      </c>
      <c r="AH709" s="95">
        <v>0</v>
      </c>
      <c r="AI709" s="95">
        <v>1104261.0654754599</v>
      </c>
      <c r="AJ709" s="95">
        <v>264331.79985046398</v>
      </c>
      <c r="AK709" s="95">
        <v>0</v>
      </c>
      <c r="AL709" s="95">
        <v>122383.093821526</v>
      </c>
      <c r="AM709" s="95">
        <v>0</v>
      </c>
      <c r="AN709" s="95">
        <v>9370940.8900146503</v>
      </c>
      <c r="AO709" s="95">
        <v>24403603.551757801</v>
      </c>
      <c r="AP709" s="95">
        <v>0</v>
      </c>
      <c r="AQ709" s="95">
        <v>3718530.1232910198</v>
      </c>
      <c r="AR709" s="95">
        <v>3264832.0923767099</v>
      </c>
      <c r="AS709" s="95">
        <v>1038100.5424346901</v>
      </c>
      <c r="AT709" s="95">
        <v>0</v>
      </c>
      <c r="AU709" s="95">
        <v>0</v>
      </c>
      <c r="AV709" s="95">
        <v>27547534.543945301</v>
      </c>
      <c r="AW709" s="95">
        <v>0</v>
      </c>
      <c r="AX709" s="95">
        <v>85492.201239585906</v>
      </c>
      <c r="AY709" s="95">
        <v>11331455.408081099</v>
      </c>
      <c r="AZ709" s="95">
        <v>3899993.7517089802</v>
      </c>
      <c r="BA709" s="95">
        <v>0</v>
      </c>
      <c r="BB709" s="95">
        <v>10531597.6362305</v>
      </c>
      <c r="BC709" s="95">
        <v>2288509.12426758</v>
      </c>
      <c r="BD709" s="95">
        <v>0</v>
      </c>
      <c r="BE709" s="95">
        <v>1040249.32866669</v>
      </c>
      <c r="BF709" s="95">
        <v>0</v>
      </c>
      <c r="BG709" s="95">
        <v>27551153.520752002</v>
      </c>
      <c r="BH709" s="95">
        <v>5973215.57141113</v>
      </c>
      <c r="BI709" s="95">
        <v>0</v>
      </c>
      <c r="BJ709" s="95">
        <v>1684702.3069152799</v>
      </c>
      <c r="BK709" s="95">
        <v>1203674.5829620401</v>
      </c>
      <c r="BL709" s="95">
        <v>0</v>
      </c>
      <c r="BM709" s="95">
        <v>0</v>
      </c>
      <c r="BN709" s="95">
        <v>0</v>
      </c>
      <c r="BO709" s="95">
        <v>0</v>
      </c>
      <c r="BP709" s="95">
        <v>0</v>
      </c>
      <c r="BQ709" s="95">
        <v>0</v>
      </c>
      <c r="BR709" s="95">
        <v>3684431.2343139602</v>
      </c>
      <c r="BS709" s="95">
        <v>1513581.4011383101</v>
      </c>
      <c r="BT709" s="95">
        <v>0</v>
      </c>
      <c r="BU709" s="95">
        <v>1195686.0599823</v>
      </c>
      <c r="BV709" s="95">
        <v>1288023.14881897</v>
      </c>
      <c r="BW709" s="95">
        <v>0</v>
      </c>
      <c r="BX709" s="95">
        <v>131812.529636383</v>
      </c>
      <c r="BY709" s="95">
        <v>0</v>
      </c>
      <c r="BZ709" s="95">
        <v>0</v>
      </c>
      <c r="CA709" s="95">
        <v>59570.628853321097</v>
      </c>
      <c r="CB709" s="95">
        <v>3014521.1127929701</v>
      </c>
      <c r="CC709" s="95">
        <v>28079477.009277299</v>
      </c>
      <c r="CD709" s="95">
        <v>7649479.4522094699</v>
      </c>
      <c r="CE709" s="95">
        <v>1133.4314035177199</v>
      </c>
      <c r="CF709" s="95">
        <v>122234.08526992799</v>
      </c>
      <c r="CG709" s="95">
        <v>1039105.86920166</v>
      </c>
      <c r="CH709" s="95">
        <v>0</v>
      </c>
      <c r="CI709" s="95">
        <v>60686.274630546599</v>
      </c>
      <c r="CJ709" s="95">
        <v>3136367.12780762</v>
      </c>
      <c r="CK709" s="95">
        <v>29188931.884277299</v>
      </c>
      <c r="CL709" s="95">
        <v>7782616.6542968797</v>
      </c>
      <c r="CM709" s="160">
        <v>89812.793575286894</v>
      </c>
      <c r="CN709" s="160">
        <v>12484494.704956099</v>
      </c>
      <c r="CO709" s="160">
        <v>56684248.7431641</v>
      </c>
      <c r="CP709" s="95">
        <v>7782616.6542968797</v>
      </c>
      <c r="CQ709" s="95">
        <v>0</v>
      </c>
      <c r="CR709" s="95">
        <v>0</v>
      </c>
      <c r="CS709" s="95">
        <v>0</v>
      </c>
      <c r="CT709" s="95">
        <v>0</v>
      </c>
      <c r="CU709" s="161">
        <v>3136755.1980628981</v>
      </c>
      <c r="CV709" s="161">
        <v>29118582.878478959</v>
      </c>
    </row>
    <row r="710" spans="1:100" x14ac:dyDescent="0.2">
      <c r="A710" s="94" t="s">
        <v>61</v>
      </c>
      <c r="B710" s="96">
        <v>42430</v>
      </c>
      <c r="C710" s="95">
        <v>51609.431551456502</v>
      </c>
      <c r="D710" s="95">
        <v>0</v>
      </c>
      <c r="E710" s="95">
        <v>7663.6740992069199</v>
      </c>
      <c r="F710" s="95">
        <v>6909.0253986716298</v>
      </c>
      <c r="G710" s="95">
        <v>1151.4029224962001</v>
      </c>
      <c r="H710" s="95">
        <v>0</v>
      </c>
      <c r="I710" s="95">
        <v>0</v>
      </c>
      <c r="J710" s="95">
        <v>29185.1285889149</v>
      </c>
      <c r="K710" s="95">
        <v>0</v>
      </c>
      <c r="L710" s="95">
        <v>101.912033695728</v>
      </c>
      <c r="M710" s="95">
        <v>26323.370226383198</v>
      </c>
      <c r="N710" s="95">
        <v>3833.9370987713301</v>
      </c>
      <c r="O710" s="95">
        <v>0</v>
      </c>
      <c r="P710" s="95">
        <v>26351.394552707701</v>
      </c>
      <c r="Q710" s="95">
        <v>2640.11122694612</v>
      </c>
      <c r="R710" s="95">
        <v>0</v>
      </c>
      <c r="S710" s="95">
        <v>1149.19746914506</v>
      </c>
      <c r="T710" s="95">
        <v>0</v>
      </c>
      <c r="U710" s="95">
        <v>29193.211729049701</v>
      </c>
      <c r="V710" s="95">
        <v>2520191.8776550302</v>
      </c>
      <c r="W710" s="95">
        <v>0</v>
      </c>
      <c r="X710" s="95">
        <v>447064.42543792701</v>
      </c>
      <c r="Y710" s="95">
        <v>392799.81595993001</v>
      </c>
      <c r="Z710" s="95">
        <v>123870.330276489</v>
      </c>
      <c r="AA710" s="95">
        <v>0</v>
      </c>
      <c r="AB710" s="95">
        <v>0</v>
      </c>
      <c r="AC710" s="95">
        <v>9326116.5480956994</v>
      </c>
      <c r="AD710" s="95">
        <v>0</v>
      </c>
      <c r="AE710" s="95">
        <v>9733.8020447492599</v>
      </c>
      <c r="AF710" s="95">
        <v>1159753.5332031299</v>
      </c>
      <c r="AG710" s="95">
        <v>443889.64207458502</v>
      </c>
      <c r="AH710" s="95">
        <v>0</v>
      </c>
      <c r="AI710" s="95">
        <v>1101928.1598968499</v>
      </c>
      <c r="AJ710" s="95">
        <v>260746.14537048299</v>
      </c>
      <c r="AK710" s="95">
        <v>0</v>
      </c>
      <c r="AL710" s="95">
        <v>123818.00152397199</v>
      </c>
      <c r="AM710" s="95">
        <v>0</v>
      </c>
      <c r="AN710" s="95">
        <v>9357633.0355224591</v>
      </c>
      <c r="AO710" s="95">
        <v>24095584.184082001</v>
      </c>
      <c r="AP710" s="95">
        <v>0</v>
      </c>
      <c r="AQ710" s="95">
        <v>3675650.82879639</v>
      </c>
      <c r="AR710" s="95">
        <v>3174055.0245056199</v>
      </c>
      <c r="AS710" s="95">
        <v>1060104.2246093799</v>
      </c>
      <c r="AT710" s="95">
        <v>0</v>
      </c>
      <c r="AU710" s="95">
        <v>0</v>
      </c>
      <c r="AV710" s="95">
        <v>27580181.915527299</v>
      </c>
      <c r="AW710" s="95">
        <v>0</v>
      </c>
      <c r="AX710" s="95">
        <v>70355.5168190002</v>
      </c>
      <c r="AY710" s="95">
        <v>11256397.079223599</v>
      </c>
      <c r="AZ710" s="95">
        <v>3778335.3492431599</v>
      </c>
      <c r="BA710" s="95">
        <v>0</v>
      </c>
      <c r="BB710" s="95">
        <v>10515000.1868896</v>
      </c>
      <c r="BC710" s="95">
        <v>2279352.1182556199</v>
      </c>
      <c r="BD710" s="95">
        <v>0</v>
      </c>
      <c r="BE710" s="95">
        <v>1056277.0610504199</v>
      </c>
      <c r="BF710" s="95">
        <v>0</v>
      </c>
      <c r="BG710" s="95">
        <v>27578863.4912109</v>
      </c>
      <c r="BH710" s="95">
        <v>6760910.8386840802</v>
      </c>
      <c r="BI710" s="95">
        <v>0</v>
      </c>
      <c r="BJ710" s="95">
        <v>1685778.6484375</v>
      </c>
      <c r="BK710" s="95">
        <v>1203376.60273743</v>
      </c>
      <c r="BL710" s="95">
        <v>0</v>
      </c>
      <c r="BM710" s="95">
        <v>0</v>
      </c>
      <c r="BN710" s="95">
        <v>0</v>
      </c>
      <c r="BO710" s="95">
        <v>0</v>
      </c>
      <c r="BP710" s="95">
        <v>0</v>
      </c>
      <c r="BQ710" s="95">
        <v>0</v>
      </c>
      <c r="BR710" s="95">
        <v>3699066.96728516</v>
      </c>
      <c r="BS710" s="95">
        <v>1487324.9405670201</v>
      </c>
      <c r="BT710" s="95">
        <v>0</v>
      </c>
      <c r="BU710" s="95">
        <v>2020974.23999023</v>
      </c>
      <c r="BV710" s="95">
        <v>1271813.68551636</v>
      </c>
      <c r="BW710" s="95">
        <v>0</v>
      </c>
      <c r="BX710" s="95">
        <v>220706.84919548</v>
      </c>
      <c r="BY710" s="95">
        <v>0</v>
      </c>
      <c r="BZ710" s="95">
        <v>0</v>
      </c>
      <c r="CA710" s="95">
        <v>59183.745198726698</v>
      </c>
      <c r="CB710" s="95">
        <v>2957983.22369385</v>
      </c>
      <c r="CC710" s="95">
        <v>27722331.0693359</v>
      </c>
      <c r="CD710" s="95">
        <v>8472661.3557128906</v>
      </c>
      <c r="CE710" s="95">
        <v>1150.59874331951</v>
      </c>
      <c r="CF710" s="95">
        <v>124840.21064567599</v>
      </c>
      <c r="CG710" s="95">
        <v>1066044.90719604</v>
      </c>
      <c r="CH710" s="95">
        <v>0</v>
      </c>
      <c r="CI710" s="95">
        <v>60378.676603794098</v>
      </c>
      <c r="CJ710" s="95">
        <v>3081957.6526184101</v>
      </c>
      <c r="CK710" s="95">
        <v>28782918.1640625</v>
      </c>
      <c r="CL710" s="95">
        <v>8686636.4588622991</v>
      </c>
      <c r="CM710" s="160">
        <v>89394.996371269197</v>
      </c>
      <c r="CN710" s="160">
        <v>12411342.1176758</v>
      </c>
      <c r="CO710" s="160">
        <v>56399104.1240234</v>
      </c>
      <c r="CP710" s="95">
        <v>8686636.4588622991</v>
      </c>
      <c r="CQ710" s="95">
        <v>0</v>
      </c>
      <c r="CR710" s="95">
        <v>0</v>
      </c>
      <c r="CS710" s="95">
        <v>0</v>
      </c>
      <c r="CT710" s="95">
        <v>0</v>
      </c>
      <c r="CU710" s="161">
        <v>3082823.4343395261</v>
      </c>
      <c r="CV710" s="161">
        <v>28788375.976531941</v>
      </c>
    </row>
    <row r="711" spans="1:100" x14ac:dyDescent="0.2">
      <c r="A711" s="94" t="s">
        <v>61</v>
      </c>
      <c r="B711" s="96">
        <v>42522</v>
      </c>
      <c r="C711" s="95">
        <v>51451.203102111802</v>
      </c>
      <c r="D711" s="95">
        <v>0</v>
      </c>
      <c r="E711" s="95">
        <v>7402.0097071528398</v>
      </c>
      <c r="F711" s="95">
        <v>6654.0329614877701</v>
      </c>
      <c r="G711" s="95">
        <v>1159.9851976782099</v>
      </c>
      <c r="H711" s="95">
        <v>0</v>
      </c>
      <c r="I711" s="95">
        <v>0</v>
      </c>
      <c r="J711" s="95">
        <v>29035.8557887077</v>
      </c>
      <c r="K711" s="95">
        <v>0</v>
      </c>
      <c r="L711" s="95">
        <v>113.92562023270899</v>
      </c>
      <c r="M711" s="95">
        <v>26220.310799598701</v>
      </c>
      <c r="N711" s="95">
        <v>3789.3406069576699</v>
      </c>
      <c r="O711" s="95">
        <v>0</v>
      </c>
      <c r="P711" s="95">
        <v>26171.464896202098</v>
      </c>
      <c r="Q711" s="95">
        <v>2577.3115301430198</v>
      </c>
      <c r="R711" s="95">
        <v>0</v>
      </c>
      <c r="S711" s="95">
        <v>1157.8483247607901</v>
      </c>
      <c r="T711" s="95">
        <v>0</v>
      </c>
      <c r="U711" s="95">
        <v>29039.9715497494</v>
      </c>
      <c r="V711" s="95">
        <v>2507173.9039001502</v>
      </c>
      <c r="W711" s="95">
        <v>0</v>
      </c>
      <c r="X711" s="95">
        <v>428847.43040466303</v>
      </c>
      <c r="Y711" s="95">
        <v>378140.479534149</v>
      </c>
      <c r="Z711" s="95">
        <v>126491.89349365199</v>
      </c>
      <c r="AA711" s="95">
        <v>0</v>
      </c>
      <c r="AB711" s="95">
        <v>0</v>
      </c>
      <c r="AC711" s="95">
        <v>9339970.2957763709</v>
      </c>
      <c r="AD711" s="95">
        <v>0</v>
      </c>
      <c r="AE711" s="95">
        <v>11449.7041831017</v>
      </c>
      <c r="AF711" s="95">
        <v>1148618.0721130399</v>
      </c>
      <c r="AG711" s="95">
        <v>435436.97586822498</v>
      </c>
      <c r="AH711" s="95">
        <v>0</v>
      </c>
      <c r="AI711" s="95">
        <v>1091039.3895874</v>
      </c>
      <c r="AJ711" s="95">
        <v>257242.992366791</v>
      </c>
      <c r="AK711" s="95">
        <v>0</v>
      </c>
      <c r="AL711" s="95">
        <v>126143.832890511</v>
      </c>
      <c r="AM711" s="95">
        <v>0</v>
      </c>
      <c r="AN711" s="95">
        <v>9296645.8433837909</v>
      </c>
      <c r="AO711" s="95">
        <v>24151357.762695301</v>
      </c>
      <c r="AP711" s="95">
        <v>0</v>
      </c>
      <c r="AQ711" s="95">
        <v>3579326.7126770001</v>
      </c>
      <c r="AR711" s="95">
        <v>3113505.6270141602</v>
      </c>
      <c r="AS711" s="95">
        <v>1075972.8047180199</v>
      </c>
      <c r="AT711" s="95">
        <v>0</v>
      </c>
      <c r="AU711" s="95">
        <v>0</v>
      </c>
      <c r="AV711" s="95">
        <v>27630709.661865201</v>
      </c>
      <c r="AW711" s="95">
        <v>0</v>
      </c>
      <c r="AX711" s="95">
        <v>86860.322985649094</v>
      </c>
      <c r="AY711" s="95">
        <v>11174149.705566401</v>
      </c>
      <c r="AZ711" s="95">
        <v>3758793.5638122601</v>
      </c>
      <c r="BA711" s="95">
        <v>0</v>
      </c>
      <c r="BB711" s="95">
        <v>10492881.513427701</v>
      </c>
      <c r="BC711" s="95">
        <v>2276726.8464965802</v>
      </c>
      <c r="BD711" s="95">
        <v>0</v>
      </c>
      <c r="BE711" s="95">
        <v>1081281.45851135</v>
      </c>
      <c r="BF711" s="95">
        <v>0</v>
      </c>
      <c r="BG711" s="95">
        <v>27628432.512695301</v>
      </c>
      <c r="BH711" s="95">
        <v>6777577.08740234</v>
      </c>
      <c r="BI711" s="95">
        <v>0</v>
      </c>
      <c r="BJ711" s="95">
        <v>1630091.44015503</v>
      </c>
      <c r="BK711" s="95">
        <v>1168227.83197021</v>
      </c>
      <c r="BL711" s="95">
        <v>0</v>
      </c>
      <c r="BM711" s="95">
        <v>0</v>
      </c>
      <c r="BN711" s="95">
        <v>0</v>
      </c>
      <c r="BO711" s="95">
        <v>0</v>
      </c>
      <c r="BP711" s="95">
        <v>0</v>
      </c>
      <c r="BQ711" s="95">
        <v>0</v>
      </c>
      <c r="BR711" s="95">
        <v>3679329.9757080101</v>
      </c>
      <c r="BS711" s="95">
        <v>1455698.73556519</v>
      </c>
      <c r="BT711" s="95">
        <v>0</v>
      </c>
      <c r="BU711" s="95">
        <v>2082827.9799804699</v>
      </c>
      <c r="BV711" s="95">
        <v>1258359.0222778299</v>
      </c>
      <c r="BW711" s="95">
        <v>0</v>
      </c>
      <c r="BX711" s="95">
        <v>226446.96917343099</v>
      </c>
      <c r="BY711" s="95">
        <v>0</v>
      </c>
      <c r="BZ711" s="95">
        <v>0</v>
      </c>
      <c r="CA711" s="95">
        <v>58860.342059612303</v>
      </c>
      <c r="CB711" s="95">
        <v>2929864.1664733901</v>
      </c>
      <c r="CC711" s="95">
        <v>27575625.770263702</v>
      </c>
      <c r="CD711" s="95">
        <v>8405332.6315918006</v>
      </c>
      <c r="CE711" s="95">
        <v>1159.8518551588099</v>
      </c>
      <c r="CF711" s="95">
        <v>125687.23167038</v>
      </c>
      <c r="CG711" s="95">
        <v>1075782.6315307601</v>
      </c>
      <c r="CH711" s="95">
        <v>0</v>
      </c>
      <c r="CI711" s="95">
        <v>60015.367635250099</v>
      </c>
      <c r="CJ711" s="95">
        <v>3054936.6549377399</v>
      </c>
      <c r="CK711" s="95">
        <v>28751684.082763702</v>
      </c>
      <c r="CL711" s="95">
        <v>8620571.6202392597</v>
      </c>
      <c r="CM711" s="160">
        <v>88854.461045265198</v>
      </c>
      <c r="CN711" s="160">
        <v>12295202.621582</v>
      </c>
      <c r="CO711" s="160">
        <v>56300228.563964799</v>
      </c>
      <c r="CP711" s="95">
        <v>8620571.6202392597</v>
      </c>
      <c r="CQ711" s="95">
        <v>0</v>
      </c>
      <c r="CR711" s="95">
        <v>0</v>
      </c>
      <c r="CS711" s="95">
        <v>0</v>
      </c>
      <c r="CT711" s="95">
        <v>0</v>
      </c>
      <c r="CU711" s="161">
        <v>3055551.3981437702</v>
      </c>
      <c r="CV711" s="161">
        <v>28651408.401794463</v>
      </c>
    </row>
    <row r="712" spans="1:100" x14ac:dyDescent="0.2">
      <c r="A712" s="94" t="s">
        <v>61</v>
      </c>
      <c r="B712" s="96">
        <v>42614</v>
      </c>
      <c r="C712" s="95">
        <v>51631.964930534399</v>
      </c>
      <c r="D712" s="95">
        <v>0</v>
      </c>
      <c r="E712" s="95">
        <v>7240.8957300186203</v>
      </c>
      <c r="F712" s="95">
        <v>6545.0106413364401</v>
      </c>
      <c r="G712" s="95">
        <v>1173.5353978723299</v>
      </c>
      <c r="H712" s="95">
        <v>0</v>
      </c>
      <c r="I712" s="95">
        <v>0</v>
      </c>
      <c r="J712" s="95">
        <v>28747.117913484599</v>
      </c>
      <c r="K712" s="95">
        <v>0</v>
      </c>
      <c r="L712" s="95">
        <v>111.392403873615</v>
      </c>
      <c r="M712" s="95">
        <v>26213.087221384001</v>
      </c>
      <c r="N712" s="95">
        <v>3752.1312384605399</v>
      </c>
      <c r="O712" s="95">
        <v>0</v>
      </c>
      <c r="P712" s="95">
        <v>26267.5330755711</v>
      </c>
      <c r="Q712" s="95">
        <v>2536.2192668914799</v>
      </c>
      <c r="R712" s="95">
        <v>0</v>
      </c>
      <c r="S712" s="95">
        <v>1172.9944849461299</v>
      </c>
      <c r="T712" s="95">
        <v>0</v>
      </c>
      <c r="U712" s="95">
        <v>28750.3716766834</v>
      </c>
      <c r="V712" s="95">
        <v>2503636.30386353</v>
      </c>
      <c r="W712" s="95">
        <v>0</v>
      </c>
      <c r="X712" s="95">
        <v>415788.57532882702</v>
      </c>
      <c r="Y712" s="95">
        <v>367165.66486740101</v>
      </c>
      <c r="Z712" s="95">
        <v>125261.96735954301</v>
      </c>
      <c r="AA712" s="95">
        <v>0</v>
      </c>
      <c r="AB712" s="95">
        <v>0</v>
      </c>
      <c r="AC712" s="95">
        <v>9214107.3581543006</v>
      </c>
      <c r="AD712" s="95">
        <v>0</v>
      </c>
      <c r="AE712" s="95">
        <v>12553.519174695</v>
      </c>
      <c r="AF712" s="95">
        <v>1156200.01583862</v>
      </c>
      <c r="AG712" s="95">
        <v>420542.71125793498</v>
      </c>
      <c r="AH712" s="95">
        <v>0</v>
      </c>
      <c r="AI712" s="95">
        <v>1076345.87161255</v>
      </c>
      <c r="AJ712" s="95">
        <v>252126.63778114301</v>
      </c>
      <c r="AK712" s="95">
        <v>0</v>
      </c>
      <c r="AL712" s="95">
        <v>125095.88176918001</v>
      </c>
      <c r="AM712" s="95">
        <v>0</v>
      </c>
      <c r="AN712" s="95">
        <v>9216412.421875</v>
      </c>
      <c r="AO712" s="95">
        <v>24290030.2255859</v>
      </c>
      <c r="AP712" s="95">
        <v>0</v>
      </c>
      <c r="AQ712" s="95">
        <v>3497411.1334228502</v>
      </c>
      <c r="AR712" s="95">
        <v>3032951.6230773898</v>
      </c>
      <c r="AS712" s="95">
        <v>1078185.07693481</v>
      </c>
      <c r="AT712" s="95">
        <v>0</v>
      </c>
      <c r="AU712" s="95">
        <v>0</v>
      </c>
      <c r="AV712" s="95">
        <v>27462614.967285201</v>
      </c>
      <c r="AW712" s="95">
        <v>0</v>
      </c>
      <c r="AX712" s="95">
        <v>96343.439838409395</v>
      </c>
      <c r="AY712" s="95">
        <v>11344922.7731934</v>
      </c>
      <c r="AZ712" s="95">
        <v>3650896.7592468299</v>
      </c>
      <c r="BA712" s="95">
        <v>0</v>
      </c>
      <c r="BB712" s="95">
        <v>10414154.409179701</v>
      </c>
      <c r="BC712" s="95">
        <v>2253595.4826660198</v>
      </c>
      <c r="BD712" s="95">
        <v>0</v>
      </c>
      <c r="BE712" s="95">
        <v>1072881.63700867</v>
      </c>
      <c r="BF712" s="95">
        <v>0</v>
      </c>
      <c r="BG712" s="95">
        <v>27468475.113769501</v>
      </c>
      <c r="BH712" s="95">
        <v>6688300.8596801804</v>
      </c>
      <c r="BI712" s="95">
        <v>0</v>
      </c>
      <c r="BJ712" s="95">
        <v>1589481.99880981</v>
      </c>
      <c r="BK712" s="95">
        <v>1140181.78604126</v>
      </c>
      <c r="BL712" s="95">
        <v>0</v>
      </c>
      <c r="BM712" s="95">
        <v>0</v>
      </c>
      <c r="BN712" s="95">
        <v>0</v>
      </c>
      <c r="BO712" s="95">
        <v>0</v>
      </c>
      <c r="BP712" s="95">
        <v>0</v>
      </c>
      <c r="BQ712" s="95">
        <v>0</v>
      </c>
      <c r="BR712" s="95">
        <v>3682117.8515930199</v>
      </c>
      <c r="BS712" s="95">
        <v>1419328.60612488</v>
      </c>
      <c r="BT712" s="95">
        <v>0</v>
      </c>
      <c r="BU712" s="95">
        <v>1795660.1099853499</v>
      </c>
      <c r="BV712" s="95">
        <v>1241630.96788025</v>
      </c>
      <c r="BW712" s="95">
        <v>0</v>
      </c>
      <c r="BX712" s="95">
        <v>193949.08931350699</v>
      </c>
      <c r="BY712" s="95">
        <v>0</v>
      </c>
      <c r="BZ712" s="95">
        <v>0</v>
      </c>
      <c r="CA712" s="95">
        <v>58907.076614856698</v>
      </c>
      <c r="CB712" s="95">
        <v>2923795.1378478999</v>
      </c>
      <c r="CC712" s="95">
        <v>27893807.2507324</v>
      </c>
      <c r="CD712" s="95">
        <v>8269093.7281494103</v>
      </c>
      <c r="CE712" s="95">
        <v>1174.17268434167</v>
      </c>
      <c r="CF712" s="95">
        <v>125422.091841698</v>
      </c>
      <c r="CG712" s="95">
        <v>1076110.84750366</v>
      </c>
      <c r="CH712" s="95">
        <v>0</v>
      </c>
      <c r="CI712" s="95">
        <v>60061.729696273796</v>
      </c>
      <c r="CJ712" s="95">
        <v>3049921.6849670401</v>
      </c>
      <c r="CK712" s="95">
        <v>28844234.9299316</v>
      </c>
      <c r="CL712" s="95">
        <v>8481974.14453125</v>
      </c>
      <c r="CM712" s="160">
        <v>88615.056974410996</v>
      </c>
      <c r="CN712" s="160">
        <v>12277252.936279301</v>
      </c>
      <c r="CO712" s="160">
        <v>56381591.944824196</v>
      </c>
      <c r="CP712" s="95">
        <v>8481974.14453125</v>
      </c>
      <c r="CQ712" s="95">
        <v>0</v>
      </c>
      <c r="CR712" s="95">
        <v>0</v>
      </c>
      <c r="CS712" s="95">
        <v>0</v>
      </c>
      <c r="CT712" s="95">
        <v>0</v>
      </c>
      <c r="CU712" s="161">
        <v>3049217.2296895981</v>
      </c>
      <c r="CV712" s="161">
        <v>28969918.098236058</v>
      </c>
    </row>
    <row r="713" spans="1:100" x14ac:dyDescent="0.2">
      <c r="A713" s="94" t="s">
        <v>61</v>
      </c>
      <c r="B713" s="96">
        <v>42705</v>
      </c>
      <c r="C713" s="95">
        <v>51512.855870723703</v>
      </c>
      <c r="D713" s="95">
        <v>0</v>
      </c>
      <c r="E713" s="95">
        <v>6963.5480868220302</v>
      </c>
      <c r="F713" s="95">
        <v>6310.3128694891902</v>
      </c>
      <c r="G713" s="95">
        <v>1188.1144502461</v>
      </c>
      <c r="H713" s="95">
        <v>0</v>
      </c>
      <c r="I713" s="95">
        <v>0</v>
      </c>
      <c r="J713" s="95">
        <v>28669.873994112</v>
      </c>
      <c r="K713" s="95">
        <v>0</v>
      </c>
      <c r="L713" s="95">
        <v>93.605184431187794</v>
      </c>
      <c r="M713" s="95">
        <v>26094.549353838</v>
      </c>
      <c r="N713" s="95">
        <v>3704.4004898369299</v>
      </c>
      <c r="O713" s="95">
        <v>0</v>
      </c>
      <c r="P713" s="95">
        <v>26162.6490483284</v>
      </c>
      <c r="Q713" s="95">
        <v>2469.9018356800102</v>
      </c>
      <c r="R713" s="95">
        <v>0</v>
      </c>
      <c r="S713" s="95">
        <v>1186.0122175961701</v>
      </c>
      <c r="T713" s="95">
        <v>0</v>
      </c>
      <c r="U713" s="95">
        <v>28677.248245477698</v>
      </c>
      <c r="V713" s="95">
        <v>2484844.5652771001</v>
      </c>
      <c r="W713" s="95">
        <v>0</v>
      </c>
      <c r="X713" s="95">
        <v>398537.32991409302</v>
      </c>
      <c r="Y713" s="95">
        <v>353962.31341934198</v>
      </c>
      <c r="Z713" s="95">
        <v>126836.17160510999</v>
      </c>
      <c r="AA713" s="95">
        <v>0</v>
      </c>
      <c r="AB713" s="95">
        <v>0</v>
      </c>
      <c r="AC713" s="95">
        <v>9173204.6878662091</v>
      </c>
      <c r="AD713" s="95">
        <v>0</v>
      </c>
      <c r="AE713" s="95">
        <v>9392.9157170057297</v>
      </c>
      <c r="AF713" s="95">
        <v>1144240.40463257</v>
      </c>
      <c r="AG713" s="95">
        <v>413357.11832046497</v>
      </c>
      <c r="AH713" s="95">
        <v>0</v>
      </c>
      <c r="AI713" s="95">
        <v>1063946.2973480199</v>
      </c>
      <c r="AJ713" s="95">
        <v>247667.88581466701</v>
      </c>
      <c r="AK713" s="95">
        <v>0</v>
      </c>
      <c r="AL713" s="95">
        <v>126577.066317558</v>
      </c>
      <c r="AM713" s="95">
        <v>0</v>
      </c>
      <c r="AN713" s="95">
        <v>9188562.7139892597</v>
      </c>
      <c r="AO713" s="95">
        <v>24309246.177246101</v>
      </c>
      <c r="AP713" s="95">
        <v>0</v>
      </c>
      <c r="AQ713" s="95">
        <v>3358461.48614502</v>
      </c>
      <c r="AR713" s="95">
        <v>2915034.5010681199</v>
      </c>
      <c r="AS713" s="95">
        <v>1098144.98460388</v>
      </c>
      <c r="AT713" s="95">
        <v>0</v>
      </c>
      <c r="AU713" s="95">
        <v>0</v>
      </c>
      <c r="AV713" s="95">
        <v>27532743.596435498</v>
      </c>
      <c r="AW713" s="95">
        <v>0</v>
      </c>
      <c r="AX713" s="95">
        <v>62277.223550796502</v>
      </c>
      <c r="AY713" s="95">
        <v>11252258.206665</v>
      </c>
      <c r="AZ713" s="95">
        <v>3595409.24005127</v>
      </c>
      <c r="BA713" s="95">
        <v>0</v>
      </c>
      <c r="BB713" s="95">
        <v>10460065.348632799</v>
      </c>
      <c r="BC713" s="95">
        <v>2213991.1951293899</v>
      </c>
      <c r="BD713" s="95">
        <v>0</v>
      </c>
      <c r="BE713" s="95">
        <v>1089930.1554565399</v>
      </c>
      <c r="BF713" s="95">
        <v>0</v>
      </c>
      <c r="BG713" s="95">
        <v>27535806.744384799</v>
      </c>
      <c r="BH713" s="95">
        <v>6702044.4639282199</v>
      </c>
      <c r="BI713" s="95">
        <v>0</v>
      </c>
      <c r="BJ713" s="95">
        <v>1527904.69694519</v>
      </c>
      <c r="BK713" s="95">
        <v>1092783.3252868699</v>
      </c>
      <c r="BL713" s="95">
        <v>0</v>
      </c>
      <c r="BM713" s="95">
        <v>0</v>
      </c>
      <c r="BN713" s="95">
        <v>0</v>
      </c>
      <c r="BO713" s="95">
        <v>0</v>
      </c>
      <c r="BP713" s="95">
        <v>0</v>
      </c>
      <c r="BQ713" s="95">
        <v>0</v>
      </c>
      <c r="BR713" s="95">
        <v>3671151.7371215802</v>
      </c>
      <c r="BS713" s="95">
        <v>1386687.6946868901</v>
      </c>
      <c r="BT713" s="95">
        <v>0</v>
      </c>
      <c r="BU713" s="95">
        <v>1992889.6299896201</v>
      </c>
      <c r="BV713" s="95">
        <v>1217245.0169677699</v>
      </c>
      <c r="BW713" s="95">
        <v>0</v>
      </c>
      <c r="BX713" s="95">
        <v>220221.38920211801</v>
      </c>
      <c r="BY713" s="95">
        <v>0</v>
      </c>
      <c r="BZ713" s="95">
        <v>0</v>
      </c>
      <c r="CA713" s="95">
        <v>58542.799726963</v>
      </c>
      <c r="CB713" s="95">
        <v>2883964.39880371</v>
      </c>
      <c r="CC713" s="95">
        <v>27623465.349365201</v>
      </c>
      <c r="CD713" s="95">
        <v>8211606.6754760696</v>
      </c>
      <c r="CE713" s="95">
        <v>1188.8033584207301</v>
      </c>
      <c r="CF713" s="95">
        <v>126504.17362117799</v>
      </c>
      <c r="CG713" s="95">
        <v>1090245.6560821501</v>
      </c>
      <c r="CH713" s="95">
        <v>0</v>
      </c>
      <c r="CI713" s="95">
        <v>59725.3938894272</v>
      </c>
      <c r="CJ713" s="95">
        <v>3011249.29797363</v>
      </c>
      <c r="CK713" s="95">
        <v>28757744.236816399</v>
      </c>
      <c r="CL713" s="95">
        <v>8432426.1785888709</v>
      </c>
      <c r="CM713" s="160">
        <v>88239.729909896894</v>
      </c>
      <c r="CN713" s="160">
        <v>12226357.369628901</v>
      </c>
      <c r="CO713" s="160">
        <v>56340612.281738304</v>
      </c>
      <c r="CP713" s="95">
        <v>8432426.1785888709</v>
      </c>
      <c r="CQ713" s="95">
        <v>0</v>
      </c>
      <c r="CR713" s="95">
        <v>0</v>
      </c>
      <c r="CS713" s="95">
        <v>0</v>
      </c>
      <c r="CT713" s="95">
        <v>0</v>
      </c>
      <c r="CU713" s="161">
        <v>3010468.5724248881</v>
      </c>
      <c r="CV713" s="161">
        <v>28713711.00544735</v>
      </c>
    </row>
    <row r="714" spans="1:100" x14ac:dyDescent="0.2">
      <c r="A714" s="94" t="s">
        <v>61</v>
      </c>
      <c r="B714" s="96">
        <v>42795</v>
      </c>
      <c r="C714" s="95">
        <v>51745.612987518303</v>
      </c>
      <c r="D714" s="95">
        <v>0</v>
      </c>
      <c r="E714" s="95">
        <v>6748.7251683473596</v>
      </c>
      <c r="F714" s="95">
        <v>6129.73361831903</v>
      </c>
      <c r="G714" s="95">
        <v>1192.71052958071</v>
      </c>
      <c r="H714" s="95">
        <v>0</v>
      </c>
      <c r="I714" s="95">
        <v>0</v>
      </c>
      <c r="J714" s="95">
        <v>28579.050590753599</v>
      </c>
      <c r="K714" s="95">
        <v>0</v>
      </c>
      <c r="L714" s="95">
        <v>88.707706359215095</v>
      </c>
      <c r="M714" s="95">
        <v>26248.303807020198</v>
      </c>
      <c r="N714" s="95">
        <v>3620.6640243828301</v>
      </c>
      <c r="O714" s="95">
        <v>0</v>
      </c>
      <c r="P714" s="95">
        <v>26066.810494899801</v>
      </c>
      <c r="Q714" s="95">
        <v>2386.5950289070602</v>
      </c>
      <c r="R714" s="95">
        <v>0</v>
      </c>
      <c r="S714" s="95">
        <v>1190.33838218451</v>
      </c>
      <c r="T714" s="95">
        <v>0</v>
      </c>
      <c r="U714" s="95">
        <v>28583.250019311901</v>
      </c>
      <c r="V714" s="95">
        <v>2501768.1643066402</v>
      </c>
      <c r="W714" s="95">
        <v>0</v>
      </c>
      <c r="X714" s="95">
        <v>385345.18900680501</v>
      </c>
      <c r="Y714" s="95">
        <v>339703.14866256702</v>
      </c>
      <c r="Z714" s="95">
        <v>130533.366482735</v>
      </c>
      <c r="AA714" s="95">
        <v>0</v>
      </c>
      <c r="AB714" s="95">
        <v>0</v>
      </c>
      <c r="AC714" s="95">
        <v>9218774.94775391</v>
      </c>
      <c r="AD714" s="95">
        <v>0</v>
      </c>
      <c r="AE714" s="95">
        <v>8517.5892966985703</v>
      </c>
      <c r="AF714" s="95">
        <v>1149851.31352234</v>
      </c>
      <c r="AG714" s="95">
        <v>403597.01200103801</v>
      </c>
      <c r="AH714" s="95">
        <v>0</v>
      </c>
      <c r="AI714" s="95">
        <v>1093270.15257263</v>
      </c>
      <c r="AJ714" s="95">
        <v>238488.147865295</v>
      </c>
      <c r="AK714" s="95">
        <v>0</v>
      </c>
      <c r="AL714" s="95">
        <v>130328.76060676599</v>
      </c>
      <c r="AM714" s="95">
        <v>0</v>
      </c>
      <c r="AN714" s="95">
        <v>9186425.3837890606</v>
      </c>
      <c r="AO714" s="95">
        <v>24564541.605957001</v>
      </c>
      <c r="AP714" s="95">
        <v>0</v>
      </c>
      <c r="AQ714" s="95">
        <v>3249081.5313110398</v>
      </c>
      <c r="AR714" s="95">
        <v>2806509.2060241699</v>
      </c>
      <c r="AS714" s="95">
        <v>1123574.4772796601</v>
      </c>
      <c r="AT714" s="95">
        <v>0</v>
      </c>
      <c r="AU714" s="95">
        <v>0</v>
      </c>
      <c r="AV714" s="95">
        <v>27614758.088622998</v>
      </c>
      <c r="AW714" s="95">
        <v>0</v>
      </c>
      <c r="AX714" s="95">
        <v>54002.9420456886</v>
      </c>
      <c r="AY714" s="95">
        <v>11365825.262573199</v>
      </c>
      <c r="AZ714" s="95">
        <v>3529266.2076110798</v>
      </c>
      <c r="BA714" s="95">
        <v>0</v>
      </c>
      <c r="BB714" s="95">
        <v>10772517.885009799</v>
      </c>
      <c r="BC714" s="95">
        <v>2159832.9405517601</v>
      </c>
      <c r="BD714" s="95">
        <v>0</v>
      </c>
      <c r="BE714" s="95">
        <v>1124675.5123443599</v>
      </c>
      <c r="BF714" s="95">
        <v>0</v>
      </c>
      <c r="BG714" s="95">
        <v>27616332.5778809</v>
      </c>
      <c r="BH714" s="95">
        <v>6815916.9934082003</v>
      </c>
      <c r="BI714" s="95">
        <v>0</v>
      </c>
      <c r="BJ714" s="95">
        <v>1442424.76850891</v>
      </c>
      <c r="BK714" s="95">
        <v>1051972.4743804899</v>
      </c>
      <c r="BL714" s="95">
        <v>0</v>
      </c>
      <c r="BM714" s="95">
        <v>0</v>
      </c>
      <c r="BN714" s="95">
        <v>0</v>
      </c>
      <c r="BO714" s="95">
        <v>0</v>
      </c>
      <c r="BP714" s="95">
        <v>0</v>
      </c>
      <c r="BQ714" s="95">
        <v>0</v>
      </c>
      <c r="BR714" s="95">
        <v>3732290.4894714402</v>
      </c>
      <c r="BS714" s="95">
        <v>1357542.4916381801</v>
      </c>
      <c r="BT714" s="95">
        <v>0</v>
      </c>
      <c r="BU714" s="95">
        <v>2004437.0699920701</v>
      </c>
      <c r="BV714" s="95">
        <v>1157287.07666016</v>
      </c>
      <c r="BW714" s="95">
        <v>0</v>
      </c>
      <c r="BX714" s="95">
        <v>233792.35917091399</v>
      </c>
      <c r="BY714" s="95">
        <v>0</v>
      </c>
      <c r="BZ714" s="95">
        <v>0</v>
      </c>
      <c r="CA714" s="95">
        <v>58370.894814014398</v>
      </c>
      <c r="CB714" s="95">
        <v>2885534.3811645498</v>
      </c>
      <c r="CC714" s="95">
        <v>27743918.333252002</v>
      </c>
      <c r="CD714" s="95">
        <v>8288844.5513915997</v>
      </c>
      <c r="CE714" s="95">
        <v>1191.68727388978</v>
      </c>
      <c r="CF714" s="95">
        <v>129748.012067795</v>
      </c>
      <c r="CG714" s="95">
        <v>1119478.3640441899</v>
      </c>
      <c r="CH714" s="95">
        <v>0</v>
      </c>
      <c r="CI714" s="95">
        <v>59587.8540959358</v>
      </c>
      <c r="CJ714" s="95">
        <v>3015418.55963135</v>
      </c>
      <c r="CK714" s="95">
        <v>28917347.887207001</v>
      </c>
      <c r="CL714" s="95">
        <v>8514830.4331054706</v>
      </c>
      <c r="CM714" s="160">
        <v>87983.347389221206</v>
      </c>
      <c r="CN714" s="160">
        <v>12189153.6009521</v>
      </c>
      <c r="CO714" s="160">
        <v>56530061.980957001</v>
      </c>
      <c r="CP714" s="95">
        <v>8514830.4331054706</v>
      </c>
      <c r="CQ714" s="95">
        <v>0</v>
      </c>
      <c r="CR714" s="95">
        <v>0</v>
      </c>
      <c r="CS714" s="95">
        <v>0</v>
      </c>
      <c r="CT714" s="95">
        <v>0</v>
      </c>
      <c r="CU714" s="161">
        <v>3015282.3932323446</v>
      </c>
      <c r="CV714" s="161">
        <v>28863396.697296191</v>
      </c>
    </row>
    <row r="715" spans="1:100" x14ac:dyDescent="0.2">
      <c r="A715" s="94" t="s">
        <v>61</v>
      </c>
      <c r="B715" s="96">
        <v>42887</v>
      </c>
      <c r="C715" s="95">
        <v>51543.774521827698</v>
      </c>
      <c r="D715" s="95">
        <v>0</v>
      </c>
      <c r="E715" s="95">
        <v>6526.3625159859703</v>
      </c>
      <c r="F715" s="95">
        <v>5916.9039010405504</v>
      </c>
      <c r="G715" s="95">
        <v>1213.4643979817599</v>
      </c>
      <c r="H715" s="95">
        <v>0</v>
      </c>
      <c r="I715" s="95">
        <v>0</v>
      </c>
      <c r="J715" s="95">
        <v>28457.6976714134</v>
      </c>
      <c r="K715" s="95">
        <v>0</v>
      </c>
      <c r="L715" s="95">
        <v>89.348754782229705</v>
      </c>
      <c r="M715" s="95">
        <v>26136.265400648099</v>
      </c>
      <c r="N715" s="95">
        <v>3562.9259243607498</v>
      </c>
      <c r="O715" s="95">
        <v>0</v>
      </c>
      <c r="P715" s="95">
        <v>25943.5400836468</v>
      </c>
      <c r="Q715" s="95">
        <v>2357.1472881138302</v>
      </c>
      <c r="R715" s="95">
        <v>0</v>
      </c>
      <c r="S715" s="95">
        <v>1210.9813605546999</v>
      </c>
      <c r="T715" s="95">
        <v>0</v>
      </c>
      <c r="U715" s="95">
        <v>28459.580042600599</v>
      </c>
      <c r="V715" s="95">
        <v>2494479.5837097201</v>
      </c>
      <c r="W715" s="95">
        <v>0</v>
      </c>
      <c r="X715" s="95">
        <v>370847.22946548503</v>
      </c>
      <c r="Y715" s="95">
        <v>326108.33772277797</v>
      </c>
      <c r="Z715" s="95">
        <v>130938.32417583501</v>
      </c>
      <c r="AA715" s="95">
        <v>0</v>
      </c>
      <c r="AB715" s="95">
        <v>0</v>
      </c>
      <c r="AC715" s="95">
        <v>9138795.4534912091</v>
      </c>
      <c r="AD715" s="95">
        <v>0</v>
      </c>
      <c r="AE715" s="95">
        <v>9155.2874767780304</v>
      </c>
      <c r="AF715" s="95">
        <v>1148598.74867249</v>
      </c>
      <c r="AG715" s="95">
        <v>393890.53460311901</v>
      </c>
      <c r="AH715" s="95">
        <v>0</v>
      </c>
      <c r="AI715" s="95">
        <v>1059121.09538269</v>
      </c>
      <c r="AJ715" s="95">
        <v>237622.79258155799</v>
      </c>
      <c r="AK715" s="95">
        <v>0</v>
      </c>
      <c r="AL715" s="95">
        <v>130550.72776317599</v>
      </c>
      <c r="AM715" s="95">
        <v>0</v>
      </c>
      <c r="AN715" s="95">
        <v>9154328.6489257794</v>
      </c>
      <c r="AO715" s="95">
        <v>24636772.6474609</v>
      </c>
      <c r="AP715" s="95">
        <v>0</v>
      </c>
      <c r="AQ715" s="95">
        <v>3141054.2630004901</v>
      </c>
      <c r="AR715" s="95">
        <v>2706581.4871215802</v>
      </c>
      <c r="AS715" s="95">
        <v>1137151.3240509001</v>
      </c>
      <c r="AT715" s="95">
        <v>0</v>
      </c>
      <c r="AU715" s="95">
        <v>0</v>
      </c>
      <c r="AV715" s="95">
        <v>27522462.220947299</v>
      </c>
      <c r="AW715" s="95">
        <v>0</v>
      </c>
      <c r="AX715" s="95">
        <v>62517.949690818801</v>
      </c>
      <c r="AY715" s="95">
        <v>11416873.8359375</v>
      </c>
      <c r="AZ715" s="95">
        <v>3473519.9796142601</v>
      </c>
      <c r="BA715" s="95">
        <v>0</v>
      </c>
      <c r="BB715" s="95">
        <v>10500631.6594238</v>
      </c>
      <c r="BC715" s="95">
        <v>2140446.0379943801</v>
      </c>
      <c r="BD715" s="95">
        <v>0</v>
      </c>
      <c r="BE715" s="95">
        <v>1130326.2194366499</v>
      </c>
      <c r="BF715" s="95">
        <v>0</v>
      </c>
      <c r="BG715" s="95">
        <v>27519418.1721191</v>
      </c>
      <c r="BH715" s="95">
        <v>6713862.2767944299</v>
      </c>
      <c r="BI715" s="95">
        <v>0</v>
      </c>
      <c r="BJ715" s="95">
        <v>1393314.11351013</v>
      </c>
      <c r="BK715" s="95">
        <v>1010920.37285614</v>
      </c>
      <c r="BL715" s="95">
        <v>0</v>
      </c>
      <c r="BM715" s="95">
        <v>0</v>
      </c>
      <c r="BN715" s="95">
        <v>0</v>
      </c>
      <c r="BO715" s="95">
        <v>0</v>
      </c>
      <c r="BP715" s="95">
        <v>0</v>
      </c>
      <c r="BQ715" s="95">
        <v>0</v>
      </c>
      <c r="BR715" s="95">
        <v>3717866.0773620601</v>
      </c>
      <c r="BS715" s="95">
        <v>1332082.70755005</v>
      </c>
      <c r="BT715" s="95">
        <v>0</v>
      </c>
      <c r="BU715" s="95">
        <v>2021365.5199890099</v>
      </c>
      <c r="BV715" s="95">
        <v>1147858.0877533001</v>
      </c>
      <c r="BW715" s="95">
        <v>0</v>
      </c>
      <c r="BX715" s="95">
        <v>236070.86915016201</v>
      </c>
      <c r="BY715" s="95">
        <v>0</v>
      </c>
      <c r="BZ715" s="95">
        <v>0</v>
      </c>
      <c r="CA715" s="95">
        <v>58081.026983261101</v>
      </c>
      <c r="CB715" s="95">
        <v>2860177.0796203599</v>
      </c>
      <c r="CC715" s="95">
        <v>27744396.8361816</v>
      </c>
      <c r="CD715" s="95">
        <v>8106726.6699829102</v>
      </c>
      <c r="CE715" s="95">
        <v>1212.65839624405</v>
      </c>
      <c r="CF715" s="95">
        <v>132017.349233627</v>
      </c>
      <c r="CG715" s="95">
        <v>1142170.5322265599</v>
      </c>
      <c r="CH715" s="95">
        <v>0</v>
      </c>
      <c r="CI715" s="95">
        <v>59286.713295936599</v>
      </c>
      <c r="CJ715" s="95">
        <v>2992052.4899902302</v>
      </c>
      <c r="CK715" s="95">
        <v>28822336.295410201</v>
      </c>
      <c r="CL715" s="95">
        <v>8330677.9689331101</v>
      </c>
      <c r="CM715" s="160">
        <v>87551.648224830598</v>
      </c>
      <c r="CN715" s="160">
        <v>12150419.2495117</v>
      </c>
      <c r="CO715" s="160">
        <v>56541804.457031302</v>
      </c>
      <c r="CP715" s="95">
        <v>8330677.9689331101</v>
      </c>
      <c r="CQ715" s="95">
        <v>0</v>
      </c>
      <c r="CR715" s="95">
        <v>0</v>
      </c>
      <c r="CS715" s="95">
        <v>0</v>
      </c>
      <c r="CT715" s="95">
        <v>0</v>
      </c>
      <c r="CU715" s="161">
        <v>2992194.4288539868</v>
      </c>
      <c r="CV715" s="161">
        <v>28886567.368408158</v>
      </c>
    </row>
    <row r="716" spans="1:100" x14ac:dyDescent="0.2">
      <c r="A716" s="94" t="s">
        <v>61</v>
      </c>
      <c r="B716" s="96">
        <v>42979</v>
      </c>
      <c r="C716" s="95">
        <v>51340.765124320998</v>
      </c>
      <c r="D716" s="95">
        <v>0</v>
      </c>
      <c r="E716" s="95">
        <v>6304.3616361617997</v>
      </c>
      <c r="F716" s="95">
        <v>5737.7588177323296</v>
      </c>
      <c r="G716" s="95">
        <v>1261.66090083122</v>
      </c>
      <c r="H716" s="95">
        <v>0</v>
      </c>
      <c r="I716" s="95">
        <v>0</v>
      </c>
      <c r="J716" s="95">
        <v>28329.129335880301</v>
      </c>
      <c r="K716" s="95">
        <v>0</v>
      </c>
      <c r="L716" s="95">
        <v>97.280129649676397</v>
      </c>
      <c r="M716" s="95">
        <v>26128.892714500402</v>
      </c>
      <c r="N716" s="95">
        <v>3457.1171830594499</v>
      </c>
      <c r="O716" s="95">
        <v>0</v>
      </c>
      <c r="P716" s="95">
        <v>25657.884917259202</v>
      </c>
      <c r="Q716" s="95">
        <v>2326.20205324888</v>
      </c>
      <c r="R716" s="95">
        <v>0</v>
      </c>
      <c r="S716" s="95">
        <v>1262.1246386319399</v>
      </c>
      <c r="T716" s="95">
        <v>0</v>
      </c>
      <c r="U716" s="95">
        <v>28331.4688088894</v>
      </c>
      <c r="V716" s="95">
        <v>2466248.3569946298</v>
      </c>
      <c r="W716" s="95">
        <v>0</v>
      </c>
      <c r="X716" s="95">
        <v>351615.59534454299</v>
      </c>
      <c r="Y716" s="95">
        <v>307354.43509292603</v>
      </c>
      <c r="Z716" s="95">
        <v>133164.93227195699</v>
      </c>
      <c r="AA716" s="95">
        <v>0</v>
      </c>
      <c r="AB716" s="95">
        <v>0</v>
      </c>
      <c r="AC716" s="95">
        <v>9050294.7884521503</v>
      </c>
      <c r="AD716" s="95">
        <v>0</v>
      </c>
      <c r="AE716" s="95">
        <v>9561.3510994911194</v>
      </c>
      <c r="AF716" s="95">
        <v>1136319.4294891399</v>
      </c>
      <c r="AG716" s="95">
        <v>385190.33253097499</v>
      </c>
      <c r="AH716" s="95">
        <v>0</v>
      </c>
      <c r="AI716" s="95">
        <v>1050964.3720703099</v>
      </c>
      <c r="AJ716" s="95">
        <v>234902.12614059399</v>
      </c>
      <c r="AK716" s="95">
        <v>0</v>
      </c>
      <c r="AL716" s="95">
        <v>132772.95036125201</v>
      </c>
      <c r="AM716" s="95">
        <v>0</v>
      </c>
      <c r="AN716" s="95">
        <v>9053934.06787109</v>
      </c>
      <c r="AO716" s="95">
        <v>24483884.2504883</v>
      </c>
      <c r="AP716" s="95">
        <v>0</v>
      </c>
      <c r="AQ716" s="95">
        <v>2992475.6627197298</v>
      </c>
      <c r="AR716" s="95">
        <v>2538251.9731750502</v>
      </c>
      <c r="AS716" s="95">
        <v>1165788.8754730199</v>
      </c>
      <c r="AT716" s="95">
        <v>0</v>
      </c>
      <c r="AU716" s="95">
        <v>0</v>
      </c>
      <c r="AV716" s="95">
        <v>27461533.644287098</v>
      </c>
      <c r="AW716" s="95">
        <v>0</v>
      </c>
      <c r="AX716" s="95">
        <v>70046.540491104097</v>
      </c>
      <c r="AY716" s="95">
        <v>11381265.620117201</v>
      </c>
      <c r="AZ716" s="95">
        <v>3419582.7306823698</v>
      </c>
      <c r="BA716" s="95">
        <v>0</v>
      </c>
      <c r="BB716" s="95">
        <v>10513675.6867676</v>
      </c>
      <c r="BC716" s="95">
        <v>2134809.9580078102</v>
      </c>
      <c r="BD716" s="95">
        <v>0</v>
      </c>
      <c r="BE716" s="95">
        <v>1157371.01489258</v>
      </c>
      <c r="BF716" s="95">
        <v>0</v>
      </c>
      <c r="BG716" s="95">
        <v>27462977.106201202</v>
      </c>
      <c r="BH716" s="95">
        <v>6709967.0320434598</v>
      </c>
      <c r="BI716" s="95">
        <v>0</v>
      </c>
      <c r="BJ716" s="95">
        <v>1320463.41648865</v>
      </c>
      <c r="BK716" s="95">
        <v>947562.932945251</v>
      </c>
      <c r="BL716" s="95">
        <v>0</v>
      </c>
      <c r="BM716" s="95">
        <v>0</v>
      </c>
      <c r="BN716" s="95">
        <v>0</v>
      </c>
      <c r="BO716" s="95">
        <v>0</v>
      </c>
      <c r="BP716" s="95">
        <v>0</v>
      </c>
      <c r="BQ716" s="95">
        <v>0</v>
      </c>
      <c r="BR716" s="95">
        <v>3700708.7329406701</v>
      </c>
      <c r="BS716" s="95">
        <v>1303795.69177246</v>
      </c>
      <c r="BT716" s="95">
        <v>0</v>
      </c>
      <c r="BU716" s="95">
        <v>1753029.48999023</v>
      </c>
      <c r="BV716" s="95">
        <v>1126655.7398834201</v>
      </c>
      <c r="BW716" s="95">
        <v>0</v>
      </c>
      <c r="BX716" s="95">
        <v>206822.89926147499</v>
      </c>
      <c r="BY716" s="95">
        <v>0</v>
      </c>
      <c r="BZ716" s="95">
        <v>0</v>
      </c>
      <c r="CA716" s="95">
        <v>57683.619764328003</v>
      </c>
      <c r="CB716" s="95">
        <v>2821738.06921387</v>
      </c>
      <c r="CC716" s="95">
        <v>27595438.894042999</v>
      </c>
      <c r="CD716" s="95">
        <v>8024747.1096801804</v>
      </c>
      <c r="CE716" s="95">
        <v>1262.4859210699799</v>
      </c>
      <c r="CF716" s="95">
        <v>132961.664987564</v>
      </c>
      <c r="CG716" s="95">
        <v>1160394.1429290799</v>
      </c>
      <c r="CH716" s="95">
        <v>0</v>
      </c>
      <c r="CI716" s="95">
        <v>58939.686467647603</v>
      </c>
      <c r="CJ716" s="95">
        <v>2955623.4477844201</v>
      </c>
      <c r="CK716" s="95">
        <v>28649550.576904301</v>
      </c>
      <c r="CL716" s="95">
        <v>8253476.7330932599</v>
      </c>
      <c r="CM716" s="160">
        <v>87077.365115165696</v>
      </c>
      <c r="CN716" s="160">
        <v>12057156.092285199</v>
      </c>
      <c r="CO716" s="160">
        <v>56184178.740722701</v>
      </c>
      <c r="CP716" s="95">
        <v>8253476.7330932599</v>
      </c>
      <c r="CQ716" s="95">
        <v>0</v>
      </c>
      <c r="CR716" s="95">
        <v>0</v>
      </c>
      <c r="CS716" s="95">
        <v>0</v>
      </c>
      <c r="CT716" s="95">
        <v>0</v>
      </c>
      <c r="CU716" s="161">
        <v>2954699.7342014341</v>
      </c>
      <c r="CV716" s="161">
        <v>28755833.036972079</v>
      </c>
    </row>
    <row r="717" spans="1:100" x14ac:dyDescent="0.2">
      <c r="A717" s="94" t="s">
        <v>61</v>
      </c>
      <c r="B717" s="96">
        <v>43070</v>
      </c>
      <c r="C717" s="95">
        <v>51720.4553260803</v>
      </c>
      <c r="D717" s="95">
        <v>0</v>
      </c>
      <c r="E717" s="95">
        <v>6089.6444529295004</v>
      </c>
      <c r="F717" s="95">
        <v>5554.53757798672</v>
      </c>
      <c r="G717" s="95">
        <v>1284.47128416598</v>
      </c>
      <c r="H717" s="95">
        <v>0</v>
      </c>
      <c r="I717" s="95">
        <v>0</v>
      </c>
      <c r="J717" s="95">
        <v>28001.168976545301</v>
      </c>
      <c r="K717" s="95">
        <v>0</v>
      </c>
      <c r="L717" s="95">
        <v>87.717658551409798</v>
      </c>
      <c r="M717" s="95">
        <v>26344.895239591599</v>
      </c>
      <c r="N717" s="95">
        <v>3342.30239450932</v>
      </c>
      <c r="O717" s="95">
        <v>0</v>
      </c>
      <c r="P717" s="95">
        <v>25787.9948225021</v>
      </c>
      <c r="Q717" s="95">
        <v>2314.4246414303798</v>
      </c>
      <c r="R717" s="95">
        <v>0</v>
      </c>
      <c r="S717" s="95">
        <v>1284.12166902423</v>
      </c>
      <c r="T717" s="95">
        <v>0</v>
      </c>
      <c r="U717" s="95">
        <v>28009.138075351701</v>
      </c>
      <c r="V717" s="95">
        <v>2428999.96240234</v>
      </c>
      <c r="W717" s="95">
        <v>0</v>
      </c>
      <c r="X717" s="95">
        <v>342138.01780700701</v>
      </c>
      <c r="Y717" s="95">
        <v>296909.81326675398</v>
      </c>
      <c r="Z717" s="95">
        <v>134293.90778350801</v>
      </c>
      <c r="AA717" s="95">
        <v>0</v>
      </c>
      <c r="AB717" s="95">
        <v>0</v>
      </c>
      <c r="AC717" s="95">
        <v>9013704.3135986291</v>
      </c>
      <c r="AD717" s="95">
        <v>0</v>
      </c>
      <c r="AE717" s="95">
        <v>8621.7119108438492</v>
      </c>
      <c r="AF717" s="95">
        <v>1129310.1537323</v>
      </c>
      <c r="AG717" s="95">
        <v>374139.91124725301</v>
      </c>
      <c r="AH717" s="95">
        <v>0</v>
      </c>
      <c r="AI717" s="95">
        <v>1025116.76596069</v>
      </c>
      <c r="AJ717" s="95">
        <v>230720.98594665501</v>
      </c>
      <c r="AK717" s="95">
        <v>0</v>
      </c>
      <c r="AL717" s="95">
        <v>134383.02047538801</v>
      </c>
      <c r="AM717" s="95">
        <v>0</v>
      </c>
      <c r="AN717" s="95">
        <v>9027325.0939941406</v>
      </c>
      <c r="AO717" s="95">
        <v>24242086.774902299</v>
      </c>
      <c r="AP717" s="95">
        <v>0</v>
      </c>
      <c r="AQ717" s="95">
        <v>2937460.01812744</v>
      </c>
      <c r="AR717" s="95">
        <v>2449995.6605834998</v>
      </c>
      <c r="AS717" s="95">
        <v>1170821.41221619</v>
      </c>
      <c r="AT717" s="95">
        <v>0</v>
      </c>
      <c r="AU717" s="95">
        <v>0</v>
      </c>
      <c r="AV717" s="95">
        <v>27377439.236083999</v>
      </c>
      <c r="AW717" s="95">
        <v>0</v>
      </c>
      <c r="AX717" s="95">
        <v>70530.868307113604</v>
      </c>
      <c r="AY717" s="95">
        <v>11400969.0979004</v>
      </c>
      <c r="AZ717" s="95">
        <v>3336984.1940918001</v>
      </c>
      <c r="BA717" s="95">
        <v>0</v>
      </c>
      <c r="BB717" s="95">
        <v>10166681.869628901</v>
      </c>
      <c r="BC717" s="95">
        <v>2127572.86291504</v>
      </c>
      <c r="BD717" s="95">
        <v>0</v>
      </c>
      <c r="BE717" s="95">
        <v>1176365.2792816199</v>
      </c>
      <c r="BF717" s="95">
        <v>0</v>
      </c>
      <c r="BG717" s="95">
        <v>27381132.630615201</v>
      </c>
      <c r="BH717" s="95">
        <v>6726842.3203735398</v>
      </c>
      <c r="BI717" s="95">
        <v>0</v>
      </c>
      <c r="BJ717" s="95">
        <v>1279333.0264129599</v>
      </c>
      <c r="BK717" s="95">
        <v>908992.45036315895</v>
      </c>
      <c r="BL717" s="95">
        <v>0</v>
      </c>
      <c r="BM717" s="95">
        <v>0</v>
      </c>
      <c r="BN717" s="95">
        <v>0</v>
      </c>
      <c r="BO717" s="95">
        <v>0</v>
      </c>
      <c r="BP717" s="95">
        <v>0</v>
      </c>
      <c r="BQ717" s="95">
        <v>0</v>
      </c>
      <c r="BR717" s="95">
        <v>3742233.5440978999</v>
      </c>
      <c r="BS717" s="95">
        <v>1274938.80778503</v>
      </c>
      <c r="BT717" s="95">
        <v>0</v>
      </c>
      <c r="BU717" s="95">
        <v>1922338.33998108</v>
      </c>
      <c r="BV717" s="95">
        <v>1101385.5828857401</v>
      </c>
      <c r="BW717" s="95">
        <v>0</v>
      </c>
      <c r="BX717" s="95">
        <v>234999.359165192</v>
      </c>
      <c r="BY717" s="95">
        <v>0</v>
      </c>
      <c r="BZ717" s="95">
        <v>0</v>
      </c>
      <c r="CA717" s="95">
        <v>57901.385439872698</v>
      </c>
      <c r="CB717" s="95">
        <v>2771039.4230041499</v>
      </c>
      <c r="CC717" s="95">
        <v>27154045.5869141</v>
      </c>
      <c r="CD717" s="95">
        <v>7971186.9359130897</v>
      </c>
      <c r="CE717" s="95">
        <v>1286.2266332507099</v>
      </c>
      <c r="CF717" s="95">
        <v>134291.18827056899</v>
      </c>
      <c r="CG717" s="95">
        <v>1176868.81428528</v>
      </c>
      <c r="CH717" s="95">
        <v>0</v>
      </c>
      <c r="CI717" s="95">
        <v>59181.452963828997</v>
      </c>
      <c r="CJ717" s="95">
        <v>2905276.26171875</v>
      </c>
      <c r="CK717" s="95">
        <v>28361035.743652299</v>
      </c>
      <c r="CL717" s="95">
        <v>8205299.16760254</v>
      </c>
      <c r="CM717" s="160">
        <v>86996.458607673601</v>
      </c>
      <c r="CN717" s="160">
        <v>11945613.228393599</v>
      </c>
      <c r="CO717" s="160">
        <v>55717798.617675804</v>
      </c>
      <c r="CP717" s="95">
        <v>8205299.16760254</v>
      </c>
      <c r="CQ717" s="95">
        <v>0</v>
      </c>
      <c r="CR717" s="95">
        <v>0</v>
      </c>
      <c r="CS717" s="95">
        <v>0</v>
      </c>
      <c r="CT717" s="95">
        <v>0</v>
      </c>
      <c r="CU717" s="161">
        <v>2905330.6112747188</v>
      </c>
      <c r="CV717" s="161">
        <v>28330914.401199378</v>
      </c>
    </row>
    <row r="718" spans="1:100" x14ac:dyDescent="0.2">
      <c r="A718" s="94" t="s">
        <v>61</v>
      </c>
      <c r="B718" s="96">
        <v>43160</v>
      </c>
      <c r="C718" s="95">
        <v>50976.835100650802</v>
      </c>
      <c r="D718" s="95">
        <v>0</v>
      </c>
      <c r="E718" s="95">
        <v>5870.0327624678603</v>
      </c>
      <c r="F718" s="95">
        <v>5337.0504810810098</v>
      </c>
      <c r="G718" s="95">
        <v>1278.4632462412101</v>
      </c>
      <c r="H718" s="95">
        <v>0</v>
      </c>
      <c r="I718" s="95">
        <v>0</v>
      </c>
      <c r="J718" s="95">
        <v>27839.391396045699</v>
      </c>
      <c r="K718" s="95">
        <v>0</v>
      </c>
      <c r="L718" s="95">
        <v>78.484749526716797</v>
      </c>
      <c r="M718" s="95">
        <v>25819.13449049</v>
      </c>
      <c r="N718" s="95">
        <v>3251.1169702708698</v>
      </c>
      <c r="O718" s="95">
        <v>0</v>
      </c>
      <c r="P718" s="95">
        <v>25309.802798748002</v>
      </c>
      <c r="Q718" s="95">
        <v>2241.35116124153</v>
      </c>
      <c r="R718" s="95">
        <v>0</v>
      </c>
      <c r="S718" s="95">
        <v>1277.56441508234</v>
      </c>
      <c r="T718" s="95">
        <v>0</v>
      </c>
      <c r="U718" s="95">
        <v>27842.4312064648</v>
      </c>
      <c r="V718" s="95">
        <v>2398803.1858825702</v>
      </c>
      <c r="W718" s="95">
        <v>0</v>
      </c>
      <c r="X718" s="95">
        <v>332734.30066680902</v>
      </c>
      <c r="Y718" s="95">
        <v>288087.88587570202</v>
      </c>
      <c r="Z718" s="95">
        <v>130776.826473236</v>
      </c>
      <c r="AA718" s="95">
        <v>0</v>
      </c>
      <c r="AB718" s="95">
        <v>0</v>
      </c>
      <c r="AC718" s="95">
        <v>8933944.9440918006</v>
      </c>
      <c r="AD718" s="95">
        <v>0</v>
      </c>
      <c r="AE718" s="95">
        <v>7823.0801831483795</v>
      </c>
      <c r="AF718" s="95">
        <v>1120809.5723419201</v>
      </c>
      <c r="AG718" s="95">
        <v>364040.84358978301</v>
      </c>
      <c r="AH718" s="95">
        <v>0</v>
      </c>
      <c r="AI718" s="95">
        <v>1002872.16488647</v>
      </c>
      <c r="AJ718" s="95">
        <v>227982.71427726699</v>
      </c>
      <c r="AK718" s="95">
        <v>0</v>
      </c>
      <c r="AL718" s="95">
        <v>130508.479816437</v>
      </c>
      <c r="AM718" s="95">
        <v>0</v>
      </c>
      <c r="AN718" s="95">
        <v>8963975.2513427697</v>
      </c>
      <c r="AO718" s="95">
        <v>24045435.823974598</v>
      </c>
      <c r="AP718" s="95">
        <v>0</v>
      </c>
      <c r="AQ718" s="95">
        <v>2861603.9533996601</v>
      </c>
      <c r="AR718" s="95">
        <v>2408445.8324890099</v>
      </c>
      <c r="AS718" s="95">
        <v>1150335.0262756301</v>
      </c>
      <c r="AT718" s="95">
        <v>0</v>
      </c>
      <c r="AU718" s="95">
        <v>0</v>
      </c>
      <c r="AV718" s="95">
        <v>27338206.607421901</v>
      </c>
      <c r="AW718" s="95">
        <v>0</v>
      </c>
      <c r="AX718" s="95">
        <v>44206.594967842102</v>
      </c>
      <c r="AY718" s="95">
        <v>11387965.537841801</v>
      </c>
      <c r="AZ718" s="95">
        <v>3284741.19818115</v>
      </c>
      <c r="BA718" s="95">
        <v>0</v>
      </c>
      <c r="BB718" s="95">
        <v>9992834.6766357403</v>
      </c>
      <c r="BC718" s="95">
        <v>2101068.5178527799</v>
      </c>
      <c r="BD718" s="95">
        <v>0</v>
      </c>
      <c r="BE718" s="95">
        <v>1149252.32420349</v>
      </c>
      <c r="BF718" s="95">
        <v>0</v>
      </c>
      <c r="BG718" s="95">
        <v>27343768.880127002</v>
      </c>
      <c r="BH718" s="95">
        <v>6609346.6585082998</v>
      </c>
      <c r="BI718" s="95">
        <v>0</v>
      </c>
      <c r="BJ718" s="95">
        <v>1221859.3986358601</v>
      </c>
      <c r="BK718" s="95">
        <v>882282.74506378197</v>
      </c>
      <c r="BL718" s="95">
        <v>0</v>
      </c>
      <c r="BM718" s="95">
        <v>0</v>
      </c>
      <c r="BN718" s="95">
        <v>0</v>
      </c>
      <c r="BO718" s="95">
        <v>0</v>
      </c>
      <c r="BP718" s="95">
        <v>0</v>
      </c>
      <c r="BQ718" s="95">
        <v>0</v>
      </c>
      <c r="BR718" s="95">
        <v>3726027.32385254</v>
      </c>
      <c r="BS718" s="95">
        <v>1244795.1951904299</v>
      </c>
      <c r="BT718" s="95">
        <v>0</v>
      </c>
      <c r="BU718" s="95">
        <v>1839657.80999756</v>
      </c>
      <c r="BV718" s="95">
        <v>1071573.0421295201</v>
      </c>
      <c r="BW718" s="95">
        <v>0</v>
      </c>
      <c r="BX718" s="95">
        <v>235563.03915214501</v>
      </c>
      <c r="BY718" s="95">
        <v>0</v>
      </c>
      <c r="BZ718" s="95">
        <v>0</v>
      </c>
      <c r="CA718" s="95">
        <v>56689.7262535095</v>
      </c>
      <c r="CB718" s="95">
        <v>2732536.7784118699</v>
      </c>
      <c r="CC718" s="95">
        <v>26874901.3598633</v>
      </c>
      <c r="CD718" s="95">
        <v>7874566.3617553702</v>
      </c>
      <c r="CE718" s="95">
        <v>1276.9056057929999</v>
      </c>
      <c r="CF718" s="95">
        <v>131717.32608795201</v>
      </c>
      <c r="CG718" s="95">
        <v>1161210.28656006</v>
      </c>
      <c r="CH718" s="95">
        <v>0</v>
      </c>
      <c r="CI718" s="95">
        <v>57985.780569553397</v>
      </c>
      <c r="CJ718" s="95">
        <v>2864642.5195007301</v>
      </c>
      <c r="CK718" s="95">
        <v>28032351.357910201</v>
      </c>
      <c r="CL718" s="95">
        <v>8101760.1885376005</v>
      </c>
      <c r="CM718" s="160">
        <v>85601.548521995501</v>
      </c>
      <c r="CN718" s="160">
        <v>11824432.7734375</v>
      </c>
      <c r="CO718" s="160">
        <v>55573234.070800804</v>
      </c>
      <c r="CP718" s="95">
        <v>8101760.1885376005</v>
      </c>
      <c r="CQ718" s="95">
        <v>0</v>
      </c>
      <c r="CR718" s="95">
        <v>0</v>
      </c>
      <c r="CS718" s="95">
        <v>0</v>
      </c>
      <c r="CT718" s="95">
        <v>0</v>
      </c>
      <c r="CU718" s="161">
        <v>2864254.104499822</v>
      </c>
      <c r="CV718" s="161">
        <v>28036111.646423358</v>
      </c>
    </row>
    <row r="719" spans="1:100" x14ac:dyDescent="0.2">
      <c r="A719" s="94" t="s">
        <v>61</v>
      </c>
      <c r="B719" s="96">
        <v>43252</v>
      </c>
      <c r="C719" s="95">
        <v>51328.735939025901</v>
      </c>
      <c r="D719" s="95">
        <v>0</v>
      </c>
      <c r="E719" s="95">
        <v>5668.3145833611497</v>
      </c>
      <c r="F719" s="95">
        <v>5165.9430143237096</v>
      </c>
      <c r="G719" s="95">
        <v>1256.76443937421</v>
      </c>
      <c r="H719" s="95">
        <v>0</v>
      </c>
      <c r="I719" s="95">
        <v>0</v>
      </c>
      <c r="J719" s="95">
        <v>27585.5002496243</v>
      </c>
      <c r="K719" s="95">
        <v>0</v>
      </c>
      <c r="L719" s="95">
        <v>65.775520396418898</v>
      </c>
      <c r="M719" s="95">
        <v>26289.9943871498</v>
      </c>
      <c r="N719" s="95">
        <v>3134.5569792091801</v>
      </c>
      <c r="O719" s="95">
        <v>0</v>
      </c>
      <c r="P719" s="95">
        <v>25308.8494901657</v>
      </c>
      <c r="Q719" s="95">
        <v>2215.5034887194602</v>
      </c>
      <c r="R719" s="95">
        <v>0</v>
      </c>
      <c r="S719" s="95">
        <v>1252.0501581430401</v>
      </c>
      <c r="T719" s="95">
        <v>0</v>
      </c>
      <c r="U719" s="95">
        <v>27582.959777831999</v>
      </c>
      <c r="V719" s="95">
        <v>2379057.3638305701</v>
      </c>
      <c r="W719" s="95">
        <v>0</v>
      </c>
      <c r="X719" s="95">
        <v>316207.66953659098</v>
      </c>
      <c r="Y719" s="95">
        <v>272766.20266342198</v>
      </c>
      <c r="Z719" s="95">
        <v>129861.12847709699</v>
      </c>
      <c r="AA719" s="95">
        <v>0</v>
      </c>
      <c r="AB719" s="95">
        <v>0</v>
      </c>
      <c r="AC719" s="95">
        <v>8888572.9556884803</v>
      </c>
      <c r="AD719" s="95">
        <v>0</v>
      </c>
      <c r="AE719" s="95">
        <v>7335.71341872215</v>
      </c>
      <c r="AF719" s="95">
        <v>1114817.7402496301</v>
      </c>
      <c r="AG719" s="95">
        <v>350554.07089614897</v>
      </c>
      <c r="AH719" s="95">
        <v>0</v>
      </c>
      <c r="AI719" s="95">
        <v>998768.02607727097</v>
      </c>
      <c r="AJ719" s="95">
        <v>224090.56321907</v>
      </c>
      <c r="AK719" s="95">
        <v>0</v>
      </c>
      <c r="AL719" s="95">
        <v>129583.351336479</v>
      </c>
      <c r="AM719" s="95">
        <v>0</v>
      </c>
      <c r="AN719" s="95">
        <v>8847516.4974365197</v>
      </c>
      <c r="AO719" s="95">
        <v>23934170.5463867</v>
      </c>
      <c r="AP719" s="95">
        <v>0</v>
      </c>
      <c r="AQ719" s="95">
        <v>2762783.5825805701</v>
      </c>
      <c r="AR719" s="95">
        <v>2293291.7525939899</v>
      </c>
      <c r="AS719" s="95">
        <v>1136120.5405426</v>
      </c>
      <c r="AT719" s="95">
        <v>0</v>
      </c>
      <c r="AU719" s="95">
        <v>0</v>
      </c>
      <c r="AV719" s="95">
        <v>27335452.677002002</v>
      </c>
      <c r="AW719" s="95">
        <v>0</v>
      </c>
      <c r="AX719" s="95">
        <v>48231.682582378402</v>
      </c>
      <c r="AY719" s="95">
        <v>11383000.425415</v>
      </c>
      <c r="AZ719" s="95">
        <v>3188686.8621521001</v>
      </c>
      <c r="BA719" s="95">
        <v>0</v>
      </c>
      <c r="BB719" s="95">
        <v>10025588.482910199</v>
      </c>
      <c r="BC719" s="95">
        <v>2076478.45489502</v>
      </c>
      <c r="BD719" s="95">
        <v>0</v>
      </c>
      <c r="BE719" s="95">
        <v>1147131.7842254599</v>
      </c>
      <c r="BF719" s="95">
        <v>0</v>
      </c>
      <c r="BG719" s="95">
        <v>27327785.162841801</v>
      </c>
      <c r="BH719" s="95">
        <v>6673811.0388183603</v>
      </c>
      <c r="BI719" s="95">
        <v>0</v>
      </c>
      <c r="BJ719" s="95">
        <v>1169283.2134857201</v>
      </c>
      <c r="BK719" s="95">
        <v>828995.16743469203</v>
      </c>
      <c r="BL719" s="95">
        <v>0</v>
      </c>
      <c r="BM719" s="95">
        <v>0</v>
      </c>
      <c r="BN719" s="95">
        <v>0</v>
      </c>
      <c r="BO719" s="95">
        <v>0</v>
      </c>
      <c r="BP719" s="95">
        <v>0</v>
      </c>
      <c r="BQ719" s="95">
        <v>0</v>
      </c>
      <c r="BR719" s="95">
        <v>3737290.6576843299</v>
      </c>
      <c r="BS719" s="95">
        <v>1196912.4775390599</v>
      </c>
      <c r="BT719" s="95">
        <v>0</v>
      </c>
      <c r="BU719" s="95">
        <v>1907286.61999512</v>
      </c>
      <c r="BV719" s="95">
        <v>1060925.4243316699</v>
      </c>
      <c r="BW719" s="95">
        <v>0</v>
      </c>
      <c r="BX719" s="95">
        <v>236854.859140396</v>
      </c>
      <c r="BY719" s="95">
        <v>0</v>
      </c>
      <c r="BZ719" s="95">
        <v>0</v>
      </c>
      <c r="CA719" s="95">
        <v>57018.8942365646</v>
      </c>
      <c r="CB719" s="95">
        <v>2693931.7487182599</v>
      </c>
      <c r="CC719" s="95">
        <v>26707830.755371101</v>
      </c>
      <c r="CD719" s="95">
        <v>7844989.3619384803</v>
      </c>
      <c r="CE719" s="95">
        <v>1255.29270769656</v>
      </c>
      <c r="CF719" s="95">
        <v>129266.111463547</v>
      </c>
      <c r="CG719" s="95">
        <v>1141066.31590271</v>
      </c>
      <c r="CH719" s="95">
        <v>0</v>
      </c>
      <c r="CI719" s="95">
        <v>58264.989006519303</v>
      </c>
      <c r="CJ719" s="95">
        <v>2823015.1844482399</v>
      </c>
      <c r="CK719" s="95">
        <v>27842016.6721191</v>
      </c>
      <c r="CL719" s="95">
        <v>8069633.36218262</v>
      </c>
      <c r="CM719" s="160">
        <v>85652.271542549104</v>
      </c>
      <c r="CN719" s="160">
        <v>11720619.102417</v>
      </c>
      <c r="CO719" s="160">
        <v>55167972.332519501</v>
      </c>
      <c r="CP719" s="95">
        <v>8069633.36218262</v>
      </c>
      <c r="CQ719" s="95">
        <v>0</v>
      </c>
      <c r="CR719" s="95">
        <v>0</v>
      </c>
      <c r="CS719" s="95">
        <v>0</v>
      </c>
      <c r="CT719" s="95">
        <v>0</v>
      </c>
      <c r="CU719" s="161">
        <v>2823197.8601818071</v>
      </c>
      <c r="CV719" s="161">
        <v>27848897.071273811</v>
      </c>
    </row>
    <row r="720" spans="1:100" x14ac:dyDescent="0.2">
      <c r="A720" s="94" t="s">
        <v>61</v>
      </c>
      <c r="B720" s="96">
        <v>43344</v>
      </c>
      <c r="C720" s="95">
        <v>51116.819562435201</v>
      </c>
      <c r="D720" s="95">
        <v>0</v>
      </c>
      <c r="E720" s="95">
        <v>5461.2236438393602</v>
      </c>
      <c r="F720" s="95">
        <v>4986.3377354145096</v>
      </c>
      <c r="G720" s="95">
        <v>1214.96115110815</v>
      </c>
      <c r="H720" s="95">
        <v>0</v>
      </c>
      <c r="I720" s="95">
        <v>0</v>
      </c>
      <c r="J720" s="95">
        <v>27275.163455247901</v>
      </c>
      <c r="K720" s="95">
        <v>0</v>
      </c>
      <c r="L720" s="95">
        <v>76.172690565697806</v>
      </c>
      <c r="M720" s="95">
        <v>26083.808471202901</v>
      </c>
      <c r="N720" s="95">
        <v>3083.8176993429702</v>
      </c>
      <c r="O720" s="95">
        <v>0</v>
      </c>
      <c r="P720" s="95">
        <v>25182.090137720101</v>
      </c>
      <c r="Q720" s="95">
        <v>2167.1038637757301</v>
      </c>
      <c r="R720" s="95">
        <v>0</v>
      </c>
      <c r="S720" s="95">
        <v>1215.37487521768</v>
      </c>
      <c r="T720" s="95">
        <v>0</v>
      </c>
      <c r="U720" s="95">
        <v>27278.5453593731</v>
      </c>
      <c r="V720" s="95">
        <v>2360058.0068969699</v>
      </c>
      <c r="W720" s="95">
        <v>0</v>
      </c>
      <c r="X720" s="95">
        <v>306067.89520263701</v>
      </c>
      <c r="Y720" s="95">
        <v>264062.79116821301</v>
      </c>
      <c r="Z720" s="95">
        <v>129655.687459946</v>
      </c>
      <c r="AA720" s="95">
        <v>0</v>
      </c>
      <c r="AB720" s="95">
        <v>0</v>
      </c>
      <c r="AC720" s="95">
        <v>8791854.8557128906</v>
      </c>
      <c r="AD720" s="95">
        <v>0</v>
      </c>
      <c r="AE720" s="95">
        <v>7320.1728240251496</v>
      </c>
      <c r="AF720" s="95">
        <v>1117708.27526855</v>
      </c>
      <c r="AG720" s="95">
        <v>344421.34381485003</v>
      </c>
      <c r="AH720" s="95">
        <v>0</v>
      </c>
      <c r="AI720" s="95">
        <v>980557.82634735096</v>
      </c>
      <c r="AJ720" s="95">
        <v>217846.88159942601</v>
      </c>
      <c r="AK720" s="95">
        <v>0</v>
      </c>
      <c r="AL720" s="95">
        <v>129073.390723228</v>
      </c>
      <c r="AM720" s="95">
        <v>0</v>
      </c>
      <c r="AN720" s="95">
        <v>8786641.73681641</v>
      </c>
      <c r="AO720" s="95">
        <v>23828147.2651367</v>
      </c>
      <c r="AP720" s="95">
        <v>0</v>
      </c>
      <c r="AQ720" s="95">
        <v>2683219.8772582998</v>
      </c>
      <c r="AR720" s="95">
        <v>2234593.0455322298</v>
      </c>
      <c r="AS720" s="95">
        <v>1142733.6487121601</v>
      </c>
      <c r="AT720" s="95">
        <v>0</v>
      </c>
      <c r="AU720" s="95">
        <v>0</v>
      </c>
      <c r="AV720" s="95">
        <v>27190305.625</v>
      </c>
      <c r="AW720" s="95">
        <v>0</v>
      </c>
      <c r="AX720" s="95">
        <v>56386.412275791197</v>
      </c>
      <c r="AY720" s="95">
        <v>11484613.640625</v>
      </c>
      <c r="AZ720" s="95">
        <v>3155096.4879455599</v>
      </c>
      <c r="BA720" s="95">
        <v>0</v>
      </c>
      <c r="BB720" s="95">
        <v>9833841.93823242</v>
      </c>
      <c r="BC720" s="95">
        <v>2033886.9354248</v>
      </c>
      <c r="BD720" s="95">
        <v>0</v>
      </c>
      <c r="BE720" s="95">
        <v>1145963.71336365</v>
      </c>
      <c r="BF720" s="95">
        <v>0</v>
      </c>
      <c r="BG720" s="95">
        <v>27187189.972656298</v>
      </c>
      <c r="BH720" s="95">
        <v>6638321.2551269503</v>
      </c>
      <c r="BI720" s="95">
        <v>0</v>
      </c>
      <c r="BJ720" s="95">
        <v>1139921.12750244</v>
      </c>
      <c r="BK720" s="95">
        <v>810914.66437530494</v>
      </c>
      <c r="BL720" s="95">
        <v>0</v>
      </c>
      <c r="BM720" s="95">
        <v>0</v>
      </c>
      <c r="BN720" s="95">
        <v>0</v>
      </c>
      <c r="BO720" s="95">
        <v>0</v>
      </c>
      <c r="BP720" s="95">
        <v>0</v>
      </c>
      <c r="BQ720" s="95">
        <v>0</v>
      </c>
      <c r="BR720" s="95">
        <v>3762365.6525878902</v>
      </c>
      <c r="BS720" s="95">
        <v>1192042.9763793901</v>
      </c>
      <c r="BT720" s="95">
        <v>0</v>
      </c>
      <c r="BU720" s="95">
        <v>1638252.2699890099</v>
      </c>
      <c r="BV720" s="95">
        <v>1039049.33010864</v>
      </c>
      <c r="BW720" s="95">
        <v>0</v>
      </c>
      <c r="BX720" s="95">
        <v>201935.09927558899</v>
      </c>
      <c r="BY720" s="95">
        <v>0</v>
      </c>
      <c r="BZ720" s="95">
        <v>0</v>
      </c>
      <c r="CA720" s="95">
        <v>56616.242270946503</v>
      </c>
      <c r="CB720" s="95">
        <v>2668897.01885986</v>
      </c>
      <c r="CC720" s="95">
        <v>26609221.010009799</v>
      </c>
      <c r="CD720" s="95">
        <v>7772685.3928222703</v>
      </c>
      <c r="CE720" s="95">
        <v>1215.71783061326</v>
      </c>
      <c r="CF720" s="95">
        <v>129121.82226848599</v>
      </c>
      <c r="CG720" s="95">
        <v>1148649.2858428999</v>
      </c>
      <c r="CH720" s="95">
        <v>0</v>
      </c>
      <c r="CI720" s="95">
        <v>57829.170465946198</v>
      </c>
      <c r="CJ720" s="95">
        <v>2797972.8053894001</v>
      </c>
      <c r="CK720" s="95">
        <v>27701706.746582001</v>
      </c>
      <c r="CL720" s="95">
        <v>7997780.10583496</v>
      </c>
      <c r="CM720" s="160">
        <v>84903.979568481402</v>
      </c>
      <c r="CN720" s="160">
        <v>11598287.836792</v>
      </c>
      <c r="CO720" s="160">
        <v>54824491.3671875</v>
      </c>
      <c r="CP720" s="95">
        <v>7997780.10583496</v>
      </c>
      <c r="CQ720" s="95">
        <v>0</v>
      </c>
      <c r="CR720" s="95">
        <v>0</v>
      </c>
      <c r="CS720" s="95">
        <v>0</v>
      </c>
      <c r="CT720" s="95">
        <v>0</v>
      </c>
      <c r="CU720" s="161">
        <v>2798018.841128346</v>
      </c>
      <c r="CV720" s="161">
        <v>27757870.295852698</v>
      </c>
    </row>
    <row r="721" spans="1:100" x14ac:dyDescent="0.2">
      <c r="A721" s="94" t="s">
        <v>61</v>
      </c>
      <c r="B721" s="96">
        <v>43435</v>
      </c>
      <c r="C721" s="95">
        <v>50801.357347488403</v>
      </c>
      <c r="D721" s="95">
        <v>0</v>
      </c>
      <c r="E721" s="95">
        <v>5237.44840037823</v>
      </c>
      <c r="F721" s="95">
        <v>4825.01385134459</v>
      </c>
      <c r="G721" s="95">
        <v>1204.08005656302</v>
      </c>
      <c r="H721" s="95">
        <v>0</v>
      </c>
      <c r="I721" s="95">
        <v>0</v>
      </c>
      <c r="J721" s="95">
        <v>26947.8100690842</v>
      </c>
      <c r="K721" s="95">
        <v>0</v>
      </c>
      <c r="L721" s="95">
        <v>68.8763828482479</v>
      </c>
      <c r="M721" s="95">
        <v>26002.102095603899</v>
      </c>
      <c r="N721" s="95">
        <v>3004.3939788043499</v>
      </c>
      <c r="O721" s="95">
        <v>0</v>
      </c>
      <c r="P721" s="95">
        <v>24972.1807205677</v>
      </c>
      <c r="Q721" s="95">
        <v>2107.2275470197201</v>
      </c>
      <c r="R721" s="95">
        <v>0</v>
      </c>
      <c r="S721" s="95">
        <v>1204.3361491113899</v>
      </c>
      <c r="T721" s="95">
        <v>0</v>
      </c>
      <c r="U721" s="95">
        <v>26954.857731580702</v>
      </c>
      <c r="V721" s="95">
        <v>2367070.4929809598</v>
      </c>
      <c r="W721" s="95">
        <v>0</v>
      </c>
      <c r="X721" s="95">
        <v>291151.32405471802</v>
      </c>
      <c r="Y721" s="95">
        <v>249769.61093521101</v>
      </c>
      <c r="Z721" s="95">
        <v>128753.121556282</v>
      </c>
      <c r="AA721" s="95">
        <v>0</v>
      </c>
      <c r="AB721" s="95">
        <v>0</v>
      </c>
      <c r="AC721" s="95">
        <v>8710972.7282714806</v>
      </c>
      <c r="AD721" s="95">
        <v>0</v>
      </c>
      <c r="AE721" s="95">
        <v>7544.7521173954001</v>
      </c>
      <c r="AF721" s="95">
        <v>1118907.6886444101</v>
      </c>
      <c r="AG721" s="95">
        <v>334797.11418914801</v>
      </c>
      <c r="AH721" s="95">
        <v>0</v>
      </c>
      <c r="AI721" s="95">
        <v>978900.31511688197</v>
      </c>
      <c r="AJ721" s="95">
        <v>219544.90834045401</v>
      </c>
      <c r="AK721" s="95">
        <v>0</v>
      </c>
      <c r="AL721" s="95">
        <v>128925.661030769</v>
      </c>
      <c r="AM721" s="95">
        <v>0</v>
      </c>
      <c r="AN721" s="95">
        <v>8723786.6219482403</v>
      </c>
      <c r="AO721" s="95">
        <v>24279692.645996101</v>
      </c>
      <c r="AP721" s="95">
        <v>0</v>
      </c>
      <c r="AQ721" s="95">
        <v>2594000.9802856399</v>
      </c>
      <c r="AR721" s="95">
        <v>2151493.1372375502</v>
      </c>
      <c r="AS721" s="95">
        <v>1153361.5339965799</v>
      </c>
      <c r="AT721" s="95">
        <v>0</v>
      </c>
      <c r="AU721" s="95">
        <v>0</v>
      </c>
      <c r="AV721" s="95">
        <v>27152572.9060059</v>
      </c>
      <c r="AW721" s="95">
        <v>0</v>
      </c>
      <c r="AX721" s="95">
        <v>50807.296374320998</v>
      </c>
      <c r="AY721" s="95">
        <v>11612643.521728501</v>
      </c>
      <c r="AZ721" s="95">
        <v>3105506.0594482399</v>
      </c>
      <c r="BA721" s="95">
        <v>0</v>
      </c>
      <c r="BB721" s="95">
        <v>9981705.7462158203</v>
      </c>
      <c r="BC721" s="95">
        <v>2094452.7108306901</v>
      </c>
      <c r="BD721" s="95">
        <v>0</v>
      </c>
      <c r="BE721" s="95">
        <v>1155510.6590118399</v>
      </c>
      <c r="BF721" s="95">
        <v>0</v>
      </c>
      <c r="BG721" s="95">
        <v>27159794.652832001</v>
      </c>
      <c r="BH721" s="95">
        <v>6659124.8086547898</v>
      </c>
      <c r="BI721" s="95">
        <v>0</v>
      </c>
      <c r="BJ721" s="95">
        <v>1078265.99234009</v>
      </c>
      <c r="BK721" s="95">
        <v>770959.28370666504</v>
      </c>
      <c r="BL721" s="95">
        <v>0</v>
      </c>
      <c r="BM721" s="95">
        <v>0</v>
      </c>
      <c r="BN721" s="95">
        <v>0</v>
      </c>
      <c r="BO721" s="95">
        <v>0</v>
      </c>
      <c r="BP721" s="95">
        <v>0</v>
      </c>
      <c r="BQ721" s="95">
        <v>0</v>
      </c>
      <c r="BR721" s="95">
        <v>3766020.1595153799</v>
      </c>
      <c r="BS721" s="95">
        <v>1157563.7147522001</v>
      </c>
      <c r="BT721" s="95">
        <v>0</v>
      </c>
      <c r="BU721" s="95">
        <v>1834919.2999877899</v>
      </c>
      <c r="BV721" s="95">
        <v>1012224.8581543</v>
      </c>
      <c r="BW721" s="95">
        <v>0</v>
      </c>
      <c r="BX721" s="95">
        <v>226676.459178925</v>
      </c>
      <c r="BY721" s="95">
        <v>0</v>
      </c>
      <c r="BZ721" s="95">
        <v>0</v>
      </c>
      <c r="CA721" s="95">
        <v>56156.617681980097</v>
      </c>
      <c r="CB721" s="95">
        <v>2660158.35089111</v>
      </c>
      <c r="CC721" s="95">
        <v>26809048.347656298</v>
      </c>
      <c r="CD721" s="95">
        <v>7690874.27307129</v>
      </c>
      <c r="CE721" s="95">
        <v>1206.92907974124</v>
      </c>
      <c r="CF721" s="95">
        <v>128844.74105835</v>
      </c>
      <c r="CG721" s="95">
        <v>1156115.24389648</v>
      </c>
      <c r="CH721" s="95">
        <v>0</v>
      </c>
      <c r="CI721" s="95">
        <v>57360.772643089302</v>
      </c>
      <c r="CJ721" s="95">
        <v>2789194.60693359</v>
      </c>
      <c r="CK721" s="95">
        <v>28064399.9538574</v>
      </c>
      <c r="CL721" s="95">
        <v>7916191.5690307599</v>
      </c>
      <c r="CM721" s="160">
        <v>84127.607998848005</v>
      </c>
      <c r="CN721" s="160">
        <v>11519869.1640625</v>
      </c>
      <c r="CO721" s="160">
        <v>55160603.4365234</v>
      </c>
      <c r="CP721" s="95">
        <v>7916191.5690307599</v>
      </c>
      <c r="CQ721" s="95">
        <v>0</v>
      </c>
      <c r="CR721" s="95">
        <v>0</v>
      </c>
      <c r="CS721" s="95">
        <v>0</v>
      </c>
      <c r="CT721" s="95">
        <v>0</v>
      </c>
      <c r="CU721" s="161">
        <v>2789003.0919494601</v>
      </c>
      <c r="CV721" s="161">
        <v>27965163.591552779</v>
      </c>
    </row>
    <row r="722" spans="1:100" x14ac:dyDescent="0.2">
      <c r="A722" s="94" t="s">
        <v>61</v>
      </c>
      <c r="B722" s="96">
        <v>43525</v>
      </c>
      <c r="C722" s="95">
        <v>51268.469046592698</v>
      </c>
      <c r="D722" s="95">
        <v>0</v>
      </c>
      <c r="E722" s="95">
        <v>4992.8845782875997</v>
      </c>
      <c r="F722" s="95">
        <v>4690.4659600853902</v>
      </c>
      <c r="G722" s="95">
        <v>1204.5800167918201</v>
      </c>
      <c r="H722" s="95">
        <v>0</v>
      </c>
      <c r="I722" s="95">
        <v>0</v>
      </c>
      <c r="J722" s="95">
        <v>26713.114311456698</v>
      </c>
      <c r="K722" s="95">
        <v>0</v>
      </c>
      <c r="L722" s="95">
        <v>62.116322915535399</v>
      </c>
      <c r="M722" s="95">
        <v>26012.778673172001</v>
      </c>
      <c r="N722" s="95">
        <v>2890.7663578689098</v>
      </c>
      <c r="O722" s="95">
        <v>0</v>
      </c>
      <c r="P722" s="95">
        <v>25145.9094767571</v>
      </c>
      <c r="Q722" s="95">
        <v>1925.0687353313001</v>
      </c>
      <c r="R722" s="95">
        <v>0</v>
      </c>
      <c r="S722" s="95">
        <v>1204.15946365893</v>
      </c>
      <c r="T722" s="95">
        <v>0</v>
      </c>
      <c r="U722" s="95">
        <v>26714.641625165899</v>
      </c>
      <c r="V722" s="95">
        <v>2353740.6736755399</v>
      </c>
      <c r="W722" s="95">
        <v>0</v>
      </c>
      <c r="X722" s="95">
        <v>272924.05018234299</v>
      </c>
      <c r="Y722" s="95">
        <v>234972.85620880101</v>
      </c>
      <c r="Z722" s="95">
        <v>128195.723508835</v>
      </c>
      <c r="AA722" s="95">
        <v>0</v>
      </c>
      <c r="AB722" s="95">
        <v>0</v>
      </c>
      <c r="AC722" s="95">
        <v>8659425.05078125</v>
      </c>
      <c r="AD722" s="95">
        <v>0</v>
      </c>
      <c r="AE722" s="95">
        <v>4563.1735452413604</v>
      </c>
      <c r="AF722" s="95">
        <v>1112960.29576111</v>
      </c>
      <c r="AG722" s="95">
        <v>326612.20746994001</v>
      </c>
      <c r="AH722" s="95">
        <v>0</v>
      </c>
      <c r="AI722" s="95">
        <v>970332.80569457996</v>
      </c>
      <c r="AJ722" s="95">
        <v>214152.98023796099</v>
      </c>
      <c r="AK722" s="95">
        <v>0</v>
      </c>
      <c r="AL722" s="95">
        <v>127935.033819199</v>
      </c>
      <c r="AM722" s="95">
        <v>0</v>
      </c>
      <c r="AN722" s="95">
        <v>8643255.2730712909</v>
      </c>
      <c r="AO722" s="95">
        <v>24225832.3122559</v>
      </c>
      <c r="AP722" s="95">
        <v>0</v>
      </c>
      <c r="AQ722" s="95">
        <v>2455841.1259460398</v>
      </c>
      <c r="AR722" s="95">
        <v>2025467.60466003</v>
      </c>
      <c r="AS722" s="95">
        <v>1145057.59425354</v>
      </c>
      <c r="AT722" s="95">
        <v>0</v>
      </c>
      <c r="AU722" s="95">
        <v>0</v>
      </c>
      <c r="AV722" s="95">
        <v>27103033.034423798</v>
      </c>
      <c r="AW722" s="95">
        <v>0</v>
      </c>
      <c r="AX722" s="95">
        <v>37760.886930942499</v>
      </c>
      <c r="AY722" s="95">
        <v>11646961.7648926</v>
      </c>
      <c r="AZ722" s="95">
        <v>3044857.20422363</v>
      </c>
      <c r="BA722" s="95">
        <v>0</v>
      </c>
      <c r="BB722" s="95">
        <v>9918351.9210205097</v>
      </c>
      <c r="BC722" s="95">
        <v>2057194.66908264</v>
      </c>
      <c r="BD722" s="95">
        <v>0</v>
      </c>
      <c r="BE722" s="95">
        <v>1153648.0668640099</v>
      </c>
      <c r="BF722" s="95">
        <v>0</v>
      </c>
      <c r="BG722" s="95">
        <v>27113092.183349598</v>
      </c>
      <c r="BH722" s="95">
        <v>6646614.3496093797</v>
      </c>
      <c r="BI722" s="95">
        <v>0</v>
      </c>
      <c r="BJ722" s="95">
        <v>868141.67523193394</v>
      </c>
      <c r="BK722" s="95">
        <v>712333.22770690895</v>
      </c>
      <c r="BL722" s="95">
        <v>0</v>
      </c>
      <c r="BM722" s="95">
        <v>0</v>
      </c>
      <c r="BN722" s="95">
        <v>0</v>
      </c>
      <c r="BO722" s="95">
        <v>0</v>
      </c>
      <c r="BP722" s="95">
        <v>0</v>
      </c>
      <c r="BQ722" s="95">
        <v>0</v>
      </c>
      <c r="BR722" s="95">
        <v>3761069.4382629399</v>
      </c>
      <c r="BS722" s="95">
        <v>1125643.2022094701</v>
      </c>
      <c r="BT722" s="95">
        <v>0</v>
      </c>
      <c r="BU722" s="95">
        <v>1780472.48999023</v>
      </c>
      <c r="BV722" s="95">
        <v>863950.92374420201</v>
      </c>
      <c r="BW722" s="95">
        <v>0</v>
      </c>
      <c r="BX722" s="95">
        <v>233472.69915008501</v>
      </c>
      <c r="BY722" s="95">
        <v>0</v>
      </c>
      <c r="BZ722" s="95">
        <v>0</v>
      </c>
      <c r="CA722" s="95">
        <v>56056.955023288698</v>
      </c>
      <c r="CB722" s="95">
        <v>2629712.6405029302</v>
      </c>
      <c r="CC722" s="95">
        <v>26741864.173339799</v>
      </c>
      <c r="CD722" s="95">
        <v>7565707.19677734</v>
      </c>
      <c r="CE722" s="95">
        <v>1202.6033074408799</v>
      </c>
      <c r="CF722" s="95">
        <v>127283.973449707</v>
      </c>
      <c r="CG722" s="95">
        <v>1147564.4385070801</v>
      </c>
      <c r="CH722" s="95">
        <v>0</v>
      </c>
      <c r="CI722" s="95">
        <v>57271.737835407301</v>
      </c>
      <c r="CJ722" s="95">
        <v>2757848.6448669401</v>
      </c>
      <c r="CK722" s="95">
        <v>27846054.623046901</v>
      </c>
      <c r="CL722" s="95">
        <v>7790261.9348754901</v>
      </c>
      <c r="CM722" s="160">
        <v>83750.082653045698</v>
      </c>
      <c r="CN722" s="160">
        <v>11443543.877929701</v>
      </c>
      <c r="CO722" s="160">
        <v>55040743.917968802</v>
      </c>
      <c r="CP722" s="95">
        <v>7790261.9348754901</v>
      </c>
      <c r="CQ722" s="95">
        <v>0</v>
      </c>
      <c r="CR722" s="95">
        <v>0</v>
      </c>
      <c r="CS722" s="95">
        <v>0</v>
      </c>
      <c r="CT722" s="95">
        <v>0</v>
      </c>
      <c r="CU722" s="161">
        <v>2756996.6139526372</v>
      </c>
      <c r="CV722" s="161">
        <v>27889428.611846879</v>
      </c>
    </row>
    <row r="723" spans="1:100" x14ac:dyDescent="0.2">
      <c r="A723" s="94" t="s">
        <v>61</v>
      </c>
      <c r="B723" s="96">
        <v>43617</v>
      </c>
      <c r="C723" s="95">
        <v>50754.432027816802</v>
      </c>
      <c r="D723" s="95">
        <v>0</v>
      </c>
      <c r="E723" s="95">
        <v>4798.6205343007996</v>
      </c>
      <c r="F723" s="95">
        <v>4556.2499232292203</v>
      </c>
      <c r="G723" s="95">
        <v>1205.2221282422499</v>
      </c>
      <c r="H723" s="95">
        <v>0</v>
      </c>
      <c r="I723" s="95">
        <v>0</v>
      </c>
      <c r="J723" s="95">
        <v>26487.7954573631</v>
      </c>
      <c r="K723" s="95">
        <v>0</v>
      </c>
      <c r="L723" s="95">
        <v>68.728339718654794</v>
      </c>
      <c r="M723" s="95">
        <v>25877.884149312998</v>
      </c>
      <c r="N723" s="95">
        <v>2846.1205706894398</v>
      </c>
      <c r="O723" s="95">
        <v>0</v>
      </c>
      <c r="P723" s="95">
        <v>24950.350984811801</v>
      </c>
      <c r="Q723" s="95">
        <v>1852.9361215829799</v>
      </c>
      <c r="R723" s="95">
        <v>0</v>
      </c>
      <c r="S723" s="95">
        <v>1200.6974701136401</v>
      </c>
      <c r="T723" s="95">
        <v>0</v>
      </c>
      <c r="U723" s="95">
        <v>26478.6198410988</v>
      </c>
      <c r="V723" s="95">
        <v>2330920.3483581501</v>
      </c>
      <c r="W723" s="95">
        <v>0</v>
      </c>
      <c r="X723" s="95">
        <v>262092.49692916899</v>
      </c>
      <c r="Y723" s="95">
        <v>223424.85322570801</v>
      </c>
      <c r="Z723" s="95">
        <v>125727.12733554799</v>
      </c>
      <c r="AA723" s="95">
        <v>0</v>
      </c>
      <c r="AB723" s="95">
        <v>0</v>
      </c>
      <c r="AC723" s="95">
        <v>8616374.71630859</v>
      </c>
      <c r="AD723" s="95">
        <v>0</v>
      </c>
      <c r="AE723" s="95">
        <v>5906.3755129575702</v>
      </c>
      <c r="AF723" s="95">
        <v>1105306.7303009001</v>
      </c>
      <c r="AG723" s="95">
        <v>318387.42269516003</v>
      </c>
      <c r="AH723" s="95">
        <v>0</v>
      </c>
      <c r="AI723" s="95">
        <v>952935.39246368397</v>
      </c>
      <c r="AJ723" s="95">
        <v>207926.19042968799</v>
      </c>
      <c r="AK723" s="95">
        <v>0</v>
      </c>
      <c r="AL723" s="95">
        <v>125689.328314781</v>
      </c>
      <c r="AM723" s="95">
        <v>0</v>
      </c>
      <c r="AN723" s="95">
        <v>8629467.7425537091</v>
      </c>
      <c r="AO723" s="95">
        <v>24140667.0556641</v>
      </c>
      <c r="AP723" s="95">
        <v>0</v>
      </c>
      <c r="AQ723" s="95">
        <v>2345677.3092346201</v>
      </c>
      <c r="AR723" s="95">
        <v>1918305.92247009</v>
      </c>
      <c r="AS723" s="95">
        <v>1129738.4921875</v>
      </c>
      <c r="AT723" s="95">
        <v>0</v>
      </c>
      <c r="AU723" s="95">
        <v>0</v>
      </c>
      <c r="AV723" s="95">
        <v>27083829.924072299</v>
      </c>
      <c r="AW723" s="95">
        <v>0</v>
      </c>
      <c r="AX723" s="95">
        <v>43109.060404777498</v>
      </c>
      <c r="AY723" s="95">
        <v>11623664.026367201</v>
      </c>
      <c r="AZ723" s="95">
        <v>2994295.9812316899</v>
      </c>
      <c r="BA723" s="95">
        <v>0</v>
      </c>
      <c r="BB723" s="95">
        <v>9783349.1950683594</v>
      </c>
      <c r="BC723" s="95">
        <v>1999834.3913879399</v>
      </c>
      <c r="BD723" s="95">
        <v>0</v>
      </c>
      <c r="BE723" s="95">
        <v>1137912.02131653</v>
      </c>
      <c r="BF723" s="95">
        <v>0</v>
      </c>
      <c r="BG723" s="95">
        <v>27070862.169189502</v>
      </c>
      <c r="BH723" s="95">
        <v>6592778.9980468797</v>
      </c>
      <c r="BI723" s="95">
        <v>0</v>
      </c>
      <c r="BJ723" s="95">
        <v>811712.30278015102</v>
      </c>
      <c r="BK723" s="95">
        <v>677785.84516143799</v>
      </c>
      <c r="BL723" s="95">
        <v>0</v>
      </c>
      <c r="BM723" s="95">
        <v>0</v>
      </c>
      <c r="BN723" s="95">
        <v>0</v>
      </c>
      <c r="BO723" s="95">
        <v>0</v>
      </c>
      <c r="BP723" s="95">
        <v>0</v>
      </c>
      <c r="BQ723" s="95">
        <v>0</v>
      </c>
      <c r="BR723" s="95">
        <v>3758689.74291992</v>
      </c>
      <c r="BS723" s="95">
        <v>1105527.3650054899</v>
      </c>
      <c r="BT723" s="95">
        <v>0</v>
      </c>
      <c r="BU723" s="95">
        <v>1819083.7599945101</v>
      </c>
      <c r="BV723" s="95">
        <v>815319.68822479201</v>
      </c>
      <c r="BW723" s="95">
        <v>0</v>
      </c>
      <c r="BX723" s="95">
        <v>231222.08914565999</v>
      </c>
      <c r="BY723" s="95">
        <v>0</v>
      </c>
      <c r="BZ723" s="95">
        <v>0</v>
      </c>
      <c r="CA723" s="95">
        <v>55583.753892898603</v>
      </c>
      <c r="CB723" s="95">
        <v>2598680.4416503902</v>
      </c>
      <c r="CC723" s="95">
        <v>26556847.894775402</v>
      </c>
      <c r="CD723" s="95">
        <v>7413864.0166626005</v>
      </c>
      <c r="CE723" s="95">
        <v>1203.1673234403099</v>
      </c>
      <c r="CF723" s="95">
        <v>127153.555276871</v>
      </c>
      <c r="CG723" s="95">
        <v>1148263.3610534701</v>
      </c>
      <c r="CH723" s="95">
        <v>0</v>
      </c>
      <c r="CI723" s="95">
        <v>56779.373350143404</v>
      </c>
      <c r="CJ723" s="95">
        <v>2724566.1514892601</v>
      </c>
      <c r="CK723" s="95">
        <v>27687929.996093798</v>
      </c>
      <c r="CL723" s="95">
        <v>7633254.5369262705</v>
      </c>
      <c r="CM723" s="160">
        <v>83081.087100982695</v>
      </c>
      <c r="CN723" s="160">
        <v>11353743.1102295</v>
      </c>
      <c r="CO723" s="160">
        <v>54723546.198242202</v>
      </c>
      <c r="CP723" s="95">
        <v>7633254.5369262705</v>
      </c>
      <c r="CQ723" s="95">
        <v>0</v>
      </c>
      <c r="CR723" s="95">
        <v>0</v>
      </c>
      <c r="CS723" s="95">
        <v>0</v>
      </c>
      <c r="CT723" s="95">
        <v>0</v>
      </c>
      <c r="CU723" s="161">
        <v>2725833.9969272614</v>
      </c>
      <c r="CV723" s="161">
        <v>27705111.255828872</v>
      </c>
    </row>
    <row r="724" spans="1:100" x14ac:dyDescent="0.2">
      <c r="A724" s="94" t="s">
        <v>61</v>
      </c>
      <c r="B724" s="96">
        <v>43709</v>
      </c>
      <c r="C724" s="95">
        <v>50674.131129741698</v>
      </c>
      <c r="D724" s="95">
        <v>0</v>
      </c>
      <c r="E724" s="95">
        <v>4594.0899662375496</v>
      </c>
      <c r="F724" s="95">
        <v>4416.3866539001501</v>
      </c>
      <c r="G724" s="95">
        <v>1159.4056293219301</v>
      </c>
      <c r="H724" s="95">
        <v>0</v>
      </c>
      <c r="I724" s="95">
        <v>0</v>
      </c>
      <c r="J724" s="95">
        <v>26268.790475845301</v>
      </c>
      <c r="K724" s="95">
        <v>0</v>
      </c>
      <c r="L724" s="95">
        <v>63.126944432035103</v>
      </c>
      <c r="M724" s="95">
        <v>25748.699382305102</v>
      </c>
      <c r="N724" s="95">
        <v>2784.91094815731</v>
      </c>
      <c r="O724" s="95">
        <v>0</v>
      </c>
      <c r="P724" s="95">
        <v>24908.088645935099</v>
      </c>
      <c r="Q724" s="95">
        <v>1793.26035553217</v>
      </c>
      <c r="R724" s="95">
        <v>0</v>
      </c>
      <c r="S724" s="95">
        <v>1159.80529990792</v>
      </c>
      <c r="T724" s="95">
        <v>0</v>
      </c>
      <c r="U724" s="95">
        <v>26273.2222046852</v>
      </c>
      <c r="V724" s="95">
        <v>2314865.7839355501</v>
      </c>
      <c r="W724" s="95">
        <v>0</v>
      </c>
      <c r="X724" s="95">
        <v>248469.21489524801</v>
      </c>
      <c r="Y724" s="95">
        <v>211542.306146622</v>
      </c>
      <c r="Z724" s="95">
        <v>120282.39492321</v>
      </c>
      <c r="AA724" s="95">
        <v>0</v>
      </c>
      <c r="AB724" s="95">
        <v>0</v>
      </c>
      <c r="AC724" s="95">
        <v>8592612.4841308594</v>
      </c>
      <c r="AD724" s="95">
        <v>0</v>
      </c>
      <c r="AE724" s="95">
        <v>2970.8887648284399</v>
      </c>
      <c r="AF724" s="95">
        <v>1093832.2204742399</v>
      </c>
      <c r="AG724" s="95">
        <v>310406.12206649798</v>
      </c>
      <c r="AH724" s="95">
        <v>0</v>
      </c>
      <c r="AI724" s="95">
        <v>952079.74704742397</v>
      </c>
      <c r="AJ724" s="95">
        <v>204009.64857673601</v>
      </c>
      <c r="AK724" s="95">
        <v>0</v>
      </c>
      <c r="AL724" s="95">
        <v>119471.21563243899</v>
      </c>
      <c r="AM724" s="95">
        <v>0</v>
      </c>
      <c r="AN724" s="95">
        <v>8578547.9373779297</v>
      </c>
      <c r="AO724" s="95">
        <v>24083845.7263184</v>
      </c>
      <c r="AP724" s="95">
        <v>0</v>
      </c>
      <c r="AQ724" s="95">
        <v>2252207.5797729502</v>
      </c>
      <c r="AR724" s="95">
        <v>1838440.50170898</v>
      </c>
      <c r="AS724" s="95">
        <v>1099970.44316101</v>
      </c>
      <c r="AT724" s="95">
        <v>0</v>
      </c>
      <c r="AU724" s="95">
        <v>0</v>
      </c>
      <c r="AV724" s="95">
        <v>27065430.969970699</v>
      </c>
      <c r="AW724" s="95">
        <v>0</v>
      </c>
      <c r="AX724" s="95">
        <v>35947.455133914897</v>
      </c>
      <c r="AY724" s="95">
        <v>11571602.396850601</v>
      </c>
      <c r="AZ724" s="95">
        <v>2944467.6828308101</v>
      </c>
      <c r="BA724" s="95">
        <v>0</v>
      </c>
      <c r="BB724" s="95">
        <v>9803440.5792236291</v>
      </c>
      <c r="BC724" s="95">
        <v>1984146.5368957501</v>
      </c>
      <c r="BD724" s="95">
        <v>0</v>
      </c>
      <c r="BE724" s="95">
        <v>1085299.5705719001</v>
      </c>
      <c r="BF724" s="95">
        <v>0</v>
      </c>
      <c r="BG724" s="95">
        <v>27058765.056396499</v>
      </c>
      <c r="BH724" s="95">
        <v>6601090.0068359403</v>
      </c>
      <c r="BI724" s="95">
        <v>0</v>
      </c>
      <c r="BJ724" s="95">
        <v>739945.05112457299</v>
      </c>
      <c r="BK724" s="95">
        <v>631117.37097930897</v>
      </c>
      <c r="BL724" s="95">
        <v>0</v>
      </c>
      <c r="BM724" s="95">
        <v>0</v>
      </c>
      <c r="BN724" s="95">
        <v>0</v>
      </c>
      <c r="BO724" s="95">
        <v>0</v>
      </c>
      <c r="BP724" s="95">
        <v>0</v>
      </c>
      <c r="BQ724" s="95">
        <v>0</v>
      </c>
      <c r="BR724" s="95">
        <v>3743357.25994873</v>
      </c>
      <c r="BS724" s="95">
        <v>1088206.4335022001</v>
      </c>
      <c r="BT724" s="95">
        <v>0</v>
      </c>
      <c r="BU724" s="95">
        <v>1592161.42999268</v>
      </c>
      <c r="BV724" s="95">
        <v>767116.37365722703</v>
      </c>
      <c r="BW724" s="95">
        <v>0</v>
      </c>
      <c r="BX724" s="95">
        <v>187568.29933357201</v>
      </c>
      <c r="BY724" s="95">
        <v>0</v>
      </c>
      <c r="BZ724" s="95">
        <v>0</v>
      </c>
      <c r="CA724" s="95">
        <v>55320.572360038801</v>
      </c>
      <c r="CB724" s="95">
        <v>2563409.9538879399</v>
      </c>
      <c r="CC724" s="95">
        <v>26357825.939941399</v>
      </c>
      <c r="CD724" s="95">
        <v>7321630.8806152297</v>
      </c>
      <c r="CE724" s="95">
        <v>1160.16189932823</v>
      </c>
      <c r="CF724" s="95">
        <v>119512.766186714</v>
      </c>
      <c r="CG724" s="95">
        <v>1088905.6253967299</v>
      </c>
      <c r="CH724" s="95">
        <v>0</v>
      </c>
      <c r="CI724" s="95">
        <v>56479.281538486503</v>
      </c>
      <c r="CJ724" s="95">
        <v>2683772.0714416499</v>
      </c>
      <c r="CK724" s="95">
        <v>27438584.129394501</v>
      </c>
      <c r="CL724" s="95">
        <v>7532092.4746704102</v>
      </c>
      <c r="CM724" s="160">
        <v>82590.801954269395</v>
      </c>
      <c r="CN724" s="160">
        <v>11259039.3603516</v>
      </c>
      <c r="CO724" s="160">
        <v>54454358.436035201</v>
      </c>
      <c r="CP724" s="95">
        <v>7532092.4746704102</v>
      </c>
      <c r="CQ724" s="95">
        <v>0</v>
      </c>
      <c r="CR724" s="95">
        <v>0</v>
      </c>
      <c r="CS724" s="95">
        <v>0</v>
      </c>
      <c r="CT724" s="95">
        <v>0</v>
      </c>
      <c r="CU724" s="161">
        <v>2682922.7200746541</v>
      </c>
      <c r="CV724" s="161">
        <v>27446731.565338127</v>
      </c>
    </row>
    <row r="725" spans="1:100" x14ac:dyDescent="0.2">
      <c r="A725" s="94" t="s">
        <v>61</v>
      </c>
      <c r="B725" s="96">
        <v>43800</v>
      </c>
      <c r="C725" s="95">
        <v>50450.820089340203</v>
      </c>
      <c r="D725" s="95">
        <v>0</v>
      </c>
      <c r="E725" s="95">
        <v>4405.52273756266</v>
      </c>
      <c r="F725" s="95">
        <v>4273.9999344944999</v>
      </c>
      <c r="G725" s="95">
        <v>1123.5946501344399</v>
      </c>
      <c r="H725" s="95">
        <v>0</v>
      </c>
      <c r="I725" s="95">
        <v>0</v>
      </c>
      <c r="J725" s="95">
        <v>25980.539068460501</v>
      </c>
      <c r="K725" s="95">
        <v>0</v>
      </c>
      <c r="L725" s="95">
        <v>47.949602640233898</v>
      </c>
      <c r="M725" s="95">
        <v>25630.331895112999</v>
      </c>
      <c r="N725" s="95">
        <v>2711.0100219547699</v>
      </c>
      <c r="O725" s="95">
        <v>0</v>
      </c>
      <c r="P725" s="95">
        <v>24839.637208700198</v>
      </c>
      <c r="Q725" s="95">
        <v>1767.78971117735</v>
      </c>
      <c r="R725" s="95">
        <v>0</v>
      </c>
      <c r="S725" s="95">
        <v>1123.8034518808099</v>
      </c>
      <c r="T725" s="95">
        <v>0</v>
      </c>
      <c r="U725" s="95">
        <v>25985.3369848728</v>
      </c>
      <c r="V725" s="95">
        <v>2289800.3830871601</v>
      </c>
      <c r="W725" s="95">
        <v>0</v>
      </c>
      <c r="X725" s="95">
        <v>240733.069086075</v>
      </c>
      <c r="Y725" s="95">
        <v>206051.861026764</v>
      </c>
      <c r="Z725" s="95">
        <v>117398.936164856</v>
      </c>
      <c r="AA725" s="95">
        <v>0</v>
      </c>
      <c r="AB725" s="95">
        <v>0</v>
      </c>
      <c r="AC725" s="95">
        <v>8479586.5396728497</v>
      </c>
      <c r="AD725" s="95">
        <v>0</v>
      </c>
      <c r="AE725" s="95">
        <v>4515.84187710285</v>
      </c>
      <c r="AF725" s="95">
        <v>1084058.5958252</v>
      </c>
      <c r="AG725" s="95">
        <v>304774.80697631801</v>
      </c>
      <c r="AH725" s="95">
        <v>0</v>
      </c>
      <c r="AI725" s="95">
        <v>935915.70236969006</v>
      </c>
      <c r="AJ725" s="95">
        <v>202129.75354385399</v>
      </c>
      <c r="AK725" s="95">
        <v>0</v>
      </c>
      <c r="AL725" s="95">
        <v>117569.49642849001</v>
      </c>
      <c r="AM725" s="95">
        <v>0</v>
      </c>
      <c r="AN725" s="95">
        <v>8495044.7321777306</v>
      </c>
      <c r="AO725" s="95">
        <v>23992194.9846191</v>
      </c>
      <c r="AP725" s="95">
        <v>0</v>
      </c>
      <c r="AQ725" s="95">
        <v>2179509.7178649898</v>
      </c>
      <c r="AR725" s="95">
        <v>1795329.83201599</v>
      </c>
      <c r="AS725" s="95">
        <v>1083455.81715393</v>
      </c>
      <c r="AT725" s="95">
        <v>0</v>
      </c>
      <c r="AU725" s="95">
        <v>0</v>
      </c>
      <c r="AV725" s="95">
        <v>26905119.363769501</v>
      </c>
      <c r="AW725" s="95">
        <v>0</v>
      </c>
      <c r="AX725" s="95">
        <v>28007.131571292899</v>
      </c>
      <c r="AY725" s="95">
        <v>11477817.919921899</v>
      </c>
      <c r="AZ725" s="95">
        <v>2910180.9208374</v>
      </c>
      <c r="BA725" s="95">
        <v>0</v>
      </c>
      <c r="BB725" s="95">
        <v>9754530.7701415997</v>
      </c>
      <c r="BC725" s="95">
        <v>1962420.58895874</v>
      </c>
      <c r="BD725" s="95">
        <v>0</v>
      </c>
      <c r="BE725" s="95">
        <v>1072450.34942627</v>
      </c>
      <c r="BF725" s="95">
        <v>0</v>
      </c>
      <c r="BG725" s="95">
        <v>26915593.4760742</v>
      </c>
      <c r="BH725" s="95">
        <v>6561195.44641113</v>
      </c>
      <c r="BI725" s="95">
        <v>0</v>
      </c>
      <c r="BJ725" s="95">
        <v>715935.51293945301</v>
      </c>
      <c r="BK725" s="95">
        <v>610509.19857788098</v>
      </c>
      <c r="BL725" s="95">
        <v>0</v>
      </c>
      <c r="BM725" s="95">
        <v>0</v>
      </c>
      <c r="BN725" s="95">
        <v>0</v>
      </c>
      <c r="BO725" s="95">
        <v>0</v>
      </c>
      <c r="BP725" s="95">
        <v>0</v>
      </c>
      <c r="BQ725" s="95">
        <v>0</v>
      </c>
      <c r="BR725" s="95">
        <v>3737545.6049194299</v>
      </c>
      <c r="BS725" s="95">
        <v>1069241.2848205599</v>
      </c>
      <c r="BT725" s="95">
        <v>0</v>
      </c>
      <c r="BU725" s="95">
        <v>1753985.9427032501</v>
      </c>
      <c r="BV725" s="95">
        <v>755591.84802246105</v>
      </c>
      <c r="BW725" s="95">
        <v>0</v>
      </c>
      <c r="BX725" s="95">
        <v>208301.06567001299</v>
      </c>
      <c r="BY725" s="95">
        <v>0</v>
      </c>
      <c r="BZ725" s="95">
        <v>0</v>
      </c>
      <c r="CA725" s="95">
        <v>54984.418412685402</v>
      </c>
      <c r="CB725" s="95">
        <v>2533348.4286499</v>
      </c>
      <c r="CC725" s="95">
        <v>26170175.3981934</v>
      </c>
      <c r="CD725" s="95">
        <v>7233134.6005859403</v>
      </c>
      <c r="CE725" s="95">
        <v>1127.0902706086599</v>
      </c>
      <c r="CF725" s="95">
        <v>117527.960001945</v>
      </c>
      <c r="CG725" s="95">
        <v>1073122.8334198</v>
      </c>
      <c r="CH725" s="95">
        <v>0</v>
      </c>
      <c r="CI725" s="95">
        <v>56109.294553756699</v>
      </c>
      <c r="CJ725" s="95">
        <v>2651408.9295349098</v>
      </c>
      <c r="CK725" s="95">
        <v>27249775.087158199</v>
      </c>
      <c r="CL725" s="95">
        <v>7439803.5957641602</v>
      </c>
      <c r="CM725" s="160">
        <v>81920.156463623003</v>
      </c>
      <c r="CN725" s="160">
        <v>11138515.1765137</v>
      </c>
      <c r="CO725" s="160">
        <v>54140468.888183601</v>
      </c>
      <c r="CP725" s="95">
        <v>7439803.5957641602</v>
      </c>
      <c r="CQ725" s="95">
        <v>0</v>
      </c>
      <c r="CR725" s="95">
        <v>0</v>
      </c>
      <c r="CS725" s="95">
        <v>0</v>
      </c>
      <c r="CT725" s="95">
        <v>0</v>
      </c>
      <c r="CU725" s="161">
        <v>2650876.388651845</v>
      </c>
      <c r="CV725" s="161">
        <v>27243298.2316132</v>
      </c>
    </row>
    <row r="726" spans="1:100" x14ac:dyDescent="0.2">
      <c r="A726" s="94" t="s">
        <v>61</v>
      </c>
      <c r="B726" s="96">
        <v>43891</v>
      </c>
      <c r="C726" s="95">
        <v>50230.786244869203</v>
      </c>
      <c r="D726" s="95">
        <v>0</v>
      </c>
      <c r="E726" s="95">
        <v>4189.7473634481403</v>
      </c>
      <c r="F726" s="95">
        <v>4101.1970804333696</v>
      </c>
      <c r="G726" s="95">
        <v>1126.3362875729799</v>
      </c>
      <c r="H726" s="95">
        <v>0</v>
      </c>
      <c r="I726" s="95">
        <v>0</v>
      </c>
      <c r="J726" s="95">
        <v>25671.9022436142</v>
      </c>
      <c r="K726" s="95">
        <v>0</v>
      </c>
      <c r="L726" s="95">
        <v>45.795808131340898</v>
      </c>
      <c r="M726" s="95">
        <v>25401.337358236298</v>
      </c>
      <c r="N726" s="95">
        <v>2599.22093933821</v>
      </c>
      <c r="O726" s="95">
        <v>0</v>
      </c>
      <c r="P726" s="95">
        <v>24384.129723072099</v>
      </c>
      <c r="Q726" s="95">
        <v>1730.5761102885001</v>
      </c>
      <c r="R726" s="95">
        <v>0</v>
      </c>
      <c r="S726" s="95">
        <v>1126.1247092932499</v>
      </c>
      <c r="T726" s="95">
        <v>0</v>
      </c>
      <c r="U726" s="95">
        <v>25673.110549926801</v>
      </c>
      <c r="V726" s="95">
        <v>2165486.1438903799</v>
      </c>
      <c r="W726" s="95">
        <v>0</v>
      </c>
      <c r="X726" s="95">
        <v>189859.95392799401</v>
      </c>
      <c r="Y726" s="95">
        <v>181780.68629455601</v>
      </c>
      <c r="Z726" s="95">
        <v>104322.36653804799</v>
      </c>
      <c r="AA726" s="95">
        <v>0</v>
      </c>
      <c r="AB726" s="95">
        <v>0</v>
      </c>
      <c r="AC726" s="95">
        <v>8127621.2975463904</v>
      </c>
      <c r="AD726" s="95">
        <v>0</v>
      </c>
      <c r="AE726" s="95">
        <v>3631.24275571108</v>
      </c>
      <c r="AF726" s="95">
        <v>1032210.77520752</v>
      </c>
      <c r="AG726" s="95">
        <v>289074.25462341303</v>
      </c>
      <c r="AH726" s="95">
        <v>0</v>
      </c>
      <c r="AI726" s="95">
        <v>857641.61362457299</v>
      </c>
      <c r="AJ726" s="95">
        <v>197393.92797279399</v>
      </c>
      <c r="AK726" s="95">
        <v>0</v>
      </c>
      <c r="AL726" s="95">
        <v>104083.028378487</v>
      </c>
      <c r="AM726" s="95">
        <v>0</v>
      </c>
      <c r="AN726" s="95">
        <v>8119264.1730346698</v>
      </c>
      <c r="AO726" s="95">
        <v>22684759.751220699</v>
      </c>
      <c r="AP726" s="95">
        <v>0</v>
      </c>
      <c r="AQ726" s="95">
        <v>1667292.7950744601</v>
      </c>
      <c r="AR726" s="95">
        <v>1596135.10650635</v>
      </c>
      <c r="AS726" s="95">
        <v>939914.59582519496</v>
      </c>
      <c r="AT726" s="95">
        <v>0</v>
      </c>
      <c r="AU726" s="95">
        <v>0</v>
      </c>
      <c r="AV726" s="95">
        <v>25950623.691406298</v>
      </c>
      <c r="AW726" s="95">
        <v>0</v>
      </c>
      <c r="AX726" s="95">
        <v>22461.344786167101</v>
      </c>
      <c r="AY726" s="95">
        <v>11023627.331054701</v>
      </c>
      <c r="AZ726" s="95">
        <v>2778478.2302551302</v>
      </c>
      <c r="BA726" s="95">
        <v>0</v>
      </c>
      <c r="BB726" s="95">
        <v>8913171.00244141</v>
      </c>
      <c r="BC726" s="95">
        <v>1945441.1152954099</v>
      </c>
      <c r="BD726" s="95">
        <v>0</v>
      </c>
      <c r="BE726" s="95">
        <v>958528.55310821498</v>
      </c>
      <c r="BF726" s="95">
        <v>0</v>
      </c>
      <c r="BG726" s="95">
        <v>25964838.3913574</v>
      </c>
      <c r="BH726" s="95">
        <v>6339914.07995605</v>
      </c>
      <c r="BI726" s="95">
        <v>0</v>
      </c>
      <c r="BJ726" s="95">
        <v>558845.71298217797</v>
      </c>
      <c r="BK726" s="95">
        <v>560341.65424346901</v>
      </c>
      <c r="BL726" s="95">
        <v>0</v>
      </c>
      <c r="BM726" s="95">
        <v>0</v>
      </c>
      <c r="BN726" s="95">
        <v>0</v>
      </c>
      <c r="BO726" s="95">
        <v>0</v>
      </c>
      <c r="BP726" s="95">
        <v>0</v>
      </c>
      <c r="BQ726" s="95">
        <v>0</v>
      </c>
      <c r="BR726" s="95">
        <v>3603382.6507263202</v>
      </c>
      <c r="BS726" s="95">
        <v>1031735.23609924</v>
      </c>
      <c r="BT726" s="95">
        <v>0</v>
      </c>
      <c r="BU726" s="95">
        <v>1567186.7209167499</v>
      </c>
      <c r="BV726" s="95">
        <v>715184.25063323998</v>
      </c>
      <c r="BW726" s="95">
        <v>0</v>
      </c>
      <c r="BX726" s="95">
        <v>184393.81856155401</v>
      </c>
      <c r="BY726" s="95">
        <v>0</v>
      </c>
      <c r="BZ726" s="95">
        <v>0</v>
      </c>
      <c r="CA726" s="95">
        <v>54192.003201007799</v>
      </c>
      <c r="CB726" s="95">
        <v>2352893.8478698698</v>
      </c>
      <c r="CC726" s="95">
        <v>24421610.103027299</v>
      </c>
      <c r="CD726" s="95">
        <v>6949677.3975219699</v>
      </c>
      <c r="CE726" s="95">
        <v>1124.19315494597</v>
      </c>
      <c r="CF726" s="95">
        <v>103963.505150795</v>
      </c>
      <c r="CG726" s="95">
        <v>957459.92145538295</v>
      </c>
      <c r="CH726" s="95">
        <v>0</v>
      </c>
      <c r="CI726" s="95">
        <v>55327.0613465309</v>
      </c>
      <c r="CJ726" s="95">
        <v>2454619.6340942401</v>
      </c>
      <c r="CK726" s="95">
        <v>25385743.707519501</v>
      </c>
      <c r="CL726" s="95">
        <v>7125167.2337036096</v>
      </c>
      <c r="CM726" s="160">
        <v>80792.929905891404</v>
      </c>
      <c r="CN726" s="160">
        <v>10523738.303222699</v>
      </c>
      <c r="CO726" s="160">
        <v>51124143.773925804</v>
      </c>
      <c r="CP726" s="95">
        <v>7125167.2337036096</v>
      </c>
      <c r="CQ726" s="95">
        <v>0</v>
      </c>
      <c r="CR726" s="95">
        <v>0</v>
      </c>
      <c r="CS726" s="95">
        <v>0</v>
      </c>
      <c r="CT726" s="95">
        <v>0</v>
      </c>
      <c r="CU726" s="161">
        <v>2456857.3530206648</v>
      </c>
      <c r="CV726" s="161">
        <v>25379070.024482682</v>
      </c>
    </row>
    <row r="727" spans="1:100" x14ac:dyDescent="0.2">
      <c r="A727" s="94" t="s">
        <v>61</v>
      </c>
      <c r="B727" s="96">
        <v>43983</v>
      </c>
      <c r="C727" s="95">
        <v>47526.510488986998</v>
      </c>
      <c r="D727" s="95">
        <v>0</v>
      </c>
      <c r="E727" s="95">
        <v>3832.6792084574699</v>
      </c>
      <c r="F727" s="95">
        <v>3771.8147493302799</v>
      </c>
      <c r="G727" s="95">
        <v>981.25683001428797</v>
      </c>
      <c r="H727" s="95">
        <v>0</v>
      </c>
      <c r="I727" s="95">
        <v>0</v>
      </c>
      <c r="J727" s="95">
        <v>25053.453179836299</v>
      </c>
      <c r="K727" s="95">
        <v>0</v>
      </c>
      <c r="L727" s="95">
        <v>55.9784949263558</v>
      </c>
      <c r="M727" s="95">
        <v>24942.467387437799</v>
      </c>
      <c r="N727" s="95">
        <v>2394.3798644840699</v>
      </c>
      <c r="O727" s="95">
        <v>0</v>
      </c>
      <c r="P727" s="95">
        <v>22341.894518613801</v>
      </c>
      <c r="Q727" s="95">
        <v>1658.1022362410999</v>
      </c>
      <c r="R727" s="95">
        <v>0</v>
      </c>
      <c r="S727" s="95">
        <v>977.03584977984406</v>
      </c>
      <c r="T727" s="95">
        <v>0</v>
      </c>
      <c r="U727" s="95">
        <v>25041.469526290901</v>
      </c>
      <c r="V727" s="95">
        <v>1959980.8930969201</v>
      </c>
      <c r="W727" s="95">
        <v>0</v>
      </c>
      <c r="X727" s="95">
        <v>177032.64939308201</v>
      </c>
      <c r="Y727" s="95">
        <v>174306.39604568499</v>
      </c>
      <c r="Z727" s="95">
        <v>82997.8883981705</v>
      </c>
      <c r="AA727" s="95">
        <v>0</v>
      </c>
      <c r="AB727" s="95">
        <v>0</v>
      </c>
      <c r="AC727" s="95">
        <v>7535344.07775879</v>
      </c>
      <c r="AD727" s="95">
        <v>0</v>
      </c>
      <c r="AE727" s="95">
        <v>3722.8585321903201</v>
      </c>
      <c r="AF727" s="95">
        <v>994459.67903137195</v>
      </c>
      <c r="AG727" s="95">
        <v>269340.88317108201</v>
      </c>
      <c r="AH727" s="95">
        <v>0</v>
      </c>
      <c r="AI727" s="95">
        <v>679123.34310913098</v>
      </c>
      <c r="AJ727" s="95">
        <v>191927.90229988101</v>
      </c>
      <c r="AK727" s="95">
        <v>0</v>
      </c>
      <c r="AL727" s="95">
        <v>82991.195117950396</v>
      </c>
      <c r="AM727" s="95">
        <v>0</v>
      </c>
      <c r="AN727" s="95">
        <v>7543388.9505615197</v>
      </c>
      <c r="AO727" s="95">
        <v>20751900.153076202</v>
      </c>
      <c r="AP727" s="95">
        <v>0</v>
      </c>
      <c r="AQ727" s="95">
        <v>1572502.37498474</v>
      </c>
      <c r="AR727" s="95">
        <v>1551176.8370666499</v>
      </c>
      <c r="AS727" s="95">
        <v>788869.67750549305</v>
      </c>
      <c r="AT727" s="95">
        <v>0</v>
      </c>
      <c r="AU727" s="95">
        <v>0</v>
      </c>
      <c r="AV727" s="95">
        <v>23900049.082031298</v>
      </c>
      <c r="AW727" s="95">
        <v>0</v>
      </c>
      <c r="AX727" s="95">
        <v>24126.157775640499</v>
      </c>
      <c r="AY727" s="95">
        <v>10656737.653198199</v>
      </c>
      <c r="AZ727" s="95">
        <v>2593973.0139465299</v>
      </c>
      <c r="BA727" s="95">
        <v>0</v>
      </c>
      <c r="BB727" s="95">
        <v>7151837.1069946298</v>
      </c>
      <c r="BC727" s="95">
        <v>1909379.57208252</v>
      </c>
      <c r="BD727" s="95">
        <v>0</v>
      </c>
      <c r="BE727" s="95">
        <v>772174.659973145</v>
      </c>
      <c r="BF727" s="95">
        <v>0</v>
      </c>
      <c r="BG727" s="95">
        <v>23883863.701171901</v>
      </c>
      <c r="BH727" s="95">
        <v>5710078.0404052697</v>
      </c>
      <c r="BI727" s="95">
        <v>0</v>
      </c>
      <c r="BJ727" s="95">
        <v>527319.44491577102</v>
      </c>
      <c r="BK727" s="95">
        <v>527787.39026641799</v>
      </c>
      <c r="BL727" s="95">
        <v>0</v>
      </c>
      <c r="BM727" s="95">
        <v>0</v>
      </c>
      <c r="BN727" s="95">
        <v>0</v>
      </c>
      <c r="BO727" s="95">
        <v>0</v>
      </c>
      <c r="BP727" s="95">
        <v>0</v>
      </c>
      <c r="BQ727" s="95">
        <v>0</v>
      </c>
      <c r="BR727" s="95">
        <v>3392296.0643920898</v>
      </c>
      <c r="BS727" s="95">
        <v>941983.82595825195</v>
      </c>
      <c r="BT727" s="95">
        <v>0</v>
      </c>
      <c r="BU727" s="95">
        <v>1285189.42564392</v>
      </c>
      <c r="BV727" s="95">
        <v>690058.23518371605</v>
      </c>
      <c r="BW727" s="95">
        <v>0</v>
      </c>
      <c r="BX727" s="95">
        <v>152153.81895255999</v>
      </c>
      <c r="BY727" s="95">
        <v>0</v>
      </c>
      <c r="BZ727" s="95">
        <v>0</v>
      </c>
      <c r="CA727" s="95">
        <v>51389.452056407899</v>
      </c>
      <c r="CB727" s="95">
        <v>2139917.9551086398</v>
      </c>
      <c r="CC727" s="95">
        <v>22336220.8193359</v>
      </c>
      <c r="CD727" s="95">
        <v>6248015.1902465802</v>
      </c>
      <c r="CE727" s="95">
        <v>979.25524140894402</v>
      </c>
      <c r="CF727" s="95">
        <v>83738.233361244202</v>
      </c>
      <c r="CG727" s="95">
        <v>776750.10546112095</v>
      </c>
      <c r="CH727" s="95">
        <v>0</v>
      </c>
      <c r="CI727" s="95">
        <v>52364.314758777597</v>
      </c>
      <c r="CJ727" s="95">
        <v>2223185.4140319801</v>
      </c>
      <c r="CK727" s="95">
        <v>23109454.450927701</v>
      </c>
      <c r="CL727" s="95">
        <v>6391571.1077270498</v>
      </c>
      <c r="CM727" s="160">
        <v>77289.492188453703</v>
      </c>
      <c r="CN727" s="160">
        <v>9758028.2432861291</v>
      </c>
      <c r="CO727" s="160">
        <v>47011692.7890625</v>
      </c>
      <c r="CP727" s="95">
        <v>6391571.1077270498</v>
      </c>
      <c r="CQ727" s="95">
        <v>0</v>
      </c>
      <c r="CR727" s="95">
        <v>0</v>
      </c>
      <c r="CS727" s="95">
        <v>0</v>
      </c>
      <c r="CT727" s="95">
        <v>0</v>
      </c>
      <c r="CU727" s="161">
        <v>2223656.188469884</v>
      </c>
      <c r="CV727" s="161">
        <v>23112970.924797021</v>
      </c>
    </row>
    <row r="728" spans="1:100" x14ac:dyDescent="0.2">
      <c r="A728" s="94" t="s">
        <v>62</v>
      </c>
      <c r="B728" s="96">
        <v>38047</v>
      </c>
      <c r="C728" s="95">
        <v>30023.116889476802</v>
      </c>
      <c r="D728" s="95">
        <v>0</v>
      </c>
      <c r="E728" s="95">
        <v>17012.818099498701</v>
      </c>
      <c r="F728" s="95">
        <v>9290.6483573913592</v>
      </c>
      <c r="G728" s="95">
        <v>1.9492684789875101</v>
      </c>
      <c r="H728" s="95">
        <v>0</v>
      </c>
      <c r="I728" s="95">
        <v>0</v>
      </c>
      <c r="J728" s="95">
        <v>55.303189168684199</v>
      </c>
      <c r="K728" s="95">
        <v>0</v>
      </c>
      <c r="L728" s="95">
        <v>20200.978378295898</v>
      </c>
      <c r="M728" s="95">
        <v>19588.925617933299</v>
      </c>
      <c r="N728" s="95">
        <v>3720.2824201881899</v>
      </c>
      <c r="O728" s="95">
        <v>0</v>
      </c>
      <c r="P728" s="95">
        <v>0</v>
      </c>
      <c r="Q728" s="95">
        <v>3318.0659399628598</v>
      </c>
      <c r="R728" s="95">
        <v>0</v>
      </c>
      <c r="S728" s="95">
        <v>0</v>
      </c>
      <c r="T728" s="95">
        <v>721.39270174503304</v>
      </c>
      <c r="U728" s="95">
        <v>22830.457155704498</v>
      </c>
      <c r="V728" s="95">
        <v>1729333.5315094001</v>
      </c>
      <c r="W728" s="95">
        <v>0</v>
      </c>
      <c r="X728" s="95">
        <v>1381296.16577148</v>
      </c>
      <c r="Y728" s="95">
        <v>589746.99574279797</v>
      </c>
      <c r="Z728" s="95">
        <v>97.835353164933593</v>
      </c>
      <c r="AA728" s="95">
        <v>0</v>
      </c>
      <c r="AB728" s="95">
        <v>0</v>
      </c>
      <c r="AC728" s="95">
        <v>3319.3029142916198</v>
      </c>
      <c r="AD728" s="95">
        <v>0</v>
      </c>
      <c r="AE728" s="95">
        <v>1087510.8655242899</v>
      </c>
      <c r="AF728" s="95">
        <v>992918.85052490199</v>
      </c>
      <c r="AG728" s="95">
        <v>616971.682914734</v>
      </c>
      <c r="AH728" s="95">
        <v>0</v>
      </c>
      <c r="AI728" s="95">
        <v>0</v>
      </c>
      <c r="AJ728" s="95">
        <v>409624.15317916899</v>
      </c>
      <c r="AK728" s="95">
        <v>0</v>
      </c>
      <c r="AL728" s="95">
        <v>0</v>
      </c>
      <c r="AM728" s="95">
        <v>129020.33514022799</v>
      </c>
      <c r="AN728" s="95">
        <v>5756909.3261718797</v>
      </c>
      <c r="AO728" s="95">
        <v>12020815.7684326</v>
      </c>
      <c r="AP728" s="95">
        <v>0</v>
      </c>
      <c r="AQ728" s="95">
        <v>9017523.3979492206</v>
      </c>
      <c r="AR728" s="95">
        <v>4012570.4314270001</v>
      </c>
      <c r="AS728" s="95">
        <v>574.38400612026498</v>
      </c>
      <c r="AT728" s="95">
        <v>0</v>
      </c>
      <c r="AU728" s="95">
        <v>0</v>
      </c>
      <c r="AV728" s="95">
        <v>7640.4673019051597</v>
      </c>
      <c r="AW728" s="95">
        <v>0</v>
      </c>
      <c r="AX728" s="95">
        <v>7666424.7443237295</v>
      </c>
      <c r="AY728" s="95">
        <v>6872801.78552246</v>
      </c>
      <c r="AZ728" s="95">
        <v>3929765.1618042002</v>
      </c>
      <c r="BA728" s="95">
        <v>0</v>
      </c>
      <c r="BB728" s="95">
        <v>0</v>
      </c>
      <c r="BC728" s="95">
        <v>2646105.4454040499</v>
      </c>
      <c r="BD728" s="95">
        <v>0</v>
      </c>
      <c r="BE728" s="95">
        <v>0</v>
      </c>
      <c r="BF728" s="95">
        <v>781877.22589111305</v>
      </c>
      <c r="BG728" s="95">
        <v>13277386.881713901</v>
      </c>
      <c r="BH728" s="95">
        <v>2402779.4155883798</v>
      </c>
      <c r="BI728" s="95">
        <v>0</v>
      </c>
      <c r="BJ728" s="95">
        <v>2635279.0155639602</v>
      </c>
      <c r="BK728" s="95">
        <v>1443331.4103546101</v>
      </c>
      <c r="BL728" s="95">
        <v>0</v>
      </c>
      <c r="BM728" s="95">
        <v>0</v>
      </c>
      <c r="BN728" s="95">
        <v>0</v>
      </c>
      <c r="BO728" s="95">
        <v>0</v>
      </c>
      <c r="BP728" s="95">
        <v>0</v>
      </c>
      <c r="BQ728" s="95">
        <v>0</v>
      </c>
      <c r="BR728" s="95">
        <v>2276480.5318908701</v>
      </c>
      <c r="BS728" s="95">
        <v>1505952.2700195301</v>
      </c>
      <c r="BT728" s="95">
        <v>0</v>
      </c>
      <c r="BU728" s="95">
        <v>0</v>
      </c>
      <c r="BV728" s="95">
        <v>1239825.85362244</v>
      </c>
      <c r="BW728" s="95">
        <v>0</v>
      </c>
      <c r="BX728" s="95">
        <v>0</v>
      </c>
      <c r="BY728" s="95">
        <v>0</v>
      </c>
      <c r="BZ728" s="95">
        <v>0</v>
      </c>
      <c r="CA728" s="95">
        <v>47034.307853698701</v>
      </c>
      <c r="CB728" s="95">
        <v>3093955.6585693401</v>
      </c>
      <c r="CC728" s="95">
        <v>20996758.839111298</v>
      </c>
      <c r="CD728" s="95">
        <v>5022939.7791137705</v>
      </c>
      <c r="CE728" s="95">
        <v>734.30765668302797</v>
      </c>
      <c r="CF728" s="95">
        <v>129379.434343338</v>
      </c>
      <c r="CG728" s="95">
        <v>785282.31803893996</v>
      </c>
      <c r="CH728" s="95">
        <v>0</v>
      </c>
      <c r="CI728" s="95">
        <v>47761.419566154502</v>
      </c>
      <c r="CJ728" s="95">
        <v>3224681.5890502902</v>
      </c>
      <c r="CK728" s="95">
        <v>21773692.393066399</v>
      </c>
      <c r="CL728" s="95">
        <v>5021656.4496459998</v>
      </c>
      <c r="CM728" s="160">
        <v>70514.250455856294</v>
      </c>
      <c r="CN728" s="160">
        <v>9021931.6201171894</v>
      </c>
      <c r="CO728" s="160">
        <v>35183626.894042999</v>
      </c>
      <c r="CP728" s="95">
        <v>5021656.4496459998</v>
      </c>
      <c r="CQ728" s="95">
        <v>0</v>
      </c>
      <c r="CR728" s="95">
        <v>0</v>
      </c>
      <c r="CS728" s="95">
        <v>0</v>
      </c>
      <c r="CT728" s="95">
        <v>0</v>
      </c>
      <c r="CU728" s="161">
        <v>3223335.0929126781</v>
      </c>
      <c r="CV728" s="161">
        <v>21782041.157150239</v>
      </c>
    </row>
    <row r="729" spans="1:100" x14ac:dyDescent="0.2">
      <c r="A729" s="94" t="s">
        <v>62</v>
      </c>
      <c r="B729" s="96">
        <v>38139</v>
      </c>
      <c r="C729" s="95">
        <v>30200.762653112401</v>
      </c>
      <c r="D729" s="95">
        <v>0</v>
      </c>
      <c r="E729" s="95">
        <v>16556.9235038757</v>
      </c>
      <c r="F729" s="95">
        <v>9250.5286401510202</v>
      </c>
      <c r="G729" s="95">
        <v>19.629646273795501</v>
      </c>
      <c r="H729" s="95">
        <v>0</v>
      </c>
      <c r="I729" s="95">
        <v>0</v>
      </c>
      <c r="J729" s="95">
        <v>995.17395564168703</v>
      </c>
      <c r="K729" s="95">
        <v>0</v>
      </c>
      <c r="L729" s="95">
        <v>20338.1017532349</v>
      </c>
      <c r="M729" s="95">
        <v>19301.550145864501</v>
      </c>
      <c r="N729" s="95">
        <v>3804.9151092171701</v>
      </c>
      <c r="O729" s="95">
        <v>0</v>
      </c>
      <c r="P729" s="95">
        <v>0</v>
      </c>
      <c r="Q729" s="95">
        <v>3333.3149507939802</v>
      </c>
      <c r="R729" s="95">
        <v>0</v>
      </c>
      <c r="S729" s="95">
        <v>0</v>
      </c>
      <c r="T729" s="95">
        <v>722.60632829368103</v>
      </c>
      <c r="U729" s="95">
        <v>22892.337326526598</v>
      </c>
      <c r="V729" s="95">
        <v>1716499.62109375</v>
      </c>
      <c r="W729" s="95">
        <v>0</v>
      </c>
      <c r="X729" s="95">
        <v>1345252.13900757</v>
      </c>
      <c r="Y729" s="95">
        <v>589322.14918518101</v>
      </c>
      <c r="Z729" s="95">
        <v>2550.1347392499401</v>
      </c>
      <c r="AA729" s="95">
        <v>0</v>
      </c>
      <c r="AB729" s="95">
        <v>0</v>
      </c>
      <c r="AC729" s="95">
        <v>207563.78589057899</v>
      </c>
      <c r="AD729" s="95">
        <v>0</v>
      </c>
      <c r="AE729" s="95">
        <v>1063731.8201293901</v>
      </c>
      <c r="AF729" s="95">
        <v>981226.19712829601</v>
      </c>
      <c r="AG729" s="95">
        <v>611242.91164398205</v>
      </c>
      <c r="AH729" s="95">
        <v>0</v>
      </c>
      <c r="AI729" s="95">
        <v>0</v>
      </c>
      <c r="AJ729" s="95">
        <v>404419.996276855</v>
      </c>
      <c r="AK729" s="95">
        <v>0</v>
      </c>
      <c r="AL729" s="95">
        <v>0</v>
      </c>
      <c r="AM729" s="95">
        <v>128058.873012543</v>
      </c>
      <c r="AN729" s="95">
        <v>5803439.3347778302</v>
      </c>
      <c r="AO729" s="95">
        <v>12069214.9370117</v>
      </c>
      <c r="AP729" s="95">
        <v>0</v>
      </c>
      <c r="AQ729" s="95">
        <v>8912838.3507080097</v>
      </c>
      <c r="AR729" s="95">
        <v>4053513.0548706101</v>
      </c>
      <c r="AS729" s="95">
        <v>15254.1025675535</v>
      </c>
      <c r="AT729" s="95">
        <v>0</v>
      </c>
      <c r="AU729" s="95">
        <v>0</v>
      </c>
      <c r="AV729" s="95">
        <v>479912.80751037598</v>
      </c>
      <c r="AW729" s="95">
        <v>0</v>
      </c>
      <c r="AX729" s="95">
        <v>7576507.45910645</v>
      </c>
      <c r="AY729" s="95">
        <v>6810862.9394531297</v>
      </c>
      <c r="AZ729" s="95">
        <v>3954860.7693481399</v>
      </c>
      <c r="BA729" s="95">
        <v>0</v>
      </c>
      <c r="BB729" s="95">
        <v>0</v>
      </c>
      <c r="BC729" s="95">
        <v>2648777.4942627</v>
      </c>
      <c r="BD729" s="95">
        <v>0</v>
      </c>
      <c r="BE729" s="95">
        <v>0</v>
      </c>
      <c r="BF729" s="95">
        <v>781406.47538757301</v>
      </c>
      <c r="BG729" s="95">
        <v>13567650.403198199</v>
      </c>
      <c r="BH729" s="95">
        <v>2397043.13922119</v>
      </c>
      <c r="BI729" s="95">
        <v>0</v>
      </c>
      <c r="BJ729" s="95">
        <v>2623834.7139282199</v>
      </c>
      <c r="BK729" s="95">
        <v>1463637.03964233</v>
      </c>
      <c r="BL729" s="95">
        <v>0</v>
      </c>
      <c r="BM729" s="95">
        <v>0</v>
      </c>
      <c r="BN729" s="95">
        <v>0</v>
      </c>
      <c r="BO729" s="95">
        <v>0</v>
      </c>
      <c r="BP729" s="95">
        <v>0</v>
      </c>
      <c r="BQ729" s="95">
        <v>0</v>
      </c>
      <c r="BR729" s="95">
        <v>2249169.4117431599</v>
      </c>
      <c r="BS729" s="95">
        <v>1523129.2881012</v>
      </c>
      <c r="BT729" s="95">
        <v>0</v>
      </c>
      <c r="BU729" s="95">
        <v>0</v>
      </c>
      <c r="BV729" s="95">
        <v>1253985.4849395801</v>
      </c>
      <c r="BW729" s="95">
        <v>0</v>
      </c>
      <c r="BX729" s="95">
        <v>0</v>
      </c>
      <c r="BY729" s="95">
        <v>0</v>
      </c>
      <c r="BZ729" s="95">
        <v>0</v>
      </c>
      <c r="CA729" s="95">
        <v>46862.917733669303</v>
      </c>
      <c r="CB729" s="95">
        <v>3052405.2759094201</v>
      </c>
      <c r="CC729" s="95">
        <v>20931778.688720699</v>
      </c>
      <c r="CD729" s="95">
        <v>5009134.0610961895</v>
      </c>
      <c r="CE729" s="95">
        <v>718.27743745595205</v>
      </c>
      <c r="CF729" s="95">
        <v>127405.203735352</v>
      </c>
      <c r="CG729" s="95">
        <v>780732.55936431896</v>
      </c>
      <c r="CH729" s="95">
        <v>0</v>
      </c>
      <c r="CI729" s="95">
        <v>47580.515988826803</v>
      </c>
      <c r="CJ729" s="95">
        <v>3179203.4736328102</v>
      </c>
      <c r="CK729" s="95">
        <v>21705192.497314502</v>
      </c>
      <c r="CL729" s="95">
        <v>5008672.1340332003</v>
      </c>
      <c r="CM729" s="160">
        <v>70402.604013442993</v>
      </c>
      <c r="CN729" s="160">
        <v>9002596.4479980506</v>
      </c>
      <c r="CO729" s="160">
        <v>34920003.494140603</v>
      </c>
      <c r="CP729" s="95">
        <v>5008672.1340332003</v>
      </c>
      <c r="CQ729" s="95">
        <v>0</v>
      </c>
      <c r="CR729" s="95">
        <v>0</v>
      </c>
      <c r="CS729" s="95">
        <v>0</v>
      </c>
      <c r="CT729" s="95">
        <v>0</v>
      </c>
      <c r="CU729" s="161">
        <v>3179810.4796447721</v>
      </c>
      <c r="CV729" s="161">
        <v>21712511.248085018</v>
      </c>
    </row>
    <row r="730" spans="1:100" x14ac:dyDescent="0.2">
      <c r="A730" s="94" t="s">
        <v>62</v>
      </c>
      <c r="B730" s="96">
        <v>38231</v>
      </c>
      <c r="C730" s="95">
        <v>30781.864730835001</v>
      </c>
      <c r="D730" s="95">
        <v>0</v>
      </c>
      <c r="E730" s="95">
        <v>16537.045308113102</v>
      </c>
      <c r="F730" s="95">
        <v>9406.3310217857397</v>
      </c>
      <c r="G730" s="95">
        <v>50.162223197985398</v>
      </c>
      <c r="H730" s="95">
        <v>0</v>
      </c>
      <c r="I730" s="95">
        <v>0</v>
      </c>
      <c r="J730" s="95">
        <v>2324.8130439817901</v>
      </c>
      <c r="K730" s="95">
        <v>0</v>
      </c>
      <c r="L730" s="95">
        <v>21094.8523795605</v>
      </c>
      <c r="M730" s="95">
        <v>19488.1912021637</v>
      </c>
      <c r="N730" s="95">
        <v>3946.1580809950801</v>
      </c>
      <c r="O730" s="95">
        <v>0</v>
      </c>
      <c r="P730" s="95">
        <v>0</v>
      </c>
      <c r="Q730" s="95">
        <v>3336.4821385443202</v>
      </c>
      <c r="R730" s="95">
        <v>0</v>
      </c>
      <c r="S730" s="95">
        <v>0</v>
      </c>
      <c r="T730" s="95">
        <v>707.180177032948</v>
      </c>
      <c r="U730" s="95">
        <v>22666.333716392499</v>
      </c>
      <c r="V730" s="95">
        <v>1730060.0664520301</v>
      </c>
      <c r="W730" s="95">
        <v>0</v>
      </c>
      <c r="X730" s="95">
        <v>1326445.3628234901</v>
      </c>
      <c r="Y730" s="95">
        <v>601160.80220794701</v>
      </c>
      <c r="Z730" s="95">
        <v>8053.9288225173996</v>
      </c>
      <c r="AA730" s="95">
        <v>0</v>
      </c>
      <c r="AB730" s="95">
        <v>0</v>
      </c>
      <c r="AC730" s="95">
        <v>528259.85485839797</v>
      </c>
      <c r="AD730" s="95">
        <v>0</v>
      </c>
      <c r="AE730" s="95">
        <v>1080172.9106140099</v>
      </c>
      <c r="AF730" s="95">
        <v>979563.02072906506</v>
      </c>
      <c r="AG730" s="95">
        <v>626583.29202270496</v>
      </c>
      <c r="AH730" s="95">
        <v>0</v>
      </c>
      <c r="AI730" s="95">
        <v>0</v>
      </c>
      <c r="AJ730" s="95">
        <v>393382.77588272101</v>
      </c>
      <c r="AK730" s="95">
        <v>0</v>
      </c>
      <c r="AL730" s="95">
        <v>0</v>
      </c>
      <c r="AM730" s="95">
        <v>125510.740178108</v>
      </c>
      <c r="AN730" s="95">
        <v>5481394.0608520498</v>
      </c>
      <c r="AO730" s="95">
        <v>12284670.971069301</v>
      </c>
      <c r="AP730" s="95">
        <v>0</v>
      </c>
      <c r="AQ730" s="95">
        <v>8988239.5106201209</v>
      </c>
      <c r="AR730" s="95">
        <v>4142749.93823242</v>
      </c>
      <c r="AS730" s="95">
        <v>48844.741617202802</v>
      </c>
      <c r="AT730" s="95">
        <v>0</v>
      </c>
      <c r="AU730" s="95">
        <v>0</v>
      </c>
      <c r="AV730" s="95">
        <v>1256807.15507507</v>
      </c>
      <c r="AW730" s="95">
        <v>0</v>
      </c>
      <c r="AX730" s="95">
        <v>7819792.3555297898</v>
      </c>
      <c r="AY730" s="95">
        <v>6890652.5350952102</v>
      </c>
      <c r="AZ730" s="95">
        <v>4105357.7541503902</v>
      </c>
      <c r="BA730" s="95">
        <v>0</v>
      </c>
      <c r="BB730" s="95">
        <v>0</v>
      </c>
      <c r="BC730" s="95">
        <v>2617055.1156310998</v>
      </c>
      <c r="BD730" s="95">
        <v>0</v>
      </c>
      <c r="BE730" s="95">
        <v>0</v>
      </c>
      <c r="BF730" s="95">
        <v>780267.98291015602</v>
      </c>
      <c r="BG730" s="95">
        <v>12948949.447021499</v>
      </c>
      <c r="BH730" s="95">
        <v>2493191.1705322298</v>
      </c>
      <c r="BI730" s="95">
        <v>0</v>
      </c>
      <c r="BJ730" s="95">
        <v>2626438.44494629</v>
      </c>
      <c r="BK730" s="95">
        <v>1510769.1028747601</v>
      </c>
      <c r="BL730" s="95">
        <v>0</v>
      </c>
      <c r="BM730" s="95">
        <v>0</v>
      </c>
      <c r="BN730" s="95">
        <v>0</v>
      </c>
      <c r="BO730" s="95">
        <v>0</v>
      </c>
      <c r="BP730" s="95">
        <v>0</v>
      </c>
      <c r="BQ730" s="95">
        <v>0</v>
      </c>
      <c r="BR730" s="95">
        <v>2291316.6428527799</v>
      </c>
      <c r="BS730" s="95">
        <v>1594581.2753906299</v>
      </c>
      <c r="BT730" s="95">
        <v>0</v>
      </c>
      <c r="BU730" s="95">
        <v>0</v>
      </c>
      <c r="BV730" s="95">
        <v>1233952.5148467999</v>
      </c>
      <c r="BW730" s="95">
        <v>0</v>
      </c>
      <c r="BX730" s="95">
        <v>0</v>
      </c>
      <c r="BY730" s="95">
        <v>0</v>
      </c>
      <c r="BZ730" s="95">
        <v>0</v>
      </c>
      <c r="CA730" s="95">
        <v>47216.784440040603</v>
      </c>
      <c r="CB730" s="95">
        <v>3061691.9152221698</v>
      </c>
      <c r="CC730" s="95">
        <v>21264305.443359401</v>
      </c>
      <c r="CD730" s="95">
        <v>5144980.19995117</v>
      </c>
      <c r="CE730" s="95">
        <v>698.90557253360703</v>
      </c>
      <c r="CF730" s="95">
        <v>125884.51948356599</v>
      </c>
      <c r="CG730" s="95">
        <v>779320.21875762905</v>
      </c>
      <c r="CH730" s="95">
        <v>0</v>
      </c>
      <c r="CI730" s="95">
        <v>47926.338882446304</v>
      </c>
      <c r="CJ730" s="95">
        <v>3185837.3081665002</v>
      </c>
      <c r="CK730" s="95">
        <v>22047983.5227051</v>
      </c>
      <c r="CL730" s="95">
        <v>5147309.3457641602</v>
      </c>
      <c r="CM730" s="160">
        <v>70785.533373832703</v>
      </c>
      <c r="CN730" s="160">
        <v>8598766.8879394494</v>
      </c>
      <c r="CO730" s="160">
        <v>34967405.902832001</v>
      </c>
      <c r="CP730" s="95">
        <v>5147309.3457641602</v>
      </c>
      <c r="CQ730" s="95">
        <v>0</v>
      </c>
      <c r="CR730" s="95">
        <v>0</v>
      </c>
      <c r="CS730" s="95">
        <v>0</v>
      </c>
      <c r="CT730" s="95">
        <v>0</v>
      </c>
      <c r="CU730" s="161">
        <v>3187576.4347057356</v>
      </c>
      <c r="CV730" s="161">
        <v>22043625.66211703</v>
      </c>
    </row>
    <row r="731" spans="1:100" x14ac:dyDescent="0.2">
      <c r="A731" s="94" t="s">
        <v>62</v>
      </c>
      <c r="B731" s="96">
        <v>38322</v>
      </c>
      <c r="C731" s="95">
        <v>31315.341858387001</v>
      </c>
      <c r="D731" s="95">
        <v>0</v>
      </c>
      <c r="E731" s="95">
        <v>16015.574255466499</v>
      </c>
      <c r="F731" s="95">
        <v>9230.0115985870398</v>
      </c>
      <c r="G731" s="95">
        <v>82.804389690980301</v>
      </c>
      <c r="H731" s="95">
        <v>0</v>
      </c>
      <c r="I731" s="95">
        <v>0</v>
      </c>
      <c r="J731" s="95">
        <v>3663.8033484816601</v>
      </c>
      <c r="K731" s="95">
        <v>0</v>
      </c>
      <c r="L731" s="95">
        <v>20688.971172094301</v>
      </c>
      <c r="M731" s="95">
        <v>19515.958024740201</v>
      </c>
      <c r="N731" s="95">
        <v>4053.4570796489702</v>
      </c>
      <c r="O731" s="95">
        <v>0</v>
      </c>
      <c r="P731" s="95">
        <v>0</v>
      </c>
      <c r="Q731" s="95">
        <v>3358.6875756084901</v>
      </c>
      <c r="R731" s="95">
        <v>0</v>
      </c>
      <c r="S731" s="95">
        <v>0</v>
      </c>
      <c r="T731" s="95">
        <v>714.37044686824095</v>
      </c>
      <c r="U731" s="95">
        <v>23149.0553150177</v>
      </c>
      <c r="V731" s="95">
        <v>1795571.9030303999</v>
      </c>
      <c r="W731" s="95">
        <v>0</v>
      </c>
      <c r="X731" s="95">
        <v>1299788.6973114</v>
      </c>
      <c r="Y731" s="95">
        <v>606153.83162689197</v>
      </c>
      <c r="Z731" s="95">
        <v>16035.391150593799</v>
      </c>
      <c r="AA731" s="95">
        <v>0</v>
      </c>
      <c r="AB731" s="95">
        <v>0</v>
      </c>
      <c r="AC731" s="95">
        <v>1105250.3952941899</v>
      </c>
      <c r="AD731" s="95">
        <v>0</v>
      </c>
      <c r="AE731" s="95">
        <v>1067633.9887695301</v>
      </c>
      <c r="AF731" s="95">
        <v>989261.84750366199</v>
      </c>
      <c r="AG731" s="95">
        <v>641182.36243438697</v>
      </c>
      <c r="AH731" s="95">
        <v>0</v>
      </c>
      <c r="AI731" s="95">
        <v>0</v>
      </c>
      <c r="AJ731" s="95">
        <v>391737.21149063099</v>
      </c>
      <c r="AK731" s="95">
        <v>0</v>
      </c>
      <c r="AL731" s="95">
        <v>0</v>
      </c>
      <c r="AM731" s="95">
        <v>126643.964752197</v>
      </c>
      <c r="AN731" s="95">
        <v>5901165.9919433603</v>
      </c>
      <c r="AO731" s="95">
        <v>12833437.403808599</v>
      </c>
      <c r="AP731" s="95">
        <v>0</v>
      </c>
      <c r="AQ731" s="95">
        <v>8876447.4201660194</v>
      </c>
      <c r="AR731" s="95">
        <v>4200964.9294433603</v>
      </c>
      <c r="AS731" s="95">
        <v>101184.887737274</v>
      </c>
      <c r="AT731" s="95">
        <v>0</v>
      </c>
      <c r="AU731" s="95">
        <v>0</v>
      </c>
      <c r="AV731" s="95">
        <v>2626597.68823242</v>
      </c>
      <c r="AW731" s="95">
        <v>0</v>
      </c>
      <c r="AX731" s="95">
        <v>7803807.74682617</v>
      </c>
      <c r="AY731" s="95">
        <v>7014074.19458008</v>
      </c>
      <c r="AZ731" s="95">
        <v>4251009.4892578097</v>
      </c>
      <c r="BA731" s="95">
        <v>0</v>
      </c>
      <c r="BB731" s="95">
        <v>0</v>
      </c>
      <c r="BC731" s="95">
        <v>2636471.9452819801</v>
      </c>
      <c r="BD731" s="95">
        <v>0</v>
      </c>
      <c r="BE731" s="95">
        <v>0</v>
      </c>
      <c r="BF731" s="95">
        <v>801856.34434509301</v>
      </c>
      <c r="BG731" s="95">
        <v>14032628.6451416</v>
      </c>
      <c r="BH731" s="95">
        <v>2597759.8126831101</v>
      </c>
      <c r="BI731" s="95">
        <v>0</v>
      </c>
      <c r="BJ731" s="95">
        <v>2627688.3128967299</v>
      </c>
      <c r="BK731" s="95">
        <v>1551065.32177734</v>
      </c>
      <c r="BL731" s="95">
        <v>0</v>
      </c>
      <c r="BM731" s="95">
        <v>0</v>
      </c>
      <c r="BN731" s="95">
        <v>0</v>
      </c>
      <c r="BO731" s="95">
        <v>0</v>
      </c>
      <c r="BP731" s="95">
        <v>0</v>
      </c>
      <c r="BQ731" s="95">
        <v>0</v>
      </c>
      <c r="BR731" s="95">
        <v>2335213.0058593801</v>
      </c>
      <c r="BS731" s="95">
        <v>1648336.20231628</v>
      </c>
      <c r="BT731" s="95">
        <v>0</v>
      </c>
      <c r="BU731" s="95">
        <v>0</v>
      </c>
      <c r="BV731" s="95">
        <v>1250738.29371643</v>
      </c>
      <c r="BW731" s="95">
        <v>0</v>
      </c>
      <c r="BX731" s="95">
        <v>0</v>
      </c>
      <c r="BY731" s="95">
        <v>0</v>
      </c>
      <c r="BZ731" s="95">
        <v>0</v>
      </c>
      <c r="CA731" s="95">
        <v>47322.458747386903</v>
      </c>
      <c r="CB731" s="95">
        <v>3090107.59014893</v>
      </c>
      <c r="CC731" s="95">
        <v>21680969.902587902</v>
      </c>
      <c r="CD731" s="95">
        <v>5225639.18896484</v>
      </c>
      <c r="CE731" s="95">
        <v>714.40607410669304</v>
      </c>
      <c r="CF731" s="95">
        <v>126575.86692810099</v>
      </c>
      <c r="CG731" s="95">
        <v>799536.77543640102</v>
      </c>
      <c r="CH731" s="95">
        <v>0</v>
      </c>
      <c r="CI731" s="95">
        <v>48033.799211978898</v>
      </c>
      <c r="CJ731" s="95">
        <v>3217060.1869201702</v>
      </c>
      <c r="CK731" s="95">
        <v>22480807.9460449</v>
      </c>
      <c r="CL731" s="95">
        <v>5225104.94067383</v>
      </c>
      <c r="CM731" s="160">
        <v>71090.723506927505</v>
      </c>
      <c r="CN731" s="160">
        <v>9126740.8333740197</v>
      </c>
      <c r="CO731" s="160">
        <v>36683018.532714799</v>
      </c>
      <c r="CP731" s="95">
        <v>5225104.94067383</v>
      </c>
      <c r="CQ731" s="95">
        <v>0</v>
      </c>
      <c r="CR731" s="95">
        <v>0</v>
      </c>
      <c r="CS731" s="95">
        <v>0</v>
      </c>
      <c r="CT731" s="95">
        <v>0</v>
      </c>
      <c r="CU731" s="161">
        <v>3216683.457077031</v>
      </c>
      <c r="CV731" s="161">
        <v>22480506.678024303</v>
      </c>
    </row>
    <row r="732" spans="1:100" x14ac:dyDescent="0.2">
      <c r="A732" s="94" t="s">
        <v>62</v>
      </c>
      <c r="B732" s="96">
        <v>38412</v>
      </c>
      <c r="C732" s="95">
        <v>32193.676839351701</v>
      </c>
      <c r="D732" s="95">
        <v>0</v>
      </c>
      <c r="E732" s="95">
        <v>15767.0089373589</v>
      </c>
      <c r="F732" s="95">
        <v>9264.41985583305</v>
      </c>
      <c r="G732" s="95">
        <v>128.93120328150701</v>
      </c>
      <c r="H732" s="95">
        <v>0</v>
      </c>
      <c r="I732" s="95">
        <v>0</v>
      </c>
      <c r="J732" s="95">
        <v>5284.5151051878902</v>
      </c>
      <c r="K732" s="95">
        <v>0</v>
      </c>
      <c r="L732" s="95">
        <v>20601.649147987398</v>
      </c>
      <c r="M732" s="95">
        <v>19662.039451122298</v>
      </c>
      <c r="N732" s="95">
        <v>4148.9344987273198</v>
      </c>
      <c r="O732" s="95">
        <v>0</v>
      </c>
      <c r="P732" s="95">
        <v>0</v>
      </c>
      <c r="Q732" s="95">
        <v>3381.0713686346999</v>
      </c>
      <c r="R732" s="95">
        <v>0</v>
      </c>
      <c r="S732" s="95">
        <v>0</v>
      </c>
      <c r="T732" s="95">
        <v>727.18427628278698</v>
      </c>
      <c r="U732" s="95">
        <v>23249.037135839499</v>
      </c>
      <c r="V732" s="95">
        <v>1844136.9682312</v>
      </c>
      <c r="W732" s="95">
        <v>0</v>
      </c>
      <c r="X732" s="95">
        <v>1271360.5776519801</v>
      </c>
      <c r="Y732" s="95">
        <v>610605.64829254197</v>
      </c>
      <c r="Z732" s="95">
        <v>24470.624801158901</v>
      </c>
      <c r="AA732" s="95">
        <v>0</v>
      </c>
      <c r="AB732" s="95">
        <v>0</v>
      </c>
      <c r="AC732" s="95">
        <v>1659341.2561492899</v>
      </c>
      <c r="AD732" s="95">
        <v>0</v>
      </c>
      <c r="AE732" s="95">
        <v>1074336.42460632</v>
      </c>
      <c r="AF732" s="95">
        <v>994374.83663177502</v>
      </c>
      <c r="AG732" s="95">
        <v>658536.62215423596</v>
      </c>
      <c r="AH732" s="95">
        <v>0</v>
      </c>
      <c r="AI732" s="95">
        <v>0</v>
      </c>
      <c r="AJ732" s="95">
        <v>384086.66638946498</v>
      </c>
      <c r="AK732" s="95">
        <v>0</v>
      </c>
      <c r="AL732" s="95">
        <v>0</v>
      </c>
      <c r="AM732" s="95">
        <v>128315.610854149</v>
      </c>
      <c r="AN732" s="95">
        <v>6145744.4485473596</v>
      </c>
      <c r="AO732" s="95">
        <v>13277836.1177979</v>
      </c>
      <c r="AP732" s="95">
        <v>0</v>
      </c>
      <c r="AQ732" s="95">
        <v>8892359.5261230506</v>
      </c>
      <c r="AR732" s="95">
        <v>4332255.49682617</v>
      </c>
      <c r="AS732" s="95">
        <v>154622.24795722999</v>
      </c>
      <c r="AT732" s="95">
        <v>0</v>
      </c>
      <c r="AU732" s="95">
        <v>0</v>
      </c>
      <c r="AV732" s="95">
        <v>3933317.3731384301</v>
      </c>
      <c r="AW732" s="95">
        <v>0</v>
      </c>
      <c r="AX732" s="95">
        <v>7899709.1886596698</v>
      </c>
      <c r="AY732" s="95">
        <v>7144582.6113891602</v>
      </c>
      <c r="AZ732" s="95">
        <v>4401771.4404907199</v>
      </c>
      <c r="BA732" s="95">
        <v>0</v>
      </c>
      <c r="BB732" s="95">
        <v>0</v>
      </c>
      <c r="BC732" s="95">
        <v>2609398.9060668899</v>
      </c>
      <c r="BD732" s="95">
        <v>0</v>
      </c>
      <c r="BE732" s="95">
        <v>0</v>
      </c>
      <c r="BF732" s="95">
        <v>820967.78911590599</v>
      </c>
      <c r="BG732" s="95">
        <v>14671229.829711899</v>
      </c>
      <c r="BH732" s="95">
        <v>2697059.8949279799</v>
      </c>
      <c r="BI732" s="95">
        <v>0</v>
      </c>
      <c r="BJ732" s="95">
        <v>2655372.7969055199</v>
      </c>
      <c r="BK732" s="95">
        <v>1596172.9346466099</v>
      </c>
      <c r="BL732" s="95">
        <v>0</v>
      </c>
      <c r="BM732" s="95">
        <v>0</v>
      </c>
      <c r="BN732" s="95">
        <v>0</v>
      </c>
      <c r="BO732" s="95">
        <v>0</v>
      </c>
      <c r="BP732" s="95">
        <v>0</v>
      </c>
      <c r="BQ732" s="95">
        <v>0</v>
      </c>
      <c r="BR732" s="95">
        <v>2384598.7506103502</v>
      </c>
      <c r="BS732" s="95">
        <v>1708568.96394348</v>
      </c>
      <c r="BT732" s="95">
        <v>0</v>
      </c>
      <c r="BU732" s="95">
        <v>0</v>
      </c>
      <c r="BV732" s="95">
        <v>1267522.6454620401</v>
      </c>
      <c r="BW732" s="95">
        <v>0</v>
      </c>
      <c r="BX732" s="95">
        <v>0</v>
      </c>
      <c r="BY732" s="95">
        <v>0</v>
      </c>
      <c r="BZ732" s="95">
        <v>0</v>
      </c>
      <c r="CA732" s="95">
        <v>47961.931845188097</v>
      </c>
      <c r="CB732" s="95">
        <v>3127308.4223632799</v>
      </c>
      <c r="CC732" s="95">
        <v>22232522.205322299</v>
      </c>
      <c r="CD732" s="95">
        <v>5340530.4866332998</v>
      </c>
      <c r="CE732" s="95">
        <v>740.494011133909</v>
      </c>
      <c r="CF732" s="95">
        <v>128947.88368797299</v>
      </c>
      <c r="CG732" s="95">
        <v>826291.53218078602</v>
      </c>
      <c r="CH732" s="95">
        <v>0</v>
      </c>
      <c r="CI732" s="95">
        <v>48695.372038364403</v>
      </c>
      <c r="CJ732" s="95">
        <v>3255763.3055419899</v>
      </c>
      <c r="CK732" s="95">
        <v>23056851.716064502</v>
      </c>
      <c r="CL732" s="95">
        <v>5339577.7321777297</v>
      </c>
      <c r="CM732" s="160">
        <v>71868.4564933777</v>
      </c>
      <c r="CN732" s="160">
        <v>9417449.4262695294</v>
      </c>
      <c r="CO732" s="160">
        <v>37780126.284667999</v>
      </c>
      <c r="CP732" s="95">
        <v>5339577.7321777297</v>
      </c>
      <c r="CQ732" s="95">
        <v>0</v>
      </c>
      <c r="CR732" s="95">
        <v>0</v>
      </c>
      <c r="CS732" s="95">
        <v>0</v>
      </c>
      <c r="CT732" s="95">
        <v>0</v>
      </c>
      <c r="CU732" s="161">
        <v>3256256.3060512529</v>
      </c>
      <c r="CV732" s="161">
        <v>23058813.737503085</v>
      </c>
    </row>
    <row r="733" spans="1:100" x14ac:dyDescent="0.2">
      <c r="A733" s="94" t="s">
        <v>62</v>
      </c>
      <c r="B733" s="96">
        <v>38504</v>
      </c>
      <c r="C733" s="95">
        <v>32847.4269347191</v>
      </c>
      <c r="D733" s="95">
        <v>0</v>
      </c>
      <c r="E733" s="95">
        <v>15474.8509548903</v>
      </c>
      <c r="F733" s="95">
        <v>9293.8335354328192</v>
      </c>
      <c r="G733" s="95">
        <v>171.25712224841101</v>
      </c>
      <c r="H733" s="95">
        <v>0</v>
      </c>
      <c r="I733" s="95">
        <v>0</v>
      </c>
      <c r="J733" s="95">
        <v>6634.7023913860303</v>
      </c>
      <c r="K733" s="95">
        <v>0</v>
      </c>
      <c r="L733" s="95">
        <v>20990.955188989599</v>
      </c>
      <c r="M733" s="95">
        <v>19934.688169479399</v>
      </c>
      <c r="N733" s="95">
        <v>4179.5682476759002</v>
      </c>
      <c r="O733" s="95">
        <v>0</v>
      </c>
      <c r="P733" s="95">
        <v>0</v>
      </c>
      <c r="Q733" s="95">
        <v>3370.8006724715201</v>
      </c>
      <c r="R733" s="95">
        <v>0</v>
      </c>
      <c r="S733" s="95">
        <v>0</v>
      </c>
      <c r="T733" s="95">
        <v>722.75164175778605</v>
      </c>
      <c r="U733" s="95">
        <v>23318.871178627</v>
      </c>
      <c r="V733" s="95">
        <v>1855257.2809295701</v>
      </c>
      <c r="W733" s="95">
        <v>0</v>
      </c>
      <c r="X733" s="95">
        <v>1271776.0721130399</v>
      </c>
      <c r="Y733" s="95">
        <v>624777.75876617397</v>
      </c>
      <c r="Z733" s="95">
        <v>34211.927747249603</v>
      </c>
      <c r="AA733" s="95">
        <v>0</v>
      </c>
      <c r="AB733" s="95">
        <v>0</v>
      </c>
      <c r="AC733" s="95">
        <v>2253795.2358093299</v>
      </c>
      <c r="AD733" s="95">
        <v>0</v>
      </c>
      <c r="AE733" s="95">
        <v>1093393.2258453399</v>
      </c>
      <c r="AF733" s="95">
        <v>987931.89707946801</v>
      </c>
      <c r="AG733" s="95">
        <v>672015.83621978795</v>
      </c>
      <c r="AH733" s="95">
        <v>0</v>
      </c>
      <c r="AI733" s="95">
        <v>0</v>
      </c>
      <c r="AJ733" s="95">
        <v>374463.15412521397</v>
      </c>
      <c r="AK733" s="95">
        <v>0</v>
      </c>
      <c r="AL733" s="95">
        <v>0</v>
      </c>
      <c r="AM733" s="95">
        <v>129716.92819404601</v>
      </c>
      <c r="AN733" s="95">
        <v>6401812.2156372098</v>
      </c>
      <c r="AO733" s="95">
        <v>13555322.837402301</v>
      </c>
      <c r="AP733" s="95">
        <v>0</v>
      </c>
      <c r="AQ733" s="95">
        <v>8884334.7320556603</v>
      </c>
      <c r="AR733" s="95">
        <v>4473513.4199829102</v>
      </c>
      <c r="AS733" s="95">
        <v>221642.664154053</v>
      </c>
      <c r="AT733" s="95">
        <v>0</v>
      </c>
      <c r="AU733" s="95">
        <v>0</v>
      </c>
      <c r="AV733" s="95">
        <v>5163404.5516357403</v>
      </c>
      <c r="AW733" s="95">
        <v>0</v>
      </c>
      <c r="AX733" s="95">
        <v>8136123.8360595703</v>
      </c>
      <c r="AY733" s="95">
        <v>7194191.7739868201</v>
      </c>
      <c r="AZ733" s="95">
        <v>4527582.5842285203</v>
      </c>
      <c r="BA733" s="95">
        <v>0</v>
      </c>
      <c r="BB733" s="95">
        <v>0</v>
      </c>
      <c r="BC733" s="95">
        <v>2558889.8418884301</v>
      </c>
      <c r="BD733" s="95">
        <v>0</v>
      </c>
      <c r="BE733" s="95">
        <v>0</v>
      </c>
      <c r="BF733" s="95">
        <v>834143.30814361596</v>
      </c>
      <c r="BG733" s="95">
        <v>15264454.899292</v>
      </c>
      <c r="BH733" s="95">
        <v>2758424.7000732399</v>
      </c>
      <c r="BI733" s="95">
        <v>0</v>
      </c>
      <c r="BJ733" s="95">
        <v>2696700.9685363802</v>
      </c>
      <c r="BK733" s="95">
        <v>1663418.7979278599</v>
      </c>
      <c r="BL733" s="95">
        <v>0</v>
      </c>
      <c r="BM733" s="95">
        <v>0</v>
      </c>
      <c r="BN733" s="95">
        <v>0</v>
      </c>
      <c r="BO733" s="95">
        <v>0</v>
      </c>
      <c r="BP733" s="95">
        <v>0</v>
      </c>
      <c r="BQ733" s="95">
        <v>0</v>
      </c>
      <c r="BR733" s="95">
        <v>2398593.9533386198</v>
      </c>
      <c r="BS733" s="95">
        <v>1764520.96572876</v>
      </c>
      <c r="BT733" s="95">
        <v>0</v>
      </c>
      <c r="BU733" s="95">
        <v>0</v>
      </c>
      <c r="BV733" s="95">
        <v>1275766.6477508501</v>
      </c>
      <c r="BW733" s="95">
        <v>0</v>
      </c>
      <c r="BX733" s="95">
        <v>0</v>
      </c>
      <c r="BY733" s="95">
        <v>0</v>
      </c>
      <c r="BZ733" s="95">
        <v>0</v>
      </c>
      <c r="CA733" s="95">
        <v>48413.6769180298</v>
      </c>
      <c r="CB733" s="95">
        <v>3114912.4576721201</v>
      </c>
      <c r="CC733" s="95">
        <v>22334424.153320301</v>
      </c>
      <c r="CD733" s="95">
        <v>5442986.01416016</v>
      </c>
      <c r="CE733" s="95">
        <v>721.84041302651201</v>
      </c>
      <c r="CF733" s="95">
        <v>129466.844303131</v>
      </c>
      <c r="CG733" s="95">
        <v>835828.80805206299</v>
      </c>
      <c r="CH733" s="95">
        <v>0</v>
      </c>
      <c r="CI733" s="95">
        <v>49134.863394260399</v>
      </c>
      <c r="CJ733" s="95">
        <v>3244161.0699157701</v>
      </c>
      <c r="CK733" s="95">
        <v>23163990.325683601</v>
      </c>
      <c r="CL733" s="95">
        <v>5442781.6770629901</v>
      </c>
      <c r="CM733" s="160">
        <v>72345.754250526399</v>
      </c>
      <c r="CN733" s="160">
        <v>9672745.9918212909</v>
      </c>
      <c r="CO733" s="160">
        <v>38151101.357910201</v>
      </c>
      <c r="CP733" s="95">
        <v>5442781.6770629901</v>
      </c>
      <c r="CQ733" s="95">
        <v>0</v>
      </c>
      <c r="CR733" s="95">
        <v>0</v>
      </c>
      <c r="CS733" s="95">
        <v>0</v>
      </c>
      <c r="CT733" s="95">
        <v>0</v>
      </c>
      <c r="CU733" s="161">
        <v>3244379.3019752512</v>
      </c>
      <c r="CV733" s="161">
        <v>23170252.961372364</v>
      </c>
    </row>
    <row r="734" spans="1:100" x14ac:dyDescent="0.2">
      <c r="A734" s="94" t="s">
        <v>62</v>
      </c>
      <c r="B734" s="96">
        <v>38596</v>
      </c>
      <c r="C734" s="95">
        <v>33270.932621955901</v>
      </c>
      <c r="D734" s="95">
        <v>0</v>
      </c>
      <c r="E734" s="95">
        <v>15214.135061740901</v>
      </c>
      <c r="F734" s="95">
        <v>9310.36037611961</v>
      </c>
      <c r="G734" s="95">
        <v>208.26174890436201</v>
      </c>
      <c r="H734" s="95">
        <v>0</v>
      </c>
      <c r="I734" s="95">
        <v>0</v>
      </c>
      <c r="J734" s="95">
        <v>8146.7339459061604</v>
      </c>
      <c r="K734" s="95">
        <v>0</v>
      </c>
      <c r="L734" s="95">
        <v>21495.632067680399</v>
      </c>
      <c r="M734" s="95">
        <v>19964.594919681502</v>
      </c>
      <c r="N734" s="95">
        <v>4230.2683924436596</v>
      </c>
      <c r="O734" s="95">
        <v>0</v>
      </c>
      <c r="P734" s="95">
        <v>0</v>
      </c>
      <c r="Q734" s="95">
        <v>3403.6254521608398</v>
      </c>
      <c r="R734" s="95">
        <v>0</v>
      </c>
      <c r="S734" s="95">
        <v>0</v>
      </c>
      <c r="T734" s="95">
        <v>739.59983761608601</v>
      </c>
      <c r="U734" s="95">
        <v>23014.162843942599</v>
      </c>
      <c r="V734" s="95">
        <v>1873885.7856903099</v>
      </c>
      <c r="W734" s="95">
        <v>0</v>
      </c>
      <c r="X734" s="95">
        <v>1232296.14784241</v>
      </c>
      <c r="Y734" s="95">
        <v>622859.96621704102</v>
      </c>
      <c r="Z734" s="95">
        <v>43826.946820735902</v>
      </c>
      <c r="AA734" s="95">
        <v>0</v>
      </c>
      <c r="AB734" s="95">
        <v>0</v>
      </c>
      <c r="AC734" s="95">
        <v>2803765.99078369</v>
      </c>
      <c r="AD734" s="95">
        <v>0</v>
      </c>
      <c r="AE734" s="95">
        <v>1086450.8048095701</v>
      </c>
      <c r="AF734" s="95">
        <v>989734.886039734</v>
      </c>
      <c r="AG734" s="95">
        <v>675842.08602905297</v>
      </c>
      <c r="AH734" s="95">
        <v>0</v>
      </c>
      <c r="AI734" s="95">
        <v>0</v>
      </c>
      <c r="AJ734" s="95">
        <v>362480.20534133899</v>
      </c>
      <c r="AK734" s="95">
        <v>0</v>
      </c>
      <c r="AL734" s="95">
        <v>0</v>
      </c>
      <c r="AM734" s="95">
        <v>130555.637334824</v>
      </c>
      <c r="AN734" s="95">
        <v>6330249.6558227502</v>
      </c>
      <c r="AO734" s="95">
        <v>13829915.1485596</v>
      </c>
      <c r="AP734" s="95">
        <v>0</v>
      </c>
      <c r="AQ734" s="95">
        <v>8782888.3460693397</v>
      </c>
      <c r="AR734" s="95">
        <v>4442680.8775634803</v>
      </c>
      <c r="AS734" s="95">
        <v>286174.05825042701</v>
      </c>
      <c r="AT734" s="95">
        <v>0</v>
      </c>
      <c r="AU734" s="95">
        <v>0</v>
      </c>
      <c r="AV734" s="95">
        <v>6284463.6851196298</v>
      </c>
      <c r="AW734" s="95">
        <v>0</v>
      </c>
      <c r="AX734" s="95">
        <v>8186508.3315429697</v>
      </c>
      <c r="AY734" s="95">
        <v>7295618.2969970703</v>
      </c>
      <c r="AZ734" s="95">
        <v>4635524.4433593797</v>
      </c>
      <c r="BA734" s="95">
        <v>0</v>
      </c>
      <c r="BB734" s="95">
        <v>0</v>
      </c>
      <c r="BC734" s="95">
        <v>2529706.2302551302</v>
      </c>
      <c r="BD734" s="95">
        <v>0</v>
      </c>
      <c r="BE734" s="95">
        <v>0</v>
      </c>
      <c r="BF734" s="95">
        <v>850570.20370483398</v>
      </c>
      <c r="BG734" s="95">
        <v>14843885.8800049</v>
      </c>
      <c r="BH734" s="95">
        <v>2881713.8363647498</v>
      </c>
      <c r="BI734" s="95">
        <v>0</v>
      </c>
      <c r="BJ734" s="95">
        <v>2710347.70733643</v>
      </c>
      <c r="BK734" s="95">
        <v>1720702.36660767</v>
      </c>
      <c r="BL734" s="95">
        <v>0</v>
      </c>
      <c r="BM734" s="95">
        <v>0</v>
      </c>
      <c r="BN734" s="95">
        <v>0</v>
      </c>
      <c r="BO734" s="95">
        <v>0</v>
      </c>
      <c r="BP734" s="95">
        <v>0</v>
      </c>
      <c r="BQ734" s="95">
        <v>0</v>
      </c>
      <c r="BR734" s="95">
        <v>2451412.9640808101</v>
      </c>
      <c r="BS734" s="95">
        <v>1817720.6365203899</v>
      </c>
      <c r="BT734" s="95">
        <v>0</v>
      </c>
      <c r="BU734" s="95">
        <v>0</v>
      </c>
      <c r="BV734" s="95">
        <v>1306681.4710693399</v>
      </c>
      <c r="BW734" s="95">
        <v>0</v>
      </c>
      <c r="BX734" s="95">
        <v>0</v>
      </c>
      <c r="BY734" s="95">
        <v>0</v>
      </c>
      <c r="BZ734" s="95">
        <v>0</v>
      </c>
      <c r="CA734" s="95">
        <v>48405.127156734503</v>
      </c>
      <c r="CB734" s="95">
        <v>3108030.0698547401</v>
      </c>
      <c r="CC734" s="95">
        <v>22598727.518798798</v>
      </c>
      <c r="CD734" s="95">
        <v>5615789.2871704102</v>
      </c>
      <c r="CE734" s="95">
        <v>731.91030888259399</v>
      </c>
      <c r="CF734" s="95">
        <v>131312.11879158</v>
      </c>
      <c r="CG734" s="95">
        <v>852295.63852691697</v>
      </c>
      <c r="CH734" s="95">
        <v>0</v>
      </c>
      <c r="CI734" s="95">
        <v>49148.408676624298</v>
      </c>
      <c r="CJ734" s="95">
        <v>3240443.3672485398</v>
      </c>
      <c r="CK734" s="95">
        <v>23466035.176025402</v>
      </c>
      <c r="CL734" s="95">
        <v>5619044.0742797898</v>
      </c>
      <c r="CM734" s="160">
        <v>72324.664887428298</v>
      </c>
      <c r="CN734" s="160">
        <v>9511884.9042968806</v>
      </c>
      <c r="CO734" s="160">
        <v>38520986.542480499</v>
      </c>
      <c r="CP734" s="95">
        <v>5619044.0742797898</v>
      </c>
      <c r="CQ734" s="95">
        <v>0</v>
      </c>
      <c r="CR734" s="95">
        <v>0</v>
      </c>
      <c r="CS734" s="95">
        <v>0</v>
      </c>
      <c r="CT734" s="95">
        <v>0</v>
      </c>
      <c r="CU734" s="161">
        <v>3239342.1886463203</v>
      </c>
      <c r="CV734" s="161">
        <v>23451023.157325715</v>
      </c>
    </row>
    <row r="735" spans="1:100" x14ac:dyDescent="0.2">
      <c r="A735" s="94" t="s">
        <v>62</v>
      </c>
      <c r="B735" s="96">
        <v>38687</v>
      </c>
      <c r="C735" s="95">
        <v>33724.938615799001</v>
      </c>
      <c r="D735" s="95">
        <v>0</v>
      </c>
      <c r="E735" s="95">
        <v>14952.5340893269</v>
      </c>
      <c r="F735" s="95">
        <v>9362.1119928360004</v>
      </c>
      <c r="G735" s="95">
        <v>250.40836520865599</v>
      </c>
      <c r="H735" s="95">
        <v>0</v>
      </c>
      <c r="I735" s="95">
        <v>0</v>
      </c>
      <c r="J735" s="95">
        <v>9710.3178824186307</v>
      </c>
      <c r="K735" s="95">
        <v>0</v>
      </c>
      <c r="L735" s="95">
        <v>20938.048576354999</v>
      </c>
      <c r="M735" s="95">
        <v>20106.049650430701</v>
      </c>
      <c r="N735" s="95">
        <v>4284.8717662095996</v>
      </c>
      <c r="O735" s="95">
        <v>0</v>
      </c>
      <c r="P735" s="95">
        <v>0</v>
      </c>
      <c r="Q735" s="95">
        <v>3416.5032727122298</v>
      </c>
      <c r="R735" s="95">
        <v>0</v>
      </c>
      <c r="S735" s="95">
        <v>0</v>
      </c>
      <c r="T735" s="95">
        <v>743.48728728294395</v>
      </c>
      <c r="U735" s="95">
        <v>23547.6799600124</v>
      </c>
      <c r="V735" s="95">
        <v>1892756.47177124</v>
      </c>
      <c r="W735" s="95">
        <v>83.858839795924695</v>
      </c>
      <c r="X735" s="95">
        <v>1184664.86991882</v>
      </c>
      <c r="Y735" s="95">
        <v>616782.62978363002</v>
      </c>
      <c r="Z735" s="95">
        <v>56935.613046169303</v>
      </c>
      <c r="AA735" s="95">
        <v>0</v>
      </c>
      <c r="AB735" s="95">
        <v>0</v>
      </c>
      <c r="AC735" s="95">
        <v>3539785.2838134798</v>
      </c>
      <c r="AD735" s="95">
        <v>0</v>
      </c>
      <c r="AE735" s="95">
        <v>1025912.21478271</v>
      </c>
      <c r="AF735" s="95">
        <v>993295.38748931896</v>
      </c>
      <c r="AG735" s="95">
        <v>668042.58538818394</v>
      </c>
      <c r="AH735" s="95">
        <v>0</v>
      </c>
      <c r="AI735" s="95">
        <v>0</v>
      </c>
      <c r="AJ735" s="95">
        <v>355256.20691680902</v>
      </c>
      <c r="AK735" s="95">
        <v>0</v>
      </c>
      <c r="AL735" s="95">
        <v>0</v>
      </c>
      <c r="AM735" s="95">
        <v>133186.247150421</v>
      </c>
      <c r="AN735" s="95">
        <v>6629496.2174072303</v>
      </c>
      <c r="AO735" s="95">
        <v>14093772.5943604</v>
      </c>
      <c r="AP735" s="95">
        <v>935.84619721025194</v>
      </c>
      <c r="AQ735" s="95">
        <v>8593117.5456543006</v>
      </c>
      <c r="AR735" s="95">
        <v>4541902.1236572303</v>
      </c>
      <c r="AS735" s="95">
        <v>379479.86858749401</v>
      </c>
      <c r="AT735" s="95">
        <v>0</v>
      </c>
      <c r="AU735" s="95">
        <v>0</v>
      </c>
      <c r="AV735" s="95">
        <v>7909532.0212402297</v>
      </c>
      <c r="AW735" s="95">
        <v>0</v>
      </c>
      <c r="AX735" s="95">
        <v>7905588.5513305701</v>
      </c>
      <c r="AY735" s="95">
        <v>7419723.5610961895</v>
      </c>
      <c r="AZ735" s="95">
        <v>4633309.2820434598</v>
      </c>
      <c r="BA735" s="95">
        <v>0</v>
      </c>
      <c r="BB735" s="95">
        <v>0</v>
      </c>
      <c r="BC735" s="95">
        <v>2509270.9075317401</v>
      </c>
      <c r="BD735" s="95">
        <v>0</v>
      </c>
      <c r="BE735" s="95">
        <v>0</v>
      </c>
      <c r="BF735" s="95">
        <v>890973.82951355004</v>
      </c>
      <c r="BG735" s="95">
        <v>15507062.447021499</v>
      </c>
      <c r="BH735" s="95">
        <v>2968639.77484131</v>
      </c>
      <c r="BI735" s="95">
        <v>0</v>
      </c>
      <c r="BJ735" s="95">
        <v>2686299.8076171898</v>
      </c>
      <c r="BK735" s="95">
        <v>1729645.7296295201</v>
      </c>
      <c r="BL735" s="95">
        <v>0</v>
      </c>
      <c r="BM735" s="95">
        <v>0</v>
      </c>
      <c r="BN735" s="95">
        <v>0</v>
      </c>
      <c r="BO735" s="95">
        <v>0</v>
      </c>
      <c r="BP735" s="95">
        <v>0</v>
      </c>
      <c r="BQ735" s="95">
        <v>0</v>
      </c>
      <c r="BR735" s="95">
        <v>2480929.0806579599</v>
      </c>
      <c r="BS735" s="95">
        <v>1823418.16273499</v>
      </c>
      <c r="BT735" s="95">
        <v>0</v>
      </c>
      <c r="BU735" s="95">
        <v>0</v>
      </c>
      <c r="BV735" s="95">
        <v>1327306.84700012</v>
      </c>
      <c r="BW735" s="95">
        <v>0</v>
      </c>
      <c r="BX735" s="95">
        <v>0</v>
      </c>
      <c r="BY735" s="95">
        <v>0</v>
      </c>
      <c r="BZ735" s="95">
        <v>0</v>
      </c>
      <c r="CA735" s="95">
        <v>48661.081496238701</v>
      </c>
      <c r="CB735" s="95">
        <v>3078235.3703918499</v>
      </c>
      <c r="CC735" s="95">
        <v>22690569.169433601</v>
      </c>
      <c r="CD735" s="95">
        <v>5654233.06323242</v>
      </c>
      <c r="CE735" s="95">
        <v>747.12595286220301</v>
      </c>
      <c r="CF735" s="95">
        <v>136813.30608940101</v>
      </c>
      <c r="CG735" s="95">
        <v>913981.96933746303</v>
      </c>
      <c r="CH735" s="95">
        <v>0</v>
      </c>
      <c r="CI735" s="95">
        <v>49404.743827343002</v>
      </c>
      <c r="CJ735" s="95">
        <v>3214337.0759582501</v>
      </c>
      <c r="CK735" s="95">
        <v>23600060.1801758</v>
      </c>
      <c r="CL735" s="95">
        <v>5656629.0643920898</v>
      </c>
      <c r="CM735" s="160">
        <v>72816.748372077898</v>
      </c>
      <c r="CN735" s="160">
        <v>9850153.6097412091</v>
      </c>
      <c r="CO735" s="160">
        <v>39169378.8427734</v>
      </c>
      <c r="CP735" s="95">
        <v>5656629.0643920898</v>
      </c>
      <c r="CQ735" s="95">
        <v>0</v>
      </c>
      <c r="CR735" s="95">
        <v>0</v>
      </c>
      <c r="CS735" s="95">
        <v>0</v>
      </c>
      <c r="CT735" s="95">
        <v>0</v>
      </c>
      <c r="CU735" s="161">
        <v>3215048.6764812507</v>
      </c>
      <c r="CV735" s="161">
        <v>23604551.138771065</v>
      </c>
    </row>
    <row r="736" spans="1:100" x14ac:dyDescent="0.2">
      <c r="A736" s="94" t="s">
        <v>62</v>
      </c>
      <c r="B736" s="96">
        <v>38777</v>
      </c>
      <c r="C736" s="95">
        <v>34447.850113868699</v>
      </c>
      <c r="D736" s="95">
        <v>0</v>
      </c>
      <c r="E736" s="95">
        <v>14422.313300848</v>
      </c>
      <c r="F736" s="95">
        <v>9139.8714325428009</v>
      </c>
      <c r="G736" s="95">
        <v>285.66936344280799</v>
      </c>
      <c r="H736" s="95">
        <v>0</v>
      </c>
      <c r="I736" s="95">
        <v>0</v>
      </c>
      <c r="J736" s="95">
        <v>11222.0961768627</v>
      </c>
      <c r="K736" s="95">
        <v>0</v>
      </c>
      <c r="L736" s="95">
        <v>11084.2575942278</v>
      </c>
      <c r="M736" s="95">
        <v>20292.505729913701</v>
      </c>
      <c r="N736" s="95">
        <v>4357.9954040646599</v>
      </c>
      <c r="O736" s="95">
        <v>12514.5508432388</v>
      </c>
      <c r="P736" s="95">
        <v>0</v>
      </c>
      <c r="Q736" s="95">
        <v>3407.8895031511802</v>
      </c>
      <c r="R736" s="95">
        <v>476.81676443293702</v>
      </c>
      <c r="S736" s="95">
        <v>0</v>
      </c>
      <c r="T736" s="95">
        <v>293.57095926254999</v>
      </c>
      <c r="U736" s="95">
        <v>23612.657433509801</v>
      </c>
      <c r="V736" s="95">
        <v>1945729.90272522</v>
      </c>
      <c r="W736" s="95">
        <v>102.724865930155</v>
      </c>
      <c r="X736" s="95">
        <v>1155373.6627197301</v>
      </c>
      <c r="Y736" s="95">
        <v>619062.67469787598</v>
      </c>
      <c r="Z736" s="95">
        <v>65306.592926979101</v>
      </c>
      <c r="AA736" s="95">
        <v>0</v>
      </c>
      <c r="AB736" s="95">
        <v>0</v>
      </c>
      <c r="AC736" s="95">
        <v>4133938.3188171401</v>
      </c>
      <c r="AD736" s="95">
        <v>0</v>
      </c>
      <c r="AE736" s="95">
        <v>475645.613960266</v>
      </c>
      <c r="AF736" s="95">
        <v>1009293.71336365</v>
      </c>
      <c r="AG736" s="95">
        <v>681439.93835449195</v>
      </c>
      <c r="AH736" s="95">
        <v>599011.25837707496</v>
      </c>
      <c r="AI736" s="95">
        <v>0</v>
      </c>
      <c r="AJ736" s="95">
        <v>350293.24069213902</v>
      </c>
      <c r="AK736" s="95">
        <v>83640.243947982803</v>
      </c>
      <c r="AL736" s="95">
        <v>0</v>
      </c>
      <c r="AM736" s="95">
        <v>55397.913455009497</v>
      </c>
      <c r="AN736" s="95">
        <v>6814782.2835082998</v>
      </c>
      <c r="AO736" s="95">
        <v>14700716.5872803</v>
      </c>
      <c r="AP736" s="95">
        <v>882.53105496615206</v>
      </c>
      <c r="AQ736" s="95">
        <v>8346576.6265258798</v>
      </c>
      <c r="AR736" s="95">
        <v>4493100.984375</v>
      </c>
      <c r="AS736" s="95">
        <v>436276.939586639</v>
      </c>
      <c r="AT736" s="95">
        <v>0</v>
      </c>
      <c r="AU736" s="95">
        <v>0</v>
      </c>
      <c r="AV736" s="95">
        <v>9212966.6362304706</v>
      </c>
      <c r="AW736" s="95">
        <v>0</v>
      </c>
      <c r="AX736" s="95">
        <v>3775107.5623779302</v>
      </c>
      <c r="AY736" s="95">
        <v>7650899.5780029297</v>
      </c>
      <c r="AZ736" s="95">
        <v>4771140.5473022498</v>
      </c>
      <c r="BA736" s="95">
        <v>4427653.8759155301</v>
      </c>
      <c r="BB736" s="95">
        <v>0</v>
      </c>
      <c r="BC736" s="95">
        <v>2502942.3222045898</v>
      </c>
      <c r="BD736" s="95">
        <v>563839.07909393299</v>
      </c>
      <c r="BE736" s="95">
        <v>0</v>
      </c>
      <c r="BF736" s="95">
        <v>374192.23503112799</v>
      </c>
      <c r="BG736" s="95">
        <v>15934738.0927734</v>
      </c>
      <c r="BH736" s="95">
        <v>3828331.5792846698</v>
      </c>
      <c r="BI736" s="95">
        <v>0</v>
      </c>
      <c r="BJ736" s="95">
        <v>3002017.55438232</v>
      </c>
      <c r="BK736" s="95">
        <v>1846097.4927368199</v>
      </c>
      <c r="BL736" s="95">
        <v>0</v>
      </c>
      <c r="BM736" s="95">
        <v>0</v>
      </c>
      <c r="BN736" s="95">
        <v>0</v>
      </c>
      <c r="BO736" s="95">
        <v>0</v>
      </c>
      <c r="BP736" s="95">
        <v>0</v>
      </c>
      <c r="BQ736" s="95">
        <v>0</v>
      </c>
      <c r="BR736" s="95">
        <v>2665327.1518859901</v>
      </c>
      <c r="BS736" s="95">
        <v>1923395.80039978</v>
      </c>
      <c r="BT736" s="95">
        <v>862203.67883300805</v>
      </c>
      <c r="BU736" s="95">
        <v>0</v>
      </c>
      <c r="BV736" s="95">
        <v>1355505.3802490199</v>
      </c>
      <c r="BW736" s="95">
        <v>66975.961582183794</v>
      </c>
      <c r="BX736" s="95">
        <v>0</v>
      </c>
      <c r="BY736" s="95">
        <v>0</v>
      </c>
      <c r="BZ736" s="95">
        <v>0</v>
      </c>
      <c r="CA736" s="95">
        <v>48878.785511493697</v>
      </c>
      <c r="CB736" s="95">
        <v>3099457.0351867699</v>
      </c>
      <c r="CC736" s="95">
        <v>23023517.185546901</v>
      </c>
      <c r="CD736" s="95">
        <v>6822305.32739258</v>
      </c>
      <c r="CE736" s="95">
        <v>739.392712771893</v>
      </c>
      <c r="CF736" s="95">
        <v>138227.331392288</v>
      </c>
      <c r="CG736" s="95">
        <v>933993.12496948196</v>
      </c>
      <c r="CH736" s="95">
        <v>0</v>
      </c>
      <c r="CI736" s="95">
        <v>49611.4603571892</v>
      </c>
      <c r="CJ736" s="95">
        <v>3236952.6876220698</v>
      </c>
      <c r="CK736" s="95">
        <v>23954935.120361298</v>
      </c>
      <c r="CL736" s="95">
        <v>6889219.4140625</v>
      </c>
      <c r="CM736" s="160">
        <v>73149.8717164993</v>
      </c>
      <c r="CN736" s="160">
        <v>10079861.9503174</v>
      </c>
      <c r="CO736" s="160">
        <v>39987569.331054702</v>
      </c>
      <c r="CP736" s="95">
        <v>6889219.4140625</v>
      </c>
      <c r="CQ736" s="95">
        <v>0</v>
      </c>
      <c r="CR736" s="95">
        <v>0</v>
      </c>
      <c r="CS736" s="95">
        <v>0</v>
      </c>
      <c r="CT736" s="95">
        <v>0</v>
      </c>
      <c r="CU736" s="161">
        <v>3237684.3665790581</v>
      </c>
      <c r="CV736" s="161">
        <v>23957510.310516383</v>
      </c>
    </row>
    <row r="737" spans="1:100" x14ac:dyDescent="0.2">
      <c r="A737" s="94" t="s">
        <v>62</v>
      </c>
      <c r="B737" s="96">
        <v>38869</v>
      </c>
      <c r="C737" s="95">
        <v>35487.719137668602</v>
      </c>
      <c r="D737" s="95">
        <v>0</v>
      </c>
      <c r="E737" s="95">
        <v>14339.722289085399</v>
      </c>
      <c r="F737" s="95">
        <v>9379.5719681978208</v>
      </c>
      <c r="G737" s="95">
        <v>323.75238159298902</v>
      </c>
      <c r="H737" s="95">
        <v>0</v>
      </c>
      <c r="I737" s="95">
        <v>0</v>
      </c>
      <c r="J737" s="95">
        <v>12689.934732556299</v>
      </c>
      <c r="K737" s="95">
        <v>0</v>
      </c>
      <c r="L737" s="95">
        <v>10566.7024505138</v>
      </c>
      <c r="M737" s="95">
        <v>20526.040812253999</v>
      </c>
      <c r="N737" s="95">
        <v>4443.2513256668999</v>
      </c>
      <c r="O737" s="95">
        <v>13180.265668272999</v>
      </c>
      <c r="P737" s="95">
        <v>0</v>
      </c>
      <c r="Q737" s="95">
        <v>3463.6080018878001</v>
      </c>
      <c r="R737" s="95">
        <v>497.29264372959699</v>
      </c>
      <c r="S737" s="95">
        <v>0</v>
      </c>
      <c r="T737" s="95">
        <v>261.10823891311901</v>
      </c>
      <c r="U737" s="95">
        <v>23808.372195482301</v>
      </c>
      <c r="V737" s="95">
        <v>2008936.18544006</v>
      </c>
      <c r="W737" s="95">
        <v>66.5827107112855</v>
      </c>
      <c r="X737" s="95">
        <v>1128200.9435882601</v>
      </c>
      <c r="Y737" s="95">
        <v>620199.37157440197</v>
      </c>
      <c r="Z737" s="95">
        <v>68252.911418914795</v>
      </c>
      <c r="AA737" s="95">
        <v>0</v>
      </c>
      <c r="AB737" s="95">
        <v>0</v>
      </c>
      <c r="AC737" s="95">
        <v>4571383.0872192401</v>
      </c>
      <c r="AD737" s="95">
        <v>0</v>
      </c>
      <c r="AE737" s="95">
        <v>454041.494346619</v>
      </c>
      <c r="AF737" s="95">
        <v>1027492.45969391</v>
      </c>
      <c r="AG737" s="95">
        <v>686579.16741180397</v>
      </c>
      <c r="AH737" s="95">
        <v>629374.02323913598</v>
      </c>
      <c r="AI737" s="95">
        <v>0</v>
      </c>
      <c r="AJ737" s="95">
        <v>345029.94849395799</v>
      </c>
      <c r="AK737" s="95">
        <v>86367.101238250703</v>
      </c>
      <c r="AL737" s="95">
        <v>0</v>
      </c>
      <c r="AM737" s="95">
        <v>50885.163434505499</v>
      </c>
      <c r="AN737" s="95">
        <v>6984543.5111084003</v>
      </c>
      <c r="AO737" s="95">
        <v>15275318.809082</v>
      </c>
      <c r="AP737" s="95">
        <v>380.75983868539299</v>
      </c>
      <c r="AQ737" s="95">
        <v>8230263.5286254901</v>
      </c>
      <c r="AR737" s="95">
        <v>4473828.3499145498</v>
      </c>
      <c r="AS737" s="95">
        <v>464005.52453613299</v>
      </c>
      <c r="AT737" s="95">
        <v>0</v>
      </c>
      <c r="AU737" s="95">
        <v>0</v>
      </c>
      <c r="AV737" s="95">
        <v>10284510.3515625</v>
      </c>
      <c r="AW737" s="95">
        <v>0</v>
      </c>
      <c r="AX737" s="95">
        <v>3614092.2345275902</v>
      </c>
      <c r="AY737" s="95">
        <v>7825353.41516113</v>
      </c>
      <c r="AZ737" s="95">
        <v>4864346.9814453097</v>
      </c>
      <c r="BA737" s="95">
        <v>4679606.2366943397</v>
      </c>
      <c r="BB737" s="95">
        <v>0</v>
      </c>
      <c r="BC737" s="95">
        <v>2488167.0031127902</v>
      </c>
      <c r="BD737" s="95">
        <v>587084.96652221703</v>
      </c>
      <c r="BE737" s="95">
        <v>0</v>
      </c>
      <c r="BF737" s="95">
        <v>347596.75521850598</v>
      </c>
      <c r="BG737" s="95">
        <v>16334853.6564941</v>
      </c>
      <c r="BH737" s="95">
        <v>4002220.8989563002</v>
      </c>
      <c r="BI737" s="95">
        <v>0</v>
      </c>
      <c r="BJ737" s="95">
        <v>2922196.7288818401</v>
      </c>
      <c r="BK737" s="95">
        <v>1827614.22731018</v>
      </c>
      <c r="BL737" s="95">
        <v>0</v>
      </c>
      <c r="BM737" s="95">
        <v>0</v>
      </c>
      <c r="BN737" s="95">
        <v>0</v>
      </c>
      <c r="BO737" s="95">
        <v>0</v>
      </c>
      <c r="BP737" s="95">
        <v>0</v>
      </c>
      <c r="BQ737" s="95">
        <v>0</v>
      </c>
      <c r="BR737" s="95">
        <v>2713525.6821594201</v>
      </c>
      <c r="BS737" s="95">
        <v>1955586.6080169701</v>
      </c>
      <c r="BT737" s="95">
        <v>911023.33847808803</v>
      </c>
      <c r="BU737" s="95">
        <v>0</v>
      </c>
      <c r="BV737" s="95">
        <v>1349015.6774444601</v>
      </c>
      <c r="BW737" s="95">
        <v>68976.009758949294</v>
      </c>
      <c r="BX737" s="95">
        <v>0</v>
      </c>
      <c r="BY737" s="95">
        <v>0</v>
      </c>
      <c r="BZ737" s="95">
        <v>0</v>
      </c>
      <c r="CA737" s="95">
        <v>49907.748166084297</v>
      </c>
      <c r="CB737" s="95">
        <v>3147238.1318359398</v>
      </c>
      <c r="CC737" s="95">
        <v>23557293.926513702</v>
      </c>
      <c r="CD737" s="95">
        <v>6918920.6400146503</v>
      </c>
      <c r="CE737" s="95">
        <v>742.91404663026299</v>
      </c>
      <c r="CF737" s="95">
        <v>137184.82174301101</v>
      </c>
      <c r="CG737" s="95">
        <v>936866.56987762498</v>
      </c>
      <c r="CH737" s="95">
        <v>0</v>
      </c>
      <c r="CI737" s="95">
        <v>50649.522159576401</v>
      </c>
      <c r="CJ737" s="95">
        <v>3285854.4693908701</v>
      </c>
      <c r="CK737" s="95">
        <v>24498902.9377441</v>
      </c>
      <c r="CL737" s="95">
        <v>6988239.4038696298</v>
      </c>
      <c r="CM737" s="160">
        <v>74348.271965026899</v>
      </c>
      <c r="CN737" s="160">
        <v>10285015.1009521</v>
      </c>
      <c r="CO737" s="160">
        <v>40812800.4599609</v>
      </c>
      <c r="CP737" s="95">
        <v>6988239.4038696298</v>
      </c>
      <c r="CQ737" s="95">
        <v>0</v>
      </c>
      <c r="CR737" s="95">
        <v>0</v>
      </c>
      <c r="CS737" s="95">
        <v>0</v>
      </c>
      <c r="CT737" s="95">
        <v>0</v>
      </c>
      <c r="CU737" s="161">
        <v>3284422.9535789508</v>
      </c>
      <c r="CV737" s="161">
        <v>24494160.496391326</v>
      </c>
    </row>
    <row r="738" spans="1:100" x14ac:dyDescent="0.2">
      <c r="A738" s="94" t="s">
        <v>62</v>
      </c>
      <c r="B738" s="96">
        <v>38961</v>
      </c>
      <c r="C738" s="95">
        <v>36098.445468902602</v>
      </c>
      <c r="D738" s="95">
        <v>0</v>
      </c>
      <c r="E738" s="95">
        <v>13868.063925504701</v>
      </c>
      <c r="F738" s="95">
        <v>9074.4279066324198</v>
      </c>
      <c r="G738" s="95">
        <v>359.58503636717802</v>
      </c>
      <c r="H738" s="95">
        <v>0</v>
      </c>
      <c r="I738" s="95">
        <v>0</v>
      </c>
      <c r="J738" s="95">
        <v>14138.9230262041</v>
      </c>
      <c r="K738" s="95">
        <v>0</v>
      </c>
      <c r="L738" s="95">
        <v>9985.3988733291608</v>
      </c>
      <c r="M738" s="95">
        <v>20552.5557668209</v>
      </c>
      <c r="N738" s="95">
        <v>4468.7612394094504</v>
      </c>
      <c r="O738" s="95">
        <v>13373.0797233582</v>
      </c>
      <c r="P738" s="95">
        <v>0</v>
      </c>
      <c r="Q738" s="95">
        <v>3459.2569320201901</v>
      </c>
      <c r="R738" s="95">
        <v>511.196415811777</v>
      </c>
      <c r="S738" s="95">
        <v>0</v>
      </c>
      <c r="T738" s="95">
        <v>239.306386793032</v>
      </c>
      <c r="U738" s="95">
        <v>23946.7867131233</v>
      </c>
      <c r="V738" s="95">
        <v>2035879.5759582501</v>
      </c>
      <c r="W738" s="95">
        <v>41.087877945974498</v>
      </c>
      <c r="X738" s="95">
        <v>1101671.5194244401</v>
      </c>
      <c r="Y738" s="95">
        <v>612064.09636688197</v>
      </c>
      <c r="Z738" s="95">
        <v>77453.841830253601</v>
      </c>
      <c r="AA738" s="95">
        <v>0</v>
      </c>
      <c r="AB738" s="95">
        <v>0</v>
      </c>
      <c r="AC738" s="95">
        <v>5143697.8656005897</v>
      </c>
      <c r="AD738" s="95">
        <v>0</v>
      </c>
      <c r="AE738" s="95">
        <v>424418.35640716599</v>
      </c>
      <c r="AF738" s="95">
        <v>1019874.9814834601</v>
      </c>
      <c r="AG738" s="95">
        <v>687171.40869140602</v>
      </c>
      <c r="AH738" s="95">
        <v>639271.32402038598</v>
      </c>
      <c r="AI738" s="95">
        <v>0</v>
      </c>
      <c r="AJ738" s="95">
        <v>341512.03389358497</v>
      </c>
      <c r="AK738" s="95">
        <v>88046.940591812105</v>
      </c>
      <c r="AL738" s="95">
        <v>0</v>
      </c>
      <c r="AM738" s="95">
        <v>47912.008412361101</v>
      </c>
      <c r="AN738" s="95">
        <v>7109243.94995117</v>
      </c>
      <c r="AO738" s="95">
        <v>15628876.7044678</v>
      </c>
      <c r="AP738" s="95">
        <v>361.46792843937902</v>
      </c>
      <c r="AQ738" s="95">
        <v>8042903.9854126005</v>
      </c>
      <c r="AR738" s="95">
        <v>4437398.3139038105</v>
      </c>
      <c r="AS738" s="95">
        <v>532126.05151367199</v>
      </c>
      <c r="AT738" s="95">
        <v>0</v>
      </c>
      <c r="AU738" s="95">
        <v>0</v>
      </c>
      <c r="AV738" s="95">
        <v>11861230.8874512</v>
      </c>
      <c r="AW738" s="95">
        <v>0</v>
      </c>
      <c r="AX738" s="95">
        <v>3387572.86865234</v>
      </c>
      <c r="AY738" s="95">
        <v>7870935.3641357403</v>
      </c>
      <c r="AZ738" s="95">
        <v>4898986.4972534198</v>
      </c>
      <c r="BA738" s="95">
        <v>4827834.82177734</v>
      </c>
      <c r="BB738" s="95">
        <v>0</v>
      </c>
      <c r="BC738" s="95">
        <v>2476988.6675109901</v>
      </c>
      <c r="BD738" s="95">
        <v>603377.93212127697</v>
      </c>
      <c r="BE738" s="95">
        <v>0</v>
      </c>
      <c r="BF738" s="95">
        <v>329594.971927643</v>
      </c>
      <c r="BG738" s="95">
        <v>16757433.154174799</v>
      </c>
      <c r="BH738" s="95">
        <v>4059640.5067443801</v>
      </c>
      <c r="BI738" s="95">
        <v>0</v>
      </c>
      <c r="BJ738" s="95">
        <v>2914962.9454650902</v>
      </c>
      <c r="BK738" s="95">
        <v>1847676.51747131</v>
      </c>
      <c r="BL738" s="95">
        <v>0</v>
      </c>
      <c r="BM738" s="95">
        <v>0</v>
      </c>
      <c r="BN738" s="95">
        <v>0</v>
      </c>
      <c r="BO738" s="95">
        <v>0</v>
      </c>
      <c r="BP738" s="95">
        <v>0</v>
      </c>
      <c r="BQ738" s="95">
        <v>0</v>
      </c>
      <c r="BR738" s="95">
        <v>2715606.9892578102</v>
      </c>
      <c r="BS738" s="95">
        <v>1970979.7438507101</v>
      </c>
      <c r="BT738" s="95">
        <v>940640.03536987305</v>
      </c>
      <c r="BU738" s="95">
        <v>0</v>
      </c>
      <c r="BV738" s="95">
        <v>1365593.4401855499</v>
      </c>
      <c r="BW738" s="95">
        <v>69041.608859062195</v>
      </c>
      <c r="BX738" s="95">
        <v>0</v>
      </c>
      <c r="BY738" s="95">
        <v>0</v>
      </c>
      <c r="BZ738" s="95">
        <v>0</v>
      </c>
      <c r="CA738" s="95">
        <v>49907.779970169096</v>
      </c>
      <c r="CB738" s="95">
        <v>3135059.5563049298</v>
      </c>
      <c r="CC738" s="95">
        <v>23670629.650634799</v>
      </c>
      <c r="CD738" s="95">
        <v>6988660.2239379901</v>
      </c>
      <c r="CE738" s="95">
        <v>732.42034058272804</v>
      </c>
      <c r="CF738" s="95">
        <v>137232.89660835301</v>
      </c>
      <c r="CG738" s="95">
        <v>936465.09734344506</v>
      </c>
      <c r="CH738" s="95">
        <v>0</v>
      </c>
      <c r="CI738" s="95">
        <v>50651.2545194626</v>
      </c>
      <c r="CJ738" s="95">
        <v>3271543.5493469201</v>
      </c>
      <c r="CK738" s="95">
        <v>24615413.6494141</v>
      </c>
      <c r="CL738" s="95">
        <v>7058376.18395996</v>
      </c>
      <c r="CM738" s="160">
        <v>74661.353399276704</v>
      </c>
      <c r="CN738" s="160">
        <v>10327666.458373999</v>
      </c>
      <c r="CO738" s="160">
        <v>41457893.495605499</v>
      </c>
      <c r="CP738" s="95">
        <v>7058376.18395996</v>
      </c>
      <c r="CQ738" s="95">
        <v>0</v>
      </c>
      <c r="CR738" s="95">
        <v>0</v>
      </c>
      <c r="CS738" s="95">
        <v>0</v>
      </c>
      <c r="CT738" s="95">
        <v>0</v>
      </c>
      <c r="CU738" s="161">
        <v>3272292.4529132829</v>
      </c>
      <c r="CV738" s="161">
        <v>24607094.747978244</v>
      </c>
    </row>
    <row r="739" spans="1:100" x14ac:dyDescent="0.2">
      <c r="A739" s="94" t="s">
        <v>62</v>
      </c>
      <c r="B739" s="96">
        <v>39052</v>
      </c>
      <c r="C739" s="95">
        <v>36976.655781269103</v>
      </c>
      <c r="D739" s="95">
        <v>0</v>
      </c>
      <c r="E739" s="95">
        <v>13884.5755892992</v>
      </c>
      <c r="F739" s="95">
        <v>9241.3700786828995</v>
      </c>
      <c r="G739" s="95">
        <v>371.95649485290102</v>
      </c>
      <c r="H739" s="95">
        <v>0</v>
      </c>
      <c r="I739" s="95">
        <v>0</v>
      </c>
      <c r="J739" s="95">
        <v>15630.6522539854</v>
      </c>
      <c r="K739" s="95">
        <v>0</v>
      </c>
      <c r="L739" s="95">
        <v>10022.651303529699</v>
      </c>
      <c r="M739" s="95">
        <v>20766.499291420001</v>
      </c>
      <c r="N739" s="95">
        <v>4527.0945871472404</v>
      </c>
      <c r="O739" s="95">
        <v>14006.214236378701</v>
      </c>
      <c r="P739" s="95">
        <v>0</v>
      </c>
      <c r="Q739" s="95">
        <v>3447.9992956221099</v>
      </c>
      <c r="R739" s="95">
        <v>483.53515632078103</v>
      </c>
      <c r="S739" s="95">
        <v>0</v>
      </c>
      <c r="T739" s="95">
        <v>211.54387205652901</v>
      </c>
      <c r="U739" s="95">
        <v>24294.2416460514</v>
      </c>
      <c r="V739" s="95">
        <v>2075255.2749939</v>
      </c>
      <c r="W739" s="95">
        <v>61.233098457567401</v>
      </c>
      <c r="X739" s="95">
        <v>1089819.1075134301</v>
      </c>
      <c r="Y739" s="95">
        <v>608191.03623199498</v>
      </c>
      <c r="Z739" s="95">
        <v>82205.521440505996</v>
      </c>
      <c r="AA739" s="95">
        <v>0</v>
      </c>
      <c r="AB739" s="95">
        <v>0</v>
      </c>
      <c r="AC739" s="95">
        <v>5830854.7857665997</v>
      </c>
      <c r="AD739" s="95">
        <v>0</v>
      </c>
      <c r="AE739" s="95">
        <v>431409.814376831</v>
      </c>
      <c r="AF739" s="95">
        <v>1033321.73970795</v>
      </c>
      <c r="AG739" s="95">
        <v>690568.28987121605</v>
      </c>
      <c r="AH739" s="95">
        <v>674734.460464478</v>
      </c>
      <c r="AI739" s="95">
        <v>0</v>
      </c>
      <c r="AJ739" s="95">
        <v>335650.49994278001</v>
      </c>
      <c r="AK739" s="95">
        <v>89816.064534187302</v>
      </c>
      <c r="AL739" s="95">
        <v>0</v>
      </c>
      <c r="AM739" s="95">
        <v>40322.538193702698</v>
      </c>
      <c r="AN739" s="95">
        <v>7342483.5802002</v>
      </c>
      <c r="AO739" s="95">
        <v>16173281.1711426</v>
      </c>
      <c r="AP739" s="95">
        <v>626.30123174190499</v>
      </c>
      <c r="AQ739" s="95">
        <v>7975616.2238159198</v>
      </c>
      <c r="AR739" s="95">
        <v>4456390.9255371103</v>
      </c>
      <c r="AS739" s="95">
        <v>564643.07862854004</v>
      </c>
      <c r="AT739" s="95">
        <v>0</v>
      </c>
      <c r="AU739" s="95">
        <v>0</v>
      </c>
      <c r="AV739" s="95">
        <v>13402440.27771</v>
      </c>
      <c r="AW739" s="95">
        <v>0</v>
      </c>
      <c r="AX739" s="95">
        <v>3521143.0994873</v>
      </c>
      <c r="AY739" s="95">
        <v>8094571.1227417002</v>
      </c>
      <c r="AZ739" s="95">
        <v>4966734.49291992</v>
      </c>
      <c r="BA739" s="95">
        <v>5131039.13208008</v>
      </c>
      <c r="BB739" s="95">
        <v>0</v>
      </c>
      <c r="BC739" s="95">
        <v>2457550.2828979502</v>
      </c>
      <c r="BD739" s="95">
        <v>618128.25003051804</v>
      </c>
      <c r="BE739" s="95">
        <v>0</v>
      </c>
      <c r="BF739" s="95">
        <v>280443.81291198701</v>
      </c>
      <c r="BG739" s="95">
        <v>17249969.667968798</v>
      </c>
      <c r="BH739" s="95">
        <v>4258899.4867553702</v>
      </c>
      <c r="BI739" s="95">
        <v>0</v>
      </c>
      <c r="BJ739" s="95">
        <v>2890216.5994567899</v>
      </c>
      <c r="BK739" s="95">
        <v>1840577.1625518801</v>
      </c>
      <c r="BL739" s="95">
        <v>0</v>
      </c>
      <c r="BM739" s="95">
        <v>0</v>
      </c>
      <c r="BN739" s="95">
        <v>0</v>
      </c>
      <c r="BO739" s="95">
        <v>0</v>
      </c>
      <c r="BP739" s="95">
        <v>0</v>
      </c>
      <c r="BQ739" s="95">
        <v>0</v>
      </c>
      <c r="BR739" s="95">
        <v>2794004.6545104999</v>
      </c>
      <c r="BS739" s="95">
        <v>1990259.62115479</v>
      </c>
      <c r="BT739" s="95">
        <v>999081.18102264404</v>
      </c>
      <c r="BU739" s="95">
        <v>0</v>
      </c>
      <c r="BV739" s="95">
        <v>1368162.2709198</v>
      </c>
      <c r="BW739" s="95">
        <v>70117.337023735003</v>
      </c>
      <c r="BX739" s="95">
        <v>0</v>
      </c>
      <c r="BY739" s="95">
        <v>0</v>
      </c>
      <c r="BZ739" s="95">
        <v>0</v>
      </c>
      <c r="CA739" s="95">
        <v>50833.657564640002</v>
      </c>
      <c r="CB739" s="95">
        <v>3168219.3560791002</v>
      </c>
      <c r="CC739" s="95">
        <v>24192532.628173798</v>
      </c>
      <c r="CD739" s="95">
        <v>7146728.0242309598</v>
      </c>
      <c r="CE739" s="95">
        <v>687.65378976613295</v>
      </c>
      <c r="CF739" s="95">
        <v>130795.59316921201</v>
      </c>
      <c r="CG739" s="95">
        <v>904515.87618255604</v>
      </c>
      <c r="CH739" s="95">
        <v>0</v>
      </c>
      <c r="CI739" s="95">
        <v>51518.371564865098</v>
      </c>
      <c r="CJ739" s="95">
        <v>3299265.54052734</v>
      </c>
      <c r="CK739" s="95">
        <v>25095371.322997998</v>
      </c>
      <c r="CL739" s="95">
        <v>7217228.1557617197</v>
      </c>
      <c r="CM739" s="160">
        <v>75676.471199035601</v>
      </c>
      <c r="CN739" s="160">
        <v>10643575.181518599</v>
      </c>
      <c r="CO739" s="160">
        <v>42439986.865722701</v>
      </c>
      <c r="CP739" s="95">
        <v>7217228.1557617197</v>
      </c>
      <c r="CQ739" s="95">
        <v>0</v>
      </c>
      <c r="CR739" s="95">
        <v>0</v>
      </c>
      <c r="CS739" s="95">
        <v>0</v>
      </c>
      <c r="CT739" s="95">
        <v>0</v>
      </c>
      <c r="CU739" s="161">
        <v>3299014.949248312</v>
      </c>
      <c r="CV739" s="161">
        <v>25097048.504356354</v>
      </c>
    </row>
    <row r="740" spans="1:100" x14ac:dyDescent="0.2">
      <c r="A740" s="94" t="s">
        <v>62</v>
      </c>
      <c r="B740" s="96">
        <v>39142</v>
      </c>
      <c r="C740" s="95">
        <v>37807.945273876197</v>
      </c>
      <c r="D740" s="95">
        <v>0</v>
      </c>
      <c r="E740" s="95">
        <v>13450.971822381</v>
      </c>
      <c r="F740" s="95">
        <v>9028.5409902334195</v>
      </c>
      <c r="G740" s="95">
        <v>411.74594649672503</v>
      </c>
      <c r="H740" s="95">
        <v>0</v>
      </c>
      <c r="I740" s="95">
        <v>0</v>
      </c>
      <c r="J740" s="95">
        <v>17046.712584495501</v>
      </c>
      <c r="K740" s="95">
        <v>0</v>
      </c>
      <c r="L740" s="95">
        <v>9734.1826841831207</v>
      </c>
      <c r="M740" s="95">
        <v>20868.782325267799</v>
      </c>
      <c r="N740" s="95">
        <v>4527.5674397349403</v>
      </c>
      <c r="O740" s="95">
        <v>14443.847208142301</v>
      </c>
      <c r="P740" s="95">
        <v>0</v>
      </c>
      <c r="Q740" s="95">
        <v>3474.60251945257</v>
      </c>
      <c r="R740" s="95">
        <v>517.60411787778105</v>
      </c>
      <c r="S740" s="95">
        <v>0</v>
      </c>
      <c r="T740" s="95">
        <v>197.06064265407599</v>
      </c>
      <c r="U740" s="95">
        <v>24574.404883861502</v>
      </c>
      <c r="V740" s="95">
        <v>2111144.40447998</v>
      </c>
      <c r="W740" s="95">
        <v>114.30498050246401</v>
      </c>
      <c r="X740" s="95">
        <v>1052285.0719757101</v>
      </c>
      <c r="Y740" s="95">
        <v>590496.730911255</v>
      </c>
      <c r="Z740" s="95">
        <v>89797.354356765703</v>
      </c>
      <c r="AA740" s="95">
        <v>0</v>
      </c>
      <c r="AB740" s="95">
        <v>0</v>
      </c>
      <c r="AC740" s="95">
        <v>6254421.9891967801</v>
      </c>
      <c r="AD740" s="95">
        <v>0</v>
      </c>
      <c r="AE740" s="95">
        <v>421210.539684296</v>
      </c>
      <c r="AF740" s="95">
        <v>1034514.88718414</v>
      </c>
      <c r="AG740" s="95">
        <v>678616.37816619896</v>
      </c>
      <c r="AH740" s="95">
        <v>700437.79743957496</v>
      </c>
      <c r="AI740" s="95">
        <v>0</v>
      </c>
      <c r="AJ740" s="95">
        <v>335938.48602676397</v>
      </c>
      <c r="AK740" s="95">
        <v>94199.328726768494</v>
      </c>
      <c r="AL740" s="95">
        <v>0</v>
      </c>
      <c r="AM740" s="95">
        <v>36862.928956031799</v>
      </c>
      <c r="AN740" s="95">
        <v>7474745.4179077102</v>
      </c>
      <c r="AO740" s="95">
        <v>16510297.4541016</v>
      </c>
      <c r="AP740" s="95">
        <v>952.47526084631704</v>
      </c>
      <c r="AQ740" s="95">
        <v>7785075.0465698196</v>
      </c>
      <c r="AR740" s="95">
        <v>4288308.5736084003</v>
      </c>
      <c r="AS740" s="95">
        <v>619714.443122864</v>
      </c>
      <c r="AT740" s="95">
        <v>0</v>
      </c>
      <c r="AU740" s="95">
        <v>0</v>
      </c>
      <c r="AV740" s="95">
        <v>14416130.1566162</v>
      </c>
      <c r="AW740" s="95">
        <v>0</v>
      </c>
      <c r="AX740" s="95">
        <v>3458416.0884704599</v>
      </c>
      <c r="AY740" s="95">
        <v>8111364.0787353497</v>
      </c>
      <c r="AZ740" s="95">
        <v>4853070.6295165997</v>
      </c>
      <c r="BA740" s="95">
        <v>5385884.5320434598</v>
      </c>
      <c r="BB740" s="95">
        <v>0</v>
      </c>
      <c r="BC740" s="95">
        <v>2479573.0480346698</v>
      </c>
      <c r="BD740" s="95">
        <v>651280.05703735398</v>
      </c>
      <c r="BE740" s="95">
        <v>0</v>
      </c>
      <c r="BF740" s="95">
        <v>257005.695714951</v>
      </c>
      <c r="BG740" s="95">
        <v>17592784.243652299</v>
      </c>
      <c r="BH740" s="95">
        <v>4396416.3262329102</v>
      </c>
      <c r="BI740" s="95">
        <v>0</v>
      </c>
      <c r="BJ740" s="95">
        <v>2829039.3850097698</v>
      </c>
      <c r="BK740" s="95">
        <v>1802869.28103638</v>
      </c>
      <c r="BL740" s="95">
        <v>0</v>
      </c>
      <c r="BM740" s="95">
        <v>0</v>
      </c>
      <c r="BN740" s="95">
        <v>0</v>
      </c>
      <c r="BO740" s="95">
        <v>0</v>
      </c>
      <c r="BP740" s="95">
        <v>0</v>
      </c>
      <c r="BQ740" s="95">
        <v>0</v>
      </c>
      <c r="BR740" s="95">
        <v>2816559.4913024898</v>
      </c>
      <c r="BS740" s="95">
        <v>1966352.81715393</v>
      </c>
      <c r="BT740" s="95">
        <v>1048284.87550354</v>
      </c>
      <c r="BU740" s="95">
        <v>0</v>
      </c>
      <c r="BV740" s="95">
        <v>1371683.12390137</v>
      </c>
      <c r="BW740" s="95">
        <v>74363.712200164795</v>
      </c>
      <c r="BX740" s="95">
        <v>0</v>
      </c>
      <c r="BY740" s="95">
        <v>0</v>
      </c>
      <c r="BZ740" s="95">
        <v>0</v>
      </c>
      <c r="CA740" s="95">
        <v>51275.623946189902</v>
      </c>
      <c r="CB740" s="95">
        <v>3169145.4567565899</v>
      </c>
      <c r="CC740" s="95">
        <v>24358750.677978501</v>
      </c>
      <c r="CD740" s="95">
        <v>7221321.6487426804</v>
      </c>
      <c r="CE740" s="95">
        <v>699.96711271256197</v>
      </c>
      <c r="CF740" s="95">
        <v>130269.593248367</v>
      </c>
      <c r="CG740" s="95">
        <v>903979.99134063697</v>
      </c>
      <c r="CH740" s="95">
        <v>0</v>
      </c>
      <c r="CI740" s="95">
        <v>51968.743983268701</v>
      </c>
      <c r="CJ740" s="95">
        <v>3298950.8255004901</v>
      </c>
      <c r="CK740" s="95">
        <v>25263999.2580566</v>
      </c>
      <c r="CL740" s="95">
        <v>7295832.6032714797</v>
      </c>
      <c r="CM740" s="160">
        <v>76438.263827323899</v>
      </c>
      <c r="CN740" s="160">
        <v>10794723.795654301</v>
      </c>
      <c r="CO740" s="160">
        <v>43009686.938964799</v>
      </c>
      <c r="CP740" s="95">
        <v>7295832.6032714797</v>
      </c>
      <c r="CQ740" s="95">
        <v>0</v>
      </c>
      <c r="CR740" s="95">
        <v>0</v>
      </c>
      <c r="CS740" s="95">
        <v>0</v>
      </c>
      <c r="CT740" s="95">
        <v>0</v>
      </c>
      <c r="CU740" s="161">
        <v>3299415.0500049568</v>
      </c>
      <c r="CV740" s="161">
        <v>25262730.669319138</v>
      </c>
    </row>
    <row r="741" spans="1:100" x14ac:dyDescent="0.2">
      <c r="A741" s="94" t="s">
        <v>62</v>
      </c>
      <c r="B741" s="96">
        <v>39234</v>
      </c>
      <c r="C741" s="95">
        <v>38339.507690906503</v>
      </c>
      <c r="D741" s="95">
        <v>0</v>
      </c>
      <c r="E741" s="95">
        <v>13081.9022171497</v>
      </c>
      <c r="F741" s="95">
        <v>8838.7103446721994</v>
      </c>
      <c r="G741" s="95">
        <v>464.54228667914902</v>
      </c>
      <c r="H741" s="95">
        <v>0</v>
      </c>
      <c r="I741" s="95">
        <v>0</v>
      </c>
      <c r="J741" s="95">
        <v>18303.937964200999</v>
      </c>
      <c r="K741" s="95">
        <v>0</v>
      </c>
      <c r="L741" s="95">
        <v>9540.46868014336</v>
      </c>
      <c r="M741" s="95">
        <v>20841.029901981401</v>
      </c>
      <c r="N741" s="95">
        <v>4582.5896608233497</v>
      </c>
      <c r="O741" s="95">
        <v>14689.1287919283</v>
      </c>
      <c r="P741" s="95">
        <v>0</v>
      </c>
      <c r="Q741" s="95">
        <v>3455.2835249006698</v>
      </c>
      <c r="R741" s="95">
        <v>536.10716132819698</v>
      </c>
      <c r="S741" s="95">
        <v>0</v>
      </c>
      <c r="T741" s="95">
        <v>198.307022262365</v>
      </c>
      <c r="U741" s="95">
        <v>24787.320805072799</v>
      </c>
      <c r="V741" s="95">
        <v>2146703.6647644001</v>
      </c>
      <c r="W741" s="95">
        <v>49.822009484749302</v>
      </c>
      <c r="X741" s="95">
        <v>1022409.58200836</v>
      </c>
      <c r="Y741" s="95">
        <v>577749.79200744606</v>
      </c>
      <c r="Z741" s="95">
        <v>96583.891062736497</v>
      </c>
      <c r="AA741" s="95">
        <v>0</v>
      </c>
      <c r="AB741" s="95">
        <v>0</v>
      </c>
      <c r="AC741" s="95">
        <v>6555621.1044921903</v>
      </c>
      <c r="AD741" s="95">
        <v>0</v>
      </c>
      <c r="AE741" s="95">
        <v>411254.30546569801</v>
      </c>
      <c r="AF741" s="95">
        <v>1037859.57936859</v>
      </c>
      <c r="AG741" s="95">
        <v>679187.19384765602</v>
      </c>
      <c r="AH741" s="95">
        <v>705703.70810699498</v>
      </c>
      <c r="AI741" s="95">
        <v>0</v>
      </c>
      <c r="AJ741" s="95">
        <v>338868.02133560198</v>
      </c>
      <c r="AK741" s="95">
        <v>98462.979893684402</v>
      </c>
      <c r="AL741" s="95">
        <v>0</v>
      </c>
      <c r="AM741" s="95">
        <v>34944.923232078603</v>
      </c>
      <c r="AN741" s="95">
        <v>7637827.6491088904</v>
      </c>
      <c r="AO741" s="95">
        <v>16950479.924316399</v>
      </c>
      <c r="AP741" s="95">
        <v>264.16580325737601</v>
      </c>
      <c r="AQ741" s="95">
        <v>7549056.9351196298</v>
      </c>
      <c r="AR741" s="95">
        <v>4249854.2315063505</v>
      </c>
      <c r="AS741" s="95">
        <v>679241.23645782506</v>
      </c>
      <c r="AT741" s="95">
        <v>0</v>
      </c>
      <c r="AU741" s="95">
        <v>0</v>
      </c>
      <c r="AV741" s="95">
        <v>15344044.4694824</v>
      </c>
      <c r="AW741" s="95">
        <v>0</v>
      </c>
      <c r="AX741" s="95">
        <v>3416494.1207580599</v>
      </c>
      <c r="AY741" s="95">
        <v>8246765.6696167002</v>
      </c>
      <c r="AZ741" s="95">
        <v>4923447.5026245099</v>
      </c>
      <c r="BA741" s="95">
        <v>5447407.8016357403</v>
      </c>
      <c r="BB741" s="95">
        <v>0</v>
      </c>
      <c r="BC741" s="95">
        <v>2529234.4236755399</v>
      </c>
      <c r="BD741" s="95">
        <v>687198.33432769799</v>
      </c>
      <c r="BE741" s="95">
        <v>0</v>
      </c>
      <c r="BF741" s="95">
        <v>246628.22575378401</v>
      </c>
      <c r="BG741" s="95">
        <v>18103281.354492199</v>
      </c>
      <c r="BH741" s="95">
        <v>4505351.3198242197</v>
      </c>
      <c r="BI741" s="95">
        <v>0</v>
      </c>
      <c r="BJ741" s="95">
        <v>2796162.8192443801</v>
      </c>
      <c r="BK741" s="95">
        <v>1798854.6348877</v>
      </c>
      <c r="BL741" s="95">
        <v>0</v>
      </c>
      <c r="BM741" s="95">
        <v>0</v>
      </c>
      <c r="BN741" s="95">
        <v>0</v>
      </c>
      <c r="BO741" s="95">
        <v>0</v>
      </c>
      <c r="BP741" s="95">
        <v>0</v>
      </c>
      <c r="BQ741" s="95">
        <v>0</v>
      </c>
      <c r="BR741" s="95">
        <v>2854285.9629821801</v>
      </c>
      <c r="BS741" s="95">
        <v>1991347.81773376</v>
      </c>
      <c r="BT741" s="95">
        <v>1060428.8200530999</v>
      </c>
      <c r="BU741" s="95">
        <v>0</v>
      </c>
      <c r="BV741" s="95">
        <v>1406462.21343994</v>
      </c>
      <c r="BW741" s="95">
        <v>78613.872286796599</v>
      </c>
      <c r="BX741" s="95">
        <v>0</v>
      </c>
      <c r="BY741" s="95">
        <v>0</v>
      </c>
      <c r="BZ741" s="95">
        <v>0</v>
      </c>
      <c r="CA741" s="95">
        <v>51493.6172866821</v>
      </c>
      <c r="CB741" s="95">
        <v>3175758.7967529302</v>
      </c>
      <c r="CC741" s="95">
        <v>24613255.464843798</v>
      </c>
      <c r="CD741" s="95">
        <v>7302737.6010131799</v>
      </c>
      <c r="CE741" s="95">
        <v>716.91969357430901</v>
      </c>
      <c r="CF741" s="95">
        <v>133787.359584808</v>
      </c>
      <c r="CG741" s="95">
        <v>938057.5234375</v>
      </c>
      <c r="CH741" s="95">
        <v>0</v>
      </c>
      <c r="CI741" s="95">
        <v>52209.8014183044</v>
      </c>
      <c r="CJ741" s="95">
        <v>3309046.0830383301</v>
      </c>
      <c r="CK741" s="95">
        <v>25543803.860839799</v>
      </c>
      <c r="CL741" s="95">
        <v>7381670.6864623995</v>
      </c>
      <c r="CM741" s="160">
        <v>76915.337816238403</v>
      </c>
      <c r="CN741" s="160">
        <v>10954569.412475601</v>
      </c>
      <c r="CO741" s="160">
        <v>43614494.294433601</v>
      </c>
      <c r="CP741" s="95">
        <v>7381670.6864623995</v>
      </c>
      <c r="CQ741" s="95">
        <v>0</v>
      </c>
      <c r="CR741" s="95">
        <v>0</v>
      </c>
      <c r="CS741" s="95">
        <v>0</v>
      </c>
      <c r="CT741" s="95">
        <v>0</v>
      </c>
      <c r="CU741" s="161">
        <v>3309546.156337738</v>
      </c>
      <c r="CV741" s="161">
        <v>25551312.988281298</v>
      </c>
    </row>
    <row r="742" spans="1:100" x14ac:dyDescent="0.2">
      <c r="A742" s="94" t="s">
        <v>62</v>
      </c>
      <c r="B742" s="96">
        <v>39326</v>
      </c>
      <c r="C742" s="95">
        <v>39075.7348680496</v>
      </c>
      <c r="D742" s="95">
        <v>0</v>
      </c>
      <c r="E742" s="95">
        <v>12709.8028740883</v>
      </c>
      <c r="F742" s="95">
        <v>8644.2217897176706</v>
      </c>
      <c r="G742" s="95">
        <v>492.60363958403502</v>
      </c>
      <c r="H742" s="95">
        <v>0</v>
      </c>
      <c r="I742" s="95">
        <v>0</v>
      </c>
      <c r="J742" s="95">
        <v>19309.574451923399</v>
      </c>
      <c r="K742" s="95">
        <v>0</v>
      </c>
      <c r="L742" s="95">
        <v>9257.6713238954508</v>
      </c>
      <c r="M742" s="95">
        <v>20903.160355806402</v>
      </c>
      <c r="N742" s="95">
        <v>4563.1987652182597</v>
      </c>
      <c r="O742" s="95">
        <v>14938.5930038691</v>
      </c>
      <c r="P742" s="95">
        <v>0</v>
      </c>
      <c r="Q742" s="95">
        <v>3457.7469975352301</v>
      </c>
      <c r="R742" s="95">
        <v>538.67000922560703</v>
      </c>
      <c r="S742" s="95">
        <v>0</v>
      </c>
      <c r="T742" s="95">
        <v>187.01723804138601</v>
      </c>
      <c r="U742" s="95">
        <v>24951.8817629814</v>
      </c>
      <c r="V742" s="95">
        <v>2179741.5590820299</v>
      </c>
      <c r="W742" s="95">
        <v>93.906676573678894</v>
      </c>
      <c r="X742" s="95">
        <v>995205.30758667004</v>
      </c>
      <c r="Y742" s="95">
        <v>568951.86423492397</v>
      </c>
      <c r="Z742" s="95">
        <v>101662.533799171</v>
      </c>
      <c r="AA742" s="95">
        <v>0</v>
      </c>
      <c r="AB742" s="95">
        <v>0</v>
      </c>
      <c r="AC742" s="95">
        <v>6810182.1315917997</v>
      </c>
      <c r="AD742" s="95">
        <v>0</v>
      </c>
      <c r="AE742" s="95">
        <v>398923.15462112398</v>
      </c>
      <c r="AF742" s="95">
        <v>1038496.58480072</v>
      </c>
      <c r="AG742" s="95">
        <v>668690.88471221901</v>
      </c>
      <c r="AH742" s="95">
        <v>713449.83947753895</v>
      </c>
      <c r="AI742" s="95">
        <v>0</v>
      </c>
      <c r="AJ742" s="95">
        <v>340726.53208541899</v>
      </c>
      <c r="AK742" s="95">
        <v>99318.926057815595</v>
      </c>
      <c r="AL742" s="95">
        <v>0</v>
      </c>
      <c r="AM742" s="95">
        <v>32284.079694032702</v>
      </c>
      <c r="AN742" s="95">
        <v>7745300.3883667002</v>
      </c>
      <c r="AO742" s="95">
        <v>17478126.7741699</v>
      </c>
      <c r="AP742" s="95">
        <v>895.58115033060301</v>
      </c>
      <c r="AQ742" s="95">
        <v>7358217.8652343797</v>
      </c>
      <c r="AR742" s="95">
        <v>4225082.9725952102</v>
      </c>
      <c r="AS742" s="95">
        <v>723088.79833984398</v>
      </c>
      <c r="AT742" s="95">
        <v>0</v>
      </c>
      <c r="AU742" s="95">
        <v>0</v>
      </c>
      <c r="AV742" s="95">
        <v>16127493.8863525</v>
      </c>
      <c r="AW742" s="95">
        <v>0</v>
      </c>
      <c r="AX742" s="95">
        <v>3331609.03094482</v>
      </c>
      <c r="AY742" s="95">
        <v>8378039.5095214797</v>
      </c>
      <c r="AZ742" s="95">
        <v>4882174.1791992197</v>
      </c>
      <c r="BA742" s="95">
        <v>5594945.0918579102</v>
      </c>
      <c r="BB742" s="95">
        <v>0</v>
      </c>
      <c r="BC742" s="95">
        <v>2547475.1465148898</v>
      </c>
      <c r="BD742" s="95">
        <v>703272.18944549595</v>
      </c>
      <c r="BE742" s="95">
        <v>0</v>
      </c>
      <c r="BF742" s="95">
        <v>230409.87992858901</v>
      </c>
      <c r="BG742" s="95">
        <v>18539053.2810059</v>
      </c>
      <c r="BH742" s="95">
        <v>4610414.79016113</v>
      </c>
      <c r="BI742" s="95">
        <v>0</v>
      </c>
      <c r="BJ742" s="95">
        <v>2747776.1081848098</v>
      </c>
      <c r="BK742" s="95">
        <v>1778718.75796509</v>
      </c>
      <c r="BL742" s="95">
        <v>0</v>
      </c>
      <c r="BM742" s="95">
        <v>0</v>
      </c>
      <c r="BN742" s="95">
        <v>0</v>
      </c>
      <c r="BO742" s="95">
        <v>0</v>
      </c>
      <c r="BP742" s="95">
        <v>0</v>
      </c>
      <c r="BQ742" s="95">
        <v>0</v>
      </c>
      <c r="BR742" s="95">
        <v>2878785.2242431599</v>
      </c>
      <c r="BS742" s="95">
        <v>1975907.8806457501</v>
      </c>
      <c r="BT742" s="95">
        <v>1088917.92828369</v>
      </c>
      <c r="BU742" s="95">
        <v>0</v>
      </c>
      <c r="BV742" s="95">
        <v>1420955.4121856701</v>
      </c>
      <c r="BW742" s="95">
        <v>79908.430788993806</v>
      </c>
      <c r="BX742" s="95">
        <v>0</v>
      </c>
      <c r="BY742" s="95">
        <v>0</v>
      </c>
      <c r="BZ742" s="95">
        <v>0</v>
      </c>
      <c r="CA742" s="95">
        <v>51735.964052200303</v>
      </c>
      <c r="CB742" s="95">
        <v>3168677.2391357399</v>
      </c>
      <c r="CC742" s="95">
        <v>24822262.762695301</v>
      </c>
      <c r="CD742" s="95">
        <v>7363518.0446167002</v>
      </c>
      <c r="CE742" s="95">
        <v>712.72612806409597</v>
      </c>
      <c r="CF742" s="95">
        <v>133105.31262588501</v>
      </c>
      <c r="CG742" s="95">
        <v>938714.91480255104</v>
      </c>
      <c r="CH742" s="95">
        <v>0</v>
      </c>
      <c r="CI742" s="95">
        <v>52458.738622665398</v>
      </c>
      <c r="CJ742" s="95">
        <v>3301235.6093444801</v>
      </c>
      <c r="CK742" s="95">
        <v>25769084.954589799</v>
      </c>
      <c r="CL742" s="95">
        <v>7444606.9708252</v>
      </c>
      <c r="CM742" s="160">
        <v>77374.553196907</v>
      </c>
      <c r="CN742" s="160">
        <v>10995964.490112299</v>
      </c>
      <c r="CO742" s="160">
        <v>44274138.6337891</v>
      </c>
      <c r="CP742" s="95">
        <v>7444606.9708252</v>
      </c>
      <c r="CQ742" s="95">
        <v>0</v>
      </c>
      <c r="CR742" s="95">
        <v>0</v>
      </c>
      <c r="CS742" s="95">
        <v>0</v>
      </c>
      <c r="CT742" s="95">
        <v>0</v>
      </c>
      <c r="CU742" s="161">
        <v>3301782.5517616249</v>
      </c>
      <c r="CV742" s="161">
        <v>25760977.677497853</v>
      </c>
    </row>
    <row r="743" spans="1:100" x14ac:dyDescent="0.2">
      <c r="A743" s="94" t="s">
        <v>62</v>
      </c>
      <c r="B743" s="96">
        <v>39417</v>
      </c>
      <c r="C743" s="95">
        <v>39767.240133762403</v>
      </c>
      <c r="D743" s="95">
        <v>0</v>
      </c>
      <c r="E743" s="95">
        <v>12336.806975960701</v>
      </c>
      <c r="F743" s="95">
        <v>8413.7897870540601</v>
      </c>
      <c r="G743" s="95">
        <v>519.95576659589995</v>
      </c>
      <c r="H743" s="95">
        <v>0</v>
      </c>
      <c r="I743" s="95">
        <v>0</v>
      </c>
      <c r="J743" s="95">
        <v>19878.5415568352</v>
      </c>
      <c r="K743" s="95">
        <v>0</v>
      </c>
      <c r="L743" s="95">
        <v>9214.3244230747205</v>
      </c>
      <c r="M743" s="95">
        <v>21009.116780042601</v>
      </c>
      <c r="N743" s="95">
        <v>4498.9125992059699</v>
      </c>
      <c r="O743" s="95">
        <v>15307.5878055096</v>
      </c>
      <c r="P743" s="95">
        <v>0</v>
      </c>
      <c r="Q743" s="95">
        <v>3447.19124558568</v>
      </c>
      <c r="R743" s="95">
        <v>567.36530120670795</v>
      </c>
      <c r="S743" s="95">
        <v>0</v>
      </c>
      <c r="T743" s="95">
        <v>171.88697851635499</v>
      </c>
      <c r="U743" s="95">
        <v>24979.855263948401</v>
      </c>
      <c r="V743" s="95">
        <v>2211162.5550231901</v>
      </c>
      <c r="W743" s="95">
        <v>49.654862175695598</v>
      </c>
      <c r="X743" s="95">
        <v>971603.02155304002</v>
      </c>
      <c r="Y743" s="95">
        <v>559314.54196167004</v>
      </c>
      <c r="Z743" s="95">
        <v>104661.538045883</v>
      </c>
      <c r="AA743" s="95">
        <v>0</v>
      </c>
      <c r="AB743" s="95">
        <v>0</v>
      </c>
      <c r="AC743" s="95">
        <v>6996729.4991455097</v>
      </c>
      <c r="AD743" s="95">
        <v>0</v>
      </c>
      <c r="AE743" s="95">
        <v>400714.434482574</v>
      </c>
      <c r="AF743" s="95">
        <v>1033973.1113433799</v>
      </c>
      <c r="AG743" s="95">
        <v>658092.93093872105</v>
      </c>
      <c r="AH743" s="95">
        <v>743571.85896301304</v>
      </c>
      <c r="AI743" s="95">
        <v>0</v>
      </c>
      <c r="AJ743" s="95">
        <v>346498.76245880098</v>
      </c>
      <c r="AK743" s="95">
        <v>103229.685898781</v>
      </c>
      <c r="AL743" s="95">
        <v>0</v>
      </c>
      <c r="AM743" s="95">
        <v>28753.628613471999</v>
      </c>
      <c r="AN743" s="95">
        <v>7765203.5512084998</v>
      </c>
      <c r="AO743" s="95">
        <v>17892961.9602051</v>
      </c>
      <c r="AP743" s="95">
        <v>398.55244657769799</v>
      </c>
      <c r="AQ743" s="95">
        <v>7267770.14916992</v>
      </c>
      <c r="AR743" s="95">
        <v>4191068.1560363802</v>
      </c>
      <c r="AS743" s="95">
        <v>743858.14997863804</v>
      </c>
      <c r="AT743" s="95">
        <v>0</v>
      </c>
      <c r="AU743" s="95">
        <v>0</v>
      </c>
      <c r="AV743" s="95">
        <v>16723432.19104</v>
      </c>
      <c r="AW743" s="95">
        <v>0</v>
      </c>
      <c r="AX743" s="95">
        <v>3410473.1892395001</v>
      </c>
      <c r="AY743" s="95">
        <v>8411580.7526855506</v>
      </c>
      <c r="AZ743" s="95">
        <v>4849744.8978881799</v>
      </c>
      <c r="BA743" s="95">
        <v>5907648.546875</v>
      </c>
      <c r="BB743" s="95">
        <v>0</v>
      </c>
      <c r="BC743" s="95">
        <v>2631842.9437866202</v>
      </c>
      <c r="BD743" s="95">
        <v>730130.88701629604</v>
      </c>
      <c r="BE743" s="95">
        <v>0</v>
      </c>
      <c r="BF743" s="95">
        <v>209595.66161918599</v>
      </c>
      <c r="BG743" s="95">
        <v>18793771.923583999</v>
      </c>
      <c r="BH743" s="95">
        <v>4747257.45812988</v>
      </c>
      <c r="BI743" s="95">
        <v>0</v>
      </c>
      <c r="BJ743" s="95">
        <v>2704909.7302246098</v>
      </c>
      <c r="BK743" s="95">
        <v>1772322.05563354</v>
      </c>
      <c r="BL743" s="95">
        <v>0</v>
      </c>
      <c r="BM743" s="95">
        <v>0</v>
      </c>
      <c r="BN743" s="95">
        <v>0</v>
      </c>
      <c r="BO743" s="95">
        <v>0</v>
      </c>
      <c r="BP743" s="95">
        <v>0</v>
      </c>
      <c r="BQ743" s="95">
        <v>0</v>
      </c>
      <c r="BR743" s="95">
        <v>2910136.3848571801</v>
      </c>
      <c r="BS743" s="95">
        <v>1949626.4110107401</v>
      </c>
      <c r="BT743" s="95">
        <v>1149125.4032745401</v>
      </c>
      <c r="BU743" s="95">
        <v>0</v>
      </c>
      <c r="BV743" s="95">
        <v>1445334.40808105</v>
      </c>
      <c r="BW743" s="95">
        <v>85686.718716621399</v>
      </c>
      <c r="BX743" s="95">
        <v>0</v>
      </c>
      <c r="BY743" s="95">
        <v>0</v>
      </c>
      <c r="BZ743" s="95">
        <v>0</v>
      </c>
      <c r="CA743" s="95">
        <v>52074.104976177201</v>
      </c>
      <c r="CB743" s="95">
        <v>3184714.9670715299</v>
      </c>
      <c r="CC743" s="95">
        <v>25208969.2807617</v>
      </c>
      <c r="CD743" s="95">
        <v>7445436.26245117</v>
      </c>
      <c r="CE743" s="95">
        <v>724.27967954427004</v>
      </c>
      <c r="CF743" s="95">
        <v>133103.08954620399</v>
      </c>
      <c r="CG743" s="95">
        <v>949371.61423492397</v>
      </c>
      <c r="CH743" s="95">
        <v>0</v>
      </c>
      <c r="CI743" s="95">
        <v>52794.903495788603</v>
      </c>
      <c r="CJ743" s="95">
        <v>3318152.4082946801</v>
      </c>
      <c r="CK743" s="95">
        <v>26149515.466064502</v>
      </c>
      <c r="CL743" s="95">
        <v>7531958.4782714797</v>
      </c>
      <c r="CM743" s="160">
        <v>77648.122777938799</v>
      </c>
      <c r="CN743" s="160">
        <v>11091078.221801801</v>
      </c>
      <c r="CO743" s="160">
        <v>44866289.5556641</v>
      </c>
      <c r="CP743" s="95">
        <v>7531958.4782714797</v>
      </c>
      <c r="CQ743" s="95">
        <v>0</v>
      </c>
      <c r="CR743" s="95">
        <v>0</v>
      </c>
      <c r="CS743" s="95">
        <v>0</v>
      </c>
      <c r="CT743" s="95">
        <v>0</v>
      </c>
      <c r="CU743" s="161">
        <v>3317818.056617734</v>
      </c>
      <c r="CV743" s="161">
        <v>26158340.894996624</v>
      </c>
    </row>
    <row r="744" spans="1:100" x14ac:dyDescent="0.2">
      <c r="A744" s="94" t="s">
        <v>62</v>
      </c>
      <c r="B744" s="96">
        <v>39508</v>
      </c>
      <c r="C744" s="95">
        <v>40115.6395044327</v>
      </c>
      <c r="D744" s="95">
        <v>0</v>
      </c>
      <c r="E744" s="95">
        <v>12069.2900543213</v>
      </c>
      <c r="F744" s="95">
        <v>8238.6726224422491</v>
      </c>
      <c r="G744" s="95">
        <v>560.31509404629503</v>
      </c>
      <c r="H744" s="95">
        <v>0</v>
      </c>
      <c r="I744" s="95">
        <v>0</v>
      </c>
      <c r="J744" s="95">
        <v>20913.559095621102</v>
      </c>
      <c r="K744" s="95">
        <v>0</v>
      </c>
      <c r="L744" s="95">
        <v>9085.9145253896695</v>
      </c>
      <c r="M744" s="95">
        <v>21000.2745604515</v>
      </c>
      <c r="N744" s="95">
        <v>4446.53044313192</v>
      </c>
      <c r="O744" s="95">
        <v>15550.2518125772</v>
      </c>
      <c r="P744" s="95">
        <v>0</v>
      </c>
      <c r="Q744" s="95">
        <v>3402.2310775518399</v>
      </c>
      <c r="R744" s="95">
        <v>580.16223493963503</v>
      </c>
      <c r="S744" s="95">
        <v>0</v>
      </c>
      <c r="T744" s="95">
        <v>175.563098886982</v>
      </c>
      <c r="U744" s="95">
        <v>25169.577424049399</v>
      </c>
      <c r="V744" s="95">
        <v>2215248.49151611</v>
      </c>
      <c r="W744" s="95">
        <v>42.120605898555397</v>
      </c>
      <c r="X744" s="95">
        <v>946906.54824829102</v>
      </c>
      <c r="Y744" s="95">
        <v>546642.11666107201</v>
      </c>
      <c r="Z744" s="95">
        <v>112663.28750419601</v>
      </c>
      <c r="AA744" s="95">
        <v>0</v>
      </c>
      <c r="AB744" s="95">
        <v>0</v>
      </c>
      <c r="AC744" s="95">
        <v>7214760.4435424795</v>
      </c>
      <c r="AD744" s="95">
        <v>0</v>
      </c>
      <c r="AE744" s="95">
        <v>392794.10931396502</v>
      </c>
      <c r="AF744" s="95">
        <v>1024843.69390869</v>
      </c>
      <c r="AG744" s="95">
        <v>649312.57654571498</v>
      </c>
      <c r="AH744" s="95">
        <v>757746.76650238002</v>
      </c>
      <c r="AI744" s="95">
        <v>0</v>
      </c>
      <c r="AJ744" s="95">
        <v>341549.46699142503</v>
      </c>
      <c r="AK744" s="95">
        <v>104870.981456757</v>
      </c>
      <c r="AL744" s="95">
        <v>0</v>
      </c>
      <c r="AM744" s="95">
        <v>29318.575806856199</v>
      </c>
      <c r="AN744" s="95">
        <v>7817406.7500610398</v>
      </c>
      <c r="AO744" s="95">
        <v>18228204.839843798</v>
      </c>
      <c r="AP744" s="95">
        <v>344.221756052226</v>
      </c>
      <c r="AQ744" s="95">
        <v>7137226.6220092801</v>
      </c>
      <c r="AR744" s="95">
        <v>4160320.8786926302</v>
      </c>
      <c r="AS744" s="95">
        <v>807129.10133361805</v>
      </c>
      <c r="AT744" s="95">
        <v>0</v>
      </c>
      <c r="AU744" s="95">
        <v>0</v>
      </c>
      <c r="AV744" s="95">
        <v>17527423.029052701</v>
      </c>
      <c r="AW744" s="95">
        <v>0</v>
      </c>
      <c r="AX744" s="95">
        <v>3381810.0083313002</v>
      </c>
      <c r="AY744" s="95">
        <v>8542276.9645996094</v>
      </c>
      <c r="AZ744" s="95">
        <v>4840553.44067383</v>
      </c>
      <c r="BA744" s="95">
        <v>6073173.8477172898</v>
      </c>
      <c r="BB744" s="95">
        <v>0</v>
      </c>
      <c r="BC744" s="95">
        <v>2625848.32989502</v>
      </c>
      <c r="BD744" s="95">
        <v>750877.05899047898</v>
      </c>
      <c r="BE744" s="95">
        <v>0</v>
      </c>
      <c r="BF744" s="95">
        <v>213239.796298981</v>
      </c>
      <c r="BG744" s="95">
        <v>19194420.5161133</v>
      </c>
      <c r="BH744" s="95">
        <v>4416869.44384766</v>
      </c>
      <c r="BI744" s="95">
        <v>0</v>
      </c>
      <c r="BJ744" s="95">
        <v>2414036.5606384301</v>
      </c>
      <c r="BK744" s="95">
        <v>1567197.2880249</v>
      </c>
      <c r="BL744" s="95">
        <v>0</v>
      </c>
      <c r="BM744" s="95">
        <v>0</v>
      </c>
      <c r="BN744" s="95">
        <v>0</v>
      </c>
      <c r="BO744" s="95">
        <v>0</v>
      </c>
      <c r="BP744" s="95">
        <v>0</v>
      </c>
      <c r="BQ744" s="95">
        <v>0</v>
      </c>
      <c r="BR744" s="95">
        <v>2623400.0659484901</v>
      </c>
      <c r="BS744" s="95">
        <v>1742925.2727508501</v>
      </c>
      <c r="BT744" s="95">
        <v>1181153.30963135</v>
      </c>
      <c r="BU744" s="95">
        <v>0</v>
      </c>
      <c r="BV744" s="95">
        <v>1289236.3844146701</v>
      </c>
      <c r="BW744" s="95">
        <v>88355.581760406494</v>
      </c>
      <c r="BX744" s="95">
        <v>0</v>
      </c>
      <c r="BY744" s="95">
        <v>0</v>
      </c>
      <c r="BZ744" s="95">
        <v>0</v>
      </c>
      <c r="CA744" s="95">
        <v>52206.522768020601</v>
      </c>
      <c r="CB744" s="95">
        <v>3156258.4856872601</v>
      </c>
      <c r="CC744" s="95">
        <v>25310061.089355499</v>
      </c>
      <c r="CD744" s="95">
        <v>6832171.0183105497</v>
      </c>
      <c r="CE744" s="95">
        <v>733.73342110961698</v>
      </c>
      <c r="CF744" s="95">
        <v>133662.392126083</v>
      </c>
      <c r="CG744" s="95">
        <v>961855.59877014195</v>
      </c>
      <c r="CH744" s="95">
        <v>0</v>
      </c>
      <c r="CI744" s="95">
        <v>52935.3722167015</v>
      </c>
      <c r="CJ744" s="95">
        <v>3289052.9473266602</v>
      </c>
      <c r="CK744" s="95">
        <v>26259686.983154301</v>
      </c>
      <c r="CL744" s="95">
        <v>6922625.0256957998</v>
      </c>
      <c r="CM744" s="160">
        <v>77980.519319534302</v>
      </c>
      <c r="CN744" s="160">
        <v>11128442.3115234</v>
      </c>
      <c r="CO744" s="160">
        <v>45434461.234375</v>
      </c>
      <c r="CP744" s="95">
        <v>6922625.0256957998</v>
      </c>
      <c r="CQ744" s="95">
        <v>0</v>
      </c>
      <c r="CR744" s="95">
        <v>0</v>
      </c>
      <c r="CS744" s="95">
        <v>0</v>
      </c>
      <c r="CT744" s="95">
        <v>0</v>
      </c>
      <c r="CU744" s="161">
        <v>3289920.877813343</v>
      </c>
      <c r="CV744" s="161">
        <v>26271916.68812564</v>
      </c>
    </row>
    <row r="745" spans="1:100" x14ac:dyDescent="0.2">
      <c r="A745" s="94" t="s">
        <v>62</v>
      </c>
      <c r="B745" s="96">
        <v>39600</v>
      </c>
      <c r="C745" s="95">
        <v>40458.471326828003</v>
      </c>
      <c r="D745" s="95">
        <v>0</v>
      </c>
      <c r="E745" s="95">
        <v>11571.1426926851</v>
      </c>
      <c r="F745" s="95">
        <v>7927.8041503429404</v>
      </c>
      <c r="G745" s="95">
        <v>584.171195305884</v>
      </c>
      <c r="H745" s="95">
        <v>0</v>
      </c>
      <c r="I745" s="95">
        <v>0</v>
      </c>
      <c r="J745" s="95">
        <v>21885.810829639398</v>
      </c>
      <c r="K745" s="95">
        <v>0</v>
      </c>
      <c r="L745" s="95">
        <v>9010.4422473907507</v>
      </c>
      <c r="M745" s="95">
        <v>20987.4571373463</v>
      </c>
      <c r="N745" s="95">
        <v>4380.5857692956897</v>
      </c>
      <c r="O745" s="95">
        <v>15629.5080165863</v>
      </c>
      <c r="P745" s="95">
        <v>0</v>
      </c>
      <c r="Q745" s="95">
        <v>3386.01204502583</v>
      </c>
      <c r="R745" s="95">
        <v>580.61765085160698</v>
      </c>
      <c r="S745" s="95">
        <v>0</v>
      </c>
      <c r="T745" s="95">
        <v>160.51227160915701</v>
      </c>
      <c r="U745" s="95">
        <v>25381.002625703801</v>
      </c>
      <c r="V745" s="95">
        <v>2228148.68041992</v>
      </c>
      <c r="W745" s="95">
        <v>77.606312505900902</v>
      </c>
      <c r="X745" s="95">
        <v>913147.60619354201</v>
      </c>
      <c r="Y745" s="95">
        <v>525893.28091430699</v>
      </c>
      <c r="Z745" s="95">
        <v>111917.993459702</v>
      </c>
      <c r="AA745" s="95">
        <v>0</v>
      </c>
      <c r="AB745" s="95">
        <v>0</v>
      </c>
      <c r="AC745" s="95">
        <v>7473217.6306762705</v>
      </c>
      <c r="AD745" s="95">
        <v>0</v>
      </c>
      <c r="AE745" s="95">
        <v>391064.75332260103</v>
      </c>
      <c r="AF745" s="95">
        <v>1025248.39932251</v>
      </c>
      <c r="AG745" s="95">
        <v>638074.98342132603</v>
      </c>
      <c r="AH745" s="95">
        <v>756991.71730041504</v>
      </c>
      <c r="AI745" s="95">
        <v>0</v>
      </c>
      <c r="AJ745" s="95">
        <v>335247.73893737799</v>
      </c>
      <c r="AK745" s="95">
        <v>103652.94344139101</v>
      </c>
      <c r="AL745" s="95">
        <v>0</v>
      </c>
      <c r="AM745" s="95">
        <v>27922.206534385699</v>
      </c>
      <c r="AN745" s="95">
        <v>7939299.2618408203</v>
      </c>
      <c r="AO745" s="95">
        <v>18367540.267333999</v>
      </c>
      <c r="AP745" s="95">
        <v>394.96867501363198</v>
      </c>
      <c r="AQ745" s="95">
        <v>7017046.6296997098</v>
      </c>
      <c r="AR745" s="95">
        <v>4030968.1323852502</v>
      </c>
      <c r="AS745" s="95">
        <v>812807.76838684105</v>
      </c>
      <c r="AT745" s="95">
        <v>0</v>
      </c>
      <c r="AU745" s="95">
        <v>0</v>
      </c>
      <c r="AV745" s="95">
        <v>18406851.192382801</v>
      </c>
      <c r="AW745" s="95">
        <v>0</v>
      </c>
      <c r="AX745" s="95">
        <v>3400527.3563232399</v>
      </c>
      <c r="AY745" s="95">
        <v>8535125.7738037091</v>
      </c>
      <c r="AZ745" s="95">
        <v>4813348.9565429697</v>
      </c>
      <c r="BA745" s="95">
        <v>6127001.7584838904</v>
      </c>
      <c r="BB745" s="95">
        <v>0</v>
      </c>
      <c r="BC745" s="95">
        <v>2601933.0401001</v>
      </c>
      <c r="BD745" s="95">
        <v>746850.73106384301</v>
      </c>
      <c r="BE745" s="95">
        <v>0</v>
      </c>
      <c r="BF745" s="95">
        <v>208069.08023643499</v>
      </c>
      <c r="BG745" s="95">
        <v>19764133.388916001</v>
      </c>
      <c r="BH745" s="95">
        <v>4490650.44848633</v>
      </c>
      <c r="BI745" s="95">
        <v>0</v>
      </c>
      <c r="BJ745" s="95">
        <v>2350921.6684265099</v>
      </c>
      <c r="BK745" s="95">
        <v>1537494.1054229699</v>
      </c>
      <c r="BL745" s="95">
        <v>0</v>
      </c>
      <c r="BM745" s="95">
        <v>0</v>
      </c>
      <c r="BN745" s="95">
        <v>0</v>
      </c>
      <c r="BO745" s="95">
        <v>0</v>
      </c>
      <c r="BP745" s="95">
        <v>0</v>
      </c>
      <c r="BQ745" s="95">
        <v>0</v>
      </c>
      <c r="BR745" s="95">
        <v>2626077.5321960398</v>
      </c>
      <c r="BS745" s="95">
        <v>1728249.0906372101</v>
      </c>
      <c r="BT745" s="95">
        <v>1191471.7584381099</v>
      </c>
      <c r="BU745" s="95">
        <v>0</v>
      </c>
      <c r="BV745" s="95">
        <v>1281091.4017181401</v>
      </c>
      <c r="BW745" s="95">
        <v>87962.816126823396</v>
      </c>
      <c r="BX745" s="95">
        <v>0</v>
      </c>
      <c r="BY745" s="95">
        <v>0</v>
      </c>
      <c r="BZ745" s="95">
        <v>0</v>
      </c>
      <c r="CA745" s="95">
        <v>52084.743552684798</v>
      </c>
      <c r="CB745" s="95">
        <v>3138638.04437256</v>
      </c>
      <c r="CC745" s="95">
        <v>25386789.0927734</v>
      </c>
      <c r="CD745" s="95">
        <v>6846216.4352417002</v>
      </c>
      <c r="CE745" s="95">
        <v>721.43639229983103</v>
      </c>
      <c r="CF745" s="95">
        <v>132066.33467864999</v>
      </c>
      <c r="CG745" s="95">
        <v>958742.87880706799</v>
      </c>
      <c r="CH745" s="95">
        <v>0</v>
      </c>
      <c r="CI745" s="95">
        <v>52805.0530977249</v>
      </c>
      <c r="CJ745" s="95">
        <v>3273269.3725891099</v>
      </c>
      <c r="CK745" s="95">
        <v>26349960.662109401</v>
      </c>
      <c r="CL745" s="95">
        <v>6933192.38879395</v>
      </c>
      <c r="CM745" s="160">
        <v>78111.662189483599</v>
      </c>
      <c r="CN745" s="160">
        <v>11243867.686035199</v>
      </c>
      <c r="CO745" s="160">
        <v>46140403.652832001</v>
      </c>
      <c r="CP745" s="95">
        <v>6933192.38879395</v>
      </c>
      <c r="CQ745" s="95">
        <v>0</v>
      </c>
      <c r="CR745" s="95">
        <v>0</v>
      </c>
      <c r="CS745" s="95">
        <v>0</v>
      </c>
      <c r="CT745" s="95">
        <v>0</v>
      </c>
      <c r="CU745" s="161">
        <v>3270704.3790512099</v>
      </c>
      <c r="CV745" s="161">
        <v>26345531.971580468</v>
      </c>
    </row>
    <row r="746" spans="1:100" x14ac:dyDescent="0.2">
      <c r="A746" s="94" t="s">
        <v>62</v>
      </c>
      <c r="B746" s="96">
        <v>39692</v>
      </c>
      <c r="C746" s="95">
        <v>41036.623163223303</v>
      </c>
      <c r="D746" s="95">
        <v>0</v>
      </c>
      <c r="E746" s="95">
        <v>11223.7791432142</v>
      </c>
      <c r="F746" s="95">
        <v>7682.8310407996196</v>
      </c>
      <c r="G746" s="95">
        <v>618.27795088291202</v>
      </c>
      <c r="H746" s="95">
        <v>0</v>
      </c>
      <c r="I746" s="95">
        <v>0</v>
      </c>
      <c r="J746" s="95">
        <v>22586.094830989801</v>
      </c>
      <c r="K746" s="95">
        <v>0</v>
      </c>
      <c r="L746" s="95">
        <v>8768.7989990711194</v>
      </c>
      <c r="M746" s="95">
        <v>21064.000708579999</v>
      </c>
      <c r="N746" s="95">
        <v>4333.3993849158296</v>
      </c>
      <c r="O746" s="95">
        <v>15887.5123995543</v>
      </c>
      <c r="P746" s="95">
        <v>0</v>
      </c>
      <c r="Q746" s="95">
        <v>3333.07532516122</v>
      </c>
      <c r="R746" s="95">
        <v>600.48460045456898</v>
      </c>
      <c r="S746" s="95">
        <v>0</v>
      </c>
      <c r="T746" s="95">
        <v>155.848807647824</v>
      </c>
      <c r="U746" s="95">
        <v>25526.693774461699</v>
      </c>
      <c r="V746" s="95">
        <v>2283927.9306945801</v>
      </c>
      <c r="W746" s="95">
        <v>55.8724740035832</v>
      </c>
      <c r="X746" s="95">
        <v>874924.20755004894</v>
      </c>
      <c r="Y746" s="95">
        <v>507748.17442703201</v>
      </c>
      <c r="Z746" s="95">
        <v>115745.698659897</v>
      </c>
      <c r="AA746" s="95">
        <v>0</v>
      </c>
      <c r="AB746" s="95">
        <v>0</v>
      </c>
      <c r="AC746" s="95">
        <v>7664397.5526733398</v>
      </c>
      <c r="AD746" s="95">
        <v>0</v>
      </c>
      <c r="AE746" s="95">
        <v>380392.63442230201</v>
      </c>
      <c r="AF746" s="95">
        <v>1031363.75796509</v>
      </c>
      <c r="AG746" s="95">
        <v>632829.25333404494</v>
      </c>
      <c r="AH746" s="95">
        <v>768809.96833038295</v>
      </c>
      <c r="AI746" s="95">
        <v>0</v>
      </c>
      <c r="AJ746" s="95">
        <v>330813.77253341698</v>
      </c>
      <c r="AK746" s="95">
        <v>102647.224830627</v>
      </c>
      <c r="AL746" s="95">
        <v>0</v>
      </c>
      <c r="AM746" s="95">
        <v>27605.881083249998</v>
      </c>
      <c r="AN746" s="95">
        <v>8080968.0829467801</v>
      </c>
      <c r="AO746" s="95">
        <v>19123427.6877441</v>
      </c>
      <c r="AP746" s="95">
        <v>594.81915174424603</v>
      </c>
      <c r="AQ746" s="95">
        <v>6820668.0082397498</v>
      </c>
      <c r="AR746" s="95">
        <v>3917672.09405518</v>
      </c>
      <c r="AS746" s="95">
        <v>854152.63306427002</v>
      </c>
      <c r="AT746" s="95">
        <v>0</v>
      </c>
      <c r="AU746" s="95">
        <v>0</v>
      </c>
      <c r="AV746" s="95">
        <v>19125674.986572299</v>
      </c>
      <c r="AW746" s="95">
        <v>0</v>
      </c>
      <c r="AX746" s="95">
        <v>3341453.19421387</v>
      </c>
      <c r="AY746" s="95">
        <v>8732627.4387206994</v>
      </c>
      <c r="AZ746" s="95">
        <v>4822769.0618896503</v>
      </c>
      <c r="BA746" s="95">
        <v>6302479.1311035203</v>
      </c>
      <c r="BB746" s="95">
        <v>0</v>
      </c>
      <c r="BC746" s="95">
        <v>2580442.3115844699</v>
      </c>
      <c r="BD746" s="95">
        <v>756607.68675994896</v>
      </c>
      <c r="BE746" s="95">
        <v>0</v>
      </c>
      <c r="BF746" s="95">
        <v>205914.14817428601</v>
      </c>
      <c r="BG746" s="95">
        <v>20260128.393798798</v>
      </c>
      <c r="BH746" s="95">
        <v>4619443.6791381799</v>
      </c>
      <c r="BI746" s="95">
        <v>0</v>
      </c>
      <c r="BJ746" s="95">
        <v>2271615.9878845201</v>
      </c>
      <c r="BK746" s="95">
        <v>1479943.7846221901</v>
      </c>
      <c r="BL746" s="95">
        <v>0</v>
      </c>
      <c r="BM746" s="95">
        <v>0</v>
      </c>
      <c r="BN746" s="95">
        <v>0</v>
      </c>
      <c r="BO746" s="95">
        <v>0</v>
      </c>
      <c r="BP746" s="95">
        <v>0</v>
      </c>
      <c r="BQ746" s="95">
        <v>0</v>
      </c>
      <c r="BR746" s="95">
        <v>2680519.2249755901</v>
      </c>
      <c r="BS746" s="95">
        <v>1725234.59199524</v>
      </c>
      <c r="BT746" s="95">
        <v>1225456.11048889</v>
      </c>
      <c r="BU746" s="95">
        <v>0</v>
      </c>
      <c r="BV746" s="95">
        <v>1268430.7135009801</v>
      </c>
      <c r="BW746" s="95">
        <v>88339.118696212798</v>
      </c>
      <c r="BX746" s="95">
        <v>0</v>
      </c>
      <c r="BY746" s="95">
        <v>0</v>
      </c>
      <c r="BZ746" s="95">
        <v>0</v>
      </c>
      <c r="CA746" s="95">
        <v>52224.416078567498</v>
      </c>
      <c r="CB746" s="95">
        <v>3153728.7316589402</v>
      </c>
      <c r="CC746" s="95">
        <v>25830670.017578099</v>
      </c>
      <c r="CD746" s="95">
        <v>6888516.3365478497</v>
      </c>
      <c r="CE746" s="95">
        <v>743.96500498801504</v>
      </c>
      <c r="CF746" s="95">
        <v>132125.226144791</v>
      </c>
      <c r="CG746" s="95">
        <v>971000.07364654494</v>
      </c>
      <c r="CH746" s="95">
        <v>0</v>
      </c>
      <c r="CI746" s="95">
        <v>52977.324032783501</v>
      </c>
      <c r="CJ746" s="95">
        <v>3286416.8977966299</v>
      </c>
      <c r="CK746" s="95">
        <v>26816465.1564941</v>
      </c>
      <c r="CL746" s="95">
        <v>6978620.2510376005</v>
      </c>
      <c r="CM746" s="160">
        <v>78349.541447639494</v>
      </c>
      <c r="CN746" s="160">
        <v>11341011.854614301</v>
      </c>
      <c r="CO746" s="160">
        <v>47110470.2666016</v>
      </c>
      <c r="CP746" s="95">
        <v>6978620.2510376005</v>
      </c>
      <c r="CQ746" s="95">
        <v>0</v>
      </c>
      <c r="CR746" s="95">
        <v>0</v>
      </c>
      <c r="CS746" s="95">
        <v>0</v>
      </c>
      <c r="CT746" s="95">
        <v>0</v>
      </c>
      <c r="CU746" s="161">
        <v>3285853.9578037313</v>
      </c>
      <c r="CV746" s="161">
        <v>26801670.091224644</v>
      </c>
    </row>
    <row r="747" spans="1:100" x14ac:dyDescent="0.2">
      <c r="A747" s="94" t="s">
        <v>62</v>
      </c>
      <c r="B747" s="96">
        <v>39783</v>
      </c>
      <c r="C747" s="95">
        <v>41024.1309628487</v>
      </c>
      <c r="D747" s="95">
        <v>0</v>
      </c>
      <c r="E747" s="95">
        <v>10635.5827996731</v>
      </c>
      <c r="F747" s="95">
        <v>7329.2652351260203</v>
      </c>
      <c r="G747" s="95">
        <v>653.88057439029205</v>
      </c>
      <c r="H747" s="95">
        <v>0</v>
      </c>
      <c r="I747" s="95">
        <v>0</v>
      </c>
      <c r="J747" s="95">
        <v>23027.688576221499</v>
      </c>
      <c r="K747" s="95">
        <v>0</v>
      </c>
      <c r="L747" s="95">
        <v>8339.8600386381095</v>
      </c>
      <c r="M747" s="95">
        <v>20873.4166975021</v>
      </c>
      <c r="N747" s="95">
        <v>4274.1465454101599</v>
      </c>
      <c r="O747" s="95">
        <v>16000.5751159191</v>
      </c>
      <c r="P747" s="95">
        <v>0</v>
      </c>
      <c r="Q747" s="95">
        <v>3277.26840928197</v>
      </c>
      <c r="R747" s="95">
        <v>604.32395638525497</v>
      </c>
      <c r="S747" s="95">
        <v>0</v>
      </c>
      <c r="T747" s="95">
        <v>163.788305930793</v>
      </c>
      <c r="U747" s="95">
        <v>25669.126255512201</v>
      </c>
      <c r="V747" s="95">
        <v>2264645.3062744099</v>
      </c>
      <c r="W747" s="95">
        <v>50.998665930703297</v>
      </c>
      <c r="X747" s="95">
        <v>844067.029060364</v>
      </c>
      <c r="Y747" s="95">
        <v>497192.41907119798</v>
      </c>
      <c r="Z747" s="95">
        <v>123140.907164574</v>
      </c>
      <c r="AA747" s="95">
        <v>0</v>
      </c>
      <c r="AB747" s="95">
        <v>0</v>
      </c>
      <c r="AC747" s="95">
        <v>7722965.27661133</v>
      </c>
      <c r="AD747" s="95">
        <v>0</v>
      </c>
      <c r="AE747" s="95">
        <v>361491.394058228</v>
      </c>
      <c r="AF747" s="95">
        <v>1021634.65253448</v>
      </c>
      <c r="AG747" s="95">
        <v>627022.05274200405</v>
      </c>
      <c r="AH747" s="95">
        <v>775099.37545013404</v>
      </c>
      <c r="AI747" s="95">
        <v>0</v>
      </c>
      <c r="AJ747" s="95">
        <v>323966.85790634202</v>
      </c>
      <c r="AK747" s="95">
        <v>106391.552226067</v>
      </c>
      <c r="AL747" s="95">
        <v>0</v>
      </c>
      <c r="AM747" s="95">
        <v>28774.274227857601</v>
      </c>
      <c r="AN747" s="95">
        <v>8072011.74499512</v>
      </c>
      <c r="AO747" s="95">
        <v>19028277.352783199</v>
      </c>
      <c r="AP747" s="95">
        <v>516.06507719308104</v>
      </c>
      <c r="AQ747" s="95">
        <v>6512111.3972778302</v>
      </c>
      <c r="AR747" s="95">
        <v>3805613.67437744</v>
      </c>
      <c r="AS747" s="95">
        <v>916006.04873657203</v>
      </c>
      <c r="AT747" s="95">
        <v>0</v>
      </c>
      <c r="AU747" s="95">
        <v>0</v>
      </c>
      <c r="AV747" s="95">
        <v>19555173.803222701</v>
      </c>
      <c r="AW747" s="95">
        <v>0</v>
      </c>
      <c r="AX747" s="95">
        <v>3196673.29266357</v>
      </c>
      <c r="AY747" s="95">
        <v>8673511.38598633</v>
      </c>
      <c r="AZ747" s="95">
        <v>4803841.4075927697</v>
      </c>
      <c r="BA747" s="95">
        <v>6373456.14807129</v>
      </c>
      <c r="BB747" s="95">
        <v>0</v>
      </c>
      <c r="BC747" s="95">
        <v>2530685.0062255901</v>
      </c>
      <c r="BD747" s="95">
        <v>784017.87526702904</v>
      </c>
      <c r="BE747" s="95">
        <v>0</v>
      </c>
      <c r="BF747" s="95">
        <v>222222.23969841001</v>
      </c>
      <c r="BG747" s="95">
        <v>20557900.6801758</v>
      </c>
      <c r="BH747" s="95">
        <v>4673966.5158691397</v>
      </c>
      <c r="BI747" s="95">
        <v>0</v>
      </c>
      <c r="BJ747" s="95">
        <v>2219517.2497558598</v>
      </c>
      <c r="BK747" s="95">
        <v>1464755.49969482</v>
      </c>
      <c r="BL747" s="95">
        <v>0</v>
      </c>
      <c r="BM747" s="95">
        <v>0</v>
      </c>
      <c r="BN747" s="95">
        <v>0</v>
      </c>
      <c r="BO747" s="95">
        <v>0</v>
      </c>
      <c r="BP747" s="95">
        <v>0</v>
      </c>
      <c r="BQ747" s="95">
        <v>0</v>
      </c>
      <c r="BR747" s="95">
        <v>2675833.3592224098</v>
      </c>
      <c r="BS747" s="95">
        <v>1719202.9762878399</v>
      </c>
      <c r="BT747" s="95">
        <v>1238680.1138915999</v>
      </c>
      <c r="BU747" s="95">
        <v>0</v>
      </c>
      <c r="BV747" s="95">
        <v>1254496.22235107</v>
      </c>
      <c r="BW747" s="95">
        <v>91995.776165008501</v>
      </c>
      <c r="BX747" s="95">
        <v>0</v>
      </c>
      <c r="BY747" s="95">
        <v>0</v>
      </c>
      <c r="BZ747" s="95">
        <v>0</v>
      </c>
      <c r="CA747" s="95">
        <v>51635.183553218798</v>
      </c>
      <c r="CB747" s="95">
        <v>3106574.1007080101</v>
      </c>
      <c r="CC747" s="95">
        <v>25547423.574951202</v>
      </c>
      <c r="CD747" s="95">
        <v>6887737.2454834003</v>
      </c>
      <c r="CE747" s="95">
        <v>752.931338831782</v>
      </c>
      <c r="CF747" s="95">
        <v>136562.714506149</v>
      </c>
      <c r="CG747" s="95">
        <v>1017983.92016602</v>
      </c>
      <c r="CH747" s="95">
        <v>0</v>
      </c>
      <c r="CI747" s="95">
        <v>52384.8103580475</v>
      </c>
      <c r="CJ747" s="95">
        <v>3243517.3837280301</v>
      </c>
      <c r="CK747" s="95">
        <v>26557758.652343798</v>
      </c>
      <c r="CL747" s="95">
        <v>6980941.0800781297</v>
      </c>
      <c r="CM747" s="160">
        <v>77970.855601310701</v>
      </c>
      <c r="CN747" s="160">
        <v>11333954.3234863</v>
      </c>
      <c r="CO747" s="160">
        <v>47097610.391113304</v>
      </c>
      <c r="CP747" s="95">
        <v>6980941.0800781297</v>
      </c>
      <c r="CQ747" s="95">
        <v>0</v>
      </c>
      <c r="CR747" s="95">
        <v>0</v>
      </c>
      <c r="CS747" s="95">
        <v>0</v>
      </c>
      <c r="CT747" s="95">
        <v>0</v>
      </c>
      <c r="CU747" s="161">
        <v>3243136.815214159</v>
      </c>
      <c r="CV747" s="161">
        <v>26565407.495117221</v>
      </c>
    </row>
    <row r="748" spans="1:100" x14ac:dyDescent="0.2">
      <c r="A748" s="94" t="s">
        <v>62</v>
      </c>
      <c r="B748" s="96">
        <v>39873</v>
      </c>
      <c r="C748" s="95">
        <v>41544.051877498598</v>
      </c>
      <c r="D748" s="95">
        <v>0</v>
      </c>
      <c r="E748" s="95">
        <v>10194.3222287893</v>
      </c>
      <c r="F748" s="95">
        <v>7130.52535843849</v>
      </c>
      <c r="G748" s="95">
        <v>673.95747112482798</v>
      </c>
      <c r="H748" s="95">
        <v>0</v>
      </c>
      <c r="I748" s="95">
        <v>0</v>
      </c>
      <c r="J748" s="95">
        <v>23712.0207574368</v>
      </c>
      <c r="K748" s="95">
        <v>0</v>
      </c>
      <c r="L748" s="95">
        <v>8238.8512434959393</v>
      </c>
      <c r="M748" s="95">
        <v>20928.2130970955</v>
      </c>
      <c r="N748" s="95">
        <v>4195.2419401407196</v>
      </c>
      <c r="O748" s="95">
        <v>16237.600623726799</v>
      </c>
      <c r="P748" s="95">
        <v>0</v>
      </c>
      <c r="Q748" s="95">
        <v>3228.16553527117</v>
      </c>
      <c r="R748" s="95">
        <v>608.41361333429802</v>
      </c>
      <c r="S748" s="95">
        <v>0</v>
      </c>
      <c r="T748" s="95">
        <v>161.26671861857201</v>
      </c>
      <c r="U748" s="95">
        <v>25771.562983751301</v>
      </c>
      <c r="V748" s="95">
        <v>2276878.4121704102</v>
      </c>
      <c r="W748" s="95">
        <v>56.542561970651199</v>
      </c>
      <c r="X748" s="95">
        <v>802807.09272766102</v>
      </c>
      <c r="Y748" s="95">
        <v>476053.872005463</v>
      </c>
      <c r="Z748" s="95">
        <v>124355.264835358</v>
      </c>
      <c r="AA748" s="95">
        <v>0</v>
      </c>
      <c r="AB748" s="95">
        <v>0</v>
      </c>
      <c r="AC748" s="95">
        <v>7877776.3396606399</v>
      </c>
      <c r="AD748" s="95">
        <v>0</v>
      </c>
      <c r="AE748" s="95">
        <v>350461.01605224598</v>
      </c>
      <c r="AF748" s="95">
        <v>1024038.21379852</v>
      </c>
      <c r="AG748" s="95">
        <v>609050.35202789295</v>
      </c>
      <c r="AH748" s="95">
        <v>784371.07292938197</v>
      </c>
      <c r="AI748" s="95">
        <v>0</v>
      </c>
      <c r="AJ748" s="95">
        <v>316922.44876098598</v>
      </c>
      <c r="AK748" s="95">
        <v>106739.89415454899</v>
      </c>
      <c r="AL748" s="95">
        <v>0</v>
      </c>
      <c r="AM748" s="95">
        <v>28124.580401659001</v>
      </c>
      <c r="AN748" s="95">
        <v>8124500.49645996</v>
      </c>
      <c r="AO748" s="95">
        <v>19211341.193115201</v>
      </c>
      <c r="AP748" s="95">
        <v>266.168937161565</v>
      </c>
      <c r="AQ748" s="95">
        <v>6237317.5213012705</v>
      </c>
      <c r="AR748" s="95">
        <v>3650373.0595092801</v>
      </c>
      <c r="AS748" s="95">
        <v>921663.68526458705</v>
      </c>
      <c r="AT748" s="95">
        <v>0</v>
      </c>
      <c r="AU748" s="95">
        <v>0</v>
      </c>
      <c r="AV748" s="95">
        <v>20082638.595947299</v>
      </c>
      <c r="AW748" s="95">
        <v>0</v>
      </c>
      <c r="AX748" s="95">
        <v>3111000.2711486798</v>
      </c>
      <c r="AY748" s="95">
        <v>8686479.6972656306</v>
      </c>
      <c r="AZ748" s="95">
        <v>4687982.1509399395</v>
      </c>
      <c r="BA748" s="95">
        <v>6500143.26208496</v>
      </c>
      <c r="BB748" s="95">
        <v>0</v>
      </c>
      <c r="BC748" s="95">
        <v>2493306.9714660598</v>
      </c>
      <c r="BD748" s="95">
        <v>784439.00972747803</v>
      </c>
      <c r="BE748" s="95">
        <v>0</v>
      </c>
      <c r="BF748" s="95">
        <v>213345.09154510501</v>
      </c>
      <c r="BG748" s="95">
        <v>20807107.137207001</v>
      </c>
      <c r="BH748" s="95">
        <v>4704080.0652465802</v>
      </c>
      <c r="BI748" s="95">
        <v>0</v>
      </c>
      <c r="BJ748" s="95">
        <v>2141338.2675476102</v>
      </c>
      <c r="BK748" s="95">
        <v>1407351.98608398</v>
      </c>
      <c r="BL748" s="95">
        <v>0</v>
      </c>
      <c r="BM748" s="95">
        <v>0</v>
      </c>
      <c r="BN748" s="95">
        <v>0</v>
      </c>
      <c r="BO748" s="95">
        <v>0</v>
      </c>
      <c r="BP748" s="95">
        <v>0</v>
      </c>
      <c r="BQ748" s="95">
        <v>0</v>
      </c>
      <c r="BR748" s="95">
        <v>2658627.7796325702</v>
      </c>
      <c r="BS748" s="95">
        <v>1675801.15228271</v>
      </c>
      <c r="BT748" s="95">
        <v>1263122.227005</v>
      </c>
      <c r="BU748" s="95">
        <v>0</v>
      </c>
      <c r="BV748" s="95">
        <v>1232393.50117493</v>
      </c>
      <c r="BW748" s="95">
        <v>91780.265461921706</v>
      </c>
      <c r="BX748" s="95">
        <v>0</v>
      </c>
      <c r="BY748" s="95">
        <v>0</v>
      </c>
      <c r="BZ748" s="95">
        <v>0</v>
      </c>
      <c r="CA748" s="95">
        <v>51749.791619777701</v>
      </c>
      <c r="CB748" s="95">
        <v>3083823.9591979999</v>
      </c>
      <c r="CC748" s="95">
        <v>25521185.136474598</v>
      </c>
      <c r="CD748" s="95">
        <v>6848643.1325683603</v>
      </c>
      <c r="CE748" s="95">
        <v>754.84101900458302</v>
      </c>
      <c r="CF748" s="95">
        <v>134358.255065918</v>
      </c>
      <c r="CG748" s="95">
        <v>996043.56107330299</v>
      </c>
      <c r="CH748" s="95">
        <v>0</v>
      </c>
      <c r="CI748" s="95">
        <v>52502.093557357803</v>
      </c>
      <c r="CJ748" s="95">
        <v>3218656.5158081101</v>
      </c>
      <c r="CK748" s="95">
        <v>26524915.512695301</v>
      </c>
      <c r="CL748" s="95">
        <v>6943623.2175903302</v>
      </c>
      <c r="CM748" s="160">
        <v>78144.919789314299</v>
      </c>
      <c r="CN748" s="160">
        <v>11362107.1599121</v>
      </c>
      <c r="CO748" s="160">
        <v>47400873.057617202</v>
      </c>
      <c r="CP748" s="95">
        <v>6943623.2175903302</v>
      </c>
      <c r="CQ748" s="95">
        <v>0</v>
      </c>
      <c r="CR748" s="95">
        <v>0</v>
      </c>
      <c r="CS748" s="95">
        <v>0</v>
      </c>
      <c r="CT748" s="95">
        <v>0</v>
      </c>
      <c r="CU748" s="161">
        <v>3218182.2142639179</v>
      </c>
      <c r="CV748" s="161">
        <v>26517228.697547901</v>
      </c>
    </row>
    <row r="749" spans="1:100" x14ac:dyDescent="0.2">
      <c r="A749" s="94" t="s">
        <v>62</v>
      </c>
      <c r="B749" s="96">
        <v>39965</v>
      </c>
      <c r="C749" s="95">
        <v>42227.822930335999</v>
      </c>
      <c r="D749" s="95">
        <v>0</v>
      </c>
      <c r="E749" s="95">
        <v>9627.5560750961304</v>
      </c>
      <c r="F749" s="95">
        <v>6780.5644953250903</v>
      </c>
      <c r="G749" s="95">
        <v>712.55644627660502</v>
      </c>
      <c r="H749" s="95">
        <v>0</v>
      </c>
      <c r="I749" s="95">
        <v>0</v>
      </c>
      <c r="J749" s="95">
        <v>24314.455451011701</v>
      </c>
      <c r="K749" s="95">
        <v>0</v>
      </c>
      <c r="L749" s="95">
        <v>8198.5906236171704</v>
      </c>
      <c r="M749" s="95">
        <v>21023.799413919402</v>
      </c>
      <c r="N749" s="95">
        <v>4061.9059705734298</v>
      </c>
      <c r="O749" s="95">
        <v>16520.6401908398</v>
      </c>
      <c r="P749" s="95">
        <v>0</v>
      </c>
      <c r="Q749" s="95">
        <v>3219.2142058908898</v>
      </c>
      <c r="R749" s="95">
        <v>625.12492722272896</v>
      </c>
      <c r="S749" s="95">
        <v>0</v>
      </c>
      <c r="T749" s="95">
        <v>171.06731875054501</v>
      </c>
      <c r="U749" s="95">
        <v>25878.213707447099</v>
      </c>
      <c r="V749" s="95">
        <v>2311194.13641357</v>
      </c>
      <c r="W749" s="95">
        <v>49.724513835739302</v>
      </c>
      <c r="X749" s="95">
        <v>752144.27854919399</v>
      </c>
      <c r="Y749" s="95">
        <v>446180.12518691999</v>
      </c>
      <c r="Z749" s="95">
        <v>126474.580737114</v>
      </c>
      <c r="AA749" s="95">
        <v>0</v>
      </c>
      <c r="AB749" s="95">
        <v>0</v>
      </c>
      <c r="AC749" s="95">
        <v>8035055.3014526404</v>
      </c>
      <c r="AD749" s="95">
        <v>0</v>
      </c>
      <c r="AE749" s="95">
        <v>348775.93385696399</v>
      </c>
      <c r="AF749" s="95">
        <v>1027645.80686951</v>
      </c>
      <c r="AG749" s="95">
        <v>585842.83647155797</v>
      </c>
      <c r="AH749" s="95">
        <v>788311.08679199195</v>
      </c>
      <c r="AI749" s="95">
        <v>0</v>
      </c>
      <c r="AJ749" s="95">
        <v>312480.44141387899</v>
      </c>
      <c r="AK749" s="95">
        <v>105791.955942154</v>
      </c>
      <c r="AL749" s="95">
        <v>0</v>
      </c>
      <c r="AM749" s="95">
        <v>28365.116410016999</v>
      </c>
      <c r="AN749" s="95">
        <v>8226815.6445922898</v>
      </c>
      <c r="AO749" s="95">
        <v>19700897.118896499</v>
      </c>
      <c r="AP749" s="95">
        <v>268.48016699031001</v>
      </c>
      <c r="AQ749" s="95">
        <v>5871961.6138915997</v>
      </c>
      <c r="AR749" s="95">
        <v>3444055.6019592299</v>
      </c>
      <c r="AS749" s="95">
        <v>945064.45586395299</v>
      </c>
      <c r="AT749" s="95">
        <v>0</v>
      </c>
      <c r="AU749" s="95">
        <v>0</v>
      </c>
      <c r="AV749" s="95">
        <v>20635910.119140599</v>
      </c>
      <c r="AW749" s="95">
        <v>0</v>
      </c>
      <c r="AX749" s="95">
        <v>3124380.1762390099</v>
      </c>
      <c r="AY749" s="95">
        <v>8871159.3598632794</v>
      </c>
      <c r="AZ749" s="95">
        <v>4540670.2067260696</v>
      </c>
      <c r="BA749" s="95">
        <v>6598862.31787109</v>
      </c>
      <c r="BB749" s="95">
        <v>0</v>
      </c>
      <c r="BC749" s="95">
        <v>2483396.3215331999</v>
      </c>
      <c r="BD749" s="95">
        <v>785836.62967681896</v>
      </c>
      <c r="BE749" s="95">
        <v>0</v>
      </c>
      <c r="BF749" s="95">
        <v>213948.30309677101</v>
      </c>
      <c r="BG749" s="95">
        <v>21200324.584472701</v>
      </c>
      <c r="BH749" s="95">
        <v>4811352.5966186495</v>
      </c>
      <c r="BI749" s="95">
        <v>0</v>
      </c>
      <c r="BJ749" s="95">
        <v>2028315.0247345001</v>
      </c>
      <c r="BK749" s="95">
        <v>1342376.6081695601</v>
      </c>
      <c r="BL749" s="95">
        <v>0</v>
      </c>
      <c r="BM749" s="95">
        <v>0</v>
      </c>
      <c r="BN749" s="95">
        <v>0</v>
      </c>
      <c r="BO749" s="95">
        <v>0</v>
      </c>
      <c r="BP749" s="95">
        <v>0</v>
      </c>
      <c r="BQ749" s="95">
        <v>0</v>
      </c>
      <c r="BR749" s="95">
        <v>2724691.8770141602</v>
      </c>
      <c r="BS749" s="95">
        <v>1622245.4010620101</v>
      </c>
      <c r="BT749" s="95">
        <v>1283000.2728881801</v>
      </c>
      <c r="BU749" s="95">
        <v>0</v>
      </c>
      <c r="BV749" s="95">
        <v>1222938.18757629</v>
      </c>
      <c r="BW749" s="95">
        <v>90972.689071655303</v>
      </c>
      <c r="BX749" s="95">
        <v>0</v>
      </c>
      <c r="BY749" s="95">
        <v>0</v>
      </c>
      <c r="BZ749" s="95">
        <v>0</v>
      </c>
      <c r="CA749" s="95">
        <v>51888.305183887504</v>
      </c>
      <c r="CB749" s="95">
        <v>3066971.7297058101</v>
      </c>
      <c r="CC749" s="95">
        <v>25569686.725341801</v>
      </c>
      <c r="CD749" s="95">
        <v>6845809.7095947303</v>
      </c>
      <c r="CE749" s="95">
        <v>772.04204208403803</v>
      </c>
      <c r="CF749" s="95">
        <v>134910.326038361</v>
      </c>
      <c r="CG749" s="95">
        <v>1004563.04595947</v>
      </c>
      <c r="CH749" s="95">
        <v>0</v>
      </c>
      <c r="CI749" s="95">
        <v>52657.436784744299</v>
      </c>
      <c r="CJ749" s="95">
        <v>3202078.0702209501</v>
      </c>
      <c r="CK749" s="95">
        <v>26573420.240722701</v>
      </c>
      <c r="CL749" s="95">
        <v>6934438.0606079102</v>
      </c>
      <c r="CM749" s="160">
        <v>78407.774472236604</v>
      </c>
      <c r="CN749" s="160">
        <v>11441872.8239746</v>
      </c>
      <c r="CO749" s="160">
        <v>47652515.628906302</v>
      </c>
      <c r="CP749" s="95">
        <v>6934438.0606079102</v>
      </c>
      <c r="CQ749" s="95">
        <v>0</v>
      </c>
      <c r="CR749" s="95">
        <v>0</v>
      </c>
      <c r="CS749" s="95">
        <v>0</v>
      </c>
      <c r="CT749" s="95">
        <v>0</v>
      </c>
      <c r="CU749" s="161">
        <v>3201882.0557441711</v>
      </c>
      <c r="CV749" s="161">
        <v>26574249.77130127</v>
      </c>
    </row>
    <row r="750" spans="1:100" x14ac:dyDescent="0.2">
      <c r="A750" s="94" t="s">
        <v>62</v>
      </c>
      <c r="B750" s="96">
        <v>40057</v>
      </c>
      <c r="C750" s="95">
        <v>42831.5625305176</v>
      </c>
      <c r="D750" s="95">
        <v>0</v>
      </c>
      <c r="E750" s="95">
        <v>9236.3549807071704</v>
      </c>
      <c r="F750" s="95">
        <v>6595.7652103304899</v>
      </c>
      <c r="G750" s="95">
        <v>755.20388938486599</v>
      </c>
      <c r="H750" s="95">
        <v>0</v>
      </c>
      <c r="I750" s="95">
        <v>0</v>
      </c>
      <c r="J750" s="95">
        <v>24913.659436702699</v>
      </c>
      <c r="K750" s="95">
        <v>0</v>
      </c>
      <c r="L750" s="95">
        <v>7863.4664197564098</v>
      </c>
      <c r="M750" s="95">
        <v>21140.466834783601</v>
      </c>
      <c r="N750" s="95">
        <v>3981.7539276182702</v>
      </c>
      <c r="O750" s="95">
        <v>16758.077144861199</v>
      </c>
      <c r="P750" s="95">
        <v>0</v>
      </c>
      <c r="Q750" s="95">
        <v>3199.7940426468799</v>
      </c>
      <c r="R750" s="95">
        <v>649.54379983246304</v>
      </c>
      <c r="S750" s="95">
        <v>0</v>
      </c>
      <c r="T750" s="95">
        <v>171.72063570842101</v>
      </c>
      <c r="U750" s="95">
        <v>26134.1997151375</v>
      </c>
      <c r="V750" s="95">
        <v>2333489.22058105</v>
      </c>
      <c r="W750" s="95">
        <v>7.3619255019584697</v>
      </c>
      <c r="X750" s="95">
        <v>727122.48873901402</v>
      </c>
      <c r="Y750" s="95">
        <v>440003.87287521397</v>
      </c>
      <c r="Z750" s="95">
        <v>133149.573472977</v>
      </c>
      <c r="AA750" s="95">
        <v>0</v>
      </c>
      <c r="AB750" s="95">
        <v>0</v>
      </c>
      <c r="AC750" s="95">
        <v>8234519.7847290002</v>
      </c>
      <c r="AD750" s="95">
        <v>0</v>
      </c>
      <c r="AE750" s="95">
        <v>339582.63482284499</v>
      </c>
      <c r="AF750" s="95">
        <v>1030052.68802643</v>
      </c>
      <c r="AG750" s="95">
        <v>570831.07926178002</v>
      </c>
      <c r="AH750" s="95">
        <v>790659.80933380104</v>
      </c>
      <c r="AI750" s="95">
        <v>0</v>
      </c>
      <c r="AJ750" s="95">
        <v>314896.96550750697</v>
      </c>
      <c r="AK750" s="95">
        <v>108948.776016235</v>
      </c>
      <c r="AL750" s="95">
        <v>0</v>
      </c>
      <c r="AM750" s="95">
        <v>28092.795526981401</v>
      </c>
      <c r="AN750" s="95">
        <v>8386981.12683105</v>
      </c>
      <c r="AO750" s="95">
        <v>20058964.089843798</v>
      </c>
      <c r="AP750" s="95">
        <v>175.284549649805</v>
      </c>
      <c r="AQ750" s="95">
        <v>5664068.5485229502</v>
      </c>
      <c r="AR750" s="95">
        <v>3409094.7175903302</v>
      </c>
      <c r="AS750" s="95">
        <v>1004280.77498627</v>
      </c>
      <c r="AT750" s="95">
        <v>0</v>
      </c>
      <c r="AU750" s="95">
        <v>0</v>
      </c>
      <c r="AV750" s="95">
        <v>21300824.833252002</v>
      </c>
      <c r="AW750" s="95">
        <v>0</v>
      </c>
      <c r="AX750" s="95">
        <v>3040428.21911621</v>
      </c>
      <c r="AY750" s="95">
        <v>8940916.33129883</v>
      </c>
      <c r="AZ750" s="95">
        <v>4452092.4954834003</v>
      </c>
      <c r="BA750" s="95">
        <v>6659073.72802734</v>
      </c>
      <c r="BB750" s="95">
        <v>0</v>
      </c>
      <c r="BC750" s="95">
        <v>2507700.9302368201</v>
      </c>
      <c r="BD750" s="95">
        <v>817241.64625549305</v>
      </c>
      <c r="BE750" s="95">
        <v>0</v>
      </c>
      <c r="BF750" s="95">
        <v>217272.84280204799</v>
      </c>
      <c r="BG750" s="95">
        <v>21683355.4609375</v>
      </c>
      <c r="BH750" s="95">
        <v>4864277.9890747098</v>
      </c>
      <c r="BI750" s="95">
        <v>0</v>
      </c>
      <c r="BJ750" s="95">
        <v>1989429.1218109101</v>
      </c>
      <c r="BK750" s="95">
        <v>1321924.5311279299</v>
      </c>
      <c r="BL750" s="95">
        <v>0</v>
      </c>
      <c r="BM750" s="95">
        <v>0</v>
      </c>
      <c r="BN750" s="95">
        <v>0</v>
      </c>
      <c r="BO750" s="95">
        <v>0</v>
      </c>
      <c r="BP750" s="95">
        <v>0</v>
      </c>
      <c r="BQ750" s="95">
        <v>0</v>
      </c>
      <c r="BR750" s="95">
        <v>2736528.4751892099</v>
      </c>
      <c r="BS750" s="95">
        <v>1590755.35317993</v>
      </c>
      <c r="BT750" s="95">
        <v>1295072.0349884001</v>
      </c>
      <c r="BU750" s="95">
        <v>0</v>
      </c>
      <c r="BV750" s="95">
        <v>1242437.8150177</v>
      </c>
      <c r="BW750" s="95">
        <v>93339.150341987595</v>
      </c>
      <c r="BX750" s="95">
        <v>0</v>
      </c>
      <c r="BY750" s="95">
        <v>0</v>
      </c>
      <c r="BZ750" s="95">
        <v>0</v>
      </c>
      <c r="CA750" s="95">
        <v>52053.895985603303</v>
      </c>
      <c r="CB750" s="95">
        <v>3054415.8780517601</v>
      </c>
      <c r="CC750" s="95">
        <v>25684233.865722701</v>
      </c>
      <c r="CD750" s="95">
        <v>6850046.2278442401</v>
      </c>
      <c r="CE750" s="95">
        <v>794.38236351311195</v>
      </c>
      <c r="CF750" s="95">
        <v>138639.44625091599</v>
      </c>
      <c r="CG750" s="95">
        <v>1042557.66112518</v>
      </c>
      <c r="CH750" s="95">
        <v>0</v>
      </c>
      <c r="CI750" s="95">
        <v>52856.505515098601</v>
      </c>
      <c r="CJ750" s="95">
        <v>3190795.0127258301</v>
      </c>
      <c r="CK750" s="95">
        <v>26721746.978271499</v>
      </c>
      <c r="CL750" s="95">
        <v>6944712.6876831101</v>
      </c>
      <c r="CM750" s="160">
        <v>78837.495977401704</v>
      </c>
      <c r="CN750" s="160">
        <v>11545678.380981401</v>
      </c>
      <c r="CO750" s="160">
        <v>48303539.8427734</v>
      </c>
      <c r="CP750" s="95">
        <v>6944712.6876831101</v>
      </c>
      <c r="CQ750" s="95">
        <v>0</v>
      </c>
      <c r="CR750" s="95">
        <v>0</v>
      </c>
      <c r="CS750" s="95">
        <v>0</v>
      </c>
      <c r="CT750" s="95">
        <v>0</v>
      </c>
      <c r="CU750" s="161">
        <v>3193055.3243026761</v>
      </c>
      <c r="CV750" s="161">
        <v>26726791.52684788</v>
      </c>
    </row>
    <row r="751" spans="1:100" x14ac:dyDescent="0.2">
      <c r="A751" s="94" t="s">
        <v>62</v>
      </c>
      <c r="B751" s="96">
        <v>40148</v>
      </c>
      <c r="C751" s="95">
        <v>43401.293401718103</v>
      </c>
      <c r="D751" s="95">
        <v>0</v>
      </c>
      <c r="E751" s="95">
        <v>8786.5100222826004</v>
      </c>
      <c r="F751" s="95">
        <v>6367.5685992836998</v>
      </c>
      <c r="G751" s="95">
        <v>790.76649491488899</v>
      </c>
      <c r="H751" s="95">
        <v>0</v>
      </c>
      <c r="I751" s="95">
        <v>0</v>
      </c>
      <c r="J751" s="95">
        <v>25396.001939535101</v>
      </c>
      <c r="K751" s="95">
        <v>0</v>
      </c>
      <c r="L751" s="95">
        <v>7704.1182590127</v>
      </c>
      <c r="M751" s="95">
        <v>21109.539422512102</v>
      </c>
      <c r="N751" s="95">
        <v>3946.7204243838801</v>
      </c>
      <c r="O751" s="95">
        <v>17130.846692323699</v>
      </c>
      <c r="P751" s="95">
        <v>0</v>
      </c>
      <c r="Q751" s="95">
        <v>3182.4848738014698</v>
      </c>
      <c r="R751" s="95">
        <v>668.25244103372097</v>
      </c>
      <c r="S751" s="95">
        <v>0</v>
      </c>
      <c r="T751" s="95">
        <v>160.68287380412201</v>
      </c>
      <c r="U751" s="95">
        <v>26366.9392914772</v>
      </c>
      <c r="V751" s="95">
        <v>2340098.1277160598</v>
      </c>
      <c r="W751" s="95">
        <v>21.656425865832698</v>
      </c>
      <c r="X751" s="95">
        <v>689417.51521301304</v>
      </c>
      <c r="Y751" s="95">
        <v>426270.702136993</v>
      </c>
      <c r="Z751" s="95">
        <v>134366.16726493801</v>
      </c>
      <c r="AA751" s="95">
        <v>0</v>
      </c>
      <c r="AB751" s="95">
        <v>0</v>
      </c>
      <c r="AC751" s="95">
        <v>8296737.3090820303</v>
      </c>
      <c r="AD751" s="95">
        <v>0</v>
      </c>
      <c r="AE751" s="95">
        <v>331084.75790405303</v>
      </c>
      <c r="AF751" s="95">
        <v>1030513.42944336</v>
      </c>
      <c r="AG751" s="95">
        <v>561381.56985473598</v>
      </c>
      <c r="AH751" s="95">
        <v>804946.55075836205</v>
      </c>
      <c r="AI751" s="95">
        <v>0</v>
      </c>
      <c r="AJ751" s="95">
        <v>308066.88232421898</v>
      </c>
      <c r="AK751" s="95">
        <v>110010.144610405</v>
      </c>
      <c r="AL751" s="95">
        <v>0</v>
      </c>
      <c r="AM751" s="95">
        <v>26594.588455677</v>
      </c>
      <c r="AN751" s="95">
        <v>8391299.07177734</v>
      </c>
      <c r="AO751" s="95">
        <v>20318837.0930176</v>
      </c>
      <c r="AP751" s="95">
        <v>324.872502379119</v>
      </c>
      <c r="AQ751" s="95">
        <v>5414090.7348022498</v>
      </c>
      <c r="AR751" s="95">
        <v>3327993.0270080599</v>
      </c>
      <c r="AS751" s="95">
        <v>1024149.4214858999</v>
      </c>
      <c r="AT751" s="95">
        <v>0</v>
      </c>
      <c r="AU751" s="95">
        <v>0</v>
      </c>
      <c r="AV751" s="95">
        <v>21727598.0549316</v>
      </c>
      <c r="AW751" s="95">
        <v>0</v>
      </c>
      <c r="AX751" s="95">
        <v>2989909.2470703102</v>
      </c>
      <c r="AY751" s="95">
        <v>9050138.6176757794</v>
      </c>
      <c r="AZ751" s="95">
        <v>4401765.9294433603</v>
      </c>
      <c r="BA751" s="95">
        <v>6828190.0140991202</v>
      </c>
      <c r="BB751" s="95">
        <v>0</v>
      </c>
      <c r="BC751" s="95">
        <v>2471454.1236267099</v>
      </c>
      <c r="BD751" s="95">
        <v>834924.22859954799</v>
      </c>
      <c r="BE751" s="95">
        <v>0</v>
      </c>
      <c r="BF751" s="95">
        <v>207026.43050193801</v>
      </c>
      <c r="BG751" s="95">
        <v>22028063.9760742</v>
      </c>
      <c r="BH751" s="95">
        <v>4963795.5302123995</v>
      </c>
      <c r="BI751" s="95">
        <v>0</v>
      </c>
      <c r="BJ751" s="95">
        <v>1928738.2712554899</v>
      </c>
      <c r="BK751" s="95">
        <v>1302931.3955078099</v>
      </c>
      <c r="BL751" s="95">
        <v>0</v>
      </c>
      <c r="BM751" s="95">
        <v>0</v>
      </c>
      <c r="BN751" s="95">
        <v>0</v>
      </c>
      <c r="BO751" s="95">
        <v>0</v>
      </c>
      <c r="BP751" s="95">
        <v>0</v>
      </c>
      <c r="BQ751" s="95">
        <v>0</v>
      </c>
      <c r="BR751" s="95">
        <v>2747248.6613464402</v>
      </c>
      <c r="BS751" s="95">
        <v>1578024.83158875</v>
      </c>
      <c r="BT751" s="95">
        <v>1327852.7846984901</v>
      </c>
      <c r="BU751" s="95">
        <v>0</v>
      </c>
      <c r="BV751" s="95">
        <v>1225841.2246093799</v>
      </c>
      <c r="BW751" s="95">
        <v>96653.790438651995</v>
      </c>
      <c r="BX751" s="95">
        <v>0</v>
      </c>
      <c r="BY751" s="95">
        <v>0</v>
      </c>
      <c r="BZ751" s="95">
        <v>0</v>
      </c>
      <c r="CA751" s="95">
        <v>52184.389799594901</v>
      </c>
      <c r="CB751" s="95">
        <v>3029232.6621398898</v>
      </c>
      <c r="CC751" s="95">
        <v>25662329.769042999</v>
      </c>
      <c r="CD751" s="95">
        <v>6889726.8083496103</v>
      </c>
      <c r="CE751" s="95">
        <v>813.442220591009</v>
      </c>
      <c r="CF751" s="95">
        <v>137645.85926055899</v>
      </c>
      <c r="CG751" s="95">
        <v>1051525.6919403099</v>
      </c>
      <c r="CH751" s="95">
        <v>0</v>
      </c>
      <c r="CI751" s="95">
        <v>52993.697424888604</v>
      </c>
      <c r="CJ751" s="95">
        <v>3166526.0699768099</v>
      </c>
      <c r="CK751" s="95">
        <v>26706931.532958999</v>
      </c>
      <c r="CL751" s="95">
        <v>6987461.3460082998</v>
      </c>
      <c r="CM751" s="160">
        <v>79262.364112854004</v>
      </c>
      <c r="CN751" s="160">
        <v>11557033.9769287</v>
      </c>
      <c r="CO751" s="160">
        <v>48608200.591796897</v>
      </c>
      <c r="CP751" s="95">
        <v>6987461.3460082998</v>
      </c>
      <c r="CQ751" s="95">
        <v>0</v>
      </c>
      <c r="CR751" s="95">
        <v>0</v>
      </c>
      <c r="CS751" s="95">
        <v>0</v>
      </c>
      <c r="CT751" s="95">
        <v>0</v>
      </c>
      <c r="CU751" s="161">
        <v>3166878.5214004489</v>
      </c>
      <c r="CV751" s="161">
        <v>26713855.46098331</v>
      </c>
    </row>
    <row r="752" spans="1:100" x14ac:dyDescent="0.2">
      <c r="A752" s="94" t="s">
        <v>62</v>
      </c>
      <c r="B752" s="96">
        <v>40238</v>
      </c>
      <c r="C752" s="95">
        <v>43297.403681755102</v>
      </c>
      <c r="D752" s="95">
        <v>0</v>
      </c>
      <c r="E752" s="95">
        <v>8481.0388282537497</v>
      </c>
      <c r="F752" s="95">
        <v>6298.4810047149704</v>
      </c>
      <c r="G752" s="95">
        <v>808.32737997174297</v>
      </c>
      <c r="H752" s="95">
        <v>0</v>
      </c>
      <c r="I752" s="95">
        <v>0</v>
      </c>
      <c r="J752" s="95">
        <v>25903.4674842358</v>
      </c>
      <c r="K752" s="95">
        <v>0</v>
      </c>
      <c r="L752" s="95">
        <v>7712.5593401789702</v>
      </c>
      <c r="M752" s="95">
        <v>20929.8843762875</v>
      </c>
      <c r="N752" s="95">
        <v>3856.6849278807599</v>
      </c>
      <c r="O752" s="95">
        <v>17042.823233127601</v>
      </c>
      <c r="P752" s="95">
        <v>0</v>
      </c>
      <c r="Q752" s="95">
        <v>3155.3100450336901</v>
      </c>
      <c r="R752" s="95">
        <v>683.07797052711203</v>
      </c>
      <c r="S752" s="95">
        <v>0</v>
      </c>
      <c r="T752" s="95">
        <v>153.618528198451</v>
      </c>
      <c r="U752" s="95">
        <v>26569.574414491701</v>
      </c>
      <c r="V752" s="95">
        <v>2341546.5602111798</v>
      </c>
      <c r="W752" s="95">
        <v>34.382618054747603</v>
      </c>
      <c r="X752" s="95">
        <v>646233.17125701904</v>
      </c>
      <c r="Y752" s="95">
        <v>411775.13780593901</v>
      </c>
      <c r="Z752" s="95">
        <v>133667.94125938401</v>
      </c>
      <c r="AA752" s="95">
        <v>0</v>
      </c>
      <c r="AB752" s="95">
        <v>0</v>
      </c>
      <c r="AC752" s="95">
        <v>8428234.0264892597</v>
      </c>
      <c r="AD752" s="95">
        <v>0</v>
      </c>
      <c r="AE752" s="95">
        <v>324019.26547241199</v>
      </c>
      <c r="AF752" s="95">
        <v>1022980.07145691</v>
      </c>
      <c r="AG752" s="95">
        <v>534735.04087829601</v>
      </c>
      <c r="AH752" s="95">
        <v>800599.45188903797</v>
      </c>
      <c r="AI752" s="95">
        <v>0</v>
      </c>
      <c r="AJ752" s="95">
        <v>309327.31964874303</v>
      </c>
      <c r="AK752" s="95">
        <v>109657.505899429</v>
      </c>
      <c r="AL752" s="95">
        <v>0</v>
      </c>
      <c r="AM752" s="95">
        <v>25090.796286821402</v>
      </c>
      <c r="AN752" s="95">
        <v>8477122.3806152306</v>
      </c>
      <c r="AO752" s="95">
        <v>20300098.557128899</v>
      </c>
      <c r="AP752" s="95">
        <v>371.67320358008101</v>
      </c>
      <c r="AQ752" s="95">
        <v>5192759.0857543899</v>
      </c>
      <c r="AR752" s="95">
        <v>3272752.64697266</v>
      </c>
      <c r="AS752" s="95">
        <v>1027707.52416992</v>
      </c>
      <c r="AT752" s="95">
        <v>0</v>
      </c>
      <c r="AU752" s="95">
        <v>0</v>
      </c>
      <c r="AV752" s="95">
        <v>22264948.8994141</v>
      </c>
      <c r="AW752" s="95">
        <v>0</v>
      </c>
      <c r="AX752" s="95">
        <v>2962086.0368347201</v>
      </c>
      <c r="AY752" s="95">
        <v>8986341.6879882794</v>
      </c>
      <c r="AZ752" s="95">
        <v>4231804.9190063505</v>
      </c>
      <c r="BA752" s="95">
        <v>6841365.54016113</v>
      </c>
      <c r="BB752" s="95">
        <v>0</v>
      </c>
      <c r="BC752" s="95">
        <v>2512822.2378845201</v>
      </c>
      <c r="BD752" s="95">
        <v>837490.44017028797</v>
      </c>
      <c r="BE752" s="95">
        <v>0</v>
      </c>
      <c r="BF752" s="95">
        <v>196648.23137092599</v>
      </c>
      <c r="BG752" s="95">
        <v>22442300.4448242</v>
      </c>
      <c r="BH752" s="95">
        <v>4987840.2792358398</v>
      </c>
      <c r="BI752" s="95">
        <v>0</v>
      </c>
      <c r="BJ752" s="95">
        <v>1859858.8173370401</v>
      </c>
      <c r="BK752" s="95">
        <v>1276543.72633362</v>
      </c>
      <c r="BL752" s="95">
        <v>0</v>
      </c>
      <c r="BM752" s="95">
        <v>0</v>
      </c>
      <c r="BN752" s="95">
        <v>0</v>
      </c>
      <c r="BO752" s="95">
        <v>0</v>
      </c>
      <c r="BP752" s="95">
        <v>0</v>
      </c>
      <c r="BQ752" s="95">
        <v>0</v>
      </c>
      <c r="BR752" s="95">
        <v>2769243.5371093801</v>
      </c>
      <c r="BS752" s="95">
        <v>1523675.88633728</v>
      </c>
      <c r="BT752" s="95">
        <v>1330591.5472259501</v>
      </c>
      <c r="BU752" s="95">
        <v>0</v>
      </c>
      <c r="BV752" s="95">
        <v>1235086.4646606401</v>
      </c>
      <c r="BW752" s="95">
        <v>98280.173167228699</v>
      </c>
      <c r="BX752" s="95">
        <v>0</v>
      </c>
      <c r="BY752" s="95">
        <v>0</v>
      </c>
      <c r="BZ752" s="95">
        <v>0</v>
      </c>
      <c r="CA752" s="95">
        <v>51770.835492134102</v>
      </c>
      <c r="CB752" s="95">
        <v>2992271.1536254901</v>
      </c>
      <c r="CC752" s="95">
        <v>25527157.953125</v>
      </c>
      <c r="CD752" s="95">
        <v>6847264.0502319299</v>
      </c>
      <c r="CE752" s="95">
        <v>813.06753072887705</v>
      </c>
      <c r="CF752" s="95">
        <v>133595.25121879601</v>
      </c>
      <c r="CG752" s="95">
        <v>1027490.00069427</v>
      </c>
      <c r="CH752" s="95">
        <v>0</v>
      </c>
      <c r="CI752" s="95">
        <v>52585.040769576997</v>
      </c>
      <c r="CJ752" s="95">
        <v>3125508.0503540002</v>
      </c>
      <c r="CK752" s="95">
        <v>26560566.403564502</v>
      </c>
      <c r="CL752" s="95">
        <v>6948885.1222534198</v>
      </c>
      <c r="CM752" s="160">
        <v>79045.003660201997</v>
      </c>
      <c r="CN752" s="160">
        <v>11617579.7264404</v>
      </c>
      <c r="CO752" s="160">
        <v>48934062.943847701</v>
      </c>
      <c r="CP752" s="95">
        <v>6948885.1222534198</v>
      </c>
      <c r="CQ752" s="95">
        <v>0</v>
      </c>
      <c r="CR752" s="95">
        <v>0</v>
      </c>
      <c r="CS752" s="95">
        <v>0</v>
      </c>
      <c r="CT752" s="95">
        <v>0</v>
      </c>
      <c r="CU752" s="161">
        <v>3125866.4048442859</v>
      </c>
      <c r="CV752" s="161">
        <v>26554647.953819271</v>
      </c>
    </row>
    <row r="753" spans="1:100" x14ac:dyDescent="0.2">
      <c r="A753" s="94" t="s">
        <v>62</v>
      </c>
      <c r="B753" s="96">
        <v>40330</v>
      </c>
      <c r="C753" s="95">
        <v>43904.445242881797</v>
      </c>
      <c r="D753" s="95">
        <v>0</v>
      </c>
      <c r="E753" s="95">
        <v>8266.9191197156906</v>
      </c>
      <c r="F753" s="95">
        <v>6189.4141004681596</v>
      </c>
      <c r="G753" s="95">
        <v>823.72103848308302</v>
      </c>
      <c r="H753" s="95">
        <v>0</v>
      </c>
      <c r="I753" s="95">
        <v>0</v>
      </c>
      <c r="J753" s="95">
        <v>26251.891020298001</v>
      </c>
      <c r="K753" s="95">
        <v>0</v>
      </c>
      <c r="L753" s="95">
        <v>7967.0843911170996</v>
      </c>
      <c r="M753" s="95">
        <v>21313.3721530437</v>
      </c>
      <c r="N753" s="95">
        <v>3805.6025394201301</v>
      </c>
      <c r="O753" s="95">
        <v>17280.609513044401</v>
      </c>
      <c r="P753" s="95">
        <v>0</v>
      </c>
      <c r="Q753" s="95">
        <v>3096.9818356335199</v>
      </c>
      <c r="R753" s="95">
        <v>692.897370785475</v>
      </c>
      <c r="S753" s="95">
        <v>0</v>
      </c>
      <c r="T753" s="95">
        <v>158.103470183909</v>
      </c>
      <c r="U753" s="95">
        <v>26763.272339820898</v>
      </c>
      <c r="V753" s="95">
        <v>2354732.1042480501</v>
      </c>
      <c r="W753" s="95">
        <v>44.453869482968003</v>
      </c>
      <c r="X753" s="95">
        <v>625712.28277587902</v>
      </c>
      <c r="Y753" s="95">
        <v>401004.064922333</v>
      </c>
      <c r="Z753" s="95">
        <v>136303.76697921799</v>
      </c>
      <c r="AA753" s="95">
        <v>0</v>
      </c>
      <c r="AB753" s="95">
        <v>0</v>
      </c>
      <c r="AC753" s="95">
        <v>8503374.1600341797</v>
      </c>
      <c r="AD753" s="95">
        <v>0</v>
      </c>
      <c r="AE753" s="95">
        <v>327394.48133087199</v>
      </c>
      <c r="AF753" s="95">
        <v>1027845.68766022</v>
      </c>
      <c r="AG753" s="95">
        <v>522568.24320220901</v>
      </c>
      <c r="AH753" s="95">
        <v>806787.61556243896</v>
      </c>
      <c r="AI753" s="95">
        <v>0</v>
      </c>
      <c r="AJ753" s="95">
        <v>308842.34033203102</v>
      </c>
      <c r="AK753" s="95">
        <v>111151.114459038</v>
      </c>
      <c r="AL753" s="95">
        <v>0</v>
      </c>
      <c r="AM753" s="95">
        <v>24807.975574255001</v>
      </c>
      <c r="AN753" s="95">
        <v>8521005.1517334003</v>
      </c>
      <c r="AO753" s="95">
        <v>20703581.728027299</v>
      </c>
      <c r="AP753" s="95">
        <v>374.56595157086798</v>
      </c>
      <c r="AQ753" s="95">
        <v>4994938.88171387</v>
      </c>
      <c r="AR753" s="95">
        <v>3202944.7282104502</v>
      </c>
      <c r="AS753" s="95">
        <v>1054318.7396698</v>
      </c>
      <c r="AT753" s="95">
        <v>0</v>
      </c>
      <c r="AU753" s="95">
        <v>0</v>
      </c>
      <c r="AV753" s="95">
        <v>22601251.5390625</v>
      </c>
      <c r="AW753" s="95">
        <v>0</v>
      </c>
      <c r="AX753" s="95">
        <v>3033841.1095886198</v>
      </c>
      <c r="AY753" s="95">
        <v>9177255.6392822303</v>
      </c>
      <c r="AZ753" s="95">
        <v>4177197.2433776902</v>
      </c>
      <c r="BA753" s="95">
        <v>6942512.2856445303</v>
      </c>
      <c r="BB753" s="95">
        <v>0</v>
      </c>
      <c r="BC753" s="95">
        <v>2493146.72589111</v>
      </c>
      <c r="BD753" s="95">
        <v>855175.99694824195</v>
      </c>
      <c r="BE753" s="95">
        <v>0</v>
      </c>
      <c r="BF753" s="95">
        <v>197124.39834785499</v>
      </c>
      <c r="BG753" s="95">
        <v>22734471.549560498</v>
      </c>
      <c r="BH753" s="95">
        <v>5104825.5704345703</v>
      </c>
      <c r="BI753" s="95">
        <v>0</v>
      </c>
      <c r="BJ753" s="95">
        <v>1807433.56427002</v>
      </c>
      <c r="BK753" s="95">
        <v>1251005.55122375</v>
      </c>
      <c r="BL753" s="95">
        <v>0</v>
      </c>
      <c r="BM753" s="95">
        <v>0</v>
      </c>
      <c r="BN753" s="95">
        <v>0</v>
      </c>
      <c r="BO753" s="95">
        <v>0</v>
      </c>
      <c r="BP753" s="95">
        <v>0</v>
      </c>
      <c r="BQ753" s="95">
        <v>0</v>
      </c>
      <c r="BR753" s="95">
        <v>2823096.0119628902</v>
      </c>
      <c r="BS753" s="95">
        <v>1499396.0187530499</v>
      </c>
      <c r="BT753" s="95">
        <v>1350135.49659729</v>
      </c>
      <c r="BU753" s="95">
        <v>0</v>
      </c>
      <c r="BV753" s="95">
        <v>1229219.8486328099</v>
      </c>
      <c r="BW753" s="95">
        <v>99489.012005805998</v>
      </c>
      <c r="BX753" s="95">
        <v>0</v>
      </c>
      <c r="BY753" s="95">
        <v>0</v>
      </c>
      <c r="BZ753" s="95">
        <v>0</v>
      </c>
      <c r="CA753" s="95">
        <v>52184.588172435797</v>
      </c>
      <c r="CB753" s="95">
        <v>2980058.7610778799</v>
      </c>
      <c r="CC753" s="95">
        <v>25658348.387939502</v>
      </c>
      <c r="CD753" s="95">
        <v>6918142.7329711895</v>
      </c>
      <c r="CE753" s="95">
        <v>820.50678620487497</v>
      </c>
      <c r="CF753" s="95">
        <v>136652.24206352199</v>
      </c>
      <c r="CG753" s="95">
        <v>1055264.0082092299</v>
      </c>
      <c r="CH753" s="95">
        <v>0</v>
      </c>
      <c r="CI753" s="95">
        <v>53000.928514003797</v>
      </c>
      <c r="CJ753" s="95">
        <v>3115777.3554077102</v>
      </c>
      <c r="CK753" s="95">
        <v>26707035.130371101</v>
      </c>
      <c r="CL753" s="95">
        <v>7014267.1939697303</v>
      </c>
      <c r="CM753" s="160">
        <v>79615.729071617097</v>
      </c>
      <c r="CN753" s="160">
        <v>11637101.6446533</v>
      </c>
      <c r="CO753" s="160">
        <v>49332688.309082001</v>
      </c>
      <c r="CP753" s="95">
        <v>7014267.1939697303</v>
      </c>
      <c r="CQ753" s="95">
        <v>0</v>
      </c>
      <c r="CR753" s="95">
        <v>0</v>
      </c>
      <c r="CS753" s="95">
        <v>0</v>
      </c>
      <c r="CT753" s="95">
        <v>0</v>
      </c>
      <c r="CU753" s="161">
        <v>3116711.0031414018</v>
      </c>
      <c r="CV753" s="161">
        <v>26713612.39614873</v>
      </c>
    </row>
    <row r="754" spans="1:100" x14ac:dyDescent="0.2">
      <c r="A754" s="94" t="s">
        <v>62</v>
      </c>
      <c r="B754" s="96">
        <v>40422</v>
      </c>
      <c r="C754" s="95">
        <v>43834.844105720498</v>
      </c>
      <c r="D754" s="95">
        <v>0</v>
      </c>
      <c r="E754" s="95">
        <v>7928.7664687633496</v>
      </c>
      <c r="F754" s="95">
        <v>5981.39980852604</v>
      </c>
      <c r="G754" s="95">
        <v>824.549785017967</v>
      </c>
      <c r="H754" s="95">
        <v>0</v>
      </c>
      <c r="I754" s="95">
        <v>0</v>
      </c>
      <c r="J754" s="95">
        <v>26459.559299230601</v>
      </c>
      <c r="K754" s="95">
        <v>0</v>
      </c>
      <c r="L754" s="95">
        <v>7660.6004344821004</v>
      </c>
      <c r="M754" s="95">
        <v>21122.745050907099</v>
      </c>
      <c r="N754" s="95">
        <v>3741.5989096164699</v>
      </c>
      <c r="O754" s="95">
        <v>17146.085767269102</v>
      </c>
      <c r="P754" s="95">
        <v>0</v>
      </c>
      <c r="Q754" s="95">
        <v>3053.72298958898</v>
      </c>
      <c r="R754" s="95">
        <v>689.87106050550904</v>
      </c>
      <c r="S754" s="95">
        <v>0</v>
      </c>
      <c r="T754" s="95">
        <v>155.39624041877701</v>
      </c>
      <c r="U754" s="95">
        <v>26976.968853235201</v>
      </c>
      <c r="V754" s="95">
        <v>2353571.0632934598</v>
      </c>
      <c r="W754" s="95">
        <v>41.486757217906401</v>
      </c>
      <c r="X754" s="95">
        <v>596890.68501281703</v>
      </c>
      <c r="Y754" s="95">
        <v>382140.37102508498</v>
      </c>
      <c r="Z754" s="95">
        <v>135275.87803268401</v>
      </c>
      <c r="AA754" s="95">
        <v>0</v>
      </c>
      <c r="AB754" s="95">
        <v>0</v>
      </c>
      <c r="AC754" s="95">
        <v>8564416.3239746094</v>
      </c>
      <c r="AD754" s="95">
        <v>0</v>
      </c>
      <c r="AE754" s="95">
        <v>313792.73589324998</v>
      </c>
      <c r="AF754" s="95">
        <v>1030557.13807678</v>
      </c>
      <c r="AG754" s="95">
        <v>504086.68345260603</v>
      </c>
      <c r="AH754" s="95">
        <v>785764.34487915004</v>
      </c>
      <c r="AI754" s="95">
        <v>0</v>
      </c>
      <c r="AJ754" s="95">
        <v>304170.28619003302</v>
      </c>
      <c r="AK754" s="95">
        <v>108585.52600383799</v>
      </c>
      <c r="AL754" s="95">
        <v>0</v>
      </c>
      <c r="AM754" s="95">
        <v>24831.435304880099</v>
      </c>
      <c r="AN754" s="95">
        <v>8614871.4278564509</v>
      </c>
      <c r="AO754" s="95">
        <v>20759096.770507801</v>
      </c>
      <c r="AP754" s="95">
        <v>262.26795560121502</v>
      </c>
      <c r="AQ754" s="95">
        <v>4776385.26098633</v>
      </c>
      <c r="AR754" s="95">
        <v>3043886.1177978502</v>
      </c>
      <c r="AS754" s="95">
        <v>1047047.94909668</v>
      </c>
      <c r="AT754" s="95">
        <v>0</v>
      </c>
      <c r="AU754" s="95">
        <v>0</v>
      </c>
      <c r="AV754" s="95">
        <v>22875877.411865201</v>
      </c>
      <c r="AW754" s="95">
        <v>0</v>
      </c>
      <c r="AX754" s="95">
        <v>2895004.4301452599</v>
      </c>
      <c r="AY754" s="95">
        <v>9198666.9796142597</v>
      </c>
      <c r="AZ754" s="95">
        <v>4037450.7840271001</v>
      </c>
      <c r="BA754" s="95">
        <v>6764849.1795043899</v>
      </c>
      <c r="BB754" s="95">
        <v>0</v>
      </c>
      <c r="BC754" s="95">
        <v>2464493.10406494</v>
      </c>
      <c r="BD754" s="95">
        <v>835578.48724365199</v>
      </c>
      <c r="BE754" s="95">
        <v>0</v>
      </c>
      <c r="BF754" s="95">
        <v>198796.40601921099</v>
      </c>
      <c r="BG754" s="95">
        <v>22996987.3676758</v>
      </c>
      <c r="BH754" s="95">
        <v>5056432.75</v>
      </c>
      <c r="BI754" s="95">
        <v>0</v>
      </c>
      <c r="BJ754" s="95">
        <v>1736431.43667603</v>
      </c>
      <c r="BK754" s="95">
        <v>1193566.22436523</v>
      </c>
      <c r="BL754" s="95">
        <v>0</v>
      </c>
      <c r="BM754" s="95">
        <v>0</v>
      </c>
      <c r="BN754" s="95">
        <v>0</v>
      </c>
      <c r="BO754" s="95">
        <v>0</v>
      </c>
      <c r="BP754" s="95">
        <v>0</v>
      </c>
      <c r="BQ754" s="95">
        <v>0</v>
      </c>
      <c r="BR754" s="95">
        <v>2833272.8954467801</v>
      </c>
      <c r="BS754" s="95">
        <v>1448626.6085205099</v>
      </c>
      <c r="BT754" s="95">
        <v>1316217.08505249</v>
      </c>
      <c r="BU754" s="95">
        <v>0</v>
      </c>
      <c r="BV754" s="95">
        <v>1210161.71574402</v>
      </c>
      <c r="BW754" s="95">
        <v>97151.017039298997</v>
      </c>
      <c r="BX754" s="95">
        <v>0</v>
      </c>
      <c r="BY754" s="95">
        <v>0</v>
      </c>
      <c r="BZ754" s="95">
        <v>0</v>
      </c>
      <c r="CA754" s="95">
        <v>51766.136714458502</v>
      </c>
      <c r="CB754" s="95">
        <v>2948710.2961730999</v>
      </c>
      <c r="CC754" s="95">
        <v>25485679.856445301</v>
      </c>
      <c r="CD754" s="95">
        <v>6789929.5858154297</v>
      </c>
      <c r="CE754" s="95">
        <v>825.90447512268997</v>
      </c>
      <c r="CF754" s="95">
        <v>135372.851118088</v>
      </c>
      <c r="CG754" s="95">
        <v>1047288.8808441201</v>
      </c>
      <c r="CH754" s="95">
        <v>0</v>
      </c>
      <c r="CI754" s="95">
        <v>52598.008838653601</v>
      </c>
      <c r="CJ754" s="95">
        <v>3082228.3438415499</v>
      </c>
      <c r="CK754" s="95">
        <v>26526057.533447299</v>
      </c>
      <c r="CL754" s="95">
        <v>6888287.3610229502</v>
      </c>
      <c r="CM754" s="160">
        <v>79444.850505828901</v>
      </c>
      <c r="CN754" s="160">
        <v>11657010.9135742</v>
      </c>
      <c r="CO754" s="160">
        <v>49409501.478027299</v>
      </c>
      <c r="CP754" s="95">
        <v>6888287.3610229502</v>
      </c>
      <c r="CQ754" s="95">
        <v>0</v>
      </c>
      <c r="CR754" s="95">
        <v>0</v>
      </c>
      <c r="CS754" s="95">
        <v>0</v>
      </c>
      <c r="CT754" s="95">
        <v>0</v>
      </c>
      <c r="CU754" s="161">
        <v>3084083.1472911881</v>
      </c>
      <c r="CV754" s="161">
        <v>26532968.737289421</v>
      </c>
    </row>
    <row r="755" spans="1:100" x14ac:dyDescent="0.2">
      <c r="A755" s="94" t="s">
        <v>62</v>
      </c>
      <c r="B755" s="96">
        <v>40513</v>
      </c>
      <c r="C755" s="95">
        <v>43595.2402672768</v>
      </c>
      <c r="D755" s="95">
        <v>0</v>
      </c>
      <c r="E755" s="95">
        <v>7694.5113985538501</v>
      </c>
      <c r="F755" s="95">
        <v>5809.4417918920499</v>
      </c>
      <c r="G755" s="95">
        <v>833.353785417974</v>
      </c>
      <c r="H755" s="95">
        <v>0</v>
      </c>
      <c r="I755" s="95">
        <v>0</v>
      </c>
      <c r="J755" s="95">
        <v>26630.779138326601</v>
      </c>
      <c r="K755" s="95">
        <v>0</v>
      </c>
      <c r="L755" s="95">
        <v>9470.4582664966601</v>
      </c>
      <c r="M755" s="95">
        <v>21142.707160472899</v>
      </c>
      <c r="N755" s="95">
        <v>3655.4916827678699</v>
      </c>
      <c r="O755" s="95">
        <v>16688.316909789999</v>
      </c>
      <c r="P755" s="95">
        <v>0</v>
      </c>
      <c r="Q755" s="95">
        <v>3006.9816749393899</v>
      </c>
      <c r="R755" s="95">
        <v>684.31140665709995</v>
      </c>
      <c r="S755" s="95">
        <v>0</v>
      </c>
      <c r="T755" s="95">
        <v>197.16277062147901</v>
      </c>
      <c r="U755" s="95">
        <v>27128.825551748301</v>
      </c>
      <c r="V755" s="95">
        <v>2323526.2494811998</v>
      </c>
      <c r="W755" s="95">
        <v>38.054375363979503</v>
      </c>
      <c r="X755" s="95">
        <v>567929.03366088902</v>
      </c>
      <c r="Y755" s="95">
        <v>362271.81824111898</v>
      </c>
      <c r="Z755" s="95">
        <v>132044.951097488</v>
      </c>
      <c r="AA755" s="95">
        <v>0</v>
      </c>
      <c r="AB755" s="95">
        <v>0</v>
      </c>
      <c r="AC755" s="95">
        <v>8563419.9338378906</v>
      </c>
      <c r="AD755" s="95">
        <v>0</v>
      </c>
      <c r="AE755" s="95">
        <v>354614.83538055402</v>
      </c>
      <c r="AF755" s="95">
        <v>1021940.5981903099</v>
      </c>
      <c r="AG755" s="95">
        <v>487295.36490631098</v>
      </c>
      <c r="AH755" s="95">
        <v>733944.61605834996</v>
      </c>
      <c r="AI755" s="95">
        <v>0</v>
      </c>
      <c r="AJ755" s="95">
        <v>297842.122970581</v>
      </c>
      <c r="AK755" s="95">
        <v>104208.898199081</v>
      </c>
      <c r="AL755" s="95">
        <v>0</v>
      </c>
      <c r="AM755" s="95">
        <v>26789.045716524099</v>
      </c>
      <c r="AN755" s="95">
        <v>8596776.8568115197</v>
      </c>
      <c r="AO755" s="95">
        <v>20589261.494384799</v>
      </c>
      <c r="AP755" s="95">
        <v>314.31799040362199</v>
      </c>
      <c r="AQ755" s="95">
        <v>4590145.2126464797</v>
      </c>
      <c r="AR755" s="95">
        <v>2896720.6851501502</v>
      </c>
      <c r="AS755" s="95">
        <v>1023641.96774292</v>
      </c>
      <c r="AT755" s="95">
        <v>0</v>
      </c>
      <c r="AU755" s="95">
        <v>0</v>
      </c>
      <c r="AV755" s="95">
        <v>23153659.924560498</v>
      </c>
      <c r="AW755" s="95">
        <v>0</v>
      </c>
      <c r="AX755" s="95">
        <v>3286806.4917602502</v>
      </c>
      <c r="AY755" s="95">
        <v>9161757.0501709003</v>
      </c>
      <c r="AZ755" s="95">
        <v>3933593.6232910198</v>
      </c>
      <c r="BA755" s="95">
        <v>6354855.8200073196</v>
      </c>
      <c r="BB755" s="95">
        <v>0</v>
      </c>
      <c r="BC755" s="95">
        <v>2429101.2043456999</v>
      </c>
      <c r="BD755" s="95">
        <v>801595.143051147</v>
      </c>
      <c r="BE755" s="95">
        <v>0</v>
      </c>
      <c r="BF755" s="95">
        <v>214980.17242813099</v>
      </c>
      <c r="BG755" s="95">
        <v>23294564.244140599</v>
      </c>
      <c r="BH755" s="95">
        <v>5020537.3250122098</v>
      </c>
      <c r="BI755" s="95">
        <v>0</v>
      </c>
      <c r="BJ755" s="95">
        <v>1665286.3450317399</v>
      </c>
      <c r="BK755" s="95">
        <v>1146390.3900604199</v>
      </c>
      <c r="BL755" s="95">
        <v>0</v>
      </c>
      <c r="BM755" s="95">
        <v>0</v>
      </c>
      <c r="BN755" s="95">
        <v>0</v>
      </c>
      <c r="BO755" s="95">
        <v>0</v>
      </c>
      <c r="BP755" s="95">
        <v>0</v>
      </c>
      <c r="BQ755" s="95">
        <v>0</v>
      </c>
      <c r="BR755" s="95">
        <v>2834556.0208740202</v>
      </c>
      <c r="BS755" s="95">
        <v>1404544.0093994101</v>
      </c>
      <c r="BT755" s="95">
        <v>1237947.3287353499</v>
      </c>
      <c r="BU755" s="95">
        <v>0</v>
      </c>
      <c r="BV755" s="95">
        <v>1191688.9550781299</v>
      </c>
      <c r="BW755" s="95">
        <v>87762.249140739397</v>
      </c>
      <c r="BX755" s="95">
        <v>0</v>
      </c>
      <c r="BY755" s="95">
        <v>0</v>
      </c>
      <c r="BZ755" s="95">
        <v>0</v>
      </c>
      <c r="CA755" s="95">
        <v>51292.556948185003</v>
      </c>
      <c r="CB755" s="95">
        <v>2888451.2086792002</v>
      </c>
      <c r="CC755" s="95">
        <v>25135909.339843798</v>
      </c>
      <c r="CD755" s="95">
        <v>6688307.6183471698</v>
      </c>
      <c r="CE755" s="95">
        <v>830.96389080584004</v>
      </c>
      <c r="CF755" s="95">
        <v>131776.96511268601</v>
      </c>
      <c r="CG755" s="95">
        <v>1023536.35876465</v>
      </c>
      <c r="CH755" s="95">
        <v>0</v>
      </c>
      <c r="CI755" s="95">
        <v>52119.506648063703</v>
      </c>
      <c r="CJ755" s="95">
        <v>3022395.2993469201</v>
      </c>
      <c r="CK755" s="95">
        <v>26166040.606201202</v>
      </c>
      <c r="CL755" s="95">
        <v>6778246.81396484</v>
      </c>
      <c r="CM755" s="160">
        <v>79144.351459503203</v>
      </c>
      <c r="CN755" s="160">
        <v>11629332.853393599</v>
      </c>
      <c r="CO755" s="160">
        <v>49609986.6171875</v>
      </c>
      <c r="CP755" s="95">
        <v>6778246.81396484</v>
      </c>
      <c r="CQ755" s="95">
        <v>0</v>
      </c>
      <c r="CR755" s="95">
        <v>0</v>
      </c>
      <c r="CS755" s="95">
        <v>0</v>
      </c>
      <c r="CT755" s="95">
        <v>0</v>
      </c>
      <c r="CU755" s="161">
        <v>3020228.1737918863</v>
      </c>
      <c r="CV755" s="161">
        <v>26159445.698608447</v>
      </c>
    </row>
    <row r="756" spans="1:100" x14ac:dyDescent="0.2">
      <c r="A756" s="94" t="s">
        <v>62</v>
      </c>
      <c r="B756" s="96">
        <v>40603</v>
      </c>
      <c r="C756" s="95">
        <v>43529.748331069903</v>
      </c>
      <c r="D756" s="95">
        <v>0</v>
      </c>
      <c r="E756" s="95">
        <v>7460.2736312747002</v>
      </c>
      <c r="F756" s="95">
        <v>5604.5207785964003</v>
      </c>
      <c r="G756" s="95">
        <v>823.58002366125595</v>
      </c>
      <c r="H756" s="95">
        <v>0</v>
      </c>
      <c r="I756" s="95">
        <v>0</v>
      </c>
      <c r="J756" s="95">
        <v>26849.793429136302</v>
      </c>
      <c r="K756" s="95">
        <v>0</v>
      </c>
      <c r="L756" s="95">
        <v>22870.654741525701</v>
      </c>
      <c r="M756" s="95">
        <v>21130.127086401</v>
      </c>
      <c r="N756" s="95">
        <v>3648.67595717311</v>
      </c>
      <c r="O756" s="95">
        <v>0</v>
      </c>
      <c r="P756" s="95">
        <v>0</v>
      </c>
      <c r="Q756" s="95">
        <v>2986.85590982437</v>
      </c>
      <c r="R756" s="95">
        <v>0</v>
      </c>
      <c r="S756" s="95">
        <v>0</v>
      </c>
      <c r="T756" s="95">
        <v>820.84860219061397</v>
      </c>
      <c r="U756" s="95">
        <v>27262.058173179601</v>
      </c>
      <c r="V756" s="95">
        <v>2326659.2476806599</v>
      </c>
      <c r="W756" s="95">
        <v>35.054686323739602</v>
      </c>
      <c r="X756" s="95">
        <v>556113.01411438</v>
      </c>
      <c r="Y756" s="95">
        <v>351670.60618972802</v>
      </c>
      <c r="Z756" s="95">
        <v>132356.932594299</v>
      </c>
      <c r="AA756" s="95">
        <v>0</v>
      </c>
      <c r="AB756" s="95">
        <v>0</v>
      </c>
      <c r="AC756" s="95">
        <v>8652235.5971679706</v>
      </c>
      <c r="AD756" s="95">
        <v>0</v>
      </c>
      <c r="AE756" s="95">
        <v>1082207.7393646201</v>
      </c>
      <c r="AF756" s="95">
        <v>1024337.4550705</v>
      </c>
      <c r="AG756" s="95">
        <v>484429.59757614101</v>
      </c>
      <c r="AH756" s="95">
        <v>0</v>
      </c>
      <c r="AI756" s="95">
        <v>0</v>
      </c>
      <c r="AJ756" s="95">
        <v>290713.27344894398</v>
      </c>
      <c r="AK756" s="95">
        <v>0</v>
      </c>
      <c r="AL756" s="95">
        <v>0</v>
      </c>
      <c r="AM756" s="95">
        <v>130011.68730545</v>
      </c>
      <c r="AN756" s="95">
        <v>8665966.6146240197</v>
      </c>
      <c r="AO756" s="95">
        <v>20791548.612548798</v>
      </c>
      <c r="AP756" s="95">
        <v>590.29754184931505</v>
      </c>
      <c r="AQ756" s="95">
        <v>4491137.9874877902</v>
      </c>
      <c r="AR756" s="95">
        <v>2815793.1999206501</v>
      </c>
      <c r="AS756" s="95">
        <v>1032511.92796326</v>
      </c>
      <c r="AT756" s="95">
        <v>0</v>
      </c>
      <c r="AU756" s="95">
        <v>0</v>
      </c>
      <c r="AV756" s="95">
        <v>23618793.318359401</v>
      </c>
      <c r="AW756" s="95">
        <v>0</v>
      </c>
      <c r="AX756" s="95">
        <v>9620698.88208008</v>
      </c>
      <c r="AY756" s="95">
        <v>9290510.7569580097</v>
      </c>
      <c r="AZ756" s="95">
        <v>3958098.3934021001</v>
      </c>
      <c r="BA756" s="95">
        <v>0</v>
      </c>
      <c r="BB756" s="95">
        <v>0</v>
      </c>
      <c r="BC756" s="95">
        <v>2372936.8358764602</v>
      </c>
      <c r="BD756" s="95">
        <v>0</v>
      </c>
      <c r="BE756" s="95">
        <v>0</v>
      </c>
      <c r="BF756" s="95">
        <v>1013164.69409943</v>
      </c>
      <c r="BG756" s="95">
        <v>23716857.447997998</v>
      </c>
      <c r="BH756" s="95">
        <v>3943015.9146423298</v>
      </c>
      <c r="BI756" s="95">
        <v>0</v>
      </c>
      <c r="BJ756" s="95">
        <v>1477673.4148559601</v>
      </c>
      <c r="BK756" s="95">
        <v>1089171.21226501</v>
      </c>
      <c r="BL756" s="95">
        <v>0</v>
      </c>
      <c r="BM756" s="95">
        <v>0</v>
      </c>
      <c r="BN756" s="95">
        <v>0</v>
      </c>
      <c r="BO756" s="95">
        <v>0</v>
      </c>
      <c r="BP756" s="95">
        <v>0</v>
      </c>
      <c r="BQ756" s="95">
        <v>0</v>
      </c>
      <c r="BR756" s="95">
        <v>2836645.0925293001</v>
      </c>
      <c r="BS756" s="95">
        <v>1413068.6403045701</v>
      </c>
      <c r="BT756" s="95">
        <v>0</v>
      </c>
      <c r="BU756" s="95">
        <v>0</v>
      </c>
      <c r="BV756" s="95">
        <v>1164015.9597778299</v>
      </c>
      <c r="BW756" s="95">
        <v>0</v>
      </c>
      <c r="BX756" s="95">
        <v>0</v>
      </c>
      <c r="BY756" s="95">
        <v>0</v>
      </c>
      <c r="BZ756" s="95">
        <v>0</v>
      </c>
      <c r="CA756" s="95">
        <v>50972.557206153899</v>
      </c>
      <c r="CB756" s="95">
        <v>2883979.5868225102</v>
      </c>
      <c r="CC756" s="95">
        <v>25251705.6806641</v>
      </c>
      <c r="CD756" s="95">
        <v>5413096.3236084003</v>
      </c>
      <c r="CE756" s="95">
        <v>826.97134619206201</v>
      </c>
      <c r="CF756" s="95">
        <v>132279.61154556301</v>
      </c>
      <c r="CG756" s="95">
        <v>1031464.97601318</v>
      </c>
      <c r="CH756" s="95">
        <v>0</v>
      </c>
      <c r="CI756" s="95">
        <v>51803.280008315996</v>
      </c>
      <c r="CJ756" s="95">
        <v>3014255.6348571801</v>
      </c>
      <c r="CK756" s="95">
        <v>26282693.936035201</v>
      </c>
      <c r="CL756" s="95">
        <v>5413765.39953613</v>
      </c>
      <c r="CM756" s="160">
        <v>78990.164785385103</v>
      </c>
      <c r="CN756" s="160">
        <v>11689824.6409912</v>
      </c>
      <c r="CO756" s="160">
        <v>49925322.232421897</v>
      </c>
      <c r="CP756" s="95">
        <v>5413765.39953613</v>
      </c>
      <c r="CQ756" s="95">
        <v>0</v>
      </c>
      <c r="CR756" s="95">
        <v>0</v>
      </c>
      <c r="CS756" s="95">
        <v>0</v>
      </c>
      <c r="CT756" s="95">
        <v>0</v>
      </c>
      <c r="CU756" s="161">
        <v>3016259.1983680734</v>
      </c>
      <c r="CV756" s="161">
        <v>26283170.65667728</v>
      </c>
    </row>
    <row r="757" spans="1:100" x14ac:dyDescent="0.2">
      <c r="A757" s="94" t="s">
        <v>62</v>
      </c>
      <c r="B757" s="96">
        <v>40695</v>
      </c>
      <c r="C757" s="95">
        <v>43303.877904415102</v>
      </c>
      <c r="D757" s="95">
        <v>0</v>
      </c>
      <c r="E757" s="95">
        <v>7172.5708385109901</v>
      </c>
      <c r="F757" s="95">
        <v>5402.5977105498296</v>
      </c>
      <c r="G757" s="95">
        <v>853.45760597288597</v>
      </c>
      <c r="H757" s="95">
        <v>0</v>
      </c>
      <c r="I757" s="95">
        <v>0</v>
      </c>
      <c r="J757" s="95">
        <v>27149.8638081551</v>
      </c>
      <c r="K757" s="95">
        <v>0</v>
      </c>
      <c r="L757" s="95">
        <v>22925.950054645498</v>
      </c>
      <c r="M757" s="95">
        <v>20968.892412662499</v>
      </c>
      <c r="N757" s="95">
        <v>3679.15119481087</v>
      </c>
      <c r="O757" s="95">
        <v>0</v>
      </c>
      <c r="P757" s="95">
        <v>0</v>
      </c>
      <c r="Q757" s="95">
        <v>2932.52364754677</v>
      </c>
      <c r="R757" s="95">
        <v>0</v>
      </c>
      <c r="S757" s="95">
        <v>0</v>
      </c>
      <c r="T757" s="95">
        <v>841.36942252516701</v>
      </c>
      <c r="U757" s="95">
        <v>27458.996293544798</v>
      </c>
      <c r="V757" s="95">
        <v>2309447.4981079102</v>
      </c>
      <c r="W757" s="95">
        <v>129.95701630227299</v>
      </c>
      <c r="X757" s="95">
        <v>536394.45761108398</v>
      </c>
      <c r="Y757" s="95">
        <v>337250.22809219401</v>
      </c>
      <c r="Z757" s="95">
        <v>131837.604061127</v>
      </c>
      <c r="AA757" s="95">
        <v>0</v>
      </c>
      <c r="AB757" s="95">
        <v>0</v>
      </c>
      <c r="AC757" s="95">
        <v>8709573.3232421894</v>
      </c>
      <c r="AD757" s="95">
        <v>0</v>
      </c>
      <c r="AE757" s="95">
        <v>1067768.7561492899</v>
      </c>
      <c r="AF757" s="95">
        <v>1016464.55463409</v>
      </c>
      <c r="AG757" s="95">
        <v>477875.09254455601</v>
      </c>
      <c r="AH757" s="95">
        <v>0</v>
      </c>
      <c r="AI757" s="95">
        <v>0</v>
      </c>
      <c r="AJ757" s="95">
        <v>287323.72986221302</v>
      </c>
      <c r="AK757" s="95">
        <v>0</v>
      </c>
      <c r="AL757" s="95">
        <v>0</v>
      </c>
      <c r="AM757" s="95">
        <v>132403.25226974499</v>
      </c>
      <c r="AN757" s="95">
        <v>8718332.5452880897</v>
      </c>
      <c r="AO757" s="95">
        <v>20779272.990722701</v>
      </c>
      <c r="AP757" s="95">
        <v>724.60722727328505</v>
      </c>
      <c r="AQ757" s="95">
        <v>4367833.1757202102</v>
      </c>
      <c r="AR757" s="95">
        <v>2720047.71807861</v>
      </c>
      <c r="AS757" s="95">
        <v>1035537.20814514</v>
      </c>
      <c r="AT757" s="95">
        <v>0</v>
      </c>
      <c r="AU757" s="95">
        <v>0</v>
      </c>
      <c r="AV757" s="95">
        <v>23971011.739746101</v>
      </c>
      <c r="AW757" s="95">
        <v>0</v>
      </c>
      <c r="AX757" s="95">
        <v>9553270.7348632794</v>
      </c>
      <c r="AY757" s="95">
        <v>9283243.12817383</v>
      </c>
      <c r="AZ757" s="95">
        <v>3927723.6788024898</v>
      </c>
      <c r="BA757" s="95">
        <v>0</v>
      </c>
      <c r="BB757" s="95">
        <v>0</v>
      </c>
      <c r="BC757" s="95">
        <v>2364026.6512146001</v>
      </c>
      <c r="BD757" s="95">
        <v>0</v>
      </c>
      <c r="BE757" s="95">
        <v>0</v>
      </c>
      <c r="BF757" s="95">
        <v>1037513.17512512</v>
      </c>
      <c r="BG757" s="95">
        <v>24049495.237792999</v>
      </c>
      <c r="BH757" s="95">
        <v>3935885.8092346201</v>
      </c>
      <c r="BI757" s="95">
        <v>0</v>
      </c>
      <c r="BJ757" s="95">
        <v>1450048.8256378199</v>
      </c>
      <c r="BK757" s="95">
        <v>1066155.01002502</v>
      </c>
      <c r="BL757" s="95">
        <v>0</v>
      </c>
      <c r="BM757" s="95">
        <v>0</v>
      </c>
      <c r="BN757" s="95">
        <v>0</v>
      </c>
      <c r="BO757" s="95">
        <v>0</v>
      </c>
      <c r="BP757" s="95">
        <v>0</v>
      </c>
      <c r="BQ757" s="95">
        <v>0</v>
      </c>
      <c r="BR757" s="95">
        <v>2843588.8289794899</v>
      </c>
      <c r="BS757" s="95">
        <v>1402333.4442596401</v>
      </c>
      <c r="BT757" s="95">
        <v>0</v>
      </c>
      <c r="BU757" s="95">
        <v>0</v>
      </c>
      <c r="BV757" s="95">
        <v>1170478.0760345501</v>
      </c>
      <c r="BW757" s="95">
        <v>0</v>
      </c>
      <c r="BX757" s="95">
        <v>0</v>
      </c>
      <c r="BY757" s="95">
        <v>0</v>
      </c>
      <c r="BZ757" s="95">
        <v>0</v>
      </c>
      <c r="CA757" s="95">
        <v>50486.050083637201</v>
      </c>
      <c r="CB757" s="95">
        <v>2848201.89630127</v>
      </c>
      <c r="CC757" s="95">
        <v>25132770.2346191</v>
      </c>
      <c r="CD757" s="95">
        <v>5388316.0787963904</v>
      </c>
      <c r="CE757" s="95">
        <v>851.48063600808405</v>
      </c>
      <c r="CF757" s="95">
        <v>132056.50347900399</v>
      </c>
      <c r="CG757" s="95">
        <v>1036342.74491119</v>
      </c>
      <c r="CH757" s="95">
        <v>0</v>
      </c>
      <c r="CI757" s="95">
        <v>51332.7406826019</v>
      </c>
      <c r="CJ757" s="95">
        <v>2979820.99499512</v>
      </c>
      <c r="CK757" s="95">
        <v>26164180.8823242</v>
      </c>
      <c r="CL757" s="95">
        <v>5386508.4819946298</v>
      </c>
      <c r="CM757" s="160">
        <v>78641.193736076399</v>
      </c>
      <c r="CN757" s="160">
        <v>11685022.381347699</v>
      </c>
      <c r="CO757" s="160">
        <v>50095805.296875</v>
      </c>
      <c r="CP757" s="95">
        <v>5386508.4819946298</v>
      </c>
      <c r="CQ757" s="95">
        <v>0</v>
      </c>
      <c r="CR757" s="95">
        <v>0</v>
      </c>
      <c r="CS757" s="95">
        <v>0</v>
      </c>
      <c r="CT757" s="95">
        <v>0</v>
      </c>
      <c r="CU757" s="161">
        <v>2980258.3997802739</v>
      </c>
      <c r="CV757" s="161">
        <v>26169112.97953029</v>
      </c>
    </row>
    <row r="758" spans="1:100" x14ac:dyDescent="0.2">
      <c r="A758" s="94" t="s">
        <v>62</v>
      </c>
      <c r="B758" s="96">
        <v>40787</v>
      </c>
      <c r="C758" s="95">
        <v>43024.529326915697</v>
      </c>
      <c r="D758" s="95">
        <v>0</v>
      </c>
      <c r="E758" s="95">
        <v>6994.48107486963</v>
      </c>
      <c r="F758" s="95">
        <v>5321.1604782939003</v>
      </c>
      <c r="G758" s="95">
        <v>817.41386405378603</v>
      </c>
      <c r="H758" s="95">
        <v>0</v>
      </c>
      <c r="I758" s="95">
        <v>0</v>
      </c>
      <c r="J758" s="95">
        <v>27052.1249136925</v>
      </c>
      <c r="K758" s="95">
        <v>0</v>
      </c>
      <c r="L758" s="95">
        <v>23010.465816259399</v>
      </c>
      <c r="M758" s="95">
        <v>20786.8829009533</v>
      </c>
      <c r="N758" s="95">
        <v>3665.0178908407702</v>
      </c>
      <c r="O758" s="95">
        <v>0</v>
      </c>
      <c r="P758" s="95">
        <v>0</v>
      </c>
      <c r="Q758" s="95">
        <v>2895.20475816727</v>
      </c>
      <c r="R758" s="95">
        <v>0</v>
      </c>
      <c r="S758" s="95">
        <v>0</v>
      </c>
      <c r="T758" s="95">
        <v>824.90135470777795</v>
      </c>
      <c r="U758" s="95">
        <v>27368.851749420199</v>
      </c>
      <c r="V758" s="95">
        <v>2291087.8657531701</v>
      </c>
      <c r="W758" s="95">
        <v>57.2218696507625</v>
      </c>
      <c r="X758" s="95">
        <v>516280.92768859898</v>
      </c>
      <c r="Y758" s="95">
        <v>328134.02901458699</v>
      </c>
      <c r="Z758" s="95">
        <v>129248.712191582</v>
      </c>
      <c r="AA758" s="95">
        <v>0</v>
      </c>
      <c r="AB758" s="95">
        <v>0</v>
      </c>
      <c r="AC758" s="95">
        <v>8680673.79150391</v>
      </c>
      <c r="AD758" s="95">
        <v>0</v>
      </c>
      <c r="AE758" s="95">
        <v>1048976.5614318801</v>
      </c>
      <c r="AF758" s="95">
        <v>1008157.69072723</v>
      </c>
      <c r="AG758" s="95">
        <v>468086.26147460903</v>
      </c>
      <c r="AH758" s="95">
        <v>0</v>
      </c>
      <c r="AI758" s="95">
        <v>0</v>
      </c>
      <c r="AJ758" s="95">
        <v>283683.02211379999</v>
      </c>
      <c r="AK758" s="95">
        <v>0</v>
      </c>
      <c r="AL758" s="95">
        <v>0</v>
      </c>
      <c r="AM758" s="95">
        <v>129927.092497826</v>
      </c>
      <c r="AN758" s="95">
        <v>8722370.7501220703</v>
      </c>
      <c r="AO758" s="95">
        <v>20574590.9455566</v>
      </c>
      <c r="AP758" s="95">
        <v>648.04073882848002</v>
      </c>
      <c r="AQ758" s="95">
        <v>4217082.8713378897</v>
      </c>
      <c r="AR758" s="95">
        <v>2642337.37973022</v>
      </c>
      <c r="AS758" s="95">
        <v>1021557.36756897</v>
      </c>
      <c r="AT758" s="95">
        <v>0</v>
      </c>
      <c r="AU758" s="95">
        <v>0</v>
      </c>
      <c r="AV758" s="95">
        <v>24111568.434326202</v>
      </c>
      <c r="AW758" s="95">
        <v>0</v>
      </c>
      <c r="AX758" s="95">
        <v>9472133.1701660194</v>
      </c>
      <c r="AY758" s="95">
        <v>9177424.6910400409</v>
      </c>
      <c r="AZ758" s="95">
        <v>3859213.1690978999</v>
      </c>
      <c r="BA758" s="95">
        <v>0</v>
      </c>
      <c r="BB758" s="95">
        <v>0</v>
      </c>
      <c r="BC758" s="95">
        <v>2331632.34014893</v>
      </c>
      <c r="BD758" s="95">
        <v>0</v>
      </c>
      <c r="BE758" s="95">
        <v>0</v>
      </c>
      <c r="BF758" s="95">
        <v>1026922.62787628</v>
      </c>
      <c r="BG758" s="95">
        <v>24190398.092041001</v>
      </c>
      <c r="BH758" s="95">
        <v>3967553.29223633</v>
      </c>
      <c r="BI758" s="95">
        <v>0</v>
      </c>
      <c r="BJ758" s="95">
        <v>1418011.2177581801</v>
      </c>
      <c r="BK758" s="95">
        <v>1040320.40927124</v>
      </c>
      <c r="BL758" s="95">
        <v>0</v>
      </c>
      <c r="BM758" s="95">
        <v>0</v>
      </c>
      <c r="BN758" s="95">
        <v>0</v>
      </c>
      <c r="BO758" s="95">
        <v>0</v>
      </c>
      <c r="BP758" s="95">
        <v>0</v>
      </c>
      <c r="BQ758" s="95">
        <v>0</v>
      </c>
      <c r="BR758" s="95">
        <v>2816251.8577880901</v>
      </c>
      <c r="BS758" s="95">
        <v>1382658.16996765</v>
      </c>
      <c r="BT758" s="95">
        <v>0</v>
      </c>
      <c r="BU758" s="95">
        <v>0</v>
      </c>
      <c r="BV758" s="95">
        <v>1156029.30632019</v>
      </c>
      <c r="BW758" s="95">
        <v>0</v>
      </c>
      <c r="BX758" s="95">
        <v>0</v>
      </c>
      <c r="BY758" s="95">
        <v>0</v>
      </c>
      <c r="BZ758" s="95">
        <v>0</v>
      </c>
      <c r="CA758" s="95">
        <v>50025.2718477249</v>
      </c>
      <c r="CB758" s="95">
        <v>2805680.8730163602</v>
      </c>
      <c r="CC758" s="95">
        <v>24841994.277343798</v>
      </c>
      <c r="CD758" s="95">
        <v>5389996.0211792002</v>
      </c>
      <c r="CE758" s="95">
        <v>817.81555634737003</v>
      </c>
      <c r="CF758" s="95">
        <v>129273.768429756</v>
      </c>
      <c r="CG758" s="95">
        <v>1021528.6906509401</v>
      </c>
      <c r="CH758" s="95">
        <v>0</v>
      </c>
      <c r="CI758" s="95">
        <v>50846.143523216197</v>
      </c>
      <c r="CJ758" s="95">
        <v>2935973.72412109</v>
      </c>
      <c r="CK758" s="95">
        <v>25866475.066894501</v>
      </c>
      <c r="CL758" s="95">
        <v>5391348.5043334998</v>
      </c>
      <c r="CM758" s="160">
        <v>78129.186063766494</v>
      </c>
      <c r="CN758" s="160">
        <v>11653281.842041001</v>
      </c>
      <c r="CO758" s="160">
        <v>50269873.011718802</v>
      </c>
      <c r="CP758" s="95">
        <v>5391348.5043334998</v>
      </c>
      <c r="CQ758" s="95">
        <v>0</v>
      </c>
      <c r="CR758" s="95">
        <v>0</v>
      </c>
      <c r="CS758" s="95">
        <v>0</v>
      </c>
      <c r="CT758" s="95">
        <v>0</v>
      </c>
      <c r="CU758" s="161">
        <v>2934954.6414461164</v>
      </c>
      <c r="CV758" s="161">
        <v>25863522.967994738</v>
      </c>
    </row>
    <row r="759" spans="1:100" x14ac:dyDescent="0.2">
      <c r="A759" s="94" t="s">
        <v>62</v>
      </c>
      <c r="B759" s="96">
        <v>40878</v>
      </c>
      <c r="C759" s="95">
        <v>43194.9943013191</v>
      </c>
      <c r="D759" s="95">
        <v>0</v>
      </c>
      <c r="E759" s="95">
        <v>6890.1993668675404</v>
      </c>
      <c r="F759" s="95">
        <v>5267.6936997175198</v>
      </c>
      <c r="G759" s="95">
        <v>830.15187470614899</v>
      </c>
      <c r="H759" s="95">
        <v>0</v>
      </c>
      <c r="I759" s="95">
        <v>0</v>
      </c>
      <c r="J759" s="95">
        <v>27402.742213010799</v>
      </c>
      <c r="K759" s="95">
        <v>0</v>
      </c>
      <c r="L759" s="95">
        <v>22558.128087520599</v>
      </c>
      <c r="M759" s="95">
        <v>20912.7160396576</v>
      </c>
      <c r="N759" s="95">
        <v>3663.4046325385598</v>
      </c>
      <c r="O759" s="95">
        <v>0</v>
      </c>
      <c r="P759" s="95">
        <v>0</v>
      </c>
      <c r="Q759" s="95">
        <v>2896.8910314142699</v>
      </c>
      <c r="R759" s="95">
        <v>0</v>
      </c>
      <c r="S759" s="95">
        <v>0</v>
      </c>
      <c r="T759" s="95">
        <v>827.30483495444105</v>
      </c>
      <c r="U759" s="95">
        <v>27704.386839866602</v>
      </c>
      <c r="V759" s="95">
        <v>2289584.2086792002</v>
      </c>
      <c r="W759" s="95">
        <v>37.902812590822599</v>
      </c>
      <c r="X759" s="95">
        <v>495765.19800567598</v>
      </c>
      <c r="Y759" s="95">
        <v>314455.80584716803</v>
      </c>
      <c r="Z759" s="95">
        <v>125019.618455887</v>
      </c>
      <c r="AA759" s="95">
        <v>0</v>
      </c>
      <c r="AB759" s="95">
        <v>0</v>
      </c>
      <c r="AC759" s="95">
        <v>8682671.8267822303</v>
      </c>
      <c r="AD759" s="95">
        <v>0</v>
      </c>
      <c r="AE759" s="95">
        <v>1019045.19487</v>
      </c>
      <c r="AF759" s="95">
        <v>1015289.45007324</v>
      </c>
      <c r="AG759" s="95">
        <v>459886.249897003</v>
      </c>
      <c r="AH759" s="95">
        <v>0</v>
      </c>
      <c r="AI759" s="95">
        <v>0</v>
      </c>
      <c r="AJ759" s="95">
        <v>283477.80632019002</v>
      </c>
      <c r="AK759" s="95">
        <v>0</v>
      </c>
      <c r="AL759" s="95">
        <v>0</v>
      </c>
      <c r="AM759" s="95">
        <v>124381.259917259</v>
      </c>
      <c r="AN759" s="95">
        <v>8738677.97900391</v>
      </c>
      <c r="AO759" s="95">
        <v>20754987.886962902</v>
      </c>
      <c r="AP759" s="95">
        <v>368.15307758376002</v>
      </c>
      <c r="AQ759" s="95">
        <v>4124300.0206909198</v>
      </c>
      <c r="AR759" s="95">
        <v>2566077.8609008798</v>
      </c>
      <c r="AS759" s="95">
        <v>995019.45983123803</v>
      </c>
      <c r="AT759" s="95">
        <v>0</v>
      </c>
      <c r="AU759" s="95">
        <v>0</v>
      </c>
      <c r="AV759" s="95">
        <v>24399087.364990201</v>
      </c>
      <c r="AW759" s="95">
        <v>0</v>
      </c>
      <c r="AX759" s="95">
        <v>9302616.4957275409</v>
      </c>
      <c r="AY759" s="95">
        <v>9347574.0954589806</v>
      </c>
      <c r="AZ759" s="95">
        <v>3818418.0546264602</v>
      </c>
      <c r="BA759" s="95">
        <v>0</v>
      </c>
      <c r="BB759" s="95">
        <v>0</v>
      </c>
      <c r="BC759" s="95">
        <v>2354110.44281006</v>
      </c>
      <c r="BD759" s="95">
        <v>0</v>
      </c>
      <c r="BE759" s="95">
        <v>0</v>
      </c>
      <c r="BF759" s="95">
        <v>991752.16019439697</v>
      </c>
      <c r="BG759" s="95">
        <v>24491743.168701202</v>
      </c>
      <c r="BH759" s="95">
        <v>4023935.2598571801</v>
      </c>
      <c r="BI759" s="95">
        <v>0</v>
      </c>
      <c r="BJ759" s="95">
        <v>1391304.37919617</v>
      </c>
      <c r="BK759" s="95">
        <v>1014149.08925629</v>
      </c>
      <c r="BL759" s="95">
        <v>0</v>
      </c>
      <c r="BM759" s="95">
        <v>0</v>
      </c>
      <c r="BN759" s="95">
        <v>0</v>
      </c>
      <c r="BO759" s="95">
        <v>0</v>
      </c>
      <c r="BP759" s="95">
        <v>0</v>
      </c>
      <c r="BQ759" s="95">
        <v>0</v>
      </c>
      <c r="BR759" s="95">
        <v>2874450.4390869099</v>
      </c>
      <c r="BS759" s="95">
        <v>1372811.6708068801</v>
      </c>
      <c r="BT759" s="95">
        <v>0</v>
      </c>
      <c r="BU759" s="95">
        <v>0</v>
      </c>
      <c r="BV759" s="95">
        <v>1169223.1165618901</v>
      </c>
      <c r="BW759" s="95">
        <v>0</v>
      </c>
      <c r="BX759" s="95">
        <v>0</v>
      </c>
      <c r="BY759" s="95">
        <v>0</v>
      </c>
      <c r="BZ759" s="95">
        <v>0</v>
      </c>
      <c r="CA759" s="95">
        <v>50084.904782772101</v>
      </c>
      <c r="CB759" s="95">
        <v>2784344.6608581501</v>
      </c>
      <c r="CC759" s="95">
        <v>24878101.550292999</v>
      </c>
      <c r="CD759" s="95">
        <v>5416737.5575561495</v>
      </c>
      <c r="CE759" s="95">
        <v>828.96572288125799</v>
      </c>
      <c r="CF759" s="95">
        <v>124915.321376801</v>
      </c>
      <c r="CG759" s="95">
        <v>995670.55275726295</v>
      </c>
      <c r="CH759" s="95">
        <v>0</v>
      </c>
      <c r="CI759" s="95">
        <v>50910.040457248702</v>
      </c>
      <c r="CJ759" s="95">
        <v>2910280.99691772</v>
      </c>
      <c r="CK759" s="95">
        <v>25880332.780029301</v>
      </c>
      <c r="CL759" s="95">
        <v>5418097.3240356399</v>
      </c>
      <c r="CM759" s="160">
        <v>78481.031903266907</v>
      </c>
      <c r="CN759" s="160">
        <v>11655108.837402301</v>
      </c>
      <c r="CO759" s="160">
        <v>50426373.2275391</v>
      </c>
      <c r="CP759" s="95">
        <v>5418097.3240356399</v>
      </c>
      <c r="CQ759" s="95">
        <v>0</v>
      </c>
      <c r="CR759" s="95">
        <v>0</v>
      </c>
      <c r="CS759" s="95">
        <v>0</v>
      </c>
      <c r="CT759" s="95">
        <v>0</v>
      </c>
      <c r="CU759" s="161">
        <v>2909259.9822349511</v>
      </c>
      <c r="CV759" s="161">
        <v>25873772.103050262</v>
      </c>
    </row>
    <row r="760" spans="1:100" x14ac:dyDescent="0.2">
      <c r="A760" s="94" t="s">
        <v>62</v>
      </c>
      <c r="B760" s="96">
        <v>40969</v>
      </c>
      <c r="C760" s="95">
        <v>42986.811514377601</v>
      </c>
      <c r="D760" s="95">
        <v>0</v>
      </c>
      <c r="E760" s="95">
        <v>6695.6100594401396</v>
      </c>
      <c r="F760" s="95">
        <v>5162.0029751658403</v>
      </c>
      <c r="G760" s="95">
        <v>839.90717349201395</v>
      </c>
      <c r="H760" s="95">
        <v>0</v>
      </c>
      <c r="I760" s="95">
        <v>0</v>
      </c>
      <c r="J760" s="95">
        <v>27589.366810560201</v>
      </c>
      <c r="K760" s="95">
        <v>0</v>
      </c>
      <c r="L760" s="95">
        <v>22192.465044975299</v>
      </c>
      <c r="M760" s="95">
        <v>20806.1338171959</v>
      </c>
      <c r="N760" s="95">
        <v>3609.5215426981399</v>
      </c>
      <c r="O760" s="95">
        <v>0</v>
      </c>
      <c r="P760" s="95">
        <v>0</v>
      </c>
      <c r="Q760" s="95">
        <v>2868.71562936902</v>
      </c>
      <c r="R760" s="95">
        <v>0</v>
      </c>
      <c r="S760" s="95">
        <v>0</v>
      </c>
      <c r="T760" s="95">
        <v>838.75874200463295</v>
      </c>
      <c r="U760" s="95">
        <v>27860.340538978598</v>
      </c>
      <c r="V760" s="95">
        <v>2279070.1142883301</v>
      </c>
      <c r="W760" s="95">
        <v>29.1027560229413</v>
      </c>
      <c r="X760" s="95">
        <v>478670.35439300502</v>
      </c>
      <c r="Y760" s="95">
        <v>307074.94822311401</v>
      </c>
      <c r="Z760" s="95">
        <v>129056.341560364</v>
      </c>
      <c r="AA760" s="95">
        <v>0</v>
      </c>
      <c r="AB760" s="95">
        <v>0</v>
      </c>
      <c r="AC760" s="95">
        <v>8830672.5009765606</v>
      </c>
      <c r="AD760" s="95">
        <v>0</v>
      </c>
      <c r="AE760" s="95">
        <v>1019744.09656525</v>
      </c>
      <c r="AF760" s="95">
        <v>1010283.573349</v>
      </c>
      <c r="AG760" s="95">
        <v>451764.10928344697</v>
      </c>
      <c r="AH760" s="95">
        <v>0</v>
      </c>
      <c r="AI760" s="95">
        <v>0</v>
      </c>
      <c r="AJ760" s="95">
        <v>282964.31313705398</v>
      </c>
      <c r="AK760" s="95">
        <v>0</v>
      </c>
      <c r="AL760" s="95">
        <v>0</v>
      </c>
      <c r="AM760" s="95">
        <v>128031.243782997</v>
      </c>
      <c r="AN760" s="95">
        <v>8797164.2574462909</v>
      </c>
      <c r="AO760" s="95">
        <v>21078551.736572299</v>
      </c>
      <c r="AP760" s="95">
        <v>286.16334868594998</v>
      </c>
      <c r="AQ760" s="95">
        <v>3875111.8835144001</v>
      </c>
      <c r="AR760" s="95">
        <v>2520149.5762329102</v>
      </c>
      <c r="AS760" s="95">
        <v>1029138.78042603</v>
      </c>
      <c r="AT760" s="95">
        <v>0</v>
      </c>
      <c r="AU760" s="95">
        <v>0</v>
      </c>
      <c r="AV760" s="95">
        <v>25020699.8903809</v>
      </c>
      <c r="AW760" s="95">
        <v>0</v>
      </c>
      <c r="AX760" s="95">
        <v>9331087.7991943397</v>
      </c>
      <c r="AY760" s="95">
        <v>9565924.4816894494</v>
      </c>
      <c r="AZ760" s="95">
        <v>3770105.2883605999</v>
      </c>
      <c r="BA760" s="95">
        <v>0</v>
      </c>
      <c r="BB760" s="95">
        <v>0</v>
      </c>
      <c r="BC760" s="95">
        <v>2361411.9745788602</v>
      </c>
      <c r="BD760" s="95">
        <v>0</v>
      </c>
      <c r="BE760" s="95">
        <v>0</v>
      </c>
      <c r="BF760" s="95">
        <v>1020732.65445709</v>
      </c>
      <c r="BG760" s="95">
        <v>25073096.772216801</v>
      </c>
      <c r="BH760" s="95">
        <v>4081136.8307189899</v>
      </c>
      <c r="BI760" s="95">
        <v>0</v>
      </c>
      <c r="BJ760" s="95">
        <v>1368544.07614136</v>
      </c>
      <c r="BK760" s="95">
        <v>998077.00637054397</v>
      </c>
      <c r="BL760" s="95">
        <v>0</v>
      </c>
      <c r="BM760" s="95">
        <v>0</v>
      </c>
      <c r="BN760" s="95">
        <v>0</v>
      </c>
      <c r="BO760" s="95">
        <v>0</v>
      </c>
      <c r="BP760" s="95">
        <v>0</v>
      </c>
      <c r="BQ760" s="95">
        <v>0</v>
      </c>
      <c r="BR760" s="95">
        <v>2918670.1401977502</v>
      </c>
      <c r="BS760" s="95">
        <v>1355070.3450927699</v>
      </c>
      <c r="BT760" s="95">
        <v>0</v>
      </c>
      <c r="BU760" s="95">
        <v>0</v>
      </c>
      <c r="BV760" s="95">
        <v>1178904.3641967799</v>
      </c>
      <c r="BW760" s="95">
        <v>0</v>
      </c>
      <c r="BX760" s="95">
        <v>0</v>
      </c>
      <c r="BY760" s="95">
        <v>0</v>
      </c>
      <c r="BZ760" s="95">
        <v>0</v>
      </c>
      <c r="CA760" s="95">
        <v>49667.606451511398</v>
      </c>
      <c r="CB760" s="95">
        <v>2751472.4648132301</v>
      </c>
      <c r="CC760" s="95">
        <v>24796267.045166001</v>
      </c>
      <c r="CD760" s="95">
        <v>5439846.7478637705</v>
      </c>
      <c r="CE760" s="95">
        <v>842.03102819621597</v>
      </c>
      <c r="CF760" s="95">
        <v>128983.775220871</v>
      </c>
      <c r="CG760" s="95">
        <v>1027693.74983978</v>
      </c>
      <c r="CH760" s="95">
        <v>0</v>
      </c>
      <c r="CI760" s="95">
        <v>50515.694250583598</v>
      </c>
      <c r="CJ760" s="95">
        <v>2879033.9072876</v>
      </c>
      <c r="CK760" s="95">
        <v>25809275.381103501</v>
      </c>
      <c r="CL760" s="95">
        <v>5438704.7714843797</v>
      </c>
      <c r="CM760" s="160">
        <v>78283.220253944397</v>
      </c>
      <c r="CN760" s="160">
        <v>11680331.271606401</v>
      </c>
      <c r="CO760" s="160">
        <v>50692208.836425804</v>
      </c>
      <c r="CP760" s="95">
        <v>5438704.7714843797</v>
      </c>
      <c r="CQ760" s="95">
        <v>0</v>
      </c>
      <c r="CR760" s="95">
        <v>0</v>
      </c>
      <c r="CS760" s="95">
        <v>0</v>
      </c>
      <c r="CT760" s="95">
        <v>0</v>
      </c>
      <c r="CU760" s="161">
        <v>2880456.2400341011</v>
      </c>
      <c r="CV760" s="161">
        <v>25823960.79500578</v>
      </c>
    </row>
    <row r="761" spans="1:100" x14ac:dyDescent="0.2">
      <c r="A761" s="94" t="s">
        <v>62</v>
      </c>
      <c r="B761" s="96">
        <v>41061</v>
      </c>
      <c r="C761" s="95">
        <v>42800.1760902405</v>
      </c>
      <c r="D761" s="95">
        <v>0</v>
      </c>
      <c r="E761" s="95">
        <v>6497.9825674891499</v>
      </c>
      <c r="F761" s="95">
        <v>5028.3612122535696</v>
      </c>
      <c r="G761" s="95">
        <v>854.42340044677303</v>
      </c>
      <c r="H761" s="95">
        <v>0</v>
      </c>
      <c r="I761" s="95">
        <v>0</v>
      </c>
      <c r="J761" s="95">
        <v>27727.2293894291</v>
      </c>
      <c r="K761" s="95">
        <v>0</v>
      </c>
      <c r="L761" s="95">
        <v>22271.089328288999</v>
      </c>
      <c r="M761" s="95">
        <v>20705.363738775301</v>
      </c>
      <c r="N761" s="95">
        <v>3575.0600900054001</v>
      </c>
      <c r="O761" s="95">
        <v>0</v>
      </c>
      <c r="P761" s="95">
        <v>0</v>
      </c>
      <c r="Q761" s="95">
        <v>2811.4284194409802</v>
      </c>
      <c r="R761" s="95">
        <v>0</v>
      </c>
      <c r="S761" s="95">
        <v>0</v>
      </c>
      <c r="T761" s="95">
        <v>844.42577045410906</v>
      </c>
      <c r="U761" s="95">
        <v>27945.0102293491</v>
      </c>
      <c r="V761" s="95">
        <v>2261808.17938232</v>
      </c>
      <c r="W761" s="95">
        <v>33.163655684795202</v>
      </c>
      <c r="X761" s="95">
        <v>456491.25201797503</v>
      </c>
      <c r="Y761" s="95">
        <v>294353.57560729998</v>
      </c>
      <c r="Z761" s="95">
        <v>125276.734333992</v>
      </c>
      <c r="AA761" s="95">
        <v>0</v>
      </c>
      <c r="AB761" s="95">
        <v>0</v>
      </c>
      <c r="AC761" s="95">
        <v>8752665.1600341797</v>
      </c>
      <c r="AD761" s="95">
        <v>0</v>
      </c>
      <c r="AE761" s="95">
        <v>986766.80328369106</v>
      </c>
      <c r="AF761" s="95">
        <v>1002130.61414337</v>
      </c>
      <c r="AG761" s="95">
        <v>447305.70583724999</v>
      </c>
      <c r="AH761" s="95">
        <v>0</v>
      </c>
      <c r="AI761" s="95">
        <v>0</v>
      </c>
      <c r="AJ761" s="95">
        <v>277653.301433563</v>
      </c>
      <c r="AK761" s="95">
        <v>0</v>
      </c>
      <c r="AL761" s="95">
        <v>0</v>
      </c>
      <c r="AM761" s="95">
        <v>125587.19305705999</v>
      </c>
      <c r="AN761" s="95">
        <v>8814112.4509277306</v>
      </c>
      <c r="AO761" s="95">
        <v>20787830.9763184</v>
      </c>
      <c r="AP761" s="95">
        <v>192.13827906362701</v>
      </c>
      <c r="AQ761" s="95">
        <v>3795930.55682373</v>
      </c>
      <c r="AR761" s="95">
        <v>2445251.1789245601</v>
      </c>
      <c r="AS761" s="95">
        <v>1009468.83969116</v>
      </c>
      <c r="AT761" s="95">
        <v>0</v>
      </c>
      <c r="AU761" s="95">
        <v>0</v>
      </c>
      <c r="AV761" s="95">
        <v>24982804.3986816</v>
      </c>
      <c r="AW761" s="95">
        <v>0</v>
      </c>
      <c r="AX761" s="95">
        <v>9095760.5169677697</v>
      </c>
      <c r="AY761" s="95">
        <v>9356865.3045654297</v>
      </c>
      <c r="AZ761" s="95">
        <v>3763409.2261352502</v>
      </c>
      <c r="BA761" s="95">
        <v>0</v>
      </c>
      <c r="BB761" s="95">
        <v>0</v>
      </c>
      <c r="BC761" s="95">
        <v>2336322.90087891</v>
      </c>
      <c r="BD761" s="95">
        <v>0</v>
      </c>
      <c r="BE761" s="95">
        <v>0</v>
      </c>
      <c r="BF761" s="95">
        <v>1010598.61450958</v>
      </c>
      <c r="BG761" s="95">
        <v>25032401.2976074</v>
      </c>
      <c r="BH761" s="95">
        <v>4032176.5024719201</v>
      </c>
      <c r="BI761" s="95">
        <v>0</v>
      </c>
      <c r="BJ761" s="95">
        <v>1337272.44958496</v>
      </c>
      <c r="BK761" s="95">
        <v>972949.97735595703</v>
      </c>
      <c r="BL761" s="95">
        <v>0</v>
      </c>
      <c r="BM761" s="95">
        <v>0</v>
      </c>
      <c r="BN761" s="95">
        <v>0</v>
      </c>
      <c r="BO761" s="95">
        <v>0</v>
      </c>
      <c r="BP761" s="95">
        <v>0</v>
      </c>
      <c r="BQ761" s="95">
        <v>0</v>
      </c>
      <c r="BR761" s="95">
        <v>2871016.1285095201</v>
      </c>
      <c r="BS761" s="95">
        <v>1350934.88523865</v>
      </c>
      <c r="BT761" s="95">
        <v>0</v>
      </c>
      <c r="BU761" s="95">
        <v>0</v>
      </c>
      <c r="BV761" s="95">
        <v>1172130.7510833701</v>
      </c>
      <c r="BW761" s="95">
        <v>0</v>
      </c>
      <c r="BX761" s="95">
        <v>0</v>
      </c>
      <c r="BY761" s="95">
        <v>0</v>
      </c>
      <c r="BZ761" s="95">
        <v>0</v>
      </c>
      <c r="CA761" s="95">
        <v>49306.824868202202</v>
      </c>
      <c r="CB761" s="95">
        <v>2718135.6773986798</v>
      </c>
      <c r="CC761" s="95">
        <v>24637831.700683601</v>
      </c>
      <c r="CD761" s="95">
        <v>5376054.8571167002</v>
      </c>
      <c r="CE761" s="95">
        <v>853.01388435810804</v>
      </c>
      <c r="CF761" s="95">
        <v>125389.40188217199</v>
      </c>
      <c r="CG761" s="95">
        <v>1010158.0372467</v>
      </c>
      <c r="CH761" s="95">
        <v>0</v>
      </c>
      <c r="CI761" s="95">
        <v>50155.387423038497</v>
      </c>
      <c r="CJ761" s="95">
        <v>2842788.46447754</v>
      </c>
      <c r="CK761" s="95">
        <v>25641540.5473633</v>
      </c>
      <c r="CL761" s="95">
        <v>5376055.0285644503</v>
      </c>
      <c r="CM761" s="160">
        <v>77977.5609006882</v>
      </c>
      <c r="CN761" s="160">
        <v>11652785.2357178</v>
      </c>
      <c r="CO761" s="160">
        <v>50782746.791503899</v>
      </c>
      <c r="CP761" s="95">
        <v>5376055.0285644503</v>
      </c>
      <c r="CQ761" s="95">
        <v>0</v>
      </c>
      <c r="CR761" s="95">
        <v>0</v>
      </c>
      <c r="CS761" s="95">
        <v>0</v>
      </c>
      <c r="CT761" s="95">
        <v>0</v>
      </c>
      <c r="CU761" s="161">
        <v>2843525.0792808519</v>
      </c>
      <c r="CV761" s="161">
        <v>25647989.737930302</v>
      </c>
    </row>
    <row r="762" spans="1:100" x14ac:dyDescent="0.2">
      <c r="A762" s="94" t="s">
        <v>62</v>
      </c>
      <c r="B762" s="96">
        <v>41153</v>
      </c>
      <c r="C762" s="95">
        <v>42765.352590560899</v>
      </c>
      <c r="D762" s="95">
        <v>0</v>
      </c>
      <c r="E762" s="95">
        <v>6221.8260869383803</v>
      </c>
      <c r="F762" s="95">
        <v>4805.1325203180304</v>
      </c>
      <c r="G762" s="95">
        <v>829.16182445734705</v>
      </c>
      <c r="H762" s="95">
        <v>0</v>
      </c>
      <c r="I762" s="95">
        <v>0</v>
      </c>
      <c r="J762" s="95">
        <v>27621.334944248199</v>
      </c>
      <c r="K762" s="95">
        <v>0</v>
      </c>
      <c r="L762" s="95">
        <v>22066.473731517799</v>
      </c>
      <c r="M762" s="95">
        <v>20744.6290383339</v>
      </c>
      <c r="N762" s="95">
        <v>3564.1629767417899</v>
      </c>
      <c r="O762" s="95">
        <v>0</v>
      </c>
      <c r="P762" s="95">
        <v>0</v>
      </c>
      <c r="Q762" s="95">
        <v>2770.4177778661301</v>
      </c>
      <c r="R762" s="95">
        <v>0</v>
      </c>
      <c r="S762" s="95">
        <v>0</v>
      </c>
      <c r="T762" s="95">
        <v>834.69763401150703</v>
      </c>
      <c r="U762" s="95">
        <v>27856.246903419498</v>
      </c>
      <c r="V762" s="95">
        <v>2238360.4963684101</v>
      </c>
      <c r="W762" s="95">
        <v>34.446987563744202</v>
      </c>
      <c r="X762" s="95">
        <v>435308.08371734602</v>
      </c>
      <c r="Y762" s="95">
        <v>277641.93001937901</v>
      </c>
      <c r="Z762" s="95">
        <v>122959.072173119</v>
      </c>
      <c r="AA762" s="95">
        <v>0</v>
      </c>
      <c r="AB762" s="95">
        <v>0</v>
      </c>
      <c r="AC762" s="95">
        <v>8743937.0203857403</v>
      </c>
      <c r="AD762" s="95">
        <v>0</v>
      </c>
      <c r="AE762" s="95">
        <v>967829.95518493699</v>
      </c>
      <c r="AF762" s="95">
        <v>996754.41553497303</v>
      </c>
      <c r="AG762" s="95">
        <v>436384.93048858602</v>
      </c>
      <c r="AH762" s="95">
        <v>0</v>
      </c>
      <c r="AI762" s="95">
        <v>0</v>
      </c>
      <c r="AJ762" s="95">
        <v>274842.85037231399</v>
      </c>
      <c r="AK762" s="95">
        <v>0</v>
      </c>
      <c r="AL762" s="95">
        <v>0</v>
      </c>
      <c r="AM762" s="95">
        <v>123354.540269852</v>
      </c>
      <c r="AN762" s="95">
        <v>8773187.7940673791</v>
      </c>
      <c r="AO762" s="95">
        <v>20795448.9306641</v>
      </c>
      <c r="AP762" s="95">
        <v>388.503373738378</v>
      </c>
      <c r="AQ762" s="95">
        <v>3646049.2574157701</v>
      </c>
      <c r="AR762" s="95">
        <v>2312840.5609741202</v>
      </c>
      <c r="AS762" s="95">
        <v>997851.71405029297</v>
      </c>
      <c r="AT762" s="95">
        <v>0</v>
      </c>
      <c r="AU762" s="95">
        <v>0</v>
      </c>
      <c r="AV762" s="95">
        <v>25229440.6247559</v>
      </c>
      <c r="AW762" s="95">
        <v>0</v>
      </c>
      <c r="AX762" s="95">
        <v>9037519.7420654297</v>
      </c>
      <c r="AY762" s="95">
        <v>9430601.5705566406</v>
      </c>
      <c r="AZ762" s="95">
        <v>3703775.2973938002</v>
      </c>
      <c r="BA762" s="95">
        <v>0</v>
      </c>
      <c r="BB762" s="95">
        <v>0</v>
      </c>
      <c r="BC762" s="95">
        <v>2331202.4949646001</v>
      </c>
      <c r="BD762" s="95">
        <v>0</v>
      </c>
      <c r="BE762" s="95">
        <v>0</v>
      </c>
      <c r="BF762" s="95">
        <v>1001202.5494384801</v>
      </c>
      <c r="BG762" s="95">
        <v>25296790.6005859</v>
      </c>
      <c r="BH762" s="95">
        <v>4129573.1492004399</v>
      </c>
      <c r="BI762" s="95">
        <v>0</v>
      </c>
      <c r="BJ762" s="95">
        <v>1319478.60319519</v>
      </c>
      <c r="BK762" s="95">
        <v>950025.54656982399</v>
      </c>
      <c r="BL762" s="95">
        <v>0</v>
      </c>
      <c r="BM762" s="95">
        <v>0</v>
      </c>
      <c r="BN762" s="95">
        <v>0</v>
      </c>
      <c r="BO762" s="95">
        <v>0</v>
      </c>
      <c r="BP762" s="95">
        <v>0</v>
      </c>
      <c r="BQ762" s="95">
        <v>0</v>
      </c>
      <c r="BR762" s="95">
        <v>2904127.42224121</v>
      </c>
      <c r="BS762" s="95">
        <v>1335529.74099731</v>
      </c>
      <c r="BT762" s="95">
        <v>0</v>
      </c>
      <c r="BU762" s="95">
        <v>0</v>
      </c>
      <c r="BV762" s="95">
        <v>1178895.5110015899</v>
      </c>
      <c r="BW762" s="95">
        <v>0</v>
      </c>
      <c r="BX762" s="95">
        <v>0</v>
      </c>
      <c r="BY762" s="95">
        <v>0</v>
      </c>
      <c r="BZ762" s="95">
        <v>0</v>
      </c>
      <c r="CA762" s="95">
        <v>49002.718369483897</v>
      </c>
      <c r="CB762" s="95">
        <v>2675268.6056213402</v>
      </c>
      <c r="CC762" s="95">
        <v>24504817.107421901</v>
      </c>
      <c r="CD762" s="95">
        <v>5448169.6695556603</v>
      </c>
      <c r="CE762" s="95">
        <v>829.59805020689998</v>
      </c>
      <c r="CF762" s="95">
        <v>122983.36718845399</v>
      </c>
      <c r="CG762" s="95">
        <v>997972.58078765904</v>
      </c>
      <c r="CH762" s="95">
        <v>0</v>
      </c>
      <c r="CI762" s="95">
        <v>49833.358422756202</v>
      </c>
      <c r="CJ762" s="95">
        <v>2797531.9068603502</v>
      </c>
      <c r="CK762" s="95">
        <v>25495913.544921901</v>
      </c>
      <c r="CL762" s="95">
        <v>5449465.63708496</v>
      </c>
      <c r="CM762" s="160">
        <v>77543.088261604295</v>
      </c>
      <c r="CN762" s="160">
        <v>11555751.6289063</v>
      </c>
      <c r="CO762" s="160">
        <v>50681410.246582001</v>
      </c>
      <c r="CP762" s="95">
        <v>5449465.63708496</v>
      </c>
      <c r="CQ762" s="95">
        <v>0</v>
      </c>
      <c r="CR762" s="95">
        <v>0</v>
      </c>
      <c r="CS762" s="95">
        <v>0</v>
      </c>
      <c r="CT762" s="95">
        <v>0</v>
      </c>
      <c r="CU762" s="161">
        <v>2798251.9728097944</v>
      </c>
      <c r="CV762" s="161">
        <v>25502789.68820956</v>
      </c>
    </row>
    <row r="763" spans="1:100" x14ac:dyDescent="0.2">
      <c r="A763" s="94" t="s">
        <v>62</v>
      </c>
      <c r="B763" s="96">
        <v>41244</v>
      </c>
      <c r="C763" s="95">
        <v>42401.311902046204</v>
      </c>
      <c r="D763" s="95">
        <v>0</v>
      </c>
      <c r="E763" s="95">
        <v>5991.8856980800601</v>
      </c>
      <c r="F763" s="95">
        <v>4609.63503843546</v>
      </c>
      <c r="G763" s="95">
        <v>807.33440846949804</v>
      </c>
      <c r="H763" s="95">
        <v>0</v>
      </c>
      <c r="I763" s="95">
        <v>0</v>
      </c>
      <c r="J763" s="95">
        <v>27621.246115207701</v>
      </c>
      <c r="K763" s="95">
        <v>0</v>
      </c>
      <c r="L763" s="95">
        <v>21736.6683897972</v>
      </c>
      <c r="M763" s="95">
        <v>20489.9600188732</v>
      </c>
      <c r="N763" s="95">
        <v>3476.4677844643602</v>
      </c>
      <c r="O763" s="95">
        <v>0</v>
      </c>
      <c r="P763" s="95">
        <v>0</v>
      </c>
      <c r="Q763" s="95">
        <v>2678.9965145885899</v>
      </c>
      <c r="R763" s="95">
        <v>0</v>
      </c>
      <c r="S763" s="95">
        <v>0</v>
      </c>
      <c r="T763" s="95">
        <v>804.07495137304102</v>
      </c>
      <c r="U763" s="95">
        <v>27840.0993158817</v>
      </c>
      <c r="V763" s="95">
        <v>2206556.2980041499</v>
      </c>
      <c r="W763" s="95">
        <v>28.382977881934501</v>
      </c>
      <c r="X763" s="95">
        <v>413000.36476898199</v>
      </c>
      <c r="Y763" s="95">
        <v>261098.030145645</v>
      </c>
      <c r="Z763" s="95">
        <v>120740.987249374</v>
      </c>
      <c r="AA763" s="95">
        <v>0</v>
      </c>
      <c r="AB763" s="95">
        <v>0</v>
      </c>
      <c r="AC763" s="95">
        <v>8751138.3698730506</v>
      </c>
      <c r="AD763" s="95">
        <v>0</v>
      </c>
      <c r="AE763" s="95">
        <v>950720.93141174305</v>
      </c>
      <c r="AF763" s="95">
        <v>984124.32582092297</v>
      </c>
      <c r="AG763" s="95">
        <v>424007.43688583397</v>
      </c>
      <c r="AH763" s="95">
        <v>0</v>
      </c>
      <c r="AI763" s="95">
        <v>0</v>
      </c>
      <c r="AJ763" s="95">
        <v>259952.99245262099</v>
      </c>
      <c r="AK763" s="95">
        <v>0</v>
      </c>
      <c r="AL763" s="95">
        <v>0</v>
      </c>
      <c r="AM763" s="95">
        <v>120066.051247597</v>
      </c>
      <c r="AN763" s="95">
        <v>8767847.8298339806</v>
      </c>
      <c r="AO763" s="95">
        <v>20670400.926513702</v>
      </c>
      <c r="AP763" s="95">
        <v>191.25965888612001</v>
      </c>
      <c r="AQ763" s="95">
        <v>3461992.3957214402</v>
      </c>
      <c r="AR763" s="95">
        <v>2190272.4955749498</v>
      </c>
      <c r="AS763" s="95">
        <v>982171.06242370605</v>
      </c>
      <c r="AT763" s="95">
        <v>0</v>
      </c>
      <c r="AU763" s="95">
        <v>0</v>
      </c>
      <c r="AV763" s="95">
        <v>25315883.4692383</v>
      </c>
      <c r="AW763" s="95">
        <v>0</v>
      </c>
      <c r="AX763" s="95">
        <v>8921153.9312744103</v>
      </c>
      <c r="AY763" s="95">
        <v>9400220.9691162091</v>
      </c>
      <c r="AZ763" s="95">
        <v>3618683.49926758</v>
      </c>
      <c r="BA763" s="95">
        <v>0</v>
      </c>
      <c r="BB763" s="95">
        <v>0</v>
      </c>
      <c r="BC763" s="95">
        <v>2204108.4658508301</v>
      </c>
      <c r="BD763" s="95">
        <v>0</v>
      </c>
      <c r="BE763" s="95">
        <v>0</v>
      </c>
      <c r="BF763" s="95">
        <v>977480.91907501197</v>
      </c>
      <c r="BG763" s="95">
        <v>25385611.809570301</v>
      </c>
      <c r="BH763" s="95">
        <v>4103466.0863952599</v>
      </c>
      <c r="BI763" s="95">
        <v>0</v>
      </c>
      <c r="BJ763" s="95">
        <v>1262901.24446106</v>
      </c>
      <c r="BK763" s="95">
        <v>905377.28649139404</v>
      </c>
      <c r="BL763" s="95">
        <v>0</v>
      </c>
      <c r="BM763" s="95">
        <v>0</v>
      </c>
      <c r="BN763" s="95">
        <v>0</v>
      </c>
      <c r="BO763" s="95">
        <v>0</v>
      </c>
      <c r="BP763" s="95">
        <v>0</v>
      </c>
      <c r="BQ763" s="95">
        <v>0</v>
      </c>
      <c r="BR763" s="95">
        <v>2917203.8984985398</v>
      </c>
      <c r="BS763" s="95">
        <v>1307127.7821044901</v>
      </c>
      <c r="BT763" s="95">
        <v>0</v>
      </c>
      <c r="BU763" s="95">
        <v>0</v>
      </c>
      <c r="BV763" s="95">
        <v>1141453.3354034401</v>
      </c>
      <c r="BW763" s="95">
        <v>0</v>
      </c>
      <c r="BX763" s="95">
        <v>0</v>
      </c>
      <c r="BY763" s="95">
        <v>0</v>
      </c>
      <c r="BZ763" s="95">
        <v>0</v>
      </c>
      <c r="CA763" s="95">
        <v>48388.527402401</v>
      </c>
      <c r="CB763" s="95">
        <v>2617454.9516296401</v>
      </c>
      <c r="CC763" s="95">
        <v>24106277.4448242</v>
      </c>
      <c r="CD763" s="95">
        <v>5367067.0677490197</v>
      </c>
      <c r="CE763" s="95">
        <v>806.70561651885498</v>
      </c>
      <c r="CF763" s="95">
        <v>120701.45672893499</v>
      </c>
      <c r="CG763" s="95">
        <v>982677.661224365</v>
      </c>
      <c r="CH763" s="95">
        <v>0</v>
      </c>
      <c r="CI763" s="95">
        <v>49192.139942645998</v>
      </c>
      <c r="CJ763" s="95">
        <v>2739289.7252502399</v>
      </c>
      <c r="CK763" s="95">
        <v>25094541.8205566</v>
      </c>
      <c r="CL763" s="95">
        <v>5368860.58056641</v>
      </c>
      <c r="CM763" s="160">
        <v>76927.246869087205</v>
      </c>
      <c r="CN763" s="160">
        <v>11509246.5556641</v>
      </c>
      <c r="CO763" s="160">
        <v>50417403.635742202</v>
      </c>
      <c r="CP763" s="95">
        <v>5368860.58056641</v>
      </c>
      <c r="CQ763" s="95">
        <v>0</v>
      </c>
      <c r="CR763" s="95">
        <v>0</v>
      </c>
      <c r="CS763" s="95">
        <v>0</v>
      </c>
      <c r="CT763" s="95">
        <v>0</v>
      </c>
      <c r="CU763" s="161">
        <v>2738156.4083585748</v>
      </c>
      <c r="CV763" s="161">
        <v>25088955.106048565</v>
      </c>
    </row>
    <row r="764" spans="1:100" x14ac:dyDescent="0.2">
      <c r="A764" s="94" t="s">
        <v>62</v>
      </c>
      <c r="B764" s="96">
        <v>41334</v>
      </c>
      <c r="C764" s="95">
        <v>41586.504057884202</v>
      </c>
      <c r="D764" s="95">
        <v>0</v>
      </c>
      <c r="E764" s="95">
        <v>5707.9835617542303</v>
      </c>
      <c r="F764" s="95">
        <v>4386.8971391320201</v>
      </c>
      <c r="G764" s="95">
        <v>794.17259675264404</v>
      </c>
      <c r="H764" s="95">
        <v>0</v>
      </c>
      <c r="I764" s="95">
        <v>0</v>
      </c>
      <c r="J764" s="95">
        <v>27700.251022100401</v>
      </c>
      <c r="K764" s="95">
        <v>0</v>
      </c>
      <c r="L764" s="95">
        <v>864.33596242964302</v>
      </c>
      <c r="M764" s="95">
        <v>20135.175320625302</v>
      </c>
      <c r="N764" s="95">
        <v>3410.9028280675402</v>
      </c>
      <c r="O764" s="95">
        <v>0</v>
      </c>
      <c r="P764" s="95">
        <v>20170.850746870001</v>
      </c>
      <c r="Q764" s="95">
        <v>2611.0511869490101</v>
      </c>
      <c r="R764" s="95">
        <v>0</v>
      </c>
      <c r="S764" s="95">
        <v>791.23398762941395</v>
      </c>
      <c r="T764" s="95">
        <v>0</v>
      </c>
      <c r="U764" s="95">
        <v>27899.392903327898</v>
      </c>
      <c r="V764" s="95">
        <v>2171829.6799621601</v>
      </c>
      <c r="W764" s="95">
        <v>11.7204641989665</v>
      </c>
      <c r="X764" s="95">
        <v>389148.50073242199</v>
      </c>
      <c r="Y764" s="95">
        <v>244764.77526283299</v>
      </c>
      <c r="Z764" s="95">
        <v>116928.93283939399</v>
      </c>
      <c r="AA764" s="95">
        <v>0</v>
      </c>
      <c r="AB764" s="95">
        <v>0</v>
      </c>
      <c r="AC764" s="95">
        <v>8725218.36181641</v>
      </c>
      <c r="AD764" s="95">
        <v>0</v>
      </c>
      <c r="AE764" s="95">
        <v>20610.0680704117</v>
      </c>
      <c r="AF764" s="95">
        <v>972180.536277771</v>
      </c>
      <c r="AG764" s="95">
        <v>414547.71404647798</v>
      </c>
      <c r="AH764" s="95">
        <v>0</v>
      </c>
      <c r="AI764" s="95">
        <v>895119.90374755894</v>
      </c>
      <c r="AJ764" s="95">
        <v>250486.97835349999</v>
      </c>
      <c r="AK764" s="95">
        <v>0</v>
      </c>
      <c r="AL764" s="95">
        <v>116254.82369041401</v>
      </c>
      <c r="AM764" s="95">
        <v>0</v>
      </c>
      <c r="AN764" s="95">
        <v>8765221.3953857403</v>
      </c>
      <c r="AO764" s="95">
        <v>20181113.276855499</v>
      </c>
      <c r="AP764" s="95">
        <v>99.200377887114897</v>
      </c>
      <c r="AQ764" s="95">
        <v>3327315.3828125</v>
      </c>
      <c r="AR764" s="95">
        <v>2044445.2847289999</v>
      </c>
      <c r="AS764" s="95">
        <v>955346.30965423596</v>
      </c>
      <c r="AT764" s="95">
        <v>0</v>
      </c>
      <c r="AU764" s="95">
        <v>0</v>
      </c>
      <c r="AV764" s="95">
        <v>25332435.3356934</v>
      </c>
      <c r="AW764" s="95">
        <v>0</v>
      </c>
      <c r="AX764" s="95">
        <v>206750.87225913999</v>
      </c>
      <c r="AY764" s="95">
        <v>9218641.70239258</v>
      </c>
      <c r="AZ764" s="95">
        <v>3554830.4725952102</v>
      </c>
      <c r="BA764" s="95">
        <v>0</v>
      </c>
      <c r="BB764" s="95">
        <v>8317330.7816772498</v>
      </c>
      <c r="BC764" s="95">
        <v>2136570.4301452599</v>
      </c>
      <c r="BD764" s="95">
        <v>0</v>
      </c>
      <c r="BE764" s="95">
        <v>949894.54638671898</v>
      </c>
      <c r="BF764" s="95">
        <v>0</v>
      </c>
      <c r="BG764" s="95">
        <v>25413728.6101074</v>
      </c>
      <c r="BH764" s="95">
        <v>4772742.0815429697</v>
      </c>
      <c r="BI764" s="95">
        <v>0</v>
      </c>
      <c r="BJ764" s="95">
        <v>1270473.5759582501</v>
      </c>
      <c r="BK764" s="95">
        <v>884774.09791564895</v>
      </c>
      <c r="BL764" s="95">
        <v>0</v>
      </c>
      <c r="BM764" s="95">
        <v>0</v>
      </c>
      <c r="BN764" s="95">
        <v>0</v>
      </c>
      <c r="BO764" s="95">
        <v>0</v>
      </c>
      <c r="BP764" s="95">
        <v>0</v>
      </c>
      <c r="BQ764" s="95">
        <v>0</v>
      </c>
      <c r="BR764" s="95">
        <v>2986519.7977905301</v>
      </c>
      <c r="BS764" s="95">
        <v>1321850.0843658401</v>
      </c>
      <c r="BT764" s="95">
        <v>0</v>
      </c>
      <c r="BU764" s="95">
        <v>627648.5</v>
      </c>
      <c r="BV764" s="95">
        <v>1137410.09461975</v>
      </c>
      <c r="BW764" s="95">
        <v>0</v>
      </c>
      <c r="BX764" s="95">
        <v>80157.619927406296</v>
      </c>
      <c r="BY764" s="95">
        <v>0</v>
      </c>
      <c r="BZ764" s="95">
        <v>0</v>
      </c>
      <c r="CA764" s="95">
        <v>47279.792006969503</v>
      </c>
      <c r="CB764" s="95">
        <v>2566748.2290954599</v>
      </c>
      <c r="CC764" s="95">
        <v>23645325.439453099</v>
      </c>
      <c r="CD764" s="95">
        <v>6038742.82885742</v>
      </c>
      <c r="CE764" s="95">
        <v>795.14651619642996</v>
      </c>
      <c r="CF764" s="95">
        <v>116867.310534477</v>
      </c>
      <c r="CG764" s="95">
        <v>954192.07914733898</v>
      </c>
      <c r="CH764" s="95">
        <v>0</v>
      </c>
      <c r="CI764" s="95">
        <v>48080.539574623101</v>
      </c>
      <c r="CJ764" s="95">
        <v>2682553.2518005399</v>
      </c>
      <c r="CK764" s="95">
        <v>24598269.181152299</v>
      </c>
      <c r="CL764" s="95">
        <v>6115995.1405029297</v>
      </c>
      <c r="CM764" s="160">
        <v>75890.318683624297</v>
      </c>
      <c r="CN764" s="160">
        <v>11442296.2694092</v>
      </c>
      <c r="CO764" s="160">
        <v>50055154.1708984</v>
      </c>
      <c r="CP764" s="95">
        <v>6115995.1405029297</v>
      </c>
      <c r="CQ764" s="95">
        <v>0</v>
      </c>
      <c r="CR764" s="95">
        <v>0</v>
      </c>
      <c r="CS764" s="95">
        <v>0</v>
      </c>
      <c r="CT764" s="95">
        <v>0</v>
      </c>
      <c r="CU764" s="161">
        <v>2683615.5396299371</v>
      </c>
      <c r="CV764" s="161">
        <v>24599517.518600438</v>
      </c>
    </row>
    <row r="765" spans="1:100" x14ac:dyDescent="0.2">
      <c r="A765" s="94" t="s">
        <v>62</v>
      </c>
      <c r="B765" s="96">
        <v>41426</v>
      </c>
      <c r="C765" s="95">
        <v>41833.314764022798</v>
      </c>
      <c r="D765" s="95">
        <v>0</v>
      </c>
      <c r="E765" s="95">
        <v>5586.6170285940198</v>
      </c>
      <c r="F765" s="95">
        <v>4311.47077566385</v>
      </c>
      <c r="G765" s="95">
        <v>789.813689030707</v>
      </c>
      <c r="H765" s="95">
        <v>0</v>
      </c>
      <c r="I765" s="95">
        <v>0</v>
      </c>
      <c r="J765" s="95">
        <v>27791.800951957699</v>
      </c>
      <c r="K765" s="95">
        <v>0</v>
      </c>
      <c r="L765" s="95">
        <v>677.45732798427298</v>
      </c>
      <c r="M765" s="95">
        <v>20429.612692117698</v>
      </c>
      <c r="N765" s="95">
        <v>3337.3470395803502</v>
      </c>
      <c r="O765" s="95">
        <v>0</v>
      </c>
      <c r="P765" s="95">
        <v>20419.521885871902</v>
      </c>
      <c r="Q765" s="95">
        <v>2594.7480695545701</v>
      </c>
      <c r="R765" s="95">
        <v>0</v>
      </c>
      <c r="S765" s="95">
        <v>785.36226088553701</v>
      </c>
      <c r="T765" s="95">
        <v>0</v>
      </c>
      <c r="U765" s="95">
        <v>27953.266469001799</v>
      </c>
      <c r="V765" s="95">
        <v>2144844.8172607399</v>
      </c>
      <c r="W765" s="95">
        <v>13.5293877269141</v>
      </c>
      <c r="X765" s="95">
        <v>373622.60382843</v>
      </c>
      <c r="Y765" s="95">
        <v>233593.66093254101</v>
      </c>
      <c r="Z765" s="95">
        <v>112989.869342804</v>
      </c>
      <c r="AA765" s="95">
        <v>0</v>
      </c>
      <c r="AB765" s="95">
        <v>0</v>
      </c>
      <c r="AC765" s="95">
        <v>8729107.4943847694</v>
      </c>
      <c r="AD765" s="95">
        <v>0</v>
      </c>
      <c r="AE765" s="95">
        <v>14875.2867122889</v>
      </c>
      <c r="AF765" s="95">
        <v>961549.47124481201</v>
      </c>
      <c r="AG765" s="95">
        <v>401265.35385894799</v>
      </c>
      <c r="AH765" s="95">
        <v>0</v>
      </c>
      <c r="AI765" s="95">
        <v>898332.38088226295</v>
      </c>
      <c r="AJ765" s="95">
        <v>246588.706390381</v>
      </c>
      <c r="AK765" s="95">
        <v>0</v>
      </c>
      <c r="AL765" s="95">
        <v>113217.00487709</v>
      </c>
      <c r="AM765" s="95">
        <v>0</v>
      </c>
      <c r="AN765" s="95">
        <v>8744592.3577880897</v>
      </c>
      <c r="AO765" s="95">
        <v>20099512.489990201</v>
      </c>
      <c r="AP765" s="95">
        <v>85.839674851857097</v>
      </c>
      <c r="AQ765" s="95">
        <v>3147158.5205993699</v>
      </c>
      <c r="AR765" s="95">
        <v>1932909.5536804199</v>
      </c>
      <c r="AS765" s="95">
        <v>925934.45912170399</v>
      </c>
      <c r="AT765" s="95">
        <v>0</v>
      </c>
      <c r="AU765" s="95">
        <v>0</v>
      </c>
      <c r="AV765" s="95">
        <v>25407655.697997998</v>
      </c>
      <c r="AW765" s="95">
        <v>0</v>
      </c>
      <c r="AX765" s="95">
        <v>146347.25440597499</v>
      </c>
      <c r="AY765" s="95">
        <v>9209160.6634521503</v>
      </c>
      <c r="AZ765" s="95">
        <v>3445622.8938293499</v>
      </c>
      <c r="BA765" s="95">
        <v>0</v>
      </c>
      <c r="BB765" s="95">
        <v>8365563.6489868201</v>
      </c>
      <c r="BC765" s="95">
        <v>2106905.8826599098</v>
      </c>
      <c r="BD765" s="95">
        <v>0</v>
      </c>
      <c r="BE765" s="95">
        <v>927420.48957061803</v>
      </c>
      <c r="BF765" s="95">
        <v>0</v>
      </c>
      <c r="BG765" s="95">
        <v>25403818.089111298</v>
      </c>
      <c r="BH765" s="95">
        <v>4824256.4682617197</v>
      </c>
      <c r="BI765" s="95">
        <v>0</v>
      </c>
      <c r="BJ765" s="95">
        <v>1227975.3619689899</v>
      </c>
      <c r="BK765" s="95">
        <v>846737.87329101597</v>
      </c>
      <c r="BL765" s="95">
        <v>0</v>
      </c>
      <c r="BM765" s="95">
        <v>0</v>
      </c>
      <c r="BN765" s="95">
        <v>0</v>
      </c>
      <c r="BO765" s="95">
        <v>0</v>
      </c>
      <c r="BP765" s="95">
        <v>0</v>
      </c>
      <c r="BQ765" s="95">
        <v>0</v>
      </c>
      <c r="BR765" s="95">
        <v>3007549.27624512</v>
      </c>
      <c r="BS765" s="95">
        <v>1285514.9072570801</v>
      </c>
      <c r="BT765" s="95">
        <v>0</v>
      </c>
      <c r="BU765" s="95">
        <v>646682.53999328602</v>
      </c>
      <c r="BV765" s="95">
        <v>1131691.5886230499</v>
      </c>
      <c r="BW765" s="95">
        <v>0</v>
      </c>
      <c r="BX765" s="95">
        <v>78098.319932937593</v>
      </c>
      <c r="BY765" s="95">
        <v>0</v>
      </c>
      <c r="BZ765" s="95">
        <v>0</v>
      </c>
      <c r="CA765" s="95">
        <v>47422.593651294701</v>
      </c>
      <c r="CB765" s="95">
        <v>2519900.1276245099</v>
      </c>
      <c r="CC765" s="95">
        <v>23289607.177978501</v>
      </c>
      <c r="CD765" s="95">
        <v>6061848.5845947303</v>
      </c>
      <c r="CE765" s="95">
        <v>788.98732288926794</v>
      </c>
      <c r="CF765" s="95">
        <v>113052.642301559</v>
      </c>
      <c r="CG765" s="95">
        <v>926585.13538360596</v>
      </c>
      <c r="CH765" s="95">
        <v>0</v>
      </c>
      <c r="CI765" s="95">
        <v>48210.130181312597</v>
      </c>
      <c r="CJ765" s="95">
        <v>2633700.3036499</v>
      </c>
      <c r="CK765" s="95">
        <v>24217556.9377441</v>
      </c>
      <c r="CL765" s="95">
        <v>6138319.82385254</v>
      </c>
      <c r="CM765" s="160">
        <v>76062.381004333496</v>
      </c>
      <c r="CN765" s="160">
        <v>11378615.841796899</v>
      </c>
      <c r="CO765" s="160">
        <v>49776210.193847701</v>
      </c>
      <c r="CP765" s="95">
        <v>6138319.82385254</v>
      </c>
      <c r="CQ765" s="95">
        <v>0</v>
      </c>
      <c r="CR765" s="95">
        <v>0</v>
      </c>
      <c r="CS765" s="95">
        <v>0</v>
      </c>
      <c r="CT765" s="95">
        <v>0</v>
      </c>
      <c r="CU765" s="161">
        <v>2632952.7699260688</v>
      </c>
      <c r="CV765" s="161">
        <v>24216192.313362107</v>
      </c>
    </row>
    <row r="766" spans="1:100" x14ac:dyDescent="0.2">
      <c r="A766" s="94" t="s">
        <v>62</v>
      </c>
      <c r="B766" s="96">
        <v>41518</v>
      </c>
      <c r="C766" s="95">
        <v>41802.397293567701</v>
      </c>
      <c r="D766" s="95">
        <v>0</v>
      </c>
      <c r="E766" s="95">
        <v>5449.8375896215402</v>
      </c>
      <c r="F766" s="95">
        <v>4212.8232937455195</v>
      </c>
      <c r="G766" s="95">
        <v>795.48976825922705</v>
      </c>
      <c r="H766" s="95">
        <v>0</v>
      </c>
      <c r="I766" s="95">
        <v>0</v>
      </c>
      <c r="J766" s="95">
        <v>27766.156903266899</v>
      </c>
      <c r="K766" s="95">
        <v>0</v>
      </c>
      <c r="L766" s="95">
        <v>126.568654901348</v>
      </c>
      <c r="M766" s="95">
        <v>20492.771142721202</v>
      </c>
      <c r="N766" s="95">
        <v>3273.6818516850499</v>
      </c>
      <c r="O766" s="95">
        <v>0</v>
      </c>
      <c r="P766" s="95">
        <v>20831.771595716498</v>
      </c>
      <c r="Q766" s="95">
        <v>2596.6112107038498</v>
      </c>
      <c r="R766" s="95">
        <v>0</v>
      </c>
      <c r="S766" s="95">
        <v>798.52665489166998</v>
      </c>
      <c r="T766" s="95">
        <v>0</v>
      </c>
      <c r="U766" s="95">
        <v>27925.3434467316</v>
      </c>
      <c r="V766" s="95">
        <v>2160065.8894043001</v>
      </c>
      <c r="W766" s="95">
        <v>12.4092489589239</v>
      </c>
      <c r="X766" s="95">
        <v>365391.00615692098</v>
      </c>
      <c r="Y766" s="95">
        <v>228772.89403152501</v>
      </c>
      <c r="Z766" s="95">
        <v>111841.911035538</v>
      </c>
      <c r="AA766" s="95">
        <v>0</v>
      </c>
      <c r="AB766" s="95">
        <v>0</v>
      </c>
      <c r="AC766" s="95">
        <v>8738462.1719970703</v>
      </c>
      <c r="AD766" s="95">
        <v>0</v>
      </c>
      <c r="AE766" s="95">
        <v>9869.3102530240994</v>
      </c>
      <c r="AF766" s="95">
        <v>972523.96899414097</v>
      </c>
      <c r="AG766" s="95">
        <v>394344.90933227498</v>
      </c>
      <c r="AH766" s="95">
        <v>0</v>
      </c>
      <c r="AI766" s="95">
        <v>903404.35777282703</v>
      </c>
      <c r="AJ766" s="95">
        <v>243462.89081382801</v>
      </c>
      <c r="AK766" s="95">
        <v>0</v>
      </c>
      <c r="AL766" s="95">
        <v>111977.089537621</v>
      </c>
      <c r="AM766" s="95">
        <v>0</v>
      </c>
      <c r="AN766" s="95">
        <v>8740502.2291259803</v>
      </c>
      <c r="AO766" s="95">
        <v>20338834.864746101</v>
      </c>
      <c r="AP766" s="95">
        <v>133.782010376453</v>
      </c>
      <c r="AQ766" s="95">
        <v>3056729.7424621601</v>
      </c>
      <c r="AR766" s="95">
        <v>1884786.7995758101</v>
      </c>
      <c r="AS766" s="95">
        <v>918723.19519805897</v>
      </c>
      <c r="AT766" s="95">
        <v>0</v>
      </c>
      <c r="AU766" s="95">
        <v>0</v>
      </c>
      <c r="AV766" s="95">
        <v>25519297.3977051</v>
      </c>
      <c r="AW766" s="95">
        <v>0</v>
      </c>
      <c r="AX766" s="95">
        <v>66055.083638191194</v>
      </c>
      <c r="AY766" s="95">
        <v>9368266.1213378906</v>
      </c>
      <c r="AZ766" s="95">
        <v>3406261.7608337398</v>
      </c>
      <c r="BA766" s="95">
        <v>0</v>
      </c>
      <c r="BB766" s="95">
        <v>8494667.1783447303</v>
      </c>
      <c r="BC766" s="95">
        <v>2086841.0455627399</v>
      </c>
      <c r="BD766" s="95">
        <v>0</v>
      </c>
      <c r="BE766" s="95">
        <v>920079.43912506104</v>
      </c>
      <c r="BF766" s="95">
        <v>0</v>
      </c>
      <c r="BG766" s="95">
        <v>25567317.783691399</v>
      </c>
      <c r="BH766" s="95">
        <v>4858615.1994018601</v>
      </c>
      <c r="BI766" s="95">
        <v>0</v>
      </c>
      <c r="BJ766" s="95">
        <v>1205089.06744385</v>
      </c>
      <c r="BK766" s="95">
        <v>830148.34202575695</v>
      </c>
      <c r="BL766" s="95">
        <v>0</v>
      </c>
      <c r="BM766" s="95">
        <v>0</v>
      </c>
      <c r="BN766" s="95">
        <v>0</v>
      </c>
      <c r="BO766" s="95">
        <v>0</v>
      </c>
      <c r="BP766" s="95">
        <v>0</v>
      </c>
      <c r="BQ766" s="95">
        <v>0</v>
      </c>
      <c r="BR766" s="95">
        <v>3053818.2147216802</v>
      </c>
      <c r="BS766" s="95">
        <v>1272369.4858551</v>
      </c>
      <c r="BT766" s="95">
        <v>0</v>
      </c>
      <c r="BU766" s="95">
        <v>553933.42999267601</v>
      </c>
      <c r="BV766" s="95">
        <v>1124716.8661193801</v>
      </c>
      <c r="BW766" s="95">
        <v>0</v>
      </c>
      <c r="BX766" s="95">
        <v>67217.069943427996</v>
      </c>
      <c r="BY766" s="95">
        <v>0</v>
      </c>
      <c r="BZ766" s="95">
        <v>0</v>
      </c>
      <c r="CA766" s="95">
        <v>47274.846162795999</v>
      </c>
      <c r="CB766" s="95">
        <v>2523195.7174682599</v>
      </c>
      <c r="CC766" s="95">
        <v>23411473.454589799</v>
      </c>
      <c r="CD766" s="95">
        <v>6055651.5229492197</v>
      </c>
      <c r="CE766" s="95">
        <v>796.00122476369097</v>
      </c>
      <c r="CF766" s="95">
        <v>111856.718678474</v>
      </c>
      <c r="CG766" s="95">
        <v>918597.76097106899</v>
      </c>
      <c r="CH766" s="95">
        <v>0</v>
      </c>
      <c r="CI766" s="95">
        <v>48069.6400728226</v>
      </c>
      <c r="CJ766" s="95">
        <v>2635111.8764953599</v>
      </c>
      <c r="CK766" s="95">
        <v>24325207.1630859</v>
      </c>
      <c r="CL766" s="95">
        <v>6127931.7376709003</v>
      </c>
      <c r="CM766" s="160">
        <v>75864.138063430801</v>
      </c>
      <c r="CN766" s="160">
        <v>11372445.7224121</v>
      </c>
      <c r="CO766" s="160">
        <v>49732344.283203103</v>
      </c>
      <c r="CP766" s="95">
        <v>6127931.7376709003</v>
      </c>
      <c r="CQ766" s="95">
        <v>0</v>
      </c>
      <c r="CR766" s="95">
        <v>0</v>
      </c>
      <c r="CS766" s="95">
        <v>0</v>
      </c>
      <c r="CT766" s="95">
        <v>0</v>
      </c>
      <c r="CU766" s="161">
        <v>2635052.4361467338</v>
      </c>
      <c r="CV766" s="161">
        <v>24330071.215560868</v>
      </c>
    </row>
    <row r="767" spans="1:100" x14ac:dyDescent="0.2">
      <c r="A767" s="94" t="s">
        <v>62</v>
      </c>
      <c r="B767" s="96">
        <v>41609</v>
      </c>
      <c r="C767" s="95">
        <v>41435.316407203703</v>
      </c>
      <c r="D767" s="95">
        <v>0</v>
      </c>
      <c r="E767" s="95">
        <v>5281.1104913950003</v>
      </c>
      <c r="F767" s="95">
        <v>4089.1105713248298</v>
      </c>
      <c r="G767" s="95">
        <v>806.25900391489301</v>
      </c>
      <c r="H767" s="95">
        <v>0</v>
      </c>
      <c r="I767" s="95">
        <v>0</v>
      </c>
      <c r="J767" s="95">
        <v>27752.455636024501</v>
      </c>
      <c r="K767" s="95">
        <v>0</v>
      </c>
      <c r="L767" s="95">
        <v>78.823752894066303</v>
      </c>
      <c r="M767" s="95">
        <v>20447.3392424583</v>
      </c>
      <c r="N767" s="95">
        <v>3226.1065365970098</v>
      </c>
      <c r="O767" s="95">
        <v>0</v>
      </c>
      <c r="P767" s="95">
        <v>20451.271684646599</v>
      </c>
      <c r="Q767" s="95">
        <v>2534.0421516895299</v>
      </c>
      <c r="R767" s="95">
        <v>0</v>
      </c>
      <c r="S767" s="95">
        <v>803.35924273729302</v>
      </c>
      <c r="T767" s="95">
        <v>0</v>
      </c>
      <c r="U767" s="95">
        <v>27871.1362657547</v>
      </c>
      <c r="V767" s="95">
        <v>2091608.27661133</v>
      </c>
      <c r="W767" s="95">
        <v>14.6281027989462</v>
      </c>
      <c r="X767" s="95">
        <v>353911.64991378802</v>
      </c>
      <c r="Y767" s="95">
        <v>220211.256053925</v>
      </c>
      <c r="Z767" s="95">
        <v>113268.50877475701</v>
      </c>
      <c r="AA767" s="95">
        <v>0</v>
      </c>
      <c r="AB767" s="95">
        <v>0</v>
      </c>
      <c r="AC767" s="95">
        <v>8687470.4583740197</v>
      </c>
      <c r="AD767" s="95">
        <v>0</v>
      </c>
      <c r="AE767" s="95">
        <v>7521.9241619706199</v>
      </c>
      <c r="AF767" s="95">
        <v>942437.64328002895</v>
      </c>
      <c r="AG767" s="95">
        <v>381809.93347549398</v>
      </c>
      <c r="AH767" s="95">
        <v>0</v>
      </c>
      <c r="AI767" s="95">
        <v>878627.65816497803</v>
      </c>
      <c r="AJ767" s="95">
        <v>238711.77357292199</v>
      </c>
      <c r="AK767" s="95">
        <v>0</v>
      </c>
      <c r="AL767" s="95">
        <v>112588.992674828</v>
      </c>
      <c r="AM767" s="95">
        <v>0</v>
      </c>
      <c r="AN767" s="95">
        <v>8689726.4586181603</v>
      </c>
      <c r="AO767" s="95">
        <v>19845989.9682617</v>
      </c>
      <c r="AP767" s="95">
        <v>154.39004068076599</v>
      </c>
      <c r="AQ767" s="95">
        <v>2981850.54187012</v>
      </c>
      <c r="AR767" s="95">
        <v>1806729.9947509801</v>
      </c>
      <c r="AS767" s="95">
        <v>932525.52711486805</v>
      </c>
      <c r="AT767" s="95">
        <v>0</v>
      </c>
      <c r="AU767" s="95">
        <v>0</v>
      </c>
      <c r="AV767" s="95">
        <v>25609861.689697299</v>
      </c>
      <c r="AW767" s="95">
        <v>0</v>
      </c>
      <c r="AX767" s="95">
        <v>48369.353946208998</v>
      </c>
      <c r="AY767" s="95">
        <v>9157766.0360107403</v>
      </c>
      <c r="AZ767" s="95">
        <v>3310309.8504333501</v>
      </c>
      <c r="BA767" s="95">
        <v>0</v>
      </c>
      <c r="BB767" s="95">
        <v>8265502.6714477502</v>
      </c>
      <c r="BC767" s="95">
        <v>2047580.50714111</v>
      </c>
      <c r="BD767" s="95">
        <v>0</v>
      </c>
      <c r="BE767" s="95">
        <v>927246.20847320603</v>
      </c>
      <c r="BF767" s="95">
        <v>0</v>
      </c>
      <c r="BG767" s="95">
        <v>25648731.8117676</v>
      </c>
      <c r="BH767" s="95">
        <v>4793838.3798217801</v>
      </c>
      <c r="BI767" s="95">
        <v>0</v>
      </c>
      <c r="BJ767" s="95">
        <v>1181321.28494263</v>
      </c>
      <c r="BK767" s="95">
        <v>811452.32157897903</v>
      </c>
      <c r="BL767" s="95">
        <v>0</v>
      </c>
      <c r="BM767" s="95">
        <v>0</v>
      </c>
      <c r="BN767" s="95">
        <v>0</v>
      </c>
      <c r="BO767" s="95">
        <v>0</v>
      </c>
      <c r="BP767" s="95">
        <v>0</v>
      </c>
      <c r="BQ767" s="95">
        <v>0</v>
      </c>
      <c r="BR767" s="95">
        <v>3014658.7089233398</v>
      </c>
      <c r="BS767" s="95">
        <v>1236490.0564270001</v>
      </c>
      <c r="BT767" s="95">
        <v>0</v>
      </c>
      <c r="BU767" s="95">
        <v>621297.89999389602</v>
      </c>
      <c r="BV767" s="95">
        <v>1109848.0229492199</v>
      </c>
      <c r="BW767" s="95">
        <v>0</v>
      </c>
      <c r="BX767" s="95">
        <v>75914.109931945801</v>
      </c>
      <c r="BY767" s="95">
        <v>0</v>
      </c>
      <c r="BZ767" s="95">
        <v>0</v>
      </c>
      <c r="CA767" s="95">
        <v>46709.949122905702</v>
      </c>
      <c r="CB767" s="95">
        <v>2448270.4003295898</v>
      </c>
      <c r="CC767" s="95">
        <v>22771851.9912109</v>
      </c>
      <c r="CD767" s="95">
        <v>5973770.0655517597</v>
      </c>
      <c r="CE767" s="95">
        <v>805.97565180808294</v>
      </c>
      <c r="CF767" s="95">
        <v>113260.157502174</v>
      </c>
      <c r="CG767" s="95">
        <v>932953.23868560803</v>
      </c>
      <c r="CH767" s="95">
        <v>0</v>
      </c>
      <c r="CI767" s="95">
        <v>47513.082239627802</v>
      </c>
      <c r="CJ767" s="95">
        <v>2563399.5757446298</v>
      </c>
      <c r="CK767" s="95">
        <v>23723126.4370117</v>
      </c>
      <c r="CL767" s="95">
        <v>6050607.4849243201</v>
      </c>
      <c r="CM767" s="160">
        <v>75287.724445343003</v>
      </c>
      <c r="CN767" s="160">
        <v>11259937.9053955</v>
      </c>
      <c r="CO767" s="160">
        <v>49457323.963867202</v>
      </c>
      <c r="CP767" s="95">
        <v>6050607.4849243201</v>
      </c>
      <c r="CQ767" s="95">
        <v>0</v>
      </c>
      <c r="CR767" s="95">
        <v>0</v>
      </c>
      <c r="CS767" s="95">
        <v>0</v>
      </c>
      <c r="CT767" s="95">
        <v>0</v>
      </c>
      <c r="CU767" s="161">
        <v>2561530.5578317638</v>
      </c>
      <c r="CV767" s="161">
        <v>23704805.229896508</v>
      </c>
    </row>
    <row r="768" spans="1:100" x14ac:dyDescent="0.2">
      <c r="A768" s="94" t="s">
        <v>62</v>
      </c>
      <c r="B768" s="96">
        <v>41699</v>
      </c>
      <c r="C768" s="95">
        <v>41425.746108532003</v>
      </c>
      <c r="D768" s="95">
        <v>0</v>
      </c>
      <c r="E768" s="95">
        <v>5120.2034006714803</v>
      </c>
      <c r="F768" s="95">
        <v>3946.9213000536001</v>
      </c>
      <c r="G768" s="95">
        <v>820.44982761889696</v>
      </c>
      <c r="H768" s="95">
        <v>0</v>
      </c>
      <c r="I768" s="95">
        <v>0</v>
      </c>
      <c r="J768" s="95">
        <v>27676.792917728399</v>
      </c>
      <c r="K768" s="95">
        <v>0</v>
      </c>
      <c r="L768" s="95">
        <v>87.553176470100894</v>
      </c>
      <c r="M768" s="95">
        <v>20482.9918043613</v>
      </c>
      <c r="N768" s="95">
        <v>3202.8120576143301</v>
      </c>
      <c r="O768" s="95">
        <v>0</v>
      </c>
      <c r="P768" s="95">
        <v>20236.860064744898</v>
      </c>
      <c r="Q768" s="95">
        <v>2489.9438554644598</v>
      </c>
      <c r="R768" s="95">
        <v>0</v>
      </c>
      <c r="S768" s="95">
        <v>816.107660926878</v>
      </c>
      <c r="T768" s="95">
        <v>0</v>
      </c>
      <c r="U768" s="95">
        <v>27768.198651790601</v>
      </c>
      <c r="V768" s="95">
        <v>2097691.6693115202</v>
      </c>
      <c r="W768" s="95">
        <v>0</v>
      </c>
      <c r="X768" s="95">
        <v>343518.78640365601</v>
      </c>
      <c r="Y768" s="95">
        <v>214095.275117874</v>
      </c>
      <c r="Z768" s="95">
        <v>113759.917007446</v>
      </c>
      <c r="AA768" s="95">
        <v>0</v>
      </c>
      <c r="AB768" s="95">
        <v>0</v>
      </c>
      <c r="AC768" s="95">
        <v>8608474.2622070294</v>
      </c>
      <c r="AD768" s="95">
        <v>0</v>
      </c>
      <c r="AE768" s="95">
        <v>8480.6677529811896</v>
      </c>
      <c r="AF768" s="95">
        <v>950590.20278930699</v>
      </c>
      <c r="AG768" s="95">
        <v>376054.21391677897</v>
      </c>
      <c r="AH768" s="95">
        <v>0</v>
      </c>
      <c r="AI768" s="95">
        <v>869355.21839141799</v>
      </c>
      <c r="AJ768" s="95">
        <v>234399.15785598801</v>
      </c>
      <c r="AK768" s="95">
        <v>0</v>
      </c>
      <c r="AL768" s="95">
        <v>113242.217401505</v>
      </c>
      <c r="AM768" s="95">
        <v>0</v>
      </c>
      <c r="AN768" s="95">
        <v>8627673.4161377009</v>
      </c>
      <c r="AO768" s="95">
        <v>19878975.661865201</v>
      </c>
      <c r="AP768" s="95">
        <v>0</v>
      </c>
      <c r="AQ768" s="95">
        <v>2893524.6994018601</v>
      </c>
      <c r="AR768" s="95">
        <v>1748404.98127747</v>
      </c>
      <c r="AS768" s="95">
        <v>936599.59989929199</v>
      </c>
      <c r="AT768" s="95">
        <v>0</v>
      </c>
      <c r="AU768" s="95">
        <v>0</v>
      </c>
      <c r="AV768" s="95">
        <v>25562334.709228501</v>
      </c>
      <c r="AW768" s="95">
        <v>0</v>
      </c>
      <c r="AX768" s="95">
        <v>58798.388655185699</v>
      </c>
      <c r="AY768" s="95">
        <v>9205972.9494628906</v>
      </c>
      <c r="AZ768" s="95">
        <v>3275639.2619628902</v>
      </c>
      <c r="BA768" s="95">
        <v>0</v>
      </c>
      <c r="BB768" s="95">
        <v>8204335.4506225605</v>
      </c>
      <c r="BC768" s="95">
        <v>2021168.53552246</v>
      </c>
      <c r="BD768" s="95">
        <v>0</v>
      </c>
      <c r="BE768" s="95">
        <v>932452.11620330799</v>
      </c>
      <c r="BF768" s="95">
        <v>0</v>
      </c>
      <c r="BG768" s="95">
        <v>25568975.4372559</v>
      </c>
      <c r="BH768" s="95">
        <v>4777435.6166381799</v>
      </c>
      <c r="BI768" s="95">
        <v>0</v>
      </c>
      <c r="BJ768" s="95">
        <v>1166694.16133118</v>
      </c>
      <c r="BK768" s="95">
        <v>799710.542320251</v>
      </c>
      <c r="BL768" s="95">
        <v>0</v>
      </c>
      <c r="BM768" s="95">
        <v>0</v>
      </c>
      <c r="BN768" s="95">
        <v>0</v>
      </c>
      <c r="BO768" s="95">
        <v>0</v>
      </c>
      <c r="BP768" s="95">
        <v>0</v>
      </c>
      <c r="BQ768" s="95">
        <v>0</v>
      </c>
      <c r="BR768" s="95">
        <v>3008124.3570251502</v>
      </c>
      <c r="BS768" s="95">
        <v>1223775.6124267599</v>
      </c>
      <c r="BT768" s="95">
        <v>0</v>
      </c>
      <c r="BU768" s="95">
        <v>607620.91999816895</v>
      </c>
      <c r="BV768" s="95">
        <v>1105556.43101501</v>
      </c>
      <c r="BW768" s="95">
        <v>0</v>
      </c>
      <c r="BX768" s="95">
        <v>78254.069935798601</v>
      </c>
      <c r="BY768" s="95">
        <v>0</v>
      </c>
      <c r="BZ768" s="95">
        <v>0</v>
      </c>
      <c r="CA768" s="95">
        <v>46526.682504177101</v>
      </c>
      <c r="CB768" s="95">
        <v>2442707.6594543499</v>
      </c>
      <c r="CC768" s="95">
        <v>22873477.942627002</v>
      </c>
      <c r="CD768" s="95">
        <v>5947396.4437255897</v>
      </c>
      <c r="CE768" s="95">
        <v>820.66565231233801</v>
      </c>
      <c r="CF768" s="95">
        <v>113712.48299026499</v>
      </c>
      <c r="CG768" s="95">
        <v>935864.76287078904</v>
      </c>
      <c r="CH768" s="95">
        <v>0</v>
      </c>
      <c r="CI768" s="95">
        <v>47353.035706520102</v>
      </c>
      <c r="CJ768" s="95">
        <v>2556011.9935302702</v>
      </c>
      <c r="CK768" s="95">
        <v>23807444.4997559</v>
      </c>
      <c r="CL768" s="95">
        <v>6022219.77880859</v>
      </c>
      <c r="CM768" s="160">
        <v>75009.072286605806</v>
      </c>
      <c r="CN768" s="160">
        <v>11187954.5629883</v>
      </c>
      <c r="CO768" s="160">
        <v>49468185.539550804</v>
      </c>
      <c r="CP768" s="95">
        <v>6022219.77880859</v>
      </c>
      <c r="CQ768" s="95">
        <v>0</v>
      </c>
      <c r="CR768" s="95">
        <v>0</v>
      </c>
      <c r="CS768" s="95">
        <v>0</v>
      </c>
      <c r="CT768" s="95">
        <v>0</v>
      </c>
      <c r="CU768" s="161">
        <v>2556420.1424446148</v>
      </c>
      <c r="CV768" s="161">
        <v>23809342.70549779</v>
      </c>
    </row>
    <row r="769" spans="1:100" x14ac:dyDescent="0.2">
      <c r="A769" s="94" t="s">
        <v>62</v>
      </c>
      <c r="B769" s="96">
        <v>41791</v>
      </c>
      <c r="C769" s="95">
        <v>40951.8548107147</v>
      </c>
      <c r="D769" s="95">
        <v>0</v>
      </c>
      <c r="E769" s="95">
        <v>4978.7931659817696</v>
      </c>
      <c r="F769" s="95">
        <v>3845.6345350146298</v>
      </c>
      <c r="G769" s="95">
        <v>804.44023869931698</v>
      </c>
      <c r="H769" s="95">
        <v>0</v>
      </c>
      <c r="I769" s="95">
        <v>0</v>
      </c>
      <c r="J769" s="95">
        <v>27636.103981971701</v>
      </c>
      <c r="K769" s="95">
        <v>0</v>
      </c>
      <c r="L769" s="95">
        <v>190.574976401404</v>
      </c>
      <c r="M769" s="95">
        <v>20280.703152894999</v>
      </c>
      <c r="N769" s="95">
        <v>3138.14551353455</v>
      </c>
      <c r="O769" s="95">
        <v>0</v>
      </c>
      <c r="P769" s="95">
        <v>19863.776386499401</v>
      </c>
      <c r="Q769" s="95">
        <v>2459.00261706114</v>
      </c>
      <c r="R769" s="95">
        <v>0</v>
      </c>
      <c r="S769" s="95">
        <v>799.82851723581598</v>
      </c>
      <c r="T769" s="95">
        <v>0</v>
      </c>
      <c r="U769" s="95">
        <v>27693.2168698311</v>
      </c>
      <c r="V769" s="95">
        <v>2077320.22119141</v>
      </c>
      <c r="W769" s="95">
        <v>0</v>
      </c>
      <c r="X769" s="95">
        <v>336071.16144561803</v>
      </c>
      <c r="Y769" s="95">
        <v>209819.99476814299</v>
      </c>
      <c r="Z769" s="95">
        <v>113492.021576881</v>
      </c>
      <c r="AA769" s="95">
        <v>0</v>
      </c>
      <c r="AB769" s="95">
        <v>0</v>
      </c>
      <c r="AC769" s="95">
        <v>8592252.9375</v>
      </c>
      <c r="AD769" s="95">
        <v>0</v>
      </c>
      <c r="AE769" s="95">
        <v>10087.396419525099</v>
      </c>
      <c r="AF769" s="95">
        <v>950784.91531372105</v>
      </c>
      <c r="AG769" s="95">
        <v>363319.44111251802</v>
      </c>
      <c r="AH769" s="95">
        <v>0</v>
      </c>
      <c r="AI769" s="95">
        <v>852477.67131042504</v>
      </c>
      <c r="AJ769" s="95">
        <v>230673.36430549601</v>
      </c>
      <c r="AK769" s="95">
        <v>0</v>
      </c>
      <c r="AL769" s="95">
        <v>112944.076683044</v>
      </c>
      <c r="AM769" s="95">
        <v>0</v>
      </c>
      <c r="AN769" s="95">
        <v>8582886.4895019494</v>
      </c>
      <c r="AO769" s="95">
        <v>19793406.098144501</v>
      </c>
      <c r="AP769" s="95">
        <v>0</v>
      </c>
      <c r="AQ769" s="95">
        <v>2850141.8945922898</v>
      </c>
      <c r="AR769" s="95">
        <v>1724285.55101013</v>
      </c>
      <c r="AS769" s="95">
        <v>938876.88513183605</v>
      </c>
      <c r="AT769" s="95">
        <v>0</v>
      </c>
      <c r="AU769" s="95">
        <v>0</v>
      </c>
      <c r="AV769" s="95">
        <v>25618112.061035201</v>
      </c>
      <c r="AW769" s="95">
        <v>0</v>
      </c>
      <c r="AX769" s="95">
        <v>79996.472021102905</v>
      </c>
      <c r="AY769" s="95">
        <v>9284868.1293945294</v>
      </c>
      <c r="AZ769" s="95">
        <v>3183819.6399230999</v>
      </c>
      <c r="BA769" s="95">
        <v>0</v>
      </c>
      <c r="BB769" s="95">
        <v>8078939.9025268601</v>
      </c>
      <c r="BC769" s="95">
        <v>1988380.9976959201</v>
      </c>
      <c r="BD769" s="95">
        <v>0</v>
      </c>
      <c r="BE769" s="95">
        <v>934804.274711609</v>
      </c>
      <c r="BF769" s="95">
        <v>0</v>
      </c>
      <c r="BG769" s="95">
        <v>25640282.061279301</v>
      </c>
      <c r="BH769" s="95">
        <v>4727168.28161621</v>
      </c>
      <c r="BI769" s="95">
        <v>0</v>
      </c>
      <c r="BJ769" s="95">
        <v>1152451.67672729</v>
      </c>
      <c r="BK769" s="95">
        <v>792050.06072235096</v>
      </c>
      <c r="BL769" s="95">
        <v>0</v>
      </c>
      <c r="BM769" s="95">
        <v>0</v>
      </c>
      <c r="BN769" s="95">
        <v>0</v>
      </c>
      <c r="BO769" s="95">
        <v>0</v>
      </c>
      <c r="BP769" s="95">
        <v>0</v>
      </c>
      <c r="BQ769" s="95">
        <v>0</v>
      </c>
      <c r="BR769" s="95">
        <v>3035804.3772277799</v>
      </c>
      <c r="BS769" s="95">
        <v>1191651.3792266799</v>
      </c>
      <c r="BT769" s="95">
        <v>0</v>
      </c>
      <c r="BU769" s="95">
        <v>610026.68999481201</v>
      </c>
      <c r="BV769" s="95">
        <v>1094804.5189971901</v>
      </c>
      <c r="BW769" s="95">
        <v>0</v>
      </c>
      <c r="BX769" s="95">
        <v>77986.029934883103</v>
      </c>
      <c r="BY769" s="95">
        <v>0</v>
      </c>
      <c r="BZ769" s="95">
        <v>0</v>
      </c>
      <c r="CA769" s="95">
        <v>45934.879702568098</v>
      </c>
      <c r="CB769" s="95">
        <v>2414230.7770080599</v>
      </c>
      <c r="CC769" s="95">
        <v>22680661.615966801</v>
      </c>
      <c r="CD769" s="95">
        <v>5882721.3066406297</v>
      </c>
      <c r="CE769" s="95">
        <v>803.90187671035505</v>
      </c>
      <c r="CF769" s="95">
        <v>113519.12450790399</v>
      </c>
      <c r="CG769" s="95">
        <v>939361.23897552502</v>
      </c>
      <c r="CH769" s="95">
        <v>0</v>
      </c>
      <c r="CI769" s="95">
        <v>46737.827813625299</v>
      </c>
      <c r="CJ769" s="95">
        <v>2529472.8964843801</v>
      </c>
      <c r="CK769" s="95">
        <v>23623150.205322299</v>
      </c>
      <c r="CL769" s="95">
        <v>5959278.1894531297</v>
      </c>
      <c r="CM769" s="160">
        <v>74322.698575973496</v>
      </c>
      <c r="CN769" s="160">
        <v>11126792.541015601</v>
      </c>
      <c r="CO769" s="160">
        <v>49268655.409179702</v>
      </c>
      <c r="CP769" s="95">
        <v>5959278.1894531297</v>
      </c>
      <c r="CQ769" s="95">
        <v>0</v>
      </c>
      <c r="CR769" s="95">
        <v>0</v>
      </c>
      <c r="CS769" s="95">
        <v>0</v>
      </c>
      <c r="CT769" s="95">
        <v>0</v>
      </c>
      <c r="CU769" s="161">
        <v>2527749.901515964</v>
      </c>
      <c r="CV769" s="161">
        <v>23620022.854942326</v>
      </c>
    </row>
    <row r="770" spans="1:100" x14ac:dyDescent="0.2">
      <c r="A770" s="94" t="s">
        <v>62</v>
      </c>
      <c r="B770" s="96">
        <v>41883</v>
      </c>
      <c r="C770" s="95">
        <v>40850.786428928397</v>
      </c>
      <c r="D770" s="95">
        <v>0</v>
      </c>
      <c r="E770" s="95">
        <v>4803.4129929542496</v>
      </c>
      <c r="F770" s="95">
        <v>3721.71696871519</v>
      </c>
      <c r="G770" s="95">
        <v>811.85929533839203</v>
      </c>
      <c r="H770" s="95">
        <v>0</v>
      </c>
      <c r="I770" s="95">
        <v>0</v>
      </c>
      <c r="J770" s="95">
        <v>27520.270570516601</v>
      </c>
      <c r="K770" s="95">
        <v>0</v>
      </c>
      <c r="L770" s="95">
        <v>94.725128968246295</v>
      </c>
      <c r="M770" s="95">
        <v>20300.3206379414</v>
      </c>
      <c r="N770" s="95">
        <v>3106.7537625432001</v>
      </c>
      <c r="O770" s="95">
        <v>0</v>
      </c>
      <c r="P770" s="95">
        <v>19786.347906827901</v>
      </c>
      <c r="Q770" s="95">
        <v>2402.5710771977901</v>
      </c>
      <c r="R770" s="95">
        <v>0</v>
      </c>
      <c r="S770" s="95">
        <v>810.96730229258503</v>
      </c>
      <c r="T770" s="95">
        <v>0</v>
      </c>
      <c r="U770" s="95">
        <v>27571.076799631101</v>
      </c>
      <c r="V770" s="95">
        <v>2055812.14372253</v>
      </c>
      <c r="W770" s="95">
        <v>0</v>
      </c>
      <c r="X770" s="95">
        <v>324184.04441833502</v>
      </c>
      <c r="Y770" s="95">
        <v>203546.24466896101</v>
      </c>
      <c r="Z770" s="95">
        <v>113544.843161583</v>
      </c>
      <c r="AA770" s="95">
        <v>0</v>
      </c>
      <c r="AB770" s="95">
        <v>0</v>
      </c>
      <c r="AC770" s="95">
        <v>8549001.8571777306</v>
      </c>
      <c r="AD770" s="95">
        <v>0</v>
      </c>
      <c r="AE770" s="95">
        <v>11588.6434618235</v>
      </c>
      <c r="AF770" s="95">
        <v>941425.66576385498</v>
      </c>
      <c r="AG770" s="95">
        <v>361183.58970260603</v>
      </c>
      <c r="AH770" s="95">
        <v>0</v>
      </c>
      <c r="AI770" s="95">
        <v>838121.81443023705</v>
      </c>
      <c r="AJ770" s="95">
        <v>224419.77974510199</v>
      </c>
      <c r="AK770" s="95">
        <v>0</v>
      </c>
      <c r="AL770" s="95">
        <v>113106.212451935</v>
      </c>
      <c r="AM770" s="95">
        <v>0</v>
      </c>
      <c r="AN770" s="95">
        <v>8558618.1629638709</v>
      </c>
      <c r="AO770" s="95">
        <v>19719987.176513702</v>
      </c>
      <c r="AP770" s="95">
        <v>0</v>
      </c>
      <c r="AQ770" s="95">
        <v>2751851.5615539602</v>
      </c>
      <c r="AR770" s="95">
        <v>1683644.39599609</v>
      </c>
      <c r="AS770" s="95">
        <v>942799.01611328102</v>
      </c>
      <c r="AT770" s="95">
        <v>0</v>
      </c>
      <c r="AU770" s="95">
        <v>0</v>
      </c>
      <c r="AV770" s="95">
        <v>25564585.522216801</v>
      </c>
      <c r="AW770" s="95">
        <v>0</v>
      </c>
      <c r="AX770" s="95">
        <v>76816.769117355303</v>
      </c>
      <c r="AY770" s="95">
        <v>9236478.8225097694</v>
      </c>
      <c r="AZ770" s="95">
        <v>3171377.5692749</v>
      </c>
      <c r="BA770" s="95">
        <v>0</v>
      </c>
      <c r="BB770" s="95">
        <v>7998767.86047363</v>
      </c>
      <c r="BC770" s="95">
        <v>1958393.7131042499</v>
      </c>
      <c r="BD770" s="95">
        <v>0</v>
      </c>
      <c r="BE770" s="95">
        <v>939414.33961486805</v>
      </c>
      <c r="BF770" s="95">
        <v>0</v>
      </c>
      <c r="BG770" s="95">
        <v>25580372.920410201</v>
      </c>
      <c r="BH770" s="95">
        <v>4752516.2352905301</v>
      </c>
      <c r="BI770" s="95">
        <v>0</v>
      </c>
      <c r="BJ770" s="95">
        <v>1141484.89894104</v>
      </c>
      <c r="BK770" s="95">
        <v>777194.76020813</v>
      </c>
      <c r="BL770" s="95">
        <v>0</v>
      </c>
      <c r="BM770" s="95">
        <v>0</v>
      </c>
      <c r="BN770" s="95">
        <v>0</v>
      </c>
      <c r="BO770" s="95">
        <v>0</v>
      </c>
      <c r="BP770" s="95">
        <v>0</v>
      </c>
      <c r="BQ770" s="95">
        <v>0</v>
      </c>
      <c r="BR770" s="95">
        <v>3040810.4470214802</v>
      </c>
      <c r="BS770" s="95">
        <v>1187591.90896606</v>
      </c>
      <c r="BT770" s="95">
        <v>0</v>
      </c>
      <c r="BU770" s="95">
        <v>513568.67999649001</v>
      </c>
      <c r="BV770" s="95">
        <v>1085675.0173645001</v>
      </c>
      <c r="BW770" s="95">
        <v>0</v>
      </c>
      <c r="BX770" s="95">
        <v>68347.839945793196</v>
      </c>
      <c r="BY770" s="95">
        <v>0</v>
      </c>
      <c r="BZ770" s="95">
        <v>0</v>
      </c>
      <c r="CA770" s="95">
        <v>45677.690513610803</v>
      </c>
      <c r="CB770" s="95">
        <v>2379429.4553527799</v>
      </c>
      <c r="CC770" s="95">
        <v>22472919.989257801</v>
      </c>
      <c r="CD770" s="95">
        <v>5890266.4923706101</v>
      </c>
      <c r="CE770" s="95">
        <v>812.56929152458895</v>
      </c>
      <c r="CF770" s="95">
        <v>113574.38266468</v>
      </c>
      <c r="CG770" s="95">
        <v>942564.76193237305</v>
      </c>
      <c r="CH770" s="95">
        <v>0</v>
      </c>
      <c r="CI770" s="95">
        <v>46488.848568916299</v>
      </c>
      <c r="CJ770" s="95">
        <v>2493097.2093810998</v>
      </c>
      <c r="CK770" s="95">
        <v>23417503.9616699</v>
      </c>
      <c r="CL770" s="95">
        <v>5965911.62646484</v>
      </c>
      <c r="CM770" s="160">
        <v>73943.280768394499</v>
      </c>
      <c r="CN770" s="160">
        <v>11053860.817260699</v>
      </c>
      <c r="CO770" s="160">
        <v>49060618.0146484</v>
      </c>
      <c r="CP770" s="95">
        <v>5965911.62646484</v>
      </c>
      <c r="CQ770" s="95">
        <v>0</v>
      </c>
      <c r="CR770" s="95">
        <v>0</v>
      </c>
      <c r="CS770" s="95">
        <v>0</v>
      </c>
      <c r="CT770" s="95">
        <v>0</v>
      </c>
      <c r="CU770" s="161">
        <v>2493003.83801746</v>
      </c>
      <c r="CV770" s="161">
        <v>23415484.751190174</v>
      </c>
    </row>
    <row r="771" spans="1:100" x14ac:dyDescent="0.2">
      <c r="A771" s="94" t="s">
        <v>62</v>
      </c>
      <c r="B771" s="96">
        <v>41974</v>
      </c>
      <c r="C771" s="95">
        <v>40572.764323234602</v>
      </c>
      <c r="D771" s="95">
        <v>0</v>
      </c>
      <c r="E771" s="95">
        <v>4803.0055463314102</v>
      </c>
      <c r="F771" s="95">
        <v>3736.43056833744</v>
      </c>
      <c r="G771" s="95">
        <v>787.18874321878002</v>
      </c>
      <c r="H771" s="95">
        <v>0</v>
      </c>
      <c r="I771" s="95">
        <v>0</v>
      </c>
      <c r="J771" s="95">
        <v>27355.139734029799</v>
      </c>
      <c r="K771" s="95">
        <v>0</v>
      </c>
      <c r="L771" s="95">
        <v>79.846754161641002</v>
      </c>
      <c r="M771" s="95">
        <v>20212.187128543901</v>
      </c>
      <c r="N771" s="95">
        <v>3097.6146643757802</v>
      </c>
      <c r="O771" s="95">
        <v>0</v>
      </c>
      <c r="P771" s="95">
        <v>19603.376231193499</v>
      </c>
      <c r="Q771" s="95">
        <v>2411.4600526690501</v>
      </c>
      <c r="R771" s="95">
        <v>0</v>
      </c>
      <c r="S771" s="95">
        <v>783.48453688621498</v>
      </c>
      <c r="T771" s="95">
        <v>0</v>
      </c>
      <c r="U771" s="95">
        <v>27374.602047920202</v>
      </c>
      <c r="V771" s="95">
        <v>2029437.86018372</v>
      </c>
      <c r="W771" s="95">
        <v>0</v>
      </c>
      <c r="X771" s="95">
        <v>317373.200313568</v>
      </c>
      <c r="Y771" s="95">
        <v>201828.982931137</v>
      </c>
      <c r="Z771" s="95">
        <v>112219.0987854</v>
      </c>
      <c r="AA771" s="95">
        <v>0</v>
      </c>
      <c r="AB771" s="95">
        <v>0</v>
      </c>
      <c r="AC771" s="95">
        <v>8474558.2009277306</v>
      </c>
      <c r="AD771" s="95">
        <v>0</v>
      </c>
      <c r="AE771" s="95">
        <v>6679.3504469394702</v>
      </c>
      <c r="AF771" s="95">
        <v>933903.86425018299</v>
      </c>
      <c r="AG771" s="95">
        <v>352360.11974716198</v>
      </c>
      <c r="AH771" s="95">
        <v>0</v>
      </c>
      <c r="AI771" s="95">
        <v>829186.33357238804</v>
      </c>
      <c r="AJ771" s="95">
        <v>225909.05266380301</v>
      </c>
      <c r="AK771" s="95">
        <v>0</v>
      </c>
      <c r="AL771" s="95">
        <v>111726.748480797</v>
      </c>
      <c r="AM771" s="95">
        <v>0</v>
      </c>
      <c r="AN771" s="95">
        <v>8471218.9174804706</v>
      </c>
      <c r="AO771" s="95">
        <v>19594213.261962902</v>
      </c>
      <c r="AP771" s="95">
        <v>0</v>
      </c>
      <c r="AQ771" s="95">
        <v>2693662.68151855</v>
      </c>
      <c r="AR771" s="95">
        <v>1679006.6820220901</v>
      </c>
      <c r="AS771" s="95">
        <v>934254.57701110805</v>
      </c>
      <c r="AT771" s="95">
        <v>0</v>
      </c>
      <c r="AU771" s="95">
        <v>0</v>
      </c>
      <c r="AV771" s="95">
        <v>25525738.8288574</v>
      </c>
      <c r="AW771" s="95">
        <v>0</v>
      </c>
      <c r="AX771" s="95">
        <v>55064.726066112496</v>
      </c>
      <c r="AY771" s="95">
        <v>9230027.66259766</v>
      </c>
      <c r="AZ771" s="95">
        <v>3110371.0680542002</v>
      </c>
      <c r="BA771" s="95">
        <v>0</v>
      </c>
      <c r="BB771" s="95">
        <v>7944405.5017089797</v>
      </c>
      <c r="BC771" s="95">
        <v>1983325.9826965299</v>
      </c>
      <c r="BD771" s="95">
        <v>0</v>
      </c>
      <c r="BE771" s="95">
        <v>930023.35323333705</v>
      </c>
      <c r="BF771" s="95">
        <v>0</v>
      </c>
      <c r="BG771" s="95">
        <v>25534628.748779301</v>
      </c>
      <c r="BH771" s="95">
        <v>4754514.8472290002</v>
      </c>
      <c r="BI771" s="95">
        <v>0</v>
      </c>
      <c r="BJ771" s="95">
        <v>1133815.3142242399</v>
      </c>
      <c r="BK771" s="95">
        <v>773154.41067504894</v>
      </c>
      <c r="BL771" s="95">
        <v>0</v>
      </c>
      <c r="BM771" s="95">
        <v>0</v>
      </c>
      <c r="BN771" s="95">
        <v>0</v>
      </c>
      <c r="BO771" s="95">
        <v>0</v>
      </c>
      <c r="BP771" s="95">
        <v>0</v>
      </c>
      <c r="BQ771" s="95">
        <v>0</v>
      </c>
      <c r="BR771" s="95">
        <v>3046106.4173889202</v>
      </c>
      <c r="BS771" s="95">
        <v>1164685.4619903599</v>
      </c>
      <c r="BT771" s="95">
        <v>0</v>
      </c>
      <c r="BU771" s="95">
        <v>585280.27999877895</v>
      </c>
      <c r="BV771" s="95">
        <v>1102762.6889801</v>
      </c>
      <c r="BW771" s="95">
        <v>0</v>
      </c>
      <c r="BX771" s="95">
        <v>76314.9499311447</v>
      </c>
      <c r="BY771" s="95">
        <v>0</v>
      </c>
      <c r="BZ771" s="95">
        <v>0</v>
      </c>
      <c r="CA771" s="95">
        <v>45367.890312671698</v>
      </c>
      <c r="CB771" s="95">
        <v>2345425.7085876502</v>
      </c>
      <c r="CC771" s="95">
        <v>22263259.9689941</v>
      </c>
      <c r="CD771" s="95">
        <v>5881728.41589355</v>
      </c>
      <c r="CE771" s="95">
        <v>786.96548644453298</v>
      </c>
      <c r="CF771" s="95">
        <v>112218.952330589</v>
      </c>
      <c r="CG771" s="95">
        <v>934404.95330047596</v>
      </c>
      <c r="CH771" s="95">
        <v>0</v>
      </c>
      <c r="CI771" s="95">
        <v>46152.765745163</v>
      </c>
      <c r="CJ771" s="95">
        <v>2458083.4519653302</v>
      </c>
      <c r="CK771" s="95">
        <v>23205882.886474598</v>
      </c>
      <c r="CL771" s="95">
        <v>5958947.8040161096</v>
      </c>
      <c r="CM771" s="160">
        <v>73432.451971054106</v>
      </c>
      <c r="CN771" s="160">
        <v>10940288.267333999</v>
      </c>
      <c r="CO771" s="160">
        <v>48745932.1962891</v>
      </c>
      <c r="CP771" s="95">
        <v>5958947.8040161096</v>
      </c>
      <c r="CQ771" s="95">
        <v>0</v>
      </c>
      <c r="CR771" s="95">
        <v>0</v>
      </c>
      <c r="CS771" s="95">
        <v>0</v>
      </c>
      <c r="CT771" s="95">
        <v>0</v>
      </c>
      <c r="CU771" s="161">
        <v>2457644.660918239</v>
      </c>
      <c r="CV771" s="161">
        <v>23197664.922294576</v>
      </c>
    </row>
    <row r="772" spans="1:100" x14ac:dyDescent="0.2">
      <c r="A772" s="94" t="s">
        <v>62</v>
      </c>
      <c r="B772" s="96">
        <v>42064</v>
      </c>
      <c r="C772" s="95">
        <v>40414.767189502702</v>
      </c>
      <c r="D772" s="95">
        <v>0</v>
      </c>
      <c r="E772" s="95">
        <v>4671.8145075440398</v>
      </c>
      <c r="F772" s="95">
        <v>3614.7280941009499</v>
      </c>
      <c r="G772" s="95">
        <v>798.703770540655</v>
      </c>
      <c r="H772" s="95">
        <v>0</v>
      </c>
      <c r="I772" s="95">
        <v>0</v>
      </c>
      <c r="J772" s="95">
        <v>27343.843870163</v>
      </c>
      <c r="K772" s="95">
        <v>0</v>
      </c>
      <c r="L772" s="95">
        <v>72.500315594486906</v>
      </c>
      <c r="M772" s="95">
        <v>20094.9806566238</v>
      </c>
      <c r="N772" s="95">
        <v>3111.93659356236</v>
      </c>
      <c r="O772" s="95">
        <v>0</v>
      </c>
      <c r="P772" s="95">
        <v>19399.876114368399</v>
      </c>
      <c r="Q772" s="95">
        <v>2379.7058769166501</v>
      </c>
      <c r="R772" s="95">
        <v>0</v>
      </c>
      <c r="S772" s="95">
        <v>792.81966559588898</v>
      </c>
      <c r="T772" s="95">
        <v>0</v>
      </c>
      <c r="U772" s="95">
        <v>27365.105623483701</v>
      </c>
      <c r="V772" s="95">
        <v>2009936.14254761</v>
      </c>
      <c r="W772" s="95">
        <v>0</v>
      </c>
      <c r="X772" s="95">
        <v>299881.95262146002</v>
      </c>
      <c r="Y772" s="95">
        <v>188947.49879455601</v>
      </c>
      <c r="Z772" s="95">
        <v>111933.12331676501</v>
      </c>
      <c r="AA772" s="95">
        <v>0</v>
      </c>
      <c r="AB772" s="95">
        <v>0</v>
      </c>
      <c r="AC772" s="95">
        <v>8462115.4526367206</v>
      </c>
      <c r="AD772" s="95">
        <v>0</v>
      </c>
      <c r="AE772" s="95">
        <v>7154.4919149279604</v>
      </c>
      <c r="AF772" s="95">
        <v>925779.41082000697</v>
      </c>
      <c r="AG772" s="95">
        <v>343014.828907013</v>
      </c>
      <c r="AH772" s="95">
        <v>0</v>
      </c>
      <c r="AI772" s="95">
        <v>810631.962417603</v>
      </c>
      <c r="AJ772" s="95">
        <v>220125.287303925</v>
      </c>
      <c r="AK772" s="95">
        <v>0</v>
      </c>
      <c r="AL772" s="95">
        <v>111301.63036346401</v>
      </c>
      <c r="AM772" s="95">
        <v>0</v>
      </c>
      <c r="AN772" s="95">
        <v>8448050.4838867206</v>
      </c>
      <c r="AO772" s="95">
        <v>19392968.161621101</v>
      </c>
      <c r="AP772" s="95">
        <v>0</v>
      </c>
      <c r="AQ772" s="95">
        <v>2571793.4703369099</v>
      </c>
      <c r="AR772" s="95">
        <v>1567192.0502319301</v>
      </c>
      <c r="AS772" s="95">
        <v>935919.53560638404</v>
      </c>
      <c r="AT772" s="95">
        <v>0</v>
      </c>
      <c r="AU772" s="95">
        <v>0</v>
      </c>
      <c r="AV772" s="95">
        <v>25617594.045166001</v>
      </c>
      <c r="AW772" s="95">
        <v>0</v>
      </c>
      <c r="AX772" s="95">
        <v>54818.708883285501</v>
      </c>
      <c r="AY772" s="95">
        <v>9109466.8293456994</v>
      </c>
      <c r="AZ772" s="95">
        <v>3044976.1341552702</v>
      </c>
      <c r="BA772" s="95">
        <v>0</v>
      </c>
      <c r="BB772" s="95">
        <v>7784007.73291016</v>
      </c>
      <c r="BC772" s="95">
        <v>1937920.8457489</v>
      </c>
      <c r="BD772" s="95">
        <v>0</v>
      </c>
      <c r="BE772" s="95">
        <v>930340.097862244</v>
      </c>
      <c r="BF772" s="95">
        <v>0</v>
      </c>
      <c r="BG772" s="95">
        <v>25603840.613281298</v>
      </c>
      <c r="BH772" s="95">
        <v>4694268.2794799795</v>
      </c>
      <c r="BI772" s="95">
        <v>0</v>
      </c>
      <c r="BJ772" s="95">
        <v>1092155.1499939</v>
      </c>
      <c r="BK772" s="95">
        <v>730932.54545593297</v>
      </c>
      <c r="BL772" s="95">
        <v>0</v>
      </c>
      <c r="BM772" s="95">
        <v>0</v>
      </c>
      <c r="BN772" s="95">
        <v>0</v>
      </c>
      <c r="BO772" s="95">
        <v>0</v>
      </c>
      <c r="BP772" s="95">
        <v>0</v>
      </c>
      <c r="BQ772" s="95">
        <v>0</v>
      </c>
      <c r="BR772" s="95">
        <v>3006284.84020996</v>
      </c>
      <c r="BS772" s="95">
        <v>1142461.79335022</v>
      </c>
      <c r="BT772" s="95">
        <v>0</v>
      </c>
      <c r="BU772" s="95">
        <v>566554.01999664295</v>
      </c>
      <c r="BV772" s="95">
        <v>1091526.1698303199</v>
      </c>
      <c r="BW772" s="95">
        <v>0</v>
      </c>
      <c r="BX772" s="95">
        <v>84807.599871635393</v>
      </c>
      <c r="BY772" s="95">
        <v>0</v>
      </c>
      <c r="BZ772" s="95">
        <v>0</v>
      </c>
      <c r="CA772" s="95">
        <v>45065.499105930299</v>
      </c>
      <c r="CB772" s="95">
        <v>2312062.7098693801</v>
      </c>
      <c r="CC772" s="95">
        <v>22043697.9851074</v>
      </c>
      <c r="CD772" s="95">
        <v>5797671.4006957998</v>
      </c>
      <c r="CE772" s="95">
        <v>798.52128675580002</v>
      </c>
      <c r="CF772" s="95">
        <v>111887.66473007201</v>
      </c>
      <c r="CG772" s="95">
        <v>935737.04679107701</v>
      </c>
      <c r="CH772" s="95">
        <v>0</v>
      </c>
      <c r="CI772" s="95">
        <v>45867.3967723846</v>
      </c>
      <c r="CJ772" s="95">
        <v>2424900.3714904799</v>
      </c>
      <c r="CK772" s="95">
        <v>22981453.096191399</v>
      </c>
      <c r="CL772" s="95">
        <v>5878245.00183105</v>
      </c>
      <c r="CM772" s="160">
        <v>73111.383662223801</v>
      </c>
      <c r="CN772" s="160">
        <v>10879351.4425049</v>
      </c>
      <c r="CO772" s="160">
        <v>48574643.740722701</v>
      </c>
      <c r="CP772" s="95">
        <v>5878245.00183105</v>
      </c>
      <c r="CQ772" s="95">
        <v>0</v>
      </c>
      <c r="CR772" s="95">
        <v>0</v>
      </c>
      <c r="CS772" s="95">
        <v>0</v>
      </c>
      <c r="CT772" s="95">
        <v>0</v>
      </c>
      <c r="CU772" s="161">
        <v>2423950.3745994521</v>
      </c>
      <c r="CV772" s="161">
        <v>22979435.031898476</v>
      </c>
    </row>
    <row r="773" spans="1:100" x14ac:dyDescent="0.2">
      <c r="A773" s="94" t="s">
        <v>62</v>
      </c>
      <c r="B773" s="96">
        <v>42156</v>
      </c>
      <c r="C773" s="95">
        <v>40440.177757739999</v>
      </c>
      <c r="D773" s="95">
        <v>0</v>
      </c>
      <c r="E773" s="95">
        <v>4531.1983633637401</v>
      </c>
      <c r="F773" s="95">
        <v>3501.6950981319001</v>
      </c>
      <c r="G773" s="95">
        <v>805.31164069473698</v>
      </c>
      <c r="H773" s="95">
        <v>0</v>
      </c>
      <c r="I773" s="95">
        <v>0</v>
      </c>
      <c r="J773" s="95">
        <v>27190.5070648193</v>
      </c>
      <c r="K773" s="95">
        <v>0</v>
      </c>
      <c r="L773" s="95">
        <v>78.262170076370197</v>
      </c>
      <c r="M773" s="95">
        <v>20206.326383113901</v>
      </c>
      <c r="N773" s="95">
        <v>3119.32635900378</v>
      </c>
      <c r="O773" s="95">
        <v>0</v>
      </c>
      <c r="P773" s="95">
        <v>19243.689344644499</v>
      </c>
      <c r="Q773" s="95">
        <v>2326.3985096514202</v>
      </c>
      <c r="R773" s="95">
        <v>0</v>
      </c>
      <c r="S773" s="95">
        <v>801.68816443532705</v>
      </c>
      <c r="T773" s="95">
        <v>0</v>
      </c>
      <c r="U773" s="95">
        <v>27203.2454829216</v>
      </c>
      <c r="V773" s="95">
        <v>1995582.2260437</v>
      </c>
      <c r="W773" s="95">
        <v>0</v>
      </c>
      <c r="X773" s="95">
        <v>291775.37011718802</v>
      </c>
      <c r="Y773" s="95">
        <v>186013.810533524</v>
      </c>
      <c r="Z773" s="95">
        <v>112021.07348251301</v>
      </c>
      <c r="AA773" s="95">
        <v>0</v>
      </c>
      <c r="AB773" s="95">
        <v>0</v>
      </c>
      <c r="AC773" s="95">
        <v>8441051.3709716797</v>
      </c>
      <c r="AD773" s="95">
        <v>0</v>
      </c>
      <c r="AE773" s="95">
        <v>7543.5274999141702</v>
      </c>
      <c r="AF773" s="95">
        <v>920421.98767852795</v>
      </c>
      <c r="AG773" s="95">
        <v>343436.036693573</v>
      </c>
      <c r="AH773" s="95">
        <v>0</v>
      </c>
      <c r="AI773" s="95">
        <v>802151.71582794201</v>
      </c>
      <c r="AJ773" s="95">
        <v>212058.156930923</v>
      </c>
      <c r="AK773" s="95">
        <v>0</v>
      </c>
      <c r="AL773" s="95">
        <v>111458.70692348501</v>
      </c>
      <c r="AM773" s="95">
        <v>0</v>
      </c>
      <c r="AN773" s="95">
        <v>8442743.6138915997</v>
      </c>
      <c r="AO773" s="95">
        <v>19416899.083252002</v>
      </c>
      <c r="AP773" s="95">
        <v>0</v>
      </c>
      <c r="AQ773" s="95">
        <v>2507585.0802307101</v>
      </c>
      <c r="AR773" s="95">
        <v>1552817.2837677</v>
      </c>
      <c r="AS773" s="95">
        <v>935046.33157348598</v>
      </c>
      <c r="AT773" s="95">
        <v>0</v>
      </c>
      <c r="AU773" s="95">
        <v>0</v>
      </c>
      <c r="AV773" s="95">
        <v>25667440.595703099</v>
      </c>
      <c r="AW773" s="95">
        <v>0</v>
      </c>
      <c r="AX773" s="95">
        <v>63612.516062736497</v>
      </c>
      <c r="AY773" s="95">
        <v>9192465.9666747991</v>
      </c>
      <c r="AZ773" s="95">
        <v>3052987.3281555199</v>
      </c>
      <c r="BA773" s="95">
        <v>0</v>
      </c>
      <c r="BB773" s="95">
        <v>7752874.8736572303</v>
      </c>
      <c r="BC773" s="95">
        <v>1882048.1888580299</v>
      </c>
      <c r="BD773" s="95">
        <v>0</v>
      </c>
      <c r="BE773" s="95">
        <v>930587.05025482201</v>
      </c>
      <c r="BF773" s="95">
        <v>0</v>
      </c>
      <c r="BG773" s="95">
        <v>25680834.345214799</v>
      </c>
      <c r="BH773" s="95">
        <v>4729718.8696899395</v>
      </c>
      <c r="BI773" s="95">
        <v>0</v>
      </c>
      <c r="BJ773" s="95">
        <v>1072493.2347259501</v>
      </c>
      <c r="BK773" s="95">
        <v>724554.954841614</v>
      </c>
      <c r="BL773" s="95">
        <v>0</v>
      </c>
      <c r="BM773" s="95">
        <v>0</v>
      </c>
      <c r="BN773" s="95">
        <v>0</v>
      </c>
      <c r="BO773" s="95">
        <v>0</v>
      </c>
      <c r="BP773" s="95">
        <v>0</v>
      </c>
      <c r="BQ773" s="95">
        <v>0</v>
      </c>
      <c r="BR773" s="95">
        <v>3050870.5375671401</v>
      </c>
      <c r="BS773" s="95">
        <v>1145536.04812622</v>
      </c>
      <c r="BT773" s="95">
        <v>0</v>
      </c>
      <c r="BU773" s="95">
        <v>575164.00999450695</v>
      </c>
      <c r="BV773" s="95">
        <v>1069691.55084229</v>
      </c>
      <c r="BW773" s="95">
        <v>0</v>
      </c>
      <c r="BX773" s="95">
        <v>84753.459874153094</v>
      </c>
      <c r="BY773" s="95">
        <v>0</v>
      </c>
      <c r="BZ773" s="95">
        <v>0</v>
      </c>
      <c r="CA773" s="95">
        <v>44979.503085613302</v>
      </c>
      <c r="CB773" s="95">
        <v>2287021.3937377902</v>
      </c>
      <c r="CC773" s="95">
        <v>21874931.4912109</v>
      </c>
      <c r="CD773" s="95">
        <v>5798770.7694091797</v>
      </c>
      <c r="CE773" s="95">
        <v>805.01656072586798</v>
      </c>
      <c r="CF773" s="95">
        <v>112018.74633693699</v>
      </c>
      <c r="CG773" s="95">
        <v>935440.80496215797</v>
      </c>
      <c r="CH773" s="95">
        <v>0</v>
      </c>
      <c r="CI773" s="95">
        <v>45785.525545597098</v>
      </c>
      <c r="CJ773" s="95">
        <v>2398799.57995605</v>
      </c>
      <c r="CK773" s="95">
        <v>22807875.146972701</v>
      </c>
      <c r="CL773" s="95">
        <v>5881245.6444702102</v>
      </c>
      <c r="CM773" s="160">
        <v>72853.817092895493</v>
      </c>
      <c r="CN773" s="160">
        <v>10855054.236083999</v>
      </c>
      <c r="CO773" s="160">
        <v>48371506.352050804</v>
      </c>
      <c r="CP773" s="95">
        <v>5881245.6444702102</v>
      </c>
      <c r="CQ773" s="95">
        <v>0</v>
      </c>
      <c r="CR773" s="95">
        <v>0</v>
      </c>
      <c r="CS773" s="95">
        <v>0</v>
      </c>
      <c r="CT773" s="95">
        <v>0</v>
      </c>
      <c r="CU773" s="161">
        <v>2399040.1400747271</v>
      </c>
      <c r="CV773" s="161">
        <v>22810372.296173058</v>
      </c>
    </row>
    <row r="774" spans="1:100" x14ac:dyDescent="0.2">
      <c r="A774" s="94" t="s">
        <v>62</v>
      </c>
      <c r="B774" s="96">
        <v>42248</v>
      </c>
      <c r="C774" s="95">
        <v>39999.269016265898</v>
      </c>
      <c r="D774" s="95">
        <v>0</v>
      </c>
      <c r="E774" s="95">
        <v>4391.3054451942398</v>
      </c>
      <c r="F774" s="95">
        <v>3384.9242360293902</v>
      </c>
      <c r="G774" s="95">
        <v>825.245487846434</v>
      </c>
      <c r="H774" s="95">
        <v>0</v>
      </c>
      <c r="I774" s="95">
        <v>0</v>
      </c>
      <c r="J774" s="95">
        <v>27074.685841798801</v>
      </c>
      <c r="K774" s="95">
        <v>0</v>
      </c>
      <c r="L774" s="95">
        <v>79.353874369524405</v>
      </c>
      <c r="M774" s="95">
        <v>19968.0693240166</v>
      </c>
      <c r="N774" s="95">
        <v>3086.4612117707702</v>
      </c>
      <c r="O774" s="95">
        <v>0</v>
      </c>
      <c r="P774" s="95">
        <v>19027.634773492799</v>
      </c>
      <c r="Q774" s="95">
        <v>2255.6248204410099</v>
      </c>
      <c r="R774" s="95">
        <v>0</v>
      </c>
      <c r="S774" s="95">
        <v>822.19148140400603</v>
      </c>
      <c r="T774" s="95">
        <v>0</v>
      </c>
      <c r="U774" s="95">
        <v>27088.762923717499</v>
      </c>
      <c r="V774" s="95">
        <v>1966498.21247864</v>
      </c>
      <c r="W774" s="95">
        <v>0</v>
      </c>
      <c r="X774" s="95">
        <v>282526.97886276199</v>
      </c>
      <c r="Y774" s="95">
        <v>179938.728996277</v>
      </c>
      <c r="Z774" s="95">
        <v>110396.445203781</v>
      </c>
      <c r="AA774" s="95">
        <v>0</v>
      </c>
      <c r="AB774" s="95">
        <v>0</v>
      </c>
      <c r="AC774" s="95">
        <v>8428987.7257080097</v>
      </c>
      <c r="AD774" s="95">
        <v>0</v>
      </c>
      <c r="AE774" s="95">
        <v>7057.9194675087901</v>
      </c>
      <c r="AF774" s="95">
        <v>906857.47731018101</v>
      </c>
      <c r="AG774" s="95">
        <v>335468.77102661098</v>
      </c>
      <c r="AH774" s="95">
        <v>0</v>
      </c>
      <c r="AI774" s="95">
        <v>785911.54800415004</v>
      </c>
      <c r="AJ774" s="95">
        <v>211147.314413071</v>
      </c>
      <c r="AK774" s="95">
        <v>0</v>
      </c>
      <c r="AL774" s="95">
        <v>109971.978515625</v>
      </c>
      <c r="AM774" s="95">
        <v>0</v>
      </c>
      <c r="AN774" s="95">
        <v>8443889.75927734</v>
      </c>
      <c r="AO774" s="95">
        <v>19142384.3601074</v>
      </c>
      <c r="AP774" s="95">
        <v>0</v>
      </c>
      <c r="AQ774" s="95">
        <v>2407369.70806885</v>
      </c>
      <c r="AR774" s="95">
        <v>1498771.8656768801</v>
      </c>
      <c r="AS774" s="95">
        <v>921813.320785522</v>
      </c>
      <c r="AT774" s="95">
        <v>0</v>
      </c>
      <c r="AU774" s="95">
        <v>0</v>
      </c>
      <c r="AV774" s="95">
        <v>25723711.245849598</v>
      </c>
      <c r="AW774" s="95">
        <v>0</v>
      </c>
      <c r="AX774" s="95">
        <v>52053.026301384001</v>
      </c>
      <c r="AY774" s="95">
        <v>8999839.3077392597</v>
      </c>
      <c r="AZ774" s="95">
        <v>2983145.2714538602</v>
      </c>
      <c r="BA774" s="95">
        <v>0</v>
      </c>
      <c r="BB774" s="95">
        <v>7615877.3468627902</v>
      </c>
      <c r="BC774" s="95">
        <v>1874327.5427856401</v>
      </c>
      <c r="BD774" s="95">
        <v>0</v>
      </c>
      <c r="BE774" s="95">
        <v>917548.03842926002</v>
      </c>
      <c r="BF774" s="95">
        <v>0</v>
      </c>
      <c r="BG774" s="95">
        <v>25724345.206054699</v>
      </c>
      <c r="BH774" s="95">
        <v>4682185.0552368201</v>
      </c>
      <c r="BI774" s="95">
        <v>0</v>
      </c>
      <c r="BJ774" s="95">
        <v>1055635.88459778</v>
      </c>
      <c r="BK774" s="95">
        <v>708521.35980987502</v>
      </c>
      <c r="BL774" s="95">
        <v>0</v>
      </c>
      <c r="BM774" s="95">
        <v>0</v>
      </c>
      <c r="BN774" s="95">
        <v>0</v>
      </c>
      <c r="BO774" s="95">
        <v>0</v>
      </c>
      <c r="BP774" s="95">
        <v>0</v>
      </c>
      <c r="BQ774" s="95">
        <v>0</v>
      </c>
      <c r="BR774" s="95">
        <v>2995711.9351806599</v>
      </c>
      <c r="BS774" s="95">
        <v>1121034.0253753699</v>
      </c>
      <c r="BT774" s="95">
        <v>0</v>
      </c>
      <c r="BU774" s="95">
        <v>481109.42999649001</v>
      </c>
      <c r="BV774" s="95">
        <v>1063964.07841492</v>
      </c>
      <c r="BW774" s="95">
        <v>0</v>
      </c>
      <c r="BX774" s="95">
        <v>73386.9198932648</v>
      </c>
      <c r="BY774" s="95">
        <v>0</v>
      </c>
      <c r="BZ774" s="95">
        <v>0</v>
      </c>
      <c r="CA774" s="95">
        <v>44410.155673503898</v>
      </c>
      <c r="CB774" s="95">
        <v>2245722.33203125</v>
      </c>
      <c r="CC774" s="95">
        <v>21555709.818603501</v>
      </c>
      <c r="CD774" s="95">
        <v>5739411.9898071298</v>
      </c>
      <c r="CE774" s="95">
        <v>826.04168996959902</v>
      </c>
      <c r="CF774" s="95">
        <v>110472.044239044</v>
      </c>
      <c r="CG774" s="95">
        <v>921308.24993896496</v>
      </c>
      <c r="CH774" s="95">
        <v>0</v>
      </c>
      <c r="CI774" s="95">
        <v>45235.140875339501</v>
      </c>
      <c r="CJ774" s="95">
        <v>2354542.7209472698</v>
      </c>
      <c r="CK774" s="95">
        <v>22467339.792236298</v>
      </c>
      <c r="CL774" s="95">
        <v>5821674.8910522498</v>
      </c>
      <c r="CM774" s="160">
        <v>72229.368708610506</v>
      </c>
      <c r="CN774" s="160">
        <v>10789051.3084717</v>
      </c>
      <c r="CO774" s="160">
        <v>48177715.268554702</v>
      </c>
      <c r="CP774" s="95">
        <v>5821674.8910522498</v>
      </c>
      <c r="CQ774" s="95">
        <v>0</v>
      </c>
      <c r="CR774" s="95">
        <v>0</v>
      </c>
      <c r="CS774" s="95">
        <v>0</v>
      </c>
      <c r="CT774" s="95">
        <v>0</v>
      </c>
      <c r="CU774" s="161">
        <v>2356194.3762702942</v>
      </c>
      <c r="CV774" s="161">
        <v>22477018.068542466</v>
      </c>
    </row>
    <row r="775" spans="1:100" x14ac:dyDescent="0.2">
      <c r="A775" s="94" t="s">
        <v>62</v>
      </c>
      <c r="B775" s="96">
        <v>42339</v>
      </c>
      <c r="C775" s="95">
        <v>40151.401957035101</v>
      </c>
      <c r="D775" s="95">
        <v>0</v>
      </c>
      <c r="E775" s="95">
        <v>4262.2307718992197</v>
      </c>
      <c r="F775" s="95">
        <v>3295.0738493204099</v>
      </c>
      <c r="G775" s="95">
        <v>840.78492542356298</v>
      </c>
      <c r="H775" s="95">
        <v>0</v>
      </c>
      <c r="I775" s="95">
        <v>0</v>
      </c>
      <c r="J775" s="95">
        <v>26976.318975210201</v>
      </c>
      <c r="K775" s="95">
        <v>0</v>
      </c>
      <c r="L775" s="95">
        <v>76.824775416403995</v>
      </c>
      <c r="M775" s="95">
        <v>20043.435970783201</v>
      </c>
      <c r="N775" s="95">
        <v>3081.0771180391298</v>
      </c>
      <c r="O775" s="95">
        <v>0</v>
      </c>
      <c r="P775" s="95">
        <v>18990.685393333399</v>
      </c>
      <c r="Q775" s="95">
        <v>2217.6349379122298</v>
      </c>
      <c r="R775" s="95">
        <v>0</v>
      </c>
      <c r="S775" s="95">
        <v>836.89564710110403</v>
      </c>
      <c r="T775" s="95">
        <v>0</v>
      </c>
      <c r="U775" s="95">
        <v>26985.002996206302</v>
      </c>
      <c r="V775" s="95">
        <v>1971489.0215606701</v>
      </c>
      <c r="W775" s="95">
        <v>0</v>
      </c>
      <c r="X775" s="95">
        <v>271961.739273071</v>
      </c>
      <c r="Y775" s="95">
        <v>175558.67634773301</v>
      </c>
      <c r="Z775" s="95">
        <v>111314.02997303</v>
      </c>
      <c r="AA775" s="95">
        <v>0</v>
      </c>
      <c r="AB775" s="95">
        <v>0</v>
      </c>
      <c r="AC775" s="95">
        <v>8386278.2753906297</v>
      </c>
      <c r="AD775" s="95">
        <v>0</v>
      </c>
      <c r="AE775" s="95">
        <v>5766.41400468349</v>
      </c>
      <c r="AF775" s="95">
        <v>915578.84643554699</v>
      </c>
      <c r="AG775" s="95">
        <v>332966.404975891</v>
      </c>
      <c r="AH775" s="95">
        <v>0</v>
      </c>
      <c r="AI775" s="95">
        <v>784847.96839904797</v>
      </c>
      <c r="AJ775" s="95">
        <v>209766.212099075</v>
      </c>
      <c r="AK775" s="95">
        <v>0</v>
      </c>
      <c r="AL775" s="95">
        <v>111062.905078888</v>
      </c>
      <c r="AM775" s="95">
        <v>0</v>
      </c>
      <c r="AN775" s="95">
        <v>8384278.4689331101</v>
      </c>
      <c r="AO775" s="95">
        <v>19387643.5869141</v>
      </c>
      <c r="AP775" s="95">
        <v>0</v>
      </c>
      <c r="AQ775" s="95">
        <v>2327298.6459045401</v>
      </c>
      <c r="AR775" s="95">
        <v>1462116.58312988</v>
      </c>
      <c r="AS775" s="95">
        <v>938691.11071777297</v>
      </c>
      <c r="AT775" s="95">
        <v>0</v>
      </c>
      <c r="AU775" s="95">
        <v>0</v>
      </c>
      <c r="AV775" s="95">
        <v>25716221.371093798</v>
      </c>
      <c r="AW775" s="95">
        <v>0</v>
      </c>
      <c r="AX775" s="95">
        <v>44135.666172504403</v>
      </c>
      <c r="AY775" s="95">
        <v>9217559.2962646503</v>
      </c>
      <c r="AZ775" s="95">
        <v>2964073.9890747098</v>
      </c>
      <c r="BA775" s="95">
        <v>0</v>
      </c>
      <c r="BB775" s="95">
        <v>7638249.1155395498</v>
      </c>
      <c r="BC775" s="95">
        <v>1869388.02713013</v>
      </c>
      <c r="BD775" s="95">
        <v>0</v>
      </c>
      <c r="BE775" s="95">
        <v>936590.79544067394</v>
      </c>
      <c r="BF775" s="95">
        <v>0</v>
      </c>
      <c r="BG775" s="95">
        <v>25730409.834228501</v>
      </c>
      <c r="BH775" s="95">
        <v>5017396.73901367</v>
      </c>
      <c r="BI775" s="95">
        <v>0</v>
      </c>
      <c r="BJ775" s="95">
        <v>1057101.9922943099</v>
      </c>
      <c r="BK775" s="95">
        <v>698085.78948211705</v>
      </c>
      <c r="BL775" s="95">
        <v>0</v>
      </c>
      <c r="BM775" s="95">
        <v>0</v>
      </c>
      <c r="BN775" s="95">
        <v>0</v>
      </c>
      <c r="BO775" s="95">
        <v>0</v>
      </c>
      <c r="BP775" s="95">
        <v>0</v>
      </c>
      <c r="BQ775" s="95">
        <v>0</v>
      </c>
      <c r="BR775" s="95">
        <v>3058895.23760986</v>
      </c>
      <c r="BS775" s="95">
        <v>1113570.16847229</v>
      </c>
      <c r="BT775" s="95">
        <v>0</v>
      </c>
      <c r="BU775" s="95">
        <v>853344.67999267601</v>
      </c>
      <c r="BV775" s="95">
        <v>1065810.9612121601</v>
      </c>
      <c r="BW775" s="95">
        <v>0</v>
      </c>
      <c r="BX775" s="95">
        <v>119469.159669876</v>
      </c>
      <c r="BY775" s="95">
        <v>0</v>
      </c>
      <c r="BZ775" s="95">
        <v>0</v>
      </c>
      <c r="CA775" s="95">
        <v>44413.917085647598</v>
      </c>
      <c r="CB775" s="95">
        <v>2246667.4681091299</v>
      </c>
      <c r="CC775" s="95">
        <v>21662999.1721191</v>
      </c>
      <c r="CD775" s="95">
        <v>6062814.5243530301</v>
      </c>
      <c r="CE775" s="95">
        <v>840.46567873656795</v>
      </c>
      <c r="CF775" s="95">
        <v>111299.02620792401</v>
      </c>
      <c r="CG775" s="95">
        <v>938619.27608490002</v>
      </c>
      <c r="CH775" s="95">
        <v>0</v>
      </c>
      <c r="CI775" s="95">
        <v>45251.633315563202</v>
      </c>
      <c r="CJ775" s="95">
        <v>2357369.1200256301</v>
      </c>
      <c r="CK775" s="95">
        <v>22608586.607666001</v>
      </c>
      <c r="CL775" s="95">
        <v>6182270.3993530301</v>
      </c>
      <c r="CM775" s="160">
        <v>72104.133088111907</v>
      </c>
      <c r="CN775" s="160">
        <v>10730851.767456099</v>
      </c>
      <c r="CO775" s="160">
        <v>48207776.732421897</v>
      </c>
      <c r="CP775" s="95">
        <v>6182270.3993530301</v>
      </c>
      <c r="CQ775" s="95">
        <v>0</v>
      </c>
      <c r="CR775" s="95">
        <v>0</v>
      </c>
      <c r="CS775" s="95">
        <v>0</v>
      </c>
      <c r="CT775" s="95">
        <v>0</v>
      </c>
      <c r="CU775" s="161">
        <v>2357966.4943170538</v>
      </c>
      <c r="CV775" s="161">
        <v>22601618.448204</v>
      </c>
    </row>
    <row r="776" spans="1:100" x14ac:dyDescent="0.2">
      <c r="A776" s="94" t="s">
        <v>62</v>
      </c>
      <c r="B776" s="96">
        <v>42430</v>
      </c>
      <c r="C776" s="95">
        <v>39847.826474189802</v>
      </c>
      <c r="D776" s="95">
        <v>0</v>
      </c>
      <c r="E776" s="95">
        <v>4188.9704483151399</v>
      </c>
      <c r="F776" s="95">
        <v>3254.5157359540499</v>
      </c>
      <c r="G776" s="95">
        <v>824.17453545332</v>
      </c>
      <c r="H776" s="95">
        <v>0</v>
      </c>
      <c r="I776" s="95">
        <v>0</v>
      </c>
      <c r="J776" s="95">
        <v>26837.424873352102</v>
      </c>
      <c r="K776" s="95">
        <v>0</v>
      </c>
      <c r="L776" s="95">
        <v>74.534914794377997</v>
      </c>
      <c r="M776" s="95">
        <v>19978.889709949501</v>
      </c>
      <c r="N776" s="95">
        <v>3053.1046134531498</v>
      </c>
      <c r="O776" s="95">
        <v>0</v>
      </c>
      <c r="P776" s="95">
        <v>18762.653956651699</v>
      </c>
      <c r="Q776" s="95">
        <v>2157.7053205668899</v>
      </c>
      <c r="R776" s="95">
        <v>0</v>
      </c>
      <c r="S776" s="95">
        <v>821.81004172563598</v>
      </c>
      <c r="T776" s="95">
        <v>0</v>
      </c>
      <c r="U776" s="95">
        <v>26848.0684785843</v>
      </c>
      <c r="V776" s="95">
        <v>1940491.7751770001</v>
      </c>
      <c r="W776" s="95">
        <v>0</v>
      </c>
      <c r="X776" s="95">
        <v>272550.093280792</v>
      </c>
      <c r="Y776" s="95">
        <v>178696.56807708699</v>
      </c>
      <c r="Z776" s="95">
        <v>109717.991540909</v>
      </c>
      <c r="AA776" s="95">
        <v>0</v>
      </c>
      <c r="AB776" s="95">
        <v>0</v>
      </c>
      <c r="AC776" s="95">
        <v>8356011.7253417997</v>
      </c>
      <c r="AD776" s="95">
        <v>0</v>
      </c>
      <c r="AE776" s="95">
        <v>6412.7177287340201</v>
      </c>
      <c r="AF776" s="95">
        <v>898662.93952941895</v>
      </c>
      <c r="AG776" s="95">
        <v>321517.28217315697</v>
      </c>
      <c r="AH776" s="95">
        <v>0</v>
      </c>
      <c r="AI776" s="95">
        <v>779469.95931243896</v>
      </c>
      <c r="AJ776" s="95">
        <v>207159.60997009301</v>
      </c>
      <c r="AK776" s="95">
        <v>0</v>
      </c>
      <c r="AL776" s="95">
        <v>109194.48571491201</v>
      </c>
      <c r="AM776" s="95">
        <v>0</v>
      </c>
      <c r="AN776" s="95">
        <v>8335564.5271606399</v>
      </c>
      <c r="AO776" s="95">
        <v>19239766.277832001</v>
      </c>
      <c r="AP776" s="95">
        <v>0</v>
      </c>
      <c r="AQ776" s="95">
        <v>2302015.72546387</v>
      </c>
      <c r="AR776" s="95">
        <v>1473794.78825378</v>
      </c>
      <c r="AS776" s="95">
        <v>927014.82796478295</v>
      </c>
      <c r="AT776" s="95">
        <v>0</v>
      </c>
      <c r="AU776" s="95">
        <v>0</v>
      </c>
      <c r="AV776" s="95">
        <v>25716384.309570301</v>
      </c>
      <c r="AW776" s="95">
        <v>0</v>
      </c>
      <c r="AX776" s="95">
        <v>40419.901278972597</v>
      </c>
      <c r="AY776" s="95">
        <v>9196415</v>
      </c>
      <c r="AZ776" s="95">
        <v>2861823.2626342801</v>
      </c>
      <c r="BA776" s="95">
        <v>0</v>
      </c>
      <c r="BB776" s="95">
        <v>7614962.5723266602</v>
      </c>
      <c r="BC776" s="95">
        <v>1843595.38783264</v>
      </c>
      <c r="BD776" s="95">
        <v>0</v>
      </c>
      <c r="BE776" s="95">
        <v>923075.62931060803</v>
      </c>
      <c r="BF776" s="95">
        <v>0</v>
      </c>
      <c r="BG776" s="95">
        <v>25743616.5629883</v>
      </c>
      <c r="BH776" s="95">
        <v>5514650.5234375</v>
      </c>
      <c r="BI776" s="95">
        <v>0</v>
      </c>
      <c r="BJ776" s="95">
        <v>1073035.5401306199</v>
      </c>
      <c r="BK776" s="95">
        <v>705198.96458435105</v>
      </c>
      <c r="BL776" s="95">
        <v>0</v>
      </c>
      <c r="BM776" s="95">
        <v>0</v>
      </c>
      <c r="BN776" s="95">
        <v>0</v>
      </c>
      <c r="BO776" s="95">
        <v>0</v>
      </c>
      <c r="BP776" s="95">
        <v>0</v>
      </c>
      <c r="BQ776" s="95">
        <v>0</v>
      </c>
      <c r="BR776" s="95">
        <v>3054320.7204589802</v>
      </c>
      <c r="BS776" s="95">
        <v>1076078.82302856</v>
      </c>
      <c r="BT776" s="95">
        <v>0</v>
      </c>
      <c r="BU776" s="95">
        <v>1451351.2699890099</v>
      </c>
      <c r="BV776" s="95">
        <v>1044541.0432052599</v>
      </c>
      <c r="BW776" s="95">
        <v>0</v>
      </c>
      <c r="BX776" s="95">
        <v>196156.519283295</v>
      </c>
      <c r="BY776" s="95">
        <v>0</v>
      </c>
      <c r="BZ776" s="95">
        <v>0</v>
      </c>
      <c r="CA776" s="95">
        <v>44003.885169029199</v>
      </c>
      <c r="CB776" s="95">
        <v>2207295.5363464402</v>
      </c>
      <c r="CC776" s="95">
        <v>21353787.518554699</v>
      </c>
      <c r="CD776" s="95">
        <v>6603933.7649536096</v>
      </c>
      <c r="CE776" s="95">
        <v>823.85997565090702</v>
      </c>
      <c r="CF776" s="95">
        <v>109669.341479301</v>
      </c>
      <c r="CG776" s="95">
        <v>927388.19808196998</v>
      </c>
      <c r="CH776" s="95">
        <v>0</v>
      </c>
      <c r="CI776" s="95">
        <v>44830.515051841699</v>
      </c>
      <c r="CJ776" s="95">
        <v>2317031.2444152799</v>
      </c>
      <c r="CK776" s="95">
        <v>22268973.878662098</v>
      </c>
      <c r="CL776" s="95">
        <v>6794636.3538818397</v>
      </c>
      <c r="CM776" s="160">
        <v>71571.465950965896</v>
      </c>
      <c r="CN776" s="160">
        <v>10660081.873901401</v>
      </c>
      <c r="CO776" s="160">
        <v>47833286.597656302</v>
      </c>
      <c r="CP776" s="95">
        <v>6794636.3538818397</v>
      </c>
      <c r="CQ776" s="95">
        <v>0</v>
      </c>
      <c r="CR776" s="95">
        <v>0</v>
      </c>
      <c r="CS776" s="95">
        <v>0</v>
      </c>
      <c r="CT776" s="95">
        <v>0</v>
      </c>
      <c r="CU776" s="161">
        <v>2316964.8778257412</v>
      </c>
      <c r="CV776" s="161">
        <v>22281175.716636669</v>
      </c>
    </row>
    <row r="777" spans="1:100" x14ac:dyDescent="0.2">
      <c r="A777" s="94" t="s">
        <v>62</v>
      </c>
      <c r="B777" s="96">
        <v>42522</v>
      </c>
      <c r="C777" s="95">
        <v>39817.907077789299</v>
      </c>
      <c r="D777" s="95">
        <v>0</v>
      </c>
      <c r="E777" s="95">
        <v>4076.3724251389499</v>
      </c>
      <c r="F777" s="95">
        <v>3181.2624542415101</v>
      </c>
      <c r="G777" s="95">
        <v>827.58701571822201</v>
      </c>
      <c r="H777" s="95">
        <v>0</v>
      </c>
      <c r="I777" s="95">
        <v>0</v>
      </c>
      <c r="J777" s="95">
        <v>26710.500634193399</v>
      </c>
      <c r="K777" s="95">
        <v>0</v>
      </c>
      <c r="L777" s="95">
        <v>82.259451176971197</v>
      </c>
      <c r="M777" s="95">
        <v>19938.714529037501</v>
      </c>
      <c r="N777" s="95">
        <v>3025.40206280351</v>
      </c>
      <c r="O777" s="95">
        <v>0</v>
      </c>
      <c r="P777" s="95">
        <v>18749.2791931629</v>
      </c>
      <c r="Q777" s="95">
        <v>2114.8384863138199</v>
      </c>
      <c r="R777" s="95">
        <v>0</v>
      </c>
      <c r="S777" s="95">
        <v>824.24088323116302</v>
      </c>
      <c r="T777" s="95">
        <v>0</v>
      </c>
      <c r="U777" s="95">
        <v>26717.210008382801</v>
      </c>
      <c r="V777" s="95">
        <v>1929882.4782104499</v>
      </c>
      <c r="W777" s="95">
        <v>0</v>
      </c>
      <c r="X777" s="95">
        <v>257493.010349274</v>
      </c>
      <c r="Y777" s="95">
        <v>167791.2498703</v>
      </c>
      <c r="Z777" s="95">
        <v>109567.19320106501</v>
      </c>
      <c r="AA777" s="95">
        <v>0</v>
      </c>
      <c r="AB777" s="95">
        <v>0</v>
      </c>
      <c r="AC777" s="95">
        <v>8324781.4697265597</v>
      </c>
      <c r="AD777" s="95">
        <v>0</v>
      </c>
      <c r="AE777" s="95">
        <v>6908.0603404045096</v>
      </c>
      <c r="AF777" s="95">
        <v>894343.82695770299</v>
      </c>
      <c r="AG777" s="95">
        <v>316443.97534942598</v>
      </c>
      <c r="AH777" s="95">
        <v>0</v>
      </c>
      <c r="AI777" s="95">
        <v>772306.97878265404</v>
      </c>
      <c r="AJ777" s="95">
        <v>204976.74028205901</v>
      </c>
      <c r="AK777" s="95">
        <v>0</v>
      </c>
      <c r="AL777" s="95">
        <v>109134.757843018</v>
      </c>
      <c r="AM777" s="95">
        <v>0</v>
      </c>
      <c r="AN777" s="95">
        <v>8289878.4965820303</v>
      </c>
      <c r="AO777" s="95">
        <v>19199698.0551758</v>
      </c>
      <c r="AP777" s="95">
        <v>0</v>
      </c>
      <c r="AQ777" s="95">
        <v>2228643.4362487802</v>
      </c>
      <c r="AR777" s="95">
        <v>1417852.0138854999</v>
      </c>
      <c r="AS777" s="95">
        <v>928565.592681885</v>
      </c>
      <c r="AT777" s="95">
        <v>0</v>
      </c>
      <c r="AU777" s="95">
        <v>0</v>
      </c>
      <c r="AV777" s="95">
        <v>25732302.3271484</v>
      </c>
      <c r="AW777" s="95">
        <v>0</v>
      </c>
      <c r="AX777" s="95">
        <v>43854.317728996299</v>
      </c>
      <c r="AY777" s="95">
        <v>9121303.1364746094</v>
      </c>
      <c r="AZ777" s="95">
        <v>2843389.6506652799</v>
      </c>
      <c r="BA777" s="95">
        <v>0</v>
      </c>
      <c r="BB777" s="95">
        <v>7596571.2369384803</v>
      </c>
      <c r="BC777" s="95">
        <v>1851337.6787262</v>
      </c>
      <c r="BD777" s="95">
        <v>0</v>
      </c>
      <c r="BE777" s="95">
        <v>925538.00920105004</v>
      </c>
      <c r="BF777" s="95">
        <v>0</v>
      </c>
      <c r="BG777" s="95">
        <v>25700302.349853501</v>
      </c>
      <c r="BH777" s="95">
        <v>5529377.9846801804</v>
      </c>
      <c r="BI777" s="95">
        <v>0</v>
      </c>
      <c r="BJ777" s="95">
        <v>1047781.64511871</v>
      </c>
      <c r="BK777" s="95">
        <v>691816.517814636</v>
      </c>
      <c r="BL777" s="95">
        <v>0</v>
      </c>
      <c r="BM777" s="95">
        <v>0</v>
      </c>
      <c r="BN777" s="95">
        <v>0</v>
      </c>
      <c r="BO777" s="95">
        <v>0</v>
      </c>
      <c r="BP777" s="95">
        <v>0</v>
      </c>
      <c r="BQ777" s="95">
        <v>0</v>
      </c>
      <c r="BR777" s="95">
        <v>3040871.1967468299</v>
      </c>
      <c r="BS777" s="95">
        <v>1070615.0432128899</v>
      </c>
      <c r="BT777" s="95">
        <v>0</v>
      </c>
      <c r="BU777" s="95">
        <v>1476870.49998474</v>
      </c>
      <c r="BV777" s="95">
        <v>1042796.45820618</v>
      </c>
      <c r="BW777" s="95">
        <v>0</v>
      </c>
      <c r="BX777" s="95">
        <v>195628.83927345299</v>
      </c>
      <c r="BY777" s="95">
        <v>0</v>
      </c>
      <c r="BZ777" s="95">
        <v>0</v>
      </c>
      <c r="CA777" s="95">
        <v>43908.189428329497</v>
      </c>
      <c r="CB777" s="95">
        <v>2185429.8039245601</v>
      </c>
      <c r="CC777" s="95">
        <v>21307292.091552701</v>
      </c>
      <c r="CD777" s="95">
        <v>6575996.2771606399</v>
      </c>
      <c r="CE777" s="95">
        <v>827.42416949570202</v>
      </c>
      <c r="CF777" s="95">
        <v>109526.654201508</v>
      </c>
      <c r="CG777" s="95">
        <v>928875.19274139404</v>
      </c>
      <c r="CH777" s="95">
        <v>0</v>
      </c>
      <c r="CI777" s="95">
        <v>44736.736799716899</v>
      </c>
      <c r="CJ777" s="95">
        <v>2293932.5519103999</v>
      </c>
      <c r="CK777" s="95">
        <v>22226327.287597701</v>
      </c>
      <c r="CL777" s="95">
        <v>6765479.1759643601</v>
      </c>
      <c r="CM777" s="160">
        <v>71342.718670845003</v>
      </c>
      <c r="CN777" s="160">
        <v>10578233.047973599</v>
      </c>
      <c r="CO777" s="160">
        <v>47750409.979980499</v>
      </c>
      <c r="CP777" s="95">
        <v>6765479.1759643601</v>
      </c>
      <c r="CQ777" s="95">
        <v>0</v>
      </c>
      <c r="CR777" s="95">
        <v>0</v>
      </c>
      <c r="CS777" s="95">
        <v>0</v>
      </c>
      <c r="CT777" s="95">
        <v>0</v>
      </c>
      <c r="CU777" s="161">
        <v>2294956.4581260681</v>
      </c>
      <c r="CV777" s="161">
        <v>22236167.284294095</v>
      </c>
    </row>
    <row r="778" spans="1:100" x14ac:dyDescent="0.2">
      <c r="A778" s="94" t="s">
        <v>62</v>
      </c>
      <c r="B778" s="96">
        <v>42614</v>
      </c>
      <c r="C778" s="95">
        <v>39779.119375228896</v>
      </c>
      <c r="D778" s="95">
        <v>0</v>
      </c>
      <c r="E778" s="95">
        <v>3997.3478254079801</v>
      </c>
      <c r="F778" s="95">
        <v>3134.1161786019802</v>
      </c>
      <c r="G778" s="95">
        <v>840.51626151800201</v>
      </c>
      <c r="H778" s="95">
        <v>0</v>
      </c>
      <c r="I778" s="95">
        <v>0</v>
      </c>
      <c r="J778" s="95">
        <v>26505.825724601698</v>
      </c>
      <c r="K778" s="95">
        <v>0</v>
      </c>
      <c r="L778" s="95">
        <v>83.312353791668997</v>
      </c>
      <c r="M778" s="95">
        <v>19915.227509260199</v>
      </c>
      <c r="N778" s="95">
        <v>3047.1171326339199</v>
      </c>
      <c r="O778" s="95">
        <v>0</v>
      </c>
      <c r="P778" s="95">
        <v>18663.9992580414</v>
      </c>
      <c r="Q778" s="95">
        <v>2079.1717915833001</v>
      </c>
      <c r="R778" s="95">
        <v>0</v>
      </c>
      <c r="S778" s="95">
        <v>839.24865035712696</v>
      </c>
      <c r="T778" s="95">
        <v>0</v>
      </c>
      <c r="U778" s="95">
        <v>26511.215399503701</v>
      </c>
      <c r="V778" s="95">
        <v>1938677.4722595201</v>
      </c>
      <c r="W778" s="95">
        <v>0</v>
      </c>
      <c r="X778" s="95">
        <v>249250.151891708</v>
      </c>
      <c r="Y778" s="95">
        <v>162355.525455475</v>
      </c>
      <c r="Z778" s="95">
        <v>110657.326404572</v>
      </c>
      <c r="AA778" s="95">
        <v>0</v>
      </c>
      <c r="AB778" s="95">
        <v>0</v>
      </c>
      <c r="AC778" s="95">
        <v>8249548.4458007803</v>
      </c>
      <c r="AD778" s="95">
        <v>0</v>
      </c>
      <c r="AE778" s="95">
        <v>7400.4426771998396</v>
      </c>
      <c r="AF778" s="95">
        <v>902220.15470123303</v>
      </c>
      <c r="AG778" s="95">
        <v>310838.72740554798</v>
      </c>
      <c r="AH778" s="95">
        <v>0</v>
      </c>
      <c r="AI778" s="95">
        <v>764557.345909119</v>
      </c>
      <c r="AJ778" s="95">
        <v>200697.97089576701</v>
      </c>
      <c r="AK778" s="95">
        <v>0</v>
      </c>
      <c r="AL778" s="95">
        <v>110456.56378364599</v>
      </c>
      <c r="AM778" s="95">
        <v>0</v>
      </c>
      <c r="AN778" s="95">
        <v>8259467.2420654297</v>
      </c>
      <c r="AO778" s="95">
        <v>19261943.3369141</v>
      </c>
      <c r="AP778" s="95">
        <v>0</v>
      </c>
      <c r="AQ778" s="95">
        <v>2215323.0249633798</v>
      </c>
      <c r="AR778" s="95">
        <v>1408224.4689483601</v>
      </c>
      <c r="AS778" s="95">
        <v>934026.52521514904</v>
      </c>
      <c r="AT778" s="95">
        <v>0</v>
      </c>
      <c r="AU778" s="95">
        <v>0</v>
      </c>
      <c r="AV778" s="95">
        <v>25649243.630371101</v>
      </c>
      <c r="AW778" s="95">
        <v>0</v>
      </c>
      <c r="AX778" s="95">
        <v>55626.624094009399</v>
      </c>
      <c r="AY778" s="95">
        <v>9155646.97192383</v>
      </c>
      <c r="AZ778" s="95">
        <v>2818857.78411865</v>
      </c>
      <c r="BA778" s="95">
        <v>0</v>
      </c>
      <c r="BB778" s="95">
        <v>7591575.6831054697</v>
      </c>
      <c r="BC778" s="95">
        <v>1831500.93309021</v>
      </c>
      <c r="BD778" s="95">
        <v>0</v>
      </c>
      <c r="BE778" s="95">
        <v>931393.41246795701</v>
      </c>
      <c r="BF778" s="95">
        <v>0</v>
      </c>
      <c r="BG778" s="95">
        <v>25643851.473632801</v>
      </c>
      <c r="BH778" s="95">
        <v>5490352.2960205097</v>
      </c>
      <c r="BI778" s="95">
        <v>0</v>
      </c>
      <c r="BJ778" s="95">
        <v>1029706.86140442</v>
      </c>
      <c r="BK778" s="95">
        <v>685152.32496643101</v>
      </c>
      <c r="BL778" s="95">
        <v>0</v>
      </c>
      <c r="BM778" s="95">
        <v>0</v>
      </c>
      <c r="BN778" s="95">
        <v>0</v>
      </c>
      <c r="BO778" s="95">
        <v>0</v>
      </c>
      <c r="BP778" s="95">
        <v>0</v>
      </c>
      <c r="BQ778" s="95">
        <v>0</v>
      </c>
      <c r="BR778" s="95">
        <v>3053255.4744873</v>
      </c>
      <c r="BS778" s="95">
        <v>1062036.62986755</v>
      </c>
      <c r="BT778" s="95">
        <v>0</v>
      </c>
      <c r="BU778" s="95">
        <v>1249974.33999634</v>
      </c>
      <c r="BV778" s="95">
        <v>1032957.25585938</v>
      </c>
      <c r="BW778" s="95">
        <v>0</v>
      </c>
      <c r="BX778" s="95">
        <v>174597.579360962</v>
      </c>
      <c r="BY778" s="95">
        <v>0</v>
      </c>
      <c r="BZ778" s="95">
        <v>0</v>
      </c>
      <c r="CA778" s="95">
        <v>43793.211997985803</v>
      </c>
      <c r="CB778" s="95">
        <v>2188864.14422607</v>
      </c>
      <c r="CC778" s="95">
        <v>21572532.197753899</v>
      </c>
      <c r="CD778" s="95">
        <v>6520167.1422729502</v>
      </c>
      <c r="CE778" s="95">
        <v>841.41895142197598</v>
      </c>
      <c r="CF778" s="95">
        <v>110814.47038268999</v>
      </c>
      <c r="CG778" s="95">
        <v>933130.11888122605</v>
      </c>
      <c r="CH778" s="95">
        <v>0</v>
      </c>
      <c r="CI778" s="95">
        <v>44634.622302055403</v>
      </c>
      <c r="CJ778" s="95">
        <v>2300654.1826782199</v>
      </c>
      <c r="CK778" s="95">
        <v>22512683.862304699</v>
      </c>
      <c r="CL778" s="95">
        <v>6709889.09912109</v>
      </c>
      <c r="CM778" s="160">
        <v>71035.343265533404</v>
      </c>
      <c r="CN778" s="160">
        <v>10562974.8082275</v>
      </c>
      <c r="CO778" s="160">
        <v>48465299.248046897</v>
      </c>
      <c r="CP778" s="95">
        <v>6709889.09912109</v>
      </c>
      <c r="CQ778" s="95">
        <v>0</v>
      </c>
      <c r="CR778" s="95">
        <v>0</v>
      </c>
      <c r="CS778" s="95">
        <v>0</v>
      </c>
      <c r="CT778" s="95">
        <v>0</v>
      </c>
      <c r="CU778" s="161">
        <v>2299678.61460876</v>
      </c>
      <c r="CV778" s="161">
        <v>22505662.316635124</v>
      </c>
    </row>
    <row r="779" spans="1:100" x14ac:dyDescent="0.2">
      <c r="A779" s="94" t="s">
        <v>62</v>
      </c>
      <c r="B779" s="96">
        <v>42705</v>
      </c>
      <c r="C779" s="95">
        <v>39621.550990581498</v>
      </c>
      <c r="D779" s="95">
        <v>0</v>
      </c>
      <c r="E779" s="95">
        <v>3916.7547506689998</v>
      </c>
      <c r="F779" s="95">
        <v>3086.19443303347</v>
      </c>
      <c r="G779" s="95">
        <v>863.47675426304295</v>
      </c>
      <c r="H779" s="95">
        <v>0</v>
      </c>
      <c r="I779" s="95">
        <v>0</v>
      </c>
      <c r="J779" s="95">
        <v>26356.531451463699</v>
      </c>
      <c r="K779" s="95">
        <v>0</v>
      </c>
      <c r="L779" s="95">
        <v>71.908886127173901</v>
      </c>
      <c r="M779" s="95">
        <v>19899.627518415498</v>
      </c>
      <c r="N779" s="95">
        <v>3028.5886415541199</v>
      </c>
      <c r="O779" s="95">
        <v>0</v>
      </c>
      <c r="P779" s="95">
        <v>18499.559690713901</v>
      </c>
      <c r="Q779" s="95">
        <v>2047.6408073157099</v>
      </c>
      <c r="R779" s="95">
        <v>0</v>
      </c>
      <c r="S779" s="95">
        <v>860.90725358575605</v>
      </c>
      <c r="T779" s="95">
        <v>0</v>
      </c>
      <c r="U779" s="95">
        <v>26353.799749136</v>
      </c>
      <c r="V779" s="95">
        <v>1906856.26687622</v>
      </c>
      <c r="W779" s="95">
        <v>0</v>
      </c>
      <c r="X779" s="95">
        <v>241863.744274139</v>
      </c>
      <c r="Y779" s="95">
        <v>157287.02640533401</v>
      </c>
      <c r="Z779" s="95">
        <v>110019.09402370499</v>
      </c>
      <c r="AA779" s="95">
        <v>0</v>
      </c>
      <c r="AB779" s="95">
        <v>0</v>
      </c>
      <c r="AC779" s="95">
        <v>8159265.5446777297</v>
      </c>
      <c r="AD779" s="95">
        <v>0</v>
      </c>
      <c r="AE779" s="95">
        <v>5199.3144097924196</v>
      </c>
      <c r="AF779" s="95">
        <v>885159.971534729</v>
      </c>
      <c r="AG779" s="95">
        <v>308099.15025329601</v>
      </c>
      <c r="AH779" s="95">
        <v>0</v>
      </c>
      <c r="AI779" s="95">
        <v>742461.55377197301</v>
      </c>
      <c r="AJ779" s="95">
        <v>200588.79414749099</v>
      </c>
      <c r="AK779" s="95">
        <v>0</v>
      </c>
      <c r="AL779" s="95">
        <v>109663.22782802601</v>
      </c>
      <c r="AM779" s="95">
        <v>0</v>
      </c>
      <c r="AN779" s="95">
        <v>8189986.1856079102</v>
      </c>
      <c r="AO779" s="95">
        <v>18988455.493408199</v>
      </c>
      <c r="AP779" s="95">
        <v>0</v>
      </c>
      <c r="AQ779" s="95">
        <v>2139668.1148376502</v>
      </c>
      <c r="AR779" s="95">
        <v>1354109.4220581099</v>
      </c>
      <c r="AS779" s="95">
        <v>934708.64093017601</v>
      </c>
      <c r="AT779" s="95">
        <v>0</v>
      </c>
      <c r="AU779" s="95">
        <v>0</v>
      </c>
      <c r="AV779" s="95">
        <v>25487774.346191399</v>
      </c>
      <c r="AW779" s="95">
        <v>0</v>
      </c>
      <c r="AX779" s="95">
        <v>36658.2853593826</v>
      </c>
      <c r="AY779" s="95">
        <v>9042973.5789794903</v>
      </c>
      <c r="AZ779" s="95">
        <v>2799387.1337890602</v>
      </c>
      <c r="BA779" s="95">
        <v>0</v>
      </c>
      <c r="BB779" s="95">
        <v>7400204.7450561495</v>
      </c>
      <c r="BC779" s="95">
        <v>1826762.89624023</v>
      </c>
      <c r="BD779" s="95">
        <v>0</v>
      </c>
      <c r="BE779" s="95">
        <v>932233.329872131</v>
      </c>
      <c r="BF779" s="95">
        <v>0</v>
      </c>
      <c r="BG779" s="95">
        <v>25505245.119140599</v>
      </c>
      <c r="BH779" s="95">
        <v>5465187.9863891602</v>
      </c>
      <c r="BI779" s="95">
        <v>0</v>
      </c>
      <c r="BJ779" s="95">
        <v>1015495.69471741</v>
      </c>
      <c r="BK779" s="95">
        <v>662637.10303497303</v>
      </c>
      <c r="BL779" s="95">
        <v>0</v>
      </c>
      <c r="BM779" s="95">
        <v>0</v>
      </c>
      <c r="BN779" s="95">
        <v>0</v>
      </c>
      <c r="BO779" s="95">
        <v>0</v>
      </c>
      <c r="BP779" s="95">
        <v>0</v>
      </c>
      <c r="BQ779" s="95">
        <v>0</v>
      </c>
      <c r="BR779" s="95">
        <v>3015783.79605103</v>
      </c>
      <c r="BS779" s="95">
        <v>1054822.91075134</v>
      </c>
      <c r="BT779" s="95">
        <v>0</v>
      </c>
      <c r="BU779" s="95">
        <v>1400162.5799865699</v>
      </c>
      <c r="BV779" s="95">
        <v>1038245.74693298</v>
      </c>
      <c r="BW779" s="95">
        <v>0</v>
      </c>
      <c r="BX779" s="95">
        <v>192858.36929321301</v>
      </c>
      <c r="BY779" s="95">
        <v>0</v>
      </c>
      <c r="BZ779" s="95">
        <v>0</v>
      </c>
      <c r="CA779" s="95">
        <v>43544.701291561098</v>
      </c>
      <c r="CB779" s="95">
        <v>2147411.0385131799</v>
      </c>
      <c r="CC779" s="95">
        <v>21162353.239502002</v>
      </c>
      <c r="CD779" s="95">
        <v>6460359.6940917997</v>
      </c>
      <c r="CE779" s="95">
        <v>862.98742678016401</v>
      </c>
      <c r="CF779" s="95">
        <v>109986.10651397701</v>
      </c>
      <c r="CG779" s="95">
        <v>934678.82032012905</v>
      </c>
      <c r="CH779" s="95">
        <v>0</v>
      </c>
      <c r="CI779" s="95">
        <v>44404.097916126302</v>
      </c>
      <c r="CJ779" s="95">
        <v>2257496.4596252399</v>
      </c>
      <c r="CK779" s="95">
        <v>22105418.872558601</v>
      </c>
      <c r="CL779" s="95">
        <v>6651992.4998779297</v>
      </c>
      <c r="CM779" s="160">
        <v>70643.634304046602</v>
      </c>
      <c r="CN779" s="160">
        <v>10450517.4918213</v>
      </c>
      <c r="CO779" s="160">
        <v>47669271.004882798</v>
      </c>
      <c r="CP779" s="95">
        <v>6651992.4998779297</v>
      </c>
      <c r="CQ779" s="95">
        <v>0</v>
      </c>
      <c r="CR779" s="95">
        <v>0</v>
      </c>
      <c r="CS779" s="95">
        <v>0</v>
      </c>
      <c r="CT779" s="95">
        <v>0</v>
      </c>
      <c r="CU779" s="161">
        <v>2257397.1450271569</v>
      </c>
      <c r="CV779" s="161">
        <v>22097032.059822131</v>
      </c>
    </row>
    <row r="780" spans="1:100" x14ac:dyDescent="0.2">
      <c r="A780" s="94" t="s">
        <v>62</v>
      </c>
      <c r="B780" s="96">
        <v>42795</v>
      </c>
      <c r="C780" s="95">
        <v>39639.971624851198</v>
      </c>
      <c r="D780" s="95">
        <v>0</v>
      </c>
      <c r="E780" s="95">
        <v>3894.4175556898099</v>
      </c>
      <c r="F780" s="95">
        <v>3050.3811288177999</v>
      </c>
      <c r="G780" s="95">
        <v>864.70651173591602</v>
      </c>
      <c r="H780" s="95">
        <v>0</v>
      </c>
      <c r="I780" s="95">
        <v>0</v>
      </c>
      <c r="J780" s="95">
        <v>26217.880436658899</v>
      </c>
      <c r="K780" s="95">
        <v>0</v>
      </c>
      <c r="L780" s="95">
        <v>68.408952060155599</v>
      </c>
      <c r="M780" s="95">
        <v>19911.3449273109</v>
      </c>
      <c r="N780" s="95">
        <v>2981.5119024217101</v>
      </c>
      <c r="O780" s="95">
        <v>0</v>
      </c>
      <c r="P780" s="95">
        <v>18506.633560419101</v>
      </c>
      <c r="Q780" s="95">
        <v>2035.98518803716</v>
      </c>
      <c r="R780" s="95">
        <v>0</v>
      </c>
      <c r="S780" s="95">
        <v>861.80716999620199</v>
      </c>
      <c r="T780" s="95">
        <v>0</v>
      </c>
      <c r="U780" s="95">
        <v>26222.617529630701</v>
      </c>
      <c r="V780" s="95">
        <v>1912282.40950012</v>
      </c>
      <c r="W780" s="95">
        <v>0</v>
      </c>
      <c r="X780" s="95">
        <v>240037.36956596401</v>
      </c>
      <c r="Y780" s="95">
        <v>155477.53710556001</v>
      </c>
      <c r="Z780" s="95">
        <v>113200.347143173</v>
      </c>
      <c r="AA780" s="95">
        <v>0</v>
      </c>
      <c r="AB780" s="95">
        <v>0</v>
      </c>
      <c r="AC780" s="95">
        <v>8170708.7788696298</v>
      </c>
      <c r="AD780" s="95">
        <v>0</v>
      </c>
      <c r="AE780" s="95">
        <v>5556.6628744602203</v>
      </c>
      <c r="AF780" s="95">
        <v>880568.15418243397</v>
      </c>
      <c r="AG780" s="95">
        <v>305342.51338195801</v>
      </c>
      <c r="AH780" s="95">
        <v>0</v>
      </c>
      <c r="AI780" s="95">
        <v>764181.96378326404</v>
      </c>
      <c r="AJ780" s="95">
        <v>205257.48877716099</v>
      </c>
      <c r="AK780" s="95">
        <v>0</v>
      </c>
      <c r="AL780" s="95">
        <v>112551.741969109</v>
      </c>
      <c r="AM780" s="95">
        <v>0</v>
      </c>
      <c r="AN780" s="95">
        <v>8141383.5765991202</v>
      </c>
      <c r="AO780" s="95">
        <v>19267642.6005859</v>
      </c>
      <c r="AP780" s="95">
        <v>0</v>
      </c>
      <c r="AQ780" s="95">
        <v>2097461.13000488</v>
      </c>
      <c r="AR780" s="95">
        <v>1317803.0735015899</v>
      </c>
      <c r="AS780" s="95">
        <v>968344.37215423596</v>
      </c>
      <c r="AT780" s="95">
        <v>0</v>
      </c>
      <c r="AU780" s="95">
        <v>0</v>
      </c>
      <c r="AV780" s="95">
        <v>25541101.8518066</v>
      </c>
      <c r="AW780" s="95">
        <v>0</v>
      </c>
      <c r="AX780" s="95">
        <v>36957.334919452704</v>
      </c>
      <c r="AY780" s="95">
        <v>9065341.45947266</v>
      </c>
      <c r="AZ780" s="95">
        <v>2795476.2145690899</v>
      </c>
      <c r="BA780" s="95">
        <v>0</v>
      </c>
      <c r="BB780" s="95">
        <v>7661441.11291504</v>
      </c>
      <c r="BC780" s="95">
        <v>1863379.4932708701</v>
      </c>
      <c r="BD780" s="95">
        <v>0</v>
      </c>
      <c r="BE780" s="95">
        <v>963520.76182556199</v>
      </c>
      <c r="BF780" s="95">
        <v>0</v>
      </c>
      <c r="BG780" s="95">
        <v>25515760.4838867</v>
      </c>
      <c r="BH780" s="95">
        <v>5549904.2282104502</v>
      </c>
      <c r="BI780" s="95">
        <v>0</v>
      </c>
      <c r="BJ780" s="95">
        <v>1000926.85708618</v>
      </c>
      <c r="BK780" s="95">
        <v>650085.97957611096</v>
      </c>
      <c r="BL780" s="95">
        <v>0</v>
      </c>
      <c r="BM780" s="95">
        <v>0</v>
      </c>
      <c r="BN780" s="95">
        <v>0</v>
      </c>
      <c r="BO780" s="95">
        <v>0</v>
      </c>
      <c r="BP780" s="95">
        <v>0</v>
      </c>
      <c r="BQ780" s="95">
        <v>0</v>
      </c>
      <c r="BR780" s="95">
        <v>3035271.8048706101</v>
      </c>
      <c r="BS780" s="95">
        <v>1051235.7579956099</v>
      </c>
      <c r="BT780" s="95">
        <v>0</v>
      </c>
      <c r="BU780" s="95">
        <v>1420647.2599792499</v>
      </c>
      <c r="BV780" s="95">
        <v>1054975.08499146</v>
      </c>
      <c r="BW780" s="95">
        <v>0</v>
      </c>
      <c r="BX780" s="95">
        <v>203184.70925331101</v>
      </c>
      <c r="BY780" s="95">
        <v>0</v>
      </c>
      <c r="BZ780" s="95">
        <v>0</v>
      </c>
      <c r="CA780" s="95">
        <v>43495.417906284303</v>
      </c>
      <c r="CB780" s="95">
        <v>2151718.9180602999</v>
      </c>
      <c r="CC780" s="95">
        <v>21323288.759765599</v>
      </c>
      <c r="CD780" s="95">
        <v>6574145.7058105497</v>
      </c>
      <c r="CE780" s="95">
        <v>864.35128466039896</v>
      </c>
      <c r="CF780" s="95">
        <v>113117.96650886501</v>
      </c>
      <c r="CG780" s="95">
        <v>968878.36974334705</v>
      </c>
      <c r="CH780" s="95">
        <v>0</v>
      </c>
      <c r="CI780" s="95">
        <v>44361.907420158401</v>
      </c>
      <c r="CJ780" s="95">
        <v>2264099.6325683598</v>
      </c>
      <c r="CK780" s="95">
        <v>22285237.670166001</v>
      </c>
      <c r="CL780" s="95">
        <v>6771566.6992797898</v>
      </c>
      <c r="CM780" s="160">
        <v>70470.3711977005</v>
      </c>
      <c r="CN780" s="160">
        <v>10402505.5616455</v>
      </c>
      <c r="CO780" s="160">
        <v>47711056.2978516</v>
      </c>
      <c r="CP780" s="95">
        <v>6771566.6992797898</v>
      </c>
      <c r="CQ780" s="95">
        <v>0</v>
      </c>
      <c r="CR780" s="95">
        <v>0</v>
      </c>
      <c r="CS780" s="95">
        <v>0</v>
      </c>
      <c r="CT780" s="95">
        <v>0</v>
      </c>
      <c r="CU780" s="161">
        <v>2264836.8845691648</v>
      </c>
      <c r="CV780" s="161">
        <v>22292167.129508946</v>
      </c>
    </row>
    <row r="781" spans="1:100" x14ac:dyDescent="0.2">
      <c r="A781" s="94" t="s">
        <v>62</v>
      </c>
      <c r="B781" s="96">
        <v>42887</v>
      </c>
      <c r="C781" s="95">
        <v>39277.044211864501</v>
      </c>
      <c r="D781" s="95">
        <v>0</v>
      </c>
      <c r="E781" s="95">
        <v>3692.1431036293502</v>
      </c>
      <c r="F781" s="95">
        <v>2884.6276196539402</v>
      </c>
      <c r="G781" s="95">
        <v>883.29261634498801</v>
      </c>
      <c r="H781" s="95">
        <v>0</v>
      </c>
      <c r="I781" s="95">
        <v>0</v>
      </c>
      <c r="J781" s="95">
        <v>26061.907853364901</v>
      </c>
      <c r="K781" s="95">
        <v>0</v>
      </c>
      <c r="L781" s="95">
        <v>64.712517840787797</v>
      </c>
      <c r="M781" s="95">
        <v>19695.608187675502</v>
      </c>
      <c r="N781" s="95">
        <v>2971.5811842382</v>
      </c>
      <c r="O781" s="95">
        <v>0</v>
      </c>
      <c r="P781" s="95">
        <v>18245.0080602169</v>
      </c>
      <c r="Q781" s="95">
        <v>2011.97510640323</v>
      </c>
      <c r="R781" s="95">
        <v>0</v>
      </c>
      <c r="S781" s="95">
        <v>880.15147697925602</v>
      </c>
      <c r="T781" s="95">
        <v>0</v>
      </c>
      <c r="U781" s="95">
        <v>26065.916699409499</v>
      </c>
      <c r="V781" s="95">
        <v>1899410.5757446301</v>
      </c>
      <c r="W781" s="95">
        <v>0</v>
      </c>
      <c r="X781" s="95">
        <v>226055.229139328</v>
      </c>
      <c r="Y781" s="95">
        <v>144113.703569412</v>
      </c>
      <c r="Z781" s="95">
        <v>112010.57934379599</v>
      </c>
      <c r="AA781" s="95">
        <v>0</v>
      </c>
      <c r="AB781" s="95">
        <v>0</v>
      </c>
      <c r="AC781" s="95">
        <v>8035296.29760742</v>
      </c>
      <c r="AD781" s="95">
        <v>0</v>
      </c>
      <c r="AE781" s="95">
        <v>4443.0141314268103</v>
      </c>
      <c r="AF781" s="95">
        <v>869262.29228210403</v>
      </c>
      <c r="AG781" s="95">
        <v>303638.30139923102</v>
      </c>
      <c r="AH781" s="95">
        <v>0</v>
      </c>
      <c r="AI781" s="95">
        <v>741159.21534729004</v>
      </c>
      <c r="AJ781" s="95">
        <v>202811.96284294099</v>
      </c>
      <c r="AK781" s="95">
        <v>0</v>
      </c>
      <c r="AL781" s="95">
        <v>111568.93704700501</v>
      </c>
      <c r="AM781" s="95">
        <v>0</v>
      </c>
      <c r="AN781" s="95">
        <v>8062917.40808105</v>
      </c>
      <c r="AO781" s="95">
        <v>19169809.856689502</v>
      </c>
      <c r="AP781" s="95">
        <v>0</v>
      </c>
      <c r="AQ781" s="95">
        <v>2015558.15057373</v>
      </c>
      <c r="AR781" s="95">
        <v>1229329.4848938</v>
      </c>
      <c r="AS781" s="95">
        <v>957059.40288543701</v>
      </c>
      <c r="AT781" s="95">
        <v>0</v>
      </c>
      <c r="AU781" s="95">
        <v>0</v>
      </c>
      <c r="AV781" s="95">
        <v>25321471.412597701</v>
      </c>
      <c r="AW781" s="95">
        <v>0</v>
      </c>
      <c r="AX781" s="95">
        <v>33985.471808433504</v>
      </c>
      <c r="AY781" s="95">
        <v>8970357.6658935491</v>
      </c>
      <c r="AZ781" s="95">
        <v>2788313.6612853999</v>
      </c>
      <c r="BA781" s="95">
        <v>0</v>
      </c>
      <c r="BB781" s="95">
        <v>7461983.4136352502</v>
      </c>
      <c r="BC781" s="95">
        <v>1872511.06420898</v>
      </c>
      <c r="BD781" s="95">
        <v>0</v>
      </c>
      <c r="BE781" s="95">
        <v>953892.82579803502</v>
      </c>
      <c r="BF781" s="95">
        <v>0</v>
      </c>
      <c r="BG781" s="95">
        <v>25335256.3046875</v>
      </c>
      <c r="BH781" s="95">
        <v>5473184.0439453097</v>
      </c>
      <c r="BI781" s="95">
        <v>0</v>
      </c>
      <c r="BJ781" s="95">
        <v>969801.31713867199</v>
      </c>
      <c r="BK781" s="95">
        <v>615327.19757080101</v>
      </c>
      <c r="BL781" s="95">
        <v>0</v>
      </c>
      <c r="BM781" s="95">
        <v>0</v>
      </c>
      <c r="BN781" s="95">
        <v>0</v>
      </c>
      <c r="BO781" s="95">
        <v>0</v>
      </c>
      <c r="BP781" s="95">
        <v>0</v>
      </c>
      <c r="BQ781" s="95">
        <v>0</v>
      </c>
      <c r="BR781" s="95">
        <v>3006894.9682617201</v>
      </c>
      <c r="BS781" s="95">
        <v>1049354.7316284201</v>
      </c>
      <c r="BT781" s="95">
        <v>0</v>
      </c>
      <c r="BU781" s="95">
        <v>1416349.92999268</v>
      </c>
      <c r="BV781" s="95">
        <v>1055351.48922729</v>
      </c>
      <c r="BW781" s="95">
        <v>0</v>
      </c>
      <c r="BX781" s="95">
        <v>200613.159261703</v>
      </c>
      <c r="BY781" s="95">
        <v>0</v>
      </c>
      <c r="BZ781" s="95">
        <v>0</v>
      </c>
      <c r="CA781" s="95">
        <v>42984.839105606101</v>
      </c>
      <c r="CB781" s="95">
        <v>2126641.1958923298</v>
      </c>
      <c r="CC781" s="95">
        <v>21218941.841064502</v>
      </c>
      <c r="CD781" s="95">
        <v>6444359.0330200205</v>
      </c>
      <c r="CE781" s="95">
        <v>883.00267575681198</v>
      </c>
      <c r="CF781" s="95">
        <v>111938.576698303</v>
      </c>
      <c r="CG781" s="95">
        <v>957620.11632537795</v>
      </c>
      <c r="CH781" s="95">
        <v>0</v>
      </c>
      <c r="CI781" s="95">
        <v>43868.337723255201</v>
      </c>
      <c r="CJ781" s="95">
        <v>2239263.8761291499</v>
      </c>
      <c r="CK781" s="95">
        <v>22179785.982666001</v>
      </c>
      <c r="CL781" s="95">
        <v>6638628.6224365197</v>
      </c>
      <c r="CM781" s="160">
        <v>69839.089837074294</v>
      </c>
      <c r="CN781" s="160">
        <v>10298500.423950201</v>
      </c>
      <c r="CO781" s="160">
        <v>47685991.550292999</v>
      </c>
      <c r="CP781" s="95">
        <v>6638628.6224365197</v>
      </c>
      <c r="CQ781" s="95">
        <v>0</v>
      </c>
      <c r="CR781" s="95">
        <v>0</v>
      </c>
      <c r="CS781" s="95">
        <v>0</v>
      </c>
      <c r="CT781" s="95">
        <v>0</v>
      </c>
      <c r="CU781" s="161">
        <v>2238579.772590633</v>
      </c>
      <c r="CV781" s="161">
        <v>22176561.95738988</v>
      </c>
    </row>
    <row r="782" spans="1:100" x14ac:dyDescent="0.2">
      <c r="A782" s="94" t="s">
        <v>62</v>
      </c>
      <c r="B782" s="96">
        <v>42979</v>
      </c>
      <c r="C782" s="95">
        <v>39269.245906352997</v>
      </c>
      <c r="D782" s="95">
        <v>0</v>
      </c>
      <c r="E782" s="95">
        <v>3635.5509371757498</v>
      </c>
      <c r="F782" s="95">
        <v>2857.7488707900002</v>
      </c>
      <c r="G782" s="95">
        <v>883.85510014742601</v>
      </c>
      <c r="H782" s="95">
        <v>0</v>
      </c>
      <c r="I782" s="95">
        <v>0</v>
      </c>
      <c r="J782" s="95">
        <v>25895.579983472799</v>
      </c>
      <c r="K782" s="95">
        <v>0</v>
      </c>
      <c r="L782" s="95">
        <v>78.149251428432805</v>
      </c>
      <c r="M782" s="95">
        <v>19706.1546905041</v>
      </c>
      <c r="N782" s="95">
        <v>2940.0472589135202</v>
      </c>
      <c r="O782" s="95">
        <v>0</v>
      </c>
      <c r="P782" s="95">
        <v>18207.760657548901</v>
      </c>
      <c r="Q782" s="95">
        <v>1968.73197489977</v>
      </c>
      <c r="R782" s="95">
        <v>0</v>
      </c>
      <c r="S782" s="95">
        <v>883.97246268391598</v>
      </c>
      <c r="T782" s="95">
        <v>0</v>
      </c>
      <c r="U782" s="95">
        <v>25901.082078695301</v>
      </c>
      <c r="V782" s="95">
        <v>1890154.2450103799</v>
      </c>
      <c r="W782" s="95">
        <v>0</v>
      </c>
      <c r="X782" s="95">
        <v>222961.60568427999</v>
      </c>
      <c r="Y782" s="95">
        <v>142960.608421326</v>
      </c>
      <c r="Z782" s="95">
        <v>112961.778343201</v>
      </c>
      <c r="AA782" s="95">
        <v>0</v>
      </c>
      <c r="AB782" s="95">
        <v>0</v>
      </c>
      <c r="AC782" s="95">
        <v>7959306.6817016602</v>
      </c>
      <c r="AD782" s="95">
        <v>0</v>
      </c>
      <c r="AE782" s="95">
        <v>5336.5276069045103</v>
      </c>
      <c r="AF782" s="95">
        <v>863780.18512725795</v>
      </c>
      <c r="AG782" s="95">
        <v>299909.255470276</v>
      </c>
      <c r="AH782" s="95">
        <v>0</v>
      </c>
      <c r="AI782" s="95">
        <v>731144.97395324695</v>
      </c>
      <c r="AJ782" s="95">
        <v>205192.056703568</v>
      </c>
      <c r="AK782" s="95">
        <v>0</v>
      </c>
      <c r="AL782" s="95">
        <v>112915.52142906201</v>
      </c>
      <c r="AM782" s="95">
        <v>0</v>
      </c>
      <c r="AN782" s="95">
        <v>7996079.0763549795</v>
      </c>
      <c r="AO782" s="95">
        <v>19125836.774658199</v>
      </c>
      <c r="AP782" s="95">
        <v>0</v>
      </c>
      <c r="AQ782" s="95">
        <v>1972890.8661499</v>
      </c>
      <c r="AR782" s="95">
        <v>1233789.1990203899</v>
      </c>
      <c r="AS782" s="95">
        <v>970422.77407836902</v>
      </c>
      <c r="AT782" s="95">
        <v>0</v>
      </c>
      <c r="AU782" s="95">
        <v>0</v>
      </c>
      <c r="AV782" s="95">
        <v>25226397.090087902</v>
      </c>
      <c r="AW782" s="95">
        <v>0</v>
      </c>
      <c r="AX782" s="95">
        <v>41638.947422027602</v>
      </c>
      <c r="AY782" s="95">
        <v>8967488.25146484</v>
      </c>
      <c r="AZ782" s="95">
        <v>2775292.6551208501</v>
      </c>
      <c r="BA782" s="95">
        <v>0</v>
      </c>
      <c r="BB782" s="95">
        <v>7405131.0713501005</v>
      </c>
      <c r="BC782" s="95">
        <v>1893738.5714569101</v>
      </c>
      <c r="BD782" s="95">
        <v>0</v>
      </c>
      <c r="BE782" s="95">
        <v>968591.700523376</v>
      </c>
      <c r="BF782" s="95">
        <v>0</v>
      </c>
      <c r="BG782" s="95">
        <v>25220122.2885742</v>
      </c>
      <c r="BH782" s="95">
        <v>5465116.5201415997</v>
      </c>
      <c r="BI782" s="95">
        <v>0</v>
      </c>
      <c r="BJ782" s="95">
        <v>952853.05633544899</v>
      </c>
      <c r="BK782" s="95">
        <v>610102.62436676002</v>
      </c>
      <c r="BL782" s="95">
        <v>0</v>
      </c>
      <c r="BM782" s="95">
        <v>0</v>
      </c>
      <c r="BN782" s="95">
        <v>0</v>
      </c>
      <c r="BO782" s="95">
        <v>0</v>
      </c>
      <c r="BP782" s="95">
        <v>0</v>
      </c>
      <c r="BQ782" s="95">
        <v>0</v>
      </c>
      <c r="BR782" s="95">
        <v>2994522.89349365</v>
      </c>
      <c r="BS782" s="95">
        <v>1039487.01215363</v>
      </c>
      <c r="BT782" s="95">
        <v>0</v>
      </c>
      <c r="BU782" s="95">
        <v>1194120.2199859601</v>
      </c>
      <c r="BV782" s="95">
        <v>1061163.4923858601</v>
      </c>
      <c r="BW782" s="95">
        <v>0</v>
      </c>
      <c r="BX782" s="95">
        <v>179308.79935646101</v>
      </c>
      <c r="BY782" s="95">
        <v>0</v>
      </c>
      <c r="BZ782" s="95">
        <v>0</v>
      </c>
      <c r="CA782" s="95">
        <v>42918.954688548998</v>
      </c>
      <c r="CB782" s="95">
        <v>2113818.7551269499</v>
      </c>
      <c r="CC782" s="95">
        <v>21220862.9836426</v>
      </c>
      <c r="CD782" s="95">
        <v>6416419.9869384803</v>
      </c>
      <c r="CE782" s="95">
        <v>885.406362466514</v>
      </c>
      <c r="CF782" s="95">
        <v>113231.057460785</v>
      </c>
      <c r="CG782" s="95">
        <v>969107.203361511</v>
      </c>
      <c r="CH782" s="95">
        <v>0</v>
      </c>
      <c r="CI782" s="95">
        <v>43805.877495765701</v>
      </c>
      <c r="CJ782" s="95">
        <v>2226740.3623657199</v>
      </c>
      <c r="CK782" s="95">
        <v>22191515.657958999</v>
      </c>
      <c r="CL782" s="95">
        <v>6611705.4270629901</v>
      </c>
      <c r="CM782" s="160">
        <v>69584.222677230806</v>
      </c>
      <c r="CN782" s="160">
        <v>10227934.299316401</v>
      </c>
      <c r="CO782" s="160">
        <v>47562278.181152299</v>
      </c>
      <c r="CP782" s="95">
        <v>6611705.4270629901</v>
      </c>
      <c r="CQ782" s="95">
        <v>0</v>
      </c>
      <c r="CR782" s="95">
        <v>0</v>
      </c>
      <c r="CS782" s="95">
        <v>0</v>
      </c>
      <c r="CT782" s="95">
        <v>0</v>
      </c>
      <c r="CU782" s="161">
        <v>2227049.8125877348</v>
      </c>
      <c r="CV782" s="161">
        <v>22189970.187004112</v>
      </c>
    </row>
    <row r="783" spans="1:100" x14ac:dyDescent="0.2">
      <c r="A783" s="94" t="s">
        <v>62</v>
      </c>
      <c r="B783" s="96">
        <v>43070</v>
      </c>
      <c r="C783" s="95">
        <v>39140.057771205902</v>
      </c>
      <c r="D783" s="95">
        <v>0</v>
      </c>
      <c r="E783" s="95">
        <v>3534.4799206554899</v>
      </c>
      <c r="F783" s="95">
        <v>2776.5013974905</v>
      </c>
      <c r="G783" s="95">
        <v>895.13238682597898</v>
      </c>
      <c r="H783" s="95">
        <v>0</v>
      </c>
      <c r="I783" s="95">
        <v>0</v>
      </c>
      <c r="J783" s="95">
        <v>25621.035849571199</v>
      </c>
      <c r="K783" s="95">
        <v>0</v>
      </c>
      <c r="L783" s="95">
        <v>65.973051029257505</v>
      </c>
      <c r="M783" s="95">
        <v>19557.047952651999</v>
      </c>
      <c r="N783" s="95">
        <v>2936.4584913849799</v>
      </c>
      <c r="O783" s="95">
        <v>0</v>
      </c>
      <c r="P783" s="95">
        <v>18171.5771918297</v>
      </c>
      <c r="Q783" s="95">
        <v>1952.76377499104</v>
      </c>
      <c r="R783" s="95">
        <v>0</v>
      </c>
      <c r="S783" s="95">
        <v>891.468321159482</v>
      </c>
      <c r="T783" s="95">
        <v>0</v>
      </c>
      <c r="U783" s="95">
        <v>25615.155414342898</v>
      </c>
      <c r="V783" s="95">
        <v>1870719.4549255399</v>
      </c>
      <c r="W783" s="95">
        <v>0</v>
      </c>
      <c r="X783" s="95">
        <v>212687.05857276899</v>
      </c>
      <c r="Y783" s="95">
        <v>138735.40105056801</v>
      </c>
      <c r="Z783" s="95">
        <v>112469.178974152</v>
      </c>
      <c r="AA783" s="95">
        <v>0</v>
      </c>
      <c r="AB783" s="95">
        <v>0</v>
      </c>
      <c r="AC783" s="95">
        <v>7917885.0872192401</v>
      </c>
      <c r="AD783" s="95">
        <v>0</v>
      </c>
      <c r="AE783" s="95">
        <v>4422.1600428819702</v>
      </c>
      <c r="AF783" s="95">
        <v>851155.58147430397</v>
      </c>
      <c r="AG783" s="95">
        <v>297588.139324188</v>
      </c>
      <c r="AH783" s="95">
        <v>0</v>
      </c>
      <c r="AI783" s="95">
        <v>727280.23175811803</v>
      </c>
      <c r="AJ783" s="95">
        <v>201849.10319709801</v>
      </c>
      <c r="AK783" s="95">
        <v>0</v>
      </c>
      <c r="AL783" s="95">
        <v>112201.97237873101</v>
      </c>
      <c r="AM783" s="95">
        <v>0</v>
      </c>
      <c r="AN783" s="95">
        <v>7934471.4853515597</v>
      </c>
      <c r="AO783" s="95">
        <v>19038626.7265625</v>
      </c>
      <c r="AP783" s="95">
        <v>0</v>
      </c>
      <c r="AQ783" s="95">
        <v>1875160.96012878</v>
      </c>
      <c r="AR783" s="95">
        <v>1197319.0755920401</v>
      </c>
      <c r="AS783" s="95">
        <v>968939.00296020496</v>
      </c>
      <c r="AT783" s="95">
        <v>0</v>
      </c>
      <c r="AU783" s="95">
        <v>0</v>
      </c>
      <c r="AV783" s="95">
        <v>25157220.1162109</v>
      </c>
      <c r="AW783" s="95">
        <v>0</v>
      </c>
      <c r="AX783" s="95">
        <v>38361.318543911002</v>
      </c>
      <c r="AY783" s="95">
        <v>8879834.6246337909</v>
      </c>
      <c r="AZ783" s="95">
        <v>2776487.95620728</v>
      </c>
      <c r="BA783" s="95">
        <v>0</v>
      </c>
      <c r="BB783" s="95">
        <v>7334853.9433593797</v>
      </c>
      <c r="BC783" s="95">
        <v>1867016.8044891399</v>
      </c>
      <c r="BD783" s="95">
        <v>0</v>
      </c>
      <c r="BE783" s="95">
        <v>967162.20789337205</v>
      </c>
      <c r="BF783" s="95">
        <v>0</v>
      </c>
      <c r="BG783" s="95">
        <v>25181773.4384766</v>
      </c>
      <c r="BH783" s="95">
        <v>5478865.4274902297</v>
      </c>
      <c r="BI783" s="95">
        <v>0</v>
      </c>
      <c r="BJ783" s="95">
        <v>932914.65571594203</v>
      </c>
      <c r="BK783" s="95">
        <v>589635.133201599</v>
      </c>
      <c r="BL783" s="95">
        <v>0</v>
      </c>
      <c r="BM783" s="95">
        <v>0</v>
      </c>
      <c r="BN783" s="95">
        <v>0</v>
      </c>
      <c r="BO783" s="95">
        <v>0</v>
      </c>
      <c r="BP783" s="95">
        <v>0</v>
      </c>
      <c r="BQ783" s="95">
        <v>0</v>
      </c>
      <c r="BR783" s="95">
        <v>2977868.6759948698</v>
      </c>
      <c r="BS783" s="95">
        <v>1039205.4755859399</v>
      </c>
      <c r="BT783" s="95">
        <v>0</v>
      </c>
      <c r="BU783" s="95">
        <v>1372216.17999268</v>
      </c>
      <c r="BV783" s="95">
        <v>1056900.0618743901</v>
      </c>
      <c r="BW783" s="95">
        <v>0</v>
      </c>
      <c r="BX783" s="95">
        <v>197293.74929428101</v>
      </c>
      <c r="BY783" s="95">
        <v>0</v>
      </c>
      <c r="BZ783" s="95">
        <v>0</v>
      </c>
      <c r="CA783" s="95">
        <v>42690.739676952398</v>
      </c>
      <c r="CB783" s="95">
        <v>2084233.2658844001</v>
      </c>
      <c r="CC783" s="95">
        <v>20939514.829345699</v>
      </c>
      <c r="CD783" s="95">
        <v>6382247.4453735398</v>
      </c>
      <c r="CE783" s="95">
        <v>894.05305193364597</v>
      </c>
      <c r="CF783" s="95">
        <v>112399.817193985</v>
      </c>
      <c r="CG783" s="95">
        <v>968857.61597442604</v>
      </c>
      <c r="CH783" s="95">
        <v>0</v>
      </c>
      <c r="CI783" s="95">
        <v>43579.7344789505</v>
      </c>
      <c r="CJ783" s="95">
        <v>2196813.1689147898</v>
      </c>
      <c r="CK783" s="95">
        <v>21917790.379882801</v>
      </c>
      <c r="CL783" s="95">
        <v>6577406.0908813505</v>
      </c>
      <c r="CM783" s="160">
        <v>69066.175145149202</v>
      </c>
      <c r="CN783" s="160">
        <v>10126747.775634799</v>
      </c>
      <c r="CO783" s="160">
        <v>47216633.354492202</v>
      </c>
      <c r="CP783" s="95">
        <v>6577406.0908813505</v>
      </c>
      <c r="CQ783" s="95">
        <v>0</v>
      </c>
      <c r="CR783" s="95">
        <v>0</v>
      </c>
      <c r="CS783" s="95">
        <v>0</v>
      </c>
      <c r="CT783" s="95">
        <v>0</v>
      </c>
      <c r="CU783" s="161">
        <v>2196633.0830783853</v>
      </c>
      <c r="CV783" s="161">
        <v>21908372.445320126</v>
      </c>
    </row>
    <row r="784" spans="1:100" x14ac:dyDescent="0.2">
      <c r="A784" s="94" t="s">
        <v>62</v>
      </c>
      <c r="B784" s="96">
        <v>43160</v>
      </c>
      <c r="C784" s="95">
        <v>38642.723147869103</v>
      </c>
      <c r="D784" s="95">
        <v>0</v>
      </c>
      <c r="E784" s="95">
        <v>3481.6579515337899</v>
      </c>
      <c r="F784" s="95">
        <v>2752.8487383425199</v>
      </c>
      <c r="G784" s="95">
        <v>889.53130737692095</v>
      </c>
      <c r="H784" s="95">
        <v>0</v>
      </c>
      <c r="I784" s="95">
        <v>0</v>
      </c>
      <c r="J784" s="95">
        <v>25426.9690694809</v>
      </c>
      <c r="K784" s="95">
        <v>0</v>
      </c>
      <c r="L784" s="95">
        <v>63.352088241837897</v>
      </c>
      <c r="M784" s="95">
        <v>19305.748576641101</v>
      </c>
      <c r="N784" s="95">
        <v>2938.1340405046899</v>
      </c>
      <c r="O784" s="95">
        <v>0</v>
      </c>
      <c r="P784" s="95">
        <v>17856.2385857105</v>
      </c>
      <c r="Q784" s="95">
        <v>1914.85412283242</v>
      </c>
      <c r="R784" s="95">
        <v>0</v>
      </c>
      <c r="S784" s="95">
        <v>884.94013261049997</v>
      </c>
      <c r="T784" s="95">
        <v>0</v>
      </c>
      <c r="U784" s="95">
        <v>25429.492213964499</v>
      </c>
      <c r="V784" s="95">
        <v>1860425.69169617</v>
      </c>
      <c r="W784" s="95">
        <v>0</v>
      </c>
      <c r="X784" s="95">
        <v>200199.716222763</v>
      </c>
      <c r="Y784" s="95">
        <v>133853.96992874099</v>
      </c>
      <c r="Z784" s="95">
        <v>111576.045639038</v>
      </c>
      <c r="AA784" s="95">
        <v>0</v>
      </c>
      <c r="AB784" s="95">
        <v>0</v>
      </c>
      <c r="AC784" s="95">
        <v>7908089.9763183603</v>
      </c>
      <c r="AD784" s="95">
        <v>0</v>
      </c>
      <c r="AE784" s="95">
        <v>2969.0286811292199</v>
      </c>
      <c r="AF784" s="95">
        <v>849149.53696441697</v>
      </c>
      <c r="AG784" s="95">
        <v>295485.11945724499</v>
      </c>
      <c r="AH784" s="95">
        <v>0</v>
      </c>
      <c r="AI784" s="95">
        <v>712745.647369385</v>
      </c>
      <c r="AJ784" s="95">
        <v>202258.08057975801</v>
      </c>
      <c r="AK784" s="95">
        <v>0</v>
      </c>
      <c r="AL784" s="95">
        <v>110934.726602554</v>
      </c>
      <c r="AM784" s="95">
        <v>0</v>
      </c>
      <c r="AN784" s="95">
        <v>7902303.5625</v>
      </c>
      <c r="AO784" s="95">
        <v>19035572.368896499</v>
      </c>
      <c r="AP784" s="95">
        <v>0</v>
      </c>
      <c r="AQ784" s="95">
        <v>1798837.4524078399</v>
      </c>
      <c r="AR784" s="95">
        <v>1151892.0279846201</v>
      </c>
      <c r="AS784" s="95">
        <v>966095.31977844203</v>
      </c>
      <c r="AT784" s="95">
        <v>0</v>
      </c>
      <c r="AU784" s="95">
        <v>0</v>
      </c>
      <c r="AV784" s="95">
        <v>25280997.982666001</v>
      </c>
      <c r="AW784" s="95">
        <v>0</v>
      </c>
      <c r="AX784" s="95">
        <v>26512.791714668299</v>
      </c>
      <c r="AY784" s="95">
        <v>8924974.4998779297</v>
      </c>
      <c r="AZ784" s="95">
        <v>2767977.1592102102</v>
      </c>
      <c r="BA784" s="95">
        <v>0</v>
      </c>
      <c r="BB784" s="95">
        <v>7236059.4157714797</v>
      </c>
      <c r="BC784" s="95">
        <v>1884949.5860595701</v>
      </c>
      <c r="BD784" s="95">
        <v>0</v>
      </c>
      <c r="BE784" s="95">
        <v>960352.93436431896</v>
      </c>
      <c r="BF784" s="95">
        <v>0</v>
      </c>
      <c r="BG784" s="95">
        <v>25302394.3273926</v>
      </c>
      <c r="BH784" s="95">
        <v>5437768.62145996</v>
      </c>
      <c r="BI784" s="95">
        <v>0</v>
      </c>
      <c r="BJ784" s="95">
        <v>895015.820991516</v>
      </c>
      <c r="BK784" s="95">
        <v>569750.03372955299</v>
      </c>
      <c r="BL784" s="95">
        <v>0</v>
      </c>
      <c r="BM784" s="95">
        <v>0</v>
      </c>
      <c r="BN784" s="95">
        <v>0</v>
      </c>
      <c r="BO784" s="95">
        <v>0</v>
      </c>
      <c r="BP784" s="95">
        <v>0</v>
      </c>
      <c r="BQ784" s="95">
        <v>0</v>
      </c>
      <c r="BR784" s="95">
        <v>2968208.9760436998</v>
      </c>
      <c r="BS784" s="95">
        <v>1029248.58078766</v>
      </c>
      <c r="BT784" s="95">
        <v>0</v>
      </c>
      <c r="BU784" s="95">
        <v>1324541.1099853499</v>
      </c>
      <c r="BV784" s="95">
        <v>1055005.00802612</v>
      </c>
      <c r="BW784" s="95">
        <v>0</v>
      </c>
      <c r="BX784" s="95">
        <v>199462.15928459199</v>
      </c>
      <c r="BY784" s="95">
        <v>0</v>
      </c>
      <c r="BZ784" s="95">
        <v>0</v>
      </c>
      <c r="CA784" s="95">
        <v>42076.551705360398</v>
      </c>
      <c r="CB784" s="95">
        <v>2063674.59130859</v>
      </c>
      <c r="CC784" s="95">
        <v>20878537.385742199</v>
      </c>
      <c r="CD784" s="95">
        <v>6363178.2567748995</v>
      </c>
      <c r="CE784" s="95">
        <v>889.20048364996899</v>
      </c>
      <c r="CF784" s="95">
        <v>111459.74378204301</v>
      </c>
      <c r="CG784" s="95">
        <v>966739.75095367397</v>
      </c>
      <c r="CH784" s="95">
        <v>0</v>
      </c>
      <c r="CI784" s="95">
        <v>42968.552403449998</v>
      </c>
      <c r="CJ784" s="95">
        <v>2175287.2445068401</v>
      </c>
      <c r="CK784" s="95">
        <v>21843193.2963867</v>
      </c>
      <c r="CL784" s="95">
        <v>6557087.0565795898</v>
      </c>
      <c r="CM784" s="160">
        <v>68273.008935928301</v>
      </c>
      <c r="CN784" s="160">
        <v>10069147.739502</v>
      </c>
      <c r="CO784" s="160">
        <v>47073015.079589799</v>
      </c>
      <c r="CP784" s="95">
        <v>6557087.0565795898</v>
      </c>
      <c r="CQ784" s="95">
        <v>0</v>
      </c>
      <c r="CR784" s="95">
        <v>0</v>
      </c>
      <c r="CS784" s="95">
        <v>0</v>
      </c>
      <c r="CT784" s="95">
        <v>0</v>
      </c>
      <c r="CU784" s="161">
        <v>2175134.335090633</v>
      </c>
      <c r="CV784" s="161">
        <v>21845277.136695873</v>
      </c>
    </row>
    <row r="785" spans="1:100" x14ac:dyDescent="0.2">
      <c r="A785" s="94" t="s">
        <v>62</v>
      </c>
      <c r="B785" s="96">
        <v>43252</v>
      </c>
      <c r="C785" s="95">
        <v>38945.242514610298</v>
      </c>
      <c r="D785" s="95">
        <v>0</v>
      </c>
      <c r="E785" s="95">
        <v>3400.3859733641102</v>
      </c>
      <c r="F785" s="95">
        <v>2717.3427598476401</v>
      </c>
      <c r="G785" s="95">
        <v>882.19254931807495</v>
      </c>
      <c r="H785" s="95">
        <v>0</v>
      </c>
      <c r="I785" s="95">
        <v>0</v>
      </c>
      <c r="J785" s="95">
        <v>25133.138240337401</v>
      </c>
      <c r="K785" s="95">
        <v>0</v>
      </c>
      <c r="L785" s="95">
        <v>61.778235550969796</v>
      </c>
      <c r="M785" s="95">
        <v>19537.209308147401</v>
      </c>
      <c r="N785" s="95">
        <v>2908.5949984788899</v>
      </c>
      <c r="O785" s="95">
        <v>0</v>
      </c>
      <c r="P785" s="95">
        <v>17935.300447940801</v>
      </c>
      <c r="Q785" s="95">
        <v>1915.2748721987</v>
      </c>
      <c r="R785" s="95">
        <v>0</v>
      </c>
      <c r="S785" s="95">
        <v>879.282185606658</v>
      </c>
      <c r="T785" s="95">
        <v>0</v>
      </c>
      <c r="U785" s="95">
        <v>25136.2837870121</v>
      </c>
      <c r="V785" s="95">
        <v>1864461.4546356199</v>
      </c>
      <c r="W785" s="95">
        <v>0</v>
      </c>
      <c r="X785" s="95">
        <v>193474.93736457801</v>
      </c>
      <c r="Y785" s="95">
        <v>130188.81676673899</v>
      </c>
      <c r="Z785" s="95">
        <v>111704.434800148</v>
      </c>
      <c r="AA785" s="95">
        <v>0</v>
      </c>
      <c r="AB785" s="95">
        <v>0</v>
      </c>
      <c r="AC785" s="95">
        <v>7809877.6931152297</v>
      </c>
      <c r="AD785" s="95">
        <v>0</v>
      </c>
      <c r="AE785" s="95">
        <v>3350.4490917027001</v>
      </c>
      <c r="AF785" s="95">
        <v>848299.21313476597</v>
      </c>
      <c r="AG785" s="95">
        <v>291005.16526412999</v>
      </c>
      <c r="AH785" s="95">
        <v>0</v>
      </c>
      <c r="AI785" s="95">
        <v>707865.63004303002</v>
      </c>
      <c r="AJ785" s="95">
        <v>204208.40188598601</v>
      </c>
      <c r="AK785" s="95">
        <v>0</v>
      </c>
      <c r="AL785" s="95">
        <v>111263.101431847</v>
      </c>
      <c r="AM785" s="95">
        <v>0</v>
      </c>
      <c r="AN785" s="95">
        <v>7853342.6388549795</v>
      </c>
      <c r="AO785" s="95">
        <v>19132173.118652299</v>
      </c>
      <c r="AP785" s="95">
        <v>0</v>
      </c>
      <c r="AQ785" s="95">
        <v>1734303.41899109</v>
      </c>
      <c r="AR785" s="95">
        <v>1127535.25656128</v>
      </c>
      <c r="AS785" s="95">
        <v>965671.16889953602</v>
      </c>
      <c r="AT785" s="95">
        <v>0</v>
      </c>
      <c r="AU785" s="95">
        <v>0</v>
      </c>
      <c r="AV785" s="95">
        <v>25212755.6789551</v>
      </c>
      <c r="AW785" s="95">
        <v>0</v>
      </c>
      <c r="AX785" s="95">
        <v>30890.784067869201</v>
      </c>
      <c r="AY785" s="95">
        <v>8939795.2385253906</v>
      </c>
      <c r="AZ785" s="95">
        <v>2750028.0037536598</v>
      </c>
      <c r="BA785" s="95">
        <v>0</v>
      </c>
      <c r="BB785" s="95">
        <v>7249783.50183105</v>
      </c>
      <c r="BC785" s="95">
        <v>1904124.9648895301</v>
      </c>
      <c r="BD785" s="95">
        <v>0</v>
      </c>
      <c r="BE785" s="95">
        <v>962596.29908752395</v>
      </c>
      <c r="BF785" s="95">
        <v>0</v>
      </c>
      <c r="BG785" s="95">
        <v>25174851.819091801</v>
      </c>
      <c r="BH785" s="95">
        <v>5478767.0785522498</v>
      </c>
      <c r="BI785" s="95">
        <v>0</v>
      </c>
      <c r="BJ785" s="95">
        <v>887286.55016326904</v>
      </c>
      <c r="BK785" s="95">
        <v>557362.70104217494</v>
      </c>
      <c r="BL785" s="95">
        <v>0</v>
      </c>
      <c r="BM785" s="95">
        <v>0</v>
      </c>
      <c r="BN785" s="95">
        <v>0</v>
      </c>
      <c r="BO785" s="95">
        <v>0</v>
      </c>
      <c r="BP785" s="95">
        <v>0</v>
      </c>
      <c r="BQ785" s="95">
        <v>0</v>
      </c>
      <c r="BR785" s="95">
        <v>2979003.0033874498</v>
      </c>
      <c r="BS785" s="95">
        <v>1022471.54720306</v>
      </c>
      <c r="BT785" s="95">
        <v>0</v>
      </c>
      <c r="BU785" s="95">
        <v>1350369.52998352</v>
      </c>
      <c r="BV785" s="95">
        <v>1063854.2146759001</v>
      </c>
      <c r="BW785" s="95">
        <v>0</v>
      </c>
      <c r="BX785" s="95">
        <v>199635.52928924601</v>
      </c>
      <c r="BY785" s="95">
        <v>0</v>
      </c>
      <c r="BZ785" s="95">
        <v>0</v>
      </c>
      <c r="CA785" s="95">
        <v>42363.337442874901</v>
      </c>
      <c r="CB785" s="95">
        <v>2055687.5454254199</v>
      </c>
      <c r="CC785" s="95">
        <v>20937705.862792999</v>
      </c>
      <c r="CD785" s="95">
        <v>6372381.5588989304</v>
      </c>
      <c r="CE785" s="95">
        <v>881.73755919933296</v>
      </c>
      <c r="CF785" s="95">
        <v>111613.286499023</v>
      </c>
      <c r="CG785" s="95">
        <v>966448.42109680199</v>
      </c>
      <c r="CH785" s="95">
        <v>0</v>
      </c>
      <c r="CI785" s="95">
        <v>43246.615112304702</v>
      </c>
      <c r="CJ785" s="95">
        <v>2167078.5538024898</v>
      </c>
      <c r="CK785" s="95">
        <v>21899328.174560498</v>
      </c>
      <c r="CL785" s="95">
        <v>6565721.9657592801</v>
      </c>
      <c r="CM785" s="160">
        <v>68276.374675750703</v>
      </c>
      <c r="CN785" s="160">
        <v>10018290.8756104</v>
      </c>
      <c r="CO785" s="160">
        <v>47231765.194824196</v>
      </c>
      <c r="CP785" s="95">
        <v>6565721.9657592801</v>
      </c>
      <c r="CQ785" s="95">
        <v>0</v>
      </c>
      <c r="CR785" s="95">
        <v>0</v>
      </c>
      <c r="CS785" s="95">
        <v>0</v>
      </c>
      <c r="CT785" s="95">
        <v>0</v>
      </c>
      <c r="CU785" s="161">
        <v>2167300.8319244431</v>
      </c>
      <c r="CV785" s="161">
        <v>21904154.2838898</v>
      </c>
    </row>
    <row r="786" spans="1:100" x14ac:dyDescent="0.2">
      <c r="A786" s="94" t="s">
        <v>62</v>
      </c>
      <c r="B786" s="96">
        <v>43344</v>
      </c>
      <c r="C786" s="95">
        <v>38892.258980751001</v>
      </c>
      <c r="D786" s="95">
        <v>0</v>
      </c>
      <c r="E786" s="95">
        <v>3259.36143833399</v>
      </c>
      <c r="F786" s="95">
        <v>2607.2795197963701</v>
      </c>
      <c r="G786" s="95">
        <v>873.28235433995701</v>
      </c>
      <c r="H786" s="95">
        <v>0</v>
      </c>
      <c r="I786" s="95">
        <v>0</v>
      </c>
      <c r="J786" s="95">
        <v>24918.229858398401</v>
      </c>
      <c r="K786" s="95">
        <v>0</v>
      </c>
      <c r="L786" s="95">
        <v>60.850565365981304</v>
      </c>
      <c r="M786" s="95">
        <v>19444.449980020501</v>
      </c>
      <c r="N786" s="95">
        <v>2893.6578844785699</v>
      </c>
      <c r="O786" s="95">
        <v>0</v>
      </c>
      <c r="P786" s="95">
        <v>17843.414117336299</v>
      </c>
      <c r="Q786" s="95">
        <v>1896.2555555999299</v>
      </c>
      <c r="R786" s="95">
        <v>0</v>
      </c>
      <c r="S786" s="95">
        <v>871.13209484517597</v>
      </c>
      <c r="T786" s="95">
        <v>0</v>
      </c>
      <c r="U786" s="95">
        <v>24925.3232705593</v>
      </c>
      <c r="V786" s="95">
        <v>1858726.45901489</v>
      </c>
      <c r="W786" s="95">
        <v>0</v>
      </c>
      <c r="X786" s="95">
        <v>178936.630495071</v>
      </c>
      <c r="Y786" s="95">
        <v>115726.61677646601</v>
      </c>
      <c r="Z786" s="95">
        <v>108521.90891075099</v>
      </c>
      <c r="AA786" s="95">
        <v>0</v>
      </c>
      <c r="AB786" s="95">
        <v>0</v>
      </c>
      <c r="AC786" s="95">
        <v>7726120.6973877</v>
      </c>
      <c r="AD786" s="95">
        <v>0</v>
      </c>
      <c r="AE786" s="95">
        <v>3709.0346147119999</v>
      </c>
      <c r="AF786" s="95">
        <v>842610.20314788795</v>
      </c>
      <c r="AG786" s="95">
        <v>287545.297893524</v>
      </c>
      <c r="AH786" s="95">
        <v>0</v>
      </c>
      <c r="AI786" s="95">
        <v>702715.75550842297</v>
      </c>
      <c r="AJ786" s="95">
        <v>201189.551013947</v>
      </c>
      <c r="AK786" s="95">
        <v>0</v>
      </c>
      <c r="AL786" s="95">
        <v>108018.974153519</v>
      </c>
      <c r="AM786" s="95">
        <v>0</v>
      </c>
      <c r="AN786" s="95">
        <v>7730254.6155395498</v>
      </c>
      <c r="AO786" s="95">
        <v>19274178.549560498</v>
      </c>
      <c r="AP786" s="95">
        <v>0</v>
      </c>
      <c r="AQ786" s="95">
        <v>1608120.0307922401</v>
      </c>
      <c r="AR786" s="95">
        <v>1027240.11465454</v>
      </c>
      <c r="AS786" s="95">
        <v>950151.19339752197</v>
      </c>
      <c r="AT786" s="95">
        <v>0</v>
      </c>
      <c r="AU786" s="95">
        <v>0</v>
      </c>
      <c r="AV786" s="95">
        <v>25037599.035644501</v>
      </c>
      <c r="AW786" s="95">
        <v>0</v>
      </c>
      <c r="AX786" s="95">
        <v>32467.7193443775</v>
      </c>
      <c r="AY786" s="95">
        <v>8957148.3740234394</v>
      </c>
      <c r="AZ786" s="95">
        <v>2733841.5060119601</v>
      </c>
      <c r="BA786" s="95">
        <v>0</v>
      </c>
      <c r="BB786" s="95">
        <v>7218203.56884766</v>
      </c>
      <c r="BC786" s="95">
        <v>1926910.9390564</v>
      </c>
      <c r="BD786" s="95">
        <v>0</v>
      </c>
      <c r="BE786" s="95">
        <v>943187.30718994106</v>
      </c>
      <c r="BF786" s="95">
        <v>0</v>
      </c>
      <c r="BG786" s="95">
        <v>25025257.8276367</v>
      </c>
      <c r="BH786" s="95">
        <v>5492239.9370727502</v>
      </c>
      <c r="BI786" s="95">
        <v>0</v>
      </c>
      <c r="BJ786" s="95">
        <v>845565.86940002395</v>
      </c>
      <c r="BK786" s="95">
        <v>520756.71522140497</v>
      </c>
      <c r="BL786" s="95">
        <v>0</v>
      </c>
      <c r="BM786" s="95">
        <v>0</v>
      </c>
      <c r="BN786" s="95">
        <v>0</v>
      </c>
      <c r="BO786" s="95">
        <v>0</v>
      </c>
      <c r="BP786" s="95">
        <v>0</v>
      </c>
      <c r="BQ786" s="95">
        <v>0</v>
      </c>
      <c r="BR786" s="95">
        <v>2976481.6565246601</v>
      </c>
      <c r="BS786" s="95">
        <v>1013809.66584015</v>
      </c>
      <c r="BT786" s="95">
        <v>0</v>
      </c>
      <c r="BU786" s="95">
        <v>1150234.5</v>
      </c>
      <c r="BV786" s="95">
        <v>1063501.1134643599</v>
      </c>
      <c r="BW786" s="95">
        <v>0</v>
      </c>
      <c r="BX786" s="95">
        <v>171690.44939613299</v>
      </c>
      <c r="BY786" s="95">
        <v>0</v>
      </c>
      <c r="BZ786" s="95">
        <v>0</v>
      </c>
      <c r="CA786" s="95">
        <v>42166.342429637902</v>
      </c>
      <c r="CB786" s="95">
        <v>2038816.96696472</v>
      </c>
      <c r="CC786" s="95">
        <v>20914132.6403809</v>
      </c>
      <c r="CD786" s="95">
        <v>6332580.9443969699</v>
      </c>
      <c r="CE786" s="95">
        <v>875.58874469250395</v>
      </c>
      <c r="CF786" s="95">
        <v>108870.586479187</v>
      </c>
      <c r="CG786" s="95">
        <v>948642.98130798305</v>
      </c>
      <c r="CH786" s="95">
        <v>0</v>
      </c>
      <c r="CI786" s="95">
        <v>43043.010112285599</v>
      </c>
      <c r="CJ786" s="95">
        <v>2147051.3208007799</v>
      </c>
      <c r="CK786" s="95">
        <v>21863332.545166001</v>
      </c>
      <c r="CL786" s="95">
        <v>6520740.1044921903</v>
      </c>
      <c r="CM786" s="160">
        <v>67835.933498382597</v>
      </c>
      <c r="CN786" s="160">
        <v>9874175.9267578106</v>
      </c>
      <c r="CO786" s="160">
        <v>46940885.285644501</v>
      </c>
      <c r="CP786" s="95">
        <v>6520740.1044921903</v>
      </c>
      <c r="CQ786" s="95">
        <v>0</v>
      </c>
      <c r="CR786" s="95">
        <v>0</v>
      </c>
      <c r="CS786" s="95">
        <v>0</v>
      </c>
      <c r="CT786" s="95">
        <v>0</v>
      </c>
      <c r="CU786" s="161">
        <v>2147687.5534439068</v>
      </c>
      <c r="CV786" s="161">
        <v>21862775.621688884</v>
      </c>
    </row>
    <row r="787" spans="1:100" x14ac:dyDescent="0.2">
      <c r="A787" s="94" t="s">
        <v>62</v>
      </c>
      <c r="B787" s="96">
        <v>43435</v>
      </c>
      <c r="C787" s="95">
        <v>38682.194790363297</v>
      </c>
      <c r="D787" s="95">
        <v>0</v>
      </c>
      <c r="E787" s="95">
        <v>3119.4628985822201</v>
      </c>
      <c r="F787" s="95">
        <v>2525.8448993861698</v>
      </c>
      <c r="G787" s="95">
        <v>868.97746112197603</v>
      </c>
      <c r="H787" s="95">
        <v>0</v>
      </c>
      <c r="I787" s="95">
        <v>0</v>
      </c>
      <c r="J787" s="95">
        <v>24518.271578073502</v>
      </c>
      <c r="K787" s="95">
        <v>0</v>
      </c>
      <c r="L787" s="95">
        <v>52.0536342011765</v>
      </c>
      <c r="M787" s="95">
        <v>19330.684024334001</v>
      </c>
      <c r="N787" s="95">
        <v>2867.4404150247601</v>
      </c>
      <c r="O787" s="95">
        <v>0</v>
      </c>
      <c r="P787" s="95">
        <v>17742.281011104598</v>
      </c>
      <c r="Q787" s="95">
        <v>1840.9182830750899</v>
      </c>
      <c r="R787" s="95">
        <v>0</v>
      </c>
      <c r="S787" s="95">
        <v>861.09090723842405</v>
      </c>
      <c r="T787" s="95">
        <v>0</v>
      </c>
      <c r="U787" s="95">
        <v>24505.583107233</v>
      </c>
      <c r="V787" s="95">
        <v>1855058.1299591099</v>
      </c>
      <c r="W787" s="95">
        <v>0</v>
      </c>
      <c r="X787" s="95">
        <v>175602.82205200201</v>
      </c>
      <c r="Y787" s="95">
        <v>114315.076732635</v>
      </c>
      <c r="Z787" s="95">
        <v>109883.874218941</v>
      </c>
      <c r="AA787" s="95">
        <v>0</v>
      </c>
      <c r="AB787" s="95">
        <v>0</v>
      </c>
      <c r="AC787" s="95">
        <v>7630941.93359375</v>
      </c>
      <c r="AD787" s="95">
        <v>0</v>
      </c>
      <c r="AE787" s="95">
        <v>2718.0721740424601</v>
      </c>
      <c r="AF787" s="95">
        <v>843979.78024292004</v>
      </c>
      <c r="AG787" s="95">
        <v>282419.12429046602</v>
      </c>
      <c r="AH787" s="95">
        <v>0</v>
      </c>
      <c r="AI787" s="95">
        <v>694144.86741638195</v>
      </c>
      <c r="AJ787" s="95">
        <v>204033.570556641</v>
      </c>
      <c r="AK787" s="95">
        <v>0</v>
      </c>
      <c r="AL787" s="95">
        <v>109124.10657882701</v>
      </c>
      <c r="AM787" s="95">
        <v>0</v>
      </c>
      <c r="AN787" s="95">
        <v>7633527.5547485398</v>
      </c>
      <c r="AO787" s="95">
        <v>19405740.5146484</v>
      </c>
      <c r="AP787" s="95">
        <v>0</v>
      </c>
      <c r="AQ787" s="95">
        <v>1613222.9110107401</v>
      </c>
      <c r="AR787" s="95">
        <v>1033220.1136703501</v>
      </c>
      <c r="AS787" s="95">
        <v>967299.78332519496</v>
      </c>
      <c r="AT787" s="95">
        <v>0</v>
      </c>
      <c r="AU787" s="95">
        <v>0</v>
      </c>
      <c r="AV787" s="95">
        <v>24906840.378417999</v>
      </c>
      <c r="AW787" s="95">
        <v>0</v>
      </c>
      <c r="AX787" s="95">
        <v>27882.130125522599</v>
      </c>
      <c r="AY787" s="95">
        <v>9058594.5080566406</v>
      </c>
      <c r="AZ787" s="95">
        <v>2721786.0135192899</v>
      </c>
      <c r="BA787" s="95">
        <v>0</v>
      </c>
      <c r="BB787" s="95">
        <v>7236979.63000488</v>
      </c>
      <c r="BC787" s="95">
        <v>1974805.6798858601</v>
      </c>
      <c r="BD787" s="95">
        <v>0</v>
      </c>
      <c r="BE787" s="95">
        <v>959389.996299744</v>
      </c>
      <c r="BF787" s="95">
        <v>0</v>
      </c>
      <c r="BG787" s="95">
        <v>24939887.240234401</v>
      </c>
      <c r="BH787" s="95">
        <v>5491918.0398559598</v>
      </c>
      <c r="BI787" s="95">
        <v>0</v>
      </c>
      <c r="BJ787" s="95">
        <v>802236.99520111096</v>
      </c>
      <c r="BK787" s="95">
        <v>499207.80820846598</v>
      </c>
      <c r="BL787" s="95">
        <v>0</v>
      </c>
      <c r="BM787" s="95">
        <v>0</v>
      </c>
      <c r="BN787" s="95">
        <v>0</v>
      </c>
      <c r="BO787" s="95">
        <v>0</v>
      </c>
      <c r="BP787" s="95">
        <v>0</v>
      </c>
      <c r="BQ787" s="95">
        <v>0</v>
      </c>
      <c r="BR787" s="95">
        <v>2987028.48791504</v>
      </c>
      <c r="BS787" s="95">
        <v>1000223.6084671</v>
      </c>
      <c r="BT787" s="95">
        <v>0</v>
      </c>
      <c r="BU787" s="95">
        <v>1309434.9199829099</v>
      </c>
      <c r="BV787" s="95">
        <v>1037225.8984375</v>
      </c>
      <c r="BW787" s="95">
        <v>0</v>
      </c>
      <c r="BX787" s="95">
        <v>192099.11930656401</v>
      </c>
      <c r="BY787" s="95">
        <v>0</v>
      </c>
      <c r="BZ787" s="95">
        <v>0</v>
      </c>
      <c r="CA787" s="95">
        <v>41826.933936595902</v>
      </c>
      <c r="CB787" s="95">
        <v>2029151.8389282201</v>
      </c>
      <c r="CC787" s="95">
        <v>21042429.012207001</v>
      </c>
      <c r="CD787" s="95">
        <v>6255819.2515258798</v>
      </c>
      <c r="CE787" s="95">
        <v>867.24381557851996</v>
      </c>
      <c r="CF787" s="95">
        <v>109788.26210594201</v>
      </c>
      <c r="CG787" s="95">
        <v>967106.66281890904</v>
      </c>
      <c r="CH787" s="95">
        <v>0</v>
      </c>
      <c r="CI787" s="95">
        <v>42688.651108264901</v>
      </c>
      <c r="CJ787" s="95">
        <v>2138843.65124512</v>
      </c>
      <c r="CK787" s="95">
        <v>22011899.7819824</v>
      </c>
      <c r="CL787" s="95">
        <v>6446087.93676758</v>
      </c>
      <c r="CM787" s="160">
        <v>67079.367986679106</v>
      </c>
      <c r="CN787" s="160">
        <v>9772956.2501220703</v>
      </c>
      <c r="CO787" s="160">
        <v>46899415.700195298</v>
      </c>
      <c r="CP787" s="95">
        <v>6446087.93676758</v>
      </c>
      <c r="CQ787" s="95">
        <v>0</v>
      </c>
      <c r="CR787" s="95">
        <v>0</v>
      </c>
      <c r="CS787" s="95">
        <v>0</v>
      </c>
      <c r="CT787" s="95">
        <v>0</v>
      </c>
      <c r="CU787" s="161">
        <v>2138940.1010341621</v>
      </c>
      <c r="CV787" s="161">
        <v>22009535.67502591</v>
      </c>
    </row>
    <row r="788" spans="1:100" x14ac:dyDescent="0.2">
      <c r="A788" s="94" t="s">
        <v>62</v>
      </c>
      <c r="B788" s="96">
        <v>43525</v>
      </c>
      <c r="C788" s="95">
        <v>38968.803232669801</v>
      </c>
      <c r="D788" s="95">
        <v>0</v>
      </c>
      <c r="E788" s="95">
        <v>2954.48464015126</v>
      </c>
      <c r="F788" s="95">
        <v>2438.8643141984899</v>
      </c>
      <c r="G788" s="95">
        <v>874.24362143874203</v>
      </c>
      <c r="H788" s="95">
        <v>0</v>
      </c>
      <c r="I788" s="95">
        <v>0</v>
      </c>
      <c r="J788" s="95">
        <v>24208.823456764199</v>
      </c>
      <c r="K788" s="95">
        <v>0</v>
      </c>
      <c r="L788" s="95">
        <v>59.271370071917801</v>
      </c>
      <c r="M788" s="95">
        <v>19470.417234182401</v>
      </c>
      <c r="N788" s="95">
        <v>2836.1762599348999</v>
      </c>
      <c r="O788" s="95">
        <v>0</v>
      </c>
      <c r="P788" s="95">
        <v>17819.585802316698</v>
      </c>
      <c r="Q788" s="95">
        <v>1668.96289908886</v>
      </c>
      <c r="R788" s="95">
        <v>0</v>
      </c>
      <c r="S788" s="95">
        <v>872.07721302658297</v>
      </c>
      <c r="T788" s="95">
        <v>0</v>
      </c>
      <c r="U788" s="95">
        <v>24211.471759319302</v>
      </c>
      <c r="V788" s="95">
        <v>1843071.3630981401</v>
      </c>
      <c r="W788" s="95">
        <v>0</v>
      </c>
      <c r="X788" s="95">
        <v>166744.719869614</v>
      </c>
      <c r="Y788" s="95">
        <v>111164.356088638</v>
      </c>
      <c r="Z788" s="95">
        <v>107836.649873734</v>
      </c>
      <c r="AA788" s="95">
        <v>0</v>
      </c>
      <c r="AB788" s="95">
        <v>0</v>
      </c>
      <c r="AC788" s="95">
        <v>7529358.7196044903</v>
      </c>
      <c r="AD788" s="95">
        <v>0</v>
      </c>
      <c r="AE788" s="95">
        <v>3352.27063766122</v>
      </c>
      <c r="AF788" s="95">
        <v>839834.73970794701</v>
      </c>
      <c r="AG788" s="95">
        <v>279665.77322387701</v>
      </c>
      <c r="AH788" s="95">
        <v>0</v>
      </c>
      <c r="AI788" s="95">
        <v>688372.20428466797</v>
      </c>
      <c r="AJ788" s="95">
        <v>200958.59955024699</v>
      </c>
      <c r="AK788" s="95">
        <v>0</v>
      </c>
      <c r="AL788" s="95">
        <v>106993.093507767</v>
      </c>
      <c r="AM788" s="95">
        <v>0</v>
      </c>
      <c r="AN788" s="95">
        <v>7544452.0062866202</v>
      </c>
      <c r="AO788" s="95">
        <v>19349788.933593798</v>
      </c>
      <c r="AP788" s="95">
        <v>0</v>
      </c>
      <c r="AQ788" s="95">
        <v>1549914.75332642</v>
      </c>
      <c r="AR788" s="95">
        <v>1002471.34453583</v>
      </c>
      <c r="AS788" s="95">
        <v>955023.50029754604</v>
      </c>
      <c r="AT788" s="95">
        <v>0</v>
      </c>
      <c r="AU788" s="95">
        <v>0</v>
      </c>
      <c r="AV788" s="95">
        <v>24715862.354736298</v>
      </c>
      <c r="AW788" s="95">
        <v>0</v>
      </c>
      <c r="AX788" s="95">
        <v>22776.149079561201</v>
      </c>
      <c r="AY788" s="95">
        <v>9017577.7520752009</v>
      </c>
      <c r="AZ788" s="95">
        <v>2719455.9374694801</v>
      </c>
      <c r="BA788" s="95">
        <v>0</v>
      </c>
      <c r="BB788" s="95">
        <v>7235939.5256957998</v>
      </c>
      <c r="BC788" s="95">
        <v>1958570.3128967299</v>
      </c>
      <c r="BD788" s="95">
        <v>0</v>
      </c>
      <c r="BE788" s="95">
        <v>946444.65753173805</v>
      </c>
      <c r="BF788" s="95">
        <v>0</v>
      </c>
      <c r="BG788" s="95">
        <v>24693692.052978501</v>
      </c>
      <c r="BH788" s="95">
        <v>5489505.5122070303</v>
      </c>
      <c r="BI788" s="95">
        <v>0</v>
      </c>
      <c r="BJ788" s="95">
        <v>619378.06044006301</v>
      </c>
      <c r="BK788" s="95">
        <v>422114.69762039202</v>
      </c>
      <c r="BL788" s="95">
        <v>0</v>
      </c>
      <c r="BM788" s="95">
        <v>0</v>
      </c>
      <c r="BN788" s="95">
        <v>0</v>
      </c>
      <c r="BO788" s="95">
        <v>0</v>
      </c>
      <c r="BP788" s="95">
        <v>0</v>
      </c>
      <c r="BQ788" s="95">
        <v>0</v>
      </c>
      <c r="BR788" s="95">
        <v>2974025.7251281701</v>
      </c>
      <c r="BS788" s="95">
        <v>998937.34742736805</v>
      </c>
      <c r="BT788" s="95">
        <v>0</v>
      </c>
      <c r="BU788" s="95">
        <v>1278652.0499877899</v>
      </c>
      <c r="BV788" s="95">
        <v>873364.18026733398</v>
      </c>
      <c r="BW788" s="95">
        <v>0</v>
      </c>
      <c r="BX788" s="95">
        <v>193867.03928947399</v>
      </c>
      <c r="BY788" s="95">
        <v>0</v>
      </c>
      <c r="BZ788" s="95">
        <v>0</v>
      </c>
      <c r="CA788" s="95">
        <v>41861.892215728803</v>
      </c>
      <c r="CB788" s="95">
        <v>2012690.6675414999</v>
      </c>
      <c r="CC788" s="95">
        <v>21026318.162109401</v>
      </c>
      <c r="CD788" s="95">
        <v>6146428.8640747098</v>
      </c>
      <c r="CE788" s="95">
        <v>874.02498596161604</v>
      </c>
      <c r="CF788" s="95">
        <v>107691.979469299</v>
      </c>
      <c r="CG788" s="95">
        <v>955688.82358551002</v>
      </c>
      <c r="CH788" s="95">
        <v>0</v>
      </c>
      <c r="CI788" s="95">
        <v>42738.291737556501</v>
      </c>
      <c r="CJ788" s="95">
        <v>2120632.9802246098</v>
      </c>
      <c r="CK788" s="95">
        <v>21979953.074462902</v>
      </c>
      <c r="CL788" s="95">
        <v>6335246.9799194299</v>
      </c>
      <c r="CM788" s="160">
        <v>66811.852836608901</v>
      </c>
      <c r="CN788" s="160">
        <v>9671121.2434081994</v>
      </c>
      <c r="CO788" s="160">
        <v>46807259.394042999</v>
      </c>
      <c r="CP788" s="95">
        <v>6335246.9799194299</v>
      </c>
      <c r="CQ788" s="95">
        <v>0</v>
      </c>
      <c r="CR788" s="95">
        <v>0</v>
      </c>
      <c r="CS788" s="95">
        <v>0</v>
      </c>
      <c r="CT788" s="95">
        <v>0</v>
      </c>
      <c r="CU788" s="161">
        <v>2120382.647010799</v>
      </c>
      <c r="CV788" s="161">
        <v>21982006.985694911</v>
      </c>
    </row>
    <row r="789" spans="1:100" x14ac:dyDescent="0.2">
      <c r="A789" s="94" t="s">
        <v>62</v>
      </c>
      <c r="B789" s="96">
        <v>43617</v>
      </c>
      <c r="C789" s="95">
        <v>38595.758347034498</v>
      </c>
      <c r="D789" s="95">
        <v>0</v>
      </c>
      <c r="E789" s="95">
        <v>2845.4385461807301</v>
      </c>
      <c r="F789" s="95">
        <v>2372.2584798634098</v>
      </c>
      <c r="G789" s="95">
        <v>867.20731664448999</v>
      </c>
      <c r="H789" s="95">
        <v>0</v>
      </c>
      <c r="I789" s="95">
        <v>0</v>
      </c>
      <c r="J789" s="95">
        <v>23949.1948204041</v>
      </c>
      <c r="K789" s="95">
        <v>0</v>
      </c>
      <c r="L789" s="95">
        <v>58.840539310593201</v>
      </c>
      <c r="M789" s="95">
        <v>19235.642020940799</v>
      </c>
      <c r="N789" s="95">
        <v>2841.8259837627402</v>
      </c>
      <c r="O789" s="95">
        <v>0</v>
      </c>
      <c r="P789" s="95">
        <v>17671.775306224801</v>
      </c>
      <c r="Q789" s="95">
        <v>1626.9304844737101</v>
      </c>
      <c r="R789" s="95">
        <v>0</v>
      </c>
      <c r="S789" s="95">
        <v>865.28944761306002</v>
      </c>
      <c r="T789" s="95">
        <v>0</v>
      </c>
      <c r="U789" s="95">
        <v>23952.089376211199</v>
      </c>
      <c r="V789" s="95">
        <v>1821636.2785644501</v>
      </c>
      <c r="W789" s="95">
        <v>0</v>
      </c>
      <c r="X789" s="95">
        <v>167451.96183967599</v>
      </c>
      <c r="Y789" s="95">
        <v>110914.392921448</v>
      </c>
      <c r="Z789" s="95">
        <v>107392.858104706</v>
      </c>
      <c r="AA789" s="95">
        <v>0</v>
      </c>
      <c r="AB789" s="95">
        <v>0</v>
      </c>
      <c r="AC789" s="95">
        <v>7503495.6152954102</v>
      </c>
      <c r="AD789" s="95">
        <v>0</v>
      </c>
      <c r="AE789" s="95">
        <v>6561.3021737933204</v>
      </c>
      <c r="AF789" s="95">
        <v>830058.98448944103</v>
      </c>
      <c r="AG789" s="95">
        <v>274979.20422744798</v>
      </c>
      <c r="AH789" s="95">
        <v>0</v>
      </c>
      <c r="AI789" s="95">
        <v>677289.53065490699</v>
      </c>
      <c r="AJ789" s="95">
        <v>199906.31332778899</v>
      </c>
      <c r="AK789" s="95">
        <v>0</v>
      </c>
      <c r="AL789" s="95">
        <v>106951.007204056</v>
      </c>
      <c r="AM789" s="95">
        <v>0</v>
      </c>
      <c r="AN789" s="95">
        <v>7513294.9584350605</v>
      </c>
      <c r="AO789" s="95">
        <v>19316178.230712902</v>
      </c>
      <c r="AP789" s="95">
        <v>0</v>
      </c>
      <c r="AQ789" s="95">
        <v>1554293.5077819801</v>
      </c>
      <c r="AR789" s="95">
        <v>1005851.15872955</v>
      </c>
      <c r="AS789" s="95">
        <v>956461.07843780494</v>
      </c>
      <c r="AT789" s="95">
        <v>0</v>
      </c>
      <c r="AU789" s="95">
        <v>0</v>
      </c>
      <c r="AV789" s="95">
        <v>24761149.5239258</v>
      </c>
      <c r="AW789" s="95">
        <v>0</v>
      </c>
      <c r="AX789" s="95">
        <v>45674.666544914202</v>
      </c>
      <c r="AY789" s="95">
        <v>9014706.6691894494</v>
      </c>
      <c r="AZ789" s="95">
        <v>2697439.8058776902</v>
      </c>
      <c r="BA789" s="95">
        <v>0</v>
      </c>
      <c r="BB789" s="95">
        <v>7125577.84020996</v>
      </c>
      <c r="BC789" s="95">
        <v>1959309.1630249</v>
      </c>
      <c r="BD789" s="95">
        <v>0</v>
      </c>
      <c r="BE789" s="95">
        <v>951922.58914184605</v>
      </c>
      <c r="BF789" s="95">
        <v>0</v>
      </c>
      <c r="BG789" s="95">
        <v>24762595.150146499</v>
      </c>
      <c r="BH789" s="95">
        <v>5437101.4447021503</v>
      </c>
      <c r="BI789" s="95">
        <v>0</v>
      </c>
      <c r="BJ789" s="95">
        <v>602788.76471710205</v>
      </c>
      <c r="BK789" s="95">
        <v>418333.03498840297</v>
      </c>
      <c r="BL789" s="95">
        <v>0</v>
      </c>
      <c r="BM789" s="95">
        <v>0</v>
      </c>
      <c r="BN789" s="95">
        <v>0</v>
      </c>
      <c r="BO789" s="95">
        <v>0</v>
      </c>
      <c r="BP789" s="95">
        <v>0</v>
      </c>
      <c r="BQ789" s="95">
        <v>0</v>
      </c>
      <c r="BR789" s="95">
        <v>2970634.3708801302</v>
      </c>
      <c r="BS789" s="95">
        <v>988605.44770813</v>
      </c>
      <c r="BT789" s="95">
        <v>0</v>
      </c>
      <c r="BU789" s="95">
        <v>1289934.0499877899</v>
      </c>
      <c r="BV789" s="95">
        <v>866082.10529327404</v>
      </c>
      <c r="BW789" s="95">
        <v>0</v>
      </c>
      <c r="BX789" s="95">
        <v>194014.12929344201</v>
      </c>
      <c r="BY789" s="95">
        <v>0</v>
      </c>
      <c r="BZ789" s="95">
        <v>0</v>
      </c>
      <c r="CA789" s="95">
        <v>41448.834712505297</v>
      </c>
      <c r="CB789" s="95">
        <v>1991175.9807434101</v>
      </c>
      <c r="CC789" s="95">
        <v>20882072.0224609</v>
      </c>
      <c r="CD789" s="95">
        <v>6051518.3629760696</v>
      </c>
      <c r="CE789" s="95">
        <v>866.43617090582802</v>
      </c>
      <c r="CF789" s="95">
        <v>107292.12827682499</v>
      </c>
      <c r="CG789" s="95">
        <v>957516.61031341599</v>
      </c>
      <c r="CH789" s="95">
        <v>0</v>
      </c>
      <c r="CI789" s="95">
        <v>42317.923346519499</v>
      </c>
      <c r="CJ789" s="95">
        <v>2099277.1507568401</v>
      </c>
      <c r="CK789" s="95">
        <v>21840106.197021499</v>
      </c>
      <c r="CL789" s="95">
        <v>6239544.6071777297</v>
      </c>
      <c r="CM789" s="160">
        <v>66152.787098884597</v>
      </c>
      <c r="CN789" s="160">
        <v>9594475.1262206994</v>
      </c>
      <c r="CO789" s="160">
        <v>46525622.158691399</v>
      </c>
      <c r="CP789" s="95">
        <v>6239544.6071777297</v>
      </c>
      <c r="CQ789" s="95">
        <v>0</v>
      </c>
      <c r="CR789" s="95">
        <v>0</v>
      </c>
      <c r="CS789" s="95">
        <v>0</v>
      </c>
      <c r="CT789" s="95">
        <v>0</v>
      </c>
      <c r="CU789" s="161">
        <v>2098468.109020235</v>
      </c>
      <c r="CV789" s="161">
        <v>21839588.632774316</v>
      </c>
    </row>
    <row r="790" spans="1:100" x14ac:dyDescent="0.2">
      <c r="A790" s="94" t="s">
        <v>62</v>
      </c>
      <c r="B790" s="96">
        <v>43709</v>
      </c>
      <c r="C790" s="95">
        <v>38300.746101379402</v>
      </c>
      <c r="D790" s="95">
        <v>0</v>
      </c>
      <c r="E790" s="95">
        <v>2753.7676064372099</v>
      </c>
      <c r="F790" s="95">
        <v>2329.26771423221</v>
      </c>
      <c r="G790" s="95">
        <v>858.48177847266197</v>
      </c>
      <c r="H790" s="95">
        <v>0</v>
      </c>
      <c r="I790" s="95">
        <v>0</v>
      </c>
      <c r="J790" s="95">
        <v>23646.635396719001</v>
      </c>
      <c r="K790" s="95">
        <v>0</v>
      </c>
      <c r="L790" s="95">
        <v>59.833594581577898</v>
      </c>
      <c r="M790" s="95">
        <v>19027.417423963499</v>
      </c>
      <c r="N790" s="95">
        <v>2820.6429271102002</v>
      </c>
      <c r="O790" s="95">
        <v>0</v>
      </c>
      <c r="P790" s="95">
        <v>17546.455143213301</v>
      </c>
      <c r="Q790" s="95">
        <v>1599.7066306322799</v>
      </c>
      <c r="R790" s="95">
        <v>0</v>
      </c>
      <c r="S790" s="95">
        <v>861.30877862870705</v>
      </c>
      <c r="T790" s="95">
        <v>0</v>
      </c>
      <c r="U790" s="95">
        <v>23655.549173355099</v>
      </c>
      <c r="V790" s="95">
        <v>1808415.23045349</v>
      </c>
      <c r="W790" s="95">
        <v>0</v>
      </c>
      <c r="X790" s="95">
        <v>161247.877109528</v>
      </c>
      <c r="Y790" s="95">
        <v>106520.87176609</v>
      </c>
      <c r="Z790" s="95">
        <v>107931.43101787601</v>
      </c>
      <c r="AA790" s="95">
        <v>0</v>
      </c>
      <c r="AB790" s="95">
        <v>0</v>
      </c>
      <c r="AC790" s="95">
        <v>7413935.1152343797</v>
      </c>
      <c r="AD790" s="95">
        <v>0</v>
      </c>
      <c r="AE790" s="95">
        <v>4831.1802151799202</v>
      </c>
      <c r="AF790" s="95">
        <v>820367.72843170201</v>
      </c>
      <c r="AG790" s="95">
        <v>272774.79176712001</v>
      </c>
      <c r="AH790" s="95">
        <v>0</v>
      </c>
      <c r="AI790" s="95">
        <v>671575.13589477504</v>
      </c>
      <c r="AJ790" s="95">
        <v>196252.00210762001</v>
      </c>
      <c r="AK790" s="95">
        <v>0</v>
      </c>
      <c r="AL790" s="95">
        <v>108122.804627419</v>
      </c>
      <c r="AM790" s="95">
        <v>0</v>
      </c>
      <c r="AN790" s="95">
        <v>7398459.0491943397</v>
      </c>
      <c r="AO790" s="95">
        <v>19271376.123779301</v>
      </c>
      <c r="AP790" s="95">
        <v>0</v>
      </c>
      <c r="AQ790" s="95">
        <v>1499404.31661987</v>
      </c>
      <c r="AR790" s="95">
        <v>975961.66327667201</v>
      </c>
      <c r="AS790" s="95">
        <v>959894.20935058605</v>
      </c>
      <c r="AT790" s="95">
        <v>0</v>
      </c>
      <c r="AU790" s="95">
        <v>0</v>
      </c>
      <c r="AV790" s="95">
        <v>24562916.1870117</v>
      </c>
      <c r="AW790" s="95">
        <v>0</v>
      </c>
      <c r="AX790" s="95">
        <v>43597.298227310202</v>
      </c>
      <c r="AY790" s="95">
        <v>8951903.1873779297</v>
      </c>
      <c r="AZ790" s="95">
        <v>2700237.5584411598</v>
      </c>
      <c r="BA790" s="95">
        <v>0</v>
      </c>
      <c r="BB790" s="95">
        <v>7105934.7869262705</v>
      </c>
      <c r="BC790" s="95">
        <v>1933415.84457397</v>
      </c>
      <c r="BD790" s="95">
        <v>0</v>
      </c>
      <c r="BE790" s="95">
        <v>960106.30535888695</v>
      </c>
      <c r="BF790" s="95">
        <v>0</v>
      </c>
      <c r="BG790" s="95">
        <v>24544320.549560498</v>
      </c>
      <c r="BH790" s="95">
        <v>5425914.0320434598</v>
      </c>
      <c r="BI790" s="95">
        <v>0</v>
      </c>
      <c r="BJ790" s="95">
        <v>577856.47531127895</v>
      </c>
      <c r="BK790" s="95">
        <v>404588.01316451997</v>
      </c>
      <c r="BL790" s="95">
        <v>0</v>
      </c>
      <c r="BM790" s="95">
        <v>0</v>
      </c>
      <c r="BN790" s="95">
        <v>0</v>
      </c>
      <c r="BO790" s="95">
        <v>0</v>
      </c>
      <c r="BP790" s="95">
        <v>0</v>
      </c>
      <c r="BQ790" s="95">
        <v>0</v>
      </c>
      <c r="BR790" s="95">
        <v>2944529.1120605501</v>
      </c>
      <c r="BS790" s="95">
        <v>989348.77496337902</v>
      </c>
      <c r="BT790" s="95">
        <v>0</v>
      </c>
      <c r="BU790" s="95">
        <v>1100120.8599853499</v>
      </c>
      <c r="BV790" s="95">
        <v>835187.09255218494</v>
      </c>
      <c r="BW790" s="95">
        <v>0</v>
      </c>
      <c r="BX790" s="95">
        <v>174398.07937240601</v>
      </c>
      <c r="BY790" s="95">
        <v>0</v>
      </c>
      <c r="BZ790" s="95">
        <v>0</v>
      </c>
      <c r="CA790" s="95">
        <v>41077.886598110199</v>
      </c>
      <c r="CB790" s="95">
        <v>1966890.85406494</v>
      </c>
      <c r="CC790" s="95">
        <v>20741672.828125</v>
      </c>
      <c r="CD790" s="95">
        <v>5989495.3642578097</v>
      </c>
      <c r="CE790" s="95">
        <v>861.68437295407102</v>
      </c>
      <c r="CF790" s="95">
        <v>108353.058725357</v>
      </c>
      <c r="CG790" s="95">
        <v>958158.59104919399</v>
      </c>
      <c r="CH790" s="95">
        <v>0</v>
      </c>
      <c r="CI790" s="95">
        <v>41940.387101650202</v>
      </c>
      <c r="CJ790" s="95">
        <v>2074794.05661011</v>
      </c>
      <c r="CK790" s="95">
        <v>21700545.872802701</v>
      </c>
      <c r="CL790" s="95">
        <v>6178629.7166137705</v>
      </c>
      <c r="CM790" s="160">
        <v>65482.7077555656</v>
      </c>
      <c r="CN790" s="160">
        <v>9482684.9871826209</v>
      </c>
      <c r="CO790" s="160">
        <v>46255297.3193359</v>
      </c>
      <c r="CP790" s="95">
        <v>6178629.7166137705</v>
      </c>
      <c r="CQ790" s="95">
        <v>0</v>
      </c>
      <c r="CR790" s="95">
        <v>0</v>
      </c>
      <c r="CS790" s="95">
        <v>0</v>
      </c>
      <c r="CT790" s="95">
        <v>0</v>
      </c>
      <c r="CU790" s="161">
        <v>2075243.9127902971</v>
      </c>
      <c r="CV790" s="161">
        <v>21699831.419174194</v>
      </c>
    </row>
    <row r="791" spans="1:100" x14ac:dyDescent="0.2">
      <c r="A791" s="94" t="s">
        <v>62</v>
      </c>
      <c r="B791" s="96">
        <v>43800</v>
      </c>
      <c r="C791" s="95">
        <v>38285.225339889497</v>
      </c>
      <c r="D791" s="95">
        <v>0</v>
      </c>
      <c r="E791" s="95">
        <v>2658.3517699837698</v>
      </c>
      <c r="F791" s="95">
        <v>2271.0632195472699</v>
      </c>
      <c r="G791" s="95">
        <v>833.84984083473705</v>
      </c>
      <c r="H791" s="95">
        <v>0</v>
      </c>
      <c r="I791" s="95">
        <v>0</v>
      </c>
      <c r="J791" s="95">
        <v>23327.374714374499</v>
      </c>
      <c r="K791" s="95">
        <v>0</v>
      </c>
      <c r="L791" s="95">
        <v>54.0743143279105</v>
      </c>
      <c r="M791" s="95">
        <v>19128.596240282099</v>
      </c>
      <c r="N791" s="95">
        <v>2783.72709551454</v>
      </c>
      <c r="O791" s="95">
        <v>0</v>
      </c>
      <c r="P791" s="95">
        <v>17440.270500659899</v>
      </c>
      <c r="Q791" s="95">
        <v>1577.6863626688701</v>
      </c>
      <c r="R791" s="95">
        <v>0</v>
      </c>
      <c r="S791" s="95">
        <v>829.60303840786196</v>
      </c>
      <c r="T791" s="95">
        <v>0</v>
      </c>
      <c r="U791" s="95">
        <v>23310.182099819202</v>
      </c>
      <c r="V791" s="95">
        <v>1801007.3979492199</v>
      </c>
      <c r="W791" s="95">
        <v>0</v>
      </c>
      <c r="X791" s="95">
        <v>153898.09087562599</v>
      </c>
      <c r="Y791" s="95">
        <v>103820.57188797</v>
      </c>
      <c r="Z791" s="95">
        <v>104559.713890076</v>
      </c>
      <c r="AA791" s="95">
        <v>0</v>
      </c>
      <c r="AB791" s="95">
        <v>0</v>
      </c>
      <c r="AC791" s="95">
        <v>7311983.5335082998</v>
      </c>
      <c r="AD791" s="95">
        <v>0</v>
      </c>
      <c r="AE791" s="95">
        <v>3333.8098627030799</v>
      </c>
      <c r="AF791" s="95">
        <v>820133.7890625</v>
      </c>
      <c r="AG791" s="95">
        <v>272646.79896926897</v>
      </c>
      <c r="AH791" s="95">
        <v>0</v>
      </c>
      <c r="AI791" s="95">
        <v>664795.22932434105</v>
      </c>
      <c r="AJ791" s="95">
        <v>194171.645559311</v>
      </c>
      <c r="AK791" s="95">
        <v>0</v>
      </c>
      <c r="AL791" s="95">
        <v>104523.992743492</v>
      </c>
      <c r="AM791" s="95">
        <v>0</v>
      </c>
      <c r="AN791" s="95">
        <v>7310849.0104980497</v>
      </c>
      <c r="AO791" s="95">
        <v>19291955.185546901</v>
      </c>
      <c r="AP791" s="95">
        <v>0</v>
      </c>
      <c r="AQ791" s="95">
        <v>1470304.95916748</v>
      </c>
      <c r="AR791" s="95">
        <v>969967.45616912795</v>
      </c>
      <c r="AS791" s="95">
        <v>931474.75827789295</v>
      </c>
      <c r="AT791" s="95">
        <v>0</v>
      </c>
      <c r="AU791" s="95">
        <v>0</v>
      </c>
      <c r="AV791" s="95">
        <v>24319080.667480499</v>
      </c>
      <c r="AW791" s="95">
        <v>0</v>
      </c>
      <c r="AX791" s="95">
        <v>33048.597938060797</v>
      </c>
      <c r="AY791" s="95">
        <v>9007632.7564697303</v>
      </c>
      <c r="AZ791" s="95">
        <v>2710250.7445983901</v>
      </c>
      <c r="BA791" s="95">
        <v>0</v>
      </c>
      <c r="BB791" s="95">
        <v>7059089.37817383</v>
      </c>
      <c r="BC791" s="95">
        <v>1953395.5285034201</v>
      </c>
      <c r="BD791" s="95">
        <v>0</v>
      </c>
      <c r="BE791" s="95">
        <v>931108.67046356201</v>
      </c>
      <c r="BF791" s="95">
        <v>0</v>
      </c>
      <c r="BG791" s="95">
        <v>24366399.060302701</v>
      </c>
      <c r="BH791" s="95">
        <v>5435749.3456420898</v>
      </c>
      <c r="BI791" s="95">
        <v>0</v>
      </c>
      <c r="BJ791" s="95">
        <v>562039.15092468297</v>
      </c>
      <c r="BK791" s="95">
        <v>386744.26025390602</v>
      </c>
      <c r="BL791" s="95">
        <v>0</v>
      </c>
      <c r="BM791" s="95">
        <v>0</v>
      </c>
      <c r="BN791" s="95">
        <v>0</v>
      </c>
      <c r="BO791" s="95">
        <v>0</v>
      </c>
      <c r="BP791" s="95">
        <v>0</v>
      </c>
      <c r="BQ791" s="95">
        <v>0</v>
      </c>
      <c r="BR791" s="95">
        <v>2959478.3024902302</v>
      </c>
      <c r="BS791" s="95">
        <v>999426.68545532203</v>
      </c>
      <c r="BT791" s="95">
        <v>0</v>
      </c>
      <c r="BU791" s="95">
        <v>1253303.93107605</v>
      </c>
      <c r="BV791" s="95">
        <v>829667.65946197498</v>
      </c>
      <c r="BW791" s="95">
        <v>0</v>
      </c>
      <c r="BX791" s="95">
        <v>185906.36876297</v>
      </c>
      <c r="BY791" s="95">
        <v>0</v>
      </c>
      <c r="BZ791" s="95">
        <v>0</v>
      </c>
      <c r="CA791" s="95">
        <v>40978.588439464598</v>
      </c>
      <c r="CB791" s="95">
        <v>1957495.5890502899</v>
      </c>
      <c r="CC791" s="95">
        <v>20781493.626708999</v>
      </c>
      <c r="CD791" s="95">
        <v>5959611.0890502902</v>
      </c>
      <c r="CE791" s="95">
        <v>831.46099497377895</v>
      </c>
      <c r="CF791" s="95">
        <v>104439.08336734799</v>
      </c>
      <c r="CG791" s="95">
        <v>931211.16257476795</v>
      </c>
      <c r="CH791" s="95">
        <v>0</v>
      </c>
      <c r="CI791" s="95">
        <v>41803.999368190802</v>
      </c>
      <c r="CJ791" s="95">
        <v>2062660.78471375</v>
      </c>
      <c r="CK791" s="95">
        <v>21724537.740478501</v>
      </c>
      <c r="CL791" s="95">
        <v>6143007.94067383</v>
      </c>
      <c r="CM791" s="160">
        <v>65011.104469299302</v>
      </c>
      <c r="CN791" s="160">
        <v>9377155.5318603497</v>
      </c>
      <c r="CO791" s="160">
        <v>46167244.5537109</v>
      </c>
      <c r="CP791" s="95">
        <v>6143007.94067383</v>
      </c>
      <c r="CQ791" s="95">
        <v>0</v>
      </c>
      <c r="CR791" s="95">
        <v>0</v>
      </c>
      <c r="CS791" s="95">
        <v>0</v>
      </c>
      <c r="CT791" s="95">
        <v>0</v>
      </c>
      <c r="CU791" s="161">
        <v>2061934.6724176379</v>
      </c>
      <c r="CV791" s="161">
        <v>21712704.789283767</v>
      </c>
    </row>
    <row r="792" spans="1:100" x14ac:dyDescent="0.2">
      <c r="A792" s="94" t="s">
        <v>62</v>
      </c>
      <c r="B792" s="96">
        <v>43891</v>
      </c>
      <c r="C792" s="95">
        <v>38177.505915164897</v>
      </c>
      <c r="D792" s="95">
        <v>0</v>
      </c>
      <c r="E792" s="95">
        <v>2154.48092156649</v>
      </c>
      <c r="F792" s="95">
        <v>2073.0570363402398</v>
      </c>
      <c r="G792" s="95">
        <v>817.12838408350899</v>
      </c>
      <c r="H792" s="95">
        <v>0</v>
      </c>
      <c r="I792" s="95">
        <v>0</v>
      </c>
      <c r="J792" s="95">
        <v>22912.743984937701</v>
      </c>
      <c r="K792" s="95">
        <v>0</v>
      </c>
      <c r="L792" s="95">
        <v>50.2272134865634</v>
      </c>
      <c r="M792" s="95">
        <v>18909.032834529899</v>
      </c>
      <c r="N792" s="95">
        <v>2724.7957182228602</v>
      </c>
      <c r="O792" s="95">
        <v>0</v>
      </c>
      <c r="P792" s="95">
        <v>17122.769158363299</v>
      </c>
      <c r="Q792" s="95">
        <v>1445.15163563192</v>
      </c>
      <c r="R792" s="95">
        <v>0</v>
      </c>
      <c r="S792" s="95">
        <v>818.22990181297098</v>
      </c>
      <c r="T792" s="95">
        <v>0</v>
      </c>
      <c r="U792" s="95">
        <v>22916.3937847614</v>
      </c>
      <c r="V792" s="95">
        <v>1740970.32362366</v>
      </c>
      <c r="W792" s="95">
        <v>0</v>
      </c>
      <c r="X792" s="95">
        <v>94583.472753524795</v>
      </c>
      <c r="Y792" s="95">
        <v>90617.348322868304</v>
      </c>
      <c r="Z792" s="95">
        <v>93706.625871658296</v>
      </c>
      <c r="AA792" s="95">
        <v>0</v>
      </c>
      <c r="AB792" s="95">
        <v>0</v>
      </c>
      <c r="AC792" s="95">
        <v>6947074.8060913105</v>
      </c>
      <c r="AD792" s="95">
        <v>0</v>
      </c>
      <c r="AE792" s="95">
        <v>2760.8248694539102</v>
      </c>
      <c r="AF792" s="95">
        <v>781717.32449340797</v>
      </c>
      <c r="AG792" s="95">
        <v>266476.64865493798</v>
      </c>
      <c r="AH792" s="95">
        <v>0</v>
      </c>
      <c r="AI792" s="95">
        <v>612711.25988006603</v>
      </c>
      <c r="AJ792" s="95">
        <v>185080.59046173099</v>
      </c>
      <c r="AK792" s="95">
        <v>0</v>
      </c>
      <c r="AL792" s="95">
        <v>93464.343625068694</v>
      </c>
      <c r="AM792" s="95">
        <v>0</v>
      </c>
      <c r="AN792" s="95">
        <v>6900174.4063110398</v>
      </c>
      <c r="AO792" s="95">
        <v>18902844.2731934</v>
      </c>
      <c r="AP792" s="95">
        <v>0</v>
      </c>
      <c r="AQ792" s="95">
        <v>868259.92181396496</v>
      </c>
      <c r="AR792" s="95">
        <v>844864.25916290295</v>
      </c>
      <c r="AS792" s="95">
        <v>842234.39809417701</v>
      </c>
      <c r="AT792" s="95">
        <v>0</v>
      </c>
      <c r="AU792" s="95">
        <v>0</v>
      </c>
      <c r="AV792" s="95">
        <v>23173854.6726074</v>
      </c>
      <c r="AW792" s="95">
        <v>0</v>
      </c>
      <c r="AX792" s="95">
        <v>25161.985721349702</v>
      </c>
      <c r="AY792" s="95">
        <v>8762421.0178222694</v>
      </c>
      <c r="AZ792" s="95">
        <v>2684374.96566772</v>
      </c>
      <c r="BA792" s="95">
        <v>0</v>
      </c>
      <c r="BB792" s="95">
        <v>6541725.6458129901</v>
      </c>
      <c r="BC792" s="95">
        <v>1849635.9798431401</v>
      </c>
      <c r="BD792" s="95">
        <v>0</v>
      </c>
      <c r="BE792" s="95">
        <v>840605.18666076695</v>
      </c>
      <c r="BF792" s="95">
        <v>0</v>
      </c>
      <c r="BG792" s="95">
        <v>23151094.6494141</v>
      </c>
      <c r="BH792" s="95">
        <v>5331151.36010742</v>
      </c>
      <c r="BI792" s="95">
        <v>0</v>
      </c>
      <c r="BJ792" s="95">
        <v>301638.12860870402</v>
      </c>
      <c r="BK792" s="95">
        <v>295686.36643600499</v>
      </c>
      <c r="BL792" s="95">
        <v>0</v>
      </c>
      <c r="BM792" s="95">
        <v>0</v>
      </c>
      <c r="BN792" s="95">
        <v>0</v>
      </c>
      <c r="BO792" s="95">
        <v>0</v>
      </c>
      <c r="BP792" s="95">
        <v>0</v>
      </c>
      <c r="BQ792" s="95">
        <v>0</v>
      </c>
      <c r="BR792" s="95">
        <v>2847918.0914611798</v>
      </c>
      <c r="BS792" s="95">
        <v>980139.216560364</v>
      </c>
      <c r="BT792" s="95">
        <v>0</v>
      </c>
      <c r="BU792" s="95">
        <v>1133180.95483398</v>
      </c>
      <c r="BV792" s="95">
        <v>688846.76152801502</v>
      </c>
      <c r="BW792" s="95">
        <v>0</v>
      </c>
      <c r="BX792" s="95">
        <v>165327.175117493</v>
      </c>
      <c r="BY792" s="95">
        <v>0</v>
      </c>
      <c r="BZ792" s="95">
        <v>0</v>
      </c>
      <c r="CA792" s="95">
        <v>40252.003956794702</v>
      </c>
      <c r="CB792" s="95">
        <v>1837693.0678253199</v>
      </c>
      <c r="CC792" s="95">
        <v>19621672.174804699</v>
      </c>
      <c r="CD792" s="95">
        <v>5671498.5421752902</v>
      </c>
      <c r="CE792" s="95">
        <v>816.981081068516</v>
      </c>
      <c r="CF792" s="95">
        <v>93570.333758354202</v>
      </c>
      <c r="CG792" s="95">
        <v>842838.13856506301</v>
      </c>
      <c r="CH792" s="95">
        <v>0</v>
      </c>
      <c r="CI792" s="95">
        <v>41071.176145553603</v>
      </c>
      <c r="CJ792" s="95">
        <v>1931316.91111755</v>
      </c>
      <c r="CK792" s="95">
        <v>20448630.484375</v>
      </c>
      <c r="CL792" s="95">
        <v>5831356.6848754901</v>
      </c>
      <c r="CM792" s="160">
        <v>63854.016221523299</v>
      </c>
      <c r="CN792" s="160">
        <v>8835748.25463867</v>
      </c>
      <c r="CO792" s="160">
        <v>43346161.162597701</v>
      </c>
      <c r="CP792" s="95">
        <v>5831356.6848754901</v>
      </c>
      <c r="CQ792" s="95">
        <v>0</v>
      </c>
      <c r="CR792" s="95">
        <v>0</v>
      </c>
      <c r="CS792" s="95">
        <v>0</v>
      </c>
      <c r="CT792" s="95">
        <v>0</v>
      </c>
      <c r="CU792" s="161">
        <v>1931263.4015836741</v>
      </c>
      <c r="CV792" s="161">
        <v>20464510.313369762</v>
      </c>
    </row>
    <row r="793" spans="1:100" x14ac:dyDescent="0.2">
      <c r="A793" s="94" t="s">
        <v>62</v>
      </c>
      <c r="B793" s="96">
        <v>43983</v>
      </c>
      <c r="C793" s="95">
        <v>35682.287599086798</v>
      </c>
      <c r="D793" s="95">
        <v>0</v>
      </c>
      <c r="E793" s="95">
        <v>2039.77330383658</v>
      </c>
      <c r="F793" s="95">
        <v>1971.3878553658701</v>
      </c>
      <c r="G793" s="95">
        <v>732.62404599040701</v>
      </c>
      <c r="H793" s="95">
        <v>0</v>
      </c>
      <c r="I793" s="95">
        <v>0</v>
      </c>
      <c r="J793" s="95">
        <v>22062.5619454384</v>
      </c>
      <c r="K793" s="95">
        <v>0</v>
      </c>
      <c r="L793" s="95">
        <v>110.780088094063</v>
      </c>
      <c r="M793" s="95">
        <v>18200.650603056001</v>
      </c>
      <c r="N793" s="95">
        <v>2612.3773679435299</v>
      </c>
      <c r="O793" s="95">
        <v>0</v>
      </c>
      <c r="P793" s="95">
        <v>15381.5318062305</v>
      </c>
      <c r="Q793" s="95">
        <v>1357.2142574936199</v>
      </c>
      <c r="R793" s="95">
        <v>0</v>
      </c>
      <c r="S793" s="95">
        <v>732.78852421790396</v>
      </c>
      <c r="T793" s="95">
        <v>0</v>
      </c>
      <c r="U793" s="95">
        <v>22065.445871114702</v>
      </c>
      <c r="V793" s="95">
        <v>1549623.6496582001</v>
      </c>
      <c r="W793" s="95">
        <v>0</v>
      </c>
      <c r="X793" s="95">
        <v>90172.952527999907</v>
      </c>
      <c r="Y793" s="95">
        <v>89227.614623069807</v>
      </c>
      <c r="Z793" s="95">
        <v>75987.297580718994</v>
      </c>
      <c r="AA793" s="95">
        <v>0</v>
      </c>
      <c r="AB793" s="95">
        <v>0</v>
      </c>
      <c r="AC793" s="95">
        <v>6221408.7898559598</v>
      </c>
      <c r="AD793" s="95">
        <v>0</v>
      </c>
      <c r="AE793" s="95">
        <v>1139.5943239778301</v>
      </c>
      <c r="AF793" s="95">
        <v>727937.39773559605</v>
      </c>
      <c r="AG793" s="95">
        <v>262265.72003936803</v>
      </c>
      <c r="AH793" s="95">
        <v>0</v>
      </c>
      <c r="AI793" s="95">
        <v>473408.39265060402</v>
      </c>
      <c r="AJ793" s="95">
        <v>174097.01078033401</v>
      </c>
      <c r="AK793" s="95">
        <v>0</v>
      </c>
      <c r="AL793" s="95">
        <v>76110.846961975098</v>
      </c>
      <c r="AM793" s="95">
        <v>0</v>
      </c>
      <c r="AN793" s="95">
        <v>6225863.89379883</v>
      </c>
      <c r="AO793" s="95">
        <v>16818072.9069824</v>
      </c>
      <c r="AP793" s="95">
        <v>0</v>
      </c>
      <c r="AQ793" s="95">
        <v>857519.67314147903</v>
      </c>
      <c r="AR793" s="95">
        <v>836810.17830658006</v>
      </c>
      <c r="AS793" s="95">
        <v>680991.73847198498</v>
      </c>
      <c r="AT793" s="95">
        <v>0</v>
      </c>
      <c r="AU793" s="95">
        <v>0</v>
      </c>
      <c r="AV793" s="95">
        <v>20743812.376953099</v>
      </c>
      <c r="AW793" s="95">
        <v>0</v>
      </c>
      <c r="AX793" s="95">
        <v>9155.2831310033798</v>
      </c>
      <c r="AY793" s="95">
        <v>8182908.43640137</v>
      </c>
      <c r="AZ793" s="95">
        <v>2640340.93109131</v>
      </c>
      <c r="BA793" s="95">
        <v>0</v>
      </c>
      <c r="BB793" s="95">
        <v>5086878.3007202102</v>
      </c>
      <c r="BC793" s="95">
        <v>1756374.7230835001</v>
      </c>
      <c r="BD793" s="95">
        <v>0</v>
      </c>
      <c r="BE793" s="95">
        <v>682615.40323638904</v>
      </c>
      <c r="BF793" s="95">
        <v>0</v>
      </c>
      <c r="BG793" s="95">
        <v>20742676.080566399</v>
      </c>
      <c r="BH793" s="95">
        <v>4758745.8319702102</v>
      </c>
      <c r="BI793" s="95">
        <v>0</v>
      </c>
      <c r="BJ793" s="95">
        <v>301545.68876266503</v>
      </c>
      <c r="BK793" s="95">
        <v>296561.16004943801</v>
      </c>
      <c r="BL793" s="95">
        <v>0</v>
      </c>
      <c r="BM793" s="95">
        <v>0</v>
      </c>
      <c r="BN793" s="95">
        <v>0</v>
      </c>
      <c r="BO793" s="95">
        <v>0</v>
      </c>
      <c r="BP793" s="95">
        <v>0</v>
      </c>
      <c r="BQ793" s="95">
        <v>0</v>
      </c>
      <c r="BR793" s="95">
        <v>2617182.3864440899</v>
      </c>
      <c r="BS793" s="95">
        <v>957969.979141235</v>
      </c>
      <c r="BT793" s="95">
        <v>0</v>
      </c>
      <c r="BU793" s="95">
        <v>894525.02571868896</v>
      </c>
      <c r="BV793" s="95">
        <v>649324.99130249</v>
      </c>
      <c r="BW793" s="95">
        <v>0</v>
      </c>
      <c r="BX793" s="95">
        <v>137368.691169739</v>
      </c>
      <c r="BY793" s="95">
        <v>0</v>
      </c>
      <c r="BZ793" s="95">
        <v>0</v>
      </c>
      <c r="CA793" s="95">
        <v>37716.836351871498</v>
      </c>
      <c r="CB793" s="95">
        <v>1637519.1349182101</v>
      </c>
      <c r="CC793" s="95">
        <v>17581699.707275402</v>
      </c>
      <c r="CD793" s="95">
        <v>5073539.0846557599</v>
      </c>
      <c r="CE793" s="95">
        <v>731.92733838409197</v>
      </c>
      <c r="CF793" s="95">
        <v>75906.716705322295</v>
      </c>
      <c r="CG793" s="95">
        <v>681862.52020263695</v>
      </c>
      <c r="CH793" s="95">
        <v>0</v>
      </c>
      <c r="CI793" s="95">
        <v>38453.519812583902</v>
      </c>
      <c r="CJ793" s="95">
        <v>1713572.1692047101</v>
      </c>
      <c r="CK793" s="95">
        <v>18262974.6647949</v>
      </c>
      <c r="CL793" s="95">
        <v>5206449.98156738</v>
      </c>
      <c r="CM793" s="160">
        <v>60436.131122112303</v>
      </c>
      <c r="CN793" s="160">
        <v>7941229.25427246</v>
      </c>
      <c r="CO793" s="160">
        <v>38871593.077636696</v>
      </c>
      <c r="CP793" s="95">
        <v>5206449.98156738</v>
      </c>
      <c r="CQ793" s="95">
        <v>0</v>
      </c>
      <c r="CR793" s="95">
        <v>0</v>
      </c>
      <c r="CS793" s="95">
        <v>0</v>
      </c>
      <c r="CT793" s="95">
        <v>0</v>
      </c>
      <c r="CU793" s="161">
        <v>1713425.8516235324</v>
      </c>
      <c r="CV793" s="161">
        <v>18263562.227478039</v>
      </c>
    </row>
    <row r="794" spans="1:100" x14ac:dyDescent="0.2">
      <c r="A794" s="94" t="s">
        <v>63</v>
      </c>
      <c r="B794" s="96">
        <v>38047</v>
      </c>
      <c r="C794" s="95">
        <v>47244.529226303101</v>
      </c>
      <c r="D794" s="95">
        <v>0</v>
      </c>
      <c r="E794" s="95">
        <v>43124.926344871499</v>
      </c>
      <c r="F794" s="95">
        <v>26630.238227605802</v>
      </c>
      <c r="G794" s="95">
        <v>4.8470119499834299</v>
      </c>
      <c r="H794" s="95">
        <v>0</v>
      </c>
      <c r="I794" s="95">
        <v>0</v>
      </c>
      <c r="J794" s="95">
        <v>132.64134430699099</v>
      </c>
      <c r="K794" s="95">
        <v>0</v>
      </c>
      <c r="L794" s="95">
        <v>38999.043004036001</v>
      </c>
      <c r="M794" s="95">
        <v>29776.582075119</v>
      </c>
      <c r="N794" s="95">
        <v>15753.892470836599</v>
      </c>
      <c r="O794" s="95">
        <v>0</v>
      </c>
      <c r="P794" s="95">
        <v>0</v>
      </c>
      <c r="Q794" s="95">
        <v>5248.0089234709703</v>
      </c>
      <c r="R794" s="95">
        <v>0</v>
      </c>
      <c r="S794" s="95">
        <v>0</v>
      </c>
      <c r="T794" s="95">
        <v>3031.4025446474602</v>
      </c>
      <c r="U794" s="95">
        <v>36429.668433189399</v>
      </c>
      <c r="V794" s="95">
        <v>3123156.2462463402</v>
      </c>
      <c r="W794" s="95">
        <v>0</v>
      </c>
      <c r="X794" s="95">
        <v>4030770.3191223098</v>
      </c>
      <c r="Y794" s="95">
        <v>2393655.4666748</v>
      </c>
      <c r="Z794" s="95">
        <v>462.31042185053201</v>
      </c>
      <c r="AA794" s="95">
        <v>0</v>
      </c>
      <c r="AB794" s="95">
        <v>0</v>
      </c>
      <c r="AC794" s="95">
        <v>9469.1875102520007</v>
      </c>
      <c r="AD794" s="95">
        <v>0</v>
      </c>
      <c r="AE794" s="95">
        <v>2279542.2590026902</v>
      </c>
      <c r="AF794" s="95">
        <v>1809420.86680603</v>
      </c>
      <c r="AG794" s="95">
        <v>2430134.38745117</v>
      </c>
      <c r="AH794" s="95">
        <v>0</v>
      </c>
      <c r="AI794" s="95">
        <v>0</v>
      </c>
      <c r="AJ794" s="95">
        <v>662525.51586914097</v>
      </c>
      <c r="AK794" s="95">
        <v>0</v>
      </c>
      <c r="AL794" s="95">
        <v>0</v>
      </c>
      <c r="AM794" s="95">
        <v>519894.89059448201</v>
      </c>
      <c r="AN794" s="95">
        <v>9733437.63598633</v>
      </c>
      <c r="AO794" s="95">
        <v>20049243.676269501</v>
      </c>
      <c r="AP794" s="95">
        <v>0</v>
      </c>
      <c r="AQ794" s="95">
        <v>25073145.436279301</v>
      </c>
      <c r="AR794" s="95">
        <v>14619678.4420166</v>
      </c>
      <c r="AS794" s="95">
        <v>2671.8705371618298</v>
      </c>
      <c r="AT794" s="95">
        <v>0</v>
      </c>
      <c r="AU794" s="95">
        <v>0</v>
      </c>
      <c r="AV794" s="95">
        <v>22176.218345880501</v>
      </c>
      <c r="AW794" s="95">
        <v>0</v>
      </c>
      <c r="AX794" s="95">
        <v>15078095.0611572</v>
      </c>
      <c r="AY794" s="95">
        <v>11554304.143188501</v>
      </c>
      <c r="AZ794" s="95">
        <v>14666095.065429701</v>
      </c>
      <c r="BA794" s="95">
        <v>0</v>
      </c>
      <c r="BB794" s="95">
        <v>0</v>
      </c>
      <c r="BC794" s="95">
        <v>4236069.2629394503</v>
      </c>
      <c r="BD794" s="95">
        <v>0</v>
      </c>
      <c r="BE794" s="95">
        <v>0</v>
      </c>
      <c r="BF794" s="95">
        <v>3124118.4232177702</v>
      </c>
      <c r="BG794" s="95">
        <v>22257531.060791001</v>
      </c>
      <c r="BH794" s="95">
        <v>3978671.2629699698</v>
      </c>
      <c r="BI794" s="95">
        <v>0</v>
      </c>
      <c r="BJ794" s="95">
        <v>8000561.92932129</v>
      </c>
      <c r="BK794" s="95">
        <v>5632719.2664794903</v>
      </c>
      <c r="BL794" s="95">
        <v>0</v>
      </c>
      <c r="BM794" s="95">
        <v>0</v>
      </c>
      <c r="BN794" s="95">
        <v>0</v>
      </c>
      <c r="BO794" s="95">
        <v>0</v>
      </c>
      <c r="BP794" s="95">
        <v>0</v>
      </c>
      <c r="BQ794" s="95">
        <v>0</v>
      </c>
      <c r="BR794" s="95">
        <v>3882733.4091491699</v>
      </c>
      <c r="BS794" s="95">
        <v>5958762.3704223596</v>
      </c>
      <c r="BT794" s="95">
        <v>0</v>
      </c>
      <c r="BU794" s="95">
        <v>0</v>
      </c>
      <c r="BV794" s="95">
        <v>2085365.0477294901</v>
      </c>
      <c r="BW794" s="95">
        <v>0</v>
      </c>
      <c r="BX794" s="95">
        <v>0</v>
      </c>
      <c r="BY794" s="95">
        <v>0</v>
      </c>
      <c r="BZ794" s="95">
        <v>0</v>
      </c>
      <c r="CA794" s="95">
        <v>90519.8791236877</v>
      </c>
      <c r="CB794" s="95">
        <v>7098159.2200927697</v>
      </c>
      <c r="CC794" s="95">
        <v>45159317.169921897</v>
      </c>
      <c r="CD794" s="95">
        <v>11939274.3825684</v>
      </c>
      <c r="CE794" s="95">
        <v>3061.6754800677299</v>
      </c>
      <c r="CF794" s="95">
        <v>521860.36055755598</v>
      </c>
      <c r="CG794" s="95">
        <v>3133267.8226623498</v>
      </c>
      <c r="CH794" s="95">
        <v>0</v>
      </c>
      <c r="CI794" s="95">
        <v>93594.323894500703</v>
      </c>
      <c r="CJ794" s="95">
        <v>7624911.85510254</v>
      </c>
      <c r="CK794" s="95">
        <v>48310097.377441399</v>
      </c>
      <c r="CL794" s="95">
        <v>11929326.4443359</v>
      </c>
      <c r="CM794" s="160">
        <v>129940.037240982</v>
      </c>
      <c r="CN794" s="160">
        <v>17363624.772216801</v>
      </c>
      <c r="CO794" s="160">
        <v>70724153.136718795</v>
      </c>
      <c r="CP794" s="95">
        <v>11929326.4443359</v>
      </c>
      <c r="CQ794" s="95">
        <v>0</v>
      </c>
      <c r="CR794" s="95">
        <v>0</v>
      </c>
      <c r="CS794" s="95">
        <v>0</v>
      </c>
      <c r="CT794" s="95">
        <v>0</v>
      </c>
      <c r="CU794" s="161">
        <v>7620019.5806503259</v>
      </c>
      <c r="CV794" s="161">
        <v>48292584.992584243</v>
      </c>
    </row>
    <row r="795" spans="1:100" x14ac:dyDescent="0.2">
      <c r="A795" s="94" t="s">
        <v>63</v>
      </c>
      <c r="B795" s="96">
        <v>38139</v>
      </c>
      <c r="C795" s="95">
        <v>47908.614078044899</v>
      </c>
      <c r="D795" s="95">
        <v>0</v>
      </c>
      <c r="E795" s="95">
        <v>42610.8436746597</v>
      </c>
      <c r="F795" s="95">
        <v>26739.422896862001</v>
      </c>
      <c r="G795" s="95">
        <v>84.231504871509998</v>
      </c>
      <c r="H795" s="95">
        <v>0</v>
      </c>
      <c r="I795" s="95">
        <v>0</v>
      </c>
      <c r="J795" s="95">
        <v>2119.9975139200701</v>
      </c>
      <c r="K795" s="95">
        <v>0</v>
      </c>
      <c r="L795" s="95">
        <v>39489.352054595904</v>
      </c>
      <c r="M795" s="95">
        <v>29746.035290002801</v>
      </c>
      <c r="N795" s="95">
        <v>15844.7889117002</v>
      </c>
      <c r="O795" s="95">
        <v>0</v>
      </c>
      <c r="P795" s="95">
        <v>0</v>
      </c>
      <c r="Q795" s="95">
        <v>5288.9979277253196</v>
      </c>
      <c r="R795" s="95">
        <v>0</v>
      </c>
      <c r="S795" s="95">
        <v>0</v>
      </c>
      <c r="T795" s="95">
        <v>3077.6719382405299</v>
      </c>
      <c r="U795" s="95">
        <v>36820.918694972999</v>
      </c>
      <c r="V795" s="95">
        <v>3127731.4174194299</v>
      </c>
      <c r="W795" s="95">
        <v>0</v>
      </c>
      <c r="X795" s="95">
        <v>4018169.0304565402</v>
      </c>
      <c r="Y795" s="95">
        <v>2434397.7521972698</v>
      </c>
      <c r="Z795" s="95">
        <v>12533.7248408794</v>
      </c>
      <c r="AA795" s="95">
        <v>0</v>
      </c>
      <c r="AB795" s="95">
        <v>0</v>
      </c>
      <c r="AC795" s="95">
        <v>474354.23644256598</v>
      </c>
      <c r="AD795" s="95">
        <v>0</v>
      </c>
      <c r="AE795" s="95">
        <v>2257730.6595153799</v>
      </c>
      <c r="AF795" s="95">
        <v>1814880.6822509801</v>
      </c>
      <c r="AG795" s="95">
        <v>2442087.4194946298</v>
      </c>
      <c r="AH795" s="95">
        <v>0</v>
      </c>
      <c r="AI795" s="95">
        <v>0</v>
      </c>
      <c r="AJ795" s="95">
        <v>650630.88084411598</v>
      </c>
      <c r="AK795" s="95">
        <v>0</v>
      </c>
      <c r="AL795" s="95">
        <v>0</v>
      </c>
      <c r="AM795" s="95">
        <v>520626.22525024402</v>
      </c>
      <c r="AN795" s="95">
        <v>9755249.7963867206</v>
      </c>
      <c r="AO795" s="95">
        <v>20280502.387207001</v>
      </c>
      <c r="AP795" s="95">
        <v>0</v>
      </c>
      <c r="AQ795" s="95">
        <v>25573624.237060498</v>
      </c>
      <c r="AR795" s="95">
        <v>15336118.6555176</v>
      </c>
      <c r="AS795" s="95">
        <v>74376.538613319397</v>
      </c>
      <c r="AT795" s="95">
        <v>0</v>
      </c>
      <c r="AU795" s="95">
        <v>0</v>
      </c>
      <c r="AV795" s="95">
        <v>1122704.92431641</v>
      </c>
      <c r="AW795" s="95">
        <v>0</v>
      </c>
      <c r="AX795" s="95">
        <v>15110454.7185059</v>
      </c>
      <c r="AY795" s="95">
        <v>11701492.158325201</v>
      </c>
      <c r="AZ795" s="95">
        <v>14859967.2456055</v>
      </c>
      <c r="BA795" s="95">
        <v>0</v>
      </c>
      <c r="BB795" s="95">
        <v>0</v>
      </c>
      <c r="BC795" s="95">
        <v>4189664.9034118699</v>
      </c>
      <c r="BD795" s="95">
        <v>0</v>
      </c>
      <c r="BE795" s="95">
        <v>0</v>
      </c>
      <c r="BF795" s="95">
        <v>3169912.3533020001</v>
      </c>
      <c r="BG795" s="95">
        <v>22682259.4914551</v>
      </c>
      <c r="BH795" s="95">
        <v>4047965.9750366202</v>
      </c>
      <c r="BI795" s="95">
        <v>0</v>
      </c>
      <c r="BJ795" s="95">
        <v>8039757.6358032199</v>
      </c>
      <c r="BK795" s="95">
        <v>5753110.8768920898</v>
      </c>
      <c r="BL795" s="95">
        <v>0</v>
      </c>
      <c r="BM795" s="95">
        <v>0</v>
      </c>
      <c r="BN795" s="95">
        <v>0</v>
      </c>
      <c r="BO795" s="95">
        <v>0</v>
      </c>
      <c r="BP795" s="95">
        <v>0</v>
      </c>
      <c r="BQ795" s="95">
        <v>0</v>
      </c>
      <c r="BR795" s="95">
        <v>3950024.9550781301</v>
      </c>
      <c r="BS795" s="95">
        <v>6052375.3726196298</v>
      </c>
      <c r="BT795" s="95">
        <v>0</v>
      </c>
      <c r="BU795" s="95">
        <v>0</v>
      </c>
      <c r="BV795" s="95">
        <v>2085269.16546631</v>
      </c>
      <c r="BW795" s="95">
        <v>0</v>
      </c>
      <c r="BX795" s="95">
        <v>0</v>
      </c>
      <c r="BY795" s="95">
        <v>0</v>
      </c>
      <c r="BZ795" s="95">
        <v>0</v>
      </c>
      <c r="CA795" s="95">
        <v>90618.427645683303</v>
      </c>
      <c r="CB795" s="95">
        <v>7136078.25</v>
      </c>
      <c r="CC795" s="95">
        <v>45821729.524902299</v>
      </c>
      <c r="CD795" s="95">
        <v>12017442.381347699</v>
      </c>
      <c r="CE795" s="95">
        <v>3065.5319237410999</v>
      </c>
      <c r="CF795" s="95">
        <v>519005.012607574</v>
      </c>
      <c r="CG795" s="95">
        <v>3156296.4026794401</v>
      </c>
      <c r="CH795" s="95">
        <v>0</v>
      </c>
      <c r="CI795" s="95">
        <v>93701.487088203401</v>
      </c>
      <c r="CJ795" s="95">
        <v>7657157.2578125</v>
      </c>
      <c r="CK795" s="95">
        <v>48902440.4990234</v>
      </c>
      <c r="CL795" s="95">
        <v>12025068.957885699</v>
      </c>
      <c r="CM795" s="160">
        <v>130325.996501923</v>
      </c>
      <c r="CN795" s="160">
        <v>17388207.7819824</v>
      </c>
      <c r="CO795" s="160">
        <v>71643270.229492202</v>
      </c>
      <c r="CP795" s="95">
        <v>12025068.957885699</v>
      </c>
      <c r="CQ795" s="95">
        <v>0</v>
      </c>
      <c r="CR795" s="95">
        <v>0</v>
      </c>
      <c r="CS795" s="95">
        <v>0</v>
      </c>
      <c r="CT795" s="95">
        <v>0</v>
      </c>
      <c r="CU795" s="161">
        <v>7655083.2626075745</v>
      </c>
      <c r="CV795" s="161">
        <v>48978025.927581742</v>
      </c>
    </row>
    <row r="796" spans="1:100" x14ac:dyDescent="0.2">
      <c r="A796" s="94" t="s">
        <v>63</v>
      </c>
      <c r="B796" s="96">
        <v>38231</v>
      </c>
      <c r="C796" s="95">
        <v>48910.936720371203</v>
      </c>
      <c r="D796" s="95">
        <v>0</v>
      </c>
      <c r="E796" s="95">
        <v>42753.827512264303</v>
      </c>
      <c r="F796" s="95">
        <v>27744.969762325301</v>
      </c>
      <c r="G796" s="95">
        <v>185.13305946812</v>
      </c>
      <c r="H796" s="95">
        <v>0</v>
      </c>
      <c r="I796" s="95">
        <v>0</v>
      </c>
      <c r="J796" s="95">
        <v>4814.5359500050499</v>
      </c>
      <c r="K796" s="95">
        <v>0</v>
      </c>
      <c r="L796" s="95">
        <v>41714.226690769203</v>
      </c>
      <c r="M796" s="95">
        <v>29846.894203662901</v>
      </c>
      <c r="N796" s="95">
        <v>16030.778841257101</v>
      </c>
      <c r="O796" s="95">
        <v>0</v>
      </c>
      <c r="P796" s="95">
        <v>0</v>
      </c>
      <c r="Q796" s="95">
        <v>5293.7100163698196</v>
      </c>
      <c r="R796" s="95">
        <v>0</v>
      </c>
      <c r="S796" s="95">
        <v>0</v>
      </c>
      <c r="T796" s="95">
        <v>3098.0848456323101</v>
      </c>
      <c r="U796" s="95">
        <v>36915.337517261498</v>
      </c>
      <c r="V796" s="95">
        <v>3160949.3968810998</v>
      </c>
      <c r="W796" s="95">
        <v>0</v>
      </c>
      <c r="X796" s="95">
        <v>4012136.9475707998</v>
      </c>
      <c r="Y796" s="95">
        <v>2513722.50708008</v>
      </c>
      <c r="Z796" s="95">
        <v>31361.3671545982</v>
      </c>
      <c r="AA796" s="95">
        <v>0</v>
      </c>
      <c r="AB796" s="95">
        <v>0</v>
      </c>
      <c r="AC796" s="95">
        <v>1146822.0018920901</v>
      </c>
      <c r="AD796" s="95">
        <v>0</v>
      </c>
      <c r="AE796" s="95">
        <v>2319718.7982177702</v>
      </c>
      <c r="AF796" s="95">
        <v>1828699.02262878</v>
      </c>
      <c r="AG796" s="95">
        <v>2455588.6334228502</v>
      </c>
      <c r="AH796" s="95">
        <v>0</v>
      </c>
      <c r="AI796" s="95">
        <v>0</v>
      </c>
      <c r="AJ796" s="95">
        <v>649378.37499237095</v>
      </c>
      <c r="AK796" s="95">
        <v>0</v>
      </c>
      <c r="AL796" s="95">
        <v>0</v>
      </c>
      <c r="AM796" s="95">
        <v>522972.68594360398</v>
      </c>
      <c r="AN796" s="95">
        <v>9111178.1651611291</v>
      </c>
      <c r="AO796" s="95">
        <v>20711294.184082001</v>
      </c>
      <c r="AP796" s="95">
        <v>0</v>
      </c>
      <c r="AQ796" s="95">
        <v>26143765.28125</v>
      </c>
      <c r="AR796" s="95">
        <v>16264591.040283199</v>
      </c>
      <c r="AS796" s="95">
        <v>193960.43980026199</v>
      </c>
      <c r="AT796" s="95">
        <v>0</v>
      </c>
      <c r="AU796" s="95">
        <v>0</v>
      </c>
      <c r="AV796" s="95">
        <v>2602862.47229004</v>
      </c>
      <c r="AW796" s="95">
        <v>0</v>
      </c>
      <c r="AX796" s="95">
        <v>16009643.4493408</v>
      </c>
      <c r="AY796" s="95">
        <v>11980797.055542</v>
      </c>
      <c r="AZ796" s="95">
        <v>15203925.935913101</v>
      </c>
      <c r="BA796" s="95">
        <v>0</v>
      </c>
      <c r="BB796" s="95">
        <v>0</v>
      </c>
      <c r="BC796" s="95">
        <v>4233133.7138061495</v>
      </c>
      <c r="BD796" s="95">
        <v>0</v>
      </c>
      <c r="BE796" s="95">
        <v>0</v>
      </c>
      <c r="BF796" s="95">
        <v>3220091.3904113802</v>
      </c>
      <c r="BG796" s="95">
        <v>21932698.5463867</v>
      </c>
      <c r="BH796" s="95">
        <v>4188001.4700622601</v>
      </c>
      <c r="BI796" s="95">
        <v>0</v>
      </c>
      <c r="BJ796" s="95">
        <v>8210438.8635253897</v>
      </c>
      <c r="BK796" s="95">
        <v>6038521.7965698196</v>
      </c>
      <c r="BL796" s="95">
        <v>0</v>
      </c>
      <c r="BM796" s="95">
        <v>0</v>
      </c>
      <c r="BN796" s="95">
        <v>0</v>
      </c>
      <c r="BO796" s="95">
        <v>0</v>
      </c>
      <c r="BP796" s="95">
        <v>0</v>
      </c>
      <c r="BQ796" s="95">
        <v>0</v>
      </c>
      <c r="BR796" s="95">
        <v>4060450.8519897498</v>
      </c>
      <c r="BS796" s="95">
        <v>6195325.9678344699</v>
      </c>
      <c r="BT796" s="95">
        <v>0</v>
      </c>
      <c r="BU796" s="95">
        <v>0</v>
      </c>
      <c r="BV796" s="95">
        <v>2122766.0710144001</v>
      </c>
      <c r="BW796" s="95">
        <v>0</v>
      </c>
      <c r="BX796" s="95">
        <v>0</v>
      </c>
      <c r="BY796" s="95">
        <v>0</v>
      </c>
      <c r="BZ796" s="95">
        <v>0</v>
      </c>
      <c r="CA796" s="95">
        <v>91465.361740112305</v>
      </c>
      <c r="CB796" s="95">
        <v>7208616.16796875</v>
      </c>
      <c r="CC796" s="95">
        <v>46902464.5537109</v>
      </c>
      <c r="CD796" s="95">
        <v>12531765.8945313</v>
      </c>
      <c r="CE796" s="95">
        <v>3068.4658651351901</v>
      </c>
      <c r="CF796" s="95">
        <v>522478.15560913098</v>
      </c>
      <c r="CG796" s="95">
        <v>3216945.0342712398</v>
      </c>
      <c r="CH796" s="95">
        <v>0</v>
      </c>
      <c r="CI796" s="95">
        <v>94511.368342399597</v>
      </c>
      <c r="CJ796" s="95">
        <v>7723767.9380493201</v>
      </c>
      <c r="CK796" s="95">
        <v>50008537.833496101</v>
      </c>
      <c r="CL796" s="95">
        <v>12541590.6523438</v>
      </c>
      <c r="CM796" s="160">
        <v>131526.09908103899</v>
      </c>
      <c r="CN796" s="160">
        <v>16819450.681396499</v>
      </c>
      <c r="CO796" s="160">
        <v>71969334.947265595</v>
      </c>
      <c r="CP796" s="95">
        <v>12541590.6523438</v>
      </c>
      <c r="CQ796" s="95">
        <v>0</v>
      </c>
      <c r="CR796" s="95">
        <v>0</v>
      </c>
      <c r="CS796" s="95">
        <v>0</v>
      </c>
      <c r="CT796" s="95">
        <v>0</v>
      </c>
      <c r="CU796" s="161">
        <v>7731094.3235778809</v>
      </c>
      <c r="CV796" s="161">
        <v>50119409.58798214</v>
      </c>
    </row>
    <row r="797" spans="1:100" x14ac:dyDescent="0.2">
      <c r="A797" s="94" t="s">
        <v>63</v>
      </c>
      <c r="B797" s="96">
        <v>38322</v>
      </c>
      <c r="C797" s="95">
        <v>49954.220609664902</v>
      </c>
      <c r="D797" s="95">
        <v>0</v>
      </c>
      <c r="E797" s="95">
        <v>41893.810988903002</v>
      </c>
      <c r="F797" s="95">
        <v>27615.266220808</v>
      </c>
      <c r="G797" s="95">
        <v>304.59870608896</v>
      </c>
      <c r="H797" s="95">
        <v>0</v>
      </c>
      <c r="I797" s="95">
        <v>0</v>
      </c>
      <c r="J797" s="95">
        <v>7401.9923868775404</v>
      </c>
      <c r="K797" s="95">
        <v>0</v>
      </c>
      <c r="L797" s="95">
        <v>40764.905405998201</v>
      </c>
      <c r="M797" s="95">
        <v>30075.1153607368</v>
      </c>
      <c r="N797" s="95">
        <v>16215.862600565</v>
      </c>
      <c r="O797" s="95">
        <v>0</v>
      </c>
      <c r="P797" s="95">
        <v>0</v>
      </c>
      <c r="Q797" s="95">
        <v>5254.49767369032</v>
      </c>
      <c r="R797" s="95">
        <v>0</v>
      </c>
      <c r="S797" s="95">
        <v>0</v>
      </c>
      <c r="T797" s="95">
        <v>3103.6862396001802</v>
      </c>
      <c r="U797" s="95">
        <v>37546.365083694502</v>
      </c>
      <c r="V797" s="95">
        <v>3254271.9386901902</v>
      </c>
      <c r="W797" s="95">
        <v>0</v>
      </c>
      <c r="X797" s="95">
        <v>3986688.7060241699</v>
      </c>
      <c r="Y797" s="95">
        <v>2533587.3417663602</v>
      </c>
      <c r="Z797" s="95">
        <v>56500.096253871903</v>
      </c>
      <c r="AA797" s="95">
        <v>0</v>
      </c>
      <c r="AB797" s="95">
        <v>0</v>
      </c>
      <c r="AC797" s="95">
        <v>2300128.7755432101</v>
      </c>
      <c r="AD797" s="95">
        <v>0</v>
      </c>
      <c r="AE797" s="95">
        <v>2277482.9230346698</v>
      </c>
      <c r="AF797" s="95">
        <v>1837411.1013183601</v>
      </c>
      <c r="AG797" s="95">
        <v>2471638.7058105501</v>
      </c>
      <c r="AH797" s="95">
        <v>0</v>
      </c>
      <c r="AI797" s="95">
        <v>0</v>
      </c>
      <c r="AJ797" s="95">
        <v>648313.85953521705</v>
      </c>
      <c r="AK797" s="95">
        <v>0</v>
      </c>
      <c r="AL797" s="95">
        <v>0</v>
      </c>
      <c r="AM797" s="95">
        <v>519316.20335006702</v>
      </c>
      <c r="AN797" s="95">
        <v>10062491.709350601</v>
      </c>
      <c r="AO797" s="95">
        <v>21556256.794677701</v>
      </c>
      <c r="AP797" s="95">
        <v>0</v>
      </c>
      <c r="AQ797" s="95">
        <v>26097555.135009799</v>
      </c>
      <c r="AR797" s="95">
        <v>16520896.208862299</v>
      </c>
      <c r="AS797" s="95">
        <v>355890.50334549003</v>
      </c>
      <c r="AT797" s="95">
        <v>0</v>
      </c>
      <c r="AU797" s="95">
        <v>0</v>
      </c>
      <c r="AV797" s="95">
        <v>5423774.5602417002</v>
      </c>
      <c r="AW797" s="95">
        <v>0</v>
      </c>
      <c r="AX797" s="95">
        <v>15697787.341552701</v>
      </c>
      <c r="AY797" s="95">
        <v>12186429.1263428</v>
      </c>
      <c r="AZ797" s="95">
        <v>15448662.545166001</v>
      </c>
      <c r="BA797" s="95">
        <v>0</v>
      </c>
      <c r="BB797" s="95">
        <v>0</v>
      </c>
      <c r="BC797" s="95">
        <v>4281615.7072753897</v>
      </c>
      <c r="BD797" s="95">
        <v>0</v>
      </c>
      <c r="BE797" s="95">
        <v>0</v>
      </c>
      <c r="BF797" s="95">
        <v>3246137.65838623</v>
      </c>
      <c r="BG797" s="95">
        <v>23819190.822265599</v>
      </c>
      <c r="BH797" s="95">
        <v>4308645.8641357403</v>
      </c>
      <c r="BI797" s="95">
        <v>0</v>
      </c>
      <c r="BJ797" s="95">
        <v>8268801.5973510696</v>
      </c>
      <c r="BK797" s="95">
        <v>6184354.21765137</v>
      </c>
      <c r="BL797" s="95">
        <v>0</v>
      </c>
      <c r="BM797" s="95">
        <v>0</v>
      </c>
      <c r="BN797" s="95">
        <v>0</v>
      </c>
      <c r="BO797" s="95">
        <v>0</v>
      </c>
      <c r="BP797" s="95">
        <v>0</v>
      </c>
      <c r="BQ797" s="95">
        <v>0</v>
      </c>
      <c r="BR797" s="95">
        <v>4161187.5690612802</v>
      </c>
      <c r="BS797" s="95">
        <v>6333291.25073242</v>
      </c>
      <c r="BT797" s="95">
        <v>0</v>
      </c>
      <c r="BU797" s="95">
        <v>0</v>
      </c>
      <c r="BV797" s="95">
        <v>2155259.6415100102</v>
      </c>
      <c r="BW797" s="95">
        <v>0</v>
      </c>
      <c r="BX797" s="95">
        <v>0</v>
      </c>
      <c r="BY797" s="95">
        <v>0</v>
      </c>
      <c r="BZ797" s="95">
        <v>0</v>
      </c>
      <c r="CA797" s="95">
        <v>91800.396906852693</v>
      </c>
      <c r="CB797" s="95">
        <v>7243676.1467285203</v>
      </c>
      <c r="CC797" s="95">
        <v>47645191.404785201</v>
      </c>
      <c r="CD797" s="95">
        <v>12560764.8481445</v>
      </c>
      <c r="CE797" s="95">
        <v>3112.0738053917898</v>
      </c>
      <c r="CF797" s="95">
        <v>519496.56850814802</v>
      </c>
      <c r="CG797" s="95">
        <v>3254272.7797546401</v>
      </c>
      <c r="CH797" s="95">
        <v>0</v>
      </c>
      <c r="CI797" s="95">
        <v>94904.724320411697</v>
      </c>
      <c r="CJ797" s="95">
        <v>7770075.91687012</v>
      </c>
      <c r="CK797" s="95">
        <v>50919683.835449196</v>
      </c>
      <c r="CL797" s="95">
        <v>12553107.091186499</v>
      </c>
      <c r="CM797" s="160">
        <v>132480.22117805501</v>
      </c>
      <c r="CN797" s="160">
        <v>17879802.4990234</v>
      </c>
      <c r="CO797" s="160">
        <v>74819208.380859405</v>
      </c>
      <c r="CP797" s="95">
        <v>12553107.091186499</v>
      </c>
      <c r="CQ797" s="95">
        <v>0</v>
      </c>
      <c r="CR797" s="95">
        <v>0</v>
      </c>
      <c r="CS797" s="95">
        <v>0</v>
      </c>
      <c r="CT797" s="95">
        <v>0</v>
      </c>
      <c r="CU797" s="161">
        <v>7763172.7152366685</v>
      </c>
      <c r="CV797" s="161">
        <v>50899464.18453984</v>
      </c>
    </row>
    <row r="798" spans="1:100" x14ac:dyDescent="0.2">
      <c r="A798" s="94" t="s">
        <v>63</v>
      </c>
      <c r="B798" s="96">
        <v>38412</v>
      </c>
      <c r="C798" s="95">
        <v>51415.061440467798</v>
      </c>
      <c r="D798" s="95">
        <v>0</v>
      </c>
      <c r="E798" s="95">
        <v>41528.155199050903</v>
      </c>
      <c r="F798" s="95">
        <v>27913.494827508901</v>
      </c>
      <c r="G798" s="95">
        <v>437.99456585943699</v>
      </c>
      <c r="H798" s="95">
        <v>0</v>
      </c>
      <c r="I798" s="95">
        <v>0</v>
      </c>
      <c r="J798" s="95">
        <v>10352.374505043001</v>
      </c>
      <c r="K798" s="95">
        <v>0</v>
      </c>
      <c r="L798" s="95">
        <v>40454.0781698227</v>
      </c>
      <c r="M798" s="95">
        <v>30374.69754076</v>
      </c>
      <c r="N798" s="95">
        <v>16222.285267949101</v>
      </c>
      <c r="O798" s="95">
        <v>0</v>
      </c>
      <c r="P798" s="95">
        <v>0</v>
      </c>
      <c r="Q798" s="95">
        <v>5290.2777324914896</v>
      </c>
      <c r="R798" s="95">
        <v>0</v>
      </c>
      <c r="S798" s="95">
        <v>0</v>
      </c>
      <c r="T798" s="95">
        <v>3097.5705479979501</v>
      </c>
      <c r="U798" s="95">
        <v>37900.119731903098</v>
      </c>
      <c r="V798" s="95">
        <v>3350228.0290222201</v>
      </c>
      <c r="W798" s="95">
        <v>0</v>
      </c>
      <c r="X798" s="95">
        <v>3947390.8476867699</v>
      </c>
      <c r="Y798" s="95">
        <v>2528834.4727477999</v>
      </c>
      <c r="Z798" s="95">
        <v>83740.047186851501</v>
      </c>
      <c r="AA798" s="95">
        <v>0</v>
      </c>
      <c r="AB798" s="95">
        <v>0</v>
      </c>
      <c r="AC798" s="95">
        <v>3327672.1357727102</v>
      </c>
      <c r="AD798" s="95">
        <v>0</v>
      </c>
      <c r="AE798" s="95">
        <v>2288961.3453674298</v>
      </c>
      <c r="AF798" s="95">
        <v>1842200.79127502</v>
      </c>
      <c r="AG798" s="95">
        <v>2471339.2831115699</v>
      </c>
      <c r="AH798" s="95">
        <v>0</v>
      </c>
      <c r="AI798" s="95">
        <v>0</v>
      </c>
      <c r="AJ798" s="95">
        <v>639200.69646453904</v>
      </c>
      <c r="AK798" s="95">
        <v>0</v>
      </c>
      <c r="AL798" s="95">
        <v>0</v>
      </c>
      <c r="AM798" s="95">
        <v>526202.76498413098</v>
      </c>
      <c r="AN798" s="95">
        <v>10461782.932373</v>
      </c>
      <c r="AO798" s="95">
        <v>22429582.966552701</v>
      </c>
      <c r="AP798" s="95">
        <v>0</v>
      </c>
      <c r="AQ798" s="95">
        <v>26148613.424804699</v>
      </c>
      <c r="AR798" s="95">
        <v>16867650.263427701</v>
      </c>
      <c r="AS798" s="95">
        <v>521763.93081283598</v>
      </c>
      <c r="AT798" s="95">
        <v>0</v>
      </c>
      <c r="AU798" s="95">
        <v>0</v>
      </c>
      <c r="AV798" s="95">
        <v>8133333.2548217801</v>
      </c>
      <c r="AW798" s="95">
        <v>0</v>
      </c>
      <c r="AX798" s="95">
        <v>15788421.6834717</v>
      </c>
      <c r="AY798" s="95">
        <v>12357123.700195299</v>
      </c>
      <c r="AZ798" s="95">
        <v>15604208.729614301</v>
      </c>
      <c r="BA798" s="95">
        <v>0</v>
      </c>
      <c r="BB798" s="95">
        <v>0</v>
      </c>
      <c r="BC798" s="95">
        <v>4273810.5377197303</v>
      </c>
      <c r="BD798" s="95">
        <v>0</v>
      </c>
      <c r="BE798" s="95">
        <v>0</v>
      </c>
      <c r="BF798" s="95">
        <v>3341647.64312744</v>
      </c>
      <c r="BG798" s="95">
        <v>24812148.0466309</v>
      </c>
      <c r="BH798" s="95">
        <v>4446927.5576782199</v>
      </c>
      <c r="BI798" s="95">
        <v>0</v>
      </c>
      <c r="BJ798" s="95">
        <v>8338047.8346557599</v>
      </c>
      <c r="BK798" s="95">
        <v>6326312.5296020498</v>
      </c>
      <c r="BL798" s="95">
        <v>0</v>
      </c>
      <c r="BM798" s="95">
        <v>0</v>
      </c>
      <c r="BN798" s="95">
        <v>0</v>
      </c>
      <c r="BO798" s="95">
        <v>0</v>
      </c>
      <c r="BP798" s="95">
        <v>0</v>
      </c>
      <c r="BQ798" s="95">
        <v>0</v>
      </c>
      <c r="BR798" s="95">
        <v>4172006.1655578599</v>
      </c>
      <c r="BS798" s="95">
        <v>6415110.38562012</v>
      </c>
      <c r="BT798" s="95">
        <v>0</v>
      </c>
      <c r="BU798" s="95">
        <v>0</v>
      </c>
      <c r="BV798" s="95">
        <v>2171888.0982360798</v>
      </c>
      <c r="BW798" s="95">
        <v>0</v>
      </c>
      <c r="BX798" s="95">
        <v>0</v>
      </c>
      <c r="BY798" s="95">
        <v>0</v>
      </c>
      <c r="BZ798" s="95">
        <v>0</v>
      </c>
      <c r="CA798" s="95">
        <v>93071.204617500305</v>
      </c>
      <c r="CB798" s="95">
        <v>7280012.4171752902</v>
      </c>
      <c r="CC798" s="95">
        <v>48498920.326171897</v>
      </c>
      <c r="CD798" s="95">
        <v>12743977.1411133</v>
      </c>
      <c r="CE798" s="95">
        <v>3133.22029283643</v>
      </c>
      <c r="CF798" s="95">
        <v>527837.85945892299</v>
      </c>
      <c r="CG798" s="95">
        <v>3348581.6269226102</v>
      </c>
      <c r="CH798" s="95">
        <v>0</v>
      </c>
      <c r="CI798" s="95">
        <v>96215.976490020796</v>
      </c>
      <c r="CJ798" s="95">
        <v>7809466.2106323196</v>
      </c>
      <c r="CK798" s="95">
        <v>51746988.687988304</v>
      </c>
      <c r="CL798" s="95">
        <v>12735325.849975601</v>
      </c>
      <c r="CM798" s="160">
        <v>133966.240207672</v>
      </c>
      <c r="CN798" s="160">
        <v>18256456.3994141</v>
      </c>
      <c r="CO798" s="160">
        <v>76679028.751953095</v>
      </c>
      <c r="CP798" s="95">
        <v>12735325.849975601</v>
      </c>
      <c r="CQ798" s="95">
        <v>0</v>
      </c>
      <c r="CR798" s="95">
        <v>0</v>
      </c>
      <c r="CS798" s="95">
        <v>0</v>
      </c>
      <c r="CT798" s="95">
        <v>0</v>
      </c>
      <c r="CU798" s="161">
        <v>7807850.2766342135</v>
      </c>
      <c r="CV798" s="161">
        <v>51847501.953094505</v>
      </c>
    </row>
    <row r="799" spans="1:100" x14ac:dyDescent="0.2">
      <c r="A799" s="94" t="s">
        <v>63</v>
      </c>
      <c r="B799" s="96">
        <v>38504</v>
      </c>
      <c r="C799" s="95">
        <v>52589.572813510902</v>
      </c>
      <c r="D799" s="95">
        <v>1.1678452139894899</v>
      </c>
      <c r="E799" s="95">
        <v>41149.220524311102</v>
      </c>
      <c r="F799" s="95">
        <v>28058.6924874783</v>
      </c>
      <c r="G799" s="95">
        <v>567.95364732295297</v>
      </c>
      <c r="H799" s="95">
        <v>0</v>
      </c>
      <c r="I799" s="95">
        <v>0</v>
      </c>
      <c r="J799" s="95">
        <v>13123.924114465701</v>
      </c>
      <c r="K799" s="95">
        <v>0</v>
      </c>
      <c r="L799" s="95">
        <v>41390.483578205101</v>
      </c>
      <c r="M799" s="95">
        <v>30635.444314956701</v>
      </c>
      <c r="N799" s="95">
        <v>16240.1942386627</v>
      </c>
      <c r="O799" s="95">
        <v>0</v>
      </c>
      <c r="P799" s="95">
        <v>0</v>
      </c>
      <c r="Q799" s="95">
        <v>5334.4659551382101</v>
      </c>
      <c r="R799" s="95">
        <v>0</v>
      </c>
      <c r="S799" s="95">
        <v>0</v>
      </c>
      <c r="T799" s="95">
        <v>3132.1880980730102</v>
      </c>
      <c r="U799" s="95">
        <v>38284.409358978301</v>
      </c>
      <c r="V799" s="95">
        <v>3370233.46734619</v>
      </c>
      <c r="W799" s="95">
        <v>114.312693806365</v>
      </c>
      <c r="X799" s="95">
        <v>3892473.0890502902</v>
      </c>
      <c r="Y799" s="95">
        <v>2570419.2680969201</v>
      </c>
      <c r="Z799" s="95">
        <v>109438.038793564</v>
      </c>
      <c r="AA799" s="95">
        <v>0</v>
      </c>
      <c r="AB799" s="95">
        <v>0</v>
      </c>
      <c r="AC799" s="95">
        <v>4469347.06396484</v>
      </c>
      <c r="AD799" s="95">
        <v>0</v>
      </c>
      <c r="AE799" s="95">
        <v>2329853.5007629399</v>
      </c>
      <c r="AF799" s="95">
        <v>1845118.9063720701</v>
      </c>
      <c r="AG799" s="95">
        <v>2471885.0772399898</v>
      </c>
      <c r="AH799" s="95">
        <v>0</v>
      </c>
      <c r="AI799" s="95">
        <v>0</v>
      </c>
      <c r="AJ799" s="95">
        <v>644065.51527404797</v>
      </c>
      <c r="AK799" s="95">
        <v>0</v>
      </c>
      <c r="AL799" s="95">
        <v>0</v>
      </c>
      <c r="AM799" s="95">
        <v>532535.644058228</v>
      </c>
      <c r="AN799" s="95">
        <v>10784351.728271499</v>
      </c>
      <c r="AO799" s="95">
        <v>22731601.467285201</v>
      </c>
      <c r="AP799" s="95">
        <v>983.69973275065399</v>
      </c>
      <c r="AQ799" s="95">
        <v>26103584.730468798</v>
      </c>
      <c r="AR799" s="95">
        <v>17153122.9221191</v>
      </c>
      <c r="AS799" s="95">
        <v>706136.68639373803</v>
      </c>
      <c r="AT799" s="95">
        <v>0</v>
      </c>
      <c r="AU799" s="95">
        <v>0</v>
      </c>
      <c r="AV799" s="95">
        <v>10640712.3244629</v>
      </c>
      <c r="AW799" s="95">
        <v>0</v>
      </c>
      <c r="AX799" s="95">
        <v>16284017.6203613</v>
      </c>
      <c r="AY799" s="95">
        <v>12477874.6025391</v>
      </c>
      <c r="AZ799" s="95">
        <v>15749727.4368896</v>
      </c>
      <c r="BA799" s="95">
        <v>0</v>
      </c>
      <c r="BB799" s="95">
        <v>0</v>
      </c>
      <c r="BC799" s="95">
        <v>4310867.4357910203</v>
      </c>
      <c r="BD799" s="95">
        <v>0</v>
      </c>
      <c r="BE799" s="95">
        <v>0</v>
      </c>
      <c r="BF799" s="95">
        <v>3408891.7038879399</v>
      </c>
      <c r="BG799" s="95">
        <v>25813547.998535201</v>
      </c>
      <c r="BH799" s="95">
        <v>4564830.2401733398</v>
      </c>
      <c r="BI799" s="95">
        <v>0</v>
      </c>
      <c r="BJ799" s="95">
        <v>8403389.26708984</v>
      </c>
      <c r="BK799" s="95">
        <v>6468315.8865356399</v>
      </c>
      <c r="BL799" s="95">
        <v>0</v>
      </c>
      <c r="BM799" s="95">
        <v>0</v>
      </c>
      <c r="BN799" s="95">
        <v>0</v>
      </c>
      <c r="BO799" s="95">
        <v>0</v>
      </c>
      <c r="BP799" s="95">
        <v>0</v>
      </c>
      <c r="BQ799" s="95">
        <v>0</v>
      </c>
      <c r="BR799" s="95">
        <v>4227115.6234741202</v>
      </c>
      <c r="BS799" s="95">
        <v>6499404.9962768601</v>
      </c>
      <c r="BT799" s="95">
        <v>0</v>
      </c>
      <c r="BU799" s="95">
        <v>0</v>
      </c>
      <c r="BV799" s="95">
        <v>2212190.7192382799</v>
      </c>
      <c r="BW799" s="95">
        <v>0</v>
      </c>
      <c r="BX799" s="95">
        <v>0</v>
      </c>
      <c r="BY799" s="95">
        <v>0</v>
      </c>
      <c r="BZ799" s="95">
        <v>0</v>
      </c>
      <c r="CA799" s="95">
        <v>93846.212750434905</v>
      </c>
      <c r="CB799" s="95">
        <v>7243957.82531738</v>
      </c>
      <c r="CC799" s="95">
        <v>48562110.323730499</v>
      </c>
      <c r="CD799" s="95">
        <v>12902805.3033447</v>
      </c>
      <c r="CE799" s="95">
        <v>3122.0091201066998</v>
      </c>
      <c r="CF799" s="95">
        <v>531592.33710479701</v>
      </c>
      <c r="CG799" s="95">
        <v>3399846.2110290499</v>
      </c>
      <c r="CH799" s="95">
        <v>0</v>
      </c>
      <c r="CI799" s="95">
        <v>96985.503081321702</v>
      </c>
      <c r="CJ799" s="95">
        <v>7784456.6300659198</v>
      </c>
      <c r="CK799" s="95">
        <v>52134356.464843802</v>
      </c>
      <c r="CL799" s="95">
        <v>12908201.849487299</v>
      </c>
      <c r="CM799" s="160">
        <v>134940.48585128799</v>
      </c>
      <c r="CN799" s="160">
        <v>18579990.854736298</v>
      </c>
      <c r="CO799" s="160">
        <v>77911274.803710893</v>
      </c>
      <c r="CP799" s="95">
        <v>12908201.849487299</v>
      </c>
      <c r="CQ799" s="95">
        <v>0</v>
      </c>
      <c r="CR799" s="95">
        <v>0</v>
      </c>
      <c r="CS799" s="95">
        <v>0</v>
      </c>
      <c r="CT799" s="95">
        <v>0</v>
      </c>
      <c r="CU799" s="161">
        <v>7775550.1624221774</v>
      </c>
      <c r="CV799" s="161">
        <v>51961956.534759551</v>
      </c>
    </row>
    <row r="800" spans="1:100" x14ac:dyDescent="0.2">
      <c r="A800" s="94" t="s">
        <v>63</v>
      </c>
      <c r="B800" s="96">
        <v>38596</v>
      </c>
      <c r="C800" s="95">
        <v>53696.833918571501</v>
      </c>
      <c r="D800" s="95">
        <v>2.73435717099346</v>
      </c>
      <c r="E800" s="95">
        <v>40898.770061492898</v>
      </c>
      <c r="F800" s="95">
        <v>28469.514067649801</v>
      </c>
      <c r="G800" s="95">
        <v>689.16324054449797</v>
      </c>
      <c r="H800" s="95">
        <v>0</v>
      </c>
      <c r="I800" s="95">
        <v>0</v>
      </c>
      <c r="J800" s="95">
        <v>16031.2740114927</v>
      </c>
      <c r="K800" s="95">
        <v>0</v>
      </c>
      <c r="L800" s="95">
        <v>43290.912440776803</v>
      </c>
      <c r="M800" s="95">
        <v>31182.888695239999</v>
      </c>
      <c r="N800" s="95">
        <v>16092.798529863399</v>
      </c>
      <c r="O800" s="95">
        <v>0</v>
      </c>
      <c r="P800" s="95">
        <v>0</v>
      </c>
      <c r="Q800" s="95">
        <v>5350.9011834859803</v>
      </c>
      <c r="R800" s="95">
        <v>0</v>
      </c>
      <c r="S800" s="95">
        <v>0</v>
      </c>
      <c r="T800" s="95">
        <v>3101.73862630129</v>
      </c>
      <c r="U800" s="95">
        <v>38024.837977409399</v>
      </c>
      <c r="V800" s="95">
        <v>3427898.2314758301</v>
      </c>
      <c r="W800" s="95">
        <v>385.25962869077898</v>
      </c>
      <c r="X800" s="95">
        <v>3817935.1924133301</v>
      </c>
      <c r="Y800" s="95">
        <v>2545793.7699584998</v>
      </c>
      <c r="Z800" s="95">
        <v>137095.097434998</v>
      </c>
      <c r="AA800" s="95">
        <v>0</v>
      </c>
      <c r="AB800" s="95">
        <v>0</v>
      </c>
      <c r="AC800" s="95">
        <v>5488922.27807617</v>
      </c>
      <c r="AD800" s="95">
        <v>0</v>
      </c>
      <c r="AE800" s="95">
        <v>2360622.72802734</v>
      </c>
      <c r="AF800" s="95">
        <v>1867606.58601379</v>
      </c>
      <c r="AG800" s="95">
        <v>2425332.4593200702</v>
      </c>
      <c r="AH800" s="95">
        <v>0</v>
      </c>
      <c r="AI800" s="95">
        <v>0</v>
      </c>
      <c r="AJ800" s="95">
        <v>629094.10331726098</v>
      </c>
      <c r="AK800" s="95">
        <v>0</v>
      </c>
      <c r="AL800" s="95">
        <v>0</v>
      </c>
      <c r="AM800" s="95">
        <v>518120.59896469099</v>
      </c>
      <c r="AN800" s="95">
        <v>10576833.543823199</v>
      </c>
      <c r="AO800" s="95">
        <v>23491563.708740201</v>
      </c>
      <c r="AP800" s="95">
        <v>2170.04589873552</v>
      </c>
      <c r="AQ800" s="95">
        <v>25947899.738769501</v>
      </c>
      <c r="AR800" s="95">
        <v>17286050.2185059</v>
      </c>
      <c r="AS800" s="95">
        <v>898630.10548400902</v>
      </c>
      <c r="AT800" s="95">
        <v>0</v>
      </c>
      <c r="AU800" s="95">
        <v>0</v>
      </c>
      <c r="AV800" s="95">
        <v>12303629.614990201</v>
      </c>
      <c r="AW800" s="95">
        <v>0</v>
      </c>
      <c r="AX800" s="95">
        <v>17007168.893066399</v>
      </c>
      <c r="AY800" s="95">
        <v>12864052.630371099</v>
      </c>
      <c r="AZ800" s="95">
        <v>15764134.591308599</v>
      </c>
      <c r="BA800" s="95">
        <v>0</v>
      </c>
      <c r="BB800" s="95">
        <v>0</v>
      </c>
      <c r="BC800" s="95">
        <v>4328403.2927856399</v>
      </c>
      <c r="BD800" s="95">
        <v>0</v>
      </c>
      <c r="BE800" s="95">
        <v>0</v>
      </c>
      <c r="BF800" s="95">
        <v>3360568.5377807599</v>
      </c>
      <c r="BG800" s="95">
        <v>25492274.157958999</v>
      </c>
      <c r="BH800" s="95">
        <v>4799518.6127319299</v>
      </c>
      <c r="BI800" s="95">
        <v>0</v>
      </c>
      <c r="BJ800" s="95">
        <v>8512373.8247070294</v>
      </c>
      <c r="BK800" s="95">
        <v>6602795.0581054697</v>
      </c>
      <c r="BL800" s="95">
        <v>0</v>
      </c>
      <c r="BM800" s="95">
        <v>0</v>
      </c>
      <c r="BN800" s="95">
        <v>0</v>
      </c>
      <c r="BO800" s="95">
        <v>0</v>
      </c>
      <c r="BP800" s="95">
        <v>0</v>
      </c>
      <c r="BQ800" s="95">
        <v>0</v>
      </c>
      <c r="BR800" s="95">
        <v>4397141.7108154297</v>
      </c>
      <c r="BS800" s="95">
        <v>6559211.5628051804</v>
      </c>
      <c r="BT800" s="95">
        <v>0</v>
      </c>
      <c r="BU800" s="95">
        <v>0</v>
      </c>
      <c r="BV800" s="95">
        <v>2300491.3868102999</v>
      </c>
      <c r="BW800" s="95">
        <v>0</v>
      </c>
      <c r="BX800" s="95">
        <v>0</v>
      </c>
      <c r="BY800" s="95">
        <v>0</v>
      </c>
      <c r="BZ800" s="95">
        <v>0</v>
      </c>
      <c r="CA800" s="95">
        <v>94406.256381034895</v>
      </c>
      <c r="CB800" s="95">
        <v>7277288.9983520498</v>
      </c>
      <c r="CC800" s="95">
        <v>49570505.270507798</v>
      </c>
      <c r="CD800" s="95">
        <v>13433519.2431641</v>
      </c>
      <c r="CE800" s="95">
        <v>3069.4166390597802</v>
      </c>
      <c r="CF800" s="95">
        <v>518291.621303558</v>
      </c>
      <c r="CG800" s="95">
        <v>3360660.9787292499</v>
      </c>
      <c r="CH800" s="95">
        <v>0</v>
      </c>
      <c r="CI800" s="95">
        <v>97455.890540123</v>
      </c>
      <c r="CJ800" s="95">
        <v>7792197.1325683603</v>
      </c>
      <c r="CK800" s="95">
        <v>52997195.713378899</v>
      </c>
      <c r="CL800" s="95">
        <v>13447387.9648438</v>
      </c>
      <c r="CM800" s="160">
        <v>135447.98442077599</v>
      </c>
      <c r="CN800" s="160">
        <v>18327797.696777299</v>
      </c>
      <c r="CO800" s="160">
        <v>78182861.155273393</v>
      </c>
      <c r="CP800" s="95">
        <v>13447387.9648438</v>
      </c>
      <c r="CQ800" s="95">
        <v>0</v>
      </c>
      <c r="CR800" s="95">
        <v>0</v>
      </c>
      <c r="CS800" s="95">
        <v>0</v>
      </c>
      <c r="CT800" s="95">
        <v>0</v>
      </c>
      <c r="CU800" s="161">
        <v>7795580.6196556082</v>
      </c>
      <c r="CV800" s="161">
        <v>52931166.249237046</v>
      </c>
    </row>
    <row r="801" spans="1:100" x14ac:dyDescent="0.2">
      <c r="A801" s="94" t="s">
        <v>63</v>
      </c>
      <c r="B801" s="96">
        <v>38687</v>
      </c>
      <c r="C801" s="95">
        <v>54792.2163038254</v>
      </c>
      <c r="D801" s="95">
        <v>2.77994901099009</v>
      </c>
      <c r="E801" s="95">
        <v>40404.195020675703</v>
      </c>
      <c r="F801" s="95">
        <v>28581.715969562501</v>
      </c>
      <c r="G801" s="95">
        <v>803.38265817612398</v>
      </c>
      <c r="H801" s="95">
        <v>0</v>
      </c>
      <c r="I801" s="95">
        <v>0</v>
      </c>
      <c r="J801" s="95">
        <v>19047.835016965899</v>
      </c>
      <c r="K801" s="95">
        <v>0</v>
      </c>
      <c r="L801" s="95">
        <v>42061.201857566797</v>
      </c>
      <c r="M801" s="95">
        <v>31769.504961967501</v>
      </c>
      <c r="N801" s="95">
        <v>15939.202786207199</v>
      </c>
      <c r="O801" s="95">
        <v>0</v>
      </c>
      <c r="P801" s="95">
        <v>0</v>
      </c>
      <c r="Q801" s="95">
        <v>5416.4546203017198</v>
      </c>
      <c r="R801" s="95">
        <v>0</v>
      </c>
      <c r="S801" s="95">
        <v>0</v>
      </c>
      <c r="T801" s="95">
        <v>3020.6370233893399</v>
      </c>
      <c r="U801" s="95">
        <v>38720.550267696402</v>
      </c>
      <c r="V801" s="95">
        <v>3483180.3158874498</v>
      </c>
      <c r="W801" s="95">
        <v>396.59994974359898</v>
      </c>
      <c r="X801" s="95">
        <v>3738250.5578308101</v>
      </c>
      <c r="Y801" s="95">
        <v>2524551.9640808101</v>
      </c>
      <c r="Z801" s="95">
        <v>166069.048582077</v>
      </c>
      <c r="AA801" s="95">
        <v>0</v>
      </c>
      <c r="AB801" s="95">
        <v>0</v>
      </c>
      <c r="AC801" s="95">
        <v>6883552.3024292002</v>
      </c>
      <c r="AD801" s="95">
        <v>0</v>
      </c>
      <c r="AE801" s="95">
        <v>2236071.46957397</v>
      </c>
      <c r="AF801" s="95">
        <v>1905085.59162903</v>
      </c>
      <c r="AG801" s="95">
        <v>2360977.2619934101</v>
      </c>
      <c r="AH801" s="95">
        <v>0</v>
      </c>
      <c r="AI801" s="95">
        <v>0</v>
      </c>
      <c r="AJ801" s="95">
        <v>624288.67394256603</v>
      </c>
      <c r="AK801" s="95">
        <v>0</v>
      </c>
      <c r="AL801" s="95">
        <v>0</v>
      </c>
      <c r="AM801" s="95">
        <v>503195.97473144502</v>
      </c>
      <c r="AN801" s="95">
        <v>11302658.926757799</v>
      </c>
      <c r="AO801" s="95">
        <v>24161829.0615234</v>
      </c>
      <c r="AP801" s="95">
        <v>3533.7822794318199</v>
      </c>
      <c r="AQ801" s="95">
        <v>25792549.657714799</v>
      </c>
      <c r="AR801" s="95">
        <v>17466704.3913574</v>
      </c>
      <c r="AS801" s="95">
        <v>1097583.4631195101</v>
      </c>
      <c r="AT801" s="95">
        <v>0</v>
      </c>
      <c r="AU801" s="95">
        <v>0</v>
      </c>
      <c r="AV801" s="95">
        <v>16044923.411987299</v>
      </c>
      <c r="AW801" s="95">
        <v>0</v>
      </c>
      <c r="AX801" s="95">
        <v>16182706.908569301</v>
      </c>
      <c r="AY801" s="95">
        <v>13300839.911377</v>
      </c>
      <c r="AZ801" s="95">
        <v>15509984.935180699</v>
      </c>
      <c r="BA801" s="95">
        <v>0</v>
      </c>
      <c r="BB801" s="95">
        <v>0</v>
      </c>
      <c r="BC801" s="95">
        <v>4358142.5916137705</v>
      </c>
      <c r="BD801" s="95">
        <v>0</v>
      </c>
      <c r="BE801" s="95">
        <v>0</v>
      </c>
      <c r="BF801" s="95">
        <v>3303819.0013732901</v>
      </c>
      <c r="BG801" s="95">
        <v>26905698.243896499</v>
      </c>
      <c r="BH801" s="95">
        <v>4962246.7442016602</v>
      </c>
      <c r="BI801" s="95">
        <v>0</v>
      </c>
      <c r="BJ801" s="95">
        <v>8428258.8533935491</v>
      </c>
      <c r="BK801" s="95">
        <v>6642439.1563720703</v>
      </c>
      <c r="BL801" s="95">
        <v>0</v>
      </c>
      <c r="BM801" s="95">
        <v>0</v>
      </c>
      <c r="BN801" s="95">
        <v>0</v>
      </c>
      <c r="BO801" s="95">
        <v>0</v>
      </c>
      <c r="BP801" s="95">
        <v>0</v>
      </c>
      <c r="BQ801" s="95">
        <v>0</v>
      </c>
      <c r="BR801" s="95">
        <v>4565962.3059692401</v>
      </c>
      <c r="BS801" s="95">
        <v>6490514.2024536096</v>
      </c>
      <c r="BT801" s="95">
        <v>0</v>
      </c>
      <c r="BU801" s="95">
        <v>0</v>
      </c>
      <c r="BV801" s="95">
        <v>2331705.6198730501</v>
      </c>
      <c r="BW801" s="95">
        <v>0</v>
      </c>
      <c r="BX801" s="95">
        <v>0</v>
      </c>
      <c r="BY801" s="95">
        <v>0</v>
      </c>
      <c r="BZ801" s="95">
        <v>0</v>
      </c>
      <c r="CA801" s="95">
        <v>95157.677530288696</v>
      </c>
      <c r="CB801" s="95">
        <v>7217407.28088379</v>
      </c>
      <c r="CC801" s="95">
        <v>49917720.752929702</v>
      </c>
      <c r="CD801" s="95">
        <v>13378024.6282959</v>
      </c>
      <c r="CE801" s="95">
        <v>3039.4798700511501</v>
      </c>
      <c r="CF801" s="95">
        <v>511959.24814605701</v>
      </c>
      <c r="CG801" s="95">
        <v>3370099.13708496</v>
      </c>
      <c r="CH801" s="95">
        <v>0</v>
      </c>
      <c r="CI801" s="95">
        <v>98186.280705451994</v>
      </c>
      <c r="CJ801" s="95">
        <v>7734795.39697266</v>
      </c>
      <c r="CK801" s="95">
        <v>53329683.9296875</v>
      </c>
      <c r="CL801" s="95">
        <v>13375180.219848599</v>
      </c>
      <c r="CM801" s="160">
        <v>136782.39013290399</v>
      </c>
      <c r="CN801" s="160">
        <v>19087588.564453099</v>
      </c>
      <c r="CO801" s="160">
        <v>80340290.732421905</v>
      </c>
      <c r="CP801" s="95">
        <v>13375180.219848599</v>
      </c>
      <c r="CQ801" s="95">
        <v>0</v>
      </c>
      <c r="CR801" s="95">
        <v>0</v>
      </c>
      <c r="CS801" s="95">
        <v>0</v>
      </c>
      <c r="CT801" s="95">
        <v>0</v>
      </c>
      <c r="CU801" s="161">
        <v>7729366.5290298471</v>
      </c>
      <c r="CV801" s="161">
        <v>53287819.890014663</v>
      </c>
    </row>
    <row r="802" spans="1:100" x14ac:dyDescent="0.2">
      <c r="A802" s="94" t="s">
        <v>63</v>
      </c>
      <c r="B802" s="96">
        <v>38777</v>
      </c>
      <c r="C802" s="95">
        <v>56082.415915489197</v>
      </c>
      <c r="D802" s="95">
        <v>2.0781141829793301</v>
      </c>
      <c r="E802" s="95">
        <v>39540.501430511496</v>
      </c>
      <c r="F802" s="95">
        <v>28445.100913524599</v>
      </c>
      <c r="G802" s="95">
        <v>913.84359827637695</v>
      </c>
      <c r="H802" s="95">
        <v>0</v>
      </c>
      <c r="I802" s="95">
        <v>0</v>
      </c>
      <c r="J802" s="95">
        <v>21894.1966841221</v>
      </c>
      <c r="K802" s="95">
        <v>0</v>
      </c>
      <c r="L802" s="95">
        <v>22518.5254602432</v>
      </c>
      <c r="M802" s="95">
        <v>32361.5877313614</v>
      </c>
      <c r="N802" s="95">
        <v>15883.543005347299</v>
      </c>
      <c r="O802" s="95">
        <v>24911.975552558899</v>
      </c>
      <c r="P802" s="95">
        <v>0</v>
      </c>
      <c r="Q802" s="95">
        <v>5432.8646803498305</v>
      </c>
      <c r="R802" s="95">
        <v>1918.24990096688</v>
      </c>
      <c r="S802" s="95">
        <v>0</v>
      </c>
      <c r="T802" s="95">
        <v>1113.13670581579</v>
      </c>
      <c r="U802" s="95">
        <v>39367.976850986503</v>
      </c>
      <c r="V802" s="95">
        <v>3581917.72296143</v>
      </c>
      <c r="W802" s="95">
        <v>91.899487803690107</v>
      </c>
      <c r="X802" s="95">
        <v>3667074.39562988</v>
      </c>
      <c r="Y802" s="95">
        <v>2505490.1922607399</v>
      </c>
      <c r="Z802" s="95">
        <v>193887.84258461001</v>
      </c>
      <c r="AA802" s="95">
        <v>0</v>
      </c>
      <c r="AB802" s="95">
        <v>0</v>
      </c>
      <c r="AC802" s="95">
        <v>7891000.9654540997</v>
      </c>
      <c r="AD802" s="95">
        <v>0</v>
      </c>
      <c r="AE802" s="95">
        <v>1034215.63289642</v>
      </c>
      <c r="AF802" s="95">
        <v>1934293.85569763</v>
      </c>
      <c r="AG802" s="95">
        <v>2340957.9721069299</v>
      </c>
      <c r="AH802" s="95">
        <v>1326200.0375671401</v>
      </c>
      <c r="AI802" s="95">
        <v>0</v>
      </c>
      <c r="AJ802" s="95">
        <v>632103.70223999</v>
      </c>
      <c r="AK802" s="95">
        <v>324847.23591613799</v>
      </c>
      <c r="AL802" s="95">
        <v>0</v>
      </c>
      <c r="AM802" s="95">
        <v>189824.52196884199</v>
      </c>
      <c r="AN802" s="95">
        <v>11695485.0981445</v>
      </c>
      <c r="AO802" s="95">
        <v>25094221.088378899</v>
      </c>
      <c r="AP802" s="95">
        <v>795.79252250492596</v>
      </c>
      <c r="AQ802" s="95">
        <v>25574195.830810498</v>
      </c>
      <c r="AR802" s="95">
        <v>17485552.376464799</v>
      </c>
      <c r="AS802" s="95">
        <v>1281669.69213867</v>
      </c>
      <c r="AT802" s="95">
        <v>0</v>
      </c>
      <c r="AU802" s="95">
        <v>0</v>
      </c>
      <c r="AV802" s="95">
        <v>18746887.425048798</v>
      </c>
      <c r="AW802" s="95">
        <v>0</v>
      </c>
      <c r="AX802" s="95">
        <v>7715185.8072509803</v>
      </c>
      <c r="AY802" s="95">
        <v>13655975.959228501</v>
      </c>
      <c r="AZ802" s="95">
        <v>15527780.4140625</v>
      </c>
      <c r="BA802" s="95">
        <v>9231244.0517578106</v>
      </c>
      <c r="BB802" s="95">
        <v>0</v>
      </c>
      <c r="BC802" s="95">
        <v>4472326.8787231399</v>
      </c>
      <c r="BD802" s="95">
        <v>2170975.9136657701</v>
      </c>
      <c r="BE802" s="95">
        <v>0</v>
      </c>
      <c r="BF802" s="95">
        <v>1275245.85671997</v>
      </c>
      <c r="BG802" s="95">
        <v>27848075.759277299</v>
      </c>
      <c r="BH802" s="95">
        <v>6292711.1906127902</v>
      </c>
      <c r="BI802" s="95">
        <v>0</v>
      </c>
      <c r="BJ802" s="95">
        <v>9355777.9686279297</v>
      </c>
      <c r="BK802" s="95">
        <v>6989885.9837036096</v>
      </c>
      <c r="BL802" s="95">
        <v>0</v>
      </c>
      <c r="BM802" s="95">
        <v>0</v>
      </c>
      <c r="BN802" s="95">
        <v>0</v>
      </c>
      <c r="BO802" s="95">
        <v>0</v>
      </c>
      <c r="BP802" s="95">
        <v>0</v>
      </c>
      <c r="BQ802" s="95">
        <v>0</v>
      </c>
      <c r="BR802" s="95">
        <v>4778337.6909179697</v>
      </c>
      <c r="BS802" s="95">
        <v>6576449.5044555701</v>
      </c>
      <c r="BT802" s="95">
        <v>1797688.0828704799</v>
      </c>
      <c r="BU802" s="95">
        <v>0</v>
      </c>
      <c r="BV802" s="95">
        <v>2426090.81005859</v>
      </c>
      <c r="BW802" s="95">
        <v>285755.40858840902</v>
      </c>
      <c r="BX802" s="95">
        <v>0</v>
      </c>
      <c r="BY802" s="95">
        <v>0</v>
      </c>
      <c r="BZ802" s="95">
        <v>0</v>
      </c>
      <c r="CA802" s="95">
        <v>95728.1109886169</v>
      </c>
      <c r="CB802" s="95">
        <v>7236776.3439331101</v>
      </c>
      <c r="CC802" s="95">
        <v>50457362.4755859</v>
      </c>
      <c r="CD802" s="95">
        <v>15615857.905029301</v>
      </c>
      <c r="CE802" s="95">
        <v>2967.7254508435699</v>
      </c>
      <c r="CF802" s="95">
        <v>513483.37013626099</v>
      </c>
      <c r="CG802" s="95">
        <v>3428962.57318115</v>
      </c>
      <c r="CH802" s="95">
        <v>0</v>
      </c>
      <c r="CI802" s="95">
        <v>98705.375628471404</v>
      </c>
      <c r="CJ802" s="95">
        <v>7753715.9187622098</v>
      </c>
      <c r="CK802" s="95">
        <v>53934634.484863304</v>
      </c>
      <c r="CL802" s="95">
        <v>15900351.595947299</v>
      </c>
      <c r="CM802" s="160">
        <v>137829.671573639</v>
      </c>
      <c r="CN802" s="160">
        <v>19471594.5546875</v>
      </c>
      <c r="CO802" s="160">
        <v>81867850.618164107</v>
      </c>
      <c r="CP802" s="95">
        <v>15900351.595947299</v>
      </c>
      <c r="CQ802" s="95">
        <v>0</v>
      </c>
      <c r="CR802" s="95">
        <v>0</v>
      </c>
      <c r="CS802" s="95">
        <v>0</v>
      </c>
      <c r="CT802" s="95">
        <v>0</v>
      </c>
      <c r="CU802" s="161">
        <v>7750259.7140693711</v>
      </c>
      <c r="CV802" s="161">
        <v>53886325.048767053</v>
      </c>
    </row>
    <row r="803" spans="1:100" x14ac:dyDescent="0.2">
      <c r="A803" s="94" t="s">
        <v>63</v>
      </c>
      <c r="B803" s="96">
        <v>38869</v>
      </c>
      <c r="C803" s="95">
        <v>58006.878013134003</v>
      </c>
      <c r="D803" s="95">
        <v>2.3238911379885399</v>
      </c>
      <c r="E803" s="95">
        <v>39249.249230384798</v>
      </c>
      <c r="F803" s="95">
        <v>28535.767220497099</v>
      </c>
      <c r="G803" s="95">
        <v>1059.0370143800999</v>
      </c>
      <c r="H803" s="95">
        <v>0</v>
      </c>
      <c r="I803" s="95">
        <v>0</v>
      </c>
      <c r="J803" s="95">
        <v>24459.9800453186</v>
      </c>
      <c r="K803" s="95">
        <v>0</v>
      </c>
      <c r="L803" s="95">
        <v>21385.926591157899</v>
      </c>
      <c r="M803" s="95">
        <v>32915.856731414802</v>
      </c>
      <c r="N803" s="95">
        <v>15684.6335389614</v>
      </c>
      <c r="O803" s="95">
        <v>26331.268116474199</v>
      </c>
      <c r="P803" s="95">
        <v>0</v>
      </c>
      <c r="Q803" s="95">
        <v>5433.2860819101297</v>
      </c>
      <c r="R803" s="95">
        <v>2046.18969646096</v>
      </c>
      <c r="S803" s="95">
        <v>0</v>
      </c>
      <c r="T803" s="95">
        <v>1025.59406454861</v>
      </c>
      <c r="U803" s="95">
        <v>39831.451263427698</v>
      </c>
      <c r="V803" s="95">
        <v>3693147.6670837398</v>
      </c>
      <c r="W803" s="95">
        <v>291.20967114716802</v>
      </c>
      <c r="X803" s="95">
        <v>3603484.8983764602</v>
      </c>
      <c r="Y803" s="95">
        <v>2478040.5261230501</v>
      </c>
      <c r="Z803" s="95">
        <v>221067.91812133801</v>
      </c>
      <c r="AA803" s="95">
        <v>0</v>
      </c>
      <c r="AB803" s="95">
        <v>0</v>
      </c>
      <c r="AC803" s="95">
        <v>8737146.5902099591</v>
      </c>
      <c r="AD803" s="95">
        <v>0</v>
      </c>
      <c r="AE803" s="95">
        <v>978483.02054595901</v>
      </c>
      <c r="AF803" s="95">
        <v>1960236.0092620801</v>
      </c>
      <c r="AG803" s="95">
        <v>2306810.7079162602</v>
      </c>
      <c r="AH803" s="95">
        <v>1394402.81271362</v>
      </c>
      <c r="AI803" s="95">
        <v>0</v>
      </c>
      <c r="AJ803" s="95">
        <v>625475.78406524705</v>
      </c>
      <c r="AK803" s="95">
        <v>345535.553073883</v>
      </c>
      <c r="AL803" s="95">
        <v>0</v>
      </c>
      <c r="AM803" s="95">
        <v>171891.87998962399</v>
      </c>
      <c r="AN803" s="95">
        <v>11956402.4921875</v>
      </c>
      <c r="AO803" s="95">
        <v>26144842.770263702</v>
      </c>
      <c r="AP803" s="95">
        <v>2425.9861307144201</v>
      </c>
      <c r="AQ803" s="95">
        <v>25178380.083984401</v>
      </c>
      <c r="AR803" s="95">
        <v>17346423.823730499</v>
      </c>
      <c r="AS803" s="95">
        <v>1492731.6570434601</v>
      </c>
      <c r="AT803" s="95">
        <v>0</v>
      </c>
      <c r="AU803" s="95">
        <v>0</v>
      </c>
      <c r="AV803" s="95">
        <v>20988646.730468798</v>
      </c>
      <c r="AW803" s="95">
        <v>0</v>
      </c>
      <c r="AX803" s="95">
        <v>7382025.1031494103</v>
      </c>
      <c r="AY803" s="95">
        <v>13970903.306640601</v>
      </c>
      <c r="AZ803" s="95">
        <v>15445897.890625</v>
      </c>
      <c r="BA803" s="95">
        <v>9745945.1357421894</v>
      </c>
      <c r="BB803" s="95">
        <v>0</v>
      </c>
      <c r="BC803" s="95">
        <v>4479971.2349243201</v>
      </c>
      <c r="BD803" s="95">
        <v>2317821.2632751502</v>
      </c>
      <c r="BE803" s="95">
        <v>0</v>
      </c>
      <c r="BF803" s="95">
        <v>1166351.90284729</v>
      </c>
      <c r="BG803" s="95">
        <v>28686653.448486298</v>
      </c>
      <c r="BH803" s="95">
        <v>6631707.97937012</v>
      </c>
      <c r="BI803" s="95">
        <v>0</v>
      </c>
      <c r="BJ803" s="95">
        <v>9247366.8067627009</v>
      </c>
      <c r="BK803" s="95">
        <v>6945236.4285278302</v>
      </c>
      <c r="BL803" s="95">
        <v>0</v>
      </c>
      <c r="BM803" s="95">
        <v>0</v>
      </c>
      <c r="BN803" s="95">
        <v>0</v>
      </c>
      <c r="BO803" s="95">
        <v>0</v>
      </c>
      <c r="BP803" s="95">
        <v>0</v>
      </c>
      <c r="BQ803" s="95">
        <v>0</v>
      </c>
      <c r="BR803" s="95">
        <v>4908515.9966430701</v>
      </c>
      <c r="BS803" s="95">
        <v>6549309.98937988</v>
      </c>
      <c r="BT803" s="95">
        <v>1898241.8940582301</v>
      </c>
      <c r="BU803" s="95">
        <v>0</v>
      </c>
      <c r="BV803" s="95">
        <v>2471291.98254395</v>
      </c>
      <c r="BW803" s="95">
        <v>305065.593276978</v>
      </c>
      <c r="BX803" s="95">
        <v>0</v>
      </c>
      <c r="BY803" s="95">
        <v>0</v>
      </c>
      <c r="BZ803" s="95">
        <v>0</v>
      </c>
      <c r="CA803" s="95">
        <v>97392.588365554795</v>
      </c>
      <c r="CB803" s="95">
        <v>7293377.3508911096</v>
      </c>
      <c r="CC803" s="95">
        <v>51251458.078613304</v>
      </c>
      <c r="CD803" s="95">
        <v>15827611.311279301</v>
      </c>
      <c r="CE803" s="95">
        <v>3005.32488569617</v>
      </c>
      <c r="CF803" s="95">
        <v>514693.52640152001</v>
      </c>
      <c r="CG803" s="95">
        <v>3465667.4445495601</v>
      </c>
      <c r="CH803" s="95">
        <v>0</v>
      </c>
      <c r="CI803" s="95">
        <v>100421.36431026499</v>
      </c>
      <c r="CJ803" s="95">
        <v>7820143.7909545898</v>
      </c>
      <c r="CK803" s="95">
        <v>54875783.2900391</v>
      </c>
      <c r="CL803" s="95">
        <v>16140158.353393599</v>
      </c>
      <c r="CM803" s="160">
        <v>139797.645704269</v>
      </c>
      <c r="CN803" s="160">
        <v>19767010.197021499</v>
      </c>
      <c r="CO803" s="160">
        <v>83383322.0546875</v>
      </c>
      <c r="CP803" s="95">
        <v>16140158.353393599</v>
      </c>
      <c r="CQ803" s="95">
        <v>0</v>
      </c>
      <c r="CR803" s="95">
        <v>0</v>
      </c>
      <c r="CS803" s="95">
        <v>0</v>
      </c>
      <c r="CT803" s="95">
        <v>0</v>
      </c>
      <c r="CU803" s="161">
        <v>7808070.8772926293</v>
      </c>
      <c r="CV803" s="161">
        <v>54717125.523162864</v>
      </c>
    </row>
    <row r="804" spans="1:100" x14ac:dyDescent="0.2">
      <c r="A804" s="94" t="s">
        <v>63</v>
      </c>
      <c r="B804" s="96">
        <v>38961</v>
      </c>
      <c r="C804" s="95">
        <v>59538.8387207985</v>
      </c>
      <c r="D804" s="95">
        <v>0.90719644999626303</v>
      </c>
      <c r="E804" s="95">
        <v>38582.500923156702</v>
      </c>
      <c r="F804" s="95">
        <v>28317.464748382601</v>
      </c>
      <c r="G804" s="95">
        <v>1216.95514062047</v>
      </c>
      <c r="H804" s="95">
        <v>0</v>
      </c>
      <c r="I804" s="95">
        <v>0</v>
      </c>
      <c r="J804" s="95">
        <v>27038.2602055073</v>
      </c>
      <c r="K804" s="95">
        <v>0</v>
      </c>
      <c r="L804" s="95">
        <v>20298.168346643401</v>
      </c>
      <c r="M804" s="95">
        <v>33333.523021221197</v>
      </c>
      <c r="N804" s="95">
        <v>15539.784013152101</v>
      </c>
      <c r="O804" s="95">
        <v>26976.0165164471</v>
      </c>
      <c r="P804" s="95">
        <v>0</v>
      </c>
      <c r="Q804" s="95">
        <v>5446.4153013229397</v>
      </c>
      <c r="R804" s="95">
        <v>2144.4386436045202</v>
      </c>
      <c r="S804" s="95">
        <v>0</v>
      </c>
      <c r="T804" s="95">
        <v>958.81304600834801</v>
      </c>
      <c r="U804" s="95">
        <v>40417.430933952302</v>
      </c>
      <c r="V804" s="95">
        <v>3746513.3598632799</v>
      </c>
      <c r="W804" s="95">
        <v>30.542704491876101</v>
      </c>
      <c r="X804" s="95">
        <v>3520314.4990844699</v>
      </c>
      <c r="Y804" s="95">
        <v>2448963.3596496601</v>
      </c>
      <c r="Z804" s="95">
        <v>247787.07491111799</v>
      </c>
      <c r="AA804" s="95">
        <v>0</v>
      </c>
      <c r="AB804" s="95">
        <v>0</v>
      </c>
      <c r="AC804" s="95">
        <v>9549022.7509765606</v>
      </c>
      <c r="AD804" s="95">
        <v>0</v>
      </c>
      <c r="AE804" s="95">
        <v>913884.35639190697</v>
      </c>
      <c r="AF804" s="95">
        <v>1971825.99151611</v>
      </c>
      <c r="AG804" s="95">
        <v>2280886.0596618699</v>
      </c>
      <c r="AH804" s="95">
        <v>1439812.46807861</v>
      </c>
      <c r="AI804" s="95">
        <v>0</v>
      </c>
      <c r="AJ804" s="95">
        <v>631813.85682678199</v>
      </c>
      <c r="AK804" s="95">
        <v>354919.452003479</v>
      </c>
      <c r="AL804" s="95">
        <v>0</v>
      </c>
      <c r="AM804" s="95">
        <v>160611.84278106701</v>
      </c>
      <c r="AN804" s="95">
        <v>11979365.9645996</v>
      </c>
      <c r="AO804" s="95">
        <v>26705393.879638702</v>
      </c>
      <c r="AP804" s="95">
        <v>148.66966705955599</v>
      </c>
      <c r="AQ804" s="95">
        <v>24677425.770752002</v>
      </c>
      <c r="AR804" s="95">
        <v>17153928.766845699</v>
      </c>
      <c r="AS804" s="95">
        <v>1696800.4048767099</v>
      </c>
      <c r="AT804" s="95">
        <v>0</v>
      </c>
      <c r="AU804" s="95">
        <v>0</v>
      </c>
      <c r="AV804" s="95">
        <v>22410209.6474609</v>
      </c>
      <c r="AW804" s="95">
        <v>0</v>
      </c>
      <c r="AX804" s="95">
        <v>7020264.5255737295</v>
      </c>
      <c r="AY804" s="95">
        <v>14145978.2513428</v>
      </c>
      <c r="AZ804" s="95">
        <v>15361645.5200195</v>
      </c>
      <c r="BA804" s="95">
        <v>10234128.2585449</v>
      </c>
      <c r="BB804" s="95">
        <v>0</v>
      </c>
      <c r="BC804" s="95">
        <v>4545947.25671387</v>
      </c>
      <c r="BD804" s="95">
        <v>2387142.7454528799</v>
      </c>
      <c r="BE804" s="95">
        <v>0</v>
      </c>
      <c r="BF804" s="95">
        <v>1103869.3240966799</v>
      </c>
      <c r="BG804" s="95">
        <v>29445781.0073242</v>
      </c>
      <c r="BH804" s="95">
        <v>6755241.8768920898</v>
      </c>
      <c r="BI804" s="95">
        <v>0</v>
      </c>
      <c r="BJ804" s="95">
        <v>9085514.2341308594</v>
      </c>
      <c r="BK804" s="95">
        <v>6867994.7374267597</v>
      </c>
      <c r="BL804" s="95">
        <v>0</v>
      </c>
      <c r="BM804" s="95">
        <v>0</v>
      </c>
      <c r="BN804" s="95">
        <v>0</v>
      </c>
      <c r="BO804" s="95">
        <v>0</v>
      </c>
      <c r="BP804" s="95">
        <v>0</v>
      </c>
      <c r="BQ804" s="95">
        <v>0</v>
      </c>
      <c r="BR804" s="95">
        <v>4973494.6921997098</v>
      </c>
      <c r="BS804" s="95">
        <v>6466156.6144409198</v>
      </c>
      <c r="BT804" s="95">
        <v>1994019.1624908401</v>
      </c>
      <c r="BU804" s="95">
        <v>0</v>
      </c>
      <c r="BV804" s="95">
        <v>2491566.6434021001</v>
      </c>
      <c r="BW804" s="95">
        <v>310077.02021789597</v>
      </c>
      <c r="BX804" s="95">
        <v>0</v>
      </c>
      <c r="BY804" s="95">
        <v>0</v>
      </c>
      <c r="BZ804" s="95">
        <v>0</v>
      </c>
      <c r="CA804" s="95">
        <v>97928.215508460999</v>
      </c>
      <c r="CB804" s="95">
        <v>7281492.6318969699</v>
      </c>
      <c r="CC804" s="95">
        <v>51489675.9443359</v>
      </c>
      <c r="CD804" s="95">
        <v>15922046.3717041</v>
      </c>
      <c r="CE804" s="95">
        <v>3047.2013793587698</v>
      </c>
      <c r="CF804" s="95">
        <v>518545.41481781</v>
      </c>
      <c r="CG804" s="95">
        <v>3524578.2052002</v>
      </c>
      <c r="CH804" s="95">
        <v>0</v>
      </c>
      <c r="CI804" s="95">
        <v>100954.513368607</v>
      </c>
      <c r="CJ804" s="95">
        <v>7795488.8070678702</v>
      </c>
      <c r="CK804" s="95">
        <v>55050344.646972701</v>
      </c>
      <c r="CL804" s="95">
        <v>16229013.8083496</v>
      </c>
      <c r="CM804" s="160">
        <v>141184.912561417</v>
      </c>
      <c r="CN804" s="160">
        <v>19749732.378662098</v>
      </c>
      <c r="CO804" s="160">
        <v>84240556.266601607</v>
      </c>
      <c r="CP804" s="95">
        <v>16229013.8083496</v>
      </c>
      <c r="CQ804" s="95">
        <v>0</v>
      </c>
      <c r="CR804" s="95">
        <v>0</v>
      </c>
      <c r="CS804" s="95">
        <v>0</v>
      </c>
      <c r="CT804" s="95">
        <v>0</v>
      </c>
      <c r="CU804" s="161">
        <v>7800038.0467147799</v>
      </c>
      <c r="CV804" s="161">
        <v>55014254.149536103</v>
      </c>
    </row>
    <row r="805" spans="1:100" x14ac:dyDescent="0.2">
      <c r="A805" s="94" t="s">
        <v>63</v>
      </c>
      <c r="B805" s="96">
        <v>39052</v>
      </c>
      <c r="C805" s="95">
        <v>61773.238123416901</v>
      </c>
      <c r="D805" s="95">
        <v>0.92692386599810594</v>
      </c>
      <c r="E805" s="95">
        <v>37944.774569511399</v>
      </c>
      <c r="F805" s="95">
        <v>28185.1179730892</v>
      </c>
      <c r="G805" s="95">
        <v>1352.81022882462</v>
      </c>
      <c r="H805" s="95">
        <v>0</v>
      </c>
      <c r="I805" s="95">
        <v>0</v>
      </c>
      <c r="J805" s="95">
        <v>29608.290318012201</v>
      </c>
      <c r="K805" s="95">
        <v>0</v>
      </c>
      <c r="L805" s="95">
        <v>20382.538902521101</v>
      </c>
      <c r="M805" s="95">
        <v>33733.1984167099</v>
      </c>
      <c r="N805" s="95">
        <v>15453.465991258599</v>
      </c>
      <c r="O805" s="95">
        <v>28296.860022306399</v>
      </c>
      <c r="P805" s="95">
        <v>0</v>
      </c>
      <c r="Q805" s="95">
        <v>5522.4286513924599</v>
      </c>
      <c r="R805" s="95">
        <v>2182.4354354143102</v>
      </c>
      <c r="S805" s="95">
        <v>0</v>
      </c>
      <c r="T805" s="95">
        <v>901.58634231239603</v>
      </c>
      <c r="U805" s="95">
        <v>41176.841364383698</v>
      </c>
      <c r="V805" s="95">
        <v>3892612.16229248</v>
      </c>
      <c r="W805" s="95">
        <v>99.692121996544302</v>
      </c>
      <c r="X805" s="95">
        <v>3422481.8529357901</v>
      </c>
      <c r="Y805" s="95">
        <v>2404007.2814636198</v>
      </c>
      <c r="Z805" s="95">
        <v>273745.42808914202</v>
      </c>
      <c r="AA805" s="95">
        <v>0</v>
      </c>
      <c r="AB805" s="95">
        <v>0</v>
      </c>
      <c r="AC805" s="95">
        <v>10611598.5274658</v>
      </c>
      <c r="AD805" s="95">
        <v>0</v>
      </c>
      <c r="AE805" s="95">
        <v>914230.47431945801</v>
      </c>
      <c r="AF805" s="95">
        <v>1976183.0970306401</v>
      </c>
      <c r="AG805" s="95">
        <v>2253091.0786132799</v>
      </c>
      <c r="AH805" s="95">
        <v>1517600.7056884801</v>
      </c>
      <c r="AI805" s="95">
        <v>0</v>
      </c>
      <c r="AJ805" s="95">
        <v>640490.49382782006</v>
      </c>
      <c r="AK805" s="95">
        <v>373032.015964508</v>
      </c>
      <c r="AL805" s="95">
        <v>0</v>
      </c>
      <c r="AM805" s="95">
        <v>156480.85243987999</v>
      </c>
      <c r="AN805" s="95">
        <v>12578785.8364258</v>
      </c>
      <c r="AO805" s="95">
        <v>28086792.731933601</v>
      </c>
      <c r="AP805" s="95">
        <v>1272.7263764441</v>
      </c>
      <c r="AQ805" s="95">
        <v>24113661.4619141</v>
      </c>
      <c r="AR805" s="95">
        <v>16850043.063720699</v>
      </c>
      <c r="AS805" s="95">
        <v>1868508.1564483601</v>
      </c>
      <c r="AT805" s="95">
        <v>0</v>
      </c>
      <c r="AU805" s="95">
        <v>0</v>
      </c>
      <c r="AV805" s="95">
        <v>25463286.864257801</v>
      </c>
      <c r="AW805" s="95">
        <v>0</v>
      </c>
      <c r="AX805" s="95">
        <v>7085708.4859008798</v>
      </c>
      <c r="AY805" s="95">
        <v>14284906.865356401</v>
      </c>
      <c r="AZ805" s="95">
        <v>15206136.869262701</v>
      </c>
      <c r="BA805" s="95">
        <v>10843609.199585</v>
      </c>
      <c r="BB805" s="95">
        <v>0</v>
      </c>
      <c r="BC805" s="95">
        <v>4606758.77941895</v>
      </c>
      <c r="BD805" s="95">
        <v>2536256.9949035598</v>
      </c>
      <c r="BE805" s="95">
        <v>0</v>
      </c>
      <c r="BF805" s="95">
        <v>1078628.35325623</v>
      </c>
      <c r="BG805" s="95">
        <v>30453664.612060498</v>
      </c>
      <c r="BH805" s="95">
        <v>7197180.51599121</v>
      </c>
      <c r="BI805" s="95">
        <v>0</v>
      </c>
      <c r="BJ805" s="95">
        <v>8889134.14770508</v>
      </c>
      <c r="BK805" s="95">
        <v>6760954.1481323196</v>
      </c>
      <c r="BL805" s="95">
        <v>0</v>
      </c>
      <c r="BM805" s="95">
        <v>0</v>
      </c>
      <c r="BN805" s="95">
        <v>0</v>
      </c>
      <c r="BO805" s="95">
        <v>0</v>
      </c>
      <c r="BP805" s="95">
        <v>0</v>
      </c>
      <c r="BQ805" s="95">
        <v>0</v>
      </c>
      <c r="BR805" s="95">
        <v>5042506.7400512705</v>
      </c>
      <c r="BS805" s="95">
        <v>6440043.75427246</v>
      </c>
      <c r="BT805" s="95">
        <v>2112145.24291992</v>
      </c>
      <c r="BU805" s="95">
        <v>0</v>
      </c>
      <c r="BV805" s="95">
        <v>2520083.3953247098</v>
      </c>
      <c r="BW805" s="95">
        <v>322775.29044723499</v>
      </c>
      <c r="BX805" s="95">
        <v>0</v>
      </c>
      <c r="BY805" s="95">
        <v>0</v>
      </c>
      <c r="BZ805" s="95">
        <v>0</v>
      </c>
      <c r="CA805" s="95">
        <v>99667.735244751006</v>
      </c>
      <c r="CB805" s="95">
        <v>7319528.2877807599</v>
      </c>
      <c r="CC805" s="95">
        <v>52263869.3125</v>
      </c>
      <c r="CD805" s="95">
        <v>16081255.455078101</v>
      </c>
      <c r="CE805" s="95">
        <v>3045.22626379132</v>
      </c>
      <c r="CF805" s="95">
        <v>535139.82381439197</v>
      </c>
      <c r="CG805" s="95">
        <v>3652363.9543151902</v>
      </c>
      <c r="CH805" s="95">
        <v>0</v>
      </c>
      <c r="CI805" s="95">
        <v>102697.14063549</v>
      </c>
      <c r="CJ805" s="95">
        <v>7851787.28234863</v>
      </c>
      <c r="CK805" s="95">
        <v>55856037.881347701</v>
      </c>
      <c r="CL805" s="95">
        <v>16405313.634033199</v>
      </c>
      <c r="CM805" s="160">
        <v>143622.25765037499</v>
      </c>
      <c r="CN805" s="160">
        <v>20448577.657958999</v>
      </c>
      <c r="CO805" s="160">
        <v>86378204.227539107</v>
      </c>
      <c r="CP805" s="95">
        <v>16405313.634033199</v>
      </c>
      <c r="CQ805" s="95">
        <v>0</v>
      </c>
      <c r="CR805" s="95">
        <v>0</v>
      </c>
      <c r="CS805" s="95">
        <v>0</v>
      </c>
      <c r="CT805" s="95">
        <v>0</v>
      </c>
      <c r="CU805" s="161">
        <v>7854668.1115951519</v>
      </c>
      <c r="CV805" s="161">
        <v>55916233.266815193</v>
      </c>
    </row>
    <row r="806" spans="1:100" x14ac:dyDescent="0.2">
      <c r="A806" s="94" t="s">
        <v>63</v>
      </c>
      <c r="B806" s="96">
        <v>39142</v>
      </c>
      <c r="C806" s="95">
        <v>63995.650330066703</v>
      </c>
      <c r="D806" s="95">
        <v>1.0595661639963501</v>
      </c>
      <c r="E806" s="95">
        <v>36671.167962551102</v>
      </c>
      <c r="F806" s="95">
        <v>27637.7279469967</v>
      </c>
      <c r="G806" s="95">
        <v>1458.51446813345</v>
      </c>
      <c r="H806" s="95">
        <v>0</v>
      </c>
      <c r="I806" s="95">
        <v>0</v>
      </c>
      <c r="J806" s="95">
        <v>31916.5046341419</v>
      </c>
      <c r="K806" s="95">
        <v>0</v>
      </c>
      <c r="L806" s="95">
        <v>19770.185383558299</v>
      </c>
      <c r="M806" s="95">
        <v>34114.578588962599</v>
      </c>
      <c r="N806" s="95">
        <v>15241.626581668899</v>
      </c>
      <c r="O806" s="95">
        <v>29533.000352859501</v>
      </c>
      <c r="P806" s="95">
        <v>0</v>
      </c>
      <c r="Q806" s="95">
        <v>5440.8110492825499</v>
      </c>
      <c r="R806" s="95">
        <v>2225.3577894568398</v>
      </c>
      <c r="S806" s="95">
        <v>0</v>
      </c>
      <c r="T806" s="95">
        <v>875.55922217667103</v>
      </c>
      <c r="U806" s="95">
        <v>41923.619662761703</v>
      </c>
      <c r="V806" s="95">
        <v>4005500.2556152302</v>
      </c>
      <c r="W806" s="95">
        <v>26.005523310974201</v>
      </c>
      <c r="X806" s="95">
        <v>3308318.79016113</v>
      </c>
      <c r="Y806" s="95">
        <v>2334750.3264770498</v>
      </c>
      <c r="Z806" s="95">
        <v>286917.49269485503</v>
      </c>
      <c r="AA806" s="95">
        <v>0</v>
      </c>
      <c r="AB806" s="95">
        <v>0</v>
      </c>
      <c r="AC806" s="95">
        <v>11204121.021484399</v>
      </c>
      <c r="AD806" s="95">
        <v>0</v>
      </c>
      <c r="AE806" s="95">
        <v>890783.48087310803</v>
      </c>
      <c r="AF806" s="95">
        <v>1991298.2883605999</v>
      </c>
      <c r="AG806" s="95">
        <v>2218143.9199829102</v>
      </c>
      <c r="AH806" s="95">
        <v>1571072.4951171901</v>
      </c>
      <c r="AI806" s="95">
        <v>0</v>
      </c>
      <c r="AJ806" s="95">
        <v>637377.58331298805</v>
      </c>
      <c r="AK806" s="95">
        <v>379384.480625153</v>
      </c>
      <c r="AL806" s="95">
        <v>0</v>
      </c>
      <c r="AM806" s="95">
        <v>147372.45464897199</v>
      </c>
      <c r="AN806" s="95">
        <v>12874919.6607666</v>
      </c>
      <c r="AO806" s="95">
        <v>29138614.0229492</v>
      </c>
      <c r="AP806" s="95">
        <v>234.04404643364299</v>
      </c>
      <c r="AQ806" s="95">
        <v>23436183.645507801</v>
      </c>
      <c r="AR806" s="95">
        <v>16544595.126831099</v>
      </c>
      <c r="AS806" s="95">
        <v>1972796.3223114</v>
      </c>
      <c r="AT806" s="95">
        <v>0</v>
      </c>
      <c r="AU806" s="95">
        <v>0</v>
      </c>
      <c r="AV806" s="95">
        <v>27415663.927246101</v>
      </c>
      <c r="AW806" s="95">
        <v>0</v>
      </c>
      <c r="AX806" s="95">
        <v>6955989.5565795898</v>
      </c>
      <c r="AY806" s="95">
        <v>14485205.145385699</v>
      </c>
      <c r="AZ806" s="95">
        <v>14984730.342529301</v>
      </c>
      <c r="BA806" s="95">
        <v>11331920.0068359</v>
      </c>
      <c r="BB806" s="95">
        <v>0</v>
      </c>
      <c r="BC806" s="95">
        <v>4611607.9061279297</v>
      </c>
      <c r="BD806" s="95">
        <v>2598400.4181518601</v>
      </c>
      <c r="BE806" s="95">
        <v>0</v>
      </c>
      <c r="BF806" s="95">
        <v>1022174.40710449</v>
      </c>
      <c r="BG806" s="95">
        <v>31392217.113281298</v>
      </c>
      <c r="BH806" s="95">
        <v>7540753.0222778302</v>
      </c>
      <c r="BI806" s="95">
        <v>0</v>
      </c>
      <c r="BJ806" s="95">
        <v>8691811.1003418006</v>
      </c>
      <c r="BK806" s="95">
        <v>6650015.18151855</v>
      </c>
      <c r="BL806" s="95">
        <v>0</v>
      </c>
      <c r="BM806" s="95">
        <v>0</v>
      </c>
      <c r="BN806" s="95">
        <v>0</v>
      </c>
      <c r="BO806" s="95">
        <v>0</v>
      </c>
      <c r="BP806" s="95">
        <v>0</v>
      </c>
      <c r="BQ806" s="95">
        <v>0</v>
      </c>
      <c r="BR806" s="95">
        <v>5128258.2160644503</v>
      </c>
      <c r="BS806" s="95">
        <v>6359852.4102172898</v>
      </c>
      <c r="BT806" s="95">
        <v>2206197.8965454102</v>
      </c>
      <c r="BU806" s="95">
        <v>0</v>
      </c>
      <c r="BV806" s="95">
        <v>2496965.2143554701</v>
      </c>
      <c r="BW806" s="95">
        <v>332118.62667465198</v>
      </c>
      <c r="BX806" s="95">
        <v>0</v>
      </c>
      <c r="BY806" s="95">
        <v>0</v>
      </c>
      <c r="BZ806" s="95">
        <v>0</v>
      </c>
      <c r="CA806" s="95">
        <v>100764.412355423</v>
      </c>
      <c r="CB806" s="95">
        <v>7313976.0552368201</v>
      </c>
      <c r="CC806" s="95">
        <v>52439314.189453103</v>
      </c>
      <c r="CD806" s="95">
        <v>16220968.635498</v>
      </c>
      <c r="CE806" s="95">
        <v>3059.49983277917</v>
      </c>
      <c r="CF806" s="95">
        <v>525014.44853210403</v>
      </c>
      <c r="CG806" s="95">
        <v>3600232.5424804701</v>
      </c>
      <c r="CH806" s="95">
        <v>0</v>
      </c>
      <c r="CI806" s="95">
        <v>103838.516849518</v>
      </c>
      <c r="CJ806" s="95">
        <v>7850088.9064941397</v>
      </c>
      <c r="CK806" s="95">
        <v>56211899.7578125</v>
      </c>
      <c r="CL806" s="95">
        <v>16553909.737304701</v>
      </c>
      <c r="CM806" s="160">
        <v>145396.74333763099</v>
      </c>
      <c r="CN806" s="160">
        <v>20750480.801513702</v>
      </c>
      <c r="CO806" s="160">
        <v>87523624.883789107</v>
      </c>
      <c r="CP806" s="95">
        <v>16553909.737304701</v>
      </c>
      <c r="CQ806" s="95">
        <v>0</v>
      </c>
      <c r="CR806" s="95">
        <v>0</v>
      </c>
      <c r="CS806" s="95">
        <v>0</v>
      </c>
      <c r="CT806" s="95">
        <v>0</v>
      </c>
      <c r="CU806" s="161">
        <v>7838990.5037689246</v>
      </c>
      <c r="CV806" s="161">
        <v>56039546.731933571</v>
      </c>
    </row>
    <row r="807" spans="1:100" x14ac:dyDescent="0.2">
      <c r="A807" s="94" t="s">
        <v>63</v>
      </c>
      <c r="B807" s="96">
        <v>39234</v>
      </c>
      <c r="C807" s="95">
        <v>65140.518300056501</v>
      </c>
      <c r="D807" s="95">
        <v>1.1318361209996499</v>
      </c>
      <c r="E807" s="95">
        <v>35748.478898525202</v>
      </c>
      <c r="F807" s="95">
        <v>27107.7484395504</v>
      </c>
      <c r="G807" s="95">
        <v>1614.2668342143299</v>
      </c>
      <c r="H807" s="95">
        <v>0</v>
      </c>
      <c r="I807" s="95">
        <v>0</v>
      </c>
      <c r="J807" s="95">
        <v>34074.728325367003</v>
      </c>
      <c r="K807" s="95">
        <v>0</v>
      </c>
      <c r="L807" s="95">
        <v>19538.952056407899</v>
      </c>
      <c r="M807" s="95">
        <v>34289.537693023703</v>
      </c>
      <c r="N807" s="95">
        <v>14856.135001897799</v>
      </c>
      <c r="O807" s="95">
        <v>29837.495276927901</v>
      </c>
      <c r="P807" s="95">
        <v>0</v>
      </c>
      <c r="Q807" s="95">
        <v>5452.2839142680205</v>
      </c>
      <c r="R807" s="95">
        <v>2270.3567176163201</v>
      </c>
      <c r="S807" s="95">
        <v>0</v>
      </c>
      <c r="T807" s="95">
        <v>885.90096987783897</v>
      </c>
      <c r="U807" s="95">
        <v>42607.9254179001</v>
      </c>
      <c r="V807" s="95">
        <v>4084343.2381286598</v>
      </c>
      <c r="W807" s="95">
        <v>20.0438200468197</v>
      </c>
      <c r="X807" s="95">
        <v>3184889.2938842801</v>
      </c>
      <c r="Y807" s="95">
        <v>2277191.7615966802</v>
      </c>
      <c r="Z807" s="95">
        <v>307858.14119339001</v>
      </c>
      <c r="AA807" s="95">
        <v>0</v>
      </c>
      <c r="AB807" s="95">
        <v>0</v>
      </c>
      <c r="AC807" s="95">
        <v>11798197.420776401</v>
      </c>
      <c r="AD807" s="95">
        <v>0</v>
      </c>
      <c r="AE807" s="95">
        <v>867315.63537597703</v>
      </c>
      <c r="AF807" s="95">
        <v>1992108.7063446001</v>
      </c>
      <c r="AG807" s="95">
        <v>2157706.29379272</v>
      </c>
      <c r="AH807" s="95">
        <v>1583608.86326599</v>
      </c>
      <c r="AI807" s="95">
        <v>0</v>
      </c>
      <c r="AJ807" s="95">
        <v>637642.97055816697</v>
      </c>
      <c r="AK807" s="95">
        <v>381454.37813949602</v>
      </c>
      <c r="AL807" s="95">
        <v>0</v>
      </c>
      <c r="AM807" s="95">
        <v>148170.733552933</v>
      </c>
      <c r="AN807" s="95">
        <v>13134202.1724854</v>
      </c>
      <c r="AO807" s="95">
        <v>29904886.045166001</v>
      </c>
      <c r="AP807" s="95">
        <v>211.15321864373999</v>
      </c>
      <c r="AQ807" s="95">
        <v>22659914.0393066</v>
      </c>
      <c r="AR807" s="95">
        <v>16018581.674438501</v>
      </c>
      <c r="AS807" s="95">
        <v>2134370.7406005901</v>
      </c>
      <c r="AT807" s="95">
        <v>0</v>
      </c>
      <c r="AU807" s="95">
        <v>0</v>
      </c>
      <c r="AV807" s="95">
        <v>29218091.349609401</v>
      </c>
      <c r="AW807" s="95">
        <v>0</v>
      </c>
      <c r="AX807" s="95">
        <v>6903848.2238159198</v>
      </c>
      <c r="AY807" s="95">
        <v>14571713.8505859</v>
      </c>
      <c r="AZ807" s="95">
        <v>14685675.9130859</v>
      </c>
      <c r="BA807" s="95">
        <v>11448016.713012701</v>
      </c>
      <c r="BB807" s="95">
        <v>0</v>
      </c>
      <c r="BC807" s="95">
        <v>4640975.9575195303</v>
      </c>
      <c r="BD807" s="95">
        <v>2627035.5701293899</v>
      </c>
      <c r="BE807" s="95">
        <v>0</v>
      </c>
      <c r="BF807" s="95">
        <v>1031802.2767868</v>
      </c>
      <c r="BG807" s="95">
        <v>32351853.645507801</v>
      </c>
      <c r="BH807" s="95">
        <v>7720873.59973145</v>
      </c>
      <c r="BI807" s="95">
        <v>0</v>
      </c>
      <c r="BJ807" s="95">
        <v>8481896.6794433594</v>
      </c>
      <c r="BK807" s="95">
        <v>6521150.08557129</v>
      </c>
      <c r="BL807" s="95">
        <v>0</v>
      </c>
      <c r="BM807" s="95">
        <v>0</v>
      </c>
      <c r="BN807" s="95">
        <v>0</v>
      </c>
      <c r="BO807" s="95">
        <v>0</v>
      </c>
      <c r="BP807" s="95">
        <v>0</v>
      </c>
      <c r="BQ807" s="95">
        <v>0</v>
      </c>
      <c r="BR807" s="95">
        <v>5171260.3485107403</v>
      </c>
      <c r="BS807" s="95">
        <v>6230841.47509766</v>
      </c>
      <c r="BT807" s="95">
        <v>2228661.5545959501</v>
      </c>
      <c r="BU807" s="95">
        <v>0</v>
      </c>
      <c r="BV807" s="95">
        <v>2527511.3261718801</v>
      </c>
      <c r="BW807" s="95">
        <v>331011.12184524501</v>
      </c>
      <c r="BX807" s="95">
        <v>0</v>
      </c>
      <c r="BY807" s="95">
        <v>0</v>
      </c>
      <c r="BZ807" s="95">
        <v>0</v>
      </c>
      <c r="CA807" s="95">
        <v>100990.386535645</v>
      </c>
      <c r="CB807" s="95">
        <v>7287761.0260009803</v>
      </c>
      <c r="CC807" s="95">
        <v>52662684.296386696</v>
      </c>
      <c r="CD807" s="95">
        <v>16176129.3825684</v>
      </c>
      <c r="CE807" s="95">
        <v>3079.8669087588801</v>
      </c>
      <c r="CF807" s="95">
        <v>526312.14096832299</v>
      </c>
      <c r="CG807" s="95">
        <v>3636115.6842346201</v>
      </c>
      <c r="CH807" s="95">
        <v>0</v>
      </c>
      <c r="CI807" s="95">
        <v>104094.87728118899</v>
      </c>
      <c r="CJ807" s="95">
        <v>7806793.9620971698</v>
      </c>
      <c r="CK807" s="95">
        <v>56202815.121093802</v>
      </c>
      <c r="CL807" s="95">
        <v>16509379.8991699</v>
      </c>
      <c r="CM807" s="160">
        <v>146227.32136344901</v>
      </c>
      <c r="CN807" s="160">
        <v>20945574.229003899</v>
      </c>
      <c r="CO807" s="160">
        <v>88729405.716796905</v>
      </c>
      <c r="CP807" s="95">
        <v>16509379.8991699</v>
      </c>
      <c r="CQ807" s="95">
        <v>0</v>
      </c>
      <c r="CR807" s="95">
        <v>0</v>
      </c>
      <c r="CS807" s="95">
        <v>0</v>
      </c>
      <c r="CT807" s="95">
        <v>0</v>
      </c>
      <c r="CU807" s="161">
        <v>7814073.166969303</v>
      </c>
      <c r="CV807" s="161">
        <v>56298799.980621316</v>
      </c>
    </row>
    <row r="808" spans="1:100" x14ac:dyDescent="0.2">
      <c r="A808" s="94" t="s">
        <v>63</v>
      </c>
      <c r="B808" s="96">
        <v>39326</v>
      </c>
      <c r="C808" s="95">
        <v>66268.092423438997</v>
      </c>
      <c r="D808" s="95">
        <v>1.0204763969959501</v>
      </c>
      <c r="E808" s="95">
        <v>35170.918690681501</v>
      </c>
      <c r="F808" s="95">
        <v>26921.857792615901</v>
      </c>
      <c r="G808" s="95">
        <v>1770.91958755255</v>
      </c>
      <c r="H808" s="95">
        <v>0</v>
      </c>
      <c r="I808" s="95">
        <v>0</v>
      </c>
      <c r="J808" s="95">
        <v>35695.600888252302</v>
      </c>
      <c r="K808" s="95">
        <v>0</v>
      </c>
      <c r="L808" s="95">
        <v>19192.482491970099</v>
      </c>
      <c r="M808" s="95">
        <v>34086.127707481399</v>
      </c>
      <c r="N808" s="95">
        <v>15185.783295154601</v>
      </c>
      <c r="O808" s="95">
        <v>30281.8406891823</v>
      </c>
      <c r="P808" s="95">
        <v>0</v>
      </c>
      <c r="Q808" s="95">
        <v>5442.3543556332597</v>
      </c>
      <c r="R808" s="95">
        <v>2308.2710032463101</v>
      </c>
      <c r="S808" s="95">
        <v>0</v>
      </c>
      <c r="T808" s="95">
        <v>826.69374354928698</v>
      </c>
      <c r="U808" s="95">
        <v>43093.730467796297</v>
      </c>
      <c r="V808" s="95">
        <v>4141934.1994323698</v>
      </c>
      <c r="W808" s="95">
        <v>31.8973960159346</v>
      </c>
      <c r="X808" s="95">
        <v>3121597.4387817401</v>
      </c>
      <c r="Y808" s="95">
        <v>2254122.8002319299</v>
      </c>
      <c r="Z808" s="95">
        <v>333305.11553192098</v>
      </c>
      <c r="AA808" s="95">
        <v>0</v>
      </c>
      <c r="AB808" s="95">
        <v>0</v>
      </c>
      <c r="AC808" s="95">
        <v>12311265.3741455</v>
      </c>
      <c r="AD808" s="95">
        <v>0</v>
      </c>
      <c r="AE808" s="95">
        <v>853585.51544952404</v>
      </c>
      <c r="AF808" s="95">
        <v>1974295.8619995101</v>
      </c>
      <c r="AG808" s="95">
        <v>2177531.0469055199</v>
      </c>
      <c r="AH808" s="95">
        <v>1631463.56971741</v>
      </c>
      <c r="AI808" s="95">
        <v>0</v>
      </c>
      <c r="AJ808" s="95">
        <v>636128.53259277297</v>
      </c>
      <c r="AK808" s="95">
        <v>387637.06952285802</v>
      </c>
      <c r="AL808" s="95">
        <v>0</v>
      </c>
      <c r="AM808" s="95">
        <v>140428.77091789199</v>
      </c>
      <c r="AN808" s="95">
        <v>13358703.4544678</v>
      </c>
      <c r="AO808" s="95">
        <v>30508815.8908691</v>
      </c>
      <c r="AP808" s="95">
        <v>432.74237755685999</v>
      </c>
      <c r="AQ808" s="95">
        <v>22387822.5864258</v>
      </c>
      <c r="AR808" s="95">
        <v>16033881.5593262</v>
      </c>
      <c r="AS808" s="95">
        <v>2328794.57281494</v>
      </c>
      <c r="AT808" s="95">
        <v>0</v>
      </c>
      <c r="AU808" s="95">
        <v>0</v>
      </c>
      <c r="AV808" s="95">
        <v>29751332.2736816</v>
      </c>
      <c r="AW808" s="95">
        <v>0</v>
      </c>
      <c r="AX808" s="95">
        <v>6899178.85302734</v>
      </c>
      <c r="AY808" s="95">
        <v>14561933.2584229</v>
      </c>
      <c r="AZ808" s="95">
        <v>14936132.9371338</v>
      </c>
      <c r="BA808" s="95">
        <v>11952745.923461899</v>
      </c>
      <c r="BB808" s="95">
        <v>0</v>
      </c>
      <c r="BC808" s="95">
        <v>4663348.9517822303</v>
      </c>
      <c r="BD808" s="95">
        <v>2687422.0062866202</v>
      </c>
      <c r="BE808" s="95">
        <v>0</v>
      </c>
      <c r="BF808" s="95">
        <v>981965.34236908006</v>
      </c>
      <c r="BG808" s="95">
        <v>33296259.3291016</v>
      </c>
      <c r="BH808" s="95">
        <v>7895755.4320678702</v>
      </c>
      <c r="BI808" s="95">
        <v>0</v>
      </c>
      <c r="BJ808" s="95">
        <v>8363904.93896484</v>
      </c>
      <c r="BK808" s="95">
        <v>6471790.7580566397</v>
      </c>
      <c r="BL808" s="95">
        <v>0</v>
      </c>
      <c r="BM808" s="95">
        <v>0</v>
      </c>
      <c r="BN808" s="95">
        <v>0</v>
      </c>
      <c r="BO808" s="95">
        <v>0</v>
      </c>
      <c r="BP808" s="95">
        <v>0</v>
      </c>
      <c r="BQ808" s="95">
        <v>0</v>
      </c>
      <c r="BR808" s="95">
        <v>5127236.5256347703</v>
      </c>
      <c r="BS808" s="95">
        <v>6307155.4123535203</v>
      </c>
      <c r="BT808" s="95">
        <v>2328625.3768920898</v>
      </c>
      <c r="BU808" s="95">
        <v>0</v>
      </c>
      <c r="BV808" s="95">
        <v>2544462.9635009798</v>
      </c>
      <c r="BW808" s="95">
        <v>336465.74819183402</v>
      </c>
      <c r="BX808" s="95">
        <v>0</v>
      </c>
      <c r="BY808" s="95">
        <v>0</v>
      </c>
      <c r="BZ808" s="95">
        <v>0</v>
      </c>
      <c r="CA808" s="95">
        <v>101314.10012531299</v>
      </c>
      <c r="CB808" s="95">
        <v>7274685.1130371103</v>
      </c>
      <c r="CC808" s="95">
        <v>53015336.5537109</v>
      </c>
      <c r="CD808" s="95">
        <v>16289650.193115201</v>
      </c>
      <c r="CE808" s="95">
        <v>3086.1899101436102</v>
      </c>
      <c r="CF808" s="95">
        <v>530501.05930328404</v>
      </c>
      <c r="CG808" s="95">
        <v>3698401.4746704102</v>
      </c>
      <c r="CH808" s="95">
        <v>0</v>
      </c>
      <c r="CI808" s="95">
        <v>104375.097289085</v>
      </c>
      <c r="CJ808" s="95">
        <v>7791369.4298095703</v>
      </c>
      <c r="CK808" s="95">
        <v>56536965.893066399</v>
      </c>
      <c r="CL808" s="95">
        <v>16625949.8510742</v>
      </c>
      <c r="CM808" s="160">
        <v>147121.082784653</v>
      </c>
      <c r="CN808" s="160">
        <v>21110620.645996101</v>
      </c>
      <c r="CO808" s="160">
        <v>89784710.206054702</v>
      </c>
      <c r="CP808" s="95">
        <v>16625949.8510742</v>
      </c>
      <c r="CQ808" s="95">
        <v>0</v>
      </c>
      <c r="CR808" s="95">
        <v>0</v>
      </c>
      <c r="CS808" s="95">
        <v>0</v>
      </c>
      <c r="CT808" s="95">
        <v>0</v>
      </c>
      <c r="CU808" s="161">
        <v>7805186.172340394</v>
      </c>
      <c r="CV808" s="161">
        <v>56713738.02838131</v>
      </c>
    </row>
    <row r="809" spans="1:100" x14ac:dyDescent="0.2">
      <c r="A809" s="94" t="s">
        <v>63</v>
      </c>
      <c r="B809" s="96">
        <v>39417</v>
      </c>
      <c r="C809" s="95">
        <v>67507.947087287903</v>
      </c>
      <c r="D809" s="95">
        <v>0.92796281599294195</v>
      </c>
      <c r="E809" s="95">
        <v>34419.582315921798</v>
      </c>
      <c r="F809" s="95">
        <v>26487.4425868988</v>
      </c>
      <c r="G809" s="95">
        <v>1899.80725768209</v>
      </c>
      <c r="H809" s="95">
        <v>0</v>
      </c>
      <c r="I809" s="95">
        <v>0</v>
      </c>
      <c r="J809" s="95">
        <v>37082.810510635398</v>
      </c>
      <c r="K809" s="95">
        <v>0</v>
      </c>
      <c r="L809" s="95">
        <v>18927.129511356401</v>
      </c>
      <c r="M809" s="95">
        <v>34042.957385540001</v>
      </c>
      <c r="N809" s="95">
        <v>14941.962230801601</v>
      </c>
      <c r="O809" s="95">
        <v>31179.784465313001</v>
      </c>
      <c r="P809" s="95">
        <v>0</v>
      </c>
      <c r="Q809" s="95">
        <v>5418.3489753603899</v>
      </c>
      <c r="R809" s="95">
        <v>2361.4892455041399</v>
      </c>
      <c r="S809" s="95">
        <v>0</v>
      </c>
      <c r="T809" s="95">
        <v>790.57614849507797</v>
      </c>
      <c r="U809" s="95">
        <v>43688.299262046799</v>
      </c>
      <c r="V809" s="95">
        <v>4215001.2689819299</v>
      </c>
      <c r="W809" s="95">
        <v>26.623495478881502</v>
      </c>
      <c r="X809" s="95">
        <v>3028945.5540466299</v>
      </c>
      <c r="Y809" s="95">
        <v>2192068.9607543899</v>
      </c>
      <c r="Z809" s="95">
        <v>353805.47653961199</v>
      </c>
      <c r="AA809" s="95">
        <v>0</v>
      </c>
      <c r="AB809" s="95">
        <v>0</v>
      </c>
      <c r="AC809" s="95">
        <v>12614532.4884033</v>
      </c>
      <c r="AD809" s="95">
        <v>0</v>
      </c>
      <c r="AE809" s="95">
        <v>843801.88172912598</v>
      </c>
      <c r="AF809" s="95">
        <v>1961768.3617553699</v>
      </c>
      <c r="AG809" s="95">
        <v>2137803.7140502902</v>
      </c>
      <c r="AH809" s="95">
        <v>1675348.9400329599</v>
      </c>
      <c r="AI809" s="95">
        <v>0</v>
      </c>
      <c r="AJ809" s="95">
        <v>626228.41868591297</v>
      </c>
      <c r="AK809" s="95">
        <v>400825.75450134301</v>
      </c>
      <c r="AL809" s="95">
        <v>0</v>
      </c>
      <c r="AM809" s="95">
        <v>132230.09761238101</v>
      </c>
      <c r="AN809" s="95">
        <v>13594299.6098633</v>
      </c>
      <c r="AO809" s="95">
        <v>31333629.6872559</v>
      </c>
      <c r="AP809" s="95">
        <v>295.08490764349699</v>
      </c>
      <c r="AQ809" s="95">
        <v>21945957.7033691</v>
      </c>
      <c r="AR809" s="95">
        <v>15738768.7969971</v>
      </c>
      <c r="AS809" s="95">
        <v>2509037.9720153799</v>
      </c>
      <c r="AT809" s="95">
        <v>0</v>
      </c>
      <c r="AU809" s="95">
        <v>0</v>
      </c>
      <c r="AV809" s="95">
        <v>31410042.084472701</v>
      </c>
      <c r="AW809" s="95">
        <v>0</v>
      </c>
      <c r="AX809" s="95">
        <v>6857198.4463501005</v>
      </c>
      <c r="AY809" s="95">
        <v>14651984.3671875</v>
      </c>
      <c r="AZ809" s="95">
        <v>14852978.3752441</v>
      </c>
      <c r="BA809" s="95">
        <v>12342830.807617201</v>
      </c>
      <c r="BB809" s="95">
        <v>0</v>
      </c>
      <c r="BC809" s="95">
        <v>4628722.3715820303</v>
      </c>
      <c r="BD809" s="95">
        <v>2828979.2790222201</v>
      </c>
      <c r="BE809" s="95">
        <v>0</v>
      </c>
      <c r="BF809" s="95">
        <v>943632.83710479701</v>
      </c>
      <c r="BG809" s="95">
        <v>33981604.435058601</v>
      </c>
      <c r="BH809" s="95">
        <v>8120858.6090698196</v>
      </c>
      <c r="BI809" s="95">
        <v>0</v>
      </c>
      <c r="BJ809" s="95">
        <v>8232132.3139038105</v>
      </c>
      <c r="BK809" s="95">
        <v>6386502.6632690402</v>
      </c>
      <c r="BL809" s="95">
        <v>0</v>
      </c>
      <c r="BM809" s="95">
        <v>0</v>
      </c>
      <c r="BN809" s="95">
        <v>0</v>
      </c>
      <c r="BO809" s="95">
        <v>0</v>
      </c>
      <c r="BP809" s="95">
        <v>0</v>
      </c>
      <c r="BQ809" s="95">
        <v>0</v>
      </c>
      <c r="BR809" s="95">
        <v>5158346.7732543899</v>
      </c>
      <c r="BS809" s="95">
        <v>6273188.59521484</v>
      </c>
      <c r="BT809" s="95">
        <v>2403827.1932678199</v>
      </c>
      <c r="BU809" s="95">
        <v>0</v>
      </c>
      <c r="BV809" s="95">
        <v>2540902.9770507799</v>
      </c>
      <c r="BW809" s="95">
        <v>362330.47561263997</v>
      </c>
      <c r="BX809" s="95">
        <v>0</v>
      </c>
      <c r="BY809" s="95">
        <v>0</v>
      </c>
      <c r="BZ809" s="95">
        <v>0</v>
      </c>
      <c r="CA809" s="95">
        <v>101868.116303444</v>
      </c>
      <c r="CB809" s="95">
        <v>7250299.99682617</v>
      </c>
      <c r="CC809" s="95">
        <v>53349032.880371101</v>
      </c>
      <c r="CD809" s="95">
        <v>16352081.8717041</v>
      </c>
      <c r="CE809" s="95">
        <v>3107.44067767262</v>
      </c>
      <c r="CF809" s="95">
        <v>538414.12603759801</v>
      </c>
      <c r="CG809" s="95">
        <v>3809365.7007751502</v>
      </c>
      <c r="CH809" s="95">
        <v>0</v>
      </c>
      <c r="CI809" s="95">
        <v>104957.675559044</v>
      </c>
      <c r="CJ809" s="95">
        <v>7779279.96594238</v>
      </c>
      <c r="CK809" s="95">
        <v>57038739.515136696</v>
      </c>
      <c r="CL809" s="95">
        <v>16713893.322509799</v>
      </c>
      <c r="CM809" s="160">
        <v>148347.32399177601</v>
      </c>
      <c r="CN809" s="160">
        <v>21379282.5927734</v>
      </c>
      <c r="CO809" s="160">
        <v>91210884.347656295</v>
      </c>
      <c r="CP809" s="95">
        <v>16713893.322509799</v>
      </c>
      <c r="CQ809" s="95">
        <v>0</v>
      </c>
      <c r="CR809" s="95">
        <v>0</v>
      </c>
      <c r="CS809" s="95">
        <v>0</v>
      </c>
      <c r="CT809" s="95">
        <v>0</v>
      </c>
      <c r="CU809" s="161">
        <v>7788714.1228637677</v>
      </c>
      <c r="CV809" s="161">
        <v>57158398.581146255</v>
      </c>
    </row>
    <row r="810" spans="1:100" x14ac:dyDescent="0.2">
      <c r="A810" s="94" t="s">
        <v>63</v>
      </c>
      <c r="B810" s="96">
        <v>39508</v>
      </c>
      <c r="C810" s="95">
        <v>68634.099754333496</v>
      </c>
      <c r="D810" s="95">
        <v>2.1680304589972401</v>
      </c>
      <c r="E810" s="95">
        <v>33838.920194625898</v>
      </c>
      <c r="F810" s="95">
        <v>26254.994091033899</v>
      </c>
      <c r="G810" s="95">
        <v>2069.9158301651501</v>
      </c>
      <c r="H810" s="95">
        <v>0</v>
      </c>
      <c r="I810" s="95">
        <v>0</v>
      </c>
      <c r="J810" s="95">
        <v>38869.565311431899</v>
      </c>
      <c r="K810" s="95">
        <v>0</v>
      </c>
      <c r="L810" s="95">
        <v>18785.6147403717</v>
      </c>
      <c r="M810" s="95">
        <v>34174.082251071901</v>
      </c>
      <c r="N810" s="95">
        <v>14780.928218483899</v>
      </c>
      <c r="O810" s="95">
        <v>31829.091022491499</v>
      </c>
      <c r="P810" s="95">
        <v>0</v>
      </c>
      <c r="Q810" s="95">
        <v>5413.6093566417703</v>
      </c>
      <c r="R810" s="95">
        <v>2430.6296224594098</v>
      </c>
      <c r="S810" s="95">
        <v>0</v>
      </c>
      <c r="T810" s="95">
        <v>810.10092755407095</v>
      </c>
      <c r="U810" s="95">
        <v>44268.726701736501</v>
      </c>
      <c r="V810" s="95">
        <v>4252623.0033569299</v>
      </c>
      <c r="W810" s="95">
        <v>58.236011303961298</v>
      </c>
      <c r="X810" s="95">
        <v>2933694.7479248</v>
      </c>
      <c r="Y810" s="95">
        <v>2132966.51599121</v>
      </c>
      <c r="Z810" s="95">
        <v>376081.88472747803</v>
      </c>
      <c r="AA810" s="95">
        <v>0</v>
      </c>
      <c r="AB810" s="95">
        <v>0</v>
      </c>
      <c r="AC810" s="95">
        <v>12977761.712036099</v>
      </c>
      <c r="AD810" s="95">
        <v>0</v>
      </c>
      <c r="AE810" s="95">
        <v>826771.640151978</v>
      </c>
      <c r="AF810" s="95">
        <v>1963526.71611023</v>
      </c>
      <c r="AG810" s="95">
        <v>2084005.63679504</v>
      </c>
      <c r="AH810" s="95">
        <v>1705238.6451721201</v>
      </c>
      <c r="AI810" s="95">
        <v>0</v>
      </c>
      <c r="AJ810" s="95">
        <v>634872.70453643799</v>
      </c>
      <c r="AK810" s="95">
        <v>412639.66856765701</v>
      </c>
      <c r="AL810" s="95">
        <v>0</v>
      </c>
      <c r="AM810" s="95">
        <v>129164.208723068</v>
      </c>
      <c r="AN810" s="95">
        <v>13763625.162841801</v>
      </c>
      <c r="AO810" s="95">
        <v>31948770.886718798</v>
      </c>
      <c r="AP810" s="95">
        <v>509.326688434929</v>
      </c>
      <c r="AQ810" s="95">
        <v>21391603.184570301</v>
      </c>
      <c r="AR810" s="95">
        <v>15412353.8216553</v>
      </c>
      <c r="AS810" s="95">
        <v>2685220.2774963402</v>
      </c>
      <c r="AT810" s="95">
        <v>0</v>
      </c>
      <c r="AU810" s="95">
        <v>0</v>
      </c>
      <c r="AV810" s="95">
        <v>32866231.735839799</v>
      </c>
      <c r="AW810" s="95">
        <v>0</v>
      </c>
      <c r="AX810" s="95">
        <v>6830641.3316040002</v>
      </c>
      <c r="AY810" s="95">
        <v>14805181.130371099</v>
      </c>
      <c r="AZ810" s="95">
        <v>14674047.2348633</v>
      </c>
      <c r="BA810" s="95">
        <v>12702578.2584229</v>
      </c>
      <c r="BB810" s="95">
        <v>0</v>
      </c>
      <c r="BC810" s="95">
        <v>4764168.8834228497</v>
      </c>
      <c r="BD810" s="95">
        <v>2937298.1499633798</v>
      </c>
      <c r="BE810" s="95">
        <v>0</v>
      </c>
      <c r="BF810" s="95">
        <v>924820.65786743199</v>
      </c>
      <c r="BG810" s="95">
        <v>34934804.088378899</v>
      </c>
      <c r="BH810" s="95">
        <v>7652873.1766967801</v>
      </c>
      <c r="BI810" s="95">
        <v>0</v>
      </c>
      <c r="BJ810" s="95">
        <v>7322977.3124389602</v>
      </c>
      <c r="BK810" s="95">
        <v>5681080.8754272498</v>
      </c>
      <c r="BL810" s="95">
        <v>0</v>
      </c>
      <c r="BM810" s="95">
        <v>0</v>
      </c>
      <c r="BN810" s="95">
        <v>0</v>
      </c>
      <c r="BO810" s="95">
        <v>0</v>
      </c>
      <c r="BP810" s="95">
        <v>0</v>
      </c>
      <c r="BQ810" s="95">
        <v>0</v>
      </c>
      <c r="BR810" s="95">
        <v>4616549.4815063505</v>
      </c>
      <c r="BS810" s="95">
        <v>5553563.9431762705</v>
      </c>
      <c r="BT810" s="95">
        <v>2472020.9120178199</v>
      </c>
      <c r="BU810" s="95">
        <v>0</v>
      </c>
      <c r="BV810" s="95">
        <v>2333860.76312256</v>
      </c>
      <c r="BW810" s="95">
        <v>373744.67735672003</v>
      </c>
      <c r="BX810" s="95">
        <v>0</v>
      </c>
      <c r="BY810" s="95">
        <v>0</v>
      </c>
      <c r="BZ810" s="95">
        <v>0</v>
      </c>
      <c r="CA810" s="95">
        <v>102530.737011909</v>
      </c>
      <c r="CB810" s="95">
        <v>7176110.5155639602</v>
      </c>
      <c r="CC810" s="95">
        <v>53556510.729980499</v>
      </c>
      <c r="CD810" s="95">
        <v>14980110.734375</v>
      </c>
      <c r="CE810" s="95">
        <v>3177.6538303494499</v>
      </c>
      <c r="CF810" s="95">
        <v>538908.72535705601</v>
      </c>
      <c r="CG810" s="95">
        <v>3834542.6018371601</v>
      </c>
      <c r="CH810" s="95">
        <v>0</v>
      </c>
      <c r="CI810" s="95">
        <v>105729.709115982</v>
      </c>
      <c r="CJ810" s="95">
        <v>7716036.2955932599</v>
      </c>
      <c r="CK810" s="95">
        <v>57242959.606445298</v>
      </c>
      <c r="CL810" s="95">
        <v>15357929.741088901</v>
      </c>
      <c r="CM810" s="160">
        <v>149614.92192459101</v>
      </c>
      <c r="CN810" s="160">
        <v>21487025.181640599</v>
      </c>
      <c r="CO810" s="160">
        <v>92493307.491210893</v>
      </c>
      <c r="CP810" s="95">
        <v>15357929.741088901</v>
      </c>
      <c r="CQ810" s="95">
        <v>0</v>
      </c>
      <c r="CR810" s="95">
        <v>0</v>
      </c>
      <c r="CS810" s="95">
        <v>0</v>
      </c>
      <c r="CT810" s="95">
        <v>0</v>
      </c>
      <c r="CU810" s="161">
        <v>7715019.2409210159</v>
      </c>
      <c r="CV810" s="161">
        <v>57391053.331817657</v>
      </c>
    </row>
    <row r="811" spans="1:100" x14ac:dyDescent="0.2">
      <c r="A811" s="94" t="s">
        <v>63</v>
      </c>
      <c r="B811" s="96">
        <v>39600</v>
      </c>
      <c r="C811" s="95">
        <v>70019.118212699905</v>
      </c>
      <c r="D811" s="95">
        <v>1.1043765519862101</v>
      </c>
      <c r="E811" s="95">
        <v>32880.195282459303</v>
      </c>
      <c r="F811" s="95">
        <v>25610.870373725898</v>
      </c>
      <c r="G811" s="95">
        <v>2213.0650312602502</v>
      </c>
      <c r="H811" s="95">
        <v>0</v>
      </c>
      <c r="I811" s="95">
        <v>0</v>
      </c>
      <c r="J811" s="95">
        <v>40581.840886115999</v>
      </c>
      <c r="K811" s="95">
        <v>0</v>
      </c>
      <c r="L811" s="95">
        <v>18823.544279813799</v>
      </c>
      <c r="M811" s="95">
        <v>34295.660481929801</v>
      </c>
      <c r="N811" s="95">
        <v>14450.016755938501</v>
      </c>
      <c r="O811" s="95">
        <v>32428.698536634402</v>
      </c>
      <c r="P811" s="95">
        <v>0</v>
      </c>
      <c r="Q811" s="95">
        <v>5345.9073146581704</v>
      </c>
      <c r="R811" s="95">
        <v>2491.71300980449</v>
      </c>
      <c r="S811" s="95">
        <v>0</v>
      </c>
      <c r="T811" s="95">
        <v>793.83548775315296</v>
      </c>
      <c r="U811" s="95">
        <v>45193.6797914505</v>
      </c>
      <c r="V811" s="95">
        <v>4311031.9597167997</v>
      </c>
      <c r="W811" s="95">
        <v>25.6803450919688</v>
      </c>
      <c r="X811" s="95">
        <v>2799986.0087280301</v>
      </c>
      <c r="Y811" s="95">
        <v>2045336.0190429699</v>
      </c>
      <c r="Z811" s="95">
        <v>401196.71019744902</v>
      </c>
      <c r="AA811" s="95">
        <v>0</v>
      </c>
      <c r="AB811" s="95">
        <v>0</v>
      </c>
      <c r="AC811" s="95">
        <v>13551247.735961899</v>
      </c>
      <c r="AD811" s="95">
        <v>0</v>
      </c>
      <c r="AE811" s="95">
        <v>823434.35950470006</v>
      </c>
      <c r="AF811" s="95">
        <v>1920651.0044403099</v>
      </c>
      <c r="AG811" s="95">
        <v>2018771.4629821801</v>
      </c>
      <c r="AH811" s="95">
        <v>1732489.6717681901</v>
      </c>
      <c r="AI811" s="95">
        <v>0</v>
      </c>
      <c r="AJ811" s="95">
        <v>628728.08193206799</v>
      </c>
      <c r="AK811" s="95">
        <v>421629.34313201898</v>
      </c>
      <c r="AL811" s="95">
        <v>0</v>
      </c>
      <c r="AM811" s="95">
        <v>127471.532520294</v>
      </c>
      <c r="AN811" s="95">
        <v>14137282.889404301</v>
      </c>
      <c r="AO811" s="95">
        <v>32706808.838134799</v>
      </c>
      <c r="AP811" s="95">
        <v>346.12173503637302</v>
      </c>
      <c r="AQ811" s="95">
        <v>20747945.9914551</v>
      </c>
      <c r="AR811" s="95">
        <v>15042892.1162109</v>
      </c>
      <c r="AS811" s="95">
        <v>2910116.3901977502</v>
      </c>
      <c r="AT811" s="95">
        <v>0</v>
      </c>
      <c r="AU811" s="95">
        <v>0</v>
      </c>
      <c r="AV811" s="95">
        <v>35113706.371582001</v>
      </c>
      <c r="AW811" s="95">
        <v>0</v>
      </c>
      <c r="AX811" s="95">
        <v>6859512.5452880897</v>
      </c>
      <c r="AY811" s="95">
        <v>14649694.9451904</v>
      </c>
      <c r="AZ811" s="95">
        <v>14334459.099731401</v>
      </c>
      <c r="BA811" s="95">
        <v>13036051.168457</v>
      </c>
      <c r="BB811" s="95">
        <v>0</v>
      </c>
      <c r="BC811" s="95">
        <v>4769968.9237670898</v>
      </c>
      <c r="BD811" s="95">
        <v>3045912.14666748</v>
      </c>
      <c r="BE811" s="95">
        <v>0</v>
      </c>
      <c r="BF811" s="95">
        <v>926787.85282134998</v>
      </c>
      <c r="BG811" s="95">
        <v>36260117.875488304</v>
      </c>
      <c r="BH811" s="95">
        <v>7867285.3087158203</v>
      </c>
      <c r="BI811" s="95">
        <v>0</v>
      </c>
      <c r="BJ811" s="95">
        <v>7077145.1496582003</v>
      </c>
      <c r="BK811" s="95">
        <v>5483373.9390869103</v>
      </c>
      <c r="BL811" s="95">
        <v>0</v>
      </c>
      <c r="BM811" s="95">
        <v>0</v>
      </c>
      <c r="BN811" s="95">
        <v>0</v>
      </c>
      <c r="BO811" s="95">
        <v>0</v>
      </c>
      <c r="BP811" s="95">
        <v>0</v>
      </c>
      <c r="BQ811" s="95">
        <v>0</v>
      </c>
      <c r="BR811" s="95">
        <v>4598669.1462402297</v>
      </c>
      <c r="BS811" s="95">
        <v>5419448.7849121103</v>
      </c>
      <c r="BT811" s="95">
        <v>2537992.3041076702</v>
      </c>
      <c r="BU811" s="95">
        <v>0</v>
      </c>
      <c r="BV811" s="95">
        <v>2335331.1601867699</v>
      </c>
      <c r="BW811" s="95">
        <v>385711.51431274402</v>
      </c>
      <c r="BX811" s="95">
        <v>0</v>
      </c>
      <c r="BY811" s="95">
        <v>0</v>
      </c>
      <c r="BZ811" s="95">
        <v>0</v>
      </c>
      <c r="CA811" s="95">
        <v>102997.413446426</v>
      </c>
      <c r="CB811" s="95">
        <v>7107246.9318237295</v>
      </c>
      <c r="CC811" s="95">
        <v>53454223.235839799</v>
      </c>
      <c r="CD811" s="95">
        <v>14931846.579711899</v>
      </c>
      <c r="CE811" s="95">
        <v>3188.3352589309202</v>
      </c>
      <c r="CF811" s="95">
        <v>545557.84840393101</v>
      </c>
      <c r="CG811" s="95">
        <v>3946496.8052978502</v>
      </c>
      <c r="CH811" s="95">
        <v>0</v>
      </c>
      <c r="CI811" s="95">
        <v>106208.227077484</v>
      </c>
      <c r="CJ811" s="95">
        <v>7654290.1140747098</v>
      </c>
      <c r="CK811" s="95">
        <v>57529678.991699196</v>
      </c>
      <c r="CL811" s="95">
        <v>15314842.817993199</v>
      </c>
      <c r="CM811" s="160">
        <v>150927.463069916</v>
      </c>
      <c r="CN811" s="160">
        <v>21782413.889404301</v>
      </c>
      <c r="CO811" s="160">
        <v>93657086.3125</v>
      </c>
      <c r="CP811" s="95">
        <v>15314842.817993199</v>
      </c>
      <c r="CQ811" s="95">
        <v>0</v>
      </c>
      <c r="CR811" s="95">
        <v>0</v>
      </c>
      <c r="CS811" s="95">
        <v>0</v>
      </c>
      <c r="CT811" s="95">
        <v>0</v>
      </c>
      <c r="CU811" s="161">
        <v>7652804.7802276602</v>
      </c>
      <c r="CV811" s="161">
        <v>57400720.041137651</v>
      </c>
    </row>
    <row r="812" spans="1:100" x14ac:dyDescent="0.2">
      <c r="A812" s="94" t="s">
        <v>63</v>
      </c>
      <c r="B812" s="96">
        <v>39692</v>
      </c>
      <c r="C812" s="95">
        <v>71056.889203071594</v>
      </c>
      <c r="D812" s="95">
        <v>1.80812879699806</v>
      </c>
      <c r="E812" s="95">
        <v>31643.4977412224</v>
      </c>
      <c r="F812" s="95">
        <v>24714.443557500799</v>
      </c>
      <c r="G812" s="95">
        <v>2339.8201507628</v>
      </c>
      <c r="H812" s="95">
        <v>0</v>
      </c>
      <c r="I812" s="95">
        <v>0</v>
      </c>
      <c r="J812" s="95">
        <v>42011.171770572699</v>
      </c>
      <c r="K812" s="95">
        <v>0</v>
      </c>
      <c r="L812" s="95">
        <v>18196.178839206699</v>
      </c>
      <c r="M812" s="95">
        <v>34366.934951782197</v>
      </c>
      <c r="N812" s="95">
        <v>14083.128492355299</v>
      </c>
      <c r="O812" s="95">
        <v>32801.384766578703</v>
      </c>
      <c r="P812" s="95">
        <v>0</v>
      </c>
      <c r="Q812" s="95">
        <v>5309.8617115616798</v>
      </c>
      <c r="R812" s="95">
        <v>2518.0346736013898</v>
      </c>
      <c r="S812" s="95">
        <v>0</v>
      </c>
      <c r="T812" s="95">
        <v>785.86540024727606</v>
      </c>
      <c r="U812" s="95">
        <v>45862.339564323403</v>
      </c>
      <c r="V812" s="95">
        <v>4402631.08911133</v>
      </c>
      <c r="W812" s="95">
        <v>59.6961258868687</v>
      </c>
      <c r="X812" s="95">
        <v>2665870.1023559598</v>
      </c>
      <c r="Y812" s="95">
        <v>1922331.4403228799</v>
      </c>
      <c r="Z812" s="95">
        <v>416962.52750778198</v>
      </c>
      <c r="AA812" s="95">
        <v>0</v>
      </c>
      <c r="AB812" s="95">
        <v>0</v>
      </c>
      <c r="AC812" s="95">
        <v>13915984.8913574</v>
      </c>
      <c r="AD812" s="95">
        <v>0</v>
      </c>
      <c r="AE812" s="95">
        <v>792445.20563507103</v>
      </c>
      <c r="AF812" s="95">
        <v>1961769.7914733901</v>
      </c>
      <c r="AG812" s="95">
        <v>1940342.1278991699</v>
      </c>
      <c r="AH812" s="95">
        <v>1746960.8358154299</v>
      </c>
      <c r="AI812" s="95">
        <v>0</v>
      </c>
      <c r="AJ812" s="95">
        <v>623791.06168365502</v>
      </c>
      <c r="AK812" s="95">
        <v>424006.32527923601</v>
      </c>
      <c r="AL812" s="95">
        <v>0</v>
      </c>
      <c r="AM812" s="95">
        <v>122180.057507515</v>
      </c>
      <c r="AN812" s="95">
        <v>14433589.5859375</v>
      </c>
      <c r="AO812" s="95">
        <v>33625403.696777299</v>
      </c>
      <c r="AP812" s="95">
        <v>335.73118220269703</v>
      </c>
      <c r="AQ812" s="95">
        <v>19937876.103759799</v>
      </c>
      <c r="AR812" s="95">
        <v>14453180.8586426</v>
      </c>
      <c r="AS812" s="95">
        <v>3064681.8570251502</v>
      </c>
      <c r="AT812" s="95">
        <v>0</v>
      </c>
      <c r="AU812" s="95">
        <v>0</v>
      </c>
      <c r="AV812" s="95">
        <v>35770455.632324196</v>
      </c>
      <c r="AW812" s="95">
        <v>0</v>
      </c>
      <c r="AX812" s="95">
        <v>6651629.0833740197</v>
      </c>
      <c r="AY812" s="95">
        <v>15098465.434448199</v>
      </c>
      <c r="AZ812" s="95">
        <v>13885373.356811499</v>
      </c>
      <c r="BA812" s="95">
        <v>13276685.7380371</v>
      </c>
      <c r="BB812" s="95">
        <v>0</v>
      </c>
      <c r="BC812" s="95">
        <v>4753486.6198120099</v>
      </c>
      <c r="BD812" s="95">
        <v>3090712.0458068801</v>
      </c>
      <c r="BE812" s="95">
        <v>0</v>
      </c>
      <c r="BF812" s="95">
        <v>899441.21603393601</v>
      </c>
      <c r="BG812" s="95">
        <v>37534164.384277299</v>
      </c>
      <c r="BH812" s="95">
        <v>8079464.4313964797</v>
      </c>
      <c r="BI812" s="95">
        <v>0</v>
      </c>
      <c r="BJ812" s="95">
        <v>6757815.9039306603</v>
      </c>
      <c r="BK812" s="95">
        <v>5188962.9050903302</v>
      </c>
      <c r="BL812" s="95">
        <v>0</v>
      </c>
      <c r="BM812" s="95">
        <v>0</v>
      </c>
      <c r="BN812" s="95">
        <v>0</v>
      </c>
      <c r="BO812" s="95">
        <v>0</v>
      </c>
      <c r="BP812" s="95">
        <v>0</v>
      </c>
      <c r="BQ812" s="95">
        <v>0</v>
      </c>
      <c r="BR812" s="95">
        <v>4699747.8150634803</v>
      </c>
      <c r="BS812" s="95">
        <v>5253881.63464355</v>
      </c>
      <c r="BT812" s="95">
        <v>2584183.4906616202</v>
      </c>
      <c r="BU812" s="95">
        <v>0</v>
      </c>
      <c r="BV812" s="95">
        <v>2336337.2395935101</v>
      </c>
      <c r="BW812" s="95">
        <v>386919.889690399</v>
      </c>
      <c r="BX812" s="95">
        <v>0</v>
      </c>
      <c r="BY812" s="95">
        <v>0</v>
      </c>
      <c r="BZ812" s="95">
        <v>0</v>
      </c>
      <c r="CA812" s="95">
        <v>102662.902654648</v>
      </c>
      <c r="CB812" s="95">
        <v>7047319.7693481399</v>
      </c>
      <c r="CC812" s="95">
        <v>53439045.232421897</v>
      </c>
      <c r="CD812" s="95">
        <v>14833189.0819092</v>
      </c>
      <c r="CE812" s="95">
        <v>3231.32418820262</v>
      </c>
      <c r="CF812" s="95">
        <v>549920.13143158006</v>
      </c>
      <c r="CG812" s="95">
        <v>4029267.79083252</v>
      </c>
      <c r="CH812" s="95">
        <v>0</v>
      </c>
      <c r="CI812" s="95">
        <v>105865.45649147</v>
      </c>
      <c r="CJ812" s="95">
        <v>7603638.49719238</v>
      </c>
      <c r="CK812" s="95">
        <v>57624163.542480499</v>
      </c>
      <c r="CL812" s="95">
        <v>15218882.6916504</v>
      </c>
      <c r="CM812" s="160">
        <v>151239.224853516</v>
      </c>
      <c r="CN812" s="160">
        <v>22008090.876708999</v>
      </c>
      <c r="CO812" s="160">
        <v>94807586.192382798</v>
      </c>
      <c r="CP812" s="95">
        <v>15218882.6916504</v>
      </c>
      <c r="CQ812" s="95">
        <v>0</v>
      </c>
      <c r="CR812" s="95">
        <v>0</v>
      </c>
      <c r="CS812" s="95">
        <v>0</v>
      </c>
      <c r="CT812" s="95">
        <v>0</v>
      </c>
      <c r="CU812" s="161">
        <v>7597239.9007797204</v>
      </c>
      <c r="CV812" s="161">
        <v>57468313.023254417</v>
      </c>
    </row>
    <row r="813" spans="1:100" x14ac:dyDescent="0.2">
      <c r="A813" s="94" t="s">
        <v>63</v>
      </c>
      <c r="B813" s="96">
        <v>39783</v>
      </c>
      <c r="C813" s="95">
        <v>71388.515830993696</v>
      </c>
      <c r="D813" s="95">
        <v>1.87330158198893</v>
      </c>
      <c r="E813" s="95">
        <v>30727.307544708299</v>
      </c>
      <c r="F813" s="95">
        <v>24096.892509698901</v>
      </c>
      <c r="G813" s="95">
        <v>2490.86775517464</v>
      </c>
      <c r="H813" s="95">
        <v>0</v>
      </c>
      <c r="I813" s="95">
        <v>0</v>
      </c>
      <c r="J813" s="95">
        <v>43065.993900775902</v>
      </c>
      <c r="K813" s="95">
        <v>0</v>
      </c>
      <c r="L813" s="95">
        <v>17676.615359067899</v>
      </c>
      <c r="M813" s="95">
        <v>34178.914522647901</v>
      </c>
      <c r="N813" s="95">
        <v>13889.7744841576</v>
      </c>
      <c r="O813" s="95">
        <v>33123.425161361702</v>
      </c>
      <c r="P813" s="95">
        <v>0</v>
      </c>
      <c r="Q813" s="95">
        <v>5240.62337750196</v>
      </c>
      <c r="R813" s="95">
        <v>2583.9617630541302</v>
      </c>
      <c r="S813" s="95">
        <v>0</v>
      </c>
      <c r="T813" s="95">
        <v>769.60628543049097</v>
      </c>
      <c r="U813" s="95">
        <v>46349.289175033598</v>
      </c>
      <c r="V813" s="95">
        <v>4408041.62609863</v>
      </c>
      <c r="W813" s="95">
        <v>18.908082012785599</v>
      </c>
      <c r="X813" s="95">
        <v>2534130.0765991202</v>
      </c>
      <c r="Y813" s="95">
        <v>1838051.45806885</v>
      </c>
      <c r="Z813" s="95">
        <v>434178.72171402001</v>
      </c>
      <c r="AA813" s="95">
        <v>0</v>
      </c>
      <c r="AB813" s="95">
        <v>0</v>
      </c>
      <c r="AC813" s="95">
        <v>14124928.278930699</v>
      </c>
      <c r="AD813" s="95">
        <v>0</v>
      </c>
      <c r="AE813" s="95">
        <v>766299.33780670201</v>
      </c>
      <c r="AF813" s="95">
        <v>1915026.9767456099</v>
      </c>
      <c r="AG813" s="95">
        <v>1884935.92004395</v>
      </c>
      <c r="AH813" s="95">
        <v>1762591.14593506</v>
      </c>
      <c r="AI813" s="95">
        <v>0</v>
      </c>
      <c r="AJ813" s="95">
        <v>616042.43602752697</v>
      </c>
      <c r="AK813" s="95">
        <v>429632.166900635</v>
      </c>
      <c r="AL813" s="95">
        <v>0</v>
      </c>
      <c r="AM813" s="95">
        <v>116068.725793839</v>
      </c>
      <c r="AN813" s="95">
        <v>14612010.998535199</v>
      </c>
      <c r="AO813" s="95">
        <v>33978539.6640625</v>
      </c>
      <c r="AP813" s="95">
        <v>110.082402810454</v>
      </c>
      <c r="AQ813" s="95">
        <v>18996511.678466801</v>
      </c>
      <c r="AR813" s="95">
        <v>13742514.6883545</v>
      </c>
      <c r="AS813" s="95">
        <v>3183570.7080078102</v>
      </c>
      <c r="AT813" s="95">
        <v>0</v>
      </c>
      <c r="AU813" s="95">
        <v>0</v>
      </c>
      <c r="AV813" s="95">
        <v>37143668.6962891</v>
      </c>
      <c r="AW813" s="95">
        <v>0</v>
      </c>
      <c r="AX813" s="95">
        <v>6470608.2813720703</v>
      </c>
      <c r="AY813" s="95">
        <v>14857210.739746099</v>
      </c>
      <c r="AZ813" s="95">
        <v>13539420.533203101</v>
      </c>
      <c r="BA813" s="95">
        <v>13471985.3790283</v>
      </c>
      <c r="BB813" s="95">
        <v>0</v>
      </c>
      <c r="BC813" s="95">
        <v>4699181.7713012705</v>
      </c>
      <c r="BD813" s="95">
        <v>3143326.4913940402</v>
      </c>
      <c r="BE813" s="95">
        <v>0</v>
      </c>
      <c r="BF813" s="95">
        <v>856660.72594451904</v>
      </c>
      <c r="BG813" s="95">
        <v>38426502.158691399</v>
      </c>
      <c r="BH813" s="95">
        <v>8235145.2627563505</v>
      </c>
      <c r="BI813" s="95">
        <v>0</v>
      </c>
      <c r="BJ813" s="95">
        <v>6522690.9533081101</v>
      </c>
      <c r="BK813" s="95">
        <v>4999840.6356811495</v>
      </c>
      <c r="BL813" s="95">
        <v>0</v>
      </c>
      <c r="BM813" s="95">
        <v>0</v>
      </c>
      <c r="BN813" s="95">
        <v>0</v>
      </c>
      <c r="BO813" s="95">
        <v>0</v>
      </c>
      <c r="BP813" s="95">
        <v>0</v>
      </c>
      <c r="BQ813" s="95">
        <v>0</v>
      </c>
      <c r="BR813" s="95">
        <v>4672118.4696044903</v>
      </c>
      <c r="BS813" s="95">
        <v>5122349.42004395</v>
      </c>
      <c r="BT813" s="95">
        <v>2622601.8088378902</v>
      </c>
      <c r="BU813" s="95">
        <v>0</v>
      </c>
      <c r="BV813" s="95">
        <v>2338422.7685852102</v>
      </c>
      <c r="BW813" s="95">
        <v>387580.69961929298</v>
      </c>
      <c r="BX813" s="95">
        <v>0</v>
      </c>
      <c r="BY813" s="95">
        <v>0</v>
      </c>
      <c r="BZ813" s="95">
        <v>0</v>
      </c>
      <c r="CA813" s="95">
        <v>102031.36083793599</v>
      </c>
      <c r="CB813" s="95">
        <v>6940460.1392822303</v>
      </c>
      <c r="CC813" s="95">
        <v>52981317.121582001</v>
      </c>
      <c r="CD813" s="95">
        <v>14757241.9407959</v>
      </c>
      <c r="CE813" s="95">
        <v>3298.9109089970598</v>
      </c>
      <c r="CF813" s="95">
        <v>552974.22648620605</v>
      </c>
      <c r="CG813" s="95">
        <v>4049943.4555969201</v>
      </c>
      <c r="CH813" s="95">
        <v>0</v>
      </c>
      <c r="CI813" s="95">
        <v>105314.610217094</v>
      </c>
      <c r="CJ813" s="95">
        <v>7495792.2376709003</v>
      </c>
      <c r="CK813" s="95">
        <v>57078548.436035201</v>
      </c>
      <c r="CL813" s="95">
        <v>15149194.2416992</v>
      </c>
      <c r="CM813" s="160">
        <v>151327.195716858</v>
      </c>
      <c r="CN813" s="160">
        <v>22115856.208740201</v>
      </c>
      <c r="CO813" s="160">
        <v>95396804.514648393</v>
      </c>
      <c r="CP813" s="95">
        <v>15149194.2416992</v>
      </c>
      <c r="CQ813" s="95">
        <v>0</v>
      </c>
      <c r="CR813" s="95">
        <v>0</v>
      </c>
      <c r="CS813" s="95">
        <v>0</v>
      </c>
      <c r="CT813" s="95">
        <v>0</v>
      </c>
      <c r="CU813" s="161">
        <v>7493434.3657684363</v>
      </c>
      <c r="CV813" s="161">
        <v>57031260.577178925</v>
      </c>
    </row>
    <row r="814" spans="1:100" x14ac:dyDescent="0.2">
      <c r="A814" s="94" t="s">
        <v>63</v>
      </c>
      <c r="B814" s="96">
        <v>39873</v>
      </c>
      <c r="C814" s="95">
        <v>72217.664858818098</v>
      </c>
      <c r="D814" s="95">
        <v>1.1013921359990499</v>
      </c>
      <c r="E814" s="95">
        <v>29739.985936880101</v>
      </c>
      <c r="F814" s="95">
        <v>23459.371831655499</v>
      </c>
      <c r="G814" s="95">
        <v>2582.04807662964</v>
      </c>
      <c r="H814" s="95">
        <v>0</v>
      </c>
      <c r="I814" s="95">
        <v>0</v>
      </c>
      <c r="J814" s="95">
        <v>44672.776592731498</v>
      </c>
      <c r="K814" s="95">
        <v>0</v>
      </c>
      <c r="L814" s="95">
        <v>17440.8149330616</v>
      </c>
      <c r="M814" s="95">
        <v>33995.397583484701</v>
      </c>
      <c r="N814" s="95">
        <v>13765.3618528843</v>
      </c>
      <c r="O814" s="95">
        <v>33561.881054401398</v>
      </c>
      <c r="P814" s="95">
        <v>0</v>
      </c>
      <c r="Q814" s="95">
        <v>5186.7767806053198</v>
      </c>
      <c r="R814" s="95">
        <v>2678.2805179953598</v>
      </c>
      <c r="S814" s="95">
        <v>0</v>
      </c>
      <c r="T814" s="95">
        <v>744.21461525559403</v>
      </c>
      <c r="U814" s="95">
        <v>47338.383080959298</v>
      </c>
      <c r="V814" s="95">
        <v>4434160.0981445303</v>
      </c>
      <c r="W814" s="95">
        <v>137.704701945186</v>
      </c>
      <c r="X814" s="95">
        <v>2427395.2477417002</v>
      </c>
      <c r="Y814" s="95">
        <v>1777637.52528381</v>
      </c>
      <c r="Z814" s="95">
        <v>440743.42969512899</v>
      </c>
      <c r="AA814" s="95">
        <v>0</v>
      </c>
      <c r="AB814" s="95">
        <v>0</v>
      </c>
      <c r="AC814" s="95">
        <v>14572457.478637701</v>
      </c>
      <c r="AD814" s="95">
        <v>0</v>
      </c>
      <c r="AE814" s="95">
        <v>747064.320549011</v>
      </c>
      <c r="AF814" s="95">
        <v>1880642.61276245</v>
      </c>
      <c r="AG814" s="95">
        <v>1849702.23364258</v>
      </c>
      <c r="AH814" s="95">
        <v>1766332.4054565399</v>
      </c>
      <c r="AI814" s="95">
        <v>0</v>
      </c>
      <c r="AJ814" s="95">
        <v>608787.79987335205</v>
      </c>
      <c r="AK814" s="95">
        <v>441546.07094573998</v>
      </c>
      <c r="AL814" s="95">
        <v>0</v>
      </c>
      <c r="AM814" s="95">
        <v>111748.301231384</v>
      </c>
      <c r="AN814" s="95">
        <v>14917505.244873</v>
      </c>
      <c r="AO814" s="95">
        <v>34289310.3828125</v>
      </c>
      <c r="AP814" s="95">
        <v>370.56049544364203</v>
      </c>
      <c r="AQ814" s="95">
        <v>18365824.1240234</v>
      </c>
      <c r="AR814" s="95">
        <v>13389833.7462158</v>
      </c>
      <c r="AS814" s="95">
        <v>3250875.9580383301</v>
      </c>
      <c r="AT814" s="95">
        <v>0</v>
      </c>
      <c r="AU814" s="95">
        <v>0</v>
      </c>
      <c r="AV814" s="95">
        <v>38669990.505371101</v>
      </c>
      <c r="AW814" s="95">
        <v>0</v>
      </c>
      <c r="AX814" s="95">
        <v>6388741.6510620099</v>
      </c>
      <c r="AY814" s="95">
        <v>14666087.1988525</v>
      </c>
      <c r="AZ814" s="95">
        <v>13285230.083007799</v>
      </c>
      <c r="BA814" s="95">
        <v>13597612.7982178</v>
      </c>
      <c r="BB814" s="95">
        <v>0</v>
      </c>
      <c r="BC814" s="95">
        <v>4673201.93713379</v>
      </c>
      <c r="BD814" s="95">
        <v>3241437.3851928702</v>
      </c>
      <c r="BE814" s="95">
        <v>0</v>
      </c>
      <c r="BF814" s="95">
        <v>831862.52830505394</v>
      </c>
      <c r="BG814" s="95">
        <v>39502008.349121101</v>
      </c>
      <c r="BH814" s="95">
        <v>8266384.7182006799</v>
      </c>
      <c r="BI814" s="95">
        <v>0</v>
      </c>
      <c r="BJ814" s="95">
        <v>6328297.7789917002</v>
      </c>
      <c r="BK814" s="95">
        <v>4877259.1115112295</v>
      </c>
      <c r="BL814" s="95">
        <v>0</v>
      </c>
      <c r="BM814" s="95">
        <v>0</v>
      </c>
      <c r="BN814" s="95">
        <v>0</v>
      </c>
      <c r="BO814" s="95">
        <v>0</v>
      </c>
      <c r="BP814" s="95">
        <v>0</v>
      </c>
      <c r="BQ814" s="95">
        <v>0</v>
      </c>
      <c r="BR814" s="95">
        <v>4575118.7556152297</v>
      </c>
      <c r="BS814" s="95">
        <v>5033743.62780762</v>
      </c>
      <c r="BT814" s="95">
        <v>2647523.1935729999</v>
      </c>
      <c r="BU814" s="95">
        <v>0</v>
      </c>
      <c r="BV814" s="95">
        <v>2328859.8280639602</v>
      </c>
      <c r="BW814" s="95">
        <v>404255.204605103</v>
      </c>
      <c r="BX814" s="95">
        <v>0</v>
      </c>
      <c r="BY814" s="95">
        <v>0</v>
      </c>
      <c r="BZ814" s="95">
        <v>0</v>
      </c>
      <c r="CA814" s="95">
        <v>101979.765782356</v>
      </c>
      <c r="CB814" s="95">
        <v>6878411.7828979502</v>
      </c>
      <c r="CC814" s="95">
        <v>52719863.279296897</v>
      </c>
      <c r="CD814" s="95">
        <v>14612441.0311279</v>
      </c>
      <c r="CE814" s="95">
        <v>3327.7872031629099</v>
      </c>
      <c r="CF814" s="95">
        <v>549579.76570129395</v>
      </c>
      <c r="CG814" s="95">
        <v>4040552.40594482</v>
      </c>
      <c r="CH814" s="95">
        <v>0</v>
      </c>
      <c r="CI814" s="95">
        <v>105334.417770386</v>
      </c>
      <c r="CJ814" s="95">
        <v>7420142.6325683603</v>
      </c>
      <c r="CK814" s="95">
        <v>56806698.1474609</v>
      </c>
      <c r="CL814" s="95">
        <v>15022369.4172363</v>
      </c>
      <c r="CM814" s="160">
        <v>152239.39322090099</v>
      </c>
      <c r="CN814" s="160">
        <v>22342055.5854492</v>
      </c>
      <c r="CO814" s="160">
        <v>96261541.696289107</v>
      </c>
      <c r="CP814" s="95">
        <v>15022369.4172363</v>
      </c>
      <c r="CQ814" s="95">
        <v>0</v>
      </c>
      <c r="CR814" s="95">
        <v>0</v>
      </c>
      <c r="CS814" s="95">
        <v>0</v>
      </c>
      <c r="CT814" s="95">
        <v>0</v>
      </c>
      <c r="CU814" s="161">
        <v>7427991.5485992441</v>
      </c>
      <c r="CV814" s="161">
        <v>56760415.685241714</v>
      </c>
    </row>
    <row r="815" spans="1:100" x14ac:dyDescent="0.2">
      <c r="A815" s="94" t="s">
        <v>63</v>
      </c>
      <c r="B815" s="96">
        <v>39965</v>
      </c>
      <c r="C815" s="95">
        <v>73645.529832839995</v>
      </c>
      <c r="D815" s="95">
        <v>1.08583479799563</v>
      </c>
      <c r="E815" s="95">
        <v>28497.5801925659</v>
      </c>
      <c r="F815" s="95">
        <v>22720.257061719902</v>
      </c>
      <c r="G815" s="95">
        <v>2678.0387707948698</v>
      </c>
      <c r="H815" s="95">
        <v>0</v>
      </c>
      <c r="I815" s="95">
        <v>0</v>
      </c>
      <c r="J815" s="95">
        <v>46148.128575801798</v>
      </c>
      <c r="K815" s="95">
        <v>0</v>
      </c>
      <c r="L815" s="95">
        <v>17347.819620847698</v>
      </c>
      <c r="M815" s="95">
        <v>33937.285397529602</v>
      </c>
      <c r="N815" s="95">
        <v>13746.967659235001</v>
      </c>
      <c r="O815" s="95">
        <v>34110.487943649299</v>
      </c>
      <c r="P815" s="95">
        <v>0</v>
      </c>
      <c r="Q815" s="95">
        <v>5142.76505762339</v>
      </c>
      <c r="R815" s="95">
        <v>2693.6030630469299</v>
      </c>
      <c r="S815" s="95">
        <v>0</v>
      </c>
      <c r="T815" s="95">
        <v>724.82136286795105</v>
      </c>
      <c r="U815" s="95">
        <v>48070.110996246302</v>
      </c>
      <c r="V815" s="95">
        <v>4509409.0336303702</v>
      </c>
      <c r="W815" s="95">
        <v>205.96312210522601</v>
      </c>
      <c r="X815" s="95">
        <v>2333001.0367431599</v>
      </c>
      <c r="Y815" s="95">
        <v>1716588.8738555899</v>
      </c>
      <c r="Z815" s="95">
        <v>453682.08689117403</v>
      </c>
      <c r="AA815" s="95">
        <v>0</v>
      </c>
      <c r="AB815" s="95">
        <v>0</v>
      </c>
      <c r="AC815" s="95">
        <v>15002080.563720699</v>
      </c>
      <c r="AD815" s="95">
        <v>0</v>
      </c>
      <c r="AE815" s="95">
        <v>744055.68447113002</v>
      </c>
      <c r="AF815" s="95">
        <v>1857770.5267028799</v>
      </c>
      <c r="AG815" s="95">
        <v>1831786.62794495</v>
      </c>
      <c r="AH815" s="95">
        <v>1793617.2129516599</v>
      </c>
      <c r="AI815" s="95">
        <v>0</v>
      </c>
      <c r="AJ815" s="95">
        <v>602818.92118835403</v>
      </c>
      <c r="AK815" s="95">
        <v>445530.94031524699</v>
      </c>
      <c r="AL815" s="95">
        <v>0</v>
      </c>
      <c r="AM815" s="95">
        <v>105703.25713729901</v>
      </c>
      <c r="AN815" s="95">
        <v>15267793.337036099</v>
      </c>
      <c r="AO815" s="95">
        <v>35133828.9853516</v>
      </c>
      <c r="AP815" s="95">
        <v>745.80777464061998</v>
      </c>
      <c r="AQ815" s="95">
        <v>17624007.9772949</v>
      </c>
      <c r="AR815" s="95">
        <v>12990292.4407959</v>
      </c>
      <c r="AS815" s="95">
        <v>3345682.9818115202</v>
      </c>
      <c r="AT815" s="95">
        <v>0</v>
      </c>
      <c r="AU815" s="95">
        <v>0</v>
      </c>
      <c r="AV815" s="95">
        <v>40380435.267089799</v>
      </c>
      <c r="AW815" s="95">
        <v>0</v>
      </c>
      <c r="AX815" s="95">
        <v>6349175.60302734</v>
      </c>
      <c r="AY815" s="95">
        <v>14602341.1865234</v>
      </c>
      <c r="AZ815" s="95">
        <v>13267494.501953101</v>
      </c>
      <c r="BA815" s="95">
        <v>13825746.6094971</v>
      </c>
      <c r="BB815" s="95">
        <v>0</v>
      </c>
      <c r="BC815" s="95">
        <v>4673663.4177246103</v>
      </c>
      <c r="BD815" s="95">
        <v>3273654.1818847698</v>
      </c>
      <c r="BE815" s="95">
        <v>0</v>
      </c>
      <c r="BF815" s="95">
        <v>790048.03929138195</v>
      </c>
      <c r="BG815" s="95">
        <v>40642866.666992202</v>
      </c>
      <c r="BH815" s="95">
        <v>8481875.2017822303</v>
      </c>
      <c r="BI815" s="95">
        <v>0</v>
      </c>
      <c r="BJ815" s="95">
        <v>6149371.54443359</v>
      </c>
      <c r="BK815" s="95">
        <v>4765725.38391113</v>
      </c>
      <c r="BL815" s="95">
        <v>0</v>
      </c>
      <c r="BM815" s="95">
        <v>0</v>
      </c>
      <c r="BN815" s="95">
        <v>0</v>
      </c>
      <c r="BO815" s="95">
        <v>0</v>
      </c>
      <c r="BP815" s="95">
        <v>0</v>
      </c>
      <c r="BQ815" s="95">
        <v>0</v>
      </c>
      <c r="BR815" s="95">
        <v>4571524.6187744103</v>
      </c>
      <c r="BS815" s="95">
        <v>5038690.1716918899</v>
      </c>
      <c r="BT815" s="95">
        <v>2691553.0295410198</v>
      </c>
      <c r="BU815" s="95">
        <v>0</v>
      </c>
      <c r="BV815" s="95">
        <v>2313437.2625732399</v>
      </c>
      <c r="BW815" s="95">
        <v>402899.77141570998</v>
      </c>
      <c r="BX815" s="95">
        <v>0</v>
      </c>
      <c r="BY815" s="95">
        <v>0</v>
      </c>
      <c r="BZ815" s="95">
        <v>0</v>
      </c>
      <c r="CA815" s="95">
        <v>102204.02858924901</v>
      </c>
      <c r="CB815" s="95">
        <v>6833473.9132690402</v>
      </c>
      <c r="CC815" s="95">
        <v>52747095.982910201</v>
      </c>
      <c r="CD815" s="95">
        <v>14627385.5616455</v>
      </c>
      <c r="CE815" s="95">
        <v>3314.09893941879</v>
      </c>
      <c r="CF815" s="95">
        <v>547885.300132751</v>
      </c>
      <c r="CG815" s="95">
        <v>4037288.1468200702</v>
      </c>
      <c r="CH815" s="95">
        <v>0</v>
      </c>
      <c r="CI815" s="95">
        <v>105533.161346436</v>
      </c>
      <c r="CJ815" s="95">
        <v>7390928.6669921903</v>
      </c>
      <c r="CK815" s="95">
        <v>56792680.117675804</v>
      </c>
      <c r="CL815" s="95">
        <v>15025840.119018599</v>
      </c>
      <c r="CM815" s="160">
        <v>153145.81213760399</v>
      </c>
      <c r="CN815" s="160">
        <v>22661017.214843798</v>
      </c>
      <c r="CO815" s="160">
        <v>97486556.810546905</v>
      </c>
      <c r="CP815" s="95">
        <v>15025840.119018599</v>
      </c>
      <c r="CQ815" s="95">
        <v>0</v>
      </c>
      <c r="CR815" s="95">
        <v>0</v>
      </c>
      <c r="CS815" s="95">
        <v>0</v>
      </c>
      <c r="CT815" s="95">
        <v>0</v>
      </c>
      <c r="CU815" s="161">
        <v>7381359.2134017907</v>
      </c>
      <c r="CV815" s="161">
        <v>56784384.129730269</v>
      </c>
    </row>
    <row r="816" spans="1:100" x14ac:dyDescent="0.2">
      <c r="A816" s="94" t="s">
        <v>63</v>
      </c>
      <c r="B816" s="96">
        <v>40057</v>
      </c>
      <c r="C816" s="95">
        <v>75156.089818954497</v>
      </c>
      <c r="D816" s="95">
        <v>1.01051003699831</v>
      </c>
      <c r="E816" s="95">
        <v>27826.724021911599</v>
      </c>
      <c r="F816" s="95">
        <v>22479.050557375002</v>
      </c>
      <c r="G816" s="95">
        <v>2854.05971378088</v>
      </c>
      <c r="H816" s="95">
        <v>0</v>
      </c>
      <c r="I816" s="95">
        <v>0</v>
      </c>
      <c r="J816" s="95">
        <v>47541.149838924401</v>
      </c>
      <c r="K816" s="95">
        <v>0</v>
      </c>
      <c r="L816" s="95">
        <v>16737.1273188591</v>
      </c>
      <c r="M816" s="95">
        <v>34105.493449211099</v>
      </c>
      <c r="N816" s="95">
        <v>13811.258959770201</v>
      </c>
      <c r="O816" s="95">
        <v>34921.733529567697</v>
      </c>
      <c r="P816" s="95">
        <v>0</v>
      </c>
      <c r="Q816" s="95">
        <v>5078.5747780799902</v>
      </c>
      <c r="R816" s="95">
        <v>2759.1176749169799</v>
      </c>
      <c r="S816" s="95">
        <v>0</v>
      </c>
      <c r="T816" s="95">
        <v>699.89348283410095</v>
      </c>
      <c r="U816" s="95">
        <v>48984.811797618902</v>
      </c>
      <c r="V816" s="95">
        <v>4578505.1510620099</v>
      </c>
      <c r="W816" s="95">
        <v>79.803581249900205</v>
      </c>
      <c r="X816" s="95">
        <v>2217632.8659668001</v>
      </c>
      <c r="Y816" s="95">
        <v>1660020.44641113</v>
      </c>
      <c r="Z816" s="95">
        <v>469288.18535614002</v>
      </c>
      <c r="AA816" s="95">
        <v>0</v>
      </c>
      <c r="AB816" s="95">
        <v>0</v>
      </c>
      <c r="AC816" s="95">
        <v>15424242.923950201</v>
      </c>
      <c r="AD816" s="95">
        <v>0</v>
      </c>
      <c r="AE816" s="95">
        <v>727748.13489532506</v>
      </c>
      <c r="AF816" s="95">
        <v>1835609.8044128399</v>
      </c>
      <c r="AG816" s="95">
        <v>1830180.8459320101</v>
      </c>
      <c r="AH816" s="95">
        <v>1818305.51924133</v>
      </c>
      <c r="AI816" s="95">
        <v>0</v>
      </c>
      <c r="AJ816" s="95">
        <v>586561.89486694301</v>
      </c>
      <c r="AK816" s="95">
        <v>445177.83826446498</v>
      </c>
      <c r="AL816" s="95">
        <v>0</v>
      </c>
      <c r="AM816" s="95">
        <v>101905.044584274</v>
      </c>
      <c r="AN816" s="95">
        <v>15608979.448242201</v>
      </c>
      <c r="AO816" s="95">
        <v>35900936.134765603</v>
      </c>
      <c r="AP816" s="95">
        <v>468.43337842822098</v>
      </c>
      <c r="AQ816" s="95">
        <v>16981681.489502002</v>
      </c>
      <c r="AR816" s="95">
        <v>12712956.2624512</v>
      </c>
      <c r="AS816" s="95">
        <v>3498613.2434387198</v>
      </c>
      <c r="AT816" s="95">
        <v>0</v>
      </c>
      <c r="AU816" s="95">
        <v>0</v>
      </c>
      <c r="AV816" s="95">
        <v>41294443.362304702</v>
      </c>
      <c r="AW816" s="95">
        <v>0</v>
      </c>
      <c r="AX816" s="95">
        <v>6245248.0379028302</v>
      </c>
      <c r="AY816" s="95">
        <v>14584792.9931641</v>
      </c>
      <c r="AZ816" s="95">
        <v>13360257.893188501</v>
      </c>
      <c r="BA816" s="95">
        <v>14101383.661010699</v>
      </c>
      <c r="BB816" s="95">
        <v>0</v>
      </c>
      <c r="BC816" s="95">
        <v>4572001.5458373995</v>
      </c>
      <c r="BD816" s="95">
        <v>3299625.2192688002</v>
      </c>
      <c r="BE816" s="95">
        <v>0</v>
      </c>
      <c r="BF816" s="95">
        <v>766743.01589202904</v>
      </c>
      <c r="BG816" s="95">
        <v>42079658.531738304</v>
      </c>
      <c r="BH816" s="95">
        <v>8637354.7669677697</v>
      </c>
      <c r="BI816" s="95">
        <v>0</v>
      </c>
      <c r="BJ816" s="95">
        <v>5984338.7478027297</v>
      </c>
      <c r="BK816" s="95">
        <v>4658631.8650512705</v>
      </c>
      <c r="BL816" s="95">
        <v>0</v>
      </c>
      <c r="BM816" s="95">
        <v>0</v>
      </c>
      <c r="BN816" s="95">
        <v>0</v>
      </c>
      <c r="BO816" s="95">
        <v>0</v>
      </c>
      <c r="BP816" s="95">
        <v>0</v>
      </c>
      <c r="BQ816" s="95">
        <v>0</v>
      </c>
      <c r="BR816" s="95">
        <v>4559631.2026367197</v>
      </c>
      <c r="BS816" s="95">
        <v>5070619.9585571298</v>
      </c>
      <c r="BT816" s="95">
        <v>2745597.0666198698</v>
      </c>
      <c r="BU816" s="95">
        <v>0</v>
      </c>
      <c r="BV816" s="95">
        <v>2282605.6489257799</v>
      </c>
      <c r="BW816" s="95">
        <v>401548.615886688</v>
      </c>
      <c r="BX816" s="95">
        <v>0</v>
      </c>
      <c r="BY816" s="95">
        <v>0</v>
      </c>
      <c r="BZ816" s="95">
        <v>0</v>
      </c>
      <c r="CA816" s="95">
        <v>102998.80395126301</v>
      </c>
      <c r="CB816" s="95">
        <v>6782068.8170776404</v>
      </c>
      <c r="CC816" s="95">
        <v>52779220.058105499</v>
      </c>
      <c r="CD816" s="95">
        <v>14604238.787475601</v>
      </c>
      <c r="CE816" s="95">
        <v>3381.5690871179099</v>
      </c>
      <c r="CF816" s="95">
        <v>549926.81623077404</v>
      </c>
      <c r="CG816" s="95">
        <v>4098277.9872131301</v>
      </c>
      <c r="CH816" s="95">
        <v>0</v>
      </c>
      <c r="CI816" s="95">
        <v>106353.038986206</v>
      </c>
      <c r="CJ816" s="95">
        <v>7333443.6361084003</v>
      </c>
      <c r="CK816" s="95">
        <v>56873051.833496101</v>
      </c>
      <c r="CL816" s="95">
        <v>15002502.380615201</v>
      </c>
      <c r="CM816" s="160">
        <v>154717.09537315401</v>
      </c>
      <c r="CN816" s="160">
        <v>22929609.607666001</v>
      </c>
      <c r="CO816" s="160">
        <v>98938983.934570298</v>
      </c>
      <c r="CP816" s="95">
        <v>15002502.380615201</v>
      </c>
      <c r="CQ816" s="95">
        <v>0</v>
      </c>
      <c r="CR816" s="95">
        <v>0</v>
      </c>
      <c r="CS816" s="95">
        <v>0</v>
      </c>
      <c r="CT816" s="95">
        <v>0</v>
      </c>
      <c r="CU816" s="161">
        <v>7331995.6333084144</v>
      </c>
      <c r="CV816" s="161">
        <v>56877498.045318626</v>
      </c>
    </row>
    <row r="817" spans="1:100" x14ac:dyDescent="0.2">
      <c r="A817" s="94" t="s">
        <v>63</v>
      </c>
      <c r="B817" s="96">
        <v>40148</v>
      </c>
      <c r="C817" s="95">
        <v>76280.200376510606</v>
      </c>
      <c r="D817" s="95">
        <v>0.93504745099926401</v>
      </c>
      <c r="E817" s="95">
        <v>26358.621174097101</v>
      </c>
      <c r="F817" s="95">
        <v>21443.681767702099</v>
      </c>
      <c r="G817" s="95">
        <v>2978.4271476864801</v>
      </c>
      <c r="H817" s="95">
        <v>0</v>
      </c>
      <c r="I817" s="95">
        <v>0</v>
      </c>
      <c r="J817" s="95">
        <v>48793.4125361443</v>
      </c>
      <c r="K817" s="95">
        <v>0</v>
      </c>
      <c r="L817" s="95">
        <v>16255.2401068211</v>
      </c>
      <c r="M817" s="95">
        <v>33658.522418499</v>
      </c>
      <c r="N817" s="95">
        <v>13602.355800032599</v>
      </c>
      <c r="O817" s="95">
        <v>35775.814105510697</v>
      </c>
      <c r="P817" s="95">
        <v>0</v>
      </c>
      <c r="Q817" s="95">
        <v>5001.2409035563496</v>
      </c>
      <c r="R817" s="95">
        <v>2786.6936047971199</v>
      </c>
      <c r="S817" s="95">
        <v>0</v>
      </c>
      <c r="T817" s="95">
        <v>659.98083698749497</v>
      </c>
      <c r="U817" s="95">
        <v>49824.709022998803</v>
      </c>
      <c r="V817" s="95">
        <v>4620173.5244140597</v>
      </c>
      <c r="W817" s="95">
        <v>100.527588480152</v>
      </c>
      <c r="X817" s="95">
        <v>2111983.4281310998</v>
      </c>
      <c r="Y817" s="95">
        <v>1599226.7893981901</v>
      </c>
      <c r="Z817" s="95">
        <v>475396.223022461</v>
      </c>
      <c r="AA817" s="95">
        <v>0</v>
      </c>
      <c r="AB817" s="95">
        <v>0</v>
      </c>
      <c r="AC817" s="95">
        <v>15723193.6636963</v>
      </c>
      <c r="AD817" s="95">
        <v>0</v>
      </c>
      <c r="AE817" s="95">
        <v>712188.86326599098</v>
      </c>
      <c r="AF817" s="95">
        <v>1809852.03425598</v>
      </c>
      <c r="AG817" s="95">
        <v>1786860.47746277</v>
      </c>
      <c r="AH817" s="95">
        <v>1855877.34317017</v>
      </c>
      <c r="AI817" s="95">
        <v>0</v>
      </c>
      <c r="AJ817" s="95">
        <v>577355.65579986596</v>
      </c>
      <c r="AK817" s="95">
        <v>437264.292346954</v>
      </c>
      <c r="AL817" s="95">
        <v>0</v>
      </c>
      <c r="AM817" s="95">
        <v>92624.190182685896</v>
      </c>
      <c r="AN817" s="95">
        <v>15797745.244384799</v>
      </c>
      <c r="AO817" s="95">
        <v>36525906.271972701</v>
      </c>
      <c r="AP817" s="95">
        <v>1165.2120043188299</v>
      </c>
      <c r="AQ817" s="95">
        <v>16318932.2423096</v>
      </c>
      <c r="AR817" s="95">
        <v>12302724.2576904</v>
      </c>
      <c r="AS817" s="95">
        <v>3578444.2839355501</v>
      </c>
      <c r="AT817" s="95">
        <v>0</v>
      </c>
      <c r="AU817" s="95">
        <v>0</v>
      </c>
      <c r="AV817" s="95">
        <v>42618629.725097701</v>
      </c>
      <c r="AW817" s="95">
        <v>0</v>
      </c>
      <c r="AX817" s="95">
        <v>6183417.2626342801</v>
      </c>
      <c r="AY817" s="95">
        <v>14462428.626708999</v>
      </c>
      <c r="AZ817" s="95">
        <v>13161787.548950201</v>
      </c>
      <c r="BA817" s="95">
        <v>14544469.0313721</v>
      </c>
      <c r="BB817" s="95">
        <v>0</v>
      </c>
      <c r="BC817" s="95">
        <v>4519596.6096191397</v>
      </c>
      <c r="BD817" s="95">
        <v>3273840.09875488</v>
      </c>
      <c r="BE817" s="95">
        <v>0</v>
      </c>
      <c r="BF817" s="95">
        <v>706281.06723022496</v>
      </c>
      <c r="BG817" s="95">
        <v>43033398.71875</v>
      </c>
      <c r="BH817" s="95">
        <v>8834181.2601318397</v>
      </c>
      <c r="BI817" s="95">
        <v>0</v>
      </c>
      <c r="BJ817" s="95">
        <v>5779334.47973633</v>
      </c>
      <c r="BK817" s="95">
        <v>4518284.6196899395</v>
      </c>
      <c r="BL817" s="95">
        <v>0</v>
      </c>
      <c r="BM817" s="95">
        <v>0</v>
      </c>
      <c r="BN817" s="95">
        <v>0</v>
      </c>
      <c r="BO817" s="95">
        <v>0</v>
      </c>
      <c r="BP817" s="95">
        <v>0</v>
      </c>
      <c r="BQ817" s="95">
        <v>0</v>
      </c>
      <c r="BR817" s="95">
        <v>4506862.13952637</v>
      </c>
      <c r="BS817" s="95">
        <v>4991397.8933715802</v>
      </c>
      <c r="BT817" s="95">
        <v>2830785.4317627</v>
      </c>
      <c r="BU817" s="95">
        <v>0</v>
      </c>
      <c r="BV817" s="95">
        <v>2255853.6452331501</v>
      </c>
      <c r="BW817" s="95">
        <v>391951.06847763102</v>
      </c>
      <c r="BX817" s="95">
        <v>0</v>
      </c>
      <c r="BY817" s="95">
        <v>0</v>
      </c>
      <c r="BZ817" s="95">
        <v>0</v>
      </c>
      <c r="CA817" s="95">
        <v>102594.33005523701</v>
      </c>
      <c r="CB817" s="95">
        <v>6732495.17504883</v>
      </c>
      <c r="CC817" s="95">
        <v>52837680.105468802</v>
      </c>
      <c r="CD817" s="95">
        <v>14611295.3979492</v>
      </c>
      <c r="CE817" s="95">
        <v>3389.9284548461401</v>
      </c>
      <c r="CF817" s="95">
        <v>537186.16310119606</v>
      </c>
      <c r="CG817" s="95">
        <v>4030964.5052490202</v>
      </c>
      <c r="CH817" s="95">
        <v>0</v>
      </c>
      <c r="CI817" s="95">
        <v>105972.380586624</v>
      </c>
      <c r="CJ817" s="95">
        <v>7268003.4190063505</v>
      </c>
      <c r="CK817" s="95">
        <v>56795164.997558601</v>
      </c>
      <c r="CL817" s="95">
        <v>15008323.006958</v>
      </c>
      <c r="CM817" s="160">
        <v>155340.843372345</v>
      </c>
      <c r="CN817" s="160">
        <v>23081947.0224609</v>
      </c>
      <c r="CO817" s="160">
        <v>99876497.438476607</v>
      </c>
      <c r="CP817" s="95">
        <v>15008323.006958</v>
      </c>
      <c r="CQ817" s="95">
        <v>0</v>
      </c>
      <c r="CR817" s="95">
        <v>0</v>
      </c>
      <c r="CS817" s="95">
        <v>0</v>
      </c>
      <c r="CT817" s="95">
        <v>0</v>
      </c>
      <c r="CU817" s="161">
        <v>7269681.3381500263</v>
      </c>
      <c r="CV817" s="161">
        <v>56868644.610717826</v>
      </c>
    </row>
    <row r="818" spans="1:100" x14ac:dyDescent="0.2">
      <c r="A818" s="94" t="s">
        <v>63</v>
      </c>
      <c r="B818" s="96">
        <v>40238</v>
      </c>
      <c r="C818" s="95">
        <v>76946.404491424604</v>
      </c>
      <c r="D818" s="95">
        <v>1.12190513999667</v>
      </c>
      <c r="E818" s="95">
        <v>25248.475925684001</v>
      </c>
      <c r="F818" s="95">
        <v>20691.922361373901</v>
      </c>
      <c r="G818" s="95">
        <v>3099.0032091438802</v>
      </c>
      <c r="H818" s="95">
        <v>0</v>
      </c>
      <c r="I818" s="95">
        <v>0</v>
      </c>
      <c r="J818" s="95">
        <v>49687.685963630698</v>
      </c>
      <c r="K818" s="95">
        <v>0</v>
      </c>
      <c r="L818" s="95">
        <v>16489.353830099099</v>
      </c>
      <c r="M818" s="95">
        <v>32909.829299926801</v>
      </c>
      <c r="N818" s="95">
        <v>13430.7225831747</v>
      </c>
      <c r="O818" s="95">
        <v>36310.5448346138</v>
      </c>
      <c r="P818" s="95">
        <v>0</v>
      </c>
      <c r="Q818" s="95">
        <v>4891.9416856169701</v>
      </c>
      <c r="R818" s="95">
        <v>2630.0100015401799</v>
      </c>
      <c r="S818" s="95">
        <v>0</v>
      </c>
      <c r="T818" s="95">
        <v>592.18720726668801</v>
      </c>
      <c r="U818" s="95">
        <v>50388.8458189964</v>
      </c>
      <c r="V818" s="95">
        <v>4654338.7700805701</v>
      </c>
      <c r="W818" s="95">
        <v>99.930501878261595</v>
      </c>
      <c r="X818" s="95">
        <v>1986218.69702148</v>
      </c>
      <c r="Y818" s="95">
        <v>1502967.1150054899</v>
      </c>
      <c r="Z818" s="95">
        <v>494508.84584045399</v>
      </c>
      <c r="AA818" s="95">
        <v>0</v>
      </c>
      <c r="AB818" s="95">
        <v>0</v>
      </c>
      <c r="AC818" s="95">
        <v>15991809.1286621</v>
      </c>
      <c r="AD818" s="95">
        <v>0</v>
      </c>
      <c r="AE818" s="95">
        <v>707951.05217742897</v>
      </c>
      <c r="AF818" s="95">
        <v>1747560.22348022</v>
      </c>
      <c r="AG818" s="95">
        <v>1738320.02336121</v>
      </c>
      <c r="AH818" s="95">
        <v>1895802.25810242</v>
      </c>
      <c r="AI818" s="95">
        <v>0</v>
      </c>
      <c r="AJ818" s="95">
        <v>555677.75959014904</v>
      </c>
      <c r="AK818" s="95">
        <v>419658.41423797602</v>
      </c>
      <c r="AL818" s="95">
        <v>0</v>
      </c>
      <c r="AM818" s="95">
        <v>81234.611031532302</v>
      </c>
      <c r="AN818" s="95">
        <v>16080503.9375</v>
      </c>
      <c r="AO818" s="95">
        <v>37023565.265625</v>
      </c>
      <c r="AP818" s="95">
        <v>937.198560878634</v>
      </c>
      <c r="AQ818" s="95">
        <v>15496362.352417</v>
      </c>
      <c r="AR818" s="95">
        <v>11816413.2337646</v>
      </c>
      <c r="AS818" s="95">
        <v>3760319.0608215299</v>
      </c>
      <c r="AT818" s="95">
        <v>0</v>
      </c>
      <c r="AU818" s="95">
        <v>0</v>
      </c>
      <c r="AV818" s="95">
        <v>43972460.313964799</v>
      </c>
      <c r="AW818" s="95">
        <v>0</v>
      </c>
      <c r="AX818" s="95">
        <v>6202680.4448852502</v>
      </c>
      <c r="AY818" s="95">
        <v>14101676.7971191</v>
      </c>
      <c r="AZ818" s="95">
        <v>12901905.0344238</v>
      </c>
      <c r="BA818" s="95">
        <v>14955982.755859399</v>
      </c>
      <c r="BB818" s="95">
        <v>0</v>
      </c>
      <c r="BC818" s="95">
        <v>4397333.3812866202</v>
      </c>
      <c r="BD818" s="95">
        <v>3185323.3111572298</v>
      </c>
      <c r="BE818" s="95">
        <v>0</v>
      </c>
      <c r="BF818" s="95">
        <v>630833.92400360096</v>
      </c>
      <c r="BG818" s="95">
        <v>43988092.395019501</v>
      </c>
      <c r="BH818" s="95">
        <v>8937083.3115234394</v>
      </c>
      <c r="BI818" s="95">
        <v>0</v>
      </c>
      <c r="BJ818" s="95">
        <v>5523425.15551758</v>
      </c>
      <c r="BK818" s="95">
        <v>4361281.47729492</v>
      </c>
      <c r="BL818" s="95">
        <v>0</v>
      </c>
      <c r="BM818" s="95">
        <v>0</v>
      </c>
      <c r="BN818" s="95">
        <v>0</v>
      </c>
      <c r="BO818" s="95">
        <v>0</v>
      </c>
      <c r="BP818" s="95">
        <v>0</v>
      </c>
      <c r="BQ818" s="95">
        <v>0</v>
      </c>
      <c r="BR818" s="95">
        <v>4456872.0151367197</v>
      </c>
      <c r="BS818" s="95">
        <v>4894014.65551758</v>
      </c>
      <c r="BT818" s="95">
        <v>2910609.9162902799</v>
      </c>
      <c r="BU818" s="95">
        <v>0</v>
      </c>
      <c r="BV818" s="95">
        <v>2231224.9078064002</v>
      </c>
      <c r="BW818" s="95">
        <v>367292.85069274902</v>
      </c>
      <c r="BX818" s="95">
        <v>0</v>
      </c>
      <c r="BY818" s="95">
        <v>0</v>
      </c>
      <c r="BZ818" s="95">
        <v>0</v>
      </c>
      <c r="CA818" s="95">
        <v>102155.388560295</v>
      </c>
      <c r="CB818" s="95">
        <v>6646863.89208984</v>
      </c>
      <c r="CC818" s="95">
        <v>52548781.951660201</v>
      </c>
      <c r="CD818" s="95">
        <v>14484970.2740479</v>
      </c>
      <c r="CE818" s="95">
        <v>3110.1097155213401</v>
      </c>
      <c r="CF818" s="95">
        <v>496566.59103012102</v>
      </c>
      <c r="CG818" s="95">
        <v>3779319.56958008</v>
      </c>
      <c r="CH818" s="95">
        <v>0</v>
      </c>
      <c r="CI818" s="95">
        <v>105286.287011147</v>
      </c>
      <c r="CJ818" s="95">
        <v>7158311.3673095703</v>
      </c>
      <c r="CK818" s="95">
        <v>56331928.760742202</v>
      </c>
      <c r="CL818" s="95">
        <v>14857819.076049799</v>
      </c>
      <c r="CM818" s="160">
        <v>155219.43114090001</v>
      </c>
      <c r="CN818" s="160">
        <v>23240449.550537098</v>
      </c>
      <c r="CO818" s="160">
        <v>100327536.02343801</v>
      </c>
      <c r="CP818" s="95">
        <v>14857819.076049799</v>
      </c>
      <c r="CQ818" s="95">
        <v>0</v>
      </c>
      <c r="CR818" s="95">
        <v>0</v>
      </c>
      <c r="CS818" s="95">
        <v>0</v>
      </c>
      <c r="CT818" s="95">
        <v>0</v>
      </c>
      <c r="CU818" s="161">
        <v>7143430.4831199609</v>
      </c>
      <c r="CV818" s="161">
        <v>56328101.521240279</v>
      </c>
    </row>
    <row r="819" spans="1:100" x14ac:dyDescent="0.2">
      <c r="A819" s="94" t="s">
        <v>63</v>
      </c>
      <c r="B819" s="96">
        <v>40330</v>
      </c>
      <c r="C819" s="95">
        <v>77356.936701774597</v>
      </c>
      <c r="D819" s="95">
        <v>0</v>
      </c>
      <c r="E819" s="95">
        <v>24519.469212055199</v>
      </c>
      <c r="F819" s="95">
        <v>20139.2378108501</v>
      </c>
      <c r="G819" s="95">
        <v>3178.8508858084701</v>
      </c>
      <c r="H819" s="95">
        <v>0</v>
      </c>
      <c r="I819" s="95">
        <v>0</v>
      </c>
      <c r="J819" s="95">
        <v>50563.881928443901</v>
      </c>
      <c r="K819" s="95">
        <v>0</v>
      </c>
      <c r="L819" s="95">
        <v>16964.9853961468</v>
      </c>
      <c r="M819" s="95">
        <v>32724.000903368</v>
      </c>
      <c r="N819" s="95">
        <v>13326.3237615824</v>
      </c>
      <c r="O819" s="95">
        <v>36479.107281208002</v>
      </c>
      <c r="P819" s="95">
        <v>0</v>
      </c>
      <c r="Q819" s="95">
        <v>4874.1828553676596</v>
      </c>
      <c r="R819" s="95">
        <v>2670.0825509131</v>
      </c>
      <c r="S819" s="95">
        <v>0</v>
      </c>
      <c r="T819" s="95">
        <v>588.575258485973</v>
      </c>
      <c r="U819" s="95">
        <v>51109.306261539503</v>
      </c>
      <c r="V819" s="95">
        <v>4671785.0338134803</v>
      </c>
      <c r="W819" s="95">
        <v>0</v>
      </c>
      <c r="X819" s="95">
        <v>1901719.7212677</v>
      </c>
      <c r="Y819" s="95">
        <v>1457172.18624878</v>
      </c>
      <c r="Z819" s="95">
        <v>498557.89809417701</v>
      </c>
      <c r="AA819" s="95">
        <v>0</v>
      </c>
      <c r="AB819" s="95">
        <v>0</v>
      </c>
      <c r="AC819" s="95">
        <v>16275467.784668</v>
      </c>
      <c r="AD819" s="95">
        <v>0</v>
      </c>
      <c r="AE819" s="95">
        <v>712866.45997619606</v>
      </c>
      <c r="AF819" s="95">
        <v>1723490.8495941199</v>
      </c>
      <c r="AG819" s="95">
        <v>1717747.3633727999</v>
      </c>
      <c r="AH819" s="95">
        <v>1892893.38339233</v>
      </c>
      <c r="AI819" s="95">
        <v>0</v>
      </c>
      <c r="AJ819" s="95">
        <v>552680.76404571498</v>
      </c>
      <c r="AK819" s="95">
        <v>421333.02100753802</v>
      </c>
      <c r="AL819" s="95">
        <v>0</v>
      </c>
      <c r="AM819" s="95">
        <v>79782.663998603806</v>
      </c>
      <c r="AN819" s="95">
        <v>16269564.721069301</v>
      </c>
      <c r="AO819" s="95">
        <v>37318421.771484397</v>
      </c>
      <c r="AP819" s="95">
        <v>0</v>
      </c>
      <c r="AQ819" s="95">
        <v>14978320.2576904</v>
      </c>
      <c r="AR819" s="95">
        <v>11454116.8045654</v>
      </c>
      <c r="AS819" s="95">
        <v>3805465.8426208501</v>
      </c>
      <c r="AT819" s="95">
        <v>0</v>
      </c>
      <c r="AU819" s="95">
        <v>0</v>
      </c>
      <c r="AV819" s="95">
        <v>45024826.227050804</v>
      </c>
      <c r="AW819" s="95">
        <v>0</v>
      </c>
      <c r="AX819" s="95">
        <v>6330023.3224487295</v>
      </c>
      <c r="AY819" s="95">
        <v>14015650.8522949</v>
      </c>
      <c r="AZ819" s="95">
        <v>12819667.114623999</v>
      </c>
      <c r="BA819" s="95">
        <v>14982207.7891846</v>
      </c>
      <c r="BB819" s="95">
        <v>0</v>
      </c>
      <c r="BC819" s="95">
        <v>4400348.3516235398</v>
      </c>
      <c r="BD819" s="95">
        <v>3203252.1466979999</v>
      </c>
      <c r="BE819" s="95">
        <v>0</v>
      </c>
      <c r="BF819" s="95">
        <v>620584.14057922398</v>
      </c>
      <c r="BG819" s="95">
        <v>45003690.784179702</v>
      </c>
      <c r="BH819" s="95">
        <v>9079916.1177978497</v>
      </c>
      <c r="BI819" s="95">
        <v>0</v>
      </c>
      <c r="BJ819" s="95">
        <v>5414344.6509399395</v>
      </c>
      <c r="BK819" s="95">
        <v>4256976.4956054697</v>
      </c>
      <c r="BL819" s="95">
        <v>0</v>
      </c>
      <c r="BM819" s="95">
        <v>0</v>
      </c>
      <c r="BN819" s="95">
        <v>0</v>
      </c>
      <c r="BO819" s="95">
        <v>0</v>
      </c>
      <c r="BP819" s="95">
        <v>0</v>
      </c>
      <c r="BQ819" s="95">
        <v>0</v>
      </c>
      <c r="BR819" s="95">
        <v>4429253.4453735398</v>
      </c>
      <c r="BS819" s="95">
        <v>4870692.86437988</v>
      </c>
      <c r="BT819" s="95">
        <v>2915292.9250793499</v>
      </c>
      <c r="BU819" s="95">
        <v>0</v>
      </c>
      <c r="BV819" s="95">
        <v>2237156.2662353502</v>
      </c>
      <c r="BW819" s="95">
        <v>369211.476638794</v>
      </c>
      <c r="BX819" s="95">
        <v>0</v>
      </c>
      <c r="BY819" s="95">
        <v>0</v>
      </c>
      <c r="BZ819" s="95">
        <v>0</v>
      </c>
      <c r="CA819" s="95">
        <v>101899.72503662101</v>
      </c>
      <c r="CB819" s="95">
        <v>6573518.03588867</v>
      </c>
      <c r="CC819" s="95">
        <v>52267358.663574196</v>
      </c>
      <c r="CD819" s="95">
        <v>14500044.1103516</v>
      </c>
      <c r="CE819" s="95">
        <v>3159.1696282327198</v>
      </c>
      <c r="CF819" s="95">
        <v>497842.772369385</v>
      </c>
      <c r="CG819" s="95">
        <v>3796107.4596252399</v>
      </c>
      <c r="CH819" s="95">
        <v>0</v>
      </c>
      <c r="CI819" s="95">
        <v>105078.180228233</v>
      </c>
      <c r="CJ819" s="95">
        <v>7064270.4942016602</v>
      </c>
      <c r="CK819" s="95">
        <v>56084320.6552734</v>
      </c>
      <c r="CL819" s="95">
        <v>14862239.794433599</v>
      </c>
      <c r="CM819" s="160">
        <v>155683.06196784999</v>
      </c>
      <c r="CN819" s="160">
        <v>23354914.175781298</v>
      </c>
      <c r="CO819" s="160">
        <v>101126242.92285199</v>
      </c>
      <c r="CP819" s="95">
        <v>14862239.794433599</v>
      </c>
      <c r="CQ819" s="95">
        <v>0</v>
      </c>
      <c r="CR819" s="95">
        <v>0</v>
      </c>
      <c r="CS819" s="95">
        <v>0</v>
      </c>
      <c r="CT819" s="95">
        <v>0</v>
      </c>
      <c r="CU819" s="161">
        <v>7071360.8082580548</v>
      </c>
      <c r="CV819" s="161">
        <v>56063466.123199433</v>
      </c>
    </row>
    <row r="820" spans="1:100" x14ac:dyDescent="0.2">
      <c r="A820" s="94" t="s">
        <v>63</v>
      </c>
      <c r="B820" s="96">
        <v>40422</v>
      </c>
      <c r="C820" s="95">
        <v>77369.816768646197</v>
      </c>
      <c r="D820" s="95">
        <v>0</v>
      </c>
      <c r="E820" s="95">
        <v>23468.626563549002</v>
      </c>
      <c r="F820" s="95">
        <v>19335.5315742493</v>
      </c>
      <c r="G820" s="95">
        <v>3173.5558976233001</v>
      </c>
      <c r="H820" s="95">
        <v>0</v>
      </c>
      <c r="I820" s="95">
        <v>0</v>
      </c>
      <c r="J820" s="95">
        <v>51287.1212539673</v>
      </c>
      <c r="K820" s="95">
        <v>0</v>
      </c>
      <c r="L820" s="95">
        <v>16019.7367755175</v>
      </c>
      <c r="M820" s="95">
        <v>32324.090714693099</v>
      </c>
      <c r="N820" s="95">
        <v>13162.4364732504</v>
      </c>
      <c r="O820" s="95">
        <v>36339.051759242997</v>
      </c>
      <c r="P820" s="95">
        <v>0</v>
      </c>
      <c r="Q820" s="95">
        <v>4785.3453773260098</v>
      </c>
      <c r="R820" s="95">
        <v>2656.5349324941599</v>
      </c>
      <c r="S820" s="95">
        <v>0</v>
      </c>
      <c r="T820" s="95">
        <v>608.64766561240003</v>
      </c>
      <c r="U820" s="95">
        <v>51829.6752715111</v>
      </c>
      <c r="V820" s="95">
        <v>4667869.9148559598</v>
      </c>
      <c r="W820" s="95">
        <v>0</v>
      </c>
      <c r="X820" s="95">
        <v>1820989.79702759</v>
      </c>
      <c r="Y820" s="95">
        <v>1397888.3906707801</v>
      </c>
      <c r="Z820" s="95">
        <v>500904.08433151199</v>
      </c>
      <c r="AA820" s="95">
        <v>0</v>
      </c>
      <c r="AB820" s="95">
        <v>0</v>
      </c>
      <c r="AC820" s="95">
        <v>16559728.975463901</v>
      </c>
      <c r="AD820" s="95">
        <v>0</v>
      </c>
      <c r="AE820" s="95">
        <v>696727.24881744396</v>
      </c>
      <c r="AF820" s="95">
        <v>1682901.04548645</v>
      </c>
      <c r="AG820" s="95">
        <v>1679291.9743957501</v>
      </c>
      <c r="AH820" s="95">
        <v>1872746.8589325</v>
      </c>
      <c r="AI820" s="95">
        <v>0</v>
      </c>
      <c r="AJ820" s="95">
        <v>550925.95368957496</v>
      </c>
      <c r="AK820" s="95">
        <v>421348.44944000198</v>
      </c>
      <c r="AL820" s="95">
        <v>0</v>
      </c>
      <c r="AM820" s="95">
        <v>76492.796592712402</v>
      </c>
      <c r="AN820" s="95">
        <v>16577956.354126001</v>
      </c>
      <c r="AO820" s="95">
        <v>37478150.875</v>
      </c>
      <c r="AP820" s="95">
        <v>0</v>
      </c>
      <c r="AQ820" s="95">
        <v>14315636.677002</v>
      </c>
      <c r="AR820" s="95">
        <v>10944063.498901401</v>
      </c>
      <c r="AS820" s="95">
        <v>3831107.9396667499</v>
      </c>
      <c r="AT820" s="95">
        <v>0</v>
      </c>
      <c r="AU820" s="95">
        <v>0</v>
      </c>
      <c r="AV820" s="95">
        <v>45791276.023925804</v>
      </c>
      <c r="AW820" s="95">
        <v>0</v>
      </c>
      <c r="AX820" s="95">
        <v>6118554.0241088904</v>
      </c>
      <c r="AY820" s="95">
        <v>13707271.737915</v>
      </c>
      <c r="AZ820" s="95">
        <v>12542043.943603501</v>
      </c>
      <c r="BA820" s="95">
        <v>14825935.286132799</v>
      </c>
      <c r="BB820" s="95">
        <v>0</v>
      </c>
      <c r="BC820" s="95">
        <v>4367989.5601806603</v>
      </c>
      <c r="BD820" s="95">
        <v>3194004.8324890099</v>
      </c>
      <c r="BE820" s="95">
        <v>0</v>
      </c>
      <c r="BF820" s="95">
        <v>604341.04596710205</v>
      </c>
      <c r="BG820" s="95">
        <v>46191710.902832001</v>
      </c>
      <c r="BH820" s="95">
        <v>8939280.45556641</v>
      </c>
      <c r="BI820" s="95">
        <v>0</v>
      </c>
      <c r="BJ820" s="95">
        <v>5213890.5778198196</v>
      </c>
      <c r="BK820" s="95">
        <v>4080908.7099609398</v>
      </c>
      <c r="BL820" s="95">
        <v>0</v>
      </c>
      <c r="BM820" s="95">
        <v>0</v>
      </c>
      <c r="BN820" s="95">
        <v>0</v>
      </c>
      <c r="BO820" s="95">
        <v>0</v>
      </c>
      <c r="BP820" s="95">
        <v>0</v>
      </c>
      <c r="BQ820" s="95">
        <v>0</v>
      </c>
      <c r="BR820" s="95">
        <v>4348649.2221679697</v>
      </c>
      <c r="BS820" s="95">
        <v>4742041.3509521503</v>
      </c>
      <c r="BT820" s="95">
        <v>2884021.67269897</v>
      </c>
      <c r="BU820" s="95">
        <v>0</v>
      </c>
      <c r="BV820" s="95">
        <v>2232934.1253967299</v>
      </c>
      <c r="BW820" s="95">
        <v>369613.07021331799</v>
      </c>
      <c r="BX820" s="95">
        <v>0</v>
      </c>
      <c r="BY820" s="95">
        <v>0</v>
      </c>
      <c r="BZ820" s="95">
        <v>0</v>
      </c>
      <c r="CA820" s="95">
        <v>100876.67811679799</v>
      </c>
      <c r="CB820" s="95">
        <v>6478884.9358520498</v>
      </c>
      <c r="CC820" s="95">
        <v>51707220.145996101</v>
      </c>
      <c r="CD820" s="95">
        <v>14125000.8288574</v>
      </c>
      <c r="CE820" s="95">
        <v>3181.4417836964099</v>
      </c>
      <c r="CF820" s="95">
        <v>500374.749423981</v>
      </c>
      <c r="CG820" s="95">
        <v>3828684.5209045401</v>
      </c>
      <c r="CH820" s="95">
        <v>0</v>
      </c>
      <c r="CI820" s="95">
        <v>104028.48407745401</v>
      </c>
      <c r="CJ820" s="95">
        <v>6973199.4692382803</v>
      </c>
      <c r="CK820" s="95">
        <v>55407065.03125</v>
      </c>
      <c r="CL820" s="95">
        <v>14492258.0560303</v>
      </c>
      <c r="CM820" s="160">
        <v>155335.40932846101</v>
      </c>
      <c r="CN820" s="160">
        <v>23534100.271728501</v>
      </c>
      <c r="CO820" s="160">
        <v>101839332.03027301</v>
      </c>
      <c r="CP820" s="95">
        <v>14492258.0560303</v>
      </c>
      <c r="CQ820" s="95">
        <v>0</v>
      </c>
      <c r="CR820" s="95">
        <v>0</v>
      </c>
      <c r="CS820" s="95">
        <v>0</v>
      </c>
      <c r="CT820" s="95">
        <v>0</v>
      </c>
      <c r="CU820" s="161">
        <v>6979259.6852760306</v>
      </c>
      <c r="CV820" s="161">
        <v>55535904.666900642</v>
      </c>
    </row>
    <row r="821" spans="1:100" x14ac:dyDescent="0.2">
      <c r="A821" s="94" t="s">
        <v>63</v>
      </c>
      <c r="B821" s="96">
        <v>40513</v>
      </c>
      <c r="C821" s="95">
        <v>77105.279302597002</v>
      </c>
      <c r="D821" s="95">
        <v>0</v>
      </c>
      <c r="E821" s="95">
        <v>22726.119254589099</v>
      </c>
      <c r="F821" s="95">
        <v>18755.773498296701</v>
      </c>
      <c r="G821" s="95">
        <v>3225.9869571030099</v>
      </c>
      <c r="H821" s="95">
        <v>0</v>
      </c>
      <c r="I821" s="95">
        <v>0</v>
      </c>
      <c r="J821" s="95">
        <v>51901.485157489798</v>
      </c>
      <c r="K821" s="95">
        <v>0</v>
      </c>
      <c r="L821" s="95">
        <v>20298.318797588301</v>
      </c>
      <c r="M821" s="95">
        <v>31953.0020155907</v>
      </c>
      <c r="N821" s="95">
        <v>13109.5337804556</v>
      </c>
      <c r="O821" s="95">
        <v>35393.515540599801</v>
      </c>
      <c r="P821" s="95">
        <v>0</v>
      </c>
      <c r="Q821" s="95">
        <v>4725.2264589071301</v>
      </c>
      <c r="R821" s="95">
        <v>2666.49381110072</v>
      </c>
      <c r="S821" s="95">
        <v>0</v>
      </c>
      <c r="T821" s="95">
        <v>739.42287867516302</v>
      </c>
      <c r="U821" s="95">
        <v>52380.577883243597</v>
      </c>
      <c r="V821" s="95">
        <v>4608129.79760742</v>
      </c>
      <c r="W821" s="95">
        <v>0</v>
      </c>
      <c r="X821" s="95">
        <v>1732138.8276672401</v>
      </c>
      <c r="Y821" s="95">
        <v>1332506.0673828099</v>
      </c>
      <c r="Z821" s="95">
        <v>507829.85210418701</v>
      </c>
      <c r="AA821" s="95">
        <v>0</v>
      </c>
      <c r="AB821" s="95">
        <v>0</v>
      </c>
      <c r="AC821" s="95">
        <v>16651141.4953613</v>
      </c>
      <c r="AD821" s="95">
        <v>0</v>
      </c>
      <c r="AE821" s="95">
        <v>785038.68732452404</v>
      </c>
      <c r="AF821" s="95">
        <v>1632160.11152649</v>
      </c>
      <c r="AG821" s="95">
        <v>1643060.0110168499</v>
      </c>
      <c r="AH821" s="95">
        <v>1749492.8810882601</v>
      </c>
      <c r="AI821" s="95">
        <v>0</v>
      </c>
      <c r="AJ821" s="95">
        <v>543086.88774108898</v>
      </c>
      <c r="AK821" s="95">
        <v>409841.37759780901</v>
      </c>
      <c r="AL821" s="95">
        <v>0</v>
      </c>
      <c r="AM821" s="95">
        <v>89535.310962677002</v>
      </c>
      <c r="AN821" s="95">
        <v>16689609.365966801</v>
      </c>
      <c r="AO821" s="95">
        <v>37104937.985839799</v>
      </c>
      <c r="AP821" s="95">
        <v>0</v>
      </c>
      <c r="AQ821" s="95">
        <v>13642020.946411099</v>
      </c>
      <c r="AR821" s="95">
        <v>10506682.0819092</v>
      </c>
      <c r="AS821" s="95">
        <v>3895196.1862793001</v>
      </c>
      <c r="AT821" s="95">
        <v>0</v>
      </c>
      <c r="AU821" s="95">
        <v>0</v>
      </c>
      <c r="AV821" s="95">
        <v>46663168.441894501</v>
      </c>
      <c r="AW821" s="95">
        <v>0</v>
      </c>
      <c r="AX821" s="95">
        <v>6872073.0411377</v>
      </c>
      <c r="AY821" s="95">
        <v>13380823.9328613</v>
      </c>
      <c r="AZ821" s="95">
        <v>12307846.731323199</v>
      </c>
      <c r="BA821" s="95">
        <v>13950451.017944301</v>
      </c>
      <c r="BB821" s="95">
        <v>0</v>
      </c>
      <c r="BC821" s="95">
        <v>4317371.5802002</v>
      </c>
      <c r="BD821" s="95">
        <v>3128966.9023132301</v>
      </c>
      <c r="BE821" s="95">
        <v>0</v>
      </c>
      <c r="BF821" s="95">
        <v>703900.11637115502</v>
      </c>
      <c r="BG821" s="95">
        <v>46889950.888671897</v>
      </c>
      <c r="BH821" s="95">
        <v>8894572.3311767597</v>
      </c>
      <c r="BI821" s="95">
        <v>0</v>
      </c>
      <c r="BJ821" s="95">
        <v>5055898.9178466797</v>
      </c>
      <c r="BK821" s="95">
        <v>3966099.4068298298</v>
      </c>
      <c r="BL821" s="95">
        <v>0</v>
      </c>
      <c r="BM821" s="95">
        <v>0</v>
      </c>
      <c r="BN821" s="95">
        <v>0</v>
      </c>
      <c r="BO821" s="95">
        <v>0</v>
      </c>
      <c r="BP821" s="95">
        <v>0</v>
      </c>
      <c r="BQ821" s="95">
        <v>0</v>
      </c>
      <c r="BR821" s="95">
        <v>4268587.2369995099</v>
      </c>
      <c r="BS821" s="95">
        <v>4673229.8616943397</v>
      </c>
      <c r="BT821" s="95">
        <v>2714314.2839660598</v>
      </c>
      <c r="BU821" s="95">
        <v>0</v>
      </c>
      <c r="BV821" s="95">
        <v>2242851.8274230999</v>
      </c>
      <c r="BW821" s="95">
        <v>343978.94264984102</v>
      </c>
      <c r="BX821" s="95">
        <v>0</v>
      </c>
      <c r="BY821" s="95">
        <v>0</v>
      </c>
      <c r="BZ821" s="95">
        <v>0</v>
      </c>
      <c r="CA821" s="95">
        <v>99839.855267524705</v>
      </c>
      <c r="CB821" s="95">
        <v>6348385.67541504</v>
      </c>
      <c r="CC821" s="95">
        <v>50797826.947753899</v>
      </c>
      <c r="CD821" s="95">
        <v>13945385.521728501</v>
      </c>
      <c r="CE821" s="95">
        <v>3226.9234985709199</v>
      </c>
      <c r="CF821" s="95">
        <v>507175.74372100801</v>
      </c>
      <c r="CG821" s="95">
        <v>3888803.0590209998</v>
      </c>
      <c r="CH821" s="95">
        <v>0</v>
      </c>
      <c r="CI821" s="95">
        <v>103060.37996768999</v>
      </c>
      <c r="CJ821" s="95">
        <v>6857008.2593383798</v>
      </c>
      <c r="CK821" s="95">
        <v>54733659.340820298</v>
      </c>
      <c r="CL821" s="95">
        <v>14297138.8981934</v>
      </c>
      <c r="CM821" s="160">
        <v>154968.413476944</v>
      </c>
      <c r="CN821" s="160">
        <v>23537620.688964799</v>
      </c>
      <c r="CO821" s="160">
        <v>101387768.941406</v>
      </c>
      <c r="CP821" s="95">
        <v>14297138.8981934</v>
      </c>
      <c r="CQ821" s="95">
        <v>0</v>
      </c>
      <c r="CR821" s="95">
        <v>0</v>
      </c>
      <c r="CS821" s="95">
        <v>0</v>
      </c>
      <c r="CT821" s="95">
        <v>0</v>
      </c>
      <c r="CU821" s="161">
        <v>6855561.4191360483</v>
      </c>
      <c r="CV821" s="161">
        <v>54686630.006774902</v>
      </c>
    </row>
    <row r="822" spans="1:100" x14ac:dyDescent="0.2">
      <c r="A822" s="94" t="s">
        <v>63</v>
      </c>
      <c r="B822" s="96">
        <v>40603</v>
      </c>
      <c r="C822" s="95">
        <v>76911.965382576003</v>
      </c>
      <c r="D822" s="95">
        <v>0</v>
      </c>
      <c r="E822" s="95">
        <v>22254.324890375101</v>
      </c>
      <c r="F822" s="95">
        <v>18445.972798585899</v>
      </c>
      <c r="G822" s="95">
        <v>3281.2793865203898</v>
      </c>
      <c r="H822" s="95">
        <v>0</v>
      </c>
      <c r="I822" s="95">
        <v>0</v>
      </c>
      <c r="J822" s="95">
        <v>52757.179057598099</v>
      </c>
      <c r="K822" s="95">
        <v>0</v>
      </c>
      <c r="L822" s="95">
        <v>48858.540579795801</v>
      </c>
      <c r="M822" s="95">
        <v>31659.991960525502</v>
      </c>
      <c r="N822" s="95">
        <v>12951.966701388401</v>
      </c>
      <c r="O822" s="95">
        <v>0</v>
      </c>
      <c r="P822" s="95">
        <v>0</v>
      </c>
      <c r="Q822" s="95">
        <v>4717.6643422245997</v>
      </c>
      <c r="R822" s="95">
        <v>0</v>
      </c>
      <c r="S822" s="95">
        <v>0</v>
      </c>
      <c r="T822" s="95">
        <v>3262.2895215451699</v>
      </c>
      <c r="U822" s="95">
        <v>53170.188141346</v>
      </c>
      <c r="V822" s="95">
        <v>4594061.1437377902</v>
      </c>
      <c r="W822" s="95">
        <v>0</v>
      </c>
      <c r="X822" s="95">
        <v>1670806.3836517299</v>
      </c>
      <c r="Y822" s="95">
        <v>1279751.4064483601</v>
      </c>
      <c r="Z822" s="95">
        <v>512947.57806014997</v>
      </c>
      <c r="AA822" s="95">
        <v>0</v>
      </c>
      <c r="AB822" s="95">
        <v>0</v>
      </c>
      <c r="AC822" s="95">
        <v>16934583.4992676</v>
      </c>
      <c r="AD822" s="95">
        <v>0</v>
      </c>
      <c r="AE822" s="95">
        <v>2502251.16900635</v>
      </c>
      <c r="AF822" s="95">
        <v>1613337.82296753</v>
      </c>
      <c r="AG822" s="95">
        <v>1618569.38267517</v>
      </c>
      <c r="AH822" s="95">
        <v>0</v>
      </c>
      <c r="AI822" s="95">
        <v>0</v>
      </c>
      <c r="AJ822" s="95">
        <v>533592.88363647496</v>
      </c>
      <c r="AK822" s="95">
        <v>0</v>
      </c>
      <c r="AL822" s="95">
        <v>0</v>
      </c>
      <c r="AM822" s="95">
        <v>512800.84228897101</v>
      </c>
      <c r="AN822" s="95">
        <v>16941530.294921901</v>
      </c>
      <c r="AO822" s="95">
        <v>37258320.058593802</v>
      </c>
      <c r="AP822" s="95">
        <v>0</v>
      </c>
      <c r="AQ822" s="95">
        <v>13209576.9919434</v>
      </c>
      <c r="AR822" s="95">
        <v>10181268.693847699</v>
      </c>
      <c r="AS822" s="95">
        <v>3940758.6125793499</v>
      </c>
      <c r="AT822" s="95">
        <v>0</v>
      </c>
      <c r="AU822" s="95">
        <v>0</v>
      </c>
      <c r="AV822" s="95">
        <v>47945476.8193359</v>
      </c>
      <c r="AW822" s="95">
        <v>0</v>
      </c>
      <c r="AX822" s="95">
        <v>20668744.473388702</v>
      </c>
      <c r="AY822" s="95">
        <v>13364666.2070313</v>
      </c>
      <c r="AZ822" s="95">
        <v>12125124.2574463</v>
      </c>
      <c r="BA822" s="95">
        <v>0</v>
      </c>
      <c r="BB822" s="95">
        <v>0</v>
      </c>
      <c r="BC822" s="95">
        <v>4263658.6489868201</v>
      </c>
      <c r="BD822" s="95">
        <v>0</v>
      </c>
      <c r="BE822" s="95">
        <v>0</v>
      </c>
      <c r="BF822" s="95">
        <v>3932156.92120361</v>
      </c>
      <c r="BG822" s="95">
        <v>47965340.211425804</v>
      </c>
      <c r="BH822" s="95">
        <v>6554476.8578491202</v>
      </c>
      <c r="BI822" s="95">
        <v>0</v>
      </c>
      <c r="BJ822" s="95">
        <v>4450298.1351928702</v>
      </c>
      <c r="BK822" s="95">
        <v>3690821.5409240699</v>
      </c>
      <c r="BL822" s="95">
        <v>0</v>
      </c>
      <c r="BM822" s="95">
        <v>0</v>
      </c>
      <c r="BN822" s="95">
        <v>0</v>
      </c>
      <c r="BO822" s="95">
        <v>0</v>
      </c>
      <c r="BP822" s="95">
        <v>0</v>
      </c>
      <c r="BQ822" s="95">
        <v>0</v>
      </c>
      <c r="BR822" s="95">
        <v>4224105.93249512</v>
      </c>
      <c r="BS822" s="95">
        <v>4609239.34521484</v>
      </c>
      <c r="BT822" s="95">
        <v>0</v>
      </c>
      <c r="BU822" s="95">
        <v>0</v>
      </c>
      <c r="BV822" s="95">
        <v>2229017.7221069299</v>
      </c>
      <c r="BW822" s="95">
        <v>0</v>
      </c>
      <c r="BX822" s="95">
        <v>0</v>
      </c>
      <c r="BY822" s="95">
        <v>0</v>
      </c>
      <c r="BZ822" s="95">
        <v>0</v>
      </c>
      <c r="CA822" s="95">
        <v>99131.902757644697</v>
      </c>
      <c r="CB822" s="95">
        <v>6270107.8828735398</v>
      </c>
      <c r="CC822" s="95">
        <v>50432108.5380859</v>
      </c>
      <c r="CD822" s="95">
        <v>11021182.182739301</v>
      </c>
      <c r="CE822" s="95">
        <v>3288.8129288554201</v>
      </c>
      <c r="CF822" s="95">
        <v>514565.52311706502</v>
      </c>
      <c r="CG822" s="95">
        <v>3958654.6874694801</v>
      </c>
      <c r="CH822" s="95">
        <v>0</v>
      </c>
      <c r="CI822" s="95">
        <v>102439.15204620401</v>
      </c>
      <c r="CJ822" s="95">
        <v>6787732.20129395</v>
      </c>
      <c r="CK822" s="95">
        <v>54469609.951171897</v>
      </c>
      <c r="CL822" s="95">
        <v>11020497.5458984</v>
      </c>
      <c r="CM822" s="160">
        <v>155165.735858917</v>
      </c>
      <c r="CN822" s="160">
        <v>23761005.2570801</v>
      </c>
      <c r="CO822" s="160">
        <v>102355457.58886699</v>
      </c>
      <c r="CP822" s="95">
        <v>11020497.5458984</v>
      </c>
      <c r="CQ822" s="95">
        <v>0</v>
      </c>
      <c r="CR822" s="95">
        <v>0</v>
      </c>
      <c r="CS822" s="95">
        <v>0</v>
      </c>
      <c r="CT822" s="95">
        <v>0</v>
      </c>
      <c r="CU822" s="161">
        <v>6784673.4059906052</v>
      </c>
      <c r="CV822" s="161">
        <v>54390763.225555383</v>
      </c>
    </row>
    <row r="823" spans="1:100" x14ac:dyDescent="0.2">
      <c r="A823" s="94" t="s">
        <v>63</v>
      </c>
      <c r="B823" s="96">
        <v>40695</v>
      </c>
      <c r="C823" s="95">
        <v>76633.449893951401</v>
      </c>
      <c r="D823" s="95">
        <v>0</v>
      </c>
      <c r="E823" s="95">
        <v>21704.556300640099</v>
      </c>
      <c r="F823" s="95">
        <v>17991.561251401901</v>
      </c>
      <c r="G823" s="95">
        <v>3321.7258056402202</v>
      </c>
      <c r="H823" s="95">
        <v>0</v>
      </c>
      <c r="I823" s="95">
        <v>0</v>
      </c>
      <c r="J823" s="95">
        <v>53431.409275054903</v>
      </c>
      <c r="K823" s="95">
        <v>0</v>
      </c>
      <c r="L823" s="95">
        <v>49504.085234642</v>
      </c>
      <c r="M823" s="95">
        <v>31355.240009307901</v>
      </c>
      <c r="N823" s="95">
        <v>12762.8630751371</v>
      </c>
      <c r="O823" s="95">
        <v>0</v>
      </c>
      <c r="P823" s="95">
        <v>0</v>
      </c>
      <c r="Q823" s="95">
        <v>4659.8673495650301</v>
      </c>
      <c r="R823" s="95">
        <v>0</v>
      </c>
      <c r="S823" s="95">
        <v>0</v>
      </c>
      <c r="T823" s="95">
        <v>3347.2161744833002</v>
      </c>
      <c r="U823" s="95">
        <v>53782.687057018302</v>
      </c>
      <c r="V823" s="95">
        <v>4562349.6865844699</v>
      </c>
      <c r="W823" s="95">
        <v>0</v>
      </c>
      <c r="X823" s="95">
        <v>1598391.5416259801</v>
      </c>
      <c r="Y823" s="95">
        <v>1231832.0280303999</v>
      </c>
      <c r="Z823" s="95">
        <v>514691.80612945597</v>
      </c>
      <c r="AA823" s="95">
        <v>0</v>
      </c>
      <c r="AB823" s="95">
        <v>0</v>
      </c>
      <c r="AC823" s="95">
        <v>17148441.7741699</v>
      </c>
      <c r="AD823" s="95">
        <v>0</v>
      </c>
      <c r="AE823" s="95">
        <v>2475867.7824401902</v>
      </c>
      <c r="AF823" s="95">
        <v>1587817.57524109</v>
      </c>
      <c r="AG823" s="95">
        <v>1585706.92520142</v>
      </c>
      <c r="AH823" s="95">
        <v>0</v>
      </c>
      <c r="AI823" s="95">
        <v>0</v>
      </c>
      <c r="AJ823" s="95">
        <v>516555.431461334</v>
      </c>
      <c r="AK823" s="95">
        <v>0</v>
      </c>
      <c r="AL823" s="95">
        <v>0</v>
      </c>
      <c r="AM823" s="95">
        <v>513757.09912872303</v>
      </c>
      <c r="AN823" s="95">
        <v>17129754.6240234</v>
      </c>
      <c r="AO823" s="95">
        <v>37240307.8515625</v>
      </c>
      <c r="AP823" s="95">
        <v>0</v>
      </c>
      <c r="AQ823" s="95">
        <v>12694646.3320313</v>
      </c>
      <c r="AR823" s="95">
        <v>9762428.7642822303</v>
      </c>
      <c r="AS823" s="95">
        <v>3989055.8548889202</v>
      </c>
      <c r="AT823" s="95">
        <v>0</v>
      </c>
      <c r="AU823" s="95">
        <v>0</v>
      </c>
      <c r="AV823" s="95">
        <v>48948975.476074196</v>
      </c>
      <c r="AW823" s="95">
        <v>0</v>
      </c>
      <c r="AX823" s="95">
        <v>20635067.115722701</v>
      </c>
      <c r="AY823" s="95">
        <v>13227752.705566401</v>
      </c>
      <c r="AZ823" s="95">
        <v>11870869.7955322</v>
      </c>
      <c r="BA823" s="95">
        <v>0</v>
      </c>
      <c r="BB823" s="95">
        <v>0</v>
      </c>
      <c r="BC823" s="95">
        <v>4145973.6440734901</v>
      </c>
      <c r="BD823" s="95">
        <v>0</v>
      </c>
      <c r="BE823" s="95">
        <v>0</v>
      </c>
      <c r="BF823" s="95">
        <v>3984210.31604004</v>
      </c>
      <c r="BG823" s="95">
        <v>48993642.814941399</v>
      </c>
      <c r="BH823" s="95">
        <v>6537594.8728637705</v>
      </c>
      <c r="BI823" s="95">
        <v>0</v>
      </c>
      <c r="BJ823" s="95">
        <v>4324217.3280029297</v>
      </c>
      <c r="BK823" s="95">
        <v>3560683.2304077102</v>
      </c>
      <c r="BL823" s="95">
        <v>0</v>
      </c>
      <c r="BM823" s="95">
        <v>0</v>
      </c>
      <c r="BN823" s="95">
        <v>0</v>
      </c>
      <c r="BO823" s="95">
        <v>0</v>
      </c>
      <c r="BP823" s="95">
        <v>0</v>
      </c>
      <c r="BQ823" s="95">
        <v>0</v>
      </c>
      <c r="BR823" s="95">
        <v>4173918.90161133</v>
      </c>
      <c r="BS823" s="95">
        <v>4522693.7941284198</v>
      </c>
      <c r="BT823" s="95">
        <v>0</v>
      </c>
      <c r="BU823" s="95">
        <v>0</v>
      </c>
      <c r="BV823" s="95">
        <v>2202384.85614014</v>
      </c>
      <c r="BW823" s="95">
        <v>0</v>
      </c>
      <c r="BX823" s="95">
        <v>0</v>
      </c>
      <c r="BY823" s="95">
        <v>0</v>
      </c>
      <c r="BZ823" s="95">
        <v>0</v>
      </c>
      <c r="CA823" s="95">
        <v>98326.602593421907</v>
      </c>
      <c r="CB823" s="95">
        <v>6156926.3193969699</v>
      </c>
      <c r="CC823" s="95">
        <v>49858955.449218802</v>
      </c>
      <c r="CD823" s="95">
        <v>10855233.8395996</v>
      </c>
      <c r="CE823" s="95">
        <v>3309.5100189149398</v>
      </c>
      <c r="CF823" s="95">
        <v>514305.21112441999</v>
      </c>
      <c r="CG823" s="95">
        <v>3980034.2253418001</v>
      </c>
      <c r="CH823" s="95">
        <v>0</v>
      </c>
      <c r="CI823" s="95">
        <v>101645.31479454</v>
      </c>
      <c r="CJ823" s="95">
        <v>6681636.1282348596</v>
      </c>
      <c r="CK823" s="95">
        <v>53828079.4150391</v>
      </c>
      <c r="CL823" s="95">
        <v>10851632.689941401</v>
      </c>
      <c r="CM823" s="160">
        <v>154959.65802955601</v>
      </c>
      <c r="CN823" s="160">
        <v>23827171.135497998</v>
      </c>
      <c r="CO823" s="160">
        <v>102988993.793945</v>
      </c>
      <c r="CP823" s="95">
        <v>10851632.689941401</v>
      </c>
      <c r="CQ823" s="95">
        <v>0</v>
      </c>
      <c r="CR823" s="95">
        <v>0</v>
      </c>
      <c r="CS823" s="95">
        <v>0</v>
      </c>
      <c r="CT823" s="95">
        <v>0</v>
      </c>
      <c r="CU823" s="161">
        <v>6671231.53052139</v>
      </c>
      <c r="CV823" s="161">
        <v>53838989.674560599</v>
      </c>
    </row>
    <row r="824" spans="1:100" x14ac:dyDescent="0.2">
      <c r="A824" s="94" t="s">
        <v>63</v>
      </c>
      <c r="B824" s="96">
        <v>40787</v>
      </c>
      <c r="C824" s="95">
        <v>76018.720396041899</v>
      </c>
      <c r="D824" s="95">
        <v>0</v>
      </c>
      <c r="E824" s="95">
        <v>21280.688761472698</v>
      </c>
      <c r="F824" s="95">
        <v>17712.985499382001</v>
      </c>
      <c r="G824" s="95">
        <v>3311.2056978046899</v>
      </c>
      <c r="H824" s="95">
        <v>0</v>
      </c>
      <c r="I824" s="95">
        <v>0</v>
      </c>
      <c r="J824" s="95">
        <v>53699.035957813299</v>
      </c>
      <c r="K824" s="95">
        <v>0</v>
      </c>
      <c r="L824" s="95">
        <v>50024.339749336199</v>
      </c>
      <c r="M824" s="95">
        <v>30966.096250295599</v>
      </c>
      <c r="N824" s="95">
        <v>12566.5794919729</v>
      </c>
      <c r="O824" s="95">
        <v>0</v>
      </c>
      <c r="P824" s="95">
        <v>0</v>
      </c>
      <c r="Q824" s="95">
        <v>4647.1860405206698</v>
      </c>
      <c r="R824" s="95">
        <v>0</v>
      </c>
      <c r="S824" s="95">
        <v>0</v>
      </c>
      <c r="T824" s="95">
        <v>3330.4185933172698</v>
      </c>
      <c r="U824" s="95">
        <v>54075.776744365699</v>
      </c>
      <c r="V824" s="95">
        <v>4514755.54296875</v>
      </c>
      <c r="W824" s="95">
        <v>0</v>
      </c>
      <c r="X824" s="95">
        <v>1557609.60302734</v>
      </c>
      <c r="Y824" s="95">
        <v>1202613.76364136</v>
      </c>
      <c r="Z824" s="95">
        <v>502409.248695374</v>
      </c>
      <c r="AA824" s="95">
        <v>0</v>
      </c>
      <c r="AB824" s="95">
        <v>0</v>
      </c>
      <c r="AC824" s="95">
        <v>17239982.2346191</v>
      </c>
      <c r="AD824" s="95">
        <v>0</v>
      </c>
      <c r="AE824" s="95">
        <v>2442554.24255371</v>
      </c>
      <c r="AF824" s="95">
        <v>1555612.34619141</v>
      </c>
      <c r="AG824" s="95">
        <v>1559538.7838745101</v>
      </c>
      <c r="AH824" s="95">
        <v>0</v>
      </c>
      <c r="AI824" s="95">
        <v>0</v>
      </c>
      <c r="AJ824" s="95">
        <v>519061.34960556001</v>
      </c>
      <c r="AK824" s="95">
        <v>0</v>
      </c>
      <c r="AL824" s="95">
        <v>0</v>
      </c>
      <c r="AM824" s="95">
        <v>500550.45236969</v>
      </c>
      <c r="AN824" s="95">
        <v>17329961.266845699</v>
      </c>
      <c r="AO824" s="95">
        <v>36909750.816894501</v>
      </c>
      <c r="AP824" s="95">
        <v>0</v>
      </c>
      <c r="AQ824" s="95">
        <v>12321200.276489301</v>
      </c>
      <c r="AR824" s="95">
        <v>9525779.3701171894</v>
      </c>
      <c r="AS824" s="95">
        <v>3923649.0161743201</v>
      </c>
      <c r="AT824" s="95">
        <v>0</v>
      </c>
      <c r="AU824" s="95">
        <v>0</v>
      </c>
      <c r="AV824" s="95">
        <v>49624845.6787109</v>
      </c>
      <c r="AW824" s="95">
        <v>0</v>
      </c>
      <c r="AX824" s="95">
        <v>20522027.064208999</v>
      </c>
      <c r="AY824" s="95">
        <v>13010464.466674799</v>
      </c>
      <c r="AZ824" s="95">
        <v>11678669.569458</v>
      </c>
      <c r="BA824" s="95">
        <v>0</v>
      </c>
      <c r="BB824" s="95">
        <v>0</v>
      </c>
      <c r="BC824" s="95">
        <v>4154954.3812866202</v>
      </c>
      <c r="BD824" s="95">
        <v>0</v>
      </c>
      <c r="BE824" s="95">
        <v>0</v>
      </c>
      <c r="BF824" s="95">
        <v>3912786.6344909701</v>
      </c>
      <c r="BG824" s="95">
        <v>49829099.4853516</v>
      </c>
      <c r="BH824" s="95">
        <v>6639952.7870483398</v>
      </c>
      <c r="BI824" s="95">
        <v>0</v>
      </c>
      <c r="BJ824" s="95">
        <v>4248989.2041626005</v>
      </c>
      <c r="BK824" s="95">
        <v>3494408.4394226102</v>
      </c>
      <c r="BL824" s="95">
        <v>0</v>
      </c>
      <c r="BM824" s="95">
        <v>0</v>
      </c>
      <c r="BN824" s="95">
        <v>0</v>
      </c>
      <c r="BO824" s="95">
        <v>0</v>
      </c>
      <c r="BP824" s="95">
        <v>0</v>
      </c>
      <c r="BQ824" s="95">
        <v>0</v>
      </c>
      <c r="BR824" s="95">
        <v>4113705.5503540002</v>
      </c>
      <c r="BS824" s="95">
        <v>4451860.1152343797</v>
      </c>
      <c r="BT824" s="95">
        <v>0</v>
      </c>
      <c r="BU824" s="95">
        <v>0</v>
      </c>
      <c r="BV824" s="95">
        <v>2217818.0284728999</v>
      </c>
      <c r="BW824" s="95">
        <v>0</v>
      </c>
      <c r="BX824" s="95">
        <v>0</v>
      </c>
      <c r="BY824" s="95">
        <v>0</v>
      </c>
      <c r="BZ824" s="95">
        <v>0</v>
      </c>
      <c r="CA824" s="95">
        <v>97303.8755140305</v>
      </c>
      <c r="CB824" s="95">
        <v>6066081.8936767597</v>
      </c>
      <c r="CC824" s="95">
        <v>49185086.898925804</v>
      </c>
      <c r="CD824" s="95">
        <v>10883970.1451416</v>
      </c>
      <c r="CE824" s="95">
        <v>3313.5342253744602</v>
      </c>
      <c r="CF824" s="95">
        <v>501634.53320693999</v>
      </c>
      <c r="CG824" s="95">
        <v>3919736.98327637</v>
      </c>
      <c r="CH824" s="95">
        <v>0</v>
      </c>
      <c r="CI824" s="95">
        <v>100595.934583664</v>
      </c>
      <c r="CJ824" s="95">
        <v>6563681.4135131799</v>
      </c>
      <c r="CK824" s="95">
        <v>53154935.533691399</v>
      </c>
      <c r="CL824" s="95">
        <v>10895536.5349121</v>
      </c>
      <c r="CM824" s="160">
        <v>154172.79516983</v>
      </c>
      <c r="CN824" s="160">
        <v>23860562.682128899</v>
      </c>
      <c r="CO824" s="160">
        <v>102912209.09082</v>
      </c>
      <c r="CP824" s="95">
        <v>10895536.5349121</v>
      </c>
      <c r="CQ824" s="95">
        <v>0</v>
      </c>
      <c r="CR824" s="95">
        <v>0</v>
      </c>
      <c r="CS824" s="95">
        <v>0</v>
      </c>
      <c r="CT824" s="95">
        <v>0</v>
      </c>
      <c r="CU824" s="161">
        <v>6567716.4268836994</v>
      </c>
      <c r="CV824" s="161">
        <v>53104823.882202171</v>
      </c>
    </row>
    <row r="825" spans="1:100" x14ac:dyDescent="0.2">
      <c r="A825" s="94" t="s">
        <v>63</v>
      </c>
      <c r="B825" s="96">
        <v>40878</v>
      </c>
      <c r="C825" s="95">
        <v>76564.102370262102</v>
      </c>
      <c r="D825" s="95">
        <v>0</v>
      </c>
      <c r="E825" s="95">
        <v>20938.539082765601</v>
      </c>
      <c r="F825" s="95">
        <v>17489.399164915099</v>
      </c>
      <c r="G825" s="95">
        <v>3323.1197891533402</v>
      </c>
      <c r="H825" s="95">
        <v>0</v>
      </c>
      <c r="I825" s="95">
        <v>0</v>
      </c>
      <c r="J825" s="95">
        <v>54590.803337573998</v>
      </c>
      <c r="K825" s="95">
        <v>0</v>
      </c>
      <c r="L825" s="95">
        <v>49290.521211147301</v>
      </c>
      <c r="M825" s="95">
        <v>30919.275305748</v>
      </c>
      <c r="N825" s="95">
        <v>12757.3634221554</v>
      </c>
      <c r="O825" s="95">
        <v>0</v>
      </c>
      <c r="P825" s="95">
        <v>0</v>
      </c>
      <c r="Q825" s="95">
        <v>4610.8495661020297</v>
      </c>
      <c r="R825" s="95">
        <v>0</v>
      </c>
      <c r="S825" s="95">
        <v>0</v>
      </c>
      <c r="T825" s="95">
        <v>3282.2390563190002</v>
      </c>
      <c r="U825" s="95">
        <v>54958.2927212715</v>
      </c>
      <c r="V825" s="95">
        <v>4517000.8768920898</v>
      </c>
      <c r="W825" s="95">
        <v>0</v>
      </c>
      <c r="X825" s="95">
        <v>1507092.51472473</v>
      </c>
      <c r="Y825" s="95">
        <v>1170895.26570129</v>
      </c>
      <c r="Z825" s="95">
        <v>503514.353042603</v>
      </c>
      <c r="AA825" s="95">
        <v>0</v>
      </c>
      <c r="AB825" s="95">
        <v>0</v>
      </c>
      <c r="AC825" s="95">
        <v>17427490.176513702</v>
      </c>
      <c r="AD825" s="95">
        <v>0</v>
      </c>
      <c r="AE825" s="95">
        <v>2391374.2111511198</v>
      </c>
      <c r="AF825" s="95">
        <v>1541728.05093384</v>
      </c>
      <c r="AG825" s="95">
        <v>1574714.6680145301</v>
      </c>
      <c r="AH825" s="95">
        <v>0</v>
      </c>
      <c r="AI825" s="95">
        <v>0</v>
      </c>
      <c r="AJ825" s="95">
        <v>491479.64964294399</v>
      </c>
      <c r="AK825" s="95">
        <v>0</v>
      </c>
      <c r="AL825" s="95">
        <v>0</v>
      </c>
      <c r="AM825" s="95">
        <v>502039.817810059</v>
      </c>
      <c r="AN825" s="95">
        <v>17496313.598877002</v>
      </c>
      <c r="AO825" s="95">
        <v>37278031.0546875</v>
      </c>
      <c r="AP825" s="95">
        <v>0</v>
      </c>
      <c r="AQ825" s="95">
        <v>12010466.505615201</v>
      </c>
      <c r="AR825" s="95">
        <v>9322366.0090331994</v>
      </c>
      <c r="AS825" s="95">
        <v>3938897.4840393099</v>
      </c>
      <c r="AT825" s="95">
        <v>0</v>
      </c>
      <c r="AU825" s="95">
        <v>0</v>
      </c>
      <c r="AV825" s="95">
        <v>50538531.698730499</v>
      </c>
      <c r="AW825" s="95">
        <v>0</v>
      </c>
      <c r="AX825" s="95">
        <v>20219278.553466801</v>
      </c>
      <c r="AY825" s="95">
        <v>13030578.899292</v>
      </c>
      <c r="AZ825" s="95">
        <v>11905577.9217529</v>
      </c>
      <c r="BA825" s="95">
        <v>0</v>
      </c>
      <c r="BB825" s="95">
        <v>0</v>
      </c>
      <c r="BC825" s="95">
        <v>3949159.7360534701</v>
      </c>
      <c r="BD825" s="95">
        <v>0</v>
      </c>
      <c r="BE825" s="95">
        <v>0</v>
      </c>
      <c r="BF825" s="95">
        <v>3929173.1556091299</v>
      </c>
      <c r="BG825" s="95">
        <v>50721126.834472701</v>
      </c>
      <c r="BH825" s="95">
        <v>6668235.6439819299</v>
      </c>
      <c r="BI825" s="95">
        <v>0</v>
      </c>
      <c r="BJ825" s="95">
        <v>4164029.3825988802</v>
      </c>
      <c r="BK825" s="95">
        <v>3432807.1764831501</v>
      </c>
      <c r="BL825" s="95">
        <v>0</v>
      </c>
      <c r="BM825" s="95">
        <v>0</v>
      </c>
      <c r="BN825" s="95">
        <v>0</v>
      </c>
      <c r="BO825" s="95">
        <v>0</v>
      </c>
      <c r="BP825" s="95">
        <v>0</v>
      </c>
      <c r="BQ825" s="95">
        <v>0</v>
      </c>
      <c r="BR825" s="95">
        <v>4132679.3482055701</v>
      </c>
      <c r="BS825" s="95">
        <v>4544031.3358764602</v>
      </c>
      <c r="BT825" s="95">
        <v>0</v>
      </c>
      <c r="BU825" s="95">
        <v>0</v>
      </c>
      <c r="BV825" s="95">
        <v>2155929.1692504901</v>
      </c>
      <c r="BW825" s="95">
        <v>0</v>
      </c>
      <c r="BX825" s="95">
        <v>0</v>
      </c>
      <c r="BY825" s="95">
        <v>0</v>
      </c>
      <c r="BZ825" s="95">
        <v>0</v>
      </c>
      <c r="CA825" s="95">
        <v>97542.322678565994</v>
      </c>
      <c r="CB825" s="95">
        <v>6027232.2927856399</v>
      </c>
      <c r="CC825" s="95">
        <v>49297342.479492202</v>
      </c>
      <c r="CD825" s="95">
        <v>10824858.927978501</v>
      </c>
      <c r="CE825" s="95">
        <v>3324.6966197192701</v>
      </c>
      <c r="CF825" s="95">
        <v>503219.48887634301</v>
      </c>
      <c r="CG825" s="95">
        <v>3935562.11688232</v>
      </c>
      <c r="CH825" s="95">
        <v>0</v>
      </c>
      <c r="CI825" s="95">
        <v>100868.78425407399</v>
      </c>
      <c r="CJ825" s="95">
        <v>6532502.2249755897</v>
      </c>
      <c r="CK825" s="95">
        <v>53291242.121093802</v>
      </c>
      <c r="CL825" s="95">
        <v>10824362.087036099</v>
      </c>
      <c r="CM825" s="160">
        <v>155308.48676490801</v>
      </c>
      <c r="CN825" s="160">
        <v>24041033.530029301</v>
      </c>
      <c r="CO825" s="160">
        <v>103935541.696289</v>
      </c>
      <c r="CP825" s="95">
        <v>10824362.087036099</v>
      </c>
      <c r="CQ825" s="95">
        <v>0</v>
      </c>
      <c r="CR825" s="95">
        <v>0</v>
      </c>
      <c r="CS825" s="95">
        <v>0</v>
      </c>
      <c r="CT825" s="95">
        <v>0</v>
      </c>
      <c r="CU825" s="161">
        <v>6530451.7816619826</v>
      </c>
      <c r="CV825" s="161">
        <v>53232904.596374519</v>
      </c>
    </row>
    <row r="826" spans="1:100" x14ac:dyDescent="0.2">
      <c r="A826" s="94" t="s">
        <v>63</v>
      </c>
      <c r="B826" s="96">
        <v>40969</v>
      </c>
      <c r="C826" s="95">
        <v>76344.581881523103</v>
      </c>
      <c r="D826" s="95">
        <v>0</v>
      </c>
      <c r="E826" s="95">
        <v>20400.7300310135</v>
      </c>
      <c r="F826" s="95">
        <v>17061.3398413658</v>
      </c>
      <c r="G826" s="95">
        <v>3286.2435924708798</v>
      </c>
      <c r="H826" s="95">
        <v>0</v>
      </c>
      <c r="I826" s="95">
        <v>0</v>
      </c>
      <c r="J826" s="95">
        <v>55219.941446304299</v>
      </c>
      <c r="K826" s="95">
        <v>0</v>
      </c>
      <c r="L826" s="95">
        <v>48435.162749290503</v>
      </c>
      <c r="M826" s="95">
        <v>30805.090634346001</v>
      </c>
      <c r="N826" s="95">
        <v>12372.676326036501</v>
      </c>
      <c r="O826" s="95">
        <v>0</v>
      </c>
      <c r="P826" s="95">
        <v>0</v>
      </c>
      <c r="Q826" s="95">
        <v>4526.0985169410696</v>
      </c>
      <c r="R826" s="95">
        <v>0</v>
      </c>
      <c r="S826" s="95">
        <v>0</v>
      </c>
      <c r="T826" s="95">
        <v>3271.0953348278999</v>
      </c>
      <c r="U826" s="95">
        <v>55544.854820728302</v>
      </c>
      <c r="V826" s="95">
        <v>4493670.2420043899</v>
      </c>
      <c r="W826" s="95">
        <v>0</v>
      </c>
      <c r="X826" s="95">
        <v>1452200.6648254399</v>
      </c>
      <c r="Y826" s="95">
        <v>1131504.4962005599</v>
      </c>
      <c r="Z826" s="95">
        <v>507886.277137756</v>
      </c>
      <c r="AA826" s="95">
        <v>0</v>
      </c>
      <c r="AB826" s="95">
        <v>0</v>
      </c>
      <c r="AC826" s="95">
        <v>17759681.285644501</v>
      </c>
      <c r="AD826" s="95">
        <v>0</v>
      </c>
      <c r="AE826" s="95">
        <v>2411205.4101257301</v>
      </c>
      <c r="AF826" s="95">
        <v>1554369.7806091299</v>
      </c>
      <c r="AG826" s="95">
        <v>1547786.62374878</v>
      </c>
      <c r="AH826" s="95">
        <v>0</v>
      </c>
      <c r="AI826" s="95">
        <v>0</v>
      </c>
      <c r="AJ826" s="95">
        <v>495547.10152435303</v>
      </c>
      <c r="AK826" s="95">
        <v>0</v>
      </c>
      <c r="AL826" s="95">
        <v>0</v>
      </c>
      <c r="AM826" s="95">
        <v>507958.13790893601</v>
      </c>
      <c r="AN826" s="95">
        <v>17653098.3583984</v>
      </c>
      <c r="AO826" s="95">
        <v>37361435.1181641</v>
      </c>
      <c r="AP826" s="95">
        <v>0</v>
      </c>
      <c r="AQ826" s="95">
        <v>11608663.4439697</v>
      </c>
      <c r="AR826" s="95">
        <v>8954470.2807617206</v>
      </c>
      <c r="AS826" s="95">
        <v>4005961.3605956999</v>
      </c>
      <c r="AT826" s="95">
        <v>0</v>
      </c>
      <c r="AU826" s="95">
        <v>0</v>
      </c>
      <c r="AV826" s="95">
        <v>51607647.392089799</v>
      </c>
      <c r="AW826" s="95">
        <v>0</v>
      </c>
      <c r="AX826" s="95">
        <v>20466813.217041001</v>
      </c>
      <c r="AY826" s="95">
        <v>13294974.3033447</v>
      </c>
      <c r="AZ826" s="95">
        <v>11769858.307006801</v>
      </c>
      <c r="BA826" s="95">
        <v>0</v>
      </c>
      <c r="BB826" s="95">
        <v>0</v>
      </c>
      <c r="BC826" s="95">
        <v>4046337.6557922401</v>
      </c>
      <c r="BD826" s="95">
        <v>0</v>
      </c>
      <c r="BE826" s="95">
        <v>0</v>
      </c>
      <c r="BF826" s="95">
        <v>4002042.0401306199</v>
      </c>
      <c r="BG826" s="95">
        <v>51772556.75</v>
      </c>
      <c r="BH826" s="95">
        <v>6743537.8264770498</v>
      </c>
      <c r="BI826" s="95">
        <v>0</v>
      </c>
      <c r="BJ826" s="95">
        <v>4054313.9802551302</v>
      </c>
      <c r="BK826" s="95">
        <v>3354852.3800353999</v>
      </c>
      <c r="BL826" s="95">
        <v>0</v>
      </c>
      <c r="BM826" s="95">
        <v>0</v>
      </c>
      <c r="BN826" s="95">
        <v>0</v>
      </c>
      <c r="BO826" s="95">
        <v>0</v>
      </c>
      <c r="BP826" s="95">
        <v>0</v>
      </c>
      <c r="BQ826" s="95">
        <v>0</v>
      </c>
      <c r="BR826" s="95">
        <v>4180449.9416809101</v>
      </c>
      <c r="BS826" s="95">
        <v>4499145.0835571298</v>
      </c>
      <c r="BT826" s="95">
        <v>0</v>
      </c>
      <c r="BU826" s="95">
        <v>0</v>
      </c>
      <c r="BV826" s="95">
        <v>2185723.3211059598</v>
      </c>
      <c r="BW826" s="95">
        <v>0</v>
      </c>
      <c r="BX826" s="95">
        <v>0</v>
      </c>
      <c r="BY826" s="95">
        <v>0</v>
      </c>
      <c r="BZ826" s="95">
        <v>0</v>
      </c>
      <c r="CA826" s="95">
        <v>96716.137551307693</v>
      </c>
      <c r="CB826" s="95">
        <v>5927630.08837891</v>
      </c>
      <c r="CC826" s="95">
        <v>48910721.799316399</v>
      </c>
      <c r="CD826" s="95">
        <v>10818387.670776401</v>
      </c>
      <c r="CE826" s="95">
        <v>3291.3428984880402</v>
      </c>
      <c r="CF826" s="95">
        <v>508988.80972671497</v>
      </c>
      <c r="CG826" s="95">
        <v>4021636.3297119099</v>
      </c>
      <c r="CH826" s="95">
        <v>0</v>
      </c>
      <c r="CI826" s="95">
        <v>100014.92583656299</v>
      </c>
      <c r="CJ826" s="95">
        <v>6443847.9089355497</v>
      </c>
      <c r="CK826" s="95">
        <v>52917815.541503899</v>
      </c>
      <c r="CL826" s="95">
        <v>10814306.0670166</v>
      </c>
      <c r="CM826" s="160">
        <v>155160.06745910601</v>
      </c>
      <c r="CN826" s="160">
        <v>24113496.751220699</v>
      </c>
      <c r="CO826" s="160">
        <v>104740118.680664</v>
      </c>
      <c r="CP826" s="95">
        <v>10814306.0670166</v>
      </c>
      <c r="CQ826" s="95">
        <v>0</v>
      </c>
      <c r="CR826" s="95">
        <v>0</v>
      </c>
      <c r="CS826" s="95">
        <v>0</v>
      </c>
      <c r="CT826" s="95">
        <v>0</v>
      </c>
      <c r="CU826" s="161">
        <v>6436618.8981056251</v>
      </c>
      <c r="CV826" s="161">
        <v>52932358.129028305</v>
      </c>
    </row>
    <row r="827" spans="1:100" x14ac:dyDescent="0.2">
      <c r="A827" s="94" t="s">
        <v>63</v>
      </c>
      <c r="B827" s="96">
        <v>41061</v>
      </c>
      <c r="C827" s="95">
        <v>75711.366434097305</v>
      </c>
      <c r="D827" s="95">
        <v>0</v>
      </c>
      <c r="E827" s="95">
        <v>19761.880338668801</v>
      </c>
      <c r="F827" s="95">
        <v>16599.902066230799</v>
      </c>
      <c r="G827" s="95">
        <v>3303.3407250344799</v>
      </c>
      <c r="H827" s="95">
        <v>0</v>
      </c>
      <c r="I827" s="95">
        <v>0</v>
      </c>
      <c r="J827" s="95">
        <v>55526.527387618997</v>
      </c>
      <c r="K827" s="95">
        <v>0</v>
      </c>
      <c r="L827" s="95">
        <v>48570.985036849997</v>
      </c>
      <c r="M827" s="95">
        <v>30396.516621589701</v>
      </c>
      <c r="N827" s="95">
        <v>12042.2170357704</v>
      </c>
      <c r="O827" s="95">
        <v>0</v>
      </c>
      <c r="P827" s="95">
        <v>0</v>
      </c>
      <c r="Q827" s="95">
        <v>4544.4312186241204</v>
      </c>
      <c r="R827" s="95">
        <v>0</v>
      </c>
      <c r="S827" s="95">
        <v>0</v>
      </c>
      <c r="T827" s="95">
        <v>3316.5281089544301</v>
      </c>
      <c r="U827" s="95">
        <v>55807.322315692902</v>
      </c>
      <c r="V827" s="95">
        <v>4447454.96984863</v>
      </c>
      <c r="W827" s="95">
        <v>0</v>
      </c>
      <c r="X827" s="95">
        <v>1397452.19155884</v>
      </c>
      <c r="Y827" s="95">
        <v>1086994.5734558101</v>
      </c>
      <c r="Z827" s="95">
        <v>498345.31546020502</v>
      </c>
      <c r="AA827" s="95">
        <v>0</v>
      </c>
      <c r="AB827" s="95">
        <v>0</v>
      </c>
      <c r="AC827" s="95">
        <v>17694374.619628899</v>
      </c>
      <c r="AD827" s="95">
        <v>0</v>
      </c>
      <c r="AE827" s="95">
        <v>2306567.5179748498</v>
      </c>
      <c r="AF827" s="95">
        <v>1512793.20048523</v>
      </c>
      <c r="AG827" s="95">
        <v>1480312.5584716799</v>
      </c>
      <c r="AH827" s="95">
        <v>0</v>
      </c>
      <c r="AI827" s="95">
        <v>0</v>
      </c>
      <c r="AJ827" s="95">
        <v>509623.10066223098</v>
      </c>
      <c r="AK827" s="95">
        <v>0</v>
      </c>
      <c r="AL827" s="95">
        <v>0</v>
      </c>
      <c r="AM827" s="95">
        <v>497748.20449447603</v>
      </c>
      <c r="AN827" s="95">
        <v>17779065.6083984</v>
      </c>
      <c r="AO827" s="95">
        <v>37186866.6005859</v>
      </c>
      <c r="AP827" s="95">
        <v>0</v>
      </c>
      <c r="AQ827" s="95">
        <v>11320323.994751001</v>
      </c>
      <c r="AR827" s="95">
        <v>8808772.2265625</v>
      </c>
      <c r="AS827" s="95">
        <v>3955391.4852905301</v>
      </c>
      <c r="AT827" s="95">
        <v>0</v>
      </c>
      <c r="AU827" s="95">
        <v>0</v>
      </c>
      <c r="AV827" s="95">
        <v>52222668.334472701</v>
      </c>
      <c r="AW827" s="95">
        <v>0</v>
      </c>
      <c r="AX827" s="95">
        <v>19708818.185302701</v>
      </c>
      <c r="AY827" s="95">
        <v>13010180.3601074</v>
      </c>
      <c r="AZ827" s="95">
        <v>11254308.411010699</v>
      </c>
      <c r="BA827" s="95">
        <v>0</v>
      </c>
      <c r="BB827" s="95">
        <v>0</v>
      </c>
      <c r="BC827" s="95">
        <v>4181640.1779479999</v>
      </c>
      <c r="BD827" s="95">
        <v>0</v>
      </c>
      <c r="BE827" s="95">
        <v>0</v>
      </c>
      <c r="BF827" s="95">
        <v>3946631.02203369</v>
      </c>
      <c r="BG827" s="95">
        <v>52449093.440429702</v>
      </c>
      <c r="BH827" s="95">
        <v>6632059.5406494103</v>
      </c>
      <c r="BI827" s="95">
        <v>0</v>
      </c>
      <c r="BJ827" s="95">
        <v>3962573.4612121601</v>
      </c>
      <c r="BK827" s="95">
        <v>3264466.87677002</v>
      </c>
      <c r="BL827" s="95">
        <v>0</v>
      </c>
      <c r="BM827" s="95">
        <v>0</v>
      </c>
      <c r="BN827" s="95">
        <v>0</v>
      </c>
      <c r="BO827" s="95">
        <v>0</v>
      </c>
      <c r="BP827" s="95">
        <v>0</v>
      </c>
      <c r="BQ827" s="95">
        <v>0</v>
      </c>
      <c r="BR827" s="95">
        <v>4057340.85629272</v>
      </c>
      <c r="BS827" s="95">
        <v>4326637.6898803702</v>
      </c>
      <c r="BT827" s="95">
        <v>0</v>
      </c>
      <c r="BU827" s="95">
        <v>0</v>
      </c>
      <c r="BV827" s="95">
        <v>2241358.4260253902</v>
      </c>
      <c r="BW827" s="95">
        <v>0</v>
      </c>
      <c r="BX827" s="95">
        <v>0</v>
      </c>
      <c r="BY827" s="95">
        <v>0</v>
      </c>
      <c r="BZ827" s="95">
        <v>0</v>
      </c>
      <c r="CA827" s="95">
        <v>95441.847054481506</v>
      </c>
      <c r="CB827" s="95">
        <v>5846646.31640625</v>
      </c>
      <c r="CC827" s="95">
        <v>48516802.955078103</v>
      </c>
      <c r="CD827" s="95">
        <v>10587625.3824463</v>
      </c>
      <c r="CE827" s="95">
        <v>3297.1209911405999</v>
      </c>
      <c r="CF827" s="95">
        <v>498133.02761840803</v>
      </c>
      <c r="CG827" s="95">
        <v>3942665.8725891099</v>
      </c>
      <c r="CH827" s="95">
        <v>0</v>
      </c>
      <c r="CI827" s="95">
        <v>98746.650802612305</v>
      </c>
      <c r="CJ827" s="95">
        <v>6343303.6162719699</v>
      </c>
      <c r="CK827" s="95">
        <v>52399072.787597701</v>
      </c>
      <c r="CL827" s="95">
        <v>10584554.3239746</v>
      </c>
      <c r="CM827" s="160">
        <v>154136.503709793</v>
      </c>
      <c r="CN827" s="160">
        <v>24145472.8674316</v>
      </c>
      <c r="CO827" s="160">
        <v>105042423.305664</v>
      </c>
      <c r="CP827" s="95">
        <v>10584554.3239746</v>
      </c>
      <c r="CQ827" s="95">
        <v>0</v>
      </c>
      <c r="CR827" s="95">
        <v>0</v>
      </c>
      <c r="CS827" s="95">
        <v>0</v>
      </c>
      <c r="CT827" s="95">
        <v>0</v>
      </c>
      <c r="CU827" s="161">
        <v>6344779.3440246582</v>
      </c>
      <c r="CV827" s="161">
        <v>52459468.827667214</v>
      </c>
    </row>
    <row r="828" spans="1:100" x14ac:dyDescent="0.2">
      <c r="A828" s="94" t="s">
        <v>63</v>
      </c>
      <c r="B828" s="96">
        <v>41153</v>
      </c>
      <c r="C828" s="95">
        <v>75533.567739486694</v>
      </c>
      <c r="D828" s="95">
        <v>0</v>
      </c>
      <c r="E828" s="95">
        <v>19223.758427381501</v>
      </c>
      <c r="F828" s="95">
        <v>16152.699534893</v>
      </c>
      <c r="G828" s="95">
        <v>3307.9624603092702</v>
      </c>
      <c r="H828" s="95">
        <v>0</v>
      </c>
      <c r="I828" s="95">
        <v>0</v>
      </c>
      <c r="J828" s="95">
        <v>55679.380462646499</v>
      </c>
      <c r="K828" s="95">
        <v>0</v>
      </c>
      <c r="L828" s="95">
        <v>48554.853426933303</v>
      </c>
      <c r="M828" s="95">
        <v>30242.562622070302</v>
      </c>
      <c r="N828" s="95">
        <v>11860.2338848114</v>
      </c>
      <c r="O828" s="95">
        <v>0</v>
      </c>
      <c r="P828" s="95">
        <v>0</v>
      </c>
      <c r="Q828" s="95">
        <v>4552.4628219604501</v>
      </c>
      <c r="R828" s="95">
        <v>0</v>
      </c>
      <c r="S828" s="95">
        <v>0</v>
      </c>
      <c r="T828" s="95">
        <v>3318.3169732093802</v>
      </c>
      <c r="U828" s="95">
        <v>55947.481263160698</v>
      </c>
      <c r="V828" s="95">
        <v>4375999.0524902297</v>
      </c>
      <c r="W828" s="95">
        <v>0</v>
      </c>
      <c r="X828" s="95">
        <v>1332681.2563781701</v>
      </c>
      <c r="Y828" s="95">
        <v>1040042.41246796</v>
      </c>
      <c r="Z828" s="95">
        <v>496820.23463439901</v>
      </c>
      <c r="AA828" s="95">
        <v>0</v>
      </c>
      <c r="AB828" s="95">
        <v>0</v>
      </c>
      <c r="AC828" s="95">
        <v>17747976.131347701</v>
      </c>
      <c r="AD828" s="95">
        <v>0</v>
      </c>
      <c r="AE828" s="95">
        <v>2272003.8806152302</v>
      </c>
      <c r="AF828" s="95">
        <v>1494722.2175140399</v>
      </c>
      <c r="AG828" s="95">
        <v>1442335.7410278299</v>
      </c>
      <c r="AH828" s="95">
        <v>0</v>
      </c>
      <c r="AI828" s="95">
        <v>0</v>
      </c>
      <c r="AJ828" s="95">
        <v>505547.44306945801</v>
      </c>
      <c r="AK828" s="95">
        <v>0</v>
      </c>
      <c r="AL828" s="95">
        <v>0</v>
      </c>
      <c r="AM828" s="95">
        <v>495451.87512207002</v>
      </c>
      <c r="AN828" s="95">
        <v>17767853.700683601</v>
      </c>
      <c r="AO828" s="95">
        <v>36921938.915527299</v>
      </c>
      <c r="AP828" s="95">
        <v>0</v>
      </c>
      <c r="AQ828" s="95">
        <v>10899372.959716801</v>
      </c>
      <c r="AR828" s="95">
        <v>8471075.3741455097</v>
      </c>
      <c r="AS828" s="95">
        <v>3978059.7839355501</v>
      </c>
      <c r="AT828" s="95">
        <v>0</v>
      </c>
      <c r="AU828" s="95">
        <v>0</v>
      </c>
      <c r="AV828" s="95">
        <v>52859690.96875</v>
      </c>
      <c r="AW828" s="95">
        <v>0</v>
      </c>
      <c r="AX828" s="95">
        <v>19622864.7666016</v>
      </c>
      <c r="AY828" s="95">
        <v>12979944.3742676</v>
      </c>
      <c r="AZ828" s="95">
        <v>11095312.782714801</v>
      </c>
      <c r="BA828" s="95">
        <v>0</v>
      </c>
      <c r="BB828" s="95">
        <v>0</v>
      </c>
      <c r="BC828" s="95">
        <v>4172123.1459655799</v>
      </c>
      <c r="BD828" s="95">
        <v>0</v>
      </c>
      <c r="BE828" s="95">
        <v>0</v>
      </c>
      <c r="BF828" s="95">
        <v>3972731.8027038602</v>
      </c>
      <c r="BG828" s="95">
        <v>52943333.053222701</v>
      </c>
      <c r="BH828" s="95">
        <v>6828311.7964477502</v>
      </c>
      <c r="BI828" s="95">
        <v>0</v>
      </c>
      <c r="BJ828" s="95">
        <v>3916497.51031494</v>
      </c>
      <c r="BK828" s="95">
        <v>3201718.3279724098</v>
      </c>
      <c r="BL828" s="95">
        <v>0</v>
      </c>
      <c r="BM828" s="95">
        <v>0</v>
      </c>
      <c r="BN828" s="95">
        <v>0</v>
      </c>
      <c r="BO828" s="95">
        <v>0</v>
      </c>
      <c r="BP828" s="95">
        <v>0</v>
      </c>
      <c r="BQ828" s="95">
        <v>0</v>
      </c>
      <c r="BR828" s="95">
        <v>4088304.1723022498</v>
      </c>
      <c r="BS828" s="95">
        <v>4278937.5952758798</v>
      </c>
      <c r="BT828" s="95">
        <v>0</v>
      </c>
      <c r="BU828" s="95">
        <v>0</v>
      </c>
      <c r="BV828" s="95">
        <v>2273591.9599609398</v>
      </c>
      <c r="BW828" s="95">
        <v>0</v>
      </c>
      <c r="BX828" s="95">
        <v>0</v>
      </c>
      <c r="BY828" s="95">
        <v>0</v>
      </c>
      <c r="BZ828" s="95">
        <v>0</v>
      </c>
      <c r="CA828" s="95">
        <v>94795.781426429705</v>
      </c>
      <c r="CB828" s="95">
        <v>5704680.3622436495</v>
      </c>
      <c r="CC828" s="95">
        <v>47870910.378906302</v>
      </c>
      <c r="CD828" s="95">
        <v>10736695.555908199</v>
      </c>
      <c r="CE828" s="95">
        <v>3307.7915181517601</v>
      </c>
      <c r="CF828" s="95">
        <v>496210.82282257098</v>
      </c>
      <c r="CG828" s="95">
        <v>3978936.2360839802</v>
      </c>
      <c r="CH828" s="95">
        <v>0</v>
      </c>
      <c r="CI828" s="95">
        <v>98086.219540595994</v>
      </c>
      <c r="CJ828" s="95">
        <v>6187230.61755371</v>
      </c>
      <c r="CK828" s="95">
        <v>51676667.502929702</v>
      </c>
      <c r="CL828" s="95">
        <v>10750382.982299799</v>
      </c>
      <c r="CM828" s="160">
        <v>153528.39621734599</v>
      </c>
      <c r="CN828" s="160">
        <v>23926624.697997998</v>
      </c>
      <c r="CO828" s="160">
        <v>104852421.12988301</v>
      </c>
      <c r="CP828" s="95">
        <v>10750382.982299799</v>
      </c>
      <c r="CQ828" s="95">
        <v>0</v>
      </c>
      <c r="CR828" s="95">
        <v>0</v>
      </c>
      <c r="CS828" s="95">
        <v>0</v>
      </c>
      <c r="CT828" s="95">
        <v>0</v>
      </c>
      <c r="CU828" s="161">
        <v>6200891.1850662204</v>
      </c>
      <c r="CV828" s="161">
        <v>51849846.614990279</v>
      </c>
    </row>
    <row r="829" spans="1:100" x14ac:dyDescent="0.2">
      <c r="A829" s="94" t="s">
        <v>63</v>
      </c>
      <c r="B829" s="96">
        <v>41244</v>
      </c>
      <c r="C829" s="95">
        <v>74825.044116020203</v>
      </c>
      <c r="D829" s="95">
        <v>0</v>
      </c>
      <c r="E829" s="95">
        <v>18751.304545402501</v>
      </c>
      <c r="F829" s="95">
        <v>15770.9661509991</v>
      </c>
      <c r="G829" s="95">
        <v>3349.3341006934602</v>
      </c>
      <c r="H829" s="95">
        <v>0</v>
      </c>
      <c r="I829" s="95">
        <v>0</v>
      </c>
      <c r="J829" s="95">
        <v>56273.386937141397</v>
      </c>
      <c r="K829" s="95">
        <v>0</v>
      </c>
      <c r="L829" s="95">
        <v>47616.748680591598</v>
      </c>
      <c r="M829" s="95">
        <v>29902.623536348299</v>
      </c>
      <c r="N829" s="95">
        <v>11596.104207754101</v>
      </c>
      <c r="O829" s="95">
        <v>0</v>
      </c>
      <c r="P829" s="95">
        <v>0</v>
      </c>
      <c r="Q829" s="95">
        <v>4535.1382044553802</v>
      </c>
      <c r="R829" s="95">
        <v>0</v>
      </c>
      <c r="S829" s="95">
        <v>0</v>
      </c>
      <c r="T829" s="95">
        <v>3328.0974436402298</v>
      </c>
      <c r="U829" s="95">
        <v>56505.094247818</v>
      </c>
      <c r="V829" s="95">
        <v>4342272.8396606399</v>
      </c>
      <c r="W829" s="95">
        <v>0</v>
      </c>
      <c r="X829" s="95">
        <v>1288549.6941528299</v>
      </c>
      <c r="Y829" s="95">
        <v>1011669.56677246</v>
      </c>
      <c r="Z829" s="95">
        <v>489189.05191421497</v>
      </c>
      <c r="AA829" s="95">
        <v>0</v>
      </c>
      <c r="AB829" s="95">
        <v>0</v>
      </c>
      <c r="AC829" s="95">
        <v>17949012.509033199</v>
      </c>
      <c r="AD829" s="95">
        <v>0</v>
      </c>
      <c r="AE829" s="95">
        <v>2240335.9468689002</v>
      </c>
      <c r="AF829" s="95">
        <v>1478489.5957183801</v>
      </c>
      <c r="AG829" s="95">
        <v>1402827.5830841099</v>
      </c>
      <c r="AH829" s="95">
        <v>0</v>
      </c>
      <c r="AI829" s="95">
        <v>0</v>
      </c>
      <c r="AJ829" s="95">
        <v>511870.080051422</v>
      </c>
      <c r="AK829" s="95">
        <v>0</v>
      </c>
      <c r="AL829" s="95">
        <v>0</v>
      </c>
      <c r="AM829" s="95">
        <v>488366.87649154698</v>
      </c>
      <c r="AN829" s="95">
        <v>17927800.740722701</v>
      </c>
      <c r="AO829" s="95">
        <v>36841213.2880859</v>
      </c>
      <c r="AP829" s="95">
        <v>0</v>
      </c>
      <c r="AQ829" s="95">
        <v>10554717.7900391</v>
      </c>
      <c r="AR829" s="95">
        <v>8212188.3125610398</v>
      </c>
      <c r="AS829" s="95">
        <v>3933107.2479248</v>
      </c>
      <c r="AT829" s="95">
        <v>0</v>
      </c>
      <c r="AU829" s="95">
        <v>0</v>
      </c>
      <c r="AV829" s="95">
        <v>53650071.182128899</v>
      </c>
      <c r="AW829" s="95">
        <v>0</v>
      </c>
      <c r="AX829" s="95">
        <v>19465412.9140625</v>
      </c>
      <c r="AY829" s="95">
        <v>12900392.931518599</v>
      </c>
      <c r="AZ829" s="95">
        <v>10855879.4251709</v>
      </c>
      <c r="BA829" s="95">
        <v>0</v>
      </c>
      <c r="BB829" s="95">
        <v>0</v>
      </c>
      <c r="BC829" s="95">
        <v>4210285.3118286096</v>
      </c>
      <c r="BD829" s="95">
        <v>0</v>
      </c>
      <c r="BE829" s="95">
        <v>0</v>
      </c>
      <c r="BF829" s="95">
        <v>3931637.7332153302</v>
      </c>
      <c r="BG829" s="95">
        <v>53663144.3212891</v>
      </c>
      <c r="BH829" s="95">
        <v>6743777.3082885696</v>
      </c>
      <c r="BI829" s="95">
        <v>0</v>
      </c>
      <c r="BJ829" s="95">
        <v>3829416.8106994601</v>
      </c>
      <c r="BK829" s="95">
        <v>3127823.2494201702</v>
      </c>
      <c r="BL829" s="95">
        <v>0</v>
      </c>
      <c r="BM829" s="95">
        <v>0</v>
      </c>
      <c r="BN829" s="95">
        <v>0</v>
      </c>
      <c r="BO829" s="95">
        <v>0</v>
      </c>
      <c r="BP829" s="95">
        <v>0</v>
      </c>
      <c r="BQ829" s="95">
        <v>0</v>
      </c>
      <c r="BR829" s="95">
        <v>4086632.8896179199</v>
      </c>
      <c r="BS829" s="95">
        <v>4169343.2017517099</v>
      </c>
      <c r="BT829" s="95">
        <v>0</v>
      </c>
      <c r="BU829" s="95">
        <v>0</v>
      </c>
      <c r="BV829" s="95">
        <v>2320354.4158020001</v>
      </c>
      <c r="BW829" s="95">
        <v>0</v>
      </c>
      <c r="BX829" s="95">
        <v>0</v>
      </c>
      <c r="BY829" s="95">
        <v>0</v>
      </c>
      <c r="BZ829" s="95">
        <v>0</v>
      </c>
      <c r="CA829" s="95">
        <v>93614.546563148499</v>
      </c>
      <c r="CB829" s="95">
        <v>5641320.6071777297</v>
      </c>
      <c r="CC829" s="95">
        <v>47470730.366699196</v>
      </c>
      <c r="CD829" s="95">
        <v>10565547.7694092</v>
      </c>
      <c r="CE829" s="95">
        <v>3351.1247865855698</v>
      </c>
      <c r="CF829" s="95">
        <v>489026.53421020502</v>
      </c>
      <c r="CG829" s="95">
        <v>3935835.79083252</v>
      </c>
      <c r="CH829" s="95">
        <v>0</v>
      </c>
      <c r="CI829" s="95">
        <v>96973.2547693253</v>
      </c>
      <c r="CJ829" s="95">
        <v>6123902.9345092801</v>
      </c>
      <c r="CK829" s="95">
        <v>51299149.462402299</v>
      </c>
      <c r="CL829" s="95">
        <v>10567419.349975601</v>
      </c>
      <c r="CM829" s="160">
        <v>152931.33313178999</v>
      </c>
      <c r="CN829" s="160">
        <v>24041532.2421875</v>
      </c>
      <c r="CO829" s="160">
        <v>105088621.943359</v>
      </c>
      <c r="CP829" s="95">
        <v>10567419.349975601</v>
      </c>
      <c r="CQ829" s="95">
        <v>0</v>
      </c>
      <c r="CR829" s="95">
        <v>0</v>
      </c>
      <c r="CS829" s="95">
        <v>0</v>
      </c>
      <c r="CT829" s="95">
        <v>0</v>
      </c>
      <c r="CU829" s="161">
        <v>6130347.1413879348</v>
      </c>
      <c r="CV829" s="161">
        <v>51406566.157531716</v>
      </c>
    </row>
    <row r="830" spans="1:100" x14ac:dyDescent="0.2">
      <c r="A830" s="94" t="s">
        <v>63</v>
      </c>
      <c r="B830" s="96">
        <v>41334</v>
      </c>
      <c r="C830" s="95">
        <v>73728.981099128694</v>
      </c>
      <c r="D830" s="95">
        <v>0</v>
      </c>
      <c r="E830" s="95">
        <v>18189.256130218499</v>
      </c>
      <c r="F830" s="95">
        <v>15277.9154689312</v>
      </c>
      <c r="G830" s="95">
        <v>3326.6030359268202</v>
      </c>
      <c r="H830" s="95">
        <v>0</v>
      </c>
      <c r="I830" s="95">
        <v>0</v>
      </c>
      <c r="J830" s="95">
        <v>56551.415691375703</v>
      </c>
      <c r="K830" s="95">
        <v>0</v>
      </c>
      <c r="L830" s="95">
        <v>2583.9407168328798</v>
      </c>
      <c r="M830" s="95">
        <v>29400.455811262102</v>
      </c>
      <c r="N830" s="95">
        <v>11393.714825511001</v>
      </c>
      <c r="O830" s="95">
        <v>0</v>
      </c>
      <c r="P830" s="95">
        <v>43726.462424278303</v>
      </c>
      <c r="Q830" s="95">
        <v>4517.6278387308103</v>
      </c>
      <c r="R830" s="95">
        <v>0</v>
      </c>
      <c r="S830" s="95">
        <v>3308.9071794450301</v>
      </c>
      <c r="T830" s="95">
        <v>0</v>
      </c>
      <c r="U830" s="95">
        <v>56757.834138870203</v>
      </c>
      <c r="V830" s="95">
        <v>4246567.0435790997</v>
      </c>
      <c r="W830" s="95">
        <v>0</v>
      </c>
      <c r="X830" s="95">
        <v>1229299.84211731</v>
      </c>
      <c r="Y830" s="95">
        <v>951897.14533996605</v>
      </c>
      <c r="Z830" s="95">
        <v>473271.83279037499</v>
      </c>
      <c r="AA830" s="95">
        <v>0</v>
      </c>
      <c r="AB830" s="95">
        <v>0</v>
      </c>
      <c r="AC830" s="95">
        <v>17953923.900146499</v>
      </c>
      <c r="AD830" s="95">
        <v>0</v>
      </c>
      <c r="AE830" s="95">
        <v>50885.420765876799</v>
      </c>
      <c r="AF830" s="95">
        <v>1447959.1859436</v>
      </c>
      <c r="AG830" s="95">
        <v>1365771.3907318099</v>
      </c>
      <c r="AH830" s="95">
        <v>0</v>
      </c>
      <c r="AI830" s="95">
        <v>2067587.9303283701</v>
      </c>
      <c r="AJ830" s="95">
        <v>500912.218463898</v>
      </c>
      <c r="AK830" s="95">
        <v>0</v>
      </c>
      <c r="AL830" s="95">
        <v>472409.24362945597</v>
      </c>
      <c r="AM830" s="95">
        <v>0</v>
      </c>
      <c r="AN830" s="95">
        <v>18031055.1879883</v>
      </c>
      <c r="AO830" s="95">
        <v>35873599.410644501</v>
      </c>
      <c r="AP830" s="95">
        <v>0</v>
      </c>
      <c r="AQ830" s="95">
        <v>10088282.5285645</v>
      </c>
      <c r="AR830" s="95">
        <v>7827052.3931884803</v>
      </c>
      <c r="AS830" s="95">
        <v>3817128.2814941402</v>
      </c>
      <c r="AT830" s="95">
        <v>0</v>
      </c>
      <c r="AU830" s="95">
        <v>0</v>
      </c>
      <c r="AV830" s="95">
        <v>53965711.626464799</v>
      </c>
      <c r="AW830" s="95">
        <v>0</v>
      </c>
      <c r="AX830" s="95">
        <v>603506.64912414597</v>
      </c>
      <c r="AY830" s="95">
        <v>12636406.705322299</v>
      </c>
      <c r="AZ830" s="95">
        <v>10569226.477661099</v>
      </c>
      <c r="BA830" s="95">
        <v>0</v>
      </c>
      <c r="BB830" s="95">
        <v>17628708.318847701</v>
      </c>
      <c r="BC830" s="95">
        <v>4146015.6696167002</v>
      </c>
      <c r="BD830" s="95">
        <v>0</v>
      </c>
      <c r="BE830" s="95">
        <v>3800698.8022155799</v>
      </c>
      <c r="BF830" s="95">
        <v>0</v>
      </c>
      <c r="BG830" s="95">
        <v>54125838.640625</v>
      </c>
      <c r="BH830" s="95">
        <v>8115759.7738647498</v>
      </c>
      <c r="BI830" s="95">
        <v>0</v>
      </c>
      <c r="BJ830" s="95">
        <v>3856812.9275817899</v>
      </c>
      <c r="BK830" s="95">
        <v>3073429.24255371</v>
      </c>
      <c r="BL830" s="95">
        <v>0</v>
      </c>
      <c r="BM830" s="95">
        <v>0</v>
      </c>
      <c r="BN830" s="95">
        <v>0</v>
      </c>
      <c r="BO830" s="95">
        <v>0</v>
      </c>
      <c r="BP830" s="95">
        <v>0</v>
      </c>
      <c r="BQ830" s="95">
        <v>0</v>
      </c>
      <c r="BR830" s="95">
        <v>4132664.5939941402</v>
      </c>
      <c r="BS830" s="95">
        <v>4117504.18276978</v>
      </c>
      <c r="BT830" s="95">
        <v>0</v>
      </c>
      <c r="BU830" s="95">
        <v>1464862.9099884001</v>
      </c>
      <c r="BV830" s="95">
        <v>2349426.3567810101</v>
      </c>
      <c r="BW830" s="95">
        <v>0</v>
      </c>
      <c r="BX830" s="95">
        <v>326960.74965667701</v>
      </c>
      <c r="BY830" s="95">
        <v>0</v>
      </c>
      <c r="BZ830" s="95">
        <v>0</v>
      </c>
      <c r="CA830" s="95">
        <v>91849.260047912598</v>
      </c>
      <c r="CB830" s="95">
        <v>5483377.5293579102</v>
      </c>
      <c r="CC830" s="95">
        <v>45937960.850097701</v>
      </c>
      <c r="CD830" s="95">
        <v>12000248.3603516</v>
      </c>
      <c r="CE830" s="95">
        <v>3327.7098476588699</v>
      </c>
      <c r="CF830" s="95">
        <v>473942.86993026698</v>
      </c>
      <c r="CG830" s="95">
        <v>3822091.0959472698</v>
      </c>
      <c r="CH830" s="95">
        <v>0</v>
      </c>
      <c r="CI830" s="95">
        <v>95178.158356666594</v>
      </c>
      <c r="CJ830" s="95">
        <v>5953943.71691895</v>
      </c>
      <c r="CK830" s="95">
        <v>49679980.872558601</v>
      </c>
      <c r="CL830" s="95">
        <v>12315413.8363037</v>
      </c>
      <c r="CM830" s="160">
        <v>151545.89603614801</v>
      </c>
      <c r="CN830" s="160">
        <v>23997646.0544434</v>
      </c>
      <c r="CO830" s="160">
        <v>103918032.35156301</v>
      </c>
      <c r="CP830" s="95">
        <v>12315413.8363037</v>
      </c>
      <c r="CQ830" s="95">
        <v>0</v>
      </c>
      <c r="CR830" s="95">
        <v>0</v>
      </c>
      <c r="CS830" s="95">
        <v>0</v>
      </c>
      <c r="CT830" s="95">
        <v>0</v>
      </c>
      <c r="CU830" s="161">
        <v>5957320.3992881775</v>
      </c>
      <c r="CV830" s="161">
        <v>49760051.946044974</v>
      </c>
    </row>
    <row r="831" spans="1:100" x14ac:dyDescent="0.2">
      <c r="A831" s="94" t="s">
        <v>63</v>
      </c>
      <c r="B831" s="96">
        <v>41426</v>
      </c>
      <c r="C831" s="95">
        <v>73808.766136169404</v>
      </c>
      <c r="D831" s="95">
        <v>0</v>
      </c>
      <c r="E831" s="95">
        <v>17724.515226840998</v>
      </c>
      <c r="F831" s="95">
        <v>14895.038412928599</v>
      </c>
      <c r="G831" s="95">
        <v>3347.7415685951701</v>
      </c>
      <c r="H831" s="95">
        <v>0</v>
      </c>
      <c r="I831" s="95">
        <v>0</v>
      </c>
      <c r="J831" s="95">
        <v>56629.102119922602</v>
      </c>
      <c r="K831" s="95">
        <v>0</v>
      </c>
      <c r="L831" s="95">
        <v>2093.80387869477</v>
      </c>
      <c r="M831" s="95">
        <v>29563.891969680801</v>
      </c>
      <c r="N831" s="95">
        <v>11232.8069975376</v>
      </c>
      <c r="O831" s="95">
        <v>0</v>
      </c>
      <c r="P831" s="95">
        <v>44342.0262022018</v>
      </c>
      <c r="Q831" s="95">
        <v>4465.9529663920403</v>
      </c>
      <c r="R831" s="95">
        <v>0</v>
      </c>
      <c r="S831" s="95">
        <v>3352.7243285477198</v>
      </c>
      <c r="T831" s="95">
        <v>0</v>
      </c>
      <c r="U831" s="95">
        <v>56815.142369747198</v>
      </c>
      <c r="V831" s="95">
        <v>4238526.6598510696</v>
      </c>
      <c r="W831" s="95">
        <v>0</v>
      </c>
      <c r="X831" s="95">
        <v>1173966.15921021</v>
      </c>
      <c r="Y831" s="95">
        <v>923058.54928588902</v>
      </c>
      <c r="Z831" s="95">
        <v>474862.79701995902</v>
      </c>
      <c r="AA831" s="95">
        <v>0</v>
      </c>
      <c r="AB831" s="95">
        <v>0</v>
      </c>
      <c r="AC831" s="95">
        <v>18000156.4677734</v>
      </c>
      <c r="AD831" s="95">
        <v>0</v>
      </c>
      <c r="AE831" s="95">
        <v>40681.574571132704</v>
      </c>
      <c r="AF831" s="95">
        <v>1440999.88635254</v>
      </c>
      <c r="AG831" s="95">
        <v>1347120.9907379199</v>
      </c>
      <c r="AH831" s="95">
        <v>0</v>
      </c>
      <c r="AI831" s="95">
        <v>2085639.32400513</v>
      </c>
      <c r="AJ831" s="95">
        <v>493164.99553680402</v>
      </c>
      <c r="AK831" s="95">
        <v>0</v>
      </c>
      <c r="AL831" s="95">
        <v>473879.81465530401</v>
      </c>
      <c r="AM831" s="95">
        <v>0</v>
      </c>
      <c r="AN831" s="95">
        <v>17988057.603759799</v>
      </c>
      <c r="AO831" s="95">
        <v>35961615.167968802</v>
      </c>
      <c r="AP831" s="95">
        <v>0</v>
      </c>
      <c r="AQ831" s="95">
        <v>9629091.3050537091</v>
      </c>
      <c r="AR831" s="95">
        <v>7499942.12353516</v>
      </c>
      <c r="AS831" s="95">
        <v>3838547.9482727102</v>
      </c>
      <c r="AT831" s="95">
        <v>0</v>
      </c>
      <c r="AU831" s="95">
        <v>0</v>
      </c>
      <c r="AV831" s="95">
        <v>54110315.166503899</v>
      </c>
      <c r="AW831" s="95">
        <v>0</v>
      </c>
      <c r="AX831" s="95">
        <v>500431.93453216599</v>
      </c>
      <c r="AY831" s="95">
        <v>12625750.966186499</v>
      </c>
      <c r="AZ831" s="95">
        <v>10428404.0422363</v>
      </c>
      <c r="BA831" s="95">
        <v>0</v>
      </c>
      <c r="BB831" s="95">
        <v>17835864.970703099</v>
      </c>
      <c r="BC831" s="95">
        <v>4091804.8938903799</v>
      </c>
      <c r="BD831" s="95">
        <v>0</v>
      </c>
      <c r="BE831" s="95">
        <v>3826848.1329956101</v>
      </c>
      <c r="BF831" s="95">
        <v>0</v>
      </c>
      <c r="BG831" s="95">
        <v>54180156.017578103</v>
      </c>
      <c r="BH831" s="95">
        <v>8241899.8563842801</v>
      </c>
      <c r="BI831" s="95">
        <v>0</v>
      </c>
      <c r="BJ831" s="95">
        <v>3796491.0412597698</v>
      </c>
      <c r="BK831" s="95">
        <v>3019358.8072509798</v>
      </c>
      <c r="BL831" s="95">
        <v>0</v>
      </c>
      <c r="BM831" s="95">
        <v>0</v>
      </c>
      <c r="BN831" s="95">
        <v>0</v>
      </c>
      <c r="BO831" s="95">
        <v>0</v>
      </c>
      <c r="BP831" s="95">
        <v>0</v>
      </c>
      <c r="BQ831" s="95">
        <v>0</v>
      </c>
      <c r="BR831" s="95">
        <v>4160168.4505310101</v>
      </c>
      <c r="BS831" s="95">
        <v>4075628.0536499</v>
      </c>
      <c r="BT831" s="95">
        <v>0</v>
      </c>
      <c r="BU831" s="95">
        <v>1509057.20999146</v>
      </c>
      <c r="BV831" s="95">
        <v>2342156.5476379399</v>
      </c>
      <c r="BW831" s="95">
        <v>0</v>
      </c>
      <c r="BX831" s="95">
        <v>325677.82966995199</v>
      </c>
      <c r="BY831" s="95">
        <v>0</v>
      </c>
      <c r="BZ831" s="95">
        <v>0</v>
      </c>
      <c r="CA831" s="95">
        <v>91539.658040046706</v>
      </c>
      <c r="CB831" s="95">
        <v>5414847.8771972703</v>
      </c>
      <c r="CC831" s="95">
        <v>45642349.637695298</v>
      </c>
      <c r="CD831" s="95">
        <v>12036810.400024399</v>
      </c>
      <c r="CE831" s="95">
        <v>3347.7599227130399</v>
      </c>
      <c r="CF831" s="95">
        <v>474752.61457443202</v>
      </c>
      <c r="CG831" s="95">
        <v>3829035.0178832998</v>
      </c>
      <c r="CH831" s="95">
        <v>0</v>
      </c>
      <c r="CI831" s="95">
        <v>94888.664718627901</v>
      </c>
      <c r="CJ831" s="95">
        <v>5884821.0590209998</v>
      </c>
      <c r="CK831" s="95">
        <v>49474734.235839799</v>
      </c>
      <c r="CL831" s="95">
        <v>12351250.369506801</v>
      </c>
      <c r="CM831" s="160">
        <v>151202.04199600199</v>
      </c>
      <c r="CN831" s="160">
        <v>23881730.410156298</v>
      </c>
      <c r="CO831" s="160">
        <v>103662197.43847699</v>
      </c>
      <c r="CP831" s="95">
        <v>12351250.369506801</v>
      </c>
      <c r="CQ831" s="95">
        <v>0</v>
      </c>
      <c r="CR831" s="95">
        <v>0</v>
      </c>
      <c r="CS831" s="95">
        <v>0</v>
      </c>
      <c r="CT831" s="95">
        <v>0</v>
      </c>
      <c r="CU831" s="161">
        <v>5889600.4917717027</v>
      </c>
      <c r="CV831" s="161">
        <v>49471384.655578598</v>
      </c>
    </row>
    <row r="832" spans="1:100" x14ac:dyDescent="0.2">
      <c r="A832" s="94" t="s">
        <v>63</v>
      </c>
      <c r="B832" s="96">
        <v>41518</v>
      </c>
      <c r="C832" s="95">
        <v>73454.759579658494</v>
      </c>
      <c r="D832" s="95">
        <v>0</v>
      </c>
      <c r="E832" s="95">
        <v>17170.5284795761</v>
      </c>
      <c r="F832" s="95">
        <v>14453.5724852085</v>
      </c>
      <c r="G832" s="95">
        <v>3369.4836961329001</v>
      </c>
      <c r="H832" s="95">
        <v>0</v>
      </c>
      <c r="I832" s="95">
        <v>0</v>
      </c>
      <c r="J832" s="95">
        <v>56788.604574680299</v>
      </c>
      <c r="K832" s="95">
        <v>0</v>
      </c>
      <c r="L832" s="95">
        <v>222.92200472392099</v>
      </c>
      <c r="M832" s="95">
        <v>29371.236991643898</v>
      </c>
      <c r="N832" s="95">
        <v>11080.9987667799</v>
      </c>
      <c r="O832" s="95">
        <v>0</v>
      </c>
      <c r="P832" s="95">
        <v>45735.993421077699</v>
      </c>
      <c r="Q832" s="95">
        <v>4398.0704663991901</v>
      </c>
      <c r="R832" s="95">
        <v>0</v>
      </c>
      <c r="S832" s="95">
        <v>3370.29031863809</v>
      </c>
      <c r="T832" s="95">
        <v>0</v>
      </c>
      <c r="U832" s="95">
        <v>56966.339486598998</v>
      </c>
      <c r="V832" s="95">
        <v>4235771.3471679697</v>
      </c>
      <c r="W832" s="95">
        <v>0</v>
      </c>
      <c r="X832" s="95">
        <v>1132009.8879394501</v>
      </c>
      <c r="Y832" s="95">
        <v>891166.89537048305</v>
      </c>
      <c r="Z832" s="95">
        <v>486934.78240966803</v>
      </c>
      <c r="AA832" s="95">
        <v>0</v>
      </c>
      <c r="AB832" s="95">
        <v>0</v>
      </c>
      <c r="AC832" s="95">
        <v>18045339.274658199</v>
      </c>
      <c r="AD832" s="95">
        <v>0</v>
      </c>
      <c r="AE832" s="95">
        <v>23320.847197055798</v>
      </c>
      <c r="AF832" s="95">
        <v>1434143.7230682401</v>
      </c>
      <c r="AG832" s="95">
        <v>1318885.3960418699</v>
      </c>
      <c r="AH832" s="95">
        <v>0</v>
      </c>
      <c r="AI832" s="95">
        <v>2098034.1531982399</v>
      </c>
      <c r="AJ832" s="95">
        <v>501870.43019103998</v>
      </c>
      <c r="AK832" s="95">
        <v>0</v>
      </c>
      <c r="AL832" s="95">
        <v>486036.62563323998</v>
      </c>
      <c r="AM832" s="95">
        <v>0</v>
      </c>
      <c r="AN832" s="95">
        <v>18008912.996826202</v>
      </c>
      <c r="AO832" s="95">
        <v>35969012.2412109</v>
      </c>
      <c r="AP832" s="95">
        <v>0</v>
      </c>
      <c r="AQ832" s="95">
        <v>9219596.9338378906</v>
      </c>
      <c r="AR832" s="95">
        <v>7188852.9450683603</v>
      </c>
      <c r="AS832" s="95">
        <v>3905066.2588501</v>
      </c>
      <c r="AT832" s="95">
        <v>0</v>
      </c>
      <c r="AU832" s="95">
        <v>0</v>
      </c>
      <c r="AV832" s="95">
        <v>54410011.175292999</v>
      </c>
      <c r="AW832" s="95">
        <v>0</v>
      </c>
      <c r="AX832" s="95">
        <v>183712.69226265</v>
      </c>
      <c r="AY832" s="95">
        <v>12621469.97229</v>
      </c>
      <c r="AZ832" s="95">
        <v>10232187.603027301</v>
      </c>
      <c r="BA832" s="95">
        <v>0</v>
      </c>
      <c r="BB832" s="95">
        <v>18076678.853759799</v>
      </c>
      <c r="BC832" s="95">
        <v>4174266.6712951702</v>
      </c>
      <c r="BD832" s="95">
        <v>0</v>
      </c>
      <c r="BE832" s="95">
        <v>3906173.2886657701</v>
      </c>
      <c r="BF832" s="95">
        <v>0</v>
      </c>
      <c r="BG832" s="95">
        <v>54293114.744628899</v>
      </c>
      <c r="BH832" s="95">
        <v>8278785.1201782199</v>
      </c>
      <c r="BI832" s="95">
        <v>0</v>
      </c>
      <c r="BJ832" s="95">
        <v>3708834.8229980501</v>
      </c>
      <c r="BK832" s="95">
        <v>2952944.1748352102</v>
      </c>
      <c r="BL832" s="95">
        <v>0</v>
      </c>
      <c r="BM832" s="95">
        <v>0</v>
      </c>
      <c r="BN832" s="95">
        <v>0</v>
      </c>
      <c r="BO832" s="95">
        <v>0</v>
      </c>
      <c r="BP832" s="95">
        <v>0</v>
      </c>
      <c r="BQ832" s="95">
        <v>0</v>
      </c>
      <c r="BR832" s="95">
        <v>4172780.78161621</v>
      </c>
      <c r="BS832" s="95">
        <v>4012174.5037841802</v>
      </c>
      <c r="BT832" s="95">
        <v>0</v>
      </c>
      <c r="BU832" s="95">
        <v>1255186.1299896201</v>
      </c>
      <c r="BV832" s="95">
        <v>2375125.67010498</v>
      </c>
      <c r="BW832" s="95">
        <v>0</v>
      </c>
      <c r="BX832" s="95">
        <v>285270.80971908598</v>
      </c>
      <c r="BY832" s="95">
        <v>0</v>
      </c>
      <c r="BZ832" s="95">
        <v>0</v>
      </c>
      <c r="CA832" s="95">
        <v>90664.616199493394</v>
      </c>
      <c r="CB832" s="95">
        <v>5361294.7365112295</v>
      </c>
      <c r="CC832" s="95">
        <v>45169955.312011696</v>
      </c>
      <c r="CD832" s="95">
        <v>11964988.302490201</v>
      </c>
      <c r="CE832" s="95">
        <v>3365.4654767811298</v>
      </c>
      <c r="CF832" s="95">
        <v>486500.98085403402</v>
      </c>
      <c r="CG832" s="95">
        <v>3910263.9920959501</v>
      </c>
      <c r="CH832" s="95">
        <v>0</v>
      </c>
      <c r="CI832" s="95">
        <v>94023.473038673401</v>
      </c>
      <c r="CJ832" s="95">
        <v>5838367.5260009803</v>
      </c>
      <c r="CK832" s="95">
        <v>48985891.7587891</v>
      </c>
      <c r="CL832" s="95">
        <v>12280628.451293901</v>
      </c>
      <c r="CM832" s="160">
        <v>150475.47295379601</v>
      </c>
      <c r="CN832" s="160">
        <v>23829550.510742199</v>
      </c>
      <c r="CO832" s="160">
        <v>103474038.150391</v>
      </c>
      <c r="CP832" s="95">
        <v>12280628.451293901</v>
      </c>
      <c r="CQ832" s="95">
        <v>0</v>
      </c>
      <c r="CR832" s="95">
        <v>0</v>
      </c>
      <c r="CS832" s="95">
        <v>0</v>
      </c>
      <c r="CT832" s="95">
        <v>0</v>
      </c>
      <c r="CU832" s="161">
        <v>5847795.717365264</v>
      </c>
      <c r="CV832" s="161">
        <v>49080219.304107644</v>
      </c>
    </row>
    <row r="833" spans="1:100" x14ac:dyDescent="0.2">
      <c r="A833" s="94" t="s">
        <v>63</v>
      </c>
      <c r="B833" s="96">
        <v>41609</v>
      </c>
      <c r="C833" s="95">
        <v>72898.696055412307</v>
      </c>
      <c r="D833" s="95">
        <v>0</v>
      </c>
      <c r="E833" s="95">
        <v>16618.535405397401</v>
      </c>
      <c r="F833" s="95">
        <v>13973.4645609856</v>
      </c>
      <c r="G833" s="95">
        <v>3344.47920033336</v>
      </c>
      <c r="H833" s="95">
        <v>0</v>
      </c>
      <c r="I833" s="95">
        <v>0</v>
      </c>
      <c r="J833" s="95">
        <v>56680.407109260603</v>
      </c>
      <c r="K833" s="95">
        <v>0</v>
      </c>
      <c r="L833" s="95">
        <v>199.94160701893301</v>
      </c>
      <c r="M833" s="95">
        <v>29056.242565155</v>
      </c>
      <c r="N833" s="95">
        <v>10909.2689595222</v>
      </c>
      <c r="O833" s="95">
        <v>0</v>
      </c>
      <c r="P833" s="95">
        <v>45107.2244372368</v>
      </c>
      <c r="Q833" s="95">
        <v>4346.9278825521496</v>
      </c>
      <c r="R833" s="95">
        <v>0</v>
      </c>
      <c r="S833" s="95">
        <v>3334.95288902521</v>
      </c>
      <c r="T833" s="95">
        <v>0</v>
      </c>
      <c r="U833" s="95">
        <v>56816.430755138397</v>
      </c>
      <c r="V833" s="95">
        <v>4178563.5489807101</v>
      </c>
      <c r="W833" s="95">
        <v>0</v>
      </c>
      <c r="X833" s="95">
        <v>1090529.91390991</v>
      </c>
      <c r="Y833" s="95">
        <v>856568.80600738502</v>
      </c>
      <c r="Z833" s="95">
        <v>478557.25296783401</v>
      </c>
      <c r="AA833" s="95">
        <v>0</v>
      </c>
      <c r="AB833" s="95">
        <v>0</v>
      </c>
      <c r="AC833" s="95">
        <v>17907444.434326202</v>
      </c>
      <c r="AD833" s="95">
        <v>0</v>
      </c>
      <c r="AE833" s="95">
        <v>19326.492414236101</v>
      </c>
      <c r="AF833" s="95">
        <v>1415681.5583343499</v>
      </c>
      <c r="AG833" s="95">
        <v>1285643.13945007</v>
      </c>
      <c r="AH833" s="95">
        <v>0</v>
      </c>
      <c r="AI833" s="95">
        <v>2056161.0723114</v>
      </c>
      <c r="AJ833" s="95">
        <v>496841.92346572899</v>
      </c>
      <c r="AK833" s="95">
        <v>0</v>
      </c>
      <c r="AL833" s="95">
        <v>478136.50262069702</v>
      </c>
      <c r="AM833" s="95">
        <v>0</v>
      </c>
      <c r="AN833" s="95">
        <v>17932833.271240201</v>
      </c>
      <c r="AO833" s="95">
        <v>35653313.5068359</v>
      </c>
      <c r="AP833" s="95">
        <v>0</v>
      </c>
      <c r="AQ833" s="95">
        <v>8860203.44384766</v>
      </c>
      <c r="AR833" s="95">
        <v>6888740.4539184598</v>
      </c>
      <c r="AS833" s="95">
        <v>3877706.9145202599</v>
      </c>
      <c r="AT833" s="95">
        <v>0</v>
      </c>
      <c r="AU833" s="95">
        <v>0</v>
      </c>
      <c r="AV833" s="95">
        <v>54496797.6875</v>
      </c>
      <c r="AW833" s="95">
        <v>0</v>
      </c>
      <c r="AX833" s="95">
        <v>168678.399709702</v>
      </c>
      <c r="AY833" s="95">
        <v>12487597.416992201</v>
      </c>
      <c r="AZ833" s="95">
        <v>10032502.5930176</v>
      </c>
      <c r="BA833" s="95">
        <v>0</v>
      </c>
      <c r="BB833" s="95">
        <v>17760939.956054699</v>
      </c>
      <c r="BC833" s="95">
        <v>4113177.0272522001</v>
      </c>
      <c r="BD833" s="95">
        <v>0</v>
      </c>
      <c r="BE833" s="95">
        <v>3872166.0023803702</v>
      </c>
      <c r="BF833" s="95">
        <v>0</v>
      </c>
      <c r="BG833" s="95">
        <v>54443625.225097701</v>
      </c>
      <c r="BH833" s="95">
        <v>8267910.7088012705</v>
      </c>
      <c r="BI833" s="95">
        <v>0</v>
      </c>
      <c r="BJ833" s="95">
        <v>3606478.5385131799</v>
      </c>
      <c r="BK833" s="95">
        <v>2873407.9643554701</v>
      </c>
      <c r="BL833" s="95">
        <v>0</v>
      </c>
      <c r="BM833" s="95">
        <v>0</v>
      </c>
      <c r="BN833" s="95">
        <v>0</v>
      </c>
      <c r="BO833" s="95">
        <v>0</v>
      </c>
      <c r="BP833" s="95">
        <v>0</v>
      </c>
      <c r="BQ833" s="95">
        <v>0</v>
      </c>
      <c r="BR833" s="95">
        <v>4141805.1383056599</v>
      </c>
      <c r="BS833" s="95">
        <v>3924544.9619140602</v>
      </c>
      <c r="BT833" s="95">
        <v>0</v>
      </c>
      <c r="BU833" s="95">
        <v>1474409.8799896201</v>
      </c>
      <c r="BV833" s="95">
        <v>2369854.4527282701</v>
      </c>
      <c r="BW833" s="95">
        <v>0</v>
      </c>
      <c r="BX833" s="95">
        <v>322391.56968307501</v>
      </c>
      <c r="BY833" s="95">
        <v>0</v>
      </c>
      <c r="BZ833" s="95">
        <v>0</v>
      </c>
      <c r="CA833" s="95">
        <v>89546.990704536394</v>
      </c>
      <c r="CB833" s="95">
        <v>5277967.5974121103</v>
      </c>
      <c r="CC833" s="95">
        <v>44585104.489257798</v>
      </c>
      <c r="CD833" s="95">
        <v>11873815.3253174</v>
      </c>
      <c r="CE833" s="95">
        <v>3349.1008536517602</v>
      </c>
      <c r="CF833" s="95">
        <v>478579.434375763</v>
      </c>
      <c r="CG833" s="95">
        <v>3876018.9199829102</v>
      </c>
      <c r="CH833" s="95">
        <v>0</v>
      </c>
      <c r="CI833" s="95">
        <v>92903.367539405794</v>
      </c>
      <c r="CJ833" s="95">
        <v>5758836.5317382803</v>
      </c>
      <c r="CK833" s="95">
        <v>48511825.846191399</v>
      </c>
      <c r="CL833" s="95">
        <v>12197456.3795166</v>
      </c>
      <c r="CM833" s="160">
        <v>149222.20536804199</v>
      </c>
      <c r="CN833" s="160">
        <v>23670647.362304699</v>
      </c>
      <c r="CO833" s="160">
        <v>102783096.271484</v>
      </c>
      <c r="CP833" s="95">
        <v>12197456.3795166</v>
      </c>
      <c r="CQ833" s="95">
        <v>0</v>
      </c>
      <c r="CR833" s="95">
        <v>0</v>
      </c>
      <c r="CS833" s="95">
        <v>0</v>
      </c>
      <c r="CT833" s="95">
        <v>0</v>
      </c>
      <c r="CU833" s="161">
        <v>5756547.0317878732</v>
      </c>
      <c r="CV833" s="161">
        <v>48461123.409240708</v>
      </c>
    </row>
    <row r="834" spans="1:100" x14ac:dyDescent="0.2">
      <c r="A834" s="94" t="s">
        <v>63</v>
      </c>
      <c r="B834" s="96">
        <v>41699</v>
      </c>
      <c r="C834" s="95">
        <v>72724.886513709993</v>
      </c>
      <c r="D834" s="95">
        <v>0</v>
      </c>
      <c r="E834" s="95">
        <v>16263.270656943299</v>
      </c>
      <c r="F834" s="95">
        <v>13710.389403462401</v>
      </c>
      <c r="G834" s="95">
        <v>3360.0097625851599</v>
      </c>
      <c r="H834" s="95">
        <v>0</v>
      </c>
      <c r="I834" s="95">
        <v>0</v>
      </c>
      <c r="J834" s="95">
        <v>56733.350780963898</v>
      </c>
      <c r="K834" s="95">
        <v>0</v>
      </c>
      <c r="L834" s="95">
        <v>206.465737828985</v>
      </c>
      <c r="M834" s="95">
        <v>29052.4915800095</v>
      </c>
      <c r="N834" s="95">
        <v>10732.159913420701</v>
      </c>
      <c r="O834" s="95">
        <v>0</v>
      </c>
      <c r="P834" s="95">
        <v>44509.402676105499</v>
      </c>
      <c r="Q834" s="95">
        <v>4296.6778832077998</v>
      </c>
      <c r="R834" s="95">
        <v>0</v>
      </c>
      <c r="S834" s="95">
        <v>3348.1762804389</v>
      </c>
      <c r="T834" s="95">
        <v>0</v>
      </c>
      <c r="U834" s="95">
        <v>56845.9212594032</v>
      </c>
      <c r="V834" s="95">
        <v>4185368.6684570299</v>
      </c>
      <c r="W834" s="95">
        <v>0</v>
      </c>
      <c r="X834" s="95">
        <v>1046452.7312622101</v>
      </c>
      <c r="Y834" s="95">
        <v>824843.81408691395</v>
      </c>
      <c r="Z834" s="95">
        <v>472900.53855896002</v>
      </c>
      <c r="AA834" s="95">
        <v>0</v>
      </c>
      <c r="AB834" s="95">
        <v>0</v>
      </c>
      <c r="AC834" s="95">
        <v>17884601.903564502</v>
      </c>
      <c r="AD834" s="95">
        <v>0</v>
      </c>
      <c r="AE834" s="95">
        <v>16911.191633701299</v>
      </c>
      <c r="AF834" s="95">
        <v>1414201.32658386</v>
      </c>
      <c r="AG834" s="95">
        <v>1263622.5044403099</v>
      </c>
      <c r="AH834" s="95">
        <v>0</v>
      </c>
      <c r="AI834" s="95">
        <v>2016547.5542907701</v>
      </c>
      <c r="AJ834" s="95">
        <v>495745.09798431402</v>
      </c>
      <c r="AK834" s="95">
        <v>0</v>
      </c>
      <c r="AL834" s="95">
        <v>471310.505783081</v>
      </c>
      <c r="AM834" s="95">
        <v>0</v>
      </c>
      <c r="AN834" s="95">
        <v>17893958.974853501</v>
      </c>
      <c r="AO834" s="95">
        <v>35792572.6943359</v>
      </c>
      <c r="AP834" s="95">
        <v>0</v>
      </c>
      <c r="AQ834" s="95">
        <v>8515295.2089843806</v>
      </c>
      <c r="AR834" s="95">
        <v>6639494.7845459003</v>
      </c>
      <c r="AS834" s="95">
        <v>3851781.0494079599</v>
      </c>
      <c r="AT834" s="95">
        <v>0</v>
      </c>
      <c r="AU834" s="95">
        <v>0</v>
      </c>
      <c r="AV834" s="95">
        <v>54694931.049804702</v>
      </c>
      <c r="AW834" s="95">
        <v>0</v>
      </c>
      <c r="AX834" s="95">
        <v>147774.24650573701</v>
      </c>
      <c r="AY834" s="95">
        <v>12526022.608276401</v>
      </c>
      <c r="AZ834" s="95">
        <v>9853213.00537109</v>
      </c>
      <c r="BA834" s="95">
        <v>0</v>
      </c>
      <c r="BB834" s="95">
        <v>17458986.129394501</v>
      </c>
      <c r="BC834" s="95">
        <v>4137456.6501464802</v>
      </c>
      <c r="BD834" s="95">
        <v>0</v>
      </c>
      <c r="BE834" s="95">
        <v>3835890.80941772</v>
      </c>
      <c r="BF834" s="95">
        <v>0</v>
      </c>
      <c r="BG834" s="95">
        <v>54717360.223632798</v>
      </c>
      <c r="BH834" s="95">
        <v>8247022.7586059598</v>
      </c>
      <c r="BI834" s="95">
        <v>0</v>
      </c>
      <c r="BJ834" s="95">
        <v>3480006.6652831999</v>
      </c>
      <c r="BK834" s="95">
        <v>2789904.7995300302</v>
      </c>
      <c r="BL834" s="95">
        <v>0</v>
      </c>
      <c r="BM834" s="95">
        <v>0</v>
      </c>
      <c r="BN834" s="95">
        <v>0</v>
      </c>
      <c r="BO834" s="95">
        <v>0</v>
      </c>
      <c r="BP834" s="95">
        <v>0</v>
      </c>
      <c r="BQ834" s="95">
        <v>0</v>
      </c>
      <c r="BR834" s="95">
        <v>4129406.7427978502</v>
      </c>
      <c r="BS834" s="95">
        <v>3865102.3340148898</v>
      </c>
      <c r="BT834" s="95">
        <v>0</v>
      </c>
      <c r="BU834" s="95">
        <v>1425883.17999268</v>
      </c>
      <c r="BV834" s="95">
        <v>2361087.4715881301</v>
      </c>
      <c r="BW834" s="95">
        <v>0</v>
      </c>
      <c r="BX834" s="95">
        <v>328043.74970245402</v>
      </c>
      <c r="BY834" s="95">
        <v>0</v>
      </c>
      <c r="BZ834" s="95">
        <v>0</v>
      </c>
      <c r="CA834" s="95">
        <v>88903.247364044204</v>
      </c>
      <c r="CB834" s="95">
        <v>5236359.8323364304</v>
      </c>
      <c r="CC834" s="95">
        <v>44315699.895019501</v>
      </c>
      <c r="CD834" s="95">
        <v>11750100.9448242</v>
      </c>
      <c r="CE834" s="95">
        <v>3358.28669503331</v>
      </c>
      <c r="CF834" s="95">
        <v>473172.77314758301</v>
      </c>
      <c r="CG834" s="95">
        <v>3856340.8652954102</v>
      </c>
      <c r="CH834" s="95">
        <v>0</v>
      </c>
      <c r="CI834" s="95">
        <v>92256.867422103896</v>
      </c>
      <c r="CJ834" s="95">
        <v>5700430.3868408203</v>
      </c>
      <c r="CK834" s="95">
        <v>48168009.809570298</v>
      </c>
      <c r="CL834" s="95">
        <v>12061089.444091801</v>
      </c>
      <c r="CM834" s="160">
        <v>148707.38803863499</v>
      </c>
      <c r="CN834" s="160">
        <v>23613660.876464799</v>
      </c>
      <c r="CO834" s="160">
        <v>102891757.546875</v>
      </c>
      <c r="CP834" s="95">
        <v>12061089.444091801</v>
      </c>
      <c r="CQ834" s="95">
        <v>0</v>
      </c>
      <c r="CR834" s="95">
        <v>0</v>
      </c>
      <c r="CS834" s="95">
        <v>0</v>
      </c>
      <c r="CT834" s="95">
        <v>0</v>
      </c>
      <c r="CU834" s="161">
        <v>5709532.6054840134</v>
      </c>
      <c r="CV834" s="161">
        <v>48172040.760314912</v>
      </c>
    </row>
    <row r="835" spans="1:100" x14ac:dyDescent="0.2">
      <c r="A835" s="94" t="s">
        <v>63</v>
      </c>
      <c r="B835" s="96">
        <v>41791</v>
      </c>
      <c r="C835" s="95">
        <v>72255.207883834795</v>
      </c>
      <c r="D835" s="95">
        <v>0</v>
      </c>
      <c r="E835" s="95">
        <v>15903.0528905392</v>
      </c>
      <c r="F835" s="95">
        <v>13432.2932479382</v>
      </c>
      <c r="G835" s="95">
        <v>3341.4095849990799</v>
      </c>
      <c r="H835" s="95">
        <v>0</v>
      </c>
      <c r="I835" s="95">
        <v>0</v>
      </c>
      <c r="J835" s="95">
        <v>56991.7474522591</v>
      </c>
      <c r="K835" s="95">
        <v>0</v>
      </c>
      <c r="L835" s="95">
        <v>625.35958017408802</v>
      </c>
      <c r="M835" s="95">
        <v>28827.618940115</v>
      </c>
      <c r="N835" s="95">
        <v>10563.545804023701</v>
      </c>
      <c r="O835" s="95">
        <v>0</v>
      </c>
      <c r="P835" s="95">
        <v>43865.206733226798</v>
      </c>
      <c r="Q835" s="95">
        <v>4268.9757642149898</v>
      </c>
      <c r="R835" s="95">
        <v>0</v>
      </c>
      <c r="S835" s="95">
        <v>3342.3710408806801</v>
      </c>
      <c r="T835" s="95">
        <v>0</v>
      </c>
      <c r="U835" s="95">
        <v>57072.909327030196</v>
      </c>
      <c r="V835" s="95">
        <v>4125583.6986999498</v>
      </c>
      <c r="W835" s="95">
        <v>0</v>
      </c>
      <c r="X835" s="95">
        <v>1017197.50165558</v>
      </c>
      <c r="Y835" s="95">
        <v>801326.90116119396</v>
      </c>
      <c r="Z835" s="95">
        <v>470190.27194213902</v>
      </c>
      <c r="AA835" s="95">
        <v>0</v>
      </c>
      <c r="AB835" s="95">
        <v>0</v>
      </c>
      <c r="AC835" s="95">
        <v>17896326.600097701</v>
      </c>
      <c r="AD835" s="95">
        <v>0</v>
      </c>
      <c r="AE835" s="95">
        <v>20720.609660863902</v>
      </c>
      <c r="AF835" s="95">
        <v>1400984.01620483</v>
      </c>
      <c r="AG835" s="95">
        <v>1243644.2251281701</v>
      </c>
      <c r="AH835" s="95">
        <v>0</v>
      </c>
      <c r="AI835" s="95">
        <v>1976657.7787170401</v>
      </c>
      <c r="AJ835" s="95">
        <v>487982.56493759202</v>
      </c>
      <c r="AK835" s="95">
        <v>0</v>
      </c>
      <c r="AL835" s="95">
        <v>469787.11692810099</v>
      </c>
      <c r="AM835" s="95">
        <v>0</v>
      </c>
      <c r="AN835" s="95">
        <v>17937720.3747559</v>
      </c>
      <c r="AO835" s="95">
        <v>35445082.393554702</v>
      </c>
      <c r="AP835" s="95">
        <v>0</v>
      </c>
      <c r="AQ835" s="95">
        <v>8249320.34484863</v>
      </c>
      <c r="AR835" s="95">
        <v>6436434.4495239304</v>
      </c>
      <c r="AS835" s="95">
        <v>3826086.7781372098</v>
      </c>
      <c r="AT835" s="95">
        <v>0</v>
      </c>
      <c r="AU835" s="95">
        <v>0</v>
      </c>
      <c r="AV835" s="95">
        <v>55072664.436035201</v>
      </c>
      <c r="AW835" s="95">
        <v>0</v>
      </c>
      <c r="AX835" s="95">
        <v>190643.09379196199</v>
      </c>
      <c r="AY835" s="95">
        <v>12476001.753418</v>
      </c>
      <c r="AZ835" s="95">
        <v>9700381.4011230506</v>
      </c>
      <c r="BA835" s="95">
        <v>0</v>
      </c>
      <c r="BB835" s="95">
        <v>17186466.751953099</v>
      </c>
      <c r="BC835" s="95">
        <v>4077040.1109924298</v>
      </c>
      <c r="BD835" s="95">
        <v>0</v>
      </c>
      <c r="BE835" s="95">
        <v>3823211.4478759798</v>
      </c>
      <c r="BF835" s="95">
        <v>0</v>
      </c>
      <c r="BG835" s="95">
        <v>54878331</v>
      </c>
      <c r="BH835" s="95">
        <v>8194672.1948242197</v>
      </c>
      <c r="BI835" s="95">
        <v>0</v>
      </c>
      <c r="BJ835" s="95">
        <v>3437284.4815368699</v>
      </c>
      <c r="BK835" s="95">
        <v>2749234.7538147001</v>
      </c>
      <c r="BL835" s="95">
        <v>0</v>
      </c>
      <c r="BM835" s="95">
        <v>0</v>
      </c>
      <c r="BN835" s="95">
        <v>0</v>
      </c>
      <c r="BO835" s="95">
        <v>0</v>
      </c>
      <c r="BP835" s="95">
        <v>0</v>
      </c>
      <c r="BQ835" s="95">
        <v>0</v>
      </c>
      <c r="BR835" s="95">
        <v>4121672.4253540002</v>
      </c>
      <c r="BS835" s="95">
        <v>3808518.5268554701</v>
      </c>
      <c r="BT835" s="95">
        <v>0</v>
      </c>
      <c r="BU835" s="95">
        <v>1424888.4099884001</v>
      </c>
      <c r="BV835" s="95">
        <v>2368160.93005371</v>
      </c>
      <c r="BW835" s="95">
        <v>0</v>
      </c>
      <c r="BX835" s="95">
        <v>324528.44969940197</v>
      </c>
      <c r="BY835" s="95">
        <v>0</v>
      </c>
      <c r="BZ835" s="95">
        <v>0</v>
      </c>
      <c r="CA835" s="95">
        <v>88178.304129600496</v>
      </c>
      <c r="CB835" s="95">
        <v>5143147.8836669903</v>
      </c>
      <c r="CC835" s="95">
        <v>43718758.633300804</v>
      </c>
      <c r="CD835" s="95">
        <v>11627018.2624512</v>
      </c>
      <c r="CE835" s="95">
        <v>3341.1416826248201</v>
      </c>
      <c r="CF835" s="95">
        <v>470176.395938873</v>
      </c>
      <c r="CG835" s="95">
        <v>3823422.48187256</v>
      </c>
      <c r="CH835" s="95">
        <v>0</v>
      </c>
      <c r="CI835" s="95">
        <v>91524.6941757202</v>
      </c>
      <c r="CJ835" s="95">
        <v>5612512.8980102502</v>
      </c>
      <c r="CK835" s="95">
        <v>47510425.261718802</v>
      </c>
      <c r="CL835" s="95">
        <v>11936059.6549072</v>
      </c>
      <c r="CM835" s="160">
        <v>148123.35715484599</v>
      </c>
      <c r="CN835" s="160">
        <v>23519080.793457001</v>
      </c>
      <c r="CO835" s="160">
        <v>102407849.11718801</v>
      </c>
      <c r="CP835" s="95">
        <v>11936059.6549072</v>
      </c>
      <c r="CQ835" s="95">
        <v>0</v>
      </c>
      <c r="CR835" s="95">
        <v>0</v>
      </c>
      <c r="CS835" s="95">
        <v>0</v>
      </c>
      <c r="CT835" s="95">
        <v>0</v>
      </c>
      <c r="CU835" s="161">
        <v>5613324.2796058636</v>
      </c>
      <c r="CV835" s="161">
        <v>47542181.115173362</v>
      </c>
    </row>
    <row r="836" spans="1:100" x14ac:dyDescent="0.2">
      <c r="A836" s="94" t="s">
        <v>63</v>
      </c>
      <c r="B836" s="96">
        <v>41883</v>
      </c>
      <c r="C836" s="95">
        <v>71749.215011596694</v>
      </c>
      <c r="D836" s="95">
        <v>0</v>
      </c>
      <c r="E836" s="95">
        <v>15526.763061285001</v>
      </c>
      <c r="F836" s="95">
        <v>13129.3552840948</v>
      </c>
      <c r="G836" s="95">
        <v>3347.2908886075002</v>
      </c>
      <c r="H836" s="95">
        <v>0</v>
      </c>
      <c r="I836" s="95">
        <v>0</v>
      </c>
      <c r="J836" s="95">
        <v>56907.971383094802</v>
      </c>
      <c r="K836" s="95">
        <v>0</v>
      </c>
      <c r="L836" s="95">
        <v>499.52432573586702</v>
      </c>
      <c r="M836" s="95">
        <v>28593.021446227998</v>
      </c>
      <c r="N836" s="95">
        <v>10413.172049284</v>
      </c>
      <c r="O836" s="95">
        <v>0</v>
      </c>
      <c r="P836" s="95">
        <v>43609.087805748</v>
      </c>
      <c r="Q836" s="95">
        <v>4238.2911090254802</v>
      </c>
      <c r="R836" s="95">
        <v>0</v>
      </c>
      <c r="S836" s="95">
        <v>3348.9578585028598</v>
      </c>
      <c r="T836" s="95">
        <v>0</v>
      </c>
      <c r="U836" s="95">
        <v>56969.035198211699</v>
      </c>
      <c r="V836" s="95">
        <v>4078616.5371704102</v>
      </c>
      <c r="W836" s="95">
        <v>0</v>
      </c>
      <c r="X836" s="95">
        <v>985949.41189575195</v>
      </c>
      <c r="Y836" s="95">
        <v>774472.72467041004</v>
      </c>
      <c r="Z836" s="95">
        <v>464942.09366989101</v>
      </c>
      <c r="AA836" s="95">
        <v>0</v>
      </c>
      <c r="AB836" s="95">
        <v>0</v>
      </c>
      <c r="AC836" s="95">
        <v>17867670.316406298</v>
      </c>
      <c r="AD836" s="95">
        <v>0</v>
      </c>
      <c r="AE836" s="95">
        <v>24144.428325891498</v>
      </c>
      <c r="AF836" s="95">
        <v>1392551.76593018</v>
      </c>
      <c r="AG836" s="95">
        <v>1210710.4147491499</v>
      </c>
      <c r="AH836" s="95">
        <v>0</v>
      </c>
      <c r="AI836" s="95">
        <v>1957677.5151062</v>
      </c>
      <c r="AJ836" s="95">
        <v>480782.32310104399</v>
      </c>
      <c r="AK836" s="95">
        <v>0</v>
      </c>
      <c r="AL836" s="95">
        <v>464800.577945709</v>
      </c>
      <c r="AM836" s="95">
        <v>0</v>
      </c>
      <c r="AN836" s="95">
        <v>17906464.7822266</v>
      </c>
      <c r="AO836" s="95">
        <v>35145412.349121101</v>
      </c>
      <c r="AP836" s="95">
        <v>0</v>
      </c>
      <c r="AQ836" s="95">
        <v>8042384.6390991202</v>
      </c>
      <c r="AR836" s="95">
        <v>6290177.3657836895</v>
      </c>
      <c r="AS836" s="95">
        <v>3790648.1484375</v>
      </c>
      <c r="AT836" s="95">
        <v>0</v>
      </c>
      <c r="AU836" s="95">
        <v>0</v>
      </c>
      <c r="AV836" s="95">
        <v>55115677.184082001</v>
      </c>
      <c r="AW836" s="95">
        <v>0</v>
      </c>
      <c r="AX836" s="95">
        <v>221458.26919937099</v>
      </c>
      <c r="AY836" s="95">
        <v>12441847.7816162</v>
      </c>
      <c r="AZ836" s="95">
        <v>9464915.6807861291</v>
      </c>
      <c r="BA836" s="95">
        <v>0</v>
      </c>
      <c r="BB836" s="95">
        <v>17076802.8041992</v>
      </c>
      <c r="BC836" s="95">
        <v>4008140.5164794899</v>
      </c>
      <c r="BD836" s="95">
        <v>0</v>
      </c>
      <c r="BE836" s="95">
        <v>3790364.1260681199</v>
      </c>
      <c r="BF836" s="95">
        <v>0</v>
      </c>
      <c r="BG836" s="95">
        <v>55035654.431640603</v>
      </c>
      <c r="BH836" s="95">
        <v>8195521.4920043899</v>
      </c>
      <c r="BI836" s="95">
        <v>0</v>
      </c>
      <c r="BJ836" s="95">
        <v>3372227.04296875</v>
      </c>
      <c r="BK836" s="95">
        <v>2686967.4722595201</v>
      </c>
      <c r="BL836" s="95">
        <v>0</v>
      </c>
      <c r="BM836" s="95">
        <v>0</v>
      </c>
      <c r="BN836" s="95">
        <v>0</v>
      </c>
      <c r="BO836" s="95">
        <v>0</v>
      </c>
      <c r="BP836" s="95">
        <v>0</v>
      </c>
      <c r="BQ836" s="95">
        <v>0</v>
      </c>
      <c r="BR836" s="95">
        <v>4119239.4803772001</v>
      </c>
      <c r="BS836" s="95">
        <v>3725474.3804626502</v>
      </c>
      <c r="BT836" s="95">
        <v>0</v>
      </c>
      <c r="BU836" s="95">
        <v>1172136.3499908401</v>
      </c>
      <c r="BV836" s="95">
        <v>2357351.9754028302</v>
      </c>
      <c r="BW836" s="95">
        <v>0</v>
      </c>
      <c r="BX836" s="95">
        <v>275296.70976257301</v>
      </c>
      <c r="BY836" s="95">
        <v>0</v>
      </c>
      <c r="BZ836" s="95">
        <v>0</v>
      </c>
      <c r="CA836" s="95">
        <v>87308.262197494507</v>
      </c>
      <c r="CB836" s="95">
        <v>5060833.0983276404</v>
      </c>
      <c r="CC836" s="95">
        <v>43183244.296875</v>
      </c>
      <c r="CD836" s="95">
        <v>11549458.423095699</v>
      </c>
      <c r="CE836" s="95">
        <v>3345.7328952550902</v>
      </c>
      <c r="CF836" s="95">
        <v>464674.32219314598</v>
      </c>
      <c r="CG836" s="95">
        <v>3789360.9703064002</v>
      </c>
      <c r="CH836" s="95">
        <v>0</v>
      </c>
      <c r="CI836" s="95">
        <v>90647.331328392</v>
      </c>
      <c r="CJ836" s="95">
        <v>5530802.31604004</v>
      </c>
      <c r="CK836" s="95">
        <v>47093201.237304702</v>
      </c>
      <c r="CL836" s="95">
        <v>11860859.283447299</v>
      </c>
      <c r="CM836" s="160">
        <v>147153.29939842201</v>
      </c>
      <c r="CN836" s="160">
        <v>23428636.709228501</v>
      </c>
      <c r="CO836" s="160">
        <v>101955345.853516</v>
      </c>
      <c r="CP836" s="95">
        <v>11860859.283447299</v>
      </c>
      <c r="CQ836" s="95">
        <v>0</v>
      </c>
      <c r="CR836" s="95">
        <v>0</v>
      </c>
      <c r="CS836" s="95">
        <v>0</v>
      </c>
      <c r="CT836" s="95">
        <v>0</v>
      </c>
      <c r="CU836" s="161">
        <v>5525507.4205207862</v>
      </c>
      <c r="CV836" s="161">
        <v>46972605.267181396</v>
      </c>
    </row>
    <row r="837" spans="1:100" x14ac:dyDescent="0.2">
      <c r="A837" s="94" t="s">
        <v>63</v>
      </c>
      <c r="B837" s="96">
        <v>41974</v>
      </c>
      <c r="C837" s="95">
        <v>71471.4262199402</v>
      </c>
      <c r="D837" s="95">
        <v>0</v>
      </c>
      <c r="E837" s="95">
        <v>15295.9342603683</v>
      </c>
      <c r="F837" s="95">
        <v>12972.400952816</v>
      </c>
      <c r="G837" s="95">
        <v>3378.3784387707701</v>
      </c>
      <c r="H837" s="95">
        <v>0</v>
      </c>
      <c r="I837" s="95">
        <v>0</v>
      </c>
      <c r="J837" s="95">
        <v>56606.778880596197</v>
      </c>
      <c r="K837" s="95">
        <v>0</v>
      </c>
      <c r="L837" s="95">
        <v>199.08242835849501</v>
      </c>
      <c r="M837" s="95">
        <v>28411.2914540768</v>
      </c>
      <c r="N837" s="95">
        <v>10248.30717206</v>
      </c>
      <c r="O837" s="95">
        <v>0</v>
      </c>
      <c r="P837" s="95">
        <v>43759.313165187799</v>
      </c>
      <c r="Q837" s="95">
        <v>4228.8229344487199</v>
      </c>
      <c r="R837" s="95">
        <v>0</v>
      </c>
      <c r="S837" s="95">
        <v>3379.1030705869198</v>
      </c>
      <c r="T837" s="95">
        <v>0</v>
      </c>
      <c r="U837" s="95">
        <v>56627.174206256903</v>
      </c>
      <c r="V837" s="95">
        <v>4037060.20776367</v>
      </c>
      <c r="W837" s="95">
        <v>0</v>
      </c>
      <c r="X837" s="95">
        <v>947214.61720275902</v>
      </c>
      <c r="Y837" s="95">
        <v>747488.68852996803</v>
      </c>
      <c r="Z837" s="95">
        <v>468990.85456085199</v>
      </c>
      <c r="AA837" s="95">
        <v>0</v>
      </c>
      <c r="AB837" s="95">
        <v>0</v>
      </c>
      <c r="AC837" s="95">
        <v>17733958.1491699</v>
      </c>
      <c r="AD837" s="95">
        <v>0</v>
      </c>
      <c r="AE837" s="95">
        <v>18170.330121278799</v>
      </c>
      <c r="AF837" s="95">
        <v>1376013.69487</v>
      </c>
      <c r="AG837" s="95">
        <v>1183098.39857483</v>
      </c>
      <c r="AH837" s="95">
        <v>0</v>
      </c>
      <c r="AI837" s="95">
        <v>1936781.02072144</v>
      </c>
      <c r="AJ837" s="95">
        <v>479935.181743622</v>
      </c>
      <c r="AK837" s="95">
        <v>0</v>
      </c>
      <c r="AL837" s="95">
        <v>469242.49613952602</v>
      </c>
      <c r="AM837" s="95">
        <v>0</v>
      </c>
      <c r="AN837" s="95">
        <v>17757702.847167999</v>
      </c>
      <c r="AO837" s="95">
        <v>34942115.047363304</v>
      </c>
      <c r="AP837" s="95">
        <v>0</v>
      </c>
      <c r="AQ837" s="95">
        <v>7752555.5279540997</v>
      </c>
      <c r="AR837" s="95">
        <v>6046912.3372192401</v>
      </c>
      <c r="AS837" s="95">
        <v>3853491.3340454102</v>
      </c>
      <c r="AT837" s="95">
        <v>0</v>
      </c>
      <c r="AU837" s="95">
        <v>0</v>
      </c>
      <c r="AV837" s="95">
        <v>54997750.6103516</v>
      </c>
      <c r="AW837" s="95">
        <v>0</v>
      </c>
      <c r="AX837" s="95">
        <v>177708.17982482901</v>
      </c>
      <c r="AY837" s="95">
        <v>12345949.606811499</v>
      </c>
      <c r="AZ837" s="95">
        <v>9307006.4996337909</v>
      </c>
      <c r="BA837" s="95">
        <v>0</v>
      </c>
      <c r="BB837" s="95">
        <v>16964807.0227051</v>
      </c>
      <c r="BC837" s="95">
        <v>3991062.7803344699</v>
      </c>
      <c r="BD837" s="95">
        <v>0</v>
      </c>
      <c r="BE837" s="95">
        <v>3851293.0620117201</v>
      </c>
      <c r="BF837" s="95">
        <v>0</v>
      </c>
      <c r="BG837" s="95">
        <v>54938318.055175804</v>
      </c>
      <c r="BH837" s="95">
        <v>8168486.1423950205</v>
      </c>
      <c r="BI837" s="95">
        <v>0</v>
      </c>
      <c r="BJ837" s="95">
        <v>3282940.1260376</v>
      </c>
      <c r="BK837" s="95">
        <v>2615521.87249756</v>
      </c>
      <c r="BL837" s="95">
        <v>0</v>
      </c>
      <c r="BM837" s="95">
        <v>0</v>
      </c>
      <c r="BN837" s="95">
        <v>0</v>
      </c>
      <c r="BO837" s="95">
        <v>0</v>
      </c>
      <c r="BP837" s="95">
        <v>0</v>
      </c>
      <c r="BQ837" s="95">
        <v>0</v>
      </c>
      <c r="BR837" s="95">
        <v>4088881.8785095201</v>
      </c>
      <c r="BS837" s="95">
        <v>3652703.1609191899</v>
      </c>
      <c r="BT837" s="95">
        <v>0</v>
      </c>
      <c r="BU837" s="95">
        <v>1386294.2699890099</v>
      </c>
      <c r="BV837" s="95">
        <v>2370816.87359619</v>
      </c>
      <c r="BW837" s="95">
        <v>0</v>
      </c>
      <c r="BX837" s="95">
        <v>319763.29969406099</v>
      </c>
      <c r="BY837" s="95">
        <v>0</v>
      </c>
      <c r="BZ837" s="95">
        <v>0</v>
      </c>
      <c r="CA837" s="95">
        <v>86798.142275810198</v>
      </c>
      <c r="CB837" s="95">
        <v>4990610.9196777297</v>
      </c>
      <c r="CC837" s="95">
        <v>42695835.2255859</v>
      </c>
      <c r="CD837" s="95">
        <v>11458014.1687012</v>
      </c>
      <c r="CE837" s="95">
        <v>3383.10223820806</v>
      </c>
      <c r="CF837" s="95">
        <v>469085.02167892503</v>
      </c>
      <c r="CG837" s="95">
        <v>3850301.3815002399</v>
      </c>
      <c r="CH837" s="95">
        <v>0</v>
      </c>
      <c r="CI837" s="95">
        <v>90185.539915084795</v>
      </c>
      <c r="CJ837" s="95">
        <v>5463419.5977783203</v>
      </c>
      <c r="CK837" s="95">
        <v>46586480.180175804</v>
      </c>
      <c r="CL837" s="95">
        <v>11780713.677246099</v>
      </c>
      <c r="CM837" s="160">
        <v>146364.41068267799</v>
      </c>
      <c r="CN837" s="160">
        <v>23214126.212158199</v>
      </c>
      <c r="CO837" s="160">
        <v>101426258.894531</v>
      </c>
      <c r="CP837" s="95">
        <v>11780713.677246099</v>
      </c>
      <c r="CQ837" s="95">
        <v>0</v>
      </c>
      <c r="CR837" s="95">
        <v>0</v>
      </c>
      <c r="CS837" s="95">
        <v>0</v>
      </c>
      <c r="CT837" s="95">
        <v>0</v>
      </c>
      <c r="CU837" s="161">
        <v>5459695.9413566552</v>
      </c>
      <c r="CV837" s="161">
        <v>46546136.607086137</v>
      </c>
    </row>
    <row r="838" spans="1:100" x14ac:dyDescent="0.2">
      <c r="A838" s="94" t="s">
        <v>63</v>
      </c>
      <c r="B838" s="96">
        <v>42064</v>
      </c>
      <c r="C838" s="95">
        <v>71111.161746978803</v>
      </c>
      <c r="D838" s="95">
        <v>0</v>
      </c>
      <c r="E838" s="95">
        <v>14873.7838152647</v>
      </c>
      <c r="F838" s="95">
        <v>12630.271545887001</v>
      </c>
      <c r="G838" s="95">
        <v>3477.62627443671</v>
      </c>
      <c r="H838" s="95">
        <v>0</v>
      </c>
      <c r="I838" s="95">
        <v>0</v>
      </c>
      <c r="J838" s="95">
        <v>56628.716142177604</v>
      </c>
      <c r="K838" s="95">
        <v>0</v>
      </c>
      <c r="L838" s="95">
        <v>182.75195289216899</v>
      </c>
      <c r="M838" s="95">
        <v>28155.069359064099</v>
      </c>
      <c r="N838" s="95">
        <v>10109.467441201199</v>
      </c>
      <c r="O838" s="95">
        <v>0</v>
      </c>
      <c r="P838" s="95">
        <v>43204.7707533836</v>
      </c>
      <c r="Q838" s="95">
        <v>4219.73560363054</v>
      </c>
      <c r="R838" s="95">
        <v>0</v>
      </c>
      <c r="S838" s="95">
        <v>3467.7200662791702</v>
      </c>
      <c r="T838" s="95">
        <v>0</v>
      </c>
      <c r="U838" s="95">
        <v>56646.396567344702</v>
      </c>
      <c r="V838" s="95">
        <v>4009068.3829345698</v>
      </c>
      <c r="W838" s="95">
        <v>0</v>
      </c>
      <c r="X838" s="95">
        <v>913412.79891967797</v>
      </c>
      <c r="Y838" s="95">
        <v>719979.167320251</v>
      </c>
      <c r="Z838" s="95">
        <v>480232.37673187302</v>
      </c>
      <c r="AA838" s="95">
        <v>0</v>
      </c>
      <c r="AB838" s="95">
        <v>0</v>
      </c>
      <c r="AC838" s="95">
        <v>17687445.118652299</v>
      </c>
      <c r="AD838" s="95">
        <v>0</v>
      </c>
      <c r="AE838" s="95">
        <v>19399.237436056101</v>
      </c>
      <c r="AF838" s="95">
        <v>1358849.84559631</v>
      </c>
      <c r="AG838" s="95">
        <v>1156514.4615020801</v>
      </c>
      <c r="AH838" s="95">
        <v>0</v>
      </c>
      <c r="AI838" s="95">
        <v>1896024.2400970501</v>
      </c>
      <c r="AJ838" s="95">
        <v>483640.439037323</v>
      </c>
      <c r="AK838" s="95">
        <v>0</v>
      </c>
      <c r="AL838" s="95">
        <v>479472.44643783598</v>
      </c>
      <c r="AM838" s="95">
        <v>0</v>
      </c>
      <c r="AN838" s="95">
        <v>17677056.0388184</v>
      </c>
      <c r="AO838" s="95">
        <v>34807444.976074196</v>
      </c>
      <c r="AP838" s="95">
        <v>0</v>
      </c>
      <c r="AQ838" s="95">
        <v>7445432.1163940402</v>
      </c>
      <c r="AR838" s="95">
        <v>5815759.3747558603</v>
      </c>
      <c r="AS838" s="95">
        <v>3946876.8612976102</v>
      </c>
      <c r="AT838" s="95">
        <v>0</v>
      </c>
      <c r="AU838" s="95">
        <v>0</v>
      </c>
      <c r="AV838" s="95">
        <v>55109315.404785201</v>
      </c>
      <c r="AW838" s="95">
        <v>0</v>
      </c>
      <c r="AX838" s="95">
        <v>153146.96239852899</v>
      </c>
      <c r="AY838" s="95">
        <v>12242213.029418901</v>
      </c>
      <c r="AZ838" s="95">
        <v>9121113.2868652306</v>
      </c>
      <c r="BA838" s="95">
        <v>0</v>
      </c>
      <c r="BB838" s="95">
        <v>16648340.2215576</v>
      </c>
      <c r="BC838" s="95">
        <v>4029766.1253967299</v>
      </c>
      <c r="BD838" s="95">
        <v>0</v>
      </c>
      <c r="BE838" s="95">
        <v>3943363.4138183598</v>
      </c>
      <c r="BF838" s="95">
        <v>0</v>
      </c>
      <c r="BG838" s="95">
        <v>54884443.759765603</v>
      </c>
      <c r="BH838" s="95">
        <v>8105489.0191040002</v>
      </c>
      <c r="BI838" s="95">
        <v>0</v>
      </c>
      <c r="BJ838" s="95">
        <v>3196283.7537841802</v>
      </c>
      <c r="BK838" s="95">
        <v>2558732.4309387198</v>
      </c>
      <c r="BL838" s="95">
        <v>0</v>
      </c>
      <c r="BM838" s="95">
        <v>0</v>
      </c>
      <c r="BN838" s="95">
        <v>0</v>
      </c>
      <c r="BO838" s="95">
        <v>0</v>
      </c>
      <c r="BP838" s="95">
        <v>0</v>
      </c>
      <c r="BQ838" s="95">
        <v>0</v>
      </c>
      <c r="BR838" s="95">
        <v>4050174.64422607</v>
      </c>
      <c r="BS838" s="95">
        <v>3578407.48791504</v>
      </c>
      <c r="BT838" s="95">
        <v>0</v>
      </c>
      <c r="BU838" s="95">
        <v>1340634.11999512</v>
      </c>
      <c r="BV838" s="95">
        <v>2405193.4950256301</v>
      </c>
      <c r="BW838" s="95">
        <v>0</v>
      </c>
      <c r="BX838" s="95">
        <v>370631.469398499</v>
      </c>
      <c r="BY838" s="95">
        <v>0</v>
      </c>
      <c r="BZ838" s="95">
        <v>0</v>
      </c>
      <c r="CA838" s="95">
        <v>85899.930425643906</v>
      </c>
      <c r="CB838" s="95">
        <v>4923715.8740844699</v>
      </c>
      <c r="CC838" s="95">
        <v>42296110.687988304</v>
      </c>
      <c r="CD838" s="95">
        <v>11313988.146118199</v>
      </c>
      <c r="CE838" s="95">
        <v>3474.1152285337398</v>
      </c>
      <c r="CF838" s="95">
        <v>480325.43500518799</v>
      </c>
      <c r="CG838" s="95">
        <v>3952339.8268127399</v>
      </c>
      <c r="CH838" s="95">
        <v>0</v>
      </c>
      <c r="CI838" s="95">
        <v>89372.405973434405</v>
      </c>
      <c r="CJ838" s="95">
        <v>5405018.6288452102</v>
      </c>
      <c r="CK838" s="95">
        <v>46194674.776855499</v>
      </c>
      <c r="CL838" s="95">
        <v>11661720.807739301</v>
      </c>
      <c r="CM838" s="160">
        <v>145615.580013275</v>
      </c>
      <c r="CN838" s="160">
        <v>23068224.872070301</v>
      </c>
      <c r="CO838" s="160">
        <v>101127809.378906</v>
      </c>
      <c r="CP838" s="95">
        <v>11661720.807739301</v>
      </c>
      <c r="CQ838" s="95">
        <v>0</v>
      </c>
      <c r="CR838" s="95">
        <v>0</v>
      </c>
      <c r="CS838" s="95">
        <v>0</v>
      </c>
      <c r="CT838" s="95">
        <v>0</v>
      </c>
      <c r="CU838" s="161">
        <v>5404041.3090896579</v>
      </c>
      <c r="CV838" s="161">
        <v>46248450.51480104</v>
      </c>
    </row>
    <row r="839" spans="1:100" x14ac:dyDescent="0.2">
      <c r="A839" s="94" t="s">
        <v>63</v>
      </c>
      <c r="B839" s="96">
        <v>42156</v>
      </c>
      <c r="C839" s="95">
        <v>70886.273221015901</v>
      </c>
      <c r="D839" s="95">
        <v>0</v>
      </c>
      <c r="E839" s="95">
        <v>14530.891809225101</v>
      </c>
      <c r="F839" s="95">
        <v>12353.8423578739</v>
      </c>
      <c r="G839" s="95">
        <v>3471.1549408733799</v>
      </c>
      <c r="H839" s="95">
        <v>0</v>
      </c>
      <c r="I839" s="95">
        <v>0</v>
      </c>
      <c r="J839" s="95">
        <v>56523.6731886864</v>
      </c>
      <c r="K839" s="95">
        <v>0</v>
      </c>
      <c r="L839" s="95">
        <v>198.84094954840799</v>
      </c>
      <c r="M839" s="95">
        <v>28035.969049930602</v>
      </c>
      <c r="N839" s="95">
        <v>9929.6294867992401</v>
      </c>
      <c r="O839" s="95">
        <v>0</v>
      </c>
      <c r="P839" s="95">
        <v>43014.292898654901</v>
      </c>
      <c r="Q839" s="95">
        <v>4232.7898771166801</v>
      </c>
      <c r="R839" s="95">
        <v>0</v>
      </c>
      <c r="S839" s="95">
        <v>3471.3463198542599</v>
      </c>
      <c r="T839" s="95">
        <v>0</v>
      </c>
      <c r="U839" s="95">
        <v>56541.630601406097</v>
      </c>
      <c r="V839" s="95">
        <v>3992943.7548828102</v>
      </c>
      <c r="W839" s="95">
        <v>0</v>
      </c>
      <c r="X839" s="95">
        <v>876456.05265808105</v>
      </c>
      <c r="Y839" s="95">
        <v>684095.55455017101</v>
      </c>
      <c r="Z839" s="95">
        <v>482313.128124237</v>
      </c>
      <c r="AA839" s="95">
        <v>0</v>
      </c>
      <c r="AB839" s="95">
        <v>0</v>
      </c>
      <c r="AC839" s="95">
        <v>17655895.2023926</v>
      </c>
      <c r="AD839" s="95">
        <v>0</v>
      </c>
      <c r="AE839" s="95">
        <v>17568.065250158299</v>
      </c>
      <c r="AF839" s="95">
        <v>1352365.2324981701</v>
      </c>
      <c r="AG839" s="95">
        <v>1126088.35929871</v>
      </c>
      <c r="AH839" s="95">
        <v>0</v>
      </c>
      <c r="AI839" s="95">
        <v>1884481.3281707801</v>
      </c>
      <c r="AJ839" s="95">
        <v>480611.97708892799</v>
      </c>
      <c r="AK839" s="95">
        <v>0</v>
      </c>
      <c r="AL839" s="95">
        <v>481965.35801315302</v>
      </c>
      <c r="AM839" s="95">
        <v>0</v>
      </c>
      <c r="AN839" s="95">
        <v>17706817.025634799</v>
      </c>
      <c r="AO839" s="95">
        <v>34671725.926269501</v>
      </c>
      <c r="AP839" s="95">
        <v>0</v>
      </c>
      <c r="AQ839" s="95">
        <v>7183763.7570190402</v>
      </c>
      <c r="AR839" s="95">
        <v>5594406.1373290997</v>
      </c>
      <c r="AS839" s="95">
        <v>3974738.8593139602</v>
      </c>
      <c r="AT839" s="95">
        <v>0</v>
      </c>
      <c r="AU839" s="95">
        <v>0</v>
      </c>
      <c r="AV839" s="95">
        <v>55261923.931152299</v>
      </c>
      <c r="AW839" s="95">
        <v>0</v>
      </c>
      <c r="AX839" s="95">
        <v>146865.09551620501</v>
      </c>
      <c r="AY839" s="95">
        <v>12223106.6939697</v>
      </c>
      <c r="AZ839" s="95">
        <v>8877451.4964599591</v>
      </c>
      <c r="BA839" s="95">
        <v>0</v>
      </c>
      <c r="BB839" s="95">
        <v>16602877.010131801</v>
      </c>
      <c r="BC839" s="95">
        <v>4023853.0515747098</v>
      </c>
      <c r="BD839" s="95">
        <v>0</v>
      </c>
      <c r="BE839" s="95">
        <v>3975405.1459045401</v>
      </c>
      <c r="BF839" s="95">
        <v>0</v>
      </c>
      <c r="BG839" s="95">
        <v>55134302.815917999</v>
      </c>
      <c r="BH839" s="95">
        <v>8124393.62927246</v>
      </c>
      <c r="BI839" s="95">
        <v>0</v>
      </c>
      <c r="BJ839" s="95">
        <v>3118500.8342895498</v>
      </c>
      <c r="BK839" s="95">
        <v>2495127.3847351102</v>
      </c>
      <c r="BL839" s="95">
        <v>0</v>
      </c>
      <c r="BM839" s="95">
        <v>0</v>
      </c>
      <c r="BN839" s="95">
        <v>0</v>
      </c>
      <c r="BO839" s="95">
        <v>0</v>
      </c>
      <c r="BP839" s="95">
        <v>0</v>
      </c>
      <c r="BQ839" s="95">
        <v>0</v>
      </c>
      <c r="BR839" s="95">
        <v>4054435.04650879</v>
      </c>
      <c r="BS839" s="95">
        <v>3496473.65197754</v>
      </c>
      <c r="BT839" s="95">
        <v>0</v>
      </c>
      <c r="BU839" s="95">
        <v>1359157.3499908401</v>
      </c>
      <c r="BV839" s="95">
        <v>2415042.7081603999</v>
      </c>
      <c r="BW839" s="95">
        <v>0</v>
      </c>
      <c r="BX839" s="95">
        <v>373376.92938232399</v>
      </c>
      <c r="BY839" s="95">
        <v>0</v>
      </c>
      <c r="BZ839" s="95">
        <v>0</v>
      </c>
      <c r="CA839" s="95">
        <v>85433.921905517607</v>
      </c>
      <c r="CB839" s="95">
        <v>4867091.0923461895</v>
      </c>
      <c r="CC839" s="95">
        <v>41840404.582519501</v>
      </c>
      <c r="CD839" s="95">
        <v>11239997.935058599</v>
      </c>
      <c r="CE839" s="95">
        <v>3471.2635942697498</v>
      </c>
      <c r="CF839" s="95">
        <v>482280.563434601</v>
      </c>
      <c r="CG839" s="95">
        <v>3976687.1315307599</v>
      </c>
      <c r="CH839" s="95">
        <v>0</v>
      </c>
      <c r="CI839" s="95">
        <v>88908.156736373901</v>
      </c>
      <c r="CJ839" s="95">
        <v>5346559.8182983398</v>
      </c>
      <c r="CK839" s="95">
        <v>45910073.0947266</v>
      </c>
      <c r="CL839" s="95">
        <v>11593846.9888916</v>
      </c>
      <c r="CM839" s="160">
        <v>144987.842409134</v>
      </c>
      <c r="CN839" s="160">
        <v>23055088.458984401</v>
      </c>
      <c r="CO839" s="160">
        <v>100923326.421875</v>
      </c>
      <c r="CP839" s="95">
        <v>11593846.9888916</v>
      </c>
      <c r="CQ839" s="95">
        <v>0</v>
      </c>
      <c r="CR839" s="95">
        <v>0</v>
      </c>
      <c r="CS839" s="95">
        <v>0</v>
      </c>
      <c r="CT839" s="95">
        <v>0</v>
      </c>
      <c r="CU839" s="161">
        <v>5349371.6557807904</v>
      </c>
      <c r="CV839" s="161">
        <v>45817091.714050263</v>
      </c>
    </row>
    <row r="840" spans="1:100" x14ac:dyDescent="0.2">
      <c r="A840" s="94" t="s">
        <v>63</v>
      </c>
      <c r="B840" s="96">
        <v>42248</v>
      </c>
      <c r="C840" s="95">
        <v>70574.582529067993</v>
      </c>
      <c r="D840" s="95">
        <v>0</v>
      </c>
      <c r="E840" s="95">
        <v>14196.862565159799</v>
      </c>
      <c r="F840" s="95">
        <v>12091.2771733999</v>
      </c>
      <c r="G840" s="95">
        <v>3502.8378940224602</v>
      </c>
      <c r="H840" s="95">
        <v>0</v>
      </c>
      <c r="I840" s="95">
        <v>0</v>
      </c>
      <c r="J840" s="95">
        <v>56348.300620078997</v>
      </c>
      <c r="K840" s="95">
        <v>0</v>
      </c>
      <c r="L840" s="95">
        <v>216.314070524648</v>
      </c>
      <c r="M840" s="95">
        <v>27915.877607345599</v>
      </c>
      <c r="N840" s="95">
        <v>9777.4668949842508</v>
      </c>
      <c r="O840" s="95">
        <v>0</v>
      </c>
      <c r="P840" s="95">
        <v>42700.601591587103</v>
      </c>
      <c r="Q840" s="95">
        <v>4197.3885329365703</v>
      </c>
      <c r="R840" s="95">
        <v>0</v>
      </c>
      <c r="S840" s="95">
        <v>3498.8973312377898</v>
      </c>
      <c r="T840" s="95">
        <v>0</v>
      </c>
      <c r="U840" s="95">
        <v>56362.618539810202</v>
      </c>
      <c r="V840" s="95">
        <v>3950280.5098877</v>
      </c>
      <c r="W840" s="95">
        <v>0</v>
      </c>
      <c r="X840" s="95">
        <v>847467.85149383498</v>
      </c>
      <c r="Y840" s="95">
        <v>665297.37886047398</v>
      </c>
      <c r="Z840" s="95">
        <v>479632.63571166998</v>
      </c>
      <c r="AA840" s="95">
        <v>0</v>
      </c>
      <c r="AB840" s="95">
        <v>0</v>
      </c>
      <c r="AC840" s="95">
        <v>17643875.208252002</v>
      </c>
      <c r="AD840" s="95">
        <v>0</v>
      </c>
      <c r="AE840" s="95">
        <v>21617.012148380301</v>
      </c>
      <c r="AF840" s="95">
        <v>1344396.42776489</v>
      </c>
      <c r="AG840" s="95">
        <v>1105530.00920105</v>
      </c>
      <c r="AH840" s="95">
        <v>0</v>
      </c>
      <c r="AI840" s="95">
        <v>1861836.04119873</v>
      </c>
      <c r="AJ840" s="95">
        <v>473898.52104187</v>
      </c>
      <c r="AK840" s="95">
        <v>0</v>
      </c>
      <c r="AL840" s="95">
        <v>478964.974685669</v>
      </c>
      <c r="AM840" s="95">
        <v>0</v>
      </c>
      <c r="AN840" s="95">
        <v>17644275.6013184</v>
      </c>
      <c r="AO840" s="95">
        <v>34499690.333007798</v>
      </c>
      <c r="AP840" s="95">
        <v>0</v>
      </c>
      <c r="AQ840" s="95">
        <v>7009126.45593262</v>
      </c>
      <c r="AR840" s="95">
        <v>5457771.8987426804</v>
      </c>
      <c r="AS840" s="95">
        <v>3967137.0087890602</v>
      </c>
      <c r="AT840" s="95">
        <v>0</v>
      </c>
      <c r="AU840" s="95">
        <v>0</v>
      </c>
      <c r="AV840" s="95">
        <v>55262367.202636696</v>
      </c>
      <c r="AW840" s="95">
        <v>0</v>
      </c>
      <c r="AX840" s="95">
        <v>191452.129516602</v>
      </c>
      <c r="AY840" s="95">
        <v>12193332.6221924</v>
      </c>
      <c r="AZ840" s="95">
        <v>8730053.3104247991</v>
      </c>
      <c r="BA840" s="95">
        <v>0</v>
      </c>
      <c r="BB840" s="95">
        <v>16460384.174194301</v>
      </c>
      <c r="BC840" s="95">
        <v>3966988.2447814899</v>
      </c>
      <c r="BD840" s="95">
        <v>0</v>
      </c>
      <c r="BE840" s="95">
        <v>3958032.3272705101</v>
      </c>
      <c r="BF840" s="95">
        <v>0</v>
      </c>
      <c r="BG840" s="95">
        <v>55358633.764160201</v>
      </c>
      <c r="BH840" s="95">
        <v>8146911.7200927697</v>
      </c>
      <c r="BI840" s="95">
        <v>0</v>
      </c>
      <c r="BJ840" s="95">
        <v>3082039.5804138202</v>
      </c>
      <c r="BK840" s="95">
        <v>2463441.8008422898</v>
      </c>
      <c r="BL840" s="95">
        <v>0</v>
      </c>
      <c r="BM840" s="95">
        <v>0</v>
      </c>
      <c r="BN840" s="95">
        <v>0</v>
      </c>
      <c r="BO840" s="95">
        <v>0</v>
      </c>
      <c r="BP840" s="95">
        <v>0</v>
      </c>
      <c r="BQ840" s="95">
        <v>0</v>
      </c>
      <c r="BR840" s="95">
        <v>4055042.5115356399</v>
      </c>
      <c r="BS840" s="95">
        <v>3433529.8276367201</v>
      </c>
      <c r="BT840" s="95">
        <v>0</v>
      </c>
      <c r="BU840" s="95">
        <v>1117799.0699920701</v>
      </c>
      <c r="BV840" s="95">
        <v>2406052.1847534198</v>
      </c>
      <c r="BW840" s="95">
        <v>0</v>
      </c>
      <c r="BX840" s="95">
        <v>316169.1095047</v>
      </c>
      <c r="BY840" s="95">
        <v>0</v>
      </c>
      <c r="BZ840" s="95">
        <v>0</v>
      </c>
      <c r="CA840" s="95">
        <v>84806.090917587295</v>
      </c>
      <c r="CB840" s="95">
        <v>4798308.9334716797</v>
      </c>
      <c r="CC840" s="95">
        <v>41501770.716796897</v>
      </c>
      <c r="CD840" s="95">
        <v>11212378.3409424</v>
      </c>
      <c r="CE840" s="95">
        <v>3502.09390905499</v>
      </c>
      <c r="CF840" s="95">
        <v>479487.14690399199</v>
      </c>
      <c r="CG840" s="95">
        <v>3963040.8996276902</v>
      </c>
      <c r="CH840" s="95">
        <v>0</v>
      </c>
      <c r="CI840" s="95">
        <v>88304.988283157305</v>
      </c>
      <c r="CJ840" s="95">
        <v>5280814.8031005897</v>
      </c>
      <c r="CK840" s="95">
        <v>45460222.332519501</v>
      </c>
      <c r="CL840" s="95">
        <v>11572903.537963901</v>
      </c>
      <c r="CM840" s="160">
        <v>144207.43487548799</v>
      </c>
      <c r="CN840" s="160">
        <v>22941024.423828099</v>
      </c>
      <c r="CO840" s="160">
        <v>100842965.62793</v>
      </c>
      <c r="CP840" s="95">
        <v>11572903.537963901</v>
      </c>
      <c r="CQ840" s="95">
        <v>0</v>
      </c>
      <c r="CR840" s="95">
        <v>0</v>
      </c>
      <c r="CS840" s="95">
        <v>0</v>
      </c>
      <c r="CT840" s="95">
        <v>0</v>
      </c>
      <c r="CU840" s="161">
        <v>5277796.0803756714</v>
      </c>
      <c r="CV840" s="161">
        <v>45464811.61642459</v>
      </c>
    </row>
    <row r="841" spans="1:100" x14ac:dyDescent="0.2">
      <c r="A841" s="94" t="s">
        <v>63</v>
      </c>
      <c r="B841" s="96">
        <v>42339</v>
      </c>
      <c r="C841" s="95">
        <v>70403.711993217497</v>
      </c>
      <c r="D841" s="95">
        <v>0</v>
      </c>
      <c r="E841" s="95">
        <v>13872.4443520308</v>
      </c>
      <c r="F841" s="95">
        <v>11807.185045361501</v>
      </c>
      <c r="G841" s="95">
        <v>3524.18151625991</v>
      </c>
      <c r="H841" s="95">
        <v>0</v>
      </c>
      <c r="I841" s="95">
        <v>0</v>
      </c>
      <c r="J841" s="95">
        <v>56363.6214308739</v>
      </c>
      <c r="K841" s="95">
        <v>0</v>
      </c>
      <c r="L841" s="95">
        <v>198.29117352887999</v>
      </c>
      <c r="M841" s="95">
        <v>27789.482148408901</v>
      </c>
      <c r="N841" s="95">
        <v>9785.0839684009607</v>
      </c>
      <c r="O841" s="95">
        <v>0</v>
      </c>
      <c r="P841" s="95">
        <v>42373.528413772598</v>
      </c>
      <c r="Q841" s="95">
        <v>4199.3012410998299</v>
      </c>
      <c r="R841" s="95">
        <v>0</v>
      </c>
      <c r="S841" s="95">
        <v>3517.7166263163099</v>
      </c>
      <c r="T841" s="95">
        <v>0</v>
      </c>
      <c r="U841" s="95">
        <v>56366.753070354498</v>
      </c>
      <c r="V841" s="95">
        <v>3940538.6390380901</v>
      </c>
      <c r="W841" s="95">
        <v>0</v>
      </c>
      <c r="X841" s="95">
        <v>815703.47733306896</v>
      </c>
      <c r="Y841" s="95">
        <v>643704.48664092994</v>
      </c>
      <c r="Z841" s="95">
        <v>478742.24753570597</v>
      </c>
      <c r="AA841" s="95">
        <v>0</v>
      </c>
      <c r="AB841" s="95">
        <v>0</v>
      </c>
      <c r="AC841" s="95">
        <v>17604587.5786133</v>
      </c>
      <c r="AD841" s="95">
        <v>0</v>
      </c>
      <c r="AE841" s="95">
        <v>15857.542701602</v>
      </c>
      <c r="AF841" s="95">
        <v>1335147.64938354</v>
      </c>
      <c r="AG841" s="95">
        <v>1096202.7315978999</v>
      </c>
      <c r="AH841" s="95">
        <v>0</v>
      </c>
      <c r="AI841" s="95">
        <v>1839864.7173156701</v>
      </c>
      <c r="AJ841" s="95">
        <v>476578.85580444301</v>
      </c>
      <c r="AK841" s="95">
        <v>0</v>
      </c>
      <c r="AL841" s="95">
        <v>477477.49328613299</v>
      </c>
      <c r="AM841" s="95">
        <v>0</v>
      </c>
      <c r="AN841" s="95">
        <v>17567449.4455566</v>
      </c>
      <c r="AO841" s="95">
        <v>34534489.981933601</v>
      </c>
      <c r="AP841" s="95">
        <v>0</v>
      </c>
      <c r="AQ841" s="95">
        <v>6773355.9993286096</v>
      </c>
      <c r="AR841" s="95">
        <v>5289552.5185546903</v>
      </c>
      <c r="AS841" s="95">
        <v>3979702.0632629399</v>
      </c>
      <c r="AT841" s="95">
        <v>0</v>
      </c>
      <c r="AU841" s="95">
        <v>0</v>
      </c>
      <c r="AV841" s="95">
        <v>55378684.6796875</v>
      </c>
      <c r="AW841" s="95">
        <v>0</v>
      </c>
      <c r="AX841" s="95">
        <v>134935.01751899699</v>
      </c>
      <c r="AY841" s="95">
        <v>12135958.556518599</v>
      </c>
      <c r="AZ841" s="95">
        <v>8701652.87182617</v>
      </c>
      <c r="BA841" s="95">
        <v>0</v>
      </c>
      <c r="BB841" s="95">
        <v>16390338.786621099</v>
      </c>
      <c r="BC841" s="95">
        <v>3996821.0892333998</v>
      </c>
      <c r="BD841" s="95">
        <v>0</v>
      </c>
      <c r="BE841" s="95">
        <v>3960482.44354248</v>
      </c>
      <c r="BF841" s="95">
        <v>0</v>
      </c>
      <c r="BG841" s="95">
        <v>55423526.032714799</v>
      </c>
      <c r="BH841" s="95">
        <v>8773838.8005371094</v>
      </c>
      <c r="BI841" s="95">
        <v>0</v>
      </c>
      <c r="BJ841" s="95">
        <v>3104415.6371154799</v>
      </c>
      <c r="BK841" s="95">
        <v>2454219.9105834998</v>
      </c>
      <c r="BL841" s="95">
        <v>0</v>
      </c>
      <c r="BM841" s="95">
        <v>0</v>
      </c>
      <c r="BN841" s="95">
        <v>0</v>
      </c>
      <c r="BO841" s="95">
        <v>0</v>
      </c>
      <c r="BP841" s="95">
        <v>0</v>
      </c>
      <c r="BQ841" s="95">
        <v>0</v>
      </c>
      <c r="BR841" s="95">
        <v>4059384.28051758</v>
      </c>
      <c r="BS841" s="95">
        <v>3411941.2516479502</v>
      </c>
      <c r="BT841" s="95">
        <v>0</v>
      </c>
      <c r="BU841" s="95">
        <v>2033237.26997375</v>
      </c>
      <c r="BV841" s="95">
        <v>2442887.8617553702</v>
      </c>
      <c r="BW841" s="95">
        <v>0</v>
      </c>
      <c r="BX841" s="95">
        <v>516940.18857192999</v>
      </c>
      <c r="BY841" s="95">
        <v>0</v>
      </c>
      <c r="BZ841" s="95">
        <v>0</v>
      </c>
      <c r="CA841" s="95">
        <v>84307.885764121995</v>
      </c>
      <c r="CB841" s="95">
        <v>4758447.0359497098</v>
      </c>
      <c r="CC841" s="95">
        <v>41285440.776367202</v>
      </c>
      <c r="CD841" s="95">
        <v>11890979.166748</v>
      </c>
      <c r="CE841" s="95">
        <v>3526.7591544091702</v>
      </c>
      <c r="CF841" s="95">
        <v>478914.13323211699</v>
      </c>
      <c r="CG841" s="95">
        <v>3974048.0235900902</v>
      </c>
      <c r="CH841" s="95">
        <v>0</v>
      </c>
      <c r="CI841" s="95">
        <v>87836.799429893494</v>
      </c>
      <c r="CJ841" s="95">
        <v>5237589.5557251005</v>
      </c>
      <c r="CK841" s="95">
        <v>45215470.886718802</v>
      </c>
      <c r="CL841" s="95">
        <v>12410851.845947299</v>
      </c>
      <c r="CM841" s="160">
        <v>143733.60168075599</v>
      </c>
      <c r="CN841" s="160">
        <v>22819301.381103501</v>
      </c>
      <c r="CO841" s="160">
        <v>100752878.65918</v>
      </c>
      <c r="CP841" s="95">
        <v>12410851.845947299</v>
      </c>
      <c r="CQ841" s="95">
        <v>0</v>
      </c>
      <c r="CR841" s="95">
        <v>0</v>
      </c>
      <c r="CS841" s="95">
        <v>0</v>
      </c>
      <c r="CT841" s="95">
        <v>0</v>
      </c>
      <c r="CU841" s="161">
        <v>5237361.1691818265</v>
      </c>
      <c r="CV841" s="161">
        <v>45259488.79995729</v>
      </c>
    </row>
    <row r="842" spans="1:100" x14ac:dyDescent="0.2">
      <c r="A842" s="94" t="s">
        <v>63</v>
      </c>
      <c r="B842" s="96">
        <v>42430</v>
      </c>
      <c r="C842" s="95">
        <v>70050.166108131394</v>
      </c>
      <c r="D842" s="95">
        <v>0</v>
      </c>
      <c r="E842" s="95">
        <v>14050.666883706999</v>
      </c>
      <c r="F842" s="95">
        <v>12096.737668395001</v>
      </c>
      <c r="G842" s="95">
        <v>3556.1385419964799</v>
      </c>
      <c r="H842" s="95">
        <v>0</v>
      </c>
      <c r="I842" s="95">
        <v>0</v>
      </c>
      <c r="J842" s="95">
        <v>56280.055439948999</v>
      </c>
      <c r="K842" s="95">
        <v>0</v>
      </c>
      <c r="L842" s="95">
        <v>171.83068823628099</v>
      </c>
      <c r="M842" s="95">
        <v>27488.240090847001</v>
      </c>
      <c r="N842" s="95">
        <v>9668.2778997421301</v>
      </c>
      <c r="O842" s="95">
        <v>0</v>
      </c>
      <c r="P842" s="95">
        <v>42546.685207843802</v>
      </c>
      <c r="Q842" s="95">
        <v>4156.9629006981904</v>
      </c>
      <c r="R842" s="95">
        <v>0</v>
      </c>
      <c r="S842" s="95">
        <v>3546.3545719981198</v>
      </c>
      <c r="T842" s="95">
        <v>0</v>
      </c>
      <c r="U842" s="95">
        <v>56288.842336177797</v>
      </c>
      <c r="V842" s="95">
        <v>3901400.2121581999</v>
      </c>
      <c r="W842" s="95">
        <v>0</v>
      </c>
      <c r="X842" s="95">
        <v>821538.036277771</v>
      </c>
      <c r="Y842" s="95">
        <v>656690.85112762498</v>
      </c>
      <c r="Z842" s="95">
        <v>487751.51527023298</v>
      </c>
      <c r="AA842" s="95">
        <v>0</v>
      </c>
      <c r="AB842" s="95">
        <v>0</v>
      </c>
      <c r="AC842" s="95">
        <v>17587379.123535201</v>
      </c>
      <c r="AD842" s="95">
        <v>0</v>
      </c>
      <c r="AE842" s="95">
        <v>13776.101417064699</v>
      </c>
      <c r="AF842" s="95">
        <v>1308510.5382232701</v>
      </c>
      <c r="AG842" s="95">
        <v>1085993.98208618</v>
      </c>
      <c r="AH842" s="95">
        <v>0</v>
      </c>
      <c r="AI842" s="95">
        <v>1853221.0684204099</v>
      </c>
      <c r="AJ842" s="95">
        <v>489979.85676193202</v>
      </c>
      <c r="AK842" s="95">
        <v>0</v>
      </c>
      <c r="AL842" s="95">
        <v>485521.53456878703</v>
      </c>
      <c r="AM842" s="95">
        <v>0</v>
      </c>
      <c r="AN842" s="95">
        <v>17581173.751953099</v>
      </c>
      <c r="AO842" s="95">
        <v>34254603.3369141</v>
      </c>
      <c r="AP842" s="95">
        <v>0</v>
      </c>
      <c r="AQ842" s="95">
        <v>6682866.1098022498</v>
      </c>
      <c r="AR842" s="95">
        <v>5262649.8044433603</v>
      </c>
      <c r="AS842" s="95">
        <v>4045719.5351257301</v>
      </c>
      <c r="AT842" s="95">
        <v>0</v>
      </c>
      <c r="AU842" s="95">
        <v>0</v>
      </c>
      <c r="AV842" s="95">
        <v>55554820.8916016</v>
      </c>
      <c r="AW842" s="95">
        <v>0</v>
      </c>
      <c r="AX842" s="95">
        <v>121117.13703537</v>
      </c>
      <c r="AY842" s="95">
        <v>11927176.0469971</v>
      </c>
      <c r="AZ842" s="95">
        <v>8636301.1707763709</v>
      </c>
      <c r="BA842" s="95">
        <v>0</v>
      </c>
      <c r="BB842" s="95">
        <v>16524819.586792</v>
      </c>
      <c r="BC842" s="95">
        <v>4110495.8688049298</v>
      </c>
      <c r="BD842" s="95">
        <v>0</v>
      </c>
      <c r="BE842" s="95">
        <v>4034758.8571472201</v>
      </c>
      <c r="BF842" s="95">
        <v>0</v>
      </c>
      <c r="BG842" s="95">
        <v>55549581.192871101</v>
      </c>
      <c r="BH842" s="95">
        <v>10031528.00354</v>
      </c>
      <c r="BI842" s="95">
        <v>0</v>
      </c>
      <c r="BJ842" s="95">
        <v>3227827.7666015602</v>
      </c>
      <c r="BK842" s="95">
        <v>2544229.3540344201</v>
      </c>
      <c r="BL842" s="95">
        <v>0</v>
      </c>
      <c r="BM842" s="95">
        <v>0</v>
      </c>
      <c r="BN842" s="95">
        <v>0</v>
      </c>
      <c r="BO842" s="95">
        <v>0</v>
      </c>
      <c r="BP842" s="95">
        <v>0</v>
      </c>
      <c r="BQ842" s="95">
        <v>0</v>
      </c>
      <c r="BR842" s="95">
        <v>4011823.4383544899</v>
      </c>
      <c r="BS842" s="95">
        <v>3384838.81396484</v>
      </c>
      <c r="BT842" s="95">
        <v>0</v>
      </c>
      <c r="BU842" s="95">
        <v>3493832.6099548298</v>
      </c>
      <c r="BV842" s="95">
        <v>2470165.15020752</v>
      </c>
      <c r="BW842" s="95">
        <v>0</v>
      </c>
      <c r="BX842" s="95">
        <v>866681.20684051502</v>
      </c>
      <c r="BY842" s="95">
        <v>0</v>
      </c>
      <c r="BZ842" s="95">
        <v>0</v>
      </c>
      <c r="CA842" s="95">
        <v>84043.963205337495</v>
      </c>
      <c r="CB842" s="95">
        <v>4703252.6575927697</v>
      </c>
      <c r="CC842" s="95">
        <v>40948165.409179702</v>
      </c>
      <c r="CD842" s="95">
        <v>13262493.830566401</v>
      </c>
      <c r="CE842" s="95">
        <v>3555.46281477809</v>
      </c>
      <c r="CF842" s="95">
        <v>487700.14317321801</v>
      </c>
      <c r="CG842" s="95">
        <v>4052957.4334716802</v>
      </c>
      <c r="CH842" s="95">
        <v>0</v>
      </c>
      <c r="CI842" s="95">
        <v>87596.350104331999</v>
      </c>
      <c r="CJ842" s="95">
        <v>5194023.4365234403</v>
      </c>
      <c r="CK842" s="95">
        <v>44942461.993652299</v>
      </c>
      <c r="CL842" s="95">
        <v>14098901.389526401</v>
      </c>
      <c r="CM842" s="160">
        <v>143413.478071213</v>
      </c>
      <c r="CN842" s="160">
        <v>22744293.980468798</v>
      </c>
      <c r="CO842" s="160">
        <v>100504880.34570301</v>
      </c>
      <c r="CP842" s="95">
        <v>14098901.389526401</v>
      </c>
      <c r="CQ842" s="95">
        <v>0</v>
      </c>
      <c r="CR842" s="95">
        <v>0</v>
      </c>
      <c r="CS842" s="95">
        <v>0</v>
      </c>
      <c r="CT842" s="95">
        <v>0</v>
      </c>
      <c r="CU842" s="161">
        <v>5190952.8007659875</v>
      </c>
      <c r="CV842" s="161">
        <v>45001122.842651382</v>
      </c>
    </row>
    <row r="843" spans="1:100" x14ac:dyDescent="0.2">
      <c r="A843" s="94" t="s">
        <v>63</v>
      </c>
      <c r="B843" s="96">
        <v>42522</v>
      </c>
      <c r="C843" s="95">
        <v>69934.403660774202</v>
      </c>
      <c r="D843" s="95">
        <v>0</v>
      </c>
      <c r="E843" s="95">
        <v>13573.914570569999</v>
      </c>
      <c r="F843" s="95">
        <v>11682.393080472901</v>
      </c>
      <c r="G843" s="95">
        <v>3611.96368089318</v>
      </c>
      <c r="H843" s="95">
        <v>0</v>
      </c>
      <c r="I843" s="95">
        <v>0</v>
      </c>
      <c r="J843" s="95">
        <v>56163.973361015298</v>
      </c>
      <c r="K843" s="95">
        <v>0</v>
      </c>
      <c r="L843" s="95">
        <v>187.27792138233801</v>
      </c>
      <c r="M843" s="95">
        <v>27401.271740436601</v>
      </c>
      <c r="N843" s="95">
        <v>9641.0046713352203</v>
      </c>
      <c r="O843" s="95">
        <v>0</v>
      </c>
      <c r="P843" s="95">
        <v>42176.752818107598</v>
      </c>
      <c r="Q843" s="95">
        <v>4108.5245968699501</v>
      </c>
      <c r="R843" s="95">
        <v>0</v>
      </c>
      <c r="S843" s="95">
        <v>3605.58039563894</v>
      </c>
      <c r="T843" s="95">
        <v>0</v>
      </c>
      <c r="U843" s="95">
        <v>56173.737690925598</v>
      </c>
      <c r="V843" s="95">
        <v>3890537.11410522</v>
      </c>
      <c r="W843" s="95">
        <v>0</v>
      </c>
      <c r="X843" s="95">
        <v>767516.135238647</v>
      </c>
      <c r="Y843" s="95">
        <v>614238.28752899205</v>
      </c>
      <c r="Z843" s="95">
        <v>490805.18474197399</v>
      </c>
      <c r="AA843" s="95">
        <v>0</v>
      </c>
      <c r="AB843" s="95">
        <v>0</v>
      </c>
      <c r="AC843" s="95">
        <v>17552367.848877002</v>
      </c>
      <c r="AD843" s="95">
        <v>0</v>
      </c>
      <c r="AE843" s="95">
        <v>14238.203112602199</v>
      </c>
      <c r="AF843" s="95">
        <v>1288218.47979736</v>
      </c>
      <c r="AG843" s="95">
        <v>1072604.4497680699</v>
      </c>
      <c r="AH843" s="95">
        <v>0</v>
      </c>
      <c r="AI843" s="95">
        <v>1833989.2950134301</v>
      </c>
      <c r="AJ843" s="95">
        <v>481326.34751129203</v>
      </c>
      <c r="AK843" s="95">
        <v>0</v>
      </c>
      <c r="AL843" s="95">
        <v>489025.95692062401</v>
      </c>
      <c r="AM843" s="95">
        <v>0</v>
      </c>
      <c r="AN843" s="95">
        <v>17441592.784423798</v>
      </c>
      <c r="AO843" s="95">
        <v>34381709.623535201</v>
      </c>
      <c r="AP843" s="95">
        <v>0</v>
      </c>
      <c r="AQ843" s="95">
        <v>6452643.68603516</v>
      </c>
      <c r="AR843" s="95">
        <v>5101728.3378295898</v>
      </c>
      <c r="AS843" s="95">
        <v>4093063.1074218801</v>
      </c>
      <c r="AT843" s="95">
        <v>0</v>
      </c>
      <c r="AU843" s="95">
        <v>0</v>
      </c>
      <c r="AV843" s="95">
        <v>55605496.735839799</v>
      </c>
      <c r="AW843" s="95">
        <v>0</v>
      </c>
      <c r="AX843" s="95">
        <v>125557.764173508</v>
      </c>
      <c r="AY843" s="95">
        <v>11809675.482299799</v>
      </c>
      <c r="AZ843" s="95">
        <v>8564744.1744384803</v>
      </c>
      <c r="BA843" s="95">
        <v>0</v>
      </c>
      <c r="BB843" s="95">
        <v>16486799.092285199</v>
      </c>
      <c r="BC843" s="95">
        <v>4095472.5592346201</v>
      </c>
      <c r="BD843" s="95">
        <v>0</v>
      </c>
      <c r="BE843" s="95">
        <v>4079089.8329772898</v>
      </c>
      <c r="BF843" s="95">
        <v>0</v>
      </c>
      <c r="BG843" s="95">
        <v>55668425.681640603</v>
      </c>
      <c r="BH843" s="95">
        <v>10059360.526123</v>
      </c>
      <c r="BI843" s="95">
        <v>0</v>
      </c>
      <c r="BJ843" s="95">
        <v>3137513.35089111</v>
      </c>
      <c r="BK843" s="95">
        <v>2469796.2985534701</v>
      </c>
      <c r="BL843" s="95">
        <v>0</v>
      </c>
      <c r="BM843" s="95">
        <v>0</v>
      </c>
      <c r="BN843" s="95">
        <v>0</v>
      </c>
      <c r="BO843" s="95">
        <v>0</v>
      </c>
      <c r="BP843" s="95">
        <v>0</v>
      </c>
      <c r="BQ843" s="95">
        <v>0</v>
      </c>
      <c r="BR843" s="95">
        <v>3970453.3257446298</v>
      </c>
      <c r="BS843" s="95">
        <v>3358176.0433959998</v>
      </c>
      <c r="BT843" s="95">
        <v>0</v>
      </c>
      <c r="BU843" s="95">
        <v>3521272.4999694801</v>
      </c>
      <c r="BV843" s="95">
        <v>2478918.7175293001</v>
      </c>
      <c r="BW843" s="95">
        <v>0</v>
      </c>
      <c r="BX843" s="95">
        <v>874187.956825256</v>
      </c>
      <c r="BY843" s="95">
        <v>0</v>
      </c>
      <c r="BZ843" s="95">
        <v>0</v>
      </c>
      <c r="CA843" s="95">
        <v>83492.067518234297</v>
      </c>
      <c r="CB843" s="95">
        <v>4653195.3840942401</v>
      </c>
      <c r="CC843" s="95">
        <v>40736174.525878899</v>
      </c>
      <c r="CD843" s="95">
        <v>13205443.6945801</v>
      </c>
      <c r="CE843" s="95">
        <v>3610.8684695064999</v>
      </c>
      <c r="CF843" s="95">
        <v>490736.11846923799</v>
      </c>
      <c r="CG843" s="95">
        <v>4094437.5466613802</v>
      </c>
      <c r="CH843" s="95">
        <v>0</v>
      </c>
      <c r="CI843" s="95">
        <v>87106.993892669707</v>
      </c>
      <c r="CJ843" s="95">
        <v>5150300.6484375</v>
      </c>
      <c r="CK843" s="95">
        <v>44899990.321777299</v>
      </c>
      <c r="CL843" s="95">
        <v>14045977.996582</v>
      </c>
      <c r="CM843" s="160">
        <v>142842.56520462001</v>
      </c>
      <c r="CN843" s="160">
        <v>22622225.402343798</v>
      </c>
      <c r="CO843" s="160">
        <v>100519984.07910199</v>
      </c>
      <c r="CP843" s="95">
        <v>14045977.996582</v>
      </c>
      <c r="CQ843" s="95">
        <v>0</v>
      </c>
      <c r="CR843" s="95">
        <v>0</v>
      </c>
      <c r="CS843" s="95">
        <v>0</v>
      </c>
      <c r="CT843" s="95">
        <v>0</v>
      </c>
      <c r="CU843" s="161">
        <v>5143931.5025634784</v>
      </c>
      <c r="CV843" s="161">
        <v>44830612.072540276</v>
      </c>
    </row>
    <row r="844" spans="1:100" x14ac:dyDescent="0.2">
      <c r="A844" s="94" t="s">
        <v>63</v>
      </c>
      <c r="B844" s="96">
        <v>42614</v>
      </c>
      <c r="C844" s="95">
        <v>69996.018400192304</v>
      </c>
      <c r="D844" s="95">
        <v>0</v>
      </c>
      <c r="E844" s="95">
        <v>13238.6311354637</v>
      </c>
      <c r="F844" s="95">
        <v>11407.8636162281</v>
      </c>
      <c r="G844" s="95">
        <v>3623.58825644851</v>
      </c>
      <c r="H844" s="95">
        <v>0</v>
      </c>
      <c r="I844" s="95">
        <v>0</v>
      </c>
      <c r="J844" s="95">
        <v>55876.937360763601</v>
      </c>
      <c r="K844" s="95">
        <v>0</v>
      </c>
      <c r="L844" s="95">
        <v>219.81162919290401</v>
      </c>
      <c r="M844" s="95">
        <v>27329.4602675438</v>
      </c>
      <c r="N844" s="95">
        <v>9539.7734543085098</v>
      </c>
      <c r="O844" s="95">
        <v>0</v>
      </c>
      <c r="P844" s="95">
        <v>42081.715233326002</v>
      </c>
      <c r="Q844" s="95">
        <v>4090.8843768238999</v>
      </c>
      <c r="R844" s="95">
        <v>0</v>
      </c>
      <c r="S844" s="95">
        <v>3616.4422938227699</v>
      </c>
      <c r="T844" s="95">
        <v>0</v>
      </c>
      <c r="U844" s="95">
        <v>55886.698679923997</v>
      </c>
      <c r="V844" s="95">
        <v>3934724.4170227102</v>
      </c>
      <c r="W844" s="95">
        <v>0</v>
      </c>
      <c r="X844" s="95">
        <v>731655.89032745396</v>
      </c>
      <c r="Y844" s="95">
        <v>585617.80007171596</v>
      </c>
      <c r="Z844" s="95">
        <v>489379.41448974598</v>
      </c>
      <c r="AA844" s="95">
        <v>0</v>
      </c>
      <c r="AB844" s="95">
        <v>0</v>
      </c>
      <c r="AC844" s="95">
        <v>17410828.659179699</v>
      </c>
      <c r="AD844" s="95">
        <v>0</v>
      </c>
      <c r="AE844" s="95">
        <v>14854.7916454077</v>
      </c>
      <c r="AF844" s="95">
        <v>1288309.71705627</v>
      </c>
      <c r="AG844" s="95">
        <v>1064521.0454559301</v>
      </c>
      <c r="AH844" s="95">
        <v>0</v>
      </c>
      <c r="AI844" s="95">
        <v>1804098.0756378199</v>
      </c>
      <c r="AJ844" s="95">
        <v>481485.07789611799</v>
      </c>
      <c r="AK844" s="95">
        <v>0</v>
      </c>
      <c r="AL844" s="95">
        <v>487773.02371215803</v>
      </c>
      <c r="AM844" s="95">
        <v>0</v>
      </c>
      <c r="AN844" s="95">
        <v>17431134.1320801</v>
      </c>
      <c r="AO844" s="95">
        <v>35025478.884277299</v>
      </c>
      <c r="AP844" s="95">
        <v>0</v>
      </c>
      <c r="AQ844" s="95">
        <v>6267511.82666016</v>
      </c>
      <c r="AR844" s="95">
        <v>4956580.0790405301</v>
      </c>
      <c r="AS844" s="95">
        <v>4097616.9427185101</v>
      </c>
      <c r="AT844" s="95">
        <v>0</v>
      </c>
      <c r="AU844" s="95">
        <v>0</v>
      </c>
      <c r="AV844" s="95">
        <v>55620840.338867202</v>
      </c>
      <c r="AW844" s="95">
        <v>0</v>
      </c>
      <c r="AX844" s="95">
        <v>151770.700078964</v>
      </c>
      <c r="AY844" s="95">
        <v>11920092.043823199</v>
      </c>
      <c r="AZ844" s="95">
        <v>8575476.40698242</v>
      </c>
      <c r="BA844" s="95">
        <v>0</v>
      </c>
      <c r="BB844" s="95">
        <v>16324940.956176801</v>
      </c>
      <c r="BC844" s="95">
        <v>4184924.17510986</v>
      </c>
      <c r="BD844" s="95">
        <v>0</v>
      </c>
      <c r="BE844" s="95">
        <v>4078901.8269348098</v>
      </c>
      <c r="BF844" s="95">
        <v>0</v>
      </c>
      <c r="BG844" s="95">
        <v>55693127.799316399</v>
      </c>
      <c r="BH844" s="95">
        <v>10053704.236328101</v>
      </c>
      <c r="BI844" s="95">
        <v>0</v>
      </c>
      <c r="BJ844" s="95">
        <v>3051522.6616516099</v>
      </c>
      <c r="BK844" s="95">
        <v>2406981.3641662602</v>
      </c>
      <c r="BL844" s="95">
        <v>0</v>
      </c>
      <c r="BM844" s="95">
        <v>0</v>
      </c>
      <c r="BN844" s="95">
        <v>0</v>
      </c>
      <c r="BO844" s="95">
        <v>0</v>
      </c>
      <c r="BP844" s="95">
        <v>0</v>
      </c>
      <c r="BQ844" s="95">
        <v>0</v>
      </c>
      <c r="BR844" s="95">
        <v>3998393.3210144001</v>
      </c>
      <c r="BS844" s="95">
        <v>3354667.1002502399</v>
      </c>
      <c r="BT844" s="95">
        <v>0</v>
      </c>
      <c r="BU844" s="95">
        <v>2890432.1599426302</v>
      </c>
      <c r="BV844" s="95">
        <v>2518426.1215820299</v>
      </c>
      <c r="BW844" s="95">
        <v>0</v>
      </c>
      <c r="BX844" s="95">
        <v>751847.39730071998</v>
      </c>
      <c r="BY844" s="95">
        <v>0</v>
      </c>
      <c r="BZ844" s="95">
        <v>0</v>
      </c>
      <c r="CA844" s="95">
        <v>83308.648679733305</v>
      </c>
      <c r="CB844" s="95">
        <v>4670431.5603637705</v>
      </c>
      <c r="CC844" s="95">
        <v>41312943.883300804</v>
      </c>
      <c r="CD844" s="95">
        <v>13080119.0545654</v>
      </c>
      <c r="CE844" s="95">
        <v>3623.07440587878</v>
      </c>
      <c r="CF844" s="95">
        <v>489308.89942169201</v>
      </c>
      <c r="CG844" s="95">
        <v>4092613.9554443401</v>
      </c>
      <c r="CH844" s="95">
        <v>0</v>
      </c>
      <c r="CI844" s="95">
        <v>86928.142855644197</v>
      </c>
      <c r="CJ844" s="95">
        <v>5159664.20458984</v>
      </c>
      <c r="CK844" s="95">
        <v>45454854.066894501</v>
      </c>
      <c r="CL844" s="95">
        <v>13910232.060913101</v>
      </c>
      <c r="CM844" s="160">
        <v>142261.54076194801</v>
      </c>
      <c r="CN844" s="160">
        <v>22581886.639404301</v>
      </c>
      <c r="CO844" s="160">
        <v>101012602.832031</v>
      </c>
      <c r="CP844" s="95">
        <v>13910232.060913101</v>
      </c>
      <c r="CQ844" s="95">
        <v>0</v>
      </c>
      <c r="CR844" s="95">
        <v>0</v>
      </c>
      <c r="CS844" s="95">
        <v>0</v>
      </c>
      <c r="CT844" s="95">
        <v>0</v>
      </c>
      <c r="CU844" s="161">
        <v>5159740.4597854624</v>
      </c>
      <c r="CV844" s="161">
        <v>45405557.838745147</v>
      </c>
    </row>
    <row r="845" spans="1:100" x14ac:dyDescent="0.2">
      <c r="A845" s="94" t="s">
        <v>63</v>
      </c>
      <c r="B845" s="96">
        <v>42705</v>
      </c>
      <c r="C845" s="95">
        <v>69742.324379921003</v>
      </c>
      <c r="D845" s="95">
        <v>0</v>
      </c>
      <c r="E845" s="95">
        <v>12781.393665671299</v>
      </c>
      <c r="F845" s="95">
        <v>11017.7190219164</v>
      </c>
      <c r="G845" s="95">
        <v>3661.9671877324599</v>
      </c>
      <c r="H845" s="95">
        <v>0</v>
      </c>
      <c r="I845" s="95">
        <v>0</v>
      </c>
      <c r="J845" s="95">
        <v>55791.6997022629</v>
      </c>
      <c r="K845" s="95">
        <v>0</v>
      </c>
      <c r="L845" s="95">
        <v>182.54306398518401</v>
      </c>
      <c r="M845" s="95">
        <v>27136.2741377354</v>
      </c>
      <c r="N845" s="95">
        <v>9399.0386565923709</v>
      </c>
      <c r="O845" s="95">
        <v>0</v>
      </c>
      <c r="P845" s="95">
        <v>41859.219327926599</v>
      </c>
      <c r="Q845" s="95">
        <v>4021.66363668442</v>
      </c>
      <c r="R845" s="95">
        <v>0</v>
      </c>
      <c r="S845" s="95">
        <v>3656.07983756065</v>
      </c>
      <c r="T845" s="95">
        <v>0</v>
      </c>
      <c r="U845" s="95">
        <v>55781.035528659799</v>
      </c>
      <c r="V845" s="95">
        <v>3900364.2568054199</v>
      </c>
      <c r="W845" s="95">
        <v>0</v>
      </c>
      <c r="X845" s="95">
        <v>705736.99047851597</v>
      </c>
      <c r="Y845" s="95">
        <v>561284.42853546096</v>
      </c>
      <c r="Z845" s="95">
        <v>481988.914608002</v>
      </c>
      <c r="AA845" s="95">
        <v>0</v>
      </c>
      <c r="AB845" s="95">
        <v>0</v>
      </c>
      <c r="AC845" s="95">
        <v>17327951.705322299</v>
      </c>
      <c r="AD845" s="95">
        <v>0</v>
      </c>
      <c r="AE845" s="95">
        <v>12173.5603308678</v>
      </c>
      <c r="AF845" s="95">
        <v>1250802.74028015</v>
      </c>
      <c r="AG845" s="95">
        <v>1048971.0197296101</v>
      </c>
      <c r="AH845" s="95">
        <v>0</v>
      </c>
      <c r="AI845" s="95">
        <v>1791681.58889771</v>
      </c>
      <c r="AJ845" s="95">
        <v>482330.74382400501</v>
      </c>
      <c r="AK845" s="95">
        <v>0</v>
      </c>
      <c r="AL845" s="95">
        <v>480669.70845031698</v>
      </c>
      <c r="AM845" s="95">
        <v>0</v>
      </c>
      <c r="AN845" s="95">
        <v>17386656.239257801</v>
      </c>
      <c r="AO845" s="95">
        <v>34949755.740722701</v>
      </c>
      <c r="AP845" s="95">
        <v>0</v>
      </c>
      <c r="AQ845" s="95">
        <v>6018793.33740234</v>
      </c>
      <c r="AR845" s="95">
        <v>4758186.0679931603</v>
      </c>
      <c r="AS845" s="95">
        <v>4058955.86395264</v>
      </c>
      <c r="AT845" s="95">
        <v>0</v>
      </c>
      <c r="AU845" s="95">
        <v>0</v>
      </c>
      <c r="AV845" s="95">
        <v>55698263.736816399</v>
      </c>
      <c r="AW845" s="95">
        <v>0</v>
      </c>
      <c r="AX845" s="95">
        <v>109705.10034751899</v>
      </c>
      <c r="AY845" s="95">
        <v>11596350.3903809</v>
      </c>
      <c r="AZ845" s="95">
        <v>8505730.44775391</v>
      </c>
      <c r="BA845" s="95">
        <v>0</v>
      </c>
      <c r="BB845" s="95">
        <v>16420445.556518599</v>
      </c>
      <c r="BC845" s="95">
        <v>4199642.7708740197</v>
      </c>
      <c r="BD845" s="95">
        <v>0</v>
      </c>
      <c r="BE845" s="95">
        <v>4043943.0829467801</v>
      </c>
      <c r="BF845" s="95">
        <v>0</v>
      </c>
      <c r="BG845" s="95">
        <v>55727685.2099609</v>
      </c>
      <c r="BH845" s="95">
        <v>10076008.619751001</v>
      </c>
      <c r="BI845" s="95">
        <v>0</v>
      </c>
      <c r="BJ845" s="95">
        <v>2934773.9773254399</v>
      </c>
      <c r="BK845" s="95">
        <v>2318000.7884216299</v>
      </c>
      <c r="BL845" s="95">
        <v>0</v>
      </c>
      <c r="BM845" s="95">
        <v>0</v>
      </c>
      <c r="BN845" s="95">
        <v>0</v>
      </c>
      <c r="BO845" s="95">
        <v>0</v>
      </c>
      <c r="BP845" s="95">
        <v>0</v>
      </c>
      <c r="BQ845" s="95">
        <v>0</v>
      </c>
      <c r="BR845" s="95">
        <v>3904344.8123474098</v>
      </c>
      <c r="BS845" s="95">
        <v>3304692.8261108398</v>
      </c>
      <c r="BT845" s="95">
        <v>0</v>
      </c>
      <c r="BU845" s="95">
        <v>3418576.4999084501</v>
      </c>
      <c r="BV845" s="95">
        <v>2499162.8658142099</v>
      </c>
      <c r="BW845" s="95">
        <v>0</v>
      </c>
      <c r="BX845" s="95">
        <v>841319.80692291295</v>
      </c>
      <c r="BY845" s="95">
        <v>0</v>
      </c>
      <c r="BZ845" s="95">
        <v>0</v>
      </c>
      <c r="CA845" s="95">
        <v>82530.252040862993</v>
      </c>
      <c r="CB845" s="95">
        <v>4604535.7626953097</v>
      </c>
      <c r="CC845" s="95">
        <v>40887342.193847701</v>
      </c>
      <c r="CD845" s="95">
        <v>13015678.0546875</v>
      </c>
      <c r="CE845" s="95">
        <v>3663.3719990551499</v>
      </c>
      <c r="CF845" s="95">
        <v>482291.82246017503</v>
      </c>
      <c r="CG845" s="95">
        <v>4059126.2467346201</v>
      </c>
      <c r="CH845" s="95">
        <v>0</v>
      </c>
      <c r="CI845" s="95">
        <v>86193.963837623596</v>
      </c>
      <c r="CJ845" s="95">
        <v>5087986.1202392597</v>
      </c>
      <c r="CK845" s="95">
        <v>45020559.606445298</v>
      </c>
      <c r="CL845" s="95">
        <v>13853151.7220459</v>
      </c>
      <c r="CM845" s="160">
        <v>141526.34167289699</v>
      </c>
      <c r="CN845" s="160">
        <v>22494658.465087902</v>
      </c>
      <c r="CO845" s="160">
        <v>100777790.152344</v>
      </c>
      <c r="CP845" s="95">
        <v>13853151.7220459</v>
      </c>
      <c r="CQ845" s="95">
        <v>0</v>
      </c>
      <c r="CR845" s="95">
        <v>0</v>
      </c>
      <c r="CS845" s="95">
        <v>0</v>
      </c>
      <c r="CT845" s="95">
        <v>0</v>
      </c>
      <c r="CU845" s="161">
        <v>5086827.5851554852</v>
      </c>
      <c r="CV845" s="161">
        <v>44946468.44058232</v>
      </c>
    </row>
    <row r="846" spans="1:100" x14ac:dyDescent="0.2">
      <c r="A846" s="94" t="s">
        <v>63</v>
      </c>
      <c r="B846" s="96">
        <v>42795</v>
      </c>
      <c r="C846" s="95">
        <v>69645.358281135603</v>
      </c>
      <c r="D846" s="95">
        <v>0</v>
      </c>
      <c r="E846" s="95">
        <v>12549.665907263799</v>
      </c>
      <c r="F846" s="95">
        <v>10830.563389658901</v>
      </c>
      <c r="G846" s="95">
        <v>3727.7292932271998</v>
      </c>
      <c r="H846" s="95">
        <v>0</v>
      </c>
      <c r="I846" s="95">
        <v>0</v>
      </c>
      <c r="J846" s="95">
        <v>55697.400143623403</v>
      </c>
      <c r="K846" s="95">
        <v>0</v>
      </c>
      <c r="L846" s="95">
        <v>176.989009181038</v>
      </c>
      <c r="M846" s="95">
        <v>27105.045188903801</v>
      </c>
      <c r="N846" s="95">
        <v>9303.2042971849405</v>
      </c>
      <c r="O846" s="95">
        <v>0</v>
      </c>
      <c r="P846" s="95">
        <v>41562.248576641097</v>
      </c>
      <c r="Q846" s="95">
        <v>3973.0899096429298</v>
      </c>
      <c r="R846" s="95">
        <v>0</v>
      </c>
      <c r="S846" s="95">
        <v>3719.4769302904601</v>
      </c>
      <c r="T846" s="95">
        <v>0</v>
      </c>
      <c r="U846" s="95">
        <v>55700.028531074502</v>
      </c>
      <c r="V846" s="95">
        <v>3919249.5656127902</v>
      </c>
      <c r="W846" s="95">
        <v>0</v>
      </c>
      <c r="X846" s="95">
        <v>685050.81875610398</v>
      </c>
      <c r="Y846" s="95">
        <v>543858.07431793201</v>
      </c>
      <c r="Z846" s="95">
        <v>496050.85381317098</v>
      </c>
      <c r="AA846" s="95">
        <v>0</v>
      </c>
      <c r="AB846" s="95">
        <v>0</v>
      </c>
      <c r="AC846" s="95">
        <v>17414355.8039551</v>
      </c>
      <c r="AD846" s="95">
        <v>0</v>
      </c>
      <c r="AE846" s="95">
        <v>12979.3035383224</v>
      </c>
      <c r="AF846" s="95">
        <v>1271071.5991668699</v>
      </c>
      <c r="AG846" s="95">
        <v>1039741.07538605</v>
      </c>
      <c r="AH846" s="95">
        <v>0</v>
      </c>
      <c r="AI846" s="95">
        <v>1821315.4615783701</v>
      </c>
      <c r="AJ846" s="95">
        <v>478967.439113617</v>
      </c>
      <c r="AK846" s="95">
        <v>0</v>
      </c>
      <c r="AL846" s="95">
        <v>493966.72743606602</v>
      </c>
      <c r="AM846" s="95">
        <v>0</v>
      </c>
      <c r="AN846" s="95">
        <v>17343304.493408199</v>
      </c>
      <c r="AO846" s="95">
        <v>35284634.252929702</v>
      </c>
      <c r="AP846" s="95">
        <v>0</v>
      </c>
      <c r="AQ846" s="95">
        <v>5839079.9719848596</v>
      </c>
      <c r="AR846" s="95">
        <v>4599707.6160278302</v>
      </c>
      <c r="AS846" s="95">
        <v>4189859.71838379</v>
      </c>
      <c r="AT846" s="95">
        <v>0</v>
      </c>
      <c r="AU846" s="95">
        <v>0</v>
      </c>
      <c r="AV846" s="95">
        <v>55872467.333007798</v>
      </c>
      <c r="AW846" s="95">
        <v>0</v>
      </c>
      <c r="AX846" s="95">
        <v>120511.45238876301</v>
      </c>
      <c r="AY846" s="95">
        <v>11853679.7071533</v>
      </c>
      <c r="AZ846" s="95">
        <v>8420064.2760009803</v>
      </c>
      <c r="BA846" s="95">
        <v>0</v>
      </c>
      <c r="BB846" s="95">
        <v>16693566.131225601</v>
      </c>
      <c r="BC846" s="95">
        <v>4191539.9527893099</v>
      </c>
      <c r="BD846" s="95">
        <v>0</v>
      </c>
      <c r="BE846" s="95">
        <v>4177421.2427063002</v>
      </c>
      <c r="BF846" s="95">
        <v>0</v>
      </c>
      <c r="BG846" s="95">
        <v>55824339.497558601</v>
      </c>
      <c r="BH846" s="95">
        <v>10233372.145873999</v>
      </c>
      <c r="BI846" s="95">
        <v>0</v>
      </c>
      <c r="BJ846" s="95">
        <v>2852411.47802734</v>
      </c>
      <c r="BK846" s="95">
        <v>2257647.4003906301</v>
      </c>
      <c r="BL846" s="95">
        <v>0</v>
      </c>
      <c r="BM846" s="95">
        <v>0</v>
      </c>
      <c r="BN846" s="95">
        <v>0</v>
      </c>
      <c r="BO846" s="95">
        <v>0</v>
      </c>
      <c r="BP846" s="95">
        <v>0</v>
      </c>
      <c r="BQ846" s="95">
        <v>0</v>
      </c>
      <c r="BR846" s="95">
        <v>3975474.95004272</v>
      </c>
      <c r="BS846" s="95">
        <v>3271749.7803955101</v>
      </c>
      <c r="BT846" s="95">
        <v>0</v>
      </c>
      <c r="BU846" s="95">
        <v>3428317.1198730501</v>
      </c>
      <c r="BV846" s="95">
        <v>2486274.2216796898</v>
      </c>
      <c r="BW846" s="95">
        <v>0</v>
      </c>
      <c r="BX846" s="95">
        <v>888088.07675170898</v>
      </c>
      <c r="BY846" s="95">
        <v>0</v>
      </c>
      <c r="BZ846" s="95">
        <v>0</v>
      </c>
      <c r="CA846" s="95">
        <v>82130.828782081604</v>
      </c>
      <c r="CB846" s="95">
        <v>4602838.4320678702</v>
      </c>
      <c r="CC846" s="95">
        <v>41127177.0390625</v>
      </c>
      <c r="CD846" s="95">
        <v>13094835.456176801</v>
      </c>
      <c r="CE846" s="95">
        <v>3727.4028404354999</v>
      </c>
      <c r="CF846" s="95">
        <v>495871.14738845802</v>
      </c>
      <c r="CG846" s="95">
        <v>4192474.24285889</v>
      </c>
      <c r="CH846" s="95">
        <v>0</v>
      </c>
      <c r="CI846" s="95">
        <v>85858.4422836304</v>
      </c>
      <c r="CJ846" s="95">
        <v>5100100.453125</v>
      </c>
      <c r="CK846" s="95">
        <v>45362710.981445298</v>
      </c>
      <c r="CL846" s="95">
        <v>13951807.8878174</v>
      </c>
      <c r="CM846" s="160">
        <v>141129.55646705601</v>
      </c>
      <c r="CN846" s="160">
        <v>22448969.361572299</v>
      </c>
      <c r="CO846" s="160">
        <v>101135055.285156</v>
      </c>
      <c r="CP846" s="95">
        <v>13951807.8878174</v>
      </c>
      <c r="CQ846" s="95">
        <v>0</v>
      </c>
      <c r="CR846" s="95">
        <v>0</v>
      </c>
      <c r="CS846" s="95">
        <v>0</v>
      </c>
      <c r="CT846" s="95">
        <v>0</v>
      </c>
      <c r="CU846" s="161">
        <v>5098709.5794563284</v>
      </c>
      <c r="CV846" s="161">
        <v>45319651.281921387</v>
      </c>
    </row>
    <row r="847" spans="1:100" x14ac:dyDescent="0.2">
      <c r="A847" s="94" t="s">
        <v>63</v>
      </c>
      <c r="B847" s="96">
        <v>42887</v>
      </c>
      <c r="C847" s="95">
        <v>69246.703996658296</v>
      </c>
      <c r="D847" s="95">
        <v>0</v>
      </c>
      <c r="E847" s="95">
        <v>12342.5276811123</v>
      </c>
      <c r="F847" s="95">
        <v>10696.5073868036</v>
      </c>
      <c r="G847" s="95">
        <v>3762.2731337547302</v>
      </c>
      <c r="H847" s="95">
        <v>0</v>
      </c>
      <c r="I847" s="95">
        <v>0</v>
      </c>
      <c r="J847" s="95">
        <v>55558.433921814001</v>
      </c>
      <c r="K847" s="95">
        <v>0</v>
      </c>
      <c r="L847" s="95">
        <v>186.30477653630101</v>
      </c>
      <c r="M847" s="95">
        <v>26887.480015277899</v>
      </c>
      <c r="N847" s="95">
        <v>9231.0627053976095</v>
      </c>
      <c r="O847" s="95">
        <v>0</v>
      </c>
      <c r="P847" s="95">
        <v>41324.360538482702</v>
      </c>
      <c r="Q847" s="95">
        <v>3951.0076172351801</v>
      </c>
      <c r="R847" s="95">
        <v>0</v>
      </c>
      <c r="S847" s="95">
        <v>3758.0098869204498</v>
      </c>
      <c r="T847" s="95">
        <v>0</v>
      </c>
      <c r="U847" s="95">
        <v>55565.417548179597</v>
      </c>
      <c r="V847" s="95">
        <v>3899276.0278625502</v>
      </c>
      <c r="W847" s="95">
        <v>0</v>
      </c>
      <c r="X847" s="95">
        <v>662676.73001861596</v>
      </c>
      <c r="Y847" s="95">
        <v>522878.887813568</v>
      </c>
      <c r="Z847" s="95">
        <v>491082.41319656401</v>
      </c>
      <c r="AA847" s="95">
        <v>0</v>
      </c>
      <c r="AB847" s="95">
        <v>0</v>
      </c>
      <c r="AC847" s="95">
        <v>17249380.698242199</v>
      </c>
      <c r="AD847" s="95">
        <v>0</v>
      </c>
      <c r="AE847" s="95">
        <v>14851.937874555601</v>
      </c>
      <c r="AF847" s="95">
        <v>1241454.73991394</v>
      </c>
      <c r="AG847" s="95">
        <v>1038319.7368927</v>
      </c>
      <c r="AH847" s="95">
        <v>0</v>
      </c>
      <c r="AI847" s="95">
        <v>1770797.8816680899</v>
      </c>
      <c r="AJ847" s="95">
        <v>477426.62633895897</v>
      </c>
      <c r="AK847" s="95">
        <v>0</v>
      </c>
      <c r="AL847" s="95">
        <v>489667.79188537598</v>
      </c>
      <c r="AM847" s="95">
        <v>0</v>
      </c>
      <c r="AN847" s="95">
        <v>17347357.5856934</v>
      </c>
      <c r="AO847" s="95">
        <v>35307714.240234397</v>
      </c>
      <c r="AP847" s="95">
        <v>0</v>
      </c>
      <c r="AQ847" s="95">
        <v>5680641.7839965802</v>
      </c>
      <c r="AR847" s="95">
        <v>4489099.2764892597</v>
      </c>
      <c r="AS847" s="95">
        <v>4157046.5780334501</v>
      </c>
      <c r="AT847" s="95">
        <v>0</v>
      </c>
      <c r="AU847" s="95">
        <v>0</v>
      </c>
      <c r="AV847" s="95">
        <v>55939536.949218802</v>
      </c>
      <c r="AW847" s="95">
        <v>0</v>
      </c>
      <c r="AX847" s="95">
        <v>122046.5679636</v>
      </c>
      <c r="AY847" s="95">
        <v>11653850.525634799</v>
      </c>
      <c r="AZ847" s="95">
        <v>8436547.5872802697</v>
      </c>
      <c r="BA847" s="95">
        <v>0</v>
      </c>
      <c r="BB847" s="95">
        <v>16361662.688964801</v>
      </c>
      <c r="BC847" s="95">
        <v>4188984.4275817899</v>
      </c>
      <c r="BD847" s="95">
        <v>0</v>
      </c>
      <c r="BE847" s="95">
        <v>4142682.1858520498</v>
      </c>
      <c r="BF847" s="95">
        <v>0</v>
      </c>
      <c r="BG847" s="95">
        <v>56179248.221191399</v>
      </c>
      <c r="BH847" s="95">
        <v>10109559.4458008</v>
      </c>
      <c r="BI847" s="95">
        <v>0</v>
      </c>
      <c r="BJ847" s="95">
        <v>2812775.7055358901</v>
      </c>
      <c r="BK847" s="95">
        <v>2230157.7676696801</v>
      </c>
      <c r="BL847" s="95">
        <v>0</v>
      </c>
      <c r="BM847" s="95">
        <v>0</v>
      </c>
      <c r="BN847" s="95">
        <v>0</v>
      </c>
      <c r="BO847" s="95">
        <v>0</v>
      </c>
      <c r="BP847" s="95">
        <v>0</v>
      </c>
      <c r="BQ847" s="95">
        <v>0</v>
      </c>
      <c r="BR847" s="95">
        <v>3909073.88171387</v>
      </c>
      <c r="BS847" s="95">
        <v>3271123.8919982901</v>
      </c>
      <c r="BT847" s="95">
        <v>0</v>
      </c>
      <c r="BU847" s="95">
        <v>3397096.3699035598</v>
      </c>
      <c r="BV847" s="95">
        <v>2507243.97979736</v>
      </c>
      <c r="BW847" s="95">
        <v>0</v>
      </c>
      <c r="BX847" s="95">
        <v>881262.55683135998</v>
      </c>
      <c r="BY847" s="95">
        <v>0</v>
      </c>
      <c r="BZ847" s="95">
        <v>0</v>
      </c>
      <c r="CA847" s="95">
        <v>81575.358378410296</v>
      </c>
      <c r="CB847" s="95">
        <v>4562381.78198242</v>
      </c>
      <c r="CC847" s="95">
        <v>40965344.406738304</v>
      </c>
      <c r="CD847" s="95">
        <v>12939213.5621338</v>
      </c>
      <c r="CE847" s="95">
        <v>3763.7873803079101</v>
      </c>
      <c r="CF847" s="95">
        <v>490929.994113922</v>
      </c>
      <c r="CG847" s="95">
        <v>4153965.0779724098</v>
      </c>
      <c r="CH847" s="95">
        <v>0</v>
      </c>
      <c r="CI847" s="95">
        <v>85338.214822769194</v>
      </c>
      <c r="CJ847" s="95">
        <v>5063317.7145996103</v>
      </c>
      <c r="CK847" s="95">
        <v>45226839.712402299</v>
      </c>
      <c r="CL847" s="95">
        <v>13785037.6290283</v>
      </c>
      <c r="CM847" s="160">
        <v>140471.90256690999</v>
      </c>
      <c r="CN847" s="160">
        <v>22418472.817871101</v>
      </c>
      <c r="CO847" s="160">
        <v>101194821.29785199</v>
      </c>
      <c r="CP847" s="95">
        <v>13785037.6290283</v>
      </c>
      <c r="CQ847" s="95">
        <v>0</v>
      </c>
      <c r="CR847" s="95">
        <v>0</v>
      </c>
      <c r="CS847" s="95">
        <v>0</v>
      </c>
      <c r="CT847" s="95">
        <v>0</v>
      </c>
      <c r="CU847" s="161">
        <v>5053311.7760963421</v>
      </c>
      <c r="CV847" s="161">
        <v>45119309.484710716</v>
      </c>
    </row>
    <row r="848" spans="1:100" x14ac:dyDescent="0.2">
      <c r="A848" s="94" t="s">
        <v>63</v>
      </c>
      <c r="B848" s="96">
        <v>42979</v>
      </c>
      <c r="C848" s="95">
        <v>69113.720253944397</v>
      </c>
      <c r="D848" s="95">
        <v>0</v>
      </c>
      <c r="E848" s="95">
        <v>12292.094304680801</v>
      </c>
      <c r="F848" s="95">
        <v>10698.834437608701</v>
      </c>
      <c r="G848" s="95">
        <v>3830.7160736620399</v>
      </c>
      <c r="H848" s="95">
        <v>0</v>
      </c>
      <c r="I848" s="95">
        <v>0</v>
      </c>
      <c r="J848" s="95">
        <v>55426.716818809502</v>
      </c>
      <c r="K848" s="95">
        <v>0</v>
      </c>
      <c r="L848" s="95">
        <v>191.00167570263099</v>
      </c>
      <c r="M848" s="95">
        <v>26823.3046970367</v>
      </c>
      <c r="N848" s="95">
        <v>9217.7377789020502</v>
      </c>
      <c r="O848" s="95">
        <v>0</v>
      </c>
      <c r="P848" s="95">
        <v>41245.186321735397</v>
      </c>
      <c r="Q848" s="95">
        <v>3934.59238445759</v>
      </c>
      <c r="R848" s="95">
        <v>0</v>
      </c>
      <c r="S848" s="95">
        <v>3821.22247427702</v>
      </c>
      <c r="T848" s="95">
        <v>0</v>
      </c>
      <c r="U848" s="95">
        <v>55435.057361602798</v>
      </c>
      <c r="V848" s="95">
        <v>3881908.5977172898</v>
      </c>
      <c r="W848" s="95">
        <v>0</v>
      </c>
      <c r="X848" s="95">
        <v>637314.59170532203</v>
      </c>
      <c r="Y848" s="95">
        <v>507971.49283218401</v>
      </c>
      <c r="Z848" s="95">
        <v>496527.33149337798</v>
      </c>
      <c r="AA848" s="95">
        <v>0</v>
      </c>
      <c r="AB848" s="95">
        <v>0</v>
      </c>
      <c r="AC848" s="95">
        <v>17167863.798095699</v>
      </c>
      <c r="AD848" s="95">
        <v>0</v>
      </c>
      <c r="AE848" s="95">
        <v>15341.974037528</v>
      </c>
      <c r="AF848" s="95">
        <v>1222743.2705078099</v>
      </c>
      <c r="AG848" s="95">
        <v>1033815.0402298</v>
      </c>
      <c r="AH848" s="95">
        <v>0</v>
      </c>
      <c r="AI848" s="95">
        <v>1748596.94670105</v>
      </c>
      <c r="AJ848" s="95">
        <v>474549.13628387498</v>
      </c>
      <c r="AK848" s="95">
        <v>0</v>
      </c>
      <c r="AL848" s="95">
        <v>495457.75926971401</v>
      </c>
      <c r="AM848" s="95">
        <v>0</v>
      </c>
      <c r="AN848" s="95">
        <v>17238584.9528809</v>
      </c>
      <c r="AO848" s="95">
        <v>35233181.9921875</v>
      </c>
      <c r="AP848" s="95">
        <v>0</v>
      </c>
      <c r="AQ848" s="95">
        <v>5484010.8047485398</v>
      </c>
      <c r="AR848" s="95">
        <v>4343633.00317383</v>
      </c>
      <c r="AS848" s="95">
        <v>4204188.9418334998</v>
      </c>
      <c r="AT848" s="95">
        <v>0</v>
      </c>
      <c r="AU848" s="95">
        <v>0</v>
      </c>
      <c r="AV848" s="95">
        <v>55848330.834472701</v>
      </c>
      <c r="AW848" s="95">
        <v>0</v>
      </c>
      <c r="AX848" s="95">
        <v>141341.91113090501</v>
      </c>
      <c r="AY848" s="95">
        <v>11523698.8317871</v>
      </c>
      <c r="AZ848" s="95">
        <v>8420305.3287353497</v>
      </c>
      <c r="BA848" s="95">
        <v>0</v>
      </c>
      <c r="BB848" s="95">
        <v>16222695.4401855</v>
      </c>
      <c r="BC848" s="95">
        <v>4168336.27261353</v>
      </c>
      <c r="BD848" s="95">
        <v>0</v>
      </c>
      <c r="BE848" s="95">
        <v>4195289.1604614304</v>
      </c>
      <c r="BF848" s="95">
        <v>0</v>
      </c>
      <c r="BG848" s="95">
        <v>55894140.71875</v>
      </c>
      <c r="BH848" s="95">
        <v>10067753.3713379</v>
      </c>
      <c r="BI848" s="95">
        <v>0</v>
      </c>
      <c r="BJ848" s="95">
        <v>2745764.1468505901</v>
      </c>
      <c r="BK848" s="95">
        <v>2187008.3959655799</v>
      </c>
      <c r="BL848" s="95">
        <v>0</v>
      </c>
      <c r="BM848" s="95">
        <v>0</v>
      </c>
      <c r="BN848" s="95">
        <v>0</v>
      </c>
      <c r="BO848" s="95">
        <v>0</v>
      </c>
      <c r="BP848" s="95">
        <v>0</v>
      </c>
      <c r="BQ848" s="95">
        <v>0</v>
      </c>
      <c r="BR848" s="95">
        <v>3878940.94744873</v>
      </c>
      <c r="BS848" s="95">
        <v>3270088.2380676302</v>
      </c>
      <c r="BT848" s="95">
        <v>0</v>
      </c>
      <c r="BU848" s="95">
        <v>2804522.3498840299</v>
      </c>
      <c r="BV848" s="95">
        <v>2495670.6355896001</v>
      </c>
      <c r="BW848" s="95">
        <v>0</v>
      </c>
      <c r="BX848" s="95">
        <v>767330.25724792504</v>
      </c>
      <c r="BY848" s="95">
        <v>0</v>
      </c>
      <c r="BZ848" s="95">
        <v>0</v>
      </c>
      <c r="CA848" s="95">
        <v>81468.874230384798</v>
      </c>
      <c r="CB848" s="95">
        <v>4521239.5708618201</v>
      </c>
      <c r="CC848" s="95">
        <v>40705975.3349609</v>
      </c>
      <c r="CD848" s="95">
        <v>12788877.2885742</v>
      </c>
      <c r="CE848" s="95">
        <v>3827.8585014343298</v>
      </c>
      <c r="CF848" s="95">
        <v>496525.06620788598</v>
      </c>
      <c r="CG848" s="95">
        <v>4205268.7951660203</v>
      </c>
      <c r="CH848" s="95">
        <v>0</v>
      </c>
      <c r="CI848" s="95">
        <v>85299.749803543105</v>
      </c>
      <c r="CJ848" s="95">
        <v>5017187.1290283203</v>
      </c>
      <c r="CK848" s="95">
        <v>44957770.654296897</v>
      </c>
      <c r="CL848" s="95">
        <v>13638713.809082</v>
      </c>
      <c r="CM848" s="160">
        <v>140179.59514045701</v>
      </c>
      <c r="CN848" s="160">
        <v>22269282.6022949</v>
      </c>
      <c r="CO848" s="160">
        <v>100849711.83593801</v>
      </c>
      <c r="CP848" s="95">
        <v>13638713.809082</v>
      </c>
      <c r="CQ848" s="95">
        <v>0</v>
      </c>
      <c r="CR848" s="95">
        <v>0</v>
      </c>
      <c r="CS848" s="95">
        <v>0</v>
      </c>
      <c r="CT848" s="95">
        <v>0</v>
      </c>
      <c r="CU848" s="161">
        <v>5017764.6370697059</v>
      </c>
      <c r="CV848" s="161">
        <v>44911244.130126923</v>
      </c>
    </row>
    <row r="849" spans="1:100" x14ac:dyDescent="0.2">
      <c r="A849" s="94" t="s">
        <v>63</v>
      </c>
      <c r="B849" s="96">
        <v>43070</v>
      </c>
      <c r="C849" s="95">
        <v>69114.832427978501</v>
      </c>
      <c r="D849" s="95">
        <v>0</v>
      </c>
      <c r="E849" s="95">
        <v>12030.4514870644</v>
      </c>
      <c r="F849" s="95">
        <v>10500.3838689327</v>
      </c>
      <c r="G849" s="95">
        <v>3817.7608326375498</v>
      </c>
      <c r="H849" s="95">
        <v>0</v>
      </c>
      <c r="I849" s="95">
        <v>0</v>
      </c>
      <c r="J849" s="95">
        <v>55009.778972625703</v>
      </c>
      <c r="K849" s="95">
        <v>0</v>
      </c>
      <c r="L849" s="95">
        <v>173.74519888684199</v>
      </c>
      <c r="M849" s="95">
        <v>26774.628621339802</v>
      </c>
      <c r="N849" s="95">
        <v>9175.2844359874707</v>
      </c>
      <c r="O849" s="95">
        <v>0</v>
      </c>
      <c r="P849" s="95">
        <v>41134.675104141199</v>
      </c>
      <c r="Q849" s="95">
        <v>3944.7602273225798</v>
      </c>
      <c r="R849" s="95">
        <v>0</v>
      </c>
      <c r="S849" s="95">
        <v>3812.94531956315</v>
      </c>
      <c r="T849" s="95">
        <v>0</v>
      </c>
      <c r="U849" s="95">
        <v>54987.981469154402</v>
      </c>
      <c r="V849" s="95">
        <v>3831972.4257202102</v>
      </c>
      <c r="W849" s="95">
        <v>0</v>
      </c>
      <c r="X849" s="95">
        <v>626980.42378234898</v>
      </c>
      <c r="Y849" s="95">
        <v>505661.204845428</v>
      </c>
      <c r="Z849" s="95">
        <v>494569.98155593901</v>
      </c>
      <c r="AA849" s="95">
        <v>0</v>
      </c>
      <c r="AB849" s="95">
        <v>0</v>
      </c>
      <c r="AC849" s="95">
        <v>17152007.4619141</v>
      </c>
      <c r="AD849" s="95">
        <v>0</v>
      </c>
      <c r="AE849" s="95">
        <v>11398.5230576992</v>
      </c>
      <c r="AF849" s="95">
        <v>1219727.81906128</v>
      </c>
      <c r="AG849" s="95">
        <v>1020824.35420227</v>
      </c>
      <c r="AH849" s="95">
        <v>0</v>
      </c>
      <c r="AI849" s="95">
        <v>1729251.37123108</v>
      </c>
      <c r="AJ849" s="95">
        <v>471109.88838195801</v>
      </c>
      <c r="AK849" s="95">
        <v>0</v>
      </c>
      <c r="AL849" s="95">
        <v>493922.138019562</v>
      </c>
      <c r="AM849" s="95">
        <v>0</v>
      </c>
      <c r="AN849" s="95">
        <v>17188445.825439502</v>
      </c>
      <c r="AO849" s="95">
        <v>34821704.954589799</v>
      </c>
      <c r="AP849" s="95">
        <v>0</v>
      </c>
      <c r="AQ849" s="95">
        <v>5391651.8236084003</v>
      </c>
      <c r="AR849" s="95">
        <v>4298957.9299926804</v>
      </c>
      <c r="AS849" s="95">
        <v>4192609.0121765099</v>
      </c>
      <c r="AT849" s="95">
        <v>0</v>
      </c>
      <c r="AU849" s="95">
        <v>0</v>
      </c>
      <c r="AV849" s="95">
        <v>55938867.8203125</v>
      </c>
      <c r="AW849" s="95">
        <v>0</v>
      </c>
      <c r="AX849" s="95">
        <v>103361.53040695201</v>
      </c>
      <c r="AY849" s="95">
        <v>11556616.737304701</v>
      </c>
      <c r="AZ849" s="95">
        <v>8343657.3327026404</v>
      </c>
      <c r="BA849" s="95">
        <v>0</v>
      </c>
      <c r="BB849" s="95">
        <v>15972908.4567871</v>
      </c>
      <c r="BC849" s="95">
        <v>4172950.3940124498</v>
      </c>
      <c r="BD849" s="95">
        <v>0</v>
      </c>
      <c r="BE849" s="95">
        <v>4186993.9779357901</v>
      </c>
      <c r="BF849" s="95">
        <v>0</v>
      </c>
      <c r="BG849" s="95">
        <v>56038533.919921897</v>
      </c>
      <c r="BH849" s="95">
        <v>10070819.6169434</v>
      </c>
      <c r="BI849" s="95">
        <v>0</v>
      </c>
      <c r="BJ849" s="95">
        <v>2709597.6293029799</v>
      </c>
      <c r="BK849" s="95">
        <v>2165211.4896240202</v>
      </c>
      <c r="BL849" s="95">
        <v>0</v>
      </c>
      <c r="BM849" s="95">
        <v>0</v>
      </c>
      <c r="BN849" s="95">
        <v>0</v>
      </c>
      <c r="BO849" s="95">
        <v>0</v>
      </c>
      <c r="BP849" s="95">
        <v>0</v>
      </c>
      <c r="BQ849" s="95">
        <v>0</v>
      </c>
      <c r="BR849" s="95">
        <v>3891577.1490478502</v>
      </c>
      <c r="BS849" s="95">
        <v>3214959.1791992201</v>
      </c>
      <c r="BT849" s="95">
        <v>0</v>
      </c>
      <c r="BU849" s="95">
        <v>3303928.9899597201</v>
      </c>
      <c r="BV849" s="95">
        <v>2503366.4218444801</v>
      </c>
      <c r="BW849" s="95">
        <v>0</v>
      </c>
      <c r="BX849" s="95">
        <v>867042.79691314697</v>
      </c>
      <c r="BY849" s="95">
        <v>0</v>
      </c>
      <c r="BZ849" s="95">
        <v>0</v>
      </c>
      <c r="CA849" s="95">
        <v>81148.274297714204</v>
      </c>
      <c r="CB849" s="95">
        <v>4462348.8092651404</v>
      </c>
      <c r="CC849" s="95">
        <v>40232317.2509766</v>
      </c>
      <c r="CD849" s="95">
        <v>12754547.202026401</v>
      </c>
      <c r="CE849" s="95">
        <v>3818.10045853257</v>
      </c>
      <c r="CF849" s="95">
        <v>495048.42646789597</v>
      </c>
      <c r="CG849" s="95">
        <v>4196577.7344360398</v>
      </c>
      <c r="CH849" s="95">
        <v>0</v>
      </c>
      <c r="CI849" s="95">
        <v>84964.884206771894</v>
      </c>
      <c r="CJ849" s="95">
        <v>4954276.3032836895</v>
      </c>
      <c r="CK849" s="95">
        <v>44413019.962402299</v>
      </c>
      <c r="CL849" s="95">
        <v>13610617.314697299</v>
      </c>
      <c r="CM849" s="160">
        <v>139476.00138473499</v>
      </c>
      <c r="CN849" s="160">
        <v>22141075.612548798</v>
      </c>
      <c r="CO849" s="160">
        <v>100466015.00097699</v>
      </c>
      <c r="CP849" s="95">
        <v>13610617.314697299</v>
      </c>
      <c r="CQ849" s="95">
        <v>0</v>
      </c>
      <c r="CR849" s="95">
        <v>0</v>
      </c>
      <c r="CS849" s="95">
        <v>0</v>
      </c>
      <c r="CT849" s="95">
        <v>0</v>
      </c>
      <c r="CU849" s="161">
        <v>4957397.235733036</v>
      </c>
      <c r="CV849" s="161">
        <v>44428894.985412642</v>
      </c>
    </row>
    <row r="850" spans="1:100" x14ac:dyDescent="0.2">
      <c r="A850" s="94" t="s">
        <v>63</v>
      </c>
      <c r="B850" s="96">
        <v>43160</v>
      </c>
      <c r="C850" s="95">
        <v>68444.231174468994</v>
      </c>
      <c r="D850" s="95">
        <v>0</v>
      </c>
      <c r="E850" s="95">
        <v>11892.031321406401</v>
      </c>
      <c r="F850" s="95">
        <v>10405.1788920164</v>
      </c>
      <c r="G850" s="95">
        <v>3748.5374000966499</v>
      </c>
      <c r="H850" s="95">
        <v>0</v>
      </c>
      <c r="I850" s="95">
        <v>0</v>
      </c>
      <c r="J850" s="95">
        <v>54749.307226181001</v>
      </c>
      <c r="K850" s="95">
        <v>0</v>
      </c>
      <c r="L850" s="95">
        <v>160.00504381023299</v>
      </c>
      <c r="M850" s="95">
        <v>26373.403681993499</v>
      </c>
      <c r="N850" s="95">
        <v>9124.0531433820706</v>
      </c>
      <c r="O850" s="95">
        <v>0</v>
      </c>
      <c r="P850" s="95">
        <v>40657.382264614098</v>
      </c>
      <c r="Q850" s="95">
        <v>3914.68059724569</v>
      </c>
      <c r="R850" s="95">
        <v>0</v>
      </c>
      <c r="S850" s="95">
        <v>3741.3243575394199</v>
      </c>
      <c r="T850" s="95">
        <v>0</v>
      </c>
      <c r="U850" s="95">
        <v>54752.0900607109</v>
      </c>
      <c r="V850" s="95">
        <v>3823294.7641296401</v>
      </c>
      <c r="W850" s="95">
        <v>0</v>
      </c>
      <c r="X850" s="95">
        <v>602830.516693115</v>
      </c>
      <c r="Y850" s="95">
        <v>484077.28955459601</v>
      </c>
      <c r="Z850" s="95">
        <v>486249.23426818801</v>
      </c>
      <c r="AA850" s="95">
        <v>0</v>
      </c>
      <c r="AB850" s="95">
        <v>0</v>
      </c>
      <c r="AC850" s="95">
        <v>17043153.079589799</v>
      </c>
      <c r="AD850" s="95">
        <v>0</v>
      </c>
      <c r="AE850" s="95">
        <v>11457.544769763899</v>
      </c>
      <c r="AF850" s="95">
        <v>1218302.2924957301</v>
      </c>
      <c r="AG850" s="95">
        <v>1016164.76081848</v>
      </c>
      <c r="AH850" s="95">
        <v>0</v>
      </c>
      <c r="AI850" s="95">
        <v>1695723.9833679199</v>
      </c>
      <c r="AJ850" s="95">
        <v>469822.54203033401</v>
      </c>
      <c r="AK850" s="95">
        <v>0</v>
      </c>
      <c r="AL850" s="95">
        <v>484239.567188263</v>
      </c>
      <c r="AM850" s="95">
        <v>0</v>
      </c>
      <c r="AN850" s="95">
        <v>17035102.652343798</v>
      </c>
      <c r="AO850" s="95">
        <v>34915601.219238304</v>
      </c>
      <c r="AP850" s="95">
        <v>0</v>
      </c>
      <c r="AQ850" s="95">
        <v>5231393.1345825205</v>
      </c>
      <c r="AR850" s="95">
        <v>4178163.4238586398</v>
      </c>
      <c r="AS850" s="95">
        <v>4147352.7369689899</v>
      </c>
      <c r="AT850" s="95">
        <v>0</v>
      </c>
      <c r="AU850" s="95">
        <v>0</v>
      </c>
      <c r="AV850" s="95">
        <v>56075987.267089799</v>
      </c>
      <c r="AW850" s="95">
        <v>0</v>
      </c>
      <c r="AX850" s="95">
        <v>104839.49673652599</v>
      </c>
      <c r="AY850" s="95">
        <v>11642668.3521729</v>
      </c>
      <c r="AZ850" s="95">
        <v>8337477.2450561495</v>
      </c>
      <c r="BA850" s="95">
        <v>0</v>
      </c>
      <c r="BB850" s="95">
        <v>15734130.670654301</v>
      </c>
      <c r="BC850" s="95">
        <v>4182997.0741272001</v>
      </c>
      <c r="BD850" s="95">
        <v>0</v>
      </c>
      <c r="BE850" s="95">
        <v>4131825.1215820299</v>
      </c>
      <c r="BF850" s="95">
        <v>0</v>
      </c>
      <c r="BG850" s="95">
        <v>56080482.773925804</v>
      </c>
      <c r="BH850" s="95">
        <v>10061140.5701904</v>
      </c>
      <c r="BI850" s="95">
        <v>0</v>
      </c>
      <c r="BJ850" s="95">
        <v>2640535.0992736798</v>
      </c>
      <c r="BK850" s="95">
        <v>2109517.0671997098</v>
      </c>
      <c r="BL850" s="95">
        <v>0</v>
      </c>
      <c r="BM850" s="95">
        <v>0</v>
      </c>
      <c r="BN850" s="95">
        <v>0</v>
      </c>
      <c r="BO850" s="95">
        <v>0</v>
      </c>
      <c r="BP850" s="95">
        <v>0</v>
      </c>
      <c r="BQ850" s="95">
        <v>0</v>
      </c>
      <c r="BR850" s="95">
        <v>3899910.5384521498</v>
      </c>
      <c r="BS850" s="95">
        <v>3207893.1188659701</v>
      </c>
      <c r="BT850" s="95">
        <v>0</v>
      </c>
      <c r="BU850" s="95">
        <v>3191810.6399841299</v>
      </c>
      <c r="BV850" s="95">
        <v>2505904.1667175302</v>
      </c>
      <c r="BW850" s="95">
        <v>0</v>
      </c>
      <c r="BX850" s="95">
        <v>870465.10691070603</v>
      </c>
      <c r="BY850" s="95">
        <v>0</v>
      </c>
      <c r="BZ850" s="95">
        <v>0</v>
      </c>
      <c r="CA850" s="95">
        <v>80270.822191238403</v>
      </c>
      <c r="CB850" s="95">
        <v>4424757.7056274395</v>
      </c>
      <c r="CC850" s="95">
        <v>40157492.011718802</v>
      </c>
      <c r="CD850" s="95">
        <v>12742071.2807617</v>
      </c>
      <c r="CE850" s="95">
        <v>3749.9846211671802</v>
      </c>
      <c r="CF850" s="95">
        <v>485935.57913589501</v>
      </c>
      <c r="CG850" s="95">
        <v>4144376.6279907199</v>
      </c>
      <c r="CH850" s="95">
        <v>0</v>
      </c>
      <c r="CI850" s="95">
        <v>84020.693250656099</v>
      </c>
      <c r="CJ850" s="95">
        <v>4910891.3436279297</v>
      </c>
      <c r="CK850" s="95">
        <v>44206502.371093802</v>
      </c>
      <c r="CL850" s="95">
        <v>13585200.325683599</v>
      </c>
      <c r="CM850" s="160">
        <v>138356.97350120501</v>
      </c>
      <c r="CN850" s="160">
        <v>21922138.1948242</v>
      </c>
      <c r="CO850" s="160">
        <v>100480570.022461</v>
      </c>
      <c r="CP850" s="95">
        <v>13585200.325683599</v>
      </c>
      <c r="CQ850" s="95">
        <v>0</v>
      </c>
      <c r="CR850" s="95">
        <v>0</v>
      </c>
      <c r="CS850" s="95">
        <v>0</v>
      </c>
      <c r="CT850" s="95">
        <v>0</v>
      </c>
      <c r="CU850" s="161">
        <v>4910693.2847633343</v>
      </c>
      <c r="CV850" s="161">
        <v>44301868.639709525</v>
      </c>
    </row>
    <row r="851" spans="1:100" x14ac:dyDescent="0.2">
      <c r="A851" s="94" t="s">
        <v>63</v>
      </c>
      <c r="B851" s="96">
        <v>43252</v>
      </c>
      <c r="C851" s="95">
        <v>68798.840986251802</v>
      </c>
      <c r="D851" s="95">
        <v>0</v>
      </c>
      <c r="E851" s="95">
        <v>11617.834600687</v>
      </c>
      <c r="F851" s="95">
        <v>10191.084291338901</v>
      </c>
      <c r="G851" s="95">
        <v>3782.2171513140202</v>
      </c>
      <c r="H851" s="95">
        <v>0</v>
      </c>
      <c r="I851" s="95">
        <v>0</v>
      </c>
      <c r="J851" s="95">
        <v>54339.276698589303</v>
      </c>
      <c r="K851" s="95">
        <v>0</v>
      </c>
      <c r="L851" s="95">
        <v>157.76296374946801</v>
      </c>
      <c r="M851" s="95">
        <v>26606.994496583899</v>
      </c>
      <c r="N851" s="95">
        <v>9073.0908898115194</v>
      </c>
      <c r="O851" s="95">
        <v>0</v>
      </c>
      <c r="P851" s="95">
        <v>40749.879568576798</v>
      </c>
      <c r="Q851" s="95">
        <v>3814.9999702274799</v>
      </c>
      <c r="R851" s="95">
        <v>0</v>
      </c>
      <c r="S851" s="95">
        <v>3777.3932234644899</v>
      </c>
      <c r="T851" s="95">
        <v>0</v>
      </c>
      <c r="U851" s="95">
        <v>54352.311756133997</v>
      </c>
      <c r="V851" s="95">
        <v>3828434.6194457998</v>
      </c>
      <c r="W851" s="95">
        <v>0</v>
      </c>
      <c r="X851" s="95">
        <v>582571.25399017299</v>
      </c>
      <c r="Y851" s="95">
        <v>472467.12809753401</v>
      </c>
      <c r="Z851" s="95">
        <v>487332.762084961</v>
      </c>
      <c r="AA851" s="95">
        <v>0</v>
      </c>
      <c r="AB851" s="95">
        <v>0</v>
      </c>
      <c r="AC851" s="95">
        <v>16919340.412597701</v>
      </c>
      <c r="AD851" s="95">
        <v>0</v>
      </c>
      <c r="AE851" s="95">
        <v>10833.278719902</v>
      </c>
      <c r="AF851" s="95">
        <v>1214022.0006408701</v>
      </c>
      <c r="AG851" s="95">
        <v>1017415.54244232</v>
      </c>
      <c r="AH851" s="95">
        <v>0</v>
      </c>
      <c r="AI851" s="95">
        <v>1682505.60798645</v>
      </c>
      <c r="AJ851" s="95">
        <v>470779.45446777297</v>
      </c>
      <c r="AK851" s="95">
        <v>0</v>
      </c>
      <c r="AL851" s="95">
        <v>486189.68602371198</v>
      </c>
      <c r="AM851" s="95">
        <v>0</v>
      </c>
      <c r="AN851" s="95">
        <v>16979732.033447299</v>
      </c>
      <c r="AO851" s="95">
        <v>35166919.561035201</v>
      </c>
      <c r="AP851" s="95">
        <v>0</v>
      </c>
      <c r="AQ851" s="95">
        <v>5058988.9431762705</v>
      </c>
      <c r="AR851" s="95">
        <v>4079717.24645996</v>
      </c>
      <c r="AS851" s="95">
        <v>4176087.0481872601</v>
      </c>
      <c r="AT851" s="95">
        <v>0</v>
      </c>
      <c r="AU851" s="95">
        <v>0</v>
      </c>
      <c r="AV851" s="95">
        <v>56023846.1259766</v>
      </c>
      <c r="AW851" s="95">
        <v>0</v>
      </c>
      <c r="AX851" s="95">
        <v>105167.686843872</v>
      </c>
      <c r="AY851" s="95">
        <v>11662165.7615967</v>
      </c>
      <c r="AZ851" s="95">
        <v>8364373.6467285203</v>
      </c>
      <c r="BA851" s="95">
        <v>0</v>
      </c>
      <c r="BB851" s="95">
        <v>15703574.9847412</v>
      </c>
      <c r="BC851" s="95">
        <v>4194904.1842651404</v>
      </c>
      <c r="BD851" s="95">
        <v>0</v>
      </c>
      <c r="BE851" s="95">
        <v>4164674.3041686998</v>
      </c>
      <c r="BF851" s="95">
        <v>0</v>
      </c>
      <c r="BG851" s="95">
        <v>56259337.396972701</v>
      </c>
      <c r="BH851" s="95">
        <v>10131652.650878901</v>
      </c>
      <c r="BI851" s="95">
        <v>0</v>
      </c>
      <c r="BJ851" s="95">
        <v>2541218.3379211398</v>
      </c>
      <c r="BK851" s="95">
        <v>2022636.9100341799</v>
      </c>
      <c r="BL851" s="95">
        <v>0</v>
      </c>
      <c r="BM851" s="95">
        <v>0</v>
      </c>
      <c r="BN851" s="95">
        <v>0</v>
      </c>
      <c r="BO851" s="95">
        <v>0</v>
      </c>
      <c r="BP851" s="95">
        <v>0</v>
      </c>
      <c r="BQ851" s="95">
        <v>0</v>
      </c>
      <c r="BR851" s="95">
        <v>3907509.7041626</v>
      </c>
      <c r="BS851" s="95">
        <v>3212578.5168456999</v>
      </c>
      <c r="BT851" s="95">
        <v>0</v>
      </c>
      <c r="BU851" s="95">
        <v>3225584.2299804701</v>
      </c>
      <c r="BV851" s="95">
        <v>2450752.6773071298</v>
      </c>
      <c r="BW851" s="95">
        <v>0</v>
      </c>
      <c r="BX851" s="95">
        <v>877223.99688720703</v>
      </c>
      <c r="BY851" s="95">
        <v>0</v>
      </c>
      <c r="BZ851" s="95">
        <v>0</v>
      </c>
      <c r="CA851" s="95">
        <v>80443.817420959502</v>
      </c>
      <c r="CB851" s="95">
        <v>4410576.3073730497</v>
      </c>
      <c r="CC851" s="95">
        <v>40186941.8046875</v>
      </c>
      <c r="CD851" s="95">
        <v>12691130.200927701</v>
      </c>
      <c r="CE851" s="95">
        <v>3782.7751160860098</v>
      </c>
      <c r="CF851" s="95">
        <v>487117.474323273</v>
      </c>
      <c r="CG851" s="95">
        <v>4173375.6187744099</v>
      </c>
      <c r="CH851" s="95">
        <v>0</v>
      </c>
      <c r="CI851" s="95">
        <v>84227.148532867403</v>
      </c>
      <c r="CJ851" s="95">
        <v>4900216.4297485398</v>
      </c>
      <c r="CK851" s="95">
        <v>44485418.5400391</v>
      </c>
      <c r="CL851" s="95">
        <v>13531494.855835</v>
      </c>
      <c r="CM851" s="160">
        <v>138122.57232093799</v>
      </c>
      <c r="CN851" s="160">
        <v>21925175.942627002</v>
      </c>
      <c r="CO851" s="160">
        <v>100543204.37011699</v>
      </c>
      <c r="CP851" s="95">
        <v>13531494.855835</v>
      </c>
      <c r="CQ851" s="95">
        <v>0</v>
      </c>
      <c r="CR851" s="95">
        <v>0</v>
      </c>
      <c r="CS851" s="95">
        <v>0</v>
      </c>
      <c r="CT851" s="95">
        <v>0</v>
      </c>
      <c r="CU851" s="161">
        <v>4897693.7816963224</v>
      </c>
      <c r="CV851" s="161">
        <v>44360317.423461907</v>
      </c>
    </row>
    <row r="852" spans="1:100" x14ac:dyDescent="0.2">
      <c r="A852" s="94" t="s">
        <v>63</v>
      </c>
      <c r="B852" s="96">
        <v>43344</v>
      </c>
      <c r="C852" s="95">
        <v>68638.532900810198</v>
      </c>
      <c r="D852" s="95">
        <v>0</v>
      </c>
      <c r="E852" s="95">
        <v>11232.836159706099</v>
      </c>
      <c r="F852" s="95">
        <v>9875.2218648195303</v>
      </c>
      <c r="G852" s="95">
        <v>3766.7070696055898</v>
      </c>
      <c r="H852" s="95">
        <v>0</v>
      </c>
      <c r="I852" s="95">
        <v>0</v>
      </c>
      <c r="J852" s="95">
        <v>54138.395610809297</v>
      </c>
      <c r="K852" s="95">
        <v>0</v>
      </c>
      <c r="L852" s="95">
        <v>152.29084824211901</v>
      </c>
      <c r="M852" s="95">
        <v>26437.7470681667</v>
      </c>
      <c r="N852" s="95">
        <v>8952.0917289257104</v>
      </c>
      <c r="O852" s="95">
        <v>0</v>
      </c>
      <c r="P852" s="95">
        <v>40532.716895580299</v>
      </c>
      <c r="Q852" s="95">
        <v>3784.4042329490198</v>
      </c>
      <c r="R852" s="95">
        <v>0</v>
      </c>
      <c r="S852" s="95">
        <v>3756.3607813715898</v>
      </c>
      <c r="T852" s="95">
        <v>0</v>
      </c>
      <c r="U852" s="95">
        <v>54147.003072738597</v>
      </c>
      <c r="V852" s="95">
        <v>3810493.61541748</v>
      </c>
      <c r="W852" s="95">
        <v>0</v>
      </c>
      <c r="X852" s="95">
        <v>559090.93607330299</v>
      </c>
      <c r="Y852" s="95">
        <v>454951.720703125</v>
      </c>
      <c r="Z852" s="95">
        <v>486058.77884292603</v>
      </c>
      <c r="AA852" s="95">
        <v>0</v>
      </c>
      <c r="AB852" s="95">
        <v>0</v>
      </c>
      <c r="AC852" s="95">
        <v>16735666.8710938</v>
      </c>
      <c r="AD852" s="95">
        <v>0</v>
      </c>
      <c r="AE852" s="95">
        <v>11535.769055008899</v>
      </c>
      <c r="AF852" s="95">
        <v>1207196.0433044401</v>
      </c>
      <c r="AG852" s="95">
        <v>1005959.31987762</v>
      </c>
      <c r="AH852" s="95">
        <v>0</v>
      </c>
      <c r="AI852" s="95">
        <v>1664363.25788879</v>
      </c>
      <c r="AJ852" s="95">
        <v>479215.37728500401</v>
      </c>
      <c r="AK852" s="95">
        <v>0</v>
      </c>
      <c r="AL852" s="95">
        <v>485016.44607162499</v>
      </c>
      <c r="AM852" s="95">
        <v>0</v>
      </c>
      <c r="AN852" s="95">
        <v>16726902.8759766</v>
      </c>
      <c r="AO852" s="95">
        <v>35213446.918945298</v>
      </c>
      <c r="AP852" s="95">
        <v>0</v>
      </c>
      <c r="AQ852" s="95">
        <v>4910968.1187744103</v>
      </c>
      <c r="AR852" s="95">
        <v>3969012.7526550302</v>
      </c>
      <c r="AS852" s="95">
        <v>4183173.6180419899</v>
      </c>
      <c r="AT852" s="95">
        <v>0</v>
      </c>
      <c r="AU852" s="95">
        <v>0</v>
      </c>
      <c r="AV852" s="95">
        <v>55551526.551269501</v>
      </c>
      <c r="AW852" s="95">
        <v>0</v>
      </c>
      <c r="AX852" s="95">
        <v>106851.190759659</v>
      </c>
      <c r="AY852" s="95">
        <v>11669709.322509799</v>
      </c>
      <c r="AZ852" s="95">
        <v>8338505.6491088904</v>
      </c>
      <c r="BA852" s="95">
        <v>0</v>
      </c>
      <c r="BB852" s="95">
        <v>15610595.7503662</v>
      </c>
      <c r="BC852" s="95">
        <v>4287707.3528442401</v>
      </c>
      <c r="BD852" s="95">
        <v>0</v>
      </c>
      <c r="BE852" s="95">
        <v>4172968.5805358901</v>
      </c>
      <c r="BF852" s="95">
        <v>0</v>
      </c>
      <c r="BG852" s="95">
        <v>55603097.507324196</v>
      </c>
      <c r="BH852" s="95">
        <v>10140972.8676758</v>
      </c>
      <c r="BI852" s="95">
        <v>0</v>
      </c>
      <c r="BJ852" s="95">
        <v>2484146.7128601102</v>
      </c>
      <c r="BK852" s="95">
        <v>1973293.6257782001</v>
      </c>
      <c r="BL852" s="95">
        <v>0</v>
      </c>
      <c r="BM852" s="95">
        <v>0</v>
      </c>
      <c r="BN852" s="95">
        <v>0</v>
      </c>
      <c r="BO852" s="95">
        <v>0</v>
      </c>
      <c r="BP852" s="95">
        <v>0</v>
      </c>
      <c r="BQ852" s="95">
        <v>0</v>
      </c>
      <c r="BR852" s="95">
        <v>3901192.1604919401</v>
      </c>
      <c r="BS852" s="95">
        <v>3192268.9241943401</v>
      </c>
      <c r="BT852" s="95">
        <v>0</v>
      </c>
      <c r="BU852" s="95">
        <v>2673723.5599670401</v>
      </c>
      <c r="BV852" s="95">
        <v>2489054.7040405301</v>
      </c>
      <c r="BW852" s="95">
        <v>0</v>
      </c>
      <c r="BX852" s="95">
        <v>756062.38735198998</v>
      </c>
      <c r="BY852" s="95">
        <v>0</v>
      </c>
      <c r="BZ852" s="95">
        <v>0</v>
      </c>
      <c r="CA852" s="95">
        <v>79906.144268989607</v>
      </c>
      <c r="CB852" s="95">
        <v>4376418.4248046903</v>
      </c>
      <c r="CC852" s="95">
        <v>40196415.527832001</v>
      </c>
      <c r="CD852" s="95">
        <v>12600244.5119629</v>
      </c>
      <c r="CE852" s="95">
        <v>3765.3945367932301</v>
      </c>
      <c r="CF852" s="95">
        <v>486072.15558242798</v>
      </c>
      <c r="CG852" s="95">
        <v>4183725.7462158198</v>
      </c>
      <c r="CH852" s="95">
        <v>0</v>
      </c>
      <c r="CI852" s="95">
        <v>83671.377935409502</v>
      </c>
      <c r="CJ852" s="95">
        <v>4856469.2689819299</v>
      </c>
      <c r="CK852" s="95">
        <v>44287971.070800804</v>
      </c>
      <c r="CL852" s="95">
        <v>13439594.579345699</v>
      </c>
      <c r="CM852" s="160">
        <v>137326.90917205799</v>
      </c>
      <c r="CN852" s="160">
        <v>21579358.1796875</v>
      </c>
      <c r="CO852" s="160">
        <v>100000687.630859</v>
      </c>
      <c r="CP852" s="95">
        <v>13439594.579345699</v>
      </c>
      <c r="CQ852" s="95">
        <v>0</v>
      </c>
      <c r="CR852" s="95">
        <v>0</v>
      </c>
      <c r="CS852" s="95">
        <v>0</v>
      </c>
      <c r="CT852" s="95">
        <v>0</v>
      </c>
      <c r="CU852" s="161">
        <v>4862490.5803871183</v>
      </c>
      <c r="CV852" s="161">
        <v>44380141.274047822</v>
      </c>
    </row>
    <row r="853" spans="1:100" x14ac:dyDescent="0.2">
      <c r="A853" s="94" t="s">
        <v>63</v>
      </c>
      <c r="B853" s="96">
        <v>43435</v>
      </c>
      <c r="C853" s="95">
        <v>68303.925890922503</v>
      </c>
      <c r="D853" s="95">
        <v>0</v>
      </c>
      <c r="E853" s="95">
        <v>10830.615745663599</v>
      </c>
      <c r="F853" s="95">
        <v>9545.5658651590293</v>
      </c>
      <c r="G853" s="95">
        <v>3728.2264329195</v>
      </c>
      <c r="H853" s="95">
        <v>0</v>
      </c>
      <c r="I853" s="95">
        <v>0</v>
      </c>
      <c r="J853" s="95">
        <v>53488.359215259603</v>
      </c>
      <c r="K853" s="95">
        <v>0</v>
      </c>
      <c r="L853" s="95">
        <v>147.904221180826</v>
      </c>
      <c r="M853" s="95">
        <v>26178.402787685402</v>
      </c>
      <c r="N853" s="95">
        <v>8881.2724785804694</v>
      </c>
      <c r="O853" s="95">
        <v>0</v>
      </c>
      <c r="P853" s="95">
        <v>40306.898330211603</v>
      </c>
      <c r="Q853" s="95">
        <v>3712.13484743238</v>
      </c>
      <c r="R853" s="95">
        <v>0</v>
      </c>
      <c r="S853" s="95">
        <v>3723.0796352028801</v>
      </c>
      <c r="T853" s="95">
        <v>0</v>
      </c>
      <c r="U853" s="95">
        <v>53458.294673442797</v>
      </c>
      <c r="V853" s="95">
        <v>3810813.5713806199</v>
      </c>
      <c r="W853" s="95">
        <v>0</v>
      </c>
      <c r="X853" s="95">
        <v>555421.56608581496</v>
      </c>
      <c r="Y853" s="95">
        <v>450209.610027313</v>
      </c>
      <c r="Z853" s="95">
        <v>485071.32489395101</v>
      </c>
      <c r="AA853" s="95">
        <v>0</v>
      </c>
      <c r="AB853" s="95">
        <v>0</v>
      </c>
      <c r="AC853" s="95">
        <v>16537302.1062012</v>
      </c>
      <c r="AD853" s="95">
        <v>0</v>
      </c>
      <c r="AE853" s="95">
        <v>11958.1901352406</v>
      </c>
      <c r="AF853" s="95">
        <v>1200481.50396729</v>
      </c>
      <c r="AG853" s="95">
        <v>1008772.64914703</v>
      </c>
      <c r="AH853" s="95">
        <v>0</v>
      </c>
      <c r="AI853" s="95">
        <v>1664036.5446319601</v>
      </c>
      <c r="AJ853" s="95">
        <v>477632.04996871902</v>
      </c>
      <c r="AK853" s="95">
        <v>0</v>
      </c>
      <c r="AL853" s="95">
        <v>484436.53293228103</v>
      </c>
      <c r="AM853" s="95">
        <v>0</v>
      </c>
      <c r="AN853" s="95">
        <v>16520347.2458496</v>
      </c>
      <c r="AO853" s="95">
        <v>35521939.919921897</v>
      </c>
      <c r="AP853" s="95">
        <v>0</v>
      </c>
      <c r="AQ853" s="95">
        <v>4932571.9604492197</v>
      </c>
      <c r="AR853" s="95">
        <v>3962235.7790527302</v>
      </c>
      <c r="AS853" s="95">
        <v>4209296.8090209998</v>
      </c>
      <c r="AT853" s="95">
        <v>0</v>
      </c>
      <c r="AU853" s="95">
        <v>0</v>
      </c>
      <c r="AV853" s="95">
        <v>55377815.570800804</v>
      </c>
      <c r="AW853" s="95">
        <v>0</v>
      </c>
      <c r="AX853" s="95">
        <v>109140.752245903</v>
      </c>
      <c r="AY853" s="95">
        <v>11700485.161987299</v>
      </c>
      <c r="AZ853" s="95">
        <v>8544792.2834472694</v>
      </c>
      <c r="BA853" s="95">
        <v>0</v>
      </c>
      <c r="BB853" s="95">
        <v>15804968.2780762</v>
      </c>
      <c r="BC853" s="95">
        <v>4343465.0171508798</v>
      </c>
      <c r="BD853" s="95">
        <v>0</v>
      </c>
      <c r="BE853" s="95">
        <v>4206811.3184204102</v>
      </c>
      <c r="BF853" s="95">
        <v>0</v>
      </c>
      <c r="BG853" s="95">
        <v>55330973.6865234</v>
      </c>
      <c r="BH853" s="95">
        <v>10154280.6474609</v>
      </c>
      <c r="BI853" s="95">
        <v>0</v>
      </c>
      <c r="BJ853" s="95">
        <v>2426675.9270019499</v>
      </c>
      <c r="BK853" s="95">
        <v>1937551.8385467499</v>
      </c>
      <c r="BL853" s="95">
        <v>0</v>
      </c>
      <c r="BM853" s="95">
        <v>0</v>
      </c>
      <c r="BN853" s="95">
        <v>0</v>
      </c>
      <c r="BO853" s="95">
        <v>0</v>
      </c>
      <c r="BP853" s="95">
        <v>0</v>
      </c>
      <c r="BQ853" s="95">
        <v>0</v>
      </c>
      <c r="BR853" s="95">
        <v>3878903.4239196801</v>
      </c>
      <c r="BS853" s="95">
        <v>3205946.4119567899</v>
      </c>
      <c r="BT853" s="95">
        <v>0</v>
      </c>
      <c r="BU853" s="95">
        <v>3181534.8799743699</v>
      </c>
      <c r="BV853" s="95">
        <v>2462738.45394897</v>
      </c>
      <c r="BW853" s="95">
        <v>0</v>
      </c>
      <c r="BX853" s="95">
        <v>854929.38697814895</v>
      </c>
      <c r="BY853" s="95">
        <v>0</v>
      </c>
      <c r="BZ853" s="95">
        <v>0</v>
      </c>
      <c r="CA853" s="95">
        <v>79145.990125656099</v>
      </c>
      <c r="CB853" s="95">
        <v>4364224.8609619103</v>
      </c>
      <c r="CC853" s="95">
        <v>40399182.625</v>
      </c>
      <c r="CD853" s="95">
        <v>12521013.860839801</v>
      </c>
      <c r="CE853" s="95">
        <v>3727.94762158394</v>
      </c>
      <c r="CF853" s="95">
        <v>485734.66222381598</v>
      </c>
      <c r="CG853" s="95">
        <v>4216605.3677368201</v>
      </c>
      <c r="CH853" s="95">
        <v>0</v>
      </c>
      <c r="CI853" s="95">
        <v>82872.268884658799</v>
      </c>
      <c r="CJ853" s="95">
        <v>4844348.0032959003</v>
      </c>
      <c r="CK853" s="95">
        <v>44550569.408203103</v>
      </c>
      <c r="CL853" s="95">
        <v>13362293.833618199</v>
      </c>
      <c r="CM853" s="160">
        <v>135838.55602264401</v>
      </c>
      <c r="CN853" s="160">
        <v>21370331.878662098</v>
      </c>
      <c r="CO853" s="160">
        <v>100125714.41406301</v>
      </c>
      <c r="CP853" s="95">
        <v>13362293.833618199</v>
      </c>
      <c r="CQ853" s="95">
        <v>0</v>
      </c>
      <c r="CR853" s="95">
        <v>0</v>
      </c>
      <c r="CS853" s="95">
        <v>0</v>
      </c>
      <c r="CT853" s="95">
        <v>0</v>
      </c>
      <c r="CU853" s="161">
        <v>4849959.5231857263</v>
      </c>
      <c r="CV853" s="161">
        <v>44615787.992736816</v>
      </c>
    </row>
    <row r="854" spans="1:100" x14ac:dyDescent="0.2">
      <c r="A854" s="94" t="s">
        <v>63</v>
      </c>
      <c r="B854" s="96">
        <v>43525</v>
      </c>
      <c r="C854" s="95">
        <v>68531.399435996995</v>
      </c>
      <c r="D854" s="95">
        <v>0</v>
      </c>
      <c r="E854" s="95">
        <v>10405.922203898401</v>
      </c>
      <c r="F854" s="95">
        <v>9220.1386166811008</v>
      </c>
      <c r="G854" s="95">
        <v>3725.0529252588699</v>
      </c>
      <c r="H854" s="95">
        <v>0</v>
      </c>
      <c r="I854" s="95">
        <v>0</v>
      </c>
      <c r="J854" s="95">
        <v>53061.573748111703</v>
      </c>
      <c r="K854" s="95">
        <v>0</v>
      </c>
      <c r="L854" s="95">
        <v>129.854852955788</v>
      </c>
      <c r="M854" s="95">
        <v>26205.90625</v>
      </c>
      <c r="N854" s="95">
        <v>8765.1118091344797</v>
      </c>
      <c r="O854" s="95">
        <v>0</v>
      </c>
      <c r="P854" s="95">
        <v>40492.568333149</v>
      </c>
      <c r="Q854" s="95">
        <v>3207.04121419787</v>
      </c>
      <c r="R854" s="95">
        <v>0</v>
      </c>
      <c r="S854" s="95">
        <v>3720.6392757594599</v>
      </c>
      <c r="T854" s="95">
        <v>0</v>
      </c>
      <c r="U854" s="95">
        <v>53064.946469306902</v>
      </c>
      <c r="V854" s="95">
        <v>3780891.2038879399</v>
      </c>
      <c r="W854" s="95">
        <v>0</v>
      </c>
      <c r="X854" s="95">
        <v>539916.26007842994</v>
      </c>
      <c r="Y854" s="95">
        <v>438374.23912811303</v>
      </c>
      <c r="Z854" s="95">
        <v>481850.47159957897</v>
      </c>
      <c r="AA854" s="95">
        <v>0</v>
      </c>
      <c r="AB854" s="95">
        <v>0</v>
      </c>
      <c r="AC854" s="95">
        <v>16395866.248779301</v>
      </c>
      <c r="AD854" s="95">
        <v>0</v>
      </c>
      <c r="AE854" s="95">
        <v>10277.779365062701</v>
      </c>
      <c r="AF854" s="95">
        <v>1188582.9480133101</v>
      </c>
      <c r="AG854" s="95">
        <v>998827.01045227097</v>
      </c>
      <c r="AH854" s="95">
        <v>0</v>
      </c>
      <c r="AI854" s="95">
        <v>1623221.7669830299</v>
      </c>
      <c r="AJ854" s="95">
        <v>476563.74348068202</v>
      </c>
      <c r="AK854" s="95">
        <v>0</v>
      </c>
      <c r="AL854" s="95">
        <v>480677.62662887602</v>
      </c>
      <c r="AM854" s="95">
        <v>0</v>
      </c>
      <c r="AN854" s="95">
        <v>16429298.1680908</v>
      </c>
      <c r="AO854" s="95">
        <v>35411706.40625</v>
      </c>
      <c r="AP854" s="95">
        <v>0</v>
      </c>
      <c r="AQ854" s="95">
        <v>4801998.1416626005</v>
      </c>
      <c r="AR854" s="95">
        <v>3894542.5177307101</v>
      </c>
      <c r="AS854" s="95">
        <v>4206053.2444457998</v>
      </c>
      <c r="AT854" s="95">
        <v>0</v>
      </c>
      <c r="AU854" s="95">
        <v>0</v>
      </c>
      <c r="AV854" s="95">
        <v>55278936.416992202</v>
      </c>
      <c r="AW854" s="95">
        <v>0</v>
      </c>
      <c r="AX854" s="95">
        <v>84055.212146759004</v>
      </c>
      <c r="AY854" s="95">
        <v>11625042.060546899</v>
      </c>
      <c r="AZ854" s="95">
        <v>8441005.3690185491</v>
      </c>
      <c r="BA854" s="95">
        <v>0</v>
      </c>
      <c r="BB854" s="95">
        <v>15476789.7336426</v>
      </c>
      <c r="BC854" s="95">
        <v>4353309.2229614304</v>
      </c>
      <c r="BD854" s="95">
        <v>0</v>
      </c>
      <c r="BE854" s="95">
        <v>4197035.47839355</v>
      </c>
      <c r="BF854" s="95">
        <v>0</v>
      </c>
      <c r="BG854" s="95">
        <v>55297315.746582001</v>
      </c>
      <c r="BH854" s="95">
        <v>10116067.348510699</v>
      </c>
      <c r="BI854" s="95">
        <v>0</v>
      </c>
      <c r="BJ854" s="95">
        <v>1943084.5311431901</v>
      </c>
      <c r="BK854" s="95">
        <v>1554949.5656433101</v>
      </c>
      <c r="BL854" s="95">
        <v>0</v>
      </c>
      <c r="BM854" s="95">
        <v>0</v>
      </c>
      <c r="BN854" s="95">
        <v>0</v>
      </c>
      <c r="BO854" s="95">
        <v>0</v>
      </c>
      <c r="BP854" s="95">
        <v>0</v>
      </c>
      <c r="BQ854" s="95">
        <v>0</v>
      </c>
      <c r="BR854" s="95">
        <v>3867006.6636657701</v>
      </c>
      <c r="BS854" s="95">
        <v>3170371.8533630399</v>
      </c>
      <c r="BT854" s="95">
        <v>0</v>
      </c>
      <c r="BU854" s="95">
        <v>3053288.9099731399</v>
      </c>
      <c r="BV854" s="95">
        <v>2037614.91110229</v>
      </c>
      <c r="BW854" s="95">
        <v>0</v>
      </c>
      <c r="BX854" s="95">
        <v>872916.12680053699</v>
      </c>
      <c r="BY854" s="95">
        <v>0</v>
      </c>
      <c r="BZ854" s="95">
        <v>0</v>
      </c>
      <c r="CA854" s="95">
        <v>78856.021241188006</v>
      </c>
      <c r="CB854" s="95">
        <v>4321048.4901123</v>
      </c>
      <c r="CC854" s="95">
        <v>40241943.8115234</v>
      </c>
      <c r="CD854" s="95">
        <v>12127184.853637701</v>
      </c>
      <c r="CE854" s="95">
        <v>3725.3189356625098</v>
      </c>
      <c r="CF854" s="95">
        <v>481400.80475235003</v>
      </c>
      <c r="CG854" s="95">
        <v>4201379.75500488</v>
      </c>
      <c r="CH854" s="95">
        <v>0</v>
      </c>
      <c r="CI854" s="95">
        <v>82583.711523056001</v>
      </c>
      <c r="CJ854" s="95">
        <v>4800706.0567627</v>
      </c>
      <c r="CK854" s="95">
        <v>44466264.0322266</v>
      </c>
      <c r="CL854" s="95">
        <v>12975420.966186499</v>
      </c>
      <c r="CM854" s="160">
        <v>135248.745300293</v>
      </c>
      <c r="CN854" s="160">
        <v>21216215.762939502</v>
      </c>
      <c r="CO854" s="160">
        <v>99759918.823242202</v>
      </c>
      <c r="CP854" s="95">
        <v>12975420.966186499</v>
      </c>
      <c r="CQ854" s="95">
        <v>0</v>
      </c>
      <c r="CR854" s="95">
        <v>0</v>
      </c>
      <c r="CS854" s="95">
        <v>0</v>
      </c>
      <c r="CT854" s="95">
        <v>0</v>
      </c>
      <c r="CU854" s="161">
        <v>4802449.2948646499</v>
      </c>
      <c r="CV854" s="161">
        <v>44443323.566528283</v>
      </c>
    </row>
    <row r="855" spans="1:100" x14ac:dyDescent="0.2">
      <c r="A855" s="94" t="s">
        <v>63</v>
      </c>
      <c r="B855" s="96">
        <v>43617</v>
      </c>
      <c r="C855" s="95">
        <v>68288.206039428696</v>
      </c>
      <c r="D855" s="95">
        <v>0</v>
      </c>
      <c r="E855" s="95">
        <v>10216.3474971056</v>
      </c>
      <c r="F855" s="95">
        <v>9100.5181756019592</v>
      </c>
      <c r="G855" s="95">
        <v>3711.2438767254398</v>
      </c>
      <c r="H855" s="95">
        <v>0</v>
      </c>
      <c r="I855" s="95">
        <v>0</v>
      </c>
      <c r="J855" s="95">
        <v>52709.701112270399</v>
      </c>
      <c r="K855" s="95">
        <v>0</v>
      </c>
      <c r="L855" s="95">
        <v>139.05905737541599</v>
      </c>
      <c r="M855" s="95">
        <v>26077.106674671199</v>
      </c>
      <c r="N855" s="95">
        <v>8661.6407234668695</v>
      </c>
      <c r="O855" s="95">
        <v>0</v>
      </c>
      <c r="P855" s="95">
        <v>40435.8277330399</v>
      </c>
      <c r="Q855" s="95">
        <v>3171.4197579622301</v>
      </c>
      <c r="R855" s="95">
        <v>0</v>
      </c>
      <c r="S855" s="95">
        <v>3708.9516876637899</v>
      </c>
      <c r="T855" s="95">
        <v>0</v>
      </c>
      <c r="U855" s="95">
        <v>52729.938232421897</v>
      </c>
      <c r="V855" s="95">
        <v>3758975.7447204599</v>
      </c>
      <c r="W855" s="95">
        <v>0</v>
      </c>
      <c r="X855" s="95">
        <v>521920.18881607102</v>
      </c>
      <c r="Y855" s="95">
        <v>425275.94948959397</v>
      </c>
      <c r="Z855" s="95">
        <v>482190.35040283197</v>
      </c>
      <c r="AA855" s="95">
        <v>0</v>
      </c>
      <c r="AB855" s="95">
        <v>0</v>
      </c>
      <c r="AC855" s="95">
        <v>16357497.5084229</v>
      </c>
      <c r="AD855" s="95">
        <v>0</v>
      </c>
      <c r="AE855" s="95">
        <v>12166.850715041201</v>
      </c>
      <c r="AF855" s="95">
        <v>1182972.0869751</v>
      </c>
      <c r="AG855" s="95">
        <v>984813.26750945998</v>
      </c>
      <c r="AH855" s="95">
        <v>0</v>
      </c>
      <c r="AI855" s="95">
        <v>1609383.0080566399</v>
      </c>
      <c r="AJ855" s="95">
        <v>479297.72877883899</v>
      </c>
      <c r="AK855" s="95">
        <v>0</v>
      </c>
      <c r="AL855" s="95">
        <v>482135.207679749</v>
      </c>
      <c r="AM855" s="95">
        <v>0</v>
      </c>
      <c r="AN855" s="95">
        <v>16327950.2542725</v>
      </c>
      <c r="AO855" s="95">
        <v>35309105.308593802</v>
      </c>
      <c r="AP855" s="95">
        <v>0</v>
      </c>
      <c r="AQ855" s="95">
        <v>4683797.78662109</v>
      </c>
      <c r="AR855" s="95">
        <v>3792810.8524780301</v>
      </c>
      <c r="AS855" s="95">
        <v>4218757.7186279297</v>
      </c>
      <c r="AT855" s="95">
        <v>0</v>
      </c>
      <c r="AU855" s="95">
        <v>0</v>
      </c>
      <c r="AV855" s="95">
        <v>55273279.296875</v>
      </c>
      <c r="AW855" s="95">
        <v>0</v>
      </c>
      <c r="AX855" s="95">
        <v>110159.54214763601</v>
      </c>
      <c r="AY855" s="95">
        <v>11630194.7573242</v>
      </c>
      <c r="AZ855" s="95">
        <v>8308255.7572021503</v>
      </c>
      <c r="BA855" s="95">
        <v>0</v>
      </c>
      <c r="BB855" s="95">
        <v>15397369.2854004</v>
      </c>
      <c r="BC855" s="95">
        <v>4404418.8045043899</v>
      </c>
      <c r="BD855" s="95">
        <v>0</v>
      </c>
      <c r="BE855" s="95">
        <v>4215025.54870605</v>
      </c>
      <c r="BF855" s="95">
        <v>0</v>
      </c>
      <c r="BG855" s="95">
        <v>55301467.728515603</v>
      </c>
      <c r="BH855" s="95">
        <v>10074876.8206787</v>
      </c>
      <c r="BI855" s="95">
        <v>0</v>
      </c>
      <c r="BJ855" s="95">
        <v>1891956.24188232</v>
      </c>
      <c r="BK855" s="95">
        <v>1524348.83476257</v>
      </c>
      <c r="BL855" s="95">
        <v>0</v>
      </c>
      <c r="BM855" s="95">
        <v>0</v>
      </c>
      <c r="BN855" s="95">
        <v>0</v>
      </c>
      <c r="BO855" s="95">
        <v>0</v>
      </c>
      <c r="BP855" s="95">
        <v>0</v>
      </c>
      <c r="BQ855" s="95">
        <v>0</v>
      </c>
      <c r="BR855" s="95">
        <v>3867203.0573120099</v>
      </c>
      <c r="BS855" s="95">
        <v>3127571.9441223098</v>
      </c>
      <c r="BT855" s="95">
        <v>0</v>
      </c>
      <c r="BU855" s="95">
        <v>3083139.9999694801</v>
      </c>
      <c r="BV855" s="95">
        <v>2027639.7206115699</v>
      </c>
      <c r="BW855" s="95">
        <v>0</v>
      </c>
      <c r="BX855" s="95">
        <v>879987.22678375198</v>
      </c>
      <c r="BY855" s="95">
        <v>0</v>
      </c>
      <c r="BZ855" s="95">
        <v>0</v>
      </c>
      <c r="CA855" s="95">
        <v>78539.738126754804</v>
      </c>
      <c r="CB855" s="95">
        <v>4282428.0988159198</v>
      </c>
      <c r="CC855" s="95">
        <v>40033116.7021484</v>
      </c>
      <c r="CD855" s="95">
        <v>11987805.564453101</v>
      </c>
      <c r="CE855" s="95">
        <v>3711.6636890172999</v>
      </c>
      <c r="CF855" s="95">
        <v>481926.18060684198</v>
      </c>
      <c r="CG855" s="95">
        <v>4215101.7011718797</v>
      </c>
      <c r="CH855" s="95">
        <v>0</v>
      </c>
      <c r="CI855" s="95">
        <v>82252.190730094895</v>
      </c>
      <c r="CJ855" s="95">
        <v>4757480.42932129</v>
      </c>
      <c r="CK855" s="95">
        <v>44094467.933593802</v>
      </c>
      <c r="CL855" s="95">
        <v>12829423.033081099</v>
      </c>
      <c r="CM855" s="160">
        <v>134506.438186646</v>
      </c>
      <c r="CN855" s="160">
        <v>21094837.3674316</v>
      </c>
      <c r="CO855" s="160">
        <v>99540865.056640595</v>
      </c>
      <c r="CP855" s="95">
        <v>12829423.033081099</v>
      </c>
      <c r="CQ855" s="95">
        <v>0</v>
      </c>
      <c r="CR855" s="95">
        <v>0</v>
      </c>
      <c r="CS855" s="95">
        <v>0</v>
      </c>
      <c r="CT855" s="95">
        <v>0</v>
      </c>
      <c r="CU855" s="161">
        <v>4764354.2794227619</v>
      </c>
      <c r="CV855" s="161">
        <v>44248218.403320283</v>
      </c>
    </row>
    <row r="856" spans="1:100" x14ac:dyDescent="0.2">
      <c r="A856" s="94" t="s">
        <v>63</v>
      </c>
      <c r="B856" s="96">
        <v>43709</v>
      </c>
      <c r="C856" s="95">
        <v>68072.656279563904</v>
      </c>
      <c r="D856" s="95">
        <v>0</v>
      </c>
      <c r="E856" s="95">
        <v>10034.0692967176</v>
      </c>
      <c r="F856" s="95">
        <v>8989.0918892621994</v>
      </c>
      <c r="G856" s="95">
        <v>3697.5759039521199</v>
      </c>
      <c r="H856" s="95">
        <v>0</v>
      </c>
      <c r="I856" s="95">
        <v>0</v>
      </c>
      <c r="J856" s="95">
        <v>52352.848320007302</v>
      </c>
      <c r="K856" s="95">
        <v>0</v>
      </c>
      <c r="L856" s="95">
        <v>141.100798672065</v>
      </c>
      <c r="M856" s="95">
        <v>26025.2580721378</v>
      </c>
      <c r="N856" s="95">
        <v>8507.52363824844</v>
      </c>
      <c r="O856" s="95">
        <v>0</v>
      </c>
      <c r="P856" s="95">
        <v>40335.541260719299</v>
      </c>
      <c r="Q856" s="95">
        <v>3096.0441679954502</v>
      </c>
      <c r="R856" s="95">
        <v>0</v>
      </c>
      <c r="S856" s="95">
        <v>3694.4274772703602</v>
      </c>
      <c r="T856" s="95">
        <v>0</v>
      </c>
      <c r="U856" s="95">
        <v>52360.173868179299</v>
      </c>
      <c r="V856" s="95">
        <v>3743573.5863342299</v>
      </c>
      <c r="W856" s="95">
        <v>0</v>
      </c>
      <c r="X856" s="95">
        <v>498131.00889968901</v>
      </c>
      <c r="Y856" s="95">
        <v>408898.05299758899</v>
      </c>
      <c r="Z856" s="95">
        <v>479253.59897232102</v>
      </c>
      <c r="AA856" s="95">
        <v>0</v>
      </c>
      <c r="AB856" s="95">
        <v>0</v>
      </c>
      <c r="AC856" s="95">
        <v>16254401.587158199</v>
      </c>
      <c r="AD856" s="95">
        <v>0</v>
      </c>
      <c r="AE856" s="95">
        <v>10074.040669202799</v>
      </c>
      <c r="AF856" s="95">
        <v>1173323.4663543699</v>
      </c>
      <c r="AG856" s="95">
        <v>975458.59499359096</v>
      </c>
      <c r="AH856" s="95">
        <v>0</v>
      </c>
      <c r="AI856" s="95">
        <v>1605202.15220642</v>
      </c>
      <c r="AJ856" s="95">
        <v>480384.81655883801</v>
      </c>
      <c r="AK856" s="95">
        <v>0</v>
      </c>
      <c r="AL856" s="95">
        <v>479529.845703125</v>
      </c>
      <c r="AM856" s="95">
        <v>0</v>
      </c>
      <c r="AN856" s="95">
        <v>16227149.1257324</v>
      </c>
      <c r="AO856" s="95">
        <v>35325457.9833984</v>
      </c>
      <c r="AP856" s="95">
        <v>0</v>
      </c>
      <c r="AQ856" s="95">
        <v>4499447.0484619103</v>
      </c>
      <c r="AR856" s="95">
        <v>3672026.50567627</v>
      </c>
      <c r="AS856" s="95">
        <v>4218449.8869018601</v>
      </c>
      <c r="AT856" s="95">
        <v>0</v>
      </c>
      <c r="AU856" s="95">
        <v>0</v>
      </c>
      <c r="AV856" s="95">
        <v>55212245.8818359</v>
      </c>
      <c r="AW856" s="95">
        <v>0</v>
      </c>
      <c r="AX856" s="95">
        <v>78688.108332634001</v>
      </c>
      <c r="AY856" s="95">
        <v>11614993.051757799</v>
      </c>
      <c r="AZ856" s="95">
        <v>8261831.0757446298</v>
      </c>
      <c r="BA856" s="95">
        <v>0</v>
      </c>
      <c r="BB856" s="95">
        <v>15440433.017822299</v>
      </c>
      <c r="BC856" s="95">
        <v>4415762.4058227502</v>
      </c>
      <c r="BD856" s="95">
        <v>0</v>
      </c>
      <c r="BE856" s="95">
        <v>4220371.4781494103</v>
      </c>
      <c r="BF856" s="95">
        <v>0</v>
      </c>
      <c r="BG856" s="95">
        <v>55112289.155761696</v>
      </c>
      <c r="BH856" s="95">
        <v>10098823.227783199</v>
      </c>
      <c r="BI856" s="95">
        <v>0</v>
      </c>
      <c r="BJ856" s="95">
        <v>1774896.89189148</v>
      </c>
      <c r="BK856" s="95">
        <v>1436034.97050476</v>
      </c>
      <c r="BL856" s="95">
        <v>0</v>
      </c>
      <c r="BM856" s="95">
        <v>0</v>
      </c>
      <c r="BN856" s="95">
        <v>0</v>
      </c>
      <c r="BO856" s="95">
        <v>0</v>
      </c>
      <c r="BP856" s="95">
        <v>0</v>
      </c>
      <c r="BQ856" s="95">
        <v>0</v>
      </c>
      <c r="BR856" s="95">
        <v>3852950.1770324698</v>
      </c>
      <c r="BS856" s="95">
        <v>3112733.8760070801</v>
      </c>
      <c r="BT856" s="95">
        <v>0</v>
      </c>
      <c r="BU856" s="95">
        <v>2581229.2499694801</v>
      </c>
      <c r="BV856" s="95">
        <v>1975218.0886993399</v>
      </c>
      <c r="BW856" s="95">
        <v>0</v>
      </c>
      <c r="BX856" s="95">
        <v>757885.93727874802</v>
      </c>
      <c r="BY856" s="95">
        <v>0</v>
      </c>
      <c r="BZ856" s="95">
        <v>0</v>
      </c>
      <c r="CA856" s="95">
        <v>78115.825914382905</v>
      </c>
      <c r="CB856" s="95">
        <v>4243330.8591918899</v>
      </c>
      <c r="CC856" s="95">
        <v>39817246.523925804</v>
      </c>
      <c r="CD856" s="95">
        <v>11839951.615966801</v>
      </c>
      <c r="CE856" s="95">
        <v>3699.05833542347</v>
      </c>
      <c r="CF856" s="95">
        <v>479291.29216384899</v>
      </c>
      <c r="CG856" s="95">
        <v>4220352.0352783203</v>
      </c>
      <c r="CH856" s="95">
        <v>0</v>
      </c>
      <c r="CI856" s="95">
        <v>81811.951045036301</v>
      </c>
      <c r="CJ856" s="95">
        <v>4719433.0881347703</v>
      </c>
      <c r="CK856" s="95">
        <v>44018315.1708984</v>
      </c>
      <c r="CL856" s="95">
        <v>12678176.042114301</v>
      </c>
      <c r="CM856" s="160">
        <v>133753.51432609599</v>
      </c>
      <c r="CN856" s="160">
        <v>20943121.526367199</v>
      </c>
      <c r="CO856" s="160">
        <v>99181139.017578095</v>
      </c>
      <c r="CP856" s="95">
        <v>12678176.042114301</v>
      </c>
      <c r="CQ856" s="95">
        <v>0</v>
      </c>
      <c r="CR856" s="95">
        <v>0</v>
      </c>
      <c r="CS856" s="95">
        <v>0</v>
      </c>
      <c r="CT856" s="95">
        <v>0</v>
      </c>
      <c r="CU856" s="161">
        <v>4722622.1513557388</v>
      </c>
      <c r="CV856" s="161">
        <v>44037598.559204124</v>
      </c>
    </row>
    <row r="857" spans="1:100" x14ac:dyDescent="0.2">
      <c r="A857" s="94" t="s">
        <v>63</v>
      </c>
      <c r="B857" s="96">
        <v>43800</v>
      </c>
      <c r="C857" s="95">
        <v>68162.023832321196</v>
      </c>
      <c r="D857" s="95">
        <v>0</v>
      </c>
      <c r="E857" s="95">
        <v>10084.3568841219</v>
      </c>
      <c r="F857" s="95">
        <v>9170.6074358224905</v>
      </c>
      <c r="G857" s="95">
        <v>3728.5863399803602</v>
      </c>
      <c r="H857" s="95">
        <v>0</v>
      </c>
      <c r="I857" s="95">
        <v>0</v>
      </c>
      <c r="J857" s="95">
        <v>51962.507835864999</v>
      </c>
      <c r="K857" s="95">
        <v>0</v>
      </c>
      <c r="L857" s="95">
        <v>153.98264352977299</v>
      </c>
      <c r="M857" s="95">
        <v>26284.6582360268</v>
      </c>
      <c r="N857" s="95">
        <v>8636.4046182632392</v>
      </c>
      <c r="O857" s="95">
        <v>0</v>
      </c>
      <c r="P857" s="95">
        <v>40245.971893310503</v>
      </c>
      <c r="Q857" s="95">
        <v>3037.90489754081</v>
      </c>
      <c r="R857" s="95">
        <v>0</v>
      </c>
      <c r="S857" s="95">
        <v>3725.15874651074</v>
      </c>
      <c r="T857" s="95">
        <v>0</v>
      </c>
      <c r="U857" s="95">
        <v>51926.749811649301</v>
      </c>
      <c r="V857" s="95">
        <v>3719805.71124268</v>
      </c>
      <c r="W857" s="95">
        <v>0</v>
      </c>
      <c r="X857" s="95">
        <v>476545.04053497303</v>
      </c>
      <c r="Y857" s="95">
        <v>393055.97400283802</v>
      </c>
      <c r="Z857" s="95">
        <v>474030.84418869001</v>
      </c>
      <c r="AA857" s="95">
        <v>0</v>
      </c>
      <c r="AB857" s="95">
        <v>0</v>
      </c>
      <c r="AC857" s="95">
        <v>16100898.135131801</v>
      </c>
      <c r="AD857" s="95">
        <v>0</v>
      </c>
      <c r="AE857" s="95">
        <v>7625.0473195314398</v>
      </c>
      <c r="AF857" s="95">
        <v>1161079.8550567599</v>
      </c>
      <c r="AG857" s="95">
        <v>971412.74287414597</v>
      </c>
      <c r="AH857" s="95">
        <v>0</v>
      </c>
      <c r="AI857" s="95">
        <v>1583819.2469635</v>
      </c>
      <c r="AJ857" s="95">
        <v>475223.07360076898</v>
      </c>
      <c r="AK857" s="95">
        <v>0</v>
      </c>
      <c r="AL857" s="95">
        <v>474031.26355743402</v>
      </c>
      <c r="AM857" s="95">
        <v>0</v>
      </c>
      <c r="AN857" s="95">
        <v>16126834.229126001</v>
      </c>
      <c r="AO857" s="95">
        <v>35282532.602050804</v>
      </c>
      <c r="AP857" s="95">
        <v>0</v>
      </c>
      <c r="AQ857" s="95">
        <v>4323132.1476440402</v>
      </c>
      <c r="AR857" s="95">
        <v>3565475.1013488802</v>
      </c>
      <c r="AS857" s="95">
        <v>4192551.6746215802</v>
      </c>
      <c r="AT857" s="95">
        <v>0</v>
      </c>
      <c r="AU857" s="95">
        <v>0</v>
      </c>
      <c r="AV857" s="95">
        <v>55032753.075683601</v>
      </c>
      <c r="AW857" s="95">
        <v>0</v>
      </c>
      <c r="AX857" s="95">
        <v>65628.457820892305</v>
      </c>
      <c r="AY857" s="95">
        <v>11554554.122558599</v>
      </c>
      <c r="AZ857" s="95">
        <v>8338025.3314819299</v>
      </c>
      <c r="BA857" s="95">
        <v>0</v>
      </c>
      <c r="BB857" s="95">
        <v>15350853.3708496</v>
      </c>
      <c r="BC857" s="95">
        <v>4402368.92150879</v>
      </c>
      <c r="BD857" s="95">
        <v>0</v>
      </c>
      <c r="BE857" s="95">
        <v>4193455.3335876502</v>
      </c>
      <c r="BF857" s="95">
        <v>0</v>
      </c>
      <c r="BG857" s="95">
        <v>54997861.364746101</v>
      </c>
      <c r="BH857" s="95">
        <v>10095352.354614301</v>
      </c>
      <c r="BI857" s="95">
        <v>0</v>
      </c>
      <c r="BJ857" s="95">
        <v>1720318.2505645801</v>
      </c>
      <c r="BK857" s="95">
        <v>1402069.3383941699</v>
      </c>
      <c r="BL857" s="95">
        <v>0</v>
      </c>
      <c r="BM857" s="95">
        <v>0</v>
      </c>
      <c r="BN857" s="95">
        <v>0</v>
      </c>
      <c r="BO857" s="95">
        <v>0</v>
      </c>
      <c r="BP857" s="95">
        <v>0</v>
      </c>
      <c r="BQ857" s="95">
        <v>0</v>
      </c>
      <c r="BR857" s="95">
        <v>3848645.1355285598</v>
      </c>
      <c r="BS857" s="95">
        <v>3116841.5162658701</v>
      </c>
      <c r="BT857" s="95">
        <v>0</v>
      </c>
      <c r="BU857" s="95">
        <v>3028455.4088745099</v>
      </c>
      <c r="BV857" s="95">
        <v>1970692.08674622</v>
      </c>
      <c r="BW857" s="95">
        <v>0</v>
      </c>
      <c r="BX857" s="95">
        <v>846944.73953247105</v>
      </c>
      <c r="BY857" s="95">
        <v>0</v>
      </c>
      <c r="BZ857" s="95">
        <v>0</v>
      </c>
      <c r="CA857" s="95">
        <v>78286.438211440996</v>
      </c>
      <c r="CB857" s="95">
        <v>4198538.6609497098</v>
      </c>
      <c r="CC857" s="95">
        <v>39613239.425292999</v>
      </c>
      <c r="CD857" s="95">
        <v>11745976.168945299</v>
      </c>
      <c r="CE857" s="95">
        <v>3725.7133983373601</v>
      </c>
      <c r="CF857" s="95">
        <v>474784.67914962798</v>
      </c>
      <c r="CG857" s="95">
        <v>4198578.3930053702</v>
      </c>
      <c r="CH857" s="95">
        <v>0</v>
      </c>
      <c r="CI857" s="95">
        <v>82012.188474655195</v>
      </c>
      <c r="CJ857" s="95">
        <v>4675015.9708252</v>
      </c>
      <c r="CK857" s="95">
        <v>43883959.049804702</v>
      </c>
      <c r="CL857" s="95">
        <v>12575638.8205566</v>
      </c>
      <c r="CM857" s="160">
        <v>133472.51246643101</v>
      </c>
      <c r="CN857" s="160">
        <v>20793288.540283199</v>
      </c>
      <c r="CO857" s="160">
        <v>98840913.677734405</v>
      </c>
      <c r="CP857" s="95">
        <v>12575638.8205566</v>
      </c>
      <c r="CQ857" s="95">
        <v>0</v>
      </c>
      <c r="CR857" s="95">
        <v>0</v>
      </c>
      <c r="CS857" s="95">
        <v>0</v>
      </c>
      <c r="CT857" s="95">
        <v>0</v>
      </c>
      <c r="CU857" s="161">
        <v>4673323.3400993375</v>
      </c>
      <c r="CV857" s="161">
        <v>43811817.81829837</v>
      </c>
    </row>
    <row r="858" spans="1:100" x14ac:dyDescent="0.2">
      <c r="A858" s="94" t="s">
        <v>63</v>
      </c>
      <c r="B858" s="96">
        <v>43891</v>
      </c>
      <c r="C858" s="95">
        <v>68251.493115425095</v>
      </c>
      <c r="D858" s="95">
        <v>0</v>
      </c>
      <c r="E858" s="95">
        <v>8670.3689048290307</v>
      </c>
      <c r="F858" s="95">
        <v>8497.2400181293506</v>
      </c>
      <c r="G858" s="95">
        <v>3674.07978650928</v>
      </c>
      <c r="H858" s="95">
        <v>0</v>
      </c>
      <c r="I858" s="95">
        <v>0</v>
      </c>
      <c r="J858" s="95">
        <v>51449.611969471</v>
      </c>
      <c r="K858" s="95">
        <v>0</v>
      </c>
      <c r="L858" s="95">
        <v>352.27841777727002</v>
      </c>
      <c r="M858" s="95">
        <v>25391.2625303268</v>
      </c>
      <c r="N858" s="95">
        <v>8466.3538750410098</v>
      </c>
      <c r="O858" s="95">
        <v>0</v>
      </c>
      <c r="P858" s="95">
        <v>39768.633055210099</v>
      </c>
      <c r="Q858" s="95">
        <v>2759.21262738109</v>
      </c>
      <c r="R858" s="95">
        <v>0</v>
      </c>
      <c r="S858" s="95">
        <v>3672.00538256764</v>
      </c>
      <c r="T858" s="95">
        <v>0</v>
      </c>
      <c r="U858" s="95">
        <v>51453.542863369003</v>
      </c>
      <c r="V858" s="95">
        <v>3598938.8324890099</v>
      </c>
      <c r="W858" s="95">
        <v>0</v>
      </c>
      <c r="X858" s="95">
        <v>341827.13450622599</v>
      </c>
      <c r="Y858" s="95">
        <v>336212.894245148</v>
      </c>
      <c r="Z858" s="95">
        <v>428243.335418701</v>
      </c>
      <c r="AA858" s="95">
        <v>0</v>
      </c>
      <c r="AB858" s="95">
        <v>0</v>
      </c>
      <c r="AC858" s="95">
        <v>15388042.594970699</v>
      </c>
      <c r="AD858" s="95">
        <v>0</v>
      </c>
      <c r="AE858" s="95">
        <v>5133.3639002442396</v>
      </c>
      <c r="AF858" s="95">
        <v>1108063.94023132</v>
      </c>
      <c r="AG858" s="95">
        <v>972845.91511535598</v>
      </c>
      <c r="AH858" s="95">
        <v>0</v>
      </c>
      <c r="AI858" s="95">
        <v>1430146.4787292499</v>
      </c>
      <c r="AJ858" s="95">
        <v>461886.62761306798</v>
      </c>
      <c r="AK858" s="95">
        <v>0</v>
      </c>
      <c r="AL858" s="95">
        <v>427262.54526519799</v>
      </c>
      <c r="AM858" s="95">
        <v>0</v>
      </c>
      <c r="AN858" s="95">
        <v>15254326.7877197</v>
      </c>
      <c r="AO858" s="95">
        <v>34090615.971679702</v>
      </c>
      <c r="AP858" s="95">
        <v>0</v>
      </c>
      <c r="AQ858" s="95">
        <v>3075799.0584106399</v>
      </c>
      <c r="AR858" s="95">
        <v>2974093.1039733901</v>
      </c>
      <c r="AS858" s="95">
        <v>3817900.3643493699</v>
      </c>
      <c r="AT858" s="95">
        <v>0</v>
      </c>
      <c r="AU858" s="95">
        <v>0</v>
      </c>
      <c r="AV858" s="95">
        <v>52547868.637207001</v>
      </c>
      <c r="AW858" s="95">
        <v>0</v>
      </c>
      <c r="AX858" s="95">
        <v>40216.664212703698</v>
      </c>
      <c r="AY858" s="95">
        <v>11051500.337036099</v>
      </c>
      <c r="AZ858" s="95">
        <v>8283041.0189819299</v>
      </c>
      <c r="BA858" s="95">
        <v>0</v>
      </c>
      <c r="BB858" s="95">
        <v>13894070.1132813</v>
      </c>
      <c r="BC858" s="95">
        <v>4315889.0872802697</v>
      </c>
      <c r="BD858" s="95">
        <v>0</v>
      </c>
      <c r="BE858" s="95">
        <v>3811611.0878601102</v>
      </c>
      <c r="BF858" s="95">
        <v>0</v>
      </c>
      <c r="BG858" s="95">
        <v>52421648.720703103</v>
      </c>
      <c r="BH858" s="95">
        <v>9904597.6273193397</v>
      </c>
      <c r="BI858" s="95">
        <v>0</v>
      </c>
      <c r="BJ858" s="95">
        <v>1274826.99609375</v>
      </c>
      <c r="BK858" s="95">
        <v>1258095.88400269</v>
      </c>
      <c r="BL858" s="95">
        <v>0</v>
      </c>
      <c r="BM858" s="95">
        <v>0</v>
      </c>
      <c r="BN858" s="95">
        <v>0</v>
      </c>
      <c r="BO858" s="95">
        <v>0</v>
      </c>
      <c r="BP858" s="95">
        <v>0</v>
      </c>
      <c r="BQ858" s="95">
        <v>0</v>
      </c>
      <c r="BR858" s="95">
        <v>3655888.26489258</v>
      </c>
      <c r="BS858" s="95">
        <v>3201091.9827270498</v>
      </c>
      <c r="BT858" s="95">
        <v>0</v>
      </c>
      <c r="BU858" s="95">
        <v>2675624.9103393601</v>
      </c>
      <c r="BV858" s="95">
        <v>1703905.04244995</v>
      </c>
      <c r="BW858" s="95">
        <v>0</v>
      </c>
      <c r="BX858" s="95">
        <v>756364.57886505104</v>
      </c>
      <c r="BY858" s="95">
        <v>0</v>
      </c>
      <c r="BZ858" s="95">
        <v>0</v>
      </c>
      <c r="CA858" s="95">
        <v>76813.279273033098</v>
      </c>
      <c r="CB858" s="95">
        <v>3926821.7707214402</v>
      </c>
      <c r="CC858" s="95">
        <v>37192391.989746101</v>
      </c>
      <c r="CD858" s="95">
        <v>11256963.704956099</v>
      </c>
      <c r="CE858" s="95">
        <v>3675.04638701677</v>
      </c>
      <c r="CF858" s="95">
        <v>427790.10501861601</v>
      </c>
      <c r="CG858" s="95">
        <v>3814505.31567383</v>
      </c>
      <c r="CH858" s="95">
        <v>0</v>
      </c>
      <c r="CI858" s="95">
        <v>80490.432766914397</v>
      </c>
      <c r="CJ858" s="95">
        <v>4346468.3140869103</v>
      </c>
      <c r="CK858" s="95">
        <v>40801404.357910201</v>
      </c>
      <c r="CL858" s="95">
        <v>11991819.9572754</v>
      </c>
      <c r="CM858" s="160">
        <v>131555.99457168599</v>
      </c>
      <c r="CN858" s="160">
        <v>19551473.329833999</v>
      </c>
      <c r="CO858" s="160">
        <v>93417373.284179702</v>
      </c>
      <c r="CP858" s="95">
        <v>11991819.9572754</v>
      </c>
      <c r="CQ858" s="95">
        <v>0</v>
      </c>
      <c r="CR858" s="95">
        <v>0</v>
      </c>
      <c r="CS858" s="95">
        <v>0</v>
      </c>
      <c r="CT858" s="95">
        <v>0</v>
      </c>
      <c r="CU858" s="161">
        <v>4354611.8757400559</v>
      </c>
      <c r="CV858" s="161">
        <v>41006897.305419929</v>
      </c>
    </row>
    <row r="859" spans="1:100" x14ac:dyDescent="0.2">
      <c r="A859" s="94" t="s">
        <v>63</v>
      </c>
      <c r="B859" s="96">
        <v>43983</v>
      </c>
      <c r="C859" s="95">
        <v>63510.254395484902</v>
      </c>
      <c r="D859" s="95">
        <v>0</v>
      </c>
      <c r="E859" s="95">
        <v>7994.6259540915498</v>
      </c>
      <c r="F859" s="95">
        <v>7841.4510878920601</v>
      </c>
      <c r="G859" s="95">
        <v>3239.12009620667</v>
      </c>
      <c r="H859" s="95">
        <v>0</v>
      </c>
      <c r="I859" s="95">
        <v>0</v>
      </c>
      <c r="J859" s="95">
        <v>49561.025221347802</v>
      </c>
      <c r="K859" s="95">
        <v>0</v>
      </c>
      <c r="L859" s="95">
        <v>516.95415744185402</v>
      </c>
      <c r="M859" s="95">
        <v>24429.998328685801</v>
      </c>
      <c r="N859" s="95">
        <v>8259.1643054485303</v>
      </c>
      <c r="O859" s="95">
        <v>0</v>
      </c>
      <c r="P859" s="95">
        <v>35578.158800602003</v>
      </c>
      <c r="Q859" s="95">
        <v>2655.5453205108602</v>
      </c>
      <c r="R859" s="95">
        <v>0</v>
      </c>
      <c r="S859" s="95">
        <v>3238.80227443576</v>
      </c>
      <c r="T859" s="95">
        <v>0</v>
      </c>
      <c r="U859" s="95">
        <v>49585.601218700402</v>
      </c>
      <c r="V859" s="95">
        <v>3158174.8736572298</v>
      </c>
      <c r="W859" s="95">
        <v>0</v>
      </c>
      <c r="X859" s="95">
        <v>334320.81673049898</v>
      </c>
      <c r="Y859" s="95">
        <v>323686.48955917399</v>
      </c>
      <c r="Z859" s="95">
        <v>326497.353046417</v>
      </c>
      <c r="AA859" s="95">
        <v>0</v>
      </c>
      <c r="AB859" s="95">
        <v>0</v>
      </c>
      <c r="AC859" s="95">
        <v>13782811.9106445</v>
      </c>
      <c r="AD859" s="95">
        <v>0</v>
      </c>
      <c r="AE859" s="95">
        <v>4801.3999202251398</v>
      </c>
      <c r="AF859" s="95">
        <v>1007892.0535278301</v>
      </c>
      <c r="AG859" s="95">
        <v>956446.53177642799</v>
      </c>
      <c r="AH859" s="95">
        <v>0</v>
      </c>
      <c r="AI859" s="95">
        <v>1095733.9994354199</v>
      </c>
      <c r="AJ859" s="95">
        <v>443964.46732330299</v>
      </c>
      <c r="AK859" s="95">
        <v>0</v>
      </c>
      <c r="AL859" s="95">
        <v>326500.50967788702</v>
      </c>
      <c r="AM859" s="95">
        <v>0</v>
      </c>
      <c r="AN859" s="95">
        <v>13812041.604248</v>
      </c>
      <c r="AO859" s="95">
        <v>30039069.517578099</v>
      </c>
      <c r="AP859" s="95">
        <v>0</v>
      </c>
      <c r="AQ859" s="95">
        <v>3061403.7971496601</v>
      </c>
      <c r="AR859" s="95">
        <v>2999116.8484497098</v>
      </c>
      <c r="AS859" s="95">
        <v>2924411.2472228999</v>
      </c>
      <c r="AT859" s="95">
        <v>0</v>
      </c>
      <c r="AU859" s="95">
        <v>0</v>
      </c>
      <c r="AV859" s="95">
        <v>47269928.2109375</v>
      </c>
      <c r="AW859" s="95">
        <v>0</v>
      </c>
      <c r="AX859" s="95">
        <v>36792.520170211799</v>
      </c>
      <c r="AY859" s="95">
        <v>10150592.5084229</v>
      </c>
      <c r="AZ859" s="95">
        <v>8196674.36999512</v>
      </c>
      <c r="BA859" s="95">
        <v>0</v>
      </c>
      <c r="BB859" s="95">
        <v>10723583.841186499</v>
      </c>
      <c r="BC859" s="95">
        <v>4164912.0448913602</v>
      </c>
      <c r="BD859" s="95">
        <v>0</v>
      </c>
      <c r="BE859" s="95">
        <v>2922275.6985168499</v>
      </c>
      <c r="BF859" s="95">
        <v>0</v>
      </c>
      <c r="BG859" s="95">
        <v>47107346.4619141</v>
      </c>
      <c r="BH859" s="95">
        <v>8795252.6812744103</v>
      </c>
      <c r="BI859" s="95">
        <v>0</v>
      </c>
      <c r="BJ859" s="95">
        <v>1417376.6459198</v>
      </c>
      <c r="BK859" s="95">
        <v>1397870.1642456099</v>
      </c>
      <c r="BL859" s="95">
        <v>0</v>
      </c>
      <c r="BM859" s="95">
        <v>0</v>
      </c>
      <c r="BN859" s="95">
        <v>0</v>
      </c>
      <c r="BO859" s="95">
        <v>0</v>
      </c>
      <c r="BP859" s="95">
        <v>0</v>
      </c>
      <c r="BQ859" s="95">
        <v>0</v>
      </c>
      <c r="BR859" s="95">
        <v>3273184.6035156301</v>
      </c>
      <c r="BS859" s="95">
        <v>3261583.9133605999</v>
      </c>
      <c r="BT859" s="95">
        <v>0</v>
      </c>
      <c r="BU859" s="95">
        <v>2081609.0020446801</v>
      </c>
      <c r="BV859" s="95">
        <v>1713183.0442504899</v>
      </c>
      <c r="BW859" s="95">
        <v>0</v>
      </c>
      <c r="BX859" s="95">
        <v>593034.21743774402</v>
      </c>
      <c r="BY859" s="95">
        <v>0</v>
      </c>
      <c r="BZ859" s="95">
        <v>0</v>
      </c>
      <c r="CA859" s="95">
        <v>71511.401880264297</v>
      </c>
      <c r="CB859" s="95">
        <v>3493974.3070678702</v>
      </c>
      <c r="CC859" s="95">
        <v>33091156.712890599</v>
      </c>
      <c r="CD859" s="95">
        <v>10229502.5032959</v>
      </c>
      <c r="CE859" s="95">
        <v>3238.2981595993001</v>
      </c>
      <c r="CF859" s="95">
        <v>326292.64017105103</v>
      </c>
      <c r="CG859" s="95">
        <v>2922076.3528442401</v>
      </c>
      <c r="CH859" s="95">
        <v>0</v>
      </c>
      <c r="CI859" s="95">
        <v>74755.568813324004</v>
      </c>
      <c r="CJ859" s="95">
        <v>3825923.6932373</v>
      </c>
      <c r="CK859" s="95">
        <v>36088877.317871101</v>
      </c>
      <c r="CL859" s="95">
        <v>10792523.0424805</v>
      </c>
      <c r="CM859" s="160">
        <v>123970.88853168501</v>
      </c>
      <c r="CN859" s="160">
        <v>17659330.858154301</v>
      </c>
      <c r="CO859" s="160">
        <v>83025603.347656295</v>
      </c>
      <c r="CP859" s="95">
        <v>10792523.0424805</v>
      </c>
      <c r="CQ859" s="95">
        <v>0</v>
      </c>
      <c r="CR859" s="95">
        <v>0</v>
      </c>
      <c r="CS859" s="95">
        <v>0</v>
      </c>
      <c r="CT859" s="95">
        <v>0</v>
      </c>
      <c r="CU859" s="161">
        <v>3820266.9472389212</v>
      </c>
      <c r="CV859" s="161">
        <v>36013233.065734841</v>
      </c>
    </row>
    <row r="860" spans="1:100" x14ac:dyDescent="0.2">
      <c r="A860" s="94" t="s">
        <v>64</v>
      </c>
      <c r="B860" s="96">
        <v>38047</v>
      </c>
      <c r="C860" s="95">
        <v>26152.636694908098</v>
      </c>
      <c r="D860" s="95">
        <v>0</v>
      </c>
      <c r="E860" s="95">
        <v>16054.681069493299</v>
      </c>
      <c r="F860" s="95">
        <v>8489.7824406623804</v>
      </c>
      <c r="G860" s="95">
        <v>5.8009511499549298</v>
      </c>
      <c r="H860" s="95">
        <v>0</v>
      </c>
      <c r="I860" s="95">
        <v>0</v>
      </c>
      <c r="J860" s="95">
        <v>53.465193778742098</v>
      </c>
      <c r="K860" s="95">
        <v>0</v>
      </c>
      <c r="L860" s="95">
        <v>20287.322400808302</v>
      </c>
      <c r="M860" s="95">
        <v>14501.2550029755</v>
      </c>
      <c r="N860" s="95">
        <v>5154.7588418722198</v>
      </c>
      <c r="O860" s="95">
        <v>0</v>
      </c>
      <c r="P860" s="95">
        <v>0</v>
      </c>
      <c r="Q860" s="95">
        <v>2119.29805752635</v>
      </c>
      <c r="R860" s="95">
        <v>0</v>
      </c>
      <c r="S860" s="95">
        <v>0</v>
      </c>
      <c r="T860" s="95">
        <v>977.410776041448</v>
      </c>
      <c r="U860" s="95">
        <v>28447.130581617399</v>
      </c>
      <c r="V860" s="95">
        <v>1609051.93360901</v>
      </c>
      <c r="W860" s="95">
        <v>0</v>
      </c>
      <c r="X860" s="95">
        <v>1353181.4165802</v>
      </c>
      <c r="Y860" s="95">
        <v>640876.22266387905</v>
      </c>
      <c r="Z860" s="95">
        <v>735.85746543854498</v>
      </c>
      <c r="AA860" s="95">
        <v>0</v>
      </c>
      <c r="AB860" s="95">
        <v>0</v>
      </c>
      <c r="AC860" s="95">
        <v>3306.4813054800002</v>
      </c>
      <c r="AD860" s="95">
        <v>0</v>
      </c>
      <c r="AE860" s="95">
        <v>1128792.80241394</v>
      </c>
      <c r="AF860" s="95">
        <v>739898.462654114</v>
      </c>
      <c r="AG860" s="95">
        <v>838836.17519378697</v>
      </c>
      <c r="AH860" s="95">
        <v>0</v>
      </c>
      <c r="AI860" s="95">
        <v>0</v>
      </c>
      <c r="AJ860" s="95">
        <v>256004.247982025</v>
      </c>
      <c r="AK860" s="95">
        <v>0</v>
      </c>
      <c r="AL860" s="95">
        <v>0</v>
      </c>
      <c r="AM860" s="95">
        <v>191548.43121910101</v>
      </c>
      <c r="AN860" s="95">
        <v>7482651.4798584003</v>
      </c>
      <c r="AO860" s="95">
        <v>10783278.6356201</v>
      </c>
      <c r="AP860" s="95">
        <v>0</v>
      </c>
      <c r="AQ860" s="95">
        <v>9063352.2065429706</v>
      </c>
      <c r="AR860" s="95">
        <v>4442979.5299072303</v>
      </c>
      <c r="AS860" s="95">
        <v>4437.8420072793997</v>
      </c>
      <c r="AT860" s="95">
        <v>0</v>
      </c>
      <c r="AU860" s="95">
        <v>0</v>
      </c>
      <c r="AV860" s="95">
        <v>7640.1867785453796</v>
      </c>
      <c r="AW860" s="95">
        <v>0</v>
      </c>
      <c r="AX860" s="95">
        <v>7865156.92504883</v>
      </c>
      <c r="AY860" s="95">
        <v>5006374.0154418899</v>
      </c>
      <c r="AZ860" s="95">
        <v>5241694.7669677697</v>
      </c>
      <c r="BA860" s="95">
        <v>0</v>
      </c>
      <c r="BB860" s="95">
        <v>0</v>
      </c>
      <c r="BC860" s="95">
        <v>1662896.7783508301</v>
      </c>
      <c r="BD860" s="95">
        <v>0</v>
      </c>
      <c r="BE860" s="95">
        <v>0</v>
      </c>
      <c r="BF860" s="95">
        <v>1160721.9661254899</v>
      </c>
      <c r="BG860" s="95">
        <v>17365552.971435498</v>
      </c>
      <c r="BH860" s="95">
        <v>2130546.3121643099</v>
      </c>
      <c r="BI860" s="95">
        <v>0</v>
      </c>
      <c r="BJ860" s="95">
        <v>2252864.5893859901</v>
      </c>
      <c r="BK860" s="95">
        <v>1488515.4145355199</v>
      </c>
      <c r="BL860" s="95">
        <v>0</v>
      </c>
      <c r="BM860" s="95">
        <v>0</v>
      </c>
      <c r="BN860" s="95">
        <v>0</v>
      </c>
      <c r="BO860" s="95">
        <v>0</v>
      </c>
      <c r="BP860" s="95">
        <v>0</v>
      </c>
      <c r="BQ860" s="95">
        <v>0</v>
      </c>
      <c r="BR860" s="95">
        <v>1646376.2209320101</v>
      </c>
      <c r="BS860" s="95">
        <v>2021222.9377594001</v>
      </c>
      <c r="BT860" s="95">
        <v>0</v>
      </c>
      <c r="BU860" s="95">
        <v>0</v>
      </c>
      <c r="BV860" s="95">
        <v>695894.611122131</v>
      </c>
      <c r="BW860" s="95">
        <v>0</v>
      </c>
      <c r="BX860" s="95">
        <v>0</v>
      </c>
      <c r="BY860" s="95">
        <v>0</v>
      </c>
      <c r="BZ860" s="95">
        <v>0</v>
      </c>
      <c r="CA860" s="95">
        <v>42283.573408603697</v>
      </c>
      <c r="CB860" s="95">
        <v>2939561.42010498</v>
      </c>
      <c r="CC860" s="95">
        <v>19722041.685791001</v>
      </c>
      <c r="CD860" s="95">
        <v>4359334.77526855</v>
      </c>
      <c r="CE860" s="95">
        <v>998.52771534770704</v>
      </c>
      <c r="CF860" s="95">
        <v>192512.43510437</v>
      </c>
      <c r="CG860" s="95">
        <v>1162031.4752197301</v>
      </c>
      <c r="CH860" s="95">
        <v>0</v>
      </c>
      <c r="CI860" s="95">
        <v>43273.557336330399</v>
      </c>
      <c r="CJ860" s="95">
        <v>3133492.92901611</v>
      </c>
      <c r="CK860" s="95">
        <v>20864476.200927701</v>
      </c>
      <c r="CL860" s="95">
        <v>4357204.9671630897</v>
      </c>
      <c r="CM860" s="160">
        <v>71614.242920875506</v>
      </c>
      <c r="CN860" s="160">
        <v>10661260.614868199</v>
      </c>
      <c r="CO860" s="160">
        <v>38182210.425292999</v>
      </c>
      <c r="CP860" s="95">
        <v>4357204.9671630897</v>
      </c>
      <c r="CQ860" s="95">
        <v>0</v>
      </c>
      <c r="CR860" s="95">
        <v>0</v>
      </c>
      <c r="CS860" s="95">
        <v>0</v>
      </c>
      <c r="CT860" s="95">
        <v>0</v>
      </c>
      <c r="CU860" s="161">
        <v>3132073.8552093501</v>
      </c>
      <c r="CV860" s="161">
        <v>20884073.161010731</v>
      </c>
    </row>
    <row r="861" spans="1:100" x14ac:dyDescent="0.2">
      <c r="A861" s="94" t="s">
        <v>64</v>
      </c>
      <c r="B861" s="96">
        <v>38139</v>
      </c>
      <c r="C861" s="95">
        <v>26526.9092361927</v>
      </c>
      <c r="D861" s="95">
        <v>0</v>
      </c>
      <c r="E861" s="95">
        <v>15783.721829891199</v>
      </c>
      <c r="F861" s="95">
        <v>8640.5912456512506</v>
      </c>
      <c r="G861" s="95">
        <v>30.704489012947299</v>
      </c>
      <c r="H861" s="95">
        <v>0</v>
      </c>
      <c r="I861" s="95">
        <v>0</v>
      </c>
      <c r="J861" s="95">
        <v>1104.5277891457099</v>
      </c>
      <c r="K861" s="95">
        <v>0</v>
      </c>
      <c r="L861" s="95">
        <v>20542.718613624598</v>
      </c>
      <c r="M861" s="95">
        <v>14370.8874105215</v>
      </c>
      <c r="N861" s="95">
        <v>5247.1344951987303</v>
      </c>
      <c r="O861" s="95">
        <v>0</v>
      </c>
      <c r="P861" s="95">
        <v>0</v>
      </c>
      <c r="Q861" s="95">
        <v>2124.4420310854898</v>
      </c>
      <c r="R861" s="95">
        <v>0</v>
      </c>
      <c r="S861" s="95">
        <v>0</v>
      </c>
      <c r="T861" s="95">
        <v>1011.9628344699699</v>
      </c>
      <c r="U861" s="95">
        <v>28559.0154516697</v>
      </c>
      <c r="V861" s="95">
        <v>1610393.8222503699</v>
      </c>
      <c r="W861" s="95">
        <v>0</v>
      </c>
      <c r="X861" s="95">
        <v>1324190.36114502</v>
      </c>
      <c r="Y861" s="95">
        <v>650207.36744689895</v>
      </c>
      <c r="Z861" s="95">
        <v>4461.9706397056598</v>
      </c>
      <c r="AA861" s="95">
        <v>0</v>
      </c>
      <c r="AB861" s="95">
        <v>0</v>
      </c>
      <c r="AC861" s="95">
        <v>252044.071239471</v>
      </c>
      <c r="AD861" s="95">
        <v>0</v>
      </c>
      <c r="AE861" s="95">
        <v>1101158.7233581501</v>
      </c>
      <c r="AF861" s="95">
        <v>728397.12306976295</v>
      </c>
      <c r="AG861" s="95">
        <v>844365.99642944301</v>
      </c>
      <c r="AH861" s="95">
        <v>0</v>
      </c>
      <c r="AI861" s="95">
        <v>0</v>
      </c>
      <c r="AJ861" s="95">
        <v>253569.89277076701</v>
      </c>
      <c r="AK861" s="95">
        <v>0</v>
      </c>
      <c r="AL861" s="95">
        <v>0</v>
      </c>
      <c r="AM861" s="95">
        <v>196436.33391571001</v>
      </c>
      <c r="AN861" s="95">
        <v>7524566.38879395</v>
      </c>
      <c r="AO861" s="95">
        <v>10847306.623535199</v>
      </c>
      <c r="AP861" s="95">
        <v>0</v>
      </c>
      <c r="AQ861" s="95">
        <v>8975645.3627929706</v>
      </c>
      <c r="AR861" s="95">
        <v>4552505.8008422898</v>
      </c>
      <c r="AS861" s="95">
        <v>27643.2694015503</v>
      </c>
      <c r="AT861" s="95">
        <v>0</v>
      </c>
      <c r="AU861" s="95">
        <v>0</v>
      </c>
      <c r="AV861" s="95">
        <v>586032.89006805397</v>
      </c>
      <c r="AW861" s="95">
        <v>0</v>
      </c>
      <c r="AX861" s="95">
        <v>7847340.3475952102</v>
      </c>
      <c r="AY861" s="95">
        <v>4964931.2424316397</v>
      </c>
      <c r="AZ861" s="95">
        <v>5328786.8535766602</v>
      </c>
      <c r="BA861" s="95">
        <v>0</v>
      </c>
      <c r="BB861" s="95">
        <v>0</v>
      </c>
      <c r="BC861" s="95">
        <v>1669549.2861480699</v>
      </c>
      <c r="BD861" s="95">
        <v>0</v>
      </c>
      <c r="BE861" s="95">
        <v>0</v>
      </c>
      <c r="BF861" s="95">
        <v>1190491.4899444601</v>
      </c>
      <c r="BG861" s="95">
        <v>17611927.535156298</v>
      </c>
      <c r="BH861" s="95">
        <v>2142040.7230529799</v>
      </c>
      <c r="BI861" s="95">
        <v>0</v>
      </c>
      <c r="BJ861" s="95">
        <v>2242046.4363098098</v>
      </c>
      <c r="BK861" s="95">
        <v>1520922.69657898</v>
      </c>
      <c r="BL861" s="95">
        <v>0</v>
      </c>
      <c r="BM861" s="95">
        <v>0</v>
      </c>
      <c r="BN861" s="95">
        <v>0</v>
      </c>
      <c r="BO861" s="95">
        <v>0</v>
      </c>
      <c r="BP861" s="95">
        <v>0</v>
      </c>
      <c r="BQ861" s="95">
        <v>0</v>
      </c>
      <c r="BR861" s="95">
        <v>1635888.51600647</v>
      </c>
      <c r="BS861" s="95">
        <v>2062294.62109375</v>
      </c>
      <c r="BT861" s="95">
        <v>0</v>
      </c>
      <c r="BU861" s="95">
        <v>0</v>
      </c>
      <c r="BV861" s="95">
        <v>705568.13455200195</v>
      </c>
      <c r="BW861" s="95">
        <v>0</v>
      </c>
      <c r="BX861" s="95">
        <v>0</v>
      </c>
      <c r="BY861" s="95">
        <v>0</v>
      </c>
      <c r="BZ861" s="95">
        <v>0</v>
      </c>
      <c r="CA861" s="95">
        <v>42461.696424961097</v>
      </c>
      <c r="CB861" s="95">
        <v>2925473.40093994</v>
      </c>
      <c r="CC861" s="95">
        <v>19793496.735839799</v>
      </c>
      <c r="CD861" s="95">
        <v>4380773.4102172898</v>
      </c>
      <c r="CE861" s="95">
        <v>996.73865147679999</v>
      </c>
      <c r="CF861" s="95">
        <v>194951.83758544899</v>
      </c>
      <c r="CG861" s="95">
        <v>1187562.4030609101</v>
      </c>
      <c r="CH861" s="95">
        <v>0</v>
      </c>
      <c r="CI861" s="95">
        <v>43465.589869022398</v>
      </c>
      <c r="CJ861" s="95">
        <v>3117038.8805542002</v>
      </c>
      <c r="CK861" s="95">
        <v>20931754.408691399</v>
      </c>
      <c r="CL861" s="95">
        <v>4379748.54016113</v>
      </c>
      <c r="CM861" s="160">
        <v>71811.252586364702</v>
      </c>
      <c r="CN861" s="160">
        <v>10642053.4569092</v>
      </c>
      <c r="CO861" s="160">
        <v>38474808.700195298</v>
      </c>
      <c r="CP861" s="95">
        <v>4379748.54016113</v>
      </c>
      <c r="CQ861" s="95">
        <v>0</v>
      </c>
      <c r="CR861" s="95">
        <v>0</v>
      </c>
      <c r="CS861" s="95">
        <v>0</v>
      </c>
      <c r="CT861" s="95">
        <v>0</v>
      </c>
      <c r="CU861" s="161">
        <v>3120425.2385253888</v>
      </c>
      <c r="CV861" s="161">
        <v>20981059.138900708</v>
      </c>
    </row>
    <row r="862" spans="1:100" x14ac:dyDescent="0.2">
      <c r="A862" s="94" t="s">
        <v>64</v>
      </c>
      <c r="B862" s="96">
        <v>38231</v>
      </c>
      <c r="C862" s="95">
        <v>26956.7640504837</v>
      </c>
      <c r="D862" s="95">
        <v>0</v>
      </c>
      <c r="E862" s="95">
        <v>15901.2446305752</v>
      </c>
      <c r="F862" s="95">
        <v>8945.4761327505094</v>
      </c>
      <c r="G862" s="95">
        <v>75.3335194513202</v>
      </c>
      <c r="H862" s="95">
        <v>0</v>
      </c>
      <c r="I862" s="95">
        <v>0</v>
      </c>
      <c r="J862" s="95">
        <v>2447.1333059072499</v>
      </c>
      <c r="K862" s="95">
        <v>0</v>
      </c>
      <c r="L862" s="95">
        <v>21413.5479226112</v>
      </c>
      <c r="M862" s="95">
        <v>14313.441695809401</v>
      </c>
      <c r="N862" s="95">
        <v>5347.8979555368396</v>
      </c>
      <c r="O862" s="95">
        <v>0</v>
      </c>
      <c r="P862" s="95">
        <v>0</v>
      </c>
      <c r="Q862" s="95">
        <v>2156.34099790454</v>
      </c>
      <c r="R862" s="95">
        <v>0</v>
      </c>
      <c r="S862" s="95">
        <v>0</v>
      </c>
      <c r="T862" s="95">
        <v>989.73391827940895</v>
      </c>
      <c r="U862" s="95">
        <v>27933.250609159499</v>
      </c>
      <c r="V862" s="95">
        <v>1613691.0797271701</v>
      </c>
      <c r="W862" s="95">
        <v>0</v>
      </c>
      <c r="X862" s="95">
        <v>1311920.9827270501</v>
      </c>
      <c r="Y862" s="95">
        <v>663350.50180053699</v>
      </c>
      <c r="Z862" s="95">
        <v>12454.6669485569</v>
      </c>
      <c r="AA862" s="95">
        <v>0</v>
      </c>
      <c r="AB862" s="95">
        <v>0</v>
      </c>
      <c r="AC862" s="95">
        <v>614754.44520568801</v>
      </c>
      <c r="AD862" s="95">
        <v>0</v>
      </c>
      <c r="AE862" s="95">
        <v>1127495.8621521001</v>
      </c>
      <c r="AF862" s="95">
        <v>723313.93896484398</v>
      </c>
      <c r="AG862" s="95">
        <v>848492.52317810105</v>
      </c>
      <c r="AH862" s="95">
        <v>0</v>
      </c>
      <c r="AI862" s="95">
        <v>0</v>
      </c>
      <c r="AJ862" s="95">
        <v>252359.43858909601</v>
      </c>
      <c r="AK862" s="95">
        <v>0</v>
      </c>
      <c r="AL862" s="95">
        <v>0</v>
      </c>
      <c r="AM862" s="95">
        <v>189861.71061134301</v>
      </c>
      <c r="AN862" s="95">
        <v>7005015.0130004901</v>
      </c>
      <c r="AO862" s="95">
        <v>11013368.252441401</v>
      </c>
      <c r="AP862" s="95">
        <v>0</v>
      </c>
      <c r="AQ862" s="95">
        <v>9017416.2015380897</v>
      </c>
      <c r="AR862" s="95">
        <v>4654297.08093262</v>
      </c>
      <c r="AS862" s="95">
        <v>74802.723494529695</v>
      </c>
      <c r="AT862" s="95">
        <v>0</v>
      </c>
      <c r="AU862" s="95">
        <v>0</v>
      </c>
      <c r="AV862" s="95">
        <v>1452767.9987182601</v>
      </c>
      <c r="AW862" s="95">
        <v>0</v>
      </c>
      <c r="AX862" s="95">
        <v>8130098.2287597703</v>
      </c>
      <c r="AY862" s="95">
        <v>5008279.8005371103</v>
      </c>
      <c r="AZ862" s="95">
        <v>5417142.8492431603</v>
      </c>
      <c r="BA862" s="95">
        <v>0</v>
      </c>
      <c r="BB862" s="95">
        <v>0</v>
      </c>
      <c r="BC862" s="95">
        <v>1688500.7821044901</v>
      </c>
      <c r="BD862" s="95">
        <v>0</v>
      </c>
      <c r="BE862" s="95">
        <v>0</v>
      </c>
      <c r="BF862" s="95">
        <v>1165225.2834777799</v>
      </c>
      <c r="BG862" s="95">
        <v>16677469.974609399</v>
      </c>
      <c r="BH862" s="95">
        <v>2247732.45635986</v>
      </c>
      <c r="BI862" s="95">
        <v>0</v>
      </c>
      <c r="BJ862" s="95">
        <v>2268250.7282409701</v>
      </c>
      <c r="BK862" s="95">
        <v>1558788.11997986</v>
      </c>
      <c r="BL862" s="95">
        <v>0</v>
      </c>
      <c r="BM862" s="95">
        <v>0</v>
      </c>
      <c r="BN862" s="95">
        <v>0</v>
      </c>
      <c r="BO862" s="95">
        <v>0</v>
      </c>
      <c r="BP862" s="95">
        <v>0</v>
      </c>
      <c r="BQ862" s="95">
        <v>0</v>
      </c>
      <c r="BR862" s="95">
        <v>1660199.7366027799</v>
      </c>
      <c r="BS862" s="95">
        <v>2115660.8648986798</v>
      </c>
      <c r="BT862" s="95">
        <v>0</v>
      </c>
      <c r="BU862" s="95">
        <v>0</v>
      </c>
      <c r="BV862" s="95">
        <v>720493.09953308105</v>
      </c>
      <c r="BW862" s="95">
        <v>0</v>
      </c>
      <c r="BX862" s="95">
        <v>0</v>
      </c>
      <c r="BY862" s="95">
        <v>0</v>
      </c>
      <c r="BZ862" s="95">
        <v>0</v>
      </c>
      <c r="CA862" s="95">
        <v>42677.856716155999</v>
      </c>
      <c r="CB862" s="95">
        <v>2930680.4922485398</v>
      </c>
      <c r="CC862" s="95">
        <v>20015929.240722701</v>
      </c>
      <c r="CD862" s="95">
        <v>4542783.4750366202</v>
      </c>
      <c r="CE862" s="95">
        <v>981.94461198896204</v>
      </c>
      <c r="CF862" s="95">
        <v>192196.60236549401</v>
      </c>
      <c r="CG862" s="95">
        <v>1181400.84184265</v>
      </c>
      <c r="CH862" s="95">
        <v>0</v>
      </c>
      <c r="CI862" s="95">
        <v>43660.966750621803</v>
      </c>
      <c r="CJ862" s="95">
        <v>3122796.84161377</v>
      </c>
      <c r="CK862" s="95">
        <v>21173657.417480499</v>
      </c>
      <c r="CL862" s="95">
        <v>4547206.9520873995</v>
      </c>
      <c r="CM862" s="160">
        <v>71891.8946065903</v>
      </c>
      <c r="CN862" s="160">
        <v>10139560.8432617</v>
      </c>
      <c r="CO862" s="160">
        <v>37812102.0693359</v>
      </c>
      <c r="CP862" s="95">
        <v>4547206.9520873995</v>
      </c>
      <c r="CQ862" s="95">
        <v>0</v>
      </c>
      <c r="CR862" s="95">
        <v>0</v>
      </c>
      <c r="CS862" s="95">
        <v>0</v>
      </c>
      <c r="CT862" s="95">
        <v>0</v>
      </c>
      <c r="CU862" s="161">
        <v>3122877.0946140336</v>
      </c>
      <c r="CV862" s="161">
        <v>21197330.082565352</v>
      </c>
    </row>
    <row r="863" spans="1:100" x14ac:dyDescent="0.2">
      <c r="A863" s="94" t="s">
        <v>64</v>
      </c>
      <c r="B863" s="96">
        <v>38322</v>
      </c>
      <c r="C863" s="95">
        <v>27561.635700225801</v>
      </c>
      <c r="D863" s="95">
        <v>0</v>
      </c>
      <c r="E863" s="95">
        <v>15336.1405757666</v>
      </c>
      <c r="F863" s="95">
        <v>8692.4334658384305</v>
      </c>
      <c r="G863" s="95">
        <v>118.663734950125</v>
      </c>
      <c r="H863" s="95">
        <v>0</v>
      </c>
      <c r="I863" s="95">
        <v>0</v>
      </c>
      <c r="J863" s="95">
        <v>3911.1694220006498</v>
      </c>
      <c r="K863" s="95">
        <v>0</v>
      </c>
      <c r="L863" s="95">
        <v>21226.9026973248</v>
      </c>
      <c r="M863" s="95">
        <v>14417.3193663359</v>
      </c>
      <c r="N863" s="95">
        <v>5376.3199987411499</v>
      </c>
      <c r="O863" s="95">
        <v>0</v>
      </c>
      <c r="P863" s="95">
        <v>0</v>
      </c>
      <c r="Q863" s="95">
        <v>2169.5296700000799</v>
      </c>
      <c r="R863" s="95">
        <v>0</v>
      </c>
      <c r="S863" s="95">
        <v>0</v>
      </c>
      <c r="T863" s="95">
        <v>974.88114952295996</v>
      </c>
      <c r="U863" s="95">
        <v>28579.299924373601</v>
      </c>
      <c r="V863" s="95">
        <v>1674064.06021118</v>
      </c>
      <c r="W863" s="95">
        <v>0</v>
      </c>
      <c r="X863" s="95">
        <v>1282196.4399566699</v>
      </c>
      <c r="Y863" s="95">
        <v>658141.65596771205</v>
      </c>
      <c r="Z863" s="95">
        <v>22646.9291307926</v>
      </c>
      <c r="AA863" s="95">
        <v>0</v>
      </c>
      <c r="AB863" s="95">
        <v>0</v>
      </c>
      <c r="AC863" s="95">
        <v>1180349.4985046401</v>
      </c>
      <c r="AD863" s="95">
        <v>0</v>
      </c>
      <c r="AE863" s="95">
        <v>1116921.1135253899</v>
      </c>
      <c r="AF863" s="95">
        <v>731553.05522155797</v>
      </c>
      <c r="AG863" s="95">
        <v>855887.37917327904</v>
      </c>
      <c r="AH863" s="95">
        <v>0</v>
      </c>
      <c r="AI863" s="95">
        <v>0</v>
      </c>
      <c r="AJ863" s="95">
        <v>254234.66188430801</v>
      </c>
      <c r="AK863" s="95">
        <v>0</v>
      </c>
      <c r="AL863" s="95">
        <v>0</v>
      </c>
      <c r="AM863" s="95">
        <v>189346.352657318</v>
      </c>
      <c r="AN863" s="95">
        <v>7538105.96630859</v>
      </c>
      <c r="AO863" s="95">
        <v>11494622.0028076</v>
      </c>
      <c r="AP863" s="95">
        <v>0</v>
      </c>
      <c r="AQ863" s="95">
        <v>8943064.6894531306</v>
      </c>
      <c r="AR863" s="95">
        <v>4637931.3890991202</v>
      </c>
      <c r="AS863" s="95">
        <v>139547.71873283401</v>
      </c>
      <c r="AT863" s="95">
        <v>0</v>
      </c>
      <c r="AU863" s="95">
        <v>0</v>
      </c>
      <c r="AV863" s="95">
        <v>2785750.2240905799</v>
      </c>
      <c r="AW863" s="95">
        <v>0</v>
      </c>
      <c r="AX863" s="95">
        <v>8193156.9855346698</v>
      </c>
      <c r="AY863" s="95">
        <v>5103811.00036621</v>
      </c>
      <c r="AZ863" s="95">
        <v>5500819.1993408203</v>
      </c>
      <c r="BA863" s="95">
        <v>0</v>
      </c>
      <c r="BB863" s="95">
        <v>0</v>
      </c>
      <c r="BC863" s="95">
        <v>1715706.5534057601</v>
      </c>
      <c r="BD863" s="95">
        <v>0</v>
      </c>
      <c r="BE863" s="95">
        <v>0</v>
      </c>
      <c r="BF863" s="95">
        <v>1190079.61732483</v>
      </c>
      <c r="BG863" s="95">
        <v>17817676.615234401</v>
      </c>
      <c r="BH863" s="95">
        <v>2323363.2115173298</v>
      </c>
      <c r="BI863" s="95">
        <v>0</v>
      </c>
      <c r="BJ863" s="95">
        <v>2244568.61431885</v>
      </c>
      <c r="BK863" s="95">
        <v>1577926.7063446001</v>
      </c>
      <c r="BL863" s="95">
        <v>0</v>
      </c>
      <c r="BM863" s="95">
        <v>0</v>
      </c>
      <c r="BN863" s="95">
        <v>0</v>
      </c>
      <c r="BO863" s="95">
        <v>0</v>
      </c>
      <c r="BP863" s="95">
        <v>0</v>
      </c>
      <c r="BQ863" s="95">
        <v>0</v>
      </c>
      <c r="BR863" s="95">
        <v>1691460.53538513</v>
      </c>
      <c r="BS863" s="95">
        <v>2155215.0200195299</v>
      </c>
      <c r="BT863" s="95">
        <v>0</v>
      </c>
      <c r="BU863" s="95">
        <v>0</v>
      </c>
      <c r="BV863" s="95">
        <v>738120.48083496105</v>
      </c>
      <c r="BW863" s="95">
        <v>0</v>
      </c>
      <c r="BX863" s="95">
        <v>0</v>
      </c>
      <c r="BY863" s="95">
        <v>0</v>
      </c>
      <c r="BZ863" s="95">
        <v>0</v>
      </c>
      <c r="CA863" s="95">
        <v>42847.4494924545</v>
      </c>
      <c r="CB863" s="95">
        <v>2955964.7564392099</v>
      </c>
      <c r="CC863" s="95">
        <v>20412296.3825684</v>
      </c>
      <c r="CD863" s="95">
        <v>4568396.0787353497</v>
      </c>
      <c r="CE863" s="95">
        <v>977.90213944017898</v>
      </c>
      <c r="CF863" s="95">
        <v>187809.34000587501</v>
      </c>
      <c r="CG863" s="95">
        <v>1177630.67753601</v>
      </c>
      <c r="CH863" s="95">
        <v>0</v>
      </c>
      <c r="CI863" s="95">
        <v>43824.526027202599</v>
      </c>
      <c r="CJ863" s="95">
        <v>3146416.5006103502</v>
      </c>
      <c r="CK863" s="95">
        <v>21630896.9060059</v>
      </c>
      <c r="CL863" s="95">
        <v>4567408.2772216797</v>
      </c>
      <c r="CM863" s="160">
        <v>72383.420736312895</v>
      </c>
      <c r="CN863" s="160">
        <v>10687349.493652301</v>
      </c>
      <c r="CO863" s="160">
        <v>39559857.750488304</v>
      </c>
      <c r="CP863" s="95">
        <v>4567408.2772216797</v>
      </c>
      <c r="CQ863" s="95">
        <v>0</v>
      </c>
      <c r="CR863" s="95">
        <v>0</v>
      </c>
      <c r="CS863" s="95">
        <v>0</v>
      </c>
      <c r="CT863" s="95">
        <v>0</v>
      </c>
      <c r="CU863" s="161">
        <v>3143774.096445085</v>
      </c>
      <c r="CV863" s="161">
        <v>21589927.060104411</v>
      </c>
    </row>
    <row r="864" spans="1:100" x14ac:dyDescent="0.2">
      <c r="A864" s="94" t="s">
        <v>64</v>
      </c>
      <c r="B864" s="96">
        <v>38412</v>
      </c>
      <c r="C864" s="95">
        <v>28346.487890005101</v>
      </c>
      <c r="D864" s="95">
        <v>0</v>
      </c>
      <c r="E864" s="95">
        <v>15388.334340810799</v>
      </c>
      <c r="F864" s="95">
        <v>8887.2166838645899</v>
      </c>
      <c r="G864" s="95">
        <v>165.14873244985901</v>
      </c>
      <c r="H864" s="95">
        <v>0</v>
      </c>
      <c r="I864" s="95">
        <v>0</v>
      </c>
      <c r="J864" s="95">
        <v>5700.7935178875896</v>
      </c>
      <c r="K864" s="95">
        <v>0</v>
      </c>
      <c r="L864" s="95">
        <v>21149.703231573101</v>
      </c>
      <c r="M864" s="95">
        <v>14731.7405823469</v>
      </c>
      <c r="N864" s="95">
        <v>5480.0020236372902</v>
      </c>
      <c r="O864" s="95">
        <v>0</v>
      </c>
      <c r="P864" s="95">
        <v>0</v>
      </c>
      <c r="Q864" s="95">
        <v>2187.0036945044999</v>
      </c>
      <c r="R864" s="95">
        <v>0</v>
      </c>
      <c r="S864" s="95">
        <v>0</v>
      </c>
      <c r="T864" s="95">
        <v>967.47342184186004</v>
      </c>
      <c r="U864" s="95">
        <v>28800.418574094801</v>
      </c>
      <c r="V864" s="95">
        <v>1716073.06469727</v>
      </c>
      <c r="W864" s="95">
        <v>0</v>
      </c>
      <c r="X864" s="95">
        <v>1268364.1505432101</v>
      </c>
      <c r="Y864" s="95">
        <v>646521.48985290504</v>
      </c>
      <c r="Z864" s="95">
        <v>32413.034476280201</v>
      </c>
      <c r="AA864" s="95">
        <v>0</v>
      </c>
      <c r="AB864" s="95">
        <v>0</v>
      </c>
      <c r="AC864" s="95">
        <v>1768257.5585479699</v>
      </c>
      <c r="AD864" s="95">
        <v>0</v>
      </c>
      <c r="AE864" s="95">
        <v>1128813.8708953899</v>
      </c>
      <c r="AF864" s="95">
        <v>735171.25359344506</v>
      </c>
      <c r="AG864" s="95">
        <v>856940.41271209705</v>
      </c>
      <c r="AH864" s="95">
        <v>0</v>
      </c>
      <c r="AI864" s="95">
        <v>0</v>
      </c>
      <c r="AJ864" s="95">
        <v>253096.03887367199</v>
      </c>
      <c r="AK864" s="95">
        <v>0</v>
      </c>
      <c r="AL864" s="95">
        <v>0</v>
      </c>
      <c r="AM864" s="95">
        <v>191452.658714294</v>
      </c>
      <c r="AN864" s="95">
        <v>7795475.6680908203</v>
      </c>
      <c r="AO864" s="95">
        <v>11937144.3092041</v>
      </c>
      <c r="AP864" s="95">
        <v>0</v>
      </c>
      <c r="AQ864" s="95">
        <v>8971924.08984375</v>
      </c>
      <c r="AR864" s="95">
        <v>4733392.2974243201</v>
      </c>
      <c r="AS864" s="95">
        <v>201657.963712692</v>
      </c>
      <c r="AT864" s="95">
        <v>0</v>
      </c>
      <c r="AU864" s="95">
        <v>0</v>
      </c>
      <c r="AV864" s="95">
        <v>4230736.0268554697</v>
      </c>
      <c r="AW864" s="95">
        <v>0</v>
      </c>
      <c r="AX864" s="95">
        <v>8237825.1312255897</v>
      </c>
      <c r="AY864" s="95">
        <v>5215196.5665893601</v>
      </c>
      <c r="AZ864" s="95">
        <v>5554513.7584838904</v>
      </c>
      <c r="BA864" s="95">
        <v>0</v>
      </c>
      <c r="BB864" s="95">
        <v>0</v>
      </c>
      <c r="BC864" s="95">
        <v>1733082.0076141399</v>
      </c>
      <c r="BD864" s="95">
        <v>0</v>
      </c>
      <c r="BE864" s="95">
        <v>0</v>
      </c>
      <c r="BF864" s="95">
        <v>1212963.41456604</v>
      </c>
      <c r="BG864" s="95">
        <v>18435668.061035201</v>
      </c>
      <c r="BH864" s="95">
        <v>2406872.6114502</v>
      </c>
      <c r="BI864" s="95">
        <v>0</v>
      </c>
      <c r="BJ864" s="95">
        <v>2289414.96484375</v>
      </c>
      <c r="BK864" s="95">
        <v>1606978.4209137</v>
      </c>
      <c r="BL864" s="95">
        <v>0</v>
      </c>
      <c r="BM864" s="95">
        <v>0</v>
      </c>
      <c r="BN864" s="95">
        <v>0</v>
      </c>
      <c r="BO864" s="95">
        <v>0</v>
      </c>
      <c r="BP864" s="95">
        <v>0</v>
      </c>
      <c r="BQ864" s="95">
        <v>0</v>
      </c>
      <c r="BR864" s="95">
        <v>1735243.02484131</v>
      </c>
      <c r="BS864" s="95">
        <v>2184818.50634766</v>
      </c>
      <c r="BT864" s="95">
        <v>0</v>
      </c>
      <c r="BU864" s="95">
        <v>0</v>
      </c>
      <c r="BV864" s="95">
        <v>775447.15052795399</v>
      </c>
      <c r="BW864" s="95">
        <v>0</v>
      </c>
      <c r="BX864" s="95">
        <v>0</v>
      </c>
      <c r="BY864" s="95">
        <v>0</v>
      </c>
      <c r="BZ864" s="95">
        <v>0</v>
      </c>
      <c r="CA864" s="95">
        <v>43804.141741752603</v>
      </c>
      <c r="CB864" s="95">
        <v>2992929.14761353</v>
      </c>
      <c r="CC864" s="95">
        <v>20985490.7263184</v>
      </c>
      <c r="CD864" s="95">
        <v>4674002.6873168899</v>
      </c>
      <c r="CE864" s="95">
        <v>985.39380308985699</v>
      </c>
      <c r="CF864" s="95">
        <v>192370.69133758501</v>
      </c>
      <c r="CG864" s="95">
        <v>1212935.4791259801</v>
      </c>
      <c r="CH864" s="95">
        <v>0</v>
      </c>
      <c r="CI864" s="95">
        <v>44781.839824676499</v>
      </c>
      <c r="CJ864" s="95">
        <v>3183950.8965454102</v>
      </c>
      <c r="CK864" s="95">
        <v>22163463.7109375</v>
      </c>
      <c r="CL864" s="95">
        <v>4671805.6249389602</v>
      </c>
      <c r="CM864" s="160">
        <v>73454.317225456194</v>
      </c>
      <c r="CN864" s="160">
        <v>10966917.4559326</v>
      </c>
      <c r="CO864" s="160">
        <v>40736368.489257798</v>
      </c>
      <c r="CP864" s="95">
        <v>4671805.6249389602</v>
      </c>
      <c r="CQ864" s="95">
        <v>0</v>
      </c>
      <c r="CR864" s="95">
        <v>0</v>
      </c>
      <c r="CS864" s="95">
        <v>0</v>
      </c>
      <c r="CT864" s="95">
        <v>0</v>
      </c>
      <c r="CU864" s="161">
        <v>3185299.838951115</v>
      </c>
      <c r="CV864" s="161">
        <v>22198426.205444381</v>
      </c>
    </row>
    <row r="865" spans="1:100" x14ac:dyDescent="0.2">
      <c r="A865" s="94" t="s">
        <v>64</v>
      </c>
      <c r="B865" s="96">
        <v>38504</v>
      </c>
      <c r="C865" s="95">
        <v>28966.0596706867</v>
      </c>
      <c r="D865" s="95">
        <v>0</v>
      </c>
      <c r="E865" s="95">
        <v>15305.584186911599</v>
      </c>
      <c r="F865" s="95">
        <v>9073.8907608985901</v>
      </c>
      <c r="G865" s="95">
        <v>210.15530845336599</v>
      </c>
      <c r="H865" s="95">
        <v>0</v>
      </c>
      <c r="I865" s="95">
        <v>0</v>
      </c>
      <c r="J865" s="95">
        <v>7419.3121405839902</v>
      </c>
      <c r="K865" s="95">
        <v>0</v>
      </c>
      <c r="L865" s="95">
        <v>21574.8163156509</v>
      </c>
      <c r="M865" s="95">
        <v>15022.0711057186</v>
      </c>
      <c r="N865" s="95">
        <v>5519.65243756771</v>
      </c>
      <c r="O865" s="95">
        <v>0</v>
      </c>
      <c r="P865" s="95">
        <v>0</v>
      </c>
      <c r="Q865" s="95">
        <v>2228.4778654575298</v>
      </c>
      <c r="R865" s="95">
        <v>0</v>
      </c>
      <c r="S865" s="95">
        <v>0</v>
      </c>
      <c r="T865" s="95">
        <v>938.77346866577898</v>
      </c>
      <c r="U865" s="95">
        <v>28982.598433733001</v>
      </c>
      <c r="V865" s="95">
        <v>1734665.13331604</v>
      </c>
      <c r="W865" s="95">
        <v>0</v>
      </c>
      <c r="X865" s="95">
        <v>1282028.6018981901</v>
      </c>
      <c r="Y865" s="95">
        <v>657626.59869384801</v>
      </c>
      <c r="Z865" s="95">
        <v>42605.738008022301</v>
      </c>
      <c r="AA865" s="95">
        <v>0</v>
      </c>
      <c r="AB865" s="95">
        <v>0</v>
      </c>
      <c r="AC865" s="95">
        <v>2490252.2871398898</v>
      </c>
      <c r="AD865" s="95">
        <v>0</v>
      </c>
      <c r="AE865" s="95">
        <v>1158655.1063079799</v>
      </c>
      <c r="AF865" s="95">
        <v>744150.96772766102</v>
      </c>
      <c r="AG865" s="95">
        <v>856320.41412353504</v>
      </c>
      <c r="AH865" s="95">
        <v>0</v>
      </c>
      <c r="AI865" s="95">
        <v>0</v>
      </c>
      <c r="AJ865" s="95">
        <v>252235.01574706999</v>
      </c>
      <c r="AK865" s="95">
        <v>0</v>
      </c>
      <c r="AL865" s="95">
        <v>0</v>
      </c>
      <c r="AM865" s="95">
        <v>182976.41340065</v>
      </c>
      <c r="AN865" s="95">
        <v>7933873.42858887</v>
      </c>
      <c r="AO865" s="95">
        <v>12135758.7664795</v>
      </c>
      <c r="AP865" s="95">
        <v>0</v>
      </c>
      <c r="AQ865" s="95">
        <v>9106781.4844970703</v>
      </c>
      <c r="AR865" s="95">
        <v>4824440.8678588904</v>
      </c>
      <c r="AS865" s="95">
        <v>270335.64641189598</v>
      </c>
      <c r="AT865" s="95">
        <v>0</v>
      </c>
      <c r="AU865" s="95">
        <v>0</v>
      </c>
      <c r="AV865" s="95">
        <v>5911923.14208984</v>
      </c>
      <c r="AW865" s="95">
        <v>0</v>
      </c>
      <c r="AX865" s="95">
        <v>8553495.2425537091</v>
      </c>
      <c r="AY865" s="95">
        <v>5315999.6755981399</v>
      </c>
      <c r="AZ865" s="95">
        <v>5598924.57568359</v>
      </c>
      <c r="BA865" s="95">
        <v>0</v>
      </c>
      <c r="BB865" s="95">
        <v>0</v>
      </c>
      <c r="BC865" s="95">
        <v>1741681.2716979999</v>
      </c>
      <c r="BD865" s="95">
        <v>0</v>
      </c>
      <c r="BE865" s="95">
        <v>0</v>
      </c>
      <c r="BF865" s="95">
        <v>1163271.2384033201</v>
      </c>
      <c r="BG865" s="95">
        <v>19296672.9150391</v>
      </c>
      <c r="BH865" s="95">
        <v>2463889.0100402799</v>
      </c>
      <c r="BI865" s="95">
        <v>0</v>
      </c>
      <c r="BJ865" s="95">
        <v>2317745.8580322298</v>
      </c>
      <c r="BK865" s="95">
        <v>1647563.40719604</v>
      </c>
      <c r="BL865" s="95">
        <v>0</v>
      </c>
      <c r="BM865" s="95">
        <v>0</v>
      </c>
      <c r="BN865" s="95">
        <v>0</v>
      </c>
      <c r="BO865" s="95">
        <v>0</v>
      </c>
      <c r="BP865" s="95">
        <v>0</v>
      </c>
      <c r="BQ865" s="95">
        <v>0</v>
      </c>
      <c r="BR865" s="95">
        <v>1764018.5348358201</v>
      </c>
      <c r="BS865" s="95">
        <v>2215011.2392578102</v>
      </c>
      <c r="BT865" s="95">
        <v>0</v>
      </c>
      <c r="BU865" s="95">
        <v>0</v>
      </c>
      <c r="BV865" s="95">
        <v>803931.39970397903</v>
      </c>
      <c r="BW865" s="95">
        <v>0</v>
      </c>
      <c r="BX865" s="95">
        <v>0</v>
      </c>
      <c r="BY865" s="95">
        <v>0</v>
      </c>
      <c r="BZ865" s="95">
        <v>0</v>
      </c>
      <c r="CA865" s="95">
        <v>44412.889529228203</v>
      </c>
      <c r="CB865" s="95">
        <v>2997618.0591125502</v>
      </c>
      <c r="CC865" s="95">
        <v>21154328.621582001</v>
      </c>
      <c r="CD865" s="95">
        <v>4778445.5144653302</v>
      </c>
      <c r="CE865" s="95">
        <v>925.89640355110203</v>
      </c>
      <c r="CF865" s="95">
        <v>181664.779685974</v>
      </c>
      <c r="CG865" s="95">
        <v>1161949.03088379</v>
      </c>
      <c r="CH865" s="95">
        <v>0</v>
      </c>
      <c r="CI865" s="95">
        <v>45347.9545826912</v>
      </c>
      <c r="CJ865" s="95">
        <v>3177531.2852172898</v>
      </c>
      <c r="CK865" s="95">
        <v>22339280.041747998</v>
      </c>
      <c r="CL865" s="95">
        <v>4777068.36791992</v>
      </c>
      <c r="CM865" s="160">
        <v>74131.9388113022</v>
      </c>
      <c r="CN865" s="160">
        <v>11118019.576660199</v>
      </c>
      <c r="CO865" s="160">
        <v>41420163.047363304</v>
      </c>
      <c r="CP865" s="95">
        <v>4777068.36791992</v>
      </c>
      <c r="CQ865" s="95">
        <v>0</v>
      </c>
      <c r="CR865" s="95">
        <v>0</v>
      </c>
      <c r="CS865" s="95">
        <v>0</v>
      </c>
      <c r="CT865" s="95">
        <v>0</v>
      </c>
      <c r="CU865" s="161">
        <v>3179282.8387985243</v>
      </c>
      <c r="CV865" s="161">
        <v>22316277.652465791</v>
      </c>
    </row>
    <row r="866" spans="1:100" x14ac:dyDescent="0.2">
      <c r="A866" s="94" t="s">
        <v>64</v>
      </c>
      <c r="B866" s="96">
        <v>38596</v>
      </c>
      <c r="C866" s="95">
        <v>29579.553297281302</v>
      </c>
      <c r="D866" s="95">
        <v>0</v>
      </c>
      <c r="E866" s="95">
        <v>15454.2546415329</v>
      </c>
      <c r="F866" s="95">
        <v>9442.8224254846591</v>
      </c>
      <c r="G866" s="95">
        <v>263.594067167491</v>
      </c>
      <c r="H866" s="95">
        <v>0</v>
      </c>
      <c r="I866" s="95">
        <v>0</v>
      </c>
      <c r="J866" s="95">
        <v>9111.4089046716708</v>
      </c>
      <c r="K866" s="95">
        <v>0</v>
      </c>
      <c r="L866" s="95">
        <v>22290.206089258201</v>
      </c>
      <c r="M866" s="95">
        <v>15338.264912843701</v>
      </c>
      <c r="N866" s="95">
        <v>5585.2476975321797</v>
      </c>
      <c r="O866" s="95">
        <v>0</v>
      </c>
      <c r="P866" s="95">
        <v>0</v>
      </c>
      <c r="Q866" s="95">
        <v>2242.5948008000901</v>
      </c>
      <c r="R866" s="95">
        <v>0</v>
      </c>
      <c r="S866" s="95">
        <v>0</v>
      </c>
      <c r="T866" s="95">
        <v>953.51895447820402</v>
      </c>
      <c r="U866" s="95">
        <v>28386.561224937399</v>
      </c>
      <c r="V866" s="95">
        <v>1768189.54391479</v>
      </c>
      <c r="W866" s="95">
        <v>0</v>
      </c>
      <c r="X866" s="95">
        <v>1250331.2505340599</v>
      </c>
      <c r="Y866" s="95">
        <v>661193.61518859898</v>
      </c>
      <c r="Z866" s="95">
        <v>53228.698561668403</v>
      </c>
      <c r="AA866" s="95">
        <v>0</v>
      </c>
      <c r="AB866" s="95">
        <v>0</v>
      </c>
      <c r="AC866" s="95">
        <v>3025552.3362121601</v>
      </c>
      <c r="AD866" s="95">
        <v>0</v>
      </c>
      <c r="AE866" s="95">
        <v>1165235.9576721201</v>
      </c>
      <c r="AF866" s="95">
        <v>758596.37805938697</v>
      </c>
      <c r="AG866" s="95">
        <v>854762.27619171096</v>
      </c>
      <c r="AH866" s="95">
        <v>0</v>
      </c>
      <c r="AI866" s="95">
        <v>0</v>
      </c>
      <c r="AJ866" s="95">
        <v>251802.66474533101</v>
      </c>
      <c r="AK866" s="95">
        <v>0</v>
      </c>
      <c r="AL866" s="95">
        <v>0</v>
      </c>
      <c r="AM866" s="95">
        <v>179223.38842392</v>
      </c>
      <c r="AN866" s="95">
        <v>7693966.0733032199</v>
      </c>
      <c r="AO866" s="95">
        <v>12579038.8529053</v>
      </c>
      <c r="AP866" s="95">
        <v>0</v>
      </c>
      <c r="AQ866" s="95">
        <v>8983147.0339355506</v>
      </c>
      <c r="AR866" s="95">
        <v>4852242.06994629</v>
      </c>
      <c r="AS866" s="95">
        <v>343816.45027160598</v>
      </c>
      <c r="AT866" s="95">
        <v>0</v>
      </c>
      <c r="AU866" s="95">
        <v>0</v>
      </c>
      <c r="AV866" s="95">
        <v>7131817.8094482403</v>
      </c>
      <c r="AW866" s="95">
        <v>0</v>
      </c>
      <c r="AX866" s="95">
        <v>8729374.6081543006</v>
      </c>
      <c r="AY866" s="95">
        <v>5508651.8270873995</v>
      </c>
      <c r="AZ866" s="95">
        <v>5689104.2729492197</v>
      </c>
      <c r="BA866" s="95">
        <v>0</v>
      </c>
      <c r="BB866" s="95">
        <v>0</v>
      </c>
      <c r="BC866" s="95">
        <v>1765466.2095031701</v>
      </c>
      <c r="BD866" s="95">
        <v>0</v>
      </c>
      <c r="BE866" s="95">
        <v>0</v>
      </c>
      <c r="BF866" s="95">
        <v>1158068.45805359</v>
      </c>
      <c r="BG866" s="95">
        <v>18621727.215576202</v>
      </c>
      <c r="BH866" s="95">
        <v>2637022.1419677702</v>
      </c>
      <c r="BI866" s="95">
        <v>0</v>
      </c>
      <c r="BJ866" s="95">
        <v>2321540.1582031301</v>
      </c>
      <c r="BK866" s="95">
        <v>1676971.07348633</v>
      </c>
      <c r="BL866" s="95">
        <v>0</v>
      </c>
      <c r="BM866" s="95">
        <v>0</v>
      </c>
      <c r="BN866" s="95">
        <v>0</v>
      </c>
      <c r="BO866" s="95">
        <v>0</v>
      </c>
      <c r="BP866" s="95">
        <v>0</v>
      </c>
      <c r="BQ866" s="95">
        <v>0</v>
      </c>
      <c r="BR866" s="95">
        <v>1833933.3134307901</v>
      </c>
      <c r="BS866" s="95">
        <v>2263266.0157165499</v>
      </c>
      <c r="BT866" s="95">
        <v>0</v>
      </c>
      <c r="BU866" s="95">
        <v>0</v>
      </c>
      <c r="BV866" s="95">
        <v>826593.85181427002</v>
      </c>
      <c r="BW866" s="95">
        <v>0</v>
      </c>
      <c r="BX866" s="95">
        <v>0</v>
      </c>
      <c r="BY866" s="95">
        <v>0</v>
      </c>
      <c r="BZ866" s="95">
        <v>0</v>
      </c>
      <c r="CA866" s="95">
        <v>44861.879823207899</v>
      </c>
      <c r="CB866" s="95">
        <v>3022152.3911132799</v>
      </c>
      <c r="CC866" s="95">
        <v>21587440.5151367</v>
      </c>
      <c r="CD866" s="95">
        <v>4982421.6006469699</v>
      </c>
      <c r="CE866" s="95">
        <v>946.64088916778599</v>
      </c>
      <c r="CF866" s="95">
        <v>181358.980131149</v>
      </c>
      <c r="CG866" s="95">
        <v>1174102.6259155299</v>
      </c>
      <c r="CH866" s="95">
        <v>0</v>
      </c>
      <c r="CI866" s="95">
        <v>45807.611484050802</v>
      </c>
      <c r="CJ866" s="95">
        <v>3204605.0636291499</v>
      </c>
      <c r="CK866" s="95">
        <v>22787400.7348633</v>
      </c>
      <c r="CL866" s="95">
        <v>4987666.4776001005</v>
      </c>
      <c r="CM866" s="160">
        <v>74410.253647804304</v>
      </c>
      <c r="CN866" s="160">
        <v>10889119.8043213</v>
      </c>
      <c r="CO866" s="160">
        <v>41374359.665527299</v>
      </c>
      <c r="CP866" s="95">
        <v>4987666.4776001005</v>
      </c>
      <c r="CQ866" s="95">
        <v>0</v>
      </c>
      <c r="CR866" s="95">
        <v>0</v>
      </c>
      <c r="CS866" s="95">
        <v>0</v>
      </c>
      <c r="CT866" s="95">
        <v>0</v>
      </c>
      <c r="CU866" s="161">
        <v>3203511.3712444287</v>
      </c>
      <c r="CV866" s="161">
        <v>22761543.141052231</v>
      </c>
    </row>
    <row r="867" spans="1:100" x14ac:dyDescent="0.2">
      <c r="A867" s="94" t="s">
        <v>64</v>
      </c>
      <c r="B867" s="96">
        <v>38687</v>
      </c>
      <c r="C867" s="95">
        <v>30119.992629051201</v>
      </c>
      <c r="D867" s="95">
        <v>0</v>
      </c>
      <c r="E867" s="95">
        <v>15204.736600279801</v>
      </c>
      <c r="F867" s="95">
        <v>9530.5217941999399</v>
      </c>
      <c r="G867" s="95">
        <v>310.05212102457898</v>
      </c>
      <c r="H867" s="95">
        <v>0</v>
      </c>
      <c r="I867" s="95">
        <v>0</v>
      </c>
      <c r="J867" s="95">
        <v>10769.2696392536</v>
      </c>
      <c r="K867" s="95">
        <v>0</v>
      </c>
      <c r="L867" s="95">
        <v>22061.1891312599</v>
      </c>
      <c r="M867" s="95">
        <v>15494.7323845625</v>
      </c>
      <c r="N867" s="95">
        <v>5630.6104711294201</v>
      </c>
      <c r="O867" s="95">
        <v>0</v>
      </c>
      <c r="P867" s="95">
        <v>0</v>
      </c>
      <c r="Q867" s="95">
        <v>2282.2010199725601</v>
      </c>
      <c r="R867" s="95">
        <v>0</v>
      </c>
      <c r="S867" s="95">
        <v>0</v>
      </c>
      <c r="T867" s="95">
        <v>950.36852637678396</v>
      </c>
      <c r="U867" s="95">
        <v>28713.5177645683</v>
      </c>
      <c r="V867" s="95">
        <v>1804560.5254364</v>
      </c>
      <c r="W867" s="95">
        <v>0</v>
      </c>
      <c r="X867" s="95">
        <v>1203587.36593628</v>
      </c>
      <c r="Y867" s="95">
        <v>651938.78897094703</v>
      </c>
      <c r="Z867" s="95">
        <v>64156.576790809602</v>
      </c>
      <c r="AA867" s="95">
        <v>0</v>
      </c>
      <c r="AB867" s="95">
        <v>0</v>
      </c>
      <c r="AC867" s="95">
        <v>3752723.2600707998</v>
      </c>
      <c r="AD867" s="95">
        <v>0</v>
      </c>
      <c r="AE867" s="95">
        <v>1118884.1987609901</v>
      </c>
      <c r="AF867" s="95">
        <v>754025.76016235398</v>
      </c>
      <c r="AG867" s="95">
        <v>860999.78150177002</v>
      </c>
      <c r="AH867" s="95">
        <v>0</v>
      </c>
      <c r="AI867" s="95">
        <v>0</v>
      </c>
      <c r="AJ867" s="95">
        <v>247518.448673248</v>
      </c>
      <c r="AK867" s="95">
        <v>0</v>
      </c>
      <c r="AL867" s="95">
        <v>0</v>
      </c>
      <c r="AM867" s="95">
        <v>178781.89122963001</v>
      </c>
      <c r="AN867" s="95">
        <v>8077727.0964355497</v>
      </c>
      <c r="AO867" s="95">
        <v>12929690.094848599</v>
      </c>
      <c r="AP867" s="95">
        <v>0</v>
      </c>
      <c r="AQ867" s="95">
        <v>8904871.0926513709</v>
      </c>
      <c r="AR867" s="95">
        <v>4937073.6018676804</v>
      </c>
      <c r="AS867" s="95">
        <v>420338.68318557699</v>
      </c>
      <c r="AT867" s="95">
        <v>0</v>
      </c>
      <c r="AU867" s="95">
        <v>0</v>
      </c>
      <c r="AV867" s="95">
        <v>8951481.2128906306</v>
      </c>
      <c r="AW867" s="95">
        <v>0</v>
      </c>
      <c r="AX867" s="95">
        <v>8603663.6728515606</v>
      </c>
      <c r="AY867" s="95">
        <v>5522286.45202637</v>
      </c>
      <c r="AZ867" s="95">
        <v>5791951.9249267597</v>
      </c>
      <c r="BA867" s="95">
        <v>0</v>
      </c>
      <c r="BB867" s="95">
        <v>0</v>
      </c>
      <c r="BC867" s="95">
        <v>1756915.4488830599</v>
      </c>
      <c r="BD867" s="95">
        <v>0</v>
      </c>
      <c r="BE867" s="95">
        <v>0</v>
      </c>
      <c r="BF867" s="95">
        <v>1184256.01849365</v>
      </c>
      <c r="BG867" s="95">
        <v>19531305.7036133</v>
      </c>
      <c r="BH867" s="95">
        <v>2735503.1164245601</v>
      </c>
      <c r="BI867" s="95">
        <v>0</v>
      </c>
      <c r="BJ867" s="95">
        <v>2280628.6619567899</v>
      </c>
      <c r="BK867" s="95">
        <v>1687942.5245208701</v>
      </c>
      <c r="BL867" s="95">
        <v>0</v>
      </c>
      <c r="BM867" s="95">
        <v>0</v>
      </c>
      <c r="BN867" s="95">
        <v>0</v>
      </c>
      <c r="BO867" s="95">
        <v>0</v>
      </c>
      <c r="BP867" s="95">
        <v>0</v>
      </c>
      <c r="BQ867" s="95">
        <v>0</v>
      </c>
      <c r="BR867" s="95">
        <v>1855084.1080627399</v>
      </c>
      <c r="BS867" s="95">
        <v>2315531.4978027302</v>
      </c>
      <c r="BT867" s="95">
        <v>0</v>
      </c>
      <c r="BU867" s="95">
        <v>0</v>
      </c>
      <c r="BV867" s="95">
        <v>830415.01883697498</v>
      </c>
      <c r="BW867" s="95">
        <v>0</v>
      </c>
      <c r="BX867" s="95">
        <v>0</v>
      </c>
      <c r="BY867" s="95">
        <v>0</v>
      </c>
      <c r="BZ867" s="95">
        <v>0</v>
      </c>
      <c r="CA867" s="95">
        <v>45286.322870254502</v>
      </c>
      <c r="CB867" s="95">
        <v>3012100.24078369</v>
      </c>
      <c r="CC867" s="95">
        <v>21820169.475341801</v>
      </c>
      <c r="CD867" s="95">
        <v>5016350.3004760696</v>
      </c>
      <c r="CE867" s="95">
        <v>961.14242228865601</v>
      </c>
      <c r="CF867" s="95">
        <v>182428.64849090599</v>
      </c>
      <c r="CG867" s="95">
        <v>1202702.2641754199</v>
      </c>
      <c r="CH867" s="95">
        <v>0</v>
      </c>
      <c r="CI867" s="95">
        <v>46246.574654102304</v>
      </c>
      <c r="CJ867" s="95">
        <v>3197499.1790771498</v>
      </c>
      <c r="CK867" s="95">
        <v>23049675.709228501</v>
      </c>
      <c r="CL867" s="95">
        <v>5018482.6017456101</v>
      </c>
      <c r="CM867" s="160">
        <v>74904.442182540894</v>
      </c>
      <c r="CN867" s="160">
        <v>11262855.506225601</v>
      </c>
      <c r="CO867" s="160">
        <v>42672878.774902299</v>
      </c>
      <c r="CP867" s="95">
        <v>5018482.6017456101</v>
      </c>
      <c r="CQ867" s="95">
        <v>0</v>
      </c>
      <c r="CR867" s="95">
        <v>0</v>
      </c>
      <c r="CS867" s="95">
        <v>0</v>
      </c>
      <c r="CT867" s="95">
        <v>0</v>
      </c>
      <c r="CU867" s="161">
        <v>3194528.8892745962</v>
      </c>
      <c r="CV867" s="161">
        <v>23022871.739517219</v>
      </c>
    </row>
    <row r="868" spans="1:100" x14ac:dyDescent="0.2">
      <c r="A868" s="94" t="s">
        <v>64</v>
      </c>
      <c r="B868" s="96">
        <v>38777</v>
      </c>
      <c r="C868" s="95">
        <v>30752.8012886047</v>
      </c>
      <c r="D868" s="95">
        <v>0</v>
      </c>
      <c r="E868" s="95">
        <v>14713.172551155099</v>
      </c>
      <c r="F868" s="95">
        <v>9270.0986801385898</v>
      </c>
      <c r="G868" s="95">
        <v>361.446490388364</v>
      </c>
      <c r="H868" s="95">
        <v>0</v>
      </c>
      <c r="I868" s="95">
        <v>0</v>
      </c>
      <c r="J868" s="95">
        <v>12433.715402722401</v>
      </c>
      <c r="K868" s="95">
        <v>0</v>
      </c>
      <c r="L868" s="95">
        <v>12011.752405405001</v>
      </c>
      <c r="M868" s="95">
        <v>15917.702420592301</v>
      </c>
      <c r="N868" s="95">
        <v>5670.5974421501196</v>
      </c>
      <c r="O868" s="95">
        <v>12300.590213060401</v>
      </c>
      <c r="P868" s="95">
        <v>0</v>
      </c>
      <c r="Q868" s="95">
        <v>2237.9276641011202</v>
      </c>
      <c r="R868" s="95">
        <v>673.50611678510904</v>
      </c>
      <c r="S868" s="95">
        <v>0</v>
      </c>
      <c r="T868" s="95">
        <v>318.90788227692201</v>
      </c>
      <c r="U868" s="95">
        <v>28913.142030239102</v>
      </c>
      <c r="V868" s="95">
        <v>1845227.6020965599</v>
      </c>
      <c r="W868" s="95">
        <v>0</v>
      </c>
      <c r="X868" s="95">
        <v>1210384.88731384</v>
      </c>
      <c r="Y868" s="95">
        <v>666768.18186950695</v>
      </c>
      <c r="Z868" s="95">
        <v>75869.622559547395</v>
      </c>
      <c r="AA868" s="95">
        <v>0</v>
      </c>
      <c r="AB868" s="95">
        <v>0</v>
      </c>
      <c r="AC868" s="95">
        <v>4385607.6271972703</v>
      </c>
      <c r="AD868" s="95">
        <v>0</v>
      </c>
      <c r="AE868" s="95">
        <v>525216.36755371105</v>
      </c>
      <c r="AF868" s="95">
        <v>781932.35979461705</v>
      </c>
      <c r="AG868" s="95">
        <v>885847.38697052002</v>
      </c>
      <c r="AH868" s="95">
        <v>624929.36551666295</v>
      </c>
      <c r="AI868" s="95">
        <v>0</v>
      </c>
      <c r="AJ868" s="95">
        <v>246949.05134201</v>
      </c>
      <c r="AK868" s="95">
        <v>130427.707770348</v>
      </c>
      <c r="AL868" s="95">
        <v>0</v>
      </c>
      <c r="AM868" s="95">
        <v>60236.933939456903</v>
      </c>
      <c r="AN868" s="95">
        <v>8250873</v>
      </c>
      <c r="AO868" s="95">
        <v>13348850.146484399</v>
      </c>
      <c r="AP868" s="95">
        <v>0</v>
      </c>
      <c r="AQ868" s="95">
        <v>8779552.5372314509</v>
      </c>
      <c r="AR868" s="95">
        <v>4902548.6989135696</v>
      </c>
      <c r="AS868" s="95">
        <v>502941.158824921</v>
      </c>
      <c r="AT868" s="95">
        <v>0</v>
      </c>
      <c r="AU868" s="95">
        <v>0</v>
      </c>
      <c r="AV868" s="95">
        <v>10552034.5505371</v>
      </c>
      <c r="AW868" s="95">
        <v>0</v>
      </c>
      <c r="AX868" s="95">
        <v>4165867.5048828102</v>
      </c>
      <c r="AY868" s="95">
        <v>5793079.15551758</v>
      </c>
      <c r="AZ868" s="95">
        <v>5952265.72729492</v>
      </c>
      <c r="BA868" s="95">
        <v>4496772.1329345703</v>
      </c>
      <c r="BB868" s="95">
        <v>0</v>
      </c>
      <c r="BC868" s="95">
        <v>1755304.3148193399</v>
      </c>
      <c r="BD868" s="95">
        <v>865949.76963806199</v>
      </c>
      <c r="BE868" s="95">
        <v>0</v>
      </c>
      <c r="BF868" s="95">
        <v>406745.096328735</v>
      </c>
      <c r="BG868" s="95">
        <v>20139477.064208999</v>
      </c>
      <c r="BH868" s="95">
        <v>3438692.2403259301</v>
      </c>
      <c r="BI868" s="95">
        <v>0</v>
      </c>
      <c r="BJ868" s="95">
        <v>2746638.6560668899</v>
      </c>
      <c r="BK868" s="95">
        <v>1831960.1094818099</v>
      </c>
      <c r="BL868" s="95">
        <v>0</v>
      </c>
      <c r="BM868" s="95">
        <v>0</v>
      </c>
      <c r="BN868" s="95">
        <v>0</v>
      </c>
      <c r="BO868" s="95">
        <v>0</v>
      </c>
      <c r="BP868" s="95">
        <v>0</v>
      </c>
      <c r="BQ868" s="95">
        <v>0</v>
      </c>
      <c r="BR868" s="95">
        <v>2017524.6689605699</v>
      </c>
      <c r="BS868" s="95">
        <v>2412067.00308228</v>
      </c>
      <c r="BT868" s="95">
        <v>884863.42227935803</v>
      </c>
      <c r="BU868" s="95">
        <v>0</v>
      </c>
      <c r="BV868" s="95">
        <v>842597.85958862305</v>
      </c>
      <c r="BW868" s="95">
        <v>101926.718963623</v>
      </c>
      <c r="BX868" s="95">
        <v>0</v>
      </c>
      <c r="BY868" s="95">
        <v>0</v>
      </c>
      <c r="BZ868" s="95">
        <v>0</v>
      </c>
      <c r="CA868" s="95">
        <v>45525.511970043197</v>
      </c>
      <c r="CB868" s="95">
        <v>3045935.9524230999</v>
      </c>
      <c r="CC868" s="95">
        <v>22098048.832763702</v>
      </c>
      <c r="CD868" s="95">
        <v>6165380.0494384803</v>
      </c>
      <c r="CE868" s="95">
        <v>972.29714244604099</v>
      </c>
      <c r="CF868" s="95">
        <v>189441.52338600199</v>
      </c>
      <c r="CG868" s="95">
        <v>1261235.72111511</v>
      </c>
      <c r="CH868" s="95">
        <v>0</v>
      </c>
      <c r="CI868" s="95">
        <v>46491.059766292601</v>
      </c>
      <c r="CJ868" s="95">
        <v>3234769.3639831501</v>
      </c>
      <c r="CK868" s="95">
        <v>23379325.160644501</v>
      </c>
      <c r="CL868" s="95">
        <v>6265963.0656127902</v>
      </c>
      <c r="CM868" s="160">
        <v>75275.253107070894</v>
      </c>
      <c r="CN868" s="160">
        <v>11499726.474853501</v>
      </c>
      <c r="CO868" s="160">
        <v>43560389.394042999</v>
      </c>
      <c r="CP868" s="95">
        <v>6265963.0656127902</v>
      </c>
      <c r="CQ868" s="95">
        <v>0</v>
      </c>
      <c r="CR868" s="95">
        <v>0</v>
      </c>
      <c r="CS868" s="95">
        <v>0</v>
      </c>
      <c r="CT868" s="95">
        <v>0</v>
      </c>
      <c r="CU868" s="161">
        <v>3235377.4758091019</v>
      </c>
      <c r="CV868" s="161">
        <v>23359284.55387881</v>
      </c>
    </row>
    <row r="869" spans="1:100" x14ac:dyDescent="0.2">
      <c r="A869" s="94" t="s">
        <v>64</v>
      </c>
      <c r="B869" s="96">
        <v>38869</v>
      </c>
      <c r="C869" s="95">
        <v>31690.1204369068</v>
      </c>
      <c r="D869" s="95">
        <v>0</v>
      </c>
      <c r="E869" s="95">
        <v>14548.956095457101</v>
      </c>
      <c r="F869" s="95">
        <v>9452.7731524705905</v>
      </c>
      <c r="G869" s="95">
        <v>420.23373896628601</v>
      </c>
      <c r="H869" s="95">
        <v>0</v>
      </c>
      <c r="I869" s="95">
        <v>0</v>
      </c>
      <c r="J869" s="95">
        <v>14068.862426877</v>
      </c>
      <c r="K869" s="95">
        <v>0</v>
      </c>
      <c r="L869" s="95">
        <v>11630.418424367899</v>
      </c>
      <c r="M869" s="95">
        <v>15996.1532863379</v>
      </c>
      <c r="N869" s="95">
        <v>5715.9148772358903</v>
      </c>
      <c r="O869" s="95">
        <v>12862.5989621878</v>
      </c>
      <c r="P869" s="95">
        <v>0</v>
      </c>
      <c r="Q869" s="95">
        <v>2242.8687844574501</v>
      </c>
      <c r="R869" s="95">
        <v>718.60044952481996</v>
      </c>
      <c r="S869" s="95">
        <v>0</v>
      </c>
      <c r="T869" s="95">
        <v>299.94250221177901</v>
      </c>
      <c r="U869" s="95">
        <v>29132.1226396561</v>
      </c>
      <c r="V869" s="95">
        <v>1897280.1342926</v>
      </c>
      <c r="W869" s="95">
        <v>0</v>
      </c>
      <c r="X869" s="95">
        <v>1175968.43875122</v>
      </c>
      <c r="Y869" s="95">
        <v>660475.905570984</v>
      </c>
      <c r="Z869" s="95">
        <v>87356.673585891695</v>
      </c>
      <c r="AA869" s="95">
        <v>0</v>
      </c>
      <c r="AB869" s="95">
        <v>0</v>
      </c>
      <c r="AC869" s="95">
        <v>4972667.2026367197</v>
      </c>
      <c r="AD869" s="95">
        <v>0</v>
      </c>
      <c r="AE869" s="95">
        <v>504073.84943771397</v>
      </c>
      <c r="AF869" s="95">
        <v>792569.49696350098</v>
      </c>
      <c r="AG869" s="95">
        <v>874925.47354126</v>
      </c>
      <c r="AH869" s="95">
        <v>650775.34738159203</v>
      </c>
      <c r="AI869" s="95">
        <v>0</v>
      </c>
      <c r="AJ869" s="95">
        <v>245458.38939285299</v>
      </c>
      <c r="AK869" s="95">
        <v>134875.218450546</v>
      </c>
      <c r="AL869" s="95">
        <v>0</v>
      </c>
      <c r="AM869" s="95">
        <v>58249.006914138801</v>
      </c>
      <c r="AN869" s="95">
        <v>8388946.5212402306</v>
      </c>
      <c r="AO869" s="95">
        <v>13857422.7113037</v>
      </c>
      <c r="AP869" s="95">
        <v>0</v>
      </c>
      <c r="AQ869" s="95">
        <v>8595885.4029540997</v>
      </c>
      <c r="AR869" s="95">
        <v>4885277.3707885696</v>
      </c>
      <c r="AS869" s="95">
        <v>587452.44556427002</v>
      </c>
      <c r="AT869" s="95">
        <v>0</v>
      </c>
      <c r="AU869" s="95">
        <v>0</v>
      </c>
      <c r="AV869" s="95">
        <v>12019288.221069301</v>
      </c>
      <c r="AW869" s="95">
        <v>0</v>
      </c>
      <c r="AX869" s="95">
        <v>4009596.5773620601</v>
      </c>
      <c r="AY869" s="95">
        <v>5941650.6315917997</v>
      </c>
      <c r="AZ869" s="95">
        <v>5983414.1930542002</v>
      </c>
      <c r="BA869" s="95">
        <v>4723644.4199829102</v>
      </c>
      <c r="BB869" s="95">
        <v>0</v>
      </c>
      <c r="BC869" s="95">
        <v>1768318.1126556401</v>
      </c>
      <c r="BD869" s="95">
        <v>899535.09780883801</v>
      </c>
      <c r="BE869" s="95">
        <v>0</v>
      </c>
      <c r="BF869" s="95">
        <v>395348.85061263997</v>
      </c>
      <c r="BG869" s="95">
        <v>20642359.1572266</v>
      </c>
      <c r="BH869" s="95">
        <v>3578844.0133361798</v>
      </c>
      <c r="BI869" s="95">
        <v>0</v>
      </c>
      <c r="BJ869" s="95">
        <v>2693744.7736511198</v>
      </c>
      <c r="BK869" s="95">
        <v>1817554.6625518801</v>
      </c>
      <c r="BL869" s="95">
        <v>0</v>
      </c>
      <c r="BM869" s="95">
        <v>0</v>
      </c>
      <c r="BN869" s="95">
        <v>0</v>
      </c>
      <c r="BO869" s="95">
        <v>0</v>
      </c>
      <c r="BP869" s="95">
        <v>0</v>
      </c>
      <c r="BQ869" s="95">
        <v>0</v>
      </c>
      <c r="BR869" s="95">
        <v>2062908.76222229</v>
      </c>
      <c r="BS869" s="95">
        <v>2432816.0220031701</v>
      </c>
      <c r="BT869" s="95">
        <v>929379.28970336902</v>
      </c>
      <c r="BU869" s="95">
        <v>0</v>
      </c>
      <c r="BV869" s="95">
        <v>850111.25688934303</v>
      </c>
      <c r="BW869" s="95">
        <v>105009.869709969</v>
      </c>
      <c r="BX869" s="95">
        <v>0</v>
      </c>
      <c r="BY869" s="95">
        <v>0</v>
      </c>
      <c r="BZ869" s="95">
        <v>0</v>
      </c>
      <c r="CA869" s="95">
        <v>46374.539396762797</v>
      </c>
      <c r="CB869" s="95">
        <v>3081861.7262878399</v>
      </c>
      <c r="CC869" s="95">
        <v>22561137.407470699</v>
      </c>
      <c r="CD869" s="95">
        <v>6267639.8045654297</v>
      </c>
      <c r="CE869" s="95">
        <v>995.02058880031097</v>
      </c>
      <c r="CF869" s="95">
        <v>192253.965076447</v>
      </c>
      <c r="CG869" s="95">
        <v>1293221.9920654299</v>
      </c>
      <c r="CH869" s="95">
        <v>0</v>
      </c>
      <c r="CI869" s="95">
        <v>47378.249187946298</v>
      </c>
      <c r="CJ869" s="95">
        <v>3272659.8824768099</v>
      </c>
      <c r="CK869" s="95">
        <v>23884645.316406298</v>
      </c>
      <c r="CL869" s="95">
        <v>6372974.3051147498</v>
      </c>
      <c r="CM869" s="160">
        <v>76344.158873558001</v>
      </c>
      <c r="CN869" s="160">
        <v>11663246.811035199</v>
      </c>
      <c r="CO869" s="160">
        <v>44403448.9765625</v>
      </c>
      <c r="CP869" s="95">
        <v>6372974.3051147498</v>
      </c>
      <c r="CQ869" s="95">
        <v>0</v>
      </c>
      <c r="CR869" s="95">
        <v>0</v>
      </c>
      <c r="CS869" s="95">
        <v>0</v>
      </c>
      <c r="CT869" s="95">
        <v>0</v>
      </c>
      <c r="CU869" s="161">
        <v>3274115.6913642869</v>
      </c>
      <c r="CV869" s="161">
        <v>23854359.399536129</v>
      </c>
    </row>
    <row r="870" spans="1:100" x14ac:dyDescent="0.2">
      <c r="A870" s="94" t="s">
        <v>64</v>
      </c>
      <c r="B870" s="96">
        <v>38961</v>
      </c>
      <c r="C870" s="95">
        <v>32382.18486619</v>
      </c>
      <c r="D870" s="95">
        <v>0</v>
      </c>
      <c r="E870" s="95">
        <v>14030.788348317101</v>
      </c>
      <c r="F870" s="95">
        <v>9144.9503432512302</v>
      </c>
      <c r="G870" s="95">
        <v>466.48238075152</v>
      </c>
      <c r="H870" s="95">
        <v>0</v>
      </c>
      <c r="I870" s="95">
        <v>0</v>
      </c>
      <c r="J870" s="95">
        <v>15725.3703029156</v>
      </c>
      <c r="K870" s="95">
        <v>0</v>
      </c>
      <c r="L870" s="95">
        <v>10859.1269190311</v>
      </c>
      <c r="M870" s="95">
        <v>16056.4595267773</v>
      </c>
      <c r="N870" s="95">
        <v>5760.4811778664598</v>
      </c>
      <c r="O870" s="95">
        <v>13207.7357114553</v>
      </c>
      <c r="P870" s="95">
        <v>0</v>
      </c>
      <c r="Q870" s="95">
        <v>2215.8125025332001</v>
      </c>
      <c r="R870" s="95">
        <v>750.31353615224396</v>
      </c>
      <c r="S870" s="95">
        <v>0</v>
      </c>
      <c r="T870" s="95">
        <v>288.45139124244503</v>
      </c>
      <c r="U870" s="95">
        <v>29193.384188175201</v>
      </c>
      <c r="V870" s="95">
        <v>1931800.6635437</v>
      </c>
      <c r="W870" s="95">
        <v>0</v>
      </c>
      <c r="X870" s="95">
        <v>1133652.0404357901</v>
      </c>
      <c r="Y870" s="95">
        <v>641719.10759735096</v>
      </c>
      <c r="Z870" s="95">
        <v>100298.86174106599</v>
      </c>
      <c r="AA870" s="95">
        <v>0</v>
      </c>
      <c r="AB870" s="95">
        <v>0</v>
      </c>
      <c r="AC870" s="95">
        <v>5589852.9094848596</v>
      </c>
      <c r="AD870" s="95">
        <v>0</v>
      </c>
      <c r="AE870" s="95">
        <v>477989.368930817</v>
      </c>
      <c r="AF870" s="95">
        <v>792334.55430603004</v>
      </c>
      <c r="AG870" s="95">
        <v>873117.73506164597</v>
      </c>
      <c r="AH870" s="95">
        <v>661305.60002899205</v>
      </c>
      <c r="AI870" s="95">
        <v>0</v>
      </c>
      <c r="AJ870" s="95">
        <v>245699.79638290399</v>
      </c>
      <c r="AK870" s="95">
        <v>138129.22822380101</v>
      </c>
      <c r="AL870" s="95">
        <v>0</v>
      </c>
      <c r="AM870" s="95">
        <v>56528.355591297201</v>
      </c>
      <c r="AN870" s="95">
        <v>8506881.3001709003</v>
      </c>
      <c r="AO870" s="95">
        <v>14250469.520996099</v>
      </c>
      <c r="AP870" s="95">
        <v>0</v>
      </c>
      <c r="AQ870" s="95">
        <v>8324031.6141357403</v>
      </c>
      <c r="AR870" s="95">
        <v>4746931.0416259803</v>
      </c>
      <c r="AS870" s="95">
        <v>677437.80954742397</v>
      </c>
      <c r="AT870" s="95">
        <v>0</v>
      </c>
      <c r="AU870" s="95">
        <v>0</v>
      </c>
      <c r="AV870" s="95">
        <v>13679749.388549799</v>
      </c>
      <c r="AW870" s="95">
        <v>0</v>
      </c>
      <c r="AX870" s="95">
        <v>3782263.0574340802</v>
      </c>
      <c r="AY870" s="95">
        <v>5997733.68676758</v>
      </c>
      <c r="AZ870" s="95">
        <v>6001661.0814209003</v>
      </c>
      <c r="BA870" s="95">
        <v>4870242.98681641</v>
      </c>
      <c r="BB870" s="95">
        <v>0</v>
      </c>
      <c r="BC870" s="95">
        <v>1775708.11991882</v>
      </c>
      <c r="BD870" s="95">
        <v>926792.64797210705</v>
      </c>
      <c r="BE870" s="95">
        <v>0</v>
      </c>
      <c r="BF870" s="95">
        <v>391707.47003936803</v>
      </c>
      <c r="BG870" s="95">
        <v>21103887.1560059</v>
      </c>
      <c r="BH870" s="95">
        <v>3690523.6221008301</v>
      </c>
      <c r="BI870" s="95">
        <v>0</v>
      </c>
      <c r="BJ870" s="95">
        <v>2629614.8191833501</v>
      </c>
      <c r="BK870" s="95">
        <v>1785508.1909789999</v>
      </c>
      <c r="BL870" s="95">
        <v>0</v>
      </c>
      <c r="BM870" s="95">
        <v>0</v>
      </c>
      <c r="BN870" s="95">
        <v>0</v>
      </c>
      <c r="BO870" s="95">
        <v>0</v>
      </c>
      <c r="BP870" s="95">
        <v>0</v>
      </c>
      <c r="BQ870" s="95">
        <v>0</v>
      </c>
      <c r="BR870" s="95">
        <v>2078727.07104492</v>
      </c>
      <c r="BS870" s="95">
        <v>2443141.0214538602</v>
      </c>
      <c r="BT870" s="95">
        <v>958855.91483306896</v>
      </c>
      <c r="BU870" s="95">
        <v>0</v>
      </c>
      <c r="BV870" s="95">
        <v>858050.50172424305</v>
      </c>
      <c r="BW870" s="95">
        <v>108821.795162201</v>
      </c>
      <c r="BX870" s="95">
        <v>0</v>
      </c>
      <c r="BY870" s="95">
        <v>0</v>
      </c>
      <c r="BZ870" s="95">
        <v>0</v>
      </c>
      <c r="CA870" s="95">
        <v>46265.720420837402</v>
      </c>
      <c r="CB870" s="95">
        <v>3068903.82922363</v>
      </c>
      <c r="CC870" s="95">
        <v>22576169.901611298</v>
      </c>
      <c r="CD870" s="95">
        <v>6341479.7423095703</v>
      </c>
      <c r="CE870" s="95">
        <v>1019.30307645351</v>
      </c>
      <c r="CF870" s="95">
        <v>198177.58376884501</v>
      </c>
      <c r="CG870" s="95">
        <v>1343470.5547790499</v>
      </c>
      <c r="CH870" s="95">
        <v>0</v>
      </c>
      <c r="CI870" s="95">
        <v>47283.7834038734</v>
      </c>
      <c r="CJ870" s="95">
        <v>3267615.98468018</v>
      </c>
      <c r="CK870" s="95">
        <v>23904946.450439502</v>
      </c>
      <c r="CL870" s="95">
        <v>6452843.6701049795</v>
      </c>
      <c r="CM870" s="160">
        <v>76576.597010612502</v>
      </c>
      <c r="CN870" s="160">
        <v>11752525.8919678</v>
      </c>
      <c r="CO870" s="160">
        <v>45028354.737792999</v>
      </c>
      <c r="CP870" s="95">
        <v>6452843.6701049795</v>
      </c>
      <c r="CQ870" s="95">
        <v>0</v>
      </c>
      <c r="CR870" s="95">
        <v>0</v>
      </c>
      <c r="CS870" s="95">
        <v>0</v>
      </c>
      <c r="CT870" s="95">
        <v>0</v>
      </c>
      <c r="CU870" s="161">
        <v>3267081.4129924751</v>
      </c>
      <c r="CV870" s="161">
        <v>23919640.456390347</v>
      </c>
    </row>
    <row r="871" spans="1:100" x14ac:dyDescent="0.2">
      <c r="A871" s="94" t="s">
        <v>64</v>
      </c>
      <c r="B871" s="96">
        <v>39052</v>
      </c>
      <c r="C871" s="95">
        <v>33389.1388888359</v>
      </c>
      <c r="D871" s="95">
        <v>0</v>
      </c>
      <c r="E871" s="95">
        <v>13975.50685215</v>
      </c>
      <c r="F871" s="95">
        <v>9291.9966131448691</v>
      </c>
      <c r="G871" s="95">
        <v>527.82246652990602</v>
      </c>
      <c r="H871" s="95">
        <v>0</v>
      </c>
      <c r="I871" s="95">
        <v>0</v>
      </c>
      <c r="J871" s="95">
        <v>17421.541119813901</v>
      </c>
      <c r="K871" s="95">
        <v>0</v>
      </c>
      <c r="L871" s="95">
        <v>11165.002833008801</v>
      </c>
      <c r="M871" s="95">
        <v>16197.685197711</v>
      </c>
      <c r="N871" s="95">
        <v>5845.7744149565697</v>
      </c>
      <c r="O871" s="95">
        <v>13731.101555347401</v>
      </c>
      <c r="P871" s="95">
        <v>0</v>
      </c>
      <c r="Q871" s="95">
        <v>2228.7773364782302</v>
      </c>
      <c r="R871" s="95">
        <v>798.02923759072996</v>
      </c>
      <c r="S871" s="95">
        <v>0</v>
      </c>
      <c r="T871" s="95">
        <v>272.72153892740602</v>
      </c>
      <c r="U871" s="95">
        <v>29508.343144178401</v>
      </c>
      <c r="V871" s="95">
        <v>1987789.5927581801</v>
      </c>
      <c r="W871" s="95">
        <v>0</v>
      </c>
      <c r="X871" s="95">
        <v>1103786.4884643599</v>
      </c>
      <c r="Y871" s="95">
        <v>633284.32027435303</v>
      </c>
      <c r="Z871" s="95">
        <v>114361.642859459</v>
      </c>
      <c r="AA871" s="95">
        <v>0</v>
      </c>
      <c r="AB871" s="95">
        <v>0</v>
      </c>
      <c r="AC871" s="95">
        <v>6255300.7923584003</v>
      </c>
      <c r="AD871" s="95">
        <v>0</v>
      </c>
      <c r="AE871" s="95">
        <v>482613.66374206502</v>
      </c>
      <c r="AF871" s="95">
        <v>795340.36360168504</v>
      </c>
      <c r="AG871" s="95">
        <v>867543.33397674595</v>
      </c>
      <c r="AH871" s="95">
        <v>694873.70962524402</v>
      </c>
      <c r="AI871" s="95">
        <v>0</v>
      </c>
      <c r="AJ871" s="95">
        <v>250158.917240143</v>
      </c>
      <c r="AK871" s="95">
        <v>152343.51177215599</v>
      </c>
      <c r="AL871" s="95">
        <v>0</v>
      </c>
      <c r="AM871" s="95">
        <v>52939.154855728098</v>
      </c>
      <c r="AN871" s="95">
        <v>8744144.1148681603</v>
      </c>
      <c r="AO871" s="95">
        <v>14807856.555908199</v>
      </c>
      <c r="AP871" s="95">
        <v>0</v>
      </c>
      <c r="AQ871" s="95">
        <v>8204649.9455566397</v>
      </c>
      <c r="AR871" s="95">
        <v>4694513.1463012705</v>
      </c>
      <c r="AS871" s="95">
        <v>776354.31489563</v>
      </c>
      <c r="AT871" s="95">
        <v>0</v>
      </c>
      <c r="AU871" s="95">
        <v>0</v>
      </c>
      <c r="AV871" s="95">
        <v>15383061.594970699</v>
      </c>
      <c r="AW871" s="95">
        <v>0</v>
      </c>
      <c r="AX871" s="95">
        <v>3930053.46307373</v>
      </c>
      <c r="AY871" s="95">
        <v>6081551.3378906297</v>
      </c>
      <c r="AZ871" s="95">
        <v>6008922.1354980497</v>
      </c>
      <c r="BA871" s="95">
        <v>5153912.4139404297</v>
      </c>
      <c r="BB871" s="95">
        <v>0</v>
      </c>
      <c r="BC871" s="95">
        <v>1820538.1173858601</v>
      </c>
      <c r="BD871" s="95">
        <v>1022723.1053390499</v>
      </c>
      <c r="BE871" s="95">
        <v>0</v>
      </c>
      <c r="BF871" s="95">
        <v>368124.60297393799</v>
      </c>
      <c r="BG871" s="95">
        <v>21710662.990478501</v>
      </c>
      <c r="BH871" s="95">
        <v>3893768.1220397898</v>
      </c>
      <c r="BI871" s="95">
        <v>0</v>
      </c>
      <c r="BJ871" s="95">
        <v>2568357.20916748</v>
      </c>
      <c r="BK871" s="95">
        <v>1760590.66960144</v>
      </c>
      <c r="BL871" s="95">
        <v>0</v>
      </c>
      <c r="BM871" s="95">
        <v>0</v>
      </c>
      <c r="BN871" s="95">
        <v>0</v>
      </c>
      <c r="BO871" s="95">
        <v>0</v>
      </c>
      <c r="BP871" s="95">
        <v>0</v>
      </c>
      <c r="BQ871" s="95">
        <v>0</v>
      </c>
      <c r="BR871" s="95">
        <v>2119386.3970031701</v>
      </c>
      <c r="BS871" s="95">
        <v>2452465.25421143</v>
      </c>
      <c r="BT871" s="95">
        <v>1013741.65616608</v>
      </c>
      <c r="BU871" s="95">
        <v>0</v>
      </c>
      <c r="BV871" s="95">
        <v>882146.148200989</v>
      </c>
      <c r="BW871" s="95">
        <v>119314.895943642</v>
      </c>
      <c r="BX871" s="95">
        <v>0</v>
      </c>
      <c r="BY871" s="95">
        <v>0</v>
      </c>
      <c r="BZ871" s="95">
        <v>0</v>
      </c>
      <c r="CA871" s="95">
        <v>47320.378345012701</v>
      </c>
      <c r="CB871" s="95">
        <v>3098110.6376647898</v>
      </c>
      <c r="CC871" s="95">
        <v>23018448.0075684</v>
      </c>
      <c r="CD871" s="95">
        <v>6461278.2143554697</v>
      </c>
      <c r="CE871" s="95">
        <v>1049.93919657171</v>
      </c>
      <c r="CF871" s="95">
        <v>205921.26741599999</v>
      </c>
      <c r="CG871" s="95">
        <v>1390530.8153533901</v>
      </c>
      <c r="CH871" s="95">
        <v>0</v>
      </c>
      <c r="CI871" s="95">
        <v>48369.138777255997</v>
      </c>
      <c r="CJ871" s="95">
        <v>3305939.3161621098</v>
      </c>
      <c r="CK871" s="95">
        <v>24465499.267089799</v>
      </c>
      <c r="CL871" s="95">
        <v>6581021.6397705097</v>
      </c>
      <c r="CM871" s="160">
        <v>77806.633781433105</v>
      </c>
      <c r="CN871" s="160">
        <v>12049527.520752</v>
      </c>
      <c r="CO871" s="160">
        <v>46186828.418457001</v>
      </c>
      <c r="CP871" s="95">
        <v>6581021.6397705097</v>
      </c>
      <c r="CQ871" s="95">
        <v>0</v>
      </c>
      <c r="CR871" s="95">
        <v>0</v>
      </c>
      <c r="CS871" s="95">
        <v>0</v>
      </c>
      <c r="CT871" s="95">
        <v>0</v>
      </c>
      <c r="CU871" s="161">
        <v>3304031.9050807897</v>
      </c>
      <c r="CV871" s="161">
        <v>24408978.82292179</v>
      </c>
    </row>
    <row r="872" spans="1:100" x14ac:dyDescent="0.2">
      <c r="A872" s="94" t="s">
        <v>64</v>
      </c>
      <c r="B872" s="96">
        <v>39142</v>
      </c>
      <c r="C872" s="95">
        <v>34353.735273838</v>
      </c>
      <c r="D872" s="95">
        <v>0</v>
      </c>
      <c r="E872" s="95">
        <v>13206.690146327001</v>
      </c>
      <c r="F872" s="95">
        <v>9056.9628479480707</v>
      </c>
      <c r="G872" s="95">
        <v>593.95547612011399</v>
      </c>
      <c r="H872" s="95">
        <v>0</v>
      </c>
      <c r="I872" s="95">
        <v>0</v>
      </c>
      <c r="J872" s="95">
        <v>18966.361687898599</v>
      </c>
      <c r="K872" s="95">
        <v>0</v>
      </c>
      <c r="L872" s="95">
        <v>10723.7253057957</v>
      </c>
      <c r="M872" s="95">
        <v>16212.182436466201</v>
      </c>
      <c r="N872" s="95">
        <v>5884.8079220652598</v>
      </c>
      <c r="O872" s="95">
        <v>14203.4555268288</v>
      </c>
      <c r="P872" s="95">
        <v>0</v>
      </c>
      <c r="Q872" s="95">
        <v>2267.8547433614699</v>
      </c>
      <c r="R872" s="95">
        <v>819.13948951661598</v>
      </c>
      <c r="S872" s="95">
        <v>0</v>
      </c>
      <c r="T872" s="95">
        <v>265.92835127562302</v>
      </c>
      <c r="U872" s="95">
        <v>29845.498225688902</v>
      </c>
      <c r="V872" s="95">
        <v>2053209.6962432901</v>
      </c>
      <c r="W872" s="95">
        <v>0</v>
      </c>
      <c r="X872" s="95">
        <v>1059913.32194519</v>
      </c>
      <c r="Y872" s="95">
        <v>628222.26472473098</v>
      </c>
      <c r="Z872" s="95">
        <v>124041.129894257</v>
      </c>
      <c r="AA872" s="95">
        <v>0</v>
      </c>
      <c r="AB872" s="95">
        <v>0</v>
      </c>
      <c r="AC872" s="95">
        <v>6713561.9169311495</v>
      </c>
      <c r="AD872" s="95">
        <v>0</v>
      </c>
      <c r="AE872" s="95">
        <v>460612.20006179798</v>
      </c>
      <c r="AF872" s="95">
        <v>800612.89679717994</v>
      </c>
      <c r="AG872" s="95">
        <v>873546.03015899705</v>
      </c>
      <c r="AH872" s="95">
        <v>722193.89249420201</v>
      </c>
      <c r="AI872" s="95">
        <v>0</v>
      </c>
      <c r="AJ872" s="95">
        <v>261566.029270172</v>
      </c>
      <c r="AK872" s="95">
        <v>156910.866809845</v>
      </c>
      <c r="AL872" s="95">
        <v>0</v>
      </c>
      <c r="AM872" s="95">
        <v>50568.465743064902</v>
      </c>
      <c r="AN872" s="95">
        <v>8844339.3763427697</v>
      </c>
      <c r="AO872" s="95">
        <v>15427853.236328101</v>
      </c>
      <c r="AP872" s="95">
        <v>0</v>
      </c>
      <c r="AQ872" s="95">
        <v>7747130.7280883798</v>
      </c>
      <c r="AR872" s="95">
        <v>4575991.74072266</v>
      </c>
      <c r="AS872" s="95">
        <v>843422.69250488305</v>
      </c>
      <c r="AT872" s="95">
        <v>0</v>
      </c>
      <c r="AU872" s="95">
        <v>0</v>
      </c>
      <c r="AV872" s="95">
        <v>16706744.9992676</v>
      </c>
      <c r="AW872" s="95">
        <v>0</v>
      </c>
      <c r="AX872" s="95">
        <v>3748651.9753418001</v>
      </c>
      <c r="AY872" s="95">
        <v>6141311.9930419903</v>
      </c>
      <c r="AZ872" s="95">
        <v>6005796.1915283203</v>
      </c>
      <c r="BA872" s="95">
        <v>5391065.0086669903</v>
      </c>
      <c r="BB872" s="95">
        <v>0</v>
      </c>
      <c r="BC872" s="95">
        <v>1900777.53182983</v>
      </c>
      <c r="BD872" s="95">
        <v>1059740.3160705599</v>
      </c>
      <c r="BE872" s="95">
        <v>0</v>
      </c>
      <c r="BF872" s="95">
        <v>351716.95091628999</v>
      </c>
      <c r="BG872" s="95">
        <v>22155541.1325684</v>
      </c>
      <c r="BH872" s="95">
        <v>4089352.22583008</v>
      </c>
      <c r="BI872" s="95">
        <v>0</v>
      </c>
      <c r="BJ872" s="95">
        <v>2504654.3792419401</v>
      </c>
      <c r="BK872" s="95">
        <v>1742835.1030578599</v>
      </c>
      <c r="BL872" s="95">
        <v>0</v>
      </c>
      <c r="BM872" s="95">
        <v>0</v>
      </c>
      <c r="BN872" s="95">
        <v>0</v>
      </c>
      <c r="BO872" s="95">
        <v>0</v>
      </c>
      <c r="BP872" s="95">
        <v>0</v>
      </c>
      <c r="BQ872" s="95">
        <v>0</v>
      </c>
      <c r="BR872" s="95">
        <v>2148571.5381469699</v>
      </c>
      <c r="BS872" s="95">
        <v>2455105.1622009301</v>
      </c>
      <c r="BT872" s="95">
        <v>1060381.6562805199</v>
      </c>
      <c r="BU872" s="95">
        <v>0</v>
      </c>
      <c r="BV872" s="95">
        <v>910964.89965057396</v>
      </c>
      <c r="BW872" s="95">
        <v>124957.571243286</v>
      </c>
      <c r="BX872" s="95">
        <v>0</v>
      </c>
      <c r="BY872" s="95">
        <v>0</v>
      </c>
      <c r="BZ872" s="95">
        <v>0</v>
      </c>
      <c r="CA872" s="95">
        <v>47630.375862121597</v>
      </c>
      <c r="CB872" s="95">
        <v>3119157.27484131</v>
      </c>
      <c r="CC872" s="95">
        <v>23261092.739257801</v>
      </c>
      <c r="CD872" s="95">
        <v>6584460.33520508</v>
      </c>
      <c r="CE872" s="95">
        <v>1072.18873567879</v>
      </c>
      <c r="CF872" s="95">
        <v>206567.94836998</v>
      </c>
      <c r="CG872" s="95">
        <v>1406655.4046936</v>
      </c>
      <c r="CH872" s="95">
        <v>0</v>
      </c>
      <c r="CI872" s="95">
        <v>48698.017834663398</v>
      </c>
      <c r="CJ872" s="95">
        <v>3326015.22125244</v>
      </c>
      <c r="CK872" s="95">
        <v>24662948.106201202</v>
      </c>
      <c r="CL872" s="95">
        <v>6709448.3029785203</v>
      </c>
      <c r="CM872" s="160">
        <v>78399.767334938006</v>
      </c>
      <c r="CN872" s="160">
        <v>12180411.6121826</v>
      </c>
      <c r="CO872" s="160">
        <v>46866863.248535201</v>
      </c>
      <c r="CP872" s="95">
        <v>6709448.3029785203</v>
      </c>
      <c r="CQ872" s="95">
        <v>0</v>
      </c>
      <c r="CR872" s="95">
        <v>0</v>
      </c>
      <c r="CS872" s="95">
        <v>0</v>
      </c>
      <c r="CT872" s="95">
        <v>0</v>
      </c>
      <c r="CU872" s="161">
        <v>3325725.2232112898</v>
      </c>
      <c r="CV872" s="161">
        <v>24667748.143951401</v>
      </c>
    </row>
    <row r="873" spans="1:100" x14ac:dyDescent="0.2">
      <c r="A873" s="94" t="s">
        <v>64</v>
      </c>
      <c r="B873" s="96">
        <v>39234</v>
      </c>
      <c r="C873" s="95">
        <v>35002.231320381201</v>
      </c>
      <c r="D873" s="95">
        <v>0</v>
      </c>
      <c r="E873" s="95">
        <v>12674.022285938299</v>
      </c>
      <c r="F873" s="95">
        <v>8806.6982755660993</v>
      </c>
      <c r="G873" s="95">
        <v>643.58380569517601</v>
      </c>
      <c r="H873" s="95">
        <v>0</v>
      </c>
      <c r="I873" s="95">
        <v>0</v>
      </c>
      <c r="J873" s="95">
        <v>20348.935927152601</v>
      </c>
      <c r="K873" s="95">
        <v>0</v>
      </c>
      <c r="L873" s="95">
        <v>10498.7231907845</v>
      </c>
      <c r="M873" s="95">
        <v>16187.356421947499</v>
      </c>
      <c r="N873" s="95">
        <v>5898.8277356028602</v>
      </c>
      <c r="O873" s="95">
        <v>14439.1840652227</v>
      </c>
      <c r="P873" s="95">
        <v>0</v>
      </c>
      <c r="Q873" s="95">
        <v>2289.0297991931402</v>
      </c>
      <c r="R873" s="95">
        <v>833.28638182580505</v>
      </c>
      <c r="S873" s="95">
        <v>0</v>
      </c>
      <c r="T873" s="95">
        <v>262.29507925733901</v>
      </c>
      <c r="U873" s="95">
        <v>29927.692723274198</v>
      </c>
      <c r="V873" s="95">
        <v>2107468.8230590802</v>
      </c>
      <c r="W873" s="95">
        <v>0</v>
      </c>
      <c r="X873" s="95">
        <v>1032726.72888184</v>
      </c>
      <c r="Y873" s="95">
        <v>621731.24770355201</v>
      </c>
      <c r="Z873" s="95">
        <v>136121.71505546599</v>
      </c>
      <c r="AA873" s="95">
        <v>0</v>
      </c>
      <c r="AB873" s="95">
        <v>0</v>
      </c>
      <c r="AC873" s="95">
        <v>7190124.5416870099</v>
      </c>
      <c r="AD873" s="95">
        <v>0</v>
      </c>
      <c r="AE873" s="95">
        <v>454272.60522842401</v>
      </c>
      <c r="AF873" s="95">
        <v>803469.75982666004</v>
      </c>
      <c r="AG873" s="95">
        <v>875316.73931884801</v>
      </c>
      <c r="AH873" s="95">
        <v>734734.63382720901</v>
      </c>
      <c r="AI873" s="95">
        <v>0</v>
      </c>
      <c r="AJ873" s="95">
        <v>267187.931484222</v>
      </c>
      <c r="AK873" s="95">
        <v>161144.89268684399</v>
      </c>
      <c r="AL873" s="95">
        <v>0</v>
      </c>
      <c r="AM873" s="95">
        <v>48248.972086429603</v>
      </c>
      <c r="AN873" s="95">
        <v>8973619.29223633</v>
      </c>
      <c r="AO873" s="95">
        <v>15932047.732299799</v>
      </c>
      <c r="AP873" s="95">
        <v>0</v>
      </c>
      <c r="AQ873" s="95">
        <v>7554917.8982543899</v>
      </c>
      <c r="AR873" s="95">
        <v>4526419.6425170898</v>
      </c>
      <c r="AS873" s="95">
        <v>936453.03002929699</v>
      </c>
      <c r="AT873" s="95">
        <v>0</v>
      </c>
      <c r="AU873" s="95">
        <v>0</v>
      </c>
      <c r="AV873" s="95">
        <v>18012586.410644501</v>
      </c>
      <c r="AW873" s="95">
        <v>0</v>
      </c>
      <c r="AX873" s="95">
        <v>3729013.5647582998</v>
      </c>
      <c r="AY873" s="95">
        <v>6207946.7731323196</v>
      </c>
      <c r="AZ873" s="95">
        <v>6041008.67431641</v>
      </c>
      <c r="BA873" s="95">
        <v>5521861.8006591797</v>
      </c>
      <c r="BB873" s="95">
        <v>0</v>
      </c>
      <c r="BC873" s="95">
        <v>1965918.90522766</v>
      </c>
      <c r="BD873" s="95">
        <v>1097491.3056488</v>
      </c>
      <c r="BE873" s="95">
        <v>0</v>
      </c>
      <c r="BF873" s="95">
        <v>345994.89024734503</v>
      </c>
      <c r="BG873" s="95">
        <v>22704932.871582001</v>
      </c>
      <c r="BH873" s="95">
        <v>4207419.52624512</v>
      </c>
      <c r="BI873" s="95">
        <v>0</v>
      </c>
      <c r="BJ873" s="95">
        <v>2450315.1547546401</v>
      </c>
      <c r="BK873" s="95">
        <v>1726844.88140869</v>
      </c>
      <c r="BL873" s="95">
        <v>0</v>
      </c>
      <c r="BM873" s="95">
        <v>0</v>
      </c>
      <c r="BN873" s="95">
        <v>0</v>
      </c>
      <c r="BO873" s="95">
        <v>0</v>
      </c>
      <c r="BP873" s="95">
        <v>0</v>
      </c>
      <c r="BQ873" s="95">
        <v>0</v>
      </c>
      <c r="BR873" s="95">
        <v>2161458.34683228</v>
      </c>
      <c r="BS873" s="95">
        <v>2470318.9619140602</v>
      </c>
      <c r="BT873" s="95">
        <v>1085670.0901184101</v>
      </c>
      <c r="BU873" s="95">
        <v>0</v>
      </c>
      <c r="BV873" s="95">
        <v>941819.04204559303</v>
      </c>
      <c r="BW873" s="95">
        <v>127872.231840134</v>
      </c>
      <c r="BX873" s="95">
        <v>0</v>
      </c>
      <c r="BY873" s="95">
        <v>0</v>
      </c>
      <c r="BZ873" s="95">
        <v>0</v>
      </c>
      <c r="CA873" s="95">
        <v>47749.298255920403</v>
      </c>
      <c r="CB873" s="95">
        <v>3143600.0296325702</v>
      </c>
      <c r="CC873" s="95">
        <v>23536537.599853501</v>
      </c>
      <c r="CD873" s="95">
        <v>6655909.3026123</v>
      </c>
      <c r="CE873" s="95">
        <v>1073.35703234375</v>
      </c>
      <c r="CF873" s="95">
        <v>209437.44722175601</v>
      </c>
      <c r="CG873" s="95">
        <v>1444844.0342865</v>
      </c>
      <c r="CH873" s="95">
        <v>0</v>
      </c>
      <c r="CI873" s="95">
        <v>48829.493785381303</v>
      </c>
      <c r="CJ873" s="95">
        <v>3351099.00280762</v>
      </c>
      <c r="CK873" s="95">
        <v>24972509.705322299</v>
      </c>
      <c r="CL873" s="95">
        <v>6784343.88525391</v>
      </c>
      <c r="CM873" s="160">
        <v>78632.727012634306</v>
      </c>
      <c r="CN873" s="160">
        <v>12342826.7293701</v>
      </c>
      <c r="CO873" s="160">
        <v>47660098.133300804</v>
      </c>
      <c r="CP873" s="95">
        <v>6784343.88525391</v>
      </c>
      <c r="CQ873" s="95">
        <v>0</v>
      </c>
      <c r="CR873" s="95">
        <v>0</v>
      </c>
      <c r="CS873" s="95">
        <v>0</v>
      </c>
      <c r="CT873" s="95">
        <v>0</v>
      </c>
      <c r="CU873" s="161">
        <v>3353037.4768543262</v>
      </c>
      <c r="CV873" s="161">
        <v>24981381.63414</v>
      </c>
    </row>
    <row r="874" spans="1:100" x14ac:dyDescent="0.2">
      <c r="A874" s="94" t="s">
        <v>64</v>
      </c>
      <c r="B874" s="96">
        <v>39326</v>
      </c>
      <c r="C874" s="95">
        <v>35666.544668674498</v>
      </c>
      <c r="D874" s="95">
        <v>0</v>
      </c>
      <c r="E874" s="95">
        <v>12419.2260200977</v>
      </c>
      <c r="F874" s="95">
        <v>8717.9564868211692</v>
      </c>
      <c r="G874" s="95">
        <v>682.41411862522398</v>
      </c>
      <c r="H874" s="95">
        <v>0</v>
      </c>
      <c r="I874" s="95">
        <v>0</v>
      </c>
      <c r="J874" s="95">
        <v>21595.721807479898</v>
      </c>
      <c r="K874" s="95">
        <v>0</v>
      </c>
      <c r="L874" s="95">
        <v>10298.455957174299</v>
      </c>
      <c r="M874" s="95">
        <v>16240.3041657209</v>
      </c>
      <c r="N874" s="95">
        <v>5908.1361342072496</v>
      </c>
      <c r="O874" s="95">
        <v>14615.7217788696</v>
      </c>
      <c r="P874" s="95">
        <v>0</v>
      </c>
      <c r="Q874" s="95">
        <v>2301.23671191931</v>
      </c>
      <c r="R874" s="95">
        <v>813.25421620160296</v>
      </c>
      <c r="S874" s="95">
        <v>0</v>
      </c>
      <c r="T874" s="95">
        <v>247.74187299050399</v>
      </c>
      <c r="U874" s="95">
        <v>30105.113321065899</v>
      </c>
      <c r="V874" s="95">
        <v>2141930.9853210398</v>
      </c>
      <c r="W874" s="95">
        <v>0</v>
      </c>
      <c r="X874" s="95">
        <v>1002187.85883331</v>
      </c>
      <c r="Y874" s="95">
        <v>614305.56633758498</v>
      </c>
      <c r="Z874" s="95">
        <v>143601.26846122701</v>
      </c>
      <c r="AA874" s="95">
        <v>0</v>
      </c>
      <c r="AB874" s="95">
        <v>0</v>
      </c>
      <c r="AC874" s="95">
        <v>7532382.5370483398</v>
      </c>
      <c r="AD874" s="95">
        <v>0</v>
      </c>
      <c r="AE874" s="95">
        <v>444577.79079437302</v>
      </c>
      <c r="AF874" s="95">
        <v>802627.63108825695</v>
      </c>
      <c r="AG874" s="95">
        <v>872998.22175598098</v>
      </c>
      <c r="AH874" s="95">
        <v>741242.95396423305</v>
      </c>
      <c r="AI874" s="95">
        <v>0</v>
      </c>
      <c r="AJ874" s="95">
        <v>273408.66541290301</v>
      </c>
      <c r="AK874" s="95">
        <v>153837.97444534299</v>
      </c>
      <c r="AL874" s="95">
        <v>0</v>
      </c>
      <c r="AM874" s="95">
        <v>46446.611738205</v>
      </c>
      <c r="AN874" s="95">
        <v>9123872.9520263709</v>
      </c>
      <c r="AO874" s="95">
        <v>16298885.094848599</v>
      </c>
      <c r="AP874" s="95">
        <v>0</v>
      </c>
      <c r="AQ874" s="95">
        <v>7463463.8439331101</v>
      </c>
      <c r="AR874" s="95">
        <v>4573143.7593383798</v>
      </c>
      <c r="AS874" s="95">
        <v>996767.77156066895</v>
      </c>
      <c r="AT874" s="95">
        <v>0</v>
      </c>
      <c r="AU874" s="95">
        <v>0</v>
      </c>
      <c r="AV874" s="95">
        <v>18995368.290771499</v>
      </c>
      <c r="AW874" s="95">
        <v>0</v>
      </c>
      <c r="AX874" s="95">
        <v>3711057.2966613802</v>
      </c>
      <c r="AY874" s="95">
        <v>6254544.2511596698</v>
      </c>
      <c r="AZ874" s="95">
        <v>6070348.1713256799</v>
      </c>
      <c r="BA874" s="95">
        <v>5646266.9766235398</v>
      </c>
      <c r="BB874" s="95">
        <v>0</v>
      </c>
      <c r="BC874" s="95">
        <v>2026961.31663513</v>
      </c>
      <c r="BD874" s="95">
        <v>1067881.4017028799</v>
      </c>
      <c r="BE874" s="95">
        <v>0</v>
      </c>
      <c r="BF874" s="95">
        <v>328197.35326385498</v>
      </c>
      <c r="BG874" s="95">
        <v>23228086.592041001</v>
      </c>
      <c r="BH874" s="95">
        <v>4329477.1326293899</v>
      </c>
      <c r="BI874" s="95">
        <v>0</v>
      </c>
      <c r="BJ874" s="95">
        <v>2393406.9122009301</v>
      </c>
      <c r="BK874" s="95">
        <v>1708435.3647003199</v>
      </c>
      <c r="BL874" s="95">
        <v>0</v>
      </c>
      <c r="BM874" s="95">
        <v>0</v>
      </c>
      <c r="BN874" s="95">
        <v>0</v>
      </c>
      <c r="BO874" s="95">
        <v>0</v>
      </c>
      <c r="BP874" s="95">
        <v>0</v>
      </c>
      <c r="BQ874" s="95">
        <v>0</v>
      </c>
      <c r="BR874" s="95">
        <v>2165828.1456909198</v>
      </c>
      <c r="BS874" s="95">
        <v>2488489.84094238</v>
      </c>
      <c r="BT874" s="95">
        <v>1109772.31036377</v>
      </c>
      <c r="BU874" s="95">
        <v>0</v>
      </c>
      <c r="BV874" s="95">
        <v>967330.93389892601</v>
      </c>
      <c r="BW874" s="95">
        <v>124865.353945732</v>
      </c>
      <c r="BX874" s="95">
        <v>0</v>
      </c>
      <c r="BY874" s="95">
        <v>0</v>
      </c>
      <c r="BZ874" s="95">
        <v>0</v>
      </c>
      <c r="CA874" s="95">
        <v>48001.548809528402</v>
      </c>
      <c r="CB874" s="95">
        <v>3141244.9450683598</v>
      </c>
      <c r="CC874" s="95">
        <v>23717307.7890625</v>
      </c>
      <c r="CD874" s="95">
        <v>6733055.3399047898</v>
      </c>
      <c r="CE874" s="95">
        <v>1049.5555731207101</v>
      </c>
      <c r="CF874" s="95">
        <v>203697.50323677101</v>
      </c>
      <c r="CG874" s="95">
        <v>1421423.1942443801</v>
      </c>
      <c r="CH874" s="95">
        <v>0</v>
      </c>
      <c r="CI874" s="95">
        <v>49047.982724666603</v>
      </c>
      <c r="CJ874" s="95">
        <v>3344886.7713623</v>
      </c>
      <c r="CK874" s="95">
        <v>25125483.520752002</v>
      </c>
      <c r="CL874" s="95">
        <v>6860939.81640625</v>
      </c>
      <c r="CM874" s="160">
        <v>79112.934323310896</v>
      </c>
      <c r="CN874" s="160">
        <v>12463682.608154301</v>
      </c>
      <c r="CO874" s="160">
        <v>48335453.886718802</v>
      </c>
      <c r="CP874" s="95">
        <v>6860939.81640625</v>
      </c>
      <c r="CQ874" s="95">
        <v>0</v>
      </c>
      <c r="CR874" s="95">
        <v>0</v>
      </c>
      <c r="CS874" s="95">
        <v>0</v>
      </c>
      <c r="CT874" s="95">
        <v>0</v>
      </c>
      <c r="CU874" s="161">
        <v>3344942.4483051309</v>
      </c>
      <c r="CV874" s="161">
        <v>25138730.983306881</v>
      </c>
    </row>
    <row r="875" spans="1:100" x14ac:dyDescent="0.2">
      <c r="A875" s="94" t="s">
        <v>64</v>
      </c>
      <c r="B875" s="96">
        <v>39417</v>
      </c>
      <c r="C875" s="95">
        <v>36229.171319007903</v>
      </c>
      <c r="D875" s="95">
        <v>0</v>
      </c>
      <c r="E875" s="95">
        <v>12053.2714256048</v>
      </c>
      <c r="F875" s="95">
        <v>8497.4459050893802</v>
      </c>
      <c r="G875" s="95">
        <v>742.77276297658705</v>
      </c>
      <c r="H875" s="95">
        <v>0</v>
      </c>
      <c r="I875" s="95">
        <v>0</v>
      </c>
      <c r="J875" s="95">
        <v>22779.941488265998</v>
      </c>
      <c r="K875" s="95">
        <v>0</v>
      </c>
      <c r="L875" s="95">
        <v>10099.393962264099</v>
      </c>
      <c r="M875" s="95">
        <v>16244.7035928965</v>
      </c>
      <c r="N875" s="95">
        <v>5972.5496976375598</v>
      </c>
      <c r="O875" s="95">
        <v>14953.641031503699</v>
      </c>
      <c r="P875" s="95">
        <v>0</v>
      </c>
      <c r="Q875" s="95">
        <v>2311.0513841807801</v>
      </c>
      <c r="R875" s="95">
        <v>826.81525172293198</v>
      </c>
      <c r="S875" s="95">
        <v>0</v>
      </c>
      <c r="T875" s="95">
        <v>252.40137730166299</v>
      </c>
      <c r="U875" s="95">
        <v>30270.206351518598</v>
      </c>
      <c r="V875" s="95">
        <v>2176969.9693298298</v>
      </c>
      <c r="W875" s="95">
        <v>0</v>
      </c>
      <c r="X875" s="95">
        <v>977029.66021728504</v>
      </c>
      <c r="Y875" s="95">
        <v>601778.58381652797</v>
      </c>
      <c r="Z875" s="95">
        <v>150476.46007537801</v>
      </c>
      <c r="AA875" s="95">
        <v>0</v>
      </c>
      <c r="AB875" s="95">
        <v>0</v>
      </c>
      <c r="AC875" s="95">
        <v>7831529.4730834998</v>
      </c>
      <c r="AD875" s="95">
        <v>0</v>
      </c>
      <c r="AE875" s="95">
        <v>437852.61600875901</v>
      </c>
      <c r="AF875" s="95">
        <v>804076.39917755104</v>
      </c>
      <c r="AG875" s="95">
        <v>871119.38869476295</v>
      </c>
      <c r="AH875" s="95">
        <v>759021.54784393299</v>
      </c>
      <c r="AI875" s="95">
        <v>0</v>
      </c>
      <c r="AJ875" s="95">
        <v>279981.68245696998</v>
      </c>
      <c r="AK875" s="95">
        <v>161547.791706085</v>
      </c>
      <c r="AL875" s="95">
        <v>0</v>
      </c>
      <c r="AM875" s="95">
        <v>43856.540279865301</v>
      </c>
      <c r="AN875" s="95">
        <v>9210969.4848632794</v>
      </c>
      <c r="AO875" s="95">
        <v>16712787.293457</v>
      </c>
      <c r="AP875" s="95">
        <v>0</v>
      </c>
      <c r="AQ875" s="95">
        <v>7349316.7785034198</v>
      </c>
      <c r="AR875" s="95">
        <v>4470338.8739623995</v>
      </c>
      <c r="AS875" s="95">
        <v>1053577.47207642</v>
      </c>
      <c r="AT875" s="95">
        <v>0</v>
      </c>
      <c r="AU875" s="95">
        <v>0</v>
      </c>
      <c r="AV875" s="95">
        <v>19980602.916015599</v>
      </c>
      <c r="AW875" s="95">
        <v>0</v>
      </c>
      <c r="AX875" s="95">
        <v>3712018.9977111798</v>
      </c>
      <c r="AY875" s="95">
        <v>6331550.8303222703</v>
      </c>
      <c r="AZ875" s="95">
        <v>6097110.87255859</v>
      </c>
      <c r="BA875" s="95">
        <v>5818909.6319580097</v>
      </c>
      <c r="BB875" s="95">
        <v>0</v>
      </c>
      <c r="BC875" s="95">
        <v>2098829.0967712398</v>
      </c>
      <c r="BD875" s="95">
        <v>1122460.7200470001</v>
      </c>
      <c r="BE875" s="95">
        <v>0</v>
      </c>
      <c r="BF875" s="95">
        <v>316547.00761032099</v>
      </c>
      <c r="BG875" s="95">
        <v>23593638.854492199</v>
      </c>
      <c r="BH875" s="95">
        <v>4477847.3865966797</v>
      </c>
      <c r="BI875" s="95">
        <v>0</v>
      </c>
      <c r="BJ875" s="95">
        <v>2355136.7348022498</v>
      </c>
      <c r="BK875" s="95">
        <v>1690419.42753601</v>
      </c>
      <c r="BL875" s="95">
        <v>0</v>
      </c>
      <c r="BM875" s="95">
        <v>0</v>
      </c>
      <c r="BN875" s="95">
        <v>0</v>
      </c>
      <c r="BO875" s="95">
        <v>0</v>
      </c>
      <c r="BP875" s="95">
        <v>0</v>
      </c>
      <c r="BQ875" s="95">
        <v>0</v>
      </c>
      <c r="BR875" s="95">
        <v>2200441.4537048298</v>
      </c>
      <c r="BS875" s="95">
        <v>2495330.7724304199</v>
      </c>
      <c r="BT875" s="95">
        <v>1143147.9384918199</v>
      </c>
      <c r="BU875" s="95">
        <v>0</v>
      </c>
      <c r="BV875" s="95">
        <v>999362.69660949695</v>
      </c>
      <c r="BW875" s="95">
        <v>140754.59673690799</v>
      </c>
      <c r="BX875" s="95">
        <v>0</v>
      </c>
      <c r="BY875" s="95">
        <v>0</v>
      </c>
      <c r="BZ875" s="95">
        <v>0</v>
      </c>
      <c r="CA875" s="95">
        <v>48239.2337050438</v>
      </c>
      <c r="CB875" s="95">
        <v>3153307.1207580599</v>
      </c>
      <c r="CC875" s="95">
        <v>24022980.824707001</v>
      </c>
      <c r="CD875" s="95">
        <v>6826895.6799926804</v>
      </c>
      <c r="CE875" s="95">
        <v>1058.6750449538199</v>
      </c>
      <c r="CF875" s="95">
        <v>206410.88555145299</v>
      </c>
      <c r="CG875" s="95">
        <v>1442487.15499878</v>
      </c>
      <c r="CH875" s="95">
        <v>0</v>
      </c>
      <c r="CI875" s="95">
        <v>49297.148631572702</v>
      </c>
      <c r="CJ875" s="95">
        <v>3360441.2138671898</v>
      </c>
      <c r="CK875" s="95">
        <v>25448728.098144501</v>
      </c>
      <c r="CL875" s="95">
        <v>6967757.7482299795</v>
      </c>
      <c r="CM875" s="160">
        <v>79466.047045707703</v>
      </c>
      <c r="CN875" s="160">
        <v>12546013.841918901</v>
      </c>
      <c r="CO875" s="160">
        <v>49066385.572265603</v>
      </c>
      <c r="CP875" s="95">
        <v>6967757.7482299795</v>
      </c>
      <c r="CQ875" s="95">
        <v>0</v>
      </c>
      <c r="CR875" s="95">
        <v>0</v>
      </c>
      <c r="CS875" s="95">
        <v>0</v>
      </c>
      <c r="CT875" s="95">
        <v>0</v>
      </c>
      <c r="CU875" s="161">
        <v>3359718.006309513</v>
      </c>
      <c r="CV875" s="161">
        <v>25465467.979705781</v>
      </c>
    </row>
    <row r="876" spans="1:100" x14ac:dyDescent="0.2">
      <c r="A876" s="94" t="s">
        <v>64</v>
      </c>
      <c r="B876" s="96">
        <v>39508</v>
      </c>
      <c r="C876" s="95">
        <v>36681.500117301897</v>
      </c>
      <c r="D876" s="95">
        <v>0</v>
      </c>
      <c r="E876" s="95">
        <v>11808.874121308299</v>
      </c>
      <c r="F876" s="95">
        <v>8422.69973051548</v>
      </c>
      <c r="G876" s="95">
        <v>781.58989524096296</v>
      </c>
      <c r="H876" s="95">
        <v>0</v>
      </c>
      <c r="I876" s="95">
        <v>0</v>
      </c>
      <c r="J876" s="95">
        <v>23912.856925725901</v>
      </c>
      <c r="K876" s="95">
        <v>0</v>
      </c>
      <c r="L876" s="95">
        <v>10015.958546161701</v>
      </c>
      <c r="M876" s="95">
        <v>16239.6944863796</v>
      </c>
      <c r="N876" s="95">
        <v>5975.3328401446297</v>
      </c>
      <c r="O876" s="95">
        <v>15172.9289991856</v>
      </c>
      <c r="P876" s="95">
        <v>0</v>
      </c>
      <c r="Q876" s="95">
        <v>2309.0832528471901</v>
      </c>
      <c r="R876" s="95">
        <v>861.48383263498499</v>
      </c>
      <c r="S876" s="95">
        <v>0</v>
      </c>
      <c r="T876" s="95">
        <v>243.344824705273</v>
      </c>
      <c r="U876" s="95">
        <v>30441.469303846399</v>
      </c>
      <c r="V876" s="95">
        <v>2192889.4426574698</v>
      </c>
      <c r="W876" s="95">
        <v>0</v>
      </c>
      <c r="X876" s="95">
        <v>933795.28388977097</v>
      </c>
      <c r="Y876" s="95">
        <v>579587.48696899402</v>
      </c>
      <c r="Z876" s="95">
        <v>152301.11199760399</v>
      </c>
      <c r="AA876" s="95">
        <v>0</v>
      </c>
      <c r="AB876" s="95">
        <v>0</v>
      </c>
      <c r="AC876" s="95">
        <v>8066352.6129760696</v>
      </c>
      <c r="AD876" s="95">
        <v>0</v>
      </c>
      <c r="AE876" s="95">
        <v>429998.85331344599</v>
      </c>
      <c r="AF876" s="95">
        <v>801165.90001678502</v>
      </c>
      <c r="AG876" s="95">
        <v>853762.11539459205</v>
      </c>
      <c r="AH876" s="95">
        <v>766198.499610901</v>
      </c>
      <c r="AI876" s="95">
        <v>0</v>
      </c>
      <c r="AJ876" s="95">
        <v>282525.20669937099</v>
      </c>
      <c r="AK876" s="95">
        <v>163684.683799744</v>
      </c>
      <c r="AL876" s="95">
        <v>0</v>
      </c>
      <c r="AM876" s="95">
        <v>40145.758861064904</v>
      </c>
      <c r="AN876" s="95">
        <v>9130082.1364746094</v>
      </c>
      <c r="AO876" s="95">
        <v>16996787.1872559</v>
      </c>
      <c r="AP876" s="95">
        <v>0</v>
      </c>
      <c r="AQ876" s="95">
        <v>7151050.7298584003</v>
      </c>
      <c r="AR876" s="95">
        <v>4470099.5549316397</v>
      </c>
      <c r="AS876" s="95">
        <v>1077616.5959930399</v>
      </c>
      <c r="AT876" s="95">
        <v>0</v>
      </c>
      <c r="AU876" s="95">
        <v>0</v>
      </c>
      <c r="AV876" s="95">
        <v>20972572.505371101</v>
      </c>
      <c r="AW876" s="95">
        <v>0</v>
      </c>
      <c r="AX876" s="95">
        <v>3683249.99816895</v>
      </c>
      <c r="AY876" s="95">
        <v>6384137.2815551804</v>
      </c>
      <c r="AZ876" s="95">
        <v>6074367.9398193397</v>
      </c>
      <c r="BA876" s="95">
        <v>5928809.1024169903</v>
      </c>
      <c r="BB876" s="95">
        <v>0</v>
      </c>
      <c r="BC876" s="95">
        <v>2147479.1089477502</v>
      </c>
      <c r="BD876" s="95">
        <v>1154127.03912354</v>
      </c>
      <c r="BE876" s="95">
        <v>0</v>
      </c>
      <c r="BF876" s="95">
        <v>293750.59815978998</v>
      </c>
      <c r="BG876" s="95">
        <v>24030879.128417999</v>
      </c>
      <c r="BH876" s="95">
        <v>4151726.1469421401</v>
      </c>
      <c r="BI876" s="95">
        <v>0</v>
      </c>
      <c r="BJ876" s="95">
        <v>2102395.0716857901</v>
      </c>
      <c r="BK876" s="95">
        <v>1503648.56088257</v>
      </c>
      <c r="BL876" s="95">
        <v>0</v>
      </c>
      <c r="BM876" s="95">
        <v>0</v>
      </c>
      <c r="BN876" s="95">
        <v>0</v>
      </c>
      <c r="BO876" s="95">
        <v>0</v>
      </c>
      <c r="BP876" s="95">
        <v>0</v>
      </c>
      <c r="BQ876" s="95">
        <v>0</v>
      </c>
      <c r="BR876" s="95">
        <v>1971037.54806519</v>
      </c>
      <c r="BS876" s="95">
        <v>2217654.8931579599</v>
      </c>
      <c r="BT876" s="95">
        <v>1163891.7951965299</v>
      </c>
      <c r="BU876" s="95">
        <v>0</v>
      </c>
      <c r="BV876" s="95">
        <v>904823.976119995</v>
      </c>
      <c r="BW876" s="95">
        <v>135900.17037010199</v>
      </c>
      <c r="BX876" s="95">
        <v>0</v>
      </c>
      <c r="BY876" s="95">
        <v>0</v>
      </c>
      <c r="BZ876" s="95">
        <v>0</v>
      </c>
      <c r="CA876" s="95">
        <v>48531.824728965803</v>
      </c>
      <c r="CB876" s="95">
        <v>3118999.4604186998</v>
      </c>
      <c r="CC876" s="95">
        <v>24095184.1950684</v>
      </c>
      <c r="CD876" s="95">
        <v>6258635.1209106399</v>
      </c>
      <c r="CE876" s="95">
        <v>1079.0925001055</v>
      </c>
      <c r="CF876" s="95">
        <v>203268.07837486299</v>
      </c>
      <c r="CG876" s="95">
        <v>1446680.6417541499</v>
      </c>
      <c r="CH876" s="95">
        <v>0</v>
      </c>
      <c r="CI876" s="95">
        <v>49608.467475414298</v>
      </c>
      <c r="CJ876" s="95">
        <v>3323656.6227417002</v>
      </c>
      <c r="CK876" s="95">
        <v>25398058.737548798</v>
      </c>
      <c r="CL876" s="95">
        <v>6395271.5967407199</v>
      </c>
      <c r="CM876" s="160">
        <v>79913.959503173799</v>
      </c>
      <c r="CN876" s="160">
        <v>12524450.299194301</v>
      </c>
      <c r="CO876" s="160">
        <v>49574361.412109397</v>
      </c>
      <c r="CP876" s="95">
        <v>6395271.5967407199</v>
      </c>
      <c r="CQ876" s="95">
        <v>0</v>
      </c>
      <c r="CR876" s="95">
        <v>0</v>
      </c>
      <c r="CS876" s="95">
        <v>0</v>
      </c>
      <c r="CT876" s="95">
        <v>0</v>
      </c>
      <c r="CU876" s="161">
        <v>3322267.5387935629</v>
      </c>
      <c r="CV876" s="161">
        <v>25541864.836822551</v>
      </c>
    </row>
    <row r="877" spans="1:100" x14ac:dyDescent="0.2">
      <c r="A877" s="94" t="s">
        <v>64</v>
      </c>
      <c r="B877" s="96">
        <v>39600</v>
      </c>
      <c r="C877" s="95">
        <v>37230.581047534899</v>
      </c>
      <c r="D877" s="95">
        <v>0</v>
      </c>
      <c r="E877" s="95">
        <v>11353.9091402292</v>
      </c>
      <c r="F877" s="95">
        <v>8216.6290411949194</v>
      </c>
      <c r="G877" s="95">
        <v>853.84160991013096</v>
      </c>
      <c r="H877" s="95">
        <v>0</v>
      </c>
      <c r="I877" s="95">
        <v>0</v>
      </c>
      <c r="J877" s="95">
        <v>25095.5442461967</v>
      </c>
      <c r="K877" s="95">
        <v>0</v>
      </c>
      <c r="L877" s="95">
        <v>9873.3576529025995</v>
      </c>
      <c r="M877" s="95">
        <v>16252.141340971</v>
      </c>
      <c r="N877" s="95">
        <v>5987.2977635860398</v>
      </c>
      <c r="O877" s="95">
        <v>15396.758855938901</v>
      </c>
      <c r="P877" s="95">
        <v>0</v>
      </c>
      <c r="Q877" s="95">
        <v>2287.0349604487401</v>
      </c>
      <c r="R877" s="95">
        <v>884.57788305729605</v>
      </c>
      <c r="S877" s="95">
        <v>0</v>
      </c>
      <c r="T877" s="95">
        <v>250.014458199963</v>
      </c>
      <c r="U877" s="95">
        <v>30707.092959403999</v>
      </c>
      <c r="V877" s="95">
        <v>2214065.0675964402</v>
      </c>
      <c r="W877" s="95">
        <v>0</v>
      </c>
      <c r="X877" s="95">
        <v>896892.04549408006</v>
      </c>
      <c r="Y877" s="95">
        <v>560531.89701080299</v>
      </c>
      <c r="Z877" s="95">
        <v>166943.18871879601</v>
      </c>
      <c r="AA877" s="95">
        <v>0</v>
      </c>
      <c r="AB877" s="95">
        <v>0</v>
      </c>
      <c r="AC877" s="95">
        <v>8504705.68115234</v>
      </c>
      <c r="AD877" s="95">
        <v>0</v>
      </c>
      <c r="AE877" s="95">
        <v>423166.69724655198</v>
      </c>
      <c r="AF877" s="95">
        <v>791388.37896728504</v>
      </c>
      <c r="AG877" s="95">
        <v>844779.62951660203</v>
      </c>
      <c r="AH877" s="95">
        <v>774077.72747802699</v>
      </c>
      <c r="AI877" s="95">
        <v>0</v>
      </c>
      <c r="AJ877" s="95">
        <v>285515.14435958897</v>
      </c>
      <c r="AK877" s="95">
        <v>169671.95081138599</v>
      </c>
      <c r="AL877" s="95">
        <v>0</v>
      </c>
      <c r="AM877" s="95">
        <v>43502.7295818329</v>
      </c>
      <c r="AN877" s="95">
        <v>9355984.5893554706</v>
      </c>
      <c r="AO877" s="95">
        <v>17328233.159912098</v>
      </c>
      <c r="AP877" s="95">
        <v>0</v>
      </c>
      <c r="AQ877" s="95">
        <v>6928887.5877075205</v>
      </c>
      <c r="AR877" s="95">
        <v>4344788.3283081101</v>
      </c>
      <c r="AS877" s="95">
        <v>1203005.4304504399</v>
      </c>
      <c r="AT877" s="95">
        <v>0</v>
      </c>
      <c r="AU877" s="95">
        <v>0</v>
      </c>
      <c r="AV877" s="95">
        <v>22249695.424072299</v>
      </c>
      <c r="AW877" s="95">
        <v>0</v>
      </c>
      <c r="AX877" s="95">
        <v>3655781.9984130901</v>
      </c>
      <c r="AY877" s="95">
        <v>6381165.0346069299</v>
      </c>
      <c r="AZ877" s="95">
        <v>6043735.5276489304</v>
      </c>
      <c r="BA877" s="95">
        <v>6076684.0319213904</v>
      </c>
      <c r="BB877" s="95">
        <v>0</v>
      </c>
      <c r="BC877" s="95">
        <v>2172787.8048095698</v>
      </c>
      <c r="BD877" s="95">
        <v>1212520.9770202599</v>
      </c>
      <c r="BE877" s="95">
        <v>0</v>
      </c>
      <c r="BF877" s="95">
        <v>319294.33052063</v>
      </c>
      <c r="BG877" s="95">
        <v>24675766.049316399</v>
      </c>
      <c r="BH877" s="95">
        <v>4282482.9277343797</v>
      </c>
      <c r="BI877" s="95">
        <v>0</v>
      </c>
      <c r="BJ877" s="95">
        <v>2043987.9748382601</v>
      </c>
      <c r="BK877" s="95">
        <v>1464548.9879608201</v>
      </c>
      <c r="BL877" s="95">
        <v>0</v>
      </c>
      <c r="BM877" s="95">
        <v>0</v>
      </c>
      <c r="BN877" s="95">
        <v>0</v>
      </c>
      <c r="BO877" s="95">
        <v>0</v>
      </c>
      <c r="BP877" s="95">
        <v>0</v>
      </c>
      <c r="BQ877" s="95">
        <v>0</v>
      </c>
      <c r="BR877" s="95">
        <v>1983058.6162109401</v>
      </c>
      <c r="BS877" s="95">
        <v>2213224.3535156301</v>
      </c>
      <c r="BT877" s="95">
        <v>1192635.3004455599</v>
      </c>
      <c r="BU877" s="95">
        <v>0</v>
      </c>
      <c r="BV877" s="95">
        <v>919266.39512634301</v>
      </c>
      <c r="BW877" s="95">
        <v>144035.45447349499</v>
      </c>
      <c r="BX877" s="95">
        <v>0</v>
      </c>
      <c r="BY877" s="95">
        <v>0</v>
      </c>
      <c r="BZ877" s="95">
        <v>0</v>
      </c>
      <c r="CA877" s="95">
        <v>48653.227442741401</v>
      </c>
      <c r="CB877" s="95">
        <v>3109467.5116272001</v>
      </c>
      <c r="CC877" s="95">
        <v>24282915.060302701</v>
      </c>
      <c r="CD877" s="95">
        <v>6320276.4924316397</v>
      </c>
      <c r="CE877" s="95">
        <v>1102.4619685411501</v>
      </c>
      <c r="CF877" s="95">
        <v>212996.19439697301</v>
      </c>
      <c r="CG877" s="95">
        <v>1532380.95524597</v>
      </c>
      <c r="CH877" s="95">
        <v>0</v>
      </c>
      <c r="CI877" s="95">
        <v>49761.378402233102</v>
      </c>
      <c r="CJ877" s="95">
        <v>3320354.27197266</v>
      </c>
      <c r="CK877" s="95">
        <v>25864350.709228501</v>
      </c>
      <c r="CL877" s="95">
        <v>6465289.2326660203</v>
      </c>
      <c r="CM877" s="160">
        <v>80333.468067169204</v>
      </c>
      <c r="CN877" s="160">
        <v>12667601.2336426</v>
      </c>
      <c r="CO877" s="160">
        <v>50406164.261718802</v>
      </c>
      <c r="CP877" s="95">
        <v>6465289.2326660203</v>
      </c>
      <c r="CQ877" s="95">
        <v>0</v>
      </c>
      <c r="CR877" s="95">
        <v>0</v>
      </c>
      <c r="CS877" s="95">
        <v>0</v>
      </c>
      <c r="CT877" s="95">
        <v>0</v>
      </c>
      <c r="CU877" s="161">
        <v>3322463.7060241732</v>
      </c>
      <c r="CV877" s="161">
        <v>25815296.015548673</v>
      </c>
    </row>
    <row r="878" spans="1:100" x14ac:dyDescent="0.2">
      <c r="A878" s="94" t="s">
        <v>64</v>
      </c>
      <c r="B878" s="96">
        <v>39692</v>
      </c>
      <c r="C878" s="95">
        <v>37558.626043319702</v>
      </c>
      <c r="D878" s="95">
        <v>0</v>
      </c>
      <c r="E878" s="95">
        <v>11062.8464409113</v>
      </c>
      <c r="F878" s="95">
        <v>8026.7712707519504</v>
      </c>
      <c r="G878" s="95">
        <v>918.83428675681398</v>
      </c>
      <c r="H878" s="95">
        <v>0</v>
      </c>
      <c r="I878" s="95">
        <v>0</v>
      </c>
      <c r="J878" s="95">
        <v>26167.6214430332</v>
      </c>
      <c r="K878" s="95">
        <v>0</v>
      </c>
      <c r="L878" s="95">
        <v>9603.8266768455505</v>
      </c>
      <c r="M878" s="95">
        <v>16245.2713066339</v>
      </c>
      <c r="N878" s="95">
        <v>5935.8454388976097</v>
      </c>
      <c r="O878" s="95">
        <v>15540.638222813601</v>
      </c>
      <c r="P878" s="95">
        <v>0</v>
      </c>
      <c r="Q878" s="95">
        <v>2288.89492762089</v>
      </c>
      <c r="R878" s="95">
        <v>916.47808150947105</v>
      </c>
      <c r="S878" s="95">
        <v>0</v>
      </c>
      <c r="T878" s="95">
        <v>251.00288357771899</v>
      </c>
      <c r="U878" s="95">
        <v>31007.483907222701</v>
      </c>
      <c r="V878" s="95">
        <v>2246923.3515319801</v>
      </c>
      <c r="W878" s="95">
        <v>0</v>
      </c>
      <c r="X878" s="95">
        <v>871580.70697021496</v>
      </c>
      <c r="Y878" s="95">
        <v>542510.97058868397</v>
      </c>
      <c r="Z878" s="95">
        <v>175836.248931885</v>
      </c>
      <c r="AA878" s="95">
        <v>0</v>
      </c>
      <c r="AB878" s="95">
        <v>0</v>
      </c>
      <c r="AC878" s="95">
        <v>8738850.2755127009</v>
      </c>
      <c r="AD878" s="95">
        <v>0</v>
      </c>
      <c r="AE878" s="95">
        <v>409894.28448104899</v>
      </c>
      <c r="AF878" s="95">
        <v>806810.15647125198</v>
      </c>
      <c r="AG878" s="95">
        <v>829230.52269744896</v>
      </c>
      <c r="AH878" s="95">
        <v>779042.86894226098</v>
      </c>
      <c r="AI878" s="95">
        <v>0</v>
      </c>
      <c r="AJ878" s="95">
        <v>284635.046459198</v>
      </c>
      <c r="AK878" s="95">
        <v>173067.93641662601</v>
      </c>
      <c r="AL878" s="95">
        <v>0</v>
      </c>
      <c r="AM878" s="95">
        <v>41334.305710792498</v>
      </c>
      <c r="AN878" s="95">
        <v>9567450.8851318397</v>
      </c>
      <c r="AO878" s="95">
        <v>17739975.5073242</v>
      </c>
      <c r="AP878" s="95">
        <v>0</v>
      </c>
      <c r="AQ878" s="95">
        <v>6776365.4848632803</v>
      </c>
      <c r="AR878" s="95">
        <v>4233773.3179931603</v>
      </c>
      <c r="AS878" s="95">
        <v>1278525.99438477</v>
      </c>
      <c r="AT878" s="95">
        <v>0</v>
      </c>
      <c r="AU878" s="95">
        <v>0</v>
      </c>
      <c r="AV878" s="95">
        <v>23133345.7333984</v>
      </c>
      <c r="AW878" s="95">
        <v>0</v>
      </c>
      <c r="AX878" s="95">
        <v>3565104.0408630399</v>
      </c>
      <c r="AY878" s="95">
        <v>6560218.7893676804</v>
      </c>
      <c r="AZ878" s="95">
        <v>5959141.51635742</v>
      </c>
      <c r="BA878" s="95">
        <v>6159972.8754272498</v>
      </c>
      <c r="BB878" s="95">
        <v>0</v>
      </c>
      <c r="BC878" s="95">
        <v>2181824.1882019001</v>
      </c>
      <c r="BD878" s="95">
        <v>1244217.10591125</v>
      </c>
      <c r="BE878" s="95">
        <v>0</v>
      </c>
      <c r="BF878" s="95">
        <v>317704.85050964402</v>
      </c>
      <c r="BG878" s="95">
        <v>25386967.162109401</v>
      </c>
      <c r="BH878" s="95">
        <v>4348400.5931396503</v>
      </c>
      <c r="BI878" s="95">
        <v>0</v>
      </c>
      <c r="BJ878" s="95">
        <v>1991145.6016540499</v>
      </c>
      <c r="BK878" s="95">
        <v>1418315.5896453899</v>
      </c>
      <c r="BL878" s="95">
        <v>0</v>
      </c>
      <c r="BM878" s="95">
        <v>0</v>
      </c>
      <c r="BN878" s="95">
        <v>0</v>
      </c>
      <c r="BO878" s="95">
        <v>0</v>
      </c>
      <c r="BP878" s="95">
        <v>0</v>
      </c>
      <c r="BQ878" s="95">
        <v>0</v>
      </c>
      <c r="BR878" s="95">
        <v>2025508.20910645</v>
      </c>
      <c r="BS878" s="95">
        <v>2185519.7243652302</v>
      </c>
      <c r="BT878" s="95">
        <v>1208719.7903747601</v>
      </c>
      <c r="BU878" s="95">
        <v>0</v>
      </c>
      <c r="BV878" s="95">
        <v>935786.33976745605</v>
      </c>
      <c r="BW878" s="95">
        <v>147798.363683701</v>
      </c>
      <c r="BX878" s="95">
        <v>0</v>
      </c>
      <c r="BY878" s="95">
        <v>0</v>
      </c>
      <c r="BZ878" s="95">
        <v>0</v>
      </c>
      <c r="CA878" s="95">
        <v>48568.141527175903</v>
      </c>
      <c r="CB878" s="95">
        <v>3114608.38311768</v>
      </c>
      <c r="CC878" s="95">
        <v>24480708.704833999</v>
      </c>
      <c r="CD878" s="95">
        <v>6344721.02941895</v>
      </c>
      <c r="CE878" s="95">
        <v>1140.3740410953801</v>
      </c>
      <c r="CF878" s="95">
        <v>216571.308830261</v>
      </c>
      <c r="CG878" s="95">
        <v>1574491.9094390899</v>
      </c>
      <c r="CH878" s="95">
        <v>0</v>
      </c>
      <c r="CI878" s="95">
        <v>49706.103896141103</v>
      </c>
      <c r="CJ878" s="95">
        <v>3332716.3727111798</v>
      </c>
      <c r="CK878" s="95">
        <v>26122158.139404301</v>
      </c>
      <c r="CL878" s="95">
        <v>6493156.3623657199</v>
      </c>
      <c r="CM878" s="160">
        <v>80578.441485404997</v>
      </c>
      <c r="CN878" s="160">
        <v>12873311.178833</v>
      </c>
      <c r="CO878" s="160">
        <v>51420817.130859397</v>
      </c>
      <c r="CP878" s="95">
        <v>6493156.3623657199</v>
      </c>
      <c r="CQ878" s="95">
        <v>0</v>
      </c>
      <c r="CR878" s="95">
        <v>0</v>
      </c>
      <c r="CS878" s="95">
        <v>0</v>
      </c>
      <c r="CT878" s="95">
        <v>0</v>
      </c>
      <c r="CU878" s="161">
        <v>3331179.6919479407</v>
      </c>
      <c r="CV878" s="161">
        <v>26055200.61427309</v>
      </c>
    </row>
    <row r="879" spans="1:100" x14ac:dyDescent="0.2">
      <c r="A879" s="94" t="s">
        <v>64</v>
      </c>
      <c r="B879" s="96">
        <v>39783</v>
      </c>
      <c r="C879" s="95">
        <v>37715.924891471899</v>
      </c>
      <c r="D879" s="95">
        <v>0</v>
      </c>
      <c r="E879" s="95">
        <v>10637.4332785606</v>
      </c>
      <c r="F879" s="95">
        <v>7797.4796199202501</v>
      </c>
      <c r="G879" s="95">
        <v>952.72164194285904</v>
      </c>
      <c r="H879" s="95">
        <v>0</v>
      </c>
      <c r="I879" s="95">
        <v>0</v>
      </c>
      <c r="J879" s="95">
        <v>27047.084875106801</v>
      </c>
      <c r="K879" s="95">
        <v>0</v>
      </c>
      <c r="L879" s="95">
        <v>9385.8910802602804</v>
      </c>
      <c r="M879" s="95">
        <v>16203.2434051037</v>
      </c>
      <c r="N879" s="95">
        <v>5837.52955436707</v>
      </c>
      <c r="O879" s="95">
        <v>15626.652259469</v>
      </c>
      <c r="P879" s="95">
        <v>0</v>
      </c>
      <c r="Q879" s="95">
        <v>2271.6167781055001</v>
      </c>
      <c r="R879" s="95">
        <v>942.028141692281</v>
      </c>
      <c r="S879" s="95">
        <v>0</v>
      </c>
      <c r="T879" s="95">
        <v>238.94881730340401</v>
      </c>
      <c r="U879" s="95">
        <v>31140.721302509301</v>
      </c>
      <c r="V879" s="95">
        <v>2237736.6145019499</v>
      </c>
      <c r="W879" s="95">
        <v>0</v>
      </c>
      <c r="X879" s="95">
        <v>839966.06793212902</v>
      </c>
      <c r="Y879" s="95">
        <v>537725.00250244106</v>
      </c>
      <c r="Z879" s="95">
        <v>182087.92525291399</v>
      </c>
      <c r="AA879" s="95">
        <v>0</v>
      </c>
      <c r="AB879" s="95">
        <v>0</v>
      </c>
      <c r="AC879" s="95">
        <v>8893398.6099853497</v>
      </c>
      <c r="AD879" s="95">
        <v>0</v>
      </c>
      <c r="AE879" s="95">
        <v>396794.58527374303</v>
      </c>
      <c r="AF879" s="95">
        <v>801553.33203125</v>
      </c>
      <c r="AG879" s="95">
        <v>811113.10936737095</v>
      </c>
      <c r="AH879" s="95">
        <v>778995.30127716099</v>
      </c>
      <c r="AI879" s="95">
        <v>0</v>
      </c>
      <c r="AJ879" s="95">
        <v>286645.27941894502</v>
      </c>
      <c r="AK879" s="95">
        <v>178184.929868698</v>
      </c>
      <c r="AL879" s="95">
        <v>0</v>
      </c>
      <c r="AM879" s="95">
        <v>41674.680384159103</v>
      </c>
      <c r="AN879" s="95">
        <v>9585380.1668701209</v>
      </c>
      <c r="AO879" s="95">
        <v>17800564.646240201</v>
      </c>
      <c r="AP879" s="95">
        <v>0</v>
      </c>
      <c r="AQ879" s="95">
        <v>6522428.4349975605</v>
      </c>
      <c r="AR879" s="95">
        <v>4146271.82702637</v>
      </c>
      <c r="AS879" s="95">
        <v>1328790.5367431601</v>
      </c>
      <c r="AT879" s="95">
        <v>0</v>
      </c>
      <c r="AU879" s="95">
        <v>0</v>
      </c>
      <c r="AV879" s="95">
        <v>23833441.0471191</v>
      </c>
      <c r="AW879" s="95">
        <v>0</v>
      </c>
      <c r="AX879" s="95">
        <v>3488711.4511413602</v>
      </c>
      <c r="AY879" s="95">
        <v>6537384.74462891</v>
      </c>
      <c r="AZ879" s="95">
        <v>5847002.1739502</v>
      </c>
      <c r="BA879" s="95">
        <v>6189410.0711059598</v>
      </c>
      <c r="BB879" s="95">
        <v>0</v>
      </c>
      <c r="BC879" s="95">
        <v>2223500.5407409701</v>
      </c>
      <c r="BD879" s="95">
        <v>1289986.61003113</v>
      </c>
      <c r="BE879" s="95">
        <v>0</v>
      </c>
      <c r="BF879" s="95">
        <v>316779.44444274902</v>
      </c>
      <c r="BG879" s="95">
        <v>25675298.028808601</v>
      </c>
      <c r="BH879" s="95">
        <v>4411051.5801391602</v>
      </c>
      <c r="BI879" s="95">
        <v>0</v>
      </c>
      <c r="BJ879" s="95">
        <v>1942207.62617493</v>
      </c>
      <c r="BK879" s="95">
        <v>1413410.2810516399</v>
      </c>
      <c r="BL879" s="95">
        <v>0</v>
      </c>
      <c r="BM879" s="95">
        <v>0</v>
      </c>
      <c r="BN879" s="95">
        <v>0</v>
      </c>
      <c r="BO879" s="95">
        <v>0</v>
      </c>
      <c r="BP879" s="95">
        <v>0</v>
      </c>
      <c r="BQ879" s="95">
        <v>0</v>
      </c>
      <c r="BR879" s="95">
        <v>2036647.74984741</v>
      </c>
      <c r="BS879" s="95">
        <v>2146069.4518737802</v>
      </c>
      <c r="BT879" s="95">
        <v>1214453.92895508</v>
      </c>
      <c r="BU879" s="95">
        <v>0</v>
      </c>
      <c r="BV879" s="95">
        <v>951562.43829345703</v>
      </c>
      <c r="BW879" s="95">
        <v>155664.621732712</v>
      </c>
      <c r="BX879" s="95">
        <v>0</v>
      </c>
      <c r="BY879" s="95">
        <v>0</v>
      </c>
      <c r="BZ879" s="95">
        <v>0</v>
      </c>
      <c r="CA879" s="95">
        <v>48310.469133377097</v>
      </c>
      <c r="CB879" s="95">
        <v>3078174.5665588402</v>
      </c>
      <c r="CC879" s="95">
        <v>24299394.665527299</v>
      </c>
      <c r="CD879" s="95">
        <v>6347446.1604614304</v>
      </c>
      <c r="CE879" s="95">
        <v>1155.18343950808</v>
      </c>
      <c r="CF879" s="95">
        <v>220098.974218369</v>
      </c>
      <c r="CG879" s="95">
        <v>1605683.67129517</v>
      </c>
      <c r="CH879" s="95">
        <v>0</v>
      </c>
      <c r="CI879" s="95">
        <v>49465.069590091698</v>
      </c>
      <c r="CJ879" s="95">
        <v>3298477.0688171401</v>
      </c>
      <c r="CK879" s="95">
        <v>25886350.340576202</v>
      </c>
      <c r="CL879" s="95">
        <v>6502403.17333984</v>
      </c>
      <c r="CM879" s="160">
        <v>80503.488840103106</v>
      </c>
      <c r="CN879" s="160">
        <v>12863046.991088901</v>
      </c>
      <c r="CO879" s="160">
        <v>51619773.605468802</v>
      </c>
      <c r="CP879" s="95">
        <v>6502403.17333984</v>
      </c>
      <c r="CQ879" s="95">
        <v>0</v>
      </c>
      <c r="CR879" s="95">
        <v>0</v>
      </c>
      <c r="CS879" s="95">
        <v>0</v>
      </c>
      <c r="CT879" s="95">
        <v>0</v>
      </c>
      <c r="CU879" s="161">
        <v>3298273.5407772092</v>
      </c>
      <c r="CV879" s="161">
        <v>25905078.336822469</v>
      </c>
    </row>
    <row r="880" spans="1:100" x14ac:dyDescent="0.2">
      <c r="A880" s="94" t="s">
        <v>64</v>
      </c>
      <c r="B880" s="96">
        <v>39873</v>
      </c>
      <c r="C880" s="95">
        <v>38118.740704536402</v>
      </c>
      <c r="D880" s="95">
        <v>0</v>
      </c>
      <c r="E880" s="95">
        <v>10239.505641698801</v>
      </c>
      <c r="F880" s="95">
        <v>7558.6200212836302</v>
      </c>
      <c r="G880" s="95">
        <v>982.87156040966499</v>
      </c>
      <c r="H880" s="95">
        <v>0</v>
      </c>
      <c r="I880" s="95">
        <v>0</v>
      </c>
      <c r="J880" s="95">
        <v>27958.0599629879</v>
      </c>
      <c r="K880" s="95">
        <v>0</v>
      </c>
      <c r="L880" s="95">
        <v>9275.1309491396005</v>
      </c>
      <c r="M880" s="95">
        <v>16266.7412188053</v>
      </c>
      <c r="N880" s="95">
        <v>5796.8270197510701</v>
      </c>
      <c r="O880" s="95">
        <v>15795.772917747499</v>
      </c>
      <c r="P880" s="95">
        <v>0</v>
      </c>
      <c r="Q880" s="95">
        <v>2252.59134951234</v>
      </c>
      <c r="R880" s="95">
        <v>950.159626476467</v>
      </c>
      <c r="S880" s="95">
        <v>0</v>
      </c>
      <c r="T880" s="95">
        <v>241.56459704041501</v>
      </c>
      <c r="U880" s="95">
        <v>31348.584777355201</v>
      </c>
      <c r="V880" s="95">
        <v>2246845.3214416499</v>
      </c>
      <c r="W880" s="95">
        <v>0</v>
      </c>
      <c r="X880" s="95">
        <v>796549.77158355701</v>
      </c>
      <c r="Y880" s="95">
        <v>513650.8203125</v>
      </c>
      <c r="Z880" s="95">
        <v>188352.77383804301</v>
      </c>
      <c r="AA880" s="95">
        <v>0</v>
      </c>
      <c r="AB880" s="95">
        <v>0</v>
      </c>
      <c r="AC880" s="95">
        <v>9172538.1667480506</v>
      </c>
      <c r="AD880" s="95">
        <v>0</v>
      </c>
      <c r="AE880" s="95">
        <v>391027.24034881598</v>
      </c>
      <c r="AF880" s="95">
        <v>789688.539245605</v>
      </c>
      <c r="AG880" s="95">
        <v>794091.76470184303</v>
      </c>
      <c r="AH880" s="95">
        <v>787461.074661255</v>
      </c>
      <c r="AI880" s="95">
        <v>0</v>
      </c>
      <c r="AJ880" s="95">
        <v>284580.83380889898</v>
      </c>
      <c r="AK880" s="95">
        <v>181080.72509765599</v>
      </c>
      <c r="AL880" s="95">
        <v>0</v>
      </c>
      <c r="AM880" s="95">
        <v>42069.871919155099</v>
      </c>
      <c r="AN880" s="95">
        <v>9672208.1799316406</v>
      </c>
      <c r="AO880" s="95">
        <v>17995672.650878899</v>
      </c>
      <c r="AP880" s="95">
        <v>0</v>
      </c>
      <c r="AQ880" s="95">
        <v>6171038.9708862295</v>
      </c>
      <c r="AR880" s="95">
        <v>3977720.7113952599</v>
      </c>
      <c r="AS880" s="95">
        <v>1376581.00440979</v>
      </c>
      <c r="AT880" s="95">
        <v>0</v>
      </c>
      <c r="AU880" s="95">
        <v>0</v>
      </c>
      <c r="AV880" s="95">
        <v>24788974.7587891</v>
      </c>
      <c r="AW880" s="95">
        <v>0</v>
      </c>
      <c r="AX880" s="95">
        <v>3463239.0015258798</v>
      </c>
      <c r="AY880" s="95">
        <v>6484792.9750366202</v>
      </c>
      <c r="AZ880" s="95">
        <v>5746866.3603515597</v>
      </c>
      <c r="BA880" s="95">
        <v>6302030.1546630897</v>
      </c>
      <c r="BB880" s="95">
        <v>0</v>
      </c>
      <c r="BC880" s="95">
        <v>2200373.5444946298</v>
      </c>
      <c r="BD880" s="95">
        <v>1314304.3555602999</v>
      </c>
      <c r="BE880" s="95">
        <v>0</v>
      </c>
      <c r="BF880" s="95">
        <v>317610.42830276501</v>
      </c>
      <c r="BG880" s="95">
        <v>26157338.721435498</v>
      </c>
      <c r="BH880" s="95">
        <v>4426766.6370239304</v>
      </c>
      <c r="BI880" s="95">
        <v>0</v>
      </c>
      <c r="BJ880" s="95">
        <v>1864587.07444763</v>
      </c>
      <c r="BK880" s="95">
        <v>1348523.9349670401</v>
      </c>
      <c r="BL880" s="95">
        <v>0</v>
      </c>
      <c r="BM880" s="95">
        <v>0</v>
      </c>
      <c r="BN880" s="95">
        <v>0</v>
      </c>
      <c r="BO880" s="95">
        <v>0</v>
      </c>
      <c r="BP880" s="95">
        <v>0</v>
      </c>
      <c r="BQ880" s="95">
        <v>0</v>
      </c>
      <c r="BR880" s="95">
        <v>2010523.1964721701</v>
      </c>
      <c r="BS880" s="95">
        <v>2094516.79827881</v>
      </c>
      <c r="BT880" s="95">
        <v>1237017.1720428499</v>
      </c>
      <c r="BU880" s="95">
        <v>0</v>
      </c>
      <c r="BV880" s="95">
        <v>934349.636901855</v>
      </c>
      <c r="BW880" s="95">
        <v>159392.46803855899</v>
      </c>
      <c r="BX880" s="95">
        <v>0</v>
      </c>
      <c r="BY880" s="95">
        <v>0</v>
      </c>
      <c r="BZ880" s="95">
        <v>0</v>
      </c>
      <c r="CA880" s="95">
        <v>48375.449357986501</v>
      </c>
      <c r="CB880" s="95">
        <v>3048887.11120605</v>
      </c>
      <c r="CC880" s="95">
        <v>24242048.330078099</v>
      </c>
      <c r="CD880" s="95">
        <v>6300887.9400634803</v>
      </c>
      <c r="CE880" s="95">
        <v>1166.5398397296699</v>
      </c>
      <c r="CF880" s="95">
        <v>222940.50591850301</v>
      </c>
      <c r="CG880" s="95">
        <v>1632362.7630920401</v>
      </c>
      <c r="CH880" s="95">
        <v>0</v>
      </c>
      <c r="CI880" s="95">
        <v>49541.286487579302</v>
      </c>
      <c r="CJ880" s="95">
        <v>3271390.5760498</v>
      </c>
      <c r="CK880" s="95">
        <v>25883019.557861298</v>
      </c>
      <c r="CL880" s="95">
        <v>6461597.5545654297</v>
      </c>
      <c r="CM880" s="160">
        <v>80755.4704151154</v>
      </c>
      <c r="CN880" s="160">
        <v>12939503.971191401</v>
      </c>
      <c r="CO880" s="160">
        <v>52101242.266113304</v>
      </c>
      <c r="CP880" s="95">
        <v>6461597.5545654297</v>
      </c>
      <c r="CQ880" s="95">
        <v>0</v>
      </c>
      <c r="CR880" s="95">
        <v>0</v>
      </c>
      <c r="CS880" s="95">
        <v>0</v>
      </c>
      <c r="CT880" s="95">
        <v>0</v>
      </c>
      <c r="CU880" s="161">
        <v>3271827.6171245528</v>
      </c>
      <c r="CV880" s="161">
        <v>25874411.09317014</v>
      </c>
    </row>
    <row r="881" spans="1:100" x14ac:dyDescent="0.2">
      <c r="A881" s="94" t="s">
        <v>64</v>
      </c>
      <c r="B881" s="96">
        <v>39965</v>
      </c>
      <c r="C881" s="95">
        <v>38769.743817329399</v>
      </c>
      <c r="D881" s="95">
        <v>0</v>
      </c>
      <c r="E881" s="95">
        <v>9761.1694242954309</v>
      </c>
      <c r="F881" s="95">
        <v>7365.71345257759</v>
      </c>
      <c r="G881" s="95">
        <v>1018.48559322208</v>
      </c>
      <c r="H881" s="95">
        <v>0</v>
      </c>
      <c r="I881" s="95">
        <v>0</v>
      </c>
      <c r="J881" s="95">
        <v>28892.5470921993</v>
      </c>
      <c r="K881" s="95">
        <v>0</v>
      </c>
      <c r="L881" s="95">
        <v>9280.5558940172195</v>
      </c>
      <c r="M881" s="95">
        <v>16380.486750006699</v>
      </c>
      <c r="N881" s="95">
        <v>5755.5741236805898</v>
      </c>
      <c r="O881" s="95">
        <v>15883.0395447016</v>
      </c>
      <c r="P881" s="95">
        <v>0</v>
      </c>
      <c r="Q881" s="95">
        <v>2235.0262506604199</v>
      </c>
      <c r="R881" s="95">
        <v>954.604458965361</v>
      </c>
      <c r="S881" s="95">
        <v>0</v>
      </c>
      <c r="T881" s="95">
        <v>237.724302137271</v>
      </c>
      <c r="U881" s="95">
        <v>31612.2086012363</v>
      </c>
      <c r="V881" s="95">
        <v>2293989.0260009798</v>
      </c>
      <c r="W881" s="95">
        <v>0</v>
      </c>
      <c r="X881" s="95">
        <v>754386.51094818104</v>
      </c>
      <c r="Y881" s="95">
        <v>498784.80418777501</v>
      </c>
      <c r="Z881" s="95">
        <v>192566.113073349</v>
      </c>
      <c r="AA881" s="95">
        <v>0</v>
      </c>
      <c r="AB881" s="95">
        <v>0</v>
      </c>
      <c r="AC881" s="95">
        <v>9373393.6060790997</v>
      </c>
      <c r="AD881" s="95">
        <v>0</v>
      </c>
      <c r="AE881" s="95">
        <v>385230.34942245501</v>
      </c>
      <c r="AF881" s="95">
        <v>808020.85903167701</v>
      </c>
      <c r="AG881" s="95">
        <v>780712.19430542004</v>
      </c>
      <c r="AH881" s="95">
        <v>791790.73907470703</v>
      </c>
      <c r="AI881" s="95">
        <v>0</v>
      </c>
      <c r="AJ881" s="95">
        <v>284703.83393859898</v>
      </c>
      <c r="AK881" s="95">
        <v>181009.682735443</v>
      </c>
      <c r="AL881" s="95">
        <v>0</v>
      </c>
      <c r="AM881" s="95">
        <v>40465.596916198701</v>
      </c>
      <c r="AN881" s="95">
        <v>9789010.4465331994</v>
      </c>
      <c r="AO881" s="95">
        <v>18487639.012207001</v>
      </c>
      <c r="AP881" s="95">
        <v>0</v>
      </c>
      <c r="AQ881" s="95">
        <v>5892047.30395508</v>
      </c>
      <c r="AR881" s="95">
        <v>3882031.2752990699</v>
      </c>
      <c r="AS881" s="95">
        <v>1414868.9405670201</v>
      </c>
      <c r="AT881" s="95">
        <v>0</v>
      </c>
      <c r="AU881" s="95">
        <v>0</v>
      </c>
      <c r="AV881" s="95">
        <v>25529696.332031298</v>
      </c>
      <c r="AW881" s="95">
        <v>0</v>
      </c>
      <c r="AX881" s="95">
        <v>3440325.7029113802</v>
      </c>
      <c r="AY881" s="95">
        <v>6678815.2650146503</v>
      </c>
      <c r="AZ881" s="95">
        <v>5667804.0439453097</v>
      </c>
      <c r="BA881" s="95">
        <v>6381815.8458252</v>
      </c>
      <c r="BB881" s="95">
        <v>0</v>
      </c>
      <c r="BC881" s="95">
        <v>2233562.8466491699</v>
      </c>
      <c r="BD881" s="95">
        <v>1316232.30033875</v>
      </c>
      <c r="BE881" s="95">
        <v>0</v>
      </c>
      <c r="BF881" s="95">
        <v>305180.782550812</v>
      </c>
      <c r="BG881" s="95">
        <v>26589094.979492199</v>
      </c>
      <c r="BH881" s="95">
        <v>4532337.6421508798</v>
      </c>
      <c r="BI881" s="95">
        <v>0</v>
      </c>
      <c r="BJ881" s="95">
        <v>1790179.0335845901</v>
      </c>
      <c r="BK881" s="95">
        <v>1324868.0776519801</v>
      </c>
      <c r="BL881" s="95">
        <v>0</v>
      </c>
      <c r="BM881" s="95">
        <v>0</v>
      </c>
      <c r="BN881" s="95">
        <v>0</v>
      </c>
      <c r="BO881" s="95">
        <v>0</v>
      </c>
      <c r="BP881" s="95">
        <v>0</v>
      </c>
      <c r="BQ881" s="95">
        <v>0</v>
      </c>
      <c r="BR881" s="95">
        <v>2062192.27255249</v>
      </c>
      <c r="BS881" s="95">
        <v>2068507.86543274</v>
      </c>
      <c r="BT881" s="95">
        <v>1252933.7830505399</v>
      </c>
      <c r="BU881" s="95">
        <v>0</v>
      </c>
      <c r="BV881" s="95">
        <v>943280.13893890404</v>
      </c>
      <c r="BW881" s="95">
        <v>157897.64859199501</v>
      </c>
      <c r="BX881" s="95">
        <v>0</v>
      </c>
      <c r="BY881" s="95">
        <v>0</v>
      </c>
      <c r="BZ881" s="95">
        <v>0</v>
      </c>
      <c r="CA881" s="95">
        <v>48580.709605693803</v>
      </c>
      <c r="CB881" s="95">
        <v>3055027.1792602502</v>
      </c>
      <c r="CC881" s="95">
        <v>24420180.716064502</v>
      </c>
      <c r="CD881" s="95">
        <v>6317150.5406494103</v>
      </c>
      <c r="CE881" s="95">
        <v>1159.73728749156</v>
      </c>
      <c r="CF881" s="95">
        <v>220269.95725631699</v>
      </c>
      <c r="CG881" s="95">
        <v>1616928.21574402</v>
      </c>
      <c r="CH881" s="95">
        <v>0</v>
      </c>
      <c r="CI881" s="95">
        <v>49743.330780029297</v>
      </c>
      <c r="CJ881" s="95">
        <v>3273591.1246032701</v>
      </c>
      <c r="CK881" s="95">
        <v>26003240.028564502</v>
      </c>
      <c r="CL881" s="95">
        <v>6475503.53308105</v>
      </c>
      <c r="CM881" s="160">
        <v>81208.366497993498</v>
      </c>
      <c r="CN881" s="160">
        <v>13047709.419555699</v>
      </c>
      <c r="CO881" s="160">
        <v>52647894.883300804</v>
      </c>
      <c r="CP881" s="95">
        <v>6475503.53308105</v>
      </c>
      <c r="CQ881" s="95">
        <v>0</v>
      </c>
      <c r="CR881" s="95">
        <v>0</v>
      </c>
      <c r="CS881" s="95">
        <v>0</v>
      </c>
      <c r="CT881" s="95">
        <v>0</v>
      </c>
      <c r="CU881" s="161">
        <v>3275297.1365165673</v>
      </c>
      <c r="CV881" s="161">
        <v>26037108.93180852</v>
      </c>
    </row>
    <row r="882" spans="1:100" x14ac:dyDescent="0.2">
      <c r="A882" s="94" t="s">
        <v>64</v>
      </c>
      <c r="B882" s="96">
        <v>40057</v>
      </c>
      <c r="C882" s="95">
        <v>39643.688041210196</v>
      </c>
      <c r="D882" s="95">
        <v>0</v>
      </c>
      <c r="E882" s="95">
        <v>9184.1279004812204</v>
      </c>
      <c r="F882" s="95">
        <v>7154.4030559659004</v>
      </c>
      <c r="G882" s="95">
        <v>1077.6637431234101</v>
      </c>
      <c r="H882" s="95">
        <v>0</v>
      </c>
      <c r="I882" s="95">
        <v>0</v>
      </c>
      <c r="J882" s="95">
        <v>29764.7302377224</v>
      </c>
      <c r="K882" s="95">
        <v>0</v>
      </c>
      <c r="L882" s="95">
        <v>8905.8556089401209</v>
      </c>
      <c r="M882" s="95">
        <v>16437.092530727401</v>
      </c>
      <c r="N882" s="95">
        <v>5714.3982261419296</v>
      </c>
      <c r="O882" s="95">
        <v>16308.205409407599</v>
      </c>
      <c r="P882" s="95">
        <v>0</v>
      </c>
      <c r="Q882" s="95">
        <v>2209.90904736519</v>
      </c>
      <c r="R882" s="95">
        <v>981.84561687707901</v>
      </c>
      <c r="S882" s="95">
        <v>0</v>
      </c>
      <c r="T882" s="95">
        <v>232.466892847791</v>
      </c>
      <c r="U882" s="95">
        <v>31860.827645301801</v>
      </c>
      <c r="V882" s="95">
        <v>2346339.2004089402</v>
      </c>
      <c r="W882" s="95">
        <v>0</v>
      </c>
      <c r="X882" s="95">
        <v>708404.91333770799</v>
      </c>
      <c r="Y882" s="95">
        <v>490973.52217483497</v>
      </c>
      <c r="Z882" s="95">
        <v>197439.910533905</v>
      </c>
      <c r="AA882" s="95">
        <v>0</v>
      </c>
      <c r="AB882" s="95">
        <v>0</v>
      </c>
      <c r="AC882" s="95">
        <v>9615637.0966796894</v>
      </c>
      <c r="AD882" s="95">
        <v>0</v>
      </c>
      <c r="AE882" s="95">
        <v>371125.31599426299</v>
      </c>
      <c r="AF882" s="95">
        <v>819105.12080383301</v>
      </c>
      <c r="AG882" s="95">
        <v>769732.47213745106</v>
      </c>
      <c r="AH882" s="95">
        <v>807859.75572204601</v>
      </c>
      <c r="AI882" s="95">
        <v>0</v>
      </c>
      <c r="AJ882" s="95">
        <v>281265.837604523</v>
      </c>
      <c r="AK882" s="95">
        <v>177730.31425285299</v>
      </c>
      <c r="AL882" s="95">
        <v>0</v>
      </c>
      <c r="AM882" s="95">
        <v>38914.038513660402</v>
      </c>
      <c r="AN882" s="95">
        <v>9940810.7943115197</v>
      </c>
      <c r="AO882" s="95">
        <v>19054506.5307617</v>
      </c>
      <c r="AP882" s="95">
        <v>0</v>
      </c>
      <c r="AQ882" s="95">
        <v>5578084.13598633</v>
      </c>
      <c r="AR882" s="95">
        <v>3861012.82894897</v>
      </c>
      <c r="AS882" s="95">
        <v>1464293.9730529799</v>
      </c>
      <c r="AT882" s="95">
        <v>0</v>
      </c>
      <c r="AU882" s="95">
        <v>0</v>
      </c>
      <c r="AV882" s="95">
        <v>26346061.462402299</v>
      </c>
      <c r="AW882" s="95">
        <v>0</v>
      </c>
      <c r="AX882" s="95">
        <v>3336807.84729004</v>
      </c>
      <c r="AY882" s="95">
        <v>6834336.6936035203</v>
      </c>
      <c r="AZ882" s="95">
        <v>5625652.7874755897</v>
      </c>
      <c r="BA882" s="95">
        <v>6562572.02490234</v>
      </c>
      <c r="BB882" s="95">
        <v>0</v>
      </c>
      <c r="BC882" s="95">
        <v>2243430.35186768</v>
      </c>
      <c r="BD882" s="95">
        <v>1311163.51052856</v>
      </c>
      <c r="BE882" s="95">
        <v>0</v>
      </c>
      <c r="BF882" s="95">
        <v>294780.466796875</v>
      </c>
      <c r="BG882" s="95">
        <v>27219687.653564502</v>
      </c>
      <c r="BH882" s="95">
        <v>4668509.5084838904</v>
      </c>
      <c r="BI882" s="95">
        <v>0</v>
      </c>
      <c r="BJ882" s="95">
        <v>1707589.46765137</v>
      </c>
      <c r="BK882" s="95">
        <v>1304592.0377654999</v>
      </c>
      <c r="BL882" s="95">
        <v>0</v>
      </c>
      <c r="BM882" s="95">
        <v>0</v>
      </c>
      <c r="BN882" s="95">
        <v>0</v>
      </c>
      <c r="BO882" s="95">
        <v>0</v>
      </c>
      <c r="BP882" s="95">
        <v>0</v>
      </c>
      <c r="BQ882" s="95">
        <v>0</v>
      </c>
      <c r="BR882" s="95">
        <v>2092321.1714325</v>
      </c>
      <c r="BS882" s="95">
        <v>2069581.1880645801</v>
      </c>
      <c r="BT882" s="95">
        <v>1288466.7557830799</v>
      </c>
      <c r="BU882" s="95">
        <v>0</v>
      </c>
      <c r="BV882" s="95">
        <v>947314.88162231399</v>
      </c>
      <c r="BW882" s="95">
        <v>156630.16006660499</v>
      </c>
      <c r="BX882" s="95">
        <v>0</v>
      </c>
      <c r="BY882" s="95">
        <v>0</v>
      </c>
      <c r="BZ882" s="95">
        <v>0</v>
      </c>
      <c r="CA882" s="95">
        <v>48823.321381568901</v>
      </c>
      <c r="CB882" s="95">
        <v>3054144.95593262</v>
      </c>
      <c r="CC882" s="95">
        <v>24615591.050292999</v>
      </c>
      <c r="CD882" s="95">
        <v>6373205.5316772498</v>
      </c>
      <c r="CE882" s="95">
        <v>1186.4135688394299</v>
      </c>
      <c r="CF882" s="95">
        <v>218591.17798233</v>
      </c>
      <c r="CG882" s="95">
        <v>1615192.8809356701</v>
      </c>
      <c r="CH882" s="95">
        <v>0</v>
      </c>
      <c r="CI882" s="95">
        <v>50008.130413055398</v>
      </c>
      <c r="CJ882" s="95">
        <v>3273955.8534545898</v>
      </c>
      <c r="CK882" s="95">
        <v>26202692.003906298</v>
      </c>
      <c r="CL882" s="95">
        <v>6529989.3638915997</v>
      </c>
      <c r="CM882" s="160">
        <v>81711.220537185698</v>
      </c>
      <c r="CN882" s="160">
        <v>13207541.717529301</v>
      </c>
      <c r="CO882" s="160">
        <v>53386878.324218802</v>
      </c>
      <c r="CP882" s="95">
        <v>6529989.3638915997</v>
      </c>
      <c r="CQ882" s="95">
        <v>0</v>
      </c>
      <c r="CR882" s="95">
        <v>0</v>
      </c>
      <c r="CS882" s="95">
        <v>0</v>
      </c>
      <c r="CT882" s="95">
        <v>0</v>
      </c>
      <c r="CU882" s="161">
        <v>3272736.1339149498</v>
      </c>
      <c r="CV882" s="161">
        <v>26230783.931228667</v>
      </c>
    </row>
    <row r="883" spans="1:100" x14ac:dyDescent="0.2">
      <c r="A883" s="94" t="s">
        <v>64</v>
      </c>
      <c r="B883" s="96">
        <v>40148</v>
      </c>
      <c r="C883" s="95">
        <v>40138.376739025101</v>
      </c>
      <c r="D883" s="95">
        <v>0</v>
      </c>
      <c r="E883" s="95">
        <v>8785.5286399126107</v>
      </c>
      <c r="F883" s="95">
        <v>7006.2745013833</v>
      </c>
      <c r="G883" s="95">
        <v>1118.19394125044</v>
      </c>
      <c r="H883" s="95">
        <v>0</v>
      </c>
      <c r="I883" s="95">
        <v>0</v>
      </c>
      <c r="J883" s="95">
        <v>30648.508342266101</v>
      </c>
      <c r="K883" s="95">
        <v>0</v>
      </c>
      <c r="L883" s="95">
        <v>8817.6060314178503</v>
      </c>
      <c r="M883" s="95">
        <v>16408.794352769899</v>
      </c>
      <c r="N883" s="95">
        <v>5643.7771148085603</v>
      </c>
      <c r="O883" s="95">
        <v>16632.253793716402</v>
      </c>
      <c r="P883" s="95">
        <v>0</v>
      </c>
      <c r="Q883" s="95">
        <v>2168.1743649244299</v>
      </c>
      <c r="R883" s="95">
        <v>955.580317139626</v>
      </c>
      <c r="S883" s="95">
        <v>0</v>
      </c>
      <c r="T883" s="95">
        <v>225.17148258723299</v>
      </c>
      <c r="U883" s="95">
        <v>32216.939739465699</v>
      </c>
      <c r="V883" s="95">
        <v>2384295.4799804701</v>
      </c>
      <c r="W883" s="95">
        <v>0</v>
      </c>
      <c r="X883" s="95">
        <v>668564.43115997303</v>
      </c>
      <c r="Y883" s="95">
        <v>475783.641246796</v>
      </c>
      <c r="Z883" s="95">
        <v>203919.91003227199</v>
      </c>
      <c r="AA883" s="95">
        <v>0</v>
      </c>
      <c r="AB883" s="95">
        <v>0</v>
      </c>
      <c r="AC883" s="95">
        <v>9739455.2977294903</v>
      </c>
      <c r="AD883" s="95">
        <v>0</v>
      </c>
      <c r="AE883" s="95">
        <v>366308.43532943702</v>
      </c>
      <c r="AF883" s="95">
        <v>819232.08392333996</v>
      </c>
      <c r="AG883" s="95">
        <v>755624.41433715797</v>
      </c>
      <c r="AH883" s="95">
        <v>835132.26033019996</v>
      </c>
      <c r="AI883" s="95">
        <v>0</v>
      </c>
      <c r="AJ883" s="95">
        <v>275550.97313690197</v>
      </c>
      <c r="AK883" s="95">
        <v>175460.59265899699</v>
      </c>
      <c r="AL883" s="95">
        <v>0</v>
      </c>
      <c r="AM883" s="95">
        <v>35319.9979124069</v>
      </c>
      <c r="AN883" s="95">
        <v>9897156.83349609</v>
      </c>
      <c r="AO883" s="95">
        <v>19492267.408691399</v>
      </c>
      <c r="AP883" s="95">
        <v>0</v>
      </c>
      <c r="AQ883" s="95">
        <v>5332280.2582397498</v>
      </c>
      <c r="AR883" s="95">
        <v>3779449.0466003399</v>
      </c>
      <c r="AS883" s="95">
        <v>1524669.24809265</v>
      </c>
      <c r="AT883" s="95">
        <v>0</v>
      </c>
      <c r="AU883" s="95">
        <v>0</v>
      </c>
      <c r="AV883" s="95">
        <v>26959217.965576202</v>
      </c>
      <c r="AW883" s="95">
        <v>0</v>
      </c>
      <c r="AX883" s="95">
        <v>3338758.9614257799</v>
      </c>
      <c r="AY883" s="95">
        <v>6873126.5942382803</v>
      </c>
      <c r="AZ883" s="95">
        <v>5584930.1961059598</v>
      </c>
      <c r="BA883" s="95">
        <v>6784800.43859863</v>
      </c>
      <c r="BB883" s="95">
        <v>0</v>
      </c>
      <c r="BC883" s="95">
        <v>2210390.0277404799</v>
      </c>
      <c r="BD883" s="95">
        <v>1304315.9216308601</v>
      </c>
      <c r="BE883" s="95">
        <v>0</v>
      </c>
      <c r="BF883" s="95">
        <v>272888.58528137201</v>
      </c>
      <c r="BG883" s="95">
        <v>27442394.0776367</v>
      </c>
      <c r="BH883" s="95">
        <v>4793403.8615112295</v>
      </c>
      <c r="BI883" s="95">
        <v>0</v>
      </c>
      <c r="BJ883" s="95">
        <v>1637955.38825989</v>
      </c>
      <c r="BK883" s="95">
        <v>1278774.5800933801</v>
      </c>
      <c r="BL883" s="95">
        <v>0</v>
      </c>
      <c r="BM883" s="95">
        <v>0</v>
      </c>
      <c r="BN883" s="95">
        <v>0</v>
      </c>
      <c r="BO883" s="95">
        <v>0</v>
      </c>
      <c r="BP883" s="95">
        <v>0</v>
      </c>
      <c r="BQ883" s="95">
        <v>0</v>
      </c>
      <c r="BR883" s="95">
        <v>2099836.6817016602</v>
      </c>
      <c r="BS883" s="95">
        <v>2039267.1304016099</v>
      </c>
      <c r="BT883" s="95">
        <v>1332080.24131775</v>
      </c>
      <c r="BU883" s="95">
        <v>0</v>
      </c>
      <c r="BV883" s="95">
        <v>942852.69717407203</v>
      </c>
      <c r="BW883" s="95">
        <v>155663.34295845</v>
      </c>
      <c r="BX883" s="95">
        <v>0</v>
      </c>
      <c r="BY883" s="95">
        <v>0</v>
      </c>
      <c r="BZ883" s="95">
        <v>0</v>
      </c>
      <c r="CA883" s="95">
        <v>48918.8862352371</v>
      </c>
      <c r="CB883" s="95">
        <v>3048462.1439819299</v>
      </c>
      <c r="CC883" s="95">
        <v>24750123.1318359</v>
      </c>
      <c r="CD883" s="95">
        <v>6429004.0836792002</v>
      </c>
      <c r="CE883" s="95">
        <v>1155.55644109845</v>
      </c>
      <c r="CF883" s="95">
        <v>210790.935207367</v>
      </c>
      <c r="CG883" s="95">
        <v>1576542.40328979</v>
      </c>
      <c r="CH883" s="95">
        <v>0</v>
      </c>
      <c r="CI883" s="95">
        <v>50074.633736610398</v>
      </c>
      <c r="CJ883" s="95">
        <v>3259373.6495056199</v>
      </c>
      <c r="CK883" s="95">
        <v>26324613.415771499</v>
      </c>
      <c r="CL883" s="95">
        <v>6582955.7701415997</v>
      </c>
      <c r="CM883" s="160">
        <v>82151.023237228394</v>
      </c>
      <c r="CN883" s="160">
        <v>13166764.659668</v>
      </c>
      <c r="CO883" s="160">
        <v>53802105.036132798</v>
      </c>
      <c r="CP883" s="95">
        <v>6582955.7701415997</v>
      </c>
      <c r="CQ883" s="95">
        <v>0</v>
      </c>
      <c r="CR883" s="95">
        <v>0</v>
      </c>
      <c r="CS883" s="95">
        <v>0</v>
      </c>
      <c r="CT883" s="95">
        <v>0</v>
      </c>
      <c r="CU883" s="161">
        <v>3259253.0791892968</v>
      </c>
      <c r="CV883" s="161">
        <v>26326665.535125691</v>
      </c>
    </row>
    <row r="884" spans="1:100" x14ac:dyDescent="0.2">
      <c r="A884" s="94" t="s">
        <v>64</v>
      </c>
      <c r="B884" s="96">
        <v>40238</v>
      </c>
      <c r="C884" s="95">
        <v>40574.691404342702</v>
      </c>
      <c r="D884" s="95">
        <v>0</v>
      </c>
      <c r="E884" s="95">
        <v>8264.4963406324405</v>
      </c>
      <c r="F884" s="95">
        <v>6923.09052568674</v>
      </c>
      <c r="G884" s="95">
        <v>1133.72521412373</v>
      </c>
      <c r="H884" s="95">
        <v>0</v>
      </c>
      <c r="I884" s="95">
        <v>0</v>
      </c>
      <c r="J884" s="95">
        <v>31283.308689832698</v>
      </c>
      <c r="K884" s="95">
        <v>0</v>
      </c>
      <c r="L884" s="95">
        <v>8868.9797796011007</v>
      </c>
      <c r="M884" s="95">
        <v>16401.382904529601</v>
      </c>
      <c r="N884" s="95">
        <v>5581.1256262659999</v>
      </c>
      <c r="O884" s="95">
        <v>16733.971410036102</v>
      </c>
      <c r="P884" s="95">
        <v>0</v>
      </c>
      <c r="Q884" s="95">
        <v>2128.6494101583999</v>
      </c>
      <c r="R884" s="95">
        <v>946.706409111619</v>
      </c>
      <c r="S884" s="95">
        <v>0</v>
      </c>
      <c r="T884" s="95">
        <v>212.89053577370899</v>
      </c>
      <c r="U884" s="95">
        <v>32426.030355930299</v>
      </c>
      <c r="V884" s="95">
        <v>2414957.9111328102</v>
      </c>
      <c r="W884" s="95">
        <v>0</v>
      </c>
      <c r="X884" s="95">
        <v>599658.57013702404</v>
      </c>
      <c r="Y884" s="95">
        <v>462654.80648040801</v>
      </c>
      <c r="Z884" s="95">
        <v>206307.595458984</v>
      </c>
      <c r="AA884" s="95">
        <v>0</v>
      </c>
      <c r="AB884" s="95">
        <v>0</v>
      </c>
      <c r="AC884" s="95">
        <v>9915107.3946533203</v>
      </c>
      <c r="AD884" s="95">
        <v>0</v>
      </c>
      <c r="AE884" s="95">
        <v>355480.46577072103</v>
      </c>
      <c r="AF884" s="95">
        <v>816725.18414306606</v>
      </c>
      <c r="AG884" s="95">
        <v>747760.14345550502</v>
      </c>
      <c r="AH884" s="95">
        <v>839992.13630676304</v>
      </c>
      <c r="AI884" s="95">
        <v>0</v>
      </c>
      <c r="AJ884" s="95">
        <v>268894.62048339797</v>
      </c>
      <c r="AK884" s="95">
        <v>174329.767822266</v>
      </c>
      <c r="AL884" s="95">
        <v>0</v>
      </c>
      <c r="AM884" s="95">
        <v>33273.0545434952</v>
      </c>
      <c r="AN884" s="95">
        <v>10096604.5863037</v>
      </c>
      <c r="AO884" s="95">
        <v>19855716.518554699</v>
      </c>
      <c r="AP884" s="95">
        <v>0</v>
      </c>
      <c r="AQ884" s="95">
        <v>4783732.0274047898</v>
      </c>
      <c r="AR884" s="95">
        <v>3705495.7619628902</v>
      </c>
      <c r="AS884" s="95">
        <v>1553650.0589141799</v>
      </c>
      <c r="AT884" s="95">
        <v>0</v>
      </c>
      <c r="AU884" s="95">
        <v>0</v>
      </c>
      <c r="AV884" s="95">
        <v>27659941.5698242</v>
      </c>
      <c r="AW884" s="95">
        <v>0</v>
      </c>
      <c r="AX884" s="95">
        <v>3285773.0572509798</v>
      </c>
      <c r="AY884" s="95">
        <v>6882686.9145507803</v>
      </c>
      <c r="AZ884" s="95">
        <v>5549944.4395141602</v>
      </c>
      <c r="BA884" s="95">
        <v>6881109.0824584998</v>
      </c>
      <c r="BB884" s="95">
        <v>0</v>
      </c>
      <c r="BC884" s="95">
        <v>2161640.4237976102</v>
      </c>
      <c r="BD884" s="95">
        <v>1305298.5711517299</v>
      </c>
      <c r="BE884" s="95">
        <v>0</v>
      </c>
      <c r="BF884" s="95">
        <v>257374.74525070199</v>
      </c>
      <c r="BG884" s="95">
        <v>27943790.440429699</v>
      </c>
      <c r="BH884" s="95">
        <v>4881838.50280762</v>
      </c>
      <c r="BI884" s="95">
        <v>0</v>
      </c>
      <c r="BJ884" s="95">
        <v>1532713.83100891</v>
      </c>
      <c r="BK884" s="95">
        <v>1240228.8083496101</v>
      </c>
      <c r="BL884" s="95">
        <v>0</v>
      </c>
      <c r="BM884" s="95">
        <v>0</v>
      </c>
      <c r="BN884" s="95">
        <v>0</v>
      </c>
      <c r="BO884" s="95">
        <v>0</v>
      </c>
      <c r="BP884" s="95">
        <v>0</v>
      </c>
      <c r="BQ884" s="95">
        <v>0</v>
      </c>
      <c r="BR884" s="95">
        <v>2131368.0056457501</v>
      </c>
      <c r="BS884" s="95">
        <v>2017792.93942261</v>
      </c>
      <c r="BT884" s="95">
        <v>1351096.6302032501</v>
      </c>
      <c r="BU884" s="95">
        <v>0</v>
      </c>
      <c r="BV884" s="95">
        <v>920760.22741699195</v>
      </c>
      <c r="BW884" s="95">
        <v>152967.436563492</v>
      </c>
      <c r="BX884" s="95">
        <v>0</v>
      </c>
      <c r="BY884" s="95">
        <v>0</v>
      </c>
      <c r="BZ884" s="95">
        <v>0</v>
      </c>
      <c r="CA884" s="95">
        <v>48799.563119888298</v>
      </c>
      <c r="CB884" s="95">
        <v>3034170.53308105</v>
      </c>
      <c r="CC884" s="95">
        <v>24793565.982910201</v>
      </c>
      <c r="CD884" s="95">
        <v>6425730.77380371</v>
      </c>
      <c r="CE884" s="95">
        <v>1137.0803218931001</v>
      </c>
      <c r="CF884" s="95">
        <v>207679.05902671799</v>
      </c>
      <c r="CG884" s="95">
        <v>1562900.4375305199</v>
      </c>
      <c r="CH884" s="95">
        <v>0</v>
      </c>
      <c r="CI884" s="95">
        <v>49936.011467456803</v>
      </c>
      <c r="CJ884" s="95">
        <v>3240258.86608887</v>
      </c>
      <c r="CK884" s="95">
        <v>26311902.024902299</v>
      </c>
      <c r="CL884" s="95">
        <v>6580617.8176879901</v>
      </c>
      <c r="CM884" s="160">
        <v>82227.760128021197</v>
      </c>
      <c r="CN884" s="160">
        <v>13283022.5579834</v>
      </c>
      <c r="CO884" s="160">
        <v>54291817.464355499</v>
      </c>
      <c r="CP884" s="95">
        <v>6580617.8176879901</v>
      </c>
      <c r="CQ884" s="95">
        <v>0</v>
      </c>
      <c r="CR884" s="95">
        <v>0</v>
      </c>
      <c r="CS884" s="95">
        <v>0</v>
      </c>
      <c r="CT884" s="95">
        <v>0</v>
      </c>
      <c r="CU884" s="161">
        <v>3241849.5921077682</v>
      </c>
      <c r="CV884" s="161">
        <v>26356466.420440722</v>
      </c>
    </row>
    <row r="885" spans="1:100" x14ac:dyDescent="0.2">
      <c r="A885" s="94" t="s">
        <v>64</v>
      </c>
      <c r="B885" s="96">
        <v>40330</v>
      </c>
      <c r="C885" s="95">
        <v>40874.028339386001</v>
      </c>
      <c r="D885" s="95">
        <v>0</v>
      </c>
      <c r="E885" s="95">
        <v>7972.11862123013</v>
      </c>
      <c r="F885" s="95">
        <v>6835.0433681607201</v>
      </c>
      <c r="G885" s="95">
        <v>1142.44207182527</v>
      </c>
      <c r="H885" s="95">
        <v>0</v>
      </c>
      <c r="I885" s="95">
        <v>0</v>
      </c>
      <c r="J885" s="95">
        <v>31611.229485034899</v>
      </c>
      <c r="K885" s="95">
        <v>0</v>
      </c>
      <c r="L885" s="95">
        <v>9014.3696107864398</v>
      </c>
      <c r="M885" s="95">
        <v>16469.285453796401</v>
      </c>
      <c r="N885" s="95">
        <v>5583.1132616996802</v>
      </c>
      <c r="O885" s="95">
        <v>16804.099457263899</v>
      </c>
      <c r="P885" s="95">
        <v>0</v>
      </c>
      <c r="Q885" s="95">
        <v>2109.3757706582501</v>
      </c>
      <c r="R885" s="95">
        <v>955.69882512837603</v>
      </c>
      <c r="S885" s="95">
        <v>0</v>
      </c>
      <c r="T885" s="95">
        <v>217.41886176168899</v>
      </c>
      <c r="U885" s="95">
        <v>32558.0772638321</v>
      </c>
      <c r="V885" s="95">
        <v>2428700.8115234398</v>
      </c>
      <c r="W885" s="95">
        <v>0</v>
      </c>
      <c r="X885" s="95">
        <v>572696.38322448696</v>
      </c>
      <c r="Y885" s="95">
        <v>451493.33348846401</v>
      </c>
      <c r="Z885" s="95">
        <v>203424.153615952</v>
      </c>
      <c r="AA885" s="95">
        <v>0</v>
      </c>
      <c r="AB885" s="95">
        <v>0</v>
      </c>
      <c r="AC885" s="95">
        <v>10027915.9968262</v>
      </c>
      <c r="AD885" s="95">
        <v>0</v>
      </c>
      <c r="AE885" s="95">
        <v>353561.98700332601</v>
      </c>
      <c r="AF885" s="95">
        <v>818005.18396758998</v>
      </c>
      <c r="AG885" s="95">
        <v>738293.33975219703</v>
      </c>
      <c r="AH885" s="95">
        <v>836572.85113525402</v>
      </c>
      <c r="AI885" s="95">
        <v>0</v>
      </c>
      <c r="AJ885" s="95">
        <v>266099.10422134399</v>
      </c>
      <c r="AK885" s="95">
        <v>173404.70467948899</v>
      </c>
      <c r="AL885" s="95">
        <v>0</v>
      </c>
      <c r="AM885" s="95">
        <v>32204.374817133001</v>
      </c>
      <c r="AN885" s="95">
        <v>10052141.634887701</v>
      </c>
      <c r="AO885" s="95">
        <v>20066555.167724598</v>
      </c>
      <c r="AP885" s="95">
        <v>0</v>
      </c>
      <c r="AQ885" s="95">
        <v>4609367.5940551804</v>
      </c>
      <c r="AR885" s="95">
        <v>3650874.41339111</v>
      </c>
      <c r="AS885" s="95">
        <v>1545241.4188995401</v>
      </c>
      <c r="AT885" s="95">
        <v>0</v>
      </c>
      <c r="AU885" s="95">
        <v>0</v>
      </c>
      <c r="AV885" s="95">
        <v>28132071.1176758</v>
      </c>
      <c r="AW885" s="95">
        <v>0</v>
      </c>
      <c r="AX885" s="95">
        <v>3302193.05969238</v>
      </c>
      <c r="AY885" s="95">
        <v>6942335.2284545898</v>
      </c>
      <c r="AZ885" s="95">
        <v>5503640.4185180701</v>
      </c>
      <c r="BA885" s="95">
        <v>6912470.4996948196</v>
      </c>
      <c r="BB885" s="95">
        <v>0</v>
      </c>
      <c r="BC885" s="95">
        <v>2159122.4345092801</v>
      </c>
      <c r="BD885" s="95">
        <v>1308786.61592102</v>
      </c>
      <c r="BE885" s="95">
        <v>0</v>
      </c>
      <c r="BF885" s="95">
        <v>249644.86999511701</v>
      </c>
      <c r="BG885" s="95">
        <v>28345021.7033691</v>
      </c>
      <c r="BH885" s="95">
        <v>4971695.0016479502</v>
      </c>
      <c r="BI885" s="95">
        <v>0</v>
      </c>
      <c r="BJ885" s="95">
        <v>1479150.79341125</v>
      </c>
      <c r="BK885" s="95">
        <v>1218412.5182189899</v>
      </c>
      <c r="BL885" s="95">
        <v>0</v>
      </c>
      <c r="BM885" s="95">
        <v>0</v>
      </c>
      <c r="BN885" s="95">
        <v>0</v>
      </c>
      <c r="BO885" s="95">
        <v>0</v>
      </c>
      <c r="BP885" s="95">
        <v>0</v>
      </c>
      <c r="BQ885" s="95">
        <v>0</v>
      </c>
      <c r="BR885" s="95">
        <v>2160653.21942139</v>
      </c>
      <c r="BS885" s="95">
        <v>2002663.32296753</v>
      </c>
      <c r="BT885" s="95">
        <v>1357176.7232665999</v>
      </c>
      <c r="BU885" s="95">
        <v>0</v>
      </c>
      <c r="BV885" s="95">
        <v>919922.24028778099</v>
      </c>
      <c r="BW885" s="95">
        <v>154987.53112411499</v>
      </c>
      <c r="BX885" s="95">
        <v>0</v>
      </c>
      <c r="BY885" s="95">
        <v>0</v>
      </c>
      <c r="BZ885" s="95">
        <v>0</v>
      </c>
      <c r="CA885" s="95">
        <v>48860.370251178698</v>
      </c>
      <c r="CB885" s="95">
        <v>2995919.2634277302</v>
      </c>
      <c r="CC885" s="95">
        <v>24636330.560058601</v>
      </c>
      <c r="CD885" s="95">
        <v>6449552.8997802697</v>
      </c>
      <c r="CE885" s="95">
        <v>1139.41509650648</v>
      </c>
      <c r="CF885" s="95">
        <v>203855.319702148</v>
      </c>
      <c r="CG885" s="95">
        <v>1551128.6365203899</v>
      </c>
      <c r="CH885" s="95">
        <v>0</v>
      </c>
      <c r="CI885" s="95">
        <v>50003.2848825455</v>
      </c>
      <c r="CJ885" s="95">
        <v>3197989.6996154799</v>
      </c>
      <c r="CK885" s="95">
        <v>26178076.629150402</v>
      </c>
      <c r="CL885" s="95">
        <v>6603816.2601318397</v>
      </c>
      <c r="CM885" s="160">
        <v>82414.178131103501</v>
      </c>
      <c r="CN885" s="160">
        <v>13276030.736694301</v>
      </c>
      <c r="CO885" s="160">
        <v>54550173.309570298</v>
      </c>
      <c r="CP885" s="95">
        <v>6603816.2601318397</v>
      </c>
      <c r="CQ885" s="95">
        <v>0</v>
      </c>
      <c r="CR885" s="95">
        <v>0</v>
      </c>
      <c r="CS885" s="95">
        <v>0</v>
      </c>
      <c r="CT885" s="95">
        <v>0</v>
      </c>
      <c r="CU885" s="161">
        <v>3199774.5831298782</v>
      </c>
      <c r="CV885" s="161">
        <v>26187459.196578991</v>
      </c>
    </row>
    <row r="886" spans="1:100" x14ac:dyDescent="0.2">
      <c r="A886" s="94" t="s">
        <v>64</v>
      </c>
      <c r="B886" s="96">
        <v>40422</v>
      </c>
      <c r="C886" s="95">
        <v>40754.623573780103</v>
      </c>
      <c r="D886" s="95">
        <v>0</v>
      </c>
      <c r="E886" s="95">
        <v>7743.73015344143</v>
      </c>
      <c r="F886" s="95">
        <v>6731.46171331406</v>
      </c>
      <c r="G886" s="95">
        <v>1139.56396225095</v>
      </c>
      <c r="H886" s="95">
        <v>0</v>
      </c>
      <c r="I886" s="95">
        <v>0</v>
      </c>
      <c r="J886" s="95">
        <v>31681.536078929901</v>
      </c>
      <c r="K886" s="95">
        <v>0</v>
      </c>
      <c r="L886" s="95">
        <v>8710.3367459773999</v>
      </c>
      <c r="M886" s="95">
        <v>16384.216677188899</v>
      </c>
      <c r="N886" s="95">
        <v>5515.5116016864804</v>
      </c>
      <c r="O886" s="95">
        <v>16679.374832630201</v>
      </c>
      <c r="P886" s="95">
        <v>0</v>
      </c>
      <c r="Q886" s="95">
        <v>2090.0956799686001</v>
      </c>
      <c r="R886" s="95">
        <v>959.27947841584705</v>
      </c>
      <c r="S886" s="95">
        <v>0</v>
      </c>
      <c r="T886" s="95">
        <v>207.28284017927899</v>
      </c>
      <c r="U886" s="95">
        <v>32610.8915426731</v>
      </c>
      <c r="V886" s="95">
        <v>2431130.9765014602</v>
      </c>
      <c r="W886" s="95">
        <v>0</v>
      </c>
      <c r="X886" s="95">
        <v>554951.49520874</v>
      </c>
      <c r="Y886" s="95">
        <v>444124.39634704601</v>
      </c>
      <c r="Z886" s="95">
        <v>211172.82470512399</v>
      </c>
      <c r="AA886" s="95">
        <v>0</v>
      </c>
      <c r="AB886" s="95">
        <v>0</v>
      </c>
      <c r="AC886" s="95">
        <v>10067924.9295654</v>
      </c>
      <c r="AD886" s="95">
        <v>0</v>
      </c>
      <c r="AE886" s="95">
        <v>347058.76020050002</v>
      </c>
      <c r="AF886" s="95">
        <v>811160.37677764904</v>
      </c>
      <c r="AG886" s="95">
        <v>730241.90657806396</v>
      </c>
      <c r="AH886" s="95">
        <v>820338.18251800502</v>
      </c>
      <c r="AI886" s="95">
        <v>0</v>
      </c>
      <c r="AJ886" s="95">
        <v>269688.73426818801</v>
      </c>
      <c r="AK886" s="95">
        <v>175684.69348335301</v>
      </c>
      <c r="AL886" s="95">
        <v>0</v>
      </c>
      <c r="AM886" s="95">
        <v>32133.5287024975</v>
      </c>
      <c r="AN886" s="95">
        <v>10131188.3280029</v>
      </c>
      <c r="AO886" s="95">
        <v>20173199.849609401</v>
      </c>
      <c r="AP886" s="95">
        <v>0</v>
      </c>
      <c r="AQ886" s="95">
        <v>4469939.27624512</v>
      </c>
      <c r="AR886" s="95">
        <v>3601728.0551452599</v>
      </c>
      <c r="AS886" s="95">
        <v>1604175.7461242699</v>
      </c>
      <c r="AT886" s="95">
        <v>0</v>
      </c>
      <c r="AU886" s="95">
        <v>0</v>
      </c>
      <c r="AV886" s="95">
        <v>28412720.2275391</v>
      </c>
      <c r="AW886" s="95">
        <v>0</v>
      </c>
      <c r="AX886" s="95">
        <v>3216623.11218262</v>
      </c>
      <c r="AY886" s="95">
        <v>6891755.1606445303</v>
      </c>
      <c r="AZ886" s="95">
        <v>5448408.8646850605</v>
      </c>
      <c r="BA886" s="95">
        <v>6813086.4310913105</v>
      </c>
      <c r="BB886" s="95">
        <v>0</v>
      </c>
      <c r="BC886" s="95">
        <v>2208272.4472961398</v>
      </c>
      <c r="BD886" s="95">
        <v>1328753.10400391</v>
      </c>
      <c r="BE886" s="95">
        <v>0</v>
      </c>
      <c r="BF886" s="95">
        <v>251207.29655075099</v>
      </c>
      <c r="BG886" s="95">
        <v>28706213.519287098</v>
      </c>
      <c r="BH886" s="95">
        <v>4931833.96984863</v>
      </c>
      <c r="BI886" s="95">
        <v>0</v>
      </c>
      <c r="BJ886" s="95">
        <v>1440349.66569519</v>
      </c>
      <c r="BK886" s="95">
        <v>1199072.57221985</v>
      </c>
      <c r="BL886" s="95">
        <v>0</v>
      </c>
      <c r="BM886" s="95">
        <v>0</v>
      </c>
      <c r="BN886" s="95">
        <v>0</v>
      </c>
      <c r="BO886" s="95">
        <v>0</v>
      </c>
      <c r="BP886" s="95">
        <v>0</v>
      </c>
      <c r="BQ886" s="95">
        <v>0</v>
      </c>
      <c r="BR886" s="95">
        <v>2150130.4094543499</v>
      </c>
      <c r="BS886" s="95">
        <v>1983444.5935516399</v>
      </c>
      <c r="BT886" s="95">
        <v>1337688.8342742899</v>
      </c>
      <c r="BU886" s="95">
        <v>0</v>
      </c>
      <c r="BV886" s="95">
        <v>928044.93126678502</v>
      </c>
      <c r="BW886" s="95">
        <v>157023.50252533</v>
      </c>
      <c r="BX886" s="95">
        <v>0</v>
      </c>
      <c r="BY886" s="95">
        <v>0</v>
      </c>
      <c r="BZ886" s="95">
        <v>0</v>
      </c>
      <c r="CA886" s="95">
        <v>48508.1474514008</v>
      </c>
      <c r="CB886" s="95">
        <v>2980340.12316895</v>
      </c>
      <c r="CC886" s="95">
        <v>24590709.447509799</v>
      </c>
      <c r="CD886" s="95">
        <v>6360915.9697265597</v>
      </c>
      <c r="CE886" s="95">
        <v>1142.4524529278301</v>
      </c>
      <c r="CF886" s="95">
        <v>210095.731300354</v>
      </c>
      <c r="CG886" s="95">
        <v>1593025.7196044901</v>
      </c>
      <c r="CH886" s="95">
        <v>0</v>
      </c>
      <c r="CI886" s="95">
        <v>49647.436038970904</v>
      </c>
      <c r="CJ886" s="95">
        <v>3192593.42370605</v>
      </c>
      <c r="CK886" s="95">
        <v>26184495.84375</v>
      </c>
      <c r="CL886" s="95">
        <v>6520130.2190551804</v>
      </c>
      <c r="CM886" s="160">
        <v>82154.148678779602</v>
      </c>
      <c r="CN886" s="160">
        <v>13343936.2924805</v>
      </c>
      <c r="CO886" s="160">
        <v>54820782.1484375</v>
      </c>
      <c r="CP886" s="95">
        <v>6520130.2190551804</v>
      </c>
      <c r="CQ886" s="95">
        <v>0</v>
      </c>
      <c r="CR886" s="95">
        <v>0</v>
      </c>
      <c r="CS886" s="95">
        <v>0</v>
      </c>
      <c r="CT886" s="95">
        <v>0</v>
      </c>
      <c r="CU886" s="161">
        <v>3190435.854469304</v>
      </c>
      <c r="CV886" s="161">
        <v>26183735.167114288</v>
      </c>
    </row>
    <row r="887" spans="1:100" x14ac:dyDescent="0.2">
      <c r="A887" s="94" t="s">
        <v>64</v>
      </c>
      <c r="B887" s="96">
        <v>40513</v>
      </c>
      <c r="C887" s="95">
        <v>40692.770454406702</v>
      </c>
      <c r="D887" s="95">
        <v>0</v>
      </c>
      <c r="E887" s="95">
        <v>7538.9959266185797</v>
      </c>
      <c r="F887" s="95">
        <v>6639.4821710586502</v>
      </c>
      <c r="G887" s="95">
        <v>1149.29770356417</v>
      </c>
      <c r="H887" s="95">
        <v>0</v>
      </c>
      <c r="I887" s="95">
        <v>0</v>
      </c>
      <c r="J887" s="95">
        <v>31780.751243114501</v>
      </c>
      <c r="K887" s="95">
        <v>0</v>
      </c>
      <c r="L887" s="95">
        <v>10652.262154698399</v>
      </c>
      <c r="M887" s="95">
        <v>16326.3795850277</v>
      </c>
      <c r="N887" s="95">
        <v>5430.93276613951</v>
      </c>
      <c r="O887" s="95">
        <v>16316.5562785864</v>
      </c>
      <c r="P887" s="95">
        <v>0</v>
      </c>
      <c r="Q887" s="95">
        <v>2062.5068178176898</v>
      </c>
      <c r="R887" s="95">
        <v>955.35892989486501</v>
      </c>
      <c r="S887" s="95">
        <v>0</v>
      </c>
      <c r="T887" s="95">
        <v>275.52060559764499</v>
      </c>
      <c r="U887" s="95">
        <v>32627.884164094899</v>
      </c>
      <c r="V887" s="95">
        <v>2403479.6680908198</v>
      </c>
      <c r="W887" s="95">
        <v>0</v>
      </c>
      <c r="X887" s="95">
        <v>532171.74991607701</v>
      </c>
      <c r="Y887" s="95">
        <v>435130.77327728301</v>
      </c>
      <c r="Z887" s="95">
        <v>209338.82651710499</v>
      </c>
      <c r="AA887" s="95">
        <v>0</v>
      </c>
      <c r="AB887" s="95">
        <v>0</v>
      </c>
      <c r="AC887" s="95">
        <v>10031624.520507799</v>
      </c>
      <c r="AD887" s="95">
        <v>0</v>
      </c>
      <c r="AE887" s="95">
        <v>378494.698360443</v>
      </c>
      <c r="AF887" s="95">
        <v>802426.44078826904</v>
      </c>
      <c r="AG887" s="95">
        <v>716515.44569396996</v>
      </c>
      <c r="AH887" s="95">
        <v>762957.21279907203</v>
      </c>
      <c r="AI887" s="95">
        <v>0</v>
      </c>
      <c r="AJ887" s="95">
        <v>269716.47339630098</v>
      </c>
      <c r="AK887" s="95">
        <v>171796.870452881</v>
      </c>
      <c r="AL887" s="95">
        <v>0</v>
      </c>
      <c r="AM887" s="95">
        <v>37296.499137401603</v>
      </c>
      <c r="AN887" s="95">
        <v>10093902.5544434</v>
      </c>
      <c r="AO887" s="95">
        <v>20049002.521728501</v>
      </c>
      <c r="AP887" s="95">
        <v>0</v>
      </c>
      <c r="AQ887" s="95">
        <v>4291940.4115600605</v>
      </c>
      <c r="AR887" s="95">
        <v>3504437.5051269499</v>
      </c>
      <c r="AS887" s="95">
        <v>1602216.2096557601</v>
      </c>
      <c r="AT887" s="95">
        <v>0</v>
      </c>
      <c r="AU887" s="95">
        <v>0</v>
      </c>
      <c r="AV887" s="95">
        <v>28589527.490722701</v>
      </c>
      <c r="AW887" s="95">
        <v>0</v>
      </c>
      <c r="AX887" s="95">
        <v>3518833.9449157701</v>
      </c>
      <c r="AY887" s="95">
        <v>6867519.72546387</v>
      </c>
      <c r="AZ887" s="95">
        <v>5370991.59973145</v>
      </c>
      <c r="BA887" s="95">
        <v>6320496.9953002902</v>
      </c>
      <c r="BB887" s="95">
        <v>0</v>
      </c>
      <c r="BC887" s="95">
        <v>2190183.7548522898</v>
      </c>
      <c r="BD887" s="95">
        <v>1305428.3299865699</v>
      </c>
      <c r="BE887" s="95">
        <v>0</v>
      </c>
      <c r="BF887" s="95">
        <v>297714.735336304</v>
      </c>
      <c r="BG887" s="95">
        <v>28814873.3210449</v>
      </c>
      <c r="BH887" s="95">
        <v>4900650.7626342801</v>
      </c>
      <c r="BI887" s="95">
        <v>0</v>
      </c>
      <c r="BJ887" s="95">
        <v>1387904.5852203399</v>
      </c>
      <c r="BK887" s="95">
        <v>1168638.4001007101</v>
      </c>
      <c r="BL887" s="95">
        <v>0</v>
      </c>
      <c r="BM887" s="95">
        <v>0</v>
      </c>
      <c r="BN887" s="95">
        <v>0</v>
      </c>
      <c r="BO887" s="95">
        <v>0</v>
      </c>
      <c r="BP887" s="95">
        <v>0</v>
      </c>
      <c r="BQ887" s="95">
        <v>0</v>
      </c>
      <c r="BR887" s="95">
        <v>2144950.0726623498</v>
      </c>
      <c r="BS887" s="95">
        <v>1954157.88111877</v>
      </c>
      <c r="BT887" s="95">
        <v>1239838.7212371801</v>
      </c>
      <c r="BU887" s="95">
        <v>0</v>
      </c>
      <c r="BV887" s="95">
        <v>926954.377342224</v>
      </c>
      <c r="BW887" s="95">
        <v>150484.17045211801</v>
      </c>
      <c r="BX887" s="95">
        <v>0</v>
      </c>
      <c r="BY887" s="95">
        <v>0</v>
      </c>
      <c r="BZ887" s="95">
        <v>0</v>
      </c>
      <c r="CA887" s="95">
        <v>48263.324048996001</v>
      </c>
      <c r="CB887" s="95">
        <v>2929574.5927429199</v>
      </c>
      <c r="CC887" s="95">
        <v>24300124.919921901</v>
      </c>
      <c r="CD887" s="95">
        <v>6295767.7315063505</v>
      </c>
      <c r="CE887" s="95">
        <v>1151.9202107936101</v>
      </c>
      <c r="CF887" s="95">
        <v>209606.842018127</v>
      </c>
      <c r="CG887" s="95">
        <v>1604589.17008972</v>
      </c>
      <c r="CH887" s="95">
        <v>0</v>
      </c>
      <c r="CI887" s="95">
        <v>49415.769138336203</v>
      </c>
      <c r="CJ887" s="95">
        <v>3138812.7895507799</v>
      </c>
      <c r="CK887" s="95">
        <v>25935195.660156298</v>
      </c>
      <c r="CL887" s="95">
        <v>6443340.5896606399</v>
      </c>
      <c r="CM887" s="160">
        <v>81915.218111991897</v>
      </c>
      <c r="CN887" s="160">
        <v>13240182.8585205</v>
      </c>
      <c r="CO887" s="160">
        <v>54797957.4765625</v>
      </c>
      <c r="CP887" s="95">
        <v>6443340.5896606399</v>
      </c>
      <c r="CQ887" s="95">
        <v>0</v>
      </c>
      <c r="CR887" s="95">
        <v>0</v>
      </c>
      <c r="CS887" s="95">
        <v>0</v>
      </c>
      <c r="CT887" s="95">
        <v>0</v>
      </c>
      <c r="CU887" s="161">
        <v>3139181.4347610469</v>
      </c>
      <c r="CV887" s="161">
        <v>25904714.090011623</v>
      </c>
    </row>
    <row r="888" spans="1:100" x14ac:dyDescent="0.2">
      <c r="A888" s="94" t="s">
        <v>64</v>
      </c>
      <c r="B888" s="96">
        <v>40603</v>
      </c>
      <c r="C888" s="95">
        <v>40475.857414722399</v>
      </c>
      <c r="D888" s="95">
        <v>0</v>
      </c>
      <c r="E888" s="95">
        <v>7638.8026365637797</v>
      </c>
      <c r="F888" s="95">
        <v>6694.2786905765497</v>
      </c>
      <c r="G888" s="95">
        <v>1154.0636618137401</v>
      </c>
      <c r="H888" s="95">
        <v>0</v>
      </c>
      <c r="I888" s="95">
        <v>0</v>
      </c>
      <c r="J888" s="95">
        <v>31994.768834829301</v>
      </c>
      <c r="K888" s="95">
        <v>0</v>
      </c>
      <c r="L888" s="95">
        <v>23918.631142377901</v>
      </c>
      <c r="M888" s="95">
        <v>16276.7891947031</v>
      </c>
      <c r="N888" s="95">
        <v>5442.7216669321097</v>
      </c>
      <c r="O888" s="95">
        <v>0</v>
      </c>
      <c r="P888" s="95">
        <v>0</v>
      </c>
      <c r="Q888" s="95">
        <v>2052.8011894226102</v>
      </c>
      <c r="R888" s="95">
        <v>0</v>
      </c>
      <c r="S888" s="95">
        <v>0</v>
      </c>
      <c r="T888" s="95">
        <v>1142.2713827192799</v>
      </c>
      <c r="U888" s="95">
        <v>32738.786277532599</v>
      </c>
      <c r="V888" s="95">
        <v>2389241.9959411598</v>
      </c>
      <c r="W888" s="95">
        <v>0</v>
      </c>
      <c r="X888" s="95">
        <v>521568.65207290603</v>
      </c>
      <c r="Y888" s="95">
        <v>429781.37956619298</v>
      </c>
      <c r="Z888" s="95">
        <v>206367.87727737401</v>
      </c>
      <c r="AA888" s="95">
        <v>0</v>
      </c>
      <c r="AB888" s="95">
        <v>0</v>
      </c>
      <c r="AC888" s="95">
        <v>10075507.2004395</v>
      </c>
      <c r="AD888" s="95">
        <v>0</v>
      </c>
      <c r="AE888" s="95">
        <v>1141600.3970031701</v>
      </c>
      <c r="AF888" s="95">
        <v>801454.17870330799</v>
      </c>
      <c r="AG888" s="95">
        <v>701865.95139312698</v>
      </c>
      <c r="AH888" s="95">
        <v>0</v>
      </c>
      <c r="AI888" s="95">
        <v>0</v>
      </c>
      <c r="AJ888" s="95">
        <v>271684.25803756702</v>
      </c>
      <c r="AK888" s="95">
        <v>0</v>
      </c>
      <c r="AL888" s="95">
        <v>0</v>
      </c>
      <c r="AM888" s="95">
        <v>204094.36723327599</v>
      </c>
      <c r="AN888" s="95">
        <v>10150421.438720699</v>
      </c>
      <c r="AO888" s="95">
        <v>20097886.126464799</v>
      </c>
      <c r="AP888" s="95">
        <v>0</v>
      </c>
      <c r="AQ888" s="95">
        <v>4243516.1802368201</v>
      </c>
      <c r="AR888" s="95">
        <v>3496051.3286743201</v>
      </c>
      <c r="AS888" s="95">
        <v>1584128.2265625</v>
      </c>
      <c r="AT888" s="95">
        <v>0</v>
      </c>
      <c r="AU888" s="95">
        <v>0</v>
      </c>
      <c r="AV888" s="95">
        <v>28882979.9760742</v>
      </c>
      <c r="AW888" s="95">
        <v>0</v>
      </c>
      <c r="AX888" s="95">
        <v>9920300.5850830097</v>
      </c>
      <c r="AY888" s="95">
        <v>6945274.56848145</v>
      </c>
      <c r="AZ888" s="95">
        <v>5276643.6567993201</v>
      </c>
      <c r="BA888" s="95">
        <v>0</v>
      </c>
      <c r="BB888" s="95">
        <v>0</v>
      </c>
      <c r="BC888" s="95">
        <v>2209407.0160827599</v>
      </c>
      <c r="BD888" s="95">
        <v>0</v>
      </c>
      <c r="BE888" s="95">
        <v>0</v>
      </c>
      <c r="BF888" s="95">
        <v>1555693.49168396</v>
      </c>
      <c r="BG888" s="95">
        <v>29018954.5708008</v>
      </c>
      <c r="BH888" s="95">
        <v>3761163.3197021498</v>
      </c>
      <c r="BI888" s="95">
        <v>0</v>
      </c>
      <c r="BJ888" s="95">
        <v>1237244.67016602</v>
      </c>
      <c r="BK888" s="95">
        <v>1087647.9793396001</v>
      </c>
      <c r="BL888" s="95">
        <v>0</v>
      </c>
      <c r="BM888" s="95">
        <v>0</v>
      </c>
      <c r="BN888" s="95">
        <v>0</v>
      </c>
      <c r="BO888" s="95">
        <v>0</v>
      </c>
      <c r="BP888" s="95">
        <v>0</v>
      </c>
      <c r="BQ888" s="95">
        <v>0</v>
      </c>
      <c r="BR888" s="95">
        <v>2142937.2559509301</v>
      </c>
      <c r="BS888" s="95">
        <v>1921791.2579040499</v>
      </c>
      <c r="BT888" s="95">
        <v>0</v>
      </c>
      <c r="BU888" s="95">
        <v>0</v>
      </c>
      <c r="BV888" s="95">
        <v>932176.90528869606</v>
      </c>
      <c r="BW888" s="95">
        <v>0</v>
      </c>
      <c r="BX888" s="95">
        <v>0</v>
      </c>
      <c r="BY888" s="95">
        <v>0</v>
      </c>
      <c r="BZ888" s="95">
        <v>0</v>
      </c>
      <c r="CA888" s="95">
        <v>48082.2945890427</v>
      </c>
      <c r="CB888" s="95">
        <v>2916494.7690429701</v>
      </c>
      <c r="CC888" s="95">
        <v>24387408.966064502</v>
      </c>
      <c r="CD888" s="95">
        <v>4998973.3752441397</v>
      </c>
      <c r="CE888" s="95">
        <v>1154.9044098556001</v>
      </c>
      <c r="CF888" s="95">
        <v>206905.25107192999</v>
      </c>
      <c r="CG888" s="95">
        <v>1588900.89231873</v>
      </c>
      <c r="CH888" s="95">
        <v>0</v>
      </c>
      <c r="CI888" s="95">
        <v>49236.482800483704</v>
      </c>
      <c r="CJ888" s="95">
        <v>3122326.5540466299</v>
      </c>
      <c r="CK888" s="95">
        <v>26016129.029296901</v>
      </c>
      <c r="CL888" s="95">
        <v>4999222.6259155301</v>
      </c>
      <c r="CM888" s="160">
        <v>81854.748663902297</v>
      </c>
      <c r="CN888" s="160">
        <v>13236814.0006104</v>
      </c>
      <c r="CO888" s="160">
        <v>55018073.732421897</v>
      </c>
      <c r="CP888" s="95">
        <v>4999222.6259155301</v>
      </c>
      <c r="CQ888" s="95">
        <v>0</v>
      </c>
      <c r="CR888" s="95">
        <v>0</v>
      </c>
      <c r="CS888" s="95">
        <v>0</v>
      </c>
      <c r="CT888" s="95">
        <v>0</v>
      </c>
      <c r="CU888" s="161">
        <v>3123400.0201149001</v>
      </c>
      <c r="CV888" s="161">
        <v>25976309.858383231</v>
      </c>
    </row>
    <row r="889" spans="1:100" x14ac:dyDescent="0.2">
      <c r="A889" s="94" t="s">
        <v>64</v>
      </c>
      <c r="B889" s="96">
        <v>40695</v>
      </c>
      <c r="C889" s="95">
        <v>40208.203655242898</v>
      </c>
      <c r="D889" s="95">
        <v>0</v>
      </c>
      <c r="E889" s="95">
        <v>7422.2488413453102</v>
      </c>
      <c r="F889" s="95">
        <v>6554.0097152590797</v>
      </c>
      <c r="G889" s="95">
        <v>1155.9724622517799</v>
      </c>
      <c r="H889" s="95">
        <v>0</v>
      </c>
      <c r="I889" s="95">
        <v>0</v>
      </c>
      <c r="J889" s="95">
        <v>32214.0812764168</v>
      </c>
      <c r="K889" s="95">
        <v>0</v>
      </c>
      <c r="L889" s="95">
        <v>24051.120233535799</v>
      </c>
      <c r="M889" s="95">
        <v>16146.3197461367</v>
      </c>
      <c r="N889" s="95">
        <v>5371.4606119394302</v>
      </c>
      <c r="O889" s="95">
        <v>0</v>
      </c>
      <c r="P889" s="95">
        <v>0</v>
      </c>
      <c r="Q889" s="95">
        <v>2027.01828287542</v>
      </c>
      <c r="R889" s="95">
        <v>0</v>
      </c>
      <c r="S889" s="95">
        <v>0</v>
      </c>
      <c r="T889" s="95">
        <v>1152.8836550861599</v>
      </c>
      <c r="U889" s="95">
        <v>32848.803030967698</v>
      </c>
      <c r="V889" s="95">
        <v>2368223.3067321801</v>
      </c>
      <c r="W889" s="95">
        <v>0</v>
      </c>
      <c r="X889" s="95">
        <v>506521.44684600801</v>
      </c>
      <c r="Y889" s="95">
        <v>417222.27505493199</v>
      </c>
      <c r="Z889" s="95">
        <v>206683.059141159</v>
      </c>
      <c r="AA889" s="95">
        <v>0</v>
      </c>
      <c r="AB889" s="95">
        <v>0</v>
      </c>
      <c r="AC889" s="95">
        <v>10159520.1888428</v>
      </c>
      <c r="AD889" s="95">
        <v>0</v>
      </c>
      <c r="AE889" s="95">
        <v>1121583.6949768099</v>
      </c>
      <c r="AF889" s="95">
        <v>794644.15956878697</v>
      </c>
      <c r="AG889" s="95">
        <v>690957.64738464402</v>
      </c>
      <c r="AH889" s="95">
        <v>0</v>
      </c>
      <c r="AI889" s="95">
        <v>0</v>
      </c>
      <c r="AJ889" s="95">
        <v>270824.28955459601</v>
      </c>
      <c r="AK889" s="95">
        <v>0</v>
      </c>
      <c r="AL889" s="95">
        <v>0</v>
      </c>
      <c r="AM889" s="95">
        <v>206009.32093811</v>
      </c>
      <c r="AN889" s="95">
        <v>10177311.2576904</v>
      </c>
      <c r="AO889" s="95">
        <v>20061640.5615234</v>
      </c>
      <c r="AP889" s="95">
        <v>0</v>
      </c>
      <c r="AQ889" s="95">
        <v>4136773.2229003902</v>
      </c>
      <c r="AR889" s="95">
        <v>3406659.8838806199</v>
      </c>
      <c r="AS889" s="95">
        <v>1592619.58543396</v>
      </c>
      <c r="AT889" s="95">
        <v>0</v>
      </c>
      <c r="AU889" s="95">
        <v>0</v>
      </c>
      <c r="AV889" s="95">
        <v>29313787.135497998</v>
      </c>
      <c r="AW889" s="95">
        <v>0</v>
      </c>
      <c r="AX889" s="95">
        <v>9853506.0059814509</v>
      </c>
      <c r="AY889" s="95">
        <v>6914192.0316772498</v>
      </c>
      <c r="AZ889" s="95">
        <v>5216611.4685058603</v>
      </c>
      <c r="BA889" s="95">
        <v>0</v>
      </c>
      <c r="BB889" s="95">
        <v>0</v>
      </c>
      <c r="BC889" s="95">
        <v>2228126.0907592801</v>
      </c>
      <c r="BD889" s="95">
        <v>0</v>
      </c>
      <c r="BE889" s="95">
        <v>0</v>
      </c>
      <c r="BF889" s="95">
        <v>1586610.26554871</v>
      </c>
      <c r="BG889" s="95">
        <v>29472165.1179199</v>
      </c>
      <c r="BH889" s="95">
        <v>3751041.4693298298</v>
      </c>
      <c r="BI889" s="95">
        <v>0</v>
      </c>
      <c r="BJ889" s="95">
        <v>1208480.1704254199</v>
      </c>
      <c r="BK889" s="95">
        <v>1062112.0234680199</v>
      </c>
      <c r="BL889" s="95">
        <v>0</v>
      </c>
      <c r="BM889" s="95">
        <v>0</v>
      </c>
      <c r="BN889" s="95">
        <v>0</v>
      </c>
      <c r="BO889" s="95">
        <v>0</v>
      </c>
      <c r="BP889" s="95">
        <v>0</v>
      </c>
      <c r="BQ889" s="95">
        <v>0</v>
      </c>
      <c r="BR889" s="95">
        <v>2143119.8884582501</v>
      </c>
      <c r="BS889" s="95">
        <v>1901996.39173889</v>
      </c>
      <c r="BT889" s="95">
        <v>0</v>
      </c>
      <c r="BU889" s="95">
        <v>0</v>
      </c>
      <c r="BV889" s="95">
        <v>942589.31925964402</v>
      </c>
      <c r="BW889" s="95">
        <v>0</v>
      </c>
      <c r="BX889" s="95">
        <v>0</v>
      </c>
      <c r="BY889" s="95">
        <v>0</v>
      </c>
      <c r="BZ889" s="95">
        <v>0</v>
      </c>
      <c r="CA889" s="95">
        <v>47632.797774791703</v>
      </c>
      <c r="CB889" s="95">
        <v>2876438.1159362802</v>
      </c>
      <c r="CC889" s="95">
        <v>24217062.604980499</v>
      </c>
      <c r="CD889" s="95">
        <v>4957500.42932129</v>
      </c>
      <c r="CE889" s="95">
        <v>1151.7671845406301</v>
      </c>
      <c r="CF889" s="95">
        <v>206839.92139053301</v>
      </c>
      <c r="CG889" s="95">
        <v>1593865.51202393</v>
      </c>
      <c r="CH889" s="95">
        <v>0</v>
      </c>
      <c r="CI889" s="95">
        <v>48786.755471706398</v>
      </c>
      <c r="CJ889" s="95">
        <v>3082049.10760498</v>
      </c>
      <c r="CK889" s="95">
        <v>25755464.7338867</v>
      </c>
      <c r="CL889" s="95">
        <v>4956081.2944946298</v>
      </c>
      <c r="CM889" s="160">
        <v>81527.186718940706</v>
      </c>
      <c r="CN889" s="160">
        <v>13264135.1411133</v>
      </c>
      <c r="CO889" s="160">
        <v>55190747.1552734</v>
      </c>
      <c r="CP889" s="95">
        <v>4956081.2944946298</v>
      </c>
      <c r="CQ889" s="95">
        <v>0</v>
      </c>
      <c r="CR889" s="95">
        <v>0</v>
      </c>
      <c r="CS889" s="95">
        <v>0</v>
      </c>
      <c r="CT889" s="95">
        <v>0</v>
      </c>
      <c r="CU889" s="161">
        <v>3083278.0373268132</v>
      </c>
      <c r="CV889" s="161">
        <v>25810928.117004428</v>
      </c>
    </row>
    <row r="890" spans="1:100" x14ac:dyDescent="0.2">
      <c r="A890" s="94" t="s">
        <v>64</v>
      </c>
      <c r="B890" s="96">
        <v>40787</v>
      </c>
      <c r="C890" s="95">
        <v>40168.431413173697</v>
      </c>
      <c r="D890" s="95">
        <v>0</v>
      </c>
      <c r="E890" s="95">
        <v>7349.7687611579904</v>
      </c>
      <c r="F890" s="95">
        <v>6540.7501093149203</v>
      </c>
      <c r="G890" s="95">
        <v>1147.4565180540101</v>
      </c>
      <c r="H890" s="95">
        <v>0</v>
      </c>
      <c r="I890" s="95">
        <v>0</v>
      </c>
      <c r="J890" s="95">
        <v>32262.9009993076</v>
      </c>
      <c r="K890" s="95">
        <v>0</v>
      </c>
      <c r="L890" s="95">
        <v>24443.7198562622</v>
      </c>
      <c r="M890" s="95">
        <v>16143.8896253109</v>
      </c>
      <c r="N890" s="95">
        <v>5318.0719130039197</v>
      </c>
      <c r="O890" s="95">
        <v>0</v>
      </c>
      <c r="P890" s="95">
        <v>0</v>
      </c>
      <c r="Q890" s="95">
        <v>2044.8885397166</v>
      </c>
      <c r="R890" s="95">
        <v>0</v>
      </c>
      <c r="S890" s="95">
        <v>0</v>
      </c>
      <c r="T890" s="95">
        <v>1144.74172948301</v>
      </c>
      <c r="U890" s="95">
        <v>32896.685064315803</v>
      </c>
      <c r="V890" s="95">
        <v>2350701.0163879399</v>
      </c>
      <c r="W890" s="95">
        <v>0</v>
      </c>
      <c r="X890" s="95">
        <v>488961.187290192</v>
      </c>
      <c r="Y890" s="95">
        <v>403580.44053649902</v>
      </c>
      <c r="Z890" s="95">
        <v>201851.064178467</v>
      </c>
      <c r="AA890" s="95">
        <v>0</v>
      </c>
      <c r="AB890" s="95">
        <v>0</v>
      </c>
      <c r="AC890" s="95">
        <v>10111729.892822299</v>
      </c>
      <c r="AD890" s="95">
        <v>0</v>
      </c>
      <c r="AE890" s="95">
        <v>1108171.5475921601</v>
      </c>
      <c r="AF890" s="95">
        <v>783216.71354675305</v>
      </c>
      <c r="AG890" s="95">
        <v>678238.29611206101</v>
      </c>
      <c r="AH890" s="95">
        <v>0</v>
      </c>
      <c r="AI890" s="95">
        <v>0</v>
      </c>
      <c r="AJ890" s="95">
        <v>271216.79317092901</v>
      </c>
      <c r="AK890" s="95">
        <v>0</v>
      </c>
      <c r="AL890" s="95">
        <v>0</v>
      </c>
      <c r="AM890" s="95">
        <v>202187.21288490301</v>
      </c>
      <c r="AN890" s="95">
        <v>10190851.588501001</v>
      </c>
      <c r="AO890" s="95">
        <v>19982615.756103501</v>
      </c>
      <c r="AP890" s="95">
        <v>0</v>
      </c>
      <c r="AQ890" s="95">
        <v>3965038.82666016</v>
      </c>
      <c r="AR890" s="95">
        <v>3299925.1376342801</v>
      </c>
      <c r="AS890" s="95">
        <v>1560051.32606506</v>
      </c>
      <c r="AT890" s="95">
        <v>0</v>
      </c>
      <c r="AU890" s="95">
        <v>0</v>
      </c>
      <c r="AV890" s="95">
        <v>29430736.418945301</v>
      </c>
      <c r="AW890" s="95">
        <v>0</v>
      </c>
      <c r="AX890" s="95">
        <v>9794058.1309814509</v>
      </c>
      <c r="AY890" s="95">
        <v>6849589.8759155301</v>
      </c>
      <c r="AZ890" s="95">
        <v>5133611.6223144503</v>
      </c>
      <c r="BA890" s="95">
        <v>0</v>
      </c>
      <c r="BB890" s="95">
        <v>0</v>
      </c>
      <c r="BC890" s="95">
        <v>2213345.26141357</v>
      </c>
      <c r="BD890" s="95">
        <v>0</v>
      </c>
      <c r="BE890" s="95">
        <v>0</v>
      </c>
      <c r="BF890" s="95">
        <v>1559161.0456390399</v>
      </c>
      <c r="BG890" s="95">
        <v>29695882.076171901</v>
      </c>
      <c r="BH890" s="95">
        <v>3793463.29150391</v>
      </c>
      <c r="BI890" s="95">
        <v>0</v>
      </c>
      <c r="BJ890" s="95">
        <v>1185122.39076233</v>
      </c>
      <c r="BK890" s="95">
        <v>1041703.0620575</v>
      </c>
      <c r="BL890" s="95">
        <v>0</v>
      </c>
      <c r="BM890" s="95">
        <v>0</v>
      </c>
      <c r="BN890" s="95">
        <v>0</v>
      </c>
      <c r="BO890" s="95">
        <v>0</v>
      </c>
      <c r="BP890" s="95">
        <v>0</v>
      </c>
      <c r="BQ890" s="95">
        <v>0</v>
      </c>
      <c r="BR890" s="95">
        <v>2126875.2089233398</v>
      </c>
      <c r="BS890" s="95">
        <v>1872671.3011932401</v>
      </c>
      <c r="BT890" s="95">
        <v>0</v>
      </c>
      <c r="BU890" s="95">
        <v>0</v>
      </c>
      <c r="BV890" s="95">
        <v>939809.59069824195</v>
      </c>
      <c r="BW890" s="95">
        <v>0</v>
      </c>
      <c r="BX890" s="95">
        <v>0</v>
      </c>
      <c r="BY890" s="95">
        <v>0</v>
      </c>
      <c r="BZ890" s="95">
        <v>0</v>
      </c>
      <c r="CA890" s="95">
        <v>47516.599751472502</v>
      </c>
      <c r="CB890" s="95">
        <v>2834759.0379028302</v>
      </c>
      <c r="CC890" s="95">
        <v>23929452.041259799</v>
      </c>
      <c r="CD890" s="95">
        <v>4970662.9712524395</v>
      </c>
      <c r="CE890" s="95">
        <v>1148.3307341039199</v>
      </c>
      <c r="CF890" s="95">
        <v>201051.34828186</v>
      </c>
      <c r="CG890" s="95">
        <v>1553282.0559997601</v>
      </c>
      <c r="CH890" s="95">
        <v>0</v>
      </c>
      <c r="CI890" s="95">
        <v>48663.217682361603</v>
      </c>
      <c r="CJ890" s="95">
        <v>3038771.2054138202</v>
      </c>
      <c r="CK890" s="95">
        <v>25525700.572509799</v>
      </c>
      <c r="CL890" s="95">
        <v>4974766.3952026404</v>
      </c>
      <c r="CM890" s="160">
        <v>81462.3972253799</v>
      </c>
      <c r="CN890" s="160">
        <v>13235906.7738037</v>
      </c>
      <c r="CO890" s="160">
        <v>55229932.414550804</v>
      </c>
      <c r="CP890" s="95">
        <v>4974766.3952026404</v>
      </c>
      <c r="CQ890" s="95">
        <v>0</v>
      </c>
      <c r="CR890" s="95">
        <v>0</v>
      </c>
      <c r="CS890" s="95">
        <v>0</v>
      </c>
      <c r="CT890" s="95">
        <v>0</v>
      </c>
      <c r="CU890" s="161">
        <v>3035810.3861846901</v>
      </c>
      <c r="CV890" s="161">
        <v>25482734.097259559</v>
      </c>
    </row>
    <row r="891" spans="1:100" x14ac:dyDescent="0.2">
      <c r="A891" s="94" t="s">
        <v>64</v>
      </c>
      <c r="B891" s="96">
        <v>40878</v>
      </c>
      <c r="C891" s="95">
        <v>40230.596819400802</v>
      </c>
      <c r="D891" s="95">
        <v>0</v>
      </c>
      <c r="E891" s="95">
        <v>7316.4614980816796</v>
      </c>
      <c r="F891" s="95">
        <v>6516.5621894597998</v>
      </c>
      <c r="G891" s="95">
        <v>1138.8855948001101</v>
      </c>
      <c r="H891" s="95">
        <v>0</v>
      </c>
      <c r="I891" s="95">
        <v>0</v>
      </c>
      <c r="J891" s="95">
        <v>32486.1887822151</v>
      </c>
      <c r="K891" s="95">
        <v>0</v>
      </c>
      <c r="L891" s="95">
        <v>24002.936954498298</v>
      </c>
      <c r="M891" s="95">
        <v>16210.563902616501</v>
      </c>
      <c r="N891" s="95">
        <v>5261.0130461454401</v>
      </c>
      <c r="O891" s="95">
        <v>0</v>
      </c>
      <c r="P891" s="95">
        <v>0</v>
      </c>
      <c r="Q891" s="95">
        <v>2053.7878230214101</v>
      </c>
      <c r="R891" s="95">
        <v>0</v>
      </c>
      <c r="S891" s="95">
        <v>0</v>
      </c>
      <c r="T891" s="95">
        <v>1125.4634399712099</v>
      </c>
      <c r="U891" s="95">
        <v>33077.607333183303</v>
      </c>
      <c r="V891" s="95">
        <v>2345234.2402343801</v>
      </c>
      <c r="W891" s="95">
        <v>0</v>
      </c>
      <c r="X891" s="95">
        <v>484445.32248687698</v>
      </c>
      <c r="Y891" s="95">
        <v>401040.26399993902</v>
      </c>
      <c r="Z891" s="95">
        <v>199768.22335624701</v>
      </c>
      <c r="AA891" s="95">
        <v>0</v>
      </c>
      <c r="AB891" s="95">
        <v>0</v>
      </c>
      <c r="AC891" s="95">
        <v>10134235.704956099</v>
      </c>
      <c r="AD891" s="95">
        <v>0</v>
      </c>
      <c r="AE891" s="95">
        <v>1082744.62889099</v>
      </c>
      <c r="AF891" s="95">
        <v>794480.89089965797</v>
      </c>
      <c r="AG891" s="95">
        <v>670232.89939880394</v>
      </c>
      <c r="AH891" s="95">
        <v>0</v>
      </c>
      <c r="AI891" s="95">
        <v>0</v>
      </c>
      <c r="AJ891" s="95">
        <v>269566.54664993298</v>
      </c>
      <c r="AK891" s="95">
        <v>0</v>
      </c>
      <c r="AL891" s="95">
        <v>0</v>
      </c>
      <c r="AM891" s="95">
        <v>198645.49165725699</v>
      </c>
      <c r="AN891" s="95">
        <v>10231136.716308599</v>
      </c>
      <c r="AO891" s="95">
        <v>20111404.675781298</v>
      </c>
      <c r="AP891" s="95">
        <v>0</v>
      </c>
      <c r="AQ891" s="95">
        <v>3971708.4663696298</v>
      </c>
      <c r="AR891" s="95">
        <v>3278758.5570983901</v>
      </c>
      <c r="AS891" s="95">
        <v>1556555.6668090799</v>
      </c>
      <c r="AT891" s="95">
        <v>0</v>
      </c>
      <c r="AU891" s="95">
        <v>0</v>
      </c>
      <c r="AV891" s="95">
        <v>29760527.066162098</v>
      </c>
      <c r="AW891" s="95">
        <v>0</v>
      </c>
      <c r="AX891" s="95">
        <v>9665248.0729980506</v>
      </c>
      <c r="AY891" s="95">
        <v>7016805.9114379901</v>
      </c>
      <c r="AZ891" s="95">
        <v>5095890.6272582998</v>
      </c>
      <c r="BA891" s="95">
        <v>0</v>
      </c>
      <c r="BB891" s="95">
        <v>0</v>
      </c>
      <c r="BC891" s="95">
        <v>2210236.2405395498</v>
      </c>
      <c r="BD891" s="95">
        <v>0</v>
      </c>
      <c r="BE891" s="95">
        <v>0</v>
      </c>
      <c r="BF891" s="95">
        <v>1560227.7721557601</v>
      </c>
      <c r="BG891" s="95">
        <v>29945663.259277299</v>
      </c>
      <c r="BH891" s="95">
        <v>3803216.4152221698</v>
      </c>
      <c r="BI891" s="95">
        <v>0</v>
      </c>
      <c r="BJ891" s="95">
        <v>1165730.62750244</v>
      </c>
      <c r="BK891" s="95">
        <v>1023798.09405518</v>
      </c>
      <c r="BL891" s="95">
        <v>0</v>
      </c>
      <c r="BM891" s="95">
        <v>0</v>
      </c>
      <c r="BN891" s="95">
        <v>0</v>
      </c>
      <c r="BO891" s="95">
        <v>0</v>
      </c>
      <c r="BP891" s="95">
        <v>0</v>
      </c>
      <c r="BQ891" s="95">
        <v>0</v>
      </c>
      <c r="BR891" s="95">
        <v>2171929.0396423298</v>
      </c>
      <c r="BS891" s="95">
        <v>1857600.7645721401</v>
      </c>
      <c r="BT891" s="95">
        <v>0</v>
      </c>
      <c r="BU891" s="95">
        <v>0</v>
      </c>
      <c r="BV891" s="95">
        <v>947474.10233306896</v>
      </c>
      <c r="BW891" s="95">
        <v>0</v>
      </c>
      <c r="BX891" s="95">
        <v>0</v>
      </c>
      <c r="BY891" s="95">
        <v>0</v>
      </c>
      <c r="BZ891" s="95">
        <v>0</v>
      </c>
      <c r="CA891" s="95">
        <v>47573.845691680901</v>
      </c>
      <c r="CB891" s="95">
        <v>2825514.3067627</v>
      </c>
      <c r="CC891" s="95">
        <v>24039222.0473633</v>
      </c>
      <c r="CD891" s="95">
        <v>4979162.1677856399</v>
      </c>
      <c r="CE891" s="95">
        <v>1140.0522261709</v>
      </c>
      <c r="CF891" s="95">
        <v>199716.43128585801</v>
      </c>
      <c r="CG891" s="95">
        <v>1556891.4916229199</v>
      </c>
      <c r="CH891" s="95">
        <v>0</v>
      </c>
      <c r="CI891" s="95">
        <v>48713.917476177201</v>
      </c>
      <c r="CJ891" s="95">
        <v>3025137.2685241699</v>
      </c>
      <c r="CK891" s="95">
        <v>25597598.707031298</v>
      </c>
      <c r="CL891" s="95">
        <v>4979891.1900634803</v>
      </c>
      <c r="CM891" s="160">
        <v>81655.345865249605</v>
      </c>
      <c r="CN891" s="160">
        <v>13253218.017333999</v>
      </c>
      <c r="CO891" s="160">
        <v>55614656.043457001</v>
      </c>
      <c r="CP891" s="95">
        <v>4979891.1900634803</v>
      </c>
      <c r="CQ891" s="95">
        <v>0</v>
      </c>
      <c r="CR891" s="95">
        <v>0</v>
      </c>
      <c r="CS891" s="95">
        <v>0</v>
      </c>
      <c r="CT891" s="95">
        <v>0</v>
      </c>
      <c r="CU891" s="161">
        <v>3025230.7380485581</v>
      </c>
      <c r="CV891" s="161">
        <v>25596113.538986221</v>
      </c>
    </row>
    <row r="892" spans="1:100" x14ac:dyDescent="0.2">
      <c r="A892" s="94" t="s">
        <v>64</v>
      </c>
      <c r="B892" s="96">
        <v>40969</v>
      </c>
      <c r="C892" s="95">
        <v>40183.8495669365</v>
      </c>
      <c r="D892" s="95">
        <v>0</v>
      </c>
      <c r="E892" s="95">
        <v>7270.5137759447098</v>
      </c>
      <c r="F892" s="95">
        <v>6460.0730593800499</v>
      </c>
      <c r="G892" s="95">
        <v>1148.2349440604401</v>
      </c>
      <c r="H892" s="95">
        <v>0</v>
      </c>
      <c r="I892" s="95">
        <v>0</v>
      </c>
      <c r="J892" s="95">
        <v>32749.973445892301</v>
      </c>
      <c r="K892" s="95">
        <v>0</v>
      </c>
      <c r="L892" s="95">
        <v>23782.3526818752</v>
      </c>
      <c r="M892" s="95">
        <v>16174.0479060411</v>
      </c>
      <c r="N892" s="95">
        <v>5188.0276584625199</v>
      </c>
      <c r="O892" s="95">
        <v>0</v>
      </c>
      <c r="P892" s="95">
        <v>0</v>
      </c>
      <c r="Q892" s="95">
        <v>2036.48636074364</v>
      </c>
      <c r="R892" s="95">
        <v>0</v>
      </c>
      <c r="S892" s="95">
        <v>0</v>
      </c>
      <c r="T892" s="95">
        <v>1141.2549552023399</v>
      </c>
      <c r="U892" s="95">
        <v>33284.5817408562</v>
      </c>
      <c r="V892" s="95">
        <v>2335577.8880615202</v>
      </c>
      <c r="W892" s="95">
        <v>0</v>
      </c>
      <c r="X892" s="95">
        <v>468324.90333938599</v>
      </c>
      <c r="Y892" s="95">
        <v>385964.28371048003</v>
      </c>
      <c r="Z892" s="95">
        <v>202066.20104789699</v>
      </c>
      <c r="AA892" s="95">
        <v>0</v>
      </c>
      <c r="AB892" s="95">
        <v>0</v>
      </c>
      <c r="AC892" s="95">
        <v>10363241.329956099</v>
      </c>
      <c r="AD892" s="95">
        <v>0</v>
      </c>
      <c r="AE892" s="95">
        <v>1101717.921875</v>
      </c>
      <c r="AF892" s="95">
        <v>795243.61213684105</v>
      </c>
      <c r="AG892" s="95">
        <v>657698.82514953602</v>
      </c>
      <c r="AH892" s="95">
        <v>0</v>
      </c>
      <c r="AI892" s="95">
        <v>0</v>
      </c>
      <c r="AJ892" s="95">
        <v>270440.55094146699</v>
      </c>
      <c r="AK892" s="95">
        <v>0</v>
      </c>
      <c r="AL892" s="95">
        <v>0</v>
      </c>
      <c r="AM892" s="95">
        <v>200785.08455467201</v>
      </c>
      <c r="AN892" s="95">
        <v>10266159.6479492</v>
      </c>
      <c r="AO892" s="95">
        <v>20177508.903564502</v>
      </c>
      <c r="AP892" s="95">
        <v>0</v>
      </c>
      <c r="AQ892" s="95">
        <v>3968278.0851745601</v>
      </c>
      <c r="AR892" s="95">
        <v>3283792.2645568801</v>
      </c>
      <c r="AS892" s="95">
        <v>1598779.61845398</v>
      </c>
      <c r="AT892" s="95">
        <v>0</v>
      </c>
      <c r="AU892" s="95">
        <v>0</v>
      </c>
      <c r="AV892" s="95">
        <v>30571139.730957001</v>
      </c>
      <c r="AW892" s="95">
        <v>0</v>
      </c>
      <c r="AX892" s="95">
        <v>9861918.50927734</v>
      </c>
      <c r="AY892" s="95">
        <v>7130278.7481079102</v>
      </c>
      <c r="AZ892" s="95">
        <v>5077147.90698242</v>
      </c>
      <c r="BA892" s="95">
        <v>0</v>
      </c>
      <c r="BB892" s="95">
        <v>0</v>
      </c>
      <c r="BC892" s="95">
        <v>2254561.5747680701</v>
      </c>
      <c r="BD892" s="95">
        <v>0</v>
      </c>
      <c r="BE892" s="95">
        <v>0</v>
      </c>
      <c r="BF892" s="95">
        <v>1579237.95370483</v>
      </c>
      <c r="BG892" s="95">
        <v>30673550.287353501</v>
      </c>
      <c r="BH892" s="95">
        <v>3833725.6525268601</v>
      </c>
      <c r="BI892" s="95">
        <v>0</v>
      </c>
      <c r="BJ892" s="95">
        <v>1170749.4911041299</v>
      </c>
      <c r="BK892" s="95">
        <v>1019768.98718262</v>
      </c>
      <c r="BL892" s="95">
        <v>0</v>
      </c>
      <c r="BM892" s="95">
        <v>0</v>
      </c>
      <c r="BN892" s="95">
        <v>0</v>
      </c>
      <c r="BO892" s="95">
        <v>0</v>
      </c>
      <c r="BP892" s="95">
        <v>0</v>
      </c>
      <c r="BQ892" s="95">
        <v>0</v>
      </c>
      <c r="BR892" s="95">
        <v>2202172.4070129399</v>
      </c>
      <c r="BS892" s="95">
        <v>1847516.4496307401</v>
      </c>
      <c r="BT892" s="95">
        <v>0</v>
      </c>
      <c r="BU892" s="95">
        <v>0</v>
      </c>
      <c r="BV892" s="95">
        <v>962722.75637054397</v>
      </c>
      <c r="BW892" s="95">
        <v>0</v>
      </c>
      <c r="BX892" s="95">
        <v>0</v>
      </c>
      <c r="BY892" s="95">
        <v>0</v>
      </c>
      <c r="BZ892" s="95">
        <v>0</v>
      </c>
      <c r="CA892" s="95">
        <v>47428.344942569704</v>
      </c>
      <c r="CB892" s="95">
        <v>2797044.2935180701</v>
      </c>
      <c r="CC892" s="95">
        <v>24080079.638427701</v>
      </c>
      <c r="CD892" s="95">
        <v>5003875.6766967801</v>
      </c>
      <c r="CE892" s="95">
        <v>1149.27740308642</v>
      </c>
      <c r="CF892" s="95">
        <v>202697.648571014</v>
      </c>
      <c r="CG892" s="95">
        <v>1603263.3945007301</v>
      </c>
      <c r="CH892" s="95">
        <v>0</v>
      </c>
      <c r="CI892" s="95">
        <v>48577.231984138503</v>
      </c>
      <c r="CJ892" s="95">
        <v>3000594.1951599098</v>
      </c>
      <c r="CK892" s="95">
        <v>25634444.595458999</v>
      </c>
      <c r="CL892" s="95">
        <v>5004971.1884765597</v>
      </c>
      <c r="CM892" s="160">
        <v>81729.145126342803</v>
      </c>
      <c r="CN892" s="160">
        <v>13288321.6442871</v>
      </c>
      <c r="CO892" s="160">
        <v>56070429.490234397</v>
      </c>
      <c r="CP892" s="95">
        <v>5004971.1884765597</v>
      </c>
      <c r="CQ892" s="95">
        <v>0</v>
      </c>
      <c r="CR892" s="95">
        <v>0</v>
      </c>
      <c r="CS892" s="95">
        <v>0</v>
      </c>
      <c r="CT892" s="95">
        <v>0</v>
      </c>
      <c r="CU892" s="161">
        <v>2999741.9420890841</v>
      </c>
      <c r="CV892" s="161">
        <v>25683343.03292843</v>
      </c>
    </row>
    <row r="893" spans="1:100" x14ac:dyDescent="0.2">
      <c r="A893" s="94" t="s">
        <v>64</v>
      </c>
      <c r="B893" s="96">
        <v>41061</v>
      </c>
      <c r="C893" s="95">
        <v>39971.506209373503</v>
      </c>
      <c r="D893" s="95">
        <v>0</v>
      </c>
      <c r="E893" s="95">
        <v>7049.6908044218999</v>
      </c>
      <c r="F893" s="95">
        <v>6287.8637603521302</v>
      </c>
      <c r="G893" s="95">
        <v>1138.14207470417</v>
      </c>
      <c r="H893" s="95">
        <v>0</v>
      </c>
      <c r="I893" s="95">
        <v>0</v>
      </c>
      <c r="J893" s="95">
        <v>32851.258852481798</v>
      </c>
      <c r="K893" s="95">
        <v>0</v>
      </c>
      <c r="L893" s="95">
        <v>23828.245985508001</v>
      </c>
      <c r="M893" s="95">
        <v>16061.430116653401</v>
      </c>
      <c r="N893" s="95">
        <v>5117.0881057381603</v>
      </c>
      <c r="O893" s="95">
        <v>0</v>
      </c>
      <c r="P893" s="95">
        <v>0</v>
      </c>
      <c r="Q893" s="95">
        <v>2054.8850025534598</v>
      </c>
      <c r="R893" s="95">
        <v>0</v>
      </c>
      <c r="S893" s="95">
        <v>0</v>
      </c>
      <c r="T893" s="95">
        <v>1136.7973697632599</v>
      </c>
      <c r="U893" s="95">
        <v>33319.574832916303</v>
      </c>
      <c r="V893" s="95">
        <v>2310817.3354797401</v>
      </c>
      <c r="W893" s="95">
        <v>0</v>
      </c>
      <c r="X893" s="95">
        <v>450357.12251663202</v>
      </c>
      <c r="Y893" s="95">
        <v>370674.05094146699</v>
      </c>
      <c r="Z893" s="95">
        <v>198115.04741096499</v>
      </c>
      <c r="AA893" s="95">
        <v>0</v>
      </c>
      <c r="AB893" s="95">
        <v>0</v>
      </c>
      <c r="AC893" s="95">
        <v>10235224.584106401</v>
      </c>
      <c r="AD893" s="95">
        <v>0</v>
      </c>
      <c r="AE893" s="95">
        <v>1059903.94589233</v>
      </c>
      <c r="AF893" s="95">
        <v>781028.46683502197</v>
      </c>
      <c r="AG893" s="95">
        <v>640026.92697143601</v>
      </c>
      <c r="AH893" s="95">
        <v>0</v>
      </c>
      <c r="AI893" s="95">
        <v>0</v>
      </c>
      <c r="AJ893" s="95">
        <v>271135.70477676397</v>
      </c>
      <c r="AK893" s="95">
        <v>0</v>
      </c>
      <c r="AL893" s="95">
        <v>0</v>
      </c>
      <c r="AM893" s="95">
        <v>197280.339164734</v>
      </c>
      <c r="AN893" s="95">
        <v>10303666.3907471</v>
      </c>
      <c r="AO893" s="95">
        <v>20099171.0632324</v>
      </c>
      <c r="AP893" s="95">
        <v>0</v>
      </c>
      <c r="AQ893" s="95">
        <v>3825667.3670959501</v>
      </c>
      <c r="AR893" s="95">
        <v>3168182.1780090299</v>
      </c>
      <c r="AS893" s="95">
        <v>1570511.9374542199</v>
      </c>
      <c r="AT893" s="95">
        <v>0</v>
      </c>
      <c r="AU893" s="95">
        <v>0</v>
      </c>
      <c r="AV893" s="95">
        <v>30541292.2731934</v>
      </c>
      <c r="AW893" s="95">
        <v>0</v>
      </c>
      <c r="AX893" s="95">
        <v>9586349.9755859394</v>
      </c>
      <c r="AY893" s="95">
        <v>7027059.9213867197</v>
      </c>
      <c r="AZ893" s="95">
        <v>4960244.0670165997</v>
      </c>
      <c r="BA893" s="95">
        <v>0</v>
      </c>
      <c r="BB893" s="95">
        <v>0</v>
      </c>
      <c r="BC893" s="95">
        <v>2250445.43328857</v>
      </c>
      <c r="BD893" s="95">
        <v>0</v>
      </c>
      <c r="BE893" s="95">
        <v>0</v>
      </c>
      <c r="BF893" s="95">
        <v>1563653.01165771</v>
      </c>
      <c r="BG893" s="95">
        <v>30792111.7971191</v>
      </c>
      <c r="BH893" s="95">
        <v>3794326.8740539602</v>
      </c>
      <c r="BI893" s="95">
        <v>0</v>
      </c>
      <c r="BJ893" s="95">
        <v>1136171.6553192099</v>
      </c>
      <c r="BK893" s="95">
        <v>984276.98278808605</v>
      </c>
      <c r="BL893" s="95">
        <v>0</v>
      </c>
      <c r="BM893" s="95">
        <v>0</v>
      </c>
      <c r="BN893" s="95">
        <v>0</v>
      </c>
      <c r="BO893" s="95">
        <v>0</v>
      </c>
      <c r="BP893" s="95">
        <v>0</v>
      </c>
      <c r="BQ893" s="95">
        <v>0</v>
      </c>
      <c r="BR893" s="95">
        <v>2174394.1458435101</v>
      </c>
      <c r="BS893" s="95">
        <v>1807959.62646484</v>
      </c>
      <c r="BT893" s="95">
        <v>0</v>
      </c>
      <c r="BU893" s="95">
        <v>0</v>
      </c>
      <c r="BV893" s="95">
        <v>967831.11389923096</v>
      </c>
      <c r="BW893" s="95">
        <v>0</v>
      </c>
      <c r="BX893" s="95">
        <v>0</v>
      </c>
      <c r="BY893" s="95">
        <v>0</v>
      </c>
      <c r="BZ893" s="95">
        <v>0</v>
      </c>
      <c r="CA893" s="95">
        <v>47022.299119472496</v>
      </c>
      <c r="CB893" s="95">
        <v>2761613.2874755901</v>
      </c>
      <c r="CC893" s="95">
        <v>23930340.161865201</v>
      </c>
      <c r="CD893" s="95">
        <v>4929062.3163452102</v>
      </c>
      <c r="CE893" s="95">
        <v>1136.5123460888899</v>
      </c>
      <c r="CF893" s="95">
        <v>198004.66945457499</v>
      </c>
      <c r="CG893" s="95">
        <v>1570051.00656128</v>
      </c>
      <c r="CH893" s="95">
        <v>0</v>
      </c>
      <c r="CI893" s="95">
        <v>48160.954240799001</v>
      </c>
      <c r="CJ893" s="95">
        <v>2958949.3177185101</v>
      </c>
      <c r="CK893" s="95">
        <v>25478139.770507801</v>
      </c>
      <c r="CL893" s="95">
        <v>4926303.1085815402</v>
      </c>
      <c r="CM893" s="160">
        <v>81370.694043159499</v>
      </c>
      <c r="CN893" s="160">
        <v>13298578.4219971</v>
      </c>
      <c r="CO893" s="160">
        <v>56310590.078125</v>
      </c>
      <c r="CP893" s="95">
        <v>4926303.1085815402</v>
      </c>
      <c r="CQ893" s="95">
        <v>0</v>
      </c>
      <c r="CR893" s="95">
        <v>0</v>
      </c>
      <c r="CS893" s="95">
        <v>0</v>
      </c>
      <c r="CT893" s="95">
        <v>0</v>
      </c>
      <c r="CU893" s="161">
        <v>2959617.9569301652</v>
      </c>
      <c r="CV893" s="161">
        <v>25500391.16842648</v>
      </c>
    </row>
    <row r="894" spans="1:100" x14ac:dyDescent="0.2">
      <c r="A894" s="94" t="s">
        <v>64</v>
      </c>
      <c r="B894" s="96">
        <v>41153</v>
      </c>
      <c r="C894" s="95">
        <v>39748.7934193611</v>
      </c>
      <c r="D894" s="95">
        <v>0</v>
      </c>
      <c r="E894" s="95">
        <v>6848.5265125036203</v>
      </c>
      <c r="F894" s="95">
        <v>6104.7475895881698</v>
      </c>
      <c r="G894" s="95">
        <v>1140.2914465218801</v>
      </c>
      <c r="H894" s="95">
        <v>0</v>
      </c>
      <c r="I894" s="95">
        <v>0</v>
      </c>
      <c r="J894" s="95">
        <v>32826.500921249397</v>
      </c>
      <c r="K894" s="95">
        <v>0</v>
      </c>
      <c r="L894" s="95">
        <v>23745.3666236401</v>
      </c>
      <c r="M894" s="95">
        <v>15990.0308353901</v>
      </c>
      <c r="N894" s="95">
        <v>5070.2881392240497</v>
      </c>
      <c r="O894" s="95">
        <v>0</v>
      </c>
      <c r="P894" s="95">
        <v>0</v>
      </c>
      <c r="Q894" s="95">
        <v>2008.8608639389299</v>
      </c>
      <c r="R894" s="95">
        <v>0</v>
      </c>
      <c r="S894" s="95">
        <v>0</v>
      </c>
      <c r="T894" s="95">
        <v>1136.2573869079399</v>
      </c>
      <c r="U894" s="95">
        <v>33287.567577838898</v>
      </c>
      <c r="V894" s="95">
        <v>2268386.3828125</v>
      </c>
      <c r="W894" s="95">
        <v>0</v>
      </c>
      <c r="X894" s="95">
        <v>432558.33932113601</v>
      </c>
      <c r="Y894" s="95">
        <v>355277.485572815</v>
      </c>
      <c r="Z894" s="95">
        <v>196140.36500930801</v>
      </c>
      <c r="AA894" s="95">
        <v>0</v>
      </c>
      <c r="AB894" s="95">
        <v>0</v>
      </c>
      <c r="AC894" s="95">
        <v>10242476.3505859</v>
      </c>
      <c r="AD894" s="95">
        <v>0</v>
      </c>
      <c r="AE894" s="95">
        <v>1045042.4691925</v>
      </c>
      <c r="AF894" s="95">
        <v>768778.60597991897</v>
      </c>
      <c r="AG894" s="95">
        <v>626109.65016937302</v>
      </c>
      <c r="AH894" s="95">
        <v>0</v>
      </c>
      <c r="AI894" s="95">
        <v>0</v>
      </c>
      <c r="AJ894" s="95">
        <v>265242.27777862502</v>
      </c>
      <c r="AK894" s="95">
        <v>0</v>
      </c>
      <c r="AL894" s="95">
        <v>0</v>
      </c>
      <c r="AM894" s="95">
        <v>196286.575992584</v>
      </c>
      <c r="AN894" s="95">
        <v>10275317.4720459</v>
      </c>
      <c r="AO894" s="95">
        <v>19889891.8361816</v>
      </c>
      <c r="AP894" s="95">
        <v>0</v>
      </c>
      <c r="AQ894" s="95">
        <v>3687220.8033752399</v>
      </c>
      <c r="AR894" s="95">
        <v>3051199.0371704102</v>
      </c>
      <c r="AS894" s="95">
        <v>1575389.45733643</v>
      </c>
      <c r="AT894" s="95">
        <v>0</v>
      </c>
      <c r="AU894" s="95">
        <v>0</v>
      </c>
      <c r="AV894" s="95">
        <v>30805099.9682617</v>
      </c>
      <c r="AW894" s="95">
        <v>0</v>
      </c>
      <c r="AX894" s="95">
        <v>9513825.4807128906</v>
      </c>
      <c r="AY894" s="95">
        <v>6981457.2661743201</v>
      </c>
      <c r="AZ894" s="95">
        <v>4923717.6019897498</v>
      </c>
      <c r="BA894" s="95">
        <v>0</v>
      </c>
      <c r="BB894" s="95">
        <v>0</v>
      </c>
      <c r="BC894" s="95">
        <v>2229231.1395568801</v>
      </c>
      <c r="BD894" s="95">
        <v>0</v>
      </c>
      <c r="BE894" s="95">
        <v>0</v>
      </c>
      <c r="BF894" s="95">
        <v>1575438.4700622601</v>
      </c>
      <c r="BG894" s="95">
        <v>30900494.830322299</v>
      </c>
      <c r="BH894" s="95">
        <v>3864527.0770874</v>
      </c>
      <c r="BI894" s="95">
        <v>0</v>
      </c>
      <c r="BJ894" s="95">
        <v>1122890.3145141599</v>
      </c>
      <c r="BK894" s="95">
        <v>972336.50098419201</v>
      </c>
      <c r="BL894" s="95">
        <v>0</v>
      </c>
      <c r="BM894" s="95">
        <v>0</v>
      </c>
      <c r="BN894" s="95">
        <v>0</v>
      </c>
      <c r="BO894" s="95">
        <v>0</v>
      </c>
      <c r="BP894" s="95">
        <v>0</v>
      </c>
      <c r="BQ894" s="95">
        <v>0</v>
      </c>
      <c r="BR894" s="95">
        <v>2180782.9684143099</v>
      </c>
      <c r="BS894" s="95">
        <v>1807843.2290344201</v>
      </c>
      <c r="BT894" s="95">
        <v>0</v>
      </c>
      <c r="BU894" s="95">
        <v>0</v>
      </c>
      <c r="BV894" s="95">
        <v>961983.17833709705</v>
      </c>
      <c r="BW894" s="95">
        <v>0</v>
      </c>
      <c r="BX894" s="95">
        <v>0</v>
      </c>
      <c r="BY894" s="95">
        <v>0</v>
      </c>
      <c r="BZ894" s="95">
        <v>0</v>
      </c>
      <c r="CA894" s="95">
        <v>46617.698316097303</v>
      </c>
      <c r="CB894" s="95">
        <v>2704233.0427856399</v>
      </c>
      <c r="CC894" s="95">
        <v>23594573.510253899</v>
      </c>
      <c r="CD894" s="95">
        <v>4977684.3964233398</v>
      </c>
      <c r="CE894" s="95">
        <v>1140.2322201877801</v>
      </c>
      <c r="CF894" s="95">
        <v>195872.06175994899</v>
      </c>
      <c r="CG894" s="95">
        <v>1572621.8582458501</v>
      </c>
      <c r="CH894" s="95">
        <v>0</v>
      </c>
      <c r="CI894" s="95">
        <v>47756.706676006303</v>
      </c>
      <c r="CJ894" s="95">
        <v>2901682.6794128399</v>
      </c>
      <c r="CK894" s="95">
        <v>25133648.6945801</v>
      </c>
      <c r="CL894" s="95">
        <v>4983977.4446411096</v>
      </c>
      <c r="CM894" s="160">
        <v>80914.997750282302</v>
      </c>
      <c r="CN894" s="160">
        <v>13195477.732421899</v>
      </c>
      <c r="CO894" s="160">
        <v>56093804.302734397</v>
      </c>
      <c r="CP894" s="95">
        <v>4983977.4446411096</v>
      </c>
      <c r="CQ894" s="95">
        <v>0</v>
      </c>
      <c r="CR894" s="95">
        <v>0</v>
      </c>
      <c r="CS894" s="95">
        <v>0</v>
      </c>
      <c r="CT894" s="95">
        <v>0</v>
      </c>
      <c r="CU894" s="161">
        <v>2900105.1045455891</v>
      </c>
      <c r="CV894" s="161">
        <v>25167195.368499748</v>
      </c>
    </row>
    <row r="895" spans="1:100" x14ac:dyDescent="0.2">
      <c r="A895" s="94" t="s">
        <v>64</v>
      </c>
      <c r="B895" s="96">
        <v>41244</v>
      </c>
      <c r="C895" s="95">
        <v>39590.071361064904</v>
      </c>
      <c r="D895" s="95">
        <v>0</v>
      </c>
      <c r="E895" s="95">
        <v>6796.6818954348601</v>
      </c>
      <c r="F895" s="95">
        <v>6059.4959228634798</v>
      </c>
      <c r="G895" s="95">
        <v>1148.1513312310001</v>
      </c>
      <c r="H895" s="95">
        <v>0</v>
      </c>
      <c r="I895" s="95">
        <v>0</v>
      </c>
      <c r="J895" s="95">
        <v>32910.853481769598</v>
      </c>
      <c r="K895" s="95">
        <v>0</v>
      </c>
      <c r="L895" s="95">
        <v>23455.5716795921</v>
      </c>
      <c r="M895" s="95">
        <v>15931.6117610931</v>
      </c>
      <c r="N895" s="95">
        <v>5005.2685888409596</v>
      </c>
      <c r="O895" s="95">
        <v>0</v>
      </c>
      <c r="P895" s="95">
        <v>0</v>
      </c>
      <c r="Q895" s="95">
        <v>1993.6627833694199</v>
      </c>
      <c r="R895" s="95">
        <v>0</v>
      </c>
      <c r="S895" s="95">
        <v>0</v>
      </c>
      <c r="T895" s="95">
        <v>1136.75271433592</v>
      </c>
      <c r="U895" s="95">
        <v>33340.426001548803</v>
      </c>
      <c r="V895" s="95">
        <v>2244679.9727172898</v>
      </c>
      <c r="W895" s="95">
        <v>0</v>
      </c>
      <c r="X895" s="95">
        <v>420017.90402603103</v>
      </c>
      <c r="Y895" s="95">
        <v>345381.99726867699</v>
      </c>
      <c r="Z895" s="95">
        <v>193791.089662552</v>
      </c>
      <c r="AA895" s="95">
        <v>0</v>
      </c>
      <c r="AB895" s="95">
        <v>0</v>
      </c>
      <c r="AC895" s="95">
        <v>10259208.454711899</v>
      </c>
      <c r="AD895" s="95">
        <v>0</v>
      </c>
      <c r="AE895" s="95">
        <v>1032519.84835052</v>
      </c>
      <c r="AF895" s="95">
        <v>758501.05236053502</v>
      </c>
      <c r="AG895" s="95">
        <v>604281.51140594506</v>
      </c>
      <c r="AH895" s="95">
        <v>0</v>
      </c>
      <c r="AI895" s="95">
        <v>0</v>
      </c>
      <c r="AJ895" s="95">
        <v>265265.29840850801</v>
      </c>
      <c r="AK895" s="95">
        <v>0</v>
      </c>
      <c r="AL895" s="95">
        <v>0</v>
      </c>
      <c r="AM895" s="95">
        <v>192409.088945389</v>
      </c>
      <c r="AN895" s="95">
        <v>10290499.3638916</v>
      </c>
      <c r="AO895" s="95">
        <v>19809348.448730499</v>
      </c>
      <c r="AP895" s="95">
        <v>0</v>
      </c>
      <c r="AQ895" s="95">
        <v>3622918.2277526902</v>
      </c>
      <c r="AR895" s="95">
        <v>2993733.2189331101</v>
      </c>
      <c r="AS895" s="95">
        <v>1558901.14393616</v>
      </c>
      <c r="AT895" s="95">
        <v>0</v>
      </c>
      <c r="AU895" s="95">
        <v>0</v>
      </c>
      <c r="AV895" s="95">
        <v>30935452.840820301</v>
      </c>
      <c r="AW895" s="95">
        <v>0</v>
      </c>
      <c r="AX895" s="95">
        <v>9495359.8927002009</v>
      </c>
      <c r="AY895" s="95">
        <v>6927838.4534301804</v>
      </c>
      <c r="AZ895" s="95">
        <v>4797647.5270996103</v>
      </c>
      <c r="BA895" s="95">
        <v>0</v>
      </c>
      <c r="BB895" s="95">
        <v>0</v>
      </c>
      <c r="BC895" s="95">
        <v>2243407.3774719201</v>
      </c>
      <c r="BD895" s="95">
        <v>0</v>
      </c>
      <c r="BE895" s="95">
        <v>0</v>
      </c>
      <c r="BF895" s="95">
        <v>1556137.53956604</v>
      </c>
      <c r="BG895" s="95">
        <v>30982549.529785201</v>
      </c>
      <c r="BH895" s="95">
        <v>3816795.5723266602</v>
      </c>
      <c r="BI895" s="95">
        <v>0</v>
      </c>
      <c r="BJ895" s="95">
        <v>1076086.7751770001</v>
      </c>
      <c r="BK895" s="95">
        <v>929412.81587982201</v>
      </c>
      <c r="BL895" s="95">
        <v>0</v>
      </c>
      <c r="BM895" s="95">
        <v>0</v>
      </c>
      <c r="BN895" s="95">
        <v>0</v>
      </c>
      <c r="BO895" s="95">
        <v>0</v>
      </c>
      <c r="BP895" s="95">
        <v>0</v>
      </c>
      <c r="BQ895" s="95">
        <v>0</v>
      </c>
      <c r="BR895" s="95">
        <v>2171977.3145752</v>
      </c>
      <c r="BS895" s="95">
        <v>1750937.43505859</v>
      </c>
      <c r="BT895" s="95">
        <v>0</v>
      </c>
      <c r="BU895" s="95">
        <v>0</v>
      </c>
      <c r="BV895" s="95">
        <v>974652.20475768996</v>
      </c>
      <c r="BW895" s="95">
        <v>0</v>
      </c>
      <c r="BX895" s="95">
        <v>0</v>
      </c>
      <c r="BY895" s="95">
        <v>0</v>
      </c>
      <c r="BZ895" s="95">
        <v>0</v>
      </c>
      <c r="CA895" s="95">
        <v>46394.893242359198</v>
      </c>
      <c r="CB895" s="95">
        <v>2659471.8645019499</v>
      </c>
      <c r="CC895" s="95">
        <v>23389481.0856934</v>
      </c>
      <c r="CD895" s="95">
        <v>4901090.9939575205</v>
      </c>
      <c r="CE895" s="95">
        <v>1148.25915433466</v>
      </c>
      <c r="CF895" s="95">
        <v>193654.71482849101</v>
      </c>
      <c r="CG895" s="95">
        <v>1558098.9499816899</v>
      </c>
      <c r="CH895" s="95">
        <v>0</v>
      </c>
      <c r="CI895" s="95">
        <v>47542.55564785</v>
      </c>
      <c r="CJ895" s="95">
        <v>2851689.5220947298</v>
      </c>
      <c r="CK895" s="95">
        <v>24906778.800292999</v>
      </c>
      <c r="CL895" s="95">
        <v>4901493.1809082003</v>
      </c>
      <c r="CM895" s="160">
        <v>80772.818745613098</v>
      </c>
      <c r="CN895" s="160">
        <v>13134286.8277588</v>
      </c>
      <c r="CO895" s="160">
        <v>55941403.995117202</v>
      </c>
      <c r="CP895" s="95">
        <v>4901493.1809082003</v>
      </c>
      <c r="CQ895" s="95">
        <v>0</v>
      </c>
      <c r="CR895" s="95">
        <v>0</v>
      </c>
      <c r="CS895" s="95">
        <v>0</v>
      </c>
      <c r="CT895" s="95">
        <v>0</v>
      </c>
      <c r="CU895" s="161">
        <v>2853126.5793304411</v>
      </c>
      <c r="CV895" s="161">
        <v>24947580.03567509</v>
      </c>
    </row>
    <row r="896" spans="1:100" x14ac:dyDescent="0.2">
      <c r="A896" s="94" t="s">
        <v>64</v>
      </c>
      <c r="B896" s="96">
        <v>41334</v>
      </c>
      <c r="C896" s="95">
        <v>38871.920609474197</v>
      </c>
      <c r="D896" s="95">
        <v>0</v>
      </c>
      <c r="E896" s="95">
        <v>6594.16445910931</v>
      </c>
      <c r="F896" s="95">
        <v>5887.9180805087099</v>
      </c>
      <c r="G896" s="95">
        <v>1155.81596897542</v>
      </c>
      <c r="H896" s="95">
        <v>0</v>
      </c>
      <c r="I896" s="95">
        <v>0</v>
      </c>
      <c r="J896" s="95">
        <v>32890.102436542496</v>
      </c>
      <c r="K896" s="95">
        <v>0</v>
      </c>
      <c r="L896" s="95">
        <v>1890.62957908213</v>
      </c>
      <c r="M896" s="95">
        <v>15741.8446928263</v>
      </c>
      <c r="N896" s="95">
        <v>4920.8921878933897</v>
      </c>
      <c r="O896" s="95">
        <v>0</v>
      </c>
      <c r="P896" s="95">
        <v>20801.877254486099</v>
      </c>
      <c r="Q896" s="95">
        <v>1977.2515197694299</v>
      </c>
      <c r="R896" s="95">
        <v>0</v>
      </c>
      <c r="S896" s="95">
        <v>1152.35182330012</v>
      </c>
      <c r="T896" s="95">
        <v>0</v>
      </c>
      <c r="U896" s="95">
        <v>33280.494174480402</v>
      </c>
      <c r="V896" s="95">
        <v>2194846.3898620601</v>
      </c>
      <c r="W896" s="95">
        <v>0</v>
      </c>
      <c r="X896" s="95">
        <v>405678.882263184</v>
      </c>
      <c r="Y896" s="95">
        <v>335704.64446639997</v>
      </c>
      <c r="Z896" s="95">
        <v>190225.54405975301</v>
      </c>
      <c r="AA896" s="95">
        <v>0</v>
      </c>
      <c r="AB896" s="95">
        <v>0</v>
      </c>
      <c r="AC896" s="95">
        <v>10195131.965820299</v>
      </c>
      <c r="AD896" s="95">
        <v>0</v>
      </c>
      <c r="AE896" s="95">
        <v>31478.908142566699</v>
      </c>
      <c r="AF896" s="95">
        <v>745792.67079925502</v>
      </c>
      <c r="AG896" s="95">
        <v>593819.66114044201</v>
      </c>
      <c r="AH896" s="95">
        <v>0</v>
      </c>
      <c r="AI896" s="95">
        <v>952641.21013641404</v>
      </c>
      <c r="AJ896" s="95">
        <v>263849.25850295997</v>
      </c>
      <c r="AK896" s="95">
        <v>0</v>
      </c>
      <c r="AL896" s="95">
        <v>189233.47965431199</v>
      </c>
      <c r="AM896" s="95">
        <v>0</v>
      </c>
      <c r="AN896" s="95">
        <v>10337041.4105225</v>
      </c>
      <c r="AO896" s="95">
        <v>19341416.7810059</v>
      </c>
      <c r="AP896" s="95">
        <v>0</v>
      </c>
      <c r="AQ896" s="95">
        <v>3461940.0914917002</v>
      </c>
      <c r="AR896" s="95">
        <v>2880458.7372741699</v>
      </c>
      <c r="AS896" s="95">
        <v>1527668.9039154099</v>
      </c>
      <c r="AT896" s="95">
        <v>0</v>
      </c>
      <c r="AU896" s="95">
        <v>0</v>
      </c>
      <c r="AV896" s="95">
        <v>30882488.989746101</v>
      </c>
      <c r="AW896" s="95">
        <v>0</v>
      </c>
      <c r="AX896" s="95">
        <v>378806.522548676</v>
      </c>
      <c r="AY896" s="95">
        <v>6835416.32568359</v>
      </c>
      <c r="AZ896" s="95">
        <v>4712233.51989746</v>
      </c>
      <c r="BA896" s="95">
        <v>0</v>
      </c>
      <c r="BB896" s="95">
        <v>8501334.2175293006</v>
      </c>
      <c r="BC896" s="95">
        <v>2228145.1255188002</v>
      </c>
      <c r="BD896" s="95">
        <v>0</v>
      </c>
      <c r="BE896" s="95">
        <v>1512652.8571472201</v>
      </c>
      <c r="BF896" s="95">
        <v>0</v>
      </c>
      <c r="BG896" s="95">
        <v>31087408.9216309</v>
      </c>
      <c r="BH896" s="95">
        <v>4513513.8314819299</v>
      </c>
      <c r="BI896" s="95">
        <v>0</v>
      </c>
      <c r="BJ896" s="95">
        <v>1124432.97045898</v>
      </c>
      <c r="BK896" s="95">
        <v>945601.80860900902</v>
      </c>
      <c r="BL896" s="95">
        <v>0</v>
      </c>
      <c r="BM896" s="95">
        <v>0</v>
      </c>
      <c r="BN896" s="95">
        <v>0</v>
      </c>
      <c r="BO896" s="95">
        <v>0</v>
      </c>
      <c r="BP896" s="95">
        <v>0</v>
      </c>
      <c r="BQ896" s="95">
        <v>0</v>
      </c>
      <c r="BR896" s="95">
        <v>2241536.3972778302</v>
      </c>
      <c r="BS896" s="95">
        <v>1754347.41648865</v>
      </c>
      <c r="BT896" s="95">
        <v>0</v>
      </c>
      <c r="BU896" s="95">
        <v>676026.5</v>
      </c>
      <c r="BV896" s="95">
        <v>1001922.44099426</v>
      </c>
      <c r="BW896" s="95">
        <v>0</v>
      </c>
      <c r="BX896" s="95">
        <v>129622.439904213</v>
      </c>
      <c r="BY896" s="95">
        <v>0</v>
      </c>
      <c r="BZ896" s="95">
        <v>0</v>
      </c>
      <c r="CA896" s="95">
        <v>45428.701900959</v>
      </c>
      <c r="CB896" s="95">
        <v>2604048.0173034701</v>
      </c>
      <c r="CC896" s="95">
        <v>22837249.5864258</v>
      </c>
      <c r="CD896" s="95">
        <v>5643150.4401855497</v>
      </c>
      <c r="CE896" s="95">
        <v>1156.6491303294899</v>
      </c>
      <c r="CF896" s="95">
        <v>190540.17456245399</v>
      </c>
      <c r="CG896" s="95">
        <v>1530674.0149383501</v>
      </c>
      <c r="CH896" s="95">
        <v>0</v>
      </c>
      <c r="CI896" s="95">
        <v>46585.347318649299</v>
      </c>
      <c r="CJ896" s="95">
        <v>2794055.9793396001</v>
      </c>
      <c r="CK896" s="95">
        <v>24346086.592285201</v>
      </c>
      <c r="CL896" s="95">
        <v>5771832.6724853497</v>
      </c>
      <c r="CM896" s="160">
        <v>79760.837072372393</v>
      </c>
      <c r="CN896" s="160">
        <v>13079243.831054701</v>
      </c>
      <c r="CO896" s="160">
        <v>55551631.196777299</v>
      </c>
      <c r="CP896" s="95">
        <v>5771832.6724853497</v>
      </c>
      <c r="CQ896" s="95">
        <v>0</v>
      </c>
      <c r="CR896" s="95">
        <v>0</v>
      </c>
      <c r="CS896" s="95">
        <v>0</v>
      </c>
      <c r="CT896" s="95">
        <v>0</v>
      </c>
      <c r="CU896" s="161">
        <v>2794588.1918659238</v>
      </c>
      <c r="CV896" s="161">
        <v>24367923.601364151</v>
      </c>
    </row>
    <row r="897" spans="1:100" x14ac:dyDescent="0.2">
      <c r="A897" s="94" t="s">
        <v>64</v>
      </c>
      <c r="B897" s="96">
        <v>41426</v>
      </c>
      <c r="C897" s="95">
        <v>38878.731076240503</v>
      </c>
      <c r="D897" s="95">
        <v>0</v>
      </c>
      <c r="E897" s="95">
        <v>6539.21400904655</v>
      </c>
      <c r="F897" s="95">
        <v>5852.5439376234999</v>
      </c>
      <c r="G897" s="95">
        <v>1151.89331997931</v>
      </c>
      <c r="H897" s="95">
        <v>0</v>
      </c>
      <c r="I897" s="95">
        <v>0</v>
      </c>
      <c r="J897" s="95">
        <v>32819.288070678696</v>
      </c>
      <c r="K897" s="95">
        <v>0</v>
      </c>
      <c r="L897" s="95">
        <v>1491.7817960679499</v>
      </c>
      <c r="M897" s="95">
        <v>15951.903116822201</v>
      </c>
      <c r="N897" s="95">
        <v>4843.3263269066802</v>
      </c>
      <c r="O897" s="95">
        <v>0</v>
      </c>
      <c r="P897" s="95">
        <v>21233.0275640488</v>
      </c>
      <c r="Q897" s="95">
        <v>1978.0776635408399</v>
      </c>
      <c r="R897" s="95">
        <v>0</v>
      </c>
      <c r="S897" s="95">
        <v>1153.2193988710601</v>
      </c>
      <c r="T897" s="95">
        <v>0</v>
      </c>
      <c r="U897" s="95">
        <v>33162.907351016998</v>
      </c>
      <c r="V897" s="95">
        <v>2178590.4668273898</v>
      </c>
      <c r="W897" s="95">
        <v>0</v>
      </c>
      <c r="X897" s="95">
        <v>395878.55977630598</v>
      </c>
      <c r="Y897" s="95">
        <v>330347.28106308001</v>
      </c>
      <c r="Z897" s="95">
        <v>187137.85799980201</v>
      </c>
      <c r="AA897" s="95">
        <v>0</v>
      </c>
      <c r="AB897" s="95">
        <v>0</v>
      </c>
      <c r="AC897" s="95">
        <v>10171953.6794434</v>
      </c>
      <c r="AD897" s="95">
        <v>0</v>
      </c>
      <c r="AE897" s="95">
        <v>21392.163813352599</v>
      </c>
      <c r="AF897" s="95">
        <v>745729.19406127895</v>
      </c>
      <c r="AG897" s="95">
        <v>582883.15536499</v>
      </c>
      <c r="AH897" s="95">
        <v>0</v>
      </c>
      <c r="AI897" s="95">
        <v>962161.32798767101</v>
      </c>
      <c r="AJ897" s="95">
        <v>264817.14649963402</v>
      </c>
      <c r="AK897" s="95">
        <v>0</v>
      </c>
      <c r="AL897" s="95">
        <v>186785.18359375</v>
      </c>
      <c r="AM897" s="95">
        <v>0</v>
      </c>
      <c r="AN897" s="95">
        <v>10117029.994628901</v>
      </c>
      <c r="AO897" s="95">
        <v>19282249.479736298</v>
      </c>
      <c r="AP897" s="95">
        <v>0</v>
      </c>
      <c r="AQ897" s="95">
        <v>3344138.83526611</v>
      </c>
      <c r="AR897" s="95">
        <v>2790927.35296631</v>
      </c>
      <c r="AS897" s="95">
        <v>1506117.23806763</v>
      </c>
      <c r="AT897" s="95">
        <v>0</v>
      </c>
      <c r="AU897" s="95">
        <v>0</v>
      </c>
      <c r="AV897" s="95">
        <v>30876253.3833008</v>
      </c>
      <c r="AW897" s="95">
        <v>0</v>
      </c>
      <c r="AX897" s="95">
        <v>267007.67380523699</v>
      </c>
      <c r="AY897" s="95">
        <v>6875335.1495971698</v>
      </c>
      <c r="AZ897" s="95">
        <v>4620342.5536498995</v>
      </c>
      <c r="BA897" s="95">
        <v>0</v>
      </c>
      <c r="BB897" s="95">
        <v>8643596.0917968806</v>
      </c>
      <c r="BC897" s="95">
        <v>2211601.8447570801</v>
      </c>
      <c r="BD897" s="95">
        <v>0</v>
      </c>
      <c r="BE897" s="95">
        <v>1503848.3003082301</v>
      </c>
      <c r="BF897" s="95">
        <v>0</v>
      </c>
      <c r="BG897" s="95">
        <v>30959212.6257324</v>
      </c>
      <c r="BH897" s="95">
        <v>4565423.1936645498</v>
      </c>
      <c r="BI897" s="95">
        <v>0</v>
      </c>
      <c r="BJ897" s="95">
        <v>1108293.60906982</v>
      </c>
      <c r="BK897" s="95">
        <v>930567.24749755894</v>
      </c>
      <c r="BL897" s="95">
        <v>0</v>
      </c>
      <c r="BM897" s="95">
        <v>0</v>
      </c>
      <c r="BN897" s="95">
        <v>0</v>
      </c>
      <c r="BO897" s="95">
        <v>0</v>
      </c>
      <c r="BP897" s="95">
        <v>0</v>
      </c>
      <c r="BQ897" s="95">
        <v>0</v>
      </c>
      <c r="BR897" s="95">
        <v>2266201.2816772498</v>
      </c>
      <c r="BS897" s="95">
        <v>1727516.3684082001</v>
      </c>
      <c r="BT897" s="95">
        <v>0</v>
      </c>
      <c r="BU897" s="95">
        <v>690193.979995728</v>
      </c>
      <c r="BV897" s="95">
        <v>1004373.8264465299</v>
      </c>
      <c r="BW897" s="95">
        <v>0</v>
      </c>
      <c r="BX897" s="95">
        <v>128247.729899406</v>
      </c>
      <c r="BY897" s="95">
        <v>0</v>
      </c>
      <c r="BZ897" s="95">
        <v>0</v>
      </c>
      <c r="CA897" s="95">
        <v>45431.870792865797</v>
      </c>
      <c r="CB897" s="95">
        <v>2576990.6584167499</v>
      </c>
      <c r="CC897" s="95">
        <v>22651370.300781298</v>
      </c>
      <c r="CD897" s="95">
        <v>5674775.30224609</v>
      </c>
      <c r="CE897" s="95">
        <v>1151.26510210335</v>
      </c>
      <c r="CF897" s="95">
        <v>187075.193971634</v>
      </c>
      <c r="CG897" s="95">
        <v>1505371.1089325</v>
      </c>
      <c r="CH897" s="95">
        <v>0</v>
      </c>
      <c r="CI897" s="95">
        <v>46583.928977012598</v>
      </c>
      <c r="CJ897" s="95">
        <v>2763594.6088561998</v>
      </c>
      <c r="CK897" s="95">
        <v>24219960.701416001</v>
      </c>
      <c r="CL897" s="95">
        <v>5797135.0934448196</v>
      </c>
      <c r="CM897" s="160">
        <v>79628.364826202407</v>
      </c>
      <c r="CN897" s="160">
        <v>12937457.7261963</v>
      </c>
      <c r="CO897" s="160">
        <v>55037708.019531302</v>
      </c>
      <c r="CP897" s="95">
        <v>5797135.0934448196</v>
      </c>
      <c r="CQ897" s="95">
        <v>0</v>
      </c>
      <c r="CR897" s="95">
        <v>0</v>
      </c>
      <c r="CS897" s="95">
        <v>0</v>
      </c>
      <c r="CT897" s="95">
        <v>0</v>
      </c>
      <c r="CU897" s="161">
        <v>2764065.8523883838</v>
      </c>
      <c r="CV897" s="161">
        <v>24156741.409713797</v>
      </c>
    </row>
    <row r="898" spans="1:100" x14ac:dyDescent="0.2">
      <c r="A898" s="94" t="s">
        <v>64</v>
      </c>
      <c r="B898" s="96">
        <v>41518</v>
      </c>
      <c r="C898" s="95">
        <v>38660.914842605598</v>
      </c>
      <c r="D898" s="95">
        <v>0</v>
      </c>
      <c r="E898" s="95">
        <v>6412.7141764163998</v>
      </c>
      <c r="F898" s="95">
        <v>5752.0155093073799</v>
      </c>
      <c r="G898" s="95">
        <v>1138.1789304465101</v>
      </c>
      <c r="H898" s="95">
        <v>0</v>
      </c>
      <c r="I898" s="95">
        <v>0</v>
      </c>
      <c r="J898" s="95">
        <v>32802.85958004</v>
      </c>
      <c r="K898" s="95">
        <v>0</v>
      </c>
      <c r="L898" s="95">
        <v>109.237617063336</v>
      </c>
      <c r="M898" s="95">
        <v>15975.1830506325</v>
      </c>
      <c r="N898" s="95">
        <v>4766.6963356137303</v>
      </c>
      <c r="O898" s="95">
        <v>0</v>
      </c>
      <c r="P898" s="95">
        <v>22332.909428119699</v>
      </c>
      <c r="Q898" s="95">
        <v>1981.9961172491301</v>
      </c>
      <c r="R898" s="95">
        <v>0</v>
      </c>
      <c r="S898" s="95">
        <v>1138.34635466337</v>
      </c>
      <c r="T898" s="95">
        <v>0</v>
      </c>
      <c r="U898" s="95">
        <v>33111.375005722002</v>
      </c>
      <c r="V898" s="95">
        <v>2162382.7082519499</v>
      </c>
      <c r="W898" s="95">
        <v>0</v>
      </c>
      <c r="X898" s="95">
        <v>391310.73979187</v>
      </c>
      <c r="Y898" s="95">
        <v>325792.05644607497</v>
      </c>
      <c r="Z898" s="95">
        <v>184809.47457885701</v>
      </c>
      <c r="AA898" s="95">
        <v>0</v>
      </c>
      <c r="AB898" s="95">
        <v>0</v>
      </c>
      <c r="AC898" s="95">
        <v>10139927.314575201</v>
      </c>
      <c r="AD898" s="95">
        <v>0</v>
      </c>
      <c r="AE898" s="95">
        <v>9049.70982563496</v>
      </c>
      <c r="AF898" s="95">
        <v>746910.93343353295</v>
      </c>
      <c r="AG898" s="95">
        <v>568110.24853515602</v>
      </c>
      <c r="AH898" s="95">
        <v>0</v>
      </c>
      <c r="AI898" s="95">
        <v>966081.84352111805</v>
      </c>
      <c r="AJ898" s="95">
        <v>265929.15242767299</v>
      </c>
      <c r="AK898" s="95">
        <v>0</v>
      </c>
      <c r="AL898" s="95">
        <v>185435.57778930699</v>
      </c>
      <c r="AM898" s="95">
        <v>0</v>
      </c>
      <c r="AN898" s="95">
        <v>10138757.1143799</v>
      </c>
      <c r="AO898" s="95">
        <v>19205374.037109401</v>
      </c>
      <c r="AP898" s="95">
        <v>0</v>
      </c>
      <c r="AQ898" s="95">
        <v>3266042.4621581999</v>
      </c>
      <c r="AR898" s="95">
        <v>2719733.9124145498</v>
      </c>
      <c r="AS898" s="95">
        <v>1483015.6818542499</v>
      </c>
      <c r="AT898" s="95">
        <v>0</v>
      </c>
      <c r="AU898" s="95">
        <v>0</v>
      </c>
      <c r="AV898" s="95">
        <v>30849245.371826202</v>
      </c>
      <c r="AW898" s="95">
        <v>0</v>
      </c>
      <c r="AX898" s="95">
        <v>62530.095332622499</v>
      </c>
      <c r="AY898" s="95">
        <v>6917928.0030517597</v>
      </c>
      <c r="AZ898" s="95">
        <v>4521501.9377441397</v>
      </c>
      <c r="BA898" s="95">
        <v>0</v>
      </c>
      <c r="BB898" s="95">
        <v>8761326.4561767597</v>
      </c>
      <c r="BC898" s="95">
        <v>2258757.5624694801</v>
      </c>
      <c r="BD898" s="95">
        <v>0</v>
      </c>
      <c r="BE898" s="95">
        <v>1487982.0447845501</v>
      </c>
      <c r="BF898" s="95">
        <v>0</v>
      </c>
      <c r="BG898" s="95">
        <v>30840563.2651367</v>
      </c>
      <c r="BH898" s="95">
        <v>4546955.0601196298</v>
      </c>
      <c r="BI898" s="95">
        <v>0</v>
      </c>
      <c r="BJ898" s="95">
        <v>1110280.39674377</v>
      </c>
      <c r="BK898" s="95">
        <v>933857.48265075695</v>
      </c>
      <c r="BL898" s="95">
        <v>0</v>
      </c>
      <c r="BM898" s="95">
        <v>0</v>
      </c>
      <c r="BN898" s="95">
        <v>0</v>
      </c>
      <c r="BO898" s="95">
        <v>0</v>
      </c>
      <c r="BP898" s="95">
        <v>0</v>
      </c>
      <c r="BQ898" s="95">
        <v>0</v>
      </c>
      <c r="BR898" s="95">
        <v>2282213.1907958998</v>
      </c>
      <c r="BS898" s="95">
        <v>1692254.4745178199</v>
      </c>
      <c r="BT898" s="95">
        <v>0</v>
      </c>
      <c r="BU898" s="95">
        <v>590371.979995728</v>
      </c>
      <c r="BV898" s="95">
        <v>1028066.31021118</v>
      </c>
      <c r="BW898" s="95">
        <v>0</v>
      </c>
      <c r="BX898" s="95">
        <v>114132.179913521</v>
      </c>
      <c r="BY898" s="95">
        <v>0</v>
      </c>
      <c r="BZ898" s="95">
        <v>0</v>
      </c>
      <c r="CA898" s="95">
        <v>45106.904379844702</v>
      </c>
      <c r="CB898" s="95">
        <v>2552377.2040405301</v>
      </c>
      <c r="CC898" s="95">
        <v>22467695.939941399</v>
      </c>
      <c r="CD898" s="95">
        <v>5642592.34228516</v>
      </c>
      <c r="CE898" s="95">
        <v>1138.4247784316501</v>
      </c>
      <c r="CF898" s="95">
        <v>184828.64406967201</v>
      </c>
      <c r="CG898" s="95">
        <v>1481944.8730468799</v>
      </c>
      <c r="CH898" s="95">
        <v>0</v>
      </c>
      <c r="CI898" s="95">
        <v>46245.152294635802</v>
      </c>
      <c r="CJ898" s="95">
        <v>2738500.3801269499</v>
      </c>
      <c r="CK898" s="95">
        <v>23917160.666015599</v>
      </c>
      <c r="CL898" s="95">
        <v>5766982.1494751005</v>
      </c>
      <c r="CM898" s="160">
        <v>79218.319616317705</v>
      </c>
      <c r="CN898" s="160">
        <v>12864084.768188501</v>
      </c>
      <c r="CO898" s="160">
        <v>54785749.2353516</v>
      </c>
      <c r="CP898" s="95">
        <v>5766982.1494751005</v>
      </c>
      <c r="CQ898" s="95">
        <v>0</v>
      </c>
      <c r="CR898" s="95">
        <v>0</v>
      </c>
      <c r="CS898" s="95">
        <v>0</v>
      </c>
      <c r="CT898" s="95">
        <v>0</v>
      </c>
      <c r="CU898" s="161">
        <v>2737205.8481102022</v>
      </c>
      <c r="CV898" s="161">
        <v>23949640.812988278</v>
      </c>
    </row>
    <row r="899" spans="1:100" x14ac:dyDescent="0.2">
      <c r="A899" s="94" t="s">
        <v>64</v>
      </c>
      <c r="B899" s="96">
        <v>41609</v>
      </c>
      <c r="C899" s="95">
        <v>38398.693034172102</v>
      </c>
      <c r="D899" s="95">
        <v>0</v>
      </c>
      <c r="E899" s="95">
        <v>6175.7727525830296</v>
      </c>
      <c r="F899" s="95">
        <v>5534.6492646336601</v>
      </c>
      <c r="G899" s="95">
        <v>1120.9903190881</v>
      </c>
      <c r="H899" s="95">
        <v>0</v>
      </c>
      <c r="I899" s="95">
        <v>0</v>
      </c>
      <c r="J899" s="95">
        <v>32754.638341665301</v>
      </c>
      <c r="K899" s="95">
        <v>0</v>
      </c>
      <c r="L899" s="95">
        <v>78.308441363275094</v>
      </c>
      <c r="M899" s="95">
        <v>15888.3747067451</v>
      </c>
      <c r="N899" s="95">
        <v>4696.8546284437198</v>
      </c>
      <c r="O899" s="95">
        <v>0</v>
      </c>
      <c r="P899" s="95">
        <v>21953.470350027099</v>
      </c>
      <c r="Q899" s="95">
        <v>1961.9512460082799</v>
      </c>
      <c r="R899" s="95">
        <v>0</v>
      </c>
      <c r="S899" s="95">
        <v>1114.3755207955801</v>
      </c>
      <c r="T899" s="95">
        <v>0</v>
      </c>
      <c r="U899" s="95">
        <v>32993.530010700197</v>
      </c>
      <c r="V899" s="95">
        <v>2129039.6918640099</v>
      </c>
      <c r="W899" s="95">
        <v>0</v>
      </c>
      <c r="X899" s="95">
        <v>375049.32075119001</v>
      </c>
      <c r="Y899" s="95">
        <v>315447.46096038801</v>
      </c>
      <c r="Z899" s="95">
        <v>178848.81565094</v>
      </c>
      <c r="AA899" s="95">
        <v>0</v>
      </c>
      <c r="AB899" s="95">
        <v>0</v>
      </c>
      <c r="AC899" s="95">
        <v>10046244.8294678</v>
      </c>
      <c r="AD899" s="95">
        <v>0</v>
      </c>
      <c r="AE899" s="95">
        <v>4821.1269857287398</v>
      </c>
      <c r="AF899" s="95">
        <v>734923.24132537795</v>
      </c>
      <c r="AG899" s="95">
        <v>557160.29714202904</v>
      </c>
      <c r="AH899" s="95">
        <v>0</v>
      </c>
      <c r="AI899" s="95">
        <v>937849.79714965797</v>
      </c>
      <c r="AJ899" s="95">
        <v>266974.21332168602</v>
      </c>
      <c r="AK899" s="95">
        <v>0</v>
      </c>
      <c r="AL899" s="95">
        <v>178330.848022461</v>
      </c>
      <c r="AM899" s="95">
        <v>0</v>
      </c>
      <c r="AN899" s="95">
        <v>10068244.0789795</v>
      </c>
      <c r="AO899" s="95">
        <v>18971971.490722701</v>
      </c>
      <c r="AP899" s="95">
        <v>0</v>
      </c>
      <c r="AQ899" s="95">
        <v>3110752.9441528302</v>
      </c>
      <c r="AR899" s="95">
        <v>2601328.4821472201</v>
      </c>
      <c r="AS899" s="95">
        <v>1440111.38775635</v>
      </c>
      <c r="AT899" s="95">
        <v>0</v>
      </c>
      <c r="AU899" s="95">
        <v>0</v>
      </c>
      <c r="AV899" s="95">
        <v>30792124.511230499</v>
      </c>
      <c r="AW899" s="95">
        <v>0</v>
      </c>
      <c r="AX899" s="95">
        <v>34424.907389640801</v>
      </c>
      <c r="AY899" s="95">
        <v>6844190.79406738</v>
      </c>
      <c r="AZ899" s="95">
        <v>4455861.5506591797</v>
      </c>
      <c r="BA899" s="95">
        <v>0</v>
      </c>
      <c r="BB899" s="95">
        <v>8514311.8293456994</v>
      </c>
      <c r="BC899" s="95">
        <v>2221154.7035217299</v>
      </c>
      <c r="BD899" s="95">
        <v>0</v>
      </c>
      <c r="BE899" s="95">
        <v>1439764.63510132</v>
      </c>
      <c r="BF899" s="95">
        <v>0</v>
      </c>
      <c r="BG899" s="95">
        <v>30828393.9211426</v>
      </c>
      <c r="BH899" s="95">
        <v>4516012.6085815402</v>
      </c>
      <c r="BI899" s="95">
        <v>0</v>
      </c>
      <c r="BJ899" s="95">
        <v>1099385.4680480999</v>
      </c>
      <c r="BK899" s="95">
        <v>922609.42935180699</v>
      </c>
      <c r="BL899" s="95">
        <v>0</v>
      </c>
      <c r="BM899" s="95">
        <v>0</v>
      </c>
      <c r="BN899" s="95">
        <v>0</v>
      </c>
      <c r="BO899" s="95">
        <v>0</v>
      </c>
      <c r="BP899" s="95">
        <v>0</v>
      </c>
      <c r="BQ899" s="95">
        <v>0</v>
      </c>
      <c r="BR899" s="95">
        <v>2281388.0740661598</v>
      </c>
      <c r="BS899" s="95">
        <v>1664834.37715149</v>
      </c>
      <c r="BT899" s="95">
        <v>0</v>
      </c>
      <c r="BU899" s="95">
        <v>664399.30999755894</v>
      </c>
      <c r="BV899" s="95">
        <v>1016320.45483398</v>
      </c>
      <c r="BW899" s="95">
        <v>0</v>
      </c>
      <c r="BX899" s="95">
        <v>119034.799916267</v>
      </c>
      <c r="BY899" s="95">
        <v>0</v>
      </c>
      <c r="BZ899" s="95">
        <v>0</v>
      </c>
      <c r="CA899" s="95">
        <v>44556.9011478424</v>
      </c>
      <c r="CB899" s="95">
        <v>2500784.3462219201</v>
      </c>
      <c r="CC899" s="95">
        <v>22053786.1650391</v>
      </c>
      <c r="CD899" s="95">
        <v>5620922.24499512</v>
      </c>
      <c r="CE899" s="95">
        <v>1120.9207192510401</v>
      </c>
      <c r="CF899" s="95">
        <v>178696.99561691299</v>
      </c>
      <c r="CG899" s="95">
        <v>1439752.56088257</v>
      </c>
      <c r="CH899" s="95">
        <v>0</v>
      </c>
      <c r="CI899" s="95">
        <v>45676.729150295301</v>
      </c>
      <c r="CJ899" s="95">
        <v>2679013.5188903799</v>
      </c>
      <c r="CK899" s="95">
        <v>23558239.995605499</v>
      </c>
      <c r="CL899" s="95">
        <v>5738959.8541259803</v>
      </c>
      <c r="CM899" s="160">
        <v>78586.047389984102</v>
      </c>
      <c r="CN899" s="160">
        <v>12745156.9764404</v>
      </c>
      <c r="CO899" s="160">
        <v>54358569.691406302</v>
      </c>
      <c r="CP899" s="95">
        <v>5738959.8541259803</v>
      </c>
      <c r="CQ899" s="95">
        <v>0</v>
      </c>
      <c r="CR899" s="95">
        <v>0</v>
      </c>
      <c r="CS899" s="95">
        <v>0</v>
      </c>
      <c r="CT899" s="95">
        <v>0</v>
      </c>
      <c r="CU899" s="161">
        <v>2679481.3418388329</v>
      </c>
      <c r="CV899" s="161">
        <v>23493538.725921668</v>
      </c>
    </row>
    <row r="900" spans="1:100" x14ac:dyDescent="0.2">
      <c r="A900" s="94" t="s">
        <v>64</v>
      </c>
      <c r="B900" s="96">
        <v>41699</v>
      </c>
      <c r="C900" s="95">
        <v>38349.291545391097</v>
      </c>
      <c r="D900" s="95">
        <v>0</v>
      </c>
      <c r="E900" s="95">
        <v>6091.5638048052797</v>
      </c>
      <c r="F900" s="95">
        <v>5443.5885102152797</v>
      </c>
      <c r="G900" s="95">
        <v>1115.81997285783</v>
      </c>
      <c r="H900" s="95">
        <v>0</v>
      </c>
      <c r="I900" s="95">
        <v>0</v>
      </c>
      <c r="J900" s="95">
        <v>32819.3679466248</v>
      </c>
      <c r="K900" s="95">
        <v>0</v>
      </c>
      <c r="L900" s="95">
        <v>77.5393902733922</v>
      </c>
      <c r="M900" s="95">
        <v>15914.115937828999</v>
      </c>
      <c r="N900" s="95">
        <v>4609.7348908781996</v>
      </c>
      <c r="O900" s="95">
        <v>0</v>
      </c>
      <c r="P900" s="95">
        <v>21798.509614229199</v>
      </c>
      <c r="Q900" s="95">
        <v>1972.85274788737</v>
      </c>
      <c r="R900" s="95">
        <v>0</v>
      </c>
      <c r="S900" s="95">
        <v>1113.86601519585</v>
      </c>
      <c r="T900" s="95">
        <v>0</v>
      </c>
      <c r="U900" s="95">
        <v>32994.724915027597</v>
      </c>
      <c r="V900" s="95">
        <v>2122908.14984131</v>
      </c>
      <c r="W900" s="95">
        <v>0</v>
      </c>
      <c r="X900" s="95">
        <v>364180.65892791701</v>
      </c>
      <c r="Y900" s="95">
        <v>306387.14319229103</v>
      </c>
      <c r="Z900" s="95">
        <v>176122.36065292399</v>
      </c>
      <c r="AA900" s="95">
        <v>0</v>
      </c>
      <c r="AB900" s="95">
        <v>0</v>
      </c>
      <c r="AC900" s="95">
        <v>10021717.2154541</v>
      </c>
      <c r="AD900" s="95">
        <v>0</v>
      </c>
      <c r="AE900" s="95">
        <v>4706.6306841969499</v>
      </c>
      <c r="AF900" s="95">
        <v>736861.43993377697</v>
      </c>
      <c r="AG900" s="95">
        <v>545811.02999115002</v>
      </c>
      <c r="AH900" s="95">
        <v>0</v>
      </c>
      <c r="AI900" s="95">
        <v>929598.78850555397</v>
      </c>
      <c r="AJ900" s="95">
        <v>266133.35759353603</v>
      </c>
      <c r="AK900" s="95">
        <v>0</v>
      </c>
      <c r="AL900" s="95">
        <v>175586.99922180199</v>
      </c>
      <c r="AM900" s="95">
        <v>0</v>
      </c>
      <c r="AN900" s="95">
        <v>10050444.545410199</v>
      </c>
      <c r="AO900" s="95">
        <v>19034126.919921901</v>
      </c>
      <c r="AP900" s="95">
        <v>0</v>
      </c>
      <c r="AQ900" s="95">
        <v>3014464.65380859</v>
      </c>
      <c r="AR900" s="95">
        <v>2517217.38348389</v>
      </c>
      <c r="AS900" s="95">
        <v>1433126.02607727</v>
      </c>
      <c r="AT900" s="95">
        <v>0</v>
      </c>
      <c r="AU900" s="95">
        <v>0</v>
      </c>
      <c r="AV900" s="95">
        <v>30909435.995605499</v>
      </c>
      <c r="AW900" s="95">
        <v>0</v>
      </c>
      <c r="AX900" s="95">
        <v>33607.341395855001</v>
      </c>
      <c r="AY900" s="95">
        <v>6900117.1993408203</v>
      </c>
      <c r="AZ900" s="95">
        <v>4377597.7374877902</v>
      </c>
      <c r="BA900" s="95">
        <v>0</v>
      </c>
      <c r="BB900" s="95">
        <v>8440775.7264404297</v>
      </c>
      <c r="BC900" s="95">
        <v>2225337.9170227102</v>
      </c>
      <c r="BD900" s="95">
        <v>0</v>
      </c>
      <c r="BE900" s="95">
        <v>1424636.9761657701</v>
      </c>
      <c r="BF900" s="95">
        <v>0</v>
      </c>
      <c r="BG900" s="95">
        <v>30956313.862792999</v>
      </c>
      <c r="BH900" s="95">
        <v>4508413.1570434598</v>
      </c>
      <c r="BI900" s="95">
        <v>0</v>
      </c>
      <c r="BJ900" s="95">
        <v>1063403.2954406701</v>
      </c>
      <c r="BK900" s="95">
        <v>900085.61063384998</v>
      </c>
      <c r="BL900" s="95">
        <v>0</v>
      </c>
      <c r="BM900" s="95">
        <v>0</v>
      </c>
      <c r="BN900" s="95">
        <v>0</v>
      </c>
      <c r="BO900" s="95">
        <v>0</v>
      </c>
      <c r="BP900" s="95">
        <v>0</v>
      </c>
      <c r="BQ900" s="95">
        <v>0</v>
      </c>
      <c r="BR900" s="95">
        <v>2272970.7898254399</v>
      </c>
      <c r="BS900" s="95">
        <v>1635793.74293518</v>
      </c>
      <c r="BT900" s="95">
        <v>0</v>
      </c>
      <c r="BU900" s="95">
        <v>657371.17999267601</v>
      </c>
      <c r="BV900" s="95">
        <v>1017200.54701996</v>
      </c>
      <c r="BW900" s="95">
        <v>0</v>
      </c>
      <c r="BX900" s="95">
        <v>120476.449915886</v>
      </c>
      <c r="BY900" s="95">
        <v>0</v>
      </c>
      <c r="BZ900" s="95">
        <v>0</v>
      </c>
      <c r="CA900" s="95">
        <v>44403.847225666002</v>
      </c>
      <c r="CB900" s="95">
        <v>2488075.7756652799</v>
      </c>
      <c r="CC900" s="95">
        <v>22069486.520507801</v>
      </c>
      <c r="CD900" s="95">
        <v>5579723.8186035203</v>
      </c>
      <c r="CE900" s="95">
        <v>1115.5591164827299</v>
      </c>
      <c r="CF900" s="95">
        <v>176149.94257354701</v>
      </c>
      <c r="CG900" s="95">
        <v>1434610.9001007101</v>
      </c>
      <c r="CH900" s="95">
        <v>0</v>
      </c>
      <c r="CI900" s="95">
        <v>45519.931714534803</v>
      </c>
      <c r="CJ900" s="95">
        <v>2663969.0072936998</v>
      </c>
      <c r="CK900" s="95">
        <v>23536273.8598633</v>
      </c>
      <c r="CL900" s="95">
        <v>5697132.6940307599</v>
      </c>
      <c r="CM900" s="160">
        <v>78433.964125633196</v>
      </c>
      <c r="CN900" s="160">
        <v>12696977.6287842</v>
      </c>
      <c r="CO900" s="160">
        <v>54494303.894042999</v>
      </c>
      <c r="CP900" s="95">
        <v>5697132.6940307599</v>
      </c>
      <c r="CQ900" s="95">
        <v>0</v>
      </c>
      <c r="CR900" s="95">
        <v>0</v>
      </c>
      <c r="CS900" s="95">
        <v>0</v>
      </c>
      <c r="CT900" s="95">
        <v>0</v>
      </c>
      <c r="CU900" s="161">
        <v>2664225.7182388268</v>
      </c>
      <c r="CV900" s="161">
        <v>23504097.420608513</v>
      </c>
    </row>
    <row r="901" spans="1:100" x14ac:dyDescent="0.2">
      <c r="A901" s="94" t="s">
        <v>64</v>
      </c>
      <c r="B901" s="96">
        <v>41791</v>
      </c>
      <c r="C901" s="95">
        <v>38233.8103699684</v>
      </c>
      <c r="D901" s="95">
        <v>0</v>
      </c>
      <c r="E901" s="95">
        <v>5911.2761520743397</v>
      </c>
      <c r="F901" s="95">
        <v>5292.2098077535602</v>
      </c>
      <c r="G901" s="95">
        <v>1125.4852612167599</v>
      </c>
      <c r="H901" s="95">
        <v>0</v>
      </c>
      <c r="I901" s="95">
        <v>0</v>
      </c>
      <c r="J901" s="95">
        <v>32890.128868579901</v>
      </c>
      <c r="K901" s="95">
        <v>0</v>
      </c>
      <c r="L901" s="95">
        <v>387.95719115063503</v>
      </c>
      <c r="M901" s="95">
        <v>15867.506532192199</v>
      </c>
      <c r="N901" s="95">
        <v>4587.9899321794501</v>
      </c>
      <c r="O901" s="95">
        <v>0</v>
      </c>
      <c r="P901" s="95">
        <v>21349.342715024901</v>
      </c>
      <c r="Q901" s="95">
        <v>1955.9244426488899</v>
      </c>
      <c r="R901" s="95">
        <v>0</v>
      </c>
      <c r="S901" s="95">
        <v>1127.26297558844</v>
      </c>
      <c r="T901" s="95">
        <v>0</v>
      </c>
      <c r="U901" s="95">
        <v>33015.7369861603</v>
      </c>
      <c r="V901" s="95">
        <v>2097414.0579528799</v>
      </c>
      <c r="W901" s="95">
        <v>0</v>
      </c>
      <c r="X901" s="95">
        <v>358051.84789657599</v>
      </c>
      <c r="Y901" s="95">
        <v>300834.12824630702</v>
      </c>
      <c r="Z901" s="95">
        <v>175003.89092254601</v>
      </c>
      <c r="AA901" s="95">
        <v>0</v>
      </c>
      <c r="AB901" s="95">
        <v>0</v>
      </c>
      <c r="AC901" s="95">
        <v>10036725.3878174</v>
      </c>
      <c r="AD901" s="95">
        <v>0</v>
      </c>
      <c r="AE901" s="95">
        <v>8239.7045974731409</v>
      </c>
      <c r="AF901" s="95">
        <v>736272.95114898705</v>
      </c>
      <c r="AG901" s="95">
        <v>534202.07373046898</v>
      </c>
      <c r="AH901" s="95">
        <v>0</v>
      </c>
      <c r="AI901" s="95">
        <v>907250.68549346901</v>
      </c>
      <c r="AJ901" s="95">
        <v>261891.88368034401</v>
      </c>
      <c r="AK901" s="95">
        <v>0</v>
      </c>
      <c r="AL901" s="95">
        <v>175178.00304222101</v>
      </c>
      <c r="AM901" s="95">
        <v>0</v>
      </c>
      <c r="AN901" s="95">
        <v>10070305.5823975</v>
      </c>
      <c r="AO901" s="95">
        <v>18856972.806884799</v>
      </c>
      <c r="AP901" s="95">
        <v>0</v>
      </c>
      <c r="AQ901" s="95">
        <v>2950560.0506897001</v>
      </c>
      <c r="AR901" s="95">
        <v>2467770.7720642099</v>
      </c>
      <c r="AS901" s="95">
        <v>1425596.2563629199</v>
      </c>
      <c r="AT901" s="95">
        <v>0</v>
      </c>
      <c r="AU901" s="95">
        <v>0</v>
      </c>
      <c r="AV901" s="95">
        <v>31091527.165527299</v>
      </c>
      <c r="AW901" s="95">
        <v>0</v>
      </c>
      <c r="AX901" s="95">
        <v>56013.276272773699</v>
      </c>
      <c r="AY901" s="95">
        <v>6913743.3322753897</v>
      </c>
      <c r="AZ901" s="95">
        <v>4290806.51318359</v>
      </c>
      <c r="BA901" s="95">
        <v>0</v>
      </c>
      <c r="BB901" s="95">
        <v>8289692.7479248</v>
      </c>
      <c r="BC901" s="95">
        <v>2191761.4181213402</v>
      </c>
      <c r="BD901" s="95">
        <v>0</v>
      </c>
      <c r="BE901" s="95">
        <v>1426992.95526123</v>
      </c>
      <c r="BF901" s="95">
        <v>0</v>
      </c>
      <c r="BG901" s="95">
        <v>31112777.7736816</v>
      </c>
      <c r="BH901" s="95">
        <v>4453175.80615234</v>
      </c>
      <c r="BI901" s="95">
        <v>0</v>
      </c>
      <c r="BJ901" s="95">
        <v>1048135.27742004</v>
      </c>
      <c r="BK901" s="95">
        <v>884117.74569702102</v>
      </c>
      <c r="BL901" s="95">
        <v>0</v>
      </c>
      <c r="BM901" s="95">
        <v>0</v>
      </c>
      <c r="BN901" s="95">
        <v>0</v>
      </c>
      <c r="BO901" s="95">
        <v>0</v>
      </c>
      <c r="BP901" s="95">
        <v>0</v>
      </c>
      <c r="BQ901" s="95">
        <v>0</v>
      </c>
      <c r="BR901" s="95">
        <v>2285622.2591857901</v>
      </c>
      <c r="BS901" s="95">
        <v>1606590.00132751</v>
      </c>
      <c r="BT901" s="95">
        <v>0</v>
      </c>
      <c r="BU901" s="95">
        <v>650556.94999694801</v>
      </c>
      <c r="BV901" s="95">
        <v>1004572.41791534</v>
      </c>
      <c r="BW901" s="95">
        <v>0</v>
      </c>
      <c r="BX901" s="95">
        <v>120967.679918289</v>
      </c>
      <c r="BY901" s="95">
        <v>0</v>
      </c>
      <c r="BZ901" s="95">
        <v>0</v>
      </c>
      <c r="CA901" s="95">
        <v>44158.755821227998</v>
      </c>
      <c r="CB901" s="95">
        <v>2457302.85797119</v>
      </c>
      <c r="CC901" s="95">
        <v>21827298.7341309</v>
      </c>
      <c r="CD901" s="95">
        <v>5501667.61791992</v>
      </c>
      <c r="CE901" s="95">
        <v>1125.5250828862199</v>
      </c>
      <c r="CF901" s="95">
        <v>175124.434597015</v>
      </c>
      <c r="CG901" s="95">
        <v>1425131.4017028799</v>
      </c>
      <c r="CH901" s="95">
        <v>0</v>
      </c>
      <c r="CI901" s="95">
        <v>45285.681721687302</v>
      </c>
      <c r="CJ901" s="95">
        <v>2631135.5919494601</v>
      </c>
      <c r="CK901" s="95">
        <v>23208289.403076202</v>
      </c>
      <c r="CL901" s="95">
        <v>5617824.6661987295</v>
      </c>
      <c r="CM901" s="160">
        <v>78188.042199134798</v>
      </c>
      <c r="CN901" s="160">
        <v>12693067.4486084</v>
      </c>
      <c r="CO901" s="160">
        <v>54412911.7578125</v>
      </c>
      <c r="CP901" s="95">
        <v>5617824.6661987295</v>
      </c>
      <c r="CQ901" s="95">
        <v>0</v>
      </c>
      <c r="CR901" s="95">
        <v>0</v>
      </c>
      <c r="CS901" s="95">
        <v>0</v>
      </c>
      <c r="CT901" s="95">
        <v>0</v>
      </c>
      <c r="CU901" s="161">
        <v>2632427.2925682049</v>
      </c>
      <c r="CV901" s="161">
        <v>23252430.135833781</v>
      </c>
    </row>
    <row r="902" spans="1:100" x14ac:dyDescent="0.2">
      <c r="A902" s="94" t="s">
        <v>64</v>
      </c>
      <c r="B902" s="96">
        <v>41883</v>
      </c>
      <c r="C902" s="95">
        <v>38120.106874465899</v>
      </c>
      <c r="D902" s="95">
        <v>0</v>
      </c>
      <c r="E902" s="95">
        <v>5606.3821392059299</v>
      </c>
      <c r="F902" s="95">
        <v>5008.2587612867401</v>
      </c>
      <c r="G902" s="95">
        <v>1136.80683606863</v>
      </c>
      <c r="H902" s="95">
        <v>0</v>
      </c>
      <c r="I902" s="95">
        <v>0</v>
      </c>
      <c r="J902" s="95">
        <v>32891.556634902998</v>
      </c>
      <c r="K902" s="95">
        <v>0</v>
      </c>
      <c r="L902" s="95">
        <v>116.07977633923301</v>
      </c>
      <c r="M902" s="95">
        <v>15877.6026176214</v>
      </c>
      <c r="N902" s="95">
        <v>4430.42741960287</v>
      </c>
      <c r="O902" s="95">
        <v>0</v>
      </c>
      <c r="P902" s="95">
        <v>21455.2407841682</v>
      </c>
      <c r="Q902" s="95">
        <v>1922.6476504206701</v>
      </c>
      <c r="R902" s="95">
        <v>0</v>
      </c>
      <c r="S902" s="95">
        <v>1136.93119761348</v>
      </c>
      <c r="T902" s="95">
        <v>0</v>
      </c>
      <c r="U902" s="95">
        <v>32998.803188323996</v>
      </c>
      <c r="V902" s="95">
        <v>2080875.19752502</v>
      </c>
      <c r="W902" s="95">
        <v>0</v>
      </c>
      <c r="X902" s="95">
        <v>338517.47251129203</v>
      </c>
      <c r="Y902" s="95">
        <v>284862.31818771397</v>
      </c>
      <c r="Z902" s="95">
        <v>173699.44152450599</v>
      </c>
      <c r="AA902" s="95">
        <v>0</v>
      </c>
      <c r="AB902" s="95">
        <v>0</v>
      </c>
      <c r="AC902" s="95">
        <v>10036986.846313501</v>
      </c>
      <c r="AD902" s="95">
        <v>0</v>
      </c>
      <c r="AE902" s="95">
        <v>6630.4537201523799</v>
      </c>
      <c r="AF902" s="95">
        <v>731260.27761840797</v>
      </c>
      <c r="AG902" s="95">
        <v>514057.974739075</v>
      </c>
      <c r="AH902" s="95">
        <v>0</v>
      </c>
      <c r="AI902" s="95">
        <v>905600.59045410203</v>
      </c>
      <c r="AJ902" s="95">
        <v>261306.441303253</v>
      </c>
      <c r="AK902" s="95">
        <v>0</v>
      </c>
      <c r="AL902" s="95">
        <v>173885.33401870701</v>
      </c>
      <c r="AM902" s="95">
        <v>0</v>
      </c>
      <c r="AN902" s="95">
        <v>10065935.2297363</v>
      </c>
      <c r="AO902" s="95">
        <v>18809094.8427734</v>
      </c>
      <c r="AP902" s="95">
        <v>0</v>
      </c>
      <c r="AQ902" s="95">
        <v>2811796.6719665499</v>
      </c>
      <c r="AR902" s="95">
        <v>2357703.0529785198</v>
      </c>
      <c r="AS902" s="95">
        <v>1419721.9844207801</v>
      </c>
      <c r="AT902" s="95">
        <v>0</v>
      </c>
      <c r="AU902" s="95">
        <v>0</v>
      </c>
      <c r="AV902" s="95">
        <v>31145026.3520508</v>
      </c>
      <c r="AW902" s="95">
        <v>0</v>
      </c>
      <c r="AX902" s="95">
        <v>48154.8300757408</v>
      </c>
      <c r="AY902" s="95">
        <v>6892515.6611938505</v>
      </c>
      <c r="AZ902" s="95">
        <v>4144766.3719482399</v>
      </c>
      <c r="BA902" s="95">
        <v>0</v>
      </c>
      <c r="BB902" s="95">
        <v>8320759.6390380897</v>
      </c>
      <c r="BC902" s="95">
        <v>2179875.6059265099</v>
      </c>
      <c r="BD902" s="95">
        <v>0</v>
      </c>
      <c r="BE902" s="95">
        <v>1422369.6277008101</v>
      </c>
      <c r="BF902" s="95">
        <v>0</v>
      </c>
      <c r="BG902" s="95">
        <v>31176161.5305176</v>
      </c>
      <c r="BH902" s="95">
        <v>4461707.0453491202</v>
      </c>
      <c r="BI902" s="95">
        <v>0</v>
      </c>
      <c r="BJ902" s="95">
        <v>1019564.58489227</v>
      </c>
      <c r="BK902" s="95">
        <v>855680.23779296898</v>
      </c>
      <c r="BL902" s="95">
        <v>0</v>
      </c>
      <c r="BM902" s="95">
        <v>0</v>
      </c>
      <c r="BN902" s="95">
        <v>0</v>
      </c>
      <c r="BO902" s="95">
        <v>0</v>
      </c>
      <c r="BP902" s="95">
        <v>0</v>
      </c>
      <c r="BQ902" s="95">
        <v>0</v>
      </c>
      <c r="BR902" s="95">
        <v>2289509.3318176302</v>
      </c>
      <c r="BS902" s="95">
        <v>1559952.1726532001</v>
      </c>
      <c r="BT902" s="95">
        <v>0</v>
      </c>
      <c r="BU902" s="95">
        <v>554168.39999389602</v>
      </c>
      <c r="BV902" s="95">
        <v>1004821.7049484299</v>
      </c>
      <c r="BW902" s="95">
        <v>0</v>
      </c>
      <c r="BX902" s="95">
        <v>108167.16993141201</v>
      </c>
      <c r="BY902" s="95">
        <v>0</v>
      </c>
      <c r="BZ902" s="95">
        <v>0</v>
      </c>
      <c r="CA902" s="95">
        <v>43786.527402401</v>
      </c>
      <c r="CB902" s="95">
        <v>2421779.7261657701</v>
      </c>
      <c r="CC902" s="95">
        <v>21642456.0852051</v>
      </c>
      <c r="CD902" s="95">
        <v>5469650.0389404297</v>
      </c>
      <c r="CE902" s="95">
        <v>1136.9817859679499</v>
      </c>
      <c r="CF902" s="95">
        <v>173669.297979355</v>
      </c>
      <c r="CG902" s="95">
        <v>1419084.1531982401</v>
      </c>
      <c r="CH902" s="95">
        <v>0</v>
      </c>
      <c r="CI902" s="95">
        <v>44922.815923214002</v>
      </c>
      <c r="CJ902" s="95">
        <v>2597346.2876892099</v>
      </c>
      <c r="CK902" s="95">
        <v>23126628.228515599</v>
      </c>
      <c r="CL902" s="95">
        <v>5587141.2745971698</v>
      </c>
      <c r="CM902" s="160">
        <v>77767.850441932693</v>
      </c>
      <c r="CN902" s="160">
        <v>12649347.067871099</v>
      </c>
      <c r="CO902" s="160">
        <v>54282133.3203125</v>
      </c>
      <c r="CP902" s="95">
        <v>5587141.2745971698</v>
      </c>
      <c r="CQ902" s="95">
        <v>0</v>
      </c>
      <c r="CR902" s="95">
        <v>0</v>
      </c>
      <c r="CS902" s="95">
        <v>0</v>
      </c>
      <c r="CT902" s="95">
        <v>0</v>
      </c>
      <c r="CU902" s="161">
        <v>2595449.0241451249</v>
      </c>
      <c r="CV902" s="161">
        <v>23061540.238403339</v>
      </c>
    </row>
    <row r="903" spans="1:100" x14ac:dyDescent="0.2">
      <c r="A903" s="94" t="s">
        <v>64</v>
      </c>
      <c r="B903" s="96">
        <v>41974</v>
      </c>
      <c r="C903" s="95">
        <v>37821.481482028998</v>
      </c>
      <c r="D903" s="95">
        <v>0</v>
      </c>
      <c r="E903" s="95">
        <v>5627.4203352332097</v>
      </c>
      <c r="F903" s="95">
        <v>5033.8104239702197</v>
      </c>
      <c r="G903" s="95">
        <v>1157.84983974695</v>
      </c>
      <c r="H903" s="95">
        <v>0</v>
      </c>
      <c r="I903" s="95">
        <v>0</v>
      </c>
      <c r="J903" s="95">
        <v>32544.6747171879</v>
      </c>
      <c r="K903" s="95">
        <v>0</v>
      </c>
      <c r="L903" s="95">
        <v>90.345229336060598</v>
      </c>
      <c r="M903" s="95">
        <v>15799.9838676453</v>
      </c>
      <c r="N903" s="95">
        <v>4332.3938692212096</v>
      </c>
      <c r="O903" s="95">
        <v>0</v>
      </c>
      <c r="P903" s="95">
        <v>21303.405077457399</v>
      </c>
      <c r="Q903" s="95">
        <v>1915.0197629332499</v>
      </c>
      <c r="R903" s="95">
        <v>0</v>
      </c>
      <c r="S903" s="95">
        <v>1155.8462949991199</v>
      </c>
      <c r="T903" s="95">
        <v>0</v>
      </c>
      <c r="U903" s="95">
        <v>32590.4162631035</v>
      </c>
      <c r="V903" s="95">
        <v>2049033.6847228999</v>
      </c>
      <c r="W903" s="95">
        <v>0</v>
      </c>
      <c r="X903" s="95">
        <v>325164.09413147002</v>
      </c>
      <c r="Y903" s="95">
        <v>273796.90836334199</v>
      </c>
      <c r="Z903" s="95">
        <v>173958.171951294</v>
      </c>
      <c r="AA903" s="95">
        <v>0</v>
      </c>
      <c r="AB903" s="95">
        <v>0</v>
      </c>
      <c r="AC903" s="95">
        <v>9960033.8587646503</v>
      </c>
      <c r="AD903" s="95">
        <v>0</v>
      </c>
      <c r="AE903" s="95">
        <v>6097.7783409357098</v>
      </c>
      <c r="AF903" s="95">
        <v>725375.06583404494</v>
      </c>
      <c r="AG903" s="95">
        <v>501261.97315597499</v>
      </c>
      <c r="AH903" s="95">
        <v>0</v>
      </c>
      <c r="AI903" s="95">
        <v>884739.73774719203</v>
      </c>
      <c r="AJ903" s="95">
        <v>257554.15143013</v>
      </c>
      <c r="AK903" s="95">
        <v>0</v>
      </c>
      <c r="AL903" s="95">
        <v>174025.86346816999</v>
      </c>
      <c r="AM903" s="95">
        <v>0</v>
      </c>
      <c r="AN903" s="95">
        <v>9999189.8809814509</v>
      </c>
      <c r="AO903" s="95">
        <v>18594791.2817383</v>
      </c>
      <c r="AP903" s="95">
        <v>0</v>
      </c>
      <c r="AQ903" s="95">
        <v>2721820.7982177702</v>
      </c>
      <c r="AR903" s="95">
        <v>2280730.9328002902</v>
      </c>
      <c r="AS903" s="95">
        <v>1429980.59875488</v>
      </c>
      <c r="AT903" s="95">
        <v>0</v>
      </c>
      <c r="AU903" s="95">
        <v>0</v>
      </c>
      <c r="AV903" s="95">
        <v>31114076.316406298</v>
      </c>
      <c r="AW903" s="95">
        <v>0</v>
      </c>
      <c r="AX903" s="95">
        <v>44483.715271949797</v>
      </c>
      <c r="AY903" s="95">
        <v>6870423.2352294903</v>
      </c>
      <c r="AZ903" s="95">
        <v>4061987.1123962398</v>
      </c>
      <c r="BA903" s="95">
        <v>0</v>
      </c>
      <c r="BB903" s="95">
        <v>8182489.8917846698</v>
      </c>
      <c r="BC903" s="95">
        <v>2196596.1131286598</v>
      </c>
      <c r="BD903" s="95">
        <v>0</v>
      </c>
      <c r="BE903" s="95">
        <v>1432446.5818634001</v>
      </c>
      <c r="BF903" s="95">
        <v>0</v>
      </c>
      <c r="BG903" s="95">
        <v>31135548.778808601</v>
      </c>
      <c r="BH903" s="95">
        <v>4444174.8994140597</v>
      </c>
      <c r="BI903" s="95">
        <v>0</v>
      </c>
      <c r="BJ903" s="95">
        <v>988243.86058044399</v>
      </c>
      <c r="BK903" s="95">
        <v>826587.32146453904</v>
      </c>
      <c r="BL903" s="95">
        <v>0</v>
      </c>
      <c r="BM903" s="95">
        <v>0</v>
      </c>
      <c r="BN903" s="95">
        <v>0</v>
      </c>
      <c r="BO903" s="95">
        <v>0</v>
      </c>
      <c r="BP903" s="95">
        <v>0</v>
      </c>
      <c r="BQ903" s="95">
        <v>0</v>
      </c>
      <c r="BR903" s="95">
        <v>2276654.8028869601</v>
      </c>
      <c r="BS903" s="95">
        <v>1527075.4809570301</v>
      </c>
      <c r="BT903" s="95">
        <v>0</v>
      </c>
      <c r="BU903" s="95">
        <v>625864.08999633801</v>
      </c>
      <c r="BV903" s="95">
        <v>1013726.95444489</v>
      </c>
      <c r="BW903" s="95">
        <v>0</v>
      </c>
      <c r="BX903" s="95">
        <v>116922.79990959199</v>
      </c>
      <c r="BY903" s="95">
        <v>0</v>
      </c>
      <c r="BZ903" s="95">
        <v>0</v>
      </c>
      <c r="CA903" s="95">
        <v>43426.639559269002</v>
      </c>
      <c r="CB903" s="95">
        <v>2373926.54400635</v>
      </c>
      <c r="CC903" s="95">
        <v>21318789.278076202</v>
      </c>
      <c r="CD903" s="95">
        <v>5432888.1903686495</v>
      </c>
      <c r="CE903" s="95">
        <v>1158.4172242283801</v>
      </c>
      <c r="CF903" s="95">
        <v>173962.94002342201</v>
      </c>
      <c r="CG903" s="95">
        <v>1430053.7249603299</v>
      </c>
      <c r="CH903" s="95">
        <v>0</v>
      </c>
      <c r="CI903" s="95">
        <v>44583.062814712503</v>
      </c>
      <c r="CJ903" s="95">
        <v>2546857.0063781701</v>
      </c>
      <c r="CK903" s="95">
        <v>22724506.181396499</v>
      </c>
      <c r="CL903" s="95">
        <v>5549237.4665527297</v>
      </c>
      <c r="CM903" s="160">
        <v>77093.847395896897</v>
      </c>
      <c r="CN903" s="160">
        <v>12533362.790771499</v>
      </c>
      <c r="CO903" s="160">
        <v>53879405.033203103</v>
      </c>
      <c r="CP903" s="95">
        <v>5549237.4665527297</v>
      </c>
      <c r="CQ903" s="95">
        <v>0</v>
      </c>
      <c r="CR903" s="95">
        <v>0</v>
      </c>
      <c r="CS903" s="95">
        <v>0</v>
      </c>
      <c r="CT903" s="95">
        <v>0</v>
      </c>
      <c r="CU903" s="161">
        <v>2547889.4840297718</v>
      </c>
      <c r="CV903" s="161">
        <v>22748843.003036533</v>
      </c>
    </row>
    <row r="904" spans="1:100" x14ac:dyDescent="0.2">
      <c r="A904" s="94" t="s">
        <v>64</v>
      </c>
      <c r="B904" s="96">
        <v>42064</v>
      </c>
      <c r="C904" s="95">
        <v>37519.160862445802</v>
      </c>
      <c r="D904" s="95">
        <v>0</v>
      </c>
      <c r="E904" s="95">
        <v>5471.3878007531202</v>
      </c>
      <c r="F904" s="95">
        <v>4898.3708356022798</v>
      </c>
      <c r="G904" s="95">
        <v>1148.6523360312001</v>
      </c>
      <c r="H904" s="95">
        <v>0</v>
      </c>
      <c r="I904" s="95">
        <v>0</v>
      </c>
      <c r="J904" s="95">
        <v>32544.055281162298</v>
      </c>
      <c r="K904" s="95">
        <v>0</v>
      </c>
      <c r="L904" s="95">
        <v>77.703327636234505</v>
      </c>
      <c r="M904" s="95">
        <v>15691.183216095</v>
      </c>
      <c r="N904" s="95">
        <v>4288.9055105447796</v>
      </c>
      <c r="O904" s="95">
        <v>0</v>
      </c>
      <c r="P904" s="95">
        <v>21020.742518663399</v>
      </c>
      <c r="Q904" s="95">
        <v>1873.93907818198</v>
      </c>
      <c r="R904" s="95">
        <v>0</v>
      </c>
      <c r="S904" s="95">
        <v>1147.5107984244801</v>
      </c>
      <c r="T904" s="95">
        <v>0</v>
      </c>
      <c r="U904" s="95">
        <v>32578.620482206301</v>
      </c>
      <c r="V904" s="95">
        <v>2017351.0109405499</v>
      </c>
      <c r="W904" s="95">
        <v>0</v>
      </c>
      <c r="X904" s="95">
        <v>313706.57268524199</v>
      </c>
      <c r="Y904" s="95">
        <v>264505.38085174601</v>
      </c>
      <c r="Z904" s="95">
        <v>170128.45199966399</v>
      </c>
      <c r="AA904" s="95">
        <v>0</v>
      </c>
      <c r="AB904" s="95">
        <v>0</v>
      </c>
      <c r="AC904" s="95">
        <v>9941287.1066894494</v>
      </c>
      <c r="AD904" s="95">
        <v>0</v>
      </c>
      <c r="AE904" s="95">
        <v>5533.5483595728901</v>
      </c>
      <c r="AF904" s="95">
        <v>713578.68981933605</v>
      </c>
      <c r="AG904" s="95">
        <v>490697.30134201102</v>
      </c>
      <c r="AH904" s="95">
        <v>0</v>
      </c>
      <c r="AI904" s="95">
        <v>868187.90377044701</v>
      </c>
      <c r="AJ904" s="95">
        <v>253840.41689109799</v>
      </c>
      <c r="AK904" s="95">
        <v>0</v>
      </c>
      <c r="AL904" s="95">
        <v>169612.25266075099</v>
      </c>
      <c r="AM904" s="95">
        <v>0</v>
      </c>
      <c r="AN904" s="95">
        <v>9967092.0886230506</v>
      </c>
      <c r="AO904" s="95">
        <v>18380395.166259799</v>
      </c>
      <c r="AP904" s="95">
        <v>0</v>
      </c>
      <c r="AQ904" s="95">
        <v>2614648.9011535598</v>
      </c>
      <c r="AR904" s="95">
        <v>2194144.6331481901</v>
      </c>
      <c r="AS904" s="95">
        <v>1397663.1683044401</v>
      </c>
      <c r="AT904" s="95">
        <v>0</v>
      </c>
      <c r="AU904" s="95">
        <v>0</v>
      </c>
      <c r="AV904" s="95">
        <v>31198284.058349598</v>
      </c>
      <c r="AW904" s="95">
        <v>0</v>
      </c>
      <c r="AX904" s="95">
        <v>34647.624637603803</v>
      </c>
      <c r="AY904" s="95">
        <v>6774603.44641113</v>
      </c>
      <c r="AZ904" s="95">
        <v>3976549.65484619</v>
      </c>
      <c r="BA904" s="95">
        <v>0</v>
      </c>
      <c r="BB904" s="95">
        <v>8045365.76135254</v>
      </c>
      <c r="BC904" s="95">
        <v>2154698.4218139602</v>
      </c>
      <c r="BD904" s="95">
        <v>0</v>
      </c>
      <c r="BE904" s="95">
        <v>1390660.36468506</v>
      </c>
      <c r="BF904" s="95">
        <v>0</v>
      </c>
      <c r="BG904" s="95">
        <v>31139328.060058601</v>
      </c>
      <c r="BH904" s="95">
        <v>4367855.54370117</v>
      </c>
      <c r="BI904" s="95">
        <v>0</v>
      </c>
      <c r="BJ904" s="95">
        <v>972272.91638183605</v>
      </c>
      <c r="BK904" s="95">
        <v>812458.28402709996</v>
      </c>
      <c r="BL904" s="95">
        <v>0</v>
      </c>
      <c r="BM904" s="95">
        <v>0</v>
      </c>
      <c r="BN904" s="95">
        <v>0</v>
      </c>
      <c r="BO904" s="95">
        <v>0</v>
      </c>
      <c r="BP904" s="95">
        <v>0</v>
      </c>
      <c r="BQ904" s="95">
        <v>0</v>
      </c>
      <c r="BR904" s="95">
        <v>2253824.24151611</v>
      </c>
      <c r="BS904" s="95">
        <v>1499392.15213013</v>
      </c>
      <c r="BT904" s="95">
        <v>0</v>
      </c>
      <c r="BU904" s="95">
        <v>613633.849998474</v>
      </c>
      <c r="BV904" s="95">
        <v>1006383.4380188</v>
      </c>
      <c r="BW904" s="95">
        <v>0</v>
      </c>
      <c r="BX904" s="95">
        <v>130152.899798393</v>
      </c>
      <c r="BY904" s="95">
        <v>0</v>
      </c>
      <c r="BZ904" s="95">
        <v>0</v>
      </c>
      <c r="CA904" s="95">
        <v>42951.224541187301</v>
      </c>
      <c r="CB904" s="95">
        <v>2340102.5820922898</v>
      </c>
      <c r="CC904" s="95">
        <v>21072068.219970699</v>
      </c>
      <c r="CD904" s="95">
        <v>5350534.5049438505</v>
      </c>
      <c r="CE904" s="95">
        <v>1147.67604979873</v>
      </c>
      <c r="CF904" s="95">
        <v>169882.10132408101</v>
      </c>
      <c r="CG904" s="95">
        <v>1398348.04693604</v>
      </c>
      <c r="CH904" s="95">
        <v>0</v>
      </c>
      <c r="CI904" s="95">
        <v>44101.629896163897</v>
      </c>
      <c r="CJ904" s="95">
        <v>2509332.93395996</v>
      </c>
      <c r="CK904" s="95">
        <v>22438179.591064502</v>
      </c>
      <c r="CL904" s="95">
        <v>5476131.0935668899</v>
      </c>
      <c r="CM904" s="160">
        <v>76579.645717620893</v>
      </c>
      <c r="CN904" s="160">
        <v>12437993.9211426</v>
      </c>
      <c r="CO904" s="160">
        <v>53607143.4072266</v>
      </c>
      <c r="CP904" s="95">
        <v>5476131.0935668899</v>
      </c>
      <c r="CQ904" s="95">
        <v>0</v>
      </c>
      <c r="CR904" s="95">
        <v>0</v>
      </c>
      <c r="CS904" s="95">
        <v>0</v>
      </c>
      <c r="CT904" s="95">
        <v>0</v>
      </c>
      <c r="CU904" s="161">
        <v>2509984.6834163708</v>
      </c>
      <c r="CV904" s="161">
        <v>22470416.266906738</v>
      </c>
    </row>
    <row r="905" spans="1:100" x14ac:dyDescent="0.2">
      <c r="A905" s="94" t="s">
        <v>64</v>
      </c>
      <c r="B905" s="96">
        <v>42156</v>
      </c>
      <c r="C905" s="95">
        <v>37304.862106323199</v>
      </c>
      <c r="D905" s="95">
        <v>0</v>
      </c>
      <c r="E905" s="95">
        <v>5360.9363324046099</v>
      </c>
      <c r="F905" s="95">
        <v>4803.2170168161401</v>
      </c>
      <c r="G905" s="95">
        <v>1147.71923707426</v>
      </c>
      <c r="H905" s="95">
        <v>0</v>
      </c>
      <c r="I905" s="95">
        <v>0</v>
      </c>
      <c r="J905" s="95">
        <v>32511.320047616999</v>
      </c>
      <c r="K905" s="95">
        <v>0</v>
      </c>
      <c r="L905" s="95">
        <v>88.800381095148595</v>
      </c>
      <c r="M905" s="95">
        <v>15607.0228102207</v>
      </c>
      <c r="N905" s="95">
        <v>4203.6212325692204</v>
      </c>
      <c r="O905" s="95">
        <v>0</v>
      </c>
      <c r="P905" s="95">
        <v>20891.509438276302</v>
      </c>
      <c r="Q905" s="95">
        <v>1870.85471425951</v>
      </c>
      <c r="R905" s="95">
        <v>0</v>
      </c>
      <c r="S905" s="95">
        <v>1148.1171593666099</v>
      </c>
      <c r="T905" s="95">
        <v>0</v>
      </c>
      <c r="U905" s="95">
        <v>32536.169570922899</v>
      </c>
      <c r="V905" s="95">
        <v>2000996.81221008</v>
      </c>
      <c r="W905" s="95">
        <v>0</v>
      </c>
      <c r="X905" s="95">
        <v>309567.18008041399</v>
      </c>
      <c r="Y905" s="95">
        <v>261306.503242493</v>
      </c>
      <c r="Z905" s="95">
        <v>171669.277576447</v>
      </c>
      <c r="AA905" s="95">
        <v>0</v>
      </c>
      <c r="AB905" s="95">
        <v>0</v>
      </c>
      <c r="AC905" s="95">
        <v>9885193.7974853497</v>
      </c>
      <c r="AD905" s="95">
        <v>0</v>
      </c>
      <c r="AE905" s="95">
        <v>5882.7146393060702</v>
      </c>
      <c r="AF905" s="95">
        <v>707863.90998077404</v>
      </c>
      <c r="AG905" s="95">
        <v>480077.74684143101</v>
      </c>
      <c r="AH905" s="95">
        <v>0</v>
      </c>
      <c r="AI905" s="95">
        <v>857220.22272491502</v>
      </c>
      <c r="AJ905" s="95">
        <v>253911.320623398</v>
      </c>
      <c r="AK905" s="95">
        <v>0</v>
      </c>
      <c r="AL905" s="95">
        <v>171771.41400718701</v>
      </c>
      <c r="AM905" s="95">
        <v>0</v>
      </c>
      <c r="AN905" s="95">
        <v>9918761.87036133</v>
      </c>
      <c r="AO905" s="95">
        <v>18317454.540527299</v>
      </c>
      <c r="AP905" s="95">
        <v>0</v>
      </c>
      <c r="AQ905" s="95">
        <v>2591964.33843994</v>
      </c>
      <c r="AR905" s="95">
        <v>2182770.9845275902</v>
      </c>
      <c r="AS905" s="95">
        <v>1404560.95829773</v>
      </c>
      <c r="AT905" s="95">
        <v>0</v>
      </c>
      <c r="AU905" s="95">
        <v>0</v>
      </c>
      <c r="AV905" s="95">
        <v>31157255.411621101</v>
      </c>
      <c r="AW905" s="95">
        <v>0</v>
      </c>
      <c r="AX905" s="95">
        <v>34344.940133094802</v>
      </c>
      <c r="AY905" s="95">
        <v>6760923.14306641</v>
      </c>
      <c r="AZ905" s="95">
        <v>3914394.8347168001</v>
      </c>
      <c r="BA905" s="95">
        <v>0</v>
      </c>
      <c r="BB905" s="95">
        <v>7983681.3457031297</v>
      </c>
      <c r="BC905" s="95">
        <v>2149893.6777343801</v>
      </c>
      <c r="BD905" s="95">
        <v>0</v>
      </c>
      <c r="BE905" s="95">
        <v>1405936.66960144</v>
      </c>
      <c r="BF905" s="95">
        <v>0</v>
      </c>
      <c r="BG905" s="95">
        <v>31149585.951416001</v>
      </c>
      <c r="BH905" s="95">
        <v>4356945.3444213904</v>
      </c>
      <c r="BI905" s="95">
        <v>0</v>
      </c>
      <c r="BJ905" s="95">
        <v>962289.00939941395</v>
      </c>
      <c r="BK905" s="95">
        <v>802845.16021728504</v>
      </c>
      <c r="BL905" s="95">
        <v>0</v>
      </c>
      <c r="BM905" s="95">
        <v>0</v>
      </c>
      <c r="BN905" s="95">
        <v>0</v>
      </c>
      <c r="BO905" s="95">
        <v>0</v>
      </c>
      <c r="BP905" s="95">
        <v>0</v>
      </c>
      <c r="BQ905" s="95">
        <v>0</v>
      </c>
      <c r="BR905" s="95">
        <v>2257160.2622985798</v>
      </c>
      <c r="BS905" s="95">
        <v>1476945.23843384</v>
      </c>
      <c r="BT905" s="95">
        <v>0</v>
      </c>
      <c r="BU905" s="95">
        <v>613695.43999481201</v>
      </c>
      <c r="BV905" s="95">
        <v>1005953.79911041</v>
      </c>
      <c r="BW905" s="95">
        <v>0</v>
      </c>
      <c r="BX905" s="95">
        <v>133422.21979331999</v>
      </c>
      <c r="BY905" s="95">
        <v>0</v>
      </c>
      <c r="BZ905" s="95">
        <v>0</v>
      </c>
      <c r="CA905" s="95">
        <v>42675.608987331398</v>
      </c>
      <c r="CB905" s="95">
        <v>2305881.88067627</v>
      </c>
      <c r="CC905" s="95">
        <v>20859842.722167999</v>
      </c>
      <c r="CD905" s="95">
        <v>5317969.0033569299</v>
      </c>
      <c r="CE905" s="95">
        <v>1147.658540681</v>
      </c>
      <c r="CF905" s="95">
        <v>171990.206823349</v>
      </c>
      <c r="CG905" s="95">
        <v>1404253.6602630599</v>
      </c>
      <c r="CH905" s="95">
        <v>0</v>
      </c>
      <c r="CI905" s="95">
        <v>43822.122388362899</v>
      </c>
      <c r="CJ905" s="95">
        <v>2477441.2926330599</v>
      </c>
      <c r="CK905" s="95">
        <v>22271282.786865201</v>
      </c>
      <c r="CL905" s="95">
        <v>5448239.7224121103</v>
      </c>
      <c r="CM905" s="160">
        <v>76250.403001785293</v>
      </c>
      <c r="CN905" s="160">
        <v>12397032.692748999</v>
      </c>
      <c r="CO905" s="160">
        <v>53525526.661621101</v>
      </c>
      <c r="CP905" s="95">
        <v>5448239.7224121103</v>
      </c>
      <c r="CQ905" s="95">
        <v>0</v>
      </c>
      <c r="CR905" s="95">
        <v>0</v>
      </c>
      <c r="CS905" s="95">
        <v>0</v>
      </c>
      <c r="CT905" s="95">
        <v>0</v>
      </c>
      <c r="CU905" s="161">
        <v>2477872.087499619</v>
      </c>
      <c r="CV905" s="161">
        <v>22264096.38243106</v>
      </c>
    </row>
    <row r="906" spans="1:100" x14ac:dyDescent="0.2">
      <c r="A906" s="94" t="s">
        <v>64</v>
      </c>
      <c r="B906" s="96">
        <v>42248</v>
      </c>
      <c r="C906" s="95">
        <v>37005.438313484199</v>
      </c>
      <c r="D906" s="95">
        <v>0</v>
      </c>
      <c r="E906" s="95">
        <v>5211.8286393284798</v>
      </c>
      <c r="F906" s="95">
        <v>4676.7276260256804</v>
      </c>
      <c r="G906" s="95">
        <v>1163.14063234627</v>
      </c>
      <c r="H906" s="95">
        <v>0</v>
      </c>
      <c r="I906" s="95">
        <v>0</v>
      </c>
      <c r="J906" s="95">
        <v>32416.176621675499</v>
      </c>
      <c r="K906" s="95">
        <v>0</v>
      </c>
      <c r="L906" s="95">
        <v>92.196274222806096</v>
      </c>
      <c r="M906" s="95">
        <v>15471.234804153401</v>
      </c>
      <c r="N906" s="95">
        <v>4143.4466024637204</v>
      </c>
      <c r="O906" s="95">
        <v>0</v>
      </c>
      <c r="P906" s="95">
        <v>20724.698042154301</v>
      </c>
      <c r="Q906" s="95">
        <v>1845.36808589101</v>
      </c>
      <c r="R906" s="95">
        <v>0</v>
      </c>
      <c r="S906" s="95">
        <v>1162.5334022939201</v>
      </c>
      <c r="T906" s="95">
        <v>0</v>
      </c>
      <c r="U906" s="95">
        <v>32458.856299877199</v>
      </c>
      <c r="V906" s="95">
        <v>1980661.8029632601</v>
      </c>
      <c r="W906" s="95">
        <v>0</v>
      </c>
      <c r="X906" s="95">
        <v>302531.98465347302</v>
      </c>
      <c r="Y906" s="95">
        <v>255871.72461318999</v>
      </c>
      <c r="Z906" s="95">
        <v>169010.558774948</v>
      </c>
      <c r="AA906" s="95">
        <v>0</v>
      </c>
      <c r="AB906" s="95">
        <v>0</v>
      </c>
      <c r="AC906" s="95">
        <v>9894990.2286377009</v>
      </c>
      <c r="AD906" s="95">
        <v>0</v>
      </c>
      <c r="AE906" s="95">
        <v>6371.5900282859802</v>
      </c>
      <c r="AF906" s="95">
        <v>709045.70540618896</v>
      </c>
      <c r="AG906" s="95">
        <v>472201.34804153402</v>
      </c>
      <c r="AH906" s="95">
        <v>0</v>
      </c>
      <c r="AI906" s="95">
        <v>849882.16648101795</v>
      </c>
      <c r="AJ906" s="95">
        <v>248222.367591858</v>
      </c>
      <c r="AK906" s="95">
        <v>0</v>
      </c>
      <c r="AL906" s="95">
        <v>168795.59648895299</v>
      </c>
      <c r="AM906" s="95">
        <v>0</v>
      </c>
      <c r="AN906" s="95">
        <v>9916828.1911621094</v>
      </c>
      <c r="AO906" s="95">
        <v>18204807.8681641</v>
      </c>
      <c r="AP906" s="95">
        <v>0</v>
      </c>
      <c r="AQ906" s="95">
        <v>2550301.8489074698</v>
      </c>
      <c r="AR906" s="95">
        <v>2156976.3717956501</v>
      </c>
      <c r="AS906" s="95">
        <v>1391517.9098205599</v>
      </c>
      <c r="AT906" s="95">
        <v>0</v>
      </c>
      <c r="AU906" s="95">
        <v>0</v>
      </c>
      <c r="AV906" s="95">
        <v>31301806.276122998</v>
      </c>
      <c r="AW906" s="95">
        <v>0</v>
      </c>
      <c r="AX906" s="95">
        <v>41378.432384967797</v>
      </c>
      <c r="AY906" s="95">
        <v>6810304.0076293899</v>
      </c>
      <c r="AZ906" s="95">
        <v>3862522.7481079102</v>
      </c>
      <c r="BA906" s="95">
        <v>0</v>
      </c>
      <c r="BB906" s="95">
        <v>7936030.0772705097</v>
      </c>
      <c r="BC906" s="95">
        <v>2141633.5743408198</v>
      </c>
      <c r="BD906" s="95">
        <v>0</v>
      </c>
      <c r="BE906" s="95">
        <v>1390313.2530670201</v>
      </c>
      <c r="BF906" s="95">
        <v>0</v>
      </c>
      <c r="BG906" s="95">
        <v>31337973.497558601</v>
      </c>
      <c r="BH906" s="95">
        <v>4381995.86828613</v>
      </c>
      <c r="BI906" s="95">
        <v>0</v>
      </c>
      <c r="BJ906" s="95">
        <v>955990.47451782203</v>
      </c>
      <c r="BK906" s="95">
        <v>798416.39474487305</v>
      </c>
      <c r="BL906" s="95">
        <v>0</v>
      </c>
      <c r="BM906" s="95">
        <v>0</v>
      </c>
      <c r="BN906" s="95">
        <v>0</v>
      </c>
      <c r="BO906" s="95">
        <v>0</v>
      </c>
      <c r="BP906" s="95">
        <v>0</v>
      </c>
      <c r="BQ906" s="95">
        <v>0</v>
      </c>
      <c r="BR906" s="95">
        <v>2269622.9118652302</v>
      </c>
      <c r="BS906" s="95">
        <v>1458995.6113281299</v>
      </c>
      <c r="BT906" s="95">
        <v>0</v>
      </c>
      <c r="BU906" s="95">
        <v>519973.01999664301</v>
      </c>
      <c r="BV906" s="95">
        <v>1002998.2575378401</v>
      </c>
      <c r="BW906" s="95">
        <v>0</v>
      </c>
      <c r="BX906" s="95">
        <v>117158.789821625</v>
      </c>
      <c r="BY906" s="95">
        <v>0</v>
      </c>
      <c r="BZ906" s="95">
        <v>0</v>
      </c>
      <c r="CA906" s="95">
        <v>42265.587339401201</v>
      </c>
      <c r="CB906" s="95">
        <v>2287408.2502746601</v>
      </c>
      <c r="CC906" s="95">
        <v>20783383.7041016</v>
      </c>
      <c r="CD906" s="95">
        <v>5329166.04797363</v>
      </c>
      <c r="CE906" s="95">
        <v>1163.9409240484199</v>
      </c>
      <c r="CF906" s="95">
        <v>168994.04426765401</v>
      </c>
      <c r="CG906" s="95">
        <v>1391104.1242828399</v>
      </c>
      <c r="CH906" s="95">
        <v>0</v>
      </c>
      <c r="CI906" s="95">
        <v>43430.369594097101</v>
      </c>
      <c r="CJ906" s="95">
        <v>2457165.4697876</v>
      </c>
      <c r="CK906" s="95">
        <v>22166889.013671901</v>
      </c>
      <c r="CL906" s="95">
        <v>5455559.05322266</v>
      </c>
      <c r="CM906" s="160">
        <v>75747.412376403794</v>
      </c>
      <c r="CN906" s="160">
        <v>12370753.5079346</v>
      </c>
      <c r="CO906" s="160">
        <v>53505654.299804702</v>
      </c>
      <c r="CP906" s="95">
        <v>5455559.05322266</v>
      </c>
      <c r="CQ906" s="95">
        <v>0</v>
      </c>
      <c r="CR906" s="95">
        <v>0</v>
      </c>
      <c r="CS906" s="95">
        <v>0</v>
      </c>
      <c r="CT906" s="95">
        <v>0</v>
      </c>
      <c r="CU906" s="161">
        <v>2456402.294542314</v>
      </c>
      <c r="CV906" s="161">
        <v>22174487.82838444</v>
      </c>
    </row>
    <row r="907" spans="1:100" x14ac:dyDescent="0.2">
      <c r="A907" s="94" t="s">
        <v>64</v>
      </c>
      <c r="B907" s="96">
        <v>42339</v>
      </c>
      <c r="C907" s="95">
        <v>37100.340287685402</v>
      </c>
      <c r="D907" s="95">
        <v>0</v>
      </c>
      <c r="E907" s="95">
        <v>5080.2324679493904</v>
      </c>
      <c r="F907" s="95">
        <v>4560.2553095817602</v>
      </c>
      <c r="G907" s="95">
        <v>1167.2399310916701</v>
      </c>
      <c r="H907" s="95">
        <v>0</v>
      </c>
      <c r="I907" s="95">
        <v>0</v>
      </c>
      <c r="J907" s="95">
        <v>32484.977164506901</v>
      </c>
      <c r="K907" s="95">
        <v>0</v>
      </c>
      <c r="L907" s="95">
        <v>77.293355906382203</v>
      </c>
      <c r="M907" s="95">
        <v>15516.8583756685</v>
      </c>
      <c r="N907" s="95">
        <v>4109.8101137280501</v>
      </c>
      <c r="O907" s="95">
        <v>0</v>
      </c>
      <c r="P907" s="95">
        <v>20617.249830722802</v>
      </c>
      <c r="Q907" s="95">
        <v>1848.19116649032</v>
      </c>
      <c r="R907" s="95">
        <v>0</v>
      </c>
      <c r="S907" s="95">
        <v>1163.5400713533199</v>
      </c>
      <c r="T907" s="95">
        <v>0</v>
      </c>
      <c r="U907" s="95">
        <v>32512.635887622801</v>
      </c>
      <c r="V907" s="95">
        <v>1983413.72309875</v>
      </c>
      <c r="W907" s="95">
        <v>0</v>
      </c>
      <c r="X907" s="95">
        <v>294407.86357116699</v>
      </c>
      <c r="Y907" s="95">
        <v>250304.71781730701</v>
      </c>
      <c r="Z907" s="95">
        <v>169429.578151703</v>
      </c>
      <c r="AA907" s="95">
        <v>0</v>
      </c>
      <c r="AB907" s="95">
        <v>0</v>
      </c>
      <c r="AC907" s="95">
        <v>9909570.31396484</v>
      </c>
      <c r="AD907" s="95">
        <v>0</v>
      </c>
      <c r="AE907" s="95">
        <v>3933.48104816675</v>
      </c>
      <c r="AF907" s="95">
        <v>706003.33576965297</v>
      </c>
      <c r="AG907" s="95">
        <v>465352.41381835903</v>
      </c>
      <c r="AH907" s="95">
        <v>0</v>
      </c>
      <c r="AI907" s="95">
        <v>853769.95019531297</v>
      </c>
      <c r="AJ907" s="95">
        <v>252726.737632751</v>
      </c>
      <c r="AK907" s="95">
        <v>0</v>
      </c>
      <c r="AL907" s="95">
        <v>168871.15133094799</v>
      </c>
      <c r="AM907" s="95">
        <v>0</v>
      </c>
      <c r="AN907" s="95">
        <v>9891887.87963867</v>
      </c>
      <c r="AO907" s="95">
        <v>18283023.328125</v>
      </c>
      <c r="AP907" s="95">
        <v>0</v>
      </c>
      <c r="AQ907" s="95">
        <v>2454798.8179016099</v>
      </c>
      <c r="AR907" s="95">
        <v>2073905.09494019</v>
      </c>
      <c r="AS907" s="95">
        <v>1389502.3029632601</v>
      </c>
      <c r="AT907" s="95">
        <v>0</v>
      </c>
      <c r="AU907" s="95">
        <v>0</v>
      </c>
      <c r="AV907" s="95">
        <v>31520920.1018066</v>
      </c>
      <c r="AW907" s="95">
        <v>0</v>
      </c>
      <c r="AX907" s="95">
        <v>28472.644643068299</v>
      </c>
      <c r="AY907" s="95">
        <v>6802277.57629395</v>
      </c>
      <c r="AZ907" s="95">
        <v>3804071.4837951702</v>
      </c>
      <c r="BA907" s="95">
        <v>0</v>
      </c>
      <c r="BB907" s="95">
        <v>8002684.5032348596</v>
      </c>
      <c r="BC907" s="95">
        <v>2150570.92755127</v>
      </c>
      <c r="BD907" s="95">
        <v>0</v>
      </c>
      <c r="BE907" s="95">
        <v>1386581.42591858</v>
      </c>
      <c r="BF907" s="95">
        <v>0</v>
      </c>
      <c r="BG907" s="95">
        <v>31501767.308105499</v>
      </c>
      <c r="BH907" s="95">
        <v>4678058.6813354502</v>
      </c>
      <c r="BI907" s="95">
        <v>0</v>
      </c>
      <c r="BJ907" s="95">
        <v>961510.81413268996</v>
      </c>
      <c r="BK907" s="95">
        <v>800262.08938598598</v>
      </c>
      <c r="BL907" s="95">
        <v>0</v>
      </c>
      <c r="BM907" s="95">
        <v>0</v>
      </c>
      <c r="BN907" s="95">
        <v>0</v>
      </c>
      <c r="BO907" s="95">
        <v>0</v>
      </c>
      <c r="BP907" s="95">
        <v>0</v>
      </c>
      <c r="BQ907" s="95">
        <v>0</v>
      </c>
      <c r="BR907" s="95">
        <v>2281540.5894470201</v>
      </c>
      <c r="BS907" s="95">
        <v>1437531.47819519</v>
      </c>
      <c r="BT907" s="95">
        <v>0</v>
      </c>
      <c r="BU907" s="95">
        <v>930269.52999115002</v>
      </c>
      <c r="BV907" s="95">
        <v>1011140.09218597</v>
      </c>
      <c r="BW907" s="95">
        <v>0</v>
      </c>
      <c r="BX907" s="95">
        <v>180295.38950920099</v>
      </c>
      <c r="BY907" s="95">
        <v>0</v>
      </c>
      <c r="BZ907" s="95">
        <v>0</v>
      </c>
      <c r="CA907" s="95">
        <v>42161.239592075297</v>
      </c>
      <c r="CB907" s="95">
        <v>2276611.99505615</v>
      </c>
      <c r="CC907" s="95">
        <v>20715975.769287098</v>
      </c>
      <c r="CD907" s="95">
        <v>5640975.5292358398</v>
      </c>
      <c r="CE907" s="95">
        <v>1167.3171280026399</v>
      </c>
      <c r="CF907" s="95">
        <v>169279.850673676</v>
      </c>
      <c r="CG907" s="95">
        <v>1389595.5489502</v>
      </c>
      <c r="CH907" s="95">
        <v>0</v>
      </c>
      <c r="CI907" s="95">
        <v>43325.847758770004</v>
      </c>
      <c r="CJ907" s="95">
        <v>2445397.6443481399</v>
      </c>
      <c r="CK907" s="95">
        <v>22102045.994140599</v>
      </c>
      <c r="CL907" s="95">
        <v>5820950.50317383</v>
      </c>
      <c r="CM907" s="160">
        <v>75723.073164939895</v>
      </c>
      <c r="CN907" s="160">
        <v>12349418.7059326</v>
      </c>
      <c r="CO907" s="160">
        <v>53549182.834472701</v>
      </c>
      <c r="CP907" s="95">
        <v>5820950.50317383</v>
      </c>
      <c r="CQ907" s="95">
        <v>0</v>
      </c>
      <c r="CR907" s="95">
        <v>0</v>
      </c>
      <c r="CS907" s="95">
        <v>0</v>
      </c>
      <c r="CT907" s="95">
        <v>0</v>
      </c>
      <c r="CU907" s="161">
        <v>2445891.845729826</v>
      </c>
      <c r="CV907" s="161">
        <v>22105571.318237297</v>
      </c>
    </row>
    <row r="908" spans="1:100" x14ac:dyDescent="0.2">
      <c r="A908" s="94" t="s">
        <v>64</v>
      </c>
      <c r="B908" s="96">
        <v>42430</v>
      </c>
      <c r="C908" s="95">
        <v>36699.097427845001</v>
      </c>
      <c r="D908" s="95">
        <v>0</v>
      </c>
      <c r="E908" s="95">
        <v>5150.41319233179</v>
      </c>
      <c r="F908" s="95">
        <v>4645.0161926746396</v>
      </c>
      <c r="G908" s="95">
        <v>1174.0155152678501</v>
      </c>
      <c r="H908" s="95">
        <v>0</v>
      </c>
      <c r="I908" s="95">
        <v>0</v>
      </c>
      <c r="J908" s="95">
        <v>32420.7295937538</v>
      </c>
      <c r="K908" s="95">
        <v>0</v>
      </c>
      <c r="L908" s="95">
        <v>71.804198365658493</v>
      </c>
      <c r="M908" s="95">
        <v>15348.983043193801</v>
      </c>
      <c r="N908" s="95">
        <v>4043.6784571707199</v>
      </c>
      <c r="O908" s="95">
        <v>0</v>
      </c>
      <c r="P908" s="95">
        <v>20551.9572210312</v>
      </c>
      <c r="Q908" s="95">
        <v>1820.1469518840299</v>
      </c>
      <c r="R908" s="95">
        <v>0</v>
      </c>
      <c r="S908" s="95">
        <v>1171.3886335045099</v>
      </c>
      <c r="T908" s="95">
        <v>0</v>
      </c>
      <c r="U908" s="95">
        <v>32441.507587909698</v>
      </c>
      <c r="V908" s="95">
        <v>1956864.56123352</v>
      </c>
      <c r="W908" s="95">
        <v>0</v>
      </c>
      <c r="X908" s="95">
        <v>293545.108726501</v>
      </c>
      <c r="Y908" s="95">
        <v>249559.20789527899</v>
      </c>
      <c r="Z908" s="95">
        <v>170855.695545197</v>
      </c>
      <c r="AA908" s="95">
        <v>0</v>
      </c>
      <c r="AB908" s="95">
        <v>0</v>
      </c>
      <c r="AC908" s="95">
        <v>9881293.4322509803</v>
      </c>
      <c r="AD908" s="95">
        <v>0</v>
      </c>
      <c r="AE908" s="95">
        <v>4015.0922831296898</v>
      </c>
      <c r="AF908" s="95">
        <v>694978.37710571301</v>
      </c>
      <c r="AG908" s="95">
        <v>454138.03614044201</v>
      </c>
      <c r="AH908" s="95">
        <v>0</v>
      </c>
      <c r="AI908" s="95">
        <v>852005.31411743199</v>
      </c>
      <c r="AJ908" s="95">
        <v>251348.77164268499</v>
      </c>
      <c r="AK908" s="95">
        <v>0</v>
      </c>
      <c r="AL908" s="95">
        <v>170370.50001716599</v>
      </c>
      <c r="AM908" s="95">
        <v>0</v>
      </c>
      <c r="AN908" s="95">
        <v>9832923.8607177697</v>
      </c>
      <c r="AO908" s="95">
        <v>18094695.1865234</v>
      </c>
      <c r="AP908" s="95">
        <v>0</v>
      </c>
      <c r="AQ908" s="95">
        <v>2459584.5725402799</v>
      </c>
      <c r="AR908" s="95">
        <v>2076337.9733428999</v>
      </c>
      <c r="AS908" s="95">
        <v>1398244.23991394</v>
      </c>
      <c r="AT908" s="95">
        <v>0</v>
      </c>
      <c r="AU908" s="95">
        <v>0</v>
      </c>
      <c r="AV908" s="95">
        <v>31542932.3984375</v>
      </c>
      <c r="AW908" s="95">
        <v>0</v>
      </c>
      <c r="AX908" s="95">
        <v>23316.520910263102</v>
      </c>
      <c r="AY908" s="95">
        <v>6713345.64099121</v>
      </c>
      <c r="AZ908" s="95">
        <v>3722715.98577881</v>
      </c>
      <c r="BA908" s="95">
        <v>0</v>
      </c>
      <c r="BB908" s="95">
        <v>8005050.8609619103</v>
      </c>
      <c r="BC908" s="95">
        <v>2152111.1314392099</v>
      </c>
      <c r="BD908" s="95">
        <v>0</v>
      </c>
      <c r="BE908" s="95">
        <v>1391614.1399383501</v>
      </c>
      <c r="BF908" s="95">
        <v>0</v>
      </c>
      <c r="BG908" s="95">
        <v>31568573.8679199</v>
      </c>
      <c r="BH908" s="95">
        <v>5219157.8133544903</v>
      </c>
      <c r="BI908" s="95">
        <v>0</v>
      </c>
      <c r="BJ908" s="95">
        <v>1005997.0027847301</v>
      </c>
      <c r="BK908" s="95">
        <v>831932.57371520996</v>
      </c>
      <c r="BL908" s="95">
        <v>0</v>
      </c>
      <c r="BM908" s="95">
        <v>0</v>
      </c>
      <c r="BN908" s="95">
        <v>0</v>
      </c>
      <c r="BO908" s="95">
        <v>0</v>
      </c>
      <c r="BP908" s="95">
        <v>0</v>
      </c>
      <c r="BQ908" s="95">
        <v>0</v>
      </c>
      <c r="BR908" s="95">
        <v>2250347.7372741699</v>
      </c>
      <c r="BS908" s="95">
        <v>1410153.81500244</v>
      </c>
      <c r="BT908" s="95">
        <v>0</v>
      </c>
      <c r="BU908" s="95">
        <v>1604892.17999268</v>
      </c>
      <c r="BV908" s="95">
        <v>1013511.94244385</v>
      </c>
      <c r="BW908" s="95">
        <v>0</v>
      </c>
      <c r="BX908" s="95">
        <v>301942.66889572103</v>
      </c>
      <c r="BY908" s="95">
        <v>0</v>
      </c>
      <c r="BZ908" s="95">
        <v>0</v>
      </c>
      <c r="CA908" s="95">
        <v>41827.743425369299</v>
      </c>
      <c r="CB908" s="95">
        <v>2243824.8873596201</v>
      </c>
      <c r="CC908" s="95">
        <v>20471835.6164551</v>
      </c>
      <c r="CD908" s="95">
        <v>6235764.1451415997</v>
      </c>
      <c r="CE908" s="95">
        <v>1173.1833064407101</v>
      </c>
      <c r="CF908" s="95">
        <v>170799.468173981</v>
      </c>
      <c r="CG908" s="95">
        <v>1398863.8464508101</v>
      </c>
      <c r="CH908" s="95">
        <v>0</v>
      </c>
      <c r="CI908" s="95">
        <v>43005.925402641296</v>
      </c>
      <c r="CJ908" s="95">
        <v>2416074.6027526902</v>
      </c>
      <c r="CK908" s="95">
        <v>21778161.482910201</v>
      </c>
      <c r="CL908" s="95">
        <v>6531654.0726318397</v>
      </c>
      <c r="CM908" s="160">
        <v>75347.813608169599</v>
      </c>
      <c r="CN908" s="160">
        <v>12274318.469970699</v>
      </c>
      <c r="CO908" s="160">
        <v>53358741.910644501</v>
      </c>
      <c r="CP908" s="95">
        <v>6531654.0726318397</v>
      </c>
      <c r="CQ908" s="95">
        <v>0</v>
      </c>
      <c r="CR908" s="95">
        <v>0</v>
      </c>
      <c r="CS908" s="95">
        <v>0</v>
      </c>
      <c r="CT908" s="95">
        <v>0</v>
      </c>
      <c r="CU908" s="161">
        <v>2414624.3555336013</v>
      </c>
      <c r="CV908" s="161">
        <v>21870699.46290591</v>
      </c>
    </row>
    <row r="909" spans="1:100" x14ac:dyDescent="0.2">
      <c r="A909" s="94" t="s">
        <v>64</v>
      </c>
      <c r="B909" s="96">
        <v>42522</v>
      </c>
      <c r="C909" s="95">
        <v>36554.272583484701</v>
      </c>
      <c r="D909" s="95">
        <v>0</v>
      </c>
      <c r="E909" s="95">
        <v>4988.1758987307503</v>
      </c>
      <c r="F909" s="95">
        <v>4493.16533750296</v>
      </c>
      <c r="G909" s="95">
        <v>1186.3682690113801</v>
      </c>
      <c r="H909" s="95">
        <v>0</v>
      </c>
      <c r="I909" s="95">
        <v>0</v>
      </c>
      <c r="J909" s="95">
        <v>32246.335504293402</v>
      </c>
      <c r="K909" s="95">
        <v>0</v>
      </c>
      <c r="L909" s="95">
        <v>91.856403203681097</v>
      </c>
      <c r="M909" s="95">
        <v>15359.7978605032</v>
      </c>
      <c r="N909" s="95">
        <v>3940.45469757915</v>
      </c>
      <c r="O909" s="95">
        <v>0</v>
      </c>
      <c r="P909" s="95">
        <v>20350.102092742902</v>
      </c>
      <c r="Q909" s="95">
        <v>1788.1029444932899</v>
      </c>
      <c r="R909" s="95">
        <v>0</v>
      </c>
      <c r="S909" s="95">
        <v>1185.51676318049</v>
      </c>
      <c r="T909" s="95">
        <v>0</v>
      </c>
      <c r="U909" s="95">
        <v>32261.581343173999</v>
      </c>
      <c r="V909" s="95">
        <v>1935264.24153137</v>
      </c>
      <c r="W909" s="95">
        <v>0</v>
      </c>
      <c r="X909" s="95">
        <v>281460.379451752</v>
      </c>
      <c r="Y909" s="95">
        <v>238533.021587372</v>
      </c>
      <c r="Z909" s="95">
        <v>173236.42120361299</v>
      </c>
      <c r="AA909" s="95">
        <v>0</v>
      </c>
      <c r="AB909" s="95">
        <v>0</v>
      </c>
      <c r="AC909" s="95">
        <v>9850496.31958008</v>
      </c>
      <c r="AD909" s="95">
        <v>0</v>
      </c>
      <c r="AE909" s="95">
        <v>6085.5880752801904</v>
      </c>
      <c r="AF909" s="95">
        <v>686499.65079498303</v>
      </c>
      <c r="AG909" s="95">
        <v>441996.61722946202</v>
      </c>
      <c r="AH909" s="95">
        <v>0</v>
      </c>
      <c r="AI909" s="95">
        <v>848612.29351806606</v>
      </c>
      <c r="AJ909" s="95">
        <v>246093.273723602</v>
      </c>
      <c r="AK909" s="95">
        <v>0</v>
      </c>
      <c r="AL909" s="95">
        <v>172968.29438400301</v>
      </c>
      <c r="AM909" s="95">
        <v>0</v>
      </c>
      <c r="AN909" s="95">
        <v>9756846.25927734</v>
      </c>
      <c r="AO909" s="95">
        <v>18020737.7416992</v>
      </c>
      <c r="AP909" s="95">
        <v>0</v>
      </c>
      <c r="AQ909" s="95">
        <v>2381319.3990173298</v>
      </c>
      <c r="AR909" s="95">
        <v>2011888.65977478</v>
      </c>
      <c r="AS909" s="95">
        <v>1423508.93478394</v>
      </c>
      <c r="AT909" s="95">
        <v>0</v>
      </c>
      <c r="AU909" s="95">
        <v>0</v>
      </c>
      <c r="AV909" s="95">
        <v>31582061.7419434</v>
      </c>
      <c r="AW909" s="95">
        <v>0</v>
      </c>
      <c r="AX909" s="95">
        <v>40966.696431160002</v>
      </c>
      <c r="AY909" s="95">
        <v>6671695.2850952102</v>
      </c>
      <c r="AZ909" s="95">
        <v>3647245.8895568801</v>
      </c>
      <c r="BA909" s="95">
        <v>0</v>
      </c>
      <c r="BB909" s="95">
        <v>8015074.8324584998</v>
      </c>
      <c r="BC909" s="95">
        <v>2167553.7927246098</v>
      </c>
      <c r="BD909" s="95">
        <v>0</v>
      </c>
      <c r="BE909" s="95">
        <v>1422418.1017303499</v>
      </c>
      <c r="BF909" s="95">
        <v>0</v>
      </c>
      <c r="BG909" s="95">
        <v>31490220.9619141</v>
      </c>
      <c r="BH909" s="95">
        <v>5238051.6510009803</v>
      </c>
      <c r="BI909" s="95">
        <v>0</v>
      </c>
      <c r="BJ909" s="95">
        <v>987565.16026306199</v>
      </c>
      <c r="BK909" s="95">
        <v>817765.10107421898</v>
      </c>
      <c r="BL909" s="95">
        <v>0</v>
      </c>
      <c r="BM909" s="95">
        <v>0</v>
      </c>
      <c r="BN909" s="95">
        <v>0</v>
      </c>
      <c r="BO909" s="95">
        <v>0</v>
      </c>
      <c r="BP909" s="95">
        <v>0</v>
      </c>
      <c r="BQ909" s="95">
        <v>0</v>
      </c>
      <c r="BR909" s="95">
        <v>2248676.4122619601</v>
      </c>
      <c r="BS909" s="95">
        <v>1383086.22744751</v>
      </c>
      <c r="BT909" s="95">
        <v>0</v>
      </c>
      <c r="BU909" s="95">
        <v>1616466.0999908401</v>
      </c>
      <c r="BV909" s="95">
        <v>1024677.97109985</v>
      </c>
      <c r="BW909" s="95">
        <v>0</v>
      </c>
      <c r="BX909" s="95">
        <v>309882.698879242</v>
      </c>
      <c r="BY909" s="95">
        <v>0</v>
      </c>
      <c r="BZ909" s="95">
        <v>0</v>
      </c>
      <c r="CA909" s="95">
        <v>41541.327161312103</v>
      </c>
      <c r="CB909" s="95">
        <v>2211333.0748596201</v>
      </c>
      <c r="CC909" s="95">
        <v>20366169.369628899</v>
      </c>
      <c r="CD909" s="95">
        <v>6219862.4581909198</v>
      </c>
      <c r="CE909" s="95">
        <v>1186.7135257571899</v>
      </c>
      <c r="CF909" s="95">
        <v>173349.65727233901</v>
      </c>
      <c r="CG909" s="95">
        <v>1423089.13458252</v>
      </c>
      <c r="CH909" s="95">
        <v>0</v>
      </c>
      <c r="CI909" s="95">
        <v>42724.2745175362</v>
      </c>
      <c r="CJ909" s="95">
        <v>2384183.4966125502</v>
      </c>
      <c r="CK909" s="95">
        <v>21801963.6791992</v>
      </c>
      <c r="CL909" s="95">
        <v>6523016.91052246</v>
      </c>
      <c r="CM909" s="160">
        <v>74885.775893211394</v>
      </c>
      <c r="CN909" s="160">
        <v>12154506.203125</v>
      </c>
      <c r="CO909" s="160">
        <v>53140494.958496101</v>
      </c>
      <c r="CP909" s="95">
        <v>6523016.91052246</v>
      </c>
      <c r="CQ909" s="95">
        <v>0</v>
      </c>
      <c r="CR909" s="95">
        <v>0</v>
      </c>
      <c r="CS909" s="95">
        <v>0</v>
      </c>
      <c r="CT909" s="95">
        <v>0</v>
      </c>
      <c r="CU909" s="161">
        <v>2384682.7321319589</v>
      </c>
      <c r="CV909" s="161">
        <v>21789258.504211418</v>
      </c>
    </row>
    <row r="910" spans="1:100" x14ac:dyDescent="0.2">
      <c r="A910" s="94" t="s">
        <v>64</v>
      </c>
      <c r="B910" s="96">
        <v>42614</v>
      </c>
      <c r="C910" s="95">
        <v>36443.730868339502</v>
      </c>
      <c r="D910" s="95">
        <v>0</v>
      </c>
      <c r="E910" s="95">
        <v>4956.7023923397101</v>
      </c>
      <c r="F910" s="95">
        <v>4470.2020699381801</v>
      </c>
      <c r="G910" s="95">
        <v>1192.1799573153301</v>
      </c>
      <c r="H910" s="95">
        <v>0</v>
      </c>
      <c r="I910" s="95">
        <v>0</v>
      </c>
      <c r="J910" s="95">
        <v>32012.3786454201</v>
      </c>
      <c r="K910" s="95">
        <v>0</v>
      </c>
      <c r="L910" s="95">
        <v>99.1358106872067</v>
      </c>
      <c r="M910" s="95">
        <v>15311.031666159601</v>
      </c>
      <c r="N910" s="95">
        <v>3892.37113139033</v>
      </c>
      <c r="O910" s="95">
        <v>0</v>
      </c>
      <c r="P910" s="95">
        <v>20368.832030773199</v>
      </c>
      <c r="Q910" s="95">
        <v>1776.76245322824</v>
      </c>
      <c r="R910" s="95">
        <v>0</v>
      </c>
      <c r="S910" s="95">
        <v>1190.4101638346899</v>
      </c>
      <c r="T910" s="95">
        <v>0</v>
      </c>
      <c r="U910" s="95">
        <v>32040.281248331099</v>
      </c>
      <c r="V910" s="95">
        <v>1923837.31034851</v>
      </c>
      <c r="W910" s="95">
        <v>0</v>
      </c>
      <c r="X910" s="95">
        <v>271094.49242782599</v>
      </c>
      <c r="Y910" s="95">
        <v>231032.05247688299</v>
      </c>
      <c r="Z910" s="95">
        <v>173541.08476066601</v>
      </c>
      <c r="AA910" s="95">
        <v>0</v>
      </c>
      <c r="AB910" s="95">
        <v>0</v>
      </c>
      <c r="AC910" s="95">
        <v>9718619.1280517597</v>
      </c>
      <c r="AD910" s="95">
        <v>0</v>
      </c>
      <c r="AE910" s="95">
        <v>6060.9255976676905</v>
      </c>
      <c r="AF910" s="95">
        <v>680960.95378112805</v>
      </c>
      <c r="AG910" s="95">
        <v>433037.74725723302</v>
      </c>
      <c r="AH910" s="95">
        <v>0</v>
      </c>
      <c r="AI910" s="95">
        <v>827545.23828887905</v>
      </c>
      <c r="AJ910" s="95">
        <v>242382.973215103</v>
      </c>
      <c r="AK910" s="95">
        <v>0</v>
      </c>
      <c r="AL910" s="95">
        <v>173430.449480057</v>
      </c>
      <c r="AM910" s="95">
        <v>0</v>
      </c>
      <c r="AN910" s="95">
        <v>9716245.7391357403</v>
      </c>
      <c r="AO910" s="95">
        <v>18079990.752929699</v>
      </c>
      <c r="AP910" s="95">
        <v>0</v>
      </c>
      <c r="AQ910" s="95">
        <v>2327576.9999389602</v>
      </c>
      <c r="AR910" s="95">
        <v>1972609.4391632101</v>
      </c>
      <c r="AS910" s="95">
        <v>1427209.4603729199</v>
      </c>
      <c r="AT910" s="95">
        <v>0</v>
      </c>
      <c r="AU910" s="95">
        <v>0</v>
      </c>
      <c r="AV910" s="95">
        <v>31286405.325683601</v>
      </c>
      <c r="AW910" s="95">
        <v>0</v>
      </c>
      <c r="AX910" s="95">
        <v>51413.643533706701</v>
      </c>
      <c r="AY910" s="95">
        <v>6641100.6797485398</v>
      </c>
      <c r="AZ910" s="95">
        <v>3605477.9925231901</v>
      </c>
      <c r="BA910" s="95">
        <v>0</v>
      </c>
      <c r="BB910" s="95">
        <v>7895190.3612670898</v>
      </c>
      <c r="BC910" s="95">
        <v>2150810.5464782701</v>
      </c>
      <c r="BD910" s="95">
        <v>0</v>
      </c>
      <c r="BE910" s="95">
        <v>1426107.18411255</v>
      </c>
      <c r="BF910" s="95">
        <v>0</v>
      </c>
      <c r="BG910" s="95">
        <v>31360229.7810059</v>
      </c>
      <c r="BH910" s="95">
        <v>5148343.1068115197</v>
      </c>
      <c r="BI910" s="95">
        <v>0</v>
      </c>
      <c r="BJ910" s="95">
        <v>965236.01856994606</v>
      </c>
      <c r="BK910" s="95">
        <v>793862.88195037795</v>
      </c>
      <c r="BL910" s="95">
        <v>0</v>
      </c>
      <c r="BM910" s="95">
        <v>0</v>
      </c>
      <c r="BN910" s="95">
        <v>0</v>
      </c>
      <c r="BO910" s="95">
        <v>0</v>
      </c>
      <c r="BP910" s="95">
        <v>0</v>
      </c>
      <c r="BQ910" s="95">
        <v>0</v>
      </c>
      <c r="BR910" s="95">
        <v>2244887.4892272898</v>
      </c>
      <c r="BS910" s="95">
        <v>1369024.3818206801</v>
      </c>
      <c r="BT910" s="95">
        <v>0</v>
      </c>
      <c r="BU910" s="95">
        <v>1348550.9699859601</v>
      </c>
      <c r="BV910" s="95">
        <v>1013232.30929565</v>
      </c>
      <c r="BW910" s="95">
        <v>0</v>
      </c>
      <c r="BX910" s="95">
        <v>279106.08900070202</v>
      </c>
      <c r="BY910" s="95">
        <v>0</v>
      </c>
      <c r="BZ910" s="95">
        <v>0</v>
      </c>
      <c r="CA910" s="95">
        <v>41448.669929504402</v>
      </c>
      <c r="CB910" s="95">
        <v>2194575.9120483398</v>
      </c>
      <c r="CC910" s="95">
        <v>20425066.965087902</v>
      </c>
      <c r="CD910" s="95">
        <v>6110698.7001953097</v>
      </c>
      <c r="CE910" s="95">
        <v>1192.2018238902101</v>
      </c>
      <c r="CF910" s="95">
        <v>173668.208995819</v>
      </c>
      <c r="CG910" s="95">
        <v>1426865.8219909701</v>
      </c>
      <c r="CH910" s="95">
        <v>0</v>
      </c>
      <c r="CI910" s="95">
        <v>42642.1666102409</v>
      </c>
      <c r="CJ910" s="95">
        <v>2369203.3330383301</v>
      </c>
      <c r="CK910" s="95">
        <v>21920842.2658691</v>
      </c>
      <c r="CL910" s="95">
        <v>6406559.6849975605</v>
      </c>
      <c r="CM910" s="160">
        <v>74519.823161125198</v>
      </c>
      <c r="CN910" s="160">
        <v>12084544.033325201</v>
      </c>
      <c r="CO910" s="160">
        <v>53253145.0390625</v>
      </c>
      <c r="CP910" s="95">
        <v>6406559.6849975605</v>
      </c>
      <c r="CQ910" s="95">
        <v>0</v>
      </c>
      <c r="CR910" s="95">
        <v>0</v>
      </c>
      <c r="CS910" s="95">
        <v>0</v>
      </c>
      <c r="CT910" s="95">
        <v>0</v>
      </c>
      <c r="CU910" s="161">
        <v>2368244.1210441589</v>
      </c>
      <c r="CV910" s="161">
        <v>21851932.787078872</v>
      </c>
    </row>
    <row r="911" spans="1:100" x14ac:dyDescent="0.2">
      <c r="A911" s="94" t="s">
        <v>64</v>
      </c>
      <c r="B911" s="96">
        <v>42705</v>
      </c>
      <c r="C911" s="95">
        <v>36164.467535018899</v>
      </c>
      <c r="D911" s="95">
        <v>0</v>
      </c>
      <c r="E911" s="95">
        <v>4832.3382265567798</v>
      </c>
      <c r="F911" s="95">
        <v>4370.1565235257103</v>
      </c>
      <c r="G911" s="95">
        <v>1195.1179212033701</v>
      </c>
      <c r="H911" s="95">
        <v>0</v>
      </c>
      <c r="I911" s="95">
        <v>0</v>
      </c>
      <c r="J911" s="95">
        <v>31853.213198900201</v>
      </c>
      <c r="K911" s="95">
        <v>0</v>
      </c>
      <c r="L911" s="95">
        <v>85.320511759258807</v>
      </c>
      <c r="M911" s="95">
        <v>15223.004042387</v>
      </c>
      <c r="N911" s="95">
        <v>3828.2502796948002</v>
      </c>
      <c r="O911" s="95">
        <v>0</v>
      </c>
      <c r="P911" s="95">
        <v>20122.5917556286</v>
      </c>
      <c r="Q911" s="95">
        <v>1727.59859800339</v>
      </c>
      <c r="R911" s="95">
        <v>0</v>
      </c>
      <c r="S911" s="95">
        <v>1193.42081320286</v>
      </c>
      <c r="T911" s="95">
        <v>0</v>
      </c>
      <c r="U911" s="95">
        <v>31869.143244504899</v>
      </c>
      <c r="V911" s="95">
        <v>1887190.9241333001</v>
      </c>
      <c r="W911" s="95">
        <v>0</v>
      </c>
      <c r="X911" s="95">
        <v>261169.11693382301</v>
      </c>
      <c r="Y911" s="95">
        <v>223995.87040329</v>
      </c>
      <c r="Z911" s="95">
        <v>170629.13290596</v>
      </c>
      <c r="AA911" s="95">
        <v>0</v>
      </c>
      <c r="AB911" s="95">
        <v>0</v>
      </c>
      <c r="AC911" s="95">
        <v>9607886.56176758</v>
      </c>
      <c r="AD911" s="95">
        <v>0</v>
      </c>
      <c r="AE911" s="95">
        <v>5147.0179532766297</v>
      </c>
      <c r="AF911" s="95">
        <v>670795.35559845006</v>
      </c>
      <c r="AG911" s="95">
        <v>426810.302555084</v>
      </c>
      <c r="AH911" s="95">
        <v>0</v>
      </c>
      <c r="AI911" s="95">
        <v>803577.30977630604</v>
      </c>
      <c r="AJ911" s="95">
        <v>235472.61531448399</v>
      </c>
      <c r="AK911" s="95">
        <v>0</v>
      </c>
      <c r="AL911" s="95">
        <v>170120.65724372899</v>
      </c>
      <c r="AM911" s="95">
        <v>0</v>
      </c>
      <c r="AN911" s="95">
        <v>9661926.73364258</v>
      </c>
      <c r="AO911" s="95">
        <v>17795053.001708999</v>
      </c>
      <c r="AP911" s="95">
        <v>0</v>
      </c>
      <c r="AQ911" s="95">
        <v>2228547.4838256799</v>
      </c>
      <c r="AR911" s="95">
        <v>1904312.85766602</v>
      </c>
      <c r="AS911" s="95">
        <v>1405059.94000244</v>
      </c>
      <c r="AT911" s="95">
        <v>0</v>
      </c>
      <c r="AU911" s="95">
        <v>0</v>
      </c>
      <c r="AV911" s="95">
        <v>31181185.561279301</v>
      </c>
      <c r="AW911" s="95">
        <v>0</v>
      </c>
      <c r="AX911" s="95">
        <v>36315.736911296801</v>
      </c>
      <c r="AY911" s="95">
        <v>6573579.8340454102</v>
      </c>
      <c r="AZ911" s="95">
        <v>3557659.8215026902</v>
      </c>
      <c r="BA911" s="95">
        <v>0</v>
      </c>
      <c r="BB911" s="95">
        <v>7679399.0648193397</v>
      </c>
      <c r="BC911" s="95">
        <v>2093712.14543152</v>
      </c>
      <c r="BD911" s="95">
        <v>0</v>
      </c>
      <c r="BE911" s="95">
        <v>1402405.1833496101</v>
      </c>
      <c r="BF911" s="95">
        <v>0</v>
      </c>
      <c r="BG911" s="95">
        <v>31256863.1477051</v>
      </c>
      <c r="BH911" s="95">
        <v>5104944.7106323196</v>
      </c>
      <c r="BI911" s="95">
        <v>0</v>
      </c>
      <c r="BJ911" s="95">
        <v>932965.79934692394</v>
      </c>
      <c r="BK911" s="95">
        <v>772031.09499359096</v>
      </c>
      <c r="BL911" s="95">
        <v>0</v>
      </c>
      <c r="BM911" s="95">
        <v>0</v>
      </c>
      <c r="BN911" s="95">
        <v>0</v>
      </c>
      <c r="BO911" s="95">
        <v>0</v>
      </c>
      <c r="BP911" s="95">
        <v>0</v>
      </c>
      <c r="BQ911" s="95">
        <v>0</v>
      </c>
      <c r="BR911" s="95">
        <v>2216545.6187133798</v>
      </c>
      <c r="BS911" s="95">
        <v>1352784.5660858201</v>
      </c>
      <c r="BT911" s="95">
        <v>0</v>
      </c>
      <c r="BU911" s="95">
        <v>1518742.1999816899</v>
      </c>
      <c r="BV911" s="95">
        <v>989408.97336578404</v>
      </c>
      <c r="BW911" s="95">
        <v>0</v>
      </c>
      <c r="BX911" s="95">
        <v>293315.00892639201</v>
      </c>
      <c r="BY911" s="95">
        <v>0</v>
      </c>
      <c r="BZ911" s="95">
        <v>0</v>
      </c>
      <c r="CA911" s="95">
        <v>40966.177699089101</v>
      </c>
      <c r="CB911" s="95">
        <v>2146354.76599121</v>
      </c>
      <c r="CC911" s="95">
        <v>20003558.919677701</v>
      </c>
      <c r="CD911" s="95">
        <v>6037294.1355590802</v>
      </c>
      <c r="CE911" s="95">
        <v>1195.1605698615299</v>
      </c>
      <c r="CF911" s="95">
        <v>170414.151975632</v>
      </c>
      <c r="CG911" s="95">
        <v>1405216.91375732</v>
      </c>
      <c r="CH911" s="95">
        <v>0</v>
      </c>
      <c r="CI911" s="95">
        <v>42158.489995956399</v>
      </c>
      <c r="CJ911" s="95">
        <v>2316907.9953918499</v>
      </c>
      <c r="CK911" s="95">
        <v>21415227.3979492</v>
      </c>
      <c r="CL911" s="95">
        <v>6329226.24035645</v>
      </c>
      <c r="CM911" s="160">
        <v>73923.670400619507</v>
      </c>
      <c r="CN911" s="160">
        <v>11975736.1174316</v>
      </c>
      <c r="CO911" s="160">
        <v>52667630.240722701</v>
      </c>
      <c r="CP911" s="95">
        <v>6329226.24035645</v>
      </c>
      <c r="CQ911" s="95">
        <v>0</v>
      </c>
      <c r="CR911" s="95">
        <v>0</v>
      </c>
      <c r="CS911" s="95">
        <v>0</v>
      </c>
      <c r="CT911" s="95">
        <v>0</v>
      </c>
      <c r="CU911" s="161">
        <v>2316768.9179668422</v>
      </c>
      <c r="CV911" s="161">
        <v>21408775.833435021</v>
      </c>
    </row>
    <row r="912" spans="1:100" x14ac:dyDescent="0.2">
      <c r="A912" s="94" t="s">
        <v>64</v>
      </c>
      <c r="B912" s="96">
        <v>42795</v>
      </c>
      <c r="C912" s="95">
        <v>36035.3006677628</v>
      </c>
      <c r="D912" s="95">
        <v>0</v>
      </c>
      <c r="E912" s="95">
        <v>4648.62511181831</v>
      </c>
      <c r="F912" s="95">
        <v>4197.5408011078798</v>
      </c>
      <c r="G912" s="95">
        <v>1200.1273103952401</v>
      </c>
      <c r="H912" s="95">
        <v>0</v>
      </c>
      <c r="I912" s="95">
        <v>0</v>
      </c>
      <c r="J912" s="95">
        <v>31659.685444831801</v>
      </c>
      <c r="K912" s="95">
        <v>0</v>
      </c>
      <c r="L912" s="95">
        <v>79.849745419807704</v>
      </c>
      <c r="M912" s="95">
        <v>15178.9902365208</v>
      </c>
      <c r="N912" s="95">
        <v>3742.1055100560202</v>
      </c>
      <c r="O912" s="95">
        <v>0</v>
      </c>
      <c r="P912" s="95">
        <v>19969.423207759901</v>
      </c>
      <c r="Q912" s="95">
        <v>1702.9766283184299</v>
      </c>
      <c r="R912" s="95">
        <v>0</v>
      </c>
      <c r="S912" s="95">
        <v>1197.7649602145</v>
      </c>
      <c r="T912" s="95">
        <v>0</v>
      </c>
      <c r="U912" s="95">
        <v>31671.093659639399</v>
      </c>
      <c r="V912" s="95">
        <v>1898754.27690125</v>
      </c>
      <c r="W912" s="95">
        <v>0</v>
      </c>
      <c r="X912" s="95">
        <v>254958.69309043899</v>
      </c>
      <c r="Y912" s="95">
        <v>220120.73367881801</v>
      </c>
      <c r="Z912" s="95">
        <v>174531.18039894101</v>
      </c>
      <c r="AA912" s="95">
        <v>0</v>
      </c>
      <c r="AB912" s="95">
        <v>0</v>
      </c>
      <c r="AC912" s="95">
        <v>9667085.6982421894</v>
      </c>
      <c r="AD912" s="95">
        <v>0</v>
      </c>
      <c r="AE912" s="95">
        <v>1667.3655429780499</v>
      </c>
      <c r="AF912" s="95">
        <v>682243.78630828904</v>
      </c>
      <c r="AG912" s="95">
        <v>421465.46773529099</v>
      </c>
      <c r="AH912" s="95">
        <v>0</v>
      </c>
      <c r="AI912" s="95">
        <v>821425.04417419399</v>
      </c>
      <c r="AJ912" s="95">
        <v>237343.76997947699</v>
      </c>
      <c r="AK912" s="95">
        <v>0</v>
      </c>
      <c r="AL912" s="95">
        <v>174297.45289421099</v>
      </c>
      <c r="AM912" s="95">
        <v>0</v>
      </c>
      <c r="AN912" s="95">
        <v>9617281.1975097694</v>
      </c>
      <c r="AO912" s="95">
        <v>18013704.317871101</v>
      </c>
      <c r="AP912" s="95">
        <v>0</v>
      </c>
      <c r="AQ912" s="95">
        <v>2188660.8742065402</v>
      </c>
      <c r="AR912" s="95">
        <v>1874148.8327331501</v>
      </c>
      <c r="AS912" s="95">
        <v>1451273.5345459001</v>
      </c>
      <c r="AT912" s="95">
        <v>0</v>
      </c>
      <c r="AU912" s="95">
        <v>0</v>
      </c>
      <c r="AV912" s="95">
        <v>31321109.579833999</v>
      </c>
      <c r="AW912" s="95">
        <v>0</v>
      </c>
      <c r="AX912" s="95">
        <v>11335.497990727399</v>
      </c>
      <c r="AY912" s="95">
        <v>6716717.9505004901</v>
      </c>
      <c r="AZ912" s="95">
        <v>3533891.8413696298</v>
      </c>
      <c r="BA912" s="95">
        <v>0</v>
      </c>
      <c r="BB912" s="95">
        <v>7889344.8292846698</v>
      </c>
      <c r="BC912" s="95">
        <v>2158299.9071350102</v>
      </c>
      <c r="BD912" s="95">
        <v>0</v>
      </c>
      <c r="BE912" s="95">
        <v>1447219.7601165799</v>
      </c>
      <c r="BF912" s="95">
        <v>0</v>
      </c>
      <c r="BG912" s="95">
        <v>31234335.859375</v>
      </c>
      <c r="BH912" s="95">
        <v>5200603.8230590802</v>
      </c>
      <c r="BI912" s="95">
        <v>0</v>
      </c>
      <c r="BJ912" s="95">
        <v>924915.66223144496</v>
      </c>
      <c r="BK912" s="95">
        <v>760219.01264190697</v>
      </c>
      <c r="BL912" s="95">
        <v>0</v>
      </c>
      <c r="BM912" s="95">
        <v>0</v>
      </c>
      <c r="BN912" s="95">
        <v>0</v>
      </c>
      <c r="BO912" s="95">
        <v>0</v>
      </c>
      <c r="BP912" s="95">
        <v>0</v>
      </c>
      <c r="BQ912" s="95">
        <v>0</v>
      </c>
      <c r="BR912" s="95">
        <v>2258061.1589355501</v>
      </c>
      <c r="BS912" s="95">
        <v>1339623.6899719201</v>
      </c>
      <c r="BT912" s="95">
        <v>0</v>
      </c>
      <c r="BU912" s="95">
        <v>1544989.0399932901</v>
      </c>
      <c r="BV912" s="95">
        <v>1011972.05262756</v>
      </c>
      <c r="BW912" s="95">
        <v>0</v>
      </c>
      <c r="BX912" s="95">
        <v>310826.73886108398</v>
      </c>
      <c r="BY912" s="95">
        <v>0</v>
      </c>
      <c r="BZ912" s="95">
        <v>0</v>
      </c>
      <c r="CA912" s="95">
        <v>40665.194011688203</v>
      </c>
      <c r="CB912" s="95">
        <v>2153149.8684997601</v>
      </c>
      <c r="CC912" s="95">
        <v>20201283.370849598</v>
      </c>
      <c r="CD912" s="95">
        <v>6134009.8729858398</v>
      </c>
      <c r="CE912" s="95">
        <v>1199.9320251643701</v>
      </c>
      <c r="CF912" s="95">
        <v>174684.227762222</v>
      </c>
      <c r="CG912" s="95">
        <v>1451985.9060516399</v>
      </c>
      <c r="CH912" s="95">
        <v>0</v>
      </c>
      <c r="CI912" s="95">
        <v>41871.765391826601</v>
      </c>
      <c r="CJ912" s="95">
        <v>2327930.8598938002</v>
      </c>
      <c r="CK912" s="95">
        <v>21668094.792480499</v>
      </c>
      <c r="CL912" s="95">
        <v>6438470.9618530301</v>
      </c>
      <c r="CM912" s="160">
        <v>73446.224752426104</v>
      </c>
      <c r="CN912" s="160">
        <v>11931694.118652301</v>
      </c>
      <c r="CO912" s="160">
        <v>52874314.626464799</v>
      </c>
      <c r="CP912" s="95">
        <v>6438470.9618530301</v>
      </c>
      <c r="CQ912" s="95">
        <v>0</v>
      </c>
      <c r="CR912" s="95">
        <v>0</v>
      </c>
      <c r="CS912" s="95">
        <v>0</v>
      </c>
      <c r="CT912" s="95">
        <v>0</v>
      </c>
      <c r="CU912" s="161">
        <v>2327834.0962619819</v>
      </c>
      <c r="CV912" s="161">
        <v>21653269.276901238</v>
      </c>
    </row>
    <row r="913" spans="1:100" x14ac:dyDescent="0.2">
      <c r="A913" s="94" t="s">
        <v>64</v>
      </c>
      <c r="B913" s="96">
        <v>42887</v>
      </c>
      <c r="C913" s="95">
        <v>35705.614683151201</v>
      </c>
      <c r="D913" s="95">
        <v>0</v>
      </c>
      <c r="E913" s="95">
        <v>4551.5622762441599</v>
      </c>
      <c r="F913" s="95">
        <v>4108.0881653428096</v>
      </c>
      <c r="G913" s="95">
        <v>1205.6435793042201</v>
      </c>
      <c r="H913" s="95">
        <v>0</v>
      </c>
      <c r="I913" s="95">
        <v>0</v>
      </c>
      <c r="J913" s="95">
        <v>31521.3729476929</v>
      </c>
      <c r="K913" s="95">
        <v>0</v>
      </c>
      <c r="L913" s="95">
        <v>86.085622508078799</v>
      </c>
      <c r="M913" s="95">
        <v>15020.963665843001</v>
      </c>
      <c r="N913" s="95">
        <v>3701.8909290730999</v>
      </c>
      <c r="O913" s="95">
        <v>0</v>
      </c>
      <c r="P913" s="95">
        <v>19768.389314174699</v>
      </c>
      <c r="Q913" s="95">
        <v>1663.49303366244</v>
      </c>
      <c r="R913" s="95">
        <v>0</v>
      </c>
      <c r="S913" s="95">
        <v>1204.9487444162401</v>
      </c>
      <c r="T913" s="95">
        <v>0</v>
      </c>
      <c r="U913" s="95">
        <v>31532.834602117498</v>
      </c>
      <c r="V913" s="95">
        <v>1880679.3286438</v>
      </c>
      <c r="W913" s="95">
        <v>0</v>
      </c>
      <c r="X913" s="95">
        <v>249667.133659363</v>
      </c>
      <c r="Y913" s="95">
        <v>216283.919231415</v>
      </c>
      <c r="Z913" s="95">
        <v>174384.96367836001</v>
      </c>
      <c r="AA913" s="95">
        <v>0</v>
      </c>
      <c r="AB913" s="95">
        <v>0</v>
      </c>
      <c r="AC913" s="95">
        <v>9513459.1312255897</v>
      </c>
      <c r="AD913" s="95">
        <v>0</v>
      </c>
      <c r="AE913" s="95">
        <v>2090.7873210609</v>
      </c>
      <c r="AF913" s="95">
        <v>673975.51843261695</v>
      </c>
      <c r="AG913" s="95">
        <v>416267.10628128098</v>
      </c>
      <c r="AH913" s="95">
        <v>0</v>
      </c>
      <c r="AI913" s="95">
        <v>796046.24783325195</v>
      </c>
      <c r="AJ913" s="95">
        <v>233953.88982009899</v>
      </c>
      <c r="AK913" s="95">
        <v>0</v>
      </c>
      <c r="AL913" s="95">
        <v>173730.73141288801</v>
      </c>
      <c r="AM913" s="95">
        <v>0</v>
      </c>
      <c r="AN913" s="95">
        <v>9590507.4716796894</v>
      </c>
      <c r="AO913" s="95">
        <v>17938022.725341801</v>
      </c>
      <c r="AP913" s="95">
        <v>0</v>
      </c>
      <c r="AQ913" s="95">
        <v>2135867.34619141</v>
      </c>
      <c r="AR913" s="95">
        <v>1842498.6980133101</v>
      </c>
      <c r="AS913" s="95">
        <v>1451570.6708831801</v>
      </c>
      <c r="AT913" s="95">
        <v>0</v>
      </c>
      <c r="AU913" s="95">
        <v>0</v>
      </c>
      <c r="AV913" s="95">
        <v>31113393.9924316</v>
      </c>
      <c r="AW913" s="95">
        <v>0</v>
      </c>
      <c r="AX913" s="95">
        <v>15025.460900902701</v>
      </c>
      <c r="AY913" s="95">
        <v>6670444.9221801804</v>
      </c>
      <c r="AZ913" s="95">
        <v>3497632.3861999498</v>
      </c>
      <c r="BA913" s="95">
        <v>0</v>
      </c>
      <c r="BB913" s="95">
        <v>7676908.9673461895</v>
      </c>
      <c r="BC913" s="95">
        <v>2119168.6948547401</v>
      </c>
      <c r="BD913" s="95">
        <v>0</v>
      </c>
      <c r="BE913" s="95">
        <v>1447538.4212493901</v>
      </c>
      <c r="BF913" s="95">
        <v>0</v>
      </c>
      <c r="BG913" s="95">
        <v>31273737.473632801</v>
      </c>
      <c r="BH913" s="95">
        <v>5094897.2285156297</v>
      </c>
      <c r="BI913" s="95">
        <v>0</v>
      </c>
      <c r="BJ913" s="95">
        <v>907572.27390289295</v>
      </c>
      <c r="BK913" s="95">
        <v>743950.68658447301</v>
      </c>
      <c r="BL913" s="95">
        <v>0</v>
      </c>
      <c r="BM913" s="95">
        <v>0</v>
      </c>
      <c r="BN913" s="95">
        <v>0</v>
      </c>
      <c r="BO913" s="95">
        <v>0</v>
      </c>
      <c r="BP913" s="95">
        <v>0</v>
      </c>
      <c r="BQ913" s="95">
        <v>0</v>
      </c>
      <c r="BR913" s="95">
        <v>2237756.3883056599</v>
      </c>
      <c r="BS913" s="95">
        <v>1330070.5220947301</v>
      </c>
      <c r="BT913" s="95">
        <v>0</v>
      </c>
      <c r="BU913" s="95">
        <v>1514941.58999634</v>
      </c>
      <c r="BV913" s="95">
        <v>990522.89495086705</v>
      </c>
      <c r="BW913" s="95">
        <v>0</v>
      </c>
      <c r="BX913" s="95">
        <v>312878.04887008702</v>
      </c>
      <c r="BY913" s="95">
        <v>0</v>
      </c>
      <c r="BZ913" s="95">
        <v>0</v>
      </c>
      <c r="CA913" s="95">
        <v>40253.195818424203</v>
      </c>
      <c r="CB913" s="95">
        <v>2131629.6548767099</v>
      </c>
      <c r="CC913" s="95">
        <v>20093471.848388702</v>
      </c>
      <c r="CD913" s="95">
        <v>5995938.0603027297</v>
      </c>
      <c r="CE913" s="95">
        <v>1206.3926981836601</v>
      </c>
      <c r="CF913" s="95">
        <v>174224.96706199599</v>
      </c>
      <c r="CG913" s="95">
        <v>1450943.7379608201</v>
      </c>
      <c r="CH913" s="95">
        <v>0</v>
      </c>
      <c r="CI913" s="95">
        <v>41453.464476108602</v>
      </c>
      <c r="CJ913" s="95">
        <v>2306258.1537170401</v>
      </c>
      <c r="CK913" s="95">
        <v>21567508.763427701</v>
      </c>
      <c r="CL913" s="95">
        <v>6301129.7302856399</v>
      </c>
      <c r="CM913" s="160">
        <v>72901.990187645002</v>
      </c>
      <c r="CN913" s="160">
        <v>11893845.6530762</v>
      </c>
      <c r="CO913" s="160">
        <v>52864832.541992202</v>
      </c>
      <c r="CP913" s="95">
        <v>6301129.7302856399</v>
      </c>
      <c r="CQ913" s="95">
        <v>0</v>
      </c>
      <c r="CR913" s="95">
        <v>0</v>
      </c>
      <c r="CS913" s="95">
        <v>0</v>
      </c>
      <c r="CT913" s="95">
        <v>0</v>
      </c>
      <c r="CU913" s="161">
        <v>2305854.6219387059</v>
      </c>
      <c r="CV913" s="161">
        <v>21544415.586349521</v>
      </c>
    </row>
    <row r="914" spans="1:100" x14ac:dyDescent="0.2">
      <c r="A914" s="94" t="s">
        <v>64</v>
      </c>
      <c r="B914" s="96">
        <v>42979</v>
      </c>
      <c r="C914" s="95">
        <v>35506.508493423498</v>
      </c>
      <c r="D914" s="95">
        <v>0</v>
      </c>
      <c r="E914" s="95">
        <v>4435.1178717017201</v>
      </c>
      <c r="F914" s="95">
        <v>4007.9235162436999</v>
      </c>
      <c r="G914" s="95">
        <v>1211.7841550707799</v>
      </c>
      <c r="H914" s="95">
        <v>0</v>
      </c>
      <c r="I914" s="95">
        <v>0</v>
      </c>
      <c r="J914" s="95">
        <v>31369.638680934899</v>
      </c>
      <c r="K914" s="95">
        <v>0</v>
      </c>
      <c r="L914" s="95">
        <v>83.659014858305497</v>
      </c>
      <c r="M914" s="95">
        <v>14978.7233772278</v>
      </c>
      <c r="N914" s="95">
        <v>3619.4923610985302</v>
      </c>
      <c r="O914" s="95">
        <v>0</v>
      </c>
      <c r="P914" s="95">
        <v>19655.787564277602</v>
      </c>
      <c r="Q914" s="95">
        <v>1636.2767845988301</v>
      </c>
      <c r="R914" s="95">
        <v>0</v>
      </c>
      <c r="S914" s="95">
        <v>1207.3735614866</v>
      </c>
      <c r="T914" s="95">
        <v>0</v>
      </c>
      <c r="U914" s="95">
        <v>31388.2767632008</v>
      </c>
      <c r="V914" s="95">
        <v>1856964.4504241899</v>
      </c>
      <c r="W914" s="95">
        <v>0</v>
      </c>
      <c r="X914" s="95">
        <v>245808.19700622599</v>
      </c>
      <c r="Y914" s="95">
        <v>213037.51118850699</v>
      </c>
      <c r="Z914" s="95">
        <v>176690.24758338899</v>
      </c>
      <c r="AA914" s="95">
        <v>0</v>
      </c>
      <c r="AB914" s="95">
        <v>0</v>
      </c>
      <c r="AC914" s="95">
        <v>9462469.6066894494</v>
      </c>
      <c r="AD914" s="95">
        <v>0</v>
      </c>
      <c r="AE914" s="95">
        <v>3548.5156693756599</v>
      </c>
      <c r="AF914" s="95">
        <v>664275.66181182896</v>
      </c>
      <c r="AG914" s="95">
        <v>408103.54759979201</v>
      </c>
      <c r="AH914" s="95">
        <v>0</v>
      </c>
      <c r="AI914" s="95">
        <v>785465.40176391602</v>
      </c>
      <c r="AJ914" s="95">
        <v>233252.364244461</v>
      </c>
      <c r="AK914" s="95">
        <v>0</v>
      </c>
      <c r="AL914" s="95">
        <v>176041.48106002799</v>
      </c>
      <c r="AM914" s="95">
        <v>0</v>
      </c>
      <c r="AN914" s="95">
        <v>9520359.2784423791</v>
      </c>
      <c r="AO914" s="95">
        <v>17822640.094970699</v>
      </c>
      <c r="AP914" s="95">
        <v>0</v>
      </c>
      <c r="AQ914" s="95">
        <v>2119103.53833008</v>
      </c>
      <c r="AR914" s="95">
        <v>1829694.1777954099</v>
      </c>
      <c r="AS914" s="95">
        <v>1476241.87779236</v>
      </c>
      <c r="AT914" s="95">
        <v>0</v>
      </c>
      <c r="AU914" s="95">
        <v>0</v>
      </c>
      <c r="AV914" s="95">
        <v>31100407.982666001</v>
      </c>
      <c r="AW914" s="95">
        <v>0</v>
      </c>
      <c r="AX914" s="95">
        <v>27367.5543675423</v>
      </c>
      <c r="AY914" s="95">
        <v>6611700.59558105</v>
      </c>
      <c r="AZ914" s="95">
        <v>3436362.5752258301</v>
      </c>
      <c r="BA914" s="95">
        <v>0</v>
      </c>
      <c r="BB914" s="95">
        <v>7624406.34191895</v>
      </c>
      <c r="BC914" s="95">
        <v>2138983.8302307101</v>
      </c>
      <c r="BD914" s="95">
        <v>0</v>
      </c>
      <c r="BE914" s="95">
        <v>1470504.82914734</v>
      </c>
      <c r="BF914" s="95">
        <v>0</v>
      </c>
      <c r="BG914" s="95">
        <v>31194268.9836426</v>
      </c>
      <c r="BH914" s="95">
        <v>5051642.5794677697</v>
      </c>
      <c r="BI914" s="95">
        <v>0</v>
      </c>
      <c r="BJ914" s="95">
        <v>897856.81681823696</v>
      </c>
      <c r="BK914" s="95">
        <v>733752.48414611805</v>
      </c>
      <c r="BL914" s="95">
        <v>0</v>
      </c>
      <c r="BM914" s="95">
        <v>0</v>
      </c>
      <c r="BN914" s="95">
        <v>0</v>
      </c>
      <c r="BO914" s="95">
        <v>0</v>
      </c>
      <c r="BP914" s="95">
        <v>0</v>
      </c>
      <c r="BQ914" s="95">
        <v>0</v>
      </c>
      <c r="BR914" s="95">
        <v>2224648.7506103502</v>
      </c>
      <c r="BS914" s="95">
        <v>1306943.0588684101</v>
      </c>
      <c r="BT914" s="95">
        <v>0</v>
      </c>
      <c r="BU914" s="95">
        <v>1277987.3499908401</v>
      </c>
      <c r="BV914" s="95">
        <v>994937.47480773902</v>
      </c>
      <c r="BW914" s="95">
        <v>0</v>
      </c>
      <c r="BX914" s="95">
        <v>284975.27900314302</v>
      </c>
      <c r="BY914" s="95">
        <v>0</v>
      </c>
      <c r="BZ914" s="95">
        <v>0</v>
      </c>
      <c r="CA914" s="95">
        <v>39989.2079749107</v>
      </c>
      <c r="CB914" s="95">
        <v>2106187.9479980501</v>
      </c>
      <c r="CC914" s="95">
        <v>19965697.362304699</v>
      </c>
      <c r="CD914" s="95">
        <v>5950220.2798461895</v>
      </c>
      <c r="CE914" s="95">
        <v>1211.1893655210699</v>
      </c>
      <c r="CF914" s="95">
        <v>176881.54633712801</v>
      </c>
      <c r="CG914" s="95">
        <v>1475721.5299072301</v>
      </c>
      <c r="CH914" s="95">
        <v>0</v>
      </c>
      <c r="CI914" s="95">
        <v>41202.869850158699</v>
      </c>
      <c r="CJ914" s="95">
        <v>2283788.1638488802</v>
      </c>
      <c r="CK914" s="95">
        <v>21446745.345703099</v>
      </c>
      <c r="CL914" s="95">
        <v>6254323.2825317401</v>
      </c>
      <c r="CM914" s="160">
        <v>72441.827350616499</v>
      </c>
      <c r="CN914" s="160">
        <v>11797993.603881801</v>
      </c>
      <c r="CO914" s="160">
        <v>52687209.034667999</v>
      </c>
      <c r="CP914" s="95">
        <v>6254323.2825317401</v>
      </c>
      <c r="CQ914" s="95">
        <v>0</v>
      </c>
      <c r="CR914" s="95">
        <v>0</v>
      </c>
      <c r="CS914" s="95">
        <v>0</v>
      </c>
      <c r="CT914" s="95">
        <v>0</v>
      </c>
      <c r="CU914" s="161">
        <v>2283069.4943351783</v>
      </c>
      <c r="CV914" s="161">
        <v>21441418.892211929</v>
      </c>
    </row>
    <row r="915" spans="1:100" x14ac:dyDescent="0.2">
      <c r="A915" s="94" t="s">
        <v>64</v>
      </c>
      <c r="B915" s="96">
        <v>43070</v>
      </c>
      <c r="C915" s="95">
        <v>35365.2203636169</v>
      </c>
      <c r="D915" s="95">
        <v>0</v>
      </c>
      <c r="E915" s="95">
        <v>4365.5420686602602</v>
      </c>
      <c r="F915" s="95">
        <v>3951.0350982844798</v>
      </c>
      <c r="G915" s="95">
        <v>1205.6674069166199</v>
      </c>
      <c r="H915" s="95">
        <v>0</v>
      </c>
      <c r="I915" s="95">
        <v>0</v>
      </c>
      <c r="J915" s="95">
        <v>31120.746682882302</v>
      </c>
      <c r="K915" s="95">
        <v>0</v>
      </c>
      <c r="L915" s="95">
        <v>68.250794857740402</v>
      </c>
      <c r="M915" s="95">
        <v>14938.396336436301</v>
      </c>
      <c r="N915" s="95">
        <v>3537.0509491860898</v>
      </c>
      <c r="O915" s="95">
        <v>0</v>
      </c>
      <c r="P915" s="95">
        <v>19557.867479324301</v>
      </c>
      <c r="Q915" s="95">
        <v>1621.70843499899</v>
      </c>
      <c r="R915" s="95">
        <v>0</v>
      </c>
      <c r="S915" s="95">
        <v>1200.6482643038</v>
      </c>
      <c r="T915" s="95">
        <v>0</v>
      </c>
      <c r="U915" s="95">
        <v>31127.9399662018</v>
      </c>
      <c r="V915" s="95">
        <v>1827195.19419861</v>
      </c>
      <c r="W915" s="95">
        <v>0</v>
      </c>
      <c r="X915" s="95">
        <v>243135.171705246</v>
      </c>
      <c r="Y915" s="95">
        <v>208395.442134857</v>
      </c>
      <c r="Z915" s="95">
        <v>174382.46353340099</v>
      </c>
      <c r="AA915" s="95">
        <v>0</v>
      </c>
      <c r="AB915" s="95">
        <v>0</v>
      </c>
      <c r="AC915" s="95">
        <v>9447382.8728027306</v>
      </c>
      <c r="AD915" s="95">
        <v>0</v>
      </c>
      <c r="AE915" s="95">
        <v>2356.73148348928</v>
      </c>
      <c r="AF915" s="95">
        <v>660173.77484893799</v>
      </c>
      <c r="AG915" s="95">
        <v>395475.72177124</v>
      </c>
      <c r="AH915" s="95">
        <v>0</v>
      </c>
      <c r="AI915" s="95">
        <v>781424.12393951404</v>
      </c>
      <c r="AJ915" s="95">
        <v>228851.128160477</v>
      </c>
      <c r="AK915" s="95">
        <v>0</v>
      </c>
      <c r="AL915" s="95">
        <v>173049.157930374</v>
      </c>
      <c r="AM915" s="95">
        <v>0</v>
      </c>
      <c r="AN915" s="95">
        <v>9466996.8538818397</v>
      </c>
      <c r="AO915" s="95">
        <v>17623420.9133301</v>
      </c>
      <c r="AP915" s="95">
        <v>0</v>
      </c>
      <c r="AQ915" s="95">
        <v>2118966.3716430701</v>
      </c>
      <c r="AR915" s="95">
        <v>1795429.3835907001</v>
      </c>
      <c r="AS915" s="95">
        <v>1469124.2343292199</v>
      </c>
      <c r="AT915" s="95">
        <v>0</v>
      </c>
      <c r="AU915" s="95">
        <v>0</v>
      </c>
      <c r="AV915" s="95">
        <v>31163593.754150402</v>
      </c>
      <c r="AW915" s="95">
        <v>0</v>
      </c>
      <c r="AX915" s="95">
        <v>16430.935654878602</v>
      </c>
      <c r="AY915" s="95">
        <v>6609462.39343262</v>
      </c>
      <c r="AZ915" s="95">
        <v>3351347.7666015602</v>
      </c>
      <c r="BA915" s="95">
        <v>0</v>
      </c>
      <c r="BB915" s="95">
        <v>7588369.5293579102</v>
      </c>
      <c r="BC915" s="95">
        <v>2124048.5366821298</v>
      </c>
      <c r="BD915" s="95">
        <v>0</v>
      </c>
      <c r="BE915" s="95">
        <v>1458120.67100525</v>
      </c>
      <c r="BF915" s="95">
        <v>0</v>
      </c>
      <c r="BG915" s="95">
        <v>31214634.666015599</v>
      </c>
      <c r="BH915" s="95">
        <v>5024236.0108642597</v>
      </c>
      <c r="BI915" s="95">
        <v>0</v>
      </c>
      <c r="BJ915" s="95">
        <v>895816.85942840599</v>
      </c>
      <c r="BK915" s="95">
        <v>724048.82792663598</v>
      </c>
      <c r="BL915" s="95">
        <v>0</v>
      </c>
      <c r="BM915" s="95">
        <v>0</v>
      </c>
      <c r="BN915" s="95">
        <v>0</v>
      </c>
      <c r="BO915" s="95">
        <v>0</v>
      </c>
      <c r="BP915" s="95">
        <v>0</v>
      </c>
      <c r="BQ915" s="95">
        <v>0</v>
      </c>
      <c r="BR915" s="95">
        <v>2224755.5345153799</v>
      </c>
      <c r="BS915" s="95">
        <v>1273010.83821106</v>
      </c>
      <c r="BT915" s="95">
        <v>0</v>
      </c>
      <c r="BU915" s="95">
        <v>1480244.0599823</v>
      </c>
      <c r="BV915" s="95">
        <v>993068.49564361596</v>
      </c>
      <c r="BW915" s="95">
        <v>0</v>
      </c>
      <c r="BX915" s="95">
        <v>299767.96892547602</v>
      </c>
      <c r="BY915" s="95">
        <v>0</v>
      </c>
      <c r="BZ915" s="95">
        <v>0</v>
      </c>
      <c r="CA915" s="95">
        <v>39709.856269836397</v>
      </c>
      <c r="CB915" s="95">
        <v>2071264.77424622</v>
      </c>
      <c r="CC915" s="95">
        <v>19742368.5944824</v>
      </c>
      <c r="CD915" s="95">
        <v>5919168.7061157199</v>
      </c>
      <c r="CE915" s="95">
        <v>1204.8619007915299</v>
      </c>
      <c r="CF915" s="95">
        <v>174221.32081413301</v>
      </c>
      <c r="CG915" s="95">
        <v>1469702.5</v>
      </c>
      <c r="CH915" s="95">
        <v>0</v>
      </c>
      <c r="CI915" s="95">
        <v>40912.241879939997</v>
      </c>
      <c r="CJ915" s="95">
        <v>2245046.6476440402</v>
      </c>
      <c r="CK915" s="95">
        <v>21242537.128662098</v>
      </c>
      <c r="CL915" s="95">
        <v>6218950.5599975605</v>
      </c>
      <c r="CM915" s="160">
        <v>71928.709266662598</v>
      </c>
      <c r="CN915" s="160">
        <v>11733170.3430176</v>
      </c>
      <c r="CO915" s="160">
        <v>52453287.412109397</v>
      </c>
      <c r="CP915" s="95">
        <v>6218950.5599975605</v>
      </c>
      <c r="CQ915" s="95">
        <v>0</v>
      </c>
      <c r="CR915" s="95">
        <v>0</v>
      </c>
      <c r="CS915" s="95">
        <v>0</v>
      </c>
      <c r="CT915" s="95">
        <v>0</v>
      </c>
      <c r="CU915" s="161">
        <v>2245486.0950603532</v>
      </c>
      <c r="CV915" s="161">
        <v>21212071.0944824</v>
      </c>
    </row>
    <row r="916" spans="1:100" x14ac:dyDescent="0.2">
      <c r="A916" s="94" t="s">
        <v>64</v>
      </c>
      <c r="B916" s="96">
        <v>43160</v>
      </c>
      <c r="C916" s="95">
        <v>35002.417858600602</v>
      </c>
      <c r="D916" s="95">
        <v>0</v>
      </c>
      <c r="E916" s="95">
        <v>4423.3495025634802</v>
      </c>
      <c r="F916" s="95">
        <v>4020.77924779058</v>
      </c>
      <c r="G916" s="95">
        <v>1212.88382519782</v>
      </c>
      <c r="H916" s="95">
        <v>0</v>
      </c>
      <c r="I916" s="95">
        <v>0</v>
      </c>
      <c r="J916" s="95">
        <v>30987.1501865387</v>
      </c>
      <c r="K916" s="95">
        <v>0</v>
      </c>
      <c r="L916" s="95">
        <v>63.929532933048897</v>
      </c>
      <c r="M916" s="95">
        <v>14837.648021459599</v>
      </c>
      <c r="N916" s="95">
        <v>3449.8506008982699</v>
      </c>
      <c r="O916" s="95">
        <v>0</v>
      </c>
      <c r="P916" s="95">
        <v>19436.5758094788</v>
      </c>
      <c r="Q916" s="95">
        <v>1624.13377295434</v>
      </c>
      <c r="R916" s="95">
        <v>0</v>
      </c>
      <c r="S916" s="95">
        <v>1208.8908015638599</v>
      </c>
      <c r="T916" s="95">
        <v>0</v>
      </c>
      <c r="U916" s="95">
        <v>30991.3264205456</v>
      </c>
      <c r="V916" s="95">
        <v>1815188.3069915799</v>
      </c>
      <c r="W916" s="95">
        <v>0</v>
      </c>
      <c r="X916" s="95">
        <v>235015.299959183</v>
      </c>
      <c r="Y916" s="95">
        <v>203046.799646378</v>
      </c>
      <c r="Z916" s="95">
        <v>169599.43283462501</v>
      </c>
      <c r="AA916" s="95">
        <v>0</v>
      </c>
      <c r="AB916" s="95">
        <v>0</v>
      </c>
      <c r="AC916" s="95">
        <v>9383697.8050537091</v>
      </c>
      <c r="AD916" s="95">
        <v>0</v>
      </c>
      <c r="AE916" s="95">
        <v>3858.25565695763</v>
      </c>
      <c r="AF916" s="95">
        <v>661385.65084075904</v>
      </c>
      <c r="AG916" s="95">
        <v>387422.02759170497</v>
      </c>
      <c r="AH916" s="95">
        <v>0</v>
      </c>
      <c r="AI916" s="95">
        <v>767598.50526428199</v>
      </c>
      <c r="AJ916" s="95">
        <v>226990.341901779</v>
      </c>
      <c r="AK916" s="95">
        <v>0</v>
      </c>
      <c r="AL916" s="95">
        <v>168997.364948273</v>
      </c>
      <c r="AM916" s="95">
        <v>0</v>
      </c>
      <c r="AN916" s="95">
        <v>9404803.6015625</v>
      </c>
      <c r="AO916" s="95">
        <v>17643070.956787098</v>
      </c>
      <c r="AP916" s="95">
        <v>0</v>
      </c>
      <c r="AQ916" s="95">
        <v>2048083.24182129</v>
      </c>
      <c r="AR916" s="95">
        <v>1760292.5496521001</v>
      </c>
      <c r="AS916" s="95">
        <v>1442085.0475769001</v>
      </c>
      <c r="AT916" s="95">
        <v>0</v>
      </c>
      <c r="AU916" s="95">
        <v>0</v>
      </c>
      <c r="AV916" s="95">
        <v>31175339.356201202</v>
      </c>
      <c r="AW916" s="95">
        <v>0</v>
      </c>
      <c r="AX916" s="95">
        <v>26176.454115390799</v>
      </c>
      <c r="AY916" s="95">
        <v>6689442.4939575205</v>
      </c>
      <c r="AZ916" s="95">
        <v>3313192.8769836398</v>
      </c>
      <c r="BA916" s="95">
        <v>0</v>
      </c>
      <c r="BB916" s="95">
        <v>7514159.3395996103</v>
      </c>
      <c r="BC916" s="95">
        <v>2142609.5740661598</v>
      </c>
      <c r="BD916" s="95">
        <v>0</v>
      </c>
      <c r="BE916" s="95">
        <v>1435728.054245</v>
      </c>
      <c r="BF916" s="95">
        <v>0</v>
      </c>
      <c r="BG916" s="95">
        <v>31163177.727783199</v>
      </c>
      <c r="BH916" s="95">
        <v>5009988.6208496103</v>
      </c>
      <c r="BI916" s="95">
        <v>0</v>
      </c>
      <c r="BJ916" s="95">
        <v>877405.223960876</v>
      </c>
      <c r="BK916" s="95">
        <v>713508.15850830101</v>
      </c>
      <c r="BL916" s="95">
        <v>0</v>
      </c>
      <c r="BM916" s="95">
        <v>0</v>
      </c>
      <c r="BN916" s="95">
        <v>0</v>
      </c>
      <c r="BO916" s="95">
        <v>0</v>
      </c>
      <c r="BP916" s="95">
        <v>0</v>
      </c>
      <c r="BQ916" s="95">
        <v>0</v>
      </c>
      <c r="BR916" s="95">
        <v>2244200.5611267099</v>
      </c>
      <c r="BS916" s="95">
        <v>1252452.3044128399</v>
      </c>
      <c r="BT916" s="95">
        <v>0</v>
      </c>
      <c r="BU916" s="95">
        <v>1444896.9699859601</v>
      </c>
      <c r="BV916" s="95">
        <v>998026.65229034401</v>
      </c>
      <c r="BW916" s="95">
        <v>0</v>
      </c>
      <c r="BX916" s="95">
        <v>302515.14892959601</v>
      </c>
      <c r="BY916" s="95">
        <v>0</v>
      </c>
      <c r="BZ916" s="95">
        <v>0</v>
      </c>
      <c r="CA916" s="95">
        <v>39407.990436553999</v>
      </c>
      <c r="CB916" s="95">
        <v>2049952.6161499</v>
      </c>
      <c r="CC916" s="95">
        <v>19697283.502685498</v>
      </c>
      <c r="CD916" s="95">
        <v>5891831.56713867</v>
      </c>
      <c r="CE916" s="95">
        <v>1213.39221313596</v>
      </c>
      <c r="CF916" s="95">
        <v>169762.64245986901</v>
      </c>
      <c r="CG916" s="95">
        <v>1442700.43389893</v>
      </c>
      <c r="CH916" s="95">
        <v>0</v>
      </c>
      <c r="CI916" s="95">
        <v>40628.334267616301</v>
      </c>
      <c r="CJ916" s="95">
        <v>2220106.2724914602</v>
      </c>
      <c r="CK916" s="95">
        <v>21116349.371093798</v>
      </c>
      <c r="CL916" s="95">
        <v>6188852.5703125</v>
      </c>
      <c r="CM916" s="160">
        <v>71541.262505531296</v>
      </c>
      <c r="CN916" s="160">
        <v>11592814.564575201</v>
      </c>
      <c r="CO916" s="160">
        <v>52361537.241699196</v>
      </c>
      <c r="CP916" s="95">
        <v>6188852.5703125</v>
      </c>
      <c r="CQ916" s="95">
        <v>0</v>
      </c>
      <c r="CR916" s="95">
        <v>0</v>
      </c>
      <c r="CS916" s="95">
        <v>0</v>
      </c>
      <c r="CT916" s="95">
        <v>0</v>
      </c>
      <c r="CU916" s="161">
        <v>2219715.2586097689</v>
      </c>
      <c r="CV916" s="161">
        <v>21139983.936584428</v>
      </c>
    </row>
    <row r="917" spans="1:100" x14ac:dyDescent="0.2">
      <c r="A917" s="94" t="s">
        <v>64</v>
      </c>
      <c r="B917" s="96">
        <v>43252</v>
      </c>
      <c r="C917" s="95">
        <v>35072.377437114701</v>
      </c>
      <c r="D917" s="95">
        <v>0</v>
      </c>
      <c r="E917" s="95">
        <v>4389.4549107551602</v>
      </c>
      <c r="F917" s="95">
        <v>4014.9689926505098</v>
      </c>
      <c r="G917" s="95">
        <v>1163.0978602468999</v>
      </c>
      <c r="H917" s="95">
        <v>0</v>
      </c>
      <c r="I917" s="95">
        <v>0</v>
      </c>
      <c r="J917" s="95">
        <v>30773.072010755499</v>
      </c>
      <c r="K917" s="95">
        <v>0</v>
      </c>
      <c r="L917" s="95">
        <v>60.684927780181198</v>
      </c>
      <c r="M917" s="95">
        <v>14903.8997489214</v>
      </c>
      <c r="N917" s="95">
        <v>3416.5904989242599</v>
      </c>
      <c r="O917" s="95">
        <v>0</v>
      </c>
      <c r="P917" s="95">
        <v>19432.879937887199</v>
      </c>
      <c r="Q917" s="95">
        <v>1618.8841758370399</v>
      </c>
      <c r="R917" s="95">
        <v>0</v>
      </c>
      <c r="S917" s="95">
        <v>1163.35572300851</v>
      </c>
      <c r="T917" s="95">
        <v>0</v>
      </c>
      <c r="U917" s="95">
        <v>30778.881306648302</v>
      </c>
      <c r="V917" s="95">
        <v>1808717.16142273</v>
      </c>
      <c r="W917" s="95">
        <v>0</v>
      </c>
      <c r="X917" s="95">
        <v>232797.791627884</v>
      </c>
      <c r="Y917" s="95">
        <v>202307.716276169</v>
      </c>
      <c r="Z917" s="95">
        <v>166823.59435272199</v>
      </c>
      <c r="AA917" s="95">
        <v>0</v>
      </c>
      <c r="AB917" s="95">
        <v>0</v>
      </c>
      <c r="AC917" s="95">
        <v>9315807.6254882794</v>
      </c>
      <c r="AD917" s="95">
        <v>0</v>
      </c>
      <c r="AE917" s="95">
        <v>3366.4615929126699</v>
      </c>
      <c r="AF917" s="95">
        <v>659771.64031219506</v>
      </c>
      <c r="AG917" s="95">
        <v>380046.351799011</v>
      </c>
      <c r="AH917" s="95">
        <v>0</v>
      </c>
      <c r="AI917" s="95">
        <v>764010.56549072301</v>
      </c>
      <c r="AJ917" s="95">
        <v>230135.43088912999</v>
      </c>
      <c r="AK917" s="95">
        <v>0</v>
      </c>
      <c r="AL917" s="95">
        <v>166234.058229446</v>
      </c>
      <c r="AM917" s="95">
        <v>0</v>
      </c>
      <c r="AN917" s="95">
        <v>9354436.8475341797</v>
      </c>
      <c r="AO917" s="95">
        <v>17689350.4460449</v>
      </c>
      <c r="AP917" s="95">
        <v>0</v>
      </c>
      <c r="AQ917" s="95">
        <v>2020646.1974945101</v>
      </c>
      <c r="AR917" s="95">
        <v>1745608.9413147001</v>
      </c>
      <c r="AS917" s="95">
        <v>1428621.4050445601</v>
      </c>
      <c r="AT917" s="95">
        <v>0</v>
      </c>
      <c r="AU917" s="95">
        <v>0</v>
      </c>
      <c r="AV917" s="95">
        <v>31139073.326660201</v>
      </c>
      <c r="AW917" s="95">
        <v>0</v>
      </c>
      <c r="AX917" s="95">
        <v>27150.017307281501</v>
      </c>
      <c r="AY917" s="95">
        <v>6691110.6238403302</v>
      </c>
      <c r="AZ917" s="95">
        <v>3283336.0572204599</v>
      </c>
      <c r="BA917" s="95">
        <v>0</v>
      </c>
      <c r="BB917" s="95">
        <v>7516758.1546630897</v>
      </c>
      <c r="BC917" s="95">
        <v>2147984.5415954599</v>
      </c>
      <c r="BD917" s="95">
        <v>0</v>
      </c>
      <c r="BE917" s="95">
        <v>1421249.4730682401</v>
      </c>
      <c r="BF917" s="95">
        <v>0</v>
      </c>
      <c r="BG917" s="95">
        <v>31268271.5397949</v>
      </c>
      <c r="BH917" s="95">
        <v>5038105.1235961895</v>
      </c>
      <c r="BI917" s="95">
        <v>0</v>
      </c>
      <c r="BJ917" s="95">
        <v>861553.55849456799</v>
      </c>
      <c r="BK917" s="95">
        <v>705190.61380767799</v>
      </c>
      <c r="BL917" s="95">
        <v>0</v>
      </c>
      <c r="BM917" s="95">
        <v>0</v>
      </c>
      <c r="BN917" s="95">
        <v>0</v>
      </c>
      <c r="BO917" s="95">
        <v>0</v>
      </c>
      <c r="BP917" s="95">
        <v>0</v>
      </c>
      <c r="BQ917" s="95">
        <v>0</v>
      </c>
      <c r="BR917" s="95">
        <v>2249972.9618530301</v>
      </c>
      <c r="BS917" s="95">
        <v>1236750.03265381</v>
      </c>
      <c r="BT917" s="95">
        <v>0</v>
      </c>
      <c r="BU917" s="95">
        <v>1450829.17999268</v>
      </c>
      <c r="BV917" s="95">
        <v>1001281.74523163</v>
      </c>
      <c r="BW917" s="95">
        <v>0</v>
      </c>
      <c r="BX917" s="95">
        <v>300434.45892334002</v>
      </c>
      <c r="BY917" s="95">
        <v>0</v>
      </c>
      <c r="BZ917" s="95">
        <v>0</v>
      </c>
      <c r="CA917" s="95">
        <v>39469.258875369997</v>
      </c>
      <c r="CB917" s="95">
        <v>2043436.7214965799</v>
      </c>
      <c r="CC917" s="95">
        <v>19733649.911132801</v>
      </c>
      <c r="CD917" s="95">
        <v>5895278.0698852502</v>
      </c>
      <c r="CE917" s="95">
        <v>1165.01788975298</v>
      </c>
      <c r="CF917" s="95">
        <v>166801.22373580901</v>
      </c>
      <c r="CG917" s="95">
        <v>1428079.6758727999</v>
      </c>
      <c r="CH917" s="95">
        <v>0</v>
      </c>
      <c r="CI917" s="95">
        <v>40628.415585994699</v>
      </c>
      <c r="CJ917" s="95">
        <v>2210319.9791870099</v>
      </c>
      <c r="CK917" s="95">
        <v>21189319.7114258</v>
      </c>
      <c r="CL917" s="95">
        <v>6186822.88879395</v>
      </c>
      <c r="CM917" s="160">
        <v>71311.542922973604</v>
      </c>
      <c r="CN917" s="160">
        <v>11581550.557251001</v>
      </c>
      <c r="CO917" s="160">
        <v>52382867.938964799</v>
      </c>
      <c r="CP917" s="95">
        <v>6186822.88879395</v>
      </c>
      <c r="CQ917" s="95">
        <v>0</v>
      </c>
      <c r="CR917" s="95">
        <v>0</v>
      </c>
      <c r="CS917" s="95">
        <v>0</v>
      </c>
      <c r="CT917" s="95">
        <v>0</v>
      </c>
      <c r="CU917" s="161">
        <v>2210237.945232389</v>
      </c>
      <c r="CV917" s="161">
        <v>21161729.5870056</v>
      </c>
    </row>
    <row r="918" spans="1:100" x14ac:dyDescent="0.2">
      <c r="A918" s="94" t="s">
        <v>64</v>
      </c>
      <c r="B918" s="96">
        <v>43344</v>
      </c>
      <c r="C918" s="95">
        <v>34770.565226077997</v>
      </c>
      <c r="D918" s="95">
        <v>0</v>
      </c>
      <c r="E918" s="95">
        <v>4347.8375522494298</v>
      </c>
      <c r="F918" s="95">
        <v>3998.4722028374699</v>
      </c>
      <c r="G918" s="95">
        <v>1158.0724248737099</v>
      </c>
      <c r="H918" s="95">
        <v>0</v>
      </c>
      <c r="I918" s="95">
        <v>0</v>
      </c>
      <c r="J918" s="95">
        <v>30524.303586006201</v>
      </c>
      <c r="K918" s="95">
        <v>0</v>
      </c>
      <c r="L918" s="95">
        <v>58.092706826049799</v>
      </c>
      <c r="M918" s="95">
        <v>14834.0308889151</v>
      </c>
      <c r="N918" s="95">
        <v>3362.4142229259</v>
      </c>
      <c r="O918" s="95">
        <v>0</v>
      </c>
      <c r="P918" s="95">
        <v>19268.433600902601</v>
      </c>
      <c r="Q918" s="95">
        <v>1598.38338577747</v>
      </c>
      <c r="R918" s="95">
        <v>0</v>
      </c>
      <c r="S918" s="95">
        <v>1156.5965208411201</v>
      </c>
      <c r="T918" s="95">
        <v>0</v>
      </c>
      <c r="U918" s="95">
        <v>30538.576970100399</v>
      </c>
      <c r="V918" s="95">
        <v>1796847.6181793199</v>
      </c>
      <c r="W918" s="95">
        <v>0</v>
      </c>
      <c r="X918" s="95">
        <v>223143.928073883</v>
      </c>
      <c r="Y918" s="95">
        <v>195380.617004395</v>
      </c>
      <c r="Z918" s="95">
        <v>166869.88125228899</v>
      </c>
      <c r="AA918" s="95">
        <v>0</v>
      </c>
      <c r="AB918" s="95">
        <v>0</v>
      </c>
      <c r="AC918" s="95">
        <v>9216081.0147705097</v>
      </c>
      <c r="AD918" s="95">
        <v>0</v>
      </c>
      <c r="AE918" s="95">
        <v>2836.3920257985601</v>
      </c>
      <c r="AF918" s="95">
        <v>659194.94295501697</v>
      </c>
      <c r="AG918" s="95">
        <v>373838.56288528402</v>
      </c>
      <c r="AH918" s="95">
        <v>0</v>
      </c>
      <c r="AI918" s="95">
        <v>754665.67792510998</v>
      </c>
      <c r="AJ918" s="95">
        <v>230106.66812705999</v>
      </c>
      <c r="AK918" s="95">
        <v>0</v>
      </c>
      <c r="AL918" s="95">
        <v>166290.98620986901</v>
      </c>
      <c r="AM918" s="95">
        <v>0</v>
      </c>
      <c r="AN918" s="95">
        <v>9208421.5856933594</v>
      </c>
      <c r="AO918" s="95">
        <v>17704064.441406298</v>
      </c>
      <c r="AP918" s="95">
        <v>0</v>
      </c>
      <c r="AQ918" s="95">
        <v>1940043.56448364</v>
      </c>
      <c r="AR918" s="95">
        <v>1693160.14578247</v>
      </c>
      <c r="AS918" s="95">
        <v>1438921.89778137</v>
      </c>
      <c r="AT918" s="95">
        <v>0</v>
      </c>
      <c r="AU918" s="95">
        <v>0</v>
      </c>
      <c r="AV918" s="95">
        <v>30939855.098877002</v>
      </c>
      <c r="AW918" s="95">
        <v>0</v>
      </c>
      <c r="AX918" s="95">
        <v>18922.977563142798</v>
      </c>
      <c r="AY918" s="95">
        <v>6729161.7489623995</v>
      </c>
      <c r="AZ918" s="95">
        <v>3269926.5019836398</v>
      </c>
      <c r="BA918" s="95">
        <v>0</v>
      </c>
      <c r="BB918" s="95">
        <v>7468308.4483032199</v>
      </c>
      <c r="BC918" s="95">
        <v>2158305.82598877</v>
      </c>
      <c r="BD918" s="95">
        <v>0</v>
      </c>
      <c r="BE918" s="95">
        <v>1433441.68934631</v>
      </c>
      <c r="BF918" s="95">
        <v>0</v>
      </c>
      <c r="BG918" s="95">
        <v>30940647.318603501</v>
      </c>
      <c r="BH918" s="95">
        <v>5007296.46557617</v>
      </c>
      <c r="BI918" s="95">
        <v>0</v>
      </c>
      <c r="BJ918" s="95">
        <v>844676.09963226295</v>
      </c>
      <c r="BK918" s="95">
        <v>686847.391693115</v>
      </c>
      <c r="BL918" s="95">
        <v>0</v>
      </c>
      <c r="BM918" s="95">
        <v>0</v>
      </c>
      <c r="BN918" s="95">
        <v>0</v>
      </c>
      <c r="BO918" s="95">
        <v>0</v>
      </c>
      <c r="BP918" s="95">
        <v>0</v>
      </c>
      <c r="BQ918" s="95">
        <v>0</v>
      </c>
      <c r="BR918" s="95">
        <v>2247936.3892517099</v>
      </c>
      <c r="BS918" s="95">
        <v>1228791.59494019</v>
      </c>
      <c r="BT918" s="95">
        <v>0</v>
      </c>
      <c r="BU918" s="95">
        <v>1229071.42999268</v>
      </c>
      <c r="BV918" s="95">
        <v>1000737.85309601</v>
      </c>
      <c r="BW918" s="95">
        <v>0</v>
      </c>
      <c r="BX918" s="95">
        <v>270062.20903396601</v>
      </c>
      <c r="BY918" s="95">
        <v>0</v>
      </c>
      <c r="BZ918" s="95">
        <v>0</v>
      </c>
      <c r="CA918" s="95">
        <v>39148.685929775202</v>
      </c>
      <c r="CB918" s="95">
        <v>2024111.0136718799</v>
      </c>
      <c r="CC918" s="95">
        <v>19671489.2568359</v>
      </c>
      <c r="CD918" s="95">
        <v>5855789.7433471698</v>
      </c>
      <c r="CE918" s="95">
        <v>1156.45112085342</v>
      </c>
      <c r="CF918" s="95">
        <v>166699.537866592</v>
      </c>
      <c r="CG918" s="95">
        <v>1437676.9612884501</v>
      </c>
      <c r="CH918" s="95">
        <v>0</v>
      </c>
      <c r="CI918" s="95">
        <v>40305.715412616701</v>
      </c>
      <c r="CJ918" s="95">
        <v>2190544.5957946801</v>
      </c>
      <c r="CK918" s="95">
        <v>21087372.725097701</v>
      </c>
      <c r="CL918" s="95">
        <v>6144805.0510864304</v>
      </c>
      <c r="CM918" s="160">
        <v>70692.247668266296</v>
      </c>
      <c r="CN918" s="160">
        <v>11415509.7003174</v>
      </c>
      <c r="CO918" s="160">
        <v>52071171.456054702</v>
      </c>
      <c r="CP918" s="95">
        <v>6144805.0510864304</v>
      </c>
      <c r="CQ918" s="95">
        <v>0</v>
      </c>
      <c r="CR918" s="95">
        <v>0</v>
      </c>
      <c r="CS918" s="95">
        <v>0</v>
      </c>
      <c r="CT918" s="95">
        <v>0</v>
      </c>
      <c r="CU918" s="161">
        <v>2190810.5515384721</v>
      </c>
      <c r="CV918" s="161">
        <v>21109166.218124349</v>
      </c>
    </row>
    <row r="919" spans="1:100" x14ac:dyDescent="0.2">
      <c r="A919" s="94" t="s">
        <v>64</v>
      </c>
      <c r="B919" s="96">
        <v>43435</v>
      </c>
      <c r="C919" s="95">
        <v>34509.7447376251</v>
      </c>
      <c r="D919" s="95">
        <v>0</v>
      </c>
      <c r="E919" s="95">
        <v>4280.4217425584802</v>
      </c>
      <c r="F919" s="95">
        <v>3942.6069708466498</v>
      </c>
      <c r="G919" s="95">
        <v>1181.48747420311</v>
      </c>
      <c r="H919" s="95">
        <v>0</v>
      </c>
      <c r="I919" s="95">
        <v>0</v>
      </c>
      <c r="J919" s="95">
        <v>30013.756834030199</v>
      </c>
      <c r="K919" s="95">
        <v>0</v>
      </c>
      <c r="L919" s="95">
        <v>95.338944426737697</v>
      </c>
      <c r="M919" s="95">
        <v>14779.7371333838</v>
      </c>
      <c r="N919" s="95">
        <v>3320.9144774675401</v>
      </c>
      <c r="O919" s="95">
        <v>0</v>
      </c>
      <c r="P919" s="95">
        <v>18999.546272277799</v>
      </c>
      <c r="Q919" s="95">
        <v>1587.83841630816</v>
      </c>
      <c r="R919" s="95">
        <v>0</v>
      </c>
      <c r="S919" s="95">
        <v>1180.40817505121</v>
      </c>
      <c r="T919" s="95">
        <v>0</v>
      </c>
      <c r="U919" s="95">
        <v>30009.164143085502</v>
      </c>
      <c r="V919" s="95">
        <v>1784339.58578491</v>
      </c>
      <c r="W919" s="95">
        <v>0</v>
      </c>
      <c r="X919" s="95">
        <v>226996.99388694801</v>
      </c>
      <c r="Y919" s="95">
        <v>199357.14122200001</v>
      </c>
      <c r="Z919" s="95">
        <v>168210.09685516401</v>
      </c>
      <c r="AA919" s="95">
        <v>0</v>
      </c>
      <c r="AB919" s="95">
        <v>0</v>
      </c>
      <c r="AC919" s="95">
        <v>9114357.5356445294</v>
      </c>
      <c r="AD919" s="95">
        <v>0</v>
      </c>
      <c r="AE919" s="95">
        <v>2713.8663215637198</v>
      </c>
      <c r="AF919" s="95">
        <v>656900.85470581101</v>
      </c>
      <c r="AG919" s="95">
        <v>372640.13638687099</v>
      </c>
      <c r="AH919" s="95">
        <v>0</v>
      </c>
      <c r="AI919" s="95">
        <v>749567.66008758498</v>
      </c>
      <c r="AJ919" s="95">
        <v>229322.319452286</v>
      </c>
      <c r="AK919" s="95">
        <v>0</v>
      </c>
      <c r="AL919" s="95">
        <v>168081.592760086</v>
      </c>
      <c r="AM919" s="95">
        <v>0</v>
      </c>
      <c r="AN919" s="95">
        <v>9114578.33984375</v>
      </c>
      <c r="AO919" s="95">
        <v>17721195.282714799</v>
      </c>
      <c r="AP919" s="95">
        <v>0</v>
      </c>
      <c r="AQ919" s="95">
        <v>2006031.8162994401</v>
      </c>
      <c r="AR919" s="95">
        <v>1762577.93005371</v>
      </c>
      <c r="AS919" s="95">
        <v>1459240.39651489</v>
      </c>
      <c r="AT919" s="95">
        <v>0</v>
      </c>
      <c r="AU919" s="95">
        <v>0</v>
      </c>
      <c r="AV919" s="95">
        <v>30789801.716064502</v>
      </c>
      <c r="AW919" s="95">
        <v>0</v>
      </c>
      <c r="AX919" s="95">
        <v>17911.336733579599</v>
      </c>
      <c r="AY919" s="95">
        <v>6765437.5021362295</v>
      </c>
      <c r="AZ919" s="95">
        <v>3289702.3271484398</v>
      </c>
      <c r="BA919" s="95">
        <v>0</v>
      </c>
      <c r="BB919" s="95">
        <v>7473447.5758667002</v>
      </c>
      <c r="BC919" s="95">
        <v>2179390.2846984901</v>
      </c>
      <c r="BD919" s="95">
        <v>0</v>
      </c>
      <c r="BE919" s="95">
        <v>1458847.5896606401</v>
      </c>
      <c r="BF919" s="95">
        <v>0</v>
      </c>
      <c r="BG919" s="95">
        <v>30751881.551025402</v>
      </c>
      <c r="BH919" s="95">
        <v>4982404.0748290997</v>
      </c>
      <c r="BI919" s="95">
        <v>0</v>
      </c>
      <c r="BJ919" s="95">
        <v>840945.07589721703</v>
      </c>
      <c r="BK919" s="95">
        <v>700739.13764953602</v>
      </c>
      <c r="BL919" s="95">
        <v>0</v>
      </c>
      <c r="BM919" s="95">
        <v>0</v>
      </c>
      <c r="BN919" s="95">
        <v>0</v>
      </c>
      <c r="BO919" s="95">
        <v>0</v>
      </c>
      <c r="BP919" s="95">
        <v>0</v>
      </c>
      <c r="BQ919" s="95">
        <v>0</v>
      </c>
      <c r="BR919" s="95">
        <v>2239006.6809387198</v>
      </c>
      <c r="BS919" s="95">
        <v>1231887.8010406501</v>
      </c>
      <c r="BT919" s="95">
        <v>0</v>
      </c>
      <c r="BU919" s="95">
        <v>1420474.5499877899</v>
      </c>
      <c r="BV919" s="95">
        <v>989902.78707885696</v>
      </c>
      <c r="BW919" s="95">
        <v>0</v>
      </c>
      <c r="BX919" s="95">
        <v>291364.20896148699</v>
      </c>
      <c r="BY919" s="95">
        <v>0</v>
      </c>
      <c r="BZ919" s="95">
        <v>0</v>
      </c>
      <c r="CA919" s="95">
        <v>38771.7303791046</v>
      </c>
      <c r="CB919" s="95">
        <v>2009582.5521240199</v>
      </c>
      <c r="CC919" s="95">
        <v>19708015.8759766</v>
      </c>
      <c r="CD919" s="95">
        <v>5818651.3067016602</v>
      </c>
      <c r="CE919" s="95">
        <v>1180.1574503481399</v>
      </c>
      <c r="CF919" s="95">
        <v>168196.39957809399</v>
      </c>
      <c r="CG919" s="95">
        <v>1460571.0004730199</v>
      </c>
      <c r="CH919" s="95">
        <v>0</v>
      </c>
      <c r="CI919" s="95">
        <v>39950.198407650001</v>
      </c>
      <c r="CJ919" s="95">
        <v>2177120.5742797898</v>
      </c>
      <c r="CK919" s="95">
        <v>21143371.5087891</v>
      </c>
      <c r="CL919" s="95">
        <v>6108759.6405639602</v>
      </c>
      <c r="CM919" s="160">
        <v>69854.549859046907</v>
      </c>
      <c r="CN919" s="160">
        <v>11292299.215820299</v>
      </c>
      <c r="CO919" s="160">
        <v>51933783.927734397</v>
      </c>
      <c r="CP919" s="95">
        <v>6108759.6405639602</v>
      </c>
      <c r="CQ919" s="95">
        <v>0</v>
      </c>
      <c r="CR919" s="95">
        <v>0</v>
      </c>
      <c r="CS919" s="95">
        <v>0</v>
      </c>
      <c r="CT919" s="95">
        <v>0</v>
      </c>
      <c r="CU919" s="161">
        <v>2177778.9517021137</v>
      </c>
      <c r="CV919" s="161">
        <v>21168586.876449618</v>
      </c>
    </row>
    <row r="920" spans="1:100" x14ac:dyDescent="0.2">
      <c r="A920" s="94" t="s">
        <v>64</v>
      </c>
      <c r="B920" s="96">
        <v>43525</v>
      </c>
      <c r="C920" s="95">
        <v>34359.667488098101</v>
      </c>
      <c r="D920" s="95">
        <v>0</v>
      </c>
      <c r="E920" s="95">
        <v>4205.1292917132396</v>
      </c>
      <c r="F920" s="95">
        <v>3900.3049265742302</v>
      </c>
      <c r="G920" s="95">
        <v>1176.32722716033</v>
      </c>
      <c r="H920" s="95">
        <v>0</v>
      </c>
      <c r="I920" s="95">
        <v>0</v>
      </c>
      <c r="J920" s="95">
        <v>29878.1839897633</v>
      </c>
      <c r="K920" s="95">
        <v>0</v>
      </c>
      <c r="L920" s="95">
        <v>53.961915697902398</v>
      </c>
      <c r="M920" s="95">
        <v>14741.413235783601</v>
      </c>
      <c r="N920" s="95">
        <v>3280.1045980751501</v>
      </c>
      <c r="O920" s="95">
        <v>0</v>
      </c>
      <c r="P920" s="95">
        <v>18946.6281783581</v>
      </c>
      <c r="Q920" s="95">
        <v>1525.1992933154099</v>
      </c>
      <c r="R920" s="95">
        <v>0</v>
      </c>
      <c r="S920" s="95">
        <v>1176.0248608142099</v>
      </c>
      <c r="T920" s="95">
        <v>0</v>
      </c>
      <c r="U920" s="95">
        <v>29873.148099660899</v>
      </c>
      <c r="V920" s="95">
        <v>1757171.6364593499</v>
      </c>
      <c r="W920" s="95">
        <v>0</v>
      </c>
      <c r="X920" s="95">
        <v>223670.45831680301</v>
      </c>
      <c r="Y920" s="95">
        <v>197902.087657928</v>
      </c>
      <c r="Z920" s="95">
        <v>168111.489818573</v>
      </c>
      <c r="AA920" s="95">
        <v>0</v>
      </c>
      <c r="AB920" s="95">
        <v>0</v>
      </c>
      <c r="AC920" s="95">
        <v>9065541.5040283203</v>
      </c>
      <c r="AD920" s="95">
        <v>0</v>
      </c>
      <c r="AE920" s="95">
        <v>2360.42167967558</v>
      </c>
      <c r="AF920" s="95">
        <v>649375.68873596203</v>
      </c>
      <c r="AG920" s="95">
        <v>359701.25657653803</v>
      </c>
      <c r="AH920" s="95">
        <v>0</v>
      </c>
      <c r="AI920" s="95">
        <v>737241.047080994</v>
      </c>
      <c r="AJ920" s="95">
        <v>227669.95608139</v>
      </c>
      <c r="AK920" s="95">
        <v>0</v>
      </c>
      <c r="AL920" s="95">
        <v>168360.422943115</v>
      </c>
      <c r="AM920" s="95">
        <v>0</v>
      </c>
      <c r="AN920" s="95">
        <v>9077020.1434326209</v>
      </c>
      <c r="AO920" s="95">
        <v>17552306.091552701</v>
      </c>
      <c r="AP920" s="95">
        <v>0</v>
      </c>
      <c r="AQ920" s="95">
        <v>1976406.4983520501</v>
      </c>
      <c r="AR920" s="95">
        <v>1739914.10508728</v>
      </c>
      <c r="AS920" s="95">
        <v>1468074.1219635</v>
      </c>
      <c r="AT920" s="95">
        <v>0</v>
      </c>
      <c r="AU920" s="95">
        <v>0</v>
      </c>
      <c r="AV920" s="95">
        <v>30797109.9289551</v>
      </c>
      <c r="AW920" s="95">
        <v>0</v>
      </c>
      <c r="AX920" s="95">
        <v>10535.515305757501</v>
      </c>
      <c r="AY920" s="95">
        <v>6707513.9091796903</v>
      </c>
      <c r="AZ920" s="95">
        <v>3190657.2203369099</v>
      </c>
      <c r="BA920" s="95">
        <v>0</v>
      </c>
      <c r="BB920" s="95">
        <v>7398658.98901367</v>
      </c>
      <c r="BC920" s="95">
        <v>2159966.20953369</v>
      </c>
      <c r="BD920" s="95">
        <v>0</v>
      </c>
      <c r="BE920" s="95">
        <v>1469941.62928772</v>
      </c>
      <c r="BF920" s="95">
        <v>0</v>
      </c>
      <c r="BG920" s="95">
        <v>30814820.580810498</v>
      </c>
      <c r="BH920" s="95">
        <v>4916408.8396606399</v>
      </c>
      <c r="BI920" s="95">
        <v>0</v>
      </c>
      <c r="BJ920" s="95">
        <v>813792.17276001</v>
      </c>
      <c r="BK920" s="95">
        <v>689479.659034729</v>
      </c>
      <c r="BL920" s="95">
        <v>0</v>
      </c>
      <c r="BM920" s="95">
        <v>0</v>
      </c>
      <c r="BN920" s="95">
        <v>0</v>
      </c>
      <c r="BO920" s="95">
        <v>0</v>
      </c>
      <c r="BP920" s="95">
        <v>0</v>
      </c>
      <c r="BQ920" s="95">
        <v>0</v>
      </c>
      <c r="BR920" s="95">
        <v>2218810.13980103</v>
      </c>
      <c r="BS920" s="95">
        <v>1190095.5559997601</v>
      </c>
      <c r="BT920" s="95">
        <v>0</v>
      </c>
      <c r="BU920" s="95">
        <v>1388279.2699890099</v>
      </c>
      <c r="BV920" s="95">
        <v>954947.172554016</v>
      </c>
      <c r="BW920" s="95">
        <v>0</v>
      </c>
      <c r="BX920" s="95">
        <v>303059.93888473499</v>
      </c>
      <c r="BY920" s="95">
        <v>0</v>
      </c>
      <c r="BZ920" s="95">
        <v>0</v>
      </c>
      <c r="CA920" s="95">
        <v>38540.619444370299</v>
      </c>
      <c r="CB920" s="95">
        <v>1981807.26083374</v>
      </c>
      <c r="CC920" s="95">
        <v>19553820.427002002</v>
      </c>
      <c r="CD920" s="95">
        <v>5732586.8972167997</v>
      </c>
      <c r="CE920" s="95">
        <v>1176.77931758761</v>
      </c>
      <c r="CF920" s="95">
        <v>168264.75012397801</v>
      </c>
      <c r="CG920" s="95">
        <v>1468642.68284607</v>
      </c>
      <c r="CH920" s="95">
        <v>0</v>
      </c>
      <c r="CI920" s="95">
        <v>39724.6290097237</v>
      </c>
      <c r="CJ920" s="95">
        <v>2151005.7643737802</v>
      </c>
      <c r="CK920" s="95">
        <v>21087501.214843798</v>
      </c>
      <c r="CL920" s="95">
        <v>6029430.6386108398</v>
      </c>
      <c r="CM920" s="160">
        <v>69538.484691619902</v>
      </c>
      <c r="CN920" s="160">
        <v>11219558.579711899</v>
      </c>
      <c r="CO920" s="160">
        <v>51859999.854980499</v>
      </c>
      <c r="CP920" s="95">
        <v>6029430.6386108398</v>
      </c>
      <c r="CQ920" s="95">
        <v>0</v>
      </c>
      <c r="CR920" s="95">
        <v>0</v>
      </c>
      <c r="CS920" s="95">
        <v>0</v>
      </c>
      <c r="CT920" s="95">
        <v>0</v>
      </c>
      <c r="CU920" s="161">
        <v>2150072.0109577179</v>
      </c>
      <c r="CV920" s="161">
        <v>21022463.109848071</v>
      </c>
    </row>
    <row r="921" spans="1:100" x14ac:dyDescent="0.2">
      <c r="A921" s="94" t="s">
        <v>64</v>
      </c>
      <c r="B921" s="96">
        <v>43617</v>
      </c>
      <c r="C921" s="95">
        <v>34105.382213115699</v>
      </c>
      <c r="D921" s="95">
        <v>0</v>
      </c>
      <c r="E921" s="95">
        <v>4212.1990283131599</v>
      </c>
      <c r="F921" s="95">
        <v>3928.2516114413702</v>
      </c>
      <c r="G921" s="95">
        <v>1168.0945992618799</v>
      </c>
      <c r="H921" s="95">
        <v>0</v>
      </c>
      <c r="I921" s="95">
        <v>0</v>
      </c>
      <c r="J921" s="95">
        <v>29665.911252260201</v>
      </c>
      <c r="K921" s="95">
        <v>0</v>
      </c>
      <c r="L921" s="95">
        <v>55.814148314297199</v>
      </c>
      <c r="M921" s="95">
        <v>14670.810419797899</v>
      </c>
      <c r="N921" s="95">
        <v>3231.2056094109998</v>
      </c>
      <c r="O921" s="95">
        <v>0</v>
      </c>
      <c r="P921" s="95">
        <v>18833.847871541999</v>
      </c>
      <c r="Q921" s="95">
        <v>1508.6457630544901</v>
      </c>
      <c r="R921" s="95">
        <v>0</v>
      </c>
      <c r="S921" s="95">
        <v>1171.46079207957</v>
      </c>
      <c r="T921" s="95">
        <v>0</v>
      </c>
      <c r="U921" s="95">
        <v>29667.438123226199</v>
      </c>
      <c r="V921" s="95">
        <v>1733583.1902008101</v>
      </c>
      <c r="W921" s="95">
        <v>0</v>
      </c>
      <c r="X921" s="95">
        <v>220611.49228477501</v>
      </c>
      <c r="Y921" s="95">
        <v>196128.73061752299</v>
      </c>
      <c r="Z921" s="95">
        <v>166090.60188674901</v>
      </c>
      <c r="AA921" s="95">
        <v>0</v>
      </c>
      <c r="AB921" s="95">
        <v>0</v>
      </c>
      <c r="AC921" s="95">
        <v>9050218.3780517597</v>
      </c>
      <c r="AD921" s="95">
        <v>0</v>
      </c>
      <c r="AE921" s="95">
        <v>2719.4738386273398</v>
      </c>
      <c r="AF921" s="95">
        <v>644643.22143554699</v>
      </c>
      <c r="AG921" s="95">
        <v>354942.90845107997</v>
      </c>
      <c r="AH921" s="95">
        <v>0</v>
      </c>
      <c r="AI921" s="95">
        <v>722127.53511810303</v>
      </c>
      <c r="AJ921" s="95">
        <v>224588.995441437</v>
      </c>
      <c r="AK921" s="95">
        <v>0</v>
      </c>
      <c r="AL921" s="95">
        <v>166540.08095741301</v>
      </c>
      <c r="AM921" s="95">
        <v>0</v>
      </c>
      <c r="AN921" s="95">
        <v>9048116.9571533203</v>
      </c>
      <c r="AO921" s="95">
        <v>17399017.169921901</v>
      </c>
      <c r="AP921" s="95">
        <v>0</v>
      </c>
      <c r="AQ921" s="95">
        <v>1962139.1559295701</v>
      </c>
      <c r="AR921" s="95">
        <v>1729626.91929626</v>
      </c>
      <c r="AS921" s="95">
        <v>1454783.16517639</v>
      </c>
      <c r="AT921" s="95">
        <v>0</v>
      </c>
      <c r="AU921" s="95">
        <v>0</v>
      </c>
      <c r="AV921" s="95">
        <v>30875556.465332001</v>
      </c>
      <c r="AW921" s="95">
        <v>0</v>
      </c>
      <c r="AX921" s="95">
        <v>22075.299485683401</v>
      </c>
      <c r="AY921" s="95">
        <v>6718591.0106811495</v>
      </c>
      <c r="AZ921" s="95">
        <v>3181695.84906006</v>
      </c>
      <c r="BA921" s="95">
        <v>0</v>
      </c>
      <c r="BB921" s="95">
        <v>7276948.7534790002</v>
      </c>
      <c r="BC921" s="95">
        <v>2157403.4463501</v>
      </c>
      <c r="BD921" s="95">
        <v>0</v>
      </c>
      <c r="BE921" s="95">
        <v>1457712.3596496601</v>
      </c>
      <c r="BF921" s="95">
        <v>0</v>
      </c>
      <c r="BG921" s="95">
        <v>30872625.995605499</v>
      </c>
      <c r="BH921" s="95">
        <v>4845281.9497070303</v>
      </c>
      <c r="BI921" s="95">
        <v>0</v>
      </c>
      <c r="BJ921" s="95">
        <v>803235.27897643996</v>
      </c>
      <c r="BK921" s="95">
        <v>686192.33280181896</v>
      </c>
      <c r="BL921" s="95">
        <v>0</v>
      </c>
      <c r="BM921" s="95">
        <v>0</v>
      </c>
      <c r="BN921" s="95">
        <v>0</v>
      </c>
      <c r="BO921" s="95">
        <v>0</v>
      </c>
      <c r="BP921" s="95">
        <v>0</v>
      </c>
      <c r="BQ921" s="95">
        <v>0</v>
      </c>
      <c r="BR921" s="95">
        <v>2210400.6827392601</v>
      </c>
      <c r="BS921" s="95">
        <v>1184099.4635467499</v>
      </c>
      <c r="BT921" s="95">
        <v>0</v>
      </c>
      <c r="BU921" s="95">
        <v>1370270.6299896201</v>
      </c>
      <c r="BV921" s="95">
        <v>944616.58106231701</v>
      </c>
      <c r="BW921" s="95">
        <v>0</v>
      </c>
      <c r="BX921" s="95">
        <v>301894.79888153099</v>
      </c>
      <c r="BY921" s="95">
        <v>0</v>
      </c>
      <c r="BZ921" s="95">
        <v>0</v>
      </c>
      <c r="CA921" s="95">
        <v>38334.059662342101</v>
      </c>
      <c r="CB921" s="95">
        <v>1954435.8634490999</v>
      </c>
      <c r="CC921" s="95">
        <v>19364847.4375</v>
      </c>
      <c r="CD921" s="95">
        <v>5649761.5181884803</v>
      </c>
      <c r="CE921" s="95">
        <v>1171.1197756081799</v>
      </c>
      <c r="CF921" s="95">
        <v>166331.80979537999</v>
      </c>
      <c r="CG921" s="95">
        <v>1454298.8143005399</v>
      </c>
      <c r="CH921" s="95">
        <v>0</v>
      </c>
      <c r="CI921" s="95">
        <v>39497.976613044702</v>
      </c>
      <c r="CJ921" s="95">
        <v>2120024.4731140099</v>
      </c>
      <c r="CK921" s="95">
        <v>20784928.963378899</v>
      </c>
      <c r="CL921" s="95">
        <v>5939509.8247070303</v>
      </c>
      <c r="CM921" s="160">
        <v>69070.388583183303</v>
      </c>
      <c r="CN921" s="160">
        <v>11172729.525756801</v>
      </c>
      <c r="CO921" s="160">
        <v>51684386.875</v>
      </c>
      <c r="CP921" s="95">
        <v>5939509.8247070303</v>
      </c>
      <c r="CQ921" s="95">
        <v>0</v>
      </c>
      <c r="CR921" s="95">
        <v>0</v>
      </c>
      <c r="CS921" s="95">
        <v>0</v>
      </c>
      <c r="CT921" s="95">
        <v>0</v>
      </c>
      <c r="CU921" s="161">
        <v>2120767.67324448</v>
      </c>
      <c r="CV921" s="161">
        <v>20819146.251800541</v>
      </c>
    </row>
    <row r="922" spans="1:100" x14ac:dyDescent="0.2">
      <c r="A922" s="94" t="s">
        <v>64</v>
      </c>
      <c r="B922" s="96">
        <v>43709</v>
      </c>
      <c r="C922" s="95">
        <v>33949.366735935197</v>
      </c>
      <c r="D922" s="95">
        <v>0</v>
      </c>
      <c r="E922" s="95">
        <v>4265.7036805152902</v>
      </c>
      <c r="F922" s="95">
        <v>4006.7927833795502</v>
      </c>
      <c r="G922" s="95">
        <v>1142.78875015676</v>
      </c>
      <c r="H922" s="95">
        <v>0</v>
      </c>
      <c r="I922" s="95">
        <v>0</v>
      </c>
      <c r="J922" s="95">
        <v>29501.782438754999</v>
      </c>
      <c r="K922" s="95">
        <v>0</v>
      </c>
      <c r="L922" s="95">
        <v>69.273951654322403</v>
      </c>
      <c r="M922" s="95">
        <v>14602.131360054</v>
      </c>
      <c r="N922" s="95">
        <v>3201.343737185</v>
      </c>
      <c r="O922" s="95">
        <v>0</v>
      </c>
      <c r="P922" s="95">
        <v>18856.777134180102</v>
      </c>
      <c r="Q922" s="95">
        <v>1488.0814995467699</v>
      </c>
      <c r="R922" s="95">
        <v>0</v>
      </c>
      <c r="S922" s="95">
        <v>1141.90203998983</v>
      </c>
      <c r="T922" s="95">
        <v>0</v>
      </c>
      <c r="U922" s="95">
        <v>29509.107266902902</v>
      </c>
      <c r="V922" s="95">
        <v>1713771.81993103</v>
      </c>
      <c r="W922" s="95">
        <v>0</v>
      </c>
      <c r="X922" s="95">
        <v>218735.952733994</v>
      </c>
      <c r="Y922" s="95">
        <v>195826.98184394799</v>
      </c>
      <c r="Z922" s="95">
        <v>161684.353919983</v>
      </c>
      <c r="AA922" s="95">
        <v>0</v>
      </c>
      <c r="AB922" s="95">
        <v>0</v>
      </c>
      <c r="AC922" s="95">
        <v>9010251.82666016</v>
      </c>
      <c r="AD922" s="95">
        <v>0</v>
      </c>
      <c r="AE922" s="95">
        <v>3998.76789456606</v>
      </c>
      <c r="AF922" s="95">
        <v>638559.13574981701</v>
      </c>
      <c r="AG922" s="95">
        <v>350469.108074188</v>
      </c>
      <c r="AH922" s="95">
        <v>0</v>
      </c>
      <c r="AI922" s="95">
        <v>720649.22405242897</v>
      </c>
      <c r="AJ922" s="95">
        <v>219677.93835258501</v>
      </c>
      <c r="AK922" s="95">
        <v>0</v>
      </c>
      <c r="AL922" s="95">
        <v>160893.62654495201</v>
      </c>
      <c r="AM922" s="95">
        <v>0</v>
      </c>
      <c r="AN922" s="95">
        <v>8993979.4803466797</v>
      </c>
      <c r="AO922" s="95">
        <v>17271975.207031298</v>
      </c>
      <c r="AP922" s="95">
        <v>0</v>
      </c>
      <c r="AQ922" s="95">
        <v>1955090.05969238</v>
      </c>
      <c r="AR922" s="95">
        <v>1734334.49998474</v>
      </c>
      <c r="AS922" s="95">
        <v>1418024.3515930199</v>
      </c>
      <c r="AT922" s="95">
        <v>0</v>
      </c>
      <c r="AU922" s="95">
        <v>0</v>
      </c>
      <c r="AV922" s="95">
        <v>30871776.464355499</v>
      </c>
      <c r="AW922" s="95">
        <v>0</v>
      </c>
      <c r="AX922" s="95">
        <v>38608.848432540901</v>
      </c>
      <c r="AY922" s="95">
        <v>6682505.5328979502</v>
      </c>
      <c r="AZ922" s="95">
        <v>3142313.4989318801</v>
      </c>
      <c r="BA922" s="95">
        <v>0</v>
      </c>
      <c r="BB922" s="95">
        <v>7278933.0421752902</v>
      </c>
      <c r="BC922" s="95">
        <v>2096858.42262268</v>
      </c>
      <c r="BD922" s="95">
        <v>0</v>
      </c>
      <c r="BE922" s="95">
        <v>1411984.29769897</v>
      </c>
      <c r="BF922" s="95">
        <v>0</v>
      </c>
      <c r="BG922" s="95">
        <v>30825558.834716801</v>
      </c>
      <c r="BH922" s="95">
        <v>4819044.08203125</v>
      </c>
      <c r="BI922" s="95">
        <v>0</v>
      </c>
      <c r="BJ922" s="95">
        <v>785616.75392150902</v>
      </c>
      <c r="BK922" s="95">
        <v>682012.60479736305</v>
      </c>
      <c r="BL922" s="95">
        <v>0</v>
      </c>
      <c r="BM922" s="95">
        <v>0</v>
      </c>
      <c r="BN922" s="95">
        <v>0</v>
      </c>
      <c r="BO922" s="95">
        <v>0</v>
      </c>
      <c r="BP922" s="95">
        <v>0</v>
      </c>
      <c r="BQ922" s="95">
        <v>0</v>
      </c>
      <c r="BR922" s="95">
        <v>2198036.1695556599</v>
      </c>
      <c r="BS922" s="95">
        <v>1174122.9702606199</v>
      </c>
      <c r="BT922" s="95">
        <v>0</v>
      </c>
      <c r="BU922" s="95">
        <v>1174403.08999634</v>
      </c>
      <c r="BV922" s="95">
        <v>918522.99121856701</v>
      </c>
      <c r="BW922" s="95">
        <v>0</v>
      </c>
      <c r="BX922" s="95">
        <v>262641.69905090297</v>
      </c>
      <c r="BY922" s="95">
        <v>0</v>
      </c>
      <c r="BZ922" s="95">
        <v>0</v>
      </c>
      <c r="CA922" s="95">
        <v>38225.804955959298</v>
      </c>
      <c r="CB922" s="95">
        <v>1931313.6885070801</v>
      </c>
      <c r="CC922" s="95">
        <v>19216048.043701202</v>
      </c>
      <c r="CD922" s="95">
        <v>5605814.7980957003</v>
      </c>
      <c r="CE922" s="95">
        <v>1141.6891805678599</v>
      </c>
      <c r="CF922" s="95">
        <v>161152.76186943101</v>
      </c>
      <c r="CG922" s="95">
        <v>1415883.4466095001</v>
      </c>
      <c r="CH922" s="95">
        <v>0</v>
      </c>
      <c r="CI922" s="95">
        <v>39368.260159015699</v>
      </c>
      <c r="CJ922" s="95">
        <v>2092275.7671051</v>
      </c>
      <c r="CK922" s="95">
        <v>20596218.152343798</v>
      </c>
      <c r="CL922" s="95">
        <v>5888136.41223145</v>
      </c>
      <c r="CM922" s="160">
        <v>68756.415479660005</v>
      </c>
      <c r="CN922" s="160">
        <v>11084225.810424799</v>
      </c>
      <c r="CO922" s="160">
        <v>51489238.530761696</v>
      </c>
      <c r="CP922" s="95">
        <v>5888136.41223145</v>
      </c>
      <c r="CQ922" s="95">
        <v>0</v>
      </c>
      <c r="CR922" s="95">
        <v>0</v>
      </c>
      <c r="CS922" s="95">
        <v>0</v>
      </c>
      <c r="CT922" s="95">
        <v>0</v>
      </c>
      <c r="CU922" s="161">
        <v>2092466.4503765111</v>
      </c>
      <c r="CV922" s="161">
        <v>20631931.490310702</v>
      </c>
    </row>
    <row r="923" spans="1:100" x14ac:dyDescent="0.2">
      <c r="A923" s="94" t="s">
        <v>64</v>
      </c>
      <c r="B923" s="96">
        <v>43800</v>
      </c>
      <c r="C923" s="95">
        <v>33850.764070510901</v>
      </c>
      <c r="D923" s="95">
        <v>0</v>
      </c>
      <c r="E923" s="95">
        <v>4295.1446518898001</v>
      </c>
      <c r="F923" s="95">
        <v>4071.7345318794301</v>
      </c>
      <c r="G923" s="95">
        <v>1106.7285764068399</v>
      </c>
      <c r="H923" s="95">
        <v>0</v>
      </c>
      <c r="I923" s="95">
        <v>0</v>
      </c>
      <c r="J923" s="95">
        <v>29242.854288816499</v>
      </c>
      <c r="K923" s="95">
        <v>0</v>
      </c>
      <c r="L923" s="95">
        <v>70.232660538516896</v>
      </c>
      <c r="M923" s="95">
        <v>14568.588467478799</v>
      </c>
      <c r="N923" s="95">
        <v>3157.9716703593699</v>
      </c>
      <c r="O923" s="95">
        <v>0</v>
      </c>
      <c r="P923" s="95">
        <v>18890.070700645399</v>
      </c>
      <c r="Q923" s="95">
        <v>1458.2060265094001</v>
      </c>
      <c r="R923" s="95">
        <v>0</v>
      </c>
      <c r="S923" s="95">
        <v>1103.9649566561</v>
      </c>
      <c r="T923" s="95">
        <v>0</v>
      </c>
      <c r="U923" s="95">
        <v>29238.680670023001</v>
      </c>
      <c r="V923" s="95">
        <v>1698897.2851104699</v>
      </c>
      <c r="W923" s="95">
        <v>0</v>
      </c>
      <c r="X923" s="95">
        <v>214683.06406784101</v>
      </c>
      <c r="Y923" s="95">
        <v>194462.12272834801</v>
      </c>
      <c r="Z923" s="95">
        <v>158950.43135833699</v>
      </c>
      <c r="AA923" s="95">
        <v>0</v>
      </c>
      <c r="AB923" s="95">
        <v>0</v>
      </c>
      <c r="AC923" s="95">
        <v>8929543.67822266</v>
      </c>
      <c r="AD923" s="95">
        <v>0</v>
      </c>
      <c r="AE923" s="95">
        <v>1640.28913506866</v>
      </c>
      <c r="AF923" s="95">
        <v>634001.81669616699</v>
      </c>
      <c r="AG923" s="95">
        <v>345013.77256011998</v>
      </c>
      <c r="AH923" s="95">
        <v>0</v>
      </c>
      <c r="AI923" s="95">
        <v>711728.67814636196</v>
      </c>
      <c r="AJ923" s="95">
        <v>222299.675441742</v>
      </c>
      <c r="AK923" s="95">
        <v>0</v>
      </c>
      <c r="AL923" s="95">
        <v>158887.18033027599</v>
      </c>
      <c r="AM923" s="95">
        <v>0</v>
      </c>
      <c r="AN923" s="95">
        <v>8934665.0399169903</v>
      </c>
      <c r="AO923" s="95">
        <v>17222980.6801758</v>
      </c>
      <c r="AP923" s="95">
        <v>0</v>
      </c>
      <c r="AQ923" s="95">
        <v>1922465.65631104</v>
      </c>
      <c r="AR923" s="95">
        <v>1740562.0101928699</v>
      </c>
      <c r="AS923" s="95">
        <v>1395123.79597473</v>
      </c>
      <c r="AT923" s="95">
        <v>0</v>
      </c>
      <c r="AU923" s="95">
        <v>0</v>
      </c>
      <c r="AV923" s="95">
        <v>30770734.774658199</v>
      </c>
      <c r="AW923" s="95">
        <v>0</v>
      </c>
      <c r="AX923" s="95">
        <v>14628.330286025999</v>
      </c>
      <c r="AY923" s="95">
        <v>6676799.9287719699</v>
      </c>
      <c r="AZ923" s="95">
        <v>3096344.5763854999</v>
      </c>
      <c r="BA923" s="95">
        <v>0</v>
      </c>
      <c r="BB923" s="95">
        <v>7231127.7374267597</v>
      </c>
      <c r="BC923" s="95">
        <v>2083029.88679504</v>
      </c>
      <c r="BD923" s="95">
        <v>0</v>
      </c>
      <c r="BE923" s="95">
        <v>1395082.1395568801</v>
      </c>
      <c r="BF923" s="95">
        <v>0</v>
      </c>
      <c r="BG923" s="95">
        <v>30767295.7260742</v>
      </c>
      <c r="BH923" s="95">
        <v>4805245.4401245099</v>
      </c>
      <c r="BI923" s="95">
        <v>0</v>
      </c>
      <c r="BJ923" s="95">
        <v>757516.88134002697</v>
      </c>
      <c r="BK923" s="95">
        <v>679413.79328918504</v>
      </c>
      <c r="BL923" s="95">
        <v>0</v>
      </c>
      <c r="BM923" s="95">
        <v>0</v>
      </c>
      <c r="BN923" s="95">
        <v>0</v>
      </c>
      <c r="BO923" s="95">
        <v>0</v>
      </c>
      <c r="BP923" s="95">
        <v>0</v>
      </c>
      <c r="BQ923" s="95">
        <v>0</v>
      </c>
      <c r="BR923" s="95">
        <v>2205368.0273132301</v>
      </c>
      <c r="BS923" s="95">
        <v>1165176.9614868199</v>
      </c>
      <c r="BT923" s="95">
        <v>0</v>
      </c>
      <c r="BU923" s="95">
        <v>1350757.2536621101</v>
      </c>
      <c r="BV923" s="95">
        <v>901062.74826049805</v>
      </c>
      <c r="BW923" s="95">
        <v>0</v>
      </c>
      <c r="BX923" s="95">
        <v>277079.06277847302</v>
      </c>
      <c r="BY923" s="95">
        <v>0</v>
      </c>
      <c r="BZ923" s="95">
        <v>0</v>
      </c>
      <c r="CA923" s="95">
        <v>38139.529249191299</v>
      </c>
      <c r="CB923" s="95">
        <v>1914194.5399932901</v>
      </c>
      <c r="CC923" s="95">
        <v>19144484.933593798</v>
      </c>
      <c r="CD923" s="95">
        <v>5558048.5817260696</v>
      </c>
      <c r="CE923" s="95">
        <v>1103.86066268384</v>
      </c>
      <c r="CF923" s="95">
        <v>158986.14555549601</v>
      </c>
      <c r="CG923" s="95">
        <v>1397246.6153869601</v>
      </c>
      <c r="CH923" s="95">
        <v>0</v>
      </c>
      <c r="CI923" s="95">
        <v>39243.2376112938</v>
      </c>
      <c r="CJ923" s="95">
        <v>2073299.35864258</v>
      </c>
      <c r="CK923" s="95">
        <v>20602114.162841801</v>
      </c>
      <c r="CL923" s="95">
        <v>5833498.4772338904</v>
      </c>
      <c r="CM923" s="160">
        <v>68372.443707466096</v>
      </c>
      <c r="CN923" s="160">
        <v>11011208.7852783</v>
      </c>
      <c r="CO923" s="160">
        <v>51342589.850097701</v>
      </c>
      <c r="CP923" s="95">
        <v>5833498.4772338904</v>
      </c>
      <c r="CQ923" s="95">
        <v>0</v>
      </c>
      <c r="CR923" s="95">
        <v>0</v>
      </c>
      <c r="CS923" s="95">
        <v>0</v>
      </c>
      <c r="CT923" s="95">
        <v>0</v>
      </c>
      <c r="CU923" s="161">
        <v>2073180.6855487861</v>
      </c>
      <c r="CV923" s="161">
        <v>20541731.548980758</v>
      </c>
    </row>
    <row r="924" spans="1:100" x14ac:dyDescent="0.2">
      <c r="A924" s="94" t="s">
        <v>64</v>
      </c>
      <c r="B924" s="96">
        <v>43891</v>
      </c>
      <c r="C924" s="95">
        <v>33803.558327674902</v>
      </c>
      <c r="D924" s="95">
        <v>0</v>
      </c>
      <c r="E924" s="95">
        <v>3987.0231692194898</v>
      </c>
      <c r="F924" s="95">
        <v>3909.2737186253098</v>
      </c>
      <c r="G924" s="95">
        <v>1109.4361694157101</v>
      </c>
      <c r="H924" s="95">
        <v>0</v>
      </c>
      <c r="I924" s="95">
        <v>0</v>
      </c>
      <c r="J924" s="95">
        <v>28795.483319759402</v>
      </c>
      <c r="K924" s="95">
        <v>0</v>
      </c>
      <c r="L924" s="95">
        <v>80.9621048411354</v>
      </c>
      <c r="M924" s="95">
        <v>14474.887754917099</v>
      </c>
      <c r="N924" s="95">
        <v>3110.8573357164901</v>
      </c>
      <c r="O924" s="95">
        <v>0</v>
      </c>
      <c r="P924" s="95">
        <v>18683.2273187637</v>
      </c>
      <c r="Q924" s="95">
        <v>1409.68918266892</v>
      </c>
      <c r="R924" s="95">
        <v>0</v>
      </c>
      <c r="S924" s="95">
        <v>1109.0873517990101</v>
      </c>
      <c r="T924" s="95">
        <v>0</v>
      </c>
      <c r="U924" s="95">
        <v>28789.151693821001</v>
      </c>
      <c r="V924" s="95">
        <v>1626257.2199554399</v>
      </c>
      <c r="W924" s="95">
        <v>0</v>
      </c>
      <c r="X924" s="95">
        <v>181619.43340683001</v>
      </c>
      <c r="Y924" s="95">
        <v>180351.28620529201</v>
      </c>
      <c r="Z924" s="95">
        <v>145763.66155815101</v>
      </c>
      <c r="AA924" s="95">
        <v>0</v>
      </c>
      <c r="AB924" s="95">
        <v>0</v>
      </c>
      <c r="AC924" s="95">
        <v>8468146.6441650409</v>
      </c>
      <c r="AD924" s="95">
        <v>0</v>
      </c>
      <c r="AE924" s="95">
        <v>269.80979328602598</v>
      </c>
      <c r="AF924" s="95">
        <v>611664.36225128197</v>
      </c>
      <c r="AG924" s="95">
        <v>342465.37561798102</v>
      </c>
      <c r="AH924" s="95">
        <v>0</v>
      </c>
      <c r="AI924" s="95">
        <v>647956.56925201404</v>
      </c>
      <c r="AJ924" s="95">
        <v>217436.308139801</v>
      </c>
      <c r="AK924" s="95">
        <v>0</v>
      </c>
      <c r="AL924" s="95">
        <v>146036.49056243899</v>
      </c>
      <c r="AM924" s="95">
        <v>0</v>
      </c>
      <c r="AN924" s="95">
        <v>8296230.9898681603</v>
      </c>
      <c r="AO924" s="95">
        <v>16486541.6066895</v>
      </c>
      <c r="AP924" s="95">
        <v>0</v>
      </c>
      <c r="AQ924" s="95">
        <v>1640915.4748229999</v>
      </c>
      <c r="AR924" s="95">
        <v>1622372.42172241</v>
      </c>
      <c r="AS924" s="95">
        <v>1294455.5077667199</v>
      </c>
      <c r="AT924" s="95">
        <v>0</v>
      </c>
      <c r="AU924" s="95">
        <v>0</v>
      </c>
      <c r="AV924" s="95">
        <v>29352867.901611298</v>
      </c>
      <c r="AW924" s="95">
        <v>0</v>
      </c>
      <c r="AX924" s="95">
        <v>2819.4582938253898</v>
      </c>
      <c r="AY924" s="95">
        <v>6468320.2224121103</v>
      </c>
      <c r="AZ924" s="95">
        <v>3102531.3957824698</v>
      </c>
      <c r="BA924" s="95">
        <v>0</v>
      </c>
      <c r="BB924" s="95">
        <v>6624104.4024658203</v>
      </c>
      <c r="BC924" s="95">
        <v>2091775.8758392299</v>
      </c>
      <c r="BD924" s="95">
        <v>0</v>
      </c>
      <c r="BE924" s="95">
        <v>1296690.82009888</v>
      </c>
      <c r="BF924" s="95">
        <v>0</v>
      </c>
      <c r="BG924" s="95">
        <v>29189992.064697299</v>
      </c>
      <c r="BH924" s="95">
        <v>4671750.0126953097</v>
      </c>
      <c r="BI924" s="95">
        <v>0</v>
      </c>
      <c r="BJ924" s="95">
        <v>640205.68196106004</v>
      </c>
      <c r="BK924" s="95">
        <v>624499.78800201404</v>
      </c>
      <c r="BL924" s="95">
        <v>0</v>
      </c>
      <c r="BM924" s="95">
        <v>0</v>
      </c>
      <c r="BN924" s="95">
        <v>0</v>
      </c>
      <c r="BO924" s="95">
        <v>0</v>
      </c>
      <c r="BP924" s="95">
        <v>0</v>
      </c>
      <c r="BQ924" s="95">
        <v>0</v>
      </c>
      <c r="BR924" s="95">
        <v>2116317.39520264</v>
      </c>
      <c r="BS924" s="95">
        <v>1174403.9978332501</v>
      </c>
      <c r="BT924" s="95">
        <v>0</v>
      </c>
      <c r="BU924" s="95">
        <v>1215750.18360901</v>
      </c>
      <c r="BV924" s="95">
        <v>827294.52617645299</v>
      </c>
      <c r="BW924" s="95">
        <v>0</v>
      </c>
      <c r="BX924" s="95">
        <v>255891.90147399899</v>
      </c>
      <c r="BY924" s="95">
        <v>0</v>
      </c>
      <c r="BZ924" s="95">
        <v>0</v>
      </c>
      <c r="CA924" s="95">
        <v>37753.573422908798</v>
      </c>
      <c r="CB924" s="95">
        <v>1801973.7799072301</v>
      </c>
      <c r="CC924" s="95">
        <v>18068232.036865201</v>
      </c>
      <c r="CD924" s="95">
        <v>5314333.4279785203</v>
      </c>
      <c r="CE924" s="95">
        <v>1109.79028458893</v>
      </c>
      <c r="CF924" s="95">
        <v>145903.817150116</v>
      </c>
      <c r="CG924" s="95">
        <v>1294829.9319458001</v>
      </c>
      <c r="CH924" s="95">
        <v>0</v>
      </c>
      <c r="CI924" s="95">
        <v>38870.685121059403</v>
      </c>
      <c r="CJ924" s="95">
        <v>1948629.90367126</v>
      </c>
      <c r="CK924" s="95">
        <v>19332998.651367199</v>
      </c>
      <c r="CL924" s="95">
        <v>5565107.48937988</v>
      </c>
      <c r="CM924" s="160">
        <v>67610.646093368501</v>
      </c>
      <c r="CN924" s="160">
        <v>10292320.9927979</v>
      </c>
      <c r="CO924" s="160">
        <v>48297562.142578103</v>
      </c>
      <c r="CP924" s="95">
        <v>5565107.48937988</v>
      </c>
      <c r="CQ924" s="95">
        <v>0</v>
      </c>
      <c r="CR924" s="95">
        <v>0</v>
      </c>
      <c r="CS924" s="95">
        <v>0</v>
      </c>
      <c r="CT924" s="95">
        <v>0</v>
      </c>
      <c r="CU924" s="161">
        <v>1947877.597057346</v>
      </c>
      <c r="CV924" s="161">
        <v>19363061.968811002</v>
      </c>
    </row>
    <row r="925" spans="1:100" x14ac:dyDescent="0.2">
      <c r="A925" s="94" t="s">
        <v>64</v>
      </c>
      <c r="B925" s="96">
        <v>43983</v>
      </c>
      <c r="C925" s="95">
        <v>31224.2724175453</v>
      </c>
      <c r="D925" s="95">
        <v>0</v>
      </c>
      <c r="E925" s="95">
        <v>3648.3451607823399</v>
      </c>
      <c r="F925" s="95">
        <v>3577.1100408136799</v>
      </c>
      <c r="G925" s="95">
        <v>992.020828552544</v>
      </c>
      <c r="H925" s="95">
        <v>0</v>
      </c>
      <c r="I925" s="95">
        <v>0</v>
      </c>
      <c r="J925" s="95">
        <v>27684.544492006298</v>
      </c>
      <c r="K925" s="95">
        <v>0</v>
      </c>
      <c r="L925" s="95">
        <v>226.23038081452299</v>
      </c>
      <c r="M925" s="95">
        <v>13769.006475448599</v>
      </c>
      <c r="N925" s="95">
        <v>2937.69812595844</v>
      </c>
      <c r="O925" s="95">
        <v>0</v>
      </c>
      <c r="P925" s="95">
        <v>16598.307881593701</v>
      </c>
      <c r="Q925" s="95">
        <v>1300.0097524374701</v>
      </c>
      <c r="R925" s="95">
        <v>0</v>
      </c>
      <c r="S925" s="95">
        <v>995.91169986128796</v>
      </c>
      <c r="T925" s="95">
        <v>0</v>
      </c>
      <c r="U925" s="95">
        <v>27688.265854120302</v>
      </c>
      <c r="V925" s="95">
        <v>1410299.5519409201</v>
      </c>
      <c r="W925" s="95">
        <v>0</v>
      </c>
      <c r="X925" s="95">
        <v>179099.17026710499</v>
      </c>
      <c r="Y925" s="95">
        <v>178405.55192756699</v>
      </c>
      <c r="Z925" s="95">
        <v>113174.575287819</v>
      </c>
      <c r="AA925" s="95">
        <v>0</v>
      </c>
      <c r="AB925" s="95">
        <v>0</v>
      </c>
      <c r="AC925" s="95">
        <v>7430934.69421387</v>
      </c>
      <c r="AD925" s="95">
        <v>0</v>
      </c>
      <c r="AE925" s="95">
        <v>623.99159211665403</v>
      </c>
      <c r="AF925" s="95">
        <v>546289.40988922096</v>
      </c>
      <c r="AG925" s="95">
        <v>329049.09470367403</v>
      </c>
      <c r="AH925" s="95">
        <v>0</v>
      </c>
      <c r="AI925" s="95">
        <v>501698.02328491199</v>
      </c>
      <c r="AJ925" s="95">
        <v>213110.12491989101</v>
      </c>
      <c r="AK925" s="95">
        <v>0</v>
      </c>
      <c r="AL925" s="95">
        <v>113650.955039024</v>
      </c>
      <c r="AM925" s="95">
        <v>0</v>
      </c>
      <c r="AN925" s="95">
        <v>7480234.0117797898</v>
      </c>
      <c r="AO925" s="95">
        <v>14449972.431518599</v>
      </c>
      <c r="AP925" s="95">
        <v>0</v>
      </c>
      <c r="AQ925" s="95">
        <v>1620091.1652069101</v>
      </c>
      <c r="AR925" s="95">
        <v>1610729.72434998</v>
      </c>
      <c r="AS925" s="95">
        <v>1016293.46853638</v>
      </c>
      <c r="AT925" s="95">
        <v>0</v>
      </c>
      <c r="AU925" s="95">
        <v>0</v>
      </c>
      <c r="AV925" s="95">
        <v>25643095.6169434</v>
      </c>
      <c r="AW925" s="95">
        <v>0</v>
      </c>
      <c r="AX925" s="95">
        <v>6779.5889754891396</v>
      </c>
      <c r="AY925" s="95">
        <v>5848343.1505127</v>
      </c>
      <c r="AZ925" s="95">
        <v>3003746.2668151902</v>
      </c>
      <c r="BA925" s="95">
        <v>0</v>
      </c>
      <c r="BB925" s="95">
        <v>5143362.34057617</v>
      </c>
      <c r="BC925" s="95">
        <v>2102303.7316284198</v>
      </c>
      <c r="BD925" s="95">
        <v>0</v>
      </c>
      <c r="BE925" s="95">
        <v>1019635.07230377</v>
      </c>
      <c r="BF925" s="95">
        <v>0</v>
      </c>
      <c r="BG925" s="95">
        <v>25649228.8044434</v>
      </c>
      <c r="BH925" s="95">
        <v>4088343.7224731399</v>
      </c>
      <c r="BI925" s="95">
        <v>0</v>
      </c>
      <c r="BJ925" s="95">
        <v>626227.38175201404</v>
      </c>
      <c r="BK925" s="95">
        <v>616867.42472076404</v>
      </c>
      <c r="BL925" s="95">
        <v>0</v>
      </c>
      <c r="BM925" s="95">
        <v>0</v>
      </c>
      <c r="BN925" s="95">
        <v>0</v>
      </c>
      <c r="BO925" s="95">
        <v>0</v>
      </c>
      <c r="BP925" s="95">
        <v>0</v>
      </c>
      <c r="BQ925" s="95">
        <v>0</v>
      </c>
      <c r="BR925" s="95">
        <v>1880506.51222229</v>
      </c>
      <c r="BS925" s="95">
        <v>1127814.3591155999</v>
      </c>
      <c r="BT925" s="95">
        <v>0</v>
      </c>
      <c r="BU925" s="95">
        <v>943506.97415924096</v>
      </c>
      <c r="BV925" s="95">
        <v>810054.37532806396</v>
      </c>
      <c r="BW925" s="95">
        <v>0</v>
      </c>
      <c r="BX925" s="95">
        <v>202298.88541030901</v>
      </c>
      <c r="BY925" s="95">
        <v>0</v>
      </c>
      <c r="BZ925" s="95">
        <v>0</v>
      </c>
      <c r="CA925" s="95">
        <v>34884.227236747698</v>
      </c>
      <c r="CB925" s="95">
        <v>1589076.6435394301</v>
      </c>
      <c r="CC925" s="95">
        <v>16060209.9090576</v>
      </c>
      <c r="CD925" s="95">
        <v>4717654.9742431603</v>
      </c>
      <c r="CE925" s="95">
        <v>995.46670038998104</v>
      </c>
      <c r="CF925" s="95">
        <v>113482.22820568101</v>
      </c>
      <c r="CG925" s="95">
        <v>1016054.852211</v>
      </c>
      <c r="CH925" s="95">
        <v>0</v>
      </c>
      <c r="CI925" s="95">
        <v>35873.597854137399</v>
      </c>
      <c r="CJ925" s="95">
        <v>1701889.4729156501</v>
      </c>
      <c r="CK925" s="95">
        <v>17051699.479736298</v>
      </c>
      <c r="CL925" s="95">
        <v>4909931.5177612295</v>
      </c>
      <c r="CM925" s="160">
        <v>63493.874466896101</v>
      </c>
      <c r="CN925" s="160">
        <v>9159923.81176758</v>
      </c>
      <c r="CO925" s="160">
        <v>42767641.386718802</v>
      </c>
      <c r="CP925" s="95">
        <v>4909931.5177612295</v>
      </c>
      <c r="CQ925" s="95">
        <v>0</v>
      </c>
      <c r="CR925" s="95">
        <v>0</v>
      </c>
      <c r="CS925" s="95">
        <v>0</v>
      </c>
      <c r="CT925" s="95">
        <v>0</v>
      </c>
      <c r="CU925" s="161">
        <v>1702558.8717451112</v>
      </c>
      <c r="CV925" s="161">
        <v>17076264.761268601</v>
      </c>
    </row>
    <row r="926" spans="1:100" x14ac:dyDescent="0.2">
      <c r="A926" s="94" t="s">
        <v>65</v>
      </c>
      <c r="B926" s="96">
        <v>38047</v>
      </c>
      <c r="C926" s="95">
        <v>25607.4288582802</v>
      </c>
      <c r="D926" s="95">
        <v>0</v>
      </c>
      <c r="E926" s="95">
        <v>10993.490969181101</v>
      </c>
      <c r="F926" s="95">
        <v>4134.0455123186102</v>
      </c>
      <c r="G926" s="95">
        <v>1.93758367998817</v>
      </c>
      <c r="H926" s="95">
        <v>0</v>
      </c>
      <c r="I926" s="95">
        <v>0</v>
      </c>
      <c r="J926" s="95">
        <v>41.495876474771599</v>
      </c>
      <c r="K926" s="95">
        <v>0</v>
      </c>
      <c r="L926" s="95">
        <v>20077.967095851898</v>
      </c>
      <c r="M926" s="95">
        <v>10753.143750667599</v>
      </c>
      <c r="N926" s="95">
        <v>3935.2511952221398</v>
      </c>
      <c r="O926" s="95">
        <v>0</v>
      </c>
      <c r="P926" s="95">
        <v>0</v>
      </c>
      <c r="Q926" s="95">
        <v>1753.5216294527099</v>
      </c>
      <c r="R926" s="95">
        <v>0</v>
      </c>
      <c r="S926" s="95">
        <v>0</v>
      </c>
      <c r="T926" s="95">
        <v>998.86656943708704</v>
      </c>
      <c r="U926" s="95">
        <v>19306.1462192535</v>
      </c>
      <c r="V926" s="95">
        <v>1598333.52732849</v>
      </c>
      <c r="W926" s="95">
        <v>0</v>
      </c>
      <c r="X926" s="95">
        <v>897095.72105407703</v>
      </c>
      <c r="Y926" s="95">
        <v>263767.11453247099</v>
      </c>
      <c r="Z926" s="95">
        <v>219.883844615892</v>
      </c>
      <c r="AA926" s="95">
        <v>0</v>
      </c>
      <c r="AB926" s="95">
        <v>0</v>
      </c>
      <c r="AC926" s="95">
        <v>3831.2123399376901</v>
      </c>
      <c r="AD926" s="95">
        <v>0</v>
      </c>
      <c r="AE926" s="95">
        <v>1094007.272995</v>
      </c>
      <c r="AF926" s="95">
        <v>590875.68172454799</v>
      </c>
      <c r="AG926" s="95">
        <v>591554.11399078404</v>
      </c>
      <c r="AH926" s="95">
        <v>0</v>
      </c>
      <c r="AI926" s="95">
        <v>0</v>
      </c>
      <c r="AJ926" s="95">
        <v>218793.22856330901</v>
      </c>
      <c r="AK926" s="95">
        <v>0</v>
      </c>
      <c r="AL926" s="95">
        <v>0</v>
      </c>
      <c r="AM926" s="95">
        <v>224995.114345551</v>
      </c>
      <c r="AN926" s="95">
        <v>5776564.2302856399</v>
      </c>
      <c r="AO926" s="95">
        <v>11298457.2663574</v>
      </c>
      <c r="AP926" s="95">
        <v>0</v>
      </c>
      <c r="AQ926" s="95">
        <v>6375157.7433471698</v>
      </c>
      <c r="AR926" s="95">
        <v>1960197.2494659401</v>
      </c>
      <c r="AS926" s="95">
        <v>1368.3433188050999</v>
      </c>
      <c r="AT926" s="95">
        <v>0</v>
      </c>
      <c r="AU926" s="95">
        <v>0</v>
      </c>
      <c r="AV926" s="95">
        <v>8883.3850675821304</v>
      </c>
      <c r="AW926" s="95">
        <v>0</v>
      </c>
      <c r="AX926" s="95">
        <v>8195602.2249755897</v>
      </c>
      <c r="AY926" s="95">
        <v>4373021.6866455097</v>
      </c>
      <c r="AZ926" s="95">
        <v>3629932.9220275902</v>
      </c>
      <c r="BA926" s="95">
        <v>0</v>
      </c>
      <c r="BB926" s="95">
        <v>0</v>
      </c>
      <c r="BC926" s="95">
        <v>1523658.4039459201</v>
      </c>
      <c r="BD926" s="95">
        <v>0</v>
      </c>
      <c r="BE926" s="95">
        <v>0</v>
      </c>
      <c r="BF926" s="95">
        <v>1390109.61166382</v>
      </c>
      <c r="BG926" s="95">
        <v>13224843.0463867</v>
      </c>
      <c r="BH926" s="95">
        <v>2059075.7297821001</v>
      </c>
      <c r="BI926" s="95">
        <v>0</v>
      </c>
      <c r="BJ926" s="95">
        <v>1230519.79516602</v>
      </c>
      <c r="BK926" s="95">
        <v>543412.60551452602</v>
      </c>
      <c r="BL926" s="95">
        <v>0</v>
      </c>
      <c r="BM926" s="95">
        <v>0</v>
      </c>
      <c r="BN926" s="95">
        <v>0</v>
      </c>
      <c r="BO926" s="95">
        <v>0</v>
      </c>
      <c r="BP926" s="95">
        <v>0</v>
      </c>
      <c r="BQ926" s="95">
        <v>0</v>
      </c>
      <c r="BR926" s="95">
        <v>1328013.5304870601</v>
      </c>
      <c r="BS926" s="95">
        <v>1366375.1014709501</v>
      </c>
      <c r="BT926" s="95">
        <v>0</v>
      </c>
      <c r="BU926" s="95">
        <v>0</v>
      </c>
      <c r="BV926" s="95">
        <v>594250.14287567104</v>
      </c>
      <c r="BW926" s="95">
        <v>0</v>
      </c>
      <c r="BX926" s="95">
        <v>0</v>
      </c>
      <c r="BY926" s="95">
        <v>0</v>
      </c>
      <c r="BZ926" s="95">
        <v>0</v>
      </c>
      <c r="CA926" s="95">
        <v>36615.806555271098</v>
      </c>
      <c r="CB926" s="95">
        <v>2484511.6525878902</v>
      </c>
      <c r="CC926" s="95">
        <v>17681990.920166001</v>
      </c>
      <c r="CD926" s="95">
        <v>3278081.5580749498</v>
      </c>
      <c r="CE926" s="95">
        <v>993.51669325679495</v>
      </c>
      <c r="CF926" s="95">
        <v>225879.75750350999</v>
      </c>
      <c r="CG926" s="95">
        <v>1399404.44075012</v>
      </c>
      <c r="CH926" s="95">
        <v>0</v>
      </c>
      <c r="CI926" s="95">
        <v>37623.135069370299</v>
      </c>
      <c r="CJ926" s="95">
        <v>2714713.5049133301</v>
      </c>
      <c r="CK926" s="95">
        <v>19071646.337890599</v>
      </c>
      <c r="CL926" s="95">
        <v>3277559.7797241202</v>
      </c>
      <c r="CM926" s="160">
        <v>56905.513541221597</v>
      </c>
      <c r="CN926" s="160">
        <v>8442652.0847168006</v>
      </c>
      <c r="CO926" s="160">
        <v>32253130.556884799</v>
      </c>
      <c r="CP926" s="95">
        <v>3277559.7797241202</v>
      </c>
      <c r="CQ926" s="95">
        <v>0</v>
      </c>
      <c r="CR926" s="95">
        <v>0</v>
      </c>
      <c r="CS926" s="95">
        <v>0</v>
      </c>
      <c r="CT926" s="95">
        <v>0</v>
      </c>
      <c r="CU926" s="161">
        <v>2710391.4100914001</v>
      </c>
      <c r="CV926" s="161">
        <v>19081395.360916119</v>
      </c>
    </row>
    <row r="927" spans="1:100" x14ac:dyDescent="0.2">
      <c r="A927" s="94" t="s">
        <v>65</v>
      </c>
      <c r="B927" s="96">
        <v>38139</v>
      </c>
      <c r="C927" s="95">
        <v>26001.760794877999</v>
      </c>
      <c r="D927" s="95">
        <v>0</v>
      </c>
      <c r="E927" s="95">
        <v>10727.4184379578</v>
      </c>
      <c r="F927" s="95">
        <v>4145.3372043371201</v>
      </c>
      <c r="G927" s="95">
        <v>22.863830193877199</v>
      </c>
      <c r="H927" s="95">
        <v>0</v>
      </c>
      <c r="I927" s="95">
        <v>0</v>
      </c>
      <c r="J927" s="95">
        <v>737.66997960209801</v>
      </c>
      <c r="K927" s="95">
        <v>0</v>
      </c>
      <c r="L927" s="95">
        <v>19993.438383102399</v>
      </c>
      <c r="M927" s="95">
        <v>10784.0533986092</v>
      </c>
      <c r="N927" s="95">
        <v>4175.2872335910797</v>
      </c>
      <c r="O927" s="95">
        <v>0</v>
      </c>
      <c r="P927" s="95">
        <v>0</v>
      </c>
      <c r="Q927" s="95">
        <v>1757.25642611086</v>
      </c>
      <c r="R927" s="95">
        <v>0</v>
      </c>
      <c r="S927" s="95">
        <v>0</v>
      </c>
      <c r="T927" s="95">
        <v>985.11444307863701</v>
      </c>
      <c r="U927" s="95">
        <v>19372.7019309998</v>
      </c>
      <c r="V927" s="95">
        <v>1610552.8249206501</v>
      </c>
      <c r="W927" s="95">
        <v>0</v>
      </c>
      <c r="X927" s="95">
        <v>886914.15340423596</v>
      </c>
      <c r="Y927" s="95">
        <v>268489.488044739</v>
      </c>
      <c r="Z927" s="95">
        <v>3834.9313088059398</v>
      </c>
      <c r="AA927" s="95">
        <v>0</v>
      </c>
      <c r="AB927" s="95">
        <v>0</v>
      </c>
      <c r="AC927" s="95">
        <v>175751.78207397499</v>
      </c>
      <c r="AD927" s="95">
        <v>0</v>
      </c>
      <c r="AE927" s="95">
        <v>1070008.9375305199</v>
      </c>
      <c r="AF927" s="95">
        <v>593025.18202209496</v>
      </c>
      <c r="AG927" s="95">
        <v>625104.37530517601</v>
      </c>
      <c r="AH927" s="95">
        <v>0</v>
      </c>
      <c r="AI927" s="95">
        <v>0</v>
      </c>
      <c r="AJ927" s="95">
        <v>214398.674196243</v>
      </c>
      <c r="AK927" s="95">
        <v>0</v>
      </c>
      <c r="AL927" s="95">
        <v>0</v>
      </c>
      <c r="AM927" s="95">
        <v>219524.82617759699</v>
      </c>
      <c r="AN927" s="95">
        <v>5723521.7575683603</v>
      </c>
      <c r="AO927" s="95">
        <v>11474639.713501001</v>
      </c>
      <c r="AP927" s="95">
        <v>0</v>
      </c>
      <c r="AQ927" s="95">
        <v>6338411.3786010696</v>
      </c>
      <c r="AR927" s="95">
        <v>2031383.6474304199</v>
      </c>
      <c r="AS927" s="95">
        <v>21615.248751401901</v>
      </c>
      <c r="AT927" s="95">
        <v>0</v>
      </c>
      <c r="AU927" s="95">
        <v>0</v>
      </c>
      <c r="AV927" s="95">
        <v>407864.17628478998</v>
      </c>
      <c r="AW927" s="95">
        <v>0</v>
      </c>
      <c r="AX927" s="95">
        <v>8083381.18640137</v>
      </c>
      <c r="AY927" s="95">
        <v>4439773.73193359</v>
      </c>
      <c r="AZ927" s="95">
        <v>3861716.1465454102</v>
      </c>
      <c r="BA927" s="95">
        <v>0</v>
      </c>
      <c r="BB927" s="95">
        <v>0</v>
      </c>
      <c r="BC927" s="95">
        <v>1498065.24189758</v>
      </c>
      <c r="BD927" s="95">
        <v>0</v>
      </c>
      <c r="BE927" s="95">
        <v>0</v>
      </c>
      <c r="BF927" s="95">
        <v>1348853.37942505</v>
      </c>
      <c r="BG927" s="95">
        <v>13269994.456176801</v>
      </c>
      <c r="BH927" s="95">
        <v>2141794.8048706101</v>
      </c>
      <c r="BI927" s="95">
        <v>0</v>
      </c>
      <c r="BJ927" s="95">
        <v>1242409.4835357701</v>
      </c>
      <c r="BK927" s="95">
        <v>570947.72001647903</v>
      </c>
      <c r="BL927" s="95">
        <v>0</v>
      </c>
      <c r="BM927" s="95">
        <v>0</v>
      </c>
      <c r="BN927" s="95">
        <v>0</v>
      </c>
      <c r="BO927" s="95">
        <v>0</v>
      </c>
      <c r="BP927" s="95">
        <v>0</v>
      </c>
      <c r="BQ927" s="95">
        <v>0</v>
      </c>
      <c r="BR927" s="95">
        <v>1332819.6975402799</v>
      </c>
      <c r="BS927" s="95">
        <v>1468026.38783264</v>
      </c>
      <c r="BT927" s="95">
        <v>0</v>
      </c>
      <c r="BU927" s="95">
        <v>0</v>
      </c>
      <c r="BV927" s="95">
        <v>588900.42811584496</v>
      </c>
      <c r="BW927" s="95">
        <v>0</v>
      </c>
      <c r="BX927" s="95">
        <v>0</v>
      </c>
      <c r="BY927" s="95">
        <v>0</v>
      </c>
      <c r="BZ927" s="95">
        <v>0</v>
      </c>
      <c r="CA927" s="95">
        <v>36775.9226770401</v>
      </c>
      <c r="CB927" s="95">
        <v>2493155.4152831999</v>
      </c>
      <c r="CC927" s="95">
        <v>17903395.220458999</v>
      </c>
      <c r="CD927" s="95">
        <v>3382187.7063293499</v>
      </c>
      <c r="CE927" s="95">
        <v>988.57350898534105</v>
      </c>
      <c r="CF927" s="95">
        <v>220431.52305221601</v>
      </c>
      <c r="CG927" s="95">
        <v>1360998.6932373</v>
      </c>
      <c r="CH927" s="95">
        <v>0</v>
      </c>
      <c r="CI927" s="95">
        <v>37754.373923301697</v>
      </c>
      <c r="CJ927" s="95">
        <v>2717369.97723389</v>
      </c>
      <c r="CK927" s="95">
        <v>19294748.934814502</v>
      </c>
      <c r="CL927" s="95">
        <v>3382167.9328002902</v>
      </c>
      <c r="CM927" s="160">
        <v>57139.9804973602</v>
      </c>
      <c r="CN927" s="160">
        <v>8419980.7733154297</v>
      </c>
      <c r="CO927" s="160">
        <v>32569550.4682617</v>
      </c>
      <c r="CP927" s="95">
        <v>3382167.9328002902</v>
      </c>
      <c r="CQ927" s="95">
        <v>0</v>
      </c>
      <c r="CR927" s="95">
        <v>0</v>
      </c>
      <c r="CS927" s="95">
        <v>0</v>
      </c>
      <c r="CT927" s="95">
        <v>0</v>
      </c>
      <c r="CU927" s="161">
        <v>2713586.9383354159</v>
      </c>
      <c r="CV927" s="161">
        <v>19264393.9136963</v>
      </c>
    </row>
    <row r="928" spans="1:100" x14ac:dyDescent="0.2">
      <c r="A928" s="94" t="s">
        <v>65</v>
      </c>
      <c r="B928" s="96">
        <v>38231</v>
      </c>
      <c r="C928" s="95">
        <v>26627.915730238001</v>
      </c>
      <c r="D928" s="95">
        <v>0</v>
      </c>
      <c r="E928" s="95">
        <v>11033.682317733799</v>
      </c>
      <c r="F928" s="95">
        <v>4466.2879161834699</v>
      </c>
      <c r="G928" s="95">
        <v>50.346238444559297</v>
      </c>
      <c r="H928" s="95">
        <v>0</v>
      </c>
      <c r="I928" s="95">
        <v>0</v>
      </c>
      <c r="J928" s="95">
        <v>1688.23670361936</v>
      </c>
      <c r="K928" s="95">
        <v>0</v>
      </c>
      <c r="L928" s="95">
        <v>21192.511723995201</v>
      </c>
      <c r="M928" s="95">
        <v>10858.696173071899</v>
      </c>
      <c r="N928" s="95">
        <v>4350.5701093673697</v>
      </c>
      <c r="O928" s="95">
        <v>0</v>
      </c>
      <c r="P928" s="95">
        <v>0</v>
      </c>
      <c r="Q928" s="95">
        <v>1766.8231001198301</v>
      </c>
      <c r="R928" s="95">
        <v>0</v>
      </c>
      <c r="S928" s="95">
        <v>0</v>
      </c>
      <c r="T928" s="95">
        <v>991.72391696274303</v>
      </c>
      <c r="U928" s="95">
        <v>19128.088843107202</v>
      </c>
      <c r="V928" s="95">
        <v>1617778.6229705799</v>
      </c>
      <c r="W928" s="95">
        <v>0</v>
      </c>
      <c r="X928" s="95">
        <v>900576.07669830299</v>
      </c>
      <c r="Y928" s="95">
        <v>292973.17338943499</v>
      </c>
      <c r="Z928" s="95">
        <v>10605.390834093099</v>
      </c>
      <c r="AA928" s="95">
        <v>0</v>
      </c>
      <c r="AB928" s="95">
        <v>0</v>
      </c>
      <c r="AC928" s="95">
        <v>461876.33399200399</v>
      </c>
      <c r="AD928" s="95">
        <v>0</v>
      </c>
      <c r="AE928" s="95">
        <v>1099609.8249206501</v>
      </c>
      <c r="AF928" s="95">
        <v>591444.771278381</v>
      </c>
      <c r="AG928" s="95">
        <v>633964.72338104201</v>
      </c>
      <c r="AH928" s="95">
        <v>0</v>
      </c>
      <c r="AI928" s="95">
        <v>0</v>
      </c>
      <c r="AJ928" s="95">
        <v>216364.662412643</v>
      </c>
      <c r="AK928" s="95">
        <v>0</v>
      </c>
      <c r="AL928" s="95">
        <v>0</v>
      </c>
      <c r="AM928" s="95">
        <v>221992.508634567</v>
      </c>
      <c r="AN928" s="95">
        <v>5461421.0596313505</v>
      </c>
      <c r="AO928" s="95">
        <v>11620998.716796899</v>
      </c>
      <c r="AP928" s="95">
        <v>0</v>
      </c>
      <c r="AQ928" s="95">
        <v>6664117.2287597703</v>
      </c>
      <c r="AR928" s="95">
        <v>2183553.5172119099</v>
      </c>
      <c r="AS928" s="95">
        <v>63147.626751899697</v>
      </c>
      <c r="AT928" s="95">
        <v>0</v>
      </c>
      <c r="AU928" s="95">
        <v>0</v>
      </c>
      <c r="AV928" s="95">
        <v>1095637.38825989</v>
      </c>
      <c r="AW928" s="95">
        <v>0</v>
      </c>
      <c r="AX928" s="95">
        <v>8517340.8160400409</v>
      </c>
      <c r="AY928" s="95">
        <v>4471893.3757934598</v>
      </c>
      <c r="AZ928" s="95">
        <v>3974484.9075927702</v>
      </c>
      <c r="BA928" s="95">
        <v>0</v>
      </c>
      <c r="BB928" s="95">
        <v>0</v>
      </c>
      <c r="BC928" s="95">
        <v>1554373.9916992199</v>
      </c>
      <c r="BD928" s="95">
        <v>0</v>
      </c>
      <c r="BE928" s="95">
        <v>0</v>
      </c>
      <c r="BF928" s="95">
        <v>1398252.4503021201</v>
      </c>
      <c r="BG928" s="95">
        <v>12943889.792114301</v>
      </c>
      <c r="BH928" s="95">
        <v>2237045.4018554701</v>
      </c>
      <c r="BI928" s="95">
        <v>0</v>
      </c>
      <c r="BJ928" s="95">
        <v>1297566.38545227</v>
      </c>
      <c r="BK928" s="95">
        <v>630559.96215820301</v>
      </c>
      <c r="BL928" s="95">
        <v>0</v>
      </c>
      <c r="BM928" s="95">
        <v>0</v>
      </c>
      <c r="BN928" s="95">
        <v>0</v>
      </c>
      <c r="BO928" s="95">
        <v>0</v>
      </c>
      <c r="BP928" s="95">
        <v>0</v>
      </c>
      <c r="BQ928" s="95">
        <v>0</v>
      </c>
      <c r="BR928" s="95">
        <v>1358087.43534851</v>
      </c>
      <c r="BS928" s="95">
        <v>1534930.95379639</v>
      </c>
      <c r="BT928" s="95">
        <v>0</v>
      </c>
      <c r="BU928" s="95">
        <v>0</v>
      </c>
      <c r="BV928" s="95">
        <v>619720.37198638904</v>
      </c>
      <c r="BW928" s="95">
        <v>0</v>
      </c>
      <c r="BX928" s="95">
        <v>0</v>
      </c>
      <c r="BY928" s="95">
        <v>0</v>
      </c>
      <c r="BZ928" s="95">
        <v>0</v>
      </c>
      <c r="CA928" s="95">
        <v>37613.926370620698</v>
      </c>
      <c r="CB928" s="95">
        <v>2521611.18927002</v>
      </c>
      <c r="CC928" s="95">
        <v>18258877.127197299</v>
      </c>
      <c r="CD928" s="95">
        <v>3551434.4696960398</v>
      </c>
      <c r="CE928" s="95">
        <v>989.16586748510599</v>
      </c>
      <c r="CF928" s="95">
        <v>220375.00758171099</v>
      </c>
      <c r="CG928" s="95">
        <v>1398364.92326355</v>
      </c>
      <c r="CH928" s="95">
        <v>0</v>
      </c>
      <c r="CI928" s="95">
        <v>38609.409257888801</v>
      </c>
      <c r="CJ928" s="95">
        <v>2739316.5780029302</v>
      </c>
      <c r="CK928" s="95">
        <v>19633307.381103501</v>
      </c>
      <c r="CL928" s="95">
        <v>3552372.5964660598</v>
      </c>
      <c r="CM928" s="160">
        <v>57741.986846446998</v>
      </c>
      <c r="CN928" s="160">
        <v>8209209.1213378897</v>
      </c>
      <c r="CO928" s="160">
        <v>32592731.532470699</v>
      </c>
      <c r="CP928" s="95">
        <v>3552372.5964660598</v>
      </c>
      <c r="CQ928" s="95">
        <v>0</v>
      </c>
      <c r="CR928" s="95">
        <v>0</v>
      </c>
      <c r="CS928" s="95">
        <v>0</v>
      </c>
      <c r="CT928" s="95">
        <v>0</v>
      </c>
      <c r="CU928" s="161">
        <v>2741986.1968517308</v>
      </c>
      <c r="CV928" s="161">
        <v>19657242.050460849</v>
      </c>
    </row>
    <row r="929" spans="1:100" x14ac:dyDescent="0.2">
      <c r="A929" s="94" t="s">
        <v>65</v>
      </c>
      <c r="B929" s="96">
        <v>38322</v>
      </c>
      <c r="C929" s="95">
        <v>27192.618532180801</v>
      </c>
      <c r="D929" s="95">
        <v>0</v>
      </c>
      <c r="E929" s="95">
        <v>10751.9348651171</v>
      </c>
      <c r="F929" s="95">
        <v>4447.5645279884302</v>
      </c>
      <c r="G929" s="95">
        <v>83.474502696655705</v>
      </c>
      <c r="H929" s="95">
        <v>0</v>
      </c>
      <c r="I929" s="95">
        <v>0</v>
      </c>
      <c r="J929" s="95">
        <v>2608.01842841506</v>
      </c>
      <c r="K929" s="95">
        <v>0</v>
      </c>
      <c r="L929" s="95">
        <v>20919.7707128525</v>
      </c>
      <c r="M929" s="95">
        <v>10936.878077745399</v>
      </c>
      <c r="N929" s="95">
        <v>4456.1932839751198</v>
      </c>
      <c r="O929" s="95">
        <v>0</v>
      </c>
      <c r="P929" s="95">
        <v>0</v>
      </c>
      <c r="Q929" s="95">
        <v>1785.68812564015</v>
      </c>
      <c r="R929" s="95">
        <v>0</v>
      </c>
      <c r="S929" s="95">
        <v>0</v>
      </c>
      <c r="T929" s="95">
        <v>999.11524143070005</v>
      </c>
      <c r="U929" s="95">
        <v>19358.680248260502</v>
      </c>
      <c r="V929" s="95">
        <v>1681073.1334533701</v>
      </c>
      <c r="W929" s="95">
        <v>0</v>
      </c>
      <c r="X929" s="95">
        <v>885632.25631713902</v>
      </c>
      <c r="Y929" s="95">
        <v>295649.92869186401</v>
      </c>
      <c r="Z929" s="95">
        <v>18833.457674264901</v>
      </c>
      <c r="AA929" s="95">
        <v>0</v>
      </c>
      <c r="AB929" s="95">
        <v>0</v>
      </c>
      <c r="AC929" s="95">
        <v>904417.83339691197</v>
      </c>
      <c r="AD929" s="95">
        <v>0</v>
      </c>
      <c r="AE929" s="95">
        <v>1096214.7181854199</v>
      </c>
      <c r="AF929" s="95">
        <v>594059.94429779099</v>
      </c>
      <c r="AG929" s="95">
        <v>665641.147109985</v>
      </c>
      <c r="AH929" s="95">
        <v>0</v>
      </c>
      <c r="AI929" s="95">
        <v>0</v>
      </c>
      <c r="AJ929" s="95">
        <v>209772.815092087</v>
      </c>
      <c r="AK929" s="95">
        <v>0</v>
      </c>
      <c r="AL929" s="95">
        <v>0</v>
      </c>
      <c r="AM929" s="95">
        <v>217558.10256767299</v>
      </c>
      <c r="AN929" s="95">
        <v>5783489.4043579102</v>
      </c>
      <c r="AO929" s="95">
        <v>12228413.645873999</v>
      </c>
      <c r="AP929" s="95">
        <v>0</v>
      </c>
      <c r="AQ929" s="95">
        <v>6550698.0544433603</v>
      </c>
      <c r="AR929" s="95">
        <v>2240617.3058166499</v>
      </c>
      <c r="AS929" s="95">
        <v>119122.107652664</v>
      </c>
      <c r="AT929" s="95">
        <v>0</v>
      </c>
      <c r="AU929" s="95">
        <v>0</v>
      </c>
      <c r="AV929" s="95">
        <v>2142208.62677002</v>
      </c>
      <c r="AW929" s="95">
        <v>0</v>
      </c>
      <c r="AX929" s="95">
        <v>8485463.2973632794</v>
      </c>
      <c r="AY929" s="95">
        <v>4546131.2542114304</v>
      </c>
      <c r="AZ929" s="95">
        <v>4229269.2545165997</v>
      </c>
      <c r="BA929" s="95">
        <v>0</v>
      </c>
      <c r="BB929" s="95">
        <v>0</v>
      </c>
      <c r="BC929" s="95">
        <v>1520992.62294006</v>
      </c>
      <c r="BD929" s="95">
        <v>0</v>
      </c>
      <c r="BE929" s="95">
        <v>0</v>
      </c>
      <c r="BF929" s="95">
        <v>1378846.7328949</v>
      </c>
      <c r="BG929" s="95">
        <v>13730880.9331055</v>
      </c>
      <c r="BH929" s="95">
        <v>2316866.5907592801</v>
      </c>
      <c r="BI929" s="95">
        <v>0</v>
      </c>
      <c r="BJ929" s="95">
        <v>1299131.94552612</v>
      </c>
      <c r="BK929" s="95">
        <v>643764.85385131801</v>
      </c>
      <c r="BL929" s="95">
        <v>0</v>
      </c>
      <c r="BM929" s="95">
        <v>0</v>
      </c>
      <c r="BN929" s="95">
        <v>0</v>
      </c>
      <c r="BO929" s="95">
        <v>0</v>
      </c>
      <c r="BP929" s="95">
        <v>0</v>
      </c>
      <c r="BQ929" s="95">
        <v>0</v>
      </c>
      <c r="BR929" s="95">
        <v>1381343.4441528299</v>
      </c>
      <c r="BS929" s="95">
        <v>1636695.8176116899</v>
      </c>
      <c r="BT929" s="95">
        <v>0</v>
      </c>
      <c r="BU929" s="95">
        <v>0</v>
      </c>
      <c r="BV929" s="95">
        <v>613282.233306885</v>
      </c>
      <c r="BW929" s="95">
        <v>0</v>
      </c>
      <c r="BX929" s="95">
        <v>0</v>
      </c>
      <c r="BY929" s="95">
        <v>0</v>
      </c>
      <c r="BZ929" s="95">
        <v>0</v>
      </c>
      <c r="CA929" s="95">
        <v>37920.822292804703</v>
      </c>
      <c r="CB929" s="95">
        <v>2566285.90802002</v>
      </c>
      <c r="CC929" s="95">
        <v>18747912.418212902</v>
      </c>
      <c r="CD929" s="95">
        <v>3613587.2659606901</v>
      </c>
      <c r="CE929" s="95">
        <v>1004.5114269778099</v>
      </c>
      <c r="CF929" s="95">
        <v>217399.83180236799</v>
      </c>
      <c r="CG929" s="95">
        <v>1358528.27522278</v>
      </c>
      <c r="CH929" s="95">
        <v>0</v>
      </c>
      <c r="CI929" s="95">
        <v>38915.081960678101</v>
      </c>
      <c r="CJ929" s="95">
        <v>2780826.5328979502</v>
      </c>
      <c r="CK929" s="95">
        <v>20172371.837890599</v>
      </c>
      <c r="CL929" s="95">
        <v>3613251.7495422401</v>
      </c>
      <c r="CM929" s="160">
        <v>58252.601767063097</v>
      </c>
      <c r="CN929" s="160">
        <v>8572232.8756103497</v>
      </c>
      <c r="CO929" s="160">
        <v>33847359.25</v>
      </c>
      <c r="CP929" s="95">
        <v>3613251.7495422401</v>
      </c>
      <c r="CQ929" s="95">
        <v>0</v>
      </c>
      <c r="CR929" s="95">
        <v>0</v>
      </c>
      <c r="CS929" s="95">
        <v>0</v>
      </c>
      <c r="CT929" s="95">
        <v>0</v>
      </c>
      <c r="CU929" s="161">
        <v>2783685.7398223882</v>
      </c>
      <c r="CV929" s="161">
        <v>20106440.69343568</v>
      </c>
    </row>
    <row r="930" spans="1:100" x14ac:dyDescent="0.2">
      <c r="A930" s="94" t="s">
        <v>65</v>
      </c>
      <c r="B930" s="96">
        <v>38412</v>
      </c>
      <c r="C930" s="95">
        <v>27931.5241782665</v>
      </c>
      <c r="D930" s="95">
        <v>0</v>
      </c>
      <c r="E930" s="95">
        <v>10715.3944054842</v>
      </c>
      <c r="F930" s="95">
        <v>4519.6778389811498</v>
      </c>
      <c r="G930" s="95">
        <v>134.26748013123901</v>
      </c>
      <c r="H930" s="95">
        <v>0</v>
      </c>
      <c r="I930" s="95">
        <v>0</v>
      </c>
      <c r="J930" s="95">
        <v>3842.81058940291</v>
      </c>
      <c r="K930" s="95">
        <v>0</v>
      </c>
      <c r="L930" s="95">
        <v>20933.348204374299</v>
      </c>
      <c r="M930" s="95">
        <v>11181.6703613997</v>
      </c>
      <c r="N930" s="95">
        <v>4588.0615867972401</v>
      </c>
      <c r="O930" s="95">
        <v>0</v>
      </c>
      <c r="P930" s="95">
        <v>0</v>
      </c>
      <c r="Q930" s="95">
        <v>1821.25453026593</v>
      </c>
      <c r="R930" s="95">
        <v>0</v>
      </c>
      <c r="S930" s="95">
        <v>0</v>
      </c>
      <c r="T930" s="95">
        <v>1037.3722853064501</v>
      </c>
      <c r="U930" s="95">
        <v>19467.574268579501</v>
      </c>
      <c r="V930" s="95">
        <v>1735992.9691619901</v>
      </c>
      <c r="W930" s="95">
        <v>0</v>
      </c>
      <c r="X930" s="95">
        <v>876733.560783386</v>
      </c>
      <c r="Y930" s="95">
        <v>300265.44686889602</v>
      </c>
      <c r="Z930" s="95">
        <v>28038.675992250399</v>
      </c>
      <c r="AA930" s="95">
        <v>0</v>
      </c>
      <c r="AB930" s="95">
        <v>0</v>
      </c>
      <c r="AC930" s="95">
        <v>1326137.2783355699</v>
      </c>
      <c r="AD930" s="95">
        <v>0</v>
      </c>
      <c r="AE930" s="95">
        <v>1094168.7347869901</v>
      </c>
      <c r="AF930" s="95">
        <v>605786.56540679897</v>
      </c>
      <c r="AG930" s="95">
        <v>686564.93393707299</v>
      </c>
      <c r="AH930" s="95">
        <v>0</v>
      </c>
      <c r="AI930" s="95">
        <v>0</v>
      </c>
      <c r="AJ930" s="95">
        <v>210377.72605895999</v>
      </c>
      <c r="AK930" s="95">
        <v>0</v>
      </c>
      <c r="AL930" s="95">
        <v>0</v>
      </c>
      <c r="AM930" s="95">
        <v>222507.24225997899</v>
      </c>
      <c r="AN930" s="95">
        <v>5861254.8381957998</v>
      </c>
      <c r="AO930" s="95">
        <v>12758015.8060303</v>
      </c>
      <c r="AP930" s="95">
        <v>0</v>
      </c>
      <c r="AQ930" s="95">
        <v>6506869.4247436495</v>
      </c>
      <c r="AR930" s="95">
        <v>2283010.87219238</v>
      </c>
      <c r="AS930" s="95">
        <v>188220.81709861799</v>
      </c>
      <c r="AT930" s="95">
        <v>0</v>
      </c>
      <c r="AU930" s="95">
        <v>0</v>
      </c>
      <c r="AV930" s="95">
        <v>3173260.8227844201</v>
      </c>
      <c r="AW930" s="95">
        <v>0</v>
      </c>
      <c r="AX930" s="95">
        <v>8489187.70947266</v>
      </c>
      <c r="AY930" s="95">
        <v>4670914.8947143601</v>
      </c>
      <c r="AZ930" s="95">
        <v>4405007.1617431603</v>
      </c>
      <c r="BA930" s="95">
        <v>0</v>
      </c>
      <c r="BB930" s="95">
        <v>0</v>
      </c>
      <c r="BC930" s="95">
        <v>1551189.4985504199</v>
      </c>
      <c r="BD930" s="95">
        <v>0</v>
      </c>
      <c r="BE930" s="95">
        <v>0</v>
      </c>
      <c r="BF930" s="95">
        <v>1432513.32531738</v>
      </c>
      <c r="BG930" s="95">
        <v>14016536.8323975</v>
      </c>
      <c r="BH930" s="95">
        <v>2420786.5201110798</v>
      </c>
      <c r="BI930" s="95">
        <v>0</v>
      </c>
      <c r="BJ930" s="95">
        <v>1335036.4292602499</v>
      </c>
      <c r="BK930" s="95">
        <v>665227.49183654797</v>
      </c>
      <c r="BL930" s="95">
        <v>0</v>
      </c>
      <c r="BM930" s="95">
        <v>0</v>
      </c>
      <c r="BN930" s="95">
        <v>0</v>
      </c>
      <c r="BO930" s="95">
        <v>0</v>
      </c>
      <c r="BP930" s="95">
        <v>0</v>
      </c>
      <c r="BQ930" s="95">
        <v>0</v>
      </c>
      <c r="BR930" s="95">
        <v>1444654.2750854499</v>
      </c>
      <c r="BS930" s="95">
        <v>1700110.1518859901</v>
      </c>
      <c r="BT930" s="95">
        <v>0</v>
      </c>
      <c r="BU930" s="95">
        <v>0</v>
      </c>
      <c r="BV930" s="95">
        <v>623484.06521606399</v>
      </c>
      <c r="BW930" s="95">
        <v>0</v>
      </c>
      <c r="BX930" s="95">
        <v>0</v>
      </c>
      <c r="BY930" s="95">
        <v>0</v>
      </c>
      <c r="BZ930" s="95">
        <v>0</v>
      </c>
      <c r="CA930" s="95">
        <v>38658.920392036402</v>
      </c>
      <c r="CB930" s="95">
        <v>2611834.5018920898</v>
      </c>
      <c r="CC930" s="95">
        <v>19308570.5778809</v>
      </c>
      <c r="CD930" s="95">
        <v>3744705.5762023898</v>
      </c>
      <c r="CE930" s="95">
        <v>1029.81309551001</v>
      </c>
      <c r="CF930" s="95">
        <v>223010.63341331499</v>
      </c>
      <c r="CG930" s="95">
        <v>1439374.5750885</v>
      </c>
      <c r="CH930" s="95">
        <v>0</v>
      </c>
      <c r="CI930" s="95">
        <v>39702.938043594397</v>
      </c>
      <c r="CJ930" s="95">
        <v>2842581.78234863</v>
      </c>
      <c r="CK930" s="95">
        <v>20774461.963867199</v>
      </c>
      <c r="CL930" s="95">
        <v>3744116.4660949698</v>
      </c>
      <c r="CM930" s="160">
        <v>59133.761686801903</v>
      </c>
      <c r="CN930" s="160">
        <v>8700347.4040527306</v>
      </c>
      <c r="CO930" s="160">
        <v>34747341.376464799</v>
      </c>
      <c r="CP930" s="95">
        <v>3744116.4660949698</v>
      </c>
      <c r="CQ930" s="95">
        <v>0</v>
      </c>
      <c r="CR930" s="95">
        <v>0</v>
      </c>
      <c r="CS930" s="95">
        <v>0</v>
      </c>
      <c r="CT930" s="95">
        <v>0</v>
      </c>
      <c r="CU930" s="161">
        <v>2834845.1353054047</v>
      </c>
      <c r="CV930" s="161">
        <v>20747945.152969401</v>
      </c>
    </row>
    <row r="931" spans="1:100" x14ac:dyDescent="0.2">
      <c r="A931" s="94" t="s">
        <v>65</v>
      </c>
      <c r="B931" s="96">
        <v>38504</v>
      </c>
      <c r="C931" s="95">
        <v>28650.478442907301</v>
      </c>
      <c r="D931" s="95">
        <v>0</v>
      </c>
      <c r="E931" s="95">
        <v>10703.358659863499</v>
      </c>
      <c r="F931" s="95">
        <v>4694.6829463839504</v>
      </c>
      <c r="G931" s="95">
        <v>192.742493264377</v>
      </c>
      <c r="H931" s="95">
        <v>0</v>
      </c>
      <c r="I931" s="95">
        <v>0</v>
      </c>
      <c r="J931" s="95">
        <v>4861.0006465315801</v>
      </c>
      <c r="K931" s="95">
        <v>0</v>
      </c>
      <c r="L931" s="95">
        <v>21424.357022046999</v>
      </c>
      <c r="M931" s="95">
        <v>11441.203191041899</v>
      </c>
      <c r="N931" s="95">
        <v>4680.6061090826997</v>
      </c>
      <c r="O931" s="95">
        <v>0</v>
      </c>
      <c r="P931" s="95">
        <v>0</v>
      </c>
      <c r="Q931" s="95">
        <v>1875.70168974996</v>
      </c>
      <c r="R931" s="95">
        <v>0</v>
      </c>
      <c r="S931" s="95">
        <v>0</v>
      </c>
      <c r="T931" s="95">
        <v>1040.3105828463999</v>
      </c>
      <c r="U931" s="95">
        <v>19485.360852718401</v>
      </c>
      <c r="V931" s="95">
        <v>1754447.1590271001</v>
      </c>
      <c r="W931" s="95">
        <v>0</v>
      </c>
      <c r="X931" s="95">
        <v>884827.61845397903</v>
      </c>
      <c r="Y931" s="95">
        <v>311615.81853103603</v>
      </c>
      <c r="Z931" s="95">
        <v>43654.335742473602</v>
      </c>
      <c r="AA931" s="95">
        <v>0</v>
      </c>
      <c r="AB931" s="95">
        <v>0</v>
      </c>
      <c r="AC931" s="95">
        <v>1750842.35951233</v>
      </c>
      <c r="AD931" s="95">
        <v>0</v>
      </c>
      <c r="AE931" s="95">
        <v>1132921.0956268299</v>
      </c>
      <c r="AF931" s="95">
        <v>608523.29351043701</v>
      </c>
      <c r="AG931" s="95">
        <v>692685.91561889602</v>
      </c>
      <c r="AH931" s="95">
        <v>0</v>
      </c>
      <c r="AI931" s="95">
        <v>0</v>
      </c>
      <c r="AJ931" s="95">
        <v>219450.859676361</v>
      </c>
      <c r="AK931" s="95">
        <v>0</v>
      </c>
      <c r="AL931" s="95">
        <v>0</v>
      </c>
      <c r="AM931" s="95">
        <v>224933.36000442499</v>
      </c>
      <c r="AN931" s="95">
        <v>5936624.0519409198</v>
      </c>
      <c r="AO931" s="95">
        <v>13002703.3763428</v>
      </c>
      <c r="AP931" s="95">
        <v>0</v>
      </c>
      <c r="AQ931" s="95">
        <v>6634091.1721191397</v>
      </c>
      <c r="AR931" s="95">
        <v>2401981.9650268601</v>
      </c>
      <c r="AS931" s="95">
        <v>274090.79730224598</v>
      </c>
      <c r="AT931" s="95">
        <v>0</v>
      </c>
      <c r="AU931" s="95">
        <v>0</v>
      </c>
      <c r="AV931" s="95">
        <v>4220382.5321655301</v>
      </c>
      <c r="AW931" s="95">
        <v>0</v>
      </c>
      <c r="AX931" s="95">
        <v>8881832.2919921894</v>
      </c>
      <c r="AY931" s="95">
        <v>4731950.3585815402</v>
      </c>
      <c r="AZ931" s="95">
        <v>4471858.25390625</v>
      </c>
      <c r="BA931" s="95">
        <v>0</v>
      </c>
      <c r="BB931" s="95">
        <v>0</v>
      </c>
      <c r="BC931" s="95">
        <v>1618849.6212005599</v>
      </c>
      <c r="BD931" s="95">
        <v>0</v>
      </c>
      <c r="BE931" s="95">
        <v>0</v>
      </c>
      <c r="BF931" s="95">
        <v>1473409.2117309601</v>
      </c>
      <c r="BG931" s="95">
        <v>14284248.5183105</v>
      </c>
      <c r="BH931" s="95">
        <v>2500178.2478332501</v>
      </c>
      <c r="BI931" s="95">
        <v>0</v>
      </c>
      <c r="BJ931" s="95">
        <v>1355436.2396240199</v>
      </c>
      <c r="BK931" s="95">
        <v>692875.03475952102</v>
      </c>
      <c r="BL931" s="95">
        <v>0</v>
      </c>
      <c r="BM931" s="95">
        <v>0</v>
      </c>
      <c r="BN931" s="95">
        <v>0</v>
      </c>
      <c r="BO931" s="95">
        <v>0</v>
      </c>
      <c r="BP931" s="95">
        <v>0</v>
      </c>
      <c r="BQ931" s="95">
        <v>0</v>
      </c>
      <c r="BR931" s="95">
        <v>1450917.4277343799</v>
      </c>
      <c r="BS931" s="95">
        <v>1735073.4043884301</v>
      </c>
      <c r="BT931" s="95">
        <v>0</v>
      </c>
      <c r="BU931" s="95">
        <v>0</v>
      </c>
      <c r="BV931" s="95">
        <v>663287.05619049096</v>
      </c>
      <c r="BW931" s="95">
        <v>0</v>
      </c>
      <c r="BX931" s="95">
        <v>0</v>
      </c>
      <c r="BY931" s="95">
        <v>0</v>
      </c>
      <c r="BZ931" s="95">
        <v>0</v>
      </c>
      <c r="CA931" s="95">
        <v>39393.812799453699</v>
      </c>
      <c r="CB931" s="95">
        <v>2631410.6776428199</v>
      </c>
      <c r="CC931" s="95">
        <v>19607050.3203125</v>
      </c>
      <c r="CD931" s="95">
        <v>3854107.3095397898</v>
      </c>
      <c r="CE931" s="95">
        <v>1047.1286207437499</v>
      </c>
      <c r="CF931" s="95">
        <v>226203.27455139201</v>
      </c>
      <c r="CG931" s="95">
        <v>1488705.1918792699</v>
      </c>
      <c r="CH931" s="95">
        <v>0</v>
      </c>
      <c r="CI931" s="95">
        <v>40431.508550643899</v>
      </c>
      <c r="CJ931" s="95">
        <v>2854821.4087829599</v>
      </c>
      <c r="CK931" s="95">
        <v>21068070.584472701</v>
      </c>
      <c r="CL931" s="95">
        <v>3854335.6536865202</v>
      </c>
      <c r="CM931" s="160">
        <v>59908.946505546599</v>
      </c>
      <c r="CN931" s="160">
        <v>8769568.8963622991</v>
      </c>
      <c r="CO931" s="160">
        <v>35413127.791992202</v>
      </c>
      <c r="CP931" s="95">
        <v>3854335.6536865202</v>
      </c>
      <c r="CQ931" s="95">
        <v>0</v>
      </c>
      <c r="CR931" s="95">
        <v>0</v>
      </c>
      <c r="CS931" s="95">
        <v>0</v>
      </c>
      <c r="CT931" s="95">
        <v>0</v>
      </c>
      <c r="CU931" s="161">
        <v>2857613.952194212</v>
      </c>
      <c r="CV931" s="161">
        <v>21095755.512191769</v>
      </c>
    </row>
    <row r="932" spans="1:100" x14ac:dyDescent="0.2">
      <c r="A932" s="94" t="s">
        <v>65</v>
      </c>
      <c r="B932" s="96">
        <v>38596</v>
      </c>
      <c r="C932" s="95">
        <v>29297.679331064199</v>
      </c>
      <c r="D932" s="95">
        <v>0</v>
      </c>
      <c r="E932" s="95">
        <v>10722.8723374605</v>
      </c>
      <c r="F932" s="95">
        <v>4800.4251874685297</v>
      </c>
      <c r="G932" s="95">
        <v>243.96221843175601</v>
      </c>
      <c r="H932" s="95">
        <v>0</v>
      </c>
      <c r="I932" s="95">
        <v>0</v>
      </c>
      <c r="J932" s="95">
        <v>6000.9687508344696</v>
      </c>
      <c r="K932" s="95">
        <v>0</v>
      </c>
      <c r="L932" s="95">
        <v>22114.232033729601</v>
      </c>
      <c r="M932" s="95">
        <v>11694.275862813</v>
      </c>
      <c r="N932" s="95">
        <v>4799.4404140710803</v>
      </c>
      <c r="O932" s="95">
        <v>0</v>
      </c>
      <c r="P932" s="95">
        <v>0</v>
      </c>
      <c r="Q932" s="95">
        <v>1918.6457269489799</v>
      </c>
      <c r="R932" s="95">
        <v>0</v>
      </c>
      <c r="S932" s="95">
        <v>0</v>
      </c>
      <c r="T932" s="95">
        <v>1029.71267768741</v>
      </c>
      <c r="U932" s="95">
        <v>19405.493512392</v>
      </c>
      <c r="V932" s="95">
        <v>1789821.27563477</v>
      </c>
      <c r="W932" s="95">
        <v>155.35334882698999</v>
      </c>
      <c r="X932" s="95">
        <v>872222.414268494</v>
      </c>
      <c r="Y932" s="95">
        <v>319002.32571029698</v>
      </c>
      <c r="Z932" s="95">
        <v>55420.979243278503</v>
      </c>
      <c r="AA932" s="95">
        <v>0</v>
      </c>
      <c r="AB932" s="95">
        <v>0</v>
      </c>
      <c r="AC932" s="95">
        <v>2109298.00854492</v>
      </c>
      <c r="AD932" s="95">
        <v>0</v>
      </c>
      <c r="AE932" s="95">
        <v>1115482.5631866499</v>
      </c>
      <c r="AF932" s="95">
        <v>625189.15408325195</v>
      </c>
      <c r="AG932" s="95">
        <v>706772.50102996803</v>
      </c>
      <c r="AH932" s="95">
        <v>0</v>
      </c>
      <c r="AI932" s="95">
        <v>0</v>
      </c>
      <c r="AJ932" s="95">
        <v>218638.33634948701</v>
      </c>
      <c r="AK932" s="95">
        <v>0</v>
      </c>
      <c r="AL932" s="95">
        <v>0</v>
      </c>
      <c r="AM932" s="95">
        <v>223465.650728226</v>
      </c>
      <c r="AN932" s="95">
        <v>5751094.1458129901</v>
      </c>
      <c r="AO932" s="95">
        <v>13473782.918945299</v>
      </c>
      <c r="AP932" s="95">
        <v>1357.32856284082</v>
      </c>
      <c r="AQ932" s="95">
        <v>6623434.74645996</v>
      </c>
      <c r="AR932" s="95">
        <v>2377409.3782653799</v>
      </c>
      <c r="AS932" s="95">
        <v>362100.80794906599</v>
      </c>
      <c r="AT932" s="95">
        <v>0</v>
      </c>
      <c r="AU932" s="95">
        <v>0</v>
      </c>
      <c r="AV932" s="95">
        <v>5167625.6639404297</v>
      </c>
      <c r="AW932" s="95">
        <v>0</v>
      </c>
      <c r="AX932" s="95">
        <v>8903193.6361084003</v>
      </c>
      <c r="AY932" s="95">
        <v>4931401.9221191397</v>
      </c>
      <c r="AZ932" s="95">
        <v>4692782.5083618201</v>
      </c>
      <c r="BA932" s="95">
        <v>0</v>
      </c>
      <c r="BB932" s="95">
        <v>0</v>
      </c>
      <c r="BC932" s="95">
        <v>1646994.27197266</v>
      </c>
      <c r="BD932" s="95">
        <v>0</v>
      </c>
      <c r="BE932" s="95">
        <v>0</v>
      </c>
      <c r="BF932" s="95">
        <v>1467772.4899291999</v>
      </c>
      <c r="BG932" s="95">
        <v>14129634.8796387</v>
      </c>
      <c r="BH932" s="95">
        <v>2672166.9385070801</v>
      </c>
      <c r="BI932" s="95">
        <v>195.78719517029799</v>
      </c>
      <c r="BJ932" s="95">
        <v>1398279.86888123</v>
      </c>
      <c r="BK932" s="95">
        <v>725657.34385681199</v>
      </c>
      <c r="BL932" s="95">
        <v>0</v>
      </c>
      <c r="BM932" s="95">
        <v>0</v>
      </c>
      <c r="BN932" s="95">
        <v>0</v>
      </c>
      <c r="BO932" s="95">
        <v>0</v>
      </c>
      <c r="BP932" s="95">
        <v>0</v>
      </c>
      <c r="BQ932" s="95">
        <v>0</v>
      </c>
      <c r="BR932" s="95">
        <v>1524770.64511108</v>
      </c>
      <c r="BS932" s="95">
        <v>1824577.5900115999</v>
      </c>
      <c r="BT932" s="95">
        <v>0</v>
      </c>
      <c r="BU932" s="95">
        <v>0</v>
      </c>
      <c r="BV932" s="95">
        <v>680752.140830994</v>
      </c>
      <c r="BW932" s="95">
        <v>0</v>
      </c>
      <c r="BX932" s="95">
        <v>0</v>
      </c>
      <c r="BY932" s="95">
        <v>0</v>
      </c>
      <c r="BZ932" s="95">
        <v>0</v>
      </c>
      <c r="CA932" s="95">
        <v>39999.672060489698</v>
      </c>
      <c r="CB932" s="95">
        <v>2668753.7092590299</v>
      </c>
      <c r="CC932" s="95">
        <v>20044359.8212891</v>
      </c>
      <c r="CD932" s="95">
        <v>4085781.7008667002</v>
      </c>
      <c r="CE932" s="95">
        <v>1027.48126025498</v>
      </c>
      <c r="CF932" s="95">
        <v>222033.14331436201</v>
      </c>
      <c r="CG932" s="95">
        <v>1468050.73893738</v>
      </c>
      <c r="CH932" s="95">
        <v>0</v>
      </c>
      <c r="CI932" s="95">
        <v>41030.8575940132</v>
      </c>
      <c r="CJ932" s="95">
        <v>2889105.45275879</v>
      </c>
      <c r="CK932" s="95">
        <v>21535518.2978516</v>
      </c>
      <c r="CL932" s="95">
        <v>4087107.3860778799</v>
      </c>
      <c r="CM932" s="160">
        <v>60388.355680465698</v>
      </c>
      <c r="CN932" s="160">
        <v>8673484.0446777306</v>
      </c>
      <c r="CO932" s="160">
        <v>35692734.4833984</v>
      </c>
      <c r="CP932" s="95">
        <v>4087107.3860778799</v>
      </c>
      <c r="CQ932" s="95">
        <v>0</v>
      </c>
      <c r="CR932" s="95">
        <v>0</v>
      </c>
      <c r="CS932" s="95">
        <v>0</v>
      </c>
      <c r="CT932" s="95">
        <v>0</v>
      </c>
      <c r="CU932" s="161">
        <v>2890786.852573392</v>
      </c>
      <c r="CV932" s="161">
        <v>21512410.560226481</v>
      </c>
    </row>
    <row r="933" spans="1:100" x14ac:dyDescent="0.2">
      <c r="A933" s="94" t="s">
        <v>65</v>
      </c>
      <c r="B933" s="96">
        <v>38687</v>
      </c>
      <c r="C933" s="95">
        <v>29908.2174124718</v>
      </c>
      <c r="D933" s="95">
        <v>0</v>
      </c>
      <c r="E933" s="95">
        <v>10655.6157087088</v>
      </c>
      <c r="F933" s="95">
        <v>4975.4819410443297</v>
      </c>
      <c r="G933" s="95">
        <v>289.60062330961199</v>
      </c>
      <c r="H933" s="95">
        <v>0</v>
      </c>
      <c r="I933" s="95">
        <v>0</v>
      </c>
      <c r="J933" s="95">
        <v>7170.6392923593503</v>
      </c>
      <c r="K933" s="95">
        <v>0</v>
      </c>
      <c r="L933" s="95">
        <v>21743.494694471399</v>
      </c>
      <c r="M933" s="95">
        <v>11839.268524765999</v>
      </c>
      <c r="N933" s="95">
        <v>4951.5691518783597</v>
      </c>
      <c r="O933" s="95">
        <v>0</v>
      </c>
      <c r="P933" s="95">
        <v>0</v>
      </c>
      <c r="Q933" s="95">
        <v>1937.69771355391</v>
      </c>
      <c r="R933" s="95">
        <v>0</v>
      </c>
      <c r="S933" s="95">
        <v>0</v>
      </c>
      <c r="T933" s="95">
        <v>1044.5084302723401</v>
      </c>
      <c r="U933" s="95">
        <v>19626.8960447311</v>
      </c>
      <c r="V933" s="95">
        <v>1829182.0307312</v>
      </c>
      <c r="W933" s="95">
        <v>183.094639552757</v>
      </c>
      <c r="X933" s="95">
        <v>857900.97373962402</v>
      </c>
      <c r="Y933" s="95">
        <v>322195.40451431298</v>
      </c>
      <c r="Z933" s="95">
        <v>68528.377043724104</v>
      </c>
      <c r="AA933" s="95">
        <v>0</v>
      </c>
      <c r="AB933" s="95">
        <v>0</v>
      </c>
      <c r="AC933" s="95">
        <v>2604497.7807922401</v>
      </c>
      <c r="AD933" s="95">
        <v>0</v>
      </c>
      <c r="AE933" s="95">
        <v>1079664.2616119401</v>
      </c>
      <c r="AF933" s="95">
        <v>627542.96937561</v>
      </c>
      <c r="AG933" s="95">
        <v>724866.28274536098</v>
      </c>
      <c r="AH933" s="95">
        <v>0</v>
      </c>
      <c r="AI933" s="95">
        <v>0</v>
      </c>
      <c r="AJ933" s="95">
        <v>223095.553628922</v>
      </c>
      <c r="AK933" s="95">
        <v>0</v>
      </c>
      <c r="AL933" s="95">
        <v>0</v>
      </c>
      <c r="AM933" s="95">
        <v>224805.35899162301</v>
      </c>
      <c r="AN933" s="95">
        <v>5926929.74108887</v>
      </c>
      <c r="AO933" s="95">
        <v>13878332.5703125</v>
      </c>
      <c r="AP933" s="95">
        <v>1393.4491233676699</v>
      </c>
      <c r="AQ933" s="95">
        <v>6614366.6743774395</v>
      </c>
      <c r="AR933" s="95">
        <v>2511968.95666504</v>
      </c>
      <c r="AS933" s="95">
        <v>454930.81326675398</v>
      </c>
      <c r="AT933" s="95">
        <v>0</v>
      </c>
      <c r="AU933" s="95">
        <v>0</v>
      </c>
      <c r="AV933" s="95">
        <v>6471565.3048095703</v>
      </c>
      <c r="AW933" s="95">
        <v>0</v>
      </c>
      <c r="AX933" s="95">
        <v>8690232.5186767597</v>
      </c>
      <c r="AY933" s="95">
        <v>4990300.4632568397</v>
      </c>
      <c r="AZ933" s="95">
        <v>4865737.2005004901</v>
      </c>
      <c r="BA933" s="95">
        <v>0</v>
      </c>
      <c r="BB933" s="95">
        <v>0</v>
      </c>
      <c r="BC933" s="95">
        <v>1685008.4307251</v>
      </c>
      <c r="BD933" s="95">
        <v>0</v>
      </c>
      <c r="BE933" s="95">
        <v>0</v>
      </c>
      <c r="BF933" s="95">
        <v>1498299.05845642</v>
      </c>
      <c r="BG933" s="95">
        <v>14700681.0927734</v>
      </c>
      <c r="BH933" s="95">
        <v>2782255.6238708501</v>
      </c>
      <c r="BI933" s="95">
        <v>14.382766301976501</v>
      </c>
      <c r="BJ933" s="95">
        <v>1411288.0773315399</v>
      </c>
      <c r="BK933" s="95">
        <v>742338.80638885498</v>
      </c>
      <c r="BL933" s="95">
        <v>0</v>
      </c>
      <c r="BM933" s="95">
        <v>0</v>
      </c>
      <c r="BN933" s="95">
        <v>0</v>
      </c>
      <c r="BO933" s="95">
        <v>0</v>
      </c>
      <c r="BP933" s="95">
        <v>0</v>
      </c>
      <c r="BQ933" s="95">
        <v>0</v>
      </c>
      <c r="BR933" s="95">
        <v>1563880.6227569601</v>
      </c>
      <c r="BS933" s="95">
        <v>1899012.2049408001</v>
      </c>
      <c r="BT933" s="95">
        <v>0</v>
      </c>
      <c r="BU933" s="95">
        <v>0</v>
      </c>
      <c r="BV933" s="95">
        <v>706280.28184509301</v>
      </c>
      <c r="BW933" s="95">
        <v>0</v>
      </c>
      <c r="BX933" s="95">
        <v>0</v>
      </c>
      <c r="BY933" s="95">
        <v>0</v>
      </c>
      <c r="BZ933" s="95">
        <v>0</v>
      </c>
      <c r="CA933" s="95">
        <v>40526.528189182303</v>
      </c>
      <c r="CB933" s="95">
        <v>2690457.9280090299</v>
      </c>
      <c r="CC933" s="95">
        <v>20458763.426025402</v>
      </c>
      <c r="CD933" s="95">
        <v>4191434.4509582501</v>
      </c>
      <c r="CE933" s="95">
        <v>1053.70684999228</v>
      </c>
      <c r="CF933" s="95">
        <v>227053.86800766</v>
      </c>
      <c r="CG933" s="95">
        <v>1495077.22619629</v>
      </c>
      <c r="CH933" s="95">
        <v>0</v>
      </c>
      <c r="CI933" s="95">
        <v>41570.439898014098</v>
      </c>
      <c r="CJ933" s="95">
        <v>2911805.78155518</v>
      </c>
      <c r="CK933" s="95">
        <v>21925829.944091801</v>
      </c>
      <c r="CL933" s="95">
        <v>4192577.44561768</v>
      </c>
      <c r="CM933" s="160">
        <v>61163.005486965201</v>
      </c>
      <c r="CN933" s="160">
        <v>8850381.1624755897</v>
      </c>
      <c r="CO933" s="160">
        <v>36648713.794433601</v>
      </c>
      <c r="CP933" s="95">
        <v>4192577.44561768</v>
      </c>
      <c r="CQ933" s="95">
        <v>0</v>
      </c>
      <c r="CR933" s="95">
        <v>0</v>
      </c>
      <c r="CS933" s="95">
        <v>0</v>
      </c>
      <c r="CT933" s="95">
        <v>0</v>
      </c>
      <c r="CU933" s="161">
        <v>2917511.7960166899</v>
      </c>
      <c r="CV933" s="161">
        <v>21953840.652221691</v>
      </c>
    </row>
    <row r="934" spans="1:100" x14ac:dyDescent="0.2">
      <c r="A934" s="94" t="s">
        <v>65</v>
      </c>
      <c r="B934" s="96">
        <v>38777</v>
      </c>
      <c r="C934" s="95">
        <v>30459.471104621902</v>
      </c>
      <c r="D934" s="95">
        <v>0</v>
      </c>
      <c r="E934" s="95">
        <v>10498.5434683561</v>
      </c>
      <c r="F934" s="95">
        <v>4885.2697046995199</v>
      </c>
      <c r="G934" s="95">
        <v>326.73354005441098</v>
      </c>
      <c r="H934" s="95">
        <v>0</v>
      </c>
      <c r="I934" s="95">
        <v>0</v>
      </c>
      <c r="J934" s="95">
        <v>8338.5856581926291</v>
      </c>
      <c r="K934" s="95">
        <v>0</v>
      </c>
      <c r="L934" s="95">
        <v>12831.5631425381</v>
      </c>
      <c r="M934" s="95">
        <v>12242.2670955658</v>
      </c>
      <c r="N934" s="95">
        <v>5025.7552686333702</v>
      </c>
      <c r="O934" s="95">
        <v>11475.843023657801</v>
      </c>
      <c r="P934" s="95">
        <v>0</v>
      </c>
      <c r="Q934" s="95">
        <v>1934.9549265503899</v>
      </c>
      <c r="R934" s="95">
        <v>416.32187745347602</v>
      </c>
      <c r="S934" s="95">
        <v>0</v>
      </c>
      <c r="T934" s="95">
        <v>578.22523310035501</v>
      </c>
      <c r="U934" s="95">
        <v>19808.3907973766</v>
      </c>
      <c r="V934" s="95">
        <v>1866717.4054565399</v>
      </c>
      <c r="W934" s="95">
        <v>103.354696117342</v>
      </c>
      <c r="X934" s="95">
        <v>878428.39650726295</v>
      </c>
      <c r="Y934" s="95">
        <v>329024.46369552601</v>
      </c>
      <c r="Z934" s="95">
        <v>77124.343402862505</v>
      </c>
      <c r="AA934" s="95">
        <v>0</v>
      </c>
      <c r="AB934" s="95">
        <v>0</v>
      </c>
      <c r="AC934" s="95">
        <v>3025882.7551879901</v>
      </c>
      <c r="AD934" s="95">
        <v>0</v>
      </c>
      <c r="AE934" s="95">
        <v>575018.45773315395</v>
      </c>
      <c r="AF934" s="95">
        <v>651763.38975524902</v>
      </c>
      <c r="AG934" s="95">
        <v>735415.55941772496</v>
      </c>
      <c r="AH934" s="95">
        <v>571694.56397247303</v>
      </c>
      <c r="AI934" s="95">
        <v>0</v>
      </c>
      <c r="AJ934" s="95">
        <v>226399.89186668399</v>
      </c>
      <c r="AK934" s="95">
        <v>86971.103036880493</v>
      </c>
      <c r="AL934" s="95">
        <v>0</v>
      </c>
      <c r="AM934" s="95">
        <v>125608.369841576</v>
      </c>
      <c r="AN934" s="95">
        <v>6045794.18566895</v>
      </c>
      <c r="AO934" s="95">
        <v>14308498.787231401</v>
      </c>
      <c r="AP934" s="95">
        <v>1319.96935011446</v>
      </c>
      <c r="AQ934" s="95">
        <v>6711138.6914672898</v>
      </c>
      <c r="AR934" s="95">
        <v>2498332.7521667499</v>
      </c>
      <c r="AS934" s="95">
        <v>519201.275493622</v>
      </c>
      <c r="AT934" s="95">
        <v>0</v>
      </c>
      <c r="AU934" s="95">
        <v>0</v>
      </c>
      <c r="AV934" s="95">
        <v>7542300.2272338904</v>
      </c>
      <c r="AW934" s="95">
        <v>0</v>
      </c>
      <c r="AX934" s="95">
        <v>4752996.44140625</v>
      </c>
      <c r="AY934" s="95">
        <v>5234537.4995117197</v>
      </c>
      <c r="AZ934" s="95">
        <v>4972668.7739868201</v>
      </c>
      <c r="BA934" s="95">
        <v>4402202.3799438505</v>
      </c>
      <c r="BB934" s="95">
        <v>0</v>
      </c>
      <c r="BC934" s="95">
        <v>1725828.7487029999</v>
      </c>
      <c r="BD934" s="95">
        <v>579024.16233825695</v>
      </c>
      <c r="BE934" s="95">
        <v>0</v>
      </c>
      <c r="BF934" s="95">
        <v>849478.41614532506</v>
      </c>
      <c r="BG934" s="95">
        <v>15034327.885009799</v>
      </c>
      <c r="BH934" s="95">
        <v>3551683.3709411598</v>
      </c>
      <c r="BI934" s="95">
        <v>222.39010391943199</v>
      </c>
      <c r="BJ934" s="95">
        <v>1791183.7919158901</v>
      </c>
      <c r="BK934" s="95">
        <v>838018.98103332496</v>
      </c>
      <c r="BL934" s="95">
        <v>0</v>
      </c>
      <c r="BM934" s="95">
        <v>0</v>
      </c>
      <c r="BN934" s="95">
        <v>0</v>
      </c>
      <c r="BO934" s="95">
        <v>0</v>
      </c>
      <c r="BP934" s="95">
        <v>0</v>
      </c>
      <c r="BQ934" s="95">
        <v>0</v>
      </c>
      <c r="BR934" s="95">
        <v>1728954.6693115199</v>
      </c>
      <c r="BS934" s="95">
        <v>1978482.82914734</v>
      </c>
      <c r="BT934" s="95">
        <v>877995.38098907506</v>
      </c>
      <c r="BU934" s="95">
        <v>0</v>
      </c>
      <c r="BV934" s="95">
        <v>749290.72432708705</v>
      </c>
      <c r="BW934" s="95">
        <v>78080.376225471497</v>
      </c>
      <c r="BX934" s="95">
        <v>0</v>
      </c>
      <c r="BY934" s="95">
        <v>0</v>
      </c>
      <c r="BZ934" s="95">
        <v>0</v>
      </c>
      <c r="CA934" s="95">
        <v>40971.636565685301</v>
      </c>
      <c r="CB934" s="95">
        <v>2740995.57879639</v>
      </c>
      <c r="CC934" s="95">
        <v>20947433.9138184</v>
      </c>
      <c r="CD934" s="95">
        <v>5330161.5995483398</v>
      </c>
      <c r="CE934" s="95">
        <v>958.99244406819298</v>
      </c>
      <c r="CF934" s="95">
        <v>213197.678152084</v>
      </c>
      <c r="CG934" s="95">
        <v>1433037.7234954799</v>
      </c>
      <c r="CH934" s="95">
        <v>0</v>
      </c>
      <c r="CI934" s="95">
        <v>41945.754063606299</v>
      </c>
      <c r="CJ934" s="95">
        <v>2956750.3378906301</v>
      </c>
      <c r="CK934" s="95">
        <v>22435058.5068359</v>
      </c>
      <c r="CL934" s="95">
        <v>5408498.3302002</v>
      </c>
      <c r="CM934" s="160">
        <v>61709.254786491401</v>
      </c>
      <c r="CN934" s="160">
        <v>8998862.5122070294</v>
      </c>
      <c r="CO934" s="160">
        <v>37461993.9990234</v>
      </c>
      <c r="CP934" s="95">
        <v>5408498.3302002</v>
      </c>
      <c r="CQ934" s="95">
        <v>0</v>
      </c>
      <c r="CR934" s="95">
        <v>0</v>
      </c>
      <c r="CS934" s="95">
        <v>0</v>
      </c>
      <c r="CT934" s="95">
        <v>0</v>
      </c>
      <c r="CU934" s="161">
        <v>2954193.2569484739</v>
      </c>
      <c r="CV934" s="161">
        <v>22380471.63731388</v>
      </c>
    </row>
    <row r="935" spans="1:100" x14ac:dyDescent="0.2">
      <c r="A935" s="94" t="s">
        <v>65</v>
      </c>
      <c r="B935" s="96">
        <v>38869</v>
      </c>
      <c r="C935" s="95">
        <v>31307.1757977009</v>
      </c>
      <c r="D935" s="95">
        <v>0</v>
      </c>
      <c r="E935" s="95">
        <v>10441.6015702486</v>
      </c>
      <c r="F935" s="95">
        <v>5048.86443078518</v>
      </c>
      <c r="G935" s="95">
        <v>362.68543591722801</v>
      </c>
      <c r="H935" s="95">
        <v>0</v>
      </c>
      <c r="I935" s="95">
        <v>0</v>
      </c>
      <c r="J935" s="95">
        <v>9456.0686980485898</v>
      </c>
      <c r="K935" s="95">
        <v>0</v>
      </c>
      <c r="L935" s="95">
        <v>12553.4069211483</v>
      </c>
      <c r="M935" s="95">
        <v>12457.629802584601</v>
      </c>
      <c r="N935" s="95">
        <v>5067.9178593158704</v>
      </c>
      <c r="O935" s="95">
        <v>12011.147771239301</v>
      </c>
      <c r="P935" s="95">
        <v>0</v>
      </c>
      <c r="Q935" s="95">
        <v>1928.8711231797899</v>
      </c>
      <c r="R935" s="95">
        <v>448.61429560929503</v>
      </c>
      <c r="S935" s="95">
        <v>0</v>
      </c>
      <c r="T935" s="95">
        <v>526.51374578475998</v>
      </c>
      <c r="U935" s="95">
        <v>19930.057475328402</v>
      </c>
      <c r="V935" s="95">
        <v>1921433.32371521</v>
      </c>
      <c r="W935" s="95">
        <v>221.17534502968201</v>
      </c>
      <c r="X935" s="95">
        <v>870922.50267028797</v>
      </c>
      <c r="Y935" s="95">
        <v>333257.33762359602</v>
      </c>
      <c r="Z935" s="95">
        <v>85041.834267616301</v>
      </c>
      <c r="AA935" s="95">
        <v>0</v>
      </c>
      <c r="AB935" s="95">
        <v>0</v>
      </c>
      <c r="AC935" s="95">
        <v>3382087.6698303199</v>
      </c>
      <c r="AD935" s="95">
        <v>0</v>
      </c>
      <c r="AE935" s="95">
        <v>558139.259765625</v>
      </c>
      <c r="AF935" s="95">
        <v>668625.27590942394</v>
      </c>
      <c r="AG935" s="95">
        <v>747302.94202423096</v>
      </c>
      <c r="AH935" s="95">
        <v>590925.02464294399</v>
      </c>
      <c r="AI935" s="95">
        <v>0</v>
      </c>
      <c r="AJ935" s="95">
        <v>223411.36689186099</v>
      </c>
      <c r="AK935" s="95">
        <v>92059.336120605498</v>
      </c>
      <c r="AL935" s="95">
        <v>0</v>
      </c>
      <c r="AM935" s="95">
        <v>116352.494310379</v>
      </c>
      <c r="AN935" s="95">
        <v>6051804.1328125</v>
      </c>
      <c r="AO935" s="95">
        <v>14816313.4329834</v>
      </c>
      <c r="AP935" s="95">
        <v>1546.65729981661</v>
      </c>
      <c r="AQ935" s="95">
        <v>6686318.5635376005</v>
      </c>
      <c r="AR935" s="95">
        <v>2522791.7357482901</v>
      </c>
      <c r="AS935" s="95">
        <v>575199.52688598598</v>
      </c>
      <c r="AT935" s="95">
        <v>0</v>
      </c>
      <c r="AU935" s="95">
        <v>0</v>
      </c>
      <c r="AV935" s="95">
        <v>8517347.3675537091</v>
      </c>
      <c r="AW935" s="95">
        <v>0</v>
      </c>
      <c r="AX935" s="95">
        <v>4643333.4042968797</v>
      </c>
      <c r="AY935" s="95">
        <v>5433035.4287719699</v>
      </c>
      <c r="AZ935" s="95">
        <v>5089699.0184936495</v>
      </c>
      <c r="BA935" s="95">
        <v>4588940.3811035203</v>
      </c>
      <c r="BB935" s="95">
        <v>0</v>
      </c>
      <c r="BC935" s="95">
        <v>1726417.66496277</v>
      </c>
      <c r="BD935" s="95">
        <v>616535.47302246105</v>
      </c>
      <c r="BE935" s="95">
        <v>0</v>
      </c>
      <c r="BF935" s="95">
        <v>797202.92888641404</v>
      </c>
      <c r="BG935" s="95">
        <v>15271115.065063501</v>
      </c>
      <c r="BH935" s="95">
        <v>3708168.6631774898</v>
      </c>
      <c r="BI935" s="95">
        <v>218.33971037715699</v>
      </c>
      <c r="BJ935" s="95">
        <v>1769255.8953094501</v>
      </c>
      <c r="BK935" s="95">
        <v>837277.57738494896</v>
      </c>
      <c r="BL935" s="95">
        <v>0</v>
      </c>
      <c r="BM935" s="95">
        <v>0</v>
      </c>
      <c r="BN935" s="95">
        <v>0</v>
      </c>
      <c r="BO935" s="95">
        <v>0</v>
      </c>
      <c r="BP935" s="95">
        <v>0</v>
      </c>
      <c r="BQ935" s="95">
        <v>0</v>
      </c>
      <c r="BR935" s="95">
        <v>1775735.8818969701</v>
      </c>
      <c r="BS935" s="95">
        <v>2037342.5121917699</v>
      </c>
      <c r="BT935" s="95">
        <v>914969.02772521996</v>
      </c>
      <c r="BU935" s="95">
        <v>0</v>
      </c>
      <c r="BV935" s="95">
        <v>742635.68214416504</v>
      </c>
      <c r="BW935" s="95">
        <v>83289.211051940903</v>
      </c>
      <c r="BX935" s="95">
        <v>0</v>
      </c>
      <c r="BY935" s="95">
        <v>0</v>
      </c>
      <c r="BZ935" s="95">
        <v>0</v>
      </c>
      <c r="CA935" s="95">
        <v>41802.266878128103</v>
      </c>
      <c r="CB935" s="95">
        <v>2790356.7313537602</v>
      </c>
      <c r="CC935" s="95">
        <v>21571561.760009799</v>
      </c>
      <c r="CD935" s="95">
        <v>5475635.1277465802</v>
      </c>
      <c r="CE935" s="95">
        <v>960.83242313563801</v>
      </c>
      <c r="CF935" s="95">
        <v>207619.728437424</v>
      </c>
      <c r="CG935" s="95">
        <v>1415331.88833618</v>
      </c>
      <c r="CH935" s="95">
        <v>0</v>
      </c>
      <c r="CI935" s="95">
        <v>42757.247192859701</v>
      </c>
      <c r="CJ935" s="95">
        <v>3001000.4871521001</v>
      </c>
      <c r="CK935" s="95">
        <v>22962196.080078099</v>
      </c>
      <c r="CL935" s="95">
        <v>5559829.0797729502</v>
      </c>
      <c r="CM935" s="160">
        <v>62662.394847393</v>
      </c>
      <c r="CN935" s="160">
        <v>9070560.4560546894</v>
      </c>
      <c r="CO935" s="160">
        <v>38247393.348632798</v>
      </c>
      <c r="CP935" s="95">
        <v>5559829.0797729502</v>
      </c>
      <c r="CQ935" s="95">
        <v>0</v>
      </c>
      <c r="CR935" s="95">
        <v>0</v>
      </c>
      <c r="CS935" s="95">
        <v>0</v>
      </c>
      <c r="CT935" s="95">
        <v>0</v>
      </c>
      <c r="CU935" s="161">
        <v>2997976.4597911844</v>
      </c>
      <c r="CV935" s="161">
        <v>22986893.648345981</v>
      </c>
    </row>
    <row r="936" spans="1:100" x14ac:dyDescent="0.2">
      <c r="A936" s="94" t="s">
        <v>65</v>
      </c>
      <c r="B936" s="96">
        <v>38961</v>
      </c>
      <c r="C936" s="95">
        <v>32297.411593675599</v>
      </c>
      <c r="D936" s="95">
        <v>0</v>
      </c>
      <c r="E936" s="95">
        <v>10282.7748688459</v>
      </c>
      <c r="F936" s="95">
        <v>5037.3071358203897</v>
      </c>
      <c r="G936" s="95">
        <v>397.58310008049</v>
      </c>
      <c r="H936" s="95">
        <v>0</v>
      </c>
      <c r="I936" s="95">
        <v>0</v>
      </c>
      <c r="J936" s="95">
        <v>10550.263045191799</v>
      </c>
      <c r="K936" s="95">
        <v>0</v>
      </c>
      <c r="L936" s="95">
        <v>12241.5440915823</v>
      </c>
      <c r="M936" s="95">
        <v>12706.993357896799</v>
      </c>
      <c r="N936" s="95">
        <v>5149.4884619116801</v>
      </c>
      <c r="O936" s="95">
        <v>12389.9951289892</v>
      </c>
      <c r="P936" s="95">
        <v>0</v>
      </c>
      <c r="Q936" s="95">
        <v>1936.0059727728401</v>
      </c>
      <c r="R936" s="95">
        <v>470.61625806987303</v>
      </c>
      <c r="S936" s="95">
        <v>0</v>
      </c>
      <c r="T936" s="95">
        <v>516.34891445189703</v>
      </c>
      <c r="U936" s="95">
        <v>20082.6903698444</v>
      </c>
      <c r="V936" s="95">
        <v>1969749.1069183301</v>
      </c>
      <c r="W936" s="95">
        <v>88.697262663394199</v>
      </c>
      <c r="X936" s="95">
        <v>846583.31927490199</v>
      </c>
      <c r="Y936" s="95">
        <v>333318.50545883202</v>
      </c>
      <c r="Z936" s="95">
        <v>95165.179656028704</v>
      </c>
      <c r="AA936" s="95">
        <v>0</v>
      </c>
      <c r="AB936" s="95">
        <v>0</v>
      </c>
      <c r="AC936" s="95">
        <v>3809607.1594543499</v>
      </c>
      <c r="AD936" s="95">
        <v>0</v>
      </c>
      <c r="AE936" s="95">
        <v>539613.14644622803</v>
      </c>
      <c r="AF936" s="95">
        <v>677056.11901092494</v>
      </c>
      <c r="AG936" s="95">
        <v>755767.21646118199</v>
      </c>
      <c r="AH936" s="95">
        <v>608022.64700317394</v>
      </c>
      <c r="AI936" s="95">
        <v>0</v>
      </c>
      <c r="AJ936" s="95">
        <v>222626.33061981201</v>
      </c>
      <c r="AK936" s="95">
        <v>97805.350212097197</v>
      </c>
      <c r="AL936" s="95">
        <v>0</v>
      </c>
      <c r="AM936" s="95">
        <v>109082.88638400999</v>
      </c>
      <c r="AN936" s="95">
        <v>6045246.0720214797</v>
      </c>
      <c r="AO936" s="95">
        <v>15376704.6668701</v>
      </c>
      <c r="AP936" s="95">
        <v>651.62728297710396</v>
      </c>
      <c r="AQ936" s="95">
        <v>6590153.7969970703</v>
      </c>
      <c r="AR936" s="95">
        <v>2538831.3161621098</v>
      </c>
      <c r="AS936" s="95">
        <v>652637.45503234898</v>
      </c>
      <c r="AT936" s="95">
        <v>0</v>
      </c>
      <c r="AU936" s="95">
        <v>0</v>
      </c>
      <c r="AV936" s="95">
        <v>9737899.9696044903</v>
      </c>
      <c r="AW936" s="95">
        <v>0</v>
      </c>
      <c r="AX936" s="95">
        <v>4554214.55358887</v>
      </c>
      <c r="AY936" s="95">
        <v>5563928.9841918899</v>
      </c>
      <c r="AZ936" s="95">
        <v>5197763.0361938505</v>
      </c>
      <c r="BA936" s="95">
        <v>4789755.4450683603</v>
      </c>
      <c r="BB936" s="95">
        <v>0</v>
      </c>
      <c r="BC936" s="95">
        <v>1739416.77226257</v>
      </c>
      <c r="BD936" s="95">
        <v>663470.11074066197</v>
      </c>
      <c r="BE936" s="95">
        <v>0</v>
      </c>
      <c r="BF936" s="95">
        <v>753675.88908386196</v>
      </c>
      <c r="BG936" s="95">
        <v>15517291.8983154</v>
      </c>
      <c r="BH936" s="95">
        <v>3853502.4658508301</v>
      </c>
      <c r="BI936" s="95">
        <v>123.36685675662</v>
      </c>
      <c r="BJ936" s="95">
        <v>1731113.16944885</v>
      </c>
      <c r="BK936" s="95">
        <v>833553.31976318394</v>
      </c>
      <c r="BL936" s="95">
        <v>0</v>
      </c>
      <c r="BM936" s="95">
        <v>0</v>
      </c>
      <c r="BN936" s="95">
        <v>0</v>
      </c>
      <c r="BO936" s="95">
        <v>0</v>
      </c>
      <c r="BP936" s="95">
        <v>0</v>
      </c>
      <c r="BQ936" s="95">
        <v>0</v>
      </c>
      <c r="BR936" s="95">
        <v>1813382.68736267</v>
      </c>
      <c r="BS936" s="95">
        <v>2085096.4034271201</v>
      </c>
      <c r="BT936" s="95">
        <v>954762.80372619606</v>
      </c>
      <c r="BU936" s="95">
        <v>0</v>
      </c>
      <c r="BV936" s="95">
        <v>746465.80760955799</v>
      </c>
      <c r="BW936" s="95">
        <v>88771.005843162493</v>
      </c>
      <c r="BX936" s="95">
        <v>0</v>
      </c>
      <c r="BY936" s="95">
        <v>0</v>
      </c>
      <c r="BZ936" s="95">
        <v>0</v>
      </c>
      <c r="CA936" s="95">
        <v>42563.865401267998</v>
      </c>
      <c r="CB936" s="95">
        <v>2823629.2502441402</v>
      </c>
      <c r="CC936" s="95">
        <v>21970485.160156298</v>
      </c>
      <c r="CD936" s="95">
        <v>5598674.0266723596</v>
      </c>
      <c r="CE936" s="95">
        <v>974.89453957974899</v>
      </c>
      <c r="CF936" s="95">
        <v>206522.6447258</v>
      </c>
      <c r="CG936" s="95">
        <v>1422088.9868621801</v>
      </c>
      <c r="CH936" s="95">
        <v>0</v>
      </c>
      <c r="CI936" s="95">
        <v>43534.672980785399</v>
      </c>
      <c r="CJ936" s="95">
        <v>3027412.2132568401</v>
      </c>
      <c r="CK936" s="95">
        <v>23316417.9609375</v>
      </c>
      <c r="CL936" s="95">
        <v>5686970.1271362295</v>
      </c>
      <c r="CM936" s="160">
        <v>63541.400985717803</v>
      </c>
      <c r="CN936" s="160">
        <v>9098833.3756103497</v>
      </c>
      <c r="CO936" s="160">
        <v>38925621.791992202</v>
      </c>
      <c r="CP936" s="95">
        <v>5686970.1271362295</v>
      </c>
      <c r="CQ936" s="95">
        <v>0</v>
      </c>
      <c r="CR936" s="95">
        <v>0</v>
      </c>
      <c r="CS936" s="95">
        <v>0</v>
      </c>
      <c r="CT936" s="95">
        <v>0</v>
      </c>
      <c r="CU936" s="161">
        <v>3030151.8949699402</v>
      </c>
      <c r="CV936" s="161">
        <v>23392574.147018477</v>
      </c>
    </row>
    <row r="937" spans="1:100" x14ac:dyDescent="0.2">
      <c r="A937" s="94" t="s">
        <v>65</v>
      </c>
      <c r="B937" s="96">
        <v>39052</v>
      </c>
      <c r="C937" s="95">
        <v>33424.403763771101</v>
      </c>
      <c r="D937" s="95">
        <v>0</v>
      </c>
      <c r="E937" s="95">
        <v>10340.519260168099</v>
      </c>
      <c r="F937" s="95">
        <v>5274.8088027834901</v>
      </c>
      <c r="G937" s="95">
        <v>434.953487969935</v>
      </c>
      <c r="H937" s="95">
        <v>0</v>
      </c>
      <c r="I937" s="95">
        <v>0</v>
      </c>
      <c r="J937" s="95">
        <v>11768.6571645737</v>
      </c>
      <c r="K937" s="95">
        <v>0</v>
      </c>
      <c r="L937" s="95">
        <v>12465.983307004</v>
      </c>
      <c r="M937" s="95">
        <v>13073.294995307901</v>
      </c>
      <c r="N937" s="95">
        <v>5138.47930777073</v>
      </c>
      <c r="O937" s="95">
        <v>12978.7754112482</v>
      </c>
      <c r="P937" s="95">
        <v>0</v>
      </c>
      <c r="Q937" s="95">
        <v>1971.82539513707</v>
      </c>
      <c r="R937" s="95">
        <v>489.262199807912</v>
      </c>
      <c r="S937" s="95">
        <v>0</v>
      </c>
      <c r="T937" s="95">
        <v>397.190783020109</v>
      </c>
      <c r="U937" s="95">
        <v>20402.630095243501</v>
      </c>
      <c r="V937" s="95">
        <v>2028055.91650391</v>
      </c>
      <c r="W937" s="95">
        <v>135.786788163707</v>
      </c>
      <c r="X937" s="95">
        <v>849557.62289428699</v>
      </c>
      <c r="Y937" s="95">
        <v>339969.39047241199</v>
      </c>
      <c r="Z937" s="95">
        <v>103860.033434868</v>
      </c>
      <c r="AA937" s="95">
        <v>0</v>
      </c>
      <c r="AB937" s="95">
        <v>0</v>
      </c>
      <c r="AC937" s="95">
        <v>4358916.3947143601</v>
      </c>
      <c r="AD937" s="95">
        <v>0</v>
      </c>
      <c r="AE937" s="95">
        <v>560894.63918304397</v>
      </c>
      <c r="AF937" s="95">
        <v>685587.53630065895</v>
      </c>
      <c r="AG937" s="95">
        <v>750516.68716430699</v>
      </c>
      <c r="AH937" s="95">
        <v>638066.05997466994</v>
      </c>
      <c r="AI937" s="95">
        <v>0</v>
      </c>
      <c r="AJ937" s="95">
        <v>231454.14303779599</v>
      </c>
      <c r="AK937" s="95">
        <v>103276.750329018</v>
      </c>
      <c r="AL937" s="95">
        <v>0</v>
      </c>
      <c r="AM937" s="95">
        <v>84203.700034141497</v>
      </c>
      <c r="AN937" s="95">
        <v>6328386.8577880897</v>
      </c>
      <c r="AO937" s="95">
        <v>15996687.287597699</v>
      </c>
      <c r="AP937" s="95">
        <v>1032.93776474893</v>
      </c>
      <c r="AQ937" s="95">
        <v>6605964.7373657199</v>
      </c>
      <c r="AR937" s="95">
        <v>2605253.3292846698</v>
      </c>
      <c r="AS937" s="95">
        <v>720636.26145172096</v>
      </c>
      <c r="AT937" s="95">
        <v>0</v>
      </c>
      <c r="AU937" s="95">
        <v>0</v>
      </c>
      <c r="AV937" s="95">
        <v>11152203.0147705</v>
      </c>
      <c r="AW937" s="95">
        <v>0</v>
      </c>
      <c r="AX937" s="95">
        <v>4760965.7288207998</v>
      </c>
      <c r="AY937" s="95">
        <v>5686380.6096191397</v>
      </c>
      <c r="AZ937" s="95">
        <v>5197319.88781738</v>
      </c>
      <c r="BA937" s="95">
        <v>5054269.5448608398</v>
      </c>
      <c r="BB937" s="95">
        <v>0</v>
      </c>
      <c r="BC937" s="95">
        <v>1817659.92181396</v>
      </c>
      <c r="BD937" s="95">
        <v>704529.27013397205</v>
      </c>
      <c r="BE937" s="95">
        <v>0</v>
      </c>
      <c r="BF937" s="95">
        <v>586638.32588958705</v>
      </c>
      <c r="BG937" s="95">
        <v>16249875.594848599</v>
      </c>
      <c r="BH937" s="95">
        <v>4036286.54016113</v>
      </c>
      <c r="BI937" s="95">
        <v>171.19025867059801</v>
      </c>
      <c r="BJ937" s="95">
        <v>1714910.0436553999</v>
      </c>
      <c r="BK937" s="95">
        <v>843460.46688079799</v>
      </c>
      <c r="BL937" s="95">
        <v>0</v>
      </c>
      <c r="BM937" s="95">
        <v>0</v>
      </c>
      <c r="BN937" s="95">
        <v>0</v>
      </c>
      <c r="BO937" s="95">
        <v>0</v>
      </c>
      <c r="BP937" s="95">
        <v>0</v>
      </c>
      <c r="BQ937" s="95">
        <v>0</v>
      </c>
      <c r="BR937" s="95">
        <v>1868400.6456603999</v>
      </c>
      <c r="BS937" s="95">
        <v>2089569.52232361</v>
      </c>
      <c r="BT937" s="95">
        <v>1007694.21587372</v>
      </c>
      <c r="BU937" s="95">
        <v>0</v>
      </c>
      <c r="BV937" s="95">
        <v>783205.532554626</v>
      </c>
      <c r="BW937" s="95">
        <v>90378.572010994001</v>
      </c>
      <c r="BX937" s="95">
        <v>0</v>
      </c>
      <c r="BY937" s="95">
        <v>0</v>
      </c>
      <c r="BZ937" s="95">
        <v>0</v>
      </c>
      <c r="CA937" s="95">
        <v>43705.701029300697</v>
      </c>
      <c r="CB937" s="95">
        <v>2873533.7435607901</v>
      </c>
      <c r="CC937" s="95">
        <v>22588351.152343798</v>
      </c>
      <c r="CD937" s="95">
        <v>5750414.81677246</v>
      </c>
      <c r="CE937" s="95">
        <v>873.06864497810602</v>
      </c>
      <c r="CF937" s="95">
        <v>188880.61190605201</v>
      </c>
      <c r="CG937" s="95">
        <v>1289848.33616638</v>
      </c>
      <c r="CH937" s="95">
        <v>0</v>
      </c>
      <c r="CI937" s="95">
        <v>44577.413221836097</v>
      </c>
      <c r="CJ937" s="95">
        <v>3063019.68817139</v>
      </c>
      <c r="CK937" s="95">
        <v>23920637.8037109</v>
      </c>
      <c r="CL937" s="95">
        <v>5839278.2041015597</v>
      </c>
      <c r="CM937" s="160">
        <v>64930.345008373297</v>
      </c>
      <c r="CN937" s="160">
        <v>9402726.1588134803</v>
      </c>
      <c r="CO937" s="160">
        <v>40054317.351074196</v>
      </c>
      <c r="CP937" s="95">
        <v>5839278.2041015597</v>
      </c>
      <c r="CQ937" s="95">
        <v>0</v>
      </c>
      <c r="CR937" s="95">
        <v>0</v>
      </c>
      <c r="CS937" s="95">
        <v>0</v>
      </c>
      <c r="CT937" s="95">
        <v>0</v>
      </c>
      <c r="CU937" s="161">
        <v>3062414.3554668422</v>
      </c>
      <c r="CV937" s="161">
        <v>23878199.488510177</v>
      </c>
    </row>
    <row r="938" spans="1:100" x14ac:dyDescent="0.2">
      <c r="A938" s="94" t="s">
        <v>65</v>
      </c>
      <c r="B938" s="96">
        <v>39142</v>
      </c>
      <c r="C938" s="95">
        <v>34744.767530441299</v>
      </c>
      <c r="D938" s="95">
        <v>0</v>
      </c>
      <c r="E938" s="95">
        <v>9777.8784432411194</v>
      </c>
      <c r="F938" s="95">
        <v>5207.51528400183</v>
      </c>
      <c r="G938" s="95">
        <v>482.91006132587802</v>
      </c>
      <c r="H938" s="95">
        <v>0</v>
      </c>
      <c r="I938" s="95">
        <v>0</v>
      </c>
      <c r="J938" s="95">
        <v>12795.148277998</v>
      </c>
      <c r="K938" s="95">
        <v>0</v>
      </c>
      <c r="L938" s="95">
        <v>12316.1659567356</v>
      </c>
      <c r="M938" s="95">
        <v>13325.4018526077</v>
      </c>
      <c r="N938" s="95">
        <v>5238.1010590195701</v>
      </c>
      <c r="O938" s="95">
        <v>13431.815954566</v>
      </c>
      <c r="P938" s="95">
        <v>0</v>
      </c>
      <c r="Q938" s="95">
        <v>1983.9993395507299</v>
      </c>
      <c r="R938" s="95">
        <v>519.29370222240698</v>
      </c>
      <c r="S938" s="95">
        <v>0</v>
      </c>
      <c r="T938" s="95">
        <v>365.839105479419</v>
      </c>
      <c r="U938" s="95">
        <v>20562.8363730907</v>
      </c>
      <c r="V938" s="95">
        <v>2101814.2411804199</v>
      </c>
      <c r="W938" s="95">
        <v>534.67056751251198</v>
      </c>
      <c r="X938" s="95">
        <v>816565.29898834205</v>
      </c>
      <c r="Y938" s="95">
        <v>340020.34791564901</v>
      </c>
      <c r="Z938" s="95">
        <v>112338.330621719</v>
      </c>
      <c r="AA938" s="95">
        <v>0</v>
      </c>
      <c r="AB938" s="95">
        <v>0</v>
      </c>
      <c r="AC938" s="95">
        <v>4671419.9927978497</v>
      </c>
      <c r="AD938" s="95">
        <v>0</v>
      </c>
      <c r="AE938" s="95">
        <v>551094.44326782203</v>
      </c>
      <c r="AF938" s="95">
        <v>696678.20026397705</v>
      </c>
      <c r="AG938" s="95">
        <v>765155.21476745605</v>
      </c>
      <c r="AH938" s="95">
        <v>672101.02965545701</v>
      </c>
      <c r="AI938" s="95">
        <v>0</v>
      </c>
      <c r="AJ938" s="95">
        <v>238515.06923675499</v>
      </c>
      <c r="AK938" s="95">
        <v>107403.208685875</v>
      </c>
      <c r="AL938" s="95">
        <v>0</v>
      </c>
      <c r="AM938" s="95">
        <v>79283.348191261306</v>
      </c>
      <c r="AN938" s="95">
        <v>6359832.1359252902</v>
      </c>
      <c r="AO938" s="95">
        <v>16695961.9971924</v>
      </c>
      <c r="AP938" s="95">
        <v>6545.6803546547899</v>
      </c>
      <c r="AQ938" s="95">
        <v>6399273.3459472703</v>
      </c>
      <c r="AR938" s="95">
        <v>2633337.4323425302</v>
      </c>
      <c r="AS938" s="95">
        <v>778565.32640075695</v>
      </c>
      <c r="AT938" s="95">
        <v>0</v>
      </c>
      <c r="AU938" s="95">
        <v>0</v>
      </c>
      <c r="AV938" s="95">
        <v>12008655.1212158</v>
      </c>
      <c r="AW938" s="95">
        <v>0</v>
      </c>
      <c r="AX938" s="95">
        <v>4721825.4323120099</v>
      </c>
      <c r="AY938" s="95">
        <v>5822082.0729370099</v>
      </c>
      <c r="AZ938" s="95">
        <v>5335660.4338378897</v>
      </c>
      <c r="BA938" s="95">
        <v>5355727.5117797898</v>
      </c>
      <c r="BB938" s="95">
        <v>0</v>
      </c>
      <c r="BC938" s="95">
        <v>1878186.17614746</v>
      </c>
      <c r="BD938" s="95">
        <v>732721.60212707496</v>
      </c>
      <c r="BE938" s="95">
        <v>0</v>
      </c>
      <c r="BF938" s="95">
        <v>555236.56626129197</v>
      </c>
      <c r="BG938" s="95">
        <v>16433397.8322754</v>
      </c>
      <c r="BH938" s="95">
        <v>4247530.9699707003</v>
      </c>
      <c r="BI938" s="95">
        <v>156.98842003941499</v>
      </c>
      <c r="BJ938" s="95">
        <v>1674234.9234619101</v>
      </c>
      <c r="BK938" s="95">
        <v>855835.798355103</v>
      </c>
      <c r="BL938" s="95">
        <v>0</v>
      </c>
      <c r="BM938" s="95">
        <v>0</v>
      </c>
      <c r="BN938" s="95">
        <v>0</v>
      </c>
      <c r="BO938" s="95">
        <v>0</v>
      </c>
      <c r="BP938" s="95">
        <v>0</v>
      </c>
      <c r="BQ938" s="95">
        <v>0</v>
      </c>
      <c r="BR938" s="95">
        <v>1923719.84494019</v>
      </c>
      <c r="BS938" s="95">
        <v>2129369.5921630901</v>
      </c>
      <c r="BT938" s="95">
        <v>1066846.26356506</v>
      </c>
      <c r="BU938" s="95">
        <v>0</v>
      </c>
      <c r="BV938" s="95">
        <v>797871.00496673596</v>
      </c>
      <c r="BW938" s="95">
        <v>92884.164743423506</v>
      </c>
      <c r="BX938" s="95">
        <v>0</v>
      </c>
      <c r="BY938" s="95">
        <v>0</v>
      </c>
      <c r="BZ938" s="95">
        <v>0</v>
      </c>
      <c r="CA938" s="95">
        <v>44540.657700538599</v>
      </c>
      <c r="CB938" s="95">
        <v>2915135.6612853999</v>
      </c>
      <c r="CC938" s="95">
        <v>23104729.050292999</v>
      </c>
      <c r="CD938" s="95">
        <v>5915331.3587036096</v>
      </c>
      <c r="CE938" s="95">
        <v>858.48684019595396</v>
      </c>
      <c r="CF938" s="95">
        <v>187157.40017890901</v>
      </c>
      <c r="CG938" s="95">
        <v>1290505.39305115</v>
      </c>
      <c r="CH938" s="95">
        <v>0</v>
      </c>
      <c r="CI938" s="95">
        <v>45410.931062221498</v>
      </c>
      <c r="CJ938" s="95">
        <v>3103205.3337402302</v>
      </c>
      <c r="CK938" s="95">
        <v>24371026.638427701</v>
      </c>
      <c r="CL938" s="95">
        <v>6010018.3749389602</v>
      </c>
      <c r="CM938" s="160">
        <v>65907.339524269104</v>
      </c>
      <c r="CN938" s="160">
        <v>9480085.17578125</v>
      </c>
      <c r="CO938" s="160">
        <v>40831376.508300804</v>
      </c>
      <c r="CP938" s="95">
        <v>6010018.3749389602</v>
      </c>
      <c r="CQ938" s="95">
        <v>0</v>
      </c>
      <c r="CR938" s="95">
        <v>0</v>
      </c>
      <c r="CS938" s="95">
        <v>0</v>
      </c>
      <c r="CT938" s="95">
        <v>0</v>
      </c>
      <c r="CU938" s="161">
        <v>3102293.0614643088</v>
      </c>
      <c r="CV938" s="161">
        <v>24395234.44334415</v>
      </c>
    </row>
    <row r="939" spans="1:100" x14ac:dyDescent="0.2">
      <c r="A939" s="94" t="s">
        <v>65</v>
      </c>
      <c r="B939" s="96">
        <v>39234</v>
      </c>
      <c r="C939" s="95">
        <v>35548.745578765898</v>
      </c>
      <c r="D939" s="95">
        <v>0</v>
      </c>
      <c r="E939" s="95">
        <v>9319.8021742105502</v>
      </c>
      <c r="F939" s="95">
        <v>5106.3635970354098</v>
      </c>
      <c r="G939" s="95">
        <v>536.98538383096502</v>
      </c>
      <c r="H939" s="95">
        <v>0</v>
      </c>
      <c r="I939" s="95">
        <v>0</v>
      </c>
      <c r="J939" s="95">
        <v>13833.513667821901</v>
      </c>
      <c r="K939" s="95">
        <v>0</v>
      </c>
      <c r="L939" s="95">
        <v>12113.7150511742</v>
      </c>
      <c r="M939" s="95">
        <v>13391.913894057299</v>
      </c>
      <c r="N939" s="95">
        <v>5327.9009625911704</v>
      </c>
      <c r="O939" s="95">
        <v>13697.601343631701</v>
      </c>
      <c r="P939" s="95">
        <v>0</v>
      </c>
      <c r="Q939" s="95">
        <v>1989.8782131969899</v>
      </c>
      <c r="R939" s="95">
        <v>544.32084513455595</v>
      </c>
      <c r="S939" s="95">
        <v>0</v>
      </c>
      <c r="T939" s="95">
        <v>347.94505230709899</v>
      </c>
      <c r="U939" s="95">
        <v>20781.6741948128</v>
      </c>
      <c r="V939" s="95">
        <v>2156663.39984131</v>
      </c>
      <c r="W939" s="95">
        <v>346.81669667363201</v>
      </c>
      <c r="X939" s="95">
        <v>780088.34992981004</v>
      </c>
      <c r="Y939" s="95">
        <v>331620.22582626302</v>
      </c>
      <c r="Z939" s="95">
        <v>122761.868636131</v>
      </c>
      <c r="AA939" s="95">
        <v>0</v>
      </c>
      <c r="AB939" s="95">
        <v>0</v>
      </c>
      <c r="AC939" s="95">
        <v>4966500.1993408203</v>
      </c>
      <c r="AD939" s="95">
        <v>0</v>
      </c>
      <c r="AE939" s="95">
        <v>537369.27302551304</v>
      </c>
      <c r="AF939" s="95">
        <v>702150.01725768996</v>
      </c>
      <c r="AG939" s="95">
        <v>777582.657730103</v>
      </c>
      <c r="AH939" s="95">
        <v>676467.03445434605</v>
      </c>
      <c r="AI939" s="95">
        <v>0</v>
      </c>
      <c r="AJ939" s="95">
        <v>241206.47058296201</v>
      </c>
      <c r="AK939" s="95">
        <v>113266.116090775</v>
      </c>
      <c r="AL939" s="95">
        <v>0</v>
      </c>
      <c r="AM939" s="95">
        <v>74234.348408699007</v>
      </c>
      <c r="AN939" s="95">
        <v>6422012.3652343797</v>
      </c>
      <c r="AO939" s="95">
        <v>17298861.052978501</v>
      </c>
      <c r="AP939" s="95">
        <v>2782.64986225963</v>
      </c>
      <c r="AQ939" s="95">
        <v>6211131.60827637</v>
      </c>
      <c r="AR939" s="95">
        <v>2609171.5106506301</v>
      </c>
      <c r="AS939" s="95">
        <v>846369.958778381</v>
      </c>
      <c r="AT939" s="95">
        <v>0</v>
      </c>
      <c r="AU939" s="95">
        <v>0</v>
      </c>
      <c r="AV939" s="95">
        <v>12916296.107910199</v>
      </c>
      <c r="AW939" s="95">
        <v>0</v>
      </c>
      <c r="AX939" s="95">
        <v>4663171.5615844699</v>
      </c>
      <c r="AY939" s="95">
        <v>5918363.2036132803</v>
      </c>
      <c r="AZ939" s="95">
        <v>5463095.1171264602</v>
      </c>
      <c r="BA939" s="95">
        <v>5431997.2257690402</v>
      </c>
      <c r="BB939" s="95">
        <v>0</v>
      </c>
      <c r="BC939" s="95">
        <v>1914953.95335388</v>
      </c>
      <c r="BD939" s="95">
        <v>779176.85953521705</v>
      </c>
      <c r="BE939" s="95">
        <v>0</v>
      </c>
      <c r="BF939" s="95">
        <v>523320.06220245402</v>
      </c>
      <c r="BG939" s="95">
        <v>16753608.0544434</v>
      </c>
      <c r="BH939" s="95">
        <v>4395762.8118896503</v>
      </c>
      <c r="BI939" s="95">
        <v>427.99828143417801</v>
      </c>
      <c r="BJ939" s="95">
        <v>1640068.85842896</v>
      </c>
      <c r="BK939" s="95">
        <v>854439.997398376</v>
      </c>
      <c r="BL939" s="95">
        <v>0</v>
      </c>
      <c r="BM939" s="95">
        <v>0</v>
      </c>
      <c r="BN939" s="95">
        <v>0</v>
      </c>
      <c r="BO939" s="95">
        <v>0</v>
      </c>
      <c r="BP939" s="95">
        <v>0</v>
      </c>
      <c r="BQ939" s="95">
        <v>0</v>
      </c>
      <c r="BR939" s="95">
        <v>1944587.8491668699</v>
      </c>
      <c r="BS939" s="95">
        <v>2187911.1028442401</v>
      </c>
      <c r="BT939" s="95">
        <v>1082083.59690857</v>
      </c>
      <c r="BU939" s="95">
        <v>0</v>
      </c>
      <c r="BV939" s="95">
        <v>818081.720466614</v>
      </c>
      <c r="BW939" s="95">
        <v>96794.386924743696</v>
      </c>
      <c r="BX939" s="95">
        <v>0</v>
      </c>
      <c r="BY939" s="95">
        <v>0</v>
      </c>
      <c r="BZ939" s="95">
        <v>0</v>
      </c>
      <c r="CA939" s="95">
        <v>44924.918657779701</v>
      </c>
      <c r="CB939" s="95">
        <v>2947037.5774841299</v>
      </c>
      <c r="CC939" s="95">
        <v>23516161.115966801</v>
      </c>
      <c r="CD939" s="95">
        <v>6033784.1843872098</v>
      </c>
      <c r="CE939" s="95">
        <v>876.82995339483</v>
      </c>
      <c r="CF939" s="95">
        <v>186109.40599632301</v>
      </c>
      <c r="CG939" s="95">
        <v>1298838.44581604</v>
      </c>
      <c r="CH939" s="95">
        <v>0</v>
      </c>
      <c r="CI939" s="95">
        <v>45800.974413394899</v>
      </c>
      <c r="CJ939" s="95">
        <v>3131980.9443359398</v>
      </c>
      <c r="CK939" s="95">
        <v>24791065.123046901</v>
      </c>
      <c r="CL939" s="95">
        <v>6131122.9725952102</v>
      </c>
      <c r="CM939" s="160">
        <v>66513.499350547805</v>
      </c>
      <c r="CN939" s="160">
        <v>9573103.65698242</v>
      </c>
      <c r="CO939" s="160">
        <v>41561573.858886696</v>
      </c>
      <c r="CP939" s="95">
        <v>6131122.9725952102</v>
      </c>
      <c r="CQ939" s="95">
        <v>0</v>
      </c>
      <c r="CR939" s="95">
        <v>0</v>
      </c>
      <c r="CS939" s="95">
        <v>0</v>
      </c>
      <c r="CT939" s="95">
        <v>0</v>
      </c>
      <c r="CU939" s="161">
        <v>3133146.983480453</v>
      </c>
      <c r="CV939" s="161">
        <v>24814999.561782841</v>
      </c>
    </row>
    <row r="940" spans="1:100" x14ac:dyDescent="0.2">
      <c r="A940" s="94" t="s">
        <v>65</v>
      </c>
      <c r="B940" s="96">
        <v>39326</v>
      </c>
      <c r="C940" s="95">
        <v>36160.012822151199</v>
      </c>
      <c r="D940" s="95">
        <v>0</v>
      </c>
      <c r="E940" s="95">
        <v>9107.1902762651407</v>
      </c>
      <c r="F940" s="95">
        <v>5156.8022928237897</v>
      </c>
      <c r="G940" s="95">
        <v>561.11775772273495</v>
      </c>
      <c r="H940" s="95">
        <v>0</v>
      </c>
      <c r="I940" s="95">
        <v>0</v>
      </c>
      <c r="J940" s="95">
        <v>14743.626766324</v>
      </c>
      <c r="K940" s="95">
        <v>0</v>
      </c>
      <c r="L940" s="95">
        <v>11935.035040617</v>
      </c>
      <c r="M940" s="95">
        <v>13413.457315444901</v>
      </c>
      <c r="N940" s="95">
        <v>5356.3594836592702</v>
      </c>
      <c r="O940" s="95">
        <v>13956.292405128501</v>
      </c>
      <c r="P940" s="95">
        <v>0</v>
      </c>
      <c r="Q940" s="95">
        <v>1981.9757107049199</v>
      </c>
      <c r="R940" s="95">
        <v>562.44438941776798</v>
      </c>
      <c r="S940" s="95">
        <v>0</v>
      </c>
      <c r="T940" s="95">
        <v>331.89589684829099</v>
      </c>
      <c r="U940" s="95">
        <v>20909.412323713299</v>
      </c>
      <c r="V940" s="95">
        <v>2208647.6577453599</v>
      </c>
      <c r="W940" s="95">
        <v>288.43449696153402</v>
      </c>
      <c r="X940" s="95">
        <v>761460.59965515102</v>
      </c>
      <c r="Y940" s="95">
        <v>334665.93313980103</v>
      </c>
      <c r="Z940" s="95">
        <v>131152.05183410601</v>
      </c>
      <c r="AA940" s="95">
        <v>0</v>
      </c>
      <c r="AB940" s="95">
        <v>0</v>
      </c>
      <c r="AC940" s="95">
        <v>5218565.48974609</v>
      </c>
      <c r="AD940" s="95">
        <v>0</v>
      </c>
      <c r="AE940" s="95">
        <v>532157.28022003197</v>
      </c>
      <c r="AF940" s="95">
        <v>704704.15558624303</v>
      </c>
      <c r="AG940" s="95">
        <v>781608.02110290504</v>
      </c>
      <c r="AH940" s="95">
        <v>692853.64189147903</v>
      </c>
      <c r="AI940" s="95">
        <v>0</v>
      </c>
      <c r="AJ940" s="95">
        <v>249485.38399124099</v>
      </c>
      <c r="AK940" s="95">
        <v>117677.499567986</v>
      </c>
      <c r="AL940" s="95">
        <v>0</v>
      </c>
      <c r="AM940" s="95">
        <v>70656.492128372207</v>
      </c>
      <c r="AN940" s="95">
        <v>6492872.8106079102</v>
      </c>
      <c r="AO940" s="95">
        <v>17831118.907470699</v>
      </c>
      <c r="AP940" s="95">
        <v>2414.3247151076798</v>
      </c>
      <c r="AQ940" s="95">
        <v>6094142.3834838904</v>
      </c>
      <c r="AR940" s="95">
        <v>2680846.2067565899</v>
      </c>
      <c r="AS940" s="95">
        <v>915546.70559692394</v>
      </c>
      <c r="AT940" s="95">
        <v>0</v>
      </c>
      <c r="AU940" s="95">
        <v>0</v>
      </c>
      <c r="AV940" s="95">
        <v>13678092.619140601</v>
      </c>
      <c r="AW940" s="95">
        <v>0</v>
      </c>
      <c r="AX940" s="95">
        <v>4715409.7631225605</v>
      </c>
      <c r="AY940" s="95">
        <v>5981538.6611938505</v>
      </c>
      <c r="AZ940" s="95">
        <v>5531384.0452880897</v>
      </c>
      <c r="BA940" s="95">
        <v>5619041.6139526404</v>
      </c>
      <c r="BB940" s="95">
        <v>0</v>
      </c>
      <c r="BC940" s="95">
        <v>2003180.9815368699</v>
      </c>
      <c r="BD940" s="95">
        <v>812575.661872864</v>
      </c>
      <c r="BE940" s="95">
        <v>0</v>
      </c>
      <c r="BF940" s="95">
        <v>506394.15005493199</v>
      </c>
      <c r="BG940" s="95">
        <v>17066041.6477051</v>
      </c>
      <c r="BH940" s="95">
        <v>4537259.88244629</v>
      </c>
      <c r="BI940" s="95">
        <v>208.82199107296799</v>
      </c>
      <c r="BJ940" s="95">
        <v>1599492.4238433801</v>
      </c>
      <c r="BK940" s="95">
        <v>849917.67457580601</v>
      </c>
      <c r="BL940" s="95">
        <v>0</v>
      </c>
      <c r="BM940" s="95">
        <v>0</v>
      </c>
      <c r="BN940" s="95">
        <v>0</v>
      </c>
      <c r="BO940" s="95">
        <v>0</v>
      </c>
      <c r="BP940" s="95">
        <v>0</v>
      </c>
      <c r="BQ940" s="95">
        <v>0</v>
      </c>
      <c r="BR940" s="95">
        <v>1955874.6210479699</v>
      </c>
      <c r="BS940" s="95">
        <v>2218067.3756103502</v>
      </c>
      <c r="BT940" s="95">
        <v>1117977.22119141</v>
      </c>
      <c r="BU940" s="95">
        <v>0</v>
      </c>
      <c r="BV940" s="95">
        <v>850967.21109771705</v>
      </c>
      <c r="BW940" s="95">
        <v>99937.989291191101</v>
      </c>
      <c r="BX940" s="95">
        <v>0</v>
      </c>
      <c r="BY940" s="95">
        <v>0</v>
      </c>
      <c r="BZ940" s="95">
        <v>0</v>
      </c>
      <c r="CA940" s="95">
        <v>45259.116175651601</v>
      </c>
      <c r="CB940" s="95">
        <v>2970140.9743652302</v>
      </c>
      <c r="CC940" s="95">
        <v>23940882.7822266</v>
      </c>
      <c r="CD940" s="95">
        <v>6143329.1760253897</v>
      </c>
      <c r="CE940" s="95">
        <v>876.99814343452499</v>
      </c>
      <c r="CF940" s="95">
        <v>188772.36916351301</v>
      </c>
      <c r="CG940" s="95">
        <v>1327351.55041504</v>
      </c>
      <c r="CH940" s="95">
        <v>0</v>
      </c>
      <c r="CI940" s="95">
        <v>46124.695009231596</v>
      </c>
      <c r="CJ940" s="95">
        <v>3158633.0900268601</v>
      </c>
      <c r="CK940" s="95">
        <v>25254544.8134766</v>
      </c>
      <c r="CL940" s="95">
        <v>6244160.82104492</v>
      </c>
      <c r="CM940" s="160">
        <v>66928.616910934405</v>
      </c>
      <c r="CN940" s="160">
        <v>9645517.5051269494</v>
      </c>
      <c r="CO940" s="160">
        <v>42270590.735839799</v>
      </c>
      <c r="CP940" s="95">
        <v>6244160.82104492</v>
      </c>
      <c r="CQ940" s="95">
        <v>0</v>
      </c>
      <c r="CR940" s="95">
        <v>0</v>
      </c>
      <c r="CS940" s="95">
        <v>0</v>
      </c>
      <c r="CT940" s="95">
        <v>0</v>
      </c>
      <c r="CU940" s="161">
        <v>3158913.3435287434</v>
      </c>
      <c r="CV940" s="161">
        <v>25268234.332641639</v>
      </c>
    </row>
    <row r="941" spans="1:100" x14ac:dyDescent="0.2">
      <c r="A941" s="94" t="s">
        <v>65</v>
      </c>
      <c r="B941" s="96">
        <v>39417</v>
      </c>
      <c r="C941" s="95">
        <v>36932.529639720902</v>
      </c>
      <c r="D941" s="95">
        <v>0</v>
      </c>
      <c r="E941" s="95">
        <v>8698.1964672803897</v>
      </c>
      <c r="F941" s="95">
        <v>4911.6355327963802</v>
      </c>
      <c r="G941" s="95">
        <v>585.42930325120699</v>
      </c>
      <c r="H941" s="95">
        <v>0</v>
      </c>
      <c r="I941" s="95">
        <v>0</v>
      </c>
      <c r="J941" s="95">
        <v>15511.844358086601</v>
      </c>
      <c r="K941" s="95">
        <v>0</v>
      </c>
      <c r="L941" s="95">
        <v>11774.0604999065</v>
      </c>
      <c r="M941" s="95">
        <v>13517.097031831699</v>
      </c>
      <c r="N941" s="95">
        <v>5389.28545957804</v>
      </c>
      <c r="O941" s="95">
        <v>14276.799664259001</v>
      </c>
      <c r="P941" s="95">
        <v>0</v>
      </c>
      <c r="Q941" s="95">
        <v>1961.96893873811</v>
      </c>
      <c r="R941" s="95">
        <v>570.64605514705204</v>
      </c>
      <c r="S941" s="95">
        <v>0</v>
      </c>
      <c r="T941" s="95">
        <v>322.84311953559501</v>
      </c>
      <c r="U941" s="95">
        <v>21050.013174057</v>
      </c>
      <c r="V941" s="95">
        <v>2256766.0938720698</v>
      </c>
      <c r="W941" s="95">
        <v>134.202138148248</v>
      </c>
      <c r="X941" s="95">
        <v>726905.57283783006</v>
      </c>
      <c r="Y941" s="95">
        <v>323824.37454223598</v>
      </c>
      <c r="Z941" s="95">
        <v>134008.21125411999</v>
      </c>
      <c r="AA941" s="95">
        <v>0</v>
      </c>
      <c r="AB941" s="95">
        <v>0</v>
      </c>
      <c r="AC941" s="95">
        <v>5422678.9501342801</v>
      </c>
      <c r="AD941" s="95">
        <v>0</v>
      </c>
      <c r="AE941" s="95">
        <v>523695.66051864601</v>
      </c>
      <c r="AF941" s="95">
        <v>713213.29504394496</v>
      </c>
      <c r="AG941" s="95">
        <v>791405.02786254894</v>
      </c>
      <c r="AH941" s="95">
        <v>708728.44328308105</v>
      </c>
      <c r="AI941" s="95">
        <v>0</v>
      </c>
      <c r="AJ941" s="95">
        <v>240373.20720863299</v>
      </c>
      <c r="AK941" s="95">
        <v>120142.614095688</v>
      </c>
      <c r="AL941" s="95">
        <v>0</v>
      </c>
      <c r="AM941" s="95">
        <v>68299.328859329195</v>
      </c>
      <c r="AN941" s="95">
        <v>6547754.4791870099</v>
      </c>
      <c r="AO941" s="95">
        <v>18417797.394042999</v>
      </c>
      <c r="AP941" s="95">
        <v>1089.0514393001799</v>
      </c>
      <c r="AQ941" s="95">
        <v>5825998.0133667002</v>
      </c>
      <c r="AR941" s="95">
        <v>2568639.7458496098</v>
      </c>
      <c r="AS941" s="95">
        <v>944393.93643951404</v>
      </c>
      <c r="AT941" s="95">
        <v>0</v>
      </c>
      <c r="AU941" s="95">
        <v>0</v>
      </c>
      <c r="AV941" s="95">
        <v>14358758.7623291</v>
      </c>
      <c r="AW941" s="95">
        <v>0</v>
      </c>
      <c r="AX941" s="95">
        <v>4663294.8479614304</v>
      </c>
      <c r="AY941" s="95">
        <v>6113976.5198364304</v>
      </c>
      <c r="AZ941" s="95">
        <v>5652057.63879395</v>
      </c>
      <c r="BA941" s="95">
        <v>5793178.2910156297</v>
      </c>
      <c r="BB941" s="95">
        <v>0</v>
      </c>
      <c r="BC941" s="95">
        <v>1934179.9700622601</v>
      </c>
      <c r="BD941" s="95">
        <v>843192.15486908006</v>
      </c>
      <c r="BE941" s="95">
        <v>0</v>
      </c>
      <c r="BF941" s="95">
        <v>497656.87415313697</v>
      </c>
      <c r="BG941" s="95">
        <v>17327534.497558601</v>
      </c>
      <c r="BH941" s="95">
        <v>4688485.4785766602</v>
      </c>
      <c r="BI941" s="95">
        <v>150.907238937914</v>
      </c>
      <c r="BJ941" s="95">
        <v>1545684.59280396</v>
      </c>
      <c r="BK941" s="95">
        <v>840297.21002197301</v>
      </c>
      <c r="BL941" s="95">
        <v>0</v>
      </c>
      <c r="BM941" s="95">
        <v>0</v>
      </c>
      <c r="BN941" s="95">
        <v>0</v>
      </c>
      <c r="BO941" s="95">
        <v>0</v>
      </c>
      <c r="BP941" s="95">
        <v>0</v>
      </c>
      <c r="BQ941" s="95">
        <v>0</v>
      </c>
      <c r="BR941" s="95">
        <v>2002789.3089294401</v>
      </c>
      <c r="BS941" s="95">
        <v>2256942.5739746098</v>
      </c>
      <c r="BT941" s="95">
        <v>1152797.2532043499</v>
      </c>
      <c r="BU941" s="95">
        <v>0</v>
      </c>
      <c r="BV941" s="95">
        <v>825746.62013244606</v>
      </c>
      <c r="BW941" s="95">
        <v>107579.02290916401</v>
      </c>
      <c r="BX941" s="95">
        <v>0</v>
      </c>
      <c r="BY941" s="95">
        <v>0</v>
      </c>
      <c r="BZ941" s="95">
        <v>0</v>
      </c>
      <c r="CA941" s="95">
        <v>45559.224612236001</v>
      </c>
      <c r="CB941" s="95">
        <v>2985512.19613647</v>
      </c>
      <c r="CC941" s="95">
        <v>24187364.8435059</v>
      </c>
      <c r="CD941" s="95">
        <v>6237040.5938110398</v>
      </c>
      <c r="CE941" s="95">
        <v>877.86600482463803</v>
      </c>
      <c r="CF941" s="95">
        <v>190276.35606575001</v>
      </c>
      <c r="CG941" s="95">
        <v>1345865.9661560101</v>
      </c>
      <c r="CH941" s="95">
        <v>0</v>
      </c>
      <c r="CI941" s="95">
        <v>46438.006548404701</v>
      </c>
      <c r="CJ941" s="95">
        <v>3173083.0764770498</v>
      </c>
      <c r="CK941" s="95">
        <v>25540011.0771484</v>
      </c>
      <c r="CL941" s="95">
        <v>6340799.63671875</v>
      </c>
      <c r="CM941" s="160">
        <v>67411.090409278899</v>
      </c>
      <c r="CN941" s="160">
        <v>9716140.6715087909</v>
      </c>
      <c r="CO941" s="160">
        <v>42821132.434570298</v>
      </c>
      <c r="CP941" s="95">
        <v>6340799.63671875</v>
      </c>
      <c r="CQ941" s="95">
        <v>0</v>
      </c>
      <c r="CR941" s="95">
        <v>0</v>
      </c>
      <c r="CS941" s="95">
        <v>0</v>
      </c>
      <c r="CT941" s="95">
        <v>0</v>
      </c>
      <c r="CU941" s="161">
        <v>3175788.5522022201</v>
      </c>
      <c r="CV941" s="161">
        <v>25533230.80966191</v>
      </c>
    </row>
    <row r="942" spans="1:100" x14ac:dyDescent="0.2">
      <c r="A942" s="94" t="s">
        <v>65</v>
      </c>
      <c r="B942" s="96">
        <v>39508</v>
      </c>
      <c r="C942" s="95">
        <v>37886.8441743851</v>
      </c>
      <c r="D942" s="95">
        <v>0</v>
      </c>
      <c r="E942" s="95">
        <v>8277.2722167968805</v>
      </c>
      <c r="F942" s="95">
        <v>5045.8410415053404</v>
      </c>
      <c r="G942" s="95">
        <v>628.48996973037697</v>
      </c>
      <c r="H942" s="95">
        <v>0</v>
      </c>
      <c r="I942" s="95">
        <v>0</v>
      </c>
      <c r="J942" s="95">
        <v>16413.943293809902</v>
      </c>
      <c r="K942" s="95">
        <v>0</v>
      </c>
      <c r="L942" s="95">
        <v>11822.0031327009</v>
      </c>
      <c r="M942" s="95">
        <v>13623.660025000599</v>
      </c>
      <c r="N942" s="95">
        <v>5409.2713793516205</v>
      </c>
      <c r="O942" s="95">
        <v>14618.812338113799</v>
      </c>
      <c r="P942" s="95">
        <v>0</v>
      </c>
      <c r="Q942" s="95">
        <v>1950.00185097754</v>
      </c>
      <c r="R942" s="95">
        <v>613.60251621902</v>
      </c>
      <c r="S942" s="95">
        <v>0</v>
      </c>
      <c r="T942" s="95">
        <v>314.10039706528198</v>
      </c>
      <c r="U942" s="95">
        <v>21258.6067178249</v>
      </c>
      <c r="V942" s="95">
        <v>2304250.9756774898</v>
      </c>
      <c r="W942" s="95">
        <v>124.450894228183</v>
      </c>
      <c r="X942" s="95">
        <v>669280.01338958705</v>
      </c>
      <c r="Y942" s="95">
        <v>318007.62818908697</v>
      </c>
      <c r="Z942" s="95">
        <v>136782.04940605201</v>
      </c>
      <c r="AA942" s="95">
        <v>0</v>
      </c>
      <c r="AB942" s="95">
        <v>0</v>
      </c>
      <c r="AC942" s="95">
        <v>5630697.6112670898</v>
      </c>
      <c r="AD942" s="95">
        <v>0</v>
      </c>
      <c r="AE942" s="95">
        <v>516731.28431320202</v>
      </c>
      <c r="AF942" s="95">
        <v>717455.68295288098</v>
      </c>
      <c r="AG942" s="95">
        <v>789448.21697998</v>
      </c>
      <c r="AH942" s="95">
        <v>720527.22162628197</v>
      </c>
      <c r="AI942" s="95">
        <v>0</v>
      </c>
      <c r="AJ942" s="95">
        <v>239500.77643585199</v>
      </c>
      <c r="AK942" s="95">
        <v>125031.23001098599</v>
      </c>
      <c r="AL942" s="95">
        <v>0</v>
      </c>
      <c r="AM942" s="95">
        <v>64347.240215778402</v>
      </c>
      <c r="AN942" s="95">
        <v>6580332.5307617197</v>
      </c>
      <c r="AO942" s="95">
        <v>18982865.0239258</v>
      </c>
      <c r="AP942" s="95">
        <v>1468.42222824693</v>
      </c>
      <c r="AQ942" s="95">
        <v>5373095.2528686495</v>
      </c>
      <c r="AR942" s="95">
        <v>2603262.4855041499</v>
      </c>
      <c r="AS942" s="95">
        <v>992697.35796356201</v>
      </c>
      <c r="AT942" s="95">
        <v>0</v>
      </c>
      <c r="AU942" s="95">
        <v>0</v>
      </c>
      <c r="AV942" s="95">
        <v>15109891.2852783</v>
      </c>
      <c r="AW942" s="95">
        <v>0</v>
      </c>
      <c r="AX942" s="95">
        <v>4675705.3888549795</v>
      </c>
      <c r="AY942" s="95">
        <v>6209817.0490112295</v>
      </c>
      <c r="AZ942" s="95">
        <v>5689825.1005248995</v>
      </c>
      <c r="BA942" s="95">
        <v>5965933.24719238</v>
      </c>
      <c r="BB942" s="95">
        <v>0</v>
      </c>
      <c r="BC942" s="95">
        <v>1957277.73008728</v>
      </c>
      <c r="BD942" s="95">
        <v>890491.42710113502</v>
      </c>
      <c r="BE942" s="95">
        <v>0</v>
      </c>
      <c r="BF942" s="95">
        <v>475714.82582092303</v>
      </c>
      <c r="BG942" s="95">
        <v>17614778.5395508</v>
      </c>
      <c r="BH942" s="95">
        <v>4481183.2700195303</v>
      </c>
      <c r="BI942" s="95">
        <v>159.482796562836</v>
      </c>
      <c r="BJ942" s="95">
        <v>1340343.03825378</v>
      </c>
      <c r="BK942" s="95">
        <v>762635.35142517101</v>
      </c>
      <c r="BL942" s="95">
        <v>0</v>
      </c>
      <c r="BM942" s="95">
        <v>0</v>
      </c>
      <c r="BN942" s="95">
        <v>0</v>
      </c>
      <c r="BO942" s="95">
        <v>0</v>
      </c>
      <c r="BP942" s="95">
        <v>0</v>
      </c>
      <c r="BQ942" s="95">
        <v>0</v>
      </c>
      <c r="BR942" s="95">
        <v>1825876.7447052</v>
      </c>
      <c r="BS942" s="95">
        <v>2075027.1523742699</v>
      </c>
      <c r="BT942" s="95">
        <v>1184950.04046631</v>
      </c>
      <c r="BU942" s="95">
        <v>0</v>
      </c>
      <c r="BV942" s="95">
        <v>743403.02899932896</v>
      </c>
      <c r="BW942" s="95">
        <v>112933.69480228399</v>
      </c>
      <c r="BX942" s="95">
        <v>0</v>
      </c>
      <c r="BY942" s="95">
        <v>0</v>
      </c>
      <c r="BZ942" s="95">
        <v>0</v>
      </c>
      <c r="CA942" s="95">
        <v>46186.021650791197</v>
      </c>
      <c r="CB942" s="95">
        <v>2983754.15542603</v>
      </c>
      <c r="CC942" s="95">
        <v>24448020.3916016</v>
      </c>
      <c r="CD942" s="95">
        <v>5819458.9951171903</v>
      </c>
      <c r="CE942" s="95">
        <v>898.60421795397997</v>
      </c>
      <c r="CF942" s="95">
        <v>189500.79043388399</v>
      </c>
      <c r="CG942" s="95">
        <v>1366084.5039520301</v>
      </c>
      <c r="CH942" s="95">
        <v>0</v>
      </c>
      <c r="CI942" s="95">
        <v>47094.619637012504</v>
      </c>
      <c r="CJ942" s="95">
        <v>3171749.3941345201</v>
      </c>
      <c r="CK942" s="95">
        <v>25807540.942871101</v>
      </c>
      <c r="CL942" s="95">
        <v>5936470.6829834003</v>
      </c>
      <c r="CM942" s="160">
        <v>68272.260805130005</v>
      </c>
      <c r="CN942" s="160">
        <v>9717652.3264160194</v>
      </c>
      <c r="CO942" s="160">
        <v>43455017.9765625</v>
      </c>
      <c r="CP942" s="95">
        <v>5936470.6829834003</v>
      </c>
      <c r="CQ942" s="95">
        <v>0</v>
      </c>
      <c r="CR942" s="95">
        <v>0</v>
      </c>
      <c r="CS942" s="95">
        <v>0</v>
      </c>
      <c r="CT942" s="95">
        <v>0</v>
      </c>
      <c r="CU942" s="161">
        <v>3173254.9458599142</v>
      </c>
      <c r="CV942" s="161">
        <v>25814104.89555363</v>
      </c>
    </row>
    <row r="943" spans="1:100" x14ac:dyDescent="0.2">
      <c r="A943" s="94" t="s">
        <v>65</v>
      </c>
      <c r="B943" s="96">
        <v>39600</v>
      </c>
      <c r="C943" s="95">
        <v>38536.584171772003</v>
      </c>
      <c r="D943" s="95">
        <v>0</v>
      </c>
      <c r="E943" s="95">
        <v>7914.9600499868402</v>
      </c>
      <c r="F943" s="95">
        <v>4939.6378034949303</v>
      </c>
      <c r="G943" s="95">
        <v>675.63527221977699</v>
      </c>
      <c r="H943" s="95">
        <v>0</v>
      </c>
      <c r="I943" s="95">
        <v>0</v>
      </c>
      <c r="J943" s="95">
        <v>17344.7481045723</v>
      </c>
      <c r="K943" s="95">
        <v>0</v>
      </c>
      <c r="L943" s="95">
        <v>11789.1162030697</v>
      </c>
      <c r="M943" s="95">
        <v>13786.914150476499</v>
      </c>
      <c r="N943" s="95">
        <v>5377.8047439456004</v>
      </c>
      <c r="O943" s="95">
        <v>14878.3805661201</v>
      </c>
      <c r="P943" s="95">
        <v>0</v>
      </c>
      <c r="Q943" s="95">
        <v>1931.9214407652601</v>
      </c>
      <c r="R943" s="95">
        <v>629.76049377769198</v>
      </c>
      <c r="S943" s="95">
        <v>0</v>
      </c>
      <c r="T943" s="95">
        <v>314.12187028303703</v>
      </c>
      <c r="U943" s="95">
        <v>21578.002831935901</v>
      </c>
      <c r="V943" s="95">
        <v>2348854.4451599098</v>
      </c>
      <c r="W943" s="95">
        <v>91.771151762455702</v>
      </c>
      <c r="X943" s="95">
        <v>644901.17407226597</v>
      </c>
      <c r="Y943" s="95">
        <v>308945.76115417498</v>
      </c>
      <c r="Z943" s="95">
        <v>145643.120622635</v>
      </c>
      <c r="AA943" s="95">
        <v>0</v>
      </c>
      <c r="AB943" s="95">
        <v>0</v>
      </c>
      <c r="AC943" s="95">
        <v>5952287.0719604502</v>
      </c>
      <c r="AD943" s="95">
        <v>0</v>
      </c>
      <c r="AE943" s="95">
        <v>518008.64707946801</v>
      </c>
      <c r="AF943" s="95">
        <v>720544.30483245896</v>
      </c>
      <c r="AG943" s="95">
        <v>781642.97773742699</v>
      </c>
      <c r="AH943" s="95">
        <v>735067.96232605004</v>
      </c>
      <c r="AI943" s="95">
        <v>0</v>
      </c>
      <c r="AJ943" s="95">
        <v>244614.96726417501</v>
      </c>
      <c r="AK943" s="95">
        <v>127969.96011734</v>
      </c>
      <c r="AL943" s="95">
        <v>0</v>
      </c>
      <c r="AM943" s="95">
        <v>63042.238957881898</v>
      </c>
      <c r="AN943" s="95">
        <v>6700936.0001220703</v>
      </c>
      <c r="AO943" s="95">
        <v>19523343.378906298</v>
      </c>
      <c r="AP943" s="95">
        <v>776.83718543499697</v>
      </c>
      <c r="AQ943" s="95">
        <v>5283848.8754272498</v>
      </c>
      <c r="AR943" s="95">
        <v>2569112.3617248498</v>
      </c>
      <c r="AS943" s="95">
        <v>1048229.89457703</v>
      </c>
      <c r="AT943" s="95">
        <v>0</v>
      </c>
      <c r="AU943" s="95">
        <v>0</v>
      </c>
      <c r="AV943" s="95">
        <v>16097053.7803955</v>
      </c>
      <c r="AW943" s="95">
        <v>0</v>
      </c>
      <c r="AX943" s="95">
        <v>4731641.5728759803</v>
      </c>
      <c r="AY943" s="95">
        <v>6285519.3258667002</v>
      </c>
      <c r="AZ943" s="95">
        <v>5686100.7454223596</v>
      </c>
      <c r="BA943" s="95">
        <v>6148059.30932617</v>
      </c>
      <c r="BB943" s="95">
        <v>0</v>
      </c>
      <c r="BC943" s="95">
        <v>2006596.4500732401</v>
      </c>
      <c r="BD943" s="95">
        <v>925230.73904418899</v>
      </c>
      <c r="BE943" s="95">
        <v>0</v>
      </c>
      <c r="BF943" s="95">
        <v>472605.00508499099</v>
      </c>
      <c r="BG943" s="95">
        <v>18137942.3754883</v>
      </c>
      <c r="BH943" s="95">
        <v>4582347.4182128897</v>
      </c>
      <c r="BI943" s="95">
        <v>104.768446544185</v>
      </c>
      <c r="BJ943" s="95">
        <v>1317715.78308105</v>
      </c>
      <c r="BK943" s="95">
        <v>747333.26332092297</v>
      </c>
      <c r="BL943" s="95">
        <v>0</v>
      </c>
      <c r="BM943" s="95">
        <v>0</v>
      </c>
      <c r="BN943" s="95">
        <v>0</v>
      </c>
      <c r="BO943" s="95">
        <v>0</v>
      </c>
      <c r="BP943" s="95">
        <v>0</v>
      </c>
      <c r="BQ943" s="95">
        <v>0</v>
      </c>
      <c r="BR943" s="95">
        <v>1848896.83543396</v>
      </c>
      <c r="BS943" s="95">
        <v>2043810.7747802699</v>
      </c>
      <c r="BT943" s="95">
        <v>1220942.20628357</v>
      </c>
      <c r="BU943" s="95">
        <v>0</v>
      </c>
      <c r="BV943" s="95">
        <v>768299.22371673596</v>
      </c>
      <c r="BW943" s="95">
        <v>116861.578413963</v>
      </c>
      <c r="BX943" s="95">
        <v>0</v>
      </c>
      <c r="BY943" s="95">
        <v>0</v>
      </c>
      <c r="BZ943" s="95">
        <v>0</v>
      </c>
      <c r="CA943" s="95">
        <v>46505.447004795104</v>
      </c>
      <c r="CB943" s="95">
        <v>2990308.6687622098</v>
      </c>
      <c r="CC943" s="95">
        <v>24776750.375</v>
      </c>
      <c r="CD943" s="95">
        <v>5895859.2706909198</v>
      </c>
      <c r="CE943" s="95">
        <v>914.66815167665504</v>
      </c>
      <c r="CF943" s="95">
        <v>189150.401992798</v>
      </c>
      <c r="CG943" s="95">
        <v>1389291.6447296101</v>
      </c>
      <c r="CH943" s="95">
        <v>0</v>
      </c>
      <c r="CI943" s="95">
        <v>47420.5384941101</v>
      </c>
      <c r="CJ943" s="95">
        <v>3181705.1650390602</v>
      </c>
      <c r="CK943" s="95">
        <v>26175904.802002002</v>
      </c>
      <c r="CL943" s="95">
        <v>6012661.2864990197</v>
      </c>
      <c r="CM943" s="160">
        <v>68908.906715393096</v>
      </c>
      <c r="CN943" s="160">
        <v>9876113.0238037091</v>
      </c>
      <c r="CO943" s="160">
        <v>44332732.404296897</v>
      </c>
      <c r="CP943" s="95">
        <v>6012661.2864990197</v>
      </c>
      <c r="CQ943" s="95">
        <v>0</v>
      </c>
      <c r="CR943" s="95">
        <v>0</v>
      </c>
      <c r="CS943" s="95">
        <v>0</v>
      </c>
      <c r="CT943" s="95">
        <v>0</v>
      </c>
      <c r="CU943" s="161">
        <v>3179459.0707550077</v>
      </c>
      <c r="CV943" s="161">
        <v>26166042.019729611</v>
      </c>
    </row>
    <row r="944" spans="1:100" x14ac:dyDescent="0.2">
      <c r="A944" s="94" t="s">
        <v>65</v>
      </c>
      <c r="B944" s="96">
        <v>39692</v>
      </c>
      <c r="C944" s="95">
        <v>39089.698479175597</v>
      </c>
      <c r="D944" s="95">
        <v>0</v>
      </c>
      <c r="E944" s="95">
        <v>7599.6016450524303</v>
      </c>
      <c r="F944" s="95">
        <v>4795.77345168591</v>
      </c>
      <c r="G944" s="95">
        <v>718.21039891988005</v>
      </c>
      <c r="H944" s="95">
        <v>0</v>
      </c>
      <c r="I944" s="95">
        <v>0</v>
      </c>
      <c r="J944" s="95">
        <v>18242.3222796917</v>
      </c>
      <c r="K944" s="95">
        <v>0</v>
      </c>
      <c r="L944" s="95">
        <v>11509.3106671572</v>
      </c>
      <c r="M944" s="95">
        <v>13938.865944147101</v>
      </c>
      <c r="N944" s="95">
        <v>5357.3618918061302</v>
      </c>
      <c r="O944" s="95">
        <v>15109.629043102301</v>
      </c>
      <c r="P944" s="95">
        <v>0</v>
      </c>
      <c r="Q944" s="95">
        <v>1920.5205814987401</v>
      </c>
      <c r="R944" s="95">
        <v>661.85305628925596</v>
      </c>
      <c r="S944" s="95">
        <v>0</v>
      </c>
      <c r="T944" s="95">
        <v>298.69787521287799</v>
      </c>
      <c r="U944" s="95">
        <v>21905.668793201399</v>
      </c>
      <c r="V944" s="95">
        <v>2382225.8586120601</v>
      </c>
      <c r="W944" s="95">
        <v>220.03592091612501</v>
      </c>
      <c r="X944" s="95">
        <v>614378.10510253895</v>
      </c>
      <c r="Y944" s="95">
        <v>298346.26972198498</v>
      </c>
      <c r="Z944" s="95">
        <v>146509.83349609401</v>
      </c>
      <c r="AA944" s="95">
        <v>0</v>
      </c>
      <c r="AB944" s="95">
        <v>0</v>
      </c>
      <c r="AC944" s="95">
        <v>6139625.9725341797</v>
      </c>
      <c r="AD944" s="95">
        <v>0</v>
      </c>
      <c r="AE944" s="95">
        <v>501742.97770309402</v>
      </c>
      <c r="AF944" s="95">
        <v>725940.93071746803</v>
      </c>
      <c r="AG944" s="95">
        <v>777951.27056121803</v>
      </c>
      <c r="AH944" s="95">
        <v>741050.23300170898</v>
      </c>
      <c r="AI944" s="95">
        <v>0</v>
      </c>
      <c r="AJ944" s="95">
        <v>243984.06383323701</v>
      </c>
      <c r="AK944" s="95">
        <v>129029.29889774301</v>
      </c>
      <c r="AL944" s="95">
        <v>0</v>
      </c>
      <c r="AM944" s="95">
        <v>59082.646615028403</v>
      </c>
      <c r="AN944" s="95">
        <v>6798486.5535278302</v>
      </c>
      <c r="AO944" s="95">
        <v>19973086.393798798</v>
      </c>
      <c r="AP944" s="95">
        <v>1851.3822739571301</v>
      </c>
      <c r="AQ944" s="95">
        <v>5018118.4804077102</v>
      </c>
      <c r="AR944" s="95">
        <v>2486952.3635559101</v>
      </c>
      <c r="AS944" s="95">
        <v>1085176.4814758301</v>
      </c>
      <c r="AT944" s="95">
        <v>0</v>
      </c>
      <c r="AU944" s="95">
        <v>0</v>
      </c>
      <c r="AV944" s="95">
        <v>16835453.5549316</v>
      </c>
      <c r="AW944" s="95">
        <v>0</v>
      </c>
      <c r="AX944" s="95">
        <v>4605613.2648315402</v>
      </c>
      <c r="AY944" s="95">
        <v>6386411.9030151404</v>
      </c>
      <c r="AZ944" s="95">
        <v>5721822.8775024395</v>
      </c>
      <c r="BA944" s="95">
        <v>6271933.7366943397</v>
      </c>
      <c r="BB944" s="95">
        <v>0</v>
      </c>
      <c r="BC944" s="95">
        <v>2024869.9364318801</v>
      </c>
      <c r="BD944" s="95">
        <v>941582.76322174096</v>
      </c>
      <c r="BE944" s="95">
        <v>0</v>
      </c>
      <c r="BF944" s="95">
        <v>445498.87228012102</v>
      </c>
      <c r="BG944" s="95">
        <v>18651465.995605499</v>
      </c>
      <c r="BH944" s="95">
        <v>4683690.77197266</v>
      </c>
      <c r="BI944" s="95">
        <v>134.37647975422399</v>
      </c>
      <c r="BJ944" s="95">
        <v>1269232.2355346701</v>
      </c>
      <c r="BK944" s="95">
        <v>729837.43117523205</v>
      </c>
      <c r="BL944" s="95">
        <v>0</v>
      </c>
      <c r="BM944" s="95">
        <v>0</v>
      </c>
      <c r="BN944" s="95">
        <v>0</v>
      </c>
      <c r="BO944" s="95">
        <v>0</v>
      </c>
      <c r="BP944" s="95">
        <v>0</v>
      </c>
      <c r="BQ944" s="95">
        <v>0</v>
      </c>
      <c r="BR944" s="95">
        <v>1884705.70401001</v>
      </c>
      <c r="BS944" s="95">
        <v>2056936.1648254399</v>
      </c>
      <c r="BT944" s="95">
        <v>1245237.5456695601</v>
      </c>
      <c r="BU944" s="95">
        <v>0</v>
      </c>
      <c r="BV944" s="95">
        <v>778260.90087127697</v>
      </c>
      <c r="BW944" s="95">
        <v>118833.29486846901</v>
      </c>
      <c r="BX944" s="95">
        <v>0</v>
      </c>
      <c r="BY944" s="95">
        <v>0</v>
      </c>
      <c r="BZ944" s="95">
        <v>0</v>
      </c>
      <c r="CA944" s="95">
        <v>46687.603019714399</v>
      </c>
      <c r="CB944" s="95">
        <v>2989893.0764465299</v>
      </c>
      <c r="CC944" s="95">
        <v>24977237.270752002</v>
      </c>
      <c r="CD944" s="95">
        <v>5956242.9677734403</v>
      </c>
      <c r="CE944" s="95">
        <v>937.61297006159998</v>
      </c>
      <c r="CF944" s="95">
        <v>188821.95437431301</v>
      </c>
      <c r="CG944" s="95">
        <v>1395210.04504395</v>
      </c>
      <c r="CH944" s="95">
        <v>0</v>
      </c>
      <c r="CI944" s="95">
        <v>47614.353756904602</v>
      </c>
      <c r="CJ944" s="95">
        <v>3180247.4330139202</v>
      </c>
      <c r="CK944" s="95">
        <v>26365597.888427701</v>
      </c>
      <c r="CL944" s="95">
        <v>6075218.4096679697</v>
      </c>
      <c r="CM944" s="160">
        <v>69392.874402046204</v>
      </c>
      <c r="CN944" s="160">
        <v>9978636.9305419903</v>
      </c>
      <c r="CO944" s="160">
        <v>45065282.939941399</v>
      </c>
      <c r="CP944" s="95">
        <v>6075218.4096679697</v>
      </c>
      <c r="CQ944" s="95">
        <v>0</v>
      </c>
      <c r="CR944" s="95">
        <v>0</v>
      </c>
      <c r="CS944" s="95">
        <v>0</v>
      </c>
      <c r="CT944" s="95">
        <v>0</v>
      </c>
      <c r="CU944" s="161">
        <v>3178715.0308208428</v>
      </c>
      <c r="CV944" s="161">
        <v>26372447.315795951</v>
      </c>
    </row>
    <row r="945" spans="1:100" x14ac:dyDescent="0.2">
      <c r="A945" s="94" t="s">
        <v>65</v>
      </c>
      <c r="B945" s="96">
        <v>39783</v>
      </c>
      <c r="C945" s="95">
        <v>39440.843182086901</v>
      </c>
      <c r="D945" s="95">
        <v>0</v>
      </c>
      <c r="E945" s="95">
        <v>7234.7590425014496</v>
      </c>
      <c r="F945" s="95">
        <v>4570.3719705343201</v>
      </c>
      <c r="G945" s="95">
        <v>751.85952033102501</v>
      </c>
      <c r="H945" s="95">
        <v>0</v>
      </c>
      <c r="I945" s="95">
        <v>0</v>
      </c>
      <c r="J945" s="95">
        <v>18960.863087415699</v>
      </c>
      <c r="K945" s="95">
        <v>0</v>
      </c>
      <c r="L945" s="95">
        <v>11205.5935535431</v>
      </c>
      <c r="M945" s="95">
        <v>13963.3881809711</v>
      </c>
      <c r="N945" s="95">
        <v>5345.6835722923297</v>
      </c>
      <c r="O945" s="95">
        <v>15252.5931431055</v>
      </c>
      <c r="P945" s="95">
        <v>0</v>
      </c>
      <c r="Q945" s="95">
        <v>1913.49297791719</v>
      </c>
      <c r="R945" s="95">
        <v>682.23207976669096</v>
      </c>
      <c r="S945" s="95">
        <v>0</v>
      </c>
      <c r="T945" s="95">
        <v>275.50434342026699</v>
      </c>
      <c r="U945" s="95">
        <v>22079.502582311601</v>
      </c>
      <c r="V945" s="95">
        <v>2391107.2030029302</v>
      </c>
      <c r="W945" s="95">
        <v>148.12703831866401</v>
      </c>
      <c r="X945" s="95">
        <v>583945.77931213402</v>
      </c>
      <c r="Y945" s="95">
        <v>287974.72229766799</v>
      </c>
      <c r="Z945" s="95">
        <v>153891.134206772</v>
      </c>
      <c r="AA945" s="95">
        <v>0</v>
      </c>
      <c r="AB945" s="95">
        <v>0</v>
      </c>
      <c r="AC945" s="95">
        <v>6286283.2448730497</v>
      </c>
      <c r="AD945" s="95">
        <v>0</v>
      </c>
      <c r="AE945" s="95">
        <v>485819.83021926897</v>
      </c>
      <c r="AF945" s="95">
        <v>723355.67868042004</v>
      </c>
      <c r="AG945" s="95">
        <v>773281.23938751197</v>
      </c>
      <c r="AH945" s="95">
        <v>747719.09033966099</v>
      </c>
      <c r="AI945" s="95">
        <v>0</v>
      </c>
      <c r="AJ945" s="95">
        <v>241084.440963745</v>
      </c>
      <c r="AK945" s="95">
        <v>134684.016197205</v>
      </c>
      <c r="AL945" s="95">
        <v>0</v>
      </c>
      <c r="AM945" s="95">
        <v>56467.8963685036</v>
      </c>
      <c r="AN945" s="95">
        <v>6835342.8580932599</v>
      </c>
      <c r="AO945" s="95">
        <v>20229905.4443359</v>
      </c>
      <c r="AP945" s="95">
        <v>1267.13245147467</v>
      </c>
      <c r="AQ945" s="95">
        <v>4799773.1633911096</v>
      </c>
      <c r="AR945" s="95">
        <v>2402672.1446838402</v>
      </c>
      <c r="AS945" s="95">
        <v>1150776.48202515</v>
      </c>
      <c r="AT945" s="95">
        <v>0</v>
      </c>
      <c r="AU945" s="95">
        <v>0</v>
      </c>
      <c r="AV945" s="95">
        <v>17489400.785888702</v>
      </c>
      <c r="AW945" s="95">
        <v>0</v>
      </c>
      <c r="AX945" s="95">
        <v>4494209.0808715802</v>
      </c>
      <c r="AY945" s="95">
        <v>6408593.64416504</v>
      </c>
      <c r="AZ945" s="95">
        <v>5752637.2635498</v>
      </c>
      <c r="BA945" s="95">
        <v>6373298.2753906297</v>
      </c>
      <c r="BB945" s="95">
        <v>0</v>
      </c>
      <c r="BC945" s="95">
        <v>2024815.97332764</v>
      </c>
      <c r="BD945" s="95">
        <v>990519.951377869</v>
      </c>
      <c r="BE945" s="95">
        <v>0</v>
      </c>
      <c r="BF945" s="95">
        <v>430109.85792541498</v>
      </c>
      <c r="BG945" s="95">
        <v>19060289.795166001</v>
      </c>
      <c r="BH945" s="95">
        <v>4773393.6259155301</v>
      </c>
      <c r="BI945" s="95">
        <v>195.90988152660401</v>
      </c>
      <c r="BJ945" s="95">
        <v>1243369.95687866</v>
      </c>
      <c r="BK945" s="95">
        <v>713940.24924469006</v>
      </c>
      <c r="BL945" s="95">
        <v>0</v>
      </c>
      <c r="BM945" s="95">
        <v>0</v>
      </c>
      <c r="BN945" s="95">
        <v>0</v>
      </c>
      <c r="BO945" s="95">
        <v>0</v>
      </c>
      <c r="BP945" s="95">
        <v>0</v>
      </c>
      <c r="BQ945" s="95">
        <v>0</v>
      </c>
      <c r="BR945" s="95">
        <v>1897455.98649597</v>
      </c>
      <c r="BS945" s="95">
        <v>2068278.6401367199</v>
      </c>
      <c r="BT945" s="95">
        <v>1266571.1688079799</v>
      </c>
      <c r="BU945" s="95">
        <v>0</v>
      </c>
      <c r="BV945" s="95">
        <v>786264.24034118699</v>
      </c>
      <c r="BW945" s="95">
        <v>124579.88185787199</v>
      </c>
      <c r="BX945" s="95">
        <v>0</v>
      </c>
      <c r="BY945" s="95">
        <v>0</v>
      </c>
      <c r="BZ945" s="95">
        <v>0</v>
      </c>
      <c r="CA945" s="95">
        <v>46613.683535099</v>
      </c>
      <c r="CB945" s="95">
        <v>2968980.3536377</v>
      </c>
      <c r="CC945" s="95">
        <v>25039696.8039551</v>
      </c>
      <c r="CD945" s="95">
        <v>6022138.8279418899</v>
      </c>
      <c r="CE945" s="95">
        <v>944.32794725894905</v>
      </c>
      <c r="CF945" s="95">
        <v>193736.09042358401</v>
      </c>
      <c r="CG945" s="95">
        <v>1434402.75871277</v>
      </c>
      <c r="CH945" s="95">
        <v>0</v>
      </c>
      <c r="CI945" s="95">
        <v>47560.095044612899</v>
      </c>
      <c r="CJ945" s="95">
        <v>3167336.94708252</v>
      </c>
      <c r="CK945" s="95">
        <v>26497652.550781298</v>
      </c>
      <c r="CL945" s="95">
        <v>6142549.36181641</v>
      </c>
      <c r="CM945" s="160">
        <v>69527.210630416899</v>
      </c>
      <c r="CN945" s="160">
        <v>10023829.6300049</v>
      </c>
      <c r="CO945" s="160">
        <v>45537834.4052734</v>
      </c>
      <c r="CP945" s="95">
        <v>6142549.36181641</v>
      </c>
      <c r="CQ945" s="95">
        <v>0</v>
      </c>
      <c r="CR945" s="95">
        <v>0</v>
      </c>
      <c r="CS945" s="95">
        <v>0</v>
      </c>
      <c r="CT945" s="95">
        <v>0</v>
      </c>
      <c r="CU945" s="161">
        <v>3162716.444061284</v>
      </c>
      <c r="CV945" s="161">
        <v>26474099.562667869</v>
      </c>
    </row>
    <row r="946" spans="1:100" x14ac:dyDescent="0.2">
      <c r="A946" s="94" t="s">
        <v>65</v>
      </c>
      <c r="B946" s="96">
        <v>39873</v>
      </c>
      <c r="C946" s="95">
        <v>39738.038396358497</v>
      </c>
      <c r="D946" s="95">
        <v>0</v>
      </c>
      <c r="E946" s="95">
        <v>6863.00125968456</v>
      </c>
      <c r="F946" s="95">
        <v>4451.7749175429299</v>
      </c>
      <c r="G946" s="95">
        <v>793.07362803071703</v>
      </c>
      <c r="H946" s="95">
        <v>0</v>
      </c>
      <c r="I946" s="95">
        <v>0</v>
      </c>
      <c r="J946" s="95">
        <v>19744.885618209799</v>
      </c>
      <c r="K946" s="95">
        <v>0</v>
      </c>
      <c r="L946" s="95">
        <v>10992.817135453201</v>
      </c>
      <c r="M946" s="95">
        <v>13988.294404029801</v>
      </c>
      <c r="N946" s="95">
        <v>5331.9720956087103</v>
      </c>
      <c r="O946" s="95">
        <v>15462.270577073101</v>
      </c>
      <c r="P946" s="95">
        <v>0</v>
      </c>
      <c r="Q946" s="95">
        <v>1902.7461921423701</v>
      </c>
      <c r="R946" s="95">
        <v>721.21726388484205</v>
      </c>
      <c r="S946" s="95">
        <v>0</v>
      </c>
      <c r="T946" s="95">
        <v>280.04241932928602</v>
      </c>
      <c r="U946" s="95">
        <v>22326.290407419201</v>
      </c>
      <c r="V946" s="95">
        <v>2399964.3165283198</v>
      </c>
      <c r="W946" s="95">
        <v>52.911531445570297</v>
      </c>
      <c r="X946" s="95">
        <v>553546.29902648902</v>
      </c>
      <c r="Y946" s="95">
        <v>277183.10344314598</v>
      </c>
      <c r="Z946" s="95">
        <v>160013.479909897</v>
      </c>
      <c r="AA946" s="95">
        <v>0</v>
      </c>
      <c r="AB946" s="95">
        <v>0</v>
      </c>
      <c r="AC946" s="95">
        <v>6511636.6361694299</v>
      </c>
      <c r="AD946" s="95">
        <v>0</v>
      </c>
      <c r="AE946" s="95">
        <v>477326.45560073899</v>
      </c>
      <c r="AF946" s="95">
        <v>715529.66823577904</v>
      </c>
      <c r="AG946" s="95">
        <v>763531.35881042504</v>
      </c>
      <c r="AH946" s="95">
        <v>757505.46190643299</v>
      </c>
      <c r="AI946" s="95">
        <v>0</v>
      </c>
      <c r="AJ946" s="95">
        <v>238972.40729331999</v>
      </c>
      <c r="AK946" s="95">
        <v>140539.70050048799</v>
      </c>
      <c r="AL946" s="95">
        <v>0</v>
      </c>
      <c r="AM946" s="95">
        <v>56202.365283966101</v>
      </c>
      <c r="AN946" s="95">
        <v>6931452.4468383798</v>
      </c>
      <c r="AO946" s="95">
        <v>20473389.6477051</v>
      </c>
      <c r="AP946" s="95">
        <v>600.282166033983</v>
      </c>
      <c r="AQ946" s="95">
        <v>4665884.3544311495</v>
      </c>
      <c r="AR946" s="95">
        <v>2320118.96270752</v>
      </c>
      <c r="AS946" s="95">
        <v>1198252.29312134</v>
      </c>
      <c r="AT946" s="95">
        <v>0</v>
      </c>
      <c r="AU946" s="95">
        <v>0</v>
      </c>
      <c r="AV946" s="95">
        <v>18203544.6179199</v>
      </c>
      <c r="AW946" s="95">
        <v>0</v>
      </c>
      <c r="AX946" s="95">
        <v>4454347.1239623995</v>
      </c>
      <c r="AY946" s="95">
        <v>6369654.5222167997</v>
      </c>
      <c r="AZ946" s="95">
        <v>5694051.3329467801</v>
      </c>
      <c r="BA946" s="95">
        <v>6505041.7835082998</v>
      </c>
      <c r="BB946" s="95">
        <v>0</v>
      </c>
      <c r="BC946" s="95">
        <v>2020159.7946319601</v>
      </c>
      <c r="BD946" s="95">
        <v>1040379.8761978101</v>
      </c>
      <c r="BE946" s="95">
        <v>0</v>
      </c>
      <c r="BF946" s="95">
        <v>433331.119895935</v>
      </c>
      <c r="BG946" s="95">
        <v>19400606.4296875</v>
      </c>
      <c r="BH946" s="95">
        <v>4809457.9952392597</v>
      </c>
      <c r="BI946" s="95">
        <v>75.050727794878199</v>
      </c>
      <c r="BJ946" s="95">
        <v>1190005.08828735</v>
      </c>
      <c r="BK946" s="95">
        <v>697486.69772338902</v>
      </c>
      <c r="BL946" s="95">
        <v>0</v>
      </c>
      <c r="BM946" s="95">
        <v>0</v>
      </c>
      <c r="BN946" s="95">
        <v>0</v>
      </c>
      <c r="BO946" s="95">
        <v>0</v>
      </c>
      <c r="BP946" s="95">
        <v>0</v>
      </c>
      <c r="BQ946" s="95">
        <v>0</v>
      </c>
      <c r="BR946" s="95">
        <v>1879930.1086120601</v>
      </c>
      <c r="BS946" s="95">
        <v>2034911.1380157501</v>
      </c>
      <c r="BT946" s="95">
        <v>1291845.2033844001</v>
      </c>
      <c r="BU946" s="95">
        <v>0</v>
      </c>
      <c r="BV946" s="95">
        <v>775098.08519744896</v>
      </c>
      <c r="BW946" s="95">
        <v>131808.62900543201</v>
      </c>
      <c r="BX946" s="95">
        <v>0</v>
      </c>
      <c r="BY946" s="95">
        <v>0</v>
      </c>
      <c r="BZ946" s="95">
        <v>0</v>
      </c>
      <c r="CA946" s="95">
        <v>46618.518002033197</v>
      </c>
      <c r="CB946" s="95">
        <v>2963270.7035522498</v>
      </c>
      <c r="CC946" s="95">
        <v>25096009.802246101</v>
      </c>
      <c r="CD946" s="95">
        <v>5994443.7547607403</v>
      </c>
      <c r="CE946" s="95">
        <v>972.71581569314003</v>
      </c>
      <c r="CF946" s="95">
        <v>196795.02015876799</v>
      </c>
      <c r="CG946" s="95">
        <v>1472422.9356079099</v>
      </c>
      <c r="CH946" s="95">
        <v>0</v>
      </c>
      <c r="CI946" s="95">
        <v>47597.896697998003</v>
      </c>
      <c r="CJ946" s="95">
        <v>3155016.6258544899</v>
      </c>
      <c r="CK946" s="95">
        <v>26581571.8208008</v>
      </c>
      <c r="CL946" s="95">
        <v>6132834.2136840802</v>
      </c>
      <c r="CM946" s="160">
        <v>69826.662153244004</v>
      </c>
      <c r="CN946" s="160">
        <v>10089860.740966801</v>
      </c>
      <c r="CO946" s="160">
        <v>45986003.268554702</v>
      </c>
      <c r="CP946" s="95">
        <v>6132834.2136840802</v>
      </c>
      <c r="CQ946" s="95">
        <v>0</v>
      </c>
      <c r="CR946" s="95">
        <v>0</v>
      </c>
      <c r="CS946" s="95">
        <v>0</v>
      </c>
      <c r="CT946" s="95">
        <v>0</v>
      </c>
      <c r="CU946" s="161">
        <v>3160065.723711018</v>
      </c>
      <c r="CV946" s="161">
        <v>26568432.737854011</v>
      </c>
    </row>
    <row r="947" spans="1:100" x14ac:dyDescent="0.2">
      <c r="A947" s="94" t="s">
        <v>65</v>
      </c>
      <c r="B947" s="96">
        <v>39965</v>
      </c>
      <c r="C947" s="95">
        <v>40514.438038826003</v>
      </c>
      <c r="D947" s="95">
        <v>0</v>
      </c>
      <c r="E947" s="95">
        <v>6491.7850812673596</v>
      </c>
      <c r="F947" s="95">
        <v>4299.7107748389199</v>
      </c>
      <c r="G947" s="95">
        <v>823.56647741794598</v>
      </c>
      <c r="H947" s="95">
        <v>0</v>
      </c>
      <c r="I947" s="95">
        <v>0</v>
      </c>
      <c r="J947" s="95">
        <v>20457.037123918501</v>
      </c>
      <c r="K947" s="95">
        <v>0</v>
      </c>
      <c r="L947" s="95">
        <v>11025.10937953</v>
      </c>
      <c r="M947" s="95">
        <v>14136.533790469201</v>
      </c>
      <c r="N947" s="95">
        <v>5402.5047305226299</v>
      </c>
      <c r="O947" s="95">
        <v>15779.874644994699</v>
      </c>
      <c r="P947" s="95">
        <v>0</v>
      </c>
      <c r="Q947" s="95">
        <v>1908.3444721400699</v>
      </c>
      <c r="R947" s="95">
        <v>740.69359688460804</v>
      </c>
      <c r="S947" s="95">
        <v>0</v>
      </c>
      <c r="T947" s="95">
        <v>268.82303217053402</v>
      </c>
      <c r="U947" s="95">
        <v>22520.880329847299</v>
      </c>
      <c r="V947" s="95">
        <v>2453715.6227111798</v>
      </c>
      <c r="W947" s="95">
        <v>56.4690988026559</v>
      </c>
      <c r="X947" s="95">
        <v>529945.832237244</v>
      </c>
      <c r="Y947" s="95">
        <v>271398.89072036702</v>
      </c>
      <c r="Z947" s="95">
        <v>162380.58763503999</v>
      </c>
      <c r="AA947" s="95">
        <v>0</v>
      </c>
      <c r="AB947" s="95">
        <v>0</v>
      </c>
      <c r="AC947" s="95">
        <v>6683896.8078002902</v>
      </c>
      <c r="AD947" s="95">
        <v>0</v>
      </c>
      <c r="AE947" s="95">
        <v>474195.02005386399</v>
      </c>
      <c r="AF947" s="95">
        <v>727941.94561004604</v>
      </c>
      <c r="AG947" s="95">
        <v>774851.22136688197</v>
      </c>
      <c r="AH947" s="95">
        <v>766469.88700103795</v>
      </c>
      <c r="AI947" s="95">
        <v>0</v>
      </c>
      <c r="AJ947" s="95">
        <v>240366.54214286801</v>
      </c>
      <c r="AK947" s="95">
        <v>142256.735544205</v>
      </c>
      <c r="AL947" s="95">
        <v>0</v>
      </c>
      <c r="AM947" s="95">
        <v>52326.231659412399</v>
      </c>
      <c r="AN947" s="95">
        <v>7016451.4716186495</v>
      </c>
      <c r="AO947" s="95">
        <v>21042164.339843798</v>
      </c>
      <c r="AP947" s="95">
        <v>473.30762600526202</v>
      </c>
      <c r="AQ947" s="95">
        <v>4374002.60400391</v>
      </c>
      <c r="AR947" s="95">
        <v>2275897.3556518601</v>
      </c>
      <c r="AS947" s="95">
        <v>1224310.3621368399</v>
      </c>
      <c r="AT947" s="95">
        <v>0</v>
      </c>
      <c r="AU947" s="95">
        <v>0</v>
      </c>
      <c r="AV947" s="95">
        <v>18812726.384765599</v>
      </c>
      <c r="AW947" s="95">
        <v>0</v>
      </c>
      <c r="AX947" s="95">
        <v>4467230.4534301804</v>
      </c>
      <c r="AY947" s="95">
        <v>6539001.5803222703</v>
      </c>
      <c r="AZ947" s="95">
        <v>5811428.8646850605</v>
      </c>
      <c r="BA947" s="95">
        <v>6634565.5408325205</v>
      </c>
      <c r="BB947" s="95">
        <v>0</v>
      </c>
      <c r="BC947" s="95">
        <v>2045864.0255279499</v>
      </c>
      <c r="BD947" s="95">
        <v>1059177.33241272</v>
      </c>
      <c r="BE947" s="95">
        <v>0</v>
      </c>
      <c r="BF947" s="95">
        <v>400102.29352569598</v>
      </c>
      <c r="BG947" s="95">
        <v>19736361.220458999</v>
      </c>
      <c r="BH947" s="95">
        <v>4939304.6435546903</v>
      </c>
      <c r="BI947" s="95">
        <v>19.441567399771898</v>
      </c>
      <c r="BJ947" s="95">
        <v>1183230.9682006801</v>
      </c>
      <c r="BK947" s="95">
        <v>703508.38252258301</v>
      </c>
      <c r="BL947" s="95">
        <v>0</v>
      </c>
      <c r="BM947" s="95">
        <v>0</v>
      </c>
      <c r="BN947" s="95">
        <v>0</v>
      </c>
      <c r="BO947" s="95">
        <v>0</v>
      </c>
      <c r="BP947" s="95">
        <v>0</v>
      </c>
      <c r="BQ947" s="95">
        <v>0</v>
      </c>
      <c r="BR947" s="95">
        <v>1930199.0676116899</v>
      </c>
      <c r="BS947" s="95">
        <v>2082720.40594482</v>
      </c>
      <c r="BT947" s="95">
        <v>1317688.7082519501</v>
      </c>
      <c r="BU947" s="95">
        <v>0</v>
      </c>
      <c r="BV947" s="95">
        <v>794776.36215209996</v>
      </c>
      <c r="BW947" s="95">
        <v>134859.13000488299</v>
      </c>
      <c r="BX947" s="95">
        <v>0</v>
      </c>
      <c r="BY947" s="95">
        <v>0</v>
      </c>
      <c r="BZ947" s="95">
        <v>0</v>
      </c>
      <c r="CA947" s="95">
        <v>47038.634837150603</v>
      </c>
      <c r="CB947" s="95">
        <v>2978587.5314025902</v>
      </c>
      <c r="CC947" s="95">
        <v>25469549.583984401</v>
      </c>
      <c r="CD947" s="95">
        <v>6118774.07995605</v>
      </c>
      <c r="CE947" s="95">
        <v>973.88980186730601</v>
      </c>
      <c r="CF947" s="95">
        <v>192567.252733231</v>
      </c>
      <c r="CG947" s="95">
        <v>1447670.95210266</v>
      </c>
      <c r="CH947" s="95">
        <v>0</v>
      </c>
      <c r="CI947" s="95">
        <v>48013.057466030099</v>
      </c>
      <c r="CJ947" s="95">
        <v>3177815.4630432101</v>
      </c>
      <c r="CK947" s="95">
        <v>26899472.6174316</v>
      </c>
      <c r="CL947" s="95">
        <v>6253418.06359863</v>
      </c>
      <c r="CM947" s="160">
        <v>70430.860333442703</v>
      </c>
      <c r="CN947" s="160">
        <v>10189947.2647705</v>
      </c>
      <c r="CO947" s="160">
        <v>46712765.596191399</v>
      </c>
      <c r="CP947" s="95">
        <v>6253418.06359863</v>
      </c>
      <c r="CQ947" s="95">
        <v>0</v>
      </c>
      <c r="CR947" s="95">
        <v>0</v>
      </c>
      <c r="CS947" s="95">
        <v>0</v>
      </c>
      <c r="CT947" s="95">
        <v>0</v>
      </c>
      <c r="CU947" s="161">
        <v>3171154.7841358213</v>
      </c>
      <c r="CV947" s="161">
        <v>26917220.536087062</v>
      </c>
    </row>
    <row r="948" spans="1:100" x14ac:dyDescent="0.2">
      <c r="A948" s="94" t="s">
        <v>65</v>
      </c>
      <c r="B948" s="96">
        <v>40057</v>
      </c>
      <c r="C948" s="95">
        <v>41385.838658332803</v>
      </c>
      <c r="D948" s="95">
        <v>0</v>
      </c>
      <c r="E948" s="95">
        <v>6068.5607211589804</v>
      </c>
      <c r="F948" s="95">
        <v>4157.0335637331</v>
      </c>
      <c r="G948" s="95">
        <v>876.01888272911299</v>
      </c>
      <c r="H948" s="95">
        <v>0</v>
      </c>
      <c r="I948" s="95">
        <v>0</v>
      </c>
      <c r="J948" s="95">
        <v>21120.782336234999</v>
      </c>
      <c r="K948" s="95">
        <v>0</v>
      </c>
      <c r="L948" s="95">
        <v>10728.8911551237</v>
      </c>
      <c r="M948" s="95">
        <v>14286.822627902</v>
      </c>
      <c r="N948" s="95">
        <v>5391.38539683819</v>
      </c>
      <c r="O948" s="95">
        <v>16114.147608161</v>
      </c>
      <c r="P948" s="95">
        <v>0</v>
      </c>
      <c r="Q948" s="95">
        <v>1898.52090919018</v>
      </c>
      <c r="R948" s="95">
        <v>764.73023568838801</v>
      </c>
      <c r="S948" s="95">
        <v>0</v>
      </c>
      <c r="T948" s="95">
        <v>261.18577347695799</v>
      </c>
      <c r="U948" s="95">
        <v>22735.000952720598</v>
      </c>
      <c r="V948" s="95">
        <v>2507445.8125</v>
      </c>
      <c r="W948" s="95">
        <v>36.813502246979603</v>
      </c>
      <c r="X948" s="95">
        <v>492531.44163513201</v>
      </c>
      <c r="Y948" s="95">
        <v>267044.32200241101</v>
      </c>
      <c r="Z948" s="95">
        <v>169279.09028053301</v>
      </c>
      <c r="AA948" s="95">
        <v>0</v>
      </c>
      <c r="AB948" s="95">
        <v>0</v>
      </c>
      <c r="AC948" s="95">
        <v>6889291.3977661096</v>
      </c>
      <c r="AD948" s="95">
        <v>0</v>
      </c>
      <c r="AE948" s="95">
        <v>465688.72832107497</v>
      </c>
      <c r="AF948" s="95">
        <v>735420.38179016102</v>
      </c>
      <c r="AG948" s="95">
        <v>768033.13733673096</v>
      </c>
      <c r="AH948" s="95">
        <v>783822.24521636998</v>
      </c>
      <c r="AI948" s="95">
        <v>0</v>
      </c>
      <c r="AJ948" s="95">
        <v>240237.05934143101</v>
      </c>
      <c r="AK948" s="95">
        <v>144798.79343223601</v>
      </c>
      <c r="AL948" s="95">
        <v>0</v>
      </c>
      <c r="AM948" s="95">
        <v>51143.347812175802</v>
      </c>
      <c r="AN948" s="95">
        <v>7124264.7670288105</v>
      </c>
      <c r="AO948" s="95">
        <v>21612411.605957001</v>
      </c>
      <c r="AP948" s="95">
        <v>325.29501381143899</v>
      </c>
      <c r="AQ948" s="95">
        <v>4112286.6128234901</v>
      </c>
      <c r="AR948" s="95">
        <v>2246590.61260986</v>
      </c>
      <c r="AS948" s="95">
        <v>1292006.05003357</v>
      </c>
      <c r="AT948" s="95">
        <v>0</v>
      </c>
      <c r="AU948" s="95">
        <v>0</v>
      </c>
      <c r="AV948" s="95">
        <v>19495319.458496101</v>
      </c>
      <c r="AW948" s="95">
        <v>0</v>
      </c>
      <c r="AX948" s="95">
        <v>4387162.0546875</v>
      </c>
      <c r="AY948" s="95">
        <v>6666642.9714965802</v>
      </c>
      <c r="AZ948" s="95">
        <v>5800739.5722656297</v>
      </c>
      <c r="BA948" s="95">
        <v>6824724.9296875</v>
      </c>
      <c r="BB948" s="95">
        <v>0</v>
      </c>
      <c r="BC948" s="95">
        <v>2055187.02099609</v>
      </c>
      <c r="BD948" s="95">
        <v>1090053.0121765099</v>
      </c>
      <c r="BE948" s="95">
        <v>0</v>
      </c>
      <c r="BF948" s="95">
        <v>398405.78152084397</v>
      </c>
      <c r="BG948" s="95">
        <v>20191690.205810498</v>
      </c>
      <c r="BH948" s="95">
        <v>5071633.1438598596</v>
      </c>
      <c r="BI948" s="95">
        <v>55.503328593913501</v>
      </c>
      <c r="BJ948" s="95">
        <v>1100103.5294494601</v>
      </c>
      <c r="BK948" s="95">
        <v>681011.77815246605</v>
      </c>
      <c r="BL948" s="95">
        <v>0</v>
      </c>
      <c r="BM948" s="95">
        <v>0</v>
      </c>
      <c r="BN948" s="95">
        <v>0</v>
      </c>
      <c r="BO948" s="95">
        <v>0</v>
      </c>
      <c r="BP948" s="95">
        <v>0</v>
      </c>
      <c r="BQ948" s="95">
        <v>0</v>
      </c>
      <c r="BR948" s="95">
        <v>1961060.49623108</v>
      </c>
      <c r="BS948" s="95">
        <v>2076264.2397155799</v>
      </c>
      <c r="BT948" s="95">
        <v>1354820.3306732201</v>
      </c>
      <c r="BU948" s="95">
        <v>0</v>
      </c>
      <c r="BV948" s="95">
        <v>799620.24583435105</v>
      </c>
      <c r="BW948" s="95">
        <v>138760.08350563</v>
      </c>
      <c r="BX948" s="95">
        <v>0</v>
      </c>
      <c r="BY948" s="95">
        <v>0</v>
      </c>
      <c r="BZ948" s="95">
        <v>0</v>
      </c>
      <c r="CA948" s="95">
        <v>47478.753326892896</v>
      </c>
      <c r="CB948" s="95">
        <v>2990311.7710571298</v>
      </c>
      <c r="CC948" s="95">
        <v>25778589.0383301</v>
      </c>
      <c r="CD948" s="95">
        <v>6175477.2821044903</v>
      </c>
      <c r="CE948" s="95">
        <v>1007.0409902185201</v>
      </c>
      <c r="CF948" s="95">
        <v>197417.88771629299</v>
      </c>
      <c r="CG948" s="95">
        <v>1502092.56286621</v>
      </c>
      <c r="CH948" s="95">
        <v>0</v>
      </c>
      <c r="CI948" s="95">
        <v>48479.809661388397</v>
      </c>
      <c r="CJ948" s="95">
        <v>3190873.5794982901</v>
      </c>
      <c r="CK948" s="95">
        <v>27225869.088378899</v>
      </c>
      <c r="CL948" s="95">
        <v>6313418.7487792997</v>
      </c>
      <c r="CM948" s="160">
        <v>71086.931855201707</v>
      </c>
      <c r="CN948" s="160">
        <v>10331275.2532959</v>
      </c>
      <c r="CO948" s="160">
        <v>47428005.180175804</v>
      </c>
      <c r="CP948" s="95">
        <v>6313418.7487792997</v>
      </c>
      <c r="CQ948" s="95">
        <v>0</v>
      </c>
      <c r="CR948" s="95">
        <v>0</v>
      </c>
      <c r="CS948" s="95">
        <v>0</v>
      </c>
      <c r="CT948" s="95">
        <v>0</v>
      </c>
      <c r="CU948" s="161">
        <v>3187729.6587734227</v>
      </c>
      <c r="CV948" s="161">
        <v>27280681.601196311</v>
      </c>
    </row>
    <row r="949" spans="1:100" x14ac:dyDescent="0.2">
      <c r="A949" s="94" t="s">
        <v>65</v>
      </c>
      <c r="B949" s="96">
        <v>40148</v>
      </c>
      <c r="C949" s="95">
        <v>42467.630135536201</v>
      </c>
      <c r="D949" s="95">
        <v>0</v>
      </c>
      <c r="E949" s="95">
        <v>5676.8376628160504</v>
      </c>
      <c r="F949" s="95">
        <v>4117.8168722987202</v>
      </c>
      <c r="G949" s="95">
        <v>915.43225879967201</v>
      </c>
      <c r="H949" s="95">
        <v>0</v>
      </c>
      <c r="I949" s="95">
        <v>0</v>
      </c>
      <c r="J949" s="95">
        <v>21909.1221892834</v>
      </c>
      <c r="K949" s="95">
        <v>0</v>
      </c>
      <c r="L949" s="95">
        <v>10645.2970200777</v>
      </c>
      <c r="M949" s="95">
        <v>14409.6193970442</v>
      </c>
      <c r="N949" s="95">
        <v>5453.4495977759398</v>
      </c>
      <c r="O949" s="95">
        <v>16651.451716422998</v>
      </c>
      <c r="P949" s="95">
        <v>0</v>
      </c>
      <c r="Q949" s="95">
        <v>1899.0473135709799</v>
      </c>
      <c r="R949" s="95">
        <v>775.26436450332403</v>
      </c>
      <c r="S949" s="95">
        <v>0</v>
      </c>
      <c r="T949" s="95">
        <v>269.95868772268301</v>
      </c>
      <c r="U949" s="95">
        <v>23089.444238662702</v>
      </c>
      <c r="V949" s="95">
        <v>2580229.3226318401</v>
      </c>
      <c r="W949" s="95">
        <v>46.007214544806601</v>
      </c>
      <c r="X949" s="95">
        <v>443530.46781921398</v>
      </c>
      <c r="Y949" s="95">
        <v>258097.97501945501</v>
      </c>
      <c r="Z949" s="95">
        <v>172866.07210540801</v>
      </c>
      <c r="AA949" s="95">
        <v>0</v>
      </c>
      <c r="AB949" s="95">
        <v>0</v>
      </c>
      <c r="AC949" s="95">
        <v>7048399.8235473596</v>
      </c>
      <c r="AD949" s="95">
        <v>0</v>
      </c>
      <c r="AE949" s="95">
        <v>466220.838539124</v>
      </c>
      <c r="AF949" s="95">
        <v>744089.871772766</v>
      </c>
      <c r="AG949" s="95">
        <v>764542.595466614</v>
      </c>
      <c r="AH949" s="95">
        <v>813227.54051971401</v>
      </c>
      <c r="AI949" s="95">
        <v>0</v>
      </c>
      <c r="AJ949" s="95">
        <v>240012.11891555801</v>
      </c>
      <c r="AK949" s="95">
        <v>144398.917188644</v>
      </c>
      <c r="AL949" s="95">
        <v>0</v>
      </c>
      <c r="AM949" s="95">
        <v>49278.7317638397</v>
      </c>
      <c r="AN949" s="95">
        <v>7198072.3001098596</v>
      </c>
      <c r="AO949" s="95">
        <v>22410196.556396499</v>
      </c>
      <c r="AP949" s="95">
        <v>584.59383503347601</v>
      </c>
      <c r="AQ949" s="95">
        <v>3774505.0420532199</v>
      </c>
      <c r="AR949" s="95">
        <v>2195892.6304626502</v>
      </c>
      <c r="AS949" s="95">
        <v>1329424.6917266799</v>
      </c>
      <c r="AT949" s="95">
        <v>0</v>
      </c>
      <c r="AU949" s="95">
        <v>0</v>
      </c>
      <c r="AV949" s="95">
        <v>20135059.509033199</v>
      </c>
      <c r="AW949" s="95">
        <v>0</v>
      </c>
      <c r="AX949" s="95">
        <v>4453375.1768188505</v>
      </c>
      <c r="AY949" s="95">
        <v>6774197.4448852502</v>
      </c>
      <c r="AZ949" s="95">
        <v>5817946.4251709003</v>
      </c>
      <c r="BA949" s="95">
        <v>7120546.85827637</v>
      </c>
      <c r="BB949" s="95">
        <v>0</v>
      </c>
      <c r="BC949" s="95">
        <v>2060567.5526733401</v>
      </c>
      <c r="BD949" s="95">
        <v>1101174.6197509801</v>
      </c>
      <c r="BE949" s="95">
        <v>0</v>
      </c>
      <c r="BF949" s="95">
        <v>386109.34889984102</v>
      </c>
      <c r="BG949" s="95">
        <v>20546051.4296875</v>
      </c>
      <c r="BH949" s="95">
        <v>5265310.8919677697</v>
      </c>
      <c r="BI949" s="95">
        <v>79.379356935620294</v>
      </c>
      <c r="BJ949" s="95">
        <v>1019305.08200836</v>
      </c>
      <c r="BK949" s="95">
        <v>660526.39383697498</v>
      </c>
      <c r="BL949" s="95">
        <v>0</v>
      </c>
      <c r="BM949" s="95">
        <v>0</v>
      </c>
      <c r="BN949" s="95">
        <v>0</v>
      </c>
      <c r="BO949" s="95">
        <v>0</v>
      </c>
      <c r="BP949" s="95">
        <v>0</v>
      </c>
      <c r="BQ949" s="95">
        <v>0</v>
      </c>
      <c r="BR949" s="95">
        <v>1979555.4986877399</v>
      </c>
      <c r="BS949" s="95">
        <v>2083177.3308105499</v>
      </c>
      <c r="BT949" s="95">
        <v>1415575.84413147</v>
      </c>
      <c r="BU949" s="95">
        <v>0</v>
      </c>
      <c r="BV949" s="95">
        <v>799874.30912017799</v>
      </c>
      <c r="BW949" s="95">
        <v>140592.064586639</v>
      </c>
      <c r="BX949" s="95">
        <v>0</v>
      </c>
      <c r="BY949" s="95">
        <v>0</v>
      </c>
      <c r="BZ949" s="95">
        <v>0</v>
      </c>
      <c r="CA949" s="95">
        <v>48115.998622417501</v>
      </c>
      <c r="CB949" s="95">
        <v>3023437.9852905301</v>
      </c>
      <c r="CC949" s="95">
        <v>26192932.4223633</v>
      </c>
      <c r="CD949" s="95">
        <v>6288816.7725219699</v>
      </c>
      <c r="CE949" s="95">
        <v>1023.87516468018</v>
      </c>
      <c r="CF949" s="95">
        <v>196888.03321838399</v>
      </c>
      <c r="CG949" s="95">
        <v>1508300.5708618199</v>
      </c>
      <c r="CH949" s="95">
        <v>0</v>
      </c>
      <c r="CI949" s="95">
        <v>49137.753489494302</v>
      </c>
      <c r="CJ949" s="95">
        <v>3218261.45880127</v>
      </c>
      <c r="CK949" s="95">
        <v>27688428.3752441</v>
      </c>
      <c r="CL949" s="95">
        <v>6426719.2440795898</v>
      </c>
      <c r="CM949" s="160">
        <v>72099.610321998596</v>
      </c>
      <c r="CN949" s="160">
        <v>10394237.2268066</v>
      </c>
      <c r="CO949" s="160">
        <v>48211333.278808601</v>
      </c>
      <c r="CP949" s="95">
        <v>6426719.2440795898</v>
      </c>
      <c r="CQ949" s="95">
        <v>0</v>
      </c>
      <c r="CR949" s="95">
        <v>0</v>
      </c>
      <c r="CS949" s="95">
        <v>0</v>
      </c>
      <c r="CT949" s="95">
        <v>0</v>
      </c>
      <c r="CU949" s="161">
        <v>3220326.0185089139</v>
      </c>
      <c r="CV949" s="161">
        <v>27701232.99322512</v>
      </c>
    </row>
    <row r="950" spans="1:100" x14ac:dyDescent="0.2">
      <c r="A950" s="94" t="s">
        <v>65</v>
      </c>
      <c r="B950" s="96">
        <v>40238</v>
      </c>
      <c r="C950" s="95">
        <v>42690.771754741698</v>
      </c>
      <c r="D950" s="95">
        <v>0</v>
      </c>
      <c r="E950" s="95">
        <v>5484.4566175937698</v>
      </c>
      <c r="F950" s="95">
        <v>4191.1144540905998</v>
      </c>
      <c r="G950" s="95">
        <v>913.80988663435005</v>
      </c>
      <c r="H950" s="95">
        <v>0</v>
      </c>
      <c r="I950" s="95">
        <v>0</v>
      </c>
      <c r="J950" s="95">
        <v>22478.194769144098</v>
      </c>
      <c r="K950" s="95">
        <v>0</v>
      </c>
      <c r="L950" s="95">
        <v>10781.4830688238</v>
      </c>
      <c r="M950" s="95">
        <v>14352.814361810701</v>
      </c>
      <c r="N950" s="95">
        <v>5451.7507711648896</v>
      </c>
      <c r="O950" s="95">
        <v>16806.980800867099</v>
      </c>
      <c r="P950" s="95">
        <v>0</v>
      </c>
      <c r="Q950" s="95">
        <v>1899.2155124098099</v>
      </c>
      <c r="R950" s="95">
        <v>731.06973370909702</v>
      </c>
      <c r="S950" s="95">
        <v>0</v>
      </c>
      <c r="T950" s="95">
        <v>221.39604358188799</v>
      </c>
      <c r="U950" s="95">
        <v>23353.397295236598</v>
      </c>
      <c r="V950" s="95">
        <v>2602613.6575012198</v>
      </c>
      <c r="W950" s="95">
        <v>50.242558109573999</v>
      </c>
      <c r="X950" s="95">
        <v>410102.09558105498</v>
      </c>
      <c r="Y950" s="95">
        <v>252120.494335175</v>
      </c>
      <c r="Z950" s="95">
        <v>173151.49769783</v>
      </c>
      <c r="AA950" s="95">
        <v>0</v>
      </c>
      <c r="AB950" s="95">
        <v>0</v>
      </c>
      <c r="AC950" s="95">
        <v>7167285.0744018601</v>
      </c>
      <c r="AD950" s="95">
        <v>0</v>
      </c>
      <c r="AE950" s="95">
        <v>460756.925209045</v>
      </c>
      <c r="AF950" s="95">
        <v>738419.917526245</v>
      </c>
      <c r="AG950" s="95">
        <v>752504.96882629395</v>
      </c>
      <c r="AH950" s="95">
        <v>828095.00054931606</v>
      </c>
      <c r="AI950" s="95">
        <v>0</v>
      </c>
      <c r="AJ950" s="95">
        <v>233086.18145752</v>
      </c>
      <c r="AK950" s="95">
        <v>132329.16377449001</v>
      </c>
      <c r="AL950" s="95">
        <v>0</v>
      </c>
      <c r="AM950" s="95">
        <v>42173.184005737297</v>
      </c>
      <c r="AN950" s="95">
        <v>7251787.8389892597</v>
      </c>
      <c r="AO950" s="95">
        <v>22646505.333984401</v>
      </c>
      <c r="AP950" s="95">
        <v>642.32470545172703</v>
      </c>
      <c r="AQ950" s="95">
        <v>3527888.61245728</v>
      </c>
      <c r="AR950" s="95">
        <v>2170060.80255127</v>
      </c>
      <c r="AS950" s="95">
        <v>1350680.56005859</v>
      </c>
      <c r="AT950" s="95">
        <v>0</v>
      </c>
      <c r="AU950" s="95">
        <v>0</v>
      </c>
      <c r="AV950" s="95">
        <v>20659502.566406298</v>
      </c>
      <c r="AW950" s="95">
        <v>0</v>
      </c>
      <c r="AX950" s="95">
        <v>4433369.9173584003</v>
      </c>
      <c r="AY950" s="95">
        <v>6758721.9040527297</v>
      </c>
      <c r="AZ950" s="95">
        <v>5768803.3804931603</v>
      </c>
      <c r="BA950" s="95">
        <v>7276216.3102417002</v>
      </c>
      <c r="BB950" s="95">
        <v>0</v>
      </c>
      <c r="BC950" s="95">
        <v>2027314.6636505099</v>
      </c>
      <c r="BD950" s="95">
        <v>1022243.0332183799</v>
      </c>
      <c r="BE950" s="95">
        <v>0</v>
      </c>
      <c r="BF950" s="95">
        <v>336787.81240081799</v>
      </c>
      <c r="BG950" s="95">
        <v>20948375.534179699</v>
      </c>
      <c r="BH950" s="95">
        <v>5330209.3783569299</v>
      </c>
      <c r="BI950" s="95">
        <v>121.344723868184</v>
      </c>
      <c r="BJ950" s="95">
        <v>976325.12952423096</v>
      </c>
      <c r="BK950" s="95">
        <v>652440.45553588902</v>
      </c>
      <c r="BL950" s="95">
        <v>0</v>
      </c>
      <c r="BM950" s="95">
        <v>0</v>
      </c>
      <c r="BN950" s="95">
        <v>0</v>
      </c>
      <c r="BO950" s="95">
        <v>0</v>
      </c>
      <c r="BP950" s="95">
        <v>0</v>
      </c>
      <c r="BQ950" s="95">
        <v>0</v>
      </c>
      <c r="BR950" s="95">
        <v>2012506.0100555399</v>
      </c>
      <c r="BS950" s="95">
        <v>2056417.53831482</v>
      </c>
      <c r="BT950" s="95">
        <v>1446120.06661987</v>
      </c>
      <c r="BU950" s="95">
        <v>0</v>
      </c>
      <c r="BV950" s="95">
        <v>785458.46168518101</v>
      </c>
      <c r="BW950" s="95">
        <v>124550.05332946801</v>
      </c>
      <c r="BX950" s="95">
        <v>0</v>
      </c>
      <c r="BY950" s="95">
        <v>0</v>
      </c>
      <c r="BZ950" s="95">
        <v>0</v>
      </c>
      <c r="CA950" s="95">
        <v>48167.094324111902</v>
      </c>
      <c r="CB950" s="95">
        <v>3005457.4756774898</v>
      </c>
      <c r="CC950" s="95">
        <v>26272828.964843798</v>
      </c>
      <c r="CD950" s="95">
        <v>6300274.7360229502</v>
      </c>
      <c r="CE950" s="95">
        <v>914.19281008839596</v>
      </c>
      <c r="CF950" s="95">
        <v>173949.99155616801</v>
      </c>
      <c r="CG950" s="95">
        <v>1353743.98628235</v>
      </c>
      <c r="CH950" s="95">
        <v>0</v>
      </c>
      <c r="CI950" s="95">
        <v>49089.214338302598</v>
      </c>
      <c r="CJ950" s="95">
        <v>3192541.0314636198</v>
      </c>
      <c r="CK950" s="95">
        <v>27628427.6022949</v>
      </c>
      <c r="CL950" s="95">
        <v>6430117.1442260696</v>
      </c>
      <c r="CM950" s="160">
        <v>72338.248453140302</v>
      </c>
      <c r="CN950" s="160">
        <v>10448085.024292</v>
      </c>
      <c r="CO950" s="160">
        <v>48630570.919921897</v>
      </c>
      <c r="CP950" s="95">
        <v>6430117.1442260696</v>
      </c>
      <c r="CQ950" s="95">
        <v>0</v>
      </c>
      <c r="CR950" s="95">
        <v>0</v>
      </c>
      <c r="CS950" s="95">
        <v>0</v>
      </c>
      <c r="CT950" s="95">
        <v>0</v>
      </c>
      <c r="CU950" s="161">
        <v>3179407.4672336578</v>
      </c>
      <c r="CV950" s="161">
        <v>27626572.951126147</v>
      </c>
    </row>
    <row r="951" spans="1:100" x14ac:dyDescent="0.2">
      <c r="A951" s="94" t="s">
        <v>65</v>
      </c>
      <c r="B951" s="96">
        <v>40330</v>
      </c>
      <c r="C951" s="95">
        <v>43089.253909587896</v>
      </c>
      <c r="D951" s="95">
        <v>0</v>
      </c>
      <c r="E951" s="95">
        <v>5272.2168681025496</v>
      </c>
      <c r="F951" s="95">
        <v>4119.9212469458598</v>
      </c>
      <c r="G951" s="95">
        <v>939.10752598196302</v>
      </c>
      <c r="H951" s="95">
        <v>0</v>
      </c>
      <c r="I951" s="95">
        <v>0</v>
      </c>
      <c r="J951" s="95">
        <v>22859.877624750101</v>
      </c>
      <c r="K951" s="95">
        <v>0</v>
      </c>
      <c r="L951" s="95">
        <v>10969.964862704301</v>
      </c>
      <c r="M951" s="95">
        <v>14528.356658577901</v>
      </c>
      <c r="N951" s="95">
        <v>5404.3312635421798</v>
      </c>
      <c r="O951" s="95">
        <v>16979.172478199001</v>
      </c>
      <c r="P951" s="95">
        <v>0</v>
      </c>
      <c r="Q951" s="95">
        <v>1853.8587839305401</v>
      </c>
      <c r="R951" s="95">
        <v>747.78726207464899</v>
      </c>
      <c r="S951" s="95">
        <v>0</v>
      </c>
      <c r="T951" s="95">
        <v>232.72257618233601</v>
      </c>
      <c r="U951" s="95">
        <v>23578.4567246437</v>
      </c>
      <c r="V951" s="95">
        <v>2602094.7705078102</v>
      </c>
      <c r="W951" s="95">
        <v>100.48414436075799</v>
      </c>
      <c r="X951" s="95">
        <v>381427.17550659197</v>
      </c>
      <c r="Y951" s="95">
        <v>241954.724739075</v>
      </c>
      <c r="Z951" s="95">
        <v>175203.529035568</v>
      </c>
      <c r="AA951" s="95">
        <v>0</v>
      </c>
      <c r="AB951" s="95">
        <v>0</v>
      </c>
      <c r="AC951" s="95">
        <v>7251494.3886718797</v>
      </c>
      <c r="AD951" s="95">
        <v>0</v>
      </c>
      <c r="AE951" s="95">
        <v>460222.05437088001</v>
      </c>
      <c r="AF951" s="95">
        <v>739123.99670410203</v>
      </c>
      <c r="AG951" s="95">
        <v>748129.31351470901</v>
      </c>
      <c r="AH951" s="95">
        <v>830135.85610961902</v>
      </c>
      <c r="AI951" s="95">
        <v>0</v>
      </c>
      <c r="AJ951" s="95">
        <v>226541.543579102</v>
      </c>
      <c r="AK951" s="95">
        <v>134667.19395637501</v>
      </c>
      <c r="AL951" s="95">
        <v>0</v>
      </c>
      <c r="AM951" s="95">
        <v>41971.9693751335</v>
      </c>
      <c r="AN951" s="95">
        <v>7332270.86645508</v>
      </c>
      <c r="AO951" s="95">
        <v>22896295.675048798</v>
      </c>
      <c r="AP951" s="95">
        <v>1037.1144686043301</v>
      </c>
      <c r="AQ951" s="95">
        <v>3296502.8677368201</v>
      </c>
      <c r="AR951" s="95">
        <v>2118690.9693908701</v>
      </c>
      <c r="AS951" s="95">
        <v>1361987.64526367</v>
      </c>
      <c r="AT951" s="95">
        <v>0</v>
      </c>
      <c r="AU951" s="95">
        <v>0</v>
      </c>
      <c r="AV951" s="95">
        <v>21043126.154296901</v>
      </c>
      <c r="AW951" s="95">
        <v>0</v>
      </c>
      <c r="AX951" s="95">
        <v>4470721.4505004901</v>
      </c>
      <c r="AY951" s="95">
        <v>6833926.4109497098</v>
      </c>
      <c r="AZ951" s="95">
        <v>5739680.6786498995</v>
      </c>
      <c r="BA951" s="95">
        <v>7336701.4793090802</v>
      </c>
      <c r="BB951" s="95">
        <v>0</v>
      </c>
      <c r="BC951" s="95">
        <v>1973410.1909942599</v>
      </c>
      <c r="BD951" s="95">
        <v>1044716.31376648</v>
      </c>
      <c r="BE951" s="95">
        <v>0</v>
      </c>
      <c r="BF951" s="95">
        <v>332532.40331268299</v>
      </c>
      <c r="BG951" s="95">
        <v>21225108.395263702</v>
      </c>
      <c r="BH951" s="95">
        <v>5418258.9503784198</v>
      </c>
      <c r="BI951" s="95">
        <v>101.226029153913</v>
      </c>
      <c r="BJ951" s="95">
        <v>911175.98300170898</v>
      </c>
      <c r="BK951" s="95">
        <v>625804.63253784203</v>
      </c>
      <c r="BL951" s="95">
        <v>0</v>
      </c>
      <c r="BM951" s="95">
        <v>0</v>
      </c>
      <c r="BN951" s="95">
        <v>0</v>
      </c>
      <c r="BO951" s="95">
        <v>0</v>
      </c>
      <c r="BP951" s="95">
        <v>0</v>
      </c>
      <c r="BQ951" s="95">
        <v>0</v>
      </c>
      <c r="BR951" s="95">
        <v>2040481.96559143</v>
      </c>
      <c r="BS951" s="95">
        <v>2052442.9707946801</v>
      </c>
      <c r="BT951" s="95">
        <v>1457296.5574340799</v>
      </c>
      <c r="BU951" s="95">
        <v>0</v>
      </c>
      <c r="BV951" s="95">
        <v>768124.28570556606</v>
      </c>
      <c r="BW951" s="95">
        <v>128299.278367996</v>
      </c>
      <c r="BX951" s="95">
        <v>0</v>
      </c>
      <c r="BY951" s="95">
        <v>0</v>
      </c>
      <c r="BZ951" s="95">
        <v>0</v>
      </c>
      <c r="CA951" s="95">
        <v>48342.940907955199</v>
      </c>
      <c r="CB951" s="95">
        <v>2986794.3894958501</v>
      </c>
      <c r="CC951" s="95">
        <v>26143299.325927701</v>
      </c>
      <c r="CD951" s="95">
        <v>6331077.0151977502</v>
      </c>
      <c r="CE951" s="95">
        <v>934.773711889982</v>
      </c>
      <c r="CF951" s="95">
        <v>174238.82541275001</v>
      </c>
      <c r="CG951" s="95">
        <v>1360033.61445618</v>
      </c>
      <c r="CH951" s="95">
        <v>0</v>
      </c>
      <c r="CI951" s="95">
        <v>49277.343326568604</v>
      </c>
      <c r="CJ951" s="95">
        <v>3155840.3187560998</v>
      </c>
      <c r="CK951" s="95">
        <v>27550246.354247998</v>
      </c>
      <c r="CL951" s="95">
        <v>6458585.3779907199</v>
      </c>
      <c r="CM951" s="160">
        <v>72751.2802591324</v>
      </c>
      <c r="CN951" s="160">
        <v>10487493.0778809</v>
      </c>
      <c r="CO951" s="160">
        <v>48762630.923339799</v>
      </c>
      <c r="CP951" s="95">
        <v>6458585.3779907199</v>
      </c>
      <c r="CQ951" s="95">
        <v>0</v>
      </c>
      <c r="CR951" s="95">
        <v>0</v>
      </c>
      <c r="CS951" s="95">
        <v>0</v>
      </c>
      <c r="CT951" s="95">
        <v>0</v>
      </c>
      <c r="CU951" s="161">
        <v>3161033.2149085999</v>
      </c>
      <c r="CV951" s="161">
        <v>27503332.940383881</v>
      </c>
    </row>
    <row r="952" spans="1:100" x14ac:dyDescent="0.2">
      <c r="A952" s="94" t="s">
        <v>65</v>
      </c>
      <c r="B952" s="96">
        <v>40422</v>
      </c>
      <c r="C952" s="95">
        <v>43436.809429168701</v>
      </c>
      <c r="D952" s="95">
        <v>0</v>
      </c>
      <c r="E952" s="95">
        <v>5119.16610729694</v>
      </c>
      <c r="F952" s="95">
        <v>4068.97099637985</v>
      </c>
      <c r="G952" s="95">
        <v>951.55964157730295</v>
      </c>
      <c r="H952" s="95">
        <v>0</v>
      </c>
      <c r="I952" s="95">
        <v>0</v>
      </c>
      <c r="J952" s="95">
        <v>23065.622384786599</v>
      </c>
      <c r="K952" s="95">
        <v>0</v>
      </c>
      <c r="L952" s="95">
        <v>10820.9401122332</v>
      </c>
      <c r="M952" s="95">
        <v>14565.8866803646</v>
      </c>
      <c r="N952" s="95">
        <v>5366.5978044271496</v>
      </c>
      <c r="O952" s="95">
        <v>17078.406560659401</v>
      </c>
      <c r="P952" s="95">
        <v>0</v>
      </c>
      <c r="Q952" s="95">
        <v>1838.51741594076</v>
      </c>
      <c r="R952" s="95">
        <v>742.85886368155502</v>
      </c>
      <c r="S952" s="95">
        <v>0</v>
      </c>
      <c r="T952" s="95">
        <v>235.29315375909201</v>
      </c>
      <c r="U952" s="95">
        <v>23794.924606084802</v>
      </c>
      <c r="V952" s="95">
        <v>2625408.8304443401</v>
      </c>
      <c r="W952" s="95">
        <v>56.530975638888798</v>
      </c>
      <c r="X952" s="95">
        <v>361750.87073898298</v>
      </c>
      <c r="Y952" s="95">
        <v>231318.46460151699</v>
      </c>
      <c r="Z952" s="95">
        <v>177253.597995758</v>
      </c>
      <c r="AA952" s="95">
        <v>0</v>
      </c>
      <c r="AB952" s="95">
        <v>0</v>
      </c>
      <c r="AC952" s="95">
        <v>7329960.0966186495</v>
      </c>
      <c r="AD952" s="95">
        <v>0</v>
      </c>
      <c r="AE952" s="95">
        <v>456554.648540497</v>
      </c>
      <c r="AF952" s="95">
        <v>741143.97650146496</v>
      </c>
      <c r="AG952" s="95">
        <v>739206.10141754197</v>
      </c>
      <c r="AH952" s="95">
        <v>821677.94829559303</v>
      </c>
      <c r="AI952" s="95">
        <v>0</v>
      </c>
      <c r="AJ952" s="95">
        <v>223310.782522202</v>
      </c>
      <c r="AK952" s="95">
        <v>133729.313451767</v>
      </c>
      <c r="AL952" s="95">
        <v>0</v>
      </c>
      <c r="AM952" s="95">
        <v>41959.570877075203</v>
      </c>
      <c r="AN952" s="95">
        <v>7414800.4603881799</v>
      </c>
      <c r="AO952" s="95">
        <v>23104866.9375</v>
      </c>
      <c r="AP952" s="95">
        <v>567.36939463764395</v>
      </c>
      <c r="AQ952" s="95">
        <v>3178545.06280518</v>
      </c>
      <c r="AR952" s="95">
        <v>2016112.2782135</v>
      </c>
      <c r="AS952" s="95">
        <v>1381747.5877380399</v>
      </c>
      <c r="AT952" s="95">
        <v>0</v>
      </c>
      <c r="AU952" s="95">
        <v>0</v>
      </c>
      <c r="AV952" s="95">
        <v>21391049.3896484</v>
      </c>
      <c r="AW952" s="95">
        <v>0</v>
      </c>
      <c r="AX952" s="95">
        <v>4413345.74499512</v>
      </c>
      <c r="AY952" s="95">
        <v>6888173.8403930701</v>
      </c>
      <c r="AZ952" s="95">
        <v>5657698.6173095703</v>
      </c>
      <c r="BA952" s="95">
        <v>7312826.7685546903</v>
      </c>
      <c r="BB952" s="95">
        <v>0</v>
      </c>
      <c r="BC952" s="95">
        <v>1945849.7011871301</v>
      </c>
      <c r="BD952" s="95">
        <v>1047343.44230652</v>
      </c>
      <c r="BE952" s="95">
        <v>0</v>
      </c>
      <c r="BF952" s="95">
        <v>334331.83545303298</v>
      </c>
      <c r="BG952" s="95">
        <v>21608990.572265599</v>
      </c>
      <c r="BH952" s="95">
        <v>5391419.6611938505</v>
      </c>
      <c r="BI952" s="95">
        <v>86.038898338563698</v>
      </c>
      <c r="BJ952" s="95">
        <v>872679.65313720703</v>
      </c>
      <c r="BK952" s="95">
        <v>598539.247161865</v>
      </c>
      <c r="BL952" s="95">
        <v>0</v>
      </c>
      <c r="BM952" s="95">
        <v>0</v>
      </c>
      <c r="BN952" s="95">
        <v>0</v>
      </c>
      <c r="BO952" s="95">
        <v>0</v>
      </c>
      <c r="BP952" s="95">
        <v>0</v>
      </c>
      <c r="BQ952" s="95">
        <v>0</v>
      </c>
      <c r="BR952" s="95">
        <v>2059078.9174957301</v>
      </c>
      <c r="BS952" s="95">
        <v>2030214.55357361</v>
      </c>
      <c r="BT952" s="95">
        <v>1451379.96522522</v>
      </c>
      <c r="BU952" s="95">
        <v>0</v>
      </c>
      <c r="BV952" s="95">
        <v>758588.88304138195</v>
      </c>
      <c r="BW952" s="95">
        <v>129707.793476105</v>
      </c>
      <c r="BX952" s="95">
        <v>0</v>
      </c>
      <c r="BY952" s="95">
        <v>0</v>
      </c>
      <c r="BZ952" s="95">
        <v>0</v>
      </c>
      <c r="CA952" s="95">
        <v>48605.875946998603</v>
      </c>
      <c r="CB952" s="95">
        <v>2986664.2451782199</v>
      </c>
      <c r="CC952" s="95">
        <v>26308839.782958999</v>
      </c>
      <c r="CD952" s="95">
        <v>6267103.19958496</v>
      </c>
      <c r="CE952" s="95">
        <v>953.31455736607302</v>
      </c>
      <c r="CF952" s="95">
        <v>177007.21685218799</v>
      </c>
      <c r="CG952" s="95">
        <v>1394662.0510406501</v>
      </c>
      <c r="CH952" s="95">
        <v>0</v>
      </c>
      <c r="CI952" s="95">
        <v>49555.219449520097</v>
      </c>
      <c r="CJ952" s="95">
        <v>3158608.2730407701</v>
      </c>
      <c r="CK952" s="95">
        <v>27648538.489257801</v>
      </c>
      <c r="CL952" s="95">
        <v>6394971.5209350605</v>
      </c>
      <c r="CM952" s="160">
        <v>73219.122678756699</v>
      </c>
      <c r="CN952" s="160">
        <v>10548463.3239746</v>
      </c>
      <c r="CO952" s="160">
        <v>49192442.253906302</v>
      </c>
      <c r="CP952" s="95">
        <v>6394971.5209350605</v>
      </c>
      <c r="CQ952" s="95">
        <v>0</v>
      </c>
      <c r="CR952" s="95">
        <v>0</v>
      </c>
      <c r="CS952" s="95">
        <v>0</v>
      </c>
      <c r="CT952" s="95">
        <v>0</v>
      </c>
      <c r="CU952" s="161">
        <v>3163671.462030408</v>
      </c>
      <c r="CV952" s="161">
        <v>27703501.833999649</v>
      </c>
    </row>
    <row r="953" spans="1:100" x14ac:dyDescent="0.2">
      <c r="A953" s="94" t="s">
        <v>65</v>
      </c>
      <c r="B953" s="96">
        <v>40513</v>
      </c>
      <c r="C953" s="95">
        <v>43427.412934780099</v>
      </c>
      <c r="D953" s="95">
        <v>0</v>
      </c>
      <c r="E953" s="95">
        <v>5090.1177765726998</v>
      </c>
      <c r="F953" s="95">
        <v>4070.4545288085901</v>
      </c>
      <c r="G953" s="95">
        <v>970.44879003614199</v>
      </c>
      <c r="H953" s="95">
        <v>0</v>
      </c>
      <c r="I953" s="95">
        <v>0</v>
      </c>
      <c r="J953" s="95">
        <v>23287.964534044298</v>
      </c>
      <c r="K953" s="95">
        <v>0</v>
      </c>
      <c r="L953" s="95">
        <v>12867.2207273245</v>
      </c>
      <c r="M953" s="95">
        <v>14614.236983418499</v>
      </c>
      <c r="N953" s="95">
        <v>5301.87679380178</v>
      </c>
      <c r="O953" s="95">
        <v>16680.669430494301</v>
      </c>
      <c r="P953" s="95">
        <v>0</v>
      </c>
      <c r="Q953" s="95">
        <v>1827.70655633509</v>
      </c>
      <c r="R953" s="95">
        <v>752.33872327208496</v>
      </c>
      <c r="S953" s="95">
        <v>0</v>
      </c>
      <c r="T953" s="95">
        <v>273.54456071555597</v>
      </c>
      <c r="U953" s="95">
        <v>23994.985062837601</v>
      </c>
      <c r="V953" s="95">
        <v>2593415.1249084501</v>
      </c>
      <c r="W953" s="95">
        <v>123.660508520901</v>
      </c>
      <c r="X953" s="95">
        <v>351693.357189178</v>
      </c>
      <c r="Y953" s="95">
        <v>226246.630029678</v>
      </c>
      <c r="Z953" s="95">
        <v>180064.62082862901</v>
      </c>
      <c r="AA953" s="95">
        <v>0</v>
      </c>
      <c r="AB953" s="95">
        <v>0</v>
      </c>
      <c r="AC953" s="95">
        <v>7343037.8941040002</v>
      </c>
      <c r="AD953" s="95">
        <v>0</v>
      </c>
      <c r="AE953" s="95">
        <v>502540.44009399402</v>
      </c>
      <c r="AF953" s="95">
        <v>731367.20442199695</v>
      </c>
      <c r="AG953" s="95">
        <v>721281.17050933803</v>
      </c>
      <c r="AH953" s="95">
        <v>763946.52694702102</v>
      </c>
      <c r="AI953" s="95">
        <v>0</v>
      </c>
      <c r="AJ953" s="95">
        <v>223389.04586029099</v>
      </c>
      <c r="AK953" s="95">
        <v>132816.091316223</v>
      </c>
      <c r="AL953" s="95">
        <v>0</v>
      </c>
      <c r="AM953" s="95">
        <v>44349.032678127303</v>
      </c>
      <c r="AN953" s="95">
        <v>7412908.5977172898</v>
      </c>
      <c r="AO953" s="95">
        <v>23026251.957519501</v>
      </c>
      <c r="AP953" s="95">
        <v>1363.6961678415501</v>
      </c>
      <c r="AQ953" s="95">
        <v>3090134.8756408701</v>
      </c>
      <c r="AR953" s="95">
        <v>1998752.6782074</v>
      </c>
      <c r="AS953" s="95">
        <v>1424317.48864746</v>
      </c>
      <c r="AT953" s="95">
        <v>0</v>
      </c>
      <c r="AU953" s="95">
        <v>0</v>
      </c>
      <c r="AV953" s="95">
        <v>21658926.088622998</v>
      </c>
      <c r="AW953" s="95">
        <v>0</v>
      </c>
      <c r="AX953" s="95">
        <v>4920238.9429931603</v>
      </c>
      <c r="AY953" s="95">
        <v>6832167.2650756799</v>
      </c>
      <c r="AZ953" s="95">
        <v>5536295.31286621</v>
      </c>
      <c r="BA953" s="95">
        <v>6835562.8582153302</v>
      </c>
      <c r="BB953" s="95">
        <v>0</v>
      </c>
      <c r="BC953" s="95">
        <v>1949904.2761077899</v>
      </c>
      <c r="BD953" s="95">
        <v>1040195.70701599</v>
      </c>
      <c r="BE953" s="95">
        <v>0</v>
      </c>
      <c r="BF953" s="95">
        <v>356491.93941116298</v>
      </c>
      <c r="BG953" s="95">
        <v>21906456.486328099</v>
      </c>
      <c r="BH953" s="95">
        <v>5333694.92077637</v>
      </c>
      <c r="BI953" s="95">
        <v>69.471245009452105</v>
      </c>
      <c r="BJ953" s="95">
        <v>850447.75501251197</v>
      </c>
      <c r="BK953" s="95">
        <v>582396.92202758801</v>
      </c>
      <c r="BL953" s="95">
        <v>0</v>
      </c>
      <c r="BM953" s="95">
        <v>0</v>
      </c>
      <c r="BN953" s="95">
        <v>0</v>
      </c>
      <c r="BO953" s="95">
        <v>0</v>
      </c>
      <c r="BP953" s="95">
        <v>0</v>
      </c>
      <c r="BQ953" s="95">
        <v>0</v>
      </c>
      <c r="BR953" s="95">
        <v>2058330.9307403599</v>
      </c>
      <c r="BS953" s="95">
        <v>1988805.64512634</v>
      </c>
      <c r="BT953" s="95">
        <v>1359015.6722106901</v>
      </c>
      <c r="BU953" s="95">
        <v>0</v>
      </c>
      <c r="BV953" s="95">
        <v>758272.61257934605</v>
      </c>
      <c r="BW953" s="95">
        <v>121482.985069275</v>
      </c>
      <c r="BX953" s="95">
        <v>0</v>
      </c>
      <c r="BY953" s="95">
        <v>0</v>
      </c>
      <c r="BZ953" s="95">
        <v>0</v>
      </c>
      <c r="CA953" s="95">
        <v>48521.8513717651</v>
      </c>
      <c r="CB953" s="95">
        <v>2944413.9178466802</v>
      </c>
      <c r="CC953" s="95">
        <v>26078420.326171901</v>
      </c>
      <c r="CD953" s="95">
        <v>6185038.2487182599</v>
      </c>
      <c r="CE953" s="95">
        <v>975.52550373971496</v>
      </c>
      <c r="CF953" s="95">
        <v>180531.84327316299</v>
      </c>
      <c r="CG953" s="95">
        <v>1420681.0459594701</v>
      </c>
      <c r="CH953" s="95">
        <v>0</v>
      </c>
      <c r="CI953" s="95">
        <v>49493.678785800897</v>
      </c>
      <c r="CJ953" s="95">
        <v>3125585.7398986798</v>
      </c>
      <c r="CK953" s="95">
        <v>27581134.9304199</v>
      </c>
      <c r="CL953" s="95">
        <v>6307223.1475830097</v>
      </c>
      <c r="CM953" s="160">
        <v>73332.435116767898</v>
      </c>
      <c r="CN953" s="160">
        <v>10548776.834106401</v>
      </c>
      <c r="CO953" s="160">
        <v>49428876.1650391</v>
      </c>
      <c r="CP953" s="95">
        <v>6307223.1475830097</v>
      </c>
      <c r="CQ953" s="95">
        <v>0</v>
      </c>
      <c r="CR953" s="95">
        <v>0</v>
      </c>
      <c r="CS953" s="95">
        <v>0</v>
      </c>
      <c r="CT953" s="95">
        <v>0</v>
      </c>
      <c r="CU953" s="161">
        <v>3124945.761119843</v>
      </c>
      <c r="CV953" s="161">
        <v>27499101.37213137</v>
      </c>
    </row>
    <row r="954" spans="1:100" x14ac:dyDescent="0.2">
      <c r="A954" s="94" t="s">
        <v>65</v>
      </c>
      <c r="B954" s="96">
        <v>40603</v>
      </c>
      <c r="C954" s="95">
        <v>43500.284225940697</v>
      </c>
      <c r="D954" s="95">
        <v>0</v>
      </c>
      <c r="E954" s="95">
        <v>5099.9632689356804</v>
      </c>
      <c r="F954" s="95">
        <v>4083.5205616950998</v>
      </c>
      <c r="G954" s="95">
        <v>986.10894590616203</v>
      </c>
      <c r="H954" s="95">
        <v>0</v>
      </c>
      <c r="I954" s="95">
        <v>0</v>
      </c>
      <c r="J954" s="95">
        <v>23771.037410974499</v>
      </c>
      <c r="K954" s="95">
        <v>0</v>
      </c>
      <c r="L954" s="95">
        <v>26385.6196665764</v>
      </c>
      <c r="M954" s="95">
        <v>14719.6208385229</v>
      </c>
      <c r="N954" s="95">
        <v>5301.0126344561604</v>
      </c>
      <c r="O954" s="95">
        <v>0</v>
      </c>
      <c r="P954" s="95">
        <v>0</v>
      </c>
      <c r="Q954" s="95">
        <v>1825.0809828341</v>
      </c>
      <c r="R954" s="95">
        <v>0</v>
      </c>
      <c r="S954" s="95">
        <v>0</v>
      </c>
      <c r="T954" s="95">
        <v>983.65023602545295</v>
      </c>
      <c r="U954" s="95">
        <v>24359.881740093198</v>
      </c>
      <c r="V954" s="95">
        <v>2581671.3000793499</v>
      </c>
      <c r="W954" s="95">
        <v>134.41319906152799</v>
      </c>
      <c r="X954" s="95">
        <v>347692.22253036499</v>
      </c>
      <c r="Y954" s="95">
        <v>222972.53247070301</v>
      </c>
      <c r="Z954" s="95">
        <v>181874.87720871001</v>
      </c>
      <c r="AA954" s="95">
        <v>0</v>
      </c>
      <c r="AB954" s="95">
        <v>0</v>
      </c>
      <c r="AC954" s="95">
        <v>7478196.9990234403</v>
      </c>
      <c r="AD954" s="95">
        <v>0</v>
      </c>
      <c r="AE954" s="95">
        <v>1261603.0285797101</v>
      </c>
      <c r="AF954" s="95">
        <v>733369.66409301804</v>
      </c>
      <c r="AG954" s="95">
        <v>714911.17601013195</v>
      </c>
      <c r="AH954" s="95">
        <v>0</v>
      </c>
      <c r="AI954" s="95">
        <v>0</v>
      </c>
      <c r="AJ954" s="95">
        <v>231371.58762168899</v>
      </c>
      <c r="AK954" s="95">
        <v>0</v>
      </c>
      <c r="AL954" s="95">
        <v>0</v>
      </c>
      <c r="AM954" s="95">
        <v>181233.25298500099</v>
      </c>
      <c r="AN954" s="95">
        <v>7524314.2800292997</v>
      </c>
      <c r="AO954" s="95">
        <v>23143341.719970699</v>
      </c>
      <c r="AP954" s="95">
        <v>1526.8704234212601</v>
      </c>
      <c r="AQ954" s="95">
        <v>3062682.0957946801</v>
      </c>
      <c r="AR954" s="95">
        <v>2001473.00817871</v>
      </c>
      <c r="AS954" s="95">
        <v>1430748.30578613</v>
      </c>
      <c r="AT954" s="95">
        <v>0</v>
      </c>
      <c r="AU954" s="95">
        <v>0</v>
      </c>
      <c r="AV954" s="95">
        <v>22211068.575195301</v>
      </c>
      <c r="AW954" s="95">
        <v>0</v>
      </c>
      <c r="AX954" s="95">
        <v>11796721.7651367</v>
      </c>
      <c r="AY954" s="95">
        <v>6906231.5278930701</v>
      </c>
      <c r="AZ954" s="95">
        <v>5523065.1506347703</v>
      </c>
      <c r="BA954" s="95">
        <v>0</v>
      </c>
      <c r="BB954" s="95">
        <v>0</v>
      </c>
      <c r="BC954" s="95">
        <v>2029893.18351746</v>
      </c>
      <c r="BD954" s="95">
        <v>0</v>
      </c>
      <c r="BE954" s="95">
        <v>0</v>
      </c>
      <c r="BF954" s="95">
        <v>1432053.64430237</v>
      </c>
      <c r="BG954" s="95">
        <v>22358393.826904301</v>
      </c>
      <c r="BH954" s="95">
        <v>4112496.9600830101</v>
      </c>
      <c r="BI954" s="95">
        <v>63.457466402556697</v>
      </c>
      <c r="BJ954" s="95">
        <v>734189.47446441697</v>
      </c>
      <c r="BK954" s="95">
        <v>546067.67969512905</v>
      </c>
      <c r="BL954" s="95">
        <v>0</v>
      </c>
      <c r="BM954" s="95">
        <v>0</v>
      </c>
      <c r="BN954" s="95">
        <v>0</v>
      </c>
      <c r="BO954" s="95">
        <v>0</v>
      </c>
      <c r="BP954" s="95">
        <v>0</v>
      </c>
      <c r="BQ954" s="95">
        <v>0</v>
      </c>
      <c r="BR954" s="95">
        <v>2070466.9113922101</v>
      </c>
      <c r="BS954" s="95">
        <v>1983534.07524109</v>
      </c>
      <c r="BT954" s="95">
        <v>0</v>
      </c>
      <c r="BU954" s="95">
        <v>0</v>
      </c>
      <c r="BV954" s="95">
        <v>790270.03617858898</v>
      </c>
      <c r="BW954" s="95">
        <v>0</v>
      </c>
      <c r="BX954" s="95">
        <v>0</v>
      </c>
      <c r="BY954" s="95">
        <v>0</v>
      </c>
      <c r="BZ954" s="95">
        <v>0</v>
      </c>
      <c r="CA954" s="95">
        <v>48580.834062576301</v>
      </c>
      <c r="CB954" s="95">
        <v>2931254.8615722698</v>
      </c>
      <c r="CC954" s="95">
        <v>26181515.857666001</v>
      </c>
      <c r="CD954" s="95">
        <v>4839971.7126464797</v>
      </c>
      <c r="CE954" s="95">
        <v>984.41338031738997</v>
      </c>
      <c r="CF954" s="95">
        <v>182295.33544158901</v>
      </c>
      <c r="CG954" s="95">
        <v>1434235.5529632601</v>
      </c>
      <c r="CH954" s="95">
        <v>0</v>
      </c>
      <c r="CI954" s="95">
        <v>49573.098058700598</v>
      </c>
      <c r="CJ954" s="95">
        <v>3117354.3027343801</v>
      </c>
      <c r="CK954" s="95">
        <v>27668114.90625</v>
      </c>
      <c r="CL954" s="95">
        <v>4840970.87145996</v>
      </c>
      <c r="CM954" s="160">
        <v>73834.061456680298</v>
      </c>
      <c r="CN954" s="160">
        <v>10655211.5716553</v>
      </c>
      <c r="CO954" s="160">
        <v>50077774.029296897</v>
      </c>
      <c r="CP954" s="95">
        <v>4840970.87145996</v>
      </c>
      <c r="CQ954" s="95">
        <v>0</v>
      </c>
      <c r="CR954" s="95">
        <v>0</v>
      </c>
      <c r="CS954" s="95">
        <v>0</v>
      </c>
      <c r="CT954" s="95">
        <v>0</v>
      </c>
      <c r="CU954" s="161">
        <v>3113550.1970138587</v>
      </c>
      <c r="CV954" s="161">
        <v>27615751.410629261</v>
      </c>
    </row>
    <row r="955" spans="1:100" x14ac:dyDescent="0.2">
      <c r="A955" s="94" t="s">
        <v>65</v>
      </c>
      <c r="B955" s="96">
        <v>40695</v>
      </c>
      <c r="C955" s="95">
        <v>43607.988219261199</v>
      </c>
      <c r="D955" s="95">
        <v>0</v>
      </c>
      <c r="E955" s="95">
        <v>5041.4333261847496</v>
      </c>
      <c r="F955" s="95">
        <v>4070.0211718082401</v>
      </c>
      <c r="G955" s="95">
        <v>1001.4716989546999</v>
      </c>
      <c r="H955" s="95">
        <v>0</v>
      </c>
      <c r="I955" s="95">
        <v>0</v>
      </c>
      <c r="J955" s="95">
        <v>24134.354055166201</v>
      </c>
      <c r="K955" s="95">
        <v>0</v>
      </c>
      <c r="L955" s="95">
        <v>26629.768727302599</v>
      </c>
      <c r="M955" s="95">
        <v>14799.354672670401</v>
      </c>
      <c r="N955" s="95">
        <v>5319.1111761927596</v>
      </c>
      <c r="O955" s="95">
        <v>0</v>
      </c>
      <c r="P955" s="95">
        <v>0</v>
      </c>
      <c r="Q955" s="95">
        <v>1828.80402883887</v>
      </c>
      <c r="R955" s="95">
        <v>0</v>
      </c>
      <c r="S955" s="95">
        <v>0</v>
      </c>
      <c r="T955" s="95">
        <v>997.12445608526502</v>
      </c>
      <c r="U955" s="95">
        <v>24619.994161605799</v>
      </c>
      <c r="V955" s="95">
        <v>2581628.9756164602</v>
      </c>
      <c r="W955" s="95">
        <v>78.799841672182097</v>
      </c>
      <c r="X955" s="95">
        <v>333700.44694900501</v>
      </c>
      <c r="Y955" s="95">
        <v>215270.82313728301</v>
      </c>
      <c r="Z955" s="95">
        <v>183546.46595954901</v>
      </c>
      <c r="AA955" s="95">
        <v>0</v>
      </c>
      <c r="AB955" s="95">
        <v>0</v>
      </c>
      <c r="AC955" s="95">
        <v>7586430.9928588904</v>
      </c>
      <c r="AD955" s="95">
        <v>0</v>
      </c>
      <c r="AE955" s="95">
        <v>1242126.9495391799</v>
      </c>
      <c r="AF955" s="95">
        <v>746925.83331298805</v>
      </c>
      <c r="AG955" s="95">
        <v>711720.69316101098</v>
      </c>
      <c r="AH955" s="95">
        <v>0</v>
      </c>
      <c r="AI955" s="95">
        <v>0</v>
      </c>
      <c r="AJ955" s="95">
        <v>223355.20279121399</v>
      </c>
      <c r="AK955" s="95">
        <v>0</v>
      </c>
      <c r="AL955" s="95">
        <v>0</v>
      </c>
      <c r="AM955" s="95">
        <v>183079.043270111</v>
      </c>
      <c r="AN955" s="95">
        <v>7643668.1541748</v>
      </c>
      <c r="AO955" s="95">
        <v>23159475.079589799</v>
      </c>
      <c r="AP955" s="95">
        <v>887.57665341347501</v>
      </c>
      <c r="AQ955" s="95">
        <v>2993245.5684509301</v>
      </c>
      <c r="AR955" s="95">
        <v>1950565.51753235</v>
      </c>
      <c r="AS955" s="95">
        <v>1442472.5189971901</v>
      </c>
      <c r="AT955" s="95">
        <v>0</v>
      </c>
      <c r="AU955" s="95">
        <v>0</v>
      </c>
      <c r="AV955" s="95">
        <v>22723881.6721191</v>
      </c>
      <c r="AW955" s="95">
        <v>0</v>
      </c>
      <c r="AX955" s="95">
        <v>11670603.7412109</v>
      </c>
      <c r="AY955" s="95">
        <v>7066840.4916992197</v>
      </c>
      <c r="AZ955" s="95">
        <v>5527897.0780639602</v>
      </c>
      <c r="BA955" s="95">
        <v>0</v>
      </c>
      <c r="BB955" s="95">
        <v>0</v>
      </c>
      <c r="BC955" s="95">
        <v>1966088.3078308101</v>
      </c>
      <c r="BD955" s="95">
        <v>0</v>
      </c>
      <c r="BE955" s="95">
        <v>0</v>
      </c>
      <c r="BF955" s="95">
        <v>1451905.92539978</v>
      </c>
      <c r="BG955" s="95">
        <v>22840173.560546901</v>
      </c>
      <c r="BH955" s="95">
        <v>4131635.6410522498</v>
      </c>
      <c r="BI955" s="95">
        <v>141.64385296590601</v>
      </c>
      <c r="BJ955" s="95">
        <v>708928.76086425805</v>
      </c>
      <c r="BK955" s="95">
        <v>526727.34153747605</v>
      </c>
      <c r="BL955" s="95">
        <v>0</v>
      </c>
      <c r="BM955" s="95">
        <v>0</v>
      </c>
      <c r="BN955" s="95">
        <v>0</v>
      </c>
      <c r="BO955" s="95">
        <v>0</v>
      </c>
      <c r="BP955" s="95">
        <v>0</v>
      </c>
      <c r="BQ955" s="95">
        <v>0</v>
      </c>
      <c r="BR955" s="95">
        <v>2113014.1480407701</v>
      </c>
      <c r="BS955" s="95">
        <v>1983038.98822021</v>
      </c>
      <c r="BT955" s="95">
        <v>0</v>
      </c>
      <c r="BU955" s="95">
        <v>0</v>
      </c>
      <c r="BV955" s="95">
        <v>774531.58949279797</v>
      </c>
      <c r="BW955" s="95">
        <v>0</v>
      </c>
      <c r="BX955" s="95">
        <v>0</v>
      </c>
      <c r="BY955" s="95">
        <v>0</v>
      </c>
      <c r="BZ955" s="95">
        <v>0</v>
      </c>
      <c r="CA955" s="95">
        <v>48634.297212600701</v>
      </c>
      <c r="CB955" s="95">
        <v>2913131.1471557599</v>
      </c>
      <c r="CC955" s="95">
        <v>26201041.416503899</v>
      </c>
      <c r="CD955" s="95">
        <v>4841799.9885864304</v>
      </c>
      <c r="CE955" s="95">
        <v>999.93303713202499</v>
      </c>
      <c r="CF955" s="95">
        <v>183102.68637466399</v>
      </c>
      <c r="CG955" s="95">
        <v>1453659.17749023</v>
      </c>
      <c r="CH955" s="95">
        <v>0</v>
      </c>
      <c r="CI955" s="95">
        <v>49630.827075004599</v>
      </c>
      <c r="CJ955" s="95">
        <v>3096565.3888854999</v>
      </c>
      <c r="CK955" s="95">
        <v>27635053.9216309</v>
      </c>
      <c r="CL955" s="95">
        <v>4841172.6845092801</v>
      </c>
      <c r="CM955" s="160">
        <v>74128.625000953703</v>
      </c>
      <c r="CN955" s="160">
        <v>10718887.3051758</v>
      </c>
      <c r="CO955" s="160">
        <v>50501872.2431641</v>
      </c>
      <c r="CP955" s="95">
        <v>4841172.6845092801</v>
      </c>
      <c r="CQ955" s="95">
        <v>0</v>
      </c>
      <c r="CR955" s="95">
        <v>0</v>
      </c>
      <c r="CS955" s="95">
        <v>0</v>
      </c>
      <c r="CT955" s="95">
        <v>0</v>
      </c>
      <c r="CU955" s="161">
        <v>3096233.8335304237</v>
      </c>
      <c r="CV955" s="161">
        <v>27654700.593994129</v>
      </c>
    </row>
    <row r="956" spans="1:100" x14ac:dyDescent="0.2">
      <c r="A956" s="94" t="s">
        <v>65</v>
      </c>
      <c r="B956" s="96">
        <v>40787</v>
      </c>
      <c r="C956" s="95">
        <v>43580.799775123603</v>
      </c>
      <c r="D956" s="95">
        <v>0</v>
      </c>
      <c r="E956" s="95">
        <v>4974.0124858617801</v>
      </c>
      <c r="F956" s="95">
        <v>4085.8939276337601</v>
      </c>
      <c r="G956" s="95">
        <v>998.59656325727701</v>
      </c>
      <c r="H956" s="95">
        <v>0</v>
      </c>
      <c r="I956" s="95">
        <v>0</v>
      </c>
      <c r="J956" s="95">
        <v>24179.796721458399</v>
      </c>
      <c r="K956" s="95">
        <v>0</v>
      </c>
      <c r="L956" s="95">
        <v>26943.384279489499</v>
      </c>
      <c r="M956" s="95">
        <v>14880.895119667101</v>
      </c>
      <c r="N956" s="95">
        <v>5360.1746092438698</v>
      </c>
      <c r="O956" s="95">
        <v>0</v>
      </c>
      <c r="P956" s="95">
        <v>0</v>
      </c>
      <c r="Q956" s="95">
        <v>1824.70694316924</v>
      </c>
      <c r="R956" s="95">
        <v>0</v>
      </c>
      <c r="S956" s="95">
        <v>0</v>
      </c>
      <c r="T956" s="95">
        <v>1006.42697639763</v>
      </c>
      <c r="U956" s="95">
        <v>24673.642350196798</v>
      </c>
      <c r="V956" s="95">
        <v>2569861.4794006301</v>
      </c>
      <c r="W956" s="95">
        <v>0</v>
      </c>
      <c r="X956" s="95">
        <v>328848.04333114601</v>
      </c>
      <c r="Y956" s="95">
        <v>217196.650146484</v>
      </c>
      <c r="Z956" s="95">
        <v>179644.46267700201</v>
      </c>
      <c r="AA956" s="95">
        <v>0</v>
      </c>
      <c r="AB956" s="95">
        <v>0</v>
      </c>
      <c r="AC956" s="95">
        <v>7582420.1505737295</v>
      </c>
      <c r="AD956" s="95">
        <v>0</v>
      </c>
      <c r="AE956" s="95">
        <v>1218565.1545715299</v>
      </c>
      <c r="AF956" s="95">
        <v>737656.33704376197</v>
      </c>
      <c r="AG956" s="95">
        <v>707840.67427825904</v>
      </c>
      <c r="AH956" s="95">
        <v>0</v>
      </c>
      <c r="AI956" s="95">
        <v>0</v>
      </c>
      <c r="AJ956" s="95">
        <v>229717.04513549799</v>
      </c>
      <c r="AK956" s="95">
        <v>0</v>
      </c>
      <c r="AL956" s="95">
        <v>0</v>
      </c>
      <c r="AM956" s="95">
        <v>180066.41741371201</v>
      </c>
      <c r="AN956" s="95">
        <v>7639456.2394409198</v>
      </c>
      <c r="AO956" s="95">
        <v>23197642.018798798</v>
      </c>
      <c r="AP956" s="95">
        <v>0</v>
      </c>
      <c r="AQ956" s="95">
        <v>2950395.53338623</v>
      </c>
      <c r="AR956" s="95">
        <v>1948268.11018372</v>
      </c>
      <c r="AS956" s="95">
        <v>1441060.28118896</v>
      </c>
      <c r="AT956" s="95">
        <v>0</v>
      </c>
      <c r="AU956" s="95">
        <v>0</v>
      </c>
      <c r="AV956" s="95">
        <v>22896162.869872998</v>
      </c>
      <c r="AW956" s="95">
        <v>0</v>
      </c>
      <c r="AX956" s="95">
        <v>11580575.370117201</v>
      </c>
      <c r="AY956" s="95">
        <v>7014782.2177734403</v>
      </c>
      <c r="AZ956" s="95">
        <v>5505000.27453613</v>
      </c>
      <c r="BA956" s="95">
        <v>0</v>
      </c>
      <c r="BB956" s="95">
        <v>0</v>
      </c>
      <c r="BC956" s="95">
        <v>2034058.7265930199</v>
      </c>
      <c r="BD956" s="95">
        <v>0</v>
      </c>
      <c r="BE956" s="95">
        <v>0</v>
      </c>
      <c r="BF956" s="95">
        <v>1438467.92520142</v>
      </c>
      <c r="BG956" s="95">
        <v>23103546.4228516</v>
      </c>
      <c r="BH956" s="95">
        <v>4207795.7249145498</v>
      </c>
      <c r="BI956" s="95">
        <v>0</v>
      </c>
      <c r="BJ956" s="95">
        <v>712069.43321228004</v>
      </c>
      <c r="BK956" s="95">
        <v>536347.812026978</v>
      </c>
      <c r="BL956" s="95">
        <v>0</v>
      </c>
      <c r="BM956" s="95">
        <v>0</v>
      </c>
      <c r="BN956" s="95">
        <v>0</v>
      </c>
      <c r="BO956" s="95">
        <v>0</v>
      </c>
      <c r="BP956" s="95">
        <v>0</v>
      </c>
      <c r="BQ956" s="95">
        <v>0</v>
      </c>
      <c r="BR956" s="95">
        <v>2104099.43463135</v>
      </c>
      <c r="BS956" s="95">
        <v>1979324.5401153599</v>
      </c>
      <c r="BT956" s="95">
        <v>0</v>
      </c>
      <c r="BU956" s="95">
        <v>0</v>
      </c>
      <c r="BV956" s="95">
        <v>796170.14420318604</v>
      </c>
      <c r="BW956" s="95">
        <v>0</v>
      </c>
      <c r="BX956" s="95">
        <v>0</v>
      </c>
      <c r="BY956" s="95">
        <v>0</v>
      </c>
      <c r="BZ956" s="95">
        <v>0</v>
      </c>
      <c r="CA956" s="95">
        <v>48580.470985889398</v>
      </c>
      <c r="CB956" s="95">
        <v>2902024.43994141</v>
      </c>
      <c r="CC956" s="95">
        <v>26100053.474121101</v>
      </c>
      <c r="CD956" s="95">
        <v>4925433.7949829102</v>
      </c>
      <c r="CE956" s="95">
        <v>996.58170057088103</v>
      </c>
      <c r="CF956" s="95">
        <v>179382.385210037</v>
      </c>
      <c r="CG956" s="95">
        <v>1435537.2165222201</v>
      </c>
      <c r="CH956" s="95">
        <v>0</v>
      </c>
      <c r="CI956" s="95">
        <v>49577.145247459397</v>
      </c>
      <c r="CJ956" s="95">
        <v>3076799.3802185101</v>
      </c>
      <c r="CK956" s="95">
        <v>27541004.994140599</v>
      </c>
      <c r="CL956" s="95">
        <v>4926418.8120117197</v>
      </c>
      <c r="CM956" s="160">
        <v>74106.711247444196</v>
      </c>
      <c r="CN956" s="160">
        <v>10733987.4450684</v>
      </c>
      <c r="CO956" s="160">
        <v>50609399.096679702</v>
      </c>
      <c r="CP956" s="95">
        <v>4926418.8120117197</v>
      </c>
      <c r="CQ956" s="95">
        <v>0</v>
      </c>
      <c r="CR956" s="95">
        <v>0</v>
      </c>
      <c r="CS956" s="95">
        <v>0</v>
      </c>
      <c r="CT956" s="95">
        <v>0</v>
      </c>
      <c r="CU956" s="161">
        <v>3081406.8251514472</v>
      </c>
      <c r="CV956" s="161">
        <v>27535590.690643322</v>
      </c>
    </row>
    <row r="957" spans="1:100" x14ac:dyDescent="0.2">
      <c r="A957" s="94" t="s">
        <v>65</v>
      </c>
      <c r="B957" s="96">
        <v>40878</v>
      </c>
      <c r="C957" s="95">
        <v>43824.225717067697</v>
      </c>
      <c r="D957" s="95">
        <v>0</v>
      </c>
      <c r="E957" s="95">
        <v>5018.3206337094298</v>
      </c>
      <c r="F957" s="95">
        <v>4121.2986379265803</v>
      </c>
      <c r="G957" s="95">
        <v>1017.76364002377</v>
      </c>
      <c r="H957" s="95">
        <v>0</v>
      </c>
      <c r="I957" s="95">
        <v>0</v>
      </c>
      <c r="J957" s="95">
        <v>24650.577328681899</v>
      </c>
      <c r="K957" s="95">
        <v>0</v>
      </c>
      <c r="L957" s="95">
        <v>26652.8723158836</v>
      </c>
      <c r="M957" s="95">
        <v>14999.3167490959</v>
      </c>
      <c r="N957" s="95">
        <v>5382.6649969220198</v>
      </c>
      <c r="O957" s="95">
        <v>0</v>
      </c>
      <c r="P957" s="95">
        <v>0</v>
      </c>
      <c r="Q957" s="95">
        <v>1817.5057204961799</v>
      </c>
      <c r="R957" s="95">
        <v>0</v>
      </c>
      <c r="S957" s="95">
        <v>0</v>
      </c>
      <c r="T957" s="95">
        <v>1009.49056308717</v>
      </c>
      <c r="U957" s="95">
        <v>25157.542306899999</v>
      </c>
      <c r="V957" s="95">
        <v>2565497.8660583501</v>
      </c>
      <c r="W957" s="95">
        <v>0</v>
      </c>
      <c r="X957" s="95">
        <v>323891.32683563197</v>
      </c>
      <c r="Y957" s="95">
        <v>213171.35344314601</v>
      </c>
      <c r="Z957" s="95">
        <v>177668.24697685201</v>
      </c>
      <c r="AA957" s="95">
        <v>0</v>
      </c>
      <c r="AB957" s="95">
        <v>0</v>
      </c>
      <c r="AC957" s="95">
        <v>7673805.5559692401</v>
      </c>
      <c r="AD957" s="95">
        <v>0</v>
      </c>
      <c r="AE957" s="95">
        <v>1196279.7045745801</v>
      </c>
      <c r="AF957" s="95">
        <v>746744.42179870605</v>
      </c>
      <c r="AG957" s="95">
        <v>700681.02614593494</v>
      </c>
      <c r="AH957" s="95">
        <v>0</v>
      </c>
      <c r="AI957" s="95">
        <v>0</v>
      </c>
      <c r="AJ957" s="95">
        <v>235426.61102294899</v>
      </c>
      <c r="AK957" s="95">
        <v>0</v>
      </c>
      <c r="AL957" s="95">
        <v>0</v>
      </c>
      <c r="AM957" s="95">
        <v>175878.52302741999</v>
      </c>
      <c r="AN957" s="95">
        <v>7723306.27770996</v>
      </c>
      <c r="AO957" s="95">
        <v>23350209.451171901</v>
      </c>
      <c r="AP957" s="95">
        <v>0</v>
      </c>
      <c r="AQ957" s="95">
        <v>2961776.5920410198</v>
      </c>
      <c r="AR957" s="95">
        <v>1971544.3054809601</v>
      </c>
      <c r="AS957" s="95">
        <v>1430473.5470733601</v>
      </c>
      <c r="AT957" s="95">
        <v>0</v>
      </c>
      <c r="AU957" s="95">
        <v>0</v>
      </c>
      <c r="AV957" s="95">
        <v>23346510.286377002</v>
      </c>
      <c r="AW957" s="95">
        <v>0</v>
      </c>
      <c r="AX957" s="95">
        <v>11461217.915527301</v>
      </c>
      <c r="AY957" s="95">
        <v>7158650.0992431603</v>
      </c>
      <c r="AZ957" s="95">
        <v>5496250.3990478497</v>
      </c>
      <c r="BA957" s="95">
        <v>0</v>
      </c>
      <c r="BB957" s="95">
        <v>0</v>
      </c>
      <c r="BC957" s="95">
        <v>2106927.4522705101</v>
      </c>
      <c r="BD957" s="95">
        <v>0</v>
      </c>
      <c r="BE957" s="95">
        <v>0</v>
      </c>
      <c r="BF957" s="95">
        <v>1415123.3139953599</v>
      </c>
      <c r="BG957" s="95">
        <v>23507538.154785201</v>
      </c>
      <c r="BH957" s="95">
        <v>4241910.2372436495</v>
      </c>
      <c r="BI957" s="95">
        <v>0</v>
      </c>
      <c r="BJ957" s="95">
        <v>713141.31628418004</v>
      </c>
      <c r="BK957" s="95">
        <v>530246.56916046096</v>
      </c>
      <c r="BL957" s="95">
        <v>0</v>
      </c>
      <c r="BM957" s="95">
        <v>0</v>
      </c>
      <c r="BN957" s="95">
        <v>0</v>
      </c>
      <c r="BO957" s="95">
        <v>0</v>
      </c>
      <c r="BP957" s="95">
        <v>0</v>
      </c>
      <c r="BQ957" s="95">
        <v>0</v>
      </c>
      <c r="BR957" s="95">
        <v>2155158.8875732399</v>
      </c>
      <c r="BS957" s="95">
        <v>1987850.5743865999</v>
      </c>
      <c r="BT957" s="95">
        <v>0</v>
      </c>
      <c r="BU957" s="95">
        <v>0</v>
      </c>
      <c r="BV957" s="95">
        <v>817885.68337249802</v>
      </c>
      <c r="BW957" s="95">
        <v>0</v>
      </c>
      <c r="BX957" s="95">
        <v>0</v>
      </c>
      <c r="BY957" s="95">
        <v>0</v>
      </c>
      <c r="BZ957" s="95">
        <v>0</v>
      </c>
      <c r="CA957" s="95">
        <v>48858.405271530202</v>
      </c>
      <c r="CB957" s="95">
        <v>2889705.2101440402</v>
      </c>
      <c r="CC957" s="95">
        <v>26299735.308349598</v>
      </c>
      <c r="CD957" s="95">
        <v>4954740.3037109403</v>
      </c>
      <c r="CE957" s="95">
        <v>1021.84018491209</v>
      </c>
      <c r="CF957" s="95">
        <v>177852.71428871201</v>
      </c>
      <c r="CG957" s="95">
        <v>1432233.8475647001</v>
      </c>
      <c r="CH957" s="95">
        <v>0</v>
      </c>
      <c r="CI957" s="95">
        <v>49877.071144103997</v>
      </c>
      <c r="CJ957" s="95">
        <v>3065347.8916015602</v>
      </c>
      <c r="CK957" s="95">
        <v>27684464.737060498</v>
      </c>
      <c r="CL957" s="95">
        <v>4956555.1093139602</v>
      </c>
      <c r="CM957" s="160">
        <v>74860.428076744094</v>
      </c>
      <c r="CN957" s="160">
        <v>10798697.990356401</v>
      </c>
      <c r="CO957" s="160">
        <v>51249866.028808601</v>
      </c>
      <c r="CP957" s="95">
        <v>4956555.1093139602</v>
      </c>
      <c r="CQ957" s="95">
        <v>0</v>
      </c>
      <c r="CR957" s="95">
        <v>0</v>
      </c>
      <c r="CS957" s="95">
        <v>0</v>
      </c>
      <c r="CT957" s="95">
        <v>0</v>
      </c>
      <c r="CU957" s="161">
        <v>3067557.9244327522</v>
      </c>
      <c r="CV957" s="161">
        <v>27731969.155914299</v>
      </c>
    </row>
    <row r="958" spans="1:100" x14ac:dyDescent="0.2">
      <c r="A958" s="94" t="s">
        <v>65</v>
      </c>
      <c r="B958" s="96">
        <v>40969</v>
      </c>
      <c r="C958" s="95">
        <v>43983.148273944898</v>
      </c>
      <c r="D958" s="95">
        <v>0</v>
      </c>
      <c r="E958" s="95">
        <v>5040.8999131917999</v>
      </c>
      <c r="F958" s="95">
        <v>4138.5951448082897</v>
      </c>
      <c r="G958" s="95">
        <v>1027.4072861075399</v>
      </c>
      <c r="H958" s="95">
        <v>0</v>
      </c>
      <c r="I958" s="95">
        <v>0</v>
      </c>
      <c r="J958" s="95">
        <v>24848.017611742001</v>
      </c>
      <c r="K958" s="95">
        <v>0</v>
      </c>
      <c r="L958" s="95">
        <v>26468.619997739799</v>
      </c>
      <c r="M958" s="95">
        <v>15149.3844482899</v>
      </c>
      <c r="N958" s="95">
        <v>5376.9728518724396</v>
      </c>
      <c r="O958" s="95">
        <v>0</v>
      </c>
      <c r="P958" s="95">
        <v>0</v>
      </c>
      <c r="Q958" s="95">
        <v>1810.3312649130801</v>
      </c>
      <c r="R958" s="95">
        <v>0</v>
      </c>
      <c r="S958" s="95">
        <v>0</v>
      </c>
      <c r="T958" s="95">
        <v>1025.9038075357701</v>
      </c>
      <c r="U958" s="95">
        <v>25278.186078548399</v>
      </c>
      <c r="V958" s="95">
        <v>2563239.2796020498</v>
      </c>
      <c r="W958" s="95">
        <v>0</v>
      </c>
      <c r="X958" s="95">
        <v>309394.15082550002</v>
      </c>
      <c r="Y958" s="95">
        <v>202565.242214203</v>
      </c>
      <c r="Z958" s="95">
        <v>180392.82170105001</v>
      </c>
      <c r="AA958" s="95">
        <v>0</v>
      </c>
      <c r="AB958" s="95">
        <v>0</v>
      </c>
      <c r="AC958" s="95">
        <v>7812527.20910645</v>
      </c>
      <c r="AD958" s="95">
        <v>0</v>
      </c>
      <c r="AE958" s="95">
        <v>1221847.07798767</v>
      </c>
      <c r="AF958" s="95">
        <v>760795.96665954601</v>
      </c>
      <c r="AG958" s="95">
        <v>690390.96074676502</v>
      </c>
      <c r="AH958" s="95">
        <v>0</v>
      </c>
      <c r="AI958" s="95">
        <v>0</v>
      </c>
      <c r="AJ958" s="95">
        <v>230325.439727783</v>
      </c>
      <c r="AK958" s="95">
        <v>0</v>
      </c>
      <c r="AL958" s="95">
        <v>0</v>
      </c>
      <c r="AM958" s="95">
        <v>180497.85195922901</v>
      </c>
      <c r="AN958" s="95">
        <v>7830852.5549316397</v>
      </c>
      <c r="AO958" s="95">
        <v>23484550.604003899</v>
      </c>
      <c r="AP958" s="95">
        <v>0</v>
      </c>
      <c r="AQ958" s="95">
        <v>2846626.1238708501</v>
      </c>
      <c r="AR958" s="95">
        <v>1938980.7627868699</v>
      </c>
      <c r="AS958" s="95">
        <v>1453794.0073394801</v>
      </c>
      <c r="AT958" s="95">
        <v>0</v>
      </c>
      <c r="AU958" s="95">
        <v>0</v>
      </c>
      <c r="AV958" s="95">
        <v>23857702.966308601</v>
      </c>
      <c r="AW958" s="95">
        <v>0</v>
      </c>
      <c r="AX958" s="95">
        <v>11778936.1842041</v>
      </c>
      <c r="AY958" s="95">
        <v>7368231.3911132803</v>
      </c>
      <c r="AZ958" s="95">
        <v>5487902.8619995099</v>
      </c>
      <c r="BA958" s="95">
        <v>0</v>
      </c>
      <c r="BB958" s="95">
        <v>0</v>
      </c>
      <c r="BC958" s="95">
        <v>2061349.67341614</v>
      </c>
      <c r="BD958" s="95">
        <v>0</v>
      </c>
      <c r="BE958" s="95">
        <v>0</v>
      </c>
      <c r="BF958" s="95">
        <v>1474773.75950623</v>
      </c>
      <c r="BG958" s="95">
        <v>23830588.981933601</v>
      </c>
      <c r="BH958" s="95">
        <v>4304117.7832031297</v>
      </c>
      <c r="BI958" s="95">
        <v>0</v>
      </c>
      <c r="BJ958" s="95">
        <v>695291.33484649705</v>
      </c>
      <c r="BK958" s="95">
        <v>521195.09970855701</v>
      </c>
      <c r="BL958" s="95">
        <v>0</v>
      </c>
      <c r="BM958" s="95">
        <v>0</v>
      </c>
      <c r="BN958" s="95">
        <v>0</v>
      </c>
      <c r="BO958" s="95">
        <v>0</v>
      </c>
      <c r="BP958" s="95">
        <v>0</v>
      </c>
      <c r="BQ958" s="95">
        <v>0</v>
      </c>
      <c r="BR958" s="95">
        <v>2217100.5382080101</v>
      </c>
      <c r="BS958" s="95">
        <v>1981660.39099121</v>
      </c>
      <c r="BT958" s="95">
        <v>0</v>
      </c>
      <c r="BU958" s="95">
        <v>0</v>
      </c>
      <c r="BV958" s="95">
        <v>807419.72300720203</v>
      </c>
      <c r="BW958" s="95">
        <v>0</v>
      </c>
      <c r="BX958" s="95">
        <v>0</v>
      </c>
      <c r="BY958" s="95">
        <v>0</v>
      </c>
      <c r="BZ958" s="95">
        <v>0</v>
      </c>
      <c r="CA958" s="95">
        <v>49004.731465816498</v>
      </c>
      <c r="CB958" s="95">
        <v>2870222.9032897898</v>
      </c>
      <c r="CC958" s="95">
        <v>26401995.486328099</v>
      </c>
      <c r="CD958" s="95">
        <v>4993773.5146484403</v>
      </c>
      <c r="CE958" s="95">
        <v>1026.2328902632</v>
      </c>
      <c r="CF958" s="95">
        <v>180665.490573883</v>
      </c>
      <c r="CG958" s="95">
        <v>1471236.9559783901</v>
      </c>
      <c r="CH958" s="95">
        <v>0</v>
      </c>
      <c r="CI958" s="95">
        <v>50036.888253211997</v>
      </c>
      <c r="CJ958" s="95">
        <v>3051939.8531799298</v>
      </c>
      <c r="CK958" s="95">
        <v>27841207.9145508</v>
      </c>
      <c r="CL958" s="95">
        <v>4993431.8457641602</v>
      </c>
      <c r="CM958" s="160">
        <v>75245.229425430298</v>
      </c>
      <c r="CN958" s="160">
        <v>10827370.064819301</v>
      </c>
      <c r="CO958" s="160">
        <v>51688880.4755859</v>
      </c>
      <c r="CP958" s="95">
        <v>4993431.8457641602</v>
      </c>
      <c r="CQ958" s="95">
        <v>0</v>
      </c>
      <c r="CR958" s="95">
        <v>0</v>
      </c>
      <c r="CS958" s="95">
        <v>0</v>
      </c>
      <c r="CT958" s="95">
        <v>0</v>
      </c>
      <c r="CU958" s="161">
        <v>3050888.3938636729</v>
      </c>
      <c r="CV958" s="161">
        <v>27873232.442306489</v>
      </c>
    </row>
    <row r="959" spans="1:100" x14ac:dyDescent="0.2">
      <c r="A959" s="94" t="s">
        <v>65</v>
      </c>
      <c r="B959" s="96">
        <v>41061</v>
      </c>
      <c r="C959" s="95">
        <v>43987.674522876703</v>
      </c>
      <c r="D959" s="95">
        <v>0</v>
      </c>
      <c r="E959" s="95">
        <v>5015.5105102062198</v>
      </c>
      <c r="F959" s="95">
        <v>4153.1749376058597</v>
      </c>
      <c r="G959" s="95">
        <v>1034.48892366886</v>
      </c>
      <c r="H959" s="95">
        <v>0</v>
      </c>
      <c r="I959" s="95">
        <v>0</v>
      </c>
      <c r="J959" s="95">
        <v>25077.462896346999</v>
      </c>
      <c r="K959" s="95">
        <v>0</v>
      </c>
      <c r="L959" s="95">
        <v>26739.1501617432</v>
      </c>
      <c r="M959" s="95">
        <v>15087.931243777301</v>
      </c>
      <c r="N959" s="95">
        <v>5364.8320873379698</v>
      </c>
      <c r="O959" s="95">
        <v>0</v>
      </c>
      <c r="P959" s="95">
        <v>0</v>
      </c>
      <c r="Q959" s="95">
        <v>1792.16304054856</v>
      </c>
      <c r="R959" s="95">
        <v>0</v>
      </c>
      <c r="S959" s="95">
        <v>0</v>
      </c>
      <c r="T959" s="95">
        <v>1034.6474299430799</v>
      </c>
      <c r="U959" s="95">
        <v>25460.509543180498</v>
      </c>
      <c r="V959" s="95">
        <v>2536410.22546387</v>
      </c>
      <c r="W959" s="95">
        <v>0</v>
      </c>
      <c r="X959" s="95">
        <v>300501.09195709199</v>
      </c>
      <c r="Y959" s="95">
        <v>197378.002971649</v>
      </c>
      <c r="Z959" s="95">
        <v>179497.01986503601</v>
      </c>
      <c r="AA959" s="95">
        <v>0</v>
      </c>
      <c r="AB959" s="95">
        <v>0</v>
      </c>
      <c r="AC959" s="95">
        <v>7765094.0329589797</v>
      </c>
      <c r="AD959" s="95">
        <v>0</v>
      </c>
      <c r="AE959" s="95">
        <v>1181048.3482208301</v>
      </c>
      <c r="AF959" s="95">
        <v>746049.71085357701</v>
      </c>
      <c r="AG959" s="95">
        <v>672812.55915832496</v>
      </c>
      <c r="AH959" s="95">
        <v>0</v>
      </c>
      <c r="AI959" s="95">
        <v>0</v>
      </c>
      <c r="AJ959" s="95">
        <v>230389.09930419899</v>
      </c>
      <c r="AK959" s="95">
        <v>0</v>
      </c>
      <c r="AL959" s="95">
        <v>0</v>
      </c>
      <c r="AM959" s="95">
        <v>179186.04085540801</v>
      </c>
      <c r="AN959" s="95">
        <v>7814588.4422607403</v>
      </c>
      <c r="AO959" s="95">
        <v>23485326.997802701</v>
      </c>
      <c r="AP959" s="95">
        <v>0</v>
      </c>
      <c r="AQ959" s="95">
        <v>2886814.4831543001</v>
      </c>
      <c r="AR959" s="95">
        <v>1927271.0192565899</v>
      </c>
      <c r="AS959" s="95">
        <v>1472791.0428619401</v>
      </c>
      <c r="AT959" s="95">
        <v>0</v>
      </c>
      <c r="AU959" s="95">
        <v>0</v>
      </c>
      <c r="AV959" s="95">
        <v>23973251.2036133</v>
      </c>
      <c r="AW959" s="95">
        <v>0</v>
      </c>
      <c r="AX959" s="95">
        <v>11485259.571533199</v>
      </c>
      <c r="AY959" s="95">
        <v>7291242.9807739304</v>
      </c>
      <c r="AZ959" s="95">
        <v>5367936.2059936495</v>
      </c>
      <c r="BA959" s="95">
        <v>0</v>
      </c>
      <c r="BB959" s="95">
        <v>0</v>
      </c>
      <c r="BC959" s="95">
        <v>2075265.83660889</v>
      </c>
      <c r="BD959" s="95">
        <v>0</v>
      </c>
      <c r="BE959" s="95">
        <v>0</v>
      </c>
      <c r="BF959" s="95">
        <v>1464037.8139953599</v>
      </c>
      <c r="BG959" s="95">
        <v>24153717.3442383</v>
      </c>
      <c r="BH959" s="95">
        <v>4215361.58410645</v>
      </c>
      <c r="BI959" s="95">
        <v>0</v>
      </c>
      <c r="BJ959" s="95">
        <v>691951.981536865</v>
      </c>
      <c r="BK959" s="95">
        <v>514385.871482849</v>
      </c>
      <c r="BL959" s="95">
        <v>0</v>
      </c>
      <c r="BM959" s="95">
        <v>0</v>
      </c>
      <c r="BN959" s="95">
        <v>0</v>
      </c>
      <c r="BO959" s="95">
        <v>0</v>
      </c>
      <c r="BP959" s="95">
        <v>0</v>
      </c>
      <c r="BQ959" s="95">
        <v>0</v>
      </c>
      <c r="BR959" s="95">
        <v>2176598.7974853502</v>
      </c>
      <c r="BS959" s="95">
        <v>1937952.0199432401</v>
      </c>
      <c r="BT959" s="95">
        <v>0</v>
      </c>
      <c r="BU959" s="95">
        <v>0</v>
      </c>
      <c r="BV959" s="95">
        <v>816555.44944000198</v>
      </c>
      <c r="BW959" s="95">
        <v>0</v>
      </c>
      <c r="BX959" s="95">
        <v>0</v>
      </c>
      <c r="BY959" s="95">
        <v>0</v>
      </c>
      <c r="BZ959" s="95">
        <v>0</v>
      </c>
      <c r="CA959" s="95">
        <v>48994.626418590502</v>
      </c>
      <c r="CB959" s="95">
        <v>2843695.1716613802</v>
      </c>
      <c r="CC959" s="95">
        <v>26372450.189208999</v>
      </c>
      <c r="CD959" s="95">
        <v>4907847.7098998995</v>
      </c>
      <c r="CE959" s="95">
        <v>1034.9483583271499</v>
      </c>
      <c r="CF959" s="95">
        <v>179361.91215705901</v>
      </c>
      <c r="CG959" s="95">
        <v>1465475.6717529299</v>
      </c>
      <c r="CH959" s="95">
        <v>0</v>
      </c>
      <c r="CI959" s="95">
        <v>50025.086181640603</v>
      </c>
      <c r="CJ959" s="95">
        <v>3022543.0303649898</v>
      </c>
      <c r="CK959" s="95">
        <v>27831983.700195301</v>
      </c>
      <c r="CL959" s="95">
        <v>4906849.3594360398</v>
      </c>
      <c r="CM959" s="160">
        <v>75379.958769798293</v>
      </c>
      <c r="CN959" s="160">
        <v>10859308.462890601</v>
      </c>
      <c r="CO959" s="160">
        <v>52021794.0078125</v>
      </c>
      <c r="CP959" s="95">
        <v>4906849.3594360398</v>
      </c>
      <c r="CQ959" s="95">
        <v>0</v>
      </c>
      <c r="CR959" s="95">
        <v>0</v>
      </c>
      <c r="CS959" s="95">
        <v>0</v>
      </c>
      <c r="CT959" s="95">
        <v>0</v>
      </c>
      <c r="CU959" s="161">
        <v>3023057.0838184394</v>
      </c>
      <c r="CV959" s="161">
        <v>27837925.860961929</v>
      </c>
    </row>
    <row r="960" spans="1:100" x14ac:dyDescent="0.2">
      <c r="A960" s="94" t="s">
        <v>65</v>
      </c>
      <c r="B960" s="96">
        <v>41153</v>
      </c>
      <c r="C960" s="95">
        <v>43876.3999824524</v>
      </c>
      <c r="D960" s="95">
        <v>0</v>
      </c>
      <c r="E960" s="95">
        <v>4848.7186128497096</v>
      </c>
      <c r="F960" s="95">
        <v>4048.33027672768</v>
      </c>
      <c r="G960" s="95">
        <v>1028.87566626072</v>
      </c>
      <c r="H960" s="95">
        <v>0</v>
      </c>
      <c r="I960" s="95">
        <v>0</v>
      </c>
      <c r="J960" s="95">
        <v>25137.706438541401</v>
      </c>
      <c r="K960" s="95">
        <v>0</v>
      </c>
      <c r="L960" s="95">
        <v>26597.136845588699</v>
      </c>
      <c r="M960" s="95">
        <v>15227.541900157899</v>
      </c>
      <c r="N960" s="95">
        <v>5344.9565607905397</v>
      </c>
      <c r="O960" s="95">
        <v>0</v>
      </c>
      <c r="P960" s="95">
        <v>0</v>
      </c>
      <c r="Q960" s="95">
        <v>1785.15384949744</v>
      </c>
      <c r="R960" s="95">
        <v>0</v>
      </c>
      <c r="S960" s="95">
        <v>0</v>
      </c>
      <c r="T960" s="95">
        <v>1031.8721681386201</v>
      </c>
      <c r="U960" s="95">
        <v>25512.6551673412</v>
      </c>
      <c r="V960" s="95">
        <v>2501418.2410278302</v>
      </c>
      <c r="W960" s="95">
        <v>0</v>
      </c>
      <c r="X960" s="95">
        <v>290181.15782547003</v>
      </c>
      <c r="Y960" s="95">
        <v>192513.90234375</v>
      </c>
      <c r="Z960" s="95">
        <v>174072.65851020801</v>
      </c>
      <c r="AA960" s="95">
        <v>0</v>
      </c>
      <c r="AB960" s="95">
        <v>0</v>
      </c>
      <c r="AC960" s="95">
        <v>7790114.0540771503</v>
      </c>
      <c r="AD960" s="95">
        <v>0</v>
      </c>
      <c r="AE960" s="95">
        <v>1158256.21226501</v>
      </c>
      <c r="AF960" s="95">
        <v>740891.49079894996</v>
      </c>
      <c r="AG960" s="95">
        <v>657935.91632842994</v>
      </c>
      <c r="AH960" s="95">
        <v>0</v>
      </c>
      <c r="AI960" s="95">
        <v>0</v>
      </c>
      <c r="AJ960" s="95">
        <v>227843.68007087699</v>
      </c>
      <c r="AK960" s="95">
        <v>0</v>
      </c>
      <c r="AL960" s="95">
        <v>0</v>
      </c>
      <c r="AM960" s="95">
        <v>174219.32718277001</v>
      </c>
      <c r="AN960" s="95">
        <v>7830433.5936889602</v>
      </c>
      <c r="AO960" s="95">
        <v>23232485.787841801</v>
      </c>
      <c r="AP960" s="95">
        <v>0</v>
      </c>
      <c r="AQ960" s="95">
        <v>2730410.0795593299</v>
      </c>
      <c r="AR960" s="95">
        <v>1844247.6757354699</v>
      </c>
      <c r="AS960" s="95">
        <v>1451971.66744995</v>
      </c>
      <c r="AT960" s="95">
        <v>0</v>
      </c>
      <c r="AU960" s="95">
        <v>0</v>
      </c>
      <c r="AV960" s="95">
        <v>24185890.2731934</v>
      </c>
      <c r="AW960" s="95">
        <v>0</v>
      </c>
      <c r="AX960" s="95">
        <v>11297790.376586899</v>
      </c>
      <c r="AY960" s="95">
        <v>7279085.6927490197</v>
      </c>
      <c r="AZ960" s="95">
        <v>5302229.1813964797</v>
      </c>
      <c r="BA960" s="95">
        <v>0</v>
      </c>
      <c r="BB960" s="95">
        <v>0</v>
      </c>
      <c r="BC960" s="95">
        <v>2064240.92793274</v>
      </c>
      <c r="BD960" s="95">
        <v>0</v>
      </c>
      <c r="BE960" s="95">
        <v>0</v>
      </c>
      <c r="BF960" s="95">
        <v>1447793.93338013</v>
      </c>
      <c r="BG960" s="95">
        <v>24329056.267822299</v>
      </c>
      <c r="BH960" s="95">
        <v>4282571.68041992</v>
      </c>
      <c r="BI960" s="95">
        <v>0</v>
      </c>
      <c r="BJ960" s="95">
        <v>695206.47937011695</v>
      </c>
      <c r="BK960" s="95">
        <v>513504.743930817</v>
      </c>
      <c r="BL960" s="95">
        <v>0</v>
      </c>
      <c r="BM960" s="95">
        <v>0</v>
      </c>
      <c r="BN960" s="95">
        <v>0</v>
      </c>
      <c r="BO960" s="95">
        <v>0</v>
      </c>
      <c r="BP960" s="95">
        <v>0</v>
      </c>
      <c r="BQ960" s="95">
        <v>0</v>
      </c>
      <c r="BR960" s="95">
        <v>2193301.1089477502</v>
      </c>
      <c r="BS960" s="95">
        <v>1926930.0655517599</v>
      </c>
      <c r="BT960" s="95">
        <v>0</v>
      </c>
      <c r="BU960" s="95">
        <v>0</v>
      </c>
      <c r="BV960" s="95">
        <v>819970.74871826195</v>
      </c>
      <c r="BW960" s="95">
        <v>0</v>
      </c>
      <c r="BX960" s="95">
        <v>0</v>
      </c>
      <c r="BY960" s="95">
        <v>0</v>
      </c>
      <c r="BZ960" s="95">
        <v>0</v>
      </c>
      <c r="CA960" s="95">
        <v>48740.844663143202</v>
      </c>
      <c r="CB960" s="95">
        <v>2792799.3576354999</v>
      </c>
      <c r="CC960" s="95">
        <v>26012676.5617676</v>
      </c>
      <c r="CD960" s="95">
        <v>4983557.2958373995</v>
      </c>
      <c r="CE960" s="95">
        <v>1026.9455378949599</v>
      </c>
      <c r="CF960" s="95">
        <v>173801.35908126799</v>
      </c>
      <c r="CG960" s="95">
        <v>1448233.64225769</v>
      </c>
      <c r="CH960" s="95">
        <v>0</v>
      </c>
      <c r="CI960" s="95">
        <v>49768.486841678598</v>
      </c>
      <c r="CJ960" s="95">
        <v>2964926.1348266602</v>
      </c>
      <c r="CK960" s="95">
        <v>27428762.9599609</v>
      </c>
      <c r="CL960" s="95">
        <v>4985729.2810668899</v>
      </c>
      <c r="CM960" s="160">
        <v>75164.365481376604</v>
      </c>
      <c r="CN960" s="160">
        <v>10788572.408813501</v>
      </c>
      <c r="CO960" s="160">
        <v>51649414.193847701</v>
      </c>
      <c r="CP960" s="95">
        <v>4985729.2810668899</v>
      </c>
      <c r="CQ960" s="95">
        <v>0</v>
      </c>
      <c r="CR960" s="95">
        <v>0</v>
      </c>
      <c r="CS960" s="95">
        <v>0</v>
      </c>
      <c r="CT960" s="95">
        <v>0</v>
      </c>
      <c r="CU960" s="161">
        <v>2966600.7167167678</v>
      </c>
      <c r="CV960" s="161">
        <v>27460910.204025291</v>
      </c>
    </row>
    <row r="961" spans="1:100" x14ac:dyDescent="0.2">
      <c r="A961" s="94" t="s">
        <v>65</v>
      </c>
      <c r="B961" s="96">
        <v>41244</v>
      </c>
      <c r="C961" s="95">
        <v>43718.4048771858</v>
      </c>
      <c r="D961" s="95">
        <v>0</v>
      </c>
      <c r="E961" s="95">
        <v>4934.80076926947</v>
      </c>
      <c r="F961" s="95">
        <v>4104.17535191774</v>
      </c>
      <c r="G961" s="95">
        <v>1033.3008223474001</v>
      </c>
      <c r="H961" s="95">
        <v>0</v>
      </c>
      <c r="I961" s="95">
        <v>0</v>
      </c>
      <c r="J961" s="95">
        <v>25274.164380788799</v>
      </c>
      <c r="K961" s="95">
        <v>0</v>
      </c>
      <c r="L961" s="95">
        <v>26414.709892034502</v>
      </c>
      <c r="M961" s="95">
        <v>15191.2132236958</v>
      </c>
      <c r="N961" s="95">
        <v>5304.4942946434003</v>
      </c>
      <c r="O961" s="95">
        <v>0</v>
      </c>
      <c r="P961" s="95">
        <v>0</v>
      </c>
      <c r="Q961" s="95">
        <v>1776.14183086157</v>
      </c>
      <c r="R961" s="95">
        <v>0</v>
      </c>
      <c r="S961" s="95">
        <v>0</v>
      </c>
      <c r="T961" s="95">
        <v>1024.4773592054801</v>
      </c>
      <c r="U961" s="95">
        <v>25632.2244076729</v>
      </c>
      <c r="V961" s="95">
        <v>2464962.7348327599</v>
      </c>
      <c r="W961" s="95">
        <v>0</v>
      </c>
      <c r="X961" s="95">
        <v>287620.75807189901</v>
      </c>
      <c r="Y961" s="95">
        <v>192875.934152603</v>
      </c>
      <c r="Z961" s="95">
        <v>177076.50885581999</v>
      </c>
      <c r="AA961" s="95">
        <v>0</v>
      </c>
      <c r="AB961" s="95">
        <v>0</v>
      </c>
      <c r="AC961" s="95">
        <v>7843641.0240478497</v>
      </c>
      <c r="AD961" s="95">
        <v>0</v>
      </c>
      <c r="AE961" s="95">
        <v>1143472.99913025</v>
      </c>
      <c r="AF961" s="95">
        <v>732309.50540924096</v>
      </c>
      <c r="AG961" s="95">
        <v>649647.51843261695</v>
      </c>
      <c r="AH961" s="95">
        <v>0</v>
      </c>
      <c r="AI961" s="95">
        <v>0</v>
      </c>
      <c r="AJ961" s="95">
        <v>223144.50294876099</v>
      </c>
      <c r="AK961" s="95">
        <v>0</v>
      </c>
      <c r="AL961" s="95">
        <v>0</v>
      </c>
      <c r="AM961" s="95">
        <v>175719.33939361601</v>
      </c>
      <c r="AN961" s="95">
        <v>7878429.7301635696</v>
      </c>
      <c r="AO961" s="95">
        <v>23077893.071777299</v>
      </c>
      <c r="AP961" s="95">
        <v>0</v>
      </c>
      <c r="AQ961" s="95">
        <v>2765237.8761291499</v>
      </c>
      <c r="AR961" s="95">
        <v>1898446.9325256301</v>
      </c>
      <c r="AS961" s="95">
        <v>1446530.41827393</v>
      </c>
      <c r="AT961" s="95">
        <v>0</v>
      </c>
      <c r="AU961" s="95">
        <v>0</v>
      </c>
      <c r="AV961" s="95">
        <v>24353113.995849598</v>
      </c>
      <c r="AW961" s="95">
        <v>0</v>
      </c>
      <c r="AX961" s="95">
        <v>11252405.920654301</v>
      </c>
      <c r="AY961" s="95">
        <v>7240622.5572509803</v>
      </c>
      <c r="AZ961" s="95">
        <v>5262280.4537963904</v>
      </c>
      <c r="BA961" s="95">
        <v>0</v>
      </c>
      <c r="BB961" s="95">
        <v>0</v>
      </c>
      <c r="BC961" s="95">
        <v>2038467.6564483601</v>
      </c>
      <c r="BD961" s="95">
        <v>0</v>
      </c>
      <c r="BE961" s="95">
        <v>0</v>
      </c>
      <c r="BF961" s="95">
        <v>1450754.1004791299</v>
      </c>
      <c r="BG961" s="95">
        <v>24422464.005859401</v>
      </c>
      <c r="BH961" s="95">
        <v>4239421.4067382803</v>
      </c>
      <c r="BI961" s="95">
        <v>0</v>
      </c>
      <c r="BJ961" s="95">
        <v>682107.44587707496</v>
      </c>
      <c r="BK961" s="95">
        <v>507280.77967071498</v>
      </c>
      <c r="BL961" s="95">
        <v>0</v>
      </c>
      <c r="BM961" s="95">
        <v>0</v>
      </c>
      <c r="BN961" s="95">
        <v>0</v>
      </c>
      <c r="BO961" s="95">
        <v>0</v>
      </c>
      <c r="BP961" s="95">
        <v>0</v>
      </c>
      <c r="BQ961" s="95">
        <v>0</v>
      </c>
      <c r="BR961" s="95">
        <v>2202384.1000671401</v>
      </c>
      <c r="BS961" s="95">
        <v>1915213.25605774</v>
      </c>
      <c r="BT961" s="95">
        <v>0</v>
      </c>
      <c r="BU961" s="95">
        <v>0</v>
      </c>
      <c r="BV961" s="95">
        <v>810006.91127014195</v>
      </c>
      <c r="BW961" s="95">
        <v>0</v>
      </c>
      <c r="BX961" s="95">
        <v>0</v>
      </c>
      <c r="BY961" s="95">
        <v>0</v>
      </c>
      <c r="BZ961" s="95">
        <v>0</v>
      </c>
      <c r="CA961" s="95">
        <v>48677.695745944999</v>
      </c>
      <c r="CB961" s="95">
        <v>2753159.6372375502</v>
      </c>
      <c r="CC961" s="95">
        <v>25824367.698242199</v>
      </c>
      <c r="CD961" s="95">
        <v>4920822.00537109</v>
      </c>
      <c r="CE961" s="95">
        <v>1034.41498108208</v>
      </c>
      <c r="CF961" s="95">
        <v>177241.51215744001</v>
      </c>
      <c r="CG961" s="95">
        <v>1462351.1184234601</v>
      </c>
      <c r="CH961" s="95">
        <v>0</v>
      </c>
      <c r="CI961" s="95">
        <v>49711.957752704599</v>
      </c>
      <c r="CJ961" s="95">
        <v>2928616.9561462398</v>
      </c>
      <c r="CK961" s="95">
        <v>27275840.8505859</v>
      </c>
      <c r="CL961" s="95">
        <v>4924059.9088134803</v>
      </c>
      <c r="CM961" s="160">
        <v>75193.947485923796</v>
      </c>
      <c r="CN961" s="160">
        <v>10795281.990356401</v>
      </c>
      <c r="CO961" s="160">
        <v>51697290.576660201</v>
      </c>
      <c r="CP961" s="95">
        <v>4924059.9088134803</v>
      </c>
      <c r="CQ961" s="95">
        <v>0</v>
      </c>
      <c r="CR961" s="95">
        <v>0</v>
      </c>
      <c r="CS961" s="95">
        <v>0</v>
      </c>
      <c r="CT961" s="95">
        <v>0</v>
      </c>
      <c r="CU961" s="161">
        <v>2930401.1493949904</v>
      </c>
      <c r="CV961" s="161">
        <v>27286718.816665657</v>
      </c>
    </row>
    <row r="962" spans="1:100" x14ac:dyDescent="0.2">
      <c r="A962" s="94" t="s">
        <v>65</v>
      </c>
      <c r="B962" s="96">
        <v>41334</v>
      </c>
      <c r="C962" s="95">
        <v>43109.542956352198</v>
      </c>
      <c r="D962" s="95">
        <v>0</v>
      </c>
      <c r="E962" s="95">
        <v>4770.6452096104604</v>
      </c>
      <c r="F962" s="95">
        <v>3934.3582545518898</v>
      </c>
      <c r="G962" s="95">
        <v>1052.7790238559201</v>
      </c>
      <c r="H962" s="95">
        <v>0</v>
      </c>
      <c r="I962" s="95">
        <v>0</v>
      </c>
      <c r="J962" s="95">
        <v>25320.789309501601</v>
      </c>
      <c r="K962" s="95">
        <v>0</v>
      </c>
      <c r="L962" s="95">
        <v>1668.54675662518</v>
      </c>
      <c r="M962" s="95">
        <v>15046.904073596001</v>
      </c>
      <c r="N962" s="95">
        <v>5238.1836996674501</v>
      </c>
      <c r="O962" s="95">
        <v>0</v>
      </c>
      <c r="P962" s="95">
        <v>24057.10516119</v>
      </c>
      <c r="Q962" s="95">
        <v>1761.5515001267199</v>
      </c>
      <c r="R962" s="95">
        <v>0</v>
      </c>
      <c r="S962" s="95">
        <v>1052.4828938841799</v>
      </c>
      <c r="T962" s="95">
        <v>0</v>
      </c>
      <c r="U962" s="95">
        <v>25623.196427583702</v>
      </c>
      <c r="V962" s="95">
        <v>2423575.1625366202</v>
      </c>
      <c r="W962" s="95">
        <v>0</v>
      </c>
      <c r="X962" s="95">
        <v>275355.12293243402</v>
      </c>
      <c r="Y962" s="95">
        <v>183000.542381287</v>
      </c>
      <c r="Z962" s="95">
        <v>174162.101446152</v>
      </c>
      <c r="AA962" s="95">
        <v>0</v>
      </c>
      <c r="AB962" s="95">
        <v>0</v>
      </c>
      <c r="AC962" s="95">
        <v>7813945.12854004</v>
      </c>
      <c r="AD962" s="95">
        <v>0</v>
      </c>
      <c r="AE962" s="95">
        <v>22326.262358665499</v>
      </c>
      <c r="AF962" s="95">
        <v>726929.87697601295</v>
      </c>
      <c r="AG962" s="95">
        <v>638949.95610809303</v>
      </c>
      <c r="AH962" s="95">
        <v>0</v>
      </c>
      <c r="AI962" s="95">
        <v>1076754.1063079799</v>
      </c>
      <c r="AJ962" s="95">
        <v>223746.63670158401</v>
      </c>
      <c r="AK962" s="95">
        <v>0</v>
      </c>
      <c r="AL962" s="95">
        <v>174274.764793396</v>
      </c>
      <c r="AM962" s="95">
        <v>0</v>
      </c>
      <c r="AN962" s="95">
        <v>7873523.1309204102</v>
      </c>
      <c r="AO962" s="95">
        <v>22700629.740722701</v>
      </c>
      <c r="AP962" s="95">
        <v>0</v>
      </c>
      <c r="AQ962" s="95">
        <v>2610985.2342834501</v>
      </c>
      <c r="AR962" s="95">
        <v>1732124.1739654499</v>
      </c>
      <c r="AS962" s="95">
        <v>1445527.43640137</v>
      </c>
      <c r="AT962" s="95">
        <v>0</v>
      </c>
      <c r="AU962" s="95">
        <v>0</v>
      </c>
      <c r="AV962" s="95">
        <v>24322624.232421901</v>
      </c>
      <c r="AW962" s="95">
        <v>0</v>
      </c>
      <c r="AX962" s="95">
        <v>315340.92014312698</v>
      </c>
      <c r="AY962" s="95">
        <v>7207686.7505493201</v>
      </c>
      <c r="AZ962" s="95">
        <v>5172267.2825927697</v>
      </c>
      <c r="BA962" s="95">
        <v>0</v>
      </c>
      <c r="BB962" s="95">
        <v>10369371.4953613</v>
      </c>
      <c r="BC962" s="95">
        <v>2037299.7832489</v>
      </c>
      <c r="BD962" s="95">
        <v>0</v>
      </c>
      <c r="BE962" s="95">
        <v>1438544.5377044701</v>
      </c>
      <c r="BF962" s="95">
        <v>0</v>
      </c>
      <c r="BG962" s="95">
        <v>24550730.837402299</v>
      </c>
      <c r="BH962" s="95">
        <v>5142518.35009766</v>
      </c>
      <c r="BI962" s="95">
        <v>0</v>
      </c>
      <c r="BJ962" s="95">
        <v>747725.27827453602</v>
      </c>
      <c r="BK962" s="95">
        <v>539151.45660400402</v>
      </c>
      <c r="BL962" s="95">
        <v>0</v>
      </c>
      <c r="BM962" s="95">
        <v>0</v>
      </c>
      <c r="BN962" s="95">
        <v>0</v>
      </c>
      <c r="BO962" s="95">
        <v>0</v>
      </c>
      <c r="BP962" s="95">
        <v>0</v>
      </c>
      <c r="BQ962" s="95">
        <v>0</v>
      </c>
      <c r="BR962" s="95">
        <v>2352548.4819641099</v>
      </c>
      <c r="BS962" s="95">
        <v>1944170.1617584201</v>
      </c>
      <c r="BT962" s="95">
        <v>0</v>
      </c>
      <c r="BU962" s="95">
        <v>761083.05999755894</v>
      </c>
      <c r="BV962" s="95">
        <v>865606.91789245605</v>
      </c>
      <c r="BW962" s="95">
        <v>0</v>
      </c>
      <c r="BX962" s="95">
        <v>120182.229922295</v>
      </c>
      <c r="BY962" s="95">
        <v>0</v>
      </c>
      <c r="BZ962" s="95">
        <v>0</v>
      </c>
      <c r="CA962" s="95">
        <v>47854.129658698999</v>
      </c>
      <c r="CB962" s="95">
        <v>2707162.11999512</v>
      </c>
      <c r="CC962" s="95">
        <v>25256203.6477051</v>
      </c>
      <c r="CD962" s="95">
        <v>5886244.8364257803</v>
      </c>
      <c r="CE962" s="95">
        <v>1053.0507928729101</v>
      </c>
      <c r="CF962" s="95">
        <v>174308.44474410999</v>
      </c>
      <c r="CG962" s="95">
        <v>1436418.5328216599</v>
      </c>
      <c r="CH962" s="95">
        <v>0</v>
      </c>
      <c r="CI962" s="95">
        <v>48910.4186081886</v>
      </c>
      <c r="CJ962" s="95">
        <v>2877839.7303161598</v>
      </c>
      <c r="CK962" s="95">
        <v>26709726.792236298</v>
      </c>
      <c r="CL962" s="95">
        <v>6002910.54504395</v>
      </c>
      <c r="CM962" s="160">
        <v>74476.134871482805</v>
      </c>
      <c r="CN962" s="160">
        <v>10780002.139160199</v>
      </c>
      <c r="CO962" s="160">
        <v>51301402.807617202</v>
      </c>
      <c r="CP962" s="95">
        <v>6002910.54504395</v>
      </c>
      <c r="CQ962" s="95">
        <v>0</v>
      </c>
      <c r="CR962" s="95">
        <v>0</v>
      </c>
      <c r="CS962" s="95">
        <v>0</v>
      </c>
      <c r="CT962" s="95">
        <v>0</v>
      </c>
      <c r="CU962" s="161">
        <v>2881470.5647392301</v>
      </c>
      <c r="CV962" s="161">
        <v>26692622.180526759</v>
      </c>
    </row>
    <row r="963" spans="1:100" x14ac:dyDescent="0.2">
      <c r="A963" s="94" t="s">
        <v>65</v>
      </c>
      <c r="B963" s="96">
        <v>41426</v>
      </c>
      <c r="C963" s="95">
        <v>43053.706692695603</v>
      </c>
      <c r="D963" s="95">
        <v>0</v>
      </c>
      <c r="E963" s="95">
        <v>4725.0807493329003</v>
      </c>
      <c r="F963" s="95">
        <v>3931.10636594892</v>
      </c>
      <c r="G963" s="95">
        <v>1026.5816073119599</v>
      </c>
      <c r="H963" s="95">
        <v>0</v>
      </c>
      <c r="I963" s="95">
        <v>0</v>
      </c>
      <c r="J963" s="95">
        <v>25408.0257866383</v>
      </c>
      <c r="K963" s="95">
        <v>0</v>
      </c>
      <c r="L963" s="95">
        <v>1283.14893941581</v>
      </c>
      <c r="M963" s="95">
        <v>15169.127078414</v>
      </c>
      <c r="N963" s="95">
        <v>5140.1984333992004</v>
      </c>
      <c r="O963" s="95">
        <v>0</v>
      </c>
      <c r="P963" s="95">
        <v>24463.874638557401</v>
      </c>
      <c r="Q963" s="95">
        <v>1743.33354736865</v>
      </c>
      <c r="R963" s="95">
        <v>0</v>
      </c>
      <c r="S963" s="95">
        <v>1028.23131656647</v>
      </c>
      <c r="T963" s="95">
        <v>0</v>
      </c>
      <c r="U963" s="95">
        <v>25684.6123046875</v>
      </c>
      <c r="V963" s="95">
        <v>2410674.6082458501</v>
      </c>
      <c r="W963" s="95">
        <v>0</v>
      </c>
      <c r="X963" s="95">
        <v>266616.55981445301</v>
      </c>
      <c r="Y963" s="95">
        <v>177735.74062156701</v>
      </c>
      <c r="Z963" s="95">
        <v>170527.045740128</v>
      </c>
      <c r="AA963" s="95">
        <v>0</v>
      </c>
      <c r="AB963" s="95">
        <v>0</v>
      </c>
      <c r="AC963" s="95">
        <v>7851033.4848632803</v>
      </c>
      <c r="AD963" s="95">
        <v>0</v>
      </c>
      <c r="AE963" s="95">
        <v>14999.8822112083</v>
      </c>
      <c r="AF963" s="95">
        <v>726848.77572631801</v>
      </c>
      <c r="AG963" s="95">
        <v>619598.26235198998</v>
      </c>
      <c r="AH963" s="95">
        <v>0</v>
      </c>
      <c r="AI963" s="95">
        <v>1092960.81752014</v>
      </c>
      <c r="AJ963" s="95">
        <v>219675.99669838001</v>
      </c>
      <c r="AK963" s="95">
        <v>0</v>
      </c>
      <c r="AL963" s="95">
        <v>169991.45857238799</v>
      </c>
      <c r="AM963" s="95">
        <v>0</v>
      </c>
      <c r="AN963" s="95">
        <v>7840431.7721557599</v>
      </c>
      <c r="AO963" s="95">
        <v>22604240.0783691</v>
      </c>
      <c r="AP963" s="95">
        <v>0</v>
      </c>
      <c r="AQ963" s="95">
        <v>2530020.3936767601</v>
      </c>
      <c r="AR963" s="95">
        <v>1667157.54119873</v>
      </c>
      <c r="AS963" s="95">
        <v>1405740.6270904499</v>
      </c>
      <c r="AT963" s="95">
        <v>0</v>
      </c>
      <c r="AU963" s="95">
        <v>0</v>
      </c>
      <c r="AV963" s="95">
        <v>24457040.1396484</v>
      </c>
      <c r="AW963" s="95">
        <v>0</v>
      </c>
      <c r="AX963" s="95">
        <v>219218.28608703599</v>
      </c>
      <c r="AY963" s="95">
        <v>7240632.8720092801</v>
      </c>
      <c r="AZ963" s="95">
        <v>5047644.6632080097</v>
      </c>
      <c r="BA963" s="95">
        <v>0</v>
      </c>
      <c r="BB963" s="95">
        <v>10554144.020385699</v>
      </c>
      <c r="BC963" s="95">
        <v>2013975.2924194301</v>
      </c>
      <c r="BD963" s="95">
        <v>0</v>
      </c>
      <c r="BE963" s="95">
        <v>1405306.0723419201</v>
      </c>
      <c r="BF963" s="95">
        <v>0</v>
      </c>
      <c r="BG963" s="95">
        <v>24492973.752929699</v>
      </c>
      <c r="BH963" s="95">
        <v>5165190.3074340802</v>
      </c>
      <c r="BI963" s="95">
        <v>0</v>
      </c>
      <c r="BJ963" s="95">
        <v>738421.63790893601</v>
      </c>
      <c r="BK963" s="95">
        <v>528542.87522888195</v>
      </c>
      <c r="BL963" s="95">
        <v>0</v>
      </c>
      <c r="BM963" s="95">
        <v>0</v>
      </c>
      <c r="BN963" s="95">
        <v>0</v>
      </c>
      <c r="BO963" s="95">
        <v>0</v>
      </c>
      <c r="BP963" s="95">
        <v>0</v>
      </c>
      <c r="BQ963" s="95">
        <v>0</v>
      </c>
      <c r="BR963" s="95">
        <v>2376541.3338623</v>
      </c>
      <c r="BS963" s="95">
        <v>1899311.33233643</v>
      </c>
      <c r="BT963" s="95">
        <v>0</v>
      </c>
      <c r="BU963" s="95">
        <v>781019.77999115002</v>
      </c>
      <c r="BV963" s="95">
        <v>865056.77359008801</v>
      </c>
      <c r="BW963" s="95">
        <v>0</v>
      </c>
      <c r="BX963" s="95">
        <v>118660.299934387</v>
      </c>
      <c r="BY963" s="95">
        <v>0</v>
      </c>
      <c r="BZ963" s="95">
        <v>0</v>
      </c>
      <c r="CA963" s="95">
        <v>47772.411889553099</v>
      </c>
      <c r="CB963" s="95">
        <v>2675856.5730285598</v>
      </c>
      <c r="CC963" s="95">
        <v>25165511.5302734</v>
      </c>
      <c r="CD963" s="95">
        <v>5903449.8499755897</v>
      </c>
      <c r="CE963" s="95">
        <v>1026.49237437546</v>
      </c>
      <c r="CF963" s="95">
        <v>170257.37355423</v>
      </c>
      <c r="CG963" s="95">
        <v>1407190.7177124</v>
      </c>
      <c r="CH963" s="95">
        <v>0</v>
      </c>
      <c r="CI963" s="95">
        <v>48796.025803089098</v>
      </c>
      <c r="CJ963" s="95">
        <v>2845862.8332214402</v>
      </c>
      <c r="CK963" s="95">
        <v>26570032.244384799</v>
      </c>
      <c r="CL963" s="95">
        <v>6017672.7249145498</v>
      </c>
      <c r="CM963" s="160">
        <v>74360.353202819795</v>
      </c>
      <c r="CN963" s="160">
        <v>10681394.5501709</v>
      </c>
      <c r="CO963" s="160">
        <v>50989860.182617202</v>
      </c>
      <c r="CP963" s="95">
        <v>6017672.7249145498</v>
      </c>
      <c r="CQ963" s="95">
        <v>0</v>
      </c>
      <c r="CR963" s="95">
        <v>0</v>
      </c>
      <c r="CS963" s="95">
        <v>0</v>
      </c>
      <c r="CT963" s="95">
        <v>0</v>
      </c>
      <c r="CU963" s="161">
        <v>2846113.94658279</v>
      </c>
      <c r="CV963" s="161">
        <v>26572702.247985799</v>
      </c>
    </row>
    <row r="964" spans="1:100" x14ac:dyDescent="0.2">
      <c r="A964" s="94" t="s">
        <v>65</v>
      </c>
      <c r="B964" s="96">
        <v>41518</v>
      </c>
      <c r="C964" s="95">
        <v>42877.996849060102</v>
      </c>
      <c r="D964" s="95">
        <v>0</v>
      </c>
      <c r="E964" s="95">
        <v>4763.4145773649198</v>
      </c>
      <c r="F964" s="95">
        <v>4031.2282792627798</v>
      </c>
      <c r="G964" s="95">
        <v>1005.92126835138</v>
      </c>
      <c r="H964" s="95">
        <v>0</v>
      </c>
      <c r="I964" s="95">
        <v>0</v>
      </c>
      <c r="J964" s="95">
        <v>25419.926820755001</v>
      </c>
      <c r="K964" s="95">
        <v>0</v>
      </c>
      <c r="L964" s="95">
        <v>126.24721582140801</v>
      </c>
      <c r="M964" s="95">
        <v>15206.085357785199</v>
      </c>
      <c r="N964" s="95">
        <v>5095.5649262666702</v>
      </c>
      <c r="O964" s="95">
        <v>0</v>
      </c>
      <c r="P964" s="95">
        <v>25599.210041046099</v>
      </c>
      <c r="Q964" s="95">
        <v>1699.2013727277499</v>
      </c>
      <c r="R964" s="95">
        <v>0</v>
      </c>
      <c r="S964" s="95">
        <v>1007.93983574957</v>
      </c>
      <c r="T964" s="95">
        <v>0</v>
      </c>
      <c r="U964" s="95">
        <v>25684.979923248298</v>
      </c>
      <c r="V964" s="95">
        <v>2390147.4572753902</v>
      </c>
      <c r="W964" s="95">
        <v>0</v>
      </c>
      <c r="X964" s="95">
        <v>260685.64268493699</v>
      </c>
      <c r="Y964" s="95">
        <v>174173.422344208</v>
      </c>
      <c r="Z964" s="95">
        <v>169887.73483848601</v>
      </c>
      <c r="AA964" s="95">
        <v>0</v>
      </c>
      <c r="AB964" s="95">
        <v>0</v>
      </c>
      <c r="AC964" s="95">
        <v>7853963.0786743201</v>
      </c>
      <c r="AD964" s="95">
        <v>0</v>
      </c>
      <c r="AE964" s="95">
        <v>4267.7307918071701</v>
      </c>
      <c r="AF964" s="95">
        <v>727157.40810394299</v>
      </c>
      <c r="AG964" s="95">
        <v>606937.61765289295</v>
      </c>
      <c r="AH964" s="95">
        <v>0</v>
      </c>
      <c r="AI964" s="95">
        <v>1099853.78065491</v>
      </c>
      <c r="AJ964" s="95">
        <v>214069.60559654201</v>
      </c>
      <c r="AK964" s="95">
        <v>0</v>
      </c>
      <c r="AL964" s="95">
        <v>170392.555952072</v>
      </c>
      <c r="AM964" s="95">
        <v>0</v>
      </c>
      <c r="AN964" s="95">
        <v>7882453.8511352502</v>
      </c>
      <c r="AO964" s="95">
        <v>22559398.721435498</v>
      </c>
      <c r="AP964" s="95">
        <v>0</v>
      </c>
      <c r="AQ964" s="95">
        <v>2412195.6256408701</v>
      </c>
      <c r="AR964" s="95">
        <v>1600805.1526641799</v>
      </c>
      <c r="AS964" s="95">
        <v>1389163.0082855199</v>
      </c>
      <c r="AT964" s="95">
        <v>0</v>
      </c>
      <c r="AU964" s="95">
        <v>0</v>
      </c>
      <c r="AV964" s="95">
        <v>24530321.8132324</v>
      </c>
      <c r="AW964" s="95">
        <v>0</v>
      </c>
      <c r="AX964" s="95">
        <v>47932.142288684801</v>
      </c>
      <c r="AY964" s="95">
        <v>7279198.7913207998</v>
      </c>
      <c r="AZ964" s="95">
        <v>4955299.0406494103</v>
      </c>
      <c r="BA964" s="95">
        <v>0</v>
      </c>
      <c r="BB964" s="95">
        <v>10713145.2731934</v>
      </c>
      <c r="BC964" s="95">
        <v>1975128.97509766</v>
      </c>
      <c r="BD964" s="95">
        <v>0</v>
      </c>
      <c r="BE964" s="95">
        <v>1403165.8045043901</v>
      </c>
      <c r="BF964" s="95">
        <v>0</v>
      </c>
      <c r="BG964" s="95">
        <v>24521691.362304699</v>
      </c>
      <c r="BH964" s="95">
        <v>5134674.23364258</v>
      </c>
      <c r="BI964" s="95">
        <v>0</v>
      </c>
      <c r="BJ964" s="95">
        <v>717761.53768158006</v>
      </c>
      <c r="BK964" s="95">
        <v>514729.79646682699</v>
      </c>
      <c r="BL964" s="95">
        <v>0</v>
      </c>
      <c r="BM964" s="95">
        <v>0</v>
      </c>
      <c r="BN964" s="95">
        <v>0</v>
      </c>
      <c r="BO964" s="95">
        <v>0</v>
      </c>
      <c r="BP964" s="95">
        <v>0</v>
      </c>
      <c r="BQ964" s="95">
        <v>0</v>
      </c>
      <c r="BR964" s="95">
        <v>2388084.10968018</v>
      </c>
      <c r="BS964" s="95">
        <v>1867566.6876678499</v>
      </c>
      <c r="BT964" s="95">
        <v>0</v>
      </c>
      <c r="BU964" s="95">
        <v>670613.16999816895</v>
      </c>
      <c r="BV964" s="95">
        <v>853280.85918426502</v>
      </c>
      <c r="BW964" s="95">
        <v>0</v>
      </c>
      <c r="BX964" s="95">
        <v>104053.42994308499</v>
      </c>
      <c r="BY964" s="95">
        <v>0</v>
      </c>
      <c r="BZ964" s="95">
        <v>0</v>
      </c>
      <c r="CA964" s="95">
        <v>47644.388149738297</v>
      </c>
      <c r="CB964" s="95">
        <v>2658625.2988586398</v>
      </c>
      <c r="CC964" s="95">
        <v>24955108.012939502</v>
      </c>
      <c r="CD964" s="95">
        <v>5856562.33947754</v>
      </c>
      <c r="CE964" s="95">
        <v>1006.07093197107</v>
      </c>
      <c r="CF964" s="95">
        <v>170109.973009109</v>
      </c>
      <c r="CG964" s="95">
        <v>1405256.9709167499</v>
      </c>
      <c r="CH964" s="95">
        <v>0</v>
      </c>
      <c r="CI964" s="95">
        <v>48646.748589992501</v>
      </c>
      <c r="CJ964" s="95">
        <v>2824157.3527526902</v>
      </c>
      <c r="CK964" s="95">
        <v>26335636.2885742</v>
      </c>
      <c r="CL964" s="95">
        <v>5968992.4553222703</v>
      </c>
      <c r="CM964" s="160">
        <v>74233.449338912993</v>
      </c>
      <c r="CN964" s="160">
        <v>10682827.494506801</v>
      </c>
      <c r="CO964" s="160">
        <v>50839452.047363304</v>
      </c>
      <c r="CP964" s="95">
        <v>5968992.4553222703</v>
      </c>
      <c r="CQ964" s="95">
        <v>0</v>
      </c>
      <c r="CR964" s="95">
        <v>0</v>
      </c>
      <c r="CS964" s="95">
        <v>0</v>
      </c>
      <c r="CT964" s="95">
        <v>0</v>
      </c>
      <c r="CU964" s="161">
        <v>2828735.2718677488</v>
      </c>
      <c r="CV964" s="161">
        <v>26360364.983856253</v>
      </c>
    </row>
    <row r="965" spans="1:100" x14ac:dyDescent="0.2">
      <c r="A965" s="94" t="s">
        <v>65</v>
      </c>
      <c r="B965" s="96">
        <v>41609</v>
      </c>
      <c r="C965" s="95">
        <v>42725.735751628898</v>
      </c>
      <c r="D965" s="95">
        <v>0</v>
      </c>
      <c r="E965" s="95">
        <v>4595.4165375232697</v>
      </c>
      <c r="F965" s="95">
        <v>3841.9727494418598</v>
      </c>
      <c r="G965" s="95">
        <v>990.98037743568398</v>
      </c>
      <c r="H965" s="95">
        <v>0</v>
      </c>
      <c r="I965" s="95">
        <v>0</v>
      </c>
      <c r="J965" s="95">
        <v>25461.322420597098</v>
      </c>
      <c r="K965" s="95">
        <v>0</v>
      </c>
      <c r="L965" s="95">
        <v>73.027406111359596</v>
      </c>
      <c r="M965" s="95">
        <v>15256.4647519588</v>
      </c>
      <c r="N965" s="95">
        <v>5026.08539736271</v>
      </c>
      <c r="O965" s="95">
        <v>0</v>
      </c>
      <c r="P965" s="95">
        <v>25347.512548685099</v>
      </c>
      <c r="Q965" s="95">
        <v>1665.5201360434301</v>
      </c>
      <c r="R965" s="95">
        <v>0</v>
      </c>
      <c r="S965" s="95">
        <v>986.25384148210298</v>
      </c>
      <c r="T965" s="95">
        <v>0</v>
      </c>
      <c r="U965" s="95">
        <v>25691.404845952999</v>
      </c>
      <c r="V965" s="95">
        <v>2358775.9208374</v>
      </c>
      <c r="W965" s="95">
        <v>0</v>
      </c>
      <c r="X965" s="95">
        <v>250376.42724609401</v>
      </c>
      <c r="Y965" s="95">
        <v>165829.644117355</v>
      </c>
      <c r="Z965" s="95">
        <v>166222.54418754601</v>
      </c>
      <c r="AA965" s="95">
        <v>0</v>
      </c>
      <c r="AB965" s="95">
        <v>0</v>
      </c>
      <c r="AC965" s="95">
        <v>7793767.2623290997</v>
      </c>
      <c r="AD965" s="95">
        <v>0</v>
      </c>
      <c r="AE965" s="95">
        <v>3235.8779260516199</v>
      </c>
      <c r="AF965" s="95">
        <v>726225.28765106201</v>
      </c>
      <c r="AG965" s="95">
        <v>591907.99681091297</v>
      </c>
      <c r="AH965" s="95">
        <v>0</v>
      </c>
      <c r="AI965" s="95">
        <v>1074923.8061218299</v>
      </c>
      <c r="AJ965" s="95">
        <v>210095.46736908</v>
      </c>
      <c r="AK965" s="95">
        <v>0</v>
      </c>
      <c r="AL965" s="95">
        <v>165594.07638740499</v>
      </c>
      <c r="AM965" s="95">
        <v>0</v>
      </c>
      <c r="AN965" s="95">
        <v>7813857.4670410203</v>
      </c>
      <c r="AO965" s="95">
        <v>22294662.513671901</v>
      </c>
      <c r="AP965" s="95">
        <v>0</v>
      </c>
      <c r="AQ965" s="95">
        <v>2286130.3340759301</v>
      </c>
      <c r="AR965" s="95">
        <v>1505873.1672668499</v>
      </c>
      <c r="AS965" s="95">
        <v>1381705.5369720501</v>
      </c>
      <c r="AT965" s="95">
        <v>0</v>
      </c>
      <c r="AU965" s="95">
        <v>0</v>
      </c>
      <c r="AV965" s="95">
        <v>24568737.9992676</v>
      </c>
      <c r="AW965" s="95">
        <v>0</v>
      </c>
      <c r="AX965" s="95">
        <v>33359.154799461401</v>
      </c>
      <c r="AY965" s="95">
        <v>7288863.0378417997</v>
      </c>
      <c r="AZ965" s="95">
        <v>4841613.34411621</v>
      </c>
      <c r="BA965" s="95">
        <v>0</v>
      </c>
      <c r="BB965" s="95">
        <v>10477591.146728501</v>
      </c>
      <c r="BC965" s="95">
        <v>1934417.6473541299</v>
      </c>
      <c r="BD965" s="95">
        <v>0</v>
      </c>
      <c r="BE965" s="95">
        <v>1372081.1861572301</v>
      </c>
      <c r="BF965" s="95">
        <v>0</v>
      </c>
      <c r="BG965" s="95">
        <v>24622014.986572299</v>
      </c>
      <c r="BH965" s="95">
        <v>5108702.3365478497</v>
      </c>
      <c r="BI965" s="95">
        <v>0</v>
      </c>
      <c r="BJ965" s="95">
        <v>700536.19475555397</v>
      </c>
      <c r="BK965" s="95">
        <v>500151.73872756999</v>
      </c>
      <c r="BL965" s="95">
        <v>0</v>
      </c>
      <c r="BM965" s="95">
        <v>0</v>
      </c>
      <c r="BN965" s="95">
        <v>0</v>
      </c>
      <c r="BO965" s="95">
        <v>0</v>
      </c>
      <c r="BP965" s="95">
        <v>0</v>
      </c>
      <c r="BQ965" s="95">
        <v>0</v>
      </c>
      <c r="BR965" s="95">
        <v>2400023.50323486</v>
      </c>
      <c r="BS965" s="95">
        <v>1828492.9084777799</v>
      </c>
      <c r="BT965" s="95">
        <v>0</v>
      </c>
      <c r="BU965" s="95">
        <v>764309.38999176002</v>
      </c>
      <c r="BV965" s="95">
        <v>839114.33245849598</v>
      </c>
      <c r="BW965" s="95">
        <v>0</v>
      </c>
      <c r="BX965" s="95">
        <v>111203.81993770599</v>
      </c>
      <c r="BY965" s="95">
        <v>0</v>
      </c>
      <c r="BZ965" s="95">
        <v>0</v>
      </c>
      <c r="CA965" s="95">
        <v>47335.1744718552</v>
      </c>
      <c r="CB965" s="95">
        <v>2604469.0652771001</v>
      </c>
      <c r="CC965" s="95">
        <v>24550685.315917999</v>
      </c>
      <c r="CD965" s="95">
        <v>5809467.6142578097</v>
      </c>
      <c r="CE965" s="95">
        <v>991.223260134459</v>
      </c>
      <c r="CF965" s="95">
        <v>166325.793905258</v>
      </c>
      <c r="CG965" s="95">
        <v>1375129.99099731</v>
      </c>
      <c r="CH965" s="95">
        <v>0</v>
      </c>
      <c r="CI965" s="95">
        <v>48330.780156612404</v>
      </c>
      <c r="CJ965" s="95">
        <v>2772051.6859435998</v>
      </c>
      <c r="CK965" s="95">
        <v>25949298.620849598</v>
      </c>
      <c r="CL965" s="95">
        <v>5923293.97412109</v>
      </c>
      <c r="CM965" s="160">
        <v>73893.826355934099</v>
      </c>
      <c r="CN965" s="160">
        <v>10574780.831665</v>
      </c>
      <c r="CO965" s="160">
        <v>50566820.130371101</v>
      </c>
      <c r="CP965" s="95">
        <v>5923293.97412109</v>
      </c>
      <c r="CQ965" s="95">
        <v>0</v>
      </c>
      <c r="CR965" s="95">
        <v>0</v>
      </c>
      <c r="CS965" s="95">
        <v>0</v>
      </c>
      <c r="CT965" s="95">
        <v>0</v>
      </c>
      <c r="CU965" s="161">
        <v>2770794.8591823583</v>
      </c>
      <c r="CV965" s="161">
        <v>25925815.306915309</v>
      </c>
    </row>
    <row r="966" spans="1:100" x14ac:dyDescent="0.2">
      <c r="A966" s="94" t="s">
        <v>65</v>
      </c>
      <c r="B966" s="96">
        <v>41699</v>
      </c>
      <c r="C966" s="95">
        <v>42705.125961303696</v>
      </c>
      <c r="D966" s="95">
        <v>0</v>
      </c>
      <c r="E966" s="95">
        <v>4624.4130434989902</v>
      </c>
      <c r="F966" s="95">
        <v>3875.2126016616799</v>
      </c>
      <c r="G966" s="95">
        <v>985.60670601576601</v>
      </c>
      <c r="H966" s="95">
        <v>0</v>
      </c>
      <c r="I966" s="95">
        <v>0</v>
      </c>
      <c r="J966" s="95">
        <v>25554.7509634495</v>
      </c>
      <c r="K966" s="95">
        <v>0</v>
      </c>
      <c r="L966" s="95">
        <v>75.296537677757399</v>
      </c>
      <c r="M966" s="95">
        <v>15342.430414319</v>
      </c>
      <c r="N966" s="95">
        <v>4952.6116591095897</v>
      </c>
      <c r="O966" s="95">
        <v>0</v>
      </c>
      <c r="P966" s="95">
        <v>25260.997646808599</v>
      </c>
      <c r="Q966" s="95">
        <v>1636.40479879081</v>
      </c>
      <c r="R966" s="95">
        <v>0</v>
      </c>
      <c r="S966" s="95">
        <v>984.74678953736998</v>
      </c>
      <c r="T966" s="95">
        <v>0</v>
      </c>
      <c r="U966" s="95">
        <v>25706.986924648299</v>
      </c>
      <c r="V966" s="95">
        <v>2343770.9236755399</v>
      </c>
      <c r="W966" s="95">
        <v>0</v>
      </c>
      <c r="X966" s="95">
        <v>244134.015415192</v>
      </c>
      <c r="Y966" s="95">
        <v>163349.86586570699</v>
      </c>
      <c r="Z966" s="95">
        <v>163456.995534897</v>
      </c>
      <c r="AA966" s="95">
        <v>0</v>
      </c>
      <c r="AB966" s="95">
        <v>0</v>
      </c>
      <c r="AC966" s="95">
        <v>7778691.3827514602</v>
      </c>
      <c r="AD966" s="95">
        <v>0</v>
      </c>
      <c r="AE966" s="95">
        <v>2016.2844368815399</v>
      </c>
      <c r="AF966" s="95">
        <v>728655.04043579102</v>
      </c>
      <c r="AG966" s="95">
        <v>576684.21223449695</v>
      </c>
      <c r="AH966" s="95">
        <v>0</v>
      </c>
      <c r="AI966" s="95">
        <v>1072118.5236816399</v>
      </c>
      <c r="AJ966" s="95">
        <v>205049.49472999599</v>
      </c>
      <c r="AK966" s="95">
        <v>0</v>
      </c>
      <c r="AL966" s="95">
        <v>163347.02663040199</v>
      </c>
      <c r="AM966" s="95">
        <v>0</v>
      </c>
      <c r="AN966" s="95">
        <v>7769497.13879395</v>
      </c>
      <c r="AO966" s="95">
        <v>22311259.321533199</v>
      </c>
      <c r="AP966" s="95">
        <v>0</v>
      </c>
      <c r="AQ966" s="95">
        <v>2252604.6805419899</v>
      </c>
      <c r="AR966" s="95">
        <v>1470364.30682373</v>
      </c>
      <c r="AS966" s="95">
        <v>1360969.2185516399</v>
      </c>
      <c r="AT966" s="95">
        <v>0</v>
      </c>
      <c r="AU966" s="95">
        <v>0</v>
      </c>
      <c r="AV966" s="95">
        <v>24674306.439697299</v>
      </c>
      <c r="AW966" s="95">
        <v>0</v>
      </c>
      <c r="AX966" s="95">
        <v>21061.927409172102</v>
      </c>
      <c r="AY966" s="95">
        <v>7318935.29968262</v>
      </c>
      <c r="AZ966" s="95">
        <v>4728760.04833984</v>
      </c>
      <c r="BA966" s="95">
        <v>0</v>
      </c>
      <c r="BB966" s="95">
        <v>10453457.5546875</v>
      </c>
      <c r="BC966" s="95">
        <v>1887732.53215027</v>
      </c>
      <c r="BD966" s="95">
        <v>0</v>
      </c>
      <c r="BE966" s="95">
        <v>1363756.4937439</v>
      </c>
      <c r="BF966" s="95">
        <v>0</v>
      </c>
      <c r="BG966" s="95">
        <v>24705093.747070301</v>
      </c>
      <c r="BH966" s="95">
        <v>5078594.03552246</v>
      </c>
      <c r="BI966" s="95">
        <v>0</v>
      </c>
      <c r="BJ966" s="95">
        <v>682185.955314636</v>
      </c>
      <c r="BK966" s="95">
        <v>487107.42240524298</v>
      </c>
      <c r="BL966" s="95">
        <v>0</v>
      </c>
      <c r="BM966" s="95">
        <v>0</v>
      </c>
      <c r="BN966" s="95">
        <v>0</v>
      </c>
      <c r="BO966" s="95">
        <v>0</v>
      </c>
      <c r="BP966" s="95">
        <v>0</v>
      </c>
      <c r="BQ966" s="95">
        <v>0</v>
      </c>
      <c r="BR966" s="95">
        <v>2409576.9846191402</v>
      </c>
      <c r="BS966" s="95">
        <v>1784803.6926269501</v>
      </c>
      <c r="BT966" s="95">
        <v>0</v>
      </c>
      <c r="BU966" s="95">
        <v>758548.44999694801</v>
      </c>
      <c r="BV966" s="95">
        <v>816544.65470886196</v>
      </c>
      <c r="BW966" s="95">
        <v>0</v>
      </c>
      <c r="BX966" s="95">
        <v>112761.41993713399</v>
      </c>
      <c r="BY966" s="95">
        <v>0</v>
      </c>
      <c r="BZ966" s="95">
        <v>0</v>
      </c>
      <c r="CA966" s="95">
        <v>47315.841637611396</v>
      </c>
      <c r="CB966" s="95">
        <v>2595426.9526367201</v>
      </c>
      <c r="CC966" s="95">
        <v>24490531.837890599</v>
      </c>
      <c r="CD966" s="95">
        <v>5757588.01953125</v>
      </c>
      <c r="CE966" s="95">
        <v>984.51737900078297</v>
      </c>
      <c r="CF966" s="95">
        <v>163171.23868942299</v>
      </c>
      <c r="CG966" s="95">
        <v>1362202.63215637</v>
      </c>
      <c r="CH966" s="95">
        <v>0</v>
      </c>
      <c r="CI966" s="95">
        <v>48302.475519657099</v>
      </c>
      <c r="CJ966" s="95">
        <v>2753798.5176696801</v>
      </c>
      <c r="CK966" s="95">
        <v>25873383.9536133</v>
      </c>
      <c r="CL966" s="95">
        <v>5865186.7061157199</v>
      </c>
      <c r="CM966" s="160">
        <v>73943.059550285296</v>
      </c>
      <c r="CN966" s="160">
        <v>10547181.6401367</v>
      </c>
      <c r="CO966" s="160">
        <v>50586144.409667999</v>
      </c>
      <c r="CP966" s="95">
        <v>5865186.7061157199</v>
      </c>
      <c r="CQ966" s="95">
        <v>0</v>
      </c>
      <c r="CR966" s="95">
        <v>0</v>
      </c>
      <c r="CS966" s="95">
        <v>0</v>
      </c>
      <c r="CT966" s="95">
        <v>0</v>
      </c>
      <c r="CU966" s="161">
        <v>2758598.1913261432</v>
      </c>
      <c r="CV966" s="161">
        <v>25852734.470046967</v>
      </c>
    </row>
    <row r="967" spans="1:100" x14ac:dyDescent="0.2">
      <c r="A967" s="94" t="s">
        <v>65</v>
      </c>
      <c r="B967" s="96">
        <v>41791</v>
      </c>
      <c r="C967" s="95">
        <v>42512.995587825797</v>
      </c>
      <c r="D967" s="95">
        <v>0</v>
      </c>
      <c r="E967" s="95">
        <v>4566.8626878261603</v>
      </c>
      <c r="F967" s="95">
        <v>3846.84022319317</v>
      </c>
      <c r="G967" s="95">
        <v>981.43721723556496</v>
      </c>
      <c r="H967" s="95">
        <v>0</v>
      </c>
      <c r="I967" s="95">
        <v>0</v>
      </c>
      <c r="J967" s="95">
        <v>25493.9104762077</v>
      </c>
      <c r="K967" s="95">
        <v>0</v>
      </c>
      <c r="L967" s="95">
        <v>365.82061217352702</v>
      </c>
      <c r="M967" s="95">
        <v>15241.204957366001</v>
      </c>
      <c r="N967" s="95">
        <v>4926.6533893346796</v>
      </c>
      <c r="O967" s="95">
        <v>0</v>
      </c>
      <c r="P967" s="95">
        <v>24899.276747226701</v>
      </c>
      <c r="Q967" s="95">
        <v>1629.89109061658</v>
      </c>
      <c r="R967" s="95">
        <v>0</v>
      </c>
      <c r="S967" s="95">
        <v>983.24968576431297</v>
      </c>
      <c r="T967" s="95">
        <v>0</v>
      </c>
      <c r="U967" s="95">
        <v>25602.8377454281</v>
      </c>
      <c r="V967" s="95">
        <v>2326027.7514343299</v>
      </c>
      <c r="W967" s="95">
        <v>0</v>
      </c>
      <c r="X967" s="95">
        <v>238545.65618133501</v>
      </c>
      <c r="Y967" s="95">
        <v>159079.19640350301</v>
      </c>
      <c r="Z967" s="95">
        <v>161452.93439865101</v>
      </c>
      <c r="AA967" s="95">
        <v>0</v>
      </c>
      <c r="AB967" s="95">
        <v>0</v>
      </c>
      <c r="AC967" s="95">
        <v>7752020.97937012</v>
      </c>
      <c r="AD967" s="95">
        <v>0</v>
      </c>
      <c r="AE967" s="95">
        <v>3745.5596959888899</v>
      </c>
      <c r="AF967" s="95">
        <v>720621.811820984</v>
      </c>
      <c r="AG967" s="95">
        <v>571967.41958618199</v>
      </c>
      <c r="AH967" s="95">
        <v>0</v>
      </c>
      <c r="AI967" s="95">
        <v>1047923.01153564</v>
      </c>
      <c r="AJ967" s="95">
        <v>204239.080171585</v>
      </c>
      <c r="AK967" s="95">
        <v>0</v>
      </c>
      <c r="AL967" s="95">
        <v>161437.14289474499</v>
      </c>
      <c r="AM967" s="95">
        <v>0</v>
      </c>
      <c r="AN967" s="95">
        <v>7779553.9655151404</v>
      </c>
      <c r="AO967" s="95">
        <v>22113572.034179699</v>
      </c>
      <c r="AP967" s="95">
        <v>0</v>
      </c>
      <c r="AQ967" s="95">
        <v>2168126.9010620099</v>
      </c>
      <c r="AR967" s="95">
        <v>1434920.9046478299</v>
      </c>
      <c r="AS967" s="95">
        <v>1357072.4883880599</v>
      </c>
      <c r="AT967" s="95">
        <v>0</v>
      </c>
      <c r="AU967" s="95">
        <v>0</v>
      </c>
      <c r="AV967" s="95">
        <v>24662700.954589799</v>
      </c>
      <c r="AW967" s="95">
        <v>0</v>
      </c>
      <c r="AX967" s="95">
        <v>39077.315954685197</v>
      </c>
      <c r="AY967" s="95">
        <v>7244059.6080932599</v>
      </c>
      <c r="AZ967" s="95">
        <v>4699681.4931640597</v>
      </c>
      <c r="BA967" s="95">
        <v>0</v>
      </c>
      <c r="BB967" s="95">
        <v>10260270.6223145</v>
      </c>
      <c r="BC967" s="95">
        <v>1885418.0663604699</v>
      </c>
      <c r="BD967" s="95">
        <v>0</v>
      </c>
      <c r="BE967" s="95">
        <v>1353292.8019256601</v>
      </c>
      <c r="BF967" s="95">
        <v>0</v>
      </c>
      <c r="BG967" s="95">
        <v>24721632.9223633</v>
      </c>
      <c r="BH967" s="95">
        <v>5023262.5046997098</v>
      </c>
      <c r="BI967" s="95">
        <v>0</v>
      </c>
      <c r="BJ967" s="95">
        <v>669831.21209716797</v>
      </c>
      <c r="BK967" s="95">
        <v>478230.202915192</v>
      </c>
      <c r="BL967" s="95">
        <v>0</v>
      </c>
      <c r="BM967" s="95">
        <v>0</v>
      </c>
      <c r="BN967" s="95">
        <v>0</v>
      </c>
      <c r="BO967" s="95">
        <v>0</v>
      </c>
      <c r="BP967" s="95">
        <v>0</v>
      </c>
      <c r="BQ967" s="95">
        <v>0</v>
      </c>
      <c r="BR967" s="95">
        <v>2399771.9107360798</v>
      </c>
      <c r="BS967" s="95">
        <v>1772488.6600341799</v>
      </c>
      <c r="BT967" s="95">
        <v>0</v>
      </c>
      <c r="BU967" s="95">
        <v>750019.76999664295</v>
      </c>
      <c r="BV967" s="95">
        <v>816088.01306915295</v>
      </c>
      <c r="BW967" s="95">
        <v>0</v>
      </c>
      <c r="BX967" s="95">
        <v>113067.369940758</v>
      </c>
      <c r="BY967" s="95">
        <v>0</v>
      </c>
      <c r="BZ967" s="95">
        <v>0</v>
      </c>
      <c r="CA967" s="95">
        <v>47077.786632060997</v>
      </c>
      <c r="CB967" s="95">
        <v>2562622.8892517099</v>
      </c>
      <c r="CC967" s="95">
        <v>24259724.981689502</v>
      </c>
      <c r="CD967" s="95">
        <v>5692350.0913696298</v>
      </c>
      <c r="CE967" s="95">
        <v>980.93342906236603</v>
      </c>
      <c r="CF967" s="95">
        <v>161404.29559135399</v>
      </c>
      <c r="CG967" s="95">
        <v>1352508.89762878</v>
      </c>
      <c r="CH967" s="95">
        <v>0</v>
      </c>
      <c r="CI967" s="95">
        <v>48057.228612422899</v>
      </c>
      <c r="CJ967" s="95">
        <v>2725613.0461120601</v>
      </c>
      <c r="CK967" s="95">
        <v>25638300.473877002</v>
      </c>
      <c r="CL967" s="95">
        <v>5799276.6918945303</v>
      </c>
      <c r="CM967" s="160">
        <v>73538.296434402495</v>
      </c>
      <c r="CN967" s="160">
        <v>10499756.045776401</v>
      </c>
      <c r="CO967" s="160">
        <v>50366463.496093802</v>
      </c>
      <c r="CP967" s="95">
        <v>5799276.6918945303</v>
      </c>
      <c r="CQ967" s="95">
        <v>0</v>
      </c>
      <c r="CR967" s="95">
        <v>0</v>
      </c>
      <c r="CS967" s="95">
        <v>0</v>
      </c>
      <c r="CT967" s="95">
        <v>0</v>
      </c>
      <c r="CU967" s="161">
        <v>2724027.1848430638</v>
      </c>
      <c r="CV967" s="161">
        <v>25612233.879318282</v>
      </c>
    </row>
    <row r="968" spans="1:100" x14ac:dyDescent="0.2">
      <c r="A968" s="94" t="s">
        <v>65</v>
      </c>
      <c r="B968" s="96">
        <v>41883</v>
      </c>
      <c r="C968" s="95">
        <v>42431.3453803062</v>
      </c>
      <c r="D968" s="95">
        <v>0</v>
      </c>
      <c r="E968" s="95">
        <v>4414.0392813682602</v>
      </c>
      <c r="F968" s="95">
        <v>3714.3787555992599</v>
      </c>
      <c r="G968" s="95">
        <v>983.66368739306904</v>
      </c>
      <c r="H968" s="95">
        <v>0</v>
      </c>
      <c r="I968" s="95">
        <v>0</v>
      </c>
      <c r="J968" s="95">
        <v>25479.7329916954</v>
      </c>
      <c r="K968" s="95">
        <v>0</v>
      </c>
      <c r="L968" s="95">
        <v>87.599696591496496</v>
      </c>
      <c r="M968" s="95">
        <v>15291.396898269701</v>
      </c>
      <c r="N968" s="95">
        <v>4847.5005255937604</v>
      </c>
      <c r="O968" s="95">
        <v>0</v>
      </c>
      <c r="P968" s="95">
        <v>25039.085039854101</v>
      </c>
      <c r="Q968" s="95">
        <v>1617.15474559367</v>
      </c>
      <c r="R968" s="95">
        <v>0</v>
      </c>
      <c r="S968" s="95">
        <v>984.290367372334</v>
      </c>
      <c r="T968" s="95">
        <v>0</v>
      </c>
      <c r="U968" s="95">
        <v>25546.403477668799</v>
      </c>
      <c r="V968" s="95">
        <v>2305267.6771240202</v>
      </c>
      <c r="W968" s="95">
        <v>0</v>
      </c>
      <c r="X968" s="95">
        <v>234671.937278748</v>
      </c>
      <c r="Y968" s="95">
        <v>157408.29621505699</v>
      </c>
      <c r="Z968" s="95">
        <v>161760.292982101</v>
      </c>
      <c r="AA968" s="95">
        <v>0</v>
      </c>
      <c r="AB968" s="95">
        <v>0</v>
      </c>
      <c r="AC968" s="95">
        <v>7741361.6177368201</v>
      </c>
      <c r="AD968" s="95">
        <v>0</v>
      </c>
      <c r="AE968" s="95">
        <v>2975.0857561826701</v>
      </c>
      <c r="AF968" s="95">
        <v>726418.81490325904</v>
      </c>
      <c r="AG968" s="95">
        <v>555939.17842102097</v>
      </c>
      <c r="AH968" s="95">
        <v>0</v>
      </c>
      <c r="AI968" s="95">
        <v>1051340.52961731</v>
      </c>
      <c r="AJ968" s="95">
        <v>203398.40243148801</v>
      </c>
      <c r="AK968" s="95">
        <v>0</v>
      </c>
      <c r="AL968" s="95">
        <v>162194.57359314</v>
      </c>
      <c r="AM968" s="95">
        <v>0</v>
      </c>
      <c r="AN968" s="95">
        <v>7752036.5225830097</v>
      </c>
      <c r="AO968" s="95">
        <v>22014732.2424316</v>
      </c>
      <c r="AP968" s="95">
        <v>0</v>
      </c>
      <c r="AQ968" s="95">
        <v>2141948.5239257799</v>
      </c>
      <c r="AR968" s="95">
        <v>1421947.3825683601</v>
      </c>
      <c r="AS968" s="95">
        <v>1363881.46836853</v>
      </c>
      <c r="AT968" s="95">
        <v>0</v>
      </c>
      <c r="AU968" s="95">
        <v>0</v>
      </c>
      <c r="AV968" s="95">
        <v>24687455.135497998</v>
      </c>
      <c r="AW968" s="95">
        <v>0</v>
      </c>
      <c r="AX968" s="95">
        <v>33154.752305984497</v>
      </c>
      <c r="AY968" s="95">
        <v>7336316.4429321298</v>
      </c>
      <c r="AZ968" s="95">
        <v>4580694.4017334003</v>
      </c>
      <c r="BA968" s="95">
        <v>0</v>
      </c>
      <c r="BB968" s="95">
        <v>10365272.009033199</v>
      </c>
      <c r="BC968" s="95">
        <v>1872390.0238952599</v>
      </c>
      <c r="BD968" s="95">
        <v>0</v>
      </c>
      <c r="BE968" s="95">
        <v>1353325.02880859</v>
      </c>
      <c r="BF968" s="95">
        <v>0</v>
      </c>
      <c r="BG968" s="95">
        <v>24695818.59375</v>
      </c>
      <c r="BH968" s="95">
        <v>5036609.4745483398</v>
      </c>
      <c r="BI968" s="95">
        <v>0</v>
      </c>
      <c r="BJ968" s="95">
        <v>672505.854637146</v>
      </c>
      <c r="BK968" s="95">
        <v>478218.63727951102</v>
      </c>
      <c r="BL968" s="95">
        <v>0</v>
      </c>
      <c r="BM968" s="95">
        <v>0</v>
      </c>
      <c r="BN968" s="95">
        <v>0</v>
      </c>
      <c r="BO968" s="95">
        <v>0</v>
      </c>
      <c r="BP968" s="95">
        <v>0</v>
      </c>
      <c r="BQ968" s="95">
        <v>0</v>
      </c>
      <c r="BR968" s="95">
        <v>2430440.5611877399</v>
      </c>
      <c r="BS968" s="95">
        <v>1733090.6632842999</v>
      </c>
      <c r="BT968" s="95">
        <v>0</v>
      </c>
      <c r="BU968" s="95">
        <v>640713.64999389602</v>
      </c>
      <c r="BV968" s="95">
        <v>823063.96246337902</v>
      </c>
      <c r="BW968" s="95">
        <v>0</v>
      </c>
      <c r="BX968" s="95">
        <v>99643.269949912996</v>
      </c>
      <c r="BY968" s="95">
        <v>0</v>
      </c>
      <c r="BZ968" s="95">
        <v>0</v>
      </c>
      <c r="CA968" s="95">
        <v>46860.616884708397</v>
      </c>
      <c r="CB968" s="95">
        <v>2539967.8861083998</v>
      </c>
      <c r="CC968" s="95">
        <v>24153210.033691399</v>
      </c>
      <c r="CD968" s="95">
        <v>5712809.40161133</v>
      </c>
      <c r="CE968" s="95">
        <v>985.99570351093996</v>
      </c>
      <c r="CF968" s="95">
        <v>162151.755975723</v>
      </c>
      <c r="CG968" s="95">
        <v>1356308.51473999</v>
      </c>
      <c r="CH968" s="95">
        <v>0</v>
      </c>
      <c r="CI968" s="95">
        <v>47841.1180181503</v>
      </c>
      <c r="CJ968" s="95">
        <v>2703235.44989014</v>
      </c>
      <c r="CK968" s="95">
        <v>25497481.111572299</v>
      </c>
      <c r="CL968" s="95">
        <v>5821348.5451049795</v>
      </c>
      <c r="CM968" s="160">
        <v>73293.446334838896</v>
      </c>
      <c r="CN968" s="160">
        <v>10455208.920043901</v>
      </c>
      <c r="CO968" s="160">
        <v>50213232.9453125</v>
      </c>
      <c r="CP968" s="95">
        <v>5821348.5451049795</v>
      </c>
      <c r="CQ968" s="95">
        <v>0</v>
      </c>
      <c r="CR968" s="95">
        <v>0</v>
      </c>
      <c r="CS968" s="95">
        <v>0</v>
      </c>
      <c r="CT968" s="95">
        <v>0</v>
      </c>
      <c r="CU968" s="161">
        <v>2702119.6420841226</v>
      </c>
      <c r="CV968" s="161">
        <v>25509518.548431389</v>
      </c>
    </row>
    <row r="969" spans="1:100" x14ac:dyDescent="0.2">
      <c r="A969" s="94" t="s">
        <v>65</v>
      </c>
      <c r="B969" s="96">
        <v>41974</v>
      </c>
      <c r="C969" s="95">
        <v>42133.204378604903</v>
      </c>
      <c r="D969" s="95">
        <v>0</v>
      </c>
      <c r="E969" s="95">
        <v>4460.0329127311697</v>
      </c>
      <c r="F969" s="95">
        <v>3756.95665073395</v>
      </c>
      <c r="G969" s="95">
        <v>972.35756473988295</v>
      </c>
      <c r="H969" s="95">
        <v>0</v>
      </c>
      <c r="I969" s="95">
        <v>0</v>
      </c>
      <c r="J969" s="95">
        <v>25321.732634067499</v>
      </c>
      <c r="K969" s="95">
        <v>0</v>
      </c>
      <c r="L969" s="95">
        <v>264.20077267661702</v>
      </c>
      <c r="M969" s="95">
        <v>15272.1982781887</v>
      </c>
      <c r="N969" s="95">
        <v>4786.1782081723204</v>
      </c>
      <c r="O969" s="95">
        <v>0</v>
      </c>
      <c r="P969" s="95">
        <v>24700.770724296599</v>
      </c>
      <c r="Q969" s="95">
        <v>1599.2726279497101</v>
      </c>
      <c r="R969" s="95">
        <v>0</v>
      </c>
      <c r="S969" s="95">
        <v>968.06650470197201</v>
      </c>
      <c r="T969" s="95">
        <v>0</v>
      </c>
      <c r="U969" s="95">
        <v>25353.9343500137</v>
      </c>
      <c r="V969" s="95">
        <v>2277281.8679504399</v>
      </c>
      <c r="W969" s="95">
        <v>0</v>
      </c>
      <c r="X969" s="95">
        <v>231785.84342956499</v>
      </c>
      <c r="Y969" s="95">
        <v>155579.71184349101</v>
      </c>
      <c r="Z969" s="95">
        <v>154600.021039963</v>
      </c>
      <c r="AA969" s="95">
        <v>0</v>
      </c>
      <c r="AB969" s="95">
        <v>0</v>
      </c>
      <c r="AC969" s="95">
        <v>7678290.5357665997</v>
      </c>
      <c r="AD969" s="95">
        <v>0</v>
      </c>
      <c r="AE969" s="95">
        <v>4897.2626968622199</v>
      </c>
      <c r="AF969" s="95">
        <v>723197.36311340297</v>
      </c>
      <c r="AG969" s="95">
        <v>550244.48321533203</v>
      </c>
      <c r="AH969" s="95">
        <v>0</v>
      </c>
      <c r="AI969" s="95">
        <v>1030447.19158936</v>
      </c>
      <c r="AJ969" s="95">
        <v>202225.167240143</v>
      </c>
      <c r="AK969" s="95">
        <v>0</v>
      </c>
      <c r="AL969" s="95">
        <v>153926.67778015099</v>
      </c>
      <c r="AM969" s="95">
        <v>0</v>
      </c>
      <c r="AN969" s="95">
        <v>7682415.4088745099</v>
      </c>
      <c r="AO969" s="95">
        <v>21817186.939941399</v>
      </c>
      <c r="AP969" s="95">
        <v>0</v>
      </c>
      <c r="AQ969" s="95">
        <v>2108320.3906555199</v>
      </c>
      <c r="AR969" s="95">
        <v>1403653.2663879399</v>
      </c>
      <c r="AS969" s="95">
        <v>1301612.8664703399</v>
      </c>
      <c r="AT969" s="95">
        <v>0</v>
      </c>
      <c r="AU969" s="95">
        <v>0</v>
      </c>
      <c r="AV969" s="95">
        <v>24665683.1008301</v>
      </c>
      <c r="AW969" s="95">
        <v>0</v>
      </c>
      <c r="AX969" s="95">
        <v>57079.379211902597</v>
      </c>
      <c r="AY969" s="95">
        <v>7330570.2482910203</v>
      </c>
      <c r="AZ969" s="95">
        <v>4548599.5183715802</v>
      </c>
      <c r="BA969" s="95">
        <v>0</v>
      </c>
      <c r="BB969" s="95">
        <v>10173856.036865201</v>
      </c>
      <c r="BC969" s="95">
        <v>1873229.0244293199</v>
      </c>
      <c r="BD969" s="95">
        <v>0</v>
      </c>
      <c r="BE969" s="95">
        <v>1297218.58172607</v>
      </c>
      <c r="BF969" s="95">
        <v>0</v>
      </c>
      <c r="BG969" s="95">
        <v>24700552.4211426</v>
      </c>
      <c r="BH969" s="95">
        <v>5012429.0604858398</v>
      </c>
      <c r="BI969" s="95">
        <v>0</v>
      </c>
      <c r="BJ969" s="95">
        <v>655144.25868225098</v>
      </c>
      <c r="BK969" s="95">
        <v>463190.46556472802</v>
      </c>
      <c r="BL969" s="95">
        <v>0</v>
      </c>
      <c r="BM969" s="95">
        <v>0</v>
      </c>
      <c r="BN969" s="95">
        <v>0</v>
      </c>
      <c r="BO969" s="95">
        <v>0</v>
      </c>
      <c r="BP969" s="95">
        <v>0</v>
      </c>
      <c r="BQ969" s="95">
        <v>0</v>
      </c>
      <c r="BR969" s="95">
        <v>2419957.9089355501</v>
      </c>
      <c r="BS969" s="95">
        <v>1724024.3936615</v>
      </c>
      <c r="BT969" s="95">
        <v>0</v>
      </c>
      <c r="BU969" s="95">
        <v>732109.93999481201</v>
      </c>
      <c r="BV969" s="95">
        <v>818466.50650024402</v>
      </c>
      <c r="BW969" s="95">
        <v>0</v>
      </c>
      <c r="BX969" s="95">
        <v>104233.90993309001</v>
      </c>
      <c r="BY969" s="95">
        <v>0</v>
      </c>
      <c r="BZ969" s="95">
        <v>0</v>
      </c>
      <c r="CA969" s="95">
        <v>46597.160034656503</v>
      </c>
      <c r="CB969" s="95">
        <v>2504134.5629882799</v>
      </c>
      <c r="CC969" s="95">
        <v>23937975.4606934</v>
      </c>
      <c r="CD969" s="95">
        <v>5667869.43566895</v>
      </c>
      <c r="CE969" s="95">
        <v>972.18221160769497</v>
      </c>
      <c r="CF969" s="95">
        <v>154669.550573349</v>
      </c>
      <c r="CG969" s="95">
        <v>1300345.07473755</v>
      </c>
      <c r="CH969" s="95">
        <v>0</v>
      </c>
      <c r="CI969" s="95">
        <v>47573.843991756403</v>
      </c>
      <c r="CJ969" s="95">
        <v>2663012.2737731901</v>
      </c>
      <c r="CK969" s="95">
        <v>25230375.775878899</v>
      </c>
      <c r="CL969" s="95">
        <v>5776731.11437988</v>
      </c>
      <c r="CM969" s="160">
        <v>72805.451109886199</v>
      </c>
      <c r="CN969" s="160">
        <v>10365034.681640601</v>
      </c>
      <c r="CO969" s="160">
        <v>49962608.949218802</v>
      </c>
      <c r="CP969" s="95">
        <v>5776731.11437988</v>
      </c>
      <c r="CQ969" s="95">
        <v>0</v>
      </c>
      <c r="CR969" s="95">
        <v>0</v>
      </c>
      <c r="CS969" s="95">
        <v>0</v>
      </c>
      <c r="CT969" s="95">
        <v>0</v>
      </c>
      <c r="CU969" s="161">
        <v>2658804.1135616289</v>
      </c>
      <c r="CV969" s="161">
        <v>25238320.535430949</v>
      </c>
    </row>
    <row r="970" spans="1:100" x14ac:dyDescent="0.2">
      <c r="A970" s="94" t="s">
        <v>65</v>
      </c>
      <c r="B970" s="96">
        <v>42064</v>
      </c>
      <c r="C970" s="95">
        <v>41981.883112907402</v>
      </c>
      <c r="D970" s="95">
        <v>0</v>
      </c>
      <c r="E970" s="95">
        <v>4390.5615351200104</v>
      </c>
      <c r="F970" s="95">
        <v>3721.5968604981899</v>
      </c>
      <c r="G970" s="95">
        <v>976.12439399957702</v>
      </c>
      <c r="H970" s="95">
        <v>0</v>
      </c>
      <c r="I970" s="95">
        <v>0</v>
      </c>
      <c r="J970" s="95">
        <v>25189.100286245299</v>
      </c>
      <c r="K970" s="95">
        <v>0</v>
      </c>
      <c r="L970" s="95">
        <v>73.432075536809904</v>
      </c>
      <c r="M970" s="95">
        <v>15266.528617739699</v>
      </c>
      <c r="N970" s="95">
        <v>4685.9628578424499</v>
      </c>
      <c r="O970" s="95">
        <v>0</v>
      </c>
      <c r="P970" s="95">
        <v>24722.793647766099</v>
      </c>
      <c r="Q970" s="95">
        <v>1596.84715557098</v>
      </c>
      <c r="R970" s="95">
        <v>0</v>
      </c>
      <c r="S970" s="95">
        <v>972.313493259251</v>
      </c>
      <c r="T970" s="95">
        <v>0</v>
      </c>
      <c r="U970" s="95">
        <v>25208.395113229799</v>
      </c>
      <c r="V970" s="95">
        <v>2253246.4407958998</v>
      </c>
      <c r="W970" s="95">
        <v>0</v>
      </c>
      <c r="X970" s="95">
        <v>227998.39575958301</v>
      </c>
      <c r="Y970" s="95">
        <v>151728.99929618801</v>
      </c>
      <c r="Z970" s="95">
        <v>156315.288211823</v>
      </c>
      <c r="AA970" s="95">
        <v>0</v>
      </c>
      <c r="AB970" s="95">
        <v>0</v>
      </c>
      <c r="AC970" s="95">
        <v>7662054.64172363</v>
      </c>
      <c r="AD970" s="95">
        <v>0</v>
      </c>
      <c r="AE970" s="95">
        <v>2077.4703586697601</v>
      </c>
      <c r="AF970" s="95">
        <v>716544.67409515404</v>
      </c>
      <c r="AG970" s="95">
        <v>530323.62018585205</v>
      </c>
      <c r="AH970" s="95">
        <v>0</v>
      </c>
      <c r="AI970" s="95">
        <v>1016197.1978759801</v>
      </c>
      <c r="AJ970" s="95">
        <v>202482.31143760699</v>
      </c>
      <c r="AK970" s="95">
        <v>0</v>
      </c>
      <c r="AL970" s="95">
        <v>155551.871404648</v>
      </c>
      <c r="AM970" s="95">
        <v>0</v>
      </c>
      <c r="AN970" s="95">
        <v>7638728.62683105</v>
      </c>
      <c r="AO970" s="95">
        <v>21669380.893554699</v>
      </c>
      <c r="AP970" s="95">
        <v>0</v>
      </c>
      <c r="AQ970" s="95">
        <v>2095270.6679992699</v>
      </c>
      <c r="AR970" s="95">
        <v>1366471.20895386</v>
      </c>
      <c r="AS970" s="95">
        <v>1315400.71925354</v>
      </c>
      <c r="AT970" s="95">
        <v>0</v>
      </c>
      <c r="AU970" s="95">
        <v>0</v>
      </c>
      <c r="AV970" s="95">
        <v>24692532.635253899</v>
      </c>
      <c r="AW970" s="95">
        <v>0</v>
      </c>
      <c r="AX970" s="95">
        <v>27117.042495727499</v>
      </c>
      <c r="AY970" s="95">
        <v>7291753.28723145</v>
      </c>
      <c r="AZ970" s="95">
        <v>4390967.0851440402</v>
      </c>
      <c r="BA970" s="95">
        <v>0</v>
      </c>
      <c r="BB970" s="95">
        <v>10061505.2338867</v>
      </c>
      <c r="BC970" s="95">
        <v>1872170.2630920401</v>
      </c>
      <c r="BD970" s="95">
        <v>0</v>
      </c>
      <c r="BE970" s="95">
        <v>1314814.44714355</v>
      </c>
      <c r="BF970" s="95">
        <v>0</v>
      </c>
      <c r="BG970" s="95">
        <v>24684163.558105499</v>
      </c>
      <c r="BH970" s="95">
        <v>4943236.8218994103</v>
      </c>
      <c r="BI970" s="95">
        <v>0</v>
      </c>
      <c r="BJ970" s="95">
        <v>653110.949607849</v>
      </c>
      <c r="BK970" s="95">
        <v>456092.65030288702</v>
      </c>
      <c r="BL970" s="95">
        <v>0</v>
      </c>
      <c r="BM970" s="95">
        <v>0</v>
      </c>
      <c r="BN970" s="95">
        <v>0</v>
      </c>
      <c r="BO970" s="95">
        <v>0</v>
      </c>
      <c r="BP970" s="95">
        <v>0</v>
      </c>
      <c r="BQ970" s="95">
        <v>0</v>
      </c>
      <c r="BR970" s="95">
        <v>2413306.0860900902</v>
      </c>
      <c r="BS970" s="95">
        <v>1665986.72950745</v>
      </c>
      <c r="BT970" s="95">
        <v>0</v>
      </c>
      <c r="BU970" s="95">
        <v>718162.49999237095</v>
      </c>
      <c r="BV970" s="95">
        <v>820852.73080444301</v>
      </c>
      <c r="BW970" s="95">
        <v>0</v>
      </c>
      <c r="BX970" s="95">
        <v>118179.699838638</v>
      </c>
      <c r="BY970" s="95">
        <v>0</v>
      </c>
      <c r="BZ970" s="95">
        <v>0</v>
      </c>
      <c r="CA970" s="95">
        <v>46364.315202712998</v>
      </c>
      <c r="CB970" s="95">
        <v>2473895.2524719201</v>
      </c>
      <c r="CC970" s="95">
        <v>23775345.5544434</v>
      </c>
      <c r="CD970" s="95">
        <v>5594237.64135742</v>
      </c>
      <c r="CE970" s="95">
        <v>973.94086103141296</v>
      </c>
      <c r="CF970" s="95">
        <v>155804.254077911</v>
      </c>
      <c r="CG970" s="95">
        <v>1317088.61322021</v>
      </c>
      <c r="CH970" s="95">
        <v>0</v>
      </c>
      <c r="CI970" s="95">
        <v>47341.463661670699</v>
      </c>
      <c r="CJ970" s="95">
        <v>2634428.7788391099</v>
      </c>
      <c r="CK970" s="95">
        <v>25099675.284423798</v>
      </c>
      <c r="CL970" s="95">
        <v>5706375.1975097703</v>
      </c>
      <c r="CM970" s="160">
        <v>72475.095055580096</v>
      </c>
      <c r="CN970" s="160">
        <v>10274281.017089801</v>
      </c>
      <c r="CO970" s="160">
        <v>49764165.2646484</v>
      </c>
      <c r="CP970" s="95">
        <v>5706375.1975097703</v>
      </c>
      <c r="CQ970" s="95">
        <v>0</v>
      </c>
      <c r="CR970" s="95">
        <v>0</v>
      </c>
      <c r="CS970" s="95">
        <v>0</v>
      </c>
      <c r="CT970" s="95">
        <v>0</v>
      </c>
      <c r="CU970" s="161">
        <v>2629699.506549831</v>
      </c>
      <c r="CV970" s="161">
        <v>25092434.167663611</v>
      </c>
    </row>
    <row r="971" spans="1:100" x14ac:dyDescent="0.2">
      <c r="A971" s="94" t="s">
        <v>65</v>
      </c>
      <c r="B971" s="96">
        <v>42156</v>
      </c>
      <c r="C971" s="95">
        <v>41961.829058647199</v>
      </c>
      <c r="D971" s="95">
        <v>0</v>
      </c>
      <c r="E971" s="95">
        <v>4359.1887792944899</v>
      </c>
      <c r="F971" s="95">
        <v>3707.9102267324902</v>
      </c>
      <c r="G971" s="95">
        <v>992.93572468310595</v>
      </c>
      <c r="H971" s="95">
        <v>0</v>
      </c>
      <c r="I971" s="95">
        <v>0</v>
      </c>
      <c r="J971" s="95">
        <v>25217.151000261299</v>
      </c>
      <c r="K971" s="95">
        <v>0</v>
      </c>
      <c r="L971" s="95">
        <v>70.541045614518197</v>
      </c>
      <c r="M971" s="95">
        <v>15302.6792458296</v>
      </c>
      <c r="N971" s="95">
        <v>4614.1631903648404</v>
      </c>
      <c r="O971" s="95">
        <v>0</v>
      </c>
      <c r="P971" s="95">
        <v>24740.312275886499</v>
      </c>
      <c r="Q971" s="95">
        <v>1595.6296742260499</v>
      </c>
      <c r="R971" s="95">
        <v>0</v>
      </c>
      <c r="S971" s="95">
        <v>991.77096645534004</v>
      </c>
      <c r="T971" s="95">
        <v>0</v>
      </c>
      <c r="U971" s="95">
        <v>25229.890924453699</v>
      </c>
      <c r="V971" s="95">
        <v>2225982.6327514602</v>
      </c>
      <c r="W971" s="95">
        <v>0</v>
      </c>
      <c r="X971" s="95">
        <v>223984.628501892</v>
      </c>
      <c r="Y971" s="95">
        <v>148815.54462432899</v>
      </c>
      <c r="Z971" s="95">
        <v>156401.77653694199</v>
      </c>
      <c r="AA971" s="95">
        <v>0</v>
      </c>
      <c r="AB971" s="95">
        <v>0</v>
      </c>
      <c r="AC971" s="95">
        <v>7644394.8341674795</v>
      </c>
      <c r="AD971" s="95">
        <v>0</v>
      </c>
      <c r="AE971" s="95">
        <v>3285.9593411684</v>
      </c>
      <c r="AF971" s="95">
        <v>719815.75994110096</v>
      </c>
      <c r="AG971" s="95">
        <v>512298.96372985799</v>
      </c>
      <c r="AH971" s="95">
        <v>0</v>
      </c>
      <c r="AI971" s="95">
        <v>1012548.72644043</v>
      </c>
      <c r="AJ971" s="95">
        <v>202764.527812958</v>
      </c>
      <c r="AK971" s="95">
        <v>0</v>
      </c>
      <c r="AL971" s="95">
        <v>156221.19577407799</v>
      </c>
      <c r="AM971" s="95">
        <v>0</v>
      </c>
      <c r="AN971" s="95">
        <v>7664063.7067871103</v>
      </c>
      <c r="AO971" s="95">
        <v>21607641.417724598</v>
      </c>
      <c r="AP971" s="95">
        <v>0</v>
      </c>
      <c r="AQ971" s="95">
        <v>2027800.14564514</v>
      </c>
      <c r="AR971" s="95">
        <v>1340597.81163025</v>
      </c>
      <c r="AS971" s="95">
        <v>1329859.70504761</v>
      </c>
      <c r="AT971" s="95">
        <v>0</v>
      </c>
      <c r="AU971" s="95">
        <v>0</v>
      </c>
      <c r="AV971" s="95">
        <v>24747409.431396499</v>
      </c>
      <c r="AW971" s="95">
        <v>0</v>
      </c>
      <c r="AX971" s="95">
        <v>34355.087988853498</v>
      </c>
      <c r="AY971" s="95">
        <v>7355161.2388305701</v>
      </c>
      <c r="AZ971" s="95">
        <v>4262292.2075805701</v>
      </c>
      <c r="BA971" s="95">
        <v>0</v>
      </c>
      <c r="BB971" s="95">
        <v>10070217.607055699</v>
      </c>
      <c r="BC971" s="95">
        <v>1889435.45252991</v>
      </c>
      <c r="BD971" s="95">
        <v>0</v>
      </c>
      <c r="BE971" s="95">
        <v>1317634.02587891</v>
      </c>
      <c r="BF971" s="95">
        <v>0</v>
      </c>
      <c r="BG971" s="95">
        <v>24723187.799072299</v>
      </c>
      <c r="BH971" s="95">
        <v>4929461.7453002902</v>
      </c>
      <c r="BI971" s="95">
        <v>0</v>
      </c>
      <c r="BJ971" s="95">
        <v>650553.38291931199</v>
      </c>
      <c r="BK971" s="95">
        <v>452423.49600982701</v>
      </c>
      <c r="BL971" s="95">
        <v>0</v>
      </c>
      <c r="BM971" s="95">
        <v>0</v>
      </c>
      <c r="BN971" s="95">
        <v>0</v>
      </c>
      <c r="BO971" s="95">
        <v>0</v>
      </c>
      <c r="BP971" s="95">
        <v>0</v>
      </c>
      <c r="BQ971" s="95">
        <v>0</v>
      </c>
      <c r="BR971" s="95">
        <v>2442577.7232360798</v>
      </c>
      <c r="BS971" s="95">
        <v>1619416.0470581099</v>
      </c>
      <c r="BT971" s="95">
        <v>0</v>
      </c>
      <c r="BU971" s="95">
        <v>724611.979995728</v>
      </c>
      <c r="BV971" s="95">
        <v>833113.19321441697</v>
      </c>
      <c r="BW971" s="95">
        <v>0</v>
      </c>
      <c r="BX971" s="95">
        <v>120917.52982902501</v>
      </c>
      <c r="BY971" s="95">
        <v>0</v>
      </c>
      <c r="BZ971" s="95">
        <v>0</v>
      </c>
      <c r="CA971" s="95">
        <v>46319.185960769697</v>
      </c>
      <c r="CB971" s="95">
        <v>2454375.69708252</v>
      </c>
      <c r="CC971" s="95">
        <v>23559601.2814941</v>
      </c>
      <c r="CD971" s="95">
        <v>5577201.7770996103</v>
      </c>
      <c r="CE971" s="95">
        <v>992.51839142292704</v>
      </c>
      <c r="CF971" s="95">
        <v>156526.39155387899</v>
      </c>
      <c r="CG971" s="95">
        <v>1319801.13583374</v>
      </c>
      <c r="CH971" s="95">
        <v>0</v>
      </c>
      <c r="CI971" s="95">
        <v>47309.521549701698</v>
      </c>
      <c r="CJ971" s="95">
        <v>2607518.1545104999</v>
      </c>
      <c r="CK971" s="95">
        <v>24904232.931152299</v>
      </c>
      <c r="CL971" s="95">
        <v>5691301.3047485398</v>
      </c>
      <c r="CM971" s="160">
        <v>72407.889415740996</v>
      </c>
      <c r="CN971" s="160">
        <v>10271175.1369629</v>
      </c>
      <c r="CO971" s="160">
        <v>49693153.637207001</v>
      </c>
      <c r="CP971" s="95">
        <v>5691301.3047485398</v>
      </c>
      <c r="CQ971" s="95">
        <v>0</v>
      </c>
      <c r="CR971" s="95">
        <v>0</v>
      </c>
      <c r="CS971" s="95">
        <v>0</v>
      </c>
      <c r="CT971" s="95">
        <v>0</v>
      </c>
      <c r="CU971" s="161">
        <v>2610902.0886363988</v>
      </c>
      <c r="CV971" s="161">
        <v>24879402.41732784</v>
      </c>
    </row>
    <row r="972" spans="1:100" x14ac:dyDescent="0.2">
      <c r="A972" s="94" t="s">
        <v>65</v>
      </c>
      <c r="B972" s="96">
        <v>42248</v>
      </c>
      <c r="C972" s="95">
        <v>41868.091546535499</v>
      </c>
      <c r="D972" s="95">
        <v>0</v>
      </c>
      <c r="E972" s="95">
        <v>4246.2196303605997</v>
      </c>
      <c r="F972" s="95">
        <v>3609.1134388148798</v>
      </c>
      <c r="G972" s="95">
        <v>1005.9472091496</v>
      </c>
      <c r="H972" s="95">
        <v>0</v>
      </c>
      <c r="I972" s="95">
        <v>0</v>
      </c>
      <c r="J972" s="95">
        <v>25012.007941961299</v>
      </c>
      <c r="K972" s="95">
        <v>0</v>
      </c>
      <c r="L972" s="95">
        <v>79.106591120362296</v>
      </c>
      <c r="M972" s="95">
        <v>15198.2745885849</v>
      </c>
      <c r="N972" s="95">
        <v>4519.64389187098</v>
      </c>
      <c r="O972" s="95">
        <v>0</v>
      </c>
      <c r="P972" s="95">
        <v>24726.460196018201</v>
      </c>
      <c r="Q972" s="95">
        <v>1597.5236264467201</v>
      </c>
      <c r="R972" s="95">
        <v>0</v>
      </c>
      <c r="S972" s="95">
        <v>1006.32989842445</v>
      </c>
      <c r="T972" s="95">
        <v>0</v>
      </c>
      <c r="U972" s="95">
        <v>25017.315041065202</v>
      </c>
      <c r="V972" s="95">
        <v>2211970.51098633</v>
      </c>
      <c r="W972" s="95">
        <v>0</v>
      </c>
      <c r="X972" s="95">
        <v>214727.00669670099</v>
      </c>
      <c r="Y972" s="95">
        <v>141280.78936767601</v>
      </c>
      <c r="Z972" s="95">
        <v>155182.17529678301</v>
      </c>
      <c r="AA972" s="95">
        <v>0</v>
      </c>
      <c r="AB972" s="95">
        <v>0</v>
      </c>
      <c r="AC972" s="95">
        <v>7629823.2860107403</v>
      </c>
      <c r="AD972" s="95">
        <v>0</v>
      </c>
      <c r="AE972" s="95">
        <v>4565.8607469797098</v>
      </c>
      <c r="AF972" s="95">
        <v>717502.56168365502</v>
      </c>
      <c r="AG972" s="95">
        <v>497471.82555389398</v>
      </c>
      <c r="AH972" s="95">
        <v>0</v>
      </c>
      <c r="AI972" s="95">
        <v>1008031.93727112</v>
      </c>
      <c r="AJ972" s="95">
        <v>203826.69581604001</v>
      </c>
      <c r="AK972" s="95">
        <v>0</v>
      </c>
      <c r="AL972" s="95">
        <v>155331.48083877601</v>
      </c>
      <c r="AM972" s="95">
        <v>0</v>
      </c>
      <c r="AN972" s="95">
        <v>7634561.9412231399</v>
      </c>
      <c r="AO972" s="95">
        <v>21483745.5461426</v>
      </c>
      <c r="AP972" s="95">
        <v>0</v>
      </c>
      <c r="AQ972" s="95">
        <v>1974970.57826233</v>
      </c>
      <c r="AR972" s="95">
        <v>1277767.8119506801</v>
      </c>
      <c r="AS972" s="95">
        <v>1316511.2467956501</v>
      </c>
      <c r="AT972" s="95">
        <v>0</v>
      </c>
      <c r="AU972" s="95">
        <v>0</v>
      </c>
      <c r="AV972" s="95">
        <v>24795095.368652299</v>
      </c>
      <c r="AW972" s="95">
        <v>0</v>
      </c>
      <c r="AX972" s="95">
        <v>46892.589788913698</v>
      </c>
      <c r="AY972" s="95">
        <v>7360197.1328735398</v>
      </c>
      <c r="AZ972" s="95">
        <v>4136950.1634216299</v>
      </c>
      <c r="BA972" s="95">
        <v>0</v>
      </c>
      <c r="BB972" s="95">
        <v>10101831.8547363</v>
      </c>
      <c r="BC972" s="95">
        <v>1894990.6530456501</v>
      </c>
      <c r="BD972" s="95">
        <v>0</v>
      </c>
      <c r="BE972" s="95">
        <v>1314331.0623016399</v>
      </c>
      <c r="BF972" s="95">
        <v>0</v>
      </c>
      <c r="BG972" s="95">
        <v>24837043.760986298</v>
      </c>
      <c r="BH972" s="95">
        <v>4944182.9091186495</v>
      </c>
      <c r="BI972" s="95">
        <v>0</v>
      </c>
      <c r="BJ972" s="95">
        <v>619982.12232971203</v>
      </c>
      <c r="BK972" s="95">
        <v>430362.32102203398</v>
      </c>
      <c r="BL972" s="95">
        <v>0</v>
      </c>
      <c r="BM972" s="95">
        <v>0</v>
      </c>
      <c r="BN972" s="95">
        <v>0</v>
      </c>
      <c r="BO972" s="95">
        <v>0</v>
      </c>
      <c r="BP972" s="95">
        <v>0</v>
      </c>
      <c r="BQ972" s="95">
        <v>0</v>
      </c>
      <c r="BR972" s="95">
        <v>2446136.6868896498</v>
      </c>
      <c r="BS972" s="95">
        <v>1575017.9213562</v>
      </c>
      <c r="BT972" s="95">
        <v>0</v>
      </c>
      <c r="BU972" s="95">
        <v>615368.69999694801</v>
      </c>
      <c r="BV972" s="95">
        <v>831970.637550354</v>
      </c>
      <c r="BW972" s="95">
        <v>0</v>
      </c>
      <c r="BX972" s="95">
        <v>104930.07986068699</v>
      </c>
      <c r="BY972" s="95">
        <v>0</v>
      </c>
      <c r="BZ972" s="95">
        <v>0</v>
      </c>
      <c r="CA972" s="95">
        <v>46127.965042591102</v>
      </c>
      <c r="CB972" s="95">
        <v>2425490.8471679701</v>
      </c>
      <c r="CC972" s="95">
        <v>23519296.217041001</v>
      </c>
      <c r="CD972" s="95">
        <v>5570055.8763427697</v>
      </c>
      <c r="CE972" s="95">
        <v>1008.5955244228199</v>
      </c>
      <c r="CF972" s="95">
        <v>155559.87936973601</v>
      </c>
      <c r="CG972" s="95">
        <v>1318257.1323242199</v>
      </c>
      <c r="CH972" s="95">
        <v>0</v>
      </c>
      <c r="CI972" s="95">
        <v>47132.365832328796</v>
      </c>
      <c r="CJ972" s="95">
        <v>2583506.5736999498</v>
      </c>
      <c r="CK972" s="95">
        <v>24788599.2036133</v>
      </c>
      <c r="CL972" s="95">
        <v>5685738.4580078097</v>
      </c>
      <c r="CM972" s="160">
        <v>72040.869198799104</v>
      </c>
      <c r="CN972" s="160">
        <v>10234608.510742201</v>
      </c>
      <c r="CO972" s="160">
        <v>49643597.436035201</v>
      </c>
      <c r="CP972" s="95">
        <v>5685738.4580078097</v>
      </c>
      <c r="CQ972" s="95">
        <v>0</v>
      </c>
      <c r="CR972" s="95">
        <v>0</v>
      </c>
      <c r="CS972" s="95">
        <v>0</v>
      </c>
      <c r="CT972" s="95">
        <v>0</v>
      </c>
      <c r="CU972" s="161">
        <v>2581050.7265377063</v>
      </c>
      <c r="CV972" s="161">
        <v>24837553.349365219</v>
      </c>
    </row>
    <row r="973" spans="1:100" x14ac:dyDescent="0.2">
      <c r="A973" s="94" t="s">
        <v>65</v>
      </c>
      <c r="B973" s="96">
        <v>42339</v>
      </c>
      <c r="C973" s="95">
        <v>41816.423936366999</v>
      </c>
      <c r="D973" s="95">
        <v>0</v>
      </c>
      <c r="E973" s="95">
        <v>4171.2315590381604</v>
      </c>
      <c r="F973" s="95">
        <v>3556.9234465956702</v>
      </c>
      <c r="G973" s="95">
        <v>996.16830369830097</v>
      </c>
      <c r="H973" s="95">
        <v>0</v>
      </c>
      <c r="I973" s="95">
        <v>0</v>
      </c>
      <c r="J973" s="95">
        <v>24942.761315107298</v>
      </c>
      <c r="K973" s="95">
        <v>0</v>
      </c>
      <c r="L973" s="95">
        <v>76.061802690848694</v>
      </c>
      <c r="M973" s="95">
        <v>15338.6437939405</v>
      </c>
      <c r="N973" s="95">
        <v>4415.31277495623</v>
      </c>
      <c r="O973" s="95">
        <v>0</v>
      </c>
      <c r="P973" s="95">
        <v>24598.9874782562</v>
      </c>
      <c r="Q973" s="95">
        <v>1586.8709820061899</v>
      </c>
      <c r="R973" s="95">
        <v>0</v>
      </c>
      <c r="S973" s="95">
        <v>993.45898272097099</v>
      </c>
      <c r="T973" s="95">
        <v>0</v>
      </c>
      <c r="U973" s="95">
        <v>24957.313324928298</v>
      </c>
      <c r="V973" s="95">
        <v>2199316.9354248</v>
      </c>
      <c r="W973" s="95">
        <v>0</v>
      </c>
      <c r="X973" s="95">
        <v>202953.40290832499</v>
      </c>
      <c r="Y973" s="95">
        <v>132150.62085533101</v>
      </c>
      <c r="Z973" s="95">
        <v>150729.04562568699</v>
      </c>
      <c r="AA973" s="95">
        <v>0</v>
      </c>
      <c r="AB973" s="95">
        <v>0</v>
      </c>
      <c r="AC973" s="95">
        <v>7621351.9729003897</v>
      </c>
      <c r="AD973" s="95">
        <v>0</v>
      </c>
      <c r="AE973" s="95">
        <v>3588.7628422975499</v>
      </c>
      <c r="AF973" s="95">
        <v>722129.32830047596</v>
      </c>
      <c r="AG973" s="95">
        <v>481497.18483352702</v>
      </c>
      <c r="AH973" s="95">
        <v>0</v>
      </c>
      <c r="AI973" s="95">
        <v>1002401.1763916</v>
      </c>
      <c r="AJ973" s="95">
        <v>200543.76474189799</v>
      </c>
      <c r="AK973" s="95">
        <v>0</v>
      </c>
      <c r="AL973" s="95">
        <v>149988.12792396499</v>
      </c>
      <c r="AM973" s="95">
        <v>0</v>
      </c>
      <c r="AN973" s="95">
        <v>7628753.4544067401</v>
      </c>
      <c r="AO973" s="95">
        <v>21459762.818359401</v>
      </c>
      <c r="AP973" s="95">
        <v>0</v>
      </c>
      <c r="AQ973" s="95">
        <v>1900707.37602234</v>
      </c>
      <c r="AR973" s="95">
        <v>1199822.79597473</v>
      </c>
      <c r="AS973" s="95">
        <v>1275659.9544830299</v>
      </c>
      <c r="AT973" s="95">
        <v>0</v>
      </c>
      <c r="AU973" s="95">
        <v>0</v>
      </c>
      <c r="AV973" s="95">
        <v>24851722.627441399</v>
      </c>
      <c r="AW973" s="95">
        <v>0</v>
      </c>
      <c r="AX973" s="95">
        <v>43647.737683296204</v>
      </c>
      <c r="AY973" s="95">
        <v>7446514.87145996</v>
      </c>
      <c r="AZ973" s="95">
        <v>4012808.7197876</v>
      </c>
      <c r="BA973" s="95">
        <v>0</v>
      </c>
      <c r="BB973" s="95">
        <v>10081610.0072021</v>
      </c>
      <c r="BC973" s="95">
        <v>1867551.4262390099</v>
      </c>
      <c r="BD973" s="95">
        <v>0</v>
      </c>
      <c r="BE973" s="95">
        <v>1279460.4406890899</v>
      </c>
      <c r="BF973" s="95">
        <v>0</v>
      </c>
      <c r="BG973" s="95">
        <v>24819603.4526367</v>
      </c>
      <c r="BH973" s="95">
        <v>5270644.7626342801</v>
      </c>
      <c r="BI973" s="95">
        <v>0</v>
      </c>
      <c r="BJ973" s="95">
        <v>622205.91628265404</v>
      </c>
      <c r="BK973" s="95">
        <v>426780.94540786702</v>
      </c>
      <c r="BL973" s="95">
        <v>0</v>
      </c>
      <c r="BM973" s="95">
        <v>0</v>
      </c>
      <c r="BN973" s="95">
        <v>0</v>
      </c>
      <c r="BO973" s="95">
        <v>0</v>
      </c>
      <c r="BP973" s="95">
        <v>0</v>
      </c>
      <c r="BQ973" s="95">
        <v>0</v>
      </c>
      <c r="BR973" s="95">
        <v>2480412.3534851102</v>
      </c>
      <c r="BS973" s="95">
        <v>1529795.1224823</v>
      </c>
      <c r="BT973" s="95">
        <v>0</v>
      </c>
      <c r="BU973" s="95">
        <v>1100176.20999146</v>
      </c>
      <c r="BV973" s="95">
        <v>818907.84606933605</v>
      </c>
      <c r="BW973" s="95">
        <v>0</v>
      </c>
      <c r="BX973" s="95">
        <v>159932.22956466701</v>
      </c>
      <c r="BY973" s="95">
        <v>0</v>
      </c>
      <c r="BZ973" s="95">
        <v>0</v>
      </c>
      <c r="CA973" s="95">
        <v>45990.970986366301</v>
      </c>
      <c r="CB973" s="95">
        <v>2403190.4853820801</v>
      </c>
      <c r="CC973" s="95">
        <v>23398845.532714799</v>
      </c>
      <c r="CD973" s="95">
        <v>5892007.1759643601</v>
      </c>
      <c r="CE973" s="95">
        <v>996.59275211393799</v>
      </c>
      <c r="CF973" s="95">
        <v>150794.41624259899</v>
      </c>
      <c r="CG973" s="95">
        <v>1283780.2135314899</v>
      </c>
      <c r="CH973" s="95">
        <v>0</v>
      </c>
      <c r="CI973" s="95">
        <v>46990.513458251997</v>
      </c>
      <c r="CJ973" s="95">
        <v>2552469.2871704102</v>
      </c>
      <c r="CK973" s="95">
        <v>24635992.440185498</v>
      </c>
      <c r="CL973" s="95">
        <v>6056733.6007080097</v>
      </c>
      <c r="CM973" s="160">
        <v>71851.148963928194</v>
      </c>
      <c r="CN973" s="160">
        <v>10156248.361572299</v>
      </c>
      <c r="CO973" s="160">
        <v>49453866.1884766</v>
      </c>
      <c r="CP973" s="95">
        <v>6056733.6007080097</v>
      </c>
      <c r="CQ973" s="95">
        <v>0</v>
      </c>
      <c r="CR973" s="95">
        <v>0</v>
      </c>
      <c r="CS973" s="95">
        <v>0</v>
      </c>
      <c r="CT973" s="95">
        <v>0</v>
      </c>
      <c r="CU973" s="161">
        <v>2553984.9016246791</v>
      </c>
      <c r="CV973" s="161">
        <v>24682625.746246289</v>
      </c>
    </row>
    <row r="974" spans="1:100" x14ac:dyDescent="0.2">
      <c r="A974" s="94" t="s">
        <v>65</v>
      </c>
      <c r="B974" s="96">
        <v>42430</v>
      </c>
      <c r="C974" s="95">
        <v>41444.205414771997</v>
      </c>
      <c r="D974" s="95">
        <v>0</v>
      </c>
      <c r="E974" s="95">
        <v>4267.35286802053</v>
      </c>
      <c r="F974" s="95">
        <v>3675.3146954774902</v>
      </c>
      <c r="G974" s="95">
        <v>962.63635806739296</v>
      </c>
      <c r="H974" s="95">
        <v>0</v>
      </c>
      <c r="I974" s="95">
        <v>0</v>
      </c>
      <c r="J974" s="95">
        <v>24992.677752733201</v>
      </c>
      <c r="K974" s="95">
        <v>0</v>
      </c>
      <c r="L974" s="95">
        <v>81.466173187829597</v>
      </c>
      <c r="M974" s="95">
        <v>15207.500585198401</v>
      </c>
      <c r="N974" s="95">
        <v>4366.1226170063001</v>
      </c>
      <c r="O974" s="95">
        <v>0</v>
      </c>
      <c r="P974" s="95">
        <v>24502.441821098299</v>
      </c>
      <c r="Q974" s="95">
        <v>1548.9058106243599</v>
      </c>
      <c r="R974" s="95">
        <v>0</v>
      </c>
      <c r="S974" s="95">
        <v>959.70396508276497</v>
      </c>
      <c r="T974" s="95">
        <v>0</v>
      </c>
      <c r="U974" s="95">
        <v>25002.847211837801</v>
      </c>
      <c r="V974" s="95">
        <v>2166703.1024169899</v>
      </c>
      <c r="W974" s="95">
        <v>0</v>
      </c>
      <c r="X974" s="95">
        <v>213709.98874664301</v>
      </c>
      <c r="Y974" s="95">
        <v>148530.002342224</v>
      </c>
      <c r="Z974" s="95">
        <v>145399.66332626299</v>
      </c>
      <c r="AA974" s="95">
        <v>0</v>
      </c>
      <c r="AB974" s="95">
        <v>0</v>
      </c>
      <c r="AC974" s="95">
        <v>7614492.3512573196</v>
      </c>
      <c r="AD974" s="95">
        <v>0</v>
      </c>
      <c r="AE974" s="95">
        <v>1931.5180706679801</v>
      </c>
      <c r="AF974" s="95">
        <v>709316.93065643299</v>
      </c>
      <c r="AG974" s="95">
        <v>472832.70366668701</v>
      </c>
      <c r="AH974" s="95">
        <v>0</v>
      </c>
      <c r="AI974" s="95">
        <v>1000247.46435547</v>
      </c>
      <c r="AJ974" s="95">
        <v>200261.66209411601</v>
      </c>
      <c r="AK974" s="95">
        <v>0</v>
      </c>
      <c r="AL974" s="95">
        <v>144466.180038452</v>
      </c>
      <c r="AM974" s="95">
        <v>0</v>
      </c>
      <c r="AN974" s="95">
        <v>7636327.4872436495</v>
      </c>
      <c r="AO974" s="95">
        <v>21202611.056884799</v>
      </c>
      <c r="AP974" s="95">
        <v>0</v>
      </c>
      <c r="AQ974" s="95">
        <v>1922863.98709106</v>
      </c>
      <c r="AR974" s="95">
        <v>1340734.22279358</v>
      </c>
      <c r="AS974" s="95">
        <v>1255126.81840515</v>
      </c>
      <c r="AT974" s="95">
        <v>0</v>
      </c>
      <c r="AU974" s="95">
        <v>0</v>
      </c>
      <c r="AV974" s="95">
        <v>24927784.3666992</v>
      </c>
      <c r="AW974" s="95">
        <v>0</v>
      </c>
      <c r="AX974" s="95">
        <v>27660.373622178999</v>
      </c>
      <c r="AY974" s="95">
        <v>7349220.00708008</v>
      </c>
      <c r="AZ974" s="95">
        <v>3940089.0783691402</v>
      </c>
      <c r="BA974" s="95">
        <v>0</v>
      </c>
      <c r="BB974" s="95">
        <v>10068102.1881104</v>
      </c>
      <c r="BC974" s="95">
        <v>1867058.9913330099</v>
      </c>
      <c r="BD974" s="95">
        <v>0</v>
      </c>
      <c r="BE974" s="95">
        <v>1239467.87174988</v>
      </c>
      <c r="BF974" s="95">
        <v>0</v>
      </c>
      <c r="BG974" s="95">
        <v>24888934.862548798</v>
      </c>
      <c r="BH974" s="95">
        <v>5919110.3279418899</v>
      </c>
      <c r="BI974" s="95">
        <v>0</v>
      </c>
      <c r="BJ974" s="95">
        <v>696575.05106353795</v>
      </c>
      <c r="BK974" s="95">
        <v>491543.786148071</v>
      </c>
      <c r="BL974" s="95">
        <v>0</v>
      </c>
      <c r="BM974" s="95">
        <v>0</v>
      </c>
      <c r="BN974" s="95">
        <v>0</v>
      </c>
      <c r="BO974" s="95">
        <v>0</v>
      </c>
      <c r="BP974" s="95">
        <v>0</v>
      </c>
      <c r="BQ974" s="95">
        <v>0</v>
      </c>
      <c r="BR974" s="95">
        <v>2458147.6919860798</v>
      </c>
      <c r="BS974" s="95">
        <v>1504030.12538147</v>
      </c>
      <c r="BT974" s="95">
        <v>0</v>
      </c>
      <c r="BU974" s="95">
        <v>1886175.9799804699</v>
      </c>
      <c r="BV974" s="95">
        <v>815212.16872405994</v>
      </c>
      <c r="BW974" s="95">
        <v>0</v>
      </c>
      <c r="BX974" s="95">
        <v>259606.239048004</v>
      </c>
      <c r="BY974" s="95">
        <v>0</v>
      </c>
      <c r="BZ974" s="95">
        <v>0</v>
      </c>
      <c r="CA974" s="95">
        <v>45706.628383159601</v>
      </c>
      <c r="CB974" s="95">
        <v>2375867.9161377</v>
      </c>
      <c r="CC974" s="95">
        <v>23115439.463867199</v>
      </c>
      <c r="CD974" s="95">
        <v>6612744.5973510696</v>
      </c>
      <c r="CE974" s="95">
        <v>960.12840948253904</v>
      </c>
      <c r="CF974" s="95">
        <v>144902.07173728899</v>
      </c>
      <c r="CG974" s="95">
        <v>1243048.1697998</v>
      </c>
      <c r="CH974" s="95">
        <v>0</v>
      </c>
      <c r="CI974" s="95">
        <v>46672.002968788103</v>
      </c>
      <c r="CJ974" s="95">
        <v>2522480.2538452102</v>
      </c>
      <c r="CK974" s="95">
        <v>24358212.084716801</v>
      </c>
      <c r="CL974" s="95">
        <v>6863372.6570434598</v>
      </c>
      <c r="CM974" s="160">
        <v>71588.923308372498</v>
      </c>
      <c r="CN974" s="160">
        <v>10113912.0812988</v>
      </c>
      <c r="CO974" s="160">
        <v>49260847.270507798</v>
      </c>
      <c r="CP974" s="95">
        <v>6863372.6570434598</v>
      </c>
      <c r="CQ974" s="95">
        <v>0</v>
      </c>
      <c r="CR974" s="95">
        <v>0</v>
      </c>
      <c r="CS974" s="95">
        <v>0</v>
      </c>
      <c r="CT974" s="95">
        <v>0</v>
      </c>
      <c r="CU974" s="161">
        <v>2520769.9878749889</v>
      </c>
      <c r="CV974" s="161">
        <v>24358487.633667</v>
      </c>
    </row>
    <row r="975" spans="1:100" x14ac:dyDescent="0.2">
      <c r="A975" s="94" t="s">
        <v>65</v>
      </c>
      <c r="B975" s="96">
        <v>42522</v>
      </c>
      <c r="C975" s="95">
        <v>41430.527956008897</v>
      </c>
      <c r="D975" s="95">
        <v>0</v>
      </c>
      <c r="E975" s="95">
        <v>4113.4786283969897</v>
      </c>
      <c r="F975" s="95">
        <v>3540.7945275902698</v>
      </c>
      <c r="G975" s="95">
        <v>957.56494997441803</v>
      </c>
      <c r="H975" s="95">
        <v>0</v>
      </c>
      <c r="I975" s="95">
        <v>0</v>
      </c>
      <c r="J975" s="95">
        <v>24967.414933443099</v>
      </c>
      <c r="K975" s="95">
        <v>0</v>
      </c>
      <c r="L975" s="95">
        <v>79.445020541548701</v>
      </c>
      <c r="M975" s="95">
        <v>15293.711675524701</v>
      </c>
      <c r="N975" s="95">
        <v>4305.5489194393203</v>
      </c>
      <c r="O975" s="95">
        <v>0</v>
      </c>
      <c r="P975" s="95">
        <v>24320.965115785599</v>
      </c>
      <c r="Q975" s="95">
        <v>1539.50404782593</v>
      </c>
      <c r="R975" s="95">
        <v>0</v>
      </c>
      <c r="S975" s="95">
        <v>956.99070743471395</v>
      </c>
      <c r="T975" s="95">
        <v>0</v>
      </c>
      <c r="U975" s="95">
        <v>24979.6308596134</v>
      </c>
      <c r="V975" s="95">
        <v>2155959.59848022</v>
      </c>
      <c r="W975" s="95">
        <v>0</v>
      </c>
      <c r="X975" s="95">
        <v>193667.37939453099</v>
      </c>
      <c r="Y975" s="95">
        <v>131060.850292206</v>
      </c>
      <c r="Z975" s="95">
        <v>147184.73473739601</v>
      </c>
      <c r="AA975" s="95">
        <v>0</v>
      </c>
      <c r="AB975" s="95">
        <v>0</v>
      </c>
      <c r="AC975" s="95">
        <v>7602210.0842285203</v>
      </c>
      <c r="AD975" s="95">
        <v>0</v>
      </c>
      <c r="AE975" s="95">
        <v>1878.5493373125801</v>
      </c>
      <c r="AF975" s="95">
        <v>710350.677345276</v>
      </c>
      <c r="AG975" s="95">
        <v>467045.93580246001</v>
      </c>
      <c r="AH975" s="95">
        <v>0</v>
      </c>
      <c r="AI975" s="95">
        <v>999606.02568054199</v>
      </c>
      <c r="AJ975" s="95">
        <v>195909.674196243</v>
      </c>
      <c r="AK975" s="95">
        <v>0</v>
      </c>
      <c r="AL975" s="95">
        <v>146862.376716614</v>
      </c>
      <c r="AM975" s="95">
        <v>0</v>
      </c>
      <c r="AN975" s="95">
        <v>7573771.8511352502</v>
      </c>
      <c r="AO975" s="95">
        <v>21181748.256103501</v>
      </c>
      <c r="AP975" s="95">
        <v>0</v>
      </c>
      <c r="AQ975" s="95">
        <v>1802254.2557067899</v>
      </c>
      <c r="AR975" s="95">
        <v>1185533.2355346701</v>
      </c>
      <c r="AS975" s="95">
        <v>1239935.3124694801</v>
      </c>
      <c r="AT975" s="95">
        <v>0</v>
      </c>
      <c r="AU975" s="95">
        <v>0</v>
      </c>
      <c r="AV975" s="95">
        <v>24950604.9453125</v>
      </c>
      <c r="AW975" s="95">
        <v>0</v>
      </c>
      <c r="AX975" s="95">
        <v>25694.289594411901</v>
      </c>
      <c r="AY975" s="95">
        <v>7390134.6304931603</v>
      </c>
      <c r="AZ975" s="95">
        <v>3898025.0925598098</v>
      </c>
      <c r="BA975" s="95">
        <v>0</v>
      </c>
      <c r="BB975" s="95">
        <v>10114551.486328101</v>
      </c>
      <c r="BC975" s="95">
        <v>1826433.1158752399</v>
      </c>
      <c r="BD975" s="95">
        <v>0</v>
      </c>
      <c r="BE975" s="95">
        <v>1260837.9160614</v>
      </c>
      <c r="BF975" s="95">
        <v>0</v>
      </c>
      <c r="BG975" s="95">
        <v>24777666.880127002</v>
      </c>
      <c r="BH975" s="95">
        <v>5965621.9465942401</v>
      </c>
      <c r="BI975" s="95">
        <v>0</v>
      </c>
      <c r="BJ975" s="95">
        <v>647867.94105529797</v>
      </c>
      <c r="BK975" s="95">
        <v>450061.03402328503</v>
      </c>
      <c r="BL975" s="95">
        <v>0</v>
      </c>
      <c r="BM975" s="95">
        <v>0</v>
      </c>
      <c r="BN975" s="95">
        <v>0</v>
      </c>
      <c r="BO975" s="95">
        <v>0</v>
      </c>
      <c r="BP975" s="95">
        <v>0</v>
      </c>
      <c r="BQ975" s="95">
        <v>0</v>
      </c>
      <c r="BR975" s="95">
        <v>2482300.5461120601</v>
      </c>
      <c r="BS975" s="95">
        <v>1489405.3358306901</v>
      </c>
      <c r="BT975" s="95">
        <v>0</v>
      </c>
      <c r="BU975" s="95">
        <v>1903821.5399780299</v>
      </c>
      <c r="BV975" s="95">
        <v>797846.789299011</v>
      </c>
      <c r="BW975" s="95">
        <v>0</v>
      </c>
      <c r="BX975" s="95">
        <v>268333.749008179</v>
      </c>
      <c r="BY975" s="95">
        <v>0</v>
      </c>
      <c r="BZ975" s="95">
        <v>0</v>
      </c>
      <c r="CA975" s="95">
        <v>45539.415248393998</v>
      </c>
      <c r="CB975" s="95">
        <v>2351102.8818054199</v>
      </c>
      <c r="CC975" s="95">
        <v>23010308.243652299</v>
      </c>
      <c r="CD975" s="95">
        <v>6610837.5463867197</v>
      </c>
      <c r="CE975" s="95">
        <v>957.35715887695596</v>
      </c>
      <c r="CF975" s="95">
        <v>147407.77174186701</v>
      </c>
      <c r="CG975" s="95">
        <v>1264744.9892578099</v>
      </c>
      <c r="CH975" s="95">
        <v>0</v>
      </c>
      <c r="CI975" s="95">
        <v>46492.033460617102</v>
      </c>
      <c r="CJ975" s="95">
        <v>2498429.9348144499</v>
      </c>
      <c r="CK975" s="95">
        <v>24315169.7038574</v>
      </c>
      <c r="CL975" s="95">
        <v>6867578.3563232403</v>
      </c>
      <c r="CM975" s="160">
        <v>71359.4398918152</v>
      </c>
      <c r="CN975" s="160">
        <v>10040748.2265625</v>
      </c>
      <c r="CO975" s="160">
        <v>49093554.2041016</v>
      </c>
      <c r="CP975" s="95">
        <v>6867578.3563232403</v>
      </c>
      <c r="CQ975" s="95">
        <v>0</v>
      </c>
      <c r="CR975" s="95">
        <v>0</v>
      </c>
      <c r="CS975" s="95">
        <v>0</v>
      </c>
      <c r="CT975" s="95">
        <v>0</v>
      </c>
      <c r="CU975" s="161">
        <v>2498510.653547287</v>
      </c>
      <c r="CV975" s="161">
        <v>24275053.232910108</v>
      </c>
    </row>
    <row r="976" spans="1:100" x14ac:dyDescent="0.2">
      <c r="A976" s="94" t="s">
        <v>65</v>
      </c>
      <c r="B976" s="96">
        <v>42614</v>
      </c>
      <c r="C976" s="95">
        <v>41240.952708721197</v>
      </c>
      <c r="D976" s="95">
        <v>0</v>
      </c>
      <c r="E976" s="95">
        <v>4115.8525002598799</v>
      </c>
      <c r="F976" s="95">
        <v>3559.1870679855301</v>
      </c>
      <c r="G976" s="95">
        <v>960.456907212734</v>
      </c>
      <c r="H976" s="95">
        <v>0</v>
      </c>
      <c r="I976" s="95">
        <v>0</v>
      </c>
      <c r="J976" s="95">
        <v>24726.459728002501</v>
      </c>
      <c r="K976" s="95">
        <v>0</v>
      </c>
      <c r="L976" s="95">
        <v>89.2067850949243</v>
      </c>
      <c r="M976" s="95">
        <v>15347.8281152248</v>
      </c>
      <c r="N976" s="95">
        <v>4222.1460527181598</v>
      </c>
      <c r="O976" s="95">
        <v>0</v>
      </c>
      <c r="P976" s="95">
        <v>24179.140222311002</v>
      </c>
      <c r="Q976" s="95">
        <v>1524.4920921027699</v>
      </c>
      <c r="R976" s="95">
        <v>0</v>
      </c>
      <c r="S976" s="95">
        <v>960.73163654655195</v>
      </c>
      <c r="T976" s="95">
        <v>0</v>
      </c>
      <c r="U976" s="95">
        <v>24717.2724137306</v>
      </c>
      <c r="V976" s="95">
        <v>2158238.5746765099</v>
      </c>
      <c r="W976" s="95">
        <v>0</v>
      </c>
      <c r="X976" s="95">
        <v>191252.8788414</v>
      </c>
      <c r="Y976" s="95">
        <v>130020.414673805</v>
      </c>
      <c r="Z976" s="95">
        <v>148737.37714576701</v>
      </c>
      <c r="AA976" s="95">
        <v>0</v>
      </c>
      <c r="AB976" s="95">
        <v>0</v>
      </c>
      <c r="AC976" s="95">
        <v>7523851.9525756799</v>
      </c>
      <c r="AD976" s="95">
        <v>0</v>
      </c>
      <c r="AE976" s="95">
        <v>2350.91880592704</v>
      </c>
      <c r="AF976" s="95">
        <v>706438.10588073696</v>
      </c>
      <c r="AG976" s="95">
        <v>458719.11232757597</v>
      </c>
      <c r="AH976" s="95">
        <v>0</v>
      </c>
      <c r="AI976" s="95">
        <v>981552.76698303199</v>
      </c>
      <c r="AJ976" s="95">
        <v>195476.24362754801</v>
      </c>
      <c r="AK976" s="95">
        <v>0</v>
      </c>
      <c r="AL976" s="95">
        <v>148202.21317863499</v>
      </c>
      <c r="AM976" s="95">
        <v>0</v>
      </c>
      <c r="AN976" s="95">
        <v>7524209.1535034198</v>
      </c>
      <c r="AO976" s="95">
        <v>21389153.996582001</v>
      </c>
      <c r="AP976" s="95">
        <v>0</v>
      </c>
      <c r="AQ976" s="95">
        <v>1842105.99890137</v>
      </c>
      <c r="AR976" s="95">
        <v>1200809.06678772</v>
      </c>
      <c r="AS976" s="95">
        <v>1275469.43692017</v>
      </c>
      <c r="AT976" s="95">
        <v>0</v>
      </c>
      <c r="AU976" s="95">
        <v>0</v>
      </c>
      <c r="AV976" s="95">
        <v>24813354.474609401</v>
      </c>
      <c r="AW976" s="95">
        <v>0</v>
      </c>
      <c r="AX976" s="95">
        <v>31453.8252215385</v>
      </c>
      <c r="AY976" s="95">
        <v>7386610.9429931603</v>
      </c>
      <c r="AZ976" s="95">
        <v>3867216.4193420401</v>
      </c>
      <c r="BA976" s="95">
        <v>0</v>
      </c>
      <c r="BB976" s="95">
        <v>9997252.9610595703</v>
      </c>
      <c r="BC976" s="95">
        <v>1837508.02954102</v>
      </c>
      <c r="BD976" s="95">
        <v>0</v>
      </c>
      <c r="BE976" s="95">
        <v>1268632.21440125</v>
      </c>
      <c r="BF976" s="95">
        <v>0</v>
      </c>
      <c r="BG976" s="95">
        <v>24858074.776367199</v>
      </c>
      <c r="BH976" s="95">
        <v>5900276.4489746103</v>
      </c>
      <c r="BI976" s="95">
        <v>0</v>
      </c>
      <c r="BJ976" s="95">
        <v>626126.58855438197</v>
      </c>
      <c r="BK976" s="95">
        <v>439051.17649459798</v>
      </c>
      <c r="BL976" s="95">
        <v>0</v>
      </c>
      <c r="BM976" s="95">
        <v>0</v>
      </c>
      <c r="BN976" s="95">
        <v>0</v>
      </c>
      <c r="BO976" s="95">
        <v>0</v>
      </c>
      <c r="BP976" s="95">
        <v>0</v>
      </c>
      <c r="BQ976" s="95">
        <v>0</v>
      </c>
      <c r="BR976" s="95">
        <v>2489906.6462097201</v>
      </c>
      <c r="BS976" s="95">
        <v>1478575.27836609</v>
      </c>
      <c r="BT976" s="95">
        <v>0</v>
      </c>
      <c r="BU976" s="95">
        <v>1597048.7999877899</v>
      </c>
      <c r="BV976" s="95">
        <v>795528.14005279494</v>
      </c>
      <c r="BW976" s="95">
        <v>0</v>
      </c>
      <c r="BX976" s="95">
        <v>237770.47914314299</v>
      </c>
      <c r="BY976" s="95">
        <v>0</v>
      </c>
      <c r="BZ976" s="95">
        <v>0</v>
      </c>
      <c r="CA976" s="95">
        <v>45366.664430618301</v>
      </c>
      <c r="CB976" s="95">
        <v>2354588.85687256</v>
      </c>
      <c r="CC976" s="95">
        <v>23184405.3603516</v>
      </c>
      <c r="CD976" s="95">
        <v>6534971.0474243201</v>
      </c>
      <c r="CE976" s="95">
        <v>962.16580781340599</v>
      </c>
      <c r="CF976" s="95">
        <v>148729.539363861</v>
      </c>
      <c r="CG976" s="95">
        <v>1273442.40293884</v>
      </c>
      <c r="CH976" s="95">
        <v>0</v>
      </c>
      <c r="CI976" s="95">
        <v>46326.003213882403</v>
      </c>
      <c r="CJ976" s="95">
        <v>2500516.45129395</v>
      </c>
      <c r="CK976" s="95">
        <v>24472844.861572299</v>
      </c>
      <c r="CL976" s="95">
        <v>6794061.7039794903</v>
      </c>
      <c r="CM976" s="160">
        <v>70973.342142105103</v>
      </c>
      <c r="CN976" s="160">
        <v>10049447.3317871</v>
      </c>
      <c r="CO976" s="160">
        <v>49358323.150878899</v>
      </c>
      <c r="CP976" s="95">
        <v>6794061.7039794903</v>
      </c>
      <c r="CQ976" s="95">
        <v>0</v>
      </c>
      <c r="CR976" s="95">
        <v>0</v>
      </c>
      <c r="CS976" s="95">
        <v>0</v>
      </c>
      <c r="CT976" s="95">
        <v>0</v>
      </c>
      <c r="CU976" s="161">
        <v>2503318.3962364211</v>
      </c>
      <c r="CV976" s="161">
        <v>24457847.763290439</v>
      </c>
    </row>
    <row r="977" spans="1:100" x14ac:dyDescent="0.2">
      <c r="A977" s="94" t="s">
        <v>65</v>
      </c>
      <c r="B977" s="96">
        <v>42705</v>
      </c>
      <c r="C977" s="95">
        <v>41078.326913833604</v>
      </c>
      <c r="D977" s="95">
        <v>0</v>
      </c>
      <c r="E977" s="95">
        <v>4136.99898904562</v>
      </c>
      <c r="F977" s="95">
        <v>3600.0080202221902</v>
      </c>
      <c r="G977" s="95">
        <v>979.07191195338999</v>
      </c>
      <c r="H977" s="95">
        <v>0</v>
      </c>
      <c r="I977" s="95">
        <v>0</v>
      </c>
      <c r="J977" s="95">
        <v>24666.6382215023</v>
      </c>
      <c r="K977" s="95">
        <v>0</v>
      </c>
      <c r="L977" s="95">
        <v>79.049477607011795</v>
      </c>
      <c r="M977" s="95">
        <v>15311.5338884592</v>
      </c>
      <c r="N977" s="95">
        <v>4189.4373639225996</v>
      </c>
      <c r="O977" s="95">
        <v>0</v>
      </c>
      <c r="P977" s="95">
        <v>24141.110085487398</v>
      </c>
      <c r="Q977" s="95">
        <v>1502.69440889359</v>
      </c>
      <c r="R977" s="95">
        <v>0</v>
      </c>
      <c r="S977" s="95">
        <v>977.98949245363497</v>
      </c>
      <c r="T977" s="95">
        <v>0</v>
      </c>
      <c r="U977" s="95">
        <v>24676.627058744401</v>
      </c>
      <c r="V977" s="95">
        <v>2119583.9084472698</v>
      </c>
      <c r="W977" s="95">
        <v>0</v>
      </c>
      <c r="X977" s="95">
        <v>188090.10394477801</v>
      </c>
      <c r="Y977" s="95">
        <v>130874.36237907399</v>
      </c>
      <c r="Z977" s="95">
        <v>151182.13902092</v>
      </c>
      <c r="AA977" s="95">
        <v>0</v>
      </c>
      <c r="AB977" s="95">
        <v>0</v>
      </c>
      <c r="AC977" s="95">
        <v>7426233.83056641</v>
      </c>
      <c r="AD977" s="95">
        <v>0</v>
      </c>
      <c r="AE977" s="95">
        <v>1934.90302799642</v>
      </c>
      <c r="AF977" s="95">
        <v>692164.85792541504</v>
      </c>
      <c r="AG977" s="95">
        <v>450578.40855789202</v>
      </c>
      <c r="AH977" s="95">
        <v>0</v>
      </c>
      <c r="AI977" s="95">
        <v>962125.92330932606</v>
      </c>
      <c r="AJ977" s="95">
        <v>197036.83719635001</v>
      </c>
      <c r="AK977" s="95">
        <v>0</v>
      </c>
      <c r="AL977" s="95">
        <v>151016.71347999599</v>
      </c>
      <c r="AM977" s="95">
        <v>0</v>
      </c>
      <c r="AN977" s="95">
        <v>7435099.7982788105</v>
      </c>
      <c r="AO977" s="95">
        <v>21025670.102783199</v>
      </c>
      <c r="AP977" s="95">
        <v>0</v>
      </c>
      <c r="AQ977" s="95">
        <v>1799737.9317169201</v>
      </c>
      <c r="AR977" s="95">
        <v>1210479.6285705599</v>
      </c>
      <c r="AS977" s="95">
        <v>1301435.63731384</v>
      </c>
      <c r="AT977" s="95">
        <v>0</v>
      </c>
      <c r="AU977" s="95">
        <v>0</v>
      </c>
      <c r="AV977" s="95">
        <v>24678103.6403809</v>
      </c>
      <c r="AW977" s="95">
        <v>0</v>
      </c>
      <c r="AX977" s="95">
        <v>30646.840790271799</v>
      </c>
      <c r="AY977" s="95">
        <v>7248343.8094482403</v>
      </c>
      <c r="AZ977" s="95">
        <v>3831980.74035645</v>
      </c>
      <c r="BA977" s="95">
        <v>0</v>
      </c>
      <c r="BB977" s="95">
        <v>9800057.9727783203</v>
      </c>
      <c r="BC977" s="95">
        <v>1865703.9300231901</v>
      </c>
      <c r="BD977" s="95">
        <v>0</v>
      </c>
      <c r="BE977" s="95">
        <v>1300632.3790283201</v>
      </c>
      <c r="BF977" s="95">
        <v>0</v>
      </c>
      <c r="BG977" s="95">
        <v>24698048.9770508</v>
      </c>
      <c r="BH977" s="95">
        <v>5865180.9053955097</v>
      </c>
      <c r="BI977" s="95">
        <v>0</v>
      </c>
      <c r="BJ977" s="95">
        <v>624229.29270935105</v>
      </c>
      <c r="BK977" s="95">
        <v>441240.27375411999</v>
      </c>
      <c r="BL977" s="95">
        <v>0</v>
      </c>
      <c r="BM977" s="95">
        <v>0</v>
      </c>
      <c r="BN977" s="95">
        <v>0</v>
      </c>
      <c r="BO977" s="95">
        <v>0</v>
      </c>
      <c r="BP977" s="95">
        <v>0</v>
      </c>
      <c r="BQ977" s="95">
        <v>0</v>
      </c>
      <c r="BR977" s="95">
        <v>2451765.4997558598</v>
      </c>
      <c r="BS977" s="95">
        <v>1466886.9981384301</v>
      </c>
      <c r="BT977" s="95">
        <v>0</v>
      </c>
      <c r="BU977" s="95">
        <v>1827600.1999816899</v>
      </c>
      <c r="BV977" s="95">
        <v>799845.34382629395</v>
      </c>
      <c r="BW977" s="95">
        <v>0</v>
      </c>
      <c r="BX977" s="95">
        <v>264851.45903396601</v>
      </c>
      <c r="BY977" s="95">
        <v>0</v>
      </c>
      <c r="BZ977" s="95">
        <v>0</v>
      </c>
      <c r="CA977" s="95">
        <v>45219.1222305298</v>
      </c>
      <c r="CB977" s="95">
        <v>2310876.7529296898</v>
      </c>
      <c r="CC977" s="95">
        <v>22823407.943603501</v>
      </c>
      <c r="CD977" s="95">
        <v>6485728.2048339797</v>
      </c>
      <c r="CE977" s="95">
        <v>979.654860429466</v>
      </c>
      <c r="CF977" s="95">
        <v>151528.11109924299</v>
      </c>
      <c r="CG977" s="95">
        <v>1304215.17842102</v>
      </c>
      <c r="CH977" s="95">
        <v>0</v>
      </c>
      <c r="CI977" s="95">
        <v>46200.636621952101</v>
      </c>
      <c r="CJ977" s="95">
        <v>2459397.8020019499</v>
      </c>
      <c r="CK977" s="95">
        <v>24047134.759033199</v>
      </c>
      <c r="CL977" s="95">
        <v>6752860.8822631799</v>
      </c>
      <c r="CM977" s="160">
        <v>70777.051366806001</v>
      </c>
      <c r="CN977" s="160">
        <v>9905102.1232910194</v>
      </c>
      <c r="CO977" s="160">
        <v>48807316.7421875</v>
      </c>
      <c r="CP977" s="95">
        <v>6752860.8822631799</v>
      </c>
      <c r="CQ977" s="95">
        <v>0</v>
      </c>
      <c r="CR977" s="95">
        <v>0</v>
      </c>
      <c r="CS977" s="95">
        <v>0</v>
      </c>
      <c r="CT977" s="95">
        <v>0</v>
      </c>
      <c r="CU977" s="161">
        <v>2462404.864028933</v>
      </c>
      <c r="CV977" s="161">
        <v>24127623.122024521</v>
      </c>
    </row>
    <row r="978" spans="1:100" x14ac:dyDescent="0.2">
      <c r="A978" s="94" t="s">
        <v>65</v>
      </c>
      <c r="B978" s="96">
        <v>42795</v>
      </c>
      <c r="C978" s="95">
        <v>41047.528564929999</v>
      </c>
      <c r="D978" s="95">
        <v>0</v>
      </c>
      <c r="E978" s="95">
        <v>4163.2198576331102</v>
      </c>
      <c r="F978" s="95">
        <v>3639.8148926794502</v>
      </c>
      <c r="G978" s="95">
        <v>1010.4858950451001</v>
      </c>
      <c r="H978" s="95">
        <v>0</v>
      </c>
      <c r="I978" s="95">
        <v>0</v>
      </c>
      <c r="J978" s="95">
        <v>24598.3697845936</v>
      </c>
      <c r="K978" s="95">
        <v>0</v>
      </c>
      <c r="L978" s="95">
        <v>72.591629669070201</v>
      </c>
      <c r="M978" s="95">
        <v>15414.9205937386</v>
      </c>
      <c r="N978" s="95">
        <v>4163.8890656232797</v>
      </c>
      <c r="O978" s="95">
        <v>0</v>
      </c>
      <c r="P978" s="95">
        <v>24083.516150236101</v>
      </c>
      <c r="Q978" s="95">
        <v>1489.23785558343</v>
      </c>
      <c r="R978" s="95">
        <v>0</v>
      </c>
      <c r="S978" s="95">
        <v>1007.18798524141</v>
      </c>
      <c r="T978" s="95">
        <v>0</v>
      </c>
      <c r="U978" s="95">
        <v>24605.917006969499</v>
      </c>
      <c r="V978" s="95">
        <v>2143491.6551208501</v>
      </c>
      <c r="W978" s="95">
        <v>0</v>
      </c>
      <c r="X978" s="95">
        <v>189934.958580017</v>
      </c>
      <c r="Y978" s="95">
        <v>131585.64480018601</v>
      </c>
      <c r="Z978" s="95">
        <v>156475.359270096</v>
      </c>
      <c r="AA978" s="95">
        <v>0</v>
      </c>
      <c r="AB978" s="95">
        <v>0</v>
      </c>
      <c r="AC978" s="95">
        <v>7458797.5075073196</v>
      </c>
      <c r="AD978" s="95">
        <v>0</v>
      </c>
      <c r="AE978" s="95">
        <v>1934.0775589048901</v>
      </c>
      <c r="AF978" s="95">
        <v>703725.99131774902</v>
      </c>
      <c r="AG978" s="95">
        <v>452058.37207412702</v>
      </c>
      <c r="AH978" s="95">
        <v>0</v>
      </c>
      <c r="AI978" s="95">
        <v>990170.15879058803</v>
      </c>
      <c r="AJ978" s="95">
        <v>199067.61935997001</v>
      </c>
      <c r="AK978" s="95">
        <v>0</v>
      </c>
      <c r="AL978" s="95">
        <v>155574.44534111</v>
      </c>
      <c r="AM978" s="95">
        <v>0</v>
      </c>
      <c r="AN978" s="95">
        <v>7421592.6405639602</v>
      </c>
      <c r="AO978" s="95">
        <v>21403909.589843798</v>
      </c>
      <c r="AP978" s="95">
        <v>0</v>
      </c>
      <c r="AQ978" s="95">
        <v>1778903.129776</v>
      </c>
      <c r="AR978" s="95">
        <v>1213834.08226013</v>
      </c>
      <c r="AS978" s="95">
        <v>1331946.9731445301</v>
      </c>
      <c r="AT978" s="95">
        <v>0</v>
      </c>
      <c r="AU978" s="95">
        <v>0</v>
      </c>
      <c r="AV978" s="95">
        <v>24731079.971679699</v>
      </c>
      <c r="AW978" s="95">
        <v>0</v>
      </c>
      <c r="AX978" s="95">
        <v>26066.2356700897</v>
      </c>
      <c r="AY978" s="95">
        <v>7418975.078125</v>
      </c>
      <c r="AZ978" s="95">
        <v>3843828.0636901902</v>
      </c>
      <c r="BA978" s="95">
        <v>0</v>
      </c>
      <c r="BB978" s="95">
        <v>10142937.8668213</v>
      </c>
      <c r="BC978" s="95">
        <v>1887772.87582397</v>
      </c>
      <c r="BD978" s="95">
        <v>0</v>
      </c>
      <c r="BE978" s="95">
        <v>1336464.5983734101</v>
      </c>
      <c r="BF978" s="95">
        <v>0</v>
      </c>
      <c r="BG978" s="95">
        <v>24667936.3601074</v>
      </c>
      <c r="BH978" s="95">
        <v>5994398.54052734</v>
      </c>
      <c r="BI978" s="95">
        <v>0</v>
      </c>
      <c r="BJ978" s="95">
        <v>620661.65410614002</v>
      </c>
      <c r="BK978" s="95">
        <v>439087.34714126599</v>
      </c>
      <c r="BL978" s="95">
        <v>0</v>
      </c>
      <c r="BM978" s="95">
        <v>0</v>
      </c>
      <c r="BN978" s="95">
        <v>0</v>
      </c>
      <c r="BO978" s="95">
        <v>0</v>
      </c>
      <c r="BP978" s="95">
        <v>0</v>
      </c>
      <c r="BQ978" s="95">
        <v>0</v>
      </c>
      <c r="BR978" s="95">
        <v>2508653.2501525902</v>
      </c>
      <c r="BS978" s="95">
        <v>1475424.6055908201</v>
      </c>
      <c r="BT978" s="95">
        <v>0</v>
      </c>
      <c r="BU978" s="95">
        <v>1864748.45999146</v>
      </c>
      <c r="BV978" s="95">
        <v>799099.51171875</v>
      </c>
      <c r="BW978" s="95">
        <v>0</v>
      </c>
      <c r="BX978" s="95">
        <v>280708.31898879999</v>
      </c>
      <c r="BY978" s="95">
        <v>0</v>
      </c>
      <c r="BZ978" s="95">
        <v>0</v>
      </c>
      <c r="CA978" s="95">
        <v>45198.358388423898</v>
      </c>
      <c r="CB978" s="95">
        <v>2330992.6752014202</v>
      </c>
      <c r="CC978" s="95">
        <v>23151520.842285201</v>
      </c>
      <c r="CD978" s="95">
        <v>6613511.14770508</v>
      </c>
      <c r="CE978" s="95">
        <v>1008.62717173249</v>
      </c>
      <c r="CF978" s="95">
        <v>156101.01274299601</v>
      </c>
      <c r="CG978" s="95">
        <v>1340863.68070984</v>
      </c>
      <c r="CH978" s="95">
        <v>0</v>
      </c>
      <c r="CI978" s="95">
        <v>46214.430617332502</v>
      </c>
      <c r="CJ978" s="95">
        <v>2487496.2807006799</v>
      </c>
      <c r="CK978" s="95">
        <v>24540301.305908199</v>
      </c>
      <c r="CL978" s="95">
        <v>6885128.2473144503</v>
      </c>
      <c r="CM978" s="160">
        <v>70725.541777610793</v>
      </c>
      <c r="CN978" s="160">
        <v>9917903.1390380897</v>
      </c>
      <c r="CO978" s="160">
        <v>49186229.970703103</v>
      </c>
      <c r="CP978" s="95">
        <v>6885128.2473144503</v>
      </c>
      <c r="CQ978" s="95">
        <v>0</v>
      </c>
      <c r="CR978" s="95">
        <v>0</v>
      </c>
      <c r="CS978" s="95">
        <v>0</v>
      </c>
      <c r="CT978" s="95">
        <v>0</v>
      </c>
      <c r="CU978" s="161">
        <v>2487093.6879444164</v>
      </c>
      <c r="CV978" s="161">
        <v>24492384.52299504</v>
      </c>
    </row>
    <row r="979" spans="1:100" x14ac:dyDescent="0.2">
      <c r="A979" s="94" t="s">
        <v>65</v>
      </c>
      <c r="B979" s="96">
        <v>42887</v>
      </c>
      <c r="C979" s="95">
        <v>40875.344976902001</v>
      </c>
      <c r="D979" s="95">
        <v>0</v>
      </c>
      <c r="E979" s="95">
        <v>4137.8862712383298</v>
      </c>
      <c r="F979" s="95">
        <v>3645.5172542035598</v>
      </c>
      <c r="G979" s="95">
        <v>1013.59706642479</v>
      </c>
      <c r="H979" s="95">
        <v>0</v>
      </c>
      <c r="I979" s="95">
        <v>0</v>
      </c>
      <c r="J979" s="95">
        <v>24497.2281193733</v>
      </c>
      <c r="K979" s="95">
        <v>0</v>
      </c>
      <c r="L979" s="95">
        <v>68.717055376619101</v>
      </c>
      <c r="M979" s="95">
        <v>15360.608075022699</v>
      </c>
      <c r="N979" s="95">
        <v>4084.2055807411698</v>
      </c>
      <c r="O979" s="95">
        <v>0</v>
      </c>
      <c r="P979" s="95">
        <v>24032.317609786998</v>
      </c>
      <c r="Q979" s="95">
        <v>1452.30023132265</v>
      </c>
      <c r="R979" s="95">
        <v>0</v>
      </c>
      <c r="S979" s="95">
        <v>1012.29195058346</v>
      </c>
      <c r="T979" s="95">
        <v>0</v>
      </c>
      <c r="U979" s="95">
        <v>24507.134088277799</v>
      </c>
      <c r="V979" s="95">
        <v>2137740.76702881</v>
      </c>
      <c r="W979" s="95">
        <v>0</v>
      </c>
      <c r="X979" s="95">
        <v>184468.31599807701</v>
      </c>
      <c r="Y979" s="95">
        <v>130390.52979278599</v>
      </c>
      <c r="Z979" s="95">
        <v>154287.26450729399</v>
      </c>
      <c r="AA979" s="95">
        <v>0</v>
      </c>
      <c r="AB979" s="95">
        <v>0</v>
      </c>
      <c r="AC979" s="95">
        <v>7356728.61401367</v>
      </c>
      <c r="AD979" s="95">
        <v>0</v>
      </c>
      <c r="AE979" s="95">
        <v>1624.79278489947</v>
      </c>
      <c r="AF979" s="95">
        <v>704671.074691772</v>
      </c>
      <c r="AG979" s="95">
        <v>445902.52344894398</v>
      </c>
      <c r="AH979" s="95">
        <v>0</v>
      </c>
      <c r="AI979" s="95">
        <v>961513.81358337402</v>
      </c>
      <c r="AJ979" s="95">
        <v>201373.00735473601</v>
      </c>
      <c r="AK979" s="95">
        <v>0</v>
      </c>
      <c r="AL979" s="95">
        <v>153383.28298759501</v>
      </c>
      <c r="AM979" s="95">
        <v>0</v>
      </c>
      <c r="AN979" s="95">
        <v>7386994.06066895</v>
      </c>
      <c r="AO979" s="95">
        <v>21449644.573242199</v>
      </c>
      <c r="AP979" s="95">
        <v>0</v>
      </c>
      <c r="AQ979" s="95">
        <v>1777231.7043304399</v>
      </c>
      <c r="AR979" s="95">
        <v>1214484.90426636</v>
      </c>
      <c r="AS979" s="95">
        <v>1351341.38473511</v>
      </c>
      <c r="AT979" s="95">
        <v>0</v>
      </c>
      <c r="AU979" s="95">
        <v>0</v>
      </c>
      <c r="AV979" s="95">
        <v>24652339.426757801</v>
      </c>
      <c r="AW979" s="95">
        <v>0</v>
      </c>
      <c r="AX979" s="95">
        <v>24899.644878864299</v>
      </c>
      <c r="AY979" s="95">
        <v>7464165.1948242197</v>
      </c>
      <c r="AZ979" s="95">
        <v>3811446.8193664602</v>
      </c>
      <c r="BA979" s="95">
        <v>0</v>
      </c>
      <c r="BB979" s="95">
        <v>9937335.3819580097</v>
      </c>
      <c r="BC979" s="95">
        <v>1946245.4404907201</v>
      </c>
      <c r="BD979" s="95">
        <v>0</v>
      </c>
      <c r="BE979" s="95">
        <v>1325055.04312134</v>
      </c>
      <c r="BF979" s="95">
        <v>0</v>
      </c>
      <c r="BG979" s="95">
        <v>24774485.287597701</v>
      </c>
      <c r="BH979" s="95">
        <v>5916635.1503906297</v>
      </c>
      <c r="BI979" s="95">
        <v>0</v>
      </c>
      <c r="BJ979" s="95">
        <v>602560.69541168201</v>
      </c>
      <c r="BK979" s="95">
        <v>432950.48516845697</v>
      </c>
      <c r="BL979" s="95">
        <v>0</v>
      </c>
      <c r="BM979" s="95">
        <v>0</v>
      </c>
      <c r="BN979" s="95">
        <v>0</v>
      </c>
      <c r="BO979" s="95">
        <v>0</v>
      </c>
      <c r="BP979" s="95">
        <v>0</v>
      </c>
      <c r="BQ979" s="95">
        <v>0</v>
      </c>
      <c r="BR979" s="95">
        <v>2514576.2636413602</v>
      </c>
      <c r="BS979" s="95">
        <v>1459882.3472442599</v>
      </c>
      <c r="BT979" s="95">
        <v>0</v>
      </c>
      <c r="BU979" s="95">
        <v>1829867.17997742</v>
      </c>
      <c r="BV979" s="95">
        <v>796507.72074890102</v>
      </c>
      <c r="BW979" s="95">
        <v>0</v>
      </c>
      <c r="BX979" s="95">
        <v>281344.998981476</v>
      </c>
      <c r="BY979" s="95">
        <v>0</v>
      </c>
      <c r="BZ979" s="95">
        <v>0</v>
      </c>
      <c r="CA979" s="95">
        <v>45020.310057640098</v>
      </c>
      <c r="CB979" s="95">
        <v>2319344.3869934101</v>
      </c>
      <c r="CC979" s="95">
        <v>23255700.294433601</v>
      </c>
      <c r="CD979" s="95">
        <v>6516672.5920410203</v>
      </c>
      <c r="CE979" s="95">
        <v>1013.6585585326</v>
      </c>
      <c r="CF979" s="95">
        <v>154193.81004905701</v>
      </c>
      <c r="CG979" s="95">
        <v>1330679.45954895</v>
      </c>
      <c r="CH979" s="95">
        <v>0</v>
      </c>
      <c r="CI979" s="95">
        <v>46023.933262824998</v>
      </c>
      <c r="CJ979" s="95">
        <v>2477097.7833557101</v>
      </c>
      <c r="CK979" s="95">
        <v>24633837.6101074</v>
      </c>
      <c r="CL979" s="95">
        <v>6785795.7868042002</v>
      </c>
      <c r="CM979" s="160">
        <v>70414.552966117903</v>
      </c>
      <c r="CN979" s="160">
        <v>9876220.7974853497</v>
      </c>
      <c r="CO979" s="160">
        <v>49397810.045410201</v>
      </c>
      <c r="CP979" s="95">
        <v>6785795.7868042002</v>
      </c>
      <c r="CQ979" s="95">
        <v>0</v>
      </c>
      <c r="CR979" s="95">
        <v>0</v>
      </c>
      <c r="CS979" s="95">
        <v>0</v>
      </c>
      <c r="CT979" s="95">
        <v>0</v>
      </c>
      <c r="CU979" s="161">
        <v>2473538.1970424671</v>
      </c>
      <c r="CV979" s="161">
        <v>24586379.753982551</v>
      </c>
    </row>
    <row r="980" spans="1:100" x14ac:dyDescent="0.2">
      <c r="A980" s="94" t="s">
        <v>65</v>
      </c>
      <c r="B980" s="96">
        <v>42979</v>
      </c>
      <c r="C980" s="95">
        <v>40872.656206607797</v>
      </c>
      <c r="D980" s="95">
        <v>0</v>
      </c>
      <c r="E980" s="95">
        <v>4117.9932470321701</v>
      </c>
      <c r="F980" s="95">
        <v>3653.33959552646</v>
      </c>
      <c r="G980" s="95">
        <v>1014.14316796511</v>
      </c>
      <c r="H980" s="95">
        <v>0</v>
      </c>
      <c r="I980" s="95">
        <v>0</v>
      </c>
      <c r="J980" s="95">
        <v>24485.127821683898</v>
      </c>
      <c r="K980" s="95">
        <v>0</v>
      </c>
      <c r="L980" s="95">
        <v>87.0030105626211</v>
      </c>
      <c r="M980" s="95">
        <v>15453.0052844286</v>
      </c>
      <c r="N980" s="95">
        <v>4009.4549105167398</v>
      </c>
      <c r="O980" s="95">
        <v>0</v>
      </c>
      <c r="P980" s="95">
        <v>24022.042998790701</v>
      </c>
      <c r="Q980" s="95">
        <v>1418.42807167768</v>
      </c>
      <c r="R980" s="95">
        <v>0</v>
      </c>
      <c r="S980" s="95">
        <v>1011.02553396672</v>
      </c>
      <c r="T980" s="95">
        <v>0</v>
      </c>
      <c r="U980" s="95">
        <v>24467.659139633201</v>
      </c>
      <c r="V980" s="95">
        <v>2120234.7128295898</v>
      </c>
      <c r="W980" s="95">
        <v>0</v>
      </c>
      <c r="X980" s="95">
        <v>177281.93286705</v>
      </c>
      <c r="Y980" s="95">
        <v>128454.574726105</v>
      </c>
      <c r="Z980" s="95">
        <v>152443.12628173799</v>
      </c>
      <c r="AA980" s="95">
        <v>0</v>
      </c>
      <c r="AB980" s="95">
        <v>0</v>
      </c>
      <c r="AC980" s="95">
        <v>7328263.3026123</v>
      </c>
      <c r="AD980" s="95">
        <v>0</v>
      </c>
      <c r="AE980" s="95">
        <v>1568.3154555112101</v>
      </c>
      <c r="AF980" s="95">
        <v>704160.58446502697</v>
      </c>
      <c r="AG980" s="95">
        <v>434120.83308029198</v>
      </c>
      <c r="AH980" s="95">
        <v>0</v>
      </c>
      <c r="AI980" s="95">
        <v>948064.37882995605</v>
      </c>
      <c r="AJ980" s="95">
        <v>198708.68922996501</v>
      </c>
      <c r="AK980" s="95">
        <v>0</v>
      </c>
      <c r="AL980" s="95">
        <v>151759.59701156599</v>
      </c>
      <c r="AM980" s="95">
        <v>0</v>
      </c>
      <c r="AN980" s="95">
        <v>7327485.7487792997</v>
      </c>
      <c r="AO980" s="95">
        <v>21409267.412597701</v>
      </c>
      <c r="AP980" s="95">
        <v>0</v>
      </c>
      <c r="AQ980" s="95">
        <v>1722675.66325378</v>
      </c>
      <c r="AR980" s="95">
        <v>1198385.7192840599</v>
      </c>
      <c r="AS980" s="95">
        <v>1328304.8198394801</v>
      </c>
      <c r="AT980" s="95">
        <v>0</v>
      </c>
      <c r="AU980" s="95">
        <v>0</v>
      </c>
      <c r="AV980" s="95">
        <v>24679016.905029301</v>
      </c>
      <c r="AW980" s="95">
        <v>0</v>
      </c>
      <c r="AX980" s="95">
        <v>25872.935641050299</v>
      </c>
      <c r="AY980" s="95">
        <v>7501867.5520019503</v>
      </c>
      <c r="AZ980" s="95">
        <v>3727899.9115295401</v>
      </c>
      <c r="BA980" s="95">
        <v>0</v>
      </c>
      <c r="BB980" s="95">
        <v>9852643.4631347694</v>
      </c>
      <c r="BC980" s="95">
        <v>1889939.1044006301</v>
      </c>
      <c r="BD980" s="95">
        <v>0</v>
      </c>
      <c r="BE980" s="95">
        <v>1318857.21684265</v>
      </c>
      <c r="BF980" s="95">
        <v>0</v>
      </c>
      <c r="BG980" s="95">
        <v>24730562.4853516</v>
      </c>
      <c r="BH980" s="95">
        <v>5883548.7742919903</v>
      </c>
      <c r="BI980" s="95">
        <v>0</v>
      </c>
      <c r="BJ980" s="95">
        <v>558906.57659149205</v>
      </c>
      <c r="BK980" s="95">
        <v>418551.783439636</v>
      </c>
      <c r="BL980" s="95">
        <v>0</v>
      </c>
      <c r="BM980" s="95">
        <v>0</v>
      </c>
      <c r="BN980" s="95">
        <v>0</v>
      </c>
      <c r="BO980" s="95">
        <v>0</v>
      </c>
      <c r="BP980" s="95">
        <v>0</v>
      </c>
      <c r="BQ980" s="95">
        <v>0</v>
      </c>
      <c r="BR980" s="95">
        <v>2518554.1460571298</v>
      </c>
      <c r="BS980" s="95">
        <v>1426280.4219970701</v>
      </c>
      <c r="BT980" s="95">
        <v>0</v>
      </c>
      <c r="BU980" s="95">
        <v>1542358.4499816899</v>
      </c>
      <c r="BV980" s="95">
        <v>777956.46189117397</v>
      </c>
      <c r="BW980" s="95">
        <v>0</v>
      </c>
      <c r="BX980" s="95">
        <v>243383.77913093599</v>
      </c>
      <c r="BY980" s="95">
        <v>0</v>
      </c>
      <c r="BZ980" s="95">
        <v>0</v>
      </c>
      <c r="CA980" s="95">
        <v>44993.482030868501</v>
      </c>
      <c r="CB980" s="95">
        <v>2300457.1052246098</v>
      </c>
      <c r="CC980" s="95">
        <v>23131712.623535201</v>
      </c>
      <c r="CD980" s="95">
        <v>6450680.2378540002</v>
      </c>
      <c r="CE980" s="95">
        <v>1014.53186974674</v>
      </c>
      <c r="CF980" s="95">
        <v>152400.55032157901</v>
      </c>
      <c r="CG980" s="95">
        <v>1324283.43441772</v>
      </c>
      <c r="CH980" s="95">
        <v>0</v>
      </c>
      <c r="CI980" s="95">
        <v>46009.844414710999</v>
      </c>
      <c r="CJ980" s="95">
        <v>2450349.8030090299</v>
      </c>
      <c r="CK980" s="95">
        <v>24371270.411377002</v>
      </c>
      <c r="CL980" s="95">
        <v>6717265.8886718797</v>
      </c>
      <c r="CM980" s="160">
        <v>70391.330873489394</v>
      </c>
      <c r="CN980" s="160">
        <v>9809511.8612060491</v>
      </c>
      <c r="CO980" s="160">
        <v>49206675.702636696</v>
      </c>
      <c r="CP980" s="95">
        <v>6717265.8886718797</v>
      </c>
      <c r="CQ980" s="95">
        <v>0</v>
      </c>
      <c r="CR980" s="95">
        <v>0</v>
      </c>
      <c r="CS980" s="95">
        <v>0</v>
      </c>
      <c r="CT980" s="95">
        <v>0</v>
      </c>
      <c r="CU980" s="161">
        <v>2452857.6555461888</v>
      </c>
      <c r="CV980" s="161">
        <v>24455996.057952922</v>
      </c>
    </row>
    <row r="981" spans="1:100" x14ac:dyDescent="0.2">
      <c r="A981" s="94" t="s">
        <v>65</v>
      </c>
      <c r="B981" s="96">
        <v>43070</v>
      </c>
      <c r="C981" s="95">
        <v>40836.122833728798</v>
      </c>
      <c r="D981" s="95">
        <v>0</v>
      </c>
      <c r="E981" s="95">
        <v>4096.1939999461201</v>
      </c>
      <c r="F981" s="95">
        <v>3610.5605896115298</v>
      </c>
      <c r="G981" s="95">
        <v>1014.58048844337</v>
      </c>
      <c r="H981" s="95">
        <v>0</v>
      </c>
      <c r="I981" s="95">
        <v>0</v>
      </c>
      <c r="J981" s="95">
        <v>24304.981786727902</v>
      </c>
      <c r="K981" s="95">
        <v>0</v>
      </c>
      <c r="L981" s="95">
        <v>97.078688870184095</v>
      </c>
      <c r="M981" s="95">
        <v>15487.243145942701</v>
      </c>
      <c r="N981" s="95">
        <v>3929.8965955078602</v>
      </c>
      <c r="O981" s="95">
        <v>0</v>
      </c>
      <c r="P981" s="95">
        <v>24008.4604878426</v>
      </c>
      <c r="Q981" s="95">
        <v>1410.62211340666</v>
      </c>
      <c r="R981" s="95">
        <v>0</v>
      </c>
      <c r="S981" s="95">
        <v>1013.80491627008</v>
      </c>
      <c r="T981" s="95">
        <v>0</v>
      </c>
      <c r="U981" s="95">
        <v>24316.082262992899</v>
      </c>
      <c r="V981" s="95">
        <v>2101600.2455749498</v>
      </c>
      <c r="W981" s="95">
        <v>0</v>
      </c>
      <c r="X981" s="95">
        <v>178108.65920066799</v>
      </c>
      <c r="Y981" s="95">
        <v>128083.400710106</v>
      </c>
      <c r="Z981" s="95">
        <v>153229.16718483</v>
      </c>
      <c r="AA981" s="95">
        <v>0</v>
      </c>
      <c r="AB981" s="95">
        <v>0</v>
      </c>
      <c r="AC981" s="95">
        <v>7305730.2264404297</v>
      </c>
      <c r="AD981" s="95">
        <v>0</v>
      </c>
      <c r="AE981" s="95">
        <v>1851.77923971415</v>
      </c>
      <c r="AF981" s="95">
        <v>699069.68240356399</v>
      </c>
      <c r="AG981" s="95">
        <v>423657.319763184</v>
      </c>
      <c r="AH981" s="95">
        <v>0</v>
      </c>
      <c r="AI981" s="95">
        <v>951289.231773376</v>
      </c>
      <c r="AJ981" s="95">
        <v>198615.320859909</v>
      </c>
      <c r="AK981" s="95">
        <v>0</v>
      </c>
      <c r="AL981" s="95">
        <v>153584.806015015</v>
      </c>
      <c r="AM981" s="95">
        <v>0</v>
      </c>
      <c r="AN981" s="95">
        <v>7310911.7155151404</v>
      </c>
      <c r="AO981" s="95">
        <v>21273102.848388702</v>
      </c>
      <c r="AP981" s="95">
        <v>0</v>
      </c>
      <c r="AQ981" s="95">
        <v>1718815.3340759301</v>
      </c>
      <c r="AR981" s="95">
        <v>1193668.5111541699</v>
      </c>
      <c r="AS981" s="95">
        <v>1351188.8030242899</v>
      </c>
      <c r="AT981" s="95">
        <v>0</v>
      </c>
      <c r="AU981" s="95">
        <v>0</v>
      </c>
      <c r="AV981" s="95">
        <v>24697563.359375</v>
      </c>
      <c r="AW981" s="95">
        <v>0</v>
      </c>
      <c r="AX981" s="95">
        <v>28825.4811518192</v>
      </c>
      <c r="AY981" s="95">
        <v>7492834.64733887</v>
      </c>
      <c r="AZ981" s="95">
        <v>3650381.0090331999</v>
      </c>
      <c r="BA981" s="95">
        <v>0</v>
      </c>
      <c r="BB981" s="95">
        <v>9866400.3802490197</v>
      </c>
      <c r="BC981" s="95">
        <v>1900407.9936828599</v>
      </c>
      <c r="BD981" s="95">
        <v>0</v>
      </c>
      <c r="BE981" s="95">
        <v>1338563.07452393</v>
      </c>
      <c r="BF981" s="95">
        <v>0</v>
      </c>
      <c r="BG981" s="95">
        <v>24802045.1008301</v>
      </c>
      <c r="BH981" s="95">
        <v>5882267.9704589797</v>
      </c>
      <c r="BI981" s="95">
        <v>0</v>
      </c>
      <c r="BJ981" s="95">
        <v>559855.69802856399</v>
      </c>
      <c r="BK981" s="95">
        <v>415597.34075927699</v>
      </c>
      <c r="BL981" s="95">
        <v>0</v>
      </c>
      <c r="BM981" s="95">
        <v>0</v>
      </c>
      <c r="BN981" s="95">
        <v>0</v>
      </c>
      <c r="BO981" s="95">
        <v>0</v>
      </c>
      <c r="BP981" s="95">
        <v>0</v>
      </c>
      <c r="BQ981" s="95">
        <v>0</v>
      </c>
      <c r="BR981" s="95">
        <v>2525878.6444397001</v>
      </c>
      <c r="BS981" s="95">
        <v>1397348.44132996</v>
      </c>
      <c r="BT981" s="95">
        <v>0</v>
      </c>
      <c r="BU981" s="95">
        <v>1809615.7699890099</v>
      </c>
      <c r="BV981" s="95">
        <v>777446.10901641799</v>
      </c>
      <c r="BW981" s="95">
        <v>0</v>
      </c>
      <c r="BX981" s="95">
        <v>269725.34901809698</v>
      </c>
      <c r="BY981" s="95">
        <v>0</v>
      </c>
      <c r="BZ981" s="95">
        <v>0</v>
      </c>
      <c r="CA981" s="95">
        <v>44939.547189235702</v>
      </c>
      <c r="CB981" s="95">
        <v>2278391.9544677702</v>
      </c>
      <c r="CC981" s="95">
        <v>23021358.307861298</v>
      </c>
      <c r="CD981" s="95">
        <v>6437787.7044677697</v>
      </c>
      <c r="CE981" s="95">
        <v>1016.56260920316</v>
      </c>
      <c r="CF981" s="95">
        <v>154084.68752861</v>
      </c>
      <c r="CG981" s="95">
        <v>1343705.05128479</v>
      </c>
      <c r="CH981" s="95">
        <v>0</v>
      </c>
      <c r="CI981" s="95">
        <v>45956.480224132501</v>
      </c>
      <c r="CJ981" s="95">
        <v>2432724.38916016</v>
      </c>
      <c r="CK981" s="95">
        <v>24349082.282714799</v>
      </c>
      <c r="CL981" s="95">
        <v>6708555.3701171903</v>
      </c>
      <c r="CM981" s="160">
        <v>70158.875691413894</v>
      </c>
      <c r="CN981" s="160">
        <v>9757462.8337402306</v>
      </c>
      <c r="CO981" s="160">
        <v>49066121.421386696</v>
      </c>
      <c r="CP981" s="95">
        <v>6708555.3701171903</v>
      </c>
      <c r="CQ981" s="95">
        <v>0</v>
      </c>
      <c r="CR981" s="95">
        <v>0</v>
      </c>
      <c r="CS981" s="95">
        <v>0</v>
      </c>
      <c r="CT981" s="95">
        <v>0</v>
      </c>
      <c r="CU981" s="161">
        <v>2432476.6419963799</v>
      </c>
      <c r="CV981" s="161">
        <v>24365063.359146088</v>
      </c>
    </row>
    <row r="982" spans="1:100" x14ac:dyDescent="0.2">
      <c r="A982" s="94" t="s">
        <v>65</v>
      </c>
      <c r="B982" s="96">
        <v>43160</v>
      </c>
      <c r="C982" s="95">
        <v>40610.642195701599</v>
      </c>
      <c r="D982" s="95">
        <v>0</v>
      </c>
      <c r="E982" s="95">
        <v>4126.57087171078</v>
      </c>
      <c r="F982" s="95">
        <v>3653.9761975705601</v>
      </c>
      <c r="G982" s="95">
        <v>1024.34531974792</v>
      </c>
      <c r="H982" s="95">
        <v>0</v>
      </c>
      <c r="I982" s="95">
        <v>0</v>
      </c>
      <c r="J982" s="95">
        <v>24137.602267265302</v>
      </c>
      <c r="K982" s="95">
        <v>0</v>
      </c>
      <c r="L982" s="95">
        <v>92.545376574620605</v>
      </c>
      <c r="M982" s="95">
        <v>15386.251476883899</v>
      </c>
      <c r="N982" s="95">
        <v>3872.2273163497398</v>
      </c>
      <c r="O982" s="95">
        <v>0</v>
      </c>
      <c r="P982" s="95">
        <v>23982.188983201999</v>
      </c>
      <c r="Q982" s="95">
        <v>1415.8190843760999</v>
      </c>
      <c r="R982" s="95">
        <v>0</v>
      </c>
      <c r="S982" s="95">
        <v>1020.14026128501</v>
      </c>
      <c r="T982" s="95">
        <v>0</v>
      </c>
      <c r="U982" s="95">
        <v>24146.8349010944</v>
      </c>
      <c r="V982" s="95">
        <v>2087902.4343872101</v>
      </c>
      <c r="W982" s="95">
        <v>0</v>
      </c>
      <c r="X982" s="95">
        <v>175290.687162399</v>
      </c>
      <c r="Y982" s="95">
        <v>127446.116119385</v>
      </c>
      <c r="Z982" s="95">
        <v>154554.896303177</v>
      </c>
      <c r="AA982" s="95">
        <v>0</v>
      </c>
      <c r="AB982" s="95">
        <v>0</v>
      </c>
      <c r="AC982" s="95">
        <v>7233025.8687744103</v>
      </c>
      <c r="AD982" s="95">
        <v>0</v>
      </c>
      <c r="AE982" s="95">
        <v>2290.5020258426698</v>
      </c>
      <c r="AF982" s="95">
        <v>703883.75430297898</v>
      </c>
      <c r="AG982" s="95">
        <v>418446.04284286499</v>
      </c>
      <c r="AH982" s="95">
        <v>0</v>
      </c>
      <c r="AI982" s="95">
        <v>936323.24275970506</v>
      </c>
      <c r="AJ982" s="95">
        <v>199038.23120307899</v>
      </c>
      <c r="AK982" s="95">
        <v>0</v>
      </c>
      <c r="AL982" s="95">
        <v>153255.75929069499</v>
      </c>
      <c r="AM982" s="95">
        <v>0</v>
      </c>
      <c r="AN982" s="95">
        <v>7248896.3237915002</v>
      </c>
      <c r="AO982" s="95">
        <v>21369050.1083984</v>
      </c>
      <c r="AP982" s="95">
        <v>0</v>
      </c>
      <c r="AQ982" s="95">
        <v>1712557.4111328099</v>
      </c>
      <c r="AR982" s="95">
        <v>1206601.2515716599</v>
      </c>
      <c r="AS982" s="95">
        <v>1348607.2488403299</v>
      </c>
      <c r="AT982" s="95">
        <v>0</v>
      </c>
      <c r="AU982" s="95">
        <v>0</v>
      </c>
      <c r="AV982" s="95">
        <v>24627524.877441399</v>
      </c>
      <c r="AW982" s="95">
        <v>0</v>
      </c>
      <c r="AX982" s="95">
        <v>31004.6612343788</v>
      </c>
      <c r="AY982" s="95">
        <v>7613415.8870239304</v>
      </c>
      <c r="AZ982" s="95">
        <v>3654396.6514282199</v>
      </c>
      <c r="BA982" s="95">
        <v>0</v>
      </c>
      <c r="BB982" s="95">
        <v>9818665.2724609394</v>
      </c>
      <c r="BC982" s="95">
        <v>1927115.1660156299</v>
      </c>
      <c r="BD982" s="95">
        <v>0</v>
      </c>
      <c r="BE982" s="95">
        <v>1342108.65638733</v>
      </c>
      <c r="BF982" s="95">
        <v>0</v>
      </c>
      <c r="BG982" s="95">
        <v>24698299.621826202</v>
      </c>
      <c r="BH982" s="95">
        <v>5860758.2982177697</v>
      </c>
      <c r="BI982" s="95">
        <v>0</v>
      </c>
      <c r="BJ982" s="95">
        <v>550682.14579772903</v>
      </c>
      <c r="BK982" s="95">
        <v>412122.67595672602</v>
      </c>
      <c r="BL982" s="95">
        <v>0</v>
      </c>
      <c r="BM982" s="95">
        <v>0</v>
      </c>
      <c r="BN982" s="95">
        <v>0</v>
      </c>
      <c r="BO982" s="95">
        <v>0</v>
      </c>
      <c r="BP982" s="95">
        <v>0</v>
      </c>
      <c r="BQ982" s="95">
        <v>0</v>
      </c>
      <c r="BR982" s="95">
        <v>2545648.3431091299</v>
      </c>
      <c r="BS982" s="95">
        <v>1383594.78215027</v>
      </c>
      <c r="BT982" s="95">
        <v>0</v>
      </c>
      <c r="BU982" s="95">
        <v>1764048.30999756</v>
      </c>
      <c r="BV982" s="95">
        <v>779682.630470276</v>
      </c>
      <c r="BW982" s="95">
        <v>0</v>
      </c>
      <c r="BX982" s="95">
        <v>276448.80901336699</v>
      </c>
      <c r="BY982" s="95">
        <v>0</v>
      </c>
      <c r="BZ982" s="95">
        <v>0</v>
      </c>
      <c r="CA982" s="95">
        <v>44721.508971691102</v>
      </c>
      <c r="CB982" s="95">
        <v>2264065.5992736798</v>
      </c>
      <c r="CC982" s="95">
        <v>23065465.959472701</v>
      </c>
      <c r="CD982" s="95">
        <v>6409764.0819702102</v>
      </c>
      <c r="CE982" s="95">
        <v>1021.53906866163</v>
      </c>
      <c r="CF982" s="95">
        <v>153795.57448768601</v>
      </c>
      <c r="CG982" s="95">
        <v>1346500.66915894</v>
      </c>
      <c r="CH982" s="95">
        <v>0</v>
      </c>
      <c r="CI982" s="95">
        <v>45753.598956108101</v>
      </c>
      <c r="CJ982" s="95">
        <v>2415555.6794738802</v>
      </c>
      <c r="CK982" s="95">
        <v>24437522.3664551</v>
      </c>
      <c r="CL982" s="95">
        <v>6677524.9374389602</v>
      </c>
      <c r="CM982" s="160">
        <v>69813.195813179002</v>
      </c>
      <c r="CN982" s="160">
        <v>9661531.1728515606</v>
      </c>
      <c r="CO982" s="160">
        <v>49101011.9443359</v>
      </c>
      <c r="CP982" s="95">
        <v>6677524.9374389602</v>
      </c>
      <c r="CQ982" s="95">
        <v>0</v>
      </c>
      <c r="CR982" s="95">
        <v>0</v>
      </c>
      <c r="CS982" s="95">
        <v>0</v>
      </c>
      <c r="CT982" s="95">
        <v>0</v>
      </c>
      <c r="CU982" s="161">
        <v>2417861.1737613659</v>
      </c>
      <c r="CV982" s="161">
        <v>24411966.62863164</v>
      </c>
    </row>
    <row r="983" spans="1:100" x14ac:dyDescent="0.2">
      <c r="A983" s="94" t="s">
        <v>65</v>
      </c>
      <c r="B983" s="96">
        <v>43252</v>
      </c>
      <c r="C983" s="95">
        <v>40728.019348144502</v>
      </c>
      <c r="D983" s="95">
        <v>0</v>
      </c>
      <c r="E983" s="95">
        <v>4206.3736773133296</v>
      </c>
      <c r="F983" s="95">
        <v>3741.4927441775799</v>
      </c>
      <c r="G983" s="95">
        <v>1027.7041743248701</v>
      </c>
      <c r="H983" s="95">
        <v>0</v>
      </c>
      <c r="I983" s="95">
        <v>0</v>
      </c>
      <c r="J983" s="95">
        <v>23958.810256958001</v>
      </c>
      <c r="K983" s="95">
        <v>0</v>
      </c>
      <c r="L983" s="95">
        <v>92.3111752616242</v>
      </c>
      <c r="M983" s="95">
        <v>15491.208016037899</v>
      </c>
      <c r="N983" s="95">
        <v>3825.3542843461</v>
      </c>
      <c r="O983" s="95">
        <v>0</v>
      </c>
      <c r="P983" s="95">
        <v>24075.540135145198</v>
      </c>
      <c r="Q983" s="95">
        <v>1415.3716300874901</v>
      </c>
      <c r="R983" s="95">
        <v>0</v>
      </c>
      <c r="S983" s="95">
        <v>1027.4845264405001</v>
      </c>
      <c r="T983" s="95">
        <v>0</v>
      </c>
      <c r="U983" s="95">
        <v>23966.366251945499</v>
      </c>
      <c r="V983" s="95">
        <v>2089595.63989258</v>
      </c>
      <c r="W983" s="95">
        <v>0</v>
      </c>
      <c r="X983" s="95">
        <v>173201.374557495</v>
      </c>
      <c r="Y983" s="95">
        <v>126984.40560436199</v>
      </c>
      <c r="Z983" s="95">
        <v>152771.384738922</v>
      </c>
      <c r="AA983" s="95">
        <v>0</v>
      </c>
      <c r="AB983" s="95">
        <v>0</v>
      </c>
      <c r="AC983" s="95">
        <v>7179589.3829956101</v>
      </c>
      <c r="AD983" s="95">
        <v>0</v>
      </c>
      <c r="AE983" s="95">
        <v>1604.99699404836</v>
      </c>
      <c r="AF983" s="95">
        <v>701849.590286255</v>
      </c>
      <c r="AG983" s="95">
        <v>417469.24029159499</v>
      </c>
      <c r="AH983" s="95">
        <v>0</v>
      </c>
      <c r="AI983" s="95">
        <v>938281.62661743199</v>
      </c>
      <c r="AJ983" s="95">
        <v>199328.64746666001</v>
      </c>
      <c r="AK983" s="95">
        <v>0</v>
      </c>
      <c r="AL983" s="95">
        <v>151633.46377372701</v>
      </c>
      <c r="AM983" s="95">
        <v>0</v>
      </c>
      <c r="AN983" s="95">
        <v>7162907.32531738</v>
      </c>
      <c r="AO983" s="95">
        <v>21481693.014160201</v>
      </c>
      <c r="AP983" s="95">
        <v>0</v>
      </c>
      <c r="AQ983" s="95">
        <v>1682771.8560943599</v>
      </c>
      <c r="AR983" s="95">
        <v>1189279.06390381</v>
      </c>
      <c r="AS983" s="95">
        <v>1346653.3171844501</v>
      </c>
      <c r="AT983" s="95">
        <v>0</v>
      </c>
      <c r="AU983" s="95">
        <v>0</v>
      </c>
      <c r="AV983" s="95">
        <v>24645481.049560498</v>
      </c>
      <c r="AW983" s="95">
        <v>0</v>
      </c>
      <c r="AX983" s="95">
        <v>25040.1974086761</v>
      </c>
      <c r="AY983" s="95">
        <v>7641974.82666016</v>
      </c>
      <c r="AZ983" s="95">
        <v>3640834.6500549298</v>
      </c>
      <c r="BA983" s="95">
        <v>0</v>
      </c>
      <c r="BB983" s="95">
        <v>9871549.4752197303</v>
      </c>
      <c r="BC983" s="95">
        <v>1935651.2181396501</v>
      </c>
      <c r="BD983" s="95">
        <v>0</v>
      </c>
      <c r="BE983" s="95">
        <v>1333971.69981384</v>
      </c>
      <c r="BF983" s="95">
        <v>0</v>
      </c>
      <c r="BG983" s="95">
        <v>24646772.931640599</v>
      </c>
      <c r="BH983" s="95">
        <v>5904047.25390625</v>
      </c>
      <c r="BI983" s="95">
        <v>0</v>
      </c>
      <c r="BJ983" s="95">
        <v>533228.90573883103</v>
      </c>
      <c r="BK983" s="95">
        <v>397272.63697814901</v>
      </c>
      <c r="BL983" s="95">
        <v>0</v>
      </c>
      <c r="BM983" s="95">
        <v>0</v>
      </c>
      <c r="BN983" s="95">
        <v>0</v>
      </c>
      <c r="BO983" s="95">
        <v>0</v>
      </c>
      <c r="BP983" s="95">
        <v>0</v>
      </c>
      <c r="BQ983" s="95">
        <v>0</v>
      </c>
      <c r="BR983" s="95">
        <v>2546209.6610717801</v>
      </c>
      <c r="BS983" s="95">
        <v>1382770.4116058301</v>
      </c>
      <c r="BT983" s="95">
        <v>0</v>
      </c>
      <c r="BU983" s="95">
        <v>1782749.3299865699</v>
      </c>
      <c r="BV983" s="95">
        <v>769904.332267761</v>
      </c>
      <c r="BW983" s="95">
        <v>0</v>
      </c>
      <c r="BX983" s="95">
        <v>278461.52900695801</v>
      </c>
      <c r="BY983" s="95">
        <v>0</v>
      </c>
      <c r="BZ983" s="95">
        <v>0</v>
      </c>
      <c r="CA983" s="95">
        <v>44945.652363777197</v>
      </c>
      <c r="CB983" s="95">
        <v>2261816.04327393</v>
      </c>
      <c r="CC983" s="95">
        <v>23195947.494140599</v>
      </c>
      <c r="CD983" s="95">
        <v>6437985.9636230497</v>
      </c>
      <c r="CE983" s="95">
        <v>1028.54680940509</v>
      </c>
      <c r="CF983" s="95">
        <v>152470.441225052</v>
      </c>
      <c r="CG983" s="95">
        <v>1339064.8986358601</v>
      </c>
      <c r="CH983" s="95">
        <v>0</v>
      </c>
      <c r="CI983" s="95">
        <v>45959.287842750498</v>
      </c>
      <c r="CJ983" s="95">
        <v>2416824.1531982399</v>
      </c>
      <c r="CK983" s="95">
        <v>24523040.088134799</v>
      </c>
      <c r="CL983" s="95">
        <v>6705137.9725952102</v>
      </c>
      <c r="CM983" s="160">
        <v>69826.604275703401</v>
      </c>
      <c r="CN983" s="160">
        <v>9610700.51708984</v>
      </c>
      <c r="CO983" s="160">
        <v>49217969.916992202</v>
      </c>
      <c r="CP983" s="95">
        <v>6705137.9725952102</v>
      </c>
      <c r="CQ983" s="95">
        <v>0</v>
      </c>
      <c r="CR983" s="95">
        <v>0</v>
      </c>
      <c r="CS983" s="95">
        <v>0</v>
      </c>
      <c r="CT983" s="95">
        <v>0</v>
      </c>
      <c r="CU983" s="161">
        <v>2414286.4844989819</v>
      </c>
      <c r="CV983" s="161">
        <v>24535012.392776459</v>
      </c>
    </row>
    <row r="984" spans="1:100" x14ac:dyDescent="0.2">
      <c r="A984" s="94" t="s">
        <v>65</v>
      </c>
      <c r="B984" s="96">
        <v>43344</v>
      </c>
      <c r="C984" s="95">
        <v>40538.525559902198</v>
      </c>
      <c r="D984" s="95">
        <v>0</v>
      </c>
      <c r="E984" s="95">
        <v>4189.04571896791</v>
      </c>
      <c r="F984" s="95">
        <v>3781.1141694784201</v>
      </c>
      <c r="G984" s="95">
        <v>1037.99039724469</v>
      </c>
      <c r="H984" s="95">
        <v>0</v>
      </c>
      <c r="I984" s="95">
        <v>0</v>
      </c>
      <c r="J984" s="95">
        <v>23843.581733465198</v>
      </c>
      <c r="K984" s="95">
        <v>0</v>
      </c>
      <c r="L984" s="95">
        <v>96.107592571526794</v>
      </c>
      <c r="M984" s="95">
        <v>15389.2694058418</v>
      </c>
      <c r="N984" s="95">
        <v>3798.4850533604599</v>
      </c>
      <c r="O984" s="95">
        <v>0</v>
      </c>
      <c r="P984" s="95">
        <v>24017.696352243402</v>
      </c>
      <c r="Q984" s="95">
        <v>1418.0427391231101</v>
      </c>
      <c r="R984" s="95">
        <v>0</v>
      </c>
      <c r="S984" s="95">
        <v>1034.41281533241</v>
      </c>
      <c r="T984" s="95">
        <v>0</v>
      </c>
      <c r="U984" s="95">
        <v>23819.835546493501</v>
      </c>
      <c r="V984" s="95">
        <v>2081326.9568634001</v>
      </c>
      <c r="W984" s="95">
        <v>0</v>
      </c>
      <c r="X984" s="95">
        <v>169579.798919678</v>
      </c>
      <c r="Y984" s="95">
        <v>125775.020112991</v>
      </c>
      <c r="Z984" s="95">
        <v>151520.13108444199</v>
      </c>
      <c r="AA984" s="95">
        <v>0</v>
      </c>
      <c r="AB984" s="95">
        <v>0</v>
      </c>
      <c r="AC984" s="95">
        <v>7098762.0524902297</v>
      </c>
      <c r="AD984" s="95">
        <v>0</v>
      </c>
      <c r="AE984" s="95">
        <v>2186.82495772839</v>
      </c>
      <c r="AF984" s="95">
        <v>697482.78528595006</v>
      </c>
      <c r="AG984" s="95">
        <v>414772.12295150798</v>
      </c>
      <c r="AH984" s="95">
        <v>0</v>
      </c>
      <c r="AI984" s="95">
        <v>929006.50605010998</v>
      </c>
      <c r="AJ984" s="95">
        <v>203561.78147506699</v>
      </c>
      <c r="AK984" s="95">
        <v>0</v>
      </c>
      <c r="AL984" s="95">
        <v>151260.89719772301</v>
      </c>
      <c r="AM984" s="95">
        <v>0</v>
      </c>
      <c r="AN984" s="95">
        <v>7094561.0531005897</v>
      </c>
      <c r="AO984" s="95">
        <v>21499298.176269501</v>
      </c>
      <c r="AP984" s="95">
        <v>0</v>
      </c>
      <c r="AQ984" s="95">
        <v>1670696.37182617</v>
      </c>
      <c r="AR984" s="95">
        <v>1198465.2989502</v>
      </c>
      <c r="AS984" s="95">
        <v>1332079.03155518</v>
      </c>
      <c r="AT984" s="95">
        <v>0</v>
      </c>
      <c r="AU984" s="95">
        <v>0</v>
      </c>
      <c r="AV984" s="95">
        <v>24485442.806152299</v>
      </c>
      <c r="AW984" s="95">
        <v>0</v>
      </c>
      <c r="AX984" s="95">
        <v>28499.092936992602</v>
      </c>
      <c r="AY984" s="95">
        <v>7614358.5982665997</v>
      </c>
      <c r="AZ984" s="95">
        <v>3639662.6041564899</v>
      </c>
      <c r="BA984" s="95">
        <v>0</v>
      </c>
      <c r="BB984" s="95">
        <v>9847833.7197265606</v>
      </c>
      <c r="BC984" s="95">
        <v>1987244.7940978999</v>
      </c>
      <c r="BD984" s="95">
        <v>0</v>
      </c>
      <c r="BE984" s="95">
        <v>1325370.74064636</v>
      </c>
      <c r="BF984" s="95">
        <v>0</v>
      </c>
      <c r="BG984" s="95">
        <v>24541752.803222701</v>
      </c>
      <c r="BH984" s="95">
        <v>5886716.7184448196</v>
      </c>
      <c r="BI984" s="95">
        <v>0</v>
      </c>
      <c r="BJ984" s="95">
        <v>522228.06133651698</v>
      </c>
      <c r="BK984" s="95">
        <v>396849.30383682298</v>
      </c>
      <c r="BL984" s="95">
        <v>0</v>
      </c>
      <c r="BM984" s="95">
        <v>0</v>
      </c>
      <c r="BN984" s="95">
        <v>0</v>
      </c>
      <c r="BO984" s="95">
        <v>0</v>
      </c>
      <c r="BP984" s="95">
        <v>0</v>
      </c>
      <c r="BQ984" s="95">
        <v>0</v>
      </c>
      <c r="BR984" s="95">
        <v>2538423.5051574698</v>
      </c>
      <c r="BS984" s="95">
        <v>1384512.08499146</v>
      </c>
      <c r="BT984" s="95">
        <v>0</v>
      </c>
      <c r="BU984" s="95">
        <v>1512468.6599884001</v>
      </c>
      <c r="BV984" s="95">
        <v>792753.79480743397</v>
      </c>
      <c r="BW984" s="95">
        <v>0</v>
      </c>
      <c r="BX984" s="95">
        <v>243311.79914283799</v>
      </c>
      <c r="BY984" s="95">
        <v>0</v>
      </c>
      <c r="BZ984" s="95">
        <v>0</v>
      </c>
      <c r="CA984" s="95">
        <v>44726.337875366196</v>
      </c>
      <c r="CB984" s="95">
        <v>2250530.8692321801</v>
      </c>
      <c r="CC984" s="95">
        <v>23198377.7336426</v>
      </c>
      <c r="CD984" s="95">
        <v>6413186.9508056603</v>
      </c>
      <c r="CE984" s="95">
        <v>1037.2115817516999</v>
      </c>
      <c r="CF984" s="95">
        <v>151802.36238861101</v>
      </c>
      <c r="CG984" s="95">
        <v>1329864.6276855499</v>
      </c>
      <c r="CH984" s="95">
        <v>0</v>
      </c>
      <c r="CI984" s="95">
        <v>45768.523363590197</v>
      </c>
      <c r="CJ984" s="95">
        <v>2402675.2953185998</v>
      </c>
      <c r="CK984" s="95">
        <v>24518034.300781298</v>
      </c>
      <c r="CL984" s="95">
        <v>6679873.0760498</v>
      </c>
      <c r="CM984" s="160">
        <v>69484.023807525606</v>
      </c>
      <c r="CN984" s="160">
        <v>9506372.2296142597</v>
      </c>
      <c r="CO984" s="160">
        <v>49011489.869140603</v>
      </c>
      <c r="CP984" s="95">
        <v>6679873.0760498</v>
      </c>
      <c r="CQ984" s="95">
        <v>0</v>
      </c>
      <c r="CR984" s="95">
        <v>0</v>
      </c>
      <c r="CS984" s="95">
        <v>0</v>
      </c>
      <c r="CT984" s="95">
        <v>0</v>
      </c>
      <c r="CU984" s="161">
        <v>2402333.2316207909</v>
      </c>
      <c r="CV984" s="161">
        <v>24528242.361328151</v>
      </c>
    </row>
    <row r="985" spans="1:100" x14ac:dyDescent="0.2">
      <c r="A985" s="94" t="s">
        <v>65</v>
      </c>
      <c r="B985" s="96">
        <v>43435</v>
      </c>
      <c r="C985" s="95">
        <v>40249.580095291101</v>
      </c>
      <c r="D985" s="95">
        <v>0</v>
      </c>
      <c r="E985" s="95">
        <v>4098.2094124555597</v>
      </c>
      <c r="F985" s="95">
        <v>3700.5954606831101</v>
      </c>
      <c r="G985" s="95">
        <v>1036.1260398924401</v>
      </c>
      <c r="H985" s="95">
        <v>0</v>
      </c>
      <c r="I985" s="95">
        <v>0</v>
      </c>
      <c r="J985" s="95">
        <v>23552.905063390699</v>
      </c>
      <c r="K985" s="95">
        <v>0</v>
      </c>
      <c r="L985" s="95">
        <v>92.096150957047897</v>
      </c>
      <c r="M985" s="95">
        <v>15328.529699921601</v>
      </c>
      <c r="N985" s="95">
        <v>3733.3350312411799</v>
      </c>
      <c r="O985" s="95">
        <v>0</v>
      </c>
      <c r="P985" s="95">
        <v>23794.8424808979</v>
      </c>
      <c r="Q985" s="95">
        <v>1397.3984285891099</v>
      </c>
      <c r="R985" s="95">
        <v>0</v>
      </c>
      <c r="S985" s="95">
        <v>1037.0834961980599</v>
      </c>
      <c r="T985" s="95">
        <v>0</v>
      </c>
      <c r="U985" s="95">
        <v>23569.065934658101</v>
      </c>
      <c r="V985" s="95">
        <v>2067693.55732727</v>
      </c>
      <c r="W985" s="95">
        <v>0</v>
      </c>
      <c r="X985" s="95">
        <v>167229.292657852</v>
      </c>
      <c r="Y985" s="95">
        <v>125438.436190605</v>
      </c>
      <c r="Z985" s="95">
        <v>153202.07091522199</v>
      </c>
      <c r="AA985" s="95">
        <v>0</v>
      </c>
      <c r="AB985" s="95">
        <v>0</v>
      </c>
      <c r="AC985" s="95">
        <v>7022306.5396728497</v>
      </c>
      <c r="AD985" s="95">
        <v>0</v>
      </c>
      <c r="AE985" s="95">
        <v>1313.4109746366701</v>
      </c>
      <c r="AF985" s="95">
        <v>701891.81282806396</v>
      </c>
      <c r="AG985" s="95">
        <v>410145.41505813599</v>
      </c>
      <c r="AH985" s="95">
        <v>0</v>
      </c>
      <c r="AI985" s="95">
        <v>920196.09608459496</v>
      </c>
      <c r="AJ985" s="95">
        <v>201908.943971634</v>
      </c>
      <c r="AK985" s="95">
        <v>0</v>
      </c>
      <c r="AL985" s="95">
        <v>154054.28879547099</v>
      </c>
      <c r="AM985" s="95">
        <v>0</v>
      </c>
      <c r="AN985" s="95">
        <v>7022223.79187012</v>
      </c>
      <c r="AO985" s="95">
        <v>21586380.8669434</v>
      </c>
      <c r="AP985" s="95">
        <v>0</v>
      </c>
      <c r="AQ985" s="95">
        <v>1665334.20628357</v>
      </c>
      <c r="AR985" s="95">
        <v>1207588.55949402</v>
      </c>
      <c r="AS985" s="95">
        <v>1362516.2432251</v>
      </c>
      <c r="AT985" s="95">
        <v>0</v>
      </c>
      <c r="AU985" s="95">
        <v>0</v>
      </c>
      <c r="AV985" s="95">
        <v>24395392.885253899</v>
      </c>
      <c r="AW985" s="95">
        <v>0</v>
      </c>
      <c r="AX985" s="95">
        <v>28534.124565362901</v>
      </c>
      <c r="AY985" s="95">
        <v>7713223.0917358398</v>
      </c>
      <c r="AZ985" s="95">
        <v>3633616.7362976102</v>
      </c>
      <c r="BA985" s="95">
        <v>0</v>
      </c>
      <c r="BB985" s="95">
        <v>9852694.5598144494</v>
      </c>
      <c r="BC985" s="95">
        <v>1999252.8383178699</v>
      </c>
      <c r="BD985" s="95">
        <v>0</v>
      </c>
      <c r="BE985" s="95">
        <v>1375627.23576355</v>
      </c>
      <c r="BF985" s="95">
        <v>0</v>
      </c>
      <c r="BG985" s="95">
        <v>24401636.066406298</v>
      </c>
      <c r="BH985" s="95">
        <v>5865168.3417358398</v>
      </c>
      <c r="BI985" s="95">
        <v>0</v>
      </c>
      <c r="BJ985" s="95">
        <v>503540.24400329601</v>
      </c>
      <c r="BK985" s="95">
        <v>382907.17013931298</v>
      </c>
      <c r="BL985" s="95">
        <v>0</v>
      </c>
      <c r="BM985" s="95">
        <v>0</v>
      </c>
      <c r="BN985" s="95">
        <v>0</v>
      </c>
      <c r="BO985" s="95">
        <v>0</v>
      </c>
      <c r="BP985" s="95">
        <v>0</v>
      </c>
      <c r="BQ985" s="95">
        <v>0</v>
      </c>
      <c r="BR985" s="95">
        <v>2541067.1260376</v>
      </c>
      <c r="BS985" s="95">
        <v>1375654.9056243901</v>
      </c>
      <c r="BT985" s="95">
        <v>0</v>
      </c>
      <c r="BU985" s="95">
        <v>1752132.2599945101</v>
      </c>
      <c r="BV985" s="95">
        <v>777579.49565887498</v>
      </c>
      <c r="BW985" s="95">
        <v>0</v>
      </c>
      <c r="BX985" s="95">
        <v>271395.59902191203</v>
      </c>
      <c r="BY985" s="95">
        <v>0</v>
      </c>
      <c r="BZ985" s="95">
        <v>0</v>
      </c>
      <c r="CA985" s="95">
        <v>44351.651773929603</v>
      </c>
      <c r="CB985" s="95">
        <v>2239550.3280334501</v>
      </c>
      <c r="CC985" s="95">
        <v>23260541.1557617</v>
      </c>
      <c r="CD985" s="95">
        <v>6365252.1634521503</v>
      </c>
      <c r="CE985" s="95">
        <v>1039.9680026322601</v>
      </c>
      <c r="CF985" s="95">
        <v>154423.69989013701</v>
      </c>
      <c r="CG985" s="95">
        <v>1381773.7339477499</v>
      </c>
      <c r="CH985" s="95">
        <v>0</v>
      </c>
      <c r="CI985" s="95">
        <v>45390.787683486902</v>
      </c>
      <c r="CJ985" s="95">
        <v>2390173.7831726102</v>
      </c>
      <c r="CK985" s="95">
        <v>24586491.423339799</v>
      </c>
      <c r="CL985" s="95">
        <v>6637480.3660278302</v>
      </c>
      <c r="CM985" s="160">
        <v>68858.482840537996</v>
      </c>
      <c r="CN985" s="160">
        <v>9417635.45556641</v>
      </c>
      <c r="CO985" s="160">
        <v>48973273.818359397</v>
      </c>
      <c r="CP985" s="95">
        <v>6637480.3660278302</v>
      </c>
      <c r="CQ985" s="95">
        <v>0</v>
      </c>
      <c r="CR985" s="95">
        <v>0</v>
      </c>
      <c r="CS985" s="95">
        <v>0</v>
      </c>
      <c r="CT985" s="95">
        <v>0</v>
      </c>
      <c r="CU985" s="161">
        <v>2393974.0279235872</v>
      </c>
      <c r="CV985" s="161">
        <v>24642314.88970945</v>
      </c>
    </row>
    <row r="986" spans="1:100" x14ac:dyDescent="0.2">
      <c r="A986" s="94" t="s">
        <v>65</v>
      </c>
      <c r="B986" s="96">
        <v>43525</v>
      </c>
      <c r="C986" s="95">
        <v>40097.574708461798</v>
      </c>
      <c r="D986" s="95">
        <v>0</v>
      </c>
      <c r="E986" s="95">
        <v>4067.1922315359102</v>
      </c>
      <c r="F986" s="95">
        <v>3686.2781960666198</v>
      </c>
      <c r="G986" s="95">
        <v>1023.1015663892</v>
      </c>
      <c r="H986" s="95">
        <v>0</v>
      </c>
      <c r="I986" s="95">
        <v>0</v>
      </c>
      <c r="J986" s="95">
        <v>23361.075287580501</v>
      </c>
      <c r="K986" s="95">
        <v>0</v>
      </c>
      <c r="L986" s="95">
        <v>79.636051685549305</v>
      </c>
      <c r="M986" s="95">
        <v>15416.292917847601</v>
      </c>
      <c r="N986" s="95">
        <v>3635.3174128830401</v>
      </c>
      <c r="O986" s="95">
        <v>0</v>
      </c>
      <c r="P986" s="95">
        <v>23677.789067268401</v>
      </c>
      <c r="Q986" s="95">
        <v>1370.8518542796401</v>
      </c>
      <c r="R986" s="95">
        <v>0</v>
      </c>
      <c r="S986" s="95">
        <v>1017.16847648472</v>
      </c>
      <c r="T986" s="95">
        <v>0</v>
      </c>
      <c r="U986" s="95">
        <v>23370.881654262499</v>
      </c>
      <c r="V986" s="95">
        <v>2049757.8868865999</v>
      </c>
      <c r="W986" s="95">
        <v>0</v>
      </c>
      <c r="X986" s="95">
        <v>163321.43964004499</v>
      </c>
      <c r="Y986" s="95">
        <v>124008.854929924</v>
      </c>
      <c r="Z986" s="95">
        <v>150230.33543777501</v>
      </c>
      <c r="AA986" s="95">
        <v>0</v>
      </c>
      <c r="AB986" s="95">
        <v>0</v>
      </c>
      <c r="AC986" s="95">
        <v>6974274.51245117</v>
      </c>
      <c r="AD986" s="95">
        <v>0</v>
      </c>
      <c r="AE986" s="95">
        <v>1797.26630979776</v>
      </c>
      <c r="AF986" s="95">
        <v>694573.142341614</v>
      </c>
      <c r="AG986" s="95">
        <v>401889.102184296</v>
      </c>
      <c r="AH986" s="95">
        <v>0</v>
      </c>
      <c r="AI986" s="95">
        <v>907645.73536682106</v>
      </c>
      <c r="AJ986" s="95">
        <v>201583.685178757</v>
      </c>
      <c r="AK986" s="95">
        <v>0</v>
      </c>
      <c r="AL986" s="95">
        <v>148451.15536880499</v>
      </c>
      <c r="AM986" s="95">
        <v>0</v>
      </c>
      <c r="AN986" s="95">
        <v>6945778.7239990197</v>
      </c>
      <c r="AO986" s="95">
        <v>21468177.895507801</v>
      </c>
      <c r="AP986" s="95">
        <v>0</v>
      </c>
      <c r="AQ986" s="95">
        <v>1627189.6846618699</v>
      </c>
      <c r="AR986" s="95">
        <v>1191378.47819519</v>
      </c>
      <c r="AS986" s="95">
        <v>1347927.5240631099</v>
      </c>
      <c r="AT986" s="95">
        <v>0</v>
      </c>
      <c r="AU986" s="95">
        <v>0</v>
      </c>
      <c r="AV986" s="95">
        <v>24354969.3359375</v>
      </c>
      <c r="AW986" s="95">
        <v>0</v>
      </c>
      <c r="AX986" s="95">
        <v>22777.313805341699</v>
      </c>
      <c r="AY986" s="95">
        <v>7679341.48620605</v>
      </c>
      <c r="AZ986" s="95">
        <v>3583012.0903930701</v>
      </c>
      <c r="BA986" s="95">
        <v>0</v>
      </c>
      <c r="BB986" s="95">
        <v>9737675.3786621094</v>
      </c>
      <c r="BC986" s="95">
        <v>2002855.31690979</v>
      </c>
      <c r="BD986" s="95">
        <v>0</v>
      </c>
      <c r="BE986" s="95">
        <v>1331544.5197143599</v>
      </c>
      <c r="BF986" s="95">
        <v>0</v>
      </c>
      <c r="BG986" s="95">
        <v>24395751.004394501</v>
      </c>
      <c r="BH986" s="95">
        <v>5836171.6071777297</v>
      </c>
      <c r="BI986" s="95">
        <v>0</v>
      </c>
      <c r="BJ986" s="95">
        <v>481684.70339202898</v>
      </c>
      <c r="BK986" s="95">
        <v>374974.884662628</v>
      </c>
      <c r="BL986" s="95">
        <v>0</v>
      </c>
      <c r="BM986" s="95">
        <v>0</v>
      </c>
      <c r="BN986" s="95">
        <v>0</v>
      </c>
      <c r="BO986" s="95">
        <v>0</v>
      </c>
      <c r="BP986" s="95">
        <v>0</v>
      </c>
      <c r="BQ986" s="95">
        <v>0</v>
      </c>
      <c r="BR986" s="95">
        <v>2525111.7980651902</v>
      </c>
      <c r="BS986" s="95">
        <v>1352265.9074096701</v>
      </c>
      <c r="BT986" s="95">
        <v>0</v>
      </c>
      <c r="BU986" s="95">
        <v>1711612.6699829099</v>
      </c>
      <c r="BV986" s="95">
        <v>769550.53510284401</v>
      </c>
      <c r="BW986" s="95">
        <v>0</v>
      </c>
      <c r="BX986" s="95">
        <v>270772.99901580799</v>
      </c>
      <c r="BY986" s="95">
        <v>0</v>
      </c>
      <c r="BZ986" s="95">
        <v>0</v>
      </c>
      <c r="CA986" s="95">
        <v>44153.558021068602</v>
      </c>
      <c r="CB986" s="95">
        <v>2213216.9901428199</v>
      </c>
      <c r="CC986" s="95">
        <v>23096853.333740201</v>
      </c>
      <c r="CD986" s="95">
        <v>6316869.2502441397</v>
      </c>
      <c r="CE986" s="95">
        <v>1018.52987280488</v>
      </c>
      <c r="CF986" s="95">
        <v>148928.659088135</v>
      </c>
      <c r="CG986" s="95">
        <v>1335876.2114257801</v>
      </c>
      <c r="CH986" s="95">
        <v>0</v>
      </c>
      <c r="CI986" s="95">
        <v>45184.079404830904</v>
      </c>
      <c r="CJ986" s="95">
        <v>2361806.2085876502</v>
      </c>
      <c r="CK986" s="95">
        <v>24439265.0944824</v>
      </c>
      <c r="CL986" s="95">
        <v>6579353.0025634803</v>
      </c>
      <c r="CM986" s="160">
        <v>68465.453050613403</v>
      </c>
      <c r="CN986" s="160">
        <v>9337636.7435302697</v>
      </c>
      <c r="CO986" s="160">
        <v>48810289.986328103</v>
      </c>
      <c r="CP986" s="95">
        <v>6579353.0025634803</v>
      </c>
      <c r="CQ986" s="95">
        <v>0</v>
      </c>
      <c r="CR986" s="95">
        <v>0</v>
      </c>
      <c r="CS986" s="95">
        <v>0</v>
      </c>
      <c r="CT986" s="95">
        <v>0</v>
      </c>
      <c r="CU986" s="161">
        <v>2362145.6492309552</v>
      </c>
      <c r="CV986" s="161">
        <v>24432729.545165982</v>
      </c>
    </row>
    <row r="987" spans="1:100" x14ac:dyDescent="0.2">
      <c r="A987" s="94" t="s">
        <v>65</v>
      </c>
      <c r="B987" s="96">
        <v>43617</v>
      </c>
      <c r="C987" s="95">
        <v>39784.750825882002</v>
      </c>
      <c r="D987" s="95">
        <v>0</v>
      </c>
      <c r="E987" s="95">
        <v>4081.99723318219</v>
      </c>
      <c r="F987" s="95">
        <v>3710.1646565198898</v>
      </c>
      <c r="G987" s="95">
        <v>1038.39710479975</v>
      </c>
      <c r="H987" s="95">
        <v>0</v>
      </c>
      <c r="I987" s="95">
        <v>0</v>
      </c>
      <c r="J987" s="95">
        <v>23200.8356604576</v>
      </c>
      <c r="K987" s="95">
        <v>0</v>
      </c>
      <c r="L987" s="95">
        <v>77.600072517059701</v>
      </c>
      <c r="M987" s="95">
        <v>15262.624605655699</v>
      </c>
      <c r="N987" s="95">
        <v>3582.0628159940202</v>
      </c>
      <c r="O987" s="95">
        <v>0</v>
      </c>
      <c r="P987" s="95">
        <v>23536.396678209301</v>
      </c>
      <c r="Q987" s="95">
        <v>1354.9996393471999</v>
      </c>
      <c r="R987" s="95">
        <v>0</v>
      </c>
      <c r="S987" s="95">
        <v>1039.8392750620801</v>
      </c>
      <c r="T987" s="95">
        <v>0</v>
      </c>
      <c r="U987" s="95">
        <v>23202.713132858298</v>
      </c>
      <c r="V987" s="95">
        <v>2021956.1393890399</v>
      </c>
      <c r="W987" s="95">
        <v>0</v>
      </c>
      <c r="X987" s="95">
        <v>160082.684242249</v>
      </c>
      <c r="Y987" s="95">
        <v>122996.705246925</v>
      </c>
      <c r="Z987" s="95">
        <v>148975.79520416301</v>
      </c>
      <c r="AA987" s="95">
        <v>0</v>
      </c>
      <c r="AB987" s="95">
        <v>0</v>
      </c>
      <c r="AC987" s="95">
        <v>6916873.7657470703</v>
      </c>
      <c r="AD987" s="95">
        <v>0</v>
      </c>
      <c r="AE987" s="95">
        <v>1721.9006580114401</v>
      </c>
      <c r="AF987" s="95">
        <v>688323.77077484096</v>
      </c>
      <c r="AG987" s="95">
        <v>390526.009765625</v>
      </c>
      <c r="AH987" s="95">
        <v>0</v>
      </c>
      <c r="AI987" s="95">
        <v>888609.92514801002</v>
      </c>
      <c r="AJ987" s="95">
        <v>201109.654399872</v>
      </c>
      <c r="AK987" s="95">
        <v>0</v>
      </c>
      <c r="AL987" s="95">
        <v>147677.69613266</v>
      </c>
      <c r="AM987" s="95">
        <v>0</v>
      </c>
      <c r="AN987" s="95">
        <v>6950094.5183105497</v>
      </c>
      <c r="AO987" s="95">
        <v>21328602.8669434</v>
      </c>
      <c r="AP987" s="95">
        <v>0</v>
      </c>
      <c r="AQ987" s="95">
        <v>1604892.82325745</v>
      </c>
      <c r="AR987" s="95">
        <v>1188224.6348114</v>
      </c>
      <c r="AS987" s="95">
        <v>1335309.5455932601</v>
      </c>
      <c r="AT987" s="95">
        <v>0</v>
      </c>
      <c r="AU987" s="95">
        <v>0</v>
      </c>
      <c r="AV987" s="95">
        <v>24312189.9458008</v>
      </c>
      <c r="AW987" s="95">
        <v>0</v>
      </c>
      <c r="AX987" s="95">
        <v>24618.5933527946</v>
      </c>
      <c r="AY987" s="95">
        <v>7660729.3713989304</v>
      </c>
      <c r="AZ987" s="95">
        <v>3507764.29260254</v>
      </c>
      <c r="BA987" s="95">
        <v>0</v>
      </c>
      <c r="BB987" s="95">
        <v>9560640.9208984394</v>
      </c>
      <c r="BC987" s="95">
        <v>2004724.94230652</v>
      </c>
      <c r="BD987" s="95">
        <v>0</v>
      </c>
      <c r="BE987" s="95">
        <v>1330504.07666016</v>
      </c>
      <c r="BF987" s="95">
        <v>0</v>
      </c>
      <c r="BG987" s="95">
        <v>24276638.7653809</v>
      </c>
      <c r="BH987" s="95">
        <v>5761688.2639770498</v>
      </c>
      <c r="BI987" s="95">
        <v>0</v>
      </c>
      <c r="BJ987" s="95">
        <v>473338.39979553199</v>
      </c>
      <c r="BK987" s="95">
        <v>375922.34414291399</v>
      </c>
      <c r="BL987" s="95">
        <v>0</v>
      </c>
      <c r="BM987" s="95">
        <v>0</v>
      </c>
      <c r="BN987" s="95">
        <v>0</v>
      </c>
      <c r="BO987" s="95">
        <v>0</v>
      </c>
      <c r="BP987" s="95">
        <v>0</v>
      </c>
      <c r="BQ987" s="95">
        <v>0</v>
      </c>
      <c r="BR987" s="95">
        <v>2515883.23150635</v>
      </c>
      <c r="BS987" s="95">
        <v>1321620.18978882</v>
      </c>
      <c r="BT987" s="95">
        <v>0</v>
      </c>
      <c r="BU987" s="95">
        <v>1685107.5699920701</v>
      </c>
      <c r="BV987" s="95">
        <v>765185.14756774902</v>
      </c>
      <c r="BW987" s="95">
        <v>0</v>
      </c>
      <c r="BX987" s="95">
        <v>273764.47899246198</v>
      </c>
      <c r="BY987" s="95">
        <v>0</v>
      </c>
      <c r="BZ987" s="95">
        <v>0</v>
      </c>
      <c r="CA987" s="95">
        <v>43867.773150920897</v>
      </c>
      <c r="CB987" s="95">
        <v>2184484.5121154799</v>
      </c>
      <c r="CC987" s="95">
        <v>22904787.399658199</v>
      </c>
      <c r="CD987" s="95">
        <v>6236943.9360961895</v>
      </c>
      <c r="CE987" s="95">
        <v>1040.5323463976399</v>
      </c>
      <c r="CF987" s="95">
        <v>148544.47285842901</v>
      </c>
      <c r="CG987" s="95">
        <v>1335722.8373107901</v>
      </c>
      <c r="CH987" s="95">
        <v>0</v>
      </c>
      <c r="CI987" s="95">
        <v>44891.751008033803</v>
      </c>
      <c r="CJ987" s="95">
        <v>2330914.9709167499</v>
      </c>
      <c r="CK987" s="95">
        <v>24270288.056640599</v>
      </c>
      <c r="CL987" s="95">
        <v>6500321.87316895</v>
      </c>
      <c r="CM987" s="160">
        <v>68001.058092117295</v>
      </c>
      <c r="CN987" s="160">
        <v>9243688.1933593806</v>
      </c>
      <c r="CO987" s="160">
        <v>48549953.515136696</v>
      </c>
      <c r="CP987" s="95">
        <v>6500321.87316895</v>
      </c>
      <c r="CQ987" s="95">
        <v>0</v>
      </c>
      <c r="CR987" s="95">
        <v>0</v>
      </c>
      <c r="CS987" s="95">
        <v>0</v>
      </c>
      <c r="CT987" s="95">
        <v>0</v>
      </c>
      <c r="CU987" s="161">
        <v>2333028.9849739089</v>
      </c>
      <c r="CV987" s="161">
        <v>24240510.23696899</v>
      </c>
    </row>
    <row r="988" spans="1:100" x14ac:dyDescent="0.2">
      <c r="A988" s="94" t="s">
        <v>65</v>
      </c>
      <c r="B988" s="96">
        <v>43709</v>
      </c>
      <c r="C988" s="95">
        <v>39582.097912311598</v>
      </c>
      <c r="D988" s="95">
        <v>0</v>
      </c>
      <c r="E988" s="95">
        <v>4192.0971888303802</v>
      </c>
      <c r="F988" s="95">
        <v>3880.9914640486199</v>
      </c>
      <c r="G988" s="95">
        <v>997.98821312189102</v>
      </c>
      <c r="H988" s="95">
        <v>0</v>
      </c>
      <c r="I988" s="95">
        <v>0</v>
      </c>
      <c r="J988" s="95">
        <v>23005.5028836727</v>
      </c>
      <c r="K988" s="95">
        <v>0</v>
      </c>
      <c r="L988" s="95">
        <v>87.874192471615999</v>
      </c>
      <c r="M988" s="95">
        <v>15233.4467146397</v>
      </c>
      <c r="N988" s="95">
        <v>3550.28817757964</v>
      </c>
      <c r="O988" s="95">
        <v>0</v>
      </c>
      <c r="P988" s="95">
        <v>23535.978481292699</v>
      </c>
      <c r="Q988" s="95">
        <v>1347.04962384701</v>
      </c>
      <c r="R988" s="95">
        <v>0</v>
      </c>
      <c r="S988" s="95">
        <v>991.98795560002304</v>
      </c>
      <c r="T988" s="95">
        <v>0</v>
      </c>
      <c r="U988" s="95">
        <v>22981.5964426994</v>
      </c>
      <c r="V988" s="95">
        <v>2011278.79769897</v>
      </c>
      <c r="W988" s="95">
        <v>0</v>
      </c>
      <c r="X988" s="95">
        <v>159591.777589798</v>
      </c>
      <c r="Y988" s="95">
        <v>125652.810060501</v>
      </c>
      <c r="Z988" s="95">
        <v>146185.954166412</v>
      </c>
      <c r="AA988" s="95">
        <v>0</v>
      </c>
      <c r="AB988" s="95">
        <v>0</v>
      </c>
      <c r="AC988" s="95">
        <v>6839273.6052246103</v>
      </c>
      <c r="AD988" s="95">
        <v>0</v>
      </c>
      <c r="AE988" s="95">
        <v>1781.8377128243401</v>
      </c>
      <c r="AF988" s="95">
        <v>687200.23157501197</v>
      </c>
      <c r="AG988" s="95">
        <v>390182.86116409302</v>
      </c>
      <c r="AH988" s="95">
        <v>0</v>
      </c>
      <c r="AI988" s="95">
        <v>892680.29663085903</v>
      </c>
      <c r="AJ988" s="95">
        <v>202997.67201232901</v>
      </c>
      <c r="AK988" s="95">
        <v>0</v>
      </c>
      <c r="AL988" s="95">
        <v>146600.88568306001</v>
      </c>
      <c r="AM988" s="95">
        <v>0</v>
      </c>
      <c r="AN988" s="95">
        <v>6833401.7140502902</v>
      </c>
      <c r="AO988" s="95">
        <v>21380670.831542999</v>
      </c>
      <c r="AP988" s="95">
        <v>0</v>
      </c>
      <c r="AQ988" s="95">
        <v>1598751.1178894001</v>
      </c>
      <c r="AR988" s="95">
        <v>1216211.62461853</v>
      </c>
      <c r="AS988" s="95">
        <v>1306596.7156372101</v>
      </c>
      <c r="AT988" s="95">
        <v>0</v>
      </c>
      <c r="AU988" s="95">
        <v>0</v>
      </c>
      <c r="AV988" s="95">
        <v>24123028.683105499</v>
      </c>
      <c r="AW988" s="95">
        <v>0</v>
      </c>
      <c r="AX988" s="95">
        <v>28754.677109718301</v>
      </c>
      <c r="AY988" s="95">
        <v>7720106.4386596698</v>
      </c>
      <c r="AZ988" s="95">
        <v>3541417.5578918499</v>
      </c>
      <c r="BA988" s="95">
        <v>0</v>
      </c>
      <c r="BB988" s="95">
        <v>9668990.5218505897</v>
      </c>
      <c r="BC988" s="95">
        <v>2022807.08364868</v>
      </c>
      <c r="BD988" s="95">
        <v>0</v>
      </c>
      <c r="BE988" s="95">
        <v>1316215.51333618</v>
      </c>
      <c r="BF988" s="95">
        <v>0</v>
      </c>
      <c r="BG988" s="95">
        <v>24085529.004882801</v>
      </c>
      <c r="BH988" s="95">
        <v>5791935.36791992</v>
      </c>
      <c r="BI988" s="95">
        <v>0</v>
      </c>
      <c r="BJ988" s="95">
        <v>466264.20360946702</v>
      </c>
      <c r="BK988" s="95">
        <v>379067.11693954503</v>
      </c>
      <c r="BL988" s="95">
        <v>0</v>
      </c>
      <c r="BM988" s="95">
        <v>0</v>
      </c>
      <c r="BN988" s="95">
        <v>0</v>
      </c>
      <c r="BO988" s="95">
        <v>0</v>
      </c>
      <c r="BP988" s="95">
        <v>0</v>
      </c>
      <c r="BQ988" s="95">
        <v>0</v>
      </c>
      <c r="BR988" s="95">
        <v>2525143.4142761198</v>
      </c>
      <c r="BS988" s="95">
        <v>1330879.3154907201</v>
      </c>
      <c r="BT988" s="95">
        <v>0</v>
      </c>
      <c r="BU988" s="95">
        <v>1454685.3199920701</v>
      </c>
      <c r="BV988" s="95">
        <v>774700.49444580101</v>
      </c>
      <c r="BW988" s="95">
        <v>0</v>
      </c>
      <c r="BX988" s="95">
        <v>237246.45914840701</v>
      </c>
      <c r="BY988" s="95">
        <v>0</v>
      </c>
      <c r="BZ988" s="95">
        <v>0</v>
      </c>
      <c r="CA988" s="95">
        <v>43773.406535625501</v>
      </c>
      <c r="CB988" s="95">
        <v>2174347.9973449698</v>
      </c>
      <c r="CC988" s="95">
        <v>22945646.301269501</v>
      </c>
      <c r="CD988" s="95">
        <v>6259592.3849487295</v>
      </c>
      <c r="CE988" s="95">
        <v>996.07181158661797</v>
      </c>
      <c r="CF988" s="95">
        <v>147075.81197738601</v>
      </c>
      <c r="CG988" s="95">
        <v>1320328.00434875</v>
      </c>
      <c r="CH988" s="95">
        <v>0</v>
      </c>
      <c r="CI988" s="95">
        <v>44774.162450790398</v>
      </c>
      <c r="CJ988" s="95">
        <v>2319663.7771911598</v>
      </c>
      <c r="CK988" s="95">
        <v>24265059.167480499</v>
      </c>
      <c r="CL988" s="95">
        <v>6518177.0724487295</v>
      </c>
      <c r="CM988" s="160">
        <v>67664.629275322004</v>
      </c>
      <c r="CN988" s="160">
        <v>9150891.37353516</v>
      </c>
      <c r="CO988" s="160">
        <v>48367996.660156302</v>
      </c>
      <c r="CP988" s="95">
        <v>6518177.0724487295</v>
      </c>
      <c r="CQ988" s="95">
        <v>0</v>
      </c>
      <c r="CR988" s="95">
        <v>0</v>
      </c>
      <c r="CS988" s="95">
        <v>0</v>
      </c>
      <c r="CT988" s="95">
        <v>0</v>
      </c>
      <c r="CU988" s="161">
        <v>2321423.8093223558</v>
      </c>
      <c r="CV988" s="161">
        <v>24265974.305618253</v>
      </c>
    </row>
    <row r="989" spans="1:100" x14ac:dyDescent="0.2">
      <c r="A989" s="94" t="s">
        <v>65</v>
      </c>
      <c r="B989" s="96">
        <v>43800</v>
      </c>
      <c r="C989" s="95">
        <v>39478.6573562622</v>
      </c>
      <c r="D989" s="95">
        <v>0</v>
      </c>
      <c r="E989" s="95">
        <v>4238.3131319284403</v>
      </c>
      <c r="F989" s="95">
        <v>3928.5805951952898</v>
      </c>
      <c r="G989" s="95">
        <v>987.67362909019005</v>
      </c>
      <c r="H989" s="95">
        <v>0</v>
      </c>
      <c r="I989" s="95">
        <v>0</v>
      </c>
      <c r="J989" s="95">
        <v>22652.987603426001</v>
      </c>
      <c r="K989" s="95">
        <v>0</v>
      </c>
      <c r="L989" s="95">
        <v>101.122199402191</v>
      </c>
      <c r="M989" s="95">
        <v>15269.4763604403</v>
      </c>
      <c r="N989" s="95">
        <v>3540.3202954828698</v>
      </c>
      <c r="O989" s="95">
        <v>0</v>
      </c>
      <c r="P989" s="95">
        <v>23471.890574216799</v>
      </c>
      <c r="Q989" s="95">
        <v>1346.5655526667799</v>
      </c>
      <c r="R989" s="95">
        <v>0</v>
      </c>
      <c r="S989" s="95">
        <v>990.22343327105</v>
      </c>
      <c r="T989" s="95">
        <v>0</v>
      </c>
      <c r="U989" s="95">
        <v>22670.522688150399</v>
      </c>
      <c r="V989" s="95">
        <v>2002972.1563720701</v>
      </c>
      <c r="W989" s="95">
        <v>0</v>
      </c>
      <c r="X989" s="95">
        <v>159750.90655899001</v>
      </c>
      <c r="Y989" s="95">
        <v>129281.95441055299</v>
      </c>
      <c r="Z989" s="95">
        <v>138495.90561294599</v>
      </c>
      <c r="AA989" s="95">
        <v>0</v>
      </c>
      <c r="AB989" s="95">
        <v>0</v>
      </c>
      <c r="AC989" s="95">
        <v>6733323.0381469699</v>
      </c>
      <c r="AD989" s="95">
        <v>0</v>
      </c>
      <c r="AE989" s="95">
        <v>2285.4033256471198</v>
      </c>
      <c r="AF989" s="95">
        <v>689978.96623992897</v>
      </c>
      <c r="AG989" s="95">
        <v>390540.951538086</v>
      </c>
      <c r="AH989" s="95">
        <v>0</v>
      </c>
      <c r="AI989" s="95">
        <v>878156.59957122803</v>
      </c>
      <c r="AJ989" s="95">
        <v>201970.63848304699</v>
      </c>
      <c r="AK989" s="95">
        <v>0</v>
      </c>
      <c r="AL989" s="95">
        <v>139191.87106514</v>
      </c>
      <c r="AM989" s="95">
        <v>0</v>
      </c>
      <c r="AN989" s="95">
        <v>6731187.0653686495</v>
      </c>
      <c r="AO989" s="95">
        <v>21369443.864746101</v>
      </c>
      <c r="AP989" s="95">
        <v>0</v>
      </c>
      <c r="AQ989" s="95">
        <v>1609147.48452759</v>
      </c>
      <c r="AR989" s="95">
        <v>1271882.3845367399</v>
      </c>
      <c r="AS989" s="95">
        <v>1267653.4193878199</v>
      </c>
      <c r="AT989" s="95">
        <v>0</v>
      </c>
      <c r="AU989" s="95">
        <v>0</v>
      </c>
      <c r="AV989" s="95">
        <v>23883369.495117199</v>
      </c>
      <c r="AW989" s="95">
        <v>0</v>
      </c>
      <c r="AX989" s="95">
        <v>36152.535413742102</v>
      </c>
      <c r="AY989" s="95">
        <v>7809658.9213867197</v>
      </c>
      <c r="AZ989" s="95">
        <v>3556430.8598022498</v>
      </c>
      <c r="BA989" s="95">
        <v>0</v>
      </c>
      <c r="BB989" s="95">
        <v>9559773.2637939509</v>
      </c>
      <c r="BC989" s="95">
        <v>2026762.1741943399</v>
      </c>
      <c r="BD989" s="95">
        <v>0</v>
      </c>
      <c r="BE989" s="95">
        <v>1260596.0132446301</v>
      </c>
      <c r="BF989" s="95">
        <v>0</v>
      </c>
      <c r="BG989" s="95">
        <v>23932706.002441399</v>
      </c>
      <c r="BH989" s="95">
        <v>5802301.0826415997</v>
      </c>
      <c r="BI989" s="95">
        <v>0</v>
      </c>
      <c r="BJ989" s="95">
        <v>460085.78527069098</v>
      </c>
      <c r="BK989" s="95">
        <v>389356.85606384301</v>
      </c>
      <c r="BL989" s="95">
        <v>0</v>
      </c>
      <c r="BM989" s="95">
        <v>0</v>
      </c>
      <c r="BN989" s="95">
        <v>0</v>
      </c>
      <c r="BO989" s="95">
        <v>0</v>
      </c>
      <c r="BP989" s="95">
        <v>0</v>
      </c>
      <c r="BQ989" s="95">
        <v>0</v>
      </c>
      <c r="BR989" s="95">
        <v>2561102.2600097698</v>
      </c>
      <c r="BS989" s="95">
        <v>1341771.6018829299</v>
      </c>
      <c r="BT989" s="95">
        <v>0</v>
      </c>
      <c r="BU989" s="95">
        <v>1673294.1219635</v>
      </c>
      <c r="BV989" s="95">
        <v>768894.61859130894</v>
      </c>
      <c r="BW989" s="95">
        <v>0</v>
      </c>
      <c r="BX989" s="95">
        <v>246193.21935463001</v>
      </c>
      <c r="BY989" s="95">
        <v>0</v>
      </c>
      <c r="BZ989" s="95">
        <v>0</v>
      </c>
      <c r="CA989" s="95">
        <v>43713.629495143898</v>
      </c>
      <c r="CB989" s="95">
        <v>2163192.1717529302</v>
      </c>
      <c r="CC989" s="95">
        <v>22992802.064941399</v>
      </c>
      <c r="CD989" s="95">
        <v>6260318.5941772498</v>
      </c>
      <c r="CE989" s="95">
        <v>993.02981990575802</v>
      </c>
      <c r="CF989" s="95">
        <v>139625.218654633</v>
      </c>
      <c r="CG989" s="95">
        <v>1267722.3995056199</v>
      </c>
      <c r="CH989" s="95">
        <v>0</v>
      </c>
      <c r="CI989" s="95">
        <v>44705.6225090027</v>
      </c>
      <c r="CJ989" s="95">
        <v>2301394.2168273898</v>
      </c>
      <c r="CK989" s="95">
        <v>24245549.520752002</v>
      </c>
      <c r="CL989" s="95">
        <v>6509135.3008422898</v>
      </c>
      <c r="CM989" s="160">
        <v>67303.477698326096</v>
      </c>
      <c r="CN989" s="160">
        <v>9040022.6328125</v>
      </c>
      <c r="CO989" s="160">
        <v>48125686.176269501</v>
      </c>
      <c r="CP989" s="95">
        <v>6509135.3008422898</v>
      </c>
      <c r="CQ989" s="95">
        <v>0</v>
      </c>
      <c r="CR989" s="95">
        <v>0</v>
      </c>
      <c r="CS989" s="95">
        <v>0</v>
      </c>
      <c r="CT989" s="95">
        <v>0</v>
      </c>
      <c r="CU989" s="161">
        <v>2302817.3904075632</v>
      </c>
      <c r="CV989" s="161">
        <v>24260524.464447018</v>
      </c>
    </row>
    <row r="990" spans="1:100" x14ac:dyDescent="0.2">
      <c r="A990" s="94" t="s">
        <v>65</v>
      </c>
      <c r="B990" s="96">
        <v>43891</v>
      </c>
      <c r="C990" s="95">
        <v>39333.723859310201</v>
      </c>
      <c r="D990" s="95">
        <v>0</v>
      </c>
      <c r="E990" s="95">
        <v>3956.9610420763502</v>
      </c>
      <c r="F990" s="95">
        <v>3828.1543926894701</v>
      </c>
      <c r="G990" s="95">
        <v>983.404481112957</v>
      </c>
      <c r="H990" s="95">
        <v>0</v>
      </c>
      <c r="I990" s="95">
        <v>0</v>
      </c>
      <c r="J990" s="95">
        <v>22321.452751636501</v>
      </c>
      <c r="K990" s="95">
        <v>0</v>
      </c>
      <c r="L990" s="95">
        <v>149.33194877021</v>
      </c>
      <c r="M990" s="95">
        <v>15284.794726014101</v>
      </c>
      <c r="N990" s="95">
        <v>3464.4408562183398</v>
      </c>
      <c r="O990" s="95">
        <v>0</v>
      </c>
      <c r="P990" s="95">
        <v>23089.550000190698</v>
      </c>
      <c r="Q990" s="95">
        <v>1310.9658706933301</v>
      </c>
      <c r="R990" s="95">
        <v>0</v>
      </c>
      <c r="S990" s="95">
        <v>976.06228744238604</v>
      </c>
      <c r="T990" s="95">
        <v>0</v>
      </c>
      <c r="U990" s="95">
        <v>22330.6817007065</v>
      </c>
      <c r="V990" s="95">
        <v>1908890.1793518099</v>
      </c>
      <c r="W990" s="95">
        <v>0</v>
      </c>
      <c r="X990" s="95">
        <v>106295.12199974099</v>
      </c>
      <c r="Y990" s="95">
        <v>103358.175806046</v>
      </c>
      <c r="Z990" s="95">
        <v>128687.441430092</v>
      </c>
      <c r="AA990" s="95">
        <v>0</v>
      </c>
      <c r="AB990" s="95">
        <v>0</v>
      </c>
      <c r="AC990" s="95">
        <v>6366429.3229370099</v>
      </c>
      <c r="AD990" s="95">
        <v>0</v>
      </c>
      <c r="AE990" s="95">
        <v>1484.6940946579</v>
      </c>
      <c r="AF990" s="95">
        <v>659234.63871765102</v>
      </c>
      <c r="AG990" s="95">
        <v>379024.56739044201</v>
      </c>
      <c r="AH990" s="95">
        <v>0</v>
      </c>
      <c r="AI990" s="95">
        <v>794526.67588043201</v>
      </c>
      <c r="AJ990" s="95">
        <v>191920.836446762</v>
      </c>
      <c r="AK990" s="95">
        <v>0</v>
      </c>
      <c r="AL990" s="95">
        <v>126540.77202892301</v>
      </c>
      <c r="AM990" s="95">
        <v>0</v>
      </c>
      <c r="AN990" s="95">
        <v>6343221.1146850605</v>
      </c>
      <c r="AO990" s="95">
        <v>20349315.847412098</v>
      </c>
      <c r="AP990" s="95">
        <v>0</v>
      </c>
      <c r="AQ990" s="95">
        <v>1043021.1182403601</v>
      </c>
      <c r="AR990" s="95">
        <v>1028846.54138947</v>
      </c>
      <c r="AS990" s="95">
        <v>1147742.0071105999</v>
      </c>
      <c r="AT990" s="95">
        <v>0</v>
      </c>
      <c r="AU990" s="95">
        <v>0</v>
      </c>
      <c r="AV990" s="95">
        <v>22710862.849609401</v>
      </c>
      <c r="AW990" s="95">
        <v>0</v>
      </c>
      <c r="AX990" s="95">
        <v>5648.8915677070599</v>
      </c>
      <c r="AY990" s="95">
        <v>7494772.5359497098</v>
      </c>
      <c r="AZ990" s="95">
        <v>3464310.7574768099</v>
      </c>
      <c r="BA990" s="95">
        <v>0</v>
      </c>
      <c r="BB990" s="95">
        <v>8691675.3347168006</v>
      </c>
      <c r="BC990" s="95">
        <v>1942486.6099395801</v>
      </c>
      <c r="BD990" s="95">
        <v>0</v>
      </c>
      <c r="BE990" s="95">
        <v>1146809.5587158201</v>
      </c>
      <c r="BF990" s="95">
        <v>0</v>
      </c>
      <c r="BG990" s="95">
        <v>22516490.4458008</v>
      </c>
      <c r="BH990" s="95">
        <v>5596558.97546387</v>
      </c>
      <c r="BI990" s="95">
        <v>0</v>
      </c>
      <c r="BJ990" s="95">
        <v>324010.72817993199</v>
      </c>
      <c r="BK990" s="95">
        <v>320202.44669723499</v>
      </c>
      <c r="BL990" s="95">
        <v>0</v>
      </c>
      <c r="BM990" s="95">
        <v>0</v>
      </c>
      <c r="BN990" s="95">
        <v>0</v>
      </c>
      <c r="BO990" s="95">
        <v>0</v>
      </c>
      <c r="BP990" s="95">
        <v>0</v>
      </c>
      <c r="BQ990" s="95">
        <v>0</v>
      </c>
      <c r="BR990" s="95">
        <v>2441819.9883117699</v>
      </c>
      <c r="BS990" s="95">
        <v>1296556.77565002</v>
      </c>
      <c r="BT990" s="95">
        <v>0</v>
      </c>
      <c r="BU990" s="95">
        <v>1492037.30218506</v>
      </c>
      <c r="BV990" s="95">
        <v>728018.944007874</v>
      </c>
      <c r="BW990" s="95">
        <v>0</v>
      </c>
      <c r="BX990" s="95">
        <v>224238.705381393</v>
      </c>
      <c r="BY990" s="95">
        <v>0</v>
      </c>
      <c r="BZ990" s="95">
        <v>0</v>
      </c>
      <c r="CA990" s="95">
        <v>43283.450157165498</v>
      </c>
      <c r="CB990" s="95">
        <v>2013426.2817688</v>
      </c>
      <c r="CC990" s="95">
        <v>21455831.037841801</v>
      </c>
      <c r="CD990" s="95">
        <v>5919345.58166504</v>
      </c>
      <c r="CE990" s="95">
        <v>977.51559671014502</v>
      </c>
      <c r="CF990" s="95">
        <v>127143.199289322</v>
      </c>
      <c r="CG990" s="95">
        <v>1152041.3383483901</v>
      </c>
      <c r="CH990" s="95">
        <v>0</v>
      </c>
      <c r="CI990" s="95">
        <v>44273.866733551004</v>
      </c>
      <c r="CJ990" s="95">
        <v>2139554.3277282701</v>
      </c>
      <c r="CK990" s="95">
        <v>22578855.013183601</v>
      </c>
      <c r="CL990" s="95">
        <v>6136021.61535645</v>
      </c>
      <c r="CM990" s="160">
        <v>66529.825063705401</v>
      </c>
      <c r="CN990" s="160">
        <v>8407512.31396484</v>
      </c>
      <c r="CO990" s="160">
        <v>45001694.952636696</v>
      </c>
      <c r="CP990" s="95">
        <v>6136021.61535645</v>
      </c>
      <c r="CQ990" s="95">
        <v>0</v>
      </c>
      <c r="CR990" s="95">
        <v>0</v>
      </c>
      <c r="CS990" s="95">
        <v>0</v>
      </c>
      <c r="CT990" s="95">
        <v>0</v>
      </c>
      <c r="CU990" s="161">
        <v>2140569.4810581221</v>
      </c>
      <c r="CV990" s="161">
        <v>22607872.376190189</v>
      </c>
    </row>
    <row r="991" spans="1:100" x14ac:dyDescent="0.2">
      <c r="A991" s="94" t="s">
        <v>65</v>
      </c>
      <c r="B991" s="96">
        <v>43983</v>
      </c>
      <c r="C991" s="95">
        <v>36201.120047092401</v>
      </c>
      <c r="D991" s="95">
        <v>0</v>
      </c>
      <c r="E991" s="95">
        <v>3625.1103734672101</v>
      </c>
      <c r="F991" s="95">
        <v>3498.70672079921</v>
      </c>
      <c r="G991" s="95">
        <v>840.05297797918297</v>
      </c>
      <c r="H991" s="95">
        <v>0</v>
      </c>
      <c r="I991" s="95">
        <v>0</v>
      </c>
      <c r="J991" s="95">
        <v>21336.578456401799</v>
      </c>
      <c r="K991" s="95">
        <v>0</v>
      </c>
      <c r="L991" s="95">
        <v>270.14455341920302</v>
      </c>
      <c r="M991" s="95">
        <v>14429.383859276801</v>
      </c>
      <c r="N991" s="95">
        <v>3253.2313230335699</v>
      </c>
      <c r="O991" s="95">
        <v>0</v>
      </c>
      <c r="P991" s="95">
        <v>20546.8735408783</v>
      </c>
      <c r="Q991" s="95">
        <v>1246.2126562297301</v>
      </c>
      <c r="R991" s="95">
        <v>0</v>
      </c>
      <c r="S991" s="95">
        <v>842.66836702823605</v>
      </c>
      <c r="T991" s="95">
        <v>0</v>
      </c>
      <c r="U991" s="95">
        <v>21333.701888561201</v>
      </c>
      <c r="V991" s="95">
        <v>1641576.5174255399</v>
      </c>
      <c r="W991" s="95">
        <v>0</v>
      </c>
      <c r="X991" s="95">
        <v>107634.501324654</v>
      </c>
      <c r="Y991" s="95">
        <v>104485.305753708</v>
      </c>
      <c r="Z991" s="95">
        <v>94132.131047248797</v>
      </c>
      <c r="AA991" s="95">
        <v>0</v>
      </c>
      <c r="AB991" s="95">
        <v>0</v>
      </c>
      <c r="AC991" s="95">
        <v>5496106.8919067401</v>
      </c>
      <c r="AD991" s="95">
        <v>0</v>
      </c>
      <c r="AE991" s="95">
        <v>1613.13582086563</v>
      </c>
      <c r="AF991" s="95">
        <v>590574.34239196801</v>
      </c>
      <c r="AG991" s="95">
        <v>361369.47979354899</v>
      </c>
      <c r="AH991" s="95">
        <v>0</v>
      </c>
      <c r="AI991" s="95">
        <v>610238.34583282506</v>
      </c>
      <c r="AJ991" s="95">
        <v>186537.90032005301</v>
      </c>
      <c r="AK991" s="95">
        <v>0</v>
      </c>
      <c r="AL991" s="95">
        <v>93449.166138649001</v>
      </c>
      <c r="AM991" s="95">
        <v>0</v>
      </c>
      <c r="AN991" s="95">
        <v>5523095.9965209998</v>
      </c>
      <c r="AO991" s="95">
        <v>17624901.168701202</v>
      </c>
      <c r="AP991" s="95">
        <v>0</v>
      </c>
      <c r="AQ991" s="95">
        <v>1034198.34866333</v>
      </c>
      <c r="AR991" s="95">
        <v>1034590.65327454</v>
      </c>
      <c r="AS991" s="95">
        <v>862908.04193115199</v>
      </c>
      <c r="AT991" s="95">
        <v>0</v>
      </c>
      <c r="AU991" s="95">
        <v>0</v>
      </c>
      <c r="AV991" s="95">
        <v>19614094.7897949</v>
      </c>
      <c r="AW991" s="95">
        <v>0</v>
      </c>
      <c r="AX991" s="95">
        <v>5307.2843327522296</v>
      </c>
      <c r="AY991" s="95">
        <v>6774369.8268432599</v>
      </c>
      <c r="AZ991" s="95">
        <v>3293199.37530518</v>
      </c>
      <c r="BA991" s="95">
        <v>0</v>
      </c>
      <c r="BB991" s="95">
        <v>6693426.4884033203</v>
      </c>
      <c r="BC991" s="95">
        <v>1893276.5446472201</v>
      </c>
      <c r="BD991" s="95">
        <v>0</v>
      </c>
      <c r="BE991" s="95">
        <v>854986.65882110596</v>
      </c>
      <c r="BF991" s="95">
        <v>0</v>
      </c>
      <c r="BG991" s="95">
        <v>19537797.5395508</v>
      </c>
      <c r="BH991" s="95">
        <v>4851926.65478516</v>
      </c>
      <c r="BI991" s="95">
        <v>0</v>
      </c>
      <c r="BJ991" s="95">
        <v>329993.78501129203</v>
      </c>
      <c r="BK991" s="95">
        <v>325499.81894302397</v>
      </c>
      <c r="BL991" s="95">
        <v>0</v>
      </c>
      <c r="BM991" s="95">
        <v>0</v>
      </c>
      <c r="BN991" s="95">
        <v>0</v>
      </c>
      <c r="BO991" s="95">
        <v>0</v>
      </c>
      <c r="BP991" s="95">
        <v>0</v>
      </c>
      <c r="BQ991" s="95">
        <v>0</v>
      </c>
      <c r="BR991" s="95">
        <v>2134984.1250915499</v>
      </c>
      <c r="BS991" s="95">
        <v>1229650.6373290999</v>
      </c>
      <c r="BT991" s="95">
        <v>0</v>
      </c>
      <c r="BU991" s="95">
        <v>1147933.9547119101</v>
      </c>
      <c r="BV991" s="95">
        <v>705853.40011596703</v>
      </c>
      <c r="BW991" s="95">
        <v>0</v>
      </c>
      <c r="BX991" s="95">
        <v>171234.25358390799</v>
      </c>
      <c r="BY991" s="95">
        <v>0</v>
      </c>
      <c r="BZ991" s="95">
        <v>0</v>
      </c>
      <c r="CA991" s="95">
        <v>39815.735118866003</v>
      </c>
      <c r="CB991" s="95">
        <v>1746906.04629517</v>
      </c>
      <c r="CC991" s="95">
        <v>18570050.040527299</v>
      </c>
      <c r="CD991" s="95">
        <v>5184517.1634521503</v>
      </c>
      <c r="CE991" s="95">
        <v>842.50304535031296</v>
      </c>
      <c r="CF991" s="95">
        <v>93893.137864112898</v>
      </c>
      <c r="CG991" s="95">
        <v>857140.02063751197</v>
      </c>
      <c r="CH991" s="95">
        <v>0</v>
      </c>
      <c r="CI991" s="95">
        <v>40644.394286155701</v>
      </c>
      <c r="CJ991" s="95">
        <v>1843494.6373290999</v>
      </c>
      <c r="CK991" s="95">
        <v>19457202.659423798</v>
      </c>
      <c r="CL991" s="95">
        <v>5347810.9511718797</v>
      </c>
      <c r="CM991" s="160">
        <v>61960.219204425797</v>
      </c>
      <c r="CN991" s="160">
        <v>7352739.0835571298</v>
      </c>
      <c r="CO991" s="160">
        <v>39156349.412109397</v>
      </c>
      <c r="CP991" s="95">
        <v>5347810.9511718797</v>
      </c>
      <c r="CQ991" s="95">
        <v>0</v>
      </c>
      <c r="CR991" s="95">
        <v>0</v>
      </c>
      <c r="CS991" s="95">
        <v>0</v>
      </c>
      <c r="CT991" s="95">
        <v>0</v>
      </c>
      <c r="CU991" s="161">
        <v>1840799.1841592828</v>
      </c>
      <c r="CV991" s="161">
        <v>19427190.061164811</v>
      </c>
    </row>
    <row r="992" spans="1:100" x14ac:dyDescent="0.2">
      <c r="A992" s="94" t="s">
        <v>66</v>
      </c>
      <c r="B992" s="96">
        <v>38047</v>
      </c>
      <c r="C992" s="95">
        <v>12770.724196314801</v>
      </c>
      <c r="D992" s="95">
        <v>0</v>
      </c>
      <c r="E992" s="95">
        <v>7948.7680873870904</v>
      </c>
      <c r="F992" s="95">
        <v>3857.7058747112801</v>
      </c>
      <c r="G992" s="95">
        <v>3.9691041589831002</v>
      </c>
      <c r="H992" s="95">
        <v>506.018781341612</v>
      </c>
      <c r="I992" s="95">
        <v>0</v>
      </c>
      <c r="J992" s="95">
        <v>43.379212668631197</v>
      </c>
      <c r="K992" s="95">
        <v>0</v>
      </c>
      <c r="L992" s="95">
        <v>9247.4997967481595</v>
      </c>
      <c r="M992" s="95">
        <v>7087.91937464476</v>
      </c>
      <c r="N992" s="95">
        <v>3161.2956719100498</v>
      </c>
      <c r="O992" s="95">
        <v>0</v>
      </c>
      <c r="P992" s="95">
        <v>0</v>
      </c>
      <c r="Q992" s="95">
        <v>1176.60172723234</v>
      </c>
      <c r="R992" s="95">
        <v>0</v>
      </c>
      <c r="S992" s="95">
        <v>0</v>
      </c>
      <c r="T992" s="95">
        <v>502.90184625238197</v>
      </c>
      <c r="U992" s="95">
        <v>17994.546648025502</v>
      </c>
      <c r="V992" s="95">
        <v>801732.67197418201</v>
      </c>
      <c r="W992" s="95">
        <v>0</v>
      </c>
      <c r="X992" s="95">
        <v>767029.60649108898</v>
      </c>
      <c r="Y992" s="95">
        <v>337235.43611145002</v>
      </c>
      <c r="Z992" s="95">
        <v>653.83545272052299</v>
      </c>
      <c r="AA992" s="95">
        <v>93743.552818298296</v>
      </c>
      <c r="AB992" s="95">
        <v>0</v>
      </c>
      <c r="AC992" s="95">
        <v>2939.0921294987202</v>
      </c>
      <c r="AD992" s="95">
        <v>0</v>
      </c>
      <c r="AE992" s="95">
        <v>468657.00712585403</v>
      </c>
      <c r="AF992" s="95">
        <v>357573.49428939802</v>
      </c>
      <c r="AG992" s="95">
        <v>576340.13272857701</v>
      </c>
      <c r="AH992" s="95">
        <v>0</v>
      </c>
      <c r="AI992" s="95">
        <v>0</v>
      </c>
      <c r="AJ992" s="95">
        <v>167197.86412620501</v>
      </c>
      <c r="AK992" s="95">
        <v>0</v>
      </c>
      <c r="AL992" s="95">
        <v>0</v>
      </c>
      <c r="AM992" s="95">
        <v>93083.444000244097</v>
      </c>
      <c r="AN992" s="95">
        <v>4831609.08630371</v>
      </c>
      <c r="AO992" s="95">
        <v>5396026.7269897498</v>
      </c>
      <c r="AP992" s="95">
        <v>0</v>
      </c>
      <c r="AQ992" s="95">
        <v>4987154.59973145</v>
      </c>
      <c r="AR992" s="95">
        <v>2188847.8106384301</v>
      </c>
      <c r="AS992" s="95">
        <v>4129.8135178685197</v>
      </c>
      <c r="AT992" s="95">
        <v>567285.58656311</v>
      </c>
      <c r="AU992" s="95">
        <v>0</v>
      </c>
      <c r="AV992" s="95">
        <v>6614.56631350517</v>
      </c>
      <c r="AW992" s="95">
        <v>0</v>
      </c>
      <c r="AX992" s="95">
        <v>3256834.7905883798</v>
      </c>
      <c r="AY992" s="95">
        <v>2429934.6921691899</v>
      </c>
      <c r="AZ992" s="95">
        <v>3602213.3848266602</v>
      </c>
      <c r="BA992" s="95">
        <v>0</v>
      </c>
      <c r="BB992" s="95">
        <v>0</v>
      </c>
      <c r="BC992" s="95">
        <v>1088806.4177703899</v>
      </c>
      <c r="BD992" s="95">
        <v>0</v>
      </c>
      <c r="BE992" s="95">
        <v>0</v>
      </c>
      <c r="BF992" s="95">
        <v>571483.70201873803</v>
      </c>
      <c r="BG992" s="95">
        <v>11065713.702026401</v>
      </c>
      <c r="BH992" s="95">
        <v>1146972.9551696801</v>
      </c>
      <c r="BI992" s="95">
        <v>0</v>
      </c>
      <c r="BJ992" s="95">
        <v>1605891.25758362</v>
      </c>
      <c r="BK992" s="95">
        <v>798438.95587921096</v>
      </c>
      <c r="BL992" s="95">
        <v>0</v>
      </c>
      <c r="BM992" s="95">
        <v>0</v>
      </c>
      <c r="BN992" s="95">
        <v>0</v>
      </c>
      <c r="BO992" s="95">
        <v>0</v>
      </c>
      <c r="BP992" s="95">
        <v>0</v>
      </c>
      <c r="BQ992" s="95">
        <v>0</v>
      </c>
      <c r="BR992" s="95">
        <v>793167.60856628395</v>
      </c>
      <c r="BS992" s="95">
        <v>1437592.78721619</v>
      </c>
      <c r="BT992" s="95">
        <v>0</v>
      </c>
      <c r="BU992" s="95">
        <v>0</v>
      </c>
      <c r="BV992" s="95">
        <v>494596.88677215599</v>
      </c>
      <c r="BW992" s="95">
        <v>0</v>
      </c>
      <c r="BX992" s="95">
        <v>0</v>
      </c>
      <c r="BY992" s="95">
        <v>0</v>
      </c>
      <c r="BZ992" s="95">
        <v>0</v>
      </c>
      <c r="CA992" s="95">
        <v>20749.027247428901</v>
      </c>
      <c r="CB992" s="95">
        <v>1561934.4015502899</v>
      </c>
      <c r="CC992" s="95">
        <v>10295894.800293</v>
      </c>
      <c r="CD992" s="95">
        <v>2732121.5214843801</v>
      </c>
      <c r="CE992" s="95">
        <v>513.10476809740101</v>
      </c>
      <c r="CF992" s="95">
        <v>94689.337055206299</v>
      </c>
      <c r="CG992" s="95">
        <v>572418.23227691697</v>
      </c>
      <c r="CH992" s="95">
        <v>0</v>
      </c>
      <c r="CI992" s="95">
        <v>21262.2662687302</v>
      </c>
      <c r="CJ992" s="95">
        <v>1650797.7630310101</v>
      </c>
      <c r="CK992" s="95">
        <v>10859121.3271484</v>
      </c>
      <c r="CL992" s="95">
        <v>2731122.8222045898</v>
      </c>
      <c r="CM992" s="160">
        <v>39242.865241050698</v>
      </c>
      <c r="CN992" s="160">
        <v>6457035.7243042002</v>
      </c>
      <c r="CO992" s="160">
        <v>21936294.6572266</v>
      </c>
      <c r="CP992" s="95">
        <v>2731122.8222045898</v>
      </c>
      <c r="CQ992" s="95">
        <v>0</v>
      </c>
      <c r="CR992" s="95">
        <v>0</v>
      </c>
      <c r="CS992" s="95">
        <v>0</v>
      </c>
      <c r="CT992" s="95">
        <v>0</v>
      </c>
      <c r="CU992" s="161">
        <v>1656623.7386054962</v>
      </c>
      <c r="CV992" s="161">
        <v>10868313.032569917</v>
      </c>
    </row>
    <row r="993" spans="1:100" x14ac:dyDescent="0.2">
      <c r="A993" s="94" t="s">
        <v>66</v>
      </c>
      <c r="B993" s="96">
        <v>38139</v>
      </c>
      <c r="C993" s="95">
        <v>12821.7105534077</v>
      </c>
      <c r="D993" s="95">
        <v>0</v>
      </c>
      <c r="E993" s="95">
        <v>7778.80963522196</v>
      </c>
      <c r="F993" s="95">
        <v>3957.9219870269299</v>
      </c>
      <c r="G993" s="95">
        <v>12.232520887977399</v>
      </c>
      <c r="H993" s="95">
        <v>473.94665944576298</v>
      </c>
      <c r="I993" s="95">
        <v>0</v>
      </c>
      <c r="J993" s="95">
        <v>771.35175047069799</v>
      </c>
      <c r="K993" s="95">
        <v>0</v>
      </c>
      <c r="L993" s="95">
        <v>9332.9144788980502</v>
      </c>
      <c r="M993" s="95">
        <v>6918.3270307183302</v>
      </c>
      <c r="N993" s="95">
        <v>3199.9932697713398</v>
      </c>
      <c r="O993" s="95">
        <v>0</v>
      </c>
      <c r="P993" s="95">
        <v>0</v>
      </c>
      <c r="Q993" s="95">
        <v>1151.82462368906</v>
      </c>
      <c r="R993" s="95">
        <v>0</v>
      </c>
      <c r="S993" s="95">
        <v>0</v>
      </c>
      <c r="T993" s="95">
        <v>487.74108410626701</v>
      </c>
      <c r="U993" s="95">
        <v>18032.963121891</v>
      </c>
      <c r="V993" s="95">
        <v>801244.38129425002</v>
      </c>
      <c r="W993" s="95">
        <v>0</v>
      </c>
      <c r="X993" s="95">
        <v>756241.80023956299</v>
      </c>
      <c r="Y993" s="95">
        <v>350996.99140167201</v>
      </c>
      <c r="Z993" s="95">
        <v>2764.5090362727601</v>
      </c>
      <c r="AA993" s="95">
        <v>85615.114914894104</v>
      </c>
      <c r="AB993" s="95">
        <v>0</v>
      </c>
      <c r="AC993" s="95">
        <v>173481.696380615</v>
      </c>
      <c r="AD993" s="95">
        <v>0</v>
      </c>
      <c r="AE993" s="95">
        <v>462058.42137908901</v>
      </c>
      <c r="AF993" s="95">
        <v>347724.34872817999</v>
      </c>
      <c r="AG993" s="95">
        <v>585483.228721619</v>
      </c>
      <c r="AH993" s="95">
        <v>0</v>
      </c>
      <c r="AI993" s="95">
        <v>0</v>
      </c>
      <c r="AJ993" s="95">
        <v>164233.067903519</v>
      </c>
      <c r="AK993" s="95">
        <v>0</v>
      </c>
      <c r="AL993" s="95">
        <v>0</v>
      </c>
      <c r="AM993" s="95">
        <v>89615.290358543396</v>
      </c>
      <c r="AN993" s="95">
        <v>4765989.6577758798</v>
      </c>
      <c r="AO993" s="95">
        <v>5451944.7286377</v>
      </c>
      <c r="AP993" s="95">
        <v>0</v>
      </c>
      <c r="AQ993" s="95">
        <v>4977020.1777343797</v>
      </c>
      <c r="AR993" s="95">
        <v>2319353.6855163602</v>
      </c>
      <c r="AS993" s="95">
        <v>16977.866425037399</v>
      </c>
      <c r="AT993" s="95">
        <v>524701.096092224</v>
      </c>
      <c r="AU993" s="95">
        <v>0</v>
      </c>
      <c r="AV993" s="95">
        <v>404964.86323928798</v>
      </c>
      <c r="AW993" s="95">
        <v>0</v>
      </c>
      <c r="AX993" s="95">
        <v>3251744.5552368201</v>
      </c>
      <c r="AY993" s="95">
        <v>2386603.3495483398</v>
      </c>
      <c r="AZ993" s="95">
        <v>3693983.79931641</v>
      </c>
      <c r="BA993" s="95">
        <v>0</v>
      </c>
      <c r="BB993" s="95">
        <v>0</v>
      </c>
      <c r="BC993" s="95">
        <v>1084079.99772644</v>
      </c>
      <c r="BD993" s="95">
        <v>0</v>
      </c>
      <c r="BE993" s="95">
        <v>0</v>
      </c>
      <c r="BF993" s="95">
        <v>548587.96852111805</v>
      </c>
      <c r="BG993" s="95">
        <v>11114687.065918</v>
      </c>
      <c r="BH993" s="95">
        <v>1156499.7075653099</v>
      </c>
      <c r="BI993" s="95">
        <v>0</v>
      </c>
      <c r="BJ993" s="95">
        <v>1598239.40750122</v>
      </c>
      <c r="BK993" s="95">
        <v>849385.49063110398</v>
      </c>
      <c r="BL993" s="95">
        <v>0</v>
      </c>
      <c r="BM993" s="95">
        <v>0</v>
      </c>
      <c r="BN993" s="95">
        <v>0</v>
      </c>
      <c r="BO993" s="95">
        <v>0</v>
      </c>
      <c r="BP993" s="95">
        <v>0</v>
      </c>
      <c r="BQ993" s="95">
        <v>0</v>
      </c>
      <c r="BR993" s="95">
        <v>785913.69291687</v>
      </c>
      <c r="BS993" s="95">
        <v>1480457.02587891</v>
      </c>
      <c r="BT993" s="95">
        <v>0</v>
      </c>
      <c r="BU993" s="95">
        <v>0</v>
      </c>
      <c r="BV993" s="95">
        <v>487897.92858505202</v>
      </c>
      <c r="BW993" s="95">
        <v>0</v>
      </c>
      <c r="BX993" s="95">
        <v>0</v>
      </c>
      <c r="BY993" s="95">
        <v>0</v>
      </c>
      <c r="BZ993" s="95">
        <v>0</v>
      </c>
      <c r="CA993" s="95">
        <v>20633.262717962301</v>
      </c>
      <c r="CB993" s="95">
        <v>1551717.7294769301</v>
      </c>
      <c r="CC993" s="95">
        <v>10399824.7976074</v>
      </c>
      <c r="CD993" s="95">
        <v>2744847.8986511198</v>
      </c>
      <c r="CE993" s="95">
        <v>492.77601175382699</v>
      </c>
      <c r="CF993" s="95">
        <v>89160.734716415405</v>
      </c>
      <c r="CG993" s="95">
        <v>550122.96484375</v>
      </c>
      <c r="CH993" s="95">
        <v>0</v>
      </c>
      <c r="CI993" s="95">
        <v>21125.840401649501</v>
      </c>
      <c r="CJ993" s="95">
        <v>1644444.0874939</v>
      </c>
      <c r="CK993" s="95">
        <v>10963122.7740479</v>
      </c>
      <c r="CL993" s="95">
        <v>2743715.4744873</v>
      </c>
      <c r="CM993" s="160">
        <v>39105.430920124098</v>
      </c>
      <c r="CN993" s="160">
        <v>6418482.8185424795</v>
      </c>
      <c r="CO993" s="160">
        <v>22066697.729247998</v>
      </c>
      <c r="CP993" s="95">
        <v>2743715.4744873</v>
      </c>
      <c r="CQ993" s="95">
        <v>0</v>
      </c>
      <c r="CR993" s="95">
        <v>0</v>
      </c>
      <c r="CS993" s="95">
        <v>0</v>
      </c>
      <c r="CT993" s="95">
        <v>0</v>
      </c>
      <c r="CU993" s="161">
        <v>1640878.4641933455</v>
      </c>
      <c r="CV993" s="161">
        <v>10949947.76245115</v>
      </c>
    </row>
    <row r="994" spans="1:100" x14ac:dyDescent="0.2">
      <c r="A994" s="94" t="s">
        <v>66</v>
      </c>
      <c r="B994" s="96">
        <v>38231</v>
      </c>
      <c r="C994" s="95">
        <v>13059.346684575101</v>
      </c>
      <c r="D994" s="95">
        <v>0</v>
      </c>
      <c r="E994" s="95">
        <v>7677.4268187284497</v>
      </c>
      <c r="F994" s="95">
        <v>4135.5443007945996</v>
      </c>
      <c r="G994" s="95">
        <v>29.495431462768501</v>
      </c>
      <c r="H994" s="95">
        <v>454.51142019033398</v>
      </c>
      <c r="I994" s="95">
        <v>0</v>
      </c>
      <c r="J994" s="95">
        <v>1699.04699870944</v>
      </c>
      <c r="K994" s="95">
        <v>0</v>
      </c>
      <c r="L994" s="95">
        <v>9758.3966338634491</v>
      </c>
      <c r="M994" s="95">
        <v>6882.1287521123904</v>
      </c>
      <c r="N994" s="95">
        <v>3231.2756295204199</v>
      </c>
      <c r="O994" s="95">
        <v>0</v>
      </c>
      <c r="P994" s="95">
        <v>0</v>
      </c>
      <c r="Q994" s="95">
        <v>1134.10276506841</v>
      </c>
      <c r="R994" s="95">
        <v>0</v>
      </c>
      <c r="S994" s="95">
        <v>0</v>
      </c>
      <c r="T994" s="95">
        <v>482.74986617267098</v>
      </c>
      <c r="U994" s="95">
        <v>17963.988800525702</v>
      </c>
      <c r="V994" s="95">
        <v>810929.56700134301</v>
      </c>
      <c r="W994" s="95">
        <v>0</v>
      </c>
      <c r="X994" s="95">
        <v>742595.21324920701</v>
      </c>
      <c r="Y994" s="95">
        <v>358379.443122864</v>
      </c>
      <c r="Z994" s="95">
        <v>8130.51283550262</v>
      </c>
      <c r="AA994" s="95">
        <v>81956.330617904707</v>
      </c>
      <c r="AB994" s="95">
        <v>0</v>
      </c>
      <c r="AC994" s="95">
        <v>413017.51205444301</v>
      </c>
      <c r="AD994" s="95">
        <v>0</v>
      </c>
      <c r="AE994" s="95">
        <v>470184.06364059402</v>
      </c>
      <c r="AF994" s="95">
        <v>346853.97740936303</v>
      </c>
      <c r="AG994" s="95">
        <v>593320.72087097203</v>
      </c>
      <c r="AH994" s="95">
        <v>0</v>
      </c>
      <c r="AI994" s="95">
        <v>0</v>
      </c>
      <c r="AJ994" s="95">
        <v>153091.534702301</v>
      </c>
      <c r="AK994" s="95">
        <v>0</v>
      </c>
      <c r="AL994" s="95">
        <v>0</v>
      </c>
      <c r="AM994" s="95">
        <v>89640.788531303406</v>
      </c>
      <c r="AN994" s="95">
        <v>4518460.90698242</v>
      </c>
      <c r="AO994" s="95">
        <v>5579354.3806152297</v>
      </c>
      <c r="AP994" s="95">
        <v>0</v>
      </c>
      <c r="AQ994" s="95">
        <v>4988533.1360473596</v>
      </c>
      <c r="AR994" s="95">
        <v>2423012.9772033701</v>
      </c>
      <c r="AS994" s="95">
        <v>48764.574184894598</v>
      </c>
      <c r="AT994" s="95">
        <v>508228.03458785999</v>
      </c>
      <c r="AU994" s="95">
        <v>0</v>
      </c>
      <c r="AV994" s="95">
        <v>981085.88526153599</v>
      </c>
      <c r="AW994" s="95">
        <v>0</v>
      </c>
      <c r="AX994" s="95">
        <v>3422111.4649352999</v>
      </c>
      <c r="AY994" s="95">
        <v>2405425.2281189002</v>
      </c>
      <c r="AZ994" s="95">
        <v>3817806.1699523898</v>
      </c>
      <c r="BA994" s="95">
        <v>0</v>
      </c>
      <c r="BB994" s="95">
        <v>0</v>
      </c>
      <c r="BC994" s="95">
        <v>1033955.47260284</v>
      </c>
      <c r="BD994" s="95">
        <v>0</v>
      </c>
      <c r="BE994" s="95">
        <v>0</v>
      </c>
      <c r="BF994" s="95">
        <v>548879.08412170399</v>
      </c>
      <c r="BG994" s="95">
        <v>10696425.3510742</v>
      </c>
      <c r="BH994" s="95">
        <v>1228851.1519470201</v>
      </c>
      <c r="BI994" s="95">
        <v>0</v>
      </c>
      <c r="BJ994" s="95">
        <v>1583376.3731994601</v>
      </c>
      <c r="BK994" s="95">
        <v>880668.909767151</v>
      </c>
      <c r="BL994" s="95">
        <v>0</v>
      </c>
      <c r="BM994" s="95">
        <v>0</v>
      </c>
      <c r="BN994" s="95">
        <v>0</v>
      </c>
      <c r="BO994" s="95">
        <v>0</v>
      </c>
      <c r="BP994" s="95">
        <v>0</v>
      </c>
      <c r="BQ994" s="95">
        <v>0</v>
      </c>
      <c r="BR994" s="95">
        <v>793919.11444091797</v>
      </c>
      <c r="BS994" s="95">
        <v>1533837.1551666299</v>
      </c>
      <c r="BT994" s="95">
        <v>0</v>
      </c>
      <c r="BU994" s="95">
        <v>0</v>
      </c>
      <c r="BV994" s="95">
        <v>482220.374450684</v>
      </c>
      <c r="BW994" s="95">
        <v>0</v>
      </c>
      <c r="BX994" s="95">
        <v>0</v>
      </c>
      <c r="BY994" s="95">
        <v>0</v>
      </c>
      <c r="BZ994" s="95">
        <v>0</v>
      </c>
      <c r="CA994" s="95">
        <v>20698.1433372498</v>
      </c>
      <c r="CB994" s="95">
        <v>1552341.7221832301</v>
      </c>
      <c r="CC994" s="95">
        <v>10590288.4018555</v>
      </c>
      <c r="CD994" s="95">
        <v>2835546.0971984901</v>
      </c>
      <c r="CE994" s="95">
        <v>478.377594020218</v>
      </c>
      <c r="CF994" s="95">
        <v>89881.156592369094</v>
      </c>
      <c r="CG994" s="95">
        <v>553286.30278778099</v>
      </c>
      <c r="CH994" s="95">
        <v>0</v>
      </c>
      <c r="CI994" s="95">
        <v>21176.362935066201</v>
      </c>
      <c r="CJ994" s="95">
        <v>1643843.96522522</v>
      </c>
      <c r="CK994" s="95">
        <v>11137454.603393599</v>
      </c>
      <c r="CL994" s="95">
        <v>2839176.6273193401</v>
      </c>
      <c r="CM994" s="160">
        <v>39233.548815727198</v>
      </c>
      <c r="CN994" s="160">
        <v>6187327.4050292997</v>
      </c>
      <c r="CO994" s="160">
        <v>21841939.409423798</v>
      </c>
      <c r="CP994" s="95">
        <v>2839176.6273193401</v>
      </c>
      <c r="CQ994" s="95">
        <v>0</v>
      </c>
      <c r="CR994" s="95">
        <v>0</v>
      </c>
      <c r="CS994" s="95">
        <v>0</v>
      </c>
      <c r="CT994" s="95">
        <v>0</v>
      </c>
      <c r="CU994" s="161">
        <v>1642222.8787755992</v>
      </c>
      <c r="CV994" s="161">
        <v>11143574.704643281</v>
      </c>
    </row>
    <row r="995" spans="1:100" x14ac:dyDescent="0.2">
      <c r="A995" s="94" t="s">
        <v>66</v>
      </c>
      <c r="B995" s="96">
        <v>38322</v>
      </c>
      <c r="C995" s="95">
        <v>13321.313047289799</v>
      </c>
      <c r="D995" s="95">
        <v>0</v>
      </c>
      <c r="E995" s="95">
        <v>7471.7414568662598</v>
      </c>
      <c r="F995" s="95">
        <v>4101.3149569034604</v>
      </c>
      <c r="G995" s="95">
        <v>48.297310849651701</v>
      </c>
      <c r="H995" s="95">
        <v>442.40324091911299</v>
      </c>
      <c r="I995" s="95">
        <v>0</v>
      </c>
      <c r="J995" s="95">
        <v>2669.63274675608</v>
      </c>
      <c r="K995" s="95">
        <v>0</v>
      </c>
      <c r="L995" s="95">
        <v>9499.4970819950104</v>
      </c>
      <c r="M995" s="95">
        <v>6942.6325704455403</v>
      </c>
      <c r="N995" s="95">
        <v>3255.4143375754402</v>
      </c>
      <c r="O995" s="95">
        <v>0</v>
      </c>
      <c r="P995" s="95">
        <v>0</v>
      </c>
      <c r="Q995" s="95">
        <v>1142.49294744432</v>
      </c>
      <c r="R995" s="95">
        <v>0</v>
      </c>
      <c r="S995" s="95">
        <v>0</v>
      </c>
      <c r="T995" s="95">
        <v>498.16456551104801</v>
      </c>
      <c r="U995" s="95">
        <v>18334.145459413499</v>
      </c>
      <c r="V995" s="95">
        <v>829894.01963043201</v>
      </c>
      <c r="W995" s="95">
        <v>0</v>
      </c>
      <c r="X995" s="95">
        <v>733303.04787445103</v>
      </c>
      <c r="Y995" s="95">
        <v>365193.822784424</v>
      </c>
      <c r="Z995" s="95">
        <v>11400.8331844807</v>
      </c>
      <c r="AA995" s="95">
        <v>78934.929108619704</v>
      </c>
      <c r="AB995" s="95">
        <v>0</v>
      </c>
      <c r="AC995" s="95">
        <v>824847.21917724598</v>
      </c>
      <c r="AD995" s="95">
        <v>0</v>
      </c>
      <c r="AE995" s="95">
        <v>461663.17263412499</v>
      </c>
      <c r="AF995" s="95">
        <v>350080.54000854498</v>
      </c>
      <c r="AG995" s="95">
        <v>600506.89452362095</v>
      </c>
      <c r="AH995" s="95">
        <v>0</v>
      </c>
      <c r="AI995" s="95">
        <v>0</v>
      </c>
      <c r="AJ995" s="95">
        <v>151715.302762985</v>
      </c>
      <c r="AK995" s="95">
        <v>0</v>
      </c>
      <c r="AL995" s="95">
        <v>0</v>
      </c>
      <c r="AM995" s="95">
        <v>90606.388177871704</v>
      </c>
      <c r="AN995" s="95">
        <v>4831093.6552734403</v>
      </c>
      <c r="AO995" s="95">
        <v>5782718.6270752</v>
      </c>
      <c r="AP995" s="95">
        <v>0</v>
      </c>
      <c r="AQ995" s="95">
        <v>4969640.4359741202</v>
      </c>
      <c r="AR995" s="95">
        <v>2471445.0812683101</v>
      </c>
      <c r="AS995" s="95">
        <v>71866.882250785799</v>
      </c>
      <c r="AT995" s="95">
        <v>495409.457862854</v>
      </c>
      <c r="AU995" s="95">
        <v>0</v>
      </c>
      <c r="AV995" s="95">
        <v>1950971.0230865499</v>
      </c>
      <c r="AW995" s="95">
        <v>0</v>
      </c>
      <c r="AX995" s="95">
        <v>3348107.3276061998</v>
      </c>
      <c r="AY995" s="95">
        <v>2460094.3174133301</v>
      </c>
      <c r="AZ995" s="95">
        <v>3916483.2164917002</v>
      </c>
      <c r="BA995" s="95">
        <v>0</v>
      </c>
      <c r="BB995" s="95">
        <v>0</v>
      </c>
      <c r="BC995" s="95">
        <v>1050124.5239563</v>
      </c>
      <c r="BD995" s="95">
        <v>0</v>
      </c>
      <c r="BE995" s="95">
        <v>0</v>
      </c>
      <c r="BF995" s="95">
        <v>567623.90039825405</v>
      </c>
      <c r="BG995" s="95">
        <v>11513166.5809326</v>
      </c>
      <c r="BH995" s="95">
        <v>1246003.2713317899</v>
      </c>
      <c r="BI995" s="95">
        <v>0</v>
      </c>
      <c r="BJ995" s="95">
        <v>1584610.59823608</v>
      </c>
      <c r="BK995" s="95">
        <v>904438.56272888195</v>
      </c>
      <c r="BL995" s="95">
        <v>0</v>
      </c>
      <c r="BM995" s="95">
        <v>0</v>
      </c>
      <c r="BN995" s="95">
        <v>0</v>
      </c>
      <c r="BO995" s="95">
        <v>0</v>
      </c>
      <c r="BP995" s="95">
        <v>0</v>
      </c>
      <c r="BQ995" s="95">
        <v>0</v>
      </c>
      <c r="BR995" s="95">
        <v>801971.38983154297</v>
      </c>
      <c r="BS995" s="95">
        <v>1567824.90675354</v>
      </c>
      <c r="BT995" s="95">
        <v>0</v>
      </c>
      <c r="BU995" s="95">
        <v>0</v>
      </c>
      <c r="BV995" s="95">
        <v>488642.05085372902</v>
      </c>
      <c r="BW995" s="95">
        <v>0</v>
      </c>
      <c r="BX995" s="95">
        <v>0</v>
      </c>
      <c r="BY995" s="95">
        <v>0</v>
      </c>
      <c r="BZ995" s="95">
        <v>0</v>
      </c>
      <c r="CA995" s="95">
        <v>20770.415676593799</v>
      </c>
      <c r="CB995" s="95">
        <v>1560693.70158386</v>
      </c>
      <c r="CC995" s="95">
        <v>10736879.728149399</v>
      </c>
      <c r="CD995" s="95">
        <v>2837002.1468505901</v>
      </c>
      <c r="CE995" s="95">
        <v>488.11551496013999</v>
      </c>
      <c r="CF995" s="95">
        <v>89445.748057365403</v>
      </c>
      <c r="CG995" s="95">
        <v>562090.35098266602</v>
      </c>
      <c r="CH995" s="95">
        <v>0</v>
      </c>
      <c r="CI995" s="95">
        <v>21258.794201850898</v>
      </c>
      <c r="CJ995" s="95">
        <v>1648927.4947357201</v>
      </c>
      <c r="CK995" s="95">
        <v>11291370.5159912</v>
      </c>
      <c r="CL995" s="95">
        <v>2835896.3125</v>
      </c>
      <c r="CM995" s="160">
        <v>39547.833755016298</v>
      </c>
      <c r="CN995" s="160">
        <v>6471249.1474609403</v>
      </c>
      <c r="CO995" s="160">
        <v>22822395.090087902</v>
      </c>
      <c r="CP995" s="95">
        <v>2835896.3125</v>
      </c>
      <c r="CQ995" s="95">
        <v>0</v>
      </c>
      <c r="CR995" s="95">
        <v>0</v>
      </c>
      <c r="CS995" s="95">
        <v>0</v>
      </c>
      <c r="CT995" s="95">
        <v>0</v>
      </c>
      <c r="CU995" s="161">
        <v>1650139.4496412254</v>
      </c>
      <c r="CV995" s="161">
        <v>11298970.079132065</v>
      </c>
    </row>
    <row r="996" spans="1:100" x14ac:dyDescent="0.2">
      <c r="A996" s="94" t="s">
        <v>66</v>
      </c>
      <c r="B996" s="96">
        <v>38412</v>
      </c>
      <c r="C996" s="95">
        <v>13656.8607805967</v>
      </c>
      <c r="D996" s="95">
        <v>0</v>
      </c>
      <c r="E996" s="95">
        <v>7303.98151189089</v>
      </c>
      <c r="F996" s="95">
        <v>4090.67901346087</v>
      </c>
      <c r="G996" s="95">
        <v>67.405805602669702</v>
      </c>
      <c r="H996" s="95">
        <v>429.13825294747897</v>
      </c>
      <c r="I996" s="95">
        <v>0</v>
      </c>
      <c r="J996" s="95">
        <v>3832.3315356671801</v>
      </c>
      <c r="K996" s="95">
        <v>0</v>
      </c>
      <c r="L996" s="95">
        <v>9475.6568683385794</v>
      </c>
      <c r="M996" s="95">
        <v>7017.5879083871796</v>
      </c>
      <c r="N996" s="95">
        <v>3294.2767201065999</v>
      </c>
      <c r="O996" s="95">
        <v>0</v>
      </c>
      <c r="P996" s="95">
        <v>0</v>
      </c>
      <c r="Q996" s="95">
        <v>1129.69508513808</v>
      </c>
      <c r="R996" s="95">
        <v>0</v>
      </c>
      <c r="S996" s="95">
        <v>0</v>
      </c>
      <c r="T996" s="95">
        <v>486.61686837300698</v>
      </c>
      <c r="U996" s="95">
        <v>18380.640261173201</v>
      </c>
      <c r="V996" s="95">
        <v>852387.17915344203</v>
      </c>
      <c r="W996" s="95">
        <v>0</v>
      </c>
      <c r="X996" s="95">
        <v>708271.52931976295</v>
      </c>
      <c r="Y996" s="95">
        <v>362424.93518829299</v>
      </c>
      <c r="Z996" s="95">
        <v>13258.7663003206</v>
      </c>
      <c r="AA996" s="95">
        <v>75615.320440292402</v>
      </c>
      <c r="AB996" s="95">
        <v>0</v>
      </c>
      <c r="AC996" s="95">
        <v>1226431.5331115699</v>
      </c>
      <c r="AD996" s="95">
        <v>0</v>
      </c>
      <c r="AE996" s="95">
        <v>465242.91397857701</v>
      </c>
      <c r="AF996" s="95">
        <v>346798.58392715501</v>
      </c>
      <c r="AG996" s="95">
        <v>601360.88806152297</v>
      </c>
      <c r="AH996" s="95">
        <v>0</v>
      </c>
      <c r="AI996" s="95">
        <v>0</v>
      </c>
      <c r="AJ996" s="95">
        <v>139812.01409912101</v>
      </c>
      <c r="AK996" s="95">
        <v>0</v>
      </c>
      <c r="AL996" s="95">
        <v>0</v>
      </c>
      <c r="AM996" s="95">
        <v>87419.677145957903</v>
      </c>
      <c r="AN996" s="95">
        <v>5005549.9542846698</v>
      </c>
      <c r="AO996" s="95">
        <v>5986371.86645508</v>
      </c>
      <c r="AP996" s="95">
        <v>0</v>
      </c>
      <c r="AQ996" s="95">
        <v>4857220.9033203097</v>
      </c>
      <c r="AR996" s="95">
        <v>2503547.1978454599</v>
      </c>
      <c r="AS996" s="95">
        <v>86873.429461479202</v>
      </c>
      <c r="AT996" s="95">
        <v>479163.44522094697</v>
      </c>
      <c r="AU996" s="95">
        <v>0</v>
      </c>
      <c r="AV996" s="95">
        <v>2913964.76916504</v>
      </c>
      <c r="AW996" s="95">
        <v>0</v>
      </c>
      <c r="AX996" s="95">
        <v>3360201.1943664602</v>
      </c>
      <c r="AY996" s="95">
        <v>2473224.95947266</v>
      </c>
      <c r="AZ996" s="95">
        <v>3948655.0804443401</v>
      </c>
      <c r="BA996" s="95">
        <v>0</v>
      </c>
      <c r="BB996" s="95">
        <v>0</v>
      </c>
      <c r="BC996" s="95">
        <v>966555.65926361096</v>
      </c>
      <c r="BD996" s="95">
        <v>0</v>
      </c>
      <c r="BE996" s="95">
        <v>0</v>
      </c>
      <c r="BF996" s="95">
        <v>562033.30555725098</v>
      </c>
      <c r="BG996" s="95">
        <v>11974853.5944824</v>
      </c>
      <c r="BH996" s="95">
        <v>1293187.4978942899</v>
      </c>
      <c r="BI996" s="95">
        <v>0</v>
      </c>
      <c r="BJ996" s="95">
        <v>1584325.7807312</v>
      </c>
      <c r="BK996" s="95">
        <v>920841.85266113305</v>
      </c>
      <c r="BL996" s="95">
        <v>0</v>
      </c>
      <c r="BM996" s="95">
        <v>0</v>
      </c>
      <c r="BN996" s="95">
        <v>0</v>
      </c>
      <c r="BO996" s="95">
        <v>0</v>
      </c>
      <c r="BP996" s="95">
        <v>0</v>
      </c>
      <c r="BQ996" s="95">
        <v>0</v>
      </c>
      <c r="BR996" s="95">
        <v>815150.48097991897</v>
      </c>
      <c r="BS996" s="95">
        <v>1582522.2694854699</v>
      </c>
      <c r="BT996" s="95">
        <v>0</v>
      </c>
      <c r="BU996" s="95">
        <v>0</v>
      </c>
      <c r="BV996" s="95">
        <v>459567.45017623901</v>
      </c>
      <c r="BW996" s="95">
        <v>0</v>
      </c>
      <c r="BX996" s="95">
        <v>0</v>
      </c>
      <c r="BY996" s="95">
        <v>0</v>
      </c>
      <c r="BZ996" s="95">
        <v>0</v>
      </c>
      <c r="CA996" s="95">
        <v>20983.862264871601</v>
      </c>
      <c r="CB996" s="95">
        <v>1558125.09286499</v>
      </c>
      <c r="CC996" s="95">
        <v>10859916.123535199</v>
      </c>
      <c r="CD996" s="95">
        <v>2857749.3477172898</v>
      </c>
      <c r="CE996" s="95">
        <v>497.69131689891202</v>
      </c>
      <c r="CF996" s="95">
        <v>89179.603283882097</v>
      </c>
      <c r="CG996" s="95">
        <v>572483.41948699998</v>
      </c>
      <c r="CH996" s="95">
        <v>0</v>
      </c>
      <c r="CI996" s="95">
        <v>21481.2427384853</v>
      </c>
      <c r="CJ996" s="95">
        <v>1651128.1556854199</v>
      </c>
      <c r="CK996" s="95">
        <v>11448327.1411133</v>
      </c>
      <c r="CL996" s="95">
        <v>2857104.59979248</v>
      </c>
      <c r="CM996" s="160">
        <v>39841.593784332297</v>
      </c>
      <c r="CN996" s="160">
        <v>6651035.38244629</v>
      </c>
      <c r="CO996" s="160">
        <v>23394439.6872559</v>
      </c>
      <c r="CP996" s="95">
        <v>2857104.59979248</v>
      </c>
      <c r="CQ996" s="95">
        <v>0</v>
      </c>
      <c r="CR996" s="95">
        <v>0</v>
      </c>
      <c r="CS996" s="95">
        <v>0</v>
      </c>
      <c r="CT996" s="95">
        <v>0</v>
      </c>
      <c r="CU996" s="161">
        <v>1647304.6961488721</v>
      </c>
      <c r="CV996" s="161">
        <v>11432399.543022199</v>
      </c>
    </row>
    <row r="997" spans="1:100" x14ac:dyDescent="0.2">
      <c r="A997" s="94" t="s">
        <v>66</v>
      </c>
      <c r="B997" s="96">
        <v>38504</v>
      </c>
      <c r="C997" s="95">
        <v>13932.0355130434</v>
      </c>
      <c r="D997" s="95">
        <v>1.95656698598759</v>
      </c>
      <c r="E997" s="95">
        <v>7170.1770817041397</v>
      </c>
      <c r="F997" s="95">
        <v>4115.84989470243</v>
      </c>
      <c r="G997" s="95">
        <v>95.961533737368896</v>
      </c>
      <c r="H997" s="95">
        <v>410.35552111267998</v>
      </c>
      <c r="I997" s="95">
        <v>0</v>
      </c>
      <c r="J997" s="95">
        <v>4943.5807773470897</v>
      </c>
      <c r="K997" s="95">
        <v>0</v>
      </c>
      <c r="L997" s="95">
        <v>9705.4142292737997</v>
      </c>
      <c r="M997" s="95">
        <v>7118.1580204963702</v>
      </c>
      <c r="N997" s="95">
        <v>3209.83400371671</v>
      </c>
      <c r="O997" s="95">
        <v>0</v>
      </c>
      <c r="P997" s="95">
        <v>0</v>
      </c>
      <c r="Q997" s="95">
        <v>1127.3972322791799</v>
      </c>
      <c r="R997" s="95">
        <v>0</v>
      </c>
      <c r="S997" s="95">
        <v>0</v>
      </c>
      <c r="T997" s="95">
        <v>505.26998204365401</v>
      </c>
      <c r="U997" s="95">
        <v>18521.926490306902</v>
      </c>
      <c r="V997" s="95">
        <v>854100.52056884801</v>
      </c>
      <c r="W997" s="95">
        <v>299.81858571618801</v>
      </c>
      <c r="X997" s="95">
        <v>689520.58217620896</v>
      </c>
      <c r="Y997" s="95">
        <v>361184.62424087501</v>
      </c>
      <c r="Z997" s="95">
        <v>20046.615842580799</v>
      </c>
      <c r="AA997" s="95">
        <v>72560.889268875093</v>
      </c>
      <c r="AB997" s="95">
        <v>0</v>
      </c>
      <c r="AC997" s="95">
        <v>1666423.07008362</v>
      </c>
      <c r="AD997" s="95">
        <v>0</v>
      </c>
      <c r="AE997" s="95">
        <v>469875.02947998</v>
      </c>
      <c r="AF997" s="95">
        <v>347809.14617157</v>
      </c>
      <c r="AG997" s="95">
        <v>591305.02869415295</v>
      </c>
      <c r="AH997" s="95">
        <v>0</v>
      </c>
      <c r="AI997" s="95">
        <v>0</v>
      </c>
      <c r="AJ997" s="95">
        <v>140040.581096649</v>
      </c>
      <c r="AK997" s="95">
        <v>0</v>
      </c>
      <c r="AL997" s="95">
        <v>0</v>
      </c>
      <c r="AM997" s="95">
        <v>93649.124397277803</v>
      </c>
      <c r="AN997" s="95">
        <v>5117356.3364257803</v>
      </c>
      <c r="AO997" s="95">
        <v>6053735.30578613</v>
      </c>
      <c r="AP997" s="95">
        <v>2216.0514200031798</v>
      </c>
      <c r="AQ997" s="95">
        <v>4804272.1575317401</v>
      </c>
      <c r="AR997" s="95">
        <v>2543793.33917236</v>
      </c>
      <c r="AS997" s="95">
        <v>128053.776713371</v>
      </c>
      <c r="AT997" s="95">
        <v>466074.85876083397</v>
      </c>
      <c r="AU997" s="95">
        <v>0</v>
      </c>
      <c r="AV997" s="95">
        <v>3901856.5591735798</v>
      </c>
      <c r="AW997" s="95">
        <v>0</v>
      </c>
      <c r="AX997" s="95">
        <v>3466348.2402038602</v>
      </c>
      <c r="AY997" s="95">
        <v>2510288.6965026902</v>
      </c>
      <c r="AZ997" s="95">
        <v>3923017.8195190402</v>
      </c>
      <c r="BA997" s="95">
        <v>0</v>
      </c>
      <c r="BB997" s="95">
        <v>0</v>
      </c>
      <c r="BC997" s="95">
        <v>979037.65627288795</v>
      </c>
      <c r="BD997" s="95">
        <v>0</v>
      </c>
      <c r="BE997" s="95">
        <v>0</v>
      </c>
      <c r="BF997" s="95">
        <v>600182.10025024402</v>
      </c>
      <c r="BG997" s="95">
        <v>12263614.512085</v>
      </c>
      <c r="BH997" s="95">
        <v>1323525.12800598</v>
      </c>
      <c r="BI997" s="95">
        <v>348.14758852869301</v>
      </c>
      <c r="BJ997" s="95">
        <v>1565880.07008362</v>
      </c>
      <c r="BK997" s="95">
        <v>932618.10379028297</v>
      </c>
      <c r="BL997" s="95">
        <v>0</v>
      </c>
      <c r="BM997" s="95">
        <v>0</v>
      </c>
      <c r="BN997" s="95">
        <v>0</v>
      </c>
      <c r="BO997" s="95">
        <v>0</v>
      </c>
      <c r="BP997" s="95">
        <v>0</v>
      </c>
      <c r="BQ997" s="95">
        <v>0</v>
      </c>
      <c r="BR997" s="95">
        <v>827806.55046844506</v>
      </c>
      <c r="BS997" s="95">
        <v>1583283.3030853299</v>
      </c>
      <c r="BT997" s="95">
        <v>0</v>
      </c>
      <c r="BU997" s="95">
        <v>0</v>
      </c>
      <c r="BV997" s="95">
        <v>473037.73048400902</v>
      </c>
      <c r="BW997" s="95">
        <v>0</v>
      </c>
      <c r="BX997" s="95">
        <v>0</v>
      </c>
      <c r="BY997" s="95">
        <v>0</v>
      </c>
      <c r="BZ997" s="95">
        <v>0</v>
      </c>
      <c r="CA997" s="95">
        <v>21137.381392240499</v>
      </c>
      <c r="CB997" s="95">
        <v>1543424.5900268599</v>
      </c>
      <c r="CC997" s="95">
        <v>10817251.384521499</v>
      </c>
      <c r="CD997" s="95">
        <v>2881702.40197754</v>
      </c>
      <c r="CE997" s="95">
        <v>511.572097174823</v>
      </c>
      <c r="CF997" s="95">
        <v>93498.5472240448</v>
      </c>
      <c r="CG997" s="95">
        <v>596054.52144622803</v>
      </c>
      <c r="CH997" s="95">
        <v>0</v>
      </c>
      <c r="CI997" s="95">
        <v>21649.622792005499</v>
      </c>
      <c r="CJ997" s="95">
        <v>1634930.9867095901</v>
      </c>
      <c r="CK997" s="95">
        <v>11403158.262695299</v>
      </c>
      <c r="CL997" s="95">
        <v>2880812.2796020498</v>
      </c>
      <c r="CM997" s="160">
        <v>40108.624815940901</v>
      </c>
      <c r="CN997" s="160">
        <v>6747674.8254394503</v>
      </c>
      <c r="CO997" s="160">
        <v>23685755.418701202</v>
      </c>
      <c r="CP997" s="95">
        <v>2880812.2796020498</v>
      </c>
      <c r="CQ997" s="95">
        <v>0</v>
      </c>
      <c r="CR997" s="95">
        <v>0</v>
      </c>
      <c r="CS997" s="95">
        <v>0</v>
      </c>
      <c r="CT997" s="95">
        <v>0</v>
      </c>
      <c r="CU997" s="161">
        <v>1636923.1372509047</v>
      </c>
      <c r="CV997" s="161">
        <v>11413305.905967727</v>
      </c>
    </row>
    <row r="998" spans="1:100" x14ac:dyDescent="0.2">
      <c r="A998" s="94" t="s">
        <v>66</v>
      </c>
      <c r="B998" s="96">
        <v>38596</v>
      </c>
      <c r="C998" s="95">
        <v>14153.329511523199</v>
      </c>
      <c r="D998" s="95">
        <v>2.0235881139815302</v>
      </c>
      <c r="E998" s="95">
        <v>7075.8903616666803</v>
      </c>
      <c r="F998" s="95">
        <v>4166.8049213886297</v>
      </c>
      <c r="G998" s="95">
        <v>122.859456928447</v>
      </c>
      <c r="H998" s="95">
        <v>381.77270168066002</v>
      </c>
      <c r="I998" s="95">
        <v>0</v>
      </c>
      <c r="J998" s="95">
        <v>6138.0783995986003</v>
      </c>
      <c r="K998" s="95">
        <v>0</v>
      </c>
      <c r="L998" s="95">
        <v>10032.374516964001</v>
      </c>
      <c r="M998" s="95">
        <v>7116.4038084745398</v>
      </c>
      <c r="N998" s="95">
        <v>3211.9639582932</v>
      </c>
      <c r="O998" s="95">
        <v>0</v>
      </c>
      <c r="P998" s="95">
        <v>0</v>
      </c>
      <c r="Q998" s="95">
        <v>1148.3157821744701</v>
      </c>
      <c r="R998" s="95">
        <v>0</v>
      </c>
      <c r="S998" s="95">
        <v>0</v>
      </c>
      <c r="T998" s="95">
        <v>504.71795558929398</v>
      </c>
      <c r="U998" s="95">
        <v>18470.245944738399</v>
      </c>
      <c r="V998" s="95">
        <v>861023.62173461902</v>
      </c>
      <c r="W998" s="95">
        <v>136.45702906698</v>
      </c>
      <c r="X998" s="95">
        <v>672673.07631683396</v>
      </c>
      <c r="Y998" s="95">
        <v>367516.31912231399</v>
      </c>
      <c r="Z998" s="95">
        <v>25735.384702205702</v>
      </c>
      <c r="AA998" s="95">
        <v>68639.979121208205</v>
      </c>
      <c r="AB998" s="95">
        <v>0</v>
      </c>
      <c r="AC998" s="95">
        <v>2057199.5316467299</v>
      </c>
      <c r="AD998" s="95">
        <v>0</v>
      </c>
      <c r="AE998" s="95">
        <v>468774.02263259899</v>
      </c>
      <c r="AF998" s="95">
        <v>347822.52413177502</v>
      </c>
      <c r="AG998" s="95">
        <v>577072.41646575904</v>
      </c>
      <c r="AH998" s="95">
        <v>0</v>
      </c>
      <c r="AI998" s="95">
        <v>0</v>
      </c>
      <c r="AJ998" s="95">
        <v>141447.74719238299</v>
      </c>
      <c r="AK998" s="95">
        <v>0</v>
      </c>
      <c r="AL998" s="95">
        <v>0</v>
      </c>
      <c r="AM998" s="95">
        <v>92844.929005622893</v>
      </c>
      <c r="AN998" s="95">
        <v>5098435.65588379</v>
      </c>
      <c r="AO998" s="95">
        <v>6175256.0989990197</v>
      </c>
      <c r="AP998" s="95">
        <v>987.29758260399103</v>
      </c>
      <c r="AQ998" s="95">
        <v>4737588.3794555701</v>
      </c>
      <c r="AR998" s="95">
        <v>2595968.4288940402</v>
      </c>
      <c r="AS998" s="95">
        <v>163814.248687744</v>
      </c>
      <c r="AT998" s="95">
        <v>445665.85498809803</v>
      </c>
      <c r="AU998" s="95">
        <v>0</v>
      </c>
      <c r="AV998" s="95">
        <v>4802763.4429321298</v>
      </c>
      <c r="AW998" s="95">
        <v>0</v>
      </c>
      <c r="AX998" s="95">
        <v>3541186.4112853999</v>
      </c>
      <c r="AY998" s="95">
        <v>2552720.5760803199</v>
      </c>
      <c r="AZ998" s="95">
        <v>3876838.4490051302</v>
      </c>
      <c r="BA998" s="95">
        <v>0</v>
      </c>
      <c r="BB998" s="95">
        <v>0</v>
      </c>
      <c r="BC998" s="95">
        <v>1005163.93804169</v>
      </c>
      <c r="BD998" s="95">
        <v>0</v>
      </c>
      <c r="BE998" s="95">
        <v>0</v>
      </c>
      <c r="BF998" s="95">
        <v>596837.54032897903</v>
      </c>
      <c r="BG998" s="95">
        <v>12214974.4954834</v>
      </c>
      <c r="BH998" s="95">
        <v>1375708.5717468299</v>
      </c>
      <c r="BI998" s="95">
        <v>185.73177018761601</v>
      </c>
      <c r="BJ998" s="95">
        <v>1574793.5999755899</v>
      </c>
      <c r="BK998" s="95">
        <v>967240.41090393101</v>
      </c>
      <c r="BL998" s="95">
        <v>0</v>
      </c>
      <c r="BM998" s="95">
        <v>0</v>
      </c>
      <c r="BN998" s="95">
        <v>0</v>
      </c>
      <c r="BO998" s="95">
        <v>0</v>
      </c>
      <c r="BP998" s="95">
        <v>0</v>
      </c>
      <c r="BQ998" s="95">
        <v>0</v>
      </c>
      <c r="BR998" s="95">
        <v>843518.904975891</v>
      </c>
      <c r="BS998" s="95">
        <v>1572646.36454773</v>
      </c>
      <c r="BT998" s="95">
        <v>0</v>
      </c>
      <c r="BU998" s="95">
        <v>0</v>
      </c>
      <c r="BV998" s="95">
        <v>525551.67225646996</v>
      </c>
      <c r="BW998" s="95">
        <v>0</v>
      </c>
      <c r="BX998" s="95">
        <v>0</v>
      </c>
      <c r="BY998" s="95">
        <v>0</v>
      </c>
      <c r="BZ998" s="95">
        <v>0</v>
      </c>
      <c r="CA998" s="95">
        <v>21199.652293682098</v>
      </c>
      <c r="CB998" s="95">
        <v>1535616.1192169201</v>
      </c>
      <c r="CC998" s="95">
        <v>10931160.8837891</v>
      </c>
      <c r="CD998" s="95">
        <v>2971376.4296569801</v>
      </c>
      <c r="CE998" s="95">
        <v>502.247725605965</v>
      </c>
      <c r="CF998" s="95">
        <v>93556.081337928801</v>
      </c>
      <c r="CG998" s="95">
        <v>604741.81074523902</v>
      </c>
      <c r="CH998" s="95">
        <v>0</v>
      </c>
      <c r="CI998" s="95">
        <v>21700.129209995299</v>
      </c>
      <c r="CJ998" s="95">
        <v>1627079.8005828899</v>
      </c>
      <c r="CK998" s="95">
        <v>11512368.830688501</v>
      </c>
      <c r="CL998" s="95">
        <v>2975572.0291442899</v>
      </c>
      <c r="CM998" s="160">
        <v>40237.500377655</v>
      </c>
      <c r="CN998" s="160">
        <v>6737863.5172729502</v>
      </c>
      <c r="CO998" s="160">
        <v>23735808.7263184</v>
      </c>
      <c r="CP998" s="95">
        <v>2975572.0291442899</v>
      </c>
      <c r="CQ998" s="95">
        <v>0</v>
      </c>
      <c r="CR998" s="95">
        <v>0</v>
      </c>
      <c r="CS998" s="95">
        <v>0</v>
      </c>
      <c r="CT998" s="95">
        <v>0</v>
      </c>
      <c r="CU998" s="161">
        <v>1629172.2005548489</v>
      </c>
      <c r="CV998" s="161">
        <v>11535902.694534339</v>
      </c>
    </row>
    <row r="999" spans="1:100" x14ac:dyDescent="0.2">
      <c r="A999" s="94" t="s">
        <v>66</v>
      </c>
      <c r="B999" s="96">
        <v>38687</v>
      </c>
      <c r="C999" s="95">
        <v>14485.1201945543</v>
      </c>
      <c r="D999" s="95">
        <v>1.96123469399754</v>
      </c>
      <c r="E999" s="95">
        <v>6936.4504663348198</v>
      </c>
      <c r="F999" s="95">
        <v>4189.3885475993202</v>
      </c>
      <c r="G999" s="95">
        <v>145.782086266205</v>
      </c>
      <c r="H999" s="95">
        <v>353.76625349372603</v>
      </c>
      <c r="I999" s="95">
        <v>0</v>
      </c>
      <c r="J999" s="95">
        <v>7298.7850374579402</v>
      </c>
      <c r="K999" s="95">
        <v>0</v>
      </c>
      <c r="L999" s="95">
        <v>9809.9521305561102</v>
      </c>
      <c r="M999" s="95">
        <v>7229.9366660118103</v>
      </c>
      <c r="N999" s="95">
        <v>3182.3596104681501</v>
      </c>
      <c r="O999" s="95">
        <v>0</v>
      </c>
      <c r="P999" s="95">
        <v>0</v>
      </c>
      <c r="Q999" s="95">
        <v>1124.8208832293701</v>
      </c>
      <c r="R999" s="95">
        <v>0</v>
      </c>
      <c r="S999" s="95">
        <v>0</v>
      </c>
      <c r="T999" s="95">
        <v>506.38046226277902</v>
      </c>
      <c r="U999" s="95">
        <v>18715.671080589302</v>
      </c>
      <c r="V999" s="95">
        <v>874696.29892730701</v>
      </c>
      <c r="W999" s="95">
        <v>272.55663743987702</v>
      </c>
      <c r="X999" s="95">
        <v>646761.00510406506</v>
      </c>
      <c r="Y999" s="95">
        <v>364482.86835479701</v>
      </c>
      <c r="Z999" s="95">
        <v>29970.7301502228</v>
      </c>
      <c r="AA999" s="95">
        <v>62202.775639057203</v>
      </c>
      <c r="AB999" s="95">
        <v>0</v>
      </c>
      <c r="AC999" s="95">
        <v>2586849.3625183101</v>
      </c>
      <c r="AD999" s="95">
        <v>0</v>
      </c>
      <c r="AE999" s="95">
        <v>444693.120101929</v>
      </c>
      <c r="AF999" s="95">
        <v>349740.83070754999</v>
      </c>
      <c r="AG999" s="95">
        <v>574760.87270355201</v>
      </c>
      <c r="AH999" s="95">
        <v>0</v>
      </c>
      <c r="AI999" s="95">
        <v>0</v>
      </c>
      <c r="AJ999" s="95">
        <v>140291.060676575</v>
      </c>
      <c r="AK999" s="95">
        <v>0</v>
      </c>
      <c r="AL999" s="95">
        <v>0</v>
      </c>
      <c r="AM999" s="95">
        <v>89706.504640579195</v>
      </c>
      <c r="AN999" s="95">
        <v>5314091.4329223596</v>
      </c>
      <c r="AO999" s="95">
        <v>6327510.1643066397</v>
      </c>
      <c r="AP999" s="95">
        <v>2060.6344041228299</v>
      </c>
      <c r="AQ999" s="95">
        <v>4642453.9240112295</v>
      </c>
      <c r="AR999" s="95">
        <v>2655788.9082031301</v>
      </c>
      <c r="AS999" s="95">
        <v>198455.20944595299</v>
      </c>
      <c r="AT999" s="95">
        <v>410991.82430267299</v>
      </c>
      <c r="AU999" s="95">
        <v>0</v>
      </c>
      <c r="AV999" s="95">
        <v>6035498.5502929697</v>
      </c>
      <c r="AW999" s="95">
        <v>0</v>
      </c>
      <c r="AX999" s="95">
        <v>3382004.3339233398</v>
      </c>
      <c r="AY999" s="95">
        <v>2587776.3117065402</v>
      </c>
      <c r="AZ999" s="95">
        <v>3918416.83410645</v>
      </c>
      <c r="BA999" s="95">
        <v>0</v>
      </c>
      <c r="BB999" s="95">
        <v>0</v>
      </c>
      <c r="BC999" s="95">
        <v>1008937.49996185</v>
      </c>
      <c r="BD999" s="95">
        <v>0</v>
      </c>
      <c r="BE999" s="95">
        <v>0</v>
      </c>
      <c r="BF999" s="95">
        <v>591545.16378021205</v>
      </c>
      <c r="BG999" s="95">
        <v>12796807.6765137</v>
      </c>
      <c r="BH999" s="95">
        <v>1429947.05976868</v>
      </c>
      <c r="BI999" s="95">
        <v>382.20498341694503</v>
      </c>
      <c r="BJ999" s="95">
        <v>1519292.97111511</v>
      </c>
      <c r="BK999" s="95">
        <v>965469.79413604701</v>
      </c>
      <c r="BL999" s="95">
        <v>0</v>
      </c>
      <c r="BM999" s="95">
        <v>0</v>
      </c>
      <c r="BN999" s="95">
        <v>0</v>
      </c>
      <c r="BO999" s="95">
        <v>0</v>
      </c>
      <c r="BP999" s="95">
        <v>0</v>
      </c>
      <c r="BQ999" s="95">
        <v>0</v>
      </c>
      <c r="BR999" s="95">
        <v>860829.39869689895</v>
      </c>
      <c r="BS999" s="95">
        <v>1585372.92547607</v>
      </c>
      <c r="BT999" s="95">
        <v>0</v>
      </c>
      <c r="BU999" s="95">
        <v>0</v>
      </c>
      <c r="BV999" s="95">
        <v>513884.80764388997</v>
      </c>
      <c r="BW999" s="95">
        <v>0</v>
      </c>
      <c r="BX999" s="95">
        <v>0</v>
      </c>
      <c r="BY999" s="95">
        <v>0</v>
      </c>
      <c r="BZ999" s="95">
        <v>0</v>
      </c>
      <c r="CA999" s="95">
        <v>21394.043840885199</v>
      </c>
      <c r="CB999" s="95">
        <v>1524257.1920471201</v>
      </c>
      <c r="CC999" s="95">
        <v>10986539.5313721</v>
      </c>
      <c r="CD999" s="95">
        <v>2956423.0439758301</v>
      </c>
      <c r="CE999" s="95">
        <v>498.02230081707199</v>
      </c>
      <c r="CF999" s="95">
        <v>91548.714447975202</v>
      </c>
      <c r="CG999" s="95">
        <v>605563.45434570301</v>
      </c>
      <c r="CH999" s="95">
        <v>0</v>
      </c>
      <c r="CI999" s="95">
        <v>21893.091395139701</v>
      </c>
      <c r="CJ999" s="95">
        <v>1615208.1080322301</v>
      </c>
      <c r="CK999" s="95">
        <v>11585762.078125</v>
      </c>
      <c r="CL999" s="95">
        <v>2957352.6041870099</v>
      </c>
      <c r="CM999" s="160">
        <v>40560.060251712799</v>
      </c>
      <c r="CN999" s="160">
        <v>6920474.3464355497</v>
      </c>
      <c r="CO999" s="160">
        <v>24392861.564941399</v>
      </c>
      <c r="CP999" s="95">
        <v>2957352.6041870099</v>
      </c>
      <c r="CQ999" s="95">
        <v>0</v>
      </c>
      <c r="CR999" s="95">
        <v>0</v>
      </c>
      <c r="CS999" s="95">
        <v>0</v>
      </c>
      <c r="CT999" s="95">
        <v>0</v>
      </c>
      <c r="CU999" s="161">
        <v>1615805.9064950952</v>
      </c>
      <c r="CV999" s="161">
        <v>11592102.985717803</v>
      </c>
    </row>
    <row r="1000" spans="1:100" x14ac:dyDescent="0.2">
      <c r="A1000" s="94" t="s">
        <v>66</v>
      </c>
      <c r="B1000" s="96">
        <v>38777</v>
      </c>
      <c r="C1000" s="95">
        <v>14749.6063854694</v>
      </c>
      <c r="D1000" s="95">
        <v>1.02387803098827</v>
      </c>
      <c r="E1000" s="95">
        <v>6750.3985947966603</v>
      </c>
      <c r="F1000" s="95">
        <v>4111.4186421036702</v>
      </c>
      <c r="G1000" s="95">
        <v>171.39511909522099</v>
      </c>
      <c r="H1000" s="95">
        <v>337.586761493236</v>
      </c>
      <c r="I1000" s="95">
        <v>0</v>
      </c>
      <c r="J1000" s="95">
        <v>8435.68971824646</v>
      </c>
      <c r="K1000" s="95">
        <v>0</v>
      </c>
      <c r="L1000" s="95">
        <v>5130.6775175929097</v>
      </c>
      <c r="M1000" s="95">
        <v>7575.5889869928396</v>
      </c>
      <c r="N1000" s="95">
        <v>3142.87442168593</v>
      </c>
      <c r="O1000" s="95">
        <v>5800.8591647744197</v>
      </c>
      <c r="P1000" s="95">
        <v>0</v>
      </c>
      <c r="Q1000" s="95">
        <v>1125.09623752534</v>
      </c>
      <c r="R1000" s="95">
        <v>354.985850803554</v>
      </c>
      <c r="S1000" s="95">
        <v>0</v>
      </c>
      <c r="T1000" s="95">
        <v>160.665450712666</v>
      </c>
      <c r="U1000" s="95">
        <v>18924.388372421301</v>
      </c>
      <c r="V1000" s="95">
        <v>893706.69361114502</v>
      </c>
      <c r="W1000" s="95">
        <v>252.84330425970299</v>
      </c>
      <c r="X1000" s="95">
        <v>629885.21778106701</v>
      </c>
      <c r="Y1000" s="95">
        <v>363851.478439331</v>
      </c>
      <c r="Z1000" s="95">
        <v>35505.461996078498</v>
      </c>
      <c r="AA1000" s="95">
        <v>57099.4241652489</v>
      </c>
      <c r="AB1000" s="95">
        <v>0</v>
      </c>
      <c r="AC1000" s="95">
        <v>3026451.8379821801</v>
      </c>
      <c r="AD1000" s="95">
        <v>0</v>
      </c>
      <c r="AE1000" s="95">
        <v>200485.401052475</v>
      </c>
      <c r="AF1000" s="95">
        <v>363584.24412155198</v>
      </c>
      <c r="AG1000" s="95">
        <v>559791.18270111096</v>
      </c>
      <c r="AH1000" s="95">
        <v>265251.34962463402</v>
      </c>
      <c r="AI1000" s="95">
        <v>0</v>
      </c>
      <c r="AJ1000" s="95">
        <v>139568.46606063799</v>
      </c>
      <c r="AK1000" s="95">
        <v>64841.9593663216</v>
      </c>
      <c r="AL1000" s="95">
        <v>0</v>
      </c>
      <c r="AM1000" s="95">
        <v>27591.650980711001</v>
      </c>
      <c r="AN1000" s="95">
        <v>5453357.2107543899</v>
      </c>
      <c r="AO1000" s="95">
        <v>6531327.0834350605</v>
      </c>
      <c r="AP1000" s="95">
        <v>1990.4202008396401</v>
      </c>
      <c r="AQ1000" s="95">
        <v>4550599.7377319299</v>
      </c>
      <c r="AR1000" s="95">
        <v>2645069.4823913602</v>
      </c>
      <c r="AS1000" s="95">
        <v>240743.00687217701</v>
      </c>
      <c r="AT1000" s="95">
        <v>382913.14300537098</v>
      </c>
      <c r="AU1000" s="95">
        <v>0</v>
      </c>
      <c r="AV1000" s="95">
        <v>7062746.1422729502</v>
      </c>
      <c r="AW1000" s="95">
        <v>0</v>
      </c>
      <c r="AX1000" s="95">
        <v>1589755.16421509</v>
      </c>
      <c r="AY1000" s="95">
        <v>2713254.0371093801</v>
      </c>
      <c r="AZ1000" s="95">
        <v>3838138.4870605501</v>
      </c>
      <c r="BA1000" s="95">
        <v>1947018.16281128</v>
      </c>
      <c r="BB1000" s="95">
        <v>0</v>
      </c>
      <c r="BC1000" s="95">
        <v>1020494.09352875</v>
      </c>
      <c r="BD1000" s="95">
        <v>432855.84130859398</v>
      </c>
      <c r="BE1000" s="95">
        <v>0</v>
      </c>
      <c r="BF1000" s="95">
        <v>188429.959228516</v>
      </c>
      <c r="BG1000" s="95">
        <v>13155146.966308599</v>
      </c>
      <c r="BH1000" s="95">
        <v>1773040.1553955099</v>
      </c>
      <c r="BI1000" s="95">
        <v>288.61597397550901</v>
      </c>
      <c r="BJ1000" s="95">
        <v>1701202.03727722</v>
      </c>
      <c r="BK1000" s="95">
        <v>1017131.2996978801</v>
      </c>
      <c r="BL1000" s="95">
        <v>0</v>
      </c>
      <c r="BM1000" s="95">
        <v>36385.361137867003</v>
      </c>
      <c r="BN1000" s="95">
        <v>0</v>
      </c>
      <c r="BO1000" s="95">
        <v>0</v>
      </c>
      <c r="BP1000" s="95">
        <v>0</v>
      </c>
      <c r="BQ1000" s="95">
        <v>0</v>
      </c>
      <c r="BR1000" s="95">
        <v>956319.79682159401</v>
      </c>
      <c r="BS1000" s="95">
        <v>1583445.84234619</v>
      </c>
      <c r="BT1000" s="95">
        <v>379458.22024917603</v>
      </c>
      <c r="BU1000" s="95">
        <v>0</v>
      </c>
      <c r="BV1000" s="95">
        <v>524202.50860595697</v>
      </c>
      <c r="BW1000" s="95">
        <v>51302.173268794999</v>
      </c>
      <c r="BX1000" s="95">
        <v>0</v>
      </c>
      <c r="BY1000" s="95">
        <v>0</v>
      </c>
      <c r="BZ1000" s="95">
        <v>0</v>
      </c>
      <c r="CA1000" s="95">
        <v>21523.192884206801</v>
      </c>
      <c r="CB1000" s="95">
        <v>1521042.01945496</v>
      </c>
      <c r="CC1000" s="95">
        <v>11064904.5974121</v>
      </c>
      <c r="CD1000" s="95">
        <v>3456743.9703064002</v>
      </c>
      <c r="CE1000" s="95">
        <v>506.27552636712801</v>
      </c>
      <c r="CF1000" s="95">
        <v>93049.480484008804</v>
      </c>
      <c r="CG1000" s="95">
        <v>620870.74071502697</v>
      </c>
      <c r="CH1000" s="95">
        <v>0</v>
      </c>
      <c r="CI1000" s="95">
        <v>22028.9383435249</v>
      </c>
      <c r="CJ1000" s="95">
        <v>1612355.7416229199</v>
      </c>
      <c r="CK1000" s="95">
        <v>11691227.2188721</v>
      </c>
      <c r="CL1000" s="95">
        <v>3508325.3485107399</v>
      </c>
      <c r="CM1000" s="160">
        <v>40915.852138042501</v>
      </c>
      <c r="CN1000" s="160">
        <v>7058468.3005371103</v>
      </c>
      <c r="CO1000" s="160">
        <v>24841769.002929699</v>
      </c>
      <c r="CP1000" s="95">
        <v>3508325.3485107399</v>
      </c>
      <c r="CQ1000" s="95">
        <v>0</v>
      </c>
      <c r="CR1000" s="95">
        <v>0</v>
      </c>
      <c r="CS1000" s="95">
        <v>0</v>
      </c>
      <c r="CT1000" s="95">
        <v>0</v>
      </c>
      <c r="CU1000" s="161">
        <v>1614091.4999389688</v>
      </c>
      <c r="CV1000" s="161">
        <v>11685775.338127127</v>
      </c>
    </row>
    <row r="1001" spans="1:100" x14ac:dyDescent="0.2">
      <c r="A1001" s="94" t="s">
        <v>66</v>
      </c>
      <c r="B1001" s="96">
        <v>38869</v>
      </c>
      <c r="C1001" s="95">
        <v>15274.059436559701</v>
      </c>
      <c r="D1001" s="95">
        <v>3.9410641799913702</v>
      </c>
      <c r="E1001" s="95">
        <v>6562.57334583998</v>
      </c>
      <c r="F1001" s="95">
        <v>4107.3325307369196</v>
      </c>
      <c r="G1001" s="95">
        <v>203.67633245885401</v>
      </c>
      <c r="H1001" s="95">
        <v>306.94684105366503</v>
      </c>
      <c r="I1001" s="95">
        <v>0</v>
      </c>
      <c r="J1001" s="95">
        <v>9587.79159009457</v>
      </c>
      <c r="K1001" s="95">
        <v>0</v>
      </c>
      <c r="L1001" s="95">
        <v>4828.7290326952898</v>
      </c>
      <c r="M1001" s="95">
        <v>7701.5368927121199</v>
      </c>
      <c r="N1001" s="95">
        <v>3101.9579395055798</v>
      </c>
      <c r="O1001" s="95">
        <v>6104.6957828998602</v>
      </c>
      <c r="P1001" s="95">
        <v>0</v>
      </c>
      <c r="Q1001" s="95">
        <v>1120.6490326374801</v>
      </c>
      <c r="R1001" s="95">
        <v>378.95191247016197</v>
      </c>
      <c r="S1001" s="95">
        <v>0</v>
      </c>
      <c r="T1001" s="95">
        <v>148.475912433118</v>
      </c>
      <c r="U1001" s="95">
        <v>19096.794534206401</v>
      </c>
      <c r="V1001" s="95">
        <v>921340.97807312</v>
      </c>
      <c r="W1001" s="95">
        <v>517.85910185426496</v>
      </c>
      <c r="X1001" s="95">
        <v>612939.95254516602</v>
      </c>
      <c r="Y1001" s="95">
        <v>367941.95941543602</v>
      </c>
      <c r="Z1001" s="95">
        <v>41085.209735870398</v>
      </c>
      <c r="AA1001" s="95">
        <v>50564.075776100202</v>
      </c>
      <c r="AB1001" s="95">
        <v>0</v>
      </c>
      <c r="AC1001" s="95">
        <v>3369012.5230102502</v>
      </c>
      <c r="AD1001" s="95">
        <v>0</v>
      </c>
      <c r="AE1001" s="95">
        <v>186983.28286743199</v>
      </c>
      <c r="AF1001" s="95">
        <v>379961.76051330601</v>
      </c>
      <c r="AG1001" s="95">
        <v>548871.50949096703</v>
      </c>
      <c r="AH1001" s="95">
        <v>279910.82307052601</v>
      </c>
      <c r="AI1001" s="95">
        <v>0</v>
      </c>
      <c r="AJ1001" s="95">
        <v>137392.064142227</v>
      </c>
      <c r="AK1001" s="95">
        <v>66996.925477027893</v>
      </c>
      <c r="AL1001" s="95">
        <v>0</v>
      </c>
      <c r="AM1001" s="95">
        <v>25304.667001962702</v>
      </c>
      <c r="AN1001" s="95">
        <v>5537977.10192871</v>
      </c>
      <c r="AO1001" s="95">
        <v>6805867.7886352502</v>
      </c>
      <c r="AP1001" s="95">
        <v>4013.2879071533698</v>
      </c>
      <c r="AQ1001" s="95">
        <v>4454722.5084838904</v>
      </c>
      <c r="AR1001" s="95">
        <v>2694405.2096252399</v>
      </c>
      <c r="AS1001" s="95">
        <v>275766.91867446899</v>
      </c>
      <c r="AT1001" s="95">
        <v>341207.75829696702</v>
      </c>
      <c r="AU1001" s="95">
        <v>0</v>
      </c>
      <c r="AV1001" s="95">
        <v>8007984.2607421903</v>
      </c>
      <c r="AW1001" s="95">
        <v>0</v>
      </c>
      <c r="AX1001" s="95">
        <v>1494995.35974121</v>
      </c>
      <c r="AY1001" s="95">
        <v>2872176.68667603</v>
      </c>
      <c r="AZ1001" s="95">
        <v>3806066.7523803702</v>
      </c>
      <c r="BA1001" s="95">
        <v>2064308.4073333701</v>
      </c>
      <c r="BB1001" s="95">
        <v>0</v>
      </c>
      <c r="BC1001" s="95">
        <v>1011577.55804443</v>
      </c>
      <c r="BD1001" s="95">
        <v>450108.212242126</v>
      </c>
      <c r="BE1001" s="95">
        <v>0</v>
      </c>
      <c r="BF1001" s="95">
        <v>172801.07704734799</v>
      </c>
      <c r="BG1001" s="95">
        <v>13455005.716186499</v>
      </c>
      <c r="BH1001" s="95">
        <v>1835556.2672729499</v>
      </c>
      <c r="BI1001" s="95">
        <v>640.07740937918402</v>
      </c>
      <c r="BJ1001" s="95">
        <v>1667319.1494751</v>
      </c>
      <c r="BK1001" s="95">
        <v>1029539.11379242</v>
      </c>
      <c r="BL1001" s="95">
        <v>0</v>
      </c>
      <c r="BM1001" s="95">
        <v>31664.783660411798</v>
      </c>
      <c r="BN1001" s="95">
        <v>0</v>
      </c>
      <c r="BO1001" s="95">
        <v>0</v>
      </c>
      <c r="BP1001" s="95">
        <v>0</v>
      </c>
      <c r="BQ1001" s="95">
        <v>0</v>
      </c>
      <c r="BR1001" s="95">
        <v>999189.80677032506</v>
      </c>
      <c r="BS1001" s="95">
        <v>1564819.9869384801</v>
      </c>
      <c r="BT1001" s="95">
        <v>402086.97408294701</v>
      </c>
      <c r="BU1001" s="95">
        <v>0</v>
      </c>
      <c r="BV1001" s="95">
        <v>530460.98004913295</v>
      </c>
      <c r="BW1001" s="95">
        <v>52260.502528667501</v>
      </c>
      <c r="BX1001" s="95">
        <v>0</v>
      </c>
      <c r="BY1001" s="95">
        <v>0</v>
      </c>
      <c r="BZ1001" s="95">
        <v>0</v>
      </c>
      <c r="CA1001" s="95">
        <v>21880.781481266</v>
      </c>
      <c r="CB1001" s="95">
        <v>1540430.3084259001</v>
      </c>
      <c r="CC1001" s="95">
        <v>11274149.924438501</v>
      </c>
      <c r="CD1001" s="95">
        <v>3496654.5169982901</v>
      </c>
      <c r="CE1001" s="95">
        <v>515.06855797767605</v>
      </c>
      <c r="CF1001" s="95">
        <v>92473.124677658096</v>
      </c>
      <c r="CG1001" s="95">
        <v>626622.26579284703</v>
      </c>
      <c r="CH1001" s="95">
        <v>0</v>
      </c>
      <c r="CI1001" s="95">
        <v>22398.021850585901</v>
      </c>
      <c r="CJ1001" s="95">
        <v>1633399.5974884001</v>
      </c>
      <c r="CK1001" s="95">
        <v>11899841.302978501</v>
      </c>
      <c r="CL1001" s="95">
        <v>3549551.1890258798</v>
      </c>
      <c r="CM1001" s="160">
        <v>41418.067402362802</v>
      </c>
      <c r="CN1001" s="160">
        <v>7170274.3620605497</v>
      </c>
      <c r="CO1001" s="160">
        <v>25354187.744140599</v>
      </c>
      <c r="CP1001" s="95">
        <v>3549551.1890258798</v>
      </c>
      <c r="CQ1001" s="95">
        <v>0</v>
      </c>
      <c r="CR1001" s="95">
        <v>0</v>
      </c>
      <c r="CS1001" s="95">
        <v>0</v>
      </c>
      <c r="CT1001" s="95">
        <v>0</v>
      </c>
      <c r="CU1001" s="161">
        <v>1632903.4331035581</v>
      </c>
      <c r="CV1001" s="161">
        <v>11900772.190231347</v>
      </c>
    </row>
    <row r="1002" spans="1:100" x14ac:dyDescent="0.2">
      <c r="A1002" s="94" t="s">
        <v>66</v>
      </c>
      <c r="B1002" s="96">
        <v>38961</v>
      </c>
      <c r="C1002" s="95">
        <v>15612.847373724</v>
      </c>
      <c r="D1002" s="95">
        <v>3.0660413779842202</v>
      </c>
      <c r="E1002" s="95">
        <v>6323.3661919832202</v>
      </c>
      <c r="F1002" s="95">
        <v>3977.6293312907201</v>
      </c>
      <c r="G1002" s="95">
        <v>226.70659090764801</v>
      </c>
      <c r="H1002" s="95">
        <v>274.83553432300698</v>
      </c>
      <c r="I1002" s="95">
        <v>0</v>
      </c>
      <c r="J1002" s="95">
        <v>10606.294681191401</v>
      </c>
      <c r="K1002" s="95">
        <v>0</v>
      </c>
      <c r="L1002" s="95">
        <v>4584.35699689388</v>
      </c>
      <c r="M1002" s="95">
        <v>7747.7202879190399</v>
      </c>
      <c r="N1002" s="95">
        <v>3072.6831975281202</v>
      </c>
      <c r="O1002" s="95">
        <v>6205.5174983739898</v>
      </c>
      <c r="P1002" s="95">
        <v>0</v>
      </c>
      <c r="Q1002" s="95">
        <v>1117.1611750572899</v>
      </c>
      <c r="R1002" s="95">
        <v>364.139838248491</v>
      </c>
      <c r="S1002" s="95">
        <v>0</v>
      </c>
      <c r="T1002" s="95">
        <v>140.72239012457399</v>
      </c>
      <c r="U1002" s="95">
        <v>19200.374096632</v>
      </c>
      <c r="V1002" s="95">
        <v>939389.92509460403</v>
      </c>
      <c r="W1002" s="95">
        <v>330.43801040947397</v>
      </c>
      <c r="X1002" s="95">
        <v>580552.03020477295</v>
      </c>
      <c r="Y1002" s="95">
        <v>351424.02498626697</v>
      </c>
      <c r="Z1002" s="95">
        <v>45590.314650058703</v>
      </c>
      <c r="AA1002" s="95">
        <v>44683.927875518799</v>
      </c>
      <c r="AB1002" s="95">
        <v>0</v>
      </c>
      <c r="AC1002" s="95">
        <v>3714285.4219055199</v>
      </c>
      <c r="AD1002" s="95">
        <v>0</v>
      </c>
      <c r="AE1002" s="95">
        <v>174470.62426567101</v>
      </c>
      <c r="AF1002" s="95">
        <v>381521.23964691203</v>
      </c>
      <c r="AG1002" s="95">
        <v>535195.88769531297</v>
      </c>
      <c r="AH1002" s="95">
        <v>283701.38321685803</v>
      </c>
      <c r="AI1002" s="95">
        <v>0</v>
      </c>
      <c r="AJ1002" s="95">
        <v>136090.65501785299</v>
      </c>
      <c r="AK1002" s="95">
        <v>64737.507568836198</v>
      </c>
      <c r="AL1002" s="95">
        <v>0</v>
      </c>
      <c r="AM1002" s="95">
        <v>24301.331654071801</v>
      </c>
      <c r="AN1002" s="95">
        <v>5559003.3981323196</v>
      </c>
      <c r="AO1002" s="95">
        <v>7001540.3765869103</v>
      </c>
      <c r="AP1002" s="95">
        <v>2693.9246695637698</v>
      </c>
      <c r="AQ1002" s="95">
        <v>4249535.7797241202</v>
      </c>
      <c r="AR1002" s="95">
        <v>2598241.69104004</v>
      </c>
      <c r="AS1002" s="95">
        <v>305860.36657333397</v>
      </c>
      <c r="AT1002" s="95">
        <v>303257.991405487</v>
      </c>
      <c r="AU1002" s="95">
        <v>0</v>
      </c>
      <c r="AV1002" s="95">
        <v>9098809.0621337909</v>
      </c>
      <c r="AW1002" s="95">
        <v>0</v>
      </c>
      <c r="AX1002" s="95">
        <v>1407478.7653503399</v>
      </c>
      <c r="AY1002" s="95">
        <v>2900729.1920471201</v>
      </c>
      <c r="AZ1002" s="95">
        <v>3743958.3847961398</v>
      </c>
      <c r="BA1002" s="95">
        <v>2120177.8709716802</v>
      </c>
      <c r="BB1002" s="95">
        <v>0</v>
      </c>
      <c r="BC1002" s="95">
        <v>1001314.00844574</v>
      </c>
      <c r="BD1002" s="95">
        <v>430079.635414124</v>
      </c>
      <c r="BE1002" s="95">
        <v>0</v>
      </c>
      <c r="BF1002" s="95">
        <v>167412.51240158101</v>
      </c>
      <c r="BG1002" s="95">
        <v>13742885.393188501</v>
      </c>
      <c r="BH1002" s="95">
        <v>1886694.9412078899</v>
      </c>
      <c r="BI1002" s="95">
        <v>381.58694209903501</v>
      </c>
      <c r="BJ1002" s="95">
        <v>1580060.66000366</v>
      </c>
      <c r="BK1002" s="95">
        <v>1002543.44680023</v>
      </c>
      <c r="BL1002" s="95">
        <v>0</v>
      </c>
      <c r="BM1002" s="95">
        <v>27860.891179800001</v>
      </c>
      <c r="BN1002" s="95">
        <v>0</v>
      </c>
      <c r="BO1002" s="95">
        <v>0</v>
      </c>
      <c r="BP1002" s="95">
        <v>0</v>
      </c>
      <c r="BQ1002" s="95">
        <v>0</v>
      </c>
      <c r="BR1002" s="95">
        <v>997843.15801239002</v>
      </c>
      <c r="BS1002" s="95">
        <v>1545265.0196227999</v>
      </c>
      <c r="BT1002" s="95">
        <v>412909.127162933</v>
      </c>
      <c r="BU1002" s="95">
        <v>0</v>
      </c>
      <c r="BV1002" s="95">
        <v>527546.46517944301</v>
      </c>
      <c r="BW1002" s="95">
        <v>48235.238065719597</v>
      </c>
      <c r="BX1002" s="95">
        <v>0</v>
      </c>
      <c r="BY1002" s="95">
        <v>0</v>
      </c>
      <c r="BZ1002" s="95">
        <v>0</v>
      </c>
      <c r="CA1002" s="95">
        <v>21910.709345102299</v>
      </c>
      <c r="CB1002" s="95">
        <v>1521303.3795318599</v>
      </c>
      <c r="CC1002" s="95">
        <v>11267955.2102051</v>
      </c>
      <c r="CD1002" s="95">
        <v>3480764.9174499498</v>
      </c>
      <c r="CE1002" s="95">
        <v>502.62040964514</v>
      </c>
      <c r="CF1002" s="95">
        <v>89472.237340927095</v>
      </c>
      <c r="CG1002" s="95">
        <v>606295.34273529099</v>
      </c>
      <c r="CH1002" s="95">
        <v>0</v>
      </c>
      <c r="CI1002" s="95">
        <v>22409.817813157999</v>
      </c>
      <c r="CJ1002" s="95">
        <v>1610710.42999268</v>
      </c>
      <c r="CK1002" s="95">
        <v>11864406.029052701</v>
      </c>
      <c r="CL1002" s="95">
        <v>3530392.6939697298</v>
      </c>
      <c r="CM1002" s="160">
        <v>41624.4342494011</v>
      </c>
      <c r="CN1002" s="160">
        <v>7175991.3015747098</v>
      </c>
      <c r="CO1002" s="160">
        <v>25625865.506347701</v>
      </c>
      <c r="CP1002" s="95">
        <v>3530392.6939697298</v>
      </c>
      <c r="CQ1002" s="95">
        <v>0</v>
      </c>
      <c r="CR1002" s="95">
        <v>0</v>
      </c>
      <c r="CS1002" s="95">
        <v>0</v>
      </c>
      <c r="CT1002" s="95">
        <v>0</v>
      </c>
      <c r="CU1002" s="161">
        <v>1610775.616872787</v>
      </c>
      <c r="CV1002" s="161">
        <v>11874250.552940391</v>
      </c>
    </row>
    <row r="1003" spans="1:100" x14ac:dyDescent="0.2">
      <c r="A1003" s="94" t="s">
        <v>66</v>
      </c>
      <c r="B1003" s="96">
        <v>39052</v>
      </c>
      <c r="C1003" s="95">
        <v>16156.578668832801</v>
      </c>
      <c r="D1003" s="95">
        <v>2.9143759519793102</v>
      </c>
      <c r="E1003" s="95">
        <v>6247.1087121963501</v>
      </c>
      <c r="F1003" s="95">
        <v>3975.28615546227</v>
      </c>
      <c r="G1003" s="95">
        <v>262.29731104522898</v>
      </c>
      <c r="H1003" s="95">
        <v>261.17147855833201</v>
      </c>
      <c r="I1003" s="95">
        <v>0</v>
      </c>
      <c r="J1003" s="95">
        <v>11868.863940954199</v>
      </c>
      <c r="K1003" s="95">
        <v>0</v>
      </c>
      <c r="L1003" s="95">
        <v>4588.7487818598702</v>
      </c>
      <c r="M1003" s="95">
        <v>7845.3731965422603</v>
      </c>
      <c r="N1003" s="95">
        <v>3091.8543299138501</v>
      </c>
      <c r="O1003" s="95">
        <v>6609.5367807149896</v>
      </c>
      <c r="P1003" s="95">
        <v>0</v>
      </c>
      <c r="Q1003" s="95">
        <v>1134.0308159142701</v>
      </c>
      <c r="R1003" s="95">
        <v>399.26584922894801</v>
      </c>
      <c r="S1003" s="95">
        <v>0</v>
      </c>
      <c r="T1003" s="95">
        <v>134.18865414336301</v>
      </c>
      <c r="U1003" s="95">
        <v>19421.5235683918</v>
      </c>
      <c r="V1003" s="95">
        <v>962864.45190429699</v>
      </c>
      <c r="W1003" s="95">
        <v>254.78678102977599</v>
      </c>
      <c r="X1003" s="95">
        <v>565132.52827453602</v>
      </c>
      <c r="Y1003" s="95">
        <v>342446.61573409999</v>
      </c>
      <c r="Z1003" s="95">
        <v>52042.358849525503</v>
      </c>
      <c r="AA1003" s="95">
        <v>41906.895587921099</v>
      </c>
      <c r="AB1003" s="95">
        <v>0</v>
      </c>
      <c r="AC1003" s="95">
        <v>4257558.2999267597</v>
      </c>
      <c r="AD1003" s="95">
        <v>0</v>
      </c>
      <c r="AE1003" s="95">
        <v>178896.20183753999</v>
      </c>
      <c r="AF1003" s="95">
        <v>382550.64951324498</v>
      </c>
      <c r="AG1003" s="95">
        <v>525454.72351074195</v>
      </c>
      <c r="AH1003" s="95">
        <v>303820.287319183</v>
      </c>
      <c r="AI1003" s="95">
        <v>0</v>
      </c>
      <c r="AJ1003" s="95">
        <v>133583.879362106</v>
      </c>
      <c r="AK1003" s="95">
        <v>69613.218719482393</v>
      </c>
      <c r="AL1003" s="95">
        <v>0</v>
      </c>
      <c r="AM1003" s="95">
        <v>22867.133452177</v>
      </c>
      <c r="AN1003" s="95">
        <v>5764903.4377441397</v>
      </c>
      <c r="AO1003" s="95">
        <v>7263991.2250366202</v>
      </c>
      <c r="AP1003" s="95">
        <v>2160.6959424912902</v>
      </c>
      <c r="AQ1003" s="95">
        <v>4178090.1682434101</v>
      </c>
      <c r="AR1003" s="95">
        <v>2547301.2427368201</v>
      </c>
      <c r="AS1003" s="95">
        <v>355209.755725861</v>
      </c>
      <c r="AT1003" s="95">
        <v>288285.37224960298</v>
      </c>
      <c r="AU1003" s="95">
        <v>0</v>
      </c>
      <c r="AV1003" s="95">
        <v>10266825.049194301</v>
      </c>
      <c r="AW1003" s="95">
        <v>0</v>
      </c>
      <c r="AX1003" s="95">
        <v>1457738.7087707501</v>
      </c>
      <c r="AY1003" s="95">
        <v>2956337.2411193801</v>
      </c>
      <c r="AZ1003" s="95">
        <v>3705211.5123596201</v>
      </c>
      <c r="BA1003" s="95">
        <v>2294664.66937256</v>
      </c>
      <c r="BB1003" s="95">
        <v>0</v>
      </c>
      <c r="BC1003" s="95">
        <v>1003780.06356812</v>
      </c>
      <c r="BD1003" s="95">
        <v>479683.24937057501</v>
      </c>
      <c r="BE1003" s="95">
        <v>0</v>
      </c>
      <c r="BF1003" s="95">
        <v>156707.091598511</v>
      </c>
      <c r="BG1003" s="95">
        <v>14163617.3909912</v>
      </c>
      <c r="BH1003" s="95">
        <v>1967277.0193328899</v>
      </c>
      <c r="BI1003" s="95">
        <v>214.03855593875099</v>
      </c>
      <c r="BJ1003" s="95">
        <v>1577736.0555419901</v>
      </c>
      <c r="BK1003" s="95">
        <v>999782.84361267101</v>
      </c>
      <c r="BL1003" s="95">
        <v>0</v>
      </c>
      <c r="BM1003" s="95">
        <v>24796.0926816463</v>
      </c>
      <c r="BN1003" s="95">
        <v>0</v>
      </c>
      <c r="BO1003" s="95">
        <v>0</v>
      </c>
      <c r="BP1003" s="95">
        <v>0</v>
      </c>
      <c r="BQ1003" s="95">
        <v>0</v>
      </c>
      <c r="BR1003" s="95">
        <v>1016843.49068451</v>
      </c>
      <c r="BS1003" s="95">
        <v>1530214.6372528099</v>
      </c>
      <c r="BT1003" s="95">
        <v>446986.516746521</v>
      </c>
      <c r="BU1003" s="95">
        <v>0</v>
      </c>
      <c r="BV1003" s="95">
        <v>567944.15653228795</v>
      </c>
      <c r="BW1003" s="95">
        <v>53488.501588821397</v>
      </c>
      <c r="BX1003" s="95">
        <v>0</v>
      </c>
      <c r="BY1003" s="95">
        <v>0</v>
      </c>
      <c r="BZ1003" s="95">
        <v>0</v>
      </c>
      <c r="CA1003" s="95">
        <v>22370.348988532998</v>
      </c>
      <c r="CB1003" s="95">
        <v>1528258.05792236</v>
      </c>
      <c r="CC1003" s="95">
        <v>11436122.418823199</v>
      </c>
      <c r="CD1003" s="95">
        <v>3552880.9817504901</v>
      </c>
      <c r="CE1003" s="95">
        <v>522.58043339103494</v>
      </c>
      <c r="CF1003" s="95">
        <v>93217.371923446699</v>
      </c>
      <c r="CG1003" s="95">
        <v>638615.86183166504</v>
      </c>
      <c r="CH1003" s="95">
        <v>0</v>
      </c>
      <c r="CI1003" s="95">
        <v>22894.1725625992</v>
      </c>
      <c r="CJ1003" s="95">
        <v>1620845.17828369</v>
      </c>
      <c r="CK1003" s="95">
        <v>12090538.2496338</v>
      </c>
      <c r="CL1003" s="95">
        <v>3606069.89144897</v>
      </c>
      <c r="CM1003" s="160">
        <v>42260.349489212</v>
      </c>
      <c r="CN1003" s="160">
        <v>7384294.6676635696</v>
      </c>
      <c r="CO1003" s="160">
        <v>26238443.203125</v>
      </c>
      <c r="CP1003" s="95">
        <v>3606069.89144897</v>
      </c>
      <c r="CQ1003" s="95">
        <v>0</v>
      </c>
      <c r="CR1003" s="95">
        <v>0</v>
      </c>
      <c r="CS1003" s="95">
        <v>0</v>
      </c>
      <c r="CT1003" s="95">
        <v>0</v>
      </c>
      <c r="CU1003" s="161">
        <v>1621475.4298458067</v>
      </c>
      <c r="CV1003" s="161">
        <v>12074738.280654864</v>
      </c>
    </row>
    <row r="1004" spans="1:100" x14ac:dyDescent="0.2">
      <c r="A1004" s="94" t="s">
        <v>66</v>
      </c>
      <c r="B1004" s="96">
        <v>39142</v>
      </c>
      <c r="C1004" s="95">
        <v>16721.027397632599</v>
      </c>
      <c r="D1004" s="95">
        <v>3.0063291379774499</v>
      </c>
      <c r="E1004" s="95">
        <v>5884.1748686432802</v>
      </c>
      <c r="F1004" s="95">
        <v>3904.9269474744801</v>
      </c>
      <c r="G1004" s="95">
        <v>288.27632878348197</v>
      </c>
      <c r="H1004" s="95">
        <v>240.45092742703901</v>
      </c>
      <c r="I1004" s="95">
        <v>0</v>
      </c>
      <c r="J1004" s="95">
        <v>12908.4872621298</v>
      </c>
      <c r="K1004" s="95">
        <v>0</v>
      </c>
      <c r="L1004" s="95">
        <v>4472.9113513231296</v>
      </c>
      <c r="M1004" s="95">
        <v>7910.2824843525896</v>
      </c>
      <c r="N1004" s="95">
        <v>3085.0823326110799</v>
      </c>
      <c r="O1004" s="95">
        <v>6826.3312686681702</v>
      </c>
      <c r="P1004" s="95">
        <v>0</v>
      </c>
      <c r="Q1004" s="95">
        <v>1147.74891802669</v>
      </c>
      <c r="R1004" s="95">
        <v>408.04063142091002</v>
      </c>
      <c r="S1004" s="95">
        <v>0</v>
      </c>
      <c r="T1004" s="95">
        <v>131.68001555651401</v>
      </c>
      <c r="U1004" s="95">
        <v>19627.4340441227</v>
      </c>
      <c r="V1004" s="95">
        <v>989187.78772735596</v>
      </c>
      <c r="W1004" s="95">
        <v>252.14504821971099</v>
      </c>
      <c r="X1004" s="95">
        <v>541209.77581024205</v>
      </c>
      <c r="Y1004" s="95">
        <v>341386.02009964001</v>
      </c>
      <c r="Z1004" s="95">
        <v>55357.059961318999</v>
      </c>
      <c r="AA1004" s="95">
        <v>36398.900015831001</v>
      </c>
      <c r="AB1004" s="95">
        <v>0</v>
      </c>
      <c r="AC1004" s="95">
        <v>4586721.5950927697</v>
      </c>
      <c r="AD1004" s="95">
        <v>0</v>
      </c>
      <c r="AE1004" s="95">
        <v>174121.427736282</v>
      </c>
      <c r="AF1004" s="95">
        <v>383340.80292892503</v>
      </c>
      <c r="AG1004" s="95">
        <v>520556.81879043602</v>
      </c>
      <c r="AH1004" s="95">
        <v>317796.05884933501</v>
      </c>
      <c r="AI1004" s="95">
        <v>0</v>
      </c>
      <c r="AJ1004" s="95">
        <v>136833.682201385</v>
      </c>
      <c r="AK1004" s="95">
        <v>69267.053905487104</v>
      </c>
      <c r="AL1004" s="95">
        <v>0</v>
      </c>
      <c r="AM1004" s="95">
        <v>22464.424794197101</v>
      </c>
      <c r="AN1004" s="95">
        <v>5852456.9714965802</v>
      </c>
      <c r="AO1004" s="95">
        <v>7532352.6838378897</v>
      </c>
      <c r="AP1004" s="95">
        <v>2119.9735341072101</v>
      </c>
      <c r="AQ1004" s="95">
        <v>4000232.0692443801</v>
      </c>
      <c r="AR1004" s="95">
        <v>2523255.0173034701</v>
      </c>
      <c r="AS1004" s="95">
        <v>385139.46441268898</v>
      </c>
      <c r="AT1004" s="95">
        <v>248047.83826446501</v>
      </c>
      <c r="AU1004" s="95">
        <v>0</v>
      </c>
      <c r="AV1004" s="95">
        <v>11121548.212524399</v>
      </c>
      <c r="AW1004" s="95">
        <v>0</v>
      </c>
      <c r="AX1004" s="95">
        <v>1433677.3968505899</v>
      </c>
      <c r="AY1004" s="95">
        <v>2986039.0019226102</v>
      </c>
      <c r="AZ1004" s="95">
        <v>3677679.0445251502</v>
      </c>
      <c r="BA1004" s="95">
        <v>2429443.6643981901</v>
      </c>
      <c r="BB1004" s="95">
        <v>0</v>
      </c>
      <c r="BC1004" s="95">
        <v>1016004.24930573</v>
      </c>
      <c r="BD1004" s="95">
        <v>474983.01967239397</v>
      </c>
      <c r="BE1004" s="95">
        <v>0</v>
      </c>
      <c r="BF1004" s="95">
        <v>155778.24258232099</v>
      </c>
      <c r="BG1004" s="95">
        <v>14438244.3833008</v>
      </c>
      <c r="BH1004" s="95">
        <v>2063330.53184509</v>
      </c>
      <c r="BI1004" s="95">
        <v>221.83329820446701</v>
      </c>
      <c r="BJ1004" s="95">
        <v>1528688.3996734601</v>
      </c>
      <c r="BK1004" s="95">
        <v>979868.35631561303</v>
      </c>
      <c r="BL1004" s="95">
        <v>0</v>
      </c>
      <c r="BM1004" s="95">
        <v>25817.213131666202</v>
      </c>
      <c r="BN1004" s="95">
        <v>0</v>
      </c>
      <c r="BO1004" s="95">
        <v>0</v>
      </c>
      <c r="BP1004" s="95">
        <v>0</v>
      </c>
      <c r="BQ1004" s="95">
        <v>0</v>
      </c>
      <c r="BR1004" s="95">
        <v>1031681.89473724</v>
      </c>
      <c r="BS1004" s="95">
        <v>1519293.2187042199</v>
      </c>
      <c r="BT1004" s="95">
        <v>472901.59027481102</v>
      </c>
      <c r="BU1004" s="95">
        <v>0</v>
      </c>
      <c r="BV1004" s="95">
        <v>542267.78952026402</v>
      </c>
      <c r="BW1004" s="95">
        <v>54065.534489154801</v>
      </c>
      <c r="BX1004" s="95">
        <v>0</v>
      </c>
      <c r="BY1004" s="95">
        <v>0</v>
      </c>
      <c r="BZ1004" s="95">
        <v>0</v>
      </c>
      <c r="CA1004" s="95">
        <v>22628.612588405598</v>
      </c>
      <c r="CB1004" s="95">
        <v>1534050.1577301</v>
      </c>
      <c r="CC1004" s="95">
        <v>11546814.767700201</v>
      </c>
      <c r="CD1004" s="95">
        <v>3578393.3038940402</v>
      </c>
      <c r="CE1004" s="95">
        <v>523.08184633404005</v>
      </c>
      <c r="CF1004" s="95">
        <v>92180.274337768598</v>
      </c>
      <c r="CG1004" s="95">
        <v>630851.65348815895</v>
      </c>
      <c r="CH1004" s="95">
        <v>0</v>
      </c>
      <c r="CI1004" s="95">
        <v>23151.022730588898</v>
      </c>
      <c r="CJ1004" s="95">
        <v>1625949.7016754199</v>
      </c>
      <c r="CK1004" s="95">
        <v>12173674.512573199</v>
      </c>
      <c r="CL1004" s="95">
        <v>3632858.37139893</v>
      </c>
      <c r="CM1004" s="160">
        <v>42716.413783550299</v>
      </c>
      <c r="CN1004" s="160">
        <v>7473763.5448608398</v>
      </c>
      <c r="CO1004" s="160">
        <v>26638000.904052701</v>
      </c>
      <c r="CP1004" s="95">
        <v>3632858.37139893</v>
      </c>
      <c r="CQ1004" s="95">
        <v>0</v>
      </c>
      <c r="CR1004" s="95">
        <v>0</v>
      </c>
      <c r="CS1004" s="95">
        <v>0</v>
      </c>
      <c r="CT1004" s="95">
        <v>0</v>
      </c>
      <c r="CU1004" s="161">
        <v>1626230.4320678685</v>
      </c>
      <c r="CV1004" s="161">
        <v>12177666.42118836</v>
      </c>
    </row>
    <row r="1005" spans="1:100" x14ac:dyDescent="0.2">
      <c r="A1005" s="94" t="s">
        <v>66</v>
      </c>
      <c r="B1005" s="96">
        <v>39234</v>
      </c>
      <c r="C1005" s="95">
        <v>17118.561388492599</v>
      </c>
      <c r="D1005" s="95">
        <v>3.0257838979887302</v>
      </c>
      <c r="E1005" s="95">
        <v>5680.6962544918097</v>
      </c>
      <c r="F1005" s="95">
        <v>3810.9467099010899</v>
      </c>
      <c r="G1005" s="95">
        <v>308.33260387182202</v>
      </c>
      <c r="H1005" s="95">
        <v>213.33541797846601</v>
      </c>
      <c r="I1005" s="95">
        <v>0</v>
      </c>
      <c r="J1005" s="95">
        <v>13809.919462919201</v>
      </c>
      <c r="K1005" s="95">
        <v>0</v>
      </c>
      <c r="L1005" s="95">
        <v>4479.9854059219397</v>
      </c>
      <c r="M1005" s="95">
        <v>7827.04501461983</v>
      </c>
      <c r="N1005" s="95">
        <v>3135.7802547812498</v>
      </c>
      <c r="O1005" s="95">
        <v>6978.3590526580801</v>
      </c>
      <c r="P1005" s="95">
        <v>0</v>
      </c>
      <c r="Q1005" s="95">
        <v>1156.4109907299301</v>
      </c>
      <c r="R1005" s="95">
        <v>400.27777676656802</v>
      </c>
      <c r="S1005" s="95">
        <v>0</v>
      </c>
      <c r="T1005" s="95">
        <v>133.81707218103099</v>
      </c>
      <c r="U1005" s="95">
        <v>19739.943994283702</v>
      </c>
      <c r="V1005" s="95">
        <v>1008173.6218109099</v>
      </c>
      <c r="W1005" s="95">
        <v>246.26619106717399</v>
      </c>
      <c r="X1005" s="95">
        <v>519555.38059616101</v>
      </c>
      <c r="Y1005" s="95">
        <v>333813.208568573</v>
      </c>
      <c r="Z1005" s="95">
        <v>59441.371547698996</v>
      </c>
      <c r="AA1005" s="95">
        <v>31343.847704649001</v>
      </c>
      <c r="AB1005" s="95">
        <v>0</v>
      </c>
      <c r="AC1005" s="95">
        <v>4837700.88098145</v>
      </c>
      <c r="AD1005" s="95">
        <v>0</v>
      </c>
      <c r="AE1005" s="95">
        <v>170399.68207168599</v>
      </c>
      <c r="AF1005" s="95">
        <v>372923.4610672</v>
      </c>
      <c r="AG1005" s="95">
        <v>519504.843982697</v>
      </c>
      <c r="AH1005" s="95">
        <v>323834.55056381202</v>
      </c>
      <c r="AI1005" s="95">
        <v>0</v>
      </c>
      <c r="AJ1005" s="95">
        <v>136576.158439636</v>
      </c>
      <c r="AK1005" s="95">
        <v>69374.593229293794</v>
      </c>
      <c r="AL1005" s="95">
        <v>0</v>
      </c>
      <c r="AM1005" s="95">
        <v>22447.182201862299</v>
      </c>
      <c r="AN1005" s="95">
        <v>5946904.7586059598</v>
      </c>
      <c r="AO1005" s="95">
        <v>7745761.40124512</v>
      </c>
      <c r="AP1005" s="95">
        <v>2068.0596396327001</v>
      </c>
      <c r="AQ1005" s="95">
        <v>3834092.6854553199</v>
      </c>
      <c r="AR1005" s="95">
        <v>2469907.4942932101</v>
      </c>
      <c r="AS1005" s="95">
        <v>411982.85123825102</v>
      </c>
      <c r="AT1005" s="95">
        <v>214880.81394767799</v>
      </c>
      <c r="AU1005" s="95">
        <v>0</v>
      </c>
      <c r="AV1005" s="95">
        <v>11919416.3479004</v>
      </c>
      <c r="AW1005" s="95">
        <v>0</v>
      </c>
      <c r="AX1005" s="95">
        <v>1428244.1542358401</v>
      </c>
      <c r="AY1005" s="95">
        <v>2925882.0023803702</v>
      </c>
      <c r="AZ1005" s="95">
        <v>3681126.6993408198</v>
      </c>
      <c r="BA1005" s="95">
        <v>2487480.0940856901</v>
      </c>
      <c r="BB1005" s="95">
        <v>0</v>
      </c>
      <c r="BC1005" s="95">
        <v>1019730.19490051</v>
      </c>
      <c r="BD1005" s="95">
        <v>478146.38552856399</v>
      </c>
      <c r="BE1005" s="95">
        <v>0</v>
      </c>
      <c r="BF1005" s="95">
        <v>156330.59012603801</v>
      </c>
      <c r="BG1005" s="95">
        <v>14762818.689819301</v>
      </c>
      <c r="BH1005" s="95">
        <v>2101230.8223266602</v>
      </c>
      <c r="BI1005" s="95">
        <v>261.166217435151</v>
      </c>
      <c r="BJ1005" s="95">
        <v>1466539.71940613</v>
      </c>
      <c r="BK1005" s="95">
        <v>960515.52490997303</v>
      </c>
      <c r="BL1005" s="95">
        <v>0</v>
      </c>
      <c r="BM1005" s="95">
        <v>23828.271140098601</v>
      </c>
      <c r="BN1005" s="95">
        <v>0</v>
      </c>
      <c r="BO1005" s="95">
        <v>0</v>
      </c>
      <c r="BP1005" s="95">
        <v>0</v>
      </c>
      <c r="BQ1005" s="95">
        <v>0</v>
      </c>
      <c r="BR1005" s="95">
        <v>1021238.55558014</v>
      </c>
      <c r="BS1005" s="95">
        <v>1519497.5888671901</v>
      </c>
      <c r="BT1005" s="95">
        <v>484037.44530105602</v>
      </c>
      <c r="BU1005" s="95">
        <v>0</v>
      </c>
      <c r="BV1005" s="95">
        <v>539705.70796966599</v>
      </c>
      <c r="BW1005" s="95">
        <v>54522.7426142693</v>
      </c>
      <c r="BX1005" s="95">
        <v>0</v>
      </c>
      <c r="BY1005" s="95">
        <v>0</v>
      </c>
      <c r="BZ1005" s="95">
        <v>0</v>
      </c>
      <c r="CA1005" s="95">
        <v>22835.931113243099</v>
      </c>
      <c r="CB1005" s="95">
        <v>1529316.1712493901</v>
      </c>
      <c r="CC1005" s="95">
        <v>11621842.9537354</v>
      </c>
      <c r="CD1005" s="95">
        <v>3564445.7949218801</v>
      </c>
      <c r="CE1005" s="95">
        <v>525.32033798098598</v>
      </c>
      <c r="CF1005" s="95">
        <v>91736.471076965303</v>
      </c>
      <c r="CG1005" s="95">
        <v>636029.13416290295</v>
      </c>
      <c r="CH1005" s="95">
        <v>0</v>
      </c>
      <c r="CI1005" s="95">
        <v>23365.3853883743</v>
      </c>
      <c r="CJ1005" s="95">
        <v>1622661.89422607</v>
      </c>
      <c r="CK1005" s="95">
        <v>12272276.7214355</v>
      </c>
      <c r="CL1005" s="95">
        <v>3618614.04370117</v>
      </c>
      <c r="CM1005" s="160">
        <v>43028.4371957779</v>
      </c>
      <c r="CN1005" s="160">
        <v>7569320.9721069299</v>
      </c>
      <c r="CO1005" s="160">
        <v>27007993.223632801</v>
      </c>
      <c r="CP1005" s="95">
        <v>3618614.04370117</v>
      </c>
      <c r="CQ1005" s="95">
        <v>0</v>
      </c>
      <c r="CR1005" s="95">
        <v>0</v>
      </c>
      <c r="CS1005" s="95">
        <v>0</v>
      </c>
      <c r="CT1005" s="95">
        <v>0</v>
      </c>
      <c r="CU1005" s="161">
        <v>1621052.6423263554</v>
      </c>
      <c r="CV1005" s="161">
        <v>12257872.087898303</v>
      </c>
    </row>
    <row r="1006" spans="1:100" x14ac:dyDescent="0.2">
      <c r="A1006" s="94" t="s">
        <v>66</v>
      </c>
      <c r="B1006" s="96">
        <v>39326</v>
      </c>
      <c r="C1006" s="95">
        <v>17517.416169881799</v>
      </c>
      <c r="D1006" s="95">
        <v>2.0940774789778498</v>
      </c>
      <c r="E1006" s="95">
        <v>5509.9682316780099</v>
      </c>
      <c r="F1006" s="95">
        <v>3722.2379817664601</v>
      </c>
      <c r="G1006" s="95">
        <v>350.34808572381701</v>
      </c>
      <c r="H1006" s="95">
        <v>198.626478400081</v>
      </c>
      <c r="I1006" s="95">
        <v>0</v>
      </c>
      <c r="J1006" s="95">
        <v>14674.9006272554</v>
      </c>
      <c r="K1006" s="95">
        <v>0</v>
      </c>
      <c r="L1006" s="95">
        <v>4269.9488748907997</v>
      </c>
      <c r="M1006" s="95">
        <v>7847.4302891492798</v>
      </c>
      <c r="N1006" s="95">
        <v>3118.5919842123999</v>
      </c>
      <c r="O1006" s="95">
        <v>7210.8346958756401</v>
      </c>
      <c r="P1006" s="95">
        <v>0</v>
      </c>
      <c r="Q1006" s="95">
        <v>1173.18988287449</v>
      </c>
      <c r="R1006" s="95">
        <v>431.29914494231298</v>
      </c>
      <c r="S1006" s="95">
        <v>0</v>
      </c>
      <c r="T1006" s="95">
        <v>132.440355826169</v>
      </c>
      <c r="U1006" s="95">
        <v>19966.369596242901</v>
      </c>
      <c r="V1006" s="95">
        <v>1031249.96221924</v>
      </c>
      <c r="W1006" s="95">
        <v>494.94456648826599</v>
      </c>
      <c r="X1006" s="95">
        <v>506515.56361007702</v>
      </c>
      <c r="Y1006" s="95">
        <v>329105.09642791701</v>
      </c>
      <c r="Z1006" s="95">
        <v>62896.084343433402</v>
      </c>
      <c r="AA1006" s="95">
        <v>27253.776351451899</v>
      </c>
      <c r="AB1006" s="95">
        <v>0</v>
      </c>
      <c r="AC1006" s="95">
        <v>5024582.4055786096</v>
      </c>
      <c r="AD1006" s="95">
        <v>0</v>
      </c>
      <c r="AE1006" s="95">
        <v>160428.03643608099</v>
      </c>
      <c r="AF1006" s="95">
        <v>379851.46005249</v>
      </c>
      <c r="AG1006" s="95">
        <v>520480.51393508899</v>
      </c>
      <c r="AH1006" s="95">
        <v>333193.49341964698</v>
      </c>
      <c r="AI1006" s="95">
        <v>0</v>
      </c>
      <c r="AJ1006" s="95">
        <v>137808.05466842701</v>
      </c>
      <c r="AK1006" s="95">
        <v>69002.941016197205</v>
      </c>
      <c r="AL1006" s="95">
        <v>0</v>
      </c>
      <c r="AM1006" s="95">
        <v>20405.4649767876</v>
      </c>
      <c r="AN1006" s="95">
        <v>5981171.70495605</v>
      </c>
      <c r="AO1006" s="95">
        <v>7990173.3757934598</v>
      </c>
      <c r="AP1006" s="95">
        <v>4288.2026318907701</v>
      </c>
      <c r="AQ1006" s="95">
        <v>3771612.4991455101</v>
      </c>
      <c r="AR1006" s="95">
        <v>2456028.59051514</v>
      </c>
      <c r="AS1006" s="95">
        <v>439099.63678741502</v>
      </c>
      <c r="AT1006" s="95">
        <v>189955.80800056501</v>
      </c>
      <c r="AU1006" s="95">
        <v>0</v>
      </c>
      <c r="AV1006" s="95">
        <v>12563490.239990201</v>
      </c>
      <c r="AW1006" s="95">
        <v>0</v>
      </c>
      <c r="AX1006" s="95">
        <v>1368051.48054504</v>
      </c>
      <c r="AY1006" s="95">
        <v>2995787.7462768601</v>
      </c>
      <c r="AZ1006" s="95">
        <v>3709917.5140991202</v>
      </c>
      <c r="BA1006" s="95">
        <v>2586121.0051879901</v>
      </c>
      <c r="BB1006" s="95">
        <v>0</v>
      </c>
      <c r="BC1006" s="95">
        <v>1037493.91443634</v>
      </c>
      <c r="BD1006" s="95">
        <v>475969.94189834601</v>
      </c>
      <c r="BE1006" s="95">
        <v>0</v>
      </c>
      <c r="BF1006" s="95">
        <v>146301.62507057199</v>
      </c>
      <c r="BG1006" s="95">
        <v>15060853.470825201</v>
      </c>
      <c r="BH1006" s="95">
        <v>2180969.9281616202</v>
      </c>
      <c r="BI1006" s="95">
        <v>357.78746553510399</v>
      </c>
      <c r="BJ1006" s="95">
        <v>1428449.5965881301</v>
      </c>
      <c r="BK1006" s="95">
        <v>942527.33251953102</v>
      </c>
      <c r="BL1006" s="95">
        <v>0</v>
      </c>
      <c r="BM1006" s="95">
        <v>18438.098692417101</v>
      </c>
      <c r="BN1006" s="95">
        <v>0</v>
      </c>
      <c r="BO1006" s="95">
        <v>0</v>
      </c>
      <c r="BP1006" s="95">
        <v>0</v>
      </c>
      <c r="BQ1006" s="95">
        <v>0</v>
      </c>
      <c r="BR1006" s="95">
        <v>1037128.6183853101</v>
      </c>
      <c r="BS1006" s="95">
        <v>1528414.8833007801</v>
      </c>
      <c r="BT1006" s="95">
        <v>503402.74105835002</v>
      </c>
      <c r="BU1006" s="95">
        <v>0</v>
      </c>
      <c r="BV1006" s="95">
        <v>552851.74131774902</v>
      </c>
      <c r="BW1006" s="95">
        <v>53224.7101073265</v>
      </c>
      <c r="BX1006" s="95">
        <v>0</v>
      </c>
      <c r="BY1006" s="95">
        <v>0</v>
      </c>
      <c r="BZ1006" s="95">
        <v>0</v>
      </c>
      <c r="CA1006" s="95">
        <v>23017.193726301201</v>
      </c>
      <c r="CB1006" s="95">
        <v>1532134.78634644</v>
      </c>
      <c r="CC1006" s="95">
        <v>11747888.280151401</v>
      </c>
      <c r="CD1006" s="95">
        <v>3617365.51739502</v>
      </c>
      <c r="CE1006" s="95">
        <v>552.54347652196896</v>
      </c>
      <c r="CF1006" s="95">
        <v>89402.880017280593</v>
      </c>
      <c r="CG1006" s="95">
        <v>626455.50340270996</v>
      </c>
      <c r="CH1006" s="95">
        <v>0</v>
      </c>
      <c r="CI1006" s="95">
        <v>23564.623351812399</v>
      </c>
      <c r="CJ1006" s="95">
        <v>1623364.96101379</v>
      </c>
      <c r="CK1006" s="95">
        <v>12384042.878051801</v>
      </c>
      <c r="CL1006" s="95">
        <v>3671196.3045959501</v>
      </c>
      <c r="CM1006" s="160">
        <v>43486.3765144348</v>
      </c>
      <c r="CN1006" s="160">
        <v>7606672.0786743201</v>
      </c>
      <c r="CO1006" s="160">
        <v>27419942.009033199</v>
      </c>
      <c r="CP1006" s="95">
        <v>3671196.3045959501</v>
      </c>
      <c r="CQ1006" s="95">
        <v>0</v>
      </c>
      <c r="CR1006" s="95">
        <v>0</v>
      </c>
      <c r="CS1006" s="95">
        <v>0</v>
      </c>
      <c r="CT1006" s="95">
        <v>0</v>
      </c>
      <c r="CU1006" s="161">
        <v>1621537.6663637205</v>
      </c>
      <c r="CV1006" s="161">
        <v>12374343.783554111</v>
      </c>
    </row>
    <row r="1007" spans="1:100" x14ac:dyDescent="0.2">
      <c r="A1007" s="94" t="s">
        <v>66</v>
      </c>
      <c r="B1007" s="96">
        <v>39417</v>
      </c>
      <c r="C1007" s="95">
        <v>17817.966004848498</v>
      </c>
      <c r="D1007" s="95">
        <v>1.89802344999043</v>
      </c>
      <c r="E1007" s="95">
        <v>5159.1304458975801</v>
      </c>
      <c r="F1007" s="95">
        <v>3573.1948592066801</v>
      </c>
      <c r="G1007" s="95">
        <v>384.69657020643399</v>
      </c>
      <c r="H1007" s="95">
        <v>176.65289231762301</v>
      </c>
      <c r="I1007" s="95">
        <v>0</v>
      </c>
      <c r="J1007" s="95">
        <v>15538.955337166801</v>
      </c>
      <c r="K1007" s="95">
        <v>0</v>
      </c>
      <c r="L1007" s="95">
        <v>4153.0212572812998</v>
      </c>
      <c r="M1007" s="95">
        <v>7781.3907251954097</v>
      </c>
      <c r="N1007" s="95">
        <v>3080.1287208795502</v>
      </c>
      <c r="O1007" s="95">
        <v>7388.0145183205595</v>
      </c>
      <c r="P1007" s="95">
        <v>0</v>
      </c>
      <c r="Q1007" s="95">
        <v>1135.53988863528</v>
      </c>
      <c r="R1007" s="95">
        <v>448.10640371218301</v>
      </c>
      <c r="S1007" s="95">
        <v>0</v>
      </c>
      <c r="T1007" s="95">
        <v>125.42302836291501</v>
      </c>
      <c r="U1007" s="95">
        <v>20166.679357767101</v>
      </c>
      <c r="V1007" s="95">
        <v>1049360.3575134301</v>
      </c>
      <c r="W1007" s="95">
        <v>262.70354744046898</v>
      </c>
      <c r="X1007" s="95">
        <v>481728.715080261</v>
      </c>
      <c r="Y1007" s="95">
        <v>320511.88772201497</v>
      </c>
      <c r="Z1007" s="95">
        <v>67103.122614860506</v>
      </c>
      <c r="AA1007" s="95">
        <v>25107.2721521854</v>
      </c>
      <c r="AB1007" s="95">
        <v>0</v>
      </c>
      <c r="AC1007" s="95">
        <v>5277115.8086547898</v>
      </c>
      <c r="AD1007" s="95">
        <v>0</v>
      </c>
      <c r="AE1007" s="95">
        <v>158086.148698807</v>
      </c>
      <c r="AF1007" s="95">
        <v>377720.86589431798</v>
      </c>
      <c r="AG1007" s="95">
        <v>508373.23871612502</v>
      </c>
      <c r="AH1007" s="95">
        <v>346727.04616928101</v>
      </c>
      <c r="AI1007" s="95">
        <v>0</v>
      </c>
      <c r="AJ1007" s="95">
        <v>139060.114555359</v>
      </c>
      <c r="AK1007" s="95">
        <v>71639.717123031602</v>
      </c>
      <c r="AL1007" s="95">
        <v>0</v>
      </c>
      <c r="AM1007" s="95">
        <v>19413.623040437698</v>
      </c>
      <c r="AN1007" s="95">
        <v>6084067.15161133</v>
      </c>
      <c r="AO1007" s="95">
        <v>8203930.3610229502</v>
      </c>
      <c r="AP1007" s="95">
        <v>2307.1894041001801</v>
      </c>
      <c r="AQ1007" s="95">
        <v>3631355.2787170401</v>
      </c>
      <c r="AR1007" s="95">
        <v>2414734.0113220201</v>
      </c>
      <c r="AS1007" s="95">
        <v>476639.17919921898</v>
      </c>
      <c r="AT1007" s="95">
        <v>175485.73879814101</v>
      </c>
      <c r="AU1007" s="95">
        <v>0</v>
      </c>
      <c r="AV1007" s="95">
        <v>13196613.092651401</v>
      </c>
      <c r="AW1007" s="95">
        <v>0</v>
      </c>
      <c r="AX1007" s="95">
        <v>1366560.6415405299</v>
      </c>
      <c r="AY1007" s="95">
        <v>3017969.4621276902</v>
      </c>
      <c r="AZ1007" s="95">
        <v>3672586.6585082998</v>
      </c>
      <c r="BA1007" s="95">
        <v>2723362.0949706999</v>
      </c>
      <c r="BB1007" s="95">
        <v>0</v>
      </c>
      <c r="BC1007" s="95">
        <v>1058574.2163696301</v>
      </c>
      <c r="BD1007" s="95">
        <v>506765.92102432298</v>
      </c>
      <c r="BE1007" s="95">
        <v>0</v>
      </c>
      <c r="BF1007" s="95">
        <v>140213.07355880699</v>
      </c>
      <c r="BG1007" s="95">
        <v>15338848.993042</v>
      </c>
      <c r="BH1007" s="95">
        <v>2247763.4878234901</v>
      </c>
      <c r="BI1007" s="95">
        <v>365.68166889250301</v>
      </c>
      <c r="BJ1007" s="95">
        <v>1343661.8897094701</v>
      </c>
      <c r="BK1007" s="95">
        <v>918613.79595947301</v>
      </c>
      <c r="BL1007" s="95">
        <v>0</v>
      </c>
      <c r="BM1007" s="95">
        <v>17923.0279591084</v>
      </c>
      <c r="BN1007" s="95">
        <v>0</v>
      </c>
      <c r="BO1007" s="95">
        <v>0</v>
      </c>
      <c r="BP1007" s="95">
        <v>0</v>
      </c>
      <c r="BQ1007" s="95">
        <v>0</v>
      </c>
      <c r="BR1007" s="95">
        <v>1036857.69541168</v>
      </c>
      <c r="BS1007" s="95">
        <v>1501470.0264892599</v>
      </c>
      <c r="BT1007" s="95">
        <v>529706.82012176502</v>
      </c>
      <c r="BU1007" s="95">
        <v>0</v>
      </c>
      <c r="BV1007" s="95">
        <v>537081.67607879604</v>
      </c>
      <c r="BW1007" s="95">
        <v>60286.383966922796</v>
      </c>
      <c r="BX1007" s="95">
        <v>0</v>
      </c>
      <c r="BY1007" s="95">
        <v>0</v>
      </c>
      <c r="BZ1007" s="95">
        <v>0</v>
      </c>
      <c r="CA1007" s="95">
        <v>22939.736332893401</v>
      </c>
      <c r="CB1007" s="95">
        <v>1530491.1021118199</v>
      </c>
      <c r="CC1007" s="95">
        <v>11855317.5313721</v>
      </c>
      <c r="CD1007" s="95">
        <v>3599814.6203918499</v>
      </c>
      <c r="CE1007" s="95">
        <v>561.41679821163405</v>
      </c>
      <c r="CF1007" s="95">
        <v>91386.405000686602</v>
      </c>
      <c r="CG1007" s="95">
        <v>646278.59347534203</v>
      </c>
      <c r="CH1007" s="95">
        <v>0</v>
      </c>
      <c r="CI1007" s="95">
        <v>23503.327669620499</v>
      </c>
      <c r="CJ1007" s="95">
        <v>1623173.7740631099</v>
      </c>
      <c r="CK1007" s="95">
        <v>12496829.841552701</v>
      </c>
      <c r="CL1007" s="95">
        <v>3660249.0572814899</v>
      </c>
      <c r="CM1007" s="160">
        <v>43606.295390129097</v>
      </c>
      <c r="CN1007" s="160">
        <v>7708010.3601684598</v>
      </c>
      <c r="CO1007" s="160">
        <v>27833538.034179699</v>
      </c>
      <c r="CP1007" s="95">
        <v>3660249.0572814899</v>
      </c>
      <c r="CQ1007" s="95">
        <v>0</v>
      </c>
      <c r="CR1007" s="95">
        <v>0</v>
      </c>
      <c r="CS1007" s="95">
        <v>0</v>
      </c>
      <c r="CT1007" s="95">
        <v>0</v>
      </c>
      <c r="CU1007" s="161">
        <v>1621877.5071125065</v>
      </c>
      <c r="CV1007" s="161">
        <v>12501596.124847442</v>
      </c>
    </row>
    <row r="1008" spans="1:100" x14ac:dyDescent="0.2">
      <c r="A1008" s="94" t="s">
        <v>66</v>
      </c>
      <c r="B1008" s="96">
        <v>39508</v>
      </c>
      <c r="C1008" s="95">
        <v>18269.157367706299</v>
      </c>
      <c r="D1008" s="95">
        <v>1.9334431039897</v>
      </c>
      <c r="E1008" s="95">
        <v>5099.3467753529503</v>
      </c>
      <c r="F1008" s="95">
        <v>3499.9588475227401</v>
      </c>
      <c r="G1008" s="95">
        <v>414.05866774171602</v>
      </c>
      <c r="H1008" s="95">
        <v>148.205327607691</v>
      </c>
      <c r="I1008" s="95">
        <v>0</v>
      </c>
      <c r="J1008" s="95">
        <v>16368.41337955</v>
      </c>
      <c r="K1008" s="95">
        <v>0</v>
      </c>
      <c r="L1008" s="95">
        <v>4176.4436143040703</v>
      </c>
      <c r="M1008" s="95">
        <v>7899.1880795955703</v>
      </c>
      <c r="N1008" s="95">
        <v>3062.97872811556</v>
      </c>
      <c r="O1008" s="95">
        <v>7632.7409039139702</v>
      </c>
      <c r="P1008" s="95">
        <v>0</v>
      </c>
      <c r="Q1008" s="95">
        <v>1165.2420040518</v>
      </c>
      <c r="R1008" s="95">
        <v>451.91383504122501</v>
      </c>
      <c r="S1008" s="95">
        <v>0</v>
      </c>
      <c r="T1008" s="95">
        <v>122.47402087133401</v>
      </c>
      <c r="U1008" s="95">
        <v>20381.260289907499</v>
      </c>
      <c r="V1008" s="95">
        <v>1064738.34072876</v>
      </c>
      <c r="W1008" s="95">
        <v>399.860854569823</v>
      </c>
      <c r="X1008" s="95">
        <v>462067.14171218901</v>
      </c>
      <c r="Y1008" s="95">
        <v>306576.21215057402</v>
      </c>
      <c r="Z1008" s="95">
        <v>72243.905111312895</v>
      </c>
      <c r="AA1008" s="95">
        <v>20458.098654746998</v>
      </c>
      <c r="AB1008" s="95">
        <v>0</v>
      </c>
      <c r="AC1008" s="95">
        <v>5463419.3757934598</v>
      </c>
      <c r="AD1008" s="95">
        <v>0</v>
      </c>
      <c r="AE1008" s="95">
        <v>156626.62737274199</v>
      </c>
      <c r="AF1008" s="95">
        <v>378598.54132461501</v>
      </c>
      <c r="AG1008" s="95">
        <v>503132.963096619</v>
      </c>
      <c r="AH1008" s="95">
        <v>355986.22213363601</v>
      </c>
      <c r="AI1008" s="95">
        <v>0</v>
      </c>
      <c r="AJ1008" s="95">
        <v>138675.61632347101</v>
      </c>
      <c r="AK1008" s="95">
        <v>74553.164532661394</v>
      </c>
      <c r="AL1008" s="95">
        <v>0</v>
      </c>
      <c r="AM1008" s="95">
        <v>18468.9813287258</v>
      </c>
      <c r="AN1008" s="95">
        <v>6133524.7322998</v>
      </c>
      <c r="AO1008" s="95">
        <v>8408061.3431396503</v>
      </c>
      <c r="AP1008" s="95">
        <v>3403.1429839432199</v>
      </c>
      <c r="AQ1008" s="95">
        <v>3547814.1720886198</v>
      </c>
      <c r="AR1008" s="95">
        <v>2350121.2114868201</v>
      </c>
      <c r="AS1008" s="95">
        <v>519450.15336990397</v>
      </c>
      <c r="AT1008" s="95">
        <v>143914.87486457801</v>
      </c>
      <c r="AU1008" s="95">
        <v>0</v>
      </c>
      <c r="AV1008" s="95">
        <v>13923931.025634799</v>
      </c>
      <c r="AW1008" s="95">
        <v>0</v>
      </c>
      <c r="AX1008" s="95">
        <v>1366064.01452637</v>
      </c>
      <c r="AY1008" s="95">
        <v>3070815.4919128399</v>
      </c>
      <c r="AZ1008" s="95">
        <v>3682259.5829467801</v>
      </c>
      <c r="BA1008" s="95">
        <v>2824398.60083008</v>
      </c>
      <c r="BB1008" s="95">
        <v>0</v>
      </c>
      <c r="BC1008" s="95">
        <v>1070686.1107177699</v>
      </c>
      <c r="BD1008" s="95">
        <v>529523.69281768799</v>
      </c>
      <c r="BE1008" s="95">
        <v>0</v>
      </c>
      <c r="BF1008" s="95">
        <v>134809.90444755601</v>
      </c>
      <c r="BG1008" s="95">
        <v>15675242.236572299</v>
      </c>
      <c r="BH1008" s="95">
        <v>2127375.8651733398</v>
      </c>
      <c r="BI1008" s="95">
        <v>466.89006932824901</v>
      </c>
      <c r="BJ1008" s="95">
        <v>1234425.1582031299</v>
      </c>
      <c r="BK1008" s="95">
        <v>812800.35630798305</v>
      </c>
      <c r="BL1008" s="95">
        <v>0</v>
      </c>
      <c r="BM1008" s="95">
        <v>15756.8059947491</v>
      </c>
      <c r="BN1008" s="95">
        <v>0</v>
      </c>
      <c r="BO1008" s="95">
        <v>0</v>
      </c>
      <c r="BP1008" s="95">
        <v>0</v>
      </c>
      <c r="BQ1008" s="95">
        <v>0</v>
      </c>
      <c r="BR1008" s="95">
        <v>945197.04905700695</v>
      </c>
      <c r="BS1008" s="95">
        <v>1350208.67018127</v>
      </c>
      <c r="BT1008" s="95">
        <v>549583.10931396496</v>
      </c>
      <c r="BU1008" s="95">
        <v>0</v>
      </c>
      <c r="BV1008" s="95">
        <v>503781.62730789202</v>
      </c>
      <c r="BW1008" s="95">
        <v>61415.895933628097</v>
      </c>
      <c r="BX1008" s="95">
        <v>0</v>
      </c>
      <c r="BY1008" s="95">
        <v>0</v>
      </c>
      <c r="BZ1008" s="95">
        <v>0</v>
      </c>
      <c r="CA1008" s="95">
        <v>23385.319738864899</v>
      </c>
      <c r="CB1008" s="95">
        <v>1523192.8280792199</v>
      </c>
      <c r="CC1008" s="95">
        <v>11946742.107177701</v>
      </c>
      <c r="CD1008" s="95">
        <v>3351151.4582824698</v>
      </c>
      <c r="CE1008" s="95">
        <v>555.55133263021696</v>
      </c>
      <c r="CF1008" s="95">
        <v>93117.651632309004</v>
      </c>
      <c r="CG1008" s="95">
        <v>670024.74166107201</v>
      </c>
      <c r="CH1008" s="95">
        <v>0</v>
      </c>
      <c r="CI1008" s="95">
        <v>23939.943435430501</v>
      </c>
      <c r="CJ1008" s="95">
        <v>1616322.5816192599</v>
      </c>
      <c r="CK1008" s="95">
        <v>12614098.6687012</v>
      </c>
      <c r="CL1008" s="95">
        <v>3413068.7894592299</v>
      </c>
      <c r="CM1008" s="160">
        <v>44225.360320091197</v>
      </c>
      <c r="CN1008" s="160">
        <v>7749485.3767700205</v>
      </c>
      <c r="CO1008" s="160">
        <v>28311438.424316399</v>
      </c>
      <c r="CP1008" s="95">
        <v>3413068.7894592299</v>
      </c>
      <c r="CQ1008" s="95">
        <v>0</v>
      </c>
      <c r="CR1008" s="95">
        <v>0</v>
      </c>
      <c r="CS1008" s="95">
        <v>0</v>
      </c>
      <c r="CT1008" s="95">
        <v>0</v>
      </c>
      <c r="CU1008" s="161">
        <v>1616310.4797115289</v>
      </c>
      <c r="CV1008" s="161">
        <v>12616766.848838773</v>
      </c>
    </row>
    <row r="1009" spans="1:100" x14ac:dyDescent="0.2">
      <c r="A1009" s="94" t="s">
        <v>66</v>
      </c>
      <c r="B1009" s="96">
        <v>39600</v>
      </c>
      <c r="C1009" s="95">
        <v>18661.740725994099</v>
      </c>
      <c r="D1009" s="95">
        <v>2.09111288998974</v>
      </c>
      <c r="E1009" s="95">
        <v>4776.03549557924</v>
      </c>
      <c r="F1009" s="95">
        <v>3350.2627350091898</v>
      </c>
      <c r="G1009" s="95">
        <v>431.91458016633999</v>
      </c>
      <c r="H1009" s="95">
        <v>126.593645693734</v>
      </c>
      <c r="I1009" s="95">
        <v>0</v>
      </c>
      <c r="J1009" s="95">
        <v>17199.030714035001</v>
      </c>
      <c r="K1009" s="95">
        <v>0</v>
      </c>
      <c r="L1009" s="95">
        <v>4119.4500767588597</v>
      </c>
      <c r="M1009" s="95">
        <v>7929.6638571023896</v>
      </c>
      <c r="N1009" s="95">
        <v>3015.1958259642101</v>
      </c>
      <c r="O1009" s="95">
        <v>7776.66204828024</v>
      </c>
      <c r="P1009" s="95">
        <v>0</v>
      </c>
      <c r="Q1009" s="95">
        <v>1174.2047688365001</v>
      </c>
      <c r="R1009" s="95">
        <v>459.99588483572001</v>
      </c>
      <c r="S1009" s="95">
        <v>0</v>
      </c>
      <c r="T1009" s="95">
        <v>114.15027859713901</v>
      </c>
      <c r="U1009" s="95">
        <v>20646.384679079099</v>
      </c>
      <c r="V1009" s="95">
        <v>1082775.75340271</v>
      </c>
      <c r="W1009" s="95">
        <v>130.555670261383</v>
      </c>
      <c r="X1009" s="95">
        <v>433737.29150390602</v>
      </c>
      <c r="Y1009" s="95">
        <v>294056.20610427897</v>
      </c>
      <c r="Z1009" s="95">
        <v>74401.037775039702</v>
      </c>
      <c r="AA1009" s="95">
        <v>17483.125490188599</v>
      </c>
      <c r="AB1009" s="95">
        <v>0</v>
      </c>
      <c r="AC1009" s="95">
        <v>5736787.46020508</v>
      </c>
      <c r="AD1009" s="95">
        <v>0</v>
      </c>
      <c r="AE1009" s="95">
        <v>157141.08936691299</v>
      </c>
      <c r="AF1009" s="95">
        <v>372691.99827575701</v>
      </c>
      <c r="AG1009" s="95">
        <v>493734.376743317</v>
      </c>
      <c r="AH1009" s="95">
        <v>359408.77428817702</v>
      </c>
      <c r="AI1009" s="95">
        <v>0</v>
      </c>
      <c r="AJ1009" s="95">
        <v>136944.453296661</v>
      </c>
      <c r="AK1009" s="95">
        <v>75618.649918556199</v>
      </c>
      <c r="AL1009" s="95">
        <v>0</v>
      </c>
      <c r="AM1009" s="95">
        <v>17306.796605825399</v>
      </c>
      <c r="AN1009" s="95">
        <v>6243089.9968872098</v>
      </c>
      <c r="AO1009" s="95">
        <v>8629105.4934081994</v>
      </c>
      <c r="AP1009" s="95">
        <v>1176.8635798841699</v>
      </c>
      <c r="AQ1009" s="95">
        <v>3374450.3040466299</v>
      </c>
      <c r="AR1009" s="95">
        <v>2291663.2725219699</v>
      </c>
      <c r="AS1009" s="95">
        <v>537912.71385192894</v>
      </c>
      <c r="AT1009" s="95">
        <v>124061.102582932</v>
      </c>
      <c r="AU1009" s="95">
        <v>0</v>
      </c>
      <c r="AV1009" s="95">
        <v>14768953.7349854</v>
      </c>
      <c r="AW1009" s="95">
        <v>0</v>
      </c>
      <c r="AX1009" s="95">
        <v>1384067.6151886</v>
      </c>
      <c r="AY1009" s="95">
        <v>3068967.27203369</v>
      </c>
      <c r="AZ1009" s="95">
        <v>3651848.5381164602</v>
      </c>
      <c r="BA1009" s="95">
        <v>2884525.1041870099</v>
      </c>
      <c r="BB1009" s="95">
        <v>0</v>
      </c>
      <c r="BC1009" s="95">
        <v>1069563.0433807401</v>
      </c>
      <c r="BD1009" s="95">
        <v>541450.20879364002</v>
      </c>
      <c r="BE1009" s="95">
        <v>0</v>
      </c>
      <c r="BF1009" s="95">
        <v>126859.802821159</v>
      </c>
      <c r="BG1009" s="95">
        <v>16157027.451538101</v>
      </c>
      <c r="BH1009" s="95">
        <v>2188171.4011535598</v>
      </c>
      <c r="BI1009" s="95">
        <v>125.48495787289001</v>
      </c>
      <c r="BJ1009" s="95">
        <v>1171217.7308807401</v>
      </c>
      <c r="BK1009" s="95">
        <v>783830.380386353</v>
      </c>
      <c r="BL1009" s="95">
        <v>0</v>
      </c>
      <c r="BM1009" s="95">
        <v>16250.6198365688</v>
      </c>
      <c r="BN1009" s="95">
        <v>0</v>
      </c>
      <c r="BO1009" s="95">
        <v>0</v>
      </c>
      <c r="BP1009" s="95">
        <v>0</v>
      </c>
      <c r="BQ1009" s="95">
        <v>0</v>
      </c>
      <c r="BR1009" s="95">
        <v>950078.21424865699</v>
      </c>
      <c r="BS1009" s="95">
        <v>1338272.87927246</v>
      </c>
      <c r="BT1009" s="95">
        <v>561305.60231018101</v>
      </c>
      <c r="BU1009" s="95">
        <v>0</v>
      </c>
      <c r="BV1009" s="95">
        <v>499824.13560104399</v>
      </c>
      <c r="BW1009" s="95">
        <v>62457.207452773997</v>
      </c>
      <c r="BX1009" s="95">
        <v>0</v>
      </c>
      <c r="BY1009" s="95">
        <v>0</v>
      </c>
      <c r="BZ1009" s="95">
        <v>0</v>
      </c>
      <c r="CA1009" s="95">
        <v>23466.1727194786</v>
      </c>
      <c r="CB1009" s="95">
        <v>1522616.0894470201</v>
      </c>
      <c r="CC1009" s="95">
        <v>12015411.7426758</v>
      </c>
      <c r="CD1009" s="95">
        <v>3359665.0090942401</v>
      </c>
      <c r="CE1009" s="95">
        <v>560.45359947532404</v>
      </c>
      <c r="CF1009" s="95">
        <v>92598.567978858904</v>
      </c>
      <c r="CG1009" s="95">
        <v>661506.90978241002</v>
      </c>
      <c r="CH1009" s="95">
        <v>0</v>
      </c>
      <c r="CI1009" s="95">
        <v>24029.817245006601</v>
      </c>
      <c r="CJ1009" s="95">
        <v>1612110.5037994401</v>
      </c>
      <c r="CK1009" s="95">
        <v>12667960.770996099</v>
      </c>
      <c r="CL1009" s="95">
        <v>3421471.8453674298</v>
      </c>
      <c r="CM1009" s="160">
        <v>44586.477057456999</v>
      </c>
      <c r="CN1009" s="160">
        <v>7851881.40478516</v>
      </c>
      <c r="CO1009" s="160">
        <v>28835117.213134799</v>
      </c>
      <c r="CP1009" s="95">
        <v>3421471.8453674298</v>
      </c>
      <c r="CQ1009" s="95">
        <v>0</v>
      </c>
      <c r="CR1009" s="95">
        <v>0</v>
      </c>
      <c r="CS1009" s="95">
        <v>0</v>
      </c>
      <c r="CT1009" s="95">
        <v>0</v>
      </c>
      <c r="CU1009" s="161">
        <v>1615214.657425879</v>
      </c>
      <c r="CV1009" s="161">
        <v>12676918.65245821</v>
      </c>
    </row>
    <row r="1010" spans="1:100" x14ac:dyDescent="0.2">
      <c r="A1010" s="94" t="s">
        <v>66</v>
      </c>
      <c r="B1010" s="96">
        <v>39692</v>
      </c>
      <c r="C1010" s="95">
        <v>18938.3025431633</v>
      </c>
      <c r="D1010" s="95">
        <v>4.3576760929427101</v>
      </c>
      <c r="E1010" s="95">
        <v>4451.3644816279402</v>
      </c>
      <c r="F1010" s="95">
        <v>3170.3249592781099</v>
      </c>
      <c r="G1010" s="95">
        <v>444.35332102701102</v>
      </c>
      <c r="H1010" s="95">
        <v>107.039873546921</v>
      </c>
      <c r="I1010" s="95">
        <v>0</v>
      </c>
      <c r="J1010" s="95">
        <v>17884.6541941166</v>
      </c>
      <c r="K1010" s="95">
        <v>0</v>
      </c>
      <c r="L1010" s="95">
        <v>3974.6445962786702</v>
      </c>
      <c r="M1010" s="95">
        <v>7995.6190075874301</v>
      </c>
      <c r="N1010" s="95">
        <v>2965.7686676383</v>
      </c>
      <c r="O1010" s="95">
        <v>7827.2840062379801</v>
      </c>
      <c r="P1010" s="95">
        <v>0</v>
      </c>
      <c r="Q1010" s="95">
        <v>1163.4693519324101</v>
      </c>
      <c r="R1010" s="95">
        <v>459.13256830349599</v>
      </c>
      <c r="S1010" s="95">
        <v>0</v>
      </c>
      <c r="T1010" s="95">
        <v>111.032266844064</v>
      </c>
      <c r="U1010" s="95">
        <v>20873.4987311363</v>
      </c>
      <c r="V1010" s="95">
        <v>1102481.5179595901</v>
      </c>
      <c r="W1010" s="95">
        <v>427.97663050144899</v>
      </c>
      <c r="X1010" s="95">
        <v>407842.13656616199</v>
      </c>
      <c r="Y1010" s="95">
        <v>282500.102893829</v>
      </c>
      <c r="Z1010" s="95">
        <v>76605.960577011094</v>
      </c>
      <c r="AA1010" s="95">
        <v>17016.581337690401</v>
      </c>
      <c r="AB1010" s="95">
        <v>0</v>
      </c>
      <c r="AC1010" s="95">
        <v>5894735.13989258</v>
      </c>
      <c r="AD1010" s="95">
        <v>0</v>
      </c>
      <c r="AE1010" s="95">
        <v>155642.47498321501</v>
      </c>
      <c r="AF1010" s="95">
        <v>377260.64605712902</v>
      </c>
      <c r="AG1010" s="95">
        <v>483349.80451202398</v>
      </c>
      <c r="AH1010" s="95">
        <v>360376.10811615002</v>
      </c>
      <c r="AI1010" s="95">
        <v>0</v>
      </c>
      <c r="AJ1010" s="95">
        <v>133047.441511154</v>
      </c>
      <c r="AK1010" s="95">
        <v>76126.001698494001</v>
      </c>
      <c r="AL1010" s="95">
        <v>0</v>
      </c>
      <c r="AM1010" s="95">
        <v>16921.3736600876</v>
      </c>
      <c r="AN1010" s="95">
        <v>6350658.2011108398</v>
      </c>
      <c r="AO1010" s="95">
        <v>8878526.9865722694</v>
      </c>
      <c r="AP1010" s="95">
        <v>3960.9426974356202</v>
      </c>
      <c r="AQ1010" s="95">
        <v>3200273.83953857</v>
      </c>
      <c r="AR1010" s="95">
        <v>2206607.7151794401</v>
      </c>
      <c r="AS1010" s="95">
        <v>562168.03125</v>
      </c>
      <c r="AT1010" s="95">
        <v>121311.750741005</v>
      </c>
      <c r="AU1010" s="95">
        <v>0</v>
      </c>
      <c r="AV1010" s="95">
        <v>15395263.6252441</v>
      </c>
      <c r="AW1010" s="95">
        <v>0</v>
      </c>
      <c r="AX1010" s="95">
        <v>1371440.99145508</v>
      </c>
      <c r="AY1010" s="95">
        <v>3138263.97979736</v>
      </c>
      <c r="AZ1010" s="95">
        <v>3582155.5991516099</v>
      </c>
      <c r="BA1010" s="95">
        <v>2926742.6063232399</v>
      </c>
      <c r="BB1010" s="95">
        <v>0</v>
      </c>
      <c r="BC1010" s="95">
        <v>1048704.3872680699</v>
      </c>
      <c r="BD1010" s="95">
        <v>552326.60459136998</v>
      </c>
      <c r="BE1010" s="95">
        <v>0</v>
      </c>
      <c r="BF1010" s="95">
        <v>126333.482022285</v>
      </c>
      <c r="BG1010" s="95">
        <v>16688941.423828101</v>
      </c>
      <c r="BH1010" s="95">
        <v>2227315.2019043001</v>
      </c>
      <c r="BI1010" s="95">
        <v>887.45396933704603</v>
      </c>
      <c r="BJ1010" s="95">
        <v>1097056.1274108901</v>
      </c>
      <c r="BK1010" s="95">
        <v>752497.62974548305</v>
      </c>
      <c r="BL1010" s="95">
        <v>0</v>
      </c>
      <c r="BM1010" s="95">
        <v>12065.908193707501</v>
      </c>
      <c r="BN1010" s="95">
        <v>0</v>
      </c>
      <c r="BO1010" s="95">
        <v>0</v>
      </c>
      <c r="BP1010" s="95">
        <v>0</v>
      </c>
      <c r="BQ1010" s="95">
        <v>0</v>
      </c>
      <c r="BR1010" s="95">
        <v>962983.07772064197</v>
      </c>
      <c r="BS1010" s="95">
        <v>1311837.1924133301</v>
      </c>
      <c r="BT1010" s="95">
        <v>568906.19018554699</v>
      </c>
      <c r="BU1010" s="95">
        <v>0</v>
      </c>
      <c r="BV1010" s="95">
        <v>492550.33630752598</v>
      </c>
      <c r="BW1010" s="95">
        <v>64033.307940483101</v>
      </c>
      <c r="BX1010" s="95">
        <v>0</v>
      </c>
      <c r="BY1010" s="95">
        <v>0</v>
      </c>
      <c r="BZ1010" s="95">
        <v>0</v>
      </c>
      <c r="CA1010" s="95">
        <v>23398.699055194898</v>
      </c>
      <c r="CB1010" s="95">
        <v>1510649.3278045701</v>
      </c>
      <c r="CC1010" s="95">
        <v>12044054.834106401</v>
      </c>
      <c r="CD1010" s="95">
        <v>3325774.5822448698</v>
      </c>
      <c r="CE1010" s="95">
        <v>553.00277002900805</v>
      </c>
      <c r="CF1010" s="95">
        <v>93083.983448982195</v>
      </c>
      <c r="CG1010" s="95">
        <v>680893.42288207996</v>
      </c>
      <c r="CH1010" s="95">
        <v>0</v>
      </c>
      <c r="CI1010" s="95">
        <v>23947.798629760699</v>
      </c>
      <c r="CJ1010" s="95">
        <v>1601032.26399231</v>
      </c>
      <c r="CK1010" s="95">
        <v>12708807.4296875</v>
      </c>
      <c r="CL1010" s="95">
        <v>3389420.2030334501</v>
      </c>
      <c r="CM1010" s="160">
        <v>44759.126017093702</v>
      </c>
      <c r="CN1010" s="160">
        <v>7946778.9123535203</v>
      </c>
      <c r="CO1010" s="160">
        <v>29372226.754150402</v>
      </c>
      <c r="CP1010" s="95">
        <v>3389420.2030334501</v>
      </c>
      <c r="CQ1010" s="95">
        <v>0</v>
      </c>
      <c r="CR1010" s="95">
        <v>0</v>
      </c>
      <c r="CS1010" s="95">
        <v>0</v>
      </c>
      <c r="CT1010" s="95">
        <v>0</v>
      </c>
      <c r="CU1010" s="161">
        <v>1603733.3112535523</v>
      </c>
      <c r="CV1010" s="161">
        <v>12724948.256988481</v>
      </c>
    </row>
    <row r="1011" spans="1:100" x14ac:dyDescent="0.2">
      <c r="A1011" s="94" t="s">
        <v>66</v>
      </c>
      <c r="B1011" s="96">
        <v>39783</v>
      </c>
      <c r="C1011" s="95">
        <v>18933.925314903299</v>
      </c>
      <c r="D1011" s="95">
        <v>3.6634130779712</v>
      </c>
      <c r="E1011" s="95">
        <v>4293.3404691219303</v>
      </c>
      <c r="F1011" s="95">
        <v>3075.7428596019699</v>
      </c>
      <c r="G1011" s="95">
        <v>466.00430627167202</v>
      </c>
      <c r="H1011" s="95">
        <v>84.686819329857798</v>
      </c>
      <c r="I1011" s="95">
        <v>0</v>
      </c>
      <c r="J1011" s="95">
        <v>18469.8973288536</v>
      </c>
      <c r="K1011" s="95">
        <v>0</v>
      </c>
      <c r="L1011" s="95">
        <v>3818.3883894681899</v>
      </c>
      <c r="M1011" s="95">
        <v>7943.8246948718997</v>
      </c>
      <c r="N1011" s="95">
        <v>2892.4024074077602</v>
      </c>
      <c r="O1011" s="95">
        <v>7898.05105566978</v>
      </c>
      <c r="P1011" s="95">
        <v>0</v>
      </c>
      <c r="Q1011" s="95">
        <v>1151.4735157489799</v>
      </c>
      <c r="R1011" s="95">
        <v>462.65692050755001</v>
      </c>
      <c r="S1011" s="95">
        <v>0</v>
      </c>
      <c r="T1011" s="95">
        <v>102.541363948956</v>
      </c>
      <c r="U1011" s="95">
        <v>20992.603457212401</v>
      </c>
      <c r="V1011" s="95">
        <v>1094347.0838317899</v>
      </c>
      <c r="W1011" s="95">
        <v>377.92386098578601</v>
      </c>
      <c r="X1011" s="95">
        <v>392883.92248153698</v>
      </c>
      <c r="Y1011" s="95">
        <v>272604.48438262899</v>
      </c>
      <c r="Z1011" s="95">
        <v>78365.974700927705</v>
      </c>
      <c r="AA1011" s="95">
        <v>13405.2180885077</v>
      </c>
      <c r="AB1011" s="95">
        <v>0</v>
      </c>
      <c r="AC1011" s="95">
        <v>5990600.20129395</v>
      </c>
      <c r="AD1011" s="95">
        <v>0</v>
      </c>
      <c r="AE1011" s="95">
        <v>150273.170324326</v>
      </c>
      <c r="AF1011" s="95">
        <v>379461.35158538801</v>
      </c>
      <c r="AG1011" s="95">
        <v>467011.309242249</v>
      </c>
      <c r="AH1011" s="95">
        <v>362635.868961334</v>
      </c>
      <c r="AI1011" s="95">
        <v>0</v>
      </c>
      <c r="AJ1011" s="95">
        <v>129968.573012352</v>
      </c>
      <c r="AK1011" s="95">
        <v>75322.900499343901</v>
      </c>
      <c r="AL1011" s="95">
        <v>0</v>
      </c>
      <c r="AM1011" s="95">
        <v>15639.440669179001</v>
      </c>
      <c r="AN1011" s="95">
        <v>6385846.8680419903</v>
      </c>
      <c r="AO1011" s="95">
        <v>8884608.3336181603</v>
      </c>
      <c r="AP1011" s="95">
        <v>3388.8500010371199</v>
      </c>
      <c r="AQ1011" s="95">
        <v>3059487.8396911598</v>
      </c>
      <c r="AR1011" s="95">
        <v>2130274.3723449698</v>
      </c>
      <c r="AS1011" s="95">
        <v>574345.46553802502</v>
      </c>
      <c r="AT1011" s="95">
        <v>96717.963724136396</v>
      </c>
      <c r="AU1011" s="95">
        <v>0</v>
      </c>
      <c r="AV1011" s="95">
        <v>15830973.3934326</v>
      </c>
      <c r="AW1011" s="95">
        <v>0</v>
      </c>
      <c r="AX1011" s="95">
        <v>1333037.48512268</v>
      </c>
      <c r="AY1011" s="95">
        <v>3162868.64733887</v>
      </c>
      <c r="AZ1011" s="95">
        <v>3490673.5198669401</v>
      </c>
      <c r="BA1011" s="95">
        <v>2955154.0442504901</v>
      </c>
      <c r="BB1011" s="95">
        <v>0</v>
      </c>
      <c r="BC1011" s="95">
        <v>1029512.96989441</v>
      </c>
      <c r="BD1011" s="95">
        <v>551652.13706970203</v>
      </c>
      <c r="BE1011" s="95">
        <v>0</v>
      </c>
      <c r="BF1011" s="95">
        <v>116578.68640041399</v>
      </c>
      <c r="BG1011" s="95">
        <v>16954358.474365201</v>
      </c>
      <c r="BH1011" s="95">
        <v>2248432.0430602999</v>
      </c>
      <c r="BI1011" s="95">
        <v>483.83930119499598</v>
      </c>
      <c r="BJ1011" s="95">
        <v>1057703.0228729199</v>
      </c>
      <c r="BK1011" s="95">
        <v>726414.45404815697</v>
      </c>
      <c r="BL1011" s="95">
        <v>0</v>
      </c>
      <c r="BM1011" s="95">
        <v>7800.6718673109999</v>
      </c>
      <c r="BN1011" s="95">
        <v>0</v>
      </c>
      <c r="BO1011" s="95">
        <v>0</v>
      </c>
      <c r="BP1011" s="95">
        <v>0</v>
      </c>
      <c r="BQ1011" s="95">
        <v>0</v>
      </c>
      <c r="BR1011" s="95">
        <v>972285.87289428699</v>
      </c>
      <c r="BS1011" s="95">
        <v>1279044.77430725</v>
      </c>
      <c r="BT1011" s="95">
        <v>574746.16316223098</v>
      </c>
      <c r="BU1011" s="95">
        <v>0</v>
      </c>
      <c r="BV1011" s="95">
        <v>488750.74058914202</v>
      </c>
      <c r="BW1011" s="95">
        <v>62499.260910511002</v>
      </c>
      <c r="BX1011" s="95">
        <v>0</v>
      </c>
      <c r="BY1011" s="95">
        <v>0</v>
      </c>
      <c r="BZ1011" s="95">
        <v>0</v>
      </c>
      <c r="CA1011" s="95">
        <v>23201.387305259701</v>
      </c>
      <c r="CB1011" s="95">
        <v>1487879.52586365</v>
      </c>
      <c r="CC1011" s="95">
        <v>11936266.3409424</v>
      </c>
      <c r="CD1011" s="95">
        <v>3314778.2993469201</v>
      </c>
      <c r="CE1011" s="95">
        <v>553.94072104245402</v>
      </c>
      <c r="CF1011" s="95">
        <v>91186.791801452593</v>
      </c>
      <c r="CG1011" s="95">
        <v>666677.58595275902</v>
      </c>
      <c r="CH1011" s="95">
        <v>0</v>
      </c>
      <c r="CI1011" s="95">
        <v>23756.760652303699</v>
      </c>
      <c r="CJ1011" s="95">
        <v>1579270.8851470901</v>
      </c>
      <c r="CK1011" s="95">
        <v>12599489.549316401</v>
      </c>
      <c r="CL1011" s="95">
        <v>3377774.06890869</v>
      </c>
      <c r="CM1011" s="160">
        <v>44685.2248830795</v>
      </c>
      <c r="CN1011" s="160">
        <v>7974077.5786132803</v>
      </c>
      <c r="CO1011" s="160">
        <v>29578628.543945301</v>
      </c>
      <c r="CP1011" s="95">
        <v>3377774.06890869</v>
      </c>
      <c r="CQ1011" s="95">
        <v>0</v>
      </c>
      <c r="CR1011" s="95">
        <v>0</v>
      </c>
      <c r="CS1011" s="95">
        <v>0</v>
      </c>
      <c r="CT1011" s="95">
        <v>0</v>
      </c>
      <c r="CU1011" s="161">
        <v>1579066.3176651027</v>
      </c>
      <c r="CV1011" s="161">
        <v>12602943.926895158</v>
      </c>
    </row>
    <row r="1012" spans="1:100" x14ac:dyDescent="0.2">
      <c r="A1012" s="94" t="s">
        <v>66</v>
      </c>
      <c r="B1012" s="96">
        <v>39873</v>
      </c>
      <c r="C1012" s="95">
        <v>19034.691308021502</v>
      </c>
      <c r="D1012" s="95">
        <v>2.7885554579843301</v>
      </c>
      <c r="E1012" s="95">
        <v>4133.3083400130299</v>
      </c>
      <c r="F1012" s="95">
        <v>2953.4518114626399</v>
      </c>
      <c r="G1012" s="95">
        <v>483.80696305260102</v>
      </c>
      <c r="H1012" s="95">
        <v>82.585741850547507</v>
      </c>
      <c r="I1012" s="95">
        <v>0</v>
      </c>
      <c r="J1012" s="95">
        <v>19029.121803760499</v>
      </c>
      <c r="K1012" s="95">
        <v>0</v>
      </c>
      <c r="L1012" s="95">
        <v>3672.1043613553002</v>
      </c>
      <c r="M1012" s="95">
        <v>7964.4413552284204</v>
      </c>
      <c r="N1012" s="95">
        <v>2860.3288543224298</v>
      </c>
      <c r="O1012" s="95">
        <v>7966.2101666927301</v>
      </c>
      <c r="P1012" s="95">
        <v>0</v>
      </c>
      <c r="Q1012" s="95">
        <v>1150.46413995326</v>
      </c>
      <c r="R1012" s="95">
        <v>473.093437872827</v>
      </c>
      <c r="S1012" s="95">
        <v>0</v>
      </c>
      <c r="T1012" s="95">
        <v>99.301819612272098</v>
      </c>
      <c r="U1012" s="95">
        <v>21126.393970966299</v>
      </c>
      <c r="V1012" s="95">
        <v>1100233.34066772</v>
      </c>
      <c r="W1012" s="95">
        <v>345.92124639823999</v>
      </c>
      <c r="X1012" s="95">
        <v>376200.81345367403</v>
      </c>
      <c r="Y1012" s="95">
        <v>261697.59353828401</v>
      </c>
      <c r="Z1012" s="95">
        <v>76919.498653411894</v>
      </c>
      <c r="AA1012" s="95">
        <v>11307.296529531501</v>
      </c>
      <c r="AB1012" s="95">
        <v>0</v>
      </c>
      <c r="AC1012" s="95">
        <v>6166432.5848998995</v>
      </c>
      <c r="AD1012" s="95">
        <v>0</v>
      </c>
      <c r="AE1012" s="95">
        <v>141018.02465248099</v>
      </c>
      <c r="AF1012" s="95">
        <v>377946.26650238002</v>
      </c>
      <c r="AG1012" s="95">
        <v>462560.49032592803</v>
      </c>
      <c r="AH1012" s="95">
        <v>366490.07505416899</v>
      </c>
      <c r="AI1012" s="95">
        <v>0</v>
      </c>
      <c r="AJ1012" s="95">
        <v>127754.49079704301</v>
      </c>
      <c r="AK1012" s="95">
        <v>73674.442662239104</v>
      </c>
      <c r="AL1012" s="95">
        <v>0</v>
      </c>
      <c r="AM1012" s="95">
        <v>14964.4826184511</v>
      </c>
      <c r="AN1012" s="95">
        <v>6458312.5346679697</v>
      </c>
      <c r="AO1012" s="95">
        <v>8992218.3489990197</v>
      </c>
      <c r="AP1012" s="95">
        <v>3002.7588943242999</v>
      </c>
      <c r="AQ1012" s="95">
        <v>2939327.1372375502</v>
      </c>
      <c r="AR1012" s="95">
        <v>2039718.83874512</v>
      </c>
      <c r="AS1012" s="95">
        <v>569017.89026641799</v>
      </c>
      <c r="AT1012" s="95">
        <v>81182.358548164397</v>
      </c>
      <c r="AU1012" s="95">
        <v>0</v>
      </c>
      <c r="AV1012" s="95">
        <v>16371845.411743199</v>
      </c>
      <c r="AW1012" s="95">
        <v>0</v>
      </c>
      <c r="AX1012" s="95">
        <v>1275788.7238769501</v>
      </c>
      <c r="AY1012" s="95">
        <v>3178812.6414184598</v>
      </c>
      <c r="AZ1012" s="95">
        <v>3457732.2916259798</v>
      </c>
      <c r="BA1012" s="95">
        <v>3008008.8237304701</v>
      </c>
      <c r="BB1012" s="95">
        <v>0</v>
      </c>
      <c r="BC1012" s="95">
        <v>1009792.04772186</v>
      </c>
      <c r="BD1012" s="95">
        <v>540955.54398345901</v>
      </c>
      <c r="BE1012" s="95">
        <v>0</v>
      </c>
      <c r="BF1012" s="95">
        <v>111235.609954834</v>
      </c>
      <c r="BG1012" s="95">
        <v>17202421.377929699</v>
      </c>
      <c r="BH1012" s="95">
        <v>2269135.1048278799</v>
      </c>
      <c r="BI1012" s="95">
        <v>345.34621417894999</v>
      </c>
      <c r="BJ1012" s="95">
        <v>1036373.0464172401</v>
      </c>
      <c r="BK1012" s="95">
        <v>697125.00316619896</v>
      </c>
      <c r="BL1012" s="95">
        <v>0</v>
      </c>
      <c r="BM1012" s="95">
        <v>9639.2063705921191</v>
      </c>
      <c r="BN1012" s="95">
        <v>0</v>
      </c>
      <c r="BO1012" s="95">
        <v>0</v>
      </c>
      <c r="BP1012" s="95">
        <v>0</v>
      </c>
      <c r="BQ1012" s="95">
        <v>0</v>
      </c>
      <c r="BR1012" s="95">
        <v>958379.02862548805</v>
      </c>
      <c r="BS1012" s="95">
        <v>1261275.1724853499</v>
      </c>
      <c r="BT1012" s="95">
        <v>584895.73326110805</v>
      </c>
      <c r="BU1012" s="95">
        <v>0</v>
      </c>
      <c r="BV1012" s="95">
        <v>484315.40438079799</v>
      </c>
      <c r="BW1012" s="95">
        <v>62200.470390796698</v>
      </c>
      <c r="BX1012" s="95">
        <v>0</v>
      </c>
      <c r="BY1012" s="95">
        <v>0</v>
      </c>
      <c r="BZ1012" s="95">
        <v>0</v>
      </c>
      <c r="CA1012" s="95">
        <v>23174.6303663254</v>
      </c>
      <c r="CB1012" s="95">
        <v>1479932.49519348</v>
      </c>
      <c r="CC1012" s="95">
        <v>11971983.6102295</v>
      </c>
      <c r="CD1012" s="95">
        <v>3294786.5028381301</v>
      </c>
      <c r="CE1012" s="95">
        <v>561.30802509188698</v>
      </c>
      <c r="CF1012" s="95">
        <v>88491.465418815598</v>
      </c>
      <c r="CG1012" s="95">
        <v>649116.70204925502</v>
      </c>
      <c r="CH1012" s="95">
        <v>0</v>
      </c>
      <c r="CI1012" s="95">
        <v>23734.1302015781</v>
      </c>
      <c r="CJ1012" s="95">
        <v>1568779.26576233</v>
      </c>
      <c r="CK1012" s="95">
        <v>12629083.018554701</v>
      </c>
      <c r="CL1012" s="95">
        <v>3357731.14526367</v>
      </c>
      <c r="CM1012" s="160">
        <v>44760.181061267896</v>
      </c>
      <c r="CN1012" s="160">
        <v>8029760.7161865197</v>
      </c>
      <c r="CO1012" s="160">
        <v>29829707.399658199</v>
      </c>
      <c r="CP1012" s="95">
        <v>3357731.14526367</v>
      </c>
      <c r="CQ1012" s="95">
        <v>0</v>
      </c>
      <c r="CR1012" s="95">
        <v>0</v>
      </c>
      <c r="CS1012" s="95">
        <v>0</v>
      </c>
      <c r="CT1012" s="95">
        <v>0</v>
      </c>
      <c r="CU1012" s="161">
        <v>1568423.9606122957</v>
      </c>
      <c r="CV1012" s="161">
        <v>12621100.312278755</v>
      </c>
    </row>
    <row r="1013" spans="1:100" x14ac:dyDescent="0.2">
      <c r="A1013" s="94" t="s">
        <v>66</v>
      </c>
      <c r="B1013" s="96">
        <v>39965</v>
      </c>
      <c r="C1013" s="95">
        <v>19371.801738738999</v>
      </c>
      <c r="D1013" s="95">
        <v>3.3147156089835299</v>
      </c>
      <c r="E1013" s="95">
        <v>3942.0571250319499</v>
      </c>
      <c r="F1013" s="95">
        <v>2818.2341895401501</v>
      </c>
      <c r="G1013" s="95">
        <v>490.39724470674997</v>
      </c>
      <c r="H1013" s="95">
        <v>65.438275204971404</v>
      </c>
      <c r="I1013" s="95">
        <v>0</v>
      </c>
      <c r="J1013" s="95">
        <v>19579.462915897398</v>
      </c>
      <c r="K1013" s="95">
        <v>0</v>
      </c>
      <c r="L1013" s="95">
        <v>3648.6171211302299</v>
      </c>
      <c r="M1013" s="95">
        <v>8092.9395735859898</v>
      </c>
      <c r="N1013" s="95">
        <v>2832.6201743483498</v>
      </c>
      <c r="O1013" s="95">
        <v>8086.3521298170099</v>
      </c>
      <c r="P1013" s="95">
        <v>0</v>
      </c>
      <c r="Q1013" s="95">
        <v>1155.1873454004501</v>
      </c>
      <c r="R1013" s="95">
        <v>464.460292052478</v>
      </c>
      <c r="S1013" s="95">
        <v>0</v>
      </c>
      <c r="T1013" s="95">
        <v>103.638137221336</v>
      </c>
      <c r="U1013" s="95">
        <v>21241.380007505399</v>
      </c>
      <c r="V1013" s="95">
        <v>1117057.9328308101</v>
      </c>
      <c r="W1013" s="95">
        <v>497.37328299879999</v>
      </c>
      <c r="X1013" s="95">
        <v>357293.81647872902</v>
      </c>
      <c r="Y1013" s="95">
        <v>247047.01121330299</v>
      </c>
      <c r="Z1013" s="95">
        <v>78270.358800888105</v>
      </c>
      <c r="AA1013" s="95">
        <v>8443.9045755863208</v>
      </c>
      <c r="AB1013" s="95">
        <v>0</v>
      </c>
      <c r="AC1013" s="95">
        <v>6273844.3162231399</v>
      </c>
      <c r="AD1013" s="95">
        <v>0</v>
      </c>
      <c r="AE1013" s="95">
        <v>139500.087226868</v>
      </c>
      <c r="AF1013" s="95">
        <v>389216.61467361503</v>
      </c>
      <c r="AG1013" s="95">
        <v>451528.71376419102</v>
      </c>
      <c r="AH1013" s="95">
        <v>368872.83996963501</v>
      </c>
      <c r="AI1013" s="95">
        <v>0</v>
      </c>
      <c r="AJ1013" s="95">
        <v>127695.369276047</v>
      </c>
      <c r="AK1013" s="95">
        <v>72518.373290061994</v>
      </c>
      <c r="AL1013" s="95">
        <v>0</v>
      </c>
      <c r="AM1013" s="95">
        <v>14650.9999594688</v>
      </c>
      <c r="AN1013" s="95">
        <v>6500980.1223144503</v>
      </c>
      <c r="AO1013" s="95">
        <v>9200450.0427246094</v>
      </c>
      <c r="AP1013" s="95">
        <v>4892.0866767764101</v>
      </c>
      <c r="AQ1013" s="95">
        <v>2808213.2169494601</v>
      </c>
      <c r="AR1013" s="95">
        <v>1945447.90913391</v>
      </c>
      <c r="AS1013" s="95">
        <v>580792.59223175002</v>
      </c>
      <c r="AT1013" s="95">
        <v>60972.579374790199</v>
      </c>
      <c r="AU1013" s="95">
        <v>0</v>
      </c>
      <c r="AV1013" s="95">
        <v>16788147.2819824</v>
      </c>
      <c r="AW1013" s="95">
        <v>0</v>
      </c>
      <c r="AX1013" s="95">
        <v>1268723.2342071501</v>
      </c>
      <c r="AY1013" s="95">
        <v>3316781.2716979999</v>
      </c>
      <c r="AZ1013" s="95">
        <v>3386206.9838256799</v>
      </c>
      <c r="BA1013" s="95">
        <v>3042489.6535339402</v>
      </c>
      <c r="BB1013" s="95">
        <v>0</v>
      </c>
      <c r="BC1013" s="95">
        <v>1023323.81698608</v>
      </c>
      <c r="BD1013" s="95">
        <v>533195.79489135696</v>
      </c>
      <c r="BE1013" s="95">
        <v>0</v>
      </c>
      <c r="BF1013" s="95">
        <v>109755.410497665</v>
      </c>
      <c r="BG1013" s="95">
        <v>17422343.3591309</v>
      </c>
      <c r="BH1013" s="95">
        <v>2333378.5583496098</v>
      </c>
      <c r="BI1013" s="95">
        <v>752.94438551366295</v>
      </c>
      <c r="BJ1013" s="95">
        <v>979718.95780944801</v>
      </c>
      <c r="BK1013" s="95">
        <v>662567.85322570801</v>
      </c>
      <c r="BL1013" s="95">
        <v>0</v>
      </c>
      <c r="BM1013" s="95">
        <v>10561.3070834875</v>
      </c>
      <c r="BN1013" s="95">
        <v>0</v>
      </c>
      <c r="BO1013" s="95">
        <v>0</v>
      </c>
      <c r="BP1013" s="95">
        <v>0</v>
      </c>
      <c r="BQ1013" s="95">
        <v>0</v>
      </c>
      <c r="BR1013" s="95">
        <v>999452.49480438197</v>
      </c>
      <c r="BS1013" s="95">
        <v>1234564.1508941699</v>
      </c>
      <c r="BT1013" s="95">
        <v>591837.24236297596</v>
      </c>
      <c r="BU1013" s="95">
        <v>0</v>
      </c>
      <c r="BV1013" s="95">
        <v>486443.80595779401</v>
      </c>
      <c r="BW1013" s="95">
        <v>61344.769201755502</v>
      </c>
      <c r="BX1013" s="95">
        <v>0</v>
      </c>
      <c r="BY1013" s="95">
        <v>0</v>
      </c>
      <c r="BZ1013" s="95">
        <v>0</v>
      </c>
      <c r="CA1013" s="95">
        <v>23331.746808767301</v>
      </c>
      <c r="CB1013" s="95">
        <v>1477499.3599395801</v>
      </c>
      <c r="CC1013" s="95">
        <v>12021418.646484399</v>
      </c>
      <c r="CD1013" s="95">
        <v>3318436.6137695299</v>
      </c>
      <c r="CE1013" s="95">
        <v>555.38950450718403</v>
      </c>
      <c r="CF1013" s="95">
        <v>87113.040818214402</v>
      </c>
      <c r="CG1013" s="95">
        <v>646822.22574615502</v>
      </c>
      <c r="CH1013" s="95">
        <v>0</v>
      </c>
      <c r="CI1013" s="95">
        <v>23892.0507671833</v>
      </c>
      <c r="CJ1013" s="95">
        <v>1565717.51008606</v>
      </c>
      <c r="CK1013" s="95">
        <v>12673675.3547363</v>
      </c>
      <c r="CL1013" s="95">
        <v>3378594.6329040499</v>
      </c>
      <c r="CM1013" s="160">
        <v>45049.2199292183</v>
      </c>
      <c r="CN1013" s="160">
        <v>8075728.8041381799</v>
      </c>
      <c r="CO1013" s="160">
        <v>30119127.301025402</v>
      </c>
      <c r="CP1013" s="95">
        <v>3378594.6329040499</v>
      </c>
      <c r="CQ1013" s="95">
        <v>0</v>
      </c>
      <c r="CR1013" s="95">
        <v>0</v>
      </c>
      <c r="CS1013" s="95">
        <v>0</v>
      </c>
      <c r="CT1013" s="95">
        <v>0</v>
      </c>
      <c r="CU1013" s="161">
        <v>1564612.4007577945</v>
      </c>
      <c r="CV1013" s="161">
        <v>12668240.872230554</v>
      </c>
    </row>
    <row r="1014" spans="1:100" x14ac:dyDescent="0.2">
      <c r="A1014" s="94" t="s">
        <v>66</v>
      </c>
      <c r="B1014" s="96">
        <v>40057</v>
      </c>
      <c r="C1014" s="95">
        <v>19768.324650049199</v>
      </c>
      <c r="D1014" s="95">
        <v>2.2320050169946599</v>
      </c>
      <c r="E1014" s="95">
        <v>3774.2942324280698</v>
      </c>
      <c r="F1014" s="95">
        <v>2708.9169870913001</v>
      </c>
      <c r="G1014" s="95">
        <v>545.52027808129799</v>
      </c>
      <c r="H1014" s="95">
        <v>42.635206136852503</v>
      </c>
      <c r="I1014" s="95">
        <v>0</v>
      </c>
      <c r="J1014" s="95">
        <v>20020.331047534899</v>
      </c>
      <c r="K1014" s="95">
        <v>0</v>
      </c>
      <c r="L1014" s="95">
        <v>3516.5907584428801</v>
      </c>
      <c r="M1014" s="95">
        <v>8110.4237155318297</v>
      </c>
      <c r="N1014" s="95">
        <v>2814.4155975878198</v>
      </c>
      <c r="O1014" s="95">
        <v>8362.6215651035309</v>
      </c>
      <c r="P1014" s="95">
        <v>0</v>
      </c>
      <c r="Q1014" s="95">
        <v>1159.5175928920501</v>
      </c>
      <c r="R1014" s="95">
        <v>497.18519307300397</v>
      </c>
      <c r="S1014" s="95">
        <v>0</v>
      </c>
      <c r="T1014" s="95">
        <v>99.6130194691941</v>
      </c>
      <c r="U1014" s="95">
        <v>21301.291883945501</v>
      </c>
      <c r="V1014" s="95">
        <v>1131770.7362365699</v>
      </c>
      <c r="W1014" s="95">
        <v>63.988899743650101</v>
      </c>
      <c r="X1014" s="95">
        <v>343263.742004395</v>
      </c>
      <c r="Y1014" s="95">
        <v>241273.71288108799</v>
      </c>
      <c r="Z1014" s="95">
        <v>83351.577573776201</v>
      </c>
      <c r="AA1014" s="95">
        <v>4841.3831182122203</v>
      </c>
      <c r="AB1014" s="95">
        <v>0</v>
      </c>
      <c r="AC1014" s="95">
        <v>6422622.7631225605</v>
      </c>
      <c r="AD1014" s="95">
        <v>0</v>
      </c>
      <c r="AE1014" s="95">
        <v>135786.918254852</v>
      </c>
      <c r="AF1014" s="95">
        <v>385359.36933135998</v>
      </c>
      <c r="AG1014" s="95">
        <v>447973.97375869798</v>
      </c>
      <c r="AH1014" s="95">
        <v>375401.25487518299</v>
      </c>
      <c r="AI1014" s="95">
        <v>0</v>
      </c>
      <c r="AJ1014" s="95">
        <v>127906.623182297</v>
      </c>
      <c r="AK1014" s="95">
        <v>73684.816392898603</v>
      </c>
      <c r="AL1014" s="95">
        <v>0</v>
      </c>
      <c r="AM1014" s="95">
        <v>13990.167085409201</v>
      </c>
      <c r="AN1014" s="95">
        <v>6599172.9037475605</v>
      </c>
      <c r="AO1014" s="95">
        <v>9387164.3778076209</v>
      </c>
      <c r="AP1014" s="95">
        <v>682.32483256608202</v>
      </c>
      <c r="AQ1014" s="95">
        <v>2694160.7267150902</v>
      </c>
      <c r="AR1014" s="95">
        <v>1903476.2004241899</v>
      </c>
      <c r="AS1014" s="95">
        <v>624049.116744995</v>
      </c>
      <c r="AT1014" s="95">
        <v>35176.0015025139</v>
      </c>
      <c r="AU1014" s="95">
        <v>0</v>
      </c>
      <c r="AV1014" s="95">
        <v>17288870.684570301</v>
      </c>
      <c r="AW1014" s="95">
        <v>0</v>
      </c>
      <c r="AX1014" s="95">
        <v>1233846.66317749</v>
      </c>
      <c r="AY1014" s="95">
        <v>3296738.64562988</v>
      </c>
      <c r="AZ1014" s="95">
        <v>3373034.94030762</v>
      </c>
      <c r="BA1014" s="95">
        <v>3120623.1709594699</v>
      </c>
      <c r="BB1014" s="95">
        <v>0</v>
      </c>
      <c r="BC1014" s="95">
        <v>1029696.6060028099</v>
      </c>
      <c r="BD1014" s="95">
        <v>552020.43874359096</v>
      </c>
      <c r="BE1014" s="95">
        <v>0</v>
      </c>
      <c r="BF1014" s="95">
        <v>104945.04437923399</v>
      </c>
      <c r="BG1014" s="95">
        <v>17818184.040771499</v>
      </c>
      <c r="BH1014" s="95">
        <v>2370660.89239502</v>
      </c>
      <c r="BI1014" s="95">
        <v>37.883114832919098</v>
      </c>
      <c r="BJ1014" s="95">
        <v>947173.82358551002</v>
      </c>
      <c r="BK1014" s="95">
        <v>647424.38119506801</v>
      </c>
      <c r="BL1014" s="95">
        <v>0</v>
      </c>
      <c r="BM1014" s="95">
        <v>3554.2360954880701</v>
      </c>
      <c r="BN1014" s="95">
        <v>0</v>
      </c>
      <c r="BO1014" s="95">
        <v>0</v>
      </c>
      <c r="BP1014" s="95">
        <v>0</v>
      </c>
      <c r="BQ1014" s="95">
        <v>0</v>
      </c>
      <c r="BR1014" s="95">
        <v>1000735.91644287</v>
      </c>
      <c r="BS1014" s="95">
        <v>1229002.8646545401</v>
      </c>
      <c r="BT1014" s="95">
        <v>607249.23777770996</v>
      </c>
      <c r="BU1014" s="95">
        <v>0</v>
      </c>
      <c r="BV1014" s="95">
        <v>491414.85864257801</v>
      </c>
      <c r="BW1014" s="95">
        <v>61426.697010517099</v>
      </c>
      <c r="BX1014" s="95">
        <v>0</v>
      </c>
      <c r="BY1014" s="95">
        <v>0</v>
      </c>
      <c r="BZ1014" s="95">
        <v>0</v>
      </c>
      <c r="CA1014" s="95">
        <v>23554.921488285101</v>
      </c>
      <c r="CB1014" s="95">
        <v>1470681.13340759</v>
      </c>
      <c r="CC1014" s="95">
        <v>12056889.405029301</v>
      </c>
      <c r="CD1014" s="95">
        <v>3315072.5547180199</v>
      </c>
      <c r="CE1014" s="95">
        <v>588.38254205882504</v>
      </c>
      <c r="CF1014" s="95">
        <v>87864.123781204195</v>
      </c>
      <c r="CG1014" s="95">
        <v>658164.76198577904</v>
      </c>
      <c r="CH1014" s="95">
        <v>0</v>
      </c>
      <c r="CI1014" s="95">
        <v>24138.974947929401</v>
      </c>
      <c r="CJ1014" s="95">
        <v>1560192.9914703399</v>
      </c>
      <c r="CK1014" s="95">
        <v>12709437.759033199</v>
      </c>
      <c r="CL1014" s="95">
        <v>3376313.14416504</v>
      </c>
      <c r="CM1014" s="160">
        <v>45355.290162086501</v>
      </c>
      <c r="CN1014" s="160">
        <v>8158863.5625</v>
      </c>
      <c r="CO1014" s="160">
        <v>30494611.862304699</v>
      </c>
      <c r="CP1014" s="95">
        <v>3376313.14416504</v>
      </c>
      <c r="CQ1014" s="95">
        <v>0</v>
      </c>
      <c r="CR1014" s="95">
        <v>0</v>
      </c>
      <c r="CS1014" s="95">
        <v>0</v>
      </c>
      <c r="CT1014" s="95">
        <v>0</v>
      </c>
      <c r="CU1014" s="161">
        <v>1558545.2571887942</v>
      </c>
      <c r="CV1014" s="161">
        <v>12715054.167015079</v>
      </c>
    </row>
    <row r="1015" spans="1:100" x14ac:dyDescent="0.2">
      <c r="A1015" s="94" t="s">
        <v>66</v>
      </c>
      <c r="B1015" s="96">
        <v>40148</v>
      </c>
      <c r="C1015" s="95">
        <v>20168.213024139401</v>
      </c>
      <c r="D1015" s="95">
        <v>1.7698131069919301</v>
      </c>
      <c r="E1015" s="95">
        <v>3569.4920700788498</v>
      </c>
      <c r="F1015" s="95">
        <v>2593.80986189842</v>
      </c>
      <c r="G1015" s="95">
        <v>565.74662592261996</v>
      </c>
      <c r="H1015" s="95">
        <v>17.724503630539399</v>
      </c>
      <c r="I1015" s="95">
        <v>0</v>
      </c>
      <c r="J1015" s="95">
        <v>20549.363247871399</v>
      </c>
      <c r="K1015" s="95">
        <v>0</v>
      </c>
      <c r="L1015" s="95">
        <v>3432.3730251193001</v>
      </c>
      <c r="M1015" s="95">
        <v>8117.4636422395697</v>
      </c>
      <c r="N1015" s="95">
        <v>2792.1811049580601</v>
      </c>
      <c r="O1015" s="95">
        <v>8656.5926249027307</v>
      </c>
      <c r="P1015" s="95">
        <v>0</v>
      </c>
      <c r="Q1015" s="95">
        <v>1161.8165627569001</v>
      </c>
      <c r="R1015" s="95">
        <v>500.49262604862503</v>
      </c>
      <c r="S1015" s="95">
        <v>0</v>
      </c>
      <c r="T1015" s="95">
        <v>105.00613666977701</v>
      </c>
      <c r="U1015" s="95">
        <v>21486.756711244601</v>
      </c>
      <c r="V1015" s="95">
        <v>1141152.4668579099</v>
      </c>
      <c r="W1015" s="95">
        <v>378.83858437463601</v>
      </c>
      <c r="X1015" s="95">
        <v>324693.46362304699</v>
      </c>
      <c r="Y1015" s="95">
        <v>230305.25040054301</v>
      </c>
      <c r="Z1015" s="95">
        <v>87346.595473289504</v>
      </c>
      <c r="AA1015" s="95">
        <v>2281.5539034902999</v>
      </c>
      <c r="AB1015" s="95">
        <v>0</v>
      </c>
      <c r="AC1015" s="95">
        <v>6505088.8818359403</v>
      </c>
      <c r="AD1015" s="95">
        <v>0</v>
      </c>
      <c r="AE1015" s="95">
        <v>132003.64876365699</v>
      </c>
      <c r="AF1015" s="95">
        <v>386959.81815719599</v>
      </c>
      <c r="AG1015" s="95">
        <v>440464.39485549898</v>
      </c>
      <c r="AH1015" s="95">
        <v>382813.68467712402</v>
      </c>
      <c r="AI1015" s="95">
        <v>0</v>
      </c>
      <c r="AJ1015" s="95">
        <v>128722.781939507</v>
      </c>
      <c r="AK1015" s="95">
        <v>74630.609164238005</v>
      </c>
      <c r="AL1015" s="95">
        <v>0</v>
      </c>
      <c r="AM1015" s="95">
        <v>15196.1054526567</v>
      </c>
      <c r="AN1015" s="95">
        <v>6598708.8146972703</v>
      </c>
      <c r="AO1015" s="95">
        <v>9530465.0402831994</v>
      </c>
      <c r="AP1015" s="95">
        <v>3470.3412339091301</v>
      </c>
      <c r="AQ1015" s="95">
        <v>2584607.5054321298</v>
      </c>
      <c r="AR1015" s="95">
        <v>1833715.6333770801</v>
      </c>
      <c r="AS1015" s="95">
        <v>658719.57128143299</v>
      </c>
      <c r="AT1015" s="95">
        <v>17500.594984769799</v>
      </c>
      <c r="AU1015" s="95">
        <v>0</v>
      </c>
      <c r="AV1015" s="95">
        <v>17678279.925781298</v>
      </c>
      <c r="AW1015" s="95">
        <v>0</v>
      </c>
      <c r="AX1015" s="95">
        <v>1212502.41914368</v>
      </c>
      <c r="AY1015" s="95">
        <v>3343051.76776123</v>
      </c>
      <c r="AZ1015" s="95">
        <v>3337829.13458252</v>
      </c>
      <c r="BA1015" s="95">
        <v>3211701.94384766</v>
      </c>
      <c r="BB1015" s="95">
        <v>0</v>
      </c>
      <c r="BC1015" s="95">
        <v>1037605.84635162</v>
      </c>
      <c r="BD1015" s="95">
        <v>564754.68887329102</v>
      </c>
      <c r="BE1015" s="95">
        <v>0</v>
      </c>
      <c r="BF1015" s="95">
        <v>115654.477655411</v>
      </c>
      <c r="BG1015" s="95">
        <v>17958480.6650391</v>
      </c>
      <c r="BH1015" s="95">
        <v>2416170.2909851102</v>
      </c>
      <c r="BI1015" s="95">
        <v>370.055494964123</v>
      </c>
      <c r="BJ1015" s="95">
        <v>910903.53832244896</v>
      </c>
      <c r="BK1015" s="95">
        <v>625668.34383392299</v>
      </c>
      <c r="BL1015" s="95">
        <v>0</v>
      </c>
      <c r="BM1015" s="95">
        <v>1685.4705217778701</v>
      </c>
      <c r="BN1015" s="95">
        <v>0</v>
      </c>
      <c r="BO1015" s="95">
        <v>0</v>
      </c>
      <c r="BP1015" s="95">
        <v>0</v>
      </c>
      <c r="BQ1015" s="95">
        <v>0</v>
      </c>
      <c r="BR1015" s="95">
        <v>998386.14850616502</v>
      </c>
      <c r="BS1015" s="95">
        <v>1211968.8841705299</v>
      </c>
      <c r="BT1015" s="95">
        <v>624819.63996124303</v>
      </c>
      <c r="BU1015" s="95">
        <v>0</v>
      </c>
      <c r="BV1015" s="95">
        <v>497655.02751922602</v>
      </c>
      <c r="BW1015" s="95">
        <v>62959.264694213904</v>
      </c>
      <c r="BX1015" s="95">
        <v>0</v>
      </c>
      <c r="BY1015" s="95">
        <v>0</v>
      </c>
      <c r="BZ1015" s="95">
        <v>0</v>
      </c>
      <c r="CA1015" s="95">
        <v>23724.379573345199</v>
      </c>
      <c r="CB1015" s="95">
        <v>1466517.5353546101</v>
      </c>
      <c r="CC1015" s="95">
        <v>12112426.7200928</v>
      </c>
      <c r="CD1015" s="95">
        <v>3334384.3218383798</v>
      </c>
      <c r="CE1015" s="95">
        <v>585.48173269629501</v>
      </c>
      <c r="CF1015" s="95">
        <v>89840.447807311997</v>
      </c>
      <c r="CG1015" s="95">
        <v>677546.55075073196</v>
      </c>
      <c r="CH1015" s="95">
        <v>0</v>
      </c>
      <c r="CI1015" s="95">
        <v>24312.338482141498</v>
      </c>
      <c r="CJ1015" s="95">
        <v>1556730.8672180199</v>
      </c>
      <c r="CK1015" s="95">
        <v>12800591.200195299</v>
      </c>
      <c r="CL1015" s="95">
        <v>3398164.0541992201</v>
      </c>
      <c r="CM1015" s="160">
        <v>45732.4700593948</v>
      </c>
      <c r="CN1015" s="160">
        <v>8159651.7081909198</v>
      </c>
      <c r="CO1015" s="160">
        <v>30779654.5632324</v>
      </c>
      <c r="CP1015" s="95">
        <v>3398164.0541992201</v>
      </c>
      <c r="CQ1015" s="95">
        <v>0</v>
      </c>
      <c r="CR1015" s="95">
        <v>0</v>
      </c>
      <c r="CS1015" s="95">
        <v>0</v>
      </c>
      <c r="CT1015" s="95">
        <v>0</v>
      </c>
      <c r="CU1015" s="161">
        <v>1556357.9831619221</v>
      </c>
      <c r="CV1015" s="161">
        <v>12789973.270843532</v>
      </c>
    </row>
    <row r="1016" spans="1:100" x14ac:dyDescent="0.2">
      <c r="A1016" s="94" t="s">
        <v>66</v>
      </c>
      <c r="B1016" s="96">
        <v>40238</v>
      </c>
      <c r="C1016" s="95">
        <v>20153.166065454501</v>
      </c>
      <c r="D1016" s="95">
        <v>1.8318350549961899</v>
      </c>
      <c r="E1016" s="95">
        <v>3366.4139067828701</v>
      </c>
      <c r="F1016" s="95">
        <v>2498.1908840835099</v>
      </c>
      <c r="G1016" s="95">
        <v>594.57775650918495</v>
      </c>
      <c r="H1016" s="95">
        <v>0</v>
      </c>
      <c r="I1016" s="95">
        <v>0</v>
      </c>
      <c r="J1016" s="95">
        <v>20935.303011894201</v>
      </c>
      <c r="K1016" s="95">
        <v>0</v>
      </c>
      <c r="L1016" s="95">
        <v>3478.2654255628599</v>
      </c>
      <c r="M1016" s="95">
        <v>8022.10883760452</v>
      </c>
      <c r="N1016" s="95">
        <v>2750.58842417598</v>
      </c>
      <c r="O1016" s="95">
        <v>8520.9908621311206</v>
      </c>
      <c r="P1016" s="95">
        <v>0</v>
      </c>
      <c r="Q1016" s="95">
        <v>1133.64420035481</v>
      </c>
      <c r="R1016" s="95">
        <v>516.000248670578</v>
      </c>
      <c r="S1016" s="95">
        <v>0</v>
      </c>
      <c r="T1016" s="95">
        <v>105.923749772832</v>
      </c>
      <c r="U1016" s="95">
        <v>21600.4720995426</v>
      </c>
      <c r="V1016" s="95">
        <v>1133858.5001068099</v>
      </c>
      <c r="W1016" s="95">
        <v>369.83177725225698</v>
      </c>
      <c r="X1016" s="95">
        <v>304576.22318649298</v>
      </c>
      <c r="Y1016" s="95">
        <v>221039.920101166</v>
      </c>
      <c r="Z1016" s="95">
        <v>88620.631578445405</v>
      </c>
      <c r="AA1016" s="95">
        <v>0</v>
      </c>
      <c r="AB1016" s="95">
        <v>0</v>
      </c>
      <c r="AC1016" s="95">
        <v>6614704.9085693397</v>
      </c>
      <c r="AD1016" s="95">
        <v>0</v>
      </c>
      <c r="AE1016" s="95">
        <v>132292.99541091899</v>
      </c>
      <c r="AF1016" s="95">
        <v>374102.14792251599</v>
      </c>
      <c r="AG1016" s="95">
        <v>427913.59934616101</v>
      </c>
      <c r="AH1016" s="95">
        <v>383456.72371292103</v>
      </c>
      <c r="AI1016" s="95">
        <v>0</v>
      </c>
      <c r="AJ1016" s="95">
        <v>125372.246937752</v>
      </c>
      <c r="AK1016" s="95">
        <v>75736.769653320298</v>
      </c>
      <c r="AL1016" s="95">
        <v>0</v>
      </c>
      <c r="AM1016" s="95">
        <v>13645.8667348623</v>
      </c>
      <c r="AN1016" s="95">
        <v>6680582.4105834998</v>
      </c>
      <c r="AO1016" s="95">
        <v>9522633.59228516</v>
      </c>
      <c r="AP1016" s="95">
        <v>3690.3027251958802</v>
      </c>
      <c r="AQ1016" s="95">
        <v>2450614.3998107901</v>
      </c>
      <c r="AR1016" s="95">
        <v>1781639.60458374</v>
      </c>
      <c r="AS1016" s="95">
        <v>674375.01566314697</v>
      </c>
      <c r="AT1016" s="95">
        <v>0</v>
      </c>
      <c r="AU1016" s="95">
        <v>0</v>
      </c>
      <c r="AV1016" s="95">
        <v>18095261.864990201</v>
      </c>
      <c r="AW1016" s="95">
        <v>0</v>
      </c>
      <c r="AX1016" s="95">
        <v>1228759.6639556901</v>
      </c>
      <c r="AY1016" s="95">
        <v>3269964.9826965299</v>
      </c>
      <c r="AZ1016" s="95">
        <v>3272891.5577392601</v>
      </c>
      <c r="BA1016" s="95">
        <v>3236175.4163207998</v>
      </c>
      <c r="BB1016" s="95">
        <v>0</v>
      </c>
      <c r="BC1016" s="95">
        <v>1012176.82594299</v>
      </c>
      <c r="BD1016" s="95">
        <v>571656.02822876</v>
      </c>
      <c r="BE1016" s="95">
        <v>0</v>
      </c>
      <c r="BF1016" s="95">
        <v>105831.213365555</v>
      </c>
      <c r="BG1016" s="95">
        <v>18302930.254150402</v>
      </c>
      <c r="BH1016" s="95">
        <v>2420820.8837585398</v>
      </c>
      <c r="BI1016" s="95">
        <v>626.45885390043304</v>
      </c>
      <c r="BJ1016" s="95">
        <v>891400.91661071801</v>
      </c>
      <c r="BK1016" s="95">
        <v>612541.02263641404</v>
      </c>
      <c r="BL1016" s="95">
        <v>0</v>
      </c>
      <c r="BM1016" s="95">
        <v>198.698727916926</v>
      </c>
      <c r="BN1016" s="95">
        <v>0</v>
      </c>
      <c r="BO1016" s="95">
        <v>0</v>
      </c>
      <c r="BP1016" s="95">
        <v>0</v>
      </c>
      <c r="BQ1016" s="95">
        <v>0</v>
      </c>
      <c r="BR1016" s="95">
        <v>997589.04625701904</v>
      </c>
      <c r="BS1016" s="95">
        <v>1188774.7558441199</v>
      </c>
      <c r="BT1016" s="95">
        <v>629694.25061798096</v>
      </c>
      <c r="BU1016" s="95">
        <v>0</v>
      </c>
      <c r="BV1016" s="95">
        <v>489834.06661987299</v>
      </c>
      <c r="BW1016" s="95">
        <v>63786.744263172201</v>
      </c>
      <c r="BX1016" s="95">
        <v>0</v>
      </c>
      <c r="BY1016" s="95">
        <v>0</v>
      </c>
      <c r="BZ1016" s="95">
        <v>0</v>
      </c>
      <c r="CA1016" s="95">
        <v>23512.118591785402</v>
      </c>
      <c r="CB1016" s="95">
        <v>1440113.00154114</v>
      </c>
      <c r="CC1016" s="95">
        <v>12014931.9844971</v>
      </c>
      <c r="CD1016" s="95">
        <v>3303575.2615356399</v>
      </c>
      <c r="CE1016" s="95">
        <v>598.16814473271404</v>
      </c>
      <c r="CF1016" s="95">
        <v>89062.232969284101</v>
      </c>
      <c r="CG1016" s="95">
        <v>679996.95412445103</v>
      </c>
      <c r="CH1016" s="95">
        <v>0</v>
      </c>
      <c r="CI1016" s="95">
        <v>24108.038432359699</v>
      </c>
      <c r="CJ1016" s="95">
        <v>1532929.3760681199</v>
      </c>
      <c r="CK1016" s="95">
        <v>12694348.166748</v>
      </c>
      <c r="CL1016" s="95">
        <v>3368053.13317871</v>
      </c>
      <c r="CM1016" s="160">
        <v>45588.136162757903</v>
      </c>
      <c r="CN1016" s="160">
        <v>8225670.88562012</v>
      </c>
      <c r="CO1016" s="160">
        <v>31022721.3134766</v>
      </c>
      <c r="CP1016" s="95">
        <v>3368053.13317871</v>
      </c>
      <c r="CQ1016" s="95">
        <v>0</v>
      </c>
      <c r="CR1016" s="95">
        <v>0</v>
      </c>
      <c r="CS1016" s="95">
        <v>0</v>
      </c>
      <c r="CT1016" s="95">
        <v>0</v>
      </c>
      <c r="CU1016" s="161">
        <v>1529175.2345104241</v>
      </c>
      <c r="CV1016" s="161">
        <v>12694928.938621551</v>
      </c>
    </row>
    <row r="1017" spans="1:100" x14ac:dyDescent="0.2">
      <c r="A1017" s="94" t="s">
        <v>66</v>
      </c>
      <c r="B1017" s="96">
        <v>40330</v>
      </c>
      <c r="C1017" s="95">
        <v>20485.396126747099</v>
      </c>
      <c r="D1017" s="95">
        <v>1.1396281499910399</v>
      </c>
      <c r="E1017" s="95">
        <v>3265.2994729280499</v>
      </c>
      <c r="F1017" s="95">
        <v>2423.8866429626901</v>
      </c>
      <c r="G1017" s="95">
        <v>614.25116538256395</v>
      </c>
      <c r="H1017" s="95">
        <v>0</v>
      </c>
      <c r="I1017" s="95">
        <v>0</v>
      </c>
      <c r="J1017" s="95">
        <v>21254.555837154399</v>
      </c>
      <c r="K1017" s="95">
        <v>0</v>
      </c>
      <c r="L1017" s="95">
        <v>3627.7367158830202</v>
      </c>
      <c r="M1017" s="95">
        <v>8114.64553511143</v>
      </c>
      <c r="N1017" s="95">
        <v>2721.9691497981498</v>
      </c>
      <c r="O1017" s="95">
        <v>8680.1705719232596</v>
      </c>
      <c r="P1017" s="95">
        <v>0</v>
      </c>
      <c r="Q1017" s="95">
        <v>1123.58639781177</v>
      </c>
      <c r="R1017" s="95">
        <v>529.23691653460298</v>
      </c>
      <c r="S1017" s="95">
        <v>0</v>
      </c>
      <c r="T1017" s="95">
        <v>104.852889114991</v>
      </c>
      <c r="U1017" s="95">
        <v>21799.685733079899</v>
      </c>
      <c r="V1017" s="95">
        <v>1143333.6695709201</v>
      </c>
      <c r="W1017" s="95">
        <v>5.6353354009916101</v>
      </c>
      <c r="X1017" s="95">
        <v>294668.74247741699</v>
      </c>
      <c r="Y1017" s="95">
        <v>214836.58813858</v>
      </c>
      <c r="Z1017" s="95">
        <v>91081.056699752793</v>
      </c>
      <c r="AA1017" s="95">
        <v>0</v>
      </c>
      <c r="AB1017" s="95">
        <v>0</v>
      </c>
      <c r="AC1017" s="95">
        <v>6728573.3151245099</v>
      </c>
      <c r="AD1017" s="95">
        <v>0</v>
      </c>
      <c r="AE1017" s="95">
        <v>134505.12198638899</v>
      </c>
      <c r="AF1017" s="95">
        <v>377535.69050216698</v>
      </c>
      <c r="AG1017" s="95">
        <v>423638.68183135998</v>
      </c>
      <c r="AH1017" s="95">
        <v>382794.270755768</v>
      </c>
      <c r="AI1017" s="95">
        <v>0</v>
      </c>
      <c r="AJ1017" s="95">
        <v>126494.86749744399</v>
      </c>
      <c r="AK1017" s="95">
        <v>76772.726166725202</v>
      </c>
      <c r="AL1017" s="95">
        <v>0</v>
      </c>
      <c r="AM1017" s="95">
        <v>13584.1808034182</v>
      </c>
      <c r="AN1017" s="95">
        <v>6736194.9562377902</v>
      </c>
      <c r="AO1017" s="95">
        <v>9677968.2703857403</v>
      </c>
      <c r="AP1017" s="95">
        <v>102.287661241367</v>
      </c>
      <c r="AQ1017" s="95">
        <v>2388331.8644409198</v>
      </c>
      <c r="AR1017" s="95">
        <v>1745266.4864807101</v>
      </c>
      <c r="AS1017" s="95">
        <v>700301.85842895496</v>
      </c>
      <c r="AT1017" s="95">
        <v>0</v>
      </c>
      <c r="AU1017" s="95">
        <v>0</v>
      </c>
      <c r="AV1017" s="95">
        <v>18497491.8273926</v>
      </c>
      <c r="AW1017" s="95">
        <v>0</v>
      </c>
      <c r="AX1017" s="95">
        <v>1266344.4671936</v>
      </c>
      <c r="AY1017" s="95">
        <v>3319233.7743530301</v>
      </c>
      <c r="AZ1017" s="95">
        <v>3259046.5127258301</v>
      </c>
      <c r="BA1017" s="95">
        <v>3254683.0208740202</v>
      </c>
      <c r="BB1017" s="95">
        <v>0</v>
      </c>
      <c r="BC1017" s="95">
        <v>1031928.73709106</v>
      </c>
      <c r="BD1017" s="95">
        <v>585923.67682647705</v>
      </c>
      <c r="BE1017" s="95">
        <v>0</v>
      </c>
      <c r="BF1017" s="95">
        <v>107177.186750412</v>
      </c>
      <c r="BG1017" s="95">
        <v>18591388.971191399</v>
      </c>
      <c r="BH1017" s="95">
        <v>2467143.5755310101</v>
      </c>
      <c r="BI1017" s="95">
        <v>9.0674704379634896</v>
      </c>
      <c r="BJ1017" s="95">
        <v>866891.787345886</v>
      </c>
      <c r="BK1017" s="95">
        <v>602363.24606323196</v>
      </c>
      <c r="BL1017" s="95">
        <v>0</v>
      </c>
      <c r="BM1017" s="95">
        <v>228.36927568353701</v>
      </c>
      <c r="BN1017" s="95">
        <v>0</v>
      </c>
      <c r="BO1017" s="95">
        <v>0</v>
      </c>
      <c r="BP1017" s="95">
        <v>0</v>
      </c>
      <c r="BQ1017" s="95">
        <v>0</v>
      </c>
      <c r="BR1017" s="95">
        <v>1019406.28821564</v>
      </c>
      <c r="BS1017" s="95">
        <v>1182018.9996795701</v>
      </c>
      <c r="BT1017" s="95">
        <v>633028.08763122605</v>
      </c>
      <c r="BU1017" s="95">
        <v>0</v>
      </c>
      <c r="BV1017" s="95">
        <v>489629.13262558001</v>
      </c>
      <c r="BW1017" s="95">
        <v>65961.673701286301</v>
      </c>
      <c r="BX1017" s="95">
        <v>0</v>
      </c>
      <c r="BY1017" s="95">
        <v>0</v>
      </c>
      <c r="BZ1017" s="95">
        <v>0</v>
      </c>
      <c r="CA1017" s="95">
        <v>23759.1662962437</v>
      </c>
      <c r="CB1017" s="95">
        <v>1437226.8597106901</v>
      </c>
      <c r="CC1017" s="95">
        <v>12038734.881713901</v>
      </c>
      <c r="CD1017" s="95">
        <v>3340690.54193115</v>
      </c>
      <c r="CE1017" s="95">
        <v>611.59744083136297</v>
      </c>
      <c r="CF1017" s="95">
        <v>90557.668120384202</v>
      </c>
      <c r="CG1017" s="95">
        <v>693099.75495910598</v>
      </c>
      <c r="CH1017" s="95">
        <v>0</v>
      </c>
      <c r="CI1017" s="95">
        <v>24373.810034275099</v>
      </c>
      <c r="CJ1017" s="95">
        <v>1526939.33293152</v>
      </c>
      <c r="CK1017" s="95">
        <v>12741235.94104</v>
      </c>
      <c r="CL1017" s="95">
        <v>3405293.1419372601</v>
      </c>
      <c r="CM1017" s="160">
        <v>46076.484293460802</v>
      </c>
      <c r="CN1017" s="160">
        <v>8268154.9965820303</v>
      </c>
      <c r="CO1017" s="160">
        <v>31346345.6025391</v>
      </c>
      <c r="CP1017" s="95">
        <v>3405293.1419372601</v>
      </c>
      <c r="CQ1017" s="95">
        <v>0</v>
      </c>
      <c r="CR1017" s="95">
        <v>0</v>
      </c>
      <c r="CS1017" s="95">
        <v>0</v>
      </c>
      <c r="CT1017" s="95">
        <v>0</v>
      </c>
      <c r="CU1017" s="161">
        <v>1527784.5278310743</v>
      </c>
      <c r="CV1017" s="161">
        <v>12731834.636673007</v>
      </c>
    </row>
    <row r="1018" spans="1:100" x14ac:dyDescent="0.2">
      <c r="A1018" s="94" t="s">
        <v>66</v>
      </c>
      <c r="B1018" s="96">
        <v>40422</v>
      </c>
      <c r="C1018" s="95">
        <v>20432.967189311999</v>
      </c>
      <c r="D1018" s="95">
        <v>1.13025953499891</v>
      </c>
      <c r="E1018" s="95">
        <v>3185.3383065462099</v>
      </c>
      <c r="F1018" s="95">
        <v>2391.5825149416901</v>
      </c>
      <c r="G1018" s="95">
        <v>598.45991417765595</v>
      </c>
      <c r="H1018" s="95">
        <v>0</v>
      </c>
      <c r="I1018" s="95">
        <v>0</v>
      </c>
      <c r="J1018" s="95">
        <v>21442.755790948901</v>
      </c>
      <c r="K1018" s="95">
        <v>0</v>
      </c>
      <c r="L1018" s="95">
        <v>3622.2891090214298</v>
      </c>
      <c r="M1018" s="95">
        <v>8071.3135386705399</v>
      </c>
      <c r="N1018" s="95">
        <v>2714.7112538218498</v>
      </c>
      <c r="O1018" s="95">
        <v>8603.6219429969806</v>
      </c>
      <c r="P1018" s="95">
        <v>0</v>
      </c>
      <c r="Q1018" s="95">
        <v>1105.65132366121</v>
      </c>
      <c r="R1018" s="95">
        <v>523.40498802065804</v>
      </c>
      <c r="S1018" s="95">
        <v>0</v>
      </c>
      <c r="T1018" s="95">
        <v>88.230711562558994</v>
      </c>
      <c r="U1018" s="95">
        <v>21980.337258338899</v>
      </c>
      <c r="V1018" s="95">
        <v>1141811.07458496</v>
      </c>
      <c r="W1018" s="95">
        <v>347.47979527339299</v>
      </c>
      <c r="X1018" s="95">
        <v>279973.08475875901</v>
      </c>
      <c r="Y1018" s="95">
        <v>204559.284297943</v>
      </c>
      <c r="Z1018" s="95">
        <v>91011.293659210205</v>
      </c>
      <c r="AA1018" s="95">
        <v>0</v>
      </c>
      <c r="AB1018" s="95">
        <v>0</v>
      </c>
      <c r="AC1018" s="95">
        <v>6776188.5101318397</v>
      </c>
      <c r="AD1018" s="95">
        <v>0</v>
      </c>
      <c r="AE1018" s="95">
        <v>130038.250724792</v>
      </c>
      <c r="AF1018" s="95">
        <v>375147.12450790399</v>
      </c>
      <c r="AG1018" s="95">
        <v>411720.57110214198</v>
      </c>
      <c r="AH1018" s="95">
        <v>372261.25766372698</v>
      </c>
      <c r="AI1018" s="95">
        <v>0</v>
      </c>
      <c r="AJ1018" s="95">
        <v>124987.871479988</v>
      </c>
      <c r="AK1018" s="95">
        <v>77283.950644493103</v>
      </c>
      <c r="AL1018" s="95">
        <v>0</v>
      </c>
      <c r="AM1018" s="95">
        <v>13483.3108655214</v>
      </c>
      <c r="AN1018" s="95">
        <v>6834036.3992309598</v>
      </c>
      <c r="AO1018" s="95">
        <v>9718050.3292236291</v>
      </c>
      <c r="AP1018" s="95">
        <v>3227.4641798734701</v>
      </c>
      <c r="AQ1018" s="95">
        <v>2267135.4962768601</v>
      </c>
      <c r="AR1018" s="95">
        <v>1661328.95674133</v>
      </c>
      <c r="AS1018" s="95">
        <v>696602.30308532703</v>
      </c>
      <c r="AT1018" s="95">
        <v>0</v>
      </c>
      <c r="AU1018" s="95">
        <v>0</v>
      </c>
      <c r="AV1018" s="95">
        <v>18756472.088867199</v>
      </c>
      <c r="AW1018" s="95">
        <v>0</v>
      </c>
      <c r="AX1018" s="95">
        <v>1216528.8081664999</v>
      </c>
      <c r="AY1018" s="95">
        <v>3311286.8450012198</v>
      </c>
      <c r="AZ1018" s="95">
        <v>3193107.8527831999</v>
      </c>
      <c r="BA1018" s="95">
        <v>3164886.1826171898</v>
      </c>
      <c r="BB1018" s="95">
        <v>0</v>
      </c>
      <c r="BC1018" s="95">
        <v>1019360.0990448</v>
      </c>
      <c r="BD1018" s="95">
        <v>590553.14467620896</v>
      </c>
      <c r="BE1018" s="95">
        <v>0</v>
      </c>
      <c r="BF1018" s="95">
        <v>106395.27099514</v>
      </c>
      <c r="BG1018" s="95">
        <v>18933120.2727051</v>
      </c>
      <c r="BH1018" s="95">
        <v>2433205.8602294899</v>
      </c>
      <c r="BI1018" s="95">
        <v>845.820193551481</v>
      </c>
      <c r="BJ1018" s="95">
        <v>822152.041664124</v>
      </c>
      <c r="BK1018" s="95">
        <v>568309.02204132103</v>
      </c>
      <c r="BL1018" s="95">
        <v>0</v>
      </c>
      <c r="BM1018" s="95">
        <v>111.621951275505</v>
      </c>
      <c r="BN1018" s="95">
        <v>0</v>
      </c>
      <c r="BO1018" s="95">
        <v>0</v>
      </c>
      <c r="BP1018" s="95">
        <v>0</v>
      </c>
      <c r="BQ1018" s="95">
        <v>0</v>
      </c>
      <c r="BR1018" s="95">
        <v>1013745.32641602</v>
      </c>
      <c r="BS1018" s="95">
        <v>1155866.4071807901</v>
      </c>
      <c r="BT1018" s="95">
        <v>615573.97900390602</v>
      </c>
      <c r="BU1018" s="95">
        <v>0</v>
      </c>
      <c r="BV1018" s="95">
        <v>482268.62933349598</v>
      </c>
      <c r="BW1018" s="95">
        <v>67104.666603088393</v>
      </c>
      <c r="BX1018" s="95">
        <v>0</v>
      </c>
      <c r="BY1018" s="95">
        <v>0</v>
      </c>
      <c r="BZ1018" s="95">
        <v>0</v>
      </c>
      <c r="CA1018" s="95">
        <v>23623.0908474922</v>
      </c>
      <c r="CB1018" s="95">
        <v>1417483.21669006</v>
      </c>
      <c r="CC1018" s="95">
        <v>11981715.567382799</v>
      </c>
      <c r="CD1018" s="95">
        <v>3251589.9721374498</v>
      </c>
      <c r="CE1018" s="95">
        <v>600.19679667055595</v>
      </c>
      <c r="CF1018" s="95">
        <v>91103.053951263399</v>
      </c>
      <c r="CG1018" s="95">
        <v>698428.95622253395</v>
      </c>
      <c r="CH1018" s="95">
        <v>0</v>
      </c>
      <c r="CI1018" s="95">
        <v>24220.217731714201</v>
      </c>
      <c r="CJ1018" s="95">
        <v>1509901.2902069101</v>
      </c>
      <c r="CK1018" s="95">
        <v>12682035.0716553</v>
      </c>
      <c r="CL1018" s="95">
        <v>3318611.1585388202</v>
      </c>
      <c r="CM1018" s="160">
        <v>46119.733028888702</v>
      </c>
      <c r="CN1018" s="160">
        <v>8334395.78979492</v>
      </c>
      <c r="CO1018" s="160">
        <v>31566226.8681641</v>
      </c>
      <c r="CP1018" s="95">
        <v>3318611.1585388202</v>
      </c>
      <c r="CQ1018" s="95">
        <v>0</v>
      </c>
      <c r="CR1018" s="95">
        <v>0</v>
      </c>
      <c r="CS1018" s="95">
        <v>0</v>
      </c>
      <c r="CT1018" s="95">
        <v>0</v>
      </c>
      <c r="CU1018" s="161">
        <v>1508586.2706413234</v>
      </c>
      <c r="CV1018" s="161">
        <v>12680144.523605334</v>
      </c>
    </row>
    <row r="1019" spans="1:100" x14ac:dyDescent="0.2">
      <c r="A1019" s="94" t="s">
        <v>66</v>
      </c>
      <c r="B1019" s="96">
        <v>40513</v>
      </c>
      <c r="C1019" s="95">
        <v>20346.673276901201</v>
      </c>
      <c r="D1019" s="95">
        <v>1.74000340799103</v>
      </c>
      <c r="E1019" s="95">
        <v>3061.70988512039</v>
      </c>
      <c r="F1019" s="95">
        <v>2287.5244072973701</v>
      </c>
      <c r="G1019" s="95">
        <v>611.16818588972103</v>
      </c>
      <c r="H1019" s="95">
        <v>0</v>
      </c>
      <c r="I1019" s="95">
        <v>0</v>
      </c>
      <c r="J1019" s="95">
        <v>21662.226499080702</v>
      </c>
      <c r="K1019" s="95">
        <v>0</v>
      </c>
      <c r="L1019" s="95">
        <v>4586.5478345751799</v>
      </c>
      <c r="M1019" s="95">
        <v>8022.6461556553804</v>
      </c>
      <c r="N1019" s="95">
        <v>2680.4875615835199</v>
      </c>
      <c r="O1019" s="95">
        <v>8433.6051396131497</v>
      </c>
      <c r="P1019" s="95">
        <v>0</v>
      </c>
      <c r="Q1019" s="95">
        <v>1094.3165961801999</v>
      </c>
      <c r="R1019" s="95">
        <v>521.02771640568994</v>
      </c>
      <c r="S1019" s="95">
        <v>0</v>
      </c>
      <c r="T1019" s="95">
        <v>139.98249039240201</v>
      </c>
      <c r="U1019" s="95">
        <v>22133.582070827499</v>
      </c>
      <c r="V1019" s="95">
        <v>1130393.8004608201</v>
      </c>
      <c r="W1019" s="95">
        <v>179.64509434625501</v>
      </c>
      <c r="X1019" s="95">
        <v>263961.359241486</v>
      </c>
      <c r="Y1019" s="95">
        <v>192186.93141555801</v>
      </c>
      <c r="Z1019" s="95">
        <v>88010.045667648301</v>
      </c>
      <c r="AA1019" s="95">
        <v>0</v>
      </c>
      <c r="AB1019" s="95">
        <v>0</v>
      </c>
      <c r="AC1019" s="95">
        <v>6801463.1570434598</v>
      </c>
      <c r="AD1019" s="95">
        <v>0</v>
      </c>
      <c r="AE1019" s="95">
        <v>149875.59761047401</v>
      </c>
      <c r="AF1019" s="95">
        <v>367624.12355804403</v>
      </c>
      <c r="AG1019" s="95">
        <v>408166.47368240397</v>
      </c>
      <c r="AH1019" s="95">
        <v>348714.73745346098</v>
      </c>
      <c r="AI1019" s="95">
        <v>0</v>
      </c>
      <c r="AJ1019" s="95">
        <v>121748.625680923</v>
      </c>
      <c r="AK1019" s="95">
        <v>71989.9938058853</v>
      </c>
      <c r="AL1019" s="95">
        <v>0</v>
      </c>
      <c r="AM1019" s="95">
        <v>16291.500858068501</v>
      </c>
      <c r="AN1019" s="95">
        <v>6828666.1986084003</v>
      </c>
      <c r="AO1019" s="95">
        <v>9677733.5895996094</v>
      </c>
      <c r="AP1019" s="95">
        <v>1630.48425990343</v>
      </c>
      <c r="AQ1019" s="95">
        <v>2148728.9521179199</v>
      </c>
      <c r="AR1019" s="95">
        <v>1565817.9217529299</v>
      </c>
      <c r="AS1019" s="95">
        <v>678070.17311859096</v>
      </c>
      <c r="AT1019" s="95">
        <v>0</v>
      </c>
      <c r="AU1019" s="95">
        <v>0</v>
      </c>
      <c r="AV1019" s="95">
        <v>19006372.7431641</v>
      </c>
      <c r="AW1019" s="95">
        <v>0</v>
      </c>
      <c r="AX1019" s="95">
        <v>1397102.9248657201</v>
      </c>
      <c r="AY1019" s="95">
        <v>3272322.6574096698</v>
      </c>
      <c r="AZ1019" s="95">
        <v>3173786.4294738802</v>
      </c>
      <c r="BA1019" s="95">
        <v>2996106.84765625</v>
      </c>
      <c r="BB1019" s="95">
        <v>0</v>
      </c>
      <c r="BC1019" s="95">
        <v>995217.69006347703</v>
      </c>
      <c r="BD1019" s="95">
        <v>552443.09848022496</v>
      </c>
      <c r="BE1019" s="95">
        <v>0</v>
      </c>
      <c r="BF1019" s="95">
        <v>130277.023893356</v>
      </c>
      <c r="BG1019" s="95">
        <v>19132614.158935498</v>
      </c>
      <c r="BH1019" s="95">
        <v>2425133.7510681199</v>
      </c>
      <c r="BI1019" s="95">
        <v>190.92741476744399</v>
      </c>
      <c r="BJ1019" s="95">
        <v>784301.19340515102</v>
      </c>
      <c r="BK1019" s="95">
        <v>534059.05275726295</v>
      </c>
      <c r="BL1019" s="95">
        <v>0</v>
      </c>
      <c r="BM1019" s="95">
        <v>73.368194988928707</v>
      </c>
      <c r="BN1019" s="95">
        <v>0</v>
      </c>
      <c r="BO1019" s="95">
        <v>0</v>
      </c>
      <c r="BP1019" s="95">
        <v>0</v>
      </c>
      <c r="BQ1019" s="95">
        <v>0</v>
      </c>
      <c r="BR1019" s="95">
        <v>1007142.51116943</v>
      </c>
      <c r="BS1019" s="95">
        <v>1147852.5556030299</v>
      </c>
      <c r="BT1019" s="95">
        <v>582592.95806121803</v>
      </c>
      <c r="BU1019" s="95">
        <v>0</v>
      </c>
      <c r="BV1019" s="95">
        <v>475990.926563263</v>
      </c>
      <c r="BW1019" s="95">
        <v>56966.342389583602</v>
      </c>
      <c r="BX1019" s="95">
        <v>0</v>
      </c>
      <c r="BY1019" s="95">
        <v>0</v>
      </c>
      <c r="BZ1019" s="95">
        <v>0</v>
      </c>
      <c r="CA1019" s="95">
        <v>23414.143489599199</v>
      </c>
      <c r="CB1019" s="95">
        <v>1393640.31086731</v>
      </c>
      <c r="CC1019" s="95">
        <v>11805469.7904053</v>
      </c>
      <c r="CD1019" s="95">
        <v>3214361.6192627</v>
      </c>
      <c r="CE1019" s="95">
        <v>612.42465883493401</v>
      </c>
      <c r="CF1019" s="95">
        <v>88360.9801807404</v>
      </c>
      <c r="CG1019" s="95">
        <v>680128.42073821998</v>
      </c>
      <c r="CH1019" s="95">
        <v>0</v>
      </c>
      <c r="CI1019" s="95">
        <v>24028.593990087498</v>
      </c>
      <c r="CJ1019" s="95">
        <v>1480427.3792419401</v>
      </c>
      <c r="CK1019" s="95">
        <v>12481418.346069301</v>
      </c>
      <c r="CL1019" s="95">
        <v>3272367.80047607</v>
      </c>
      <c r="CM1019" s="160">
        <v>46078.197674274401</v>
      </c>
      <c r="CN1019" s="160">
        <v>8310073.7216796903</v>
      </c>
      <c r="CO1019" s="160">
        <v>31612249.981445301</v>
      </c>
      <c r="CP1019" s="95">
        <v>3272367.80047607</v>
      </c>
      <c r="CQ1019" s="95">
        <v>0</v>
      </c>
      <c r="CR1019" s="95">
        <v>0</v>
      </c>
      <c r="CS1019" s="95">
        <v>0</v>
      </c>
      <c r="CT1019" s="95">
        <v>0</v>
      </c>
      <c r="CU1019" s="161">
        <v>1482001.2910480504</v>
      </c>
      <c r="CV1019" s="161">
        <v>12485598.21114352</v>
      </c>
    </row>
    <row r="1020" spans="1:100" x14ac:dyDescent="0.2">
      <c r="A1020" s="94" t="s">
        <v>66</v>
      </c>
      <c r="B1020" s="96">
        <v>40603</v>
      </c>
      <c r="C1020" s="95">
        <v>20360.465324401899</v>
      </c>
      <c r="D1020" s="95">
        <v>1.8167798049980799</v>
      </c>
      <c r="E1020" s="95">
        <v>2976.4710513949399</v>
      </c>
      <c r="F1020" s="95">
        <v>2210.9724659919698</v>
      </c>
      <c r="G1020" s="95">
        <v>612.38102038949705</v>
      </c>
      <c r="H1020" s="95">
        <v>0</v>
      </c>
      <c r="I1020" s="95">
        <v>0</v>
      </c>
      <c r="J1020" s="95">
        <v>22012.610930204399</v>
      </c>
      <c r="K1020" s="95">
        <v>0</v>
      </c>
      <c r="L1020" s="95">
        <v>11299.5873615742</v>
      </c>
      <c r="M1020" s="95">
        <v>8088.3377615809404</v>
      </c>
      <c r="N1020" s="95">
        <v>2642.7398962378502</v>
      </c>
      <c r="O1020" s="95">
        <v>0</v>
      </c>
      <c r="P1020" s="95">
        <v>0</v>
      </c>
      <c r="Q1020" s="95">
        <v>1103.93427582085</v>
      </c>
      <c r="R1020" s="95">
        <v>0</v>
      </c>
      <c r="S1020" s="95">
        <v>0</v>
      </c>
      <c r="T1020" s="95">
        <v>609.22361596673704</v>
      </c>
      <c r="U1020" s="95">
        <v>22410.1901407242</v>
      </c>
      <c r="V1020" s="95">
        <v>1121313.93026733</v>
      </c>
      <c r="W1020" s="95">
        <v>149.445188852027</v>
      </c>
      <c r="X1020" s="95">
        <v>255374.86084938</v>
      </c>
      <c r="Y1020" s="95">
        <v>184999.519397736</v>
      </c>
      <c r="Z1020" s="95">
        <v>87230.810388565107</v>
      </c>
      <c r="AA1020" s="95">
        <v>0</v>
      </c>
      <c r="AB1020" s="95">
        <v>0</v>
      </c>
      <c r="AC1020" s="95">
        <v>6902624.4369506799</v>
      </c>
      <c r="AD1020" s="95">
        <v>0</v>
      </c>
      <c r="AE1020" s="95">
        <v>495161.50824356102</v>
      </c>
      <c r="AF1020" s="95">
        <v>367703.23286056501</v>
      </c>
      <c r="AG1020" s="95">
        <v>395220.54745483398</v>
      </c>
      <c r="AH1020" s="95">
        <v>0</v>
      </c>
      <c r="AI1020" s="95">
        <v>0</v>
      </c>
      <c r="AJ1020" s="95">
        <v>121951.01088142399</v>
      </c>
      <c r="AK1020" s="95">
        <v>0</v>
      </c>
      <c r="AL1020" s="95">
        <v>0</v>
      </c>
      <c r="AM1020" s="95">
        <v>85574.212690353394</v>
      </c>
      <c r="AN1020" s="95">
        <v>6905573.28088379</v>
      </c>
      <c r="AO1020" s="95">
        <v>9683870.56884766</v>
      </c>
      <c r="AP1020" s="95">
        <v>1310.8191202580899</v>
      </c>
      <c r="AQ1020" s="95">
        <v>2087022.7885284401</v>
      </c>
      <c r="AR1020" s="95">
        <v>1508503.7911682101</v>
      </c>
      <c r="AS1020" s="95">
        <v>679730.29311370896</v>
      </c>
      <c r="AT1020" s="95">
        <v>0</v>
      </c>
      <c r="AU1020" s="95">
        <v>0</v>
      </c>
      <c r="AV1020" s="95">
        <v>19425103.021728501</v>
      </c>
      <c r="AW1020" s="95">
        <v>0</v>
      </c>
      <c r="AX1020" s="95">
        <v>4386183.64562988</v>
      </c>
      <c r="AY1020" s="95">
        <v>3310071.0838623</v>
      </c>
      <c r="AZ1020" s="95">
        <v>3092713.5456848098</v>
      </c>
      <c r="BA1020" s="95">
        <v>0</v>
      </c>
      <c r="BB1020" s="95">
        <v>0</v>
      </c>
      <c r="BC1020" s="95">
        <v>992848.75573730504</v>
      </c>
      <c r="BD1020" s="95">
        <v>0</v>
      </c>
      <c r="BE1020" s="95">
        <v>0</v>
      </c>
      <c r="BF1020" s="95">
        <v>666447.50784301804</v>
      </c>
      <c r="BG1020" s="95">
        <v>19493010.9458008</v>
      </c>
      <c r="BH1020" s="95">
        <v>1897585.7890319801</v>
      </c>
      <c r="BI1020" s="95">
        <v>273.31479602307098</v>
      </c>
      <c r="BJ1020" s="95">
        <v>721437.96825408901</v>
      </c>
      <c r="BK1020" s="95">
        <v>508776.392368317</v>
      </c>
      <c r="BL1020" s="95">
        <v>0</v>
      </c>
      <c r="BM1020" s="95">
        <v>0</v>
      </c>
      <c r="BN1020" s="95">
        <v>0</v>
      </c>
      <c r="BO1020" s="95">
        <v>0</v>
      </c>
      <c r="BP1020" s="95">
        <v>0</v>
      </c>
      <c r="BQ1020" s="95">
        <v>0</v>
      </c>
      <c r="BR1020" s="95">
        <v>1011463.38169861</v>
      </c>
      <c r="BS1020" s="95">
        <v>1123705.1239318801</v>
      </c>
      <c r="BT1020" s="95">
        <v>0</v>
      </c>
      <c r="BU1020" s="95">
        <v>0</v>
      </c>
      <c r="BV1020" s="95">
        <v>477056.08747100801</v>
      </c>
      <c r="BW1020" s="95">
        <v>0</v>
      </c>
      <c r="BX1020" s="95">
        <v>0</v>
      </c>
      <c r="BY1020" s="95">
        <v>0</v>
      </c>
      <c r="BZ1020" s="95">
        <v>0</v>
      </c>
      <c r="CA1020" s="95">
        <v>23326.672856807701</v>
      </c>
      <c r="CB1020" s="95">
        <v>1379981.7837677</v>
      </c>
      <c r="CC1020" s="95">
        <v>11784601.8355713</v>
      </c>
      <c r="CD1020" s="95">
        <v>2613008.01239014</v>
      </c>
      <c r="CE1020" s="95">
        <v>615.85020492225897</v>
      </c>
      <c r="CF1020" s="95">
        <v>87455.653951644897</v>
      </c>
      <c r="CG1020" s="95">
        <v>678883.85384368896</v>
      </c>
      <c r="CH1020" s="95">
        <v>0</v>
      </c>
      <c r="CI1020" s="95">
        <v>23939.686956167199</v>
      </c>
      <c r="CJ1020" s="95">
        <v>1467001.45135498</v>
      </c>
      <c r="CK1020" s="95">
        <v>12473235.4232178</v>
      </c>
      <c r="CL1020" s="95">
        <v>2613169.09301758</v>
      </c>
      <c r="CM1020" s="160">
        <v>46248.350304603598</v>
      </c>
      <c r="CN1020" s="160">
        <v>8380896.0026855497</v>
      </c>
      <c r="CO1020" s="160">
        <v>31980767.4770508</v>
      </c>
      <c r="CP1020" s="95">
        <v>2613169.09301758</v>
      </c>
      <c r="CQ1020" s="95">
        <v>0</v>
      </c>
      <c r="CR1020" s="95">
        <v>0</v>
      </c>
      <c r="CS1020" s="95">
        <v>0</v>
      </c>
      <c r="CT1020" s="95">
        <v>0</v>
      </c>
      <c r="CU1020" s="161">
        <v>1467437.4377193449</v>
      </c>
      <c r="CV1020" s="161">
        <v>12463485.689414989</v>
      </c>
    </row>
    <row r="1021" spans="1:100" x14ac:dyDescent="0.2">
      <c r="A1021" s="94" t="s">
        <v>66</v>
      </c>
      <c r="B1021" s="96">
        <v>40695</v>
      </c>
      <c r="C1021" s="95">
        <v>20197.105472326301</v>
      </c>
      <c r="D1021" s="95">
        <v>1.1655173379986099</v>
      </c>
      <c r="E1021" s="95">
        <v>2865.9057114422299</v>
      </c>
      <c r="F1021" s="95">
        <v>2124.29732343555</v>
      </c>
      <c r="G1021" s="95">
        <v>601.83748345077004</v>
      </c>
      <c r="H1021" s="95">
        <v>0</v>
      </c>
      <c r="I1021" s="95">
        <v>0</v>
      </c>
      <c r="J1021" s="95">
        <v>22202.925920963298</v>
      </c>
      <c r="K1021" s="95">
        <v>0</v>
      </c>
      <c r="L1021" s="95">
        <v>11353.8074467182</v>
      </c>
      <c r="M1021" s="95">
        <v>7975.4586876630801</v>
      </c>
      <c r="N1021" s="95">
        <v>2637.5971956551102</v>
      </c>
      <c r="O1021" s="95">
        <v>0</v>
      </c>
      <c r="P1021" s="95">
        <v>0</v>
      </c>
      <c r="Q1021" s="95">
        <v>1077.0329580307</v>
      </c>
      <c r="R1021" s="95">
        <v>0</v>
      </c>
      <c r="S1021" s="95">
        <v>0</v>
      </c>
      <c r="T1021" s="95">
        <v>598.40123587101698</v>
      </c>
      <c r="U1021" s="95">
        <v>22542.206456661199</v>
      </c>
      <c r="V1021" s="95">
        <v>1110277.63656616</v>
      </c>
      <c r="W1021" s="95">
        <v>67.845897999592097</v>
      </c>
      <c r="X1021" s="95">
        <v>243703.65492439299</v>
      </c>
      <c r="Y1021" s="95">
        <v>176427.51288604701</v>
      </c>
      <c r="Z1021" s="95">
        <v>86289.027877807603</v>
      </c>
      <c r="AA1021" s="95">
        <v>0</v>
      </c>
      <c r="AB1021" s="95">
        <v>0</v>
      </c>
      <c r="AC1021" s="95">
        <v>6973499.56494141</v>
      </c>
      <c r="AD1021" s="95">
        <v>0</v>
      </c>
      <c r="AE1021" s="95">
        <v>482344.05593109102</v>
      </c>
      <c r="AF1021" s="95">
        <v>363256.22692489601</v>
      </c>
      <c r="AG1021" s="95">
        <v>389697.57516861003</v>
      </c>
      <c r="AH1021" s="95">
        <v>0</v>
      </c>
      <c r="AI1021" s="95">
        <v>0</v>
      </c>
      <c r="AJ1021" s="95">
        <v>121130.539573669</v>
      </c>
      <c r="AK1021" s="95">
        <v>0</v>
      </c>
      <c r="AL1021" s="95">
        <v>0</v>
      </c>
      <c r="AM1021" s="95">
        <v>85840.708442688003</v>
      </c>
      <c r="AN1021" s="95">
        <v>6988694.7734375</v>
      </c>
      <c r="AO1021" s="95">
        <v>9636215.52978516</v>
      </c>
      <c r="AP1021" s="95">
        <v>616.18013024330105</v>
      </c>
      <c r="AQ1021" s="95">
        <v>2003772.0057830799</v>
      </c>
      <c r="AR1021" s="95">
        <v>1442064.44841003</v>
      </c>
      <c r="AS1021" s="95">
        <v>677266.39937591599</v>
      </c>
      <c r="AT1021" s="95">
        <v>0</v>
      </c>
      <c r="AU1021" s="95">
        <v>0</v>
      </c>
      <c r="AV1021" s="95">
        <v>19746251.221435498</v>
      </c>
      <c r="AW1021" s="95">
        <v>0</v>
      </c>
      <c r="AX1021" s="95">
        <v>4294559.1522827102</v>
      </c>
      <c r="AY1021" s="95">
        <v>3288523.05224609</v>
      </c>
      <c r="AZ1021" s="95">
        <v>3065879.77526855</v>
      </c>
      <c r="BA1021" s="95">
        <v>0</v>
      </c>
      <c r="BB1021" s="95">
        <v>0</v>
      </c>
      <c r="BC1021" s="95">
        <v>994851.91957855201</v>
      </c>
      <c r="BD1021" s="95">
        <v>0</v>
      </c>
      <c r="BE1021" s="95">
        <v>0</v>
      </c>
      <c r="BF1021" s="95">
        <v>672261.56761932396</v>
      </c>
      <c r="BG1021" s="95">
        <v>19850468.628417999</v>
      </c>
      <c r="BH1021" s="95">
        <v>1896462.7813415499</v>
      </c>
      <c r="BI1021" s="95">
        <v>130.65696784295099</v>
      </c>
      <c r="BJ1021" s="95">
        <v>690470.64384460403</v>
      </c>
      <c r="BK1021" s="95">
        <v>484478.49333572399</v>
      </c>
      <c r="BL1021" s="95">
        <v>0</v>
      </c>
      <c r="BM1021" s="95">
        <v>0</v>
      </c>
      <c r="BN1021" s="95">
        <v>0</v>
      </c>
      <c r="BO1021" s="95">
        <v>0</v>
      </c>
      <c r="BP1021" s="95">
        <v>0</v>
      </c>
      <c r="BQ1021" s="95">
        <v>0</v>
      </c>
      <c r="BR1021" s="95">
        <v>1009645.78688049</v>
      </c>
      <c r="BS1021" s="95">
        <v>1111865.29885864</v>
      </c>
      <c r="BT1021" s="95">
        <v>0</v>
      </c>
      <c r="BU1021" s="95">
        <v>0</v>
      </c>
      <c r="BV1021" s="95">
        <v>475854.07367706299</v>
      </c>
      <c r="BW1021" s="95">
        <v>0</v>
      </c>
      <c r="BX1021" s="95">
        <v>0</v>
      </c>
      <c r="BY1021" s="95">
        <v>0</v>
      </c>
      <c r="BZ1021" s="95">
        <v>0</v>
      </c>
      <c r="CA1021" s="95">
        <v>23069.847673177701</v>
      </c>
      <c r="CB1021" s="95">
        <v>1351846.14666748</v>
      </c>
      <c r="CC1021" s="95">
        <v>11641035.963256801</v>
      </c>
      <c r="CD1021" s="95">
        <v>2590073.3991394001</v>
      </c>
      <c r="CE1021" s="95">
        <v>601.83661172538996</v>
      </c>
      <c r="CF1021" s="95">
        <v>86026.552082061797</v>
      </c>
      <c r="CG1021" s="95">
        <v>677860.69422149705</v>
      </c>
      <c r="CH1021" s="95">
        <v>0</v>
      </c>
      <c r="CI1021" s="95">
        <v>23675.862208128001</v>
      </c>
      <c r="CJ1021" s="95">
        <v>1439966.79354858</v>
      </c>
      <c r="CK1021" s="95">
        <v>12300985.3398438</v>
      </c>
      <c r="CL1021" s="95">
        <v>2588208.3739318801</v>
      </c>
      <c r="CM1021" s="160">
        <v>46132.716878414198</v>
      </c>
      <c r="CN1021" s="160">
        <v>8425653.2701415997</v>
      </c>
      <c r="CO1021" s="160">
        <v>32177043.435058601</v>
      </c>
      <c r="CP1021" s="95">
        <v>2588208.3739318801</v>
      </c>
      <c r="CQ1021" s="95">
        <v>0</v>
      </c>
      <c r="CR1021" s="95">
        <v>0</v>
      </c>
      <c r="CS1021" s="95">
        <v>0</v>
      </c>
      <c r="CT1021" s="95">
        <v>0</v>
      </c>
      <c r="CU1021" s="161">
        <v>1437872.6987495418</v>
      </c>
      <c r="CV1021" s="161">
        <v>12318896.657478297</v>
      </c>
    </row>
    <row r="1022" spans="1:100" x14ac:dyDescent="0.2">
      <c r="A1022" s="94" t="s">
        <v>66</v>
      </c>
      <c r="B1022" s="96">
        <v>40787</v>
      </c>
      <c r="C1022" s="95">
        <v>20084.6496891975</v>
      </c>
      <c r="D1022" s="95">
        <v>1.1242312199901801</v>
      </c>
      <c r="E1022" s="95">
        <v>2832.6300866305801</v>
      </c>
      <c r="F1022" s="95">
        <v>2106.43485456705</v>
      </c>
      <c r="G1022" s="95">
        <v>619.27524668723299</v>
      </c>
      <c r="H1022" s="95">
        <v>0</v>
      </c>
      <c r="I1022" s="95">
        <v>0</v>
      </c>
      <c r="J1022" s="95">
        <v>22309.029840946201</v>
      </c>
      <c r="K1022" s="95">
        <v>0</v>
      </c>
      <c r="L1022" s="95">
        <v>11483.353319883299</v>
      </c>
      <c r="M1022" s="95">
        <v>7976.3949183225604</v>
      </c>
      <c r="N1022" s="95">
        <v>2582.0571967065298</v>
      </c>
      <c r="O1022" s="95">
        <v>0</v>
      </c>
      <c r="P1022" s="95">
        <v>0</v>
      </c>
      <c r="Q1022" s="95">
        <v>1064.13947373629</v>
      </c>
      <c r="R1022" s="95">
        <v>0</v>
      </c>
      <c r="S1022" s="95">
        <v>0</v>
      </c>
      <c r="T1022" s="95">
        <v>625.80300731211901</v>
      </c>
      <c r="U1022" s="95">
        <v>22641.961398363099</v>
      </c>
      <c r="V1022" s="95">
        <v>1102289.5224304199</v>
      </c>
      <c r="W1022" s="95">
        <v>25.3187187199946</v>
      </c>
      <c r="X1022" s="95">
        <v>234531.43710708601</v>
      </c>
      <c r="Y1022" s="95">
        <v>170054.54791259801</v>
      </c>
      <c r="Z1022" s="95">
        <v>85040.466191291795</v>
      </c>
      <c r="AA1022" s="95">
        <v>0</v>
      </c>
      <c r="AB1022" s="95">
        <v>0</v>
      </c>
      <c r="AC1022" s="95">
        <v>6983998.8881225605</v>
      </c>
      <c r="AD1022" s="95">
        <v>0</v>
      </c>
      <c r="AE1022" s="95">
        <v>474510.81578826898</v>
      </c>
      <c r="AF1022" s="95">
        <v>354870.08916854899</v>
      </c>
      <c r="AG1022" s="95">
        <v>384569.98497772199</v>
      </c>
      <c r="AH1022" s="95">
        <v>0</v>
      </c>
      <c r="AI1022" s="95">
        <v>0</v>
      </c>
      <c r="AJ1022" s="95">
        <v>120218.043094635</v>
      </c>
      <c r="AK1022" s="95">
        <v>0</v>
      </c>
      <c r="AL1022" s="95">
        <v>0</v>
      </c>
      <c r="AM1022" s="95">
        <v>86136.199130058303</v>
      </c>
      <c r="AN1022" s="95">
        <v>7040245.3831176804</v>
      </c>
      <c r="AO1022" s="95">
        <v>9614197.22900391</v>
      </c>
      <c r="AP1022" s="95">
        <v>235.72041355259699</v>
      </c>
      <c r="AQ1022" s="95">
        <v>1924130.2061004599</v>
      </c>
      <c r="AR1022" s="95">
        <v>1393503.9692230199</v>
      </c>
      <c r="AS1022" s="95">
        <v>674637.61418914795</v>
      </c>
      <c r="AT1022" s="95">
        <v>0</v>
      </c>
      <c r="AU1022" s="95">
        <v>0</v>
      </c>
      <c r="AV1022" s="95">
        <v>19948435.576904301</v>
      </c>
      <c r="AW1022" s="95">
        <v>0</v>
      </c>
      <c r="AX1022" s="95">
        <v>4285689.953125</v>
      </c>
      <c r="AY1022" s="95">
        <v>3238198.2436218299</v>
      </c>
      <c r="AZ1022" s="95">
        <v>3044655.4188537602</v>
      </c>
      <c r="BA1022" s="95">
        <v>0</v>
      </c>
      <c r="BB1022" s="95">
        <v>0</v>
      </c>
      <c r="BC1022" s="95">
        <v>988879.33808898902</v>
      </c>
      <c r="BD1022" s="95">
        <v>0</v>
      </c>
      <c r="BE1022" s="95">
        <v>0</v>
      </c>
      <c r="BF1022" s="95">
        <v>683597.81389617897</v>
      </c>
      <c r="BG1022" s="95">
        <v>20099303.748779301</v>
      </c>
      <c r="BH1022" s="95">
        <v>1924031.03411865</v>
      </c>
      <c r="BI1022" s="95">
        <v>24.916088349884401</v>
      </c>
      <c r="BJ1022" s="95">
        <v>674624.88545227097</v>
      </c>
      <c r="BK1022" s="95">
        <v>470405.65150070202</v>
      </c>
      <c r="BL1022" s="95">
        <v>0</v>
      </c>
      <c r="BM1022" s="95">
        <v>0</v>
      </c>
      <c r="BN1022" s="95">
        <v>0</v>
      </c>
      <c r="BO1022" s="95">
        <v>0</v>
      </c>
      <c r="BP1022" s="95">
        <v>0</v>
      </c>
      <c r="BQ1022" s="95">
        <v>0</v>
      </c>
      <c r="BR1022" s="95">
        <v>1002541.56040955</v>
      </c>
      <c r="BS1022" s="95">
        <v>1102151.5540466299</v>
      </c>
      <c r="BT1022" s="95">
        <v>0</v>
      </c>
      <c r="BU1022" s="95">
        <v>0</v>
      </c>
      <c r="BV1022" s="95">
        <v>476882.02252197301</v>
      </c>
      <c r="BW1022" s="95">
        <v>0</v>
      </c>
      <c r="BX1022" s="95">
        <v>0</v>
      </c>
      <c r="BY1022" s="95">
        <v>0</v>
      </c>
      <c r="BZ1022" s="95">
        <v>0</v>
      </c>
      <c r="CA1022" s="95">
        <v>22909.687244892099</v>
      </c>
      <c r="CB1022" s="95">
        <v>1335388.10635376</v>
      </c>
      <c r="CC1022" s="95">
        <v>11534663.0615234</v>
      </c>
      <c r="CD1022" s="95">
        <v>2597425.57458496</v>
      </c>
      <c r="CE1022" s="95">
        <v>622.94353023916506</v>
      </c>
      <c r="CF1022" s="95">
        <v>85136.958820343003</v>
      </c>
      <c r="CG1022" s="95">
        <v>675740.71156311</v>
      </c>
      <c r="CH1022" s="95">
        <v>0</v>
      </c>
      <c r="CI1022" s="95">
        <v>23528.488360881802</v>
      </c>
      <c r="CJ1022" s="95">
        <v>1419494.3310241699</v>
      </c>
      <c r="CK1022" s="95">
        <v>12197701.716308599</v>
      </c>
      <c r="CL1022" s="95">
        <v>2599304.5289917002</v>
      </c>
      <c r="CM1022" s="160">
        <v>46096.8367276192</v>
      </c>
      <c r="CN1022" s="160">
        <v>8451274.4534912091</v>
      </c>
      <c r="CO1022" s="160">
        <v>32270357.576416001</v>
      </c>
      <c r="CP1022" s="95">
        <v>2599304.5289917002</v>
      </c>
      <c r="CQ1022" s="95">
        <v>0</v>
      </c>
      <c r="CR1022" s="95">
        <v>0</v>
      </c>
      <c r="CS1022" s="95">
        <v>0</v>
      </c>
      <c r="CT1022" s="95">
        <v>0</v>
      </c>
      <c r="CU1022" s="161">
        <v>1420525.065174103</v>
      </c>
      <c r="CV1022" s="161">
        <v>12210403.773086511</v>
      </c>
    </row>
    <row r="1023" spans="1:100" x14ac:dyDescent="0.2">
      <c r="A1023" s="94" t="s">
        <v>66</v>
      </c>
      <c r="B1023" s="96">
        <v>40878</v>
      </c>
      <c r="C1023" s="95">
        <v>20054.618188619599</v>
      </c>
      <c r="D1023" s="95">
        <v>1.72997709699848</v>
      </c>
      <c r="E1023" s="95">
        <v>2773.1707157194601</v>
      </c>
      <c r="F1023" s="95">
        <v>2056.8295529484699</v>
      </c>
      <c r="G1023" s="95">
        <v>595.45274403691303</v>
      </c>
      <c r="H1023" s="95">
        <v>0</v>
      </c>
      <c r="I1023" s="95">
        <v>0</v>
      </c>
      <c r="J1023" s="95">
        <v>22576.712398052201</v>
      </c>
      <c r="K1023" s="95">
        <v>0</v>
      </c>
      <c r="L1023" s="95">
        <v>11183.1118584871</v>
      </c>
      <c r="M1023" s="95">
        <v>8037.05638587475</v>
      </c>
      <c r="N1023" s="95">
        <v>2564.6718543469901</v>
      </c>
      <c r="O1023" s="95">
        <v>0</v>
      </c>
      <c r="P1023" s="95">
        <v>0</v>
      </c>
      <c r="Q1023" s="95">
        <v>1064.24503141642</v>
      </c>
      <c r="R1023" s="95">
        <v>0</v>
      </c>
      <c r="S1023" s="95">
        <v>0</v>
      </c>
      <c r="T1023" s="95">
        <v>591.14514787495102</v>
      </c>
      <c r="U1023" s="95">
        <v>22883.7898795605</v>
      </c>
      <c r="V1023" s="95">
        <v>1099658.9311065699</v>
      </c>
      <c r="W1023" s="95">
        <v>130.865344041958</v>
      </c>
      <c r="X1023" s="95">
        <v>227064.153450012</v>
      </c>
      <c r="Y1023" s="95">
        <v>164447.129869461</v>
      </c>
      <c r="Z1023" s="95">
        <v>82269.606126785293</v>
      </c>
      <c r="AA1023" s="95">
        <v>0</v>
      </c>
      <c r="AB1023" s="95">
        <v>0</v>
      </c>
      <c r="AC1023" s="95">
        <v>7003337.49926758</v>
      </c>
      <c r="AD1023" s="95">
        <v>0</v>
      </c>
      <c r="AE1023" s="95">
        <v>464708.982055664</v>
      </c>
      <c r="AF1023" s="95">
        <v>359916.31975174003</v>
      </c>
      <c r="AG1023" s="95">
        <v>379540.10933303798</v>
      </c>
      <c r="AH1023" s="95">
        <v>0</v>
      </c>
      <c r="AI1023" s="95">
        <v>0</v>
      </c>
      <c r="AJ1023" s="95">
        <v>120816.203381538</v>
      </c>
      <c r="AK1023" s="95">
        <v>0</v>
      </c>
      <c r="AL1023" s="95">
        <v>0</v>
      </c>
      <c r="AM1023" s="95">
        <v>81696.937751770005</v>
      </c>
      <c r="AN1023" s="95">
        <v>7058165.0389404297</v>
      </c>
      <c r="AO1023" s="95">
        <v>9668266.1387939509</v>
      </c>
      <c r="AP1023" s="95">
        <v>1168.6813185512999</v>
      </c>
      <c r="AQ1023" s="95">
        <v>1892020.41339111</v>
      </c>
      <c r="AR1023" s="95">
        <v>1364972.6879425</v>
      </c>
      <c r="AS1023" s="95">
        <v>652296.42449188197</v>
      </c>
      <c r="AT1023" s="95">
        <v>0</v>
      </c>
      <c r="AU1023" s="95">
        <v>0</v>
      </c>
      <c r="AV1023" s="95">
        <v>20193092.6787109</v>
      </c>
      <c r="AW1023" s="95">
        <v>0</v>
      </c>
      <c r="AX1023" s="95">
        <v>4218502.0247802697</v>
      </c>
      <c r="AY1023" s="95">
        <v>3307065.7734680199</v>
      </c>
      <c r="AZ1023" s="95">
        <v>3017625.2409973098</v>
      </c>
      <c r="BA1023" s="95">
        <v>0</v>
      </c>
      <c r="BB1023" s="95">
        <v>0</v>
      </c>
      <c r="BC1023" s="95">
        <v>1000500.38549042</v>
      </c>
      <c r="BD1023" s="95">
        <v>0</v>
      </c>
      <c r="BE1023" s="95">
        <v>0</v>
      </c>
      <c r="BF1023" s="95">
        <v>649284.98274231004</v>
      </c>
      <c r="BG1023" s="95">
        <v>20312148.385986298</v>
      </c>
      <c r="BH1023" s="95">
        <v>1944092.61785889</v>
      </c>
      <c r="BI1023" s="95">
        <v>249.32167171686899</v>
      </c>
      <c r="BJ1023" s="95">
        <v>650239.38390350295</v>
      </c>
      <c r="BK1023" s="95">
        <v>453934.515151978</v>
      </c>
      <c r="BL1023" s="95">
        <v>0</v>
      </c>
      <c r="BM1023" s="95">
        <v>0</v>
      </c>
      <c r="BN1023" s="95">
        <v>0</v>
      </c>
      <c r="BO1023" s="95">
        <v>0</v>
      </c>
      <c r="BP1023" s="95">
        <v>0</v>
      </c>
      <c r="BQ1023" s="95">
        <v>0</v>
      </c>
      <c r="BR1023" s="95">
        <v>1027443.89836121</v>
      </c>
      <c r="BS1023" s="95">
        <v>1096817.47315979</v>
      </c>
      <c r="BT1023" s="95">
        <v>0</v>
      </c>
      <c r="BU1023" s="95">
        <v>0</v>
      </c>
      <c r="BV1023" s="95">
        <v>481202.480102539</v>
      </c>
      <c r="BW1023" s="95">
        <v>0</v>
      </c>
      <c r="BX1023" s="95">
        <v>0</v>
      </c>
      <c r="BY1023" s="95">
        <v>0</v>
      </c>
      <c r="BZ1023" s="95">
        <v>0</v>
      </c>
      <c r="CA1023" s="95">
        <v>22845.605938434601</v>
      </c>
      <c r="CB1023" s="95">
        <v>1328835.69111633</v>
      </c>
      <c r="CC1023" s="95">
        <v>11566774.7502441</v>
      </c>
      <c r="CD1023" s="95">
        <v>2597546.8369140602</v>
      </c>
      <c r="CE1023" s="95">
        <v>597.51340778917097</v>
      </c>
      <c r="CF1023" s="95">
        <v>82604.235178947405</v>
      </c>
      <c r="CG1023" s="95">
        <v>653409.09777831996</v>
      </c>
      <c r="CH1023" s="95">
        <v>0</v>
      </c>
      <c r="CI1023" s="95">
        <v>23447.237759590102</v>
      </c>
      <c r="CJ1023" s="95">
        <v>1410701.2925414999</v>
      </c>
      <c r="CK1023" s="95">
        <v>12217924.0462646</v>
      </c>
      <c r="CL1023" s="95">
        <v>2599724.5184021001</v>
      </c>
      <c r="CM1023" s="160">
        <v>46229.9436821938</v>
      </c>
      <c r="CN1023" s="160">
        <v>8465560.1481933594</v>
      </c>
      <c r="CO1023" s="160">
        <v>32526141.337890599</v>
      </c>
      <c r="CP1023" s="95">
        <v>2599724.5184021001</v>
      </c>
      <c r="CQ1023" s="95">
        <v>0</v>
      </c>
      <c r="CR1023" s="95">
        <v>0</v>
      </c>
      <c r="CS1023" s="95">
        <v>0</v>
      </c>
      <c r="CT1023" s="95">
        <v>0</v>
      </c>
      <c r="CU1023" s="161">
        <v>1411439.9262952774</v>
      </c>
      <c r="CV1023" s="161">
        <v>12220183.84802242</v>
      </c>
    </row>
    <row r="1024" spans="1:100" x14ac:dyDescent="0.2">
      <c r="A1024" s="94" t="s">
        <v>66</v>
      </c>
      <c r="B1024" s="96">
        <v>40969</v>
      </c>
      <c r="C1024" s="95">
        <v>19948.281355857798</v>
      </c>
      <c r="D1024" s="95">
        <v>0.91368884499388503</v>
      </c>
      <c r="E1024" s="95">
        <v>2735.4615881741001</v>
      </c>
      <c r="F1024" s="95">
        <v>2032.2804182320799</v>
      </c>
      <c r="G1024" s="95">
        <v>604.15966955572401</v>
      </c>
      <c r="H1024" s="95">
        <v>0</v>
      </c>
      <c r="I1024" s="95">
        <v>0</v>
      </c>
      <c r="J1024" s="95">
        <v>22714.985604762998</v>
      </c>
      <c r="K1024" s="95">
        <v>0</v>
      </c>
      <c r="L1024" s="95">
        <v>10945.520475506801</v>
      </c>
      <c r="M1024" s="95">
        <v>8008.3777004480398</v>
      </c>
      <c r="N1024" s="95">
        <v>2543.02973634005</v>
      </c>
      <c r="O1024" s="95">
        <v>0</v>
      </c>
      <c r="P1024" s="95">
        <v>0</v>
      </c>
      <c r="Q1024" s="95">
        <v>1060.64146733284</v>
      </c>
      <c r="R1024" s="95">
        <v>0</v>
      </c>
      <c r="S1024" s="95">
        <v>0</v>
      </c>
      <c r="T1024" s="95">
        <v>601.12744908779905</v>
      </c>
      <c r="U1024" s="95">
        <v>22991.3925061226</v>
      </c>
      <c r="V1024" s="95">
        <v>1089900.76724243</v>
      </c>
      <c r="W1024" s="95">
        <v>22.1995650988538</v>
      </c>
      <c r="X1024" s="95">
        <v>217904.83146095299</v>
      </c>
      <c r="Y1024" s="95">
        <v>157642.414073944</v>
      </c>
      <c r="Z1024" s="95">
        <v>84895.160256385803</v>
      </c>
      <c r="AA1024" s="95">
        <v>0</v>
      </c>
      <c r="AB1024" s="95">
        <v>0</v>
      </c>
      <c r="AC1024" s="95">
        <v>7118229.3779907199</v>
      </c>
      <c r="AD1024" s="95">
        <v>0</v>
      </c>
      <c r="AE1024" s="95">
        <v>469640.22177886998</v>
      </c>
      <c r="AF1024" s="95">
        <v>362177.806613922</v>
      </c>
      <c r="AG1024" s="95">
        <v>369998.66546249401</v>
      </c>
      <c r="AH1024" s="95">
        <v>0</v>
      </c>
      <c r="AI1024" s="95">
        <v>0</v>
      </c>
      <c r="AJ1024" s="95">
        <v>120748.09883976</v>
      </c>
      <c r="AK1024" s="95">
        <v>0</v>
      </c>
      <c r="AL1024" s="95">
        <v>0</v>
      </c>
      <c r="AM1024" s="95">
        <v>83776.380834579497</v>
      </c>
      <c r="AN1024" s="95">
        <v>7091453.2799682599</v>
      </c>
      <c r="AO1024" s="95">
        <v>9658159.4913330097</v>
      </c>
      <c r="AP1024" s="95">
        <v>200.32109060883499</v>
      </c>
      <c r="AQ1024" s="95">
        <v>1850936.02949524</v>
      </c>
      <c r="AR1024" s="95">
        <v>1333591.2848968499</v>
      </c>
      <c r="AS1024" s="95">
        <v>678742.68545532203</v>
      </c>
      <c r="AT1024" s="95">
        <v>0</v>
      </c>
      <c r="AU1024" s="95">
        <v>0</v>
      </c>
      <c r="AV1024" s="95">
        <v>20632304.917968798</v>
      </c>
      <c r="AW1024" s="95">
        <v>0</v>
      </c>
      <c r="AX1024" s="95">
        <v>4304084.7442627</v>
      </c>
      <c r="AY1024" s="95">
        <v>3357969.3694457998</v>
      </c>
      <c r="AZ1024" s="95">
        <v>2978158.01525879</v>
      </c>
      <c r="BA1024" s="95">
        <v>0</v>
      </c>
      <c r="BB1024" s="95">
        <v>0</v>
      </c>
      <c r="BC1024" s="95">
        <v>1008060.89104462</v>
      </c>
      <c r="BD1024" s="95">
        <v>0</v>
      </c>
      <c r="BE1024" s="95">
        <v>0</v>
      </c>
      <c r="BF1024" s="95">
        <v>668177.34723663295</v>
      </c>
      <c r="BG1024" s="95">
        <v>20543734.689941399</v>
      </c>
      <c r="BH1024" s="95">
        <v>1967895.5739593499</v>
      </c>
      <c r="BI1024" s="95">
        <v>12.817835135967499</v>
      </c>
      <c r="BJ1024" s="95">
        <v>636272.38434600795</v>
      </c>
      <c r="BK1024" s="95">
        <v>438542.111457825</v>
      </c>
      <c r="BL1024" s="95">
        <v>0</v>
      </c>
      <c r="BM1024" s="95">
        <v>0</v>
      </c>
      <c r="BN1024" s="95">
        <v>0</v>
      </c>
      <c r="BO1024" s="95">
        <v>0</v>
      </c>
      <c r="BP1024" s="95">
        <v>0</v>
      </c>
      <c r="BQ1024" s="95">
        <v>0</v>
      </c>
      <c r="BR1024" s="95">
        <v>1039176.3753509501</v>
      </c>
      <c r="BS1024" s="95">
        <v>1080961.6461791999</v>
      </c>
      <c r="BT1024" s="95">
        <v>0</v>
      </c>
      <c r="BU1024" s="95">
        <v>0</v>
      </c>
      <c r="BV1024" s="95">
        <v>481078.59988784802</v>
      </c>
      <c r="BW1024" s="95">
        <v>0</v>
      </c>
      <c r="BX1024" s="95">
        <v>0</v>
      </c>
      <c r="BY1024" s="95">
        <v>0</v>
      </c>
      <c r="BZ1024" s="95">
        <v>0</v>
      </c>
      <c r="CA1024" s="95">
        <v>22673.193856477701</v>
      </c>
      <c r="CB1024" s="95">
        <v>1308987.9591979999</v>
      </c>
      <c r="CC1024" s="95">
        <v>11487355.2697754</v>
      </c>
      <c r="CD1024" s="95">
        <v>2600695.8432006799</v>
      </c>
      <c r="CE1024" s="95">
        <v>605.56750047951903</v>
      </c>
      <c r="CF1024" s="95">
        <v>85022.512065887495</v>
      </c>
      <c r="CG1024" s="95">
        <v>678171.47619628895</v>
      </c>
      <c r="CH1024" s="95">
        <v>0</v>
      </c>
      <c r="CI1024" s="95">
        <v>23276.930230855902</v>
      </c>
      <c r="CJ1024" s="95">
        <v>1391511.82009888</v>
      </c>
      <c r="CK1024" s="95">
        <v>12143862.068725601</v>
      </c>
      <c r="CL1024" s="95">
        <v>2600898.8847045898</v>
      </c>
      <c r="CM1024" s="160">
        <v>46180.444567680403</v>
      </c>
      <c r="CN1024" s="160">
        <v>8472110.9893798791</v>
      </c>
      <c r="CO1024" s="160">
        <v>32744204.893798798</v>
      </c>
      <c r="CP1024" s="95">
        <v>2600898.8847045898</v>
      </c>
      <c r="CQ1024" s="95">
        <v>0</v>
      </c>
      <c r="CR1024" s="95">
        <v>0</v>
      </c>
      <c r="CS1024" s="95">
        <v>0</v>
      </c>
      <c r="CT1024" s="95">
        <v>0</v>
      </c>
      <c r="CU1024" s="161">
        <v>1394010.4712638874</v>
      </c>
      <c r="CV1024" s="161">
        <v>12165526.745971689</v>
      </c>
    </row>
    <row r="1025" spans="1:100" x14ac:dyDescent="0.2">
      <c r="A1025" s="94" t="s">
        <v>66</v>
      </c>
      <c r="B1025" s="96">
        <v>41061</v>
      </c>
      <c r="C1025" s="95">
        <v>19836.710160016999</v>
      </c>
      <c r="D1025" s="95">
        <v>1.1675333029998001</v>
      </c>
      <c r="E1025" s="95">
        <v>2665.42554393411</v>
      </c>
      <c r="F1025" s="95">
        <v>1998.2718377113299</v>
      </c>
      <c r="G1025" s="95">
        <v>606.95366174727701</v>
      </c>
      <c r="H1025" s="95">
        <v>0</v>
      </c>
      <c r="I1025" s="95">
        <v>0</v>
      </c>
      <c r="J1025" s="95">
        <v>22751.080008029901</v>
      </c>
      <c r="K1025" s="95">
        <v>0</v>
      </c>
      <c r="L1025" s="95">
        <v>10940.180717110599</v>
      </c>
      <c r="M1025" s="95">
        <v>8029.3542403578804</v>
      </c>
      <c r="N1025" s="95">
        <v>2486.5026857852899</v>
      </c>
      <c r="O1025" s="95">
        <v>0</v>
      </c>
      <c r="P1025" s="95">
        <v>0</v>
      </c>
      <c r="Q1025" s="95">
        <v>1056.4766144305499</v>
      </c>
      <c r="R1025" s="95">
        <v>0</v>
      </c>
      <c r="S1025" s="95">
        <v>0</v>
      </c>
      <c r="T1025" s="95">
        <v>603.73537739366304</v>
      </c>
      <c r="U1025" s="95">
        <v>22984.2436299324</v>
      </c>
      <c r="V1025" s="95">
        <v>1076254.1724395801</v>
      </c>
      <c r="W1025" s="95">
        <v>39.440173294860898</v>
      </c>
      <c r="X1025" s="95">
        <v>211457.97583007801</v>
      </c>
      <c r="Y1025" s="95">
        <v>153856.054208755</v>
      </c>
      <c r="Z1025" s="95">
        <v>82657.361647605896</v>
      </c>
      <c r="AA1025" s="95">
        <v>0</v>
      </c>
      <c r="AB1025" s="95">
        <v>0</v>
      </c>
      <c r="AC1025" s="95">
        <v>7045887.8479614304</v>
      </c>
      <c r="AD1025" s="95">
        <v>0</v>
      </c>
      <c r="AE1025" s="95">
        <v>447377.02997207601</v>
      </c>
      <c r="AF1025" s="95">
        <v>354248.27242660499</v>
      </c>
      <c r="AG1025" s="95">
        <v>358593.06287383998</v>
      </c>
      <c r="AH1025" s="95">
        <v>0</v>
      </c>
      <c r="AI1025" s="95">
        <v>0</v>
      </c>
      <c r="AJ1025" s="95">
        <v>119755.93226337399</v>
      </c>
      <c r="AK1025" s="95">
        <v>0</v>
      </c>
      <c r="AL1025" s="95">
        <v>0</v>
      </c>
      <c r="AM1025" s="95">
        <v>82158.488386154204</v>
      </c>
      <c r="AN1025" s="95">
        <v>7116089.6337280301</v>
      </c>
      <c r="AO1025" s="95">
        <v>9615318.87890625</v>
      </c>
      <c r="AP1025" s="95">
        <v>380.73847595974797</v>
      </c>
      <c r="AQ1025" s="95">
        <v>1800003.2918396001</v>
      </c>
      <c r="AR1025" s="95">
        <v>1301218.50891113</v>
      </c>
      <c r="AS1025" s="95">
        <v>668009.01798248303</v>
      </c>
      <c r="AT1025" s="95">
        <v>0</v>
      </c>
      <c r="AU1025" s="95">
        <v>0</v>
      </c>
      <c r="AV1025" s="95">
        <v>20600857.776855499</v>
      </c>
      <c r="AW1025" s="95">
        <v>0</v>
      </c>
      <c r="AX1025" s="95">
        <v>4127547.8628234901</v>
      </c>
      <c r="AY1025" s="95">
        <v>3297545.6509704599</v>
      </c>
      <c r="AZ1025" s="95">
        <v>2900877.6718139602</v>
      </c>
      <c r="BA1025" s="95">
        <v>0</v>
      </c>
      <c r="BB1025" s="95">
        <v>0</v>
      </c>
      <c r="BC1025" s="95">
        <v>1002254.9763946499</v>
      </c>
      <c r="BD1025" s="95">
        <v>0</v>
      </c>
      <c r="BE1025" s="95">
        <v>0</v>
      </c>
      <c r="BF1025" s="95">
        <v>663443.98730468797</v>
      </c>
      <c r="BG1025" s="95">
        <v>20752683.644775402</v>
      </c>
      <c r="BH1025" s="95">
        <v>1925802.2334137</v>
      </c>
      <c r="BI1025" s="95">
        <v>37.347734789829701</v>
      </c>
      <c r="BJ1025" s="95">
        <v>620542.10279846203</v>
      </c>
      <c r="BK1025" s="95">
        <v>427068.95064544701</v>
      </c>
      <c r="BL1025" s="95">
        <v>0</v>
      </c>
      <c r="BM1025" s="95">
        <v>0</v>
      </c>
      <c r="BN1025" s="95">
        <v>0</v>
      </c>
      <c r="BO1025" s="95">
        <v>0</v>
      </c>
      <c r="BP1025" s="95">
        <v>0</v>
      </c>
      <c r="BQ1025" s="95">
        <v>0</v>
      </c>
      <c r="BR1025" s="95">
        <v>1020752.81941986</v>
      </c>
      <c r="BS1025" s="95">
        <v>1054841.32627869</v>
      </c>
      <c r="BT1025" s="95">
        <v>0</v>
      </c>
      <c r="BU1025" s="95">
        <v>0</v>
      </c>
      <c r="BV1025" s="95">
        <v>479299.78729248</v>
      </c>
      <c r="BW1025" s="95">
        <v>0</v>
      </c>
      <c r="BX1025" s="95">
        <v>0</v>
      </c>
      <c r="BY1025" s="95">
        <v>0</v>
      </c>
      <c r="BZ1025" s="95">
        <v>0</v>
      </c>
      <c r="CA1025" s="95">
        <v>22511.399872779799</v>
      </c>
      <c r="CB1025" s="95">
        <v>1285964.2555084201</v>
      </c>
      <c r="CC1025" s="95">
        <v>11425956.455688501</v>
      </c>
      <c r="CD1025" s="95">
        <v>2548481.1893615699</v>
      </c>
      <c r="CE1025" s="95">
        <v>605.95181159675099</v>
      </c>
      <c r="CF1025" s="95">
        <v>82502.494623184204</v>
      </c>
      <c r="CG1025" s="95">
        <v>668577.46967315697</v>
      </c>
      <c r="CH1025" s="95">
        <v>0</v>
      </c>
      <c r="CI1025" s="95">
        <v>23117.6265439987</v>
      </c>
      <c r="CJ1025" s="95">
        <v>1368561.7300567599</v>
      </c>
      <c r="CK1025" s="95">
        <v>12101146.277832</v>
      </c>
      <c r="CL1025" s="95">
        <v>2546865.23858643</v>
      </c>
      <c r="CM1025" s="160">
        <v>46017.402523517601</v>
      </c>
      <c r="CN1025" s="160">
        <v>8480620.7845459003</v>
      </c>
      <c r="CO1025" s="160">
        <v>32846826.263916001</v>
      </c>
      <c r="CP1025" s="95">
        <v>2546865.23858643</v>
      </c>
      <c r="CQ1025" s="95">
        <v>0</v>
      </c>
      <c r="CR1025" s="95">
        <v>0</v>
      </c>
      <c r="CS1025" s="95">
        <v>0</v>
      </c>
      <c r="CT1025" s="95">
        <v>0</v>
      </c>
      <c r="CU1025" s="161">
        <v>1368466.7501316043</v>
      </c>
      <c r="CV1025" s="161">
        <v>12094533.925361658</v>
      </c>
    </row>
    <row r="1026" spans="1:100" x14ac:dyDescent="0.2">
      <c r="A1026" s="94" t="s">
        <v>66</v>
      </c>
      <c r="B1026" s="96">
        <v>41153</v>
      </c>
      <c r="C1026" s="95">
        <v>19760.9250667095</v>
      </c>
      <c r="D1026" s="95">
        <v>1.1129248799989</v>
      </c>
      <c r="E1026" s="95">
        <v>2566.0959171652798</v>
      </c>
      <c r="F1026" s="95">
        <v>1902.1923205256501</v>
      </c>
      <c r="G1026" s="95">
        <v>597.720540903509</v>
      </c>
      <c r="H1026" s="95">
        <v>0</v>
      </c>
      <c r="I1026" s="95">
        <v>0</v>
      </c>
      <c r="J1026" s="95">
        <v>22703.362057447401</v>
      </c>
      <c r="K1026" s="95">
        <v>0</v>
      </c>
      <c r="L1026" s="95">
        <v>10844.9069570303</v>
      </c>
      <c r="M1026" s="95">
        <v>8080.3380638956996</v>
      </c>
      <c r="N1026" s="95">
        <v>2447.03170007467</v>
      </c>
      <c r="O1026" s="95">
        <v>0</v>
      </c>
      <c r="P1026" s="95">
        <v>0</v>
      </c>
      <c r="Q1026" s="95">
        <v>1056.6356726586801</v>
      </c>
      <c r="R1026" s="95">
        <v>0</v>
      </c>
      <c r="S1026" s="95">
        <v>0</v>
      </c>
      <c r="T1026" s="95">
        <v>598.154108501971</v>
      </c>
      <c r="U1026" s="95">
        <v>22927.714035034202</v>
      </c>
      <c r="V1026" s="95">
        <v>1059107.6028442399</v>
      </c>
      <c r="W1026" s="95">
        <v>24.937411560909801</v>
      </c>
      <c r="X1026" s="95">
        <v>200337.84640884399</v>
      </c>
      <c r="Y1026" s="95">
        <v>146620.07631874099</v>
      </c>
      <c r="Z1026" s="95">
        <v>81012.133218765302</v>
      </c>
      <c r="AA1026" s="95">
        <v>0</v>
      </c>
      <c r="AB1026" s="95">
        <v>0</v>
      </c>
      <c r="AC1026" s="95">
        <v>7052809.9193115197</v>
      </c>
      <c r="AD1026" s="95">
        <v>0</v>
      </c>
      <c r="AE1026" s="95">
        <v>437948.80820083601</v>
      </c>
      <c r="AF1026" s="95">
        <v>355420.48041153001</v>
      </c>
      <c r="AG1026" s="95">
        <v>343909.35439682001</v>
      </c>
      <c r="AH1026" s="95">
        <v>0</v>
      </c>
      <c r="AI1026" s="95">
        <v>0</v>
      </c>
      <c r="AJ1026" s="95">
        <v>120085.68699646</v>
      </c>
      <c r="AK1026" s="95">
        <v>0</v>
      </c>
      <c r="AL1026" s="95">
        <v>0</v>
      </c>
      <c r="AM1026" s="95">
        <v>81489.0817670822</v>
      </c>
      <c r="AN1026" s="95">
        <v>7082466.9381713904</v>
      </c>
      <c r="AO1026" s="95">
        <v>9543224.0034179706</v>
      </c>
      <c r="AP1026" s="95">
        <v>258.65373978391301</v>
      </c>
      <c r="AQ1026" s="95">
        <v>1691257.1697692899</v>
      </c>
      <c r="AR1026" s="95">
        <v>1241973.97531128</v>
      </c>
      <c r="AS1026" s="95">
        <v>665035.30407714797</v>
      </c>
      <c r="AT1026" s="95">
        <v>0</v>
      </c>
      <c r="AU1026" s="95">
        <v>0</v>
      </c>
      <c r="AV1026" s="95">
        <v>20825372.2265625</v>
      </c>
      <c r="AW1026" s="95">
        <v>0</v>
      </c>
      <c r="AX1026" s="95">
        <v>4066787.3785705599</v>
      </c>
      <c r="AY1026" s="95">
        <v>3348857.7388305701</v>
      </c>
      <c r="AZ1026" s="95">
        <v>2802775.1032104502</v>
      </c>
      <c r="BA1026" s="95">
        <v>0</v>
      </c>
      <c r="BB1026" s="95">
        <v>0</v>
      </c>
      <c r="BC1026" s="95">
        <v>1013087.70523071</v>
      </c>
      <c r="BD1026" s="95">
        <v>0</v>
      </c>
      <c r="BE1026" s="95">
        <v>0</v>
      </c>
      <c r="BF1026" s="95">
        <v>669187.95748138404</v>
      </c>
      <c r="BG1026" s="95">
        <v>20880256.514160201</v>
      </c>
      <c r="BH1026" s="95">
        <v>1969812.0660552999</v>
      </c>
      <c r="BI1026" s="95">
        <v>12.982095255982101</v>
      </c>
      <c r="BJ1026" s="95">
        <v>611122.32537841797</v>
      </c>
      <c r="BK1026" s="95">
        <v>419175.71053314197</v>
      </c>
      <c r="BL1026" s="95">
        <v>0</v>
      </c>
      <c r="BM1026" s="95">
        <v>0</v>
      </c>
      <c r="BN1026" s="95">
        <v>0</v>
      </c>
      <c r="BO1026" s="95">
        <v>0</v>
      </c>
      <c r="BP1026" s="95">
        <v>0</v>
      </c>
      <c r="BQ1026" s="95">
        <v>0</v>
      </c>
      <c r="BR1026" s="95">
        <v>1050001.0324707001</v>
      </c>
      <c r="BS1026" s="95">
        <v>1022772.3566665601</v>
      </c>
      <c r="BT1026" s="95">
        <v>0</v>
      </c>
      <c r="BU1026" s="95">
        <v>0</v>
      </c>
      <c r="BV1026" s="95">
        <v>491278.018981934</v>
      </c>
      <c r="BW1026" s="95">
        <v>0</v>
      </c>
      <c r="BX1026" s="95">
        <v>0</v>
      </c>
      <c r="BY1026" s="95">
        <v>0</v>
      </c>
      <c r="BZ1026" s="95">
        <v>0</v>
      </c>
      <c r="CA1026" s="95">
        <v>22311.5919857025</v>
      </c>
      <c r="CB1026" s="95">
        <v>1255748.54924011</v>
      </c>
      <c r="CC1026" s="95">
        <v>11237818.637695299</v>
      </c>
      <c r="CD1026" s="95">
        <v>2578493.0697631799</v>
      </c>
      <c r="CE1026" s="95">
        <v>598.64575529098499</v>
      </c>
      <c r="CF1026" s="95">
        <v>81037.426224708601</v>
      </c>
      <c r="CG1026" s="95">
        <v>665470.19011688197</v>
      </c>
      <c r="CH1026" s="95">
        <v>0</v>
      </c>
      <c r="CI1026" s="95">
        <v>22908.3318252563</v>
      </c>
      <c r="CJ1026" s="95">
        <v>1339565.3897857701</v>
      </c>
      <c r="CK1026" s="95">
        <v>11923427.729614301</v>
      </c>
      <c r="CL1026" s="95">
        <v>2580600.1212463402</v>
      </c>
      <c r="CM1026" s="160">
        <v>45772.795650959</v>
      </c>
      <c r="CN1026" s="160">
        <v>8429524.4259033203</v>
      </c>
      <c r="CO1026" s="160">
        <v>32790632.964355499</v>
      </c>
      <c r="CP1026" s="95">
        <v>2580600.1212463402</v>
      </c>
      <c r="CQ1026" s="95">
        <v>0</v>
      </c>
      <c r="CR1026" s="95">
        <v>0</v>
      </c>
      <c r="CS1026" s="95">
        <v>0</v>
      </c>
      <c r="CT1026" s="95">
        <v>0</v>
      </c>
      <c r="CU1026" s="161">
        <v>1336785.9754648185</v>
      </c>
      <c r="CV1026" s="161">
        <v>11903288.827812182</v>
      </c>
    </row>
    <row r="1027" spans="1:100" x14ac:dyDescent="0.2">
      <c r="A1027" s="94" t="s">
        <v>66</v>
      </c>
      <c r="B1027" s="96">
        <v>41244</v>
      </c>
      <c r="C1027" s="95">
        <v>19775.496595144301</v>
      </c>
      <c r="D1027" s="95">
        <v>0.86491580399888301</v>
      </c>
      <c r="E1027" s="95">
        <v>2527.45112875104</v>
      </c>
      <c r="F1027" s="95">
        <v>1894.14352484047</v>
      </c>
      <c r="G1027" s="95">
        <v>603.99099055677698</v>
      </c>
      <c r="H1027" s="95">
        <v>0</v>
      </c>
      <c r="I1027" s="95">
        <v>0</v>
      </c>
      <c r="J1027" s="95">
        <v>22674.4140048027</v>
      </c>
      <c r="K1027" s="95">
        <v>0</v>
      </c>
      <c r="L1027" s="95">
        <v>10750.764754653001</v>
      </c>
      <c r="M1027" s="95">
        <v>8081.8446345925304</v>
      </c>
      <c r="N1027" s="95">
        <v>2450.5004175603399</v>
      </c>
      <c r="O1027" s="95">
        <v>0</v>
      </c>
      <c r="P1027" s="95">
        <v>0</v>
      </c>
      <c r="Q1027" s="95">
        <v>1054.32029314339</v>
      </c>
      <c r="R1027" s="95">
        <v>0</v>
      </c>
      <c r="S1027" s="95">
        <v>0</v>
      </c>
      <c r="T1027" s="95">
        <v>596.42055588960602</v>
      </c>
      <c r="U1027" s="95">
        <v>22870.729377985001</v>
      </c>
      <c r="V1027" s="95">
        <v>1044631.1900939899</v>
      </c>
      <c r="W1027" s="95">
        <v>9.2368081299355307</v>
      </c>
      <c r="X1027" s="95">
        <v>199117.46196937599</v>
      </c>
      <c r="Y1027" s="95">
        <v>147271.046367645</v>
      </c>
      <c r="Z1027" s="95">
        <v>84612.988028526306</v>
      </c>
      <c r="AA1027" s="95">
        <v>0</v>
      </c>
      <c r="AB1027" s="95">
        <v>0</v>
      </c>
      <c r="AC1027" s="95">
        <v>7056613.96948242</v>
      </c>
      <c r="AD1027" s="95">
        <v>0</v>
      </c>
      <c r="AE1027" s="95">
        <v>432703.00383377098</v>
      </c>
      <c r="AF1027" s="95">
        <v>347613.47853088402</v>
      </c>
      <c r="AG1027" s="95">
        <v>341409.157268524</v>
      </c>
      <c r="AH1027" s="95">
        <v>0</v>
      </c>
      <c r="AI1027" s="95">
        <v>0</v>
      </c>
      <c r="AJ1027" s="95">
        <v>121889.792936325</v>
      </c>
      <c r="AK1027" s="95">
        <v>0</v>
      </c>
      <c r="AL1027" s="95">
        <v>0</v>
      </c>
      <c r="AM1027" s="95">
        <v>83808.0477056503</v>
      </c>
      <c r="AN1027" s="95">
        <v>7076902.1838378897</v>
      </c>
      <c r="AO1027" s="95">
        <v>9464011.4549560491</v>
      </c>
      <c r="AP1027" s="95">
        <v>87.401440929621501</v>
      </c>
      <c r="AQ1027" s="95">
        <v>1732956.4272003199</v>
      </c>
      <c r="AR1027" s="95">
        <v>1275095.49137878</v>
      </c>
      <c r="AS1027" s="95">
        <v>689630.37708282506</v>
      </c>
      <c r="AT1027" s="95">
        <v>0</v>
      </c>
      <c r="AU1027" s="95">
        <v>0</v>
      </c>
      <c r="AV1027" s="95">
        <v>20878191.579833999</v>
      </c>
      <c r="AW1027" s="95">
        <v>0</v>
      </c>
      <c r="AX1027" s="95">
        <v>4067384.65838623</v>
      </c>
      <c r="AY1027" s="95">
        <v>3296608.1283569299</v>
      </c>
      <c r="AZ1027" s="95">
        <v>2797031.5840454102</v>
      </c>
      <c r="BA1027" s="95">
        <v>0</v>
      </c>
      <c r="BB1027" s="95">
        <v>0</v>
      </c>
      <c r="BC1027" s="95">
        <v>1046451.15148926</v>
      </c>
      <c r="BD1027" s="95">
        <v>0</v>
      </c>
      <c r="BE1027" s="95">
        <v>0</v>
      </c>
      <c r="BF1027" s="95">
        <v>684631.93721008301</v>
      </c>
      <c r="BG1027" s="95">
        <v>20913067.594970699</v>
      </c>
      <c r="BH1027" s="95">
        <v>1951000.03413391</v>
      </c>
      <c r="BI1027" s="95">
        <v>17.5854964507744</v>
      </c>
      <c r="BJ1027" s="95">
        <v>613619.02516937302</v>
      </c>
      <c r="BK1027" s="95">
        <v>422489.08496856701</v>
      </c>
      <c r="BL1027" s="95">
        <v>0</v>
      </c>
      <c r="BM1027" s="95">
        <v>0</v>
      </c>
      <c r="BN1027" s="95">
        <v>0</v>
      </c>
      <c r="BO1027" s="95">
        <v>0</v>
      </c>
      <c r="BP1027" s="95">
        <v>0</v>
      </c>
      <c r="BQ1027" s="95">
        <v>0</v>
      </c>
      <c r="BR1027" s="95">
        <v>1047259.53435516</v>
      </c>
      <c r="BS1027" s="95">
        <v>1028178.30453491</v>
      </c>
      <c r="BT1027" s="95">
        <v>0</v>
      </c>
      <c r="BU1027" s="95">
        <v>0</v>
      </c>
      <c r="BV1027" s="95">
        <v>498240.438434601</v>
      </c>
      <c r="BW1027" s="95">
        <v>0</v>
      </c>
      <c r="BX1027" s="95">
        <v>0</v>
      </c>
      <c r="BY1027" s="95">
        <v>0</v>
      </c>
      <c r="BZ1027" s="95">
        <v>0</v>
      </c>
      <c r="CA1027" s="95">
        <v>22329.1088395119</v>
      </c>
      <c r="CB1027" s="95">
        <v>1241283.56338501</v>
      </c>
      <c r="CC1027" s="95">
        <v>11203206.649902301</v>
      </c>
      <c r="CD1027" s="95">
        <v>2567479.8673400902</v>
      </c>
      <c r="CE1027" s="95">
        <v>603.58748915046499</v>
      </c>
      <c r="CF1027" s="95">
        <v>84687.500433921799</v>
      </c>
      <c r="CG1027" s="95">
        <v>689099.54448699998</v>
      </c>
      <c r="CH1027" s="95">
        <v>0</v>
      </c>
      <c r="CI1027" s="95">
        <v>22935.881768941901</v>
      </c>
      <c r="CJ1027" s="95">
        <v>1327119.4251709001</v>
      </c>
      <c r="CK1027" s="95">
        <v>11889476.3210449</v>
      </c>
      <c r="CL1027" s="95">
        <v>2569561.9596557599</v>
      </c>
      <c r="CM1027" s="160">
        <v>45719.215509891503</v>
      </c>
      <c r="CN1027" s="160">
        <v>8402897.99755859</v>
      </c>
      <c r="CO1027" s="160">
        <v>32783670.627929699</v>
      </c>
      <c r="CP1027" s="95">
        <v>2569561.9596557599</v>
      </c>
      <c r="CQ1027" s="95">
        <v>0</v>
      </c>
      <c r="CR1027" s="95">
        <v>0</v>
      </c>
      <c r="CS1027" s="95">
        <v>0</v>
      </c>
      <c r="CT1027" s="95">
        <v>0</v>
      </c>
      <c r="CU1027" s="161">
        <v>1325971.0638189318</v>
      </c>
      <c r="CV1027" s="161">
        <v>11892306.1943893</v>
      </c>
    </row>
    <row r="1028" spans="1:100" x14ac:dyDescent="0.2">
      <c r="A1028" s="94" t="s">
        <v>66</v>
      </c>
      <c r="B1028" s="96">
        <v>41334</v>
      </c>
      <c r="C1028" s="95">
        <v>19455.8672738075</v>
      </c>
      <c r="D1028" s="95">
        <v>0.92074362999846904</v>
      </c>
      <c r="E1028" s="95">
        <v>2289.0499038100202</v>
      </c>
      <c r="F1028" s="95">
        <v>1687.3238837868</v>
      </c>
      <c r="G1028" s="95">
        <v>597.14492973685299</v>
      </c>
      <c r="H1028" s="95">
        <v>0</v>
      </c>
      <c r="I1028" s="95">
        <v>0</v>
      </c>
      <c r="J1028" s="95">
        <v>22652.617655992501</v>
      </c>
      <c r="K1028" s="95">
        <v>0</v>
      </c>
      <c r="L1028" s="95">
        <v>386.94429871067399</v>
      </c>
      <c r="M1028" s="95">
        <v>8003.8214071989096</v>
      </c>
      <c r="N1028" s="95">
        <v>2427.4602619111502</v>
      </c>
      <c r="O1028" s="95">
        <v>0</v>
      </c>
      <c r="P1028" s="95">
        <v>9805.90461874008</v>
      </c>
      <c r="Q1028" s="95">
        <v>1045.24397261441</v>
      </c>
      <c r="R1028" s="95">
        <v>0</v>
      </c>
      <c r="S1028" s="95">
        <v>593.36147858947504</v>
      </c>
      <c r="T1028" s="95">
        <v>0</v>
      </c>
      <c r="U1028" s="95">
        <v>22819.698393821702</v>
      </c>
      <c r="V1028" s="95">
        <v>1034011.33969116</v>
      </c>
      <c r="W1028" s="95">
        <v>22.549716046778499</v>
      </c>
      <c r="X1028" s="95">
        <v>187469.73258209199</v>
      </c>
      <c r="Y1028" s="95">
        <v>137382.22421073899</v>
      </c>
      <c r="Z1028" s="95">
        <v>79463.477533340498</v>
      </c>
      <c r="AA1028" s="95">
        <v>0</v>
      </c>
      <c r="AB1028" s="95">
        <v>0</v>
      </c>
      <c r="AC1028" s="95">
        <v>6983113.88562012</v>
      </c>
      <c r="AD1028" s="95">
        <v>0</v>
      </c>
      <c r="AE1028" s="95">
        <v>10281.4970934391</v>
      </c>
      <c r="AF1028" s="95">
        <v>347447.68850708002</v>
      </c>
      <c r="AG1028" s="95">
        <v>339618.26564788801</v>
      </c>
      <c r="AH1028" s="95">
        <v>0</v>
      </c>
      <c r="AI1028" s="95">
        <v>396610.31858062698</v>
      </c>
      <c r="AJ1028" s="95">
        <v>119554.15263557401</v>
      </c>
      <c r="AK1028" s="95">
        <v>0</v>
      </c>
      <c r="AL1028" s="95">
        <v>78450.382368087798</v>
      </c>
      <c r="AM1028" s="95">
        <v>0</v>
      </c>
      <c r="AN1028" s="95">
        <v>7037604.7708129901</v>
      </c>
      <c r="AO1028" s="95">
        <v>9364613.4761962909</v>
      </c>
      <c r="AP1028" s="95">
        <v>205.515756901354</v>
      </c>
      <c r="AQ1028" s="95">
        <v>1604171.5227966299</v>
      </c>
      <c r="AR1028" s="95">
        <v>1156928.38673401</v>
      </c>
      <c r="AS1028" s="95">
        <v>650261.27503967297</v>
      </c>
      <c r="AT1028" s="95">
        <v>0</v>
      </c>
      <c r="AU1028" s="95">
        <v>0</v>
      </c>
      <c r="AV1028" s="95">
        <v>20737948.698974598</v>
      </c>
      <c r="AW1028" s="95">
        <v>0</v>
      </c>
      <c r="AX1028" s="95">
        <v>114526.89375782</v>
      </c>
      <c r="AY1028" s="95">
        <v>3286352.60855103</v>
      </c>
      <c r="AZ1028" s="95">
        <v>2787862.8055419899</v>
      </c>
      <c r="BA1028" s="95">
        <v>0</v>
      </c>
      <c r="BB1028" s="95">
        <v>3650315.7359924298</v>
      </c>
      <c r="BC1028" s="95">
        <v>1025326.36577606</v>
      </c>
      <c r="BD1028" s="95">
        <v>0</v>
      </c>
      <c r="BE1028" s="95">
        <v>640135.628227234</v>
      </c>
      <c r="BF1028" s="95">
        <v>0</v>
      </c>
      <c r="BG1028" s="95">
        <v>20901638.519287098</v>
      </c>
      <c r="BH1028" s="95">
        <v>2276771.6700134301</v>
      </c>
      <c r="BI1028" s="95">
        <v>21.931430659955399</v>
      </c>
      <c r="BJ1028" s="95">
        <v>608914.242393494</v>
      </c>
      <c r="BK1028" s="95">
        <v>407042.79156875599</v>
      </c>
      <c r="BL1028" s="95">
        <v>0</v>
      </c>
      <c r="BM1028" s="95">
        <v>0</v>
      </c>
      <c r="BN1028" s="95">
        <v>0</v>
      </c>
      <c r="BO1028" s="95">
        <v>0</v>
      </c>
      <c r="BP1028" s="95">
        <v>0</v>
      </c>
      <c r="BQ1028" s="95">
        <v>0</v>
      </c>
      <c r="BR1028" s="95">
        <v>1074824.7815246601</v>
      </c>
      <c r="BS1028" s="95">
        <v>1039670.62097168</v>
      </c>
      <c r="BT1028" s="95">
        <v>0</v>
      </c>
      <c r="BU1028" s="95">
        <v>281659.5</v>
      </c>
      <c r="BV1028" s="95">
        <v>497489.09489822399</v>
      </c>
      <c r="BW1028" s="95">
        <v>0</v>
      </c>
      <c r="BX1028" s="95">
        <v>54192.559958934798</v>
      </c>
      <c r="BY1028" s="95">
        <v>0</v>
      </c>
      <c r="BZ1028" s="95">
        <v>0</v>
      </c>
      <c r="CA1028" s="95">
        <v>21723.544311285001</v>
      </c>
      <c r="CB1028" s="95">
        <v>1219650.0372466999</v>
      </c>
      <c r="CC1028" s="95">
        <v>10991048.2143555</v>
      </c>
      <c r="CD1028" s="95">
        <v>2884503.9407653799</v>
      </c>
      <c r="CE1028" s="95">
        <v>597.19982541352499</v>
      </c>
      <c r="CF1028" s="95">
        <v>79457.174529075593</v>
      </c>
      <c r="CG1028" s="95">
        <v>656560.64143371605</v>
      </c>
      <c r="CH1028" s="95">
        <v>0</v>
      </c>
      <c r="CI1028" s="95">
        <v>22319.8075122833</v>
      </c>
      <c r="CJ1028" s="95">
        <v>1302090.30776978</v>
      </c>
      <c r="CK1028" s="95">
        <v>11646354.1911621</v>
      </c>
      <c r="CL1028" s="95">
        <v>2938845.7004394499</v>
      </c>
      <c r="CM1028" s="160">
        <v>45074.018049716899</v>
      </c>
      <c r="CN1028" s="160">
        <v>8341561.0411377</v>
      </c>
      <c r="CO1028" s="160">
        <v>32549105.136230499</v>
      </c>
      <c r="CP1028" s="95">
        <v>2938845.7004394499</v>
      </c>
      <c r="CQ1028" s="95">
        <v>0</v>
      </c>
      <c r="CR1028" s="95">
        <v>0</v>
      </c>
      <c r="CS1028" s="95">
        <v>0</v>
      </c>
      <c r="CT1028" s="95">
        <v>0</v>
      </c>
      <c r="CU1028" s="161">
        <v>1299107.2117757755</v>
      </c>
      <c r="CV1028" s="161">
        <v>11647608.855789216</v>
      </c>
    </row>
    <row r="1029" spans="1:100" x14ac:dyDescent="0.2">
      <c r="A1029" s="94" t="s">
        <v>66</v>
      </c>
      <c r="B1029" s="96">
        <v>41426</v>
      </c>
      <c r="C1029" s="95">
        <v>19403.771577835101</v>
      </c>
      <c r="D1029" s="95">
        <v>0</v>
      </c>
      <c r="E1029" s="95">
        <v>2260.08796834946</v>
      </c>
      <c r="F1029" s="95">
        <v>1687.40696062148</v>
      </c>
      <c r="G1029" s="95">
        <v>611.06529141962505</v>
      </c>
      <c r="H1029" s="95">
        <v>0</v>
      </c>
      <c r="I1029" s="95">
        <v>0</v>
      </c>
      <c r="J1029" s="95">
        <v>22646.688221454599</v>
      </c>
      <c r="K1029" s="95">
        <v>0</v>
      </c>
      <c r="L1029" s="95">
        <v>293.35959159955399</v>
      </c>
      <c r="M1029" s="95">
        <v>8045.0347730517396</v>
      </c>
      <c r="N1029" s="95">
        <v>2406.69950377941</v>
      </c>
      <c r="O1029" s="95">
        <v>0</v>
      </c>
      <c r="P1029" s="95">
        <v>9885.9238961935007</v>
      </c>
      <c r="Q1029" s="95">
        <v>1035.10896039009</v>
      </c>
      <c r="R1029" s="95">
        <v>0</v>
      </c>
      <c r="S1029" s="95">
        <v>609.19268585741497</v>
      </c>
      <c r="T1029" s="95">
        <v>0</v>
      </c>
      <c r="U1029" s="95">
        <v>22796.9997229576</v>
      </c>
      <c r="V1029" s="95">
        <v>1025338.28472137</v>
      </c>
      <c r="W1029" s="95">
        <v>0</v>
      </c>
      <c r="X1029" s="95">
        <v>182868.92332840001</v>
      </c>
      <c r="Y1029" s="95">
        <v>132556.10138702401</v>
      </c>
      <c r="Z1029" s="95">
        <v>80409.066589355498</v>
      </c>
      <c r="AA1029" s="95">
        <v>0</v>
      </c>
      <c r="AB1029" s="95">
        <v>0</v>
      </c>
      <c r="AC1029" s="95">
        <v>6985578.8016967801</v>
      </c>
      <c r="AD1029" s="95">
        <v>0</v>
      </c>
      <c r="AE1029" s="95">
        <v>5018.6246160864803</v>
      </c>
      <c r="AF1029" s="95">
        <v>345617.60830307001</v>
      </c>
      <c r="AG1029" s="95">
        <v>331480.48651504499</v>
      </c>
      <c r="AH1029" s="95">
        <v>0</v>
      </c>
      <c r="AI1029" s="95">
        <v>404622.667995453</v>
      </c>
      <c r="AJ1029" s="95">
        <v>116883.32679081</v>
      </c>
      <c r="AK1029" s="95">
        <v>0</v>
      </c>
      <c r="AL1029" s="95">
        <v>80286.298064231902</v>
      </c>
      <c r="AM1029" s="95">
        <v>0</v>
      </c>
      <c r="AN1029" s="95">
        <v>6989988.2140502902</v>
      </c>
      <c r="AO1029" s="95">
        <v>9322305.7978515606</v>
      </c>
      <c r="AP1029" s="95">
        <v>0</v>
      </c>
      <c r="AQ1029" s="95">
        <v>1563817.4392395001</v>
      </c>
      <c r="AR1029" s="95">
        <v>1114085.51487732</v>
      </c>
      <c r="AS1029" s="95">
        <v>653788.24900054897</v>
      </c>
      <c r="AT1029" s="95">
        <v>0</v>
      </c>
      <c r="AU1029" s="95">
        <v>0</v>
      </c>
      <c r="AV1029" s="95">
        <v>20795401.239746101</v>
      </c>
      <c r="AW1029" s="95">
        <v>0</v>
      </c>
      <c r="AX1029" s="95">
        <v>61027.101732253999</v>
      </c>
      <c r="AY1029" s="95">
        <v>3287655.9834899898</v>
      </c>
      <c r="AZ1029" s="95">
        <v>2737953.50848389</v>
      </c>
      <c r="BA1029" s="95">
        <v>0</v>
      </c>
      <c r="BB1029" s="95">
        <v>3733553.84066772</v>
      </c>
      <c r="BC1029" s="95">
        <v>1015576.9122390701</v>
      </c>
      <c r="BD1029" s="95">
        <v>0</v>
      </c>
      <c r="BE1029" s="95">
        <v>652473.24838256801</v>
      </c>
      <c r="BF1029" s="95">
        <v>0</v>
      </c>
      <c r="BG1029" s="95">
        <v>20775181.907714799</v>
      </c>
      <c r="BH1029" s="95">
        <v>2287093.2181091299</v>
      </c>
      <c r="BI1029" s="95">
        <v>0</v>
      </c>
      <c r="BJ1029" s="95">
        <v>602757.582237244</v>
      </c>
      <c r="BK1029" s="95">
        <v>390983.86605453503</v>
      </c>
      <c r="BL1029" s="95">
        <v>0</v>
      </c>
      <c r="BM1029" s="95">
        <v>0</v>
      </c>
      <c r="BN1029" s="95">
        <v>0</v>
      </c>
      <c r="BO1029" s="95">
        <v>0</v>
      </c>
      <c r="BP1029" s="95">
        <v>0</v>
      </c>
      <c r="BQ1029" s="95">
        <v>0</v>
      </c>
      <c r="BR1029" s="95">
        <v>1083367.72827148</v>
      </c>
      <c r="BS1029" s="95">
        <v>1023856.09275818</v>
      </c>
      <c r="BT1029" s="95">
        <v>0</v>
      </c>
      <c r="BU1029" s="95">
        <v>290765</v>
      </c>
      <c r="BV1029" s="95">
        <v>498761.14577484102</v>
      </c>
      <c r="BW1029" s="95">
        <v>0</v>
      </c>
      <c r="BX1029" s="95">
        <v>55668.519956588701</v>
      </c>
      <c r="BY1029" s="95">
        <v>0</v>
      </c>
      <c r="BZ1029" s="95">
        <v>0</v>
      </c>
      <c r="CA1029" s="95">
        <v>21667.139993190802</v>
      </c>
      <c r="CB1029" s="95">
        <v>1210819.7409820601</v>
      </c>
      <c r="CC1029" s="95">
        <v>10884640.3986816</v>
      </c>
      <c r="CD1029" s="95">
        <v>2891110.9371032701</v>
      </c>
      <c r="CE1029" s="95">
        <v>610.635418541729</v>
      </c>
      <c r="CF1029" s="95">
        <v>80366.947168350205</v>
      </c>
      <c r="CG1029" s="95">
        <v>648196.77592468297</v>
      </c>
      <c r="CH1029" s="95">
        <v>0</v>
      </c>
      <c r="CI1029" s="95">
        <v>22276.509984493299</v>
      </c>
      <c r="CJ1029" s="95">
        <v>1288193.6060333301</v>
      </c>
      <c r="CK1029" s="95">
        <v>11548990.8288574</v>
      </c>
      <c r="CL1029" s="95">
        <v>2943112.8935852102</v>
      </c>
      <c r="CM1029" s="160">
        <v>44989.088031768799</v>
      </c>
      <c r="CN1029" s="160">
        <v>8270069.5983276404</v>
      </c>
      <c r="CO1029" s="160">
        <v>32334222.0466309</v>
      </c>
      <c r="CP1029" s="95">
        <v>2943112.8935852102</v>
      </c>
      <c r="CQ1029" s="95">
        <v>0</v>
      </c>
      <c r="CR1029" s="95">
        <v>0</v>
      </c>
      <c r="CS1029" s="95">
        <v>0</v>
      </c>
      <c r="CT1029" s="95">
        <v>0</v>
      </c>
      <c r="CU1029" s="161">
        <v>1291186.6881504103</v>
      </c>
      <c r="CV1029" s="161">
        <v>11532837.174606282</v>
      </c>
    </row>
    <row r="1030" spans="1:100" x14ac:dyDescent="0.2">
      <c r="A1030" s="94" t="s">
        <v>66</v>
      </c>
      <c r="B1030" s="96">
        <v>41518</v>
      </c>
      <c r="C1030" s="95">
        <v>19370.946076631499</v>
      </c>
      <c r="D1030" s="95">
        <v>0</v>
      </c>
      <c r="E1030" s="95">
        <v>2220.7735174894301</v>
      </c>
      <c r="F1030" s="95">
        <v>1628.9780758172301</v>
      </c>
      <c r="G1030" s="95">
        <v>617.81473778933298</v>
      </c>
      <c r="H1030" s="95">
        <v>0</v>
      </c>
      <c r="I1030" s="95">
        <v>0</v>
      </c>
      <c r="J1030" s="95">
        <v>22601.0722503662</v>
      </c>
      <c r="K1030" s="95">
        <v>0</v>
      </c>
      <c r="L1030" s="95">
        <v>52.263744839932798</v>
      </c>
      <c r="M1030" s="95">
        <v>8076.1499713659296</v>
      </c>
      <c r="N1030" s="95">
        <v>2407.7703211307498</v>
      </c>
      <c r="O1030" s="95">
        <v>0</v>
      </c>
      <c r="P1030" s="95">
        <v>10066.4071677923</v>
      </c>
      <c r="Q1030" s="95">
        <v>1037.9116365909599</v>
      </c>
      <c r="R1030" s="95">
        <v>0</v>
      </c>
      <c r="S1030" s="95">
        <v>619.344550028443</v>
      </c>
      <c r="T1030" s="95">
        <v>0</v>
      </c>
      <c r="U1030" s="95">
        <v>22733.151755571402</v>
      </c>
      <c r="V1030" s="95">
        <v>1020788.7510147101</v>
      </c>
      <c r="W1030" s="95">
        <v>0</v>
      </c>
      <c r="X1030" s="95">
        <v>185598.273918152</v>
      </c>
      <c r="Y1030" s="95">
        <v>135937.93466949501</v>
      </c>
      <c r="Z1030" s="95">
        <v>80175.309557914705</v>
      </c>
      <c r="AA1030" s="95">
        <v>0</v>
      </c>
      <c r="AB1030" s="95">
        <v>0</v>
      </c>
      <c r="AC1030" s="95">
        <v>6964588.1670532199</v>
      </c>
      <c r="AD1030" s="95">
        <v>0</v>
      </c>
      <c r="AE1030" s="95">
        <v>2144.6890487968899</v>
      </c>
      <c r="AF1030" s="95">
        <v>348396.16343689</v>
      </c>
      <c r="AG1030" s="95">
        <v>329192.09238052397</v>
      </c>
      <c r="AH1030" s="95">
        <v>0</v>
      </c>
      <c r="AI1030" s="95">
        <v>407867.85020446801</v>
      </c>
      <c r="AJ1030" s="95">
        <v>119984.571573257</v>
      </c>
      <c r="AK1030" s="95">
        <v>0</v>
      </c>
      <c r="AL1030" s="95">
        <v>80724.720281600996</v>
      </c>
      <c r="AM1030" s="95">
        <v>0</v>
      </c>
      <c r="AN1030" s="95">
        <v>6964200.3103637705</v>
      </c>
      <c r="AO1030" s="95">
        <v>9302829.4537353497</v>
      </c>
      <c r="AP1030" s="95">
        <v>0</v>
      </c>
      <c r="AQ1030" s="95">
        <v>1571668.8749084501</v>
      </c>
      <c r="AR1030" s="95">
        <v>1152340.70127869</v>
      </c>
      <c r="AS1030" s="95">
        <v>655392.99838256801</v>
      </c>
      <c r="AT1030" s="95">
        <v>0</v>
      </c>
      <c r="AU1030" s="95">
        <v>0</v>
      </c>
      <c r="AV1030" s="95">
        <v>20774723.995605499</v>
      </c>
      <c r="AW1030" s="95">
        <v>0</v>
      </c>
      <c r="AX1030" s="95">
        <v>19123.7914545536</v>
      </c>
      <c r="AY1030" s="95">
        <v>3329520.8872680701</v>
      </c>
      <c r="AZ1030" s="95">
        <v>2723195.87536621</v>
      </c>
      <c r="BA1030" s="95">
        <v>0</v>
      </c>
      <c r="BB1030" s="95">
        <v>3798682.3512268099</v>
      </c>
      <c r="BC1030" s="95">
        <v>1033165.17105103</v>
      </c>
      <c r="BD1030" s="95">
        <v>0</v>
      </c>
      <c r="BE1030" s="95">
        <v>660076.72381591797</v>
      </c>
      <c r="BF1030" s="95">
        <v>0</v>
      </c>
      <c r="BG1030" s="95">
        <v>20757918.479980499</v>
      </c>
      <c r="BH1030" s="95">
        <v>2292092.9748840299</v>
      </c>
      <c r="BI1030" s="95">
        <v>0</v>
      </c>
      <c r="BJ1030" s="95">
        <v>603304.15276336705</v>
      </c>
      <c r="BK1030" s="95">
        <v>403637.27890396101</v>
      </c>
      <c r="BL1030" s="95">
        <v>0</v>
      </c>
      <c r="BM1030" s="95">
        <v>0</v>
      </c>
      <c r="BN1030" s="95">
        <v>0</v>
      </c>
      <c r="BO1030" s="95">
        <v>0</v>
      </c>
      <c r="BP1030" s="95">
        <v>0</v>
      </c>
      <c r="BQ1030" s="95">
        <v>0</v>
      </c>
      <c r="BR1030" s="95">
        <v>1097557.2404632601</v>
      </c>
      <c r="BS1030" s="95">
        <v>1015944.77444458</v>
      </c>
      <c r="BT1030" s="95">
        <v>0</v>
      </c>
      <c r="BU1030" s="95">
        <v>245566.13999939</v>
      </c>
      <c r="BV1030" s="95">
        <v>505419.688121796</v>
      </c>
      <c r="BW1030" s="95">
        <v>0</v>
      </c>
      <c r="BX1030" s="95">
        <v>48486.499964714101</v>
      </c>
      <c r="BY1030" s="95">
        <v>0</v>
      </c>
      <c r="BZ1030" s="95">
        <v>0</v>
      </c>
      <c r="CA1030" s="95">
        <v>21585.176259756099</v>
      </c>
      <c r="CB1030" s="95">
        <v>1204298.0893096901</v>
      </c>
      <c r="CC1030" s="95">
        <v>10901135.817382799</v>
      </c>
      <c r="CD1030" s="95">
        <v>2890967.5801391602</v>
      </c>
      <c r="CE1030" s="95">
        <v>618.61350142955803</v>
      </c>
      <c r="CF1030" s="95">
        <v>80181.9857292175</v>
      </c>
      <c r="CG1030" s="95">
        <v>655369.49990844703</v>
      </c>
      <c r="CH1030" s="95">
        <v>0</v>
      </c>
      <c r="CI1030" s="95">
        <v>22203.5272436142</v>
      </c>
      <c r="CJ1030" s="95">
        <v>1287074.5401001</v>
      </c>
      <c r="CK1030" s="95">
        <v>11551002.7583008</v>
      </c>
      <c r="CL1030" s="95">
        <v>2943121.6477355999</v>
      </c>
      <c r="CM1030" s="160">
        <v>44860.8172812462</v>
      </c>
      <c r="CN1030" s="160">
        <v>8254268.62463379</v>
      </c>
      <c r="CO1030" s="160">
        <v>32282731.236572299</v>
      </c>
      <c r="CP1030" s="95">
        <v>2943121.6477355999</v>
      </c>
      <c r="CQ1030" s="95">
        <v>0</v>
      </c>
      <c r="CR1030" s="95">
        <v>0</v>
      </c>
      <c r="CS1030" s="95">
        <v>0</v>
      </c>
      <c r="CT1030" s="95">
        <v>0</v>
      </c>
      <c r="CU1030" s="161">
        <v>1284480.0750389076</v>
      </c>
      <c r="CV1030" s="161">
        <v>11556505.317291247</v>
      </c>
    </row>
    <row r="1031" spans="1:100" x14ac:dyDescent="0.2">
      <c r="A1031" s="94" t="s">
        <v>66</v>
      </c>
      <c r="B1031" s="96">
        <v>41609</v>
      </c>
      <c r="C1031" s="95">
        <v>19141.626406907999</v>
      </c>
      <c r="D1031" s="95">
        <v>0</v>
      </c>
      <c r="E1031" s="95">
        <v>2166.89918982983</v>
      </c>
      <c r="F1031" s="95">
        <v>1596.3105204701401</v>
      </c>
      <c r="G1031" s="95">
        <v>610.09551326185499</v>
      </c>
      <c r="H1031" s="95">
        <v>0</v>
      </c>
      <c r="I1031" s="95">
        <v>0</v>
      </c>
      <c r="J1031" s="95">
        <v>22550.020370721799</v>
      </c>
      <c r="K1031" s="95">
        <v>0</v>
      </c>
      <c r="L1031" s="95">
        <v>39.930064098909497</v>
      </c>
      <c r="M1031" s="95">
        <v>8014.8941081762296</v>
      </c>
      <c r="N1031" s="95">
        <v>2375.5305859446498</v>
      </c>
      <c r="O1031" s="95">
        <v>0</v>
      </c>
      <c r="P1031" s="95">
        <v>9874.7048516273499</v>
      </c>
      <c r="Q1031" s="95">
        <v>1029.97915732861</v>
      </c>
      <c r="R1031" s="95">
        <v>0</v>
      </c>
      <c r="S1031" s="95">
        <v>608.40321142226503</v>
      </c>
      <c r="T1031" s="95">
        <v>1.00896054961777</v>
      </c>
      <c r="U1031" s="95">
        <v>22656.0123753548</v>
      </c>
      <c r="V1031" s="95">
        <v>994684.97792816197</v>
      </c>
      <c r="W1031" s="95">
        <v>0</v>
      </c>
      <c r="X1031" s="95">
        <v>177408.330900192</v>
      </c>
      <c r="Y1031" s="95">
        <v>128447.319687843</v>
      </c>
      <c r="Z1031" s="95">
        <v>80669.835533142104</v>
      </c>
      <c r="AA1031" s="95">
        <v>0</v>
      </c>
      <c r="AB1031" s="95">
        <v>0</v>
      </c>
      <c r="AC1031" s="95">
        <v>6936655.5221557599</v>
      </c>
      <c r="AD1031" s="95">
        <v>0</v>
      </c>
      <c r="AE1031" s="95">
        <v>2097.5495557487002</v>
      </c>
      <c r="AF1031" s="95">
        <v>345465.360752106</v>
      </c>
      <c r="AG1031" s="95">
        <v>316245.57331466698</v>
      </c>
      <c r="AH1031" s="95">
        <v>0</v>
      </c>
      <c r="AI1031" s="95">
        <v>391206.05277633702</v>
      </c>
      <c r="AJ1031" s="95">
        <v>118171.061155319</v>
      </c>
      <c r="AK1031" s="95">
        <v>0</v>
      </c>
      <c r="AL1031" s="95">
        <v>80477.940481185899</v>
      </c>
      <c r="AM1031" s="95">
        <v>81.3710372308269</v>
      </c>
      <c r="AN1031" s="95">
        <v>6929905.96801758</v>
      </c>
      <c r="AO1031" s="95">
        <v>9092668.9461669903</v>
      </c>
      <c r="AP1031" s="95">
        <v>0</v>
      </c>
      <c r="AQ1031" s="95">
        <v>1514532.87132263</v>
      </c>
      <c r="AR1031" s="95">
        <v>1083288.05653381</v>
      </c>
      <c r="AS1031" s="95">
        <v>665205.55754089402</v>
      </c>
      <c r="AT1031" s="95">
        <v>0</v>
      </c>
      <c r="AU1031" s="95">
        <v>0</v>
      </c>
      <c r="AV1031" s="95">
        <v>20843111.183349598</v>
      </c>
      <c r="AW1031" s="95">
        <v>0</v>
      </c>
      <c r="AX1031" s="95">
        <v>20114.290979623798</v>
      </c>
      <c r="AY1031" s="95">
        <v>3316838.3131103502</v>
      </c>
      <c r="AZ1031" s="95">
        <v>2623583.5931091299</v>
      </c>
      <c r="BA1031" s="95">
        <v>0</v>
      </c>
      <c r="BB1031" s="95">
        <v>3637964.6897582998</v>
      </c>
      <c r="BC1031" s="95">
        <v>1027091.9406127899</v>
      </c>
      <c r="BD1031" s="95">
        <v>0</v>
      </c>
      <c r="BE1031" s="95">
        <v>664823.46637725795</v>
      </c>
      <c r="BF1031" s="95">
        <v>591.87207321822598</v>
      </c>
      <c r="BG1031" s="95">
        <v>20834196.017578099</v>
      </c>
      <c r="BH1031" s="95">
        <v>2264735.4090271001</v>
      </c>
      <c r="BI1031" s="95">
        <v>0</v>
      </c>
      <c r="BJ1031" s="95">
        <v>589998.16210174595</v>
      </c>
      <c r="BK1031" s="95">
        <v>385322.88832092303</v>
      </c>
      <c r="BL1031" s="95">
        <v>0</v>
      </c>
      <c r="BM1031" s="95">
        <v>0</v>
      </c>
      <c r="BN1031" s="95">
        <v>0</v>
      </c>
      <c r="BO1031" s="95">
        <v>0</v>
      </c>
      <c r="BP1031" s="95">
        <v>0</v>
      </c>
      <c r="BQ1031" s="95">
        <v>0</v>
      </c>
      <c r="BR1031" s="95">
        <v>1102534.5719757101</v>
      </c>
      <c r="BS1031" s="95">
        <v>984100.56849670399</v>
      </c>
      <c r="BT1031" s="95">
        <v>0</v>
      </c>
      <c r="BU1031" s="95">
        <v>277128.189998627</v>
      </c>
      <c r="BV1031" s="95">
        <v>505936.39768219</v>
      </c>
      <c r="BW1031" s="95">
        <v>0</v>
      </c>
      <c r="BX1031" s="95">
        <v>53851.779958724997</v>
      </c>
      <c r="BY1031" s="95">
        <v>0</v>
      </c>
      <c r="BZ1031" s="95">
        <v>0</v>
      </c>
      <c r="CA1031" s="95">
        <v>21329.241419792201</v>
      </c>
      <c r="CB1031" s="95">
        <v>1173781.4755096401</v>
      </c>
      <c r="CC1031" s="95">
        <v>10586715.721801801</v>
      </c>
      <c r="CD1031" s="95">
        <v>2858906.10864258</v>
      </c>
      <c r="CE1031" s="95">
        <v>610.74270584434305</v>
      </c>
      <c r="CF1031" s="95">
        <v>80783.300601959199</v>
      </c>
      <c r="CG1031" s="95">
        <v>665002.49688720703</v>
      </c>
      <c r="CH1031" s="95">
        <v>0</v>
      </c>
      <c r="CI1031" s="95">
        <v>21942.389875650399</v>
      </c>
      <c r="CJ1031" s="95">
        <v>1252348.4844818099</v>
      </c>
      <c r="CK1031" s="95">
        <v>11253532.158691401</v>
      </c>
      <c r="CL1031" s="95">
        <v>2913417.4824218801</v>
      </c>
      <c r="CM1031" s="160">
        <v>44516.2971696854</v>
      </c>
      <c r="CN1031" s="160">
        <v>8181413.4328002902</v>
      </c>
      <c r="CO1031" s="160">
        <v>32072439.123535201</v>
      </c>
      <c r="CP1031" s="95">
        <v>2913417.4824218801</v>
      </c>
      <c r="CQ1031" s="95">
        <v>0</v>
      </c>
      <c r="CR1031" s="95">
        <v>0</v>
      </c>
      <c r="CS1031" s="95">
        <v>0</v>
      </c>
      <c r="CT1031" s="95">
        <v>0</v>
      </c>
      <c r="CU1031" s="161">
        <v>1254564.7761115993</v>
      </c>
      <c r="CV1031" s="161">
        <v>11251718.218689008</v>
      </c>
    </row>
    <row r="1032" spans="1:100" x14ac:dyDescent="0.2">
      <c r="A1032" s="94" t="s">
        <v>66</v>
      </c>
      <c r="B1032" s="96">
        <v>41699</v>
      </c>
      <c r="C1032" s="95">
        <v>19263.819638729099</v>
      </c>
      <c r="D1032" s="95">
        <v>0</v>
      </c>
      <c r="E1032" s="95">
        <v>2098.9204445779301</v>
      </c>
      <c r="F1032" s="95">
        <v>1551.1754672229299</v>
      </c>
      <c r="G1032" s="95">
        <v>610.88744496554102</v>
      </c>
      <c r="H1032" s="95">
        <v>0</v>
      </c>
      <c r="I1032" s="95">
        <v>0</v>
      </c>
      <c r="J1032" s="95">
        <v>22502.651134491</v>
      </c>
      <c r="K1032" s="95">
        <v>0</v>
      </c>
      <c r="L1032" s="95">
        <v>32.966578082181499</v>
      </c>
      <c r="M1032" s="95">
        <v>8112.8708238005602</v>
      </c>
      <c r="N1032" s="95">
        <v>2340.7742406129801</v>
      </c>
      <c r="O1032" s="95">
        <v>0</v>
      </c>
      <c r="P1032" s="95">
        <v>9793.0716648101807</v>
      </c>
      <c r="Q1032" s="95">
        <v>1036.1787193417499</v>
      </c>
      <c r="R1032" s="95">
        <v>0</v>
      </c>
      <c r="S1032" s="95">
        <v>610.70620898157404</v>
      </c>
      <c r="T1032" s="95">
        <v>1.00943175038265</v>
      </c>
      <c r="U1032" s="95">
        <v>22577.519351482399</v>
      </c>
      <c r="V1032" s="95">
        <v>996816.70374298096</v>
      </c>
      <c r="W1032" s="95">
        <v>0</v>
      </c>
      <c r="X1032" s="95">
        <v>174606.81371879601</v>
      </c>
      <c r="Y1032" s="95">
        <v>126139.093782425</v>
      </c>
      <c r="Z1032" s="95">
        <v>79842.716094970703</v>
      </c>
      <c r="AA1032" s="95">
        <v>0</v>
      </c>
      <c r="AB1032" s="95">
        <v>0</v>
      </c>
      <c r="AC1032" s="95">
        <v>6901738.1555786096</v>
      </c>
      <c r="AD1032" s="95">
        <v>0</v>
      </c>
      <c r="AE1032" s="95">
        <v>2799.60999831557</v>
      </c>
      <c r="AF1032" s="95">
        <v>340870.71026229899</v>
      </c>
      <c r="AG1032" s="95">
        <v>312011.61277389497</v>
      </c>
      <c r="AH1032" s="95">
        <v>0</v>
      </c>
      <c r="AI1032" s="95">
        <v>385012.76455307001</v>
      </c>
      <c r="AJ1032" s="95">
        <v>124275.66402721401</v>
      </c>
      <c r="AK1032" s="95">
        <v>0</v>
      </c>
      <c r="AL1032" s="95">
        <v>79547.099508285493</v>
      </c>
      <c r="AM1032" s="95">
        <v>80.930627860128894</v>
      </c>
      <c r="AN1032" s="95">
        <v>6913524.7442627</v>
      </c>
      <c r="AO1032" s="95">
        <v>9156175.42431641</v>
      </c>
      <c r="AP1032" s="95">
        <v>0</v>
      </c>
      <c r="AQ1032" s="95">
        <v>1480566.11447144</v>
      </c>
      <c r="AR1032" s="95">
        <v>1044592.33361816</v>
      </c>
      <c r="AS1032" s="95">
        <v>664633.70365905797</v>
      </c>
      <c r="AT1032" s="95">
        <v>0</v>
      </c>
      <c r="AU1032" s="95">
        <v>0</v>
      </c>
      <c r="AV1032" s="95">
        <v>20867790.082031298</v>
      </c>
      <c r="AW1032" s="95">
        <v>0</v>
      </c>
      <c r="AX1032" s="95">
        <v>29995.905694007899</v>
      </c>
      <c r="AY1032" s="95">
        <v>3287723.8786315899</v>
      </c>
      <c r="AZ1032" s="95">
        <v>2595713.1893920898</v>
      </c>
      <c r="BA1032" s="95">
        <v>0</v>
      </c>
      <c r="BB1032" s="95">
        <v>3581658.13214111</v>
      </c>
      <c r="BC1032" s="95">
        <v>1059162.5184478799</v>
      </c>
      <c r="BD1032" s="95">
        <v>0</v>
      </c>
      <c r="BE1032" s="95">
        <v>660542.52490997303</v>
      </c>
      <c r="BF1032" s="95">
        <v>590.84259766340301</v>
      </c>
      <c r="BG1032" s="95">
        <v>20888326.759277299</v>
      </c>
      <c r="BH1032" s="95">
        <v>2271507.4335632301</v>
      </c>
      <c r="BI1032" s="95">
        <v>0</v>
      </c>
      <c r="BJ1032" s="95">
        <v>583461.62615203904</v>
      </c>
      <c r="BK1032" s="95">
        <v>378171.41569519002</v>
      </c>
      <c r="BL1032" s="95">
        <v>0</v>
      </c>
      <c r="BM1032" s="95">
        <v>0</v>
      </c>
      <c r="BN1032" s="95">
        <v>0</v>
      </c>
      <c r="BO1032" s="95">
        <v>0</v>
      </c>
      <c r="BP1032" s="95">
        <v>0</v>
      </c>
      <c r="BQ1032" s="95">
        <v>0</v>
      </c>
      <c r="BR1032" s="95">
        <v>1093053.6713562</v>
      </c>
      <c r="BS1032" s="95">
        <v>973057.34619903599</v>
      </c>
      <c r="BT1032" s="95">
        <v>0</v>
      </c>
      <c r="BU1032" s="95">
        <v>272773.439998627</v>
      </c>
      <c r="BV1032" s="95">
        <v>516378.29237747198</v>
      </c>
      <c r="BW1032" s="95">
        <v>0</v>
      </c>
      <c r="BX1032" s="95">
        <v>54976.429962158203</v>
      </c>
      <c r="BY1032" s="95">
        <v>0</v>
      </c>
      <c r="BZ1032" s="95">
        <v>0</v>
      </c>
      <c r="CA1032" s="95">
        <v>21344.573284387599</v>
      </c>
      <c r="CB1032" s="95">
        <v>1173061.9206390399</v>
      </c>
      <c r="CC1032" s="95">
        <v>10653390.6794434</v>
      </c>
      <c r="CD1032" s="95">
        <v>2855795.8931579599</v>
      </c>
      <c r="CE1032" s="95">
        <v>611.70790635794401</v>
      </c>
      <c r="CF1032" s="95">
        <v>79901.529328346296</v>
      </c>
      <c r="CG1032" s="95">
        <v>662741.06745910598</v>
      </c>
      <c r="CH1032" s="95">
        <v>0</v>
      </c>
      <c r="CI1032" s="95">
        <v>21956.126611709598</v>
      </c>
      <c r="CJ1032" s="95">
        <v>1251558.5214691199</v>
      </c>
      <c r="CK1032" s="95">
        <v>11327443.5783691</v>
      </c>
      <c r="CL1032" s="95">
        <v>2910502.4643249498</v>
      </c>
      <c r="CM1032" s="160">
        <v>44458.724030017896</v>
      </c>
      <c r="CN1032" s="160">
        <v>8162017.5173339797</v>
      </c>
      <c r="CO1032" s="160">
        <v>32204714.8432617</v>
      </c>
      <c r="CP1032" s="95">
        <v>2910502.4643249498</v>
      </c>
      <c r="CQ1032" s="95">
        <v>0</v>
      </c>
      <c r="CR1032" s="95">
        <v>0</v>
      </c>
      <c r="CS1032" s="95">
        <v>0</v>
      </c>
      <c r="CT1032" s="95">
        <v>0</v>
      </c>
      <c r="CU1032" s="161">
        <v>1252963.4499673862</v>
      </c>
      <c r="CV1032" s="161">
        <v>11316131.746902507</v>
      </c>
    </row>
    <row r="1033" spans="1:100" x14ac:dyDescent="0.2">
      <c r="A1033" s="94" t="s">
        <v>66</v>
      </c>
      <c r="B1033" s="96">
        <v>41791</v>
      </c>
      <c r="C1033" s="95">
        <v>19181.1461200714</v>
      </c>
      <c r="D1033" s="95">
        <v>0</v>
      </c>
      <c r="E1033" s="95">
        <v>2059.5220346450801</v>
      </c>
      <c r="F1033" s="95">
        <v>1537.2353587299599</v>
      </c>
      <c r="G1033" s="95">
        <v>628.47830608487095</v>
      </c>
      <c r="H1033" s="95">
        <v>0</v>
      </c>
      <c r="I1033" s="95">
        <v>0</v>
      </c>
      <c r="J1033" s="95">
        <v>22461.2642099857</v>
      </c>
      <c r="K1033" s="95">
        <v>0</v>
      </c>
      <c r="L1033" s="95">
        <v>46.091847677715101</v>
      </c>
      <c r="M1033" s="95">
        <v>8072.1109203100204</v>
      </c>
      <c r="N1033" s="95">
        <v>2350.5596514046201</v>
      </c>
      <c r="O1033" s="95">
        <v>0</v>
      </c>
      <c r="P1033" s="95">
        <v>9740.0900241136605</v>
      </c>
      <c r="Q1033" s="95">
        <v>1027.92344555259</v>
      </c>
      <c r="R1033" s="95">
        <v>0</v>
      </c>
      <c r="S1033" s="95">
        <v>628.79234038293396</v>
      </c>
      <c r="T1033" s="95">
        <v>1.0012616885069301</v>
      </c>
      <c r="U1033" s="95">
        <v>22511.315975904501</v>
      </c>
      <c r="V1033" s="95">
        <v>993956.42417907703</v>
      </c>
      <c r="W1033" s="95">
        <v>0</v>
      </c>
      <c r="X1033" s="95">
        <v>164698.72743797299</v>
      </c>
      <c r="Y1033" s="95">
        <v>120478.32757282299</v>
      </c>
      <c r="Z1033" s="95">
        <v>81293.138488769502</v>
      </c>
      <c r="AA1033" s="95">
        <v>0</v>
      </c>
      <c r="AB1033" s="95">
        <v>0</v>
      </c>
      <c r="AC1033" s="95">
        <v>6860465.4503784198</v>
      </c>
      <c r="AD1033" s="95">
        <v>0</v>
      </c>
      <c r="AE1033" s="95">
        <v>2360.4626165926502</v>
      </c>
      <c r="AF1033" s="95">
        <v>345008.72173309303</v>
      </c>
      <c r="AG1033" s="95">
        <v>309102.11522674601</v>
      </c>
      <c r="AH1033" s="95">
        <v>0</v>
      </c>
      <c r="AI1033" s="95">
        <v>378190.68001937901</v>
      </c>
      <c r="AJ1033" s="95">
        <v>119617.10438537601</v>
      </c>
      <c r="AK1033" s="95">
        <v>0</v>
      </c>
      <c r="AL1033" s="95">
        <v>81419.286933898897</v>
      </c>
      <c r="AM1033" s="95">
        <v>86.781628670170903</v>
      </c>
      <c r="AN1033" s="95">
        <v>6877734.2880859403</v>
      </c>
      <c r="AO1033" s="95">
        <v>9138175.52416992</v>
      </c>
      <c r="AP1033" s="95">
        <v>0</v>
      </c>
      <c r="AQ1033" s="95">
        <v>1399613.29354858</v>
      </c>
      <c r="AR1033" s="95">
        <v>997109.38288116502</v>
      </c>
      <c r="AS1033" s="95">
        <v>675125.94259643601</v>
      </c>
      <c r="AT1033" s="95">
        <v>0</v>
      </c>
      <c r="AU1033" s="95">
        <v>0</v>
      </c>
      <c r="AV1033" s="95">
        <v>20788785.240966801</v>
      </c>
      <c r="AW1033" s="95">
        <v>0</v>
      </c>
      <c r="AX1033" s="95">
        <v>26936.144372463201</v>
      </c>
      <c r="AY1033" s="95">
        <v>3328894.875</v>
      </c>
      <c r="AZ1033" s="95">
        <v>2583284.7215881301</v>
      </c>
      <c r="BA1033" s="95">
        <v>0</v>
      </c>
      <c r="BB1033" s="95">
        <v>3537801.69848633</v>
      </c>
      <c r="BC1033" s="95">
        <v>1032156.49543762</v>
      </c>
      <c r="BD1033" s="95">
        <v>0</v>
      </c>
      <c r="BE1033" s="95">
        <v>676628.82142639195</v>
      </c>
      <c r="BF1033" s="95">
        <v>638.37133041024197</v>
      </c>
      <c r="BG1033" s="95">
        <v>20814546.877685498</v>
      </c>
      <c r="BH1033" s="95">
        <v>2276034.8861083998</v>
      </c>
      <c r="BI1033" s="95">
        <v>0</v>
      </c>
      <c r="BJ1033" s="95">
        <v>558220.85846710205</v>
      </c>
      <c r="BK1033" s="95">
        <v>359544.46006774902</v>
      </c>
      <c r="BL1033" s="95">
        <v>0</v>
      </c>
      <c r="BM1033" s="95">
        <v>0</v>
      </c>
      <c r="BN1033" s="95">
        <v>0</v>
      </c>
      <c r="BO1033" s="95">
        <v>0</v>
      </c>
      <c r="BP1033" s="95">
        <v>0</v>
      </c>
      <c r="BQ1033" s="95">
        <v>0</v>
      </c>
      <c r="BR1033" s="95">
        <v>1103295.7064209001</v>
      </c>
      <c r="BS1033" s="95">
        <v>968049.71643066395</v>
      </c>
      <c r="BT1033" s="95">
        <v>0</v>
      </c>
      <c r="BU1033" s="95">
        <v>271342.45999908401</v>
      </c>
      <c r="BV1033" s="95">
        <v>508682.08373642003</v>
      </c>
      <c r="BW1033" s="95">
        <v>0</v>
      </c>
      <c r="BX1033" s="95">
        <v>56789.5999631882</v>
      </c>
      <c r="BY1033" s="95">
        <v>0</v>
      </c>
      <c r="BZ1033" s="95">
        <v>0</v>
      </c>
      <c r="CA1033" s="95">
        <v>21239.1112279892</v>
      </c>
      <c r="CB1033" s="95">
        <v>1158543.82922363</v>
      </c>
      <c r="CC1033" s="95">
        <v>10553472.1564941</v>
      </c>
      <c r="CD1033" s="95">
        <v>2832258.8215942401</v>
      </c>
      <c r="CE1033" s="95">
        <v>629.37250477820601</v>
      </c>
      <c r="CF1033" s="95">
        <v>81376.856601715102</v>
      </c>
      <c r="CG1033" s="95">
        <v>679368.37051391602</v>
      </c>
      <c r="CH1033" s="95">
        <v>0</v>
      </c>
      <c r="CI1033" s="95">
        <v>21864.7518932819</v>
      </c>
      <c r="CJ1033" s="95">
        <v>1241583.6049041699</v>
      </c>
      <c r="CK1033" s="95">
        <v>11222807.1759033</v>
      </c>
      <c r="CL1033" s="95">
        <v>2884787.2724609398</v>
      </c>
      <c r="CM1033" s="160">
        <v>44291.715377330802</v>
      </c>
      <c r="CN1033" s="160">
        <v>8123087.1627807599</v>
      </c>
      <c r="CO1033" s="160">
        <v>32057878.4069824</v>
      </c>
      <c r="CP1033" s="95">
        <v>2884787.2724609398</v>
      </c>
      <c r="CQ1033" s="95">
        <v>0</v>
      </c>
      <c r="CR1033" s="95">
        <v>0</v>
      </c>
      <c r="CS1033" s="95">
        <v>0</v>
      </c>
      <c r="CT1033" s="95">
        <v>0</v>
      </c>
      <c r="CU1033" s="161">
        <v>1239920.6858253451</v>
      </c>
      <c r="CV1033" s="161">
        <v>11232840.527008016</v>
      </c>
    </row>
    <row r="1034" spans="1:100" x14ac:dyDescent="0.2">
      <c r="A1034" s="94" t="s">
        <v>66</v>
      </c>
      <c r="B1034" s="96">
        <v>41883</v>
      </c>
      <c r="C1034" s="95">
        <v>19211.672047853499</v>
      </c>
      <c r="D1034" s="95">
        <v>0</v>
      </c>
      <c r="E1034" s="95">
        <v>2025.3025213331</v>
      </c>
      <c r="F1034" s="95">
        <v>1474.3111859113001</v>
      </c>
      <c r="G1034" s="95">
        <v>601.68716944754101</v>
      </c>
      <c r="H1034" s="95">
        <v>0</v>
      </c>
      <c r="I1034" s="95">
        <v>0</v>
      </c>
      <c r="J1034" s="95">
        <v>22371.976671934099</v>
      </c>
      <c r="K1034" s="95">
        <v>0</v>
      </c>
      <c r="L1034" s="95">
        <v>28.602389039238901</v>
      </c>
      <c r="M1034" s="95">
        <v>8115.6122475266502</v>
      </c>
      <c r="N1034" s="95">
        <v>2344.19939553738</v>
      </c>
      <c r="O1034" s="95">
        <v>0</v>
      </c>
      <c r="P1034" s="95">
        <v>9758.5222318172491</v>
      </c>
      <c r="Q1034" s="95">
        <v>1021.98102831095</v>
      </c>
      <c r="R1034" s="95">
        <v>0</v>
      </c>
      <c r="S1034" s="95">
        <v>602.29636876285099</v>
      </c>
      <c r="T1034" s="95">
        <v>0.97934368904680003</v>
      </c>
      <c r="U1034" s="95">
        <v>22410.9453399181</v>
      </c>
      <c r="V1034" s="95">
        <v>989078.72496032703</v>
      </c>
      <c r="W1034" s="95">
        <v>0</v>
      </c>
      <c r="X1034" s="95">
        <v>158735.60871887201</v>
      </c>
      <c r="Y1034" s="95">
        <v>116955.297454834</v>
      </c>
      <c r="Z1034" s="95">
        <v>82419.520812034607</v>
      </c>
      <c r="AA1034" s="95">
        <v>0</v>
      </c>
      <c r="AB1034" s="95">
        <v>0</v>
      </c>
      <c r="AC1034" s="95">
        <v>6844923.1613769503</v>
      </c>
      <c r="AD1034" s="95">
        <v>0</v>
      </c>
      <c r="AE1034" s="95">
        <v>1831.85468697548</v>
      </c>
      <c r="AF1034" s="95">
        <v>343819.45495223999</v>
      </c>
      <c r="AG1034" s="95">
        <v>308174.08977889997</v>
      </c>
      <c r="AH1034" s="95">
        <v>0</v>
      </c>
      <c r="AI1034" s="95">
        <v>377355.07992553699</v>
      </c>
      <c r="AJ1034" s="95">
        <v>117224.661691666</v>
      </c>
      <c r="AK1034" s="95">
        <v>0</v>
      </c>
      <c r="AL1034" s="95">
        <v>82619.389331817598</v>
      </c>
      <c r="AM1034" s="95">
        <v>8.7899980669608304</v>
      </c>
      <c r="AN1034" s="95">
        <v>6836643.8433227502</v>
      </c>
      <c r="AO1034" s="95">
        <v>9135489.8682861291</v>
      </c>
      <c r="AP1034" s="95">
        <v>0</v>
      </c>
      <c r="AQ1034" s="95">
        <v>1355511.10887146</v>
      </c>
      <c r="AR1034" s="95">
        <v>984852.73281860398</v>
      </c>
      <c r="AS1034" s="95">
        <v>677306.66630554199</v>
      </c>
      <c r="AT1034" s="95">
        <v>0</v>
      </c>
      <c r="AU1034" s="95">
        <v>0</v>
      </c>
      <c r="AV1034" s="95">
        <v>20815534.7036133</v>
      </c>
      <c r="AW1034" s="95">
        <v>0</v>
      </c>
      <c r="AX1034" s="95">
        <v>18946.138703107801</v>
      </c>
      <c r="AY1034" s="95">
        <v>3327966.8923645001</v>
      </c>
      <c r="AZ1034" s="95">
        <v>2586339.8711547898</v>
      </c>
      <c r="BA1034" s="95">
        <v>0</v>
      </c>
      <c r="BB1034" s="95">
        <v>3551644.7023620601</v>
      </c>
      <c r="BC1034" s="95">
        <v>1011246.48316193</v>
      </c>
      <c r="BD1034" s="95">
        <v>0</v>
      </c>
      <c r="BE1034" s="95">
        <v>679312.32219695998</v>
      </c>
      <c r="BF1034" s="95">
        <v>65.668600063770995</v>
      </c>
      <c r="BG1034" s="95">
        <v>20812453.931396499</v>
      </c>
      <c r="BH1034" s="95">
        <v>2297404.2315368699</v>
      </c>
      <c r="BI1034" s="95">
        <v>0</v>
      </c>
      <c r="BJ1034" s="95">
        <v>538876.98125457799</v>
      </c>
      <c r="BK1034" s="95">
        <v>350326.55366516102</v>
      </c>
      <c r="BL1034" s="95">
        <v>0</v>
      </c>
      <c r="BM1034" s="95">
        <v>0</v>
      </c>
      <c r="BN1034" s="95">
        <v>0</v>
      </c>
      <c r="BO1034" s="95">
        <v>0</v>
      </c>
      <c r="BP1034" s="95">
        <v>0</v>
      </c>
      <c r="BQ1034" s="95">
        <v>0</v>
      </c>
      <c r="BR1034" s="95">
        <v>1107037.4417572001</v>
      </c>
      <c r="BS1034" s="95">
        <v>971610.03223419201</v>
      </c>
      <c r="BT1034" s="95">
        <v>0</v>
      </c>
      <c r="BU1034" s="95">
        <v>227663.5</v>
      </c>
      <c r="BV1034" s="95">
        <v>494055.26045608497</v>
      </c>
      <c r="BW1034" s="95">
        <v>0</v>
      </c>
      <c r="BX1034" s="95">
        <v>49975.859967231801</v>
      </c>
      <c r="BY1034" s="95">
        <v>0</v>
      </c>
      <c r="BZ1034" s="95">
        <v>0</v>
      </c>
      <c r="CA1034" s="95">
        <v>21239.045279741302</v>
      </c>
      <c r="CB1034" s="95">
        <v>1149792.54576111</v>
      </c>
      <c r="CC1034" s="95">
        <v>10483823.647216801</v>
      </c>
      <c r="CD1034" s="95">
        <v>2832249.1684570299</v>
      </c>
      <c r="CE1034" s="95">
        <v>603.17596828937496</v>
      </c>
      <c r="CF1034" s="95">
        <v>82444.711396217303</v>
      </c>
      <c r="CG1034" s="95">
        <v>677147.20008087205</v>
      </c>
      <c r="CH1034" s="95">
        <v>0</v>
      </c>
      <c r="CI1034" s="95">
        <v>21844.976474761999</v>
      </c>
      <c r="CJ1034" s="95">
        <v>1231809.12477112</v>
      </c>
      <c r="CK1034" s="95">
        <v>11161972.2904053</v>
      </c>
      <c r="CL1034" s="95">
        <v>2886370.2220458998</v>
      </c>
      <c r="CM1034" s="160">
        <v>44168.092957973502</v>
      </c>
      <c r="CN1034" s="160">
        <v>8071439.3047485398</v>
      </c>
      <c r="CO1034" s="160">
        <v>31950646.073974598</v>
      </c>
      <c r="CP1034" s="95">
        <v>2886370.2220458998</v>
      </c>
      <c r="CQ1034" s="95">
        <v>0</v>
      </c>
      <c r="CR1034" s="95">
        <v>0</v>
      </c>
      <c r="CS1034" s="95">
        <v>0</v>
      </c>
      <c r="CT1034" s="95">
        <v>0</v>
      </c>
      <c r="CU1034" s="161">
        <v>1232237.2571573274</v>
      </c>
      <c r="CV1034" s="161">
        <v>11160970.847297672</v>
      </c>
    </row>
    <row r="1035" spans="1:100" x14ac:dyDescent="0.2">
      <c r="A1035" s="94" t="s">
        <v>66</v>
      </c>
      <c r="B1035" s="96">
        <v>41974</v>
      </c>
      <c r="C1035" s="95">
        <v>19170.540775299101</v>
      </c>
      <c r="D1035" s="95">
        <v>0</v>
      </c>
      <c r="E1035" s="95">
        <v>2022.8085999339801</v>
      </c>
      <c r="F1035" s="95">
        <v>1528.7648248970499</v>
      </c>
      <c r="G1035" s="95">
        <v>599.95602818578504</v>
      </c>
      <c r="H1035" s="95">
        <v>0</v>
      </c>
      <c r="I1035" s="95">
        <v>0</v>
      </c>
      <c r="J1035" s="95">
        <v>22068.569200277299</v>
      </c>
      <c r="K1035" s="95">
        <v>0</v>
      </c>
      <c r="L1035" s="95">
        <v>29.947200051508801</v>
      </c>
      <c r="M1035" s="95">
        <v>8139.2256217598897</v>
      </c>
      <c r="N1035" s="95">
        <v>2312.1599038243298</v>
      </c>
      <c r="O1035" s="95">
        <v>0</v>
      </c>
      <c r="P1035" s="95">
        <v>9721.8593766689301</v>
      </c>
      <c r="Q1035" s="95">
        <v>1007.2569231987</v>
      </c>
      <c r="R1035" s="95">
        <v>0</v>
      </c>
      <c r="S1035" s="95">
        <v>599.55372250080097</v>
      </c>
      <c r="T1035" s="95">
        <v>1.01105180860031</v>
      </c>
      <c r="U1035" s="95">
        <v>22090.507195711099</v>
      </c>
      <c r="V1035" s="95">
        <v>982654.05719757103</v>
      </c>
      <c r="W1035" s="95">
        <v>0</v>
      </c>
      <c r="X1035" s="95">
        <v>154359.30175018299</v>
      </c>
      <c r="Y1035" s="95">
        <v>113122.272195816</v>
      </c>
      <c r="Z1035" s="95">
        <v>79850.273880004897</v>
      </c>
      <c r="AA1035" s="95">
        <v>0</v>
      </c>
      <c r="AB1035" s="95">
        <v>0</v>
      </c>
      <c r="AC1035" s="95">
        <v>6766259.54504395</v>
      </c>
      <c r="AD1035" s="95">
        <v>0</v>
      </c>
      <c r="AE1035" s="95">
        <v>2039.9432659149199</v>
      </c>
      <c r="AF1035" s="95">
        <v>346784.76597213699</v>
      </c>
      <c r="AG1035" s="95">
        <v>301421.81654739397</v>
      </c>
      <c r="AH1035" s="95">
        <v>0</v>
      </c>
      <c r="AI1035" s="95">
        <v>375102.07427596999</v>
      </c>
      <c r="AJ1035" s="95">
        <v>115586.821901321</v>
      </c>
      <c r="AK1035" s="95">
        <v>0</v>
      </c>
      <c r="AL1035" s="95">
        <v>79786.349037170396</v>
      </c>
      <c r="AM1035" s="95">
        <v>115.576074730605</v>
      </c>
      <c r="AN1035" s="95">
        <v>6770385.8547973596</v>
      </c>
      <c r="AO1035" s="95">
        <v>9120067.4938964806</v>
      </c>
      <c r="AP1035" s="95">
        <v>0</v>
      </c>
      <c r="AQ1035" s="95">
        <v>1326014.4037628199</v>
      </c>
      <c r="AR1035" s="95">
        <v>951834.14802551304</v>
      </c>
      <c r="AS1035" s="95">
        <v>662528.09146118199</v>
      </c>
      <c r="AT1035" s="95">
        <v>0</v>
      </c>
      <c r="AU1035" s="95">
        <v>0</v>
      </c>
      <c r="AV1035" s="95">
        <v>20729912.973144501</v>
      </c>
      <c r="AW1035" s="95">
        <v>0</v>
      </c>
      <c r="AX1035" s="95">
        <v>24568.917176008199</v>
      </c>
      <c r="AY1035" s="95">
        <v>3371651.51672363</v>
      </c>
      <c r="AZ1035" s="95">
        <v>2555726.7645874</v>
      </c>
      <c r="BA1035" s="95">
        <v>0</v>
      </c>
      <c r="BB1035" s="95">
        <v>3558549.5600891099</v>
      </c>
      <c r="BC1035" s="95">
        <v>995712.00984191895</v>
      </c>
      <c r="BD1035" s="95">
        <v>0</v>
      </c>
      <c r="BE1035" s="95">
        <v>662491.57644653297</v>
      </c>
      <c r="BF1035" s="95">
        <v>850.19280737638496</v>
      </c>
      <c r="BG1035" s="95">
        <v>20754009.4055176</v>
      </c>
      <c r="BH1035" s="95">
        <v>2294083.8484497098</v>
      </c>
      <c r="BI1035" s="95">
        <v>0</v>
      </c>
      <c r="BJ1035" s="95">
        <v>527124.641014099</v>
      </c>
      <c r="BK1035" s="95">
        <v>338790.14403915399</v>
      </c>
      <c r="BL1035" s="95">
        <v>0</v>
      </c>
      <c r="BM1035" s="95">
        <v>0</v>
      </c>
      <c r="BN1035" s="95">
        <v>0</v>
      </c>
      <c r="BO1035" s="95">
        <v>0</v>
      </c>
      <c r="BP1035" s="95">
        <v>0</v>
      </c>
      <c r="BQ1035" s="95">
        <v>0</v>
      </c>
      <c r="BR1035" s="95">
        <v>1118636.7004241899</v>
      </c>
      <c r="BS1035" s="95">
        <v>962831.05765533401</v>
      </c>
      <c r="BT1035" s="95">
        <v>0</v>
      </c>
      <c r="BU1035" s="95">
        <v>265322.739997864</v>
      </c>
      <c r="BV1035" s="95">
        <v>490822.36058425897</v>
      </c>
      <c r="BW1035" s="95">
        <v>0</v>
      </c>
      <c r="BX1035" s="95">
        <v>53697.889958381696</v>
      </c>
      <c r="BY1035" s="95">
        <v>0</v>
      </c>
      <c r="BZ1035" s="95">
        <v>0</v>
      </c>
      <c r="CA1035" s="95">
        <v>21206.464909076702</v>
      </c>
      <c r="CB1035" s="95">
        <v>1136579.17430115</v>
      </c>
      <c r="CC1035" s="95">
        <v>10439924.775878901</v>
      </c>
      <c r="CD1035" s="95">
        <v>2825961.7104186998</v>
      </c>
      <c r="CE1035" s="95">
        <v>600.74280038476002</v>
      </c>
      <c r="CF1035" s="95">
        <v>79957.558546066299</v>
      </c>
      <c r="CG1035" s="95">
        <v>662380.71788024902</v>
      </c>
      <c r="CH1035" s="95">
        <v>0</v>
      </c>
      <c r="CI1035" s="95">
        <v>21807.518620014202</v>
      </c>
      <c r="CJ1035" s="95">
        <v>1216474.8813324</v>
      </c>
      <c r="CK1035" s="95">
        <v>11093913.5858154</v>
      </c>
      <c r="CL1035" s="95">
        <v>2879923.5234375</v>
      </c>
      <c r="CM1035" s="160">
        <v>43837.314053535498</v>
      </c>
      <c r="CN1035" s="160">
        <v>7992888.4105834998</v>
      </c>
      <c r="CO1035" s="160">
        <v>31862467.110839799</v>
      </c>
      <c r="CP1035" s="95">
        <v>2879923.5234375</v>
      </c>
      <c r="CQ1035" s="95">
        <v>0</v>
      </c>
      <c r="CR1035" s="95">
        <v>0</v>
      </c>
      <c r="CS1035" s="95">
        <v>0</v>
      </c>
      <c r="CT1035" s="95">
        <v>0</v>
      </c>
      <c r="CU1035" s="161">
        <v>1216536.7328472163</v>
      </c>
      <c r="CV1035" s="161">
        <v>11102305.49375915</v>
      </c>
    </row>
    <row r="1036" spans="1:100" x14ac:dyDescent="0.2">
      <c r="A1036" s="94" t="s">
        <v>66</v>
      </c>
      <c r="B1036" s="96">
        <v>42064</v>
      </c>
      <c r="C1036" s="95">
        <v>19081.375689744898</v>
      </c>
      <c r="D1036" s="95">
        <v>0</v>
      </c>
      <c r="E1036" s="95">
        <v>1986.7160116285099</v>
      </c>
      <c r="F1036" s="95">
        <v>1500.20836417377</v>
      </c>
      <c r="G1036" s="95">
        <v>589.45680080354202</v>
      </c>
      <c r="H1036" s="95">
        <v>0</v>
      </c>
      <c r="I1036" s="95">
        <v>0</v>
      </c>
      <c r="J1036" s="95">
        <v>22001.367238998399</v>
      </c>
      <c r="K1036" s="95">
        <v>0</v>
      </c>
      <c r="L1036" s="95">
        <v>26.037514637224401</v>
      </c>
      <c r="M1036" s="95">
        <v>8061.6885985135996</v>
      </c>
      <c r="N1036" s="95">
        <v>2328.0321595668802</v>
      </c>
      <c r="O1036" s="95">
        <v>0</v>
      </c>
      <c r="P1036" s="95">
        <v>9623.8659870624506</v>
      </c>
      <c r="Q1036" s="95">
        <v>995.62050203234003</v>
      </c>
      <c r="R1036" s="95">
        <v>0</v>
      </c>
      <c r="S1036" s="95">
        <v>588.27468467503797</v>
      </c>
      <c r="T1036" s="95">
        <v>1.01078124514606</v>
      </c>
      <c r="U1036" s="95">
        <v>22013.212662458402</v>
      </c>
      <c r="V1036" s="95">
        <v>974906.12178802502</v>
      </c>
      <c r="W1036" s="95">
        <v>0</v>
      </c>
      <c r="X1036" s="95">
        <v>150079.48442077599</v>
      </c>
      <c r="Y1036" s="95">
        <v>109006.720828056</v>
      </c>
      <c r="Z1036" s="95">
        <v>79058.8054990768</v>
      </c>
      <c r="AA1036" s="95">
        <v>0</v>
      </c>
      <c r="AB1036" s="95">
        <v>0</v>
      </c>
      <c r="AC1036" s="95">
        <v>6737135.2037353497</v>
      </c>
      <c r="AD1036" s="95">
        <v>0</v>
      </c>
      <c r="AE1036" s="95">
        <v>2890.6284880340099</v>
      </c>
      <c r="AF1036" s="95">
        <v>337913.12882614101</v>
      </c>
      <c r="AG1036" s="95">
        <v>293228.89353179903</v>
      </c>
      <c r="AH1036" s="95">
        <v>0</v>
      </c>
      <c r="AI1036" s="95">
        <v>368636.270313263</v>
      </c>
      <c r="AJ1036" s="95">
        <v>116310.781748772</v>
      </c>
      <c r="AK1036" s="95">
        <v>0</v>
      </c>
      <c r="AL1036" s="95">
        <v>78851.979129791303</v>
      </c>
      <c r="AM1036" s="95">
        <v>85.066680111922295</v>
      </c>
      <c r="AN1036" s="95">
        <v>6733577.32067871</v>
      </c>
      <c r="AO1036" s="95">
        <v>9083710.7091064509</v>
      </c>
      <c r="AP1036" s="95">
        <v>0</v>
      </c>
      <c r="AQ1036" s="95">
        <v>1279674.10214233</v>
      </c>
      <c r="AR1036" s="95">
        <v>918914.62136840797</v>
      </c>
      <c r="AS1036" s="95">
        <v>659437.56906127895</v>
      </c>
      <c r="AT1036" s="95">
        <v>0</v>
      </c>
      <c r="AU1036" s="95">
        <v>0</v>
      </c>
      <c r="AV1036" s="95">
        <v>20725031.815673798</v>
      </c>
      <c r="AW1036" s="95">
        <v>0</v>
      </c>
      <c r="AX1036" s="95">
        <v>12975.5040490627</v>
      </c>
      <c r="AY1036" s="95">
        <v>3291234.7192688002</v>
      </c>
      <c r="AZ1036" s="95">
        <v>2484796.7203674298</v>
      </c>
      <c r="BA1036" s="95">
        <v>0</v>
      </c>
      <c r="BB1036" s="95">
        <v>3489944.3000183101</v>
      </c>
      <c r="BC1036" s="95">
        <v>1010973.10242462</v>
      </c>
      <c r="BD1036" s="95">
        <v>0</v>
      </c>
      <c r="BE1036" s="95">
        <v>656542.57447814895</v>
      </c>
      <c r="BF1036" s="95">
        <v>630.09693556278899</v>
      </c>
      <c r="BG1036" s="95">
        <v>20724592.9216309</v>
      </c>
      <c r="BH1036" s="95">
        <v>2258717.8806457501</v>
      </c>
      <c r="BI1036" s="95">
        <v>0</v>
      </c>
      <c r="BJ1036" s="95">
        <v>513459.85884475702</v>
      </c>
      <c r="BK1036" s="95">
        <v>329288.22341918899</v>
      </c>
      <c r="BL1036" s="95">
        <v>0</v>
      </c>
      <c r="BM1036" s="95">
        <v>0</v>
      </c>
      <c r="BN1036" s="95">
        <v>0</v>
      </c>
      <c r="BO1036" s="95">
        <v>0</v>
      </c>
      <c r="BP1036" s="95">
        <v>0</v>
      </c>
      <c r="BQ1036" s="95">
        <v>0</v>
      </c>
      <c r="BR1036" s="95">
        <v>1092318.45930481</v>
      </c>
      <c r="BS1036" s="95">
        <v>936027.65954589797</v>
      </c>
      <c r="BT1036" s="95">
        <v>0</v>
      </c>
      <c r="BU1036" s="95">
        <v>260871.579999924</v>
      </c>
      <c r="BV1036" s="95">
        <v>490963.71193313599</v>
      </c>
      <c r="BW1036" s="95">
        <v>0</v>
      </c>
      <c r="BX1036" s="95">
        <v>59021.889915943102</v>
      </c>
      <c r="BY1036" s="95">
        <v>0</v>
      </c>
      <c r="BZ1036" s="95">
        <v>0</v>
      </c>
      <c r="CA1036" s="95">
        <v>21056.149204015699</v>
      </c>
      <c r="CB1036" s="95">
        <v>1125416.5726928699</v>
      </c>
      <c r="CC1036" s="95">
        <v>10387341.677978501</v>
      </c>
      <c r="CD1036" s="95">
        <v>2774331.6627807599</v>
      </c>
      <c r="CE1036" s="95">
        <v>590.28686831146501</v>
      </c>
      <c r="CF1036" s="95">
        <v>79137.378288268999</v>
      </c>
      <c r="CG1036" s="95">
        <v>661943.95515441895</v>
      </c>
      <c r="CH1036" s="95">
        <v>0</v>
      </c>
      <c r="CI1036" s="95">
        <v>21645.9716970921</v>
      </c>
      <c r="CJ1036" s="95">
        <v>1206280.0562133801</v>
      </c>
      <c r="CK1036" s="95">
        <v>11048432.173339801</v>
      </c>
      <c r="CL1036" s="95">
        <v>2833597.4261169401</v>
      </c>
      <c r="CM1036" s="160">
        <v>43585.421748161301</v>
      </c>
      <c r="CN1036" s="160">
        <v>7942939.3652343797</v>
      </c>
      <c r="CO1036" s="160">
        <v>31778384.701171901</v>
      </c>
      <c r="CP1036" s="95">
        <v>2833597.4261169401</v>
      </c>
      <c r="CQ1036" s="95">
        <v>0</v>
      </c>
      <c r="CR1036" s="95">
        <v>0</v>
      </c>
      <c r="CS1036" s="95">
        <v>0</v>
      </c>
      <c r="CT1036" s="95">
        <v>0</v>
      </c>
      <c r="CU1036" s="161">
        <v>1204553.950981139</v>
      </c>
      <c r="CV1036" s="161">
        <v>11049285.63313292</v>
      </c>
    </row>
    <row r="1037" spans="1:100" x14ac:dyDescent="0.2">
      <c r="A1037" s="94" t="s">
        <v>66</v>
      </c>
      <c r="B1037" s="96">
        <v>42156</v>
      </c>
      <c r="C1037" s="95">
        <v>19101.449775219</v>
      </c>
      <c r="D1037" s="95">
        <v>0</v>
      </c>
      <c r="E1037" s="95">
        <v>1927.74499417841</v>
      </c>
      <c r="F1037" s="95">
        <v>1451.0605017691901</v>
      </c>
      <c r="G1037" s="95">
        <v>589.13976526260399</v>
      </c>
      <c r="H1037" s="95">
        <v>0</v>
      </c>
      <c r="I1037" s="95">
        <v>0</v>
      </c>
      <c r="J1037" s="95">
        <v>21905.9816362858</v>
      </c>
      <c r="K1037" s="95">
        <v>0</v>
      </c>
      <c r="L1037" s="95">
        <v>21.582162971608302</v>
      </c>
      <c r="M1037" s="95">
        <v>8131.4972552061099</v>
      </c>
      <c r="N1037" s="95">
        <v>2305.1704463362698</v>
      </c>
      <c r="O1037" s="95">
        <v>0</v>
      </c>
      <c r="P1037" s="95">
        <v>9570.7082704305594</v>
      </c>
      <c r="Q1037" s="95">
        <v>999.52976292371795</v>
      </c>
      <c r="R1037" s="95">
        <v>0</v>
      </c>
      <c r="S1037" s="95">
        <v>588.96941830962896</v>
      </c>
      <c r="T1037" s="95">
        <v>0.99825325137498999</v>
      </c>
      <c r="U1037" s="95">
        <v>21913.086089849501</v>
      </c>
      <c r="V1037" s="95">
        <v>969232.34728241002</v>
      </c>
      <c r="W1037" s="95">
        <v>0</v>
      </c>
      <c r="X1037" s="95">
        <v>146007.91633033799</v>
      </c>
      <c r="Y1037" s="95">
        <v>105537.69471359299</v>
      </c>
      <c r="Z1037" s="95">
        <v>78239.375320434599</v>
      </c>
      <c r="AA1037" s="95">
        <v>0</v>
      </c>
      <c r="AB1037" s="95">
        <v>0</v>
      </c>
      <c r="AC1037" s="95">
        <v>6698875.9895629901</v>
      </c>
      <c r="AD1037" s="95">
        <v>0</v>
      </c>
      <c r="AE1037" s="95">
        <v>1267.05708155036</v>
      </c>
      <c r="AF1037" s="95">
        <v>339710.07152175897</v>
      </c>
      <c r="AG1037" s="95">
        <v>290136.29294967698</v>
      </c>
      <c r="AH1037" s="95">
        <v>0</v>
      </c>
      <c r="AI1037" s="95">
        <v>368087.92888259899</v>
      </c>
      <c r="AJ1037" s="95">
        <v>118261.36997985801</v>
      </c>
      <c r="AK1037" s="95">
        <v>0</v>
      </c>
      <c r="AL1037" s="95">
        <v>78305.286415100098</v>
      </c>
      <c r="AM1037" s="95">
        <v>90.4558933032677</v>
      </c>
      <c r="AN1037" s="95">
        <v>6700567.7761840802</v>
      </c>
      <c r="AO1037" s="95">
        <v>9069851.0277099591</v>
      </c>
      <c r="AP1037" s="95">
        <v>0</v>
      </c>
      <c r="AQ1037" s="95">
        <v>1266309.0250854499</v>
      </c>
      <c r="AR1037" s="95">
        <v>898515.27138519299</v>
      </c>
      <c r="AS1037" s="95">
        <v>654465.12858581496</v>
      </c>
      <c r="AT1037" s="95">
        <v>0</v>
      </c>
      <c r="AU1037" s="95">
        <v>0</v>
      </c>
      <c r="AV1037" s="95">
        <v>20681456.824707001</v>
      </c>
      <c r="AW1037" s="95">
        <v>0</v>
      </c>
      <c r="AX1037" s="95">
        <v>12484.867047309899</v>
      </c>
      <c r="AY1037" s="95">
        <v>3325443.2604980501</v>
      </c>
      <c r="AZ1037" s="95">
        <v>2476865.9018859901</v>
      </c>
      <c r="BA1037" s="95">
        <v>0</v>
      </c>
      <c r="BB1037" s="95">
        <v>3512200.2185974098</v>
      </c>
      <c r="BC1037" s="95">
        <v>1042106.28305817</v>
      </c>
      <c r="BD1037" s="95">
        <v>0</v>
      </c>
      <c r="BE1037" s="95">
        <v>655503.51943206799</v>
      </c>
      <c r="BF1037" s="95">
        <v>669.28805577754997</v>
      </c>
      <c r="BG1037" s="95">
        <v>20661475.3676758</v>
      </c>
      <c r="BH1037" s="95">
        <v>2290719.8319091802</v>
      </c>
      <c r="BI1037" s="95">
        <v>0</v>
      </c>
      <c r="BJ1037" s="95">
        <v>518879.09689712501</v>
      </c>
      <c r="BK1037" s="95">
        <v>325630.424556732</v>
      </c>
      <c r="BL1037" s="95">
        <v>0</v>
      </c>
      <c r="BM1037" s="95">
        <v>0</v>
      </c>
      <c r="BN1037" s="95">
        <v>0</v>
      </c>
      <c r="BO1037" s="95">
        <v>0</v>
      </c>
      <c r="BP1037" s="95">
        <v>0</v>
      </c>
      <c r="BQ1037" s="95">
        <v>0</v>
      </c>
      <c r="BR1037" s="95">
        <v>1115862.0528869601</v>
      </c>
      <c r="BS1037" s="95">
        <v>938232.03382110596</v>
      </c>
      <c r="BT1037" s="95">
        <v>0</v>
      </c>
      <c r="BU1037" s="95">
        <v>260116.20999908401</v>
      </c>
      <c r="BV1037" s="95">
        <v>508897.35923767101</v>
      </c>
      <c r="BW1037" s="95">
        <v>0</v>
      </c>
      <c r="BX1037" s="95">
        <v>59836.059914588899</v>
      </c>
      <c r="BY1037" s="95">
        <v>0</v>
      </c>
      <c r="BZ1037" s="95">
        <v>0</v>
      </c>
      <c r="CA1037" s="95">
        <v>21025.029514551199</v>
      </c>
      <c r="CB1037" s="95">
        <v>1118574.29975891</v>
      </c>
      <c r="CC1037" s="95">
        <v>10334105.924316401</v>
      </c>
      <c r="CD1037" s="95">
        <v>2805574.80401611</v>
      </c>
      <c r="CE1037" s="95">
        <v>590.17561255395401</v>
      </c>
      <c r="CF1037" s="95">
        <v>78340.474147796602</v>
      </c>
      <c r="CG1037" s="95">
        <v>654573.47515106201</v>
      </c>
      <c r="CH1037" s="95">
        <v>0</v>
      </c>
      <c r="CI1037" s="95">
        <v>21613.584072351499</v>
      </c>
      <c r="CJ1037" s="95">
        <v>1195460.7627868699</v>
      </c>
      <c r="CK1037" s="95">
        <v>10993789.0164795</v>
      </c>
      <c r="CL1037" s="95">
        <v>2860652.7313842801</v>
      </c>
      <c r="CM1037" s="160">
        <v>43442.3745026588</v>
      </c>
      <c r="CN1037" s="160">
        <v>7903465.0258178702</v>
      </c>
      <c r="CO1037" s="160">
        <v>31669505.3588867</v>
      </c>
      <c r="CP1037" s="95">
        <v>2860652.7313842801</v>
      </c>
      <c r="CQ1037" s="95">
        <v>0</v>
      </c>
      <c r="CR1037" s="95">
        <v>0</v>
      </c>
      <c r="CS1037" s="95">
        <v>0</v>
      </c>
      <c r="CT1037" s="95">
        <v>0</v>
      </c>
      <c r="CU1037" s="161">
        <v>1196914.7739067066</v>
      </c>
      <c r="CV1037" s="161">
        <v>10988679.399467463</v>
      </c>
    </row>
    <row r="1038" spans="1:100" x14ac:dyDescent="0.2">
      <c r="A1038" s="94" t="s">
        <v>66</v>
      </c>
      <c r="B1038" s="96">
        <v>42248</v>
      </c>
      <c r="C1038" s="95">
        <v>18935.5088293552</v>
      </c>
      <c r="D1038" s="95">
        <v>0</v>
      </c>
      <c r="E1038" s="95">
        <v>1827.69763660431</v>
      </c>
      <c r="F1038" s="95">
        <v>1350.7080032229401</v>
      </c>
      <c r="G1038" s="95">
        <v>603.11329059302795</v>
      </c>
      <c r="H1038" s="95">
        <v>0</v>
      </c>
      <c r="I1038" s="95">
        <v>0</v>
      </c>
      <c r="J1038" s="95">
        <v>21757.830932617198</v>
      </c>
      <c r="K1038" s="95">
        <v>0</v>
      </c>
      <c r="L1038" s="95">
        <v>27.509149907622501</v>
      </c>
      <c r="M1038" s="95">
        <v>8047.3591001629802</v>
      </c>
      <c r="N1038" s="95">
        <v>2308.3619385659699</v>
      </c>
      <c r="O1038" s="95">
        <v>0</v>
      </c>
      <c r="P1038" s="95">
        <v>9427.4875590801203</v>
      </c>
      <c r="Q1038" s="95">
        <v>977.02177581191097</v>
      </c>
      <c r="R1038" s="95">
        <v>0</v>
      </c>
      <c r="S1038" s="95">
        <v>603.69194767624106</v>
      </c>
      <c r="T1038" s="95">
        <v>0.98001939557434503</v>
      </c>
      <c r="U1038" s="95">
        <v>21769.6714384556</v>
      </c>
      <c r="V1038" s="95">
        <v>963358.74866485596</v>
      </c>
      <c r="W1038" s="95">
        <v>0</v>
      </c>
      <c r="X1038" s="95">
        <v>140280.83181953401</v>
      </c>
      <c r="Y1038" s="95">
        <v>102520.71516418501</v>
      </c>
      <c r="Z1038" s="95">
        <v>76605.657717704802</v>
      </c>
      <c r="AA1038" s="95">
        <v>0</v>
      </c>
      <c r="AB1038" s="95">
        <v>0</v>
      </c>
      <c r="AC1038" s="95">
        <v>6671372.0880127</v>
      </c>
      <c r="AD1038" s="95">
        <v>0</v>
      </c>
      <c r="AE1038" s="95">
        <v>1676.99924455583</v>
      </c>
      <c r="AF1038" s="95">
        <v>339757.28525543201</v>
      </c>
      <c r="AG1038" s="95">
        <v>287603.40246582002</v>
      </c>
      <c r="AH1038" s="95">
        <v>0</v>
      </c>
      <c r="AI1038" s="95">
        <v>360029.69211196899</v>
      </c>
      <c r="AJ1038" s="95">
        <v>116444.97447299999</v>
      </c>
      <c r="AK1038" s="95">
        <v>0</v>
      </c>
      <c r="AL1038" s="95">
        <v>76635.849384307905</v>
      </c>
      <c r="AM1038" s="95">
        <v>52.464105689898098</v>
      </c>
      <c r="AN1038" s="95">
        <v>6676679.7037353497</v>
      </c>
      <c r="AO1038" s="95">
        <v>9048147.6988525409</v>
      </c>
      <c r="AP1038" s="95">
        <v>0</v>
      </c>
      <c r="AQ1038" s="95">
        <v>1213096.06021118</v>
      </c>
      <c r="AR1038" s="95">
        <v>875261.669715881</v>
      </c>
      <c r="AS1038" s="95">
        <v>638437.45256805397</v>
      </c>
      <c r="AT1038" s="95">
        <v>0</v>
      </c>
      <c r="AU1038" s="95">
        <v>0</v>
      </c>
      <c r="AV1038" s="95">
        <v>20640573.983154301</v>
      </c>
      <c r="AW1038" s="95">
        <v>0</v>
      </c>
      <c r="AX1038" s="95">
        <v>16009.6950265169</v>
      </c>
      <c r="AY1038" s="95">
        <v>3342590.4205932599</v>
      </c>
      <c r="AZ1038" s="95">
        <v>2459105.19952393</v>
      </c>
      <c r="BA1038" s="95">
        <v>0</v>
      </c>
      <c r="BB1038" s="95">
        <v>3442891.1234130901</v>
      </c>
      <c r="BC1038" s="95">
        <v>1012882.8598175</v>
      </c>
      <c r="BD1038" s="95">
        <v>0</v>
      </c>
      <c r="BE1038" s="95">
        <v>639146.34469604504</v>
      </c>
      <c r="BF1038" s="95">
        <v>388.79945304617303</v>
      </c>
      <c r="BG1038" s="95">
        <v>20678333.526611298</v>
      </c>
      <c r="BH1038" s="95">
        <v>2303526.9045715299</v>
      </c>
      <c r="BI1038" s="95">
        <v>0</v>
      </c>
      <c r="BJ1038" s="95">
        <v>488962.60024261498</v>
      </c>
      <c r="BK1038" s="95">
        <v>313145.81696701102</v>
      </c>
      <c r="BL1038" s="95">
        <v>0</v>
      </c>
      <c r="BM1038" s="95">
        <v>0</v>
      </c>
      <c r="BN1038" s="95">
        <v>0</v>
      </c>
      <c r="BO1038" s="95">
        <v>0</v>
      </c>
      <c r="BP1038" s="95">
        <v>0</v>
      </c>
      <c r="BQ1038" s="95">
        <v>0</v>
      </c>
      <c r="BR1038" s="95">
        <v>1119183.2145996101</v>
      </c>
      <c r="BS1038" s="95">
        <v>926468.89141082799</v>
      </c>
      <c r="BT1038" s="95">
        <v>0</v>
      </c>
      <c r="BU1038" s="95">
        <v>213191.46999931301</v>
      </c>
      <c r="BV1038" s="95">
        <v>492182.98090744001</v>
      </c>
      <c r="BW1038" s="95">
        <v>0</v>
      </c>
      <c r="BX1038" s="95">
        <v>51306.919927597002</v>
      </c>
      <c r="BY1038" s="95">
        <v>0</v>
      </c>
      <c r="BZ1038" s="95">
        <v>0</v>
      </c>
      <c r="CA1038" s="95">
        <v>20772.6201193333</v>
      </c>
      <c r="CB1038" s="95">
        <v>1101754.1952209501</v>
      </c>
      <c r="CC1038" s="95">
        <v>10251393.0596924</v>
      </c>
      <c r="CD1038" s="95">
        <v>2789044.4174194299</v>
      </c>
      <c r="CE1038" s="95">
        <v>604.23061876743998</v>
      </c>
      <c r="CF1038" s="95">
        <v>76674.997108459502</v>
      </c>
      <c r="CG1038" s="95">
        <v>638363.58367157006</v>
      </c>
      <c r="CH1038" s="95">
        <v>0</v>
      </c>
      <c r="CI1038" s="95">
        <v>21378.8571045399</v>
      </c>
      <c r="CJ1038" s="95">
        <v>1180756.5756378199</v>
      </c>
      <c r="CK1038" s="95">
        <v>10904342.067260699</v>
      </c>
      <c r="CL1038" s="95">
        <v>2844740.32141113</v>
      </c>
      <c r="CM1038" s="160">
        <v>43046.075969696001</v>
      </c>
      <c r="CN1038" s="160">
        <v>7860878.9210205097</v>
      </c>
      <c r="CO1038" s="160">
        <v>31557214.838622998</v>
      </c>
      <c r="CP1038" s="95">
        <v>2844740.32141113</v>
      </c>
      <c r="CQ1038" s="95">
        <v>0</v>
      </c>
      <c r="CR1038" s="95">
        <v>0</v>
      </c>
      <c r="CS1038" s="95">
        <v>0</v>
      </c>
      <c r="CT1038" s="95">
        <v>0</v>
      </c>
      <c r="CU1038" s="161">
        <v>1178429.1923294095</v>
      </c>
      <c r="CV1038" s="161">
        <v>10889756.643363969</v>
      </c>
    </row>
    <row r="1039" spans="1:100" x14ac:dyDescent="0.2">
      <c r="A1039" s="94" t="s">
        <v>66</v>
      </c>
      <c r="B1039" s="96">
        <v>42339</v>
      </c>
      <c r="C1039" s="95">
        <v>18934.900850534399</v>
      </c>
      <c r="D1039" s="95">
        <v>0</v>
      </c>
      <c r="E1039" s="95">
        <v>1845.1777331382</v>
      </c>
      <c r="F1039" s="95">
        <v>1407.6088481545401</v>
      </c>
      <c r="G1039" s="95">
        <v>629.65766146779094</v>
      </c>
      <c r="H1039" s="95">
        <v>0</v>
      </c>
      <c r="I1039" s="95">
        <v>0</v>
      </c>
      <c r="J1039" s="95">
        <v>21729.144192218799</v>
      </c>
      <c r="K1039" s="95">
        <v>0</v>
      </c>
      <c r="L1039" s="95">
        <v>26.960044536972401</v>
      </c>
      <c r="M1039" s="95">
        <v>8089.2567716240901</v>
      </c>
      <c r="N1039" s="95">
        <v>2297.0314493179299</v>
      </c>
      <c r="O1039" s="95">
        <v>0</v>
      </c>
      <c r="P1039" s="95">
        <v>9407.0585030317307</v>
      </c>
      <c r="Q1039" s="95">
        <v>973.27646486461197</v>
      </c>
      <c r="R1039" s="95">
        <v>0</v>
      </c>
      <c r="S1039" s="95">
        <v>627.36190114170302</v>
      </c>
      <c r="T1039" s="95">
        <v>1.0118740340985799</v>
      </c>
      <c r="U1039" s="95">
        <v>21736.0211927891</v>
      </c>
      <c r="V1039" s="95">
        <v>954933.85733795201</v>
      </c>
      <c r="W1039" s="95">
        <v>0</v>
      </c>
      <c r="X1039" s="95">
        <v>135133.14609146101</v>
      </c>
      <c r="Y1039" s="95">
        <v>98533.756655693098</v>
      </c>
      <c r="Z1039" s="95">
        <v>79929.4351978302</v>
      </c>
      <c r="AA1039" s="95">
        <v>0</v>
      </c>
      <c r="AB1039" s="95">
        <v>0</v>
      </c>
      <c r="AC1039" s="95">
        <v>6652554.5122680701</v>
      </c>
      <c r="AD1039" s="95">
        <v>0</v>
      </c>
      <c r="AE1039" s="95">
        <v>2608.1076412797001</v>
      </c>
      <c r="AF1039" s="95">
        <v>339051.22877121001</v>
      </c>
      <c r="AG1039" s="95">
        <v>278450.81168746902</v>
      </c>
      <c r="AH1039" s="95">
        <v>0</v>
      </c>
      <c r="AI1039" s="95">
        <v>358295.80694198603</v>
      </c>
      <c r="AJ1039" s="95">
        <v>116277.402168274</v>
      </c>
      <c r="AK1039" s="95">
        <v>0</v>
      </c>
      <c r="AL1039" s="95">
        <v>79814.851774215698</v>
      </c>
      <c r="AM1039" s="95">
        <v>72.946855376474602</v>
      </c>
      <c r="AN1039" s="95">
        <v>6640516.4686279297</v>
      </c>
      <c r="AO1039" s="95">
        <v>9036593.3411865197</v>
      </c>
      <c r="AP1039" s="95">
        <v>0</v>
      </c>
      <c r="AQ1039" s="95">
        <v>1171592.5107421901</v>
      </c>
      <c r="AR1039" s="95">
        <v>835980.70397186303</v>
      </c>
      <c r="AS1039" s="95">
        <v>674218.92262268101</v>
      </c>
      <c r="AT1039" s="95">
        <v>0</v>
      </c>
      <c r="AU1039" s="95">
        <v>0</v>
      </c>
      <c r="AV1039" s="95">
        <v>20726618.724853501</v>
      </c>
      <c r="AW1039" s="95">
        <v>0</v>
      </c>
      <c r="AX1039" s="95">
        <v>25893.6562781334</v>
      </c>
      <c r="AY1039" s="95">
        <v>3351635.5131530799</v>
      </c>
      <c r="AZ1039" s="95">
        <v>2389648.7562255901</v>
      </c>
      <c r="BA1039" s="95">
        <v>0</v>
      </c>
      <c r="BB1039" s="95">
        <v>3462882.8227233901</v>
      </c>
      <c r="BC1039" s="95">
        <v>1023826.82325745</v>
      </c>
      <c r="BD1039" s="95">
        <v>0</v>
      </c>
      <c r="BE1039" s="95">
        <v>673459.901901245</v>
      </c>
      <c r="BF1039" s="95">
        <v>542.13770736753895</v>
      </c>
      <c r="BG1039" s="95">
        <v>20702855.861328099</v>
      </c>
      <c r="BH1039" s="95">
        <v>2405312.2499389602</v>
      </c>
      <c r="BI1039" s="95">
        <v>0</v>
      </c>
      <c r="BJ1039" s="95">
        <v>484200.17793655401</v>
      </c>
      <c r="BK1039" s="95">
        <v>304651.15565109299</v>
      </c>
      <c r="BL1039" s="95">
        <v>0</v>
      </c>
      <c r="BM1039" s="95">
        <v>0</v>
      </c>
      <c r="BN1039" s="95">
        <v>0</v>
      </c>
      <c r="BO1039" s="95">
        <v>0</v>
      </c>
      <c r="BP1039" s="95">
        <v>0</v>
      </c>
      <c r="BQ1039" s="95">
        <v>0</v>
      </c>
      <c r="BR1039" s="95">
        <v>1124086.88244629</v>
      </c>
      <c r="BS1039" s="95">
        <v>900330.76512145996</v>
      </c>
      <c r="BT1039" s="95">
        <v>0</v>
      </c>
      <c r="BU1039" s="95">
        <v>386423.02999496501</v>
      </c>
      <c r="BV1039" s="95">
        <v>499031.68420028698</v>
      </c>
      <c r="BW1039" s="95">
        <v>0</v>
      </c>
      <c r="BX1039" s="95">
        <v>85132.189767837495</v>
      </c>
      <c r="BY1039" s="95">
        <v>0</v>
      </c>
      <c r="BZ1039" s="95">
        <v>0</v>
      </c>
      <c r="CA1039" s="95">
        <v>20786.790948867801</v>
      </c>
      <c r="CB1039" s="95">
        <v>1090048.92526245</v>
      </c>
      <c r="CC1039" s="95">
        <v>10211576.3948975</v>
      </c>
      <c r="CD1039" s="95">
        <v>2894909.9241027799</v>
      </c>
      <c r="CE1039" s="95">
        <v>630.73941410332895</v>
      </c>
      <c r="CF1039" s="95">
        <v>79952.325479507403</v>
      </c>
      <c r="CG1039" s="95">
        <v>673719.31350707996</v>
      </c>
      <c r="CH1039" s="95">
        <v>0</v>
      </c>
      <c r="CI1039" s="95">
        <v>21417.502411365502</v>
      </c>
      <c r="CJ1039" s="95">
        <v>1169894.7705841099</v>
      </c>
      <c r="CK1039" s="95">
        <v>10880789.349487299</v>
      </c>
      <c r="CL1039" s="95">
        <v>2980131.4458313002</v>
      </c>
      <c r="CM1039" s="160">
        <v>43072.696541786201</v>
      </c>
      <c r="CN1039" s="160">
        <v>7810893.8695068397</v>
      </c>
      <c r="CO1039" s="160">
        <v>31604863.013183601</v>
      </c>
      <c r="CP1039" s="95">
        <v>2980131.4458313002</v>
      </c>
      <c r="CQ1039" s="95">
        <v>0</v>
      </c>
      <c r="CR1039" s="95">
        <v>0</v>
      </c>
      <c r="CS1039" s="95">
        <v>0</v>
      </c>
      <c r="CT1039" s="95">
        <v>0</v>
      </c>
      <c r="CU1039" s="161">
        <v>1170001.2507419575</v>
      </c>
      <c r="CV1039" s="161">
        <v>10885295.70840458</v>
      </c>
    </row>
    <row r="1040" spans="1:100" x14ac:dyDescent="0.2">
      <c r="A1040" s="94" t="s">
        <v>66</v>
      </c>
      <c r="B1040" s="96">
        <v>42430</v>
      </c>
      <c r="C1040" s="95">
        <v>18791.823225021399</v>
      </c>
      <c r="D1040" s="95">
        <v>0</v>
      </c>
      <c r="E1040" s="95">
        <v>1873.2795657813499</v>
      </c>
      <c r="F1040" s="95">
        <v>1469.1294530034099</v>
      </c>
      <c r="G1040" s="95">
        <v>639.13337632268701</v>
      </c>
      <c r="H1040" s="95">
        <v>0</v>
      </c>
      <c r="I1040" s="95">
        <v>0</v>
      </c>
      <c r="J1040" s="95">
        <v>21661.737177848801</v>
      </c>
      <c r="K1040" s="95">
        <v>0</v>
      </c>
      <c r="L1040" s="95">
        <v>20.060607074759901</v>
      </c>
      <c r="M1040" s="95">
        <v>8042.9618448019</v>
      </c>
      <c r="N1040" s="95">
        <v>2252.7807067036601</v>
      </c>
      <c r="O1040" s="95">
        <v>0</v>
      </c>
      <c r="P1040" s="95">
        <v>9414.4429001808203</v>
      </c>
      <c r="Q1040" s="95">
        <v>924.177108734846</v>
      </c>
      <c r="R1040" s="95">
        <v>0</v>
      </c>
      <c r="S1040" s="95">
        <v>638.06416684389103</v>
      </c>
      <c r="T1040" s="95">
        <v>1.0111951930884999</v>
      </c>
      <c r="U1040" s="95">
        <v>21662.710431814201</v>
      </c>
      <c r="V1040" s="95">
        <v>944868.08763122605</v>
      </c>
      <c r="W1040" s="95">
        <v>0</v>
      </c>
      <c r="X1040" s="95">
        <v>129218.753013611</v>
      </c>
      <c r="Y1040" s="95">
        <v>95207.464063644395</v>
      </c>
      <c r="Z1040" s="95">
        <v>83234.405214309707</v>
      </c>
      <c r="AA1040" s="95">
        <v>0</v>
      </c>
      <c r="AB1040" s="95">
        <v>0</v>
      </c>
      <c r="AC1040" s="95">
        <v>6622602.4193725605</v>
      </c>
      <c r="AD1040" s="95">
        <v>0</v>
      </c>
      <c r="AE1040" s="95">
        <v>900.58432245999597</v>
      </c>
      <c r="AF1040" s="95">
        <v>339269.95094299299</v>
      </c>
      <c r="AG1040" s="95">
        <v>269449.611171722</v>
      </c>
      <c r="AH1040" s="95">
        <v>0</v>
      </c>
      <c r="AI1040" s="95">
        <v>361819.65779113799</v>
      </c>
      <c r="AJ1040" s="95">
        <v>109724.560536385</v>
      </c>
      <c r="AK1040" s="95">
        <v>0</v>
      </c>
      <c r="AL1040" s="95">
        <v>83052.227320671096</v>
      </c>
      <c r="AM1040" s="95">
        <v>92.95048582647</v>
      </c>
      <c r="AN1040" s="95">
        <v>6618270.1284179697</v>
      </c>
      <c r="AO1040" s="95">
        <v>9001893.2795410194</v>
      </c>
      <c r="AP1040" s="95">
        <v>0</v>
      </c>
      <c r="AQ1040" s="95">
        <v>1128509.9776916499</v>
      </c>
      <c r="AR1040" s="95">
        <v>811547.49888610805</v>
      </c>
      <c r="AS1040" s="95">
        <v>700186.19620513904</v>
      </c>
      <c r="AT1040" s="95">
        <v>0</v>
      </c>
      <c r="AU1040" s="95">
        <v>0</v>
      </c>
      <c r="AV1040" s="95">
        <v>20747011.606933601</v>
      </c>
      <c r="AW1040" s="95">
        <v>0</v>
      </c>
      <c r="AX1040" s="95">
        <v>8482.4209324121493</v>
      </c>
      <c r="AY1040" s="95">
        <v>3367386.8393249498</v>
      </c>
      <c r="AZ1040" s="95">
        <v>2322382.3612976102</v>
      </c>
      <c r="BA1040" s="95">
        <v>0</v>
      </c>
      <c r="BB1040" s="95">
        <v>3539518.0498046898</v>
      </c>
      <c r="BC1040" s="95">
        <v>965809.1953125</v>
      </c>
      <c r="BD1040" s="95">
        <v>0</v>
      </c>
      <c r="BE1040" s="95">
        <v>697623.33029174805</v>
      </c>
      <c r="BF1040" s="95">
        <v>688.06649020314205</v>
      </c>
      <c r="BG1040" s="95">
        <v>20687305.255615201</v>
      </c>
      <c r="BH1040" s="95">
        <v>2648842.35855103</v>
      </c>
      <c r="BI1040" s="95">
        <v>0</v>
      </c>
      <c r="BJ1040" s="95">
        <v>470273.64628219599</v>
      </c>
      <c r="BK1040" s="95">
        <v>294735.84545135498</v>
      </c>
      <c r="BL1040" s="95">
        <v>0</v>
      </c>
      <c r="BM1040" s="95">
        <v>0</v>
      </c>
      <c r="BN1040" s="95">
        <v>0</v>
      </c>
      <c r="BO1040" s="95">
        <v>0</v>
      </c>
      <c r="BP1040" s="95">
        <v>0</v>
      </c>
      <c r="BQ1040" s="95">
        <v>0</v>
      </c>
      <c r="BR1040" s="95">
        <v>1123979.1810607901</v>
      </c>
      <c r="BS1040" s="95">
        <v>877157.54623413098</v>
      </c>
      <c r="BT1040" s="95">
        <v>0</v>
      </c>
      <c r="BU1040" s="95">
        <v>679716.53999328602</v>
      </c>
      <c r="BV1040" s="95">
        <v>455020.82886123698</v>
      </c>
      <c r="BW1040" s="95">
        <v>0</v>
      </c>
      <c r="BX1040" s="95">
        <v>147570.54946327201</v>
      </c>
      <c r="BY1040" s="95">
        <v>0</v>
      </c>
      <c r="BZ1040" s="95">
        <v>0</v>
      </c>
      <c r="CA1040" s="95">
        <v>20659.155338048899</v>
      </c>
      <c r="CB1040" s="95">
        <v>1074513.80838013</v>
      </c>
      <c r="CC1040" s="95">
        <v>10116809.7160645</v>
      </c>
      <c r="CD1040" s="95">
        <v>3121675.7634277302</v>
      </c>
      <c r="CE1040" s="95">
        <v>639.96439318358898</v>
      </c>
      <c r="CF1040" s="95">
        <v>83353.863158225999</v>
      </c>
      <c r="CG1040" s="95">
        <v>707749.50583648705</v>
      </c>
      <c r="CH1040" s="95">
        <v>0</v>
      </c>
      <c r="CI1040" s="95">
        <v>21298.648169040702</v>
      </c>
      <c r="CJ1040" s="95">
        <v>1156736.62071228</v>
      </c>
      <c r="CK1040" s="95">
        <v>10809295.959716801</v>
      </c>
      <c r="CL1040" s="95">
        <v>3269285.93041992</v>
      </c>
      <c r="CM1040" s="160">
        <v>42863.551692009001</v>
      </c>
      <c r="CN1040" s="160">
        <v>7771777.8141479502</v>
      </c>
      <c r="CO1040" s="160">
        <v>31512313.856933601</v>
      </c>
      <c r="CP1040" s="95">
        <v>3269285.93041992</v>
      </c>
      <c r="CQ1040" s="95">
        <v>0</v>
      </c>
      <c r="CR1040" s="95">
        <v>0</v>
      </c>
      <c r="CS1040" s="95">
        <v>0</v>
      </c>
      <c r="CT1040" s="95">
        <v>0</v>
      </c>
      <c r="CU1040" s="161">
        <v>1157867.671538356</v>
      </c>
      <c r="CV1040" s="161">
        <v>10824559.221900987</v>
      </c>
    </row>
    <row r="1041" spans="1:100" x14ac:dyDescent="0.2">
      <c r="A1041" s="94" t="s">
        <v>66</v>
      </c>
      <c r="B1041" s="96">
        <v>42522</v>
      </c>
      <c r="C1041" s="95">
        <v>18767.5837051868</v>
      </c>
      <c r="D1041" s="95">
        <v>0</v>
      </c>
      <c r="E1041" s="95">
        <v>1840.1279584020399</v>
      </c>
      <c r="F1041" s="95">
        <v>1445.28881278634</v>
      </c>
      <c r="G1041" s="95">
        <v>624.02122048288595</v>
      </c>
      <c r="H1041" s="95">
        <v>0</v>
      </c>
      <c r="I1041" s="95">
        <v>0</v>
      </c>
      <c r="J1041" s="95">
        <v>21531.616164684299</v>
      </c>
      <c r="K1041" s="95">
        <v>0</v>
      </c>
      <c r="L1041" s="95">
        <v>19.630690841004299</v>
      </c>
      <c r="M1041" s="95">
        <v>8063.6147918105098</v>
      </c>
      <c r="N1041" s="95">
        <v>2232.5998768508398</v>
      </c>
      <c r="O1041" s="95">
        <v>0</v>
      </c>
      <c r="P1041" s="95">
        <v>9381.5071529149991</v>
      </c>
      <c r="Q1041" s="95">
        <v>911.84767336398397</v>
      </c>
      <c r="R1041" s="95">
        <v>0</v>
      </c>
      <c r="S1041" s="95">
        <v>622.81144832074597</v>
      </c>
      <c r="T1041" s="95">
        <v>0</v>
      </c>
      <c r="U1041" s="95">
        <v>21531.311678171201</v>
      </c>
      <c r="V1041" s="95">
        <v>937448.98105621303</v>
      </c>
      <c r="W1041" s="95">
        <v>0</v>
      </c>
      <c r="X1041" s="95">
        <v>126246.71901512099</v>
      </c>
      <c r="Y1041" s="95">
        <v>92245.762515068098</v>
      </c>
      <c r="Z1041" s="95">
        <v>83315.532879829407</v>
      </c>
      <c r="AA1041" s="95">
        <v>0</v>
      </c>
      <c r="AB1041" s="95">
        <v>0</v>
      </c>
      <c r="AC1041" s="95">
        <v>6604864.1580200205</v>
      </c>
      <c r="AD1041" s="95">
        <v>0</v>
      </c>
      <c r="AE1041" s="95">
        <v>1639.83423164487</v>
      </c>
      <c r="AF1041" s="95">
        <v>344903.718383789</v>
      </c>
      <c r="AG1041" s="95">
        <v>260655.18051147499</v>
      </c>
      <c r="AH1041" s="95">
        <v>0</v>
      </c>
      <c r="AI1041" s="95">
        <v>357282.26413345302</v>
      </c>
      <c r="AJ1041" s="95">
        <v>107274.366339684</v>
      </c>
      <c r="AK1041" s="95">
        <v>0</v>
      </c>
      <c r="AL1041" s="95">
        <v>83216.586665153503</v>
      </c>
      <c r="AM1041" s="95">
        <v>0</v>
      </c>
      <c r="AN1041" s="95">
        <v>6560199.7664794903</v>
      </c>
      <c r="AO1041" s="95">
        <v>9002613.8408203106</v>
      </c>
      <c r="AP1041" s="95">
        <v>0</v>
      </c>
      <c r="AQ1041" s="95">
        <v>1102819.5062103299</v>
      </c>
      <c r="AR1041" s="95">
        <v>791211.18128967297</v>
      </c>
      <c r="AS1041" s="95">
        <v>703850.01502227795</v>
      </c>
      <c r="AT1041" s="95">
        <v>0</v>
      </c>
      <c r="AU1041" s="95">
        <v>0</v>
      </c>
      <c r="AV1041" s="95">
        <v>20739264.089843798</v>
      </c>
      <c r="AW1041" s="95">
        <v>0</v>
      </c>
      <c r="AX1041" s="95">
        <v>10240.952766656899</v>
      </c>
      <c r="AY1041" s="95">
        <v>3441065.81536865</v>
      </c>
      <c r="AZ1041" s="95">
        <v>2269453.2936706501</v>
      </c>
      <c r="BA1041" s="95">
        <v>0</v>
      </c>
      <c r="BB1041" s="95">
        <v>3531246.6069641099</v>
      </c>
      <c r="BC1041" s="95">
        <v>946668.32472991897</v>
      </c>
      <c r="BD1041" s="95">
        <v>0</v>
      </c>
      <c r="BE1041" s="95">
        <v>703487.81618499802</v>
      </c>
      <c r="BF1041" s="95">
        <v>0</v>
      </c>
      <c r="BG1041" s="95">
        <v>20646118.3044434</v>
      </c>
      <c r="BH1041" s="95">
        <v>2649310.41729736</v>
      </c>
      <c r="BI1041" s="95">
        <v>0</v>
      </c>
      <c r="BJ1041" s="95">
        <v>460018.82169342</v>
      </c>
      <c r="BK1041" s="95">
        <v>288643.81278228801</v>
      </c>
      <c r="BL1041" s="95">
        <v>0</v>
      </c>
      <c r="BM1041" s="95">
        <v>0</v>
      </c>
      <c r="BN1041" s="95">
        <v>0</v>
      </c>
      <c r="BO1041" s="95">
        <v>0</v>
      </c>
      <c r="BP1041" s="95">
        <v>0</v>
      </c>
      <c r="BQ1041" s="95">
        <v>0</v>
      </c>
      <c r="BR1041" s="95">
        <v>1142303.90538025</v>
      </c>
      <c r="BS1041" s="95">
        <v>856872.48959350598</v>
      </c>
      <c r="BT1041" s="95">
        <v>0</v>
      </c>
      <c r="BU1041" s="95">
        <v>677178.52999877895</v>
      </c>
      <c r="BV1041" s="95">
        <v>451285.53403854399</v>
      </c>
      <c r="BW1041" s="95">
        <v>0</v>
      </c>
      <c r="BX1041" s="95">
        <v>150581.799453735</v>
      </c>
      <c r="BY1041" s="95">
        <v>0</v>
      </c>
      <c r="BZ1041" s="95">
        <v>0</v>
      </c>
      <c r="CA1041" s="95">
        <v>20604.974219560601</v>
      </c>
      <c r="CB1041" s="95">
        <v>1064360.7880096401</v>
      </c>
      <c r="CC1041" s="95">
        <v>10104996.3248291</v>
      </c>
      <c r="CD1041" s="95">
        <v>3104889.9214477502</v>
      </c>
      <c r="CE1041" s="95">
        <v>623.97820021957205</v>
      </c>
      <c r="CF1041" s="95">
        <v>83339.562254905701</v>
      </c>
      <c r="CG1041" s="95">
        <v>698500.15685272205</v>
      </c>
      <c r="CH1041" s="95">
        <v>0</v>
      </c>
      <c r="CI1041" s="95">
        <v>21227.332459926602</v>
      </c>
      <c r="CJ1041" s="95">
        <v>1146148.11909485</v>
      </c>
      <c r="CK1041" s="95">
        <v>10790981.841796899</v>
      </c>
      <c r="CL1041" s="95">
        <v>3247958.8092956501</v>
      </c>
      <c r="CM1041" s="160">
        <v>42670.023149013497</v>
      </c>
      <c r="CN1041" s="160">
        <v>7701265.9345703097</v>
      </c>
      <c r="CO1041" s="160">
        <v>31448483.738769501</v>
      </c>
      <c r="CP1041" s="95">
        <v>3247958.8092956501</v>
      </c>
      <c r="CQ1041" s="95">
        <v>0</v>
      </c>
      <c r="CR1041" s="95">
        <v>0</v>
      </c>
      <c r="CS1041" s="95">
        <v>0</v>
      </c>
      <c r="CT1041" s="95">
        <v>0</v>
      </c>
      <c r="CU1041" s="161">
        <v>1147700.3502645458</v>
      </c>
      <c r="CV1041" s="161">
        <v>10803496.481681822</v>
      </c>
    </row>
    <row r="1042" spans="1:100" x14ac:dyDescent="0.2">
      <c r="A1042" s="94" t="s">
        <v>66</v>
      </c>
      <c r="B1042" s="96">
        <v>42614</v>
      </c>
      <c r="C1042" s="95">
        <v>18834.969249010101</v>
      </c>
      <c r="D1042" s="95">
        <v>0</v>
      </c>
      <c r="E1042" s="95">
        <v>1817.2108535170601</v>
      </c>
      <c r="F1042" s="95">
        <v>1436.84926334023</v>
      </c>
      <c r="G1042" s="95">
        <v>608.66384836286295</v>
      </c>
      <c r="H1042" s="95">
        <v>0</v>
      </c>
      <c r="I1042" s="95">
        <v>0</v>
      </c>
      <c r="J1042" s="95">
        <v>21310.490844726599</v>
      </c>
      <c r="K1042" s="95">
        <v>0</v>
      </c>
      <c r="L1042" s="95">
        <v>22.363351925276199</v>
      </c>
      <c r="M1042" s="95">
        <v>8153.0356800556201</v>
      </c>
      <c r="N1042" s="95">
        <v>2177.84688070416</v>
      </c>
      <c r="O1042" s="95">
        <v>0</v>
      </c>
      <c r="P1042" s="95">
        <v>9418.02070856094</v>
      </c>
      <c r="Q1042" s="95">
        <v>902.73819913715101</v>
      </c>
      <c r="R1042" s="95">
        <v>0</v>
      </c>
      <c r="S1042" s="95">
        <v>605.15586692094803</v>
      </c>
      <c r="T1042" s="95">
        <v>0</v>
      </c>
      <c r="U1042" s="95">
        <v>21316.520542621602</v>
      </c>
      <c r="V1042" s="95">
        <v>946164.82400512695</v>
      </c>
      <c r="W1042" s="95">
        <v>0</v>
      </c>
      <c r="X1042" s="95">
        <v>120225.233984947</v>
      </c>
      <c r="Y1042" s="95">
        <v>87123.652801513701</v>
      </c>
      <c r="Z1042" s="95">
        <v>82092.741816520705</v>
      </c>
      <c r="AA1042" s="95">
        <v>0</v>
      </c>
      <c r="AB1042" s="95">
        <v>0</v>
      </c>
      <c r="AC1042" s="95">
        <v>6516315.4331665002</v>
      </c>
      <c r="AD1042" s="95">
        <v>0</v>
      </c>
      <c r="AE1042" s="95">
        <v>1685.84089559317</v>
      </c>
      <c r="AF1042" s="95">
        <v>348565.74491500901</v>
      </c>
      <c r="AG1042" s="95">
        <v>249939.573177338</v>
      </c>
      <c r="AH1042" s="95">
        <v>0</v>
      </c>
      <c r="AI1042" s="95">
        <v>353790.99118804903</v>
      </c>
      <c r="AJ1042" s="95">
        <v>107680.231617928</v>
      </c>
      <c r="AK1042" s="95">
        <v>0</v>
      </c>
      <c r="AL1042" s="95">
        <v>81877.505866050706</v>
      </c>
      <c r="AM1042" s="95">
        <v>0</v>
      </c>
      <c r="AN1042" s="95">
        <v>6523393.8690795898</v>
      </c>
      <c r="AO1042" s="95">
        <v>9173434.6740722694</v>
      </c>
      <c r="AP1042" s="95">
        <v>0</v>
      </c>
      <c r="AQ1042" s="95">
        <v>1062366.7685241699</v>
      </c>
      <c r="AR1042" s="95">
        <v>758825.65664672898</v>
      </c>
      <c r="AS1042" s="95">
        <v>692663.683151245</v>
      </c>
      <c r="AT1042" s="95">
        <v>0</v>
      </c>
      <c r="AU1042" s="95">
        <v>0</v>
      </c>
      <c r="AV1042" s="95">
        <v>20604385.127441399</v>
      </c>
      <c r="AW1042" s="95">
        <v>0</v>
      </c>
      <c r="AX1042" s="95">
        <v>11322.1346052885</v>
      </c>
      <c r="AY1042" s="95">
        <v>3495276.0257568401</v>
      </c>
      <c r="AZ1042" s="95">
        <v>2178251.25317383</v>
      </c>
      <c r="BA1042" s="95">
        <v>0</v>
      </c>
      <c r="BB1042" s="95">
        <v>3540550.3023071298</v>
      </c>
      <c r="BC1042" s="95">
        <v>961905.80005645799</v>
      </c>
      <c r="BD1042" s="95">
        <v>0</v>
      </c>
      <c r="BE1042" s="95">
        <v>690896.36425018299</v>
      </c>
      <c r="BF1042" s="95">
        <v>0</v>
      </c>
      <c r="BG1042" s="95">
        <v>20635419.966308601</v>
      </c>
      <c r="BH1042" s="95">
        <v>2632028.7097473098</v>
      </c>
      <c r="BI1042" s="95">
        <v>0</v>
      </c>
      <c r="BJ1042" s="95">
        <v>436958.16785049398</v>
      </c>
      <c r="BK1042" s="95">
        <v>273831.49009704601</v>
      </c>
      <c r="BL1042" s="95">
        <v>0</v>
      </c>
      <c r="BM1042" s="95">
        <v>0</v>
      </c>
      <c r="BN1042" s="95">
        <v>0</v>
      </c>
      <c r="BO1042" s="95">
        <v>0</v>
      </c>
      <c r="BP1042" s="95">
        <v>0</v>
      </c>
      <c r="BQ1042" s="95">
        <v>0</v>
      </c>
      <c r="BR1042" s="95">
        <v>1164271.4380188</v>
      </c>
      <c r="BS1042" s="95">
        <v>822200.33265686</v>
      </c>
      <c r="BT1042" s="95">
        <v>0</v>
      </c>
      <c r="BU1042" s="95">
        <v>571695.58999633801</v>
      </c>
      <c r="BV1042" s="95">
        <v>448859.38482284499</v>
      </c>
      <c r="BW1042" s="95">
        <v>0</v>
      </c>
      <c r="BX1042" s="95">
        <v>129890.069537163</v>
      </c>
      <c r="BY1042" s="95">
        <v>0</v>
      </c>
      <c r="BZ1042" s="95">
        <v>0</v>
      </c>
      <c r="CA1042" s="95">
        <v>20655.5487103462</v>
      </c>
      <c r="CB1042" s="95">
        <v>1065748.7074585001</v>
      </c>
      <c r="CC1042" s="95">
        <v>10214381.236450201</v>
      </c>
      <c r="CD1042" s="95">
        <v>3064442.4913940402</v>
      </c>
      <c r="CE1042" s="95">
        <v>608.69077635556505</v>
      </c>
      <c r="CF1042" s="95">
        <v>82112.954369544997</v>
      </c>
      <c r="CG1042" s="95">
        <v>692029.77050781297</v>
      </c>
      <c r="CH1042" s="95">
        <v>0</v>
      </c>
      <c r="CI1042" s="95">
        <v>21265.1117045879</v>
      </c>
      <c r="CJ1042" s="95">
        <v>1146827.9098052999</v>
      </c>
      <c r="CK1042" s="95">
        <v>10917470.067748999</v>
      </c>
      <c r="CL1042" s="95">
        <v>3203047.1013488802</v>
      </c>
      <c r="CM1042" s="160">
        <v>42508.317609310201</v>
      </c>
      <c r="CN1042" s="160">
        <v>7660400.3489379901</v>
      </c>
      <c r="CO1042" s="160">
        <v>31499892.972656298</v>
      </c>
      <c r="CP1042" s="95">
        <v>3203047.1013488802</v>
      </c>
      <c r="CQ1042" s="95">
        <v>0</v>
      </c>
      <c r="CR1042" s="95">
        <v>0</v>
      </c>
      <c r="CS1042" s="95">
        <v>0</v>
      </c>
      <c r="CT1042" s="95">
        <v>0</v>
      </c>
      <c r="CU1042" s="161">
        <v>1147861.661828045</v>
      </c>
      <c r="CV1042" s="161">
        <v>10906411.006958013</v>
      </c>
    </row>
    <row r="1043" spans="1:100" x14ac:dyDescent="0.2">
      <c r="A1043" s="94" t="s">
        <v>66</v>
      </c>
      <c r="B1043" s="96">
        <v>42705</v>
      </c>
      <c r="C1043" s="95">
        <v>18790.5364396572</v>
      </c>
      <c r="D1043" s="95">
        <v>0</v>
      </c>
      <c r="E1043" s="95">
        <v>1713.88572634757</v>
      </c>
      <c r="F1043" s="95">
        <v>1364.86363884807</v>
      </c>
      <c r="G1043" s="95">
        <v>618.30679440498398</v>
      </c>
      <c r="H1043" s="95">
        <v>0</v>
      </c>
      <c r="I1043" s="95">
        <v>0</v>
      </c>
      <c r="J1043" s="95">
        <v>21410.803173542001</v>
      </c>
      <c r="K1043" s="95">
        <v>0</v>
      </c>
      <c r="L1043" s="95">
        <v>19.975791380740699</v>
      </c>
      <c r="M1043" s="95">
        <v>8183.9469059109697</v>
      </c>
      <c r="N1043" s="95">
        <v>2164.1992740333098</v>
      </c>
      <c r="O1043" s="95">
        <v>0</v>
      </c>
      <c r="P1043" s="95">
        <v>9252.7865674495697</v>
      </c>
      <c r="Q1043" s="95">
        <v>877.135627470911</v>
      </c>
      <c r="R1043" s="95">
        <v>0</v>
      </c>
      <c r="S1043" s="95">
        <v>615.12749379128195</v>
      </c>
      <c r="T1043" s="95">
        <v>0</v>
      </c>
      <c r="U1043" s="95">
        <v>21410.872280597701</v>
      </c>
      <c r="V1043" s="95">
        <v>928927.48495483398</v>
      </c>
      <c r="W1043" s="95">
        <v>0</v>
      </c>
      <c r="X1043" s="95">
        <v>113355.586331367</v>
      </c>
      <c r="Y1043" s="95">
        <v>82194.306276321397</v>
      </c>
      <c r="Z1043" s="95">
        <v>80766.705291748003</v>
      </c>
      <c r="AA1043" s="95">
        <v>0</v>
      </c>
      <c r="AB1043" s="95">
        <v>0</v>
      </c>
      <c r="AC1043" s="95">
        <v>6485023.4942016602</v>
      </c>
      <c r="AD1043" s="95">
        <v>0</v>
      </c>
      <c r="AE1043" s="95">
        <v>1445.0537406057099</v>
      </c>
      <c r="AF1043" s="95">
        <v>343839.83965301502</v>
      </c>
      <c r="AG1043" s="95">
        <v>246766.93504333499</v>
      </c>
      <c r="AH1043" s="95">
        <v>0</v>
      </c>
      <c r="AI1043" s="95">
        <v>344832.23981094401</v>
      </c>
      <c r="AJ1043" s="95">
        <v>104843.35880470301</v>
      </c>
      <c r="AK1043" s="95">
        <v>0</v>
      </c>
      <c r="AL1043" s="95">
        <v>80480.801935195894</v>
      </c>
      <c r="AM1043" s="95">
        <v>0</v>
      </c>
      <c r="AN1043" s="95">
        <v>6514910.9974975605</v>
      </c>
      <c r="AO1043" s="95">
        <v>9036966.6809081994</v>
      </c>
      <c r="AP1043" s="95">
        <v>0</v>
      </c>
      <c r="AQ1043" s="95">
        <v>1007131.268013</v>
      </c>
      <c r="AR1043" s="95">
        <v>717829.04655456496</v>
      </c>
      <c r="AS1043" s="95">
        <v>687905.18928527797</v>
      </c>
      <c r="AT1043" s="95">
        <v>0</v>
      </c>
      <c r="AU1043" s="95">
        <v>0</v>
      </c>
      <c r="AV1043" s="95">
        <v>20639946.556640599</v>
      </c>
      <c r="AW1043" s="95">
        <v>0</v>
      </c>
      <c r="AX1043" s="95">
        <v>8442.2726728916205</v>
      </c>
      <c r="AY1043" s="95">
        <v>3461582.6954040499</v>
      </c>
      <c r="AZ1043" s="95">
        <v>2157692.7905883798</v>
      </c>
      <c r="BA1043" s="95">
        <v>0</v>
      </c>
      <c r="BB1043" s="95">
        <v>3475023.9120483398</v>
      </c>
      <c r="BC1043" s="95">
        <v>944311.69459533703</v>
      </c>
      <c r="BD1043" s="95">
        <v>0</v>
      </c>
      <c r="BE1043" s="95">
        <v>685947.73126983596</v>
      </c>
      <c r="BF1043" s="95">
        <v>0</v>
      </c>
      <c r="BG1043" s="95">
        <v>20691979.8747559</v>
      </c>
      <c r="BH1043" s="95">
        <v>2626366.12036133</v>
      </c>
      <c r="BI1043" s="95">
        <v>0</v>
      </c>
      <c r="BJ1043" s="95">
        <v>418747.59794998198</v>
      </c>
      <c r="BK1043" s="95">
        <v>258860.78620338399</v>
      </c>
      <c r="BL1043" s="95">
        <v>0</v>
      </c>
      <c r="BM1043" s="95">
        <v>0</v>
      </c>
      <c r="BN1043" s="95">
        <v>0</v>
      </c>
      <c r="BO1043" s="95">
        <v>0</v>
      </c>
      <c r="BP1043" s="95">
        <v>0</v>
      </c>
      <c r="BQ1043" s="95">
        <v>0</v>
      </c>
      <c r="BR1043" s="95">
        <v>1160845.1166992199</v>
      </c>
      <c r="BS1043" s="95">
        <v>815317.84210967994</v>
      </c>
      <c r="BT1043" s="95">
        <v>0</v>
      </c>
      <c r="BU1043" s="95">
        <v>650084.85999298096</v>
      </c>
      <c r="BV1043" s="95">
        <v>444691.90795135498</v>
      </c>
      <c r="BW1043" s="95">
        <v>0</v>
      </c>
      <c r="BX1043" s="95">
        <v>139501.629493713</v>
      </c>
      <c r="BY1043" s="95">
        <v>0</v>
      </c>
      <c r="BZ1043" s="95">
        <v>0</v>
      </c>
      <c r="CA1043" s="95">
        <v>20512.492571115501</v>
      </c>
      <c r="CB1043" s="95">
        <v>1044521.0573349</v>
      </c>
      <c r="CC1043" s="95">
        <v>10067884.690429701</v>
      </c>
      <c r="CD1043" s="95">
        <v>3050948.3703308101</v>
      </c>
      <c r="CE1043" s="95">
        <v>618.56502902507805</v>
      </c>
      <c r="CF1043" s="95">
        <v>80651.078481674194</v>
      </c>
      <c r="CG1043" s="95">
        <v>686903.24475097703</v>
      </c>
      <c r="CH1043" s="95">
        <v>0</v>
      </c>
      <c r="CI1043" s="95">
        <v>21131.963985443101</v>
      </c>
      <c r="CJ1043" s="95">
        <v>1124281.7352294901</v>
      </c>
      <c r="CK1043" s="95">
        <v>10732156.1470947</v>
      </c>
      <c r="CL1043" s="95">
        <v>3190060.2111816402</v>
      </c>
      <c r="CM1043" s="160">
        <v>42455.289909839601</v>
      </c>
      <c r="CN1043" s="160">
        <v>7635199.59619141</v>
      </c>
      <c r="CO1043" s="160">
        <v>31457758.947753899</v>
      </c>
      <c r="CP1043" s="95">
        <v>3190060.2111816402</v>
      </c>
      <c r="CQ1043" s="95">
        <v>0</v>
      </c>
      <c r="CR1043" s="95">
        <v>0</v>
      </c>
      <c r="CS1043" s="95">
        <v>0</v>
      </c>
      <c r="CT1043" s="95">
        <v>0</v>
      </c>
      <c r="CU1043" s="161">
        <v>1125172.1358165741</v>
      </c>
      <c r="CV1043" s="161">
        <v>10754787.935180677</v>
      </c>
    </row>
    <row r="1044" spans="1:100" x14ac:dyDescent="0.2">
      <c r="A1044" s="94" t="s">
        <v>66</v>
      </c>
      <c r="B1044" s="96">
        <v>42795</v>
      </c>
      <c r="C1044" s="95">
        <v>18795.135719060901</v>
      </c>
      <c r="D1044" s="95">
        <v>0</v>
      </c>
      <c r="E1044" s="95">
        <v>1713.8263188004501</v>
      </c>
      <c r="F1044" s="95">
        <v>1365.9253979027301</v>
      </c>
      <c r="G1044" s="95">
        <v>623.44683147966896</v>
      </c>
      <c r="H1044" s="95">
        <v>0</v>
      </c>
      <c r="I1044" s="95">
        <v>0</v>
      </c>
      <c r="J1044" s="95">
        <v>21444.787006855</v>
      </c>
      <c r="K1044" s="95">
        <v>0</v>
      </c>
      <c r="L1044" s="95">
        <v>24.108684241306001</v>
      </c>
      <c r="M1044" s="95">
        <v>8224.4423624277097</v>
      </c>
      <c r="N1044" s="95">
        <v>2158.6187868714301</v>
      </c>
      <c r="O1044" s="95">
        <v>0</v>
      </c>
      <c r="P1044" s="95">
        <v>9233.62606441975</v>
      </c>
      <c r="Q1044" s="95">
        <v>866.124531783164</v>
      </c>
      <c r="R1044" s="95">
        <v>0</v>
      </c>
      <c r="S1044" s="95">
        <v>621.21618212759495</v>
      </c>
      <c r="T1044" s="95">
        <v>0</v>
      </c>
      <c r="U1044" s="95">
        <v>21443.639263629899</v>
      </c>
      <c r="V1044" s="95">
        <v>938931.01014709496</v>
      </c>
      <c r="W1044" s="95">
        <v>0</v>
      </c>
      <c r="X1044" s="95">
        <v>108944.38207626301</v>
      </c>
      <c r="Y1044" s="95">
        <v>78406.432849884004</v>
      </c>
      <c r="Z1044" s="95">
        <v>80896.954147338896</v>
      </c>
      <c r="AA1044" s="95">
        <v>0</v>
      </c>
      <c r="AB1044" s="95">
        <v>0</v>
      </c>
      <c r="AC1044" s="95">
        <v>6529087.0460205097</v>
      </c>
      <c r="AD1044" s="95">
        <v>0</v>
      </c>
      <c r="AE1044" s="95">
        <v>1336.5822856873301</v>
      </c>
      <c r="AF1044" s="95">
        <v>346499.88930511498</v>
      </c>
      <c r="AG1044" s="95">
        <v>245431.73173904399</v>
      </c>
      <c r="AH1044" s="95">
        <v>0</v>
      </c>
      <c r="AI1044" s="95">
        <v>355328.85682296799</v>
      </c>
      <c r="AJ1044" s="95">
        <v>104565.422572136</v>
      </c>
      <c r="AK1044" s="95">
        <v>0</v>
      </c>
      <c r="AL1044" s="95">
        <v>80668.124491691604</v>
      </c>
      <c r="AM1044" s="95">
        <v>0</v>
      </c>
      <c r="AN1044" s="95">
        <v>6495761.8333740197</v>
      </c>
      <c r="AO1044" s="95">
        <v>9188139.25</v>
      </c>
      <c r="AP1044" s="95">
        <v>0</v>
      </c>
      <c r="AQ1044" s="95">
        <v>971437.316223145</v>
      </c>
      <c r="AR1044" s="95">
        <v>679824.25090789795</v>
      </c>
      <c r="AS1044" s="95">
        <v>693466.60897827102</v>
      </c>
      <c r="AT1044" s="95">
        <v>0</v>
      </c>
      <c r="AU1044" s="95">
        <v>0</v>
      </c>
      <c r="AV1044" s="95">
        <v>20757928.819091801</v>
      </c>
      <c r="AW1044" s="95">
        <v>0</v>
      </c>
      <c r="AX1044" s="95">
        <v>12469.0689952374</v>
      </c>
      <c r="AY1044" s="95">
        <v>3506583.8554382301</v>
      </c>
      <c r="AZ1044" s="95">
        <v>2160683.9837951702</v>
      </c>
      <c r="BA1044" s="95">
        <v>0</v>
      </c>
      <c r="BB1044" s="95">
        <v>3571253.57781982</v>
      </c>
      <c r="BC1044" s="95">
        <v>951632.82841491699</v>
      </c>
      <c r="BD1044" s="95">
        <v>0</v>
      </c>
      <c r="BE1044" s="95">
        <v>690660.15697479201</v>
      </c>
      <c r="BF1044" s="95">
        <v>0</v>
      </c>
      <c r="BG1044" s="95">
        <v>20733557.026367199</v>
      </c>
      <c r="BH1044" s="95">
        <v>2684241.2657470698</v>
      </c>
      <c r="BI1044" s="95">
        <v>0</v>
      </c>
      <c r="BJ1044" s="95">
        <v>407765.53511047398</v>
      </c>
      <c r="BK1044" s="95">
        <v>248258.48442268401</v>
      </c>
      <c r="BL1044" s="95">
        <v>0</v>
      </c>
      <c r="BM1044" s="95">
        <v>0</v>
      </c>
      <c r="BN1044" s="95">
        <v>0</v>
      </c>
      <c r="BO1044" s="95">
        <v>0</v>
      </c>
      <c r="BP1044" s="95">
        <v>0</v>
      </c>
      <c r="BQ1044" s="95">
        <v>0</v>
      </c>
      <c r="BR1044" s="95">
        <v>1170828.02514648</v>
      </c>
      <c r="BS1044" s="95">
        <v>815766.32259368896</v>
      </c>
      <c r="BT1044" s="95">
        <v>0</v>
      </c>
      <c r="BU1044" s="95">
        <v>669670.45999145496</v>
      </c>
      <c r="BV1044" s="95">
        <v>445738.22773742699</v>
      </c>
      <c r="BW1044" s="95">
        <v>0</v>
      </c>
      <c r="BX1044" s="95">
        <v>145075.85948371899</v>
      </c>
      <c r="BY1044" s="95">
        <v>0</v>
      </c>
      <c r="BZ1044" s="95">
        <v>0</v>
      </c>
      <c r="CA1044" s="95">
        <v>20500.264919042598</v>
      </c>
      <c r="CB1044" s="95">
        <v>1049287.17100525</v>
      </c>
      <c r="CC1044" s="95">
        <v>10172837.2852783</v>
      </c>
      <c r="CD1044" s="95">
        <v>3094681.9987182599</v>
      </c>
      <c r="CE1044" s="95">
        <v>623.25785665214096</v>
      </c>
      <c r="CF1044" s="95">
        <v>80975.660941124006</v>
      </c>
      <c r="CG1044" s="95">
        <v>691559.92649841297</v>
      </c>
      <c r="CH1044" s="95">
        <v>0</v>
      </c>
      <c r="CI1044" s="95">
        <v>21123.299023151401</v>
      </c>
      <c r="CJ1044" s="95">
        <v>1129465.1093292199</v>
      </c>
      <c r="CK1044" s="95">
        <v>10856420.7226563</v>
      </c>
      <c r="CL1044" s="95">
        <v>3239719.2873840299</v>
      </c>
      <c r="CM1044" s="160">
        <v>42471.994807243304</v>
      </c>
      <c r="CN1044" s="160">
        <v>7622248.2018432599</v>
      </c>
      <c r="CO1044" s="160">
        <v>31573177.4069824</v>
      </c>
      <c r="CP1044" s="95">
        <v>3239719.2873840299</v>
      </c>
      <c r="CQ1044" s="95">
        <v>0</v>
      </c>
      <c r="CR1044" s="95">
        <v>0</v>
      </c>
      <c r="CS1044" s="95">
        <v>0</v>
      </c>
      <c r="CT1044" s="95">
        <v>0</v>
      </c>
      <c r="CU1044" s="161">
        <v>1130262.8319463739</v>
      </c>
      <c r="CV1044" s="161">
        <v>10864397.211776713</v>
      </c>
    </row>
    <row r="1045" spans="1:100" x14ac:dyDescent="0.2">
      <c r="A1045" s="94" t="s">
        <v>66</v>
      </c>
      <c r="B1045" s="96">
        <v>42887</v>
      </c>
      <c r="C1045" s="95">
        <v>18634.0361282825</v>
      </c>
      <c r="D1045" s="95">
        <v>0</v>
      </c>
      <c r="E1045" s="95">
        <v>1692.0951349586201</v>
      </c>
      <c r="F1045" s="95">
        <v>1359.2919547408801</v>
      </c>
      <c r="G1045" s="95">
        <v>641.24793303757895</v>
      </c>
      <c r="H1045" s="95">
        <v>0</v>
      </c>
      <c r="I1045" s="95">
        <v>0</v>
      </c>
      <c r="J1045" s="95">
        <v>21337.465934276599</v>
      </c>
      <c r="K1045" s="95">
        <v>0</v>
      </c>
      <c r="L1045" s="95">
        <v>24.541520470287701</v>
      </c>
      <c r="M1045" s="95">
        <v>8150.2042648792303</v>
      </c>
      <c r="N1045" s="95">
        <v>2126.0056328177502</v>
      </c>
      <c r="O1045" s="95">
        <v>0</v>
      </c>
      <c r="P1045" s="95">
        <v>9174.6020125150699</v>
      </c>
      <c r="Q1045" s="95">
        <v>850.70792892575298</v>
      </c>
      <c r="R1045" s="95">
        <v>0</v>
      </c>
      <c r="S1045" s="95">
        <v>639.21436855196998</v>
      </c>
      <c r="T1045" s="95">
        <v>0</v>
      </c>
      <c r="U1045" s="95">
        <v>21336.901508331299</v>
      </c>
      <c r="V1045" s="95">
        <v>934249.56637573196</v>
      </c>
      <c r="W1045" s="95">
        <v>0</v>
      </c>
      <c r="X1045" s="95">
        <v>104559.867720604</v>
      </c>
      <c r="Y1045" s="95">
        <v>74962.565580367998</v>
      </c>
      <c r="Z1045" s="95">
        <v>81541.971234321594</v>
      </c>
      <c r="AA1045" s="95">
        <v>0</v>
      </c>
      <c r="AB1045" s="95">
        <v>0</v>
      </c>
      <c r="AC1045" s="95">
        <v>6472594.74755859</v>
      </c>
      <c r="AD1045" s="95">
        <v>0</v>
      </c>
      <c r="AE1045" s="95">
        <v>888.81508102268003</v>
      </c>
      <c r="AF1045" s="95">
        <v>340454.71789550799</v>
      </c>
      <c r="AG1045" s="95">
        <v>241815.57563591001</v>
      </c>
      <c r="AH1045" s="95">
        <v>0</v>
      </c>
      <c r="AI1045" s="95">
        <v>345809.753673553</v>
      </c>
      <c r="AJ1045" s="95">
        <v>104732.349257469</v>
      </c>
      <c r="AK1045" s="95">
        <v>0</v>
      </c>
      <c r="AL1045" s="95">
        <v>81368.630862235994</v>
      </c>
      <c r="AM1045" s="95">
        <v>0</v>
      </c>
      <c r="AN1045" s="95">
        <v>6503404.76672363</v>
      </c>
      <c r="AO1045" s="95">
        <v>9192611.30541992</v>
      </c>
      <c r="AP1045" s="95">
        <v>0</v>
      </c>
      <c r="AQ1045" s="95">
        <v>934469.87065887498</v>
      </c>
      <c r="AR1045" s="95">
        <v>651602.645179749</v>
      </c>
      <c r="AS1045" s="95">
        <v>699609.30362701404</v>
      </c>
      <c r="AT1045" s="95">
        <v>0</v>
      </c>
      <c r="AU1045" s="95">
        <v>0</v>
      </c>
      <c r="AV1045" s="95">
        <v>20755088.1091309</v>
      </c>
      <c r="AW1045" s="95">
        <v>0</v>
      </c>
      <c r="AX1045" s="95">
        <v>8250.1102727651596</v>
      </c>
      <c r="AY1045" s="95">
        <v>3464972.79370117</v>
      </c>
      <c r="AZ1045" s="95">
        <v>2137699.59832764</v>
      </c>
      <c r="BA1045" s="95">
        <v>0</v>
      </c>
      <c r="BB1045" s="95">
        <v>3507199.1675109901</v>
      </c>
      <c r="BC1045" s="95">
        <v>954880.34538268996</v>
      </c>
      <c r="BD1045" s="95">
        <v>0</v>
      </c>
      <c r="BE1045" s="95">
        <v>698178.70357513404</v>
      </c>
      <c r="BF1045" s="95">
        <v>0</v>
      </c>
      <c r="BG1045" s="95">
        <v>20848925.829833999</v>
      </c>
      <c r="BH1045" s="95">
        <v>2653898.09057617</v>
      </c>
      <c r="BI1045" s="95">
        <v>0</v>
      </c>
      <c r="BJ1045" s="95">
        <v>396523.03895568801</v>
      </c>
      <c r="BK1045" s="95">
        <v>238025.56015396101</v>
      </c>
      <c r="BL1045" s="95">
        <v>0</v>
      </c>
      <c r="BM1045" s="95">
        <v>0</v>
      </c>
      <c r="BN1045" s="95">
        <v>0</v>
      </c>
      <c r="BO1045" s="95">
        <v>0</v>
      </c>
      <c r="BP1045" s="95">
        <v>0</v>
      </c>
      <c r="BQ1045" s="95">
        <v>0</v>
      </c>
      <c r="BR1045" s="95">
        <v>1163649.4121093799</v>
      </c>
      <c r="BS1045" s="95">
        <v>807656.54675293004</v>
      </c>
      <c r="BT1045" s="95">
        <v>0</v>
      </c>
      <c r="BU1045" s="95">
        <v>659154.93999481201</v>
      </c>
      <c r="BV1045" s="95">
        <v>448515.52198409999</v>
      </c>
      <c r="BW1045" s="95">
        <v>0</v>
      </c>
      <c r="BX1045" s="95">
        <v>148320.959478378</v>
      </c>
      <c r="BY1045" s="95">
        <v>0</v>
      </c>
      <c r="BZ1045" s="95">
        <v>0</v>
      </c>
      <c r="CA1045" s="95">
        <v>20323.7082293034</v>
      </c>
      <c r="CB1045" s="95">
        <v>1037876.46826935</v>
      </c>
      <c r="CC1045" s="95">
        <v>10105019.21521</v>
      </c>
      <c r="CD1045" s="95">
        <v>3046491.50750732</v>
      </c>
      <c r="CE1045" s="95">
        <v>641.12883532792296</v>
      </c>
      <c r="CF1045" s="95">
        <v>81574.789899826093</v>
      </c>
      <c r="CG1045" s="95">
        <v>703045.27704620396</v>
      </c>
      <c r="CH1045" s="95">
        <v>0</v>
      </c>
      <c r="CI1045" s="95">
        <v>20963.704508066199</v>
      </c>
      <c r="CJ1045" s="95">
        <v>1119657.66200256</v>
      </c>
      <c r="CK1045" s="95">
        <v>10806331.8757324</v>
      </c>
      <c r="CL1045" s="95">
        <v>3187741.61636353</v>
      </c>
      <c r="CM1045" s="160">
        <v>42191.970591068297</v>
      </c>
      <c r="CN1045" s="160">
        <v>7626804.4047241202</v>
      </c>
      <c r="CO1045" s="160">
        <v>31677124.021484401</v>
      </c>
      <c r="CP1045" s="95">
        <v>3187741.61636353</v>
      </c>
      <c r="CQ1045" s="95">
        <v>0</v>
      </c>
      <c r="CR1045" s="95">
        <v>0</v>
      </c>
      <c r="CS1045" s="95">
        <v>0</v>
      </c>
      <c r="CT1045" s="95">
        <v>0</v>
      </c>
      <c r="CU1045" s="161">
        <v>1119451.2581691761</v>
      </c>
      <c r="CV1045" s="161">
        <v>10808064.492256204</v>
      </c>
    </row>
    <row r="1046" spans="1:100" x14ac:dyDescent="0.2">
      <c r="A1046" s="94" t="s">
        <v>66</v>
      </c>
      <c r="B1046" s="96">
        <v>42979</v>
      </c>
      <c r="C1046" s="95">
        <v>18573.170760154699</v>
      </c>
      <c r="D1046" s="95">
        <v>0</v>
      </c>
      <c r="E1046" s="95">
        <v>1675.1428391337399</v>
      </c>
      <c r="F1046" s="95">
        <v>1345.8375014066701</v>
      </c>
      <c r="G1046" s="95">
        <v>643.04301245510601</v>
      </c>
      <c r="H1046" s="95">
        <v>0</v>
      </c>
      <c r="I1046" s="95">
        <v>0</v>
      </c>
      <c r="J1046" s="95">
        <v>21321.175749063499</v>
      </c>
      <c r="K1046" s="95">
        <v>0</v>
      </c>
      <c r="L1046" s="95">
        <v>23.337783772963999</v>
      </c>
      <c r="M1046" s="95">
        <v>8111.2458867430696</v>
      </c>
      <c r="N1046" s="95">
        <v>2111.6931565105901</v>
      </c>
      <c r="O1046" s="95">
        <v>0</v>
      </c>
      <c r="P1046" s="95">
        <v>9177.8371402025205</v>
      </c>
      <c r="Q1046" s="95">
        <v>836.59515792131401</v>
      </c>
      <c r="R1046" s="95">
        <v>0</v>
      </c>
      <c r="S1046" s="95">
        <v>642.66052024066403</v>
      </c>
      <c r="T1046" s="95">
        <v>0</v>
      </c>
      <c r="U1046" s="95">
        <v>21327.094306469</v>
      </c>
      <c r="V1046" s="95">
        <v>932339.16580200195</v>
      </c>
      <c r="W1046" s="95">
        <v>0</v>
      </c>
      <c r="X1046" s="95">
        <v>102712.768981934</v>
      </c>
      <c r="Y1046" s="95">
        <v>74155.758916854902</v>
      </c>
      <c r="Z1046" s="95">
        <v>82003.831393241897</v>
      </c>
      <c r="AA1046" s="95">
        <v>0</v>
      </c>
      <c r="AB1046" s="95">
        <v>0</v>
      </c>
      <c r="AC1046" s="95">
        <v>6453872.2807617197</v>
      </c>
      <c r="AD1046" s="95">
        <v>0</v>
      </c>
      <c r="AE1046" s="95">
        <v>851.86723528802395</v>
      </c>
      <c r="AF1046" s="95">
        <v>333204.701747894</v>
      </c>
      <c r="AG1046" s="95">
        <v>245814.47753143299</v>
      </c>
      <c r="AH1046" s="95">
        <v>0</v>
      </c>
      <c r="AI1046" s="95">
        <v>343688.926013947</v>
      </c>
      <c r="AJ1046" s="95">
        <v>106323.648014069</v>
      </c>
      <c r="AK1046" s="95">
        <v>0</v>
      </c>
      <c r="AL1046" s="95">
        <v>81879.6109361649</v>
      </c>
      <c r="AM1046" s="95">
        <v>0</v>
      </c>
      <c r="AN1046" s="95">
        <v>6494174.7034301804</v>
      </c>
      <c r="AO1046" s="95">
        <v>9217413.7109375</v>
      </c>
      <c r="AP1046" s="95">
        <v>0</v>
      </c>
      <c r="AQ1046" s="95">
        <v>926133.18073272705</v>
      </c>
      <c r="AR1046" s="95">
        <v>650750.82032775902</v>
      </c>
      <c r="AS1046" s="95">
        <v>704520.01543426502</v>
      </c>
      <c r="AT1046" s="95">
        <v>0</v>
      </c>
      <c r="AU1046" s="95">
        <v>0</v>
      </c>
      <c r="AV1046" s="95">
        <v>20790390.415283199</v>
      </c>
      <c r="AW1046" s="95">
        <v>0</v>
      </c>
      <c r="AX1046" s="95">
        <v>8387.0477949380893</v>
      </c>
      <c r="AY1046" s="95">
        <v>3398322.9387512198</v>
      </c>
      <c r="AZ1046" s="95">
        <v>2191255.9856872601</v>
      </c>
      <c r="BA1046" s="95">
        <v>0</v>
      </c>
      <c r="BB1046" s="95">
        <v>3525651.92510986</v>
      </c>
      <c r="BC1046" s="95">
        <v>970165.79120635998</v>
      </c>
      <c r="BD1046" s="95">
        <v>0</v>
      </c>
      <c r="BE1046" s="95">
        <v>703486.59205627395</v>
      </c>
      <c r="BF1046" s="95">
        <v>0</v>
      </c>
      <c r="BG1046" s="95">
        <v>20869095.7822266</v>
      </c>
      <c r="BH1046" s="95">
        <v>2654374.8324890099</v>
      </c>
      <c r="BI1046" s="95">
        <v>0</v>
      </c>
      <c r="BJ1046" s="95">
        <v>395018.456954956</v>
      </c>
      <c r="BK1046" s="95">
        <v>238930.77810478199</v>
      </c>
      <c r="BL1046" s="95">
        <v>0</v>
      </c>
      <c r="BM1046" s="95">
        <v>0</v>
      </c>
      <c r="BN1046" s="95">
        <v>0</v>
      </c>
      <c r="BO1046" s="95">
        <v>0</v>
      </c>
      <c r="BP1046" s="95">
        <v>0</v>
      </c>
      <c r="BQ1046" s="95">
        <v>0</v>
      </c>
      <c r="BR1046" s="95">
        <v>1147137.7975006099</v>
      </c>
      <c r="BS1046" s="95">
        <v>827902.19069671596</v>
      </c>
      <c r="BT1046" s="95">
        <v>0</v>
      </c>
      <c r="BU1046" s="95">
        <v>555754.60999298096</v>
      </c>
      <c r="BV1046" s="95">
        <v>451973.19564437901</v>
      </c>
      <c r="BW1046" s="95">
        <v>0</v>
      </c>
      <c r="BX1046" s="95">
        <v>131224.849544525</v>
      </c>
      <c r="BY1046" s="95">
        <v>0</v>
      </c>
      <c r="BZ1046" s="95">
        <v>0</v>
      </c>
      <c r="CA1046" s="95">
        <v>20252.097694873799</v>
      </c>
      <c r="CB1046" s="95">
        <v>1036329.77541351</v>
      </c>
      <c r="CC1046" s="95">
        <v>10126284.6248779</v>
      </c>
      <c r="CD1046" s="95">
        <v>3045885.6907043499</v>
      </c>
      <c r="CE1046" s="95">
        <v>642.97880498319898</v>
      </c>
      <c r="CF1046" s="95">
        <v>82034.566542625398</v>
      </c>
      <c r="CG1046" s="95">
        <v>703769.764060974</v>
      </c>
      <c r="CH1046" s="95">
        <v>0</v>
      </c>
      <c r="CI1046" s="95">
        <v>20894.435031413999</v>
      </c>
      <c r="CJ1046" s="95">
        <v>1118231.8708496101</v>
      </c>
      <c r="CK1046" s="95">
        <v>10859210.2982178</v>
      </c>
      <c r="CL1046" s="95">
        <v>3186135.79379272</v>
      </c>
      <c r="CM1046" s="160">
        <v>42139.355316638903</v>
      </c>
      <c r="CN1046" s="160">
        <v>7608060.8408813505</v>
      </c>
      <c r="CO1046" s="160">
        <v>31701695.9367676</v>
      </c>
      <c r="CP1046" s="95">
        <v>3186135.79379272</v>
      </c>
      <c r="CQ1046" s="95">
        <v>0</v>
      </c>
      <c r="CR1046" s="95">
        <v>0</v>
      </c>
      <c r="CS1046" s="95">
        <v>0</v>
      </c>
      <c r="CT1046" s="95">
        <v>0</v>
      </c>
      <c r="CU1046" s="161">
        <v>1118364.3419561354</v>
      </c>
      <c r="CV1046" s="161">
        <v>10830054.388938874</v>
      </c>
    </row>
    <row r="1047" spans="1:100" x14ac:dyDescent="0.2">
      <c r="A1047" s="94" t="s">
        <v>66</v>
      </c>
      <c r="B1047" s="96">
        <v>43070</v>
      </c>
      <c r="C1047" s="95">
        <v>18508.195404768001</v>
      </c>
      <c r="D1047" s="95">
        <v>0</v>
      </c>
      <c r="E1047" s="95">
        <v>1646.7446480691401</v>
      </c>
      <c r="F1047" s="95">
        <v>1327.9381963759699</v>
      </c>
      <c r="G1047" s="95">
        <v>621.17393157631204</v>
      </c>
      <c r="H1047" s="95">
        <v>0</v>
      </c>
      <c r="I1047" s="95">
        <v>0</v>
      </c>
      <c r="J1047" s="95">
        <v>21217.052407980002</v>
      </c>
      <c r="K1047" s="95">
        <v>0</v>
      </c>
      <c r="L1047" s="95">
        <v>22.980797408847099</v>
      </c>
      <c r="M1047" s="95">
        <v>8090.7607421278999</v>
      </c>
      <c r="N1047" s="95">
        <v>2093.2003595829001</v>
      </c>
      <c r="O1047" s="95">
        <v>0</v>
      </c>
      <c r="P1047" s="95">
        <v>9100.3957738876306</v>
      </c>
      <c r="Q1047" s="95">
        <v>825.73814896494196</v>
      </c>
      <c r="R1047" s="95">
        <v>0</v>
      </c>
      <c r="S1047" s="95">
        <v>620.71753354370605</v>
      </c>
      <c r="T1047" s="95">
        <v>0</v>
      </c>
      <c r="U1047" s="95">
        <v>21213.6767861843</v>
      </c>
      <c r="V1047" s="95">
        <v>921740.26405334496</v>
      </c>
      <c r="W1047" s="95">
        <v>0</v>
      </c>
      <c r="X1047" s="95">
        <v>102752.965687752</v>
      </c>
      <c r="Y1047" s="95">
        <v>75179.752104759202</v>
      </c>
      <c r="Z1047" s="95">
        <v>80929.841871261597</v>
      </c>
      <c r="AA1047" s="95">
        <v>0</v>
      </c>
      <c r="AB1047" s="95">
        <v>0</v>
      </c>
      <c r="AC1047" s="95">
        <v>6463032.1502075205</v>
      </c>
      <c r="AD1047" s="95">
        <v>0</v>
      </c>
      <c r="AE1047" s="95">
        <v>710.73988503962801</v>
      </c>
      <c r="AF1047" s="95">
        <v>336195.52610015898</v>
      </c>
      <c r="AG1047" s="95">
        <v>246679.74082946801</v>
      </c>
      <c r="AH1047" s="95">
        <v>0</v>
      </c>
      <c r="AI1047" s="95">
        <v>332882.04988098098</v>
      </c>
      <c r="AJ1047" s="95">
        <v>106049.81620883899</v>
      </c>
      <c r="AK1047" s="95">
        <v>0</v>
      </c>
      <c r="AL1047" s="95">
        <v>80928.416235923796</v>
      </c>
      <c r="AM1047" s="95">
        <v>0</v>
      </c>
      <c r="AN1047" s="95">
        <v>6471515.1680297898</v>
      </c>
      <c r="AO1047" s="95">
        <v>9102030.51245117</v>
      </c>
      <c r="AP1047" s="95">
        <v>0</v>
      </c>
      <c r="AQ1047" s="95">
        <v>923116.85800170898</v>
      </c>
      <c r="AR1047" s="95">
        <v>657900.59951019299</v>
      </c>
      <c r="AS1047" s="95">
        <v>698485.30918884301</v>
      </c>
      <c r="AT1047" s="95">
        <v>0</v>
      </c>
      <c r="AU1047" s="95">
        <v>0</v>
      </c>
      <c r="AV1047" s="95">
        <v>20851794.548339799</v>
      </c>
      <c r="AW1047" s="95">
        <v>0</v>
      </c>
      <c r="AX1047" s="95">
        <v>6345.2762092947996</v>
      </c>
      <c r="AY1047" s="95">
        <v>3460719.8772277799</v>
      </c>
      <c r="AZ1047" s="95">
        <v>2201337.6583557101</v>
      </c>
      <c r="BA1047" s="95">
        <v>0</v>
      </c>
      <c r="BB1047" s="95">
        <v>3358363.5698242201</v>
      </c>
      <c r="BC1047" s="95">
        <v>969355.72885894799</v>
      </c>
      <c r="BD1047" s="95">
        <v>0</v>
      </c>
      <c r="BE1047" s="95">
        <v>699739.55126190197</v>
      </c>
      <c r="BF1047" s="95">
        <v>0</v>
      </c>
      <c r="BG1047" s="95">
        <v>20875730.660156298</v>
      </c>
      <c r="BH1047" s="95">
        <v>2650317.1895141602</v>
      </c>
      <c r="BI1047" s="95">
        <v>0</v>
      </c>
      <c r="BJ1047" s="95">
        <v>393883.69615173299</v>
      </c>
      <c r="BK1047" s="95">
        <v>238814.934764862</v>
      </c>
      <c r="BL1047" s="95">
        <v>0</v>
      </c>
      <c r="BM1047" s="95">
        <v>0</v>
      </c>
      <c r="BN1047" s="95">
        <v>0</v>
      </c>
      <c r="BO1047" s="95">
        <v>0</v>
      </c>
      <c r="BP1047" s="95">
        <v>0</v>
      </c>
      <c r="BQ1047" s="95">
        <v>0</v>
      </c>
      <c r="BR1047" s="95">
        <v>1156370.47192383</v>
      </c>
      <c r="BS1047" s="95">
        <v>834594.40523529099</v>
      </c>
      <c r="BT1047" s="95">
        <v>0</v>
      </c>
      <c r="BU1047" s="95">
        <v>629328.5</v>
      </c>
      <c r="BV1047" s="95">
        <v>450891.833305359</v>
      </c>
      <c r="BW1047" s="95">
        <v>0</v>
      </c>
      <c r="BX1047" s="95">
        <v>141123.93950271601</v>
      </c>
      <c r="BY1047" s="95">
        <v>0</v>
      </c>
      <c r="BZ1047" s="95">
        <v>0</v>
      </c>
      <c r="CA1047" s="95">
        <v>20158.496435165402</v>
      </c>
      <c r="CB1047" s="95">
        <v>1024265.8857421899</v>
      </c>
      <c r="CC1047" s="95">
        <v>10026774.951171899</v>
      </c>
      <c r="CD1047" s="95">
        <v>3047656.1446227999</v>
      </c>
      <c r="CE1047" s="95">
        <v>621.63447520881903</v>
      </c>
      <c r="CF1047" s="95">
        <v>80735.039549827605</v>
      </c>
      <c r="CG1047" s="95">
        <v>697636.00848388695</v>
      </c>
      <c r="CH1047" s="95">
        <v>0</v>
      </c>
      <c r="CI1047" s="95">
        <v>20782.9486064911</v>
      </c>
      <c r="CJ1047" s="95">
        <v>1104487.8211669901</v>
      </c>
      <c r="CK1047" s="95">
        <v>10715198.972168</v>
      </c>
      <c r="CL1047" s="95">
        <v>3188145.6560668899</v>
      </c>
      <c r="CM1047" s="160">
        <v>41886.838361263297</v>
      </c>
      <c r="CN1047" s="160">
        <v>7575162.53723145</v>
      </c>
      <c r="CO1047" s="160">
        <v>31609311.786377002</v>
      </c>
      <c r="CP1047" s="95">
        <v>3188145.6560668899</v>
      </c>
      <c r="CQ1047" s="95">
        <v>0</v>
      </c>
      <c r="CR1047" s="95">
        <v>0</v>
      </c>
      <c r="CS1047" s="95">
        <v>0</v>
      </c>
      <c r="CT1047" s="95">
        <v>0</v>
      </c>
      <c r="CU1047" s="161">
        <v>1105000.9252920176</v>
      </c>
      <c r="CV1047" s="161">
        <v>10724410.959655786</v>
      </c>
    </row>
    <row r="1048" spans="1:100" x14ac:dyDescent="0.2">
      <c r="A1048" s="94" t="s">
        <v>66</v>
      </c>
      <c r="B1048" s="96">
        <v>43160</v>
      </c>
      <c r="C1048" s="95">
        <v>18398.363029241598</v>
      </c>
      <c r="D1048" s="95">
        <v>0</v>
      </c>
      <c r="E1048" s="95">
        <v>1630.83371841908</v>
      </c>
      <c r="F1048" s="95">
        <v>1321.7118083089599</v>
      </c>
      <c r="G1048" s="95">
        <v>624.36359055340301</v>
      </c>
      <c r="H1048" s="95">
        <v>0</v>
      </c>
      <c r="I1048" s="95">
        <v>0</v>
      </c>
      <c r="J1048" s="95">
        <v>21073.331632852602</v>
      </c>
      <c r="K1048" s="95">
        <v>0</v>
      </c>
      <c r="L1048" s="95">
        <v>24.139361565001298</v>
      </c>
      <c r="M1048" s="95">
        <v>8085.9808847308204</v>
      </c>
      <c r="N1048" s="95">
        <v>2090.2387298047502</v>
      </c>
      <c r="O1048" s="95">
        <v>0</v>
      </c>
      <c r="P1048" s="95">
        <v>9018.0631579160708</v>
      </c>
      <c r="Q1048" s="95">
        <v>811.56897201389097</v>
      </c>
      <c r="R1048" s="95">
        <v>0</v>
      </c>
      <c r="S1048" s="95">
        <v>624.04223572462797</v>
      </c>
      <c r="T1048" s="95">
        <v>0</v>
      </c>
      <c r="U1048" s="95">
        <v>21070.742719650301</v>
      </c>
      <c r="V1048" s="95">
        <v>912595.30271911598</v>
      </c>
      <c r="W1048" s="95">
        <v>0</v>
      </c>
      <c r="X1048" s="95">
        <v>100829.319582939</v>
      </c>
      <c r="Y1048" s="95">
        <v>74752.364237785296</v>
      </c>
      <c r="Z1048" s="95">
        <v>78211.606565475493</v>
      </c>
      <c r="AA1048" s="95">
        <v>0</v>
      </c>
      <c r="AB1048" s="95">
        <v>0</v>
      </c>
      <c r="AC1048" s="95">
        <v>6399887.2839965802</v>
      </c>
      <c r="AD1048" s="95">
        <v>0</v>
      </c>
      <c r="AE1048" s="95">
        <v>732.67388620227598</v>
      </c>
      <c r="AF1048" s="95">
        <v>338705.387683868</v>
      </c>
      <c r="AG1048" s="95">
        <v>242165.49493980399</v>
      </c>
      <c r="AH1048" s="95">
        <v>0</v>
      </c>
      <c r="AI1048" s="95">
        <v>325398.64355468802</v>
      </c>
      <c r="AJ1048" s="95">
        <v>104560.35153484299</v>
      </c>
      <c r="AK1048" s="95">
        <v>0</v>
      </c>
      <c r="AL1048" s="95">
        <v>78217.838234901399</v>
      </c>
      <c r="AM1048" s="95">
        <v>0</v>
      </c>
      <c r="AN1048" s="95">
        <v>6413080.5917358398</v>
      </c>
      <c r="AO1048" s="95">
        <v>9085055.4688720703</v>
      </c>
      <c r="AP1048" s="95">
        <v>0</v>
      </c>
      <c r="AQ1048" s="95">
        <v>910837.95269775402</v>
      </c>
      <c r="AR1048" s="95">
        <v>656886.10205078102</v>
      </c>
      <c r="AS1048" s="95">
        <v>681801.37270355201</v>
      </c>
      <c r="AT1048" s="95">
        <v>0</v>
      </c>
      <c r="AU1048" s="95">
        <v>0</v>
      </c>
      <c r="AV1048" s="95">
        <v>20815165.2897949</v>
      </c>
      <c r="AW1048" s="95">
        <v>0</v>
      </c>
      <c r="AX1048" s="95">
        <v>7837.6615396738098</v>
      </c>
      <c r="AY1048" s="95">
        <v>3522396.3222961398</v>
      </c>
      <c r="AZ1048" s="95">
        <v>2183642.2946777302</v>
      </c>
      <c r="BA1048" s="95">
        <v>0</v>
      </c>
      <c r="BB1048" s="95">
        <v>3282224.0466003399</v>
      </c>
      <c r="BC1048" s="95">
        <v>966638.48856353795</v>
      </c>
      <c r="BD1048" s="95">
        <v>0</v>
      </c>
      <c r="BE1048" s="95">
        <v>680845.80833435105</v>
      </c>
      <c r="BF1048" s="95">
        <v>0</v>
      </c>
      <c r="BG1048" s="95">
        <v>20900091.703125</v>
      </c>
      <c r="BH1048" s="95">
        <v>2638221.17660522</v>
      </c>
      <c r="BI1048" s="95">
        <v>0</v>
      </c>
      <c r="BJ1048" s="95">
        <v>393003.93678665202</v>
      </c>
      <c r="BK1048" s="95">
        <v>238206.50577354399</v>
      </c>
      <c r="BL1048" s="95">
        <v>0</v>
      </c>
      <c r="BM1048" s="95">
        <v>0</v>
      </c>
      <c r="BN1048" s="95">
        <v>0</v>
      </c>
      <c r="BO1048" s="95">
        <v>0</v>
      </c>
      <c r="BP1048" s="95">
        <v>0</v>
      </c>
      <c r="BQ1048" s="95">
        <v>0</v>
      </c>
      <c r="BR1048" s="95">
        <v>1172644.4199371301</v>
      </c>
      <c r="BS1048" s="95">
        <v>821375.98590850795</v>
      </c>
      <c r="BT1048" s="95">
        <v>0</v>
      </c>
      <c r="BU1048" s="95">
        <v>612531.17999267601</v>
      </c>
      <c r="BV1048" s="95">
        <v>446212.54593658401</v>
      </c>
      <c r="BW1048" s="95">
        <v>0</v>
      </c>
      <c r="BX1048" s="95">
        <v>140677.91950035101</v>
      </c>
      <c r="BY1048" s="95">
        <v>0</v>
      </c>
      <c r="BZ1048" s="95">
        <v>0</v>
      </c>
      <c r="CA1048" s="95">
        <v>20024.858976602602</v>
      </c>
      <c r="CB1048" s="95">
        <v>1010715.5644455</v>
      </c>
      <c r="CC1048" s="95">
        <v>10019899.3438721</v>
      </c>
      <c r="CD1048" s="95">
        <v>3034517.0791015602</v>
      </c>
      <c r="CE1048" s="95">
        <v>624.13298157602503</v>
      </c>
      <c r="CF1048" s="95">
        <v>78340.2081680298</v>
      </c>
      <c r="CG1048" s="95">
        <v>689043.39096832299</v>
      </c>
      <c r="CH1048" s="95">
        <v>0</v>
      </c>
      <c r="CI1048" s="95">
        <v>20648.430899381601</v>
      </c>
      <c r="CJ1048" s="95">
        <v>1091869.8532867399</v>
      </c>
      <c r="CK1048" s="95">
        <v>10690828.7817383</v>
      </c>
      <c r="CL1048" s="95">
        <v>3174053.51806641</v>
      </c>
      <c r="CM1048" s="160">
        <v>41626.665311336503</v>
      </c>
      <c r="CN1048" s="160">
        <v>7501800.99963379</v>
      </c>
      <c r="CO1048" s="160">
        <v>31568782.028076202</v>
      </c>
      <c r="CP1048" s="95">
        <v>3174053.51806641</v>
      </c>
      <c r="CQ1048" s="95">
        <v>0</v>
      </c>
      <c r="CR1048" s="95">
        <v>0</v>
      </c>
      <c r="CS1048" s="95">
        <v>0</v>
      </c>
      <c r="CT1048" s="95">
        <v>0</v>
      </c>
      <c r="CU1048" s="161">
        <v>1089055.7726135298</v>
      </c>
      <c r="CV1048" s="161">
        <v>10708942.734840423</v>
      </c>
    </row>
    <row r="1049" spans="1:100" x14ac:dyDescent="0.2">
      <c r="A1049" s="94" t="s">
        <v>66</v>
      </c>
      <c r="B1049" s="96">
        <v>43252</v>
      </c>
      <c r="C1049" s="95">
        <v>18430.502656936598</v>
      </c>
      <c r="D1049" s="95">
        <v>0</v>
      </c>
      <c r="E1049" s="95">
        <v>1610.1528138220301</v>
      </c>
      <c r="F1049" s="95">
        <v>1317.7351302951599</v>
      </c>
      <c r="G1049" s="95">
        <v>624.54435346275602</v>
      </c>
      <c r="H1049" s="95">
        <v>0</v>
      </c>
      <c r="I1049" s="95">
        <v>0</v>
      </c>
      <c r="J1049" s="95">
        <v>20854.950353860899</v>
      </c>
      <c r="K1049" s="95">
        <v>0</v>
      </c>
      <c r="L1049" s="95">
        <v>22.5696054429282</v>
      </c>
      <c r="M1049" s="95">
        <v>8135.6471312642097</v>
      </c>
      <c r="N1049" s="95">
        <v>2084.3943186998399</v>
      </c>
      <c r="O1049" s="95">
        <v>0</v>
      </c>
      <c r="P1049" s="95">
        <v>8987.6094022989291</v>
      </c>
      <c r="Q1049" s="95">
        <v>802.66680631786596</v>
      </c>
      <c r="R1049" s="95">
        <v>0</v>
      </c>
      <c r="S1049" s="95">
        <v>622.78501571714901</v>
      </c>
      <c r="T1049" s="95">
        <v>0</v>
      </c>
      <c r="U1049" s="95">
        <v>20855.166683673899</v>
      </c>
      <c r="V1049" s="95">
        <v>909370.01638030994</v>
      </c>
      <c r="W1049" s="95">
        <v>0</v>
      </c>
      <c r="X1049" s="95">
        <v>97246.302389144897</v>
      </c>
      <c r="Y1049" s="95">
        <v>73449.809267997698</v>
      </c>
      <c r="Z1049" s="95">
        <v>80982.083341598496</v>
      </c>
      <c r="AA1049" s="95">
        <v>0</v>
      </c>
      <c r="AB1049" s="95">
        <v>0</v>
      </c>
      <c r="AC1049" s="95">
        <v>6333298.37927246</v>
      </c>
      <c r="AD1049" s="95">
        <v>0</v>
      </c>
      <c r="AE1049" s="95">
        <v>602.73467767983698</v>
      </c>
      <c r="AF1049" s="95">
        <v>337711.27835464501</v>
      </c>
      <c r="AG1049" s="95">
        <v>237806.913749695</v>
      </c>
      <c r="AH1049" s="95">
        <v>0</v>
      </c>
      <c r="AI1049" s="95">
        <v>323183.67445754999</v>
      </c>
      <c r="AJ1049" s="95">
        <v>103866.063241005</v>
      </c>
      <c r="AK1049" s="95">
        <v>0</v>
      </c>
      <c r="AL1049" s="95">
        <v>80920.505672454805</v>
      </c>
      <c r="AM1049" s="95">
        <v>0</v>
      </c>
      <c r="AN1049" s="95">
        <v>6366895.5825805701</v>
      </c>
      <c r="AO1049" s="95">
        <v>9094542.68823242</v>
      </c>
      <c r="AP1049" s="95">
        <v>0</v>
      </c>
      <c r="AQ1049" s="95">
        <v>881910.50294494606</v>
      </c>
      <c r="AR1049" s="95">
        <v>648599.15951538098</v>
      </c>
      <c r="AS1049" s="95">
        <v>711292.73314666701</v>
      </c>
      <c r="AT1049" s="95">
        <v>0</v>
      </c>
      <c r="AU1049" s="95">
        <v>0</v>
      </c>
      <c r="AV1049" s="95">
        <v>20785614.688720699</v>
      </c>
      <c r="AW1049" s="95">
        <v>0</v>
      </c>
      <c r="AX1049" s="95">
        <v>5866.0442720651599</v>
      </c>
      <c r="AY1049" s="95">
        <v>3532088.6583557101</v>
      </c>
      <c r="AZ1049" s="95">
        <v>2144019.3072509798</v>
      </c>
      <c r="BA1049" s="95">
        <v>0</v>
      </c>
      <c r="BB1049" s="95">
        <v>3291558.9746093801</v>
      </c>
      <c r="BC1049" s="95">
        <v>976018.01305389404</v>
      </c>
      <c r="BD1049" s="95">
        <v>0</v>
      </c>
      <c r="BE1049" s="95">
        <v>710310.99548339797</v>
      </c>
      <c r="BF1049" s="95">
        <v>0</v>
      </c>
      <c r="BG1049" s="95">
        <v>20806567.675781298</v>
      </c>
      <c r="BH1049" s="95">
        <v>2649199.3081970201</v>
      </c>
      <c r="BI1049" s="95">
        <v>0</v>
      </c>
      <c r="BJ1049" s="95">
        <v>378432.28280639602</v>
      </c>
      <c r="BK1049" s="95">
        <v>230206.965337753</v>
      </c>
      <c r="BL1049" s="95">
        <v>0</v>
      </c>
      <c r="BM1049" s="95">
        <v>0</v>
      </c>
      <c r="BN1049" s="95">
        <v>0</v>
      </c>
      <c r="BO1049" s="95">
        <v>0</v>
      </c>
      <c r="BP1049" s="95">
        <v>0</v>
      </c>
      <c r="BQ1049" s="95">
        <v>0</v>
      </c>
      <c r="BR1049" s="95">
        <v>1178414.94038391</v>
      </c>
      <c r="BS1049" s="95">
        <v>806876.74970245396</v>
      </c>
      <c r="BT1049" s="95">
        <v>0</v>
      </c>
      <c r="BU1049" s="95">
        <v>616110.61999511695</v>
      </c>
      <c r="BV1049" s="95">
        <v>443708.295391083</v>
      </c>
      <c r="BW1049" s="95">
        <v>0</v>
      </c>
      <c r="BX1049" s="95">
        <v>147410.21948242199</v>
      </c>
      <c r="BY1049" s="95">
        <v>0</v>
      </c>
      <c r="BZ1049" s="95">
        <v>0</v>
      </c>
      <c r="CA1049" s="95">
        <v>20039.979544639598</v>
      </c>
      <c r="CB1049" s="95">
        <v>1008422.80378723</v>
      </c>
      <c r="CC1049" s="95">
        <v>9973616.8264160194</v>
      </c>
      <c r="CD1049" s="95">
        <v>3024457.6761779799</v>
      </c>
      <c r="CE1049" s="95">
        <v>624.34194987267301</v>
      </c>
      <c r="CF1049" s="95">
        <v>81026.685163497896</v>
      </c>
      <c r="CG1049" s="95">
        <v>705201.15857696498</v>
      </c>
      <c r="CH1049" s="95">
        <v>0</v>
      </c>
      <c r="CI1049" s="95">
        <v>20663.450177192699</v>
      </c>
      <c r="CJ1049" s="95">
        <v>1087848.0001983601</v>
      </c>
      <c r="CK1049" s="95">
        <v>10696905.076171899</v>
      </c>
      <c r="CL1049" s="95">
        <v>3164796.76916504</v>
      </c>
      <c r="CM1049" s="160">
        <v>41425.195863723799</v>
      </c>
      <c r="CN1049" s="160">
        <v>7457628.0134887705</v>
      </c>
      <c r="CO1049" s="160">
        <v>31527868.1796875</v>
      </c>
      <c r="CP1049" s="95">
        <v>3164796.76916504</v>
      </c>
      <c r="CQ1049" s="95">
        <v>0</v>
      </c>
      <c r="CR1049" s="95">
        <v>0</v>
      </c>
      <c r="CS1049" s="95">
        <v>0</v>
      </c>
      <c r="CT1049" s="95">
        <v>0</v>
      </c>
      <c r="CU1049" s="161">
        <v>1089449.488950728</v>
      </c>
      <c r="CV1049" s="161">
        <v>10678817.984992985</v>
      </c>
    </row>
    <row r="1050" spans="1:100" x14ac:dyDescent="0.2">
      <c r="A1050" s="94" t="s">
        <v>66</v>
      </c>
      <c r="B1050" s="96">
        <v>43344</v>
      </c>
      <c r="C1050" s="95">
        <v>18386.058249950402</v>
      </c>
      <c r="D1050" s="95">
        <v>0</v>
      </c>
      <c r="E1050" s="95">
        <v>1565.29820235074</v>
      </c>
      <c r="F1050" s="95">
        <v>1277.0332519412</v>
      </c>
      <c r="G1050" s="95">
        <v>624.29252440482401</v>
      </c>
      <c r="H1050" s="95">
        <v>0</v>
      </c>
      <c r="I1050" s="95">
        <v>0</v>
      </c>
      <c r="J1050" s="95">
        <v>20621.329112529798</v>
      </c>
      <c r="K1050" s="95">
        <v>0</v>
      </c>
      <c r="L1050" s="95">
        <v>24.332724330481099</v>
      </c>
      <c r="M1050" s="95">
        <v>8129.9584987163498</v>
      </c>
      <c r="N1050" s="95">
        <v>2076.0448415577398</v>
      </c>
      <c r="O1050" s="95">
        <v>0</v>
      </c>
      <c r="P1050" s="95">
        <v>8928.0821021795291</v>
      </c>
      <c r="Q1050" s="95">
        <v>793.57256032526504</v>
      </c>
      <c r="R1050" s="95">
        <v>0</v>
      </c>
      <c r="S1050" s="95">
        <v>624.10088189691305</v>
      </c>
      <c r="T1050" s="95">
        <v>0</v>
      </c>
      <c r="U1050" s="95">
        <v>20627.930920839299</v>
      </c>
      <c r="V1050" s="95">
        <v>905878.95266723598</v>
      </c>
      <c r="W1050" s="95">
        <v>0</v>
      </c>
      <c r="X1050" s="95">
        <v>93858.3603658676</v>
      </c>
      <c r="Y1050" s="95">
        <v>71256.564930915803</v>
      </c>
      <c r="Z1050" s="95">
        <v>81074.083917617798</v>
      </c>
      <c r="AA1050" s="95">
        <v>0</v>
      </c>
      <c r="AB1050" s="95">
        <v>0</v>
      </c>
      <c r="AC1050" s="95">
        <v>6267324.7527465802</v>
      </c>
      <c r="AD1050" s="95">
        <v>0</v>
      </c>
      <c r="AE1050" s="95">
        <v>794.132177270949</v>
      </c>
      <c r="AF1050" s="95">
        <v>336738.99613571202</v>
      </c>
      <c r="AG1050" s="95">
        <v>235201.80939102199</v>
      </c>
      <c r="AH1050" s="95">
        <v>0</v>
      </c>
      <c r="AI1050" s="95">
        <v>319808.70891189598</v>
      </c>
      <c r="AJ1050" s="95">
        <v>103177.85077095</v>
      </c>
      <c r="AK1050" s="95">
        <v>0</v>
      </c>
      <c r="AL1050" s="95">
        <v>80780.429643630996</v>
      </c>
      <c r="AM1050" s="95">
        <v>0</v>
      </c>
      <c r="AN1050" s="95">
        <v>6267952.3671264602</v>
      </c>
      <c r="AO1050" s="95">
        <v>9116776.27270508</v>
      </c>
      <c r="AP1050" s="95">
        <v>0</v>
      </c>
      <c r="AQ1050" s="95">
        <v>857783.41887664795</v>
      </c>
      <c r="AR1050" s="95">
        <v>634836.72381591797</v>
      </c>
      <c r="AS1050" s="95">
        <v>711810.98591613804</v>
      </c>
      <c r="AT1050" s="95">
        <v>0</v>
      </c>
      <c r="AU1050" s="95">
        <v>0</v>
      </c>
      <c r="AV1050" s="95">
        <v>20606714.988525402</v>
      </c>
      <c r="AW1050" s="95">
        <v>0</v>
      </c>
      <c r="AX1050" s="95">
        <v>8954.59713578224</v>
      </c>
      <c r="AY1050" s="95">
        <v>3539967.0175781301</v>
      </c>
      <c r="AZ1050" s="95">
        <v>2138430.6993102999</v>
      </c>
      <c r="BA1050" s="95">
        <v>0</v>
      </c>
      <c r="BB1050" s="95">
        <v>3267820.03942871</v>
      </c>
      <c r="BC1050" s="95">
        <v>960889.19968414295</v>
      </c>
      <c r="BD1050" s="95">
        <v>0</v>
      </c>
      <c r="BE1050" s="95">
        <v>709164.74267578102</v>
      </c>
      <c r="BF1050" s="95">
        <v>0</v>
      </c>
      <c r="BG1050" s="95">
        <v>20631058.7724609</v>
      </c>
      <c r="BH1050" s="95">
        <v>2641901.0382995601</v>
      </c>
      <c r="BI1050" s="95">
        <v>0</v>
      </c>
      <c r="BJ1050" s="95">
        <v>363283.08687972999</v>
      </c>
      <c r="BK1050" s="95">
        <v>224854.647266388</v>
      </c>
      <c r="BL1050" s="95">
        <v>0</v>
      </c>
      <c r="BM1050" s="95">
        <v>0</v>
      </c>
      <c r="BN1050" s="95">
        <v>0</v>
      </c>
      <c r="BO1050" s="95">
        <v>0</v>
      </c>
      <c r="BP1050" s="95">
        <v>0</v>
      </c>
      <c r="BQ1050" s="95">
        <v>0</v>
      </c>
      <c r="BR1050" s="95">
        <v>1181537.3171081501</v>
      </c>
      <c r="BS1050" s="95">
        <v>803622.80175781297</v>
      </c>
      <c r="BT1050" s="95">
        <v>0</v>
      </c>
      <c r="BU1050" s="95">
        <v>517530</v>
      </c>
      <c r="BV1050" s="95">
        <v>436621.73358154303</v>
      </c>
      <c r="BW1050" s="95">
        <v>0</v>
      </c>
      <c r="BX1050" s="95">
        <v>129383.00955677</v>
      </c>
      <c r="BY1050" s="95">
        <v>0</v>
      </c>
      <c r="BZ1050" s="95">
        <v>0</v>
      </c>
      <c r="CA1050" s="95">
        <v>19953.759793281599</v>
      </c>
      <c r="CB1050" s="95">
        <v>997418.98031616199</v>
      </c>
      <c r="CC1050" s="95">
        <v>9924472.4957275409</v>
      </c>
      <c r="CD1050" s="95">
        <v>3002695.5230102502</v>
      </c>
      <c r="CE1050" s="95">
        <v>624.18119497597195</v>
      </c>
      <c r="CF1050" s="95">
        <v>81121.720178604097</v>
      </c>
      <c r="CG1050" s="95">
        <v>711086.02369689895</v>
      </c>
      <c r="CH1050" s="95">
        <v>0</v>
      </c>
      <c r="CI1050" s="95">
        <v>20576.725578784899</v>
      </c>
      <c r="CJ1050" s="95">
        <v>1079218.5207366899</v>
      </c>
      <c r="CK1050" s="95">
        <v>10682031.8056641</v>
      </c>
      <c r="CL1050" s="95">
        <v>3141561.2227172898</v>
      </c>
      <c r="CM1050" s="160">
        <v>41122.541401863098</v>
      </c>
      <c r="CN1050" s="160">
        <v>7349430.7222290002</v>
      </c>
      <c r="CO1050" s="160">
        <v>31292414.614502002</v>
      </c>
      <c r="CP1050" s="95">
        <v>3141561.2227172898</v>
      </c>
      <c r="CQ1050" s="95">
        <v>0</v>
      </c>
      <c r="CR1050" s="95">
        <v>0</v>
      </c>
      <c r="CS1050" s="95">
        <v>0</v>
      </c>
      <c r="CT1050" s="95">
        <v>0</v>
      </c>
      <c r="CU1050" s="161">
        <v>1078540.700494766</v>
      </c>
      <c r="CV1050" s="161">
        <v>10635558.51942444</v>
      </c>
    </row>
    <row r="1051" spans="1:100" x14ac:dyDescent="0.2">
      <c r="A1051" s="94" t="s">
        <v>66</v>
      </c>
      <c r="B1051" s="96">
        <v>43435</v>
      </c>
      <c r="C1051" s="95">
        <v>18314.583872556701</v>
      </c>
      <c r="D1051" s="95">
        <v>0</v>
      </c>
      <c r="E1051" s="95">
        <v>1547.2233607322</v>
      </c>
      <c r="F1051" s="95">
        <v>1286.4876135289701</v>
      </c>
      <c r="G1051" s="95">
        <v>606.88736008107696</v>
      </c>
      <c r="H1051" s="95">
        <v>0</v>
      </c>
      <c r="I1051" s="95">
        <v>0</v>
      </c>
      <c r="J1051" s="95">
        <v>20230.151436328899</v>
      </c>
      <c r="K1051" s="95">
        <v>0</v>
      </c>
      <c r="L1051" s="95">
        <v>21.984427894232802</v>
      </c>
      <c r="M1051" s="95">
        <v>8073.77565902472</v>
      </c>
      <c r="N1051" s="95">
        <v>2069.8587592840199</v>
      </c>
      <c r="O1051" s="95">
        <v>0</v>
      </c>
      <c r="P1051" s="95">
        <v>8880.7095770835895</v>
      </c>
      <c r="Q1051" s="95">
        <v>785.36337363719895</v>
      </c>
      <c r="R1051" s="95">
        <v>0</v>
      </c>
      <c r="S1051" s="95">
        <v>605.06567358225595</v>
      </c>
      <c r="T1051" s="95">
        <v>0</v>
      </c>
      <c r="U1051" s="95">
        <v>20224.817624330499</v>
      </c>
      <c r="V1051" s="95">
        <v>911787.99323272705</v>
      </c>
      <c r="W1051" s="95">
        <v>0</v>
      </c>
      <c r="X1051" s="95">
        <v>92087.675329208403</v>
      </c>
      <c r="Y1051" s="95">
        <v>70450.405354499802</v>
      </c>
      <c r="Z1051" s="95">
        <v>76835.303815841704</v>
      </c>
      <c r="AA1051" s="95">
        <v>0</v>
      </c>
      <c r="AB1051" s="95">
        <v>0</v>
      </c>
      <c r="AC1051" s="95">
        <v>6152828.3670654297</v>
      </c>
      <c r="AD1051" s="95">
        <v>0</v>
      </c>
      <c r="AE1051" s="95">
        <v>627.16788005083799</v>
      </c>
      <c r="AF1051" s="95">
        <v>342547.90931701701</v>
      </c>
      <c r="AG1051" s="95">
        <v>236236.38348197899</v>
      </c>
      <c r="AH1051" s="95">
        <v>0</v>
      </c>
      <c r="AI1051" s="95">
        <v>321847.50342178298</v>
      </c>
      <c r="AJ1051" s="95">
        <v>103209.98872470899</v>
      </c>
      <c r="AK1051" s="95">
        <v>0</v>
      </c>
      <c r="AL1051" s="95">
        <v>76669.807131767302</v>
      </c>
      <c r="AM1051" s="95">
        <v>0</v>
      </c>
      <c r="AN1051" s="95">
        <v>6163832.71801758</v>
      </c>
      <c r="AO1051" s="95">
        <v>9275359.9359130897</v>
      </c>
      <c r="AP1051" s="95">
        <v>0</v>
      </c>
      <c r="AQ1051" s="95">
        <v>858314.80078125</v>
      </c>
      <c r="AR1051" s="95">
        <v>640971.364997864</v>
      </c>
      <c r="AS1051" s="95">
        <v>682439.84938049305</v>
      </c>
      <c r="AT1051" s="95">
        <v>0</v>
      </c>
      <c r="AU1051" s="95">
        <v>0</v>
      </c>
      <c r="AV1051" s="95">
        <v>20346027.287109401</v>
      </c>
      <c r="AW1051" s="95">
        <v>0</v>
      </c>
      <c r="AX1051" s="95">
        <v>7458.1980037093199</v>
      </c>
      <c r="AY1051" s="95">
        <v>3663883.6154479999</v>
      </c>
      <c r="AZ1051" s="95">
        <v>2158265.1293029799</v>
      </c>
      <c r="BA1051" s="95">
        <v>0</v>
      </c>
      <c r="BB1051" s="95">
        <v>3342233.3257751502</v>
      </c>
      <c r="BC1051" s="95">
        <v>979151.27316284203</v>
      </c>
      <c r="BD1051" s="95">
        <v>0</v>
      </c>
      <c r="BE1051" s="95">
        <v>682896.60652160598</v>
      </c>
      <c r="BF1051" s="95">
        <v>0</v>
      </c>
      <c r="BG1051" s="95">
        <v>20345391.4138184</v>
      </c>
      <c r="BH1051" s="95">
        <v>2670570.5856018099</v>
      </c>
      <c r="BI1051" s="95">
        <v>0</v>
      </c>
      <c r="BJ1051" s="95">
        <v>360396.05232620199</v>
      </c>
      <c r="BK1051" s="95">
        <v>227642.45095634501</v>
      </c>
      <c r="BL1051" s="95">
        <v>0</v>
      </c>
      <c r="BM1051" s="95">
        <v>0</v>
      </c>
      <c r="BN1051" s="95">
        <v>0</v>
      </c>
      <c r="BO1051" s="95">
        <v>0</v>
      </c>
      <c r="BP1051" s="95">
        <v>0</v>
      </c>
      <c r="BQ1051" s="95">
        <v>0</v>
      </c>
      <c r="BR1051" s="95">
        <v>1204603.78993225</v>
      </c>
      <c r="BS1051" s="95">
        <v>804630.13154602097</v>
      </c>
      <c r="BT1051" s="95">
        <v>0</v>
      </c>
      <c r="BU1051" s="95">
        <v>607420</v>
      </c>
      <c r="BV1051" s="95">
        <v>440611.849372864</v>
      </c>
      <c r="BW1051" s="95">
        <v>0</v>
      </c>
      <c r="BX1051" s="95">
        <v>133085.67952728301</v>
      </c>
      <c r="BY1051" s="95">
        <v>0</v>
      </c>
      <c r="BZ1051" s="95">
        <v>0</v>
      </c>
      <c r="CA1051" s="95">
        <v>19863.477887630499</v>
      </c>
      <c r="CB1051" s="95">
        <v>1003218.93359375</v>
      </c>
      <c r="CC1051" s="95">
        <v>10179441.2818604</v>
      </c>
      <c r="CD1051" s="95">
        <v>3032282.6227417002</v>
      </c>
      <c r="CE1051" s="95">
        <v>607.51622421294496</v>
      </c>
      <c r="CF1051" s="95">
        <v>76572.446224212603</v>
      </c>
      <c r="CG1051" s="95">
        <v>681723.04883575405</v>
      </c>
      <c r="CH1051" s="95">
        <v>0</v>
      </c>
      <c r="CI1051" s="95">
        <v>20473.908108234398</v>
      </c>
      <c r="CJ1051" s="95">
        <v>1080994.6144866899</v>
      </c>
      <c r="CK1051" s="95">
        <v>10830883.0932617</v>
      </c>
      <c r="CL1051" s="95">
        <v>3165061.8585205101</v>
      </c>
      <c r="CM1051" s="160">
        <v>40605.510452270501</v>
      </c>
      <c r="CN1051" s="160">
        <v>7240758.5657959003</v>
      </c>
      <c r="CO1051" s="160">
        <v>31206086.207519501</v>
      </c>
      <c r="CP1051" s="95">
        <v>3165061.8585205101</v>
      </c>
      <c r="CQ1051" s="95">
        <v>0</v>
      </c>
      <c r="CR1051" s="95">
        <v>0</v>
      </c>
      <c r="CS1051" s="95">
        <v>0</v>
      </c>
      <c r="CT1051" s="95">
        <v>0</v>
      </c>
      <c r="CU1051" s="161">
        <v>1079791.3798179626</v>
      </c>
      <c r="CV1051" s="161">
        <v>10861164.330696154</v>
      </c>
    </row>
    <row r="1052" spans="1:100" x14ac:dyDescent="0.2">
      <c r="A1052" s="94" t="s">
        <v>66</v>
      </c>
      <c r="B1052" s="96">
        <v>43525</v>
      </c>
      <c r="C1052" s="95">
        <v>18354.455359220501</v>
      </c>
      <c r="D1052" s="95">
        <v>0</v>
      </c>
      <c r="E1052" s="95">
        <v>1506.0031818449499</v>
      </c>
      <c r="F1052" s="95">
        <v>1260.6678729653399</v>
      </c>
      <c r="G1052" s="95">
        <v>609.14378046989395</v>
      </c>
      <c r="H1052" s="95">
        <v>0</v>
      </c>
      <c r="I1052" s="95">
        <v>0</v>
      </c>
      <c r="J1052" s="95">
        <v>19949.702238321301</v>
      </c>
      <c r="K1052" s="95">
        <v>0</v>
      </c>
      <c r="L1052" s="95">
        <v>21.139809772139401</v>
      </c>
      <c r="M1052" s="95">
        <v>8207.2134928703308</v>
      </c>
      <c r="N1052" s="95">
        <v>2039.8035003095899</v>
      </c>
      <c r="O1052" s="95">
        <v>0</v>
      </c>
      <c r="P1052" s="95">
        <v>8833.4205119609796</v>
      </c>
      <c r="Q1052" s="95">
        <v>770.86371278762795</v>
      </c>
      <c r="R1052" s="95">
        <v>0</v>
      </c>
      <c r="S1052" s="95">
        <v>607.67659609019802</v>
      </c>
      <c r="T1052" s="95">
        <v>0</v>
      </c>
      <c r="U1052" s="95">
        <v>19946.526927709601</v>
      </c>
      <c r="V1052" s="95">
        <v>910330.12388610805</v>
      </c>
      <c r="W1052" s="95">
        <v>0</v>
      </c>
      <c r="X1052" s="95">
        <v>88904.039345741301</v>
      </c>
      <c r="Y1052" s="95">
        <v>68664.192793846101</v>
      </c>
      <c r="Z1052" s="95">
        <v>76720.137455940203</v>
      </c>
      <c r="AA1052" s="95">
        <v>0</v>
      </c>
      <c r="AB1052" s="95">
        <v>0</v>
      </c>
      <c r="AC1052" s="95">
        <v>6080638.3218994103</v>
      </c>
      <c r="AD1052" s="95">
        <v>0</v>
      </c>
      <c r="AE1052" s="95">
        <v>779.82167250662997</v>
      </c>
      <c r="AF1052" s="95">
        <v>340129.65795135498</v>
      </c>
      <c r="AG1052" s="95">
        <v>235639.429792404</v>
      </c>
      <c r="AH1052" s="95">
        <v>0</v>
      </c>
      <c r="AI1052" s="95">
        <v>313518.34413528402</v>
      </c>
      <c r="AJ1052" s="95">
        <v>104264.238869667</v>
      </c>
      <c r="AK1052" s="95">
        <v>0</v>
      </c>
      <c r="AL1052" s="95">
        <v>76550.433878898606</v>
      </c>
      <c r="AM1052" s="95">
        <v>0</v>
      </c>
      <c r="AN1052" s="95">
        <v>6102408.9789428702</v>
      </c>
      <c r="AO1052" s="95">
        <v>9312987.95385742</v>
      </c>
      <c r="AP1052" s="95">
        <v>0</v>
      </c>
      <c r="AQ1052" s="95">
        <v>821732.63037872303</v>
      </c>
      <c r="AR1052" s="95">
        <v>621066.91141509998</v>
      </c>
      <c r="AS1052" s="95">
        <v>682853.14295196498</v>
      </c>
      <c r="AT1052" s="95">
        <v>0</v>
      </c>
      <c r="AU1052" s="95">
        <v>0</v>
      </c>
      <c r="AV1052" s="95">
        <v>20233369.550292999</v>
      </c>
      <c r="AW1052" s="95">
        <v>0</v>
      </c>
      <c r="AX1052" s="95">
        <v>8008.4103584885597</v>
      </c>
      <c r="AY1052" s="95">
        <v>3630998.3646240202</v>
      </c>
      <c r="AZ1052" s="95">
        <v>2163299.4375</v>
      </c>
      <c r="BA1052" s="95">
        <v>0</v>
      </c>
      <c r="BB1052" s="95">
        <v>3276507.0679626502</v>
      </c>
      <c r="BC1052" s="95">
        <v>995637.50919341994</v>
      </c>
      <c r="BD1052" s="95">
        <v>0</v>
      </c>
      <c r="BE1052" s="95">
        <v>680262.72193908703</v>
      </c>
      <c r="BF1052" s="95">
        <v>0</v>
      </c>
      <c r="BG1052" s="95">
        <v>20290770.290283199</v>
      </c>
      <c r="BH1052" s="95">
        <v>2675517.3814697298</v>
      </c>
      <c r="BI1052" s="95">
        <v>0</v>
      </c>
      <c r="BJ1052" s="95">
        <v>330492.28871154803</v>
      </c>
      <c r="BK1052" s="95">
        <v>221221.74046325701</v>
      </c>
      <c r="BL1052" s="95">
        <v>0</v>
      </c>
      <c r="BM1052" s="95">
        <v>0</v>
      </c>
      <c r="BN1052" s="95">
        <v>0</v>
      </c>
      <c r="BO1052" s="95">
        <v>0</v>
      </c>
      <c r="BP1052" s="95">
        <v>0</v>
      </c>
      <c r="BQ1052" s="95">
        <v>0</v>
      </c>
      <c r="BR1052" s="95">
        <v>1198396.78353882</v>
      </c>
      <c r="BS1052" s="95">
        <v>802741.59560394299</v>
      </c>
      <c r="BT1052" s="95">
        <v>0</v>
      </c>
      <c r="BU1052" s="95">
        <v>589130.91999816895</v>
      </c>
      <c r="BV1052" s="95">
        <v>428170.52186965902</v>
      </c>
      <c r="BW1052" s="95">
        <v>0</v>
      </c>
      <c r="BX1052" s="95">
        <v>138055.389492035</v>
      </c>
      <c r="BY1052" s="95">
        <v>0</v>
      </c>
      <c r="BZ1052" s="95">
        <v>0</v>
      </c>
      <c r="CA1052" s="95">
        <v>19857.4957172871</v>
      </c>
      <c r="CB1052" s="95">
        <v>1000479.7566452</v>
      </c>
      <c r="CC1052" s="95">
        <v>10150648.578125</v>
      </c>
      <c r="CD1052" s="95">
        <v>3009438.1005249</v>
      </c>
      <c r="CE1052" s="95">
        <v>608.871176660061</v>
      </c>
      <c r="CF1052" s="95">
        <v>76897.233982086196</v>
      </c>
      <c r="CG1052" s="95">
        <v>681400.63986206101</v>
      </c>
      <c r="CH1052" s="95">
        <v>0</v>
      </c>
      <c r="CI1052" s="95">
        <v>20465.542523384102</v>
      </c>
      <c r="CJ1052" s="95">
        <v>1076021.1719665499</v>
      </c>
      <c r="CK1052" s="95">
        <v>10826018.7144775</v>
      </c>
      <c r="CL1052" s="95">
        <v>3146048.46447754</v>
      </c>
      <c r="CM1052" s="160">
        <v>40329.531639576002</v>
      </c>
      <c r="CN1052" s="160">
        <v>7171495.6587524395</v>
      </c>
      <c r="CO1052" s="160">
        <v>31087121.013183601</v>
      </c>
      <c r="CP1052" s="95">
        <v>3146048.46447754</v>
      </c>
      <c r="CQ1052" s="95">
        <v>0</v>
      </c>
      <c r="CR1052" s="95">
        <v>0</v>
      </c>
      <c r="CS1052" s="95">
        <v>0</v>
      </c>
      <c r="CT1052" s="95">
        <v>0</v>
      </c>
      <c r="CU1052" s="161">
        <v>1077376.9906272863</v>
      </c>
      <c r="CV1052" s="161">
        <v>10832049.217987061</v>
      </c>
    </row>
    <row r="1053" spans="1:100" x14ac:dyDescent="0.2">
      <c r="A1053" s="94" t="s">
        <v>66</v>
      </c>
      <c r="B1053" s="96">
        <v>43617</v>
      </c>
      <c r="C1053" s="95">
        <v>18286.318708181399</v>
      </c>
      <c r="D1053" s="95">
        <v>0</v>
      </c>
      <c r="E1053" s="95">
        <v>1502.4102126806999</v>
      </c>
      <c r="F1053" s="95">
        <v>1272.4667968452</v>
      </c>
      <c r="G1053" s="95">
        <v>598.71243616193499</v>
      </c>
      <c r="H1053" s="95">
        <v>0</v>
      </c>
      <c r="I1053" s="95">
        <v>0</v>
      </c>
      <c r="J1053" s="95">
        <v>19759.539436578802</v>
      </c>
      <c r="K1053" s="95">
        <v>0</v>
      </c>
      <c r="L1053" s="95">
        <v>22.556806463981001</v>
      </c>
      <c r="M1053" s="95">
        <v>8196.4424580335599</v>
      </c>
      <c r="N1053" s="95">
        <v>2003.8852517753801</v>
      </c>
      <c r="O1053" s="95">
        <v>0</v>
      </c>
      <c r="P1053" s="95">
        <v>8812.8462123870904</v>
      </c>
      <c r="Q1053" s="95">
        <v>757.91586573422001</v>
      </c>
      <c r="R1053" s="95">
        <v>0</v>
      </c>
      <c r="S1053" s="95">
        <v>599.06833658367395</v>
      </c>
      <c r="T1053" s="95">
        <v>0</v>
      </c>
      <c r="U1053" s="95">
        <v>19762.153921127301</v>
      </c>
      <c r="V1053" s="95">
        <v>907500.94416809105</v>
      </c>
      <c r="W1053" s="95">
        <v>0</v>
      </c>
      <c r="X1053" s="95">
        <v>88905.855944633498</v>
      </c>
      <c r="Y1053" s="95">
        <v>69091.515182495103</v>
      </c>
      <c r="Z1053" s="95">
        <v>74000.221757888794</v>
      </c>
      <c r="AA1053" s="95">
        <v>0</v>
      </c>
      <c r="AB1053" s="95">
        <v>0</v>
      </c>
      <c r="AC1053" s="95">
        <v>6059541.6362304697</v>
      </c>
      <c r="AD1053" s="95">
        <v>0</v>
      </c>
      <c r="AE1053" s="95">
        <v>753.52257004380203</v>
      </c>
      <c r="AF1053" s="95">
        <v>341417.23286438</v>
      </c>
      <c r="AG1053" s="95">
        <v>234283.79058456401</v>
      </c>
      <c r="AH1053" s="95">
        <v>0</v>
      </c>
      <c r="AI1053" s="95">
        <v>310976.82276534999</v>
      </c>
      <c r="AJ1053" s="95">
        <v>104475.087303162</v>
      </c>
      <c r="AK1053" s="95">
        <v>0</v>
      </c>
      <c r="AL1053" s="95">
        <v>74073.383852005005</v>
      </c>
      <c r="AM1053" s="95">
        <v>0</v>
      </c>
      <c r="AN1053" s="95">
        <v>6062218.5868530301</v>
      </c>
      <c r="AO1053" s="95">
        <v>9348345.7678222694</v>
      </c>
      <c r="AP1053" s="95">
        <v>0</v>
      </c>
      <c r="AQ1053" s="95">
        <v>825160.80177307106</v>
      </c>
      <c r="AR1053" s="95">
        <v>629790.72000122105</v>
      </c>
      <c r="AS1053" s="95">
        <v>658650.18954467797</v>
      </c>
      <c r="AT1053" s="95">
        <v>0</v>
      </c>
      <c r="AU1053" s="95">
        <v>0</v>
      </c>
      <c r="AV1053" s="95">
        <v>20243440.3195801</v>
      </c>
      <c r="AW1053" s="95">
        <v>0</v>
      </c>
      <c r="AX1053" s="95">
        <v>7586.4916335940397</v>
      </c>
      <c r="AY1053" s="95">
        <v>3666916.78625488</v>
      </c>
      <c r="AZ1053" s="95">
        <v>2174572.86114502</v>
      </c>
      <c r="BA1053" s="95">
        <v>0</v>
      </c>
      <c r="BB1053" s="95">
        <v>3273690.3617553702</v>
      </c>
      <c r="BC1053" s="95">
        <v>998422.91066741897</v>
      </c>
      <c r="BD1053" s="95">
        <v>0</v>
      </c>
      <c r="BE1053" s="95">
        <v>658549.09471893299</v>
      </c>
      <c r="BF1053" s="95">
        <v>0</v>
      </c>
      <c r="BG1053" s="95">
        <v>20181355.0009766</v>
      </c>
      <c r="BH1053" s="95">
        <v>2676786.7459716802</v>
      </c>
      <c r="BI1053" s="95">
        <v>0</v>
      </c>
      <c r="BJ1053" s="95">
        <v>326875.06902694702</v>
      </c>
      <c r="BK1053" s="95">
        <v>221222.008607864</v>
      </c>
      <c r="BL1053" s="95">
        <v>0</v>
      </c>
      <c r="BM1053" s="95">
        <v>0</v>
      </c>
      <c r="BN1053" s="95">
        <v>0</v>
      </c>
      <c r="BO1053" s="95">
        <v>0</v>
      </c>
      <c r="BP1053" s="95">
        <v>0</v>
      </c>
      <c r="BQ1053" s="95">
        <v>0</v>
      </c>
      <c r="BR1053" s="95">
        <v>1208185.70185852</v>
      </c>
      <c r="BS1053" s="95">
        <v>803433.17865753197</v>
      </c>
      <c r="BT1053" s="95">
        <v>0</v>
      </c>
      <c r="BU1053" s="95">
        <v>592657.56999206496</v>
      </c>
      <c r="BV1053" s="95">
        <v>426681.63519668602</v>
      </c>
      <c r="BW1053" s="95">
        <v>0</v>
      </c>
      <c r="BX1053" s="95">
        <v>134866.75951385501</v>
      </c>
      <c r="BY1053" s="95">
        <v>0</v>
      </c>
      <c r="BZ1053" s="95">
        <v>0</v>
      </c>
      <c r="CA1053" s="95">
        <v>19787.2469439507</v>
      </c>
      <c r="CB1053" s="95">
        <v>993243.40477752697</v>
      </c>
      <c r="CC1053" s="95">
        <v>10182549.6083984</v>
      </c>
      <c r="CD1053" s="95">
        <v>3001755.08120728</v>
      </c>
      <c r="CE1053" s="95">
        <v>598.43785144388698</v>
      </c>
      <c r="CF1053" s="95">
        <v>74045.038853645296</v>
      </c>
      <c r="CG1053" s="95">
        <v>661228.66691589402</v>
      </c>
      <c r="CH1053" s="95">
        <v>0</v>
      </c>
      <c r="CI1053" s="95">
        <v>20385.384193420399</v>
      </c>
      <c r="CJ1053" s="95">
        <v>1069903.5131530799</v>
      </c>
      <c r="CK1053" s="95">
        <v>10865663.0429688</v>
      </c>
      <c r="CL1053" s="95">
        <v>3130093.9540100102</v>
      </c>
      <c r="CM1053" s="160">
        <v>40069.136288642898</v>
      </c>
      <c r="CN1053" s="160">
        <v>7141747.6870117197</v>
      </c>
      <c r="CO1053" s="160">
        <v>31057344.1716309</v>
      </c>
      <c r="CP1053" s="95">
        <v>3130093.9540100102</v>
      </c>
      <c r="CQ1053" s="95">
        <v>0</v>
      </c>
      <c r="CR1053" s="95">
        <v>0</v>
      </c>
      <c r="CS1053" s="95">
        <v>0</v>
      </c>
      <c r="CT1053" s="95">
        <v>0</v>
      </c>
      <c r="CU1053" s="161">
        <v>1067288.4436311722</v>
      </c>
      <c r="CV1053" s="161">
        <v>10843778.275314294</v>
      </c>
    </row>
    <row r="1054" spans="1:100" x14ac:dyDescent="0.2">
      <c r="A1054" s="94" t="s">
        <v>66</v>
      </c>
      <c r="B1054" s="96">
        <v>43709</v>
      </c>
      <c r="C1054" s="95">
        <v>18216.5688822269</v>
      </c>
      <c r="D1054" s="95">
        <v>0</v>
      </c>
      <c r="E1054" s="95">
        <v>1508.2854638993699</v>
      </c>
      <c r="F1054" s="95">
        <v>1295.21941506863</v>
      </c>
      <c r="G1054" s="95">
        <v>596.47986975312199</v>
      </c>
      <c r="H1054" s="95">
        <v>0</v>
      </c>
      <c r="I1054" s="95">
        <v>0</v>
      </c>
      <c r="J1054" s="95">
        <v>19455.177978277199</v>
      </c>
      <c r="K1054" s="95">
        <v>0</v>
      </c>
      <c r="L1054" s="95">
        <v>20.2769339377992</v>
      </c>
      <c r="M1054" s="95">
        <v>8238.8414753675497</v>
      </c>
      <c r="N1054" s="95">
        <v>1955.35527916253</v>
      </c>
      <c r="O1054" s="95">
        <v>0</v>
      </c>
      <c r="P1054" s="95">
        <v>8756.5939209461194</v>
      </c>
      <c r="Q1054" s="95">
        <v>740.186392322183</v>
      </c>
      <c r="R1054" s="95">
        <v>0</v>
      </c>
      <c r="S1054" s="95">
        <v>597.75186240673099</v>
      </c>
      <c r="T1054" s="95">
        <v>0</v>
      </c>
      <c r="U1054" s="95">
        <v>19460.8188974857</v>
      </c>
      <c r="V1054" s="95">
        <v>901131.67640686</v>
      </c>
      <c r="W1054" s="95">
        <v>0</v>
      </c>
      <c r="X1054" s="95">
        <v>84934.802884101897</v>
      </c>
      <c r="Y1054" s="95">
        <v>66411.512882232695</v>
      </c>
      <c r="Z1054" s="95">
        <v>74505.753195762605</v>
      </c>
      <c r="AA1054" s="95">
        <v>0</v>
      </c>
      <c r="AB1054" s="95">
        <v>0</v>
      </c>
      <c r="AC1054" s="95">
        <v>5941785.9927978497</v>
      </c>
      <c r="AD1054" s="95">
        <v>0</v>
      </c>
      <c r="AE1054" s="95">
        <v>421.00586345419299</v>
      </c>
      <c r="AF1054" s="95">
        <v>347582.79969787598</v>
      </c>
      <c r="AG1054" s="95">
        <v>227022.36665725699</v>
      </c>
      <c r="AH1054" s="95">
        <v>0</v>
      </c>
      <c r="AI1054" s="95">
        <v>306364.16998290998</v>
      </c>
      <c r="AJ1054" s="95">
        <v>103936.65102577199</v>
      </c>
      <c r="AK1054" s="95">
        <v>0</v>
      </c>
      <c r="AL1054" s="95">
        <v>74410.684562683105</v>
      </c>
      <c r="AM1054" s="95">
        <v>0</v>
      </c>
      <c r="AN1054" s="95">
        <v>5933100.5692748995</v>
      </c>
      <c r="AO1054" s="95">
        <v>9341859.5302734394</v>
      </c>
      <c r="AP1054" s="95">
        <v>0</v>
      </c>
      <c r="AQ1054" s="95">
        <v>790011.90399932896</v>
      </c>
      <c r="AR1054" s="95">
        <v>604152.33925628697</v>
      </c>
      <c r="AS1054" s="95">
        <v>667126.63466644299</v>
      </c>
      <c r="AT1054" s="95">
        <v>0</v>
      </c>
      <c r="AU1054" s="95">
        <v>0</v>
      </c>
      <c r="AV1054" s="95">
        <v>19957973.660888702</v>
      </c>
      <c r="AW1054" s="95">
        <v>0</v>
      </c>
      <c r="AX1054" s="95">
        <v>3874.88494893909</v>
      </c>
      <c r="AY1054" s="95">
        <v>3762555.5815429701</v>
      </c>
      <c r="AZ1054" s="95">
        <v>2120113.8991394001</v>
      </c>
      <c r="BA1054" s="95">
        <v>0</v>
      </c>
      <c r="BB1054" s="95">
        <v>3227540.2939147898</v>
      </c>
      <c r="BC1054" s="95">
        <v>1005189.88129425</v>
      </c>
      <c r="BD1054" s="95">
        <v>0</v>
      </c>
      <c r="BE1054" s="95">
        <v>666005.07174682606</v>
      </c>
      <c r="BF1054" s="95">
        <v>0</v>
      </c>
      <c r="BG1054" s="95">
        <v>19974467.619872998</v>
      </c>
      <c r="BH1054" s="95">
        <v>2688326.2089233398</v>
      </c>
      <c r="BI1054" s="95">
        <v>0</v>
      </c>
      <c r="BJ1054" s="95">
        <v>314432.35800933797</v>
      </c>
      <c r="BK1054" s="95">
        <v>212179.726251602</v>
      </c>
      <c r="BL1054" s="95">
        <v>0</v>
      </c>
      <c r="BM1054" s="95">
        <v>0</v>
      </c>
      <c r="BN1054" s="95">
        <v>0</v>
      </c>
      <c r="BO1054" s="95">
        <v>0</v>
      </c>
      <c r="BP1054" s="95">
        <v>0</v>
      </c>
      <c r="BQ1054" s="95">
        <v>0</v>
      </c>
      <c r="BR1054" s="95">
        <v>1230293.6281433101</v>
      </c>
      <c r="BS1054" s="95">
        <v>784113.64492797898</v>
      </c>
      <c r="BT1054" s="95">
        <v>0</v>
      </c>
      <c r="BU1054" s="95">
        <v>496757.92999649001</v>
      </c>
      <c r="BV1054" s="95">
        <v>426147.22022247303</v>
      </c>
      <c r="BW1054" s="95">
        <v>0</v>
      </c>
      <c r="BX1054" s="95">
        <v>120486.369556427</v>
      </c>
      <c r="BY1054" s="95">
        <v>0</v>
      </c>
      <c r="BZ1054" s="95">
        <v>0</v>
      </c>
      <c r="CA1054" s="95">
        <v>19726.851722002</v>
      </c>
      <c r="CB1054" s="95">
        <v>985120.95300293004</v>
      </c>
      <c r="CC1054" s="95">
        <v>10092424.7619629</v>
      </c>
      <c r="CD1054" s="95">
        <v>3000440.9741516099</v>
      </c>
      <c r="CE1054" s="95">
        <v>596.362144388258</v>
      </c>
      <c r="CF1054" s="95">
        <v>74568.5247020721</v>
      </c>
      <c r="CG1054" s="95">
        <v>666470.13895416295</v>
      </c>
      <c r="CH1054" s="95">
        <v>0</v>
      </c>
      <c r="CI1054" s="95">
        <v>20322.094321250901</v>
      </c>
      <c r="CJ1054" s="95">
        <v>1059796.7618865999</v>
      </c>
      <c r="CK1054" s="95">
        <v>10782736.923950201</v>
      </c>
      <c r="CL1054" s="95">
        <v>3129727.1915588402</v>
      </c>
      <c r="CM1054" s="160">
        <v>39720.8688669205</v>
      </c>
      <c r="CN1054" s="160">
        <v>6990190.7156982403</v>
      </c>
      <c r="CO1054" s="160">
        <v>30732841.432128899</v>
      </c>
      <c r="CP1054" s="95">
        <v>3129727.1915588402</v>
      </c>
      <c r="CQ1054" s="95">
        <v>0</v>
      </c>
      <c r="CR1054" s="95">
        <v>0</v>
      </c>
      <c r="CS1054" s="95">
        <v>0</v>
      </c>
      <c r="CT1054" s="95">
        <v>0</v>
      </c>
      <c r="CU1054" s="161">
        <v>1059689.4777050021</v>
      </c>
      <c r="CV1054" s="161">
        <v>10758894.900917063</v>
      </c>
    </row>
    <row r="1055" spans="1:100" x14ac:dyDescent="0.2">
      <c r="A1055" s="94" t="s">
        <v>66</v>
      </c>
      <c r="B1055" s="96">
        <v>43800</v>
      </c>
      <c r="C1055" s="95">
        <v>18281.301340818402</v>
      </c>
      <c r="D1055" s="95">
        <v>0</v>
      </c>
      <c r="E1055" s="95">
        <v>1467.95446053147</v>
      </c>
      <c r="F1055" s="95">
        <v>1279.1877139210701</v>
      </c>
      <c r="G1055" s="95">
        <v>596.22330483794201</v>
      </c>
      <c r="H1055" s="95">
        <v>0</v>
      </c>
      <c r="I1055" s="95">
        <v>0</v>
      </c>
      <c r="J1055" s="95">
        <v>19147.967912674001</v>
      </c>
      <c r="K1055" s="95">
        <v>0</v>
      </c>
      <c r="L1055" s="95">
        <v>17.987300628097699</v>
      </c>
      <c r="M1055" s="95">
        <v>8341.0596649646795</v>
      </c>
      <c r="N1055" s="95">
        <v>1900.43183974922</v>
      </c>
      <c r="O1055" s="95">
        <v>0</v>
      </c>
      <c r="P1055" s="95">
        <v>8729.7967588901502</v>
      </c>
      <c r="Q1055" s="95">
        <v>730.37090626358997</v>
      </c>
      <c r="R1055" s="95">
        <v>0</v>
      </c>
      <c r="S1055" s="95">
        <v>594.824703760445</v>
      </c>
      <c r="T1055" s="95">
        <v>0</v>
      </c>
      <c r="U1055" s="95">
        <v>19142.035479784001</v>
      </c>
      <c r="V1055" s="95">
        <v>893967.21683502197</v>
      </c>
      <c r="W1055" s="95">
        <v>0</v>
      </c>
      <c r="X1055" s="95">
        <v>81320.531229972796</v>
      </c>
      <c r="Y1055" s="95">
        <v>64249.591480255098</v>
      </c>
      <c r="Z1055" s="95">
        <v>77308.0246315002</v>
      </c>
      <c r="AA1055" s="95">
        <v>0</v>
      </c>
      <c r="AB1055" s="95">
        <v>0</v>
      </c>
      <c r="AC1055" s="95">
        <v>5843020.8698730497</v>
      </c>
      <c r="AD1055" s="95">
        <v>0</v>
      </c>
      <c r="AE1055" s="95">
        <v>314.36913248896599</v>
      </c>
      <c r="AF1055" s="95">
        <v>345325.227344513</v>
      </c>
      <c r="AG1055" s="95">
        <v>221120.77232742301</v>
      </c>
      <c r="AH1055" s="95">
        <v>0</v>
      </c>
      <c r="AI1055" s="95">
        <v>304904.71954727202</v>
      </c>
      <c r="AJ1055" s="95">
        <v>103826.530108452</v>
      </c>
      <c r="AK1055" s="95">
        <v>0</v>
      </c>
      <c r="AL1055" s="95">
        <v>77344.989648818999</v>
      </c>
      <c r="AM1055" s="95">
        <v>0</v>
      </c>
      <c r="AN1055" s="95">
        <v>5837627.1587524395</v>
      </c>
      <c r="AO1055" s="95">
        <v>9331520.5534668006</v>
      </c>
      <c r="AP1055" s="95">
        <v>0</v>
      </c>
      <c r="AQ1055" s="95">
        <v>767768.75519561803</v>
      </c>
      <c r="AR1055" s="95">
        <v>592288.54302215599</v>
      </c>
      <c r="AS1055" s="95">
        <v>688094.97574615502</v>
      </c>
      <c r="AT1055" s="95">
        <v>0</v>
      </c>
      <c r="AU1055" s="95">
        <v>0</v>
      </c>
      <c r="AV1055" s="95">
        <v>19764781.849853501</v>
      </c>
      <c r="AW1055" s="95">
        <v>0</v>
      </c>
      <c r="AX1055" s="95">
        <v>2965.20713025332</v>
      </c>
      <c r="AY1055" s="95">
        <v>3764493.33483887</v>
      </c>
      <c r="AZ1055" s="95">
        <v>2083747.6724395801</v>
      </c>
      <c r="BA1055" s="95">
        <v>0</v>
      </c>
      <c r="BB1055" s="95">
        <v>3252427.9866943401</v>
      </c>
      <c r="BC1055" s="95">
        <v>1000940.51445007</v>
      </c>
      <c r="BD1055" s="95">
        <v>0</v>
      </c>
      <c r="BE1055" s="95">
        <v>690897.552940369</v>
      </c>
      <c r="BF1055" s="95">
        <v>0</v>
      </c>
      <c r="BG1055" s="95">
        <v>19750385.900390599</v>
      </c>
      <c r="BH1055" s="95">
        <v>2679426.16589355</v>
      </c>
      <c r="BI1055" s="95">
        <v>0</v>
      </c>
      <c r="BJ1055" s="95">
        <v>303701.39774704003</v>
      </c>
      <c r="BK1055" s="95">
        <v>207695.551092148</v>
      </c>
      <c r="BL1055" s="95">
        <v>0</v>
      </c>
      <c r="BM1055" s="95">
        <v>0</v>
      </c>
      <c r="BN1055" s="95">
        <v>0</v>
      </c>
      <c r="BO1055" s="95">
        <v>0</v>
      </c>
      <c r="BP1055" s="95">
        <v>0</v>
      </c>
      <c r="BQ1055" s="95">
        <v>0</v>
      </c>
      <c r="BR1055" s="95">
        <v>1238336.68778992</v>
      </c>
      <c r="BS1055" s="95">
        <v>767789.04718780494</v>
      </c>
      <c r="BT1055" s="95">
        <v>0</v>
      </c>
      <c r="BU1055" s="95">
        <v>576948.65440368699</v>
      </c>
      <c r="BV1055" s="95">
        <v>425718.19007110602</v>
      </c>
      <c r="BW1055" s="95">
        <v>0</v>
      </c>
      <c r="BX1055" s="95">
        <v>135812.256858826</v>
      </c>
      <c r="BY1055" s="95">
        <v>0</v>
      </c>
      <c r="BZ1055" s="95">
        <v>0</v>
      </c>
      <c r="CA1055" s="95">
        <v>19749.2516584396</v>
      </c>
      <c r="CB1055" s="95">
        <v>977574.34201049805</v>
      </c>
      <c r="CC1055" s="95">
        <v>10122118.447021499</v>
      </c>
      <c r="CD1055" s="95">
        <v>2983307.6037902799</v>
      </c>
      <c r="CE1055" s="95">
        <v>596.952262721956</v>
      </c>
      <c r="CF1055" s="95">
        <v>76985.326093673706</v>
      </c>
      <c r="CG1055" s="95">
        <v>687524.74803924595</v>
      </c>
      <c r="CH1055" s="95">
        <v>0</v>
      </c>
      <c r="CI1055" s="95">
        <v>20348.198145151098</v>
      </c>
      <c r="CJ1055" s="95">
        <v>1053373.5703582801</v>
      </c>
      <c r="CK1055" s="95">
        <v>10783656.9844971</v>
      </c>
      <c r="CL1055" s="95">
        <v>3118577.1716613802</v>
      </c>
      <c r="CM1055" s="160">
        <v>39426.401361465498</v>
      </c>
      <c r="CN1055" s="160">
        <v>6887497.1513671903</v>
      </c>
      <c r="CO1055" s="160">
        <v>30562652.243408199</v>
      </c>
      <c r="CP1055" s="95">
        <v>3118577.1716613802</v>
      </c>
      <c r="CQ1055" s="95">
        <v>0</v>
      </c>
      <c r="CR1055" s="95">
        <v>0</v>
      </c>
      <c r="CS1055" s="95">
        <v>0</v>
      </c>
      <c r="CT1055" s="95">
        <v>0</v>
      </c>
      <c r="CU1055" s="161">
        <v>1054559.6681041718</v>
      </c>
      <c r="CV1055" s="161">
        <v>10809643.195060745</v>
      </c>
    </row>
    <row r="1056" spans="1:100" x14ac:dyDescent="0.2">
      <c r="A1056" s="94" t="s">
        <v>66</v>
      </c>
      <c r="B1056" s="96">
        <v>43891</v>
      </c>
      <c r="C1056" s="95">
        <v>18253.012132406198</v>
      </c>
      <c r="D1056" s="95">
        <v>0</v>
      </c>
      <c r="E1056" s="95">
        <v>1248.07050396502</v>
      </c>
      <c r="F1056" s="95">
        <v>1207.7784065455201</v>
      </c>
      <c r="G1056" s="95">
        <v>577.06102524697803</v>
      </c>
      <c r="H1056" s="95">
        <v>0</v>
      </c>
      <c r="I1056" s="95">
        <v>0</v>
      </c>
      <c r="J1056" s="95">
        <v>19002.524555921598</v>
      </c>
      <c r="K1056" s="95">
        <v>0</v>
      </c>
      <c r="L1056" s="95">
        <v>19.1308079913724</v>
      </c>
      <c r="M1056" s="95">
        <v>8337.4172552824002</v>
      </c>
      <c r="N1056" s="95">
        <v>1818.08011262119</v>
      </c>
      <c r="O1056" s="95">
        <v>0</v>
      </c>
      <c r="P1056" s="95">
        <v>8669.5119251012802</v>
      </c>
      <c r="Q1056" s="95">
        <v>678.66091577708698</v>
      </c>
      <c r="R1056" s="95">
        <v>0</v>
      </c>
      <c r="S1056" s="95">
        <v>576.61356324702501</v>
      </c>
      <c r="T1056" s="95">
        <v>0</v>
      </c>
      <c r="U1056" s="95">
        <v>18999.0850954056</v>
      </c>
      <c r="V1056" s="95">
        <v>867057.78774261498</v>
      </c>
      <c r="W1056" s="95">
        <v>0</v>
      </c>
      <c r="X1056" s="95">
        <v>54502.794786453203</v>
      </c>
      <c r="Y1056" s="95">
        <v>53967.7685852051</v>
      </c>
      <c r="Z1056" s="95">
        <v>67258.6963644028</v>
      </c>
      <c r="AA1056" s="95">
        <v>0</v>
      </c>
      <c r="AB1056" s="95">
        <v>0</v>
      </c>
      <c r="AC1056" s="95">
        <v>5553094.7229614304</v>
      </c>
      <c r="AD1056" s="95">
        <v>0</v>
      </c>
      <c r="AE1056" s="95">
        <v>215.75181958824399</v>
      </c>
      <c r="AF1056" s="95">
        <v>332810.73439025902</v>
      </c>
      <c r="AG1056" s="95">
        <v>213086.99847030599</v>
      </c>
      <c r="AH1056" s="95">
        <v>0</v>
      </c>
      <c r="AI1056" s="95">
        <v>281405.23178482102</v>
      </c>
      <c r="AJ1056" s="95">
        <v>101853.475493431</v>
      </c>
      <c r="AK1056" s="95">
        <v>0</v>
      </c>
      <c r="AL1056" s="95">
        <v>67245.483479499802</v>
      </c>
      <c r="AM1056" s="95">
        <v>0</v>
      </c>
      <c r="AN1056" s="95">
        <v>5514207.7977905301</v>
      </c>
      <c r="AO1056" s="95">
        <v>9012466.8062744103</v>
      </c>
      <c r="AP1056" s="95">
        <v>0</v>
      </c>
      <c r="AQ1056" s="95">
        <v>500683.07496261603</v>
      </c>
      <c r="AR1056" s="95">
        <v>494186.73866272002</v>
      </c>
      <c r="AS1056" s="95">
        <v>607919.77304077102</v>
      </c>
      <c r="AT1056" s="95">
        <v>0</v>
      </c>
      <c r="AU1056" s="95">
        <v>0</v>
      </c>
      <c r="AV1056" s="95">
        <v>18889618.353271499</v>
      </c>
      <c r="AW1056" s="95">
        <v>0</v>
      </c>
      <c r="AX1056" s="95">
        <v>1915.6807050853999</v>
      </c>
      <c r="AY1056" s="95">
        <v>3616441.7407531701</v>
      </c>
      <c r="AZ1056" s="95">
        <v>1994543.4965210001</v>
      </c>
      <c r="BA1056" s="95">
        <v>0</v>
      </c>
      <c r="BB1056" s="95">
        <v>3006369.7236022898</v>
      </c>
      <c r="BC1056" s="95">
        <v>994635.13434600795</v>
      </c>
      <c r="BD1056" s="95">
        <v>0</v>
      </c>
      <c r="BE1056" s="95">
        <v>606660.91712188697</v>
      </c>
      <c r="BF1056" s="95">
        <v>0</v>
      </c>
      <c r="BG1056" s="95">
        <v>18698157.3044434</v>
      </c>
      <c r="BH1056" s="95">
        <v>2628708.3125915499</v>
      </c>
      <c r="BI1056" s="95">
        <v>0</v>
      </c>
      <c r="BJ1056" s="95">
        <v>178726.16388893101</v>
      </c>
      <c r="BK1056" s="95">
        <v>171529.06400299101</v>
      </c>
      <c r="BL1056" s="95">
        <v>0</v>
      </c>
      <c r="BM1056" s="95">
        <v>0</v>
      </c>
      <c r="BN1056" s="95">
        <v>0</v>
      </c>
      <c r="BO1056" s="95">
        <v>0</v>
      </c>
      <c r="BP1056" s="95">
        <v>0</v>
      </c>
      <c r="BQ1056" s="95">
        <v>0</v>
      </c>
      <c r="BR1056" s="95">
        <v>1187249.2237243699</v>
      </c>
      <c r="BS1056" s="95">
        <v>736749.44963073696</v>
      </c>
      <c r="BT1056" s="95">
        <v>0</v>
      </c>
      <c r="BU1056" s="95">
        <v>526400.03025817894</v>
      </c>
      <c r="BV1056" s="95">
        <v>368726.24762725801</v>
      </c>
      <c r="BW1056" s="95">
        <v>0</v>
      </c>
      <c r="BX1056" s="95">
        <v>118535.590809822</v>
      </c>
      <c r="BY1056" s="95">
        <v>0</v>
      </c>
      <c r="BZ1056" s="95">
        <v>0</v>
      </c>
      <c r="CA1056" s="95">
        <v>19494.651561260202</v>
      </c>
      <c r="CB1056" s="95">
        <v>922069.96390533401</v>
      </c>
      <c r="CC1056" s="95">
        <v>9518951.2370605506</v>
      </c>
      <c r="CD1056" s="95">
        <v>2810175.4805908198</v>
      </c>
      <c r="CE1056" s="95">
        <v>576.777966253459</v>
      </c>
      <c r="CF1056" s="95">
        <v>67441.362380981402</v>
      </c>
      <c r="CG1056" s="95">
        <v>606723.51750183105</v>
      </c>
      <c r="CH1056" s="95">
        <v>0</v>
      </c>
      <c r="CI1056" s="95">
        <v>20070.279708862301</v>
      </c>
      <c r="CJ1056" s="95">
        <v>987359.41131591797</v>
      </c>
      <c r="CK1056" s="95">
        <v>10110873.958373999</v>
      </c>
      <c r="CL1056" s="95">
        <v>2926752.40875244</v>
      </c>
      <c r="CM1056" s="160">
        <v>39011.615152359002</v>
      </c>
      <c r="CN1056" s="160">
        <v>6491719.1766357403</v>
      </c>
      <c r="CO1056" s="160">
        <v>28804035.652832001</v>
      </c>
      <c r="CP1056" s="95">
        <v>2926752.40875244</v>
      </c>
      <c r="CQ1056" s="95">
        <v>0</v>
      </c>
      <c r="CR1056" s="95">
        <v>0</v>
      </c>
      <c r="CS1056" s="95">
        <v>0</v>
      </c>
      <c r="CT1056" s="95">
        <v>0</v>
      </c>
      <c r="CU1056" s="161">
        <v>989511.32628631545</v>
      </c>
      <c r="CV1056" s="161">
        <v>10125674.754562382</v>
      </c>
    </row>
    <row r="1057" spans="1:100" x14ac:dyDescent="0.2">
      <c r="A1057" s="94" t="s">
        <v>66</v>
      </c>
      <c r="B1057" s="96">
        <v>43983</v>
      </c>
      <c r="C1057" s="95">
        <v>16942.308914899801</v>
      </c>
      <c r="D1057" s="95">
        <v>0</v>
      </c>
      <c r="E1057" s="95">
        <v>1240.2771215140799</v>
      </c>
      <c r="F1057" s="95">
        <v>1204.28164455295</v>
      </c>
      <c r="G1057" s="95">
        <v>512.386097937822</v>
      </c>
      <c r="H1057" s="95">
        <v>0</v>
      </c>
      <c r="I1057" s="95">
        <v>0</v>
      </c>
      <c r="J1057" s="95">
        <v>18174.4954063892</v>
      </c>
      <c r="K1057" s="95">
        <v>0</v>
      </c>
      <c r="L1057" s="95">
        <v>61.771562308073001</v>
      </c>
      <c r="M1057" s="95">
        <v>8046.62297540903</v>
      </c>
      <c r="N1057" s="95">
        <v>1729.33868549764</v>
      </c>
      <c r="O1057" s="95">
        <v>0</v>
      </c>
      <c r="P1057" s="95">
        <v>7688.4327047467204</v>
      </c>
      <c r="Q1057" s="95">
        <v>649.64837647229399</v>
      </c>
      <c r="R1057" s="95">
        <v>0</v>
      </c>
      <c r="S1057" s="95">
        <v>512.70608830451999</v>
      </c>
      <c r="T1057" s="95">
        <v>0</v>
      </c>
      <c r="U1057" s="95">
        <v>18178.277173996001</v>
      </c>
      <c r="V1057" s="95">
        <v>782813.08980560303</v>
      </c>
      <c r="W1057" s="95">
        <v>0</v>
      </c>
      <c r="X1057" s="95">
        <v>54653.859545707703</v>
      </c>
      <c r="Y1057" s="95">
        <v>53762.3034653664</v>
      </c>
      <c r="Z1057" s="95">
        <v>53371.260481834397</v>
      </c>
      <c r="AA1057" s="95">
        <v>0</v>
      </c>
      <c r="AB1057" s="95">
        <v>0</v>
      </c>
      <c r="AC1057" s="95">
        <v>4961595.2990722703</v>
      </c>
      <c r="AD1057" s="95">
        <v>0</v>
      </c>
      <c r="AE1057" s="95">
        <v>176.366556392983</v>
      </c>
      <c r="AF1057" s="95">
        <v>313272.05220794701</v>
      </c>
      <c r="AG1057" s="95">
        <v>205413.01205253601</v>
      </c>
      <c r="AH1057" s="95">
        <v>0</v>
      </c>
      <c r="AI1057" s="95">
        <v>223362.85785865801</v>
      </c>
      <c r="AJ1057" s="95">
        <v>100356.280543327</v>
      </c>
      <c r="AK1057" s="95">
        <v>0</v>
      </c>
      <c r="AL1057" s="95">
        <v>53419.415498256698</v>
      </c>
      <c r="AM1057" s="95">
        <v>0</v>
      </c>
      <c r="AN1057" s="95">
        <v>4953087.0219116202</v>
      </c>
      <c r="AO1057" s="95">
        <v>8160467.3070068397</v>
      </c>
      <c r="AP1057" s="95">
        <v>0</v>
      </c>
      <c r="AQ1057" s="95">
        <v>506685.86942291301</v>
      </c>
      <c r="AR1057" s="95">
        <v>498992.22511673003</v>
      </c>
      <c r="AS1057" s="95">
        <v>480581.016693115</v>
      </c>
      <c r="AT1057" s="95">
        <v>0</v>
      </c>
      <c r="AU1057" s="95">
        <v>0</v>
      </c>
      <c r="AV1057" s="95">
        <v>16861252.615722701</v>
      </c>
      <c r="AW1057" s="95">
        <v>0</v>
      </c>
      <c r="AX1057" s="95">
        <v>1592.2730030268399</v>
      </c>
      <c r="AY1057" s="95">
        <v>3428756.2164306599</v>
      </c>
      <c r="AZ1057" s="95">
        <v>1948608.6635284401</v>
      </c>
      <c r="BA1057" s="95">
        <v>0</v>
      </c>
      <c r="BB1057" s="95">
        <v>2380799.5791931199</v>
      </c>
      <c r="BC1057" s="95">
        <v>970715.44573974598</v>
      </c>
      <c r="BD1057" s="95">
        <v>0</v>
      </c>
      <c r="BE1057" s="95">
        <v>480365.41324615502</v>
      </c>
      <c r="BF1057" s="95">
        <v>0</v>
      </c>
      <c r="BG1057" s="95">
        <v>16801668.0397949</v>
      </c>
      <c r="BH1057" s="95">
        <v>2394996.13635254</v>
      </c>
      <c r="BI1057" s="95">
        <v>0</v>
      </c>
      <c r="BJ1057" s="95">
        <v>189478.23538207999</v>
      </c>
      <c r="BK1057" s="95">
        <v>179081.40957641599</v>
      </c>
      <c r="BL1057" s="95">
        <v>0</v>
      </c>
      <c r="BM1057" s="95">
        <v>0</v>
      </c>
      <c r="BN1057" s="95">
        <v>0</v>
      </c>
      <c r="BO1057" s="95">
        <v>0</v>
      </c>
      <c r="BP1057" s="95">
        <v>0</v>
      </c>
      <c r="BQ1057" s="95">
        <v>0</v>
      </c>
      <c r="BR1057" s="95">
        <v>1100026.96055603</v>
      </c>
      <c r="BS1057" s="95">
        <v>720346.68338012695</v>
      </c>
      <c r="BT1057" s="95">
        <v>0</v>
      </c>
      <c r="BU1057" s="95">
        <v>422196.80257415801</v>
      </c>
      <c r="BV1057" s="95">
        <v>364350.79016494798</v>
      </c>
      <c r="BW1057" s="95">
        <v>0</v>
      </c>
      <c r="BX1057" s="95">
        <v>97315.838234901399</v>
      </c>
      <c r="BY1057" s="95">
        <v>0</v>
      </c>
      <c r="BZ1057" s="95">
        <v>0</v>
      </c>
      <c r="CA1057" s="95">
        <v>18179.071218967401</v>
      </c>
      <c r="CB1057" s="95">
        <v>839206.40707397496</v>
      </c>
      <c r="CC1057" s="95">
        <v>8677567.8713378906</v>
      </c>
      <c r="CD1057" s="95">
        <v>2584302.2105102502</v>
      </c>
      <c r="CE1057" s="95">
        <v>512.10770064592396</v>
      </c>
      <c r="CF1057" s="95">
        <v>53406.450152874</v>
      </c>
      <c r="CG1057" s="95">
        <v>482289.01611328102</v>
      </c>
      <c r="CH1057" s="95">
        <v>0</v>
      </c>
      <c r="CI1057" s="95">
        <v>18691.707124471701</v>
      </c>
      <c r="CJ1057" s="95">
        <v>893008.05551147496</v>
      </c>
      <c r="CK1057" s="95">
        <v>9167763.0651855506</v>
      </c>
      <c r="CL1057" s="95">
        <v>2676745.8539733901</v>
      </c>
      <c r="CM1057" s="160">
        <v>36847.388269424402</v>
      </c>
      <c r="CN1057" s="160">
        <v>5860947.8171997098</v>
      </c>
      <c r="CO1057" s="160">
        <v>25982665.5078125</v>
      </c>
      <c r="CP1057" s="95">
        <v>2676745.8539733901</v>
      </c>
      <c r="CQ1057" s="95">
        <v>0</v>
      </c>
      <c r="CR1057" s="95">
        <v>0</v>
      </c>
      <c r="CS1057" s="95">
        <v>0</v>
      </c>
      <c r="CT1057" s="95">
        <v>0</v>
      </c>
      <c r="CU1057" s="161">
        <v>892612.85722684895</v>
      </c>
      <c r="CV1057" s="161">
        <v>9159856.8874511719</v>
      </c>
    </row>
    <row r="1058" spans="1:100" x14ac:dyDescent="0.2">
      <c r="A1058" s="94" t="s">
        <v>67</v>
      </c>
      <c r="B1058" s="96">
        <v>38047</v>
      </c>
      <c r="C1058" s="95">
        <v>68406.163240432696</v>
      </c>
      <c r="D1058" s="95">
        <v>0</v>
      </c>
      <c r="E1058" s="95">
        <v>33806.401113510103</v>
      </c>
      <c r="F1058" s="95">
        <v>16464.549954652801</v>
      </c>
      <c r="G1058" s="95">
        <v>9.7321829539723694</v>
      </c>
      <c r="H1058" s="95">
        <v>0</v>
      </c>
      <c r="I1058" s="95">
        <v>0</v>
      </c>
      <c r="J1058" s="95">
        <v>230.353267872706</v>
      </c>
      <c r="K1058" s="95">
        <v>69059.738494873003</v>
      </c>
      <c r="L1058" s="95">
        <v>52487.230593204498</v>
      </c>
      <c r="M1058" s="95">
        <v>39300.982312679298</v>
      </c>
      <c r="N1058" s="95">
        <v>5085.2218570709201</v>
      </c>
      <c r="O1058" s="95">
        <v>0</v>
      </c>
      <c r="P1058" s="95">
        <v>0</v>
      </c>
      <c r="Q1058" s="95">
        <v>4696.04505825043</v>
      </c>
      <c r="R1058" s="95">
        <v>0</v>
      </c>
      <c r="S1058" s="95">
        <v>0</v>
      </c>
      <c r="T1058" s="95">
        <v>2841.6887563168998</v>
      </c>
      <c r="U1058" s="95">
        <v>68923.392806053205</v>
      </c>
      <c r="V1058" s="95">
        <v>3425405.4294128399</v>
      </c>
      <c r="W1058" s="95">
        <v>0</v>
      </c>
      <c r="X1058" s="95">
        <v>2477095.2278137198</v>
      </c>
      <c r="Y1058" s="95">
        <v>986959.87047576904</v>
      </c>
      <c r="Z1058" s="95">
        <v>372.84232164919399</v>
      </c>
      <c r="AA1058" s="95">
        <v>0</v>
      </c>
      <c r="AB1058" s="95">
        <v>0</v>
      </c>
      <c r="AC1058" s="95">
        <v>12211.500242710101</v>
      </c>
      <c r="AD1058" s="95">
        <v>17899953.9375</v>
      </c>
      <c r="AE1058" s="95">
        <v>2689608.3233032199</v>
      </c>
      <c r="AF1058" s="95">
        <v>1903647.3759155299</v>
      </c>
      <c r="AG1058" s="95">
        <v>820229.75784301804</v>
      </c>
      <c r="AH1058" s="95">
        <v>0</v>
      </c>
      <c r="AI1058" s="95">
        <v>0</v>
      </c>
      <c r="AJ1058" s="95">
        <v>517887.93471145601</v>
      </c>
      <c r="AK1058" s="95">
        <v>0</v>
      </c>
      <c r="AL1058" s="95">
        <v>0</v>
      </c>
      <c r="AM1058" s="95">
        <v>447657.21582031302</v>
      </c>
      <c r="AN1058" s="95">
        <v>17681510.068603501</v>
      </c>
      <c r="AO1058" s="95">
        <v>23591220.021728501</v>
      </c>
      <c r="AP1058" s="95">
        <v>0</v>
      </c>
      <c r="AQ1058" s="95">
        <v>16645115.3867188</v>
      </c>
      <c r="AR1058" s="95">
        <v>6755578.8325195303</v>
      </c>
      <c r="AS1058" s="95">
        <v>2335.1734663844099</v>
      </c>
      <c r="AT1058" s="95">
        <v>0</v>
      </c>
      <c r="AU1058" s="95">
        <v>0</v>
      </c>
      <c r="AV1058" s="95">
        <v>28238.821569919601</v>
      </c>
      <c r="AW1058" s="95">
        <v>41304706.2265625</v>
      </c>
      <c r="AX1058" s="95">
        <v>18545193.950683601</v>
      </c>
      <c r="AY1058" s="95">
        <v>12965286.149536099</v>
      </c>
      <c r="AZ1058" s="95">
        <v>5243328.6851196298</v>
      </c>
      <c r="BA1058" s="95">
        <v>0</v>
      </c>
      <c r="BB1058" s="95">
        <v>0</v>
      </c>
      <c r="BC1058" s="95">
        <v>3385470.6309509301</v>
      </c>
      <c r="BD1058" s="95">
        <v>0</v>
      </c>
      <c r="BE1058" s="95">
        <v>0</v>
      </c>
      <c r="BF1058" s="95">
        <v>2728948.4481506301</v>
      </c>
      <c r="BG1058" s="95">
        <v>40718101.435546897</v>
      </c>
      <c r="BH1058" s="95">
        <v>3823039.9937133798</v>
      </c>
      <c r="BI1058" s="95">
        <v>0</v>
      </c>
      <c r="BJ1058" s="95">
        <v>4241225.5609130897</v>
      </c>
      <c r="BK1058" s="95">
        <v>2330227.0512695299</v>
      </c>
      <c r="BL1058" s="95">
        <v>0</v>
      </c>
      <c r="BM1058" s="95">
        <v>0</v>
      </c>
      <c r="BN1058" s="95">
        <v>0</v>
      </c>
      <c r="BO1058" s="95">
        <v>0</v>
      </c>
      <c r="BP1058" s="95">
        <v>0</v>
      </c>
      <c r="BQ1058" s="95">
        <v>0</v>
      </c>
      <c r="BR1058" s="95">
        <v>4342944.9157104502</v>
      </c>
      <c r="BS1058" s="95">
        <v>2060803.9347991899</v>
      </c>
      <c r="BT1058" s="95">
        <v>0</v>
      </c>
      <c r="BU1058" s="95">
        <v>0</v>
      </c>
      <c r="BV1058" s="95">
        <v>1621752.0724182101</v>
      </c>
      <c r="BW1058" s="95">
        <v>0</v>
      </c>
      <c r="BX1058" s="95">
        <v>0</v>
      </c>
      <c r="BY1058" s="95">
        <v>0</v>
      </c>
      <c r="BZ1058" s="95">
        <v>0</v>
      </c>
      <c r="CA1058" s="95">
        <v>102322.555323601</v>
      </c>
      <c r="CB1058" s="95">
        <v>5904517.03088379</v>
      </c>
      <c r="CC1058" s="95">
        <v>40129806.130859397</v>
      </c>
      <c r="CD1058" s="95">
        <v>8042930.3553466797</v>
      </c>
      <c r="CE1058" s="95">
        <v>2863.4338810741901</v>
      </c>
      <c r="CF1058" s="95">
        <v>441007.62485885603</v>
      </c>
      <c r="CG1058" s="95">
        <v>2685661.0768432599</v>
      </c>
      <c r="CH1058" s="95">
        <v>0</v>
      </c>
      <c r="CI1058" s="95">
        <v>105187.049213409</v>
      </c>
      <c r="CJ1058" s="95">
        <v>6342784.4442748995</v>
      </c>
      <c r="CK1058" s="95">
        <v>42799966.902832001</v>
      </c>
      <c r="CL1058" s="95">
        <v>8039539.9691772498</v>
      </c>
      <c r="CM1058" s="160">
        <v>173908.46956443801</v>
      </c>
      <c r="CN1058" s="160">
        <v>24178941.8127441</v>
      </c>
      <c r="CO1058" s="160">
        <v>83545248.671875</v>
      </c>
      <c r="CP1058" s="95">
        <v>8039539.9691772498</v>
      </c>
      <c r="CQ1058" s="95">
        <v>0</v>
      </c>
      <c r="CR1058" s="95">
        <v>0</v>
      </c>
      <c r="CS1058" s="95">
        <v>0</v>
      </c>
      <c r="CT1058" s="95">
        <v>0</v>
      </c>
      <c r="CU1058" s="161">
        <v>6345524.6557426462</v>
      </c>
      <c r="CV1058" s="161">
        <v>42815467.207702659</v>
      </c>
    </row>
    <row r="1059" spans="1:100" x14ac:dyDescent="0.2">
      <c r="A1059" s="94" t="s">
        <v>67</v>
      </c>
      <c r="B1059" s="96">
        <v>38139</v>
      </c>
      <c r="C1059" s="95">
        <v>69105.364078521699</v>
      </c>
      <c r="D1059" s="95">
        <v>0</v>
      </c>
      <c r="E1059" s="95">
        <v>33196.599782466903</v>
      </c>
      <c r="F1059" s="95">
        <v>16582.960552453998</v>
      </c>
      <c r="G1059" s="95">
        <v>106.98040360119199</v>
      </c>
      <c r="H1059" s="95">
        <v>0</v>
      </c>
      <c r="I1059" s="95">
        <v>0</v>
      </c>
      <c r="J1059" s="95">
        <v>4054.12232971191</v>
      </c>
      <c r="K1059" s="95">
        <v>64059.0265679359</v>
      </c>
      <c r="L1059" s="95">
        <v>53303.846404075601</v>
      </c>
      <c r="M1059" s="95">
        <v>39138.994427680998</v>
      </c>
      <c r="N1059" s="95">
        <v>5203.3605771064804</v>
      </c>
      <c r="O1059" s="95">
        <v>0</v>
      </c>
      <c r="P1059" s="95">
        <v>0</v>
      </c>
      <c r="Q1059" s="95">
        <v>4691.5795222520801</v>
      </c>
      <c r="R1059" s="95">
        <v>0</v>
      </c>
      <c r="S1059" s="95">
        <v>0</v>
      </c>
      <c r="T1059" s="95">
        <v>2808.98641297221</v>
      </c>
      <c r="U1059" s="95">
        <v>69478.030685424805</v>
      </c>
      <c r="V1059" s="95">
        <v>3402833.8545227102</v>
      </c>
      <c r="W1059" s="95">
        <v>0</v>
      </c>
      <c r="X1059" s="95">
        <v>2452377.3212585398</v>
      </c>
      <c r="Y1059" s="95">
        <v>1001704.91851807</v>
      </c>
      <c r="Z1059" s="95">
        <v>16551.026198864001</v>
      </c>
      <c r="AA1059" s="95">
        <v>0</v>
      </c>
      <c r="AB1059" s="95">
        <v>0</v>
      </c>
      <c r="AC1059" s="95">
        <v>894779.27031707799</v>
      </c>
      <c r="AD1059" s="95">
        <v>16527186.9260254</v>
      </c>
      <c r="AE1059" s="95">
        <v>2654308.4124145498</v>
      </c>
      <c r="AF1059" s="95">
        <v>1881315.08653259</v>
      </c>
      <c r="AG1059" s="95">
        <v>825007.78070068394</v>
      </c>
      <c r="AH1059" s="95">
        <v>0</v>
      </c>
      <c r="AI1059" s="95">
        <v>0</v>
      </c>
      <c r="AJ1059" s="95">
        <v>509336.62144851702</v>
      </c>
      <c r="AK1059" s="95">
        <v>0</v>
      </c>
      <c r="AL1059" s="95">
        <v>0</v>
      </c>
      <c r="AM1059" s="95">
        <v>441802.83479309099</v>
      </c>
      <c r="AN1059" s="95">
        <v>17971241.665771499</v>
      </c>
      <c r="AO1059" s="95">
        <v>23685682.896240201</v>
      </c>
      <c r="AP1059" s="95">
        <v>0</v>
      </c>
      <c r="AQ1059" s="95">
        <v>16606557.272216801</v>
      </c>
      <c r="AR1059" s="95">
        <v>6989491.7395629901</v>
      </c>
      <c r="AS1059" s="95">
        <v>102454.35517311101</v>
      </c>
      <c r="AT1059" s="95">
        <v>0</v>
      </c>
      <c r="AU1059" s="95">
        <v>0</v>
      </c>
      <c r="AV1059" s="95">
        <v>2088074.8069305399</v>
      </c>
      <c r="AW1059" s="95">
        <v>38434545.419921897</v>
      </c>
      <c r="AX1059" s="95">
        <v>18554437.549316399</v>
      </c>
      <c r="AY1059" s="95">
        <v>12959179.581543</v>
      </c>
      <c r="AZ1059" s="95">
        <v>5352966.6276245099</v>
      </c>
      <c r="BA1059" s="95">
        <v>0</v>
      </c>
      <c r="BB1059" s="95">
        <v>0</v>
      </c>
      <c r="BC1059" s="95">
        <v>3363808.4169921898</v>
      </c>
      <c r="BD1059" s="95">
        <v>0</v>
      </c>
      <c r="BE1059" s="95">
        <v>0</v>
      </c>
      <c r="BF1059" s="95">
        <v>2720807.72589111</v>
      </c>
      <c r="BG1059" s="95">
        <v>41499769.623535201</v>
      </c>
      <c r="BH1059" s="95">
        <v>3804582.7598571801</v>
      </c>
      <c r="BI1059" s="95">
        <v>0</v>
      </c>
      <c r="BJ1059" s="95">
        <v>4235044.4253540002</v>
      </c>
      <c r="BK1059" s="95">
        <v>2394247.0324706999</v>
      </c>
      <c r="BL1059" s="95">
        <v>0</v>
      </c>
      <c r="BM1059" s="95">
        <v>0</v>
      </c>
      <c r="BN1059" s="95">
        <v>0</v>
      </c>
      <c r="BO1059" s="95">
        <v>0</v>
      </c>
      <c r="BP1059" s="95">
        <v>0</v>
      </c>
      <c r="BQ1059" s="95">
        <v>0</v>
      </c>
      <c r="BR1059" s="95">
        <v>4357024.6583862295</v>
      </c>
      <c r="BS1059" s="95">
        <v>2103397.4279785198</v>
      </c>
      <c r="BT1059" s="95">
        <v>0</v>
      </c>
      <c r="BU1059" s="95">
        <v>0</v>
      </c>
      <c r="BV1059" s="95">
        <v>1622055.45783997</v>
      </c>
      <c r="BW1059" s="95">
        <v>0</v>
      </c>
      <c r="BX1059" s="95">
        <v>0</v>
      </c>
      <c r="BY1059" s="95">
        <v>0</v>
      </c>
      <c r="BZ1059" s="95">
        <v>0</v>
      </c>
      <c r="CA1059" s="95">
        <v>102442.897502899</v>
      </c>
      <c r="CB1059" s="95">
        <v>5844818.4247436495</v>
      </c>
      <c r="CC1059" s="95">
        <v>40100767.338867202</v>
      </c>
      <c r="CD1059" s="95">
        <v>7997233.6457519503</v>
      </c>
      <c r="CE1059" s="95">
        <v>2823.86477530003</v>
      </c>
      <c r="CF1059" s="95">
        <v>438012.15087890602</v>
      </c>
      <c r="CG1059" s="95">
        <v>2703685.7096862802</v>
      </c>
      <c r="CH1059" s="95">
        <v>0</v>
      </c>
      <c r="CI1059" s="95">
        <v>105230.44717979401</v>
      </c>
      <c r="CJ1059" s="95">
        <v>6282287.27453613</v>
      </c>
      <c r="CK1059" s="95">
        <v>42794221.770996101</v>
      </c>
      <c r="CL1059" s="95">
        <v>7994362.6329956101</v>
      </c>
      <c r="CM1059" s="160">
        <v>174527.888097763</v>
      </c>
      <c r="CN1059" s="160">
        <v>24145090.310791001</v>
      </c>
      <c r="CO1059" s="160">
        <v>84420952.704101607</v>
      </c>
      <c r="CP1059" s="95">
        <v>7994362.6329956101</v>
      </c>
      <c r="CQ1059" s="95">
        <v>0</v>
      </c>
      <c r="CR1059" s="95">
        <v>0</v>
      </c>
      <c r="CS1059" s="95">
        <v>0</v>
      </c>
      <c r="CT1059" s="95">
        <v>0</v>
      </c>
      <c r="CU1059" s="161">
        <v>6282830.5756225558</v>
      </c>
      <c r="CV1059" s="161">
        <v>42804453.048553482</v>
      </c>
    </row>
    <row r="1060" spans="1:100" x14ac:dyDescent="0.2">
      <c r="A1060" s="94" t="s">
        <v>67</v>
      </c>
      <c r="B1060" s="96">
        <v>38231</v>
      </c>
      <c r="C1060" s="95">
        <v>70500.797174453706</v>
      </c>
      <c r="D1060" s="95">
        <v>0</v>
      </c>
      <c r="E1060" s="95">
        <v>33399.423171043403</v>
      </c>
      <c r="F1060" s="95">
        <v>17173.168961048101</v>
      </c>
      <c r="G1060" s="95">
        <v>224.665309501812</v>
      </c>
      <c r="H1060" s="95">
        <v>0</v>
      </c>
      <c r="I1060" s="95">
        <v>0</v>
      </c>
      <c r="J1060" s="95">
        <v>8787.4938119649905</v>
      </c>
      <c r="K1060" s="95">
        <v>60535.0165448189</v>
      </c>
      <c r="L1060" s="95">
        <v>55831.103916645101</v>
      </c>
      <c r="M1060" s="95">
        <v>39494.687205791502</v>
      </c>
      <c r="N1060" s="95">
        <v>5293.3758918046997</v>
      </c>
      <c r="O1060" s="95">
        <v>0</v>
      </c>
      <c r="P1060" s="95">
        <v>0</v>
      </c>
      <c r="Q1060" s="95">
        <v>4663.0894142985298</v>
      </c>
      <c r="R1060" s="95">
        <v>0</v>
      </c>
      <c r="S1060" s="95">
        <v>0</v>
      </c>
      <c r="T1060" s="95">
        <v>2781.86378315091</v>
      </c>
      <c r="U1060" s="95">
        <v>69474.944858550996</v>
      </c>
      <c r="V1060" s="95">
        <v>3454126.7813415499</v>
      </c>
      <c r="W1060" s="95">
        <v>0</v>
      </c>
      <c r="X1060" s="95">
        <v>2433463.62359619</v>
      </c>
      <c r="Y1060" s="95">
        <v>1020625.66401672</v>
      </c>
      <c r="Z1060" s="95">
        <v>36842.418609142303</v>
      </c>
      <c r="AA1060" s="95">
        <v>0</v>
      </c>
      <c r="AB1060" s="95">
        <v>0</v>
      </c>
      <c r="AC1060" s="95">
        <v>2116615.7567443801</v>
      </c>
      <c r="AD1060" s="95">
        <v>14697252.8898926</v>
      </c>
      <c r="AE1060" s="95">
        <v>2710210.1056823698</v>
      </c>
      <c r="AF1060" s="95">
        <v>1886453.6963501</v>
      </c>
      <c r="AG1060" s="95">
        <v>842949.79023742699</v>
      </c>
      <c r="AH1060" s="95">
        <v>0</v>
      </c>
      <c r="AI1060" s="95">
        <v>0</v>
      </c>
      <c r="AJ1060" s="95">
        <v>504785.093097687</v>
      </c>
      <c r="AK1060" s="95">
        <v>0</v>
      </c>
      <c r="AL1060" s="95">
        <v>0</v>
      </c>
      <c r="AM1060" s="95">
        <v>440435.45889282197</v>
      </c>
      <c r="AN1060" s="95">
        <v>17181896.160156298</v>
      </c>
      <c r="AO1060" s="95">
        <v>24383721.151367199</v>
      </c>
      <c r="AP1060" s="95">
        <v>0</v>
      </c>
      <c r="AQ1060" s="95">
        <v>16678127.348998999</v>
      </c>
      <c r="AR1060" s="95">
        <v>7106450.1809082003</v>
      </c>
      <c r="AS1060" s="95">
        <v>223342.19482803301</v>
      </c>
      <c r="AT1060" s="95">
        <v>0</v>
      </c>
      <c r="AU1060" s="95">
        <v>0</v>
      </c>
      <c r="AV1060" s="95">
        <v>4961268.97692871</v>
      </c>
      <c r="AW1060" s="95">
        <v>34742569.558105499</v>
      </c>
      <c r="AX1060" s="95">
        <v>19267001.1481934</v>
      </c>
      <c r="AY1060" s="95">
        <v>13223707.043823199</v>
      </c>
      <c r="AZ1060" s="95">
        <v>5558359.5922241202</v>
      </c>
      <c r="BA1060" s="95">
        <v>0</v>
      </c>
      <c r="BB1060" s="95">
        <v>0</v>
      </c>
      <c r="BC1060" s="95">
        <v>3388428.6144409198</v>
      </c>
      <c r="BD1060" s="95">
        <v>0</v>
      </c>
      <c r="BE1060" s="95">
        <v>0</v>
      </c>
      <c r="BF1060" s="95">
        <v>2741183.5276794401</v>
      </c>
      <c r="BG1060" s="95">
        <v>40612705.912109397</v>
      </c>
      <c r="BH1060" s="95">
        <v>4038997.2177124</v>
      </c>
      <c r="BI1060" s="95">
        <v>0</v>
      </c>
      <c r="BJ1060" s="95">
        <v>4286786.3150024395</v>
      </c>
      <c r="BK1060" s="95">
        <v>2476960.5345764202</v>
      </c>
      <c r="BL1060" s="95">
        <v>0</v>
      </c>
      <c r="BM1060" s="95">
        <v>0</v>
      </c>
      <c r="BN1060" s="95">
        <v>0</v>
      </c>
      <c r="BO1060" s="95">
        <v>0</v>
      </c>
      <c r="BP1060" s="95">
        <v>0</v>
      </c>
      <c r="BQ1060" s="95">
        <v>0</v>
      </c>
      <c r="BR1060" s="95">
        <v>4434529.8401489304</v>
      </c>
      <c r="BS1060" s="95">
        <v>2177087.46807861</v>
      </c>
      <c r="BT1060" s="95">
        <v>0</v>
      </c>
      <c r="BU1060" s="95">
        <v>0</v>
      </c>
      <c r="BV1060" s="95">
        <v>1653331.12611389</v>
      </c>
      <c r="BW1060" s="95">
        <v>0</v>
      </c>
      <c r="BX1060" s="95">
        <v>0</v>
      </c>
      <c r="BY1060" s="95">
        <v>0</v>
      </c>
      <c r="BZ1060" s="95">
        <v>0</v>
      </c>
      <c r="CA1060" s="95">
        <v>103791.338384628</v>
      </c>
      <c r="CB1060" s="95">
        <v>5913051.5428466797</v>
      </c>
      <c r="CC1060" s="95">
        <v>41161576.629394501</v>
      </c>
      <c r="CD1060" s="95">
        <v>8401700.5277099591</v>
      </c>
      <c r="CE1060" s="95">
        <v>2724.5934039056301</v>
      </c>
      <c r="CF1060" s="95">
        <v>436532.06498336798</v>
      </c>
      <c r="CG1060" s="95">
        <v>2714887.4888305701</v>
      </c>
      <c r="CH1060" s="95">
        <v>0</v>
      </c>
      <c r="CI1060" s="95">
        <v>106527.967783928</v>
      </c>
      <c r="CJ1060" s="95">
        <v>6349657.98791504</v>
      </c>
      <c r="CK1060" s="95">
        <v>43880597.809570298</v>
      </c>
      <c r="CL1060" s="95">
        <v>8412063.5622558594</v>
      </c>
      <c r="CM1060" s="160">
        <v>176268.24773025501</v>
      </c>
      <c r="CN1060" s="160">
        <v>23327838.606201202</v>
      </c>
      <c r="CO1060" s="160">
        <v>84412217.401367202</v>
      </c>
      <c r="CP1060" s="95">
        <v>8412063.5622558594</v>
      </c>
      <c r="CQ1060" s="95">
        <v>0</v>
      </c>
      <c r="CR1060" s="95">
        <v>0</v>
      </c>
      <c r="CS1060" s="95">
        <v>0</v>
      </c>
      <c r="CT1060" s="95">
        <v>0</v>
      </c>
      <c r="CU1060" s="161">
        <v>6349583.6078300476</v>
      </c>
      <c r="CV1060" s="161">
        <v>43876464.118225068</v>
      </c>
    </row>
    <row r="1061" spans="1:100" x14ac:dyDescent="0.2">
      <c r="A1061" s="94" t="s">
        <v>67</v>
      </c>
      <c r="B1061" s="96">
        <v>38322</v>
      </c>
      <c r="C1061" s="95">
        <v>72094.969080925002</v>
      </c>
      <c r="D1061" s="95">
        <v>0</v>
      </c>
      <c r="E1061" s="95">
        <v>32372.778553009</v>
      </c>
      <c r="F1061" s="95">
        <v>16724.6581420898</v>
      </c>
      <c r="G1061" s="95">
        <v>366.62049154192198</v>
      </c>
      <c r="H1061" s="95">
        <v>0</v>
      </c>
      <c r="I1061" s="95">
        <v>0</v>
      </c>
      <c r="J1061" s="95">
        <v>13955.5429774523</v>
      </c>
      <c r="K1061" s="95">
        <v>58212.656619548798</v>
      </c>
      <c r="L1061" s="95">
        <v>54991.062543392203</v>
      </c>
      <c r="M1061" s="95">
        <v>39895.3237519264</v>
      </c>
      <c r="N1061" s="95">
        <v>5430.6676695346796</v>
      </c>
      <c r="O1061" s="95">
        <v>0</v>
      </c>
      <c r="P1061" s="95">
        <v>0</v>
      </c>
      <c r="Q1061" s="95">
        <v>4706.4182196259499</v>
      </c>
      <c r="R1061" s="95">
        <v>0</v>
      </c>
      <c r="S1061" s="95">
        <v>0</v>
      </c>
      <c r="T1061" s="95">
        <v>2820.8097397387</v>
      </c>
      <c r="U1061" s="95">
        <v>71044.018701553301</v>
      </c>
      <c r="V1061" s="95">
        <v>3566199.9800720201</v>
      </c>
      <c r="W1061" s="95">
        <v>0</v>
      </c>
      <c r="X1061" s="95">
        <v>2404377.5966491699</v>
      </c>
      <c r="Y1061" s="95">
        <v>1029513.42383575</v>
      </c>
      <c r="Z1061" s="95">
        <v>66962.332617759705</v>
      </c>
      <c r="AA1061" s="95">
        <v>0</v>
      </c>
      <c r="AB1061" s="95">
        <v>0</v>
      </c>
      <c r="AC1061" s="95">
        <v>4114190.39535522</v>
      </c>
      <c r="AD1061" s="95">
        <v>15219150.498291001</v>
      </c>
      <c r="AE1061" s="95">
        <v>2694113.3210754399</v>
      </c>
      <c r="AF1061" s="95">
        <v>1912903.90655518</v>
      </c>
      <c r="AG1061" s="95">
        <v>853214.35391235398</v>
      </c>
      <c r="AH1061" s="95">
        <v>0</v>
      </c>
      <c r="AI1061" s="95">
        <v>0</v>
      </c>
      <c r="AJ1061" s="95">
        <v>498734.59211349499</v>
      </c>
      <c r="AK1061" s="95">
        <v>0</v>
      </c>
      <c r="AL1061" s="95">
        <v>0</v>
      </c>
      <c r="AM1061" s="95">
        <v>444865.02688980103</v>
      </c>
      <c r="AN1061" s="95">
        <v>18659053.831054699</v>
      </c>
      <c r="AO1061" s="95">
        <v>25467968.431396499</v>
      </c>
      <c r="AP1061" s="95">
        <v>0</v>
      </c>
      <c r="AQ1061" s="95">
        <v>16562201.5198975</v>
      </c>
      <c r="AR1061" s="95">
        <v>7243385.8283691397</v>
      </c>
      <c r="AS1061" s="95">
        <v>424531.10095596302</v>
      </c>
      <c r="AT1061" s="95">
        <v>0</v>
      </c>
      <c r="AU1061" s="95">
        <v>0</v>
      </c>
      <c r="AV1061" s="95">
        <v>9702970.4825439509</v>
      </c>
      <c r="AW1061" s="95">
        <v>36105113.948730499</v>
      </c>
      <c r="AX1061" s="95">
        <v>19425456.748291001</v>
      </c>
      <c r="AY1061" s="95">
        <v>13556954.212646499</v>
      </c>
      <c r="AZ1061" s="95">
        <v>5684384.6642456101</v>
      </c>
      <c r="BA1061" s="95">
        <v>0</v>
      </c>
      <c r="BB1061" s="95">
        <v>0</v>
      </c>
      <c r="BC1061" s="95">
        <v>3404166.5104370099</v>
      </c>
      <c r="BD1061" s="95">
        <v>0</v>
      </c>
      <c r="BE1061" s="95">
        <v>0</v>
      </c>
      <c r="BF1061" s="95">
        <v>2831368.6921691899</v>
      </c>
      <c r="BG1061" s="95">
        <v>44390061.575683601</v>
      </c>
      <c r="BH1061" s="95">
        <v>4129007.2821960398</v>
      </c>
      <c r="BI1061" s="95">
        <v>0</v>
      </c>
      <c r="BJ1061" s="95">
        <v>4296875.0870971698</v>
      </c>
      <c r="BK1061" s="95">
        <v>2540603.7188110398</v>
      </c>
      <c r="BL1061" s="95">
        <v>0</v>
      </c>
      <c r="BM1061" s="95">
        <v>0</v>
      </c>
      <c r="BN1061" s="95">
        <v>0</v>
      </c>
      <c r="BO1061" s="95">
        <v>0</v>
      </c>
      <c r="BP1061" s="95">
        <v>0</v>
      </c>
      <c r="BQ1061" s="95">
        <v>0</v>
      </c>
      <c r="BR1061" s="95">
        <v>4548677.1286010696</v>
      </c>
      <c r="BS1061" s="95">
        <v>2234396.9345397898</v>
      </c>
      <c r="BT1061" s="95">
        <v>0</v>
      </c>
      <c r="BU1061" s="95">
        <v>0</v>
      </c>
      <c r="BV1061" s="95">
        <v>1688478.8946990999</v>
      </c>
      <c r="BW1061" s="95">
        <v>0</v>
      </c>
      <c r="BX1061" s="95">
        <v>0</v>
      </c>
      <c r="BY1061" s="95">
        <v>0</v>
      </c>
      <c r="BZ1061" s="95">
        <v>0</v>
      </c>
      <c r="CA1061" s="95">
        <v>104337.58461761499</v>
      </c>
      <c r="CB1061" s="95">
        <v>5953222.1767578097</v>
      </c>
      <c r="CC1061" s="95">
        <v>41894948.408203103</v>
      </c>
      <c r="CD1061" s="95">
        <v>8416621.0472412091</v>
      </c>
      <c r="CE1061" s="95">
        <v>2844.5823263525999</v>
      </c>
      <c r="CF1061" s="95">
        <v>446334.57196807902</v>
      </c>
      <c r="CG1061" s="95">
        <v>2835736.6133117699</v>
      </c>
      <c r="CH1061" s="95">
        <v>0</v>
      </c>
      <c r="CI1061" s="95">
        <v>107203.366477966</v>
      </c>
      <c r="CJ1061" s="95">
        <v>6402953.7163696298</v>
      </c>
      <c r="CK1061" s="95">
        <v>44750738.622558601</v>
      </c>
      <c r="CL1061" s="95">
        <v>8413527.0399169903</v>
      </c>
      <c r="CM1061" s="160">
        <v>178150.3904953</v>
      </c>
      <c r="CN1061" s="160">
        <v>25046963.498046901</v>
      </c>
      <c r="CO1061" s="160">
        <v>89163539.518554702</v>
      </c>
      <c r="CP1061" s="95">
        <v>8413527.0399169903</v>
      </c>
      <c r="CQ1061" s="95">
        <v>0</v>
      </c>
      <c r="CR1061" s="95">
        <v>0</v>
      </c>
      <c r="CS1061" s="95">
        <v>0</v>
      </c>
      <c r="CT1061" s="95">
        <v>0</v>
      </c>
      <c r="CU1061" s="161">
        <v>6399556.7487258883</v>
      </c>
      <c r="CV1061" s="161">
        <v>44730685.02151487</v>
      </c>
    </row>
    <row r="1062" spans="1:100" x14ac:dyDescent="0.2">
      <c r="A1062" s="94" t="s">
        <v>67</v>
      </c>
      <c r="B1062" s="96">
        <v>38412</v>
      </c>
      <c r="C1062" s="95">
        <v>74258.150734901399</v>
      </c>
      <c r="D1062" s="95">
        <v>0</v>
      </c>
      <c r="E1062" s="95">
        <v>32120.585457801801</v>
      </c>
      <c r="F1062" s="95">
        <v>16969.589092731501</v>
      </c>
      <c r="G1062" s="95">
        <v>501.61360259354097</v>
      </c>
      <c r="H1062" s="95">
        <v>0</v>
      </c>
      <c r="I1062" s="95">
        <v>0</v>
      </c>
      <c r="J1062" s="95">
        <v>19325.5159304142</v>
      </c>
      <c r="K1062" s="95">
        <v>52523.371413230903</v>
      </c>
      <c r="L1062" s="95">
        <v>54761.325383663199</v>
      </c>
      <c r="M1062" s="95">
        <v>40626.267055988297</v>
      </c>
      <c r="N1062" s="95">
        <v>5550.17302012444</v>
      </c>
      <c r="O1062" s="95">
        <v>0</v>
      </c>
      <c r="P1062" s="95">
        <v>0</v>
      </c>
      <c r="Q1062" s="95">
        <v>4781.0209784507797</v>
      </c>
      <c r="R1062" s="95">
        <v>0</v>
      </c>
      <c r="S1062" s="95">
        <v>0</v>
      </c>
      <c r="T1062" s="95">
        <v>2835.04797783494</v>
      </c>
      <c r="U1062" s="95">
        <v>71632.078485488906</v>
      </c>
      <c r="V1062" s="95">
        <v>3700685.3630371098</v>
      </c>
      <c r="W1062" s="95">
        <v>0</v>
      </c>
      <c r="X1062" s="95">
        <v>2377164.1055602999</v>
      </c>
      <c r="Y1062" s="95">
        <v>1045923.85334778</v>
      </c>
      <c r="Z1062" s="95">
        <v>94034.445862770095</v>
      </c>
      <c r="AA1062" s="95">
        <v>0</v>
      </c>
      <c r="AB1062" s="95">
        <v>0</v>
      </c>
      <c r="AC1062" s="95">
        <v>6019522.1094970703</v>
      </c>
      <c r="AD1062" s="95">
        <v>13380872.2580566</v>
      </c>
      <c r="AE1062" s="95">
        <v>2737169.4057922401</v>
      </c>
      <c r="AF1062" s="95">
        <v>1953990.629776</v>
      </c>
      <c r="AG1062" s="95">
        <v>858645.90383148205</v>
      </c>
      <c r="AH1062" s="95">
        <v>0</v>
      </c>
      <c r="AI1062" s="95">
        <v>0</v>
      </c>
      <c r="AJ1062" s="95">
        <v>493062.497158051</v>
      </c>
      <c r="AK1062" s="95">
        <v>0</v>
      </c>
      <c r="AL1062" s="95">
        <v>0</v>
      </c>
      <c r="AM1062" s="95">
        <v>446057.36562728899</v>
      </c>
      <c r="AN1062" s="95">
        <v>19375584.0554199</v>
      </c>
      <c r="AO1062" s="95">
        <v>26752773.794921901</v>
      </c>
      <c r="AP1062" s="95">
        <v>0</v>
      </c>
      <c r="AQ1062" s="95">
        <v>16571454.522216801</v>
      </c>
      <c r="AR1062" s="95">
        <v>7510928.8555908203</v>
      </c>
      <c r="AS1062" s="95">
        <v>595561.12885284401</v>
      </c>
      <c r="AT1062" s="95">
        <v>0</v>
      </c>
      <c r="AU1062" s="95">
        <v>0</v>
      </c>
      <c r="AV1062" s="95">
        <v>14428263.415771499</v>
      </c>
      <c r="AW1062" s="95">
        <v>32104165.5930176</v>
      </c>
      <c r="AX1062" s="95">
        <v>19791480.900146499</v>
      </c>
      <c r="AY1062" s="95">
        <v>14032948.934448199</v>
      </c>
      <c r="AZ1062" s="95">
        <v>5797492.0225219699</v>
      </c>
      <c r="BA1062" s="95">
        <v>0</v>
      </c>
      <c r="BB1062" s="95">
        <v>0</v>
      </c>
      <c r="BC1062" s="95">
        <v>3414659.1634216299</v>
      </c>
      <c r="BD1062" s="95">
        <v>0</v>
      </c>
      <c r="BE1062" s="95">
        <v>0</v>
      </c>
      <c r="BF1062" s="95">
        <v>2868642.8847961398</v>
      </c>
      <c r="BG1062" s="95">
        <v>46475933.907714799</v>
      </c>
      <c r="BH1062" s="95">
        <v>4328565.2700805701</v>
      </c>
      <c r="BI1062" s="95">
        <v>0</v>
      </c>
      <c r="BJ1062" s="95">
        <v>4384918.6961669903</v>
      </c>
      <c r="BK1062" s="95">
        <v>2688408.0777893099</v>
      </c>
      <c r="BL1062" s="95">
        <v>0</v>
      </c>
      <c r="BM1062" s="95">
        <v>0</v>
      </c>
      <c r="BN1062" s="95">
        <v>0</v>
      </c>
      <c r="BO1062" s="95">
        <v>0</v>
      </c>
      <c r="BP1062" s="95">
        <v>0</v>
      </c>
      <c r="BQ1062" s="95">
        <v>0</v>
      </c>
      <c r="BR1062" s="95">
        <v>4696458.0481567401</v>
      </c>
      <c r="BS1062" s="95">
        <v>2293975.70495605</v>
      </c>
      <c r="BT1062" s="95">
        <v>0</v>
      </c>
      <c r="BU1062" s="95">
        <v>0</v>
      </c>
      <c r="BV1062" s="95">
        <v>1756083.6952819801</v>
      </c>
      <c r="BW1062" s="95">
        <v>0</v>
      </c>
      <c r="BX1062" s="95">
        <v>0</v>
      </c>
      <c r="BY1062" s="95">
        <v>0</v>
      </c>
      <c r="BZ1062" s="95">
        <v>0</v>
      </c>
      <c r="CA1062" s="95">
        <v>106457.666772842</v>
      </c>
      <c r="CB1062" s="95">
        <v>6082954.8632202102</v>
      </c>
      <c r="CC1062" s="95">
        <v>43472242.890625</v>
      </c>
      <c r="CD1062" s="95">
        <v>8694956.7746581994</v>
      </c>
      <c r="CE1062" s="95">
        <v>2854.2648728489899</v>
      </c>
      <c r="CF1062" s="95">
        <v>452485.94313049299</v>
      </c>
      <c r="CG1062" s="95">
        <v>2909377.8895568801</v>
      </c>
      <c r="CH1062" s="95">
        <v>0</v>
      </c>
      <c r="CI1062" s="95">
        <v>109311.185772896</v>
      </c>
      <c r="CJ1062" s="95">
        <v>6534307.15380859</v>
      </c>
      <c r="CK1062" s="95">
        <v>46376912.245117202</v>
      </c>
      <c r="CL1062" s="95">
        <v>8691529.8927002009</v>
      </c>
      <c r="CM1062" s="160">
        <v>180652.832712173</v>
      </c>
      <c r="CN1062" s="160">
        <v>26062147.107421901</v>
      </c>
      <c r="CO1062" s="160">
        <v>92766989.643554702</v>
      </c>
      <c r="CP1062" s="95">
        <v>8691529.8927002009</v>
      </c>
      <c r="CQ1062" s="95">
        <v>0</v>
      </c>
      <c r="CR1062" s="95">
        <v>0</v>
      </c>
      <c r="CS1062" s="95">
        <v>0</v>
      </c>
      <c r="CT1062" s="95">
        <v>0</v>
      </c>
      <c r="CU1062" s="161">
        <v>6535440.8063507034</v>
      </c>
      <c r="CV1062" s="161">
        <v>46381620.780181877</v>
      </c>
    </row>
    <row r="1063" spans="1:100" x14ac:dyDescent="0.2">
      <c r="A1063" s="94" t="s">
        <v>67</v>
      </c>
      <c r="B1063" s="96">
        <v>38504</v>
      </c>
      <c r="C1063" s="95">
        <v>75935.447871208205</v>
      </c>
      <c r="D1063" s="95">
        <v>1.9093084859923699</v>
      </c>
      <c r="E1063" s="95">
        <v>31655.422046899799</v>
      </c>
      <c r="F1063" s="95">
        <v>17170.277307033499</v>
      </c>
      <c r="G1063" s="95">
        <v>673.25999112427201</v>
      </c>
      <c r="H1063" s="95">
        <v>0</v>
      </c>
      <c r="I1063" s="95">
        <v>0</v>
      </c>
      <c r="J1063" s="95">
        <v>24203.882779359799</v>
      </c>
      <c r="K1063" s="95">
        <v>47032.547876358003</v>
      </c>
      <c r="L1063" s="95">
        <v>56136.194194793701</v>
      </c>
      <c r="M1063" s="95">
        <v>41256.155051231399</v>
      </c>
      <c r="N1063" s="95">
        <v>5614.0180649161302</v>
      </c>
      <c r="O1063" s="95">
        <v>0</v>
      </c>
      <c r="P1063" s="95">
        <v>0</v>
      </c>
      <c r="Q1063" s="95">
        <v>4806.8451284766197</v>
      </c>
      <c r="R1063" s="95">
        <v>0</v>
      </c>
      <c r="S1063" s="95">
        <v>0</v>
      </c>
      <c r="T1063" s="95">
        <v>2902.1885047256901</v>
      </c>
      <c r="U1063" s="95">
        <v>72087.819206237793</v>
      </c>
      <c r="V1063" s="95">
        <v>3716768.4317627</v>
      </c>
      <c r="W1063" s="95">
        <v>50.289831831585602</v>
      </c>
      <c r="X1063" s="95">
        <v>2340033.0576171898</v>
      </c>
      <c r="Y1063" s="95">
        <v>1070892.91265869</v>
      </c>
      <c r="Z1063" s="95">
        <v>122982.472007751</v>
      </c>
      <c r="AA1063" s="95">
        <v>0</v>
      </c>
      <c r="AB1063" s="95">
        <v>0</v>
      </c>
      <c r="AC1063" s="95">
        <v>8440900.8144531306</v>
      </c>
      <c r="AD1063" s="95">
        <v>11804634.6796875</v>
      </c>
      <c r="AE1063" s="95">
        <v>2784786.3543396001</v>
      </c>
      <c r="AF1063" s="95">
        <v>1946727.9629821801</v>
      </c>
      <c r="AG1063" s="95">
        <v>860388.62450408901</v>
      </c>
      <c r="AH1063" s="95">
        <v>0</v>
      </c>
      <c r="AI1063" s="95">
        <v>0</v>
      </c>
      <c r="AJ1063" s="95">
        <v>492789.59223556501</v>
      </c>
      <c r="AK1063" s="95">
        <v>0</v>
      </c>
      <c r="AL1063" s="95">
        <v>0</v>
      </c>
      <c r="AM1063" s="95">
        <v>469426.63286971999</v>
      </c>
      <c r="AN1063" s="95">
        <v>20483903.446533199</v>
      </c>
      <c r="AO1063" s="95">
        <v>27100734.917480499</v>
      </c>
      <c r="AP1063" s="95">
        <v>460.86987234652003</v>
      </c>
      <c r="AQ1063" s="95">
        <v>16668062.9368896</v>
      </c>
      <c r="AR1063" s="95">
        <v>7793125.4126586895</v>
      </c>
      <c r="AS1063" s="95">
        <v>798923.63341522205</v>
      </c>
      <c r="AT1063" s="95">
        <v>0</v>
      </c>
      <c r="AU1063" s="95">
        <v>0</v>
      </c>
      <c r="AV1063" s="95">
        <v>19219614.110595699</v>
      </c>
      <c r="AW1063" s="95">
        <v>28492717.8669434</v>
      </c>
      <c r="AX1063" s="95">
        <v>20350249.2729492</v>
      </c>
      <c r="AY1063" s="95">
        <v>14143753.5273438</v>
      </c>
      <c r="AZ1063" s="95">
        <v>5855681.3120117197</v>
      </c>
      <c r="BA1063" s="95">
        <v>0</v>
      </c>
      <c r="BB1063" s="95">
        <v>0</v>
      </c>
      <c r="BC1063" s="95">
        <v>3436947.2953796401</v>
      </c>
      <c r="BD1063" s="95">
        <v>0</v>
      </c>
      <c r="BE1063" s="95">
        <v>0</v>
      </c>
      <c r="BF1063" s="95">
        <v>3039897.9708557101</v>
      </c>
      <c r="BG1063" s="95">
        <v>47887451.900878899</v>
      </c>
      <c r="BH1063" s="95">
        <v>4480531.7039794903</v>
      </c>
      <c r="BI1063" s="95">
        <v>52.8017731276341</v>
      </c>
      <c r="BJ1063" s="95">
        <v>4461400.0382080097</v>
      </c>
      <c r="BK1063" s="95">
        <v>2795432.3116455101</v>
      </c>
      <c r="BL1063" s="95">
        <v>0</v>
      </c>
      <c r="BM1063" s="95">
        <v>0</v>
      </c>
      <c r="BN1063" s="95">
        <v>0</v>
      </c>
      <c r="BO1063" s="95">
        <v>0</v>
      </c>
      <c r="BP1063" s="95">
        <v>0</v>
      </c>
      <c r="BQ1063" s="95">
        <v>0</v>
      </c>
      <c r="BR1063" s="95">
        <v>4760303.8178100605</v>
      </c>
      <c r="BS1063" s="95">
        <v>2331026.6734924298</v>
      </c>
      <c r="BT1063" s="95">
        <v>0</v>
      </c>
      <c r="BU1063" s="95">
        <v>0</v>
      </c>
      <c r="BV1063" s="95">
        <v>1825133.07737732</v>
      </c>
      <c r="BW1063" s="95">
        <v>0</v>
      </c>
      <c r="BX1063" s="95">
        <v>0</v>
      </c>
      <c r="BY1063" s="95">
        <v>0</v>
      </c>
      <c r="BZ1063" s="95">
        <v>0</v>
      </c>
      <c r="CA1063" s="95">
        <v>107732.74525070201</v>
      </c>
      <c r="CB1063" s="95">
        <v>6048710.9921264602</v>
      </c>
      <c r="CC1063" s="95">
        <v>43594072.9052734</v>
      </c>
      <c r="CD1063" s="95">
        <v>8902192.5026855506</v>
      </c>
      <c r="CE1063" s="95">
        <v>2920.9403645992302</v>
      </c>
      <c r="CF1063" s="95">
        <v>463263.65266799898</v>
      </c>
      <c r="CG1063" s="95">
        <v>3007553.7149047898</v>
      </c>
      <c r="CH1063" s="95">
        <v>0</v>
      </c>
      <c r="CI1063" s="95">
        <v>110620.826390266</v>
      </c>
      <c r="CJ1063" s="95">
        <v>6510842.22338867</v>
      </c>
      <c r="CK1063" s="95">
        <v>46589335.681640603</v>
      </c>
      <c r="CL1063" s="95">
        <v>8899051.68115234</v>
      </c>
      <c r="CM1063" s="160">
        <v>182370.43216705299</v>
      </c>
      <c r="CN1063" s="160">
        <v>26874777.263916001</v>
      </c>
      <c r="CO1063" s="160">
        <v>94634009.683593795</v>
      </c>
      <c r="CP1063" s="95">
        <v>8899051.68115234</v>
      </c>
      <c r="CQ1063" s="95">
        <v>0</v>
      </c>
      <c r="CR1063" s="95">
        <v>0</v>
      </c>
      <c r="CS1063" s="95">
        <v>0</v>
      </c>
      <c r="CT1063" s="95">
        <v>0</v>
      </c>
      <c r="CU1063" s="161">
        <v>6511974.6447944595</v>
      </c>
      <c r="CV1063" s="161">
        <v>46601626.620178193</v>
      </c>
    </row>
    <row r="1064" spans="1:100" x14ac:dyDescent="0.2">
      <c r="A1064" s="94" t="s">
        <v>67</v>
      </c>
      <c r="B1064" s="96">
        <v>38596</v>
      </c>
      <c r="C1064" s="95">
        <v>77256.050692558303</v>
      </c>
      <c r="D1064" s="95">
        <v>2.21403954498237</v>
      </c>
      <c r="E1064" s="95">
        <v>31413.8765022755</v>
      </c>
      <c r="F1064" s="95">
        <v>17506.697938203801</v>
      </c>
      <c r="G1064" s="95">
        <v>793.05893318355095</v>
      </c>
      <c r="H1064" s="95">
        <v>0</v>
      </c>
      <c r="I1064" s="95">
        <v>0</v>
      </c>
      <c r="J1064" s="95">
        <v>29157.997890949198</v>
      </c>
      <c r="K1064" s="95">
        <v>42307.514517784097</v>
      </c>
      <c r="L1064" s="95">
        <v>57640.286049842798</v>
      </c>
      <c r="M1064" s="95">
        <v>41941.081704139702</v>
      </c>
      <c r="N1064" s="95">
        <v>5685.8675990104703</v>
      </c>
      <c r="O1064" s="95">
        <v>0</v>
      </c>
      <c r="P1064" s="95">
        <v>0</v>
      </c>
      <c r="Q1064" s="95">
        <v>4847.0606693625496</v>
      </c>
      <c r="R1064" s="95">
        <v>0</v>
      </c>
      <c r="S1064" s="95">
        <v>0</v>
      </c>
      <c r="T1064" s="95">
        <v>2956.5418310463401</v>
      </c>
      <c r="U1064" s="95">
        <v>71730.231191635103</v>
      </c>
      <c r="V1064" s="95">
        <v>3771652.2715759301</v>
      </c>
      <c r="W1064" s="95">
        <v>261.90872997418001</v>
      </c>
      <c r="X1064" s="95">
        <v>2310999.1922607399</v>
      </c>
      <c r="Y1064" s="95">
        <v>1091664.3931121801</v>
      </c>
      <c r="Z1064" s="95">
        <v>153749.64436912499</v>
      </c>
      <c r="AA1064" s="95">
        <v>0</v>
      </c>
      <c r="AB1064" s="95">
        <v>0</v>
      </c>
      <c r="AC1064" s="95">
        <v>10674522.0506592</v>
      </c>
      <c r="AD1064" s="95">
        <v>9940101.8989257794</v>
      </c>
      <c r="AE1064" s="95">
        <v>2761699.1082153302</v>
      </c>
      <c r="AF1064" s="95">
        <v>1985040.34884644</v>
      </c>
      <c r="AG1064" s="95">
        <v>857123.58538818394</v>
      </c>
      <c r="AH1064" s="95">
        <v>0</v>
      </c>
      <c r="AI1064" s="95">
        <v>0</v>
      </c>
      <c r="AJ1064" s="95">
        <v>495272.85082244902</v>
      </c>
      <c r="AK1064" s="95">
        <v>0</v>
      </c>
      <c r="AL1064" s="95">
        <v>0</v>
      </c>
      <c r="AM1064" s="95">
        <v>470558.36607742298</v>
      </c>
      <c r="AN1064" s="95">
        <v>20712783.643554699</v>
      </c>
      <c r="AO1064" s="95">
        <v>27903736.252685498</v>
      </c>
      <c r="AP1064" s="95">
        <v>2179.4364260137099</v>
      </c>
      <c r="AQ1064" s="95">
        <v>16472052.061401401</v>
      </c>
      <c r="AR1064" s="95">
        <v>7782311.75671387</v>
      </c>
      <c r="AS1064" s="95">
        <v>1006464.03098297</v>
      </c>
      <c r="AT1064" s="95">
        <v>0</v>
      </c>
      <c r="AU1064" s="95">
        <v>0</v>
      </c>
      <c r="AV1064" s="95">
        <v>23515238.078125</v>
      </c>
      <c r="AW1064" s="95">
        <v>24321767.667480499</v>
      </c>
      <c r="AX1064" s="95">
        <v>20498429.597656298</v>
      </c>
      <c r="AY1064" s="95">
        <v>14635001.8502197</v>
      </c>
      <c r="AZ1064" s="95">
        <v>5907807.7387695303</v>
      </c>
      <c r="BA1064" s="95">
        <v>0</v>
      </c>
      <c r="BB1064" s="95">
        <v>0</v>
      </c>
      <c r="BC1064" s="95">
        <v>3521461.4370422401</v>
      </c>
      <c r="BD1064" s="95">
        <v>0</v>
      </c>
      <c r="BE1064" s="95">
        <v>0</v>
      </c>
      <c r="BF1064" s="95">
        <v>3088582.39208984</v>
      </c>
      <c r="BG1064" s="95">
        <v>48285468.367675804</v>
      </c>
      <c r="BH1064" s="95">
        <v>4762941.3455200205</v>
      </c>
      <c r="BI1064" s="95">
        <v>76.7859639339149</v>
      </c>
      <c r="BJ1064" s="95">
        <v>4531342.57067871</v>
      </c>
      <c r="BK1064" s="95">
        <v>2912980.6824035598</v>
      </c>
      <c r="BL1064" s="95">
        <v>0</v>
      </c>
      <c r="BM1064" s="95">
        <v>0</v>
      </c>
      <c r="BN1064" s="95">
        <v>0</v>
      </c>
      <c r="BO1064" s="95">
        <v>0</v>
      </c>
      <c r="BP1064" s="95">
        <v>0</v>
      </c>
      <c r="BQ1064" s="95">
        <v>0</v>
      </c>
      <c r="BR1064" s="95">
        <v>4927282.6270141602</v>
      </c>
      <c r="BS1064" s="95">
        <v>2375040.6835327102</v>
      </c>
      <c r="BT1064" s="95">
        <v>0</v>
      </c>
      <c r="BU1064" s="95">
        <v>0</v>
      </c>
      <c r="BV1064" s="95">
        <v>1888198.6218109101</v>
      </c>
      <c r="BW1064" s="95">
        <v>0</v>
      </c>
      <c r="BX1064" s="95">
        <v>0</v>
      </c>
      <c r="BY1064" s="95">
        <v>0</v>
      </c>
      <c r="BZ1064" s="95">
        <v>0</v>
      </c>
      <c r="CA1064" s="95">
        <v>108581.723350525</v>
      </c>
      <c r="CB1064" s="95">
        <v>6096804.3098754901</v>
      </c>
      <c r="CC1064" s="95">
        <v>44500322.865234397</v>
      </c>
      <c r="CD1064" s="95">
        <v>9361623.1347656306</v>
      </c>
      <c r="CE1064" s="95">
        <v>2897.9262535274001</v>
      </c>
      <c r="CF1064" s="95">
        <v>468607.77164459199</v>
      </c>
      <c r="CG1064" s="95">
        <v>3074377.6372680701</v>
      </c>
      <c r="CH1064" s="95">
        <v>0</v>
      </c>
      <c r="CI1064" s="95">
        <v>111491.199267387</v>
      </c>
      <c r="CJ1064" s="95">
        <v>6567389.5166626005</v>
      </c>
      <c r="CK1064" s="95">
        <v>47582743.2587891</v>
      </c>
      <c r="CL1064" s="95">
        <v>9373374.6966552697</v>
      </c>
      <c r="CM1064" s="160">
        <v>183299.83160972601</v>
      </c>
      <c r="CN1064" s="160">
        <v>27136975.072509799</v>
      </c>
      <c r="CO1064" s="160">
        <v>95812147.129882798</v>
      </c>
      <c r="CP1064" s="95">
        <v>9373374.6966552697</v>
      </c>
      <c r="CQ1064" s="95">
        <v>0</v>
      </c>
      <c r="CR1064" s="95">
        <v>0</v>
      </c>
      <c r="CS1064" s="95">
        <v>0</v>
      </c>
      <c r="CT1064" s="95">
        <v>0</v>
      </c>
      <c r="CU1064" s="161">
        <v>6565412.0815200824</v>
      </c>
      <c r="CV1064" s="161">
        <v>47574700.502502471</v>
      </c>
    </row>
    <row r="1065" spans="1:100" x14ac:dyDescent="0.2">
      <c r="A1065" s="94" t="s">
        <v>67</v>
      </c>
      <c r="B1065" s="96">
        <v>38687</v>
      </c>
      <c r="C1065" s="95">
        <v>79055.4356079102</v>
      </c>
      <c r="D1065" s="95">
        <v>2.7456781879882302</v>
      </c>
      <c r="E1065" s="95">
        <v>31206.025644779202</v>
      </c>
      <c r="F1065" s="95">
        <v>17876.308752536799</v>
      </c>
      <c r="G1065" s="95">
        <v>957.02862265706096</v>
      </c>
      <c r="H1065" s="95">
        <v>0</v>
      </c>
      <c r="I1065" s="95">
        <v>0</v>
      </c>
      <c r="J1065" s="95">
        <v>35730.979075431802</v>
      </c>
      <c r="K1065" s="95">
        <v>38004.570266246803</v>
      </c>
      <c r="L1065" s="95">
        <v>56815.637458801299</v>
      </c>
      <c r="M1065" s="95">
        <v>42804.520946025797</v>
      </c>
      <c r="N1065" s="95">
        <v>5723.1771385669699</v>
      </c>
      <c r="O1065" s="95">
        <v>0</v>
      </c>
      <c r="P1065" s="95">
        <v>0</v>
      </c>
      <c r="Q1065" s="95">
        <v>4889.28127020597</v>
      </c>
      <c r="R1065" s="95">
        <v>0</v>
      </c>
      <c r="S1065" s="95">
        <v>0</v>
      </c>
      <c r="T1065" s="95">
        <v>2903.0494852065999</v>
      </c>
      <c r="U1065" s="95">
        <v>72929.757880210906</v>
      </c>
      <c r="V1065" s="95">
        <v>3847101.9092102102</v>
      </c>
      <c r="W1065" s="95">
        <v>169.70816911757001</v>
      </c>
      <c r="X1065" s="95">
        <v>2279332.6723327599</v>
      </c>
      <c r="Y1065" s="95">
        <v>1103273.3662109401</v>
      </c>
      <c r="Z1065" s="95">
        <v>185847.00267410299</v>
      </c>
      <c r="AA1065" s="95">
        <v>0</v>
      </c>
      <c r="AB1065" s="95">
        <v>0</v>
      </c>
      <c r="AC1065" s="95">
        <v>13219939.825561499</v>
      </c>
      <c r="AD1065" s="95">
        <v>8921882.3106689509</v>
      </c>
      <c r="AE1065" s="95">
        <v>2649934.11865234</v>
      </c>
      <c r="AF1065" s="95">
        <v>2014953.9513091999</v>
      </c>
      <c r="AG1065" s="95">
        <v>862739.71342468297</v>
      </c>
      <c r="AH1065" s="95">
        <v>0</v>
      </c>
      <c r="AI1065" s="95">
        <v>0</v>
      </c>
      <c r="AJ1065" s="95">
        <v>492121.40602493298</v>
      </c>
      <c r="AK1065" s="95">
        <v>0</v>
      </c>
      <c r="AL1065" s="95">
        <v>0</v>
      </c>
      <c r="AM1065" s="95">
        <v>462759.324428558</v>
      </c>
      <c r="AN1065" s="95">
        <v>21914030.543945301</v>
      </c>
      <c r="AO1065" s="95">
        <v>28832626.939941399</v>
      </c>
      <c r="AP1065" s="95">
        <v>1575.1645488291999</v>
      </c>
      <c r="AQ1065" s="95">
        <v>16492071.872558599</v>
      </c>
      <c r="AR1065" s="95">
        <v>8125439.08447266</v>
      </c>
      <c r="AS1065" s="95">
        <v>1243062.84236145</v>
      </c>
      <c r="AT1065" s="95">
        <v>0</v>
      </c>
      <c r="AU1065" s="95">
        <v>0</v>
      </c>
      <c r="AV1065" s="95">
        <v>28979756.1171875</v>
      </c>
      <c r="AW1065" s="95">
        <v>22096650.5776367</v>
      </c>
      <c r="AX1065" s="95">
        <v>20115509.0932617</v>
      </c>
      <c r="AY1065" s="95">
        <v>15025392.432373</v>
      </c>
      <c r="AZ1065" s="95">
        <v>6042390.2243652297</v>
      </c>
      <c r="BA1065" s="95">
        <v>0</v>
      </c>
      <c r="BB1065" s="95">
        <v>0</v>
      </c>
      <c r="BC1065" s="95">
        <v>3553478.9692382799</v>
      </c>
      <c r="BD1065" s="95">
        <v>0</v>
      </c>
      <c r="BE1065" s="95">
        <v>0</v>
      </c>
      <c r="BF1065" s="95">
        <v>3101030.7440795898</v>
      </c>
      <c r="BG1065" s="95">
        <v>50751228.1083984</v>
      </c>
      <c r="BH1065" s="95">
        <v>4968132.2953491202</v>
      </c>
      <c r="BI1065" s="95">
        <v>145.93726942688201</v>
      </c>
      <c r="BJ1065" s="95">
        <v>4512787.5314941397</v>
      </c>
      <c r="BK1065" s="95">
        <v>2964507.1021728502</v>
      </c>
      <c r="BL1065" s="95">
        <v>0</v>
      </c>
      <c r="BM1065" s="95">
        <v>0</v>
      </c>
      <c r="BN1065" s="95">
        <v>0</v>
      </c>
      <c r="BO1065" s="95">
        <v>0</v>
      </c>
      <c r="BP1065" s="95">
        <v>0</v>
      </c>
      <c r="BQ1065" s="95">
        <v>0</v>
      </c>
      <c r="BR1065" s="95">
        <v>5077356.6666259803</v>
      </c>
      <c r="BS1065" s="95">
        <v>2427326.6698913602</v>
      </c>
      <c r="BT1065" s="95">
        <v>0</v>
      </c>
      <c r="BU1065" s="95">
        <v>0</v>
      </c>
      <c r="BV1065" s="95">
        <v>1921151.4643859901</v>
      </c>
      <c r="BW1065" s="95">
        <v>0</v>
      </c>
      <c r="BX1065" s="95">
        <v>0</v>
      </c>
      <c r="BY1065" s="95">
        <v>0</v>
      </c>
      <c r="BZ1065" s="95">
        <v>0</v>
      </c>
      <c r="CA1065" s="95">
        <v>110138.224275589</v>
      </c>
      <c r="CB1065" s="95">
        <v>6117649.6348266602</v>
      </c>
      <c r="CC1065" s="95">
        <v>45301896.073730499</v>
      </c>
      <c r="CD1065" s="95">
        <v>9475388.3310546894</v>
      </c>
      <c r="CE1065" s="95">
        <v>2934.5228801369699</v>
      </c>
      <c r="CF1065" s="95">
        <v>478871.46294021601</v>
      </c>
      <c r="CG1065" s="95">
        <v>3204955.4988403302</v>
      </c>
      <c r="CH1065" s="95">
        <v>0</v>
      </c>
      <c r="CI1065" s="95">
        <v>113093.20951652501</v>
      </c>
      <c r="CJ1065" s="95">
        <v>6597282.1087646503</v>
      </c>
      <c r="CK1065" s="95">
        <v>48517139.824707001</v>
      </c>
      <c r="CL1065" s="95">
        <v>9480510.4683837909</v>
      </c>
      <c r="CM1065" s="160">
        <v>185742.072134018</v>
      </c>
      <c r="CN1065" s="160">
        <v>28572876.931396499</v>
      </c>
      <c r="CO1065" s="160">
        <v>99283817.284179702</v>
      </c>
      <c r="CP1065" s="95">
        <v>9480510.4683837909</v>
      </c>
      <c r="CQ1065" s="95">
        <v>0</v>
      </c>
      <c r="CR1065" s="95">
        <v>0</v>
      </c>
      <c r="CS1065" s="95">
        <v>0</v>
      </c>
      <c r="CT1065" s="95">
        <v>0</v>
      </c>
      <c r="CU1065" s="161">
        <v>6596521.0977668762</v>
      </c>
      <c r="CV1065" s="161">
        <v>48506851.572570831</v>
      </c>
    </row>
    <row r="1066" spans="1:100" x14ac:dyDescent="0.2">
      <c r="A1066" s="94" t="s">
        <v>67</v>
      </c>
      <c r="B1066" s="96">
        <v>38777</v>
      </c>
      <c r="C1066" s="95">
        <v>81015.248215675398</v>
      </c>
      <c r="D1066" s="95">
        <v>4.2414398269611402</v>
      </c>
      <c r="E1066" s="95">
        <v>30567.968641996398</v>
      </c>
      <c r="F1066" s="95">
        <v>17620.007189035401</v>
      </c>
      <c r="G1066" s="95">
        <v>1130.4589138030999</v>
      </c>
      <c r="H1066" s="95">
        <v>0</v>
      </c>
      <c r="I1066" s="95">
        <v>0</v>
      </c>
      <c r="J1066" s="95">
        <v>40699.966453075402</v>
      </c>
      <c r="K1066" s="95">
        <v>33256.633490085602</v>
      </c>
      <c r="L1066" s="95">
        <v>27281.8264360428</v>
      </c>
      <c r="M1066" s="95">
        <v>43493.297263145403</v>
      </c>
      <c r="N1066" s="95">
        <v>5890.0665627121898</v>
      </c>
      <c r="O1066" s="95">
        <v>37387.545753955797</v>
      </c>
      <c r="P1066" s="95">
        <v>0</v>
      </c>
      <c r="Q1066" s="95">
        <v>4900.3142226934397</v>
      </c>
      <c r="R1066" s="95">
        <v>2006.9577229172</v>
      </c>
      <c r="S1066" s="95">
        <v>0</v>
      </c>
      <c r="T1066" s="95">
        <v>1048.0632732659601</v>
      </c>
      <c r="U1066" s="95">
        <v>73845.996871948199</v>
      </c>
      <c r="V1066" s="95">
        <v>3958978.4892883301</v>
      </c>
      <c r="W1066" s="95">
        <v>162.29211750999099</v>
      </c>
      <c r="X1066" s="95">
        <v>2255959.2597351102</v>
      </c>
      <c r="Y1066" s="95">
        <v>1112398.2973938</v>
      </c>
      <c r="Z1066" s="95">
        <v>225915.054761887</v>
      </c>
      <c r="AA1066" s="95">
        <v>0</v>
      </c>
      <c r="AB1066" s="95">
        <v>0</v>
      </c>
      <c r="AC1066" s="95">
        <v>15306424.2613525</v>
      </c>
      <c r="AD1066" s="95">
        <v>7356924.1434936495</v>
      </c>
      <c r="AE1066" s="95">
        <v>1117774.6498870801</v>
      </c>
      <c r="AF1066" s="95">
        <v>2051666.2560882601</v>
      </c>
      <c r="AG1066" s="95">
        <v>867850.73693847703</v>
      </c>
      <c r="AH1066" s="95">
        <v>1717060.5598297101</v>
      </c>
      <c r="AI1066" s="95">
        <v>0</v>
      </c>
      <c r="AJ1066" s="95">
        <v>495716.018955231</v>
      </c>
      <c r="AK1066" s="95">
        <v>318131.98051071202</v>
      </c>
      <c r="AL1066" s="95">
        <v>0</v>
      </c>
      <c r="AM1066" s="95">
        <v>174465.936677933</v>
      </c>
      <c r="AN1066" s="95">
        <v>22713678.543945301</v>
      </c>
      <c r="AO1066" s="95">
        <v>29952778.455322299</v>
      </c>
      <c r="AP1066" s="95">
        <v>1361.2494460344301</v>
      </c>
      <c r="AQ1066" s="95">
        <v>16497536.0860596</v>
      </c>
      <c r="AR1066" s="95">
        <v>8174831.1243896503</v>
      </c>
      <c r="AS1066" s="95">
        <v>1515861.3293609601</v>
      </c>
      <c r="AT1066" s="95">
        <v>0</v>
      </c>
      <c r="AU1066" s="95">
        <v>0</v>
      </c>
      <c r="AV1066" s="95">
        <v>33904078.695800804</v>
      </c>
      <c r="AW1066" s="95">
        <v>18322837.0307617</v>
      </c>
      <c r="AX1066" s="95">
        <v>8823297.3013915997</v>
      </c>
      <c r="AY1066" s="95">
        <v>15416865.030029301</v>
      </c>
      <c r="AZ1066" s="95">
        <v>6159226.6802978497</v>
      </c>
      <c r="BA1066" s="95">
        <v>12560948.314941401</v>
      </c>
      <c r="BB1066" s="95">
        <v>0</v>
      </c>
      <c r="BC1066" s="95">
        <v>3635246.8265991202</v>
      </c>
      <c r="BD1066" s="95">
        <v>2156888.1923522898</v>
      </c>
      <c r="BE1066" s="95">
        <v>0</v>
      </c>
      <c r="BF1066" s="95">
        <v>1194021.31877136</v>
      </c>
      <c r="BG1066" s="95">
        <v>52238583.987792999</v>
      </c>
      <c r="BH1066" s="95">
        <v>7019032.6578369103</v>
      </c>
      <c r="BI1066" s="95">
        <v>188.34157076850499</v>
      </c>
      <c r="BJ1066" s="95">
        <v>5437849.24816895</v>
      </c>
      <c r="BK1066" s="95">
        <v>3238632.3241577102</v>
      </c>
      <c r="BL1066" s="95">
        <v>0</v>
      </c>
      <c r="BM1066" s="95">
        <v>0</v>
      </c>
      <c r="BN1066" s="95">
        <v>0</v>
      </c>
      <c r="BO1066" s="95">
        <v>0</v>
      </c>
      <c r="BP1066" s="95">
        <v>0</v>
      </c>
      <c r="BQ1066" s="95">
        <v>0</v>
      </c>
      <c r="BR1066" s="95">
        <v>5455777.6290893601</v>
      </c>
      <c r="BS1066" s="95">
        <v>2535995.3476867699</v>
      </c>
      <c r="BT1066" s="95">
        <v>2448365.6230773898</v>
      </c>
      <c r="BU1066" s="95">
        <v>0</v>
      </c>
      <c r="BV1066" s="95">
        <v>1957646.69929504</v>
      </c>
      <c r="BW1066" s="95">
        <v>250744.93388557399</v>
      </c>
      <c r="BX1066" s="95">
        <v>0</v>
      </c>
      <c r="BY1066" s="95">
        <v>0</v>
      </c>
      <c r="BZ1066" s="95">
        <v>0</v>
      </c>
      <c r="CA1066" s="95">
        <v>111642.206831932</v>
      </c>
      <c r="CB1066" s="95">
        <v>6211250.3109130897</v>
      </c>
      <c r="CC1066" s="95">
        <v>46423136.517578103</v>
      </c>
      <c r="CD1066" s="95">
        <v>12446209.8635254</v>
      </c>
      <c r="CE1066" s="95">
        <v>2951.9515597224199</v>
      </c>
      <c r="CF1066" s="95">
        <v>489971.56378936803</v>
      </c>
      <c r="CG1066" s="95">
        <v>3328280.1997680701</v>
      </c>
      <c r="CH1066" s="95">
        <v>0</v>
      </c>
      <c r="CI1066" s="95">
        <v>114591.277213097</v>
      </c>
      <c r="CJ1066" s="95">
        <v>6700788.9771728497</v>
      </c>
      <c r="CK1066" s="95">
        <v>49750070.147949196</v>
      </c>
      <c r="CL1066" s="95">
        <v>12696933.4504395</v>
      </c>
      <c r="CM1066" s="160">
        <v>188032.33423423799</v>
      </c>
      <c r="CN1066" s="160">
        <v>29479529.8823242</v>
      </c>
      <c r="CO1066" s="160">
        <v>102040634.25097699</v>
      </c>
      <c r="CP1066" s="95">
        <v>12696933.4504395</v>
      </c>
      <c r="CQ1066" s="95">
        <v>0</v>
      </c>
      <c r="CR1066" s="95">
        <v>0</v>
      </c>
      <c r="CS1066" s="95">
        <v>0</v>
      </c>
      <c r="CT1066" s="95">
        <v>0</v>
      </c>
      <c r="CU1066" s="161">
        <v>6701221.8747024573</v>
      </c>
      <c r="CV1066" s="161">
        <v>49751416.717346177</v>
      </c>
    </row>
    <row r="1067" spans="1:100" x14ac:dyDescent="0.2">
      <c r="A1067" s="94" t="s">
        <v>67</v>
      </c>
      <c r="B1067" s="96">
        <v>38869</v>
      </c>
      <c r="C1067" s="95">
        <v>83787.087526321397</v>
      </c>
      <c r="D1067" s="95">
        <v>2.8070116379822099</v>
      </c>
      <c r="E1067" s="95">
        <v>30278.834104538</v>
      </c>
      <c r="F1067" s="95">
        <v>17954.748503446601</v>
      </c>
      <c r="G1067" s="95">
        <v>1317.2788461744799</v>
      </c>
      <c r="H1067" s="95">
        <v>0</v>
      </c>
      <c r="I1067" s="95">
        <v>0</v>
      </c>
      <c r="J1067" s="95">
        <v>45399.880008220702</v>
      </c>
      <c r="K1067" s="95">
        <v>28852.0103163719</v>
      </c>
      <c r="L1067" s="95">
        <v>25582.805892229098</v>
      </c>
      <c r="M1067" s="95">
        <v>44373.032213211103</v>
      </c>
      <c r="N1067" s="95">
        <v>5844.7630218267404</v>
      </c>
      <c r="O1067" s="95">
        <v>39294.161251545003</v>
      </c>
      <c r="P1067" s="95">
        <v>0</v>
      </c>
      <c r="Q1067" s="95">
        <v>5022.5389367937996</v>
      </c>
      <c r="R1067" s="95">
        <v>2142.2260158956101</v>
      </c>
      <c r="S1067" s="95">
        <v>0</v>
      </c>
      <c r="T1067" s="95">
        <v>969.03853516280697</v>
      </c>
      <c r="U1067" s="95">
        <v>74662.760588645906</v>
      </c>
      <c r="V1067" s="95">
        <v>4088659.48760986</v>
      </c>
      <c r="W1067" s="95">
        <v>122.470195864327</v>
      </c>
      <c r="X1067" s="95">
        <v>2233953.5602722201</v>
      </c>
      <c r="Y1067" s="95">
        <v>1118108.3126220701</v>
      </c>
      <c r="Z1067" s="95">
        <v>247645.88360977199</v>
      </c>
      <c r="AA1067" s="95">
        <v>0</v>
      </c>
      <c r="AB1067" s="95">
        <v>0</v>
      </c>
      <c r="AC1067" s="95">
        <v>17296193.128417999</v>
      </c>
      <c r="AD1067" s="95">
        <v>6077213.1698608398</v>
      </c>
      <c r="AE1067" s="95">
        <v>1046069.77947998</v>
      </c>
      <c r="AF1067" s="95">
        <v>2101641.0004272498</v>
      </c>
      <c r="AG1067" s="95">
        <v>866058.84205627395</v>
      </c>
      <c r="AH1067" s="95">
        <v>1796546.7266693099</v>
      </c>
      <c r="AI1067" s="95">
        <v>0</v>
      </c>
      <c r="AJ1067" s="95">
        <v>498825.88145065302</v>
      </c>
      <c r="AK1067" s="95">
        <v>331692.22866439802</v>
      </c>
      <c r="AL1067" s="95">
        <v>0</v>
      </c>
      <c r="AM1067" s="95">
        <v>156294.51660919201</v>
      </c>
      <c r="AN1067" s="95">
        <v>23413860.127197299</v>
      </c>
      <c r="AO1067" s="95">
        <v>31350330.0385742</v>
      </c>
      <c r="AP1067" s="95">
        <v>1012.78179132193</v>
      </c>
      <c r="AQ1067" s="95">
        <v>16242499.3912354</v>
      </c>
      <c r="AR1067" s="95">
        <v>8172030.5771484403</v>
      </c>
      <c r="AS1067" s="95">
        <v>1704403.04302979</v>
      </c>
      <c r="AT1067" s="95">
        <v>0</v>
      </c>
      <c r="AU1067" s="95">
        <v>0</v>
      </c>
      <c r="AV1067" s="95">
        <v>38594564.2744141</v>
      </c>
      <c r="AW1067" s="95">
        <v>15248442.565551801</v>
      </c>
      <c r="AX1067" s="95">
        <v>8355735.4520873995</v>
      </c>
      <c r="AY1067" s="95">
        <v>16141779.707885699</v>
      </c>
      <c r="AZ1067" s="95">
        <v>6239517.3442993201</v>
      </c>
      <c r="BA1067" s="95">
        <v>13252635.2819824</v>
      </c>
      <c r="BB1067" s="95">
        <v>0</v>
      </c>
      <c r="BC1067" s="95">
        <v>3700511.0060119601</v>
      </c>
      <c r="BD1067" s="95">
        <v>2261260.3044128399</v>
      </c>
      <c r="BE1067" s="95">
        <v>0</v>
      </c>
      <c r="BF1067" s="95">
        <v>1083924.5985107401</v>
      </c>
      <c r="BG1067" s="95">
        <v>53787927.338867202</v>
      </c>
      <c r="BH1067" s="95">
        <v>7391513.2087402297</v>
      </c>
      <c r="BI1067" s="95">
        <v>139.56030437350299</v>
      </c>
      <c r="BJ1067" s="95">
        <v>5385326.5771484403</v>
      </c>
      <c r="BK1067" s="95">
        <v>3223765.7669982901</v>
      </c>
      <c r="BL1067" s="95">
        <v>0</v>
      </c>
      <c r="BM1067" s="95">
        <v>0</v>
      </c>
      <c r="BN1067" s="95">
        <v>0</v>
      </c>
      <c r="BO1067" s="95">
        <v>0</v>
      </c>
      <c r="BP1067" s="95">
        <v>0</v>
      </c>
      <c r="BQ1067" s="95">
        <v>0</v>
      </c>
      <c r="BR1067" s="95">
        <v>5634626.4572753897</v>
      </c>
      <c r="BS1067" s="95">
        <v>2557477.6188964802</v>
      </c>
      <c r="BT1067" s="95">
        <v>2583237.51916504</v>
      </c>
      <c r="BU1067" s="95">
        <v>0</v>
      </c>
      <c r="BV1067" s="95">
        <v>2014811.75205994</v>
      </c>
      <c r="BW1067" s="95">
        <v>261130.946754456</v>
      </c>
      <c r="BX1067" s="95">
        <v>0</v>
      </c>
      <c r="BY1067" s="95">
        <v>0</v>
      </c>
      <c r="BZ1067" s="95">
        <v>0</v>
      </c>
      <c r="CA1067" s="95">
        <v>114223.800057411</v>
      </c>
      <c r="CB1067" s="95">
        <v>6323963.2799682599</v>
      </c>
      <c r="CC1067" s="95">
        <v>47758498.671386696</v>
      </c>
      <c r="CD1067" s="95">
        <v>12751245.6842041</v>
      </c>
      <c r="CE1067" s="95">
        <v>3004.4208879172802</v>
      </c>
      <c r="CF1067" s="95">
        <v>494746.13275146502</v>
      </c>
      <c r="CG1067" s="95">
        <v>3397090.6137695299</v>
      </c>
      <c r="CH1067" s="95">
        <v>0</v>
      </c>
      <c r="CI1067" s="95">
        <v>117206.510311127</v>
      </c>
      <c r="CJ1067" s="95">
        <v>6819617.0736694299</v>
      </c>
      <c r="CK1067" s="95">
        <v>51153961.377929702</v>
      </c>
      <c r="CL1067" s="95">
        <v>13013869.556152301</v>
      </c>
      <c r="CM1067" s="160">
        <v>191347.752473831</v>
      </c>
      <c r="CN1067" s="160">
        <v>30237246.459228501</v>
      </c>
      <c r="CO1067" s="160">
        <v>104885740.26660199</v>
      </c>
      <c r="CP1067" s="95">
        <v>13013869.556152301</v>
      </c>
      <c r="CQ1067" s="95">
        <v>0</v>
      </c>
      <c r="CR1067" s="95">
        <v>0</v>
      </c>
      <c r="CS1067" s="95">
        <v>0</v>
      </c>
      <c r="CT1067" s="95">
        <v>0</v>
      </c>
      <c r="CU1067" s="161">
        <v>6818709.4127197247</v>
      </c>
      <c r="CV1067" s="161">
        <v>51155589.285156228</v>
      </c>
    </row>
    <row r="1068" spans="1:100" x14ac:dyDescent="0.2">
      <c r="A1068" s="94" t="s">
        <v>67</v>
      </c>
      <c r="B1068" s="96">
        <v>38961</v>
      </c>
      <c r="C1068" s="95">
        <v>85815.311395645098</v>
      </c>
      <c r="D1068" s="95">
        <v>4.47371517296415</v>
      </c>
      <c r="E1068" s="95">
        <v>29693.598796129201</v>
      </c>
      <c r="F1068" s="95">
        <v>17751.286369085301</v>
      </c>
      <c r="G1068" s="95">
        <v>1516.69697006047</v>
      </c>
      <c r="H1068" s="95">
        <v>0</v>
      </c>
      <c r="I1068" s="95">
        <v>0</v>
      </c>
      <c r="J1068" s="95">
        <v>49834.540042400396</v>
      </c>
      <c r="K1068" s="95">
        <v>25028.718293189999</v>
      </c>
      <c r="L1068" s="95">
        <v>24136.470667600599</v>
      </c>
      <c r="M1068" s="95">
        <v>44781.0851521492</v>
      </c>
      <c r="N1068" s="95">
        <v>5898.3342899680101</v>
      </c>
      <c r="O1068" s="95">
        <v>40392.872042655901</v>
      </c>
      <c r="P1068" s="95">
        <v>0</v>
      </c>
      <c r="Q1068" s="95">
        <v>5085.2671989202499</v>
      </c>
      <c r="R1068" s="95">
        <v>2262.4680755138402</v>
      </c>
      <c r="S1068" s="95">
        <v>0</v>
      </c>
      <c r="T1068" s="95">
        <v>922.85237355530296</v>
      </c>
      <c r="U1068" s="95">
        <v>75145.430403709397</v>
      </c>
      <c r="V1068" s="95">
        <v>4163567.4193115202</v>
      </c>
      <c r="W1068" s="95">
        <v>136.45665129087899</v>
      </c>
      <c r="X1068" s="95">
        <v>2170564.9447326702</v>
      </c>
      <c r="Y1068" s="95">
        <v>1106562.96728516</v>
      </c>
      <c r="Z1068" s="95">
        <v>281995.76161956799</v>
      </c>
      <c r="AA1068" s="95">
        <v>0</v>
      </c>
      <c r="AB1068" s="95">
        <v>0</v>
      </c>
      <c r="AC1068" s="95">
        <v>19118484.283935498</v>
      </c>
      <c r="AD1068" s="95">
        <v>4636138.8322753897</v>
      </c>
      <c r="AE1068" s="95">
        <v>972236.93661499</v>
      </c>
      <c r="AF1068" s="95">
        <v>2121979.6759643601</v>
      </c>
      <c r="AG1068" s="95">
        <v>870015.091796875</v>
      </c>
      <c r="AH1068" s="95">
        <v>1827549.2463531501</v>
      </c>
      <c r="AI1068" s="95">
        <v>0</v>
      </c>
      <c r="AJ1068" s="95">
        <v>490365.14963150001</v>
      </c>
      <c r="AK1068" s="95">
        <v>347372.24753951997</v>
      </c>
      <c r="AL1068" s="95">
        <v>0</v>
      </c>
      <c r="AM1068" s="95">
        <v>148808.88425064099</v>
      </c>
      <c r="AN1068" s="95">
        <v>23656221.756103501</v>
      </c>
      <c r="AO1068" s="95">
        <v>32222015.129882801</v>
      </c>
      <c r="AP1068" s="95">
        <v>1329.79821698368</v>
      </c>
      <c r="AQ1068" s="95">
        <v>16014274.8010254</v>
      </c>
      <c r="AR1068" s="95">
        <v>8161765.5314941397</v>
      </c>
      <c r="AS1068" s="95">
        <v>1954779.6831207301</v>
      </c>
      <c r="AT1068" s="95">
        <v>0</v>
      </c>
      <c r="AU1068" s="95">
        <v>0</v>
      </c>
      <c r="AV1068" s="95">
        <v>43471922.148925804</v>
      </c>
      <c r="AW1068" s="95">
        <v>11907426.432373</v>
      </c>
      <c r="AX1068" s="95">
        <v>7808062.1550903302</v>
      </c>
      <c r="AY1068" s="95">
        <v>16381898.0510254</v>
      </c>
      <c r="AZ1068" s="95">
        <v>6321259.0104980497</v>
      </c>
      <c r="BA1068" s="95">
        <v>13682508.571533199</v>
      </c>
      <c r="BB1068" s="95">
        <v>0</v>
      </c>
      <c r="BC1068" s="95">
        <v>3666927.0952758798</v>
      </c>
      <c r="BD1068" s="95">
        <v>2361297.5191040002</v>
      </c>
      <c r="BE1068" s="95">
        <v>0</v>
      </c>
      <c r="BF1068" s="95">
        <v>1048511.06291199</v>
      </c>
      <c r="BG1068" s="95">
        <v>55396088.482910201</v>
      </c>
      <c r="BH1068" s="95">
        <v>7586263.2275390597</v>
      </c>
      <c r="BI1068" s="95">
        <v>245.48912283591901</v>
      </c>
      <c r="BJ1068" s="95">
        <v>5310102.2516479502</v>
      </c>
      <c r="BK1068" s="95">
        <v>3222787.1468200702</v>
      </c>
      <c r="BL1068" s="95">
        <v>0</v>
      </c>
      <c r="BM1068" s="95">
        <v>0</v>
      </c>
      <c r="BN1068" s="95">
        <v>0</v>
      </c>
      <c r="BO1068" s="95">
        <v>0</v>
      </c>
      <c r="BP1068" s="95">
        <v>0</v>
      </c>
      <c r="BQ1068" s="95">
        <v>0</v>
      </c>
      <c r="BR1068" s="95">
        <v>5670824.5924072303</v>
      </c>
      <c r="BS1068" s="95">
        <v>2585675.9826965299</v>
      </c>
      <c r="BT1068" s="95">
        <v>2667722.3442382799</v>
      </c>
      <c r="BU1068" s="95">
        <v>0</v>
      </c>
      <c r="BV1068" s="95">
        <v>2017040.1845703099</v>
      </c>
      <c r="BW1068" s="95">
        <v>267245.47971344</v>
      </c>
      <c r="BX1068" s="95">
        <v>0</v>
      </c>
      <c r="BY1068" s="95">
        <v>0</v>
      </c>
      <c r="BZ1068" s="95">
        <v>0</v>
      </c>
      <c r="CA1068" s="95">
        <v>115428.59967899301</v>
      </c>
      <c r="CB1068" s="95">
        <v>6336878.7083129901</v>
      </c>
      <c r="CC1068" s="95">
        <v>48300247.948242202</v>
      </c>
      <c r="CD1068" s="95">
        <v>12926906.8511963</v>
      </c>
      <c r="CE1068" s="95">
        <v>3109.3622202873198</v>
      </c>
      <c r="CF1068" s="95">
        <v>502107.72899246198</v>
      </c>
      <c r="CG1068" s="95">
        <v>3461204.8223571801</v>
      </c>
      <c r="CH1068" s="95">
        <v>0</v>
      </c>
      <c r="CI1068" s="95">
        <v>118544.434120178</v>
      </c>
      <c r="CJ1068" s="95">
        <v>6838423.0524902297</v>
      </c>
      <c r="CK1068" s="95">
        <v>51759031.239746101</v>
      </c>
      <c r="CL1068" s="95">
        <v>13196551.825683599</v>
      </c>
      <c r="CM1068" s="160">
        <v>193417.13816642799</v>
      </c>
      <c r="CN1068" s="160">
        <v>30505006.105712902</v>
      </c>
      <c r="CO1068" s="160">
        <v>107198390.822266</v>
      </c>
      <c r="CP1068" s="95">
        <v>13196551.825683599</v>
      </c>
      <c r="CQ1068" s="95">
        <v>0</v>
      </c>
      <c r="CR1068" s="95">
        <v>0</v>
      </c>
      <c r="CS1068" s="95">
        <v>0</v>
      </c>
      <c r="CT1068" s="95">
        <v>0</v>
      </c>
      <c r="CU1068" s="161">
        <v>6838986.4373054523</v>
      </c>
      <c r="CV1068" s="161">
        <v>51761452.77059938</v>
      </c>
    </row>
    <row r="1069" spans="1:100" x14ac:dyDescent="0.2">
      <c r="A1069" s="94" t="s">
        <v>67</v>
      </c>
      <c r="B1069" s="96">
        <v>39052</v>
      </c>
      <c r="C1069" s="95">
        <v>88412.215371131897</v>
      </c>
      <c r="D1069" s="95">
        <v>4.5447761139948897</v>
      </c>
      <c r="E1069" s="95">
        <v>29540.711287021601</v>
      </c>
      <c r="F1069" s="95">
        <v>18048.468075990699</v>
      </c>
      <c r="G1069" s="95">
        <v>1671.87337341905</v>
      </c>
      <c r="H1069" s="95">
        <v>0</v>
      </c>
      <c r="I1069" s="95">
        <v>0</v>
      </c>
      <c r="J1069" s="95">
        <v>56702.157207965902</v>
      </c>
      <c r="K1069" s="95">
        <v>20437.082386970498</v>
      </c>
      <c r="L1069" s="95">
        <v>24310.047146558802</v>
      </c>
      <c r="M1069" s="95">
        <v>45432.040125846899</v>
      </c>
      <c r="N1069" s="95">
        <v>5919.6691702604303</v>
      </c>
      <c r="O1069" s="95">
        <v>42147.806802749597</v>
      </c>
      <c r="P1069" s="95">
        <v>0</v>
      </c>
      <c r="Q1069" s="95">
        <v>5099.7024826407396</v>
      </c>
      <c r="R1069" s="95">
        <v>2349.9813820719701</v>
      </c>
      <c r="S1069" s="95">
        <v>0</v>
      </c>
      <c r="T1069" s="95">
        <v>841.10584075003896</v>
      </c>
      <c r="U1069" s="95">
        <v>76694.125752449007</v>
      </c>
      <c r="V1069" s="95">
        <v>4269318.7996215802</v>
      </c>
      <c r="W1069" s="95">
        <v>230.750592147931</v>
      </c>
      <c r="X1069" s="95">
        <v>2165859.8858642601</v>
      </c>
      <c r="Y1069" s="95">
        <v>1127627.7597045901</v>
      </c>
      <c r="Z1069" s="95">
        <v>311841.27288055402</v>
      </c>
      <c r="AA1069" s="95">
        <v>0</v>
      </c>
      <c r="AB1069" s="95">
        <v>0</v>
      </c>
      <c r="AC1069" s="95">
        <v>21411898.434082001</v>
      </c>
      <c r="AD1069" s="95">
        <v>3321958.43713379</v>
      </c>
      <c r="AE1069" s="95">
        <v>991214.93821716297</v>
      </c>
      <c r="AF1069" s="95">
        <v>2142673.9227600102</v>
      </c>
      <c r="AG1069" s="95">
        <v>869643.48646545399</v>
      </c>
      <c r="AH1069" s="95">
        <v>1927276.2285156299</v>
      </c>
      <c r="AI1069" s="95">
        <v>0</v>
      </c>
      <c r="AJ1069" s="95">
        <v>489966.16284561198</v>
      </c>
      <c r="AK1069" s="95">
        <v>372425.01240158099</v>
      </c>
      <c r="AL1069" s="95">
        <v>0</v>
      </c>
      <c r="AM1069" s="95">
        <v>137688.60976982099</v>
      </c>
      <c r="AN1069" s="95">
        <v>24841816.959716801</v>
      </c>
      <c r="AO1069" s="95">
        <v>33457178.847412098</v>
      </c>
      <c r="AP1069" s="95">
        <v>1914.8379393369</v>
      </c>
      <c r="AQ1069" s="95">
        <v>15974442.638793901</v>
      </c>
      <c r="AR1069" s="95">
        <v>8269932.7703857403</v>
      </c>
      <c r="AS1069" s="95">
        <v>2165317.1020507799</v>
      </c>
      <c r="AT1069" s="95">
        <v>0</v>
      </c>
      <c r="AU1069" s="95">
        <v>0</v>
      </c>
      <c r="AV1069" s="95">
        <v>48376512.174316399</v>
      </c>
      <c r="AW1069" s="95">
        <v>8525542.8741455097</v>
      </c>
      <c r="AX1069" s="95">
        <v>8151313.2100830097</v>
      </c>
      <c r="AY1069" s="95">
        <v>16685162.3909912</v>
      </c>
      <c r="AZ1069" s="95">
        <v>6342399.9824829102</v>
      </c>
      <c r="BA1069" s="95">
        <v>14560600.458862299</v>
      </c>
      <c r="BB1069" s="95">
        <v>0</v>
      </c>
      <c r="BC1069" s="95">
        <v>3680706.4121398898</v>
      </c>
      <c r="BD1069" s="95">
        <v>2572663.4956970201</v>
      </c>
      <c r="BE1069" s="95">
        <v>0</v>
      </c>
      <c r="BF1069" s="95">
        <v>969972.06253814697</v>
      </c>
      <c r="BG1069" s="95">
        <v>57539928.431152299</v>
      </c>
      <c r="BH1069" s="95">
        <v>8021634.3311157199</v>
      </c>
      <c r="BI1069" s="95">
        <v>344.02626518160099</v>
      </c>
      <c r="BJ1069" s="95">
        <v>5286458.6311035203</v>
      </c>
      <c r="BK1069" s="95">
        <v>3233166.0127868699</v>
      </c>
      <c r="BL1069" s="95">
        <v>0</v>
      </c>
      <c r="BM1069" s="95">
        <v>0</v>
      </c>
      <c r="BN1069" s="95">
        <v>0</v>
      </c>
      <c r="BO1069" s="95">
        <v>0</v>
      </c>
      <c r="BP1069" s="95">
        <v>0</v>
      </c>
      <c r="BQ1069" s="95">
        <v>0</v>
      </c>
      <c r="BR1069" s="95">
        <v>5827204.5792846698</v>
      </c>
      <c r="BS1069" s="95">
        <v>2598686.5647888202</v>
      </c>
      <c r="BT1069" s="95">
        <v>2838281.6658020001</v>
      </c>
      <c r="BU1069" s="95">
        <v>0</v>
      </c>
      <c r="BV1069" s="95">
        <v>2044043.19088745</v>
      </c>
      <c r="BW1069" s="95">
        <v>291640.253047943</v>
      </c>
      <c r="BX1069" s="95">
        <v>0</v>
      </c>
      <c r="BY1069" s="95">
        <v>0</v>
      </c>
      <c r="BZ1069" s="95">
        <v>0</v>
      </c>
      <c r="CA1069" s="95">
        <v>117835.497998238</v>
      </c>
      <c r="CB1069" s="95">
        <v>6429916.2363891602</v>
      </c>
      <c r="CC1069" s="95">
        <v>49421705.6953125</v>
      </c>
      <c r="CD1069" s="95">
        <v>13312225.411010699</v>
      </c>
      <c r="CE1069" s="95">
        <v>3140.9365631937999</v>
      </c>
      <c r="CF1069" s="95">
        <v>512796.870471954</v>
      </c>
      <c r="CG1069" s="95">
        <v>3557043.0194702102</v>
      </c>
      <c r="CH1069" s="95">
        <v>0</v>
      </c>
      <c r="CI1069" s="95">
        <v>120992.766783714</v>
      </c>
      <c r="CJ1069" s="95">
        <v>6944595.35266113</v>
      </c>
      <c r="CK1069" s="95">
        <v>52994116.410644501</v>
      </c>
      <c r="CL1069" s="95">
        <v>13601902.0128174</v>
      </c>
      <c r="CM1069" s="160">
        <v>197225.519544601</v>
      </c>
      <c r="CN1069" s="160">
        <v>31826457.2182617</v>
      </c>
      <c r="CO1069" s="160">
        <v>110391447.07714801</v>
      </c>
      <c r="CP1069" s="95">
        <v>13601902.0128174</v>
      </c>
      <c r="CQ1069" s="95">
        <v>0</v>
      </c>
      <c r="CR1069" s="95">
        <v>0</v>
      </c>
      <c r="CS1069" s="95">
        <v>0</v>
      </c>
      <c r="CT1069" s="95">
        <v>0</v>
      </c>
      <c r="CU1069" s="161">
        <v>6942713.1068611145</v>
      </c>
      <c r="CV1069" s="161">
        <v>52978748.714782707</v>
      </c>
    </row>
    <row r="1070" spans="1:100" x14ac:dyDescent="0.2">
      <c r="A1070" s="94" t="s">
        <v>67</v>
      </c>
      <c r="B1070" s="96">
        <v>39142</v>
      </c>
      <c r="C1070" s="95">
        <v>91259.596869468704</v>
      </c>
      <c r="D1070" s="95">
        <v>6.4538298499537596</v>
      </c>
      <c r="E1070" s="95">
        <v>28470.0514075756</v>
      </c>
      <c r="F1070" s="95">
        <v>17766.094803810101</v>
      </c>
      <c r="G1070" s="95">
        <v>1891.11965562403</v>
      </c>
      <c r="H1070" s="95">
        <v>0</v>
      </c>
      <c r="I1070" s="95">
        <v>0</v>
      </c>
      <c r="J1070" s="95">
        <v>60474.957697391503</v>
      </c>
      <c r="K1070" s="95">
        <v>17240.0755577087</v>
      </c>
      <c r="L1070" s="95">
        <v>23483.6281065941</v>
      </c>
      <c r="M1070" s="95">
        <v>46028.116975307501</v>
      </c>
      <c r="N1070" s="95">
        <v>5906.47765469551</v>
      </c>
      <c r="O1070" s="95">
        <v>43711.3878393173</v>
      </c>
      <c r="P1070" s="95">
        <v>0</v>
      </c>
      <c r="Q1070" s="95">
        <v>5142.5390903949701</v>
      </c>
      <c r="R1070" s="95">
        <v>2473.8720846176102</v>
      </c>
      <c r="S1070" s="95">
        <v>0</v>
      </c>
      <c r="T1070" s="95">
        <v>853.02210364490702</v>
      </c>
      <c r="U1070" s="95">
        <v>77656.400571823106</v>
      </c>
      <c r="V1070" s="95">
        <v>4384685.6558227502</v>
      </c>
      <c r="W1070" s="95">
        <v>286.60931622982002</v>
      </c>
      <c r="X1070" s="95">
        <v>2086072.52365112</v>
      </c>
      <c r="Y1070" s="95">
        <v>1103683.2999420201</v>
      </c>
      <c r="Z1070" s="95">
        <v>342815.23389434803</v>
      </c>
      <c r="AA1070" s="95">
        <v>0</v>
      </c>
      <c r="AB1070" s="95">
        <v>0</v>
      </c>
      <c r="AC1070" s="95">
        <v>22721477.013671901</v>
      </c>
      <c r="AD1070" s="95">
        <v>2613696.0274963402</v>
      </c>
      <c r="AE1070" s="95">
        <v>961919.49845123303</v>
      </c>
      <c r="AF1070" s="95">
        <v>2168634.1691589402</v>
      </c>
      <c r="AG1070" s="95">
        <v>864474.08486175502</v>
      </c>
      <c r="AH1070" s="95">
        <v>1992005.3999633801</v>
      </c>
      <c r="AI1070" s="95">
        <v>0</v>
      </c>
      <c r="AJ1070" s="95">
        <v>492249.81433105498</v>
      </c>
      <c r="AK1070" s="95">
        <v>384277.29914093</v>
      </c>
      <c r="AL1070" s="95">
        <v>0</v>
      </c>
      <c r="AM1070" s="95">
        <v>132790.47845458999</v>
      </c>
      <c r="AN1070" s="95">
        <v>25380585.035888702</v>
      </c>
      <c r="AO1070" s="95">
        <v>34757720.784667999</v>
      </c>
      <c r="AP1070" s="95">
        <v>2527.9669440090702</v>
      </c>
      <c r="AQ1070" s="95">
        <v>15297367.425293</v>
      </c>
      <c r="AR1070" s="95">
        <v>8019430.9946899395</v>
      </c>
      <c r="AS1070" s="95">
        <v>2370982.8341369601</v>
      </c>
      <c r="AT1070" s="95">
        <v>0</v>
      </c>
      <c r="AU1070" s="95">
        <v>0</v>
      </c>
      <c r="AV1070" s="95">
        <v>52020304.349609397</v>
      </c>
      <c r="AW1070" s="95">
        <v>6776264.9178466797</v>
      </c>
      <c r="AX1070" s="95">
        <v>7920426.4837036096</v>
      </c>
      <c r="AY1070" s="95">
        <v>17025039.972412098</v>
      </c>
      <c r="AZ1070" s="95">
        <v>6296457.9889526404</v>
      </c>
      <c r="BA1070" s="95">
        <v>15212113.349975601</v>
      </c>
      <c r="BB1070" s="95">
        <v>0</v>
      </c>
      <c r="BC1070" s="95">
        <v>3699191.7295532199</v>
      </c>
      <c r="BD1070" s="95">
        <v>2660484.29718018</v>
      </c>
      <c r="BE1070" s="95">
        <v>0</v>
      </c>
      <c r="BF1070" s="95">
        <v>937855.01907348598</v>
      </c>
      <c r="BG1070" s="95">
        <v>58946611.744140603</v>
      </c>
      <c r="BH1070" s="95">
        <v>8420890.5329589806</v>
      </c>
      <c r="BI1070" s="95">
        <v>700.88984733074903</v>
      </c>
      <c r="BJ1070" s="95">
        <v>5196437.2423095703</v>
      </c>
      <c r="BK1070" s="95">
        <v>3211244.6005249</v>
      </c>
      <c r="BL1070" s="95">
        <v>0</v>
      </c>
      <c r="BM1070" s="95">
        <v>0</v>
      </c>
      <c r="BN1070" s="95">
        <v>0</v>
      </c>
      <c r="BO1070" s="95">
        <v>0</v>
      </c>
      <c r="BP1070" s="95">
        <v>0</v>
      </c>
      <c r="BQ1070" s="95">
        <v>0</v>
      </c>
      <c r="BR1070" s="95">
        <v>5963250.2384643601</v>
      </c>
      <c r="BS1070" s="95">
        <v>2587674.4956665002</v>
      </c>
      <c r="BT1070" s="95">
        <v>2963352.4301757799</v>
      </c>
      <c r="BU1070" s="95">
        <v>0</v>
      </c>
      <c r="BV1070" s="95">
        <v>2060968.5654144301</v>
      </c>
      <c r="BW1070" s="95">
        <v>303351.13283538801</v>
      </c>
      <c r="BX1070" s="95">
        <v>0</v>
      </c>
      <c r="BY1070" s="95">
        <v>0</v>
      </c>
      <c r="BZ1070" s="95">
        <v>0</v>
      </c>
      <c r="CA1070" s="95">
        <v>119783.74146747599</v>
      </c>
      <c r="CB1070" s="95">
        <v>6468473.8768920898</v>
      </c>
      <c r="CC1070" s="95">
        <v>50163384.453613304</v>
      </c>
      <c r="CD1070" s="95">
        <v>13617570.4802246</v>
      </c>
      <c r="CE1070" s="95">
        <v>3255.0823565423502</v>
      </c>
      <c r="CF1070" s="95">
        <v>520487.73787307699</v>
      </c>
      <c r="CG1070" s="95">
        <v>3622468.7940368699</v>
      </c>
      <c r="CH1070" s="95">
        <v>0</v>
      </c>
      <c r="CI1070" s="95">
        <v>123037.51982307401</v>
      </c>
      <c r="CJ1070" s="95">
        <v>6989007.2790527297</v>
      </c>
      <c r="CK1070" s="95">
        <v>53783274.132324196</v>
      </c>
      <c r="CL1070" s="95">
        <v>13922644.5128174</v>
      </c>
      <c r="CM1070" s="160">
        <v>200080.58536910999</v>
      </c>
      <c r="CN1070" s="160">
        <v>32482412.989257801</v>
      </c>
      <c r="CO1070" s="160">
        <v>112775284.087891</v>
      </c>
      <c r="CP1070" s="95">
        <v>13922644.5128174</v>
      </c>
      <c r="CQ1070" s="95">
        <v>0</v>
      </c>
      <c r="CR1070" s="95">
        <v>0</v>
      </c>
      <c r="CS1070" s="95">
        <v>0</v>
      </c>
      <c r="CT1070" s="95">
        <v>0</v>
      </c>
      <c r="CU1070" s="161">
        <v>6988961.6147651672</v>
      </c>
      <c r="CV1070" s="161">
        <v>53785853.247650176</v>
      </c>
    </row>
    <row r="1071" spans="1:100" x14ac:dyDescent="0.2">
      <c r="A1071" s="94" t="s">
        <v>67</v>
      </c>
      <c r="B1071" s="96">
        <v>39234</v>
      </c>
      <c r="C1071" s="95">
        <v>92942.266821861296</v>
      </c>
      <c r="D1071" s="95">
        <v>5.5620221539866197</v>
      </c>
      <c r="E1071" s="95">
        <v>27846.5785944462</v>
      </c>
      <c r="F1071" s="95">
        <v>17695.788889884901</v>
      </c>
      <c r="G1071" s="95">
        <v>2096.15326878428</v>
      </c>
      <c r="H1071" s="95">
        <v>0</v>
      </c>
      <c r="I1071" s="95">
        <v>0</v>
      </c>
      <c r="J1071" s="95">
        <v>63960.340725898699</v>
      </c>
      <c r="K1071" s="95">
        <v>14538.4037001133</v>
      </c>
      <c r="L1071" s="95">
        <v>23345.660770177801</v>
      </c>
      <c r="M1071" s="95">
        <v>46176.3594789505</v>
      </c>
      <c r="N1071" s="95">
        <v>5983.8957208991096</v>
      </c>
      <c r="O1071" s="95">
        <v>44499.4500775337</v>
      </c>
      <c r="P1071" s="95">
        <v>0</v>
      </c>
      <c r="Q1071" s="95">
        <v>5146.5877588391304</v>
      </c>
      <c r="R1071" s="95">
        <v>2556.2558132409999</v>
      </c>
      <c r="S1071" s="95">
        <v>0</v>
      </c>
      <c r="T1071" s="95">
        <v>848.72768612950995</v>
      </c>
      <c r="U1071" s="95">
        <v>78596.704262733503</v>
      </c>
      <c r="V1071" s="95">
        <v>4495839.3595581101</v>
      </c>
      <c r="W1071" s="95">
        <v>255.39467908255801</v>
      </c>
      <c r="X1071" s="95">
        <v>2029531.1113433801</v>
      </c>
      <c r="Y1071" s="95">
        <v>1088829.0898742699</v>
      </c>
      <c r="Z1071" s="95">
        <v>368657.37857055699</v>
      </c>
      <c r="AA1071" s="95">
        <v>0</v>
      </c>
      <c r="AB1071" s="95">
        <v>0</v>
      </c>
      <c r="AC1071" s="95">
        <v>23844572.480957001</v>
      </c>
      <c r="AD1071" s="95">
        <v>2074564.3099365199</v>
      </c>
      <c r="AE1071" s="95">
        <v>952533.73915100098</v>
      </c>
      <c r="AF1071" s="95">
        <v>2169525.4656372098</v>
      </c>
      <c r="AG1071" s="95">
        <v>875720.54325103795</v>
      </c>
      <c r="AH1071" s="95">
        <v>2014450.0728759801</v>
      </c>
      <c r="AI1071" s="95">
        <v>0</v>
      </c>
      <c r="AJ1071" s="95">
        <v>494773.923984528</v>
      </c>
      <c r="AK1071" s="95">
        <v>396176.20917129499</v>
      </c>
      <c r="AL1071" s="95">
        <v>0</v>
      </c>
      <c r="AM1071" s="95">
        <v>130249.016665459</v>
      </c>
      <c r="AN1071" s="95">
        <v>25870449.135986298</v>
      </c>
      <c r="AO1071" s="95">
        <v>35980089.248535201</v>
      </c>
      <c r="AP1071" s="95">
        <v>2259.739028126</v>
      </c>
      <c r="AQ1071" s="95">
        <v>15032528.420166001</v>
      </c>
      <c r="AR1071" s="95">
        <v>8013132.9253540002</v>
      </c>
      <c r="AS1071" s="95">
        <v>2589524.0551757799</v>
      </c>
      <c r="AT1071" s="95">
        <v>0</v>
      </c>
      <c r="AU1071" s="95">
        <v>0</v>
      </c>
      <c r="AV1071" s="95">
        <v>55203967.6875</v>
      </c>
      <c r="AW1071" s="95">
        <v>5424412.4061279297</v>
      </c>
      <c r="AX1071" s="95">
        <v>7978104.8851928702</v>
      </c>
      <c r="AY1071" s="95">
        <v>17255488.7021484</v>
      </c>
      <c r="AZ1071" s="95">
        <v>6435381.3147582998</v>
      </c>
      <c r="BA1071" s="95">
        <v>15528442.642700201</v>
      </c>
      <c r="BB1071" s="95">
        <v>0</v>
      </c>
      <c r="BC1071" s="95">
        <v>3753374.6769103999</v>
      </c>
      <c r="BD1071" s="95">
        <v>2749779.9643249498</v>
      </c>
      <c r="BE1071" s="95">
        <v>0</v>
      </c>
      <c r="BF1071" s="95">
        <v>927574.01058959996</v>
      </c>
      <c r="BG1071" s="95">
        <v>60444972.8212891</v>
      </c>
      <c r="BH1071" s="95">
        <v>8637923.6453857403</v>
      </c>
      <c r="BI1071" s="95">
        <v>208.96280185692001</v>
      </c>
      <c r="BJ1071" s="95">
        <v>5113405.4149780301</v>
      </c>
      <c r="BK1071" s="95">
        <v>3191054.1210632301</v>
      </c>
      <c r="BL1071" s="95">
        <v>0</v>
      </c>
      <c r="BM1071" s="95">
        <v>0</v>
      </c>
      <c r="BN1071" s="95">
        <v>0</v>
      </c>
      <c r="BO1071" s="95">
        <v>0</v>
      </c>
      <c r="BP1071" s="95">
        <v>0</v>
      </c>
      <c r="BQ1071" s="95">
        <v>0</v>
      </c>
      <c r="BR1071" s="95">
        <v>6003543.3554077102</v>
      </c>
      <c r="BS1071" s="95">
        <v>2657473.5704956101</v>
      </c>
      <c r="BT1071" s="95">
        <v>3024750.3675842299</v>
      </c>
      <c r="BU1071" s="95">
        <v>0</v>
      </c>
      <c r="BV1071" s="95">
        <v>2087928.53367615</v>
      </c>
      <c r="BW1071" s="95">
        <v>312492.55245971697</v>
      </c>
      <c r="BX1071" s="95">
        <v>0</v>
      </c>
      <c r="BY1071" s="95">
        <v>0</v>
      </c>
      <c r="BZ1071" s="95">
        <v>0</v>
      </c>
      <c r="CA1071" s="95">
        <v>120914.563347816</v>
      </c>
      <c r="CB1071" s="95">
        <v>6529650.4835815402</v>
      </c>
      <c r="CC1071" s="95">
        <v>51115262.500488304</v>
      </c>
      <c r="CD1071" s="95">
        <v>13737189.1445313</v>
      </c>
      <c r="CE1071" s="95">
        <v>3315.1910999715301</v>
      </c>
      <c r="CF1071" s="95">
        <v>530396.58736419701</v>
      </c>
      <c r="CG1071" s="95">
        <v>3710553.8840331999</v>
      </c>
      <c r="CH1071" s="95">
        <v>0</v>
      </c>
      <c r="CI1071" s="95">
        <v>124215.39659213999</v>
      </c>
      <c r="CJ1071" s="95">
        <v>7059183.2587890597</v>
      </c>
      <c r="CK1071" s="95">
        <v>54818944.191894501</v>
      </c>
      <c r="CL1071" s="95">
        <v>14051621.869751001</v>
      </c>
      <c r="CM1071" s="160">
        <v>202205.08023643499</v>
      </c>
      <c r="CN1071" s="160">
        <v>32999068.744384799</v>
      </c>
      <c r="CO1071" s="160">
        <v>115246378.42382801</v>
      </c>
      <c r="CP1071" s="95">
        <v>14051621.869751001</v>
      </c>
      <c r="CQ1071" s="95">
        <v>0</v>
      </c>
      <c r="CR1071" s="95">
        <v>0</v>
      </c>
      <c r="CS1071" s="95">
        <v>0</v>
      </c>
      <c r="CT1071" s="95">
        <v>0</v>
      </c>
      <c r="CU1071" s="161">
        <v>7060047.070945737</v>
      </c>
      <c r="CV1071" s="161">
        <v>54825816.384521507</v>
      </c>
    </row>
    <row r="1072" spans="1:100" x14ac:dyDescent="0.2">
      <c r="A1072" s="94" t="s">
        <v>67</v>
      </c>
      <c r="B1072" s="96">
        <v>39326</v>
      </c>
      <c r="C1072" s="95">
        <v>95279.764403343201</v>
      </c>
      <c r="D1072" s="95">
        <v>4.4906441369675996</v>
      </c>
      <c r="E1072" s="95">
        <v>27731.093672037099</v>
      </c>
      <c r="F1072" s="95">
        <v>17909.033851146702</v>
      </c>
      <c r="G1072" s="95">
        <v>2319.8975314497902</v>
      </c>
      <c r="H1072" s="95">
        <v>0</v>
      </c>
      <c r="I1072" s="95">
        <v>0</v>
      </c>
      <c r="J1072" s="95">
        <v>66734.008049964905</v>
      </c>
      <c r="K1072" s="95">
        <v>12302.4423675537</v>
      </c>
      <c r="L1072" s="95">
        <v>23072.371025800701</v>
      </c>
      <c r="M1072" s="95">
        <v>46786.333263874098</v>
      </c>
      <c r="N1072" s="95">
        <v>6058.7163448929796</v>
      </c>
      <c r="O1072" s="95">
        <v>45553.7875623703</v>
      </c>
      <c r="P1072" s="95">
        <v>0</v>
      </c>
      <c r="Q1072" s="95">
        <v>5193.52081823349</v>
      </c>
      <c r="R1072" s="95">
        <v>2655.5754748582799</v>
      </c>
      <c r="S1072" s="95">
        <v>0</v>
      </c>
      <c r="T1072" s="95">
        <v>831.45915356278397</v>
      </c>
      <c r="U1072" s="95">
        <v>79223.583236694307</v>
      </c>
      <c r="V1072" s="95">
        <v>4588572.4320678702</v>
      </c>
      <c r="W1072" s="95">
        <v>236.116134395823</v>
      </c>
      <c r="X1072" s="95">
        <v>1990605.17012024</v>
      </c>
      <c r="Y1072" s="95">
        <v>1090086.22598267</v>
      </c>
      <c r="Z1072" s="95">
        <v>401632.23820877098</v>
      </c>
      <c r="AA1072" s="95">
        <v>0</v>
      </c>
      <c r="AB1072" s="95">
        <v>0</v>
      </c>
      <c r="AC1072" s="95">
        <v>24568077.454345699</v>
      </c>
      <c r="AD1072" s="95">
        <v>1788119.7445678699</v>
      </c>
      <c r="AE1072" s="95">
        <v>937850.78002929699</v>
      </c>
      <c r="AF1072" s="95">
        <v>2183541.2691955599</v>
      </c>
      <c r="AG1072" s="95">
        <v>877490.51326751697</v>
      </c>
      <c r="AH1072" s="95">
        <v>2060864.4184265099</v>
      </c>
      <c r="AI1072" s="95">
        <v>0</v>
      </c>
      <c r="AJ1072" s="95">
        <v>499338.67210006702</v>
      </c>
      <c r="AK1072" s="95">
        <v>412062.89412689197</v>
      </c>
      <c r="AL1072" s="95">
        <v>0</v>
      </c>
      <c r="AM1072" s="95">
        <v>127371.97214221999</v>
      </c>
      <c r="AN1072" s="95">
        <v>26228680.894042999</v>
      </c>
      <c r="AO1072" s="95">
        <v>37025369.427734397</v>
      </c>
      <c r="AP1072" s="95">
        <v>1919.3783686459101</v>
      </c>
      <c r="AQ1072" s="95">
        <v>15030802.1062012</v>
      </c>
      <c r="AR1072" s="95">
        <v>8138897.9673461895</v>
      </c>
      <c r="AS1072" s="95">
        <v>2839705.7348632799</v>
      </c>
      <c r="AT1072" s="95">
        <v>0</v>
      </c>
      <c r="AU1072" s="95">
        <v>0</v>
      </c>
      <c r="AV1072" s="95">
        <v>57423374.017089799</v>
      </c>
      <c r="AW1072" s="95">
        <v>4724525.2077026404</v>
      </c>
      <c r="AX1072" s="95">
        <v>7945874.59521484</v>
      </c>
      <c r="AY1072" s="95">
        <v>17480213.868408199</v>
      </c>
      <c r="AZ1072" s="95">
        <v>6480671.3827514602</v>
      </c>
      <c r="BA1072" s="95">
        <v>16092191.119751001</v>
      </c>
      <c r="BB1072" s="95">
        <v>0</v>
      </c>
      <c r="BC1072" s="95">
        <v>3827933.3064880399</v>
      </c>
      <c r="BD1072" s="95">
        <v>2875785.93276978</v>
      </c>
      <c r="BE1072" s="95">
        <v>0</v>
      </c>
      <c r="BF1072" s="95">
        <v>913260.98574066197</v>
      </c>
      <c r="BG1072" s="95">
        <v>61990271.144531302</v>
      </c>
      <c r="BH1072" s="95">
        <v>8980123.47509766</v>
      </c>
      <c r="BI1072" s="95">
        <v>294.07145825400897</v>
      </c>
      <c r="BJ1072" s="95">
        <v>5049998.7604370099</v>
      </c>
      <c r="BK1072" s="95">
        <v>3193009.29769897</v>
      </c>
      <c r="BL1072" s="95">
        <v>0</v>
      </c>
      <c r="BM1072" s="95">
        <v>0</v>
      </c>
      <c r="BN1072" s="95">
        <v>0</v>
      </c>
      <c r="BO1072" s="95">
        <v>0</v>
      </c>
      <c r="BP1072" s="95">
        <v>0</v>
      </c>
      <c r="BQ1072" s="95">
        <v>0</v>
      </c>
      <c r="BR1072" s="95">
        <v>6114145.7493896503</v>
      </c>
      <c r="BS1072" s="95">
        <v>2674681.0079650902</v>
      </c>
      <c r="BT1072" s="95">
        <v>3134867.0128478999</v>
      </c>
      <c r="BU1072" s="95">
        <v>0</v>
      </c>
      <c r="BV1072" s="95">
        <v>2115514.2869873</v>
      </c>
      <c r="BW1072" s="95">
        <v>324043.35578536999</v>
      </c>
      <c r="BX1072" s="95">
        <v>0</v>
      </c>
      <c r="BY1072" s="95">
        <v>0</v>
      </c>
      <c r="BZ1072" s="95">
        <v>0</v>
      </c>
      <c r="CA1072" s="95">
        <v>122968.62517070799</v>
      </c>
      <c r="CB1072" s="95">
        <v>6574774.0924072303</v>
      </c>
      <c r="CC1072" s="95">
        <v>51963196.064941399</v>
      </c>
      <c r="CD1072" s="95">
        <v>14032735.0738525</v>
      </c>
      <c r="CE1072" s="95">
        <v>3399.0693598091598</v>
      </c>
      <c r="CF1072" s="95">
        <v>538895.08032989502</v>
      </c>
      <c r="CG1072" s="95">
        <v>3791976.6642456101</v>
      </c>
      <c r="CH1072" s="95">
        <v>0</v>
      </c>
      <c r="CI1072" s="95">
        <v>126369.19506263699</v>
      </c>
      <c r="CJ1072" s="95">
        <v>7113252.8294677697</v>
      </c>
      <c r="CK1072" s="95">
        <v>55759450.586425804</v>
      </c>
      <c r="CL1072" s="95">
        <v>14357504.8464355</v>
      </c>
      <c r="CM1072" s="160">
        <v>204952.73514747599</v>
      </c>
      <c r="CN1072" s="160">
        <v>33314062.15625</v>
      </c>
      <c r="CO1072" s="160">
        <v>117652783.81738301</v>
      </c>
      <c r="CP1072" s="95">
        <v>14357504.8464355</v>
      </c>
      <c r="CQ1072" s="95">
        <v>0</v>
      </c>
      <c r="CR1072" s="95">
        <v>0</v>
      </c>
      <c r="CS1072" s="95">
        <v>0</v>
      </c>
      <c r="CT1072" s="95">
        <v>0</v>
      </c>
      <c r="CU1072" s="161">
        <v>7113669.1727371253</v>
      </c>
      <c r="CV1072" s="161">
        <v>55755172.729187012</v>
      </c>
    </row>
    <row r="1073" spans="1:100" x14ac:dyDescent="0.2">
      <c r="A1073" s="94" t="s">
        <v>67</v>
      </c>
      <c r="B1073" s="96">
        <v>39417</v>
      </c>
      <c r="C1073" s="95">
        <v>96899.121159553499</v>
      </c>
      <c r="D1073" s="95">
        <v>5.4471101449453299</v>
      </c>
      <c r="E1073" s="95">
        <v>27303.657220840501</v>
      </c>
      <c r="F1073" s="95">
        <v>17811.2712082863</v>
      </c>
      <c r="G1073" s="95">
        <v>2550.8932571411101</v>
      </c>
      <c r="H1073" s="95">
        <v>0</v>
      </c>
      <c r="I1073" s="95">
        <v>0</v>
      </c>
      <c r="J1073" s="95">
        <v>69637.858055114702</v>
      </c>
      <c r="K1073" s="95">
        <v>10485.5655106306</v>
      </c>
      <c r="L1073" s="95">
        <v>22490.789748191801</v>
      </c>
      <c r="M1073" s="95">
        <v>47225.315524101301</v>
      </c>
      <c r="N1073" s="95">
        <v>6096.4432898759796</v>
      </c>
      <c r="O1073" s="95">
        <v>46788.639182567596</v>
      </c>
      <c r="P1073" s="95">
        <v>0</v>
      </c>
      <c r="Q1073" s="95">
        <v>5216.2860094308899</v>
      </c>
      <c r="R1073" s="95">
        <v>2768.5838919282</v>
      </c>
      <c r="S1073" s="95">
        <v>0</v>
      </c>
      <c r="T1073" s="95">
        <v>818.31605831533705</v>
      </c>
      <c r="U1073" s="95">
        <v>79976.151835441604</v>
      </c>
      <c r="V1073" s="95">
        <v>4674136.1237182599</v>
      </c>
      <c r="W1073" s="95">
        <v>210.138071119785</v>
      </c>
      <c r="X1073" s="95">
        <v>1959299.20077515</v>
      </c>
      <c r="Y1073" s="95">
        <v>1090553.21932983</v>
      </c>
      <c r="Z1073" s="95">
        <v>431115.16959762602</v>
      </c>
      <c r="AA1073" s="95">
        <v>0</v>
      </c>
      <c r="AB1073" s="95">
        <v>0</v>
      </c>
      <c r="AC1073" s="95">
        <v>25128470.713134799</v>
      </c>
      <c r="AD1073" s="95">
        <v>1379580.31486511</v>
      </c>
      <c r="AE1073" s="95">
        <v>928031.58964538598</v>
      </c>
      <c r="AF1073" s="95">
        <v>2197836.0789184598</v>
      </c>
      <c r="AG1073" s="95">
        <v>874771.86491393996</v>
      </c>
      <c r="AH1073" s="95">
        <v>2127229.4947204599</v>
      </c>
      <c r="AI1073" s="95">
        <v>0</v>
      </c>
      <c r="AJ1073" s="95">
        <v>501317.371303558</v>
      </c>
      <c r="AK1073" s="95">
        <v>426166.62845611601</v>
      </c>
      <c r="AL1073" s="95">
        <v>0</v>
      </c>
      <c r="AM1073" s="95">
        <v>123551.450250626</v>
      </c>
      <c r="AN1073" s="95">
        <v>26640138.346191399</v>
      </c>
      <c r="AO1073" s="95">
        <v>38119453.766113304</v>
      </c>
      <c r="AP1073" s="95">
        <v>1860.4974948465799</v>
      </c>
      <c r="AQ1073" s="95">
        <v>14901372.9439697</v>
      </c>
      <c r="AR1073" s="95">
        <v>8183783.4898681603</v>
      </c>
      <c r="AS1073" s="95">
        <v>3086037.3896484398</v>
      </c>
      <c r="AT1073" s="95">
        <v>0</v>
      </c>
      <c r="AU1073" s="95">
        <v>0</v>
      </c>
      <c r="AV1073" s="95">
        <v>59028249.380371101</v>
      </c>
      <c r="AW1073" s="95">
        <v>3687185.7477417002</v>
      </c>
      <c r="AX1073" s="95">
        <v>7962491.0802612295</v>
      </c>
      <c r="AY1073" s="95">
        <v>17762346.1796875</v>
      </c>
      <c r="AZ1073" s="95">
        <v>6539801.5291137705</v>
      </c>
      <c r="BA1073" s="95">
        <v>16798064.542236298</v>
      </c>
      <c r="BB1073" s="95">
        <v>0</v>
      </c>
      <c r="BC1073" s="95">
        <v>3885605.8819274898</v>
      </c>
      <c r="BD1073" s="95">
        <v>3031364.8620605501</v>
      </c>
      <c r="BE1073" s="95">
        <v>0</v>
      </c>
      <c r="BF1073" s="95">
        <v>897343.15013885498</v>
      </c>
      <c r="BG1073" s="95">
        <v>63256586.051269501</v>
      </c>
      <c r="BH1073" s="95">
        <v>9293751.3125</v>
      </c>
      <c r="BI1073" s="95">
        <v>185.844725111499</v>
      </c>
      <c r="BJ1073" s="95">
        <v>5019442.45239258</v>
      </c>
      <c r="BK1073" s="95">
        <v>3196394.7229309101</v>
      </c>
      <c r="BL1073" s="95">
        <v>0</v>
      </c>
      <c r="BM1073" s="95">
        <v>0</v>
      </c>
      <c r="BN1073" s="95">
        <v>0</v>
      </c>
      <c r="BO1073" s="95">
        <v>0</v>
      </c>
      <c r="BP1073" s="95">
        <v>0</v>
      </c>
      <c r="BQ1073" s="95">
        <v>0</v>
      </c>
      <c r="BR1073" s="95">
        <v>6190629.8414306603</v>
      </c>
      <c r="BS1073" s="95">
        <v>2692172.0087280301</v>
      </c>
      <c r="BT1073" s="95">
        <v>3271233.6802673298</v>
      </c>
      <c r="BU1073" s="95">
        <v>0</v>
      </c>
      <c r="BV1073" s="95">
        <v>2157853.8222961398</v>
      </c>
      <c r="BW1073" s="95">
        <v>351476.54876327497</v>
      </c>
      <c r="BX1073" s="95">
        <v>0</v>
      </c>
      <c r="BY1073" s="95">
        <v>0</v>
      </c>
      <c r="BZ1073" s="95">
        <v>0</v>
      </c>
      <c r="CA1073" s="95">
        <v>124075.79228115101</v>
      </c>
      <c r="CB1073" s="95">
        <v>6639999.8938598596</v>
      </c>
      <c r="CC1073" s="95">
        <v>52998836.2890625</v>
      </c>
      <c r="CD1073" s="95">
        <v>14319490.9986572</v>
      </c>
      <c r="CE1073" s="95">
        <v>3503.5907501280299</v>
      </c>
      <c r="CF1073" s="95">
        <v>546427.49323272705</v>
      </c>
      <c r="CG1073" s="95">
        <v>3901777.3576660198</v>
      </c>
      <c r="CH1073" s="95">
        <v>0</v>
      </c>
      <c r="CI1073" s="95">
        <v>127589.121120453</v>
      </c>
      <c r="CJ1073" s="95">
        <v>7187196.2054443397</v>
      </c>
      <c r="CK1073" s="95">
        <v>56906529.232421897</v>
      </c>
      <c r="CL1073" s="95">
        <v>14670296.7119141</v>
      </c>
      <c r="CM1073" s="160">
        <v>206971.76778984099</v>
      </c>
      <c r="CN1073" s="160">
        <v>33836048.623535201</v>
      </c>
      <c r="CO1073" s="160">
        <v>120139027.28027301</v>
      </c>
      <c r="CP1073" s="95">
        <v>14670296.7119141</v>
      </c>
      <c r="CQ1073" s="95">
        <v>0</v>
      </c>
      <c r="CR1073" s="95">
        <v>0</v>
      </c>
      <c r="CS1073" s="95">
        <v>0</v>
      </c>
      <c r="CT1073" s="95">
        <v>0</v>
      </c>
      <c r="CU1073" s="161">
        <v>7186427.3870925866</v>
      </c>
      <c r="CV1073" s="161">
        <v>56900613.646728523</v>
      </c>
    </row>
    <row r="1074" spans="1:100" x14ac:dyDescent="0.2">
      <c r="A1074" s="94" t="s">
        <v>67</v>
      </c>
      <c r="B1074" s="96">
        <v>39508</v>
      </c>
      <c r="C1074" s="95">
        <v>98025.989295005798</v>
      </c>
      <c r="D1074" s="95">
        <v>4.3007334059802798</v>
      </c>
      <c r="E1074" s="95">
        <v>27414.663898467999</v>
      </c>
      <c r="F1074" s="95">
        <v>18262.290228366899</v>
      </c>
      <c r="G1074" s="95">
        <v>2738.18820407987</v>
      </c>
      <c r="H1074" s="95">
        <v>0</v>
      </c>
      <c r="I1074" s="95">
        <v>0</v>
      </c>
      <c r="J1074" s="95">
        <v>72124.219146728501</v>
      </c>
      <c r="K1074" s="95">
        <v>8807.6107035875302</v>
      </c>
      <c r="L1074" s="95">
        <v>22158.385519742998</v>
      </c>
      <c r="M1074" s="95">
        <v>47579.621257781997</v>
      </c>
      <c r="N1074" s="95">
        <v>6112.1526823043796</v>
      </c>
      <c r="O1074" s="95">
        <v>47716.003800869003</v>
      </c>
      <c r="P1074" s="95">
        <v>0</v>
      </c>
      <c r="Q1074" s="95">
        <v>5226.4316292405101</v>
      </c>
      <c r="R1074" s="95">
        <v>2876.6301391422699</v>
      </c>
      <c r="S1074" s="95">
        <v>0</v>
      </c>
      <c r="T1074" s="95">
        <v>817.24758756905806</v>
      </c>
      <c r="U1074" s="95">
        <v>80888.007581710801</v>
      </c>
      <c r="V1074" s="95">
        <v>4696135.2395629901</v>
      </c>
      <c r="W1074" s="95">
        <v>162.43768533691801</v>
      </c>
      <c r="X1074" s="95">
        <v>1918132.0531158401</v>
      </c>
      <c r="Y1074" s="95">
        <v>1087223.7638244601</v>
      </c>
      <c r="Z1074" s="95">
        <v>453522.735366821</v>
      </c>
      <c r="AA1074" s="95">
        <v>0</v>
      </c>
      <c r="AB1074" s="95">
        <v>0</v>
      </c>
      <c r="AC1074" s="95">
        <v>25772548.075683601</v>
      </c>
      <c r="AD1074" s="95">
        <v>1116666.65022278</v>
      </c>
      <c r="AE1074" s="95">
        <v>908832.95713806199</v>
      </c>
      <c r="AF1074" s="95">
        <v>2196006.3242492699</v>
      </c>
      <c r="AG1074" s="95">
        <v>868573.19371795701</v>
      </c>
      <c r="AH1074" s="95">
        <v>2159506.8161926302</v>
      </c>
      <c r="AI1074" s="95">
        <v>0</v>
      </c>
      <c r="AJ1074" s="95">
        <v>497019.51986694301</v>
      </c>
      <c r="AK1074" s="95">
        <v>436220.87457656901</v>
      </c>
      <c r="AL1074" s="95">
        <v>0</v>
      </c>
      <c r="AM1074" s="95">
        <v>121749.56453228</v>
      </c>
      <c r="AN1074" s="95">
        <v>26932685.3056641</v>
      </c>
      <c r="AO1074" s="95">
        <v>38730431.330566399</v>
      </c>
      <c r="AP1074" s="95">
        <v>1568.4480881541999</v>
      </c>
      <c r="AQ1074" s="95">
        <v>14817037.0820313</v>
      </c>
      <c r="AR1074" s="95">
        <v>8316400.09692383</v>
      </c>
      <c r="AS1074" s="95">
        <v>3264789.92401123</v>
      </c>
      <c r="AT1074" s="95">
        <v>0</v>
      </c>
      <c r="AU1074" s="95">
        <v>0</v>
      </c>
      <c r="AV1074" s="95">
        <v>61775197.9365234</v>
      </c>
      <c r="AW1074" s="95">
        <v>3037989.2578125</v>
      </c>
      <c r="AX1074" s="95">
        <v>7837868.7265014602</v>
      </c>
      <c r="AY1074" s="95">
        <v>17987465.572509799</v>
      </c>
      <c r="AZ1074" s="95">
        <v>6594756.0978393601</v>
      </c>
      <c r="BA1074" s="95">
        <v>17237404.2180176</v>
      </c>
      <c r="BB1074" s="95">
        <v>0</v>
      </c>
      <c r="BC1074" s="95">
        <v>3892036.1914672898</v>
      </c>
      <c r="BD1074" s="95">
        <v>3133876.7557983398</v>
      </c>
      <c r="BE1074" s="95">
        <v>0</v>
      </c>
      <c r="BF1074" s="95">
        <v>901453.14862823498</v>
      </c>
      <c r="BG1074" s="95">
        <v>64829078.684570298</v>
      </c>
      <c r="BH1074" s="95">
        <v>8702487.8127441406</v>
      </c>
      <c r="BI1074" s="95">
        <v>224.11282418295701</v>
      </c>
      <c r="BJ1074" s="95">
        <v>4578510.7689819299</v>
      </c>
      <c r="BK1074" s="95">
        <v>2949457.3056030301</v>
      </c>
      <c r="BL1074" s="95">
        <v>0</v>
      </c>
      <c r="BM1074" s="95">
        <v>0</v>
      </c>
      <c r="BN1074" s="95">
        <v>0</v>
      </c>
      <c r="BO1074" s="95">
        <v>0</v>
      </c>
      <c r="BP1074" s="95">
        <v>0</v>
      </c>
      <c r="BQ1074" s="95">
        <v>0</v>
      </c>
      <c r="BR1074" s="95">
        <v>5585908.1430053702</v>
      </c>
      <c r="BS1074" s="95">
        <v>2454146.8094482399</v>
      </c>
      <c r="BT1074" s="95">
        <v>3355719.9081726102</v>
      </c>
      <c r="BU1074" s="95">
        <v>0</v>
      </c>
      <c r="BV1074" s="95">
        <v>1926261.9457702599</v>
      </c>
      <c r="BW1074" s="95">
        <v>362140.84691619902</v>
      </c>
      <c r="BX1074" s="95">
        <v>0</v>
      </c>
      <c r="BY1074" s="95">
        <v>0</v>
      </c>
      <c r="BZ1074" s="95">
        <v>0</v>
      </c>
      <c r="CA1074" s="95">
        <v>125516.736271858</v>
      </c>
      <c r="CB1074" s="95">
        <v>6614095.1510620099</v>
      </c>
      <c r="CC1074" s="95">
        <v>53488780.9697266</v>
      </c>
      <c r="CD1074" s="95">
        <v>13285247.708862299</v>
      </c>
      <c r="CE1074" s="95">
        <v>3608.7752991318698</v>
      </c>
      <c r="CF1074" s="95">
        <v>554841.20420074498</v>
      </c>
      <c r="CG1074" s="95">
        <v>4012137.9817504901</v>
      </c>
      <c r="CH1074" s="95">
        <v>0</v>
      </c>
      <c r="CI1074" s="95">
        <v>129123.80654335</v>
      </c>
      <c r="CJ1074" s="95">
        <v>7166745.5726928702</v>
      </c>
      <c r="CK1074" s="95">
        <v>57482127.768554702</v>
      </c>
      <c r="CL1074" s="95">
        <v>13650068.4337158</v>
      </c>
      <c r="CM1074" s="160">
        <v>209374.34329986601</v>
      </c>
      <c r="CN1074" s="160">
        <v>34134773.981933601</v>
      </c>
      <c r="CO1074" s="160">
        <v>122483731.43457</v>
      </c>
      <c r="CP1074" s="95">
        <v>13650068.4337158</v>
      </c>
      <c r="CQ1074" s="95">
        <v>0</v>
      </c>
      <c r="CR1074" s="95">
        <v>0</v>
      </c>
      <c r="CS1074" s="95">
        <v>0</v>
      </c>
      <c r="CT1074" s="95">
        <v>0</v>
      </c>
      <c r="CU1074" s="161">
        <v>7168936.3552627545</v>
      </c>
      <c r="CV1074" s="161">
        <v>57500918.951477088</v>
      </c>
    </row>
    <row r="1075" spans="1:100" x14ac:dyDescent="0.2">
      <c r="A1075" s="94" t="s">
        <v>67</v>
      </c>
      <c r="B1075" s="96">
        <v>39600</v>
      </c>
      <c r="C1075" s="95">
        <v>100070.965756416</v>
      </c>
      <c r="D1075" s="95">
        <v>4.63761668396182</v>
      </c>
      <c r="E1075" s="95">
        <v>27137.572428703301</v>
      </c>
      <c r="F1075" s="95">
        <v>18448.135266780901</v>
      </c>
      <c r="G1075" s="95">
        <v>2960.0445373952398</v>
      </c>
      <c r="H1075" s="95">
        <v>0</v>
      </c>
      <c r="I1075" s="95">
        <v>0</v>
      </c>
      <c r="J1075" s="95">
        <v>74279.5702085495</v>
      </c>
      <c r="K1075" s="95">
        <v>7301.0136995911598</v>
      </c>
      <c r="L1075" s="95">
        <v>22104.3760957718</v>
      </c>
      <c r="M1075" s="95">
        <v>48509.626852989197</v>
      </c>
      <c r="N1075" s="95">
        <v>6067.0727791190102</v>
      </c>
      <c r="O1075" s="95">
        <v>48714.050747871399</v>
      </c>
      <c r="P1075" s="95">
        <v>0</v>
      </c>
      <c r="Q1075" s="95">
        <v>5280.3771948814401</v>
      </c>
      <c r="R1075" s="95">
        <v>2982.2553846836099</v>
      </c>
      <c r="S1075" s="95">
        <v>0</v>
      </c>
      <c r="T1075" s="95">
        <v>841.35461743175995</v>
      </c>
      <c r="U1075" s="95">
        <v>81592.886951446504</v>
      </c>
      <c r="V1075" s="95">
        <v>4758380.3364257803</v>
      </c>
      <c r="W1075" s="95">
        <v>204.87054948136199</v>
      </c>
      <c r="X1075" s="95">
        <v>1880457.2403869601</v>
      </c>
      <c r="Y1075" s="95">
        <v>1078804.4406433101</v>
      </c>
      <c r="Z1075" s="95">
        <v>479615.85086822498</v>
      </c>
      <c r="AA1075" s="95">
        <v>0</v>
      </c>
      <c r="AB1075" s="95">
        <v>0</v>
      </c>
      <c r="AC1075" s="95">
        <v>26510060.235595699</v>
      </c>
      <c r="AD1075" s="95">
        <v>898113.136329651</v>
      </c>
      <c r="AE1075" s="95">
        <v>912296.76173400902</v>
      </c>
      <c r="AF1075" s="95">
        <v>2206734.9269409198</v>
      </c>
      <c r="AG1075" s="95">
        <v>864155.30772399902</v>
      </c>
      <c r="AH1075" s="95">
        <v>2185981.0483093299</v>
      </c>
      <c r="AI1075" s="95">
        <v>0</v>
      </c>
      <c r="AJ1075" s="95">
        <v>497231.69802856399</v>
      </c>
      <c r="AK1075" s="95">
        <v>451928.50226974499</v>
      </c>
      <c r="AL1075" s="95">
        <v>0</v>
      </c>
      <c r="AM1075" s="95">
        <v>120767.621465683</v>
      </c>
      <c r="AN1075" s="95">
        <v>27349522.348632801</v>
      </c>
      <c r="AO1075" s="95">
        <v>39667881.666015603</v>
      </c>
      <c r="AP1075" s="95">
        <v>1842.9519692957399</v>
      </c>
      <c r="AQ1075" s="95">
        <v>14678381.770996099</v>
      </c>
      <c r="AR1075" s="95">
        <v>8325058.6881713904</v>
      </c>
      <c r="AS1075" s="95">
        <v>3523963.6980590802</v>
      </c>
      <c r="AT1075" s="95">
        <v>0</v>
      </c>
      <c r="AU1075" s="95">
        <v>0</v>
      </c>
      <c r="AV1075" s="95">
        <v>64593127.850097701</v>
      </c>
      <c r="AW1075" s="95">
        <v>2465260.2305908198</v>
      </c>
      <c r="AX1075" s="95">
        <v>8020415.5746459998</v>
      </c>
      <c r="AY1075" s="95">
        <v>18324270.950683601</v>
      </c>
      <c r="AZ1075" s="95">
        <v>6617942.76989746</v>
      </c>
      <c r="BA1075" s="95">
        <v>17652964.1015625</v>
      </c>
      <c r="BB1075" s="95">
        <v>0</v>
      </c>
      <c r="BC1075" s="95">
        <v>3934381.4990234398</v>
      </c>
      <c r="BD1075" s="95">
        <v>3293962.8748168899</v>
      </c>
      <c r="BE1075" s="95">
        <v>0</v>
      </c>
      <c r="BF1075" s="95">
        <v>897199.45825195301</v>
      </c>
      <c r="BG1075" s="95">
        <v>66505750.518554702</v>
      </c>
      <c r="BH1075" s="95">
        <v>8996693.1553955097</v>
      </c>
      <c r="BI1075" s="95">
        <v>236.631853416562</v>
      </c>
      <c r="BJ1075" s="95">
        <v>4545436.88354492</v>
      </c>
      <c r="BK1075" s="95">
        <v>2925978.8103027302</v>
      </c>
      <c r="BL1075" s="95">
        <v>0</v>
      </c>
      <c r="BM1075" s="95">
        <v>0</v>
      </c>
      <c r="BN1075" s="95">
        <v>0</v>
      </c>
      <c r="BO1075" s="95">
        <v>0</v>
      </c>
      <c r="BP1075" s="95">
        <v>0</v>
      </c>
      <c r="BQ1075" s="95">
        <v>0</v>
      </c>
      <c r="BR1075" s="95">
        <v>5694134.0004882803</v>
      </c>
      <c r="BS1075" s="95">
        <v>2419372.6578369099</v>
      </c>
      <c r="BT1075" s="95">
        <v>3436064.8823242201</v>
      </c>
      <c r="BU1075" s="95">
        <v>0</v>
      </c>
      <c r="BV1075" s="95">
        <v>1935044.81987</v>
      </c>
      <c r="BW1075" s="95">
        <v>379867.363750458</v>
      </c>
      <c r="BX1075" s="95">
        <v>0</v>
      </c>
      <c r="BY1075" s="95">
        <v>0</v>
      </c>
      <c r="BZ1075" s="95">
        <v>0</v>
      </c>
      <c r="CA1075" s="95">
        <v>127329.176383018</v>
      </c>
      <c r="CB1075" s="95">
        <v>6638672.0575561495</v>
      </c>
      <c r="CC1075" s="95">
        <v>54301747.377441399</v>
      </c>
      <c r="CD1075" s="95">
        <v>13537139.6529541</v>
      </c>
      <c r="CE1075" s="95">
        <v>3712.2483023703098</v>
      </c>
      <c r="CF1075" s="95">
        <v>568212.54454803502</v>
      </c>
      <c r="CG1075" s="95">
        <v>4154715.7108154302</v>
      </c>
      <c r="CH1075" s="95">
        <v>0</v>
      </c>
      <c r="CI1075" s="95">
        <v>131038.419797897</v>
      </c>
      <c r="CJ1075" s="95">
        <v>7207687.3789672898</v>
      </c>
      <c r="CK1075" s="95">
        <v>58457417.9599609</v>
      </c>
      <c r="CL1075" s="95">
        <v>13921049.911865201</v>
      </c>
      <c r="CM1075" s="160">
        <v>211908.16561889599</v>
      </c>
      <c r="CN1075" s="160">
        <v>34546079.122070298</v>
      </c>
      <c r="CO1075" s="160">
        <v>124981795.79199199</v>
      </c>
      <c r="CP1075" s="95">
        <v>13921049.911865201</v>
      </c>
      <c r="CQ1075" s="95">
        <v>0</v>
      </c>
      <c r="CR1075" s="95">
        <v>0</v>
      </c>
      <c r="CS1075" s="95">
        <v>0</v>
      </c>
      <c r="CT1075" s="95">
        <v>0</v>
      </c>
      <c r="CU1075" s="161">
        <v>7206884.6021041842</v>
      </c>
      <c r="CV1075" s="161">
        <v>58456463.088256828</v>
      </c>
    </row>
    <row r="1076" spans="1:100" x14ac:dyDescent="0.2">
      <c r="A1076" s="94" t="s">
        <v>67</v>
      </c>
      <c r="B1076" s="96">
        <v>39692</v>
      </c>
      <c r="C1076" s="95">
        <v>101892.37477493301</v>
      </c>
      <c r="D1076" s="95">
        <v>5.6404537589987704</v>
      </c>
      <c r="E1076" s="95">
        <v>26184.711529016498</v>
      </c>
      <c r="F1076" s="95">
        <v>18373.061181306799</v>
      </c>
      <c r="G1076" s="95">
        <v>3133.3023487925502</v>
      </c>
      <c r="H1076" s="95">
        <v>0</v>
      </c>
      <c r="I1076" s="95">
        <v>0</v>
      </c>
      <c r="J1076" s="95">
        <v>76528.966195106506</v>
      </c>
      <c r="K1076" s="95">
        <v>6004.5301194190997</v>
      </c>
      <c r="L1076" s="95">
        <v>21422.944856882099</v>
      </c>
      <c r="M1076" s="95">
        <v>49058.958020687103</v>
      </c>
      <c r="N1076" s="95">
        <v>5985.2070159316099</v>
      </c>
      <c r="O1076" s="95">
        <v>49299.323482513399</v>
      </c>
      <c r="P1076" s="95">
        <v>0</v>
      </c>
      <c r="Q1076" s="95">
        <v>5332.4127935767201</v>
      </c>
      <c r="R1076" s="95">
        <v>3026.2940310835802</v>
      </c>
      <c r="S1076" s="95">
        <v>0</v>
      </c>
      <c r="T1076" s="95">
        <v>857.01394770294405</v>
      </c>
      <c r="U1076" s="95">
        <v>82547.535135269194</v>
      </c>
      <c r="V1076" s="95">
        <v>4844433.4010620099</v>
      </c>
      <c r="W1076" s="95">
        <v>156.75747138261801</v>
      </c>
      <c r="X1076" s="95">
        <v>1798682.40220642</v>
      </c>
      <c r="Y1076" s="95">
        <v>1057068.98039246</v>
      </c>
      <c r="Z1076" s="95">
        <v>498694.67871856701</v>
      </c>
      <c r="AA1076" s="95">
        <v>0</v>
      </c>
      <c r="AB1076" s="95">
        <v>0</v>
      </c>
      <c r="AC1076" s="95">
        <v>27024095.685058601</v>
      </c>
      <c r="AD1076" s="95">
        <v>746724.04502105701</v>
      </c>
      <c r="AE1076" s="95">
        <v>877195.93644714402</v>
      </c>
      <c r="AF1076" s="95">
        <v>2207677.4878845201</v>
      </c>
      <c r="AG1076" s="95">
        <v>850093.99133300805</v>
      </c>
      <c r="AH1076" s="95">
        <v>2203385.0190429701</v>
      </c>
      <c r="AI1076" s="95">
        <v>0</v>
      </c>
      <c r="AJ1076" s="95">
        <v>489556.69969558698</v>
      </c>
      <c r="AK1076" s="95">
        <v>455628.679115295</v>
      </c>
      <c r="AL1076" s="95">
        <v>0</v>
      </c>
      <c r="AM1076" s="95">
        <v>118815.03174591099</v>
      </c>
      <c r="AN1076" s="95">
        <v>27692084.6716309</v>
      </c>
      <c r="AO1076" s="95">
        <v>40799331.5615234</v>
      </c>
      <c r="AP1076" s="95">
        <v>1485.2064794451001</v>
      </c>
      <c r="AQ1076" s="95">
        <v>14069146.7802734</v>
      </c>
      <c r="AR1076" s="95">
        <v>8223547.15380859</v>
      </c>
      <c r="AS1076" s="95">
        <v>3715638.2505798298</v>
      </c>
      <c r="AT1076" s="95">
        <v>0</v>
      </c>
      <c r="AU1076" s="95">
        <v>0</v>
      </c>
      <c r="AV1076" s="95">
        <v>66496862.104980499</v>
      </c>
      <c r="AW1076" s="95">
        <v>2071739.8274230999</v>
      </c>
      <c r="AX1076" s="95">
        <v>7791207.1138305701</v>
      </c>
      <c r="AY1076" s="95">
        <v>18529709.832275402</v>
      </c>
      <c r="AZ1076" s="95">
        <v>6574373.3063964797</v>
      </c>
      <c r="BA1076" s="95">
        <v>17991208.751708999</v>
      </c>
      <c r="BB1076" s="95">
        <v>0</v>
      </c>
      <c r="BC1076" s="95">
        <v>3902104.7260436998</v>
      </c>
      <c r="BD1076" s="95">
        <v>3357744.3272399898</v>
      </c>
      <c r="BE1076" s="95">
        <v>0</v>
      </c>
      <c r="BF1076" s="95">
        <v>899177.51426696801</v>
      </c>
      <c r="BG1076" s="95">
        <v>68272116.784179702</v>
      </c>
      <c r="BH1076" s="95">
        <v>9249001.78662109</v>
      </c>
      <c r="BI1076" s="95">
        <v>249.31681851111401</v>
      </c>
      <c r="BJ1076" s="95">
        <v>4372590.3197021503</v>
      </c>
      <c r="BK1076" s="95">
        <v>2890973.1663818401</v>
      </c>
      <c r="BL1076" s="95">
        <v>0</v>
      </c>
      <c r="BM1076" s="95">
        <v>0</v>
      </c>
      <c r="BN1076" s="95">
        <v>0</v>
      </c>
      <c r="BO1076" s="95">
        <v>0</v>
      </c>
      <c r="BP1076" s="95">
        <v>0</v>
      </c>
      <c r="BQ1076" s="95">
        <v>0</v>
      </c>
      <c r="BR1076" s="95">
        <v>5799433.6419677697</v>
      </c>
      <c r="BS1076" s="95">
        <v>2406034.8714904799</v>
      </c>
      <c r="BT1076" s="95">
        <v>3500705.9717712398</v>
      </c>
      <c r="BU1076" s="95">
        <v>0</v>
      </c>
      <c r="BV1076" s="95">
        <v>1940705.8768005399</v>
      </c>
      <c r="BW1076" s="95">
        <v>390495.13795471197</v>
      </c>
      <c r="BX1076" s="95">
        <v>0</v>
      </c>
      <c r="BY1076" s="95">
        <v>0</v>
      </c>
      <c r="BZ1076" s="95">
        <v>0</v>
      </c>
      <c r="CA1076" s="95">
        <v>128023.623975754</v>
      </c>
      <c r="CB1076" s="95">
        <v>6642641.1777954102</v>
      </c>
      <c r="CC1076" s="95">
        <v>54882687.067871101</v>
      </c>
      <c r="CD1076" s="95">
        <v>13608683.0307617</v>
      </c>
      <c r="CE1076" s="95">
        <v>3775.5478225052402</v>
      </c>
      <c r="CF1076" s="95">
        <v>579062.57503509498</v>
      </c>
      <c r="CG1076" s="95">
        <v>4286556.1209716797</v>
      </c>
      <c r="CH1076" s="95">
        <v>0</v>
      </c>
      <c r="CI1076" s="95">
        <v>131795.28208541899</v>
      </c>
      <c r="CJ1076" s="95">
        <v>7220965.5579834003</v>
      </c>
      <c r="CK1076" s="95">
        <v>59175946.994140603</v>
      </c>
      <c r="CL1076" s="95">
        <v>13996982.146972699</v>
      </c>
      <c r="CM1076" s="160">
        <v>213531.07023048401</v>
      </c>
      <c r="CN1076" s="160">
        <v>34846050.700683601</v>
      </c>
      <c r="CO1076" s="160">
        <v>127349598.73925801</v>
      </c>
      <c r="CP1076" s="95">
        <v>13996982.146972699</v>
      </c>
      <c r="CQ1076" s="95">
        <v>0</v>
      </c>
      <c r="CR1076" s="95">
        <v>0</v>
      </c>
      <c r="CS1076" s="95">
        <v>0</v>
      </c>
      <c r="CT1076" s="95">
        <v>0</v>
      </c>
      <c r="CU1076" s="161">
        <v>7221703.7528305054</v>
      </c>
      <c r="CV1076" s="161">
        <v>59169243.188842781</v>
      </c>
    </row>
    <row r="1077" spans="1:100" x14ac:dyDescent="0.2">
      <c r="A1077" s="94" t="s">
        <v>67</v>
      </c>
      <c r="B1077" s="96">
        <v>39783</v>
      </c>
      <c r="C1077" s="95">
        <v>102467.145729065</v>
      </c>
      <c r="D1077" s="95">
        <v>3.6152241069939901</v>
      </c>
      <c r="E1077" s="95">
        <v>25401.920396804799</v>
      </c>
      <c r="F1077" s="95">
        <v>18221.027673482899</v>
      </c>
      <c r="G1077" s="95">
        <v>3312.5019953548899</v>
      </c>
      <c r="H1077" s="95">
        <v>0</v>
      </c>
      <c r="I1077" s="95">
        <v>0</v>
      </c>
      <c r="J1077" s="95">
        <v>77670.282104492202</v>
      </c>
      <c r="K1077" s="95">
        <v>4861.25371640921</v>
      </c>
      <c r="L1077" s="95">
        <v>20732.973042726499</v>
      </c>
      <c r="M1077" s="95">
        <v>49106.682356834397</v>
      </c>
      <c r="N1077" s="95">
        <v>5996.4140317439997</v>
      </c>
      <c r="O1077" s="95">
        <v>49490.002308368697</v>
      </c>
      <c r="P1077" s="95">
        <v>0</v>
      </c>
      <c r="Q1077" s="95">
        <v>5430.7708328366298</v>
      </c>
      <c r="R1077" s="95">
        <v>3124.6113876998402</v>
      </c>
      <c r="S1077" s="95">
        <v>0</v>
      </c>
      <c r="T1077" s="95">
        <v>848.62591472268105</v>
      </c>
      <c r="U1077" s="95">
        <v>82591.532256126404</v>
      </c>
      <c r="V1077" s="95">
        <v>4869898.3312377902</v>
      </c>
      <c r="W1077" s="95">
        <v>146.808898255229</v>
      </c>
      <c r="X1077" s="95">
        <v>1715052.70930481</v>
      </c>
      <c r="Y1077" s="95">
        <v>1042440.03534698</v>
      </c>
      <c r="Z1077" s="95">
        <v>522479.35474777198</v>
      </c>
      <c r="AA1077" s="95">
        <v>0</v>
      </c>
      <c r="AB1077" s="95">
        <v>0</v>
      </c>
      <c r="AC1077" s="95">
        <v>27141982.333496101</v>
      </c>
      <c r="AD1077" s="95">
        <v>580632.713775635</v>
      </c>
      <c r="AE1077" s="95">
        <v>849730.59101867699</v>
      </c>
      <c r="AF1077" s="95">
        <v>2204759.3702087398</v>
      </c>
      <c r="AG1077" s="95">
        <v>833701.58505249</v>
      </c>
      <c r="AH1077" s="95">
        <v>2209349.6141357399</v>
      </c>
      <c r="AI1077" s="95">
        <v>0</v>
      </c>
      <c r="AJ1077" s="95">
        <v>490725.86206817598</v>
      </c>
      <c r="AK1077" s="95">
        <v>467145.08274078398</v>
      </c>
      <c r="AL1077" s="95">
        <v>0</v>
      </c>
      <c r="AM1077" s="95">
        <v>117654.29471492799</v>
      </c>
      <c r="AN1077" s="95">
        <v>27798704.3054199</v>
      </c>
      <c r="AO1077" s="95">
        <v>41339840.419433601</v>
      </c>
      <c r="AP1077" s="95">
        <v>1307.1715678125599</v>
      </c>
      <c r="AQ1077" s="95">
        <v>13483307.1442871</v>
      </c>
      <c r="AR1077" s="95">
        <v>8086457.9448852502</v>
      </c>
      <c r="AS1077" s="95">
        <v>3890642.0425720201</v>
      </c>
      <c r="AT1077" s="95">
        <v>0</v>
      </c>
      <c r="AU1077" s="95">
        <v>0</v>
      </c>
      <c r="AV1077" s="95">
        <v>67504908.047851607</v>
      </c>
      <c r="AW1077" s="95">
        <v>1641431.91539001</v>
      </c>
      <c r="AX1077" s="95">
        <v>7618925.1012573196</v>
      </c>
      <c r="AY1077" s="95">
        <v>18625391.434082001</v>
      </c>
      <c r="AZ1077" s="95">
        <v>6471207.4629516602</v>
      </c>
      <c r="BA1077" s="95">
        <v>18132183.801025402</v>
      </c>
      <c r="BB1077" s="95">
        <v>0</v>
      </c>
      <c r="BC1077" s="95">
        <v>3950075.74365234</v>
      </c>
      <c r="BD1077" s="95">
        <v>3454295.5144043001</v>
      </c>
      <c r="BE1077" s="95">
        <v>0</v>
      </c>
      <c r="BF1077" s="95">
        <v>898742.72779846203</v>
      </c>
      <c r="BG1077" s="95">
        <v>69429555.993164107</v>
      </c>
      <c r="BH1077" s="95">
        <v>9505679.9677734394</v>
      </c>
      <c r="BI1077" s="95">
        <v>283.66986232995998</v>
      </c>
      <c r="BJ1077" s="95">
        <v>4241923.9141235398</v>
      </c>
      <c r="BK1077" s="95">
        <v>2857201.3773193401</v>
      </c>
      <c r="BL1077" s="95">
        <v>0</v>
      </c>
      <c r="BM1077" s="95">
        <v>0</v>
      </c>
      <c r="BN1077" s="95">
        <v>0</v>
      </c>
      <c r="BO1077" s="95">
        <v>0</v>
      </c>
      <c r="BP1077" s="95">
        <v>0</v>
      </c>
      <c r="BQ1077" s="95">
        <v>0</v>
      </c>
      <c r="BR1077" s="95">
        <v>5861016.2603759803</v>
      </c>
      <c r="BS1077" s="95">
        <v>2382483.91693115</v>
      </c>
      <c r="BT1077" s="95">
        <v>3528122.5292663602</v>
      </c>
      <c r="BU1077" s="95">
        <v>0</v>
      </c>
      <c r="BV1077" s="95">
        <v>1955250.7308197001</v>
      </c>
      <c r="BW1077" s="95">
        <v>399337.452472687</v>
      </c>
      <c r="BX1077" s="95">
        <v>0</v>
      </c>
      <c r="BY1077" s="95">
        <v>0</v>
      </c>
      <c r="BZ1077" s="95">
        <v>0</v>
      </c>
      <c r="CA1077" s="95">
        <v>127778.170461655</v>
      </c>
      <c r="CB1077" s="95">
        <v>6585221.33947754</v>
      </c>
      <c r="CC1077" s="95">
        <v>54752202.747558601</v>
      </c>
      <c r="CD1077" s="95">
        <v>13752300.1098633</v>
      </c>
      <c r="CE1077" s="95">
        <v>3859.2438451647799</v>
      </c>
      <c r="CF1077" s="95">
        <v>584169.27095031703</v>
      </c>
      <c r="CG1077" s="95">
        <v>4353269.5366821298</v>
      </c>
      <c r="CH1077" s="95">
        <v>0</v>
      </c>
      <c r="CI1077" s="95">
        <v>131641.380182266</v>
      </c>
      <c r="CJ1077" s="95">
        <v>7172279.35400391</v>
      </c>
      <c r="CK1077" s="95">
        <v>59109059.557617202</v>
      </c>
      <c r="CL1077" s="95">
        <v>14151815.5147705</v>
      </c>
      <c r="CM1077" s="160">
        <v>213645.73482322699</v>
      </c>
      <c r="CN1077" s="160">
        <v>34968841.749511696</v>
      </c>
      <c r="CO1077" s="160">
        <v>128600102.964844</v>
      </c>
      <c r="CP1077" s="95">
        <v>14151815.5147705</v>
      </c>
      <c r="CQ1077" s="95">
        <v>0</v>
      </c>
      <c r="CR1077" s="95">
        <v>0</v>
      </c>
      <c r="CS1077" s="95">
        <v>0</v>
      </c>
      <c r="CT1077" s="95">
        <v>0</v>
      </c>
      <c r="CU1077" s="161">
        <v>7169390.6104278574</v>
      </c>
      <c r="CV1077" s="161">
        <v>59105472.28424073</v>
      </c>
    </row>
    <row r="1078" spans="1:100" x14ac:dyDescent="0.2">
      <c r="A1078" s="94" t="s">
        <v>67</v>
      </c>
      <c r="B1078" s="96">
        <v>39873</v>
      </c>
      <c r="C1078" s="95">
        <v>104091.018824577</v>
      </c>
      <c r="D1078" s="95">
        <v>3.22390165898832</v>
      </c>
      <c r="E1078" s="95">
        <v>24468.121035099</v>
      </c>
      <c r="F1078" s="95">
        <v>18040.183107376099</v>
      </c>
      <c r="G1078" s="95">
        <v>3497.5688579380499</v>
      </c>
      <c r="H1078" s="95">
        <v>0</v>
      </c>
      <c r="I1078" s="95">
        <v>0</v>
      </c>
      <c r="J1078" s="95">
        <v>79099.411231040998</v>
      </c>
      <c r="K1078" s="95">
        <v>3845.8121676742999</v>
      </c>
      <c r="L1078" s="95">
        <v>20381.4705755711</v>
      </c>
      <c r="M1078" s="95">
        <v>49687.809610366799</v>
      </c>
      <c r="N1078" s="95">
        <v>5807.8854842782002</v>
      </c>
      <c r="O1078" s="95">
        <v>50149.838890075698</v>
      </c>
      <c r="P1078" s="95">
        <v>0</v>
      </c>
      <c r="Q1078" s="95">
        <v>5440.2682713270196</v>
      </c>
      <c r="R1078" s="95">
        <v>3252.3308431804198</v>
      </c>
      <c r="S1078" s="95">
        <v>0</v>
      </c>
      <c r="T1078" s="95">
        <v>835.17633360624302</v>
      </c>
      <c r="U1078" s="95">
        <v>82938.072629928603</v>
      </c>
      <c r="V1078" s="95">
        <v>4917502.62316895</v>
      </c>
      <c r="W1078" s="95">
        <v>162.54782632924599</v>
      </c>
      <c r="X1078" s="95">
        <v>1646047.7427978499</v>
      </c>
      <c r="Y1078" s="95">
        <v>1022666.55387878</v>
      </c>
      <c r="Z1078" s="95">
        <v>538730.07815551804</v>
      </c>
      <c r="AA1078" s="95">
        <v>0</v>
      </c>
      <c r="AB1078" s="95">
        <v>0</v>
      </c>
      <c r="AC1078" s="95">
        <v>27579219.287109401</v>
      </c>
      <c r="AD1078" s="95">
        <v>439189.283958435</v>
      </c>
      <c r="AE1078" s="95">
        <v>825798.91205596901</v>
      </c>
      <c r="AF1078" s="95">
        <v>2212868.0215759301</v>
      </c>
      <c r="AG1078" s="95">
        <v>816341.30314636196</v>
      </c>
      <c r="AH1078" s="95">
        <v>2233755.6391296401</v>
      </c>
      <c r="AI1078" s="95">
        <v>0</v>
      </c>
      <c r="AJ1078" s="95">
        <v>485081.17018508899</v>
      </c>
      <c r="AK1078" s="95">
        <v>478804.35541153001</v>
      </c>
      <c r="AL1078" s="95">
        <v>0</v>
      </c>
      <c r="AM1078" s="95">
        <v>115344.18331813801</v>
      </c>
      <c r="AN1078" s="95">
        <v>28038353.1711426</v>
      </c>
      <c r="AO1078" s="95">
        <v>42029949.7177734</v>
      </c>
      <c r="AP1078" s="95">
        <v>1470.72682748735</v>
      </c>
      <c r="AQ1078" s="95">
        <v>12790757.526367201</v>
      </c>
      <c r="AR1078" s="95">
        <v>7874185.41442871</v>
      </c>
      <c r="AS1078" s="95">
        <v>4012558.2155456501</v>
      </c>
      <c r="AT1078" s="95">
        <v>0</v>
      </c>
      <c r="AU1078" s="95">
        <v>0</v>
      </c>
      <c r="AV1078" s="95">
        <v>69169398.402343795</v>
      </c>
      <c r="AW1078" s="95">
        <v>1250127.3550109901</v>
      </c>
      <c r="AX1078" s="95">
        <v>7432762.9706420898</v>
      </c>
      <c r="AY1078" s="95">
        <v>18796416.481201202</v>
      </c>
      <c r="AZ1078" s="95">
        <v>6344715.72473145</v>
      </c>
      <c r="BA1078" s="95">
        <v>18462670.283203099</v>
      </c>
      <c r="BB1078" s="95">
        <v>0</v>
      </c>
      <c r="BC1078" s="95">
        <v>3897705.5455627399</v>
      </c>
      <c r="BD1078" s="95">
        <v>3546170.0993347201</v>
      </c>
      <c r="BE1078" s="95">
        <v>0</v>
      </c>
      <c r="BF1078" s="95">
        <v>883320.63464355504</v>
      </c>
      <c r="BG1078" s="95">
        <v>70472979.844726607</v>
      </c>
      <c r="BH1078" s="95">
        <v>9569857.51489258</v>
      </c>
      <c r="BI1078" s="95">
        <v>213.40755740739399</v>
      </c>
      <c r="BJ1078" s="95">
        <v>4106312.68927002</v>
      </c>
      <c r="BK1078" s="95">
        <v>2806977.91906738</v>
      </c>
      <c r="BL1078" s="95">
        <v>0</v>
      </c>
      <c r="BM1078" s="95">
        <v>0</v>
      </c>
      <c r="BN1078" s="95">
        <v>0</v>
      </c>
      <c r="BO1078" s="95">
        <v>0</v>
      </c>
      <c r="BP1078" s="95">
        <v>0</v>
      </c>
      <c r="BQ1078" s="95">
        <v>0</v>
      </c>
      <c r="BR1078" s="95">
        <v>5824121.5356445303</v>
      </c>
      <c r="BS1078" s="95">
        <v>2304607.8556823698</v>
      </c>
      <c r="BT1078" s="95">
        <v>3592502.63250732</v>
      </c>
      <c r="BU1078" s="95">
        <v>0</v>
      </c>
      <c r="BV1078" s="95">
        <v>1929269.3121795701</v>
      </c>
      <c r="BW1078" s="95">
        <v>408680.38756179798</v>
      </c>
      <c r="BX1078" s="95">
        <v>0</v>
      </c>
      <c r="BY1078" s="95">
        <v>0</v>
      </c>
      <c r="BZ1078" s="95">
        <v>0</v>
      </c>
      <c r="CA1078" s="95">
        <v>128617.254921913</v>
      </c>
      <c r="CB1078" s="95">
        <v>6568050.98474121</v>
      </c>
      <c r="CC1078" s="95">
        <v>54912681.605957001</v>
      </c>
      <c r="CD1078" s="95">
        <v>13688425.7025146</v>
      </c>
      <c r="CE1078" s="95">
        <v>3966.2633593678502</v>
      </c>
      <c r="CF1078" s="95">
        <v>594120.97750091599</v>
      </c>
      <c r="CG1078" s="95">
        <v>4429351.2902832003</v>
      </c>
      <c r="CH1078" s="95">
        <v>0</v>
      </c>
      <c r="CI1078" s="95">
        <v>132582.415405273</v>
      </c>
      <c r="CJ1078" s="95">
        <v>7163008.7941894503</v>
      </c>
      <c r="CK1078" s="95">
        <v>59346789.596679702</v>
      </c>
      <c r="CL1078" s="95">
        <v>14101090.6102295</v>
      </c>
      <c r="CM1078" s="160">
        <v>214816.03477287301</v>
      </c>
      <c r="CN1078" s="160">
        <v>35241724.858886696</v>
      </c>
      <c r="CO1078" s="160">
        <v>129691892.90918</v>
      </c>
      <c r="CP1078" s="95">
        <v>14101090.6102295</v>
      </c>
      <c r="CQ1078" s="95">
        <v>0</v>
      </c>
      <c r="CR1078" s="95">
        <v>0</v>
      </c>
      <c r="CS1078" s="95">
        <v>0</v>
      </c>
      <c r="CT1078" s="95">
        <v>0</v>
      </c>
      <c r="CU1078" s="161">
        <v>7162171.9622421265</v>
      </c>
      <c r="CV1078" s="161">
        <v>59342032.896240205</v>
      </c>
    </row>
    <row r="1079" spans="1:100" x14ac:dyDescent="0.2">
      <c r="A1079" s="94" t="s">
        <v>67</v>
      </c>
      <c r="B1079" s="96">
        <v>39965</v>
      </c>
      <c r="C1079" s="95">
        <v>105727.62922859201</v>
      </c>
      <c r="D1079" s="95">
        <v>3.7099223179975498</v>
      </c>
      <c r="E1079" s="95">
        <v>23602.720094680801</v>
      </c>
      <c r="F1079" s="95">
        <v>17570.801562309302</v>
      </c>
      <c r="G1079" s="95">
        <v>3665.1869902908802</v>
      </c>
      <c r="H1079" s="95">
        <v>0</v>
      </c>
      <c r="I1079" s="95">
        <v>0</v>
      </c>
      <c r="J1079" s="95">
        <v>80530.7487354279</v>
      </c>
      <c r="K1079" s="95">
        <v>2981.6879420876498</v>
      </c>
      <c r="L1079" s="95">
        <v>20412.718241214799</v>
      </c>
      <c r="M1079" s="95">
        <v>50056.639829635598</v>
      </c>
      <c r="N1079" s="95">
        <v>5739.6078619956997</v>
      </c>
      <c r="O1079" s="95">
        <v>50755.197214126601</v>
      </c>
      <c r="P1079" s="95">
        <v>0</v>
      </c>
      <c r="Q1079" s="95">
        <v>5501.5586719512903</v>
      </c>
      <c r="R1079" s="95">
        <v>3308.95642894506</v>
      </c>
      <c r="S1079" s="95">
        <v>0</v>
      </c>
      <c r="T1079" s="95">
        <v>833.40809895843302</v>
      </c>
      <c r="U1079" s="95">
        <v>83448.576862335205</v>
      </c>
      <c r="V1079" s="95">
        <v>4990541.64562988</v>
      </c>
      <c r="W1079" s="95">
        <v>264.19919589906903</v>
      </c>
      <c r="X1079" s="95">
        <v>1580274.6436920201</v>
      </c>
      <c r="Y1079" s="95">
        <v>991650.99333953904</v>
      </c>
      <c r="Z1079" s="95">
        <v>550475.531692505</v>
      </c>
      <c r="AA1079" s="95">
        <v>0</v>
      </c>
      <c r="AB1079" s="95">
        <v>0</v>
      </c>
      <c r="AC1079" s="95">
        <v>28016096.185058601</v>
      </c>
      <c r="AD1079" s="95">
        <v>329410.189582825</v>
      </c>
      <c r="AE1079" s="95">
        <v>810290.46897125198</v>
      </c>
      <c r="AF1079" s="95">
        <v>2231527.12322998</v>
      </c>
      <c r="AG1079" s="95">
        <v>796037.094581604</v>
      </c>
      <c r="AH1079" s="95">
        <v>2243271.9565124498</v>
      </c>
      <c r="AI1079" s="95">
        <v>0</v>
      </c>
      <c r="AJ1079" s="95">
        <v>485008.59065628098</v>
      </c>
      <c r="AK1079" s="95">
        <v>480985.64204025298</v>
      </c>
      <c r="AL1079" s="95">
        <v>0</v>
      </c>
      <c r="AM1079" s="95">
        <v>110920.24305915801</v>
      </c>
      <c r="AN1079" s="95">
        <v>28323276.870117199</v>
      </c>
      <c r="AO1079" s="95">
        <v>42931519.817382798</v>
      </c>
      <c r="AP1079" s="95">
        <v>2653.1876651346702</v>
      </c>
      <c r="AQ1079" s="95">
        <v>12294081.3991699</v>
      </c>
      <c r="AR1079" s="95">
        <v>7670130.3361206101</v>
      </c>
      <c r="AS1079" s="95">
        <v>4136830.6389770498</v>
      </c>
      <c r="AT1079" s="95">
        <v>0</v>
      </c>
      <c r="AU1079" s="95">
        <v>0</v>
      </c>
      <c r="AV1079" s="95">
        <v>70768859.894531295</v>
      </c>
      <c r="AW1079" s="95">
        <v>943141.22896575904</v>
      </c>
      <c r="AX1079" s="95">
        <v>7351027.8300170898</v>
      </c>
      <c r="AY1079" s="95">
        <v>19070507.433593798</v>
      </c>
      <c r="AZ1079" s="95">
        <v>6238546.6173095703</v>
      </c>
      <c r="BA1079" s="95">
        <v>18665856.092529301</v>
      </c>
      <c r="BB1079" s="95">
        <v>0</v>
      </c>
      <c r="BC1079" s="95">
        <v>3917707.2048034701</v>
      </c>
      <c r="BD1079" s="95">
        <v>3577863.6791076702</v>
      </c>
      <c r="BE1079" s="95">
        <v>0</v>
      </c>
      <c r="BF1079" s="95">
        <v>855687.110649109</v>
      </c>
      <c r="BG1079" s="95">
        <v>71349994.762695298</v>
      </c>
      <c r="BH1079" s="95">
        <v>9794286.0755615197</v>
      </c>
      <c r="BI1079" s="95">
        <v>315.300148963928</v>
      </c>
      <c r="BJ1079" s="95">
        <v>4017627.6999206501</v>
      </c>
      <c r="BK1079" s="95">
        <v>2763931.5662536598</v>
      </c>
      <c r="BL1079" s="95">
        <v>0</v>
      </c>
      <c r="BM1079" s="95">
        <v>0</v>
      </c>
      <c r="BN1079" s="95">
        <v>0</v>
      </c>
      <c r="BO1079" s="95">
        <v>0</v>
      </c>
      <c r="BP1079" s="95">
        <v>0</v>
      </c>
      <c r="BQ1079" s="95">
        <v>0</v>
      </c>
      <c r="BR1079" s="95">
        <v>5959908.2268066397</v>
      </c>
      <c r="BS1079" s="95">
        <v>2279108.1139221201</v>
      </c>
      <c r="BT1079" s="95">
        <v>3632633.03546143</v>
      </c>
      <c r="BU1079" s="95">
        <v>0</v>
      </c>
      <c r="BV1079" s="95">
        <v>1965460.8289184601</v>
      </c>
      <c r="BW1079" s="95">
        <v>408212.02068710298</v>
      </c>
      <c r="BX1079" s="95">
        <v>0</v>
      </c>
      <c r="BY1079" s="95">
        <v>0</v>
      </c>
      <c r="BZ1079" s="95">
        <v>0</v>
      </c>
      <c r="CA1079" s="95">
        <v>129378.784270287</v>
      </c>
      <c r="CB1079" s="95">
        <v>6570120.8624267597</v>
      </c>
      <c r="CC1079" s="95">
        <v>55213439.0556641</v>
      </c>
      <c r="CD1079" s="95">
        <v>13816759.1966553</v>
      </c>
      <c r="CE1079" s="95">
        <v>3997.56137886643</v>
      </c>
      <c r="CF1079" s="95">
        <v>598710.53427886998</v>
      </c>
      <c r="CG1079" s="95">
        <v>4472505.01062012</v>
      </c>
      <c r="CH1079" s="95">
        <v>0</v>
      </c>
      <c r="CI1079" s="95">
        <v>133382.087144852</v>
      </c>
      <c r="CJ1079" s="95">
        <v>7167565.8770141602</v>
      </c>
      <c r="CK1079" s="95">
        <v>59680509.012207001</v>
      </c>
      <c r="CL1079" s="95">
        <v>14229945.157836899</v>
      </c>
      <c r="CM1079" s="160">
        <v>216074.700977325</v>
      </c>
      <c r="CN1079" s="160">
        <v>35511346.330078103</v>
      </c>
      <c r="CO1079" s="160">
        <v>131184907.98242199</v>
      </c>
      <c r="CP1079" s="95">
        <v>14229945.157836899</v>
      </c>
      <c r="CQ1079" s="95">
        <v>0</v>
      </c>
      <c r="CR1079" s="95">
        <v>0</v>
      </c>
      <c r="CS1079" s="95">
        <v>0</v>
      </c>
      <c r="CT1079" s="95">
        <v>0</v>
      </c>
      <c r="CU1079" s="161">
        <v>7168831.3967056293</v>
      </c>
      <c r="CV1079" s="161">
        <v>59685944.066284217</v>
      </c>
    </row>
    <row r="1080" spans="1:100" x14ac:dyDescent="0.2">
      <c r="A1080" s="94" t="s">
        <v>67</v>
      </c>
      <c r="B1080" s="96">
        <v>40057</v>
      </c>
      <c r="C1080" s="95">
        <v>107615.198749542</v>
      </c>
      <c r="D1080" s="95">
        <v>2.27340516299591</v>
      </c>
      <c r="E1080" s="95">
        <v>23104.3497700691</v>
      </c>
      <c r="F1080" s="95">
        <v>17349.129492044402</v>
      </c>
      <c r="G1080" s="95">
        <v>3920.3254166841498</v>
      </c>
      <c r="H1080" s="95">
        <v>0</v>
      </c>
      <c r="I1080" s="95">
        <v>0</v>
      </c>
      <c r="J1080" s="95">
        <v>81863.005248069807</v>
      </c>
      <c r="K1080" s="95">
        <v>2150.5059994757198</v>
      </c>
      <c r="L1080" s="95">
        <v>19740.501881361</v>
      </c>
      <c r="M1080" s="95">
        <v>50395.969026565603</v>
      </c>
      <c r="N1080" s="95">
        <v>5646.9233266711199</v>
      </c>
      <c r="O1080" s="95">
        <v>51999.141006469697</v>
      </c>
      <c r="P1080" s="95">
        <v>0</v>
      </c>
      <c r="Q1080" s="95">
        <v>5537.2881971597699</v>
      </c>
      <c r="R1080" s="95">
        <v>3548.4630284905402</v>
      </c>
      <c r="S1080" s="95">
        <v>0</v>
      </c>
      <c r="T1080" s="95">
        <v>786.67144957929895</v>
      </c>
      <c r="U1080" s="95">
        <v>83955.406951904297</v>
      </c>
      <c r="V1080" s="95">
        <v>5065731.19104004</v>
      </c>
      <c r="W1080" s="95">
        <v>147.34758633934001</v>
      </c>
      <c r="X1080" s="95">
        <v>1540134.28565979</v>
      </c>
      <c r="Y1080" s="95">
        <v>983281.81335449195</v>
      </c>
      <c r="Z1080" s="95">
        <v>566415.41739654494</v>
      </c>
      <c r="AA1080" s="95">
        <v>0</v>
      </c>
      <c r="AB1080" s="95">
        <v>0</v>
      </c>
      <c r="AC1080" s="95">
        <v>28588003.478271499</v>
      </c>
      <c r="AD1080" s="95">
        <v>236834.648231506</v>
      </c>
      <c r="AE1080" s="95">
        <v>797649.14028930699</v>
      </c>
      <c r="AF1080" s="95">
        <v>2254391.7983703599</v>
      </c>
      <c r="AG1080" s="95">
        <v>780471.00679779099</v>
      </c>
      <c r="AH1080" s="95">
        <v>2268305.9672241202</v>
      </c>
      <c r="AI1080" s="95">
        <v>0</v>
      </c>
      <c r="AJ1080" s="95">
        <v>488162.17892074602</v>
      </c>
      <c r="AK1080" s="95">
        <v>494690.48368835403</v>
      </c>
      <c r="AL1080" s="95">
        <v>0</v>
      </c>
      <c r="AM1080" s="95">
        <v>106003.03586864501</v>
      </c>
      <c r="AN1080" s="95">
        <v>28780544.136962902</v>
      </c>
      <c r="AO1080" s="95">
        <v>43912406.582031302</v>
      </c>
      <c r="AP1080" s="95">
        <v>1355.2456719577301</v>
      </c>
      <c r="AQ1080" s="95">
        <v>12104718.944091801</v>
      </c>
      <c r="AR1080" s="95">
        <v>7617631.7164306603</v>
      </c>
      <c r="AS1080" s="95">
        <v>4317646.4468383798</v>
      </c>
      <c r="AT1080" s="95">
        <v>0</v>
      </c>
      <c r="AU1080" s="95">
        <v>0</v>
      </c>
      <c r="AV1080" s="95">
        <v>72546438.765625</v>
      </c>
      <c r="AW1080" s="95">
        <v>680290.27091216994</v>
      </c>
      <c r="AX1080" s="95">
        <v>7297612.33410645</v>
      </c>
      <c r="AY1080" s="95">
        <v>19378608.474853501</v>
      </c>
      <c r="AZ1080" s="95">
        <v>6132777.06640625</v>
      </c>
      <c r="BA1080" s="95">
        <v>19044093.5400391</v>
      </c>
      <c r="BB1080" s="95">
        <v>0</v>
      </c>
      <c r="BC1080" s="95">
        <v>3958721.5291442899</v>
      </c>
      <c r="BD1080" s="95">
        <v>3729070.1504211398</v>
      </c>
      <c r="BE1080" s="95">
        <v>0</v>
      </c>
      <c r="BF1080" s="95">
        <v>829129.513908386</v>
      </c>
      <c r="BG1080" s="95">
        <v>73121057.751953095</v>
      </c>
      <c r="BH1080" s="95">
        <v>9998560.9650878906</v>
      </c>
      <c r="BI1080" s="95">
        <v>279.72181808575999</v>
      </c>
      <c r="BJ1080" s="95">
        <v>3970741.0896606399</v>
      </c>
      <c r="BK1080" s="95">
        <v>2741403.18389893</v>
      </c>
      <c r="BL1080" s="95">
        <v>0</v>
      </c>
      <c r="BM1080" s="95">
        <v>0</v>
      </c>
      <c r="BN1080" s="95">
        <v>0</v>
      </c>
      <c r="BO1080" s="95">
        <v>0</v>
      </c>
      <c r="BP1080" s="95">
        <v>0</v>
      </c>
      <c r="BQ1080" s="95">
        <v>0</v>
      </c>
      <c r="BR1080" s="95">
        <v>6046123.8184204102</v>
      </c>
      <c r="BS1080" s="95">
        <v>2260742.2533264202</v>
      </c>
      <c r="BT1080" s="95">
        <v>3706110.1787109398</v>
      </c>
      <c r="BU1080" s="95">
        <v>0</v>
      </c>
      <c r="BV1080" s="95">
        <v>1995952.65139771</v>
      </c>
      <c r="BW1080" s="95">
        <v>424589.80986404401</v>
      </c>
      <c r="BX1080" s="95">
        <v>0</v>
      </c>
      <c r="BY1080" s="95">
        <v>0</v>
      </c>
      <c r="BZ1080" s="95">
        <v>0</v>
      </c>
      <c r="CA1080" s="95">
        <v>130698.86221599601</v>
      </c>
      <c r="CB1080" s="95">
        <v>6598780.65869141</v>
      </c>
      <c r="CC1080" s="95">
        <v>55899461.542480499</v>
      </c>
      <c r="CD1080" s="95">
        <v>13947253.3291016</v>
      </c>
      <c r="CE1080" s="95">
        <v>4205.1546304225903</v>
      </c>
      <c r="CF1080" s="95">
        <v>603283.11273956299</v>
      </c>
      <c r="CG1080" s="95">
        <v>4569393.8607177697</v>
      </c>
      <c r="CH1080" s="95">
        <v>0</v>
      </c>
      <c r="CI1080" s="95">
        <v>134899.76492690999</v>
      </c>
      <c r="CJ1080" s="95">
        <v>7200115.4744873</v>
      </c>
      <c r="CK1080" s="95">
        <v>60475236.087402299</v>
      </c>
      <c r="CL1080" s="95">
        <v>14370126.229003901</v>
      </c>
      <c r="CM1080" s="160">
        <v>217933.766523361</v>
      </c>
      <c r="CN1080" s="160">
        <v>35948579.247070298</v>
      </c>
      <c r="CO1080" s="160">
        <v>133548663.480469</v>
      </c>
      <c r="CP1080" s="95">
        <v>14370126.229003901</v>
      </c>
      <c r="CQ1080" s="95">
        <v>0</v>
      </c>
      <c r="CR1080" s="95">
        <v>0</v>
      </c>
      <c r="CS1080" s="95">
        <v>0</v>
      </c>
      <c r="CT1080" s="95">
        <v>0</v>
      </c>
      <c r="CU1080" s="161">
        <v>7202063.771430973</v>
      </c>
      <c r="CV1080" s="161">
        <v>60468855.403198272</v>
      </c>
    </row>
    <row r="1081" spans="1:100" x14ac:dyDescent="0.2">
      <c r="A1081" s="94" t="s">
        <v>67</v>
      </c>
      <c r="B1081" s="96">
        <v>40148</v>
      </c>
      <c r="C1081" s="95">
        <v>109550.718194962</v>
      </c>
      <c r="D1081" s="95">
        <v>1.7944965179922301</v>
      </c>
      <c r="E1081" s="95">
        <v>22674.498126745199</v>
      </c>
      <c r="F1081" s="95">
        <v>17162.808676719698</v>
      </c>
      <c r="G1081" s="95">
        <v>4065.65601241589</v>
      </c>
      <c r="H1081" s="95">
        <v>0</v>
      </c>
      <c r="I1081" s="95">
        <v>0</v>
      </c>
      <c r="J1081" s="95">
        <v>83181.874995231599</v>
      </c>
      <c r="K1081" s="95">
        <v>1457.4308358728899</v>
      </c>
      <c r="L1081" s="95">
        <v>19363.002248764002</v>
      </c>
      <c r="M1081" s="95">
        <v>50767.726497650103</v>
      </c>
      <c r="N1081" s="95">
        <v>5585.6986663937596</v>
      </c>
      <c r="O1081" s="95">
        <v>53499.466859817498</v>
      </c>
      <c r="P1081" s="95">
        <v>0</v>
      </c>
      <c r="Q1081" s="95">
        <v>5539.1400122642499</v>
      </c>
      <c r="R1081" s="95">
        <v>3584.2816449403799</v>
      </c>
      <c r="S1081" s="95">
        <v>0</v>
      </c>
      <c r="T1081" s="95">
        <v>777.39175441861198</v>
      </c>
      <c r="U1081" s="95">
        <v>84789.774891853303</v>
      </c>
      <c r="V1081" s="95">
        <v>5117569.6628417997</v>
      </c>
      <c r="W1081" s="95">
        <v>143.35743162222201</v>
      </c>
      <c r="X1081" s="95">
        <v>1501432.0227966299</v>
      </c>
      <c r="Y1081" s="95">
        <v>965885.36288452102</v>
      </c>
      <c r="Z1081" s="95">
        <v>582285.92935943604</v>
      </c>
      <c r="AA1081" s="95">
        <v>0</v>
      </c>
      <c r="AB1081" s="95">
        <v>0</v>
      </c>
      <c r="AC1081" s="95">
        <v>28688480.190673798</v>
      </c>
      <c r="AD1081" s="95">
        <v>148602.31336784401</v>
      </c>
      <c r="AE1081" s="95">
        <v>775757.50572204601</v>
      </c>
      <c r="AF1081" s="95">
        <v>2260732.8529052702</v>
      </c>
      <c r="AG1081" s="95">
        <v>766650.72039794899</v>
      </c>
      <c r="AH1081" s="95">
        <v>2335558.69714355</v>
      </c>
      <c r="AI1081" s="95">
        <v>0</v>
      </c>
      <c r="AJ1081" s="95">
        <v>488885.98782348598</v>
      </c>
      <c r="AK1081" s="95">
        <v>500467.51837539702</v>
      </c>
      <c r="AL1081" s="95">
        <v>0</v>
      </c>
      <c r="AM1081" s="95">
        <v>101516.523184776</v>
      </c>
      <c r="AN1081" s="95">
        <v>28872839.879638702</v>
      </c>
      <c r="AO1081" s="95">
        <v>44728015.619628899</v>
      </c>
      <c r="AP1081" s="95">
        <v>1370.50259675086</v>
      </c>
      <c r="AQ1081" s="95">
        <v>11910417.1636963</v>
      </c>
      <c r="AR1081" s="95">
        <v>7542674.6111450205</v>
      </c>
      <c r="AS1081" s="95">
        <v>4438692.4472656297</v>
      </c>
      <c r="AT1081" s="95">
        <v>0</v>
      </c>
      <c r="AU1081" s="95">
        <v>0</v>
      </c>
      <c r="AV1081" s="95">
        <v>73633091.025390595</v>
      </c>
      <c r="AW1081" s="95">
        <v>434006.554008484</v>
      </c>
      <c r="AX1081" s="95">
        <v>7185797.68395996</v>
      </c>
      <c r="AY1081" s="95">
        <v>19640198.545410201</v>
      </c>
      <c r="AZ1081" s="95">
        <v>6083801.1130371103</v>
      </c>
      <c r="BA1081" s="95">
        <v>19778288.566894501</v>
      </c>
      <c r="BB1081" s="95">
        <v>0</v>
      </c>
      <c r="BC1081" s="95">
        <v>4008750.2213134798</v>
      </c>
      <c r="BD1081" s="95">
        <v>3802906.6973877</v>
      </c>
      <c r="BE1081" s="95">
        <v>0</v>
      </c>
      <c r="BF1081" s="95">
        <v>796068.23714446998</v>
      </c>
      <c r="BG1081" s="95">
        <v>74230221.46875</v>
      </c>
      <c r="BH1081" s="95">
        <v>10301935.0974121</v>
      </c>
      <c r="BI1081" s="95">
        <v>144.85980107821501</v>
      </c>
      <c r="BJ1081" s="95">
        <v>3944034.9491272001</v>
      </c>
      <c r="BK1081" s="95">
        <v>2732244.00073242</v>
      </c>
      <c r="BL1081" s="95">
        <v>0</v>
      </c>
      <c r="BM1081" s="95">
        <v>0</v>
      </c>
      <c r="BN1081" s="95">
        <v>0</v>
      </c>
      <c r="BO1081" s="95">
        <v>0</v>
      </c>
      <c r="BP1081" s="95">
        <v>0</v>
      </c>
      <c r="BQ1081" s="95">
        <v>0</v>
      </c>
      <c r="BR1081" s="95">
        <v>6109567.0114135696</v>
      </c>
      <c r="BS1081" s="95">
        <v>2219217.70031738</v>
      </c>
      <c r="BT1081" s="95">
        <v>3847673.14453125</v>
      </c>
      <c r="BU1081" s="95">
        <v>0</v>
      </c>
      <c r="BV1081" s="95">
        <v>2019971.0899505599</v>
      </c>
      <c r="BW1081" s="95">
        <v>435527.76341628999</v>
      </c>
      <c r="BX1081" s="95">
        <v>0</v>
      </c>
      <c r="BY1081" s="95">
        <v>0</v>
      </c>
      <c r="BZ1081" s="95">
        <v>0</v>
      </c>
      <c r="CA1081" s="95">
        <v>132184.830457687</v>
      </c>
      <c r="CB1081" s="95">
        <v>6621170.2322387705</v>
      </c>
      <c r="CC1081" s="95">
        <v>56622070.144042999</v>
      </c>
      <c r="CD1081" s="95">
        <v>14244204.860839801</v>
      </c>
      <c r="CE1081" s="95">
        <v>4238.92589145899</v>
      </c>
      <c r="CF1081" s="95">
        <v>600599.89115905797</v>
      </c>
      <c r="CG1081" s="95">
        <v>4604815.78625488</v>
      </c>
      <c r="CH1081" s="95">
        <v>0</v>
      </c>
      <c r="CI1081" s="95">
        <v>136426.39574623099</v>
      </c>
      <c r="CJ1081" s="95">
        <v>7222680.2484741202</v>
      </c>
      <c r="CK1081" s="95">
        <v>61213384.487792999</v>
      </c>
      <c r="CL1081" s="95">
        <v>14681320.417114301</v>
      </c>
      <c r="CM1081" s="160">
        <v>220492.01089859</v>
      </c>
      <c r="CN1081" s="160">
        <v>36077590.720703103</v>
      </c>
      <c r="CO1081" s="160">
        <v>135555983.8125</v>
      </c>
      <c r="CP1081" s="95">
        <v>14681320.417114301</v>
      </c>
      <c r="CQ1081" s="95">
        <v>0</v>
      </c>
      <c r="CR1081" s="95">
        <v>0</v>
      </c>
      <c r="CS1081" s="95">
        <v>0</v>
      </c>
      <c r="CT1081" s="95">
        <v>0</v>
      </c>
      <c r="CU1081" s="161">
        <v>7221770.1233978281</v>
      </c>
      <c r="CV1081" s="161">
        <v>61226885.930297881</v>
      </c>
    </row>
    <row r="1082" spans="1:100" x14ac:dyDescent="0.2">
      <c r="A1082" s="94" t="s">
        <v>67</v>
      </c>
      <c r="B1082" s="96">
        <v>40238</v>
      </c>
      <c r="C1082" s="95">
        <v>110178.85891532899</v>
      </c>
      <c r="D1082" s="95">
        <v>1.0829419759975301</v>
      </c>
      <c r="E1082" s="95">
        <v>22292.738711595499</v>
      </c>
      <c r="F1082" s="95">
        <v>17099.2890896797</v>
      </c>
      <c r="G1082" s="95">
        <v>4181.9541801810301</v>
      </c>
      <c r="H1082" s="95">
        <v>0</v>
      </c>
      <c r="I1082" s="95">
        <v>0</v>
      </c>
      <c r="J1082" s="95">
        <v>84318.366821289106</v>
      </c>
      <c r="K1082" s="95">
        <v>966.33309700339998</v>
      </c>
      <c r="L1082" s="95">
        <v>19639.937526702899</v>
      </c>
      <c r="M1082" s="95">
        <v>50565.720741748803</v>
      </c>
      <c r="N1082" s="95">
        <v>5504.3052817583102</v>
      </c>
      <c r="O1082" s="95">
        <v>53823.154890537298</v>
      </c>
      <c r="P1082" s="95">
        <v>0</v>
      </c>
      <c r="Q1082" s="95">
        <v>5499.3771999478304</v>
      </c>
      <c r="R1082" s="95">
        <v>3574.6524843871598</v>
      </c>
      <c r="S1082" s="95">
        <v>0</v>
      </c>
      <c r="T1082" s="95">
        <v>728.48685117810999</v>
      </c>
      <c r="U1082" s="95">
        <v>85303.307021141096</v>
      </c>
      <c r="V1082" s="95">
        <v>5158870.9880981399</v>
      </c>
      <c r="W1082" s="95">
        <v>91.164405098184901</v>
      </c>
      <c r="X1082" s="95">
        <v>1451913.8252258301</v>
      </c>
      <c r="Y1082" s="95">
        <v>948192.85018920898</v>
      </c>
      <c r="Z1082" s="95">
        <v>592008.78650665295</v>
      </c>
      <c r="AA1082" s="95">
        <v>0</v>
      </c>
      <c r="AB1082" s="95">
        <v>0</v>
      </c>
      <c r="AC1082" s="95">
        <v>29066712.166503899</v>
      </c>
      <c r="AD1082" s="95">
        <v>93004.099392890901</v>
      </c>
      <c r="AE1082" s="95">
        <v>764920.81060791004</v>
      </c>
      <c r="AF1082" s="95">
        <v>2254835.5356750502</v>
      </c>
      <c r="AG1082" s="95">
        <v>752667.61752319301</v>
      </c>
      <c r="AH1082" s="95">
        <v>2361072.90316772</v>
      </c>
      <c r="AI1082" s="95">
        <v>0</v>
      </c>
      <c r="AJ1082" s="95">
        <v>485744.03495407099</v>
      </c>
      <c r="AK1082" s="95">
        <v>498055.69651412999</v>
      </c>
      <c r="AL1082" s="95">
        <v>0</v>
      </c>
      <c r="AM1082" s="95">
        <v>94479.709095954895</v>
      </c>
      <c r="AN1082" s="95">
        <v>29175760.584472701</v>
      </c>
      <c r="AO1082" s="95">
        <v>45359132.989746101</v>
      </c>
      <c r="AP1082" s="95">
        <v>796.76291137188696</v>
      </c>
      <c r="AQ1082" s="95">
        <v>11663086.709472699</v>
      </c>
      <c r="AR1082" s="95">
        <v>7548533.4879760696</v>
      </c>
      <c r="AS1082" s="95">
        <v>4559034.5271606399</v>
      </c>
      <c r="AT1082" s="95">
        <v>0</v>
      </c>
      <c r="AU1082" s="95">
        <v>0</v>
      </c>
      <c r="AV1082" s="95">
        <v>75388861.334960893</v>
      </c>
      <c r="AW1082" s="95">
        <v>273822.77370452898</v>
      </c>
      <c r="AX1082" s="95">
        <v>7190570.8572387705</v>
      </c>
      <c r="AY1082" s="95">
        <v>19728628.282470699</v>
      </c>
      <c r="AZ1082" s="95">
        <v>6037478.79541016</v>
      </c>
      <c r="BA1082" s="95">
        <v>20115017.578125</v>
      </c>
      <c r="BB1082" s="95">
        <v>0</v>
      </c>
      <c r="BC1082" s="95">
        <v>4030113.2406616202</v>
      </c>
      <c r="BD1082" s="95">
        <v>3820489.36895752</v>
      </c>
      <c r="BE1082" s="95">
        <v>0</v>
      </c>
      <c r="BF1082" s="95">
        <v>748979.55490112305</v>
      </c>
      <c r="BG1082" s="95">
        <v>75529910.342773393</v>
      </c>
      <c r="BH1082" s="95">
        <v>10423751.087768599</v>
      </c>
      <c r="BI1082" s="95">
        <v>67.095535440370398</v>
      </c>
      <c r="BJ1082" s="95">
        <v>3867759.88348389</v>
      </c>
      <c r="BK1082" s="95">
        <v>2723481.4461059598</v>
      </c>
      <c r="BL1082" s="95">
        <v>0</v>
      </c>
      <c r="BM1082" s="95">
        <v>0</v>
      </c>
      <c r="BN1082" s="95">
        <v>0</v>
      </c>
      <c r="BO1082" s="95">
        <v>0</v>
      </c>
      <c r="BP1082" s="95">
        <v>0</v>
      </c>
      <c r="BQ1082" s="95">
        <v>0</v>
      </c>
      <c r="BR1082" s="95">
        <v>6200497.0862426804</v>
      </c>
      <c r="BS1082" s="95">
        <v>2203113.1592407199</v>
      </c>
      <c r="BT1082" s="95">
        <v>3913518.43609619</v>
      </c>
      <c r="BU1082" s="95">
        <v>0</v>
      </c>
      <c r="BV1082" s="95">
        <v>2022665.9482269301</v>
      </c>
      <c r="BW1082" s="95">
        <v>432186.56362533598</v>
      </c>
      <c r="BX1082" s="95">
        <v>0</v>
      </c>
      <c r="BY1082" s="95">
        <v>0</v>
      </c>
      <c r="BZ1082" s="95">
        <v>0</v>
      </c>
      <c r="CA1082" s="95">
        <v>132507.66297531099</v>
      </c>
      <c r="CB1082" s="95">
        <v>6617829.2899780301</v>
      </c>
      <c r="CC1082" s="95">
        <v>57072772.271972701</v>
      </c>
      <c r="CD1082" s="95">
        <v>14310499.4686279</v>
      </c>
      <c r="CE1082" s="95">
        <v>4191.9708887934703</v>
      </c>
      <c r="CF1082" s="95">
        <v>594929.54717254604</v>
      </c>
      <c r="CG1082" s="95">
        <v>4579354.6726684598</v>
      </c>
      <c r="CH1082" s="95">
        <v>0</v>
      </c>
      <c r="CI1082" s="95">
        <v>136692.82055473301</v>
      </c>
      <c r="CJ1082" s="95">
        <v>7212466.0611572303</v>
      </c>
      <c r="CK1082" s="95">
        <v>61649603.626464799</v>
      </c>
      <c r="CL1082" s="95">
        <v>14745600.650634799</v>
      </c>
      <c r="CM1082" s="160">
        <v>221253.775196075</v>
      </c>
      <c r="CN1082" s="160">
        <v>36409582.065917999</v>
      </c>
      <c r="CO1082" s="160">
        <v>137163127.46875</v>
      </c>
      <c r="CP1082" s="95">
        <v>14745600.650634799</v>
      </c>
      <c r="CQ1082" s="95">
        <v>0</v>
      </c>
      <c r="CR1082" s="95">
        <v>0</v>
      </c>
      <c r="CS1082" s="95">
        <v>0</v>
      </c>
      <c r="CT1082" s="95">
        <v>0</v>
      </c>
      <c r="CU1082" s="161">
        <v>7212758.8371505765</v>
      </c>
      <c r="CV1082" s="161">
        <v>61652126.944641158</v>
      </c>
    </row>
    <row r="1083" spans="1:100" x14ac:dyDescent="0.2">
      <c r="A1083" s="94" t="s">
        <v>67</v>
      </c>
      <c r="B1083" s="96">
        <v>40330</v>
      </c>
      <c r="C1083" s="95">
        <v>111467.790006638</v>
      </c>
      <c r="D1083" s="95">
        <v>1.8358609629940501</v>
      </c>
      <c r="E1083" s="95">
        <v>21806.460519313801</v>
      </c>
      <c r="F1083" s="95">
        <v>16867.268102169</v>
      </c>
      <c r="G1083" s="95">
        <v>4266.9471569657298</v>
      </c>
      <c r="H1083" s="95">
        <v>0</v>
      </c>
      <c r="I1083" s="95">
        <v>0</v>
      </c>
      <c r="J1083" s="95">
        <v>85152.959447860703</v>
      </c>
      <c r="K1083" s="95">
        <v>835.81291878223396</v>
      </c>
      <c r="L1083" s="95">
        <v>20186.999660253499</v>
      </c>
      <c r="M1083" s="95">
        <v>51363.341032028198</v>
      </c>
      <c r="N1083" s="95">
        <v>5448.8316079378101</v>
      </c>
      <c r="O1083" s="95">
        <v>54320.071813583403</v>
      </c>
      <c r="P1083" s="95">
        <v>0</v>
      </c>
      <c r="Q1083" s="95">
        <v>5416.1190549135199</v>
      </c>
      <c r="R1083" s="95">
        <v>3637.9882994592199</v>
      </c>
      <c r="S1083" s="95">
        <v>0</v>
      </c>
      <c r="T1083" s="95">
        <v>730.69228395819698</v>
      </c>
      <c r="U1083" s="95">
        <v>85897.402852058396</v>
      </c>
      <c r="V1083" s="95">
        <v>5156696.2874145498</v>
      </c>
      <c r="W1083" s="95">
        <v>49.694101273547901</v>
      </c>
      <c r="X1083" s="95">
        <v>1401871.1363830599</v>
      </c>
      <c r="Y1083" s="95">
        <v>935031.13583374</v>
      </c>
      <c r="Z1083" s="95">
        <v>596797.976745605</v>
      </c>
      <c r="AA1083" s="95">
        <v>0</v>
      </c>
      <c r="AB1083" s="95">
        <v>0</v>
      </c>
      <c r="AC1083" s="95">
        <v>29478545.838867199</v>
      </c>
      <c r="AD1083" s="95">
        <v>79393.2637615204</v>
      </c>
      <c r="AE1083" s="95">
        <v>778618.60932159401</v>
      </c>
      <c r="AF1083" s="95">
        <v>2252638.6343383798</v>
      </c>
      <c r="AG1083" s="95">
        <v>735624.57874298096</v>
      </c>
      <c r="AH1083" s="95">
        <v>2361682.95843506</v>
      </c>
      <c r="AI1083" s="95">
        <v>0</v>
      </c>
      <c r="AJ1083" s="95">
        <v>473864.97112655599</v>
      </c>
      <c r="AK1083" s="95">
        <v>501167.94738388102</v>
      </c>
      <c r="AL1083" s="95">
        <v>0</v>
      </c>
      <c r="AM1083" s="95">
        <v>93231.257133483901</v>
      </c>
      <c r="AN1083" s="95">
        <v>29545881.372314502</v>
      </c>
      <c r="AO1083" s="95">
        <v>45641909.112792999</v>
      </c>
      <c r="AP1083" s="95">
        <v>414.67994510382402</v>
      </c>
      <c r="AQ1083" s="95">
        <v>11407264.510376001</v>
      </c>
      <c r="AR1083" s="95">
        <v>7493493.24108887</v>
      </c>
      <c r="AS1083" s="95">
        <v>4647985.8728637705</v>
      </c>
      <c r="AT1083" s="95">
        <v>0</v>
      </c>
      <c r="AU1083" s="95">
        <v>0</v>
      </c>
      <c r="AV1083" s="95">
        <v>76651475.608398393</v>
      </c>
      <c r="AW1083" s="95">
        <v>234481.08209991499</v>
      </c>
      <c r="AX1083" s="95">
        <v>7381568.0139770498</v>
      </c>
      <c r="AY1083" s="95">
        <v>19827519.805908199</v>
      </c>
      <c r="AZ1083" s="95">
        <v>5931465.19995117</v>
      </c>
      <c r="BA1083" s="95">
        <v>20258464.221923798</v>
      </c>
      <c r="BB1083" s="95">
        <v>0</v>
      </c>
      <c r="BC1083" s="95">
        <v>3948091.2717285198</v>
      </c>
      <c r="BD1083" s="95">
        <v>3871134.3797912602</v>
      </c>
      <c r="BE1083" s="95">
        <v>0</v>
      </c>
      <c r="BF1083" s="95">
        <v>749264.39090728795</v>
      </c>
      <c r="BG1083" s="95">
        <v>76627125.538085893</v>
      </c>
      <c r="BH1083" s="95">
        <v>10677534.995239301</v>
      </c>
      <c r="BI1083" s="95">
        <v>88.714726300910101</v>
      </c>
      <c r="BJ1083" s="95">
        <v>3805203.1431579599</v>
      </c>
      <c r="BK1083" s="95">
        <v>2691990.1386108398</v>
      </c>
      <c r="BL1083" s="95">
        <v>0</v>
      </c>
      <c r="BM1083" s="95">
        <v>0</v>
      </c>
      <c r="BN1083" s="95">
        <v>0</v>
      </c>
      <c r="BO1083" s="95">
        <v>0</v>
      </c>
      <c r="BP1083" s="95">
        <v>0</v>
      </c>
      <c r="BQ1083" s="95">
        <v>0</v>
      </c>
      <c r="BR1083" s="95">
        <v>6307298.0706176804</v>
      </c>
      <c r="BS1083" s="95">
        <v>2174819.5469665499</v>
      </c>
      <c r="BT1083" s="95">
        <v>3940684.8058776902</v>
      </c>
      <c r="BU1083" s="95">
        <v>0</v>
      </c>
      <c r="BV1083" s="95">
        <v>2004878.18153381</v>
      </c>
      <c r="BW1083" s="95">
        <v>438188.79898071301</v>
      </c>
      <c r="BX1083" s="95">
        <v>0</v>
      </c>
      <c r="BY1083" s="95">
        <v>0</v>
      </c>
      <c r="BZ1083" s="95">
        <v>0</v>
      </c>
      <c r="CA1083" s="95">
        <v>133295.46260070801</v>
      </c>
      <c r="CB1083" s="95">
        <v>6556740.9468383798</v>
      </c>
      <c r="CC1083" s="95">
        <v>56944891.347656302</v>
      </c>
      <c r="CD1083" s="95">
        <v>14493791.255371099</v>
      </c>
      <c r="CE1083" s="95">
        <v>4247.5184025168401</v>
      </c>
      <c r="CF1083" s="95">
        <v>595994.98557281506</v>
      </c>
      <c r="CG1083" s="95">
        <v>4618021.3735961895</v>
      </c>
      <c r="CH1083" s="95">
        <v>0</v>
      </c>
      <c r="CI1083" s="95">
        <v>137561.20955467201</v>
      </c>
      <c r="CJ1083" s="95">
        <v>7153130.3138427697</v>
      </c>
      <c r="CK1083" s="95">
        <v>61571826.197265603</v>
      </c>
      <c r="CL1083" s="95">
        <v>14937951.0391846</v>
      </c>
      <c r="CM1083" s="160">
        <v>222630.38532066299</v>
      </c>
      <c r="CN1083" s="160">
        <v>36561790.733886696</v>
      </c>
      <c r="CO1083" s="160">
        <v>138318750.09570301</v>
      </c>
      <c r="CP1083" s="95">
        <v>14937951.0391846</v>
      </c>
      <c r="CQ1083" s="95">
        <v>0</v>
      </c>
      <c r="CR1083" s="95">
        <v>0</v>
      </c>
      <c r="CS1083" s="95">
        <v>0</v>
      </c>
      <c r="CT1083" s="95">
        <v>0</v>
      </c>
      <c r="CU1083" s="161">
        <v>7152735.9324111948</v>
      </c>
      <c r="CV1083" s="161">
        <v>61562912.721252494</v>
      </c>
    </row>
    <row r="1084" spans="1:100" x14ac:dyDescent="0.2">
      <c r="A1084" s="94" t="s">
        <v>67</v>
      </c>
      <c r="B1084" s="96">
        <v>40422</v>
      </c>
      <c r="C1084" s="95">
        <v>111194.473256111</v>
      </c>
      <c r="D1084" s="95">
        <v>1.1559817579982301</v>
      </c>
      <c r="E1084" s="95">
        <v>21279.3261597157</v>
      </c>
      <c r="F1084" s="95">
        <v>16537.327026605599</v>
      </c>
      <c r="G1084" s="95">
        <v>4305.4178621172896</v>
      </c>
      <c r="H1084" s="95">
        <v>0</v>
      </c>
      <c r="I1084" s="95">
        <v>0</v>
      </c>
      <c r="J1084" s="95">
        <v>85860.280693054199</v>
      </c>
      <c r="K1084" s="95">
        <v>695.826002776623</v>
      </c>
      <c r="L1084" s="95">
        <v>19385.978262901299</v>
      </c>
      <c r="M1084" s="95">
        <v>51122.185947895101</v>
      </c>
      <c r="N1084" s="95">
        <v>5290.7579733133298</v>
      </c>
      <c r="O1084" s="95">
        <v>54248.433085918397</v>
      </c>
      <c r="P1084" s="95">
        <v>0</v>
      </c>
      <c r="Q1084" s="95">
        <v>5317.5758938789404</v>
      </c>
      <c r="R1084" s="95">
        <v>3711.89889660478</v>
      </c>
      <c r="S1084" s="95">
        <v>0</v>
      </c>
      <c r="T1084" s="95">
        <v>750.59375404566504</v>
      </c>
      <c r="U1084" s="95">
        <v>86479.307397842407</v>
      </c>
      <c r="V1084" s="95">
        <v>5168574.6138915997</v>
      </c>
      <c r="W1084" s="95">
        <v>35.6833939859644</v>
      </c>
      <c r="X1084" s="95">
        <v>1368754.89599609</v>
      </c>
      <c r="Y1084" s="95">
        <v>912614.67580413795</v>
      </c>
      <c r="Z1084" s="95">
        <v>599064.66859436</v>
      </c>
      <c r="AA1084" s="95">
        <v>0</v>
      </c>
      <c r="AB1084" s="95">
        <v>0</v>
      </c>
      <c r="AC1084" s="95">
        <v>29806521.2958984</v>
      </c>
      <c r="AD1084" s="95">
        <v>62723.285848140702</v>
      </c>
      <c r="AE1084" s="95">
        <v>749380.62084197998</v>
      </c>
      <c r="AF1084" s="95">
        <v>2265929.1115417499</v>
      </c>
      <c r="AG1084" s="95">
        <v>718864.58571624802</v>
      </c>
      <c r="AH1084" s="95">
        <v>2310529.4853515602</v>
      </c>
      <c r="AI1084" s="95">
        <v>0</v>
      </c>
      <c r="AJ1084" s="95">
        <v>468078.80467224098</v>
      </c>
      <c r="AK1084" s="95">
        <v>506535.08324432402</v>
      </c>
      <c r="AL1084" s="95">
        <v>0</v>
      </c>
      <c r="AM1084" s="95">
        <v>91564.148361206098</v>
      </c>
      <c r="AN1084" s="95">
        <v>29850195.582275402</v>
      </c>
      <c r="AO1084" s="95">
        <v>45858352.405761696</v>
      </c>
      <c r="AP1084" s="95">
        <v>309.03941849991702</v>
      </c>
      <c r="AQ1084" s="95">
        <v>11007713.3359375</v>
      </c>
      <c r="AR1084" s="95">
        <v>7258870.2868652297</v>
      </c>
      <c r="AS1084" s="95">
        <v>4671103.41015625</v>
      </c>
      <c r="AT1084" s="95">
        <v>0</v>
      </c>
      <c r="AU1084" s="95">
        <v>0</v>
      </c>
      <c r="AV1084" s="95">
        <v>77695487.626953095</v>
      </c>
      <c r="AW1084" s="95">
        <v>185827.33530998201</v>
      </c>
      <c r="AX1084" s="95">
        <v>7064482.3758544903</v>
      </c>
      <c r="AY1084" s="95">
        <v>20000123.918945301</v>
      </c>
      <c r="AZ1084" s="95">
        <v>5820196.6296997098</v>
      </c>
      <c r="BA1084" s="95">
        <v>19872519.4536133</v>
      </c>
      <c r="BB1084" s="95">
        <v>0</v>
      </c>
      <c r="BC1084" s="95">
        <v>3897601.12890625</v>
      </c>
      <c r="BD1084" s="95">
        <v>3909757.8248596201</v>
      </c>
      <c r="BE1084" s="95">
        <v>0</v>
      </c>
      <c r="BF1084" s="95">
        <v>736321.68973541295</v>
      </c>
      <c r="BG1084" s="95">
        <v>77981025.846679702</v>
      </c>
      <c r="BH1084" s="95">
        <v>10485925.303833</v>
      </c>
      <c r="BI1084" s="95">
        <v>140.10225726105301</v>
      </c>
      <c r="BJ1084" s="95">
        <v>3713582.7746887198</v>
      </c>
      <c r="BK1084" s="95">
        <v>2626727.6158142099</v>
      </c>
      <c r="BL1084" s="95">
        <v>0</v>
      </c>
      <c r="BM1084" s="95">
        <v>0</v>
      </c>
      <c r="BN1084" s="95">
        <v>0</v>
      </c>
      <c r="BO1084" s="95">
        <v>0</v>
      </c>
      <c r="BP1084" s="95">
        <v>0</v>
      </c>
      <c r="BQ1084" s="95">
        <v>0</v>
      </c>
      <c r="BR1084" s="95">
        <v>6301088.1798706101</v>
      </c>
      <c r="BS1084" s="95">
        <v>2116255.9049072298</v>
      </c>
      <c r="BT1084" s="95">
        <v>3864812.29400635</v>
      </c>
      <c r="BU1084" s="95">
        <v>0</v>
      </c>
      <c r="BV1084" s="95">
        <v>1997707.8294830299</v>
      </c>
      <c r="BW1084" s="95">
        <v>446205.310443878</v>
      </c>
      <c r="BX1084" s="95">
        <v>0</v>
      </c>
      <c r="BY1084" s="95">
        <v>0</v>
      </c>
      <c r="BZ1084" s="95">
        <v>0</v>
      </c>
      <c r="CA1084" s="95">
        <v>132444.86342811599</v>
      </c>
      <c r="CB1084" s="95">
        <v>6529829.7990112295</v>
      </c>
      <c r="CC1084" s="95">
        <v>56833655.008300804</v>
      </c>
      <c r="CD1084" s="95">
        <v>14172945.287963901</v>
      </c>
      <c r="CE1084" s="95">
        <v>4329.5715149641001</v>
      </c>
      <c r="CF1084" s="95">
        <v>601377.62864685105</v>
      </c>
      <c r="CG1084" s="95">
        <v>4662430.4206542997</v>
      </c>
      <c r="CH1084" s="95">
        <v>0</v>
      </c>
      <c r="CI1084" s="95">
        <v>136760.14866828901</v>
      </c>
      <c r="CJ1084" s="95">
        <v>7126651.0907592801</v>
      </c>
      <c r="CK1084" s="95">
        <v>61495215.399902299</v>
      </c>
      <c r="CL1084" s="95">
        <v>14619257.173339801</v>
      </c>
      <c r="CM1084" s="160">
        <v>222404.023801804</v>
      </c>
      <c r="CN1084" s="160">
        <v>36951312.183593802</v>
      </c>
      <c r="CO1084" s="160">
        <v>139358760.18164101</v>
      </c>
      <c r="CP1084" s="95">
        <v>14619257.173339801</v>
      </c>
      <c r="CQ1084" s="95">
        <v>0</v>
      </c>
      <c r="CR1084" s="95">
        <v>0</v>
      </c>
      <c r="CS1084" s="95">
        <v>0</v>
      </c>
      <c r="CT1084" s="95">
        <v>0</v>
      </c>
      <c r="CU1084" s="161">
        <v>7131207.4276580811</v>
      </c>
      <c r="CV1084" s="161">
        <v>61496085.4289551</v>
      </c>
    </row>
    <row r="1085" spans="1:100" x14ac:dyDescent="0.2">
      <c r="A1085" s="94" t="s">
        <v>67</v>
      </c>
      <c r="B1085" s="96">
        <v>40513</v>
      </c>
      <c r="C1085" s="95">
        <v>110578.540784836</v>
      </c>
      <c r="D1085" s="95">
        <v>1.76569691298937</v>
      </c>
      <c r="E1085" s="95">
        <v>20783.672642707799</v>
      </c>
      <c r="F1085" s="95">
        <v>16251.6143169403</v>
      </c>
      <c r="G1085" s="95">
        <v>4404.3345984220496</v>
      </c>
      <c r="H1085" s="95">
        <v>0</v>
      </c>
      <c r="I1085" s="95">
        <v>0</v>
      </c>
      <c r="J1085" s="95">
        <v>86251.946242332502</v>
      </c>
      <c r="K1085" s="95">
        <v>625.57972601056099</v>
      </c>
      <c r="L1085" s="95">
        <v>25689.8748276234</v>
      </c>
      <c r="M1085" s="95">
        <v>50952.231713771798</v>
      </c>
      <c r="N1085" s="95">
        <v>5258.6059122085599</v>
      </c>
      <c r="O1085" s="95">
        <v>52551.247587204001</v>
      </c>
      <c r="P1085" s="95">
        <v>0</v>
      </c>
      <c r="Q1085" s="95">
        <v>5270.8067185878799</v>
      </c>
      <c r="R1085" s="95">
        <v>3738.50185656548</v>
      </c>
      <c r="S1085" s="95">
        <v>0</v>
      </c>
      <c r="T1085" s="95">
        <v>923.19757510721695</v>
      </c>
      <c r="U1085" s="95">
        <v>87027.604818344102</v>
      </c>
      <c r="V1085" s="95">
        <v>5084836.8475952102</v>
      </c>
      <c r="W1085" s="95">
        <v>134.20349069312201</v>
      </c>
      <c r="X1085" s="95">
        <v>1310173.4477844201</v>
      </c>
      <c r="Y1085" s="95">
        <v>884379.12259674096</v>
      </c>
      <c r="Z1085" s="95">
        <v>599462.43389892601</v>
      </c>
      <c r="AA1085" s="95">
        <v>0</v>
      </c>
      <c r="AB1085" s="95">
        <v>0</v>
      </c>
      <c r="AC1085" s="95">
        <v>29957429.364746101</v>
      </c>
      <c r="AD1085" s="95">
        <v>60022.325990676902</v>
      </c>
      <c r="AE1085" s="95">
        <v>864481.65084838902</v>
      </c>
      <c r="AF1085" s="95">
        <v>2232231.0285644499</v>
      </c>
      <c r="AG1085" s="95">
        <v>700311.58967590297</v>
      </c>
      <c r="AH1085" s="95">
        <v>2142411.8693542499</v>
      </c>
      <c r="AI1085" s="95">
        <v>0</v>
      </c>
      <c r="AJ1085" s="95">
        <v>462092.94996643101</v>
      </c>
      <c r="AK1085" s="95">
        <v>494661.090522766</v>
      </c>
      <c r="AL1085" s="95">
        <v>0</v>
      </c>
      <c r="AM1085" s="95">
        <v>98810.228891372695</v>
      </c>
      <c r="AN1085" s="95">
        <v>30028932.8273926</v>
      </c>
      <c r="AO1085" s="95">
        <v>45501703.049316399</v>
      </c>
      <c r="AP1085" s="95">
        <v>1354.49744457006</v>
      </c>
      <c r="AQ1085" s="95">
        <v>10637388.4893799</v>
      </c>
      <c r="AR1085" s="95">
        <v>7086975.1177978497</v>
      </c>
      <c r="AS1085" s="95">
        <v>4691093.9329834003</v>
      </c>
      <c r="AT1085" s="95">
        <v>0</v>
      </c>
      <c r="AU1085" s="95">
        <v>0</v>
      </c>
      <c r="AV1085" s="95">
        <v>79010050.520507798</v>
      </c>
      <c r="AW1085" s="95">
        <v>180512.096342087</v>
      </c>
      <c r="AX1085" s="95">
        <v>8181246.6715698196</v>
      </c>
      <c r="AY1085" s="95">
        <v>19848658.4526367</v>
      </c>
      <c r="AZ1085" s="95">
        <v>5696413.8922119103</v>
      </c>
      <c r="BA1085" s="95">
        <v>18566476.134765599</v>
      </c>
      <c r="BB1085" s="95">
        <v>0</v>
      </c>
      <c r="BC1085" s="95">
        <v>3876393.4443969699</v>
      </c>
      <c r="BD1085" s="95">
        <v>3865769.6774292002</v>
      </c>
      <c r="BE1085" s="95">
        <v>0</v>
      </c>
      <c r="BF1085" s="95">
        <v>799987.45071411098</v>
      </c>
      <c r="BG1085" s="95">
        <v>79290634.4296875</v>
      </c>
      <c r="BH1085" s="95">
        <v>10404102.9678955</v>
      </c>
      <c r="BI1085" s="95">
        <v>109.478501369245</v>
      </c>
      <c r="BJ1085" s="95">
        <v>3638066.0979003902</v>
      </c>
      <c r="BK1085" s="95">
        <v>2573553.92886353</v>
      </c>
      <c r="BL1085" s="95">
        <v>0</v>
      </c>
      <c r="BM1085" s="95">
        <v>0</v>
      </c>
      <c r="BN1085" s="95">
        <v>0</v>
      </c>
      <c r="BO1085" s="95">
        <v>0</v>
      </c>
      <c r="BP1085" s="95">
        <v>0</v>
      </c>
      <c r="BQ1085" s="95">
        <v>0</v>
      </c>
      <c r="BR1085" s="95">
        <v>6291135.3579711895</v>
      </c>
      <c r="BS1085" s="95">
        <v>2074372.07150269</v>
      </c>
      <c r="BT1085" s="95">
        <v>3614367.1059265099</v>
      </c>
      <c r="BU1085" s="95">
        <v>0</v>
      </c>
      <c r="BV1085" s="95">
        <v>1999183.02359009</v>
      </c>
      <c r="BW1085" s="95">
        <v>412708.28577041603</v>
      </c>
      <c r="BX1085" s="95">
        <v>0</v>
      </c>
      <c r="BY1085" s="95">
        <v>0</v>
      </c>
      <c r="BZ1085" s="95">
        <v>0</v>
      </c>
      <c r="CA1085" s="95">
        <v>131352.188322067</v>
      </c>
      <c r="CB1085" s="95">
        <v>6395372.2393188505</v>
      </c>
      <c r="CC1085" s="95">
        <v>56134785.745605499</v>
      </c>
      <c r="CD1085" s="95">
        <v>14034984.0389404</v>
      </c>
      <c r="CE1085" s="95">
        <v>4388.7856178283701</v>
      </c>
      <c r="CF1085" s="95">
        <v>591685.88962554897</v>
      </c>
      <c r="CG1085" s="95">
        <v>4683291.5446777297</v>
      </c>
      <c r="CH1085" s="95">
        <v>0</v>
      </c>
      <c r="CI1085" s="95">
        <v>135744.35736656201</v>
      </c>
      <c r="CJ1085" s="95">
        <v>6992252.6295165997</v>
      </c>
      <c r="CK1085" s="95">
        <v>60814773.161621101</v>
      </c>
      <c r="CL1085" s="95">
        <v>14450903.5670166</v>
      </c>
      <c r="CM1085" s="160">
        <v>221973.50943946801</v>
      </c>
      <c r="CN1085" s="160">
        <v>36965515.395019501</v>
      </c>
      <c r="CO1085" s="160">
        <v>140102110.63867199</v>
      </c>
      <c r="CP1085" s="95">
        <v>14450903.5670166</v>
      </c>
      <c r="CQ1085" s="95">
        <v>0</v>
      </c>
      <c r="CR1085" s="95">
        <v>0</v>
      </c>
      <c r="CS1085" s="95">
        <v>0</v>
      </c>
      <c r="CT1085" s="95">
        <v>0</v>
      </c>
      <c r="CU1085" s="161">
        <v>6987058.1289443998</v>
      </c>
      <c r="CV1085" s="161">
        <v>60818077.290283225</v>
      </c>
    </row>
    <row r="1086" spans="1:100" x14ac:dyDescent="0.2">
      <c r="A1086" s="94" t="s">
        <v>67</v>
      </c>
      <c r="B1086" s="96">
        <v>40603</v>
      </c>
      <c r="C1086" s="95">
        <v>110610.907942772</v>
      </c>
      <c r="D1086" s="95">
        <v>2.2120506089995602</v>
      </c>
      <c r="E1086" s="95">
        <v>20389.643404007002</v>
      </c>
      <c r="F1086" s="95">
        <v>15942.3620219231</v>
      </c>
      <c r="G1086" s="95">
        <v>4488.3442041277904</v>
      </c>
      <c r="H1086" s="95">
        <v>0</v>
      </c>
      <c r="I1086" s="95">
        <v>0</v>
      </c>
      <c r="J1086" s="95">
        <v>87250.340977668806</v>
      </c>
      <c r="K1086" s="95">
        <v>555.75675629079296</v>
      </c>
      <c r="L1086" s="95">
        <v>68069.222359657302</v>
      </c>
      <c r="M1086" s="95">
        <v>51105.039029121399</v>
      </c>
      <c r="N1086" s="95">
        <v>5209.0462008714703</v>
      </c>
      <c r="O1086" s="95">
        <v>0</v>
      </c>
      <c r="P1086" s="95">
        <v>0</v>
      </c>
      <c r="Q1086" s="95">
        <v>5242.8120711445799</v>
      </c>
      <c r="R1086" s="95">
        <v>0</v>
      </c>
      <c r="S1086" s="95">
        <v>0</v>
      </c>
      <c r="T1086" s="95">
        <v>4445.1348145008096</v>
      </c>
      <c r="U1086" s="95">
        <v>87812.752985000596</v>
      </c>
      <c r="V1086" s="95">
        <v>5044937.9375</v>
      </c>
      <c r="W1086" s="95">
        <v>86.105803425423801</v>
      </c>
      <c r="X1086" s="95">
        <v>1289411.2526702899</v>
      </c>
      <c r="Y1086" s="95">
        <v>864626.96940612805</v>
      </c>
      <c r="Z1086" s="95">
        <v>606696.35228729201</v>
      </c>
      <c r="AA1086" s="95">
        <v>0</v>
      </c>
      <c r="AB1086" s="95">
        <v>0</v>
      </c>
      <c r="AC1086" s="95">
        <v>30286723.8193359</v>
      </c>
      <c r="AD1086" s="95">
        <v>52380.096292018898</v>
      </c>
      <c r="AE1086" s="95">
        <v>2970268.9931945801</v>
      </c>
      <c r="AF1086" s="95">
        <v>2229902.9406433101</v>
      </c>
      <c r="AG1086" s="95">
        <v>685683.827056885</v>
      </c>
      <c r="AH1086" s="95">
        <v>0</v>
      </c>
      <c r="AI1086" s="95">
        <v>0</v>
      </c>
      <c r="AJ1086" s="95">
        <v>459825.38059234602</v>
      </c>
      <c r="AK1086" s="95">
        <v>0</v>
      </c>
      <c r="AL1086" s="95">
        <v>0</v>
      </c>
      <c r="AM1086" s="95">
        <v>596239.56453704799</v>
      </c>
      <c r="AN1086" s="95">
        <v>30348144.971435498</v>
      </c>
      <c r="AO1086" s="95">
        <v>45498504.698730499</v>
      </c>
      <c r="AP1086" s="95">
        <v>775.20745297521398</v>
      </c>
      <c r="AQ1086" s="95">
        <v>10513930.353271499</v>
      </c>
      <c r="AR1086" s="95">
        <v>6959583.9113159198</v>
      </c>
      <c r="AS1086" s="95">
        <v>4775480.6708984403</v>
      </c>
      <c r="AT1086" s="95">
        <v>0</v>
      </c>
      <c r="AU1086" s="95">
        <v>0</v>
      </c>
      <c r="AV1086" s="95">
        <v>80857174.305664107</v>
      </c>
      <c r="AW1086" s="95">
        <v>158669.60010719299</v>
      </c>
      <c r="AX1086" s="95">
        <v>26578747.6330566</v>
      </c>
      <c r="AY1086" s="95">
        <v>20009587.3820801</v>
      </c>
      <c r="AZ1086" s="95">
        <v>5576905.6846313505</v>
      </c>
      <c r="BA1086" s="95">
        <v>0</v>
      </c>
      <c r="BB1086" s="95">
        <v>0</v>
      </c>
      <c r="BC1086" s="95">
        <v>3861440.4020996098</v>
      </c>
      <c r="BD1086" s="95">
        <v>0</v>
      </c>
      <c r="BE1086" s="95">
        <v>0</v>
      </c>
      <c r="BF1086" s="95">
        <v>4699880.9928588904</v>
      </c>
      <c r="BG1086" s="95">
        <v>80857296.997070298</v>
      </c>
      <c r="BH1086" s="95">
        <v>7218767.4221801804</v>
      </c>
      <c r="BI1086" s="95">
        <v>109.99141684360799</v>
      </c>
      <c r="BJ1086" s="95">
        <v>3105094.8387146001</v>
      </c>
      <c r="BK1086" s="95">
        <v>2350483.48620605</v>
      </c>
      <c r="BL1086" s="95">
        <v>0</v>
      </c>
      <c r="BM1086" s="95">
        <v>0</v>
      </c>
      <c r="BN1086" s="95">
        <v>0</v>
      </c>
      <c r="BO1086" s="95">
        <v>0</v>
      </c>
      <c r="BP1086" s="95">
        <v>0</v>
      </c>
      <c r="BQ1086" s="95">
        <v>0</v>
      </c>
      <c r="BR1086" s="95">
        <v>6301498.2884521503</v>
      </c>
      <c r="BS1086" s="95">
        <v>2035871.06730652</v>
      </c>
      <c r="BT1086" s="95">
        <v>0</v>
      </c>
      <c r="BU1086" s="95">
        <v>0</v>
      </c>
      <c r="BV1086" s="95">
        <v>1997188.5550384501</v>
      </c>
      <c r="BW1086" s="95">
        <v>0</v>
      </c>
      <c r="BX1086" s="95">
        <v>0</v>
      </c>
      <c r="BY1086" s="95">
        <v>0</v>
      </c>
      <c r="BZ1086" s="95">
        <v>0</v>
      </c>
      <c r="CA1086" s="95">
        <v>131036.92347812701</v>
      </c>
      <c r="CB1086" s="95">
        <v>6339023.9777832003</v>
      </c>
      <c r="CC1086" s="95">
        <v>56006144.596679702</v>
      </c>
      <c r="CD1086" s="95">
        <v>10338088.8369141</v>
      </c>
      <c r="CE1086" s="95">
        <v>4496.6995298266402</v>
      </c>
      <c r="CF1086" s="95">
        <v>608520.64352417004</v>
      </c>
      <c r="CG1086" s="95">
        <v>4782738.7260742197</v>
      </c>
      <c r="CH1086" s="95">
        <v>0</v>
      </c>
      <c r="CI1086" s="95">
        <v>135527.623228073</v>
      </c>
      <c r="CJ1086" s="95">
        <v>6947610.6096801804</v>
      </c>
      <c r="CK1086" s="95">
        <v>60790513.322265603</v>
      </c>
      <c r="CL1086" s="95">
        <v>10334286.3392334</v>
      </c>
      <c r="CM1086" s="160">
        <v>222484.429819107</v>
      </c>
      <c r="CN1086" s="160">
        <v>37212368.011230499</v>
      </c>
      <c r="CO1086" s="160">
        <v>141632615.62109399</v>
      </c>
      <c r="CP1086" s="95">
        <v>10334286.3392334</v>
      </c>
      <c r="CQ1086" s="95">
        <v>0</v>
      </c>
      <c r="CR1086" s="95">
        <v>0</v>
      </c>
      <c r="CS1086" s="95">
        <v>0</v>
      </c>
      <c r="CT1086" s="95">
        <v>0</v>
      </c>
      <c r="CU1086" s="161">
        <v>6947544.6213073703</v>
      </c>
      <c r="CV1086" s="161">
        <v>60788883.322753921</v>
      </c>
    </row>
    <row r="1087" spans="1:100" x14ac:dyDescent="0.2">
      <c r="A1087" s="94" t="s">
        <v>67</v>
      </c>
      <c r="B1087" s="96">
        <v>40695</v>
      </c>
      <c r="C1087" s="95">
        <v>109990.30149936699</v>
      </c>
      <c r="D1087" s="95">
        <v>3.6305395399977001</v>
      </c>
      <c r="E1087" s="95">
        <v>20006.304416656501</v>
      </c>
      <c r="F1087" s="95">
        <v>15711.566350221599</v>
      </c>
      <c r="G1087" s="95">
        <v>4536.7595767378798</v>
      </c>
      <c r="H1087" s="95">
        <v>0</v>
      </c>
      <c r="I1087" s="95">
        <v>0</v>
      </c>
      <c r="J1087" s="95">
        <v>87870.483574867205</v>
      </c>
      <c r="K1087" s="95">
        <v>486.119063381106</v>
      </c>
      <c r="L1087" s="95">
        <v>69010.250596046404</v>
      </c>
      <c r="M1087" s="95">
        <v>50873.7688450813</v>
      </c>
      <c r="N1087" s="95">
        <v>5132.6728537082699</v>
      </c>
      <c r="O1087" s="95">
        <v>0</v>
      </c>
      <c r="P1087" s="95">
        <v>0</v>
      </c>
      <c r="Q1087" s="95">
        <v>5168.67095899582</v>
      </c>
      <c r="R1087" s="95">
        <v>0</v>
      </c>
      <c r="S1087" s="95">
        <v>0</v>
      </c>
      <c r="T1087" s="95">
        <v>4510.1274579763403</v>
      </c>
      <c r="U1087" s="95">
        <v>88291.285935401902</v>
      </c>
      <c r="V1087" s="95">
        <v>5012481.3884887705</v>
      </c>
      <c r="W1087" s="95">
        <v>226.11806044727601</v>
      </c>
      <c r="X1087" s="95">
        <v>1253292.62107849</v>
      </c>
      <c r="Y1087" s="95">
        <v>847670.98182678199</v>
      </c>
      <c r="Z1087" s="95">
        <v>603540.39909362805</v>
      </c>
      <c r="AA1087" s="95">
        <v>0</v>
      </c>
      <c r="AB1087" s="95">
        <v>0</v>
      </c>
      <c r="AC1087" s="95">
        <v>30592190.380127002</v>
      </c>
      <c r="AD1087" s="95">
        <v>45743.372958183303</v>
      </c>
      <c r="AE1087" s="95">
        <v>2920528.5431823698</v>
      </c>
      <c r="AF1087" s="95">
        <v>2221052.6588134798</v>
      </c>
      <c r="AG1087" s="95">
        <v>675762.674301147</v>
      </c>
      <c r="AH1087" s="95">
        <v>0</v>
      </c>
      <c r="AI1087" s="95">
        <v>0</v>
      </c>
      <c r="AJ1087" s="95">
        <v>458701.46936035203</v>
      </c>
      <c r="AK1087" s="95">
        <v>0</v>
      </c>
      <c r="AL1087" s="95">
        <v>0</v>
      </c>
      <c r="AM1087" s="95">
        <v>603725.29727935803</v>
      </c>
      <c r="AN1087" s="95">
        <v>30633809.2731934</v>
      </c>
      <c r="AO1087" s="95">
        <v>45531475.424316399</v>
      </c>
      <c r="AP1087" s="95">
        <v>2231.80420574546</v>
      </c>
      <c r="AQ1087" s="95">
        <v>10312964.2032471</v>
      </c>
      <c r="AR1087" s="95">
        <v>6875836.30895996</v>
      </c>
      <c r="AS1087" s="95">
        <v>4789359.22546387</v>
      </c>
      <c r="AT1087" s="95">
        <v>0</v>
      </c>
      <c r="AU1087" s="95">
        <v>0</v>
      </c>
      <c r="AV1087" s="95">
        <v>82205998.267578095</v>
      </c>
      <c r="AW1087" s="95">
        <v>139269.14781189</v>
      </c>
      <c r="AX1087" s="95">
        <v>26290552.392578099</v>
      </c>
      <c r="AY1087" s="95">
        <v>20112618.011962902</v>
      </c>
      <c r="AZ1087" s="95">
        <v>5561592.8670043899</v>
      </c>
      <c r="BA1087" s="95">
        <v>0</v>
      </c>
      <c r="BB1087" s="95">
        <v>0</v>
      </c>
      <c r="BC1087" s="95">
        <v>3844433.7766418499</v>
      </c>
      <c r="BD1087" s="95">
        <v>0</v>
      </c>
      <c r="BE1087" s="95">
        <v>0</v>
      </c>
      <c r="BF1087" s="95">
        <v>4782314.9773559598</v>
      </c>
      <c r="BG1087" s="95">
        <v>82173016.528320298</v>
      </c>
      <c r="BH1087" s="95">
        <v>7235903.7734375</v>
      </c>
      <c r="BI1087" s="95">
        <v>402.90758972614998</v>
      </c>
      <c r="BJ1087" s="95">
        <v>3046851.58233643</v>
      </c>
      <c r="BK1087" s="95">
        <v>2317592.17431641</v>
      </c>
      <c r="BL1087" s="95">
        <v>0</v>
      </c>
      <c r="BM1087" s="95">
        <v>0</v>
      </c>
      <c r="BN1087" s="95">
        <v>0</v>
      </c>
      <c r="BO1087" s="95">
        <v>0</v>
      </c>
      <c r="BP1087" s="95">
        <v>0</v>
      </c>
      <c r="BQ1087" s="95">
        <v>0</v>
      </c>
      <c r="BR1087" s="95">
        <v>6316080.6588745099</v>
      </c>
      <c r="BS1087" s="95">
        <v>2027898.8139801</v>
      </c>
      <c r="BT1087" s="95">
        <v>0</v>
      </c>
      <c r="BU1087" s="95">
        <v>0</v>
      </c>
      <c r="BV1087" s="95">
        <v>2008749.13186646</v>
      </c>
      <c r="BW1087" s="95">
        <v>0</v>
      </c>
      <c r="BX1087" s="95">
        <v>0</v>
      </c>
      <c r="BY1087" s="95">
        <v>0</v>
      </c>
      <c r="BZ1087" s="95">
        <v>0</v>
      </c>
      <c r="CA1087" s="95">
        <v>130002.020008087</v>
      </c>
      <c r="CB1087" s="95">
        <v>6269958.7557983398</v>
      </c>
      <c r="CC1087" s="95">
        <v>55842718.700683601</v>
      </c>
      <c r="CD1087" s="95">
        <v>10269832.9060059</v>
      </c>
      <c r="CE1087" s="95">
        <v>4525.3763293027896</v>
      </c>
      <c r="CF1087" s="95">
        <v>605094.30280304002</v>
      </c>
      <c r="CG1087" s="95">
        <v>4777189.8521118201</v>
      </c>
      <c r="CH1087" s="95">
        <v>0</v>
      </c>
      <c r="CI1087" s="95">
        <v>134538.543657303</v>
      </c>
      <c r="CJ1087" s="95">
        <v>6874619.1293334998</v>
      </c>
      <c r="CK1087" s="95">
        <v>60629539.077636696</v>
      </c>
      <c r="CL1087" s="95">
        <v>10266133.6179199</v>
      </c>
      <c r="CM1087" s="160">
        <v>222023.82595634501</v>
      </c>
      <c r="CN1087" s="160">
        <v>37402394.575683601</v>
      </c>
      <c r="CO1087" s="160">
        <v>142955590.4375</v>
      </c>
      <c r="CP1087" s="95">
        <v>10266133.6179199</v>
      </c>
      <c r="CQ1087" s="95">
        <v>0</v>
      </c>
      <c r="CR1087" s="95">
        <v>0</v>
      </c>
      <c r="CS1087" s="95">
        <v>0</v>
      </c>
      <c r="CT1087" s="95">
        <v>0</v>
      </c>
      <c r="CU1087" s="161">
        <v>6875053.0586013794</v>
      </c>
      <c r="CV1087" s="161">
        <v>60619908.552795425</v>
      </c>
    </row>
    <row r="1088" spans="1:100" x14ac:dyDescent="0.2">
      <c r="A1088" s="94" t="s">
        <v>67</v>
      </c>
      <c r="B1088" s="96">
        <v>40787</v>
      </c>
      <c r="C1088" s="95">
        <v>109545.82995224</v>
      </c>
      <c r="D1088" s="95">
        <v>4.6521180299460001</v>
      </c>
      <c r="E1088" s="95">
        <v>19533.359328269999</v>
      </c>
      <c r="F1088" s="95">
        <v>15415.366742730101</v>
      </c>
      <c r="G1088" s="95">
        <v>4524.5137498378799</v>
      </c>
      <c r="H1088" s="95">
        <v>0</v>
      </c>
      <c r="I1088" s="95">
        <v>0</v>
      </c>
      <c r="J1088" s="95">
        <v>87918.183064460798</v>
      </c>
      <c r="K1088" s="95">
        <v>419.948308639228</v>
      </c>
      <c r="L1088" s="95">
        <v>69210.301588058501</v>
      </c>
      <c r="M1088" s="95">
        <v>50886.347519874602</v>
      </c>
      <c r="N1088" s="95">
        <v>5034.53719502687</v>
      </c>
      <c r="O1088" s="95">
        <v>0</v>
      </c>
      <c r="P1088" s="95">
        <v>0</v>
      </c>
      <c r="Q1088" s="95">
        <v>5065.5246667265901</v>
      </c>
      <c r="R1088" s="95">
        <v>0</v>
      </c>
      <c r="S1088" s="95">
        <v>0</v>
      </c>
      <c r="T1088" s="95">
        <v>4595.9189606308901</v>
      </c>
      <c r="U1088" s="95">
        <v>88285.466512680097</v>
      </c>
      <c r="V1088" s="95">
        <v>4954975.05358887</v>
      </c>
      <c r="W1088" s="95">
        <v>504.23086746409501</v>
      </c>
      <c r="X1088" s="95">
        <v>1212280.09979248</v>
      </c>
      <c r="Y1088" s="95">
        <v>822798.40248107899</v>
      </c>
      <c r="Z1088" s="95">
        <v>593747.62451171898</v>
      </c>
      <c r="AA1088" s="95">
        <v>0</v>
      </c>
      <c r="AB1088" s="95">
        <v>0</v>
      </c>
      <c r="AC1088" s="95">
        <v>30613799.296875</v>
      </c>
      <c r="AD1088" s="95">
        <v>38098.525896549203</v>
      </c>
      <c r="AE1088" s="95">
        <v>2845529.0467224098</v>
      </c>
      <c r="AF1088" s="95">
        <v>2208413.5641174298</v>
      </c>
      <c r="AG1088" s="95">
        <v>656557.83049774205</v>
      </c>
      <c r="AH1088" s="95">
        <v>0</v>
      </c>
      <c r="AI1088" s="95">
        <v>0</v>
      </c>
      <c r="AJ1088" s="95">
        <v>456308.79627227801</v>
      </c>
      <c r="AK1088" s="95">
        <v>0</v>
      </c>
      <c r="AL1088" s="95">
        <v>0</v>
      </c>
      <c r="AM1088" s="95">
        <v>599908.59288024902</v>
      </c>
      <c r="AN1088" s="95">
        <v>30644842.4460449</v>
      </c>
      <c r="AO1088" s="95">
        <v>45097076.576171897</v>
      </c>
      <c r="AP1088" s="95">
        <v>5993.98656326532</v>
      </c>
      <c r="AQ1088" s="95">
        <v>9929632.1254882794</v>
      </c>
      <c r="AR1088" s="95">
        <v>6681781.2061157199</v>
      </c>
      <c r="AS1088" s="95">
        <v>4720279.9303588904</v>
      </c>
      <c r="AT1088" s="95">
        <v>0</v>
      </c>
      <c r="AU1088" s="95">
        <v>0</v>
      </c>
      <c r="AV1088" s="95">
        <v>82698006.348632798</v>
      </c>
      <c r="AW1088" s="95">
        <v>116770.38092517899</v>
      </c>
      <c r="AX1088" s="95">
        <v>25815581.2666016</v>
      </c>
      <c r="AY1088" s="95">
        <v>20104190.165283199</v>
      </c>
      <c r="AZ1088" s="95">
        <v>5429570.1279296903</v>
      </c>
      <c r="BA1088" s="95">
        <v>0</v>
      </c>
      <c r="BB1088" s="95">
        <v>0</v>
      </c>
      <c r="BC1088" s="95">
        <v>3852076.1808166499</v>
      </c>
      <c r="BD1088" s="95">
        <v>0</v>
      </c>
      <c r="BE1088" s="95">
        <v>0</v>
      </c>
      <c r="BF1088" s="95">
        <v>4751874.4531860398</v>
      </c>
      <c r="BG1088" s="95">
        <v>82994961.704101607</v>
      </c>
      <c r="BH1088" s="95">
        <v>7363767.2991943397</v>
      </c>
      <c r="BI1088" s="95">
        <v>308.49774415045999</v>
      </c>
      <c r="BJ1088" s="95">
        <v>3015160.3161926302</v>
      </c>
      <c r="BK1088" s="95">
        <v>2290628.9428405799</v>
      </c>
      <c r="BL1088" s="95">
        <v>0</v>
      </c>
      <c r="BM1088" s="95">
        <v>0</v>
      </c>
      <c r="BN1088" s="95">
        <v>0</v>
      </c>
      <c r="BO1088" s="95">
        <v>0</v>
      </c>
      <c r="BP1088" s="95">
        <v>0</v>
      </c>
      <c r="BQ1088" s="95">
        <v>0</v>
      </c>
      <c r="BR1088" s="95">
        <v>6287516.3573608398</v>
      </c>
      <c r="BS1088" s="95">
        <v>1967639.88304138</v>
      </c>
      <c r="BT1088" s="95">
        <v>0</v>
      </c>
      <c r="BU1088" s="95">
        <v>0</v>
      </c>
      <c r="BV1088" s="95">
        <v>2001855.1966095001</v>
      </c>
      <c r="BW1088" s="95">
        <v>0</v>
      </c>
      <c r="BX1088" s="95">
        <v>0</v>
      </c>
      <c r="BY1088" s="95">
        <v>0</v>
      </c>
      <c r="BZ1088" s="95">
        <v>0</v>
      </c>
      <c r="CA1088" s="95">
        <v>129068.26562023201</v>
      </c>
      <c r="CB1088" s="95">
        <v>6156408.6740112295</v>
      </c>
      <c r="CC1088" s="95">
        <v>55050439.173828103</v>
      </c>
      <c r="CD1088" s="95">
        <v>10387797.8168945</v>
      </c>
      <c r="CE1088" s="95">
        <v>4537.2222761511803</v>
      </c>
      <c r="CF1088" s="95">
        <v>598510.91480255104</v>
      </c>
      <c r="CG1088" s="95">
        <v>4736416.6779785203</v>
      </c>
      <c r="CH1088" s="95">
        <v>0</v>
      </c>
      <c r="CI1088" s="95">
        <v>133598.46386718799</v>
      </c>
      <c r="CJ1088" s="95">
        <v>6752741.6039428702</v>
      </c>
      <c r="CK1088" s="95">
        <v>59790631.010742202</v>
      </c>
      <c r="CL1088" s="95">
        <v>10401155.4144287</v>
      </c>
      <c r="CM1088" s="160">
        <v>221063.992008209</v>
      </c>
      <c r="CN1088" s="160">
        <v>37470482.873535201</v>
      </c>
      <c r="CO1088" s="160">
        <v>142795980.11328101</v>
      </c>
      <c r="CP1088" s="95">
        <v>10401155.4144287</v>
      </c>
      <c r="CQ1088" s="95">
        <v>0</v>
      </c>
      <c r="CR1088" s="95">
        <v>0</v>
      </c>
      <c r="CS1088" s="95">
        <v>0</v>
      </c>
      <c r="CT1088" s="95">
        <v>0</v>
      </c>
      <c r="CU1088" s="161">
        <v>6754919.5888137808</v>
      </c>
      <c r="CV1088" s="161">
        <v>59786855.851806626</v>
      </c>
    </row>
    <row r="1089" spans="1:100" x14ac:dyDescent="0.2">
      <c r="A1089" s="94" t="s">
        <v>67</v>
      </c>
      <c r="B1089" s="96">
        <v>40878</v>
      </c>
      <c r="C1089" s="95">
        <v>110622.706320763</v>
      </c>
      <c r="D1089" s="95">
        <v>4.3931397089618303</v>
      </c>
      <c r="E1089" s="95">
        <v>19189.734041929201</v>
      </c>
      <c r="F1089" s="95">
        <v>15174.190197825401</v>
      </c>
      <c r="G1089" s="95">
        <v>4667.4091441631299</v>
      </c>
      <c r="H1089" s="95">
        <v>0</v>
      </c>
      <c r="I1089" s="95">
        <v>0</v>
      </c>
      <c r="J1089" s="95">
        <v>88496.228399276704</v>
      </c>
      <c r="K1089" s="95">
        <v>376.19529617577803</v>
      </c>
      <c r="L1089" s="95">
        <v>68320.368241310105</v>
      </c>
      <c r="M1089" s="95">
        <v>51373.874951839403</v>
      </c>
      <c r="N1089" s="95">
        <v>4886.8962059020996</v>
      </c>
      <c r="O1089" s="95">
        <v>0</v>
      </c>
      <c r="P1089" s="95">
        <v>0</v>
      </c>
      <c r="Q1089" s="95">
        <v>5131.1057604551297</v>
      </c>
      <c r="R1089" s="95">
        <v>0</v>
      </c>
      <c r="S1089" s="95">
        <v>0</v>
      </c>
      <c r="T1089" s="95">
        <v>4625.09256178141</v>
      </c>
      <c r="U1089" s="95">
        <v>88970.722161293001</v>
      </c>
      <c r="V1089" s="95">
        <v>4966588.1506957998</v>
      </c>
      <c r="W1089" s="95">
        <v>444.65959517285199</v>
      </c>
      <c r="X1089" s="95">
        <v>1171745.46720886</v>
      </c>
      <c r="Y1089" s="95">
        <v>800219.62755584705</v>
      </c>
      <c r="Z1089" s="95">
        <v>614644.03704833996</v>
      </c>
      <c r="AA1089" s="95">
        <v>0</v>
      </c>
      <c r="AB1089" s="95">
        <v>0</v>
      </c>
      <c r="AC1089" s="95">
        <v>30714395.481445301</v>
      </c>
      <c r="AD1089" s="95">
        <v>33847.554792880997</v>
      </c>
      <c r="AE1089" s="95">
        <v>2794559.6070251502</v>
      </c>
      <c r="AF1089" s="95">
        <v>2218418.87536621</v>
      </c>
      <c r="AG1089" s="95">
        <v>634643.81095886196</v>
      </c>
      <c r="AH1089" s="95">
        <v>0</v>
      </c>
      <c r="AI1089" s="95">
        <v>0</v>
      </c>
      <c r="AJ1089" s="95">
        <v>461916.47427368199</v>
      </c>
      <c r="AK1089" s="95">
        <v>0</v>
      </c>
      <c r="AL1089" s="95">
        <v>0</v>
      </c>
      <c r="AM1089" s="95">
        <v>608019.89763641404</v>
      </c>
      <c r="AN1089" s="95">
        <v>30750749.931152299</v>
      </c>
      <c r="AO1089" s="95">
        <v>45747969.893554702</v>
      </c>
      <c r="AP1089" s="95">
        <v>4297.0788517594301</v>
      </c>
      <c r="AQ1089" s="95">
        <v>9688419.11328125</v>
      </c>
      <c r="AR1089" s="95">
        <v>6520975.15234375</v>
      </c>
      <c r="AS1089" s="95">
        <v>4899818.0839233398</v>
      </c>
      <c r="AT1089" s="95">
        <v>0</v>
      </c>
      <c r="AU1089" s="95">
        <v>0</v>
      </c>
      <c r="AV1089" s="95">
        <v>83890572.918945298</v>
      </c>
      <c r="AW1089" s="95">
        <v>105044.896821976</v>
      </c>
      <c r="AX1089" s="95">
        <v>25679660.700683601</v>
      </c>
      <c r="AY1089" s="95">
        <v>20379480.8361816</v>
      </c>
      <c r="AZ1089" s="95">
        <v>5273053.2905883798</v>
      </c>
      <c r="BA1089" s="95">
        <v>0</v>
      </c>
      <c r="BB1089" s="95">
        <v>0</v>
      </c>
      <c r="BC1089" s="95">
        <v>3903066.18823242</v>
      </c>
      <c r="BD1089" s="95">
        <v>0</v>
      </c>
      <c r="BE1089" s="95">
        <v>0</v>
      </c>
      <c r="BF1089" s="95">
        <v>4863262.0443725605</v>
      </c>
      <c r="BG1089" s="95">
        <v>84132409.041015595</v>
      </c>
      <c r="BH1089" s="95">
        <v>7419462.9580688505</v>
      </c>
      <c r="BI1089" s="95">
        <v>560.00315865874302</v>
      </c>
      <c r="BJ1089" s="95">
        <v>2917821.1222839402</v>
      </c>
      <c r="BK1089" s="95">
        <v>2205128.1066284198</v>
      </c>
      <c r="BL1089" s="95">
        <v>0</v>
      </c>
      <c r="BM1089" s="95">
        <v>0</v>
      </c>
      <c r="BN1089" s="95">
        <v>0</v>
      </c>
      <c r="BO1089" s="95">
        <v>0</v>
      </c>
      <c r="BP1089" s="95">
        <v>0</v>
      </c>
      <c r="BQ1089" s="95">
        <v>0</v>
      </c>
      <c r="BR1089" s="95">
        <v>6411758.4791259803</v>
      </c>
      <c r="BS1089" s="95">
        <v>1918603.09294128</v>
      </c>
      <c r="BT1089" s="95">
        <v>0</v>
      </c>
      <c r="BU1089" s="95">
        <v>0</v>
      </c>
      <c r="BV1089" s="95">
        <v>2026603.1341095001</v>
      </c>
      <c r="BW1089" s="95">
        <v>0</v>
      </c>
      <c r="BX1089" s="95">
        <v>0</v>
      </c>
      <c r="BY1089" s="95">
        <v>0</v>
      </c>
      <c r="BZ1089" s="95">
        <v>0</v>
      </c>
      <c r="CA1089" s="95">
        <v>129782.774746895</v>
      </c>
      <c r="CB1089" s="95">
        <v>6141882.73547363</v>
      </c>
      <c r="CC1089" s="95">
        <v>55474865.879882798</v>
      </c>
      <c r="CD1089" s="95">
        <v>10324785.588501001</v>
      </c>
      <c r="CE1089" s="95">
        <v>4659.7156874537504</v>
      </c>
      <c r="CF1089" s="95">
        <v>611460.513282776</v>
      </c>
      <c r="CG1089" s="95">
        <v>4928111.1539917002</v>
      </c>
      <c r="CH1089" s="95">
        <v>0</v>
      </c>
      <c r="CI1089" s="95">
        <v>134444.21034240699</v>
      </c>
      <c r="CJ1089" s="95">
        <v>6755372.4259643601</v>
      </c>
      <c r="CK1089" s="95">
        <v>60385754.740234397</v>
      </c>
      <c r="CL1089" s="95">
        <v>10333587.3664551</v>
      </c>
      <c r="CM1089" s="160">
        <v>222501.13723373401</v>
      </c>
      <c r="CN1089" s="160">
        <v>37573957.518554702</v>
      </c>
      <c r="CO1089" s="160">
        <v>144572461.703125</v>
      </c>
      <c r="CP1089" s="95">
        <v>10333587.3664551</v>
      </c>
      <c r="CQ1089" s="95">
        <v>0</v>
      </c>
      <c r="CR1089" s="95">
        <v>0</v>
      </c>
      <c r="CS1089" s="95">
        <v>0</v>
      </c>
      <c r="CT1089" s="95">
        <v>0</v>
      </c>
      <c r="CU1089" s="161">
        <v>6753343.2487564059</v>
      </c>
      <c r="CV1089" s="161">
        <v>60402977.033874497</v>
      </c>
    </row>
    <row r="1090" spans="1:100" x14ac:dyDescent="0.2">
      <c r="A1090" s="94" t="s">
        <v>67</v>
      </c>
      <c r="B1090" s="96">
        <v>40969</v>
      </c>
      <c r="C1090" s="95">
        <v>110983.90934085799</v>
      </c>
      <c r="D1090" s="95">
        <v>4.4674774449667902</v>
      </c>
      <c r="E1090" s="95">
        <v>18683.751045465498</v>
      </c>
      <c r="F1090" s="95">
        <v>14729.7094722986</v>
      </c>
      <c r="G1090" s="95">
        <v>4698.0698981285104</v>
      </c>
      <c r="H1090" s="95">
        <v>0</v>
      </c>
      <c r="I1090" s="95">
        <v>0</v>
      </c>
      <c r="J1090" s="95">
        <v>88928.024878501907</v>
      </c>
      <c r="K1090" s="95">
        <v>357.93444431573198</v>
      </c>
      <c r="L1090" s="95">
        <v>67372.924801826506</v>
      </c>
      <c r="M1090" s="95">
        <v>51570.746920585603</v>
      </c>
      <c r="N1090" s="95">
        <v>4739.2362754344904</v>
      </c>
      <c r="O1090" s="95">
        <v>0</v>
      </c>
      <c r="P1090" s="95">
        <v>0</v>
      </c>
      <c r="Q1090" s="95">
        <v>5092.92148816586</v>
      </c>
      <c r="R1090" s="95">
        <v>0</v>
      </c>
      <c r="S1090" s="95">
        <v>0</v>
      </c>
      <c r="T1090" s="95">
        <v>4652.4569591879799</v>
      </c>
      <c r="U1090" s="95">
        <v>89293.081303596497</v>
      </c>
      <c r="V1090" s="95">
        <v>4966805.18005371</v>
      </c>
      <c r="W1090" s="95">
        <v>566.25684976577804</v>
      </c>
      <c r="X1090" s="95">
        <v>1130094.29827881</v>
      </c>
      <c r="Y1090" s="95">
        <v>782197.75817108201</v>
      </c>
      <c r="Z1090" s="95">
        <v>620930.27925109898</v>
      </c>
      <c r="AA1090" s="95">
        <v>0</v>
      </c>
      <c r="AB1090" s="95">
        <v>0</v>
      </c>
      <c r="AC1090" s="95">
        <v>31025484.660400402</v>
      </c>
      <c r="AD1090" s="95">
        <v>32218.773240327799</v>
      </c>
      <c r="AE1090" s="95">
        <v>2837154.2125244099</v>
      </c>
      <c r="AF1090" s="95">
        <v>2231454.3514709501</v>
      </c>
      <c r="AG1090" s="95">
        <v>609835.75073242199</v>
      </c>
      <c r="AH1090" s="95">
        <v>0</v>
      </c>
      <c r="AI1090" s="95">
        <v>0</v>
      </c>
      <c r="AJ1090" s="95">
        <v>469851.773254395</v>
      </c>
      <c r="AK1090" s="95">
        <v>0</v>
      </c>
      <c r="AL1090" s="95">
        <v>0</v>
      </c>
      <c r="AM1090" s="95">
        <v>613015.68581390404</v>
      </c>
      <c r="AN1090" s="95">
        <v>31061243.293457001</v>
      </c>
      <c r="AO1090" s="95">
        <v>46136539.174316399</v>
      </c>
      <c r="AP1090" s="95">
        <v>5466.8290960192699</v>
      </c>
      <c r="AQ1090" s="95">
        <v>9530721.0205078106</v>
      </c>
      <c r="AR1090" s="95">
        <v>6416347.1747436495</v>
      </c>
      <c r="AS1090" s="95">
        <v>5008169.61682129</v>
      </c>
      <c r="AT1090" s="95">
        <v>0</v>
      </c>
      <c r="AU1090" s="95">
        <v>0</v>
      </c>
      <c r="AV1090" s="95">
        <v>85611045.832031295</v>
      </c>
      <c r="AW1090" s="95">
        <v>100433.47447490699</v>
      </c>
      <c r="AX1090" s="95">
        <v>26172337.8051758</v>
      </c>
      <c r="AY1090" s="95">
        <v>20651596.735595699</v>
      </c>
      <c r="AZ1090" s="95">
        <v>5100099.9010620099</v>
      </c>
      <c r="BA1090" s="95">
        <v>0</v>
      </c>
      <c r="BB1090" s="95">
        <v>0</v>
      </c>
      <c r="BC1090" s="95">
        <v>4013734.2029418899</v>
      </c>
      <c r="BD1090" s="95">
        <v>0</v>
      </c>
      <c r="BE1090" s="95">
        <v>0</v>
      </c>
      <c r="BF1090" s="95">
        <v>4956611.3784179697</v>
      </c>
      <c r="BG1090" s="95">
        <v>85292168.660156295</v>
      </c>
      <c r="BH1090" s="95">
        <v>7605425.3914184598</v>
      </c>
      <c r="BI1090" s="95">
        <v>645.77132689207804</v>
      </c>
      <c r="BJ1090" s="95">
        <v>2848682.2630310101</v>
      </c>
      <c r="BK1090" s="95">
        <v>2145447.6636657701</v>
      </c>
      <c r="BL1090" s="95">
        <v>0</v>
      </c>
      <c r="BM1090" s="95">
        <v>0</v>
      </c>
      <c r="BN1090" s="95">
        <v>0</v>
      </c>
      <c r="BO1090" s="95">
        <v>0</v>
      </c>
      <c r="BP1090" s="95">
        <v>0</v>
      </c>
      <c r="BQ1090" s="95">
        <v>0</v>
      </c>
      <c r="BR1090" s="95">
        <v>6565810.85974121</v>
      </c>
      <c r="BS1090" s="95">
        <v>1869819.6342926</v>
      </c>
      <c r="BT1090" s="95">
        <v>0</v>
      </c>
      <c r="BU1090" s="95">
        <v>0</v>
      </c>
      <c r="BV1090" s="95">
        <v>2059625.20916748</v>
      </c>
      <c r="BW1090" s="95">
        <v>0</v>
      </c>
      <c r="BX1090" s="95">
        <v>0</v>
      </c>
      <c r="BY1090" s="95">
        <v>0</v>
      </c>
      <c r="BZ1090" s="95">
        <v>0</v>
      </c>
      <c r="CA1090" s="95">
        <v>129721.610487938</v>
      </c>
      <c r="CB1090" s="95">
        <v>6099157.0570678702</v>
      </c>
      <c r="CC1090" s="95">
        <v>55567558.6953125</v>
      </c>
      <c r="CD1090" s="95">
        <v>10475902.71521</v>
      </c>
      <c r="CE1090" s="95">
        <v>4699.0909323096303</v>
      </c>
      <c r="CF1090" s="95">
        <v>610438.70558929397</v>
      </c>
      <c r="CG1090" s="95">
        <v>4917258.3462524395</v>
      </c>
      <c r="CH1090" s="95">
        <v>0</v>
      </c>
      <c r="CI1090" s="95">
        <v>134414.17206573501</v>
      </c>
      <c r="CJ1090" s="95">
        <v>6708911.64916992</v>
      </c>
      <c r="CK1090" s="95">
        <v>60478254.9609375</v>
      </c>
      <c r="CL1090" s="95">
        <v>10469646.50354</v>
      </c>
      <c r="CM1090" s="160">
        <v>222789.14531517</v>
      </c>
      <c r="CN1090" s="160">
        <v>37635721.224609397</v>
      </c>
      <c r="CO1090" s="160">
        <v>145908686.67578101</v>
      </c>
      <c r="CP1090" s="95">
        <v>10469646.50354</v>
      </c>
      <c r="CQ1090" s="95">
        <v>0</v>
      </c>
      <c r="CR1090" s="95">
        <v>0</v>
      </c>
      <c r="CS1090" s="95">
        <v>0</v>
      </c>
      <c r="CT1090" s="95">
        <v>0</v>
      </c>
      <c r="CU1090" s="161">
        <v>6709595.7626571637</v>
      </c>
      <c r="CV1090" s="161">
        <v>60484817.041564941</v>
      </c>
    </row>
    <row r="1091" spans="1:100" x14ac:dyDescent="0.2">
      <c r="A1091" s="94" t="s">
        <v>67</v>
      </c>
      <c r="B1091" s="96">
        <v>41061</v>
      </c>
      <c r="C1091" s="95">
        <v>110328.465128899</v>
      </c>
      <c r="D1091" s="95">
        <v>2.69910178799182</v>
      </c>
      <c r="E1091" s="95">
        <v>18270.872978687301</v>
      </c>
      <c r="F1091" s="95">
        <v>14482.751420259499</v>
      </c>
      <c r="G1091" s="95">
        <v>4694.9607385993004</v>
      </c>
      <c r="H1091" s="95">
        <v>0</v>
      </c>
      <c r="I1091" s="95">
        <v>0</v>
      </c>
      <c r="J1091" s="95">
        <v>89020.468217849702</v>
      </c>
      <c r="K1091" s="95">
        <v>305.51498441398098</v>
      </c>
      <c r="L1091" s="95">
        <v>67827.496206283598</v>
      </c>
      <c r="M1091" s="95">
        <v>51393.444725513502</v>
      </c>
      <c r="N1091" s="95">
        <v>4578.1534542441404</v>
      </c>
      <c r="O1091" s="95">
        <v>0</v>
      </c>
      <c r="P1091" s="95">
        <v>0</v>
      </c>
      <c r="Q1091" s="95">
        <v>5094.7813650369599</v>
      </c>
      <c r="R1091" s="95">
        <v>0</v>
      </c>
      <c r="S1091" s="95">
        <v>0</v>
      </c>
      <c r="T1091" s="95">
        <v>4685.9086589813196</v>
      </c>
      <c r="U1091" s="95">
        <v>89288.664381980896</v>
      </c>
      <c r="V1091" s="95">
        <v>4935055.9465942401</v>
      </c>
      <c r="W1091" s="95">
        <v>380.20449659228302</v>
      </c>
      <c r="X1091" s="95">
        <v>1095611.68840027</v>
      </c>
      <c r="Y1091" s="95">
        <v>749582.37684631301</v>
      </c>
      <c r="Z1091" s="95">
        <v>598429.26120758103</v>
      </c>
      <c r="AA1091" s="95">
        <v>0</v>
      </c>
      <c r="AB1091" s="95">
        <v>0</v>
      </c>
      <c r="AC1091" s="95">
        <v>30844842.6025391</v>
      </c>
      <c r="AD1091" s="95">
        <v>27556.402757883101</v>
      </c>
      <c r="AE1091" s="95">
        <v>2734837.1089477502</v>
      </c>
      <c r="AF1091" s="95">
        <v>2222583.1587829599</v>
      </c>
      <c r="AG1091" s="95">
        <v>583138.78852081299</v>
      </c>
      <c r="AH1091" s="95">
        <v>0</v>
      </c>
      <c r="AI1091" s="95">
        <v>0</v>
      </c>
      <c r="AJ1091" s="95">
        <v>464047.27114868199</v>
      </c>
      <c r="AK1091" s="95">
        <v>0</v>
      </c>
      <c r="AL1091" s="95">
        <v>0</v>
      </c>
      <c r="AM1091" s="95">
        <v>598732.43582916295</v>
      </c>
      <c r="AN1091" s="95">
        <v>30872531.436035201</v>
      </c>
      <c r="AO1091" s="95">
        <v>46117676.3203125</v>
      </c>
      <c r="AP1091" s="95">
        <v>3883.73198348284</v>
      </c>
      <c r="AQ1091" s="95">
        <v>9172363.3123779297</v>
      </c>
      <c r="AR1091" s="95">
        <v>6225428.9704589797</v>
      </c>
      <c r="AS1091" s="95">
        <v>4847998.9375</v>
      </c>
      <c r="AT1091" s="95">
        <v>0</v>
      </c>
      <c r="AU1091" s="95">
        <v>0</v>
      </c>
      <c r="AV1091" s="95">
        <v>85741076.712890595</v>
      </c>
      <c r="AW1091" s="95">
        <v>86644.400589942903</v>
      </c>
      <c r="AX1091" s="95">
        <v>25379476.1091309</v>
      </c>
      <c r="AY1091" s="95">
        <v>20707237.823486298</v>
      </c>
      <c r="AZ1091" s="95">
        <v>4920630.04650879</v>
      </c>
      <c r="BA1091" s="95">
        <v>0</v>
      </c>
      <c r="BB1091" s="95">
        <v>0</v>
      </c>
      <c r="BC1091" s="95">
        <v>3998993.3385009798</v>
      </c>
      <c r="BD1091" s="95">
        <v>0</v>
      </c>
      <c r="BE1091" s="95">
        <v>0</v>
      </c>
      <c r="BF1091" s="95">
        <v>4836097.7401123</v>
      </c>
      <c r="BG1091" s="95">
        <v>86139247.228515595</v>
      </c>
      <c r="BH1091" s="95">
        <v>7489089.4461669903</v>
      </c>
      <c r="BI1091" s="95">
        <v>390.56194415316003</v>
      </c>
      <c r="BJ1091" s="95">
        <v>2790340.4686889602</v>
      </c>
      <c r="BK1091" s="95">
        <v>2091509.55445862</v>
      </c>
      <c r="BL1091" s="95">
        <v>0</v>
      </c>
      <c r="BM1091" s="95">
        <v>0</v>
      </c>
      <c r="BN1091" s="95">
        <v>0</v>
      </c>
      <c r="BO1091" s="95">
        <v>0</v>
      </c>
      <c r="BP1091" s="95">
        <v>0</v>
      </c>
      <c r="BQ1091" s="95">
        <v>0</v>
      </c>
      <c r="BR1091" s="95">
        <v>6476434.7842407199</v>
      </c>
      <c r="BS1091" s="95">
        <v>1784697.1157074</v>
      </c>
      <c r="BT1091" s="95">
        <v>0</v>
      </c>
      <c r="BU1091" s="95">
        <v>0</v>
      </c>
      <c r="BV1091" s="95">
        <v>2075225.25067139</v>
      </c>
      <c r="BW1091" s="95">
        <v>0</v>
      </c>
      <c r="BX1091" s="95">
        <v>0</v>
      </c>
      <c r="BY1091" s="95">
        <v>0</v>
      </c>
      <c r="BZ1091" s="95">
        <v>0</v>
      </c>
      <c r="CA1091" s="95">
        <v>128590.593426704</v>
      </c>
      <c r="CB1091" s="95">
        <v>6030624.9364623995</v>
      </c>
      <c r="CC1091" s="95">
        <v>55298030.9853516</v>
      </c>
      <c r="CD1091" s="95">
        <v>10271146.7453613</v>
      </c>
      <c r="CE1091" s="95">
        <v>4693.49125951529</v>
      </c>
      <c r="CF1091" s="95">
        <v>604642.66006469703</v>
      </c>
      <c r="CG1091" s="95">
        <v>4880634.9860839797</v>
      </c>
      <c r="CH1091" s="95">
        <v>0</v>
      </c>
      <c r="CI1091" s="95">
        <v>133291.79831504801</v>
      </c>
      <c r="CJ1091" s="95">
        <v>6635301.6012573196</v>
      </c>
      <c r="CK1091" s="95">
        <v>60192832.763183601</v>
      </c>
      <c r="CL1091" s="95">
        <v>10266676.267333999</v>
      </c>
      <c r="CM1091" s="160">
        <v>221774.69673538199</v>
      </c>
      <c r="CN1091" s="160">
        <v>37596844.6806641</v>
      </c>
      <c r="CO1091" s="160">
        <v>146379725.29882801</v>
      </c>
      <c r="CP1091" s="95">
        <v>10266676.267333999</v>
      </c>
      <c r="CQ1091" s="95">
        <v>0</v>
      </c>
      <c r="CR1091" s="95">
        <v>0</v>
      </c>
      <c r="CS1091" s="95">
        <v>0</v>
      </c>
      <c r="CT1091" s="95">
        <v>0</v>
      </c>
      <c r="CU1091" s="161">
        <v>6635267.5965270968</v>
      </c>
      <c r="CV1091" s="161">
        <v>60178665.971435577</v>
      </c>
    </row>
    <row r="1092" spans="1:100" x14ac:dyDescent="0.2">
      <c r="A1092" s="94" t="s">
        <v>67</v>
      </c>
      <c r="B1092" s="96">
        <v>41153</v>
      </c>
      <c r="C1092" s="95">
        <v>110588.122870445</v>
      </c>
      <c r="D1092" s="95">
        <v>3.5351134229858898</v>
      </c>
      <c r="E1092" s="95">
        <v>17837.819457054102</v>
      </c>
      <c r="F1092" s="95">
        <v>14167.2479146719</v>
      </c>
      <c r="G1092" s="95">
        <v>4646.0244821906099</v>
      </c>
      <c r="H1092" s="95">
        <v>0</v>
      </c>
      <c r="I1092" s="95">
        <v>0</v>
      </c>
      <c r="J1092" s="95">
        <v>88735.987303733797</v>
      </c>
      <c r="K1092" s="95">
        <v>280.39057638123597</v>
      </c>
      <c r="L1092" s="95">
        <v>67665.561743736296</v>
      </c>
      <c r="M1092" s="95">
        <v>51782.124550342603</v>
      </c>
      <c r="N1092" s="95">
        <v>4476.0048427581796</v>
      </c>
      <c r="O1092" s="95">
        <v>0</v>
      </c>
      <c r="P1092" s="95">
        <v>0</v>
      </c>
      <c r="Q1092" s="95">
        <v>5060.8893747925804</v>
      </c>
      <c r="R1092" s="95">
        <v>0</v>
      </c>
      <c r="S1092" s="95">
        <v>0</v>
      </c>
      <c r="T1092" s="95">
        <v>4686.2290658354796</v>
      </c>
      <c r="U1092" s="95">
        <v>88977.758160591096</v>
      </c>
      <c r="V1092" s="95">
        <v>4864778.1167602502</v>
      </c>
      <c r="W1092" s="95">
        <v>295.72324276342999</v>
      </c>
      <c r="X1092" s="95">
        <v>1055432.0698547401</v>
      </c>
      <c r="Y1092" s="95">
        <v>725247.74375915504</v>
      </c>
      <c r="Z1092" s="95">
        <v>589703.56707000697</v>
      </c>
      <c r="AA1092" s="95">
        <v>0</v>
      </c>
      <c r="AB1092" s="95">
        <v>0</v>
      </c>
      <c r="AC1092" s="95">
        <v>30729622.556396499</v>
      </c>
      <c r="AD1092" s="95">
        <v>25821.227005004901</v>
      </c>
      <c r="AE1092" s="95">
        <v>2690232.5896606399</v>
      </c>
      <c r="AF1092" s="95">
        <v>2202886.1249694801</v>
      </c>
      <c r="AG1092" s="95">
        <v>565540.54026794399</v>
      </c>
      <c r="AH1092" s="95">
        <v>0</v>
      </c>
      <c r="AI1092" s="95">
        <v>0</v>
      </c>
      <c r="AJ1092" s="95">
        <v>465647.22107315098</v>
      </c>
      <c r="AK1092" s="95">
        <v>0</v>
      </c>
      <c r="AL1092" s="95">
        <v>0</v>
      </c>
      <c r="AM1092" s="95">
        <v>593543.23343658401</v>
      </c>
      <c r="AN1092" s="95">
        <v>30752753.470703099</v>
      </c>
      <c r="AO1092" s="95">
        <v>45719423.283691399</v>
      </c>
      <c r="AP1092" s="95">
        <v>2820.5970584750198</v>
      </c>
      <c r="AQ1092" s="95">
        <v>8901238.0246581994</v>
      </c>
      <c r="AR1092" s="95">
        <v>6058807.1709594699</v>
      </c>
      <c r="AS1092" s="95">
        <v>4853583.3276977502</v>
      </c>
      <c r="AT1092" s="95">
        <v>0</v>
      </c>
      <c r="AU1092" s="95">
        <v>0</v>
      </c>
      <c r="AV1092" s="95">
        <v>86420595.371093795</v>
      </c>
      <c r="AW1092" s="95">
        <v>81909.1500272751</v>
      </c>
      <c r="AX1092" s="95">
        <v>25157445.144287098</v>
      </c>
      <c r="AY1092" s="95">
        <v>20674315.120361298</v>
      </c>
      <c r="AZ1092" s="95">
        <v>4833068.3495483398</v>
      </c>
      <c r="BA1092" s="95">
        <v>0</v>
      </c>
      <c r="BB1092" s="95">
        <v>0</v>
      </c>
      <c r="BC1092" s="95">
        <v>4070265.4071655301</v>
      </c>
      <c r="BD1092" s="95">
        <v>0</v>
      </c>
      <c r="BE1092" s="95">
        <v>0</v>
      </c>
      <c r="BF1092" s="95">
        <v>4876625.6192016602</v>
      </c>
      <c r="BG1092" s="95">
        <v>86646090.401367202</v>
      </c>
      <c r="BH1092" s="95">
        <v>7741609.0494384803</v>
      </c>
      <c r="BI1092" s="95">
        <v>176.43852379173001</v>
      </c>
      <c r="BJ1092" s="95">
        <v>2797741.21838379</v>
      </c>
      <c r="BK1092" s="95">
        <v>2070449.6014709501</v>
      </c>
      <c r="BL1092" s="95">
        <v>0</v>
      </c>
      <c r="BM1092" s="95">
        <v>0</v>
      </c>
      <c r="BN1092" s="95">
        <v>0</v>
      </c>
      <c r="BO1092" s="95">
        <v>0</v>
      </c>
      <c r="BP1092" s="95">
        <v>0</v>
      </c>
      <c r="BQ1092" s="95">
        <v>0</v>
      </c>
      <c r="BR1092" s="95">
        <v>6551043.1658325205</v>
      </c>
      <c r="BS1092" s="95">
        <v>1749115.8423156701</v>
      </c>
      <c r="BT1092" s="95">
        <v>0</v>
      </c>
      <c r="BU1092" s="95">
        <v>0</v>
      </c>
      <c r="BV1092" s="95">
        <v>2114661.4303894001</v>
      </c>
      <c r="BW1092" s="95">
        <v>0</v>
      </c>
      <c r="BX1092" s="95">
        <v>0</v>
      </c>
      <c r="BY1092" s="95">
        <v>0</v>
      </c>
      <c r="BZ1092" s="95">
        <v>0</v>
      </c>
      <c r="CA1092" s="95">
        <v>128433.47548294099</v>
      </c>
      <c r="CB1092" s="95">
        <v>5908991.0494995099</v>
      </c>
      <c r="CC1092" s="95">
        <v>54552983.583496101</v>
      </c>
      <c r="CD1092" s="95">
        <v>10538392.342163101</v>
      </c>
      <c r="CE1092" s="95">
        <v>4652.1832684278497</v>
      </c>
      <c r="CF1092" s="95">
        <v>589998.968513489</v>
      </c>
      <c r="CG1092" s="95">
        <v>4833445.4439086895</v>
      </c>
      <c r="CH1092" s="95">
        <v>0</v>
      </c>
      <c r="CI1092" s="95">
        <v>133080.48889923099</v>
      </c>
      <c r="CJ1092" s="95">
        <v>6495892.6835327102</v>
      </c>
      <c r="CK1092" s="95">
        <v>59381388.696777299</v>
      </c>
      <c r="CL1092" s="95">
        <v>10553503.088501001</v>
      </c>
      <c r="CM1092" s="160">
        <v>221159.71103668201</v>
      </c>
      <c r="CN1092" s="160">
        <v>37346255.628417999</v>
      </c>
      <c r="CO1092" s="160">
        <v>146009557.16601601</v>
      </c>
      <c r="CP1092" s="95">
        <v>10553503.088501001</v>
      </c>
      <c r="CQ1092" s="95">
        <v>0</v>
      </c>
      <c r="CR1092" s="95">
        <v>0</v>
      </c>
      <c r="CS1092" s="95">
        <v>0</v>
      </c>
      <c r="CT1092" s="95">
        <v>0</v>
      </c>
      <c r="CU1092" s="161">
        <v>6498990.0180129986</v>
      </c>
      <c r="CV1092" s="161">
        <v>59386429.027404793</v>
      </c>
    </row>
    <row r="1093" spans="1:100" x14ac:dyDescent="0.2">
      <c r="A1093" s="94" t="s">
        <v>67</v>
      </c>
      <c r="B1093" s="96">
        <v>41244</v>
      </c>
      <c r="C1093" s="95">
        <v>109775.029578209</v>
      </c>
      <c r="D1093" s="95">
        <v>2.61564507897128</v>
      </c>
      <c r="E1093" s="95">
        <v>17377.600547552101</v>
      </c>
      <c r="F1093" s="95">
        <v>13795.016072750101</v>
      </c>
      <c r="G1093" s="95">
        <v>4590.7681294083604</v>
      </c>
      <c r="H1093" s="95">
        <v>0</v>
      </c>
      <c r="I1093" s="95">
        <v>0</v>
      </c>
      <c r="J1093" s="95">
        <v>88606.024369239807</v>
      </c>
      <c r="K1093" s="95">
        <v>258.22269178926899</v>
      </c>
      <c r="L1093" s="95">
        <v>66182.196107864394</v>
      </c>
      <c r="M1093" s="95">
        <v>51583.763382911697</v>
      </c>
      <c r="N1093" s="95">
        <v>4359.8567040562602</v>
      </c>
      <c r="O1093" s="95">
        <v>0</v>
      </c>
      <c r="P1093" s="95">
        <v>0</v>
      </c>
      <c r="Q1093" s="95">
        <v>5000.7707924246797</v>
      </c>
      <c r="R1093" s="95">
        <v>0</v>
      </c>
      <c r="S1093" s="95">
        <v>0</v>
      </c>
      <c r="T1093" s="95">
        <v>4567.5138934254601</v>
      </c>
      <c r="U1093" s="95">
        <v>88917.479126930193</v>
      </c>
      <c r="V1093" s="95">
        <v>4819207.4123535203</v>
      </c>
      <c r="W1093" s="95">
        <v>262.565514530987</v>
      </c>
      <c r="X1093" s="95">
        <v>1018118.27954865</v>
      </c>
      <c r="Y1093" s="95">
        <v>701042.48923492397</v>
      </c>
      <c r="Z1093" s="95">
        <v>589997.80799102795</v>
      </c>
      <c r="AA1093" s="95">
        <v>0</v>
      </c>
      <c r="AB1093" s="95">
        <v>0</v>
      </c>
      <c r="AC1093" s="95">
        <v>30713495.495361298</v>
      </c>
      <c r="AD1093" s="95">
        <v>24687.531376600298</v>
      </c>
      <c r="AE1093" s="95">
        <v>2647219.7591857901</v>
      </c>
      <c r="AF1093" s="95">
        <v>2184823.9963684101</v>
      </c>
      <c r="AG1093" s="95">
        <v>543025.92607116699</v>
      </c>
      <c r="AH1093" s="95">
        <v>0</v>
      </c>
      <c r="AI1093" s="95">
        <v>0</v>
      </c>
      <c r="AJ1093" s="95">
        <v>457604.362216949</v>
      </c>
      <c r="AK1093" s="95">
        <v>0</v>
      </c>
      <c r="AL1093" s="95">
        <v>0</v>
      </c>
      <c r="AM1093" s="95">
        <v>586952.13705444301</v>
      </c>
      <c r="AN1093" s="95">
        <v>30738575.130859401</v>
      </c>
      <c r="AO1093" s="95">
        <v>45669876.970703103</v>
      </c>
      <c r="AP1093" s="95">
        <v>2515.5209899544702</v>
      </c>
      <c r="AQ1093" s="95">
        <v>8643961.26708984</v>
      </c>
      <c r="AR1093" s="95">
        <v>5862991.3529052697</v>
      </c>
      <c r="AS1093" s="95">
        <v>4824663.2963867197</v>
      </c>
      <c r="AT1093" s="95">
        <v>0</v>
      </c>
      <c r="AU1093" s="95">
        <v>0</v>
      </c>
      <c r="AV1093" s="95">
        <v>86748963.860351607</v>
      </c>
      <c r="AW1093" s="95">
        <v>78664.089225768999</v>
      </c>
      <c r="AX1093" s="95">
        <v>24890680.5708008</v>
      </c>
      <c r="AY1093" s="95">
        <v>20664929.5163574</v>
      </c>
      <c r="AZ1093" s="95">
        <v>4666117.88879395</v>
      </c>
      <c r="BA1093" s="95">
        <v>0</v>
      </c>
      <c r="BB1093" s="95">
        <v>0</v>
      </c>
      <c r="BC1093" s="95">
        <v>4011479.70489502</v>
      </c>
      <c r="BD1093" s="95">
        <v>0</v>
      </c>
      <c r="BE1093" s="95">
        <v>0</v>
      </c>
      <c r="BF1093" s="95">
        <v>4810691.3477172898</v>
      </c>
      <c r="BG1093" s="95">
        <v>86815048.879882798</v>
      </c>
      <c r="BH1093" s="95">
        <v>7659309.4765625</v>
      </c>
      <c r="BI1093" s="95">
        <v>221.94919553585399</v>
      </c>
      <c r="BJ1093" s="95">
        <v>2700921.0276794401</v>
      </c>
      <c r="BK1093" s="95">
        <v>1978127.81816101</v>
      </c>
      <c r="BL1093" s="95">
        <v>0</v>
      </c>
      <c r="BM1093" s="95">
        <v>0</v>
      </c>
      <c r="BN1093" s="95">
        <v>0</v>
      </c>
      <c r="BO1093" s="95">
        <v>0</v>
      </c>
      <c r="BP1093" s="95">
        <v>0</v>
      </c>
      <c r="BQ1093" s="95">
        <v>0</v>
      </c>
      <c r="BR1093" s="95">
        <v>6583770.0059204102</v>
      </c>
      <c r="BS1093" s="95">
        <v>1699713.72088623</v>
      </c>
      <c r="BT1093" s="95">
        <v>0</v>
      </c>
      <c r="BU1093" s="95">
        <v>0</v>
      </c>
      <c r="BV1093" s="95">
        <v>2088972.1802520801</v>
      </c>
      <c r="BW1093" s="95">
        <v>0</v>
      </c>
      <c r="BX1093" s="95">
        <v>0</v>
      </c>
      <c r="BY1093" s="95">
        <v>0</v>
      </c>
      <c r="BZ1093" s="95">
        <v>0</v>
      </c>
      <c r="CA1093" s="95">
        <v>127111.955554962</v>
      </c>
      <c r="CB1093" s="95">
        <v>5839320.5064086895</v>
      </c>
      <c r="CC1093" s="95">
        <v>54275794.567871101</v>
      </c>
      <c r="CD1093" s="95">
        <v>10345696.5712891</v>
      </c>
      <c r="CE1093" s="95">
        <v>4586.8126147985504</v>
      </c>
      <c r="CF1093" s="95">
        <v>580512.54099273705</v>
      </c>
      <c r="CG1093" s="95">
        <v>4785987.6029663105</v>
      </c>
      <c r="CH1093" s="95">
        <v>0</v>
      </c>
      <c r="CI1093" s="95">
        <v>131702.70853614801</v>
      </c>
      <c r="CJ1093" s="95">
        <v>6422187.5481567401</v>
      </c>
      <c r="CK1093" s="95">
        <v>59058165.5390625</v>
      </c>
      <c r="CL1093" s="95">
        <v>10355070.498046899</v>
      </c>
      <c r="CM1093" s="160">
        <v>219774.59944915801</v>
      </c>
      <c r="CN1093" s="160">
        <v>37145133.507324196</v>
      </c>
      <c r="CO1093" s="160">
        <v>145835334.64453101</v>
      </c>
      <c r="CP1093" s="95">
        <v>10355070.498046899</v>
      </c>
      <c r="CQ1093" s="95">
        <v>0</v>
      </c>
      <c r="CR1093" s="95">
        <v>0</v>
      </c>
      <c r="CS1093" s="95">
        <v>0</v>
      </c>
      <c r="CT1093" s="95">
        <v>0</v>
      </c>
      <c r="CU1093" s="161">
        <v>6419833.0474014264</v>
      </c>
      <c r="CV1093" s="161">
        <v>59061782.17083741</v>
      </c>
    </row>
    <row r="1094" spans="1:100" x14ac:dyDescent="0.2">
      <c r="A1094" s="94" t="s">
        <v>67</v>
      </c>
      <c r="B1094" s="96">
        <v>41334</v>
      </c>
      <c r="C1094" s="95">
        <v>108387.430231094</v>
      </c>
      <c r="D1094" s="95">
        <v>3.3442811349814301</v>
      </c>
      <c r="E1094" s="95">
        <v>16949.572873830799</v>
      </c>
      <c r="F1094" s="95">
        <v>13465.6363204718</v>
      </c>
      <c r="G1094" s="95">
        <v>4486.3376799821899</v>
      </c>
      <c r="H1094" s="95">
        <v>0</v>
      </c>
      <c r="I1094" s="95">
        <v>0</v>
      </c>
      <c r="J1094" s="95">
        <v>88526.160160064697</v>
      </c>
      <c r="K1094" s="95">
        <v>237.06678612344001</v>
      </c>
      <c r="L1094" s="95">
        <v>2598.20028203726</v>
      </c>
      <c r="M1094" s="95">
        <v>51161.093075752302</v>
      </c>
      <c r="N1094" s="95">
        <v>4271.3133795261401</v>
      </c>
      <c r="O1094" s="95">
        <v>0</v>
      </c>
      <c r="P1094" s="95">
        <v>61935.046845436103</v>
      </c>
      <c r="Q1094" s="95">
        <v>4968.1508989334097</v>
      </c>
      <c r="R1094" s="95">
        <v>0</v>
      </c>
      <c r="S1094" s="95">
        <v>4443.5907774567604</v>
      </c>
      <c r="T1094" s="95">
        <v>0</v>
      </c>
      <c r="U1094" s="95">
        <v>88781.226585388198</v>
      </c>
      <c r="V1094" s="95">
        <v>4754389.3386840802</v>
      </c>
      <c r="W1094" s="95">
        <v>403.95877913758198</v>
      </c>
      <c r="X1094" s="95">
        <v>981063.06307983398</v>
      </c>
      <c r="Y1094" s="95">
        <v>669816.83606720006</v>
      </c>
      <c r="Z1094" s="95">
        <v>565885.12886047398</v>
      </c>
      <c r="AA1094" s="95">
        <v>0</v>
      </c>
      <c r="AB1094" s="95">
        <v>0</v>
      </c>
      <c r="AC1094" s="95">
        <v>30630163.8740234</v>
      </c>
      <c r="AD1094" s="95">
        <v>21659.8657886982</v>
      </c>
      <c r="AE1094" s="95">
        <v>51048.548311710401</v>
      </c>
      <c r="AF1094" s="95">
        <v>2167644.3161621098</v>
      </c>
      <c r="AG1094" s="95">
        <v>533939.13061523403</v>
      </c>
      <c r="AH1094" s="95">
        <v>0</v>
      </c>
      <c r="AI1094" s="95">
        <v>2489931.8989257799</v>
      </c>
      <c r="AJ1094" s="95">
        <v>451303.59066772502</v>
      </c>
      <c r="AK1094" s="95">
        <v>0</v>
      </c>
      <c r="AL1094" s="95">
        <v>559469.04833984398</v>
      </c>
      <c r="AM1094" s="95">
        <v>0</v>
      </c>
      <c r="AN1094" s="95">
        <v>30665594.606933601</v>
      </c>
      <c r="AO1094" s="95">
        <v>45086903.315429702</v>
      </c>
      <c r="AP1094" s="95">
        <v>3644.0035392343998</v>
      </c>
      <c r="AQ1094" s="95">
        <v>8222358.73291016</v>
      </c>
      <c r="AR1094" s="95">
        <v>5564640.8850097703</v>
      </c>
      <c r="AS1094" s="95">
        <v>4649969.8637695303</v>
      </c>
      <c r="AT1094" s="95">
        <v>0</v>
      </c>
      <c r="AU1094" s="95">
        <v>0</v>
      </c>
      <c r="AV1094" s="95">
        <v>86793879.005859405</v>
      </c>
      <c r="AW1094" s="95">
        <v>69256.3610544205</v>
      </c>
      <c r="AX1094" s="95">
        <v>603521.32815551804</v>
      </c>
      <c r="AY1094" s="95">
        <v>20612561.177246101</v>
      </c>
      <c r="AZ1094" s="95">
        <v>4601670.2352905301</v>
      </c>
      <c r="BA1094" s="95">
        <v>0</v>
      </c>
      <c r="BB1094" s="95">
        <v>23131823.5087891</v>
      </c>
      <c r="BC1094" s="95">
        <v>3955571.9692077599</v>
      </c>
      <c r="BD1094" s="95">
        <v>0</v>
      </c>
      <c r="BE1094" s="95">
        <v>4604594.3740844699</v>
      </c>
      <c r="BF1094" s="95">
        <v>0</v>
      </c>
      <c r="BG1094" s="95">
        <v>87100827.798828095</v>
      </c>
      <c r="BH1094" s="95">
        <v>9448050.7454834003</v>
      </c>
      <c r="BI1094" s="95">
        <v>273.30341096967499</v>
      </c>
      <c r="BJ1094" s="95">
        <v>2782925.3636779799</v>
      </c>
      <c r="BK1094" s="95">
        <v>1999566.8563842799</v>
      </c>
      <c r="BL1094" s="95">
        <v>0</v>
      </c>
      <c r="BM1094" s="95">
        <v>0</v>
      </c>
      <c r="BN1094" s="95">
        <v>0</v>
      </c>
      <c r="BO1094" s="95">
        <v>0</v>
      </c>
      <c r="BP1094" s="95">
        <v>0</v>
      </c>
      <c r="BQ1094" s="95">
        <v>0</v>
      </c>
      <c r="BR1094" s="95">
        <v>6754374.9139404297</v>
      </c>
      <c r="BS1094" s="95">
        <v>1717113.1359252899</v>
      </c>
      <c r="BT1094" s="95">
        <v>0</v>
      </c>
      <c r="BU1094" s="95">
        <v>1775594.6999816899</v>
      </c>
      <c r="BV1094" s="95">
        <v>2127771.6499328599</v>
      </c>
      <c r="BW1094" s="95">
        <v>0</v>
      </c>
      <c r="BX1094" s="95">
        <v>391679.45962524402</v>
      </c>
      <c r="BY1094" s="95">
        <v>0</v>
      </c>
      <c r="BZ1094" s="95">
        <v>0</v>
      </c>
      <c r="CA1094" s="95">
        <v>125398.52774334</v>
      </c>
      <c r="CB1094" s="95">
        <v>5736258.4191894503</v>
      </c>
      <c r="CC1094" s="95">
        <v>53351179.4541016</v>
      </c>
      <c r="CD1094" s="95">
        <v>12261972.392822299</v>
      </c>
      <c r="CE1094" s="95">
        <v>4485.0970641374597</v>
      </c>
      <c r="CF1094" s="95">
        <v>573039.49227142299</v>
      </c>
      <c r="CG1094" s="95">
        <v>4717005.74182129</v>
      </c>
      <c r="CH1094" s="95">
        <v>0</v>
      </c>
      <c r="CI1094" s="95">
        <v>129875.27427864099</v>
      </c>
      <c r="CJ1094" s="95">
        <v>6309717.6417846698</v>
      </c>
      <c r="CK1094" s="95">
        <v>58068605.769042999</v>
      </c>
      <c r="CL1094" s="95">
        <v>12640374.9099121</v>
      </c>
      <c r="CM1094" s="160">
        <v>217880.62357330299</v>
      </c>
      <c r="CN1094" s="160">
        <v>37016264.786132798</v>
      </c>
      <c r="CO1094" s="160">
        <v>145143506.23632801</v>
      </c>
      <c r="CP1094" s="95">
        <v>12640374.9099121</v>
      </c>
      <c r="CQ1094" s="95">
        <v>0</v>
      </c>
      <c r="CR1094" s="95">
        <v>0</v>
      </c>
      <c r="CS1094" s="95">
        <v>0</v>
      </c>
      <c r="CT1094" s="95">
        <v>0</v>
      </c>
      <c r="CU1094" s="161">
        <v>6309297.9114608737</v>
      </c>
      <c r="CV1094" s="161">
        <v>58068185.195922889</v>
      </c>
    </row>
    <row r="1095" spans="1:100" x14ac:dyDescent="0.2">
      <c r="A1095" s="94" t="s">
        <v>67</v>
      </c>
      <c r="B1095" s="96">
        <v>41426</v>
      </c>
      <c r="C1095" s="95">
        <v>109153.630707741</v>
      </c>
      <c r="D1095" s="95">
        <v>2.70657479797956</v>
      </c>
      <c r="E1095" s="95">
        <v>16376.3198584318</v>
      </c>
      <c r="F1095" s="95">
        <v>13016.0151394606</v>
      </c>
      <c r="G1095" s="95">
        <v>4467.0624877214404</v>
      </c>
      <c r="H1095" s="95">
        <v>0</v>
      </c>
      <c r="I1095" s="95">
        <v>0</v>
      </c>
      <c r="J1095" s="95">
        <v>88268.080740928694</v>
      </c>
      <c r="K1095" s="95">
        <v>209.767597125843</v>
      </c>
      <c r="L1095" s="95">
        <v>1931.0340933203699</v>
      </c>
      <c r="M1095" s="95">
        <v>51788.375868797302</v>
      </c>
      <c r="N1095" s="95">
        <v>4244.3894367217999</v>
      </c>
      <c r="O1095" s="95">
        <v>0</v>
      </c>
      <c r="P1095" s="95">
        <v>62875.491581916802</v>
      </c>
      <c r="Q1095" s="95">
        <v>4918.0376015901602</v>
      </c>
      <c r="R1095" s="95">
        <v>0</v>
      </c>
      <c r="S1095" s="95">
        <v>4463.5514372587204</v>
      </c>
      <c r="T1095" s="95">
        <v>0</v>
      </c>
      <c r="U1095" s="95">
        <v>88453.606779098496</v>
      </c>
      <c r="V1095" s="95">
        <v>4711955.1049194299</v>
      </c>
      <c r="W1095" s="95">
        <v>276.570182707161</v>
      </c>
      <c r="X1095" s="95">
        <v>949725.03543090797</v>
      </c>
      <c r="Y1095" s="95">
        <v>650424.47831726098</v>
      </c>
      <c r="Z1095" s="95">
        <v>556669.47589111305</v>
      </c>
      <c r="AA1095" s="95">
        <v>0</v>
      </c>
      <c r="AB1095" s="95">
        <v>0</v>
      </c>
      <c r="AC1095" s="95">
        <v>30417399.3825684</v>
      </c>
      <c r="AD1095" s="95">
        <v>19108.137511014898</v>
      </c>
      <c r="AE1095" s="95">
        <v>40999.4429774284</v>
      </c>
      <c r="AF1095" s="95">
        <v>2148195.6029357901</v>
      </c>
      <c r="AG1095" s="95">
        <v>522768.21874618501</v>
      </c>
      <c r="AH1095" s="95">
        <v>0</v>
      </c>
      <c r="AI1095" s="95">
        <v>2503941.1383667002</v>
      </c>
      <c r="AJ1095" s="95">
        <v>450727.71477508498</v>
      </c>
      <c r="AK1095" s="95">
        <v>0</v>
      </c>
      <c r="AL1095" s="95">
        <v>556753.64010620106</v>
      </c>
      <c r="AM1095" s="95">
        <v>0</v>
      </c>
      <c r="AN1095" s="95">
        <v>30425685.4453125</v>
      </c>
      <c r="AO1095" s="95">
        <v>44859726.167480499</v>
      </c>
      <c r="AP1095" s="95">
        <v>2936.2403986752001</v>
      </c>
      <c r="AQ1095" s="95">
        <v>7940248.9178466797</v>
      </c>
      <c r="AR1095" s="95">
        <v>5379673.6400756799</v>
      </c>
      <c r="AS1095" s="95">
        <v>4594991.0395507803</v>
      </c>
      <c r="AT1095" s="95">
        <v>0</v>
      </c>
      <c r="AU1095" s="95">
        <v>0</v>
      </c>
      <c r="AV1095" s="95">
        <v>86542438.785156295</v>
      </c>
      <c r="AW1095" s="95">
        <v>61181.766910076098</v>
      </c>
      <c r="AX1095" s="95">
        <v>453436.252681732</v>
      </c>
      <c r="AY1095" s="95">
        <v>20531941.013671901</v>
      </c>
      <c r="AZ1095" s="95">
        <v>4522378.8866577102</v>
      </c>
      <c r="BA1095" s="95">
        <v>0</v>
      </c>
      <c r="BB1095" s="95">
        <v>23410672.6564941</v>
      </c>
      <c r="BC1095" s="95">
        <v>3954708.8834533701</v>
      </c>
      <c r="BD1095" s="95">
        <v>0</v>
      </c>
      <c r="BE1095" s="95">
        <v>4584616.5396728497</v>
      </c>
      <c r="BF1095" s="95">
        <v>0</v>
      </c>
      <c r="BG1095" s="95">
        <v>86834768.324218795</v>
      </c>
      <c r="BH1095" s="95">
        <v>9588619.1640625</v>
      </c>
      <c r="BI1095" s="95">
        <v>203.14368983358099</v>
      </c>
      <c r="BJ1095" s="95">
        <v>2769272.3915710398</v>
      </c>
      <c r="BK1095" s="95">
        <v>1961531.3772583001</v>
      </c>
      <c r="BL1095" s="95">
        <v>0</v>
      </c>
      <c r="BM1095" s="95">
        <v>0</v>
      </c>
      <c r="BN1095" s="95">
        <v>0</v>
      </c>
      <c r="BO1095" s="95">
        <v>0</v>
      </c>
      <c r="BP1095" s="95">
        <v>0</v>
      </c>
      <c r="BQ1095" s="95">
        <v>0</v>
      </c>
      <c r="BR1095" s="95">
        <v>6791238.7213745099</v>
      </c>
      <c r="BS1095" s="95">
        <v>1676307.3754882801</v>
      </c>
      <c r="BT1095" s="95">
        <v>0</v>
      </c>
      <c r="BU1095" s="95">
        <v>1818055.5999908401</v>
      </c>
      <c r="BV1095" s="95">
        <v>2127465.2807617201</v>
      </c>
      <c r="BW1095" s="95">
        <v>0</v>
      </c>
      <c r="BX1095" s="95">
        <v>390806.25962829601</v>
      </c>
      <c r="BY1095" s="95">
        <v>0</v>
      </c>
      <c r="BZ1095" s="95">
        <v>0</v>
      </c>
      <c r="CA1095" s="95">
        <v>125506.152424812</v>
      </c>
      <c r="CB1095" s="95">
        <v>5666535.1824340802</v>
      </c>
      <c r="CC1095" s="95">
        <v>52887779.151855499</v>
      </c>
      <c r="CD1095" s="95">
        <v>12360924.081543</v>
      </c>
      <c r="CE1095" s="95">
        <v>4466.9834883212998</v>
      </c>
      <c r="CF1095" s="95">
        <v>557121.541900635</v>
      </c>
      <c r="CG1095" s="95">
        <v>4581692.3875732403</v>
      </c>
      <c r="CH1095" s="95">
        <v>0</v>
      </c>
      <c r="CI1095" s="95">
        <v>129985.353159904</v>
      </c>
      <c r="CJ1095" s="95">
        <v>6222662.2639160203</v>
      </c>
      <c r="CK1095" s="95">
        <v>57479885.1552734</v>
      </c>
      <c r="CL1095" s="95">
        <v>12728541.8319092</v>
      </c>
      <c r="CM1095" s="160">
        <v>217612.39422416699</v>
      </c>
      <c r="CN1095" s="160">
        <v>36731050.953613304</v>
      </c>
      <c r="CO1095" s="160">
        <v>144121481.27343801</v>
      </c>
      <c r="CP1095" s="95">
        <v>12728541.8319092</v>
      </c>
      <c r="CQ1095" s="95">
        <v>0</v>
      </c>
      <c r="CR1095" s="95">
        <v>0</v>
      </c>
      <c r="CS1095" s="95">
        <v>0</v>
      </c>
      <c r="CT1095" s="95">
        <v>0</v>
      </c>
      <c r="CU1095" s="161">
        <v>6223656.7243347149</v>
      </c>
      <c r="CV1095" s="161">
        <v>57469471.539428741</v>
      </c>
    </row>
    <row r="1096" spans="1:100" x14ac:dyDescent="0.2">
      <c r="A1096" s="94" t="s">
        <v>67</v>
      </c>
      <c r="B1096" s="96">
        <v>41518</v>
      </c>
      <c r="C1096" s="95">
        <v>108875.583920479</v>
      </c>
      <c r="D1096" s="95">
        <v>2.3819716899888599</v>
      </c>
      <c r="E1096" s="95">
        <v>15983.268527984599</v>
      </c>
      <c r="F1096" s="95">
        <v>12723.858532190299</v>
      </c>
      <c r="G1096" s="95">
        <v>4461.9667006730997</v>
      </c>
      <c r="H1096" s="95">
        <v>0</v>
      </c>
      <c r="I1096" s="95">
        <v>0</v>
      </c>
      <c r="J1096" s="95">
        <v>87888.387199401899</v>
      </c>
      <c r="K1096" s="95">
        <v>193.35578232072299</v>
      </c>
      <c r="L1096" s="95">
        <v>305.81552615016699</v>
      </c>
      <c r="M1096" s="95">
        <v>51679.926291942596</v>
      </c>
      <c r="N1096" s="95">
        <v>4213.9962817430496</v>
      </c>
      <c r="O1096" s="95">
        <v>0</v>
      </c>
      <c r="P1096" s="95">
        <v>64012.562057971998</v>
      </c>
      <c r="Q1096" s="95">
        <v>4896.7366895079604</v>
      </c>
      <c r="R1096" s="95">
        <v>0</v>
      </c>
      <c r="S1096" s="95">
        <v>4482.8392494916898</v>
      </c>
      <c r="T1096" s="95">
        <v>0</v>
      </c>
      <c r="U1096" s="95">
        <v>88057.171575546294</v>
      </c>
      <c r="V1096" s="95">
        <v>4711031.6334228497</v>
      </c>
      <c r="W1096" s="95">
        <v>282.852192919701</v>
      </c>
      <c r="X1096" s="95">
        <v>927766.10773467994</v>
      </c>
      <c r="Y1096" s="95">
        <v>646559.90140533401</v>
      </c>
      <c r="Z1096" s="95">
        <v>556892.27657318104</v>
      </c>
      <c r="AA1096" s="95">
        <v>0</v>
      </c>
      <c r="AB1096" s="95">
        <v>0</v>
      </c>
      <c r="AC1096" s="95">
        <v>30407937.259277299</v>
      </c>
      <c r="AD1096" s="95">
        <v>16421.217665195501</v>
      </c>
      <c r="AE1096" s="95">
        <v>24721.791883945501</v>
      </c>
      <c r="AF1096" s="95">
        <v>2158699.64422607</v>
      </c>
      <c r="AG1096" s="95">
        <v>512845.35364151001</v>
      </c>
      <c r="AH1096" s="95">
        <v>0</v>
      </c>
      <c r="AI1096" s="95">
        <v>2498577.7703857399</v>
      </c>
      <c r="AJ1096" s="95">
        <v>448339.260547638</v>
      </c>
      <c r="AK1096" s="95">
        <v>0</v>
      </c>
      <c r="AL1096" s="95">
        <v>557220.67366790795</v>
      </c>
      <c r="AM1096" s="95">
        <v>0</v>
      </c>
      <c r="AN1096" s="95">
        <v>30421699.2814941</v>
      </c>
      <c r="AO1096" s="95">
        <v>44955063.038574196</v>
      </c>
      <c r="AP1096" s="95">
        <v>2686.89986687899</v>
      </c>
      <c r="AQ1096" s="95">
        <v>7814700.4906005897</v>
      </c>
      <c r="AR1096" s="95">
        <v>5352547.4009399395</v>
      </c>
      <c r="AS1096" s="95">
        <v>4612444.1249389602</v>
      </c>
      <c r="AT1096" s="95">
        <v>0</v>
      </c>
      <c r="AU1096" s="95">
        <v>0</v>
      </c>
      <c r="AV1096" s="95">
        <v>86598616.013671905</v>
      </c>
      <c r="AW1096" s="95">
        <v>52641.234127998403</v>
      </c>
      <c r="AX1096" s="95">
        <v>235703.81528854399</v>
      </c>
      <c r="AY1096" s="95">
        <v>20644633.458007801</v>
      </c>
      <c r="AZ1096" s="95">
        <v>4451874.6094360398</v>
      </c>
      <c r="BA1096" s="95">
        <v>0</v>
      </c>
      <c r="BB1096" s="95">
        <v>23505708.705078099</v>
      </c>
      <c r="BC1096" s="95">
        <v>3965690.61328125</v>
      </c>
      <c r="BD1096" s="95">
        <v>0</v>
      </c>
      <c r="BE1096" s="95">
        <v>4614822.6660156297</v>
      </c>
      <c r="BF1096" s="95">
        <v>0</v>
      </c>
      <c r="BG1096" s="95">
        <v>86506637.358398393</v>
      </c>
      <c r="BH1096" s="95">
        <v>9627608.1168212909</v>
      </c>
      <c r="BI1096" s="95">
        <v>390.96606910601298</v>
      </c>
      <c r="BJ1096" s="95">
        <v>2763199.4724121098</v>
      </c>
      <c r="BK1096" s="95">
        <v>1955455.9818420401</v>
      </c>
      <c r="BL1096" s="95">
        <v>0</v>
      </c>
      <c r="BM1096" s="95">
        <v>0</v>
      </c>
      <c r="BN1096" s="95">
        <v>0</v>
      </c>
      <c r="BO1096" s="95">
        <v>0</v>
      </c>
      <c r="BP1096" s="95">
        <v>0</v>
      </c>
      <c r="BQ1096" s="95">
        <v>0</v>
      </c>
      <c r="BR1096" s="95">
        <v>6857181.9582519503</v>
      </c>
      <c r="BS1096" s="95">
        <v>1661298.73687744</v>
      </c>
      <c r="BT1096" s="95">
        <v>0</v>
      </c>
      <c r="BU1096" s="95">
        <v>1464795.1699829099</v>
      </c>
      <c r="BV1096" s="95">
        <v>2160838.0995788602</v>
      </c>
      <c r="BW1096" s="95">
        <v>0</v>
      </c>
      <c r="BX1096" s="95">
        <v>324448.19970321702</v>
      </c>
      <c r="BY1096" s="95">
        <v>0</v>
      </c>
      <c r="BZ1096" s="95">
        <v>0</v>
      </c>
      <c r="CA1096" s="95">
        <v>124890.0324049</v>
      </c>
      <c r="CB1096" s="95">
        <v>5632084.6518554697</v>
      </c>
      <c r="CC1096" s="95">
        <v>52702582.193359397</v>
      </c>
      <c r="CD1096" s="95">
        <v>12371302.9034424</v>
      </c>
      <c r="CE1096" s="95">
        <v>4468.8842819929096</v>
      </c>
      <c r="CF1096" s="95">
        <v>551935.03868103004</v>
      </c>
      <c r="CG1096" s="95">
        <v>4559164.63525391</v>
      </c>
      <c r="CH1096" s="95">
        <v>0</v>
      </c>
      <c r="CI1096" s="95">
        <v>129349.072007179</v>
      </c>
      <c r="CJ1096" s="95">
        <v>6184060.7572021503</v>
      </c>
      <c r="CK1096" s="95">
        <v>57265460.2421875</v>
      </c>
      <c r="CL1096" s="95">
        <v>12739761.0778809</v>
      </c>
      <c r="CM1096" s="160">
        <v>216633.871839523</v>
      </c>
      <c r="CN1096" s="160">
        <v>36613653.9130859</v>
      </c>
      <c r="CO1096" s="160">
        <v>143865265.27929699</v>
      </c>
      <c r="CP1096" s="95">
        <v>12739761.0778809</v>
      </c>
      <c r="CQ1096" s="95">
        <v>0</v>
      </c>
      <c r="CR1096" s="95">
        <v>0</v>
      </c>
      <c r="CS1096" s="95">
        <v>0</v>
      </c>
      <c r="CT1096" s="95">
        <v>0</v>
      </c>
      <c r="CU1096" s="161">
        <v>6184019.6905365</v>
      </c>
      <c r="CV1096" s="161">
        <v>57261746.828613311</v>
      </c>
    </row>
    <row r="1097" spans="1:100" x14ac:dyDescent="0.2">
      <c r="A1097" s="94" t="s">
        <v>67</v>
      </c>
      <c r="B1097" s="96">
        <v>41609</v>
      </c>
      <c r="C1097" s="95">
        <v>108685.227936745</v>
      </c>
      <c r="D1097" s="95">
        <v>3.4633822389878302</v>
      </c>
      <c r="E1097" s="95">
        <v>15524.667845010799</v>
      </c>
      <c r="F1097" s="95">
        <v>12340.9373998642</v>
      </c>
      <c r="G1097" s="95">
        <v>4456.0454049110404</v>
      </c>
      <c r="H1097" s="95">
        <v>0</v>
      </c>
      <c r="I1097" s="95">
        <v>0</v>
      </c>
      <c r="J1097" s="95">
        <v>87342.539118766799</v>
      </c>
      <c r="K1097" s="95">
        <v>156.875788899139</v>
      </c>
      <c r="L1097" s="95">
        <v>216.58991584926801</v>
      </c>
      <c r="M1097" s="95">
        <v>51662.255574703202</v>
      </c>
      <c r="N1097" s="95">
        <v>4207.9972075223905</v>
      </c>
      <c r="O1097" s="95">
        <v>0</v>
      </c>
      <c r="P1097" s="95">
        <v>63347.110913276701</v>
      </c>
      <c r="Q1097" s="95">
        <v>4842.8861345648802</v>
      </c>
      <c r="R1097" s="95">
        <v>0</v>
      </c>
      <c r="S1097" s="95">
        <v>4450.0644983649299</v>
      </c>
      <c r="T1097" s="95">
        <v>0</v>
      </c>
      <c r="U1097" s="95">
        <v>87512.899490356402</v>
      </c>
      <c r="V1097" s="95">
        <v>4638826.2610473596</v>
      </c>
      <c r="W1097" s="95">
        <v>257.435038231313</v>
      </c>
      <c r="X1097" s="95">
        <v>903668.24448394799</v>
      </c>
      <c r="Y1097" s="95">
        <v>622175.78127288795</v>
      </c>
      <c r="Z1097" s="95">
        <v>546661.82933044399</v>
      </c>
      <c r="AA1097" s="95">
        <v>0</v>
      </c>
      <c r="AB1097" s="95">
        <v>0</v>
      </c>
      <c r="AC1097" s="95">
        <v>30026676.834472701</v>
      </c>
      <c r="AD1097" s="95">
        <v>13648.500439167001</v>
      </c>
      <c r="AE1097" s="95">
        <v>23020.1296243668</v>
      </c>
      <c r="AF1097" s="95">
        <v>2119830.1924133301</v>
      </c>
      <c r="AG1097" s="95">
        <v>505051.07115173299</v>
      </c>
      <c r="AH1097" s="95">
        <v>0</v>
      </c>
      <c r="AI1097" s="95">
        <v>2455082.9801330599</v>
      </c>
      <c r="AJ1097" s="95">
        <v>443192.43714904803</v>
      </c>
      <c r="AK1097" s="95">
        <v>0</v>
      </c>
      <c r="AL1097" s="95">
        <v>545637.17896270799</v>
      </c>
      <c r="AM1097" s="95">
        <v>0</v>
      </c>
      <c r="AN1097" s="95">
        <v>30040968.4143066</v>
      </c>
      <c r="AO1097" s="95">
        <v>44539421.7431641</v>
      </c>
      <c r="AP1097" s="95">
        <v>2922.4860067367599</v>
      </c>
      <c r="AQ1097" s="95">
        <v>7557109.0225219699</v>
      </c>
      <c r="AR1097" s="95">
        <v>5136283.2174072303</v>
      </c>
      <c r="AS1097" s="95">
        <v>4538485.8864135696</v>
      </c>
      <c r="AT1097" s="95">
        <v>0</v>
      </c>
      <c r="AU1097" s="95">
        <v>0</v>
      </c>
      <c r="AV1097" s="95">
        <v>86222136.048828095</v>
      </c>
      <c r="AW1097" s="95">
        <v>44146.423924446099</v>
      </c>
      <c r="AX1097" s="95">
        <v>208259.05685234099</v>
      </c>
      <c r="AY1097" s="95">
        <v>20472769.4755859</v>
      </c>
      <c r="AZ1097" s="95">
        <v>4391859.50744629</v>
      </c>
      <c r="BA1097" s="95">
        <v>0</v>
      </c>
      <c r="BB1097" s="95">
        <v>23217093.0854492</v>
      </c>
      <c r="BC1097" s="95">
        <v>3928159.9362793001</v>
      </c>
      <c r="BD1097" s="95">
        <v>0</v>
      </c>
      <c r="BE1097" s="95">
        <v>4541858.1042480497</v>
      </c>
      <c r="BF1097" s="95">
        <v>0</v>
      </c>
      <c r="BG1097" s="95">
        <v>86230160.569335893</v>
      </c>
      <c r="BH1097" s="95">
        <v>9625052.2153320294</v>
      </c>
      <c r="BI1097" s="95">
        <v>413.80454499646999</v>
      </c>
      <c r="BJ1097" s="95">
        <v>2721407.96792603</v>
      </c>
      <c r="BK1097" s="95">
        <v>1924614.2199707001</v>
      </c>
      <c r="BL1097" s="95">
        <v>0</v>
      </c>
      <c r="BM1097" s="95">
        <v>0</v>
      </c>
      <c r="BN1097" s="95">
        <v>0</v>
      </c>
      <c r="BO1097" s="95">
        <v>0</v>
      </c>
      <c r="BP1097" s="95">
        <v>0</v>
      </c>
      <c r="BQ1097" s="95">
        <v>0</v>
      </c>
      <c r="BR1097" s="95">
        <v>6833607.1234741202</v>
      </c>
      <c r="BS1097" s="95">
        <v>1637411.5867157001</v>
      </c>
      <c r="BT1097" s="95">
        <v>0</v>
      </c>
      <c r="BU1097" s="95">
        <v>1763381.2699890099</v>
      </c>
      <c r="BV1097" s="95">
        <v>2151657.59014893</v>
      </c>
      <c r="BW1097" s="95">
        <v>0</v>
      </c>
      <c r="BX1097" s="95">
        <v>365927.09965515102</v>
      </c>
      <c r="BY1097" s="95">
        <v>0</v>
      </c>
      <c r="BZ1097" s="95">
        <v>0</v>
      </c>
      <c r="CA1097" s="95">
        <v>124166.237535477</v>
      </c>
      <c r="CB1097" s="95">
        <v>5549500.3523559598</v>
      </c>
      <c r="CC1097" s="95">
        <v>52186380.948242202</v>
      </c>
      <c r="CD1097" s="95">
        <v>12330109.9641113</v>
      </c>
      <c r="CE1097" s="95">
        <v>4449.0584945678702</v>
      </c>
      <c r="CF1097" s="95">
        <v>546319.79019928002</v>
      </c>
      <c r="CG1097" s="95">
        <v>4553905.35339355</v>
      </c>
      <c r="CH1097" s="95">
        <v>0</v>
      </c>
      <c r="CI1097" s="95">
        <v>128622.400717735</v>
      </c>
      <c r="CJ1097" s="95">
        <v>6096748.1641845703</v>
      </c>
      <c r="CK1097" s="95">
        <v>56736204.073730499</v>
      </c>
      <c r="CL1097" s="95">
        <v>12701987.709716801</v>
      </c>
      <c r="CM1097" s="160">
        <v>215340.422914505</v>
      </c>
      <c r="CN1097" s="160">
        <v>36113557.101074196</v>
      </c>
      <c r="CO1097" s="160">
        <v>142822725.77343801</v>
      </c>
      <c r="CP1097" s="95">
        <v>12701987.709716801</v>
      </c>
      <c r="CQ1097" s="95">
        <v>0</v>
      </c>
      <c r="CR1097" s="95">
        <v>0</v>
      </c>
      <c r="CS1097" s="95">
        <v>0</v>
      </c>
      <c r="CT1097" s="95">
        <v>0</v>
      </c>
      <c r="CU1097" s="161">
        <v>6095820.1425552396</v>
      </c>
      <c r="CV1097" s="161">
        <v>56740286.30163575</v>
      </c>
    </row>
    <row r="1098" spans="1:100" x14ac:dyDescent="0.2">
      <c r="A1098" s="94" t="s">
        <v>67</v>
      </c>
      <c r="B1098" s="96">
        <v>41699</v>
      </c>
      <c r="C1098" s="95">
        <v>108619.688818932</v>
      </c>
      <c r="D1098" s="95">
        <v>0</v>
      </c>
      <c r="E1098" s="95">
        <v>15161.130969286</v>
      </c>
      <c r="F1098" s="95">
        <v>12063.021163702</v>
      </c>
      <c r="G1098" s="95">
        <v>4494.2752426862698</v>
      </c>
      <c r="H1098" s="95">
        <v>0</v>
      </c>
      <c r="I1098" s="95">
        <v>0</v>
      </c>
      <c r="J1098" s="95">
        <v>86958.617389678999</v>
      </c>
      <c r="K1098" s="95">
        <v>127.030630417168</v>
      </c>
      <c r="L1098" s="95">
        <v>214.94826512969999</v>
      </c>
      <c r="M1098" s="95">
        <v>51677.024301052101</v>
      </c>
      <c r="N1098" s="95">
        <v>4161.9578101634997</v>
      </c>
      <c r="O1098" s="95">
        <v>0</v>
      </c>
      <c r="P1098" s="95">
        <v>62706.907374381997</v>
      </c>
      <c r="Q1098" s="95">
        <v>4802.4236876964596</v>
      </c>
      <c r="R1098" s="95">
        <v>0</v>
      </c>
      <c r="S1098" s="95">
        <v>4467.1833429336502</v>
      </c>
      <c r="T1098" s="95">
        <v>0</v>
      </c>
      <c r="U1098" s="95">
        <v>87123.488747596697</v>
      </c>
      <c r="V1098" s="95">
        <v>4628723.49108887</v>
      </c>
      <c r="W1098" s="95">
        <v>0</v>
      </c>
      <c r="X1098" s="95">
        <v>883418.45804595901</v>
      </c>
      <c r="Y1098" s="95">
        <v>606044.63035583496</v>
      </c>
      <c r="Z1098" s="95">
        <v>541939.21330261196</v>
      </c>
      <c r="AA1098" s="95">
        <v>0</v>
      </c>
      <c r="AB1098" s="95">
        <v>0</v>
      </c>
      <c r="AC1098" s="95">
        <v>29739627.896972701</v>
      </c>
      <c r="AD1098" s="95">
        <v>10895.365591764499</v>
      </c>
      <c r="AE1098" s="95">
        <v>23434.832406759298</v>
      </c>
      <c r="AF1098" s="95">
        <v>2114555.7950744601</v>
      </c>
      <c r="AG1098" s="95">
        <v>489075.74751281698</v>
      </c>
      <c r="AH1098" s="95">
        <v>0</v>
      </c>
      <c r="AI1098" s="95">
        <v>2428262.6718444801</v>
      </c>
      <c r="AJ1098" s="95">
        <v>442185.13248062099</v>
      </c>
      <c r="AK1098" s="95">
        <v>0</v>
      </c>
      <c r="AL1098" s="95">
        <v>538758.04817199695</v>
      </c>
      <c r="AM1098" s="95">
        <v>0</v>
      </c>
      <c r="AN1098" s="95">
        <v>29747313.9685059</v>
      </c>
      <c r="AO1098" s="95">
        <v>44700808.666015603</v>
      </c>
      <c r="AP1098" s="95">
        <v>0</v>
      </c>
      <c r="AQ1098" s="95">
        <v>7385937.8757934598</v>
      </c>
      <c r="AR1098" s="95">
        <v>5002218.3170776404</v>
      </c>
      <c r="AS1098" s="95">
        <v>4522971.6948242197</v>
      </c>
      <c r="AT1098" s="95">
        <v>0</v>
      </c>
      <c r="AU1098" s="95">
        <v>0</v>
      </c>
      <c r="AV1098" s="95">
        <v>86008824.459960893</v>
      </c>
      <c r="AW1098" s="95">
        <v>35459.820820331603</v>
      </c>
      <c r="AX1098" s="95">
        <v>202330.42612647999</v>
      </c>
      <c r="AY1098" s="95">
        <v>20501471.771240201</v>
      </c>
      <c r="AZ1098" s="95">
        <v>4275156.9313354502</v>
      </c>
      <c r="BA1098" s="95">
        <v>0</v>
      </c>
      <c r="BB1098" s="95">
        <v>23035217.559570301</v>
      </c>
      <c r="BC1098" s="95">
        <v>3929416.1403808598</v>
      </c>
      <c r="BD1098" s="95">
        <v>0</v>
      </c>
      <c r="BE1098" s="95">
        <v>4489311.0776977502</v>
      </c>
      <c r="BF1098" s="95">
        <v>0</v>
      </c>
      <c r="BG1098" s="95">
        <v>86241588.194335893</v>
      </c>
      <c r="BH1098" s="95">
        <v>9534036.3896484394</v>
      </c>
      <c r="BI1098" s="95">
        <v>0</v>
      </c>
      <c r="BJ1098" s="95">
        <v>2658525.0584106399</v>
      </c>
      <c r="BK1098" s="95">
        <v>1873653.4558105499</v>
      </c>
      <c r="BL1098" s="95">
        <v>0</v>
      </c>
      <c r="BM1098" s="95">
        <v>0</v>
      </c>
      <c r="BN1098" s="95">
        <v>0</v>
      </c>
      <c r="BO1098" s="95">
        <v>0</v>
      </c>
      <c r="BP1098" s="95">
        <v>0</v>
      </c>
      <c r="BQ1098" s="95">
        <v>0</v>
      </c>
      <c r="BR1098" s="95">
        <v>6779885.3908081101</v>
      </c>
      <c r="BS1098" s="95">
        <v>1593670.5834808301</v>
      </c>
      <c r="BT1098" s="95">
        <v>0</v>
      </c>
      <c r="BU1098" s="95">
        <v>1724771.4199829099</v>
      </c>
      <c r="BV1098" s="95">
        <v>2155885.4333801302</v>
      </c>
      <c r="BW1098" s="95">
        <v>0</v>
      </c>
      <c r="BX1098" s="95">
        <v>377044.89966964698</v>
      </c>
      <c r="BY1098" s="95">
        <v>0</v>
      </c>
      <c r="BZ1098" s="95">
        <v>0</v>
      </c>
      <c r="CA1098" s="95">
        <v>123820.983157158</v>
      </c>
      <c r="CB1098" s="95">
        <v>5513247.9622192401</v>
      </c>
      <c r="CC1098" s="95">
        <v>52130914.574218802</v>
      </c>
      <c r="CD1098" s="95">
        <v>12226799.7424316</v>
      </c>
      <c r="CE1098" s="95">
        <v>4493.8513634204901</v>
      </c>
      <c r="CF1098" s="95">
        <v>544000.57427978504</v>
      </c>
      <c r="CG1098" s="95">
        <v>4548315.6311035203</v>
      </c>
      <c r="CH1098" s="95">
        <v>0</v>
      </c>
      <c r="CI1098" s="95">
        <v>128304.426113129</v>
      </c>
      <c r="CJ1098" s="95">
        <v>6055919.4310913105</v>
      </c>
      <c r="CK1098" s="95">
        <v>56670275.7646484</v>
      </c>
      <c r="CL1098" s="95">
        <v>12586187.8521729</v>
      </c>
      <c r="CM1098" s="160">
        <v>214645.059932709</v>
      </c>
      <c r="CN1098" s="160">
        <v>35878139.390625</v>
      </c>
      <c r="CO1098" s="160">
        <v>142793519.18945301</v>
      </c>
      <c r="CP1098" s="95">
        <v>12586187.8521729</v>
      </c>
      <c r="CQ1098" s="95">
        <v>0</v>
      </c>
      <c r="CR1098" s="95">
        <v>0</v>
      </c>
      <c r="CS1098" s="95">
        <v>0</v>
      </c>
      <c r="CT1098" s="95">
        <v>0</v>
      </c>
      <c r="CU1098" s="161">
        <v>6057248.5364990253</v>
      </c>
      <c r="CV1098" s="161">
        <v>56679230.205322325</v>
      </c>
    </row>
    <row r="1099" spans="1:100" x14ac:dyDescent="0.2">
      <c r="A1099" s="94" t="s">
        <v>67</v>
      </c>
      <c r="B1099" s="96">
        <v>41791</v>
      </c>
      <c r="C1099" s="95">
        <v>108117.981079102</v>
      </c>
      <c r="D1099" s="95">
        <v>0</v>
      </c>
      <c r="E1099" s="95">
        <v>14912.876532197</v>
      </c>
      <c r="F1099" s="95">
        <v>11885.802968263601</v>
      </c>
      <c r="G1099" s="95">
        <v>4513.3701804280299</v>
      </c>
      <c r="H1099" s="95">
        <v>0</v>
      </c>
      <c r="I1099" s="95">
        <v>0</v>
      </c>
      <c r="J1099" s="95">
        <v>86807.971138954206</v>
      </c>
      <c r="K1099" s="95">
        <v>94.704865578562007</v>
      </c>
      <c r="L1099" s="95">
        <v>711.34274107962801</v>
      </c>
      <c r="M1099" s="95">
        <v>51505.557242870302</v>
      </c>
      <c r="N1099" s="95">
        <v>4101.6067885160401</v>
      </c>
      <c r="O1099" s="95">
        <v>0</v>
      </c>
      <c r="P1099" s="95">
        <v>61963.349141120903</v>
      </c>
      <c r="Q1099" s="95">
        <v>4796.2209231257402</v>
      </c>
      <c r="R1099" s="95">
        <v>0</v>
      </c>
      <c r="S1099" s="95">
        <v>4515.4880568385097</v>
      </c>
      <c r="T1099" s="95">
        <v>0</v>
      </c>
      <c r="U1099" s="95">
        <v>86883.1167955399</v>
      </c>
      <c r="V1099" s="95">
        <v>4618258.1985473596</v>
      </c>
      <c r="W1099" s="95">
        <v>0</v>
      </c>
      <c r="X1099" s="95">
        <v>856573.78466796898</v>
      </c>
      <c r="Y1099" s="95">
        <v>590244.16013336205</v>
      </c>
      <c r="Z1099" s="95">
        <v>546293.47956085205</v>
      </c>
      <c r="AA1099" s="95">
        <v>0</v>
      </c>
      <c r="AB1099" s="95">
        <v>0</v>
      </c>
      <c r="AC1099" s="95">
        <v>29704727.740478501</v>
      </c>
      <c r="AD1099" s="95">
        <v>8613.4479726553</v>
      </c>
      <c r="AE1099" s="95">
        <v>28713.4936006069</v>
      </c>
      <c r="AF1099" s="95">
        <v>2114691.03375244</v>
      </c>
      <c r="AG1099" s="95">
        <v>476037.28740692098</v>
      </c>
      <c r="AH1099" s="95">
        <v>0</v>
      </c>
      <c r="AI1099" s="95">
        <v>2386705.9674377399</v>
      </c>
      <c r="AJ1099" s="95">
        <v>447545.35746383702</v>
      </c>
      <c r="AK1099" s="95">
        <v>0</v>
      </c>
      <c r="AL1099" s="95">
        <v>545567.50598907506</v>
      </c>
      <c r="AM1099" s="95">
        <v>0</v>
      </c>
      <c r="AN1099" s="95">
        <v>29718186.5078125</v>
      </c>
      <c r="AO1099" s="95">
        <v>44781882.3916016</v>
      </c>
      <c r="AP1099" s="95">
        <v>0</v>
      </c>
      <c r="AQ1099" s="95">
        <v>7209575.91906738</v>
      </c>
      <c r="AR1099" s="95">
        <v>4874534.0187377902</v>
      </c>
      <c r="AS1099" s="95">
        <v>4577881.7800292997</v>
      </c>
      <c r="AT1099" s="95">
        <v>0</v>
      </c>
      <c r="AU1099" s="95">
        <v>0</v>
      </c>
      <c r="AV1099" s="95">
        <v>86136341.748046905</v>
      </c>
      <c r="AW1099" s="95">
        <v>28101.015911340699</v>
      </c>
      <c r="AX1099" s="95">
        <v>271837.133907318</v>
      </c>
      <c r="AY1099" s="95">
        <v>20629259.035156298</v>
      </c>
      <c r="AZ1099" s="95">
        <v>4179043.0402221698</v>
      </c>
      <c r="BA1099" s="95">
        <v>0</v>
      </c>
      <c r="BB1099" s="95">
        <v>22744154.940429699</v>
      </c>
      <c r="BC1099" s="95">
        <v>3974245.2911071801</v>
      </c>
      <c r="BD1099" s="95">
        <v>0</v>
      </c>
      <c r="BE1099" s="95">
        <v>4571950.8297729502</v>
      </c>
      <c r="BF1099" s="95">
        <v>0</v>
      </c>
      <c r="BG1099" s="95">
        <v>86073958.627929702</v>
      </c>
      <c r="BH1099" s="95">
        <v>9553665.0347900409</v>
      </c>
      <c r="BI1099" s="95">
        <v>0</v>
      </c>
      <c r="BJ1099" s="95">
        <v>2621020.5173339802</v>
      </c>
      <c r="BK1099" s="95">
        <v>1836413.5094146701</v>
      </c>
      <c r="BL1099" s="95">
        <v>0</v>
      </c>
      <c r="BM1099" s="95">
        <v>0</v>
      </c>
      <c r="BN1099" s="95">
        <v>0</v>
      </c>
      <c r="BO1099" s="95">
        <v>0</v>
      </c>
      <c r="BP1099" s="95">
        <v>0</v>
      </c>
      <c r="BQ1099" s="95">
        <v>0</v>
      </c>
      <c r="BR1099" s="95">
        <v>6840194.1025390597</v>
      </c>
      <c r="BS1099" s="95">
        <v>1566177.5744781501</v>
      </c>
      <c r="BT1099" s="95">
        <v>0</v>
      </c>
      <c r="BU1099" s="95">
        <v>1727230.7299804699</v>
      </c>
      <c r="BV1099" s="95">
        <v>2193969.0651855501</v>
      </c>
      <c r="BW1099" s="95">
        <v>0</v>
      </c>
      <c r="BX1099" s="95">
        <v>386217.509662628</v>
      </c>
      <c r="BY1099" s="95">
        <v>0</v>
      </c>
      <c r="BZ1099" s="95">
        <v>0</v>
      </c>
      <c r="CA1099" s="95">
        <v>123009.047243118</v>
      </c>
      <c r="CB1099" s="95">
        <v>5474846.0154418899</v>
      </c>
      <c r="CC1099" s="95">
        <v>51987571.527832001</v>
      </c>
      <c r="CD1099" s="95">
        <v>12175258.6870117</v>
      </c>
      <c r="CE1099" s="95">
        <v>4516.1995840668696</v>
      </c>
      <c r="CF1099" s="95">
        <v>545324.41312408401</v>
      </c>
      <c r="CG1099" s="95">
        <v>4554455.2481079102</v>
      </c>
      <c r="CH1099" s="95">
        <v>0</v>
      </c>
      <c r="CI1099" s="95">
        <v>127538.124053001</v>
      </c>
      <c r="CJ1099" s="95">
        <v>6021423.7022094699</v>
      </c>
      <c r="CK1099" s="95">
        <v>56561705.090820298</v>
      </c>
      <c r="CL1099" s="95">
        <v>12534723.8308105</v>
      </c>
      <c r="CM1099" s="160">
        <v>213547.84685707101</v>
      </c>
      <c r="CN1099" s="160">
        <v>35745986.352050804</v>
      </c>
      <c r="CO1099" s="160">
        <v>142607389.94726601</v>
      </c>
      <c r="CP1099" s="95">
        <v>12534723.8308105</v>
      </c>
      <c r="CQ1099" s="95">
        <v>0</v>
      </c>
      <c r="CR1099" s="95">
        <v>0</v>
      </c>
      <c r="CS1099" s="95">
        <v>0</v>
      </c>
      <c r="CT1099" s="95">
        <v>0</v>
      </c>
      <c r="CU1099" s="161">
        <v>6020170.4285659734</v>
      </c>
      <c r="CV1099" s="161">
        <v>56542026.775939912</v>
      </c>
    </row>
    <row r="1100" spans="1:100" x14ac:dyDescent="0.2">
      <c r="A1100" s="94" t="s">
        <v>67</v>
      </c>
      <c r="B1100" s="96">
        <v>41883</v>
      </c>
      <c r="C1100" s="95">
        <v>108485.532134056</v>
      </c>
      <c r="D1100" s="95">
        <v>0</v>
      </c>
      <c r="E1100" s="95">
        <v>14445.551566124001</v>
      </c>
      <c r="F1100" s="95">
        <v>11489.3999313116</v>
      </c>
      <c r="G1100" s="95">
        <v>4512.1041789650899</v>
      </c>
      <c r="H1100" s="95">
        <v>0</v>
      </c>
      <c r="I1100" s="95">
        <v>0</v>
      </c>
      <c r="J1100" s="95">
        <v>86487.425391197205</v>
      </c>
      <c r="K1100" s="95">
        <v>59.093572303187102</v>
      </c>
      <c r="L1100" s="95">
        <v>299.80016458406999</v>
      </c>
      <c r="M1100" s="95">
        <v>51707.313564300501</v>
      </c>
      <c r="N1100" s="95">
        <v>4029.7943380474999</v>
      </c>
      <c r="O1100" s="95">
        <v>0</v>
      </c>
      <c r="P1100" s="95">
        <v>62219.351683139801</v>
      </c>
      <c r="Q1100" s="95">
        <v>4791.8593037724504</v>
      </c>
      <c r="R1100" s="95">
        <v>0</v>
      </c>
      <c r="S1100" s="95">
        <v>4517.1918225884401</v>
      </c>
      <c r="T1100" s="95">
        <v>0</v>
      </c>
      <c r="U1100" s="95">
        <v>86520.9176902771</v>
      </c>
      <c r="V1100" s="95">
        <v>4599201.4454345703</v>
      </c>
      <c r="W1100" s="95">
        <v>0</v>
      </c>
      <c r="X1100" s="95">
        <v>829442.06842041004</v>
      </c>
      <c r="Y1100" s="95">
        <v>570433.24235534703</v>
      </c>
      <c r="Z1100" s="95">
        <v>540841.47576904297</v>
      </c>
      <c r="AA1100" s="95">
        <v>0</v>
      </c>
      <c r="AB1100" s="95">
        <v>0</v>
      </c>
      <c r="AC1100" s="95">
        <v>29598156.006347701</v>
      </c>
      <c r="AD1100" s="95">
        <v>5133.6632404327402</v>
      </c>
      <c r="AE1100" s="95">
        <v>29222.589379310601</v>
      </c>
      <c r="AF1100" s="95">
        <v>2101199.80786133</v>
      </c>
      <c r="AG1100" s="95">
        <v>464585.03585434001</v>
      </c>
      <c r="AH1100" s="95">
        <v>0</v>
      </c>
      <c r="AI1100" s="95">
        <v>2388299.5047607399</v>
      </c>
      <c r="AJ1100" s="95">
        <v>446315.79386520397</v>
      </c>
      <c r="AK1100" s="95">
        <v>0</v>
      </c>
      <c r="AL1100" s="95">
        <v>540968.38335418701</v>
      </c>
      <c r="AM1100" s="95">
        <v>0</v>
      </c>
      <c r="AN1100" s="95">
        <v>29601418.075683601</v>
      </c>
      <c r="AO1100" s="95">
        <v>44758778.114746101</v>
      </c>
      <c r="AP1100" s="95">
        <v>0</v>
      </c>
      <c r="AQ1100" s="95">
        <v>7019018.9807128897</v>
      </c>
      <c r="AR1100" s="95">
        <v>4746456.27624512</v>
      </c>
      <c r="AS1100" s="95">
        <v>4529995.7156372098</v>
      </c>
      <c r="AT1100" s="95">
        <v>0</v>
      </c>
      <c r="AU1100" s="95">
        <v>0</v>
      </c>
      <c r="AV1100" s="95">
        <v>85934050.477539107</v>
      </c>
      <c r="AW1100" s="95">
        <v>16775.641940593701</v>
      </c>
      <c r="AX1100" s="95">
        <v>286123.94626617403</v>
      </c>
      <c r="AY1100" s="95">
        <v>20596485.487060498</v>
      </c>
      <c r="AZ1100" s="95">
        <v>4103129.52587891</v>
      </c>
      <c r="BA1100" s="95">
        <v>0</v>
      </c>
      <c r="BB1100" s="95">
        <v>22908083.458740201</v>
      </c>
      <c r="BC1100" s="95">
        <v>3980511.7732543899</v>
      </c>
      <c r="BD1100" s="95">
        <v>0</v>
      </c>
      <c r="BE1100" s="95">
        <v>4532629.5718994103</v>
      </c>
      <c r="BF1100" s="95">
        <v>0</v>
      </c>
      <c r="BG1100" s="95">
        <v>85855325.0234375</v>
      </c>
      <c r="BH1100" s="95">
        <v>9711582.5263671894</v>
      </c>
      <c r="BI1100" s="95">
        <v>0</v>
      </c>
      <c r="BJ1100" s="95">
        <v>2600096.3102417002</v>
      </c>
      <c r="BK1100" s="95">
        <v>1803607.5346069301</v>
      </c>
      <c r="BL1100" s="95">
        <v>0</v>
      </c>
      <c r="BM1100" s="95">
        <v>0</v>
      </c>
      <c r="BN1100" s="95">
        <v>0</v>
      </c>
      <c r="BO1100" s="95">
        <v>0</v>
      </c>
      <c r="BP1100" s="95">
        <v>0</v>
      </c>
      <c r="BQ1100" s="95">
        <v>0</v>
      </c>
      <c r="BR1100" s="95">
        <v>6895669.8057251005</v>
      </c>
      <c r="BS1100" s="95">
        <v>1540735.6766204799</v>
      </c>
      <c r="BT1100" s="95">
        <v>0</v>
      </c>
      <c r="BU1100" s="95">
        <v>1399475.4499816899</v>
      </c>
      <c r="BV1100" s="95">
        <v>2202942.8081054701</v>
      </c>
      <c r="BW1100" s="95">
        <v>0</v>
      </c>
      <c r="BX1100" s="95">
        <v>317345.329738617</v>
      </c>
      <c r="BY1100" s="95">
        <v>0</v>
      </c>
      <c r="BZ1100" s="95">
        <v>0</v>
      </c>
      <c r="CA1100" s="95">
        <v>122961.483139038</v>
      </c>
      <c r="CB1100" s="95">
        <v>5428807.3952026404</v>
      </c>
      <c r="CC1100" s="95">
        <v>51835734.363281302</v>
      </c>
      <c r="CD1100" s="95">
        <v>12294296.7576904</v>
      </c>
      <c r="CE1100" s="95">
        <v>4514.9417412281</v>
      </c>
      <c r="CF1100" s="95">
        <v>544267.36800384498</v>
      </c>
      <c r="CG1100" s="95">
        <v>4552258.8418579102</v>
      </c>
      <c r="CH1100" s="95">
        <v>0</v>
      </c>
      <c r="CI1100" s="95">
        <v>127467.480563164</v>
      </c>
      <c r="CJ1100" s="95">
        <v>5974171.21984863</v>
      </c>
      <c r="CK1100" s="95">
        <v>56390821.9677734</v>
      </c>
      <c r="CL1100" s="95">
        <v>12657561.321411099</v>
      </c>
      <c r="CM1100" s="160">
        <v>213198.24123764</v>
      </c>
      <c r="CN1100" s="160">
        <v>35589734.9384766</v>
      </c>
      <c r="CO1100" s="160">
        <v>142223590.41210899</v>
      </c>
      <c r="CP1100" s="95">
        <v>12657561.321411099</v>
      </c>
      <c r="CQ1100" s="95">
        <v>0</v>
      </c>
      <c r="CR1100" s="95">
        <v>0</v>
      </c>
      <c r="CS1100" s="95">
        <v>0</v>
      </c>
      <c r="CT1100" s="95">
        <v>0</v>
      </c>
      <c r="CU1100" s="161">
        <v>5973074.7632064857</v>
      </c>
      <c r="CV1100" s="161">
        <v>56387993.205139212</v>
      </c>
    </row>
    <row r="1101" spans="1:100" x14ac:dyDescent="0.2">
      <c r="A1101" s="94" t="s">
        <v>67</v>
      </c>
      <c r="B1101" s="96">
        <v>41974</v>
      </c>
      <c r="C1101" s="95">
        <v>107995.99490070299</v>
      </c>
      <c r="D1101" s="95">
        <v>0</v>
      </c>
      <c r="E1101" s="95">
        <v>14426.1920794249</v>
      </c>
      <c r="F1101" s="95">
        <v>11570.5448511839</v>
      </c>
      <c r="G1101" s="95">
        <v>4527.3487592935599</v>
      </c>
      <c r="H1101" s="95">
        <v>0</v>
      </c>
      <c r="I1101" s="95">
        <v>0</v>
      </c>
      <c r="J1101" s="95">
        <v>85154.041019439697</v>
      </c>
      <c r="K1101" s="95">
        <v>32.273577146697797</v>
      </c>
      <c r="L1101" s="95">
        <v>1026.23757432401</v>
      </c>
      <c r="M1101" s="95">
        <v>51680.833435058601</v>
      </c>
      <c r="N1101" s="95">
        <v>3986.35812103748</v>
      </c>
      <c r="O1101" s="95">
        <v>0</v>
      </c>
      <c r="P1101" s="95">
        <v>61004.781586170197</v>
      </c>
      <c r="Q1101" s="95">
        <v>4763.9519689083099</v>
      </c>
      <c r="R1101" s="95">
        <v>0</v>
      </c>
      <c r="S1101" s="95">
        <v>4520.9908897876703</v>
      </c>
      <c r="T1101" s="95">
        <v>0</v>
      </c>
      <c r="U1101" s="95">
        <v>85187.635562896699</v>
      </c>
      <c r="V1101" s="95">
        <v>4545967.5700683603</v>
      </c>
      <c r="W1101" s="95">
        <v>0</v>
      </c>
      <c r="X1101" s="95">
        <v>797694.38126373303</v>
      </c>
      <c r="Y1101" s="95">
        <v>556222.54090881301</v>
      </c>
      <c r="Z1101" s="95">
        <v>540226.10940551804</v>
      </c>
      <c r="AA1101" s="95">
        <v>0</v>
      </c>
      <c r="AB1101" s="95">
        <v>0</v>
      </c>
      <c r="AC1101" s="95">
        <v>29238993.501220699</v>
      </c>
      <c r="AD1101" s="95">
        <v>3345.21154662967</v>
      </c>
      <c r="AE1101" s="95">
        <v>28426.103486776399</v>
      </c>
      <c r="AF1101" s="95">
        <v>2083383.54045105</v>
      </c>
      <c r="AG1101" s="95">
        <v>452811.47462081898</v>
      </c>
      <c r="AH1101" s="95">
        <v>0</v>
      </c>
      <c r="AI1101" s="95">
        <v>2336693.9563903799</v>
      </c>
      <c r="AJ1101" s="95">
        <v>452263.54069900501</v>
      </c>
      <c r="AK1101" s="95">
        <v>0</v>
      </c>
      <c r="AL1101" s="95">
        <v>539788.36827850295</v>
      </c>
      <c r="AM1101" s="95">
        <v>0</v>
      </c>
      <c r="AN1101" s="95">
        <v>29243198.7893066</v>
      </c>
      <c r="AO1101" s="95">
        <v>44480990.552734397</v>
      </c>
      <c r="AP1101" s="95">
        <v>0</v>
      </c>
      <c r="AQ1101" s="95">
        <v>6790867.8876953097</v>
      </c>
      <c r="AR1101" s="95">
        <v>4612160.6799316397</v>
      </c>
      <c r="AS1101" s="95">
        <v>4542674.4392089797</v>
      </c>
      <c r="AT1101" s="95">
        <v>0</v>
      </c>
      <c r="AU1101" s="95">
        <v>0</v>
      </c>
      <c r="AV1101" s="95">
        <v>85498927.559570298</v>
      </c>
      <c r="AW1101" s="95">
        <v>11013.594875574099</v>
      </c>
      <c r="AX1101" s="95">
        <v>284799.08137130702</v>
      </c>
      <c r="AY1101" s="95">
        <v>20494620.8442383</v>
      </c>
      <c r="AZ1101" s="95">
        <v>4020009.88775635</v>
      </c>
      <c r="BA1101" s="95">
        <v>0</v>
      </c>
      <c r="BB1101" s="95">
        <v>22506298.981933601</v>
      </c>
      <c r="BC1101" s="95">
        <v>4025900.8103027302</v>
      </c>
      <c r="BD1101" s="95">
        <v>0</v>
      </c>
      <c r="BE1101" s="95">
        <v>4546125.7185058603</v>
      </c>
      <c r="BF1101" s="95">
        <v>0</v>
      </c>
      <c r="BG1101" s="95">
        <v>85360527.6015625</v>
      </c>
      <c r="BH1101" s="95">
        <v>9721167.3359375</v>
      </c>
      <c r="BI1101" s="95">
        <v>0</v>
      </c>
      <c r="BJ1101" s="95">
        <v>2552640.7498168899</v>
      </c>
      <c r="BK1101" s="95">
        <v>1758781.9674682601</v>
      </c>
      <c r="BL1101" s="95">
        <v>0</v>
      </c>
      <c r="BM1101" s="95">
        <v>0</v>
      </c>
      <c r="BN1101" s="95">
        <v>0</v>
      </c>
      <c r="BO1101" s="95">
        <v>0</v>
      </c>
      <c r="BP1101" s="95">
        <v>0</v>
      </c>
      <c r="BQ1101" s="95">
        <v>0</v>
      </c>
      <c r="BR1101" s="95">
        <v>6897106.8605957003</v>
      </c>
      <c r="BS1101" s="95">
        <v>1524884.8794708301</v>
      </c>
      <c r="BT1101" s="95">
        <v>0</v>
      </c>
      <c r="BU1101" s="95">
        <v>1676005.4699859601</v>
      </c>
      <c r="BV1101" s="95">
        <v>2229160.8075866699</v>
      </c>
      <c r="BW1101" s="95">
        <v>0</v>
      </c>
      <c r="BX1101" s="95">
        <v>365441.619659424</v>
      </c>
      <c r="BY1101" s="95">
        <v>0</v>
      </c>
      <c r="BZ1101" s="95">
        <v>0</v>
      </c>
      <c r="CA1101" s="95">
        <v>122392.68054103899</v>
      </c>
      <c r="CB1101" s="95">
        <v>5342433.6293334998</v>
      </c>
      <c r="CC1101" s="95">
        <v>51211538.014160201</v>
      </c>
      <c r="CD1101" s="95">
        <v>12250691.689697299</v>
      </c>
      <c r="CE1101" s="95">
        <v>4520.4828346371696</v>
      </c>
      <c r="CF1101" s="95">
        <v>538713.83711242699</v>
      </c>
      <c r="CG1101" s="95">
        <v>4537577.8021240197</v>
      </c>
      <c r="CH1101" s="95">
        <v>0</v>
      </c>
      <c r="CI1101" s="95">
        <v>126916.560130119</v>
      </c>
      <c r="CJ1101" s="95">
        <v>5882713.87927246</v>
      </c>
      <c r="CK1101" s="95">
        <v>55750087.161132798</v>
      </c>
      <c r="CL1101" s="95">
        <v>12624578.388671899</v>
      </c>
      <c r="CM1101" s="160">
        <v>211338.844789505</v>
      </c>
      <c r="CN1101" s="160">
        <v>35096680.8369141</v>
      </c>
      <c r="CO1101" s="160">
        <v>141212428.60156301</v>
      </c>
      <c r="CP1101" s="95">
        <v>12624578.388671899</v>
      </c>
      <c r="CQ1101" s="95">
        <v>0</v>
      </c>
      <c r="CR1101" s="95">
        <v>0</v>
      </c>
      <c r="CS1101" s="95">
        <v>0</v>
      </c>
      <c r="CT1101" s="95">
        <v>0</v>
      </c>
      <c r="CU1101" s="161">
        <v>5881147.4664459266</v>
      </c>
      <c r="CV1101" s="161">
        <v>55749115.816284224</v>
      </c>
    </row>
    <row r="1102" spans="1:100" x14ac:dyDescent="0.2">
      <c r="A1102" s="94" t="s">
        <v>67</v>
      </c>
      <c r="B1102" s="96">
        <v>42064</v>
      </c>
      <c r="C1102" s="95">
        <v>107615.57464695</v>
      </c>
      <c r="D1102" s="95">
        <v>0</v>
      </c>
      <c r="E1102" s="95">
        <v>13819.358492612801</v>
      </c>
      <c r="F1102" s="95">
        <v>11052.306776523599</v>
      </c>
      <c r="G1102" s="95">
        <v>4625.58579784632</v>
      </c>
      <c r="H1102" s="95">
        <v>0</v>
      </c>
      <c r="I1102" s="95">
        <v>0</v>
      </c>
      <c r="J1102" s="95">
        <v>85093.667735099807</v>
      </c>
      <c r="K1102" s="95">
        <v>29.7436206603888</v>
      </c>
      <c r="L1102" s="95">
        <v>206.443997997791</v>
      </c>
      <c r="M1102" s="95">
        <v>51517.682101726503</v>
      </c>
      <c r="N1102" s="95">
        <v>3943.4387285411399</v>
      </c>
      <c r="O1102" s="95">
        <v>0</v>
      </c>
      <c r="P1102" s="95">
        <v>60936.0548458099</v>
      </c>
      <c r="Q1102" s="95">
        <v>4710.6914101243001</v>
      </c>
      <c r="R1102" s="95">
        <v>0</v>
      </c>
      <c r="S1102" s="95">
        <v>4612.5824325680696</v>
      </c>
      <c r="T1102" s="95">
        <v>0</v>
      </c>
      <c r="U1102" s="95">
        <v>85168.7359743118</v>
      </c>
      <c r="V1102" s="95">
        <v>4502141.8980102502</v>
      </c>
      <c r="W1102" s="95">
        <v>0</v>
      </c>
      <c r="X1102" s="95">
        <v>769112.64996337902</v>
      </c>
      <c r="Y1102" s="95">
        <v>537871.07181549096</v>
      </c>
      <c r="Z1102" s="95">
        <v>538424.02181243896</v>
      </c>
      <c r="AA1102" s="95">
        <v>0</v>
      </c>
      <c r="AB1102" s="95">
        <v>0</v>
      </c>
      <c r="AC1102" s="95">
        <v>29010089.238525402</v>
      </c>
      <c r="AD1102" s="95">
        <v>2893.4790540635599</v>
      </c>
      <c r="AE1102" s="95">
        <v>16015.7860497236</v>
      </c>
      <c r="AF1102" s="95">
        <v>2067523.0007934601</v>
      </c>
      <c r="AG1102" s="95">
        <v>439421.50992965698</v>
      </c>
      <c r="AH1102" s="95">
        <v>0</v>
      </c>
      <c r="AI1102" s="95">
        <v>2292354.19494629</v>
      </c>
      <c r="AJ1102" s="95">
        <v>442032.808227539</v>
      </c>
      <c r="AK1102" s="95">
        <v>0</v>
      </c>
      <c r="AL1102" s="95">
        <v>536253.30883789097</v>
      </c>
      <c r="AM1102" s="95">
        <v>0</v>
      </c>
      <c r="AN1102" s="95">
        <v>29008363.1569824</v>
      </c>
      <c r="AO1102" s="95">
        <v>44267646.233886696</v>
      </c>
      <c r="AP1102" s="95">
        <v>0</v>
      </c>
      <c r="AQ1102" s="95">
        <v>6519025.25317383</v>
      </c>
      <c r="AR1102" s="95">
        <v>4462942.7327880897</v>
      </c>
      <c r="AS1102" s="95">
        <v>4545070.4301757803</v>
      </c>
      <c r="AT1102" s="95">
        <v>0</v>
      </c>
      <c r="AU1102" s="95">
        <v>0</v>
      </c>
      <c r="AV1102" s="95">
        <v>85302353.209960893</v>
      </c>
      <c r="AW1102" s="95">
        <v>9561.9509046077692</v>
      </c>
      <c r="AX1102" s="95">
        <v>161426.06155204799</v>
      </c>
      <c r="AY1102" s="95">
        <v>20483286.4992676</v>
      </c>
      <c r="AZ1102" s="95">
        <v>3927281.5893554701</v>
      </c>
      <c r="BA1102" s="95">
        <v>0</v>
      </c>
      <c r="BB1102" s="95">
        <v>22131524.011962902</v>
      </c>
      <c r="BC1102" s="95">
        <v>3951549.7541503902</v>
      </c>
      <c r="BD1102" s="95">
        <v>0</v>
      </c>
      <c r="BE1102" s="95">
        <v>4520785.3649902297</v>
      </c>
      <c r="BF1102" s="95">
        <v>0</v>
      </c>
      <c r="BG1102" s="95">
        <v>85299839.919921905</v>
      </c>
      <c r="BH1102" s="95">
        <v>9567865.8613281306</v>
      </c>
      <c r="BI1102" s="95">
        <v>0</v>
      </c>
      <c r="BJ1102" s="95">
        <v>2479011.1528015099</v>
      </c>
      <c r="BK1102" s="95">
        <v>1724850.77571106</v>
      </c>
      <c r="BL1102" s="95">
        <v>0</v>
      </c>
      <c r="BM1102" s="95">
        <v>0</v>
      </c>
      <c r="BN1102" s="95">
        <v>0</v>
      </c>
      <c r="BO1102" s="95">
        <v>0</v>
      </c>
      <c r="BP1102" s="95">
        <v>0</v>
      </c>
      <c r="BQ1102" s="95">
        <v>0</v>
      </c>
      <c r="BR1102" s="95">
        <v>6856816.0505371103</v>
      </c>
      <c r="BS1102" s="95">
        <v>1471264.8168182401</v>
      </c>
      <c r="BT1102" s="95">
        <v>0</v>
      </c>
      <c r="BU1102" s="95">
        <v>1625052.5699920701</v>
      </c>
      <c r="BV1102" s="95">
        <v>2211367.3066711398</v>
      </c>
      <c r="BW1102" s="95">
        <v>0</v>
      </c>
      <c r="BX1102" s="95">
        <v>410091.51939392101</v>
      </c>
      <c r="BY1102" s="95">
        <v>0</v>
      </c>
      <c r="BZ1102" s="95">
        <v>0</v>
      </c>
      <c r="CA1102" s="95">
        <v>121442.354811668</v>
      </c>
      <c r="CB1102" s="95">
        <v>5274192.8677978497</v>
      </c>
      <c r="CC1102" s="95">
        <v>50824521.878417999</v>
      </c>
      <c r="CD1102" s="95">
        <v>12086420.560424799</v>
      </c>
      <c r="CE1102" s="95">
        <v>4629.24114435911</v>
      </c>
      <c r="CF1102" s="95">
        <v>537568.66064453102</v>
      </c>
      <c r="CG1102" s="95">
        <v>4543949.9352417002</v>
      </c>
      <c r="CH1102" s="95">
        <v>0</v>
      </c>
      <c r="CI1102" s="95">
        <v>126063.772678375</v>
      </c>
      <c r="CJ1102" s="95">
        <v>5811339.9110107403</v>
      </c>
      <c r="CK1102" s="95">
        <v>55368721.923828103</v>
      </c>
      <c r="CL1102" s="95">
        <v>12475112.692993199</v>
      </c>
      <c r="CM1102" s="160">
        <v>210419.45547294599</v>
      </c>
      <c r="CN1102" s="160">
        <v>34873190.965332001</v>
      </c>
      <c r="CO1102" s="160">
        <v>140548728.65234399</v>
      </c>
      <c r="CP1102" s="95">
        <v>12475112.692993199</v>
      </c>
      <c r="CQ1102" s="95">
        <v>0</v>
      </c>
      <c r="CR1102" s="95">
        <v>0</v>
      </c>
      <c r="CS1102" s="95">
        <v>0</v>
      </c>
      <c r="CT1102" s="95">
        <v>0</v>
      </c>
      <c r="CU1102" s="161">
        <v>5811761.5284423809</v>
      </c>
      <c r="CV1102" s="161">
        <v>55368471.813659698</v>
      </c>
    </row>
    <row r="1103" spans="1:100" x14ac:dyDescent="0.2">
      <c r="A1103" s="94" t="s">
        <v>67</v>
      </c>
      <c r="B1103" s="96">
        <v>42156</v>
      </c>
      <c r="C1103" s="95">
        <v>108182.12074565901</v>
      </c>
      <c r="D1103" s="95">
        <v>0</v>
      </c>
      <c r="E1103" s="95">
        <v>13546.008403539699</v>
      </c>
      <c r="F1103" s="95">
        <v>10852.6182045937</v>
      </c>
      <c r="G1103" s="95">
        <v>4680.6461025476501</v>
      </c>
      <c r="H1103" s="95">
        <v>0</v>
      </c>
      <c r="I1103" s="95">
        <v>0</v>
      </c>
      <c r="J1103" s="95">
        <v>84635.078291893005</v>
      </c>
      <c r="K1103" s="95">
        <v>20.6268317962531</v>
      </c>
      <c r="L1103" s="95">
        <v>199.19580279663199</v>
      </c>
      <c r="M1103" s="95">
        <v>51786.297475337997</v>
      </c>
      <c r="N1103" s="95">
        <v>3915.4263343810999</v>
      </c>
      <c r="O1103" s="95">
        <v>0</v>
      </c>
      <c r="P1103" s="95">
        <v>61106.010972976699</v>
      </c>
      <c r="Q1103" s="95">
        <v>4736.6219357848204</v>
      </c>
      <c r="R1103" s="95">
        <v>0</v>
      </c>
      <c r="S1103" s="95">
        <v>4675.0216684937504</v>
      </c>
      <c r="T1103" s="95">
        <v>0</v>
      </c>
      <c r="U1103" s="95">
        <v>84641.909961700396</v>
      </c>
      <c r="V1103" s="95">
        <v>4488736.9353637705</v>
      </c>
      <c r="W1103" s="95">
        <v>0</v>
      </c>
      <c r="X1103" s="95">
        <v>750633.722419739</v>
      </c>
      <c r="Y1103" s="95">
        <v>526529.84588623</v>
      </c>
      <c r="Z1103" s="95">
        <v>539193.73168945301</v>
      </c>
      <c r="AA1103" s="95">
        <v>0</v>
      </c>
      <c r="AB1103" s="95">
        <v>0</v>
      </c>
      <c r="AC1103" s="95">
        <v>28961287.271972701</v>
      </c>
      <c r="AD1103" s="95">
        <v>2303.7248140573502</v>
      </c>
      <c r="AE1103" s="95">
        <v>17937.227444648699</v>
      </c>
      <c r="AF1103" s="95">
        <v>2061127.85266113</v>
      </c>
      <c r="AG1103" s="95">
        <v>427278.78302764898</v>
      </c>
      <c r="AH1103" s="95">
        <v>0</v>
      </c>
      <c r="AI1103" s="95">
        <v>2283743.3970947298</v>
      </c>
      <c r="AJ1103" s="95">
        <v>449497.77784728998</v>
      </c>
      <c r="AK1103" s="95">
        <v>0</v>
      </c>
      <c r="AL1103" s="95">
        <v>538152.40621185303</v>
      </c>
      <c r="AM1103" s="95">
        <v>0</v>
      </c>
      <c r="AN1103" s="95">
        <v>28968846.341552701</v>
      </c>
      <c r="AO1103" s="95">
        <v>44291850.6025391</v>
      </c>
      <c r="AP1103" s="95">
        <v>0</v>
      </c>
      <c r="AQ1103" s="95">
        <v>6384397.03552246</v>
      </c>
      <c r="AR1103" s="95">
        <v>4391164.1211547898</v>
      </c>
      <c r="AS1103" s="95">
        <v>4569725.3850707998</v>
      </c>
      <c r="AT1103" s="95">
        <v>0</v>
      </c>
      <c r="AU1103" s="95">
        <v>0</v>
      </c>
      <c r="AV1103" s="95">
        <v>85273560.224609405</v>
      </c>
      <c r="AW1103" s="95">
        <v>7636.8244608640698</v>
      </c>
      <c r="AX1103" s="95">
        <v>181183.405025482</v>
      </c>
      <c r="AY1103" s="95">
        <v>20495077.247802701</v>
      </c>
      <c r="AZ1103" s="95">
        <v>3833536.6773071298</v>
      </c>
      <c r="BA1103" s="95">
        <v>0</v>
      </c>
      <c r="BB1103" s="95">
        <v>22168658.963378899</v>
      </c>
      <c r="BC1103" s="95">
        <v>4036340.2360839802</v>
      </c>
      <c r="BD1103" s="95">
        <v>0</v>
      </c>
      <c r="BE1103" s="95">
        <v>4561914.0590209998</v>
      </c>
      <c r="BF1103" s="95">
        <v>0</v>
      </c>
      <c r="BG1103" s="95">
        <v>85109612.074218795</v>
      </c>
      <c r="BH1103" s="95">
        <v>9721100.6036377009</v>
      </c>
      <c r="BI1103" s="95">
        <v>0</v>
      </c>
      <c r="BJ1103" s="95">
        <v>2458935.43249512</v>
      </c>
      <c r="BK1103" s="95">
        <v>1698910.48922729</v>
      </c>
      <c r="BL1103" s="95">
        <v>0</v>
      </c>
      <c r="BM1103" s="95">
        <v>0</v>
      </c>
      <c r="BN1103" s="95">
        <v>0</v>
      </c>
      <c r="BO1103" s="95">
        <v>0</v>
      </c>
      <c r="BP1103" s="95">
        <v>0</v>
      </c>
      <c r="BQ1103" s="95">
        <v>0</v>
      </c>
      <c r="BR1103" s="95">
        <v>6925351.2850341797</v>
      </c>
      <c r="BS1103" s="95">
        <v>1451882.7888793901</v>
      </c>
      <c r="BT1103" s="95">
        <v>0</v>
      </c>
      <c r="BU1103" s="95">
        <v>1653969.3899841299</v>
      </c>
      <c r="BV1103" s="95">
        <v>2254298.6037902799</v>
      </c>
      <c r="BW1103" s="95">
        <v>0</v>
      </c>
      <c r="BX1103" s="95">
        <v>420940.339374542</v>
      </c>
      <c r="BY1103" s="95">
        <v>0</v>
      </c>
      <c r="BZ1103" s="95">
        <v>0</v>
      </c>
      <c r="CA1103" s="95">
        <v>121710.50307083099</v>
      </c>
      <c r="CB1103" s="95">
        <v>5241299.6477661096</v>
      </c>
      <c r="CC1103" s="95">
        <v>50675842.8525391</v>
      </c>
      <c r="CD1103" s="95">
        <v>12178780.8239746</v>
      </c>
      <c r="CE1103" s="95">
        <v>4681.0729823112497</v>
      </c>
      <c r="CF1103" s="95">
        <v>541671.83563232399</v>
      </c>
      <c r="CG1103" s="95">
        <v>4573283.3956909198</v>
      </c>
      <c r="CH1103" s="95">
        <v>0</v>
      </c>
      <c r="CI1103" s="95">
        <v>126403.573548317</v>
      </c>
      <c r="CJ1103" s="95">
        <v>5781257.2385253897</v>
      </c>
      <c r="CK1103" s="95">
        <v>55246766.124511696</v>
      </c>
      <c r="CL1103" s="95">
        <v>12567295.4837646</v>
      </c>
      <c r="CM1103" s="160">
        <v>210153.844572067</v>
      </c>
      <c r="CN1103" s="160">
        <v>34735766.783691399</v>
      </c>
      <c r="CO1103" s="160">
        <v>140413387.36132801</v>
      </c>
      <c r="CP1103" s="95">
        <v>12567295.4837646</v>
      </c>
      <c r="CQ1103" s="95">
        <v>0</v>
      </c>
      <c r="CR1103" s="95">
        <v>0</v>
      </c>
      <c r="CS1103" s="95">
        <v>0</v>
      </c>
      <c r="CT1103" s="95">
        <v>0</v>
      </c>
      <c r="CU1103" s="161">
        <v>5782971.4833984338</v>
      </c>
      <c r="CV1103" s="161">
        <v>55249126.248230018</v>
      </c>
    </row>
    <row r="1104" spans="1:100" x14ac:dyDescent="0.2">
      <c r="A1104" s="94" t="s">
        <v>67</v>
      </c>
      <c r="B1104" s="96">
        <v>42248</v>
      </c>
      <c r="C1104" s="95">
        <v>107884.14369392399</v>
      </c>
      <c r="D1104" s="95">
        <v>0</v>
      </c>
      <c r="E1104" s="95">
        <v>13244.877192735699</v>
      </c>
      <c r="F1104" s="95">
        <v>10605.717374801599</v>
      </c>
      <c r="G1104" s="95">
        <v>4782.1886568069503</v>
      </c>
      <c r="H1104" s="95">
        <v>0</v>
      </c>
      <c r="I1104" s="95">
        <v>0</v>
      </c>
      <c r="J1104" s="95">
        <v>83960.5615987778</v>
      </c>
      <c r="K1104" s="95">
        <v>16.073367931647201</v>
      </c>
      <c r="L1104" s="95">
        <v>238.785572506487</v>
      </c>
      <c r="M1104" s="95">
        <v>51596.636427879297</v>
      </c>
      <c r="N1104" s="95">
        <v>3916.7450751364199</v>
      </c>
      <c r="O1104" s="95">
        <v>0</v>
      </c>
      <c r="P1104" s="95">
        <v>60793.571662426002</v>
      </c>
      <c r="Q1104" s="95">
        <v>4695.4509112834903</v>
      </c>
      <c r="R1104" s="95">
        <v>0</v>
      </c>
      <c r="S1104" s="95">
        <v>4774.4113354682904</v>
      </c>
      <c r="T1104" s="95">
        <v>0</v>
      </c>
      <c r="U1104" s="95">
        <v>83947.344520568804</v>
      </c>
      <c r="V1104" s="95">
        <v>4467996.7040405301</v>
      </c>
      <c r="W1104" s="95">
        <v>0</v>
      </c>
      <c r="X1104" s="95">
        <v>732676.05313873303</v>
      </c>
      <c r="Y1104" s="95">
        <v>515199.70707702602</v>
      </c>
      <c r="Z1104" s="95">
        <v>544812.27848053002</v>
      </c>
      <c r="AA1104" s="95">
        <v>0</v>
      </c>
      <c r="AB1104" s="95">
        <v>0</v>
      </c>
      <c r="AC1104" s="95">
        <v>28820667.543701202</v>
      </c>
      <c r="AD1104" s="95">
        <v>1986.5460750311599</v>
      </c>
      <c r="AE1104" s="95">
        <v>19259.8300466537</v>
      </c>
      <c r="AF1104" s="95">
        <v>2050643.4367217999</v>
      </c>
      <c r="AG1104" s="95">
        <v>416064.79334258998</v>
      </c>
      <c r="AH1104" s="95">
        <v>0</v>
      </c>
      <c r="AI1104" s="95">
        <v>2271504.9317932101</v>
      </c>
      <c r="AJ1104" s="95">
        <v>445330.42903137201</v>
      </c>
      <c r="AK1104" s="95">
        <v>0</v>
      </c>
      <c r="AL1104" s="95">
        <v>543640.48449706996</v>
      </c>
      <c r="AM1104" s="95">
        <v>0</v>
      </c>
      <c r="AN1104" s="95">
        <v>28821870.3349609</v>
      </c>
      <c r="AO1104" s="95">
        <v>44257949.317871101</v>
      </c>
      <c r="AP1104" s="95">
        <v>0</v>
      </c>
      <c r="AQ1104" s="95">
        <v>6293641.0341186495</v>
      </c>
      <c r="AR1104" s="95">
        <v>4314494.51635742</v>
      </c>
      <c r="AS1104" s="95">
        <v>4621774.2389526404</v>
      </c>
      <c r="AT1104" s="95">
        <v>0</v>
      </c>
      <c r="AU1104" s="95">
        <v>0</v>
      </c>
      <c r="AV1104" s="95">
        <v>85137511.358398393</v>
      </c>
      <c r="AW1104" s="95">
        <v>6600.3295689821198</v>
      </c>
      <c r="AX1104" s="95">
        <v>195998.34026718099</v>
      </c>
      <c r="AY1104" s="95">
        <v>20459160.395019501</v>
      </c>
      <c r="AZ1104" s="95">
        <v>3751009.5570068401</v>
      </c>
      <c r="BA1104" s="95">
        <v>0</v>
      </c>
      <c r="BB1104" s="95">
        <v>22154490.3828125</v>
      </c>
      <c r="BC1104" s="95">
        <v>3984153.5587463402</v>
      </c>
      <c r="BD1104" s="95">
        <v>0</v>
      </c>
      <c r="BE1104" s="95">
        <v>4614644.1961669903</v>
      </c>
      <c r="BF1104" s="95">
        <v>0</v>
      </c>
      <c r="BG1104" s="95">
        <v>85144421.662109405</v>
      </c>
      <c r="BH1104" s="95">
        <v>9752248.3798828106</v>
      </c>
      <c r="BI1104" s="95">
        <v>0</v>
      </c>
      <c r="BJ1104" s="95">
        <v>2453046.0531921401</v>
      </c>
      <c r="BK1104" s="95">
        <v>1678265.453125</v>
      </c>
      <c r="BL1104" s="95">
        <v>0</v>
      </c>
      <c r="BM1104" s="95">
        <v>0</v>
      </c>
      <c r="BN1104" s="95">
        <v>0</v>
      </c>
      <c r="BO1104" s="95">
        <v>0</v>
      </c>
      <c r="BP1104" s="95">
        <v>0</v>
      </c>
      <c r="BQ1104" s="95">
        <v>0</v>
      </c>
      <c r="BR1104" s="95">
        <v>6926642.8480834998</v>
      </c>
      <c r="BS1104" s="95">
        <v>1427990.6882171601</v>
      </c>
      <c r="BT1104" s="95">
        <v>0</v>
      </c>
      <c r="BU1104" s="95">
        <v>1331283.24998474</v>
      </c>
      <c r="BV1104" s="95">
        <v>2227175.7522277799</v>
      </c>
      <c r="BW1104" s="95">
        <v>0</v>
      </c>
      <c r="BX1104" s="95">
        <v>350388.58951568598</v>
      </c>
      <c r="BY1104" s="95">
        <v>0</v>
      </c>
      <c r="BZ1104" s="95">
        <v>0</v>
      </c>
      <c r="CA1104" s="95">
        <v>121152.31409645099</v>
      </c>
      <c r="CB1104" s="95">
        <v>5193480.75036621</v>
      </c>
      <c r="CC1104" s="95">
        <v>50474498.160156302</v>
      </c>
      <c r="CD1104" s="95">
        <v>12194922.503418</v>
      </c>
      <c r="CE1104" s="95">
        <v>4781.9546861052504</v>
      </c>
      <c r="CF1104" s="95">
        <v>545312.03911590599</v>
      </c>
      <c r="CG1104" s="95">
        <v>4625597.6195068397</v>
      </c>
      <c r="CH1104" s="95">
        <v>0</v>
      </c>
      <c r="CI1104" s="95">
        <v>125937.29605484</v>
      </c>
      <c r="CJ1104" s="95">
        <v>5740594.8927612295</v>
      </c>
      <c r="CK1104" s="95">
        <v>55106347.341308601</v>
      </c>
      <c r="CL1104" s="95">
        <v>12598934.3746338</v>
      </c>
      <c r="CM1104" s="160">
        <v>209176.120101929</v>
      </c>
      <c r="CN1104" s="160">
        <v>34557846.903320298</v>
      </c>
      <c r="CO1104" s="160">
        <v>140296977.34960899</v>
      </c>
      <c r="CP1104" s="95">
        <v>12598934.3746338</v>
      </c>
      <c r="CQ1104" s="95">
        <v>0</v>
      </c>
      <c r="CR1104" s="95">
        <v>0</v>
      </c>
      <c r="CS1104" s="95">
        <v>0</v>
      </c>
      <c r="CT1104" s="95">
        <v>0</v>
      </c>
      <c r="CU1104" s="161">
        <v>5738792.7894821158</v>
      </c>
      <c r="CV1104" s="161">
        <v>55100095.779663146</v>
      </c>
    </row>
    <row r="1105" spans="1:100" x14ac:dyDescent="0.2">
      <c r="A1105" s="94" t="s">
        <v>67</v>
      </c>
      <c r="B1105" s="96">
        <v>42339</v>
      </c>
      <c r="C1105" s="95">
        <v>108054.91695404099</v>
      </c>
      <c r="D1105" s="95">
        <v>0</v>
      </c>
      <c r="E1105" s="95">
        <v>13053.0253677368</v>
      </c>
      <c r="F1105" s="95">
        <v>10498.999091386801</v>
      </c>
      <c r="G1105" s="95">
        <v>4874.4889484047899</v>
      </c>
      <c r="H1105" s="95">
        <v>0</v>
      </c>
      <c r="I1105" s="95">
        <v>0</v>
      </c>
      <c r="J1105" s="95">
        <v>83518.680080413804</v>
      </c>
      <c r="K1105" s="95">
        <v>13.484290025197</v>
      </c>
      <c r="L1105" s="95">
        <v>212.290519462898</v>
      </c>
      <c r="M1105" s="95">
        <v>51793.514964103699</v>
      </c>
      <c r="N1105" s="95">
        <v>3789.2452725172002</v>
      </c>
      <c r="O1105" s="95">
        <v>0</v>
      </c>
      <c r="P1105" s="95">
        <v>60617.3361873627</v>
      </c>
      <c r="Q1105" s="95">
        <v>4667.9612909555399</v>
      </c>
      <c r="R1105" s="95">
        <v>0</v>
      </c>
      <c r="S1105" s="95">
        <v>4867.7204740643501</v>
      </c>
      <c r="T1105" s="95">
        <v>0</v>
      </c>
      <c r="U1105" s="95">
        <v>83531.986309051499</v>
      </c>
      <c r="V1105" s="95">
        <v>4458709.2455444299</v>
      </c>
      <c r="W1105" s="95">
        <v>0</v>
      </c>
      <c r="X1105" s="95">
        <v>703285.34910583496</v>
      </c>
      <c r="Y1105" s="95">
        <v>493702.48183822603</v>
      </c>
      <c r="Z1105" s="95">
        <v>550231.10421752895</v>
      </c>
      <c r="AA1105" s="95">
        <v>0</v>
      </c>
      <c r="AB1105" s="95">
        <v>0</v>
      </c>
      <c r="AC1105" s="95">
        <v>28638085.140625</v>
      </c>
      <c r="AD1105" s="95">
        <v>1641.13988916576</v>
      </c>
      <c r="AE1105" s="95">
        <v>15852.6008130312</v>
      </c>
      <c r="AF1105" s="95">
        <v>2060919.30351257</v>
      </c>
      <c r="AG1105" s="95">
        <v>408125.22285461402</v>
      </c>
      <c r="AH1105" s="95">
        <v>0</v>
      </c>
      <c r="AI1105" s="95">
        <v>2248200.5343017601</v>
      </c>
      <c r="AJ1105" s="95">
        <v>443396.08950805699</v>
      </c>
      <c r="AK1105" s="95">
        <v>0</v>
      </c>
      <c r="AL1105" s="95">
        <v>549219.38207244896</v>
      </c>
      <c r="AM1105" s="95">
        <v>0</v>
      </c>
      <c r="AN1105" s="95">
        <v>28640082.024658199</v>
      </c>
      <c r="AO1105" s="95">
        <v>44390000.394042999</v>
      </c>
      <c r="AP1105" s="95">
        <v>0</v>
      </c>
      <c r="AQ1105" s="95">
        <v>6052238.5723266602</v>
      </c>
      <c r="AR1105" s="95">
        <v>4140124.4559631301</v>
      </c>
      <c r="AS1105" s="95">
        <v>4676229.7628784198</v>
      </c>
      <c r="AT1105" s="95">
        <v>0</v>
      </c>
      <c r="AU1105" s="95">
        <v>0</v>
      </c>
      <c r="AV1105" s="95">
        <v>85209924.3671875</v>
      </c>
      <c r="AW1105" s="95">
        <v>5486.2181045412999</v>
      </c>
      <c r="AX1105" s="95">
        <v>163235.15715599101</v>
      </c>
      <c r="AY1105" s="95">
        <v>20670659.339111298</v>
      </c>
      <c r="AZ1105" s="95">
        <v>3705450.01489258</v>
      </c>
      <c r="BA1105" s="95">
        <v>0</v>
      </c>
      <c r="BB1105" s="95">
        <v>22028508.535400402</v>
      </c>
      <c r="BC1105" s="95">
        <v>3989041.4324646001</v>
      </c>
      <c r="BD1105" s="95">
        <v>0</v>
      </c>
      <c r="BE1105" s="95">
        <v>4668492.6968994103</v>
      </c>
      <c r="BF1105" s="95">
        <v>0</v>
      </c>
      <c r="BG1105" s="95">
        <v>85143401.606445298</v>
      </c>
      <c r="BH1105" s="95">
        <v>10573113.951416001</v>
      </c>
      <c r="BI1105" s="95">
        <v>0</v>
      </c>
      <c r="BJ1105" s="95">
        <v>2462583.6489563002</v>
      </c>
      <c r="BK1105" s="95">
        <v>1661087.41966248</v>
      </c>
      <c r="BL1105" s="95">
        <v>0</v>
      </c>
      <c r="BM1105" s="95">
        <v>0</v>
      </c>
      <c r="BN1105" s="95">
        <v>0</v>
      </c>
      <c r="BO1105" s="95">
        <v>0</v>
      </c>
      <c r="BP1105" s="95">
        <v>0</v>
      </c>
      <c r="BQ1105" s="95">
        <v>0</v>
      </c>
      <c r="BR1105" s="95">
        <v>6998092.9429931603</v>
      </c>
      <c r="BS1105" s="95">
        <v>1400609.1411590599</v>
      </c>
      <c r="BT1105" s="95">
        <v>0</v>
      </c>
      <c r="BU1105" s="95">
        <v>2476841.3999633798</v>
      </c>
      <c r="BV1105" s="95">
        <v>2241579.9532775902</v>
      </c>
      <c r="BW1105" s="95">
        <v>0</v>
      </c>
      <c r="BX1105" s="95">
        <v>586138.67837524402</v>
      </c>
      <c r="BY1105" s="95">
        <v>0</v>
      </c>
      <c r="BZ1105" s="95">
        <v>0</v>
      </c>
      <c r="CA1105" s="95">
        <v>121121.693827629</v>
      </c>
      <c r="CB1105" s="95">
        <v>5167071.61120605</v>
      </c>
      <c r="CC1105" s="95">
        <v>50463351.588867202</v>
      </c>
      <c r="CD1105" s="95">
        <v>13003453.5588379</v>
      </c>
      <c r="CE1105" s="95">
        <v>4872.3451746106102</v>
      </c>
      <c r="CF1105" s="95">
        <v>550727.143852234</v>
      </c>
      <c r="CG1105" s="95">
        <v>4681553.2314453097</v>
      </c>
      <c r="CH1105" s="95">
        <v>0</v>
      </c>
      <c r="CI1105" s="95">
        <v>125981.39467334699</v>
      </c>
      <c r="CJ1105" s="95">
        <v>5716375.3962402297</v>
      </c>
      <c r="CK1105" s="95">
        <v>55129991.026855499</v>
      </c>
      <c r="CL1105" s="95">
        <v>13599345.6286621</v>
      </c>
      <c r="CM1105" s="160">
        <v>208636.931604385</v>
      </c>
      <c r="CN1105" s="160">
        <v>34304959.775390603</v>
      </c>
      <c r="CO1105" s="160">
        <v>140361697.82617199</v>
      </c>
      <c r="CP1105" s="95">
        <v>13599345.6286621</v>
      </c>
      <c r="CQ1105" s="95">
        <v>0</v>
      </c>
      <c r="CR1105" s="95">
        <v>0</v>
      </c>
      <c r="CS1105" s="95">
        <v>0</v>
      </c>
      <c r="CT1105" s="95">
        <v>0</v>
      </c>
      <c r="CU1105" s="161">
        <v>5717798.7550582839</v>
      </c>
      <c r="CV1105" s="161">
        <v>55144904.820312515</v>
      </c>
    </row>
    <row r="1106" spans="1:100" x14ac:dyDescent="0.2">
      <c r="A1106" s="94" t="s">
        <v>67</v>
      </c>
      <c r="B1106" s="96">
        <v>42430</v>
      </c>
      <c r="C1106" s="95">
        <v>107918.93885994</v>
      </c>
      <c r="D1106" s="95">
        <v>0</v>
      </c>
      <c r="E1106" s="95">
        <v>12893.324371933901</v>
      </c>
      <c r="F1106" s="95">
        <v>10470.5827009678</v>
      </c>
      <c r="G1106" s="95">
        <v>4925.0549222827003</v>
      </c>
      <c r="H1106" s="95">
        <v>0</v>
      </c>
      <c r="I1106" s="95">
        <v>0</v>
      </c>
      <c r="J1106" s="95">
        <v>83121.968902587905</v>
      </c>
      <c r="K1106" s="95">
        <v>10.246958069386899</v>
      </c>
      <c r="L1106" s="95">
        <v>196.73319963924601</v>
      </c>
      <c r="M1106" s="95">
        <v>51621.915106296503</v>
      </c>
      <c r="N1106" s="95">
        <v>3827.57178387046</v>
      </c>
      <c r="O1106" s="95">
        <v>0</v>
      </c>
      <c r="P1106" s="95">
        <v>60493.4514074326</v>
      </c>
      <c r="Q1106" s="95">
        <v>4620.9544991850898</v>
      </c>
      <c r="R1106" s="95">
        <v>0</v>
      </c>
      <c r="S1106" s="95">
        <v>4907.9370630383501</v>
      </c>
      <c r="T1106" s="95">
        <v>0</v>
      </c>
      <c r="U1106" s="95">
        <v>83169.548671722398</v>
      </c>
      <c r="V1106" s="95">
        <v>4425396.06713867</v>
      </c>
      <c r="W1106" s="95">
        <v>0</v>
      </c>
      <c r="X1106" s="95">
        <v>687512.447944641</v>
      </c>
      <c r="Y1106" s="95">
        <v>496463.17462921102</v>
      </c>
      <c r="Z1106" s="95">
        <v>561721.85301971401</v>
      </c>
      <c r="AA1106" s="95">
        <v>0</v>
      </c>
      <c r="AB1106" s="95">
        <v>0</v>
      </c>
      <c r="AC1106" s="95">
        <v>28595799.565185498</v>
      </c>
      <c r="AD1106" s="95">
        <v>1257.53820882738</v>
      </c>
      <c r="AE1106" s="95">
        <v>12309.9504286051</v>
      </c>
      <c r="AF1106" s="95">
        <v>2026684.5651702899</v>
      </c>
      <c r="AG1106" s="95">
        <v>402187.71201324498</v>
      </c>
      <c r="AH1106" s="95">
        <v>0</v>
      </c>
      <c r="AI1106" s="95">
        <v>2251684.56604004</v>
      </c>
      <c r="AJ1106" s="95">
        <v>437321.07503891003</v>
      </c>
      <c r="AK1106" s="95">
        <v>0</v>
      </c>
      <c r="AL1106" s="95">
        <v>558964.40010833705</v>
      </c>
      <c r="AM1106" s="95">
        <v>0</v>
      </c>
      <c r="AN1106" s="95">
        <v>28604730.2194824</v>
      </c>
      <c r="AO1106" s="95">
        <v>44266073.239257798</v>
      </c>
      <c r="AP1106" s="95">
        <v>0</v>
      </c>
      <c r="AQ1106" s="95">
        <v>5972625.9608764602</v>
      </c>
      <c r="AR1106" s="95">
        <v>4168908.8528442401</v>
      </c>
      <c r="AS1106" s="95">
        <v>4792577.6068115197</v>
      </c>
      <c r="AT1106" s="95">
        <v>0</v>
      </c>
      <c r="AU1106" s="95">
        <v>0</v>
      </c>
      <c r="AV1106" s="95">
        <v>85370680.4765625</v>
      </c>
      <c r="AW1106" s="95">
        <v>4216.5970342755299</v>
      </c>
      <c r="AX1106" s="95">
        <v>133706.88086700399</v>
      </c>
      <c r="AY1106" s="95">
        <v>20456579.802734401</v>
      </c>
      <c r="AZ1106" s="95">
        <v>3682399.9414367699</v>
      </c>
      <c r="BA1106" s="95">
        <v>0</v>
      </c>
      <c r="BB1106" s="95">
        <v>22156860.7268066</v>
      </c>
      <c r="BC1106" s="95">
        <v>3956529.33239746</v>
      </c>
      <c r="BD1106" s="95">
        <v>0</v>
      </c>
      <c r="BE1106" s="95">
        <v>4768603.6712036096</v>
      </c>
      <c r="BF1106" s="95">
        <v>0</v>
      </c>
      <c r="BG1106" s="95">
        <v>85086411.723632798</v>
      </c>
      <c r="BH1106" s="95">
        <v>12132322.181152301</v>
      </c>
      <c r="BI1106" s="95">
        <v>0</v>
      </c>
      <c r="BJ1106" s="95">
        <v>2538484.9566040002</v>
      </c>
      <c r="BK1106" s="95">
        <v>1723750.0636596701</v>
      </c>
      <c r="BL1106" s="95">
        <v>0</v>
      </c>
      <c r="BM1106" s="95">
        <v>0</v>
      </c>
      <c r="BN1106" s="95">
        <v>0</v>
      </c>
      <c r="BO1106" s="95">
        <v>0</v>
      </c>
      <c r="BP1106" s="95">
        <v>0</v>
      </c>
      <c r="BQ1106" s="95">
        <v>0</v>
      </c>
      <c r="BR1106" s="95">
        <v>6991703.30224609</v>
      </c>
      <c r="BS1106" s="95">
        <v>1402258.19464111</v>
      </c>
      <c r="BT1106" s="95">
        <v>0</v>
      </c>
      <c r="BU1106" s="95">
        <v>4248382.56994629</v>
      </c>
      <c r="BV1106" s="95">
        <v>2216379.9825744601</v>
      </c>
      <c r="BW1106" s="95">
        <v>0</v>
      </c>
      <c r="BX1106" s="95">
        <v>1002846.65640259</v>
      </c>
      <c r="BY1106" s="95">
        <v>0</v>
      </c>
      <c r="BZ1106" s="95">
        <v>0</v>
      </c>
      <c r="CA1106" s="95">
        <v>120788.570981026</v>
      </c>
      <c r="CB1106" s="95">
        <v>5112318.6196899395</v>
      </c>
      <c r="CC1106" s="95">
        <v>50167306.300292999</v>
      </c>
      <c r="CD1106" s="95">
        <v>14719927.8944092</v>
      </c>
      <c r="CE1106" s="95">
        <v>4927.1293573975599</v>
      </c>
      <c r="CF1106" s="95">
        <v>557306.36811065697</v>
      </c>
      <c r="CG1106" s="95">
        <v>4754486.3027343797</v>
      </c>
      <c r="CH1106" s="95">
        <v>0</v>
      </c>
      <c r="CI1106" s="95">
        <v>125714.953878403</v>
      </c>
      <c r="CJ1106" s="95">
        <v>5667697.3665161096</v>
      </c>
      <c r="CK1106" s="95">
        <v>54911991.552734397</v>
      </c>
      <c r="CL1106" s="95">
        <v>15690406.385864301</v>
      </c>
      <c r="CM1106" s="160">
        <v>207987.92658424401</v>
      </c>
      <c r="CN1106" s="160">
        <v>34203086.382324196</v>
      </c>
      <c r="CO1106" s="160">
        <v>140118302.17968801</v>
      </c>
      <c r="CP1106" s="95">
        <v>15690406.385864301</v>
      </c>
      <c r="CQ1106" s="95">
        <v>0</v>
      </c>
      <c r="CR1106" s="95">
        <v>0</v>
      </c>
      <c r="CS1106" s="95">
        <v>0</v>
      </c>
      <c r="CT1106" s="95">
        <v>0</v>
      </c>
      <c r="CU1106" s="161">
        <v>5669624.9878005963</v>
      </c>
      <c r="CV1106" s="161">
        <v>54921792.603027381</v>
      </c>
    </row>
    <row r="1107" spans="1:100" x14ac:dyDescent="0.2">
      <c r="A1107" s="94" t="s">
        <v>67</v>
      </c>
      <c r="B1107" s="96">
        <v>42522</v>
      </c>
      <c r="C1107" s="95">
        <v>108203.43891716001</v>
      </c>
      <c r="D1107" s="95">
        <v>0</v>
      </c>
      <c r="E1107" s="95">
        <v>12582.718679666499</v>
      </c>
      <c r="F1107" s="95">
        <v>10239.155044198</v>
      </c>
      <c r="G1107" s="95">
        <v>5001.91629111767</v>
      </c>
      <c r="H1107" s="95">
        <v>0</v>
      </c>
      <c r="I1107" s="95">
        <v>0</v>
      </c>
      <c r="J1107" s="95">
        <v>82611.025900840803</v>
      </c>
      <c r="K1107" s="95">
        <v>9.4001634101150593</v>
      </c>
      <c r="L1107" s="95">
        <v>199.294219998643</v>
      </c>
      <c r="M1107" s="95">
        <v>51796.8931794167</v>
      </c>
      <c r="N1107" s="95">
        <v>3819.65900784731</v>
      </c>
      <c r="O1107" s="95">
        <v>0</v>
      </c>
      <c r="P1107" s="95">
        <v>60426.400201320597</v>
      </c>
      <c r="Q1107" s="95">
        <v>4563.1721361875498</v>
      </c>
      <c r="R1107" s="95">
        <v>0</v>
      </c>
      <c r="S1107" s="95">
        <v>4991.3461518883696</v>
      </c>
      <c r="T1107" s="95">
        <v>0</v>
      </c>
      <c r="U1107" s="95">
        <v>82620.7595157623</v>
      </c>
      <c r="V1107" s="95">
        <v>4409562.3032836895</v>
      </c>
      <c r="W1107" s="95">
        <v>0</v>
      </c>
      <c r="X1107" s="95">
        <v>665386.43019104004</v>
      </c>
      <c r="Y1107" s="95">
        <v>477535.86404800398</v>
      </c>
      <c r="Z1107" s="95">
        <v>565648.54444122303</v>
      </c>
      <c r="AA1107" s="95">
        <v>0</v>
      </c>
      <c r="AB1107" s="95">
        <v>0</v>
      </c>
      <c r="AC1107" s="95">
        <v>28405168.427490201</v>
      </c>
      <c r="AD1107" s="95">
        <v>981.18303226679598</v>
      </c>
      <c r="AE1107" s="95">
        <v>16039.904615044599</v>
      </c>
      <c r="AF1107" s="95">
        <v>2016931.39932251</v>
      </c>
      <c r="AG1107" s="95">
        <v>400727.20429992699</v>
      </c>
      <c r="AH1107" s="95">
        <v>0</v>
      </c>
      <c r="AI1107" s="95">
        <v>2243317.8517150902</v>
      </c>
      <c r="AJ1107" s="95">
        <v>431374.38941192598</v>
      </c>
      <c r="AK1107" s="95">
        <v>0</v>
      </c>
      <c r="AL1107" s="95">
        <v>564066.64801788295</v>
      </c>
      <c r="AM1107" s="95">
        <v>0</v>
      </c>
      <c r="AN1107" s="95">
        <v>28399265.927490201</v>
      </c>
      <c r="AO1107" s="95">
        <v>44402399.231445298</v>
      </c>
      <c r="AP1107" s="95">
        <v>0</v>
      </c>
      <c r="AQ1107" s="95">
        <v>5869148.1649169903</v>
      </c>
      <c r="AR1107" s="95">
        <v>4096873.5015869099</v>
      </c>
      <c r="AS1107" s="95">
        <v>4846520.2289428702</v>
      </c>
      <c r="AT1107" s="95">
        <v>0</v>
      </c>
      <c r="AU1107" s="95">
        <v>0</v>
      </c>
      <c r="AV1107" s="95">
        <v>85139341.826171905</v>
      </c>
      <c r="AW1107" s="95">
        <v>3299.2591200470902</v>
      </c>
      <c r="AX1107" s="95">
        <v>171177.08393478399</v>
      </c>
      <c r="AY1107" s="95">
        <v>20451672.731445301</v>
      </c>
      <c r="AZ1107" s="95">
        <v>3722749.9849853502</v>
      </c>
      <c r="BA1107" s="95">
        <v>0</v>
      </c>
      <c r="BB1107" s="95">
        <v>22224845.537353501</v>
      </c>
      <c r="BC1107" s="95">
        <v>3958451.55145264</v>
      </c>
      <c r="BD1107" s="95">
        <v>0</v>
      </c>
      <c r="BE1107" s="95">
        <v>4830040.8038940402</v>
      </c>
      <c r="BF1107" s="95">
        <v>0</v>
      </c>
      <c r="BG1107" s="95">
        <v>84864503.002929702</v>
      </c>
      <c r="BH1107" s="95">
        <v>12238038.6837158</v>
      </c>
      <c r="BI1107" s="95">
        <v>0</v>
      </c>
      <c r="BJ1107" s="95">
        <v>2508636.3845214802</v>
      </c>
      <c r="BK1107" s="95">
        <v>1688970.75567627</v>
      </c>
      <c r="BL1107" s="95">
        <v>0</v>
      </c>
      <c r="BM1107" s="95">
        <v>0</v>
      </c>
      <c r="BN1107" s="95">
        <v>0</v>
      </c>
      <c r="BO1107" s="95">
        <v>0</v>
      </c>
      <c r="BP1107" s="95">
        <v>0</v>
      </c>
      <c r="BQ1107" s="95">
        <v>0</v>
      </c>
      <c r="BR1107" s="95">
        <v>6988430.3787231399</v>
      </c>
      <c r="BS1107" s="95">
        <v>1411593.651474</v>
      </c>
      <c r="BT1107" s="95">
        <v>0</v>
      </c>
      <c r="BU1107" s="95">
        <v>4326185.9099731399</v>
      </c>
      <c r="BV1107" s="95">
        <v>2201108.2225036598</v>
      </c>
      <c r="BW1107" s="95">
        <v>0</v>
      </c>
      <c r="BX1107" s="95">
        <v>1034577.6662902799</v>
      </c>
      <c r="BY1107" s="95">
        <v>0</v>
      </c>
      <c r="BZ1107" s="95">
        <v>0</v>
      </c>
      <c r="CA1107" s="95">
        <v>120768.88249206499</v>
      </c>
      <c r="CB1107" s="95">
        <v>5076117.7399292002</v>
      </c>
      <c r="CC1107" s="95">
        <v>50245599.971679702</v>
      </c>
      <c r="CD1107" s="95">
        <v>14754623.142578101</v>
      </c>
      <c r="CE1107" s="95">
        <v>5002.0494737029103</v>
      </c>
      <c r="CF1107" s="95">
        <v>558990.76763153099</v>
      </c>
      <c r="CG1107" s="95">
        <v>4779320.2502441397</v>
      </c>
      <c r="CH1107" s="95">
        <v>0</v>
      </c>
      <c r="CI1107" s="95">
        <v>125778.423753738</v>
      </c>
      <c r="CJ1107" s="95">
        <v>5634341.3475341797</v>
      </c>
      <c r="CK1107" s="95">
        <v>55026190.3818359</v>
      </c>
      <c r="CL1107" s="95">
        <v>15723954.400024399</v>
      </c>
      <c r="CM1107" s="160">
        <v>207502.03920173601</v>
      </c>
      <c r="CN1107" s="160">
        <v>33912492.2265625</v>
      </c>
      <c r="CO1107" s="160">
        <v>140042930.91992199</v>
      </c>
      <c r="CP1107" s="95">
        <v>15723954.400024399</v>
      </c>
      <c r="CQ1107" s="95">
        <v>0</v>
      </c>
      <c r="CR1107" s="95">
        <v>0</v>
      </c>
      <c r="CS1107" s="95">
        <v>0</v>
      </c>
      <c r="CT1107" s="95">
        <v>0</v>
      </c>
      <c r="CU1107" s="161">
        <v>5635108.5075607309</v>
      </c>
      <c r="CV1107" s="161">
        <v>55024920.221923843</v>
      </c>
    </row>
    <row r="1108" spans="1:100" x14ac:dyDescent="0.2">
      <c r="A1108" s="94" t="s">
        <v>67</v>
      </c>
      <c r="B1108" s="96">
        <v>42614</v>
      </c>
      <c r="C1108" s="95">
        <v>108370.691431046</v>
      </c>
      <c r="D1108" s="95">
        <v>0</v>
      </c>
      <c r="E1108" s="95">
        <v>12309.307643771201</v>
      </c>
      <c r="F1108" s="95">
        <v>10063.4161249399</v>
      </c>
      <c r="G1108" s="95">
        <v>5007.6189185977</v>
      </c>
      <c r="H1108" s="95">
        <v>0</v>
      </c>
      <c r="I1108" s="95">
        <v>0</v>
      </c>
      <c r="J1108" s="95">
        <v>81732.506378173799</v>
      </c>
      <c r="K1108" s="95">
        <v>9.0698851168854198</v>
      </c>
      <c r="L1108" s="95">
        <v>207.700919480994</v>
      </c>
      <c r="M1108" s="95">
        <v>51922.889275073998</v>
      </c>
      <c r="N1108" s="95">
        <v>3812.0554988086201</v>
      </c>
      <c r="O1108" s="95">
        <v>0</v>
      </c>
      <c r="P1108" s="95">
        <v>60312.439772129102</v>
      </c>
      <c r="Q1108" s="95">
        <v>4514.4589553475398</v>
      </c>
      <c r="R1108" s="95">
        <v>0</v>
      </c>
      <c r="S1108" s="95">
        <v>4997.8883351087597</v>
      </c>
      <c r="T1108" s="95">
        <v>0</v>
      </c>
      <c r="U1108" s="95">
        <v>81708.615752220197</v>
      </c>
      <c r="V1108" s="95">
        <v>4447729.4046020498</v>
      </c>
      <c r="W1108" s="95">
        <v>0</v>
      </c>
      <c r="X1108" s="95">
        <v>645377.65305328404</v>
      </c>
      <c r="Y1108" s="95">
        <v>463168.19878768898</v>
      </c>
      <c r="Z1108" s="95">
        <v>568189.66423797596</v>
      </c>
      <c r="AA1108" s="95">
        <v>0</v>
      </c>
      <c r="AB1108" s="95">
        <v>0</v>
      </c>
      <c r="AC1108" s="95">
        <v>28093193.011718798</v>
      </c>
      <c r="AD1108" s="95">
        <v>864.96505852043595</v>
      </c>
      <c r="AE1108" s="95">
        <v>16109.787786245301</v>
      </c>
      <c r="AF1108" s="95">
        <v>2019010.1333618199</v>
      </c>
      <c r="AG1108" s="95">
        <v>401246.97021484398</v>
      </c>
      <c r="AH1108" s="95">
        <v>0</v>
      </c>
      <c r="AI1108" s="95">
        <v>2201602.9088439899</v>
      </c>
      <c r="AJ1108" s="95">
        <v>432193.435337067</v>
      </c>
      <c r="AK1108" s="95">
        <v>0</v>
      </c>
      <c r="AL1108" s="95">
        <v>566656.56308746303</v>
      </c>
      <c r="AM1108" s="95">
        <v>0</v>
      </c>
      <c r="AN1108" s="95">
        <v>28094036.198730499</v>
      </c>
      <c r="AO1108" s="95">
        <v>45061086.698242202</v>
      </c>
      <c r="AP1108" s="95">
        <v>0</v>
      </c>
      <c r="AQ1108" s="95">
        <v>5669532.7551269503</v>
      </c>
      <c r="AR1108" s="95">
        <v>4006923.16879272</v>
      </c>
      <c r="AS1108" s="95">
        <v>4892735.1967163105</v>
      </c>
      <c r="AT1108" s="95">
        <v>0</v>
      </c>
      <c r="AU1108" s="95">
        <v>0</v>
      </c>
      <c r="AV1108" s="95">
        <v>84504972.384765595</v>
      </c>
      <c r="AW1108" s="95">
        <v>2927.28887566924</v>
      </c>
      <c r="AX1108" s="95">
        <v>164256.67403221101</v>
      </c>
      <c r="AY1108" s="95">
        <v>20735379.447509799</v>
      </c>
      <c r="AZ1108" s="95">
        <v>3746211.9432983398</v>
      </c>
      <c r="BA1108" s="95">
        <v>0</v>
      </c>
      <c r="BB1108" s="95">
        <v>21924525.621093798</v>
      </c>
      <c r="BC1108" s="95">
        <v>3983663.7624816899</v>
      </c>
      <c r="BD1108" s="95">
        <v>0</v>
      </c>
      <c r="BE1108" s="95">
        <v>4881621.52807617</v>
      </c>
      <c r="BF1108" s="95">
        <v>0</v>
      </c>
      <c r="BG1108" s="95">
        <v>84715251.532226607</v>
      </c>
      <c r="BH1108" s="95">
        <v>12125313.9421387</v>
      </c>
      <c r="BI1108" s="95">
        <v>0</v>
      </c>
      <c r="BJ1108" s="95">
        <v>2413252.94140625</v>
      </c>
      <c r="BK1108" s="95">
        <v>1630900.6744995101</v>
      </c>
      <c r="BL1108" s="95">
        <v>0</v>
      </c>
      <c r="BM1108" s="95">
        <v>0</v>
      </c>
      <c r="BN1108" s="95">
        <v>0</v>
      </c>
      <c r="BO1108" s="95">
        <v>0</v>
      </c>
      <c r="BP1108" s="95">
        <v>0</v>
      </c>
      <c r="BQ1108" s="95">
        <v>0</v>
      </c>
      <c r="BR1108" s="95">
        <v>6987105.1713256799</v>
      </c>
      <c r="BS1108" s="95">
        <v>1410184.4120178199</v>
      </c>
      <c r="BT1108" s="95">
        <v>0</v>
      </c>
      <c r="BU1108" s="95">
        <v>3439791.12994385</v>
      </c>
      <c r="BV1108" s="95">
        <v>2196159.1310119601</v>
      </c>
      <c r="BW1108" s="95">
        <v>0</v>
      </c>
      <c r="BX1108" s="95">
        <v>859436.72697448696</v>
      </c>
      <c r="BY1108" s="95">
        <v>0</v>
      </c>
      <c r="BZ1108" s="95">
        <v>0</v>
      </c>
      <c r="CA1108" s="95">
        <v>120693.050868034</v>
      </c>
      <c r="CB1108" s="95">
        <v>5086919.71240234</v>
      </c>
      <c r="CC1108" s="95">
        <v>50753145.495605499</v>
      </c>
      <c r="CD1108" s="95">
        <v>14516609.6320801</v>
      </c>
      <c r="CE1108" s="95">
        <v>5006.8175419568997</v>
      </c>
      <c r="CF1108" s="95">
        <v>570496.17495727504</v>
      </c>
      <c r="CG1108" s="95">
        <v>4918692.9152832003</v>
      </c>
      <c r="CH1108" s="95">
        <v>0</v>
      </c>
      <c r="CI1108" s="95">
        <v>125710.790621758</v>
      </c>
      <c r="CJ1108" s="95">
        <v>5659931.6286621103</v>
      </c>
      <c r="CK1108" s="95">
        <v>55683812.136230499</v>
      </c>
      <c r="CL1108" s="95">
        <v>15479354.845825201</v>
      </c>
      <c r="CM1108" s="160">
        <v>206700.909742355</v>
      </c>
      <c r="CN1108" s="160">
        <v>33764074.767089799</v>
      </c>
      <c r="CO1108" s="160">
        <v>140202503.53125</v>
      </c>
      <c r="CP1108" s="95">
        <v>15479354.845825201</v>
      </c>
      <c r="CQ1108" s="95">
        <v>0</v>
      </c>
      <c r="CR1108" s="95">
        <v>0</v>
      </c>
      <c r="CS1108" s="95">
        <v>0</v>
      </c>
      <c r="CT1108" s="95">
        <v>0</v>
      </c>
      <c r="CU1108" s="161">
        <v>5657415.8873596154</v>
      </c>
      <c r="CV1108" s="161">
        <v>55671838.410888702</v>
      </c>
    </row>
    <row r="1109" spans="1:100" x14ac:dyDescent="0.2">
      <c r="A1109" s="94" t="s">
        <v>67</v>
      </c>
      <c r="B1109" s="96">
        <v>42705</v>
      </c>
      <c r="C1109" s="95">
        <v>108495.316447258</v>
      </c>
      <c r="D1109" s="95">
        <v>0</v>
      </c>
      <c r="E1109" s="95">
        <v>12103.1211014986</v>
      </c>
      <c r="F1109" s="95">
        <v>9992.7895816564596</v>
      </c>
      <c r="G1109" s="95">
        <v>5090.5784233212498</v>
      </c>
      <c r="H1109" s="95">
        <v>0</v>
      </c>
      <c r="I1109" s="95">
        <v>0</v>
      </c>
      <c r="J1109" s="95">
        <v>81417.761820793196</v>
      </c>
      <c r="K1109" s="95">
        <v>8.2459149261703697</v>
      </c>
      <c r="L1109" s="95">
        <v>145.11272256448899</v>
      </c>
      <c r="M1109" s="95">
        <v>51926.658617496498</v>
      </c>
      <c r="N1109" s="95">
        <v>3840.9243132770098</v>
      </c>
      <c r="O1109" s="95">
        <v>0</v>
      </c>
      <c r="P1109" s="95">
        <v>60286.932515144297</v>
      </c>
      <c r="Q1109" s="95">
        <v>4388.9999722242401</v>
      </c>
      <c r="R1109" s="95">
        <v>0</v>
      </c>
      <c r="S1109" s="95">
        <v>5077.1354581713704</v>
      </c>
      <c r="T1109" s="95">
        <v>0</v>
      </c>
      <c r="U1109" s="95">
        <v>81421.502400398298</v>
      </c>
      <c r="V1109" s="95">
        <v>4385969.4805908203</v>
      </c>
      <c r="W1109" s="95">
        <v>0</v>
      </c>
      <c r="X1109" s="95">
        <v>623574.87050628697</v>
      </c>
      <c r="Y1109" s="95">
        <v>448886.55459594697</v>
      </c>
      <c r="Z1109" s="95">
        <v>568966.77258300805</v>
      </c>
      <c r="AA1109" s="95">
        <v>0</v>
      </c>
      <c r="AB1109" s="95">
        <v>0</v>
      </c>
      <c r="AC1109" s="95">
        <v>27943445.231689502</v>
      </c>
      <c r="AD1109" s="95">
        <v>810.00766722112905</v>
      </c>
      <c r="AE1109" s="95">
        <v>13899.7911117077</v>
      </c>
      <c r="AF1109" s="95">
        <v>2001470.87889099</v>
      </c>
      <c r="AG1109" s="95">
        <v>399461.12766265898</v>
      </c>
      <c r="AH1109" s="95">
        <v>0</v>
      </c>
      <c r="AI1109" s="95">
        <v>2156560.0267639202</v>
      </c>
      <c r="AJ1109" s="95">
        <v>428117.33767700201</v>
      </c>
      <c r="AK1109" s="95">
        <v>0</v>
      </c>
      <c r="AL1109" s="95">
        <v>567858.49522399902</v>
      </c>
      <c r="AM1109" s="95">
        <v>0</v>
      </c>
      <c r="AN1109" s="95">
        <v>27942859.276122998</v>
      </c>
      <c r="AO1109" s="95">
        <v>44648361.1015625</v>
      </c>
      <c r="AP1109" s="95">
        <v>0</v>
      </c>
      <c r="AQ1109" s="95">
        <v>5458715.3069457998</v>
      </c>
      <c r="AR1109" s="95">
        <v>3898730.4542846698</v>
      </c>
      <c r="AS1109" s="95">
        <v>4920452.7274169903</v>
      </c>
      <c r="AT1109" s="95">
        <v>0</v>
      </c>
      <c r="AU1109" s="95">
        <v>0</v>
      </c>
      <c r="AV1109" s="95">
        <v>84587859.831054702</v>
      </c>
      <c r="AW1109" s="95">
        <v>2756.2959701120899</v>
      </c>
      <c r="AX1109" s="95">
        <v>104257.828698158</v>
      </c>
      <c r="AY1109" s="95">
        <v>20584608.7414551</v>
      </c>
      <c r="AZ1109" s="95">
        <v>3750085.2191772498</v>
      </c>
      <c r="BA1109" s="95">
        <v>0</v>
      </c>
      <c r="BB1109" s="95">
        <v>21621162.384765599</v>
      </c>
      <c r="BC1109" s="95">
        <v>3962789.0873107901</v>
      </c>
      <c r="BD1109" s="95">
        <v>0</v>
      </c>
      <c r="BE1109" s="95">
        <v>4909767.3829345703</v>
      </c>
      <c r="BF1109" s="95">
        <v>0</v>
      </c>
      <c r="BG1109" s="95">
        <v>84635317.984375</v>
      </c>
      <c r="BH1109" s="95">
        <v>12177114.525878901</v>
      </c>
      <c r="BI1109" s="95">
        <v>0</v>
      </c>
      <c r="BJ1109" s="95">
        <v>2336602.5472717299</v>
      </c>
      <c r="BK1109" s="95">
        <v>1583471.17874146</v>
      </c>
      <c r="BL1109" s="95">
        <v>0</v>
      </c>
      <c r="BM1109" s="95">
        <v>0</v>
      </c>
      <c r="BN1109" s="95">
        <v>0</v>
      </c>
      <c r="BO1109" s="95">
        <v>0</v>
      </c>
      <c r="BP1109" s="95">
        <v>0</v>
      </c>
      <c r="BQ1109" s="95">
        <v>0</v>
      </c>
      <c r="BR1109" s="95">
        <v>6942480.3040161096</v>
      </c>
      <c r="BS1109" s="95">
        <v>1413354.2852020301</v>
      </c>
      <c r="BT1109" s="95">
        <v>0</v>
      </c>
      <c r="BU1109" s="95">
        <v>4128432.2299499498</v>
      </c>
      <c r="BV1109" s="95">
        <v>2180043.9727172898</v>
      </c>
      <c r="BW1109" s="95">
        <v>0</v>
      </c>
      <c r="BX1109" s="95">
        <v>985613.46646118199</v>
      </c>
      <c r="BY1109" s="95">
        <v>0</v>
      </c>
      <c r="BZ1109" s="95">
        <v>0</v>
      </c>
      <c r="CA1109" s="95">
        <v>120677.391853333</v>
      </c>
      <c r="CB1109" s="95">
        <v>5011945.1968383798</v>
      </c>
      <c r="CC1109" s="95">
        <v>50140948.377441399</v>
      </c>
      <c r="CD1109" s="95">
        <v>14478250.6888428</v>
      </c>
      <c r="CE1109" s="95">
        <v>5090.4814323782903</v>
      </c>
      <c r="CF1109" s="95">
        <v>573518.72735595703</v>
      </c>
      <c r="CG1109" s="95">
        <v>4961957.33703613</v>
      </c>
      <c r="CH1109" s="95">
        <v>0</v>
      </c>
      <c r="CI1109" s="95">
        <v>125743.476903915</v>
      </c>
      <c r="CJ1109" s="95">
        <v>5584335.55859375</v>
      </c>
      <c r="CK1109" s="95">
        <v>55086811.59375</v>
      </c>
      <c r="CL1109" s="95">
        <v>15470797.5240479</v>
      </c>
      <c r="CM1109" s="160">
        <v>206229.82727241499</v>
      </c>
      <c r="CN1109" s="160">
        <v>33591932.8125</v>
      </c>
      <c r="CO1109" s="160">
        <v>139905482.27539101</v>
      </c>
      <c r="CP1109" s="95">
        <v>15470797.5240479</v>
      </c>
      <c r="CQ1109" s="95">
        <v>0</v>
      </c>
      <c r="CR1109" s="95">
        <v>0</v>
      </c>
      <c r="CS1109" s="95">
        <v>0</v>
      </c>
      <c r="CT1109" s="95">
        <v>0</v>
      </c>
      <c r="CU1109" s="161">
        <v>5585463.9241943369</v>
      </c>
      <c r="CV1109" s="161">
        <v>55102905.714477532</v>
      </c>
    </row>
    <row r="1110" spans="1:100" x14ac:dyDescent="0.2">
      <c r="A1110" s="94" t="s">
        <v>67</v>
      </c>
      <c r="B1110" s="96">
        <v>42795</v>
      </c>
      <c r="C1110" s="95">
        <v>109240.404747009</v>
      </c>
      <c r="D1110" s="95">
        <v>0</v>
      </c>
      <c r="E1110" s="95">
        <v>11926.447304367999</v>
      </c>
      <c r="F1110" s="95">
        <v>9848.8153071403503</v>
      </c>
      <c r="G1110" s="95">
        <v>5162.8776434063902</v>
      </c>
      <c r="H1110" s="95">
        <v>0</v>
      </c>
      <c r="I1110" s="95">
        <v>0</v>
      </c>
      <c r="J1110" s="95">
        <v>80752.636564254804</v>
      </c>
      <c r="K1110" s="95">
        <v>7.1623051465139698</v>
      </c>
      <c r="L1110" s="95">
        <v>156.639784261584</v>
      </c>
      <c r="M1110" s="95">
        <v>52335.9040751457</v>
      </c>
      <c r="N1110" s="95">
        <v>3836.6664767563302</v>
      </c>
      <c r="O1110" s="95">
        <v>0</v>
      </c>
      <c r="P1110" s="95">
        <v>60361.542505741098</v>
      </c>
      <c r="Q1110" s="95">
        <v>4413.5621139407203</v>
      </c>
      <c r="R1110" s="95">
        <v>0</v>
      </c>
      <c r="S1110" s="95">
        <v>5149.87579160929</v>
      </c>
      <c r="T1110" s="95">
        <v>0</v>
      </c>
      <c r="U1110" s="95">
        <v>80790.091995239301</v>
      </c>
      <c r="V1110" s="95">
        <v>4438383.1385498</v>
      </c>
      <c r="W1110" s="95">
        <v>0</v>
      </c>
      <c r="X1110" s="95">
        <v>601464.84881591797</v>
      </c>
      <c r="Y1110" s="95">
        <v>437051.114765167</v>
      </c>
      <c r="Z1110" s="95">
        <v>583267.09648895299</v>
      </c>
      <c r="AA1110" s="95">
        <v>0</v>
      </c>
      <c r="AB1110" s="95">
        <v>0</v>
      </c>
      <c r="AC1110" s="95">
        <v>27810349.024902299</v>
      </c>
      <c r="AD1110" s="95">
        <v>523.32365412265096</v>
      </c>
      <c r="AE1110" s="95">
        <v>10649.1366729736</v>
      </c>
      <c r="AF1110" s="95">
        <v>2000098.1224365199</v>
      </c>
      <c r="AG1110" s="95">
        <v>397079.20203399699</v>
      </c>
      <c r="AH1110" s="95">
        <v>0</v>
      </c>
      <c r="AI1110" s="95">
        <v>2228385.8911438002</v>
      </c>
      <c r="AJ1110" s="95">
        <v>434881.61043167103</v>
      </c>
      <c r="AK1110" s="95">
        <v>0</v>
      </c>
      <c r="AL1110" s="95">
        <v>580459.11174774205</v>
      </c>
      <c r="AM1110" s="95">
        <v>0</v>
      </c>
      <c r="AN1110" s="95">
        <v>27803410.767333999</v>
      </c>
      <c r="AO1110" s="95">
        <v>45463611.804199196</v>
      </c>
      <c r="AP1110" s="95">
        <v>0</v>
      </c>
      <c r="AQ1110" s="95">
        <v>5349310.6081542997</v>
      </c>
      <c r="AR1110" s="95">
        <v>3793246.6153259301</v>
      </c>
      <c r="AS1110" s="95">
        <v>5039598.9437866202</v>
      </c>
      <c r="AT1110" s="95">
        <v>0</v>
      </c>
      <c r="AU1110" s="95">
        <v>0</v>
      </c>
      <c r="AV1110" s="95">
        <v>84423147.261718795</v>
      </c>
      <c r="AW1110" s="95">
        <v>1780.42040617764</v>
      </c>
      <c r="AX1110" s="95">
        <v>112702.466612816</v>
      </c>
      <c r="AY1110" s="95">
        <v>20670075.637939502</v>
      </c>
      <c r="AZ1110" s="95">
        <v>3747775.15557861</v>
      </c>
      <c r="BA1110" s="95">
        <v>0</v>
      </c>
      <c r="BB1110" s="95">
        <v>22502990.744140599</v>
      </c>
      <c r="BC1110" s="95">
        <v>4065686.9494934101</v>
      </c>
      <c r="BD1110" s="95">
        <v>0</v>
      </c>
      <c r="BE1110" s="95">
        <v>5019150.3672485398</v>
      </c>
      <c r="BF1110" s="95">
        <v>0</v>
      </c>
      <c r="BG1110" s="95">
        <v>84321121.087890595</v>
      </c>
      <c r="BH1110" s="95">
        <v>12505053.6566162</v>
      </c>
      <c r="BI1110" s="95">
        <v>0</v>
      </c>
      <c r="BJ1110" s="95">
        <v>2286079.6476745601</v>
      </c>
      <c r="BK1110" s="95">
        <v>1551644.04872131</v>
      </c>
      <c r="BL1110" s="95">
        <v>0</v>
      </c>
      <c r="BM1110" s="95">
        <v>0</v>
      </c>
      <c r="BN1110" s="95">
        <v>0</v>
      </c>
      <c r="BO1110" s="95">
        <v>0</v>
      </c>
      <c r="BP1110" s="95">
        <v>0</v>
      </c>
      <c r="BQ1110" s="95">
        <v>0</v>
      </c>
      <c r="BR1110" s="95">
        <v>7080016.8310546903</v>
      </c>
      <c r="BS1110" s="95">
        <v>1411812.5812377899</v>
      </c>
      <c r="BT1110" s="95">
        <v>0</v>
      </c>
      <c r="BU1110" s="95">
        <v>4205143.94995117</v>
      </c>
      <c r="BV1110" s="95">
        <v>2185809.6494140602</v>
      </c>
      <c r="BW1110" s="95">
        <v>0</v>
      </c>
      <c r="BX1110" s="95">
        <v>1047657.9662323</v>
      </c>
      <c r="BY1110" s="95">
        <v>0</v>
      </c>
      <c r="BZ1110" s="95">
        <v>0</v>
      </c>
      <c r="CA1110" s="95">
        <v>121079.097201347</v>
      </c>
      <c r="CB1110" s="95">
        <v>5045639.3681640597</v>
      </c>
      <c r="CC1110" s="95">
        <v>50829551.176757798</v>
      </c>
      <c r="CD1110" s="95">
        <v>14838698.447143599</v>
      </c>
      <c r="CE1110" s="95">
        <v>5164.1009304523504</v>
      </c>
      <c r="CF1110" s="95">
        <v>580416.25163268996</v>
      </c>
      <c r="CG1110" s="95">
        <v>5023118.5382080097</v>
      </c>
      <c r="CH1110" s="95">
        <v>0</v>
      </c>
      <c r="CI1110" s="95">
        <v>126246.71228313399</v>
      </c>
      <c r="CJ1110" s="95">
        <v>5625234.88818359</v>
      </c>
      <c r="CK1110" s="95">
        <v>55850938.2109375</v>
      </c>
      <c r="CL1110" s="95">
        <v>15849250.3317871</v>
      </c>
      <c r="CM1110" s="160">
        <v>206027.13447570801</v>
      </c>
      <c r="CN1110" s="160">
        <v>33348639.005127002</v>
      </c>
      <c r="CO1110" s="160">
        <v>140158609.31640601</v>
      </c>
      <c r="CP1110" s="95">
        <v>15849250.3317871</v>
      </c>
      <c r="CQ1110" s="95">
        <v>0</v>
      </c>
      <c r="CR1110" s="95">
        <v>0</v>
      </c>
      <c r="CS1110" s="95">
        <v>0</v>
      </c>
      <c r="CT1110" s="95">
        <v>0</v>
      </c>
      <c r="CU1110" s="161">
        <v>5626055.6197967492</v>
      </c>
      <c r="CV1110" s="161">
        <v>55852669.714965805</v>
      </c>
    </row>
    <row r="1111" spans="1:100" x14ac:dyDescent="0.2">
      <c r="A1111" s="94" t="s">
        <v>67</v>
      </c>
      <c r="B1111" s="96">
        <v>42887</v>
      </c>
      <c r="C1111" s="95">
        <v>108697.73163890799</v>
      </c>
      <c r="D1111" s="95">
        <v>0</v>
      </c>
      <c r="E1111" s="95">
        <v>11774.464500308</v>
      </c>
      <c r="F1111" s="95">
        <v>9760.2443125247992</v>
      </c>
      <c r="G1111" s="95">
        <v>5176.7257206439999</v>
      </c>
      <c r="H1111" s="95">
        <v>0</v>
      </c>
      <c r="I1111" s="95">
        <v>0</v>
      </c>
      <c r="J1111" s="95">
        <v>80158.847854614301</v>
      </c>
      <c r="K1111" s="95">
        <v>5.6725465210620296</v>
      </c>
      <c r="L1111" s="95">
        <v>179.777000673115</v>
      </c>
      <c r="M1111" s="95">
        <v>52047.720232963598</v>
      </c>
      <c r="N1111" s="95">
        <v>3812.7574803531202</v>
      </c>
      <c r="O1111" s="95">
        <v>0</v>
      </c>
      <c r="P1111" s="95">
        <v>60085.7961320877</v>
      </c>
      <c r="Q1111" s="95">
        <v>4347.9731591939899</v>
      </c>
      <c r="R1111" s="95">
        <v>0</v>
      </c>
      <c r="S1111" s="95">
        <v>5167.6408122777902</v>
      </c>
      <c r="T1111" s="95">
        <v>0</v>
      </c>
      <c r="U1111" s="95">
        <v>80186.805326461807</v>
      </c>
      <c r="V1111" s="95">
        <v>4409523.8663330097</v>
      </c>
      <c r="W1111" s="95">
        <v>0</v>
      </c>
      <c r="X1111" s="95">
        <v>578727.80926513695</v>
      </c>
      <c r="Y1111" s="95">
        <v>419888.09030151402</v>
      </c>
      <c r="Z1111" s="95">
        <v>576617.05299377395</v>
      </c>
      <c r="AA1111" s="95">
        <v>0</v>
      </c>
      <c r="AB1111" s="95">
        <v>0</v>
      </c>
      <c r="AC1111" s="95">
        <v>27518289.565917999</v>
      </c>
      <c r="AD1111" s="95">
        <v>484.10266981646402</v>
      </c>
      <c r="AE1111" s="95">
        <v>11287.298823595</v>
      </c>
      <c r="AF1111" s="95">
        <v>1981927.59809875</v>
      </c>
      <c r="AG1111" s="95">
        <v>389988.762943268</v>
      </c>
      <c r="AH1111" s="95">
        <v>0</v>
      </c>
      <c r="AI1111" s="95">
        <v>2161726.2518920898</v>
      </c>
      <c r="AJ1111" s="95">
        <v>419807.31737899798</v>
      </c>
      <c r="AK1111" s="95">
        <v>0</v>
      </c>
      <c r="AL1111" s="95">
        <v>575693.09027862502</v>
      </c>
      <c r="AM1111" s="95">
        <v>0</v>
      </c>
      <c r="AN1111" s="95">
        <v>27528352.8203125</v>
      </c>
      <c r="AO1111" s="95">
        <v>45418630.7431641</v>
      </c>
      <c r="AP1111" s="95">
        <v>0</v>
      </c>
      <c r="AQ1111" s="95">
        <v>5107098.7946167002</v>
      </c>
      <c r="AR1111" s="95">
        <v>3652115.5020141602</v>
      </c>
      <c r="AS1111" s="95">
        <v>5013471.7857055701</v>
      </c>
      <c r="AT1111" s="95">
        <v>0</v>
      </c>
      <c r="AU1111" s="95">
        <v>0</v>
      </c>
      <c r="AV1111" s="95">
        <v>84079329.174804702</v>
      </c>
      <c r="AW1111" s="95">
        <v>1658.3658607155101</v>
      </c>
      <c r="AX1111" s="95">
        <v>127100.921318054</v>
      </c>
      <c r="AY1111" s="95">
        <v>20669702.168212902</v>
      </c>
      <c r="AZ1111" s="95">
        <v>3690929.7303161598</v>
      </c>
      <c r="BA1111" s="95">
        <v>0</v>
      </c>
      <c r="BB1111" s="95">
        <v>21925572.761230499</v>
      </c>
      <c r="BC1111" s="95">
        <v>3932232.5888977102</v>
      </c>
      <c r="BD1111" s="95">
        <v>0</v>
      </c>
      <c r="BE1111" s="95">
        <v>4999589.8800659198</v>
      </c>
      <c r="BF1111" s="95">
        <v>0</v>
      </c>
      <c r="BG1111" s="95">
        <v>84262861.90625</v>
      </c>
      <c r="BH1111" s="95">
        <v>12242656.775146499</v>
      </c>
      <c r="BI1111" s="95">
        <v>0</v>
      </c>
      <c r="BJ1111" s="95">
        <v>2217135.00354004</v>
      </c>
      <c r="BK1111" s="95">
        <v>1501623.4835815399</v>
      </c>
      <c r="BL1111" s="95">
        <v>0</v>
      </c>
      <c r="BM1111" s="95">
        <v>0</v>
      </c>
      <c r="BN1111" s="95">
        <v>0</v>
      </c>
      <c r="BO1111" s="95">
        <v>0</v>
      </c>
      <c r="BP1111" s="95">
        <v>0</v>
      </c>
      <c r="BQ1111" s="95">
        <v>0</v>
      </c>
      <c r="BR1111" s="95">
        <v>7015536.2650756799</v>
      </c>
      <c r="BS1111" s="95">
        <v>1391208.4017334001</v>
      </c>
      <c r="BT1111" s="95">
        <v>0</v>
      </c>
      <c r="BU1111" s="95">
        <v>4161359.8599548298</v>
      </c>
      <c r="BV1111" s="95">
        <v>2163013.7742919899</v>
      </c>
      <c r="BW1111" s="95">
        <v>0</v>
      </c>
      <c r="BX1111" s="95">
        <v>1064643.25617981</v>
      </c>
      <c r="BY1111" s="95">
        <v>0</v>
      </c>
      <c r="BZ1111" s="95">
        <v>0</v>
      </c>
      <c r="CA1111" s="95">
        <v>120446.086289406</v>
      </c>
      <c r="CB1111" s="95">
        <v>4987308.1530151404</v>
      </c>
      <c r="CC1111" s="95">
        <v>50574464.432617202</v>
      </c>
      <c r="CD1111" s="95">
        <v>14465848.3428955</v>
      </c>
      <c r="CE1111" s="95">
        <v>5173.38890266418</v>
      </c>
      <c r="CF1111" s="95">
        <v>583934.20128631603</v>
      </c>
      <c r="CG1111" s="95">
        <v>5073253.2606811495</v>
      </c>
      <c r="CH1111" s="95">
        <v>0</v>
      </c>
      <c r="CI1111" s="95">
        <v>125629.07919693</v>
      </c>
      <c r="CJ1111" s="95">
        <v>5571053.01208496</v>
      </c>
      <c r="CK1111" s="95">
        <v>55648763.5458984</v>
      </c>
      <c r="CL1111" s="95">
        <v>15458859.7924805</v>
      </c>
      <c r="CM1111" s="160">
        <v>204918.00833511399</v>
      </c>
      <c r="CN1111" s="160">
        <v>33144591.338867199</v>
      </c>
      <c r="CO1111" s="160">
        <v>139988617.11132801</v>
      </c>
      <c r="CP1111" s="95">
        <v>15458859.7924805</v>
      </c>
      <c r="CQ1111" s="95">
        <v>0</v>
      </c>
      <c r="CR1111" s="95">
        <v>0</v>
      </c>
      <c r="CS1111" s="95">
        <v>0</v>
      </c>
      <c r="CT1111" s="95">
        <v>0</v>
      </c>
      <c r="CU1111" s="161">
        <v>5571242.3543014564</v>
      </c>
      <c r="CV1111" s="161">
        <v>55647717.693298355</v>
      </c>
    </row>
    <row r="1112" spans="1:100" x14ac:dyDescent="0.2">
      <c r="A1112" s="94" t="s">
        <v>67</v>
      </c>
      <c r="B1112" s="96">
        <v>42979</v>
      </c>
      <c r="C1112" s="95">
        <v>108538.935963631</v>
      </c>
      <c r="D1112" s="95">
        <v>0</v>
      </c>
      <c r="E1112" s="95">
        <v>11643.784900546099</v>
      </c>
      <c r="F1112" s="95">
        <v>9685.6169464588202</v>
      </c>
      <c r="G1112" s="95">
        <v>5292.7391768693897</v>
      </c>
      <c r="H1112" s="95">
        <v>0</v>
      </c>
      <c r="I1112" s="95">
        <v>0</v>
      </c>
      <c r="J1112" s="95">
        <v>79640.305512428298</v>
      </c>
      <c r="K1112" s="95">
        <v>5.0415595411323002</v>
      </c>
      <c r="L1112" s="95">
        <v>195.16214699670701</v>
      </c>
      <c r="M1112" s="95">
        <v>52077.610968112902</v>
      </c>
      <c r="N1112" s="95">
        <v>3785.1672391891502</v>
      </c>
      <c r="O1112" s="95">
        <v>0</v>
      </c>
      <c r="P1112" s="95">
        <v>59913.751958370201</v>
      </c>
      <c r="Q1112" s="95">
        <v>4287.0790254473704</v>
      </c>
      <c r="R1112" s="95">
        <v>0</v>
      </c>
      <c r="S1112" s="95">
        <v>5290.0854747295398</v>
      </c>
      <c r="T1112" s="95">
        <v>0</v>
      </c>
      <c r="U1112" s="95">
        <v>79597.525607109099</v>
      </c>
      <c r="V1112" s="95">
        <v>4379485.8818359403</v>
      </c>
      <c r="W1112" s="95">
        <v>0</v>
      </c>
      <c r="X1112" s="95">
        <v>562091.78807067894</v>
      </c>
      <c r="Y1112" s="95">
        <v>410380.70031738299</v>
      </c>
      <c r="Z1112" s="95">
        <v>584228.22933959996</v>
      </c>
      <c r="AA1112" s="95">
        <v>0</v>
      </c>
      <c r="AB1112" s="95">
        <v>0</v>
      </c>
      <c r="AC1112" s="95">
        <v>27348530.607910201</v>
      </c>
      <c r="AD1112" s="95">
        <v>504.26612113788701</v>
      </c>
      <c r="AE1112" s="95">
        <v>14719.7354369164</v>
      </c>
      <c r="AF1112" s="95">
        <v>1968710.99205017</v>
      </c>
      <c r="AG1112" s="95">
        <v>381041.373462677</v>
      </c>
      <c r="AH1112" s="95">
        <v>0</v>
      </c>
      <c r="AI1112" s="95">
        <v>2125193.2292175302</v>
      </c>
      <c r="AJ1112" s="95">
        <v>418601.711406708</v>
      </c>
      <c r="AK1112" s="95">
        <v>0</v>
      </c>
      <c r="AL1112" s="95">
        <v>582570.16780853295</v>
      </c>
      <c r="AM1112" s="95">
        <v>0</v>
      </c>
      <c r="AN1112" s="95">
        <v>27349440.637939502</v>
      </c>
      <c r="AO1112" s="95">
        <v>45415034.356445298</v>
      </c>
      <c r="AP1112" s="95">
        <v>0</v>
      </c>
      <c r="AQ1112" s="95">
        <v>4942499.0491943397</v>
      </c>
      <c r="AR1112" s="95">
        <v>3567644.39916992</v>
      </c>
      <c r="AS1112" s="95">
        <v>5090725.3261718797</v>
      </c>
      <c r="AT1112" s="95">
        <v>0</v>
      </c>
      <c r="AU1112" s="95">
        <v>0</v>
      </c>
      <c r="AV1112" s="95">
        <v>83954052.458984405</v>
      </c>
      <c r="AW1112" s="95">
        <v>1737.2981163412301</v>
      </c>
      <c r="AX1112" s="95">
        <v>139908.00510978699</v>
      </c>
      <c r="AY1112" s="95">
        <v>20619377.447997998</v>
      </c>
      <c r="AZ1112" s="95">
        <v>3627117.2939758301</v>
      </c>
      <c r="BA1112" s="95">
        <v>0</v>
      </c>
      <c r="BB1112" s="95">
        <v>21753520.002685498</v>
      </c>
      <c r="BC1112" s="95">
        <v>3949932.4309997601</v>
      </c>
      <c r="BD1112" s="95">
        <v>0</v>
      </c>
      <c r="BE1112" s="95">
        <v>5079346.3577270498</v>
      </c>
      <c r="BF1112" s="95">
        <v>0</v>
      </c>
      <c r="BG1112" s="95">
        <v>84172393.809570298</v>
      </c>
      <c r="BH1112" s="95">
        <v>12182566.8009033</v>
      </c>
      <c r="BI1112" s="95">
        <v>0</v>
      </c>
      <c r="BJ1112" s="95">
        <v>2168121.3753967299</v>
      </c>
      <c r="BK1112" s="95">
        <v>1459755.58683777</v>
      </c>
      <c r="BL1112" s="95">
        <v>0</v>
      </c>
      <c r="BM1112" s="95">
        <v>0</v>
      </c>
      <c r="BN1112" s="95">
        <v>0</v>
      </c>
      <c r="BO1112" s="95">
        <v>0</v>
      </c>
      <c r="BP1112" s="95">
        <v>0</v>
      </c>
      <c r="BQ1112" s="95">
        <v>0</v>
      </c>
      <c r="BR1112" s="95">
        <v>7000648.4611206101</v>
      </c>
      <c r="BS1112" s="95">
        <v>1364382.42025757</v>
      </c>
      <c r="BT1112" s="95">
        <v>0</v>
      </c>
      <c r="BU1112" s="95">
        <v>3323672.3599548298</v>
      </c>
      <c r="BV1112" s="95">
        <v>2143397.7262268099</v>
      </c>
      <c r="BW1112" s="95">
        <v>0</v>
      </c>
      <c r="BX1112" s="95">
        <v>886606.05690002395</v>
      </c>
      <c r="BY1112" s="95">
        <v>0</v>
      </c>
      <c r="BZ1112" s="95">
        <v>0</v>
      </c>
      <c r="CA1112" s="95">
        <v>120199.81317520099</v>
      </c>
      <c r="CB1112" s="95">
        <v>4934748.9234619103</v>
      </c>
      <c r="CC1112" s="95">
        <v>50337384.256347701</v>
      </c>
      <c r="CD1112" s="95">
        <v>14335596.8240967</v>
      </c>
      <c r="CE1112" s="95">
        <v>5297.7936971187601</v>
      </c>
      <c r="CF1112" s="95">
        <v>590286.28440856899</v>
      </c>
      <c r="CG1112" s="95">
        <v>5144065.56921387</v>
      </c>
      <c r="CH1112" s="95">
        <v>0</v>
      </c>
      <c r="CI1112" s="95">
        <v>125518.117409706</v>
      </c>
      <c r="CJ1112" s="95">
        <v>5524619.5583496103</v>
      </c>
      <c r="CK1112" s="95">
        <v>55476801.369628899</v>
      </c>
      <c r="CL1112" s="95">
        <v>15334657.6914063</v>
      </c>
      <c r="CM1112" s="160">
        <v>204280.17962837199</v>
      </c>
      <c r="CN1112" s="160">
        <v>32996362.888916001</v>
      </c>
      <c r="CO1112" s="160">
        <v>139568584.19531301</v>
      </c>
      <c r="CP1112" s="95">
        <v>15334657.6914063</v>
      </c>
      <c r="CQ1112" s="95">
        <v>0</v>
      </c>
      <c r="CR1112" s="95">
        <v>0</v>
      </c>
      <c r="CS1112" s="95">
        <v>0</v>
      </c>
      <c r="CT1112" s="95">
        <v>0</v>
      </c>
      <c r="CU1112" s="161">
        <v>5525035.2078704797</v>
      </c>
      <c r="CV1112" s="161">
        <v>55481449.825561568</v>
      </c>
    </row>
    <row r="1113" spans="1:100" x14ac:dyDescent="0.2">
      <c r="A1113" s="94" t="s">
        <v>67</v>
      </c>
      <c r="B1113" s="96">
        <v>43070</v>
      </c>
      <c r="C1113" s="95">
        <v>109261.049191475</v>
      </c>
      <c r="D1113" s="95">
        <v>0</v>
      </c>
      <c r="E1113" s="95">
        <v>11603.848029851901</v>
      </c>
      <c r="F1113" s="95">
        <v>9721.9873126745206</v>
      </c>
      <c r="G1113" s="95">
        <v>5325.1320882439604</v>
      </c>
      <c r="H1113" s="95">
        <v>0</v>
      </c>
      <c r="I1113" s="95">
        <v>0</v>
      </c>
      <c r="J1113" s="95">
        <v>78816.878194809004</v>
      </c>
      <c r="K1113" s="95">
        <v>5.1282840712810902</v>
      </c>
      <c r="L1113" s="95">
        <v>161.93726288154701</v>
      </c>
      <c r="M1113" s="95">
        <v>52460.891896724701</v>
      </c>
      <c r="N1113" s="95">
        <v>3722.5708263218398</v>
      </c>
      <c r="O1113" s="95">
        <v>0</v>
      </c>
      <c r="P1113" s="95">
        <v>60235.724680900603</v>
      </c>
      <c r="Q1113" s="95">
        <v>4249.6220333576202</v>
      </c>
      <c r="R1113" s="95">
        <v>0</v>
      </c>
      <c r="S1113" s="95">
        <v>5307.6724871397</v>
      </c>
      <c r="T1113" s="95">
        <v>0</v>
      </c>
      <c r="U1113" s="95">
        <v>78815.340920448303</v>
      </c>
      <c r="V1113" s="95">
        <v>4364738.9245605497</v>
      </c>
      <c r="W1113" s="95">
        <v>0</v>
      </c>
      <c r="X1113" s="95">
        <v>551453.24887084996</v>
      </c>
      <c r="Y1113" s="95">
        <v>404376.939453125</v>
      </c>
      <c r="Z1113" s="95">
        <v>589663.74827575695</v>
      </c>
      <c r="AA1113" s="95">
        <v>0</v>
      </c>
      <c r="AB1113" s="95">
        <v>0</v>
      </c>
      <c r="AC1113" s="95">
        <v>27316450.2890625</v>
      </c>
      <c r="AD1113" s="95">
        <v>472.716946236789</v>
      </c>
      <c r="AE1113" s="95">
        <v>11559.818543195701</v>
      </c>
      <c r="AF1113" s="95">
        <v>1984602.98776245</v>
      </c>
      <c r="AG1113" s="95">
        <v>370136.03420638997</v>
      </c>
      <c r="AH1113" s="95">
        <v>0</v>
      </c>
      <c r="AI1113" s="95">
        <v>2135968.24035645</v>
      </c>
      <c r="AJ1113" s="95">
        <v>416619.86774826102</v>
      </c>
      <c r="AK1113" s="95">
        <v>0</v>
      </c>
      <c r="AL1113" s="95">
        <v>587700.32510376</v>
      </c>
      <c r="AM1113" s="95">
        <v>0</v>
      </c>
      <c r="AN1113" s="95">
        <v>27313777.001708999</v>
      </c>
      <c r="AO1113" s="95">
        <v>45545888.833984397</v>
      </c>
      <c r="AP1113" s="95">
        <v>0</v>
      </c>
      <c r="AQ1113" s="95">
        <v>4913878.0057983398</v>
      </c>
      <c r="AR1113" s="95">
        <v>3545005.5087585398</v>
      </c>
      <c r="AS1113" s="95">
        <v>5142809.48864746</v>
      </c>
      <c r="AT1113" s="95">
        <v>0</v>
      </c>
      <c r="AU1113" s="95">
        <v>0</v>
      </c>
      <c r="AV1113" s="95">
        <v>84181049.918945298</v>
      </c>
      <c r="AW1113" s="95">
        <v>1630.4121919572401</v>
      </c>
      <c r="AX1113" s="95">
        <v>122808.951406479</v>
      </c>
      <c r="AY1113" s="95">
        <v>20943212.3518066</v>
      </c>
      <c r="AZ1113" s="95">
        <v>3553613.8649292002</v>
      </c>
      <c r="BA1113" s="95">
        <v>0</v>
      </c>
      <c r="BB1113" s="95">
        <v>21892682.556396499</v>
      </c>
      <c r="BC1113" s="95">
        <v>3982013.6726379399</v>
      </c>
      <c r="BD1113" s="95">
        <v>0</v>
      </c>
      <c r="BE1113" s="95">
        <v>5131448.83349609</v>
      </c>
      <c r="BF1113" s="95">
        <v>0</v>
      </c>
      <c r="BG1113" s="95">
        <v>84419951.392578095</v>
      </c>
      <c r="BH1113" s="95">
        <v>12396663.0195313</v>
      </c>
      <c r="BI1113" s="95">
        <v>0</v>
      </c>
      <c r="BJ1113" s="95">
        <v>2119373.7907409701</v>
      </c>
      <c r="BK1113" s="95">
        <v>1442927.5750732401</v>
      </c>
      <c r="BL1113" s="95">
        <v>0</v>
      </c>
      <c r="BM1113" s="95">
        <v>0</v>
      </c>
      <c r="BN1113" s="95">
        <v>0</v>
      </c>
      <c r="BO1113" s="95">
        <v>0</v>
      </c>
      <c r="BP1113" s="95">
        <v>0</v>
      </c>
      <c r="BQ1113" s="95">
        <v>0</v>
      </c>
      <c r="BR1113" s="95">
        <v>7113871.3384399395</v>
      </c>
      <c r="BS1113" s="95">
        <v>1334391.5275421101</v>
      </c>
      <c r="BT1113" s="95">
        <v>0</v>
      </c>
      <c r="BU1113" s="95">
        <v>4092396.2799682599</v>
      </c>
      <c r="BV1113" s="95">
        <v>2142306.9933166499</v>
      </c>
      <c r="BW1113" s="95">
        <v>0</v>
      </c>
      <c r="BX1113" s="95">
        <v>1023058.07640076</v>
      </c>
      <c r="BY1113" s="95">
        <v>0</v>
      </c>
      <c r="BZ1113" s="95">
        <v>0</v>
      </c>
      <c r="CA1113" s="95">
        <v>120990.20653915399</v>
      </c>
      <c r="CB1113" s="95">
        <v>4920257.3515625</v>
      </c>
      <c r="CC1113" s="95">
        <v>50518123.307128899</v>
      </c>
      <c r="CD1113" s="95">
        <v>14482431.321411099</v>
      </c>
      <c r="CE1113" s="95">
        <v>5322.3921862840698</v>
      </c>
      <c r="CF1113" s="95">
        <v>593404.64509582496</v>
      </c>
      <c r="CG1113" s="95">
        <v>5179390.8416137705</v>
      </c>
      <c r="CH1113" s="95">
        <v>0</v>
      </c>
      <c r="CI1113" s="95">
        <v>126278.53961467701</v>
      </c>
      <c r="CJ1113" s="95">
        <v>5512998.15380859</v>
      </c>
      <c r="CK1113" s="95">
        <v>55683947.509277299</v>
      </c>
      <c r="CL1113" s="95">
        <v>15514048.642822299</v>
      </c>
      <c r="CM1113" s="160">
        <v>204058.536525726</v>
      </c>
      <c r="CN1113" s="160">
        <v>32869978.325195301</v>
      </c>
      <c r="CO1113" s="160">
        <v>140061613.13867199</v>
      </c>
      <c r="CP1113" s="95">
        <v>15514048.642822299</v>
      </c>
      <c r="CQ1113" s="95">
        <v>0</v>
      </c>
      <c r="CR1113" s="95">
        <v>0</v>
      </c>
      <c r="CS1113" s="95">
        <v>0</v>
      </c>
      <c r="CT1113" s="95">
        <v>0</v>
      </c>
      <c r="CU1113" s="161">
        <v>5513661.9966583252</v>
      </c>
      <c r="CV1113" s="161">
        <v>55697514.148742668</v>
      </c>
    </row>
    <row r="1114" spans="1:100" x14ac:dyDescent="0.2">
      <c r="A1114" s="94" t="s">
        <v>67</v>
      </c>
      <c r="B1114" s="96">
        <v>43160</v>
      </c>
      <c r="C1114" s="95">
        <v>107756.59754371599</v>
      </c>
      <c r="D1114" s="95">
        <v>0</v>
      </c>
      <c r="E1114" s="95">
        <v>11567.3960151672</v>
      </c>
      <c r="F1114" s="95">
        <v>9783.4699859619104</v>
      </c>
      <c r="G1114" s="95">
        <v>5355.6431870460501</v>
      </c>
      <c r="H1114" s="95">
        <v>0</v>
      </c>
      <c r="I1114" s="95">
        <v>0</v>
      </c>
      <c r="J1114" s="95">
        <v>78050.946318626404</v>
      </c>
      <c r="K1114" s="95">
        <v>5.1054694677586703</v>
      </c>
      <c r="L1114" s="95">
        <v>158.67312691546999</v>
      </c>
      <c r="M1114" s="95">
        <v>51538.651937007897</v>
      </c>
      <c r="N1114" s="95">
        <v>3696.6103014946002</v>
      </c>
      <c r="O1114" s="95">
        <v>0</v>
      </c>
      <c r="P1114" s="95">
        <v>59625.9466099739</v>
      </c>
      <c r="Q1114" s="95">
        <v>4222.8336491584796</v>
      </c>
      <c r="R1114" s="95">
        <v>0</v>
      </c>
      <c r="S1114" s="95">
        <v>5342.6287943720799</v>
      </c>
      <c r="T1114" s="95">
        <v>0</v>
      </c>
      <c r="U1114" s="95">
        <v>78084.764742851301</v>
      </c>
      <c r="V1114" s="95">
        <v>4319510.7522582998</v>
      </c>
      <c r="W1114" s="95">
        <v>0</v>
      </c>
      <c r="X1114" s="95">
        <v>539975.88469695998</v>
      </c>
      <c r="Y1114" s="95">
        <v>398581.19949340803</v>
      </c>
      <c r="Z1114" s="95">
        <v>589714.22329711902</v>
      </c>
      <c r="AA1114" s="95">
        <v>0</v>
      </c>
      <c r="AB1114" s="95">
        <v>0</v>
      </c>
      <c r="AC1114" s="95">
        <v>27096652.9130859</v>
      </c>
      <c r="AD1114" s="95">
        <v>404.11491108313197</v>
      </c>
      <c r="AE1114" s="95">
        <v>9783.5648587942105</v>
      </c>
      <c r="AF1114" s="95">
        <v>1958288.2330169701</v>
      </c>
      <c r="AG1114" s="95">
        <v>363748.61088180501</v>
      </c>
      <c r="AH1114" s="95">
        <v>0</v>
      </c>
      <c r="AI1114" s="95">
        <v>2095034.5115509001</v>
      </c>
      <c r="AJ1114" s="95">
        <v>421239.726459503</v>
      </c>
      <c r="AK1114" s="95">
        <v>0</v>
      </c>
      <c r="AL1114" s="95">
        <v>588603.52832794201</v>
      </c>
      <c r="AM1114" s="95">
        <v>0</v>
      </c>
      <c r="AN1114" s="95">
        <v>27098340.064208999</v>
      </c>
      <c r="AO1114" s="95">
        <v>45374291.568847701</v>
      </c>
      <c r="AP1114" s="95">
        <v>0</v>
      </c>
      <c r="AQ1114" s="95">
        <v>4821358.7478027297</v>
      </c>
      <c r="AR1114" s="95">
        <v>3514351.7422180199</v>
      </c>
      <c r="AS1114" s="95">
        <v>5165588.4204711895</v>
      </c>
      <c r="AT1114" s="95">
        <v>0</v>
      </c>
      <c r="AU1114" s="95">
        <v>0</v>
      </c>
      <c r="AV1114" s="95">
        <v>84355690.261718795</v>
      </c>
      <c r="AW1114" s="95">
        <v>1405.1518133878701</v>
      </c>
      <c r="AX1114" s="95">
        <v>92029.0059347153</v>
      </c>
      <c r="AY1114" s="95">
        <v>20827109.372558601</v>
      </c>
      <c r="AZ1114" s="95">
        <v>3518815.18328857</v>
      </c>
      <c r="BA1114" s="95">
        <v>0</v>
      </c>
      <c r="BB1114" s="95">
        <v>21596674.365478501</v>
      </c>
      <c r="BC1114" s="95">
        <v>4056176.0799865699</v>
      </c>
      <c r="BD1114" s="95">
        <v>0</v>
      </c>
      <c r="BE1114" s="95">
        <v>5149636.9750366202</v>
      </c>
      <c r="BF1114" s="95">
        <v>0</v>
      </c>
      <c r="BG1114" s="95">
        <v>84389674.469726607</v>
      </c>
      <c r="BH1114" s="95">
        <v>12200288.877197299</v>
      </c>
      <c r="BI1114" s="95">
        <v>0</v>
      </c>
      <c r="BJ1114" s="95">
        <v>2084458.86314392</v>
      </c>
      <c r="BK1114" s="95">
        <v>1429655.4222106901</v>
      </c>
      <c r="BL1114" s="95">
        <v>0</v>
      </c>
      <c r="BM1114" s="95">
        <v>0</v>
      </c>
      <c r="BN1114" s="95">
        <v>0</v>
      </c>
      <c r="BO1114" s="95">
        <v>0</v>
      </c>
      <c r="BP1114" s="95">
        <v>0</v>
      </c>
      <c r="BQ1114" s="95">
        <v>0</v>
      </c>
      <c r="BR1114" s="95">
        <v>7057876.05322266</v>
      </c>
      <c r="BS1114" s="95">
        <v>1315994.05615234</v>
      </c>
      <c r="BT1114" s="95">
        <v>0</v>
      </c>
      <c r="BU1114" s="95">
        <v>3958823.1599731399</v>
      </c>
      <c r="BV1114" s="95">
        <v>2149155.5888977102</v>
      </c>
      <c r="BW1114" s="95">
        <v>0</v>
      </c>
      <c r="BX1114" s="95">
        <v>1061623.22625732</v>
      </c>
      <c r="BY1114" s="95">
        <v>0</v>
      </c>
      <c r="BZ1114" s="95">
        <v>0</v>
      </c>
      <c r="CA1114" s="95">
        <v>119211.527889252</v>
      </c>
      <c r="CB1114" s="95">
        <v>4861093.0567627</v>
      </c>
      <c r="CC1114" s="95">
        <v>50205738.393554702</v>
      </c>
      <c r="CD1114" s="95">
        <v>14325175.0083008</v>
      </c>
      <c r="CE1114" s="95">
        <v>5352.3863949179604</v>
      </c>
      <c r="CF1114" s="95">
        <v>592348.391273499</v>
      </c>
      <c r="CG1114" s="95">
        <v>5201986.5849609403</v>
      </c>
      <c r="CH1114" s="95">
        <v>0</v>
      </c>
      <c r="CI1114" s="95">
        <v>124570.61067485801</v>
      </c>
      <c r="CJ1114" s="95">
        <v>5453370.3734130897</v>
      </c>
      <c r="CK1114" s="95">
        <v>55414703.4921875</v>
      </c>
      <c r="CL1114" s="95">
        <v>15346873.623291001</v>
      </c>
      <c r="CM1114" s="160">
        <v>201612.776887894</v>
      </c>
      <c r="CN1114" s="160">
        <v>32523116.2194824</v>
      </c>
      <c r="CO1114" s="160">
        <v>139839607.71484399</v>
      </c>
      <c r="CP1114" s="95">
        <v>15346873.623291001</v>
      </c>
      <c r="CQ1114" s="95">
        <v>0</v>
      </c>
      <c r="CR1114" s="95">
        <v>0</v>
      </c>
      <c r="CS1114" s="95">
        <v>0</v>
      </c>
      <c r="CT1114" s="95">
        <v>0</v>
      </c>
      <c r="CU1114" s="161">
        <v>5453441.4480361994</v>
      </c>
      <c r="CV1114" s="161">
        <v>55407724.97851564</v>
      </c>
    </row>
    <row r="1115" spans="1:100" x14ac:dyDescent="0.2">
      <c r="A1115" s="94" t="s">
        <v>67</v>
      </c>
      <c r="B1115" s="96">
        <v>43252</v>
      </c>
      <c r="C1115" s="95">
        <v>108911.223862648</v>
      </c>
      <c r="D1115" s="95">
        <v>0</v>
      </c>
      <c r="E1115" s="95">
        <v>11503.906212449099</v>
      </c>
      <c r="F1115" s="95">
        <v>9826.6967444419897</v>
      </c>
      <c r="G1115" s="95">
        <v>5373.8007885217703</v>
      </c>
      <c r="H1115" s="95">
        <v>0</v>
      </c>
      <c r="I1115" s="95">
        <v>0</v>
      </c>
      <c r="J1115" s="95">
        <v>77208.073340415998</v>
      </c>
      <c r="K1115" s="95">
        <v>4.7559444609796602</v>
      </c>
      <c r="L1115" s="95">
        <v>161.201583502814</v>
      </c>
      <c r="M1115" s="95">
        <v>52421.588376998901</v>
      </c>
      <c r="N1115" s="95">
        <v>3671.73143738508</v>
      </c>
      <c r="O1115" s="95">
        <v>0</v>
      </c>
      <c r="P1115" s="95">
        <v>59841.173193454699</v>
      </c>
      <c r="Q1115" s="95">
        <v>4285.1878867149399</v>
      </c>
      <c r="R1115" s="95">
        <v>0</v>
      </c>
      <c r="S1115" s="95">
        <v>5377.3439933657601</v>
      </c>
      <c r="T1115" s="95">
        <v>0</v>
      </c>
      <c r="U1115" s="95">
        <v>77256.689652442903</v>
      </c>
      <c r="V1115" s="95">
        <v>4333956.2100830097</v>
      </c>
      <c r="W1115" s="95">
        <v>0</v>
      </c>
      <c r="X1115" s="95">
        <v>531200.46714019799</v>
      </c>
      <c r="Y1115" s="95">
        <v>396689.75844192499</v>
      </c>
      <c r="Z1115" s="95">
        <v>591732.39608764602</v>
      </c>
      <c r="AA1115" s="95">
        <v>0</v>
      </c>
      <c r="AB1115" s="95">
        <v>0</v>
      </c>
      <c r="AC1115" s="95">
        <v>26757998.848877002</v>
      </c>
      <c r="AD1115" s="95">
        <v>333.25000356510299</v>
      </c>
      <c r="AE1115" s="95">
        <v>10204.272334814101</v>
      </c>
      <c r="AF1115" s="95">
        <v>1967313.2697143599</v>
      </c>
      <c r="AG1115" s="95">
        <v>362712.04418563802</v>
      </c>
      <c r="AH1115" s="95">
        <v>0</v>
      </c>
      <c r="AI1115" s="95">
        <v>2089557.35545349</v>
      </c>
      <c r="AJ1115" s="95">
        <v>423310.226665497</v>
      </c>
      <c r="AK1115" s="95">
        <v>0</v>
      </c>
      <c r="AL1115" s="95">
        <v>590325.23239898705</v>
      </c>
      <c r="AM1115" s="95">
        <v>0</v>
      </c>
      <c r="AN1115" s="95">
        <v>26761483.4836426</v>
      </c>
      <c r="AO1115" s="95">
        <v>45830339.677734397</v>
      </c>
      <c r="AP1115" s="95">
        <v>0</v>
      </c>
      <c r="AQ1115" s="95">
        <v>4749472.89208984</v>
      </c>
      <c r="AR1115" s="95">
        <v>3508573.4308471698</v>
      </c>
      <c r="AS1115" s="95">
        <v>5214569.3308715802</v>
      </c>
      <c r="AT1115" s="95">
        <v>0</v>
      </c>
      <c r="AU1115" s="95">
        <v>0</v>
      </c>
      <c r="AV1115" s="95">
        <v>83906462.578125</v>
      </c>
      <c r="AW1115" s="95">
        <v>1165.4068879932199</v>
      </c>
      <c r="AX1115" s="95">
        <v>98750.087191581697</v>
      </c>
      <c r="AY1115" s="95">
        <v>21054790.629882801</v>
      </c>
      <c r="AZ1115" s="95">
        <v>3540764.64526367</v>
      </c>
      <c r="BA1115" s="95">
        <v>0</v>
      </c>
      <c r="BB1115" s="95">
        <v>21682010.893066399</v>
      </c>
      <c r="BC1115" s="95">
        <v>4094200.66125488</v>
      </c>
      <c r="BD1115" s="95">
        <v>0</v>
      </c>
      <c r="BE1115" s="95">
        <v>5203284.6734008798</v>
      </c>
      <c r="BF1115" s="95">
        <v>0</v>
      </c>
      <c r="BG1115" s="95">
        <v>84184458.112304702</v>
      </c>
      <c r="BH1115" s="95">
        <v>12372433.6364746</v>
      </c>
      <c r="BI1115" s="95">
        <v>0</v>
      </c>
      <c r="BJ1115" s="95">
        <v>2071997.3389129599</v>
      </c>
      <c r="BK1115" s="95">
        <v>1412123.6807403599</v>
      </c>
      <c r="BL1115" s="95">
        <v>0</v>
      </c>
      <c r="BM1115" s="95">
        <v>0</v>
      </c>
      <c r="BN1115" s="95">
        <v>0</v>
      </c>
      <c r="BO1115" s="95">
        <v>0</v>
      </c>
      <c r="BP1115" s="95">
        <v>0</v>
      </c>
      <c r="BQ1115" s="95">
        <v>0</v>
      </c>
      <c r="BR1115" s="95">
        <v>7110204.62036133</v>
      </c>
      <c r="BS1115" s="95">
        <v>1320408.81678772</v>
      </c>
      <c r="BT1115" s="95">
        <v>0</v>
      </c>
      <c r="BU1115" s="95">
        <v>4022102.1899719201</v>
      </c>
      <c r="BV1115" s="95">
        <v>2146875.8367309598</v>
      </c>
      <c r="BW1115" s="95">
        <v>0</v>
      </c>
      <c r="BX1115" s="95">
        <v>1097977.6761016799</v>
      </c>
      <c r="BY1115" s="95">
        <v>0</v>
      </c>
      <c r="BZ1115" s="95">
        <v>0</v>
      </c>
      <c r="CA1115" s="95">
        <v>120378.03884315499</v>
      </c>
      <c r="CB1115" s="95">
        <v>4861423.8713378897</v>
      </c>
      <c r="CC1115" s="95">
        <v>50573549.473144501</v>
      </c>
      <c r="CD1115" s="95">
        <v>14447117.6138916</v>
      </c>
      <c r="CE1115" s="95">
        <v>5377.1559503078497</v>
      </c>
      <c r="CF1115" s="95">
        <v>593061.98861694301</v>
      </c>
      <c r="CG1115" s="95">
        <v>5222327.7150878897</v>
      </c>
      <c r="CH1115" s="95">
        <v>0</v>
      </c>
      <c r="CI1115" s="95">
        <v>125765.78308296201</v>
      </c>
      <c r="CJ1115" s="95">
        <v>5455077.8568725605</v>
      </c>
      <c r="CK1115" s="95">
        <v>55801301.645019501</v>
      </c>
      <c r="CL1115" s="95">
        <v>15468017.2341309</v>
      </c>
      <c r="CM1115" s="160">
        <v>202143.72435188299</v>
      </c>
      <c r="CN1115" s="160">
        <v>32359967.907714799</v>
      </c>
      <c r="CO1115" s="160">
        <v>140044730.92578101</v>
      </c>
      <c r="CP1115" s="95">
        <v>15468017.2341309</v>
      </c>
      <c r="CQ1115" s="95">
        <v>0</v>
      </c>
      <c r="CR1115" s="95">
        <v>0</v>
      </c>
      <c r="CS1115" s="95">
        <v>0</v>
      </c>
      <c r="CT1115" s="95">
        <v>0</v>
      </c>
      <c r="CU1115" s="161">
        <v>5454485.8599548331</v>
      </c>
      <c r="CV1115" s="161">
        <v>55795877.188232392</v>
      </c>
    </row>
    <row r="1116" spans="1:100" x14ac:dyDescent="0.2">
      <c r="A1116" s="94" t="s">
        <v>67</v>
      </c>
      <c r="B1116" s="96">
        <v>43344</v>
      </c>
      <c r="C1116" s="95">
        <v>109198.536895752</v>
      </c>
      <c r="D1116" s="95">
        <v>0</v>
      </c>
      <c r="E1116" s="95">
        <v>11385.2748930454</v>
      </c>
      <c r="F1116" s="95">
        <v>9818.8376755714398</v>
      </c>
      <c r="G1116" s="95">
        <v>5417.4351343512499</v>
      </c>
      <c r="H1116" s="95">
        <v>0</v>
      </c>
      <c r="I1116" s="95">
        <v>0</v>
      </c>
      <c r="J1116" s="95">
        <v>76532.889971733093</v>
      </c>
      <c r="K1116" s="95">
        <v>4.0340660195215596</v>
      </c>
      <c r="L1116" s="95">
        <v>176.404616959393</v>
      </c>
      <c r="M1116" s="95">
        <v>52525.4100971222</v>
      </c>
      <c r="N1116" s="95">
        <v>3652.3483550846599</v>
      </c>
      <c r="O1116" s="95">
        <v>0</v>
      </c>
      <c r="P1116" s="95">
        <v>60036.029435634598</v>
      </c>
      <c r="Q1116" s="95">
        <v>4216.5140894055403</v>
      </c>
      <c r="R1116" s="95">
        <v>0</v>
      </c>
      <c r="S1116" s="95">
        <v>5415.8489674329803</v>
      </c>
      <c r="T1116" s="95">
        <v>0</v>
      </c>
      <c r="U1116" s="95">
        <v>76469.687489509597</v>
      </c>
      <c r="V1116" s="95">
        <v>4313080.8341674795</v>
      </c>
      <c r="W1116" s="95">
        <v>0</v>
      </c>
      <c r="X1116" s="95">
        <v>510756.925884247</v>
      </c>
      <c r="Y1116" s="95">
        <v>388089.37469482399</v>
      </c>
      <c r="Z1116" s="95">
        <v>589841.73588562</v>
      </c>
      <c r="AA1116" s="95">
        <v>0</v>
      </c>
      <c r="AB1116" s="95">
        <v>0</v>
      </c>
      <c r="AC1116" s="95">
        <v>26450119.573730499</v>
      </c>
      <c r="AD1116" s="95">
        <v>224.49060352332901</v>
      </c>
      <c r="AE1116" s="95">
        <v>12156.895459055901</v>
      </c>
      <c r="AF1116" s="95">
        <v>1958498.15933228</v>
      </c>
      <c r="AG1116" s="95">
        <v>361072.65110397298</v>
      </c>
      <c r="AH1116" s="95">
        <v>0</v>
      </c>
      <c r="AI1116" s="95">
        <v>2069108.31123352</v>
      </c>
      <c r="AJ1116" s="95">
        <v>419011.10421371501</v>
      </c>
      <c r="AK1116" s="95">
        <v>0</v>
      </c>
      <c r="AL1116" s="95">
        <v>588858.12087249802</v>
      </c>
      <c r="AM1116" s="95">
        <v>0</v>
      </c>
      <c r="AN1116" s="95">
        <v>26451341.7416992</v>
      </c>
      <c r="AO1116" s="95">
        <v>45980223.5068359</v>
      </c>
      <c r="AP1116" s="95">
        <v>0</v>
      </c>
      <c r="AQ1116" s="95">
        <v>4644467.875</v>
      </c>
      <c r="AR1116" s="95">
        <v>3472794.8233337398</v>
      </c>
      <c r="AS1116" s="95">
        <v>5215632.6961059598</v>
      </c>
      <c r="AT1116" s="95">
        <v>0</v>
      </c>
      <c r="AU1116" s="95">
        <v>0</v>
      </c>
      <c r="AV1116" s="95">
        <v>83318734.307617202</v>
      </c>
      <c r="AW1116" s="95">
        <v>788.63571566343296</v>
      </c>
      <c r="AX1116" s="95">
        <v>118460.074580193</v>
      </c>
      <c r="AY1116" s="95">
        <v>21152737.325927701</v>
      </c>
      <c r="AZ1116" s="95">
        <v>3536874.0956420898</v>
      </c>
      <c r="BA1116" s="95">
        <v>0</v>
      </c>
      <c r="BB1116" s="95">
        <v>21656198.918212902</v>
      </c>
      <c r="BC1116" s="95">
        <v>4108168.7644653302</v>
      </c>
      <c r="BD1116" s="95">
        <v>0</v>
      </c>
      <c r="BE1116" s="95">
        <v>5206396.3114623995</v>
      </c>
      <c r="BF1116" s="95">
        <v>0</v>
      </c>
      <c r="BG1116" s="95">
        <v>83483243.473632798</v>
      </c>
      <c r="BH1116" s="95">
        <v>12382024.081665</v>
      </c>
      <c r="BI1116" s="95">
        <v>0</v>
      </c>
      <c r="BJ1116" s="95">
        <v>2000815.1956481901</v>
      </c>
      <c r="BK1116" s="95">
        <v>1396376.2387695301</v>
      </c>
      <c r="BL1116" s="95">
        <v>0</v>
      </c>
      <c r="BM1116" s="95">
        <v>0</v>
      </c>
      <c r="BN1116" s="95">
        <v>0</v>
      </c>
      <c r="BO1116" s="95">
        <v>0</v>
      </c>
      <c r="BP1116" s="95">
        <v>0</v>
      </c>
      <c r="BQ1116" s="95">
        <v>0</v>
      </c>
      <c r="BR1116" s="95">
        <v>7172094.70068359</v>
      </c>
      <c r="BS1116" s="95">
        <v>1317078.46160889</v>
      </c>
      <c r="BT1116" s="95">
        <v>0</v>
      </c>
      <c r="BU1116" s="95">
        <v>3239264.6299743699</v>
      </c>
      <c r="BV1116" s="95">
        <v>2120579.68276978</v>
      </c>
      <c r="BW1116" s="95">
        <v>0</v>
      </c>
      <c r="BX1116" s="95">
        <v>898680.54688262905</v>
      </c>
      <c r="BY1116" s="95">
        <v>0</v>
      </c>
      <c r="BZ1116" s="95">
        <v>0</v>
      </c>
      <c r="CA1116" s="95">
        <v>120604.94423008</v>
      </c>
      <c r="CB1116" s="95">
        <v>4821417.0892944299</v>
      </c>
      <c r="CC1116" s="95">
        <v>50610563.849609397</v>
      </c>
      <c r="CD1116" s="95">
        <v>14373530.1606445</v>
      </c>
      <c r="CE1116" s="95">
        <v>5421.8317403197298</v>
      </c>
      <c r="CF1116" s="95">
        <v>590658.79217529297</v>
      </c>
      <c r="CG1116" s="95">
        <v>5222101.1351928702</v>
      </c>
      <c r="CH1116" s="95">
        <v>0</v>
      </c>
      <c r="CI1116" s="95">
        <v>126048.328202248</v>
      </c>
      <c r="CJ1116" s="95">
        <v>5411790.4099731399</v>
      </c>
      <c r="CK1116" s="95">
        <v>55829922.918945298</v>
      </c>
      <c r="CL1116" s="95">
        <v>15389965.4212646</v>
      </c>
      <c r="CM1116" s="160">
        <v>201595.56999588001</v>
      </c>
      <c r="CN1116" s="160">
        <v>31890965.197753899</v>
      </c>
      <c r="CO1116" s="160">
        <v>139016825.99804699</v>
      </c>
      <c r="CP1116" s="95">
        <v>15389965.4212646</v>
      </c>
      <c r="CQ1116" s="95">
        <v>0</v>
      </c>
      <c r="CR1116" s="95">
        <v>0</v>
      </c>
      <c r="CS1116" s="95">
        <v>0</v>
      </c>
      <c r="CT1116" s="95">
        <v>0</v>
      </c>
      <c r="CU1116" s="161">
        <v>5412075.8814697228</v>
      </c>
      <c r="CV1116" s="161">
        <v>55832664.984802268</v>
      </c>
    </row>
    <row r="1117" spans="1:100" x14ac:dyDescent="0.2">
      <c r="A1117" s="94" t="s">
        <v>67</v>
      </c>
      <c r="B1117" s="96">
        <v>43435</v>
      </c>
      <c r="C1117" s="95">
        <v>108135.444732666</v>
      </c>
      <c r="D1117" s="95">
        <v>0</v>
      </c>
      <c r="E1117" s="95">
        <v>11147.718164444001</v>
      </c>
      <c r="F1117" s="95">
        <v>9662.7543544769305</v>
      </c>
      <c r="G1117" s="95">
        <v>5377.0896929502496</v>
      </c>
      <c r="H1117" s="95">
        <v>0</v>
      </c>
      <c r="I1117" s="95">
        <v>0</v>
      </c>
      <c r="J1117" s="95">
        <v>75125.898635864301</v>
      </c>
      <c r="K1117" s="95">
        <v>2.0421396662714</v>
      </c>
      <c r="L1117" s="95">
        <v>157.21813176386101</v>
      </c>
      <c r="M1117" s="95">
        <v>52081.308653354601</v>
      </c>
      <c r="N1117" s="95">
        <v>3635.8522323369998</v>
      </c>
      <c r="O1117" s="95">
        <v>0</v>
      </c>
      <c r="P1117" s="95">
        <v>59287.056367397301</v>
      </c>
      <c r="Q1117" s="95">
        <v>4180.0091652274104</v>
      </c>
      <c r="R1117" s="95">
        <v>0</v>
      </c>
      <c r="S1117" s="95">
        <v>5348.43912684917</v>
      </c>
      <c r="T1117" s="95">
        <v>0</v>
      </c>
      <c r="U1117" s="95">
        <v>75118.695636749297</v>
      </c>
      <c r="V1117" s="95">
        <v>4302126.0851440402</v>
      </c>
      <c r="W1117" s="95">
        <v>0</v>
      </c>
      <c r="X1117" s="95">
        <v>504492.21694183402</v>
      </c>
      <c r="Y1117" s="95">
        <v>387725.33998107899</v>
      </c>
      <c r="Z1117" s="95">
        <v>592341.34863281297</v>
      </c>
      <c r="AA1117" s="95">
        <v>0</v>
      </c>
      <c r="AB1117" s="95">
        <v>0</v>
      </c>
      <c r="AC1117" s="95">
        <v>26195993.951904301</v>
      </c>
      <c r="AD1117" s="95">
        <v>101.525276896544</v>
      </c>
      <c r="AE1117" s="95">
        <v>9962.3243768215198</v>
      </c>
      <c r="AF1117" s="95">
        <v>1954621.19973755</v>
      </c>
      <c r="AG1117" s="95">
        <v>363479.00341415399</v>
      </c>
      <c r="AH1117" s="95">
        <v>0</v>
      </c>
      <c r="AI1117" s="95">
        <v>2047752.45054626</v>
      </c>
      <c r="AJ1117" s="95">
        <v>429347.669300079</v>
      </c>
      <c r="AK1117" s="95">
        <v>0</v>
      </c>
      <c r="AL1117" s="95">
        <v>590047.05316925002</v>
      </c>
      <c r="AM1117" s="95">
        <v>0</v>
      </c>
      <c r="AN1117" s="95">
        <v>26188721.855224598</v>
      </c>
      <c r="AO1117" s="95">
        <v>46277429.731445298</v>
      </c>
      <c r="AP1117" s="95">
        <v>0</v>
      </c>
      <c r="AQ1117" s="95">
        <v>4648804.0680542002</v>
      </c>
      <c r="AR1117" s="95">
        <v>3511328.9378967299</v>
      </c>
      <c r="AS1117" s="95">
        <v>5286806.3029785203</v>
      </c>
      <c r="AT1117" s="95">
        <v>0</v>
      </c>
      <c r="AU1117" s="95">
        <v>0</v>
      </c>
      <c r="AV1117" s="95">
        <v>83231205.527343795</v>
      </c>
      <c r="AW1117" s="95">
        <v>359.09365143254399</v>
      </c>
      <c r="AX1117" s="95">
        <v>93972.585801124602</v>
      </c>
      <c r="AY1117" s="95">
        <v>21293218.543212902</v>
      </c>
      <c r="AZ1117" s="95">
        <v>3610634.8567199698</v>
      </c>
      <c r="BA1117" s="95">
        <v>0</v>
      </c>
      <c r="BB1117" s="95">
        <v>21634000.732421901</v>
      </c>
      <c r="BC1117" s="95">
        <v>4226408.5315551804</v>
      </c>
      <c r="BD1117" s="95">
        <v>0</v>
      </c>
      <c r="BE1117" s="95">
        <v>5276078.6975707998</v>
      </c>
      <c r="BF1117" s="95">
        <v>0</v>
      </c>
      <c r="BG1117" s="95">
        <v>83327081.502929702</v>
      </c>
      <c r="BH1117" s="95">
        <v>12399391.366333</v>
      </c>
      <c r="BI1117" s="95">
        <v>0</v>
      </c>
      <c r="BJ1117" s="95">
        <v>1958543.67208862</v>
      </c>
      <c r="BK1117" s="95">
        <v>1385855.09249878</v>
      </c>
      <c r="BL1117" s="95">
        <v>0</v>
      </c>
      <c r="BM1117" s="95">
        <v>0</v>
      </c>
      <c r="BN1117" s="95">
        <v>0</v>
      </c>
      <c r="BO1117" s="95">
        <v>0</v>
      </c>
      <c r="BP1117" s="95">
        <v>0</v>
      </c>
      <c r="BQ1117" s="95">
        <v>0</v>
      </c>
      <c r="BR1117" s="95">
        <v>7134067.6514892597</v>
      </c>
      <c r="BS1117" s="95">
        <v>1336254.7546234101</v>
      </c>
      <c r="BT1117" s="95">
        <v>0</v>
      </c>
      <c r="BU1117" s="95">
        <v>3925754.0999755901</v>
      </c>
      <c r="BV1117" s="95">
        <v>2150829.5145874</v>
      </c>
      <c r="BW1117" s="95">
        <v>0</v>
      </c>
      <c r="BX1117" s="95">
        <v>1031057.82635498</v>
      </c>
      <c r="BY1117" s="95">
        <v>0</v>
      </c>
      <c r="BZ1117" s="95">
        <v>0</v>
      </c>
      <c r="CA1117" s="95">
        <v>119453.180163383</v>
      </c>
      <c r="CB1117" s="95">
        <v>4803056.1198120099</v>
      </c>
      <c r="CC1117" s="95">
        <v>50856509.192871101</v>
      </c>
      <c r="CD1117" s="95">
        <v>14327668.1727295</v>
      </c>
      <c r="CE1117" s="95">
        <v>5371.0682805180604</v>
      </c>
      <c r="CF1117" s="95">
        <v>589993.09677886998</v>
      </c>
      <c r="CG1117" s="95">
        <v>5269333.6489257803</v>
      </c>
      <c r="CH1117" s="95">
        <v>0</v>
      </c>
      <c r="CI1117" s="95">
        <v>124785.77952384901</v>
      </c>
      <c r="CJ1117" s="95">
        <v>5393336.6815795898</v>
      </c>
      <c r="CK1117" s="95">
        <v>56124394.374511696</v>
      </c>
      <c r="CL1117" s="95">
        <v>15368655.5693359</v>
      </c>
      <c r="CM1117" s="160">
        <v>198965.989141464</v>
      </c>
      <c r="CN1117" s="160">
        <v>31604101.620849598</v>
      </c>
      <c r="CO1117" s="160">
        <v>139592716.39453101</v>
      </c>
      <c r="CP1117" s="95">
        <v>15368655.5693359</v>
      </c>
      <c r="CQ1117" s="95">
        <v>0</v>
      </c>
      <c r="CR1117" s="95">
        <v>0</v>
      </c>
      <c r="CS1117" s="95">
        <v>0</v>
      </c>
      <c r="CT1117" s="95">
        <v>0</v>
      </c>
      <c r="CU1117" s="161">
        <v>5393049.2165908795</v>
      </c>
      <c r="CV1117" s="161">
        <v>56125842.841796882</v>
      </c>
    </row>
    <row r="1118" spans="1:100" x14ac:dyDescent="0.2">
      <c r="A1118" s="94" t="s">
        <v>67</v>
      </c>
      <c r="B1118" s="96">
        <v>43525</v>
      </c>
      <c r="C1118" s="95">
        <v>109418.022476196</v>
      </c>
      <c r="D1118" s="95">
        <v>0</v>
      </c>
      <c r="E1118" s="95">
        <v>11063.5998680592</v>
      </c>
      <c r="F1118" s="95">
        <v>9762.1993252038992</v>
      </c>
      <c r="G1118" s="95">
        <v>5363.0798749327696</v>
      </c>
      <c r="H1118" s="95">
        <v>0</v>
      </c>
      <c r="I1118" s="95">
        <v>0</v>
      </c>
      <c r="J1118" s="95">
        <v>74254.638245582595</v>
      </c>
      <c r="K1118" s="95">
        <v>3.0604476392909401</v>
      </c>
      <c r="L1118" s="95">
        <v>153.54661652073301</v>
      </c>
      <c r="M1118" s="95">
        <v>52621.418861389197</v>
      </c>
      <c r="N1118" s="95">
        <v>3661.2919636070701</v>
      </c>
      <c r="O1118" s="95">
        <v>0</v>
      </c>
      <c r="P1118" s="95">
        <v>59861.101844787598</v>
      </c>
      <c r="Q1118" s="95">
        <v>4041.4607661068399</v>
      </c>
      <c r="R1118" s="95">
        <v>0</v>
      </c>
      <c r="S1118" s="95">
        <v>5350.5540515780403</v>
      </c>
      <c r="T1118" s="95">
        <v>0</v>
      </c>
      <c r="U1118" s="95">
        <v>74291.054128646894</v>
      </c>
      <c r="V1118" s="95">
        <v>4285663.3145752</v>
      </c>
      <c r="W1118" s="95">
        <v>0</v>
      </c>
      <c r="X1118" s="95">
        <v>496635.79545211798</v>
      </c>
      <c r="Y1118" s="95">
        <v>386353.34986877401</v>
      </c>
      <c r="Z1118" s="95">
        <v>585506.52434539795</v>
      </c>
      <c r="AA1118" s="95">
        <v>0</v>
      </c>
      <c r="AB1118" s="95">
        <v>0</v>
      </c>
      <c r="AC1118" s="95">
        <v>25935084.8447266</v>
      </c>
      <c r="AD1118" s="95">
        <v>135.67671593278601</v>
      </c>
      <c r="AE1118" s="95">
        <v>9072.0169179439508</v>
      </c>
      <c r="AF1118" s="95">
        <v>1946006.7179717999</v>
      </c>
      <c r="AG1118" s="95">
        <v>364459.01178360003</v>
      </c>
      <c r="AH1118" s="95">
        <v>0</v>
      </c>
      <c r="AI1118" s="95">
        <v>2026887.68130493</v>
      </c>
      <c r="AJ1118" s="95">
        <v>427910.81988906901</v>
      </c>
      <c r="AK1118" s="95">
        <v>0</v>
      </c>
      <c r="AL1118" s="95">
        <v>585835.14893341099</v>
      </c>
      <c r="AM1118" s="95">
        <v>0</v>
      </c>
      <c r="AN1118" s="95">
        <v>25920333.651122998</v>
      </c>
      <c r="AO1118" s="95">
        <v>46429257.052734397</v>
      </c>
      <c r="AP1118" s="95">
        <v>0</v>
      </c>
      <c r="AQ1118" s="95">
        <v>4571631.87109375</v>
      </c>
      <c r="AR1118" s="95">
        <v>3525837.5352172898</v>
      </c>
      <c r="AS1118" s="95">
        <v>5237920.01806641</v>
      </c>
      <c r="AT1118" s="95">
        <v>0</v>
      </c>
      <c r="AU1118" s="95">
        <v>0</v>
      </c>
      <c r="AV1118" s="95">
        <v>83174654.526367202</v>
      </c>
      <c r="AW1118" s="95">
        <v>483.26157727092499</v>
      </c>
      <c r="AX1118" s="95">
        <v>92808.278616905198</v>
      </c>
      <c r="AY1118" s="95">
        <v>21429792.373046901</v>
      </c>
      <c r="AZ1118" s="95">
        <v>3635540.89370728</v>
      </c>
      <c r="BA1118" s="95">
        <v>0</v>
      </c>
      <c r="BB1118" s="95">
        <v>21573917.1088867</v>
      </c>
      <c r="BC1118" s="95">
        <v>4244394.0239868201</v>
      </c>
      <c r="BD1118" s="95">
        <v>0</v>
      </c>
      <c r="BE1118" s="95">
        <v>5225595.5923461895</v>
      </c>
      <c r="BF1118" s="95">
        <v>0</v>
      </c>
      <c r="BG1118" s="95">
        <v>83300466.053710893</v>
      </c>
      <c r="BH1118" s="95">
        <v>12415933.0787354</v>
      </c>
      <c r="BI1118" s="95">
        <v>0</v>
      </c>
      <c r="BJ1118" s="95">
        <v>1812103.28123474</v>
      </c>
      <c r="BK1118" s="95">
        <v>1366402.1041717499</v>
      </c>
      <c r="BL1118" s="95">
        <v>0</v>
      </c>
      <c r="BM1118" s="95">
        <v>0</v>
      </c>
      <c r="BN1118" s="95">
        <v>0</v>
      </c>
      <c r="BO1118" s="95">
        <v>0</v>
      </c>
      <c r="BP1118" s="95">
        <v>0</v>
      </c>
      <c r="BQ1118" s="95">
        <v>0</v>
      </c>
      <c r="BR1118" s="95">
        <v>7161694.4732665997</v>
      </c>
      <c r="BS1118" s="95">
        <v>1344347.4790802</v>
      </c>
      <c r="BT1118" s="95">
        <v>0</v>
      </c>
      <c r="BU1118" s="95">
        <v>3832215.3099670401</v>
      </c>
      <c r="BV1118" s="95">
        <v>1992555.57524109</v>
      </c>
      <c r="BW1118" s="95">
        <v>0</v>
      </c>
      <c r="BX1118" s="95">
        <v>1074295.2561340299</v>
      </c>
      <c r="BY1118" s="95">
        <v>0</v>
      </c>
      <c r="BZ1118" s="95">
        <v>0</v>
      </c>
      <c r="CA1118" s="95">
        <v>120313.026705742</v>
      </c>
      <c r="CB1118" s="95">
        <v>4786213.8943481399</v>
      </c>
      <c r="CC1118" s="95">
        <v>51088463.160644501</v>
      </c>
      <c r="CD1118" s="95">
        <v>14261520.243286099</v>
      </c>
      <c r="CE1118" s="95">
        <v>5357.7115792036102</v>
      </c>
      <c r="CF1118" s="95">
        <v>589928.49401092494</v>
      </c>
      <c r="CG1118" s="95">
        <v>5293356.09912109</v>
      </c>
      <c r="CH1118" s="95">
        <v>0</v>
      </c>
      <c r="CI1118" s="95">
        <v>125676.259701729</v>
      </c>
      <c r="CJ1118" s="95">
        <v>5375503.7676391602</v>
      </c>
      <c r="CK1118" s="95">
        <v>56378798.696777299</v>
      </c>
      <c r="CL1118" s="95">
        <v>15292373.3756104</v>
      </c>
      <c r="CM1118" s="160">
        <v>198960.41144180301</v>
      </c>
      <c r="CN1118" s="160">
        <v>31409737.425537098</v>
      </c>
      <c r="CO1118" s="160">
        <v>139654227.14843801</v>
      </c>
      <c r="CP1118" s="95">
        <v>15292373.3756104</v>
      </c>
      <c r="CQ1118" s="95">
        <v>0</v>
      </c>
      <c r="CR1118" s="95">
        <v>0</v>
      </c>
      <c r="CS1118" s="95">
        <v>0</v>
      </c>
      <c r="CT1118" s="95">
        <v>0</v>
      </c>
      <c r="CU1118" s="161">
        <v>5376142.3883590652</v>
      </c>
      <c r="CV1118" s="161">
        <v>56381819.259765595</v>
      </c>
    </row>
    <row r="1119" spans="1:100" x14ac:dyDescent="0.2">
      <c r="A1119" s="94" t="s">
        <v>67</v>
      </c>
      <c r="B1119" s="96">
        <v>43617</v>
      </c>
      <c r="C1119" s="95">
        <v>108509.554115295</v>
      </c>
      <c r="D1119" s="95">
        <v>0</v>
      </c>
      <c r="E1119" s="95">
        <v>11007.8084046841</v>
      </c>
      <c r="F1119" s="95">
        <v>9821.8059215545709</v>
      </c>
      <c r="G1119" s="95">
        <v>5372.1857576370203</v>
      </c>
      <c r="H1119" s="95">
        <v>0</v>
      </c>
      <c r="I1119" s="95">
        <v>0</v>
      </c>
      <c r="J1119" s="95">
        <v>73422.858471870393</v>
      </c>
      <c r="K1119" s="95">
        <v>1.9088105712435199</v>
      </c>
      <c r="L1119" s="95">
        <v>161.279595820233</v>
      </c>
      <c r="M1119" s="95">
        <v>52183.866933822603</v>
      </c>
      <c r="N1119" s="95">
        <v>3678.3050377667</v>
      </c>
      <c r="O1119" s="95">
        <v>0</v>
      </c>
      <c r="P1119" s="95">
        <v>59574.125824451403</v>
      </c>
      <c r="Q1119" s="95">
        <v>3881.3793891966302</v>
      </c>
      <c r="R1119" s="95">
        <v>0</v>
      </c>
      <c r="S1119" s="95">
        <v>5389.9177553057698</v>
      </c>
      <c r="T1119" s="95">
        <v>0</v>
      </c>
      <c r="U1119" s="95">
        <v>73486.813170433001</v>
      </c>
      <c r="V1119" s="95">
        <v>4251522.3658447303</v>
      </c>
      <c r="W1119" s="95">
        <v>0</v>
      </c>
      <c r="X1119" s="95">
        <v>489966.375102997</v>
      </c>
      <c r="Y1119" s="95">
        <v>385047.548412323</v>
      </c>
      <c r="Z1119" s="95">
        <v>590875.73977661098</v>
      </c>
      <c r="AA1119" s="95">
        <v>0</v>
      </c>
      <c r="AB1119" s="95">
        <v>0</v>
      </c>
      <c r="AC1119" s="95">
        <v>25852864.5068359</v>
      </c>
      <c r="AD1119" s="95">
        <v>94.087658938951805</v>
      </c>
      <c r="AE1119" s="95">
        <v>8635.1099485158902</v>
      </c>
      <c r="AF1119" s="95">
        <v>1932578.9563446001</v>
      </c>
      <c r="AG1119" s="95">
        <v>359219.97227859503</v>
      </c>
      <c r="AH1119" s="95">
        <v>0</v>
      </c>
      <c r="AI1119" s="95">
        <v>1990068.3141021701</v>
      </c>
      <c r="AJ1119" s="95">
        <v>431454.427658081</v>
      </c>
      <c r="AK1119" s="95">
        <v>0</v>
      </c>
      <c r="AL1119" s="95">
        <v>589857.23905944801</v>
      </c>
      <c r="AM1119" s="95">
        <v>0</v>
      </c>
      <c r="AN1119" s="95">
        <v>25874875.256347701</v>
      </c>
      <c r="AO1119" s="95">
        <v>46334011.117675804</v>
      </c>
      <c r="AP1119" s="95">
        <v>0</v>
      </c>
      <c r="AQ1119" s="95">
        <v>4552640.54443359</v>
      </c>
      <c r="AR1119" s="95">
        <v>3543155.4685974098</v>
      </c>
      <c r="AS1119" s="95">
        <v>5326130.93933105</v>
      </c>
      <c r="AT1119" s="95">
        <v>0</v>
      </c>
      <c r="AU1119" s="95">
        <v>0</v>
      </c>
      <c r="AV1119" s="95">
        <v>83240032.446289107</v>
      </c>
      <c r="AW1119" s="95">
        <v>335.69903846830101</v>
      </c>
      <c r="AX1119" s="95">
        <v>90476.906312942505</v>
      </c>
      <c r="AY1119" s="95">
        <v>21358827.190185498</v>
      </c>
      <c r="AZ1119" s="95">
        <v>3628394.1536865202</v>
      </c>
      <c r="BA1119" s="95">
        <v>0</v>
      </c>
      <c r="BB1119" s="95">
        <v>21269251.4619141</v>
      </c>
      <c r="BC1119" s="95">
        <v>4322615.2229003897</v>
      </c>
      <c r="BD1119" s="95">
        <v>0</v>
      </c>
      <c r="BE1119" s="95">
        <v>5321428.8719482403</v>
      </c>
      <c r="BF1119" s="95">
        <v>0</v>
      </c>
      <c r="BG1119" s="95">
        <v>83426434.030273393</v>
      </c>
      <c r="BH1119" s="95">
        <v>12293360.216430699</v>
      </c>
      <c r="BI1119" s="95">
        <v>0</v>
      </c>
      <c r="BJ1119" s="95">
        <v>1676254.71115112</v>
      </c>
      <c r="BK1119" s="95">
        <v>1274907.44230652</v>
      </c>
      <c r="BL1119" s="95">
        <v>0</v>
      </c>
      <c r="BM1119" s="95">
        <v>0</v>
      </c>
      <c r="BN1119" s="95">
        <v>0</v>
      </c>
      <c r="BO1119" s="95">
        <v>0</v>
      </c>
      <c r="BP1119" s="95">
        <v>0</v>
      </c>
      <c r="BQ1119" s="95">
        <v>0</v>
      </c>
      <c r="BR1119" s="95">
        <v>7153403.7348022498</v>
      </c>
      <c r="BS1119" s="95">
        <v>1334154.88067627</v>
      </c>
      <c r="BT1119" s="95">
        <v>0</v>
      </c>
      <c r="BU1119" s="95">
        <v>3829762.8599548298</v>
      </c>
      <c r="BV1119" s="95">
        <v>1883857.6279296901</v>
      </c>
      <c r="BW1119" s="95">
        <v>0</v>
      </c>
      <c r="BX1119" s="95">
        <v>1122214.5759582501</v>
      </c>
      <c r="BY1119" s="95">
        <v>0</v>
      </c>
      <c r="BZ1119" s="95">
        <v>0</v>
      </c>
      <c r="CA1119" s="95">
        <v>119466.854299545</v>
      </c>
      <c r="CB1119" s="95">
        <v>4737626.39172363</v>
      </c>
      <c r="CC1119" s="95">
        <v>50850392.210449196</v>
      </c>
      <c r="CD1119" s="95">
        <v>13978151.6679688</v>
      </c>
      <c r="CE1119" s="95">
        <v>5383.5389750003797</v>
      </c>
      <c r="CF1119" s="95">
        <v>586317.17877197301</v>
      </c>
      <c r="CG1119" s="95">
        <v>5276816.4213256799</v>
      </c>
      <c r="CH1119" s="95">
        <v>0</v>
      </c>
      <c r="CI1119" s="95">
        <v>124864.508459091</v>
      </c>
      <c r="CJ1119" s="95">
        <v>5326668.9932251005</v>
      </c>
      <c r="CK1119" s="95">
        <v>56153141.6162109</v>
      </c>
      <c r="CL1119" s="95">
        <v>15019486.1865234</v>
      </c>
      <c r="CM1119" s="160">
        <v>197527.85366821301</v>
      </c>
      <c r="CN1119" s="160">
        <v>31203436.595947299</v>
      </c>
      <c r="CO1119" s="160">
        <v>139457641.34570301</v>
      </c>
      <c r="CP1119" s="95">
        <v>15019486.1865234</v>
      </c>
      <c r="CQ1119" s="95">
        <v>0</v>
      </c>
      <c r="CR1119" s="95">
        <v>0</v>
      </c>
      <c r="CS1119" s="95">
        <v>0</v>
      </c>
      <c r="CT1119" s="95">
        <v>0</v>
      </c>
      <c r="CU1119" s="161">
        <v>5323943.5704956027</v>
      </c>
      <c r="CV1119" s="161">
        <v>56127208.631774873</v>
      </c>
    </row>
    <row r="1120" spans="1:100" x14ac:dyDescent="0.2">
      <c r="A1120" s="94" t="s">
        <v>67</v>
      </c>
      <c r="B1120" s="96">
        <v>43709</v>
      </c>
      <c r="C1120" s="95">
        <v>107914.496207237</v>
      </c>
      <c r="D1120" s="95">
        <v>0</v>
      </c>
      <c r="E1120" s="95">
        <v>11053.862348914099</v>
      </c>
      <c r="F1120" s="95">
        <v>10010.163890600201</v>
      </c>
      <c r="G1120" s="95">
        <v>5272.87388271093</v>
      </c>
      <c r="H1120" s="95">
        <v>0</v>
      </c>
      <c r="I1120" s="95">
        <v>0</v>
      </c>
      <c r="J1120" s="95">
        <v>72762.695984840393</v>
      </c>
      <c r="K1120" s="95">
        <v>2.0163812021492</v>
      </c>
      <c r="L1120" s="95">
        <v>168.04776039347101</v>
      </c>
      <c r="M1120" s="95">
        <v>51948.201980113998</v>
      </c>
      <c r="N1120" s="95">
        <v>3678.0316046476401</v>
      </c>
      <c r="O1120" s="95">
        <v>0</v>
      </c>
      <c r="P1120" s="95">
        <v>59386.4390330315</v>
      </c>
      <c r="Q1120" s="95">
        <v>3827.2295286655399</v>
      </c>
      <c r="R1120" s="95">
        <v>0</v>
      </c>
      <c r="S1120" s="95">
        <v>5271.0446791648901</v>
      </c>
      <c r="T1120" s="95">
        <v>0</v>
      </c>
      <c r="U1120" s="95">
        <v>72675.079723358198</v>
      </c>
      <c r="V1120" s="95">
        <v>4232875.2676391602</v>
      </c>
      <c r="W1120" s="95">
        <v>0</v>
      </c>
      <c r="X1120" s="95">
        <v>483018.26518630999</v>
      </c>
      <c r="Y1120" s="95">
        <v>386153.10753631598</v>
      </c>
      <c r="Z1120" s="95">
        <v>578793.89838409401</v>
      </c>
      <c r="AA1120" s="95">
        <v>0</v>
      </c>
      <c r="AB1120" s="95">
        <v>0</v>
      </c>
      <c r="AC1120" s="95">
        <v>25521451.068847701</v>
      </c>
      <c r="AD1120" s="95">
        <v>81.607759675942404</v>
      </c>
      <c r="AE1120" s="95">
        <v>9917.2078409194892</v>
      </c>
      <c r="AF1120" s="95">
        <v>1925636.13754272</v>
      </c>
      <c r="AG1120" s="95">
        <v>358161.67279434198</v>
      </c>
      <c r="AH1120" s="95">
        <v>0</v>
      </c>
      <c r="AI1120" s="95">
        <v>1991469.4424896201</v>
      </c>
      <c r="AJ1120" s="95">
        <v>432078.34662246698</v>
      </c>
      <c r="AK1120" s="95">
        <v>0</v>
      </c>
      <c r="AL1120" s="95">
        <v>578666.185073853</v>
      </c>
      <c r="AM1120" s="95">
        <v>0</v>
      </c>
      <c r="AN1120" s="95">
        <v>25523314.8833008</v>
      </c>
      <c r="AO1120" s="95">
        <v>46399604.989746101</v>
      </c>
      <c r="AP1120" s="95">
        <v>0</v>
      </c>
      <c r="AQ1120" s="95">
        <v>4554386.0172119103</v>
      </c>
      <c r="AR1120" s="95">
        <v>3589695.2106933598</v>
      </c>
      <c r="AS1120" s="95">
        <v>5229387.7708129901</v>
      </c>
      <c r="AT1120" s="95">
        <v>0</v>
      </c>
      <c r="AU1120" s="95">
        <v>0</v>
      </c>
      <c r="AV1120" s="95">
        <v>82714311.282226607</v>
      </c>
      <c r="AW1120" s="95">
        <v>292.60896525904502</v>
      </c>
      <c r="AX1120" s="95">
        <v>105755.764297485</v>
      </c>
      <c r="AY1120" s="95">
        <v>21422969.473144501</v>
      </c>
      <c r="AZ1120" s="95">
        <v>3656475.30645752</v>
      </c>
      <c r="BA1120" s="95">
        <v>0</v>
      </c>
      <c r="BB1120" s="95">
        <v>21366604.310791001</v>
      </c>
      <c r="BC1120" s="95">
        <v>4374280.4249877902</v>
      </c>
      <c r="BD1120" s="95">
        <v>0</v>
      </c>
      <c r="BE1120" s="95">
        <v>5226238.9544067401</v>
      </c>
      <c r="BF1120" s="95">
        <v>0</v>
      </c>
      <c r="BG1120" s="95">
        <v>82572531.918945298</v>
      </c>
      <c r="BH1120" s="95">
        <v>12382687.064697299</v>
      </c>
      <c r="BI1120" s="95">
        <v>0</v>
      </c>
      <c r="BJ1120" s="95">
        <v>1631474.3575134301</v>
      </c>
      <c r="BK1120" s="95">
        <v>1269275.9410095201</v>
      </c>
      <c r="BL1120" s="95">
        <v>0</v>
      </c>
      <c r="BM1120" s="95">
        <v>0</v>
      </c>
      <c r="BN1120" s="95">
        <v>0</v>
      </c>
      <c r="BO1120" s="95">
        <v>0</v>
      </c>
      <c r="BP1120" s="95">
        <v>0</v>
      </c>
      <c r="BQ1120" s="95">
        <v>0</v>
      </c>
      <c r="BR1120" s="95">
        <v>7158947.6333618201</v>
      </c>
      <c r="BS1120" s="95">
        <v>1347142.27049255</v>
      </c>
      <c r="BT1120" s="95">
        <v>0</v>
      </c>
      <c r="BU1120" s="95">
        <v>3123285.8199768099</v>
      </c>
      <c r="BV1120" s="95">
        <v>1862350.9286804199</v>
      </c>
      <c r="BW1120" s="95">
        <v>0</v>
      </c>
      <c r="BX1120" s="95">
        <v>899896.29682922398</v>
      </c>
      <c r="BY1120" s="95">
        <v>0</v>
      </c>
      <c r="BZ1120" s="95">
        <v>0</v>
      </c>
      <c r="CA1120" s="95">
        <v>119002.353217125</v>
      </c>
      <c r="CB1120" s="95">
        <v>4716740.20275879</v>
      </c>
      <c r="CC1120" s="95">
        <v>50949023.001464799</v>
      </c>
      <c r="CD1120" s="95">
        <v>14000033.818237299</v>
      </c>
      <c r="CE1120" s="95">
        <v>5271.7061650157002</v>
      </c>
      <c r="CF1120" s="95">
        <v>576469.37015533401</v>
      </c>
      <c r="CG1120" s="95">
        <v>5204834.02453613</v>
      </c>
      <c r="CH1120" s="95">
        <v>0</v>
      </c>
      <c r="CI1120" s="95">
        <v>124288.734324455</v>
      </c>
      <c r="CJ1120" s="95">
        <v>5293327.1494140597</v>
      </c>
      <c r="CK1120" s="95">
        <v>56155933.227050804</v>
      </c>
      <c r="CL1120" s="95">
        <v>15018306.4300537</v>
      </c>
      <c r="CM1120" s="160">
        <v>196112.29606246899</v>
      </c>
      <c r="CN1120" s="160">
        <v>30784623.431640599</v>
      </c>
      <c r="CO1120" s="160">
        <v>138605125.95703101</v>
      </c>
      <c r="CP1120" s="95">
        <v>15018306.4300537</v>
      </c>
      <c r="CQ1120" s="95">
        <v>0</v>
      </c>
      <c r="CR1120" s="95">
        <v>0</v>
      </c>
      <c r="CS1120" s="95">
        <v>0</v>
      </c>
      <c r="CT1120" s="95">
        <v>0</v>
      </c>
      <c r="CU1120" s="161">
        <v>5293209.5729141235</v>
      </c>
      <c r="CV1120" s="161">
        <v>56153857.026000932</v>
      </c>
    </row>
    <row r="1121" spans="1:100" x14ac:dyDescent="0.2">
      <c r="A1121" s="94" t="s">
        <v>67</v>
      </c>
      <c r="B1121" s="96">
        <v>43800</v>
      </c>
      <c r="C1121" s="95">
        <v>107842.803833008</v>
      </c>
      <c r="D1121" s="95">
        <v>0</v>
      </c>
      <c r="E1121" s="95">
        <v>10963.577906131701</v>
      </c>
      <c r="F1121" s="95">
        <v>10098.4587301016</v>
      </c>
      <c r="G1121" s="95">
        <v>5258.7039184570303</v>
      </c>
      <c r="H1121" s="95">
        <v>0</v>
      </c>
      <c r="I1121" s="95">
        <v>0</v>
      </c>
      <c r="J1121" s="95">
        <v>71360.948121070905</v>
      </c>
      <c r="K1121" s="95">
        <v>2.0413000856933698</v>
      </c>
      <c r="L1121" s="95">
        <v>146.474931167439</v>
      </c>
      <c r="M1121" s="95">
        <v>52140.2052645683</v>
      </c>
      <c r="N1121" s="95">
        <v>3695.14984807372</v>
      </c>
      <c r="O1121" s="95">
        <v>0</v>
      </c>
      <c r="P1121" s="95">
        <v>59151.618128776601</v>
      </c>
      <c r="Q1121" s="95">
        <v>3758.8953094184399</v>
      </c>
      <c r="R1121" s="95">
        <v>0</v>
      </c>
      <c r="S1121" s="95">
        <v>5232.9807483553896</v>
      </c>
      <c r="T1121" s="95">
        <v>0</v>
      </c>
      <c r="U1121" s="95">
        <v>71358.700119018598</v>
      </c>
      <c r="V1121" s="95">
        <v>4186909.8693542499</v>
      </c>
      <c r="W1121" s="95">
        <v>0</v>
      </c>
      <c r="X1121" s="95">
        <v>477343.39247894299</v>
      </c>
      <c r="Y1121" s="95">
        <v>386053.24885177601</v>
      </c>
      <c r="Z1121" s="95">
        <v>566162.37615966797</v>
      </c>
      <c r="AA1121" s="95">
        <v>0</v>
      </c>
      <c r="AB1121" s="95">
        <v>0</v>
      </c>
      <c r="AC1121" s="95">
        <v>25144027.717529301</v>
      </c>
      <c r="AD1121" s="95">
        <v>73.0572302080691</v>
      </c>
      <c r="AE1121" s="95">
        <v>9307.5269068479502</v>
      </c>
      <c r="AF1121" s="95">
        <v>1913938.9194793699</v>
      </c>
      <c r="AG1121" s="95">
        <v>359859.41389846802</v>
      </c>
      <c r="AH1121" s="95">
        <v>0</v>
      </c>
      <c r="AI1121" s="95">
        <v>1958004.51443481</v>
      </c>
      <c r="AJ1121" s="95">
        <v>422926.94704055798</v>
      </c>
      <c r="AK1121" s="95">
        <v>0</v>
      </c>
      <c r="AL1121" s="95">
        <v>564118.43974304199</v>
      </c>
      <c r="AM1121" s="95">
        <v>0</v>
      </c>
      <c r="AN1121" s="95">
        <v>25133475.493652299</v>
      </c>
      <c r="AO1121" s="95">
        <v>46188936.158691399</v>
      </c>
      <c r="AP1121" s="95">
        <v>0</v>
      </c>
      <c r="AQ1121" s="95">
        <v>4493547.1451415997</v>
      </c>
      <c r="AR1121" s="95">
        <v>3630320.8757629399</v>
      </c>
      <c r="AS1121" s="95">
        <v>5138235.69384766</v>
      </c>
      <c r="AT1121" s="95">
        <v>0</v>
      </c>
      <c r="AU1121" s="95">
        <v>0</v>
      </c>
      <c r="AV1121" s="95">
        <v>81770269.192382798</v>
      </c>
      <c r="AW1121" s="95">
        <v>263.27637247368699</v>
      </c>
      <c r="AX1121" s="95">
        <v>82581.908092498794</v>
      </c>
      <c r="AY1121" s="95">
        <v>21485010.020996101</v>
      </c>
      <c r="AZ1121" s="95">
        <v>3687139.3823242201</v>
      </c>
      <c r="BA1121" s="95">
        <v>0</v>
      </c>
      <c r="BB1121" s="95">
        <v>21187720.607910201</v>
      </c>
      <c r="BC1121" s="95">
        <v>4297884.4623413105</v>
      </c>
      <c r="BD1121" s="95">
        <v>0</v>
      </c>
      <c r="BE1121" s="95">
        <v>5132401.5285644503</v>
      </c>
      <c r="BF1121" s="95">
        <v>0</v>
      </c>
      <c r="BG1121" s="95">
        <v>81954590.354492202</v>
      </c>
      <c r="BH1121" s="95">
        <v>12372556.604003901</v>
      </c>
      <c r="BI1121" s="95">
        <v>0</v>
      </c>
      <c r="BJ1121" s="95">
        <v>1545670.2061920201</v>
      </c>
      <c r="BK1121" s="95">
        <v>1263826.99845886</v>
      </c>
      <c r="BL1121" s="95">
        <v>0</v>
      </c>
      <c r="BM1121" s="95">
        <v>0</v>
      </c>
      <c r="BN1121" s="95">
        <v>0</v>
      </c>
      <c r="BO1121" s="95">
        <v>0</v>
      </c>
      <c r="BP1121" s="95">
        <v>0</v>
      </c>
      <c r="BQ1121" s="95">
        <v>0</v>
      </c>
      <c r="BR1121" s="95">
        <v>7195382.4196777297</v>
      </c>
      <c r="BS1121" s="95">
        <v>1357447.3675994901</v>
      </c>
      <c r="BT1121" s="95">
        <v>0</v>
      </c>
      <c r="BU1121" s="95">
        <v>3759513.1498718299</v>
      </c>
      <c r="BV1121" s="95">
        <v>1792670.5582427999</v>
      </c>
      <c r="BW1121" s="95">
        <v>0</v>
      </c>
      <c r="BX1121" s="95">
        <v>1004917.25076294</v>
      </c>
      <c r="BY1121" s="95">
        <v>0</v>
      </c>
      <c r="BZ1121" s="95">
        <v>0</v>
      </c>
      <c r="CA1121" s="95">
        <v>118993.203351021</v>
      </c>
      <c r="CB1121" s="95">
        <v>4666630.9931640597</v>
      </c>
      <c r="CC1121" s="95">
        <v>50733911.423828103</v>
      </c>
      <c r="CD1121" s="95">
        <v>13892311.837646499</v>
      </c>
      <c r="CE1121" s="95">
        <v>5254.0589013099698</v>
      </c>
      <c r="CF1121" s="95">
        <v>571178.94718933105</v>
      </c>
      <c r="CG1121" s="95">
        <v>5185671.9895019503</v>
      </c>
      <c r="CH1121" s="95">
        <v>0</v>
      </c>
      <c r="CI1121" s="95">
        <v>124210.968794823</v>
      </c>
      <c r="CJ1121" s="95">
        <v>5236531.12683105</v>
      </c>
      <c r="CK1121" s="95">
        <v>55908641.8515625</v>
      </c>
      <c r="CL1121" s="95">
        <v>14906087.4719238</v>
      </c>
      <c r="CM1121" s="160">
        <v>194750.96619606001</v>
      </c>
      <c r="CN1121" s="160">
        <v>30385489.144775402</v>
      </c>
      <c r="CO1121" s="160">
        <v>137870303.19140601</v>
      </c>
      <c r="CP1121" s="95">
        <v>14906087.4719238</v>
      </c>
      <c r="CQ1121" s="95">
        <v>0</v>
      </c>
      <c r="CR1121" s="95">
        <v>0</v>
      </c>
      <c r="CS1121" s="95">
        <v>0</v>
      </c>
      <c r="CT1121" s="95">
        <v>0</v>
      </c>
      <c r="CU1121" s="161">
        <v>5237809.9403533908</v>
      </c>
      <c r="CV1121" s="161">
        <v>55919583.413330056</v>
      </c>
    </row>
    <row r="1122" spans="1:100" x14ac:dyDescent="0.2">
      <c r="A1122" s="94" t="s">
        <v>67</v>
      </c>
      <c r="B1122" s="96">
        <v>43891</v>
      </c>
      <c r="C1122" s="95">
        <v>108126.451622963</v>
      </c>
      <c r="D1122" s="95">
        <v>0</v>
      </c>
      <c r="E1122" s="95">
        <v>9794.3003711700403</v>
      </c>
      <c r="F1122" s="95">
        <v>9595.9188765287399</v>
      </c>
      <c r="G1122" s="95">
        <v>5265.1101672053301</v>
      </c>
      <c r="H1122" s="95">
        <v>0</v>
      </c>
      <c r="I1122" s="95">
        <v>0</v>
      </c>
      <c r="J1122" s="95">
        <v>69997.933594703703</v>
      </c>
      <c r="K1122" s="95">
        <v>1.01923799949873</v>
      </c>
      <c r="L1122" s="95">
        <v>112.34826463926601</v>
      </c>
      <c r="M1122" s="95">
        <v>51631.985636711099</v>
      </c>
      <c r="N1122" s="95">
        <v>3601.1998732090001</v>
      </c>
      <c r="O1122" s="95">
        <v>0</v>
      </c>
      <c r="P1122" s="95">
        <v>58865.906269550302</v>
      </c>
      <c r="Q1122" s="95">
        <v>3479.4045943319802</v>
      </c>
      <c r="R1122" s="95">
        <v>0</v>
      </c>
      <c r="S1122" s="95">
        <v>5254.5664707422302</v>
      </c>
      <c r="T1122" s="95">
        <v>0</v>
      </c>
      <c r="U1122" s="95">
        <v>70035.268224716201</v>
      </c>
      <c r="V1122" s="95">
        <v>4012586.6512146001</v>
      </c>
      <c r="W1122" s="95">
        <v>0</v>
      </c>
      <c r="X1122" s="95">
        <v>345311.62422943098</v>
      </c>
      <c r="Y1122" s="95">
        <v>340214.892238617</v>
      </c>
      <c r="Z1122" s="95">
        <v>520712.26105117798</v>
      </c>
      <c r="AA1122" s="95">
        <v>0</v>
      </c>
      <c r="AB1122" s="95">
        <v>0</v>
      </c>
      <c r="AC1122" s="95">
        <v>23800139.969970699</v>
      </c>
      <c r="AD1122" s="95">
        <v>28.501726660178999</v>
      </c>
      <c r="AE1122" s="95">
        <v>5656.0413812398901</v>
      </c>
      <c r="AF1122" s="95">
        <v>1822634.4286193801</v>
      </c>
      <c r="AG1122" s="95">
        <v>347914.32880783099</v>
      </c>
      <c r="AH1122" s="95">
        <v>0</v>
      </c>
      <c r="AI1122" s="95">
        <v>1803762.2339019801</v>
      </c>
      <c r="AJ1122" s="95">
        <v>415909.02968215902</v>
      </c>
      <c r="AK1122" s="95">
        <v>0</v>
      </c>
      <c r="AL1122" s="95">
        <v>521832.78725433402</v>
      </c>
      <c r="AM1122" s="95">
        <v>0</v>
      </c>
      <c r="AN1122" s="95">
        <v>23783258.107177701</v>
      </c>
      <c r="AO1122" s="95">
        <v>44391544.880371101</v>
      </c>
      <c r="AP1122" s="95">
        <v>0</v>
      </c>
      <c r="AQ1122" s="95">
        <v>3293211.1343689002</v>
      </c>
      <c r="AR1122" s="95">
        <v>3194436.16723633</v>
      </c>
      <c r="AS1122" s="95">
        <v>4770121.6849365197</v>
      </c>
      <c r="AT1122" s="95">
        <v>0</v>
      </c>
      <c r="AU1122" s="95">
        <v>0</v>
      </c>
      <c r="AV1122" s="95">
        <v>77838841.348632798</v>
      </c>
      <c r="AW1122" s="95">
        <v>103.14326552115401</v>
      </c>
      <c r="AX1122" s="95">
        <v>53656.656817436196</v>
      </c>
      <c r="AY1122" s="95">
        <v>20494311.3273926</v>
      </c>
      <c r="AZ1122" s="95">
        <v>3614029.8584594699</v>
      </c>
      <c r="BA1122" s="95">
        <v>0</v>
      </c>
      <c r="BB1122" s="95">
        <v>19670307.651367199</v>
      </c>
      <c r="BC1122" s="95">
        <v>4242830.1133422898</v>
      </c>
      <c r="BD1122" s="95">
        <v>0</v>
      </c>
      <c r="BE1122" s="95">
        <v>4763685.9803466797</v>
      </c>
      <c r="BF1122" s="95">
        <v>0</v>
      </c>
      <c r="BG1122" s="95">
        <v>77356464.923828095</v>
      </c>
      <c r="BH1122" s="95">
        <v>12010771.2453613</v>
      </c>
      <c r="BI1122" s="95">
        <v>0</v>
      </c>
      <c r="BJ1122" s="95">
        <v>1042410.18437195</v>
      </c>
      <c r="BK1122" s="95">
        <v>1030867.69211578</v>
      </c>
      <c r="BL1122" s="95">
        <v>0</v>
      </c>
      <c r="BM1122" s="95">
        <v>0</v>
      </c>
      <c r="BN1122" s="95">
        <v>0</v>
      </c>
      <c r="BO1122" s="95">
        <v>0</v>
      </c>
      <c r="BP1122" s="95">
        <v>0</v>
      </c>
      <c r="BQ1122" s="95">
        <v>0</v>
      </c>
      <c r="BR1122" s="95">
        <v>6898009.69885254</v>
      </c>
      <c r="BS1122" s="95">
        <v>1321185.94192505</v>
      </c>
      <c r="BT1122" s="95">
        <v>0</v>
      </c>
      <c r="BU1122" s="95">
        <v>3400038.7215271001</v>
      </c>
      <c r="BV1122" s="95">
        <v>1533381.07569885</v>
      </c>
      <c r="BW1122" s="95">
        <v>0</v>
      </c>
      <c r="BX1122" s="95">
        <v>939721.10401153599</v>
      </c>
      <c r="BY1122" s="95">
        <v>0</v>
      </c>
      <c r="BZ1122" s="95">
        <v>0</v>
      </c>
      <c r="CA1122" s="95">
        <v>117701.04683876</v>
      </c>
      <c r="CB1122" s="95">
        <v>4360862.6067504901</v>
      </c>
      <c r="CC1122" s="95">
        <v>47704791.474609397</v>
      </c>
      <c r="CD1122" s="95">
        <v>13077115.8754883</v>
      </c>
      <c r="CE1122" s="95">
        <v>5256.3469438552902</v>
      </c>
      <c r="CF1122" s="95">
        <v>508269.90922546398</v>
      </c>
      <c r="CG1122" s="95">
        <v>4658494.2056884803</v>
      </c>
      <c r="CH1122" s="95">
        <v>0</v>
      </c>
      <c r="CI1122" s="95">
        <v>122964.076745033</v>
      </c>
      <c r="CJ1122" s="95">
        <v>4868197.8591308603</v>
      </c>
      <c r="CK1122" s="95">
        <v>52356372.2119141</v>
      </c>
      <c r="CL1122" s="95">
        <v>13975224.142944301</v>
      </c>
      <c r="CM1122" s="160">
        <v>191987.41255188</v>
      </c>
      <c r="CN1122" s="160">
        <v>28609429.856933601</v>
      </c>
      <c r="CO1122" s="160">
        <v>129765065.6875</v>
      </c>
      <c r="CP1122" s="95">
        <v>13975224.142944301</v>
      </c>
      <c r="CQ1122" s="95">
        <v>0</v>
      </c>
      <c r="CR1122" s="95">
        <v>0</v>
      </c>
      <c r="CS1122" s="95">
        <v>0</v>
      </c>
      <c r="CT1122" s="95">
        <v>0</v>
      </c>
      <c r="CU1122" s="161">
        <v>4869132.515975954</v>
      </c>
      <c r="CV1122" s="161">
        <v>52363285.680297881</v>
      </c>
    </row>
    <row r="1123" spans="1:100" x14ac:dyDescent="0.2">
      <c r="A1123" s="94" t="s">
        <v>67</v>
      </c>
      <c r="B1123" s="96">
        <v>43983</v>
      </c>
      <c r="C1123" s="95">
        <v>101717.929047585</v>
      </c>
      <c r="D1123" s="95">
        <v>0</v>
      </c>
      <c r="E1123" s="95">
        <v>8739.3660820722598</v>
      </c>
      <c r="F1123" s="95">
        <v>8607.9246362447702</v>
      </c>
      <c r="G1123" s="95">
        <v>4606.2811820507104</v>
      </c>
      <c r="H1123" s="95">
        <v>0</v>
      </c>
      <c r="I1123" s="95">
        <v>0</v>
      </c>
      <c r="J1123" s="95">
        <v>68042.098659515395</v>
      </c>
      <c r="K1123" s="95">
        <v>0.95487450954533404</v>
      </c>
      <c r="L1123" s="95">
        <v>69.837146329693496</v>
      </c>
      <c r="M1123" s="95">
        <v>50420.118133068099</v>
      </c>
      <c r="N1123" s="95">
        <v>3400.5165551304799</v>
      </c>
      <c r="O1123" s="95">
        <v>0</v>
      </c>
      <c r="P1123" s="95">
        <v>53111.024549961097</v>
      </c>
      <c r="Q1123" s="95">
        <v>3308.2033310532602</v>
      </c>
      <c r="R1123" s="95">
        <v>0</v>
      </c>
      <c r="S1123" s="95">
        <v>4632.4982898235303</v>
      </c>
      <c r="T1123" s="95">
        <v>0</v>
      </c>
      <c r="U1123" s="95">
        <v>68108.529438018799</v>
      </c>
      <c r="V1123" s="95">
        <v>3548344.05004883</v>
      </c>
      <c r="W1123" s="95">
        <v>0</v>
      </c>
      <c r="X1123" s="95">
        <v>325357.52851867699</v>
      </c>
      <c r="Y1123" s="95">
        <v>320703.93845748901</v>
      </c>
      <c r="Z1123" s="95">
        <v>398071.861717224</v>
      </c>
      <c r="AA1123" s="95">
        <v>0</v>
      </c>
      <c r="AB1123" s="95">
        <v>0</v>
      </c>
      <c r="AC1123" s="95">
        <v>21367453.9697266</v>
      </c>
      <c r="AD1123" s="95">
        <v>24.484783272957401</v>
      </c>
      <c r="AE1123" s="95">
        <v>2813.6301237940802</v>
      </c>
      <c r="AF1123" s="95">
        <v>1721165.1741943399</v>
      </c>
      <c r="AG1123" s="95">
        <v>334250.52240371698</v>
      </c>
      <c r="AH1123" s="95">
        <v>0</v>
      </c>
      <c r="AI1123" s="95">
        <v>1417092.6129455599</v>
      </c>
      <c r="AJ1123" s="95">
        <v>400516.87694168102</v>
      </c>
      <c r="AK1123" s="95">
        <v>0</v>
      </c>
      <c r="AL1123" s="95">
        <v>397404.10376739502</v>
      </c>
      <c r="AM1123" s="95">
        <v>0</v>
      </c>
      <c r="AN1123" s="95">
        <v>21389988.594970699</v>
      </c>
      <c r="AO1123" s="95">
        <v>39768114.0693359</v>
      </c>
      <c r="AP1123" s="95">
        <v>0</v>
      </c>
      <c r="AQ1123" s="95">
        <v>3090563.7604064899</v>
      </c>
      <c r="AR1123" s="95">
        <v>3054026.80114746</v>
      </c>
      <c r="AS1123" s="95">
        <v>3653919.5536193801</v>
      </c>
      <c r="AT1123" s="95">
        <v>0</v>
      </c>
      <c r="AU1123" s="95">
        <v>0</v>
      </c>
      <c r="AV1123" s="95">
        <v>69783804.602539107</v>
      </c>
      <c r="AW1123" s="95">
        <v>86.900662313215406</v>
      </c>
      <c r="AX1123" s="95">
        <v>22423.309314012498</v>
      </c>
      <c r="AY1123" s="95">
        <v>19630787.697997998</v>
      </c>
      <c r="AZ1123" s="95">
        <v>3486702.7987365699</v>
      </c>
      <c r="BA1123" s="95">
        <v>0</v>
      </c>
      <c r="BB1123" s="95">
        <v>15648046.825927701</v>
      </c>
      <c r="BC1123" s="95">
        <v>4095819.9750671401</v>
      </c>
      <c r="BD1123" s="95">
        <v>0</v>
      </c>
      <c r="BE1123" s="95">
        <v>3653026.1709899898</v>
      </c>
      <c r="BF1123" s="95">
        <v>0</v>
      </c>
      <c r="BG1123" s="95">
        <v>69559419.749023393</v>
      </c>
      <c r="BH1123" s="95">
        <v>10765917.614623999</v>
      </c>
      <c r="BI1123" s="95">
        <v>0</v>
      </c>
      <c r="BJ1123" s="95">
        <v>1012789.44685364</v>
      </c>
      <c r="BK1123" s="95">
        <v>1000557.70436859</v>
      </c>
      <c r="BL1123" s="95">
        <v>0</v>
      </c>
      <c r="BM1123" s="95">
        <v>0</v>
      </c>
      <c r="BN1123" s="95">
        <v>0</v>
      </c>
      <c r="BO1123" s="95">
        <v>0</v>
      </c>
      <c r="BP1123" s="95">
        <v>0</v>
      </c>
      <c r="BQ1123" s="95">
        <v>0</v>
      </c>
      <c r="BR1123" s="95">
        <v>6474381.6672973596</v>
      </c>
      <c r="BS1123" s="95">
        <v>1272882.04672241</v>
      </c>
      <c r="BT1123" s="95">
        <v>0</v>
      </c>
      <c r="BU1123" s="95">
        <v>2703083.5849914602</v>
      </c>
      <c r="BV1123" s="95">
        <v>1511452.55342102</v>
      </c>
      <c r="BW1123" s="95">
        <v>0</v>
      </c>
      <c r="BX1123" s="95">
        <v>752292.06132507301</v>
      </c>
      <c r="BY1123" s="95">
        <v>0</v>
      </c>
      <c r="BZ1123" s="95">
        <v>0</v>
      </c>
      <c r="CA1123" s="95">
        <v>110377.347105026</v>
      </c>
      <c r="CB1123" s="95">
        <v>3872442.32629395</v>
      </c>
      <c r="CC1123" s="95">
        <v>42812132.083496101</v>
      </c>
      <c r="CD1123" s="95">
        <v>11801138.404785199</v>
      </c>
      <c r="CE1123" s="95">
        <v>4623.3733243346196</v>
      </c>
      <c r="CF1123" s="95">
        <v>397521.38673019398</v>
      </c>
      <c r="CG1123" s="95">
        <v>3634427.3883056599</v>
      </c>
      <c r="CH1123" s="95">
        <v>0</v>
      </c>
      <c r="CI1123" s="95">
        <v>115022.02630806</v>
      </c>
      <c r="CJ1123" s="95">
        <v>4267735.9647216797</v>
      </c>
      <c r="CK1123" s="95">
        <v>46428261.685058601</v>
      </c>
      <c r="CL1123" s="95">
        <v>12491575.463501001</v>
      </c>
      <c r="CM1123" s="160">
        <v>182446.48905372599</v>
      </c>
      <c r="CN1123" s="160">
        <v>25596277.3117676</v>
      </c>
      <c r="CO1123" s="160">
        <v>116084372.306641</v>
      </c>
      <c r="CP1123" s="95">
        <v>12491575.463501001</v>
      </c>
      <c r="CQ1123" s="95">
        <v>0</v>
      </c>
      <c r="CR1123" s="95">
        <v>0</v>
      </c>
      <c r="CS1123" s="95">
        <v>0</v>
      </c>
      <c r="CT1123" s="95">
        <v>0</v>
      </c>
      <c r="CU1123" s="161">
        <v>4269963.7130241441</v>
      </c>
      <c r="CV1123" s="161">
        <v>46446559.471801758</v>
      </c>
    </row>
    <row r="1124" spans="1:100" x14ac:dyDescent="0.2">
      <c r="A1124" s="94" t="s">
        <v>68</v>
      </c>
      <c r="B1124" s="96">
        <v>38047</v>
      </c>
      <c r="C1124" s="95">
        <v>60292.962082862898</v>
      </c>
      <c r="D1124" s="95">
        <v>0</v>
      </c>
      <c r="E1124" s="95">
        <v>36905.542613506303</v>
      </c>
      <c r="F1124" s="95">
        <v>24131.147320747401</v>
      </c>
      <c r="G1124" s="95">
        <v>15.486831272952299</v>
      </c>
      <c r="H1124" s="95">
        <v>0</v>
      </c>
      <c r="I1124" s="95">
        <v>0</v>
      </c>
      <c r="J1124" s="95">
        <v>137.28451187349901</v>
      </c>
      <c r="K1124" s="95">
        <v>0</v>
      </c>
      <c r="L1124" s="95">
        <v>45096.1939725876</v>
      </c>
      <c r="M1124" s="95">
        <v>38870.370148181901</v>
      </c>
      <c r="N1124" s="95">
        <v>7279.9113721251497</v>
      </c>
      <c r="O1124" s="95">
        <v>0</v>
      </c>
      <c r="P1124" s="95">
        <v>0</v>
      </c>
      <c r="Q1124" s="95">
        <v>5396.7899950146702</v>
      </c>
      <c r="R1124" s="95">
        <v>0</v>
      </c>
      <c r="S1124" s="95">
        <v>0</v>
      </c>
      <c r="T1124" s="95">
        <v>2483.8264374434898</v>
      </c>
      <c r="U1124" s="95">
        <v>49923.273686408997</v>
      </c>
      <c r="V1124" s="95">
        <v>2974661.1899108901</v>
      </c>
      <c r="W1124" s="95">
        <v>0</v>
      </c>
      <c r="X1124" s="95">
        <v>2607318.4178161598</v>
      </c>
      <c r="Y1124" s="95">
        <v>1503623.8708190899</v>
      </c>
      <c r="Z1124" s="95">
        <v>1250.7106486856901</v>
      </c>
      <c r="AA1124" s="95">
        <v>0</v>
      </c>
      <c r="AB1124" s="95">
        <v>0</v>
      </c>
      <c r="AC1124" s="95">
        <v>12547.651658535</v>
      </c>
      <c r="AD1124" s="95">
        <v>0</v>
      </c>
      <c r="AE1124" s="95">
        <v>2161276.8666076702</v>
      </c>
      <c r="AF1124" s="95">
        <v>1696465.5349578899</v>
      </c>
      <c r="AG1124" s="95">
        <v>1138040.254776</v>
      </c>
      <c r="AH1124" s="95">
        <v>0</v>
      </c>
      <c r="AI1124" s="95">
        <v>0</v>
      </c>
      <c r="AJ1124" s="95">
        <v>589206.02569580101</v>
      </c>
      <c r="AK1124" s="95">
        <v>0</v>
      </c>
      <c r="AL1124" s="95">
        <v>0</v>
      </c>
      <c r="AM1124" s="95">
        <v>387479.36462783802</v>
      </c>
      <c r="AN1124" s="95">
        <v>14354533.1717529</v>
      </c>
      <c r="AO1124" s="95">
        <v>21283248.206542999</v>
      </c>
      <c r="AP1124" s="95">
        <v>0</v>
      </c>
      <c r="AQ1124" s="95">
        <v>17895930.2819824</v>
      </c>
      <c r="AR1124" s="95">
        <v>10369307.9923096</v>
      </c>
      <c r="AS1124" s="95">
        <v>7803.1121373176602</v>
      </c>
      <c r="AT1124" s="95">
        <v>0</v>
      </c>
      <c r="AU1124" s="95">
        <v>0</v>
      </c>
      <c r="AV1124" s="95">
        <v>26852.322055339799</v>
      </c>
      <c r="AW1124" s="95">
        <v>0</v>
      </c>
      <c r="AX1124" s="95">
        <v>15423374.209472699</v>
      </c>
      <c r="AY1124" s="95">
        <v>11996004.7449951</v>
      </c>
      <c r="AZ1124" s="95">
        <v>7620465.6561889602</v>
      </c>
      <c r="BA1124" s="95">
        <v>0</v>
      </c>
      <c r="BB1124" s="95">
        <v>0</v>
      </c>
      <c r="BC1124" s="95">
        <v>4020319.6117248498</v>
      </c>
      <c r="BD1124" s="95">
        <v>0</v>
      </c>
      <c r="BE1124" s="95">
        <v>0</v>
      </c>
      <c r="BF1124" s="95">
        <v>2364986.78833008</v>
      </c>
      <c r="BG1124" s="95">
        <v>32994758.238281298</v>
      </c>
      <c r="BH1124" s="95">
        <v>3653030.38391113</v>
      </c>
      <c r="BI1124" s="95">
        <v>0</v>
      </c>
      <c r="BJ1124" s="95">
        <v>5272130.8073120099</v>
      </c>
      <c r="BK1124" s="95">
        <v>3934371.4942627</v>
      </c>
      <c r="BL1124" s="95">
        <v>0</v>
      </c>
      <c r="BM1124" s="95">
        <v>0</v>
      </c>
      <c r="BN1124" s="95">
        <v>0</v>
      </c>
      <c r="BO1124" s="95">
        <v>0</v>
      </c>
      <c r="BP1124" s="95">
        <v>0</v>
      </c>
      <c r="BQ1124" s="95">
        <v>0</v>
      </c>
      <c r="BR1124" s="95">
        <v>4068624.0924987802</v>
      </c>
      <c r="BS1124" s="95">
        <v>2979253.9414977999</v>
      </c>
      <c r="BT1124" s="95">
        <v>0</v>
      </c>
      <c r="BU1124" s="95">
        <v>0</v>
      </c>
      <c r="BV1124" s="95">
        <v>1854136.5547180199</v>
      </c>
      <c r="BW1124" s="95">
        <v>0</v>
      </c>
      <c r="BX1124" s="95">
        <v>0</v>
      </c>
      <c r="BY1124" s="95">
        <v>0</v>
      </c>
      <c r="BZ1124" s="95">
        <v>0</v>
      </c>
      <c r="CA1124" s="95">
        <v>97247.749821662903</v>
      </c>
      <c r="CB1124" s="95">
        <v>5558573.8248901404</v>
      </c>
      <c r="CC1124" s="95">
        <v>38978343.3359375</v>
      </c>
      <c r="CD1124" s="95">
        <v>8923088.0833740197</v>
      </c>
      <c r="CE1124" s="95">
        <v>2482.9139335751502</v>
      </c>
      <c r="CF1124" s="95">
        <v>385482.38491821301</v>
      </c>
      <c r="CG1124" s="95">
        <v>2377556.3166198698</v>
      </c>
      <c r="CH1124" s="95">
        <v>0</v>
      </c>
      <c r="CI1124" s="95">
        <v>99731.848878860503</v>
      </c>
      <c r="CJ1124" s="95">
        <v>5946837.73547363</v>
      </c>
      <c r="CK1124" s="95">
        <v>41331815.982910201</v>
      </c>
      <c r="CL1124" s="95">
        <v>8918544.8492431603</v>
      </c>
      <c r="CM1124" s="160">
        <v>149540.12879562401</v>
      </c>
      <c r="CN1124" s="160">
        <v>20222767.970703099</v>
      </c>
      <c r="CO1124" s="160">
        <v>74314088.647460893</v>
      </c>
      <c r="CP1124" s="95">
        <v>8918544.8492431603</v>
      </c>
      <c r="CQ1124" s="95">
        <v>0</v>
      </c>
      <c r="CR1124" s="95">
        <v>0</v>
      </c>
      <c r="CS1124" s="95">
        <v>0</v>
      </c>
      <c r="CT1124" s="95">
        <v>0</v>
      </c>
      <c r="CU1124" s="161">
        <v>5944056.2098083533</v>
      </c>
      <c r="CV1124" s="161">
        <v>41355899.652557373</v>
      </c>
    </row>
    <row r="1125" spans="1:100" x14ac:dyDescent="0.2">
      <c r="A1125" s="94" t="s">
        <v>68</v>
      </c>
      <c r="B1125" s="96">
        <v>38139</v>
      </c>
      <c r="C1125" s="95">
        <v>60610.281181812301</v>
      </c>
      <c r="D1125" s="95">
        <v>0</v>
      </c>
      <c r="E1125" s="95">
        <v>36096.942642688802</v>
      </c>
      <c r="F1125" s="95">
        <v>24062.090243816401</v>
      </c>
      <c r="G1125" s="95">
        <v>66.357887341640904</v>
      </c>
      <c r="H1125" s="95">
        <v>0</v>
      </c>
      <c r="I1125" s="95">
        <v>0</v>
      </c>
      <c r="J1125" s="95">
        <v>2839.91177329421</v>
      </c>
      <c r="K1125" s="95">
        <v>0</v>
      </c>
      <c r="L1125" s="95">
        <v>45495.539660930597</v>
      </c>
      <c r="M1125" s="95">
        <v>38573.394797325098</v>
      </c>
      <c r="N1125" s="95">
        <v>7147.6955528259296</v>
      </c>
      <c r="O1125" s="95">
        <v>0</v>
      </c>
      <c r="P1125" s="95">
        <v>0</v>
      </c>
      <c r="Q1125" s="95">
        <v>5354.3636410832396</v>
      </c>
      <c r="R1125" s="95">
        <v>0</v>
      </c>
      <c r="S1125" s="95">
        <v>0</v>
      </c>
      <c r="T1125" s="95">
        <v>2457.7427307665298</v>
      </c>
      <c r="U1125" s="95">
        <v>50198.567062377901</v>
      </c>
      <c r="V1125" s="95">
        <v>2950710.2319641099</v>
      </c>
      <c r="W1125" s="95">
        <v>0</v>
      </c>
      <c r="X1125" s="95">
        <v>2546283.5279846201</v>
      </c>
      <c r="Y1125" s="95">
        <v>1485949.28831482</v>
      </c>
      <c r="Z1125" s="95">
        <v>12209.9416930676</v>
      </c>
      <c r="AA1125" s="95">
        <v>0</v>
      </c>
      <c r="AB1125" s="95">
        <v>0</v>
      </c>
      <c r="AC1125" s="95">
        <v>642110.98654937698</v>
      </c>
      <c r="AD1125" s="95">
        <v>0</v>
      </c>
      <c r="AE1125" s="95">
        <v>2141185.7349243201</v>
      </c>
      <c r="AF1125" s="95">
        <v>1689820.7713470501</v>
      </c>
      <c r="AG1125" s="95">
        <v>1114772.87153625</v>
      </c>
      <c r="AH1125" s="95">
        <v>0</v>
      </c>
      <c r="AI1125" s="95">
        <v>0</v>
      </c>
      <c r="AJ1125" s="95">
        <v>581154.12567138695</v>
      </c>
      <c r="AK1125" s="95">
        <v>0</v>
      </c>
      <c r="AL1125" s="95">
        <v>0</v>
      </c>
      <c r="AM1125" s="95">
        <v>381395.33839034999</v>
      </c>
      <c r="AN1125" s="95">
        <v>14237352.944458</v>
      </c>
      <c r="AO1125" s="95">
        <v>21333665.607421901</v>
      </c>
      <c r="AP1125" s="95">
        <v>0</v>
      </c>
      <c r="AQ1125" s="95">
        <v>17763851.2744141</v>
      </c>
      <c r="AR1125" s="95">
        <v>10435676.911743199</v>
      </c>
      <c r="AS1125" s="95">
        <v>75618.136816978498</v>
      </c>
      <c r="AT1125" s="95">
        <v>0</v>
      </c>
      <c r="AU1125" s="95">
        <v>0</v>
      </c>
      <c r="AV1125" s="95">
        <v>1481674.84373474</v>
      </c>
      <c r="AW1125" s="95">
        <v>0</v>
      </c>
      <c r="AX1125" s="95">
        <v>15545254.2628174</v>
      </c>
      <c r="AY1125" s="95">
        <v>12064310.542114301</v>
      </c>
      <c r="AZ1125" s="95">
        <v>7524031.83276367</v>
      </c>
      <c r="BA1125" s="95">
        <v>0</v>
      </c>
      <c r="BB1125" s="95">
        <v>0</v>
      </c>
      <c r="BC1125" s="95">
        <v>4003125.50317383</v>
      </c>
      <c r="BD1125" s="95">
        <v>0</v>
      </c>
      <c r="BE1125" s="95">
        <v>0</v>
      </c>
      <c r="BF1125" s="95">
        <v>2343788.2568359398</v>
      </c>
      <c r="BG1125" s="95">
        <v>33272448.152587902</v>
      </c>
      <c r="BH1125" s="95">
        <v>3618007.9370117201</v>
      </c>
      <c r="BI1125" s="95">
        <v>0</v>
      </c>
      <c r="BJ1125" s="95">
        <v>5238565.8449707003</v>
      </c>
      <c r="BK1125" s="95">
        <v>3951654.0636901902</v>
      </c>
      <c r="BL1125" s="95">
        <v>0</v>
      </c>
      <c r="BM1125" s="95">
        <v>0</v>
      </c>
      <c r="BN1125" s="95">
        <v>0</v>
      </c>
      <c r="BO1125" s="95">
        <v>0</v>
      </c>
      <c r="BP1125" s="95">
        <v>0</v>
      </c>
      <c r="BQ1125" s="95">
        <v>0</v>
      </c>
      <c r="BR1125" s="95">
        <v>4084278.46520996</v>
      </c>
      <c r="BS1125" s="95">
        <v>2955103.0869751</v>
      </c>
      <c r="BT1125" s="95">
        <v>0</v>
      </c>
      <c r="BU1125" s="95">
        <v>0</v>
      </c>
      <c r="BV1125" s="95">
        <v>1852082.4007720901</v>
      </c>
      <c r="BW1125" s="95">
        <v>0</v>
      </c>
      <c r="BX1125" s="95">
        <v>0</v>
      </c>
      <c r="BY1125" s="95">
        <v>0</v>
      </c>
      <c r="BZ1125" s="95">
        <v>0</v>
      </c>
      <c r="CA1125" s="95">
        <v>96800.118274688706</v>
      </c>
      <c r="CB1125" s="95">
        <v>5493066.5361328097</v>
      </c>
      <c r="CC1125" s="95">
        <v>38847829.183593802</v>
      </c>
      <c r="CD1125" s="95">
        <v>8806003.4693603497</v>
      </c>
      <c r="CE1125" s="95">
        <v>2458.9382647275902</v>
      </c>
      <c r="CF1125" s="95">
        <v>377651.29129409802</v>
      </c>
      <c r="CG1125" s="95">
        <v>2349330.2172241202</v>
      </c>
      <c r="CH1125" s="95">
        <v>0</v>
      </c>
      <c r="CI1125" s="95">
        <v>99247.838890075698</v>
      </c>
      <c r="CJ1125" s="95">
        <v>5872134.7626953097</v>
      </c>
      <c r="CK1125" s="95">
        <v>41162212.762695298</v>
      </c>
      <c r="CL1125" s="95">
        <v>8802695.4405517597</v>
      </c>
      <c r="CM1125" s="160">
        <v>149283.38034439099</v>
      </c>
      <c r="CN1125" s="160">
        <v>20227038.1086426</v>
      </c>
      <c r="CO1125" s="160">
        <v>74510565.300781295</v>
      </c>
      <c r="CP1125" s="95">
        <v>8802695.4405517597</v>
      </c>
      <c r="CQ1125" s="95">
        <v>0</v>
      </c>
      <c r="CR1125" s="95">
        <v>0</v>
      </c>
      <c r="CS1125" s="95">
        <v>0</v>
      </c>
      <c r="CT1125" s="95">
        <v>0</v>
      </c>
      <c r="CU1125" s="161">
        <v>5870717.8274269076</v>
      </c>
      <c r="CV1125" s="161">
        <v>41197159.400817923</v>
      </c>
    </row>
    <row r="1126" spans="1:100" x14ac:dyDescent="0.2">
      <c r="A1126" s="94" t="s">
        <v>68</v>
      </c>
      <c r="B1126" s="96">
        <v>38231</v>
      </c>
      <c r="C1126" s="95">
        <v>61696.998057365403</v>
      </c>
      <c r="D1126" s="95">
        <v>0</v>
      </c>
      <c r="E1126" s="95">
        <v>36474.069275856004</v>
      </c>
      <c r="F1126" s="95">
        <v>24873.299196958498</v>
      </c>
      <c r="G1126" s="95">
        <v>185.32856515236199</v>
      </c>
      <c r="H1126" s="95">
        <v>0</v>
      </c>
      <c r="I1126" s="95">
        <v>0</v>
      </c>
      <c r="J1126" s="95">
        <v>6688.7804824709901</v>
      </c>
      <c r="K1126" s="95">
        <v>0</v>
      </c>
      <c r="L1126" s="95">
        <v>47646.6520395279</v>
      </c>
      <c r="M1126" s="95">
        <v>39081.954559326201</v>
      </c>
      <c r="N1126" s="95">
        <v>7176.8274450898198</v>
      </c>
      <c r="O1126" s="95">
        <v>0</v>
      </c>
      <c r="P1126" s="95">
        <v>0</v>
      </c>
      <c r="Q1126" s="95">
        <v>5391.4400397539102</v>
      </c>
      <c r="R1126" s="95">
        <v>0</v>
      </c>
      <c r="S1126" s="95">
        <v>0</v>
      </c>
      <c r="T1126" s="95">
        <v>2444.1239194273899</v>
      </c>
      <c r="U1126" s="95">
        <v>49876.019519805901</v>
      </c>
      <c r="V1126" s="95">
        <v>2992807.6322936998</v>
      </c>
      <c r="W1126" s="95">
        <v>0</v>
      </c>
      <c r="X1126" s="95">
        <v>2553695.5779113802</v>
      </c>
      <c r="Y1126" s="95">
        <v>1501522.0520172101</v>
      </c>
      <c r="Z1126" s="95">
        <v>27274.401667594899</v>
      </c>
      <c r="AA1126" s="95">
        <v>0</v>
      </c>
      <c r="AB1126" s="95">
        <v>0</v>
      </c>
      <c r="AC1126" s="95">
        <v>1535245.1322631801</v>
      </c>
      <c r="AD1126" s="95">
        <v>0</v>
      </c>
      <c r="AE1126" s="95">
        <v>2166155.0842285198</v>
      </c>
      <c r="AF1126" s="95">
        <v>1703324.1928558301</v>
      </c>
      <c r="AG1126" s="95">
        <v>1117343.1705322301</v>
      </c>
      <c r="AH1126" s="95">
        <v>0</v>
      </c>
      <c r="AI1126" s="95">
        <v>0</v>
      </c>
      <c r="AJ1126" s="95">
        <v>575701.08082580601</v>
      </c>
      <c r="AK1126" s="95">
        <v>0</v>
      </c>
      <c r="AL1126" s="95">
        <v>0</v>
      </c>
      <c r="AM1126" s="95">
        <v>375391.99105835002</v>
      </c>
      <c r="AN1126" s="95">
        <v>13683105.5274658</v>
      </c>
      <c r="AO1126" s="95">
        <v>21912048.7570801</v>
      </c>
      <c r="AP1126" s="95">
        <v>0</v>
      </c>
      <c r="AQ1126" s="95">
        <v>17872272.066162098</v>
      </c>
      <c r="AR1126" s="95">
        <v>10716081.154785199</v>
      </c>
      <c r="AS1126" s="95">
        <v>168357.722215652</v>
      </c>
      <c r="AT1126" s="95">
        <v>0</v>
      </c>
      <c r="AU1126" s="95">
        <v>0</v>
      </c>
      <c r="AV1126" s="95">
        <v>3657875.5147094699</v>
      </c>
      <c r="AW1126" s="95">
        <v>0</v>
      </c>
      <c r="AX1126" s="95">
        <v>16046051.9291992</v>
      </c>
      <c r="AY1126" s="95">
        <v>12323967.581665</v>
      </c>
      <c r="AZ1126" s="95">
        <v>7658319.1251220703</v>
      </c>
      <c r="BA1126" s="95">
        <v>0</v>
      </c>
      <c r="BB1126" s="95">
        <v>0</v>
      </c>
      <c r="BC1126" s="95">
        <v>4009337.4939880399</v>
      </c>
      <c r="BD1126" s="95">
        <v>0</v>
      </c>
      <c r="BE1126" s="95">
        <v>0</v>
      </c>
      <c r="BF1126" s="95">
        <v>2342047.7893066402</v>
      </c>
      <c r="BG1126" s="95">
        <v>32521546.698730499</v>
      </c>
      <c r="BH1126" s="95">
        <v>3811512.8890075702</v>
      </c>
      <c r="BI1126" s="95">
        <v>0</v>
      </c>
      <c r="BJ1126" s="95">
        <v>5266639.2710571298</v>
      </c>
      <c r="BK1126" s="95">
        <v>3995375.0301208501</v>
      </c>
      <c r="BL1126" s="95">
        <v>0</v>
      </c>
      <c r="BM1126" s="95">
        <v>0</v>
      </c>
      <c r="BN1126" s="95">
        <v>0</v>
      </c>
      <c r="BO1126" s="95">
        <v>0</v>
      </c>
      <c r="BP1126" s="95">
        <v>0</v>
      </c>
      <c r="BQ1126" s="95">
        <v>0</v>
      </c>
      <c r="BR1126" s="95">
        <v>4148164.2848205599</v>
      </c>
      <c r="BS1126" s="95">
        <v>3018555.90411377</v>
      </c>
      <c r="BT1126" s="95">
        <v>0</v>
      </c>
      <c r="BU1126" s="95">
        <v>0</v>
      </c>
      <c r="BV1126" s="95">
        <v>1862761.4189453099</v>
      </c>
      <c r="BW1126" s="95">
        <v>0</v>
      </c>
      <c r="BX1126" s="95">
        <v>0</v>
      </c>
      <c r="BY1126" s="95">
        <v>0</v>
      </c>
      <c r="BZ1126" s="95">
        <v>0</v>
      </c>
      <c r="CA1126" s="95">
        <v>97875.548396110506</v>
      </c>
      <c r="CB1126" s="95">
        <v>5555768.5723266602</v>
      </c>
      <c r="CC1126" s="95">
        <v>39914514.386230499</v>
      </c>
      <c r="CD1126" s="95">
        <v>9156762.1744384803</v>
      </c>
      <c r="CE1126" s="95">
        <v>2434.1113651394799</v>
      </c>
      <c r="CF1126" s="95">
        <v>372976.414894104</v>
      </c>
      <c r="CG1126" s="95">
        <v>2325674.3351440402</v>
      </c>
      <c r="CH1126" s="95">
        <v>0</v>
      </c>
      <c r="CI1126" s="95">
        <v>100312.14990520501</v>
      </c>
      <c r="CJ1126" s="95">
        <v>5929505.86755371</v>
      </c>
      <c r="CK1126" s="95">
        <v>42238428.594238304</v>
      </c>
      <c r="CL1126" s="95">
        <v>9170326.2713622991</v>
      </c>
      <c r="CM1126" s="160">
        <v>150352.440170288</v>
      </c>
      <c r="CN1126" s="160">
        <v>19752296.4133301</v>
      </c>
      <c r="CO1126" s="160">
        <v>74976507.614257798</v>
      </c>
      <c r="CP1126" s="95">
        <v>9170326.2713622991</v>
      </c>
      <c r="CQ1126" s="95">
        <v>0</v>
      </c>
      <c r="CR1126" s="95">
        <v>0</v>
      </c>
      <c r="CS1126" s="95">
        <v>0</v>
      </c>
      <c r="CT1126" s="95">
        <v>0</v>
      </c>
      <c r="CU1126" s="161">
        <v>5928744.9872207642</v>
      </c>
      <c r="CV1126" s="161">
        <v>42240188.721374542</v>
      </c>
    </row>
    <row r="1127" spans="1:100" x14ac:dyDescent="0.2">
      <c r="A1127" s="94" t="s">
        <v>68</v>
      </c>
      <c r="B1127" s="96">
        <v>38322</v>
      </c>
      <c r="C1127" s="95">
        <v>62727.722691536001</v>
      </c>
      <c r="D1127" s="95">
        <v>0</v>
      </c>
      <c r="E1127" s="95">
        <v>35224.772543907202</v>
      </c>
      <c r="F1127" s="95">
        <v>24044.486489295999</v>
      </c>
      <c r="G1127" s="95">
        <v>284.74109190702399</v>
      </c>
      <c r="H1127" s="95">
        <v>0</v>
      </c>
      <c r="I1127" s="95">
        <v>0</v>
      </c>
      <c r="J1127" s="95">
        <v>10440.967338681199</v>
      </c>
      <c r="K1127" s="95">
        <v>0</v>
      </c>
      <c r="L1127" s="95">
        <v>46594.476014137297</v>
      </c>
      <c r="M1127" s="95">
        <v>39609.503154754602</v>
      </c>
      <c r="N1127" s="95">
        <v>7105.0068601369903</v>
      </c>
      <c r="O1127" s="95">
        <v>0</v>
      </c>
      <c r="P1127" s="95">
        <v>0</v>
      </c>
      <c r="Q1127" s="95">
        <v>5393.1218074560202</v>
      </c>
      <c r="R1127" s="95">
        <v>0</v>
      </c>
      <c r="S1127" s="95">
        <v>0</v>
      </c>
      <c r="T1127" s="95">
        <v>2427.6512171029999</v>
      </c>
      <c r="U1127" s="95">
        <v>50940.794036388397</v>
      </c>
      <c r="V1127" s="95">
        <v>3082553.68469238</v>
      </c>
      <c r="W1127" s="95">
        <v>0</v>
      </c>
      <c r="X1127" s="95">
        <v>2470746.1341247601</v>
      </c>
      <c r="Y1127" s="95">
        <v>1469876.42260742</v>
      </c>
      <c r="Z1127" s="95">
        <v>48905.137873649597</v>
      </c>
      <c r="AA1127" s="95">
        <v>0</v>
      </c>
      <c r="AB1127" s="95">
        <v>0</v>
      </c>
      <c r="AC1127" s="95">
        <v>3166449.4169616699</v>
      </c>
      <c r="AD1127" s="95">
        <v>0</v>
      </c>
      <c r="AE1127" s="95">
        <v>2170036.3314819299</v>
      </c>
      <c r="AF1127" s="95">
        <v>1725597.26541138</v>
      </c>
      <c r="AG1127" s="95">
        <v>1116355.6956329299</v>
      </c>
      <c r="AH1127" s="95">
        <v>0</v>
      </c>
      <c r="AI1127" s="95">
        <v>0</v>
      </c>
      <c r="AJ1127" s="95">
        <v>566001.47572326695</v>
      </c>
      <c r="AK1127" s="95">
        <v>0</v>
      </c>
      <c r="AL1127" s="95">
        <v>0</v>
      </c>
      <c r="AM1127" s="95">
        <v>370303.71453475999</v>
      </c>
      <c r="AN1127" s="95">
        <v>14923806.0510254</v>
      </c>
      <c r="AO1127" s="95">
        <v>22822842.553466801</v>
      </c>
      <c r="AP1127" s="95">
        <v>0</v>
      </c>
      <c r="AQ1127" s="95">
        <v>17550197.6567383</v>
      </c>
      <c r="AR1127" s="95">
        <v>10498277.5518799</v>
      </c>
      <c r="AS1127" s="95">
        <v>309806.74034118699</v>
      </c>
      <c r="AT1127" s="95">
        <v>0</v>
      </c>
      <c r="AU1127" s="95">
        <v>0</v>
      </c>
      <c r="AV1127" s="95">
        <v>7949254.5103149395</v>
      </c>
      <c r="AW1127" s="95">
        <v>0</v>
      </c>
      <c r="AX1127" s="95">
        <v>16165397.677978501</v>
      </c>
      <c r="AY1127" s="95">
        <v>12644632.1668701</v>
      </c>
      <c r="AZ1127" s="95">
        <v>7718788.5069580097</v>
      </c>
      <c r="BA1127" s="95">
        <v>0</v>
      </c>
      <c r="BB1127" s="95">
        <v>0</v>
      </c>
      <c r="BC1127" s="95">
        <v>3990272.29870605</v>
      </c>
      <c r="BD1127" s="95">
        <v>0</v>
      </c>
      <c r="BE1127" s="95">
        <v>0</v>
      </c>
      <c r="BF1127" s="95">
        <v>2334879.1428527799</v>
      </c>
      <c r="BG1127" s="95">
        <v>35315267.205566399</v>
      </c>
      <c r="BH1127" s="95">
        <v>3907522.0530090299</v>
      </c>
      <c r="BI1127" s="95">
        <v>0</v>
      </c>
      <c r="BJ1127" s="95">
        <v>5225537.0547485398</v>
      </c>
      <c r="BK1127" s="95">
        <v>4000535.9282531701</v>
      </c>
      <c r="BL1127" s="95">
        <v>0</v>
      </c>
      <c r="BM1127" s="95">
        <v>0</v>
      </c>
      <c r="BN1127" s="95">
        <v>0</v>
      </c>
      <c r="BO1127" s="95">
        <v>0</v>
      </c>
      <c r="BP1127" s="95">
        <v>0</v>
      </c>
      <c r="BQ1127" s="95">
        <v>0</v>
      </c>
      <c r="BR1127" s="95">
        <v>4249407.6907348596</v>
      </c>
      <c r="BS1127" s="95">
        <v>3044399.6823425302</v>
      </c>
      <c r="BT1127" s="95">
        <v>0</v>
      </c>
      <c r="BU1127" s="95">
        <v>0</v>
      </c>
      <c r="BV1127" s="95">
        <v>1866264.2912292499</v>
      </c>
      <c r="BW1127" s="95">
        <v>0</v>
      </c>
      <c r="BX1127" s="95">
        <v>0</v>
      </c>
      <c r="BY1127" s="95">
        <v>0</v>
      </c>
      <c r="BZ1127" s="95">
        <v>0</v>
      </c>
      <c r="CA1127" s="95">
        <v>98088.228295326204</v>
      </c>
      <c r="CB1127" s="95">
        <v>5552007.2849731399</v>
      </c>
      <c r="CC1127" s="95">
        <v>40173457.626464799</v>
      </c>
      <c r="CD1127" s="95">
        <v>9108166.8602294903</v>
      </c>
      <c r="CE1127" s="95">
        <v>2438.36701071262</v>
      </c>
      <c r="CF1127" s="95">
        <v>367869.61933898902</v>
      </c>
      <c r="CG1127" s="95">
        <v>2330316.6819763202</v>
      </c>
      <c r="CH1127" s="95">
        <v>0</v>
      </c>
      <c r="CI1127" s="95">
        <v>100534.05155468</v>
      </c>
      <c r="CJ1127" s="95">
        <v>5916202.8449096698</v>
      </c>
      <c r="CK1127" s="95">
        <v>42488826.455566399</v>
      </c>
      <c r="CL1127" s="95">
        <v>9103469.0994872991</v>
      </c>
      <c r="CM1127" s="160">
        <v>151409.493894577</v>
      </c>
      <c r="CN1127" s="160">
        <v>20768585.881103501</v>
      </c>
      <c r="CO1127" s="160">
        <v>77796138.782226607</v>
      </c>
      <c r="CP1127" s="95">
        <v>9103469.0994872991</v>
      </c>
      <c r="CQ1127" s="95">
        <v>0</v>
      </c>
      <c r="CR1127" s="95">
        <v>0</v>
      </c>
      <c r="CS1127" s="95">
        <v>0</v>
      </c>
      <c r="CT1127" s="95">
        <v>0</v>
      </c>
      <c r="CU1127" s="161">
        <v>5919876.9043121291</v>
      </c>
      <c r="CV1127" s="161">
        <v>42503774.308441117</v>
      </c>
    </row>
    <row r="1128" spans="1:100" x14ac:dyDescent="0.2">
      <c r="A1128" s="94" t="s">
        <v>68</v>
      </c>
      <c r="B1128" s="96">
        <v>38412</v>
      </c>
      <c r="C1128" s="95">
        <v>64960.335540771499</v>
      </c>
      <c r="D1128" s="95">
        <v>0</v>
      </c>
      <c r="E1128" s="95">
        <v>34726.441827773997</v>
      </c>
      <c r="F1128" s="95">
        <v>23760.7830297947</v>
      </c>
      <c r="G1128" s="95">
        <v>385.48222574219102</v>
      </c>
      <c r="H1128" s="95">
        <v>0</v>
      </c>
      <c r="I1128" s="95">
        <v>0</v>
      </c>
      <c r="J1128" s="95">
        <v>14769.198756694799</v>
      </c>
      <c r="K1128" s="95">
        <v>0</v>
      </c>
      <c r="L1128" s="95">
        <v>46473.285955429099</v>
      </c>
      <c r="M1128" s="95">
        <v>40053.034371376001</v>
      </c>
      <c r="N1128" s="95">
        <v>7159.9853300452196</v>
      </c>
      <c r="O1128" s="95">
        <v>0</v>
      </c>
      <c r="P1128" s="95">
        <v>0</v>
      </c>
      <c r="Q1128" s="95">
        <v>5375.7393031716301</v>
      </c>
      <c r="R1128" s="95">
        <v>0</v>
      </c>
      <c r="S1128" s="95">
        <v>0</v>
      </c>
      <c r="T1128" s="95">
        <v>2446.3067613840099</v>
      </c>
      <c r="U1128" s="95">
        <v>51098.455346584298</v>
      </c>
      <c r="V1128" s="95">
        <v>3185714.9025573698</v>
      </c>
      <c r="W1128" s="95">
        <v>0</v>
      </c>
      <c r="X1128" s="95">
        <v>2440042.3597717299</v>
      </c>
      <c r="Y1128" s="95">
        <v>1455694.25448608</v>
      </c>
      <c r="Z1128" s="95">
        <v>71189.115209579497</v>
      </c>
      <c r="AA1128" s="95">
        <v>0</v>
      </c>
      <c r="AB1128" s="95">
        <v>0</v>
      </c>
      <c r="AC1128" s="95">
        <v>5775648.49108887</v>
      </c>
      <c r="AD1128" s="95">
        <v>0</v>
      </c>
      <c r="AE1128" s="95">
        <v>2170784.10479736</v>
      </c>
      <c r="AF1128" s="95">
        <v>1737774.8855590799</v>
      </c>
      <c r="AG1128" s="95">
        <v>1118244.36491394</v>
      </c>
      <c r="AH1128" s="95">
        <v>0</v>
      </c>
      <c r="AI1128" s="95">
        <v>0</v>
      </c>
      <c r="AJ1128" s="95">
        <v>562383.73685455299</v>
      </c>
      <c r="AK1128" s="95">
        <v>0</v>
      </c>
      <c r="AL1128" s="95">
        <v>0</v>
      </c>
      <c r="AM1128" s="95">
        <v>375590.42134094198</v>
      </c>
      <c r="AN1128" s="95">
        <v>15305723.2888184</v>
      </c>
      <c r="AO1128" s="95">
        <v>23922075.3757324</v>
      </c>
      <c r="AP1128" s="95">
        <v>0</v>
      </c>
      <c r="AQ1128" s="95">
        <v>17550292.595458999</v>
      </c>
      <c r="AR1128" s="95">
        <v>10648391.685424799</v>
      </c>
      <c r="AS1128" s="95">
        <v>457816.85821914702</v>
      </c>
      <c r="AT1128" s="95">
        <v>0</v>
      </c>
      <c r="AU1128" s="95">
        <v>0</v>
      </c>
      <c r="AV1128" s="95">
        <v>13003074.8865967</v>
      </c>
      <c r="AW1128" s="95">
        <v>0</v>
      </c>
      <c r="AX1128" s="95">
        <v>16307398.623901401</v>
      </c>
      <c r="AY1128" s="95">
        <v>12959096.8079834</v>
      </c>
      <c r="AZ1128" s="95">
        <v>7851385.21801758</v>
      </c>
      <c r="BA1128" s="95">
        <v>0</v>
      </c>
      <c r="BB1128" s="95">
        <v>0</v>
      </c>
      <c r="BC1128" s="95">
        <v>4003403.4754943801</v>
      </c>
      <c r="BD1128" s="95">
        <v>0</v>
      </c>
      <c r="BE1128" s="95">
        <v>0</v>
      </c>
      <c r="BF1128" s="95">
        <v>2417275.0009765602</v>
      </c>
      <c r="BG1128" s="95">
        <v>36575184.497558601</v>
      </c>
      <c r="BH1128" s="95">
        <v>4092491.7438659701</v>
      </c>
      <c r="BI1128" s="95">
        <v>0</v>
      </c>
      <c r="BJ1128" s="95">
        <v>5218534.8917846698</v>
      </c>
      <c r="BK1128" s="95">
        <v>4035913.1284179701</v>
      </c>
      <c r="BL1128" s="95">
        <v>0</v>
      </c>
      <c r="BM1128" s="95">
        <v>0</v>
      </c>
      <c r="BN1128" s="95">
        <v>0</v>
      </c>
      <c r="BO1128" s="95">
        <v>0</v>
      </c>
      <c r="BP1128" s="95">
        <v>0</v>
      </c>
      <c r="BQ1128" s="95">
        <v>0</v>
      </c>
      <c r="BR1128" s="95">
        <v>4350271.0744018601</v>
      </c>
      <c r="BS1128" s="95">
        <v>3076197.17785645</v>
      </c>
      <c r="BT1128" s="95">
        <v>0</v>
      </c>
      <c r="BU1128" s="95">
        <v>0</v>
      </c>
      <c r="BV1128" s="95">
        <v>1910182.1311645501</v>
      </c>
      <c r="BW1128" s="95">
        <v>0</v>
      </c>
      <c r="BX1128" s="95">
        <v>0</v>
      </c>
      <c r="BY1128" s="95">
        <v>0</v>
      </c>
      <c r="BZ1128" s="95">
        <v>0</v>
      </c>
      <c r="CA1128" s="95">
        <v>99712.792074203506</v>
      </c>
      <c r="CB1128" s="95">
        <v>5631176.5247192401</v>
      </c>
      <c r="CC1128" s="95">
        <v>41584798.21875</v>
      </c>
      <c r="CD1128" s="95">
        <v>9313177.6929931603</v>
      </c>
      <c r="CE1128" s="95">
        <v>2444.2746720313999</v>
      </c>
      <c r="CF1128" s="95">
        <v>381599.140003204</v>
      </c>
      <c r="CG1128" s="95">
        <v>2452328.1567077599</v>
      </c>
      <c r="CH1128" s="95">
        <v>0</v>
      </c>
      <c r="CI1128" s="95">
        <v>102155.99358844799</v>
      </c>
      <c r="CJ1128" s="95">
        <v>6015247.2589721698</v>
      </c>
      <c r="CK1128" s="95">
        <v>44036838.562988304</v>
      </c>
      <c r="CL1128" s="95">
        <v>9308279.54296875</v>
      </c>
      <c r="CM1128" s="160">
        <v>153100.43836975101</v>
      </c>
      <c r="CN1128" s="160">
        <v>21285556.0075684</v>
      </c>
      <c r="CO1128" s="160">
        <v>80581165.228515595</v>
      </c>
      <c r="CP1128" s="95">
        <v>9308279.54296875</v>
      </c>
      <c r="CQ1128" s="95">
        <v>0</v>
      </c>
      <c r="CR1128" s="95">
        <v>0</v>
      </c>
      <c r="CS1128" s="95">
        <v>0</v>
      </c>
      <c r="CT1128" s="95">
        <v>0</v>
      </c>
      <c r="CU1128" s="161">
        <v>6012775.6647224445</v>
      </c>
      <c r="CV1128" s="161">
        <v>44037126.375457764</v>
      </c>
    </row>
    <row r="1129" spans="1:100" x14ac:dyDescent="0.2">
      <c r="A1129" s="94" t="s">
        <v>68</v>
      </c>
      <c r="B1129" s="96">
        <v>38504</v>
      </c>
      <c r="C1129" s="95">
        <v>66048.2121925354</v>
      </c>
      <c r="D1129" s="95">
        <v>0</v>
      </c>
      <c r="E1129" s="95">
        <v>33930.130284309402</v>
      </c>
      <c r="F1129" s="95">
        <v>23341.133435964599</v>
      </c>
      <c r="G1129" s="95">
        <v>536.31765171140398</v>
      </c>
      <c r="H1129" s="95">
        <v>0</v>
      </c>
      <c r="I1129" s="95">
        <v>0</v>
      </c>
      <c r="J1129" s="95">
        <v>18760.3589506149</v>
      </c>
      <c r="K1129" s="95">
        <v>0</v>
      </c>
      <c r="L1129" s="95">
        <v>47133.869136333502</v>
      </c>
      <c r="M1129" s="95">
        <v>40273.755048275001</v>
      </c>
      <c r="N1129" s="95">
        <v>7245.63631284237</v>
      </c>
      <c r="O1129" s="95">
        <v>0</v>
      </c>
      <c r="P1129" s="95">
        <v>0</v>
      </c>
      <c r="Q1129" s="95">
        <v>5402.4358291029903</v>
      </c>
      <c r="R1129" s="95">
        <v>0</v>
      </c>
      <c r="S1129" s="95">
        <v>0</v>
      </c>
      <c r="T1129" s="95">
        <v>2498.5954682230899</v>
      </c>
      <c r="U1129" s="95">
        <v>51343.839184760996</v>
      </c>
      <c r="V1129" s="95">
        <v>3187737.1339721698</v>
      </c>
      <c r="W1129" s="95">
        <v>403.42178352549701</v>
      </c>
      <c r="X1129" s="95">
        <v>2415751.6202087398</v>
      </c>
      <c r="Y1129" s="95">
        <v>1445666.82156372</v>
      </c>
      <c r="Z1129" s="95">
        <v>96816.796522140503</v>
      </c>
      <c r="AA1129" s="95">
        <v>0</v>
      </c>
      <c r="AB1129" s="95">
        <v>0</v>
      </c>
      <c r="AC1129" s="95">
        <v>6407105.3950195303</v>
      </c>
      <c r="AD1129" s="95">
        <v>0</v>
      </c>
      <c r="AE1129" s="95">
        <v>2190486.5359191899</v>
      </c>
      <c r="AF1129" s="95">
        <v>1740345.39100647</v>
      </c>
      <c r="AG1129" s="95">
        <v>1119369.7132415799</v>
      </c>
      <c r="AH1129" s="95">
        <v>0</v>
      </c>
      <c r="AI1129" s="95">
        <v>0</v>
      </c>
      <c r="AJ1129" s="95">
        <v>565180.95502471901</v>
      </c>
      <c r="AK1129" s="95">
        <v>0</v>
      </c>
      <c r="AL1129" s="95">
        <v>0</v>
      </c>
      <c r="AM1129" s="95">
        <v>387920.22602844198</v>
      </c>
      <c r="AN1129" s="95">
        <v>15540572.1314697</v>
      </c>
      <c r="AO1129" s="95">
        <v>24127292.004150402</v>
      </c>
      <c r="AP1129" s="95">
        <v>2690.1691297590701</v>
      </c>
      <c r="AQ1129" s="95">
        <v>17653225.4384766</v>
      </c>
      <c r="AR1129" s="95">
        <v>10710945.595947299</v>
      </c>
      <c r="AS1129" s="95">
        <v>630075.87155151402</v>
      </c>
      <c r="AT1129" s="95">
        <v>0</v>
      </c>
      <c r="AU1129" s="95">
        <v>0</v>
      </c>
      <c r="AV1129" s="95">
        <v>15254903.283325201</v>
      </c>
      <c r="AW1129" s="95">
        <v>0</v>
      </c>
      <c r="AX1129" s="95">
        <v>16703602.095947299</v>
      </c>
      <c r="AY1129" s="95">
        <v>13096191.1210938</v>
      </c>
      <c r="AZ1129" s="95">
        <v>7906311.50183105</v>
      </c>
      <c r="BA1129" s="95">
        <v>0</v>
      </c>
      <c r="BB1129" s="95">
        <v>0</v>
      </c>
      <c r="BC1129" s="95">
        <v>4081543.3366394001</v>
      </c>
      <c r="BD1129" s="95">
        <v>0</v>
      </c>
      <c r="BE1129" s="95">
        <v>0</v>
      </c>
      <c r="BF1129" s="95">
        <v>2513805.66436768</v>
      </c>
      <c r="BG1129" s="95">
        <v>37626071.768554702</v>
      </c>
      <c r="BH1129" s="95">
        <v>4215682.8531494103</v>
      </c>
      <c r="BI1129" s="95">
        <v>451.35240417718899</v>
      </c>
      <c r="BJ1129" s="95">
        <v>5293918.80041504</v>
      </c>
      <c r="BK1129" s="95">
        <v>4107613.57702637</v>
      </c>
      <c r="BL1129" s="95">
        <v>0</v>
      </c>
      <c r="BM1129" s="95">
        <v>0</v>
      </c>
      <c r="BN1129" s="95">
        <v>0</v>
      </c>
      <c r="BO1129" s="95">
        <v>0</v>
      </c>
      <c r="BP1129" s="95">
        <v>0</v>
      </c>
      <c r="BQ1129" s="95">
        <v>0</v>
      </c>
      <c r="BR1129" s="95">
        <v>4373318.0996704102</v>
      </c>
      <c r="BS1129" s="95">
        <v>3130123.63000488</v>
      </c>
      <c r="BT1129" s="95">
        <v>0</v>
      </c>
      <c r="BU1129" s="95">
        <v>0</v>
      </c>
      <c r="BV1129" s="95">
        <v>1994665.1455078099</v>
      </c>
      <c r="BW1129" s="95">
        <v>0</v>
      </c>
      <c r="BX1129" s="95">
        <v>0</v>
      </c>
      <c r="BY1129" s="95">
        <v>0</v>
      </c>
      <c r="BZ1129" s="95">
        <v>0</v>
      </c>
      <c r="CA1129" s="95">
        <v>100090.999684334</v>
      </c>
      <c r="CB1129" s="95">
        <v>5590392.5943603497</v>
      </c>
      <c r="CC1129" s="95">
        <v>41570378.6796875</v>
      </c>
      <c r="CD1129" s="95">
        <v>9462999.91723633</v>
      </c>
      <c r="CE1129" s="95">
        <v>2501.0578956902</v>
      </c>
      <c r="CF1129" s="95">
        <v>385097.73171234102</v>
      </c>
      <c r="CG1129" s="95">
        <v>2498080.5463867201</v>
      </c>
      <c r="CH1129" s="95">
        <v>0</v>
      </c>
      <c r="CI1129" s="95">
        <v>102583.00764751399</v>
      </c>
      <c r="CJ1129" s="95">
        <v>5974922.3805542002</v>
      </c>
      <c r="CK1129" s="95">
        <v>44060075.935546897</v>
      </c>
      <c r="CL1129" s="95">
        <v>9459428.9240722694</v>
      </c>
      <c r="CM1129" s="160">
        <v>153624.32132530201</v>
      </c>
      <c r="CN1129" s="160">
        <v>21541773.611328099</v>
      </c>
      <c r="CO1129" s="160">
        <v>81633053.720703095</v>
      </c>
      <c r="CP1129" s="95">
        <v>9459428.9240722694</v>
      </c>
      <c r="CQ1129" s="95">
        <v>0</v>
      </c>
      <c r="CR1129" s="95">
        <v>0</v>
      </c>
      <c r="CS1129" s="95">
        <v>0</v>
      </c>
      <c r="CT1129" s="95">
        <v>0</v>
      </c>
      <c r="CU1129" s="161">
        <v>5975490.326072691</v>
      </c>
      <c r="CV1129" s="161">
        <v>44068459.226074219</v>
      </c>
    </row>
    <row r="1130" spans="1:100" x14ac:dyDescent="0.2">
      <c r="A1130" s="94" t="s">
        <v>68</v>
      </c>
      <c r="B1130" s="96">
        <v>38596</v>
      </c>
      <c r="C1130" s="95">
        <v>67039.2798347473</v>
      </c>
      <c r="D1130" s="95">
        <v>0</v>
      </c>
      <c r="E1130" s="95">
        <v>33677.443292617798</v>
      </c>
      <c r="F1130" s="95">
        <v>23494.106527328498</v>
      </c>
      <c r="G1130" s="95">
        <v>641.92331270873501</v>
      </c>
      <c r="H1130" s="95">
        <v>0</v>
      </c>
      <c r="I1130" s="95">
        <v>0</v>
      </c>
      <c r="J1130" s="95">
        <v>22954.567796707201</v>
      </c>
      <c r="K1130" s="95">
        <v>0</v>
      </c>
      <c r="L1130" s="95">
        <v>48648.411762237498</v>
      </c>
      <c r="M1130" s="95">
        <v>40647.590831279798</v>
      </c>
      <c r="N1130" s="95">
        <v>7220.3321910500499</v>
      </c>
      <c r="O1130" s="95">
        <v>0</v>
      </c>
      <c r="P1130" s="95">
        <v>0</v>
      </c>
      <c r="Q1130" s="95">
        <v>5396.3779208064097</v>
      </c>
      <c r="R1130" s="95">
        <v>0</v>
      </c>
      <c r="S1130" s="95">
        <v>0</v>
      </c>
      <c r="T1130" s="95">
        <v>2495.71571692824</v>
      </c>
      <c r="U1130" s="95">
        <v>50714.996484756499</v>
      </c>
      <c r="V1130" s="95">
        <v>3241719.7838745099</v>
      </c>
      <c r="W1130" s="95">
        <v>742.35799959301903</v>
      </c>
      <c r="X1130" s="95">
        <v>2366904.57531738</v>
      </c>
      <c r="Y1130" s="95">
        <v>1431425.88206482</v>
      </c>
      <c r="Z1130" s="95">
        <v>119745.115480423</v>
      </c>
      <c r="AA1130" s="95">
        <v>0</v>
      </c>
      <c r="AB1130" s="95">
        <v>0</v>
      </c>
      <c r="AC1130" s="95">
        <v>7485397.2700195303</v>
      </c>
      <c r="AD1130" s="95">
        <v>0</v>
      </c>
      <c r="AE1130" s="95">
        <v>2170557.9465331999</v>
      </c>
      <c r="AF1130" s="95">
        <v>1752768.7593994101</v>
      </c>
      <c r="AG1130" s="95">
        <v>1115362.35693359</v>
      </c>
      <c r="AH1130" s="95">
        <v>0</v>
      </c>
      <c r="AI1130" s="95">
        <v>0</v>
      </c>
      <c r="AJ1130" s="95">
        <v>564224.38836669899</v>
      </c>
      <c r="AK1130" s="95">
        <v>0</v>
      </c>
      <c r="AL1130" s="95">
        <v>0</v>
      </c>
      <c r="AM1130" s="95">
        <v>387700.14711379999</v>
      </c>
      <c r="AN1130" s="95">
        <v>15304258.8862305</v>
      </c>
      <c r="AO1130" s="95">
        <v>24938758.027587902</v>
      </c>
      <c r="AP1130" s="95">
        <v>6423.6172367334402</v>
      </c>
      <c r="AQ1130" s="95">
        <v>17349803.013671901</v>
      </c>
      <c r="AR1130" s="95">
        <v>10686340.0466309</v>
      </c>
      <c r="AS1130" s="95">
        <v>787332.68056488002</v>
      </c>
      <c r="AT1130" s="95">
        <v>0</v>
      </c>
      <c r="AU1130" s="95">
        <v>0</v>
      </c>
      <c r="AV1130" s="95">
        <v>18531585.402099598</v>
      </c>
      <c r="AW1130" s="95">
        <v>0</v>
      </c>
      <c r="AX1130" s="95">
        <v>16812660.251220699</v>
      </c>
      <c r="AY1130" s="95">
        <v>13411114.8989258</v>
      </c>
      <c r="AZ1130" s="95">
        <v>8006506.0098877</v>
      </c>
      <c r="BA1130" s="95">
        <v>0</v>
      </c>
      <c r="BB1130" s="95">
        <v>0</v>
      </c>
      <c r="BC1130" s="95">
        <v>4141766.6192321801</v>
      </c>
      <c r="BD1130" s="95">
        <v>0</v>
      </c>
      <c r="BE1130" s="95">
        <v>0</v>
      </c>
      <c r="BF1130" s="95">
        <v>2552213.5493469201</v>
      </c>
      <c r="BG1130" s="95">
        <v>37616055.018554702</v>
      </c>
      <c r="BH1130" s="95">
        <v>4482501.0856933603</v>
      </c>
      <c r="BI1130" s="95">
        <v>899.98730286955799</v>
      </c>
      <c r="BJ1130" s="95">
        <v>5287127.4057617197</v>
      </c>
      <c r="BK1130" s="95">
        <v>4128717.4151306199</v>
      </c>
      <c r="BL1130" s="95">
        <v>0</v>
      </c>
      <c r="BM1130" s="95">
        <v>0</v>
      </c>
      <c r="BN1130" s="95">
        <v>0</v>
      </c>
      <c r="BO1130" s="95">
        <v>0</v>
      </c>
      <c r="BP1130" s="95">
        <v>0</v>
      </c>
      <c r="BQ1130" s="95">
        <v>0</v>
      </c>
      <c r="BR1130" s="95">
        <v>4465973.3307495099</v>
      </c>
      <c r="BS1130" s="95">
        <v>3183648.3023071298</v>
      </c>
      <c r="BT1130" s="95">
        <v>0</v>
      </c>
      <c r="BU1130" s="95">
        <v>0</v>
      </c>
      <c r="BV1130" s="95">
        <v>2029402.31700134</v>
      </c>
      <c r="BW1130" s="95">
        <v>0</v>
      </c>
      <c r="BX1130" s="95">
        <v>0</v>
      </c>
      <c r="BY1130" s="95">
        <v>0</v>
      </c>
      <c r="BZ1130" s="95">
        <v>0</v>
      </c>
      <c r="CA1130" s="95">
        <v>100473.314554214</v>
      </c>
      <c r="CB1130" s="95">
        <v>5618995.8162231399</v>
      </c>
      <c r="CC1130" s="95">
        <v>42434220.865234397</v>
      </c>
      <c r="CD1130" s="95">
        <v>9839513.4207763709</v>
      </c>
      <c r="CE1130" s="95">
        <v>2484.5505947768702</v>
      </c>
      <c r="CF1130" s="95">
        <v>386246.242733002</v>
      </c>
      <c r="CG1130" s="95">
        <v>2535217.1343994099</v>
      </c>
      <c r="CH1130" s="95">
        <v>0</v>
      </c>
      <c r="CI1130" s="95">
        <v>102959.542310715</v>
      </c>
      <c r="CJ1130" s="95">
        <v>6004797.1301879901</v>
      </c>
      <c r="CK1130" s="95">
        <v>44972551.919433601</v>
      </c>
      <c r="CL1130" s="95">
        <v>9855043.83129883</v>
      </c>
      <c r="CM1130" s="160">
        <v>153687.06904220601</v>
      </c>
      <c r="CN1130" s="160">
        <v>21412754.2258301</v>
      </c>
      <c r="CO1130" s="160">
        <v>82740860.705078095</v>
      </c>
      <c r="CP1130" s="95">
        <v>9855043.83129883</v>
      </c>
      <c r="CQ1130" s="95">
        <v>0</v>
      </c>
      <c r="CR1130" s="95">
        <v>0</v>
      </c>
      <c r="CS1130" s="95">
        <v>0</v>
      </c>
      <c r="CT1130" s="95">
        <v>0</v>
      </c>
      <c r="CU1130" s="161">
        <v>6005242.0589561416</v>
      </c>
      <c r="CV1130" s="161">
        <v>44969437.999633804</v>
      </c>
    </row>
    <row r="1131" spans="1:100" x14ac:dyDescent="0.2">
      <c r="A1131" s="94" t="s">
        <v>68</v>
      </c>
      <c r="B1131" s="96">
        <v>38687</v>
      </c>
      <c r="C1131" s="95">
        <v>68176.469373703003</v>
      </c>
      <c r="D1131" s="95">
        <v>0</v>
      </c>
      <c r="E1131" s="95">
        <v>33173.130056858099</v>
      </c>
      <c r="F1131" s="95">
        <v>23495.556310176798</v>
      </c>
      <c r="G1131" s="95">
        <v>756.62580525129999</v>
      </c>
      <c r="H1131" s="95">
        <v>0</v>
      </c>
      <c r="I1131" s="95">
        <v>0</v>
      </c>
      <c r="J1131" s="95">
        <v>27483.307277440999</v>
      </c>
      <c r="K1131" s="95">
        <v>0</v>
      </c>
      <c r="L1131" s="95">
        <v>47574.743461608901</v>
      </c>
      <c r="M1131" s="95">
        <v>41083.048755645803</v>
      </c>
      <c r="N1131" s="95">
        <v>7131.1495092511204</v>
      </c>
      <c r="O1131" s="95">
        <v>0</v>
      </c>
      <c r="P1131" s="95">
        <v>0</v>
      </c>
      <c r="Q1131" s="95">
        <v>5464.6268786787996</v>
      </c>
      <c r="R1131" s="95">
        <v>0</v>
      </c>
      <c r="S1131" s="95">
        <v>0</v>
      </c>
      <c r="T1131" s="95">
        <v>2494.8542259037499</v>
      </c>
      <c r="U1131" s="95">
        <v>51201.474588394201</v>
      </c>
      <c r="V1131" s="95">
        <v>3307957.6868591299</v>
      </c>
      <c r="W1131" s="95">
        <v>739.95060955733095</v>
      </c>
      <c r="X1131" s="95">
        <v>2312743.1772766099</v>
      </c>
      <c r="Y1131" s="95">
        <v>1411008.39830017</v>
      </c>
      <c r="Z1131" s="95">
        <v>141962.25453758199</v>
      </c>
      <c r="AA1131" s="95">
        <v>0</v>
      </c>
      <c r="AB1131" s="95">
        <v>0</v>
      </c>
      <c r="AC1131" s="95">
        <v>9337827.98120117</v>
      </c>
      <c r="AD1131" s="95">
        <v>0</v>
      </c>
      <c r="AE1131" s="95">
        <v>2104029.3534851102</v>
      </c>
      <c r="AF1131" s="95">
        <v>1769455.9556427</v>
      </c>
      <c r="AG1131" s="95">
        <v>1100875.0426177999</v>
      </c>
      <c r="AH1131" s="95">
        <v>0</v>
      </c>
      <c r="AI1131" s="95">
        <v>0</v>
      </c>
      <c r="AJ1131" s="95">
        <v>568060.47050476098</v>
      </c>
      <c r="AK1131" s="95">
        <v>0</v>
      </c>
      <c r="AL1131" s="95">
        <v>0</v>
      </c>
      <c r="AM1131" s="95">
        <v>375131.42722701997</v>
      </c>
      <c r="AN1131" s="95">
        <v>15963267.8131104</v>
      </c>
      <c r="AO1131" s="95">
        <v>25765045.936035201</v>
      </c>
      <c r="AP1131" s="95">
        <v>5767.3290137648601</v>
      </c>
      <c r="AQ1131" s="95">
        <v>17307056.981445301</v>
      </c>
      <c r="AR1131" s="95">
        <v>10726474.0482178</v>
      </c>
      <c r="AS1131" s="95">
        <v>951496.03527831996</v>
      </c>
      <c r="AT1131" s="95">
        <v>0</v>
      </c>
      <c r="AU1131" s="95">
        <v>0</v>
      </c>
      <c r="AV1131" s="95">
        <v>24281335.263916001</v>
      </c>
      <c r="AW1131" s="95">
        <v>0</v>
      </c>
      <c r="AX1131" s="95">
        <v>16605586.696777301</v>
      </c>
      <c r="AY1131" s="95">
        <v>13719180.289917</v>
      </c>
      <c r="AZ1131" s="95">
        <v>7984308.8458862295</v>
      </c>
      <c r="BA1131" s="95">
        <v>0</v>
      </c>
      <c r="BB1131" s="95">
        <v>0</v>
      </c>
      <c r="BC1131" s="95">
        <v>4226315.0527954102</v>
      </c>
      <c r="BD1131" s="95">
        <v>0</v>
      </c>
      <c r="BE1131" s="95">
        <v>0</v>
      </c>
      <c r="BF1131" s="95">
        <v>2504720.0294494601</v>
      </c>
      <c r="BG1131" s="95">
        <v>39347402.619140603</v>
      </c>
      <c r="BH1131" s="95">
        <v>4669390.0731811495</v>
      </c>
      <c r="BI1131" s="95">
        <v>1357.30502314866</v>
      </c>
      <c r="BJ1131" s="95">
        <v>5244001.3001709003</v>
      </c>
      <c r="BK1131" s="95">
        <v>4108031.3736877399</v>
      </c>
      <c r="BL1131" s="95">
        <v>0</v>
      </c>
      <c r="BM1131" s="95">
        <v>0</v>
      </c>
      <c r="BN1131" s="95">
        <v>0</v>
      </c>
      <c r="BO1131" s="95">
        <v>0</v>
      </c>
      <c r="BP1131" s="95">
        <v>0</v>
      </c>
      <c r="BQ1131" s="95">
        <v>0</v>
      </c>
      <c r="BR1131" s="95">
        <v>4553203.63000488</v>
      </c>
      <c r="BS1131" s="95">
        <v>3185747.1122131301</v>
      </c>
      <c r="BT1131" s="95">
        <v>0</v>
      </c>
      <c r="BU1131" s="95">
        <v>0</v>
      </c>
      <c r="BV1131" s="95">
        <v>2094439.4556884801</v>
      </c>
      <c r="BW1131" s="95">
        <v>0</v>
      </c>
      <c r="BX1131" s="95">
        <v>0</v>
      </c>
      <c r="BY1131" s="95">
        <v>0</v>
      </c>
      <c r="BZ1131" s="95">
        <v>0</v>
      </c>
      <c r="CA1131" s="95">
        <v>101445.89289856001</v>
      </c>
      <c r="CB1131" s="95">
        <v>5623104.6068725605</v>
      </c>
      <c r="CC1131" s="95">
        <v>43068383.206542999</v>
      </c>
      <c r="CD1131" s="95">
        <v>9890436.4685058594</v>
      </c>
      <c r="CE1131" s="95">
        <v>2524.92724391818</v>
      </c>
      <c r="CF1131" s="95">
        <v>386349.18346405</v>
      </c>
      <c r="CG1131" s="95">
        <v>2566778.2403259301</v>
      </c>
      <c r="CH1131" s="95">
        <v>0</v>
      </c>
      <c r="CI1131" s="95">
        <v>103977.72066593201</v>
      </c>
      <c r="CJ1131" s="95">
        <v>6006757.1655883798</v>
      </c>
      <c r="CK1131" s="95">
        <v>45654332.689453103</v>
      </c>
      <c r="CL1131" s="95">
        <v>9892759.0292968806</v>
      </c>
      <c r="CM1131" s="160">
        <v>154938.11772346499</v>
      </c>
      <c r="CN1131" s="160">
        <v>21812442.190917999</v>
      </c>
      <c r="CO1131" s="160">
        <v>84871847.705078095</v>
      </c>
      <c r="CP1131" s="95">
        <v>9892759.0292968806</v>
      </c>
      <c r="CQ1131" s="95">
        <v>0</v>
      </c>
      <c r="CR1131" s="95">
        <v>0</v>
      </c>
      <c r="CS1131" s="95">
        <v>0</v>
      </c>
      <c r="CT1131" s="95">
        <v>0</v>
      </c>
      <c r="CU1131" s="161">
        <v>6009453.7903366107</v>
      </c>
      <c r="CV1131" s="161">
        <v>45635161.446868926</v>
      </c>
    </row>
    <row r="1132" spans="1:100" x14ac:dyDescent="0.2">
      <c r="A1132" s="94" t="s">
        <v>68</v>
      </c>
      <c r="B1132" s="96">
        <v>38777</v>
      </c>
      <c r="C1132" s="95">
        <v>70024.704443931594</v>
      </c>
      <c r="D1132" s="95">
        <v>0</v>
      </c>
      <c r="E1132" s="95">
        <v>32196.933889389002</v>
      </c>
      <c r="F1132" s="95">
        <v>23104.507599830598</v>
      </c>
      <c r="G1132" s="95">
        <v>890.80149894952797</v>
      </c>
      <c r="H1132" s="95">
        <v>0</v>
      </c>
      <c r="I1132" s="95">
        <v>0</v>
      </c>
      <c r="J1132" s="95">
        <v>31689.9193258286</v>
      </c>
      <c r="K1132" s="95">
        <v>0</v>
      </c>
      <c r="L1132" s="95">
        <v>23437.384867668199</v>
      </c>
      <c r="M1132" s="95">
        <v>41761.776498794599</v>
      </c>
      <c r="N1132" s="95">
        <v>7042.9296674132302</v>
      </c>
      <c r="O1132" s="95">
        <v>30820.161390304602</v>
      </c>
      <c r="P1132" s="95">
        <v>0</v>
      </c>
      <c r="Q1132" s="95">
        <v>5546.9675236344301</v>
      </c>
      <c r="R1132" s="95">
        <v>1736.7539240419901</v>
      </c>
      <c r="S1132" s="95">
        <v>0</v>
      </c>
      <c r="T1132" s="95">
        <v>849.90949003398396</v>
      </c>
      <c r="U1132" s="95">
        <v>51587.378063201897</v>
      </c>
      <c r="V1132" s="95">
        <v>3430248.91333008</v>
      </c>
      <c r="W1132" s="95">
        <v>773.91127834469103</v>
      </c>
      <c r="X1132" s="95">
        <v>2258945.7246704102</v>
      </c>
      <c r="Y1132" s="95">
        <v>1394611.76701355</v>
      </c>
      <c r="Z1132" s="95">
        <v>165330.61023712199</v>
      </c>
      <c r="AA1132" s="95">
        <v>0</v>
      </c>
      <c r="AB1132" s="95">
        <v>0</v>
      </c>
      <c r="AC1132" s="95">
        <v>12852346.1763916</v>
      </c>
      <c r="AD1132" s="95">
        <v>0</v>
      </c>
      <c r="AE1132" s="95">
        <v>908472.02566528297</v>
      </c>
      <c r="AF1132" s="95">
        <v>1806374.5640258801</v>
      </c>
      <c r="AG1132" s="95">
        <v>1092588.43147278</v>
      </c>
      <c r="AH1132" s="95">
        <v>1315239.68852234</v>
      </c>
      <c r="AI1132" s="95">
        <v>0</v>
      </c>
      <c r="AJ1132" s="95">
        <v>578602.21737670898</v>
      </c>
      <c r="AK1132" s="95">
        <v>246824.079282761</v>
      </c>
      <c r="AL1132" s="95">
        <v>0</v>
      </c>
      <c r="AM1132" s="95">
        <v>133797.65533447301</v>
      </c>
      <c r="AN1132" s="95">
        <v>16230129.474853501</v>
      </c>
      <c r="AO1132" s="95">
        <v>26975423.1870117</v>
      </c>
      <c r="AP1132" s="95">
        <v>6096.3228508830098</v>
      </c>
      <c r="AQ1132" s="95">
        <v>17010079.1088867</v>
      </c>
      <c r="AR1132" s="95">
        <v>10664137.794311499</v>
      </c>
      <c r="AS1132" s="95">
        <v>1118114.38288879</v>
      </c>
      <c r="AT1132" s="95">
        <v>0</v>
      </c>
      <c r="AU1132" s="95">
        <v>0</v>
      </c>
      <c r="AV1132" s="95">
        <v>30457060.033691399</v>
      </c>
      <c r="AW1132" s="95">
        <v>0</v>
      </c>
      <c r="AX1132" s="95">
        <v>7505412.2872924795</v>
      </c>
      <c r="AY1132" s="95">
        <v>14172742.7039795</v>
      </c>
      <c r="AZ1132" s="95">
        <v>8026107.4929809598</v>
      </c>
      <c r="BA1132" s="95">
        <v>9973171.3394775409</v>
      </c>
      <c r="BB1132" s="95">
        <v>0</v>
      </c>
      <c r="BC1132" s="95">
        <v>4370292.5637207003</v>
      </c>
      <c r="BD1132" s="95">
        <v>1678257.6318359401</v>
      </c>
      <c r="BE1132" s="95">
        <v>0</v>
      </c>
      <c r="BF1132" s="95">
        <v>912562.44926452602</v>
      </c>
      <c r="BG1132" s="95">
        <v>40460731.103515603</v>
      </c>
      <c r="BH1132" s="95">
        <v>6525116.0399780301</v>
      </c>
      <c r="BI1132" s="95">
        <v>647.79311238974299</v>
      </c>
      <c r="BJ1132" s="95">
        <v>5888480.2108154297</v>
      </c>
      <c r="BK1132" s="95">
        <v>4333281.4010009803</v>
      </c>
      <c r="BL1132" s="95">
        <v>0</v>
      </c>
      <c r="BM1132" s="95">
        <v>0</v>
      </c>
      <c r="BN1132" s="95">
        <v>0</v>
      </c>
      <c r="BO1132" s="95">
        <v>0</v>
      </c>
      <c r="BP1132" s="95">
        <v>0</v>
      </c>
      <c r="BQ1132" s="95">
        <v>0</v>
      </c>
      <c r="BR1132" s="95">
        <v>4973880.7262573196</v>
      </c>
      <c r="BS1132" s="95">
        <v>3272755.0994567899</v>
      </c>
      <c r="BT1132" s="95">
        <v>1943895.92512512</v>
      </c>
      <c r="BU1132" s="95">
        <v>0</v>
      </c>
      <c r="BV1132" s="95">
        <v>2195450.6277465802</v>
      </c>
      <c r="BW1132" s="95">
        <v>187240.79381179801</v>
      </c>
      <c r="BX1132" s="95">
        <v>0</v>
      </c>
      <c r="BY1132" s="95">
        <v>0</v>
      </c>
      <c r="BZ1132" s="95">
        <v>0</v>
      </c>
      <c r="CA1132" s="95">
        <v>102264.117381096</v>
      </c>
      <c r="CB1132" s="95">
        <v>5682135.7443237295</v>
      </c>
      <c r="CC1132" s="95">
        <v>43923006.309082001</v>
      </c>
      <c r="CD1132" s="95">
        <v>12425062.126220699</v>
      </c>
      <c r="CE1132" s="95">
        <v>2527.7231784761002</v>
      </c>
      <c r="CF1132" s="95">
        <v>382016.64759826701</v>
      </c>
      <c r="CG1132" s="95">
        <v>2598157.9914245601</v>
      </c>
      <c r="CH1132" s="95">
        <v>0</v>
      </c>
      <c r="CI1132" s="95">
        <v>104790.54350662199</v>
      </c>
      <c r="CJ1132" s="95">
        <v>6065013.8137817401</v>
      </c>
      <c r="CK1132" s="95">
        <v>46517767.137695298</v>
      </c>
      <c r="CL1132" s="95">
        <v>12614916.1791992</v>
      </c>
      <c r="CM1132" s="160">
        <v>156096.43388748201</v>
      </c>
      <c r="CN1132" s="160">
        <v>22276837.4458008</v>
      </c>
      <c r="CO1132" s="160">
        <v>87010959.186523393</v>
      </c>
      <c r="CP1132" s="95">
        <v>12614916.1791992</v>
      </c>
      <c r="CQ1132" s="95">
        <v>0</v>
      </c>
      <c r="CR1132" s="95">
        <v>0</v>
      </c>
      <c r="CS1132" s="95">
        <v>0</v>
      </c>
      <c r="CT1132" s="95">
        <v>0</v>
      </c>
      <c r="CU1132" s="161">
        <v>6064152.3919219961</v>
      </c>
      <c r="CV1132" s="161">
        <v>46521164.300506562</v>
      </c>
    </row>
    <row r="1133" spans="1:100" x14ac:dyDescent="0.2">
      <c r="A1133" s="94" t="s">
        <v>68</v>
      </c>
      <c r="B1133" s="96">
        <v>38869</v>
      </c>
      <c r="C1133" s="95">
        <v>72871.941484451294</v>
      </c>
      <c r="D1133" s="95">
        <v>0</v>
      </c>
      <c r="E1133" s="95">
        <v>31869.7926459312</v>
      </c>
      <c r="F1133" s="95">
        <v>23251.933032035799</v>
      </c>
      <c r="G1133" s="95">
        <v>1018.37932191789</v>
      </c>
      <c r="H1133" s="95">
        <v>0</v>
      </c>
      <c r="I1133" s="95">
        <v>0</v>
      </c>
      <c r="J1133" s="95">
        <v>35480.8811373711</v>
      </c>
      <c r="K1133" s="95">
        <v>0</v>
      </c>
      <c r="L1133" s="95">
        <v>22434.600223064401</v>
      </c>
      <c r="M1133" s="95">
        <v>42580.176538944201</v>
      </c>
      <c r="N1133" s="95">
        <v>6962.0006055235899</v>
      </c>
      <c r="O1133" s="95">
        <v>32098.447895765301</v>
      </c>
      <c r="P1133" s="95">
        <v>0</v>
      </c>
      <c r="Q1133" s="95">
        <v>5618.71264237165</v>
      </c>
      <c r="R1133" s="95">
        <v>1821.20889693499</v>
      </c>
      <c r="S1133" s="95">
        <v>0</v>
      </c>
      <c r="T1133" s="95">
        <v>787.44396115094401</v>
      </c>
      <c r="U1133" s="95">
        <v>52040.5148797035</v>
      </c>
      <c r="V1133" s="95">
        <v>3550131.4238281301</v>
      </c>
      <c r="W1133" s="95">
        <v>1044.4687860459101</v>
      </c>
      <c r="X1133" s="95">
        <v>2214718.8817749</v>
      </c>
      <c r="Y1133" s="95">
        <v>1386931.18301392</v>
      </c>
      <c r="Z1133" s="95">
        <v>184811.74148368801</v>
      </c>
      <c r="AA1133" s="95">
        <v>0</v>
      </c>
      <c r="AB1133" s="95">
        <v>0</v>
      </c>
      <c r="AC1133" s="95">
        <v>12532091.697265601</v>
      </c>
      <c r="AD1133" s="95">
        <v>0</v>
      </c>
      <c r="AE1133" s="95">
        <v>871390.45087432896</v>
      </c>
      <c r="AF1133" s="95">
        <v>1865975.8316955599</v>
      </c>
      <c r="AG1133" s="95">
        <v>1087348.75508118</v>
      </c>
      <c r="AH1133" s="95">
        <v>1365300.9908752399</v>
      </c>
      <c r="AI1133" s="95">
        <v>0</v>
      </c>
      <c r="AJ1133" s="95">
        <v>581380.572471619</v>
      </c>
      <c r="AK1133" s="95">
        <v>258724.99309349101</v>
      </c>
      <c r="AL1133" s="95">
        <v>0</v>
      </c>
      <c r="AM1133" s="95">
        <v>121485.954480171</v>
      </c>
      <c r="AN1133" s="95">
        <v>16492602.607177701</v>
      </c>
      <c r="AO1133" s="95">
        <v>28285142.041747998</v>
      </c>
      <c r="AP1133" s="95">
        <v>7722.2337497472799</v>
      </c>
      <c r="AQ1133" s="95">
        <v>16638668.729126001</v>
      </c>
      <c r="AR1133" s="95">
        <v>10590846.6604004</v>
      </c>
      <c r="AS1133" s="95">
        <v>1270201.7652130099</v>
      </c>
      <c r="AT1133" s="95">
        <v>0</v>
      </c>
      <c r="AU1133" s="95">
        <v>0</v>
      </c>
      <c r="AV1133" s="95">
        <v>31270825.400634799</v>
      </c>
      <c r="AW1133" s="95">
        <v>0</v>
      </c>
      <c r="AX1133" s="95">
        <v>7219572.2876586895</v>
      </c>
      <c r="AY1133" s="95">
        <v>14860298.049194301</v>
      </c>
      <c r="AZ1133" s="95">
        <v>8077208.3237304697</v>
      </c>
      <c r="BA1133" s="95">
        <v>10461847.0437012</v>
      </c>
      <c r="BB1133" s="95">
        <v>0</v>
      </c>
      <c r="BC1133" s="95">
        <v>4415722.7722167997</v>
      </c>
      <c r="BD1133" s="95">
        <v>1769962.4264831501</v>
      </c>
      <c r="BE1133" s="95">
        <v>0</v>
      </c>
      <c r="BF1133" s="95">
        <v>843236.19975280797</v>
      </c>
      <c r="BG1133" s="95">
        <v>41574831.526855499</v>
      </c>
      <c r="BH1133" s="95">
        <v>6863221.2767944299</v>
      </c>
      <c r="BI1133" s="95">
        <v>1245.4683686047799</v>
      </c>
      <c r="BJ1133" s="95">
        <v>5775281.9811401404</v>
      </c>
      <c r="BK1133" s="95">
        <v>4272079.0289917002</v>
      </c>
      <c r="BL1133" s="95">
        <v>0</v>
      </c>
      <c r="BM1133" s="95">
        <v>0</v>
      </c>
      <c r="BN1133" s="95">
        <v>0</v>
      </c>
      <c r="BO1133" s="95">
        <v>0</v>
      </c>
      <c r="BP1133" s="95">
        <v>0</v>
      </c>
      <c r="BQ1133" s="95">
        <v>0</v>
      </c>
      <c r="BR1133" s="95">
        <v>5120184.7342529297</v>
      </c>
      <c r="BS1133" s="95">
        <v>3284517.69390869</v>
      </c>
      <c r="BT1133" s="95">
        <v>2039050.49217224</v>
      </c>
      <c r="BU1133" s="95">
        <v>0</v>
      </c>
      <c r="BV1133" s="95">
        <v>2202386.2053832998</v>
      </c>
      <c r="BW1133" s="95">
        <v>199176.62638664199</v>
      </c>
      <c r="BX1133" s="95">
        <v>0</v>
      </c>
      <c r="BY1133" s="95">
        <v>0</v>
      </c>
      <c r="BZ1133" s="95">
        <v>0</v>
      </c>
      <c r="CA1133" s="95">
        <v>104878.138055801</v>
      </c>
      <c r="CB1133" s="95">
        <v>5775574.8222045898</v>
      </c>
      <c r="CC1133" s="95">
        <v>45093169.566894501</v>
      </c>
      <c r="CD1133" s="95">
        <v>12613092.8404541</v>
      </c>
      <c r="CE1133" s="95">
        <v>2548.5154969394198</v>
      </c>
      <c r="CF1133" s="95">
        <v>387017.40220260603</v>
      </c>
      <c r="CG1133" s="95">
        <v>2629961.7248840299</v>
      </c>
      <c r="CH1133" s="95">
        <v>0</v>
      </c>
      <c r="CI1133" s="95">
        <v>107422.046079636</v>
      </c>
      <c r="CJ1133" s="95">
        <v>6161496.8475341797</v>
      </c>
      <c r="CK1133" s="95">
        <v>47748479.9072266</v>
      </c>
      <c r="CL1133" s="95">
        <v>12814418.552368199</v>
      </c>
      <c r="CM1133" s="160">
        <v>158996.097303391</v>
      </c>
      <c r="CN1133" s="160">
        <v>22677079.752685498</v>
      </c>
      <c r="CO1133" s="160">
        <v>89095002.009765595</v>
      </c>
      <c r="CP1133" s="95">
        <v>12814418.552368199</v>
      </c>
      <c r="CQ1133" s="95">
        <v>0</v>
      </c>
      <c r="CR1133" s="95">
        <v>0</v>
      </c>
      <c r="CS1133" s="95">
        <v>0</v>
      </c>
      <c r="CT1133" s="95">
        <v>0</v>
      </c>
      <c r="CU1133" s="161">
        <v>6162592.224407196</v>
      </c>
      <c r="CV1133" s="161">
        <v>47723131.291778535</v>
      </c>
    </row>
    <row r="1134" spans="1:100" x14ac:dyDescent="0.2">
      <c r="A1134" s="94" t="s">
        <v>68</v>
      </c>
      <c r="B1134" s="96">
        <v>38961</v>
      </c>
      <c r="C1134" s="95">
        <v>74389.410230636597</v>
      </c>
      <c r="D1134" s="95">
        <v>0</v>
      </c>
      <c r="E1134" s="95">
        <v>31217.852638959899</v>
      </c>
      <c r="F1134" s="95">
        <v>22999.811655044599</v>
      </c>
      <c r="G1134" s="95">
        <v>1151.64082029462</v>
      </c>
      <c r="H1134" s="95">
        <v>0</v>
      </c>
      <c r="I1134" s="95">
        <v>0</v>
      </c>
      <c r="J1134" s="95">
        <v>39042.988428592696</v>
      </c>
      <c r="K1134" s="95">
        <v>0</v>
      </c>
      <c r="L1134" s="95">
        <v>21129.2023217678</v>
      </c>
      <c r="M1134" s="95">
        <v>42867.731303214998</v>
      </c>
      <c r="N1134" s="95">
        <v>6957.3968019485501</v>
      </c>
      <c r="O1134" s="95">
        <v>33165.737776279399</v>
      </c>
      <c r="P1134" s="95">
        <v>0</v>
      </c>
      <c r="Q1134" s="95">
        <v>5668.1005933880797</v>
      </c>
      <c r="R1134" s="95">
        <v>1885.20850034058</v>
      </c>
      <c r="S1134" s="95">
        <v>0</v>
      </c>
      <c r="T1134" s="95">
        <v>745.74761760234799</v>
      </c>
      <c r="U1134" s="95">
        <v>52457.577876091003</v>
      </c>
      <c r="V1134" s="95">
        <v>3609499.9476928702</v>
      </c>
      <c r="W1134" s="95">
        <v>274.83386448770801</v>
      </c>
      <c r="X1134" s="95">
        <v>2149357.80438232</v>
      </c>
      <c r="Y1134" s="95">
        <v>1359364.4102477999</v>
      </c>
      <c r="Z1134" s="95">
        <v>207570.191652298</v>
      </c>
      <c r="AA1134" s="95">
        <v>0</v>
      </c>
      <c r="AB1134" s="95">
        <v>0</v>
      </c>
      <c r="AC1134" s="95">
        <v>13253339.199707</v>
      </c>
      <c r="AD1134" s="95">
        <v>0</v>
      </c>
      <c r="AE1134" s="95">
        <v>802083.96557617199</v>
      </c>
      <c r="AF1134" s="95">
        <v>1850760.3326721201</v>
      </c>
      <c r="AG1134" s="95">
        <v>1068125.1673584001</v>
      </c>
      <c r="AH1134" s="95">
        <v>1404653.9983367899</v>
      </c>
      <c r="AI1134" s="95">
        <v>0</v>
      </c>
      <c r="AJ1134" s="95">
        <v>583994.20783996605</v>
      </c>
      <c r="AK1134" s="95">
        <v>267244.11602783197</v>
      </c>
      <c r="AL1134" s="95">
        <v>0</v>
      </c>
      <c r="AM1134" s="95">
        <v>116188.052678108</v>
      </c>
      <c r="AN1134" s="95">
        <v>16491194.5675049</v>
      </c>
      <c r="AO1134" s="95">
        <v>29017091.115234401</v>
      </c>
      <c r="AP1134" s="95">
        <v>2665.4785155653999</v>
      </c>
      <c r="AQ1134" s="95">
        <v>16211293.3905029</v>
      </c>
      <c r="AR1134" s="95">
        <v>10431942.4622803</v>
      </c>
      <c r="AS1134" s="95">
        <v>1444386.11312866</v>
      </c>
      <c r="AT1134" s="95">
        <v>0</v>
      </c>
      <c r="AU1134" s="95">
        <v>0</v>
      </c>
      <c r="AV1134" s="95">
        <v>34781324.826171897</v>
      </c>
      <c r="AW1134" s="95">
        <v>0</v>
      </c>
      <c r="AX1134" s="95">
        <v>6664150.3672485398</v>
      </c>
      <c r="AY1134" s="95">
        <v>14815490.409668</v>
      </c>
      <c r="AZ1134" s="95">
        <v>7978290.0221557599</v>
      </c>
      <c r="BA1134" s="95">
        <v>10901239.3201904</v>
      </c>
      <c r="BB1134" s="95">
        <v>0</v>
      </c>
      <c r="BC1134" s="95">
        <v>4492445.0349731399</v>
      </c>
      <c r="BD1134" s="95">
        <v>1835775.22457886</v>
      </c>
      <c r="BE1134" s="95">
        <v>0</v>
      </c>
      <c r="BF1134" s="95">
        <v>812512.35175323498</v>
      </c>
      <c r="BG1134" s="95">
        <v>42714644.995605499</v>
      </c>
      <c r="BH1134" s="95">
        <v>6978264.3303832998</v>
      </c>
      <c r="BI1134" s="95">
        <v>305.39762427657797</v>
      </c>
      <c r="BJ1134" s="95">
        <v>5688177.3260498</v>
      </c>
      <c r="BK1134" s="95">
        <v>4241145.5764160203</v>
      </c>
      <c r="BL1134" s="95">
        <v>0</v>
      </c>
      <c r="BM1134" s="95">
        <v>0</v>
      </c>
      <c r="BN1134" s="95">
        <v>0</v>
      </c>
      <c r="BO1134" s="95">
        <v>0</v>
      </c>
      <c r="BP1134" s="95">
        <v>0</v>
      </c>
      <c r="BQ1134" s="95">
        <v>0</v>
      </c>
      <c r="BR1134" s="95">
        <v>5085342.7255859403</v>
      </c>
      <c r="BS1134" s="95">
        <v>3249431.3538513202</v>
      </c>
      <c r="BT1134" s="95">
        <v>2125773.3727722201</v>
      </c>
      <c r="BU1134" s="95">
        <v>0</v>
      </c>
      <c r="BV1134" s="95">
        <v>2249734.7590637198</v>
      </c>
      <c r="BW1134" s="95">
        <v>205939.210535049</v>
      </c>
      <c r="BX1134" s="95">
        <v>0</v>
      </c>
      <c r="BY1134" s="95">
        <v>0</v>
      </c>
      <c r="BZ1134" s="95">
        <v>0</v>
      </c>
      <c r="CA1134" s="95">
        <v>105412.79229354901</v>
      </c>
      <c r="CB1134" s="95">
        <v>5754700.1668090802</v>
      </c>
      <c r="CC1134" s="95">
        <v>45355035.368652299</v>
      </c>
      <c r="CD1134" s="95">
        <v>12705185.0505371</v>
      </c>
      <c r="CE1134" s="95">
        <v>2576.1706345975399</v>
      </c>
      <c r="CF1134" s="95">
        <v>390346.16588973999</v>
      </c>
      <c r="CG1134" s="95">
        <v>2683528.2750854502</v>
      </c>
      <c r="CH1134" s="95">
        <v>0</v>
      </c>
      <c r="CI1134" s="95">
        <v>107989.423595428</v>
      </c>
      <c r="CJ1134" s="95">
        <v>6146437.5722045898</v>
      </c>
      <c r="CK1134" s="95">
        <v>48064126.359375</v>
      </c>
      <c r="CL1134" s="95">
        <v>12916417.5623779</v>
      </c>
      <c r="CM1134" s="160">
        <v>160179.79241561901</v>
      </c>
      <c r="CN1134" s="160">
        <v>22652078.268554699</v>
      </c>
      <c r="CO1134" s="160">
        <v>90886757.270507798</v>
      </c>
      <c r="CP1134" s="95">
        <v>12916417.5623779</v>
      </c>
      <c r="CQ1134" s="95">
        <v>0</v>
      </c>
      <c r="CR1134" s="95">
        <v>0</v>
      </c>
      <c r="CS1134" s="95">
        <v>0</v>
      </c>
      <c r="CT1134" s="95">
        <v>0</v>
      </c>
      <c r="CU1134" s="161">
        <v>6145046.3326988202</v>
      </c>
      <c r="CV1134" s="161">
        <v>48038563.643737748</v>
      </c>
    </row>
    <row r="1135" spans="1:100" x14ac:dyDescent="0.2">
      <c r="A1135" s="94" t="s">
        <v>68</v>
      </c>
      <c r="B1135" s="96">
        <v>39052</v>
      </c>
      <c r="C1135" s="95">
        <v>76816.571639061003</v>
      </c>
      <c r="D1135" s="95">
        <v>0</v>
      </c>
      <c r="E1135" s="95">
        <v>30740.847669839899</v>
      </c>
      <c r="F1135" s="95">
        <v>22942.1536412239</v>
      </c>
      <c r="G1135" s="95">
        <v>1294.3454789370301</v>
      </c>
      <c r="H1135" s="95">
        <v>0</v>
      </c>
      <c r="I1135" s="95">
        <v>0</v>
      </c>
      <c r="J1135" s="95">
        <v>43173.447642803199</v>
      </c>
      <c r="K1135" s="95">
        <v>0</v>
      </c>
      <c r="L1135" s="95">
        <v>21570.0818967819</v>
      </c>
      <c r="M1135" s="95">
        <v>43422.043976783803</v>
      </c>
      <c r="N1135" s="95">
        <v>6991.40799582005</v>
      </c>
      <c r="O1135" s="95">
        <v>34471.393504142798</v>
      </c>
      <c r="P1135" s="95">
        <v>0</v>
      </c>
      <c r="Q1135" s="95">
        <v>5681.0778045654297</v>
      </c>
      <c r="R1135" s="95">
        <v>1948.7891040295401</v>
      </c>
      <c r="S1135" s="95">
        <v>0</v>
      </c>
      <c r="T1135" s="95">
        <v>694.90306254476297</v>
      </c>
      <c r="U1135" s="95">
        <v>53266.6862921715</v>
      </c>
      <c r="V1135" s="95">
        <v>3694479.4518737802</v>
      </c>
      <c r="W1135" s="95">
        <v>482.25419948995102</v>
      </c>
      <c r="X1135" s="95">
        <v>2105451.28656006</v>
      </c>
      <c r="Y1135" s="95">
        <v>1346226.6528930699</v>
      </c>
      <c r="Z1135" s="95">
        <v>232916.06180572501</v>
      </c>
      <c r="AA1135" s="95">
        <v>0</v>
      </c>
      <c r="AB1135" s="95">
        <v>0</v>
      </c>
      <c r="AC1135" s="95">
        <v>14895950.533203101</v>
      </c>
      <c r="AD1135" s="95">
        <v>0</v>
      </c>
      <c r="AE1135" s="95">
        <v>825858.29572296096</v>
      </c>
      <c r="AF1135" s="95">
        <v>1851868.25611877</v>
      </c>
      <c r="AG1135" s="95">
        <v>1069067.6421203599</v>
      </c>
      <c r="AH1135" s="95">
        <v>1465703.9432067899</v>
      </c>
      <c r="AI1135" s="95">
        <v>0</v>
      </c>
      <c r="AJ1135" s="95">
        <v>586859.58605956996</v>
      </c>
      <c r="AK1135" s="95">
        <v>285987.37623977702</v>
      </c>
      <c r="AL1135" s="95">
        <v>0</v>
      </c>
      <c r="AM1135" s="95">
        <v>107921.0100317</v>
      </c>
      <c r="AN1135" s="95">
        <v>17215000.614013702</v>
      </c>
      <c r="AO1135" s="95">
        <v>30077176.4853516</v>
      </c>
      <c r="AP1135" s="95">
        <v>3963.4308397769901</v>
      </c>
      <c r="AQ1135" s="95">
        <v>16078968.979614301</v>
      </c>
      <c r="AR1135" s="95">
        <v>10301991.3291016</v>
      </c>
      <c r="AS1135" s="95">
        <v>1618616.68566895</v>
      </c>
      <c r="AT1135" s="95">
        <v>0</v>
      </c>
      <c r="AU1135" s="95">
        <v>0</v>
      </c>
      <c r="AV1135" s="95">
        <v>39976085.056640603</v>
      </c>
      <c r="AW1135" s="95">
        <v>0</v>
      </c>
      <c r="AX1135" s="95">
        <v>7080202.9045410203</v>
      </c>
      <c r="AY1135" s="95">
        <v>14976774.0545654</v>
      </c>
      <c r="AZ1135" s="95">
        <v>8039193.9991455097</v>
      </c>
      <c r="BA1135" s="95">
        <v>11534200.3129883</v>
      </c>
      <c r="BB1135" s="95">
        <v>0</v>
      </c>
      <c r="BC1135" s="95">
        <v>4540661.3084106399</v>
      </c>
      <c r="BD1135" s="95">
        <v>1978642.0436553999</v>
      </c>
      <c r="BE1135" s="95">
        <v>0</v>
      </c>
      <c r="BF1135" s="95">
        <v>759308.66271972703</v>
      </c>
      <c r="BG1135" s="95">
        <v>44291827.560058601</v>
      </c>
      <c r="BH1135" s="95">
        <v>7422262.4029540997</v>
      </c>
      <c r="BI1135" s="95">
        <v>453.59576082974701</v>
      </c>
      <c r="BJ1135" s="95">
        <v>5614785.9734497098</v>
      </c>
      <c r="BK1135" s="95">
        <v>4189685.9778442401</v>
      </c>
      <c r="BL1135" s="95">
        <v>0</v>
      </c>
      <c r="BM1135" s="95">
        <v>0</v>
      </c>
      <c r="BN1135" s="95">
        <v>0</v>
      </c>
      <c r="BO1135" s="95">
        <v>0</v>
      </c>
      <c r="BP1135" s="95">
        <v>0</v>
      </c>
      <c r="BQ1135" s="95">
        <v>0</v>
      </c>
      <c r="BR1135" s="95">
        <v>5214354.2378540002</v>
      </c>
      <c r="BS1135" s="95">
        <v>3275059.7178344699</v>
      </c>
      <c r="BT1135" s="95">
        <v>2248119.4130554199</v>
      </c>
      <c r="BU1135" s="95">
        <v>0</v>
      </c>
      <c r="BV1135" s="95">
        <v>2277778.8148193401</v>
      </c>
      <c r="BW1135" s="95">
        <v>220432.903633118</v>
      </c>
      <c r="BX1135" s="95">
        <v>0</v>
      </c>
      <c r="BY1135" s="95">
        <v>0</v>
      </c>
      <c r="BZ1135" s="95">
        <v>0</v>
      </c>
      <c r="CA1135" s="95">
        <v>107551.851233482</v>
      </c>
      <c r="CB1135" s="95">
        <v>5804298.8181762705</v>
      </c>
      <c r="CC1135" s="95">
        <v>46143758.783691399</v>
      </c>
      <c r="CD1135" s="95">
        <v>13016493.9154053</v>
      </c>
      <c r="CE1135" s="95">
        <v>2608.6366683244701</v>
      </c>
      <c r="CF1135" s="95">
        <v>396671.38824462902</v>
      </c>
      <c r="CG1135" s="95">
        <v>2751850.1634216299</v>
      </c>
      <c r="CH1135" s="95">
        <v>0</v>
      </c>
      <c r="CI1135" s="95">
        <v>110166.435873985</v>
      </c>
      <c r="CJ1135" s="95">
        <v>6198767.5830688505</v>
      </c>
      <c r="CK1135" s="95">
        <v>48898321.531738304</v>
      </c>
      <c r="CL1135" s="95">
        <v>13240105.3405762</v>
      </c>
      <c r="CM1135" s="160">
        <v>163078.765350342</v>
      </c>
      <c r="CN1135" s="160">
        <v>23391050.974121101</v>
      </c>
      <c r="CO1135" s="160">
        <v>93070625.3046875</v>
      </c>
      <c r="CP1135" s="95">
        <v>13240105.3405762</v>
      </c>
      <c r="CQ1135" s="95">
        <v>0</v>
      </c>
      <c r="CR1135" s="95">
        <v>0</v>
      </c>
      <c r="CS1135" s="95">
        <v>0</v>
      </c>
      <c r="CT1135" s="95">
        <v>0</v>
      </c>
      <c r="CU1135" s="161">
        <v>6200970.2064208994</v>
      </c>
      <c r="CV1135" s="161">
        <v>48895608.94711303</v>
      </c>
    </row>
    <row r="1136" spans="1:100" x14ac:dyDescent="0.2">
      <c r="A1136" s="94" t="s">
        <v>68</v>
      </c>
      <c r="B1136" s="96">
        <v>39142</v>
      </c>
      <c r="C1136" s="95">
        <v>79207.307715415998</v>
      </c>
      <c r="D1136" s="95">
        <v>0</v>
      </c>
      <c r="E1136" s="95">
        <v>29341.8236088753</v>
      </c>
      <c r="F1136" s="95">
        <v>22242.5518319607</v>
      </c>
      <c r="G1136" s="95">
        <v>1434.8118208646799</v>
      </c>
      <c r="H1136" s="95">
        <v>0</v>
      </c>
      <c r="I1136" s="95">
        <v>0</v>
      </c>
      <c r="J1136" s="95">
        <v>46014.044472217603</v>
      </c>
      <c r="K1136" s="95">
        <v>0</v>
      </c>
      <c r="L1136" s="95">
        <v>20890.667567968401</v>
      </c>
      <c r="M1136" s="95">
        <v>43825.570893764503</v>
      </c>
      <c r="N1136" s="95">
        <v>6821.9411873817398</v>
      </c>
      <c r="O1136" s="95">
        <v>35594.971886634798</v>
      </c>
      <c r="P1136" s="95">
        <v>0</v>
      </c>
      <c r="Q1136" s="95">
        <v>5731.3322134017899</v>
      </c>
      <c r="R1136" s="95">
        <v>2021.3198094815</v>
      </c>
      <c r="S1136" s="95">
        <v>0</v>
      </c>
      <c r="T1136" s="95">
        <v>676.59585899859701</v>
      </c>
      <c r="U1136" s="95">
        <v>54050.614479064898</v>
      </c>
      <c r="V1136" s="95">
        <v>3785381.4855041499</v>
      </c>
      <c r="W1136" s="95">
        <v>480.44365970417903</v>
      </c>
      <c r="X1136" s="95">
        <v>2020998.23606873</v>
      </c>
      <c r="Y1136" s="95">
        <v>1315494.3316345201</v>
      </c>
      <c r="Z1136" s="95">
        <v>248105.95158195501</v>
      </c>
      <c r="AA1136" s="95">
        <v>0</v>
      </c>
      <c r="AB1136" s="95">
        <v>0</v>
      </c>
      <c r="AC1136" s="95">
        <v>17830196.493896499</v>
      </c>
      <c r="AD1136" s="95">
        <v>0</v>
      </c>
      <c r="AE1136" s="95">
        <v>794799.38395690895</v>
      </c>
      <c r="AF1136" s="95">
        <v>1853371.0637970001</v>
      </c>
      <c r="AG1136" s="95">
        <v>1055518.9714965799</v>
      </c>
      <c r="AH1136" s="95">
        <v>1512213.9365844701</v>
      </c>
      <c r="AI1136" s="95">
        <v>0</v>
      </c>
      <c r="AJ1136" s="95">
        <v>590268.02753448498</v>
      </c>
      <c r="AK1136" s="95">
        <v>290372.15745544399</v>
      </c>
      <c r="AL1136" s="95">
        <v>0</v>
      </c>
      <c r="AM1136" s="95">
        <v>101811.037445068</v>
      </c>
      <c r="AN1136" s="95">
        <v>17517297.4057617</v>
      </c>
      <c r="AO1136" s="95">
        <v>31167692.2504883</v>
      </c>
      <c r="AP1136" s="95">
        <v>3830.7832598984201</v>
      </c>
      <c r="AQ1136" s="95">
        <v>15333522.603515601</v>
      </c>
      <c r="AR1136" s="95">
        <v>10044882.1378174</v>
      </c>
      <c r="AS1136" s="95">
        <v>1737233.2453765899</v>
      </c>
      <c r="AT1136" s="95">
        <v>0</v>
      </c>
      <c r="AU1136" s="95">
        <v>0</v>
      </c>
      <c r="AV1136" s="95">
        <v>44414712.261718802</v>
      </c>
      <c r="AW1136" s="95">
        <v>0</v>
      </c>
      <c r="AX1136" s="95">
        <v>6836609.1713867197</v>
      </c>
      <c r="AY1136" s="95">
        <v>15166351.5709229</v>
      </c>
      <c r="AZ1136" s="95">
        <v>7934674.52844238</v>
      </c>
      <c r="BA1136" s="95">
        <v>12027680.0704346</v>
      </c>
      <c r="BB1136" s="95">
        <v>0</v>
      </c>
      <c r="BC1136" s="95">
        <v>4555985.1730346698</v>
      </c>
      <c r="BD1136" s="95">
        <v>2025482.9858551</v>
      </c>
      <c r="BE1136" s="95">
        <v>0</v>
      </c>
      <c r="BF1136" s="95">
        <v>715086.12806701695</v>
      </c>
      <c r="BG1136" s="95">
        <v>45508743.991699196</v>
      </c>
      <c r="BH1136" s="95">
        <v>7767306.61218262</v>
      </c>
      <c r="BI1136" s="95">
        <v>575.77954496443294</v>
      </c>
      <c r="BJ1136" s="95">
        <v>5435883.4381713904</v>
      </c>
      <c r="BK1136" s="95">
        <v>4117155.9444274898</v>
      </c>
      <c r="BL1136" s="95">
        <v>0</v>
      </c>
      <c r="BM1136" s="95">
        <v>0</v>
      </c>
      <c r="BN1136" s="95">
        <v>0</v>
      </c>
      <c r="BO1136" s="95">
        <v>0</v>
      </c>
      <c r="BP1136" s="95">
        <v>0</v>
      </c>
      <c r="BQ1136" s="95">
        <v>0</v>
      </c>
      <c r="BR1136" s="95">
        <v>5303155.1228637705</v>
      </c>
      <c r="BS1136" s="95">
        <v>3240936.7374267601</v>
      </c>
      <c r="BT1136" s="95">
        <v>2343987.9542846698</v>
      </c>
      <c r="BU1136" s="95">
        <v>0</v>
      </c>
      <c r="BV1136" s="95">
        <v>2298056.8853454599</v>
      </c>
      <c r="BW1136" s="95">
        <v>227775.97038268999</v>
      </c>
      <c r="BX1136" s="95">
        <v>0</v>
      </c>
      <c r="BY1136" s="95">
        <v>0</v>
      </c>
      <c r="BZ1136" s="95">
        <v>0</v>
      </c>
      <c r="CA1136" s="95">
        <v>108622.687768936</v>
      </c>
      <c r="CB1136" s="95">
        <v>5806533.3812866202</v>
      </c>
      <c r="CC1136" s="95">
        <v>46583886.113769501</v>
      </c>
      <c r="CD1136" s="95">
        <v>13219216.0003662</v>
      </c>
      <c r="CE1136" s="95">
        <v>2663.1351802051099</v>
      </c>
      <c r="CF1136" s="95">
        <v>398470.21606063802</v>
      </c>
      <c r="CG1136" s="95">
        <v>2754261.3776245099</v>
      </c>
      <c r="CH1136" s="95">
        <v>0</v>
      </c>
      <c r="CI1136" s="95">
        <v>111282.559906006</v>
      </c>
      <c r="CJ1136" s="95">
        <v>6204313.8127441397</v>
      </c>
      <c r="CK1136" s="95">
        <v>49365708.713378899</v>
      </c>
      <c r="CL1136" s="95">
        <v>13451899.072387701</v>
      </c>
      <c r="CM1136" s="160">
        <v>164874.72555160499</v>
      </c>
      <c r="CN1136" s="160">
        <v>23680617.603027299</v>
      </c>
      <c r="CO1136" s="160">
        <v>94797109.730468795</v>
      </c>
      <c r="CP1136" s="95">
        <v>13451899.072387701</v>
      </c>
      <c r="CQ1136" s="95">
        <v>0</v>
      </c>
      <c r="CR1136" s="95">
        <v>0</v>
      </c>
      <c r="CS1136" s="95">
        <v>0</v>
      </c>
      <c r="CT1136" s="95">
        <v>0</v>
      </c>
      <c r="CU1136" s="161">
        <v>6205003.5973472586</v>
      </c>
      <c r="CV1136" s="161">
        <v>49338147.491394013</v>
      </c>
    </row>
    <row r="1137" spans="1:100" x14ac:dyDescent="0.2">
      <c r="A1137" s="94" t="s">
        <v>68</v>
      </c>
      <c r="B1137" s="96">
        <v>39234</v>
      </c>
      <c r="C1137" s="95">
        <v>80416.800514221206</v>
      </c>
      <c r="D1137" s="95">
        <v>0</v>
      </c>
      <c r="E1137" s="95">
        <v>27896.770402193099</v>
      </c>
      <c r="F1137" s="95">
        <v>21486.778284311298</v>
      </c>
      <c r="G1137" s="95">
        <v>1610.11276173592</v>
      </c>
      <c r="H1137" s="95">
        <v>0</v>
      </c>
      <c r="I1137" s="95">
        <v>0</v>
      </c>
      <c r="J1137" s="95">
        <v>48412.5461010933</v>
      </c>
      <c r="K1137" s="95">
        <v>0</v>
      </c>
      <c r="L1137" s="95">
        <v>20646.8050923347</v>
      </c>
      <c r="M1137" s="95">
        <v>43443.816476821899</v>
      </c>
      <c r="N1137" s="95">
        <v>6720.5516455173502</v>
      </c>
      <c r="O1137" s="95">
        <v>35635.9777727127</v>
      </c>
      <c r="P1137" s="95">
        <v>0</v>
      </c>
      <c r="Q1137" s="95">
        <v>5622.9580666422798</v>
      </c>
      <c r="R1137" s="95">
        <v>2072.89876157045</v>
      </c>
      <c r="S1137" s="95">
        <v>0</v>
      </c>
      <c r="T1137" s="95">
        <v>686.53033395111595</v>
      </c>
      <c r="U1137" s="95">
        <v>54647.148239135699</v>
      </c>
      <c r="V1137" s="95">
        <v>3875694.8221740699</v>
      </c>
      <c r="W1137" s="95">
        <v>581.89456314593599</v>
      </c>
      <c r="X1137" s="95">
        <v>1935069.2785491899</v>
      </c>
      <c r="Y1137" s="95">
        <v>1275538.69648743</v>
      </c>
      <c r="Z1137" s="95">
        <v>263856.39999389602</v>
      </c>
      <c r="AA1137" s="95">
        <v>0</v>
      </c>
      <c r="AB1137" s="95">
        <v>0</v>
      </c>
      <c r="AC1137" s="95">
        <v>16716003.2418213</v>
      </c>
      <c r="AD1137" s="95">
        <v>0</v>
      </c>
      <c r="AE1137" s="95">
        <v>773267.82411193801</v>
      </c>
      <c r="AF1137" s="95">
        <v>1860110.3056793199</v>
      </c>
      <c r="AG1137" s="95">
        <v>1048050.13162231</v>
      </c>
      <c r="AH1137" s="95">
        <v>1521740.19906616</v>
      </c>
      <c r="AI1137" s="95">
        <v>0</v>
      </c>
      <c r="AJ1137" s="95">
        <v>595372.14728546096</v>
      </c>
      <c r="AK1137" s="95">
        <v>294117.36050796497</v>
      </c>
      <c r="AL1137" s="95">
        <v>0</v>
      </c>
      <c r="AM1137" s="95">
        <v>97347.908813476606</v>
      </c>
      <c r="AN1137" s="95">
        <v>17770665.5385742</v>
      </c>
      <c r="AO1137" s="95">
        <v>32201094.3833008</v>
      </c>
      <c r="AP1137" s="95">
        <v>4435.6158027052898</v>
      </c>
      <c r="AQ1137" s="95">
        <v>14767128.197265601</v>
      </c>
      <c r="AR1137" s="95">
        <v>9791728.9515380897</v>
      </c>
      <c r="AS1137" s="95">
        <v>1869999.0943603499</v>
      </c>
      <c r="AT1137" s="95">
        <v>0</v>
      </c>
      <c r="AU1137" s="95">
        <v>0</v>
      </c>
      <c r="AV1137" s="95">
        <v>43594994.275390603</v>
      </c>
      <c r="AW1137" s="95">
        <v>0</v>
      </c>
      <c r="AX1137" s="95">
        <v>6766697.2398681603</v>
      </c>
      <c r="AY1137" s="95">
        <v>15364037.7226563</v>
      </c>
      <c r="AZ1137" s="95">
        <v>7951731.6449584998</v>
      </c>
      <c r="BA1137" s="95">
        <v>12181395.7526855</v>
      </c>
      <c r="BB1137" s="95">
        <v>0</v>
      </c>
      <c r="BC1137" s="95">
        <v>4646458.8296508798</v>
      </c>
      <c r="BD1137" s="95">
        <v>2062801.8460845901</v>
      </c>
      <c r="BE1137" s="95">
        <v>0</v>
      </c>
      <c r="BF1137" s="95">
        <v>693620.47943878197</v>
      </c>
      <c r="BG1137" s="95">
        <v>46622483.942871101</v>
      </c>
      <c r="BH1137" s="95">
        <v>7980523.7597656297</v>
      </c>
      <c r="BI1137" s="95">
        <v>542.90715099126101</v>
      </c>
      <c r="BJ1137" s="95">
        <v>5281553.5895385696</v>
      </c>
      <c r="BK1137" s="95">
        <v>4032456.4693603502</v>
      </c>
      <c r="BL1137" s="95">
        <v>0</v>
      </c>
      <c r="BM1137" s="95">
        <v>0</v>
      </c>
      <c r="BN1137" s="95">
        <v>0</v>
      </c>
      <c r="BO1137" s="95">
        <v>0</v>
      </c>
      <c r="BP1137" s="95">
        <v>0</v>
      </c>
      <c r="BQ1137" s="95">
        <v>0</v>
      </c>
      <c r="BR1137" s="95">
        <v>5312317.20349121</v>
      </c>
      <c r="BS1137" s="95">
        <v>3255689.4908447298</v>
      </c>
      <c r="BT1137" s="95">
        <v>2373370.9508667002</v>
      </c>
      <c r="BU1137" s="95">
        <v>0</v>
      </c>
      <c r="BV1137" s="95">
        <v>2337247.9301757799</v>
      </c>
      <c r="BW1137" s="95">
        <v>231509.778059006</v>
      </c>
      <c r="BX1137" s="95">
        <v>0</v>
      </c>
      <c r="BY1137" s="95">
        <v>0</v>
      </c>
      <c r="BZ1137" s="95">
        <v>0</v>
      </c>
      <c r="CA1137" s="95">
        <v>108440.28238773299</v>
      </c>
      <c r="CB1137" s="95">
        <v>5819642.8010864304</v>
      </c>
      <c r="CC1137" s="95">
        <v>47230591.594238304</v>
      </c>
      <c r="CD1137" s="95">
        <v>13244284.116333</v>
      </c>
      <c r="CE1137" s="95">
        <v>2703.4130619764301</v>
      </c>
      <c r="CF1137" s="95">
        <v>395544.86219024699</v>
      </c>
      <c r="CG1137" s="95">
        <v>2778131.6819457998</v>
      </c>
      <c r="CH1137" s="95">
        <v>0</v>
      </c>
      <c r="CI1137" s="95">
        <v>111142.036582947</v>
      </c>
      <c r="CJ1137" s="95">
        <v>6216496.5914917002</v>
      </c>
      <c r="CK1137" s="95">
        <v>50037433.363769501</v>
      </c>
      <c r="CL1137" s="95">
        <v>13477146.618286099</v>
      </c>
      <c r="CM1137" s="160">
        <v>165265.26041984599</v>
      </c>
      <c r="CN1137" s="160">
        <v>24004768.053222701</v>
      </c>
      <c r="CO1137" s="160">
        <v>96479743.279296905</v>
      </c>
      <c r="CP1137" s="95">
        <v>13477146.618286099</v>
      </c>
      <c r="CQ1137" s="95">
        <v>0</v>
      </c>
      <c r="CR1137" s="95">
        <v>0</v>
      </c>
      <c r="CS1137" s="95">
        <v>0</v>
      </c>
      <c r="CT1137" s="95">
        <v>0</v>
      </c>
      <c r="CU1137" s="161">
        <v>6215187.663276677</v>
      </c>
      <c r="CV1137" s="161">
        <v>50008723.276184104</v>
      </c>
    </row>
    <row r="1138" spans="1:100" x14ac:dyDescent="0.2">
      <c r="A1138" s="94" t="s">
        <v>68</v>
      </c>
      <c r="B1138" s="96">
        <v>39326</v>
      </c>
      <c r="C1138" s="95">
        <v>82437.182741165205</v>
      </c>
      <c r="D1138" s="95">
        <v>0</v>
      </c>
      <c r="E1138" s="95">
        <v>26713.076835870699</v>
      </c>
      <c r="F1138" s="95">
        <v>20715.403531312899</v>
      </c>
      <c r="G1138" s="95">
        <v>1796.5040892213599</v>
      </c>
      <c r="H1138" s="95">
        <v>0</v>
      </c>
      <c r="I1138" s="95">
        <v>0</v>
      </c>
      <c r="J1138" s="95">
        <v>50189.526343822501</v>
      </c>
      <c r="K1138" s="95">
        <v>0</v>
      </c>
      <c r="L1138" s="95">
        <v>20133.168003559102</v>
      </c>
      <c r="M1138" s="95">
        <v>43623.102610588103</v>
      </c>
      <c r="N1138" s="95">
        <v>6524.68585240841</v>
      </c>
      <c r="O1138" s="95">
        <v>36551.581740379297</v>
      </c>
      <c r="P1138" s="95">
        <v>0</v>
      </c>
      <c r="Q1138" s="95">
        <v>5641.5284623503703</v>
      </c>
      <c r="R1138" s="95">
        <v>2124.56064453721</v>
      </c>
      <c r="S1138" s="95">
        <v>0</v>
      </c>
      <c r="T1138" s="95">
        <v>690.66679277270998</v>
      </c>
      <c r="U1138" s="95">
        <v>55357.890660762801</v>
      </c>
      <c r="V1138" s="95">
        <v>3954219.01495361</v>
      </c>
      <c r="W1138" s="95">
        <v>344.28988931700599</v>
      </c>
      <c r="X1138" s="95">
        <v>1858399.48657227</v>
      </c>
      <c r="Y1138" s="95">
        <v>1227439.20643616</v>
      </c>
      <c r="Z1138" s="95">
        <v>287609.18775558501</v>
      </c>
      <c r="AA1138" s="95">
        <v>0</v>
      </c>
      <c r="AB1138" s="95">
        <v>0</v>
      </c>
      <c r="AC1138" s="95">
        <v>16857791.956542999</v>
      </c>
      <c r="AD1138" s="95">
        <v>0</v>
      </c>
      <c r="AE1138" s="95">
        <v>765886.81040954601</v>
      </c>
      <c r="AF1138" s="95">
        <v>1853020.9869384801</v>
      </c>
      <c r="AG1138" s="95">
        <v>1020828.12847137</v>
      </c>
      <c r="AH1138" s="95">
        <v>1556869.6625824</v>
      </c>
      <c r="AI1138" s="95">
        <v>0</v>
      </c>
      <c r="AJ1138" s="95">
        <v>596706.45974731399</v>
      </c>
      <c r="AK1138" s="95">
        <v>303696.93113326997</v>
      </c>
      <c r="AL1138" s="95">
        <v>0</v>
      </c>
      <c r="AM1138" s="95">
        <v>91036.685149192796</v>
      </c>
      <c r="AN1138" s="95">
        <v>17977965.6721191</v>
      </c>
      <c r="AO1138" s="95">
        <v>33184491.861816399</v>
      </c>
      <c r="AP1138" s="95">
        <v>3489.2541518807402</v>
      </c>
      <c r="AQ1138" s="95">
        <v>14363797.939453101</v>
      </c>
      <c r="AR1138" s="95">
        <v>9579609.1041259803</v>
      </c>
      <c r="AS1138" s="95">
        <v>2048287.1236572301</v>
      </c>
      <c r="AT1138" s="95">
        <v>0</v>
      </c>
      <c r="AU1138" s="95">
        <v>0</v>
      </c>
      <c r="AV1138" s="95">
        <v>45230389.597167999</v>
      </c>
      <c r="AW1138" s="95">
        <v>0</v>
      </c>
      <c r="AX1138" s="95">
        <v>6764120.3668823196</v>
      </c>
      <c r="AY1138" s="95">
        <v>15456392.884521499</v>
      </c>
      <c r="AZ1138" s="95">
        <v>7813253.3611450205</v>
      </c>
      <c r="BA1138" s="95">
        <v>12636323.154418901</v>
      </c>
      <c r="BB1138" s="95">
        <v>0</v>
      </c>
      <c r="BC1138" s="95">
        <v>4686239.3198852502</v>
      </c>
      <c r="BD1138" s="95">
        <v>2143757.9345092801</v>
      </c>
      <c r="BE1138" s="95">
        <v>0</v>
      </c>
      <c r="BF1138" s="95">
        <v>654190.59989166295</v>
      </c>
      <c r="BG1138" s="95">
        <v>47830919.582519501</v>
      </c>
      <c r="BH1138" s="95">
        <v>8255248.79052734</v>
      </c>
      <c r="BI1138" s="95">
        <v>499.45402234047702</v>
      </c>
      <c r="BJ1138" s="95">
        <v>5115948.1513061495</v>
      </c>
      <c r="BK1138" s="95">
        <v>3921642.6463928199</v>
      </c>
      <c r="BL1138" s="95">
        <v>0</v>
      </c>
      <c r="BM1138" s="95">
        <v>0</v>
      </c>
      <c r="BN1138" s="95">
        <v>0</v>
      </c>
      <c r="BO1138" s="95">
        <v>0</v>
      </c>
      <c r="BP1138" s="95">
        <v>0</v>
      </c>
      <c r="BQ1138" s="95">
        <v>0</v>
      </c>
      <c r="BR1138" s="95">
        <v>5377851.9677734403</v>
      </c>
      <c r="BS1138" s="95">
        <v>3183662.76745605</v>
      </c>
      <c r="BT1138" s="95">
        <v>2461886.7919616699</v>
      </c>
      <c r="BU1138" s="95">
        <v>0</v>
      </c>
      <c r="BV1138" s="95">
        <v>2364463.9449768099</v>
      </c>
      <c r="BW1138" s="95">
        <v>236755.61171531701</v>
      </c>
      <c r="BX1138" s="95">
        <v>0</v>
      </c>
      <c r="BY1138" s="95">
        <v>0</v>
      </c>
      <c r="BZ1138" s="95">
        <v>0</v>
      </c>
      <c r="CA1138" s="95">
        <v>109053.096535683</v>
      </c>
      <c r="CB1138" s="95">
        <v>5798979.9418945303</v>
      </c>
      <c r="CC1138" s="95">
        <v>47489556.350097701</v>
      </c>
      <c r="CD1138" s="95">
        <v>13389092.440063501</v>
      </c>
      <c r="CE1138" s="95">
        <v>2744.6416175961499</v>
      </c>
      <c r="CF1138" s="95">
        <v>396189.08692169201</v>
      </c>
      <c r="CG1138" s="95">
        <v>2830061.4978027302</v>
      </c>
      <c r="CH1138" s="95">
        <v>0</v>
      </c>
      <c r="CI1138" s="95">
        <v>111797.184203148</v>
      </c>
      <c r="CJ1138" s="95">
        <v>6197082.0213012705</v>
      </c>
      <c r="CK1138" s="95">
        <v>50306975.725097701</v>
      </c>
      <c r="CL1138" s="95">
        <v>13629199.064208999</v>
      </c>
      <c r="CM1138" s="160">
        <v>166575.609491348</v>
      </c>
      <c r="CN1138" s="160">
        <v>24260773.8122559</v>
      </c>
      <c r="CO1138" s="160">
        <v>98268618.972656295</v>
      </c>
      <c r="CP1138" s="95">
        <v>13629199.064208999</v>
      </c>
      <c r="CQ1138" s="95">
        <v>0</v>
      </c>
      <c r="CR1138" s="95">
        <v>0</v>
      </c>
      <c r="CS1138" s="95">
        <v>0</v>
      </c>
      <c r="CT1138" s="95">
        <v>0</v>
      </c>
      <c r="CU1138" s="161">
        <v>6195169.0288162222</v>
      </c>
      <c r="CV1138" s="161">
        <v>50319617.847900428</v>
      </c>
    </row>
    <row r="1139" spans="1:100" x14ac:dyDescent="0.2">
      <c r="A1139" s="94" t="s">
        <v>68</v>
      </c>
      <c r="B1139" s="96">
        <v>39417</v>
      </c>
      <c r="C1139" s="95">
        <v>83889.827569007903</v>
      </c>
      <c r="D1139" s="95">
        <v>0</v>
      </c>
      <c r="E1139" s="95">
        <v>25488.337098360102</v>
      </c>
      <c r="F1139" s="95">
        <v>19804.362578392</v>
      </c>
      <c r="G1139" s="95">
        <v>1918.35256636143</v>
      </c>
      <c r="H1139" s="95">
        <v>0</v>
      </c>
      <c r="I1139" s="95">
        <v>0</v>
      </c>
      <c r="J1139" s="95">
        <v>51372.822162628203</v>
      </c>
      <c r="K1139" s="95">
        <v>0</v>
      </c>
      <c r="L1139" s="95">
        <v>19787.0402562618</v>
      </c>
      <c r="M1139" s="95">
        <v>43534.560921668999</v>
      </c>
      <c r="N1139" s="95">
        <v>6391.7734426260004</v>
      </c>
      <c r="O1139" s="95">
        <v>37250.483808040597</v>
      </c>
      <c r="P1139" s="95">
        <v>0</v>
      </c>
      <c r="Q1139" s="95">
        <v>5631.3584184646597</v>
      </c>
      <c r="R1139" s="95">
        <v>2157.6684899032098</v>
      </c>
      <c r="S1139" s="95">
        <v>0</v>
      </c>
      <c r="T1139" s="95">
        <v>652.09687107801403</v>
      </c>
      <c r="U1139" s="95">
        <v>55841.2029833794</v>
      </c>
      <c r="V1139" s="95">
        <v>4008270.2310485798</v>
      </c>
      <c r="W1139" s="95">
        <v>293.35796254873298</v>
      </c>
      <c r="X1139" s="95">
        <v>1810093.1464386</v>
      </c>
      <c r="Y1139" s="95">
        <v>1209212.8380432101</v>
      </c>
      <c r="Z1139" s="95">
        <v>305040.91030883801</v>
      </c>
      <c r="AA1139" s="95">
        <v>0</v>
      </c>
      <c r="AB1139" s="95">
        <v>0</v>
      </c>
      <c r="AC1139" s="95">
        <v>17206924.033691399</v>
      </c>
      <c r="AD1139" s="95">
        <v>0</v>
      </c>
      <c r="AE1139" s="95">
        <v>758167.47600555397</v>
      </c>
      <c r="AF1139" s="95">
        <v>1852204.55799866</v>
      </c>
      <c r="AG1139" s="95">
        <v>1017652.64537811</v>
      </c>
      <c r="AH1139" s="95">
        <v>1584432.69221497</v>
      </c>
      <c r="AI1139" s="95">
        <v>0</v>
      </c>
      <c r="AJ1139" s="95">
        <v>602122.04649353004</v>
      </c>
      <c r="AK1139" s="95">
        <v>313234.55210495001</v>
      </c>
      <c r="AL1139" s="95">
        <v>0</v>
      </c>
      <c r="AM1139" s="95">
        <v>89865.093103408799</v>
      </c>
      <c r="AN1139" s="95">
        <v>18289065.248046901</v>
      </c>
      <c r="AO1139" s="95">
        <v>34059327.2724609</v>
      </c>
      <c r="AP1139" s="95">
        <v>2605.2913443744201</v>
      </c>
      <c r="AQ1139" s="95">
        <v>14096985.1062012</v>
      </c>
      <c r="AR1139" s="95">
        <v>9415114.7132568397</v>
      </c>
      <c r="AS1139" s="95">
        <v>2215010.0796508798</v>
      </c>
      <c r="AT1139" s="95">
        <v>0</v>
      </c>
      <c r="AU1139" s="95">
        <v>0</v>
      </c>
      <c r="AV1139" s="95">
        <v>47590937.135742202</v>
      </c>
      <c r="AW1139" s="95">
        <v>0</v>
      </c>
      <c r="AX1139" s="95">
        <v>6778819.7463378897</v>
      </c>
      <c r="AY1139" s="95">
        <v>15659518.396362299</v>
      </c>
      <c r="AZ1139" s="95">
        <v>7862949.4141235398</v>
      </c>
      <c r="BA1139" s="95">
        <v>13047762.53479</v>
      </c>
      <c r="BB1139" s="95">
        <v>0</v>
      </c>
      <c r="BC1139" s="95">
        <v>4774541.83837891</v>
      </c>
      <c r="BD1139" s="95">
        <v>2257750.6669921898</v>
      </c>
      <c r="BE1139" s="95">
        <v>0</v>
      </c>
      <c r="BF1139" s="95">
        <v>657243.93618011498</v>
      </c>
      <c r="BG1139" s="95">
        <v>48862974.636718802</v>
      </c>
      <c r="BH1139" s="95">
        <v>8508165.2633056603</v>
      </c>
      <c r="BI1139" s="95">
        <v>445.33674601837998</v>
      </c>
      <c r="BJ1139" s="95">
        <v>5070874.31066895</v>
      </c>
      <c r="BK1139" s="95">
        <v>3882813.3342895498</v>
      </c>
      <c r="BL1139" s="95">
        <v>0</v>
      </c>
      <c r="BM1139" s="95">
        <v>0</v>
      </c>
      <c r="BN1139" s="95">
        <v>0</v>
      </c>
      <c r="BO1139" s="95">
        <v>0</v>
      </c>
      <c r="BP1139" s="95">
        <v>0</v>
      </c>
      <c r="BQ1139" s="95">
        <v>0</v>
      </c>
      <c r="BR1139" s="95">
        <v>5404945.4298095703</v>
      </c>
      <c r="BS1139" s="95">
        <v>3201785.5130615202</v>
      </c>
      <c r="BT1139" s="95">
        <v>2541255.0732421898</v>
      </c>
      <c r="BU1139" s="95">
        <v>0</v>
      </c>
      <c r="BV1139" s="95">
        <v>2411612.6966857901</v>
      </c>
      <c r="BW1139" s="95">
        <v>255725.598398209</v>
      </c>
      <c r="BX1139" s="95">
        <v>0</v>
      </c>
      <c r="BY1139" s="95">
        <v>0</v>
      </c>
      <c r="BZ1139" s="95">
        <v>0</v>
      </c>
      <c r="CA1139" s="95">
        <v>109283.875231743</v>
      </c>
      <c r="CB1139" s="95">
        <v>5830271.0043334998</v>
      </c>
      <c r="CC1139" s="95">
        <v>48192298.8759766</v>
      </c>
      <c r="CD1139" s="95">
        <v>13566088.806884799</v>
      </c>
      <c r="CE1139" s="95">
        <v>2753.44401240349</v>
      </c>
      <c r="CF1139" s="95">
        <v>402957.24192428601</v>
      </c>
      <c r="CG1139" s="95">
        <v>2926893.5753478999</v>
      </c>
      <c r="CH1139" s="95">
        <v>0</v>
      </c>
      <c r="CI1139" s="95">
        <v>112041.44231414799</v>
      </c>
      <c r="CJ1139" s="95">
        <v>6232634.2327880897</v>
      </c>
      <c r="CK1139" s="95">
        <v>51112661.214843802</v>
      </c>
      <c r="CL1139" s="95">
        <v>13825904.6125488</v>
      </c>
      <c r="CM1139" s="160">
        <v>167385.519414902</v>
      </c>
      <c r="CN1139" s="160">
        <v>24465558.743652299</v>
      </c>
      <c r="CO1139" s="160">
        <v>99923853.081054702</v>
      </c>
      <c r="CP1139" s="95">
        <v>13825904.6125488</v>
      </c>
      <c r="CQ1139" s="95">
        <v>0</v>
      </c>
      <c r="CR1139" s="95">
        <v>0</v>
      </c>
      <c r="CS1139" s="95">
        <v>0</v>
      </c>
      <c r="CT1139" s="95">
        <v>0</v>
      </c>
      <c r="CU1139" s="161">
        <v>6233228.2462577857</v>
      </c>
      <c r="CV1139" s="161">
        <v>51119192.4513245</v>
      </c>
    </row>
    <row r="1140" spans="1:100" x14ac:dyDescent="0.2">
      <c r="A1140" s="94" t="s">
        <v>68</v>
      </c>
      <c r="B1140" s="96">
        <v>39508</v>
      </c>
      <c r="C1140" s="95">
        <v>84607.197920799299</v>
      </c>
      <c r="D1140" s="95">
        <v>0</v>
      </c>
      <c r="E1140" s="95">
        <v>24629.806030988701</v>
      </c>
      <c r="F1140" s="95">
        <v>19184.005040884</v>
      </c>
      <c r="G1140" s="95">
        <v>2082.7875101566301</v>
      </c>
      <c r="H1140" s="95">
        <v>0</v>
      </c>
      <c r="I1140" s="95">
        <v>0</v>
      </c>
      <c r="J1140" s="95">
        <v>52881.755706787102</v>
      </c>
      <c r="K1140" s="95">
        <v>0</v>
      </c>
      <c r="L1140" s="95">
        <v>19705.140143394499</v>
      </c>
      <c r="M1140" s="95">
        <v>43193.747164726301</v>
      </c>
      <c r="N1140" s="95">
        <v>6194.8156138062504</v>
      </c>
      <c r="O1140" s="95">
        <v>37817.241263866403</v>
      </c>
      <c r="P1140" s="95">
        <v>0</v>
      </c>
      <c r="Q1140" s="95">
        <v>5602.8654647469502</v>
      </c>
      <c r="R1140" s="95">
        <v>2265.6360236406299</v>
      </c>
      <c r="S1140" s="95">
        <v>0</v>
      </c>
      <c r="T1140" s="95">
        <v>635.09181032329798</v>
      </c>
      <c r="U1140" s="95">
        <v>56525.502576828003</v>
      </c>
      <c r="V1140" s="95">
        <v>3993113.5425720201</v>
      </c>
      <c r="W1140" s="95">
        <v>312.96015830338001</v>
      </c>
      <c r="X1140" s="95">
        <v>1744306.93107605</v>
      </c>
      <c r="Y1140" s="95">
        <v>1162563.54914856</v>
      </c>
      <c r="Z1140" s="95">
        <v>319885.92602539097</v>
      </c>
      <c r="AA1140" s="95">
        <v>0</v>
      </c>
      <c r="AB1140" s="95">
        <v>0</v>
      </c>
      <c r="AC1140" s="95">
        <v>18830063.650878899</v>
      </c>
      <c r="AD1140" s="95">
        <v>0</v>
      </c>
      <c r="AE1140" s="95">
        <v>743374.80366516102</v>
      </c>
      <c r="AF1140" s="95">
        <v>1826312.0300903299</v>
      </c>
      <c r="AG1140" s="95">
        <v>995658.297058105</v>
      </c>
      <c r="AH1140" s="95">
        <v>1601020.30351257</v>
      </c>
      <c r="AI1140" s="95">
        <v>0</v>
      </c>
      <c r="AJ1140" s="95">
        <v>596018.85042571998</v>
      </c>
      <c r="AK1140" s="95">
        <v>320713.170913696</v>
      </c>
      <c r="AL1140" s="95">
        <v>0</v>
      </c>
      <c r="AM1140" s="95">
        <v>83095.801447868304</v>
      </c>
      <c r="AN1140" s="95">
        <v>18457784.090087902</v>
      </c>
      <c r="AO1140" s="95">
        <v>34303886.188964799</v>
      </c>
      <c r="AP1140" s="95">
        <v>2711.8553427755801</v>
      </c>
      <c r="AQ1140" s="95">
        <v>13902641.790893599</v>
      </c>
      <c r="AR1140" s="95">
        <v>9249989.1667480506</v>
      </c>
      <c r="AS1140" s="95">
        <v>2332744.2120971698</v>
      </c>
      <c r="AT1140" s="95">
        <v>0</v>
      </c>
      <c r="AU1140" s="95">
        <v>0</v>
      </c>
      <c r="AV1140" s="95">
        <v>49529782.849121101</v>
      </c>
      <c r="AW1140" s="95">
        <v>0</v>
      </c>
      <c r="AX1140" s="95">
        <v>6727463.7650756799</v>
      </c>
      <c r="AY1140" s="95">
        <v>15663899.506591801</v>
      </c>
      <c r="AZ1140" s="95">
        <v>7799673.4279174795</v>
      </c>
      <c r="BA1140" s="95">
        <v>13312177.740722699</v>
      </c>
      <c r="BB1140" s="95">
        <v>0</v>
      </c>
      <c r="BC1140" s="95">
        <v>4852020.0167846698</v>
      </c>
      <c r="BD1140" s="95">
        <v>2327197.9981994601</v>
      </c>
      <c r="BE1140" s="95">
        <v>0</v>
      </c>
      <c r="BF1140" s="95">
        <v>610875.12728881801</v>
      </c>
      <c r="BG1140" s="95">
        <v>50104814.1708984</v>
      </c>
      <c r="BH1140" s="95">
        <v>7889074.4972534198</v>
      </c>
      <c r="BI1140" s="95">
        <v>426.56529565900598</v>
      </c>
      <c r="BJ1140" s="95">
        <v>4512693.3126831101</v>
      </c>
      <c r="BK1140" s="95">
        <v>3467345.00817871</v>
      </c>
      <c r="BL1140" s="95">
        <v>0</v>
      </c>
      <c r="BM1140" s="95">
        <v>0</v>
      </c>
      <c r="BN1140" s="95">
        <v>0</v>
      </c>
      <c r="BO1140" s="95">
        <v>0</v>
      </c>
      <c r="BP1140" s="95">
        <v>0</v>
      </c>
      <c r="BQ1140" s="95">
        <v>0</v>
      </c>
      <c r="BR1140" s="95">
        <v>4853231.29760742</v>
      </c>
      <c r="BS1140" s="95">
        <v>2823376.3897094699</v>
      </c>
      <c r="BT1140" s="95">
        <v>2592038.7289123498</v>
      </c>
      <c r="BU1140" s="95">
        <v>0</v>
      </c>
      <c r="BV1140" s="95">
        <v>2169373.5371093801</v>
      </c>
      <c r="BW1140" s="95">
        <v>264208.46979904198</v>
      </c>
      <c r="BX1140" s="95">
        <v>0</v>
      </c>
      <c r="BY1140" s="95">
        <v>0</v>
      </c>
      <c r="BZ1140" s="95">
        <v>0</v>
      </c>
      <c r="CA1140" s="95">
        <v>109312.96559429201</v>
      </c>
      <c r="CB1140" s="95">
        <v>5734433.6621704102</v>
      </c>
      <c r="CC1140" s="95">
        <v>48146186.161132798</v>
      </c>
      <c r="CD1140" s="95">
        <v>12412837.1140137</v>
      </c>
      <c r="CE1140" s="95">
        <v>2834.2969715297199</v>
      </c>
      <c r="CF1140" s="95">
        <v>404080.88526153599</v>
      </c>
      <c r="CG1140" s="95">
        <v>2981564.7868957501</v>
      </c>
      <c r="CH1140" s="95">
        <v>0</v>
      </c>
      <c r="CI1140" s="95">
        <v>112145.115773201</v>
      </c>
      <c r="CJ1140" s="95">
        <v>6140719.1207885696</v>
      </c>
      <c r="CK1140" s="95">
        <v>51098724.710449196</v>
      </c>
      <c r="CL1140" s="95">
        <v>12684244.7770996</v>
      </c>
      <c r="CM1140" s="160">
        <v>168178.76829910299</v>
      </c>
      <c r="CN1140" s="160">
        <v>24603958.7028809</v>
      </c>
      <c r="CO1140" s="160">
        <v>101305016.636719</v>
      </c>
      <c r="CP1140" s="95">
        <v>12684244.7770996</v>
      </c>
      <c r="CQ1140" s="95">
        <v>0</v>
      </c>
      <c r="CR1140" s="95">
        <v>0</v>
      </c>
      <c r="CS1140" s="95">
        <v>0</v>
      </c>
      <c r="CT1140" s="95">
        <v>0</v>
      </c>
      <c r="CU1140" s="161">
        <v>6138514.5474319458</v>
      </c>
      <c r="CV1140" s="161">
        <v>51127750.94802855</v>
      </c>
    </row>
    <row r="1141" spans="1:100" x14ac:dyDescent="0.2">
      <c r="A1141" s="94" t="s">
        <v>68</v>
      </c>
      <c r="B1141" s="96">
        <v>39600</v>
      </c>
      <c r="C1141" s="95">
        <v>86250.763331413298</v>
      </c>
      <c r="D1141" s="95">
        <v>0</v>
      </c>
      <c r="E1141" s="95">
        <v>23465.993856668501</v>
      </c>
      <c r="F1141" s="95">
        <v>18333.096873045</v>
      </c>
      <c r="G1141" s="95">
        <v>2250.7102717757198</v>
      </c>
      <c r="H1141" s="95">
        <v>0</v>
      </c>
      <c r="I1141" s="95">
        <v>0</v>
      </c>
      <c r="J1141" s="95">
        <v>54426.556810378999</v>
      </c>
      <c r="K1141" s="95">
        <v>0</v>
      </c>
      <c r="L1141" s="95">
        <v>19602.723468780499</v>
      </c>
      <c r="M1141" s="95">
        <v>43179.029685974099</v>
      </c>
      <c r="N1141" s="95">
        <v>5973.3869374394399</v>
      </c>
      <c r="O1141" s="95">
        <v>38373.117954731002</v>
      </c>
      <c r="P1141" s="95">
        <v>0</v>
      </c>
      <c r="Q1141" s="95">
        <v>5582.0245430469504</v>
      </c>
      <c r="R1141" s="95">
        <v>2337.2649182975301</v>
      </c>
      <c r="S1141" s="95">
        <v>0</v>
      </c>
      <c r="T1141" s="95">
        <v>623.88312413543497</v>
      </c>
      <c r="U1141" s="95">
        <v>57093.5237603188</v>
      </c>
      <c r="V1141" s="95">
        <v>4024591.7779541002</v>
      </c>
      <c r="W1141" s="95">
        <v>323.99661382287701</v>
      </c>
      <c r="X1141" s="95">
        <v>1673358.7387542699</v>
      </c>
      <c r="Y1141" s="95">
        <v>1116965.2843933101</v>
      </c>
      <c r="Z1141" s="95">
        <v>339713.69112396199</v>
      </c>
      <c r="AA1141" s="95">
        <v>0</v>
      </c>
      <c r="AB1141" s="95">
        <v>0</v>
      </c>
      <c r="AC1141" s="95">
        <v>18435440.333252002</v>
      </c>
      <c r="AD1141" s="95">
        <v>0</v>
      </c>
      <c r="AE1141" s="95">
        <v>741575.61855316197</v>
      </c>
      <c r="AF1141" s="95">
        <v>1818645.5313720701</v>
      </c>
      <c r="AG1141" s="95">
        <v>944394.17893219006</v>
      </c>
      <c r="AH1141" s="95">
        <v>1617715.3227081301</v>
      </c>
      <c r="AI1141" s="95">
        <v>0</v>
      </c>
      <c r="AJ1141" s="95">
        <v>590346.13131713902</v>
      </c>
      <c r="AK1141" s="95">
        <v>326160.23938751197</v>
      </c>
      <c r="AL1141" s="95">
        <v>0</v>
      </c>
      <c r="AM1141" s="95">
        <v>83548.2739048004</v>
      </c>
      <c r="AN1141" s="95">
        <v>18749961.081298798</v>
      </c>
      <c r="AO1141" s="95">
        <v>34884993.481445298</v>
      </c>
      <c r="AP1141" s="95">
        <v>2647.29061216116</v>
      </c>
      <c r="AQ1141" s="95">
        <v>13375966.420654301</v>
      </c>
      <c r="AR1141" s="95">
        <v>9002885.95239258</v>
      </c>
      <c r="AS1141" s="95">
        <v>2524850.7063903799</v>
      </c>
      <c r="AT1141" s="95">
        <v>0</v>
      </c>
      <c r="AU1141" s="95">
        <v>0</v>
      </c>
      <c r="AV1141" s="95">
        <v>50476891.125</v>
      </c>
      <c r="AW1141" s="95">
        <v>0</v>
      </c>
      <c r="AX1141" s="95">
        <v>6811808.8475952102</v>
      </c>
      <c r="AY1141" s="95">
        <v>15778682.889526401</v>
      </c>
      <c r="AZ1141" s="95">
        <v>7434404.0971069299</v>
      </c>
      <c r="BA1141" s="95">
        <v>13618185.915771499</v>
      </c>
      <c r="BB1141" s="95">
        <v>0</v>
      </c>
      <c r="BC1141" s="95">
        <v>4780235.67041016</v>
      </c>
      <c r="BD1141" s="95">
        <v>2398928.7085571298</v>
      </c>
      <c r="BE1141" s="95">
        <v>0</v>
      </c>
      <c r="BF1141" s="95">
        <v>629929.64260101295</v>
      </c>
      <c r="BG1141" s="95">
        <v>51559887.292968802</v>
      </c>
      <c r="BH1141" s="95">
        <v>8108460.3676147498</v>
      </c>
      <c r="BI1141" s="95">
        <v>492.37855097278998</v>
      </c>
      <c r="BJ1141" s="95">
        <v>4358133.3207397498</v>
      </c>
      <c r="BK1141" s="95">
        <v>3338588.7100219699</v>
      </c>
      <c r="BL1141" s="95">
        <v>0</v>
      </c>
      <c r="BM1141" s="95">
        <v>0</v>
      </c>
      <c r="BN1141" s="95">
        <v>0</v>
      </c>
      <c r="BO1141" s="95">
        <v>0</v>
      </c>
      <c r="BP1141" s="95">
        <v>0</v>
      </c>
      <c r="BQ1141" s="95">
        <v>0</v>
      </c>
      <c r="BR1141" s="95">
        <v>4876905.58056641</v>
      </c>
      <c r="BS1141" s="95">
        <v>2712873.5137634301</v>
      </c>
      <c r="BT1141" s="95">
        <v>2650720.2808532701</v>
      </c>
      <c r="BU1141" s="95">
        <v>0</v>
      </c>
      <c r="BV1141" s="95">
        <v>2177403.6921997098</v>
      </c>
      <c r="BW1141" s="95">
        <v>270607.41756820702</v>
      </c>
      <c r="BX1141" s="95">
        <v>0</v>
      </c>
      <c r="BY1141" s="95">
        <v>0</v>
      </c>
      <c r="BZ1141" s="95">
        <v>0</v>
      </c>
      <c r="CA1141" s="95">
        <v>109828.256230354</v>
      </c>
      <c r="CB1141" s="95">
        <v>5696909.6494140597</v>
      </c>
      <c r="CC1141" s="95">
        <v>48258886</v>
      </c>
      <c r="CD1141" s="95">
        <v>12454488.8006592</v>
      </c>
      <c r="CE1141" s="95">
        <v>2868.5357666313598</v>
      </c>
      <c r="CF1141" s="95">
        <v>408696.82591628999</v>
      </c>
      <c r="CG1141" s="95">
        <v>3026333.39135742</v>
      </c>
      <c r="CH1141" s="95">
        <v>0</v>
      </c>
      <c r="CI1141" s="95">
        <v>112696.820133209</v>
      </c>
      <c r="CJ1141" s="95">
        <v>6105563.6911621103</v>
      </c>
      <c r="CK1141" s="95">
        <v>51282635.0927734</v>
      </c>
      <c r="CL1141" s="95">
        <v>12728563.861206099</v>
      </c>
      <c r="CM1141" s="160">
        <v>169165.664024353</v>
      </c>
      <c r="CN1141" s="160">
        <v>24845607.597412098</v>
      </c>
      <c r="CO1141" s="160">
        <v>102832858.20507801</v>
      </c>
      <c r="CP1141" s="95">
        <v>12728563.861206099</v>
      </c>
      <c r="CQ1141" s="95">
        <v>0</v>
      </c>
      <c r="CR1141" s="95">
        <v>0</v>
      </c>
      <c r="CS1141" s="95">
        <v>0</v>
      </c>
      <c r="CT1141" s="95">
        <v>0</v>
      </c>
      <c r="CU1141" s="161">
        <v>6105606.47533035</v>
      </c>
      <c r="CV1141" s="161">
        <v>51285219.391357422</v>
      </c>
    </row>
    <row r="1142" spans="1:100" x14ac:dyDescent="0.2">
      <c r="A1142" s="94" t="s">
        <v>68</v>
      </c>
      <c r="B1142" s="96">
        <v>39692</v>
      </c>
      <c r="C1142" s="95">
        <v>87031.463565826401</v>
      </c>
      <c r="D1142" s="95">
        <v>0</v>
      </c>
      <c r="E1142" s="95">
        <v>22412.474678039602</v>
      </c>
      <c r="F1142" s="95">
        <v>17576.065580129602</v>
      </c>
      <c r="G1142" s="95">
        <v>2397.5405577123202</v>
      </c>
      <c r="H1142" s="95">
        <v>0</v>
      </c>
      <c r="I1142" s="95">
        <v>0</v>
      </c>
      <c r="J1142" s="95">
        <v>55567.645800590501</v>
      </c>
      <c r="K1142" s="95">
        <v>0</v>
      </c>
      <c r="L1142" s="95">
        <v>19076.3758749962</v>
      </c>
      <c r="M1142" s="95">
        <v>42981.917598247499</v>
      </c>
      <c r="N1142" s="95">
        <v>5800.3912383317902</v>
      </c>
      <c r="O1142" s="95">
        <v>38673.714502811403</v>
      </c>
      <c r="P1142" s="95">
        <v>0</v>
      </c>
      <c r="Q1142" s="95">
        <v>5540.1975857615498</v>
      </c>
      <c r="R1142" s="95">
        <v>2369.1563384831002</v>
      </c>
      <c r="S1142" s="95">
        <v>0</v>
      </c>
      <c r="T1142" s="95">
        <v>617.348189391196</v>
      </c>
      <c r="U1142" s="95">
        <v>57795.630280017896</v>
      </c>
      <c r="V1142" s="95">
        <v>4088388.8349304199</v>
      </c>
      <c r="W1142" s="95">
        <v>221.87635209038899</v>
      </c>
      <c r="X1142" s="95">
        <v>1603426.6047058101</v>
      </c>
      <c r="Y1142" s="95">
        <v>1078321.20137024</v>
      </c>
      <c r="Z1142" s="95">
        <v>352251.721279144</v>
      </c>
      <c r="AA1142" s="95">
        <v>0</v>
      </c>
      <c r="AB1142" s="95">
        <v>0</v>
      </c>
      <c r="AC1142" s="95">
        <v>18640122.729980499</v>
      </c>
      <c r="AD1142" s="95">
        <v>0</v>
      </c>
      <c r="AE1142" s="95">
        <v>725107.71633148205</v>
      </c>
      <c r="AF1142" s="95">
        <v>1808770.4123229999</v>
      </c>
      <c r="AG1142" s="95">
        <v>922504.64138030994</v>
      </c>
      <c r="AH1142" s="95">
        <v>1630053.87626648</v>
      </c>
      <c r="AI1142" s="95">
        <v>0</v>
      </c>
      <c r="AJ1142" s="95">
        <v>599160.08371734596</v>
      </c>
      <c r="AK1142" s="95">
        <v>326664.17282486003</v>
      </c>
      <c r="AL1142" s="95">
        <v>0</v>
      </c>
      <c r="AM1142" s="95">
        <v>79731.9398450851</v>
      </c>
      <c r="AN1142" s="95">
        <v>19042611.948730499</v>
      </c>
      <c r="AO1142" s="95">
        <v>35798970.302734397</v>
      </c>
      <c r="AP1142" s="95">
        <v>2386.10449326038</v>
      </c>
      <c r="AQ1142" s="95">
        <v>12900007.0440674</v>
      </c>
      <c r="AR1142" s="95">
        <v>8724102.2873535194</v>
      </c>
      <c r="AS1142" s="95">
        <v>2650914.4754943801</v>
      </c>
      <c r="AT1142" s="95">
        <v>0</v>
      </c>
      <c r="AU1142" s="95">
        <v>0</v>
      </c>
      <c r="AV1142" s="95">
        <v>52149288.625488304</v>
      </c>
      <c r="AW1142" s="95">
        <v>0</v>
      </c>
      <c r="AX1142" s="95">
        <v>6755809.6749877902</v>
      </c>
      <c r="AY1142" s="95">
        <v>15853338.9212646</v>
      </c>
      <c r="AZ1142" s="95">
        <v>7294408.8283691397</v>
      </c>
      <c r="BA1142" s="95">
        <v>13865630.6945801</v>
      </c>
      <c r="BB1142" s="95">
        <v>0</v>
      </c>
      <c r="BC1142" s="95">
        <v>4851385.0017089797</v>
      </c>
      <c r="BD1142" s="95">
        <v>2436428.2211303702</v>
      </c>
      <c r="BE1142" s="95">
        <v>0</v>
      </c>
      <c r="BF1142" s="95">
        <v>608821.32131957996</v>
      </c>
      <c r="BG1142" s="95">
        <v>52945101.2568359</v>
      </c>
      <c r="BH1142" s="95">
        <v>8205077.1578979502</v>
      </c>
      <c r="BI1142" s="95">
        <v>545.44885264337097</v>
      </c>
      <c r="BJ1142" s="95">
        <v>4225178.4578247098</v>
      </c>
      <c r="BK1142" s="95">
        <v>3248875.9553222698</v>
      </c>
      <c r="BL1142" s="95">
        <v>0</v>
      </c>
      <c r="BM1142" s="95">
        <v>0</v>
      </c>
      <c r="BN1142" s="95">
        <v>0</v>
      </c>
      <c r="BO1142" s="95">
        <v>0</v>
      </c>
      <c r="BP1142" s="95">
        <v>0</v>
      </c>
      <c r="BQ1142" s="95">
        <v>0</v>
      </c>
      <c r="BR1142" s="95">
        <v>4910214.4061889602</v>
      </c>
      <c r="BS1142" s="95">
        <v>2652049.6717224098</v>
      </c>
      <c r="BT1142" s="95">
        <v>2698238.1405029302</v>
      </c>
      <c r="BU1142" s="95">
        <v>0</v>
      </c>
      <c r="BV1142" s="95">
        <v>2215257.3843078599</v>
      </c>
      <c r="BW1142" s="95">
        <v>273530.52489471401</v>
      </c>
      <c r="BX1142" s="95">
        <v>0</v>
      </c>
      <c r="BY1142" s="95">
        <v>0</v>
      </c>
      <c r="BZ1142" s="95">
        <v>0</v>
      </c>
      <c r="CA1142" s="95">
        <v>109405.385475159</v>
      </c>
      <c r="CB1142" s="95">
        <v>5685653.7424316397</v>
      </c>
      <c r="CC1142" s="95">
        <v>48561404.918945298</v>
      </c>
      <c r="CD1142" s="95">
        <v>12443021.814453101</v>
      </c>
      <c r="CE1142" s="95">
        <v>2898.9667156636701</v>
      </c>
      <c r="CF1142" s="95">
        <v>412238.06590652501</v>
      </c>
      <c r="CG1142" s="95">
        <v>3081207.0699157701</v>
      </c>
      <c r="CH1142" s="95">
        <v>0</v>
      </c>
      <c r="CI1142" s="95">
        <v>112303.55820655799</v>
      </c>
      <c r="CJ1142" s="95">
        <v>6097375.6822509803</v>
      </c>
      <c r="CK1142" s="95">
        <v>51626906.946777299</v>
      </c>
      <c r="CL1142" s="95">
        <v>12718084.1158447</v>
      </c>
      <c r="CM1142" s="160">
        <v>169393.072460175</v>
      </c>
      <c r="CN1142" s="160">
        <v>25115286.222412098</v>
      </c>
      <c r="CO1142" s="160">
        <v>104600838.457031</v>
      </c>
      <c r="CP1142" s="95">
        <v>12718084.1158447</v>
      </c>
      <c r="CQ1142" s="95">
        <v>0</v>
      </c>
      <c r="CR1142" s="95">
        <v>0</v>
      </c>
      <c r="CS1142" s="95">
        <v>0</v>
      </c>
      <c r="CT1142" s="95">
        <v>0</v>
      </c>
      <c r="CU1142" s="161">
        <v>6097891.8083381644</v>
      </c>
      <c r="CV1142" s="161">
        <v>51642611.988861069</v>
      </c>
    </row>
    <row r="1143" spans="1:100" x14ac:dyDescent="0.2">
      <c r="A1143" s="94" t="s">
        <v>68</v>
      </c>
      <c r="B1143" s="96">
        <v>39783</v>
      </c>
      <c r="C1143" s="95">
        <v>87159.313005447402</v>
      </c>
      <c r="D1143" s="95">
        <v>0</v>
      </c>
      <c r="E1143" s="95">
        <v>21291.962695598599</v>
      </c>
      <c r="F1143" s="95">
        <v>16755.067873239499</v>
      </c>
      <c r="G1143" s="95">
        <v>2571.4368696510801</v>
      </c>
      <c r="H1143" s="95">
        <v>0</v>
      </c>
      <c r="I1143" s="95">
        <v>0</v>
      </c>
      <c r="J1143" s="95">
        <v>56125.940464496598</v>
      </c>
      <c r="K1143" s="95">
        <v>0</v>
      </c>
      <c r="L1143" s="95">
        <v>18513.221667051301</v>
      </c>
      <c r="M1143" s="95">
        <v>42647.958287715897</v>
      </c>
      <c r="N1143" s="95">
        <v>5595.1985197067297</v>
      </c>
      <c r="O1143" s="95">
        <v>38754.278540134401</v>
      </c>
      <c r="P1143" s="95">
        <v>0</v>
      </c>
      <c r="Q1143" s="95">
        <v>5528.2111766338303</v>
      </c>
      <c r="R1143" s="95">
        <v>2421.8043332099901</v>
      </c>
      <c r="S1143" s="95">
        <v>0</v>
      </c>
      <c r="T1143" s="95">
        <v>638.50159625709102</v>
      </c>
      <c r="U1143" s="95">
        <v>58052.970437049902</v>
      </c>
      <c r="V1143" s="95">
        <v>4069747.5752258301</v>
      </c>
      <c r="W1143" s="95">
        <v>268.06447184830898</v>
      </c>
      <c r="X1143" s="95">
        <v>1536653.2899169901</v>
      </c>
      <c r="Y1143" s="95">
        <v>1038783.02394867</v>
      </c>
      <c r="Z1143" s="95">
        <v>368627.55436325102</v>
      </c>
      <c r="AA1143" s="95">
        <v>0</v>
      </c>
      <c r="AB1143" s="95">
        <v>0</v>
      </c>
      <c r="AC1143" s="95">
        <v>18587130.823242199</v>
      </c>
      <c r="AD1143" s="95">
        <v>0</v>
      </c>
      <c r="AE1143" s="95">
        <v>700518.12363433803</v>
      </c>
      <c r="AF1143" s="95">
        <v>1795709.5107116699</v>
      </c>
      <c r="AG1143" s="95">
        <v>893018.07758331299</v>
      </c>
      <c r="AH1143" s="95">
        <v>1625795.16355896</v>
      </c>
      <c r="AI1143" s="95">
        <v>0</v>
      </c>
      <c r="AJ1143" s="95">
        <v>601356.0703125</v>
      </c>
      <c r="AK1143" s="95">
        <v>331349.50767517101</v>
      </c>
      <c r="AL1143" s="95">
        <v>0</v>
      </c>
      <c r="AM1143" s="95">
        <v>79281.235706329302</v>
      </c>
      <c r="AN1143" s="95">
        <v>19173000.9680176</v>
      </c>
      <c r="AO1143" s="95">
        <v>35876696.0390625</v>
      </c>
      <c r="AP1143" s="95">
        <v>2580.7680533826401</v>
      </c>
      <c r="AQ1143" s="95">
        <v>12394417.3394775</v>
      </c>
      <c r="AR1143" s="95">
        <v>8353071.5216674795</v>
      </c>
      <c r="AS1143" s="95">
        <v>2785710.4807128902</v>
      </c>
      <c r="AT1143" s="95">
        <v>0</v>
      </c>
      <c r="AU1143" s="95">
        <v>0</v>
      </c>
      <c r="AV1143" s="95">
        <v>53723051.842285201</v>
      </c>
      <c r="AW1143" s="95">
        <v>0</v>
      </c>
      <c r="AX1143" s="95">
        <v>6523119.4632568397</v>
      </c>
      <c r="AY1143" s="95">
        <v>15854521.595581099</v>
      </c>
      <c r="AZ1143" s="95">
        <v>7083230.14660645</v>
      </c>
      <c r="BA1143" s="95">
        <v>13938717.7352295</v>
      </c>
      <c r="BB1143" s="95">
        <v>0</v>
      </c>
      <c r="BC1143" s="95">
        <v>4903116.3030395498</v>
      </c>
      <c r="BD1143" s="95">
        <v>2488813.7866516099</v>
      </c>
      <c r="BE1143" s="95">
        <v>0</v>
      </c>
      <c r="BF1143" s="95">
        <v>614383.99133300805</v>
      </c>
      <c r="BG1143" s="95">
        <v>54038299.722656302</v>
      </c>
      <c r="BH1143" s="95">
        <v>8398619.9771728497</v>
      </c>
      <c r="BI1143" s="95">
        <v>246.70578566566101</v>
      </c>
      <c r="BJ1143" s="95">
        <v>4108104.8159484901</v>
      </c>
      <c r="BK1143" s="95">
        <v>3158642.61505127</v>
      </c>
      <c r="BL1143" s="95">
        <v>0</v>
      </c>
      <c r="BM1143" s="95">
        <v>0</v>
      </c>
      <c r="BN1143" s="95">
        <v>0</v>
      </c>
      <c r="BO1143" s="95">
        <v>0</v>
      </c>
      <c r="BP1143" s="95">
        <v>0</v>
      </c>
      <c r="BQ1143" s="95">
        <v>0</v>
      </c>
      <c r="BR1143" s="95">
        <v>4942933.2930297898</v>
      </c>
      <c r="BS1143" s="95">
        <v>2583292.3891906701</v>
      </c>
      <c r="BT1143" s="95">
        <v>2712835.9229431199</v>
      </c>
      <c r="BU1143" s="95">
        <v>0</v>
      </c>
      <c r="BV1143" s="95">
        <v>2236092.9500122098</v>
      </c>
      <c r="BW1143" s="95">
        <v>281237.97732925398</v>
      </c>
      <c r="BX1143" s="95">
        <v>0</v>
      </c>
      <c r="BY1143" s="95">
        <v>0</v>
      </c>
      <c r="BZ1143" s="95">
        <v>0</v>
      </c>
      <c r="CA1143" s="95">
        <v>108338.62063598599</v>
      </c>
      <c r="CB1143" s="95">
        <v>5615200.6486816397</v>
      </c>
      <c r="CC1143" s="95">
        <v>48161608.469238304</v>
      </c>
      <c r="CD1143" s="95">
        <v>12502413.9847412</v>
      </c>
      <c r="CE1143" s="95">
        <v>2973.3773640692202</v>
      </c>
      <c r="CF1143" s="95">
        <v>411463.44849395799</v>
      </c>
      <c r="CG1143" s="95">
        <v>3110558.6488952599</v>
      </c>
      <c r="CH1143" s="95">
        <v>0</v>
      </c>
      <c r="CI1143" s="95">
        <v>111314.46075248699</v>
      </c>
      <c r="CJ1143" s="95">
        <v>6026315.2030639602</v>
      </c>
      <c r="CK1143" s="95">
        <v>51257106.782714799</v>
      </c>
      <c r="CL1143" s="95">
        <v>12786835.639526401</v>
      </c>
      <c r="CM1143" s="160">
        <v>168857.05975913999</v>
      </c>
      <c r="CN1143" s="160">
        <v>25183953.9763184</v>
      </c>
      <c r="CO1143" s="160">
        <v>105378953.65820301</v>
      </c>
      <c r="CP1143" s="95">
        <v>12786835.639526401</v>
      </c>
      <c r="CQ1143" s="95">
        <v>0</v>
      </c>
      <c r="CR1143" s="95">
        <v>0</v>
      </c>
      <c r="CS1143" s="95">
        <v>0</v>
      </c>
      <c r="CT1143" s="95">
        <v>0</v>
      </c>
      <c r="CU1143" s="161">
        <v>6026664.0971755981</v>
      </c>
      <c r="CV1143" s="161">
        <v>51272167.11813356</v>
      </c>
    </row>
    <row r="1144" spans="1:100" x14ac:dyDescent="0.2">
      <c r="A1144" s="94" t="s">
        <v>68</v>
      </c>
      <c r="B1144" s="96">
        <v>39873</v>
      </c>
      <c r="C1144" s="95">
        <v>88210.805694580107</v>
      </c>
      <c r="D1144" s="95">
        <v>0</v>
      </c>
      <c r="E1144" s="95">
        <v>20167.885340213801</v>
      </c>
      <c r="F1144" s="95">
        <v>16000.741040348999</v>
      </c>
      <c r="G1144" s="95">
        <v>2683.18574491143</v>
      </c>
      <c r="H1144" s="95">
        <v>0</v>
      </c>
      <c r="I1144" s="95">
        <v>0</v>
      </c>
      <c r="J1144" s="95">
        <v>56967.504478931398</v>
      </c>
      <c r="K1144" s="95">
        <v>0</v>
      </c>
      <c r="L1144" s="95">
        <v>18093.238564014398</v>
      </c>
      <c r="M1144" s="95">
        <v>42803.216085434004</v>
      </c>
      <c r="N1144" s="95">
        <v>5462.9056256413496</v>
      </c>
      <c r="O1144" s="95">
        <v>39282.623666763298</v>
      </c>
      <c r="P1144" s="95">
        <v>0</v>
      </c>
      <c r="Q1144" s="95">
        <v>5478.6054195165598</v>
      </c>
      <c r="R1144" s="95">
        <v>2471.6947204470598</v>
      </c>
      <c r="S1144" s="95">
        <v>0</v>
      </c>
      <c r="T1144" s="95">
        <v>621.635166533291</v>
      </c>
      <c r="U1144" s="95">
        <v>58409.064681053198</v>
      </c>
      <c r="V1144" s="95">
        <v>4096369.2846679701</v>
      </c>
      <c r="W1144" s="95">
        <v>172.16253637894999</v>
      </c>
      <c r="X1144" s="95">
        <v>1480802.08978271</v>
      </c>
      <c r="Y1144" s="95">
        <v>1018781.51444244</v>
      </c>
      <c r="Z1144" s="95">
        <v>373794.73590469401</v>
      </c>
      <c r="AA1144" s="95">
        <v>0</v>
      </c>
      <c r="AB1144" s="95">
        <v>0</v>
      </c>
      <c r="AC1144" s="95">
        <v>19436630.719970699</v>
      </c>
      <c r="AD1144" s="95">
        <v>0</v>
      </c>
      <c r="AE1144" s="95">
        <v>673503.28116607701</v>
      </c>
      <c r="AF1144" s="95">
        <v>1797726.70262146</v>
      </c>
      <c r="AG1144" s="95">
        <v>867224.86457061803</v>
      </c>
      <c r="AH1144" s="95">
        <v>1636950.8367309601</v>
      </c>
      <c r="AI1144" s="95">
        <v>0</v>
      </c>
      <c r="AJ1144" s="95">
        <v>603758.55844879197</v>
      </c>
      <c r="AK1144" s="95">
        <v>332264.51871871902</v>
      </c>
      <c r="AL1144" s="95">
        <v>0</v>
      </c>
      <c r="AM1144" s="95">
        <v>77088.088083267197</v>
      </c>
      <c r="AN1144" s="95">
        <v>19375302.120849598</v>
      </c>
      <c r="AO1144" s="95">
        <v>36437192.817871101</v>
      </c>
      <c r="AP1144" s="95">
        <v>1537.49663086236</v>
      </c>
      <c r="AQ1144" s="95">
        <v>11677514.384399399</v>
      </c>
      <c r="AR1144" s="95">
        <v>8084451.0348510696</v>
      </c>
      <c r="AS1144" s="95">
        <v>2832234.2465209998</v>
      </c>
      <c r="AT1144" s="95">
        <v>0</v>
      </c>
      <c r="AU1144" s="95">
        <v>0</v>
      </c>
      <c r="AV1144" s="95">
        <v>53961115.741699196</v>
      </c>
      <c r="AW1144" s="95">
        <v>0</v>
      </c>
      <c r="AX1144" s="95">
        <v>6316246.3274536096</v>
      </c>
      <c r="AY1144" s="95">
        <v>15973206.193359399</v>
      </c>
      <c r="AZ1144" s="95">
        <v>6838182.5125122098</v>
      </c>
      <c r="BA1144" s="95">
        <v>14163784.443481401</v>
      </c>
      <c r="BB1144" s="95">
        <v>0</v>
      </c>
      <c r="BC1144" s="95">
        <v>4894475.4470825205</v>
      </c>
      <c r="BD1144" s="95">
        <v>2496507.0902404799</v>
      </c>
      <c r="BE1144" s="95">
        <v>0</v>
      </c>
      <c r="BF1144" s="95">
        <v>594325.727630615</v>
      </c>
      <c r="BG1144" s="95">
        <v>54918589.932128899</v>
      </c>
      <c r="BH1144" s="95">
        <v>8478984.2136230506</v>
      </c>
      <c r="BI1144" s="95">
        <v>260.69492536410701</v>
      </c>
      <c r="BJ1144" s="95">
        <v>3895160.5182495099</v>
      </c>
      <c r="BK1144" s="95">
        <v>3013073.0485229502</v>
      </c>
      <c r="BL1144" s="95">
        <v>0</v>
      </c>
      <c r="BM1144" s="95">
        <v>0</v>
      </c>
      <c r="BN1144" s="95">
        <v>0</v>
      </c>
      <c r="BO1144" s="95">
        <v>0</v>
      </c>
      <c r="BP1144" s="95">
        <v>0</v>
      </c>
      <c r="BQ1144" s="95">
        <v>0</v>
      </c>
      <c r="BR1144" s="95">
        <v>4882402.72412109</v>
      </c>
      <c r="BS1144" s="95">
        <v>2492091.5668334998</v>
      </c>
      <c r="BT1144" s="95">
        <v>2756404.0139465299</v>
      </c>
      <c r="BU1144" s="95">
        <v>0</v>
      </c>
      <c r="BV1144" s="95">
        <v>2235179.4284057599</v>
      </c>
      <c r="BW1144" s="95">
        <v>283514.723621368</v>
      </c>
      <c r="BX1144" s="95">
        <v>0</v>
      </c>
      <c r="BY1144" s="95">
        <v>0</v>
      </c>
      <c r="BZ1144" s="95">
        <v>0</v>
      </c>
      <c r="CA1144" s="95">
        <v>108417.087666512</v>
      </c>
      <c r="CB1144" s="95">
        <v>5580975.7100219699</v>
      </c>
      <c r="CC1144" s="95">
        <v>48255808.575195298</v>
      </c>
      <c r="CD1144" s="95">
        <v>12379402.0269775</v>
      </c>
      <c r="CE1144" s="95">
        <v>3005.3262631595098</v>
      </c>
      <c r="CF1144" s="95">
        <v>410187.06379318202</v>
      </c>
      <c r="CG1144" s="95">
        <v>3094938.93667603</v>
      </c>
      <c r="CH1144" s="95">
        <v>0</v>
      </c>
      <c r="CI1144" s="95">
        <v>111420.35192298899</v>
      </c>
      <c r="CJ1144" s="95">
        <v>5991547.5223998995</v>
      </c>
      <c r="CK1144" s="95">
        <v>51376002.353515603</v>
      </c>
      <c r="CL1144" s="95">
        <v>12667512.0935059</v>
      </c>
      <c r="CM1144" s="160">
        <v>169245.903570175</v>
      </c>
      <c r="CN1144" s="160">
        <v>25376537.824462902</v>
      </c>
      <c r="CO1144" s="160">
        <v>106208608.106445</v>
      </c>
      <c r="CP1144" s="95">
        <v>12667512.0935059</v>
      </c>
      <c r="CQ1144" s="95">
        <v>0</v>
      </c>
      <c r="CR1144" s="95">
        <v>0</v>
      </c>
      <c r="CS1144" s="95">
        <v>0</v>
      </c>
      <c r="CT1144" s="95">
        <v>0</v>
      </c>
      <c r="CU1144" s="161">
        <v>5991162.7738151522</v>
      </c>
      <c r="CV1144" s="161">
        <v>51350747.51187133</v>
      </c>
    </row>
    <row r="1145" spans="1:100" x14ac:dyDescent="0.2">
      <c r="A1145" s="94" t="s">
        <v>68</v>
      </c>
      <c r="B1145" s="96">
        <v>39965</v>
      </c>
      <c r="C1145" s="95">
        <v>89420.689158439607</v>
      </c>
      <c r="D1145" s="95">
        <v>0</v>
      </c>
      <c r="E1145" s="95">
        <v>19028.456358194398</v>
      </c>
      <c r="F1145" s="95">
        <v>15216.114798307401</v>
      </c>
      <c r="G1145" s="95">
        <v>2824.9769638776802</v>
      </c>
      <c r="H1145" s="95">
        <v>0</v>
      </c>
      <c r="I1145" s="95">
        <v>0</v>
      </c>
      <c r="J1145" s="95">
        <v>58025.253859520002</v>
      </c>
      <c r="K1145" s="95">
        <v>0</v>
      </c>
      <c r="L1145" s="95">
        <v>18080.945905685399</v>
      </c>
      <c r="M1145" s="95">
        <v>42815.133728981004</v>
      </c>
      <c r="N1145" s="95">
        <v>5330.7235328555098</v>
      </c>
      <c r="O1145" s="95">
        <v>39508.706121921503</v>
      </c>
      <c r="P1145" s="95">
        <v>0</v>
      </c>
      <c r="Q1145" s="95">
        <v>5487.21695619822</v>
      </c>
      <c r="R1145" s="95">
        <v>2526.9341671764901</v>
      </c>
      <c r="S1145" s="95">
        <v>0</v>
      </c>
      <c r="T1145" s="95">
        <v>621.08314422518004</v>
      </c>
      <c r="U1145" s="95">
        <v>58983.529073715203</v>
      </c>
      <c r="V1145" s="95">
        <v>4162872.1662597698</v>
      </c>
      <c r="W1145" s="95">
        <v>138.884862679988</v>
      </c>
      <c r="X1145" s="95">
        <v>1398616.3958740199</v>
      </c>
      <c r="Y1145" s="95">
        <v>971012.83197784401</v>
      </c>
      <c r="Z1145" s="95">
        <v>383606.474815369</v>
      </c>
      <c r="AA1145" s="95">
        <v>0</v>
      </c>
      <c r="AB1145" s="95">
        <v>0</v>
      </c>
      <c r="AC1145" s="95">
        <v>19581075.5620117</v>
      </c>
      <c r="AD1145" s="95">
        <v>0</v>
      </c>
      <c r="AE1145" s="95">
        <v>665982.04775238002</v>
      </c>
      <c r="AF1145" s="95">
        <v>1805562.6876678499</v>
      </c>
      <c r="AG1145" s="95">
        <v>852089.63483429002</v>
      </c>
      <c r="AH1145" s="95">
        <v>1630368.9899597201</v>
      </c>
      <c r="AI1145" s="95">
        <v>0</v>
      </c>
      <c r="AJ1145" s="95">
        <v>608232.48101806606</v>
      </c>
      <c r="AK1145" s="95">
        <v>333170.53467178298</v>
      </c>
      <c r="AL1145" s="95">
        <v>0</v>
      </c>
      <c r="AM1145" s="95">
        <v>75164.2818918228</v>
      </c>
      <c r="AN1145" s="95">
        <v>19596425.579589799</v>
      </c>
      <c r="AO1145" s="95">
        <v>37246247.7734375</v>
      </c>
      <c r="AP1145" s="95">
        <v>1200.1586988121301</v>
      </c>
      <c r="AQ1145" s="95">
        <v>11176919.2658691</v>
      </c>
      <c r="AR1145" s="95">
        <v>7731327.7593383798</v>
      </c>
      <c r="AS1145" s="95">
        <v>2923822.8779907199</v>
      </c>
      <c r="AT1145" s="95">
        <v>0</v>
      </c>
      <c r="AU1145" s="95">
        <v>0</v>
      </c>
      <c r="AV1145" s="95">
        <v>55687758.484375</v>
      </c>
      <c r="AW1145" s="95">
        <v>0</v>
      </c>
      <c r="AX1145" s="95">
        <v>6349391.3423461895</v>
      </c>
      <c r="AY1145" s="95">
        <v>16176579.551757799</v>
      </c>
      <c r="AZ1145" s="95">
        <v>6766848.0776367197</v>
      </c>
      <c r="BA1145" s="95">
        <v>14184647.7922363</v>
      </c>
      <c r="BB1145" s="95">
        <v>0</v>
      </c>
      <c r="BC1145" s="95">
        <v>4957663.5791015597</v>
      </c>
      <c r="BD1145" s="95">
        <v>2515810.08917236</v>
      </c>
      <c r="BE1145" s="95">
        <v>0</v>
      </c>
      <c r="BF1145" s="95">
        <v>584677.85664367699</v>
      </c>
      <c r="BG1145" s="95">
        <v>55859149.599121101</v>
      </c>
      <c r="BH1145" s="95">
        <v>8690484.4295654297</v>
      </c>
      <c r="BI1145" s="95">
        <v>247.388420777395</v>
      </c>
      <c r="BJ1145" s="95">
        <v>3775763.67651367</v>
      </c>
      <c r="BK1145" s="95">
        <v>2931030.9141845698</v>
      </c>
      <c r="BL1145" s="95">
        <v>0</v>
      </c>
      <c r="BM1145" s="95">
        <v>0</v>
      </c>
      <c r="BN1145" s="95">
        <v>0</v>
      </c>
      <c r="BO1145" s="95">
        <v>0</v>
      </c>
      <c r="BP1145" s="95">
        <v>0</v>
      </c>
      <c r="BQ1145" s="95">
        <v>0</v>
      </c>
      <c r="BR1145" s="95">
        <v>4975715.1660766602</v>
      </c>
      <c r="BS1145" s="95">
        <v>2468709.1325988802</v>
      </c>
      <c r="BT1145" s="95">
        <v>2760702.5931701702</v>
      </c>
      <c r="BU1145" s="95">
        <v>0</v>
      </c>
      <c r="BV1145" s="95">
        <v>2252486.0271911598</v>
      </c>
      <c r="BW1145" s="95">
        <v>284012.98776626599</v>
      </c>
      <c r="BX1145" s="95">
        <v>0</v>
      </c>
      <c r="BY1145" s="95">
        <v>0</v>
      </c>
      <c r="BZ1145" s="95">
        <v>0</v>
      </c>
      <c r="CA1145" s="95">
        <v>108532.294249535</v>
      </c>
      <c r="CB1145" s="95">
        <v>5561632.4553832998</v>
      </c>
      <c r="CC1145" s="95">
        <v>48363108.160644501</v>
      </c>
      <c r="CD1145" s="95">
        <v>12457511.6654053</v>
      </c>
      <c r="CE1145" s="95">
        <v>3050.5037991404502</v>
      </c>
      <c r="CF1145" s="95">
        <v>411677.91729736299</v>
      </c>
      <c r="CG1145" s="95">
        <v>3121284.2467346201</v>
      </c>
      <c r="CH1145" s="95">
        <v>0</v>
      </c>
      <c r="CI1145" s="95">
        <v>111582.757796288</v>
      </c>
      <c r="CJ1145" s="95">
        <v>5973786.6047973596</v>
      </c>
      <c r="CK1145" s="95">
        <v>51477049.929199196</v>
      </c>
      <c r="CL1145" s="95">
        <v>12742455.161132799</v>
      </c>
      <c r="CM1145" s="160">
        <v>169888.09479522699</v>
      </c>
      <c r="CN1145" s="160">
        <v>25561166.576171901</v>
      </c>
      <c r="CO1145" s="160">
        <v>107476006.68945301</v>
      </c>
      <c r="CP1145" s="95">
        <v>12742455.161132799</v>
      </c>
      <c r="CQ1145" s="95">
        <v>0</v>
      </c>
      <c r="CR1145" s="95">
        <v>0</v>
      </c>
      <c r="CS1145" s="95">
        <v>0</v>
      </c>
      <c r="CT1145" s="95">
        <v>0</v>
      </c>
      <c r="CU1145" s="161">
        <v>5973310.3726806631</v>
      </c>
      <c r="CV1145" s="161">
        <v>51484392.407379121</v>
      </c>
    </row>
    <row r="1146" spans="1:100" x14ac:dyDescent="0.2">
      <c r="A1146" s="94" t="s">
        <v>68</v>
      </c>
      <c r="B1146" s="96">
        <v>40057</v>
      </c>
      <c r="C1146" s="95">
        <v>91262.880056381196</v>
      </c>
      <c r="D1146" s="95">
        <v>0</v>
      </c>
      <c r="E1146" s="95">
        <v>17718.543060779601</v>
      </c>
      <c r="F1146" s="95">
        <v>14487.468752860999</v>
      </c>
      <c r="G1146" s="95">
        <v>2990.65889519453</v>
      </c>
      <c r="H1146" s="95">
        <v>0</v>
      </c>
      <c r="I1146" s="95">
        <v>0</v>
      </c>
      <c r="J1146" s="95">
        <v>58728.733216285698</v>
      </c>
      <c r="K1146" s="95">
        <v>0</v>
      </c>
      <c r="L1146" s="95">
        <v>17429.9339158535</v>
      </c>
      <c r="M1146" s="95">
        <v>42821.727230548902</v>
      </c>
      <c r="N1146" s="95">
        <v>5221.0867707729303</v>
      </c>
      <c r="O1146" s="95">
        <v>40200.865611553199</v>
      </c>
      <c r="P1146" s="95">
        <v>0</v>
      </c>
      <c r="Q1146" s="95">
        <v>5502.3389832377397</v>
      </c>
      <c r="R1146" s="95">
        <v>2618.5902394950399</v>
      </c>
      <c r="S1146" s="95">
        <v>0</v>
      </c>
      <c r="T1146" s="95">
        <v>596.09951261431002</v>
      </c>
      <c r="U1146" s="95">
        <v>59464.4997806549</v>
      </c>
      <c r="V1146" s="95">
        <v>4233634.7980346698</v>
      </c>
      <c r="W1146" s="95">
        <v>266.36442448571302</v>
      </c>
      <c r="X1146" s="95">
        <v>1304376.17437744</v>
      </c>
      <c r="Y1146" s="95">
        <v>936188.60278320301</v>
      </c>
      <c r="Z1146" s="95">
        <v>396353.75678253197</v>
      </c>
      <c r="AA1146" s="95">
        <v>0</v>
      </c>
      <c r="AB1146" s="95">
        <v>0</v>
      </c>
      <c r="AC1146" s="95">
        <v>19881750.143310498</v>
      </c>
      <c r="AD1146" s="95">
        <v>0</v>
      </c>
      <c r="AE1146" s="95">
        <v>638406.871772766</v>
      </c>
      <c r="AF1146" s="95">
        <v>1806206.2789459201</v>
      </c>
      <c r="AG1146" s="95">
        <v>847613.84337616002</v>
      </c>
      <c r="AH1146" s="95">
        <v>1631593.18138123</v>
      </c>
      <c r="AI1146" s="95">
        <v>0</v>
      </c>
      <c r="AJ1146" s="95">
        <v>601517.54774475098</v>
      </c>
      <c r="AK1146" s="95">
        <v>332467.67547225999</v>
      </c>
      <c r="AL1146" s="95">
        <v>0</v>
      </c>
      <c r="AM1146" s="95">
        <v>76069.855960845904</v>
      </c>
      <c r="AN1146" s="95">
        <v>19891205.193847701</v>
      </c>
      <c r="AO1146" s="95">
        <v>38123050.551757798</v>
      </c>
      <c r="AP1146" s="95">
        <v>2980.0337376296502</v>
      </c>
      <c r="AQ1146" s="95">
        <v>10518000.267578101</v>
      </c>
      <c r="AR1146" s="95">
        <v>7468702.9420776404</v>
      </c>
      <c r="AS1146" s="95">
        <v>3059949.1949157701</v>
      </c>
      <c r="AT1146" s="95">
        <v>0</v>
      </c>
      <c r="AU1146" s="95">
        <v>0</v>
      </c>
      <c r="AV1146" s="95">
        <v>57242149.6875</v>
      </c>
      <c r="AW1146" s="95">
        <v>0</v>
      </c>
      <c r="AX1146" s="95">
        <v>6089815.9725952102</v>
      </c>
      <c r="AY1146" s="95">
        <v>16307224.3565674</v>
      </c>
      <c r="AZ1146" s="95">
        <v>6786391.6211547898</v>
      </c>
      <c r="BA1146" s="95">
        <v>14264466.6882324</v>
      </c>
      <c r="BB1146" s="95">
        <v>0</v>
      </c>
      <c r="BC1146" s="95">
        <v>4954623.9766235398</v>
      </c>
      <c r="BD1146" s="95">
        <v>2563894.1322021498</v>
      </c>
      <c r="BE1146" s="95">
        <v>0</v>
      </c>
      <c r="BF1146" s="95">
        <v>591189.41287994396</v>
      </c>
      <c r="BG1146" s="95">
        <v>57035750.552246101</v>
      </c>
      <c r="BH1146" s="95">
        <v>8854026.2376709003</v>
      </c>
      <c r="BI1146" s="95">
        <v>60.234531466849099</v>
      </c>
      <c r="BJ1146" s="95">
        <v>3631861.1935729999</v>
      </c>
      <c r="BK1146" s="95">
        <v>2870967.4772033701</v>
      </c>
      <c r="BL1146" s="95">
        <v>0</v>
      </c>
      <c r="BM1146" s="95">
        <v>0</v>
      </c>
      <c r="BN1146" s="95">
        <v>0</v>
      </c>
      <c r="BO1146" s="95">
        <v>0</v>
      </c>
      <c r="BP1146" s="95">
        <v>0</v>
      </c>
      <c r="BQ1146" s="95">
        <v>0</v>
      </c>
      <c r="BR1146" s="95">
        <v>5038570.0553588904</v>
      </c>
      <c r="BS1146" s="95">
        <v>2465859.9433593801</v>
      </c>
      <c r="BT1146" s="95">
        <v>2776100.2136840802</v>
      </c>
      <c r="BU1146" s="95">
        <v>0</v>
      </c>
      <c r="BV1146" s="95">
        <v>2263635.7947692899</v>
      </c>
      <c r="BW1146" s="95">
        <v>285548.96444702102</v>
      </c>
      <c r="BX1146" s="95">
        <v>0</v>
      </c>
      <c r="BY1146" s="95">
        <v>0</v>
      </c>
      <c r="BZ1146" s="95">
        <v>0</v>
      </c>
      <c r="CA1146" s="95">
        <v>108995.009295464</v>
      </c>
      <c r="CB1146" s="95">
        <v>5532277.5767822303</v>
      </c>
      <c r="CC1146" s="95">
        <v>48456355.500488304</v>
      </c>
      <c r="CD1146" s="95">
        <v>12491434.4150391</v>
      </c>
      <c r="CE1146" s="95">
        <v>3136.5425762534101</v>
      </c>
      <c r="CF1146" s="95">
        <v>410801.08722686803</v>
      </c>
      <c r="CG1146" s="95">
        <v>3189465.8038024898</v>
      </c>
      <c r="CH1146" s="95">
        <v>0</v>
      </c>
      <c r="CI1146" s="95">
        <v>112131.470661163</v>
      </c>
      <c r="CJ1146" s="95">
        <v>5944787.1879882803</v>
      </c>
      <c r="CK1146" s="95">
        <v>51614713.611816399</v>
      </c>
      <c r="CL1146" s="95">
        <v>12778850.1107178</v>
      </c>
      <c r="CM1146" s="160">
        <v>170795.49532127401</v>
      </c>
      <c r="CN1146" s="160">
        <v>25826098.111328099</v>
      </c>
      <c r="CO1146" s="160">
        <v>108740693.46972699</v>
      </c>
      <c r="CP1146" s="95">
        <v>12778850.1107178</v>
      </c>
      <c r="CQ1146" s="95">
        <v>0</v>
      </c>
      <c r="CR1146" s="95">
        <v>0</v>
      </c>
      <c r="CS1146" s="95">
        <v>0</v>
      </c>
      <c r="CT1146" s="95">
        <v>0</v>
      </c>
      <c r="CU1146" s="161">
        <v>5943078.664009098</v>
      </c>
      <c r="CV1146" s="161">
        <v>51645821.304290794</v>
      </c>
    </row>
    <row r="1147" spans="1:100" x14ac:dyDescent="0.2">
      <c r="A1147" s="94" t="s">
        <v>68</v>
      </c>
      <c r="B1147" s="96">
        <v>40148</v>
      </c>
      <c r="C1147" s="95">
        <v>92230.085183143601</v>
      </c>
      <c r="D1147" s="95">
        <v>0</v>
      </c>
      <c r="E1147" s="95">
        <v>16384.0912754536</v>
      </c>
      <c r="F1147" s="95">
        <v>13951.7025272846</v>
      </c>
      <c r="G1147" s="95">
        <v>3110.2145429253601</v>
      </c>
      <c r="H1147" s="95">
        <v>0</v>
      </c>
      <c r="I1147" s="95">
        <v>0</v>
      </c>
      <c r="J1147" s="95">
        <v>59536.580840110801</v>
      </c>
      <c r="K1147" s="95">
        <v>0</v>
      </c>
      <c r="L1147" s="95">
        <v>17032.120997190501</v>
      </c>
      <c r="M1147" s="95">
        <v>42473.457189083099</v>
      </c>
      <c r="N1147" s="95">
        <v>5115.3996931314496</v>
      </c>
      <c r="O1147" s="95">
        <v>40974.758297920198</v>
      </c>
      <c r="P1147" s="95">
        <v>0</v>
      </c>
      <c r="Q1147" s="95">
        <v>5412.7353801131203</v>
      </c>
      <c r="R1147" s="95">
        <v>2645.7928852438899</v>
      </c>
      <c r="S1147" s="95">
        <v>0</v>
      </c>
      <c r="T1147" s="95">
        <v>594.50889185071003</v>
      </c>
      <c r="U1147" s="95">
        <v>60112.299739360802</v>
      </c>
      <c r="V1147" s="95">
        <v>4287188.7181396503</v>
      </c>
      <c r="W1147" s="95">
        <v>164.73682590574001</v>
      </c>
      <c r="X1147" s="95">
        <v>1201808.817276</v>
      </c>
      <c r="Y1147" s="95">
        <v>908114.223777771</v>
      </c>
      <c r="Z1147" s="95">
        <v>400092.808982849</v>
      </c>
      <c r="AA1147" s="95">
        <v>0</v>
      </c>
      <c r="AB1147" s="95">
        <v>0</v>
      </c>
      <c r="AC1147" s="95">
        <v>19719177.365722701</v>
      </c>
      <c r="AD1147" s="95">
        <v>0</v>
      </c>
      <c r="AE1147" s="95">
        <v>617935.83843231201</v>
      </c>
      <c r="AF1147" s="95">
        <v>1795847.68611145</v>
      </c>
      <c r="AG1147" s="95">
        <v>832652.63619995106</v>
      </c>
      <c r="AH1147" s="95">
        <v>1669333.0811920201</v>
      </c>
      <c r="AI1147" s="95">
        <v>0</v>
      </c>
      <c r="AJ1147" s="95">
        <v>581962.39574432396</v>
      </c>
      <c r="AK1147" s="95">
        <v>325936.32301330601</v>
      </c>
      <c r="AL1147" s="95">
        <v>0</v>
      </c>
      <c r="AM1147" s="95">
        <v>73461.227761268601</v>
      </c>
      <c r="AN1147" s="95">
        <v>19914316.9602051</v>
      </c>
      <c r="AO1147" s="95">
        <v>38847215.238769501</v>
      </c>
      <c r="AP1147" s="95">
        <v>705.26550249755405</v>
      </c>
      <c r="AQ1147" s="95">
        <v>9636561.2725830097</v>
      </c>
      <c r="AR1147" s="95">
        <v>7279835.43286133</v>
      </c>
      <c r="AS1147" s="95">
        <v>3097362.01385498</v>
      </c>
      <c r="AT1147" s="95">
        <v>0</v>
      </c>
      <c r="AU1147" s="95">
        <v>0</v>
      </c>
      <c r="AV1147" s="95">
        <v>58198227.5234375</v>
      </c>
      <c r="AW1147" s="95">
        <v>0</v>
      </c>
      <c r="AX1147" s="95">
        <v>6004113.6085205097</v>
      </c>
      <c r="AY1147" s="95">
        <v>16342441.989623999</v>
      </c>
      <c r="AZ1147" s="95">
        <v>6702349.3283691397</v>
      </c>
      <c r="BA1147" s="95">
        <v>14751962.349731401</v>
      </c>
      <c r="BB1147" s="95">
        <v>0</v>
      </c>
      <c r="BC1147" s="95">
        <v>4797508.2821044903</v>
      </c>
      <c r="BD1147" s="95">
        <v>2526125.4004211398</v>
      </c>
      <c r="BE1147" s="95">
        <v>0</v>
      </c>
      <c r="BF1147" s="95">
        <v>578514.49317932106</v>
      </c>
      <c r="BG1147" s="95">
        <v>57950934.832031302</v>
      </c>
      <c r="BH1147" s="95">
        <v>9108242.1572265606</v>
      </c>
      <c r="BI1147" s="95">
        <v>128.38547788560399</v>
      </c>
      <c r="BJ1147" s="95">
        <v>3450089.9045104999</v>
      </c>
      <c r="BK1147" s="95">
        <v>2806030.59698486</v>
      </c>
      <c r="BL1147" s="95">
        <v>0</v>
      </c>
      <c r="BM1147" s="95">
        <v>0</v>
      </c>
      <c r="BN1147" s="95">
        <v>0</v>
      </c>
      <c r="BO1147" s="95">
        <v>0</v>
      </c>
      <c r="BP1147" s="95">
        <v>0</v>
      </c>
      <c r="BQ1147" s="95">
        <v>0</v>
      </c>
      <c r="BR1147" s="95">
        <v>4999795.1674804697</v>
      </c>
      <c r="BS1147" s="95">
        <v>2436297.8600769001</v>
      </c>
      <c r="BT1147" s="95">
        <v>2871142.7073669401</v>
      </c>
      <c r="BU1147" s="95">
        <v>0</v>
      </c>
      <c r="BV1147" s="95">
        <v>2208109.0914917002</v>
      </c>
      <c r="BW1147" s="95">
        <v>285171.59739303601</v>
      </c>
      <c r="BX1147" s="95">
        <v>0</v>
      </c>
      <c r="BY1147" s="95">
        <v>0</v>
      </c>
      <c r="BZ1147" s="95">
        <v>0</v>
      </c>
      <c r="CA1147" s="95">
        <v>108571.399416924</v>
      </c>
      <c r="CB1147" s="95">
        <v>5492021.5687255897</v>
      </c>
      <c r="CC1147" s="95">
        <v>48510981.4755859</v>
      </c>
      <c r="CD1147" s="95">
        <v>12558960.9127197</v>
      </c>
      <c r="CE1147" s="95">
        <v>3155.80965405703</v>
      </c>
      <c r="CF1147" s="95">
        <v>404261.32217407197</v>
      </c>
      <c r="CG1147" s="95">
        <v>3122248.1408691402</v>
      </c>
      <c r="CH1147" s="95">
        <v>0</v>
      </c>
      <c r="CI1147" s="95">
        <v>111730.52413559001</v>
      </c>
      <c r="CJ1147" s="95">
        <v>5894790.8748168899</v>
      </c>
      <c r="CK1147" s="95">
        <v>51642619.3818359</v>
      </c>
      <c r="CL1147" s="95">
        <v>12847618.573242201</v>
      </c>
      <c r="CM1147" s="160">
        <v>171256.90442085301</v>
      </c>
      <c r="CN1147" s="160">
        <v>25807869.027587902</v>
      </c>
      <c r="CO1147" s="160">
        <v>109637245.589844</v>
      </c>
      <c r="CP1147" s="95">
        <v>12847618.573242201</v>
      </c>
      <c r="CQ1147" s="95">
        <v>0</v>
      </c>
      <c r="CR1147" s="95">
        <v>0</v>
      </c>
      <c r="CS1147" s="95">
        <v>0</v>
      </c>
      <c r="CT1147" s="95">
        <v>0</v>
      </c>
      <c r="CU1147" s="161">
        <v>5896282.8908996619</v>
      </c>
      <c r="CV1147" s="161">
        <v>51633229.616455041</v>
      </c>
    </row>
    <row r="1148" spans="1:100" x14ac:dyDescent="0.2">
      <c r="A1148" s="94" t="s">
        <v>68</v>
      </c>
      <c r="B1148" s="96">
        <v>40238</v>
      </c>
      <c r="C1148" s="95">
        <v>92514.773228645296</v>
      </c>
      <c r="D1148" s="95">
        <v>0</v>
      </c>
      <c r="E1148" s="95">
        <v>15714.743673086199</v>
      </c>
      <c r="F1148" s="95">
        <v>13553.3710795641</v>
      </c>
      <c r="G1148" s="95">
        <v>3160.2009326815601</v>
      </c>
      <c r="H1148" s="95">
        <v>0</v>
      </c>
      <c r="I1148" s="95">
        <v>0</v>
      </c>
      <c r="J1148" s="95">
        <v>60207.978365421302</v>
      </c>
      <c r="K1148" s="95">
        <v>0</v>
      </c>
      <c r="L1148" s="95">
        <v>17288.120229959499</v>
      </c>
      <c r="M1148" s="95">
        <v>42020.503791809097</v>
      </c>
      <c r="N1148" s="95">
        <v>5020.4753078818303</v>
      </c>
      <c r="O1148" s="95">
        <v>41029.948957443201</v>
      </c>
      <c r="P1148" s="95">
        <v>0</v>
      </c>
      <c r="Q1148" s="95">
        <v>5390.6719329953203</v>
      </c>
      <c r="R1148" s="95">
        <v>2650.15295666456</v>
      </c>
      <c r="S1148" s="95">
        <v>0</v>
      </c>
      <c r="T1148" s="95">
        <v>615.041344493628</v>
      </c>
      <c r="U1148" s="95">
        <v>60576.967054367102</v>
      </c>
      <c r="V1148" s="95">
        <v>4304752.4554443397</v>
      </c>
      <c r="W1148" s="95">
        <v>154.20353732630599</v>
      </c>
      <c r="X1148" s="95">
        <v>1140727.6386108401</v>
      </c>
      <c r="Y1148" s="95">
        <v>885259.56381225598</v>
      </c>
      <c r="Z1148" s="95">
        <v>400204.959453583</v>
      </c>
      <c r="AA1148" s="95">
        <v>0</v>
      </c>
      <c r="AB1148" s="95">
        <v>0</v>
      </c>
      <c r="AC1148" s="95">
        <v>20008991.997558601</v>
      </c>
      <c r="AD1148" s="95">
        <v>0</v>
      </c>
      <c r="AE1148" s="95">
        <v>611083.54602813697</v>
      </c>
      <c r="AF1148" s="95">
        <v>1780857.9184417699</v>
      </c>
      <c r="AG1148" s="95">
        <v>818545.23138427699</v>
      </c>
      <c r="AH1148" s="95">
        <v>1659323.64901733</v>
      </c>
      <c r="AI1148" s="95">
        <v>0</v>
      </c>
      <c r="AJ1148" s="95">
        <v>585517.62652587902</v>
      </c>
      <c r="AK1148" s="95">
        <v>327034.62526702898</v>
      </c>
      <c r="AL1148" s="95">
        <v>0</v>
      </c>
      <c r="AM1148" s="95">
        <v>73208.922575950593</v>
      </c>
      <c r="AN1148" s="95">
        <v>20180648.403320301</v>
      </c>
      <c r="AO1148" s="95">
        <v>39204544.823242202</v>
      </c>
      <c r="AP1148" s="95">
        <v>1586.09604382515</v>
      </c>
      <c r="AQ1148" s="95">
        <v>9373352.7418212909</v>
      </c>
      <c r="AR1148" s="95">
        <v>7271463.5204467801</v>
      </c>
      <c r="AS1148" s="95">
        <v>3129868.9135742201</v>
      </c>
      <c r="AT1148" s="95">
        <v>0</v>
      </c>
      <c r="AU1148" s="95">
        <v>0</v>
      </c>
      <c r="AV1148" s="95">
        <v>57855766.681152299</v>
      </c>
      <c r="AW1148" s="95">
        <v>0</v>
      </c>
      <c r="AX1148" s="95">
        <v>5990539.8261108398</v>
      </c>
      <c r="AY1148" s="95">
        <v>16363267.067871099</v>
      </c>
      <c r="AZ1148" s="95">
        <v>6661424.5360107403</v>
      </c>
      <c r="BA1148" s="95">
        <v>14783536.3862305</v>
      </c>
      <c r="BB1148" s="95">
        <v>0</v>
      </c>
      <c r="BC1148" s="95">
        <v>4870351.8275756799</v>
      </c>
      <c r="BD1148" s="95">
        <v>2536776.4836730999</v>
      </c>
      <c r="BE1148" s="95">
        <v>0</v>
      </c>
      <c r="BF1148" s="95">
        <v>582470.64875030494</v>
      </c>
      <c r="BG1148" s="95">
        <v>59053939.410156302</v>
      </c>
      <c r="BH1148" s="95">
        <v>9169179.6479492206</v>
      </c>
      <c r="BI1148" s="95">
        <v>118.803995077498</v>
      </c>
      <c r="BJ1148" s="95">
        <v>3371338.2760314899</v>
      </c>
      <c r="BK1148" s="95">
        <v>2797866.6080932599</v>
      </c>
      <c r="BL1148" s="95">
        <v>0</v>
      </c>
      <c r="BM1148" s="95">
        <v>0</v>
      </c>
      <c r="BN1148" s="95">
        <v>0</v>
      </c>
      <c r="BO1148" s="95">
        <v>0</v>
      </c>
      <c r="BP1148" s="95">
        <v>0</v>
      </c>
      <c r="BQ1148" s="95">
        <v>0</v>
      </c>
      <c r="BR1148" s="95">
        <v>5042486.3013305701</v>
      </c>
      <c r="BS1148" s="95">
        <v>2411640.8688354502</v>
      </c>
      <c r="BT1148" s="95">
        <v>2876983.2177124</v>
      </c>
      <c r="BU1148" s="95">
        <v>0</v>
      </c>
      <c r="BV1148" s="95">
        <v>2236032.0938720698</v>
      </c>
      <c r="BW1148" s="95">
        <v>288143.150257111</v>
      </c>
      <c r="BX1148" s="95">
        <v>0</v>
      </c>
      <c r="BY1148" s="95">
        <v>0</v>
      </c>
      <c r="BZ1148" s="95">
        <v>0</v>
      </c>
      <c r="CA1148" s="95">
        <v>108187.775535583</v>
      </c>
      <c r="CB1148" s="95">
        <v>5452443.5031127902</v>
      </c>
      <c r="CC1148" s="95">
        <v>48570443.752441399</v>
      </c>
      <c r="CD1148" s="95">
        <v>12541454.4847412</v>
      </c>
      <c r="CE1148" s="95">
        <v>3160.61808848381</v>
      </c>
      <c r="CF1148" s="95">
        <v>401695.09939193702</v>
      </c>
      <c r="CG1148" s="95">
        <v>3128102.8709716802</v>
      </c>
      <c r="CH1148" s="95">
        <v>0</v>
      </c>
      <c r="CI1148" s="95">
        <v>111345.07997036001</v>
      </c>
      <c r="CJ1148" s="95">
        <v>5854985.0674438505</v>
      </c>
      <c r="CK1148" s="95">
        <v>51709306.212890603</v>
      </c>
      <c r="CL1148" s="95">
        <v>12833594.8861084</v>
      </c>
      <c r="CM1148" s="160">
        <v>171277.35797500599</v>
      </c>
      <c r="CN1148" s="160">
        <v>26035867.6711426</v>
      </c>
      <c r="CO1148" s="160">
        <v>110856507.792969</v>
      </c>
      <c r="CP1148" s="95">
        <v>12833594.8861084</v>
      </c>
      <c r="CQ1148" s="95">
        <v>0</v>
      </c>
      <c r="CR1148" s="95">
        <v>0</v>
      </c>
      <c r="CS1148" s="95">
        <v>0</v>
      </c>
      <c r="CT1148" s="95">
        <v>0</v>
      </c>
      <c r="CU1148" s="161">
        <v>5854138.6025047274</v>
      </c>
      <c r="CV1148" s="161">
        <v>51698546.623413078</v>
      </c>
    </row>
    <row r="1149" spans="1:100" x14ac:dyDescent="0.2">
      <c r="A1149" s="94" t="s">
        <v>68</v>
      </c>
      <c r="B1149" s="96">
        <v>40330</v>
      </c>
      <c r="C1149" s="95">
        <v>93694.024301528902</v>
      </c>
      <c r="D1149" s="95">
        <v>0</v>
      </c>
      <c r="E1149" s="95">
        <v>15106.2828160524</v>
      </c>
      <c r="F1149" s="95">
        <v>13238.723065853101</v>
      </c>
      <c r="G1149" s="95">
        <v>3157.1309231221699</v>
      </c>
      <c r="H1149" s="95">
        <v>0</v>
      </c>
      <c r="I1149" s="95">
        <v>0</v>
      </c>
      <c r="J1149" s="95">
        <v>60708.050509929701</v>
      </c>
      <c r="K1149" s="95">
        <v>0</v>
      </c>
      <c r="L1149" s="95">
        <v>17927.082287073099</v>
      </c>
      <c r="M1149" s="95">
        <v>42582.975388050101</v>
      </c>
      <c r="N1149" s="95">
        <v>4941.35310864449</v>
      </c>
      <c r="O1149" s="95">
        <v>41150.367509365104</v>
      </c>
      <c r="P1149" s="95">
        <v>0</v>
      </c>
      <c r="Q1149" s="95">
        <v>5363.9782021045703</v>
      </c>
      <c r="R1149" s="95">
        <v>2667.07679024339</v>
      </c>
      <c r="S1149" s="95">
        <v>0</v>
      </c>
      <c r="T1149" s="95">
        <v>588.964383170009</v>
      </c>
      <c r="U1149" s="95">
        <v>60993.849709987597</v>
      </c>
      <c r="V1149" s="95">
        <v>4319503.9205932599</v>
      </c>
      <c r="W1149" s="95">
        <v>100.88195081148299</v>
      </c>
      <c r="X1149" s="95">
        <v>1093634.09675598</v>
      </c>
      <c r="Y1149" s="95">
        <v>863732.83633422898</v>
      </c>
      <c r="Z1149" s="95">
        <v>396840.14596939099</v>
      </c>
      <c r="AA1149" s="95">
        <v>0</v>
      </c>
      <c r="AB1149" s="95">
        <v>0</v>
      </c>
      <c r="AC1149" s="95">
        <v>20534920.904052701</v>
      </c>
      <c r="AD1149" s="95">
        <v>0</v>
      </c>
      <c r="AE1149" s="95">
        <v>621539.22667694103</v>
      </c>
      <c r="AF1149" s="95">
        <v>1779070.74603271</v>
      </c>
      <c r="AG1149" s="95">
        <v>805726.03144073498</v>
      </c>
      <c r="AH1149" s="95">
        <v>1661922.2071990999</v>
      </c>
      <c r="AI1149" s="95">
        <v>0</v>
      </c>
      <c r="AJ1149" s="95">
        <v>580226.90818023705</v>
      </c>
      <c r="AK1149" s="95">
        <v>325415.54152298003</v>
      </c>
      <c r="AL1149" s="95">
        <v>0</v>
      </c>
      <c r="AM1149" s="95">
        <v>70312.68475914</v>
      </c>
      <c r="AN1149" s="95">
        <v>20341973.2036133</v>
      </c>
      <c r="AO1149" s="95">
        <v>39566291.780761696</v>
      </c>
      <c r="AP1149" s="95">
        <v>938.20654598623503</v>
      </c>
      <c r="AQ1149" s="95">
        <v>9107643.58203125</v>
      </c>
      <c r="AR1149" s="95">
        <v>7119752.2363891602</v>
      </c>
      <c r="AS1149" s="95">
        <v>3126600.0248107901</v>
      </c>
      <c r="AT1149" s="95">
        <v>0</v>
      </c>
      <c r="AU1149" s="95">
        <v>0</v>
      </c>
      <c r="AV1149" s="95">
        <v>60263561.083984397</v>
      </c>
      <c r="AW1149" s="95">
        <v>0</v>
      </c>
      <c r="AX1149" s="95">
        <v>6129959.46630859</v>
      </c>
      <c r="AY1149" s="95">
        <v>16444851.541626001</v>
      </c>
      <c r="AZ1149" s="95">
        <v>6604171.2619628897</v>
      </c>
      <c r="BA1149" s="95">
        <v>14907292.300415</v>
      </c>
      <c r="BB1149" s="95">
        <v>0</v>
      </c>
      <c r="BC1149" s="95">
        <v>4886043.1671752902</v>
      </c>
      <c r="BD1149" s="95">
        <v>2546828.90130615</v>
      </c>
      <c r="BE1149" s="95">
        <v>0</v>
      </c>
      <c r="BF1149" s="95">
        <v>560819.20121765102</v>
      </c>
      <c r="BG1149" s="95">
        <v>59899746.239746101</v>
      </c>
      <c r="BH1149" s="95">
        <v>9441718.6033935491</v>
      </c>
      <c r="BI1149" s="95">
        <v>133.16994803585101</v>
      </c>
      <c r="BJ1149" s="95">
        <v>3301950.6249084501</v>
      </c>
      <c r="BK1149" s="95">
        <v>2767095.4536438002</v>
      </c>
      <c r="BL1149" s="95">
        <v>0</v>
      </c>
      <c r="BM1149" s="95">
        <v>0</v>
      </c>
      <c r="BN1149" s="95">
        <v>0</v>
      </c>
      <c r="BO1149" s="95">
        <v>0</v>
      </c>
      <c r="BP1149" s="95">
        <v>0</v>
      </c>
      <c r="BQ1149" s="95">
        <v>0</v>
      </c>
      <c r="BR1149" s="95">
        <v>5140914.6326904297</v>
      </c>
      <c r="BS1149" s="95">
        <v>2404059.5398254399</v>
      </c>
      <c r="BT1149" s="95">
        <v>2900616.9484558101</v>
      </c>
      <c r="BU1149" s="95">
        <v>0</v>
      </c>
      <c r="BV1149" s="95">
        <v>2241401.8026428199</v>
      </c>
      <c r="BW1149" s="95">
        <v>289508.70072174101</v>
      </c>
      <c r="BX1149" s="95">
        <v>0</v>
      </c>
      <c r="BY1149" s="95">
        <v>0</v>
      </c>
      <c r="BZ1149" s="95">
        <v>0</v>
      </c>
      <c r="CA1149" s="95">
        <v>108826.96416187299</v>
      </c>
      <c r="CB1149" s="95">
        <v>5414266.35827637</v>
      </c>
      <c r="CC1149" s="95">
        <v>48547841.301269501</v>
      </c>
      <c r="CD1149" s="95">
        <v>12744318.519165</v>
      </c>
      <c r="CE1149" s="95">
        <v>3151.3630867898501</v>
      </c>
      <c r="CF1149" s="95">
        <v>394073.29291915899</v>
      </c>
      <c r="CG1149" s="95">
        <v>3132151.1603088402</v>
      </c>
      <c r="CH1149" s="95">
        <v>0</v>
      </c>
      <c r="CI1149" s="95">
        <v>111980.62969493899</v>
      </c>
      <c r="CJ1149" s="95">
        <v>5807834.97583008</v>
      </c>
      <c r="CK1149" s="95">
        <v>51624541.149902299</v>
      </c>
      <c r="CL1149" s="95">
        <v>13034521.6882324</v>
      </c>
      <c r="CM1149" s="160">
        <v>172263.43161964399</v>
      </c>
      <c r="CN1149" s="160">
        <v>26228482.693115201</v>
      </c>
      <c r="CO1149" s="160">
        <v>111658226.349609</v>
      </c>
      <c r="CP1149" s="95">
        <v>13034521.6882324</v>
      </c>
      <c r="CQ1149" s="95">
        <v>0</v>
      </c>
      <c r="CR1149" s="95">
        <v>0</v>
      </c>
      <c r="CS1149" s="95">
        <v>0</v>
      </c>
      <c r="CT1149" s="95">
        <v>0</v>
      </c>
      <c r="CU1149" s="161">
        <v>5808339.6511955289</v>
      </c>
      <c r="CV1149" s="161">
        <v>51679992.461578339</v>
      </c>
    </row>
    <row r="1150" spans="1:100" x14ac:dyDescent="0.2">
      <c r="A1150" s="94" t="s">
        <v>68</v>
      </c>
      <c r="B1150" s="96">
        <v>40422</v>
      </c>
      <c r="C1150" s="95">
        <v>93191.321159362793</v>
      </c>
      <c r="D1150" s="95">
        <v>0</v>
      </c>
      <c r="E1150" s="95">
        <v>14624.180655837101</v>
      </c>
      <c r="F1150" s="95">
        <v>12894.6744458675</v>
      </c>
      <c r="G1150" s="95">
        <v>3242.0687572956099</v>
      </c>
      <c r="H1150" s="95">
        <v>0</v>
      </c>
      <c r="I1150" s="95">
        <v>0</v>
      </c>
      <c r="J1150" s="95">
        <v>60949.246368408203</v>
      </c>
      <c r="K1150" s="95">
        <v>0</v>
      </c>
      <c r="L1150" s="95">
        <v>17429.3666768074</v>
      </c>
      <c r="M1150" s="95">
        <v>42318.899499893203</v>
      </c>
      <c r="N1150" s="95">
        <v>4835.9577476382301</v>
      </c>
      <c r="O1150" s="95">
        <v>40533.709547042803</v>
      </c>
      <c r="P1150" s="95">
        <v>0</v>
      </c>
      <c r="Q1150" s="95">
        <v>5287.6260820627203</v>
      </c>
      <c r="R1150" s="95">
        <v>2705.3142558634299</v>
      </c>
      <c r="S1150" s="95">
        <v>0</v>
      </c>
      <c r="T1150" s="95">
        <v>622.654222853482</v>
      </c>
      <c r="U1150" s="95">
        <v>61213.109224796302</v>
      </c>
      <c r="V1150" s="95">
        <v>4314646.3081665002</v>
      </c>
      <c r="W1150" s="95">
        <v>0</v>
      </c>
      <c r="X1150" s="95">
        <v>1059489.2014617899</v>
      </c>
      <c r="Y1150" s="95">
        <v>839504.85442352295</v>
      </c>
      <c r="Z1150" s="95">
        <v>393288.63479614299</v>
      </c>
      <c r="AA1150" s="95">
        <v>0</v>
      </c>
      <c r="AB1150" s="95">
        <v>0</v>
      </c>
      <c r="AC1150" s="95">
        <v>20741004.361816399</v>
      </c>
      <c r="AD1150" s="95">
        <v>0</v>
      </c>
      <c r="AE1150" s="95">
        <v>610716.94480895996</v>
      </c>
      <c r="AF1150" s="95">
        <v>1772125.05453491</v>
      </c>
      <c r="AG1150" s="95">
        <v>776516.34503173805</v>
      </c>
      <c r="AH1150" s="95">
        <v>1615989.9612731901</v>
      </c>
      <c r="AI1150" s="95">
        <v>0</v>
      </c>
      <c r="AJ1150" s="95">
        <v>570879.79117584205</v>
      </c>
      <c r="AK1150" s="95">
        <v>320751.25673294102</v>
      </c>
      <c r="AL1150" s="95">
        <v>0</v>
      </c>
      <c r="AM1150" s="95">
        <v>69960.035144805894</v>
      </c>
      <c r="AN1150" s="95">
        <v>20615041.784667999</v>
      </c>
      <c r="AO1150" s="95">
        <v>39674929.729980499</v>
      </c>
      <c r="AP1150" s="95">
        <v>0</v>
      </c>
      <c r="AQ1150" s="95">
        <v>8745897.4121093806</v>
      </c>
      <c r="AR1150" s="95">
        <v>6934254.7406616202</v>
      </c>
      <c r="AS1150" s="95">
        <v>3111786.95947266</v>
      </c>
      <c r="AT1150" s="95">
        <v>0</v>
      </c>
      <c r="AU1150" s="95">
        <v>0</v>
      </c>
      <c r="AV1150" s="95">
        <v>61190421.294921897</v>
      </c>
      <c r="AW1150" s="95">
        <v>0</v>
      </c>
      <c r="AX1150" s="95">
        <v>6003357.4020385696</v>
      </c>
      <c r="AY1150" s="95">
        <v>16447046.829956099</v>
      </c>
      <c r="AZ1150" s="95">
        <v>6382538.7695922898</v>
      </c>
      <c r="BA1150" s="95">
        <v>14463594.130493199</v>
      </c>
      <c r="BB1150" s="95">
        <v>0</v>
      </c>
      <c r="BC1150" s="95">
        <v>4816496.6818847703</v>
      </c>
      <c r="BD1150" s="95">
        <v>2533040.0136413602</v>
      </c>
      <c r="BE1150" s="95">
        <v>0</v>
      </c>
      <c r="BF1150" s="95">
        <v>561388.61643219006</v>
      </c>
      <c r="BG1150" s="95">
        <v>60771056.973144501</v>
      </c>
      <c r="BH1150" s="95">
        <v>9146299.0865478497</v>
      </c>
      <c r="BI1150" s="95">
        <v>0</v>
      </c>
      <c r="BJ1150" s="95">
        <v>3192103.9336547898</v>
      </c>
      <c r="BK1150" s="95">
        <v>2662063.8612365699</v>
      </c>
      <c r="BL1150" s="95">
        <v>0</v>
      </c>
      <c r="BM1150" s="95">
        <v>0</v>
      </c>
      <c r="BN1150" s="95">
        <v>0</v>
      </c>
      <c r="BO1150" s="95">
        <v>0</v>
      </c>
      <c r="BP1150" s="95">
        <v>0</v>
      </c>
      <c r="BQ1150" s="95">
        <v>0</v>
      </c>
      <c r="BR1150" s="95">
        <v>5093337.8009033203</v>
      </c>
      <c r="BS1150" s="95">
        <v>2309605.4106445299</v>
      </c>
      <c r="BT1150" s="95">
        <v>2813741.1041259798</v>
      </c>
      <c r="BU1150" s="95">
        <v>0</v>
      </c>
      <c r="BV1150" s="95">
        <v>2213695.2557373</v>
      </c>
      <c r="BW1150" s="95">
        <v>283871.22381591803</v>
      </c>
      <c r="BX1150" s="95">
        <v>0</v>
      </c>
      <c r="BY1150" s="95">
        <v>0</v>
      </c>
      <c r="BZ1150" s="95">
        <v>0</v>
      </c>
      <c r="CA1150" s="95">
        <v>107844.621899605</v>
      </c>
      <c r="CB1150" s="95">
        <v>5361767.9759521503</v>
      </c>
      <c r="CC1150" s="95">
        <v>48391978.150390603</v>
      </c>
      <c r="CD1150" s="95">
        <v>12337260.860961899</v>
      </c>
      <c r="CE1150" s="95">
        <v>3254.6905186772301</v>
      </c>
      <c r="CF1150" s="95">
        <v>394434.00959777797</v>
      </c>
      <c r="CG1150" s="95">
        <v>3131407.1521606399</v>
      </c>
      <c r="CH1150" s="95">
        <v>0</v>
      </c>
      <c r="CI1150" s="95">
        <v>111100.030040741</v>
      </c>
      <c r="CJ1150" s="95">
        <v>5758052.06359863</v>
      </c>
      <c r="CK1150" s="95">
        <v>51522435.340820298</v>
      </c>
      <c r="CL1150" s="95">
        <v>12624596.331176801</v>
      </c>
      <c r="CM1150" s="160">
        <v>171603.32985877999</v>
      </c>
      <c r="CN1150" s="160">
        <v>26367279.092041001</v>
      </c>
      <c r="CO1150" s="160">
        <v>112289152.112305</v>
      </c>
      <c r="CP1150" s="95">
        <v>12624596.331176801</v>
      </c>
      <c r="CQ1150" s="95">
        <v>0</v>
      </c>
      <c r="CR1150" s="95">
        <v>0</v>
      </c>
      <c r="CS1150" s="95">
        <v>0</v>
      </c>
      <c r="CT1150" s="95">
        <v>0</v>
      </c>
      <c r="CU1150" s="161">
        <v>5756201.9855499286</v>
      </c>
      <c r="CV1150" s="161">
        <v>51523385.30255124</v>
      </c>
    </row>
    <row r="1151" spans="1:100" x14ac:dyDescent="0.2">
      <c r="A1151" s="94" t="s">
        <v>68</v>
      </c>
      <c r="B1151" s="96">
        <v>40513</v>
      </c>
      <c r="C1151" s="95">
        <v>92859.497783660903</v>
      </c>
      <c r="D1151" s="95">
        <v>0</v>
      </c>
      <c r="E1151" s="95">
        <v>14138.135361433</v>
      </c>
      <c r="F1151" s="95">
        <v>12455.665966987601</v>
      </c>
      <c r="G1151" s="95">
        <v>3281.6164470612998</v>
      </c>
      <c r="H1151" s="95">
        <v>0</v>
      </c>
      <c r="I1151" s="95">
        <v>0</v>
      </c>
      <c r="J1151" s="95">
        <v>61396.084887027697</v>
      </c>
      <c r="K1151" s="95">
        <v>0</v>
      </c>
      <c r="L1151" s="95">
        <v>22937.5765960217</v>
      </c>
      <c r="M1151" s="95">
        <v>42287.545925140403</v>
      </c>
      <c r="N1151" s="95">
        <v>4730.2477980256099</v>
      </c>
      <c r="O1151" s="95">
        <v>39243.407159805298</v>
      </c>
      <c r="P1151" s="95">
        <v>0</v>
      </c>
      <c r="Q1151" s="95">
        <v>5233.7611500024796</v>
      </c>
      <c r="R1151" s="95">
        <v>2721.9218189120302</v>
      </c>
      <c r="S1151" s="95">
        <v>0</v>
      </c>
      <c r="T1151" s="95">
        <v>731.84261710941803</v>
      </c>
      <c r="U1151" s="95">
        <v>61648.376001358003</v>
      </c>
      <c r="V1151" s="95">
        <v>4252625.7086181603</v>
      </c>
      <c r="W1151" s="95">
        <v>0</v>
      </c>
      <c r="X1151" s="95">
        <v>1018637.06040192</v>
      </c>
      <c r="Y1151" s="95">
        <v>813911.86648559605</v>
      </c>
      <c r="Z1151" s="95">
        <v>393851.27705001802</v>
      </c>
      <c r="AA1151" s="95">
        <v>0</v>
      </c>
      <c r="AB1151" s="95">
        <v>0</v>
      </c>
      <c r="AC1151" s="95">
        <v>20463518.349121101</v>
      </c>
      <c r="AD1151" s="95">
        <v>0</v>
      </c>
      <c r="AE1151" s="95">
        <v>710689.896095276</v>
      </c>
      <c r="AF1151" s="95">
        <v>1767841.43655396</v>
      </c>
      <c r="AG1151" s="95">
        <v>754510.89606475795</v>
      </c>
      <c r="AH1151" s="95">
        <v>1482130.8684845001</v>
      </c>
      <c r="AI1151" s="95">
        <v>0</v>
      </c>
      <c r="AJ1151" s="95">
        <v>566466.80258178699</v>
      </c>
      <c r="AK1151" s="95">
        <v>313095.27807617199</v>
      </c>
      <c r="AL1151" s="95">
        <v>0</v>
      </c>
      <c r="AM1151" s="95">
        <v>74503.610201835603</v>
      </c>
      <c r="AN1151" s="95">
        <v>20612510.868652299</v>
      </c>
      <c r="AO1151" s="95">
        <v>39429399.566406302</v>
      </c>
      <c r="AP1151" s="95">
        <v>0</v>
      </c>
      <c r="AQ1151" s="95">
        <v>8503018.1978759803</v>
      </c>
      <c r="AR1151" s="95">
        <v>6767428.1465454102</v>
      </c>
      <c r="AS1151" s="95">
        <v>3119744.5576477102</v>
      </c>
      <c r="AT1151" s="95">
        <v>0</v>
      </c>
      <c r="AU1151" s="95">
        <v>0</v>
      </c>
      <c r="AV1151" s="95">
        <v>61289817.298828103</v>
      </c>
      <c r="AW1151" s="95">
        <v>0</v>
      </c>
      <c r="AX1151" s="95">
        <v>7002529.5043334998</v>
      </c>
      <c r="AY1151" s="95">
        <v>16551848.1263428</v>
      </c>
      <c r="AZ1151" s="95">
        <v>6249487.6386108398</v>
      </c>
      <c r="BA1151" s="95">
        <v>13425850.052856401</v>
      </c>
      <c r="BB1151" s="95">
        <v>0</v>
      </c>
      <c r="BC1151" s="95">
        <v>4821056.48718262</v>
      </c>
      <c r="BD1151" s="95">
        <v>2488438.4690246601</v>
      </c>
      <c r="BE1151" s="95">
        <v>0</v>
      </c>
      <c r="BF1151" s="95">
        <v>598271.31230163598</v>
      </c>
      <c r="BG1151" s="95">
        <v>61503527.604003899</v>
      </c>
      <c r="BH1151" s="95">
        <v>9131460.08666992</v>
      </c>
      <c r="BI1151" s="95">
        <v>0</v>
      </c>
      <c r="BJ1151" s="95">
        <v>3134445.3957824698</v>
      </c>
      <c r="BK1151" s="95">
        <v>2622983.1290588402</v>
      </c>
      <c r="BL1151" s="95">
        <v>0</v>
      </c>
      <c r="BM1151" s="95">
        <v>0</v>
      </c>
      <c r="BN1151" s="95">
        <v>0</v>
      </c>
      <c r="BO1151" s="95">
        <v>0</v>
      </c>
      <c r="BP1151" s="95">
        <v>0</v>
      </c>
      <c r="BQ1151" s="95">
        <v>0</v>
      </c>
      <c r="BR1151" s="95">
        <v>5140232.5590209998</v>
      </c>
      <c r="BS1151" s="95">
        <v>2258983.2846374498</v>
      </c>
      <c r="BT1151" s="95">
        <v>2611865.6935119601</v>
      </c>
      <c r="BU1151" s="95">
        <v>0</v>
      </c>
      <c r="BV1151" s="95">
        <v>2210810.87182617</v>
      </c>
      <c r="BW1151" s="95">
        <v>266950.70946884202</v>
      </c>
      <c r="BX1151" s="95">
        <v>0</v>
      </c>
      <c r="BY1151" s="95">
        <v>0</v>
      </c>
      <c r="BZ1151" s="95">
        <v>0</v>
      </c>
      <c r="CA1151" s="95">
        <v>106996.84570217101</v>
      </c>
      <c r="CB1151" s="95">
        <v>5274066.68078613</v>
      </c>
      <c r="CC1151" s="95">
        <v>47927154.659667999</v>
      </c>
      <c r="CD1151" s="95">
        <v>12269684.1140137</v>
      </c>
      <c r="CE1151" s="95">
        <v>3274.78961789608</v>
      </c>
      <c r="CF1151" s="95">
        <v>390664.04357910203</v>
      </c>
      <c r="CG1151" s="95">
        <v>3099360.7718200702</v>
      </c>
      <c r="CH1151" s="95">
        <v>0</v>
      </c>
      <c r="CI1151" s="95">
        <v>110275.018202782</v>
      </c>
      <c r="CJ1151" s="95">
        <v>5662853.5093994103</v>
      </c>
      <c r="CK1151" s="95">
        <v>51030046.033691399</v>
      </c>
      <c r="CL1151" s="95">
        <v>12537916.2587891</v>
      </c>
      <c r="CM1151" s="160">
        <v>171297.812461853</v>
      </c>
      <c r="CN1151" s="160">
        <v>26309541.573730499</v>
      </c>
      <c r="CO1151" s="160">
        <v>112473272.949219</v>
      </c>
      <c r="CP1151" s="95">
        <v>12537916.2587891</v>
      </c>
      <c r="CQ1151" s="95">
        <v>0</v>
      </c>
      <c r="CR1151" s="95">
        <v>0</v>
      </c>
      <c r="CS1151" s="95">
        <v>0</v>
      </c>
      <c r="CT1151" s="95">
        <v>0</v>
      </c>
      <c r="CU1151" s="161">
        <v>5664730.7243652325</v>
      </c>
      <c r="CV1151" s="161">
        <v>51026515.431488067</v>
      </c>
    </row>
    <row r="1152" spans="1:100" x14ac:dyDescent="0.2">
      <c r="A1152" s="94" t="s">
        <v>68</v>
      </c>
      <c r="B1152" s="96">
        <v>40603</v>
      </c>
      <c r="C1152" s="95">
        <v>93401.804713249207</v>
      </c>
      <c r="D1152" s="95">
        <v>0</v>
      </c>
      <c r="E1152" s="95">
        <v>13760.839185237901</v>
      </c>
      <c r="F1152" s="95">
        <v>12154.3869435787</v>
      </c>
      <c r="G1152" s="95">
        <v>3301.8150279521901</v>
      </c>
      <c r="H1152" s="95">
        <v>0</v>
      </c>
      <c r="I1152" s="95">
        <v>0</v>
      </c>
      <c r="J1152" s="95">
        <v>61909.666202545202</v>
      </c>
      <c r="K1152" s="95">
        <v>0</v>
      </c>
      <c r="L1152" s="95">
        <v>53563.853083610498</v>
      </c>
      <c r="M1152" s="95">
        <v>42465.758512020097</v>
      </c>
      <c r="N1152" s="95">
        <v>4666.3507524728802</v>
      </c>
      <c r="O1152" s="95">
        <v>0</v>
      </c>
      <c r="P1152" s="95">
        <v>0</v>
      </c>
      <c r="Q1152" s="95">
        <v>5222.9818056821796</v>
      </c>
      <c r="R1152" s="95">
        <v>0</v>
      </c>
      <c r="S1152" s="95">
        <v>0</v>
      </c>
      <c r="T1152" s="95">
        <v>3248.8363224268001</v>
      </c>
      <c r="U1152" s="95">
        <v>62118.974446296699</v>
      </c>
      <c r="V1152" s="95">
        <v>4243814.7595214797</v>
      </c>
      <c r="W1152" s="95">
        <v>0</v>
      </c>
      <c r="X1152" s="95">
        <v>989689.35079956101</v>
      </c>
      <c r="Y1152" s="95">
        <v>797026.10145568801</v>
      </c>
      <c r="Z1152" s="95">
        <v>394770.96318054199</v>
      </c>
      <c r="AA1152" s="95">
        <v>0</v>
      </c>
      <c r="AB1152" s="95">
        <v>0</v>
      </c>
      <c r="AC1152" s="95">
        <v>20804579.943359401</v>
      </c>
      <c r="AD1152" s="95">
        <v>0</v>
      </c>
      <c r="AE1152" s="95">
        <v>2174381.27874756</v>
      </c>
      <c r="AF1152" s="95">
        <v>1765163.81846619</v>
      </c>
      <c r="AG1152" s="95">
        <v>738105.95446014404</v>
      </c>
      <c r="AH1152" s="95">
        <v>0</v>
      </c>
      <c r="AI1152" s="95">
        <v>0</v>
      </c>
      <c r="AJ1152" s="95">
        <v>559988.54199981701</v>
      </c>
      <c r="AK1152" s="95">
        <v>0</v>
      </c>
      <c r="AL1152" s="95">
        <v>0</v>
      </c>
      <c r="AM1152" s="95">
        <v>389906.62446975702</v>
      </c>
      <c r="AN1152" s="95">
        <v>20827701.6867676</v>
      </c>
      <c r="AO1152" s="95">
        <v>39744035.321777299</v>
      </c>
      <c r="AP1152" s="95">
        <v>0</v>
      </c>
      <c r="AQ1152" s="95">
        <v>8289975.0772705097</v>
      </c>
      <c r="AR1152" s="95">
        <v>6636109.02416992</v>
      </c>
      <c r="AS1152" s="95">
        <v>3143085.8829345698</v>
      </c>
      <c r="AT1152" s="95">
        <v>0</v>
      </c>
      <c r="AU1152" s="95">
        <v>0</v>
      </c>
      <c r="AV1152" s="95">
        <v>62312030.468261696</v>
      </c>
      <c r="AW1152" s="95">
        <v>0</v>
      </c>
      <c r="AX1152" s="95">
        <v>20417572.184082001</v>
      </c>
      <c r="AY1152" s="95">
        <v>16677130.446167</v>
      </c>
      <c r="AZ1152" s="95">
        <v>6144561.32702637</v>
      </c>
      <c r="BA1152" s="95">
        <v>0</v>
      </c>
      <c r="BB1152" s="95">
        <v>0</v>
      </c>
      <c r="BC1152" s="95">
        <v>4761128.3546752902</v>
      </c>
      <c r="BD1152" s="95">
        <v>0</v>
      </c>
      <c r="BE1152" s="95">
        <v>0</v>
      </c>
      <c r="BF1152" s="95">
        <v>3104026.0484008798</v>
      </c>
      <c r="BG1152" s="95">
        <v>62557780.884277299</v>
      </c>
      <c r="BH1152" s="95">
        <v>6730227.3261718797</v>
      </c>
      <c r="BI1152" s="95">
        <v>0</v>
      </c>
      <c r="BJ1152" s="95">
        <v>2845071.4551391602</v>
      </c>
      <c r="BK1152" s="95">
        <v>2475679.9287719699</v>
      </c>
      <c r="BL1152" s="95">
        <v>0</v>
      </c>
      <c r="BM1152" s="95">
        <v>0</v>
      </c>
      <c r="BN1152" s="95">
        <v>0</v>
      </c>
      <c r="BO1152" s="95">
        <v>0</v>
      </c>
      <c r="BP1152" s="95">
        <v>0</v>
      </c>
      <c r="BQ1152" s="95">
        <v>0</v>
      </c>
      <c r="BR1152" s="95">
        <v>5167061.7442627</v>
      </c>
      <c r="BS1152" s="95">
        <v>2224043.23895264</v>
      </c>
      <c r="BT1152" s="95">
        <v>0</v>
      </c>
      <c r="BU1152" s="95">
        <v>0</v>
      </c>
      <c r="BV1152" s="95">
        <v>2191146.8395690899</v>
      </c>
      <c r="BW1152" s="95">
        <v>0</v>
      </c>
      <c r="BX1152" s="95">
        <v>0</v>
      </c>
      <c r="BY1152" s="95">
        <v>0</v>
      </c>
      <c r="BZ1152" s="95">
        <v>0</v>
      </c>
      <c r="CA1152" s="95">
        <v>107126.68166256</v>
      </c>
      <c r="CB1152" s="95">
        <v>5239823.5700073196</v>
      </c>
      <c r="CC1152" s="95">
        <v>47979742.357910201</v>
      </c>
      <c r="CD1152" s="95">
        <v>9574588.9970703106</v>
      </c>
      <c r="CE1152" s="95">
        <v>3301.16219750047</v>
      </c>
      <c r="CF1152" s="95">
        <v>395350.75977706898</v>
      </c>
      <c r="CG1152" s="95">
        <v>3143231.0265502902</v>
      </c>
      <c r="CH1152" s="95">
        <v>0</v>
      </c>
      <c r="CI1152" s="95">
        <v>110424.08955192599</v>
      </c>
      <c r="CJ1152" s="95">
        <v>5635331.2789306603</v>
      </c>
      <c r="CK1152" s="95">
        <v>51105869.276367202</v>
      </c>
      <c r="CL1152" s="95">
        <v>9568141.8260497991</v>
      </c>
      <c r="CM1152" s="160">
        <v>171762.56417655901</v>
      </c>
      <c r="CN1152" s="160">
        <v>26497551.239746101</v>
      </c>
      <c r="CO1152" s="160">
        <v>113744132.84570301</v>
      </c>
      <c r="CP1152" s="95">
        <v>9568141.8260497991</v>
      </c>
      <c r="CQ1152" s="95">
        <v>0</v>
      </c>
      <c r="CR1152" s="95">
        <v>0</v>
      </c>
      <c r="CS1152" s="95">
        <v>0</v>
      </c>
      <c r="CT1152" s="95">
        <v>0</v>
      </c>
      <c r="CU1152" s="161">
        <v>5635174.3297843887</v>
      </c>
      <c r="CV1152" s="161">
        <v>51122973.384460494</v>
      </c>
    </row>
    <row r="1153" spans="1:100" x14ac:dyDescent="0.2">
      <c r="A1153" s="94" t="s">
        <v>68</v>
      </c>
      <c r="B1153" s="96">
        <v>40695</v>
      </c>
      <c r="C1153" s="95">
        <v>92569.274570465102</v>
      </c>
      <c r="D1153" s="95">
        <v>0</v>
      </c>
      <c r="E1153" s="95">
        <v>13314.618430972099</v>
      </c>
      <c r="F1153" s="95">
        <v>11783.1014357805</v>
      </c>
      <c r="G1153" s="95">
        <v>3300.2046849727599</v>
      </c>
      <c r="H1153" s="95">
        <v>0</v>
      </c>
      <c r="I1153" s="95">
        <v>0</v>
      </c>
      <c r="J1153" s="95">
        <v>62285.473357677503</v>
      </c>
      <c r="K1153" s="95">
        <v>0</v>
      </c>
      <c r="L1153" s="95">
        <v>54357.889678478197</v>
      </c>
      <c r="M1153" s="95">
        <v>42074.972669124603</v>
      </c>
      <c r="N1153" s="95">
        <v>4532.6800436973599</v>
      </c>
      <c r="O1153" s="95">
        <v>0</v>
      </c>
      <c r="P1153" s="95">
        <v>0</v>
      </c>
      <c r="Q1153" s="95">
        <v>5144.0601727366402</v>
      </c>
      <c r="R1153" s="95">
        <v>0</v>
      </c>
      <c r="S1153" s="95">
        <v>0</v>
      </c>
      <c r="T1153" s="95">
        <v>3302.4627270102501</v>
      </c>
      <c r="U1153" s="95">
        <v>62475.411121845202</v>
      </c>
      <c r="V1153" s="95">
        <v>4216046.8656616202</v>
      </c>
      <c r="W1153" s="95">
        <v>0</v>
      </c>
      <c r="X1153" s="95">
        <v>964652.34425354004</v>
      </c>
      <c r="Y1153" s="95">
        <v>782113.59458923305</v>
      </c>
      <c r="Z1153" s="95">
        <v>391123.08001709002</v>
      </c>
      <c r="AA1153" s="95">
        <v>0</v>
      </c>
      <c r="AB1153" s="95">
        <v>0</v>
      </c>
      <c r="AC1153" s="95">
        <v>21126055.230957001</v>
      </c>
      <c r="AD1153" s="95">
        <v>0</v>
      </c>
      <c r="AE1153" s="95">
        <v>2140714.7322998</v>
      </c>
      <c r="AF1153" s="95">
        <v>1759824.6687469501</v>
      </c>
      <c r="AG1153" s="95">
        <v>725423.06732177699</v>
      </c>
      <c r="AH1153" s="95">
        <v>0</v>
      </c>
      <c r="AI1153" s="95">
        <v>0</v>
      </c>
      <c r="AJ1153" s="95">
        <v>554012.31000518799</v>
      </c>
      <c r="AK1153" s="95">
        <v>0</v>
      </c>
      <c r="AL1153" s="95">
        <v>0</v>
      </c>
      <c r="AM1153" s="95">
        <v>391414.226249695</v>
      </c>
      <c r="AN1153" s="95">
        <v>21005536.3354492</v>
      </c>
      <c r="AO1153" s="95">
        <v>39748476.6474609</v>
      </c>
      <c r="AP1153" s="95">
        <v>0</v>
      </c>
      <c r="AQ1153" s="95">
        <v>8069175.2976684598</v>
      </c>
      <c r="AR1153" s="95">
        <v>6525591.6323852502</v>
      </c>
      <c r="AS1153" s="95">
        <v>3133528.3523559598</v>
      </c>
      <c r="AT1153" s="95">
        <v>0</v>
      </c>
      <c r="AU1153" s="95">
        <v>0</v>
      </c>
      <c r="AV1153" s="95">
        <v>63517913.437011696</v>
      </c>
      <c r="AW1153" s="95">
        <v>0</v>
      </c>
      <c r="AX1153" s="95">
        <v>20218453.8349609</v>
      </c>
      <c r="AY1153" s="95">
        <v>16766190.4451904</v>
      </c>
      <c r="AZ1153" s="95">
        <v>6045105.6373901404</v>
      </c>
      <c r="BA1153" s="95">
        <v>0</v>
      </c>
      <c r="BB1153" s="95">
        <v>0</v>
      </c>
      <c r="BC1153" s="95">
        <v>4734608.6481933603</v>
      </c>
      <c r="BD1153" s="95">
        <v>0</v>
      </c>
      <c r="BE1153" s="95">
        <v>0</v>
      </c>
      <c r="BF1153" s="95">
        <v>3129779.22900391</v>
      </c>
      <c r="BG1153" s="95">
        <v>63508234.900878899</v>
      </c>
      <c r="BH1153" s="95">
        <v>6688813.6992797898</v>
      </c>
      <c r="BI1153" s="95">
        <v>0</v>
      </c>
      <c r="BJ1153" s="95">
        <v>2798788.0775146498</v>
      </c>
      <c r="BK1153" s="95">
        <v>2443930.2938232399</v>
      </c>
      <c r="BL1153" s="95">
        <v>0</v>
      </c>
      <c r="BM1153" s="95">
        <v>0</v>
      </c>
      <c r="BN1153" s="95">
        <v>0</v>
      </c>
      <c r="BO1153" s="95">
        <v>0</v>
      </c>
      <c r="BP1153" s="95">
        <v>0</v>
      </c>
      <c r="BQ1153" s="95">
        <v>0</v>
      </c>
      <c r="BR1153" s="95">
        <v>5168000.1596679697</v>
      </c>
      <c r="BS1153" s="95">
        <v>2178652.62417603</v>
      </c>
      <c r="BT1153" s="95">
        <v>0</v>
      </c>
      <c r="BU1153" s="95">
        <v>0</v>
      </c>
      <c r="BV1153" s="95">
        <v>2176774.3918151902</v>
      </c>
      <c r="BW1153" s="95">
        <v>0</v>
      </c>
      <c r="BX1153" s="95">
        <v>0</v>
      </c>
      <c r="BY1153" s="95">
        <v>0</v>
      </c>
      <c r="BZ1153" s="95">
        <v>0</v>
      </c>
      <c r="CA1153" s="95">
        <v>105889.60508155799</v>
      </c>
      <c r="CB1153" s="95">
        <v>5178237.3080444299</v>
      </c>
      <c r="CC1153" s="95">
        <v>47738191.096679702</v>
      </c>
      <c r="CD1153" s="95">
        <v>9468853.17578125</v>
      </c>
      <c r="CE1153" s="95">
        <v>3299.5394650697699</v>
      </c>
      <c r="CF1153" s="95">
        <v>391439.58498763997</v>
      </c>
      <c r="CG1153" s="95">
        <v>3140274.5660705599</v>
      </c>
      <c r="CH1153" s="95">
        <v>0</v>
      </c>
      <c r="CI1153" s="95">
        <v>109188.05147934001</v>
      </c>
      <c r="CJ1153" s="95">
        <v>5568716.0870971698</v>
      </c>
      <c r="CK1153" s="95">
        <v>50856542.352050804</v>
      </c>
      <c r="CL1153" s="95">
        <v>9463790.8493652306</v>
      </c>
      <c r="CM1153" s="160">
        <v>171019.45670890799</v>
      </c>
      <c r="CN1153" s="160">
        <v>26569120.5786133</v>
      </c>
      <c r="CO1153" s="160">
        <v>114436719.70800801</v>
      </c>
      <c r="CP1153" s="95">
        <v>9463790.8493652306</v>
      </c>
      <c r="CQ1153" s="95">
        <v>0</v>
      </c>
      <c r="CR1153" s="95">
        <v>0</v>
      </c>
      <c r="CS1153" s="95">
        <v>0</v>
      </c>
      <c r="CT1153" s="95">
        <v>0</v>
      </c>
      <c r="CU1153" s="161">
        <v>5569676.8930320702</v>
      </c>
      <c r="CV1153" s="161">
        <v>50878465.662750259</v>
      </c>
    </row>
    <row r="1154" spans="1:100" x14ac:dyDescent="0.2">
      <c r="A1154" s="94" t="s">
        <v>68</v>
      </c>
      <c r="B1154" s="96">
        <v>40787</v>
      </c>
      <c r="C1154" s="95">
        <v>91959.901053428694</v>
      </c>
      <c r="D1154" s="95">
        <v>0</v>
      </c>
      <c r="E1154" s="95">
        <v>12886.556316256499</v>
      </c>
      <c r="F1154" s="95">
        <v>11432.935043931</v>
      </c>
      <c r="G1154" s="95">
        <v>3245.1980099379998</v>
      </c>
      <c r="H1154" s="95">
        <v>0</v>
      </c>
      <c r="I1154" s="95">
        <v>0</v>
      </c>
      <c r="J1154" s="95">
        <v>62162.251753330202</v>
      </c>
      <c r="K1154" s="95">
        <v>0</v>
      </c>
      <c r="L1154" s="95">
        <v>54472.623876571699</v>
      </c>
      <c r="M1154" s="95">
        <v>41879.247498989098</v>
      </c>
      <c r="N1154" s="95">
        <v>4435.7311677336702</v>
      </c>
      <c r="O1154" s="95">
        <v>0</v>
      </c>
      <c r="P1154" s="95">
        <v>0</v>
      </c>
      <c r="Q1154" s="95">
        <v>5078.5729482173901</v>
      </c>
      <c r="R1154" s="95">
        <v>0</v>
      </c>
      <c r="S1154" s="95">
        <v>0</v>
      </c>
      <c r="T1154" s="95">
        <v>3288.8649817407099</v>
      </c>
      <c r="U1154" s="95">
        <v>62359.275034904502</v>
      </c>
      <c r="V1154" s="95">
        <v>4165195.4837341299</v>
      </c>
      <c r="W1154" s="95">
        <v>0</v>
      </c>
      <c r="X1154" s="95">
        <v>941968.672943115</v>
      </c>
      <c r="Y1154" s="95">
        <v>762550.25913238502</v>
      </c>
      <c r="Z1154" s="95">
        <v>382688.83860015898</v>
      </c>
      <c r="AA1154" s="95">
        <v>0</v>
      </c>
      <c r="AB1154" s="95">
        <v>0</v>
      </c>
      <c r="AC1154" s="95">
        <v>21069152.503173798</v>
      </c>
      <c r="AD1154" s="95">
        <v>0</v>
      </c>
      <c r="AE1154" s="95">
        <v>2098524.1563110398</v>
      </c>
      <c r="AF1154" s="95">
        <v>1746427.78729248</v>
      </c>
      <c r="AG1154" s="95">
        <v>708875.52519226098</v>
      </c>
      <c r="AH1154" s="95">
        <v>0</v>
      </c>
      <c r="AI1154" s="95">
        <v>0</v>
      </c>
      <c r="AJ1154" s="95">
        <v>553062.71938323998</v>
      </c>
      <c r="AK1154" s="95">
        <v>0</v>
      </c>
      <c r="AL1154" s="95">
        <v>0</v>
      </c>
      <c r="AM1154" s="95">
        <v>385461.96997833299</v>
      </c>
      <c r="AN1154" s="95">
        <v>21088479.995361298</v>
      </c>
      <c r="AO1154" s="95">
        <v>39447571.596679702</v>
      </c>
      <c r="AP1154" s="95">
        <v>0</v>
      </c>
      <c r="AQ1154" s="95">
        <v>7886889.0925903302</v>
      </c>
      <c r="AR1154" s="95">
        <v>6394750.46484375</v>
      </c>
      <c r="AS1154" s="95">
        <v>3083050.1968078599</v>
      </c>
      <c r="AT1154" s="95">
        <v>0</v>
      </c>
      <c r="AU1154" s="95">
        <v>0</v>
      </c>
      <c r="AV1154" s="95">
        <v>64053548.321777299</v>
      </c>
      <c r="AW1154" s="95">
        <v>0</v>
      </c>
      <c r="AX1154" s="95">
        <v>20008094.103759799</v>
      </c>
      <c r="AY1154" s="95">
        <v>16724097.5362549</v>
      </c>
      <c r="AZ1154" s="95">
        <v>5969919.1890258798</v>
      </c>
      <c r="BA1154" s="95">
        <v>0</v>
      </c>
      <c r="BB1154" s="95">
        <v>0</v>
      </c>
      <c r="BC1154" s="95">
        <v>4737235.9752197303</v>
      </c>
      <c r="BD1154" s="95">
        <v>0</v>
      </c>
      <c r="BE1154" s="95">
        <v>0</v>
      </c>
      <c r="BF1154" s="95">
        <v>3113541.2349243201</v>
      </c>
      <c r="BG1154" s="95">
        <v>64074703.351074196</v>
      </c>
      <c r="BH1154" s="95">
        <v>6768232.71203613</v>
      </c>
      <c r="BI1154" s="95">
        <v>0</v>
      </c>
      <c r="BJ1154" s="95">
        <v>2779790.6770629901</v>
      </c>
      <c r="BK1154" s="95">
        <v>2404927.06176758</v>
      </c>
      <c r="BL1154" s="95">
        <v>0</v>
      </c>
      <c r="BM1154" s="95">
        <v>0</v>
      </c>
      <c r="BN1154" s="95">
        <v>0</v>
      </c>
      <c r="BO1154" s="95">
        <v>0</v>
      </c>
      <c r="BP1154" s="95">
        <v>0</v>
      </c>
      <c r="BQ1154" s="95">
        <v>0</v>
      </c>
      <c r="BR1154" s="95">
        <v>5139674.0514526404</v>
      </c>
      <c r="BS1154" s="95">
        <v>2153238.5861816402</v>
      </c>
      <c r="BT1154" s="95">
        <v>0</v>
      </c>
      <c r="BU1154" s="95">
        <v>0</v>
      </c>
      <c r="BV1154" s="95">
        <v>2182091.0109558101</v>
      </c>
      <c r="BW1154" s="95">
        <v>0</v>
      </c>
      <c r="BX1154" s="95">
        <v>0</v>
      </c>
      <c r="BY1154" s="95">
        <v>0</v>
      </c>
      <c r="BZ1154" s="95">
        <v>0</v>
      </c>
      <c r="CA1154" s="95">
        <v>104860.131281853</v>
      </c>
      <c r="CB1154" s="95">
        <v>5098859.9661254901</v>
      </c>
      <c r="CC1154" s="95">
        <v>47338608.9453125</v>
      </c>
      <c r="CD1154" s="95">
        <v>9569983.5272216797</v>
      </c>
      <c r="CE1154" s="95">
        <v>3249.78058111668</v>
      </c>
      <c r="CF1154" s="95">
        <v>384141.18701553298</v>
      </c>
      <c r="CG1154" s="95">
        <v>3093005.7721557599</v>
      </c>
      <c r="CH1154" s="95">
        <v>0</v>
      </c>
      <c r="CI1154" s="95">
        <v>108110.79079246501</v>
      </c>
      <c r="CJ1154" s="95">
        <v>5483963.9916992197</v>
      </c>
      <c r="CK1154" s="95">
        <v>50442904.34375</v>
      </c>
      <c r="CL1154" s="95">
        <v>9586318.5910644494</v>
      </c>
      <c r="CM1154" s="160">
        <v>169837.77930068999</v>
      </c>
      <c r="CN1154" s="160">
        <v>26542411.737548798</v>
      </c>
      <c r="CO1154" s="160">
        <v>114467075.90918</v>
      </c>
      <c r="CP1154" s="95">
        <v>9586318.5910644494</v>
      </c>
      <c r="CQ1154" s="95">
        <v>0</v>
      </c>
      <c r="CR1154" s="95">
        <v>0</v>
      </c>
      <c r="CS1154" s="95">
        <v>0</v>
      </c>
      <c r="CT1154" s="95">
        <v>0</v>
      </c>
      <c r="CU1154" s="161">
        <v>5483001.1531410236</v>
      </c>
      <c r="CV1154" s="161">
        <v>50431614.717468262</v>
      </c>
    </row>
    <row r="1155" spans="1:100" x14ac:dyDescent="0.2">
      <c r="A1155" s="94" t="s">
        <v>68</v>
      </c>
      <c r="B1155" s="96">
        <v>40878</v>
      </c>
      <c r="C1155" s="95">
        <v>92704.706374168396</v>
      </c>
      <c r="D1155" s="95">
        <v>0</v>
      </c>
      <c r="E1155" s="95">
        <v>12638.137909889199</v>
      </c>
      <c r="F1155" s="95">
        <v>11213.799659132999</v>
      </c>
      <c r="G1155" s="95">
        <v>3262.04015010595</v>
      </c>
      <c r="H1155" s="95">
        <v>0</v>
      </c>
      <c r="I1155" s="95">
        <v>0</v>
      </c>
      <c r="J1155" s="95">
        <v>62869.391780853301</v>
      </c>
      <c r="K1155" s="95">
        <v>0</v>
      </c>
      <c r="L1155" s="95">
        <v>53567.797095298803</v>
      </c>
      <c r="M1155" s="95">
        <v>42153.5923066139</v>
      </c>
      <c r="N1155" s="95">
        <v>4370.1983398795101</v>
      </c>
      <c r="O1155" s="95">
        <v>0</v>
      </c>
      <c r="P1155" s="95">
        <v>0</v>
      </c>
      <c r="Q1155" s="95">
        <v>5091.0544150471696</v>
      </c>
      <c r="R1155" s="95">
        <v>0</v>
      </c>
      <c r="S1155" s="95">
        <v>0</v>
      </c>
      <c r="T1155" s="95">
        <v>3209.7708491385001</v>
      </c>
      <c r="U1155" s="95">
        <v>63051.324735641501</v>
      </c>
      <c r="V1155" s="95">
        <v>4180560.6094970698</v>
      </c>
      <c r="W1155" s="95">
        <v>0</v>
      </c>
      <c r="X1155" s="95">
        <v>912538.86756133998</v>
      </c>
      <c r="Y1155" s="95">
        <v>739024.36677551304</v>
      </c>
      <c r="Z1155" s="95">
        <v>376563.981693268</v>
      </c>
      <c r="AA1155" s="95">
        <v>0</v>
      </c>
      <c r="AB1155" s="95">
        <v>0</v>
      </c>
      <c r="AC1155" s="95">
        <v>21012408.689208999</v>
      </c>
      <c r="AD1155" s="95">
        <v>0</v>
      </c>
      <c r="AE1155" s="95">
        <v>2059906.2988891599</v>
      </c>
      <c r="AF1155" s="95">
        <v>1765128.2213134801</v>
      </c>
      <c r="AG1155" s="95">
        <v>691524.868492126</v>
      </c>
      <c r="AH1155" s="95">
        <v>0</v>
      </c>
      <c r="AI1155" s="95">
        <v>0</v>
      </c>
      <c r="AJ1155" s="95">
        <v>555898.51930999802</v>
      </c>
      <c r="AK1155" s="95">
        <v>0</v>
      </c>
      <c r="AL1155" s="95">
        <v>0</v>
      </c>
      <c r="AM1155" s="95">
        <v>369241.933830261</v>
      </c>
      <c r="AN1155" s="95">
        <v>21184621.528076202</v>
      </c>
      <c r="AO1155" s="95">
        <v>40031240.355957001</v>
      </c>
      <c r="AP1155" s="95">
        <v>0</v>
      </c>
      <c r="AQ1155" s="95">
        <v>7639142.1036987295</v>
      </c>
      <c r="AR1155" s="95">
        <v>6197785.6591186495</v>
      </c>
      <c r="AS1155" s="95">
        <v>3050888.1887512198</v>
      </c>
      <c r="AT1155" s="95">
        <v>0</v>
      </c>
      <c r="AU1155" s="95">
        <v>0</v>
      </c>
      <c r="AV1155" s="95">
        <v>64490446.8125</v>
      </c>
      <c r="AW1155" s="95">
        <v>0</v>
      </c>
      <c r="AX1155" s="95">
        <v>19824466.654296901</v>
      </c>
      <c r="AY1155" s="95">
        <v>17071731.6787109</v>
      </c>
      <c r="AZ1155" s="95">
        <v>5824016.5928955097</v>
      </c>
      <c r="BA1155" s="95">
        <v>0</v>
      </c>
      <c r="BB1155" s="95">
        <v>0</v>
      </c>
      <c r="BC1155" s="95">
        <v>4764316.8020629901</v>
      </c>
      <c r="BD1155" s="95">
        <v>0</v>
      </c>
      <c r="BE1155" s="95">
        <v>0</v>
      </c>
      <c r="BF1155" s="95">
        <v>2988700.0806579599</v>
      </c>
      <c r="BG1155" s="95">
        <v>64817677.202636696</v>
      </c>
      <c r="BH1155" s="95">
        <v>6825523.2136840802</v>
      </c>
      <c r="BI1155" s="95">
        <v>0</v>
      </c>
      <c r="BJ1155" s="95">
        <v>2717512.6487731901</v>
      </c>
      <c r="BK1155" s="95">
        <v>2346762.4750671401</v>
      </c>
      <c r="BL1155" s="95">
        <v>0</v>
      </c>
      <c r="BM1155" s="95">
        <v>0</v>
      </c>
      <c r="BN1155" s="95">
        <v>0</v>
      </c>
      <c r="BO1155" s="95">
        <v>0</v>
      </c>
      <c r="BP1155" s="95">
        <v>0</v>
      </c>
      <c r="BQ1155" s="95">
        <v>0</v>
      </c>
      <c r="BR1155" s="95">
        <v>5258335.6904296903</v>
      </c>
      <c r="BS1155" s="95">
        <v>2103562.2644348098</v>
      </c>
      <c r="BT1155" s="95">
        <v>0</v>
      </c>
      <c r="BU1155" s="95">
        <v>0</v>
      </c>
      <c r="BV1155" s="95">
        <v>2201303.7638854999</v>
      </c>
      <c r="BW1155" s="95">
        <v>0</v>
      </c>
      <c r="BX1155" s="95">
        <v>0</v>
      </c>
      <c r="BY1155" s="95">
        <v>0</v>
      </c>
      <c r="BZ1155" s="95">
        <v>0</v>
      </c>
      <c r="CA1155" s="95">
        <v>105348.325595856</v>
      </c>
      <c r="CB1155" s="95">
        <v>5096680.32104492</v>
      </c>
      <c r="CC1155" s="95">
        <v>47760042.8828125</v>
      </c>
      <c r="CD1155" s="95">
        <v>9540501.9539794903</v>
      </c>
      <c r="CE1155" s="95">
        <v>3258.7944439053499</v>
      </c>
      <c r="CF1155" s="95">
        <v>377258.15290069598</v>
      </c>
      <c r="CG1155" s="95">
        <v>3035664.0758361798</v>
      </c>
      <c r="CH1155" s="95">
        <v>0</v>
      </c>
      <c r="CI1155" s="95">
        <v>108610.47563457501</v>
      </c>
      <c r="CJ1155" s="95">
        <v>5472821.1969604502</v>
      </c>
      <c r="CK1155" s="95">
        <v>50843603.674804702</v>
      </c>
      <c r="CL1155" s="95">
        <v>9545030.6660156306</v>
      </c>
      <c r="CM1155" s="160">
        <v>170947.81596946699</v>
      </c>
      <c r="CN1155" s="160">
        <v>26589131.899658199</v>
      </c>
      <c r="CO1155" s="160">
        <v>115541880.62207</v>
      </c>
      <c r="CP1155" s="95">
        <v>9545030.6660156306</v>
      </c>
      <c r="CQ1155" s="95">
        <v>0</v>
      </c>
      <c r="CR1155" s="95">
        <v>0</v>
      </c>
      <c r="CS1155" s="95">
        <v>0</v>
      </c>
      <c r="CT1155" s="95">
        <v>0</v>
      </c>
      <c r="CU1155" s="161">
        <v>5473938.4739456158</v>
      </c>
      <c r="CV1155" s="161">
        <v>50795706.958648682</v>
      </c>
    </row>
    <row r="1156" spans="1:100" x14ac:dyDescent="0.2">
      <c r="A1156" s="94" t="s">
        <v>68</v>
      </c>
      <c r="B1156" s="96">
        <v>40969</v>
      </c>
      <c r="C1156" s="95">
        <v>93466.353936195403</v>
      </c>
      <c r="D1156" s="95">
        <v>0</v>
      </c>
      <c r="E1156" s="95">
        <v>12308.005369067199</v>
      </c>
      <c r="F1156" s="95">
        <v>10882.448204636599</v>
      </c>
      <c r="G1156" s="95">
        <v>3285.5002512633801</v>
      </c>
      <c r="H1156" s="95">
        <v>0</v>
      </c>
      <c r="I1156" s="95">
        <v>0</v>
      </c>
      <c r="J1156" s="95">
        <v>63223.999552249901</v>
      </c>
      <c r="K1156" s="95">
        <v>0</v>
      </c>
      <c r="L1156" s="95">
        <v>53005.906432628602</v>
      </c>
      <c r="M1156" s="95">
        <v>42598.241766929597</v>
      </c>
      <c r="N1156" s="95">
        <v>4286.1745429039001</v>
      </c>
      <c r="O1156" s="95">
        <v>0</v>
      </c>
      <c r="P1156" s="95">
        <v>0</v>
      </c>
      <c r="Q1156" s="95">
        <v>5037.6032058000601</v>
      </c>
      <c r="R1156" s="95">
        <v>0</v>
      </c>
      <c r="S1156" s="95">
        <v>0</v>
      </c>
      <c r="T1156" s="95">
        <v>3240.19779482484</v>
      </c>
      <c r="U1156" s="95">
        <v>63378.577740669301</v>
      </c>
      <c r="V1156" s="95">
        <v>4162486.2543640099</v>
      </c>
      <c r="W1156" s="95">
        <v>0</v>
      </c>
      <c r="X1156" s="95">
        <v>885156.19924163795</v>
      </c>
      <c r="Y1156" s="95">
        <v>713203.90427398705</v>
      </c>
      <c r="Z1156" s="95">
        <v>377276.64621353103</v>
      </c>
      <c r="AA1156" s="95">
        <v>0</v>
      </c>
      <c r="AB1156" s="95">
        <v>0</v>
      </c>
      <c r="AC1156" s="95">
        <v>21381135.9443359</v>
      </c>
      <c r="AD1156" s="95">
        <v>0</v>
      </c>
      <c r="AE1156" s="95">
        <v>2093028.9566192599</v>
      </c>
      <c r="AF1156" s="95">
        <v>1767519.88243103</v>
      </c>
      <c r="AG1156" s="95">
        <v>670753.09729766799</v>
      </c>
      <c r="AH1156" s="95">
        <v>0</v>
      </c>
      <c r="AI1156" s="95">
        <v>0</v>
      </c>
      <c r="AJ1156" s="95">
        <v>552550.09889984096</v>
      </c>
      <c r="AK1156" s="95">
        <v>0</v>
      </c>
      <c r="AL1156" s="95">
        <v>0</v>
      </c>
      <c r="AM1156" s="95">
        <v>373408.83014679002</v>
      </c>
      <c r="AN1156" s="95">
        <v>21292725.8825684</v>
      </c>
      <c r="AO1156" s="95">
        <v>40214350.977050804</v>
      </c>
      <c r="AP1156" s="95">
        <v>0</v>
      </c>
      <c r="AQ1156" s="95">
        <v>7624312.6582641602</v>
      </c>
      <c r="AR1156" s="95">
        <v>6043941.0064086895</v>
      </c>
      <c r="AS1156" s="95">
        <v>3083028.1564636198</v>
      </c>
      <c r="AT1156" s="95">
        <v>0</v>
      </c>
      <c r="AU1156" s="95">
        <v>0</v>
      </c>
      <c r="AV1156" s="95">
        <v>65827645.625</v>
      </c>
      <c r="AW1156" s="95">
        <v>0</v>
      </c>
      <c r="AX1156" s="95">
        <v>20340380.0786133</v>
      </c>
      <c r="AY1156" s="95">
        <v>17262431.521240201</v>
      </c>
      <c r="AZ1156" s="95">
        <v>5699678.5459594699</v>
      </c>
      <c r="BA1156" s="95">
        <v>0</v>
      </c>
      <c r="BB1156" s="95">
        <v>0</v>
      </c>
      <c r="BC1156" s="95">
        <v>4860225.83312988</v>
      </c>
      <c r="BD1156" s="95">
        <v>0</v>
      </c>
      <c r="BE1156" s="95">
        <v>0</v>
      </c>
      <c r="BF1156" s="95">
        <v>3048299.1181335398</v>
      </c>
      <c r="BG1156" s="95">
        <v>65653262.410644501</v>
      </c>
      <c r="BH1156" s="95">
        <v>7005812.7043457003</v>
      </c>
      <c r="BI1156" s="95">
        <v>0</v>
      </c>
      <c r="BJ1156" s="95">
        <v>2659475.1515502902</v>
      </c>
      <c r="BK1156" s="95">
        <v>2305634.3736877399</v>
      </c>
      <c r="BL1156" s="95">
        <v>0</v>
      </c>
      <c r="BM1156" s="95">
        <v>0</v>
      </c>
      <c r="BN1156" s="95">
        <v>0</v>
      </c>
      <c r="BO1156" s="95">
        <v>0</v>
      </c>
      <c r="BP1156" s="95">
        <v>0</v>
      </c>
      <c r="BQ1156" s="95">
        <v>0</v>
      </c>
      <c r="BR1156" s="95">
        <v>5391002.8755493201</v>
      </c>
      <c r="BS1156" s="95">
        <v>2060634.94171143</v>
      </c>
      <c r="BT1156" s="95">
        <v>0</v>
      </c>
      <c r="BU1156" s="95">
        <v>0</v>
      </c>
      <c r="BV1156" s="95">
        <v>2226065.4741821298</v>
      </c>
      <c r="BW1156" s="95">
        <v>0</v>
      </c>
      <c r="BX1156" s="95">
        <v>0</v>
      </c>
      <c r="BY1156" s="95">
        <v>0</v>
      </c>
      <c r="BZ1156" s="95">
        <v>0</v>
      </c>
      <c r="CA1156" s="95">
        <v>105758.15985393499</v>
      </c>
      <c r="CB1156" s="95">
        <v>5041665.5562744103</v>
      </c>
      <c r="CC1156" s="95">
        <v>47694387.856933601</v>
      </c>
      <c r="CD1156" s="95">
        <v>9665997.0970459003</v>
      </c>
      <c r="CE1156" s="95">
        <v>3283.7296774387401</v>
      </c>
      <c r="CF1156" s="95">
        <v>372462.81853485102</v>
      </c>
      <c r="CG1156" s="95">
        <v>3084600.2926940899</v>
      </c>
      <c r="CH1156" s="95">
        <v>0</v>
      </c>
      <c r="CI1156" s="95">
        <v>109036.332936287</v>
      </c>
      <c r="CJ1156" s="95">
        <v>5413917.0845947303</v>
      </c>
      <c r="CK1156" s="95">
        <v>50713230.637207001</v>
      </c>
      <c r="CL1156" s="95">
        <v>9659572.5450439509</v>
      </c>
      <c r="CM1156" s="160">
        <v>171655.7311306</v>
      </c>
      <c r="CN1156" s="160">
        <v>26698021.612548798</v>
      </c>
      <c r="CO1156" s="160">
        <v>116410768.825195</v>
      </c>
      <c r="CP1156" s="95">
        <v>9659572.5450439509</v>
      </c>
      <c r="CQ1156" s="95">
        <v>0</v>
      </c>
      <c r="CR1156" s="95">
        <v>0</v>
      </c>
      <c r="CS1156" s="95">
        <v>0</v>
      </c>
      <c r="CT1156" s="95">
        <v>0</v>
      </c>
      <c r="CU1156" s="161">
        <v>5414128.3748092614</v>
      </c>
      <c r="CV1156" s="161">
        <v>50778988.149627693</v>
      </c>
    </row>
    <row r="1157" spans="1:100" x14ac:dyDescent="0.2">
      <c r="A1157" s="94" t="s">
        <v>68</v>
      </c>
      <c r="B1157" s="96">
        <v>41061</v>
      </c>
      <c r="C1157" s="95">
        <v>91961.216899871797</v>
      </c>
      <c r="D1157" s="95">
        <v>0</v>
      </c>
      <c r="E1157" s="95">
        <v>11871.2302974463</v>
      </c>
      <c r="F1157" s="95">
        <v>10516.4339190722</v>
      </c>
      <c r="G1157" s="95">
        <v>3286.6195499301002</v>
      </c>
      <c r="H1157" s="95">
        <v>0</v>
      </c>
      <c r="I1157" s="95">
        <v>0</v>
      </c>
      <c r="J1157" s="95">
        <v>63289.287522792802</v>
      </c>
      <c r="K1157" s="95">
        <v>0</v>
      </c>
      <c r="L1157" s="95">
        <v>53107.031972885103</v>
      </c>
      <c r="M1157" s="95">
        <v>41924.038076877601</v>
      </c>
      <c r="N1157" s="95">
        <v>4179.2511683106404</v>
      </c>
      <c r="O1157" s="95">
        <v>0</v>
      </c>
      <c r="P1157" s="95">
        <v>0</v>
      </c>
      <c r="Q1157" s="95">
        <v>4966.1519731283197</v>
      </c>
      <c r="R1157" s="95">
        <v>0</v>
      </c>
      <c r="S1157" s="95">
        <v>0</v>
      </c>
      <c r="T1157" s="95">
        <v>3288.38023877144</v>
      </c>
      <c r="U1157" s="95">
        <v>63450.485609531403</v>
      </c>
      <c r="V1157" s="95">
        <v>4102537.19000244</v>
      </c>
      <c r="W1157" s="95">
        <v>0</v>
      </c>
      <c r="X1157" s="95">
        <v>859564.47338867199</v>
      </c>
      <c r="Y1157" s="95">
        <v>693358.66965484596</v>
      </c>
      <c r="Z1157" s="95">
        <v>368113.63714981102</v>
      </c>
      <c r="AA1157" s="95">
        <v>0</v>
      </c>
      <c r="AB1157" s="95">
        <v>0</v>
      </c>
      <c r="AC1157" s="95">
        <v>21250103.647216801</v>
      </c>
      <c r="AD1157" s="95">
        <v>0</v>
      </c>
      <c r="AE1157" s="95">
        <v>1992638.2543029799</v>
      </c>
      <c r="AF1157" s="95">
        <v>1753873.02986145</v>
      </c>
      <c r="AG1157" s="95">
        <v>641602.52570342994</v>
      </c>
      <c r="AH1157" s="95">
        <v>0</v>
      </c>
      <c r="AI1157" s="95">
        <v>0</v>
      </c>
      <c r="AJ1157" s="95">
        <v>547455.84233856201</v>
      </c>
      <c r="AK1157" s="95">
        <v>0</v>
      </c>
      <c r="AL1157" s="95">
        <v>0</v>
      </c>
      <c r="AM1157" s="95">
        <v>366101.228591919</v>
      </c>
      <c r="AN1157" s="95">
        <v>21337338.7341309</v>
      </c>
      <c r="AO1157" s="95">
        <v>39938779.201171897</v>
      </c>
      <c r="AP1157" s="95">
        <v>0</v>
      </c>
      <c r="AQ1157" s="95">
        <v>7382550.1442871103</v>
      </c>
      <c r="AR1157" s="95">
        <v>5962258.1530151404</v>
      </c>
      <c r="AS1157" s="95">
        <v>3017672.3226623498</v>
      </c>
      <c r="AT1157" s="95">
        <v>0</v>
      </c>
      <c r="AU1157" s="95">
        <v>0</v>
      </c>
      <c r="AV1157" s="95">
        <v>65892271.1953125</v>
      </c>
      <c r="AW1157" s="95">
        <v>0</v>
      </c>
      <c r="AX1157" s="95">
        <v>19490896.854736298</v>
      </c>
      <c r="AY1157" s="95">
        <v>17265325.7104492</v>
      </c>
      <c r="AZ1157" s="95">
        <v>5508839.9812622098</v>
      </c>
      <c r="BA1157" s="95">
        <v>0</v>
      </c>
      <c r="BB1157" s="95">
        <v>0</v>
      </c>
      <c r="BC1157" s="95">
        <v>4741145.4904785203</v>
      </c>
      <c r="BD1157" s="95">
        <v>0</v>
      </c>
      <c r="BE1157" s="95">
        <v>0</v>
      </c>
      <c r="BF1157" s="95">
        <v>2999554.8983764602</v>
      </c>
      <c r="BG1157" s="95">
        <v>66170870.761718802</v>
      </c>
      <c r="BH1157" s="95">
        <v>6823195.9307251005</v>
      </c>
      <c r="BI1157" s="95">
        <v>0</v>
      </c>
      <c r="BJ1157" s="95">
        <v>2595388.3871459998</v>
      </c>
      <c r="BK1157" s="95">
        <v>2243401.2025146498</v>
      </c>
      <c r="BL1157" s="95">
        <v>0</v>
      </c>
      <c r="BM1157" s="95">
        <v>0</v>
      </c>
      <c r="BN1157" s="95">
        <v>0</v>
      </c>
      <c r="BO1157" s="95">
        <v>0</v>
      </c>
      <c r="BP1157" s="95">
        <v>0</v>
      </c>
      <c r="BQ1157" s="95">
        <v>0</v>
      </c>
      <c r="BR1157" s="95">
        <v>5279828.9388427697</v>
      </c>
      <c r="BS1157" s="95">
        <v>1998886.8613739</v>
      </c>
      <c r="BT1157" s="95">
        <v>0</v>
      </c>
      <c r="BU1157" s="95">
        <v>0</v>
      </c>
      <c r="BV1157" s="95">
        <v>2177568.3569030799</v>
      </c>
      <c r="BW1157" s="95">
        <v>0</v>
      </c>
      <c r="BX1157" s="95">
        <v>0</v>
      </c>
      <c r="BY1157" s="95">
        <v>0</v>
      </c>
      <c r="BZ1157" s="95">
        <v>0</v>
      </c>
      <c r="CA1157" s="95">
        <v>103827.44014072399</v>
      </c>
      <c r="CB1157" s="95">
        <v>4960223.3316040002</v>
      </c>
      <c r="CC1157" s="95">
        <v>47393199.5068359</v>
      </c>
      <c r="CD1157" s="95">
        <v>9405802.1685790997</v>
      </c>
      <c r="CE1157" s="95">
        <v>3289.2042805552501</v>
      </c>
      <c r="CF1157" s="95">
        <v>370202.26853561401</v>
      </c>
      <c r="CG1157" s="95">
        <v>3024238.0209045401</v>
      </c>
      <c r="CH1157" s="95">
        <v>0</v>
      </c>
      <c r="CI1157" s="95">
        <v>107116.96760559099</v>
      </c>
      <c r="CJ1157" s="95">
        <v>5330800.4343872098</v>
      </c>
      <c r="CK1157" s="95">
        <v>50436470.461425804</v>
      </c>
      <c r="CL1157" s="95">
        <v>9403133.5793456994</v>
      </c>
      <c r="CM1157" s="160">
        <v>169980.050783157</v>
      </c>
      <c r="CN1157" s="160">
        <v>26662018.057372998</v>
      </c>
      <c r="CO1157" s="160">
        <v>116597260.19824199</v>
      </c>
      <c r="CP1157" s="95">
        <v>9403133.5793456994</v>
      </c>
      <c r="CQ1157" s="95">
        <v>0</v>
      </c>
      <c r="CR1157" s="95">
        <v>0</v>
      </c>
      <c r="CS1157" s="95">
        <v>0</v>
      </c>
      <c r="CT1157" s="95">
        <v>0</v>
      </c>
      <c r="CU1157" s="161">
        <v>5330425.6001396142</v>
      </c>
      <c r="CV1157" s="161">
        <v>50417437.527740441</v>
      </c>
    </row>
    <row r="1158" spans="1:100" x14ac:dyDescent="0.2">
      <c r="A1158" s="94" t="s">
        <v>68</v>
      </c>
      <c r="B1158" s="96">
        <v>41153</v>
      </c>
      <c r="C1158" s="95">
        <v>92390.531798362703</v>
      </c>
      <c r="D1158" s="95">
        <v>0</v>
      </c>
      <c r="E1158" s="95">
        <v>11532.0950814486</v>
      </c>
      <c r="F1158" s="95">
        <v>10240.138570904701</v>
      </c>
      <c r="G1158" s="95">
        <v>3260.1779156625298</v>
      </c>
      <c r="H1158" s="95">
        <v>0</v>
      </c>
      <c r="I1158" s="95">
        <v>0</v>
      </c>
      <c r="J1158" s="95">
        <v>63235.530582428</v>
      </c>
      <c r="K1158" s="95">
        <v>0</v>
      </c>
      <c r="L1158" s="95">
        <v>52973.515380859397</v>
      </c>
      <c r="M1158" s="95">
        <v>42330.916219711296</v>
      </c>
      <c r="N1158" s="95">
        <v>4114.4393659830102</v>
      </c>
      <c r="O1158" s="95">
        <v>0</v>
      </c>
      <c r="P1158" s="95">
        <v>0</v>
      </c>
      <c r="Q1158" s="95">
        <v>4989.46066361666</v>
      </c>
      <c r="R1158" s="95">
        <v>0</v>
      </c>
      <c r="S1158" s="95">
        <v>0</v>
      </c>
      <c r="T1158" s="95">
        <v>3277.1783771216901</v>
      </c>
      <c r="U1158" s="95">
        <v>63391.879895687103</v>
      </c>
      <c r="V1158" s="95">
        <v>4033075.2642517099</v>
      </c>
      <c r="W1158" s="95">
        <v>0</v>
      </c>
      <c r="X1158" s="95">
        <v>839633.95155334496</v>
      </c>
      <c r="Y1158" s="95">
        <v>682537.19583129894</v>
      </c>
      <c r="Z1158" s="95">
        <v>358729.35404586798</v>
      </c>
      <c r="AA1158" s="95">
        <v>0</v>
      </c>
      <c r="AB1158" s="95">
        <v>0</v>
      </c>
      <c r="AC1158" s="95">
        <v>21287505.4538574</v>
      </c>
      <c r="AD1158" s="95">
        <v>0</v>
      </c>
      <c r="AE1158" s="95">
        <v>1963093.76046753</v>
      </c>
      <c r="AF1158" s="95">
        <v>1734526.5054168699</v>
      </c>
      <c r="AG1158" s="95">
        <v>622667.89250945998</v>
      </c>
      <c r="AH1158" s="95">
        <v>0</v>
      </c>
      <c r="AI1158" s="95">
        <v>0</v>
      </c>
      <c r="AJ1158" s="95">
        <v>559374.34087371803</v>
      </c>
      <c r="AK1158" s="95">
        <v>0</v>
      </c>
      <c r="AL1158" s="95">
        <v>0</v>
      </c>
      <c r="AM1158" s="95">
        <v>358440.92448806798</v>
      </c>
      <c r="AN1158" s="95">
        <v>21255348.160156298</v>
      </c>
      <c r="AO1158" s="95">
        <v>39578082.5625</v>
      </c>
      <c r="AP1158" s="95">
        <v>0</v>
      </c>
      <c r="AQ1158" s="95">
        <v>7233394.23193359</v>
      </c>
      <c r="AR1158" s="95">
        <v>5884127.1078491202</v>
      </c>
      <c r="AS1158" s="95">
        <v>2988513.1918640099</v>
      </c>
      <c r="AT1158" s="95">
        <v>0</v>
      </c>
      <c r="AU1158" s="95">
        <v>0</v>
      </c>
      <c r="AV1158" s="95">
        <v>66717742.825683601</v>
      </c>
      <c r="AW1158" s="95">
        <v>0</v>
      </c>
      <c r="AX1158" s="95">
        <v>19389900.748046901</v>
      </c>
      <c r="AY1158" s="95">
        <v>17249818.979492199</v>
      </c>
      <c r="AZ1158" s="95">
        <v>5416622.37854004</v>
      </c>
      <c r="BA1158" s="95">
        <v>0</v>
      </c>
      <c r="BB1158" s="95">
        <v>0</v>
      </c>
      <c r="BC1158" s="95">
        <v>4885433.7905883798</v>
      </c>
      <c r="BD1158" s="95">
        <v>0</v>
      </c>
      <c r="BE1158" s="95">
        <v>0</v>
      </c>
      <c r="BF1158" s="95">
        <v>2993999.3275756799</v>
      </c>
      <c r="BG1158" s="95">
        <v>66529041.0146484</v>
      </c>
      <c r="BH1158" s="95">
        <v>7033838.8099975605</v>
      </c>
      <c r="BI1158" s="95">
        <v>0</v>
      </c>
      <c r="BJ1158" s="95">
        <v>2650311.7744445801</v>
      </c>
      <c r="BK1158" s="95">
        <v>2275810.2991332998</v>
      </c>
      <c r="BL1158" s="95">
        <v>0</v>
      </c>
      <c r="BM1158" s="95">
        <v>0</v>
      </c>
      <c r="BN1158" s="95">
        <v>0</v>
      </c>
      <c r="BO1158" s="95">
        <v>0</v>
      </c>
      <c r="BP1158" s="95">
        <v>0</v>
      </c>
      <c r="BQ1158" s="95">
        <v>0</v>
      </c>
      <c r="BR1158" s="95">
        <v>5370715.9606323196</v>
      </c>
      <c r="BS1158" s="95">
        <v>1972171.2107696501</v>
      </c>
      <c r="BT1158" s="95">
        <v>0</v>
      </c>
      <c r="BU1158" s="95">
        <v>0</v>
      </c>
      <c r="BV1158" s="95">
        <v>2264181.8340148898</v>
      </c>
      <c r="BW1158" s="95">
        <v>0</v>
      </c>
      <c r="BX1158" s="95">
        <v>0</v>
      </c>
      <c r="BY1158" s="95">
        <v>0</v>
      </c>
      <c r="BZ1158" s="95">
        <v>0</v>
      </c>
      <c r="CA1158" s="95">
        <v>103926.244081497</v>
      </c>
      <c r="CB1158" s="95">
        <v>4869695.73364258</v>
      </c>
      <c r="CC1158" s="95">
        <v>46843010.646972701</v>
      </c>
      <c r="CD1158" s="95">
        <v>9699281.3858642597</v>
      </c>
      <c r="CE1158" s="95">
        <v>3260.85203495622</v>
      </c>
      <c r="CF1158" s="95">
        <v>357069.38654327398</v>
      </c>
      <c r="CG1158" s="95">
        <v>2993287.7032775902</v>
      </c>
      <c r="CH1158" s="95">
        <v>0</v>
      </c>
      <c r="CI1158" s="95">
        <v>107187.671860695</v>
      </c>
      <c r="CJ1158" s="95">
        <v>5229922.8753051804</v>
      </c>
      <c r="CK1158" s="95">
        <v>49835476.1015625</v>
      </c>
      <c r="CL1158" s="95">
        <v>9718714.44921875</v>
      </c>
      <c r="CM1158" s="160">
        <v>169820.03291130101</v>
      </c>
      <c r="CN1158" s="160">
        <v>26526818.115234401</v>
      </c>
      <c r="CO1158" s="160">
        <v>116461435.82324199</v>
      </c>
      <c r="CP1158" s="95">
        <v>9718714.44921875</v>
      </c>
      <c r="CQ1158" s="95">
        <v>0</v>
      </c>
      <c r="CR1158" s="95">
        <v>0</v>
      </c>
      <c r="CS1158" s="95">
        <v>0</v>
      </c>
      <c r="CT1158" s="95">
        <v>0</v>
      </c>
      <c r="CU1158" s="161">
        <v>5226765.1201858539</v>
      </c>
      <c r="CV1158" s="161">
        <v>49836298.350250289</v>
      </c>
    </row>
    <row r="1159" spans="1:100" x14ac:dyDescent="0.2">
      <c r="A1159" s="94" t="s">
        <v>68</v>
      </c>
      <c r="B1159" s="96">
        <v>41244</v>
      </c>
      <c r="C1159" s="95">
        <v>91642.618519783005</v>
      </c>
      <c r="D1159" s="95">
        <v>0</v>
      </c>
      <c r="E1159" s="95">
        <v>11310.9518213272</v>
      </c>
      <c r="F1159" s="95">
        <v>10053.2746505737</v>
      </c>
      <c r="G1159" s="95">
        <v>3224.22752571106</v>
      </c>
      <c r="H1159" s="95">
        <v>0</v>
      </c>
      <c r="I1159" s="95">
        <v>0</v>
      </c>
      <c r="J1159" s="95">
        <v>63197.4557385445</v>
      </c>
      <c r="K1159" s="95">
        <v>0</v>
      </c>
      <c r="L1159" s="95">
        <v>51985.053085804</v>
      </c>
      <c r="M1159" s="95">
        <v>42003.620791435198</v>
      </c>
      <c r="N1159" s="95">
        <v>3936.2429715395001</v>
      </c>
      <c r="O1159" s="95">
        <v>0</v>
      </c>
      <c r="P1159" s="95">
        <v>0</v>
      </c>
      <c r="Q1159" s="95">
        <v>4969.4846631288501</v>
      </c>
      <c r="R1159" s="95">
        <v>0</v>
      </c>
      <c r="S1159" s="95">
        <v>0</v>
      </c>
      <c r="T1159" s="95">
        <v>3191.50529715419</v>
      </c>
      <c r="U1159" s="95">
        <v>63317.413249015801</v>
      </c>
      <c r="V1159" s="95">
        <v>3991496.71484375</v>
      </c>
      <c r="W1159" s="95">
        <v>0</v>
      </c>
      <c r="X1159" s="95">
        <v>825883.79934692394</v>
      </c>
      <c r="Y1159" s="95">
        <v>673132.78688812302</v>
      </c>
      <c r="Z1159" s="95">
        <v>363154.21820831299</v>
      </c>
      <c r="AA1159" s="95">
        <v>0</v>
      </c>
      <c r="AB1159" s="95">
        <v>0</v>
      </c>
      <c r="AC1159" s="95">
        <v>21255749.443847701</v>
      </c>
      <c r="AD1159" s="95">
        <v>0</v>
      </c>
      <c r="AE1159" s="95">
        <v>1935246.0569458001</v>
      </c>
      <c r="AF1159" s="95">
        <v>1717389.81838989</v>
      </c>
      <c r="AG1159" s="95">
        <v>601385.081352234</v>
      </c>
      <c r="AH1159" s="95">
        <v>0</v>
      </c>
      <c r="AI1159" s="95">
        <v>0</v>
      </c>
      <c r="AJ1159" s="95">
        <v>559991.33407592797</v>
      </c>
      <c r="AK1159" s="95">
        <v>0</v>
      </c>
      <c r="AL1159" s="95">
        <v>0</v>
      </c>
      <c r="AM1159" s="95">
        <v>357310.10522079503</v>
      </c>
      <c r="AN1159" s="95">
        <v>21278689.544921901</v>
      </c>
      <c r="AO1159" s="95">
        <v>39419879.907714799</v>
      </c>
      <c r="AP1159" s="95">
        <v>0</v>
      </c>
      <c r="AQ1159" s="95">
        <v>7206142.7684936495</v>
      </c>
      <c r="AR1159" s="95">
        <v>5849708.95629883</v>
      </c>
      <c r="AS1159" s="95">
        <v>3022735.7526550302</v>
      </c>
      <c r="AT1159" s="95">
        <v>0</v>
      </c>
      <c r="AU1159" s="95">
        <v>0</v>
      </c>
      <c r="AV1159" s="95">
        <v>66719753.716308601</v>
      </c>
      <c r="AW1159" s="95">
        <v>0</v>
      </c>
      <c r="AX1159" s="95">
        <v>19274952.4133301</v>
      </c>
      <c r="AY1159" s="95">
        <v>17174681.667968798</v>
      </c>
      <c r="AZ1159" s="95">
        <v>5220168.9783325205</v>
      </c>
      <c r="BA1159" s="95">
        <v>0</v>
      </c>
      <c r="BB1159" s="95">
        <v>0</v>
      </c>
      <c r="BC1159" s="95">
        <v>4920206.9394531297</v>
      </c>
      <c r="BD1159" s="95">
        <v>0</v>
      </c>
      <c r="BE1159" s="95">
        <v>0</v>
      </c>
      <c r="BF1159" s="95">
        <v>2968633.01379395</v>
      </c>
      <c r="BG1159" s="95">
        <v>66766658.2568359</v>
      </c>
      <c r="BH1159" s="95">
        <v>6938095.90026855</v>
      </c>
      <c r="BI1159" s="95">
        <v>0</v>
      </c>
      <c r="BJ1159" s="95">
        <v>2611908.3385925302</v>
      </c>
      <c r="BK1159" s="95">
        <v>2245827.61682129</v>
      </c>
      <c r="BL1159" s="95">
        <v>0</v>
      </c>
      <c r="BM1159" s="95">
        <v>0</v>
      </c>
      <c r="BN1159" s="95">
        <v>0</v>
      </c>
      <c r="BO1159" s="95">
        <v>0</v>
      </c>
      <c r="BP1159" s="95">
        <v>0</v>
      </c>
      <c r="BQ1159" s="95">
        <v>0</v>
      </c>
      <c r="BR1159" s="95">
        <v>5379392.08129883</v>
      </c>
      <c r="BS1159" s="95">
        <v>1900012.1894378699</v>
      </c>
      <c r="BT1159" s="95">
        <v>0</v>
      </c>
      <c r="BU1159" s="95">
        <v>0</v>
      </c>
      <c r="BV1159" s="95">
        <v>2285985.2135620099</v>
      </c>
      <c r="BW1159" s="95">
        <v>0</v>
      </c>
      <c r="BX1159" s="95">
        <v>0</v>
      </c>
      <c r="BY1159" s="95">
        <v>0</v>
      </c>
      <c r="BZ1159" s="95">
        <v>0</v>
      </c>
      <c r="CA1159" s="95">
        <v>102976.588755608</v>
      </c>
      <c r="CB1159" s="95">
        <v>4820916.0864257803</v>
      </c>
      <c r="CC1159" s="95">
        <v>46664152.854492202</v>
      </c>
      <c r="CD1159" s="95">
        <v>9545472.7591552697</v>
      </c>
      <c r="CE1159" s="95">
        <v>3224.0277307629599</v>
      </c>
      <c r="CF1159" s="95">
        <v>359117.62346649199</v>
      </c>
      <c r="CG1159" s="95">
        <v>3011301.3271484398</v>
      </c>
      <c r="CH1159" s="95">
        <v>0</v>
      </c>
      <c r="CI1159" s="95">
        <v>106203.22973442099</v>
      </c>
      <c r="CJ1159" s="95">
        <v>5180330.90234375</v>
      </c>
      <c r="CK1159" s="95">
        <v>49687011.251464799</v>
      </c>
      <c r="CL1159" s="95">
        <v>9550260.9456787091</v>
      </c>
      <c r="CM1159" s="160">
        <v>168776.70689392099</v>
      </c>
      <c r="CN1159" s="160">
        <v>26452389.935058601</v>
      </c>
      <c r="CO1159" s="160">
        <v>116422667.21582</v>
      </c>
      <c r="CP1159" s="95">
        <v>9550260.9456787091</v>
      </c>
      <c r="CQ1159" s="95">
        <v>0</v>
      </c>
      <c r="CR1159" s="95">
        <v>0</v>
      </c>
      <c r="CS1159" s="95">
        <v>0</v>
      </c>
      <c r="CT1159" s="95">
        <v>0</v>
      </c>
      <c r="CU1159" s="161">
        <v>5180033.709892272</v>
      </c>
      <c r="CV1159" s="161">
        <v>49675454.18164064</v>
      </c>
    </row>
    <row r="1160" spans="1:100" x14ac:dyDescent="0.2">
      <c r="A1160" s="94" t="s">
        <v>68</v>
      </c>
      <c r="B1160" s="96">
        <v>41334</v>
      </c>
      <c r="C1160" s="95">
        <v>90094.337282180801</v>
      </c>
      <c r="D1160" s="95">
        <v>0</v>
      </c>
      <c r="E1160" s="95">
        <v>11016.211817383801</v>
      </c>
      <c r="F1160" s="95">
        <v>9745.2782070636695</v>
      </c>
      <c r="G1160" s="95">
        <v>3185.8303386271</v>
      </c>
      <c r="H1160" s="95">
        <v>0</v>
      </c>
      <c r="I1160" s="95">
        <v>0</v>
      </c>
      <c r="J1160" s="95">
        <v>63217.058181762703</v>
      </c>
      <c r="K1160" s="95">
        <v>0</v>
      </c>
      <c r="L1160" s="95">
        <v>2291.92680856586</v>
      </c>
      <c r="M1160" s="95">
        <v>41500.620731830597</v>
      </c>
      <c r="N1160" s="95">
        <v>3885.9344528317501</v>
      </c>
      <c r="O1160" s="95">
        <v>0</v>
      </c>
      <c r="P1160" s="95">
        <v>48089.410555839502</v>
      </c>
      <c r="Q1160" s="95">
        <v>4913.6101720333099</v>
      </c>
      <c r="R1160" s="95">
        <v>0</v>
      </c>
      <c r="S1160" s="95">
        <v>3145.5801711976501</v>
      </c>
      <c r="T1160" s="95">
        <v>0</v>
      </c>
      <c r="U1160" s="95">
        <v>63313.544170379602</v>
      </c>
      <c r="V1160" s="95">
        <v>3921580.1239318801</v>
      </c>
      <c r="W1160" s="95">
        <v>0</v>
      </c>
      <c r="X1160" s="95">
        <v>806011.77494049096</v>
      </c>
      <c r="Y1160" s="95">
        <v>657630.66941833496</v>
      </c>
      <c r="Z1160" s="95">
        <v>349011.94654464698</v>
      </c>
      <c r="AA1160" s="95">
        <v>0</v>
      </c>
      <c r="AB1160" s="95">
        <v>0</v>
      </c>
      <c r="AC1160" s="95">
        <v>21196240.470458999</v>
      </c>
      <c r="AD1160" s="95">
        <v>0</v>
      </c>
      <c r="AE1160" s="95">
        <v>45272.5266456604</v>
      </c>
      <c r="AF1160" s="95">
        <v>1715508.54325867</v>
      </c>
      <c r="AG1160" s="95">
        <v>593656.79204559303</v>
      </c>
      <c r="AH1160" s="95">
        <v>0</v>
      </c>
      <c r="AI1160" s="95">
        <v>1793047.6616058301</v>
      </c>
      <c r="AJ1160" s="95">
        <v>548293.07270813</v>
      </c>
      <c r="AK1160" s="95">
        <v>0</v>
      </c>
      <c r="AL1160" s="95">
        <v>346073.61404418899</v>
      </c>
      <c r="AM1160" s="95">
        <v>0</v>
      </c>
      <c r="AN1160" s="95">
        <v>21283669.996093798</v>
      </c>
      <c r="AO1160" s="95">
        <v>38718324.9931641</v>
      </c>
      <c r="AP1160" s="95">
        <v>0</v>
      </c>
      <c r="AQ1160" s="95">
        <v>6987017.3062133798</v>
      </c>
      <c r="AR1160" s="95">
        <v>5701949.2454223596</v>
      </c>
      <c r="AS1160" s="95">
        <v>2912708.4906310998</v>
      </c>
      <c r="AT1160" s="95">
        <v>0</v>
      </c>
      <c r="AU1160" s="95">
        <v>0</v>
      </c>
      <c r="AV1160" s="95">
        <v>66883893.304199196</v>
      </c>
      <c r="AW1160" s="95">
        <v>0</v>
      </c>
      <c r="AX1160" s="95">
        <v>539003.450965881</v>
      </c>
      <c r="AY1160" s="95">
        <v>17210594.496337902</v>
      </c>
      <c r="AZ1160" s="95">
        <v>5178184.4470214797</v>
      </c>
      <c r="BA1160" s="95">
        <v>0</v>
      </c>
      <c r="BB1160" s="95">
        <v>17579146.120117199</v>
      </c>
      <c r="BC1160" s="95">
        <v>4824484.05749512</v>
      </c>
      <c r="BD1160" s="95">
        <v>0</v>
      </c>
      <c r="BE1160" s="95">
        <v>2883453.02880859</v>
      </c>
      <c r="BF1160" s="95">
        <v>0</v>
      </c>
      <c r="BG1160" s="95">
        <v>67117518.044921905</v>
      </c>
      <c r="BH1160" s="95">
        <v>8356353.7217407199</v>
      </c>
      <c r="BI1160" s="95">
        <v>0</v>
      </c>
      <c r="BJ1160" s="95">
        <v>2631205.7333374</v>
      </c>
      <c r="BK1160" s="95">
        <v>2246318.3339233398</v>
      </c>
      <c r="BL1160" s="95">
        <v>0</v>
      </c>
      <c r="BM1160" s="95">
        <v>0</v>
      </c>
      <c r="BN1160" s="95">
        <v>0</v>
      </c>
      <c r="BO1160" s="95">
        <v>0</v>
      </c>
      <c r="BP1160" s="95">
        <v>0</v>
      </c>
      <c r="BQ1160" s="95">
        <v>0</v>
      </c>
      <c r="BR1160" s="95">
        <v>5554089.5626831101</v>
      </c>
      <c r="BS1160" s="95">
        <v>1919901.25308228</v>
      </c>
      <c r="BT1160" s="95">
        <v>0</v>
      </c>
      <c r="BU1160" s="95">
        <v>1267227.4799957301</v>
      </c>
      <c r="BV1160" s="95">
        <v>2305357.9629821801</v>
      </c>
      <c r="BW1160" s="95">
        <v>0</v>
      </c>
      <c r="BX1160" s="95">
        <v>244265.769765854</v>
      </c>
      <c r="BY1160" s="95">
        <v>0</v>
      </c>
      <c r="BZ1160" s="95">
        <v>0</v>
      </c>
      <c r="CA1160" s="95">
        <v>101099.70994281799</v>
      </c>
      <c r="CB1160" s="95">
        <v>4728824.7161865197</v>
      </c>
      <c r="CC1160" s="95">
        <v>45759438.501464799</v>
      </c>
      <c r="CD1160" s="95">
        <v>10990012.182128901</v>
      </c>
      <c r="CE1160" s="95">
        <v>3182.86784106493</v>
      </c>
      <c r="CF1160" s="95">
        <v>353913.30031585699</v>
      </c>
      <c r="CG1160" s="95">
        <v>2939115.7353210398</v>
      </c>
      <c r="CH1160" s="95">
        <v>0</v>
      </c>
      <c r="CI1160" s="95">
        <v>104276.71332549999</v>
      </c>
      <c r="CJ1160" s="95">
        <v>5082543.0144653302</v>
      </c>
      <c r="CK1160" s="95">
        <v>48707272.5322266</v>
      </c>
      <c r="CL1160" s="95">
        <v>11224604.021606401</v>
      </c>
      <c r="CM1160" s="160">
        <v>167010.485687256</v>
      </c>
      <c r="CN1160" s="160">
        <v>26373240.777343798</v>
      </c>
      <c r="CO1160" s="160">
        <v>115797788.85449199</v>
      </c>
      <c r="CP1160" s="95">
        <v>11224604.021606401</v>
      </c>
      <c r="CQ1160" s="95">
        <v>0</v>
      </c>
      <c r="CR1160" s="95">
        <v>0</v>
      </c>
      <c r="CS1160" s="95">
        <v>0</v>
      </c>
      <c r="CT1160" s="95">
        <v>0</v>
      </c>
      <c r="CU1160" s="161">
        <v>5082738.0165023766</v>
      </c>
      <c r="CV1160" s="161">
        <v>48698554.236785837</v>
      </c>
    </row>
    <row r="1161" spans="1:100" x14ac:dyDescent="0.2">
      <c r="A1161" s="94" t="s">
        <v>68</v>
      </c>
      <c r="B1161" s="96">
        <v>41426</v>
      </c>
      <c r="C1161" s="95">
        <v>90063.100686073303</v>
      </c>
      <c r="D1161" s="95">
        <v>0</v>
      </c>
      <c r="E1161" s="95">
        <v>10652.9875335693</v>
      </c>
      <c r="F1161" s="95">
        <v>9460.19003140926</v>
      </c>
      <c r="G1161" s="95">
        <v>3218.2428805828099</v>
      </c>
      <c r="H1161" s="95">
        <v>0</v>
      </c>
      <c r="I1161" s="95">
        <v>0</v>
      </c>
      <c r="J1161" s="95">
        <v>62957.010941982298</v>
      </c>
      <c r="K1161" s="95">
        <v>0</v>
      </c>
      <c r="L1161" s="95">
        <v>1837.1754341870501</v>
      </c>
      <c r="M1161" s="95">
        <v>41733.775248050697</v>
      </c>
      <c r="N1161" s="95">
        <v>3849.0147072970899</v>
      </c>
      <c r="O1161" s="95">
        <v>0</v>
      </c>
      <c r="P1161" s="95">
        <v>48664.194485187501</v>
      </c>
      <c r="Q1161" s="95">
        <v>4866.9052200913402</v>
      </c>
      <c r="R1161" s="95">
        <v>0</v>
      </c>
      <c r="S1161" s="95">
        <v>3216.7659410536298</v>
      </c>
      <c r="T1161" s="95">
        <v>0</v>
      </c>
      <c r="U1161" s="95">
        <v>63086.4907011986</v>
      </c>
      <c r="V1161" s="95">
        <v>3877329.0234069801</v>
      </c>
      <c r="W1161" s="95">
        <v>0</v>
      </c>
      <c r="X1161" s="95">
        <v>778937.39469909703</v>
      </c>
      <c r="Y1161" s="95">
        <v>637524.76705169701</v>
      </c>
      <c r="Z1161" s="95">
        <v>353641.95904922503</v>
      </c>
      <c r="AA1161" s="95">
        <v>0</v>
      </c>
      <c r="AB1161" s="95">
        <v>0</v>
      </c>
      <c r="AC1161" s="95">
        <v>21103031.857177701</v>
      </c>
      <c r="AD1161" s="95">
        <v>0</v>
      </c>
      <c r="AE1161" s="95">
        <v>31809.838638067198</v>
      </c>
      <c r="AF1161" s="95">
        <v>1702678.3032684301</v>
      </c>
      <c r="AG1161" s="95">
        <v>588384.70867157006</v>
      </c>
      <c r="AH1161" s="95">
        <v>0</v>
      </c>
      <c r="AI1161" s="95">
        <v>1797420.8673095701</v>
      </c>
      <c r="AJ1161" s="95">
        <v>536054.70136260998</v>
      </c>
      <c r="AK1161" s="95">
        <v>0</v>
      </c>
      <c r="AL1161" s="95">
        <v>351370.41798019398</v>
      </c>
      <c r="AM1161" s="95">
        <v>0</v>
      </c>
      <c r="AN1161" s="95">
        <v>21154186.579589799</v>
      </c>
      <c r="AO1161" s="95">
        <v>38411146.745117202</v>
      </c>
      <c r="AP1161" s="95">
        <v>0</v>
      </c>
      <c r="AQ1161" s="95">
        <v>6742727.5625610398</v>
      </c>
      <c r="AR1161" s="95">
        <v>5513299.4625244103</v>
      </c>
      <c r="AS1161" s="95">
        <v>2953108.3783264202</v>
      </c>
      <c r="AT1161" s="95">
        <v>0</v>
      </c>
      <c r="AU1161" s="95">
        <v>0</v>
      </c>
      <c r="AV1161" s="95">
        <v>66619843.768066399</v>
      </c>
      <c r="AW1161" s="95">
        <v>0</v>
      </c>
      <c r="AX1161" s="95">
        <v>416225.98513031</v>
      </c>
      <c r="AY1161" s="95">
        <v>17158159.186279301</v>
      </c>
      <c r="AZ1161" s="95">
        <v>5138355.0933227502</v>
      </c>
      <c r="BA1161" s="95">
        <v>0</v>
      </c>
      <c r="BB1161" s="95">
        <v>17713408.139160201</v>
      </c>
      <c r="BC1161" s="95">
        <v>4741322.8247070303</v>
      </c>
      <c r="BD1161" s="95">
        <v>0</v>
      </c>
      <c r="BE1161" s="95">
        <v>2937932.1092834501</v>
      </c>
      <c r="BF1161" s="95">
        <v>0</v>
      </c>
      <c r="BG1161" s="95">
        <v>66797162.074707001</v>
      </c>
      <c r="BH1161" s="95">
        <v>8481647.5765380897</v>
      </c>
      <c r="BI1161" s="95">
        <v>0</v>
      </c>
      <c r="BJ1161" s="95">
        <v>2592152.0511779799</v>
      </c>
      <c r="BK1161" s="95">
        <v>2208176.0787353502</v>
      </c>
      <c r="BL1161" s="95">
        <v>0</v>
      </c>
      <c r="BM1161" s="95">
        <v>0</v>
      </c>
      <c r="BN1161" s="95">
        <v>0</v>
      </c>
      <c r="BO1161" s="95">
        <v>0</v>
      </c>
      <c r="BP1161" s="95">
        <v>0</v>
      </c>
      <c r="BQ1161" s="95">
        <v>0</v>
      </c>
      <c r="BR1161" s="95">
        <v>5610489.2930297898</v>
      </c>
      <c r="BS1161" s="95">
        <v>1915578.80262756</v>
      </c>
      <c r="BT1161" s="95">
        <v>0</v>
      </c>
      <c r="BU1161" s="95">
        <v>1299796.86997986</v>
      </c>
      <c r="BV1161" s="95">
        <v>2298506.5138244601</v>
      </c>
      <c r="BW1161" s="95">
        <v>0</v>
      </c>
      <c r="BX1161" s="95">
        <v>246791.81977081299</v>
      </c>
      <c r="BY1161" s="95">
        <v>0</v>
      </c>
      <c r="BZ1161" s="95">
        <v>0</v>
      </c>
      <c r="CA1161" s="95">
        <v>100717.56198978399</v>
      </c>
      <c r="CB1161" s="95">
        <v>4657883.2978515597</v>
      </c>
      <c r="CC1161" s="95">
        <v>45334143.771972701</v>
      </c>
      <c r="CD1161" s="95">
        <v>11076331.8483887</v>
      </c>
      <c r="CE1161" s="95">
        <v>3220.2575380504099</v>
      </c>
      <c r="CF1161" s="95">
        <v>353968.22553634603</v>
      </c>
      <c r="CG1161" s="95">
        <v>2934474.60339355</v>
      </c>
      <c r="CH1161" s="95">
        <v>0</v>
      </c>
      <c r="CI1161" s="95">
        <v>103940.714186668</v>
      </c>
      <c r="CJ1161" s="95">
        <v>5010752.9606323196</v>
      </c>
      <c r="CK1161" s="95">
        <v>48293918.129882798</v>
      </c>
      <c r="CL1161" s="95">
        <v>11309194.032714801</v>
      </c>
      <c r="CM1161" s="160">
        <v>166415.66145324701</v>
      </c>
      <c r="CN1161" s="160">
        <v>26188872.384521499</v>
      </c>
      <c r="CO1161" s="160">
        <v>114943378.925781</v>
      </c>
      <c r="CP1161" s="95">
        <v>11309194.032714801</v>
      </c>
      <c r="CQ1161" s="95">
        <v>0</v>
      </c>
      <c r="CR1161" s="95">
        <v>0</v>
      </c>
      <c r="CS1161" s="95">
        <v>0</v>
      </c>
      <c r="CT1161" s="95">
        <v>0</v>
      </c>
      <c r="CU1161" s="161">
        <v>5011851.5233879061</v>
      </c>
      <c r="CV1161" s="161">
        <v>48268618.375366248</v>
      </c>
    </row>
    <row r="1162" spans="1:100" x14ac:dyDescent="0.2">
      <c r="A1162" s="94" t="s">
        <v>68</v>
      </c>
      <c r="B1162" s="96">
        <v>41518</v>
      </c>
      <c r="C1162" s="95">
        <v>89818.218349456802</v>
      </c>
      <c r="D1162" s="95">
        <v>0</v>
      </c>
      <c r="E1162" s="95">
        <v>10377.387714624399</v>
      </c>
      <c r="F1162" s="95">
        <v>9209.2753595113809</v>
      </c>
      <c r="G1162" s="95">
        <v>3169.6797045171302</v>
      </c>
      <c r="H1162" s="95">
        <v>0</v>
      </c>
      <c r="I1162" s="95">
        <v>0</v>
      </c>
      <c r="J1162" s="95">
        <v>62637.727826595299</v>
      </c>
      <c r="K1162" s="95">
        <v>0</v>
      </c>
      <c r="L1162" s="95">
        <v>238.289104130119</v>
      </c>
      <c r="M1162" s="95">
        <v>41786.024089336403</v>
      </c>
      <c r="N1162" s="95">
        <v>3769.8321246504802</v>
      </c>
      <c r="O1162" s="95">
        <v>0</v>
      </c>
      <c r="P1162" s="95">
        <v>49763.053259372697</v>
      </c>
      <c r="Q1162" s="95">
        <v>4791.7382168173799</v>
      </c>
      <c r="R1162" s="95">
        <v>0</v>
      </c>
      <c r="S1162" s="95">
        <v>3169.4507068991702</v>
      </c>
      <c r="T1162" s="95">
        <v>0</v>
      </c>
      <c r="U1162" s="95">
        <v>62715.244669914202</v>
      </c>
      <c r="V1162" s="95">
        <v>3851282.6041870099</v>
      </c>
      <c r="W1162" s="95">
        <v>0</v>
      </c>
      <c r="X1162" s="95">
        <v>763221.56941986096</v>
      </c>
      <c r="Y1162" s="95">
        <v>626892.39858245896</v>
      </c>
      <c r="Z1162" s="95">
        <v>351263.68598938</v>
      </c>
      <c r="AA1162" s="95">
        <v>0</v>
      </c>
      <c r="AB1162" s="95">
        <v>0</v>
      </c>
      <c r="AC1162" s="95">
        <v>21163998.363769501</v>
      </c>
      <c r="AD1162" s="95">
        <v>0</v>
      </c>
      <c r="AE1162" s="95">
        <v>18558.505848169301</v>
      </c>
      <c r="AF1162" s="95">
        <v>1700780.20785522</v>
      </c>
      <c r="AG1162" s="95">
        <v>581515.38314056396</v>
      </c>
      <c r="AH1162" s="95">
        <v>0</v>
      </c>
      <c r="AI1162" s="95">
        <v>1792658.80595398</v>
      </c>
      <c r="AJ1162" s="95">
        <v>519290.065547943</v>
      </c>
      <c r="AK1162" s="95">
        <v>0</v>
      </c>
      <c r="AL1162" s="95">
        <v>349817.12657165498</v>
      </c>
      <c r="AM1162" s="95">
        <v>0</v>
      </c>
      <c r="AN1162" s="95">
        <v>21076852.584472701</v>
      </c>
      <c r="AO1162" s="95">
        <v>38285820.612792999</v>
      </c>
      <c r="AP1162" s="95">
        <v>0</v>
      </c>
      <c r="AQ1162" s="95">
        <v>6573845.8530883798</v>
      </c>
      <c r="AR1162" s="95">
        <v>5364270.5414428702</v>
      </c>
      <c r="AS1162" s="95">
        <v>2926216.3278808598</v>
      </c>
      <c r="AT1162" s="95">
        <v>0</v>
      </c>
      <c r="AU1162" s="95">
        <v>0</v>
      </c>
      <c r="AV1162" s="95">
        <v>66780560.481445298</v>
      </c>
      <c r="AW1162" s="95">
        <v>0</v>
      </c>
      <c r="AX1162" s="95">
        <v>195118.31852150001</v>
      </c>
      <c r="AY1162" s="95">
        <v>17217202.526367199</v>
      </c>
      <c r="AZ1162" s="95">
        <v>5077524.3545532199</v>
      </c>
      <c r="BA1162" s="95">
        <v>0</v>
      </c>
      <c r="BB1162" s="95">
        <v>17760294.506103501</v>
      </c>
      <c r="BC1162" s="95">
        <v>4637901.4003906297</v>
      </c>
      <c r="BD1162" s="95">
        <v>0</v>
      </c>
      <c r="BE1162" s="95">
        <v>2921295.20635986</v>
      </c>
      <c r="BF1162" s="95">
        <v>0</v>
      </c>
      <c r="BG1162" s="95">
        <v>66503709.236816399</v>
      </c>
      <c r="BH1162" s="95">
        <v>8467316.3894043006</v>
      </c>
      <c r="BI1162" s="95">
        <v>0</v>
      </c>
      <c r="BJ1162" s="95">
        <v>2556024.45910645</v>
      </c>
      <c r="BK1162" s="95">
        <v>2175002.8450012198</v>
      </c>
      <c r="BL1162" s="95">
        <v>0</v>
      </c>
      <c r="BM1162" s="95">
        <v>0</v>
      </c>
      <c r="BN1162" s="95">
        <v>0</v>
      </c>
      <c r="BO1162" s="95">
        <v>0</v>
      </c>
      <c r="BP1162" s="95">
        <v>0</v>
      </c>
      <c r="BQ1162" s="95">
        <v>0</v>
      </c>
      <c r="BR1162" s="95">
        <v>5662220.10119629</v>
      </c>
      <c r="BS1162" s="95">
        <v>1889232.0326080299</v>
      </c>
      <c r="BT1162" s="95">
        <v>0</v>
      </c>
      <c r="BU1162" s="95">
        <v>1066112.2299957301</v>
      </c>
      <c r="BV1162" s="95">
        <v>2261405.2969055199</v>
      </c>
      <c r="BW1162" s="95">
        <v>0</v>
      </c>
      <c r="BX1162" s="95">
        <v>199682.299818039</v>
      </c>
      <c r="BY1162" s="95">
        <v>0</v>
      </c>
      <c r="BZ1162" s="95">
        <v>0</v>
      </c>
      <c r="CA1162" s="95">
        <v>100183.19449520099</v>
      </c>
      <c r="CB1162" s="95">
        <v>4614048.3949584998</v>
      </c>
      <c r="CC1162" s="95">
        <v>44842356.125</v>
      </c>
      <c r="CD1162" s="95">
        <v>11018956.8988037</v>
      </c>
      <c r="CE1162" s="95">
        <v>3169.8414041101901</v>
      </c>
      <c r="CF1162" s="95">
        <v>348036.25756072998</v>
      </c>
      <c r="CG1162" s="95">
        <v>2928113.5122985798</v>
      </c>
      <c r="CH1162" s="95">
        <v>0</v>
      </c>
      <c r="CI1162" s="95">
        <v>103351.778178215</v>
      </c>
      <c r="CJ1162" s="95">
        <v>4964212.5299682599</v>
      </c>
      <c r="CK1162" s="95">
        <v>47752912.937011696</v>
      </c>
      <c r="CL1162" s="95">
        <v>11252180.1966553</v>
      </c>
      <c r="CM1162" s="160">
        <v>165396.07545852699</v>
      </c>
      <c r="CN1162" s="160">
        <v>26014717.2585449</v>
      </c>
      <c r="CO1162" s="160">
        <v>114378095.47656301</v>
      </c>
      <c r="CP1162" s="95">
        <v>11252180.1966553</v>
      </c>
      <c r="CQ1162" s="95">
        <v>0</v>
      </c>
      <c r="CR1162" s="95">
        <v>0</v>
      </c>
      <c r="CS1162" s="95">
        <v>0</v>
      </c>
      <c r="CT1162" s="95">
        <v>0</v>
      </c>
      <c r="CU1162" s="161">
        <v>4962084.6525192298</v>
      </c>
      <c r="CV1162" s="161">
        <v>47770469.637298577</v>
      </c>
    </row>
    <row r="1163" spans="1:100" x14ac:dyDescent="0.2">
      <c r="A1163" s="94" t="s">
        <v>68</v>
      </c>
      <c r="B1163" s="96">
        <v>41609</v>
      </c>
      <c r="C1163" s="95">
        <v>89630.308499336199</v>
      </c>
      <c r="D1163" s="95">
        <v>0</v>
      </c>
      <c r="E1163" s="95">
        <v>9985.3175433874094</v>
      </c>
      <c r="F1163" s="95">
        <v>8866.3270343542099</v>
      </c>
      <c r="G1163" s="95">
        <v>3165.70347252488</v>
      </c>
      <c r="H1163" s="95">
        <v>0</v>
      </c>
      <c r="I1163" s="95">
        <v>0</v>
      </c>
      <c r="J1163" s="95">
        <v>62177.247046470598</v>
      </c>
      <c r="K1163" s="95">
        <v>0</v>
      </c>
      <c r="L1163" s="95">
        <v>183.61429147981099</v>
      </c>
      <c r="M1163" s="95">
        <v>41888.837745666497</v>
      </c>
      <c r="N1163" s="95">
        <v>3689.08642169833</v>
      </c>
      <c r="O1163" s="95">
        <v>0</v>
      </c>
      <c r="P1163" s="95">
        <v>49151.374047279402</v>
      </c>
      <c r="Q1163" s="95">
        <v>4739.8024280071304</v>
      </c>
      <c r="R1163" s="95">
        <v>0</v>
      </c>
      <c r="S1163" s="95">
        <v>3146.5341497361701</v>
      </c>
      <c r="T1163" s="95">
        <v>0</v>
      </c>
      <c r="U1163" s="95">
        <v>62222.7152943611</v>
      </c>
      <c r="V1163" s="95">
        <v>3788695.8956603999</v>
      </c>
      <c r="W1163" s="95">
        <v>0</v>
      </c>
      <c r="X1163" s="95">
        <v>731623.38522338902</v>
      </c>
      <c r="Y1163" s="95">
        <v>602930.58866119396</v>
      </c>
      <c r="Z1163" s="95">
        <v>345392.76529312099</v>
      </c>
      <c r="AA1163" s="95">
        <v>0</v>
      </c>
      <c r="AB1163" s="95">
        <v>0</v>
      </c>
      <c r="AC1163" s="95">
        <v>20884858.0236816</v>
      </c>
      <c r="AD1163" s="95">
        <v>0</v>
      </c>
      <c r="AE1163" s="95">
        <v>12268.494681119901</v>
      </c>
      <c r="AF1163" s="95">
        <v>1686632.52651978</v>
      </c>
      <c r="AG1163" s="95">
        <v>565101.90134429897</v>
      </c>
      <c r="AH1163" s="95">
        <v>0</v>
      </c>
      <c r="AI1163" s="95">
        <v>1756492.3796844501</v>
      </c>
      <c r="AJ1163" s="95">
        <v>509437.68605423003</v>
      </c>
      <c r="AK1163" s="95">
        <v>0</v>
      </c>
      <c r="AL1163" s="95">
        <v>340694.118228912</v>
      </c>
      <c r="AM1163" s="95">
        <v>0</v>
      </c>
      <c r="AN1163" s="95">
        <v>20890675.1005859</v>
      </c>
      <c r="AO1163" s="95">
        <v>37845173.598632798</v>
      </c>
      <c r="AP1163" s="95">
        <v>0</v>
      </c>
      <c r="AQ1163" s="95">
        <v>6279996.7019042997</v>
      </c>
      <c r="AR1163" s="95">
        <v>5160122.1334228497</v>
      </c>
      <c r="AS1163" s="95">
        <v>2898271.2973022498</v>
      </c>
      <c r="AT1163" s="95">
        <v>0</v>
      </c>
      <c r="AU1163" s="95">
        <v>0</v>
      </c>
      <c r="AV1163" s="95">
        <v>66473402.566894501</v>
      </c>
      <c r="AW1163" s="95">
        <v>0</v>
      </c>
      <c r="AX1163" s="95">
        <v>115642.010617256</v>
      </c>
      <c r="AY1163" s="95">
        <v>17200667.503906298</v>
      </c>
      <c r="AZ1163" s="95">
        <v>4957474.4636840802</v>
      </c>
      <c r="BA1163" s="95">
        <v>0</v>
      </c>
      <c r="BB1163" s="95">
        <v>17461210.862792999</v>
      </c>
      <c r="BC1163" s="95">
        <v>4531215.3260498</v>
      </c>
      <c r="BD1163" s="95">
        <v>0</v>
      </c>
      <c r="BE1163" s="95">
        <v>2853313.5312194801</v>
      </c>
      <c r="BF1163" s="95">
        <v>0</v>
      </c>
      <c r="BG1163" s="95">
        <v>66525710.4150391</v>
      </c>
      <c r="BH1163" s="95">
        <v>8477815.0784912091</v>
      </c>
      <c r="BI1163" s="95">
        <v>0</v>
      </c>
      <c r="BJ1163" s="95">
        <v>2494983.4932556199</v>
      </c>
      <c r="BK1163" s="95">
        <v>2127663.26708984</v>
      </c>
      <c r="BL1163" s="95">
        <v>0</v>
      </c>
      <c r="BM1163" s="95">
        <v>0</v>
      </c>
      <c r="BN1163" s="95">
        <v>0</v>
      </c>
      <c r="BO1163" s="95">
        <v>0</v>
      </c>
      <c r="BP1163" s="95">
        <v>0</v>
      </c>
      <c r="BQ1163" s="95">
        <v>0</v>
      </c>
      <c r="BR1163" s="95">
        <v>5672156.8680419903</v>
      </c>
      <c r="BS1163" s="95">
        <v>1846660.86520386</v>
      </c>
      <c r="BT1163" s="95">
        <v>0</v>
      </c>
      <c r="BU1163" s="95">
        <v>1255775.08999634</v>
      </c>
      <c r="BV1163" s="95">
        <v>2220752.9404296898</v>
      </c>
      <c r="BW1163" s="95">
        <v>0</v>
      </c>
      <c r="BX1163" s="95">
        <v>232158.64978790301</v>
      </c>
      <c r="BY1163" s="95">
        <v>0</v>
      </c>
      <c r="BZ1163" s="95">
        <v>0</v>
      </c>
      <c r="CA1163" s="95">
        <v>99648.873112678499</v>
      </c>
      <c r="CB1163" s="95">
        <v>4525036.4667358398</v>
      </c>
      <c r="CC1163" s="95">
        <v>44171974.931152299</v>
      </c>
      <c r="CD1163" s="95">
        <v>10969722.784301801</v>
      </c>
      <c r="CE1163" s="95">
        <v>3167.6256716549401</v>
      </c>
      <c r="CF1163" s="95">
        <v>345913.09909820597</v>
      </c>
      <c r="CG1163" s="95">
        <v>2890160.0044250502</v>
      </c>
      <c r="CH1163" s="95">
        <v>0</v>
      </c>
      <c r="CI1163" s="95">
        <v>102818.55582523299</v>
      </c>
      <c r="CJ1163" s="95">
        <v>4869786.74108887</v>
      </c>
      <c r="CK1163" s="95">
        <v>47087005.562011696</v>
      </c>
      <c r="CL1163" s="95">
        <v>11205562.3054199</v>
      </c>
      <c r="CM1163" s="160">
        <v>164367.77552986101</v>
      </c>
      <c r="CN1163" s="160">
        <v>25767921.2663574</v>
      </c>
      <c r="CO1163" s="160">
        <v>113487320.261719</v>
      </c>
      <c r="CP1163" s="95">
        <v>11205562.3054199</v>
      </c>
      <c r="CQ1163" s="95">
        <v>0</v>
      </c>
      <c r="CR1163" s="95">
        <v>0</v>
      </c>
      <c r="CS1163" s="95">
        <v>0</v>
      </c>
      <c r="CT1163" s="95">
        <v>0</v>
      </c>
      <c r="CU1163" s="161">
        <v>4870949.5658340454</v>
      </c>
      <c r="CV1163" s="161">
        <v>47062134.935577348</v>
      </c>
    </row>
    <row r="1164" spans="1:100" x14ac:dyDescent="0.2">
      <c r="A1164" s="94" t="s">
        <v>68</v>
      </c>
      <c r="B1164" s="96">
        <v>41699</v>
      </c>
      <c r="C1164" s="95">
        <v>89367.973970413193</v>
      </c>
      <c r="D1164" s="95">
        <v>0</v>
      </c>
      <c r="E1164" s="95">
        <v>9670.6554830074292</v>
      </c>
      <c r="F1164" s="95">
        <v>8788.4861177206003</v>
      </c>
      <c r="G1164" s="95">
        <v>3151.1217644214598</v>
      </c>
      <c r="H1164" s="95">
        <v>0</v>
      </c>
      <c r="I1164" s="95">
        <v>0</v>
      </c>
      <c r="J1164" s="95">
        <v>61936.4138717651</v>
      </c>
      <c r="K1164" s="95">
        <v>0</v>
      </c>
      <c r="L1164" s="95">
        <v>196.46864295005801</v>
      </c>
      <c r="M1164" s="95">
        <v>41929.0368332863</v>
      </c>
      <c r="N1164" s="95">
        <v>3623.6037848293799</v>
      </c>
      <c r="O1164" s="95">
        <v>0</v>
      </c>
      <c r="P1164" s="95">
        <v>48435.061910629302</v>
      </c>
      <c r="Q1164" s="95">
        <v>4680.6840142011597</v>
      </c>
      <c r="R1164" s="95">
        <v>0</v>
      </c>
      <c r="S1164" s="95">
        <v>3122.2027655839902</v>
      </c>
      <c r="T1164" s="95">
        <v>0</v>
      </c>
      <c r="U1164" s="95">
        <v>61940.013314247102</v>
      </c>
      <c r="V1164" s="95">
        <v>3794531.1348571801</v>
      </c>
      <c r="W1164" s="95">
        <v>0</v>
      </c>
      <c r="X1164" s="95">
        <v>701427.08713531506</v>
      </c>
      <c r="Y1164" s="95">
        <v>595434.73336029099</v>
      </c>
      <c r="Z1164" s="95">
        <v>336918.46900177002</v>
      </c>
      <c r="AA1164" s="95">
        <v>0</v>
      </c>
      <c r="AB1164" s="95">
        <v>0</v>
      </c>
      <c r="AC1164" s="95">
        <v>20640754.145019501</v>
      </c>
      <c r="AD1164" s="95">
        <v>0</v>
      </c>
      <c r="AE1164" s="95">
        <v>16282.5822885036</v>
      </c>
      <c r="AF1164" s="95">
        <v>1680429.62750244</v>
      </c>
      <c r="AG1164" s="95">
        <v>558521.11959838902</v>
      </c>
      <c r="AH1164" s="95">
        <v>0</v>
      </c>
      <c r="AI1164" s="95">
        <v>1716530.03862</v>
      </c>
      <c r="AJ1164" s="95">
        <v>511352.91980743402</v>
      </c>
      <c r="AK1164" s="95">
        <v>0</v>
      </c>
      <c r="AL1164" s="95">
        <v>334387.35602188099</v>
      </c>
      <c r="AM1164" s="95">
        <v>0</v>
      </c>
      <c r="AN1164" s="95">
        <v>20764692.579345699</v>
      </c>
      <c r="AO1164" s="95">
        <v>38121882.280761696</v>
      </c>
      <c r="AP1164" s="95">
        <v>0</v>
      </c>
      <c r="AQ1164" s="95">
        <v>5997940.6045532199</v>
      </c>
      <c r="AR1164" s="95">
        <v>5075226.5563354502</v>
      </c>
      <c r="AS1164" s="95">
        <v>2848515.6609497098</v>
      </c>
      <c r="AT1164" s="95">
        <v>0</v>
      </c>
      <c r="AU1164" s="95">
        <v>0</v>
      </c>
      <c r="AV1164" s="95">
        <v>66325932.390136696</v>
      </c>
      <c r="AW1164" s="95">
        <v>0</v>
      </c>
      <c r="AX1164" s="95">
        <v>156189.60744476301</v>
      </c>
      <c r="AY1164" s="95">
        <v>17238135.2568359</v>
      </c>
      <c r="AZ1164" s="95">
        <v>4915895.0840454102</v>
      </c>
      <c r="BA1164" s="95">
        <v>0</v>
      </c>
      <c r="BB1164" s="95">
        <v>17093766.940429699</v>
      </c>
      <c r="BC1164" s="95">
        <v>4562325.8083496103</v>
      </c>
      <c r="BD1164" s="95">
        <v>0</v>
      </c>
      <c r="BE1164" s="95">
        <v>2822957.9632263202</v>
      </c>
      <c r="BF1164" s="95">
        <v>0</v>
      </c>
      <c r="BG1164" s="95">
        <v>66542805.5390625</v>
      </c>
      <c r="BH1164" s="95">
        <v>8436659.83447266</v>
      </c>
      <c r="BI1164" s="95">
        <v>0</v>
      </c>
      <c r="BJ1164" s="95">
        <v>2430210.3988952599</v>
      </c>
      <c r="BK1164" s="95">
        <v>2089087.47546387</v>
      </c>
      <c r="BL1164" s="95">
        <v>0</v>
      </c>
      <c r="BM1164" s="95">
        <v>0</v>
      </c>
      <c r="BN1164" s="95">
        <v>0</v>
      </c>
      <c r="BO1164" s="95">
        <v>0</v>
      </c>
      <c r="BP1164" s="95">
        <v>0</v>
      </c>
      <c r="BQ1164" s="95">
        <v>0</v>
      </c>
      <c r="BR1164" s="95">
        <v>5614214.4974975605</v>
      </c>
      <c r="BS1164" s="95">
        <v>1837098.21434021</v>
      </c>
      <c r="BT1164" s="95">
        <v>0</v>
      </c>
      <c r="BU1164" s="95">
        <v>1208160.8999939</v>
      </c>
      <c r="BV1164" s="95">
        <v>2229157.5010376</v>
      </c>
      <c r="BW1164" s="95">
        <v>0</v>
      </c>
      <c r="BX1164" s="95">
        <v>236635.73980522199</v>
      </c>
      <c r="BY1164" s="95">
        <v>0</v>
      </c>
      <c r="BZ1164" s="95">
        <v>0</v>
      </c>
      <c r="CA1164" s="95">
        <v>99011.222918510393</v>
      </c>
      <c r="CB1164" s="95">
        <v>4497454.4281616202</v>
      </c>
      <c r="CC1164" s="95">
        <v>44258168.724121101</v>
      </c>
      <c r="CD1164" s="95">
        <v>10871733.6595459</v>
      </c>
      <c r="CE1164" s="95">
        <v>3148.2191787660099</v>
      </c>
      <c r="CF1164" s="95">
        <v>339321.04308319098</v>
      </c>
      <c r="CG1164" s="95">
        <v>2845911.8036804199</v>
      </c>
      <c r="CH1164" s="95">
        <v>0</v>
      </c>
      <c r="CI1164" s="95">
        <v>102153.55851173399</v>
      </c>
      <c r="CJ1164" s="95">
        <v>4836129.53662109</v>
      </c>
      <c r="CK1164" s="95">
        <v>47125652.528808601</v>
      </c>
      <c r="CL1164" s="95">
        <v>11094345.133911099</v>
      </c>
      <c r="CM1164" s="160">
        <v>163620.86570549</v>
      </c>
      <c r="CN1164" s="160">
        <v>25601968.714355499</v>
      </c>
      <c r="CO1164" s="160">
        <v>113534292.05957</v>
      </c>
      <c r="CP1164" s="95">
        <v>11094345.133911099</v>
      </c>
      <c r="CQ1164" s="95">
        <v>0</v>
      </c>
      <c r="CR1164" s="95">
        <v>0</v>
      </c>
      <c r="CS1164" s="95">
        <v>0</v>
      </c>
      <c r="CT1164" s="95">
        <v>0</v>
      </c>
      <c r="CU1164" s="161">
        <v>4836775.4712448111</v>
      </c>
      <c r="CV1164" s="161">
        <v>47104080.527801521</v>
      </c>
    </row>
    <row r="1165" spans="1:100" x14ac:dyDescent="0.2">
      <c r="A1165" s="94" t="s">
        <v>68</v>
      </c>
      <c r="B1165" s="96">
        <v>41791</v>
      </c>
      <c r="C1165" s="95">
        <v>89303.036680221601</v>
      </c>
      <c r="D1165" s="95">
        <v>0</v>
      </c>
      <c r="E1165" s="95">
        <v>9484.9082897901499</v>
      </c>
      <c r="F1165" s="95">
        <v>8654.0482878684998</v>
      </c>
      <c r="G1165" s="95">
        <v>3169.9893525540801</v>
      </c>
      <c r="H1165" s="95">
        <v>0</v>
      </c>
      <c r="I1165" s="95">
        <v>0</v>
      </c>
      <c r="J1165" s="95">
        <v>61716.965859889999</v>
      </c>
      <c r="K1165" s="95">
        <v>0</v>
      </c>
      <c r="L1165" s="95">
        <v>875.24731597304299</v>
      </c>
      <c r="M1165" s="95">
        <v>41912.526667594902</v>
      </c>
      <c r="N1165" s="95">
        <v>3552.12052774429</v>
      </c>
      <c r="O1165" s="95">
        <v>0</v>
      </c>
      <c r="P1165" s="95">
        <v>47877.683267593398</v>
      </c>
      <c r="Q1165" s="95">
        <v>4642.5338662266704</v>
      </c>
      <c r="R1165" s="95">
        <v>0</v>
      </c>
      <c r="S1165" s="95">
        <v>3160.6984461247898</v>
      </c>
      <c r="T1165" s="95">
        <v>0</v>
      </c>
      <c r="U1165" s="95">
        <v>61781.4046196938</v>
      </c>
      <c r="V1165" s="95">
        <v>3797559.25500488</v>
      </c>
      <c r="W1165" s="95">
        <v>0</v>
      </c>
      <c r="X1165" s="95">
        <v>686235.55441284203</v>
      </c>
      <c r="Y1165" s="95">
        <v>586701.04232788098</v>
      </c>
      <c r="Z1165" s="95">
        <v>334881.12042617798</v>
      </c>
      <c r="AA1165" s="95">
        <v>0</v>
      </c>
      <c r="AB1165" s="95">
        <v>0</v>
      </c>
      <c r="AC1165" s="95">
        <v>20685329.587402299</v>
      </c>
      <c r="AD1165" s="95">
        <v>0</v>
      </c>
      <c r="AE1165" s="95">
        <v>24379.281957149498</v>
      </c>
      <c r="AF1165" s="95">
        <v>1689461.3911895801</v>
      </c>
      <c r="AG1165" s="95">
        <v>550424.52011871303</v>
      </c>
      <c r="AH1165" s="95">
        <v>0</v>
      </c>
      <c r="AI1165" s="95">
        <v>1693773.96875</v>
      </c>
      <c r="AJ1165" s="95">
        <v>514562.32286453201</v>
      </c>
      <c r="AK1165" s="95">
        <v>0</v>
      </c>
      <c r="AL1165" s="95">
        <v>332105.93973541301</v>
      </c>
      <c r="AM1165" s="95">
        <v>0</v>
      </c>
      <c r="AN1165" s="95">
        <v>20663893.989746101</v>
      </c>
      <c r="AO1165" s="95">
        <v>38310561.049804702</v>
      </c>
      <c r="AP1165" s="95">
        <v>0</v>
      </c>
      <c r="AQ1165" s="95">
        <v>5905355.2915649395</v>
      </c>
      <c r="AR1165" s="95">
        <v>4994801.77807617</v>
      </c>
      <c r="AS1165" s="95">
        <v>2834236.1817016602</v>
      </c>
      <c r="AT1165" s="95">
        <v>0</v>
      </c>
      <c r="AU1165" s="95">
        <v>0</v>
      </c>
      <c r="AV1165" s="95">
        <v>66323278.029785201</v>
      </c>
      <c r="AW1165" s="95">
        <v>0</v>
      </c>
      <c r="AX1165" s="95">
        <v>242454.349855423</v>
      </c>
      <c r="AY1165" s="95">
        <v>17444289.292480499</v>
      </c>
      <c r="AZ1165" s="95">
        <v>4844172.1087646503</v>
      </c>
      <c r="BA1165" s="95">
        <v>0</v>
      </c>
      <c r="BB1165" s="95">
        <v>16965674.606933601</v>
      </c>
      <c r="BC1165" s="95">
        <v>4597028.7681884803</v>
      </c>
      <c r="BD1165" s="95">
        <v>0</v>
      </c>
      <c r="BE1165" s="95">
        <v>2815633.4567565899</v>
      </c>
      <c r="BF1165" s="95">
        <v>0</v>
      </c>
      <c r="BG1165" s="95">
        <v>66251406.345214799</v>
      </c>
      <c r="BH1165" s="95">
        <v>8484635.8570556603</v>
      </c>
      <c r="BI1165" s="95">
        <v>0</v>
      </c>
      <c r="BJ1165" s="95">
        <v>2397535.0719909701</v>
      </c>
      <c r="BK1165" s="95">
        <v>2067349.88156128</v>
      </c>
      <c r="BL1165" s="95">
        <v>0</v>
      </c>
      <c r="BM1165" s="95">
        <v>0</v>
      </c>
      <c r="BN1165" s="95">
        <v>0</v>
      </c>
      <c r="BO1165" s="95">
        <v>0</v>
      </c>
      <c r="BP1165" s="95">
        <v>0</v>
      </c>
      <c r="BQ1165" s="95">
        <v>0</v>
      </c>
      <c r="BR1165" s="95">
        <v>5721167.6103515597</v>
      </c>
      <c r="BS1165" s="95">
        <v>1803363.5516204799</v>
      </c>
      <c r="BT1165" s="95">
        <v>0</v>
      </c>
      <c r="BU1165" s="95">
        <v>1225702.6699829099</v>
      </c>
      <c r="BV1165" s="95">
        <v>2242236.5785522498</v>
      </c>
      <c r="BW1165" s="95">
        <v>0</v>
      </c>
      <c r="BX1165" s="95">
        <v>234586.38980102501</v>
      </c>
      <c r="BY1165" s="95">
        <v>0</v>
      </c>
      <c r="BZ1165" s="95">
        <v>0</v>
      </c>
      <c r="CA1165" s="95">
        <v>98789.94140625</v>
      </c>
      <c r="CB1165" s="95">
        <v>4485791.7725830097</v>
      </c>
      <c r="CC1165" s="95">
        <v>44204436.325683601</v>
      </c>
      <c r="CD1165" s="95">
        <v>10887563.2419434</v>
      </c>
      <c r="CE1165" s="95">
        <v>3169.6825438737901</v>
      </c>
      <c r="CF1165" s="95">
        <v>334333.958908081</v>
      </c>
      <c r="CG1165" s="95">
        <v>2843186.00714111</v>
      </c>
      <c r="CH1165" s="95">
        <v>0</v>
      </c>
      <c r="CI1165" s="95">
        <v>101964.967338562</v>
      </c>
      <c r="CJ1165" s="95">
        <v>4819941.2383422898</v>
      </c>
      <c r="CK1165" s="95">
        <v>47027102.812988304</v>
      </c>
      <c r="CL1165" s="95">
        <v>11108889.459106401</v>
      </c>
      <c r="CM1165" s="160">
        <v>163140.21693611101</v>
      </c>
      <c r="CN1165" s="160">
        <v>25481847.150878899</v>
      </c>
      <c r="CO1165" s="160">
        <v>113385850.0625</v>
      </c>
      <c r="CP1165" s="95">
        <v>11108889.459106401</v>
      </c>
      <c r="CQ1165" s="95">
        <v>0</v>
      </c>
      <c r="CR1165" s="95">
        <v>0</v>
      </c>
      <c r="CS1165" s="95">
        <v>0</v>
      </c>
      <c r="CT1165" s="95">
        <v>0</v>
      </c>
      <c r="CU1165" s="161">
        <v>4820125.7314910907</v>
      </c>
      <c r="CV1165" s="161">
        <v>47047622.332824714</v>
      </c>
    </row>
    <row r="1166" spans="1:100" x14ac:dyDescent="0.2">
      <c r="A1166" s="94" t="s">
        <v>68</v>
      </c>
      <c r="B1166" s="96">
        <v>41883</v>
      </c>
      <c r="C1166" s="95">
        <v>89442.883372306795</v>
      </c>
      <c r="D1166" s="95">
        <v>0</v>
      </c>
      <c r="E1166" s="95">
        <v>9182.4835495948792</v>
      </c>
      <c r="F1166" s="95">
        <v>8383.8128573894501</v>
      </c>
      <c r="G1166" s="95">
        <v>3204.8860931098502</v>
      </c>
      <c r="H1166" s="95">
        <v>0</v>
      </c>
      <c r="I1166" s="95">
        <v>0</v>
      </c>
      <c r="J1166" s="95">
        <v>61326.316811084696</v>
      </c>
      <c r="K1166" s="95">
        <v>0</v>
      </c>
      <c r="L1166" s="95">
        <v>740.66939394921098</v>
      </c>
      <c r="M1166" s="95">
        <v>42049.450246334098</v>
      </c>
      <c r="N1166" s="95">
        <v>3457.1169137656698</v>
      </c>
      <c r="O1166" s="95">
        <v>0</v>
      </c>
      <c r="P1166" s="95">
        <v>47793.8073692322</v>
      </c>
      <c r="Q1166" s="95">
        <v>4604.93316709995</v>
      </c>
      <c r="R1166" s="95">
        <v>0</v>
      </c>
      <c r="S1166" s="95">
        <v>3196.1100553870201</v>
      </c>
      <c r="T1166" s="95">
        <v>0</v>
      </c>
      <c r="U1166" s="95">
        <v>61351.118288040198</v>
      </c>
      <c r="V1166" s="95">
        <v>3769092.0655212398</v>
      </c>
      <c r="W1166" s="95">
        <v>0</v>
      </c>
      <c r="X1166" s="95">
        <v>670755.647605896</v>
      </c>
      <c r="Y1166" s="95">
        <v>576350.852394104</v>
      </c>
      <c r="Z1166" s="95">
        <v>333054.91057968099</v>
      </c>
      <c r="AA1166" s="95">
        <v>0</v>
      </c>
      <c r="AB1166" s="95">
        <v>0</v>
      </c>
      <c r="AC1166" s="95">
        <v>20602085.3759766</v>
      </c>
      <c r="AD1166" s="95">
        <v>0</v>
      </c>
      <c r="AE1166" s="95">
        <v>23598.786411047</v>
      </c>
      <c r="AF1166" s="95">
        <v>1678001.95857239</v>
      </c>
      <c r="AG1166" s="95">
        <v>539684.42550659203</v>
      </c>
      <c r="AH1166" s="95">
        <v>0</v>
      </c>
      <c r="AI1166" s="95">
        <v>1681894.2149658201</v>
      </c>
      <c r="AJ1166" s="95">
        <v>516891.06987762498</v>
      </c>
      <c r="AK1166" s="95">
        <v>0</v>
      </c>
      <c r="AL1166" s="95">
        <v>330962.29738998401</v>
      </c>
      <c r="AM1166" s="95">
        <v>0</v>
      </c>
      <c r="AN1166" s="95">
        <v>20553341.839843798</v>
      </c>
      <c r="AO1166" s="95">
        <v>38168486.619140603</v>
      </c>
      <c r="AP1166" s="95">
        <v>0</v>
      </c>
      <c r="AQ1166" s="95">
        <v>5780288.7082519503</v>
      </c>
      <c r="AR1166" s="95">
        <v>4947242.9521484403</v>
      </c>
      <c r="AS1166" s="95">
        <v>2825263.48120117</v>
      </c>
      <c r="AT1166" s="95">
        <v>0</v>
      </c>
      <c r="AU1166" s="95">
        <v>0</v>
      </c>
      <c r="AV1166" s="95">
        <v>66067133.112792999</v>
      </c>
      <c r="AW1166" s="95">
        <v>0</v>
      </c>
      <c r="AX1166" s="95">
        <v>223298.377801895</v>
      </c>
      <c r="AY1166" s="95">
        <v>17394114.4306641</v>
      </c>
      <c r="AZ1166" s="95">
        <v>4784101.34484863</v>
      </c>
      <c r="BA1166" s="95">
        <v>0</v>
      </c>
      <c r="BB1166" s="95">
        <v>16985014.5476074</v>
      </c>
      <c r="BC1166" s="95">
        <v>4606175.5417480497</v>
      </c>
      <c r="BD1166" s="95">
        <v>0</v>
      </c>
      <c r="BE1166" s="95">
        <v>2811346.2525634798</v>
      </c>
      <c r="BF1166" s="95">
        <v>0</v>
      </c>
      <c r="BG1166" s="95">
        <v>65918628.328613304</v>
      </c>
      <c r="BH1166" s="95">
        <v>8584492.7103271503</v>
      </c>
      <c r="BI1166" s="95">
        <v>0</v>
      </c>
      <c r="BJ1166" s="95">
        <v>2375438.0936279302</v>
      </c>
      <c r="BK1166" s="95">
        <v>2056053.7549896201</v>
      </c>
      <c r="BL1166" s="95">
        <v>0</v>
      </c>
      <c r="BM1166" s="95">
        <v>0</v>
      </c>
      <c r="BN1166" s="95">
        <v>0</v>
      </c>
      <c r="BO1166" s="95">
        <v>0</v>
      </c>
      <c r="BP1166" s="95">
        <v>0</v>
      </c>
      <c r="BQ1166" s="95">
        <v>0</v>
      </c>
      <c r="BR1166" s="95">
        <v>5754559.8369140597</v>
      </c>
      <c r="BS1166" s="95">
        <v>1787247.47273254</v>
      </c>
      <c r="BT1166" s="95">
        <v>0</v>
      </c>
      <c r="BU1166" s="95">
        <v>999845.29999542201</v>
      </c>
      <c r="BV1166" s="95">
        <v>2246822.73474121</v>
      </c>
      <c r="BW1166" s="95">
        <v>0</v>
      </c>
      <c r="BX1166" s="95">
        <v>190271.739845276</v>
      </c>
      <c r="BY1166" s="95">
        <v>0</v>
      </c>
      <c r="BZ1166" s="95">
        <v>0</v>
      </c>
      <c r="CA1166" s="95">
        <v>98595.535172462507</v>
      </c>
      <c r="CB1166" s="95">
        <v>4440023.8967895498</v>
      </c>
      <c r="CC1166" s="95">
        <v>43914877.769531302</v>
      </c>
      <c r="CD1166" s="95">
        <v>10952592.478759799</v>
      </c>
      <c r="CE1166" s="95">
        <v>3205.9524403810501</v>
      </c>
      <c r="CF1166" s="95">
        <v>334609.16733169602</v>
      </c>
      <c r="CG1166" s="95">
        <v>2825701.5338134798</v>
      </c>
      <c r="CH1166" s="95">
        <v>0</v>
      </c>
      <c r="CI1166" s="95">
        <v>101799.43647670699</v>
      </c>
      <c r="CJ1166" s="95">
        <v>4775360.79931641</v>
      </c>
      <c r="CK1166" s="95">
        <v>46749792.869628899</v>
      </c>
      <c r="CL1166" s="95">
        <v>11180681.6325684</v>
      </c>
      <c r="CM1166" s="160">
        <v>162436.09263801601</v>
      </c>
      <c r="CN1166" s="160">
        <v>25291132.074462902</v>
      </c>
      <c r="CO1166" s="160">
        <v>112662563.24511699</v>
      </c>
      <c r="CP1166" s="95">
        <v>11180681.6325684</v>
      </c>
      <c r="CQ1166" s="95">
        <v>0</v>
      </c>
      <c r="CR1166" s="95">
        <v>0</v>
      </c>
      <c r="CS1166" s="95">
        <v>0</v>
      </c>
      <c r="CT1166" s="95">
        <v>0</v>
      </c>
      <c r="CU1166" s="161">
        <v>4774633.0641212463</v>
      </c>
      <c r="CV1166" s="161">
        <v>46740579.303344779</v>
      </c>
    </row>
    <row r="1167" spans="1:100" x14ac:dyDescent="0.2">
      <c r="A1167" s="94" t="s">
        <v>68</v>
      </c>
      <c r="B1167" s="96">
        <v>41974</v>
      </c>
      <c r="C1167" s="95">
        <v>89052.772151947007</v>
      </c>
      <c r="D1167" s="95">
        <v>0</v>
      </c>
      <c r="E1167" s="95">
        <v>9003.0974941253698</v>
      </c>
      <c r="F1167" s="95">
        <v>8242.3960895538294</v>
      </c>
      <c r="G1167" s="95">
        <v>3241.77333518863</v>
      </c>
      <c r="H1167" s="95">
        <v>0</v>
      </c>
      <c r="I1167" s="95">
        <v>0</v>
      </c>
      <c r="J1167" s="95">
        <v>60119.094434738203</v>
      </c>
      <c r="K1167" s="95">
        <v>0</v>
      </c>
      <c r="L1167" s="95">
        <v>757.25660293549299</v>
      </c>
      <c r="M1167" s="95">
        <v>41829.762336254098</v>
      </c>
      <c r="N1167" s="95">
        <v>3385.0309549868098</v>
      </c>
      <c r="O1167" s="95">
        <v>0</v>
      </c>
      <c r="P1167" s="95">
        <v>47620.283871650703</v>
      </c>
      <c r="Q1167" s="95">
        <v>4538.5709291100502</v>
      </c>
      <c r="R1167" s="95">
        <v>0</v>
      </c>
      <c r="S1167" s="95">
        <v>3230.5375469625001</v>
      </c>
      <c r="T1167" s="95">
        <v>0</v>
      </c>
      <c r="U1167" s="95">
        <v>60116.265030860901</v>
      </c>
      <c r="V1167" s="95">
        <v>3725672.5298156701</v>
      </c>
      <c r="W1167" s="95">
        <v>0</v>
      </c>
      <c r="X1167" s="95">
        <v>648932.86038207996</v>
      </c>
      <c r="Y1167" s="95">
        <v>557966.20796966599</v>
      </c>
      <c r="Z1167" s="95">
        <v>334470.24331664998</v>
      </c>
      <c r="AA1167" s="95">
        <v>0</v>
      </c>
      <c r="AB1167" s="95">
        <v>0</v>
      </c>
      <c r="AC1167" s="95">
        <v>20221308.268310498</v>
      </c>
      <c r="AD1167" s="95">
        <v>0</v>
      </c>
      <c r="AE1167" s="95">
        <v>23166.607007503499</v>
      </c>
      <c r="AF1167" s="95">
        <v>1661620.75648499</v>
      </c>
      <c r="AG1167" s="95">
        <v>526780.18897247303</v>
      </c>
      <c r="AH1167" s="95">
        <v>0</v>
      </c>
      <c r="AI1167" s="95">
        <v>1662750.13545227</v>
      </c>
      <c r="AJ1167" s="95">
        <v>507191.31452560402</v>
      </c>
      <c r="AK1167" s="95">
        <v>0</v>
      </c>
      <c r="AL1167" s="95">
        <v>331961.00867462199</v>
      </c>
      <c r="AM1167" s="95">
        <v>0</v>
      </c>
      <c r="AN1167" s="95">
        <v>20244402.6325684</v>
      </c>
      <c r="AO1167" s="95">
        <v>37895745.328613304</v>
      </c>
      <c r="AP1167" s="95">
        <v>0</v>
      </c>
      <c r="AQ1167" s="95">
        <v>5635883.7715454102</v>
      </c>
      <c r="AR1167" s="95">
        <v>4786063.0506591797</v>
      </c>
      <c r="AS1167" s="95">
        <v>2846991.1452941899</v>
      </c>
      <c r="AT1167" s="95">
        <v>0</v>
      </c>
      <c r="AU1167" s="95">
        <v>0</v>
      </c>
      <c r="AV1167" s="95">
        <v>65332808.600097701</v>
      </c>
      <c r="AW1167" s="95">
        <v>0</v>
      </c>
      <c r="AX1167" s="95">
        <v>203145.305545807</v>
      </c>
      <c r="AY1167" s="95">
        <v>17302806.488281298</v>
      </c>
      <c r="AZ1167" s="95">
        <v>4679297.2984008798</v>
      </c>
      <c r="BA1167" s="95">
        <v>0</v>
      </c>
      <c r="BB1167" s="95">
        <v>16859378.330810498</v>
      </c>
      <c r="BC1167" s="95">
        <v>4550721.4320068397</v>
      </c>
      <c r="BD1167" s="95">
        <v>0</v>
      </c>
      <c r="BE1167" s="95">
        <v>2820327.61828613</v>
      </c>
      <c r="BF1167" s="95">
        <v>0</v>
      </c>
      <c r="BG1167" s="95">
        <v>65378219.884765603</v>
      </c>
      <c r="BH1167" s="95">
        <v>8553044.7186279297</v>
      </c>
      <c r="BI1167" s="95">
        <v>0</v>
      </c>
      <c r="BJ1167" s="95">
        <v>2317790.20785522</v>
      </c>
      <c r="BK1167" s="95">
        <v>2011091.8956909201</v>
      </c>
      <c r="BL1167" s="95">
        <v>0</v>
      </c>
      <c r="BM1167" s="95">
        <v>0</v>
      </c>
      <c r="BN1167" s="95">
        <v>0</v>
      </c>
      <c r="BO1167" s="95">
        <v>0</v>
      </c>
      <c r="BP1167" s="95">
        <v>0</v>
      </c>
      <c r="BQ1167" s="95">
        <v>0</v>
      </c>
      <c r="BR1167" s="95">
        <v>5741946.3926391602</v>
      </c>
      <c r="BS1167" s="95">
        <v>1748953.40744019</v>
      </c>
      <c r="BT1167" s="95">
        <v>0</v>
      </c>
      <c r="BU1167" s="95">
        <v>1186453.08998108</v>
      </c>
      <c r="BV1167" s="95">
        <v>2227738.4997863802</v>
      </c>
      <c r="BW1167" s="95">
        <v>0</v>
      </c>
      <c r="BX1167" s="95">
        <v>228174.66980171201</v>
      </c>
      <c r="BY1167" s="95">
        <v>0</v>
      </c>
      <c r="BZ1167" s="95">
        <v>0</v>
      </c>
      <c r="CA1167" s="95">
        <v>98119.436633110003</v>
      </c>
      <c r="CB1167" s="95">
        <v>4375057.0347290002</v>
      </c>
      <c r="CC1167" s="95">
        <v>43445770.8525391</v>
      </c>
      <c r="CD1167" s="95">
        <v>10866443.501220699</v>
      </c>
      <c r="CE1167" s="95">
        <v>3242.84392264485</v>
      </c>
      <c r="CF1167" s="95">
        <v>332444.36000442499</v>
      </c>
      <c r="CG1167" s="95">
        <v>2842780.2437439002</v>
      </c>
      <c r="CH1167" s="95">
        <v>0</v>
      </c>
      <c r="CI1167" s="95">
        <v>101363.348865509</v>
      </c>
      <c r="CJ1167" s="95">
        <v>4708573.4746093797</v>
      </c>
      <c r="CK1167" s="95">
        <v>46289041.651855499</v>
      </c>
      <c r="CL1167" s="95">
        <v>11096976.862793</v>
      </c>
      <c r="CM1167" s="160">
        <v>160887.23620033299</v>
      </c>
      <c r="CN1167" s="160">
        <v>24969150.006347701</v>
      </c>
      <c r="CO1167" s="160">
        <v>111712049.665039</v>
      </c>
      <c r="CP1167" s="95">
        <v>11096976.862793</v>
      </c>
      <c r="CQ1167" s="95">
        <v>0</v>
      </c>
      <c r="CR1167" s="95">
        <v>0</v>
      </c>
      <c r="CS1167" s="95">
        <v>0</v>
      </c>
      <c r="CT1167" s="95">
        <v>0</v>
      </c>
      <c r="CU1167" s="161">
        <v>4707501.3947334252</v>
      </c>
      <c r="CV1167" s="161">
        <v>46288551.096283004</v>
      </c>
    </row>
    <row r="1168" spans="1:100" x14ac:dyDescent="0.2">
      <c r="A1168" s="94" t="s">
        <v>68</v>
      </c>
      <c r="B1168" s="96">
        <v>42064</v>
      </c>
      <c r="C1168" s="95">
        <v>88712.238541603103</v>
      </c>
      <c r="D1168" s="95">
        <v>0</v>
      </c>
      <c r="E1168" s="95">
        <v>8690.5128877162897</v>
      </c>
      <c r="F1168" s="95">
        <v>7946.1798190474501</v>
      </c>
      <c r="G1168" s="95">
        <v>3281.5689010620099</v>
      </c>
      <c r="H1168" s="95">
        <v>0</v>
      </c>
      <c r="I1168" s="95">
        <v>0</v>
      </c>
      <c r="J1168" s="95">
        <v>59769.944570064501</v>
      </c>
      <c r="K1168" s="95">
        <v>0</v>
      </c>
      <c r="L1168" s="95">
        <v>168.83625803887799</v>
      </c>
      <c r="M1168" s="95">
        <v>41784.868669509902</v>
      </c>
      <c r="N1168" s="95">
        <v>3306.16464489698</v>
      </c>
      <c r="O1168" s="95">
        <v>0</v>
      </c>
      <c r="P1168" s="95">
        <v>47548.132047176397</v>
      </c>
      <c r="Q1168" s="95">
        <v>4531.5202928185499</v>
      </c>
      <c r="R1168" s="95">
        <v>0</v>
      </c>
      <c r="S1168" s="95">
        <v>3264.0982597768302</v>
      </c>
      <c r="T1168" s="95">
        <v>0</v>
      </c>
      <c r="U1168" s="95">
        <v>59735.474884986899</v>
      </c>
      <c r="V1168" s="95">
        <v>3683246.4713439899</v>
      </c>
      <c r="W1168" s="95">
        <v>0</v>
      </c>
      <c r="X1168" s="95">
        <v>633217.95584869396</v>
      </c>
      <c r="Y1168" s="95">
        <v>541062.79490661598</v>
      </c>
      <c r="Z1168" s="95">
        <v>332055.05931854201</v>
      </c>
      <c r="AA1168" s="95">
        <v>0</v>
      </c>
      <c r="AB1168" s="95">
        <v>0</v>
      </c>
      <c r="AC1168" s="95">
        <v>20039266.174804699</v>
      </c>
      <c r="AD1168" s="95">
        <v>0</v>
      </c>
      <c r="AE1168" s="95">
        <v>15920.410076260599</v>
      </c>
      <c r="AF1168" s="95">
        <v>1653140.16827393</v>
      </c>
      <c r="AG1168" s="95">
        <v>504586.168987274</v>
      </c>
      <c r="AH1168" s="95">
        <v>0</v>
      </c>
      <c r="AI1168" s="95">
        <v>1632055.84088135</v>
      </c>
      <c r="AJ1168" s="95">
        <v>503462.83269882202</v>
      </c>
      <c r="AK1168" s="95">
        <v>0</v>
      </c>
      <c r="AL1168" s="95">
        <v>330128.737262726</v>
      </c>
      <c r="AM1168" s="95">
        <v>0</v>
      </c>
      <c r="AN1168" s="95">
        <v>20067963.753906298</v>
      </c>
      <c r="AO1168" s="95">
        <v>37673952.5078125</v>
      </c>
      <c r="AP1168" s="95">
        <v>0</v>
      </c>
      <c r="AQ1168" s="95">
        <v>5427923.10266113</v>
      </c>
      <c r="AR1168" s="95">
        <v>4631056.4660034198</v>
      </c>
      <c r="AS1168" s="95">
        <v>2852937.4753723098</v>
      </c>
      <c r="AT1168" s="95">
        <v>0</v>
      </c>
      <c r="AU1168" s="95">
        <v>0</v>
      </c>
      <c r="AV1168" s="95">
        <v>64952955.3583984</v>
      </c>
      <c r="AW1168" s="95">
        <v>0</v>
      </c>
      <c r="AX1168" s="95">
        <v>144224.909894943</v>
      </c>
      <c r="AY1168" s="95">
        <v>17301418.342529301</v>
      </c>
      <c r="AZ1168" s="95">
        <v>4492355.38208008</v>
      </c>
      <c r="BA1168" s="95">
        <v>0</v>
      </c>
      <c r="BB1168" s="95">
        <v>16570892.7041016</v>
      </c>
      <c r="BC1168" s="95">
        <v>4498824.9785156297</v>
      </c>
      <c r="BD1168" s="95">
        <v>0</v>
      </c>
      <c r="BE1168" s="95">
        <v>2834945.1291809101</v>
      </c>
      <c r="BF1168" s="95">
        <v>0</v>
      </c>
      <c r="BG1168" s="95">
        <v>65045214.080566399</v>
      </c>
      <c r="BH1168" s="95">
        <v>8438789.8155517597</v>
      </c>
      <c r="BI1168" s="95">
        <v>0</v>
      </c>
      <c r="BJ1168" s="95">
        <v>2250105.9120788602</v>
      </c>
      <c r="BK1168" s="95">
        <v>1953302.3788604699</v>
      </c>
      <c r="BL1168" s="95">
        <v>0</v>
      </c>
      <c r="BM1168" s="95">
        <v>0</v>
      </c>
      <c r="BN1168" s="95">
        <v>0</v>
      </c>
      <c r="BO1168" s="95">
        <v>0</v>
      </c>
      <c r="BP1168" s="95">
        <v>0</v>
      </c>
      <c r="BQ1168" s="95">
        <v>0</v>
      </c>
      <c r="BR1168" s="95">
        <v>5711545.7871704102</v>
      </c>
      <c r="BS1168" s="95">
        <v>1682609.3376770001</v>
      </c>
      <c r="BT1168" s="95">
        <v>0</v>
      </c>
      <c r="BU1168" s="95">
        <v>1146643.4099884001</v>
      </c>
      <c r="BV1168" s="95">
        <v>2209185.1169433598</v>
      </c>
      <c r="BW1168" s="95">
        <v>0</v>
      </c>
      <c r="BX1168" s="95">
        <v>256974.289634705</v>
      </c>
      <c r="BY1168" s="95">
        <v>0</v>
      </c>
      <c r="BZ1168" s="95">
        <v>0</v>
      </c>
      <c r="CA1168" s="95">
        <v>97394.666422843904</v>
      </c>
      <c r="CB1168" s="95">
        <v>4319894.3638305701</v>
      </c>
      <c r="CC1168" s="95">
        <v>43175921.940917999</v>
      </c>
      <c r="CD1168" s="95">
        <v>10694840.5076904</v>
      </c>
      <c r="CE1168" s="95">
        <v>3281.6338754594299</v>
      </c>
      <c r="CF1168" s="95">
        <v>332873.22483825701</v>
      </c>
      <c r="CG1168" s="95">
        <v>2845691.0204467801</v>
      </c>
      <c r="CH1168" s="95">
        <v>0</v>
      </c>
      <c r="CI1168" s="95">
        <v>100674.06256485</v>
      </c>
      <c r="CJ1168" s="95">
        <v>4652289.8114623995</v>
      </c>
      <c r="CK1168" s="95">
        <v>46033088.972167999</v>
      </c>
      <c r="CL1168" s="95">
        <v>10933121.029663101</v>
      </c>
      <c r="CM1168" s="160">
        <v>159908.649425507</v>
      </c>
      <c r="CN1168" s="160">
        <v>24728528.0854492</v>
      </c>
      <c r="CO1168" s="160">
        <v>111055982.53906301</v>
      </c>
      <c r="CP1168" s="95">
        <v>10933121.029663101</v>
      </c>
      <c r="CQ1168" s="95">
        <v>0</v>
      </c>
      <c r="CR1168" s="95">
        <v>0</v>
      </c>
      <c r="CS1168" s="95">
        <v>0</v>
      </c>
      <c r="CT1168" s="95">
        <v>0</v>
      </c>
      <c r="CU1168" s="161">
        <v>4652767.588668827</v>
      </c>
      <c r="CV1168" s="161">
        <v>46021612.961364776</v>
      </c>
    </row>
    <row r="1169" spans="1:100" x14ac:dyDescent="0.2">
      <c r="A1169" s="94" t="s">
        <v>68</v>
      </c>
      <c r="B1169" s="96">
        <v>42156</v>
      </c>
      <c r="C1169" s="95">
        <v>89049.952584266706</v>
      </c>
      <c r="D1169" s="95">
        <v>0</v>
      </c>
      <c r="E1169" s="95">
        <v>8550.9786740541495</v>
      </c>
      <c r="F1169" s="95">
        <v>7844.0231243968001</v>
      </c>
      <c r="G1169" s="95">
        <v>3271.8072974383799</v>
      </c>
      <c r="H1169" s="95">
        <v>0</v>
      </c>
      <c r="I1169" s="95">
        <v>0</v>
      </c>
      <c r="J1169" s="95">
        <v>59566.479619026199</v>
      </c>
      <c r="K1169" s="95">
        <v>0</v>
      </c>
      <c r="L1169" s="95">
        <v>172.36882208287699</v>
      </c>
      <c r="M1169" s="95">
        <v>42022.708230972297</v>
      </c>
      <c r="N1169" s="95">
        <v>3228.4440962374201</v>
      </c>
      <c r="O1169" s="95">
        <v>0</v>
      </c>
      <c r="P1169" s="95">
        <v>47625.4081583023</v>
      </c>
      <c r="Q1169" s="95">
        <v>4537.4164338111896</v>
      </c>
      <c r="R1169" s="95">
        <v>0</v>
      </c>
      <c r="S1169" s="95">
        <v>3261.7602131366698</v>
      </c>
      <c r="T1169" s="95">
        <v>0</v>
      </c>
      <c r="U1169" s="95">
        <v>59613.591880798303</v>
      </c>
      <c r="V1169" s="95">
        <v>3652285.8903808598</v>
      </c>
      <c r="W1169" s="95">
        <v>0</v>
      </c>
      <c r="X1169" s="95">
        <v>620911.52128601098</v>
      </c>
      <c r="Y1169" s="95">
        <v>532239.789894104</v>
      </c>
      <c r="Z1169" s="95">
        <v>330350.86951065098</v>
      </c>
      <c r="AA1169" s="95">
        <v>0</v>
      </c>
      <c r="AB1169" s="95">
        <v>0</v>
      </c>
      <c r="AC1169" s="95">
        <v>20014005.2180176</v>
      </c>
      <c r="AD1169" s="95">
        <v>0</v>
      </c>
      <c r="AE1169" s="95">
        <v>17372.464191913601</v>
      </c>
      <c r="AF1169" s="95">
        <v>1648598.7561645501</v>
      </c>
      <c r="AG1169" s="95">
        <v>499448.62501907302</v>
      </c>
      <c r="AH1169" s="95">
        <v>0</v>
      </c>
      <c r="AI1169" s="95">
        <v>1616224.8133392299</v>
      </c>
      <c r="AJ1169" s="95">
        <v>494429.026042938</v>
      </c>
      <c r="AK1169" s="95">
        <v>0</v>
      </c>
      <c r="AL1169" s="95">
        <v>328606.65862274199</v>
      </c>
      <c r="AM1169" s="95">
        <v>0</v>
      </c>
      <c r="AN1169" s="95">
        <v>20025466.3210449</v>
      </c>
      <c r="AO1169" s="95">
        <v>37489092.181152299</v>
      </c>
      <c r="AP1169" s="95">
        <v>0</v>
      </c>
      <c r="AQ1169" s="95">
        <v>5320054.8795776404</v>
      </c>
      <c r="AR1169" s="95">
        <v>4547538.4906005897</v>
      </c>
      <c r="AS1169" s="95">
        <v>2843025.2075500502</v>
      </c>
      <c r="AT1169" s="95">
        <v>0</v>
      </c>
      <c r="AU1169" s="95">
        <v>0</v>
      </c>
      <c r="AV1169" s="95">
        <v>65128149.461425804</v>
      </c>
      <c r="AW1169" s="95">
        <v>0</v>
      </c>
      <c r="AX1169" s="95">
        <v>124346.88140773799</v>
      </c>
      <c r="AY1169" s="95">
        <v>17329161.6791992</v>
      </c>
      <c r="AZ1169" s="95">
        <v>4455449.8168334998</v>
      </c>
      <c r="BA1169" s="95">
        <v>0</v>
      </c>
      <c r="BB1169" s="95">
        <v>16501548.7420654</v>
      </c>
      <c r="BC1169" s="95">
        <v>4412992.68151855</v>
      </c>
      <c r="BD1169" s="95">
        <v>0</v>
      </c>
      <c r="BE1169" s="95">
        <v>2830094.57739258</v>
      </c>
      <c r="BF1169" s="95">
        <v>0</v>
      </c>
      <c r="BG1169" s="95">
        <v>64919946.254882798</v>
      </c>
      <c r="BH1169" s="95">
        <v>8494276.9028320294</v>
      </c>
      <c r="BI1169" s="95">
        <v>0</v>
      </c>
      <c r="BJ1169" s="95">
        <v>2231102.0224304199</v>
      </c>
      <c r="BK1169" s="95">
        <v>1948318.8151855499</v>
      </c>
      <c r="BL1169" s="95">
        <v>0</v>
      </c>
      <c r="BM1169" s="95">
        <v>0</v>
      </c>
      <c r="BN1169" s="95">
        <v>0</v>
      </c>
      <c r="BO1169" s="95">
        <v>0</v>
      </c>
      <c r="BP1169" s="95">
        <v>0</v>
      </c>
      <c r="BQ1169" s="95">
        <v>0</v>
      </c>
      <c r="BR1169" s="95">
        <v>5776254.4686889602</v>
      </c>
      <c r="BS1169" s="95">
        <v>1674626.3560028099</v>
      </c>
      <c r="BT1169" s="95">
        <v>0</v>
      </c>
      <c r="BU1169" s="95">
        <v>1171695.7599792499</v>
      </c>
      <c r="BV1169" s="95">
        <v>2182493.88531494</v>
      </c>
      <c r="BW1169" s="95">
        <v>0</v>
      </c>
      <c r="BX1169" s="95">
        <v>256716.67963028001</v>
      </c>
      <c r="BY1169" s="95">
        <v>0</v>
      </c>
      <c r="BZ1169" s="95">
        <v>0</v>
      </c>
      <c r="CA1169" s="95">
        <v>97564.308116912798</v>
      </c>
      <c r="CB1169" s="95">
        <v>4274596.3605346698</v>
      </c>
      <c r="CC1169" s="95">
        <v>42739609.639160201</v>
      </c>
      <c r="CD1169" s="95">
        <v>10727875.0615234</v>
      </c>
      <c r="CE1169" s="95">
        <v>3270.1209779679798</v>
      </c>
      <c r="CF1169" s="95">
        <v>331545.03373718302</v>
      </c>
      <c r="CG1169" s="95">
        <v>2854138.7356567401</v>
      </c>
      <c r="CH1169" s="95">
        <v>0</v>
      </c>
      <c r="CI1169" s="95">
        <v>100838.78553772</v>
      </c>
      <c r="CJ1169" s="95">
        <v>4605409.7446899395</v>
      </c>
      <c r="CK1169" s="95">
        <v>45567447.5146484</v>
      </c>
      <c r="CL1169" s="95">
        <v>10968203.6331787</v>
      </c>
      <c r="CM1169" s="160">
        <v>159785.981704712</v>
      </c>
      <c r="CN1169" s="160">
        <v>24599600.068359401</v>
      </c>
      <c r="CO1169" s="160">
        <v>110633821.119141</v>
      </c>
      <c r="CP1169" s="95">
        <v>10968203.6331787</v>
      </c>
      <c r="CQ1169" s="95">
        <v>0</v>
      </c>
      <c r="CR1169" s="95">
        <v>0</v>
      </c>
      <c r="CS1169" s="95">
        <v>0</v>
      </c>
      <c r="CT1169" s="95">
        <v>0</v>
      </c>
      <c r="CU1169" s="161">
        <v>4606141.3942718524</v>
      </c>
      <c r="CV1169" s="161">
        <v>45593748.374816939</v>
      </c>
    </row>
    <row r="1170" spans="1:100" x14ac:dyDescent="0.2">
      <c r="A1170" s="94" t="s">
        <v>68</v>
      </c>
      <c r="B1170" s="96">
        <v>42248</v>
      </c>
      <c r="C1170" s="95">
        <v>88749.743377685503</v>
      </c>
      <c r="D1170" s="95">
        <v>0</v>
      </c>
      <c r="E1170" s="95">
        <v>8454.1178487539291</v>
      </c>
      <c r="F1170" s="95">
        <v>7756.2677291631699</v>
      </c>
      <c r="G1170" s="95">
        <v>3350.8983149826499</v>
      </c>
      <c r="H1170" s="95">
        <v>0</v>
      </c>
      <c r="I1170" s="95">
        <v>0</v>
      </c>
      <c r="J1170" s="95">
        <v>59064.311829566999</v>
      </c>
      <c r="K1170" s="95">
        <v>0</v>
      </c>
      <c r="L1170" s="95">
        <v>193.30107213370499</v>
      </c>
      <c r="M1170" s="95">
        <v>41930.180139541597</v>
      </c>
      <c r="N1170" s="95">
        <v>3195.1639878153801</v>
      </c>
      <c r="O1170" s="95">
        <v>0</v>
      </c>
      <c r="P1170" s="95">
        <v>47400.918757915497</v>
      </c>
      <c r="Q1170" s="95">
        <v>4508.0222133398102</v>
      </c>
      <c r="R1170" s="95">
        <v>0</v>
      </c>
      <c r="S1170" s="95">
        <v>3333.9337196052102</v>
      </c>
      <c r="T1170" s="95">
        <v>0</v>
      </c>
      <c r="U1170" s="95">
        <v>59078.095796108202</v>
      </c>
      <c r="V1170" s="95">
        <v>3634963.6067810101</v>
      </c>
      <c r="W1170" s="95">
        <v>0</v>
      </c>
      <c r="X1170" s="95">
        <v>603057.56689453102</v>
      </c>
      <c r="Y1170" s="95">
        <v>519354.76831054699</v>
      </c>
      <c r="Z1170" s="95">
        <v>337263.37880706799</v>
      </c>
      <c r="AA1170" s="95">
        <v>0</v>
      </c>
      <c r="AB1170" s="95">
        <v>0</v>
      </c>
      <c r="AC1170" s="95">
        <v>19977380.815185498</v>
      </c>
      <c r="AD1170" s="95">
        <v>0</v>
      </c>
      <c r="AE1170" s="95">
        <v>16324.4315215349</v>
      </c>
      <c r="AF1170" s="95">
        <v>1645912.3731384301</v>
      </c>
      <c r="AG1170" s="95">
        <v>491109.21239471401</v>
      </c>
      <c r="AH1170" s="95">
        <v>0</v>
      </c>
      <c r="AI1170" s="95">
        <v>1602719.5250854499</v>
      </c>
      <c r="AJ1170" s="95">
        <v>484071.00653457601</v>
      </c>
      <c r="AK1170" s="95">
        <v>0</v>
      </c>
      <c r="AL1170" s="95">
        <v>335377.88037109398</v>
      </c>
      <c r="AM1170" s="95">
        <v>0</v>
      </c>
      <c r="AN1170" s="95">
        <v>19938318.212158199</v>
      </c>
      <c r="AO1170" s="95">
        <v>37484817.442382798</v>
      </c>
      <c r="AP1170" s="95">
        <v>0</v>
      </c>
      <c r="AQ1170" s="95">
        <v>5242610.3879394503</v>
      </c>
      <c r="AR1170" s="95">
        <v>4449283.4753417997</v>
      </c>
      <c r="AS1170" s="95">
        <v>2898144.6050109901</v>
      </c>
      <c r="AT1170" s="95">
        <v>0</v>
      </c>
      <c r="AU1170" s="95">
        <v>0</v>
      </c>
      <c r="AV1170" s="95">
        <v>64976003.808593802</v>
      </c>
      <c r="AW1170" s="95">
        <v>0</v>
      </c>
      <c r="AX1170" s="95">
        <v>160295.073577881</v>
      </c>
      <c r="AY1170" s="95">
        <v>17394949.9453125</v>
      </c>
      <c r="AZ1170" s="95">
        <v>4394099.9608764602</v>
      </c>
      <c r="BA1170" s="95">
        <v>0</v>
      </c>
      <c r="BB1170" s="95">
        <v>16409984.0556641</v>
      </c>
      <c r="BC1170" s="95">
        <v>4367236.4742431603</v>
      </c>
      <c r="BD1170" s="95">
        <v>0</v>
      </c>
      <c r="BE1170" s="95">
        <v>2880111.0175781301</v>
      </c>
      <c r="BF1170" s="95">
        <v>0</v>
      </c>
      <c r="BG1170" s="95">
        <v>64864244.020507798</v>
      </c>
      <c r="BH1170" s="95">
        <v>8556917.3040771503</v>
      </c>
      <c r="BI1170" s="95">
        <v>0</v>
      </c>
      <c r="BJ1170" s="95">
        <v>2220943.8417968801</v>
      </c>
      <c r="BK1170" s="95">
        <v>1935729.9667205799</v>
      </c>
      <c r="BL1170" s="95">
        <v>0</v>
      </c>
      <c r="BM1170" s="95">
        <v>0</v>
      </c>
      <c r="BN1170" s="95">
        <v>0</v>
      </c>
      <c r="BO1170" s="95">
        <v>0</v>
      </c>
      <c r="BP1170" s="95">
        <v>0</v>
      </c>
      <c r="BQ1170" s="95">
        <v>0</v>
      </c>
      <c r="BR1170" s="95">
        <v>5810097.52697754</v>
      </c>
      <c r="BS1170" s="95">
        <v>1649766.5923919701</v>
      </c>
      <c r="BT1170" s="95">
        <v>0</v>
      </c>
      <c r="BU1170" s="95">
        <v>953674.729995728</v>
      </c>
      <c r="BV1170" s="95">
        <v>2175403.2619934101</v>
      </c>
      <c r="BW1170" s="95">
        <v>0</v>
      </c>
      <c r="BX1170" s="95">
        <v>212306.29970932001</v>
      </c>
      <c r="BY1170" s="95">
        <v>0</v>
      </c>
      <c r="BZ1170" s="95">
        <v>0</v>
      </c>
      <c r="CA1170" s="95">
        <v>97150.006404876694</v>
      </c>
      <c r="CB1170" s="95">
        <v>4234304.5286254901</v>
      </c>
      <c r="CC1170" s="95">
        <v>42637891.210449196</v>
      </c>
      <c r="CD1170" s="95">
        <v>10777540.6014404</v>
      </c>
      <c r="CE1170" s="95">
        <v>3350.6216107606901</v>
      </c>
      <c r="CF1170" s="95">
        <v>335913.417320251</v>
      </c>
      <c r="CG1170" s="95">
        <v>2897392.5567321801</v>
      </c>
      <c r="CH1170" s="95">
        <v>0</v>
      </c>
      <c r="CI1170" s="95">
        <v>100499.158874512</v>
      </c>
      <c r="CJ1170" s="95">
        <v>4571296.21557617</v>
      </c>
      <c r="CK1170" s="95">
        <v>45528941.854492202</v>
      </c>
      <c r="CL1170" s="95">
        <v>11032879.4069824</v>
      </c>
      <c r="CM1170" s="160">
        <v>158915.71945762599</v>
      </c>
      <c r="CN1170" s="160">
        <v>24500728.769042999</v>
      </c>
      <c r="CO1170" s="160">
        <v>110469516.54589801</v>
      </c>
      <c r="CP1170" s="95">
        <v>11032879.4069824</v>
      </c>
      <c r="CQ1170" s="95">
        <v>0</v>
      </c>
      <c r="CR1170" s="95">
        <v>0</v>
      </c>
      <c r="CS1170" s="95">
        <v>0</v>
      </c>
      <c r="CT1170" s="95">
        <v>0</v>
      </c>
      <c r="CU1170" s="161">
        <v>4570217.9459457416</v>
      </c>
      <c r="CV1170" s="161">
        <v>45535283.767181374</v>
      </c>
    </row>
    <row r="1171" spans="1:100" x14ac:dyDescent="0.2">
      <c r="A1171" s="94" t="s">
        <v>68</v>
      </c>
      <c r="B1171" s="96">
        <v>42339</v>
      </c>
      <c r="C1171" s="95">
        <v>88991.029643058806</v>
      </c>
      <c r="D1171" s="95">
        <v>0</v>
      </c>
      <c r="E1171" s="95">
        <v>7981.51103132963</v>
      </c>
      <c r="F1171" s="95">
        <v>7337.3685613870603</v>
      </c>
      <c r="G1171" s="95">
        <v>3416.1161070466001</v>
      </c>
      <c r="H1171" s="95">
        <v>0</v>
      </c>
      <c r="I1171" s="95">
        <v>0</v>
      </c>
      <c r="J1171" s="95">
        <v>58707.406947135903</v>
      </c>
      <c r="K1171" s="95">
        <v>0</v>
      </c>
      <c r="L1171" s="95">
        <v>160.99403109587701</v>
      </c>
      <c r="M1171" s="95">
        <v>42149.006101608298</v>
      </c>
      <c r="N1171" s="95">
        <v>3144.2829241156601</v>
      </c>
      <c r="O1171" s="95">
        <v>0</v>
      </c>
      <c r="P1171" s="95">
        <v>47094.211022377</v>
      </c>
      <c r="Q1171" s="95">
        <v>4455.9027819037401</v>
      </c>
      <c r="R1171" s="95">
        <v>0</v>
      </c>
      <c r="S1171" s="95">
        <v>3401.1499938070801</v>
      </c>
      <c r="T1171" s="95">
        <v>0</v>
      </c>
      <c r="U1171" s="95">
        <v>58700.582090854601</v>
      </c>
      <c r="V1171" s="95">
        <v>3631530.7872009301</v>
      </c>
      <c r="W1171" s="95">
        <v>0</v>
      </c>
      <c r="X1171" s="95">
        <v>586925.63193511998</v>
      </c>
      <c r="Y1171" s="95">
        <v>510294.711093903</v>
      </c>
      <c r="Z1171" s="95">
        <v>340527.56363296497</v>
      </c>
      <c r="AA1171" s="95">
        <v>0</v>
      </c>
      <c r="AB1171" s="95">
        <v>0</v>
      </c>
      <c r="AC1171" s="95">
        <v>19791473.388916001</v>
      </c>
      <c r="AD1171" s="95">
        <v>0</v>
      </c>
      <c r="AE1171" s="95">
        <v>15313.986133456199</v>
      </c>
      <c r="AF1171" s="95">
        <v>1651532.18095398</v>
      </c>
      <c r="AG1171" s="95">
        <v>484859.71406555199</v>
      </c>
      <c r="AH1171" s="95">
        <v>0</v>
      </c>
      <c r="AI1171" s="95">
        <v>1587089.2531890899</v>
      </c>
      <c r="AJ1171" s="95">
        <v>485482.57714462298</v>
      </c>
      <c r="AK1171" s="95">
        <v>0</v>
      </c>
      <c r="AL1171" s="95">
        <v>338060.70314025902</v>
      </c>
      <c r="AM1171" s="95">
        <v>0</v>
      </c>
      <c r="AN1171" s="95">
        <v>19781970.8271484</v>
      </c>
      <c r="AO1171" s="95">
        <v>37668826.482421897</v>
      </c>
      <c r="AP1171" s="95">
        <v>0</v>
      </c>
      <c r="AQ1171" s="95">
        <v>5033127.6269531297</v>
      </c>
      <c r="AR1171" s="95">
        <v>4382888.9225463904</v>
      </c>
      <c r="AS1171" s="95">
        <v>2939913.6796264602</v>
      </c>
      <c r="AT1171" s="95">
        <v>0</v>
      </c>
      <c r="AU1171" s="95">
        <v>0</v>
      </c>
      <c r="AV1171" s="95">
        <v>64711376.088378899</v>
      </c>
      <c r="AW1171" s="95">
        <v>0</v>
      </c>
      <c r="AX1171" s="95">
        <v>114097.602178574</v>
      </c>
      <c r="AY1171" s="95">
        <v>17557851.559326202</v>
      </c>
      <c r="AZ1171" s="95">
        <v>4368163.3135376005</v>
      </c>
      <c r="BA1171" s="95">
        <v>0</v>
      </c>
      <c r="BB1171" s="95">
        <v>16368486.8248291</v>
      </c>
      <c r="BC1171" s="95">
        <v>4377108.3908081101</v>
      </c>
      <c r="BD1171" s="95">
        <v>0</v>
      </c>
      <c r="BE1171" s="95">
        <v>2917682.6714172401</v>
      </c>
      <c r="BF1171" s="95">
        <v>0</v>
      </c>
      <c r="BG1171" s="95">
        <v>64743333.9384766</v>
      </c>
      <c r="BH1171" s="95">
        <v>9192592.5144043006</v>
      </c>
      <c r="BI1171" s="95">
        <v>0</v>
      </c>
      <c r="BJ1171" s="95">
        <v>2188469.0601806599</v>
      </c>
      <c r="BK1171" s="95">
        <v>1943235.0853271501</v>
      </c>
      <c r="BL1171" s="95">
        <v>0</v>
      </c>
      <c r="BM1171" s="95">
        <v>0</v>
      </c>
      <c r="BN1171" s="95">
        <v>0</v>
      </c>
      <c r="BO1171" s="95">
        <v>0</v>
      </c>
      <c r="BP1171" s="95">
        <v>0</v>
      </c>
      <c r="BQ1171" s="95">
        <v>0</v>
      </c>
      <c r="BR1171" s="95">
        <v>5871645.08557129</v>
      </c>
      <c r="BS1171" s="95">
        <v>1640447.25302124</v>
      </c>
      <c r="BT1171" s="95">
        <v>0</v>
      </c>
      <c r="BU1171" s="95">
        <v>1740984.89997864</v>
      </c>
      <c r="BV1171" s="95">
        <v>2180507.0727844201</v>
      </c>
      <c r="BW1171" s="95">
        <v>0</v>
      </c>
      <c r="BX1171" s="95">
        <v>367056.299007416</v>
      </c>
      <c r="BY1171" s="95">
        <v>0</v>
      </c>
      <c r="BZ1171" s="95">
        <v>0</v>
      </c>
      <c r="CA1171" s="95">
        <v>97067.925822257996</v>
      </c>
      <c r="CB1171" s="95">
        <v>4221491.1857299795</v>
      </c>
      <c r="CC1171" s="95">
        <v>42744778.177246101</v>
      </c>
      <c r="CD1171" s="95">
        <v>11375276.7021484</v>
      </c>
      <c r="CE1171" s="95">
        <v>3416.8960912525699</v>
      </c>
      <c r="CF1171" s="95">
        <v>341072.79881668102</v>
      </c>
      <c r="CG1171" s="95">
        <v>2938951.4253845201</v>
      </c>
      <c r="CH1171" s="95">
        <v>0</v>
      </c>
      <c r="CI1171" s="95">
        <v>100484.833205223</v>
      </c>
      <c r="CJ1171" s="95">
        <v>4563164.9174804697</v>
      </c>
      <c r="CK1171" s="95">
        <v>45698685.322265603</v>
      </c>
      <c r="CL1171" s="95">
        <v>11743493.2502441</v>
      </c>
      <c r="CM1171" s="160">
        <v>158598.36868286101</v>
      </c>
      <c r="CN1171" s="160">
        <v>24378050.894775402</v>
      </c>
      <c r="CO1171" s="160">
        <v>110404903.59863301</v>
      </c>
      <c r="CP1171" s="95">
        <v>11743493.2502441</v>
      </c>
      <c r="CQ1171" s="95">
        <v>0</v>
      </c>
      <c r="CR1171" s="95">
        <v>0</v>
      </c>
      <c r="CS1171" s="95">
        <v>0</v>
      </c>
      <c r="CT1171" s="95">
        <v>0</v>
      </c>
      <c r="CU1171" s="161">
        <v>4562563.9845466604</v>
      </c>
      <c r="CV1171" s="161">
        <v>45683729.602630623</v>
      </c>
    </row>
    <row r="1172" spans="1:100" x14ac:dyDescent="0.2">
      <c r="A1172" s="94" t="s">
        <v>68</v>
      </c>
      <c r="B1172" s="96">
        <v>42430</v>
      </c>
      <c r="C1172" s="95">
        <v>88679.571545600906</v>
      </c>
      <c r="D1172" s="95">
        <v>0</v>
      </c>
      <c r="E1172" s="95">
        <v>8020.74808454514</v>
      </c>
      <c r="F1172" s="95">
        <v>7475.0205241441699</v>
      </c>
      <c r="G1172" s="95">
        <v>3482.0399033725298</v>
      </c>
      <c r="H1172" s="95">
        <v>0</v>
      </c>
      <c r="I1172" s="95">
        <v>0</v>
      </c>
      <c r="J1172" s="95">
        <v>58429.094584464998</v>
      </c>
      <c r="K1172" s="95">
        <v>0</v>
      </c>
      <c r="L1172" s="95">
        <v>165.083459243178</v>
      </c>
      <c r="M1172" s="95">
        <v>42009.240751743302</v>
      </c>
      <c r="N1172" s="95">
        <v>3057.3893610835098</v>
      </c>
      <c r="O1172" s="95">
        <v>0</v>
      </c>
      <c r="P1172" s="95">
        <v>47108.540019512198</v>
      </c>
      <c r="Q1172" s="95">
        <v>4369.4839967489197</v>
      </c>
      <c r="R1172" s="95">
        <v>0</v>
      </c>
      <c r="S1172" s="95">
        <v>3465.1660128235799</v>
      </c>
      <c r="T1172" s="95">
        <v>0</v>
      </c>
      <c r="U1172" s="95">
        <v>58400.719666957899</v>
      </c>
      <c r="V1172" s="95">
        <v>3611629.1748046898</v>
      </c>
      <c r="W1172" s="95">
        <v>0</v>
      </c>
      <c r="X1172" s="95">
        <v>568614.44788360596</v>
      </c>
      <c r="Y1172" s="95">
        <v>508548.42005920399</v>
      </c>
      <c r="Z1172" s="95">
        <v>347569.30727386498</v>
      </c>
      <c r="AA1172" s="95">
        <v>0</v>
      </c>
      <c r="AB1172" s="95">
        <v>0</v>
      </c>
      <c r="AC1172" s="95">
        <v>19759767.786132801</v>
      </c>
      <c r="AD1172" s="95">
        <v>0</v>
      </c>
      <c r="AE1172" s="95">
        <v>15684.7139618397</v>
      </c>
      <c r="AF1172" s="95">
        <v>1640246.4398803699</v>
      </c>
      <c r="AG1172" s="95">
        <v>473347.140312195</v>
      </c>
      <c r="AH1172" s="95">
        <v>0</v>
      </c>
      <c r="AI1172" s="95">
        <v>1596687.24859619</v>
      </c>
      <c r="AJ1172" s="95">
        <v>477626.02694320702</v>
      </c>
      <c r="AK1172" s="95">
        <v>0</v>
      </c>
      <c r="AL1172" s="95">
        <v>345318.15000915498</v>
      </c>
      <c r="AM1172" s="95">
        <v>0</v>
      </c>
      <c r="AN1172" s="95">
        <v>19705185.7578125</v>
      </c>
      <c r="AO1172" s="95">
        <v>37532256.692382798</v>
      </c>
      <c r="AP1172" s="95">
        <v>0</v>
      </c>
      <c r="AQ1172" s="95">
        <v>4975945.4025268601</v>
      </c>
      <c r="AR1172" s="95">
        <v>4375625.0525512705</v>
      </c>
      <c r="AS1172" s="95">
        <v>3010002.1215820299</v>
      </c>
      <c r="AT1172" s="95">
        <v>0</v>
      </c>
      <c r="AU1172" s="95">
        <v>0</v>
      </c>
      <c r="AV1172" s="95">
        <v>64789247.096679702</v>
      </c>
      <c r="AW1172" s="95">
        <v>0</v>
      </c>
      <c r="AX1172" s="95">
        <v>121487.473312378</v>
      </c>
      <c r="AY1172" s="95">
        <v>17464929.498779301</v>
      </c>
      <c r="AZ1172" s="95">
        <v>4279051.2973022498</v>
      </c>
      <c r="BA1172" s="95">
        <v>0</v>
      </c>
      <c r="BB1172" s="95">
        <v>16520575.0550537</v>
      </c>
      <c r="BC1172" s="95">
        <v>4359036.2266845703</v>
      </c>
      <c r="BD1172" s="95">
        <v>0</v>
      </c>
      <c r="BE1172" s="95">
        <v>2989910.85406494</v>
      </c>
      <c r="BF1172" s="95">
        <v>0</v>
      </c>
      <c r="BG1172" s="95">
        <v>64563146.610839799</v>
      </c>
      <c r="BH1172" s="95">
        <v>10375837.4993896</v>
      </c>
      <c r="BI1172" s="95">
        <v>0</v>
      </c>
      <c r="BJ1172" s="95">
        <v>2208683.8693847698</v>
      </c>
      <c r="BK1172" s="95">
        <v>1987677.0316619901</v>
      </c>
      <c r="BL1172" s="95">
        <v>0</v>
      </c>
      <c r="BM1172" s="95">
        <v>0</v>
      </c>
      <c r="BN1172" s="95">
        <v>0</v>
      </c>
      <c r="BO1172" s="95">
        <v>0</v>
      </c>
      <c r="BP1172" s="95">
        <v>0</v>
      </c>
      <c r="BQ1172" s="95">
        <v>0</v>
      </c>
      <c r="BR1172" s="95">
        <v>5888445.18859863</v>
      </c>
      <c r="BS1172" s="95">
        <v>1608876.66407776</v>
      </c>
      <c r="BT1172" s="95">
        <v>0</v>
      </c>
      <c r="BU1172" s="95">
        <v>2991646.1999816899</v>
      </c>
      <c r="BV1172" s="95">
        <v>2171544.2220153799</v>
      </c>
      <c r="BW1172" s="95">
        <v>0</v>
      </c>
      <c r="BX1172" s="95">
        <v>629782.63771820103</v>
      </c>
      <c r="BY1172" s="95">
        <v>0</v>
      </c>
      <c r="BZ1172" s="95">
        <v>0</v>
      </c>
      <c r="CA1172" s="95">
        <v>96735.518331527695</v>
      </c>
      <c r="CB1172" s="95">
        <v>4173644.0579833998</v>
      </c>
      <c r="CC1172" s="95">
        <v>42341607.645019501</v>
      </c>
      <c r="CD1172" s="95">
        <v>12586452.1359863</v>
      </c>
      <c r="CE1172" s="95">
        <v>3483.8577361702901</v>
      </c>
      <c r="CF1172" s="95">
        <v>345036.38866806001</v>
      </c>
      <c r="CG1172" s="95">
        <v>3025893.0078430199</v>
      </c>
      <c r="CH1172" s="95">
        <v>0</v>
      </c>
      <c r="CI1172" s="95">
        <v>100220.66835117299</v>
      </c>
      <c r="CJ1172" s="95">
        <v>4519611.7886352502</v>
      </c>
      <c r="CK1172" s="95">
        <v>45316749.796875</v>
      </c>
      <c r="CL1172" s="95">
        <v>13192519.7904053</v>
      </c>
      <c r="CM1172" s="160">
        <v>158025.86725616499</v>
      </c>
      <c r="CN1172" s="160">
        <v>24205736.450683601</v>
      </c>
      <c r="CO1172" s="160">
        <v>110029803.674805</v>
      </c>
      <c r="CP1172" s="95">
        <v>13192519.7904053</v>
      </c>
      <c r="CQ1172" s="95">
        <v>0</v>
      </c>
      <c r="CR1172" s="95">
        <v>0</v>
      </c>
      <c r="CS1172" s="95">
        <v>0</v>
      </c>
      <c r="CT1172" s="95">
        <v>0</v>
      </c>
      <c r="CU1172" s="161">
        <v>4518680.4466514597</v>
      </c>
      <c r="CV1172" s="161">
        <v>45367500.652862519</v>
      </c>
    </row>
    <row r="1173" spans="1:100" x14ac:dyDescent="0.2">
      <c r="A1173" s="94" t="s">
        <v>68</v>
      </c>
      <c r="B1173" s="96">
        <v>42522</v>
      </c>
      <c r="C1173" s="95">
        <v>88440.2458295822</v>
      </c>
      <c r="D1173" s="95">
        <v>0</v>
      </c>
      <c r="E1173" s="95">
        <v>7845.6414415836298</v>
      </c>
      <c r="F1173" s="95">
        <v>7326.0859659314201</v>
      </c>
      <c r="G1173" s="95">
        <v>3560.59212201834</v>
      </c>
      <c r="H1173" s="95">
        <v>0</v>
      </c>
      <c r="I1173" s="95">
        <v>0</v>
      </c>
      <c r="J1173" s="95">
        <v>58060.853866577098</v>
      </c>
      <c r="K1173" s="95">
        <v>0</v>
      </c>
      <c r="L1173" s="95">
        <v>177.36473490484099</v>
      </c>
      <c r="M1173" s="95">
        <v>42036.6149888039</v>
      </c>
      <c r="N1173" s="95">
        <v>2999.8119265437099</v>
      </c>
      <c r="O1173" s="95">
        <v>0</v>
      </c>
      <c r="P1173" s="95">
        <v>46749.251088619203</v>
      </c>
      <c r="Q1173" s="95">
        <v>4312.9708379507101</v>
      </c>
      <c r="R1173" s="95">
        <v>0</v>
      </c>
      <c r="S1173" s="95">
        <v>3545.8024731874498</v>
      </c>
      <c r="T1173" s="95">
        <v>0</v>
      </c>
      <c r="U1173" s="95">
        <v>58083.971997737899</v>
      </c>
      <c r="V1173" s="95">
        <v>3598017.1808471698</v>
      </c>
      <c r="W1173" s="95">
        <v>0</v>
      </c>
      <c r="X1173" s="95">
        <v>548559.42518615699</v>
      </c>
      <c r="Y1173" s="95">
        <v>491570.93099594099</v>
      </c>
      <c r="Z1173" s="95">
        <v>353053.94478225702</v>
      </c>
      <c r="AA1173" s="95">
        <v>0</v>
      </c>
      <c r="AB1173" s="95">
        <v>0</v>
      </c>
      <c r="AC1173" s="95">
        <v>19629446.615234401</v>
      </c>
      <c r="AD1173" s="95">
        <v>0</v>
      </c>
      <c r="AE1173" s="95">
        <v>17653.364895105398</v>
      </c>
      <c r="AF1173" s="95">
        <v>1630666.26112366</v>
      </c>
      <c r="AG1173" s="95">
        <v>461795.284683228</v>
      </c>
      <c r="AH1173" s="95">
        <v>0</v>
      </c>
      <c r="AI1173" s="95">
        <v>1582423.1356658901</v>
      </c>
      <c r="AJ1173" s="95">
        <v>467360.51702117902</v>
      </c>
      <c r="AK1173" s="95">
        <v>0</v>
      </c>
      <c r="AL1173" s="95">
        <v>350132.91415786702</v>
      </c>
      <c r="AM1173" s="95">
        <v>0</v>
      </c>
      <c r="AN1173" s="95">
        <v>19549220.4226074</v>
      </c>
      <c r="AO1173" s="95">
        <v>37674306.501464799</v>
      </c>
      <c r="AP1173" s="95">
        <v>0</v>
      </c>
      <c r="AQ1173" s="95">
        <v>4884390.97619629</v>
      </c>
      <c r="AR1173" s="95">
        <v>4355023.0484008798</v>
      </c>
      <c r="AS1173" s="95">
        <v>3062409.7143859901</v>
      </c>
      <c r="AT1173" s="95">
        <v>0</v>
      </c>
      <c r="AU1173" s="95">
        <v>0</v>
      </c>
      <c r="AV1173" s="95">
        <v>64570758.707519501</v>
      </c>
      <c r="AW1173" s="95">
        <v>0</v>
      </c>
      <c r="AX1173" s="95">
        <v>150162.68207168599</v>
      </c>
      <c r="AY1173" s="95">
        <v>17512903.731201202</v>
      </c>
      <c r="AZ1173" s="95">
        <v>4257102.1832885696</v>
      </c>
      <c r="BA1173" s="95">
        <v>0</v>
      </c>
      <c r="BB1173" s="95">
        <v>16458544.860961899</v>
      </c>
      <c r="BC1173" s="95">
        <v>4332016.2009277297</v>
      </c>
      <c r="BD1173" s="95">
        <v>0</v>
      </c>
      <c r="BE1173" s="95">
        <v>3037451.8282470698</v>
      </c>
      <c r="BF1173" s="95">
        <v>0</v>
      </c>
      <c r="BG1173" s="95">
        <v>64438013.299316399</v>
      </c>
      <c r="BH1173" s="95">
        <v>10385649.810546899</v>
      </c>
      <c r="BI1173" s="95">
        <v>0</v>
      </c>
      <c r="BJ1173" s="95">
        <v>2190645.9333190899</v>
      </c>
      <c r="BK1173" s="95">
        <v>1989591.3974762</v>
      </c>
      <c r="BL1173" s="95">
        <v>0</v>
      </c>
      <c r="BM1173" s="95">
        <v>0</v>
      </c>
      <c r="BN1173" s="95">
        <v>0</v>
      </c>
      <c r="BO1173" s="95">
        <v>0</v>
      </c>
      <c r="BP1173" s="95">
        <v>0</v>
      </c>
      <c r="BQ1173" s="95">
        <v>0</v>
      </c>
      <c r="BR1173" s="95">
        <v>5879981.5537719699</v>
      </c>
      <c r="BS1173" s="95">
        <v>1608327.4534606901</v>
      </c>
      <c r="BT1173" s="95">
        <v>0</v>
      </c>
      <c r="BU1173" s="95">
        <v>3057743.1399841299</v>
      </c>
      <c r="BV1173" s="95">
        <v>2169278.4462890602</v>
      </c>
      <c r="BW1173" s="95">
        <v>0</v>
      </c>
      <c r="BX1173" s="95">
        <v>639983.59768676804</v>
      </c>
      <c r="BY1173" s="95">
        <v>0</v>
      </c>
      <c r="BZ1173" s="95">
        <v>0</v>
      </c>
      <c r="CA1173" s="95">
        <v>96210.172994613604</v>
      </c>
      <c r="CB1173" s="95">
        <v>4145573.7538147001</v>
      </c>
      <c r="CC1173" s="95">
        <v>42497224.221191399</v>
      </c>
      <c r="CD1173" s="95">
        <v>12589531.9049072</v>
      </c>
      <c r="CE1173" s="95">
        <v>3559.1035829186399</v>
      </c>
      <c r="CF1173" s="95">
        <v>350219.32548904401</v>
      </c>
      <c r="CG1173" s="95">
        <v>3047551.0875854502</v>
      </c>
      <c r="CH1173" s="95">
        <v>0</v>
      </c>
      <c r="CI1173" s="95">
        <v>99766.527914047198</v>
      </c>
      <c r="CJ1173" s="95">
        <v>4494227.1538696298</v>
      </c>
      <c r="CK1173" s="95">
        <v>45512436.7646484</v>
      </c>
      <c r="CL1173" s="95">
        <v>13197253.4211426</v>
      </c>
      <c r="CM1173" s="160">
        <v>157178.89030647301</v>
      </c>
      <c r="CN1173" s="160">
        <v>24004840.678222701</v>
      </c>
      <c r="CO1173" s="160">
        <v>109997097.105469</v>
      </c>
      <c r="CP1173" s="95">
        <v>13197253.4211426</v>
      </c>
      <c r="CQ1173" s="95">
        <v>0</v>
      </c>
      <c r="CR1173" s="95">
        <v>0</v>
      </c>
      <c r="CS1173" s="95">
        <v>0</v>
      </c>
      <c r="CT1173" s="95">
        <v>0</v>
      </c>
      <c r="CU1173" s="161">
        <v>4495793.0793037442</v>
      </c>
      <c r="CV1173" s="161">
        <v>45544775.308776848</v>
      </c>
    </row>
    <row r="1174" spans="1:100" x14ac:dyDescent="0.2">
      <c r="A1174" s="94" t="s">
        <v>68</v>
      </c>
      <c r="B1174" s="96">
        <v>42614</v>
      </c>
      <c r="C1174" s="95">
        <v>88732.056316375703</v>
      </c>
      <c r="D1174" s="95">
        <v>0</v>
      </c>
      <c r="E1174" s="95">
        <v>7660.6071714162799</v>
      </c>
      <c r="F1174" s="95">
        <v>7157.3423888683301</v>
      </c>
      <c r="G1174" s="95">
        <v>3611.6351009905302</v>
      </c>
      <c r="H1174" s="95">
        <v>0</v>
      </c>
      <c r="I1174" s="95">
        <v>0</v>
      </c>
      <c r="J1174" s="95">
        <v>57620.000127792402</v>
      </c>
      <c r="K1174" s="95">
        <v>0</v>
      </c>
      <c r="L1174" s="95">
        <v>191.687703287229</v>
      </c>
      <c r="M1174" s="95">
        <v>42237.997435092897</v>
      </c>
      <c r="N1174" s="95">
        <v>2936.6290874481201</v>
      </c>
      <c r="O1174" s="95">
        <v>0</v>
      </c>
      <c r="P1174" s="95">
        <v>46721.571273326903</v>
      </c>
      <c r="Q1174" s="95">
        <v>4288.8040413856497</v>
      </c>
      <c r="R1174" s="95">
        <v>0</v>
      </c>
      <c r="S1174" s="95">
        <v>3596.0198085606098</v>
      </c>
      <c r="T1174" s="95">
        <v>0</v>
      </c>
      <c r="U1174" s="95">
        <v>57627.055082321203</v>
      </c>
      <c r="V1174" s="95">
        <v>3615064.8676452599</v>
      </c>
      <c r="W1174" s="95">
        <v>0</v>
      </c>
      <c r="X1174" s="95">
        <v>541518.72769928002</v>
      </c>
      <c r="Y1174" s="95">
        <v>489014.65774917603</v>
      </c>
      <c r="Z1174" s="95">
        <v>353001.91578674299</v>
      </c>
      <c r="AA1174" s="95">
        <v>0</v>
      </c>
      <c r="AB1174" s="95">
        <v>0</v>
      </c>
      <c r="AC1174" s="95">
        <v>19434885.3115234</v>
      </c>
      <c r="AD1174" s="95">
        <v>0</v>
      </c>
      <c r="AE1174" s="95">
        <v>18382.376286029801</v>
      </c>
      <c r="AF1174" s="95">
        <v>1647825.4753417999</v>
      </c>
      <c r="AG1174" s="95">
        <v>454212.33285141003</v>
      </c>
      <c r="AH1174" s="95">
        <v>0</v>
      </c>
      <c r="AI1174" s="95">
        <v>1556198.77514648</v>
      </c>
      <c r="AJ1174" s="95">
        <v>468998.11953353899</v>
      </c>
      <c r="AK1174" s="95">
        <v>0</v>
      </c>
      <c r="AL1174" s="95">
        <v>350564.65662765497</v>
      </c>
      <c r="AM1174" s="95">
        <v>0</v>
      </c>
      <c r="AN1174" s="95">
        <v>19458494.735839799</v>
      </c>
      <c r="AO1174" s="95">
        <v>38091033.277832001</v>
      </c>
      <c r="AP1174" s="95">
        <v>0</v>
      </c>
      <c r="AQ1174" s="95">
        <v>4818201.5954589797</v>
      </c>
      <c r="AR1174" s="95">
        <v>4359879.02233887</v>
      </c>
      <c r="AS1174" s="95">
        <v>3074648.25863647</v>
      </c>
      <c r="AT1174" s="95">
        <v>0</v>
      </c>
      <c r="AU1174" s="95">
        <v>0</v>
      </c>
      <c r="AV1174" s="95">
        <v>64230171.877929702</v>
      </c>
      <c r="AW1174" s="95">
        <v>0</v>
      </c>
      <c r="AX1174" s="95">
        <v>163703.06128311201</v>
      </c>
      <c r="AY1174" s="95">
        <v>17806074.950439502</v>
      </c>
      <c r="AZ1174" s="95">
        <v>4193995.3544006301</v>
      </c>
      <c r="BA1174" s="95">
        <v>0</v>
      </c>
      <c r="BB1174" s="95">
        <v>16300554.2142334</v>
      </c>
      <c r="BC1174" s="95">
        <v>4359972.1769409198</v>
      </c>
      <c r="BD1174" s="95">
        <v>0</v>
      </c>
      <c r="BE1174" s="95">
        <v>3049526.8927002</v>
      </c>
      <c r="BF1174" s="95">
        <v>0</v>
      </c>
      <c r="BG1174" s="95">
        <v>64351497.605957001</v>
      </c>
      <c r="BH1174" s="95">
        <v>10264408.4992676</v>
      </c>
      <c r="BI1174" s="95">
        <v>0</v>
      </c>
      <c r="BJ1174" s="95">
        <v>2142872.0679016099</v>
      </c>
      <c r="BK1174" s="95">
        <v>1949628.8752594001</v>
      </c>
      <c r="BL1174" s="95">
        <v>0</v>
      </c>
      <c r="BM1174" s="95">
        <v>0</v>
      </c>
      <c r="BN1174" s="95">
        <v>0</v>
      </c>
      <c r="BO1174" s="95">
        <v>0</v>
      </c>
      <c r="BP1174" s="95">
        <v>0</v>
      </c>
      <c r="BQ1174" s="95">
        <v>0</v>
      </c>
      <c r="BR1174" s="95">
        <v>5896200.0292358398</v>
      </c>
      <c r="BS1174" s="95">
        <v>1581365.5962371801</v>
      </c>
      <c r="BT1174" s="95">
        <v>0</v>
      </c>
      <c r="BU1174" s="95">
        <v>2466008.0099792499</v>
      </c>
      <c r="BV1174" s="95">
        <v>2165502.7527160598</v>
      </c>
      <c r="BW1174" s="95">
        <v>0</v>
      </c>
      <c r="BX1174" s="95">
        <v>522459.82817077602</v>
      </c>
      <c r="BY1174" s="95">
        <v>0</v>
      </c>
      <c r="BZ1174" s="95">
        <v>0</v>
      </c>
      <c r="CA1174" s="95">
        <v>96318.436590194702</v>
      </c>
      <c r="CB1174" s="95">
        <v>4151671.4335022001</v>
      </c>
      <c r="CC1174" s="95">
        <v>42955540.303222701</v>
      </c>
      <c r="CD1174" s="95">
        <v>12398108.870239301</v>
      </c>
      <c r="CE1174" s="95">
        <v>3610.6313903033702</v>
      </c>
      <c r="CF1174" s="95">
        <v>353984.97814178502</v>
      </c>
      <c r="CG1174" s="95">
        <v>3073265.38031006</v>
      </c>
      <c r="CH1174" s="95">
        <v>0</v>
      </c>
      <c r="CI1174" s="95">
        <v>99930.155467033401</v>
      </c>
      <c r="CJ1174" s="95">
        <v>4504272.4290161096</v>
      </c>
      <c r="CK1174" s="95">
        <v>46051519.888183601</v>
      </c>
      <c r="CL1174" s="95">
        <v>12988456.5389404</v>
      </c>
      <c r="CM1174" s="160">
        <v>156843.65496635399</v>
      </c>
      <c r="CN1174" s="160">
        <v>23936444.5710449</v>
      </c>
      <c r="CO1174" s="160">
        <v>110245908.24804699</v>
      </c>
      <c r="CP1174" s="95">
        <v>12988456.5389404</v>
      </c>
      <c r="CQ1174" s="95">
        <v>0</v>
      </c>
      <c r="CR1174" s="95">
        <v>0</v>
      </c>
      <c r="CS1174" s="95">
        <v>0</v>
      </c>
      <c r="CT1174" s="95">
        <v>0</v>
      </c>
      <c r="CU1174" s="161">
        <v>4505656.4116439847</v>
      </c>
      <c r="CV1174" s="161">
        <v>46028805.68353276</v>
      </c>
    </row>
    <row r="1175" spans="1:100" x14ac:dyDescent="0.2">
      <c r="A1175" s="94" t="s">
        <v>68</v>
      </c>
      <c r="B1175" s="96">
        <v>42705</v>
      </c>
      <c r="C1175" s="95">
        <v>88572.186440467805</v>
      </c>
      <c r="D1175" s="95">
        <v>0</v>
      </c>
      <c r="E1175" s="95">
        <v>7590.2106165885898</v>
      </c>
      <c r="F1175" s="95">
        <v>7090.2863520383798</v>
      </c>
      <c r="G1175" s="95">
        <v>3666.5282749235598</v>
      </c>
      <c r="H1175" s="95">
        <v>0</v>
      </c>
      <c r="I1175" s="95">
        <v>0</v>
      </c>
      <c r="J1175" s="95">
        <v>57147.710443019903</v>
      </c>
      <c r="K1175" s="95">
        <v>0</v>
      </c>
      <c r="L1175" s="95">
        <v>166.13727284036599</v>
      </c>
      <c r="M1175" s="95">
        <v>42244.554772377</v>
      </c>
      <c r="N1175" s="95">
        <v>2903.2194750607</v>
      </c>
      <c r="O1175" s="95">
        <v>0</v>
      </c>
      <c r="P1175" s="95">
        <v>46602.493943691297</v>
      </c>
      <c r="Q1175" s="95">
        <v>4279.8758935928299</v>
      </c>
      <c r="R1175" s="95">
        <v>0</v>
      </c>
      <c r="S1175" s="95">
        <v>3646.6508411765099</v>
      </c>
      <c r="T1175" s="95">
        <v>0</v>
      </c>
      <c r="U1175" s="95">
        <v>57143.582775116003</v>
      </c>
      <c r="V1175" s="95">
        <v>3578965.6236572298</v>
      </c>
      <c r="W1175" s="95">
        <v>0</v>
      </c>
      <c r="X1175" s="95">
        <v>539294.86378479004</v>
      </c>
      <c r="Y1175" s="95">
        <v>488395.50129699701</v>
      </c>
      <c r="Z1175" s="95">
        <v>354149.242736816</v>
      </c>
      <c r="AA1175" s="95">
        <v>0</v>
      </c>
      <c r="AB1175" s="95">
        <v>0</v>
      </c>
      <c r="AC1175" s="95">
        <v>19210175.145507801</v>
      </c>
      <c r="AD1175" s="95">
        <v>0</v>
      </c>
      <c r="AE1175" s="95">
        <v>14426.952243924099</v>
      </c>
      <c r="AF1175" s="95">
        <v>1642751.3841705299</v>
      </c>
      <c r="AG1175" s="95">
        <v>446855.610157013</v>
      </c>
      <c r="AH1175" s="95">
        <v>0</v>
      </c>
      <c r="AI1175" s="95">
        <v>1517140.9445953399</v>
      </c>
      <c r="AJ1175" s="95">
        <v>480828.75209045399</v>
      </c>
      <c r="AK1175" s="95">
        <v>0</v>
      </c>
      <c r="AL1175" s="95">
        <v>351319.140964508</v>
      </c>
      <c r="AM1175" s="95">
        <v>0</v>
      </c>
      <c r="AN1175" s="95">
        <v>19311640.606445301</v>
      </c>
      <c r="AO1175" s="95">
        <v>37976391.4462891</v>
      </c>
      <c r="AP1175" s="95">
        <v>0</v>
      </c>
      <c r="AQ1175" s="95">
        <v>4809286.9923706101</v>
      </c>
      <c r="AR1175" s="95">
        <v>4368575.0925903302</v>
      </c>
      <c r="AS1175" s="95">
        <v>3094961.3644714402</v>
      </c>
      <c r="AT1175" s="95">
        <v>0</v>
      </c>
      <c r="AU1175" s="95">
        <v>0</v>
      </c>
      <c r="AV1175" s="95">
        <v>63831457.346679702</v>
      </c>
      <c r="AW1175" s="95">
        <v>0</v>
      </c>
      <c r="AX1175" s="95">
        <v>115724.60162735</v>
      </c>
      <c r="AY1175" s="95">
        <v>17854119.411621101</v>
      </c>
      <c r="AZ1175" s="95">
        <v>4143700.4036254901</v>
      </c>
      <c r="BA1175" s="95">
        <v>0</v>
      </c>
      <c r="BB1175" s="95">
        <v>16043016.389404301</v>
      </c>
      <c r="BC1175" s="95">
        <v>4471054.4119873</v>
      </c>
      <c r="BD1175" s="95">
        <v>0</v>
      </c>
      <c r="BE1175" s="95">
        <v>3073290.9895019499</v>
      </c>
      <c r="BF1175" s="95">
        <v>0</v>
      </c>
      <c r="BG1175" s="95">
        <v>64103815.267578103</v>
      </c>
      <c r="BH1175" s="95">
        <v>10354687.8518066</v>
      </c>
      <c r="BI1175" s="95">
        <v>0</v>
      </c>
      <c r="BJ1175" s="95">
        <v>2147568.8948669401</v>
      </c>
      <c r="BK1175" s="95">
        <v>1973073.9801483201</v>
      </c>
      <c r="BL1175" s="95">
        <v>0</v>
      </c>
      <c r="BM1175" s="95">
        <v>0</v>
      </c>
      <c r="BN1175" s="95">
        <v>0</v>
      </c>
      <c r="BO1175" s="95">
        <v>0</v>
      </c>
      <c r="BP1175" s="95">
        <v>0</v>
      </c>
      <c r="BQ1175" s="95">
        <v>0</v>
      </c>
      <c r="BR1175" s="95">
        <v>5932042.8722534198</v>
      </c>
      <c r="BS1175" s="95">
        <v>1564223.2104034401</v>
      </c>
      <c r="BT1175" s="95">
        <v>0</v>
      </c>
      <c r="BU1175" s="95">
        <v>2891501.4899597201</v>
      </c>
      <c r="BV1175" s="95">
        <v>2204248.53823853</v>
      </c>
      <c r="BW1175" s="95">
        <v>0</v>
      </c>
      <c r="BX1175" s="95">
        <v>620414.58776092494</v>
      </c>
      <c r="BY1175" s="95">
        <v>0</v>
      </c>
      <c r="BZ1175" s="95">
        <v>0</v>
      </c>
      <c r="CA1175" s="95">
        <v>96275.496912002607</v>
      </c>
      <c r="CB1175" s="95">
        <v>4120585.0338439899</v>
      </c>
      <c r="CC1175" s="95">
        <v>42853205.864746101</v>
      </c>
      <c r="CD1175" s="95">
        <v>12495907.939819301</v>
      </c>
      <c r="CE1175" s="95">
        <v>3666.0604039728601</v>
      </c>
      <c r="CF1175" s="95">
        <v>357405.87196350098</v>
      </c>
      <c r="CG1175" s="95">
        <v>3097234.0729064899</v>
      </c>
      <c r="CH1175" s="95">
        <v>0</v>
      </c>
      <c r="CI1175" s="95">
        <v>99941.457103729204</v>
      </c>
      <c r="CJ1175" s="95">
        <v>4478921.5783081101</v>
      </c>
      <c r="CK1175" s="95">
        <v>45988043.362304702</v>
      </c>
      <c r="CL1175" s="95">
        <v>13115057.393066401</v>
      </c>
      <c r="CM1175" s="160">
        <v>156471.88423728899</v>
      </c>
      <c r="CN1175" s="160">
        <v>23773686.681152299</v>
      </c>
      <c r="CO1175" s="160">
        <v>109989347.022461</v>
      </c>
      <c r="CP1175" s="95">
        <v>13115057.393066401</v>
      </c>
      <c r="CQ1175" s="95">
        <v>0</v>
      </c>
      <c r="CR1175" s="95">
        <v>0</v>
      </c>
      <c r="CS1175" s="95">
        <v>0</v>
      </c>
      <c r="CT1175" s="95">
        <v>0</v>
      </c>
      <c r="CU1175" s="161">
        <v>4477990.9058074914</v>
      </c>
      <c r="CV1175" s="161">
        <v>45950439.937652588</v>
      </c>
    </row>
    <row r="1176" spans="1:100" x14ac:dyDescent="0.2">
      <c r="A1176" s="94" t="s">
        <v>68</v>
      </c>
      <c r="B1176" s="96">
        <v>42795</v>
      </c>
      <c r="C1176" s="95">
        <v>88668.562936782793</v>
      </c>
      <c r="D1176" s="95">
        <v>0</v>
      </c>
      <c r="E1176" s="95">
        <v>7613.0608784556398</v>
      </c>
      <c r="F1176" s="95">
        <v>7127.289288342</v>
      </c>
      <c r="G1176" s="95">
        <v>3725.84916719794</v>
      </c>
      <c r="H1176" s="95">
        <v>0</v>
      </c>
      <c r="I1176" s="95">
        <v>0</v>
      </c>
      <c r="J1176" s="95">
        <v>56735.862274646803</v>
      </c>
      <c r="K1176" s="95">
        <v>0</v>
      </c>
      <c r="L1176" s="95">
        <v>171.337418055162</v>
      </c>
      <c r="M1176" s="95">
        <v>42477.964312076598</v>
      </c>
      <c r="N1176" s="95">
        <v>2865.2950892448398</v>
      </c>
      <c r="O1176" s="95">
        <v>0</v>
      </c>
      <c r="P1176" s="95">
        <v>46544.975520134001</v>
      </c>
      <c r="Q1176" s="95">
        <v>4285.7858918309203</v>
      </c>
      <c r="R1176" s="95">
        <v>0</v>
      </c>
      <c r="S1176" s="95">
        <v>3708.0772022306901</v>
      </c>
      <c r="T1176" s="95">
        <v>0</v>
      </c>
      <c r="U1176" s="95">
        <v>56721.255682945302</v>
      </c>
      <c r="V1176" s="95">
        <v>3595127.9603271498</v>
      </c>
      <c r="W1176" s="95">
        <v>0</v>
      </c>
      <c r="X1176" s="95">
        <v>544046.07027435303</v>
      </c>
      <c r="Y1176" s="95">
        <v>493156.61416244501</v>
      </c>
      <c r="Z1176" s="95">
        <v>368030.73770141602</v>
      </c>
      <c r="AA1176" s="95">
        <v>0</v>
      </c>
      <c r="AB1176" s="95">
        <v>0</v>
      </c>
      <c r="AC1176" s="95">
        <v>19274678.2739258</v>
      </c>
      <c r="AD1176" s="95">
        <v>0</v>
      </c>
      <c r="AE1176" s="95">
        <v>13739.249263525</v>
      </c>
      <c r="AF1176" s="95">
        <v>1641703.03118896</v>
      </c>
      <c r="AG1176" s="95">
        <v>439913.22526931798</v>
      </c>
      <c r="AH1176" s="95">
        <v>0</v>
      </c>
      <c r="AI1176" s="95">
        <v>1566960.04466248</v>
      </c>
      <c r="AJ1176" s="95">
        <v>492955.12638473499</v>
      </c>
      <c r="AK1176" s="95">
        <v>0</v>
      </c>
      <c r="AL1176" s="95">
        <v>364706.25993347203</v>
      </c>
      <c r="AM1176" s="95">
        <v>0</v>
      </c>
      <c r="AN1176" s="95">
        <v>19230220.970947299</v>
      </c>
      <c r="AO1176" s="95">
        <v>38262337.291992202</v>
      </c>
      <c r="AP1176" s="95">
        <v>0</v>
      </c>
      <c r="AQ1176" s="95">
        <v>4855936.1862792997</v>
      </c>
      <c r="AR1176" s="95">
        <v>4375450.5410156297</v>
      </c>
      <c r="AS1176" s="95">
        <v>3242995.7613220201</v>
      </c>
      <c r="AT1176" s="95">
        <v>0</v>
      </c>
      <c r="AU1176" s="95">
        <v>0</v>
      </c>
      <c r="AV1176" s="95">
        <v>64076506.722656302</v>
      </c>
      <c r="AW1176" s="95">
        <v>0</v>
      </c>
      <c r="AX1176" s="95">
        <v>100327.86585712399</v>
      </c>
      <c r="AY1176" s="95">
        <v>17892830.747314502</v>
      </c>
      <c r="AZ1176" s="95">
        <v>4077867.3675231901</v>
      </c>
      <c r="BA1176" s="95">
        <v>0</v>
      </c>
      <c r="BB1176" s="95">
        <v>16603943.5474854</v>
      </c>
      <c r="BC1176" s="95">
        <v>4591322.3692016602</v>
      </c>
      <c r="BD1176" s="95">
        <v>0</v>
      </c>
      <c r="BE1176" s="95">
        <v>3210795.6315918001</v>
      </c>
      <c r="BF1176" s="95">
        <v>0</v>
      </c>
      <c r="BG1176" s="95">
        <v>64080577.746093802</v>
      </c>
      <c r="BH1176" s="95">
        <v>10566714.3868408</v>
      </c>
      <c r="BI1176" s="95">
        <v>0</v>
      </c>
      <c r="BJ1176" s="95">
        <v>2165026.9264221201</v>
      </c>
      <c r="BK1176" s="95">
        <v>1972226.24255371</v>
      </c>
      <c r="BL1176" s="95">
        <v>0</v>
      </c>
      <c r="BM1176" s="95">
        <v>0</v>
      </c>
      <c r="BN1176" s="95">
        <v>0</v>
      </c>
      <c r="BO1176" s="95">
        <v>0</v>
      </c>
      <c r="BP1176" s="95">
        <v>0</v>
      </c>
      <c r="BQ1176" s="95">
        <v>0</v>
      </c>
      <c r="BR1176" s="95">
        <v>6011935.7581176804</v>
      </c>
      <c r="BS1176" s="95">
        <v>1543806.4505310101</v>
      </c>
      <c r="BT1176" s="95">
        <v>0</v>
      </c>
      <c r="BU1176" s="95">
        <v>2933146.7699584998</v>
      </c>
      <c r="BV1176" s="95">
        <v>2259570.7576599098</v>
      </c>
      <c r="BW1176" s="95">
        <v>0</v>
      </c>
      <c r="BX1176" s="95">
        <v>668458.97756957996</v>
      </c>
      <c r="BY1176" s="95">
        <v>0</v>
      </c>
      <c r="BZ1176" s="95">
        <v>0</v>
      </c>
      <c r="CA1176" s="95">
        <v>96378.972380638093</v>
      </c>
      <c r="CB1176" s="95">
        <v>4138267.8544921898</v>
      </c>
      <c r="CC1176" s="95">
        <v>43009988.819824196</v>
      </c>
      <c r="CD1176" s="95">
        <v>12731850.321167</v>
      </c>
      <c r="CE1176" s="95">
        <v>3728.84492436051</v>
      </c>
      <c r="CF1176" s="95">
        <v>365964.06385040301</v>
      </c>
      <c r="CG1176" s="95">
        <v>3227476.1811828599</v>
      </c>
      <c r="CH1176" s="95">
        <v>0</v>
      </c>
      <c r="CI1176" s="95">
        <v>100110.71516990699</v>
      </c>
      <c r="CJ1176" s="95">
        <v>4504440.7265014602</v>
      </c>
      <c r="CK1176" s="95">
        <v>46231506.128417999</v>
      </c>
      <c r="CL1176" s="95">
        <v>13374590.1672363</v>
      </c>
      <c r="CM1176" s="160">
        <v>156156.863893509</v>
      </c>
      <c r="CN1176" s="160">
        <v>23741177.868896499</v>
      </c>
      <c r="CO1176" s="160">
        <v>110378930.272461</v>
      </c>
      <c r="CP1176" s="95">
        <v>13374590.1672363</v>
      </c>
      <c r="CQ1176" s="95">
        <v>0</v>
      </c>
      <c r="CR1176" s="95">
        <v>0</v>
      </c>
      <c r="CS1176" s="95">
        <v>0</v>
      </c>
      <c r="CT1176" s="95">
        <v>0</v>
      </c>
      <c r="CU1176" s="161">
        <v>4504231.9183425931</v>
      </c>
      <c r="CV1176" s="161">
        <v>46237465.001007058</v>
      </c>
    </row>
    <row r="1177" spans="1:100" x14ac:dyDescent="0.2">
      <c r="A1177" s="94" t="s">
        <v>68</v>
      </c>
      <c r="B1177" s="96">
        <v>42887</v>
      </c>
      <c r="C1177" s="95">
        <v>88819.983575820894</v>
      </c>
      <c r="D1177" s="95">
        <v>0</v>
      </c>
      <c r="E1177" s="95">
        <v>7499.6796609163302</v>
      </c>
      <c r="F1177" s="95">
        <v>7017.8710332512901</v>
      </c>
      <c r="G1177" s="95">
        <v>3732.49674841762</v>
      </c>
      <c r="H1177" s="95">
        <v>0</v>
      </c>
      <c r="I1177" s="95">
        <v>0</v>
      </c>
      <c r="J1177" s="95">
        <v>56515.8791537285</v>
      </c>
      <c r="K1177" s="95">
        <v>0</v>
      </c>
      <c r="L1177" s="95">
        <v>160.808382755145</v>
      </c>
      <c r="M1177" s="95">
        <v>42549.9739937782</v>
      </c>
      <c r="N1177" s="95">
        <v>2818.4259886145601</v>
      </c>
      <c r="O1177" s="95">
        <v>0</v>
      </c>
      <c r="P1177" s="95">
        <v>46482.393982410402</v>
      </c>
      <c r="Q1177" s="95">
        <v>4244.7308527827299</v>
      </c>
      <c r="R1177" s="95">
        <v>0</v>
      </c>
      <c r="S1177" s="95">
        <v>3714.2645765543002</v>
      </c>
      <c r="T1177" s="95">
        <v>0</v>
      </c>
      <c r="U1177" s="95">
        <v>56522.738946914702</v>
      </c>
      <c r="V1177" s="95">
        <v>3581786.0901184101</v>
      </c>
      <c r="W1177" s="95">
        <v>0</v>
      </c>
      <c r="X1177" s="95">
        <v>528266.60565948498</v>
      </c>
      <c r="Y1177" s="95">
        <v>477899.05517959601</v>
      </c>
      <c r="Z1177" s="95">
        <v>362640.56453323399</v>
      </c>
      <c r="AA1177" s="95">
        <v>0</v>
      </c>
      <c r="AB1177" s="95">
        <v>0</v>
      </c>
      <c r="AC1177" s="95">
        <v>19154751.165771499</v>
      </c>
      <c r="AD1177" s="95">
        <v>0</v>
      </c>
      <c r="AE1177" s="95">
        <v>13935.4861142635</v>
      </c>
      <c r="AF1177" s="95">
        <v>1634691.82833862</v>
      </c>
      <c r="AG1177" s="95">
        <v>428619.49303054798</v>
      </c>
      <c r="AH1177" s="95">
        <v>0</v>
      </c>
      <c r="AI1177" s="95">
        <v>1517996.8203582801</v>
      </c>
      <c r="AJ1177" s="95">
        <v>501349.28367996198</v>
      </c>
      <c r="AK1177" s="95">
        <v>0</v>
      </c>
      <c r="AL1177" s="95">
        <v>360029.774841309</v>
      </c>
      <c r="AM1177" s="95">
        <v>0</v>
      </c>
      <c r="AN1177" s="95">
        <v>19199158.761962902</v>
      </c>
      <c r="AO1177" s="95">
        <v>38336084.662597701</v>
      </c>
      <c r="AP1177" s="95">
        <v>0</v>
      </c>
      <c r="AQ1177" s="95">
        <v>4752690.7296752902</v>
      </c>
      <c r="AR1177" s="95">
        <v>4289814.2026367197</v>
      </c>
      <c r="AS1177" s="95">
        <v>3198511.8851013202</v>
      </c>
      <c r="AT1177" s="95">
        <v>0</v>
      </c>
      <c r="AU1177" s="95">
        <v>0</v>
      </c>
      <c r="AV1177" s="95">
        <v>64060307.430175804</v>
      </c>
      <c r="AW1177" s="95">
        <v>0</v>
      </c>
      <c r="AX1177" s="95">
        <v>117593.930090904</v>
      </c>
      <c r="AY1177" s="95">
        <v>17943688.005371101</v>
      </c>
      <c r="AZ1177" s="95">
        <v>3984140.25863647</v>
      </c>
      <c r="BA1177" s="95">
        <v>0</v>
      </c>
      <c r="BB1177" s="95">
        <v>16176686.821899399</v>
      </c>
      <c r="BC1177" s="95">
        <v>4720213.02099609</v>
      </c>
      <c r="BD1177" s="95">
        <v>0</v>
      </c>
      <c r="BE1177" s="95">
        <v>3177184.2408752399</v>
      </c>
      <c r="BF1177" s="95">
        <v>0</v>
      </c>
      <c r="BG1177" s="95">
        <v>64234318.0556641</v>
      </c>
      <c r="BH1177" s="95">
        <v>10388182.4958496</v>
      </c>
      <c r="BI1177" s="95">
        <v>0</v>
      </c>
      <c r="BJ1177" s="95">
        <v>2138823.4541931199</v>
      </c>
      <c r="BK1177" s="95">
        <v>1947397.2525177</v>
      </c>
      <c r="BL1177" s="95">
        <v>0</v>
      </c>
      <c r="BM1177" s="95">
        <v>0</v>
      </c>
      <c r="BN1177" s="95">
        <v>0</v>
      </c>
      <c r="BO1177" s="95">
        <v>0</v>
      </c>
      <c r="BP1177" s="95">
        <v>0</v>
      </c>
      <c r="BQ1177" s="95">
        <v>0</v>
      </c>
      <c r="BR1177" s="95">
        <v>6001310.7736206101</v>
      </c>
      <c r="BS1177" s="95">
        <v>1497315.0659484901</v>
      </c>
      <c r="BT1177" s="95">
        <v>0</v>
      </c>
      <c r="BU1177" s="95">
        <v>2930304.7599792499</v>
      </c>
      <c r="BV1177" s="95">
        <v>2297819.8627014202</v>
      </c>
      <c r="BW1177" s="95">
        <v>0</v>
      </c>
      <c r="BX1177" s="95">
        <v>662664.717628479</v>
      </c>
      <c r="BY1177" s="95">
        <v>0</v>
      </c>
      <c r="BZ1177" s="95">
        <v>0</v>
      </c>
      <c r="CA1177" s="95">
        <v>96188.710947990403</v>
      </c>
      <c r="CB1177" s="95">
        <v>4109504.5334472698</v>
      </c>
      <c r="CC1177" s="95">
        <v>43109854.448730499</v>
      </c>
      <c r="CD1177" s="95">
        <v>12539064.701416001</v>
      </c>
      <c r="CE1177" s="95">
        <v>3731.1041696667698</v>
      </c>
      <c r="CF1177" s="95">
        <v>367273.59723663301</v>
      </c>
      <c r="CG1177" s="95">
        <v>3212545.15316772</v>
      </c>
      <c r="CH1177" s="95">
        <v>0</v>
      </c>
      <c r="CI1177" s="95">
        <v>99915.486853599505</v>
      </c>
      <c r="CJ1177" s="95">
        <v>4474618.8223266602</v>
      </c>
      <c r="CK1177" s="95">
        <v>46326797.048339799</v>
      </c>
      <c r="CL1177" s="95">
        <v>13167766.2894287</v>
      </c>
      <c r="CM1177" s="160">
        <v>155746.47516441299</v>
      </c>
      <c r="CN1177" s="160">
        <v>23641811.3818359</v>
      </c>
      <c r="CO1177" s="160">
        <v>110500780.168945</v>
      </c>
      <c r="CP1177" s="95">
        <v>13167766.2894287</v>
      </c>
      <c r="CQ1177" s="95">
        <v>0</v>
      </c>
      <c r="CR1177" s="95">
        <v>0</v>
      </c>
      <c r="CS1177" s="95">
        <v>0</v>
      </c>
      <c r="CT1177" s="95">
        <v>0</v>
      </c>
      <c r="CU1177" s="161">
        <v>4476778.1306839027</v>
      </c>
      <c r="CV1177" s="161">
        <v>46322399.601898216</v>
      </c>
    </row>
    <row r="1178" spans="1:100" x14ac:dyDescent="0.2">
      <c r="A1178" s="94" t="s">
        <v>68</v>
      </c>
      <c r="B1178" s="96">
        <v>42979</v>
      </c>
      <c r="C1178" s="95">
        <v>88589.069892883301</v>
      </c>
      <c r="D1178" s="95">
        <v>0</v>
      </c>
      <c r="E1178" s="95">
        <v>7475.9159704446802</v>
      </c>
      <c r="F1178" s="95">
        <v>7008.0083532333401</v>
      </c>
      <c r="G1178" s="95">
        <v>3731.5721412002999</v>
      </c>
      <c r="H1178" s="95">
        <v>0</v>
      </c>
      <c r="I1178" s="95">
        <v>0</v>
      </c>
      <c r="J1178" s="95">
        <v>56158.687024593397</v>
      </c>
      <c r="K1178" s="95">
        <v>0</v>
      </c>
      <c r="L1178" s="95">
        <v>177.917410884053</v>
      </c>
      <c r="M1178" s="95">
        <v>42559.266968727097</v>
      </c>
      <c r="N1178" s="95">
        <v>2813.6570608615898</v>
      </c>
      <c r="O1178" s="95">
        <v>0</v>
      </c>
      <c r="P1178" s="95">
        <v>46326.012743949897</v>
      </c>
      <c r="Q1178" s="95">
        <v>4163.1342038512203</v>
      </c>
      <c r="R1178" s="95">
        <v>0</v>
      </c>
      <c r="S1178" s="95">
        <v>3713.9513814449301</v>
      </c>
      <c r="T1178" s="95">
        <v>0</v>
      </c>
      <c r="U1178" s="95">
        <v>56163.033542156198</v>
      </c>
      <c r="V1178" s="95">
        <v>3560720.4308166499</v>
      </c>
      <c r="W1178" s="95">
        <v>0</v>
      </c>
      <c r="X1178" s="95">
        <v>519530.90824508702</v>
      </c>
      <c r="Y1178" s="95">
        <v>471622.90132141102</v>
      </c>
      <c r="Z1178" s="95">
        <v>354711.02347564697</v>
      </c>
      <c r="AA1178" s="95">
        <v>0</v>
      </c>
      <c r="AB1178" s="95">
        <v>0</v>
      </c>
      <c r="AC1178" s="95">
        <v>19019041.153808601</v>
      </c>
      <c r="AD1178" s="95">
        <v>0</v>
      </c>
      <c r="AE1178" s="95">
        <v>15090.079980373401</v>
      </c>
      <c r="AF1178" s="95">
        <v>1627574.9194030799</v>
      </c>
      <c r="AG1178" s="95">
        <v>425804.674583435</v>
      </c>
      <c r="AH1178" s="95">
        <v>0</v>
      </c>
      <c r="AI1178" s="95">
        <v>1498128.76525879</v>
      </c>
      <c r="AJ1178" s="95">
        <v>494729.212917328</v>
      </c>
      <c r="AK1178" s="95">
        <v>0</v>
      </c>
      <c r="AL1178" s="95">
        <v>352616.820728302</v>
      </c>
      <c r="AM1178" s="95">
        <v>0</v>
      </c>
      <c r="AN1178" s="95">
        <v>19126897.1411133</v>
      </c>
      <c r="AO1178" s="95">
        <v>38289287.419433601</v>
      </c>
      <c r="AP1178" s="95">
        <v>0</v>
      </c>
      <c r="AQ1178" s="95">
        <v>4657221.4310913105</v>
      </c>
      <c r="AR1178" s="95">
        <v>4220587.875</v>
      </c>
      <c r="AS1178" s="95">
        <v>3131055.0322570801</v>
      </c>
      <c r="AT1178" s="95">
        <v>0</v>
      </c>
      <c r="AU1178" s="95">
        <v>0</v>
      </c>
      <c r="AV1178" s="95">
        <v>63849916.2431641</v>
      </c>
      <c r="AW1178" s="95">
        <v>0</v>
      </c>
      <c r="AX1178" s="95">
        <v>138354.29986381499</v>
      </c>
      <c r="AY1178" s="95">
        <v>17952724.489746101</v>
      </c>
      <c r="AZ1178" s="95">
        <v>3975097.2837829599</v>
      </c>
      <c r="BA1178" s="95">
        <v>0</v>
      </c>
      <c r="BB1178" s="95">
        <v>16009329.763671899</v>
      </c>
      <c r="BC1178" s="95">
        <v>4673061.7376709003</v>
      </c>
      <c r="BD1178" s="95">
        <v>0</v>
      </c>
      <c r="BE1178" s="95">
        <v>3111198.4775085398</v>
      </c>
      <c r="BF1178" s="95">
        <v>0</v>
      </c>
      <c r="BG1178" s="95">
        <v>63982646.161621101</v>
      </c>
      <c r="BH1178" s="95">
        <v>10324360.783691401</v>
      </c>
      <c r="BI1178" s="95">
        <v>0</v>
      </c>
      <c r="BJ1178" s="95">
        <v>2103815.03588867</v>
      </c>
      <c r="BK1178" s="95">
        <v>1916838.66127014</v>
      </c>
      <c r="BL1178" s="95">
        <v>0</v>
      </c>
      <c r="BM1178" s="95">
        <v>0</v>
      </c>
      <c r="BN1178" s="95">
        <v>0</v>
      </c>
      <c r="BO1178" s="95">
        <v>0</v>
      </c>
      <c r="BP1178" s="95">
        <v>0</v>
      </c>
      <c r="BQ1178" s="95">
        <v>0</v>
      </c>
      <c r="BR1178" s="95">
        <v>5947279.9214477502</v>
      </c>
      <c r="BS1178" s="95">
        <v>1499920.9047241199</v>
      </c>
      <c r="BT1178" s="95">
        <v>0</v>
      </c>
      <c r="BU1178" s="95">
        <v>2376247.5699768099</v>
      </c>
      <c r="BV1178" s="95">
        <v>2288132.41714478</v>
      </c>
      <c r="BW1178" s="95">
        <v>0</v>
      </c>
      <c r="BX1178" s="95">
        <v>528555.39815521205</v>
      </c>
      <c r="BY1178" s="95">
        <v>0</v>
      </c>
      <c r="BZ1178" s="95">
        <v>0</v>
      </c>
      <c r="CA1178" s="95">
        <v>95976.829140663103</v>
      </c>
      <c r="CB1178" s="95">
        <v>4075866.7767639202</v>
      </c>
      <c r="CC1178" s="95">
        <v>42984367.898925804</v>
      </c>
      <c r="CD1178" s="95">
        <v>12424243.3404541</v>
      </c>
      <c r="CE1178" s="95">
        <v>3731.4157139658901</v>
      </c>
      <c r="CF1178" s="95">
        <v>357721.17061996501</v>
      </c>
      <c r="CG1178" s="95">
        <v>3129375.3546752902</v>
      </c>
      <c r="CH1178" s="95">
        <v>0</v>
      </c>
      <c r="CI1178" s="95">
        <v>99709.420829772906</v>
      </c>
      <c r="CJ1178" s="95">
        <v>4432964.4375610398</v>
      </c>
      <c r="CK1178" s="95">
        <v>46161298.985839799</v>
      </c>
      <c r="CL1178" s="95">
        <v>13027039.7652588</v>
      </c>
      <c r="CM1178" s="160">
        <v>155163.82466888399</v>
      </c>
      <c r="CN1178" s="160">
        <v>23485114.838134799</v>
      </c>
      <c r="CO1178" s="160">
        <v>110083608.553711</v>
      </c>
      <c r="CP1178" s="95">
        <v>13027039.7652588</v>
      </c>
      <c r="CQ1178" s="95">
        <v>0</v>
      </c>
      <c r="CR1178" s="95">
        <v>0</v>
      </c>
      <c r="CS1178" s="95">
        <v>0</v>
      </c>
      <c r="CT1178" s="95">
        <v>0</v>
      </c>
      <c r="CU1178" s="161">
        <v>4433587.9473838853</v>
      </c>
      <c r="CV1178" s="161">
        <v>46113743.253601097</v>
      </c>
    </row>
    <row r="1179" spans="1:100" x14ac:dyDescent="0.2">
      <c r="A1179" s="94" t="s">
        <v>68</v>
      </c>
      <c r="B1179" s="96">
        <v>43070</v>
      </c>
      <c r="C1179" s="95">
        <v>89658.0519037247</v>
      </c>
      <c r="D1179" s="95">
        <v>0</v>
      </c>
      <c r="E1179" s="95">
        <v>7539.8534029126204</v>
      </c>
      <c r="F1179" s="95">
        <v>7064.50614690781</v>
      </c>
      <c r="G1179" s="95">
        <v>3750.20633754134</v>
      </c>
      <c r="H1179" s="95">
        <v>0</v>
      </c>
      <c r="I1179" s="95">
        <v>0</v>
      </c>
      <c r="J1179" s="95">
        <v>55753.234579086296</v>
      </c>
      <c r="K1179" s="95">
        <v>0</v>
      </c>
      <c r="L1179" s="95">
        <v>167.41948121041099</v>
      </c>
      <c r="M1179" s="95">
        <v>43264.091360569</v>
      </c>
      <c r="N1179" s="95">
        <v>2814.6047488749</v>
      </c>
      <c r="O1179" s="95">
        <v>0</v>
      </c>
      <c r="P1179" s="95">
        <v>46791.268379211397</v>
      </c>
      <c r="Q1179" s="95">
        <v>4168.0046861171704</v>
      </c>
      <c r="R1179" s="95">
        <v>0</v>
      </c>
      <c r="S1179" s="95">
        <v>3732.5761321187001</v>
      </c>
      <c r="T1179" s="95">
        <v>0</v>
      </c>
      <c r="U1179" s="95">
        <v>55755.999987602198</v>
      </c>
      <c r="V1179" s="95">
        <v>3559606.7200317401</v>
      </c>
      <c r="W1179" s="95">
        <v>0</v>
      </c>
      <c r="X1179" s="95">
        <v>521905.54044342</v>
      </c>
      <c r="Y1179" s="95">
        <v>474510.00852966303</v>
      </c>
      <c r="Z1179" s="95">
        <v>361183.87852859503</v>
      </c>
      <c r="AA1179" s="95">
        <v>0</v>
      </c>
      <c r="AB1179" s="95">
        <v>0</v>
      </c>
      <c r="AC1179" s="95">
        <v>19036678.009033199</v>
      </c>
      <c r="AD1179" s="95">
        <v>0</v>
      </c>
      <c r="AE1179" s="95">
        <v>12133.2746136189</v>
      </c>
      <c r="AF1179" s="95">
        <v>1630231.73739624</v>
      </c>
      <c r="AG1179" s="95">
        <v>435735.61243057298</v>
      </c>
      <c r="AH1179" s="95">
        <v>0</v>
      </c>
      <c r="AI1179" s="95">
        <v>1517917.6982421901</v>
      </c>
      <c r="AJ1179" s="95">
        <v>485440.930469513</v>
      </c>
      <c r="AK1179" s="95">
        <v>0</v>
      </c>
      <c r="AL1179" s="95">
        <v>359177.68034362799</v>
      </c>
      <c r="AM1179" s="95">
        <v>0</v>
      </c>
      <c r="AN1179" s="95">
        <v>19071543.832763702</v>
      </c>
      <c r="AO1179" s="95">
        <v>38638564.8291016</v>
      </c>
      <c r="AP1179" s="95">
        <v>0</v>
      </c>
      <c r="AQ1179" s="95">
        <v>4710996.4609985398</v>
      </c>
      <c r="AR1179" s="95">
        <v>4283805.3649902297</v>
      </c>
      <c r="AS1179" s="95">
        <v>3206354.1798706101</v>
      </c>
      <c r="AT1179" s="95">
        <v>0</v>
      </c>
      <c r="AU1179" s="95">
        <v>0</v>
      </c>
      <c r="AV1179" s="95">
        <v>63877828.431640603</v>
      </c>
      <c r="AW1179" s="95">
        <v>0</v>
      </c>
      <c r="AX1179" s="95">
        <v>108424.08246994</v>
      </c>
      <c r="AY1179" s="95">
        <v>18165800.7492676</v>
      </c>
      <c r="AZ1179" s="95">
        <v>4072955.1532592801</v>
      </c>
      <c r="BA1179" s="95">
        <v>0</v>
      </c>
      <c r="BB1179" s="95">
        <v>16366093.880615201</v>
      </c>
      <c r="BC1179" s="95">
        <v>4631244.3915405301</v>
      </c>
      <c r="BD1179" s="95">
        <v>0</v>
      </c>
      <c r="BE1179" s="95">
        <v>3192802.2437133798</v>
      </c>
      <c r="BF1179" s="95">
        <v>0</v>
      </c>
      <c r="BG1179" s="95">
        <v>64077614.719238304</v>
      </c>
      <c r="BH1179" s="95">
        <v>10603521.0693359</v>
      </c>
      <c r="BI1179" s="95">
        <v>0</v>
      </c>
      <c r="BJ1179" s="95">
        <v>2100795.7619018601</v>
      </c>
      <c r="BK1179" s="95">
        <v>1931123.1192779499</v>
      </c>
      <c r="BL1179" s="95">
        <v>0</v>
      </c>
      <c r="BM1179" s="95">
        <v>0</v>
      </c>
      <c r="BN1179" s="95">
        <v>0</v>
      </c>
      <c r="BO1179" s="95">
        <v>0</v>
      </c>
      <c r="BP1179" s="95">
        <v>0</v>
      </c>
      <c r="BQ1179" s="95">
        <v>0</v>
      </c>
      <c r="BR1179" s="95">
        <v>6115803.0218505897</v>
      </c>
      <c r="BS1179" s="95">
        <v>1536746.2954406701</v>
      </c>
      <c r="BT1179" s="95">
        <v>0</v>
      </c>
      <c r="BU1179" s="95">
        <v>2897041.54995728</v>
      </c>
      <c r="BV1179" s="95">
        <v>2256881.0818786598</v>
      </c>
      <c r="BW1179" s="95">
        <v>0</v>
      </c>
      <c r="BX1179" s="95">
        <v>637497.907730103</v>
      </c>
      <c r="BY1179" s="95">
        <v>0</v>
      </c>
      <c r="BZ1179" s="95">
        <v>0</v>
      </c>
      <c r="CA1179" s="95">
        <v>97305.715270996094</v>
      </c>
      <c r="CB1179" s="95">
        <v>4088361.4710693401</v>
      </c>
      <c r="CC1179" s="95">
        <v>43469659.2958984</v>
      </c>
      <c r="CD1179" s="95">
        <v>12695361.682128901</v>
      </c>
      <c r="CE1179" s="95">
        <v>3749.71794608235</v>
      </c>
      <c r="CF1179" s="95">
        <v>362960.54194641102</v>
      </c>
      <c r="CG1179" s="95">
        <v>3209782.7142028799</v>
      </c>
      <c r="CH1179" s="95">
        <v>0</v>
      </c>
      <c r="CI1179" s="95">
        <v>101059.956742287</v>
      </c>
      <c r="CJ1179" s="95">
        <v>4452249.2405395498</v>
      </c>
      <c r="CK1179" s="95">
        <v>46694375.724609397</v>
      </c>
      <c r="CL1179" s="95">
        <v>13330345.181640601</v>
      </c>
      <c r="CM1179" s="160">
        <v>156214.21813201901</v>
      </c>
      <c r="CN1179" s="160">
        <v>23625937.9226074</v>
      </c>
      <c r="CO1179" s="160">
        <v>110649953.09179699</v>
      </c>
      <c r="CP1179" s="95">
        <v>13330345.181640601</v>
      </c>
      <c r="CQ1179" s="95">
        <v>0</v>
      </c>
      <c r="CR1179" s="95">
        <v>0</v>
      </c>
      <c r="CS1179" s="95">
        <v>0</v>
      </c>
      <c r="CT1179" s="95">
        <v>0</v>
      </c>
      <c r="CU1179" s="161">
        <v>4451322.0130157508</v>
      </c>
      <c r="CV1179" s="161">
        <v>46679442.010101281</v>
      </c>
    </row>
    <row r="1180" spans="1:100" x14ac:dyDescent="0.2">
      <c r="A1180" s="94" t="s">
        <v>68</v>
      </c>
      <c r="B1180" s="96">
        <v>43160</v>
      </c>
      <c r="C1180" s="95">
        <v>87553.810562133804</v>
      </c>
      <c r="D1180" s="95">
        <v>0</v>
      </c>
      <c r="E1180" s="95">
        <v>7560.0242756009102</v>
      </c>
      <c r="F1180" s="95">
        <v>7112.10921567678</v>
      </c>
      <c r="G1180" s="95">
        <v>3760.9216321706799</v>
      </c>
      <c r="H1180" s="95">
        <v>0</v>
      </c>
      <c r="I1180" s="95">
        <v>0</v>
      </c>
      <c r="J1180" s="95">
        <v>55304.591837883003</v>
      </c>
      <c r="K1180" s="95">
        <v>0</v>
      </c>
      <c r="L1180" s="95">
        <v>159.27176734246299</v>
      </c>
      <c r="M1180" s="95">
        <v>41930.108245372801</v>
      </c>
      <c r="N1180" s="95">
        <v>2806.2909424602999</v>
      </c>
      <c r="O1180" s="95">
        <v>0</v>
      </c>
      <c r="P1180" s="95">
        <v>46180.696770668001</v>
      </c>
      <c r="Q1180" s="95">
        <v>4110.0462282300005</v>
      </c>
      <c r="R1180" s="95">
        <v>0</v>
      </c>
      <c r="S1180" s="95">
        <v>3747.2421825528099</v>
      </c>
      <c r="T1180" s="95">
        <v>0</v>
      </c>
      <c r="U1180" s="95">
        <v>55299.277182102203</v>
      </c>
      <c r="V1180" s="95">
        <v>3534807.6195068401</v>
      </c>
      <c r="W1180" s="95">
        <v>0</v>
      </c>
      <c r="X1180" s="95">
        <v>516747.02551651001</v>
      </c>
      <c r="Y1180" s="95">
        <v>469196.09185028099</v>
      </c>
      <c r="Z1180" s="95">
        <v>350463.30370330799</v>
      </c>
      <c r="AA1180" s="95">
        <v>0</v>
      </c>
      <c r="AB1180" s="95">
        <v>0</v>
      </c>
      <c r="AC1180" s="95">
        <v>18885888.951904301</v>
      </c>
      <c r="AD1180" s="95">
        <v>0</v>
      </c>
      <c r="AE1180" s="95">
        <v>12799.9869633913</v>
      </c>
      <c r="AF1180" s="95">
        <v>1624424.6939392099</v>
      </c>
      <c r="AG1180" s="95">
        <v>440961.41595459002</v>
      </c>
      <c r="AH1180" s="95">
        <v>0</v>
      </c>
      <c r="AI1180" s="95">
        <v>1481327.7680206301</v>
      </c>
      <c r="AJ1180" s="95">
        <v>481528.49019622803</v>
      </c>
      <c r="AK1180" s="95">
        <v>0</v>
      </c>
      <c r="AL1180" s="95">
        <v>347786.18558883702</v>
      </c>
      <c r="AM1180" s="95">
        <v>0</v>
      </c>
      <c r="AN1180" s="95">
        <v>18844523.262939502</v>
      </c>
      <c r="AO1180" s="95">
        <v>38663399.2421875</v>
      </c>
      <c r="AP1180" s="95">
        <v>0</v>
      </c>
      <c r="AQ1180" s="95">
        <v>4698413.5389404297</v>
      </c>
      <c r="AR1180" s="95">
        <v>4249139.9326171903</v>
      </c>
      <c r="AS1180" s="95">
        <v>3157352.5132141099</v>
      </c>
      <c r="AT1180" s="95">
        <v>0</v>
      </c>
      <c r="AU1180" s="95">
        <v>0</v>
      </c>
      <c r="AV1180" s="95">
        <v>63850842.661132798</v>
      </c>
      <c r="AW1180" s="95">
        <v>0</v>
      </c>
      <c r="AX1180" s="95">
        <v>108033.40213108101</v>
      </c>
      <c r="AY1180" s="95">
        <v>18236902.823974598</v>
      </c>
      <c r="AZ1180" s="95">
        <v>4170409.7157592801</v>
      </c>
      <c r="BA1180" s="95">
        <v>0</v>
      </c>
      <c r="BB1180" s="95">
        <v>16097426.5050049</v>
      </c>
      <c r="BC1180" s="95">
        <v>4627987.8490600605</v>
      </c>
      <c r="BD1180" s="95">
        <v>0</v>
      </c>
      <c r="BE1180" s="95">
        <v>3127096.2301330599</v>
      </c>
      <c r="BF1180" s="95">
        <v>0</v>
      </c>
      <c r="BG1180" s="95">
        <v>63931597.010742202</v>
      </c>
      <c r="BH1180" s="95">
        <v>10446722.0026855</v>
      </c>
      <c r="BI1180" s="95">
        <v>0</v>
      </c>
      <c r="BJ1180" s="95">
        <v>2118443.2529602102</v>
      </c>
      <c r="BK1180" s="95">
        <v>1918494.75566101</v>
      </c>
      <c r="BL1180" s="95">
        <v>0</v>
      </c>
      <c r="BM1180" s="95">
        <v>0</v>
      </c>
      <c r="BN1180" s="95">
        <v>0</v>
      </c>
      <c r="BO1180" s="95">
        <v>0</v>
      </c>
      <c r="BP1180" s="95">
        <v>0</v>
      </c>
      <c r="BQ1180" s="95">
        <v>0</v>
      </c>
      <c r="BR1180" s="95">
        <v>6056864.9269409198</v>
      </c>
      <c r="BS1180" s="95">
        <v>1561264.43006897</v>
      </c>
      <c r="BT1180" s="95">
        <v>0</v>
      </c>
      <c r="BU1180" s="95">
        <v>2773661.8899841299</v>
      </c>
      <c r="BV1180" s="95">
        <v>2270201.8650207501</v>
      </c>
      <c r="BW1180" s="95">
        <v>0</v>
      </c>
      <c r="BX1180" s="95">
        <v>640196.94773101795</v>
      </c>
      <c r="BY1180" s="95">
        <v>0</v>
      </c>
      <c r="BZ1180" s="95">
        <v>0</v>
      </c>
      <c r="CA1180" s="95">
        <v>95272.194536209106</v>
      </c>
      <c r="CB1180" s="95">
        <v>4045448.4050293001</v>
      </c>
      <c r="CC1180" s="95">
        <v>43263726.644531302</v>
      </c>
      <c r="CD1180" s="95">
        <v>12564373.458984399</v>
      </c>
      <c r="CE1180" s="95">
        <v>3760.4491793215302</v>
      </c>
      <c r="CF1180" s="95">
        <v>351870.32963562</v>
      </c>
      <c r="CG1180" s="95">
        <v>3170801.2942810101</v>
      </c>
      <c r="CH1180" s="95">
        <v>0</v>
      </c>
      <c r="CI1180" s="95">
        <v>99031.324617385893</v>
      </c>
      <c r="CJ1180" s="95">
        <v>4397366.7315063505</v>
      </c>
      <c r="CK1180" s="95">
        <v>46438811.502441399</v>
      </c>
      <c r="CL1180" s="95">
        <v>13176461.8640137</v>
      </c>
      <c r="CM1180" s="160">
        <v>153621.41269111601</v>
      </c>
      <c r="CN1180" s="160">
        <v>23249676.261962902</v>
      </c>
      <c r="CO1180" s="160">
        <v>110491757.349609</v>
      </c>
      <c r="CP1180" s="95">
        <v>13176461.8640137</v>
      </c>
      <c r="CQ1180" s="95">
        <v>0</v>
      </c>
      <c r="CR1180" s="95">
        <v>0</v>
      </c>
      <c r="CS1180" s="95">
        <v>0</v>
      </c>
      <c r="CT1180" s="95">
        <v>0</v>
      </c>
      <c r="CU1180" s="161">
        <v>4397318.7346649198</v>
      </c>
      <c r="CV1180" s="161">
        <v>46434527.938812315</v>
      </c>
    </row>
    <row r="1181" spans="1:100" x14ac:dyDescent="0.2">
      <c r="A1181" s="94" t="s">
        <v>68</v>
      </c>
      <c r="B1181" s="96">
        <v>43252</v>
      </c>
      <c r="C1181" s="95">
        <v>89504.226190567002</v>
      </c>
      <c r="D1181" s="95">
        <v>0</v>
      </c>
      <c r="E1181" s="95">
        <v>7567.8035034537297</v>
      </c>
      <c r="F1181" s="95">
        <v>7110.7138485312498</v>
      </c>
      <c r="G1181" s="95">
        <v>3764.81042820215</v>
      </c>
      <c r="H1181" s="95">
        <v>0</v>
      </c>
      <c r="I1181" s="95">
        <v>0</v>
      </c>
      <c r="J1181" s="95">
        <v>54665.960547447197</v>
      </c>
      <c r="K1181" s="95">
        <v>0</v>
      </c>
      <c r="L1181" s="95">
        <v>157.857357384637</v>
      </c>
      <c r="M1181" s="95">
        <v>43323.665893554702</v>
      </c>
      <c r="N1181" s="95">
        <v>2825.8632951974901</v>
      </c>
      <c r="O1181" s="95">
        <v>0</v>
      </c>
      <c r="P1181" s="95">
        <v>46552.329577922799</v>
      </c>
      <c r="Q1181" s="95">
        <v>4122.5217379331598</v>
      </c>
      <c r="R1181" s="95">
        <v>0</v>
      </c>
      <c r="S1181" s="95">
        <v>3754.7246681451802</v>
      </c>
      <c r="T1181" s="95">
        <v>0</v>
      </c>
      <c r="U1181" s="95">
        <v>54661.358533859297</v>
      </c>
      <c r="V1181" s="95">
        <v>3550431.2893981901</v>
      </c>
      <c r="W1181" s="95">
        <v>0</v>
      </c>
      <c r="X1181" s="95">
        <v>516600.47748184198</v>
      </c>
      <c r="Y1181" s="95">
        <v>470020.08326721197</v>
      </c>
      <c r="Z1181" s="95">
        <v>352382.01848602301</v>
      </c>
      <c r="AA1181" s="95">
        <v>0</v>
      </c>
      <c r="AB1181" s="95">
        <v>0</v>
      </c>
      <c r="AC1181" s="95">
        <v>18673562.1630859</v>
      </c>
      <c r="AD1181" s="95">
        <v>0</v>
      </c>
      <c r="AE1181" s="95">
        <v>13216.752085566501</v>
      </c>
      <c r="AF1181" s="95">
        <v>1630112.49293518</v>
      </c>
      <c r="AG1181" s="95">
        <v>440915.522239685</v>
      </c>
      <c r="AH1181" s="95">
        <v>0</v>
      </c>
      <c r="AI1181" s="95">
        <v>1484413.14137268</v>
      </c>
      <c r="AJ1181" s="95">
        <v>488270.25006103498</v>
      </c>
      <c r="AK1181" s="95">
        <v>0</v>
      </c>
      <c r="AL1181" s="95">
        <v>350792.91973114002</v>
      </c>
      <c r="AM1181" s="95">
        <v>0</v>
      </c>
      <c r="AN1181" s="95">
        <v>18810564.338378899</v>
      </c>
      <c r="AO1181" s="95">
        <v>39170122.301757798</v>
      </c>
      <c r="AP1181" s="95">
        <v>0</v>
      </c>
      <c r="AQ1181" s="95">
        <v>4695372.1223754901</v>
      </c>
      <c r="AR1181" s="95">
        <v>4253006.3283081101</v>
      </c>
      <c r="AS1181" s="95">
        <v>3180659.2716369601</v>
      </c>
      <c r="AT1181" s="95">
        <v>0</v>
      </c>
      <c r="AU1181" s="95">
        <v>0</v>
      </c>
      <c r="AV1181" s="95">
        <v>63733520.4140625</v>
      </c>
      <c r="AW1181" s="95">
        <v>0</v>
      </c>
      <c r="AX1181" s="95">
        <v>91440.176919937105</v>
      </c>
      <c r="AY1181" s="95">
        <v>18460468.417724598</v>
      </c>
      <c r="AZ1181" s="95">
        <v>4181536.41323853</v>
      </c>
      <c r="BA1181" s="95">
        <v>0</v>
      </c>
      <c r="BB1181" s="95">
        <v>16298452.079956099</v>
      </c>
      <c r="BC1181" s="95">
        <v>4694184.27844238</v>
      </c>
      <c r="BD1181" s="95">
        <v>0</v>
      </c>
      <c r="BE1181" s="95">
        <v>3168900.69458008</v>
      </c>
      <c r="BF1181" s="95">
        <v>0</v>
      </c>
      <c r="BG1181" s="95">
        <v>63958545.572265603</v>
      </c>
      <c r="BH1181" s="95">
        <v>10610221.9106445</v>
      </c>
      <c r="BI1181" s="95">
        <v>0</v>
      </c>
      <c r="BJ1181" s="95">
        <v>2135307.2099609398</v>
      </c>
      <c r="BK1181" s="95">
        <v>1943575.43234253</v>
      </c>
      <c r="BL1181" s="95">
        <v>0</v>
      </c>
      <c r="BM1181" s="95">
        <v>0</v>
      </c>
      <c r="BN1181" s="95">
        <v>0</v>
      </c>
      <c r="BO1181" s="95">
        <v>0</v>
      </c>
      <c r="BP1181" s="95">
        <v>0</v>
      </c>
      <c r="BQ1181" s="95">
        <v>0</v>
      </c>
      <c r="BR1181" s="95">
        <v>6135310.25354004</v>
      </c>
      <c r="BS1181" s="95">
        <v>1571733.6067504899</v>
      </c>
      <c r="BT1181" s="95">
        <v>0</v>
      </c>
      <c r="BU1181" s="95">
        <v>2862090.67999268</v>
      </c>
      <c r="BV1181" s="95">
        <v>2301440.4548339802</v>
      </c>
      <c r="BW1181" s="95">
        <v>0</v>
      </c>
      <c r="BX1181" s="95">
        <v>648533.817710876</v>
      </c>
      <c r="BY1181" s="95">
        <v>0</v>
      </c>
      <c r="BZ1181" s="95">
        <v>0</v>
      </c>
      <c r="CA1181" s="95">
        <v>96916.460376739502</v>
      </c>
      <c r="CB1181" s="95">
        <v>4068850.2082214402</v>
      </c>
      <c r="CC1181" s="95">
        <v>43985004.500488304</v>
      </c>
      <c r="CD1181" s="95">
        <v>12759348.479492201</v>
      </c>
      <c r="CE1181" s="95">
        <v>3764.9338164925598</v>
      </c>
      <c r="CF1181" s="95">
        <v>353596.89652252197</v>
      </c>
      <c r="CG1181" s="95">
        <v>3164879.1578674298</v>
      </c>
      <c r="CH1181" s="95">
        <v>0</v>
      </c>
      <c r="CI1181" s="95">
        <v>100679.434394836</v>
      </c>
      <c r="CJ1181" s="95">
        <v>4421336.1063842801</v>
      </c>
      <c r="CK1181" s="95">
        <v>47176295.909667999</v>
      </c>
      <c r="CL1181" s="95">
        <v>13372579.3242188</v>
      </c>
      <c r="CM1181" s="160">
        <v>154654.56433486901</v>
      </c>
      <c r="CN1181" s="160">
        <v>23153536.526855499</v>
      </c>
      <c r="CO1181" s="160">
        <v>110974339.76074199</v>
      </c>
      <c r="CP1181" s="95">
        <v>13372579.3242188</v>
      </c>
      <c r="CQ1181" s="95">
        <v>0</v>
      </c>
      <c r="CR1181" s="95">
        <v>0</v>
      </c>
      <c r="CS1181" s="95">
        <v>0</v>
      </c>
      <c r="CT1181" s="95">
        <v>0</v>
      </c>
      <c r="CU1181" s="161">
        <v>4422447.1047439622</v>
      </c>
      <c r="CV1181" s="161">
        <v>47149883.658355735</v>
      </c>
    </row>
    <row r="1182" spans="1:100" x14ac:dyDescent="0.2">
      <c r="A1182" s="94" t="s">
        <v>68</v>
      </c>
      <c r="B1182" s="96">
        <v>43344</v>
      </c>
      <c r="C1182" s="95">
        <v>89713.712574005098</v>
      </c>
      <c r="D1182" s="95">
        <v>0</v>
      </c>
      <c r="E1182" s="95">
        <v>7461.8195831775702</v>
      </c>
      <c r="F1182" s="95">
        <v>7032.8350597620001</v>
      </c>
      <c r="G1182" s="95">
        <v>3784.4098028540602</v>
      </c>
      <c r="H1182" s="95">
        <v>0</v>
      </c>
      <c r="I1182" s="95">
        <v>0</v>
      </c>
      <c r="J1182" s="95">
        <v>54177.948509693102</v>
      </c>
      <c r="K1182" s="95">
        <v>0</v>
      </c>
      <c r="L1182" s="95">
        <v>169.33935946784899</v>
      </c>
      <c r="M1182" s="95">
        <v>43359.854503631599</v>
      </c>
      <c r="N1182" s="95">
        <v>2790.85222920775</v>
      </c>
      <c r="O1182" s="95">
        <v>0</v>
      </c>
      <c r="P1182" s="95">
        <v>46606.0681686401</v>
      </c>
      <c r="Q1182" s="95">
        <v>4132.6161528825796</v>
      </c>
      <c r="R1182" s="95">
        <v>0</v>
      </c>
      <c r="S1182" s="95">
        <v>3780.5960494577898</v>
      </c>
      <c r="T1182" s="95">
        <v>0</v>
      </c>
      <c r="U1182" s="95">
        <v>54179.213074207299</v>
      </c>
      <c r="V1182" s="95">
        <v>3529955.7288818401</v>
      </c>
      <c r="W1182" s="95">
        <v>0</v>
      </c>
      <c r="X1182" s="95">
        <v>505445.90664672898</v>
      </c>
      <c r="Y1182" s="95">
        <v>462515.519767761</v>
      </c>
      <c r="Z1182" s="95">
        <v>355660.83660888701</v>
      </c>
      <c r="AA1182" s="95">
        <v>0</v>
      </c>
      <c r="AB1182" s="95">
        <v>0</v>
      </c>
      <c r="AC1182" s="95">
        <v>18490896.657470699</v>
      </c>
      <c r="AD1182" s="95">
        <v>0</v>
      </c>
      <c r="AE1182" s="95">
        <v>13144.8689314127</v>
      </c>
      <c r="AF1182" s="95">
        <v>1622990.2019042999</v>
      </c>
      <c r="AG1182" s="95">
        <v>432202.71427535999</v>
      </c>
      <c r="AH1182" s="95">
        <v>0</v>
      </c>
      <c r="AI1182" s="95">
        <v>1477670.0952453599</v>
      </c>
      <c r="AJ1182" s="95">
        <v>492224.78024291998</v>
      </c>
      <c r="AK1182" s="95">
        <v>0</v>
      </c>
      <c r="AL1182" s="95">
        <v>355038.07846069301</v>
      </c>
      <c r="AM1182" s="95">
        <v>0</v>
      </c>
      <c r="AN1182" s="95">
        <v>18468347.950439502</v>
      </c>
      <c r="AO1182" s="95">
        <v>39149299.001953103</v>
      </c>
      <c r="AP1182" s="95">
        <v>0</v>
      </c>
      <c r="AQ1182" s="95">
        <v>4645794.8256225605</v>
      </c>
      <c r="AR1182" s="95">
        <v>4233275.0275878897</v>
      </c>
      <c r="AS1182" s="95">
        <v>3218215.4610595698</v>
      </c>
      <c r="AT1182" s="95">
        <v>0</v>
      </c>
      <c r="AU1182" s="95">
        <v>0</v>
      </c>
      <c r="AV1182" s="95">
        <v>63191329.418457001</v>
      </c>
      <c r="AW1182" s="95">
        <v>0</v>
      </c>
      <c r="AX1182" s="95">
        <v>117384.35937023201</v>
      </c>
      <c r="AY1182" s="95">
        <v>18476854.362548798</v>
      </c>
      <c r="AZ1182" s="95">
        <v>4141802.91827393</v>
      </c>
      <c r="BA1182" s="95">
        <v>0</v>
      </c>
      <c r="BB1182" s="95">
        <v>16335649.555542</v>
      </c>
      <c r="BC1182" s="95">
        <v>4757319.7864379901</v>
      </c>
      <c r="BD1182" s="95">
        <v>0</v>
      </c>
      <c r="BE1182" s="95">
        <v>3213297.7564392099</v>
      </c>
      <c r="BF1182" s="95">
        <v>0</v>
      </c>
      <c r="BG1182" s="95">
        <v>63062454.3603516</v>
      </c>
      <c r="BH1182" s="95">
        <v>10621236.8555908</v>
      </c>
      <c r="BI1182" s="95">
        <v>0</v>
      </c>
      <c r="BJ1182" s="95">
        <v>2093921.5233917199</v>
      </c>
      <c r="BK1182" s="95">
        <v>1916671.3584442099</v>
      </c>
      <c r="BL1182" s="95">
        <v>0</v>
      </c>
      <c r="BM1182" s="95">
        <v>0</v>
      </c>
      <c r="BN1182" s="95">
        <v>0</v>
      </c>
      <c r="BO1182" s="95">
        <v>0</v>
      </c>
      <c r="BP1182" s="95">
        <v>0</v>
      </c>
      <c r="BQ1182" s="95">
        <v>0</v>
      </c>
      <c r="BR1182" s="95">
        <v>6167464.76708984</v>
      </c>
      <c r="BS1182" s="95">
        <v>1548792.21911621</v>
      </c>
      <c r="BT1182" s="95">
        <v>0</v>
      </c>
      <c r="BU1182" s="95">
        <v>2349692.42999268</v>
      </c>
      <c r="BV1182" s="95">
        <v>2310977.1889343299</v>
      </c>
      <c r="BW1182" s="95">
        <v>0</v>
      </c>
      <c r="BX1182" s="95">
        <v>535583.94813537598</v>
      </c>
      <c r="BY1182" s="95">
        <v>0</v>
      </c>
      <c r="BZ1182" s="95">
        <v>0</v>
      </c>
      <c r="CA1182" s="95">
        <v>97079.166458129897</v>
      </c>
      <c r="CB1182" s="95">
        <v>4036410.5705261198</v>
      </c>
      <c r="CC1182" s="95">
        <v>43849023.778320298</v>
      </c>
      <c r="CD1182" s="95">
        <v>12712288.1011963</v>
      </c>
      <c r="CE1182" s="95">
        <v>3788.2723614871502</v>
      </c>
      <c r="CF1182" s="95">
        <v>354799.83938217198</v>
      </c>
      <c r="CG1182" s="95">
        <v>3216199.46203613</v>
      </c>
      <c r="CH1182" s="95">
        <v>0</v>
      </c>
      <c r="CI1182" s="95">
        <v>100867.581922531</v>
      </c>
      <c r="CJ1182" s="95">
        <v>4391059.04089355</v>
      </c>
      <c r="CK1182" s="95">
        <v>47077392.3662109</v>
      </c>
      <c r="CL1182" s="95">
        <v>13324451.0754395</v>
      </c>
      <c r="CM1182" s="160">
        <v>154200.08503532401</v>
      </c>
      <c r="CN1182" s="160">
        <v>22907619.535156298</v>
      </c>
      <c r="CO1182" s="160">
        <v>110057732.42675801</v>
      </c>
      <c r="CP1182" s="95">
        <v>13324451.0754395</v>
      </c>
      <c r="CQ1182" s="95">
        <v>0</v>
      </c>
      <c r="CR1182" s="95">
        <v>0</v>
      </c>
      <c r="CS1182" s="95">
        <v>0</v>
      </c>
      <c r="CT1182" s="95">
        <v>0</v>
      </c>
      <c r="CU1182" s="161">
        <v>4391210.4099082919</v>
      </c>
      <c r="CV1182" s="161">
        <v>47065223.24035643</v>
      </c>
    </row>
    <row r="1183" spans="1:100" x14ac:dyDescent="0.2">
      <c r="A1183" s="94" t="s">
        <v>68</v>
      </c>
      <c r="B1183" s="96">
        <v>43435</v>
      </c>
      <c r="C1183" s="95">
        <v>88947.162683486895</v>
      </c>
      <c r="D1183" s="95">
        <v>0</v>
      </c>
      <c r="E1183" s="95">
        <v>7347.4667344689396</v>
      </c>
      <c r="F1183" s="95">
        <v>6936.4199227690697</v>
      </c>
      <c r="G1183" s="95">
        <v>3788.7601931393101</v>
      </c>
      <c r="H1183" s="95">
        <v>0</v>
      </c>
      <c r="I1183" s="95">
        <v>0</v>
      </c>
      <c r="J1183" s="95">
        <v>53550.919396400503</v>
      </c>
      <c r="K1183" s="95">
        <v>0</v>
      </c>
      <c r="L1183" s="95">
        <v>143.97187325917201</v>
      </c>
      <c r="M1183" s="95">
        <v>43209.908489704103</v>
      </c>
      <c r="N1183" s="95">
        <v>2753.9779519736799</v>
      </c>
      <c r="O1183" s="95">
        <v>0</v>
      </c>
      <c r="P1183" s="95">
        <v>46197.098945617698</v>
      </c>
      <c r="Q1183" s="95">
        <v>4082.54119727016</v>
      </c>
      <c r="R1183" s="95">
        <v>0</v>
      </c>
      <c r="S1183" s="95">
        <v>3772.2637523114699</v>
      </c>
      <c r="T1183" s="95">
        <v>0</v>
      </c>
      <c r="U1183" s="95">
        <v>53563.200530529</v>
      </c>
      <c r="V1183" s="95">
        <v>3525481.4462890602</v>
      </c>
      <c r="W1183" s="95">
        <v>0</v>
      </c>
      <c r="X1183" s="95">
        <v>496465.96892547602</v>
      </c>
      <c r="Y1183" s="95">
        <v>455804.11400222802</v>
      </c>
      <c r="Z1183" s="95">
        <v>356561.65871429403</v>
      </c>
      <c r="AA1183" s="95">
        <v>0</v>
      </c>
      <c r="AB1183" s="95">
        <v>0</v>
      </c>
      <c r="AC1183" s="95">
        <v>18356762.551513702</v>
      </c>
      <c r="AD1183" s="95">
        <v>0</v>
      </c>
      <c r="AE1183" s="95">
        <v>11549.4700484276</v>
      </c>
      <c r="AF1183" s="95">
        <v>1625728.78779602</v>
      </c>
      <c r="AG1183" s="95">
        <v>422222.21613693202</v>
      </c>
      <c r="AH1183" s="95">
        <v>0</v>
      </c>
      <c r="AI1183" s="95">
        <v>1465376.1295165999</v>
      </c>
      <c r="AJ1183" s="95">
        <v>490114.93433380098</v>
      </c>
      <c r="AK1183" s="95">
        <v>0</v>
      </c>
      <c r="AL1183" s="95">
        <v>355651.43756485003</v>
      </c>
      <c r="AM1183" s="95">
        <v>0</v>
      </c>
      <c r="AN1183" s="95">
        <v>18384604.2038574</v>
      </c>
      <c r="AO1183" s="95">
        <v>39431468.8671875</v>
      </c>
      <c r="AP1183" s="95">
        <v>0</v>
      </c>
      <c r="AQ1183" s="95">
        <v>4606152.6196899395</v>
      </c>
      <c r="AR1183" s="95">
        <v>4220636.2442627</v>
      </c>
      <c r="AS1183" s="95">
        <v>3241261.9811706501</v>
      </c>
      <c r="AT1183" s="95">
        <v>0</v>
      </c>
      <c r="AU1183" s="95">
        <v>0</v>
      </c>
      <c r="AV1183" s="95">
        <v>63124572.964355499</v>
      </c>
      <c r="AW1183" s="95">
        <v>0</v>
      </c>
      <c r="AX1183" s="95">
        <v>102329.18622016899</v>
      </c>
      <c r="AY1183" s="95">
        <v>18662185.0927734</v>
      </c>
      <c r="AZ1183" s="95">
        <v>4084585.4739379901</v>
      </c>
      <c r="BA1183" s="95">
        <v>0</v>
      </c>
      <c r="BB1183" s="95">
        <v>16298681.782958999</v>
      </c>
      <c r="BC1183" s="95">
        <v>4792885.7484741202</v>
      </c>
      <c r="BD1183" s="95">
        <v>0</v>
      </c>
      <c r="BE1183" s="95">
        <v>3236973.3095397898</v>
      </c>
      <c r="BF1183" s="95">
        <v>0</v>
      </c>
      <c r="BG1183" s="95">
        <v>63223275.0693359</v>
      </c>
      <c r="BH1183" s="95">
        <v>10602523.205200201</v>
      </c>
      <c r="BI1183" s="95">
        <v>0</v>
      </c>
      <c r="BJ1183" s="95">
        <v>2040864.58499146</v>
      </c>
      <c r="BK1183" s="95">
        <v>1895079.68836975</v>
      </c>
      <c r="BL1183" s="95">
        <v>0</v>
      </c>
      <c r="BM1183" s="95">
        <v>0</v>
      </c>
      <c r="BN1183" s="95">
        <v>0</v>
      </c>
      <c r="BO1183" s="95">
        <v>0</v>
      </c>
      <c r="BP1183" s="95">
        <v>0</v>
      </c>
      <c r="BQ1183" s="95">
        <v>0</v>
      </c>
      <c r="BR1183" s="95">
        <v>6155604.0903320303</v>
      </c>
      <c r="BS1183" s="95">
        <v>1512259.7429046601</v>
      </c>
      <c r="BT1183" s="95">
        <v>0</v>
      </c>
      <c r="BU1183" s="95">
        <v>2797527.3399658198</v>
      </c>
      <c r="BV1183" s="95">
        <v>2290271.0683288602</v>
      </c>
      <c r="BW1183" s="95">
        <v>0</v>
      </c>
      <c r="BX1183" s="95">
        <v>632229.99775695801</v>
      </c>
      <c r="BY1183" s="95">
        <v>0</v>
      </c>
      <c r="BZ1183" s="95">
        <v>0</v>
      </c>
      <c r="CA1183" s="95">
        <v>96388.169098854094</v>
      </c>
      <c r="CB1183" s="95">
        <v>4024676.5534973098</v>
      </c>
      <c r="CC1183" s="95">
        <v>44080407.154785201</v>
      </c>
      <c r="CD1183" s="95">
        <v>12630835.302490201</v>
      </c>
      <c r="CE1183" s="95">
        <v>3785.3801322579402</v>
      </c>
      <c r="CF1183" s="95">
        <v>355649.30171966599</v>
      </c>
      <c r="CG1183" s="95">
        <v>3245567.6622619601</v>
      </c>
      <c r="CH1183" s="95">
        <v>0</v>
      </c>
      <c r="CI1183" s="95">
        <v>100181.152544022</v>
      </c>
      <c r="CJ1183" s="95">
        <v>4382901.0723877</v>
      </c>
      <c r="CK1183" s="95">
        <v>47328535.921875</v>
      </c>
      <c r="CL1183" s="95">
        <v>13258193.940918</v>
      </c>
      <c r="CM1183" s="160">
        <v>153166.282627106</v>
      </c>
      <c r="CN1183" s="160">
        <v>22792857.754394501</v>
      </c>
      <c r="CO1183" s="160">
        <v>110596632.334961</v>
      </c>
      <c r="CP1183" s="95">
        <v>13258193.940918</v>
      </c>
      <c r="CQ1183" s="95">
        <v>0</v>
      </c>
      <c r="CR1183" s="95">
        <v>0</v>
      </c>
      <c r="CS1183" s="95">
        <v>0</v>
      </c>
      <c r="CT1183" s="95">
        <v>0</v>
      </c>
      <c r="CU1183" s="161">
        <v>4380325.8552169763</v>
      </c>
      <c r="CV1183" s="161">
        <v>47325974.817047164</v>
      </c>
    </row>
    <row r="1184" spans="1:100" x14ac:dyDescent="0.2">
      <c r="A1184" s="94" t="s">
        <v>68</v>
      </c>
      <c r="B1184" s="96">
        <v>43525</v>
      </c>
      <c r="C1184" s="95">
        <v>89666.041920661897</v>
      </c>
      <c r="D1184" s="95">
        <v>0</v>
      </c>
      <c r="E1184" s="95">
        <v>7258.3985547423399</v>
      </c>
      <c r="F1184" s="95">
        <v>6889.9816058874103</v>
      </c>
      <c r="G1184" s="95">
        <v>3780.6866613924499</v>
      </c>
      <c r="H1184" s="95">
        <v>0</v>
      </c>
      <c r="I1184" s="95">
        <v>0</v>
      </c>
      <c r="J1184" s="95">
        <v>53067.0687532425</v>
      </c>
      <c r="K1184" s="95">
        <v>0</v>
      </c>
      <c r="L1184" s="95">
        <v>135.92620624229301</v>
      </c>
      <c r="M1184" s="95">
        <v>43613.267071247101</v>
      </c>
      <c r="N1184" s="95">
        <v>2745.1127597689601</v>
      </c>
      <c r="O1184" s="95">
        <v>0</v>
      </c>
      <c r="P1184" s="95">
        <v>46656.163105487802</v>
      </c>
      <c r="Q1184" s="95">
        <v>3842.5404185950802</v>
      </c>
      <c r="R1184" s="95">
        <v>0</v>
      </c>
      <c r="S1184" s="95">
        <v>3766.76157414913</v>
      </c>
      <c r="T1184" s="95">
        <v>0</v>
      </c>
      <c r="U1184" s="95">
        <v>53061.4790086746</v>
      </c>
      <c r="V1184" s="95">
        <v>3511219.1396484398</v>
      </c>
      <c r="W1184" s="95">
        <v>0</v>
      </c>
      <c r="X1184" s="95">
        <v>497570.361904144</v>
      </c>
      <c r="Y1184" s="95">
        <v>457972.65470886201</v>
      </c>
      <c r="Z1184" s="95">
        <v>352417.49011993402</v>
      </c>
      <c r="AA1184" s="95">
        <v>0</v>
      </c>
      <c r="AB1184" s="95">
        <v>0</v>
      </c>
      <c r="AC1184" s="95">
        <v>18202621.7658691</v>
      </c>
      <c r="AD1184" s="95">
        <v>0</v>
      </c>
      <c r="AE1184" s="95">
        <v>11167.3589234352</v>
      </c>
      <c r="AF1184" s="95">
        <v>1625953.1753692599</v>
      </c>
      <c r="AG1184" s="95">
        <v>417879.93495941203</v>
      </c>
      <c r="AH1184" s="95">
        <v>0</v>
      </c>
      <c r="AI1184" s="95">
        <v>1448596.64491272</v>
      </c>
      <c r="AJ1184" s="95">
        <v>494006.09535980201</v>
      </c>
      <c r="AK1184" s="95">
        <v>0</v>
      </c>
      <c r="AL1184" s="95">
        <v>350406.18719863897</v>
      </c>
      <c r="AM1184" s="95">
        <v>0</v>
      </c>
      <c r="AN1184" s="95">
        <v>18288600.143798798</v>
      </c>
      <c r="AO1184" s="95">
        <v>39549385.681640603</v>
      </c>
      <c r="AP1184" s="95">
        <v>0</v>
      </c>
      <c r="AQ1184" s="95">
        <v>4623399.43005371</v>
      </c>
      <c r="AR1184" s="95">
        <v>4249230.60302734</v>
      </c>
      <c r="AS1184" s="95">
        <v>3229021.3724365202</v>
      </c>
      <c r="AT1184" s="95">
        <v>0</v>
      </c>
      <c r="AU1184" s="95">
        <v>0</v>
      </c>
      <c r="AV1184" s="95">
        <v>62976715.4765625</v>
      </c>
      <c r="AW1184" s="95">
        <v>0</v>
      </c>
      <c r="AX1184" s="95">
        <v>88867.423368453994</v>
      </c>
      <c r="AY1184" s="95">
        <v>18805399.6181641</v>
      </c>
      <c r="AZ1184" s="95">
        <v>4058427.2487182599</v>
      </c>
      <c r="BA1184" s="95">
        <v>0</v>
      </c>
      <c r="BB1184" s="95">
        <v>16250513.2580566</v>
      </c>
      <c r="BC1184" s="95">
        <v>4848673.7583618201</v>
      </c>
      <c r="BD1184" s="95">
        <v>0</v>
      </c>
      <c r="BE1184" s="95">
        <v>3200356.2402343801</v>
      </c>
      <c r="BF1184" s="95">
        <v>0</v>
      </c>
      <c r="BG1184" s="95">
        <v>63285654.143066399</v>
      </c>
      <c r="BH1184" s="95">
        <v>10598349.401123</v>
      </c>
      <c r="BI1184" s="95">
        <v>0</v>
      </c>
      <c r="BJ1184" s="95">
        <v>1908427.14047241</v>
      </c>
      <c r="BK1184" s="95">
        <v>1744961.5256042499</v>
      </c>
      <c r="BL1184" s="95">
        <v>0</v>
      </c>
      <c r="BM1184" s="95">
        <v>0</v>
      </c>
      <c r="BN1184" s="95">
        <v>0</v>
      </c>
      <c r="BO1184" s="95">
        <v>0</v>
      </c>
      <c r="BP1184" s="95">
        <v>0</v>
      </c>
      <c r="BQ1184" s="95">
        <v>0</v>
      </c>
      <c r="BR1184" s="95">
        <v>6162738.20129395</v>
      </c>
      <c r="BS1184" s="95">
        <v>1503238.46742249</v>
      </c>
      <c r="BT1184" s="95">
        <v>0</v>
      </c>
      <c r="BU1184" s="95">
        <v>2713863.4499816899</v>
      </c>
      <c r="BV1184" s="95">
        <v>2168902.4927978502</v>
      </c>
      <c r="BW1184" s="95">
        <v>0</v>
      </c>
      <c r="BX1184" s="95">
        <v>650955.80759429897</v>
      </c>
      <c r="BY1184" s="95">
        <v>0</v>
      </c>
      <c r="BZ1184" s="95">
        <v>0</v>
      </c>
      <c r="CA1184" s="95">
        <v>97110.962823867798</v>
      </c>
      <c r="CB1184" s="95">
        <v>4005059.0223693801</v>
      </c>
      <c r="CC1184" s="95">
        <v>44215874.415527299</v>
      </c>
      <c r="CD1184" s="95">
        <v>12505183.701171899</v>
      </c>
      <c r="CE1184" s="95">
        <v>3777.6154589653001</v>
      </c>
      <c r="CF1184" s="95">
        <v>354337.98437118501</v>
      </c>
      <c r="CG1184" s="95">
        <v>3214263.0660705599</v>
      </c>
      <c r="CH1184" s="95">
        <v>0</v>
      </c>
      <c r="CI1184" s="95">
        <v>100880.690071106</v>
      </c>
      <c r="CJ1184" s="95">
        <v>4359054.9267578097</v>
      </c>
      <c r="CK1184" s="95">
        <v>47477001.3994141</v>
      </c>
      <c r="CL1184" s="95">
        <v>13125562.8502197</v>
      </c>
      <c r="CM1184" s="160">
        <v>153210.120365143</v>
      </c>
      <c r="CN1184" s="160">
        <v>22651657.474853501</v>
      </c>
      <c r="CO1184" s="160">
        <v>110709368.28906301</v>
      </c>
      <c r="CP1184" s="95">
        <v>13125562.8502197</v>
      </c>
      <c r="CQ1184" s="95">
        <v>0</v>
      </c>
      <c r="CR1184" s="95">
        <v>0</v>
      </c>
      <c r="CS1184" s="95">
        <v>0</v>
      </c>
      <c r="CT1184" s="95">
        <v>0</v>
      </c>
      <c r="CU1184" s="161">
        <v>4359397.0067405654</v>
      </c>
      <c r="CV1184" s="161">
        <v>47430137.481597856</v>
      </c>
    </row>
    <row r="1185" spans="1:100" x14ac:dyDescent="0.2">
      <c r="A1185" s="94" t="s">
        <v>68</v>
      </c>
      <c r="B1185" s="96">
        <v>43617</v>
      </c>
      <c r="C1185" s="95">
        <v>89741.270334243804</v>
      </c>
      <c r="D1185" s="95">
        <v>0</v>
      </c>
      <c r="E1185" s="95">
        <v>7228.2097071409198</v>
      </c>
      <c r="F1185" s="95">
        <v>6892.5100620985004</v>
      </c>
      <c r="G1185" s="95">
        <v>3788.81594523788</v>
      </c>
      <c r="H1185" s="95">
        <v>0</v>
      </c>
      <c r="I1185" s="95">
        <v>0</v>
      </c>
      <c r="J1185" s="95">
        <v>52595.723670959502</v>
      </c>
      <c r="K1185" s="95">
        <v>0</v>
      </c>
      <c r="L1185" s="95">
        <v>137.356396134943</v>
      </c>
      <c r="M1185" s="95">
        <v>43514.338643073999</v>
      </c>
      <c r="N1185" s="95">
        <v>2743.4174759983998</v>
      </c>
      <c r="O1185" s="95">
        <v>0</v>
      </c>
      <c r="P1185" s="95">
        <v>46691.433097839399</v>
      </c>
      <c r="Q1185" s="95">
        <v>3752.7958140671299</v>
      </c>
      <c r="R1185" s="95">
        <v>0</v>
      </c>
      <c r="S1185" s="95">
        <v>3781.9435771107701</v>
      </c>
      <c r="T1185" s="95">
        <v>0</v>
      </c>
      <c r="U1185" s="95">
        <v>52587.326451778397</v>
      </c>
      <c r="V1185" s="95">
        <v>3488263.65625</v>
      </c>
      <c r="W1185" s="95">
        <v>0</v>
      </c>
      <c r="X1185" s="95">
        <v>499068.58831405599</v>
      </c>
      <c r="Y1185" s="95">
        <v>461299.18908309902</v>
      </c>
      <c r="Z1185" s="95">
        <v>353086.25036239601</v>
      </c>
      <c r="AA1185" s="95">
        <v>0</v>
      </c>
      <c r="AB1185" s="95">
        <v>0</v>
      </c>
      <c r="AC1185" s="95">
        <v>18258972.761962902</v>
      </c>
      <c r="AD1185" s="95">
        <v>0</v>
      </c>
      <c r="AE1185" s="95">
        <v>12296.520883560201</v>
      </c>
      <c r="AF1185" s="95">
        <v>1619113.5693206801</v>
      </c>
      <c r="AG1185" s="95">
        <v>419434.91802215599</v>
      </c>
      <c r="AH1185" s="95">
        <v>0</v>
      </c>
      <c r="AI1185" s="95">
        <v>1431548.43565369</v>
      </c>
      <c r="AJ1185" s="95">
        <v>497888.90095520002</v>
      </c>
      <c r="AK1185" s="95">
        <v>0</v>
      </c>
      <c r="AL1185" s="95">
        <v>351846.57058715803</v>
      </c>
      <c r="AM1185" s="95">
        <v>0</v>
      </c>
      <c r="AN1185" s="95">
        <v>18222794.306396499</v>
      </c>
      <c r="AO1185" s="95">
        <v>39457849.276367202</v>
      </c>
      <c r="AP1185" s="95">
        <v>0</v>
      </c>
      <c r="AQ1185" s="95">
        <v>4686931.3211669903</v>
      </c>
      <c r="AR1185" s="95">
        <v>4328476.3828125</v>
      </c>
      <c r="AS1185" s="95">
        <v>3247045.2537536598</v>
      </c>
      <c r="AT1185" s="95">
        <v>0</v>
      </c>
      <c r="AU1185" s="95">
        <v>0</v>
      </c>
      <c r="AV1185" s="95">
        <v>63512028.674316399</v>
      </c>
      <c r="AW1185" s="95">
        <v>0</v>
      </c>
      <c r="AX1185" s="95">
        <v>105874.898170471</v>
      </c>
      <c r="AY1185" s="95">
        <v>18796895.277343798</v>
      </c>
      <c r="AZ1185" s="95">
        <v>4093068.6166992201</v>
      </c>
      <c r="BA1185" s="95">
        <v>0</v>
      </c>
      <c r="BB1185" s="95">
        <v>16129311.654541001</v>
      </c>
      <c r="BC1185" s="95">
        <v>4933416.4945068397</v>
      </c>
      <c r="BD1185" s="95">
        <v>0</v>
      </c>
      <c r="BE1185" s="95">
        <v>3240492.7207031301</v>
      </c>
      <c r="BF1185" s="95">
        <v>0</v>
      </c>
      <c r="BG1185" s="95">
        <v>63348970.282714799</v>
      </c>
      <c r="BH1185" s="95">
        <v>10520549.943115201</v>
      </c>
      <c r="BI1185" s="95">
        <v>0</v>
      </c>
      <c r="BJ1185" s="95">
        <v>1802329.8276519801</v>
      </c>
      <c r="BK1185" s="95">
        <v>1687194.2186431901</v>
      </c>
      <c r="BL1185" s="95">
        <v>0</v>
      </c>
      <c r="BM1185" s="95">
        <v>0</v>
      </c>
      <c r="BN1185" s="95">
        <v>0</v>
      </c>
      <c r="BO1185" s="95">
        <v>0</v>
      </c>
      <c r="BP1185" s="95">
        <v>0</v>
      </c>
      <c r="BQ1185" s="95">
        <v>0</v>
      </c>
      <c r="BR1185" s="95">
        <v>6175146.7619018601</v>
      </c>
      <c r="BS1185" s="95">
        <v>1508599.55197144</v>
      </c>
      <c r="BT1185" s="95">
        <v>0</v>
      </c>
      <c r="BU1185" s="95">
        <v>2755811.3599853502</v>
      </c>
      <c r="BV1185" s="95">
        <v>2063169.0717315699</v>
      </c>
      <c r="BW1185" s="95">
        <v>0</v>
      </c>
      <c r="BX1185" s="95">
        <v>657671.62759399402</v>
      </c>
      <c r="BY1185" s="95">
        <v>0</v>
      </c>
      <c r="BZ1185" s="95">
        <v>0</v>
      </c>
      <c r="CA1185" s="95">
        <v>96770.0155210495</v>
      </c>
      <c r="CB1185" s="95">
        <v>3990259.5144653302</v>
      </c>
      <c r="CC1185" s="95">
        <v>44266415.599121101</v>
      </c>
      <c r="CD1185" s="95">
        <v>12347475.6604004</v>
      </c>
      <c r="CE1185" s="95">
        <v>3790.7384921908401</v>
      </c>
      <c r="CF1185" s="95">
        <v>352581.66476440401</v>
      </c>
      <c r="CG1185" s="95">
        <v>3259212.4867553702</v>
      </c>
      <c r="CH1185" s="95">
        <v>0</v>
      </c>
      <c r="CI1185" s="95">
        <v>100558.941914558</v>
      </c>
      <c r="CJ1185" s="95">
        <v>4342592.9965820303</v>
      </c>
      <c r="CK1185" s="95">
        <v>47513071.315429702</v>
      </c>
      <c r="CL1185" s="95">
        <v>12968928.1240234</v>
      </c>
      <c r="CM1185" s="160">
        <v>152447.00308990499</v>
      </c>
      <c r="CN1185" s="160">
        <v>22547440.536865201</v>
      </c>
      <c r="CO1185" s="160">
        <v>110820566.72168</v>
      </c>
      <c r="CP1185" s="95">
        <v>12968928.1240234</v>
      </c>
      <c r="CQ1185" s="95">
        <v>0</v>
      </c>
      <c r="CR1185" s="95">
        <v>0</v>
      </c>
      <c r="CS1185" s="95">
        <v>0</v>
      </c>
      <c r="CT1185" s="95">
        <v>0</v>
      </c>
      <c r="CU1185" s="161">
        <v>4342841.1792297345</v>
      </c>
      <c r="CV1185" s="161">
        <v>47525628.085876472</v>
      </c>
    </row>
    <row r="1186" spans="1:100" x14ac:dyDescent="0.2">
      <c r="A1186" s="94" t="s">
        <v>68</v>
      </c>
      <c r="B1186" s="96">
        <v>43709</v>
      </c>
      <c r="C1186" s="95">
        <v>89589.775160789504</v>
      </c>
      <c r="D1186" s="95">
        <v>0</v>
      </c>
      <c r="E1186" s="95">
        <v>7329.8499382734299</v>
      </c>
      <c r="F1186" s="95">
        <v>7051.2541656494104</v>
      </c>
      <c r="G1186" s="95">
        <v>3758.9602328538899</v>
      </c>
      <c r="H1186" s="95">
        <v>0</v>
      </c>
      <c r="I1186" s="95">
        <v>0</v>
      </c>
      <c r="J1186" s="95">
        <v>52349.685265541098</v>
      </c>
      <c r="K1186" s="95">
        <v>0</v>
      </c>
      <c r="L1186" s="95">
        <v>147.728961149231</v>
      </c>
      <c r="M1186" s="95">
        <v>43574.497356891603</v>
      </c>
      <c r="N1186" s="95">
        <v>2744.9584931731201</v>
      </c>
      <c r="O1186" s="95">
        <v>0</v>
      </c>
      <c r="P1186" s="95">
        <v>46674.2011599541</v>
      </c>
      <c r="Q1186" s="95">
        <v>3695.1263069808501</v>
      </c>
      <c r="R1186" s="95">
        <v>0</v>
      </c>
      <c r="S1186" s="95">
        <v>3765.1453079879302</v>
      </c>
      <c r="T1186" s="95">
        <v>0</v>
      </c>
      <c r="U1186" s="95">
        <v>52347.477137565598</v>
      </c>
      <c r="V1186" s="95">
        <v>3480145.62417603</v>
      </c>
      <c r="W1186" s="95">
        <v>0</v>
      </c>
      <c r="X1186" s="95">
        <v>502916.218776703</v>
      </c>
      <c r="Y1186" s="95">
        <v>466474.65142440802</v>
      </c>
      <c r="Z1186" s="95">
        <v>352063.030677795</v>
      </c>
      <c r="AA1186" s="95">
        <v>0</v>
      </c>
      <c r="AB1186" s="95">
        <v>0</v>
      </c>
      <c r="AC1186" s="95">
        <v>18102028.606445301</v>
      </c>
      <c r="AD1186" s="95">
        <v>0</v>
      </c>
      <c r="AE1186" s="95">
        <v>11192.5463329554</v>
      </c>
      <c r="AF1186" s="95">
        <v>1616941.69171143</v>
      </c>
      <c r="AG1186" s="95">
        <v>418233.52823638899</v>
      </c>
      <c r="AH1186" s="95">
        <v>0</v>
      </c>
      <c r="AI1186" s="95">
        <v>1429095.2901153599</v>
      </c>
      <c r="AJ1186" s="95">
        <v>505777.30568695097</v>
      </c>
      <c r="AK1186" s="95">
        <v>0</v>
      </c>
      <c r="AL1186" s="95">
        <v>352264.85599899298</v>
      </c>
      <c r="AM1186" s="95">
        <v>0</v>
      </c>
      <c r="AN1186" s="95">
        <v>18040232.839599598</v>
      </c>
      <c r="AO1186" s="95">
        <v>39608566.309570298</v>
      </c>
      <c r="AP1186" s="95">
        <v>0</v>
      </c>
      <c r="AQ1186" s="95">
        <v>4771483.20947266</v>
      </c>
      <c r="AR1186" s="95">
        <v>4401652.3880615197</v>
      </c>
      <c r="AS1186" s="95">
        <v>3241426.7590942401</v>
      </c>
      <c r="AT1186" s="95">
        <v>0</v>
      </c>
      <c r="AU1186" s="95">
        <v>0</v>
      </c>
      <c r="AV1186" s="95">
        <v>63160430.8115234</v>
      </c>
      <c r="AW1186" s="95">
        <v>0</v>
      </c>
      <c r="AX1186" s="95">
        <v>110788.162405968</v>
      </c>
      <c r="AY1186" s="95">
        <v>18891952.825683601</v>
      </c>
      <c r="AZ1186" s="95">
        <v>4113559.4653930701</v>
      </c>
      <c r="BA1186" s="95">
        <v>0</v>
      </c>
      <c r="BB1186" s="95">
        <v>16208685.9372559</v>
      </c>
      <c r="BC1186" s="95">
        <v>5057264.7452392597</v>
      </c>
      <c r="BD1186" s="95">
        <v>0</v>
      </c>
      <c r="BE1186" s="95">
        <v>3245105.5036315899</v>
      </c>
      <c r="BF1186" s="95">
        <v>0</v>
      </c>
      <c r="BG1186" s="95">
        <v>62930035.2099609</v>
      </c>
      <c r="BH1186" s="95">
        <v>10598094.3607178</v>
      </c>
      <c r="BI1186" s="95">
        <v>0</v>
      </c>
      <c r="BJ1186" s="95">
        <v>1830115.6438140899</v>
      </c>
      <c r="BK1186" s="95">
        <v>1716739.2729034401</v>
      </c>
      <c r="BL1186" s="95">
        <v>0</v>
      </c>
      <c r="BM1186" s="95">
        <v>0</v>
      </c>
      <c r="BN1186" s="95">
        <v>0</v>
      </c>
      <c r="BO1186" s="95">
        <v>0</v>
      </c>
      <c r="BP1186" s="95">
        <v>0</v>
      </c>
      <c r="BQ1186" s="95">
        <v>0</v>
      </c>
      <c r="BR1186" s="95">
        <v>6197208.53271484</v>
      </c>
      <c r="BS1186" s="95">
        <v>1516240.14614868</v>
      </c>
      <c r="BT1186" s="95">
        <v>0</v>
      </c>
      <c r="BU1186" s="95">
        <v>2279122.6299743699</v>
      </c>
      <c r="BV1186" s="95">
        <v>2095407.30403137</v>
      </c>
      <c r="BW1186" s="95">
        <v>0</v>
      </c>
      <c r="BX1186" s="95">
        <v>537514.48811340297</v>
      </c>
      <c r="BY1186" s="95">
        <v>0</v>
      </c>
      <c r="BZ1186" s="95">
        <v>0</v>
      </c>
      <c r="CA1186" s="95">
        <v>96846.104187965393</v>
      </c>
      <c r="CB1186" s="95">
        <v>3986065.56536865</v>
      </c>
      <c r="CC1186" s="95">
        <v>44392222.693359397</v>
      </c>
      <c r="CD1186" s="95">
        <v>12415782.9881592</v>
      </c>
      <c r="CE1186" s="95">
        <v>3766.0504329800601</v>
      </c>
      <c r="CF1186" s="95">
        <v>350207.01747131301</v>
      </c>
      <c r="CG1186" s="95">
        <v>3239124.0530090299</v>
      </c>
      <c r="CH1186" s="95">
        <v>0</v>
      </c>
      <c r="CI1186" s="95">
        <v>100611.805764198</v>
      </c>
      <c r="CJ1186" s="95">
        <v>4336089.5412597703</v>
      </c>
      <c r="CK1186" s="95">
        <v>47634310.587890603</v>
      </c>
      <c r="CL1186" s="95">
        <v>13030262.580444301</v>
      </c>
      <c r="CM1186" s="160">
        <v>152045.05910873401</v>
      </c>
      <c r="CN1186" s="160">
        <v>22372824.8115234</v>
      </c>
      <c r="CO1186" s="160">
        <v>110490911.10156301</v>
      </c>
      <c r="CP1186" s="95">
        <v>13030262.580444301</v>
      </c>
      <c r="CQ1186" s="95">
        <v>0</v>
      </c>
      <c r="CR1186" s="95">
        <v>0</v>
      </c>
      <c r="CS1186" s="95">
        <v>0</v>
      </c>
      <c r="CT1186" s="95">
        <v>0</v>
      </c>
      <c r="CU1186" s="161">
        <v>4336272.582839963</v>
      </c>
      <c r="CV1186" s="161">
        <v>47631346.746368431</v>
      </c>
    </row>
    <row r="1187" spans="1:100" x14ac:dyDescent="0.2">
      <c r="A1187" s="94" t="s">
        <v>68</v>
      </c>
      <c r="B1187" s="96">
        <v>43800</v>
      </c>
      <c r="C1187" s="95">
        <v>89279.381671905503</v>
      </c>
      <c r="D1187" s="95">
        <v>0</v>
      </c>
      <c r="E1187" s="95">
        <v>7185.7381398081798</v>
      </c>
      <c r="F1187" s="95">
        <v>6904.9225178957004</v>
      </c>
      <c r="G1187" s="95">
        <v>3698.1068581640702</v>
      </c>
      <c r="H1187" s="95">
        <v>0</v>
      </c>
      <c r="I1187" s="95">
        <v>0</v>
      </c>
      <c r="J1187" s="95">
        <v>51478.786194324501</v>
      </c>
      <c r="K1187" s="95">
        <v>0</v>
      </c>
      <c r="L1187" s="95">
        <v>126.28891751449601</v>
      </c>
      <c r="M1187" s="95">
        <v>43622.887338161498</v>
      </c>
      <c r="N1187" s="95">
        <v>2733.8263971209499</v>
      </c>
      <c r="O1187" s="95">
        <v>0</v>
      </c>
      <c r="P1187" s="95">
        <v>46420.542301654801</v>
      </c>
      <c r="Q1187" s="95">
        <v>3662.39099270105</v>
      </c>
      <c r="R1187" s="95">
        <v>0</v>
      </c>
      <c r="S1187" s="95">
        <v>3684.4649137556598</v>
      </c>
      <c r="T1187" s="95">
        <v>0</v>
      </c>
      <c r="U1187" s="95">
        <v>51499.075475215897</v>
      </c>
      <c r="V1187" s="95">
        <v>3439208.4230041499</v>
      </c>
      <c r="W1187" s="95">
        <v>0</v>
      </c>
      <c r="X1187" s="95">
        <v>505437.98833084101</v>
      </c>
      <c r="Y1187" s="95">
        <v>468092.30813598598</v>
      </c>
      <c r="Z1187" s="95">
        <v>341223.12862396199</v>
      </c>
      <c r="AA1187" s="95">
        <v>0</v>
      </c>
      <c r="AB1187" s="95">
        <v>0</v>
      </c>
      <c r="AC1187" s="95">
        <v>17836812.603271499</v>
      </c>
      <c r="AD1187" s="95">
        <v>0</v>
      </c>
      <c r="AE1187" s="95">
        <v>8886.3607711791992</v>
      </c>
      <c r="AF1187" s="95">
        <v>1609189.28302002</v>
      </c>
      <c r="AG1187" s="95">
        <v>410772.05302429199</v>
      </c>
      <c r="AH1187" s="95">
        <v>0</v>
      </c>
      <c r="AI1187" s="95">
        <v>1406623.37130737</v>
      </c>
      <c r="AJ1187" s="95">
        <v>513554.58488845802</v>
      </c>
      <c r="AK1187" s="95">
        <v>0</v>
      </c>
      <c r="AL1187" s="95">
        <v>341231.35735702497</v>
      </c>
      <c r="AM1187" s="95">
        <v>0</v>
      </c>
      <c r="AN1187" s="95">
        <v>17885369.1796875</v>
      </c>
      <c r="AO1187" s="95">
        <v>39351333.393554702</v>
      </c>
      <c r="AP1187" s="95">
        <v>0</v>
      </c>
      <c r="AQ1187" s="95">
        <v>4823545.98828125</v>
      </c>
      <c r="AR1187" s="95">
        <v>4458423.5826415997</v>
      </c>
      <c r="AS1187" s="95">
        <v>3169251.0524292002</v>
      </c>
      <c r="AT1187" s="95">
        <v>0</v>
      </c>
      <c r="AU1187" s="95">
        <v>0</v>
      </c>
      <c r="AV1187" s="95">
        <v>62393726.494140603</v>
      </c>
      <c r="AW1187" s="95">
        <v>0</v>
      </c>
      <c r="AX1187" s="95">
        <v>85381.950147628799</v>
      </c>
      <c r="AY1187" s="95">
        <v>18893562.3442383</v>
      </c>
      <c r="AZ1187" s="95">
        <v>4084337.4085082998</v>
      </c>
      <c r="BA1187" s="95">
        <v>0</v>
      </c>
      <c r="BB1187" s="95">
        <v>16044854.1783447</v>
      </c>
      <c r="BC1187" s="95">
        <v>5114094.6681518601</v>
      </c>
      <c r="BD1187" s="95">
        <v>0</v>
      </c>
      <c r="BE1187" s="95">
        <v>3175120.56536865</v>
      </c>
      <c r="BF1187" s="95">
        <v>0</v>
      </c>
      <c r="BG1187" s="95">
        <v>62573905.528808601</v>
      </c>
      <c r="BH1187" s="95">
        <v>10588911.198364301</v>
      </c>
      <c r="BI1187" s="95">
        <v>0</v>
      </c>
      <c r="BJ1187" s="95">
        <v>1787539.31442261</v>
      </c>
      <c r="BK1187" s="95">
        <v>1704286.24778748</v>
      </c>
      <c r="BL1187" s="95">
        <v>0</v>
      </c>
      <c r="BM1187" s="95">
        <v>0</v>
      </c>
      <c r="BN1187" s="95">
        <v>0</v>
      </c>
      <c r="BO1187" s="95">
        <v>0</v>
      </c>
      <c r="BP1187" s="95">
        <v>0</v>
      </c>
      <c r="BQ1187" s="95">
        <v>0</v>
      </c>
      <c r="BR1187" s="95">
        <v>6222425.2169799795</v>
      </c>
      <c r="BS1187" s="95">
        <v>1508243.45120239</v>
      </c>
      <c r="BT1187" s="95">
        <v>0</v>
      </c>
      <c r="BU1187" s="95">
        <v>2683427.3226623498</v>
      </c>
      <c r="BV1187" s="95">
        <v>2079199.05276489</v>
      </c>
      <c r="BW1187" s="95">
        <v>0</v>
      </c>
      <c r="BX1187" s="95">
        <v>614277.77948760998</v>
      </c>
      <c r="BY1187" s="95">
        <v>0</v>
      </c>
      <c r="BZ1187" s="95">
        <v>0</v>
      </c>
      <c r="CA1187" s="95">
        <v>96539.598155975298</v>
      </c>
      <c r="CB1187" s="95">
        <v>3948176.0990295401</v>
      </c>
      <c r="CC1187" s="95">
        <v>44225541.104003899</v>
      </c>
      <c r="CD1187" s="95">
        <v>12364907.3115234</v>
      </c>
      <c r="CE1187" s="95">
        <v>3692.0854949057102</v>
      </c>
      <c r="CF1187" s="95">
        <v>344529.945858002</v>
      </c>
      <c r="CG1187" s="95">
        <v>3173548.6106567401</v>
      </c>
      <c r="CH1187" s="95">
        <v>0</v>
      </c>
      <c r="CI1187" s="95">
        <v>100243.567668915</v>
      </c>
      <c r="CJ1187" s="95">
        <v>4293200.9223022498</v>
      </c>
      <c r="CK1187" s="95">
        <v>47413796.852050804</v>
      </c>
      <c r="CL1187" s="95">
        <v>12972912.2490234</v>
      </c>
      <c r="CM1187" s="160">
        <v>151247.92163276699</v>
      </c>
      <c r="CN1187" s="160">
        <v>22196859.631591801</v>
      </c>
      <c r="CO1187" s="160">
        <v>109994817.200195</v>
      </c>
      <c r="CP1187" s="95">
        <v>12972912.2490234</v>
      </c>
      <c r="CQ1187" s="95">
        <v>0</v>
      </c>
      <c r="CR1187" s="95">
        <v>0</v>
      </c>
      <c r="CS1187" s="95">
        <v>0</v>
      </c>
      <c r="CT1187" s="95">
        <v>0</v>
      </c>
      <c r="CU1187" s="161">
        <v>4292706.0448875418</v>
      </c>
      <c r="CV1187" s="161">
        <v>47399089.714660637</v>
      </c>
    </row>
    <row r="1188" spans="1:100" x14ac:dyDescent="0.2">
      <c r="A1188" s="94" t="s">
        <v>68</v>
      </c>
      <c r="B1188" s="96">
        <v>43891</v>
      </c>
      <c r="C1188" s="95">
        <v>88540.691478729204</v>
      </c>
      <c r="D1188" s="95">
        <v>0</v>
      </c>
      <c r="E1188" s="95">
        <v>6791.3670496940604</v>
      </c>
      <c r="F1188" s="95">
        <v>6656.5097228884697</v>
      </c>
      <c r="G1188" s="95">
        <v>3603.7707296907902</v>
      </c>
      <c r="H1188" s="95">
        <v>0</v>
      </c>
      <c r="I1188" s="95">
        <v>0</v>
      </c>
      <c r="J1188" s="95">
        <v>50651.366755008698</v>
      </c>
      <c r="K1188" s="95">
        <v>0</v>
      </c>
      <c r="L1188" s="95">
        <v>129.787443147972</v>
      </c>
      <c r="M1188" s="95">
        <v>42919.323553562201</v>
      </c>
      <c r="N1188" s="95">
        <v>2696.3423993885499</v>
      </c>
      <c r="O1188" s="95">
        <v>0</v>
      </c>
      <c r="P1188" s="95">
        <v>46206.894749164603</v>
      </c>
      <c r="Q1188" s="95">
        <v>3407.7057850360902</v>
      </c>
      <c r="R1188" s="95">
        <v>0</v>
      </c>
      <c r="S1188" s="95">
        <v>3593.3760933876001</v>
      </c>
      <c r="T1188" s="95">
        <v>0</v>
      </c>
      <c r="U1188" s="95">
        <v>50644.160836696603</v>
      </c>
      <c r="V1188" s="95">
        <v>3275874.5078735398</v>
      </c>
      <c r="W1188" s="95">
        <v>0</v>
      </c>
      <c r="X1188" s="95">
        <v>435325.90404510498</v>
      </c>
      <c r="Y1188" s="95">
        <v>424518.45727920497</v>
      </c>
      <c r="Z1188" s="95">
        <v>302162.69208908099</v>
      </c>
      <c r="AA1188" s="95">
        <v>0</v>
      </c>
      <c r="AB1188" s="95">
        <v>0</v>
      </c>
      <c r="AC1188" s="95">
        <v>16902158.986328099</v>
      </c>
      <c r="AD1188" s="95">
        <v>0</v>
      </c>
      <c r="AE1188" s="95">
        <v>8891.4278138875998</v>
      </c>
      <c r="AF1188" s="95">
        <v>1527489.3356018099</v>
      </c>
      <c r="AG1188" s="95">
        <v>409750.53870773298</v>
      </c>
      <c r="AH1188" s="95">
        <v>0</v>
      </c>
      <c r="AI1188" s="95">
        <v>1291087.0730896001</v>
      </c>
      <c r="AJ1188" s="95">
        <v>503584.83666229201</v>
      </c>
      <c r="AK1188" s="95">
        <v>0</v>
      </c>
      <c r="AL1188" s="95">
        <v>300869.65642547602</v>
      </c>
      <c r="AM1188" s="95">
        <v>0</v>
      </c>
      <c r="AN1188" s="95">
        <v>16789857.884033199</v>
      </c>
      <c r="AO1188" s="95">
        <v>37456090.441406302</v>
      </c>
      <c r="AP1188" s="95">
        <v>0</v>
      </c>
      <c r="AQ1188" s="95">
        <v>4133710.1701660198</v>
      </c>
      <c r="AR1188" s="95">
        <v>4023445.9070434598</v>
      </c>
      <c r="AS1188" s="95">
        <v>2830216.18933105</v>
      </c>
      <c r="AT1188" s="95">
        <v>0</v>
      </c>
      <c r="AU1188" s="95">
        <v>0</v>
      </c>
      <c r="AV1188" s="95">
        <v>59354015.036621101</v>
      </c>
      <c r="AW1188" s="95">
        <v>0</v>
      </c>
      <c r="AX1188" s="95">
        <v>59360.008412837997</v>
      </c>
      <c r="AY1188" s="95">
        <v>17905800.435546901</v>
      </c>
      <c r="AZ1188" s="95">
        <v>4053074.9527282701</v>
      </c>
      <c r="BA1188" s="95">
        <v>0</v>
      </c>
      <c r="BB1188" s="95">
        <v>14864648.4572754</v>
      </c>
      <c r="BC1188" s="95">
        <v>5117409.29614258</v>
      </c>
      <c r="BD1188" s="95">
        <v>0</v>
      </c>
      <c r="BE1188" s="95">
        <v>2808595.6698913602</v>
      </c>
      <c r="BF1188" s="95">
        <v>0</v>
      </c>
      <c r="BG1188" s="95">
        <v>59047484.948730499</v>
      </c>
      <c r="BH1188" s="95">
        <v>10296244.527832</v>
      </c>
      <c r="BI1188" s="95">
        <v>0</v>
      </c>
      <c r="BJ1188" s="95">
        <v>1411103.7684631301</v>
      </c>
      <c r="BK1188" s="95">
        <v>1397006.5194091799</v>
      </c>
      <c r="BL1188" s="95">
        <v>0</v>
      </c>
      <c r="BM1188" s="95">
        <v>0</v>
      </c>
      <c r="BN1188" s="95">
        <v>0</v>
      </c>
      <c r="BO1188" s="95">
        <v>0</v>
      </c>
      <c r="BP1188" s="95">
        <v>0</v>
      </c>
      <c r="BQ1188" s="95">
        <v>0</v>
      </c>
      <c r="BR1188" s="95">
        <v>5977205.8681030301</v>
      </c>
      <c r="BS1188" s="95">
        <v>1489745.1198883101</v>
      </c>
      <c r="BT1188" s="95">
        <v>0</v>
      </c>
      <c r="BU1188" s="95">
        <v>2411978.8872375502</v>
      </c>
      <c r="BV1188" s="95">
        <v>1871760.7552185101</v>
      </c>
      <c r="BW1188" s="95">
        <v>0</v>
      </c>
      <c r="BX1188" s="95">
        <v>546430.89595031703</v>
      </c>
      <c r="BY1188" s="95">
        <v>0</v>
      </c>
      <c r="BZ1188" s="95">
        <v>0</v>
      </c>
      <c r="CA1188" s="95">
        <v>95521.391961097703</v>
      </c>
      <c r="CB1188" s="95">
        <v>3704843.99719238</v>
      </c>
      <c r="CC1188" s="95">
        <v>41575709.753906302</v>
      </c>
      <c r="CD1188" s="95">
        <v>11702778.668945299</v>
      </c>
      <c r="CE1188" s="95">
        <v>3598.6582831442402</v>
      </c>
      <c r="CF1188" s="95">
        <v>295674.05008697498</v>
      </c>
      <c r="CG1188" s="95">
        <v>2818357.9829406701</v>
      </c>
      <c r="CH1188" s="95">
        <v>0</v>
      </c>
      <c r="CI1188" s="95">
        <v>99106.938820838899</v>
      </c>
      <c r="CJ1188" s="95">
        <v>3999942.5826416002</v>
      </c>
      <c r="CK1188" s="95">
        <v>44344507.213867202</v>
      </c>
      <c r="CL1188" s="95">
        <v>12219323.1768799</v>
      </c>
      <c r="CM1188" s="160">
        <v>149012.53222656299</v>
      </c>
      <c r="CN1188" s="160">
        <v>20835873.9211426</v>
      </c>
      <c r="CO1188" s="160">
        <v>103497747.803711</v>
      </c>
      <c r="CP1188" s="95">
        <v>12219323.1768799</v>
      </c>
      <c r="CQ1188" s="95">
        <v>0</v>
      </c>
      <c r="CR1188" s="95">
        <v>0</v>
      </c>
      <c r="CS1188" s="95">
        <v>0</v>
      </c>
      <c r="CT1188" s="95">
        <v>0</v>
      </c>
      <c r="CU1188" s="161">
        <v>4000518.0472793551</v>
      </c>
      <c r="CV1188" s="161">
        <v>44394067.736846969</v>
      </c>
    </row>
    <row r="1189" spans="1:100" x14ac:dyDescent="0.2">
      <c r="A1189" s="94" t="s">
        <v>68</v>
      </c>
      <c r="B1189" s="96">
        <v>43983</v>
      </c>
      <c r="C1189" s="95">
        <v>83393.487470626802</v>
      </c>
      <c r="D1189" s="95">
        <v>0</v>
      </c>
      <c r="E1189" s="95">
        <v>6125.1739001870201</v>
      </c>
      <c r="F1189" s="95">
        <v>5986.6679978966704</v>
      </c>
      <c r="G1189" s="95">
        <v>3102.11880484223</v>
      </c>
      <c r="H1189" s="95">
        <v>0</v>
      </c>
      <c r="I1189" s="95">
        <v>0</v>
      </c>
      <c r="J1189" s="95">
        <v>49489.718485355399</v>
      </c>
      <c r="K1189" s="95">
        <v>0</v>
      </c>
      <c r="L1189" s="95">
        <v>109.098461563699</v>
      </c>
      <c r="M1189" s="95">
        <v>42190.247073650396</v>
      </c>
      <c r="N1189" s="95">
        <v>2576.5861905515198</v>
      </c>
      <c r="O1189" s="95">
        <v>0</v>
      </c>
      <c r="P1189" s="95">
        <v>41229.7627968788</v>
      </c>
      <c r="Q1189" s="95">
        <v>3221.0320775210898</v>
      </c>
      <c r="R1189" s="95">
        <v>0</v>
      </c>
      <c r="S1189" s="95">
        <v>3100.58617699146</v>
      </c>
      <c r="T1189" s="95">
        <v>0</v>
      </c>
      <c r="U1189" s="95">
        <v>49479.762603282899</v>
      </c>
      <c r="V1189" s="95">
        <v>2956025.65985107</v>
      </c>
      <c r="W1189" s="95">
        <v>0</v>
      </c>
      <c r="X1189" s="95">
        <v>415696.61230087298</v>
      </c>
      <c r="Y1189" s="95">
        <v>408561.736328125</v>
      </c>
      <c r="Z1189" s="95">
        <v>243686.26731872599</v>
      </c>
      <c r="AA1189" s="95">
        <v>0</v>
      </c>
      <c r="AB1189" s="95">
        <v>0</v>
      </c>
      <c r="AC1189" s="95">
        <v>15499281.319213901</v>
      </c>
      <c r="AD1189" s="95">
        <v>0</v>
      </c>
      <c r="AE1189" s="95">
        <v>6814.15392100811</v>
      </c>
      <c r="AF1189" s="95">
        <v>1448245.90565491</v>
      </c>
      <c r="AG1189" s="95">
        <v>393783.36230850202</v>
      </c>
      <c r="AH1189" s="95">
        <v>0</v>
      </c>
      <c r="AI1189" s="95">
        <v>1040329.6690902699</v>
      </c>
      <c r="AJ1189" s="95">
        <v>491558.10866546602</v>
      </c>
      <c r="AK1189" s="95">
        <v>0</v>
      </c>
      <c r="AL1189" s="95">
        <v>243090.274936676</v>
      </c>
      <c r="AM1189" s="95">
        <v>0</v>
      </c>
      <c r="AN1189" s="95">
        <v>15486437.485839801</v>
      </c>
      <c r="AO1189" s="95">
        <v>34287067.5390625</v>
      </c>
      <c r="AP1189" s="95">
        <v>0</v>
      </c>
      <c r="AQ1189" s="95">
        <v>3985338.7807311998</v>
      </c>
      <c r="AR1189" s="95">
        <v>3894665.08911133</v>
      </c>
      <c r="AS1189" s="95">
        <v>2277312.7937622098</v>
      </c>
      <c r="AT1189" s="95">
        <v>0</v>
      </c>
      <c r="AU1189" s="95">
        <v>0</v>
      </c>
      <c r="AV1189" s="95">
        <v>54467046.071777299</v>
      </c>
      <c r="AW1189" s="95">
        <v>0</v>
      </c>
      <c r="AX1189" s="95">
        <v>55514.649855613701</v>
      </c>
      <c r="AY1189" s="95">
        <v>17371502.053466801</v>
      </c>
      <c r="AZ1189" s="95">
        <v>3959085.3067932101</v>
      </c>
      <c r="BA1189" s="95">
        <v>0</v>
      </c>
      <c r="BB1189" s="95">
        <v>12035302.990722699</v>
      </c>
      <c r="BC1189" s="95">
        <v>4925876.9967040997</v>
      </c>
      <c r="BD1189" s="95">
        <v>0</v>
      </c>
      <c r="BE1189" s="95">
        <v>2275230.73651123</v>
      </c>
      <c r="BF1189" s="95">
        <v>0</v>
      </c>
      <c r="BG1189" s="95">
        <v>54244326.416015603</v>
      </c>
      <c r="BH1189" s="95">
        <v>9333064.2218017597</v>
      </c>
      <c r="BI1189" s="95">
        <v>0</v>
      </c>
      <c r="BJ1189" s="95">
        <v>1375744.9063415499</v>
      </c>
      <c r="BK1189" s="95">
        <v>1367697.2315368699</v>
      </c>
      <c r="BL1189" s="95">
        <v>0</v>
      </c>
      <c r="BM1189" s="95">
        <v>0</v>
      </c>
      <c r="BN1189" s="95">
        <v>0</v>
      </c>
      <c r="BO1189" s="95">
        <v>0</v>
      </c>
      <c r="BP1189" s="95">
        <v>0</v>
      </c>
      <c r="BQ1189" s="95">
        <v>0</v>
      </c>
      <c r="BR1189" s="95">
        <v>5626455.4338989304</v>
      </c>
      <c r="BS1189" s="95">
        <v>1439858.3737945601</v>
      </c>
      <c r="BT1189" s="95">
        <v>0</v>
      </c>
      <c r="BU1189" s="95">
        <v>1986172.55543518</v>
      </c>
      <c r="BV1189" s="95">
        <v>1802898.6931304899</v>
      </c>
      <c r="BW1189" s="95">
        <v>0</v>
      </c>
      <c r="BX1189" s="95">
        <v>451546.04558563197</v>
      </c>
      <c r="BY1189" s="95">
        <v>0</v>
      </c>
      <c r="BZ1189" s="95">
        <v>0</v>
      </c>
      <c r="CA1189" s="95">
        <v>89305.479038238496</v>
      </c>
      <c r="CB1189" s="95">
        <v>3371488.4024352999</v>
      </c>
      <c r="CC1189" s="95">
        <v>38148342.629882798</v>
      </c>
      <c r="CD1189" s="95">
        <v>10739096.2958984</v>
      </c>
      <c r="CE1189" s="95">
        <v>3105.7114542722702</v>
      </c>
      <c r="CF1189" s="95">
        <v>244066.66415977501</v>
      </c>
      <c r="CG1189" s="95">
        <v>2284982.9583435101</v>
      </c>
      <c r="CH1189" s="95">
        <v>0</v>
      </c>
      <c r="CI1189" s="95">
        <v>92421.296519279495</v>
      </c>
      <c r="CJ1189" s="95">
        <v>3613887.66442871</v>
      </c>
      <c r="CK1189" s="95">
        <v>40393160.494628899</v>
      </c>
      <c r="CL1189" s="95">
        <v>11163186.689331099</v>
      </c>
      <c r="CM1189" s="160">
        <v>141341.69112968401</v>
      </c>
      <c r="CN1189" s="160">
        <v>19024853.7265625</v>
      </c>
      <c r="CO1189" s="160">
        <v>94782736.833984405</v>
      </c>
      <c r="CP1189" s="95">
        <v>11163186.689331099</v>
      </c>
      <c r="CQ1189" s="95">
        <v>0</v>
      </c>
      <c r="CR1189" s="95">
        <v>0</v>
      </c>
      <c r="CS1189" s="95">
        <v>0</v>
      </c>
      <c r="CT1189" s="95">
        <v>0</v>
      </c>
      <c r="CU1189" s="161">
        <v>3615555.0665950747</v>
      </c>
      <c r="CV1189" s="161">
        <v>40433325.588226311</v>
      </c>
    </row>
    <row r="1190" spans="1:100" x14ac:dyDescent="0.2">
      <c r="A1190" s="94" t="s">
        <v>69</v>
      </c>
      <c r="B1190" s="96">
        <v>38047</v>
      </c>
      <c r="C1190" s="95">
        <v>42106.125823497801</v>
      </c>
      <c r="D1190" s="95">
        <v>0</v>
      </c>
      <c r="E1190" s="95">
        <v>22345.046283006701</v>
      </c>
      <c r="F1190" s="95">
        <v>12777.3877629042</v>
      </c>
      <c r="G1190" s="95">
        <v>1.01038670699927</v>
      </c>
      <c r="H1190" s="95">
        <v>0</v>
      </c>
      <c r="I1190" s="95">
        <v>0</v>
      </c>
      <c r="J1190" s="95">
        <v>77.393925713375197</v>
      </c>
      <c r="K1190" s="95">
        <v>0</v>
      </c>
      <c r="L1190" s="95">
        <v>28475.421911716501</v>
      </c>
      <c r="M1190" s="95">
        <v>26793.2694098949</v>
      </c>
      <c r="N1190" s="95">
        <v>4728.5914385318802</v>
      </c>
      <c r="O1190" s="95">
        <v>0</v>
      </c>
      <c r="P1190" s="95">
        <v>0</v>
      </c>
      <c r="Q1190" s="95">
        <v>4396.4669256806401</v>
      </c>
      <c r="R1190" s="95">
        <v>0</v>
      </c>
      <c r="S1190" s="95">
        <v>0</v>
      </c>
      <c r="T1190" s="95">
        <v>938.75751037150599</v>
      </c>
      <c r="U1190" s="95">
        <v>24455.885292053201</v>
      </c>
      <c r="V1190" s="95">
        <v>2416576.1748046898</v>
      </c>
      <c r="W1190" s="95">
        <v>0</v>
      </c>
      <c r="X1190" s="95">
        <v>1764960.24234009</v>
      </c>
      <c r="Y1190" s="95">
        <v>941266.65934753395</v>
      </c>
      <c r="Z1190" s="95">
        <v>17.3550708289258</v>
      </c>
      <c r="AA1190" s="95">
        <v>0</v>
      </c>
      <c r="AB1190" s="95">
        <v>0</v>
      </c>
      <c r="AC1190" s="95">
        <v>4783.8483696579897</v>
      </c>
      <c r="AD1190" s="95">
        <v>0</v>
      </c>
      <c r="AE1190" s="95">
        <v>1540314.7509918199</v>
      </c>
      <c r="AF1190" s="95">
        <v>1361794.27882385</v>
      </c>
      <c r="AG1190" s="95">
        <v>799957.49925994896</v>
      </c>
      <c r="AH1190" s="95">
        <v>0</v>
      </c>
      <c r="AI1190" s="95">
        <v>0</v>
      </c>
      <c r="AJ1190" s="95">
        <v>475312.26096725499</v>
      </c>
      <c r="AK1190" s="95">
        <v>0</v>
      </c>
      <c r="AL1190" s="95">
        <v>0</v>
      </c>
      <c r="AM1190" s="95">
        <v>138766.02587890599</v>
      </c>
      <c r="AN1190" s="95">
        <v>6084898.9789428702</v>
      </c>
      <c r="AO1190" s="95">
        <v>16452587.525146499</v>
      </c>
      <c r="AP1190" s="95">
        <v>0</v>
      </c>
      <c r="AQ1190" s="95">
        <v>11303132.5899658</v>
      </c>
      <c r="AR1190" s="95">
        <v>6076613.5101928702</v>
      </c>
      <c r="AS1190" s="95">
        <v>113.20020332559901</v>
      </c>
      <c r="AT1190" s="95">
        <v>0</v>
      </c>
      <c r="AU1190" s="95">
        <v>0</v>
      </c>
      <c r="AV1190" s="95">
        <v>10935.1636401415</v>
      </c>
      <c r="AW1190" s="95">
        <v>0</v>
      </c>
      <c r="AX1190" s="95">
        <v>10268226.509033199</v>
      </c>
      <c r="AY1190" s="95">
        <v>9250259.0100097694</v>
      </c>
      <c r="AZ1190" s="95">
        <v>5107978.8031616202</v>
      </c>
      <c r="BA1190" s="95">
        <v>0</v>
      </c>
      <c r="BB1190" s="95">
        <v>0</v>
      </c>
      <c r="BC1190" s="95">
        <v>3100079.0258178702</v>
      </c>
      <c r="BD1190" s="95">
        <v>0</v>
      </c>
      <c r="BE1190" s="95">
        <v>0</v>
      </c>
      <c r="BF1190" s="95">
        <v>850198.70442199695</v>
      </c>
      <c r="BG1190" s="95">
        <v>13934756.658447299</v>
      </c>
      <c r="BH1190" s="95">
        <v>3209130.95620728</v>
      </c>
      <c r="BI1190" s="95">
        <v>0</v>
      </c>
      <c r="BJ1190" s="95">
        <v>3669782.6274108901</v>
      </c>
      <c r="BK1190" s="95">
        <v>2366357.6308593801</v>
      </c>
      <c r="BL1190" s="95">
        <v>0</v>
      </c>
      <c r="BM1190" s="95">
        <v>0</v>
      </c>
      <c r="BN1190" s="95">
        <v>0</v>
      </c>
      <c r="BO1190" s="95">
        <v>0</v>
      </c>
      <c r="BP1190" s="95">
        <v>0</v>
      </c>
      <c r="BQ1190" s="95">
        <v>0</v>
      </c>
      <c r="BR1190" s="95">
        <v>3087320.7275085398</v>
      </c>
      <c r="BS1190" s="95">
        <v>2084860.93373108</v>
      </c>
      <c r="BT1190" s="95">
        <v>0</v>
      </c>
      <c r="BU1190" s="95">
        <v>0</v>
      </c>
      <c r="BV1190" s="95">
        <v>1642310.9126892099</v>
      </c>
      <c r="BW1190" s="95">
        <v>0</v>
      </c>
      <c r="BX1190" s="95">
        <v>0</v>
      </c>
      <c r="BY1190" s="95">
        <v>0</v>
      </c>
      <c r="BZ1190" s="95">
        <v>0</v>
      </c>
      <c r="CA1190" s="95">
        <v>64462.629297256499</v>
      </c>
      <c r="CB1190" s="95">
        <v>4164326.5765075702</v>
      </c>
      <c r="CC1190" s="95">
        <v>27707308.412597701</v>
      </c>
      <c r="CD1190" s="95">
        <v>6852357.8019409198</v>
      </c>
      <c r="CE1190" s="95">
        <v>946.38217272609495</v>
      </c>
      <c r="CF1190" s="95">
        <v>139078.892473221</v>
      </c>
      <c r="CG1190" s="95">
        <v>850684.92336273205</v>
      </c>
      <c r="CH1190" s="95">
        <v>0</v>
      </c>
      <c r="CI1190" s="95">
        <v>65392.009123325297</v>
      </c>
      <c r="CJ1190" s="95">
        <v>4302982.9684448196</v>
      </c>
      <c r="CK1190" s="95">
        <v>28550751.234375</v>
      </c>
      <c r="CL1190" s="95">
        <v>6850915.92651367</v>
      </c>
      <c r="CM1190" s="160">
        <v>89866.262083053603</v>
      </c>
      <c r="CN1190" s="160">
        <v>10440369.1164551</v>
      </c>
      <c r="CO1190" s="160">
        <v>42476884.824218802</v>
      </c>
      <c r="CP1190" s="95">
        <v>6850915.92651367</v>
      </c>
      <c r="CQ1190" s="95">
        <v>0</v>
      </c>
      <c r="CR1190" s="95">
        <v>0</v>
      </c>
      <c r="CS1190" s="95">
        <v>0</v>
      </c>
      <c r="CT1190" s="95">
        <v>0</v>
      </c>
      <c r="CU1190" s="161">
        <v>4303405.468980791</v>
      </c>
      <c r="CV1190" s="161">
        <v>28557993.335960433</v>
      </c>
    </row>
    <row r="1191" spans="1:100" x14ac:dyDescent="0.2">
      <c r="A1191" s="94" t="s">
        <v>69</v>
      </c>
      <c r="B1191" s="96">
        <v>38139</v>
      </c>
      <c r="C1191" s="95">
        <v>42578.494582653002</v>
      </c>
      <c r="D1191" s="95">
        <v>0</v>
      </c>
      <c r="E1191" s="95">
        <v>21945.558251857801</v>
      </c>
      <c r="F1191" s="95">
        <v>12828.5771683455</v>
      </c>
      <c r="G1191" s="95">
        <v>34.067348659969902</v>
      </c>
      <c r="H1191" s="95">
        <v>0</v>
      </c>
      <c r="I1191" s="95">
        <v>0</v>
      </c>
      <c r="J1191" s="95">
        <v>1304.698012501</v>
      </c>
      <c r="K1191" s="95">
        <v>0</v>
      </c>
      <c r="L1191" s="95">
        <v>28750.687874793999</v>
      </c>
      <c r="M1191" s="95">
        <v>26782.923758983601</v>
      </c>
      <c r="N1191" s="95">
        <v>4763.26765668392</v>
      </c>
      <c r="O1191" s="95">
        <v>0</v>
      </c>
      <c r="P1191" s="95">
        <v>0</v>
      </c>
      <c r="Q1191" s="95">
        <v>4368.7375061512003</v>
      </c>
      <c r="R1191" s="95">
        <v>0</v>
      </c>
      <c r="S1191" s="95">
        <v>0</v>
      </c>
      <c r="T1191" s="95">
        <v>922.42410267144396</v>
      </c>
      <c r="U1191" s="95">
        <v>24599.985385417898</v>
      </c>
      <c r="V1191" s="95">
        <v>2395730.9101867699</v>
      </c>
      <c r="W1191" s="95">
        <v>0</v>
      </c>
      <c r="X1191" s="95">
        <v>1736898.7947845501</v>
      </c>
      <c r="Y1191" s="95">
        <v>949921.12026977504</v>
      </c>
      <c r="Z1191" s="95">
        <v>4610.0909348130199</v>
      </c>
      <c r="AA1191" s="95">
        <v>0</v>
      </c>
      <c r="AB1191" s="95">
        <v>0</v>
      </c>
      <c r="AC1191" s="95">
        <v>265480.25001144398</v>
      </c>
      <c r="AD1191" s="95">
        <v>0</v>
      </c>
      <c r="AE1191" s="95">
        <v>1519059.35375977</v>
      </c>
      <c r="AF1191" s="95">
        <v>1347684.9500732401</v>
      </c>
      <c r="AG1191" s="95">
        <v>792903.88000488305</v>
      </c>
      <c r="AH1191" s="95">
        <v>0</v>
      </c>
      <c r="AI1191" s="95">
        <v>0</v>
      </c>
      <c r="AJ1191" s="95">
        <v>474047.73106384301</v>
      </c>
      <c r="AK1191" s="95">
        <v>0</v>
      </c>
      <c r="AL1191" s="95">
        <v>0</v>
      </c>
      <c r="AM1191" s="95">
        <v>137596.93582725499</v>
      </c>
      <c r="AN1191" s="95">
        <v>6137341.92077637</v>
      </c>
      <c r="AO1191" s="95">
        <v>16444701.255127</v>
      </c>
      <c r="AP1191" s="95">
        <v>0</v>
      </c>
      <c r="AQ1191" s="95">
        <v>11278536.908569301</v>
      </c>
      <c r="AR1191" s="95">
        <v>6169882.0399780301</v>
      </c>
      <c r="AS1191" s="95">
        <v>27772.146213054701</v>
      </c>
      <c r="AT1191" s="95">
        <v>0</v>
      </c>
      <c r="AU1191" s="95">
        <v>0</v>
      </c>
      <c r="AV1191" s="95">
        <v>624120.13410186803</v>
      </c>
      <c r="AW1191" s="95">
        <v>0</v>
      </c>
      <c r="AX1191" s="95">
        <v>10306429.241088901</v>
      </c>
      <c r="AY1191" s="95">
        <v>9283244.0555419903</v>
      </c>
      <c r="AZ1191" s="95">
        <v>5108424.40344238</v>
      </c>
      <c r="BA1191" s="95">
        <v>0</v>
      </c>
      <c r="BB1191" s="95">
        <v>0</v>
      </c>
      <c r="BC1191" s="95">
        <v>3091729.6367492699</v>
      </c>
      <c r="BD1191" s="95">
        <v>0</v>
      </c>
      <c r="BE1191" s="95">
        <v>0</v>
      </c>
      <c r="BF1191" s="95">
        <v>852584.55941009498</v>
      </c>
      <c r="BG1191" s="95">
        <v>14157572.395507799</v>
      </c>
      <c r="BH1191" s="95">
        <v>3170233.0353698698</v>
      </c>
      <c r="BI1191" s="95">
        <v>0</v>
      </c>
      <c r="BJ1191" s="95">
        <v>3685645.7986145001</v>
      </c>
      <c r="BK1191" s="95">
        <v>2416466.1915588402</v>
      </c>
      <c r="BL1191" s="95">
        <v>0</v>
      </c>
      <c r="BM1191" s="95">
        <v>0</v>
      </c>
      <c r="BN1191" s="95">
        <v>0</v>
      </c>
      <c r="BO1191" s="95">
        <v>0</v>
      </c>
      <c r="BP1191" s="95">
        <v>0</v>
      </c>
      <c r="BQ1191" s="95">
        <v>0</v>
      </c>
      <c r="BR1191" s="95">
        <v>3102208.6515808101</v>
      </c>
      <c r="BS1191" s="95">
        <v>2106115.6221618699</v>
      </c>
      <c r="BT1191" s="95">
        <v>0</v>
      </c>
      <c r="BU1191" s="95">
        <v>0</v>
      </c>
      <c r="BV1191" s="95">
        <v>1670380.60157776</v>
      </c>
      <c r="BW1191" s="95">
        <v>0</v>
      </c>
      <c r="BX1191" s="95">
        <v>0</v>
      </c>
      <c r="BY1191" s="95">
        <v>0</v>
      </c>
      <c r="BZ1191" s="95">
        <v>0</v>
      </c>
      <c r="CA1191" s="95">
        <v>64524.921792984002</v>
      </c>
      <c r="CB1191" s="95">
        <v>4125622.18994141</v>
      </c>
      <c r="CC1191" s="95">
        <v>27568312.834472701</v>
      </c>
      <c r="CD1191" s="95">
        <v>6843506.6010131799</v>
      </c>
      <c r="CE1191" s="95">
        <v>921.79581675678503</v>
      </c>
      <c r="CF1191" s="95">
        <v>135936.32992553699</v>
      </c>
      <c r="CG1191" s="95">
        <v>842266.80958557106</v>
      </c>
      <c r="CH1191" s="95">
        <v>0</v>
      </c>
      <c r="CI1191" s="95">
        <v>65443.315232276902</v>
      </c>
      <c r="CJ1191" s="95">
        <v>4259822.18359375</v>
      </c>
      <c r="CK1191" s="95">
        <v>28418719.4382324</v>
      </c>
      <c r="CL1191" s="95">
        <v>6842963.5618286096</v>
      </c>
      <c r="CM1191" s="160">
        <v>90011.234717369094</v>
      </c>
      <c r="CN1191" s="160">
        <v>10319202.3394775</v>
      </c>
      <c r="CO1191" s="160">
        <v>42592908.544921897</v>
      </c>
      <c r="CP1191" s="95">
        <v>6842963.5618286096</v>
      </c>
      <c r="CQ1191" s="95">
        <v>0</v>
      </c>
      <c r="CR1191" s="95">
        <v>0</v>
      </c>
      <c r="CS1191" s="95">
        <v>0</v>
      </c>
      <c r="CT1191" s="95">
        <v>0</v>
      </c>
      <c r="CU1191" s="161">
        <v>4261558.5198669471</v>
      </c>
      <c r="CV1191" s="161">
        <v>28410579.644058272</v>
      </c>
    </row>
    <row r="1192" spans="1:100" x14ac:dyDescent="0.2">
      <c r="A1192" s="94" t="s">
        <v>69</v>
      </c>
      <c r="B1192" s="96">
        <v>38231</v>
      </c>
      <c r="C1192" s="95">
        <v>43453.332361698202</v>
      </c>
      <c r="D1192" s="95">
        <v>0</v>
      </c>
      <c r="E1192" s="95">
        <v>21869.850681543401</v>
      </c>
      <c r="F1192" s="95">
        <v>13143.177883386599</v>
      </c>
      <c r="G1192" s="95">
        <v>68.338679405860603</v>
      </c>
      <c r="H1192" s="95">
        <v>0</v>
      </c>
      <c r="I1192" s="95">
        <v>0</v>
      </c>
      <c r="J1192" s="95">
        <v>2892.9145270884001</v>
      </c>
      <c r="K1192" s="95">
        <v>0</v>
      </c>
      <c r="L1192" s="95">
        <v>29731.483776569399</v>
      </c>
      <c r="M1192" s="95">
        <v>26997.185962915399</v>
      </c>
      <c r="N1192" s="95">
        <v>4830.8594765663101</v>
      </c>
      <c r="O1192" s="95">
        <v>0</v>
      </c>
      <c r="P1192" s="95">
        <v>0</v>
      </c>
      <c r="Q1192" s="95">
        <v>4396.7582113742801</v>
      </c>
      <c r="R1192" s="95">
        <v>0</v>
      </c>
      <c r="S1192" s="95">
        <v>0</v>
      </c>
      <c r="T1192" s="95">
        <v>922.264509290457</v>
      </c>
      <c r="U1192" s="95">
        <v>24392.496765852</v>
      </c>
      <c r="V1192" s="95">
        <v>2425045.3608093299</v>
      </c>
      <c r="W1192" s="95">
        <v>0</v>
      </c>
      <c r="X1192" s="95">
        <v>1707157.99305725</v>
      </c>
      <c r="Y1192" s="95">
        <v>952205.096092224</v>
      </c>
      <c r="Z1192" s="95">
        <v>10323.113768219901</v>
      </c>
      <c r="AA1192" s="95">
        <v>0</v>
      </c>
      <c r="AB1192" s="95">
        <v>0</v>
      </c>
      <c r="AC1192" s="95">
        <v>671504.53836059605</v>
      </c>
      <c r="AD1192" s="95">
        <v>0</v>
      </c>
      <c r="AE1192" s="95">
        <v>1544651.6517944301</v>
      </c>
      <c r="AF1192" s="95">
        <v>1361062.0501556401</v>
      </c>
      <c r="AG1192" s="95">
        <v>793001.21595764195</v>
      </c>
      <c r="AH1192" s="95">
        <v>0</v>
      </c>
      <c r="AI1192" s="95">
        <v>0</v>
      </c>
      <c r="AJ1192" s="95">
        <v>469286.95309448201</v>
      </c>
      <c r="AK1192" s="95">
        <v>0</v>
      </c>
      <c r="AL1192" s="95">
        <v>0</v>
      </c>
      <c r="AM1192" s="95">
        <v>135043.29432106001</v>
      </c>
      <c r="AN1192" s="95">
        <v>5763683.3840942401</v>
      </c>
      <c r="AO1192" s="95">
        <v>16885088.400390599</v>
      </c>
      <c r="AP1192" s="95">
        <v>0</v>
      </c>
      <c r="AQ1192" s="95">
        <v>11258645.0540771</v>
      </c>
      <c r="AR1192" s="95">
        <v>6269083.45593262</v>
      </c>
      <c r="AS1192" s="95">
        <v>65507.8811068535</v>
      </c>
      <c r="AT1192" s="95">
        <v>0</v>
      </c>
      <c r="AU1192" s="95">
        <v>0</v>
      </c>
      <c r="AV1192" s="95">
        <v>1611297.51673889</v>
      </c>
      <c r="AW1192" s="95">
        <v>0</v>
      </c>
      <c r="AX1192" s="95">
        <v>10734420.740234399</v>
      </c>
      <c r="AY1192" s="95">
        <v>9399671.1146240197</v>
      </c>
      <c r="AZ1192" s="95">
        <v>5176991.6138915997</v>
      </c>
      <c r="BA1192" s="95">
        <v>0</v>
      </c>
      <c r="BB1192" s="95">
        <v>0</v>
      </c>
      <c r="BC1192" s="95">
        <v>3102408.3559875502</v>
      </c>
      <c r="BD1192" s="95">
        <v>0</v>
      </c>
      <c r="BE1192" s="95">
        <v>0</v>
      </c>
      <c r="BF1192" s="95">
        <v>856562.49533844006</v>
      </c>
      <c r="BG1192" s="95">
        <v>13811201.666259799</v>
      </c>
      <c r="BH1192" s="95">
        <v>3341797.6373596201</v>
      </c>
      <c r="BI1192" s="95">
        <v>0</v>
      </c>
      <c r="BJ1192" s="95">
        <v>3693640.9592285198</v>
      </c>
      <c r="BK1192" s="95">
        <v>2455146.9631347698</v>
      </c>
      <c r="BL1192" s="95">
        <v>0</v>
      </c>
      <c r="BM1192" s="95">
        <v>0</v>
      </c>
      <c r="BN1192" s="95">
        <v>0</v>
      </c>
      <c r="BO1192" s="95">
        <v>0</v>
      </c>
      <c r="BP1192" s="95">
        <v>0</v>
      </c>
      <c r="BQ1192" s="95">
        <v>0</v>
      </c>
      <c r="BR1192" s="95">
        <v>3178292.6454162602</v>
      </c>
      <c r="BS1192" s="95">
        <v>2154314.1284179701</v>
      </c>
      <c r="BT1192" s="95">
        <v>0</v>
      </c>
      <c r="BU1192" s="95">
        <v>0</v>
      </c>
      <c r="BV1192" s="95">
        <v>1681808.68882751</v>
      </c>
      <c r="BW1192" s="95">
        <v>0</v>
      </c>
      <c r="BX1192" s="95">
        <v>0</v>
      </c>
      <c r="BY1192" s="95">
        <v>0</v>
      </c>
      <c r="BZ1192" s="95">
        <v>0</v>
      </c>
      <c r="CA1192" s="95">
        <v>65233.804723262801</v>
      </c>
      <c r="CB1192" s="95">
        <v>4130139.9210205101</v>
      </c>
      <c r="CC1192" s="95">
        <v>28168052.846191399</v>
      </c>
      <c r="CD1192" s="95">
        <v>7069668.6510009803</v>
      </c>
      <c r="CE1192" s="95">
        <v>912.43390998989298</v>
      </c>
      <c r="CF1192" s="95">
        <v>136250.792695999</v>
      </c>
      <c r="CG1192" s="95">
        <v>868148.27844238305</v>
      </c>
      <c r="CH1192" s="95">
        <v>0</v>
      </c>
      <c r="CI1192" s="95">
        <v>66136.289103507996</v>
      </c>
      <c r="CJ1192" s="95">
        <v>4266270.7089233398</v>
      </c>
      <c r="CK1192" s="95">
        <v>29015664.199218798</v>
      </c>
      <c r="CL1192" s="95">
        <v>7073410.1896972703</v>
      </c>
      <c r="CM1192" s="160">
        <v>90579.284227371201</v>
      </c>
      <c r="CN1192" s="160">
        <v>10016237.7177734</v>
      </c>
      <c r="CO1192" s="160">
        <v>42892845.136230499</v>
      </c>
      <c r="CP1192" s="95">
        <v>7073410.1896972703</v>
      </c>
      <c r="CQ1192" s="95">
        <v>0</v>
      </c>
      <c r="CR1192" s="95">
        <v>0</v>
      </c>
      <c r="CS1192" s="95">
        <v>0</v>
      </c>
      <c r="CT1192" s="95">
        <v>0</v>
      </c>
      <c r="CU1192" s="161">
        <v>4266390.7137165088</v>
      </c>
      <c r="CV1192" s="161">
        <v>29036201.124633782</v>
      </c>
    </row>
    <row r="1193" spans="1:100" x14ac:dyDescent="0.2">
      <c r="A1193" s="94" t="s">
        <v>69</v>
      </c>
      <c r="B1193" s="96">
        <v>38322</v>
      </c>
      <c r="C1193" s="95">
        <v>44086.6137032509</v>
      </c>
      <c r="D1193" s="95">
        <v>0</v>
      </c>
      <c r="E1193" s="95">
        <v>21339.897845983502</v>
      </c>
      <c r="F1193" s="95">
        <v>13031.6037046909</v>
      </c>
      <c r="G1193" s="95">
        <v>121.544729346409</v>
      </c>
      <c r="H1193" s="95">
        <v>0</v>
      </c>
      <c r="I1193" s="95">
        <v>0</v>
      </c>
      <c r="J1193" s="95">
        <v>4574.4714285135296</v>
      </c>
      <c r="K1193" s="95">
        <v>0</v>
      </c>
      <c r="L1193" s="95">
        <v>29104.915412902799</v>
      </c>
      <c r="M1193" s="95">
        <v>27232.154790401499</v>
      </c>
      <c r="N1193" s="95">
        <v>4912.2279679775202</v>
      </c>
      <c r="O1193" s="95">
        <v>0</v>
      </c>
      <c r="P1193" s="95">
        <v>0</v>
      </c>
      <c r="Q1193" s="95">
        <v>4356.01495450735</v>
      </c>
      <c r="R1193" s="95">
        <v>0</v>
      </c>
      <c r="S1193" s="95">
        <v>0</v>
      </c>
      <c r="T1193" s="95">
        <v>925.47018833458401</v>
      </c>
      <c r="U1193" s="95">
        <v>24978.854357242599</v>
      </c>
      <c r="V1193" s="95">
        <v>2483554.90838623</v>
      </c>
      <c r="W1193" s="95">
        <v>0</v>
      </c>
      <c r="X1193" s="95">
        <v>1678735.64157104</v>
      </c>
      <c r="Y1193" s="95">
        <v>949349.17394256603</v>
      </c>
      <c r="Z1193" s="95">
        <v>23754.934256792101</v>
      </c>
      <c r="AA1193" s="95">
        <v>0</v>
      </c>
      <c r="AB1193" s="95">
        <v>0</v>
      </c>
      <c r="AC1193" s="95">
        <v>1367263.09300232</v>
      </c>
      <c r="AD1193" s="95">
        <v>0</v>
      </c>
      <c r="AE1193" s="95">
        <v>1510592.4697113</v>
      </c>
      <c r="AF1193" s="95">
        <v>1368497.29025269</v>
      </c>
      <c r="AG1193" s="95">
        <v>806059.94721984898</v>
      </c>
      <c r="AH1193" s="95">
        <v>0</v>
      </c>
      <c r="AI1193" s="95">
        <v>0</v>
      </c>
      <c r="AJ1193" s="95">
        <v>463531.26330184902</v>
      </c>
      <c r="AK1193" s="95">
        <v>0</v>
      </c>
      <c r="AL1193" s="95">
        <v>0</v>
      </c>
      <c r="AM1193" s="95">
        <v>141684.34016227699</v>
      </c>
      <c r="AN1193" s="95">
        <v>6310272.2019653302</v>
      </c>
      <c r="AO1193" s="95">
        <v>17490857.353027299</v>
      </c>
      <c r="AP1193" s="95">
        <v>0</v>
      </c>
      <c r="AQ1193" s="95">
        <v>11190718.1470947</v>
      </c>
      <c r="AR1193" s="95">
        <v>6292462.64208984</v>
      </c>
      <c r="AS1193" s="95">
        <v>154043.42686843901</v>
      </c>
      <c r="AT1193" s="95">
        <v>0</v>
      </c>
      <c r="AU1193" s="95">
        <v>0</v>
      </c>
      <c r="AV1193" s="95">
        <v>3180063.8174133301</v>
      </c>
      <c r="AW1193" s="95">
        <v>0</v>
      </c>
      <c r="AX1193" s="95">
        <v>10612571.9603271</v>
      </c>
      <c r="AY1193" s="95">
        <v>9591618.9625244103</v>
      </c>
      <c r="AZ1193" s="95">
        <v>5343756.2882080097</v>
      </c>
      <c r="BA1193" s="95">
        <v>0</v>
      </c>
      <c r="BB1193" s="95">
        <v>0</v>
      </c>
      <c r="BC1193" s="95">
        <v>3099857.4548339802</v>
      </c>
      <c r="BD1193" s="95">
        <v>0</v>
      </c>
      <c r="BE1193" s="95">
        <v>0</v>
      </c>
      <c r="BF1193" s="95">
        <v>912525.28356170701</v>
      </c>
      <c r="BG1193" s="95">
        <v>14991317.693115201</v>
      </c>
      <c r="BH1193" s="95">
        <v>3419526.5462951702</v>
      </c>
      <c r="BI1193" s="95">
        <v>0</v>
      </c>
      <c r="BJ1193" s="95">
        <v>3681339.5175170898</v>
      </c>
      <c r="BK1193" s="95">
        <v>2476404.7266540499</v>
      </c>
      <c r="BL1193" s="95">
        <v>0</v>
      </c>
      <c r="BM1193" s="95">
        <v>0</v>
      </c>
      <c r="BN1193" s="95">
        <v>0</v>
      </c>
      <c r="BO1193" s="95">
        <v>0</v>
      </c>
      <c r="BP1193" s="95">
        <v>0</v>
      </c>
      <c r="BQ1193" s="95">
        <v>0</v>
      </c>
      <c r="BR1193" s="95">
        <v>3248305.0019226102</v>
      </c>
      <c r="BS1193" s="95">
        <v>2255897.4453125</v>
      </c>
      <c r="BT1193" s="95">
        <v>0</v>
      </c>
      <c r="BU1193" s="95">
        <v>0</v>
      </c>
      <c r="BV1193" s="95">
        <v>1655513.57687378</v>
      </c>
      <c r="BW1193" s="95">
        <v>0</v>
      </c>
      <c r="BX1193" s="95">
        <v>0</v>
      </c>
      <c r="BY1193" s="95">
        <v>0</v>
      </c>
      <c r="BZ1193" s="95">
        <v>0</v>
      </c>
      <c r="CA1193" s="95">
        <v>65499.213982105299</v>
      </c>
      <c r="CB1193" s="95">
        <v>4168141.8713684101</v>
      </c>
      <c r="CC1193" s="95">
        <v>28679447.770996101</v>
      </c>
      <c r="CD1193" s="95">
        <v>7103904.9166870099</v>
      </c>
      <c r="CE1193" s="95">
        <v>932.55471275001798</v>
      </c>
      <c r="CF1193" s="95">
        <v>142473.234792709</v>
      </c>
      <c r="CG1193" s="95">
        <v>914780.12912750198</v>
      </c>
      <c r="CH1193" s="95">
        <v>0</v>
      </c>
      <c r="CI1193" s="95">
        <v>66461.306888580293</v>
      </c>
      <c r="CJ1193" s="95">
        <v>4309006.5099487295</v>
      </c>
      <c r="CK1193" s="95">
        <v>29585883.083252002</v>
      </c>
      <c r="CL1193" s="95">
        <v>7102780.8171997098</v>
      </c>
      <c r="CM1193" s="160">
        <v>91336.040959358201</v>
      </c>
      <c r="CN1193" s="160">
        <v>10641852.245239301</v>
      </c>
      <c r="CO1193" s="160">
        <v>44547925.482421897</v>
      </c>
      <c r="CP1193" s="95">
        <v>7102780.8171997098</v>
      </c>
      <c r="CQ1193" s="95">
        <v>0</v>
      </c>
      <c r="CR1193" s="95">
        <v>0</v>
      </c>
      <c r="CS1193" s="95">
        <v>0</v>
      </c>
      <c r="CT1193" s="95">
        <v>0</v>
      </c>
      <c r="CU1193" s="161">
        <v>4310615.1061611194</v>
      </c>
      <c r="CV1193" s="161">
        <v>29594227.900123604</v>
      </c>
    </row>
    <row r="1194" spans="1:100" x14ac:dyDescent="0.2">
      <c r="A1194" s="94" t="s">
        <v>69</v>
      </c>
      <c r="B1194" s="96">
        <v>38412</v>
      </c>
      <c r="C1194" s="95">
        <v>45589.621638774901</v>
      </c>
      <c r="D1194" s="95">
        <v>0</v>
      </c>
      <c r="E1194" s="95">
        <v>21060.140849590302</v>
      </c>
      <c r="F1194" s="95">
        <v>13082.1845417023</v>
      </c>
      <c r="G1194" s="95">
        <v>159.42633008770599</v>
      </c>
      <c r="H1194" s="95">
        <v>0</v>
      </c>
      <c r="I1194" s="95">
        <v>0</v>
      </c>
      <c r="J1194" s="95">
        <v>6490.7721781730697</v>
      </c>
      <c r="K1194" s="95">
        <v>0</v>
      </c>
      <c r="L1194" s="95">
        <v>29483.182991266302</v>
      </c>
      <c r="M1194" s="95">
        <v>27755.900382995598</v>
      </c>
      <c r="N1194" s="95">
        <v>5027.0559545159304</v>
      </c>
      <c r="O1194" s="95">
        <v>0</v>
      </c>
      <c r="P1194" s="95">
        <v>0</v>
      </c>
      <c r="Q1194" s="95">
        <v>4334.1985241174698</v>
      </c>
      <c r="R1194" s="95">
        <v>0</v>
      </c>
      <c r="S1194" s="95">
        <v>0</v>
      </c>
      <c r="T1194" s="95">
        <v>900.47023938596203</v>
      </c>
      <c r="U1194" s="95">
        <v>25088.8251197338</v>
      </c>
      <c r="V1194" s="95">
        <v>2562415.3948669401</v>
      </c>
      <c r="W1194" s="95">
        <v>0</v>
      </c>
      <c r="X1194" s="95">
        <v>1649333.17755127</v>
      </c>
      <c r="Y1194" s="95">
        <v>938641.64859771705</v>
      </c>
      <c r="Z1194" s="95">
        <v>30536.940216302901</v>
      </c>
      <c r="AA1194" s="95">
        <v>0</v>
      </c>
      <c r="AB1194" s="95">
        <v>0</v>
      </c>
      <c r="AC1194" s="95">
        <v>2016580.3902282701</v>
      </c>
      <c r="AD1194" s="95">
        <v>0</v>
      </c>
      <c r="AE1194" s="95">
        <v>1547257.74816895</v>
      </c>
      <c r="AF1194" s="95">
        <v>1387128.78471375</v>
      </c>
      <c r="AG1194" s="95">
        <v>816896.02881622303</v>
      </c>
      <c r="AH1194" s="95">
        <v>0</v>
      </c>
      <c r="AI1194" s="95">
        <v>0</v>
      </c>
      <c r="AJ1194" s="95">
        <v>446090.69973373401</v>
      </c>
      <c r="AK1194" s="95">
        <v>0</v>
      </c>
      <c r="AL1194" s="95">
        <v>0</v>
      </c>
      <c r="AM1194" s="95">
        <v>140542.02914810201</v>
      </c>
      <c r="AN1194" s="95">
        <v>6567194.8408813505</v>
      </c>
      <c r="AO1194" s="95">
        <v>18247114.7182617</v>
      </c>
      <c r="AP1194" s="95">
        <v>0</v>
      </c>
      <c r="AQ1194" s="95">
        <v>11144382.1884766</v>
      </c>
      <c r="AR1194" s="95">
        <v>6377204.2775878897</v>
      </c>
      <c r="AS1194" s="95">
        <v>194843.955766678</v>
      </c>
      <c r="AT1194" s="95">
        <v>0</v>
      </c>
      <c r="AU1194" s="95">
        <v>0</v>
      </c>
      <c r="AV1194" s="95">
        <v>4796562.5565795898</v>
      </c>
      <c r="AW1194" s="95">
        <v>0</v>
      </c>
      <c r="AX1194" s="95">
        <v>10828644.4615479</v>
      </c>
      <c r="AY1194" s="95">
        <v>9900398.1978759803</v>
      </c>
      <c r="AZ1194" s="95">
        <v>5485555.0722045898</v>
      </c>
      <c r="BA1194" s="95">
        <v>0</v>
      </c>
      <c r="BB1194" s="95">
        <v>0</v>
      </c>
      <c r="BC1194" s="95">
        <v>3059658.5274963402</v>
      </c>
      <c r="BD1194" s="95">
        <v>0</v>
      </c>
      <c r="BE1194" s="95">
        <v>0</v>
      </c>
      <c r="BF1194" s="95">
        <v>913186.53297424305</v>
      </c>
      <c r="BG1194" s="95">
        <v>15657029.6870117</v>
      </c>
      <c r="BH1194" s="95">
        <v>3569852.2400817899</v>
      </c>
      <c r="BI1194" s="95">
        <v>0</v>
      </c>
      <c r="BJ1194" s="95">
        <v>3742159.1258544899</v>
      </c>
      <c r="BK1194" s="95">
        <v>2544011.8241882301</v>
      </c>
      <c r="BL1194" s="95">
        <v>0</v>
      </c>
      <c r="BM1194" s="95">
        <v>0</v>
      </c>
      <c r="BN1194" s="95">
        <v>0</v>
      </c>
      <c r="BO1194" s="95">
        <v>0</v>
      </c>
      <c r="BP1194" s="95">
        <v>0</v>
      </c>
      <c r="BQ1194" s="95">
        <v>0</v>
      </c>
      <c r="BR1194" s="95">
        <v>3310025.53125</v>
      </c>
      <c r="BS1194" s="95">
        <v>2334623.2994079599</v>
      </c>
      <c r="BT1194" s="95">
        <v>0</v>
      </c>
      <c r="BU1194" s="95">
        <v>0</v>
      </c>
      <c r="BV1194" s="95">
        <v>1639687.8059845001</v>
      </c>
      <c r="BW1194" s="95">
        <v>0</v>
      </c>
      <c r="BX1194" s="95">
        <v>0</v>
      </c>
      <c r="BY1194" s="95">
        <v>0</v>
      </c>
      <c r="BZ1194" s="95">
        <v>0</v>
      </c>
      <c r="CA1194" s="95">
        <v>66655.480884552002</v>
      </c>
      <c r="CB1194" s="95">
        <v>4208517.0597534198</v>
      </c>
      <c r="CC1194" s="95">
        <v>29439324.482666001</v>
      </c>
      <c r="CD1194" s="95">
        <v>7287915.03369141</v>
      </c>
      <c r="CE1194" s="95">
        <v>906.06659884005796</v>
      </c>
      <c r="CF1194" s="95">
        <v>141033.52891349801</v>
      </c>
      <c r="CG1194" s="95">
        <v>916096.04381561303</v>
      </c>
      <c r="CH1194" s="95">
        <v>0</v>
      </c>
      <c r="CI1194" s="95">
        <v>67545.138253212004</v>
      </c>
      <c r="CJ1194" s="95">
        <v>4351735.3549804697</v>
      </c>
      <c r="CK1194" s="95">
        <v>30365807.228515599</v>
      </c>
      <c r="CL1194" s="95">
        <v>7286611.6592407199</v>
      </c>
      <c r="CM1194" s="160">
        <v>92616.859447479204</v>
      </c>
      <c r="CN1194" s="160">
        <v>10939210.796875</v>
      </c>
      <c r="CO1194" s="160">
        <v>45995460.003906302</v>
      </c>
      <c r="CP1194" s="95">
        <v>7286611.6592407199</v>
      </c>
      <c r="CQ1194" s="95">
        <v>0</v>
      </c>
      <c r="CR1194" s="95">
        <v>0</v>
      </c>
      <c r="CS1194" s="95">
        <v>0</v>
      </c>
      <c r="CT1194" s="95">
        <v>0</v>
      </c>
      <c r="CU1194" s="161">
        <v>4349550.5886669178</v>
      </c>
      <c r="CV1194" s="161">
        <v>30355420.526481614</v>
      </c>
    </row>
    <row r="1195" spans="1:100" x14ac:dyDescent="0.2">
      <c r="A1195" s="94" t="s">
        <v>69</v>
      </c>
      <c r="B1195" s="96">
        <v>38504</v>
      </c>
      <c r="C1195" s="95">
        <v>46512.330492496498</v>
      </c>
      <c r="D1195" s="95">
        <v>0</v>
      </c>
      <c r="E1195" s="95">
        <v>20784.629508972201</v>
      </c>
      <c r="F1195" s="95">
        <v>13163.4074537754</v>
      </c>
      <c r="G1195" s="95">
        <v>197.661938292906</v>
      </c>
      <c r="H1195" s="95">
        <v>0</v>
      </c>
      <c r="I1195" s="95">
        <v>0</v>
      </c>
      <c r="J1195" s="95">
        <v>8344.8266350030899</v>
      </c>
      <c r="K1195" s="95">
        <v>0</v>
      </c>
      <c r="L1195" s="95">
        <v>29993.345747470899</v>
      </c>
      <c r="M1195" s="95">
        <v>28282.264759063699</v>
      </c>
      <c r="N1195" s="95">
        <v>5058.8041282296199</v>
      </c>
      <c r="O1195" s="95">
        <v>0</v>
      </c>
      <c r="P1195" s="95">
        <v>0</v>
      </c>
      <c r="Q1195" s="95">
        <v>4339.3431747555696</v>
      </c>
      <c r="R1195" s="95">
        <v>0</v>
      </c>
      <c r="S1195" s="95">
        <v>0</v>
      </c>
      <c r="T1195" s="95">
        <v>887.54594838619198</v>
      </c>
      <c r="U1195" s="95">
        <v>25227.188122272499</v>
      </c>
      <c r="V1195" s="95">
        <v>2579627.14135742</v>
      </c>
      <c r="W1195" s="95">
        <v>186.36437371559401</v>
      </c>
      <c r="X1195" s="95">
        <v>1637400.54806519</v>
      </c>
      <c r="Y1195" s="95">
        <v>956395.70313262905</v>
      </c>
      <c r="Z1195" s="95">
        <v>38769.760947704301</v>
      </c>
      <c r="AA1195" s="95">
        <v>0</v>
      </c>
      <c r="AB1195" s="95">
        <v>0</v>
      </c>
      <c r="AC1195" s="95">
        <v>2719522.1493530301</v>
      </c>
      <c r="AD1195" s="95">
        <v>0</v>
      </c>
      <c r="AE1195" s="95">
        <v>1563346.32489014</v>
      </c>
      <c r="AF1195" s="95">
        <v>1382985.06167603</v>
      </c>
      <c r="AG1195" s="95">
        <v>818206.08015441895</v>
      </c>
      <c r="AH1195" s="95">
        <v>0</v>
      </c>
      <c r="AI1195" s="95">
        <v>0</v>
      </c>
      <c r="AJ1195" s="95">
        <v>456692.752319336</v>
      </c>
      <c r="AK1195" s="95">
        <v>0</v>
      </c>
      <c r="AL1195" s="95">
        <v>0</v>
      </c>
      <c r="AM1195" s="95">
        <v>143575.171693802</v>
      </c>
      <c r="AN1195" s="95">
        <v>6883888.15197754</v>
      </c>
      <c r="AO1195" s="95">
        <v>18527837.410644501</v>
      </c>
      <c r="AP1195" s="95">
        <v>1438.8576113879701</v>
      </c>
      <c r="AQ1195" s="95">
        <v>11178692.029418901</v>
      </c>
      <c r="AR1195" s="95">
        <v>6511372.2879028302</v>
      </c>
      <c r="AS1195" s="95">
        <v>249614.79974556001</v>
      </c>
      <c r="AT1195" s="95">
        <v>0</v>
      </c>
      <c r="AU1195" s="95">
        <v>0</v>
      </c>
      <c r="AV1195" s="95">
        <v>6295485.7933959998</v>
      </c>
      <c r="AW1195" s="95">
        <v>0</v>
      </c>
      <c r="AX1195" s="95">
        <v>11108987.951293901</v>
      </c>
      <c r="AY1195" s="95">
        <v>10018181.5087891</v>
      </c>
      <c r="AZ1195" s="95">
        <v>5534481.4247436495</v>
      </c>
      <c r="BA1195" s="95">
        <v>0</v>
      </c>
      <c r="BB1195" s="95">
        <v>0</v>
      </c>
      <c r="BC1195" s="95">
        <v>3128149.5017089802</v>
      </c>
      <c r="BD1195" s="95">
        <v>0</v>
      </c>
      <c r="BE1195" s="95">
        <v>0</v>
      </c>
      <c r="BF1195" s="95">
        <v>937242.39875030494</v>
      </c>
      <c r="BG1195" s="95">
        <v>16215284.9190674</v>
      </c>
      <c r="BH1195" s="95">
        <v>3672746.8620300302</v>
      </c>
      <c r="BI1195" s="95">
        <v>113.693070868962</v>
      </c>
      <c r="BJ1195" s="95">
        <v>3816943.3790588402</v>
      </c>
      <c r="BK1195" s="95">
        <v>2616713.1344604502</v>
      </c>
      <c r="BL1195" s="95">
        <v>0</v>
      </c>
      <c r="BM1195" s="95">
        <v>0</v>
      </c>
      <c r="BN1195" s="95">
        <v>0</v>
      </c>
      <c r="BO1195" s="95">
        <v>0</v>
      </c>
      <c r="BP1195" s="95">
        <v>0</v>
      </c>
      <c r="BQ1195" s="95">
        <v>0</v>
      </c>
      <c r="BR1195" s="95">
        <v>3358538.4365844699</v>
      </c>
      <c r="BS1195" s="95">
        <v>2376072.8428649898</v>
      </c>
      <c r="BT1195" s="95">
        <v>0</v>
      </c>
      <c r="BU1195" s="95">
        <v>0</v>
      </c>
      <c r="BV1195" s="95">
        <v>1740839.71195984</v>
      </c>
      <c r="BW1195" s="95">
        <v>0</v>
      </c>
      <c r="BX1195" s="95">
        <v>0</v>
      </c>
      <c r="BY1195" s="95">
        <v>0</v>
      </c>
      <c r="BZ1195" s="95">
        <v>0</v>
      </c>
      <c r="CA1195" s="95">
        <v>67329.7748241425</v>
      </c>
      <c r="CB1195" s="95">
        <v>4205068.1572876005</v>
      </c>
      <c r="CC1195" s="95">
        <v>29568849.2971191</v>
      </c>
      <c r="CD1195" s="95">
        <v>7479236.8298950205</v>
      </c>
      <c r="CE1195" s="95">
        <v>887.79173649102404</v>
      </c>
      <c r="CF1195" s="95">
        <v>142295.11041831999</v>
      </c>
      <c r="CG1195" s="95">
        <v>928929.51445007301</v>
      </c>
      <c r="CH1195" s="95">
        <v>0</v>
      </c>
      <c r="CI1195" s="95">
        <v>68213.714833259597</v>
      </c>
      <c r="CJ1195" s="95">
        <v>4344386.2684936495</v>
      </c>
      <c r="CK1195" s="95">
        <v>30501024.330078099</v>
      </c>
      <c r="CL1195" s="95">
        <v>7479506.6187744103</v>
      </c>
      <c r="CM1195" s="160">
        <v>93368.668811798096</v>
      </c>
      <c r="CN1195" s="160">
        <v>11192249.735961899</v>
      </c>
      <c r="CO1195" s="160">
        <v>46733064.4228516</v>
      </c>
      <c r="CP1195" s="95">
        <v>7479506.6187744103</v>
      </c>
      <c r="CQ1195" s="95">
        <v>0</v>
      </c>
      <c r="CR1195" s="95">
        <v>0</v>
      </c>
      <c r="CS1195" s="95">
        <v>0</v>
      </c>
      <c r="CT1195" s="95">
        <v>0</v>
      </c>
      <c r="CU1195" s="161">
        <v>4347363.2677059202</v>
      </c>
      <c r="CV1195" s="161">
        <v>30497778.811569173</v>
      </c>
    </row>
    <row r="1196" spans="1:100" x14ac:dyDescent="0.2">
      <c r="A1196" s="94" t="s">
        <v>69</v>
      </c>
      <c r="B1196" s="96">
        <v>38596</v>
      </c>
      <c r="C1196" s="95">
        <v>47217.084807872801</v>
      </c>
      <c r="D1196" s="95">
        <v>0</v>
      </c>
      <c r="E1196" s="95">
        <v>20934.013797759999</v>
      </c>
      <c r="F1196" s="95">
        <v>13559.079002738001</v>
      </c>
      <c r="G1196" s="95">
        <v>227.253929639235</v>
      </c>
      <c r="H1196" s="95">
        <v>0</v>
      </c>
      <c r="I1196" s="95">
        <v>0</v>
      </c>
      <c r="J1196" s="95">
        <v>10227.404773235299</v>
      </c>
      <c r="K1196" s="95">
        <v>0</v>
      </c>
      <c r="L1196" s="95">
        <v>30221.5672957897</v>
      </c>
      <c r="M1196" s="95">
        <v>29059.676398038901</v>
      </c>
      <c r="N1196" s="95">
        <v>5080.9899515509596</v>
      </c>
      <c r="O1196" s="95">
        <v>0</v>
      </c>
      <c r="P1196" s="95">
        <v>0</v>
      </c>
      <c r="Q1196" s="95">
        <v>4328.7705027461097</v>
      </c>
      <c r="R1196" s="95">
        <v>0</v>
      </c>
      <c r="S1196" s="95">
        <v>0</v>
      </c>
      <c r="T1196" s="95">
        <v>876.56145189702499</v>
      </c>
      <c r="U1196" s="95">
        <v>25198.092179298401</v>
      </c>
      <c r="V1196" s="95">
        <v>2610887.6715393099</v>
      </c>
      <c r="W1196" s="95">
        <v>70.802207321859896</v>
      </c>
      <c r="X1196" s="95">
        <v>1620996.45991516</v>
      </c>
      <c r="Y1196" s="95">
        <v>956447.95127868699</v>
      </c>
      <c r="Z1196" s="95">
        <v>44923.124975204497</v>
      </c>
      <c r="AA1196" s="95">
        <v>0</v>
      </c>
      <c r="AB1196" s="95">
        <v>0</v>
      </c>
      <c r="AC1196" s="95">
        <v>3473654.3895874</v>
      </c>
      <c r="AD1196" s="95">
        <v>0</v>
      </c>
      <c r="AE1196" s="95">
        <v>1532248.4993133501</v>
      </c>
      <c r="AF1196" s="95">
        <v>1452764.1020355199</v>
      </c>
      <c r="AG1196" s="95">
        <v>817677.710494995</v>
      </c>
      <c r="AH1196" s="95">
        <v>0</v>
      </c>
      <c r="AI1196" s="95">
        <v>0</v>
      </c>
      <c r="AJ1196" s="95">
        <v>444888.12580490101</v>
      </c>
      <c r="AK1196" s="95">
        <v>0</v>
      </c>
      <c r="AL1196" s="95">
        <v>0</v>
      </c>
      <c r="AM1196" s="95">
        <v>133215.19690513599</v>
      </c>
      <c r="AN1196" s="95">
        <v>6880158.8540649395</v>
      </c>
      <c r="AO1196" s="95">
        <v>19082005.650146499</v>
      </c>
      <c r="AP1196" s="95">
        <v>538.53605131059896</v>
      </c>
      <c r="AQ1196" s="95">
        <v>11255505.645752</v>
      </c>
      <c r="AR1196" s="95">
        <v>6639587.7717285203</v>
      </c>
      <c r="AS1196" s="95">
        <v>297501.54152298003</v>
      </c>
      <c r="AT1196" s="95">
        <v>0</v>
      </c>
      <c r="AU1196" s="95">
        <v>0</v>
      </c>
      <c r="AV1196" s="95">
        <v>7865636.8173217801</v>
      </c>
      <c r="AW1196" s="95">
        <v>0</v>
      </c>
      <c r="AX1196" s="95">
        <v>11172724.763549799</v>
      </c>
      <c r="AY1196" s="95">
        <v>10463763.842651401</v>
      </c>
      <c r="AZ1196" s="95">
        <v>5621380.5871582003</v>
      </c>
      <c r="BA1196" s="95">
        <v>0</v>
      </c>
      <c r="BB1196" s="95">
        <v>0</v>
      </c>
      <c r="BC1196" s="95">
        <v>3110687.38098145</v>
      </c>
      <c r="BD1196" s="95">
        <v>0</v>
      </c>
      <c r="BE1196" s="95">
        <v>0</v>
      </c>
      <c r="BF1196" s="95">
        <v>887633.33652496303</v>
      </c>
      <c r="BG1196" s="95">
        <v>16255453.415527301</v>
      </c>
      <c r="BH1196" s="95">
        <v>3856601.7975769001</v>
      </c>
      <c r="BI1196" s="95">
        <v>142.18044752255099</v>
      </c>
      <c r="BJ1196" s="95">
        <v>3974226.0701293899</v>
      </c>
      <c r="BK1196" s="95">
        <v>2685826.4668273898</v>
      </c>
      <c r="BL1196" s="95">
        <v>0</v>
      </c>
      <c r="BM1196" s="95">
        <v>0</v>
      </c>
      <c r="BN1196" s="95">
        <v>0</v>
      </c>
      <c r="BO1196" s="95">
        <v>0</v>
      </c>
      <c r="BP1196" s="95">
        <v>0</v>
      </c>
      <c r="BQ1196" s="95">
        <v>0</v>
      </c>
      <c r="BR1196" s="95">
        <v>3547085.9976196298</v>
      </c>
      <c r="BS1196" s="95">
        <v>2472890.2845764202</v>
      </c>
      <c r="BT1196" s="95">
        <v>0</v>
      </c>
      <c r="BU1196" s="95">
        <v>0</v>
      </c>
      <c r="BV1196" s="95">
        <v>1766672.4704132101</v>
      </c>
      <c r="BW1196" s="95">
        <v>0</v>
      </c>
      <c r="BX1196" s="95">
        <v>0</v>
      </c>
      <c r="BY1196" s="95">
        <v>0</v>
      </c>
      <c r="BZ1196" s="95">
        <v>0</v>
      </c>
      <c r="CA1196" s="95">
        <v>68045.410666465803</v>
      </c>
      <c r="CB1196" s="95">
        <v>4241236.5650024395</v>
      </c>
      <c r="CC1196" s="95">
        <v>30427824.963867199</v>
      </c>
      <c r="CD1196" s="95">
        <v>7863479.0568237295</v>
      </c>
      <c r="CE1196" s="95">
        <v>871.58006473630701</v>
      </c>
      <c r="CF1196" s="95">
        <v>135087.25872993501</v>
      </c>
      <c r="CG1196" s="95">
        <v>901076.30716705299</v>
      </c>
      <c r="CH1196" s="95">
        <v>0</v>
      </c>
      <c r="CI1196" s="95">
        <v>68908.618375778198</v>
      </c>
      <c r="CJ1196" s="95">
        <v>4376900.90808105</v>
      </c>
      <c r="CK1196" s="95">
        <v>31312068.330078099</v>
      </c>
      <c r="CL1196" s="95">
        <v>7868343.7059936495</v>
      </c>
      <c r="CM1196" s="160">
        <v>94106.953540802002</v>
      </c>
      <c r="CN1196" s="160">
        <v>11250030.2297363</v>
      </c>
      <c r="CO1196" s="160">
        <v>47598719.4140625</v>
      </c>
      <c r="CP1196" s="95">
        <v>7868343.7059936495</v>
      </c>
      <c r="CQ1196" s="95">
        <v>0</v>
      </c>
      <c r="CR1196" s="95">
        <v>0</v>
      </c>
      <c r="CS1196" s="95">
        <v>0</v>
      </c>
      <c r="CT1196" s="95">
        <v>0</v>
      </c>
      <c r="CU1196" s="161">
        <v>4376323.8237323742</v>
      </c>
      <c r="CV1196" s="161">
        <v>31328901.271034252</v>
      </c>
    </row>
    <row r="1197" spans="1:100" x14ac:dyDescent="0.2">
      <c r="A1197" s="94" t="s">
        <v>69</v>
      </c>
      <c r="B1197" s="96">
        <v>38687</v>
      </c>
      <c r="C1197" s="95">
        <v>48325.5053071976</v>
      </c>
      <c r="D1197" s="95">
        <v>0</v>
      </c>
      <c r="E1197" s="95">
        <v>20581.930490016901</v>
      </c>
      <c r="F1197" s="95">
        <v>13436.056896448101</v>
      </c>
      <c r="G1197" s="95">
        <v>259.47189295664401</v>
      </c>
      <c r="H1197" s="95">
        <v>0</v>
      </c>
      <c r="I1197" s="95">
        <v>0</v>
      </c>
      <c r="J1197" s="95">
        <v>12327.5101509094</v>
      </c>
      <c r="K1197" s="95">
        <v>0</v>
      </c>
      <c r="L1197" s="95">
        <v>29600.676416873899</v>
      </c>
      <c r="M1197" s="95">
        <v>29683.916010856599</v>
      </c>
      <c r="N1197" s="95">
        <v>5089.0648432374001</v>
      </c>
      <c r="O1197" s="95">
        <v>0</v>
      </c>
      <c r="P1197" s="95">
        <v>0</v>
      </c>
      <c r="Q1197" s="95">
        <v>4350.3733760714504</v>
      </c>
      <c r="R1197" s="95">
        <v>0</v>
      </c>
      <c r="S1197" s="95">
        <v>0</v>
      </c>
      <c r="T1197" s="95">
        <v>844.72872718423605</v>
      </c>
      <c r="U1197" s="95">
        <v>25546.042956352201</v>
      </c>
      <c r="V1197" s="95">
        <v>2661943.5562439002</v>
      </c>
      <c r="W1197" s="95">
        <v>130.23337396420499</v>
      </c>
      <c r="X1197" s="95">
        <v>1587408.3870697001</v>
      </c>
      <c r="Y1197" s="95">
        <v>952267.26035308803</v>
      </c>
      <c r="Z1197" s="95">
        <v>52492.721833229101</v>
      </c>
      <c r="AA1197" s="95">
        <v>0</v>
      </c>
      <c r="AB1197" s="95">
        <v>0</v>
      </c>
      <c r="AC1197" s="95">
        <v>4487060.3222656297</v>
      </c>
      <c r="AD1197" s="95">
        <v>0</v>
      </c>
      <c r="AE1197" s="95">
        <v>1461104.2581329299</v>
      </c>
      <c r="AF1197" s="95">
        <v>1465810.1926879899</v>
      </c>
      <c r="AG1197" s="95">
        <v>813469.20358276402</v>
      </c>
      <c r="AH1197" s="95">
        <v>0</v>
      </c>
      <c r="AI1197" s="95">
        <v>0</v>
      </c>
      <c r="AJ1197" s="95">
        <v>450044.29293823201</v>
      </c>
      <c r="AK1197" s="95">
        <v>0</v>
      </c>
      <c r="AL1197" s="95">
        <v>0</v>
      </c>
      <c r="AM1197" s="95">
        <v>128549.956288338</v>
      </c>
      <c r="AN1197" s="95">
        <v>7342902.4946899395</v>
      </c>
      <c r="AO1197" s="95">
        <v>19696903.6176758</v>
      </c>
      <c r="AP1197" s="95">
        <v>1175.34109675884</v>
      </c>
      <c r="AQ1197" s="95">
        <v>11203637.7744141</v>
      </c>
      <c r="AR1197" s="95">
        <v>6711719.1173706101</v>
      </c>
      <c r="AS1197" s="95">
        <v>356001.53662872303</v>
      </c>
      <c r="AT1197" s="95">
        <v>0</v>
      </c>
      <c r="AU1197" s="95">
        <v>0</v>
      </c>
      <c r="AV1197" s="95">
        <v>9881178.3709716797</v>
      </c>
      <c r="AW1197" s="95">
        <v>0</v>
      </c>
      <c r="AX1197" s="95">
        <v>10796557.510864301</v>
      </c>
      <c r="AY1197" s="95">
        <v>10835977.728759799</v>
      </c>
      <c r="AZ1197" s="95">
        <v>5689288.8041992197</v>
      </c>
      <c r="BA1197" s="95">
        <v>0</v>
      </c>
      <c r="BB1197" s="95">
        <v>0</v>
      </c>
      <c r="BC1197" s="95">
        <v>3191868.93933105</v>
      </c>
      <c r="BD1197" s="95">
        <v>0</v>
      </c>
      <c r="BE1197" s="95">
        <v>0</v>
      </c>
      <c r="BF1197" s="95">
        <v>869515.26092529297</v>
      </c>
      <c r="BG1197" s="95">
        <v>17158853.8825684</v>
      </c>
      <c r="BH1197" s="95">
        <v>4015515.3345031701</v>
      </c>
      <c r="BI1197" s="95">
        <v>230.289369480684</v>
      </c>
      <c r="BJ1197" s="95">
        <v>3993618.2887878399</v>
      </c>
      <c r="BK1197" s="95">
        <v>2739254.04193115</v>
      </c>
      <c r="BL1197" s="95">
        <v>0</v>
      </c>
      <c r="BM1197" s="95">
        <v>0</v>
      </c>
      <c r="BN1197" s="95">
        <v>0</v>
      </c>
      <c r="BO1197" s="95">
        <v>0</v>
      </c>
      <c r="BP1197" s="95">
        <v>0</v>
      </c>
      <c r="BQ1197" s="95">
        <v>0</v>
      </c>
      <c r="BR1197" s="95">
        <v>3674445.5137634301</v>
      </c>
      <c r="BS1197" s="95">
        <v>2508327.4718933101</v>
      </c>
      <c r="BT1197" s="95">
        <v>0</v>
      </c>
      <c r="BU1197" s="95">
        <v>0</v>
      </c>
      <c r="BV1197" s="95">
        <v>1830548.43453979</v>
      </c>
      <c r="BW1197" s="95">
        <v>0</v>
      </c>
      <c r="BX1197" s="95">
        <v>0</v>
      </c>
      <c r="BY1197" s="95">
        <v>0</v>
      </c>
      <c r="BZ1197" s="95">
        <v>0</v>
      </c>
      <c r="CA1197" s="95">
        <v>68972.025263786301</v>
      </c>
      <c r="CB1197" s="95">
        <v>4252329.34973145</v>
      </c>
      <c r="CC1197" s="95">
        <v>30913034.8127441</v>
      </c>
      <c r="CD1197" s="95">
        <v>8014168.6790161096</v>
      </c>
      <c r="CE1197" s="95">
        <v>856.518530122936</v>
      </c>
      <c r="CF1197" s="95">
        <v>132279.24504470799</v>
      </c>
      <c r="CG1197" s="95">
        <v>892989.17534637498</v>
      </c>
      <c r="CH1197" s="95">
        <v>0</v>
      </c>
      <c r="CI1197" s="95">
        <v>69856.538278579697</v>
      </c>
      <c r="CJ1197" s="95">
        <v>4385453.1531372098</v>
      </c>
      <c r="CK1197" s="95">
        <v>31814285.478027299</v>
      </c>
      <c r="CL1197" s="95">
        <v>8014849.0579223596</v>
      </c>
      <c r="CM1197" s="160">
        <v>95299.022344589204</v>
      </c>
      <c r="CN1197" s="160">
        <v>11765285.0124512</v>
      </c>
      <c r="CO1197" s="160">
        <v>48940781.2255859</v>
      </c>
      <c r="CP1197" s="95">
        <v>8014849.0579223596</v>
      </c>
      <c r="CQ1197" s="95">
        <v>0</v>
      </c>
      <c r="CR1197" s="95">
        <v>0</v>
      </c>
      <c r="CS1197" s="95">
        <v>0</v>
      </c>
      <c r="CT1197" s="95">
        <v>0</v>
      </c>
      <c r="CU1197" s="161">
        <v>4384608.5947761582</v>
      </c>
      <c r="CV1197" s="161">
        <v>31806023.988090474</v>
      </c>
    </row>
    <row r="1198" spans="1:100" x14ac:dyDescent="0.2">
      <c r="A1198" s="94" t="s">
        <v>69</v>
      </c>
      <c r="B1198" s="96">
        <v>38777</v>
      </c>
      <c r="C1198" s="95">
        <v>49386.951059818297</v>
      </c>
      <c r="D1198" s="95">
        <v>0</v>
      </c>
      <c r="E1198" s="95">
        <v>20208.205921888399</v>
      </c>
      <c r="F1198" s="95">
        <v>13321.3219085932</v>
      </c>
      <c r="G1198" s="95">
        <v>292.18914198130398</v>
      </c>
      <c r="H1198" s="95">
        <v>0</v>
      </c>
      <c r="I1198" s="95">
        <v>0</v>
      </c>
      <c r="J1198" s="95">
        <v>14162.326878190001</v>
      </c>
      <c r="K1198" s="95">
        <v>0</v>
      </c>
      <c r="L1198" s="95">
        <v>14116.9549560547</v>
      </c>
      <c r="M1198" s="95">
        <v>30014.418197870302</v>
      </c>
      <c r="N1198" s="95">
        <v>5081.6402074694597</v>
      </c>
      <c r="O1198" s="95">
        <v>20247.9717538357</v>
      </c>
      <c r="P1198" s="95">
        <v>0</v>
      </c>
      <c r="Q1198" s="95">
        <v>4368.13261938095</v>
      </c>
      <c r="R1198" s="95">
        <v>584.346538193524</v>
      </c>
      <c r="S1198" s="95">
        <v>0</v>
      </c>
      <c r="T1198" s="95">
        <v>269.062342327088</v>
      </c>
      <c r="U1198" s="95">
        <v>25766.4811844826</v>
      </c>
      <c r="V1198" s="95">
        <v>2725312.4011230501</v>
      </c>
      <c r="W1198" s="95">
        <v>151.15781269967599</v>
      </c>
      <c r="X1198" s="95">
        <v>1578774.7290802</v>
      </c>
      <c r="Y1198" s="95">
        <v>950611.49311828602</v>
      </c>
      <c r="Z1198" s="95">
        <v>61030.155862808198</v>
      </c>
      <c r="AA1198" s="95">
        <v>0</v>
      </c>
      <c r="AB1198" s="95">
        <v>0</v>
      </c>
      <c r="AC1198" s="95">
        <v>5180785.72509766</v>
      </c>
      <c r="AD1198" s="95">
        <v>0</v>
      </c>
      <c r="AE1198" s="95">
        <v>614229.71154022205</v>
      </c>
      <c r="AF1198" s="95">
        <v>1480315.1240081801</v>
      </c>
      <c r="AG1198" s="95">
        <v>803071.61225891102</v>
      </c>
      <c r="AH1198" s="95">
        <v>960655.69908904994</v>
      </c>
      <c r="AI1198" s="95">
        <v>0</v>
      </c>
      <c r="AJ1198" s="95">
        <v>452221.23021697998</v>
      </c>
      <c r="AK1198" s="95">
        <v>90330.653927802996</v>
      </c>
      <c r="AL1198" s="95">
        <v>0</v>
      </c>
      <c r="AM1198" s="95">
        <v>44533.896877288797</v>
      </c>
      <c r="AN1198" s="95">
        <v>7603149.73046875</v>
      </c>
      <c r="AO1198" s="95">
        <v>20376077.71875</v>
      </c>
      <c r="AP1198" s="95">
        <v>1544.97199353576</v>
      </c>
      <c r="AQ1198" s="95">
        <v>11247566.5123291</v>
      </c>
      <c r="AR1198" s="95">
        <v>6817293.0659790002</v>
      </c>
      <c r="AS1198" s="95">
        <v>414293.76921081502</v>
      </c>
      <c r="AT1198" s="95">
        <v>0</v>
      </c>
      <c r="AU1198" s="95">
        <v>0</v>
      </c>
      <c r="AV1198" s="95">
        <v>11656386.171875</v>
      </c>
      <c r="AW1198" s="95">
        <v>0</v>
      </c>
      <c r="AX1198" s="95">
        <v>4637795.9135742197</v>
      </c>
      <c r="AY1198" s="95">
        <v>11209874.228393599</v>
      </c>
      <c r="AZ1198" s="95">
        <v>5664341.9124755897</v>
      </c>
      <c r="BA1198" s="95">
        <v>6999619.53625488</v>
      </c>
      <c r="BB1198" s="95">
        <v>0</v>
      </c>
      <c r="BC1198" s="95">
        <v>3260237.3926086398</v>
      </c>
      <c r="BD1198" s="95">
        <v>612829.56888580299</v>
      </c>
      <c r="BE1198" s="95">
        <v>0</v>
      </c>
      <c r="BF1198" s="95">
        <v>306033.25410842901</v>
      </c>
      <c r="BG1198" s="95">
        <v>17675083.276122998</v>
      </c>
      <c r="BH1198" s="95">
        <v>5248866.6649169903</v>
      </c>
      <c r="BI1198" s="95">
        <v>453.33156720921397</v>
      </c>
      <c r="BJ1198" s="95">
        <v>4526077.0469970703</v>
      </c>
      <c r="BK1198" s="95">
        <v>2941616.3614502</v>
      </c>
      <c r="BL1198" s="95">
        <v>0</v>
      </c>
      <c r="BM1198" s="95">
        <v>0</v>
      </c>
      <c r="BN1198" s="95">
        <v>0</v>
      </c>
      <c r="BO1198" s="95">
        <v>0</v>
      </c>
      <c r="BP1198" s="95">
        <v>0</v>
      </c>
      <c r="BQ1198" s="95">
        <v>0</v>
      </c>
      <c r="BR1198" s="95">
        <v>3882037.4657592801</v>
      </c>
      <c r="BS1198" s="95">
        <v>2543762.7363891602</v>
      </c>
      <c r="BT1198" s="95">
        <v>1364143.0366821301</v>
      </c>
      <c r="BU1198" s="95">
        <v>0</v>
      </c>
      <c r="BV1198" s="95">
        <v>1907633.46012878</v>
      </c>
      <c r="BW1198" s="95">
        <v>72107.638073921204</v>
      </c>
      <c r="BX1198" s="95">
        <v>0</v>
      </c>
      <c r="BY1198" s="95">
        <v>0</v>
      </c>
      <c r="BZ1198" s="95">
        <v>0</v>
      </c>
      <c r="CA1198" s="95">
        <v>69610.629557609602</v>
      </c>
      <c r="CB1198" s="95">
        <v>4289955.6697387705</v>
      </c>
      <c r="CC1198" s="95">
        <v>31526447.3598633</v>
      </c>
      <c r="CD1198" s="95">
        <v>9754095.8670654297</v>
      </c>
      <c r="CE1198" s="95">
        <v>834.14524350315298</v>
      </c>
      <c r="CF1198" s="95">
        <v>134372.958229065</v>
      </c>
      <c r="CG1198" s="95">
        <v>914855.20242309605</v>
      </c>
      <c r="CH1198" s="95">
        <v>0</v>
      </c>
      <c r="CI1198" s="95">
        <v>70428.116082191496</v>
      </c>
      <c r="CJ1198" s="95">
        <v>4423495.7063598596</v>
      </c>
      <c r="CK1198" s="95">
        <v>32434102.104980499</v>
      </c>
      <c r="CL1198" s="95">
        <v>9827050.2586669903</v>
      </c>
      <c r="CM1198" s="160">
        <v>96142.679077148394</v>
      </c>
      <c r="CN1198" s="160">
        <v>12056281.994384799</v>
      </c>
      <c r="CO1198" s="160">
        <v>50134928.349609397</v>
      </c>
      <c r="CP1198" s="95">
        <v>9827050.2586669903</v>
      </c>
      <c r="CQ1198" s="95">
        <v>0</v>
      </c>
      <c r="CR1198" s="95">
        <v>0</v>
      </c>
      <c r="CS1198" s="95">
        <v>0</v>
      </c>
      <c r="CT1198" s="95">
        <v>0</v>
      </c>
      <c r="CU1198" s="161">
        <v>4424328.6279678354</v>
      </c>
      <c r="CV1198" s="161">
        <v>32441302.562286396</v>
      </c>
    </row>
    <row r="1199" spans="1:100" x14ac:dyDescent="0.2">
      <c r="A1199" s="94" t="s">
        <v>69</v>
      </c>
      <c r="B1199" s="96">
        <v>38869</v>
      </c>
      <c r="C1199" s="95">
        <v>51039.168221950502</v>
      </c>
      <c r="D1199" s="95">
        <v>0</v>
      </c>
      <c r="E1199" s="95">
        <v>19957.353753089901</v>
      </c>
      <c r="F1199" s="95">
        <v>13382.3105566502</v>
      </c>
      <c r="G1199" s="95">
        <v>337.84542157500999</v>
      </c>
      <c r="H1199" s="95">
        <v>0</v>
      </c>
      <c r="I1199" s="95">
        <v>0</v>
      </c>
      <c r="J1199" s="95">
        <v>16050.560508728</v>
      </c>
      <c r="K1199" s="95">
        <v>0</v>
      </c>
      <c r="L1199" s="95">
        <v>12900.0646681786</v>
      </c>
      <c r="M1199" s="95">
        <v>30642.759254455599</v>
      </c>
      <c r="N1199" s="95">
        <v>5082.3293954133997</v>
      </c>
      <c r="O1199" s="95">
        <v>21315.240999460199</v>
      </c>
      <c r="P1199" s="95">
        <v>0</v>
      </c>
      <c r="Q1199" s="95">
        <v>4407.7461611628496</v>
      </c>
      <c r="R1199" s="95">
        <v>605.84654182940699</v>
      </c>
      <c r="S1199" s="95">
        <v>0</v>
      </c>
      <c r="T1199" s="95">
        <v>258.80377657339</v>
      </c>
      <c r="U1199" s="95">
        <v>25933.971523046501</v>
      </c>
      <c r="V1199" s="95">
        <v>2801286.7021789602</v>
      </c>
      <c r="W1199" s="95">
        <v>57.618605089839498</v>
      </c>
      <c r="X1199" s="95">
        <v>1525045.8145446801</v>
      </c>
      <c r="Y1199" s="95">
        <v>937538.926254272</v>
      </c>
      <c r="Z1199" s="95">
        <v>68295.037426948504</v>
      </c>
      <c r="AA1199" s="95">
        <v>0</v>
      </c>
      <c r="AB1199" s="95">
        <v>0</v>
      </c>
      <c r="AC1199" s="95">
        <v>5701210.7384033203</v>
      </c>
      <c r="AD1199" s="95">
        <v>0</v>
      </c>
      <c r="AE1199" s="95">
        <v>563563.88171386695</v>
      </c>
      <c r="AF1199" s="95">
        <v>1527140.4706115699</v>
      </c>
      <c r="AG1199" s="95">
        <v>793351.98745727504</v>
      </c>
      <c r="AH1199" s="95">
        <v>1002697.0750351</v>
      </c>
      <c r="AI1199" s="95">
        <v>0</v>
      </c>
      <c r="AJ1199" s="95">
        <v>444364.57835388201</v>
      </c>
      <c r="AK1199" s="95">
        <v>91452.845208168001</v>
      </c>
      <c r="AL1199" s="95">
        <v>0</v>
      </c>
      <c r="AM1199" s="95">
        <v>41188.936030864701</v>
      </c>
      <c r="AN1199" s="95">
        <v>7808673.9056396503</v>
      </c>
      <c r="AO1199" s="95">
        <v>21123513.753662098</v>
      </c>
      <c r="AP1199" s="95">
        <v>521.341593526304</v>
      </c>
      <c r="AQ1199" s="95">
        <v>11002657.541748</v>
      </c>
      <c r="AR1199" s="95">
        <v>6738976.2321167002</v>
      </c>
      <c r="AS1199" s="95">
        <v>463548.88628005999</v>
      </c>
      <c r="AT1199" s="95">
        <v>0</v>
      </c>
      <c r="AU1199" s="95">
        <v>0</v>
      </c>
      <c r="AV1199" s="95">
        <v>12968860.049316401</v>
      </c>
      <c r="AW1199" s="95">
        <v>0</v>
      </c>
      <c r="AX1199" s="95">
        <v>4362937.72692871</v>
      </c>
      <c r="AY1199" s="95">
        <v>11509249.869628901</v>
      </c>
      <c r="AZ1199" s="95">
        <v>5644456.10827637</v>
      </c>
      <c r="BA1199" s="95">
        <v>7372651.8947753897</v>
      </c>
      <c r="BB1199" s="95">
        <v>0</v>
      </c>
      <c r="BC1199" s="95">
        <v>3216500.8537597698</v>
      </c>
      <c r="BD1199" s="95">
        <v>624808.81826782203</v>
      </c>
      <c r="BE1199" s="95">
        <v>0</v>
      </c>
      <c r="BF1199" s="95">
        <v>289192.08121108997</v>
      </c>
      <c r="BG1199" s="95">
        <v>18127015.076416001</v>
      </c>
      <c r="BH1199" s="95">
        <v>5435795.5303955097</v>
      </c>
      <c r="BI1199" s="95">
        <v>94.7415900696069</v>
      </c>
      <c r="BJ1199" s="95">
        <v>4462339.8261108398</v>
      </c>
      <c r="BK1199" s="95">
        <v>2935246.22375488</v>
      </c>
      <c r="BL1199" s="95">
        <v>0</v>
      </c>
      <c r="BM1199" s="95">
        <v>0</v>
      </c>
      <c r="BN1199" s="95">
        <v>0</v>
      </c>
      <c r="BO1199" s="95">
        <v>0</v>
      </c>
      <c r="BP1199" s="95">
        <v>0</v>
      </c>
      <c r="BQ1199" s="95">
        <v>0</v>
      </c>
      <c r="BR1199" s="95">
        <v>4008982.2509460398</v>
      </c>
      <c r="BS1199" s="95">
        <v>2541506.4991149898</v>
      </c>
      <c r="BT1199" s="95">
        <v>1437117.6914367699</v>
      </c>
      <c r="BU1199" s="95">
        <v>0</v>
      </c>
      <c r="BV1199" s="95">
        <v>1916747.90653992</v>
      </c>
      <c r="BW1199" s="95">
        <v>71513.906137466402</v>
      </c>
      <c r="BX1199" s="95">
        <v>0</v>
      </c>
      <c r="BY1199" s="95">
        <v>0</v>
      </c>
      <c r="BZ1199" s="95">
        <v>0</v>
      </c>
      <c r="CA1199" s="95">
        <v>71049.787361145005</v>
      </c>
      <c r="CB1199" s="95">
        <v>4337421.2600097703</v>
      </c>
      <c r="CC1199" s="95">
        <v>32227725.418212902</v>
      </c>
      <c r="CD1199" s="95">
        <v>9891031.2430419903</v>
      </c>
      <c r="CE1199" s="95">
        <v>843.43784091621603</v>
      </c>
      <c r="CF1199" s="95">
        <v>133174.809597015</v>
      </c>
      <c r="CG1199" s="95">
        <v>918297.25019836402</v>
      </c>
      <c r="CH1199" s="95">
        <v>0</v>
      </c>
      <c r="CI1199" s="95">
        <v>71889.562450408906</v>
      </c>
      <c r="CJ1199" s="95">
        <v>4469894.0120239304</v>
      </c>
      <c r="CK1199" s="95">
        <v>33159460.221435498</v>
      </c>
      <c r="CL1199" s="95">
        <v>9964231.7489013709</v>
      </c>
      <c r="CM1199" s="160">
        <v>97731.720889091506</v>
      </c>
      <c r="CN1199" s="160">
        <v>12250036.8626709</v>
      </c>
      <c r="CO1199" s="160">
        <v>51220790.765625</v>
      </c>
      <c r="CP1199" s="95">
        <v>9964231.7489013709</v>
      </c>
      <c r="CQ1199" s="95">
        <v>0</v>
      </c>
      <c r="CR1199" s="95">
        <v>0</v>
      </c>
      <c r="CS1199" s="95">
        <v>0</v>
      </c>
      <c r="CT1199" s="95">
        <v>0</v>
      </c>
      <c r="CU1199" s="161">
        <v>4470596.0696067857</v>
      </c>
      <c r="CV1199" s="161">
        <v>33146022.668411266</v>
      </c>
    </row>
    <row r="1200" spans="1:100" x14ac:dyDescent="0.2">
      <c r="A1200" s="94" t="s">
        <v>69</v>
      </c>
      <c r="B1200" s="96">
        <v>38961</v>
      </c>
      <c r="C1200" s="95">
        <v>52077.064022064202</v>
      </c>
      <c r="D1200" s="95">
        <v>0</v>
      </c>
      <c r="E1200" s="95">
        <v>19670.768210887902</v>
      </c>
      <c r="F1200" s="95">
        <v>13293.604688406</v>
      </c>
      <c r="G1200" s="95">
        <v>385.75804239139001</v>
      </c>
      <c r="H1200" s="95">
        <v>0</v>
      </c>
      <c r="I1200" s="95">
        <v>0</v>
      </c>
      <c r="J1200" s="95">
        <v>17519.6078264713</v>
      </c>
      <c r="K1200" s="95">
        <v>0</v>
      </c>
      <c r="L1200" s="95">
        <v>12376.259079814001</v>
      </c>
      <c r="M1200" s="95">
        <v>30760.863786697399</v>
      </c>
      <c r="N1200" s="95">
        <v>5068.1202685832995</v>
      </c>
      <c r="O1200" s="95">
        <v>21830.5757203102</v>
      </c>
      <c r="P1200" s="95">
        <v>0</v>
      </c>
      <c r="Q1200" s="95">
        <v>4410.2701909542102</v>
      </c>
      <c r="R1200" s="95">
        <v>619.09343516081594</v>
      </c>
      <c r="S1200" s="95">
        <v>0</v>
      </c>
      <c r="T1200" s="95">
        <v>227.339228134602</v>
      </c>
      <c r="U1200" s="95">
        <v>26125.494466543201</v>
      </c>
      <c r="V1200" s="95">
        <v>2817092.7213745099</v>
      </c>
      <c r="W1200" s="95">
        <v>155.11468343623</v>
      </c>
      <c r="X1200" s="95">
        <v>1501797.74534607</v>
      </c>
      <c r="Y1200" s="95">
        <v>933459.95873260498</v>
      </c>
      <c r="Z1200" s="95">
        <v>76762.830290794402</v>
      </c>
      <c r="AA1200" s="95">
        <v>0</v>
      </c>
      <c r="AB1200" s="95">
        <v>0</v>
      </c>
      <c r="AC1200" s="95">
        <v>6387180.2229003897</v>
      </c>
      <c r="AD1200" s="95">
        <v>0</v>
      </c>
      <c r="AE1200" s="95">
        <v>533055.80706787098</v>
      </c>
      <c r="AF1200" s="95">
        <v>1523735.4273071301</v>
      </c>
      <c r="AG1200" s="95">
        <v>784654.70040130604</v>
      </c>
      <c r="AH1200" s="95">
        <v>1018366.96374512</v>
      </c>
      <c r="AI1200" s="95">
        <v>0</v>
      </c>
      <c r="AJ1200" s="95">
        <v>447373.199947357</v>
      </c>
      <c r="AK1200" s="95">
        <v>94077.5899429321</v>
      </c>
      <c r="AL1200" s="95">
        <v>0</v>
      </c>
      <c r="AM1200" s="95">
        <v>38197.683451652498</v>
      </c>
      <c r="AN1200" s="95">
        <v>7896202.6015014602</v>
      </c>
      <c r="AO1200" s="95">
        <v>21444983.065673798</v>
      </c>
      <c r="AP1200" s="95">
        <v>1422.77083390951</v>
      </c>
      <c r="AQ1200" s="95">
        <v>10904543.8193359</v>
      </c>
      <c r="AR1200" s="95">
        <v>6744274.7441406297</v>
      </c>
      <c r="AS1200" s="95">
        <v>528109.86138916004</v>
      </c>
      <c r="AT1200" s="95">
        <v>0</v>
      </c>
      <c r="AU1200" s="95">
        <v>0</v>
      </c>
      <c r="AV1200" s="95">
        <v>14878151.826538101</v>
      </c>
      <c r="AW1200" s="95">
        <v>0</v>
      </c>
      <c r="AX1200" s="95">
        <v>4187591.3809509301</v>
      </c>
      <c r="AY1200" s="95">
        <v>11469209.509521499</v>
      </c>
      <c r="AZ1200" s="95">
        <v>5635767.7793579102</v>
      </c>
      <c r="BA1200" s="95">
        <v>7590697.6639404297</v>
      </c>
      <c r="BB1200" s="95">
        <v>0</v>
      </c>
      <c r="BC1200" s="95">
        <v>3277829.5495605501</v>
      </c>
      <c r="BD1200" s="95">
        <v>641252.61453247105</v>
      </c>
      <c r="BE1200" s="95">
        <v>0</v>
      </c>
      <c r="BF1200" s="95">
        <v>270416.75090026902</v>
      </c>
      <c r="BG1200" s="95">
        <v>18681750.4521484</v>
      </c>
      <c r="BH1200" s="95">
        <v>5534838.1572265597</v>
      </c>
      <c r="BI1200" s="95">
        <v>237.482265800238</v>
      </c>
      <c r="BJ1200" s="95">
        <v>4418646.3079223596</v>
      </c>
      <c r="BK1200" s="95">
        <v>2929812.1300353999</v>
      </c>
      <c r="BL1200" s="95">
        <v>0</v>
      </c>
      <c r="BM1200" s="95">
        <v>0</v>
      </c>
      <c r="BN1200" s="95">
        <v>0</v>
      </c>
      <c r="BO1200" s="95">
        <v>0</v>
      </c>
      <c r="BP1200" s="95">
        <v>0</v>
      </c>
      <c r="BQ1200" s="95">
        <v>0</v>
      </c>
      <c r="BR1200" s="95">
        <v>4026976.5520629901</v>
      </c>
      <c r="BS1200" s="95">
        <v>2541191.8663024898</v>
      </c>
      <c r="BT1200" s="95">
        <v>1479553.3527984601</v>
      </c>
      <c r="BU1200" s="95">
        <v>0</v>
      </c>
      <c r="BV1200" s="95">
        <v>1933969.19013977</v>
      </c>
      <c r="BW1200" s="95">
        <v>72543.775915145903</v>
      </c>
      <c r="BX1200" s="95">
        <v>0</v>
      </c>
      <c r="BY1200" s="95">
        <v>0</v>
      </c>
      <c r="BZ1200" s="95">
        <v>0</v>
      </c>
      <c r="CA1200" s="95">
        <v>71632.933492660493</v>
      </c>
      <c r="CB1200" s="95">
        <v>4319678.1061401404</v>
      </c>
      <c r="CC1200" s="95">
        <v>32382093.1010742</v>
      </c>
      <c r="CD1200" s="95">
        <v>9970699.5361328106</v>
      </c>
      <c r="CE1200" s="95">
        <v>842.09916515648399</v>
      </c>
      <c r="CF1200" s="95">
        <v>135277.64864158601</v>
      </c>
      <c r="CG1200" s="95">
        <v>934314.54790496803</v>
      </c>
      <c r="CH1200" s="95">
        <v>0</v>
      </c>
      <c r="CI1200" s="95">
        <v>72471.125912666306</v>
      </c>
      <c r="CJ1200" s="95">
        <v>4457711.50244141</v>
      </c>
      <c r="CK1200" s="95">
        <v>33321163.097167999</v>
      </c>
      <c r="CL1200" s="95">
        <v>10045555.0455322</v>
      </c>
      <c r="CM1200" s="160">
        <v>98535.413474082903</v>
      </c>
      <c r="CN1200" s="160">
        <v>12358585.076416001</v>
      </c>
      <c r="CO1200" s="160">
        <v>52051089.909179702</v>
      </c>
      <c r="CP1200" s="95">
        <v>10045555.0455322</v>
      </c>
      <c r="CQ1200" s="95">
        <v>0</v>
      </c>
      <c r="CR1200" s="95">
        <v>0</v>
      </c>
      <c r="CS1200" s="95">
        <v>0</v>
      </c>
      <c r="CT1200" s="95">
        <v>0</v>
      </c>
      <c r="CU1200" s="161">
        <v>4454955.7547817267</v>
      </c>
      <c r="CV1200" s="161">
        <v>33316407.648979168</v>
      </c>
    </row>
    <row r="1201" spans="1:100" x14ac:dyDescent="0.2">
      <c r="A1201" s="94" t="s">
        <v>69</v>
      </c>
      <c r="B1201" s="96">
        <v>39052</v>
      </c>
      <c r="C1201" s="95">
        <v>53454.041016578703</v>
      </c>
      <c r="D1201" s="95">
        <v>0</v>
      </c>
      <c r="E1201" s="95">
        <v>19341.860446453102</v>
      </c>
      <c r="F1201" s="95">
        <v>13283.604490399401</v>
      </c>
      <c r="G1201" s="95">
        <v>449.21251367405102</v>
      </c>
      <c r="H1201" s="95">
        <v>0</v>
      </c>
      <c r="I1201" s="95">
        <v>0</v>
      </c>
      <c r="J1201" s="95">
        <v>19785.605950355501</v>
      </c>
      <c r="K1201" s="95">
        <v>0</v>
      </c>
      <c r="L1201" s="95">
        <v>12223.2585632801</v>
      </c>
      <c r="M1201" s="95">
        <v>31177.1056163311</v>
      </c>
      <c r="N1201" s="95">
        <v>5070.4275097250902</v>
      </c>
      <c r="O1201" s="95">
        <v>22705.100386142702</v>
      </c>
      <c r="P1201" s="95">
        <v>0</v>
      </c>
      <c r="Q1201" s="95">
        <v>4387.35610431433</v>
      </c>
      <c r="R1201" s="95">
        <v>676.20594669878506</v>
      </c>
      <c r="S1201" s="95">
        <v>0</v>
      </c>
      <c r="T1201" s="95">
        <v>220.90936644375299</v>
      </c>
      <c r="U1201" s="95">
        <v>26645.521766185801</v>
      </c>
      <c r="V1201" s="95">
        <v>2883203.33624268</v>
      </c>
      <c r="W1201" s="95">
        <v>73.115731155499802</v>
      </c>
      <c r="X1201" s="95">
        <v>1472154.8272705099</v>
      </c>
      <c r="Y1201" s="95">
        <v>926680.33829498303</v>
      </c>
      <c r="Z1201" s="95">
        <v>86273.754812240601</v>
      </c>
      <c r="AA1201" s="95">
        <v>0</v>
      </c>
      <c r="AB1201" s="95">
        <v>0</v>
      </c>
      <c r="AC1201" s="95">
        <v>7358141.3854980497</v>
      </c>
      <c r="AD1201" s="95">
        <v>0</v>
      </c>
      <c r="AE1201" s="95">
        <v>531511.75082397496</v>
      </c>
      <c r="AF1201" s="95">
        <v>1530185.8525390599</v>
      </c>
      <c r="AG1201" s="95">
        <v>773740.60628509498</v>
      </c>
      <c r="AH1201" s="95">
        <v>1070584.75369263</v>
      </c>
      <c r="AI1201" s="95">
        <v>0</v>
      </c>
      <c r="AJ1201" s="95">
        <v>443531.116222382</v>
      </c>
      <c r="AK1201" s="95">
        <v>103665.74085712399</v>
      </c>
      <c r="AL1201" s="95">
        <v>0</v>
      </c>
      <c r="AM1201" s="95">
        <v>35427.304036140398</v>
      </c>
      <c r="AN1201" s="95">
        <v>8267777.52587891</v>
      </c>
      <c r="AO1201" s="95">
        <v>22265992.464355499</v>
      </c>
      <c r="AP1201" s="95">
        <v>708.32363947480906</v>
      </c>
      <c r="AQ1201" s="95">
        <v>10746338.599853501</v>
      </c>
      <c r="AR1201" s="95">
        <v>6712179.8630371103</v>
      </c>
      <c r="AS1201" s="95">
        <v>601947.858543396</v>
      </c>
      <c r="AT1201" s="95">
        <v>0</v>
      </c>
      <c r="AU1201" s="95">
        <v>0</v>
      </c>
      <c r="AV1201" s="95">
        <v>16742758.815063501</v>
      </c>
      <c r="AW1201" s="95">
        <v>0</v>
      </c>
      <c r="AX1201" s="95">
        <v>4219873.31286621</v>
      </c>
      <c r="AY1201" s="95">
        <v>11795204.442382799</v>
      </c>
      <c r="AZ1201" s="95">
        <v>5587436.6659545898</v>
      </c>
      <c r="BA1201" s="95">
        <v>8082679.7030029297</v>
      </c>
      <c r="BB1201" s="95">
        <v>0</v>
      </c>
      <c r="BC1201" s="95">
        <v>3274255.7755127</v>
      </c>
      <c r="BD1201" s="95">
        <v>716747.73226928699</v>
      </c>
      <c r="BE1201" s="95">
        <v>0</v>
      </c>
      <c r="BF1201" s="95">
        <v>252955.255584717</v>
      </c>
      <c r="BG1201" s="95">
        <v>19400083.642333999</v>
      </c>
      <c r="BH1201" s="95">
        <v>5780011.3901977502</v>
      </c>
      <c r="BI1201" s="95">
        <v>210.78785207495099</v>
      </c>
      <c r="BJ1201" s="95">
        <v>4382544.2025146503</v>
      </c>
      <c r="BK1201" s="95">
        <v>2926873.4928894001</v>
      </c>
      <c r="BL1201" s="95">
        <v>0</v>
      </c>
      <c r="BM1201" s="95">
        <v>0</v>
      </c>
      <c r="BN1201" s="95">
        <v>0</v>
      </c>
      <c r="BO1201" s="95">
        <v>0</v>
      </c>
      <c r="BP1201" s="95">
        <v>0</v>
      </c>
      <c r="BQ1201" s="95">
        <v>0</v>
      </c>
      <c r="BR1201" s="95">
        <v>4138742.5890808101</v>
      </c>
      <c r="BS1201" s="95">
        <v>2538974.81884766</v>
      </c>
      <c r="BT1201" s="95">
        <v>1574049.4777069101</v>
      </c>
      <c r="BU1201" s="95">
        <v>0</v>
      </c>
      <c r="BV1201" s="95">
        <v>1949379.6717071501</v>
      </c>
      <c r="BW1201" s="95">
        <v>82421.248333930998</v>
      </c>
      <c r="BX1201" s="95">
        <v>0</v>
      </c>
      <c r="BY1201" s="95">
        <v>0</v>
      </c>
      <c r="BZ1201" s="95">
        <v>0</v>
      </c>
      <c r="CA1201" s="95">
        <v>72826.726896285996</v>
      </c>
      <c r="CB1201" s="95">
        <v>4362199.64489746</v>
      </c>
      <c r="CC1201" s="95">
        <v>33069684.623291001</v>
      </c>
      <c r="CD1201" s="95">
        <v>10171228.700683599</v>
      </c>
      <c r="CE1201" s="95">
        <v>874.26105038821697</v>
      </c>
      <c r="CF1201" s="95">
        <v>139882.11787033101</v>
      </c>
      <c r="CG1201" s="95">
        <v>972058.97244262695</v>
      </c>
      <c r="CH1201" s="95">
        <v>0</v>
      </c>
      <c r="CI1201" s="95">
        <v>73721.820446014404</v>
      </c>
      <c r="CJ1201" s="95">
        <v>4501522.4906616202</v>
      </c>
      <c r="CK1201" s="95">
        <v>34037736.6640625</v>
      </c>
      <c r="CL1201" s="95">
        <v>10253409.872802701</v>
      </c>
      <c r="CM1201" s="160">
        <v>100262.35243415801</v>
      </c>
      <c r="CN1201" s="160">
        <v>12775104.0440674</v>
      </c>
      <c r="CO1201" s="160">
        <v>53371261.249511696</v>
      </c>
      <c r="CP1201" s="95">
        <v>10253409.872802701</v>
      </c>
      <c r="CQ1201" s="95">
        <v>0</v>
      </c>
      <c r="CR1201" s="95">
        <v>0</v>
      </c>
      <c r="CS1201" s="95">
        <v>0</v>
      </c>
      <c r="CT1201" s="95">
        <v>0</v>
      </c>
      <c r="CU1201" s="161">
        <v>4502081.7627677908</v>
      </c>
      <c r="CV1201" s="161">
        <v>34041743.595733628</v>
      </c>
    </row>
    <row r="1202" spans="1:100" x14ac:dyDescent="0.2">
      <c r="A1202" s="94" t="s">
        <v>69</v>
      </c>
      <c r="B1202" s="96">
        <v>39142</v>
      </c>
      <c r="C1202" s="95">
        <v>54844.605201721199</v>
      </c>
      <c r="D1202" s="95">
        <v>0</v>
      </c>
      <c r="E1202" s="95">
        <v>18897.244436025601</v>
      </c>
      <c r="F1202" s="95">
        <v>13174.3895850182</v>
      </c>
      <c r="G1202" s="95">
        <v>514.00574654340699</v>
      </c>
      <c r="H1202" s="95">
        <v>0</v>
      </c>
      <c r="I1202" s="95">
        <v>0</v>
      </c>
      <c r="J1202" s="95">
        <v>21252.8248612881</v>
      </c>
      <c r="K1202" s="95">
        <v>0</v>
      </c>
      <c r="L1202" s="95">
        <v>11941.1800014973</v>
      </c>
      <c r="M1202" s="95">
        <v>31582.924965858499</v>
      </c>
      <c r="N1202" s="95">
        <v>5046.3547873497</v>
      </c>
      <c r="O1202" s="95">
        <v>23413.831397295002</v>
      </c>
      <c r="P1202" s="95">
        <v>0</v>
      </c>
      <c r="Q1202" s="95">
        <v>4365.8619121313104</v>
      </c>
      <c r="R1202" s="95">
        <v>721.86249594390404</v>
      </c>
      <c r="S1202" s="95">
        <v>0</v>
      </c>
      <c r="T1202" s="95">
        <v>217.20249565877</v>
      </c>
      <c r="U1202" s="95">
        <v>26970.5410921574</v>
      </c>
      <c r="V1202" s="95">
        <v>2931408.8159484901</v>
      </c>
      <c r="W1202" s="95">
        <v>38.394945883657797</v>
      </c>
      <c r="X1202" s="95">
        <v>1450223.82363892</v>
      </c>
      <c r="Y1202" s="95">
        <v>927394.41436004604</v>
      </c>
      <c r="Z1202" s="95">
        <v>93496.950976371794</v>
      </c>
      <c r="AA1202" s="95">
        <v>0</v>
      </c>
      <c r="AB1202" s="95">
        <v>0</v>
      </c>
      <c r="AC1202" s="95">
        <v>7708264.3969116202</v>
      </c>
      <c r="AD1202" s="95">
        <v>0</v>
      </c>
      <c r="AE1202" s="95">
        <v>524338.66631317104</v>
      </c>
      <c r="AF1202" s="95">
        <v>1536091.5869293199</v>
      </c>
      <c r="AG1202" s="95">
        <v>773027.13091278099</v>
      </c>
      <c r="AH1202" s="95">
        <v>1098090.6710205099</v>
      </c>
      <c r="AI1202" s="95">
        <v>0</v>
      </c>
      <c r="AJ1202" s="95">
        <v>447349.99549102801</v>
      </c>
      <c r="AK1202" s="95">
        <v>109348.515564919</v>
      </c>
      <c r="AL1202" s="95">
        <v>0</v>
      </c>
      <c r="AM1202" s="95">
        <v>34160.891525268598</v>
      </c>
      <c r="AN1202" s="95">
        <v>8460554.7995605506</v>
      </c>
      <c r="AO1202" s="95">
        <v>22904773.104247998</v>
      </c>
      <c r="AP1202" s="95">
        <v>417.94020183011901</v>
      </c>
      <c r="AQ1202" s="95">
        <v>10475204.7421875</v>
      </c>
      <c r="AR1202" s="95">
        <v>6662078.25500488</v>
      </c>
      <c r="AS1202" s="95">
        <v>652809.53475952102</v>
      </c>
      <c r="AT1202" s="95">
        <v>0</v>
      </c>
      <c r="AU1202" s="95">
        <v>0</v>
      </c>
      <c r="AV1202" s="95">
        <v>18012386.298828099</v>
      </c>
      <c r="AW1202" s="95">
        <v>0</v>
      </c>
      <c r="AX1202" s="95">
        <v>4186486.4464721698</v>
      </c>
      <c r="AY1202" s="95">
        <v>11927427.8015137</v>
      </c>
      <c r="AZ1202" s="95">
        <v>5638555.4668579102</v>
      </c>
      <c r="BA1202" s="95">
        <v>8372934.2056884803</v>
      </c>
      <c r="BB1202" s="95">
        <v>0</v>
      </c>
      <c r="BC1202" s="95">
        <v>3289983.7764282199</v>
      </c>
      <c r="BD1202" s="95">
        <v>758001.17713165295</v>
      </c>
      <c r="BE1202" s="95">
        <v>0</v>
      </c>
      <c r="BF1202" s="95">
        <v>244520.74899292001</v>
      </c>
      <c r="BG1202" s="95">
        <v>19955680.365722701</v>
      </c>
      <c r="BH1202" s="95">
        <v>6001227.6815795898</v>
      </c>
      <c r="BI1202" s="95">
        <v>108.836502327584</v>
      </c>
      <c r="BJ1202" s="95">
        <v>4349200.2785034198</v>
      </c>
      <c r="BK1202" s="95">
        <v>2937332.9497985798</v>
      </c>
      <c r="BL1202" s="95">
        <v>0</v>
      </c>
      <c r="BM1202" s="95">
        <v>0</v>
      </c>
      <c r="BN1202" s="95">
        <v>0</v>
      </c>
      <c r="BO1202" s="95">
        <v>0</v>
      </c>
      <c r="BP1202" s="95">
        <v>0</v>
      </c>
      <c r="BQ1202" s="95">
        <v>0</v>
      </c>
      <c r="BR1202" s="95">
        <v>4159456.0465393099</v>
      </c>
      <c r="BS1202" s="95">
        <v>2542990.00427246</v>
      </c>
      <c r="BT1202" s="95">
        <v>1630368.38708496</v>
      </c>
      <c r="BU1202" s="95">
        <v>0</v>
      </c>
      <c r="BV1202" s="95">
        <v>1951212.4151916499</v>
      </c>
      <c r="BW1202" s="95">
        <v>86321.023808479295</v>
      </c>
      <c r="BX1202" s="95">
        <v>0</v>
      </c>
      <c r="BY1202" s="95">
        <v>0</v>
      </c>
      <c r="BZ1202" s="95">
        <v>0</v>
      </c>
      <c r="CA1202" s="95">
        <v>73781.079456329302</v>
      </c>
      <c r="CB1202" s="95">
        <v>4380542.96691895</v>
      </c>
      <c r="CC1202" s="95">
        <v>33430071.893554699</v>
      </c>
      <c r="CD1202" s="95">
        <v>10336426.9136963</v>
      </c>
      <c r="CE1202" s="95">
        <v>920.27137634903204</v>
      </c>
      <c r="CF1202" s="95">
        <v>143363.81724548299</v>
      </c>
      <c r="CG1202" s="95">
        <v>1002218.07520294</v>
      </c>
      <c r="CH1202" s="95">
        <v>0</v>
      </c>
      <c r="CI1202" s="95">
        <v>74689.473114967303</v>
      </c>
      <c r="CJ1202" s="95">
        <v>4524315.89733887</v>
      </c>
      <c r="CK1202" s="95">
        <v>34433553.400878899</v>
      </c>
      <c r="CL1202" s="95">
        <v>10424811.6341553</v>
      </c>
      <c r="CM1202" s="160">
        <v>101529.535252571</v>
      </c>
      <c r="CN1202" s="160">
        <v>13005519.021240201</v>
      </c>
      <c r="CO1202" s="160">
        <v>54411300.412597701</v>
      </c>
      <c r="CP1202" s="95">
        <v>10424811.6341553</v>
      </c>
      <c r="CQ1202" s="95">
        <v>0</v>
      </c>
      <c r="CR1202" s="95">
        <v>0</v>
      </c>
      <c r="CS1202" s="95">
        <v>0</v>
      </c>
      <c r="CT1202" s="95">
        <v>0</v>
      </c>
      <c r="CU1202" s="161">
        <v>4523906.7841644334</v>
      </c>
      <c r="CV1202" s="161">
        <v>34432289.968757637</v>
      </c>
    </row>
    <row r="1203" spans="1:100" x14ac:dyDescent="0.2">
      <c r="A1203" s="94" t="s">
        <v>69</v>
      </c>
      <c r="B1203" s="96">
        <v>39234</v>
      </c>
      <c r="C1203" s="95">
        <v>55808.038632869699</v>
      </c>
      <c r="D1203" s="95">
        <v>0</v>
      </c>
      <c r="E1203" s="95">
        <v>18477.6963326931</v>
      </c>
      <c r="F1203" s="95">
        <v>13005.0724174976</v>
      </c>
      <c r="G1203" s="95">
        <v>562.53904652595497</v>
      </c>
      <c r="H1203" s="95">
        <v>0</v>
      </c>
      <c r="I1203" s="95">
        <v>0</v>
      </c>
      <c r="J1203" s="95">
        <v>22659.526972532301</v>
      </c>
      <c r="K1203" s="95">
        <v>0</v>
      </c>
      <c r="L1203" s="95">
        <v>11869.311178207399</v>
      </c>
      <c r="M1203" s="95">
        <v>31687.046272277799</v>
      </c>
      <c r="N1203" s="95">
        <v>5002.8223896026602</v>
      </c>
      <c r="O1203" s="95">
        <v>23845.2433776855</v>
      </c>
      <c r="P1203" s="95">
        <v>0</v>
      </c>
      <c r="Q1203" s="95">
        <v>4353.9043353200004</v>
      </c>
      <c r="R1203" s="95">
        <v>765.19109931588196</v>
      </c>
      <c r="S1203" s="95">
        <v>0</v>
      </c>
      <c r="T1203" s="95">
        <v>203.756188156083</v>
      </c>
      <c r="U1203" s="95">
        <v>27278.852255106001</v>
      </c>
      <c r="V1203" s="95">
        <v>2984915.9791564899</v>
      </c>
      <c r="W1203" s="95">
        <v>87.099525854922803</v>
      </c>
      <c r="X1203" s="95">
        <v>1423610.8637390099</v>
      </c>
      <c r="Y1203" s="95">
        <v>925946.82720947301</v>
      </c>
      <c r="Z1203" s="95">
        <v>100909.600183487</v>
      </c>
      <c r="AA1203" s="95">
        <v>0</v>
      </c>
      <c r="AB1203" s="95">
        <v>0</v>
      </c>
      <c r="AC1203" s="95">
        <v>8005000.4241943397</v>
      </c>
      <c r="AD1203" s="95">
        <v>0</v>
      </c>
      <c r="AE1203" s="95">
        <v>525028.77946472203</v>
      </c>
      <c r="AF1203" s="95">
        <v>1547255.7718505899</v>
      </c>
      <c r="AG1203" s="95">
        <v>770519.77447509801</v>
      </c>
      <c r="AH1203" s="95">
        <v>1110640.8062439</v>
      </c>
      <c r="AI1203" s="95">
        <v>0</v>
      </c>
      <c r="AJ1203" s="95">
        <v>451830.38371658302</v>
      </c>
      <c r="AK1203" s="95">
        <v>114449.02477169</v>
      </c>
      <c r="AL1203" s="95">
        <v>0</v>
      </c>
      <c r="AM1203" s="95">
        <v>31335.8402080536</v>
      </c>
      <c r="AN1203" s="95">
        <v>8643070.6589355506</v>
      </c>
      <c r="AO1203" s="95">
        <v>23626699.730957001</v>
      </c>
      <c r="AP1203" s="95">
        <v>836.236160188913</v>
      </c>
      <c r="AQ1203" s="95">
        <v>10419450.208862299</v>
      </c>
      <c r="AR1203" s="95">
        <v>6690080.1546630897</v>
      </c>
      <c r="AS1203" s="95">
        <v>704337.59751129197</v>
      </c>
      <c r="AT1203" s="95">
        <v>0</v>
      </c>
      <c r="AU1203" s="95">
        <v>0</v>
      </c>
      <c r="AV1203" s="95">
        <v>18937302.378417999</v>
      </c>
      <c r="AW1203" s="95">
        <v>0</v>
      </c>
      <c r="AX1203" s="95">
        <v>4251829.9271850605</v>
      </c>
      <c r="AY1203" s="95">
        <v>12111610.4570313</v>
      </c>
      <c r="AZ1203" s="95">
        <v>5703468.4128417997</v>
      </c>
      <c r="BA1203" s="95">
        <v>8533516.4353027306</v>
      </c>
      <c r="BB1203" s="95">
        <v>0</v>
      </c>
      <c r="BC1203" s="95">
        <v>3344060.4895935101</v>
      </c>
      <c r="BD1203" s="95">
        <v>796899.29691314697</v>
      </c>
      <c r="BE1203" s="95">
        <v>0</v>
      </c>
      <c r="BF1203" s="95">
        <v>227751.41327858</v>
      </c>
      <c r="BG1203" s="95">
        <v>20484994.2106934</v>
      </c>
      <c r="BH1203" s="95">
        <v>6128926.4192504901</v>
      </c>
      <c r="BI1203" s="95">
        <v>163.154187688604</v>
      </c>
      <c r="BJ1203" s="95">
        <v>4310000.3710327102</v>
      </c>
      <c r="BK1203" s="95">
        <v>2957754.70129395</v>
      </c>
      <c r="BL1203" s="95">
        <v>0</v>
      </c>
      <c r="BM1203" s="95">
        <v>0</v>
      </c>
      <c r="BN1203" s="95">
        <v>0</v>
      </c>
      <c r="BO1203" s="95">
        <v>0</v>
      </c>
      <c r="BP1203" s="95">
        <v>0</v>
      </c>
      <c r="BQ1203" s="95">
        <v>0</v>
      </c>
      <c r="BR1203" s="95">
        <v>4239870.1607055701</v>
      </c>
      <c r="BS1203" s="95">
        <v>2570927.0533752399</v>
      </c>
      <c r="BT1203" s="95">
        <v>1661464.91627502</v>
      </c>
      <c r="BU1203" s="95">
        <v>0</v>
      </c>
      <c r="BV1203" s="95">
        <v>1975656.2783966099</v>
      </c>
      <c r="BW1203" s="95">
        <v>89819.850662231402</v>
      </c>
      <c r="BX1203" s="95">
        <v>0</v>
      </c>
      <c r="BY1203" s="95">
        <v>0</v>
      </c>
      <c r="BZ1203" s="95">
        <v>0</v>
      </c>
      <c r="CA1203" s="95">
        <v>74343.793210983305</v>
      </c>
      <c r="CB1203" s="95">
        <v>4413245.5253906297</v>
      </c>
      <c r="CC1203" s="95">
        <v>34043943.918945298</v>
      </c>
      <c r="CD1203" s="95">
        <v>10437096.665649399</v>
      </c>
      <c r="CE1203" s="95">
        <v>947.09197047352802</v>
      </c>
      <c r="CF1203" s="95">
        <v>146233.03190803499</v>
      </c>
      <c r="CG1203" s="95">
        <v>1029079.6794281</v>
      </c>
      <c r="CH1203" s="95">
        <v>0</v>
      </c>
      <c r="CI1203" s="95">
        <v>75283.679302215605</v>
      </c>
      <c r="CJ1203" s="95">
        <v>4560041.8004760696</v>
      </c>
      <c r="CK1203" s="95">
        <v>35088611.750488304</v>
      </c>
      <c r="CL1203" s="95">
        <v>10528310.474365201</v>
      </c>
      <c r="CM1203" s="160">
        <v>102424.515245438</v>
      </c>
      <c r="CN1203" s="160">
        <v>13184570.7730713</v>
      </c>
      <c r="CO1203" s="160">
        <v>55499135.527832001</v>
      </c>
      <c r="CP1203" s="95">
        <v>10528310.474365201</v>
      </c>
      <c r="CQ1203" s="95">
        <v>0</v>
      </c>
      <c r="CR1203" s="95">
        <v>0</v>
      </c>
      <c r="CS1203" s="95">
        <v>0</v>
      </c>
      <c r="CT1203" s="95">
        <v>0</v>
      </c>
      <c r="CU1203" s="161">
        <v>4559478.5572986649</v>
      </c>
      <c r="CV1203" s="161">
        <v>35073023.598373398</v>
      </c>
    </row>
    <row r="1204" spans="1:100" x14ac:dyDescent="0.2">
      <c r="A1204" s="94" t="s">
        <v>69</v>
      </c>
      <c r="B1204" s="96">
        <v>39326</v>
      </c>
      <c r="C1204" s="95">
        <v>57107.327458381696</v>
      </c>
      <c r="D1204" s="95">
        <v>0</v>
      </c>
      <c r="E1204" s="95">
        <v>18007.026865482301</v>
      </c>
      <c r="F1204" s="95">
        <v>12838.648336529701</v>
      </c>
      <c r="G1204" s="95">
        <v>608.28516436368204</v>
      </c>
      <c r="H1204" s="95">
        <v>0</v>
      </c>
      <c r="I1204" s="95">
        <v>0</v>
      </c>
      <c r="J1204" s="95">
        <v>23417.659801483202</v>
      </c>
      <c r="K1204" s="95">
        <v>0</v>
      </c>
      <c r="L1204" s="95">
        <v>11526.8808288574</v>
      </c>
      <c r="M1204" s="95">
        <v>31879.469846963901</v>
      </c>
      <c r="N1204" s="95">
        <v>4976.9925495982197</v>
      </c>
      <c r="O1204" s="95">
        <v>24361.120174407999</v>
      </c>
      <c r="P1204" s="95">
        <v>0</v>
      </c>
      <c r="Q1204" s="95">
        <v>4350.10162740946</v>
      </c>
      <c r="R1204" s="95">
        <v>767.28293494135096</v>
      </c>
      <c r="S1204" s="95">
        <v>0</v>
      </c>
      <c r="T1204" s="95">
        <v>189.84229751117499</v>
      </c>
      <c r="U1204" s="95">
        <v>27580.987298011802</v>
      </c>
      <c r="V1204" s="95">
        <v>3038557.5647277799</v>
      </c>
      <c r="W1204" s="95">
        <v>95.808815227821498</v>
      </c>
      <c r="X1204" s="95">
        <v>1393842.05101013</v>
      </c>
      <c r="Y1204" s="95">
        <v>922075.10109710705</v>
      </c>
      <c r="Z1204" s="95">
        <v>108495.92539882701</v>
      </c>
      <c r="AA1204" s="95">
        <v>0</v>
      </c>
      <c r="AB1204" s="95">
        <v>0</v>
      </c>
      <c r="AC1204" s="95">
        <v>8221872.7012329102</v>
      </c>
      <c r="AD1204" s="95">
        <v>0</v>
      </c>
      <c r="AE1204" s="95">
        <v>517567.83816528303</v>
      </c>
      <c r="AF1204" s="95">
        <v>1557324.06037903</v>
      </c>
      <c r="AG1204" s="95">
        <v>772807.53565216099</v>
      </c>
      <c r="AH1204" s="95">
        <v>1128602.3776855499</v>
      </c>
      <c r="AI1204" s="95">
        <v>0</v>
      </c>
      <c r="AJ1204" s="95">
        <v>452624.04236221302</v>
      </c>
      <c r="AK1204" s="95">
        <v>116767.556595802</v>
      </c>
      <c r="AL1204" s="95">
        <v>0</v>
      </c>
      <c r="AM1204" s="95">
        <v>32132.3817484379</v>
      </c>
      <c r="AN1204" s="95">
        <v>8741215.3546142597</v>
      </c>
      <c r="AO1204" s="95">
        <v>24268369.767089799</v>
      </c>
      <c r="AP1204" s="95">
        <v>883.71512536704495</v>
      </c>
      <c r="AQ1204" s="95">
        <v>10241297.0344238</v>
      </c>
      <c r="AR1204" s="95">
        <v>6708156.1061401404</v>
      </c>
      <c r="AS1204" s="95">
        <v>766139.35326385498</v>
      </c>
      <c r="AT1204" s="95">
        <v>0</v>
      </c>
      <c r="AU1204" s="95">
        <v>0</v>
      </c>
      <c r="AV1204" s="95">
        <v>19710881.175292999</v>
      </c>
      <c r="AW1204" s="95">
        <v>0</v>
      </c>
      <c r="AX1204" s="95">
        <v>4237664.2644042997</v>
      </c>
      <c r="AY1204" s="95">
        <v>12286953.026367201</v>
      </c>
      <c r="AZ1204" s="95">
        <v>5751067.3322753897</v>
      </c>
      <c r="BA1204" s="95">
        <v>8756405.9971923791</v>
      </c>
      <c r="BB1204" s="95">
        <v>0</v>
      </c>
      <c r="BC1204" s="95">
        <v>3384340.2331848098</v>
      </c>
      <c r="BD1204" s="95">
        <v>820613.54759979201</v>
      </c>
      <c r="BE1204" s="95">
        <v>0</v>
      </c>
      <c r="BF1204" s="95">
        <v>233133.04146575899</v>
      </c>
      <c r="BG1204" s="95">
        <v>20972482.923339799</v>
      </c>
      <c r="BH1204" s="95">
        <v>6329734.5431518601</v>
      </c>
      <c r="BI1204" s="95">
        <v>144.28800635226099</v>
      </c>
      <c r="BJ1204" s="95">
        <v>4263745.29089355</v>
      </c>
      <c r="BK1204" s="95">
        <v>2976153.7884216299</v>
      </c>
      <c r="BL1204" s="95">
        <v>0</v>
      </c>
      <c r="BM1204" s="95">
        <v>0</v>
      </c>
      <c r="BN1204" s="95">
        <v>0</v>
      </c>
      <c r="BO1204" s="95">
        <v>0</v>
      </c>
      <c r="BP1204" s="95">
        <v>0</v>
      </c>
      <c r="BQ1204" s="95">
        <v>0</v>
      </c>
      <c r="BR1204" s="95">
        <v>4311764.99926758</v>
      </c>
      <c r="BS1204" s="95">
        <v>2593212.0835571298</v>
      </c>
      <c r="BT1204" s="95">
        <v>1705230.6160583501</v>
      </c>
      <c r="BU1204" s="95">
        <v>0</v>
      </c>
      <c r="BV1204" s="95">
        <v>1998825.8225708001</v>
      </c>
      <c r="BW1204" s="95">
        <v>92704.605361938506</v>
      </c>
      <c r="BX1204" s="95">
        <v>0</v>
      </c>
      <c r="BY1204" s="95">
        <v>0</v>
      </c>
      <c r="BZ1204" s="95">
        <v>0</v>
      </c>
      <c r="CA1204" s="95">
        <v>75004.542098998994</v>
      </c>
      <c r="CB1204" s="95">
        <v>4432442.9812622098</v>
      </c>
      <c r="CC1204" s="95">
        <v>34496554.3505859</v>
      </c>
      <c r="CD1204" s="95">
        <v>10595180.012573199</v>
      </c>
      <c r="CE1204" s="95">
        <v>945.80643989890802</v>
      </c>
      <c r="CF1204" s="95">
        <v>151377.957395554</v>
      </c>
      <c r="CG1204" s="95">
        <v>1069921.2734832801</v>
      </c>
      <c r="CH1204" s="95">
        <v>0</v>
      </c>
      <c r="CI1204" s="95">
        <v>75952.220653533906</v>
      </c>
      <c r="CJ1204" s="95">
        <v>4582745.8101806603</v>
      </c>
      <c r="CK1204" s="95">
        <v>35553556.554199196</v>
      </c>
      <c r="CL1204" s="95">
        <v>10689521.5150146</v>
      </c>
      <c r="CM1204" s="160">
        <v>103428.043800354</v>
      </c>
      <c r="CN1204" s="160">
        <v>13294293.533691401</v>
      </c>
      <c r="CO1204" s="160">
        <v>56518778.671386696</v>
      </c>
      <c r="CP1204" s="95">
        <v>10689521.5150146</v>
      </c>
      <c r="CQ1204" s="95">
        <v>0</v>
      </c>
      <c r="CR1204" s="95">
        <v>0</v>
      </c>
      <c r="CS1204" s="95">
        <v>0</v>
      </c>
      <c r="CT1204" s="95">
        <v>0</v>
      </c>
      <c r="CU1204" s="161">
        <v>4583820.9386577634</v>
      </c>
      <c r="CV1204" s="161">
        <v>35566475.624069184</v>
      </c>
    </row>
    <row r="1205" spans="1:100" x14ac:dyDescent="0.2">
      <c r="A1205" s="94" t="s">
        <v>69</v>
      </c>
      <c r="B1205" s="96">
        <v>39417</v>
      </c>
      <c r="C1205" s="95">
        <v>58093.827588558197</v>
      </c>
      <c r="D1205" s="95">
        <v>0</v>
      </c>
      <c r="E1205" s="95">
        <v>17675.417379856099</v>
      </c>
      <c r="F1205" s="95">
        <v>12787.068062901501</v>
      </c>
      <c r="G1205" s="95">
        <v>643.85092557966698</v>
      </c>
      <c r="H1205" s="95">
        <v>0</v>
      </c>
      <c r="I1205" s="95">
        <v>0</v>
      </c>
      <c r="J1205" s="95">
        <v>23972.840343475302</v>
      </c>
      <c r="K1205" s="95">
        <v>0</v>
      </c>
      <c r="L1205" s="95">
        <v>11209.8604489565</v>
      </c>
      <c r="M1205" s="95">
        <v>32212.874133109999</v>
      </c>
      <c r="N1205" s="95">
        <v>4949.7426066994703</v>
      </c>
      <c r="O1205" s="95">
        <v>25008.507876634601</v>
      </c>
      <c r="P1205" s="95">
        <v>0</v>
      </c>
      <c r="Q1205" s="95">
        <v>4383.3191236257599</v>
      </c>
      <c r="R1205" s="95">
        <v>787.122475981712</v>
      </c>
      <c r="S1205" s="95">
        <v>0</v>
      </c>
      <c r="T1205" s="95">
        <v>183.737177552655</v>
      </c>
      <c r="U1205" s="95">
        <v>27697.031205654101</v>
      </c>
      <c r="V1205" s="95">
        <v>3086443.1236572298</v>
      </c>
      <c r="W1205" s="95">
        <v>74.817875587381394</v>
      </c>
      <c r="X1205" s="95">
        <v>1357052.86276245</v>
      </c>
      <c r="Y1205" s="95">
        <v>912616.30134582496</v>
      </c>
      <c r="Z1205" s="95">
        <v>111299.82435131101</v>
      </c>
      <c r="AA1205" s="95">
        <v>0</v>
      </c>
      <c r="AB1205" s="95">
        <v>0</v>
      </c>
      <c r="AC1205" s="95">
        <v>8433388.9371337909</v>
      </c>
      <c r="AD1205" s="95">
        <v>0</v>
      </c>
      <c r="AE1205" s="95">
        <v>505041.929973602</v>
      </c>
      <c r="AF1205" s="95">
        <v>1560028.0924682601</v>
      </c>
      <c r="AG1205" s="95">
        <v>753764.63922882103</v>
      </c>
      <c r="AH1205" s="95">
        <v>1164262.49757385</v>
      </c>
      <c r="AI1205" s="95">
        <v>0</v>
      </c>
      <c r="AJ1205" s="95">
        <v>454027.354740143</v>
      </c>
      <c r="AK1205" s="95">
        <v>118872.954340935</v>
      </c>
      <c r="AL1205" s="95">
        <v>0</v>
      </c>
      <c r="AM1205" s="95">
        <v>30264.247402667999</v>
      </c>
      <c r="AN1205" s="95">
        <v>8844272.1217040997</v>
      </c>
      <c r="AO1205" s="95">
        <v>24896477.3127441</v>
      </c>
      <c r="AP1205" s="95">
        <v>729.21217094361805</v>
      </c>
      <c r="AQ1205" s="95">
        <v>10119627.599121099</v>
      </c>
      <c r="AR1205" s="95">
        <v>6749466.7638549795</v>
      </c>
      <c r="AS1205" s="95">
        <v>796302.056404114</v>
      </c>
      <c r="AT1205" s="95">
        <v>0</v>
      </c>
      <c r="AU1205" s="95">
        <v>0</v>
      </c>
      <c r="AV1205" s="95">
        <v>20057018.682128899</v>
      </c>
      <c r="AW1205" s="95">
        <v>0</v>
      </c>
      <c r="AX1205" s="95">
        <v>4191089.80551147</v>
      </c>
      <c r="AY1205" s="95">
        <v>12490757.786987299</v>
      </c>
      <c r="AZ1205" s="95">
        <v>5687203.9450683603</v>
      </c>
      <c r="BA1205" s="95">
        <v>9141650.3446044903</v>
      </c>
      <c r="BB1205" s="95">
        <v>0</v>
      </c>
      <c r="BC1205" s="95">
        <v>3433982.8993530301</v>
      </c>
      <c r="BD1205" s="95">
        <v>844094.63711547898</v>
      </c>
      <c r="BE1205" s="95">
        <v>0</v>
      </c>
      <c r="BF1205" s="95">
        <v>223501.189308167</v>
      </c>
      <c r="BG1205" s="95">
        <v>21422059.9611816</v>
      </c>
      <c r="BH1205" s="95">
        <v>6504337.7817993201</v>
      </c>
      <c r="BI1205" s="95">
        <v>192.43265336193099</v>
      </c>
      <c r="BJ1205" s="95">
        <v>4222444.4747924795</v>
      </c>
      <c r="BK1205" s="95">
        <v>2978249.19494629</v>
      </c>
      <c r="BL1205" s="95">
        <v>0</v>
      </c>
      <c r="BM1205" s="95">
        <v>0</v>
      </c>
      <c r="BN1205" s="95">
        <v>0</v>
      </c>
      <c r="BO1205" s="95">
        <v>0</v>
      </c>
      <c r="BP1205" s="95">
        <v>0</v>
      </c>
      <c r="BQ1205" s="95">
        <v>0</v>
      </c>
      <c r="BR1205" s="95">
        <v>4380779.4111938505</v>
      </c>
      <c r="BS1205" s="95">
        <v>2568868.9176330599</v>
      </c>
      <c r="BT1205" s="95">
        <v>1779561.17608643</v>
      </c>
      <c r="BU1205" s="95">
        <v>0</v>
      </c>
      <c r="BV1205" s="95">
        <v>2029541.8767242399</v>
      </c>
      <c r="BW1205" s="95">
        <v>98572.253223419204</v>
      </c>
      <c r="BX1205" s="95">
        <v>0</v>
      </c>
      <c r="BY1205" s="95">
        <v>0</v>
      </c>
      <c r="BZ1205" s="95">
        <v>0</v>
      </c>
      <c r="CA1205" s="95">
        <v>75773.254655837998</v>
      </c>
      <c r="CB1205" s="95">
        <v>4447559.00891113</v>
      </c>
      <c r="CC1205" s="95">
        <v>35052536.406738304</v>
      </c>
      <c r="CD1205" s="95">
        <v>10735269.9570313</v>
      </c>
      <c r="CE1205" s="95">
        <v>944.54485270380997</v>
      </c>
      <c r="CF1205" s="95">
        <v>149147.50689125099</v>
      </c>
      <c r="CG1205" s="95">
        <v>1066012.12109375</v>
      </c>
      <c r="CH1205" s="95">
        <v>0</v>
      </c>
      <c r="CI1205" s="95">
        <v>76730.878149986296</v>
      </c>
      <c r="CJ1205" s="95">
        <v>4597771.05578613</v>
      </c>
      <c r="CK1205" s="95">
        <v>36123563.185546897</v>
      </c>
      <c r="CL1205" s="95">
        <v>10832990.2922363</v>
      </c>
      <c r="CM1205" s="160">
        <v>104302.559968948</v>
      </c>
      <c r="CN1205" s="160">
        <v>13452000.885498</v>
      </c>
      <c r="CO1205" s="160">
        <v>57519533.484863304</v>
      </c>
      <c r="CP1205" s="95">
        <v>10832990.2922363</v>
      </c>
      <c r="CQ1205" s="95">
        <v>0</v>
      </c>
      <c r="CR1205" s="95">
        <v>0</v>
      </c>
      <c r="CS1205" s="95">
        <v>0</v>
      </c>
      <c r="CT1205" s="95">
        <v>0</v>
      </c>
      <c r="CU1205" s="161">
        <v>4596706.5158023806</v>
      </c>
      <c r="CV1205" s="161">
        <v>36118548.527832054</v>
      </c>
    </row>
    <row r="1206" spans="1:100" x14ac:dyDescent="0.2">
      <c r="A1206" s="94" t="s">
        <v>69</v>
      </c>
      <c r="B1206" s="96">
        <v>39508</v>
      </c>
      <c r="C1206" s="95">
        <v>58910.6413989067</v>
      </c>
      <c r="D1206" s="95">
        <v>0</v>
      </c>
      <c r="E1206" s="95">
        <v>17427.7978186607</v>
      </c>
      <c r="F1206" s="95">
        <v>12786.750848293301</v>
      </c>
      <c r="G1206" s="95">
        <v>716.98992969840799</v>
      </c>
      <c r="H1206" s="95">
        <v>0</v>
      </c>
      <c r="I1206" s="95">
        <v>0</v>
      </c>
      <c r="J1206" s="95">
        <v>24942.0571043491</v>
      </c>
      <c r="K1206" s="95">
        <v>0</v>
      </c>
      <c r="L1206" s="95">
        <v>11028.918217659</v>
      </c>
      <c r="M1206" s="95">
        <v>32381.2962956429</v>
      </c>
      <c r="N1206" s="95">
        <v>4909.5666938424101</v>
      </c>
      <c r="O1206" s="95">
        <v>25519.6399657726</v>
      </c>
      <c r="P1206" s="95">
        <v>0</v>
      </c>
      <c r="Q1206" s="95">
        <v>4393.0824921131098</v>
      </c>
      <c r="R1206" s="95">
        <v>822.87301215529396</v>
      </c>
      <c r="S1206" s="95">
        <v>0</v>
      </c>
      <c r="T1206" s="95">
        <v>176.546034185216</v>
      </c>
      <c r="U1206" s="95">
        <v>27951.135908603701</v>
      </c>
      <c r="V1206" s="95">
        <v>3104513.68078613</v>
      </c>
      <c r="W1206" s="95">
        <v>41.770758947823197</v>
      </c>
      <c r="X1206" s="95">
        <v>1323128.2881317099</v>
      </c>
      <c r="Y1206" s="95">
        <v>903560.29042816197</v>
      </c>
      <c r="Z1206" s="95">
        <v>113995.415546417</v>
      </c>
      <c r="AA1206" s="95">
        <v>0</v>
      </c>
      <c r="AB1206" s="95">
        <v>0</v>
      </c>
      <c r="AC1206" s="95">
        <v>8579261.2603759803</v>
      </c>
      <c r="AD1206" s="95">
        <v>0</v>
      </c>
      <c r="AE1206" s="95">
        <v>489400.37061309803</v>
      </c>
      <c r="AF1206" s="95">
        <v>1550072.0844116199</v>
      </c>
      <c r="AG1206" s="95">
        <v>738198.64444732701</v>
      </c>
      <c r="AH1206" s="95">
        <v>1189763.80595398</v>
      </c>
      <c r="AI1206" s="95">
        <v>0</v>
      </c>
      <c r="AJ1206" s="95">
        <v>457811.96777343802</v>
      </c>
      <c r="AK1206" s="95">
        <v>119974.41046428699</v>
      </c>
      <c r="AL1206" s="95">
        <v>0</v>
      </c>
      <c r="AM1206" s="95">
        <v>27267.847224712401</v>
      </c>
      <c r="AN1206" s="95">
        <v>8953736.5394287091</v>
      </c>
      <c r="AO1206" s="95">
        <v>25339924.017089799</v>
      </c>
      <c r="AP1206" s="95">
        <v>443.74312090501201</v>
      </c>
      <c r="AQ1206" s="95">
        <v>10068307.2181396</v>
      </c>
      <c r="AR1206" s="95">
        <v>6886813.3379516602</v>
      </c>
      <c r="AS1206" s="95">
        <v>816554.48388671898</v>
      </c>
      <c r="AT1206" s="95">
        <v>0</v>
      </c>
      <c r="AU1206" s="95">
        <v>0</v>
      </c>
      <c r="AV1206" s="95">
        <v>21078475.0625</v>
      </c>
      <c r="AW1206" s="95">
        <v>0</v>
      </c>
      <c r="AX1206" s="95">
        <v>4143598.5370178199</v>
      </c>
      <c r="AY1206" s="95">
        <v>12675451.0042725</v>
      </c>
      <c r="AZ1206" s="95">
        <v>5652396.7230834998</v>
      </c>
      <c r="BA1206" s="95">
        <v>9428439.15478516</v>
      </c>
      <c r="BB1206" s="95">
        <v>0</v>
      </c>
      <c r="BC1206" s="95">
        <v>3540895.0871581999</v>
      </c>
      <c r="BD1206" s="95">
        <v>862182.71836853004</v>
      </c>
      <c r="BE1206" s="95">
        <v>0</v>
      </c>
      <c r="BF1206" s="95">
        <v>203605.00711631801</v>
      </c>
      <c r="BG1206" s="95">
        <v>21970121.940673798</v>
      </c>
      <c r="BH1206" s="95">
        <v>6071292.2462768601</v>
      </c>
      <c r="BI1206" s="95">
        <v>147.416698664427</v>
      </c>
      <c r="BJ1206" s="95">
        <v>3821877.4169006301</v>
      </c>
      <c r="BK1206" s="95">
        <v>2716421.26062012</v>
      </c>
      <c r="BL1206" s="95">
        <v>0</v>
      </c>
      <c r="BM1206" s="95">
        <v>0</v>
      </c>
      <c r="BN1206" s="95">
        <v>0</v>
      </c>
      <c r="BO1206" s="95">
        <v>0</v>
      </c>
      <c r="BP1206" s="95">
        <v>0</v>
      </c>
      <c r="BQ1206" s="95">
        <v>0</v>
      </c>
      <c r="BR1206" s="95">
        <v>3926277.0697326702</v>
      </c>
      <c r="BS1206" s="95">
        <v>2273679.9989624</v>
      </c>
      <c r="BT1206" s="95">
        <v>1835083.5747528099</v>
      </c>
      <c r="BU1206" s="95">
        <v>0</v>
      </c>
      <c r="BV1206" s="95">
        <v>1845280.9974670401</v>
      </c>
      <c r="BW1206" s="95">
        <v>99798.324761390701</v>
      </c>
      <c r="BX1206" s="95">
        <v>0</v>
      </c>
      <c r="BY1206" s="95">
        <v>0</v>
      </c>
      <c r="BZ1206" s="95">
        <v>0</v>
      </c>
      <c r="CA1206" s="95">
        <v>76400.017414093003</v>
      </c>
      <c r="CB1206" s="95">
        <v>4426901.3368530301</v>
      </c>
      <c r="CC1206" s="95">
        <v>35302207.836425804</v>
      </c>
      <c r="CD1206" s="95">
        <v>9892114.6091308594</v>
      </c>
      <c r="CE1206" s="95">
        <v>982.59362815320503</v>
      </c>
      <c r="CF1206" s="95">
        <v>146660.82870674101</v>
      </c>
      <c r="CG1206" s="95">
        <v>1062415.8851318399</v>
      </c>
      <c r="CH1206" s="95">
        <v>0</v>
      </c>
      <c r="CI1206" s="95">
        <v>77376.761297225996</v>
      </c>
      <c r="CJ1206" s="95">
        <v>4574544.0326538105</v>
      </c>
      <c r="CK1206" s="95">
        <v>36367552.755371101</v>
      </c>
      <c r="CL1206" s="95">
        <v>9993713.1689453106</v>
      </c>
      <c r="CM1206" s="160">
        <v>105149.174946785</v>
      </c>
      <c r="CN1206" s="160">
        <v>13525452.677368199</v>
      </c>
      <c r="CO1206" s="160">
        <v>58404442.75</v>
      </c>
      <c r="CP1206" s="95">
        <v>9993713.1689453106</v>
      </c>
      <c r="CQ1206" s="95">
        <v>0</v>
      </c>
      <c r="CR1206" s="95">
        <v>0</v>
      </c>
      <c r="CS1206" s="95">
        <v>0</v>
      </c>
      <c r="CT1206" s="95">
        <v>0</v>
      </c>
      <c r="CU1206" s="161">
        <v>4573562.1655597715</v>
      </c>
      <c r="CV1206" s="161">
        <v>36364623.721557647</v>
      </c>
    </row>
    <row r="1207" spans="1:100" x14ac:dyDescent="0.2">
      <c r="A1207" s="94" t="s">
        <v>69</v>
      </c>
      <c r="B1207" s="96">
        <v>39600</v>
      </c>
      <c r="C1207" s="95">
        <v>59826.355139732397</v>
      </c>
      <c r="D1207" s="95">
        <v>0</v>
      </c>
      <c r="E1207" s="95">
        <v>17019.1524193287</v>
      </c>
      <c r="F1207" s="95">
        <v>12601.4483807087</v>
      </c>
      <c r="G1207" s="95">
        <v>772.86703025549696</v>
      </c>
      <c r="H1207" s="95">
        <v>0</v>
      </c>
      <c r="I1207" s="95">
        <v>0</v>
      </c>
      <c r="J1207" s="95">
        <v>25902.584048271201</v>
      </c>
      <c r="K1207" s="95">
        <v>0</v>
      </c>
      <c r="L1207" s="95">
        <v>10983.333014726601</v>
      </c>
      <c r="M1207" s="95">
        <v>32588.550426244699</v>
      </c>
      <c r="N1207" s="95">
        <v>4911.3346660137204</v>
      </c>
      <c r="O1207" s="95">
        <v>25935.8732924461</v>
      </c>
      <c r="P1207" s="95">
        <v>0</v>
      </c>
      <c r="Q1207" s="95">
        <v>4337.5320741534197</v>
      </c>
      <c r="R1207" s="95">
        <v>851.42111028730903</v>
      </c>
      <c r="S1207" s="95">
        <v>0</v>
      </c>
      <c r="T1207" s="95">
        <v>191.01911021210299</v>
      </c>
      <c r="U1207" s="95">
        <v>28251.049180984501</v>
      </c>
      <c r="V1207" s="95">
        <v>3137001.2298278799</v>
      </c>
      <c r="W1207" s="95">
        <v>35.622810432687402</v>
      </c>
      <c r="X1207" s="95">
        <v>1266719.6469116199</v>
      </c>
      <c r="Y1207" s="95">
        <v>867482.32634735096</v>
      </c>
      <c r="Z1207" s="95">
        <v>120477.518454552</v>
      </c>
      <c r="AA1207" s="95">
        <v>0</v>
      </c>
      <c r="AB1207" s="95">
        <v>0</v>
      </c>
      <c r="AC1207" s="95">
        <v>8855320.9884033203</v>
      </c>
      <c r="AD1207" s="95">
        <v>0</v>
      </c>
      <c r="AE1207" s="95">
        <v>481922.79870986898</v>
      </c>
      <c r="AF1207" s="95">
        <v>1553609.2796478299</v>
      </c>
      <c r="AG1207" s="95">
        <v>730927.35057830799</v>
      </c>
      <c r="AH1207" s="95">
        <v>1203148.3521270801</v>
      </c>
      <c r="AI1207" s="95">
        <v>0</v>
      </c>
      <c r="AJ1207" s="95">
        <v>442054.83935546898</v>
      </c>
      <c r="AK1207" s="95">
        <v>121980.321496964</v>
      </c>
      <c r="AL1207" s="95">
        <v>0</v>
      </c>
      <c r="AM1207" s="95">
        <v>28828.7055912018</v>
      </c>
      <c r="AN1207" s="95">
        <v>9113311.5939941406</v>
      </c>
      <c r="AO1207" s="95">
        <v>25856561.376953099</v>
      </c>
      <c r="AP1207" s="95">
        <v>350.86420333012899</v>
      </c>
      <c r="AQ1207" s="95">
        <v>9688563.3726806603</v>
      </c>
      <c r="AR1207" s="95">
        <v>6594439.0503540002</v>
      </c>
      <c r="AS1207" s="95">
        <v>891144.44673156703</v>
      </c>
      <c r="AT1207" s="95">
        <v>0</v>
      </c>
      <c r="AU1207" s="95">
        <v>0</v>
      </c>
      <c r="AV1207" s="95">
        <v>22037778.587402299</v>
      </c>
      <c r="AW1207" s="95">
        <v>0</v>
      </c>
      <c r="AX1207" s="95">
        <v>4116947.7242431599</v>
      </c>
      <c r="AY1207" s="95">
        <v>12702048.356933599</v>
      </c>
      <c r="AZ1207" s="95">
        <v>5653722.6091308603</v>
      </c>
      <c r="BA1207" s="95">
        <v>9650059.1076660194</v>
      </c>
      <c r="BB1207" s="95">
        <v>0</v>
      </c>
      <c r="BC1207" s="95">
        <v>3424550.3818359398</v>
      </c>
      <c r="BD1207" s="95">
        <v>887748.794532776</v>
      </c>
      <c r="BE1207" s="95">
        <v>0</v>
      </c>
      <c r="BF1207" s="95">
        <v>219893.91388511701</v>
      </c>
      <c r="BG1207" s="95">
        <v>22610211.809082001</v>
      </c>
      <c r="BH1207" s="95">
        <v>6258877.4922485398</v>
      </c>
      <c r="BI1207" s="95">
        <v>100.197209248319</v>
      </c>
      <c r="BJ1207" s="95">
        <v>3722888.1181640602</v>
      </c>
      <c r="BK1207" s="95">
        <v>2651534.9109497098</v>
      </c>
      <c r="BL1207" s="95">
        <v>0</v>
      </c>
      <c r="BM1207" s="95">
        <v>0</v>
      </c>
      <c r="BN1207" s="95">
        <v>0</v>
      </c>
      <c r="BO1207" s="95">
        <v>0</v>
      </c>
      <c r="BP1207" s="95">
        <v>0</v>
      </c>
      <c r="BQ1207" s="95">
        <v>0</v>
      </c>
      <c r="BR1207" s="95">
        <v>3958439.5049133301</v>
      </c>
      <c r="BS1207" s="95">
        <v>2283883.9519653302</v>
      </c>
      <c r="BT1207" s="95">
        <v>1877632.6494445801</v>
      </c>
      <c r="BU1207" s="95">
        <v>0</v>
      </c>
      <c r="BV1207" s="95">
        <v>1831074.85096741</v>
      </c>
      <c r="BW1207" s="95">
        <v>104119.136115074</v>
      </c>
      <c r="BX1207" s="95">
        <v>0</v>
      </c>
      <c r="BY1207" s="95">
        <v>0</v>
      </c>
      <c r="BZ1207" s="95">
        <v>0</v>
      </c>
      <c r="CA1207" s="95">
        <v>76884.808049201994</v>
      </c>
      <c r="CB1207" s="95">
        <v>4407272.1607055701</v>
      </c>
      <c r="CC1207" s="95">
        <v>35579589.361816399</v>
      </c>
      <c r="CD1207" s="95">
        <v>9975896.9902343806</v>
      </c>
      <c r="CE1207" s="95">
        <v>1005.7860127538401</v>
      </c>
      <c r="CF1207" s="95">
        <v>151116.35421752901</v>
      </c>
      <c r="CG1207" s="95">
        <v>1111581.7106933601</v>
      </c>
      <c r="CH1207" s="95">
        <v>0</v>
      </c>
      <c r="CI1207" s="95">
        <v>77880.267718315095</v>
      </c>
      <c r="CJ1207" s="95">
        <v>4557307.7786254901</v>
      </c>
      <c r="CK1207" s="95">
        <v>36684743.463867202</v>
      </c>
      <c r="CL1207" s="95">
        <v>10081133.190918</v>
      </c>
      <c r="CM1207" s="160">
        <v>105986.203401566</v>
      </c>
      <c r="CN1207" s="160">
        <v>13679194.446411099</v>
      </c>
      <c r="CO1207" s="160">
        <v>59312987.247070298</v>
      </c>
      <c r="CP1207" s="95">
        <v>10081133.190918</v>
      </c>
      <c r="CQ1207" s="95">
        <v>0</v>
      </c>
      <c r="CR1207" s="95">
        <v>0</v>
      </c>
      <c r="CS1207" s="95">
        <v>0</v>
      </c>
      <c r="CT1207" s="95">
        <v>0</v>
      </c>
      <c r="CU1207" s="161">
        <v>4558388.5149230994</v>
      </c>
      <c r="CV1207" s="161">
        <v>36691171.072509758</v>
      </c>
    </row>
    <row r="1208" spans="1:100" x14ac:dyDescent="0.2">
      <c r="A1208" s="94" t="s">
        <v>69</v>
      </c>
      <c r="B1208" s="96">
        <v>39692</v>
      </c>
      <c r="C1208" s="95">
        <v>61015.9458646774</v>
      </c>
      <c r="D1208" s="95">
        <v>0</v>
      </c>
      <c r="E1208" s="95">
        <v>16602.111549139001</v>
      </c>
      <c r="F1208" s="95">
        <v>12426.8821008205</v>
      </c>
      <c r="G1208" s="95">
        <v>866.25463681667998</v>
      </c>
      <c r="H1208" s="95">
        <v>0</v>
      </c>
      <c r="I1208" s="95">
        <v>0</v>
      </c>
      <c r="J1208" s="95">
        <v>26437.944625377699</v>
      </c>
      <c r="K1208" s="95">
        <v>0</v>
      </c>
      <c r="L1208" s="95">
        <v>10684.3884599209</v>
      </c>
      <c r="M1208" s="95">
        <v>33094.678321361498</v>
      </c>
      <c r="N1208" s="95">
        <v>4884.8921506404904</v>
      </c>
      <c r="O1208" s="95">
        <v>26212.989129781701</v>
      </c>
      <c r="P1208" s="95">
        <v>0</v>
      </c>
      <c r="Q1208" s="95">
        <v>4333.8045273423204</v>
      </c>
      <c r="R1208" s="95">
        <v>900.15048017352797</v>
      </c>
      <c r="S1208" s="95">
        <v>0</v>
      </c>
      <c r="T1208" s="95">
        <v>209.50749122537701</v>
      </c>
      <c r="U1208" s="95">
        <v>28463.641027450602</v>
      </c>
      <c r="V1208" s="95">
        <v>3180580.3671875</v>
      </c>
      <c r="W1208" s="95">
        <v>88.793069269508095</v>
      </c>
      <c r="X1208" s="95">
        <v>1218655.7129364</v>
      </c>
      <c r="Y1208" s="95">
        <v>843221.65003967297</v>
      </c>
      <c r="Z1208" s="95">
        <v>128729.237381935</v>
      </c>
      <c r="AA1208" s="95">
        <v>0</v>
      </c>
      <c r="AB1208" s="95">
        <v>0</v>
      </c>
      <c r="AC1208" s="95">
        <v>9002764.6376953106</v>
      </c>
      <c r="AD1208" s="95">
        <v>0</v>
      </c>
      <c r="AE1208" s="95">
        <v>471799.687942505</v>
      </c>
      <c r="AF1208" s="95">
        <v>1558626.9896545401</v>
      </c>
      <c r="AG1208" s="95">
        <v>719721.35980987502</v>
      </c>
      <c r="AH1208" s="95">
        <v>1208410.6790008501</v>
      </c>
      <c r="AI1208" s="95">
        <v>0</v>
      </c>
      <c r="AJ1208" s="95">
        <v>444217.79161071801</v>
      </c>
      <c r="AK1208" s="95">
        <v>123714.44412422201</v>
      </c>
      <c r="AL1208" s="95">
        <v>0</v>
      </c>
      <c r="AM1208" s="95">
        <v>30205.594561815298</v>
      </c>
      <c r="AN1208" s="95">
        <v>9218940.0228271503</v>
      </c>
      <c r="AO1208" s="95">
        <v>26495790.176025402</v>
      </c>
      <c r="AP1208" s="95">
        <v>701.27881515026104</v>
      </c>
      <c r="AQ1208" s="95">
        <v>9339545.39526367</v>
      </c>
      <c r="AR1208" s="95">
        <v>6423335.00744629</v>
      </c>
      <c r="AS1208" s="95">
        <v>959557.95508575405</v>
      </c>
      <c r="AT1208" s="95">
        <v>0</v>
      </c>
      <c r="AU1208" s="95">
        <v>0</v>
      </c>
      <c r="AV1208" s="95">
        <v>22704227.446533199</v>
      </c>
      <c r="AW1208" s="95">
        <v>0</v>
      </c>
      <c r="AX1208" s="95">
        <v>4053345.4640808101</v>
      </c>
      <c r="AY1208" s="95">
        <v>12934410.3681641</v>
      </c>
      <c r="AZ1208" s="95">
        <v>5594127.7968139602</v>
      </c>
      <c r="BA1208" s="95">
        <v>9799767.0670165997</v>
      </c>
      <c r="BB1208" s="95">
        <v>0</v>
      </c>
      <c r="BC1208" s="95">
        <v>3478982.1453247098</v>
      </c>
      <c r="BD1208" s="95">
        <v>912467.01219940197</v>
      </c>
      <c r="BE1208" s="95">
        <v>0</v>
      </c>
      <c r="BF1208" s="95">
        <v>233695.40481376601</v>
      </c>
      <c r="BG1208" s="95">
        <v>23209099.1325684</v>
      </c>
      <c r="BH1208" s="95">
        <v>6402943.0334472703</v>
      </c>
      <c r="BI1208" s="95">
        <v>142.63139452785299</v>
      </c>
      <c r="BJ1208" s="95">
        <v>3664584.0506897001</v>
      </c>
      <c r="BK1208" s="95">
        <v>2612021.31286621</v>
      </c>
      <c r="BL1208" s="95">
        <v>0</v>
      </c>
      <c r="BM1208" s="95">
        <v>0</v>
      </c>
      <c r="BN1208" s="95">
        <v>0</v>
      </c>
      <c r="BO1208" s="95">
        <v>0</v>
      </c>
      <c r="BP1208" s="95">
        <v>0</v>
      </c>
      <c r="BQ1208" s="95">
        <v>0</v>
      </c>
      <c r="BR1208" s="95">
        <v>4055837.5982360798</v>
      </c>
      <c r="BS1208" s="95">
        <v>2265541.4403381301</v>
      </c>
      <c r="BT1208" s="95">
        <v>1906807.7130279499</v>
      </c>
      <c r="BU1208" s="95">
        <v>0</v>
      </c>
      <c r="BV1208" s="95">
        <v>1858672.44355774</v>
      </c>
      <c r="BW1208" s="95">
        <v>105054.748620987</v>
      </c>
      <c r="BX1208" s="95">
        <v>0</v>
      </c>
      <c r="BY1208" s="95">
        <v>0</v>
      </c>
      <c r="BZ1208" s="95">
        <v>0</v>
      </c>
      <c r="CA1208" s="95">
        <v>77538.3334608078</v>
      </c>
      <c r="CB1208" s="95">
        <v>4394413.8049926804</v>
      </c>
      <c r="CC1208" s="95">
        <v>35839630.583984397</v>
      </c>
      <c r="CD1208" s="95">
        <v>10064231.477783199</v>
      </c>
      <c r="CE1208" s="95">
        <v>1084.5086664855501</v>
      </c>
      <c r="CF1208" s="95">
        <v>155834.809488297</v>
      </c>
      <c r="CG1208" s="95">
        <v>1159569.48547363</v>
      </c>
      <c r="CH1208" s="95">
        <v>0</v>
      </c>
      <c r="CI1208" s="95">
        <v>78630.502947807297</v>
      </c>
      <c r="CJ1208" s="95">
        <v>4549096.9415893601</v>
      </c>
      <c r="CK1208" s="95">
        <v>36992978.003906302</v>
      </c>
      <c r="CL1208" s="95">
        <v>10170318.150146499</v>
      </c>
      <c r="CM1208" s="160">
        <v>106906.42090416</v>
      </c>
      <c r="CN1208" s="160">
        <v>13776829.424926801</v>
      </c>
      <c r="CO1208" s="160">
        <v>60180494.129394501</v>
      </c>
      <c r="CP1208" s="95">
        <v>10170318.150146499</v>
      </c>
      <c r="CQ1208" s="95">
        <v>0</v>
      </c>
      <c r="CR1208" s="95">
        <v>0</v>
      </c>
      <c r="CS1208" s="95">
        <v>0</v>
      </c>
      <c r="CT1208" s="95">
        <v>0</v>
      </c>
      <c r="CU1208" s="161">
        <v>4550248.6144809779</v>
      </c>
      <c r="CV1208" s="161">
        <v>36999200.06945803</v>
      </c>
    </row>
    <row r="1209" spans="1:100" x14ac:dyDescent="0.2">
      <c r="A1209" s="94" t="s">
        <v>69</v>
      </c>
      <c r="B1209" s="96">
        <v>39783</v>
      </c>
      <c r="C1209" s="95">
        <v>60955.847598075903</v>
      </c>
      <c r="D1209" s="95">
        <v>0</v>
      </c>
      <c r="E1209" s="95">
        <v>16151.4223268032</v>
      </c>
      <c r="F1209" s="95">
        <v>12204.1404942274</v>
      </c>
      <c r="G1209" s="95">
        <v>925.42252583801701</v>
      </c>
      <c r="H1209" s="95">
        <v>0</v>
      </c>
      <c r="I1209" s="95">
        <v>0</v>
      </c>
      <c r="J1209" s="95">
        <v>26836.728234052702</v>
      </c>
      <c r="K1209" s="95">
        <v>0</v>
      </c>
      <c r="L1209" s="95">
        <v>10290.5461132526</v>
      </c>
      <c r="M1209" s="95">
        <v>33040.564838886297</v>
      </c>
      <c r="N1209" s="95">
        <v>4802.6049589514696</v>
      </c>
      <c r="O1209" s="95">
        <v>26321.272857427601</v>
      </c>
      <c r="P1209" s="95">
        <v>0</v>
      </c>
      <c r="Q1209" s="95">
        <v>4283.2875804901096</v>
      </c>
      <c r="R1209" s="95">
        <v>925.79062975197996</v>
      </c>
      <c r="S1209" s="95">
        <v>0</v>
      </c>
      <c r="T1209" s="95">
        <v>193.12963863089701</v>
      </c>
      <c r="U1209" s="95">
        <v>28552.4005818367</v>
      </c>
      <c r="V1209" s="95">
        <v>3192289.6104431199</v>
      </c>
      <c r="W1209" s="95">
        <v>170.44425808452101</v>
      </c>
      <c r="X1209" s="95">
        <v>1174173.4474792499</v>
      </c>
      <c r="Y1209" s="95">
        <v>822207.55779266404</v>
      </c>
      <c r="Z1209" s="95">
        <v>133573.65054512001</v>
      </c>
      <c r="AA1209" s="95">
        <v>0</v>
      </c>
      <c r="AB1209" s="95">
        <v>0</v>
      </c>
      <c r="AC1209" s="95">
        <v>9109847.91015625</v>
      </c>
      <c r="AD1209" s="95">
        <v>0</v>
      </c>
      <c r="AE1209" s="95">
        <v>457614.36886596697</v>
      </c>
      <c r="AF1209" s="95">
        <v>1561466.0757293699</v>
      </c>
      <c r="AG1209" s="95">
        <v>702813.02851867699</v>
      </c>
      <c r="AH1209" s="95">
        <v>1215827.9809265099</v>
      </c>
      <c r="AI1209" s="95">
        <v>0</v>
      </c>
      <c r="AJ1209" s="95">
        <v>428475.95623016398</v>
      </c>
      <c r="AK1209" s="95">
        <v>121477.042532921</v>
      </c>
      <c r="AL1209" s="95">
        <v>0</v>
      </c>
      <c r="AM1209" s="95">
        <v>28342.684375047698</v>
      </c>
      <c r="AN1209" s="95">
        <v>9275806.71875</v>
      </c>
      <c r="AO1209" s="95">
        <v>26767707.058593798</v>
      </c>
      <c r="AP1209" s="95">
        <v>1450.6722202897099</v>
      </c>
      <c r="AQ1209" s="95">
        <v>8998833.3198242206</v>
      </c>
      <c r="AR1209" s="95">
        <v>6264601.1926879901</v>
      </c>
      <c r="AS1209" s="95">
        <v>1001217.85031128</v>
      </c>
      <c r="AT1209" s="95">
        <v>0</v>
      </c>
      <c r="AU1209" s="95">
        <v>0</v>
      </c>
      <c r="AV1209" s="95">
        <v>23015191.199462902</v>
      </c>
      <c r="AW1209" s="95">
        <v>0</v>
      </c>
      <c r="AX1209" s="95">
        <v>3943981.5076599098</v>
      </c>
      <c r="AY1209" s="95">
        <v>13066522.3477783</v>
      </c>
      <c r="AZ1209" s="95">
        <v>5481626.0681762705</v>
      </c>
      <c r="BA1209" s="95">
        <v>9940094.5042724591</v>
      </c>
      <c r="BB1209" s="95">
        <v>0</v>
      </c>
      <c r="BC1209" s="95">
        <v>3367939.99572754</v>
      </c>
      <c r="BD1209" s="95">
        <v>904058.60272216797</v>
      </c>
      <c r="BE1209" s="95">
        <v>0</v>
      </c>
      <c r="BF1209" s="95">
        <v>220104.82733917201</v>
      </c>
      <c r="BG1209" s="95">
        <v>23674386.847656298</v>
      </c>
      <c r="BH1209" s="95">
        <v>6503459.2734985398</v>
      </c>
      <c r="BI1209" s="95">
        <v>258.71164681389899</v>
      </c>
      <c r="BJ1209" s="95">
        <v>3558891.3457946801</v>
      </c>
      <c r="BK1209" s="95">
        <v>2550261.2030944801</v>
      </c>
      <c r="BL1209" s="95">
        <v>0</v>
      </c>
      <c r="BM1209" s="95">
        <v>0</v>
      </c>
      <c r="BN1209" s="95">
        <v>0</v>
      </c>
      <c r="BO1209" s="95">
        <v>0</v>
      </c>
      <c r="BP1209" s="95">
        <v>0</v>
      </c>
      <c r="BQ1209" s="95">
        <v>0</v>
      </c>
      <c r="BR1209" s="95">
        <v>4093504.6092224098</v>
      </c>
      <c r="BS1209" s="95">
        <v>2227737.6602477999</v>
      </c>
      <c r="BT1209" s="95">
        <v>1934206.68624878</v>
      </c>
      <c r="BU1209" s="95">
        <v>0</v>
      </c>
      <c r="BV1209" s="95">
        <v>1822697.0139007601</v>
      </c>
      <c r="BW1209" s="95">
        <v>103913.41796875</v>
      </c>
      <c r="BX1209" s="95">
        <v>0</v>
      </c>
      <c r="BY1209" s="95">
        <v>0</v>
      </c>
      <c r="BZ1209" s="95">
        <v>0</v>
      </c>
      <c r="CA1209" s="95">
        <v>77090.825636863694</v>
      </c>
      <c r="CB1209" s="95">
        <v>4366001.0188598596</v>
      </c>
      <c r="CC1209" s="95">
        <v>35788958.951171897</v>
      </c>
      <c r="CD1209" s="95">
        <v>10071431.4377441</v>
      </c>
      <c r="CE1209" s="95">
        <v>1080.38103216887</v>
      </c>
      <c r="CF1209" s="95">
        <v>150045.71457672099</v>
      </c>
      <c r="CG1209" s="95">
        <v>1122982.88294983</v>
      </c>
      <c r="CH1209" s="95">
        <v>0</v>
      </c>
      <c r="CI1209" s="95">
        <v>78176.419188499494</v>
      </c>
      <c r="CJ1209" s="95">
        <v>4517828.3414306603</v>
      </c>
      <c r="CK1209" s="95">
        <v>36921272.046875</v>
      </c>
      <c r="CL1209" s="95">
        <v>10176054.5206299</v>
      </c>
      <c r="CM1209" s="160">
        <v>106564.777957916</v>
      </c>
      <c r="CN1209" s="160">
        <v>13808634.596069301</v>
      </c>
      <c r="CO1209" s="160">
        <v>60637592.124511696</v>
      </c>
      <c r="CP1209" s="95">
        <v>10176054.5206299</v>
      </c>
      <c r="CQ1209" s="95">
        <v>0</v>
      </c>
      <c r="CR1209" s="95">
        <v>0</v>
      </c>
      <c r="CS1209" s="95">
        <v>0</v>
      </c>
      <c r="CT1209" s="95">
        <v>0</v>
      </c>
      <c r="CU1209" s="161">
        <v>4516046.7334365807</v>
      </c>
      <c r="CV1209" s="161">
        <v>36911941.834121726</v>
      </c>
    </row>
    <row r="1210" spans="1:100" x14ac:dyDescent="0.2">
      <c r="A1210" s="94" t="s">
        <v>69</v>
      </c>
      <c r="B1210" s="96">
        <v>39873</v>
      </c>
      <c r="C1210" s="95">
        <v>61883.860953807802</v>
      </c>
      <c r="D1210" s="95">
        <v>0</v>
      </c>
      <c r="E1210" s="95">
        <v>15728.9448170662</v>
      </c>
      <c r="F1210" s="95">
        <v>12011.282943964001</v>
      </c>
      <c r="G1210" s="95">
        <v>976.323089689016</v>
      </c>
      <c r="H1210" s="95">
        <v>0</v>
      </c>
      <c r="I1210" s="95">
        <v>0</v>
      </c>
      <c r="J1210" s="95">
        <v>27396.182132959399</v>
      </c>
      <c r="K1210" s="95">
        <v>0</v>
      </c>
      <c r="L1210" s="95">
        <v>10113.677270054801</v>
      </c>
      <c r="M1210" s="95">
        <v>33586.701092720003</v>
      </c>
      <c r="N1210" s="95">
        <v>4803.7534922361401</v>
      </c>
      <c r="O1210" s="95">
        <v>26517.993329286601</v>
      </c>
      <c r="P1210" s="95">
        <v>0</v>
      </c>
      <c r="Q1210" s="95">
        <v>4253.23500132561</v>
      </c>
      <c r="R1210" s="95">
        <v>944.349278882146</v>
      </c>
      <c r="S1210" s="95">
        <v>0</v>
      </c>
      <c r="T1210" s="95">
        <v>191.767378037795</v>
      </c>
      <c r="U1210" s="95">
        <v>28705.3191175461</v>
      </c>
      <c r="V1210" s="95">
        <v>3210991.9402160598</v>
      </c>
      <c r="W1210" s="95">
        <v>308.47965158894698</v>
      </c>
      <c r="X1210" s="95">
        <v>1128326.7792205799</v>
      </c>
      <c r="Y1210" s="95">
        <v>794121.90206909203</v>
      </c>
      <c r="Z1210" s="95">
        <v>138746.37694740301</v>
      </c>
      <c r="AA1210" s="95">
        <v>0</v>
      </c>
      <c r="AB1210" s="95">
        <v>0</v>
      </c>
      <c r="AC1210" s="95">
        <v>9241288.3172607403</v>
      </c>
      <c r="AD1210" s="95">
        <v>0</v>
      </c>
      <c r="AE1210" s="95">
        <v>437531.42493438697</v>
      </c>
      <c r="AF1210" s="95">
        <v>1574069.66577148</v>
      </c>
      <c r="AG1210" s="95">
        <v>684815.44807434105</v>
      </c>
      <c r="AH1210" s="95">
        <v>1224298.0609436</v>
      </c>
      <c r="AI1210" s="95">
        <v>0</v>
      </c>
      <c r="AJ1210" s="95">
        <v>418495.94001388602</v>
      </c>
      <c r="AK1210" s="95">
        <v>126643.982488632</v>
      </c>
      <c r="AL1210" s="95">
        <v>0</v>
      </c>
      <c r="AM1210" s="95">
        <v>28518.402293443702</v>
      </c>
      <c r="AN1210" s="95">
        <v>9386800.7052002009</v>
      </c>
      <c r="AO1210" s="95">
        <v>27125150.605957001</v>
      </c>
      <c r="AP1210" s="95">
        <v>2939.69548761845</v>
      </c>
      <c r="AQ1210" s="95">
        <v>8628042.1049804706</v>
      </c>
      <c r="AR1210" s="95">
        <v>6061087.10339355</v>
      </c>
      <c r="AS1210" s="95">
        <v>1049253.1559753399</v>
      </c>
      <c r="AT1210" s="95">
        <v>0</v>
      </c>
      <c r="AU1210" s="95">
        <v>0</v>
      </c>
      <c r="AV1210" s="95">
        <v>23696880.6013184</v>
      </c>
      <c r="AW1210" s="95">
        <v>0</v>
      </c>
      <c r="AX1210" s="95">
        <v>3816357.45562744</v>
      </c>
      <c r="AY1210" s="95">
        <v>13185162.981933599</v>
      </c>
      <c r="AZ1210" s="95">
        <v>5346988.29650879</v>
      </c>
      <c r="BA1210" s="95">
        <v>10062002.7039795</v>
      </c>
      <c r="BB1210" s="95">
        <v>0</v>
      </c>
      <c r="BC1210" s="95">
        <v>3300620.9890747098</v>
      </c>
      <c r="BD1210" s="95">
        <v>944243.03037261998</v>
      </c>
      <c r="BE1210" s="95">
        <v>0</v>
      </c>
      <c r="BF1210" s="95">
        <v>223297.117113113</v>
      </c>
      <c r="BG1210" s="95">
        <v>24072267.325195301</v>
      </c>
      <c r="BH1210" s="95">
        <v>6571253.8379516602</v>
      </c>
      <c r="BI1210" s="95">
        <v>708.05454827100004</v>
      </c>
      <c r="BJ1210" s="95">
        <v>3474148.5506897001</v>
      </c>
      <c r="BK1210" s="95">
        <v>2503266.1920166002</v>
      </c>
      <c r="BL1210" s="95">
        <v>0</v>
      </c>
      <c r="BM1210" s="95">
        <v>0</v>
      </c>
      <c r="BN1210" s="95">
        <v>0</v>
      </c>
      <c r="BO1210" s="95">
        <v>0</v>
      </c>
      <c r="BP1210" s="95">
        <v>0</v>
      </c>
      <c r="BQ1210" s="95">
        <v>0</v>
      </c>
      <c r="BR1210" s="95">
        <v>4070601.0764465299</v>
      </c>
      <c r="BS1210" s="95">
        <v>2169390.37854004</v>
      </c>
      <c r="BT1210" s="95">
        <v>1957862.16642761</v>
      </c>
      <c r="BU1210" s="95">
        <v>0</v>
      </c>
      <c r="BV1210" s="95">
        <v>1799812.4964294401</v>
      </c>
      <c r="BW1210" s="95">
        <v>107297.325583458</v>
      </c>
      <c r="BX1210" s="95">
        <v>0</v>
      </c>
      <c r="BY1210" s="95">
        <v>0</v>
      </c>
      <c r="BZ1210" s="95">
        <v>0</v>
      </c>
      <c r="CA1210" s="95">
        <v>77679.186846733093</v>
      </c>
      <c r="CB1210" s="95">
        <v>4346997.0915527297</v>
      </c>
      <c r="CC1210" s="95">
        <v>35820870.239746101</v>
      </c>
      <c r="CD1210" s="95">
        <v>10046905.09375</v>
      </c>
      <c r="CE1210" s="95">
        <v>1101.5746617168199</v>
      </c>
      <c r="CF1210" s="95">
        <v>155192.03165817299</v>
      </c>
      <c r="CG1210" s="95">
        <v>1168909.9130554199</v>
      </c>
      <c r="CH1210" s="95">
        <v>0</v>
      </c>
      <c r="CI1210" s="95">
        <v>78782.561563491807</v>
      </c>
      <c r="CJ1210" s="95">
        <v>4502261.04150391</v>
      </c>
      <c r="CK1210" s="95">
        <v>36987537.825683601</v>
      </c>
      <c r="CL1210" s="95">
        <v>10155764.096801801</v>
      </c>
      <c r="CM1210" s="160">
        <v>107275.382143974</v>
      </c>
      <c r="CN1210" s="160">
        <v>13895462.2730713</v>
      </c>
      <c r="CO1210" s="160">
        <v>61051901.862792999</v>
      </c>
      <c r="CP1210" s="95">
        <v>10155764.096801801</v>
      </c>
      <c r="CQ1210" s="95">
        <v>0</v>
      </c>
      <c r="CR1210" s="95">
        <v>0</v>
      </c>
      <c r="CS1210" s="95">
        <v>0</v>
      </c>
      <c r="CT1210" s="95">
        <v>0</v>
      </c>
      <c r="CU1210" s="161">
        <v>4502189.1232109023</v>
      </c>
      <c r="CV1210" s="161">
        <v>36989780.152801521</v>
      </c>
    </row>
    <row r="1211" spans="1:100" x14ac:dyDescent="0.2">
      <c r="A1211" s="94" t="s">
        <v>69</v>
      </c>
      <c r="B1211" s="96">
        <v>39965</v>
      </c>
      <c r="C1211" s="95">
        <v>62617.959279537201</v>
      </c>
      <c r="D1211" s="95">
        <v>0</v>
      </c>
      <c r="E1211" s="95">
        <v>15299.6130518913</v>
      </c>
      <c r="F1211" s="95">
        <v>11746.0461537838</v>
      </c>
      <c r="G1211" s="95">
        <v>1021.63721907884</v>
      </c>
      <c r="H1211" s="95">
        <v>0</v>
      </c>
      <c r="I1211" s="95">
        <v>0</v>
      </c>
      <c r="J1211" s="95">
        <v>27897.446289777799</v>
      </c>
      <c r="K1211" s="95">
        <v>0</v>
      </c>
      <c r="L1211" s="95">
        <v>10067.7377759218</v>
      </c>
      <c r="M1211" s="95">
        <v>33859.354747772202</v>
      </c>
      <c r="N1211" s="95">
        <v>4802.3154690265701</v>
      </c>
      <c r="O1211" s="95">
        <v>26701.864788055402</v>
      </c>
      <c r="P1211" s="95">
        <v>0</v>
      </c>
      <c r="Q1211" s="95">
        <v>4234.0686212778101</v>
      </c>
      <c r="R1211" s="95">
        <v>960.06444247811999</v>
      </c>
      <c r="S1211" s="95">
        <v>0</v>
      </c>
      <c r="T1211" s="95">
        <v>193.93344237096599</v>
      </c>
      <c r="U1211" s="95">
        <v>28878.534831285499</v>
      </c>
      <c r="V1211" s="95">
        <v>3259038.1350097698</v>
      </c>
      <c r="W1211" s="95">
        <v>342.05249298363901</v>
      </c>
      <c r="X1211" s="95">
        <v>1094946.5507507301</v>
      </c>
      <c r="Y1211" s="95">
        <v>784475.95030975295</v>
      </c>
      <c r="Z1211" s="95">
        <v>142323.53059196501</v>
      </c>
      <c r="AA1211" s="95">
        <v>0</v>
      </c>
      <c r="AB1211" s="95">
        <v>0</v>
      </c>
      <c r="AC1211" s="95">
        <v>9371727.6560058594</v>
      </c>
      <c r="AD1211" s="95">
        <v>0</v>
      </c>
      <c r="AE1211" s="95">
        <v>438505.052524567</v>
      </c>
      <c r="AF1211" s="95">
        <v>1582608.4676055899</v>
      </c>
      <c r="AG1211" s="95">
        <v>682971.57824706996</v>
      </c>
      <c r="AH1211" s="95">
        <v>1225621.8916015599</v>
      </c>
      <c r="AI1211" s="95">
        <v>0</v>
      </c>
      <c r="AJ1211" s="95">
        <v>426920.30503463699</v>
      </c>
      <c r="AK1211" s="95">
        <v>123866.334289551</v>
      </c>
      <c r="AL1211" s="95">
        <v>0</v>
      </c>
      <c r="AM1211" s="95">
        <v>29492.938556432699</v>
      </c>
      <c r="AN1211" s="95">
        <v>9478789.01879883</v>
      </c>
      <c r="AO1211" s="95">
        <v>27687811.970214799</v>
      </c>
      <c r="AP1211" s="95">
        <v>2922.8514596223799</v>
      </c>
      <c r="AQ1211" s="95">
        <v>8420016.1124267597</v>
      </c>
      <c r="AR1211" s="95">
        <v>5989405.2661132803</v>
      </c>
      <c r="AS1211" s="95">
        <v>1070203.40713501</v>
      </c>
      <c r="AT1211" s="95">
        <v>0</v>
      </c>
      <c r="AU1211" s="95">
        <v>0</v>
      </c>
      <c r="AV1211" s="95">
        <v>24265114.4916992</v>
      </c>
      <c r="AW1211" s="95">
        <v>0</v>
      </c>
      <c r="AX1211" s="95">
        <v>3839267.23687744</v>
      </c>
      <c r="AY1211" s="95">
        <v>13443501.206543</v>
      </c>
      <c r="AZ1211" s="95">
        <v>5367563.7710571298</v>
      </c>
      <c r="BA1211" s="95">
        <v>10136247.7960205</v>
      </c>
      <c r="BB1211" s="95">
        <v>0</v>
      </c>
      <c r="BC1211" s="95">
        <v>3381888.9750060998</v>
      </c>
      <c r="BD1211" s="95">
        <v>928222.61170196498</v>
      </c>
      <c r="BE1211" s="95">
        <v>0</v>
      </c>
      <c r="BF1211" s="95">
        <v>227051.18313217201</v>
      </c>
      <c r="BG1211" s="95">
        <v>24411890.873291001</v>
      </c>
      <c r="BH1211" s="95">
        <v>6716187.5404052697</v>
      </c>
      <c r="BI1211" s="95">
        <v>842.68204729259003</v>
      </c>
      <c r="BJ1211" s="95">
        <v>3425448.6091003399</v>
      </c>
      <c r="BK1211" s="95">
        <v>2487577.64697266</v>
      </c>
      <c r="BL1211" s="95">
        <v>0</v>
      </c>
      <c r="BM1211" s="95">
        <v>0</v>
      </c>
      <c r="BN1211" s="95">
        <v>0</v>
      </c>
      <c r="BO1211" s="95">
        <v>0</v>
      </c>
      <c r="BP1211" s="95">
        <v>0</v>
      </c>
      <c r="BQ1211" s="95">
        <v>0</v>
      </c>
      <c r="BR1211" s="95">
        <v>4179420.2696838402</v>
      </c>
      <c r="BS1211" s="95">
        <v>2186105.1734619099</v>
      </c>
      <c r="BT1211" s="95">
        <v>1972262.5349578899</v>
      </c>
      <c r="BU1211" s="95">
        <v>0</v>
      </c>
      <c r="BV1211" s="95">
        <v>1825335.15441895</v>
      </c>
      <c r="BW1211" s="95">
        <v>105159.718016624</v>
      </c>
      <c r="BX1211" s="95">
        <v>0</v>
      </c>
      <c r="BY1211" s="95">
        <v>0</v>
      </c>
      <c r="BZ1211" s="95">
        <v>0</v>
      </c>
      <c r="CA1211" s="95">
        <v>77942.219841003403</v>
      </c>
      <c r="CB1211" s="95">
        <v>4350784.8326415997</v>
      </c>
      <c r="CC1211" s="95">
        <v>36078265.177246101</v>
      </c>
      <c r="CD1211" s="95">
        <v>10138171.751098599</v>
      </c>
      <c r="CE1211" s="95">
        <v>1122.84055233002</v>
      </c>
      <c r="CF1211" s="95">
        <v>154102.98720550499</v>
      </c>
      <c r="CG1211" s="95">
        <v>1161899.3273620601</v>
      </c>
      <c r="CH1211" s="95">
        <v>0</v>
      </c>
      <c r="CI1211" s="95">
        <v>79049.925779342695</v>
      </c>
      <c r="CJ1211" s="95">
        <v>4506128.2947998</v>
      </c>
      <c r="CK1211" s="95">
        <v>37249010.528808601</v>
      </c>
      <c r="CL1211" s="95">
        <v>10244565.752075201</v>
      </c>
      <c r="CM1211" s="160">
        <v>107734.421709061</v>
      </c>
      <c r="CN1211" s="160">
        <v>13988095.1359863</v>
      </c>
      <c r="CO1211" s="160">
        <v>61741230.129882798</v>
      </c>
      <c r="CP1211" s="95">
        <v>10244565.752075201</v>
      </c>
      <c r="CQ1211" s="95">
        <v>0</v>
      </c>
      <c r="CR1211" s="95">
        <v>0</v>
      </c>
      <c r="CS1211" s="95">
        <v>0</v>
      </c>
      <c r="CT1211" s="95">
        <v>0</v>
      </c>
      <c r="CU1211" s="161">
        <v>4504887.8198471051</v>
      </c>
      <c r="CV1211" s="161">
        <v>37240164.504608162</v>
      </c>
    </row>
    <row r="1212" spans="1:100" x14ac:dyDescent="0.2">
      <c r="A1212" s="94" t="s">
        <v>69</v>
      </c>
      <c r="B1212" s="96">
        <v>40057</v>
      </c>
      <c r="C1212" s="95">
        <v>63653.669363021902</v>
      </c>
      <c r="D1212" s="95">
        <v>0</v>
      </c>
      <c r="E1212" s="95">
        <v>14940.091297626501</v>
      </c>
      <c r="F1212" s="95">
        <v>11522.9536130428</v>
      </c>
      <c r="G1212" s="95">
        <v>1088.9666676670299</v>
      </c>
      <c r="H1212" s="95">
        <v>0</v>
      </c>
      <c r="I1212" s="95">
        <v>0</v>
      </c>
      <c r="J1212" s="95">
        <v>28341.2882640362</v>
      </c>
      <c r="K1212" s="95">
        <v>0</v>
      </c>
      <c r="L1212" s="95">
        <v>9745.8536427021008</v>
      </c>
      <c r="M1212" s="95">
        <v>34009.6605358124</v>
      </c>
      <c r="N1212" s="95">
        <v>4786.19321537018</v>
      </c>
      <c r="O1212" s="95">
        <v>27171.866234302499</v>
      </c>
      <c r="P1212" s="95">
        <v>0</v>
      </c>
      <c r="Q1212" s="95">
        <v>4164.3742293119403</v>
      </c>
      <c r="R1212" s="95">
        <v>978.91190332919405</v>
      </c>
      <c r="S1212" s="95">
        <v>0</v>
      </c>
      <c r="T1212" s="95">
        <v>213.940869510174</v>
      </c>
      <c r="U1212" s="95">
        <v>29120.3368868828</v>
      </c>
      <c r="V1212" s="95">
        <v>3286236.2767333998</v>
      </c>
      <c r="W1212" s="95">
        <v>202.10744276084</v>
      </c>
      <c r="X1212" s="95">
        <v>1061716.2188568099</v>
      </c>
      <c r="Y1212" s="95">
        <v>755981.31929016102</v>
      </c>
      <c r="Z1212" s="95">
        <v>141785.19816780099</v>
      </c>
      <c r="AA1212" s="95">
        <v>0</v>
      </c>
      <c r="AB1212" s="95">
        <v>0</v>
      </c>
      <c r="AC1212" s="95">
        <v>9538174.7691650409</v>
      </c>
      <c r="AD1212" s="95">
        <v>0</v>
      </c>
      <c r="AE1212" s="95">
        <v>425566.587341309</v>
      </c>
      <c r="AF1212" s="95">
        <v>1584099.7221679699</v>
      </c>
      <c r="AG1212" s="95">
        <v>673474.44731140102</v>
      </c>
      <c r="AH1212" s="95">
        <v>1238047.12101746</v>
      </c>
      <c r="AI1212" s="95">
        <v>0</v>
      </c>
      <c r="AJ1212" s="95">
        <v>419184.19730377197</v>
      </c>
      <c r="AK1212" s="95">
        <v>121148.777184486</v>
      </c>
      <c r="AL1212" s="95">
        <v>0</v>
      </c>
      <c r="AM1212" s="95">
        <v>28086.685423850999</v>
      </c>
      <c r="AN1212" s="95">
        <v>9596801.4841308594</v>
      </c>
      <c r="AO1212" s="95">
        <v>28076339.2966309</v>
      </c>
      <c r="AP1212" s="95">
        <v>1581.04466615617</v>
      </c>
      <c r="AQ1212" s="95">
        <v>8244466.9022827102</v>
      </c>
      <c r="AR1212" s="95">
        <v>5818702.8976440402</v>
      </c>
      <c r="AS1212" s="95">
        <v>1092072.3612518299</v>
      </c>
      <c r="AT1212" s="95">
        <v>0</v>
      </c>
      <c r="AU1212" s="95">
        <v>0</v>
      </c>
      <c r="AV1212" s="95">
        <v>24870303.575439502</v>
      </c>
      <c r="AW1212" s="95">
        <v>0</v>
      </c>
      <c r="AX1212" s="95">
        <v>3763399.4951171898</v>
      </c>
      <c r="AY1212" s="95">
        <v>13587563.3465576</v>
      </c>
      <c r="AZ1212" s="95">
        <v>5328182.6085205097</v>
      </c>
      <c r="BA1212" s="95">
        <v>10325137.4849854</v>
      </c>
      <c r="BB1212" s="95">
        <v>0</v>
      </c>
      <c r="BC1212" s="95">
        <v>3332240.1172485398</v>
      </c>
      <c r="BD1212" s="95">
        <v>919124.44718933105</v>
      </c>
      <c r="BE1212" s="95">
        <v>0</v>
      </c>
      <c r="BF1212" s="95">
        <v>227711.31241607701</v>
      </c>
      <c r="BG1212" s="95">
        <v>24998544.4609375</v>
      </c>
      <c r="BH1212" s="95">
        <v>6827069.8710327102</v>
      </c>
      <c r="BI1212" s="95">
        <v>101.50046149548101</v>
      </c>
      <c r="BJ1212" s="95">
        <v>3369355.9969787602</v>
      </c>
      <c r="BK1212" s="95">
        <v>2424728.4483642601</v>
      </c>
      <c r="BL1212" s="95">
        <v>0</v>
      </c>
      <c r="BM1212" s="95">
        <v>0</v>
      </c>
      <c r="BN1212" s="95">
        <v>0</v>
      </c>
      <c r="BO1212" s="95">
        <v>0</v>
      </c>
      <c r="BP1212" s="95">
        <v>0</v>
      </c>
      <c r="BQ1212" s="95">
        <v>0</v>
      </c>
      <c r="BR1212" s="95">
        <v>4217693.23474121</v>
      </c>
      <c r="BS1212" s="95">
        <v>2179338.7080383301</v>
      </c>
      <c r="BT1212" s="95">
        <v>2008811.65559387</v>
      </c>
      <c r="BU1212" s="95">
        <v>0</v>
      </c>
      <c r="BV1212" s="95">
        <v>1804172.00566101</v>
      </c>
      <c r="BW1212" s="95">
        <v>102982.834971428</v>
      </c>
      <c r="BX1212" s="95">
        <v>0</v>
      </c>
      <c r="BY1212" s="95">
        <v>0</v>
      </c>
      <c r="BZ1212" s="95">
        <v>0</v>
      </c>
      <c r="CA1212" s="95">
        <v>78536.974087715105</v>
      </c>
      <c r="CB1212" s="95">
        <v>4337960.07568359</v>
      </c>
      <c r="CC1212" s="95">
        <v>36318934.386230499</v>
      </c>
      <c r="CD1212" s="95">
        <v>10190837.456665</v>
      </c>
      <c r="CE1212" s="95">
        <v>1167.0649010241</v>
      </c>
      <c r="CF1212" s="95">
        <v>150900.24550056501</v>
      </c>
      <c r="CG1212" s="95">
        <v>1159406.1088104199</v>
      </c>
      <c r="CH1212" s="95">
        <v>0</v>
      </c>
      <c r="CI1212" s="95">
        <v>79713.2014360428</v>
      </c>
      <c r="CJ1212" s="95">
        <v>4489078.44384766</v>
      </c>
      <c r="CK1212" s="95">
        <v>37482729.963867202</v>
      </c>
      <c r="CL1212" s="95">
        <v>10294839.544677701</v>
      </c>
      <c r="CM1212" s="160">
        <v>108592.087042809</v>
      </c>
      <c r="CN1212" s="160">
        <v>14067224.1014404</v>
      </c>
      <c r="CO1212" s="160">
        <v>62421711.410156302</v>
      </c>
      <c r="CP1212" s="95">
        <v>10294839.544677701</v>
      </c>
      <c r="CQ1212" s="95">
        <v>0</v>
      </c>
      <c r="CR1212" s="95">
        <v>0</v>
      </c>
      <c r="CS1212" s="95">
        <v>0</v>
      </c>
      <c r="CT1212" s="95">
        <v>0</v>
      </c>
      <c r="CU1212" s="161">
        <v>4488860.3211841546</v>
      </c>
      <c r="CV1212" s="161">
        <v>37478340.495040916</v>
      </c>
    </row>
    <row r="1213" spans="1:100" x14ac:dyDescent="0.2">
      <c r="A1213" s="94" t="s">
        <v>69</v>
      </c>
      <c r="B1213" s="96">
        <v>40148</v>
      </c>
      <c r="C1213" s="95">
        <v>64476.221721649199</v>
      </c>
      <c r="D1213" s="95">
        <v>0</v>
      </c>
      <c r="E1213" s="95">
        <v>14550.504632592199</v>
      </c>
      <c r="F1213" s="95">
        <v>11304.279153347001</v>
      </c>
      <c r="G1213" s="95">
        <v>1138.80499587953</v>
      </c>
      <c r="H1213" s="95">
        <v>0</v>
      </c>
      <c r="I1213" s="95">
        <v>0</v>
      </c>
      <c r="J1213" s="95">
        <v>28818.745471477501</v>
      </c>
      <c r="K1213" s="95">
        <v>0</v>
      </c>
      <c r="L1213" s="95">
        <v>9577.2693203687704</v>
      </c>
      <c r="M1213" s="95">
        <v>34150.132189273798</v>
      </c>
      <c r="N1213" s="95">
        <v>4749.0608881711996</v>
      </c>
      <c r="O1213" s="95">
        <v>27724.3531970978</v>
      </c>
      <c r="P1213" s="95">
        <v>0</v>
      </c>
      <c r="Q1213" s="95">
        <v>4169.1552029252098</v>
      </c>
      <c r="R1213" s="95">
        <v>991.52954766154301</v>
      </c>
      <c r="S1213" s="95">
        <v>0</v>
      </c>
      <c r="T1213" s="95">
        <v>213.85414021648501</v>
      </c>
      <c r="U1213" s="95">
        <v>29398.7507171631</v>
      </c>
      <c r="V1213" s="95">
        <v>3303886.5761718801</v>
      </c>
      <c r="W1213" s="95">
        <v>104.956123932265</v>
      </c>
      <c r="X1213" s="95">
        <v>1029983.75336456</v>
      </c>
      <c r="Y1213" s="95">
        <v>741319.43943786598</v>
      </c>
      <c r="Z1213" s="95">
        <v>144792.859815598</v>
      </c>
      <c r="AA1213" s="95">
        <v>0</v>
      </c>
      <c r="AB1213" s="95">
        <v>0</v>
      </c>
      <c r="AC1213" s="95">
        <v>9541734.8031005897</v>
      </c>
      <c r="AD1213" s="95">
        <v>0</v>
      </c>
      <c r="AE1213" s="95">
        <v>417663.99849319499</v>
      </c>
      <c r="AF1213" s="95">
        <v>1584656.2272644001</v>
      </c>
      <c r="AG1213" s="95">
        <v>663476.93835449195</v>
      </c>
      <c r="AH1213" s="95">
        <v>1258052.66444397</v>
      </c>
      <c r="AI1213" s="95">
        <v>0</v>
      </c>
      <c r="AJ1213" s="95">
        <v>417693.98004150402</v>
      </c>
      <c r="AK1213" s="95">
        <v>119488.93877315499</v>
      </c>
      <c r="AL1213" s="95">
        <v>0</v>
      </c>
      <c r="AM1213" s="95">
        <v>29237.961441516902</v>
      </c>
      <c r="AN1213" s="95">
        <v>9570896.2807617206</v>
      </c>
      <c r="AO1213" s="95">
        <v>28497146.582031298</v>
      </c>
      <c r="AP1213" s="95">
        <v>1585.1771645844001</v>
      </c>
      <c r="AQ1213" s="95">
        <v>8098322.3070678702</v>
      </c>
      <c r="AR1213" s="95">
        <v>5811207.3355102502</v>
      </c>
      <c r="AS1213" s="95">
        <v>1111078.68180847</v>
      </c>
      <c r="AT1213" s="95">
        <v>0</v>
      </c>
      <c r="AU1213" s="95">
        <v>0</v>
      </c>
      <c r="AV1213" s="95">
        <v>25023609.439208999</v>
      </c>
      <c r="AW1213" s="95">
        <v>0</v>
      </c>
      <c r="AX1213" s="95">
        <v>3735575.3852844201</v>
      </c>
      <c r="AY1213" s="95">
        <v>13711928.0854492</v>
      </c>
      <c r="AZ1213" s="95">
        <v>5315293.7583618201</v>
      </c>
      <c r="BA1213" s="95">
        <v>10582611.4731445</v>
      </c>
      <c r="BB1213" s="95">
        <v>0</v>
      </c>
      <c r="BC1213" s="95">
        <v>3402028.3968810998</v>
      </c>
      <c r="BD1213" s="95">
        <v>912683.68199157703</v>
      </c>
      <c r="BE1213" s="95">
        <v>0</v>
      </c>
      <c r="BF1213" s="95">
        <v>230499.265701294</v>
      </c>
      <c r="BG1213" s="95">
        <v>25284978.220703099</v>
      </c>
      <c r="BH1213" s="95">
        <v>6954397.28234863</v>
      </c>
      <c r="BI1213" s="95">
        <v>64.085641195997596</v>
      </c>
      <c r="BJ1213" s="95">
        <v>3351902.4681091299</v>
      </c>
      <c r="BK1213" s="95">
        <v>2426355.6798095698</v>
      </c>
      <c r="BL1213" s="95">
        <v>0</v>
      </c>
      <c r="BM1213" s="95">
        <v>0</v>
      </c>
      <c r="BN1213" s="95">
        <v>0</v>
      </c>
      <c r="BO1213" s="95">
        <v>0</v>
      </c>
      <c r="BP1213" s="95">
        <v>0</v>
      </c>
      <c r="BQ1213" s="95">
        <v>0</v>
      </c>
      <c r="BR1213" s="95">
        <v>4253626.5689086895</v>
      </c>
      <c r="BS1213" s="95">
        <v>2172698.2048645001</v>
      </c>
      <c r="BT1213" s="95">
        <v>2058676.13363647</v>
      </c>
      <c r="BU1213" s="95">
        <v>0</v>
      </c>
      <c r="BV1213" s="95">
        <v>1829400.7093658401</v>
      </c>
      <c r="BW1213" s="95">
        <v>104778.12685585</v>
      </c>
      <c r="BX1213" s="95">
        <v>0</v>
      </c>
      <c r="BY1213" s="95">
        <v>0</v>
      </c>
      <c r="BZ1213" s="95">
        <v>0</v>
      </c>
      <c r="CA1213" s="95">
        <v>79012.730920791597</v>
      </c>
      <c r="CB1213" s="95">
        <v>4330418.4273071298</v>
      </c>
      <c r="CC1213" s="95">
        <v>36546342.4072266</v>
      </c>
      <c r="CD1213" s="95">
        <v>10318375.5197754</v>
      </c>
      <c r="CE1213" s="95">
        <v>1179.85427355766</v>
      </c>
      <c r="CF1213" s="95">
        <v>149271.70287132301</v>
      </c>
      <c r="CG1213" s="95">
        <v>1144778.42179871</v>
      </c>
      <c r="CH1213" s="95">
        <v>0</v>
      </c>
      <c r="CI1213" s="95">
        <v>80196.224473953203</v>
      </c>
      <c r="CJ1213" s="95">
        <v>4480103.3300781297</v>
      </c>
      <c r="CK1213" s="95">
        <v>37694508.2744141</v>
      </c>
      <c r="CL1213" s="95">
        <v>10424998.7293701</v>
      </c>
      <c r="CM1213" s="160">
        <v>109414.04215145099</v>
      </c>
      <c r="CN1213" s="160">
        <v>14067080.107299799</v>
      </c>
      <c r="CO1213" s="160">
        <v>63065217.208007798</v>
      </c>
      <c r="CP1213" s="95">
        <v>10424998.7293701</v>
      </c>
      <c r="CQ1213" s="95">
        <v>0</v>
      </c>
      <c r="CR1213" s="95">
        <v>0</v>
      </c>
      <c r="CS1213" s="95">
        <v>0</v>
      </c>
      <c r="CT1213" s="95">
        <v>0</v>
      </c>
      <c r="CU1213" s="161">
        <v>4479690.1301784525</v>
      </c>
      <c r="CV1213" s="161">
        <v>37691120.829025313</v>
      </c>
    </row>
    <row r="1214" spans="1:100" x14ac:dyDescent="0.2">
      <c r="A1214" s="94" t="s">
        <v>69</v>
      </c>
      <c r="B1214" s="96">
        <v>40238</v>
      </c>
      <c r="C1214" s="95">
        <v>64823.069661140398</v>
      </c>
      <c r="D1214" s="95">
        <v>0</v>
      </c>
      <c r="E1214" s="95">
        <v>13988.0314310789</v>
      </c>
      <c r="F1214" s="95">
        <v>11016.676973223701</v>
      </c>
      <c r="G1214" s="95">
        <v>1146.6987223476201</v>
      </c>
      <c r="H1214" s="95">
        <v>0</v>
      </c>
      <c r="I1214" s="95">
        <v>0</v>
      </c>
      <c r="J1214" s="95">
        <v>29308.3532810211</v>
      </c>
      <c r="K1214" s="95">
        <v>0</v>
      </c>
      <c r="L1214" s="95">
        <v>9609.2516951560992</v>
      </c>
      <c r="M1214" s="95">
        <v>34146.045688152299</v>
      </c>
      <c r="N1214" s="95">
        <v>4705.7551527619398</v>
      </c>
      <c r="O1214" s="95">
        <v>27642.728398561499</v>
      </c>
      <c r="P1214" s="95">
        <v>0</v>
      </c>
      <c r="Q1214" s="95">
        <v>4117.9723659157798</v>
      </c>
      <c r="R1214" s="95">
        <v>978.17606257647299</v>
      </c>
      <c r="S1214" s="95">
        <v>0</v>
      </c>
      <c r="T1214" s="95">
        <v>205.43016737885799</v>
      </c>
      <c r="U1214" s="95">
        <v>29706.014254093199</v>
      </c>
      <c r="V1214" s="95">
        <v>3338842.9176330599</v>
      </c>
      <c r="W1214" s="95">
        <v>7.4653903419966801</v>
      </c>
      <c r="X1214" s="95">
        <v>980402.476799011</v>
      </c>
      <c r="Y1214" s="95">
        <v>714831.65641021705</v>
      </c>
      <c r="Z1214" s="95">
        <v>146555.90862655599</v>
      </c>
      <c r="AA1214" s="95">
        <v>0</v>
      </c>
      <c r="AB1214" s="95">
        <v>0</v>
      </c>
      <c r="AC1214" s="95">
        <v>9718460.421875</v>
      </c>
      <c r="AD1214" s="95">
        <v>0</v>
      </c>
      <c r="AE1214" s="95">
        <v>411664.80248260498</v>
      </c>
      <c r="AF1214" s="95">
        <v>1591268.1597289999</v>
      </c>
      <c r="AG1214" s="95">
        <v>651919.97908019996</v>
      </c>
      <c r="AH1214" s="95">
        <v>1261776.0544433601</v>
      </c>
      <c r="AI1214" s="95">
        <v>0</v>
      </c>
      <c r="AJ1214" s="95">
        <v>410479.17926788301</v>
      </c>
      <c r="AK1214" s="95">
        <v>117677.060606003</v>
      </c>
      <c r="AL1214" s="95">
        <v>0</v>
      </c>
      <c r="AM1214" s="95">
        <v>28959.7693116665</v>
      </c>
      <c r="AN1214" s="95">
        <v>9742162.2928466797</v>
      </c>
      <c r="AO1214" s="95">
        <v>28980991.3354492</v>
      </c>
      <c r="AP1214" s="95">
        <v>67.037187012843802</v>
      </c>
      <c r="AQ1214" s="95">
        <v>7775983.9600219699</v>
      </c>
      <c r="AR1214" s="95">
        <v>5659357.9818725605</v>
      </c>
      <c r="AS1214" s="95">
        <v>1131878.66473389</v>
      </c>
      <c r="AT1214" s="95">
        <v>0</v>
      </c>
      <c r="AU1214" s="95">
        <v>0</v>
      </c>
      <c r="AV1214" s="95">
        <v>25845771.954345699</v>
      </c>
      <c r="AW1214" s="95">
        <v>0</v>
      </c>
      <c r="AX1214" s="95">
        <v>3727076.46838379</v>
      </c>
      <c r="AY1214" s="95">
        <v>13796825.9176025</v>
      </c>
      <c r="AZ1214" s="95">
        <v>5268186.49328613</v>
      </c>
      <c r="BA1214" s="95">
        <v>10695254.0706787</v>
      </c>
      <c r="BB1214" s="95">
        <v>0</v>
      </c>
      <c r="BC1214" s="95">
        <v>3356519.8052063002</v>
      </c>
      <c r="BD1214" s="95">
        <v>908691.33666229201</v>
      </c>
      <c r="BE1214" s="95">
        <v>0</v>
      </c>
      <c r="BF1214" s="95">
        <v>226799.909194946</v>
      </c>
      <c r="BG1214" s="95">
        <v>25814999.708496101</v>
      </c>
      <c r="BH1214" s="95">
        <v>7111031.1758422898</v>
      </c>
      <c r="BI1214" s="95">
        <v>19.149279123870699</v>
      </c>
      <c r="BJ1214" s="95">
        <v>3242183.7377014202</v>
      </c>
      <c r="BK1214" s="95">
        <v>2390028.3610839802</v>
      </c>
      <c r="BL1214" s="95">
        <v>0</v>
      </c>
      <c r="BM1214" s="95">
        <v>0</v>
      </c>
      <c r="BN1214" s="95">
        <v>0</v>
      </c>
      <c r="BO1214" s="95">
        <v>0</v>
      </c>
      <c r="BP1214" s="95">
        <v>0</v>
      </c>
      <c r="BQ1214" s="95">
        <v>0</v>
      </c>
      <c r="BR1214" s="95">
        <v>4304095.5938720703</v>
      </c>
      <c r="BS1214" s="95">
        <v>2142666.3416442899</v>
      </c>
      <c r="BT1214" s="95">
        <v>2080533.0025482201</v>
      </c>
      <c r="BU1214" s="95">
        <v>0</v>
      </c>
      <c r="BV1214" s="95">
        <v>1820226.86437988</v>
      </c>
      <c r="BW1214" s="95">
        <v>102288.310077667</v>
      </c>
      <c r="BX1214" s="95">
        <v>0</v>
      </c>
      <c r="BY1214" s="95">
        <v>0</v>
      </c>
      <c r="BZ1214" s="95">
        <v>0</v>
      </c>
      <c r="CA1214" s="95">
        <v>78859.127263069196</v>
      </c>
      <c r="CB1214" s="95">
        <v>4322012.5631103497</v>
      </c>
      <c r="CC1214" s="95">
        <v>36813956.325195298</v>
      </c>
      <c r="CD1214" s="95">
        <v>10347377.201660199</v>
      </c>
      <c r="CE1214" s="95">
        <v>1144.88985222578</v>
      </c>
      <c r="CF1214" s="95">
        <v>146582.963161469</v>
      </c>
      <c r="CG1214" s="95">
        <v>1134923.0307006801</v>
      </c>
      <c r="CH1214" s="95">
        <v>0</v>
      </c>
      <c r="CI1214" s="95">
        <v>80007.822010040298</v>
      </c>
      <c r="CJ1214" s="95">
        <v>4469674.0257568397</v>
      </c>
      <c r="CK1214" s="95">
        <v>37954031.730957001</v>
      </c>
      <c r="CL1214" s="95">
        <v>10449210.777832</v>
      </c>
      <c r="CM1214" s="160">
        <v>109477.65348625201</v>
      </c>
      <c r="CN1214" s="160">
        <v>14211737.528808599</v>
      </c>
      <c r="CO1214" s="160">
        <v>63794159.586425804</v>
      </c>
      <c r="CP1214" s="95">
        <v>10449210.777832</v>
      </c>
      <c r="CQ1214" s="95">
        <v>0</v>
      </c>
      <c r="CR1214" s="95">
        <v>0</v>
      </c>
      <c r="CS1214" s="95">
        <v>0</v>
      </c>
      <c r="CT1214" s="95">
        <v>0</v>
      </c>
      <c r="CU1214" s="161">
        <v>4468595.5262718191</v>
      </c>
      <c r="CV1214" s="161">
        <v>37948879.355895981</v>
      </c>
    </row>
    <row r="1215" spans="1:100" x14ac:dyDescent="0.2">
      <c r="A1215" s="94" t="s">
        <v>69</v>
      </c>
      <c r="B1215" s="96">
        <v>40330</v>
      </c>
      <c r="C1215" s="95">
        <v>65758.246039390593</v>
      </c>
      <c r="D1215" s="95">
        <v>0</v>
      </c>
      <c r="E1215" s="95">
        <v>13643.3813898563</v>
      </c>
      <c r="F1215" s="95">
        <v>10817.544625520701</v>
      </c>
      <c r="G1215" s="95">
        <v>1177.66681693494</v>
      </c>
      <c r="H1215" s="95">
        <v>0</v>
      </c>
      <c r="I1215" s="95">
        <v>0</v>
      </c>
      <c r="J1215" s="95">
        <v>29738.917771339398</v>
      </c>
      <c r="K1215" s="95">
        <v>0</v>
      </c>
      <c r="L1215" s="95">
        <v>9954.6938691139203</v>
      </c>
      <c r="M1215" s="95">
        <v>34567.903087616003</v>
      </c>
      <c r="N1215" s="95">
        <v>4650.7014859318697</v>
      </c>
      <c r="O1215" s="95">
        <v>27980.229501962702</v>
      </c>
      <c r="P1215" s="95">
        <v>0</v>
      </c>
      <c r="Q1215" s="95">
        <v>4062.3123921751999</v>
      </c>
      <c r="R1215" s="95">
        <v>1001.14080510288</v>
      </c>
      <c r="S1215" s="95">
        <v>0</v>
      </c>
      <c r="T1215" s="95">
        <v>203.40265164151799</v>
      </c>
      <c r="U1215" s="95">
        <v>30049.6272172928</v>
      </c>
      <c r="V1215" s="95">
        <v>3347534.92895508</v>
      </c>
      <c r="W1215" s="95">
        <v>30.025491752894599</v>
      </c>
      <c r="X1215" s="95">
        <v>942481.47068023705</v>
      </c>
      <c r="Y1215" s="95">
        <v>694098.17156219506</v>
      </c>
      <c r="Z1215" s="95">
        <v>146925.829463959</v>
      </c>
      <c r="AA1215" s="95">
        <v>0</v>
      </c>
      <c r="AB1215" s="95">
        <v>0</v>
      </c>
      <c r="AC1215" s="95">
        <v>9878016.8190918006</v>
      </c>
      <c r="AD1215" s="95">
        <v>0</v>
      </c>
      <c r="AE1215" s="95">
        <v>411269.23050689697</v>
      </c>
      <c r="AF1215" s="95">
        <v>1593229.74035645</v>
      </c>
      <c r="AG1215" s="95">
        <v>636262.10733032203</v>
      </c>
      <c r="AH1215" s="95">
        <v>1258170.38339233</v>
      </c>
      <c r="AI1215" s="95">
        <v>0</v>
      </c>
      <c r="AJ1215" s="95">
        <v>401898.924713135</v>
      </c>
      <c r="AK1215" s="95">
        <v>118510.560044289</v>
      </c>
      <c r="AL1215" s="95">
        <v>0</v>
      </c>
      <c r="AM1215" s="95">
        <v>28295.320156574198</v>
      </c>
      <c r="AN1215" s="95">
        <v>9863094.27270508</v>
      </c>
      <c r="AO1215" s="95">
        <v>29268816.381103501</v>
      </c>
      <c r="AP1215" s="95">
        <v>291.57701035961497</v>
      </c>
      <c r="AQ1215" s="95">
        <v>7550163.8217163105</v>
      </c>
      <c r="AR1215" s="95">
        <v>5542672.9860839797</v>
      </c>
      <c r="AS1215" s="95">
        <v>1150214.51060486</v>
      </c>
      <c r="AT1215" s="95">
        <v>0</v>
      </c>
      <c r="AU1215" s="95">
        <v>0</v>
      </c>
      <c r="AV1215" s="95">
        <v>26364281.1408691</v>
      </c>
      <c r="AW1215" s="95">
        <v>0</v>
      </c>
      <c r="AX1215" s="95">
        <v>3752941.3958435101</v>
      </c>
      <c r="AY1215" s="95">
        <v>14031906.9801025</v>
      </c>
      <c r="AZ1215" s="95">
        <v>5162130.7343139602</v>
      </c>
      <c r="BA1215" s="95">
        <v>10755299.2839355</v>
      </c>
      <c r="BB1215" s="95">
        <v>0</v>
      </c>
      <c r="BC1215" s="95">
        <v>3328175.3873291002</v>
      </c>
      <c r="BD1215" s="95">
        <v>920149.95135498</v>
      </c>
      <c r="BE1215" s="95">
        <v>0</v>
      </c>
      <c r="BF1215" s="95">
        <v>225984.19222641</v>
      </c>
      <c r="BG1215" s="95">
        <v>26297531.9372559</v>
      </c>
      <c r="BH1215" s="95">
        <v>7263254.3037719699</v>
      </c>
      <c r="BI1215" s="95">
        <v>20.144463693955899</v>
      </c>
      <c r="BJ1215" s="95">
        <v>3150072.4401245099</v>
      </c>
      <c r="BK1215" s="95">
        <v>2334991.2630920401</v>
      </c>
      <c r="BL1215" s="95">
        <v>0</v>
      </c>
      <c r="BM1215" s="95">
        <v>0</v>
      </c>
      <c r="BN1215" s="95">
        <v>0</v>
      </c>
      <c r="BO1215" s="95">
        <v>0</v>
      </c>
      <c r="BP1215" s="95">
        <v>0</v>
      </c>
      <c r="BQ1215" s="95">
        <v>0</v>
      </c>
      <c r="BR1215" s="95">
        <v>4409178.3965454102</v>
      </c>
      <c r="BS1215" s="95">
        <v>2111134.0619201702</v>
      </c>
      <c r="BT1215" s="95">
        <v>2092028.91833496</v>
      </c>
      <c r="BU1215" s="95">
        <v>0</v>
      </c>
      <c r="BV1215" s="95">
        <v>1783952.7627868699</v>
      </c>
      <c r="BW1215" s="95">
        <v>103626.082251549</v>
      </c>
      <c r="BX1215" s="95">
        <v>0</v>
      </c>
      <c r="BY1215" s="95">
        <v>0</v>
      </c>
      <c r="BZ1215" s="95">
        <v>0</v>
      </c>
      <c r="CA1215" s="95">
        <v>79412.436130523696</v>
      </c>
      <c r="CB1215" s="95">
        <v>4286186.4100952102</v>
      </c>
      <c r="CC1215" s="95">
        <v>36770189.6640625</v>
      </c>
      <c r="CD1215" s="95">
        <v>10415686.944213901</v>
      </c>
      <c r="CE1215" s="95">
        <v>1176.08273227513</v>
      </c>
      <c r="CF1215" s="95">
        <v>147367.64979934701</v>
      </c>
      <c r="CG1215" s="95">
        <v>1150081.64395142</v>
      </c>
      <c r="CH1215" s="95">
        <v>0</v>
      </c>
      <c r="CI1215" s="95">
        <v>80573.237089157104</v>
      </c>
      <c r="CJ1215" s="95">
        <v>4431679.1060180701</v>
      </c>
      <c r="CK1215" s="95">
        <v>37903139.452636696</v>
      </c>
      <c r="CL1215" s="95">
        <v>10519350.2506104</v>
      </c>
      <c r="CM1215" s="160">
        <v>110442.323877335</v>
      </c>
      <c r="CN1215" s="160">
        <v>14273035.698242201</v>
      </c>
      <c r="CO1215" s="160">
        <v>64242362.0537109</v>
      </c>
      <c r="CP1215" s="95">
        <v>10519350.2506104</v>
      </c>
      <c r="CQ1215" s="95">
        <v>0</v>
      </c>
      <c r="CR1215" s="95">
        <v>0</v>
      </c>
      <c r="CS1215" s="95">
        <v>0</v>
      </c>
      <c r="CT1215" s="95">
        <v>0</v>
      </c>
      <c r="CU1215" s="161">
        <v>4433554.0598945571</v>
      </c>
      <c r="CV1215" s="161">
        <v>37920271.308013923</v>
      </c>
    </row>
    <row r="1216" spans="1:100" x14ac:dyDescent="0.2">
      <c r="A1216" s="94" t="s">
        <v>69</v>
      </c>
      <c r="B1216" s="96">
        <v>40422</v>
      </c>
      <c r="C1216" s="95">
        <v>65772.204474449201</v>
      </c>
      <c r="D1216" s="95">
        <v>0</v>
      </c>
      <c r="E1216" s="95">
        <v>12931.1580991745</v>
      </c>
      <c r="F1216" s="95">
        <v>10502.7559379339</v>
      </c>
      <c r="G1216" s="95">
        <v>1205.0026602149001</v>
      </c>
      <c r="H1216" s="95">
        <v>0</v>
      </c>
      <c r="I1216" s="95">
        <v>0</v>
      </c>
      <c r="J1216" s="95">
        <v>29918.778828382499</v>
      </c>
      <c r="K1216" s="95">
        <v>0</v>
      </c>
      <c r="L1216" s="95">
        <v>9697.1537084579504</v>
      </c>
      <c r="M1216" s="95">
        <v>34264.1845798492</v>
      </c>
      <c r="N1216" s="95">
        <v>4606.0077276229904</v>
      </c>
      <c r="O1216" s="95">
        <v>27742.277274608601</v>
      </c>
      <c r="P1216" s="95">
        <v>0</v>
      </c>
      <c r="Q1216" s="95">
        <v>4024.7663394808801</v>
      </c>
      <c r="R1216" s="95">
        <v>1013.69594094902</v>
      </c>
      <c r="S1216" s="95">
        <v>0</v>
      </c>
      <c r="T1216" s="95">
        <v>217.91413144581</v>
      </c>
      <c r="U1216" s="95">
        <v>30235.910744905501</v>
      </c>
      <c r="V1216" s="95">
        <v>3381573.5163269001</v>
      </c>
      <c r="W1216" s="95">
        <v>58.144282763823902</v>
      </c>
      <c r="X1216" s="95">
        <v>889763.88243103004</v>
      </c>
      <c r="Y1216" s="95">
        <v>675857.95601654099</v>
      </c>
      <c r="Z1216" s="95">
        <v>150437.912279129</v>
      </c>
      <c r="AA1216" s="95">
        <v>0</v>
      </c>
      <c r="AB1216" s="95">
        <v>0</v>
      </c>
      <c r="AC1216" s="95">
        <v>10011527.694213901</v>
      </c>
      <c r="AD1216" s="95">
        <v>0</v>
      </c>
      <c r="AE1216" s="95">
        <v>407023.991195679</v>
      </c>
      <c r="AF1216" s="95">
        <v>1597680.35186768</v>
      </c>
      <c r="AG1216" s="95">
        <v>621590.087890625</v>
      </c>
      <c r="AH1216" s="95">
        <v>1226435.6912384001</v>
      </c>
      <c r="AI1216" s="95">
        <v>0</v>
      </c>
      <c r="AJ1216" s="95">
        <v>401337.97784042399</v>
      </c>
      <c r="AK1216" s="95">
        <v>120315.19280719799</v>
      </c>
      <c r="AL1216" s="95">
        <v>0</v>
      </c>
      <c r="AM1216" s="95">
        <v>29283.530988454801</v>
      </c>
      <c r="AN1216" s="95">
        <v>10039307.587646499</v>
      </c>
      <c r="AO1216" s="95">
        <v>29604426.5705566</v>
      </c>
      <c r="AP1216" s="95">
        <v>580.92368786037002</v>
      </c>
      <c r="AQ1216" s="95">
        <v>7113806.1795654297</v>
      </c>
      <c r="AR1216" s="95">
        <v>5369995.1535034198</v>
      </c>
      <c r="AS1216" s="95">
        <v>1168727.4312896701</v>
      </c>
      <c r="AT1216" s="95">
        <v>0</v>
      </c>
      <c r="AU1216" s="95">
        <v>0</v>
      </c>
      <c r="AV1216" s="95">
        <v>26814676.923828099</v>
      </c>
      <c r="AW1216" s="95">
        <v>0</v>
      </c>
      <c r="AX1216" s="95">
        <v>3731496.9521484398</v>
      </c>
      <c r="AY1216" s="95">
        <v>14049403.7302246</v>
      </c>
      <c r="AZ1216" s="95">
        <v>5045923.6776733398</v>
      </c>
      <c r="BA1216" s="95">
        <v>10456759.149536099</v>
      </c>
      <c r="BB1216" s="95">
        <v>0</v>
      </c>
      <c r="BC1216" s="95">
        <v>3335217.7565612802</v>
      </c>
      <c r="BD1216" s="95">
        <v>927435.16920471203</v>
      </c>
      <c r="BE1216" s="95">
        <v>0</v>
      </c>
      <c r="BF1216" s="95">
        <v>233149.82971763599</v>
      </c>
      <c r="BG1216" s="95">
        <v>26928064.1333008</v>
      </c>
      <c r="BH1216" s="95">
        <v>7239541.54370117</v>
      </c>
      <c r="BI1216" s="95">
        <v>37.426179073751001</v>
      </c>
      <c r="BJ1216" s="95">
        <v>3025001.4050598098</v>
      </c>
      <c r="BK1216" s="95">
        <v>2267390.9243469201</v>
      </c>
      <c r="BL1216" s="95">
        <v>0</v>
      </c>
      <c r="BM1216" s="95">
        <v>0</v>
      </c>
      <c r="BN1216" s="95">
        <v>0</v>
      </c>
      <c r="BO1216" s="95">
        <v>0</v>
      </c>
      <c r="BP1216" s="95">
        <v>0</v>
      </c>
      <c r="BQ1216" s="95">
        <v>0</v>
      </c>
      <c r="BR1216" s="95">
        <v>4388973.5449218797</v>
      </c>
      <c r="BS1216" s="95">
        <v>2072832.07008362</v>
      </c>
      <c r="BT1216" s="95">
        <v>2033588.65788269</v>
      </c>
      <c r="BU1216" s="95">
        <v>0</v>
      </c>
      <c r="BV1216" s="95">
        <v>1781101.0213470501</v>
      </c>
      <c r="BW1216" s="95">
        <v>103892.934220314</v>
      </c>
      <c r="BX1216" s="95">
        <v>0</v>
      </c>
      <c r="BY1216" s="95">
        <v>0</v>
      </c>
      <c r="BZ1216" s="95">
        <v>0</v>
      </c>
      <c r="CA1216" s="95">
        <v>78666.963589668303</v>
      </c>
      <c r="CB1216" s="95">
        <v>4260904.17724609</v>
      </c>
      <c r="CC1216" s="95">
        <v>36657566.152832001</v>
      </c>
      <c r="CD1216" s="95">
        <v>10253608.541503901</v>
      </c>
      <c r="CE1216" s="95">
        <v>1211.7225499004101</v>
      </c>
      <c r="CF1216" s="95">
        <v>151102.855857849</v>
      </c>
      <c r="CG1216" s="95">
        <v>1174918.3072509801</v>
      </c>
      <c r="CH1216" s="95">
        <v>0</v>
      </c>
      <c r="CI1216" s="95">
        <v>79886.821060180693</v>
      </c>
      <c r="CJ1216" s="95">
        <v>4410777.0686645498</v>
      </c>
      <c r="CK1216" s="95">
        <v>37833078.536621101</v>
      </c>
      <c r="CL1216" s="95">
        <v>10358839.904541001</v>
      </c>
      <c r="CM1216" s="160">
        <v>109857.32461166399</v>
      </c>
      <c r="CN1216" s="160">
        <v>14430450.2962646</v>
      </c>
      <c r="CO1216" s="160">
        <v>64688531.536621101</v>
      </c>
      <c r="CP1216" s="95">
        <v>10358839.904541001</v>
      </c>
      <c r="CQ1216" s="95">
        <v>0</v>
      </c>
      <c r="CR1216" s="95">
        <v>0</v>
      </c>
      <c r="CS1216" s="95">
        <v>0</v>
      </c>
      <c r="CT1216" s="95">
        <v>0</v>
      </c>
      <c r="CU1216" s="161">
        <v>4412007.0331039391</v>
      </c>
      <c r="CV1216" s="161">
        <v>37832484.460082978</v>
      </c>
    </row>
    <row r="1217" spans="1:100" x14ac:dyDescent="0.2">
      <c r="A1217" s="94" t="s">
        <v>69</v>
      </c>
      <c r="B1217" s="96">
        <v>40513</v>
      </c>
      <c r="C1217" s="95">
        <v>65577.047096252398</v>
      </c>
      <c r="D1217" s="95">
        <v>0</v>
      </c>
      <c r="E1217" s="95">
        <v>12398.246240735099</v>
      </c>
      <c r="F1217" s="95">
        <v>10125.2834978104</v>
      </c>
      <c r="G1217" s="95">
        <v>1215.2588092088699</v>
      </c>
      <c r="H1217" s="95">
        <v>0</v>
      </c>
      <c r="I1217" s="95">
        <v>0</v>
      </c>
      <c r="J1217" s="95">
        <v>30195.903828144099</v>
      </c>
      <c r="K1217" s="95">
        <v>0</v>
      </c>
      <c r="L1217" s="95">
        <v>12709.5456779003</v>
      </c>
      <c r="M1217" s="95">
        <v>34043.423160553</v>
      </c>
      <c r="N1217" s="95">
        <v>4563.0990254282997</v>
      </c>
      <c r="O1217" s="95">
        <v>27024.941762924202</v>
      </c>
      <c r="P1217" s="95">
        <v>0</v>
      </c>
      <c r="Q1217" s="95">
        <v>3964.0828569233399</v>
      </c>
      <c r="R1217" s="95">
        <v>1015.28359256685</v>
      </c>
      <c r="S1217" s="95">
        <v>0</v>
      </c>
      <c r="T1217" s="95">
        <v>276.681517891586</v>
      </c>
      <c r="U1217" s="95">
        <v>30488.6404230595</v>
      </c>
      <c r="V1217" s="95">
        <v>3345258.7409057599</v>
      </c>
      <c r="W1217" s="95">
        <v>118.67231253534599</v>
      </c>
      <c r="X1217" s="95">
        <v>839869.50703430199</v>
      </c>
      <c r="Y1217" s="95">
        <v>646323.74748230004</v>
      </c>
      <c r="Z1217" s="95">
        <v>152819.207447052</v>
      </c>
      <c r="AA1217" s="95">
        <v>0</v>
      </c>
      <c r="AB1217" s="95">
        <v>0</v>
      </c>
      <c r="AC1217" s="95">
        <v>10060896.9522705</v>
      </c>
      <c r="AD1217" s="95">
        <v>0</v>
      </c>
      <c r="AE1217" s="95">
        <v>456884.12845993001</v>
      </c>
      <c r="AF1217" s="95">
        <v>1575062.7865142799</v>
      </c>
      <c r="AG1217" s="95">
        <v>613526.5859375</v>
      </c>
      <c r="AH1217" s="95">
        <v>1152802.42298889</v>
      </c>
      <c r="AI1217" s="95">
        <v>0</v>
      </c>
      <c r="AJ1217" s="95">
        <v>394785.98608398403</v>
      </c>
      <c r="AK1217" s="95">
        <v>118925.806131363</v>
      </c>
      <c r="AL1217" s="95">
        <v>0</v>
      </c>
      <c r="AM1217" s="95">
        <v>31459.7318217754</v>
      </c>
      <c r="AN1217" s="95">
        <v>10073454.8278809</v>
      </c>
      <c r="AO1217" s="95">
        <v>29527752.176269501</v>
      </c>
      <c r="AP1217" s="95">
        <v>700.67672136425995</v>
      </c>
      <c r="AQ1217" s="95">
        <v>6699748.02197266</v>
      </c>
      <c r="AR1217" s="95">
        <v>5126175.95983887</v>
      </c>
      <c r="AS1217" s="95">
        <v>1198157.4823303199</v>
      </c>
      <c r="AT1217" s="95">
        <v>0</v>
      </c>
      <c r="AU1217" s="95">
        <v>0</v>
      </c>
      <c r="AV1217" s="95">
        <v>27186537.0380859</v>
      </c>
      <c r="AW1217" s="95">
        <v>0</v>
      </c>
      <c r="AX1217" s="95">
        <v>4176136.9653930701</v>
      </c>
      <c r="AY1217" s="95">
        <v>13847014.970825201</v>
      </c>
      <c r="AZ1217" s="95">
        <v>5015029.59228516</v>
      </c>
      <c r="BA1217" s="95">
        <v>9936437.66943359</v>
      </c>
      <c r="BB1217" s="95">
        <v>0</v>
      </c>
      <c r="BC1217" s="95">
        <v>3272162.5383605999</v>
      </c>
      <c r="BD1217" s="95">
        <v>927644.088569641</v>
      </c>
      <c r="BE1217" s="95">
        <v>0</v>
      </c>
      <c r="BF1217" s="95">
        <v>255879.49713706999</v>
      </c>
      <c r="BG1217" s="95">
        <v>27324429.879150402</v>
      </c>
      <c r="BH1217" s="95">
        <v>7184565.2424926804</v>
      </c>
      <c r="BI1217" s="95">
        <v>37.931860410608401</v>
      </c>
      <c r="BJ1217" s="95">
        <v>2949220.0069274898</v>
      </c>
      <c r="BK1217" s="95">
        <v>2213495.42822266</v>
      </c>
      <c r="BL1217" s="95">
        <v>0</v>
      </c>
      <c r="BM1217" s="95">
        <v>0</v>
      </c>
      <c r="BN1217" s="95">
        <v>0</v>
      </c>
      <c r="BO1217" s="95">
        <v>0</v>
      </c>
      <c r="BP1217" s="95">
        <v>0</v>
      </c>
      <c r="BQ1217" s="95">
        <v>0</v>
      </c>
      <c r="BR1217" s="95">
        <v>4367059.5420532199</v>
      </c>
      <c r="BS1217" s="95">
        <v>2067855.2943573</v>
      </c>
      <c r="BT1217" s="95">
        <v>1932110.5038147001</v>
      </c>
      <c r="BU1217" s="95">
        <v>0</v>
      </c>
      <c r="BV1217" s="95">
        <v>1771356.89041138</v>
      </c>
      <c r="BW1217" s="95">
        <v>98101.073857307405</v>
      </c>
      <c r="BX1217" s="95">
        <v>0</v>
      </c>
      <c r="BY1217" s="95">
        <v>0</v>
      </c>
      <c r="BZ1217" s="95">
        <v>0</v>
      </c>
      <c r="CA1217" s="95">
        <v>77971.750814437895</v>
      </c>
      <c r="CB1217" s="95">
        <v>4192828.2878723098</v>
      </c>
      <c r="CC1217" s="95">
        <v>36261536.161621101</v>
      </c>
      <c r="CD1217" s="95">
        <v>10152578.8204346</v>
      </c>
      <c r="CE1217" s="95">
        <v>1212.41501545906</v>
      </c>
      <c r="CF1217" s="95">
        <v>151817.56192970299</v>
      </c>
      <c r="CG1217" s="95">
        <v>1191577.42225647</v>
      </c>
      <c r="CH1217" s="95">
        <v>0</v>
      </c>
      <c r="CI1217" s="95">
        <v>79186.677551269502</v>
      </c>
      <c r="CJ1217" s="95">
        <v>4344265.8187866202</v>
      </c>
      <c r="CK1217" s="95">
        <v>37445622.603027299</v>
      </c>
      <c r="CL1217" s="95">
        <v>10255090.592041001</v>
      </c>
      <c r="CM1217" s="160">
        <v>109472.148835182</v>
      </c>
      <c r="CN1217" s="160">
        <v>14420094.6654053</v>
      </c>
      <c r="CO1217" s="160">
        <v>64772401.111328103</v>
      </c>
      <c r="CP1217" s="95">
        <v>10255090.592041001</v>
      </c>
      <c r="CQ1217" s="95">
        <v>0</v>
      </c>
      <c r="CR1217" s="95">
        <v>0</v>
      </c>
      <c r="CS1217" s="95">
        <v>0</v>
      </c>
      <c r="CT1217" s="95">
        <v>0</v>
      </c>
      <c r="CU1217" s="161">
        <v>4344645.8498020126</v>
      </c>
      <c r="CV1217" s="161">
        <v>37453113.583877571</v>
      </c>
    </row>
    <row r="1218" spans="1:100" x14ac:dyDescent="0.2">
      <c r="A1218" s="94" t="s">
        <v>69</v>
      </c>
      <c r="B1218" s="96">
        <v>40603</v>
      </c>
      <c r="C1218" s="95">
        <v>65945.980156898499</v>
      </c>
      <c r="D1218" s="95">
        <v>0</v>
      </c>
      <c r="E1218" s="95">
        <v>12073.2980653048</v>
      </c>
      <c r="F1218" s="95">
        <v>9898.5977033376694</v>
      </c>
      <c r="G1218" s="95">
        <v>1223.8229971081</v>
      </c>
      <c r="H1218" s="95">
        <v>0</v>
      </c>
      <c r="I1218" s="95">
        <v>0</v>
      </c>
      <c r="J1218" s="95">
        <v>30458.623521566398</v>
      </c>
      <c r="K1218" s="95">
        <v>0</v>
      </c>
      <c r="L1218" s="95">
        <v>34877.938590526603</v>
      </c>
      <c r="M1218" s="95">
        <v>34224.979594707504</v>
      </c>
      <c r="N1218" s="95">
        <v>4518.95971596241</v>
      </c>
      <c r="O1218" s="95">
        <v>0</v>
      </c>
      <c r="P1218" s="95">
        <v>0</v>
      </c>
      <c r="Q1218" s="95">
        <v>3953.7158685624599</v>
      </c>
      <c r="R1218" s="95">
        <v>0</v>
      </c>
      <c r="S1218" s="95">
        <v>0</v>
      </c>
      <c r="T1218" s="95">
        <v>1209.9238299429401</v>
      </c>
      <c r="U1218" s="95">
        <v>30714.231095314</v>
      </c>
      <c r="V1218" s="95">
        <v>3333255.7318115202</v>
      </c>
      <c r="W1218" s="95">
        <v>105.690888947807</v>
      </c>
      <c r="X1218" s="95">
        <v>820578.42871856701</v>
      </c>
      <c r="Y1218" s="95">
        <v>631318.74404907203</v>
      </c>
      <c r="Z1218" s="95">
        <v>148060.06072425799</v>
      </c>
      <c r="AA1218" s="95">
        <v>0</v>
      </c>
      <c r="AB1218" s="95">
        <v>0</v>
      </c>
      <c r="AC1218" s="95">
        <v>10173850.8254395</v>
      </c>
      <c r="AD1218" s="95">
        <v>0</v>
      </c>
      <c r="AE1218" s="95">
        <v>1596165.3233032201</v>
      </c>
      <c r="AF1218" s="95">
        <v>1568927.87715149</v>
      </c>
      <c r="AG1218" s="95">
        <v>599966.11355590797</v>
      </c>
      <c r="AH1218" s="95">
        <v>0</v>
      </c>
      <c r="AI1218" s="95">
        <v>0</v>
      </c>
      <c r="AJ1218" s="95">
        <v>391820.02500534098</v>
      </c>
      <c r="AK1218" s="95">
        <v>0</v>
      </c>
      <c r="AL1218" s="95">
        <v>0</v>
      </c>
      <c r="AM1218" s="95">
        <v>148296.436443329</v>
      </c>
      <c r="AN1218" s="95">
        <v>10156828.627319301</v>
      </c>
      <c r="AO1218" s="95">
        <v>29602964.482910201</v>
      </c>
      <c r="AP1218" s="95">
        <v>838.69971791654802</v>
      </c>
      <c r="AQ1218" s="95">
        <v>6568237.32922363</v>
      </c>
      <c r="AR1218" s="95">
        <v>5029969.33520508</v>
      </c>
      <c r="AS1218" s="95">
        <v>1174132.8490753199</v>
      </c>
      <c r="AT1218" s="95">
        <v>0</v>
      </c>
      <c r="AU1218" s="95">
        <v>0</v>
      </c>
      <c r="AV1218" s="95">
        <v>27808129.170654301</v>
      </c>
      <c r="AW1218" s="95">
        <v>0</v>
      </c>
      <c r="AX1218" s="95">
        <v>14064783.8862305</v>
      </c>
      <c r="AY1218" s="95">
        <v>14051886.338989301</v>
      </c>
      <c r="AZ1218" s="95">
        <v>4914196.1442260696</v>
      </c>
      <c r="BA1218" s="95">
        <v>0</v>
      </c>
      <c r="BB1218" s="95">
        <v>0</v>
      </c>
      <c r="BC1218" s="95">
        <v>3273754.0780944801</v>
      </c>
      <c r="BD1218" s="95">
        <v>0</v>
      </c>
      <c r="BE1218" s="95">
        <v>0</v>
      </c>
      <c r="BF1218" s="95">
        <v>1157177.2705841099</v>
      </c>
      <c r="BG1218" s="95">
        <v>27783707.885986298</v>
      </c>
      <c r="BH1218" s="95">
        <v>5558636.1742553702</v>
      </c>
      <c r="BI1218" s="95">
        <v>44.974630266893698</v>
      </c>
      <c r="BJ1218" s="95">
        <v>2678000.43041992</v>
      </c>
      <c r="BK1218" s="95">
        <v>2115578.7555847201</v>
      </c>
      <c r="BL1218" s="95">
        <v>0</v>
      </c>
      <c r="BM1218" s="95">
        <v>0</v>
      </c>
      <c r="BN1218" s="95">
        <v>0</v>
      </c>
      <c r="BO1218" s="95">
        <v>0</v>
      </c>
      <c r="BP1218" s="95">
        <v>0</v>
      </c>
      <c r="BQ1218" s="95">
        <v>0</v>
      </c>
      <c r="BR1218" s="95">
        <v>4394365.4368896503</v>
      </c>
      <c r="BS1218" s="95">
        <v>2033801.4315643299</v>
      </c>
      <c r="BT1218" s="95">
        <v>0</v>
      </c>
      <c r="BU1218" s="95">
        <v>0</v>
      </c>
      <c r="BV1218" s="95">
        <v>1784510.5281219501</v>
      </c>
      <c r="BW1218" s="95">
        <v>0</v>
      </c>
      <c r="BX1218" s="95">
        <v>0</v>
      </c>
      <c r="BY1218" s="95">
        <v>0</v>
      </c>
      <c r="BZ1218" s="95">
        <v>0</v>
      </c>
      <c r="CA1218" s="95">
        <v>78045.898928642302</v>
      </c>
      <c r="CB1218" s="95">
        <v>4150440.06109619</v>
      </c>
      <c r="CC1218" s="95">
        <v>36143729.490722701</v>
      </c>
      <c r="CD1218" s="95">
        <v>8222204.1817627</v>
      </c>
      <c r="CE1218" s="95">
        <v>1221.7935529500201</v>
      </c>
      <c r="CF1218" s="95">
        <v>149416.95969581601</v>
      </c>
      <c r="CG1218" s="95">
        <v>1176562.1534118699</v>
      </c>
      <c r="CH1218" s="95">
        <v>0</v>
      </c>
      <c r="CI1218" s="95">
        <v>79273.415215492205</v>
      </c>
      <c r="CJ1218" s="95">
        <v>4299306.3792114304</v>
      </c>
      <c r="CK1218" s="95">
        <v>37313189.814453103</v>
      </c>
      <c r="CL1218" s="95">
        <v>8219567.5038452102</v>
      </c>
      <c r="CM1218" s="160">
        <v>109732.90625953701</v>
      </c>
      <c r="CN1218" s="160">
        <v>14461038.8637695</v>
      </c>
      <c r="CO1218" s="160">
        <v>65111899.803222701</v>
      </c>
      <c r="CP1218" s="95">
        <v>8219567.5038452102</v>
      </c>
      <c r="CQ1218" s="95">
        <v>0</v>
      </c>
      <c r="CR1218" s="95">
        <v>0</v>
      </c>
      <c r="CS1218" s="95">
        <v>0</v>
      </c>
      <c r="CT1218" s="95">
        <v>0</v>
      </c>
      <c r="CU1218" s="161">
        <v>4299857.0207920056</v>
      </c>
      <c r="CV1218" s="161">
        <v>37320291.644134574</v>
      </c>
    </row>
    <row r="1219" spans="1:100" x14ac:dyDescent="0.2">
      <c r="A1219" s="94" t="s">
        <v>69</v>
      </c>
      <c r="B1219" s="96">
        <v>40695</v>
      </c>
      <c r="C1219" s="95">
        <v>65374.881848335302</v>
      </c>
      <c r="D1219" s="95">
        <v>0</v>
      </c>
      <c r="E1219" s="95">
        <v>11792.3951989412</v>
      </c>
      <c r="F1219" s="95">
        <v>9675.0794868469202</v>
      </c>
      <c r="G1219" s="95">
        <v>1213.9838077873001</v>
      </c>
      <c r="H1219" s="95">
        <v>0</v>
      </c>
      <c r="I1219" s="95">
        <v>0</v>
      </c>
      <c r="J1219" s="95">
        <v>30623.027929067601</v>
      </c>
      <c r="K1219" s="95">
        <v>0</v>
      </c>
      <c r="L1219" s="95">
        <v>34930.361063480399</v>
      </c>
      <c r="M1219" s="95">
        <v>33965.1334495544</v>
      </c>
      <c r="N1219" s="95">
        <v>4465.8627622723598</v>
      </c>
      <c r="O1219" s="95">
        <v>0</v>
      </c>
      <c r="P1219" s="95">
        <v>0</v>
      </c>
      <c r="Q1219" s="95">
        <v>3922.3568365573901</v>
      </c>
      <c r="R1219" s="95">
        <v>0</v>
      </c>
      <c r="S1219" s="95">
        <v>0</v>
      </c>
      <c r="T1219" s="95">
        <v>1228.6863020062401</v>
      </c>
      <c r="U1219" s="95">
        <v>30824.985440492601</v>
      </c>
      <c r="V1219" s="95">
        <v>3305518.0807495099</v>
      </c>
      <c r="W1219" s="95">
        <v>49.900037389714299</v>
      </c>
      <c r="X1219" s="95">
        <v>796165.15055847203</v>
      </c>
      <c r="Y1219" s="95">
        <v>615591.68589019799</v>
      </c>
      <c r="Z1219" s="95">
        <v>150402.80112457299</v>
      </c>
      <c r="AA1219" s="95">
        <v>0</v>
      </c>
      <c r="AB1219" s="95">
        <v>0</v>
      </c>
      <c r="AC1219" s="95">
        <v>10240223.409668</v>
      </c>
      <c r="AD1219" s="95">
        <v>0</v>
      </c>
      <c r="AE1219" s="95">
        <v>1566927.7222595201</v>
      </c>
      <c r="AF1219" s="95">
        <v>1566580.55203247</v>
      </c>
      <c r="AG1219" s="95">
        <v>585745.881690979</v>
      </c>
      <c r="AH1219" s="95">
        <v>0</v>
      </c>
      <c r="AI1219" s="95">
        <v>0</v>
      </c>
      <c r="AJ1219" s="95">
        <v>389433.68664932298</v>
      </c>
      <c r="AK1219" s="95">
        <v>0</v>
      </c>
      <c r="AL1219" s="95">
        <v>0</v>
      </c>
      <c r="AM1219" s="95">
        <v>148995.834936142</v>
      </c>
      <c r="AN1219" s="95">
        <v>10249352.8566895</v>
      </c>
      <c r="AO1219" s="95">
        <v>29531728.430908199</v>
      </c>
      <c r="AP1219" s="95">
        <v>513.04279951006197</v>
      </c>
      <c r="AQ1219" s="95">
        <v>6387880.3405151404</v>
      </c>
      <c r="AR1219" s="95">
        <v>4889571.0817260696</v>
      </c>
      <c r="AS1219" s="95">
        <v>1180155.0380554199</v>
      </c>
      <c r="AT1219" s="95">
        <v>0</v>
      </c>
      <c r="AU1219" s="95">
        <v>0</v>
      </c>
      <c r="AV1219" s="95">
        <v>28227298.880615201</v>
      </c>
      <c r="AW1219" s="95">
        <v>0</v>
      </c>
      <c r="AX1219" s="95">
        <v>13900832.405151401</v>
      </c>
      <c r="AY1219" s="95">
        <v>14059887.7028809</v>
      </c>
      <c r="AZ1219" s="95">
        <v>4806903.49145508</v>
      </c>
      <c r="BA1219" s="95">
        <v>0</v>
      </c>
      <c r="BB1219" s="95">
        <v>0</v>
      </c>
      <c r="BC1219" s="95">
        <v>3253271.4864502</v>
      </c>
      <c r="BD1219" s="95">
        <v>0</v>
      </c>
      <c r="BE1219" s="95">
        <v>0</v>
      </c>
      <c r="BF1219" s="95">
        <v>1179362.4978332501</v>
      </c>
      <c r="BG1219" s="95">
        <v>28219830.905029301</v>
      </c>
      <c r="BH1219" s="95">
        <v>5490552.3397216797</v>
      </c>
      <c r="BI1219" s="95">
        <v>29.311389394803001</v>
      </c>
      <c r="BJ1219" s="95">
        <v>2629016.5896301302</v>
      </c>
      <c r="BK1219" s="95">
        <v>2067284.59294128</v>
      </c>
      <c r="BL1219" s="95">
        <v>0</v>
      </c>
      <c r="BM1219" s="95">
        <v>0</v>
      </c>
      <c r="BN1219" s="95">
        <v>0</v>
      </c>
      <c r="BO1219" s="95">
        <v>0</v>
      </c>
      <c r="BP1219" s="95">
        <v>0</v>
      </c>
      <c r="BQ1219" s="95">
        <v>0</v>
      </c>
      <c r="BR1219" s="95">
        <v>4383699.7249145498</v>
      </c>
      <c r="BS1219" s="95">
        <v>1989143.05661011</v>
      </c>
      <c r="BT1219" s="95">
        <v>0</v>
      </c>
      <c r="BU1219" s="95">
        <v>0</v>
      </c>
      <c r="BV1219" s="95">
        <v>1792560.3778533901</v>
      </c>
      <c r="BW1219" s="95">
        <v>0</v>
      </c>
      <c r="BX1219" s="95">
        <v>0</v>
      </c>
      <c r="BY1219" s="95">
        <v>0</v>
      </c>
      <c r="BZ1219" s="95">
        <v>0</v>
      </c>
      <c r="CA1219" s="95">
        <v>77166.281851768494</v>
      </c>
      <c r="CB1219" s="95">
        <v>4102197.4118652302</v>
      </c>
      <c r="CC1219" s="95">
        <v>35918259.9755859</v>
      </c>
      <c r="CD1219" s="95">
        <v>8122480.9830932599</v>
      </c>
      <c r="CE1219" s="95">
        <v>1213.7712759375599</v>
      </c>
      <c r="CF1219" s="95">
        <v>149536.860225677</v>
      </c>
      <c r="CG1219" s="95">
        <v>1179081.5211334201</v>
      </c>
      <c r="CH1219" s="95">
        <v>0</v>
      </c>
      <c r="CI1219" s="95">
        <v>78365.9043865204</v>
      </c>
      <c r="CJ1219" s="95">
        <v>4250857.1965332003</v>
      </c>
      <c r="CK1219" s="95">
        <v>37092105.823730499</v>
      </c>
      <c r="CL1219" s="95">
        <v>8120722.96276855</v>
      </c>
      <c r="CM1219" s="160">
        <v>108988.274982452</v>
      </c>
      <c r="CN1219" s="160">
        <v>14482586.6049805</v>
      </c>
      <c r="CO1219" s="160">
        <v>65330771.197753899</v>
      </c>
      <c r="CP1219" s="95">
        <v>8120722.96276855</v>
      </c>
      <c r="CQ1219" s="95">
        <v>0</v>
      </c>
      <c r="CR1219" s="95">
        <v>0</v>
      </c>
      <c r="CS1219" s="95">
        <v>0</v>
      </c>
      <c r="CT1219" s="95">
        <v>0</v>
      </c>
      <c r="CU1219" s="161">
        <v>4251734.2720909072</v>
      </c>
      <c r="CV1219" s="161">
        <v>37097341.496719323</v>
      </c>
    </row>
    <row r="1220" spans="1:100" x14ac:dyDescent="0.2">
      <c r="A1220" s="94" t="s">
        <v>69</v>
      </c>
      <c r="B1220" s="96">
        <v>40787</v>
      </c>
      <c r="C1220" s="95">
        <v>65101.7508325577</v>
      </c>
      <c r="D1220" s="95">
        <v>0</v>
      </c>
      <c r="E1220" s="95">
        <v>11561.376990795099</v>
      </c>
      <c r="F1220" s="95">
        <v>9491.2260819673502</v>
      </c>
      <c r="G1220" s="95">
        <v>1174.43731284142</v>
      </c>
      <c r="H1220" s="95">
        <v>0</v>
      </c>
      <c r="I1220" s="95">
        <v>0</v>
      </c>
      <c r="J1220" s="95">
        <v>30789.954389810599</v>
      </c>
      <c r="K1220" s="95">
        <v>0</v>
      </c>
      <c r="L1220" s="95">
        <v>34851.311220645897</v>
      </c>
      <c r="M1220" s="95">
        <v>33859.321199894002</v>
      </c>
      <c r="N1220" s="95">
        <v>4425.1267073750496</v>
      </c>
      <c r="O1220" s="95">
        <v>0</v>
      </c>
      <c r="P1220" s="95">
        <v>0</v>
      </c>
      <c r="Q1220" s="95">
        <v>3929.4073840081701</v>
      </c>
      <c r="R1220" s="95">
        <v>0</v>
      </c>
      <c r="S1220" s="95">
        <v>0</v>
      </c>
      <c r="T1220" s="95">
        <v>1180.9834956228699</v>
      </c>
      <c r="U1220" s="95">
        <v>30984.217193841901</v>
      </c>
      <c r="V1220" s="95">
        <v>3281658.0699157701</v>
      </c>
      <c r="W1220" s="95">
        <v>59.351636264938897</v>
      </c>
      <c r="X1220" s="95">
        <v>775558.86567688</v>
      </c>
      <c r="Y1220" s="95">
        <v>599491.52346801804</v>
      </c>
      <c r="Z1220" s="95">
        <v>143087.38978385899</v>
      </c>
      <c r="AA1220" s="95">
        <v>0</v>
      </c>
      <c r="AB1220" s="95">
        <v>0</v>
      </c>
      <c r="AC1220" s="95">
        <v>10273142.8896484</v>
      </c>
      <c r="AD1220" s="95">
        <v>0</v>
      </c>
      <c r="AE1220" s="95">
        <v>1535855.8159484901</v>
      </c>
      <c r="AF1220" s="95">
        <v>1570189.86503601</v>
      </c>
      <c r="AG1220" s="95">
        <v>570337.75991058396</v>
      </c>
      <c r="AH1220" s="95">
        <v>0</v>
      </c>
      <c r="AI1220" s="95">
        <v>0</v>
      </c>
      <c r="AJ1220" s="95">
        <v>383587.22647857701</v>
      </c>
      <c r="AK1220" s="95">
        <v>0</v>
      </c>
      <c r="AL1220" s="95">
        <v>0</v>
      </c>
      <c r="AM1220" s="95">
        <v>143324.058580399</v>
      </c>
      <c r="AN1220" s="95">
        <v>10331212.989990201</v>
      </c>
      <c r="AO1220" s="95">
        <v>29486875.5146484</v>
      </c>
      <c r="AP1220" s="95">
        <v>512.30874945968401</v>
      </c>
      <c r="AQ1220" s="95">
        <v>6201150.3361206101</v>
      </c>
      <c r="AR1220" s="95">
        <v>4760466.4510498</v>
      </c>
      <c r="AS1220" s="95">
        <v>1133994.96411133</v>
      </c>
      <c r="AT1220" s="95">
        <v>0</v>
      </c>
      <c r="AU1220" s="95">
        <v>0</v>
      </c>
      <c r="AV1220" s="95">
        <v>28461247.799072299</v>
      </c>
      <c r="AW1220" s="95">
        <v>0</v>
      </c>
      <c r="AX1220" s="95">
        <v>13717966.458373999</v>
      </c>
      <c r="AY1220" s="95">
        <v>14023263.4522705</v>
      </c>
      <c r="AZ1220" s="95">
        <v>4691698.4505004901</v>
      </c>
      <c r="BA1220" s="95">
        <v>0</v>
      </c>
      <c r="BB1220" s="95">
        <v>0</v>
      </c>
      <c r="BC1220" s="95">
        <v>3221038.6287841802</v>
      </c>
      <c r="BD1220" s="95">
        <v>0</v>
      </c>
      <c r="BE1220" s="95">
        <v>0</v>
      </c>
      <c r="BF1220" s="95">
        <v>1139219.0094909701</v>
      </c>
      <c r="BG1220" s="95">
        <v>28633680.3837891</v>
      </c>
      <c r="BH1220" s="95">
        <v>5531965.1095581101</v>
      </c>
      <c r="BI1220" s="95">
        <v>39.629327841568703</v>
      </c>
      <c r="BJ1220" s="95">
        <v>2603147.8143920898</v>
      </c>
      <c r="BK1220" s="95">
        <v>2041891.62905884</v>
      </c>
      <c r="BL1220" s="95">
        <v>0</v>
      </c>
      <c r="BM1220" s="95">
        <v>0</v>
      </c>
      <c r="BN1220" s="95">
        <v>0</v>
      </c>
      <c r="BO1220" s="95">
        <v>0</v>
      </c>
      <c r="BP1220" s="95">
        <v>0</v>
      </c>
      <c r="BQ1220" s="95">
        <v>0</v>
      </c>
      <c r="BR1220" s="95">
        <v>4367967.3618774395</v>
      </c>
      <c r="BS1220" s="95">
        <v>1934656.5704040499</v>
      </c>
      <c r="BT1220" s="95">
        <v>0</v>
      </c>
      <c r="BU1220" s="95">
        <v>0</v>
      </c>
      <c r="BV1220" s="95">
        <v>1781263.3508758501</v>
      </c>
      <c r="BW1220" s="95">
        <v>0</v>
      </c>
      <c r="BX1220" s="95">
        <v>0</v>
      </c>
      <c r="BY1220" s="95">
        <v>0</v>
      </c>
      <c r="BZ1220" s="95">
        <v>0</v>
      </c>
      <c r="CA1220" s="95">
        <v>76643.793835639997</v>
      </c>
      <c r="CB1220" s="95">
        <v>4055152.5632019001</v>
      </c>
      <c r="CC1220" s="95">
        <v>35683285.087890603</v>
      </c>
      <c r="CD1220" s="95">
        <v>8131425.2420654297</v>
      </c>
      <c r="CE1220" s="95">
        <v>1177.65888674557</v>
      </c>
      <c r="CF1220" s="95">
        <v>143273.96554946899</v>
      </c>
      <c r="CG1220" s="95">
        <v>1136619.43389893</v>
      </c>
      <c r="CH1220" s="95">
        <v>0</v>
      </c>
      <c r="CI1220" s="95">
        <v>77826.735008239702</v>
      </c>
      <c r="CJ1220" s="95">
        <v>4198387.0530395498</v>
      </c>
      <c r="CK1220" s="95">
        <v>36828135.144042999</v>
      </c>
      <c r="CL1220" s="95">
        <v>8135667.9107055701</v>
      </c>
      <c r="CM1220" s="160">
        <v>108590.08364296</v>
      </c>
      <c r="CN1220" s="160">
        <v>14538670.6951904</v>
      </c>
      <c r="CO1220" s="160">
        <v>65444761.404785201</v>
      </c>
      <c r="CP1220" s="95">
        <v>8135667.9107055701</v>
      </c>
      <c r="CQ1220" s="95">
        <v>0</v>
      </c>
      <c r="CR1220" s="95">
        <v>0</v>
      </c>
      <c r="CS1220" s="95">
        <v>0</v>
      </c>
      <c r="CT1220" s="95">
        <v>0</v>
      </c>
      <c r="CU1220" s="161">
        <v>4198426.5287513696</v>
      </c>
      <c r="CV1220" s="161">
        <v>36819904.521789536</v>
      </c>
    </row>
    <row r="1221" spans="1:100" x14ac:dyDescent="0.2">
      <c r="A1221" s="94" t="s">
        <v>69</v>
      </c>
      <c r="B1221" s="96">
        <v>40878</v>
      </c>
      <c r="C1221" s="95">
        <v>65615.761534690901</v>
      </c>
      <c r="D1221" s="95">
        <v>0</v>
      </c>
      <c r="E1221" s="95">
        <v>11337.5217398405</v>
      </c>
      <c r="F1221" s="95">
        <v>9337.4790812730807</v>
      </c>
      <c r="G1221" s="95">
        <v>1182.95240607858</v>
      </c>
      <c r="H1221" s="95">
        <v>0</v>
      </c>
      <c r="I1221" s="95">
        <v>0</v>
      </c>
      <c r="J1221" s="95">
        <v>31125.140783548399</v>
      </c>
      <c r="K1221" s="95">
        <v>0</v>
      </c>
      <c r="L1221" s="95">
        <v>34503.164000987999</v>
      </c>
      <c r="M1221" s="95">
        <v>34064.0568480492</v>
      </c>
      <c r="N1221" s="95">
        <v>4366.6404271721804</v>
      </c>
      <c r="O1221" s="95">
        <v>0</v>
      </c>
      <c r="P1221" s="95">
        <v>0</v>
      </c>
      <c r="Q1221" s="95">
        <v>3937.7193152904501</v>
      </c>
      <c r="R1221" s="95">
        <v>0</v>
      </c>
      <c r="S1221" s="95">
        <v>0</v>
      </c>
      <c r="T1221" s="95">
        <v>1159.4209113419099</v>
      </c>
      <c r="U1221" s="95">
        <v>31322.238616704901</v>
      </c>
      <c r="V1221" s="95">
        <v>3280659.36410522</v>
      </c>
      <c r="W1221" s="95">
        <v>41.992858427576699</v>
      </c>
      <c r="X1221" s="95">
        <v>756482.76660919201</v>
      </c>
      <c r="Y1221" s="95">
        <v>587958.73185730004</v>
      </c>
      <c r="Z1221" s="95">
        <v>142248.35369110099</v>
      </c>
      <c r="AA1221" s="95">
        <v>0</v>
      </c>
      <c r="AB1221" s="95">
        <v>0</v>
      </c>
      <c r="AC1221" s="95">
        <v>10330939.3948975</v>
      </c>
      <c r="AD1221" s="95">
        <v>0</v>
      </c>
      <c r="AE1221" s="95">
        <v>1497913.10002136</v>
      </c>
      <c r="AF1221" s="95">
        <v>1567487.3342895501</v>
      </c>
      <c r="AG1221" s="95">
        <v>569897.72384643601</v>
      </c>
      <c r="AH1221" s="95">
        <v>0</v>
      </c>
      <c r="AI1221" s="95">
        <v>0</v>
      </c>
      <c r="AJ1221" s="95">
        <v>388463.06597900402</v>
      </c>
      <c r="AK1221" s="95">
        <v>0</v>
      </c>
      <c r="AL1221" s="95">
        <v>0</v>
      </c>
      <c r="AM1221" s="95">
        <v>140120.971288681</v>
      </c>
      <c r="AN1221" s="95">
        <v>10374415.1479492</v>
      </c>
      <c r="AO1221" s="95">
        <v>29728080.5944824</v>
      </c>
      <c r="AP1221" s="95">
        <v>383.47341823577898</v>
      </c>
      <c r="AQ1221" s="95">
        <v>6096263.42370605</v>
      </c>
      <c r="AR1221" s="95">
        <v>4690743.9562377902</v>
      </c>
      <c r="AS1221" s="95">
        <v>1140019.1638793901</v>
      </c>
      <c r="AT1221" s="95">
        <v>0</v>
      </c>
      <c r="AU1221" s="95">
        <v>0</v>
      </c>
      <c r="AV1221" s="95">
        <v>28892900.2810059</v>
      </c>
      <c r="AW1221" s="95">
        <v>0</v>
      </c>
      <c r="AX1221" s="95">
        <v>13490537.598632799</v>
      </c>
      <c r="AY1221" s="95">
        <v>14159759.6480713</v>
      </c>
      <c r="AZ1221" s="95">
        <v>4723503.5228881799</v>
      </c>
      <c r="BA1221" s="95">
        <v>0</v>
      </c>
      <c r="BB1221" s="95">
        <v>0</v>
      </c>
      <c r="BC1221" s="95">
        <v>3271316.1700744601</v>
      </c>
      <c r="BD1221" s="95">
        <v>0</v>
      </c>
      <c r="BE1221" s="95">
        <v>0</v>
      </c>
      <c r="BF1221" s="95">
        <v>1128791.83358765</v>
      </c>
      <c r="BG1221" s="95">
        <v>29068820.940185498</v>
      </c>
      <c r="BH1221" s="95">
        <v>5603706.4439697303</v>
      </c>
      <c r="BI1221" s="95">
        <v>25.470769538776899</v>
      </c>
      <c r="BJ1221" s="95">
        <v>2585656.9472045898</v>
      </c>
      <c r="BK1221" s="95">
        <v>2030192.71446228</v>
      </c>
      <c r="BL1221" s="95">
        <v>0</v>
      </c>
      <c r="BM1221" s="95">
        <v>0</v>
      </c>
      <c r="BN1221" s="95">
        <v>0</v>
      </c>
      <c r="BO1221" s="95">
        <v>0</v>
      </c>
      <c r="BP1221" s="95">
        <v>0</v>
      </c>
      <c r="BQ1221" s="95">
        <v>0</v>
      </c>
      <c r="BR1221" s="95">
        <v>4437005.8345947303</v>
      </c>
      <c r="BS1221" s="95">
        <v>1952121.72125244</v>
      </c>
      <c r="BT1221" s="95">
        <v>0</v>
      </c>
      <c r="BU1221" s="95">
        <v>0</v>
      </c>
      <c r="BV1221" s="95">
        <v>1819477.01385498</v>
      </c>
      <c r="BW1221" s="95">
        <v>0</v>
      </c>
      <c r="BX1221" s="95">
        <v>0</v>
      </c>
      <c r="BY1221" s="95">
        <v>0</v>
      </c>
      <c r="BZ1221" s="95">
        <v>0</v>
      </c>
      <c r="CA1221" s="95">
        <v>76954.231245040894</v>
      </c>
      <c r="CB1221" s="95">
        <v>4038806.8966979999</v>
      </c>
      <c r="CC1221" s="95">
        <v>35859529.685546897</v>
      </c>
      <c r="CD1221" s="95">
        <v>8202753.0493774395</v>
      </c>
      <c r="CE1221" s="95">
        <v>1181.4847018867699</v>
      </c>
      <c r="CF1221" s="95">
        <v>141647.11706352199</v>
      </c>
      <c r="CG1221" s="95">
        <v>1137946.36004639</v>
      </c>
      <c r="CH1221" s="95">
        <v>0</v>
      </c>
      <c r="CI1221" s="95">
        <v>78137.873483657793</v>
      </c>
      <c r="CJ1221" s="95">
        <v>4182231.7283630399</v>
      </c>
      <c r="CK1221" s="95">
        <v>37006190.3212891</v>
      </c>
      <c r="CL1221" s="95">
        <v>8207102.87890625</v>
      </c>
      <c r="CM1221" s="160">
        <v>109240.10237789201</v>
      </c>
      <c r="CN1221" s="160">
        <v>14573967.775756801</v>
      </c>
      <c r="CO1221" s="160">
        <v>66043314.618652299</v>
      </c>
      <c r="CP1221" s="95">
        <v>8207102.87890625</v>
      </c>
      <c r="CQ1221" s="95">
        <v>0</v>
      </c>
      <c r="CR1221" s="95">
        <v>0</v>
      </c>
      <c r="CS1221" s="95">
        <v>0</v>
      </c>
      <c r="CT1221" s="95">
        <v>0</v>
      </c>
      <c r="CU1221" s="161">
        <v>4180454.0137615218</v>
      </c>
      <c r="CV1221" s="161">
        <v>36997476.045593284</v>
      </c>
    </row>
    <row r="1222" spans="1:100" x14ac:dyDescent="0.2">
      <c r="A1222" s="94" t="s">
        <v>69</v>
      </c>
      <c r="B1222" s="96">
        <v>40969</v>
      </c>
      <c r="C1222" s="95">
        <v>65553.811903953596</v>
      </c>
      <c r="D1222" s="95">
        <v>0</v>
      </c>
      <c r="E1222" s="95">
        <v>11086.354849696199</v>
      </c>
      <c r="F1222" s="95">
        <v>9138.9250338077509</v>
      </c>
      <c r="G1222" s="95">
        <v>1200.1852927506</v>
      </c>
      <c r="H1222" s="95">
        <v>0</v>
      </c>
      <c r="I1222" s="95">
        <v>0</v>
      </c>
      <c r="J1222" s="95">
        <v>31304.035150766402</v>
      </c>
      <c r="K1222" s="95">
        <v>0</v>
      </c>
      <c r="L1222" s="95">
        <v>33954.363300800302</v>
      </c>
      <c r="M1222" s="95">
        <v>34090.873000621803</v>
      </c>
      <c r="N1222" s="95">
        <v>4373.2824833393097</v>
      </c>
      <c r="O1222" s="95">
        <v>0</v>
      </c>
      <c r="P1222" s="95">
        <v>0</v>
      </c>
      <c r="Q1222" s="95">
        <v>3936.5069003999201</v>
      </c>
      <c r="R1222" s="95">
        <v>0</v>
      </c>
      <c r="S1222" s="95">
        <v>0</v>
      </c>
      <c r="T1222" s="95">
        <v>1191.9718014448899</v>
      </c>
      <c r="U1222" s="95">
        <v>31475.110661745101</v>
      </c>
      <c r="V1222" s="95">
        <v>3267110.6990661598</v>
      </c>
      <c r="W1222" s="95">
        <v>23.564253854798199</v>
      </c>
      <c r="X1222" s="95">
        <v>741897.10146331799</v>
      </c>
      <c r="Y1222" s="95">
        <v>576415.57023620605</v>
      </c>
      <c r="Z1222" s="95">
        <v>146242.93848228501</v>
      </c>
      <c r="AA1222" s="95">
        <v>0</v>
      </c>
      <c r="AB1222" s="95">
        <v>0</v>
      </c>
      <c r="AC1222" s="95">
        <v>10451218.376831099</v>
      </c>
      <c r="AD1222" s="95">
        <v>0</v>
      </c>
      <c r="AE1222" s="95">
        <v>1502109.2650604199</v>
      </c>
      <c r="AF1222" s="95">
        <v>1565219.8266754199</v>
      </c>
      <c r="AG1222" s="95">
        <v>567371.83152008103</v>
      </c>
      <c r="AH1222" s="95">
        <v>0</v>
      </c>
      <c r="AI1222" s="95">
        <v>0</v>
      </c>
      <c r="AJ1222" s="95">
        <v>388191.287109375</v>
      </c>
      <c r="AK1222" s="95">
        <v>0</v>
      </c>
      <c r="AL1222" s="95">
        <v>0</v>
      </c>
      <c r="AM1222" s="95">
        <v>146756.61915016201</v>
      </c>
      <c r="AN1222" s="95">
        <v>10429768.6258545</v>
      </c>
      <c r="AO1222" s="95">
        <v>29878677.652832001</v>
      </c>
      <c r="AP1222" s="95">
        <v>240.82376880757499</v>
      </c>
      <c r="AQ1222" s="95">
        <v>6022743.2269897498</v>
      </c>
      <c r="AR1222" s="95">
        <v>4638922.4091796903</v>
      </c>
      <c r="AS1222" s="95">
        <v>1193380.98828125</v>
      </c>
      <c r="AT1222" s="95">
        <v>0</v>
      </c>
      <c r="AU1222" s="95">
        <v>0</v>
      </c>
      <c r="AV1222" s="95">
        <v>29513536.4921875</v>
      </c>
      <c r="AW1222" s="95">
        <v>0</v>
      </c>
      <c r="AX1222" s="95">
        <v>13609863.037231401</v>
      </c>
      <c r="AY1222" s="95">
        <v>14476131.669921899</v>
      </c>
      <c r="AZ1222" s="95">
        <v>4755670.0125732403</v>
      </c>
      <c r="BA1222" s="95">
        <v>0</v>
      </c>
      <c r="BB1222" s="95">
        <v>0</v>
      </c>
      <c r="BC1222" s="95">
        <v>3320190.4646911598</v>
      </c>
      <c r="BD1222" s="95">
        <v>0</v>
      </c>
      <c r="BE1222" s="95">
        <v>0</v>
      </c>
      <c r="BF1222" s="95">
        <v>1182445.3436584501</v>
      </c>
      <c r="BG1222" s="95">
        <v>29472397.810058601</v>
      </c>
      <c r="BH1222" s="95">
        <v>5763256.1337280301</v>
      </c>
      <c r="BI1222" s="95">
        <v>43.150705463718602</v>
      </c>
      <c r="BJ1222" s="95">
        <v>2557730.8925781301</v>
      </c>
      <c r="BK1222" s="95">
        <v>2024757.9624328599</v>
      </c>
      <c r="BL1222" s="95">
        <v>0</v>
      </c>
      <c r="BM1222" s="95">
        <v>0</v>
      </c>
      <c r="BN1222" s="95">
        <v>0</v>
      </c>
      <c r="BO1222" s="95">
        <v>0</v>
      </c>
      <c r="BP1222" s="95">
        <v>0</v>
      </c>
      <c r="BQ1222" s="95">
        <v>0</v>
      </c>
      <c r="BR1222" s="95">
        <v>4512899.9721679697</v>
      </c>
      <c r="BS1222" s="95">
        <v>1968609.2468719501</v>
      </c>
      <c r="BT1222" s="95">
        <v>0</v>
      </c>
      <c r="BU1222" s="95">
        <v>0</v>
      </c>
      <c r="BV1222" s="95">
        <v>1833058.8055419901</v>
      </c>
      <c r="BW1222" s="95">
        <v>0</v>
      </c>
      <c r="BX1222" s="95">
        <v>0</v>
      </c>
      <c r="BY1222" s="95">
        <v>0</v>
      </c>
      <c r="BZ1222" s="95">
        <v>0</v>
      </c>
      <c r="CA1222" s="95">
        <v>76659.689860343904</v>
      </c>
      <c r="CB1222" s="95">
        <v>4007468.7818298298</v>
      </c>
      <c r="CC1222" s="95">
        <v>35856260.1171875</v>
      </c>
      <c r="CD1222" s="95">
        <v>8306591.6517334003</v>
      </c>
      <c r="CE1222" s="95">
        <v>1199.0103692412399</v>
      </c>
      <c r="CF1222" s="95">
        <v>147455.93244361901</v>
      </c>
      <c r="CG1222" s="95">
        <v>1194212.12719727</v>
      </c>
      <c r="CH1222" s="95">
        <v>0</v>
      </c>
      <c r="CI1222" s="95">
        <v>77863.583429336504</v>
      </c>
      <c r="CJ1222" s="95">
        <v>4152826.5632934598</v>
      </c>
      <c r="CK1222" s="95">
        <v>37033876.484375</v>
      </c>
      <c r="CL1222" s="95">
        <v>8303155.0685424795</v>
      </c>
      <c r="CM1222" s="160">
        <v>109095.06227302599</v>
      </c>
      <c r="CN1222" s="160">
        <v>14574461.7628174</v>
      </c>
      <c r="CO1222" s="160">
        <v>66527800.957031302</v>
      </c>
      <c r="CP1222" s="95">
        <v>8303155.0685424795</v>
      </c>
      <c r="CQ1222" s="95">
        <v>0</v>
      </c>
      <c r="CR1222" s="95">
        <v>0</v>
      </c>
      <c r="CS1222" s="95">
        <v>0</v>
      </c>
      <c r="CT1222" s="95">
        <v>0</v>
      </c>
      <c r="CU1222" s="161">
        <v>4154924.714273449</v>
      </c>
      <c r="CV1222" s="161">
        <v>37050472.244384773</v>
      </c>
    </row>
    <row r="1223" spans="1:100" x14ac:dyDescent="0.2">
      <c r="A1223" s="94" t="s">
        <v>69</v>
      </c>
      <c r="B1223" s="96">
        <v>41061</v>
      </c>
      <c r="C1223" s="95">
        <v>65202.142798900597</v>
      </c>
      <c r="D1223" s="95">
        <v>0</v>
      </c>
      <c r="E1223" s="95">
        <v>10773.3690695763</v>
      </c>
      <c r="F1223" s="95">
        <v>8882.7934451103192</v>
      </c>
      <c r="G1223" s="95">
        <v>1202.7099555581799</v>
      </c>
      <c r="H1223" s="95">
        <v>0</v>
      </c>
      <c r="I1223" s="95">
        <v>0</v>
      </c>
      <c r="J1223" s="95">
        <v>31323.230774641001</v>
      </c>
      <c r="K1223" s="95">
        <v>0</v>
      </c>
      <c r="L1223" s="95">
        <v>33999.859186649301</v>
      </c>
      <c r="M1223" s="95">
        <v>33828.785953044899</v>
      </c>
      <c r="N1223" s="95">
        <v>4327.9158985614804</v>
      </c>
      <c r="O1223" s="95">
        <v>0</v>
      </c>
      <c r="P1223" s="95">
        <v>0</v>
      </c>
      <c r="Q1223" s="95">
        <v>3939.4471582770302</v>
      </c>
      <c r="R1223" s="95">
        <v>0</v>
      </c>
      <c r="S1223" s="95">
        <v>0</v>
      </c>
      <c r="T1223" s="95">
        <v>1211.3369017094401</v>
      </c>
      <c r="U1223" s="95">
        <v>31471.08761549</v>
      </c>
      <c r="V1223" s="95">
        <v>3248674.1522522001</v>
      </c>
      <c r="W1223" s="95">
        <v>60.468149234540803</v>
      </c>
      <c r="X1223" s="95">
        <v>715627.18582916295</v>
      </c>
      <c r="Y1223" s="95">
        <v>562073.65776824998</v>
      </c>
      <c r="Z1223" s="95">
        <v>144362.41390419001</v>
      </c>
      <c r="AA1223" s="95">
        <v>0</v>
      </c>
      <c r="AB1223" s="95">
        <v>0</v>
      </c>
      <c r="AC1223" s="95">
        <v>10355309.052123999</v>
      </c>
      <c r="AD1223" s="95">
        <v>0</v>
      </c>
      <c r="AE1223" s="95">
        <v>1458578.5188140899</v>
      </c>
      <c r="AF1223" s="95">
        <v>1555863.61505127</v>
      </c>
      <c r="AG1223" s="95">
        <v>553591.06560516404</v>
      </c>
      <c r="AH1223" s="95">
        <v>0</v>
      </c>
      <c r="AI1223" s="95">
        <v>0</v>
      </c>
      <c r="AJ1223" s="95">
        <v>388858.827888489</v>
      </c>
      <c r="AK1223" s="95">
        <v>0</v>
      </c>
      <c r="AL1223" s="95">
        <v>0</v>
      </c>
      <c r="AM1223" s="95">
        <v>142998.66613960301</v>
      </c>
      <c r="AN1223" s="95">
        <v>10415208.990600601</v>
      </c>
      <c r="AO1223" s="95">
        <v>29905078.068115201</v>
      </c>
      <c r="AP1223" s="95">
        <v>558.79741797596205</v>
      </c>
      <c r="AQ1223" s="95">
        <v>5822442.9966430701</v>
      </c>
      <c r="AR1223" s="95">
        <v>4525757.4622802697</v>
      </c>
      <c r="AS1223" s="95">
        <v>1177165.2277832001</v>
      </c>
      <c r="AT1223" s="95">
        <v>0</v>
      </c>
      <c r="AU1223" s="95">
        <v>0</v>
      </c>
      <c r="AV1223" s="95">
        <v>29534447.667236298</v>
      </c>
      <c r="AW1223" s="95">
        <v>0</v>
      </c>
      <c r="AX1223" s="95">
        <v>13325962.5313721</v>
      </c>
      <c r="AY1223" s="95">
        <v>14279201.620117201</v>
      </c>
      <c r="AZ1223" s="95">
        <v>4661072.8858642597</v>
      </c>
      <c r="BA1223" s="95">
        <v>0</v>
      </c>
      <c r="BB1223" s="95">
        <v>0</v>
      </c>
      <c r="BC1223" s="95">
        <v>3315880.9421691899</v>
      </c>
      <c r="BD1223" s="95">
        <v>0</v>
      </c>
      <c r="BE1223" s="95">
        <v>0</v>
      </c>
      <c r="BF1223" s="95">
        <v>1173826.5214843799</v>
      </c>
      <c r="BG1223" s="95">
        <v>29704756.3669434</v>
      </c>
      <c r="BH1223" s="95">
        <v>5667996.3079223596</v>
      </c>
      <c r="BI1223" s="95">
        <v>63.642172157764399</v>
      </c>
      <c r="BJ1223" s="95">
        <v>2531847.60015869</v>
      </c>
      <c r="BK1223" s="95">
        <v>2003329.58166504</v>
      </c>
      <c r="BL1223" s="95">
        <v>0</v>
      </c>
      <c r="BM1223" s="95">
        <v>0</v>
      </c>
      <c r="BN1223" s="95">
        <v>0</v>
      </c>
      <c r="BO1223" s="95">
        <v>0</v>
      </c>
      <c r="BP1223" s="95">
        <v>0</v>
      </c>
      <c r="BQ1223" s="95">
        <v>0</v>
      </c>
      <c r="BR1223" s="95">
        <v>4462323.1928100605</v>
      </c>
      <c r="BS1223" s="95">
        <v>1940563.61476135</v>
      </c>
      <c r="BT1223" s="95">
        <v>0</v>
      </c>
      <c r="BU1223" s="95">
        <v>0</v>
      </c>
      <c r="BV1223" s="95">
        <v>1831139.8737945601</v>
      </c>
      <c r="BW1223" s="95">
        <v>0</v>
      </c>
      <c r="BX1223" s="95">
        <v>0</v>
      </c>
      <c r="BY1223" s="95">
        <v>0</v>
      </c>
      <c r="BZ1223" s="95">
        <v>0</v>
      </c>
      <c r="CA1223" s="95">
        <v>75970.171125412002</v>
      </c>
      <c r="CB1223" s="95">
        <v>3965600.5038147001</v>
      </c>
      <c r="CC1223" s="95">
        <v>35651375.865234397</v>
      </c>
      <c r="CD1223" s="95">
        <v>8210286.6392822303</v>
      </c>
      <c r="CE1223" s="95">
        <v>1202.7736131101799</v>
      </c>
      <c r="CF1223" s="95">
        <v>143628.18985366801</v>
      </c>
      <c r="CG1223" s="95">
        <v>1176752.5136718799</v>
      </c>
      <c r="CH1223" s="95">
        <v>0</v>
      </c>
      <c r="CI1223" s="95">
        <v>77163.542572975202</v>
      </c>
      <c r="CJ1223" s="95">
        <v>4110532.8526001</v>
      </c>
      <c r="CK1223" s="95">
        <v>36836225.4150391</v>
      </c>
      <c r="CL1223" s="95">
        <v>8207986.7167358398</v>
      </c>
      <c r="CM1223" s="160">
        <v>108422.480436325</v>
      </c>
      <c r="CN1223" s="160">
        <v>14523564.020385699</v>
      </c>
      <c r="CO1223" s="160">
        <v>66520445.604003899</v>
      </c>
      <c r="CP1223" s="95">
        <v>8207986.7167358398</v>
      </c>
      <c r="CQ1223" s="95">
        <v>0</v>
      </c>
      <c r="CR1223" s="95">
        <v>0</v>
      </c>
      <c r="CS1223" s="95">
        <v>0</v>
      </c>
      <c r="CT1223" s="95">
        <v>0</v>
      </c>
      <c r="CU1223" s="161">
        <v>4109228.6936683683</v>
      </c>
      <c r="CV1223" s="161">
        <v>36828128.37890628</v>
      </c>
    </row>
    <row r="1224" spans="1:100" x14ac:dyDescent="0.2">
      <c r="A1224" s="94" t="s">
        <v>69</v>
      </c>
      <c r="B1224" s="96">
        <v>41153</v>
      </c>
      <c r="C1224" s="95">
        <v>65077.062515735597</v>
      </c>
      <c r="D1224" s="95">
        <v>0</v>
      </c>
      <c r="E1224" s="95">
        <v>10508.506413102201</v>
      </c>
      <c r="F1224" s="95">
        <v>8636.5540852546692</v>
      </c>
      <c r="G1224" s="95">
        <v>1199.6689507067199</v>
      </c>
      <c r="H1224" s="95">
        <v>0</v>
      </c>
      <c r="I1224" s="95">
        <v>0</v>
      </c>
      <c r="J1224" s="95">
        <v>31193.404498100299</v>
      </c>
      <c r="K1224" s="95">
        <v>0</v>
      </c>
      <c r="L1224" s="95">
        <v>33804.137241840399</v>
      </c>
      <c r="M1224" s="95">
        <v>33863.897196292899</v>
      </c>
      <c r="N1224" s="95">
        <v>4239.4529949426696</v>
      </c>
      <c r="O1224" s="95">
        <v>0</v>
      </c>
      <c r="P1224" s="95">
        <v>0</v>
      </c>
      <c r="Q1224" s="95">
        <v>3928.53266003728</v>
      </c>
      <c r="R1224" s="95">
        <v>0</v>
      </c>
      <c r="S1224" s="95">
        <v>0</v>
      </c>
      <c r="T1224" s="95">
        <v>1202.20527330041</v>
      </c>
      <c r="U1224" s="95">
        <v>31321.318231582602</v>
      </c>
      <c r="V1224" s="95">
        <v>3193347.3574829102</v>
      </c>
      <c r="W1224" s="95">
        <v>37.0511420019902</v>
      </c>
      <c r="X1224" s="95">
        <v>695399.21436309803</v>
      </c>
      <c r="Y1224" s="95">
        <v>544651.718101501</v>
      </c>
      <c r="Z1224" s="95">
        <v>140430.59428978001</v>
      </c>
      <c r="AA1224" s="95">
        <v>0</v>
      </c>
      <c r="AB1224" s="95">
        <v>0</v>
      </c>
      <c r="AC1224" s="95">
        <v>10345650.004760699</v>
      </c>
      <c r="AD1224" s="95">
        <v>0</v>
      </c>
      <c r="AE1224" s="95">
        <v>1429568.35540771</v>
      </c>
      <c r="AF1224" s="95">
        <v>1532721.1427307101</v>
      </c>
      <c r="AG1224" s="95">
        <v>543125.76325988804</v>
      </c>
      <c r="AH1224" s="95">
        <v>0</v>
      </c>
      <c r="AI1224" s="95">
        <v>0</v>
      </c>
      <c r="AJ1224" s="95">
        <v>383317.83324050897</v>
      </c>
      <c r="AK1224" s="95">
        <v>0</v>
      </c>
      <c r="AL1224" s="95">
        <v>0</v>
      </c>
      <c r="AM1224" s="95">
        <v>140104.17496681199</v>
      </c>
      <c r="AN1224" s="95">
        <v>10358159.9449463</v>
      </c>
      <c r="AO1224" s="95">
        <v>29494418.4606934</v>
      </c>
      <c r="AP1224" s="95">
        <v>322.474406443536</v>
      </c>
      <c r="AQ1224" s="95">
        <v>5729939.2492065402</v>
      </c>
      <c r="AR1224" s="95">
        <v>4456193.3590698196</v>
      </c>
      <c r="AS1224" s="95">
        <v>1162410.4694519001</v>
      </c>
      <c r="AT1224" s="95">
        <v>0</v>
      </c>
      <c r="AU1224" s="95">
        <v>0</v>
      </c>
      <c r="AV1224" s="95">
        <v>29829163.2333984</v>
      </c>
      <c r="AW1224" s="95">
        <v>0</v>
      </c>
      <c r="AX1224" s="95">
        <v>13102269.915649399</v>
      </c>
      <c r="AY1224" s="95">
        <v>14222234.7144775</v>
      </c>
      <c r="AZ1224" s="95">
        <v>4614440.5250854502</v>
      </c>
      <c r="BA1224" s="95">
        <v>0</v>
      </c>
      <c r="BB1224" s="95">
        <v>0</v>
      </c>
      <c r="BC1224" s="95">
        <v>3310081.0603942899</v>
      </c>
      <c r="BD1224" s="95">
        <v>0</v>
      </c>
      <c r="BE1224" s="95">
        <v>0</v>
      </c>
      <c r="BF1224" s="95">
        <v>1162516.9201507601</v>
      </c>
      <c r="BG1224" s="95">
        <v>29843659.0476074</v>
      </c>
      <c r="BH1224" s="95">
        <v>5747073.1973877</v>
      </c>
      <c r="BI1224" s="95">
        <v>29.322700443910399</v>
      </c>
      <c r="BJ1224" s="95">
        <v>2556537.6353454599</v>
      </c>
      <c r="BK1224" s="95">
        <v>2004287.1213531501</v>
      </c>
      <c r="BL1224" s="95">
        <v>0</v>
      </c>
      <c r="BM1224" s="95">
        <v>0</v>
      </c>
      <c r="BN1224" s="95">
        <v>0</v>
      </c>
      <c r="BO1224" s="95">
        <v>0</v>
      </c>
      <c r="BP1224" s="95">
        <v>0</v>
      </c>
      <c r="BQ1224" s="95">
        <v>0</v>
      </c>
      <c r="BR1224" s="95">
        <v>4471982.7935790997</v>
      </c>
      <c r="BS1224" s="95">
        <v>1935236.17687988</v>
      </c>
      <c r="BT1224" s="95">
        <v>0</v>
      </c>
      <c r="BU1224" s="95">
        <v>0</v>
      </c>
      <c r="BV1224" s="95">
        <v>1852135.43055725</v>
      </c>
      <c r="BW1224" s="95">
        <v>0</v>
      </c>
      <c r="BX1224" s="95">
        <v>0</v>
      </c>
      <c r="BY1224" s="95">
        <v>0</v>
      </c>
      <c r="BZ1224" s="95">
        <v>0</v>
      </c>
      <c r="CA1224" s="95">
        <v>75580.248888969407</v>
      </c>
      <c r="CB1224" s="95">
        <v>3881860.6534728999</v>
      </c>
      <c r="CC1224" s="95">
        <v>35217174.128906302</v>
      </c>
      <c r="CD1224" s="95">
        <v>8290591.0477294903</v>
      </c>
      <c r="CE1224" s="95">
        <v>1201.4776860475499</v>
      </c>
      <c r="CF1224" s="95">
        <v>140407.446342468</v>
      </c>
      <c r="CG1224" s="95">
        <v>1163342.30270386</v>
      </c>
      <c r="CH1224" s="95">
        <v>0</v>
      </c>
      <c r="CI1224" s="95">
        <v>76784.140877723694</v>
      </c>
      <c r="CJ1224" s="95">
        <v>4022166.9610900902</v>
      </c>
      <c r="CK1224" s="95">
        <v>36388784.3271484</v>
      </c>
      <c r="CL1224" s="95">
        <v>8296841.5432128897</v>
      </c>
      <c r="CM1224" s="160">
        <v>107906.18782043501</v>
      </c>
      <c r="CN1224" s="160">
        <v>14368310.342529301</v>
      </c>
      <c r="CO1224" s="160">
        <v>66275290.806152299</v>
      </c>
      <c r="CP1224" s="95">
        <v>8296841.5432128897</v>
      </c>
      <c r="CQ1224" s="95">
        <v>0</v>
      </c>
      <c r="CR1224" s="95">
        <v>0</v>
      </c>
      <c r="CS1224" s="95">
        <v>0</v>
      </c>
      <c r="CT1224" s="95">
        <v>0</v>
      </c>
      <c r="CU1224" s="161">
        <v>4022268.0998153677</v>
      </c>
      <c r="CV1224" s="161">
        <v>36380516.43161016</v>
      </c>
    </row>
    <row r="1225" spans="1:100" x14ac:dyDescent="0.2">
      <c r="A1225" s="94" t="s">
        <v>69</v>
      </c>
      <c r="B1225" s="96">
        <v>41244</v>
      </c>
      <c r="C1225" s="95">
        <v>64596.218688487999</v>
      </c>
      <c r="D1225" s="95">
        <v>0</v>
      </c>
      <c r="E1225" s="95">
        <v>10343.655123472199</v>
      </c>
      <c r="F1225" s="95">
        <v>8557.457716465</v>
      </c>
      <c r="G1225" s="95">
        <v>1205.4653313607</v>
      </c>
      <c r="H1225" s="95">
        <v>0</v>
      </c>
      <c r="I1225" s="95">
        <v>0</v>
      </c>
      <c r="J1225" s="95">
        <v>31310.289831399899</v>
      </c>
      <c r="K1225" s="95">
        <v>0</v>
      </c>
      <c r="L1225" s="95">
        <v>33104.927846431703</v>
      </c>
      <c r="M1225" s="95">
        <v>33723.851395130201</v>
      </c>
      <c r="N1225" s="95">
        <v>4149.5396063923799</v>
      </c>
      <c r="O1225" s="95">
        <v>0</v>
      </c>
      <c r="P1225" s="95">
        <v>0</v>
      </c>
      <c r="Q1225" s="95">
        <v>3922.5514675378799</v>
      </c>
      <c r="R1225" s="95">
        <v>0</v>
      </c>
      <c r="S1225" s="95">
        <v>0</v>
      </c>
      <c r="T1225" s="95">
        <v>1183.3965812772501</v>
      </c>
      <c r="U1225" s="95">
        <v>31448.886114120502</v>
      </c>
      <c r="V1225" s="95">
        <v>3174185.9277954102</v>
      </c>
      <c r="W1225" s="95">
        <v>26.130378403933701</v>
      </c>
      <c r="X1225" s="95">
        <v>677002.57079315197</v>
      </c>
      <c r="Y1225" s="95">
        <v>532141.732032776</v>
      </c>
      <c r="Z1225" s="95">
        <v>136456.42382431001</v>
      </c>
      <c r="AA1225" s="95">
        <v>0</v>
      </c>
      <c r="AB1225" s="95">
        <v>0</v>
      </c>
      <c r="AC1225" s="95">
        <v>10362823.271240201</v>
      </c>
      <c r="AD1225" s="95">
        <v>0</v>
      </c>
      <c r="AE1225" s="95">
        <v>1411177.73025513</v>
      </c>
      <c r="AF1225" s="95">
        <v>1533013.57687378</v>
      </c>
      <c r="AG1225" s="95">
        <v>520584.27130889898</v>
      </c>
      <c r="AH1225" s="95">
        <v>0</v>
      </c>
      <c r="AI1225" s="95">
        <v>0</v>
      </c>
      <c r="AJ1225" s="95">
        <v>379982.79603195202</v>
      </c>
      <c r="AK1225" s="95">
        <v>0</v>
      </c>
      <c r="AL1225" s="95">
        <v>0</v>
      </c>
      <c r="AM1225" s="95">
        <v>134544.84920120201</v>
      </c>
      <c r="AN1225" s="95">
        <v>10365731.5046387</v>
      </c>
      <c r="AO1225" s="95">
        <v>29579861.032714799</v>
      </c>
      <c r="AP1225" s="95">
        <v>243.53978347219501</v>
      </c>
      <c r="AQ1225" s="95">
        <v>5600968.7927246103</v>
      </c>
      <c r="AR1225" s="95">
        <v>4349403.2507934598</v>
      </c>
      <c r="AS1225" s="95">
        <v>1129907.1633453399</v>
      </c>
      <c r="AT1225" s="95">
        <v>0</v>
      </c>
      <c r="AU1225" s="95">
        <v>0</v>
      </c>
      <c r="AV1225" s="95">
        <v>30015360.4372559</v>
      </c>
      <c r="AW1225" s="95">
        <v>0</v>
      </c>
      <c r="AX1225" s="95">
        <v>13040789.5905762</v>
      </c>
      <c r="AY1225" s="95">
        <v>14316170.080566401</v>
      </c>
      <c r="AZ1225" s="95">
        <v>4427937.9853515597</v>
      </c>
      <c r="BA1225" s="95">
        <v>0</v>
      </c>
      <c r="BB1225" s="95">
        <v>0</v>
      </c>
      <c r="BC1225" s="95">
        <v>3277581.83276367</v>
      </c>
      <c r="BD1225" s="95">
        <v>0</v>
      </c>
      <c r="BE1225" s="95">
        <v>0</v>
      </c>
      <c r="BF1225" s="95">
        <v>1118697.8607482901</v>
      </c>
      <c r="BG1225" s="95">
        <v>29991610.556884799</v>
      </c>
      <c r="BH1225" s="95">
        <v>5726005.0935668899</v>
      </c>
      <c r="BI1225" s="95">
        <v>17.232980516971999</v>
      </c>
      <c r="BJ1225" s="95">
        <v>2491249.6952819801</v>
      </c>
      <c r="BK1225" s="95">
        <v>1966390.0406189</v>
      </c>
      <c r="BL1225" s="95">
        <v>0</v>
      </c>
      <c r="BM1225" s="95">
        <v>0</v>
      </c>
      <c r="BN1225" s="95">
        <v>0</v>
      </c>
      <c r="BO1225" s="95">
        <v>0</v>
      </c>
      <c r="BP1225" s="95">
        <v>0</v>
      </c>
      <c r="BQ1225" s="95">
        <v>0</v>
      </c>
      <c r="BR1225" s="95">
        <v>4513590.8485107403</v>
      </c>
      <c r="BS1225" s="95">
        <v>1855879.32835388</v>
      </c>
      <c r="BT1225" s="95">
        <v>0</v>
      </c>
      <c r="BU1225" s="95">
        <v>0</v>
      </c>
      <c r="BV1225" s="95">
        <v>1857421.55249023</v>
      </c>
      <c r="BW1225" s="95">
        <v>0</v>
      </c>
      <c r="BX1225" s="95">
        <v>0</v>
      </c>
      <c r="BY1225" s="95">
        <v>0</v>
      </c>
      <c r="BZ1225" s="95">
        <v>0</v>
      </c>
      <c r="CA1225" s="95">
        <v>74942.838272094697</v>
      </c>
      <c r="CB1225" s="95">
        <v>3855678.60125732</v>
      </c>
      <c r="CC1225" s="95">
        <v>35213313.624511696</v>
      </c>
      <c r="CD1225" s="95">
        <v>8226370.2451782199</v>
      </c>
      <c r="CE1225" s="95">
        <v>1204.5107103437199</v>
      </c>
      <c r="CF1225" s="95">
        <v>136146.63437080401</v>
      </c>
      <c r="CG1225" s="95">
        <v>1128816.2742157001</v>
      </c>
      <c r="CH1225" s="95">
        <v>0</v>
      </c>
      <c r="CI1225" s="95">
        <v>76149.003437042207</v>
      </c>
      <c r="CJ1225" s="95">
        <v>3992362.7583923298</v>
      </c>
      <c r="CK1225" s="95">
        <v>36338906.519531302</v>
      </c>
      <c r="CL1225" s="95">
        <v>8230821.4461059598</v>
      </c>
      <c r="CM1225" s="160">
        <v>107325.270975113</v>
      </c>
      <c r="CN1225" s="160">
        <v>14344814.3041992</v>
      </c>
      <c r="CO1225" s="160">
        <v>66273245.469238304</v>
      </c>
      <c r="CP1225" s="95">
        <v>8230821.4461059598</v>
      </c>
      <c r="CQ1225" s="95">
        <v>0</v>
      </c>
      <c r="CR1225" s="95">
        <v>0</v>
      </c>
      <c r="CS1225" s="95">
        <v>0</v>
      </c>
      <c r="CT1225" s="95">
        <v>0</v>
      </c>
      <c r="CU1225" s="161">
        <v>3991825.2356281239</v>
      </c>
      <c r="CV1225" s="161">
        <v>36342129.898727395</v>
      </c>
    </row>
    <row r="1226" spans="1:100" x14ac:dyDescent="0.2">
      <c r="A1226" s="94" t="s">
        <v>69</v>
      </c>
      <c r="B1226" s="96">
        <v>41334</v>
      </c>
      <c r="C1226" s="95">
        <v>64034.265948295601</v>
      </c>
      <c r="D1226" s="95">
        <v>0</v>
      </c>
      <c r="E1226" s="95">
        <v>10101.3712924719</v>
      </c>
      <c r="F1226" s="95">
        <v>8363.6992995739001</v>
      </c>
      <c r="G1226" s="95">
        <v>1194.4866195321099</v>
      </c>
      <c r="H1226" s="95">
        <v>0</v>
      </c>
      <c r="I1226" s="95">
        <v>0</v>
      </c>
      <c r="J1226" s="95">
        <v>31417.817434549299</v>
      </c>
      <c r="K1226" s="95">
        <v>0</v>
      </c>
      <c r="L1226" s="95">
        <v>685.53753565996897</v>
      </c>
      <c r="M1226" s="95">
        <v>33466.308466434501</v>
      </c>
      <c r="N1226" s="95">
        <v>4057.9873639643201</v>
      </c>
      <c r="O1226" s="95">
        <v>0</v>
      </c>
      <c r="P1226" s="95">
        <v>31864.948967218399</v>
      </c>
      <c r="Q1226" s="95">
        <v>3878.0109937787101</v>
      </c>
      <c r="R1226" s="95">
        <v>0</v>
      </c>
      <c r="S1226" s="95">
        <v>1183.1274996101899</v>
      </c>
      <c r="T1226" s="95">
        <v>0</v>
      </c>
      <c r="U1226" s="95">
        <v>31526.948503732699</v>
      </c>
      <c r="V1226" s="95">
        <v>3136869.1550598098</v>
      </c>
      <c r="W1226" s="95">
        <v>34.027907930780202</v>
      </c>
      <c r="X1226" s="95">
        <v>645955.55923461902</v>
      </c>
      <c r="Y1226" s="95">
        <v>510640.58273315401</v>
      </c>
      <c r="Z1226" s="95">
        <v>134493.75336265599</v>
      </c>
      <c r="AA1226" s="95">
        <v>0</v>
      </c>
      <c r="AB1226" s="95">
        <v>0</v>
      </c>
      <c r="AC1226" s="95">
        <v>10345973.939941401</v>
      </c>
      <c r="AD1226" s="95">
        <v>0</v>
      </c>
      <c r="AE1226" s="95">
        <v>16806.8016965389</v>
      </c>
      <c r="AF1226" s="95">
        <v>1525292.9125061</v>
      </c>
      <c r="AG1226" s="95">
        <v>505397.41900634801</v>
      </c>
      <c r="AH1226" s="95">
        <v>0</v>
      </c>
      <c r="AI1226" s="95">
        <v>1357494.99151611</v>
      </c>
      <c r="AJ1226" s="95">
        <v>362129.41194152797</v>
      </c>
      <c r="AK1226" s="95">
        <v>0</v>
      </c>
      <c r="AL1226" s="95">
        <v>132586.51973152201</v>
      </c>
      <c r="AM1226" s="95">
        <v>0</v>
      </c>
      <c r="AN1226" s="95">
        <v>10389023.5299072</v>
      </c>
      <c r="AO1226" s="95">
        <v>29236026.597656298</v>
      </c>
      <c r="AP1226" s="95">
        <v>351.58930304646498</v>
      </c>
      <c r="AQ1226" s="95">
        <v>5336347.2357788105</v>
      </c>
      <c r="AR1226" s="95">
        <v>4170684.92932129</v>
      </c>
      <c r="AS1226" s="95">
        <v>1102726.3307495101</v>
      </c>
      <c r="AT1226" s="95">
        <v>0</v>
      </c>
      <c r="AU1226" s="95">
        <v>0</v>
      </c>
      <c r="AV1226" s="95">
        <v>30137465.115722701</v>
      </c>
      <c r="AW1226" s="95">
        <v>0</v>
      </c>
      <c r="AX1226" s="95">
        <v>178240.06847190901</v>
      </c>
      <c r="AY1226" s="95">
        <v>14237530.1678467</v>
      </c>
      <c r="AZ1226" s="95">
        <v>4311321.8490600605</v>
      </c>
      <c r="BA1226" s="95">
        <v>0</v>
      </c>
      <c r="BB1226" s="95">
        <v>12470999.229248</v>
      </c>
      <c r="BC1226" s="95">
        <v>3138632.8393859901</v>
      </c>
      <c r="BD1226" s="95">
        <v>0</v>
      </c>
      <c r="BE1226" s="95">
        <v>1086566.9449615499</v>
      </c>
      <c r="BF1226" s="95">
        <v>0</v>
      </c>
      <c r="BG1226" s="95">
        <v>30323455.0627441</v>
      </c>
      <c r="BH1226" s="95">
        <v>6762253.8137817401</v>
      </c>
      <c r="BI1226" s="95">
        <v>33.554340113885701</v>
      </c>
      <c r="BJ1226" s="95">
        <v>2518503.2867431599</v>
      </c>
      <c r="BK1226" s="95">
        <v>1970083.2431030299</v>
      </c>
      <c r="BL1226" s="95">
        <v>0</v>
      </c>
      <c r="BM1226" s="95">
        <v>0</v>
      </c>
      <c r="BN1226" s="95">
        <v>0</v>
      </c>
      <c r="BO1226" s="95">
        <v>0</v>
      </c>
      <c r="BP1226" s="95">
        <v>0</v>
      </c>
      <c r="BQ1226" s="95">
        <v>0</v>
      </c>
      <c r="BR1226" s="95">
        <v>4655062.6084594699</v>
      </c>
      <c r="BS1226" s="95">
        <v>1863303.39328003</v>
      </c>
      <c r="BT1226" s="95">
        <v>0</v>
      </c>
      <c r="BU1226" s="95">
        <v>950678.25</v>
      </c>
      <c r="BV1226" s="95">
        <v>1855038.2426605199</v>
      </c>
      <c r="BW1226" s="95">
        <v>0</v>
      </c>
      <c r="BX1226" s="95">
        <v>90972.599909782395</v>
      </c>
      <c r="BY1226" s="95">
        <v>0</v>
      </c>
      <c r="BZ1226" s="95">
        <v>0</v>
      </c>
      <c r="CA1226" s="95">
        <v>74141.143094062805</v>
      </c>
      <c r="CB1226" s="95">
        <v>3786078.45916748</v>
      </c>
      <c r="CC1226" s="95">
        <v>34554519.024902299</v>
      </c>
      <c r="CD1226" s="95">
        <v>9277952.3741455097</v>
      </c>
      <c r="CE1226" s="95">
        <v>1193.8120522797101</v>
      </c>
      <c r="CF1226" s="95">
        <v>134156.31449890099</v>
      </c>
      <c r="CG1226" s="95">
        <v>1103120.06376648</v>
      </c>
      <c r="CH1226" s="95">
        <v>0</v>
      </c>
      <c r="CI1226" s="95">
        <v>75338.227706909194</v>
      </c>
      <c r="CJ1226" s="95">
        <v>3920965.7835082998</v>
      </c>
      <c r="CK1226" s="95">
        <v>35665733.552734397</v>
      </c>
      <c r="CL1226" s="95">
        <v>9365326.6314697303</v>
      </c>
      <c r="CM1226" s="160">
        <v>106632.279993057</v>
      </c>
      <c r="CN1226" s="160">
        <v>14306348.324585</v>
      </c>
      <c r="CO1226" s="160">
        <v>65924119.346679702</v>
      </c>
      <c r="CP1226" s="95">
        <v>9365326.6314697303</v>
      </c>
      <c r="CQ1226" s="95">
        <v>0</v>
      </c>
      <c r="CR1226" s="95">
        <v>0</v>
      </c>
      <c r="CS1226" s="95">
        <v>0</v>
      </c>
      <c r="CT1226" s="95">
        <v>0</v>
      </c>
      <c r="CU1226" s="161">
        <v>3920234.7736663809</v>
      </c>
      <c r="CV1226" s="161">
        <v>35657639.088668779</v>
      </c>
    </row>
    <row r="1227" spans="1:100" x14ac:dyDescent="0.2">
      <c r="A1227" s="94" t="s">
        <v>69</v>
      </c>
      <c r="B1227" s="96">
        <v>41426</v>
      </c>
      <c r="C1227" s="95">
        <v>64286.165484905199</v>
      </c>
      <c r="D1227" s="95">
        <v>0</v>
      </c>
      <c r="E1227" s="95">
        <v>9863.8794889450091</v>
      </c>
      <c r="F1227" s="95">
        <v>8163.4829137325296</v>
      </c>
      <c r="G1227" s="95">
        <v>1187.62323115766</v>
      </c>
      <c r="H1227" s="95">
        <v>0</v>
      </c>
      <c r="I1227" s="95">
        <v>0</v>
      </c>
      <c r="J1227" s="95">
        <v>31256.8684840202</v>
      </c>
      <c r="K1227" s="95">
        <v>0</v>
      </c>
      <c r="L1227" s="95">
        <v>529.03863643109798</v>
      </c>
      <c r="M1227" s="95">
        <v>33695.184765338898</v>
      </c>
      <c r="N1227" s="95">
        <v>4023.0401775240898</v>
      </c>
      <c r="O1227" s="95">
        <v>0</v>
      </c>
      <c r="P1227" s="95">
        <v>32164.7594850063</v>
      </c>
      <c r="Q1227" s="95">
        <v>3842.3289975821999</v>
      </c>
      <c r="R1227" s="95">
        <v>0</v>
      </c>
      <c r="S1227" s="95">
        <v>1185.4505624026101</v>
      </c>
      <c r="T1227" s="95">
        <v>0</v>
      </c>
      <c r="U1227" s="95">
        <v>31362.854872226701</v>
      </c>
      <c r="V1227" s="95">
        <v>3107012.40167236</v>
      </c>
      <c r="W1227" s="95">
        <v>47.114400621969303</v>
      </c>
      <c r="X1227" s="95">
        <v>623120.53044891404</v>
      </c>
      <c r="Y1227" s="95">
        <v>491451.72150039702</v>
      </c>
      <c r="Z1227" s="95">
        <v>133407.56642341599</v>
      </c>
      <c r="AA1227" s="95">
        <v>0</v>
      </c>
      <c r="AB1227" s="95">
        <v>0</v>
      </c>
      <c r="AC1227" s="95">
        <v>10287857.0910645</v>
      </c>
      <c r="AD1227" s="95">
        <v>0</v>
      </c>
      <c r="AE1227" s="95">
        <v>13750.3083441257</v>
      </c>
      <c r="AF1227" s="95">
        <v>1513029.8628082301</v>
      </c>
      <c r="AG1227" s="95">
        <v>497589.986301422</v>
      </c>
      <c r="AH1227" s="95">
        <v>0</v>
      </c>
      <c r="AI1227" s="95">
        <v>1350233.6575622601</v>
      </c>
      <c r="AJ1227" s="95">
        <v>356729.01942062401</v>
      </c>
      <c r="AK1227" s="95">
        <v>0</v>
      </c>
      <c r="AL1227" s="95">
        <v>132682.99423027001</v>
      </c>
      <c r="AM1227" s="95">
        <v>0</v>
      </c>
      <c r="AN1227" s="95">
        <v>10313066.4493408</v>
      </c>
      <c r="AO1227" s="95">
        <v>29077416.4924316</v>
      </c>
      <c r="AP1227" s="95">
        <v>437.81999952718598</v>
      </c>
      <c r="AQ1227" s="95">
        <v>5164004.19067383</v>
      </c>
      <c r="AR1227" s="95">
        <v>4021440.1209106399</v>
      </c>
      <c r="AS1227" s="95">
        <v>1105502.46881104</v>
      </c>
      <c r="AT1227" s="95">
        <v>0</v>
      </c>
      <c r="AU1227" s="95">
        <v>0</v>
      </c>
      <c r="AV1227" s="95">
        <v>29990659.943115201</v>
      </c>
      <c r="AW1227" s="95">
        <v>0</v>
      </c>
      <c r="AX1227" s="95">
        <v>137759.38393783601</v>
      </c>
      <c r="AY1227" s="95">
        <v>14210767.0511475</v>
      </c>
      <c r="AZ1227" s="95">
        <v>4268852.1032714797</v>
      </c>
      <c r="BA1227" s="95">
        <v>0</v>
      </c>
      <c r="BB1227" s="95">
        <v>12463654.681884799</v>
      </c>
      <c r="BC1227" s="95">
        <v>3097621.47937012</v>
      </c>
      <c r="BD1227" s="95">
        <v>0</v>
      </c>
      <c r="BE1227" s="95">
        <v>1094160.00782776</v>
      </c>
      <c r="BF1227" s="95">
        <v>0</v>
      </c>
      <c r="BG1227" s="95">
        <v>30122980.825927701</v>
      </c>
      <c r="BH1227" s="95">
        <v>6822220.3837890597</v>
      </c>
      <c r="BI1227" s="95">
        <v>56.291336524765903</v>
      </c>
      <c r="BJ1227" s="95">
        <v>2503571.20230103</v>
      </c>
      <c r="BK1227" s="95">
        <v>1948983.40014648</v>
      </c>
      <c r="BL1227" s="95">
        <v>0</v>
      </c>
      <c r="BM1227" s="95">
        <v>0</v>
      </c>
      <c r="BN1227" s="95">
        <v>0</v>
      </c>
      <c r="BO1227" s="95">
        <v>0</v>
      </c>
      <c r="BP1227" s="95">
        <v>0</v>
      </c>
      <c r="BQ1227" s="95">
        <v>0</v>
      </c>
      <c r="BR1227" s="95">
        <v>4661006.2419433603</v>
      </c>
      <c r="BS1227" s="95">
        <v>1855283.22148132</v>
      </c>
      <c r="BT1227" s="95">
        <v>0</v>
      </c>
      <c r="BU1227" s="95">
        <v>964814.81999206496</v>
      </c>
      <c r="BV1227" s="95">
        <v>1861128.6452331501</v>
      </c>
      <c r="BW1227" s="95">
        <v>0</v>
      </c>
      <c r="BX1227" s="95">
        <v>92413.529914856001</v>
      </c>
      <c r="BY1227" s="95">
        <v>0</v>
      </c>
      <c r="BZ1227" s="95">
        <v>0</v>
      </c>
      <c r="CA1227" s="95">
        <v>74147.8628330231</v>
      </c>
      <c r="CB1227" s="95">
        <v>3736045.4226684598</v>
      </c>
      <c r="CC1227" s="95">
        <v>34260346.448242202</v>
      </c>
      <c r="CD1227" s="95">
        <v>9339352.6613769494</v>
      </c>
      <c r="CE1227" s="95">
        <v>1187.7465891987099</v>
      </c>
      <c r="CF1227" s="95">
        <v>134003.63455200201</v>
      </c>
      <c r="CG1227" s="95">
        <v>1105900.9515533401</v>
      </c>
      <c r="CH1227" s="95">
        <v>0</v>
      </c>
      <c r="CI1227" s="95">
        <v>75330.779685020403</v>
      </c>
      <c r="CJ1227" s="95">
        <v>3868976.2154541002</v>
      </c>
      <c r="CK1227" s="95">
        <v>35354065.254394501</v>
      </c>
      <c r="CL1227" s="95">
        <v>9427476.8841552697</v>
      </c>
      <c r="CM1227" s="160">
        <v>106483.650166512</v>
      </c>
      <c r="CN1227" s="160">
        <v>14185714.393554701</v>
      </c>
      <c r="CO1227" s="160">
        <v>65458867.528808601</v>
      </c>
      <c r="CP1227" s="95">
        <v>9427476.8841552697</v>
      </c>
      <c r="CQ1227" s="95">
        <v>0</v>
      </c>
      <c r="CR1227" s="95">
        <v>0</v>
      </c>
      <c r="CS1227" s="95">
        <v>0</v>
      </c>
      <c r="CT1227" s="95">
        <v>0</v>
      </c>
      <c r="CU1227" s="161">
        <v>3870049.0572204618</v>
      </c>
      <c r="CV1227" s="161">
        <v>35366247.39979554</v>
      </c>
    </row>
    <row r="1228" spans="1:100" x14ac:dyDescent="0.2">
      <c r="A1228" s="94" t="s">
        <v>69</v>
      </c>
      <c r="B1228" s="96">
        <v>41518</v>
      </c>
      <c r="C1228" s="95">
        <v>64320.222538948103</v>
      </c>
      <c r="D1228" s="95">
        <v>0</v>
      </c>
      <c r="E1228" s="95">
        <v>9633.4139555692691</v>
      </c>
      <c r="F1228" s="95">
        <v>7989.4838619828197</v>
      </c>
      <c r="G1228" s="95">
        <v>1171.0921878665699</v>
      </c>
      <c r="H1228" s="95">
        <v>0</v>
      </c>
      <c r="I1228" s="95">
        <v>0</v>
      </c>
      <c r="J1228" s="95">
        <v>31115.834542274501</v>
      </c>
      <c r="K1228" s="95">
        <v>0</v>
      </c>
      <c r="L1228" s="95">
        <v>98.686476837843699</v>
      </c>
      <c r="M1228" s="95">
        <v>33770.374266624502</v>
      </c>
      <c r="N1228" s="95">
        <v>3995.7087351083801</v>
      </c>
      <c r="O1228" s="95">
        <v>0</v>
      </c>
      <c r="P1228" s="95">
        <v>32428.172811746601</v>
      </c>
      <c r="Q1228" s="95">
        <v>3802.5119436085201</v>
      </c>
      <c r="R1228" s="95">
        <v>0</v>
      </c>
      <c r="S1228" s="95">
        <v>1170.4902548492</v>
      </c>
      <c r="T1228" s="95">
        <v>0</v>
      </c>
      <c r="U1228" s="95">
        <v>31203.9802515507</v>
      </c>
      <c r="V1228" s="95">
        <v>3115638.1923522898</v>
      </c>
      <c r="W1228" s="95">
        <v>71.752054637298002</v>
      </c>
      <c r="X1228" s="95">
        <v>600075.30850219703</v>
      </c>
      <c r="Y1228" s="95">
        <v>472836.63251113897</v>
      </c>
      <c r="Z1228" s="95">
        <v>134343.23551368699</v>
      </c>
      <c r="AA1228" s="95">
        <v>0</v>
      </c>
      <c r="AB1228" s="95">
        <v>0</v>
      </c>
      <c r="AC1228" s="95">
        <v>10251103.458618199</v>
      </c>
      <c r="AD1228" s="95">
        <v>0</v>
      </c>
      <c r="AE1228" s="95">
        <v>7417.4222617745399</v>
      </c>
      <c r="AF1228" s="95">
        <v>1516245.4260406501</v>
      </c>
      <c r="AG1228" s="95">
        <v>490847.85430526698</v>
      </c>
      <c r="AH1228" s="95">
        <v>0</v>
      </c>
      <c r="AI1228" s="95">
        <v>1351389.8391265899</v>
      </c>
      <c r="AJ1228" s="95">
        <v>350303.36212158197</v>
      </c>
      <c r="AK1228" s="95">
        <v>0</v>
      </c>
      <c r="AL1228" s="95">
        <v>133194.62456512501</v>
      </c>
      <c r="AM1228" s="95">
        <v>0</v>
      </c>
      <c r="AN1228" s="95">
        <v>10244233.916503901</v>
      </c>
      <c r="AO1228" s="95">
        <v>29267042.802734401</v>
      </c>
      <c r="AP1228" s="95">
        <v>635.74148609489202</v>
      </c>
      <c r="AQ1228" s="95">
        <v>4966269.9703369103</v>
      </c>
      <c r="AR1228" s="95">
        <v>3887371.2604980501</v>
      </c>
      <c r="AS1228" s="95">
        <v>1109590.0176239</v>
      </c>
      <c r="AT1228" s="95">
        <v>0</v>
      </c>
      <c r="AU1228" s="95">
        <v>0</v>
      </c>
      <c r="AV1228" s="95">
        <v>29988524.540771499</v>
      </c>
      <c r="AW1228" s="95">
        <v>0</v>
      </c>
      <c r="AX1228" s="95">
        <v>60864.608220577204</v>
      </c>
      <c r="AY1228" s="95">
        <v>14375862.664917</v>
      </c>
      <c r="AZ1228" s="95">
        <v>4213370.6942748995</v>
      </c>
      <c r="BA1228" s="95">
        <v>0</v>
      </c>
      <c r="BB1228" s="95">
        <v>12513774.301635699</v>
      </c>
      <c r="BC1228" s="95">
        <v>3056648.2577514602</v>
      </c>
      <c r="BD1228" s="95">
        <v>0</v>
      </c>
      <c r="BE1228" s="95">
        <v>1102219.71817017</v>
      </c>
      <c r="BF1228" s="95">
        <v>0</v>
      </c>
      <c r="BG1228" s="95">
        <v>29895954.188720699</v>
      </c>
      <c r="BH1228" s="95">
        <v>6873411.4749755897</v>
      </c>
      <c r="BI1228" s="95">
        <v>100.81753262318701</v>
      </c>
      <c r="BJ1228" s="95">
        <v>2465434.2640380901</v>
      </c>
      <c r="BK1228" s="95">
        <v>1905971.3304443399</v>
      </c>
      <c r="BL1228" s="95">
        <v>0</v>
      </c>
      <c r="BM1228" s="95">
        <v>0</v>
      </c>
      <c r="BN1228" s="95">
        <v>0</v>
      </c>
      <c r="BO1228" s="95">
        <v>0</v>
      </c>
      <c r="BP1228" s="95">
        <v>0</v>
      </c>
      <c r="BQ1228" s="95">
        <v>0</v>
      </c>
      <c r="BR1228" s="95">
        <v>4743812.1193847703</v>
      </c>
      <c r="BS1228" s="95">
        <v>1836997.6976928699</v>
      </c>
      <c r="BT1228" s="95">
        <v>0</v>
      </c>
      <c r="BU1228" s="95">
        <v>835272.91999816895</v>
      </c>
      <c r="BV1228" s="95">
        <v>1844724.5218505899</v>
      </c>
      <c r="BW1228" s="95">
        <v>0</v>
      </c>
      <c r="BX1228" s="95">
        <v>79398.699927330003</v>
      </c>
      <c r="BY1228" s="95">
        <v>0</v>
      </c>
      <c r="BZ1228" s="95">
        <v>0</v>
      </c>
      <c r="CA1228" s="95">
        <v>73960.257844924898</v>
      </c>
      <c r="CB1228" s="95">
        <v>3708515.6261596698</v>
      </c>
      <c r="CC1228" s="95">
        <v>34214339.789550804</v>
      </c>
      <c r="CD1228" s="95">
        <v>9316015.3609619103</v>
      </c>
      <c r="CE1228" s="95">
        <v>1172.1557943522901</v>
      </c>
      <c r="CF1228" s="95">
        <v>134329.91982269299</v>
      </c>
      <c r="CG1228" s="95">
        <v>1109814.99203491</v>
      </c>
      <c r="CH1228" s="95">
        <v>0</v>
      </c>
      <c r="CI1228" s="95">
        <v>75132.139275550799</v>
      </c>
      <c r="CJ1228" s="95">
        <v>3843127.9487609901</v>
      </c>
      <c r="CK1228" s="95">
        <v>35336301.141113304</v>
      </c>
      <c r="CL1228" s="95">
        <v>9406599.5739746094</v>
      </c>
      <c r="CM1228" s="160">
        <v>106222.549731255</v>
      </c>
      <c r="CN1228" s="160">
        <v>14090281.7141113</v>
      </c>
      <c r="CO1228" s="160">
        <v>65296598.223144501</v>
      </c>
      <c r="CP1228" s="95">
        <v>9406599.5739746094</v>
      </c>
      <c r="CQ1228" s="95">
        <v>0</v>
      </c>
      <c r="CR1228" s="95">
        <v>0</v>
      </c>
      <c r="CS1228" s="95">
        <v>0</v>
      </c>
      <c r="CT1228" s="95">
        <v>0</v>
      </c>
      <c r="CU1228" s="161">
        <v>3842845.5459823627</v>
      </c>
      <c r="CV1228" s="161">
        <v>35324154.781585716</v>
      </c>
    </row>
    <row r="1229" spans="1:100" x14ac:dyDescent="0.2">
      <c r="A1229" s="94" t="s">
        <v>69</v>
      </c>
      <c r="B1229" s="96">
        <v>41609</v>
      </c>
      <c r="C1229" s="95">
        <v>63858.634479045897</v>
      </c>
      <c r="D1229" s="95">
        <v>0</v>
      </c>
      <c r="E1229" s="95">
        <v>9347.7987694740295</v>
      </c>
      <c r="F1229" s="95">
        <v>7745.3171522021303</v>
      </c>
      <c r="G1229" s="95">
        <v>1193.9654316902199</v>
      </c>
      <c r="H1229" s="95">
        <v>0</v>
      </c>
      <c r="I1229" s="95">
        <v>0</v>
      </c>
      <c r="J1229" s="95">
        <v>30672.138885259599</v>
      </c>
      <c r="K1229" s="95">
        <v>0</v>
      </c>
      <c r="L1229" s="95">
        <v>82.243679974228101</v>
      </c>
      <c r="M1229" s="95">
        <v>33627.234049320199</v>
      </c>
      <c r="N1229" s="95">
        <v>4028.8108528852499</v>
      </c>
      <c r="O1229" s="95">
        <v>0</v>
      </c>
      <c r="P1229" s="95">
        <v>31730.206266641599</v>
      </c>
      <c r="Q1229" s="95">
        <v>3736.3061825632999</v>
      </c>
      <c r="R1229" s="95">
        <v>0</v>
      </c>
      <c r="S1229" s="95">
        <v>1177.5147292762999</v>
      </c>
      <c r="T1229" s="95">
        <v>0</v>
      </c>
      <c r="U1229" s="95">
        <v>30777.571555614501</v>
      </c>
      <c r="V1229" s="95">
        <v>3063061.1210632301</v>
      </c>
      <c r="W1229" s="95">
        <v>77.384202488698094</v>
      </c>
      <c r="X1229" s="95">
        <v>586261.71575164795</v>
      </c>
      <c r="Y1229" s="95">
        <v>460773.26795577997</v>
      </c>
      <c r="Z1229" s="95">
        <v>133775.22285652201</v>
      </c>
      <c r="AA1229" s="95">
        <v>0</v>
      </c>
      <c r="AB1229" s="95">
        <v>0</v>
      </c>
      <c r="AC1229" s="95">
        <v>10103396.0070801</v>
      </c>
      <c r="AD1229" s="95">
        <v>0</v>
      </c>
      <c r="AE1229" s="95">
        <v>10122.4628871679</v>
      </c>
      <c r="AF1229" s="95">
        <v>1507481.1712493901</v>
      </c>
      <c r="AG1229" s="95">
        <v>496123.187290192</v>
      </c>
      <c r="AH1229" s="95">
        <v>0</v>
      </c>
      <c r="AI1229" s="95">
        <v>1312796.0397033701</v>
      </c>
      <c r="AJ1229" s="95">
        <v>326836.85495758097</v>
      </c>
      <c r="AK1229" s="95">
        <v>0</v>
      </c>
      <c r="AL1229" s="95">
        <v>131511.647033691</v>
      </c>
      <c r="AM1229" s="95">
        <v>0</v>
      </c>
      <c r="AN1229" s="95">
        <v>10111548.727417</v>
      </c>
      <c r="AO1229" s="95">
        <v>28892538.510986298</v>
      </c>
      <c r="AP1229" s="95">
        <v>743.77777615934599</v>
      </c>
      <c r="AQ1229" s="95">
        <v>4822748.1567993201</v>
      </c>
      <c r="AR1229" s="95">
        <v>3749376.2022399898</v>
      </c>
      <c r="AS1229" s="95">
        <v>1112941.6709137</v>
      </c>
      <c r="AT1229" s="95">
        <v>0</v>
      </c>
      <c r="AU1229" s="95">
        <v>0</v>
      </c>
      <c r="AV1229" s="95">
        <v>29783501.864502002</v>
      </c>
      <c r="AW1229" s="95">
        <v>0</v>
      </c>
      <c r="AX1229" s="95">
        <v>64968.481332778902</v>
      </c>
      <c r="AY1229" s="95">
        <v>14321000.9919434</v>
      </c>
      <c r="AZ1229" s="95">
        <v>4262944.1093139602</v>
      </c>
      <c r="BA1229" s="95">
        <v>0</v>
      </c>
      <c r="BB1229" s="95">
        <v>12214204.1086426</v>
      </c>
      <c r="BC1229" s="95">
        <v>2862621.9263610798</v>
      </c>
      <c r="BD1229" s="95">
        <v>0</v>
      </c>
      <c r="BE1229" s="95">
        <v>1097362.50340271</v>
      </c>
      <c r="BF1229" s="95">
        <v>0</v>
      </c>
      <c r="BG1229" s="95">
        <v>29787658.0869141</v>
      </c>
      <c r="BH1229" s="95">
        <v>6849540.8145141602</v>
      </c>
      <c r="BI1229" s="95">
        <v>161.27065490744999</v>
      </c>
      <c r="BJ1229" s="95">
        <v>2433748.0353088402</v>
      </c>
      <c r="BK1229" s="95">
        <v>1886528.86711121</v>
      </c>
      <c r="BL1229" s="95">
        <v>0</v>
      </c>
      <c r="BM1229" s="95">
        <v>0</v>
      </c>
      <c r="BN1229" s="95">
        <v>0</v>
      </c>
      <c r="BO1229" s="95">
        <v>0</v>
      </c>
      <c r="BP1229" s="95">
        <v>0</v>
      </c>
      <c r="BQ1229" s="95">
        <v>0</v>
      </c>
      <c r="BR1229" s="95">
        <v>4727322.4526367197</v>
      </c>
      <c r="BS1229" s="95">
        <v>1838627.8649291999</v>
      </c>
      <c r="BT1229" s="95">
        <v>0</v>
      </c>
      <c r="BU1229" s="95">
        <v>929843.73999023403</v>
      </c>
      <c r="BV1229" s="95">
        <v>1799778.5067749</v>
      </c>
      <c r="BW1229" s="95">
        <v>0</v>
      </c>
      <c r="BX1229" s="95">
        <v>88373.079923629804</v>
      </c>
      <c r="BY1229" s="95">
        <v>0</v>
      </c>
      <c r="BZ1229" s="95">
        <v>0</v>
      </c>
      <c r="CA1229" s="95">
        <v>73207.898805618301</v>
      </c>
      <c r="CB1229" s="95">
        <v>3654773.1658630399</v>
      </c>
      <c r="CC1229" s="95">
        <v>33771560.626464799</v>
      </c>
      <c r="CD1229" s="95">
        <v>9284300.19921875</v>
      </c>
      <c r="CE1229" s="95">
        <v>1193.32972826064</v>
      </c>
      <c r="CF1229" s="95">
        <v>133661.35995483401</v>
      </c>
      <c r="CG1229" s="95">
        <v>1111886.46824646</v>
      </c>
      <c r="CH1229" s="95">
        <v>0</v>
      </c>
      <c r="CI1229" s="95">
        <v>74403.236495018005</v>
      </c>
      <c r="CJ1229" s="95">
        <v>3787869.2122497601</v>
      </c>
      <c r="CK1229" s="95">
        <v>34872046.291992202</v>
      </c>
      <c r="CL1229" s="95">
        <v>9377151.13354492</v>
      </c>
      <c r="CM1229" s="160">
        <v>104930.03720665</v>
      </c>
      <c r="CN1229" s="160">
        <v>13905660.4724121</v>
      </c>
      <c r="CO1229" s="160">
        <v>64621195.857421897</v>
      </c>
      <c r="CP1229" s="95">
        <v>9377151.13354492</v>
      </c>
      <c r="CQ1229" s="95">
        <v>0</v>
      </c>
      <c r="CR1229" s="95">
        <v>0</v>
      </c>
      <c r="CS1229" s="95">
        <v>0</v>
      </c>
      <c r="CT1229" s="95">
        <v>0</v>
      </c>
      <c r="CU1229" s="161">
        <v>3788434.5258178739</v>
      </c>
      <c r="CV1229" s="161">
        <v>34883447.094711259</v>
      </c>
    </row>
    <row r="1230" spans="1:100" x14ac:dyDescent="0.2">
      <c r="A1230" s="94" t="s">
        <v>69</v>
      </c>
      <c r="B1230" s="96">
        <v>41699</v>
      </c>
      <c r="C1230" s="95">
        <v>64002.891268253297</v>
      </c>
      <c r="D1230" s="95">
        <v>0</v>
      </c>
      <c r="E1230" s="95">
        <v>9134.3691124916095</v>
      </c>
      <c r="F1230" s="95">
        <v>7575.2976987361899</v>
      </c>
      <c r="G1230" s="95">
        <v>1185.3242920786099</v>
      </c>
      <c r="H1230" s="95">
        <v>0</v>
      </c>
      <c r="I1230" s="95">
        <v>0</v>
      </c>
      <c r="J1230" s="95">
        <v>30732.580912590001</v>
      </c>
      <c r="K1230" s="95">
        <v>0</v>
      </c>
      <c r="L1230" s="95">
        <v>77.594890634529307</v>
      </c>
      <c r="M1230" s="95">
        <v>33746.473555088</v>
      </c>
      <c r="N1230" s="95">
        <v>3953.1422375738598</v>
      </c>
      <c r="O1230" s="95">
        <v>0</v>
      </c>
      <c r="P1230" s="95">
        <v>31523.680114746101</v>
      </c>
      <c r="Q1230" s="95">
        <v>3718.7571617662902</v>
      </c>
      <c r="R1230" s="95">
        <v>0</v>
      </c>
      <c r="S1230" s="95">
        <v>1172.4980694353601</v>
      </c>
      <c r="T1230" s="95">
        <v>0</v>
      </c>
      <c r="U1230" s="95">
        <v>30784.496068477602</v>
      </c>
      <c r="V1230" s="95">
        <v>3055184.7317199698</v>
      </c>
      <c r="W1230" s="95">
        <v>0</v>
      </c>
      <c r="X1230" s="95">
        <v>568722.02032470703</v>
      </c>
      <c r="Y1230" s="95">
        <v>449863.62420654303</v>
      </c>
      <c r="Z1230" s="95">
        <v>129837.52062892901</v>
      </c>
      <c r="AA1230" s="95">
        <v>0</v>
      </c>
      <c r="AB1230" s="95">
        <v>0</v>
      </c>
      <c r="AC1230" s="95">
        <v>10051290.0981445</v>
      </c>
      <c r="AD1230" s="95">
        <v>0</v>
      </c>
      <c r="AE1230" s="95">
        <v>7335.9270892739296</v>
      </c>
      <c r="AF1230" s="95">
        <v>1502100.3117217999</v>
      </c>
      <c r="AG1230" s="95">
        <v>480827.82064056402</v>
      </c>
      <c r="AH1230" s="95">
        <v>0</v>
      </c>
      <c r="AI1230" s="95">
        <v>1300203.57450867</v>
      </c>
      <c r="AJ1230" s="95">
        <v>327102.97634887701</v>
      </c>
      <c r="AK1230" s="95">
        <v>0</v>
      </c>
      <c r="AL1230" s="95">
        <v>128409.346123695</v>
      </c>
      <c r="AM1230" s="95">
        <v>0</v>
      </c>
      <c r="AN1230" s="95">
        <v>10068591.723877</v>
      </c>
      <c r="AO1230" s="95">
        <v>28972266.432617199</v>
      </c>
      <c r="AP1230" s="95">
        <v>0</v>
      </c>
      <c r="AQ1230" s="95">
        <v>4738949.3753051804</v>
      </c>
      <c r="AR1230" s="95">
        <v>3678899.7509765602</v>
      </c>
      <c r="AS1230" s="95">
        <v>1095483.2284393299</v>
      </c>
      <c r="AT1230" s="95">
        <v>0</v>
      </c>
      <c r="AU1230" s="95">
        <v>0</v>
      </c>
      <c r="AV1230" s="95">
        <v>29774431.582031298</v>
      </c>
      <c r="AW1230" s="95">
        <v>0</v>
      </c>
      <c r="AX1230" s="95">
        <v>67121.172961235003</v>
      </c>
      <c r="AY1230" s="95">
        <v>14287277.6560059</v>
      </c>
      <c r="AZ1230" s="95">
        <v>4157518.0182495099</v>
      </c>
      <c r="BA1230" s="95">
        <v>0</v>
      </c>
      <c r="BB1230" s="95">
        <v>12156960.3625488</v>
      </c>
      <c r="BC1230" s="95">
        <v>2885794.80889893</v>
      </c>
      <c r="BD1230" s="95">
        <v>0</v>
      </c>
      <c r="BE1230" s="95">
        <v>1072681.9459228499</v>
      </c>
      <c r="BF1230" s="95">
        <v>0</v>
      </c>
      <c r="BG1230" s="95">
        <v>29941659.380371101</v>
      </c>
      <c r="BH1230" s="95">
        <v>6815142.6236572303</v>
      </c>
      <c r="BI1230" s="95">
        <v>0</v>
      </c>
      <c r="BJ1230" s="95">
        <v>2398122.7926330599</v>
      </c>
      <c r="BK1230" s="95">
        <v>1869717.1433868399</v>
      </c>
      <c r="BL1230" s="95">
        <v>0</v>
      </c>
      <c r="BM1230" s="95">
        <v>0</v>
      </c>
      <c r="BN1230" s="95">
        <v>0</v>
      </c>
      <c r="BO1230" s="95">
        <v>0</v>
      </c>
      <c r="BP1230" s="95">
        <v>0</v>
      </c>
      <c r="BQ1230" s="95">
        <v>0</v>
      </c>
      <c r="BR1230" s="95">
        <v>4684857.69213867</v>
      </c>
      <c r="BS1230" s="95">
        <v>1799575.78515625</v>
      </c>
      <c r="BT1230" s="95">
        <v>0</v>
      </c>
      <c r="BU1230" s="95">
        <v>906748.11999511695</v>
      </c>
      <c r="BV1230" s="95">
        <v>1823090.3174743699</v>
      </c>
      <c r="BW1230" s="95">
        <v>0</v>
      </c>
      <c r="BX1230" s="95">
        <v>88651.649925231904</v>
      </c>
      <c r="BY1230" s="95">
        <v>0</v>
      </c>
      <c r="BZ1230" s="95">
        <v>0</v>
      </c>
      <c r="CA1230" s="95">
        <v>73125.262393951401</v>
      </c>
      <c r="CB1230" s="95">
        <v>3628219.5031127902</v>
      </c>
      <c r="CC1230" s="95">
        <v>33668531.096191399</v>
      </c>
      <c r="CD1230" s="95">
        <v>9230782.2543945294</v>
      </c>
      <c r="CE1230" s="95">
        <v>1184.96961431205</v>
      </c>
      <c r="CF1230" s="95">
        <v>130868.729154587</v>
      </c>
      <c r="CG1230" s="95">
        <v>1095432.4572906501</v>
      </c>
      <c r="CH1230" s="95">
        <v>0</v>
      </c>
      <c r="CI1230" s="95">
        <v>74310.116128921494</v>
      </c>
      <c r="CJ1230" s="95">
        <v>3758554.5907897898</v>
      </c>
      <c r="CK1230" s="95">
        <v>34763607.190917999</v>
      </c>
      <c r="CL1230" s="95">
        <v>9317137.6871337909</v>
      </c>
      <c r="CM1230" s="160">
        <v>104879.06122303</v>
      </c>
      <c r="CN1230" s="160">
        <v>13837820.216430699</v>
      </c>
      <c r="CO1230" s="160">
        <v>64632333.8525391</v>
      </c>
      <c r="CP1230" s="95">
        <v>9317137.6871337909</v>
      </c>
      <c r="CQ1230" s="95">
        <v>0</v>
      </c>
      <c r="CR1230" s="95">
        <v>0</v>
      </c>
      <c r="CS1230" s="95">
        <v>0</v>
      </c>
      <c r="CT1230" s="95">
        <v>0</v>
      </c>
      <c r="CU1230" s="161">
        <v>3759088.232267377</v>
      </c>
      <c r="CV1230" s="161">
        <v>34763963.553482048</v>
      </c>
    </row>
    <row r="1231" spans="1:100" x14ac:dyDescent="0.2">
      <c r="A1231" s="94" t="s">
        <v>69</v>
      </c>
      <c r="B1231" s="96">
        <v>41791</v>
      </c>
      <c r="C1231" s="95">
        <v>63514.577777862498</v>
      </c>
      <c r="D1231" s="95">
        <v>0</v>
      </c>
      <c r="E1231" s="95">
        <v>9008.3967044353503</v>
      </c>
      <c r="F1231" s="95">
        <v>7491.7007037401199</v>
      </c>
      <c r="G1231" s="95">
        <v>1194.80778071284</v>
      </c>
      <c r="H1231" s="95">
        <v>0</v>
      </c>
      <c r="I1231" s="95">
        <v>0</v>
      </c>
      <c r="J1231" s="95">
        <v>30744.379674673099</v>
      </c>
      <c r="K1231" s="95">
        <v>0</v>
      </c>
      <c r="L1231" s="95">
        <v>190.27087817154799</v>
      </c>
      <c r="M1231" s="95">
        <v>33505.3808922768</v>
      </c>
      <c r="N1231" s="95">
        <v>3916.6952317953101</v>
      </c>
      <c r="O1231" s="95">
        <v>0</v>
      </c>
      <c r="P1231" s="95">
        <v>31221.183631181699</v>
      </c>
      <c r="Q1231" s="95">
        <v>3721.5031100511601</v>
      </c>
      <c r="R1231" s="95">
        <v>0</v>
      </c>
      <c r="S1231" s="95">
        <v>1186.3399012237801</v>
      </c>
      <c r="T1231" s="95">
        <v>0</v>
      </c>
      <c r="U1231" s="95">
        <v>30777.359262704798</v>
      </c>
      <c r="V1231" s="95">
        <v>3047512.0643615699</v>
      </c>
      <c r="W1231" s="95">
        <v>0</v>
      </c>
      <c r="X1231" s="95">
        <v>554070.388671875</v>
      </c>
      <c r="Y1231" s="95">
        <v>438718.43653106701</v>
      </c>
      <c r="Z1231" s="95">
        <v>127380.138702393</v>
      </c>
      <c r="AA1231" s="95">
        <v>0</v>
      </c>
      <c r="AB1231" s="95">
        <v>0</v>
      </c>
      <c r="AC1231" s="95">
        <v>10019789.6246338</v>
      </c>
      <c r="AD1231" s="95">
        <v>0</v>
      </c>
      <c r="AE1231" s="95">
        <v>9741.3778866529501</v>
      </c>
      <c r="AF1231" s="95">
        <v>1506051.4114379899</v>
      </c>
      <c r="AG1231" s="95">
        <v>474723.32147598302</v>
      </c>
      <c r="AH1231" s="95">
        <v>0</v>
      </c>
      <c r="AI1231" s="95">
        <v>1274354.2702941899</v>
      </c>
      <c r="AJ1231" s="95">
        <v>328730.86662292498</v>
      </c>
      <c r="AK1231" s="95">
        <v>0</v>
      </c>
      <c r="AL1231" s="95">
        <v>124017.649165154</v>
      </c>
      <c r="AM1231" s="95">
        <v>0</v>
      </c>
      <c r="AN1231" s="95">
        <v>10025916.2651367</v>
      </c>
      <c r="AO1231" s="95">
        <v>28991884.205078099</v>
      </c>
      <c r="AP1231" s="95">
        <v>0</v>
      </c>
      <c r="AQ1231" s="95">
        <v>4597752.9453125</v>
      </c>
      <c r="AR1231" s="95">
        <v>3578693.2677307101</v>
      </c>
      <c r="AS1231" s="95">
        <v>1064452.7083129899</v>
      </c>
      <c r="AT1231" s="95">
        <v>0</v>
      </c>
      <c r="AU1231" s="95">
        <v>0</v>
      </c>
      <c r="AV1231" s="95">
        <v>29867315.1401367</v>
      </c>
      <c r="AW1231" s="95">
        <v>0</v>
      </c>
      <c r="AX1231" s="95">
        <v>85326.398669242903</v>
      </c>
      <c r="AY1231" s="95">
        <v>14351103.786498999</v>
      </c>
      <c r="AZ1231" s="95">
        <v>4125697.0719604502</v>
      </c>
      <c r="BA1231" s="95">
        <v>0</v>
      </c>
      <c r="BB1231" s="95">
        <v>11961524.7496338</v>
      </c>
      <c r="BC1231" s="95">
        <v>2894488.8108520498</v>
      </c>
      <c r="BD1231" s="95">
        <v>0</v>
      </c>
      <c r="BE1231" s="95">
        <v>1043389.9115753199</v>
      </c>
      <c r="BF1231" s="95">
        <v>0</v>
      </c>
      <c r="BG1231" s="95">
        <v>29760443.292236298</v>
      </c>
      <c r="BH1231" s="95">
        <v>6810870.4291992197</v>
      </c>
      <c r="BI1231" s="95">
        <v>0</v>
      </c>
      <c r="BJ1231" s="95">
        <v>2376975.5481262198</v>
      </c>
      <c r="BK1231" s="95">
        <v>1851198.6078186</v>
      </c>
      <c r="BL1231" s="95">
        <v>0</v>
      </c>
      <c r="BM1231" s="95">
        <v>0</v>
      </c>
      <c r="BN1231" s="95">
        <v>0</v>
      </c>
      <c r="BO1231" s="95">
        <v>0</v>
      </c>
      <c r="BP1231" s="95">
        <v>0</v>
      </c>
      <c r="BQ1231" s="95">
        <v>0</v>
      </c>
      <c r="BR1231" s="95">
        <v>4719794.4338378897</v>
      </c>
      <c r="BS1231" s="95">
        <v>1785863.57177734</v>
      </c>
      <c r="BT1231" s="95">
        <v>0</v>
      </c>
      <c r="BU1231" s="95">
        <v>909404.32999420201</v>
      </c>
      <c r="BV1231" s="95">
        <v>1840609.52062988</v>
      </c>
      <c r="BW1231" s="95">
        <v>0</v>
      </c>
      <c r="BX1231" s="95">
        <v>87012.849931716904</v>
      </c>
      <c r="BY1231" s="95">
        <v>0</v>
      </c>
      <c r="BZ1231" s="95">
        <v>0</v>
      </c>
      <c r="CA1231" s="95">
        <v>72526.343594551101</v>
      </c>
      <c r="CB1231" s="95">
        <v>3606599.6419677702</v>
      </c>
      <c r="CC1231" s="95">
        <v>33641323.150390603</v>
      </c>
      <c r="CD1231" s="95">
        <v>9187160.0421142597</v>
      </c>
      <c r="CE1231" s="95">
        <v>1194.7183228731201</v>
      </c>
      <c r="CF1231" s="95">
        <v>126450.546463013</v>
      </c>
      <c r="CG1231" s="95">
        <v>1065687.3064270001</v>
      </c>
      <c r="CH1231" s="95">
        <v>0</v>
      </c>
      <c r="CI1231" s="95">
        <v>73720.159221649199</v>
      </c>
      <c r="CJ1231" s="95">
        <v>3734260.9160461398</v>
      </c>
      <c r="CK1231" s="95">
        <v>34709183.115234397</v>
      </c>
      <c r="CL1231" s="95">
        <v>9271124.0256347694</v>
      </c>
      <c r="CM1231" s="160">
        <v>104302.983136177</v>
      </c>
      <c r="CN1231" s="160">
        <v>13761689.388305699</v>
      </c>
      <c r="CO1231" s="160">
        <v>64547224.067871101</v>
      </c>
      <c r="CP1231" s="95">
        <v>9271124.0256347694</v>
      </c>
      <c r="CQ1231" s="95">
        <v>0</v>
      </c>
      <c r="CR1231" s="95">
        <v>0</v>
      </c>
      <c r="CS1231" s="95">
        <v>0</v>
      </c>
      <c r="CT1231" s="95">
        <v>0</v>
      </c>
      <c r="CU1231" s="161">
        <v>3733050.1884307833</v>
      </c>
      <c r="CV1231" s="161">
        <v>34707010.456817605</v>
      </c>
    </row>
    <row r="1232" spans="1:100" x14ac:dyDescent="0.2">
      <c r="A1232" s="94" t="s">
        <v>69</v>
      </c>
      <c r="B1232" s="96">
        <v>41883</v>
      </c>
      <c r="C1232" s="95">
        <v>63770.238027095802</v>
      </c>
      <c r="D1232" s="95">
        <v>0</v>
      </c>
      <c r="E1232" s="95">
        <v>8817.2530463933908</v>
      </c>
      <c r="F1232" s="95">
        <v>7329.39652526379</v>
      </c>
      <c r="G1232" s="95">
        <v>1219.24410636723</v>
      </c>
      <c r="H1232" s="95">
        <v>0</v>
      </c>
      <c r="I1232" s="95">
        <v>0</v>
      </c>
      <c r="J1232" s="95">
        <v>30564.466380357699</v>
      </c>
      <c r="K1232" s="95">
        <v>0</v>
      </c>
      <c r="L1232" s="95">
        <v>93.302343797869995</v>
      </c>
      <c r="M1232" s="95">
        <v>33699.998313427001</v>
      </c>
      <c r="N1232" s="95">
        <v>3895.2469840645799</v>
      </c>
      <c r="O1232" s="95">
        <v>0</v>
      </c>
      <c r="P1232" s="95">
        <v>31234.9878981113</v>
      </c>
      <c r="Q1232" s="95">
        <v>3718.5125978887099</v>
      </c>
      <c r="R1232" s="95">
        <v>0</v>
      </c>
      <c r="S1232" s="95">
        <v>1211.39506737888</v>
      </c>
      <c r="T1232" s="95">
        <v>0</v>
      </c>
      <c r="U1232" s="95">
        <v>30573.604424953501</v>
      </c>
      <c r="V1232" s="95">
        <v>3036905.8809509301</v>
      </c>
      <c r="W1232" s="95">
        <v>0</v>
      </c>
      <c r="X1232" s="95">
        <v>544723.61952209496</v>
      </c>
      <c r="Y1232" s="95">
        <v>433349.79816055298</v>
      </c>
      <c r="Z1232" s="95">
        <v>128887.546112061</v>
      </c>
      <c r="AA1232" s="95">
        <v>0</v>
      </c>
      <c r="AB1232" s="95">
        <v>0</v>
      </c>
      <c r="AC1232" s="95">
        <v>9965910.2808837909</v>
      </c>
      <c r="AD1232" s="95">
        <v>0</v>
      </c>
      <c r="AE1232" s="95">
        <v>7534.0325652956999</v>
      </c>
      <c r="AF1232" s="95">
        <v>1499225.02366638</v>
      </c>
      <c r="AG1232" s="95">
        <v>474906.56325912499</v>
      </c>
      <c r="AH1232" s="95">
        <v>0</v>
      </c>
      <c r="AI1232" s="95">
        <v>1277994.8621521001</v>
      </c>
      <c r="AJ1232" s="95">
        <v>327031.77717208897</v>
      </c>
      <c r="AK1232" s="95">
        <v>0</v>
      </c>
      <c r="AL1232" s="95">
        <v>127115.177340508</v>
      </c>
      <c r="AM1232" s="95">
        <v>0</v>
      </c>
      <c r="AN1232" s="95">
        <v>9971732.8116455097</v>
      </c>
      <c r="AO1232" s="95">
        <v>29021491.736083999</v>
      </c>
      <c r="AP1232" s="95">
        <v>0</v>
      </c>
      <c r="AQ1232" s="95">
        <v>4522653.1661377</v>
      </c>
      <c r="AR1232" s="95">
        <v>3566924.3402404799</v>
      </c>
      <c r="AS1232" s="95">
        <v>1081975.64254761</v>
      </c>
      <c r="AT1232" s="95">
        <v>0</v>
      </c>
      <c r="AU1232" s="95">
        <v>0</v>
      </c>
      <c r="AV1232" s="95">
        <v>29740579.611816399</v>
      </c>
      <c r="AW1232" s="95">
        <v>0</v>
      </c>
      <c r="AX1232" s="95">
        <v>62380.465690135999</v>
      </c>
      <c r="AY1232" s="95">
        <v>14492306.713256801</v>
      </c>
      <c r="AZ1232" s="95">
        <v>4125506.6164245601</v>
      </c>
      <c r="BA1232" s="95">
        <v>0</v>
      </c>
      <c r="BB1232" s="95">
        <v>12038610.537353501</v>
      </c>
      <c r="BC1232" s="95">
        <v>2889983.7465209998</v>
      </c>
      <c r="BD1232" s="95">
        <v>0</v>
      </c>
      <c r="BE1232" s="95">
        <v>1067429.3288116499</v>
      </c>
      <c r="BF1232" s="95">
        <v>0</v>
      </c>
      <c r="BG1232" s="95">
        <v>29706051.5163574</v>
      </c>
      <c r="BH1232" s="95">
        <v>6920871.9048461895</v>
      </c>
      <c r="BI1232" s="95">
        <v>0</v>
      </c>
      <c r="BJ1232" s="95">
        <v>2361412.8663940402</v>
      </c>
      <c r="BK1232" s="95">
        <v>1841319.2897491499</v>
      </c>
      <c r="BL1232" s="95">
        <v>0</v>
      </c>
      <c r="BM1232" s="95">
        <v>0</v>
      </c>
      <c r="BN1232" s="95">
        <v>0</v>
      </c>
      <c r="BO1232" s="95">
        <v>0</v>
      </c>
      <c r="BP1232" s="95">
        <v>0</v>
      </c>
      <c r="BQ1232" s="95">
        <v>0</v>
      </c>
      <c r="BR1232" s="95">
        <v>4789162.1404418899</v>
      </c>
      <c r="BS1232" s="95">
        <v>1780315.84242249</v>
      </c>
      <c r="BT1232" s="95">
        <v>0</v>
      </c>
      <c r="BU1232" s="95">
        <v>791851.23999023403</v>
      </c>
      <c r="BV1232" s="95">
        <v>1835018.7862396201</v>
      </c>
      <c r="BW1232" s="95">
        <v>0</v>
      </c>
      <c r="BX1232" s="95">
        <v>76310.7599401474</v>
      </c>
      <c r="BY1232" s="95">
        <v>0</v>
      </c>
      <c r="BZ1232" s="95">
        <v>0</v>
      </c>
      <c r="CA1232" s="95">
        <v>72595.431657791094</v>
      </c>
      <c r="CB1232" s="95">
        <v>3575661.2030029302</v>
      </c>
      <c r="CC1232" s="95">
        <v>33564059.253417999</v>
      </c>
      <c r="CD1232" s="95">
        <v>9263793.4174804706</v>
      </c>
      <c r="CE1232" s="95">
        <v>1220.08456878364</v>
      </c>
      <c r="CF1232" s="95">
        <v>128934.799352646</v>
      </c>
      <c r="CG1232" s="95">
        <v>1081675.8223266599</v>
      </c>
      <c r="CH1232" s="95">
        <v>0</v>
      </c>
      <c r="CI1232" s="95">
        <v>73816.128865242004</v>
      </c>
      <c r="CJ1232" s="95">
        <v>3705141.1427917499</v>
      </c>
      <c r="CK1232" s="95">
        <v>34659038.299804702</v>
      </c>
      <c r="CL1232" s="95">
        <v>9352768.5842285194</v>
      </c>
      <c r="CM1232" s="160">
        <v>104260.249731064</v>
      </c>
      <c r="CN1232" s="160">
        <v>13697113.25354</v>
      </c>
      <c r="CO1232" s="160">
        <v>64405750.8115234</v>
      </c>
      <c r="CP1232" s="95">
        <v>9352768.5842285194</v>
      </c>
      <c r="CQ1232" s="95">
        <v>0</v>
      </c>
      <c r="CR1232" s="95">
        <v>0</v>
      </c>
      <c r="CS1232" s="95">
        <v>0</v>
      </c>
      <c r="CT1232" s="95">
        <v>0</v>
      </c>
      <c r="CU1232" s="161">
        <v>3704596.002355576</v>
      </c>
      <c r="CV1232" s="161">
        <v>34645735.075744659</v>
      </c>
    </row>
    <row r="1233" spans="1:100" x14ac:dyDescent="0.2">
      <c r="A1233" s="94" t="s">
        <v>69</v>
      </c>
      <c r="B1233" s="96">
        <v>41974</v>
      </c>
      <c r="C1233" s="95">
        <v>63462.713752269701</v>
      </c>
      <c r="D1233" s="95">
        <v>0</v>
      </c>
      <c r="E1233" s="95">
        <v>8647.1788141727393</v>
      </c>
      <c r="F1233" s="95">
        <v>7210.5611072778702</v>
      </c>
      <c r="G1233" s="95">
        <v>1219.72120930254</v>
      </c>
      <c r="H1233" s="95">
        <v>0</v>
      </c>
      <c r="I1233" s="95">
        <v>0</v>
      </c>
      <c r="J1233" s="95">
        <v>30027.9347176552</v>
      </c>
      <c r="K1233" s="95">
        <v>0</v>
      </c>
      <c r="L1233" s="95">
        <v>89.247984807938295</v>
      </c>
      <c r="M1233" s="95">
        <v>33525.702850341797</v>
      </c>
      <c r="N1233" s="95">
        <v>3813.85504972935</v>
      </c>
      <c r="O1233" s="95">
        <v>0</v>
      </c>
      <c r="P1233" s="95">
        <v>30993.841835260399</v>
      </c>
      <c r="Q1233" s="95">
        <v>3722.3667528629298</v>
      </c>
      <c r="R1233" s="95">
        <v>0</v>
      </c>
      <c r="S1233" s="95">
        <v>1203.4260122328999</v>
      </c>
      <c r="T1233" s="95">
        <v>0</v>
      </c>
      <c r="U1233" s="95">
        <v>30064.493889093399</v>
      </c>
      <c r="V1233" s="95">
        <v>3007781.76062012</v>
      </c>
      <c r="W1233" s="95">
        <v>0</v>
      </c>
      <c r="X1233" s="95">
        <v>520804.28956603998</v>
      </c>
      <c r="Y1233" s="95">
        <v>417866.11512756301</v>
      </c>
      <c r="Z1233" s="95">
        <v>134410.78623962399</v>
      </c>
      <c r="AA1233" s="95">
        <v>0</v>
      </c>
      <c r="AB1233" s="95">
        <v>0</v>
      </c>
      <c r="AC1233" s="95">
        <v>9838726.8057861291</v>
      </c>
      <c r="AD1233" s="95">
        <v>0</v>
      </c>
      <c r="AE1233" s="95">
        <v>6597.9808514118204</v>
      </c>
      <c r="AF1233" s="95">
        <v>1489186.1983642599</v>
      </c>
      <c r="AG1233" s="95">
        <v>457818.33879470802</v>
      </c>
      <c r="AH1233" s="95">
        <v>0</v>
      </c>
      <c r="AI1233" s="95">
        <v>1254323.1752319301</v>
      </c>
      <c r="AJ1233" s="95">
        <v>321390.352451324</v>
      </c>
      <c r="AK1233" s="95">
        <v>0</v>
      </c>
      <c r="AL1233" s="95">
        <v>132761.70757103001</v>
      </c>
      <c r="AM1233" s="95">
        <v>0</v>
      </c>
      <c r="AN1233" s="95">
        <v>9826161.7786865197</v>
      </c>
      <c r="AO1233" s="95">
        <v>28896693.791503899</v>
      </c>
      <c r="AP1233" s="95">
        <v>0</v>
      </c>
      <c r="AQ1233" s="95">
        <v>4353727.33520508</v>
      </c>
      <c r="AR1233" s="95">
        <v>3433720.2959899898</v>
      </c>
      <c r="AS1233" s="95">
        <v>1125048.9945983901</v>
      </c>
      <c r="AT1233" s="95">
        <v>0</v>
      </c>
      <c r="AU1233" s="95">
        <v>0</v>
      </c>
      <c r="AV1233" s="95">
        <v>29579355.479003899</v>
      </c>
      <c r="AW1233" s="95">
        <v>0</v>
      </c>
      <c r="AX1233" s="95">
        <v>57988.938123226202</v>
      </c>
      <c r="AY1233" s="95">
        <v>14446847.630371099</v>
      </c>
      <c r="AZ1233" s="95">
        <v>4016931.6030883798</v>
      </c>
      <c r="BA1233" s="95">
        <v>0</v>
      </c>
      <c r="BB1233" s="95">
        <v>11902819.6795654</v>
      </c>
      <c r="BC1233" s="95">
        <v>2868739.0381469699</v>
      </c>
      <c r="BD1233" s="95">
        <v>0</v>
      </c>
      <c r="BE1233" s="95">
        <v>1112437.82029724</v>
      </c>
      <c r="BF1233" s="95">
        <v>0</v>
      </c>
      <c r="BG1233" s="95">
        <v>29489744.446533199</v>
      </c>
      <c r="BH1233" s="95">
        <v>6913547.890625</v>
      </c>
      <c r="BI1233" s="95">
        <v>0</v>
      </c>
      <c r="BJ1233" s="95">
        <v>2315455.8736267099</v>
      </c>
      <c r="BK1233" s="95">
        <v>1814153.8061676</v>
      </c>
      <c r="BL1233" s="95">
        <v>0</v>
      </c>
      <c r="BM1233" s="95">
        <v>0</v>
      </c>
      <c r="BN1233" s="95">
        <v>0</v>
      </c>
      <c r="BO1233" s="95">
        <v>0</v>
      </c>
      <c r="BP1233" s="95">
        <v>0</v>
      </c>
      <c r="BQ1233" s="95">
        <v>0</v>
      </c>
      <c r="BR1233" s="95">
        <v>4776755.1552123995</v>
      </c>
      <c r="BS1233" s="95">
        <v>1738380.8860778799</v>
      </c>
      <c r="BT1233" s="95">
        <v>0</v>
      </c>
      <c r="BU1233" s="95">
        <v>885524.43999481201</v>
      </c>
      <c r="BV1233" s="95">
        <v>1838428.4169616699</v>
      </c>
      <c r="BW1233" s="95">
        <v>0</v>
      </c>
      <c r="BX1233" s="95">
        <v>89766.989914894104</v>
      </c>
      <c r="BY1233" s="95">
        <v>0</v>
      </c>
      <c r="BZ1233" s="95">
        <v>0</v>
      </c>
      <c r="CA1233" s="95">
        <v>72118.000596046404</v>
      </c>
      <c r="CB1233" s="95">
        <v>3529399.2156982399</v>
      </c>
      <c r="CC1233" s="95">
        <v>33299612.7258301</v>
      </c>
      <c r="CD1233" s="95">
        <v>9227961.5528564509</v>
      </c>
      <c r="CE1233" s="95">
        <v>1219.4830523431301</v>
      </c>
      <c r="CF1233" s="95">
        <v>134377.873435974</v>
      </c>
      <c r="CG1233" s="95">
        <v>1123797.8767242399</v>
      </c>
      <c r="CH1233" s="95">
        <v>0</v>
      </c>
      <c r="CI1233" s="95">
        <v>73337.106160163894</v>
      </c>
      <c r="CJ1233" s="95">
        <v>3663583.8304138202</v>
      </c>
      <c r="CK1233" s="95">
        <v>34417603.917968802</v>
      </c>
      <c r="CL1233" s="95">
        <v>9321418.9266357403</v>
      </c>
      <c r="CM1233" s="160">
        <v>103160.32212924999</v>
      </c>
      <c r="CN1233" s="160">
        <v>13486613.0467529</v>
      </c>
      <c r="CO1233" s="160">
        <v>63929170.323242202</v>
      </c>
      <c r="CP1233" s="95">
        <v>9321418.9266357403</v>
      </c>
      <c r="CQ1233" s="95">
        <v>0</v>
      </c>
      <c r="CR1233" s="95">
        <v>0</v>
      </c>
      <c r="CS1233" s="95">
        <v>0</v>
      </c>
      <c r="CT1233" s="95">
        <v>0</v>
      </c>
      <c r="CU1233" s="161">
        <v>3663777.089134214</v>
      </c>
      <c r="CV1233" s="161">
        <v>34423410.602554344</v>
      </c>
    </row>
    <row r="1234" spans="1:100" x14ac:dyDescent="0.2">
      <c r="A1234" s="94" t="s">
        <v>69</v>
      </c>
      <c r="B1234" s="96">
        <v>42064</v>
      </c>
      <c r="C1234" s="95">
        <v>63176.751810550697</v>
      </c>
      <c r="D1234" s="95">
        <v>0</v>
      </c>
      <c r="E1234" s="95">
        <v>8441.6942162513697</v>
      </c>
      <c r="F1234" s="95">
        <v>7049.4737812876701</v>
      </c>
      <c r="G1234" s="95">
        <v>1267.13285778463</v>
      </c>
      <c r="H1234" s="95">
        <v>0</v>
      </c>
      <c r="I1234" s="95">
        <v>0</v>
      </c>
      <c r="J1234" s="95">
        <v>29877.016145944599</v>
      </c>
      <c r="K1234" s="95">
        <v>0</v>
      </c>
      <c r="L1234" s="95">
        <v>74.762404273264096</v>
      </c>
      <c r="M1234" s="95">
        <v>33369.439248085</v>
      </c>
      <c r="N1234" s="95">
        <v>3742.2735288143199</v>
      </c>
      <c r="O1234" s="95">
        <v>0</v>
      </c>
      <c r="P1234" s="95">
        <v>30644.503329992302</v>
      </c>
      <c r="Q1234" s="95">
        <v>3718.14218616486</v>
      </c>
      <c r="R1234" s="95">
        <v>0</v>
      </c>
      <c r="S1234" s="95">
        <v>1253.46713156998</v>
      </c>
      <c r="T1234" s="95">
        <v>0</v>
      </c>
      <c r="U1234" s="95">
        <v>29876.111919164701</v>
      </c>
      <c r="V1234" s="95">
        <v>2979718.95785522</v>
      </c>
      <c r="W1234" s="95">
        <v>0</v>
      </c>
      <c r="X1234" s="95">
        <v>505629.31906509399</v>
      </c>
      <c r="Y1234" s="95">
        <v>404416.74984741199</v>
      </c>
      <c r="Z1234" s="95">
        <v>137058.277069092</v>
      </c>
      <c r="AA1234" s="95">
        <v>0</v>
      </c>
      <c r="AB1234" s="95">
        <v>0</v>
      </c>
      <c r="AC1234" s="95">
        <v>9741553.8277587909</v>
      </c>
      <c r="AD1234" s="95">
        <v>0</v>
      </c>
      <c r="AE1234" s="95">
        <v>6237.09668022394</v>
      </c>
      <c r="AF1234" s="95">
        <v>1479024.3121795701</v>
      </c>
      <c r="AG1234" s="95">
        <v>452654.984191895</v>
      </c>
      <c r="AH1234" s="95">
        <v>0</v>
      </c>
      <c r="AI1234" s="95">
        <v>1223622.0930328399</v>
      </c>
      <c r="AJ1234" s="95">
        <v>319098.18959045399</v>
      </c>
      <c r="AK1234" s="95">
        <v>0</v>
      </c>
      <c r="AL1234" s="95">
        <v>135188.224411011</v>
      </c>
      <c r="AM1234" s="95">
        <v>0</v>
      </c>
      <c r="AN1234" s="95">
        <v>9733462.2933349591</v>
      </c>
      <c r="AO1234" s="95">
        <v>28742475.735839799</v>
      </c>
      <c r="AP1234" s="95">
        <v>0</v>
      </c>
      <c r="AQ1234" s="95">
        <v>4231020.2614746103</v>
      </c>
      <c r="AR1234" s="95">
        <v>3323653.6729126</v>
      </c>
      <c r="AS1234" s="95">
        <v>1156857.4047546401</v>
      </c>
      <c r="AT1234" s="95">
        <v>0</v>
      </c>
      <c r="AU1234" s="95">
        <v>0</v>
      </c>
      <c r="AV1234" s="95">
        <v>29413916.373046901</v>
      </c>
      <c r="AW1234" s="95">
        <v>0</v>
      </c>
      <c r="AX1234" s="95">
        <v>49315.335943222002</v>
      </c>
      <c r="AY1234" s="95">
        <v>14259536.6843262</v>
      </c>
      <c r="AZ1234" s="95">
        <v>3991632.17114258</v>
      </c>
      <c r="BA1234" s="95">
        <v>0</v>
      </c>
      <c r="BB1234" s="95">
        <v>11656174.213989301</v>
      </c>
      <c r="BC1234" s="95">
        <v>2863831.42718506</v>
      </c>
      <c r="BD1234" s="95">
        <v>0</v>
      </c>
      <c r="BE1234" s="95">
        <v>1137394.50804138</v>
      </c>
      <c r="BF1234" s="95">
        <v>0</v>
      </c>
      <c r="BG1234" s="95">
        <v>29394626.607177701</v>
      </c>
      <c r="BH1234" s="95">
        <v>6833463.8848877</v>
      </c>
      <c r="BI1234" s="95">
        <v>0</v>
      </c>
      <c r="BJ1234" s="95">
        <v>2280194.1171875</v>
      </c>
      <c r="BK1234" s="95">
        <v>1785286.14468384</v>
      </c>
      <c r="BL1234" s="95">
        <v>0</v>
      </c>
      <c r="BM1234" s="95">
        <v>0</v>
      </c>
      <c r="BN1234" s="95">
        <v>0</v>
      </c>
      <c r="BO1234" s="95">
        <v>0</v>
      </c>
      <c r="BP1234" s="95">
        <v>0</v>
      </c>
      <c r="BQ1234" s="95">
        <v>0</v>
      </c>
      <c r="BR1234" s="95">
        <v>4720662.8660278302</v>
      </c>
      <c r="BS1234" s="95">
        <v>1733624.6497192399</v>
      </c>
      <c r="BT1234" s="95">
        <v>0</v>
      </c>
      <c r="BU1234" s="95">
        <v>851095.31999206496</v>
      </c>
      <c r="BV1234" s="95">
        <v>1848816.63664246</v>
      </c>
      <c r="BW1234" s="95">
        <v>0</v>
      </c>
      <c r="BX1234" s="95">
        <v>101477.159852982</v>
      </c>
      <c r="BY1234" s="95">
        <v>0</v>
      </c>
      <c r="BZ1234" s="95">
        <v>0</v>
      </c>
      <c r="CA1234" s="95">
        <v>71593.6669826508</v>
      </c>
      <c r="CB1234" s="95">
        <v>3492529.3275146498</v>
      </c>
      <c r="CC1234" s="95">
        <v>32997406.121826202</v>
      </c>
      <c r="CD1234" s="95">
        <v>9138930.6301269494</v>
      </c>
      <c r="CE1234" s="95">
        <v>1266.6456433534599</v>
      </c>
      <c r="CF1234" s="95">
        <v>137198.93547821001</v>
      </c>
      <c r="CG1234" s="95">
        <v>1157949.17628479</v>
      </c>
      <c r="CH1234" s="95">
        <v>0</v>
      </c>
      <c r="CI1234" s="95">
        <v>72860.801852226301</v>
      </c>
      <c r="CJ1234" s="95">
        <v>3630642.8992919899</v>
      </c>
      <c r="CK1234" s="95">
        <v>34160204.873535201</v>
      </c>
      <c r="CL1234" s="95">
        <v>9237135.2601318397</v>
      </c>
      <c r="CM1234" s="160">
        <v>102494.694548607</v>
      </c>
      <c r="CN1234" s="160">
        <v>13363072.674316401</v>
      </c>
      <c r="CO1234" s="160">
        <v>63549839.105957001</v>
      </c>
      <c r="CP1234" s="95">
        <v>9237135.2601318397</v>
      </c>
      <c r="CQ1234" s="95">
        <v>0</v>
      </c>
      <c r="CR1234" s="95">
        <v>0</v>
      </c>
      <c r="CS1234" s="95">
        <v>0</v>
      </c>
      <c r="CT1234" s="95">
        <v>0</v>
      </c>
      <c r="CU1234" s="161">
        <v>3629728.2629928598</v>
      </c>
      <c r="CV1234" s="161">
        <v>34155355.298110992</v>
      </c>
    </row>
    <row r="1235" spans="1:100" x14ac:dyDescent="0.2">
      <c r="A1235" s="94" t="s">
        <v>69</v>
      </c>
      <c r="B1235" s="96">
        <v>42156</v>
      </c>
      <c r="C1235" s="95">
        <v>63438.502888202704</v>
      </c>
      <c r="D1235" s="95">
        <v>0</v>
      </c>
      <c r="E1235" s="95">
        <v>8245.31978332996</v>
      </c>
      <c r="F1235" s="95">
        <v>6883.8646667599696</v>
      </c>
      <c r="G1235" s="95">
        <v>1277.98840180039</v>
      </c>
      <c r="H1235" s="95">
        <v>0</v>
      </c>
      <c r="I1235" s="95">
        <v>0</v>
      </c>
      <c r="J1235" s="95">
        <v>29726.776520729101</v>
      </c>
      <c r="K1235" s="95">
        <v>0</v>
      </c>
      <c r="L1235" s="95">
        <v>89.680748418904798</v>
      </c>
      <c r="M1235" s="95">
        <v>33458.751315116897</v>
      </c>
      <c r="N1235" s="95">
        <v>3658.6745426356802</v>
      </c>
      <c r="O1235" s="95">
        <v>0</v>
      </c>
      <c r="P1235" s="95">
        <v>30763.453216075901</v>
      </c>
      <c r="Q1235" s="95">
        <v>3721.3229622542899</v>
      </c>
      <c r="R1235" s="95">
        <v>0</v>
      </c>
      <c r="S1235" s="95">
        <v>1265.98979972303</v>
      </c>
      <c r="T1235" s="95">
        <v>0</v>
      </c>
      <c r="U1235" s="95">
        <v>29728.175234556202</v>
      </c>
      <c r="V1235" s="95">
        <v>2968571.4413147001</v>
      </c>
      <c r="W1235" s="95">
        <v>0</v>
      </c>
      <c r="X1235" s="95">
        <v>496185.01194000198</v>
      </c>
      <c r="Y1235" s="95">
        <v>397767.20810699498</v>
      </c>
      <c r="Z1235" s="95">
        <v>139959.26023674</v>
      </c>
      <c r="AA1235" s="95">
        <v>0</v>
      </c>
      <c r="AB1235" s="95">
        <v>0</v>
      </c>
      <c r="AC1235" s="95">
        <v>9702661.3624267597</v>
      </c>
      <c r="AD1235" s="95">
        <v>0</v>
      </c>
      <c r="AE1235" s="95">
        <v>6529.6144070029304</v>
      </c>
      <c r="AF1235" s="95">
        <v>1478645.6286468499</v>
      </c>
      <c r="AG1235" s="95">
        <v>444239.232189178</v>
      </c>
      <c r="AH1235" s="95">
        <v>0</v>
      </c>
      <c r="AI1235" s="95">
        <v>1224457.3793029799</v>
      </c>
      <c r="AJ1235" s="95">
        <v>313354.45753860503</v>
      </c>
      <c r="AK1235" s="95">
        <v>0</v>
      </c>
      <c r="AL1235" s="95">
        <v>137981.162788391</v>
      </c>
      <c r="AM1235" s="95">
        <v>0</v>
      </c>
      <c r="AN1235" s="95">
        <v>9690600.6457519494</v>
      </c>
      <c r="AO1235" s="95">
        <v>28765456.300537098</v>
      </c>
      <c r="AP1235" s="95">
        <v>0</v>
      </c>
      <c r="AQ1235" s="95">
        <v>4146583.8730468801</v>
      </c>
      <c r="AR1235" s="95">
        <v>3267821.1505432101</v>
      </c>
      <c r="AS1235" s="95">
        <v>1184598.2857971201</v>
      </c>
      <c r="AT1235" s="95">
        <v>0</v>
      </c>
      <c r="AU1235" s="95">
        <v>0</v>
      </c>
      <c r="AV1235" s="95">
        <v>29403290.447753899</v>
      </c>
      <c r="AW1235" s="95">
        <v>0</v>
      </c>
      <c r="AX1235" s="95">
        <v>57674.857439041101</v>
      </c>
      <c r="AY1235" s="95">
        <v>14524982.1221924</v>
      </c>
      <c r="AZ1235" s="95">
        <v>3934337.1266174298</v>
      </c>
      <c r="BA1235" s="95">
        <v>0</v>
      </c>
      <c r="BB1235" s="95">
        <v>11687685.137573199</v>
      </c>
      <c r="BC1235" s="95">
        <v>2810023.7051391602</v>
      </c>
      <c r="BD1235" s="95">
        <v>0</v>
      </c>
      <c r="BE1235" s="95">
        <v>1167349.5530242899</v>
      </c>
      <c r="BF1235" s="95">
        <v>0</v>
      </c>
      <c r="BG1235" s="95">
        <v>29305588.0856934</v>
      </c>
      <c r="BH1235" s="95">
        <v>6933401.7587890597</v>
      </c>
      <c r="BI1235" s="95">
        <v>0</v>
      </c>
      <c r="BJ1235" s="95">
        <v>2253722.8257751502</v>
      </c>
      <c r="BK1235" s="95">
        <v>1767647.8087768599</v>
      </c>
      <c r="BL1235" s="95">
        <v>0</v>
      </c>
      <c r="BM1235" s="95">
        <v>0</v>
      </c>
      <c r="BN1235" s="95">
        <v>0</v>
      </c>
      <c r="BO1235" s="95">
        <v>0</v>
      </c>
      <c r="BP1235" s="95">
        <v>0</v>
      </c>
      <c r="BQ1235" s="95">
        <v>0</v>
      </c>
      <c r="BR1235" s="95">
        <v>4809442.7774047898</v>
      </c>
      <c r="BS1235" s="95">
        <v>1711088.4811553999</v>
      </c>
      <c r="BT1235" s="95">
        <v>0</v>
      </c>
      <c r="BU1235" s="95">
        <v>874175.40999603295</v>
      </c>
      <c r="BV1235" s="95">
        <v>1833485.1582946801</v>
      </c>
      <c r="BW1235" s="95">
        <v>0</v>
      </c>
      <c r="BX1235" s="95">
        <v>106933.239835739</v>
      </c>
      <c r="BY1235" s="95">
        <v>0</v>
      </c>
      <c r="BZ1235" s="95">
        <v>0</v>
      </c>
      <c r="CA1235" s="95">
        <v>71685.090526580796</v>
      </c>
      <c r="CB1235" s="95">
        <v>3459893.2817993201</v>
      </c>
      <c r="CC1235" s="95">
        <v>32895757.293212902</v>
      </c>
      <c r="CD1235" s="95">
        <v>9173326.0275878906</v>
      </c>
      <c r="CE1235" s="95">
        <v>1277.6490021049999</v>
      </c>
      <c r="CF1235" s="95">
        <v>139767.40215110799</v>
      </c>
      <c r="CG1235" s="95">
        <v>1184527.2498016399</v>
      </c>
      <c r="CH1235" s="95">
        <v>0</v>
      </c>
      <c r="CI1235" s="95">
        <v>72961.842824935899</v>
      </c>
      <c r="CJ1235" s="95">
        <v>3600922.8308105501</v>
      </c>
      <c r="CK1235" s="95">
        <v>34088251.3525391</v>
      </c>
      <c r="CL1235" s="95">
        <v>9275184.2208252009</v>
      </c>
      <c r="CM1235" s="160">
        <v>102476.26151561701</v>
      </c>
      <c r="CN1235" s="160">
        <v>13311302.986694301</v>
      </c>
      <c r="CO1235" s="160">
        <v>63461968.615234397</v>
      </c>
      <c r="CP1235" s="95">
        <v>9275184.2208252009</v>
      </c>
      <c r="CQ1235" s="95">
        <v>0</v>
      </c>
      <c r="CR1235" s="95">
        <v>0</v>
      </c>
      <c r="CS1235" s="95">
        <v>0</v>
      </c>
      <c r="CT1235" s="95">
        <v>0</v>
      </c>
      <c r="CU1235" s="161">
        <v>3599660.6839504279</v>
      </c>
      <c r="CV1235" s="161">
        <v>34080284.543014541</v>
      </c>
    </row>
    <row r="1236" spans="1:100" x14ac:dyDescent="0.2">
      <c r="A1236" s="94" t="s">
        <v>69</v>
      </c>
      <c r="B1236" s="96">
        <v>42248</v>
      </c>
      <c r="C1236" s="95">
        <v>63052.7824578285</v>
      </c>
      <c r="D1236" s="95">
        <v>0</v>
      </c>
      <c r="E1236" s="95">
        <v>8029.9559198617899</v>
      </c>
      <c r="F1236" s="95">
        <v>6705.4958142638197</v>
      </c>
      <c r="G1236" s="95">
        <v>1276.10388568044</v>
      </c>
      <c r="H1236" s="95">
        <v>0</v>
      </c>
      <c r="I1236" s="95">
        <v>0</v>
      </c>
      <c r="J1236" s="95">
        <v>29507.7665710449</v>
      </c>
      <c r="K1236" s="95">
        <v>0</v>
      </c>
      <c r="L1236" s="95">
        <v>82.995411748997896</v>
      </c>
      <c r="M1236" s="95">
        <v>33263.770090103098</v>
      </c>
      <c r="N1236" s="95">
        <v>3604.48879000545</v>
      </c>
      <c r="O1236" s="95">
        <v>0</v>
      </c>
      <c r="P1236" s="95">
        <v>30536.238688707399</v>
      </c>
      <c r="Q1236" s="95">
        <v>3629.16052177548</v>
      </c>
      <c r="R1236" s="95">
        <v>0</v>
      </c>
      <c r="S1236" s="95">
        <v>1267.6290871798999</v>
      </c>
      <c r="T1236" s="95">
        <v>0</v>
      </c>
      <c r="U1236" s="95">
        <v>29502.7640550137</v>
      </c>
      <c r="V1236" s="95">
        <v>2947187.6799316402</v>
      </c>
      <c r="W1236" s="95">
        <v>0</v>
      </c>
      <c r="X1236" s="95">
        <v>483743.91648101801</v>
      </c>
      <c r="Y1236" s="95">
        <v>386455.40060424799</v>
      </c>
      <c r="Z1236" s="95">
        <v>141712.117538452</v>
      </c>
      <c r="AA1236" s="95">
        <v>0</v>
      </c>
      <c r="AB1236" s="95">
        <v>0</v>
      </c>
      <c r="AC1236" s="95">
        <v>9636827.12890625</v>
      </c>
      <c r="AD1236" s="95">
        <v>0</v>
      </c>
      <c r="AE1236" s="95">
        <v>7553.6222948431996</v>
      </c>
      <c r="AF1236" s="95">
        <v>1471630.7467040999</v>
      </c>
      <c r="AG1236" s="95">
        <v>436245.85873413098</v>
      </c>
      <c r="AH1236" s="95">
        <v>0</v>
      </c>
      <c r="AI1236" s="95">
        <v>1209701.89903259</v>
      </c>
      <c r="AJ1236" s="95">
        <v>306328.37857437099</v>
      </c>
      <c r="AK1236" s="95">
        <v>0</v>
      </c>
      <c r="AL1236" s="95">
        <v>140260.591323853</v>
      </c>
      <c r="AM1236" s="95">
        <v>0</v>
      </c>
      <c r="AN1236" s="95">
        <v>9628422.1276855506</v>
      </c>
      <c r="AO1236" s="95">
        <v>28651817.386230499</v>
      </c>
      <c r="AP1236" s="95">
        <v>0</v>
      </c>
      <c r="AQ1236" s="95">
        <v>4054540.9759216299</v>
      </c>
      <c r="AR1236" s="95">
        <v>3209432.8563842801</v>
      </c>
      <c r="AS1236" s="95">
        <v>1200420.9320831301</v>
      </c>
      <c r="AT1236" s="95">
        <v>0</v>
      </c>
      <c r="AU1236" s="95">
        <v>0</v>
      </c>
      <c r="AV1236" s="95">
        <v>29320031.5615234</v>
      </c>
      <c r="AW1236" s="95">
        <v>0</v>
      </c>
      <c r="AX1236" s="95">
        <v>57322.6804919243</v>
      </c>
      <c r="AY1236" s="95">
        <v>14535116.7113037</v>
      </c>
      <c r="AZ1236" s="95">
        <v>3883724.6251525902</v>
      </c>
      <c r="BA1236" s="95">
        <v>0</v>
      </c>
      <c r="BB1236" s="95">
        <v>11590461.200195299</v>
      </c>
      <c r="BC1236" s="95">
        <v>2748263.7124939002</v>
      </c>
      <c r="BD1236" s="95">
        <v>0</v>
      </c>
      <c r="BE1236" s="95">
        <v>1187215.6949005099</v>
      </c>
      <c r="BF1236" s="95">
        <v>0</v>
      </c>
      <c r="BG1236" s="95">
        <v>29274861.777099598</v>
      </c>
      <c r="BH1236" s="95">
        <v>6930878.7250366202</v>
      </c>
      <c r="BI1236" s="95">
        <v>0</v>
      </c>
      <c r="BJ1236" s="95">
        <v>2247705.2820129399</v>
      </c>
      <c r="BK1236" s="95">
        <v>1756989.73208618</v>
      </c>
      <c r="BL1236" s="95">
        <v>0</v>
      </c>
      <c r="BM1236" s="95">
        <v>0</v>
      </c>
      <c r="BN1236" s="95">
        <v>0</v>
      </c>
      <c r="BO1236" s="95">
        <v>0</v>
      </c>
      <c r="BP1236" s="95">
        <v>0</v>
      </c>
      <c r="BQ1236" s="95">
        <v>0</v>
      </c>
      <c r="BR1236" s="95">
        <v>4810689.3947753897</v>
      </c>
      <c r="BS1236" s="95">
        <v>1686483.7521667499</v>
      </c>
      <c r="BT1236" s="95">
        <v>0</v>
      </c>
      <c r="BU1236" s="95">
        <v>750894.5</v>
      </c>
      <c r="BV1236" s="95">
        <v>1827919.6104278599</v>
      </c>
      <c r="BW1236" s="95">
        <v>0</v>
      </c>
      <c r="BX1236" s="95">
        <v>93042.619859695405</v>
      </c>
      <c r="BY1236" s="95">
        <v>0</v>
      </c>
      <c r="BZ1236" s="95">
        <v>0</v>
      </c>
      <c r="CA1236" s="95">
        <v>71098.006423950195</v>
      </c>
      <c r="CB1236" s="95">
        <v>3424625.4749145498</v>
      </c>
      <c r="CC1236" s="95">
        <v>32696822.354247998</v>
      </c>
      <c r="CD1236" s="95">
        <v>9172770.2923584003</v>
      </c>
      <c r="CE1236" s="95">
        <v>1277.0468464344699</v>
      </c>
      <c r="CF1236" s="95">
        <v>141834.70410156299</v>
      </c>
      <c r="CG1236" s="95">
        <v>1199451.74603271</v>
      </c>
      <c r="CH1236" s="95">
        <v>0</v>
      </c>
      <c r="CI1236" s="95">
        <v>72377.649633407593</v>
      </c>
      <c r="CJ1236" s="95">
        <v>3566427.5312805199</v>
      </c>
      <c r="CK1236" s="95">
        <v>33903828.9619141</v>
      </c>
      <c r="CL1236" s="95">
        <v>9279899.43603516</v>
      </c>
      <c r="CM1236" s="160">
        <v>101714.57945060699</v>
      </c>
      <c r="CN1236" s="160">
        <v>13184679.4642334</v>
      </c>
      <c r="CO1236" s="160">
        <v>63192273.971191399</v>
      </c>
      <c r="CP1236" s="95">
        <v>9279899.43603516</v>
      </c>
      <c r="CQ1236" s="95">
        <v>0</v>
      </c>
      <c r="CR1236" s="95">
        <v>0</v>
      </c>
      <c r="CS1236" s="95">
        <v>0</v>
      </c>
      <c r="CT1236" s="95">
        <v>0</v>
      </c>
      <c r="CU1236" s="161">
        <v>3566460.1790161128</v>
      </c>
      <c r="CV1236" s="161">
        <v>33896274.10028071</v>
      </c>
    </row>
    <row r="1237" spans="1:100" x14ac:dyDescent="0.2">
      <c r="A1237" s="94" t="s">
        <v>69</v>
      </c>
      <c r="B1237" s="96">
        <v>42339</v>
      </c>
      <c r="C1237" s="95">
        <v>63349.157537460298</v>
      </c>
      <c r="D1237" s="95">
        <v>0</v>
      </c>
      <c r="E1237" s="95">
        <v>7795.8566448092497</v>
      </c>
      <c r="F1237" s="95">
        <v>6518.2924359440804</v>
      </c>
      <c r="G1237" s="95">
        <v>1279.4245841801201</v>
      </c>
      <c r="H1237" s="95">
        <v>0</v>
      </c>
      <c r="I1237" s="95">
        <v>0</v>
      </c>
      <c r="J1237" s="95">
        <v>29389.739875078201</v>
      </c>
      <c r="K1237" s="95">
        <v>0</v>
      </c>
      <c r="L1237" s="95">
        <v>75.388774119317503</v>
      </c>
      <c r="M1237" s="95">
        <v>33367.376009941101</v>
      </c>
      <c r="N1237" s="95">
        <v>3571.4864497184799</v>
      </c>
      <c r="O1237" s="95">
        <v>0</v>
      </c>
      <c r="P1237" s="95">
        <v>30552.292669534701</v>
      </c>
      <c r="Q1237" s="95">
        <v>3638.86800312996</v>
      </c>
      <c r="R1237" s="95">
        <v>0</v>
      </c>
      <c r="S1237" s="95">
        <v>1267.3724724650399</v>
      </c>
      <c r="T1237" s="95">
        <v>0</v>
      </c>
      <c r="U1237" s="95">
        <v>29415.927535772302</v>
      </c>
      <c r="V1237" s="95">
        <v>2945414.54229736</v>
      </c>
      <c r="W1237" s="95">
        <v>0</v>
      </c>
      <c r="X1237" s="95">
        <v>462228.97424697899</v>
      </c>
      <c r="Y1237" s="95">
        <v>368418.04182434099</v>
      </c>
      <c r="Z1237" s="95">
        <v>138235.25373268101</v>
      </c>
      <c r="AA1237" s="95">
        <v>0</v>
      </c>
      <c r="AB1237" s="95">
        <v>0</v>
      </c>
      <c r="AC1237" s="95">
        <v>9588228.4560546894</v>
      </c>
      <c r="AD1237" s="95">
        <v>0</v>
      </c>
      <c r="AE1237" s="95">
        <v>7395.1759868264198</v>
      </c>
      <c r="AF1237" s="95">
        <v>1468542.2218017599</v>
      </c>
      <c r="AG1237" s="95">
        <v>419415.74445724499</v>
      </c>
      <c r="AH1237" s="95">
        <v>0</v>
      </c>
      <c r="AI1237" s="95">
        <v>1216767.0970153799</v>
      </c>
      <c r="AJ1237" s="95">
        <v>300245.63195037801</v>
      </c>
      <c r="AK1237" s="95">
        <v>0</v>
      </c>
      <c r="AL1237" s="95">
        <v>136627.649673462</v>
      </c>
      <c r="AM1237" s="95">
        <v>0</v>
      </c>
      <c r="AN1237" s="95">
        <v>9580265.0286865197</v>
      </c>
      <c r="AO1237" s="95">
        <v>28835281.386474598</v>
      </c>
      <c r="AP1237" s="95">
        <v>0</v>
      </c>
      <c r="AQ1237" s="95">
        <v>3884403.3452758798</v>
      </c>
      <c r="AR1237" s="95">
        <v>3043516.4529418899</v>
      </c>
      <c r="AS1237" s="95">
        <v>1170723.2057342499</v>
      </c>
      <c r="AT1237" s="95">
        <v>0</v>
      </c>
      <c r="AU1237" s="95">
        <v>0</v>
      </c>
      <c r="AV1237" s="95">
        <v>29355250.1477051</v>
      </c>
      <c r="AW1237" s="95">
        <v>0</v>
      </c>
      <c r="AX1237" s="95">
        <v>58031.783021449999</v>
      </c>
      <c r="AY1237" s="95">
        <v>14586552.697631801</v>
      </c>
      <c r="AZ1237" s="95">
        <v>3746789.8113403302</v>
      </c>
      <c r="BA1237" s="95">
        <v>0</v>
      </c>
      <c r="BB1237" s="95">
        <v>11735800.958618199</v>
      </c>
      <c r="BC1237" s="95">
        <v>2721850.5565795898</v>
      </c>
      <c r="BD1237" s="95">
        <v>0</v>
      </c>
      <c r="BE1237" s="95">
        <v>1158493.3120117199</v>
      </c>
      <c r="BF1237" s="95">
        <v>0</v>
      </c>
      <c r="BG1237" s="95">
        <v>29347223.441406298</v>
      </c>
      <c r="BH1237" s="95">
        <v>7381939.1890258798</v>
      </c>
      <c r="BI1237" s="95">
        <v>0</v>
      </c>
      <c r="BJ1237" s="95">
        <v>2228139.3852233901</v>
      </c>
      <c r="BK1237" s="95">
        <v>1735088.13627625</v>
      </c>
      <c r="BL1237" s="95">
        <v>0</v>
      </c>
      <c r="BM1237" s="95">
        <v>0</v>
      </c>
      <c r="BN1237" s="95">
        <v>0</v>
      </c>
      <c r="BO1237" s="95">
        <v>0</v>
      </c>
      <c r="BP1237" s="95">
        <v>0</v>
      </c>
      <c r="BQ1237" s="95">
        <v>0</v>
      </c>
      <c r="BR1237" s="95">
        <v>4852992.9262084998</v>
      </c>
      <c r="BS1237" s="95">
        <v>1638518.22723389</v>
      </c>
      <c r="BT1237" s="95">
        <v>0</v>
      </c>
      <c r="BU1237" s="95">
        <v>1315248.2699890099</v>
      </c>
      <c r="BV1237" s="95">
        <v>1823143.2720947301</v>
      </c>
      <c r="BW1237" s="95">
        <v>0</v>
      </c>
      <c r="BX1237" s="95">
        <v>146760.07960319499</v>
      </c>
      <c r="BY1237" s="95">
        <v>0</v>
      </c>
      <c r="BZ1237" s="95">
        <v>0</v>
      </c>
      <c r="CA1237" s="95">
        <v>71173.051322936997</v>
      </c>
      <c r="CB1237" s="95">
        <v>3404808.3638305701</v>
      </c>
      <c r="CC1237" s="95">
        <v>32732293.9912109</v>
      </c>
      <c r="CD1237" s="95">
        <v>9607179.2711181603</v>
      </c>
      <c r="CE1237" s="95">
        <v>1279.57687480748</v>
      </c>
      <c r="CF1237" s="95">
        <v>138261.74254989601</v>
      </c>
      <c r="CG1237" s="95">
        <v>1171565.1328582801</v>
      </c>
      <c r="CH1237" s="95">
        <v>0</v>
      </c>
      <c r="CI1237" s="95">
        <v>72452.780062675505</v>
      </c>
      <c r="CJ1237" s="95">
        <v>3541706.0580139202</v>
      </c>
      <c r="CK1237" s="95">
        <v>33890192.249511696</v>
      </c>
      <c r="CL1237" s="95">
        <v>9757153.8041992206</v>
      </c>
      <c r="CM1237" s="160">
        <v>101646.25672244999</v>
      </c>
      <c r="CN1237" s="160">
        <v>13118051.2851563</v>
      </c>
      <c r="CO1237" s="160">
        <v>63249867.263183601</v>
      </c>
      <c r="CP1237" s="95">
        <v>9757153.8041992206</v>
      </c>
      <c r="CQ1237" s="95">
        <v>0</v>
      </c>
      <c r="CR1237" s="95">
        <v>0</v>
      </c>
      <c r="CS1237" s="95">
        <v>0</v>
      </c>
      <c r="CT1237" s="95">
        <v>0</v>
      </c>
      <c r="CU1237" s="161">
        <v>3543070.1063804664</v>
      </c>
      <c r="CV1237" s="161">
        <v>33903859.124069184</v>
      </c>
    </row>
    <row r="1238" spans="1:100" x14ac:dyDescent="0.2">
      <c r="A1238" s="94" t="s">
        <v>69</v>
      </c>
      <c r="B1238" s="96">
        <v>42430</v>
      </c>
      <c r="C1238" s="95">
        <v>63133.115533351898</v>
      </c>
      <c r="D1238" s="95">
        <v>0</v>
      </c>
      <c r="E1238" s="95">
        <v>7655.36308759451</v>
      </c>
      <c r="F1238" s="95">
        <v>6453.4304269552204</v>
      </c>
      <c r="G1238" s="95">
        <v>1274.7711198925999</v>
      </c>
      <c r="H1238" s="95">
        <v>0</v>
      </c>
      <c r="I1238" s="95">
        <v>0</v>
      </c>
      <c r="J1238" s="95">
        <v>29292.039349317602</v>
      </c>
      <c r="K1238" s="95">
        <v>0</v>
      </c>
      <c r="L1238" s="95">
        <v>74.832077573984904</v>
      </c>
      <c r="M1238" s="95">
        <v>33159.945219039902</v>
      </c>
      <c r="N1238" s="95">
        <v>3449.2639499306702</v>
      </c>
      <c r="O1238" s="95">
        <v>0</v>
      </c>
      <c r="P1238" s="95">
        <v>30441.4869084358</v>
      </c>
      <c r="Q1238" s="95">
        <v>3587.4865940213199</v>
      </c>
      <c r="R1238" s="95">
        <v>0</v>
      </c>
      <c r="S1238" s="95">
        <v>1267.05040791631</v>
      </c>
      <c r="T1238" s="95">
        <v>0</v>
      </c>
      <c r="U1238" s="95">
        <v>29291.625409841501</v>
      </c>
      <c r="V1238" s="95">
        <v>2913499.1322326702</v>
      </c>
      <c r="W1238" s="95">
        <v>0</v>
      </c>
      <c r="X1238" s="95">
        <v>447336.65076065098</v>
      </c>
      <c r="Y1238" s="95">
        <v>356990.59807968099</v>
      </c>
      <c r="Z1238" s="95">
        <v>139448.02559089701</v>
      </c>
      <c r="AA1238" s="95">
        <v>0</v>
      </c>
      <c r="AB1238" s="95">
        <v>0</v>
      </c>
      <c r="AC1238" s="95">
        <v>9548100.0379638709</v>
      </c>
      <c r="AD1238" s="95">
        <v>0</v>
      </c>
      <c r="AE1238" s="95">
        <v>7457.2292691469202</v>
      </c>
      <c r="AF1238" s="95">
        <v>1451201.1123504599</v>
      </c>
      <c r="AG1238" s="95">
        <v>404037.83567428601</v>
      </c>
      <c r="AH1238" s="95">
        <v>0</v>
      </c>
      <c r="AI1238" s="95">
        <v>1213437.2360382101</v>
      </c>
      <c r="AJ1238" s="95">
        <v>295233.393466949</v>
      </c>
      <c r="AK1238" s="95">
        <v>0</v>
      </c>
      <c r="AL1238" s="95">
        <v>137061.039857864</v>
      </c>
      <c r="AM1238" s="95">
        <v>0</v>
      </c>
      <c r="AN1238" s="95">
        <v>9539604.0140380897</v>
      </c>
      <c r="AO1238" s="95">
        <v>28701920.951171901</v>
      </c>
      <c r="AP1238" s="95">
        <v>0</v>
      </c>
      <c r="AQ1238" s="95">
        <v>3772626.0727233901</v>
      </c>
      <c r="AR1238" s="95">
        <v>2976734.8150634798</v>
      </c>
      <c r="AS1238" s="95">
        <v>1188127.5404205299</v>
      </c>
      <c r="AT1238" s="95">
        <v>0</v>
      </c>
      <c r="AU1238" s="95">
        <v>0</v>
      </c>
      <c r="AV1238" s="95">
        <v>29354888.215087902</v>
      </c>
      <c r="AW1238" s="95">
        <v>0</v>
      </c>
      <c r="AX1238" s="95">
        <v>41173.132266044602</v>
      </c>
      <c r="AY1238" s="95">
        <v>14490792.229126001</v>
      </c>
      <c r="AZ1238" s="95">
        <v>3637742.5508422898</v>
      </c>
      <c r="BA1238" s="95">
        <v>0</v>
      </c>
      <c r="BB1238" s="95">
        <v>11801169.706176801</v>
      </c>
      <c r="BC1238" s="95">
        <v>2685766.4593810998</v>
      </c>
      <c r="BD1238" s="95">
        <v>0</v>
      </c>
      <c r="BE1238" s="95">
        <v>1173129.36688232</v>
      </c>
      <c r="BF1238" s="95">
        <v>0</v>
      </c>
      <c r="BG1238" s="95">
        <v>29256607.434326202</v>
      </c>
      <c r="BH1238" s="95">
        <v>8166650.7525634803</v>
      </c>
      <c r="BI1238" s="95">
        <v>0</v>
      </c>
      <c r="BJ1238" s="95">
        <v>2223184.9884948698</v>
      </c>
      <c r="BK1238" s="95">
        <v>1735687.38619995</v>
      </c>
      <c r="BL1238" s="95">
        <v>0</v>
      </c>
      <c r="BM1238" s="95">
        <v>0</v>
      </c>
      <c r="BN1238" s="95">
        <v>0</v>
      </c>
      <c r="BO1238" s="95">
        <v>0</v>
      </c>
      <c r="BP1238" s="95">
        <v>0</v>
      </c>
      <c r="BQ1238" s="95">
        <v>0</v>
      </c>
      <c r="BR1238" s="95">
        <v>4819490.2960815402</v>
      </c>
      <c r="BS1238" s="95">
        <v>1583589.2635192899</v>
      </c>
      <c r="BT1238" s="95">
        <v>0</v>
      </c>
      <c r="BU1238" s="95">
        <v>2251481.4999694801</v>
      </c>
      <c r="BV1238" s="95">
        <v>1808827.05233765</v>
      </c>
      <c r="BW1238" s="95">
        <v>0</v>
      </c>
      <c r="BX1238" s="95">
        <v>243976.489112854</v>
      </c>
      <c r="BY1238" s="95">
        <v>0</v>
      </c>
      <c r="BZ1238" s="95">
        <v>0</v>
      </c>
      <c r="CA1238" s="95">
        <v>70733.101676940903</v>
      </c>
      <c r="CB1238" s="95">
        <v>3362534.03192139</v>
      </c>
      <c r="CC1238" s="95">
        <v>32363778.582519501</v>
      </c>
      <c r="CD1238" s="95">
        <v>10416009.051757799</v>
      </c>
      <c r="CE1238" s="95">
        <v>1274.4819512516301</v>
      </c>
      <c r="CF1238" s="95">
        <v>138628.623397827</v>
      </c>
      <c r="CG1238" s="95">
        <v>1188808.89955139</v>
      </c>
      <c r="CH1238" s="95">
        <v>0</v>
      </c>
      <c r="CI1238" s="95">
        <v>72002.035238266006</v>
      </c>
      <c r="CJ1238" s="95">
        <v>3502634.3088073698</v>
      </c>
      <c r="CK1238" s="95">
        <v>33559726.6865234</v>
      </c>
      <c r="CL1238" s="95">
        <v>10654890.9071045</v>
      </c>
      <c r="CM1238" s="160">
        <v>101066.894650459</v>
      </c>
      <c r="CN1238" s="160">
        <v>13039603.0965576</v>
      </c>
      <c r="CO1238" s="160">
        <v>62891078.772949196</v>
      </c>
      <c r="CP1238" s="95">
        <v>10654890.9071045</v>
      </c>
      <c r="CQ1238" s="95">
        <v>0</v>
      </c>
      <c r="CR1238" s="95">
        <v>0</v>
      </c>
      <c r="CS1238" s="95">
        <v>0</v>
      </c>
      <c r="CT1238" s="95">
        <v>0</v>
      </c>
      <c r="CU1238" s="161">
        <v>3501162.6553192171</v>
      </c>
      <c r="CV1238" s="161">
        <v>33552587.482070893</v>
      </c>
    </row>
    <row r="1239" spans="1:100" x14ac:dyDescent="0.2">
      <c r="A1239" s="94" t="s">
        <v>69</v>
      </c>
      <c r="B1239" s="96">
        <v>42522</v>
      </c>
      <c r="C1239" s="95">
        <v>63300.817011833198</v>
      </c>
      <c r="D1239" s="95">
        <v>0</v>
      </c>
      <c r="E1239" s="95">
        <v>7428.6785967946098</v>
      </c>
      <c r="F1239" s="95">
        <v>6264.6496697664297</v>
      </c>
      <c r="G1239" s="95">
        <v>1281.9195829927901</v>
      </c>
      <c r="H1239" s="95">
        <v>0</v>
      </c>
      <c r="I1239" s="95">
        <v>0</v>
      </c>
      <c r="J1239" s="95">
        <v>29096.310349464398</v>
      </c>
      <c r="K1239" s="95">
        <v>0</v>
      </c>
      <c r="L1239" s="95">
        <v>82.818335304036694</v>
      </c>
      <c r="M1239" s="95">
        <v>33242.322887420698</v>
      </c>
      <c r="N1239" s="95">
        <v>3434.3518611490699</v>
      </c>
      <c r="O1239" s="95">
        <v>0</v>
      </c>
      <c r="P1239" s="95">
        <v>30440.667886972398</v>
      </c>
      <c r="Q1239" s="95">
        <v>3536.2685191035298</v>
      </c>
      <c r="R1239" s="95">
        <v>0</v>
      </c>
      <c r="S1239" s="95">
        <v>1274.5034480989</v>
      </c>
      <c r="T1239" s="95">
        <v>0</v>
      </c>
      <c r="U1239" s="95">
        <v>29095.583106279399</v>
      </c>
      <c r="V1239" s="95">
        <v>2908991.5805053702</v>
      </c>
      <c r="W1239" s="95">
        <v>0</v>
      </c>
      <c r="X1239" s="95">
        <v>439901.034091949</v>
      </c>
      <c r="Y1239" s="95">
        <v>351636.14589309698</v>
      </c>
      <c r="Z1239" s="95">
        <v>139897.665466309</v>
      </c>
      <c r="AA1239" s="95">
        <v>0</v>
      </c>
      <c r="AB1239" s="95">
        <v>0</v>
      </c>
      <c r="AC1239" s="95">
        <v>9526070.0620117206</v>
      </c>
      <c r="AD1239" s="95">
        <v>0</v>
      </c>
      <c r="AE1239" s="95">
        <v>7742.9723255038298</v>
      </c>
      <c r="AF1239" s="95">
        <v>1438553.9791259801</v>
      </c>
      <c r="AG1239" s="95">
        <v>396772.68806076102</v>
      </c>
      <c r="AH1239" s="95">
        <v>0</v>
      </c>
      <c r="AI1239" s="95">
        <v>1215633.50559998</v>
      </c>
      <c r="AJ1239" s="95">
        <v>298353.11069870001</v>
      </c>
      <c r="AK1239" s="95">
        <v>0</v>
      </c>
      <c r="AL1239" s="95">
        <v>139170.53027725199</v>
      </c>
      <c r="AM1239" s="95">
        <v>0</v>
      </c>
      <c r="AN1239" s="95">
        <v>9484071.3638915997</v>
      </c>
      <c r="AO1239" s="95">
        <v>28877495.909179699</v>
      </c>
      <c r="AP1239" s="95">
        <v>0</v>
      </c>
      <c r="AQ1239" s="95">
        <v>3736805.1004333501</v>
      </c>
      <c r="AR1239" s="95">
        <v>2963239.4430236798</v>
      </c>
      <c r="AS1239" s="95">
        <v>1207813.44146729</v>
      </c>
      <c r="AT1239" s="95">
        <v>0</v>
      </c>
      <c r="AU1239" s="95">
        <v>0</v>
      </c>
      <c r="AV1239" s="95">
        <v>29324370.342041001</v>
      </c>
      <c r="AW1239" s="95">
        <v>0</v>
      </c>
      <c r="AX1239" s="95">
        <v>45790.3105754852</v>
      </c>
      <c r="AY1239" s="95">
        <v>14508647.9771729</v>
      </c>
      <c r="AZ1239" s="95">
        <v>3614185.8365783701</v>
      </c>
      <c r="BA1239" s="95">
        <v>0</v>
      </c>
      <c r="BB1239" s="95">
        <v>11924606.2728271</v>
      </c>
      <c r="BC1239" s="95">
        <v>2734083.8498840299</v>
      </c>
      <c r="BD1239" s="95">
        <v>0</v>
      </c>
      <c r="BE1239" s="95">
        <v>1193020.53605652</v>
      </c>
      <c r="BF1239" s="95">
        <v>0</v>
      </c>
      <c r="BG1239" s="95">
        <v>29254233.353759799</v>
      </c>
      <c r="BH1239" s="95">
        <v>8282984.13317871</v>
      </c>
      <c r="BI1239" s="95">
        <v>0</v>
      </c>
      <c r="BJ1239" s="95">
        <v>2192403.7874450702</v>
      </c>
      <c r="BK1239" s="95">
        <v>1720088.4356994601</v>
      </c>
      <c r="BL1239" s="95">
        <v>0</v>
      </c>
      <c r="BM1239" s="95">
        <v>0</v>
      </c>
      <c r="BN1239" s="95">
        <v>0</v>
      </c>
      <c r="BO1239" s="95">
        <v>0</v>
      </c>
      <c r="BP1239" s="95">
        <v>0</v>
      </c>
      <c r="BQ1239" s="95">
        <v>0</v>
      </c>
      <c r="BR1239" s="95">
        <v>4850387.3062744103</v>
      </c>
      <c r="BS1239" s="95">
        <v>1563577.6133880599</v>
      </c>
      <c r="BT1239" s="95">
        <v>0</v>
      </c>
      <c r="BU1239" s="95">
        <v>2315330.1699829102</v>
      </c>
      <c r="BV1239" s="95">
        <v>1806320.37750244</v>
      </c>
      <c r="BW1239" s="95">
        <v>0</v>
      </c>
      <c r="BX1239" s="95">
        <v>252377.65909385699</v>
      </c>
      <c r="BY1239" s="95">
        <v>0</v>
      </c>
      <c r="BZ1239" s="95">
        <v>0</v>
      </c>
      <c r="CA1239" s="95">
        <v>70733.186053276106</v>
      </c>
      <c r="CB1239" s="95">
        <v>3345318.03839111</v>
      </c>
      <c r="CC1239" s="95">
        <v>32594899.932128899</v>
      </c>
      <c r="CD1239" s="95">
        <v>10459497.3707275</v>
      </c>
      <c r="CE1239" s="95">
        <v>1279.8650999814299</v>
      </c>
      <c r="CF1239" s="95">
        <v>140572.74513816799</v>
      </c>
      <c r="CG1239" s="95">
        <v>1206788.6977996801</v>
      </c>
      <c r="CH1239" s="95">
        <v>0</v>
      </c>
      <c r="CI1239" s="95">
        <v>72015.840627670303</v>
      </c>
      <c r="CJ1239" s="95">
        <v>3484117.7601318401</v>
      </c>
      <c r="CK1239" s="95">
        <v>33790357.059082001</v>
      </c>
      <c r="CL1239" s="95">
        <v>10699221.029785199</v>
      </c>
      <c r="CM1239" s="160">
        <v>100905.514447212</v>
      </c>
      <c r="CN1239" s="160">
        <v>12968110.7115479</v>
      </c>
      <c r="CO1239" s="160">
        <v>63035476.013183601</v>
      </c>
      <c r="CP1239" s="95">
        <v>10699221.029785199</v>
      </c>
      <c r="CQ1239" s="95">
        <v>0</v>
      </c>
      <c r="CR1239" s="95">
        <v>0</v>
      </c>
      <c r="CS1239" s="95">
        <v>0</v>
      </c>
      <c r="CT1239" s="95">
        <v>0</v>
      </c>
      <c r="CU1239" s="161">
        <v>3485890.7835292779</v>
      </c>
      <c r="CV1239" s="161">
        <v>33801688.629928581</v>
      </c>
    </row>
    <row r="1240" spans="1:100" x14ac:dyDescent="0.2">
      <c r="A1240" s="94" t="s">
        <v>69</v>
      </c>
      <c r="B1240" s="96">
        <v>42614</v>
      </c>
      <c r="C1240" s="95">
        <v>63056.750533580802</v>
      </c>
      <c r="D1240" s="95">
        <v>0</v>
      </c>
      <c r="E1240" s="95">
        <v>7216.9450544118899</v>
      </c>
      <c r="F1240" s="95">
        <v>6114.9367343783397</v>
      </c>
      <c r="G1240" s="95">
        <v>1308.48706352711</v>
      </c>
      <c r="H1240" s="95">
        <v>0</v>
      </c>
      <c r="I1240" s="95">
        <v>0</v>
      </c>
      <c r="J1240" s="95">
        <v>28845.953579664201</v>
      </c>
      <c r="K1240" s="95">
        <v>0</v>
      </c>
      <c r="L1240" s="95">
        <v>79.878540939651401</v>
      </c>
      <c r="M1240" s="95">
        <v>33100.934845447497</v>
      </c>
      <c r="N1240" s="95">
        <v>3368.50363263488</v>
      </c>
      <c r="O1240" s="95">
        <v>0</v>
      </c>
      <c r="P1240" s="95">
        <v>30254.755721569101</v>
      </c>
      <c r="Q1240" s="95">
        <v>3500.9658054411402</v>
      </c>
      <c r="R1240" s="95">
        <v>0</v>
      </c>
      <c r="S1240" s="95">
        <v>1303.7158138155901</v>
      </c>
      <c r="T1240" s="95">
        <v>0</v>
      </c>
      <c r="U1240" s="95">
        <v>28840.125311851501</v>
      </c>
      <c r="V1240" s="95">
        <v>2907465.8797912602</v>
      </c>
      <c r="W1240" s="95">
        <v>0</v>
      </c>
      <c r="X1240" s="95">
        <v>417114.90116119402</v>
      </c>
      <c r="Y1240" s="95">
        <v>334767.05267715501</v>
      </c>
      <c r="Z1240" s="95">
        <v>139897.29413413999</v>
      </c>
      <c r="AA1240" s="95">
        <v>0</v>
      </c>
      <c r="AB1240" s="95">
        <v>0</v>
      </c>
      <c r="AC1240" s="95">
        <v>9412972.3916015606</v>
      </c>
      <c r="AD1240" s="95">
        <v>0</v>
      </c>
      <c r="AE1240" s="95">
        <v>6885.6794720888101</v>
      </c>
      <c r="AF1240" s="95">
        <v>1440156.9436492899</v>
      </c>
      <c r="AG1240" s="95">
        <v>388326.50634002697</v>
      </c>
      <c r="AH1240" s="95">
        <v>0</v>
      </c>
      <c r="AI1240" s="95">
        <v>1189141.6728668199</v>
      </c>
      <c r="AJ1240" s="95">
        <v>296059.81305694598</v>
      </c>
      <c r="AK1240" s="95">
        <v>0</v>
      </c>
      <c r="AL1240" s="95">
        <v>138855.03043365499</v>
      </c>
      <c r="AM1240" s="95">
        <v>0</v>
      </c>
      <c r="AN1240" s="95">
        <v>9445810.3233642597</v>
      </c>
      <c r="AO1240" s="95">
        <v>29026637.536865201</v>
      </c>
      <c r="AP1240" s="95">
        <v>0</v>
      </c>
      <c r="AQ1240" s="95">
        <v>3611950.9215393099</v>
      </c>
      <c r="AR1240" s="95">
        <v>2878582.51171875</v>
      </c>
      <c r="AS1240" s="95">
        <v>1209216.5047607401</v>
      </c>
      <c r="AT1240" s="95">
        <v>0</v>
      </c>
      <c r="AU1240" s="95">
        <v>0</v>
      </c>
      <c r="AV1240" s="95">
        <v>29235815.808837902</v>
      </c>
      <c r="AW1240" s="95">
        <v>0</v>
      </c>
      <c r="AX1240" s="95">
        <v>55664.330973148302</v>
      </c>
      <c r="AY1240" s="95">
        <v>14394469.6833496</v>
      </c>
      <c r="AZ1240" s="95">
        <v>3560320.8189392099</v>
      </c>
      <c r="BA1240" s="95">
        <v>0</v>
      </c>
      <c r="BB1240" s="95">
        <v>11727181.5006104</v>
      </c>
      <c r="BC1240" s="95">
        <v>2747193.7483520498</v>
      </c>
      <c r="BD1240" s="95">
        <v>0</v>
      </c>
      <c r="BE1240" s="95">
        <v>1197735.15698242</v>
      </c>
      <c r="BF1240" s="95">
        <v>0</v>
      </c>
      <c r="BG1240" s="95">
        <v>29346604.957031298</v>
      </c>
      <c r="BH1240" s="95">
        <v>8140980.3790283203</v>
      </c>
      <c r="BI1240" s="95">
        <v>0</v>
      </c>
      <c r="BJ1240" s="95">
        <v>2144548.9309997601</v>
      </c>
      <c r="BK1240" s="95">
        <v>1696613.4673156701</v>
      </c>
      <c r="BL1240" s="95">
        <v>0</v>
      </c>
      <c r="BM1240" s="95">
        <v>0</v>
      </c>
      <c r="BN1240" s="95">
        <v>0</v>
      </c>
      <c r="BO1240" s="95">
        <v>0</v>
      </c>
      <c r="BP1240" s="95">
        <v>0</v>
      </c>
      <c r="BQ1240" s="95">
        <v>0</v>
      </c>
      <c r="BR1240" s="95">
        <v>4802030.3864746103</v>
      </c>
      <c r="BS1240" s="95">
        <v>1533167.28877258</v>
      </c>
      <c r="BT1240" s="95">
        <v>0</v>
      </c>
      <c r="BU1240" s="95">
        <v>1968639.7299804699</v>
      </c>
      <c r="BV1240" s="95">
        <v>1808299.1417083701</v>
      </c>
      <c r="BW1240" s="95">
        <v>0</v>
      </c>
      <c r="BX1240" s="95">
        <v>215679.889257431</v>
      </c>
      <c r="BY1240" s="95">
        <v>0</v>
      </c>
      <c r="BZ1240" s="95">
        <v>0</v>
      </c>
      <c r="CA1240" s="95">
        <v>70292.316050529495</v>
      </c>
      <c r="CB1240" s="95">
        <v>3328084.7074890099</v>
      </c>
      <c r="CC1240" s="95">
        <v>32651127.372314502</v>
      </c>
      <c r="CD1240" s="95">
        <v>10278096.3331299</v>
      </c>
      <c r="CE1240" s="95">
        <v>1311.1069875210501</v>
      </c>
      <c r="CF1240" s="95">
        <v>140063.34365272499</v>
      </c>
      <c r="CG1240" s="95">
        <v>1207824.80644226</v>
      </c>
      <c r="CH1240" s="95">
        <v>0</v>
      </c>
      <c r="CI1240" s="95">
        <v>71608.237825393706</v>
      </c>
      <c r="CJ1240" s="95">
        <v>3467552.2316589402</v>
      </c>
      <c r="CK1240" s="95">
        <v>33858800.207519501</v>
      </c>
      <c r="CL1240" s="95">
        <v>10515253.744140601</v>
      </c>
      <c r="CM1240" s="160">
        <v>100264.930312157</v>
      </c>
      <c r="CN1240" s="160">
        <v>12918897.291626001</v>
      </c>
      <c r="CO1240" s="160">
        <v>63153329.483886696</v>
      </c>
      <c r="CP1240" s="95">
        <v>10515253.744140601</v>
      </c>
      <c r="CQ1240" s="95">
        <v>0</v>
      </c>
      <c r="CR1240" s="95">
        <v>0</v>
      </c>
      <c r="CS1240" s="95">
        <v>0</v>
      </c>
      <c r="CT1240" s="95">
        <v>0</v>
      </c>
      <c r="CU1240" s="161">
        <v>3468148.0511417352</v>
      </c>
      <c r="CV1240" s="161">
        <v>33858952.178756759</v>
      </c>
    </row>
    <row r="1241" spans="1:100" x14ac:dyDescent="0.2">
      <c r="A1241" s="94" t="s">
        <v>69</v>
      </c>
      <c r="B1241" s="96">
        <v>42705</v>
      </c>
      <c r="C1241" s="95">
        <v>62920.616037368804</v>
      </c>
      <c r="D1241" s="95">
        <v>0</v>
      </c>
      <c r="E1241" s="95">
        <v>7097.81297516823</v>
      </c>
      <c r="F1241" s="95">
        <v>6034.1334055662201</v>
      </c>
      <c r="G1241" s="95">
        <v>1315.15908260643</v>
      </c>
      <c r="H1241" s="95">
        <v>0</v>
      </c>
      <c r="I1241" s="95">
        <v>0</v>
      </c>
      <c r="J1241" s="95">
        <v>28865.276939868902</v>
      </c>
      <c r="K1241" s="95">
        <v>0</v>
      </c>
      <c r="L1241" s="95">
        <v>81.330262018367605</v>
      </c>
      <c r="M1241" s="95">
        <v>33121.585871219599</v>
      </c>
      <c r="N1241" s="95">
        <v>3320.6584929823898</v>
      </c>
      <c r="O1241" s="95">
        <v>0</v>
      </c>
      <c r="P1241" s="95">
        <v>30094.180611848798</v>
      </c>
      <c r="Q1241" s="95">
        <v>3492.29667726159</v>
      </c>
      <c r="R1241" s="95">
        <v>0</v>
      </c>
      <c r="S1241" s="95">
        <v>1308.9886012673401</v>
      </c>
      <c r="T1241" s="95">
        <v>0</v>
      </c>
      <c r="U1241" s="95">
        <v>28890.044311285001</v>
      </c>
      <c r="V1241" s="95">
        <v>2882817.1190795898</v>
      </c>
      <c r="W1241" s="95">
        <v>0</v>
      </c>
      <c r="X1241" s="95">
        <v>411473.086223602</v>
      </c>
      <c r="Y1241" s="95">
        <v>331125.68055343599</v>
      </c>
      <c r="Z1241" s="95">
        <v>137038.04404640201</v>
      </c>
      <c r="AA1241" s="95">
        <v>0</v>
      </c>
      <c r="AB1241" s="95">
        <v>0</v>
      </c>
      <c r="AC1241" s="95">
        <v>9374365.3666992206</v>
      </c>
      <c r="AD1241" s="95">
        <v>0</v>
      </c>
      <c r="AE1241" s="95">
        <v>7492.3339666724196</v>
      </c>
      <c r="AF1241" s="95">
        <v>1427925.50119019</v>
      </c>
      <c r="AG1241" s="95">
        <v>382971.73860931402</v>
      </c>
      <c r="AH1241" s="95">
        <v>0</v>
      </c>
      <c r="AI1241" s="95">
        <v>1171601.20814514</v>
      </c>
      <c r="AJ1241" s="95">
        <v>297844.80546188401</v>
      </c>
      <c r="AK1241" s="95">
        <v>0</v>
      </c>
      <c r="AL1241" s="95">
        <v>136417.610752106</v>
      </c>
      <c r="AM1241" s="95">
        <v>0</v>
      </c>
      <c r="AN1241" s="95">
        <v>9412247.1417236291</v>
      </c>
      <c r="AO1241" s="95">
        <v>28907364.234375</v>
      </c>
      <c r="AP1241" s="95">
        <v>0</v>
      </c>
      <c r="AQ1241" s="95">
        <v>3549272.1826477102</v>
      </c>
      <c r="AR1241" s="95">
        <v>2820216.1413879399</v>
      </c>
      <c r="AS1241" s="95">
        <v>1195336.3585967999</v>
      </c>
      <c r="AT1241" s="95">
        <v>0</v>
      </c>
      <c r="AU1241" s="95">
        <v>0</v>
      </c>
      <c r="AV1241" s="95">
        <v>29282607.997314502</v>
      </c>
      <c r="AW1241" s="95">
        <v>0</v>
      </c>
      <c r="AX1241" s="95">
        <v>60227.540601730303</v>
      </c>
      <c r="AY1241" s="95">
        <v>14341176.1016846</v>
      </c>
      <c r="AZ1241" s="95">
        <v>3537185.9914855999</v>
      </c>
      <c r="BA1241" s="95">
        <v>0</v>
      </c>
      <c r="BB1241" s="95">
        <v>11658642.1647949</v>
      </c>
      <c r="BC1241" s="95">
        <v>2762037.4449157701</v>
      </c>
      <c r="BD1241" s="95">
        <v>0</v>
      </c>
      <c r="BE1241" s="95">
        <v>1190895.14320374</v>
      </c>
      <c r="BF1241" s="95">
        <v>0</v>
      </c>
      <c r="BG1241" s="95">
        <v>29404243.001220699</v>
      </c>
      <c r="BH1241" s="95">
        <v>8180517.28234863</v>
      </c>
      <c r="BI1241" s="95">
        <v>0</v>
      </c>
      <c r="BJ1241" s="95">
        <v>2108810.6059570299</v>
      </c>
      <c r="BK1241" s="95">
        <v>1677708.8195495601</v>
      </c>
      <c r="BL1241" s="95">
        <v>0</v>
      </c>
      <c r="BM1241" s="95">
        <v>0</v>
      </c>
      <c r="BN1241" s="95">
        <v>0</v>
      </c>
      <c r="BO1241" s="95">
        <v>0</v>
      </c>
      <c r="BP1241" s="95">
        <v>0</v>
      </c>
      <c r="BQ1241" s="95">
        <v>0</v>
      </c>
      <c r="BR1241" s="95">
        <v>4796035.3229980497</v>
      </c>
      <c r="BS1241" s="95">
        <v>1519077.5685119601</v>
      </c>
      <c r="BT1241" s="95">
        <v>0</v>
      </c>
      <c r="BU1241" s="95">
        <v>2200671.1299743699</v>
      </c>
      <c r="BV1241" s="95">
        <v>1813017.14703369</v>
      </c>
      <c r="BW1241" s="95">
        <v>0</v>
      </c>
      <c r="BX1241" s="95">
        <v>235986.74915504499</v>
      </c>
      <c r="BY1241" s="95">
        <v>0</v>
      </c>
      <c r="BZ1241" s="95">
        <v>0</v>
      </c>
      <c r="CA1241" s="95">
        <v>70082.629046440095</v>
      </c>
      <c r="CB1241" s="95">
        <v>3289961.3781433101</v>
      </c>
      <c r="CC1241" s="95">
        <v>32466767.201171901</v>
      </c>
      <c r="CD1241" s="95">
        <v>10291890.145996099</v>
      </c>
      <c r="CE1241" s="95">
        <v>1315.2709686458099</v>
      </c>
      <c r="CF1241" s="95">
        <v>137112.53417015099</v>
      </c>
      <c r="CG1241" s="95">
        <v>1197257.8804016099</v>
      </c>
      <c r="CH1241" s="95">
        <v>0</v>
      </c>
      <c r="CI1241" s="95">
        <v>71398.079097747803</v>
      </c>
      <c r="CJ1241" s="95">
        <v>3427060.3784790002</v>
      </c>
      <c r="CK1241" s="95">
        <v>33664896.405761696</v>
      </c>
      <c r="CL1241" s="95">
        <v>10529578.936035199</v>
      </c>
      <c r="CM1241" s="160">
        <v>100063.92686462399</v>
      </c>
      <c r="CN1241" s="160">
        <v>12857872.252441401</v>
      </c>
      <c r="CO1241" s="160">
        <v>63080257.012695298</v>
      </c>
      <c r="CP1241" s="95">
        <v>10529578.936035199</v>
      </c>
      <c r="CQ1241" s="95">
        <v>0</v>
      </c>
      <c r="CR1241" s="95">
        <v>0</v>
      </c>
      <c r="CS1241" s="95">
        <v>0</v>
      </c>
      <c r="CT1241" s="95">
        <v>0</v>
      </c>
      <c r="CU1241" s="161">
        <v>3427073.9123134613</v>
      </c>
      <c r="CV1241" s="161">
        <v>33664025.081573509</v>
      </c>
    </row>
    <row r="1242" spans="1:100" x14ac:dyDescent="0.2">
      <c r="A1242" s="94" t="s">
        <v>69</v>
      </c>
      <c r="B1242" s="96">
        <v>42795</v>
      </c>
      <c r="C1242" s="95">
        <v>63389.149133682302</v>
      </c>
      <c r="D1242" s="95">
        <v>0</v>
      </c>
      <c r="E1242" s="95">
        <v>6931.4908428192102</v>
      </c>
      <c r="F1242" s="95">
        <v>5879.3452059030496</v>
      </c>
      <c r="G1242" s="95">
        <v>1323.5031500011701</v>
      </c>
      <c r="H1242" s="95">
        <v>0</v>
      </c>
      <c r="I1242" s="95">
        <v>0</v>
      </c>
      <c r="J1242" s="95">
        <v>28734.183989524801</v>
      </c>
      <c r="K1242" s="95">
        <v>0</v>
      </c>
      <c r="L1242" s="95">
        <v>61.699140271171899</v>
      </c>
      <c r="M1242" s="95">
        <v>33298.771687984503</v>
      </c>
      <c r="N1242" s="95">
        <v>3300.5544790625599</v>
      </c>
      <c r="O1242" s="95">
        <v>0</v>
      </c>
      <c r="P1242" s="95">
        <v>30080.8595354557</v>
      </c>
      <c r="Q1242" s="95">
        <v>3465.7705324292201</v>
      </c>
      <c r="R1242" s="95">
        <v>0</v>
      </c>
      <c r="S1242" s="95">
        <v>1319.3034820258599</v>
      </c>
      <c r="T1242" s="95">
        <v>0</v>
      </c>
      <c r="U1242" s="95">
        <v>28734.857591152198</v>
      </c>
      <c r="V1242" s="95">
        <v>2895407.2204895001</v>
      </c>
      <c r="W1242" s="95">
        <v>0</v>
      </c>
      <c r="X1242" s="95">
        <v>398335.09081268299</v>
      </c>
      <c r="Y1242" s="95">
        <v>318745.48267746001</v>
      </c>
      <c r="Z1242" s="95">
        <v>137895.397813797</v>
      </c>
      <c r="AA1242" s="95">
        <v>0</v>
      </c>
      <c r="AB1242" s="95">
        <v>0</v>
      </c>
      <c r="AC1242" s="95">
        <v>9439005.0302734394</v>
      </c>
      <c r="AD1242" s="95">
        <v>0</v>
      </c>
      <c r="AE1242" s="95">
        <v>5316.6810050010699</v>
      </c>
      <c r="AF1242" s="95">
        <v>1425954.2716979999</v>
      </c>
      <c r="AG1242" s="95">
        <v>377425.77027511603</v>
      </c>
      <c r="AH1242" s="95">
        <v>0</v>
      </c>
      <c r="AI1242" s="95">
        <v>1201766.0677032501</v>
      </c>
      <c r="AJ1242" s="95">
        <v>297392.81744003302</v>
      </c>
      <c r="AK1242" s="95">
        <v>0</v>
      </c>
      <c r="AL1242" s="95">
        <v>137971.05637359599</v>
      </c>
      <c r="AM1242" s="95">
        <v>0</v>
      </c>
      <c r="AN1242" s="95">
        <v>9396611.5897216797</v>
      </c>
      <c r="AO1242" s="95">
        <v>29270773.7416992</v>
      </c>
      <c r="AP1242" s="95">
        <v>0</v>
      </c>
      <c r="AQ1242" s="95">
        <v>3425064.0307617201</v>
      </c>
      <c r="AR1242" s="95">
        <v>2698950.8034057599</v>
      </c>
      <c r="AS1242" s="95">
        <v>1208016.64526367</v>
      </c>
      <c r="AT1242" s="95">
        <v>0</v>
      </c>
      <c r="AU1242" s="95">
        <v>0</v>
      </c>
      <c r="AV1242" s="95">
        <v>29440797.014404301</v>
      </c>
      <c r="AW1242" s="95">
        <v>0</v>
      </c>
      <c r="AX1242" s="95">
        <v>40018.324838161498</v>
      </c>
      <c r="AY1242" s="95">
        <v>14563924.419677701</v>
      </c>
      <c r="AZ1242" s="95">
        <v>3511754.49890137</v>
      </c>
      <c r="BA1242" s="95">
        <v>0</v>
      </c>
      <c r="BB1242" s="95">
        <v>12031401.481323199</v>
      </c>
      <c r="BC1242" s="95">
        <v>2767537.6050720201</v>
      </c>
      <c r="BD1242" s="95">
        <v>0</v>
      </c>
      <c r="BE1242" s="95">
        <v>1201913.77224731</v>
      </c>
      <c r="BF1242" s="95">
        <v>0</v>
      </c>
      <c r="BG1242" s="95">
        <v>29421340.3439941</v>
      </c>
      <c r="BH1242" s="95">
        <v>8347617.7505493201</v>
      </c>
      <c r="BI1242" s="95">
        <v>0</v>
      </c>
      <c r="BJ1242" s="95">
        <v>2055643.4906311</v>
      </c>
      <c r="BK1242" s="95">
        <v>1619789.75494385</v>
      </c>
      <c r="BL1242" s="95">
        <v>0</v>
      </c>
      <c r="BM1242" s="95">
        <v>0</v>
      </c>
      <c r="BN1242" s="95">
        <v>0</v>
      </c>
      <c r="BO1242" s="95">
        <v>0</v>
      </c>
      <c r="BP1242" s="95">
        <v>0</v>
      </c>
      <c r="BQ1242" s="95">
        <v>0</v>
      </c>
      <c r="BR1242" s="95">
        <v>4889498.6506957998</v>
      </c>
      <c r="BS1242" s="95">
        <v>1497889.1914977999</v>
      </c>
      <c r="BT1242" s="95">
        <v>0</v>
      </c>
      <c r="BU1242" s="95">
        <v>2229713.2399597201</v>
      </c>
      <c r="BV1242" s="95">
        <v>1815252.0078125</v>
      </c>
      <c r="BW1242" s="95">
        <v>0</v>
      </c>
      <c r="BX1242" s="95">
        <v>247404.399114609</v>
      </c>
      <c r="BY1242" s="95">
        <v>0</v>
      </c>
      <c r="BZ1242" s="95">
        <v>0</v>
      </c>
      <c r="CA1242" s="95">
        <v>70210.269251823396</v>
      </c>
      <c r="CB1242" s="95">
        <v>3296951.8361206101</v>
      </c>
      <c r="CC1242" s="95">
        <v>32670007.9841309</v>
      </c>
      <c r="CD1242" s="95">
        <v>10422376.251831099</v>
      </c>
      <c r="CE1242" s="95">
        <v>1323.6040077954499</v>
      </c>
      <c r="CF1242" s="95">
        <v>138627.16850662199</v>
      </c>
      <c r="CG1242" s="95">
        <v>1208773.1768493699</v>
      </c>
      <c r="CH1242" s="95">
        <v>0</v>
      </c>
      <c r="CI1242" s="95">
        <v>71522.740180969195</v>
      </c>
      <c r="CJ1242" s="95">
        <v>3435742.5121765099</v>
      </c>
      <c r="CK1242" s="95">
        <v>33873579.122070298</v>
      </c>
      <c r="CL1242" s="95">
        <v>10662835.204956099</v>
      </c>
      <c r="CM1242" s="160">
        <v>100010.573040009</v>
      </c>
      <c r="CN1242" s="160">
        <v>12823240.889404301</v>
      </c>
      <c r="CO1242" s="160">
        <v>63255755.125488304</v>
      </c>
      <c r="CP1242" s="95">
        <v>10662835.204956099</v>
      </c>
      <c r="CQ1242" s="95">
        <v>0</v>
      </c>
      <c r="CR1242" s="95">
        <v>0</v>
      </c>
      <c r="CS1242" s="95">
        <v>0</v>
      </c>
      <c r="CT1242" s="95">
        <v>0</v>
      </c>
      <c r="CU1242" s="161">
        <v>3435579.004627232</v>
      </c>
      <c r="CV1242" s="161">
        <v>33878781.160980269</v>
      </c>
    </row>
    <row r="1243" spans="1:100" x14ac:dyDescent="0.2">
      <c r="A1243" s="94" t="s">
        <v>69</v>
      </c>
      <c r="B1243" s="96">
        <v>42887</v>
      </c>
      <c r="C1243" s="95">
        <v>63052.727805614501</v>
      </c>
      <c r="D1243" s="95">
        <v>0</v>
      </c>
      <c r="E1243" s="95">
        <v>6721.1472573280298</v>
      </c>
      <c r="F1243" s="95">
        <v>5689.66644114256</v>
      </c>
      <c r="G1243" s="95">
        <v>1337.3244876265501</v>
      </c>
      <c r="H1243" s="95">
        <v>0</v>
      </c>
      <c r="I1243" s="95">
        <v>0</v>
      </c>
      <c r="J1243" s="95">
        <v>28551.133364200599</v>
      </c>
      <c r="K1243" s="95">
        <v>0</v>
      </c>
      <c r="L1243" s="95">
        <v>68.079661912284806</v>
      </c>
      <c r="M1243" s="95">
        <v>33155.986672401399</v>
      </c>
      <c r="N1243" s="95">
        <v>3270.0530222952402</v>
      </c>
      <c r="O1243" s="95">
        <v>0</v>
      </c>
      <c r="P1243" s="95">
        <v>29849.478432416901</v>
      </c>
      <c r="Q1243" s="95">
        <v>3445.6668635010701</v>
      </c>
      <c r="R1243" s="95">
        <v>0</v>
      </c>
      <c r="S1243" s="95">
        <v>1332.6636736094999</v>
      </c>
      <c r="T1243" s="95">
        <v>0</v>
      </c>
      <c r="U1243" s="95">
        <v>28543.5214264393</v>
      </c>
      <c r="V1243" s="95">
        <v>2873265.6728820801</v>
      </c>
      <c r="W1243" s="95">
        <v>0</v>
      </c>
      <c r="X1243" s="95">
        <v>378002.39251709002</v>
      </c>
      <c r="Y1243" s="95">
        <v>301679.67923736601</v>
      </c>
      <c r="Z1243" s="95">
        <v>137502.967435837</v>
      </c>
      <c r="AA1243" s="95">
        <v>0</v>
      </c>
      <c r="AB1243" s="95">
        <v>0</v>
      </c>
      <c r="AC1243" s="95">
        <v>9333369.3309326209</v>
      </c>
      <c r="AD1243" s="95">
        <v>0</v>
      </c>
      <c r="AE1243" s="95">
        <v>4748.0159464478502</v>
      </c>
      <c r="AF1243" s="95">
        <v>1415449.0499420201</v>
      </c>
      <c r="AG1243" s="95">
        <v>368002.78894042998</v>
      </c>
      <c r="AH1243" s="95">
        <v>0</v>
      </c>
      <c r="AI1243" s="95">
        <v>1160636.16664124</v>
      </c>
      <c r="AJ1243" s="95">
        <v>291933.88233184803</v>
      </c>
      <c r="AK1243" s="95">
        <v>0</v>
      </c>
      <c r="AL1243" s="95">
        <v>136085.37395668001</v>
      </c>
      <c r="AM1243" s="95">
        <v>0</v>
      </c>
      <c r="AN1243" s="95">
        <v>9373216.39916992</v>
      </c>
      <c r="AO1243" s="95">
        <v>29165659.432861298</v>
      </c>
      <c r="AP1243" s="95">
        <v>0</v>
      </c>
      <c r="AQ1243" s="95">
        <v>3285114.09066772</v>
      </c>
      <c r="AR1243" s="95">
        <v>2591598.51422119</v>
      </c>
      <c r="AS1243" s="95">
        <v>1194015.3314209001</v>
      </c>
      <c r="AT1243" s="95">
        <v>0</v>
      </c>
      <c r="AU1243" s="95">
        <v>0</v>
      </c>
      <c r="AV1243" s="95">
        <v>29419480.7348633</v>
      </c>
      <c r="AW1243" s="95">
        <v>0</v>
      </c>
      <c r="AX1243" s="95">
        <v>41127.2286763191</v>
      </c>
      <c r="AY1243" s="95">
        <v>14371835.4283447</v>
      </c>
      <c r="AZ1243" s="95">
        <v>3428417.0334777799</v>
      </c>
      <c r="BA1243" s="95">
        <v>0</v>
      </c>
      <c r="BB1243" s="95">
        <v>11690980.9841309</v>
      </c>
      <c r="BC1243" s="95">
        <v>2782889.0321044899</v>
      </c>
      <c r="BD1243" s="95">
        <v>0</v>
      </c>
      <c r="BE1243" s="95">
        <v>1189111.4343719501</v>
      </c>
      <c r="BF1243" s="95">
        <v>0</v>
      </c>
      <c r="BG1243" s="95">
        <v>29545478.980224598</v>
      </c>
      <c r="BH1243" s="95">
        <v>8187068.8672485398</v>
      </c>
      <c r="BI1243" s="95">
        <v>0</v>
      </c>
      <c r="BJ1243" s="95">
        <v>2023544.68301392</v>
      </c>
      <c r="BK1243" s="95">
        <v>1597736.00782776</v>
      </c>
      <c r="BL1243" s="95">
        <v>0</v>
      </c>
      <c r="BM1243" s="95">
        <v>0</v>
      </c>
      <c r="BN1243" s="95">
        <v>0</v>
      </c>
      <c r="BO1243" s="95">
        <v>0</v>
      </c>
      <c r="BP1243" s="95">
        <v>0</v>
      </c>
      <c r="BQ1243" s="95">
        <v>0</v>
      </c>
      <c r="BR1243" s="95">
        <v>4829443.0748901404</v>
      </c>
      <c r="BS1243" s="95">
        <v>1460325.7562408401</v>
      </c>
      <c r="BT1243" s="95">
        <v>0</v>
      </c>
      <c r="BU1243" s="95">
        <v>2208929.3999633798</v>
      </c>
      <c r="BV1243" s="95">
        <v>1822316.11299133</v>
      </c>
      <c r="BW1243" s="95">
        <v>0</v>
      </c>
      <c r="BX1243" s="95">
        <v>249862.249101639</v>
      </c>
      <c r="BY1243" s="95">
        <v>0</v>
      </c>
      <c r="BZ1243" s="95">
        <v>0</v>
      </c>
      <c r="CA1243" s="95">
        <v>69785.440468788103</v>
      </c>
      <c r="CB1243" s="95">
        <v>3250578.0932922401</v>
      </c>
      <c r="CC1243" s="95">
        <v>32484468.170166001</v>
      </c>
      <c r="CD1243" s="95">
        <v>10200080.005981401</v>
      </c>
      <c r="CE1243" s="95">
        <v>1332.2562564909499</v>
      </c>
      <c r="CF1243" s="95">
        <v>136526.93988227801</v>
      </c>
      <c r="CG1243" s="95">
        <v>1192631.2662353499</v>
      </c>
      <c r="CH1243" s="95">
        <v>0</v>
      </c>
      <c r="CI1243" s="95">
        <v>71123.263586044297</v>
      </c>
      <c r="CJ1243" s="95">
        <v>3387425.2339477502</v>
      </c>
      <c r="CK1243" s="95">
        <v>33684897.314941399</v>
      </c>
      <c r="CL1243" s="95">
        <v>10435288.2807617</v>
      </c>
      <c r="CM1243" s="160">
        <v>99446.374546050996</v>
      </c>
      <c r="CN1243" s="160">
        <v>12770762.368408199</v>
      </c>
      <c r="CO1243" s="160">
        <v>63209401.4453125</v>
      </c>
      <c r="CP1243" s="95">
        <v>10435288.2807617</v>
      </c>
      <c r="CQ1243" s="95">
        <v>0</v>
      </c>
      <c r="CR1243" s="95">
        <v>0</v>
      </c>
      <c r="CS1243" s="95">
        <v>0</v>
      </c>
      <c r="CT1243" s="95">
        <v>0</v>
      </c>
      <c r="CU1243" s="161">
        <v>3387105.033174518</v>
      </c>
      <c r="CV1243" s="161">
        <v>33677099.436401352</v>
      </c>
    </row>
    <row r="1244" spans="1:100" x14ac:dyDescent="0.2">
      <c r="A1244" s="94" t="s">
        <v>69</v>
      </c>
      <c r="B1244" s="96">
        <v>42979</v>
      </c>
      <c r="C1244" s="95">
        <v>63147.336739063299</v>
      </c>
      <c r="D1244" s="95">
        <v>0</v>
      </c>
      <c r="E1244" s="95">
        <v>6636.17820304632</v>
      </c>
      <c r="F1244" s="95">
        <v>5639.6218947172201</v>
      </c>
      <c r="G1244" s="95">
        <v>1327.4558517932901</v>
      </c>
      <c r="H1244" s="95">
        <v>0</v>
      </c>
      <c r="I1244" s="95">
        <v>0</v>
      </c>
      <c r="J1244" s="95">
        <v>28366.499658584598</v>
      </c>
      <c r="K1244" s="95">
        <v>0</v>
      </c>
      <c r="L1244" s="95">
        <v>72.747617741115405</v>
      </c>
      <c r="M1244" s="95">
        <v>33164.029784202598</v>
      </c>
      <c r="N1244" s="95">
        <v>3221.1485259532901</v>
      </c>
      <c r="O1244" s="95">
        <v>0</v>
      </c>
      <c r="P1244" s="95">
        <v>29912.405878305399</v>
      </c>
      <c r="Q1244" s="95">
        <v>3455.3024661242998</v>
      </c>
      <c r="R1244" s="95">
        <v>0</v>
      </c>
      <c r="S1244" s="95">
        <v>1322.8025353252899</v>
      </c>
      <c r="T1244" s="95">
        <v>0</v>
      </c>
      <c r="U1244" s="95">
        <v>28360.7772257328</v>
      </c>
      <c r="V1244" s="95">
        <v>2857546.2806396498</v>
      </c>
      <c r="W1244" s="95">
        <v>0</v>
      </c>
      <c r="X1244" s="95">
        <v>367505.33810424799</v>
      </c>
      <c r="Y1244" s="95">
        <v>294227.53026962298</v>
      </c>
      <c r="Z1244" s="95">
        <v>135097.074220657</v>
      </c>
      <c r="AA1244" s="95">
        <v>0</v>
      </c>
      <c r="AB1244" s="95">
        <v>0</v>
      </c>
      <c r="AC1244" s="95">
        <v>9300946.2021484394</v>
      </c>
      <c r="AD1244" s="95">
        <v>0</v>
      </c>
      <c r="AE1244" s="95">
        <v>4926.3452905416498</v>
      </c>
      <c r="AF1244" s="95">
        <v>1400721.68255615</v>
      </c>
      <c r="AG1244" s="95">
        <v>360481.32865905802</v>
      </c>
      <c r="AH1244" s="95">
        <v>0</v>
      </c>
      <c r="AI1244" s="95">
        <v>1160628.0633392299</v>
      </c>
      <c r="AJ1244" s="95">
        <v>289999.56122207601</v>
      </c>
      <c r="AK1244" s="95">
        <v>0</v>
      </c>
      <c r="AL1244" s="95">
        <v>134723.322422028</v>
      </c>
      <c r="AM1244" s="95">
        <v>0</v>
      </c>
      <c r="AN1244" s="95">
        <v>9346115.890625</v>
      </c>
      <c r="AO1244" s="95">
        <v>29143728.936035201</v>
      </c>
      <c r="AP1244" s="95">
        <v>0</v>
      </c>
      <c r="AQ1244" s="95">
        <v>3194326.1700134301</v>
      </c>
      <c r="AR1244" s="95">
        <v>2534274.7136230501</v>
      </c>
      <c r="AS1244" s="95">
        <v>1187425.96166992</v>
      </c>
      <c r="AT1244" s="95">
        <v>0</v>
      </c>
      <c r="AU1244" s="95">
        <v>0</v>
      </c>
      <c r="AV1244" s="95">
        <v>29412632.978759799</v>
      </c>
      <c r="AW1244" s="95">
        <v>0</v>
      </c>
      <c r="AX1244" s="95">
        <v>41158.464532852202</v>
      </c>
      <c r="AY1244" s="95">
        <v>14309378.178466801</v>
      </c>
      <c r="AZ1244" s="95">
        <v>3379375.0345458998</v>
      </c>
      <c r="BA1244" s="95">
        <v>0</v>
      </c>
      <c r="BB1244" s="95">
        <v>11746016.6567383</v>
      </c>
      <c r="BC1244" s="95">
        <v>2729854.2256164602</v>
      </c>
      <c r="BD1244" s="95">
        <v>0</v>
      </c>
      <c r="BE1244" s="95">
        <v>1180888.01290894</v>
      </c>
      <c r="BF1244" s="95">
        <v>0</v>
      </c>
      <c r="BG1244" s="95">
        <v>29554653.830810498</v>
      </c>
      <c r="BH1244" s="95">
        <v>8193944.7083129901</v>
      </c>
      <c r="BI1244" s="95">
        <v>0</v>
      </c>
      <c r="BJ1244" s="95">
        <v>1991159.9290618901</v>
      </c>
      <c r="BK1244" s="95">
        <v>1581878.98310852</v>
      </c>
      <c r="BL1244" s="95">
        <v>0</v>
      </c>
      <c r="BM1244" s="95">
        <v>0</v>
      </c>
      <c r="BN1244" s="95">
        <v>0</v>
      </c>
      <c r="BO1244" s="95">
        <v>0</v>
      </c>
      <c r="BP1244" s="95">
        <v>0</v>
      </c>
      <c r="BQ1244" s="95">
        <v>0</v>
      </c>
      <c r="BR1244" s="95">
        <v>4822407.9366455097</v>
      </c>
      <c r="BS1244" s="95">
        <v>1430754.78425598</v>
      </c>
      <c r="BT1244" s="95">
        <v>0</v>
      </c>
      <c r="BU1244" s="95">
        <v>1922893.8899841299</v>
      </c>
      <c r="BV1244" s="95">
        <v>1820699.3417511</v>
      </c>
      <c r="BW1244" s="95">
        <v>0</v>
      </c>
      <c r="BX1244" s="95">
        <v>210823.71925354001</v>
      </c>
      <c r="BY1244" s="95">
        <v>0</v>
      </c>
      <c r="BZ1244" s="95">
        <v>0</v>
      </c>
      <c r="CA1244" s="95">
        <v>69817.21326828</v>
      </c>
      <c r="CB1244" s="95">
        <v>3222087.1516418499</v>
      </c>
      <c r="CC1244" s="95">
        <v>32332442.480468798</v>
      </c>
      <c r="CD1244" s="95">
        <v>10168409.0634766</v>
      </c>
      <c r="CE1244" s="95">
        <v>1333.14859721065</v>
      </c>
      <c r="CF1244" s="95">
        <v>135303.29889678999</v>
      </c>
      <c r="CG1244" s="95">
        <v>1185777.6833953899</v>
      </c>
      <c r="CH1244" s="95">
        <v>0</v>
      </c>
      <c r="CI1244" s="95">
        <v>71155.526726722703</v>
      </c>
      <c r="CJ1244" s="95">
        <v>3358885.8051147498</v>
      </c>
      <c r="CK1244" s="95">
        <v>33537398.766845699</v>
      </c>
      <c r="CL1244" s="95">
        <v>10401638.442382799</v>
      </c>
      <c r="CM1244" s="160">
        <v>99340.857696533203</v>
      </c>
      <c r="CN1244" s="160">
        <v>12724391.5386963</v>
      </c>
      <c r="CO1244" s="160">
        <v>63097695.0458984</v>
      </c>
      <c r="CP1244" s="95">
        <v>10401638.442382799</v>
      </c>
      <c r="CQ1244" s="95">
        <v>0</v>
      </c>
      <c r="CR1244" s="95">
        <v>0</v>
      </c>
      <c r="CS1244" s="95">
        <v>0</v>
      </c>
      <c r="CT1244" s="95">
        <v>0</v>
      </c>
      <c r="CU1244" s="161">
        <v>3357390.4505386399</v>
      </c>
      <c r="CV1244" s="161">
        <v>33518220.163864188</v>
      </c>
    </row>
    <row r="1245" spans="1:100" x14ac:dyDescent="0.2">
      <c r="A1245" s="94" t="s">
        <v>69</v>
      </c>
      <c r="B1245" s="96">
        <v>43070</v>
      </c>
      <c r="C1245" s="95">
        <v>63336.3892521858</v>
      </c>
      <c r="D1245" s="95">
        <v>0</v>
      </c>
      <c r="E1245" s="95">
        <v>6564.8942586779604</v>
      </c>
      <c r="F1245" s="95">
        <v>5627.5727286338797</v>
      </c>
      <c r="G1245" s="95">
        <v>1340.1607009321499</v>
      </c>
      <c r="H1245" s="95">
        <v>0</v>
      </c>
      <c r="I1245" s="95">
        <v>0</v>
      </c>
      <c r="J1245" s="95">
        <v>28097.921102046999</v>
      </c>
      <c r="K1245" s="95">
        <v>0</v>
      </c>
      <c r="L1245" s="95">
        <v>61.503480549436098</v>
      </c>
      <c r="M1245" s="95">
        <v>33295.367977142298</v>
      </c>
      <c r="N1245" s="95">
        <v>3217.6681007146799</v>
      </c>
      <c r="O1245" s="95">
        <v>0</v>
      </c>
      <c r="P1245" s="95">
        <v>29952.195027589802</v>
      </c>
      <c r="Q1245" s="95">
        <v>3464.9259935617401</v>
      </c>
      <c r="R1245" s="95">
        <v>0</v>
      </c>
      <c r="S1245" s="95">
        <v>1332.6999421119699</v>
      </c>
      <c r="T1245" s="95">
        <v>0</v>
      </c>
      <c r="U1245" s="95">
        <v>28132.948675394098</v>
      </c>
      <c r="V1245" s="95">
        <v>2842575.4628295898</v>
      </c>
      <c r="W1245" s="95">
        <v>0</v>
      </c>
      <c r="X1245" s="95">
        <v>366005.165126801</v>
      </c>
      <c r="Y1245" s="95">
        <v>294452.78138732899</v>
      </c>
      <c r="Z1245" s="95">
        <v>136089.74166107201</v>
      </c>
      <c r="AA1245" s="95">
        <v>0</v>
      </c>
      <c r="AB1245" s="95">
        <v>0</v>
      </c>
      <c r="AC1245" s="95">
        <v>9281247.3974609394</v>
      </c>
      <c r="AD1245" s="95">
        <v>0</v>
      </c>
      <c r="AE1245" s="95">
        <v>4305.8643044829396</v>
      </c>
      <c r="AF1245" s="95">
        <v>1407048.4407043499</v>
      </c>
      <c r="AG1245" s="95">
        <v>363490.94511032099</v>
      </c>
      <c r="AH1245" s="95">
        <v>0</v>
      </c>
      <c r="AI1245" s="95">
        <v>1144658.9092865</v>
      </c>
      <c r="AJ1245" s="95">
        <v>287885.44612503098</v>
      </c>
      <c r="AK1245" s="95">
        <v>0</v>
      </c>
      <c r="AL1245" s="95">
        <v>135555.05138969401</v>
      </c>
      <c r="AM1245" s="95">
        <v>0</v>
      </c>
      <c r="AN1245" s="95">
        <v>9299176.3317871094</v>
      </c>
      <c r="AO1245" s="95">
        <v>29089414.410644501</v>
      </c>
      <c r="AP1245" s="95">
        <v>0</v>
      </c>
      <c r="AQ1245" s="95">
        <v>3205221.83129883</v>
      </c>
      <c r="AR1245" s="95">
        <v>2562890.3757019001</v>
      </c>
      <c r="AS1245" s="95">
        <v>1191773.9598846401</v>
      </c>
      <c r="AT1245" s="95">
        <v>0</v>
      </c>
      <c r="AU1245" s="95">
        <v>0</v>
      </c>
      <c r="AV1245" s="95">
        <v>29414791.8044434</v>
      </c>
      <c r="AW1245" s="95">
        <v>0</v>
      </c>
      <c r="AX1245" s="95">
        <v>33018.671559810602</v>
      </c>
      <c r="AY1245" s="95">
        <v>14474853.1483154</v>
      </c>
      <c r="AZ1245" s="95">
        <v>3431411.1179809598</v>
      </c>
      <c r="BA1245" s="95">
        <v>0</v>
      </c>
      <c r="BB1245" s="95">
        <v>11537801.2496338</v>
      </c>
      <c r="BC1245" s="95">
        <v>2752547.42895508</v>
      </c>
      <c r="BD1245" s="95">
        <v>0</v>
      </c>
      <c r="BE1245" s="95">
        <v>1187843.6678009001</v>
      </c>
      <c r="BF1245" s="95">
        <v>0</v>
      </c>
      <c r="BG1245" s="95">
        <v>29511433.455566399</v>
      </c>
      <c r="BH1245" s="95">
        <v>8268793.9657592801</v>
      </c>
      <c r="BI1245" s="95">
        <v>0</v>
      </c>
      <c r="BJ1245" s="95">
        <v>2004248.86741638</v>
      </c>
      <c r="BK1245" s="95">
        <v>1613496.7299957301</v>
      </c>
      <c r="BL1245" s="95">
        <v>0</v>
      </c>
      <c r="BM1245" s="95">
        <v>0</v>
      </c>
      <c r="BN1245" s="95">
        <v>0</v>
      </c>
      <c r="BO1245" s="95">
        <v>0</v>
      </c>
      <c r="BP1245" s="95">
        <v>0</v>
      </c>
      <c r="BQ1245" s="95">
        <v>0</v>
      </c>
      <c r="BR1245" s="95">
        <v>4887325.26416016</v>
      </c>
      <c r="BS1245" s="95">
        <v>1447515.92739868</v>
      </c>
      <c r="BT1245" s="95">
        <v>0</v>
      </c>
      <c r="BU1245" s="95">
        <v>2149623.5999755901</v>
      </c>
      <c r="BV1245" s="95">
        <v>1837768.92254639</v>
      </c>
      <c r="BW1245" s="95">
        <v>0</v>
      </c>
      <c r="BX1245" s="95">
        <v>234859.88915824899</v>
      </c>
      <c r="BY1245" s="95">
        <v>0</v>
      </c>
      <c r="BZ1245" s="95">
        <v>0</v>
      </c>
      <c r="CA1245" s="95">
        <v>69991.909865379304</v>
      </c>
      <c r="CB1245" s="95">
        <v>3207398.7486877399</v>
      </c>
      <c r="CC1245" s="95">
        <v>32323593.857177701</v>
      </c>
      <c r="CD1245" s="95">
        <v>10279131.791503901</v>
      </c>
      <c r="CE1245" s="95">
        <v>1339.61246588826</v>
      </c>
      <c r="CF1245" s="95">
        <v>136247.84411239601</v>
      </c>
      <c r="CG1245" s="95">
        <v>1193764.1419677699</v>
      </c>
      <c r="CH1245" s="95">
        <v>0</v>
      </c>
      <c r="CI1245" s="95">
        <v>71335.86211586</v>
      </c>
      <c r="CJ1245" s="95">
        <v>3342609.2404479999</v>
      </c>
      <c r="CK1245" s="95">
        <v>33503468.519042999</v>
      </c>
      <c r="CL1245" s="95">
        <v>10516054.6158447</v>
      </c>
      <c r="CM1245" s="160">
        <v>99244.605052947998</v>
      </c>
      <c r="CN1245" s="160">
        <v>12632101.125</v>
      </c>
      <c r="CO1245" s="160">
        <v>62978223.2275391</v>
      </c>
      <c r="CP1245" s="95">
        <v>10516054.6158447</v>
      </c>
      <c r="CQ1245" s="95">
        <v>0</v>
      </c>
      <c r="CR1245" s="95">
        <v>0</v>
      </c>
      <c r="CS1245" s="95">
        <v>0</v>
      </c>
      <c r="CT1245" s="95">
        <v>0</v>
      </c>
      <c r="CU1245" s="161">
        <v>3343646.5928001357</v>
      </c>
      <c r="CV1245" s="161">
        <v>33517357.999145471</v>
      </c>
    </row>
    <row r="1246" spans="1:100" x14ac:dyDescent="0.2">
      <c r="A1246" s="94" t="s">
        <v>69</v>
      </c>
      <c r="B1246" s="96">
        <v>43160</v>
      </c>
      <c r="C1246" s="95">
        <v>62527.695943355597</v>
      </c>
      <c r="D1246" s="95">
        <v>0</v>
      </c>
      <c r="E1246" s="95">
        <v>6459.2960036992999</v>
      </c>
      <c r="F1246" s="95">
        <v>5543.0991556048402</v>
      </c>
      <c r="G1246" s="95">
        <v>1361.42921984196</v>
      </c>
      <c r="H1246" s="95">
        <v>0</v>
      </c>
      <c r="I1246" s="95">
        <v>0</v>
      </c>
      <c r="J1246" s="95">
        <v>27911.043499946602</v>
      </c>
      <c r="K1246" s="95">
        <v>0</v>
      </c>
      <c r="L1246" s="95">
        <v>55.605790279339999</v>
      </c>
      <c r="M1246" s="95">
        <v>32779.754830837301</v>
      </c>
      <c r="N1246" s="95">
        <v>3208.4154516458502</v>
      </c>
      <c r="O1246" s="95">
        <v>0</v>
      </c>
      <c r="P1246" s="95">
        <v>29287.064233064699</v>
      </c>
      <c r="Q1246" s="95">
        <v>3476.0785758495299</v>
      </c>
      <c r="R1246" s="95">
        <v>0</v>
      </c>
      <c r="S1246" s="95">
        <v>1355.6861994117501</v>
      </c>
      <c r="T1246" s="95">
        <v>0</v>
      </c>
      <c r="U1246" s="95">
        <v>27906.210821867</v>
      </c>
      <c r="V1246" s="95">
        <v>2808247.0077514602</v>
      </c>
      <c r="W1246" s="95">
        <v>0</v>
      </c>
      <c r="X1246" s="95">
        <v>363563.59096908598</v>
      </c>
      <c r="Y1246" s="95">
        <v>294206.94981002802</v>
      </c>
      <c r="Z1246" s="95">
        <v>139343.03193283101</v>
      </c>
      <c r="AA1246" s="95">
        <v>0</v>
      </c>
      <c r="AB1246" s="95">
        <v>0</v>
      </c>
      <c r="AC1246" s="95">
        <v>9208113.1301269494</v>
      </c>
      <c r="AD1246" s="95">
        <v>0</v>
      </c>
      <c r="AE1246" s="95">
        <v>3757.0037465989599</v>
      </c>
      <c r="AF1246" s="95">
        <v>1391120.8961029099</v>
      </c>
      <c r="AG1246" s="95">
        <v>367057.96375274699</v>
      </c>
      <c r="AH1246" s="95">
        <v>0</v>
      </c>
      <c r="AI1246" s="95">
        <v>1117332.0525207501</v>
      </c>
      <c r="AJ1246" s="95">
        <v>292864.76290893601</v>
      </c>
      <c r="AK1246" s="95">
        <v>0</v>
      </c>
      <c r="AL1246" s="95">
        <v>137666.92525482201</v>
      </c>
      <c r="AM1246" s="95">
        <v>0</v>
      </c>
      <c r="AN1246" s="95">
        <v>9211635.3203125</v>
      </c>
      <c r="AO1246" s="95">
        <v>28934260.160644501</v>
      </c>
      <c r="AP1246" s="95">
        <v>0</v>
      </c>
      <c r="AQ1246" s="95">
        <v>3228603.6149597201</v>
      </c>
      <c r="AR1246" s="95">
        <v>2577736.4411315899</v>
      </c>
      <c r="AS1246" s="95">
        <v>1211160.8617858901</v>
      </c>
      <c r="AT1246" s="95">
        <v>0</v>
      </c>
      <c r="AU1246" s="95">
        <v>0</v>
      </c>
      <c r="AV1246" s="95">
        <v>29428600.284912098</v>
      </c>
      <c r="AW1246" s="95">
        <v>0</v>
      </c>
      <c r="AX1246" s="95">
        <v>28505.6579566002</v>
      </c>
      <c r="AY1246" s="95">
        <v>14474674.9221191</v>
      </c>
      <c r="AZ1246" s="95">
        <v>3494556.6556701702</v>
      </c>
      <c r="BA1246" s="95">
        <v>0</v>
      </c>
      <c r="BB1246" s="95">
        <v>11302867.6950684</v>
      </c>
      <c r="BC1246" s="95">
        <v>2819377.9339904799</v>
      </c>
      <c r="BD1246" s="95">
        <v>0</v>
      </c>
      <c r="BE1246" s="95">
        <v>1205610.8504943801</v>
      </c>
      <c r="BF1246" s="95">
        <v>0</v>
      </c>
      <c r="BG1246" s="95">
        <v>29475462.9052734</v>
      </c>
      <c r="BH1246" s="95">
        <v>8162745.5903930701</v>
      </c>
      <c r="BI1246" s="95">
        <v>0</v>
      </c>
      <c r="BJ1246" s="95">
        <v>2018358.2368316699</v>
      </c>
      <c r="BK1246" s="95">
        <v>1623230.8188781701</v>
      </c>
      <c r="BL1246" s="95">
        <v>0</v>
      </c>
      <c r="BM1246" s="95">
        <v>0</v>
      </c>
      <c r="BN1246" s="95">
        <v>0</v>
      </c>
      <c r="BO1246" s="95">
        <v>0</v>
      </c>
      <c r="BP1246" s="95">
        <v>0</v>
      </c>
      <c r="BQ1246" s="95">
        <v>0</v>
      </c>
      <c r="BR1246" s="95">
        <v>4851619.2769165002</v>
      </c>
      <c r="BS1246" s="95">
        <v>1461649.7353820801</v>
      </c>
      <c r="BT1246" s="95">
        <v>0</v>
      </c>
      <c r="BU1246" s="95">
        <v>2076337.2999877899</v>
      </c>
      <c r="BV1246" s="95">
        <v>1886434.49188232</v>
      </c>
      <c r="BW1246" s="95">
        <v>0</v>
      </c>
      <c r="BX1246" s="95">
        <v>246637.40912437401</v>
      </c>
      <c r="BY1246" s="95">
        <v>0</v>
      </c>
      <c r="BZ1246" s="95">
        <v>0</v>
      </c>
      <c r="CA1246" s="95">
        <v>68827.067216873198</v>
      </c>
      <c r="CB1246" s="95">
        <v>3175883.58740234</v>
      </c>
      <c r="CC1246" s="95">
        <v>32143594.759521499</v>
      </c>
      <c r="CD1246" s="95">
        <v>10207396.9526367</v>
      </c>
      <c r="CE1246" s="95">
        <v>1362.1440536379801</v>
      </c>
      <c r="CF1246" s="95">
        <v>138318.42244529701</v>
      </c>
      <c r="CG1246" s="95">
        <v>1212127.49784851</v>
      </c>
      <c r="CH1246" s="95">
        <v>0</v>
      </c>
      <c r="CI1246" s="95">
        <v>70169.958009719805</v>
      </c>
      <c r="CJ1246" s="95">
        <v>3315561.7777709998</v>
      </c>
      <c r="CK1246" s="95">
        <v>33366495.8349609</v>
      </c>
      <c r="CL1246" s="95">
        <v>10445866.294921899</v>
      </c>
      <c r="CM1246" s="160">
        <v>97816.007650375395</v>
      </c>
      <c r="CN1246" s="160">
        <v>12507001.7188721</v>
      </c>
      <c r="CO1246" s="160">
        <v>62793077.687011696</v>
      </c>
      <c r="CP1246" s="95">
        <v>10445866.294921899</v>
      </c>
      <c r="CQ1246" s="95">
        <v>0</v>
      </c>
      <c r="CR1246" s="95">
        <v>0</v>
      </c>
      <c r="CS1246" s="95">
        <v>0</v>
      </c>
      <c r="CT1246" s="95">
        <v>0</v>
      </c>
      <c r="CU1246" s="161">
        <v>3314202.0098476373</v>
      </c>
      <c r="CV1246" s="161">
        <v>33355722.25737001</v>
      </c>
    </row>
    <row r="1247" spans="1:100" x14ac:dyDescent="0.2">
      <c r="A1247" s="94" t="s">
        <v>69</v>
      </c>
      <c r="B1247" s="96">
        <v>43252</v>
      </c>
      <c r="C1247" s="95">
        <v>63091.574060916901</v>
      </c>
      <c r="D1247" s="95">
        <v>0</v>
      </c>
      <c r="E1247" s="95">
        <v>6323.2779435515404</v>
      </c>
      <c r="F1247" s="95">
        <v>5421.3983047604597</v>
      </c>
      <c r="G1247" s="95">
        <v>1359.86530791223</v>
      </c>
      <c r="H1247" s="95">
        <v>0</v>
      </c>
      <c r="I1247" s="95">
        <v>0</v>
      </c>
      <c r="J1247" s="95">
        <v>27636.5996692181</v>
      </c>
      <c r="K1247" s="95">
        <v>0</v>
      </c>
      <c r="L1247" s="95">
        <v>67.149268841370898</v>
      </c>
      <c r="M1247" s="95">
        <v>33263.0789108276</v>
      </c>
      <c r="N1247" s="95">
        <v>3163.5203830003702</v>
      </c>
      <c r="O1247" s="95">
        <v>0</v>
      </c>
      <c r="P1247" s="95">
        <v>29461.7417039871</v>
      </c>
      <c r="Q1247" s="95">
        <v>3481.7514107525299</v>
      </c>
      <c r="R1247" s="95">
        <v>0</v>
      </c>
      <c r="S1247" s="95">
        <v>1349.6685233712201</v>
      </c>
      <c r="T1247" s="95">
        <v>0</v>
      </c>
      <c r="U1247" s="95">
        <v>27617.370966434501</v>
      </c>
      <c r="V1247" s="95">
        <v>2818589.6483764602</v>
      </c>
      <c r="W1247" s="95">
        <v>0</v>
      </c>
      <c r="X1247" s="95">
        <v>351420.12362670898</v>
      </c>
      <c r="Y1247" s="95">
        <v>286338.88507080101</v>
      </c>
      <c r="Z1247" s="95">
        <v>139426.956666946</v>
      </c>
      <c r="AA1247" s="95">
        <v>0</v>
      </c>
      <c r="AB1247" s="95">
        <v>0</v>
      </c>
      <c r="AC1247" s="95">
        <v>9070187.1912841797</v>
      </c>
      <c r="AD1247" s="95">
        <v>0</v>
      </c>
      <c r="AE1247" s="95">
        <v>2965.5308309197399</v>
      </c>
      <c r="AF1247" s="95">
        <v>1394046.09022522</v>
      </c>
      <c r="AG1247" s="95">
        <v>366653.829975128</v>
      </c>
      <c r="AH1247" s="95">
        <v>0</v>
      </c>
      <c r="AI1247" s="95">
        <v>1100829.82710266</v>
      </c>
      <c r="AJ1247" s="95">
        <v>294781.60408401501</v>
      </c>
      <c r="AK1247" s="95">
        <v>0</v>
      </c>
      <c r="AL1247" s="95">
        <v>139319.440784454</v>
      </c>
      <c r="AM1247" s="95">
        <v>0</v>
      </c>
      <c r="AN1247" s="95">
        <v>9103795.8978271503</v>
      </c>
      <c r="AO1247" s="95">
        <v>29174193.306152299</v>
      </c>
      <c r="AP1247" s="95">
        <v>0</v>
      </c>
      <c r="AQ1247" s="95">
        <v>3121785.2767028799</v>
      </c>
      <c r="AR1247" s="95">
        <v>2516000.1655578599</v>
      </c>
      <c r="AS1247" s="95">
        <v>1232844.3963623</v>
      </c>
      <c r="AT1247" s="95">
        <v>0</v>
      </c>
      <c r="AU1247" s="95">
        <v>0</v>
      </c>
      <c r="AV1247" s="95">
        <v>29143893.910888702</v>
      </c>
      <c r="AW1247" s="95">
        <v>0</v>
      </c>
      <c r="AX1247" s="95">
        <v>24073.6175932884</v>
      </c>
      <c r="AY1247" s="95">
        <v>14573438.4763184</v>
      </c>
      <c r="AZ1247" s="95">
        <v>3517712.5614624</v>
      </c>
      <c r="BA1247" s="95">
        <v>0</v>
      </c>
      <c r="BB1247" s="95">
        <v>11231113.2419434</v>
      </c>
      <c r="BC1247" s="95">
        <v>2844604.2369689899</v>
      </c>
      <c r="BD1247" s="95">
        <v>0</v>
      </c>
      <c r="BE1247" s="95">
        <v>1224708.3291626</v>
      </c>
      <c r="BF1247" s="95">
        <v>0</v>
      </c>
      <c r="BG1247" s="95">
        <v>29301223.777587902</v>
      </c>
      <c r="BH1247" s="95">
        <v>8305192.6279907199</v>
      </c>
      <c r="BI1247" s="95">
        <v>0</v>
      </c>
      <c r="BJ1247" s="95">
        <v>1968736.47441101</v>
      </c>
      <c r="BK1247" s="95">
        <v>1587120.02557373</v>
      </c>
      <c r="BL1247" s="95">
        <v>0</v>
      </c>
      <c r="BM1247" s="95">
        <v>0</v>
      </c>
      <c r="BN1247" s="95">
        <v>0</v>
      </c>
      <c r="BO1247" s="95">
        <v>0</v>
      </c>
      <c r="BP1247" s="95">
        <v>0</v>
      </c>
      <c r="BQ1247" s="95">
        <v>0</v>
      </c>
      <c r="BR1247" s="95">
        <v>4885434.0103759803</v>
      </c>
      <c r="BS1247" s="95">
        <v>1458673.83328247</v>
      </c>
      <c r="BT1247" s="95">
        <v>0</v>
      </c>
      <c r="BU1247" s="95">
        <v>2092825.2899780299</v>
      </c>
      <c r="BV1247" s="95">
        <v>1878404.65405273</v>
      </c>
      <c r="BW1247" s="95">
        <v>0</v>
      </c>
      <c r="BX1247" s="95">
        <v>255119.18909454299</v>
      </c>
      <c r="BY1247" s="95">
        <v>0</v>
      </c>
      <c r="BZ1247" s="95">
        <v>0</v>
      </c>
      <c r="CA1247" s="95">
        <v>69443.519992828398</v>
      </c>
      <c r="CB1247" s="95">
        <v>3167933.2504577599</v>
      </c>
      <c r="CC1247" s="95">
        <v>32321423.462646499</v>
      </c>
      <c r="CD1247" s="95">
        <v>10263429.9737549</v>
      </c>
      <c r="CE1247" s="95">
        <v>1351.3445340991</v>
      </c>
      <c r="CF1247" s="95">
        <v>140103.06018638599</v>
      </c>
      <c r="CG1247" s="95">
        <v>1231754.14173889</v>
      </c>
      <c r="CH1247" s="95">
        <v>0</v>
      </c>
      <c r="CI1247" s="95">
        <v>70804.682872772202</v>
      </c>
      <c r="CJ1247" s="95">
        <v>3308583.7213134798</v>
      </c>
      <c r="CK1247" s="95">
        <v>33560883.370605499</v>
      </c>
      <c r="CL1247" s="95">
        <v>10503772.834106401</v>
      </c>
      <c r="CM1247" s="160">
        <v>98206.817955970793</v>
      </c>
      <c r="CN1247" s="160">
        <v>12434377.2689209</v>
      </c>
      <c r="CO1247" s="160">
        <v>62809849.276855499</v>
      </c>
      <c r="CP1247" s="95">
        <v>10503772.834106401</v>
      </c>
      <c r="CQ1247" s="95">
        <v>0</v>
      </c>
      <c r="CR1247" s="95">
        <v>0</v>
      </c>
      <c r="CS1247" s="95">
        <v>0</v>
      </c>
      <c r="CT1247" s="95">
        <v>0</v>
      </c>
      <c r="CU1247" s="161">
        <v>3308036.3106441461</v>
      </c>
      <c r="CV1247" s="161">
        <v>33553177.604385391</v>
      </c>
    </row>
    <row r="1248" spans="1:100" x14ac:dyDescent="0.2">
      <c r="A1248" s="94" t="s">
        <v>69</v>
      </c>
      <c r="B1248" s="96">
        <v>43344</v>
      </c>
      <c r="C1248" s="95">
        <v>63134.037755489298</v>
      </c>
      <c r="D1248" s="95">
        <v>0</v>
      </c>
      <c r="E1248" s="95">
        <v>6152.4470922350902</v>
      </c>
      <c r="F1248" s="95">
        <v>5275.9108934402502</v>
      </c>
      <c r="G1248" s="95">
        <v>1374.6031611859801</v>
      </c>
      <c r="H1248" s="95">
        <v>0</v>
      </c>
      <c r="I1248" s="95">
        <v>0</v>
      </c>
      <c r="J1248" s="95">
        <v>27242.538901567499</v>
      </c>
      <c r="K1248" s="95">
        <v>0</v>
      </c>
      <c r="L1248" s="95">
        <v>66.652142572216704</v>
      </c>
      <c r="M1248" s="95">
        <v>33282.976696014397</v>
      </c>
      <c r="N1248" s="95">
        <v>3136.46403902769</v>
      </c>
      <c r="O1248" s="95">
        <v>0</v>
      </c>
      <c r="P1248" s="95">
        <v>29376.426898240999</v>
      </c>
      <c r="Q1248" s="95">
        <v>3463.4007511734999</v>
      </c>
      <c r="R1248" s="95">
        <v>0</v>
      </c>
      <c r="S1248" s="95">
        <v>1365.4663565009801</v>
      </c>
      <c r="T1248" s="95">
        <v>0</v>
      </c>
      <c r="U1248" s="95">
        <v>27236.286878585801</v>
      </c>
      <c r="V1248" s="95">
        <v>2820652.9403381301</v>
      </c>
      <c r="W1248" s="95">
        <v>0</v>
      </c>
      <c r="X1248" s="95">
        <v>342860.19646453898</v>
      </c>
      <c r="Y1248" s="95">
        <v>280072.97753906302</v>
      </c>
      <c r="Z1248" s="95">
        <v>139798.573200226</v>
      </c>
      <c r="AA1248" s="95">
        <v>0</v>
      </c>
      <c r="AB1248" s="95">
        <v>0</v>
      </c>
      <c r="AC1248" s="95">
        <v>8964036.9439697303</v>
      </c>
      <c r="AD1248" s="95">
        <v>0</v>
      </c>
      <c r="AE1248" s="95">
        <v>4262.5241625309</v>
      </c>
      <c r="AF1248" s="95">
        <v>1396961.8547058101</v>
      </c>
      <c r="AG1248" s="95">
        <v>364622.46262741101</v>
      </c>
      <c r="AH1248" s="95">
        <v>0</v>
      </c>
      <c r="AI1248" s="95">
        <v>1099625.35481262</v>
      </c>
      <c r="AJ1248" s="95">
        <v>294620.65523910499</v>
      </c>
      <c r="AK1248" s="95">
        <v>0</v>
      </c>
      <c r="AL1248" s="95">
        <v>139196.16214180001</v>
      </c>
      <c r="AM1248" s="95">
        <v>0</v>
      </c>
      <c r="AN1248" s="95">
        <v>8963804.6596679706</v>
      </c>
      <c r="AO1248" s="95">
        <v>29475444.370117199</v>
      </c>
      <c r="AP1248" s="95">
        <v>0</v>
      </c>
      <c r="AQ1248" s="95">
        <v>3086351.1257934598</v>
      </c>
      <c r="AR1248" s="95">
        <v>2523986.8815612802</v>
      </c>
      <c r="AS1248" s="95">
        <v>1242259.0735168499</v>
      </c>
      <c r="AT1248" s="95">
        <v>0</v>
      </c>
      <c r="AU1248" s="95">
        <v>0</v>
      </c>
      <c r="AV1248" s="95">
        <v>28945468.454589799</v>
      </c>
      <c r="AW1248" s="95">
        <v>0</v>
      </c>
      <c r="AX1248" s="95">
        <v>25332.4490454197</v>
      </c>
      <c r="AY1248" s="95">
        <v>14760128.9571533</v>
      </c>
      <c r="AZ1248" s="95">
        <v>3532487.0309143099</v>
      </c>
      <c r="BA1248" s="95">
        <v>0</v>
      </c>
      <c r="BB1248" s="95">
        <v>11274749.409301801</v>
      </c>
      <c r="BC1248" s="95">
        <v>2911082.5374755901</v>
      </c>
      <c r="BD1248" s="95">
        <v>0</v>
      </c>
      <c r="BE1248" s="95">
        <v>1232172.55880737</v>
      </c>
      <c r="BF1248" s="95">
        <v>0</v>
      </c>
      <c r="BG1248" s="95">
        <v>28964428.386474598</v>
      </c>
      <c r="BH1248" s="95">
        <v>8342090.7746582003</v>
      </c>
      <c r="BI1248" s="95">
        <v>0</v>
      </c>
      <c r="BJ1248" s="95">
        <v>1950370.64704895</v>
      </c>
      <c r="BK1248" s="95">
        <v>1579681.50921631</v>
      </c>
      <c r="BL1248" s="95">
        <v>0</v>
      </c>
      <c r="BM1248" s="95">
        <v>0</v>
      </c>
      <c r="BN1248" s="95">
        <v>0</v>
      </c>
      <c r="BO1248" s="95">
        <v>0</v>
      </c>
      <c r="BP1248" s="95">
        <v>0</v>
      </c>
      <c r="BQ1248" s="95">
        <v>0</v>
      </c>
      <c r="BR1248" s="95">
        <v>4934173.9577026404</v>
      </c>
      <c r="BS1248" s="95">
        <v>1452688.89866638</v>
      </c>
      <c r="BT1248" s="95">
        <v>0</v>
      </c>
      <c r="BU1248" s="95">
        <v>1821880.4499816899</v>
      </c>
      <c r="BV1248" s="95">
        <v>1889435.35935974</v>
      </c>
      <c r="BW1248" s="95">
        <v>0</v>
      </c>
      <c r="BX1248" s="95">
        <v>217175.18925094599</v>
      </c>
      <c r="BY1248" s="95">
        <v>0</v>
      </c>
      <c r="BZ1248" s="95">
        <v>0</v>
      </c>
      <c r="CA1248" s="95">
        <v>69328.741490364104</v>
      </c>
      <c r="CB1248" s="95">
        <v>3162586.19818115</v>
      </c>
      <c r="CC1248" s="95">
        <v>32561795.136474598</v>
      </c>
      <c r="CD1248" s="95">
        <v>10255870.0749512</v>
      </c>
      <c r="CE1248" s="95">
        <v>1384.11276321113</v>
      </c>
      <c r="CF1248" s="95">
        <v>140001.02872657799</v>
      </c>
      <c r="CG1248" s="95">
        <v>1240223.1163482701</v>
      </c>
      <c r="CH1248" s="95">
        <v>0</v>
      </c>
      <c r="CI1248" s="95">
        <v>70719.959324836702</v>
      </c>
      <c r="CJ1248" s="95">
        <v>3302309.8892822298</v>
      </c>
      <c r="CK1248" s="95">
        <v>33800308.372070298</v>
      </c>
      <c r="CL1248" s="95">
        <v>10496945.7390137</v>
      </c>
      <c r="CM1248" s="160">
        <v>97757.881896018996</v>
      </c>
      <c r="CN1248" s="160">
        <v>12252244.622436499</v>
      </c>
      <c r="CO1248" s="160">
        <v>62763526.208007798</v>
      </c>
      <c r="CP1248" s="95">
        <v>10496945.7390137</v>
      </c>
      <c r="CQ1248" s="95">
        <v>0</v>
      </c>
      <c r="CR1248" s="95">
        <v>0</v>
      </c>
      <c r="CS1248" s="95">
        <v>0</v>
      </c>
      <c r="CT1248" s="95">
        <v>0</v>
      </c>
      <c r="CU1248" s="161">
        <v>3302587.2269077282</v>
      </c>
      <c r="CV1248" s="161">
        <v>33802018.252822869</v>
      </c>
    </row>
    <row r="1249" spans="1:100" x14ac:dyDescent="0.2">
      <c r="A1249" s="94" t="s">
        <v>69</v>
      </c>
      <c r="B1249" s="96">
        <v>43435</v>
      </c>
      <c r="C1249" s="95">
        <v>62415.973317146301</v>
      </c>
      <c r="D1249" s="95">
        <v>0</v>
      </c>
      <c r="E1249" s="95">
        <v>5921.7786853909502</v>
      </c>
      <c r="F1249" s="95">
        <v>5167.9593269228899</v>
      </c>
      <c r="G1249" s="95">
        <v>1330.10809534788</v>
      </c>
      <c r="H1249" s="95">
        <v>0</v>
      </c>
      <c r="I1249" s="95">
        <v>0</v>
      </c>
      <c r="J1249" s="95">
        <v>26706.488942146301</v>
      </c>
      <c r="K1249" s="95">
        <v>0</v>
      </c>
      <c r="L1249" s="95">
        <v>56.5498661408201</v>
      </c>
      <c r="M1249" s="95">
        <v>33082.0875296593</v>
      </c>
      <c r="N1249" s="95">
        <v>3072.3625952899501</v>
      </c>
      <c r="O1249" s="95">
        <v>0</v>
      </c>
      <c r="P1249" s="95">
        <v>28880.115848302801</v>
      </c>
      <c r="Q1249" s="95">
        <v>3352.8414427041998</v>
      </c>
      <c r="R1249" s="95">
        <v>0</v>
      </c>
      <c r="S1249" s="95">
        <v>1325.3677336424601</v>
      </c>
      <c r="T1249" s="95">
        <v>0</v>
      </c>
      <c r="U1249" s="95">
        <v>26759.627624750101</v>
      </c>
      <c r="V1249" s="95">
        <v>2818928.8787536598</v>
      </c>
      <c r="W1249" s="95">
        <v>0</v>
      </c>
      <c r="X1249" s="95">
        <v>326458.69649124099</v>
      </c>
      <c r="Y1249" s="95">
        <v>266940.90295028698</v>
      </c>
      <c r="Z1249" s="95">
        <v>136317.14801216099</v>
      </c>
      <c r="AA1249" s="95">
        <v>0</v>
      </c>
      <c r="AB1249" s="95">
        <v>0</v>
      </c>
      <c r="AC1249" s="95">
        <v>8881717.5728759803</v>
      </c>
      <c r="AD1249" s="95">
        <v>0</v>
      </c>
      <c r="AE1249" s="95">
        <v>3232.4068105220799</v>
      </c>
      <c r="AF1249" s="95">
        <v>1401968.1462554899</v>
      </c>
      <c r="AG1249" s="95">
        <v>355306.46609497099</v>
      </c>
      <c r="AH1249" s="95">
        <v>0</v>
      </c>
      <c r="AI1249" s="95">
        <v>1089011.8958129899</v>
      </c>
      <c r="AJ1249" s="95">
        <v>292777.03743743902</v>
      </c>
      <c r="AK1249" s="95">
        <v>0</v>
      </c>
      <c r="AL1249" s="95">
        <v>135964.123268127</v>
      </c>
      <c r="AM1249" s="95">
        <v>0</v>
      </c>
      <c r="AN1249" s="95">
        <v>8885866.4100341797</v>
      </c>
      <c r="AO1249" s="95">
        <v>29709323.044433601</v>
      </c>
      <c r="AP1249" s="95">
        <v>0</v>
      </c>
      <c r="AQ1249" s="95">
        <v>2984467.5042419401</v>
      </c>
      <c r="AR1249" s="95">
        <v>2424127.8648376502</v>
      </c>
      <c r="AS1249" s="95">
        <v>1221138.2310180699</v>
      </c>
      <c r="AT1249" s="95">
        <v>0</v>
      </c>
      <c r="AU1249" s="95">
        <v>0</v>
      </c>
      <c r="AV1249" s="95">
        <v>28887763.392822299</v>
      </c>
      <c r="AW1249" s="95">
        <v>0</v>
      </c>
      <c r="AX1249" s="95">
        <v>26882.003138542201</v>
      </c>
      <c r="AY1249" s="95">
        <v>14896854.246582</v>
      </c>
      <c r="AZ1249" s="95">
        <v>3486151.8962402302</v>
      </c>
      <c r="BA1249" s="95">
        <v>0</v>
      </c>
      <c r="BB1249" s="95">
        <v>11289242.2137451</v>
      </c>
      <c r="BC1249" s="95">
        <v>2904510.0154418899</v>
      </c>
      <c r="BD1249" s="95">
        <v>0</v>
      </c>
      <c r="BE1249" s="95">
        <v>1218795.6442718499</v>
      </c>
      <c r="BF1249" s="95">
        <v>0</v>
      </c>
      <c r="BG1249" s="95">
        <v>28899507.2888184</v>
      </c>
      <c r="BH1249" s="95">
        <v>8322644.82177734</v>
      </c>
      <c r="BI1249" s="95">
        <v>0</v>
      </c>
      <c r="BJ1249" s="95">
        <v>1863627.2613830599</v>
      </c>
      <c r="BK1249" s="95">
        <v>1524129.2801666299</v>
      </c>
      <c r="BL1249" s="95">
        <v>0</v>
      </c>
      <c r="BM1249" s="95">
        <v>0</v>
      </c>
      <c r="BN1249" s="95">
        <v>0</v>
      </c>
      <c r="BO1249" s="95">
        <v>0</v>
      </c>
      <c r="BP1249" s="95">
        <v>0</v>
      </c>
      <c r="BQ1249" s="95">
        <v>0</v>
      </c>
      <c r="BR1249" s="95">
        <v>4929408.9330444299</v>
      </c>
      <c r="BS1249" s="95">
        <v>1404167.5626983601</v>
      </c>
      <c r="BT1249" s="95">
        <v>0</v>
      </c>
      <c r="BU1249" s="95">
        <v>2044730.6899871801</v>
      </c>
      <c r="BV1249" s="95">
        <v>1865342.0660095201</v>
      </c>
      <c r="BW1249" s="95">
        <v>0</v>
      </c>
      <c r="BX1249" s="95">
        <v>236432.019166946</v>
      </c>
      <c r="BY1249" s="95">
        <v>0</v>
      </c>
      <c r="BZ1249" s="95">
        <v>0</v>
      </c>
      <c r="CA1249" s="95">
        <v>68453.009948730498</v>
      </c>
      <c r="CB1249" s="95">
        <v>3142787.1323547401</v>
      </c>
      <c r="CC1249" s="95">
        <v>32666133.214111298</v>
      </c>
      <c r="CD1249" s="95">
        <v>10210615.1916504</v>
      </c>
      <c r="CE1249" s="95">
        <v>1328.72139830887</v>
      </c>
      <c r="CF1249" s="95">
        <v>136588.138111115</v>
      </c>
      <c r="CG1249" s="95">
        <v>1222493.58152771</v>
      </c>
      <c r="CH1249" s="95">
        <v>0</v>
      </c>
      <c r="CI1249" s="95">
        <v>69786.849947929397</v>
      </c>
      <c r="CJ1249" s="95">
        <v>3279044.0530700702</v>
      </c>
      <c r="CK1249" s="95">
        <v>33884537.911132798</v>
      </c>
      <c r="CL1249" s="95">
        <v>10449728.0028076</v>
      </c>
      <c r="CM1249" s="160">
        <v>96332.161361694307</v>
      </c>
      <c r="CN1249" s="160">
        <v>12162075.974853501</v>
      </c>
      <c r="CO1249" s="160">
        <v>62804895.855957001</v>
      </c>
      <c r="CP1249" s="95">
        <v>10449728.0028076</v>
      </c>
      <c r="CQ1249" s="95">
        <v>0</v>
      </c>
      <c r="CR1249" s="95">
        <v>0</v>
      </c>
      <c r="CS1249" s="95">
        <v>0</v>
      </c>
      <c r="CT1249" s="95">
        <v>0</v>
      </c>
      <c r="CU1249" s="161">
        <v>3279375.270465855</v>
      </c>
      <c r="CV1249" s="161">
        <v>33888626.795639008</v>
      </c>
    </row>
    <row r="1250" spans="1:100" x14ac:dyDescent="0.2">
      <c r="A1250" s="94" t="s">
        <v>69</v>
      </c>
      <c r="B1250" s="96">
        <v>43525</v>
      </c>
      <c r="C1250" s="95">
        <v>63697.034605503097</v>
      </c>
      <c r="D1250" s="95">
        <v>0</v>
      </c>
      <c r="E1250" s="95">
        <v>5756.2055368423498</v>
      </c>
      <c r="F1250" s="95">
        <v>5125.13250643015</v>
      </c>
      <c r="G1250" s="95">
        <v>1304.95364207029</v>
      </c>
      <c r="H1250" s="95">
        <v>0</v>
      </c>
      <c r="I1250" s="95">
        <v>0</v>
      </c>
      <c r="J1250" s="95">
        <v>26470.292433977102</v>
      </c>
      <c r="K1250" s="95">
        <v>0</v>
      </c>
      <c r="L1250" s="95">
        <v>49.5210495479405</v>
      </c>
      <c r="M1250" s="95">
        <v>33690.643471717798</v>
      </c>
      <c r="N1250" s="95">
        <v>2995.6195037365001</v>
      </c>
      <c r="O1250" s="95">
        <v>0</v>
      </c>
      <c r="P1250" s="95">
        <v>29201.249094724699</v>
      </c>
      <c r="Q1250" s="95">
        <v>3296.5910784006101</v>
      </c>
      <c r="R1250" s="95">
        <v>0</v>
      </c>
      <c r="S1250" s="95">
        <v>1300.5214016735599</v>
      </c>
      <c r="T1250" s="95">
        <v>0</v>
      </c>
      <c r="U1250" s="95">
        <v>26455.073112964601</v>
      </c>
      <c r="V1250" s="95">
        <v>2815040.2110290499</v>
      </c>
      <c r="W1250" s="95">
        <v>0</v>
      </c>
      <c r="X1250" s="95">
        <v>313231.032215118</v>
      </c>
      <c r="Y1250" s="95">
        <v>259987.66891288801</v>
      </c>
      <c r="Z1250" s="95">
        <v>131288.02035903899</v>
      </c>
      <c r="AA1250" s="95">
        <v>0</v>
      </c>
      <c r="AB1250" s="95">
        <v>0</v>
      </c>
      <c r="AC1250" s="95">
        <v>8799513.8189697303</v>
      </c>
      <c r="AD1250" s="95">
        <v>0</v>
      </c>
      <c r="AE1250" s="95">
        <v>2596.4684561490999</v>
      </c>
      <c r="AF1250" s="95">
        <v>1402928.8319854699</v>
      </c>
      <c r="AG1250" s="95">
        <v>347972.66609573399</v>
      </c>
      <c r="AH1250" s="95">
        <v>0</v>
      </c>
      <c r="AI1250" s="95">
        <v>1084813.32592773</v>
      </c>
      <c r="AJ1250" s="95">
        <v>289854.29417800897</v>
      </c>
      <c r="AK1250" s="95">
        <v>0</v>
      </c>
      <c r="AL1250" s="95">
        <v>131053.909873009</v>
      </c>
      <c r="AM1250" s="95">
        <v>0</v>
      </c>
      <c r="AN1250" s="95">
        <v>8822400.27026367</v>
      </c>
      <c r="AO1250" s="95">
        <v>29899421.028076202</v>
      </c>
      <c r="AP1250" s="95">
        <v>0</v>
      </c>
      <c r="AQ1250" s="95">
        <v>2896263.9104003902</v>
      </c>
      <c r="AR1250" s="95">
        <v>2385802.5666503902</v>
      </c>
      <c r="AS1250" s="95">
        <v>1186663.5783691399</v>
      </c>
      <c r="AT1250" s="95">
        <v>0</v>
      </c>
      <c r="AU1250" s="95">
        <v>0</v>
      </c>
      <c r="AV1250" s="95">
        <v>28739795.7731934</v>
      </c>
      <c r="AW1250" s="95">
        <v>0</v>
      </c>
      <c r="AX1250" s="95">
        <v>18499.923773527102</v>
      </c>
      <c r="AY1250" s="95">
        <v>15008210.525512701</v>
      </c>
      <c r="AZ1250" s="95">
        <v>3431791.0076904302</v>
      </c>
      <c r="BA1250" s="95">
        <v>0</v>
      </c>
      <c r="BB1250" s="95">
        <v>11331028.2799072</v>
      </c>
      <c r="BC1250" s="95">
        <v>2895221.2776184101</v>
      </c>
      <c r="BD1250" s="95">
        <v>0</v>
      </c>
      <c r="BE1250" s="95">
        <v>1180560.8860321001</v>
      </c>
      <c r="BF1250" s="95">
        <v>0</v>
      </c>
      <c r="BG1250" s="95">
        <v>28907701.099121101</v>
      </c>
      <c r="BH1250" s="95">
        <v>8373668.6706542997</v>
      </c>
      <c r="BI1250" s="95">
        <v>0</v>
      </c>
      <c r="BJ1250" s="95">
        <v>1746569.88937378</v>
      </c>
      <c r="BK1250" s="95">
        <v>1487389.5818481401</v>
      </c>
      <c r="BL1250" s="95">
        <v>0</v>
      </c>
      <c r="BM1250" s="95">
        <v>0</v>
      </c>
      <c r="BN1250" s="95">
        <v>0</v>
      </c>
      <c r="BO1250" s="95">
        <v>0</v>
      </c>
      <c r="BP1250" s="95">
        <v>0</v>
      </c>
      <c r="BQ1250" s="95">
        <v>0</v>
      </c>
      <c r="BR1250" s="95">
        <v>4973400.7238769503</v>
      </c>
      <c r="BS1250" s="95">
        <v>1372412.91104126</v>
      </c>
      <c r="BT1250" s="95">
        <v>0</v>
      </c>
      <c r="BU1250" s="95">
        <v>2017577.5499877899</v>
      </c>
      <c r="BV1250" s="95">
        <v>1800664.6500854499</v>
      </c>
      <c r="BW1250" s="95">
        <v>0</v>
      </c>
      <c r="BX1250" s="95">
        <v>237895.42912292501</v>
      </c>
      <c r="BY1250" s="95">
        <v>0</v>
      </c>
      <c r="BZ1250" s="95">
        <v>0</v>
      </c>
      <c r="CA1250" s="95">
        <v>69237.146666526794</v>
      </c>
      <c r="CB1250" s="95">
        <v>3134055.4512329102</v>
      </c>
      <c r="CC1250" s="95">
        <v>32840154.078125</v>
      </c>
      <c r="CD1250" s="95">
        <v>10142718.740112299</v>
      </c>
      <c r="CE1250" s="95">
        <v>1305.9901217818301</v>
      </c>
      <c r="CF1250" s="95">
        <v>131780.519519806</v>
      </c>
      <c r="CG1250" s="95">
        <v>1188319.9340515099</v>
      </c>
      <c r="CH1250" s="95">
        <v>0</v>
      </c>
      <c r="CI1250" s="95">
        <v>70518.802083015398</v>
      </c>
      <c r="CJ1250" s="95">
        <v>3266612.1561279302</v>
      </c>
      <c r="CK1250" s="95">
        <v>34035163.758300804</v>
      </c>
      <c r="CL1250" s="95">
        <v>10371422.276123</v>
      </c>
      <c r="CM1250" s="160">
        <v>96707.337688446001</v>
      </c>
      <c r="CN1250" s="160">
        <v>12088335.3435059</v>
      </c>
      <c r="CO1250" s="160">
        <v>62842525.541015603</v>
      </c>
      <c r="CP1250" s="95">
        <v>10371422.276123</v>
      </c>
      <c r="CQ1250" s="95">
        <v>0</v>
      </c>
      <c r="CR1250" s="95">
        <v>0</v>
      </c>
      <c r="CS1250" s="95">
        <v>0</v>
      </c>
      <c r="CT1250" s="95">
        <v>0</v>
      </c>
      <c r="CU1250" s="161">
        <v>3265835.9707527161</v>
      </c>
      <c r="CV1250" s="161">
        <v>34028474.012176514</v>
      </c>
    </row>
    <row r="1251" spans="1:100" x14ac:dyDescent="0.2">
      <c r="A1251" s="94" t="s">
        <v>69</v>
      </c>
      <c r="B1251" s="96">
        <v>43617</v>
      </c>
      <c r="C1251" s="95">
        <v>62754.249764919303</v>
      </c>
      <c r="D1251" s="95">
        <v>0</v>
      </c>
      <c r="E1251" s="95">
        <v>5707.2566775083496</v>
      </c>
      <c r="F1251" s="95">
        <v>5094.1809726953497</v>
      </c>
      <c r="G1251" s="95">
        <v>1310.11061823368</v>
      </c>
      <c r="H1251" s="95">
        <v>0</v>
      </c>
      <c r="I1251" s="95">
        <v>0</v>
      </c>
      <c r="J1251" s="95">
        <v>26221.895577907599</v>
      </c>
      <c r="K1251" s="95">
        <v>0</v>
      </c>
      <c r="L1251" s="95">
        <v>50.393943400122197</v>
      </c>
      <c r="M1251" s="95">
        <v>33098.6590805054</v>
      </c>
      <c r="N1251" s="95">
        <v>3031.1946511566598</v>
      </c>
      <c r="O1251" s="95">
        <v>0</v>
      </c>
      <c r="P1251" s="95">
        <v>29068.412293195699</v>
      </c>
      <c r="Q1251" s="95">
        <v>3247.0000506341498</v>
      </c>
      <c r="R1251" s="95">
        <v>0</v>
      </c>
      <c r="S1251" s="95">
        <v>1304.28273993731</v>
      </c>
      <c r="T1251" s="95">
        <v>0</v>
      </c>
      <c r="U1251" s="95">
        <v>26191.701011896101</v>
      </c>
      <c r="V1251" s="95">
        <v>2789679.14630127</v>
      </c>
      <c r="W1251" s="95">
        <v>0</v>
      </c>
      <c r="X1251" s="95">
        <v>309017.70664596598</v>
      </c>
      <c r="Y1251" s="95">
        <v>257548.38267517099</v>
      </c>
      <c r="Z1251" s="95">
        <v>128438.011397362</v>
      </c>
      <c r="AA1251" s="95">
        <v>0</v>
      </c>
      <c r="AB1251" s="95">
        <v>0</v>
      </c>
      <c r="AC1251" s="95">
        <v>8770121.4061279297</v>
      </c>
      <c r="AD1251" s="95">
        <v>0</v>
      </c>
      <c r="AE1251" s="95">
        <v>2877.6258316636099</v>
      </c>
      <c r="AF1251" s="95">
        <v>1391183.66096497</v>
      </c>
      <c r="AG1251" s="95">
        <v>346598.77037429798</v>
      </c>
      <c r="AH1251" s="95">
        <v>0</v>
      </c>
      <c r="AI1251" s="95">
        <v>1065251.97981262</v>
      </c>
      <c r="AJ1251" s="95">
        <v>283287.10608291603</v>
      </c>
      <c r="AK1251" s="95">
        <v>0</v>
      </c>
      <c r="AL1251" s="95">
        <v>127115.814089775</v>
      </c>
      <c r="AM1251" s="95">
        <v>0</v>
      </c>
      <c r="AN1251" s="95">
        <v>8777362.3865966797</v>
      </c>
      <c r="AO1251" s="95">
        <v>29783047.0244141</v>
      </c>
      <c r="AP1251" s="95">
        <v>0</v>
      </c>
      <c r="AQ1251" s="95">
        <v>2866298.8296814002</v>
      </c>
      <c r="AR1251" s="95">
        <v>2375068.97229004</v>
      </c>
      <c r="AS1251" s="95">
        <v>1158539.8766021701</v>
      </c>
      <c r="AT1251" s="95">
        <v>0</v>
      </c>
      <c r="AU1251" s="95">
        <v>0</v>
      </c>
      <c r="AV1251" s="95">
        <v>28878563.497070301</v>
      </c>
      <c r="AW1251" s="95">
        <v>0</v>
      </c>
      <c r="AX1251" s="95">
        <v>19911.858493328102</v>
      </c>
      <c r="AY1251" s="95">
        <v>14985348.194458</v>
      </c>
      <c r="AZ1251" s="95">
        <v>3437558.79995728</v>
      </c>
      <c r="BA1251" s="95">
        <v>0</v>
      </c>
      <c r="BB1251" s="95">
        <v>11196459.7851563</v>
      </c>
      <c r="BC1251" s="95">
        <v>2874794.5913696298</v>
      </c>
      <c r="BD1251" s="95">
        <v>0</v>
      </c>
      <c r="BE1251" s="95">
        <v>1153608.2070007301</v>
      </c>
      <c r="BF1251" s="95">
        <v>0</v>
      </c>
      <c r="BG1251" s="95">
        <v>28824799.1333008</v>
      </c>
      <c r="BH1251" s="95">
        <v>8284838.5161132803</v>
      </c>
      <c r="BI1251" s="95">
        <v>0</v>
      </c>
      <c r="BJ1251" s="95">
        <v>1708961.1683044401</v>
      </c>
      <c r="BK1251" s="95">
        <v>1469140.4613952599</v>
      </c>
      <c r="BL1251" s="95">
        <v>0</v>
      </c>
      <c r="BM1251" s="95">
        <v>0</v>
      </c>
      <c r="BN1251" s="95">
        <v>0</v>
      </c>
      <c r="BO1251" s="95">
        <v>0</v>
      </c>
      <c r="BP1251" s="95">
        <v>0</v>
      </c>
      <c r="BQ1251" s="95">
        <v>0</v>
      </c>
      <c r="BR1251" s="95">
        <v>4942262.8750610398</v>
      </c>
      <c r="BS1251" s="95">
        <v>1358164.3113555899</v>
      </c>
      <c r="BT1251" s="95">
        <v>0</v>
      </c>
      <c r="BU1251" s="95">
        <v>2021970.9199829099</v>
      </c>
      <c r="BV1251" s="95">
        <v>1760231.4632415799</v>
      </c>
      <c r="BW1251" s="95">
        <v>0</v>
      </c>
      <c r="BX1251" s="95">
        <v>237053.23912620501</v>
      </c>
      <c r="BY1251" s="95">
        <v>0</v>
      </c>
      <c r="BZ1251" s="95">
        <v>0</v>
      </c>
      <c r="CA1251" s="95">
        <v>68503.798346519499</v>
      </c>
      <c r="CB1251" s="95">
        <v>3100792.4543456999</v>
      </c>
      <c r="CC1251" s="95">
        <v>32650986.676513702</v>
      </c>
      <c r="CD1251" s="95">
        <v>9991335.0687255897</v>
      </c>
      <c r="CE1251" s="95">
        <v>1299.3668701946699</v>
      </c>
      <c r="CF1251" s="95">
        <v>127528.41969871501</v>
      </c>
      <c r="CG1251" s="95">
        <v>1157470.7979126</v>
      </c>
      <c r="CH1251" s="95">
        <v>0</v>
      </c>
      <c r="CI1251" s="95">
        <v>69814.870635032697</v>
      </c>
      <c r="CJ1251" s="95">
        <v>3227875.1117858901</v>
      </c>
      <c r="CK1251" s="95">
        <v>33805906.575683601</v>
      </c>
      <c r="CL1251" s="95">
        <v>10213849.720336899</v>
      </c>
      <c r="CM1251" s="160">
        <v>95789.365314483599</v>
      </c>
      <c r="CN1251" s="160">
        <v>12000922.134033199</v>
      </c>
      <c r="CO1251" s="160">
        <v>62605692.284179702</v>
      </c>
      <c r="CP1251" s="95">
        <v>10213849.720336899</v>
      </c>
      <c r="CQ1251" s="95">
        <v>0</v>
      </c>
      <c r="CR1251" s="95">
        <v>0</v>
      </c>
      <c r="CS1251" s="95">
        <v>0</v>
      </c>
      <c r="CT1251" s="95">
        <v>0</v>
      </c>
      <c r="CU1251" s="161">
        <v>3228320.8740444151</v>
      </c>
      <c r="CV1251" s="161">
        <v>33808457.474426299</v>
      </c>
    </row>
    <row r="1252" spans="1:100" x14ac:dyDescent="0.2">
      <c r="A1252" s="94" t="s">
        <v>69</v>
      </c>
      <c r="B1252" s="96">
        <v>43709</v>
      </c>
      <c r="C1252" s="95">
        <v>62648.262568473801</v>
      </c>
      <c r="D1252" s="95">
        <v>0</v>
      </c>
      <c r="E1252" s="95">
        <v>5570.4938809871701</v>
      </c>
      <c r="F1252" s="95">
        <v>4984.0643463730803</v>
      </c>
      <c r="G1252" s="95">
        <v>1239.55666586757</v>
      </c>
      <c r="H1252" s="95">
        <v>0</v>
      </c>
      <c r="I1252" s="95">
        <v>0</v>
      </c>
      <c r="J1252" s="95">
        <v>25984.7403993607</v>
      </c>
      <c r="K1252" s="95">
        <v>0</v>
      </c>
      <c r="L1252" s="95">
        <v>60.568947226274801</v>
      </c>
      <c r="M1252" s="95">
        <v>33047.072300911001</v>
      </c>
      <c r="N1252" s="95">
        <v>3002.5429939925698</v>
      </c>
      <c r="O1252" s="95">
        <v>0</v>
      </c>
      <c r="P1252" s="95">
        <v>28964.070563793201</v>
      </c>
      <c r="Q1252" s="95">
        <v>3196.2453968226901</v>
      </c>
      <c r="R1252" s="95">
        <v>0</v>
      </c>
      <c r="S1252" s="95">
        <v>1237.2526884079</v>
      </c>
      <c r="T1252" s="95">
        <v>0</v>
      </c>
      <c r="U1252" s="95">
        <v>25978.433598756801</v>
      </c>
      <c r="V1252" s="95">
        <v>2768352.1808166499</v>
      </c>
      <c r="W1252" s="95">
        <v>0</v>
      </c>
      <c r="X1252" s="95">
        <v>302091.10937118501</v>
      </c>
      <c r="Y1252" s="95">
        <v>252844.90345954901</v>
      </c>
      <c r="Z1252" s="95">
        <v>122182.020273209</v>
      </c>
      <c r="AA1252" s="95">
        <v>0</v>
      </c>
      <c r="AB1252" s="95">
        <v>0</v>
      </c>
      <c r="AC1252" s="95">
        <v>8691525.9270019494</v>
      </c>
      <c r="AD1252" s="95">
        <v>0</v>
      </c>
      <c r="AE1252" s="95">
        <v>4005.7954094409902</v>
      </c>
      <c r="AF1252" s="95">
        <v>1381239.95378113</v>
      </c>
      <c r="AG1252" s="95">
        <v>343399.62361908</v>
      </c>
      <c r="AH1252" s="95">
        <v>0</v>
      </c>
      <c r="AI1252" s="95">
        <v>1049618.2658844001</v>
      </c>
      <c r="AJ1252" s="95">
        <v>287507.45493316703</v>
      </c>
      <c r="AK1252" s="95">
        <v>0</v>
      </c>
      <c r="AL1252" s="95">
        <v>122087.71776104</v>
      </c>
      <c r="AM1252" s="95">
        <v>0</v>
      </c>
      <c r="AN1252" s="95">
        <v>8680574.2999267597</v>
      </c>
      <c r="AO1252" s="95">
        <v>29664352.317627002</v>
      </c>
      <c r="AP1252" s="95">
        <v>0</v>
      </c>
      <c r="AQ1252" s="95">
        <v>2841716.9782714802</v>
      </c>
      <c r="AR1252" s="95">
        <v>2374727.5974426302</v>
      </c>
      <c r="AS1252" s="95">
        <v>1112014.58978271</v>
      </c>
      <c r="AT1252" s="95">
        <v>0</v>
      </c>
      <c r="AU1252" s="95">
        <v>0</v>
      </c>
      <c r="AV1252" s="95">
        <v>28695683.722656298</v>
      </c>
      <c r="AW1252" s="95">
        <v>0</v>
      </c>
      <c r="AX1252" s="95">
        <v>44095.359826088003</v>
      </c>
      <c r="AY1252" s="95">
        <v>15014665.5693359</v>
      </c>
      <c r="AZ1252" s="95">
        <v>3431629.2352294899</v>
      </c>
      <c r="BA1252" s="95">
        <v>0</v>
      </c>
      <c r="BB1252" s="95">
        <v>11033076.256713901</v>
      </c>
      <c r="BC1252" s="95">
        <v>2904289.4671325702</v>
      </c>
      <c r="BD1252" s="95">
        <v>0</v>
      </c>
      <c r="BE1252" s="95">
        <v>1105942.4150543199</v>
      </c>
      <c r="BF1252" s="95">
        <v>0</v>
      </c>
      <c r="BG1252" s="95">
        <v>28657304.0478516</v>
      </c>
      <c r="BH1252" s="95">
        <v>8307420.2634277297</v>
      </c>
      <c r="BI1252" s="95">
        <v>0</v>
      </c>
      <c r="BJ1252" s="95">
        <v>1653124.46788025</v>
      </c>
      <c r="BK1252" s="95">
        <v>1431655.1987914999</v>
      </c>
      <c r="BL1252" s="95">
        <v>0</v>
      </c>
      <c r="BM1252" s="95">
        <v>0</v>
      </c>
      <c r="BN1252" s="95">
        <v>0</v>
      </c>
      <c r="BO1252" s="95">
        <v>0</v>
      </c>
      <c r="BP1252" s="95">
        <v>0</v>
      </c>
      <c r="BQ1252" s="95">
        <v>0</v>
      </c>
      <c r="BR1252" s="95">
        <v>4943774.7977294903</v>
      </c>
      <c r="BS1252" s="95">
        <v>1343464.5564880399</v>
      </c>
      <c r="BT1252" s="95">
        <v>0</v>
      </c>
      <c r="BU1252" s="95">
        <v>1745602.83999634</v>
      </c>
      <c r="BV1252" s="95">
        <v>1735518.1023407001</v>
      </c>
      <c r="BW1252" s="95">
        <v>0</v>
      </c>
      <c r="BX1252" s="95">
        <v>193271.719308853</v>
      </c>
      <c r="BY1252" s="95">
        <v>0</v>
      </c>
      <c r="BZ1252" s="95">
        <v>0</v>
      </c>
      <c r="CA1252" s="95">
        <v>68267.004014015198</v>
      </c>
      <c r="CB1252" s="95">
        <v>3067748.2166748</v>
      </c>
      <c r="CC1252" s="95">
        <v>32459232.326171901</v>
      </c>
      <c r="CD1252" s="95">
        <v>9901614.6820068397</v>
      </c>
      <c r="CE1252" s="95">
        <v>1250.9057898968499</v>
      </c>
      <c r="CF1252" s="95">
        <v>122355.88393497501</v>
      </c>
      <c r="CG1252" s="95">
        <v>1109934.0541687</v>
      </c>
      <c r="CH1252" s="95">
        <v>0</v>
      </c>
      <c r="CI1252" s="95">
        <v>69521.593323707595</v>
      </c>
      <c r="CJ1252" s="95">
        <v>3190862.86410522</v>
      </c>
      <c r="CK1252" s="95">
        <v>33575575.818359397</v>
      </c>
      <c r="CL1252" s="95">
        <v>10116635.318237299</v>
      </c>
      <c r="CM1252" s="160">
        <v>95287.268177986101</v>
      </c>
      <c r="CN1252" s="160">
        <v>11875405.240966801</v>
      </c>
      <c r="CO1252" s="160">
        <v>62297401.531738304</v>
      </c>
      <c r="CP1252" s="95">
        <v>10116635.318237299</v>
      </c>
      <c r="CQ1252" s="95">
        <v>0</v>
      </c>
      <c r="CR1252" s="95">
        <v>0</v>
      </c>
      <c r="CS1252" s="95">
        <v>0</v>
      </c>
      <c r="CT1252" s="95">
        <v>0</v>
      </c>
      <c r="CU1252" s="161">
        <v>3190104.1006097752</v>
      </c>
      <c r="CV1252" s="161">
        <v>33569166.380340599</v>
      </c>
    </row>
    <row r="1253" spans="1:100" x14ac:dyDescent="0.2">
      <c r="A1253" s="94" t="s">
        <v>69</v>
      </c>
      <c r="B1253" s="96">
        <v>43800</v>
      </c>
      <c r="C1253" s="95">
        <v>62660.5001320839</v>
      </c>
      <c r="D1253" s="95">
        <v>0</v>
      </c>
      <c r="E1253" s="95">
        <v>5181.8526867032097</v>
      </c>
      <c r="F1253" s="95">
        <v>4761.0123144388199</v>
      </c>
      <c r="G1253" s="95">
        <v>1251.5261263996399</v>
      </c>
      <c r="H1253" s="95">
        <v>0</v>
      </c>
      <c r="I1253" s="95">
        <v>0</v>
      </c>
      <c r="J1253" s="95">
        <v>25437.889976024599</v>
      </c>
      <c r="K1253" s="95">
        <v>0</v>
      </c>
      <c r="L1253" s="95">
        <v>60.522603565361401</v>
      </c>
      <c r="M1253" s="95">
        <v>32941.742156028697</v>
      </c>
      <c r="N1253" s="95">
        <v>2991.2146454751501</v>
      </c>
      <c r="O1253" s="95">
        <v>0</v>
      </c>
      <c r="P1253" s="95">
        <v>28993.389802694299</v>
      </c>
      <c r="Q1253" s="95">
        <v>2974.3655774593399</v>
      </c>
      <c r="R1253" s="95">
        <v>0</v>
      </c>
      <c r="S1253" s="95">
        <v>1250.1875948756899</v>
      </c>
      <c r="T1253" s="95">
        <v>0</v>
      </c>
      <c r="U1253" s="95">
        <v>25507.471504688299</v>
      </c>
      <c r="V1253" s="95">
        <v>2756863.9402771001</v>
      </c>
      <c r="W1253" s="95">
        <v>0</v>
      </c>
      <c r="X1253" s="95">
        <v>296547.23725128197</v>
      </c>
      <c r="Y1253" s="95">
        <v>253545.34758567801</v>
      </c>
      <c r="Z1253" s="95">
        <v>122997.16911506699</v>
      </c>
      <c r="AA1253" s="95">
        <v>0</v>
      </c>
      <c r="AB1253" s="95">
        <v>0</v>
      </c>
      <c r="AC1253" s="95">
        <v>8595021.22509766</v>
      </c>
      <c r="AD1253" s="95">
        <v>0</v>
      </c>
      <c r="AE1253" s="95">
        <v>2434.3507446348699</v>
      </c>
      <c r="AF1253" s="95">
        <v>1373930.3357543901</v>
      </c>
      <c r="AG1253" s="95">
        <v>349935.59145355201</v>
      </c>
      <c r="AH1253" s="95">
        <v>0</v>
      </c>
      <c r="AI1253" s="95">
        <v>1042066.0458984399</v>
      </c>
      <c r="AJ1253" s="95">
        <v>289936.73072433501</v>
      </c>
      <c r="AK1253" s="95">
        <v>0</v>
      </c>
      <c r="AL1253" s="95">
        <v>123186.282679558</v>
      </c>
      <c r="AM1253" s="95">
        <v>0</v>
      </c>
      <c r="AN1253" s="95">
        <v>8605187.6800537091</v>
      </c>
      <c r="AO1253" s="95">
        <v>29696940.4851074</v>
      </c>
      <c r="AP1253" s="95">
        <v>0</v>
      </c>
      <c r="AQ1253" s="95">
        <v>2791346.0737304701</v>
      </c>
      <c r="AR1253" s="95">
        <v>2376177.12963867</v>
      </c>
      <c r="AS1253" s="95">
        <v>1119201.6600494401</v>
      </c>
      <c r="AT1253" s="95">
        <v>0</v>
      </c>
      <c r="AU1253" s="95">
        <v>0</v>
      </c>
      <c r="AV1253" s="95">
        <v>28483966.919921901</v>
      </c>
      <c r="AW1253" s="95">
        <v>0</v>
      </c>
      <c r="AX1253" s="95">
        <v>18171.8985705376</v>
      </c>
      <c r="AY1253" s="95">
        <v>14946188.3862305</v>
      </c>
      <c r="AZ1253" s="95">
        <v>3525974.21307373</v>
      </c>
      <c r="BA1253" s="95">
        <v>0</v>
      </c>
      <c r="BB1253" s="95">
        <v>11061295.873779301</v>
      </c>
      <c r="BC1253" s="95">
        <v>2945506.3080444299</v>
      </c>
      <c r="BD1253" s="95">
        <v>0</v>
      </c>
      <c r="BE1253" s="95">
        <v>1121616.6862182601</v>
      </c>
      <c r="BF1253" s="95">
        <v>0</v>
      </c>
      <c r="BG1253" s="95">
        <v>28546534.6796875</v>
      </c>
      <c r="BH1253" s="95">
        <v>8332787.9327392597</v>
      </c>
      <c r="BI1253" s="95">
        <v>0</v>
      </c>
      <c r="BJ1253" s="95">
        <v>1346704.31130981</v>
      </c>
      <c r="BK1253" s="95">
        <v>1163208.6630706801</v>
      </c>
      <c r="BL1253" s="95">
        <v>0</v>
      </c>
      <c r="BM1253" s="95">
        <v>0</v>
      </c>
      <c r="BN1253" s="95">
        <v>0</v>
      </c>
      <c r="BO1253" s="95">
        <v>0</v>
      </c>
      <c r="BP1253" s="95">
        <v>0</v>
      </c>
      <c r="BQ1253" s="95">
        <v>0</v>
      </c>
      <c r="BR1253" s="95">
        <v>4940436.1848754901</v>
      </c>
      <c r="BS1253" s="95">
        <v>1338679.7789916999</v>
      </c>
      <c r="BT1253" s="95">
        <v>0</v>
      </c>
      <c r="BU1253" s="95">
        <v>1955284.2513580299</v>
      </c>
      <c r="BV1253" s="95">
        <v>1506694.9270019501</v>
      </c>
      <c r="BW1253" s="95">
        <v>0</v>
      </c>
      <c r="BX1253" s="95">
        <v>216830.133932114</v>
      </c>
      <c r="BY1253" s="95">
        <v>0</v>
      </c>
      <c r="BZ1253" s="95">
        <v>0</v>
      </c>
      <c r="CA1253" s="95">
        <v>67980.390676498399</v>
      </c>
      <c r="CB1253" s="95">
        <v>3052351.4045410198</v>
      </c>
      <c r="CC1253" s="95">
        <v>32492570.095458999</v>
      </c>
      <c r="CD1253" s="95">
        <v>9719302.52416992</v>
      </c>
      <c r="CE1253" s="95">
        <v>1249.3201434165201</v>
      </c>
      <c r="CF1253" s="95">
        <v>123332.350093842</v>
      </c>
      <c r="CG1253" s="95">
        <v>1120426.81767273</v>
      </c>
      <c r="CH1253" s="95">
        <v>0</v>
      </c>
      <c r="CI1253" s="95">
        <v>69240.516689300493</v>
      </c>
      <c r="CJ1253" s="95">
        <v>3175148.9421691899</v>
      </c>
      <c r="CK1253" s="95">
        <v>33607129.025878899</v>
      </c>
      <c r="CL1253" s="95">
        <v>9939335.8588867206</v>
      </c>
      <c r="CM1253" s="160">
        <v>94568.867300033598</v>
      </c>
      <c r="CN1253" s="160">
        <v>11788483.114135699</v>
      </c>
      <c r="CO1253" s="160">
        <v>62164845.4287109</v>
      </c>
      <c r="CP1253" s="95">
        <v>9939335.8588867206</v>
      </c>
      <c r="CQ1253" s="95">
        <v>0</v>
      </c>
      <c r="CR1253" s="95">
        <v>0</v>
      </c>
      <c r="CS1253" s="95">
        <v>0</v>
      </c>
      <c r="CT1253" s="95">
        <v>0</v>
      </c>
      <c r="CU1253" s="161">
        <v>3175683.7546348618</v>
      </c>
      <c r="CV1253" s="161">
        <v>33612996.913131729</v>
      </c>
    </row>
    <row r="1254" spans="1:100" x14ac:dyDescent="0.2">
      <c r="A1254" s="94" t="s">
        <v>69</v>
      </c>
      <c r="B1254" s="96">
        <v>43891</v>
      </c>
      <c r="C1254" s="95">
        <v>63742.258113861099</v>
      </c>
      <c r="D1254" s="95">
        <v>0</v>
      </c>
      <c r="E1254" s="95">
        <v>4039.3316276967498</v>
      </c>
      <c r="F1254" s="95">
        <v>3989.2334893345801</v>
      </c>
      <c r="G1254" s="95">
        <v>1220.29417078197</v>
      </c>
      <c r="H1254" s="95">
        <v>0</v>
      </c>
      <c r="I1254" s="95">
        <v>0</v>
      </c>
      <c r="J1254" s="95">
        <v>25161.965698480599</v>
      </c>
      <c r="K1254" s="95">
        <v>0</v>
      </c>
      <c r="L1254" s="95">
        <v>86.907454478554399</v>
      </c>
      <c r="M1254" s="95">
        <v>33113.276926040598</v>
      </c>
      <c r="N1254" s="95">
        <v>2876.3191685676602</v>
      </c>
      <c r="O1254" s="95">
        <v>0</v>
      </c>
      <c r="P1254" s="95">
        <v>29144.532765150099</v>
      </c>
      <c r="Q1254" s="95">
        <v>2301.1595047712299</v>
      </c>
      <c r="R1254" s="95">
        <v>0</v>
      </c>
      <c r="S1254" s="95">
        <v>1220.86309468746</v>
      </c>
      <c r="T1254" s="95">
        <v>0</v>
      </c>
      <c r="U1254" s="95">
        <v>25137.949288845099</v>
      </c>
      <c r="V1254" s="95">
        <v>2648491.3960571298</v>
      </c>
      <c r="W1254" s="95">
        <v>0</v>
      </c>
      <c r="X1254" s="95">
        <v>235498.67788887001</v>
      </c>
      <c r="Y1254" s="95">
        <v>232914.24333572399</v>
      </c>
      <c r="Z1254" s="95">
        <v>107646.004796982</v>
      </c>
      <c r="AA1254" s="95">
        <v>0</v>
      </c>
      <c r="AB1254" s="95">
        <v>0</v>
      </c>
      <c r="AC1254" s="95">
        <v>8200263.4110107403</v>
      </c>
      <c r="AD1254" s="95">
        <v>0</v>
      </c>
      <c r="AE1254" s="95">
        <v>1916.61445942521</v>
      </c>
      <c r="AF1254" s="95">
        <v>1322759.3287506099</v>
      </c>
      <c r="AG1254" s="95">
        <v>335581.21841812099</v>
      </c>
      <c r="AH1254" s="95">
        <v>0</v>
      </c>
      <c r="AI1254" s="95">
        <v>956982.47406768799</v>
      </c>
      <c r="AJ1254" s="95">
        <v>283725.47175979603</v>
      </c>
      <c r="AK1254" s="95">
        <v>0</v>
      </c>
      <c r="AL1254" s="95">
        <v>107846.67330551099</v>
      </c>
      <c r="AM1254" s="95">
        <v>0</v>
      </c>
      <c r="AN1254" s="95">
        <v>8168161.6587524395</v>
      </c>
      <c r="AO1254" s="95">
        <v>28729246.545410201</v>
      </c>
      <c r="AP1254" s="95">
        <v>0</v>
      </c>
      <c r="AQ1254" s="95">
        <v>2216469.1564636198</v>
      </c>
      <c r="AR1254" s="95">
        <v>2189374.3997802702</v>
      </c>
      <c r="AS1254" s="95">
        <v>989549.88337707496</v>
      </c>
      <c r="AT1254" s="95">
        <v>0</v>
      </c>
      <c r="AU1254" s="95">
        <v>0</v>
      </c>
      <c r="AV1254" s="95">
        <v>27229965.408935498</v>
      </c>
      <c r="AW1254" s="95">
        <v>0</v>
      </c>
      <c r="AX1254" s="95">
        <v>15740.5042694807</v>
      </c>
      <c r="AY1254" s="95">
        <v>14600891.0621338</v>
      </c>
      <c r="AZ1254" s="95">
        <v>3439381.2973632799</v>
      </c>
      <c r="BA1254" s="95">
        <v>0</v>
      </c>
      <c r="BB1254" s="95">
        <v>10191227.3986816</v>
      </c>
      <c r="BC1254" s="95">
        <v>2914183.0568847698</v>
      </c>
      <c r="BD1254" s="95">
        <v>0</v>
      </c>
      <c r="BE1254" s="95">
        <v>988916.45745849598</v>
      </c>
      <c r="BF1254" s="95">
        <v>0</v>
      </c>
      <c r="BG1254" s="95">
        <v>27080489.158447299</v>
      </c>
      <c r="BH1254" s="95">
        <v>8107721.8322143601</v>
      </c>
      <c r="BI1254" s="95">
        <v>0</v>
      </c>
      <c r="BJ1254" s="95">
        <v>751896.99507904099</v>
      </c>
      <c r="BK1254" s="95">
        <v>747031.10745239304</v>
      </c>
      <c r="BL1254" s="95">
        <v>0</v>
      </c>
      <c r="BM1254" s="95">
        <v>0</v>
      </c>
      <c r="BN1254" s="95">
        <v>0</v>
      </c>
      <c r="BO1254" s="95">
        <v>0</v>
      </c>
      <c r="BP1254" s="95">
        <v>0</v>
      </c>
      <c r="BQ1254" s="95">
        <v>0</v>
      </c>
      <c r="BR1254" s="95">
        <v>4789745.7675170898</v>
      </c>
      <c r="BS1254" s="95">
        <v>1257021.7355804399</v>
      </c>
      <c r="BT1254" s="95">
        <v>0</v>
      </c>
      <c r="BU1254" s="95">
        <v>1773546.31529236</v>
      </c>
      <c r="BV1254" s="95">
        <v>1079946.8348083501</v>
      </c>
      <c r="BW1254" s="95">
        <v>0</v>
      </c>
      <c r="BX1254" s="95">
        <v>191202.85356140099</v>
      </c>
      <c r="BY1254" s="95">
        <v>0</v>
      </c>
      <c r="BZ1254" s="95">
        <v>0</v>
      </c>
      <c r="CA1254" s="95">
        <v>67521.316785812407</v>
      </c>
      <c r="CB1254" s="95">
        <v>2893392.5116577102</v>
      </c>
      <c r="CC1254" s="95">
        <v>30981742.301025402</v>
      </c>
      <c r="CD1254" s="95">
        <v>8875191.4779052697</v>
      </c>
      <c r="CE1254" s="95">
        <v>1221.4379049092499</v>
      </c>
      <c r="CF1254" s="95">
        <v>108001.74259662601</v>
      </c>
      <c r="CG1254" s="95">
        <v>991231.32452392601</v>
      </c>
      <c r="CH1254" s="95">
        <v>0</v>
      </c>
      <c r="CI1254" s="95">
        <v>68714.609343528704</v>
      </c>
      <c r="CJ1254" s="95">
        <v>2999602.2812805199</v>
      </c>
      <c r="CK1254" s="95">
        <v>31955734.887207001</v>
      </c>
      <c r="CL1254" s="95">
        <v>9057319.8474121094</v>
      </c>
      <c r="CM1254" s="160">
        <v>93610.020131111101</v>
      </c>
      <c r="CN1254" s="160">
        <v>11144064.2427979</v>
      </c>
      <c r="CO1254" s="160">
        <v>59035738.7490234</v>
      </c>
      <c r="CP1254" s="95">
        <v>9057319.8474121094</v>
      </c>
      <c r="CQ1254" s="95">
        <v>0</v>
      </c>
      <c r="CR1254" s="95">
        <v>0</v>
      </c>
      <c r="CS1254" s="95">
        <v>0</v>
      </c>
      <c r="CT1254" s="95">
        <v>0</v>
      </c>
      <c r="CU1254" s="161">
        <v>3001394.254254336</v>
      </c>
      <c r="CV1254" s="161">
        <v>31972973.625549328</v>
      </c>
    </row>
    <row r="1255" spans="1:100" x14ac:dyDescent="0.2">
      <c r="A1255" s="94" t="s">
        <v>69</v>
      </c>
      <c r="B1255" s="96">
        <v>43983</v>
      </c>
      <c r="C1255" s="95">
        <v>60190.6770219803</v>
      </c>
      <c r="D1255" s="95">
        <v>0</v>
      </c>
      <c r="E1255" s="95">
        <v>3753.1089047789601</v>
      </c>
      <c r="F1255" s="95">
        <v>3674.7206344306501</v>
      </c>
      <c r="G1255" s="95">
        <v>1045.08639551699</v>
      </c>
      <c r="H1255" s="95">
        <v>0</v>
      </c>
      <c r="I1255" s="95">
        <v>0</v>
      </c>
      <c r="J1255" s="95">
        <v>24333.141782045401</v>
      </c>
      <c r="K1255" s="95">
        <v>0</v>
      </c>
      <c r="L1255" s="95">
        <v>186.789934197441</v>
      </c>
      <c r="M1255" s="95">
        <v>32180.345756530802</v>
      </c>
      <c r="N1255" s="95">
        <v>2697.8221745491001</v>
      </c>
      <c r="O1255" s="95">
        <v>0</v>
      </c>
      <c r="P1255" s="95">
        <v>26657.1507258415</v>
      </c>
      <c r="Q1255" s="95">
        <v>2214.0914645791099</v>
      </c>
      <c r="R1255" s="95">
        <v>0</v>
      </c>
      <c r="S1255" s="95">
        <v>1043.08563932776</v>
      </c>
      <c r="T1255" s="95">
        <v>0</v>
      </c>
      <c r="U1255" s="95">
        <v>24296.857113838199</v>
      </c>
      <c r="V1255" s="95">
        <v>2371681.4006957998</v>
      </c>
      <c r="W1255" s="95">
        <v>0</v>
      </c>
      <c r="X1255" s="95">
        <v>222437.76443290699</v>
      </c>
      <c r="Y1255" s="95">
        <v>220990.52645874</v>
      </c>
      <c r="Z1255" s="95">
        <v>86570.351263046294</v>
      </c>
      <c r="AA1255" s="95">
        <v>0</v>
      </c>
      <c r="AB1255" s="95">
        <v>0</v>
      </c>
      <c r="AC1255" s="95">
        <v>7315974.6920165997</v>
      </c>
      <c r="AD1255" s="95">
        <v>0</v>
      </c>
      <c r="AE1255" s="95">
        <v>1385.2147258669099</v>
      </c>
      <c r="AF1255" s="95">
        <v>1248981.27101135</v>
      </c>
      <c r="AG1255" s="95">
        <v>318224.01673126197</v>
      </c>
      <c r="AH1255" s="95">
        <v>0</v>
      </c>
      <c r="AI1255" s="95">
        <v>755122.57144165004</v>
      </c>
      <c r="AJ1255" s="95">
        <v>275885.41133499099</v>
      </c>
      <c r="AK1255" s="95">
        <v>0</v>
      </c>
      <c r="AL1255" s="95">
        <v>85881.9167137146</v>
      </c>
      <c r="AM1255" s="95">
        <v>0</v>
      </c>
      <c r="AN1255" s="95">
        <v>7298807.50280762</v>
      </c>
      <c r="AO1255" s="95">
        <v>25984021.342529301</v>
      </c>
      <c r="AP1255" s="95">
        <v>0</v>
      </c>
      <c r="AQ1255" s="95">
        <v>2094492.7979431199</v>
      </c>
      <c r="AR1255" s="95">
        <v>2075564.78765869</v>
      </c>
      <c r="AS1255" s="95">
        <v>786863.73033904994</v>
      </c>
      <c r="AT1255" s="95">
        <v>0</v>
      </c>
      <c r="AU1255" s="95">
        <v>0</v>
      </c>
      <c r="AV1255" s="95">
        <v>24395963.988769501</v>
      </c>
      <c r="AW1255" s="95">
        <v>0</v>
      </c>
      <c r="AX1255" s="95">
        <v>9832.9278287887591</v>
      </c>
      <c r="AY1255" s="95">
        <v>14041010.7347412</v>
      </c>
      <c r="AZ1255" s="95">
        <v>3259212.6293334998</v>
      </c>
      <c r="BA1255" s="95">
        <v>0</v>
      </c>
      <c r="BB1255" s="95">
        <v>8143090.6559448196</v>
      </c>
      <c r="BC1255" s="95">
        <v>2822225.6689147898</v>
      </c>
      <c r="BD1255" s="95">
        <v>0</v>
      </c>
      <c r="BE1255" s="95">
        <v>785308.97943115199</v>
      </c>
      <c r="BF1255" s="95">
        <v>0</v>
      </c>
      <c r="BG1255" s="95">
        <v>24188372.3430176</v>
      </c>
      <c r="BH1255" s="95">
        <v>7365858.9259033203</v>
      </c>
      <c r="BI1255" s="95">
        <v>0</v>
      </c>
      <c r="BJ1255" s="95">
        <v>731882.36831665004</v>
      </c>
      <c r="BK1255" s="95">
        <v>723734.37068176304</v>
      </c>
      <c r="BL1255" s="95">
        <v>0</v>
      </c>
      <c r="BM1255" s="95">
        <v>0</v>
      </c>
      <c r="BN1255" s="95">
        <v>0</v>
      </c>
      <c r="BO1255" s="95">
        <v>0</v>
      </c>
      <c r="BP1255" s="95">
        <v>0</v>
      </c>
      <c r="BQ1255" s="95">
        <v>0</v>
      </c>
      <c r="BR1255" s="95">
        <v>4502803.0740356399</v>
      </c>
      <c r="BS1255" s="95">
        <v>1191888.32850647</v>
      </c>
      <c r="BT1255" s="95">
        <v>0</v>
      </c>
      <c r="BU1255" s="95">
        <v>1419295.90440369</v>
      </c>
      <c r="BV1255" s="95">
        <v>1054984.4644927999</v>
      </c>
      <c r="BW1255" s="95">
        <v>0</v>
      </c>
      <c r="BX1255" s="95">
        <v>157320.04631996201</v>
      </c>
      <c r="BY1255" s="95">
        <v>0</v>
      </c>
      <c r="BZ1255" s="95">
        <v>0</v>
      </c>
      <c r="CA1255" s="95">
        <v>63983.562458515204</v>
      </c>
      <c r="CB1255" s="95">
        <v>2591797.2274475102</v>
      </c>
      <c r="CC1255" s="95">
        <v>28057503.8916016</v>
      </c>
      <c r="CD1255" s="95">
        <v>8111215.7045288105</v>
      </c>
      <c r="CE1255" s="95">
        <v>1035.48565475643</v>
      </c>
      <c r="CF1255" s="95">
        <v>85947.794124603301</v>
      </c>
      <c r="CG1255" s="95">
        <v>785951.86586761498</v>
      </c>
      <c r="CH1255" s="95">
        <v>0</v>
      </c>
      <c r="CI1255" s="95">
        <v>65032.081520557404</v>
      </c>
      <c r="CJ1255" s="95">
        <v>2677820.3607177702</v>
      </c>
      <c r="CK1255" s="95">
        <v>28845398.720703099</v>
      </c>
      <c r="CL1255" s="95">
        <v>8257706.7625732403</v>
      </c>
      <c r="CM1255" s="160">
        <v>89179.710481643706</v>
      </c>
      <c r="CN1255" s="160">
        <v>9999826.7010497991</v>
      </c>
      <c r="CO1255" s="160">
        <v>53105457.681640603</v>
      </c>
      <c r="CP1255" s="95">
        <v>8257706.7625732403</v>
      </c>
      <c r="CQ1255" s="95">
        <v>0</v>
      </c>
      <c r="CR1255" s="95">
        <v>0</v>
      </c>
      <c r="CS1255" s="95">
        <v>0</v>
      </c>
      <c r="CT1255" s="95">
        <v>0</v>
      </c>
      <c r="CU1255" s="161">
        <v>2677745.0215721135</v>
      </c>
      <c r="CV1255" s="161">
        <v>28843455.757469214</v>
      </c>
    </row>
    <row r="1256" spans="1:100" x14ac:dyDescent="0.2">
      <c r="A1256" s="94" t="s">
        <v>70</v>
      </c>
      <c r="B1256" s="96">
        <v>38047</v>
      </c>
      <c r="C1256" s="95">
        <v>74846.571208953901</v>
      </c>
      <c r="D1256" s="95">
        <v>0</v>
      </c>
      <c r="E1256" s="95">
        <v>47536.490944385499</v>
      </c>
      <c r="F1256" s="95">
        <v>24999.7031438351</v>
      </c>
      <c r="G1256" s="95">
        <v>5.8598067059647301</v>
      </c>
      <c r="H1256" s="95">
        <v>0</v>
      </c>
      <c r="I1256" s="95">
        <v>0</v>
      </c>
      <c r="J1256" s="95">
        <v>96.4892753195018</v>
      </c>
      <c r="K1256" s="95">
        <v>0</v>
      </c>
      <c r="L1256" s="95">
        <v>54059.609594821901</v>
      </c>
      <c r="M1256" s="95">
        <v>46247.985457897201</v>
      </c>
      <c r="N1256" s="95">
        <v>14313.733134984999</v>
      </c>
      <c r="O1256" s="95">
        <v>0</v>
      </c>
      <c r="P1256" s="95">
        <v>0</v>
      </c>
      <c r="Q1256" s="95">
        <v>7468.8666788935698</v>
      </c>
      <c r="R1256" s="95">
        <v>0</v>
      </c>
      <c r="S1256" s="95">
        <v>0</v>
      </c>
      <c r="T1256" s="95">
        <v>2272.0946456491902</v>
      </c>
      <c r="U1256" s="95">
        <v>26965.246480226499</v>
      </c>
      <c r="V1256" s="95">
        <v>4712762.0823364304</v>
      </c>
      <c r="W1256" s="95">
        <v>0</v>
      </c>
      <c r="X1256" s="95">
        <v>3920395.9587707501</v>
      </c>
      <c r="Y1256" s="95">
        <v>1779889.10237122</v>
      </c>
      <c r="Z1256" s="95">
        <v>709.96731649339199</v>
      </c>
      <c r="AA1256" s="95">
        <v>0</v>
      </c>
      <c r="AB1256" s="95">
        <v>0</v>
      </c>
      <c r="AC1256" s="95">
        <v>6222.6112470626804</v>
      </c>
      <c r="AD1256" s="95">
        <v>0</v>
      </c>
      <c r="AE1256" s="95">
        <v>3072806.9900817899</v>
      </c>
      <c r="AF1256" s="95">
        <v>2648397.7643737802</v>
      </c>
      <c r="AG1256" s="95">
        <v>1980084.0385284401</v>
      </c>
      <c r="AH1256" s="95">
        <v>0</v>
      </c>
      <c r="AI1256" s="95">
        <v>0</v>
      </c>
      <c r="AJ1256" s="95">
        <v>926227.949424744</v>
      </c>
      <c r="AK1256" s="95">
        <v>0</v>
      </c>
      <c r="AL1256" s="95">
        <v>0</v>
      </c>
      <c r="AM1256" s="95">
        <v>361479.41329574602</v>
      </c>
      <c r="AN1256" s="95">
        <v>8216597.3847656297</v>
      </c>
      <c r="AO1256" s="95">
        <v>32418322.450927701</v>
      </c>
      <c r="AP1256" s="95">
        <v>0</v>
      </c>
      <c r="AQ1256" s="95">
        <v>25579640.822997998</v>
      </c>
      <c r="AR1256" s="95">
        <v>11780618.8231201</v>
      </c>
      <c r="AS1256" s="95">
        <v>5192.1318587660799</v>
      </c>
      <c r="AT1256" s="95">
        <v>0</v>
      </c>
      <c r="AU1256" s="95">
        <v>0</v>
      </c>
      <c r="AV1256" s="95">
        <v>14077.8928081989</v>
      </c>
      <c r="AW1256" s="95">
        <v>0</v>
      </c>
      <c r="AX1256" s="95">
        <v>21334443.7961426</v>
      </c>
      <c r="AY1256" s="95">
        <v>18214233.3986816</v>
      </c>
      <c r="AZ1256" s="95">
        <v>12583898.447631801</v>
      </c>
      <c r="BA1256" s="95">
        <v>0</v>
      </c>
      <c r="BB1256" s="95">
        <v>0</v>
      </c>
      <c r="BC1256" s="95">
        <v>6132015.4133911096</v>
      </c>
      <c r="BD1256" s="95">
        <v>0</v>
      </c>
      <c r="BE1256" s="95">
        <v>0</v>
      </c>
      <c r="BF1256" s="95">
        <v>2209051.0260314899</v>
      </c>
      <c r="BG1256" s="95">
        <v>18941141.5629883</v>
      </c>
      <c r="BH1256" s="95">
        <v>6170644.9727783203</v>
      </c>
      <c r="BI1256" s="95">
        <v>0</v>
      </c>
      <c r="BJ1256" s="95">
        <v>7573951.8253784198</v>
      </c>
      <c r="BK1256" s="95">
        <v>4330474.8972167997</v>
      </c>
      <c r="BL1256" s="95">
        <v>0</v>
      </c>
      <c r="BM1256" s="95">
        <v>0</v>
      </c>
      <c r="BN1256" s="95">
        <v>0</v>
      </c>
      <c r="BO1256" s="95">
        <v>0</v>
      </c>
      <c r="BP1256" s="95">
        <v>0</v>
      </c>
      <c r="BQ1256" s="95">
        <v>0</v>
      </c>
      <c r="BR1256" s="95">
        <v>5935843.3189086895</v>
      </c>
      <c r="BS1256" s="95">
        <v>5063989.5691528302</v>
      </c>
      <c r="BT1256" s="95">
        <v>0</v>
      </c>
      <c r="BU1256" s="95">
        <v>0</v>
      </c>
      <c r="BV1256" s="95">
        <v>2709487.7068786598</v>
      </c>
      <c r="BW1256" s="95">
        <v>0</v>
      </c>
      <c r="BX1256" s="95">
        <v>0</v>
      </c>
      <c r="BY1256" s="95">
        <v>0</v>
      </c>
      <c r="BZ1256" s="95">
        <v>0</v>
      </c>
      <c r="CA1256" s="95">
        <v>122538.487766266</v>
      </c>
      <c r="CB1256" s="95">
        <v>8590032.8598632794</v>
      </c>
      <c r="CC1256" s="95">
        <v>58146049.3818359</v>
      </c>
      <c r="CD1256" s="95">
        <v>13741675.7424316</v>
      </c>
      <c r="CE1256" s="95">
        <v>2285.8574920892702</v>
      </c>
      <c r="CF1256" s="95">
        <v>353009.59553527797</v>
      </c>
      <c r="CG1256" s="95">
        <v>2158072.38134766</v>
      </c>
      <c r="CH1256" s="95">
        <v>0</v>
      </c>
      <c r="CI1256" s="95">
        <v>124805.861929893</v>
      </c>
      <c r="CJ1256" s="95">
        <v>8943892.3417968806</v>
      </c>
      <c r="CK1256" s="95">
        <v>60257920.798339799</v>
      </c>
      <c r="CL1256" s="95">
        <v>13738534.8289795</v>
      </c>
      <c r="CM1256" s="160">
        <v>151654.29918861401</v>
      </c>
      <c r="CN1256" s="160">
        <v>17125429.206787098</v>
      </c>
      <c r="CO1256" s="160">
        <v>79019551.371093795</v>
      </c>
      <c r="CP1256" s="95">
        <v>13738534.8289795</v>
      </c>
      <c r="CQ1256" s="95">
        <v>0</v>
      </c>
      <c r="CR1256" s="95">
        <v>0</v>
      </c>
      <c r="CS1256" s="95">
        <v>0</v>
      </c>
      <c r="CT1256" s="95">
        <v>0</v>
      </c>
      <c r="CU1256" s="161">
        <v>8943042.4553985577</v>
      </c>
      <c r="CV1256" s="161">
        <v>60304121.763183564</v>
      </c>
    </row>
    <row r="1257" spans="1:100" x14ac:dyDescent="0.2">
      <c r="A1257" s="94" t="s">
        <v>70</v>
      </c>
      <c r="B1257" s="96">
        <v>38139</v>
      </c>
      <c r="C1257" s="95">
        <v>75611.952726364107</v>
      </c>
      <c r="D1257" s="95">
        <v>0</v>
      </c>
      <c r="E1257" s="95">
        <v>47283.079887867003</v>
      </c>
      <c r="F1257" s="95">
        <v>25680.401616334901</v>
      </c>
      <c r="G1257" s="95">
        <v>79.597291226498797</v>
      </c>
      <c r="H1257" s="95">
        <v>0</v>
      </c>
      <c r="I1257" s="95">
        <v>0</v>
      </c>
      <c r="J1257" s="95">
        <v>1504.1249790638699</v>
      </c>
      <c r="K1257" s="95">
        <v>0</v>
      </c>
      <c r="L1257" s="95">
        <v>54726.787962913499</v>
      </c>
      <c r="M1257" s="95">
        <v>46264.740190982797</v>
      </c>
      <c r="N1257" s="95">
        <v>14683.980224371</v>
      </c>
      <c r="O1257" s="95">
        <v>0</v>
      </c>
      <c r="P1257" s="95">
        <v>0</v>
      </c>
      <c r="Q1257" s="95">
        <v>7453.9960769414902</v>
      </c>
      <c r="R1257" s="95">
        <v>0</v>
      </c>
      <c r="S1257" s="95">
        <v>0</v>
      </c>
      <c r="T1257" s="95">
        <v>2248.4170391559601</v>
      </c>
      <c r="U1257" s="95">
        <v>27402.295325756098</v>
      </c>
      <c r="V1257" s="95">
        <v>4690068.46337891</v>
      </c>
      <c r="W1257" s="95">
        <v>0</v>
      </c>
      <c r="X1257" s="95">
        <v>3893099.7498474098</v>
      </c>
      <c r="Y1257" s="95">
        <v>1824489.5313720701</v>
      </c>
      <c r="Z1257" s="95">
        <v>13601.881850838699</v>
      </c>
      <c r="AA1257" s="95">
        <v>0</v>
      </c>
      <c r="AB1257" s="95">
        <v>0</v>
      </c>
      <c r="AC1257" s="95">
        <v>366152.23089218099</v>
      </c>
      <c r="AD1257" s="95">
        <v>0</v>
      </c>
      <c r="AE1257" s="95">
        <v>3039797.3489685101</v>
      </c>
      <c r="AF1257" s="95">
        <v>2648651.4457092299</v>
      </c>
      <c r="AG1257" s="95">
        <v>1993562.1383209201</v>
      </c>
      <c r="AH1257" s="95">
        <v>0</v>
      </c>
      <c r="AI1257" s="95">
        <v>0</v>
      </c>
      <c r="AJ1257" s="95">
        <v>919510.97006225598</v>
      </c>
      <c r="AK1257" s="95">
        <v>0</v>
      </c>
      <c r="AL1257" s="95">
        <v>0</v>
      </c>
      <c r="AM1257" s="95">
        <v>355158.52074432402</v>
      </c>
      <c r="AN1257" s="95">
        <v>8244227.9055786096</v>
      </c>
      <c r="AO1257" s="95">
        <v>32642280.6416016</v>
      </c>
      <c r="AP1257" s="95">
        <v>0</v>
      </c>
      <c r="AQ1257" s="95">
        <v>25909134.027343798</v>
      </c>
      <c r="AR1257" s="95">
        <v>12379250.706543</v>
      </c>
      <c r="AS1257" s="95">
        <v>85819.533311843901</v>
      </c>
      <c r="AT1257" s="95">
        <v>0</v>
      </c>
      <c r="AU1257" s="95">
        <v>0</v>
      </c>
      <c r="AV1257" s="95">
        <v>868202.58703613305</v>
      </c>
      <c r="AW1257" s="95">
        <v>0</v>
      </c>
      <c r="AX1257" s="95">
        <v>21341081.8833008</v>
      </c>
      <c r="AY1257" s="95">
        <v>18410341.4924316</v>
      </c>
      <c r="AZ1257" s="95">
        <v>12800618.139160199</v>
      </c>
      <c r="BA1257" s="95">
        <v>0</v>
      </c>
      <c r="BB1257" s="95">
        <v>0</v>
      </c>
      <c r="BC1257" s="95">
        <v>6176586.7388915997</v>
      </c>
      <c r="BD1257" s="95">
        <v>0</v>
      </c>
      <c r="BE1257" s="95">
        <v>0</v>
      </c>
      <c r="BF1257" s="95">
        <v>2194189.2967529302</v>
      </c>
      <c r="BG1257" s="95">
        <v>19270357.705322299</v>
      </c>
      <c r="BH1257" s="95">
        <v>6180523.9763793899</v>
      </c>
      <c r="BI1257" s="95">
        <v>0</v>
      </c>
      <c r="BJ1257" s="95">
        <v>7647127.7978515597</v>
      </c>
      <c r="BK1257" s="95">
        <v>4512499.6181030301</v>
      </c>
      <c r="BL1257" s="95">
        <v>0</v>
      </c>
      <c r="BM1257" s="95">
        <v>0</v>
      </c>
      <c r="BN1257" s="95">
        <v>0</v>
      </c>
      <c r="BO1257" s="95">
        <v>0</v>
      </c>
      <c r="BP1257" s="95">
        <v>0</v>
      </c>
      <c r="BQ1257" s="95">
        <v>0</v>
      </c>
      <c r="BR1257" s="95">
        <v>5943168.56848145</v>
      </c>
      <c r="BS1257" s="95">
        <v>5188251.6952514602</v>
      </c>
      <c r="BT1257" s="95">
        <v>0</v>
      </c>
      <c r="BU1257" s="95">
        <v>0</v>
      </c>
      <c r="BV1257" s="95">
        <v>2733763.04443359</v>
      </c>
      <c r="BW1257" s="95">
        <v>0</v>
      </c>
      <c r="BX1257" s="95">
        <v>0</v>
      </c>
      <c r="BY1257" s="95">
        <v>0</v>
      </c>
      <c r="BZ1257" s="95">
        <v>0</v>
      </c>
      <c r="CA1257" s="95">
        <v>123025.93135070799</v>
      </c>
      <c r="CB1257" s="95">
        <v>8559366.96557617</v>
      </c>
      <c r="CC1257" s="95">
        <v>58464244.078125</v>
      </c>
      <c r="CD1257" s="95">
        <v>13775718.4581299</v>
      </c>
      <c r="CE1257" s="95">
        <v>2261.4527832567701</v>
      </c>
      <c r="CF1257" s="95">
        <v>351935.276771545</v>
      </c>
      <c r="CG1257" s="95">
        <v>2172669.4923400902</v>
      </c>
      <c r="CH1257" s="95">
        <v>0</v>
      </c>
      <c r="CI1257" s="95">
        <v>125245.453409195</v>
      </c>
      <c r="CJ1257" s="95">
        <v>8908092.5780029297</v>
      </c>
      <c r="CK1257" s="95">
        <v>60635761.300781302</v>
      </c>
      <c r="CL1257" s="95">
        <v>13772120.3431396</v>
      </c>
      <c r="CM1257" s="160">
        <v>152603.58526611299</v>
      </c>
      <c r="CN1257" s="160">
        <v>17198157.574707001</v>
      </c>
      <c r="CO1257" s="160">
        <v>79915056.370117202</v>
      </c>
      <c r="CP1257" s="95">
        <v>13772120.3431396</v>
      </c>
      <c r="CQ1257" s="95">
        <v>0</v>
      </c>
      <c r="CR1257" s="95">
        <v>0</v>
      </c>
      <c r="CS1257" s="95">
        <v>0</v>
      </c>
      <c r="CT1257" s="95">
        <v>0</v>
      </c>
      <c r="CU1257" s="161">
        <v>8911302.2423477154</v>
      </c>
      <c r="CV1257" s="161">
        <v>60636913.570465088</v>
      </c>
    </row>
    <row r="1258" spans="1:100" x14ac:dyDescent="0.2">
      <c r="A1258" s="94" t="s">
        <v>70</v>
      </c>
      <c r="B1258" s="96">
        <v>38231</v>
      </c>
      <c r="C1258" s="95">
        <v>76956.038848876997</v>
      </c>
      <c r="D1258" s="95">
        <v>0</v>
      </c>
      <c r="E1258" s="95">
        <v>47738.363565921798</v>
      </c>
      <c r="F1258" s="95">
        <v>26643.420545101199</v>
      </c>
      <c r="G1258" s="95">
        <v>189.85500246658901</v>
      </c>
      <c r="H1258" s="95">
        <v>0</v>
      </c>
      <c r="I1258" s="95">
        <v>0</v>
      </c>
      <c r="J1258" s="95">
        <v>3624.6848149299599</v>
      </c>
      <c r="K1258" s="95">
        <v>0</v>
      </c>
      <c r="L1258" s="95">
        <v>56851.216281414003</v>
      </c>
      <c r="M1258" s="95">
        <v>46771.968729019201</v>
      </c>
      <c r="N1258" s="95">
        <v>14988.056114196799</v>
      </c>
      <c r="O1258" s="95">
        <v>0</v>
      </c>
      <c r="P1258" s="95">
        <v>0</v>
      </c>
      <c r="Q1258" s="95">
        <v>7474.0501432418796</v>
      </c>
      <c r="R1258" s="95">
        <v>0</v>
      </c>
      <c r="S1258" s="95">
        <v>0</v>
      </c>
      <c r="T1258" s="95">
        <v>2220.64382991195</v>
      </c>
      <c r="U1258" s="95">
        <v>27467.1378743649</v>
      </c>
      <c r="V1258" s="95">
        <v>4741743.40625</v>
      </c>
      <c r="W1258" s="95">
        <v>0</v>
      </c>
      <c r="X1258" s="95">
        <v>3911067.5946044899</v>
      </c>
      <c r="Y1258" s="95">
        <v>1888186.1631012</v>
      </c>
      <c r="Z1258" s="95">
        <v>32359.797126770001</v>
      </c>
      <c r="AA1258" s="95">
        <v>0</v>
      </c>
      <c r="AB1258" s="95">
        <v>0</v>
      </c>
      <c r="AC1258" s="95">
        <v>950786.17493438697</v>
      </c>
      <c r="AD1258" s="95">
        <v>0</v>
      </c>
      <c r="AE1258" s="95">
        <v>3094428.6492919899</v>
      </c>
      <c r="AF1258" s="95">
        <v>2666409.24816895</v>
      </c>
      <c r="AG1258" s="95">
        <v>2019051.97694397</v>
      </c>
      <c r="AH1258" s="95">
        <v>0</v>
      </c>
      <c r="AI1258" s="95">
        <v>0</v>
      </c>
      <c r="AJ1258" s="95">
        <v>920594.04542541504</v>
      </c>
      <c r="AK1258" s="95">
        <v>0</v>
      </c>
      <c r="AL1258" s="95">
        <v>0</v>
      </c>
      <c r="AM1258" s="95">
        <v>351147.19419479399</v>
      </c>
      <c r="AN1258" s="95">
        <v>8033493.7718505897</v>
      </c>
      <c r="AO1258" s="95">
        <v>33431203.4377441</v>
      </c>
      <c r="AP1258" s="95">
        <v>0</v>
      </c>
      <c r="AQ1258" s="95">
        <v>26565589.472656298</v>
      </c>
      <c r="AR1258" s="95">
        <v>12938384.190429701</v>
      </c>
      <c r="AS1258" s="95">
        <v>201221.15481948899</v>
      </c>
      <c r="AT1258" s="95">
        <v>0</v>
      </c>
      <c r="AU1258" s="95">
        <v>0</v>
      </c>
      <c r="AV1258" s="95">
        <v>2306616.2359008798</v>
      </c>
      <c r="AW1258" s="95">
        <v>0</v>
      </c>
      <c r="AX1258" s="95">
        <v>22240683.7177734</v>
      </c>
      <c r="AY1258" s="95">
        <v>18815629.925292999</v>
      </c>
      <c r="AZ1258" s="95">
        <v>13160795.224609399</v>
      </c>
      <c r="BA1258" s="95">
        <v>0</v>
      </c>
      <c r="BB1258" s="95">
        <v>0</v>
      </c>
      <c r="BC1258" s="95">
        <v>6247397.7225952102</v>
      </c>
      <c r="BD1258" s="95">
        <v>0</v>
      </c>
      <c r="BE1258" s="95">
        <v>0</v>
      </c>
      <c r="BF1258" s="95">
        <v>2188399.8857421898</v>
      </c>
      <c r="BG1258" s="95">
        <v>19160303.8359375</v>
      </c>
      <c r="BH1258" s="95">
        <v>6439873.5524292002</v>
      </c>
      <c r="BI1258" s="95">
        <v>0</v>
      </c>
      <c r="BJ1258" s="95">
        <v>7876085.4916992197</v>
      </c>
      <c r="BK1258" s="95">
        <v>4713350.5996704102</v>
      </c>
      <c r="BL1258" s="95">
        <v>0</v>
      </c>
      <c r="BM1258" s="95">
        <v>0</v>
      </c>
      <c r="BN1258" s="95">
        <v>0</v>
      </c>
      <c r="BO1258" s="95">
        <v>0</v>
      </c>
      <c r="BP1258" s="95">
        <v>0</v>
      </c>
      <c r="BQ1258" s="95">
        <v>0</v>
      </c>
      <c r="BR1258" s="95">
        <v>6132430.5441894503</v>
      </c>
      <c r="BS1258" s="95">
        <v>5339507.1354370099</v>
      </c>
      <c r="BT1258" s="95">
        <v>0</v>
      </c>
      <c r="BU1258" s="95">
        <v>0</v>
      </c>
      <c r="BV1258" s="95">
        <v>2779453.3611145001</v>
      </c>
      <c r="BW1258" s="95">
        <v>0</v>
      </c>
      <c r="BX1258" s="95">
        <v>0</v>
      </c>
      <c r="BY1258" s="95">
        <v>0</v>
      </c>
      <c r="BZ1258" s="95">
        <v>0</v>
      </c>
      <c r="CA1258" s="95">
        <v>124590.87946891801</v>
      </c>
      <c r="CB1258" s="95">
        <v>8658933.15087891</v>
      </c>
      <c r="CC1258" s="95">
        <v>59995574.415527299</v>
      </c>
      <c r="CD1258" s="95">
        <v>14377258.694091801</v>
      </c>
      <c r="CE1258" s="95">
        <v>2191.11877593398</v>
      </c>
      <c r="CF1258" s="95">
        <v>352803.776248932</v>
      </c>
      <c r="CG1258" s="95">
        <v>2200234.87808228</v>
      </c>
      <c r="CH1258" s="95">
        <v>0</v>
      </c>
      <c r="CI1258" s="95">
        <v>126779.660681725</v>
      </c>
      <c r="CJ1258" s="95">
        <v>9012607.7939453106</v>
      </c>
      <c r="CK1258" s="95">
        <v>62230970.7431641</v>
      </c>
      <c r="CL1258" s="95">
        <v>14388122.5930176</v>
      </c>
      <c r="CM1258" s="160">
        <v>154250.81575202901</v>
      </c>
      <c r="CN1258" s="160">
        <v>17037720.231445301</v>
      </c>
      <c r="CO1258" s="160">
        <v>81572459.771484405</v>
      </c>
      <c r="CP1258" s="95">
        <v>14388122.5930176</v>
      </c>
      <c r="CQ1258" s="95">
        <v>0</v>
      </c>
      <c r="CR1258" s="95">
        <v>0</v>
      </c>
      <c r="CS1258" s="95">
        <v>0</v>
      </c>
      <c r="CT1258" s="95">
        <v>0</v>
      </c>
      <c r="CU1258" s="161">
        <v>9011736.9271278419</v>
      </c>
      <c r="CV1258" s="161">
        <v>62195809.293609582</v>
      </c>
    </row>
    <row r="1259" spans="1:100" x14ac:dyDescent="0.2">
      <c r="A1259" s="94" t="s">
        <v>70</v>
      </c>
      <c r="B1259" s="96">
        <v>38322</v>
      </c>
      <c r="C1259" s="95">
        <v>78512.852599143996</v>
      </c>
      <c r="D1259" s="95">
        <v>0</v>
      </c>
      <c r="E1259" s="95">
        <v>46949.813613891602</v>
      </c>
      <c r="F1259" s="95">
        <v>26765.973424673099</v>
      </c>
      <c r="G1259" s="95">
        <v>286.69956239685399</v>
      </c>
      <c r="H1259" s="95">
        <v>0</v>
      </c>
      <c r="I1259" s="95">
        <v>0</v>
      </c>
      <c r="J1259" s="95">
        <v>6021.6048131585103</v>
      </c>
      <c r="K1259" s="95">
        <v>0</v>
      </c>
      <c r="L1259" s="95">
        <v>56015.515339851401</v>
      </c>
      <c r="M1259" s="95">
        <v>47171.633704662301</v>
      </c>
      <c r="N1259" s="95">
        <v>15061.579001784299</v>
      </c>
      <c r="O1259" s="95">
        <v>0</v>
      </c>
      <c r="P1259" s="95">
        <v>0</v>
      </c>
      <c r="Q1259" s="95">
        <v>7580.3054320812198</v>
      </c>
      <c r="R1259" s="95">
        <v>0</v>
      </c>
      <c r="S1259" s="95">
        <v>0</v>
      </c>
      <c r="T1259" s="95">
        <v>2211.71485248208</v>
      </c>
      <c r="U1259" s="95">
        <v>28410.443048477198</v>
      </c>
      <c r="V1259" s="95">
        <v>4862029.6446533203</v>
      </c>
      <c r="W1259" s="95">
        <v>0</v>
      </c>
      <c r="X1259" s="95">
        <v>3848077.1620788602</v>
      </c>
      <c r="Y1259" s="95">
        <v>1918071.50654602</v>
      </c>
      <c r="Z1259" s="95">
        <v>55141.426577091202</v>
      </c>
      <c r="AA1259" s="95">
        <v>0</v>
      </c>
      <c r="AB1259" s="95">
        <v>0</v>
      </c>
      <c r="AC1259" s="95">
        <v>2047745.0263519301</v>
      </c>
      <c r="AD1259" s="95">
        <v>0</v>
      </c>
      <c r="AE1259" s="95">
        <v>3054560.9761657701</v>
      </c>
      <c r="AF1259" s="95">
        <v>2688726.5093689002</v>
      </c>
      <c r="AG1259" s="95">
        <v>2019391.3583221401</v>
      </c>
      <c r="AH1259" s="95">
        <v>0</v>
      </c>
      <c r="AI1259" s="95">
        <v>0</v>
      </c>
      <c r="AJ1259" s="95">
        <v>918411.56216430699</v>
      </c>
      <c r="AK1259" s="95">
        <v>0</v>
      </c>
      <c r="AL1259" s="95">
        <v>0</v>
      </c>
      <c r="AM1259" s="95">
        <v>358909.775730133</v>
      </c>
      <c r="AN1259" s="95">
        <v>8738753.88818359</v>
      </c>
      <c r="AO1259" s="95">
        <v>34726882.730468802</v>
      </c>
      <c r="AP1259" s="95">
        <v>0</v>
      </c>
      <c r="AQ1259" s="95">
        <v>26374250.341552701</v>
      </c>
      <c r="AR1259" s="95">
        <v>13245944.2740479</v>
      </c>
      <c r="AS1259" s="95">
        <v>353665.69884872402</v>
      </c>
      <c r="AT1259" s="95">
        <v>0</v>
      </c>
      <c r="AU1259" s="95">
        <v>0</v>
      </c>
      <c r="AV1259" s="95">
        <v>4730592.95495605</v>
      </c>
      <c r="AW1259" s="95">
        <v>0</v>
      </c>
      <c r="AX1259" s="95">
        <v>22056690.792480499</v>
      </c>
      <c r="AY1259" s="95">
        <v>19209509.552978501</v>
      </c>
      <c r="AZ1259" s="95">
        <v>13389119.520752</v>
      </c>
      <c r="BA1259" s="95">
        <v>0</v>
      </c>
      <c r="BB1259" s="95">
        <v>0</v>
      </c>
      <c r="BC1259" s="95">
        <v>6326223.2881469699</v>
      </c>
      <c r="BD1259" s="95">
        <v>0</v>
      </c>
      <c r="BE1259" s="95">
        <v>0</v>
      </c>
      <c r="BF1259" s="95">
        <v>2283978.2798767099</v>
      </c>
      <c r="BG1259" s="95">
        <v>20650177.301513702</v>
      </c>
      <c r="BH1259" s="95">
        <v>6584965.0626220703</v>
      </c>
      <c r="BI1259" s="95">
        <v>0</v>
      </c>
      <c r="BJ1259" s="95">
        <v>7867746.7163696298</v>
      </c>
      <c r="BK1259" s="95">
        <v>4885701.32885742</v>
      </c>
      <c r="BL1259" s="95">
        <v>0</v>
      </c>
      <c r="BM1259" s="95">
        <v>0</v>
      </c>
      <c r="BN1259" s="95">
        <v>0</v>
      </c>
      <c r="BO1259" s="95">
        <v>0</v>
      </c>
      <c r="BP1259" s="95">
        <v>0</v>
      </c>
      <c r="BQ1259" s="95">
        <v>0</v>
      </c>
      <c r="BR1259" s="95">
        <v>6221936.0227661096</v>
      </c>
      <c r="BS1259" s="95">
        <v>5452009.5666503897</v>
      </c>
      <c r="BT1259" s="95">
        <v>0</v>
      </c>
      <c r="BU1259" s="95">
        <v>0</v>
      </c>
      <c r="BV1259" s="95">
        <v>2833496.1481933598</v>
      </c>
      <c r="BW1259" s="95">
        <v>0</v>
      </c>
      <c r="BX1259" s="95">
        <v>0</v>
      </c>
      <c r="BY1259" s="95">
        <v>0</v>
      </c>
      <c r="BZ1259" s="95">
        <v>0</v>
      </c>
      <c r="CA1259" s="95">
        <v>125292.94823360399</v>
      </c>
      <c r="CB1259" s="95">
        <v>8704638.1308593806</v>
      </c>
      <c r="CC1259" s="95">
        <v>61148917.495117202</v>
      </c>
      <c r="CD1259" s="95">
        <v>14450220.996582</v>
      </c>
      <c r="CE1259" s="95">
        <v>2216.5384586751502</v>
      </c>
      <c r="CF1259" s="95">
        <v>358128.83845901501</v>
      </c>
      <c r="CG1259" s="95">
        <v>2283848.5496521001</v>
      </c>
      <c r="CH1259" s="95">
        <v>0</v>
      </c>
      <c r="CI1259" s="95">
        <v>127572.042593002</v>
      </c>
      <c r="CJ1259" s="95">
        <v>9060509.7266845703</v>
      </c>
      <c r="CK1259" s="95">
        <v>63431616.550781302</v>
      </c>
      <c r="CL1259" s="95">
        <v>14447325.8980713</v>
      </c>
      <c r="CM1259" s="160">
        <v>156017.365571976</v>
      </c>
      <c r="CN1259" s="160">
        <v>17795784.622802701</v>
      </c>
      <c r="CO1259" s="160">
        <v>84098298.537109405</v>
      </c>
      <c r="CP1259" s="95">
        <v>14447325.8980713</v>
      </c>
      <c r="CQ1259" s="95">
        <v>0</v>
      </c>
      <c r="CR1259" s="95">
        <v>0</v>
      </c>
      <c r="CS1259" s="95">
        <v>0</v>
      </c>
      <c r="CT1259" s="95">
        <v>0</v>
      </c>
      <c r="CU1259" s="161">
        <v>9062766.9693183955</v>
      </c>
      <c r="CV1259" s="161">
        <v>63432766.044769302</v>
      </c>
    </row>
    <row r="1260" spans="1:100" x14ac:dyDescent="0.2">
      <c r="A1260" s="94" t="s">
        <v>70</v>
      </c>
      <c r="B1260" s="96">
        <v>38412</v>
      </c>
      <c r="C1260" s="95">
        <v>80381.792621612505</v>
      </c>
      <c r="D1260" s="95">
        <v>0</v>
      </c>
      <c r="E1260" s="95">
        <v>46775.451462745703</v>
      </c>
      <c r="F1260" s="95">
        <v>27488.082555770899</v>
      </c>
      <c r="G1260" s="95">
        <v>414.50384784117301</v>
      </c>
      <c r="H1260" s="95">
        <v>0</v>
      </c>
      <c r="I1260" s="95">
        <v>0</v>
      </c>
      <c r="J1260" s="95">
        <v>8639.0555181503296</v>
      </c>
      <c r="K1260" s="95">
        <v>0</v>
      </c>
      <c r="L1260" s="95">
        <v>56015.831589698799</v>
      </c>
      <c r="M1260" s="95">
        <v>47891.798991680102</v>
      </c>
      <c r="N1260" s="95">
        <v>15267.905420422599</v>
      </c>
      <c r="O1260" s="95">
        <v>0</v>
      </c>
      <c r="P1260" s="95">
        <v>0</v>
      </c>
      <c r="Q1260" s="95">
        <v>7697.0635542273503</v>
      </c>
      <c r="R1260" s="95">
        <v>0</v>
      </c>
      <c r="S1260" s="95">
        <v>0</v>
      </c>
      <c r="T1260" s="95">
        <v>2196.16249400377</v>
      </c>
      <c r="U1260" s="95">
        <v>28996.3703329563</v>
      </c>
      <c r="V1260" s="95">
        <v>5007047.7040405301</v>
      </c>
      <c r="W1260" s="95">
        <v>0</v>
      </c>
      <c r="X1260" s="95">
        <v>3797948.9678955101</v>
      </c>
      <c r="Y1260" s="95">
        <v>1963321.4212493901</v>
      </c>
      <c r="Z1260" s="95">
        <v>82510.121044158906</v>
      </c>
      <c r="AA1260" s="95">
        <v>0</v>
      </c>
      <c r="AB1260" s="95">
        <v>0</v>
      </c>
      <c r="AC1260" s="95">
        <v>2988766.2987670898</v>
      </c>
      <c r="AD1260" s="95">
        <v>0</v>
      </c>
      <c r="AE1260" s="95">
        <v>3083339.0477294899</v>
      </c>
      <c r="AF1260" s="95">
        <v>2723094.8806457501</v>
      </c>
      <c r="AG1260" s="95">
        <v>2052117.3939056401</v>
      </c>
      <c r="AH1260" s="95">
        <v>0</v>
      </c>
      <c r="AI1260" s="95">
        <v>0</v>
      </c>
      <c r="AJ1260" s="95">
        <v>914024.92786407506</v>
      </c>
      <c r="AK1260" s="95">
        <v>0</v>
      </c>
      <c r="AL1260" s="95">
        <v>0</v>
      </c>
      <c r="AM1260" s="95">
        <v>357254.97051239002</v>
      </c>
      <c r="AN1260" s="95">
        <v>9034272.6386718806</v>
      </c>
      <c r="AO1260" s="95">
        <v>36221744.528320298</v>
      </c>
      <c r="AP1260" s="95">
        <v>0</v>
      </c>
      <c r="AQ1260" s="95">
        <v>26549798.796875</v>
      </c>
      <c r="AR1260" s="95">
        <v>13798648.216796899</v>
      </c>
      <c r="AS1260" s="95">
        <v>543655.88175964402</v>
      </c>
      <c r="AT1260" s="95">
        <v>0</v>
      </c>
      <c r="AU1260" s="95">
        <v>0</v>
      </c>
      <c r="AV1260" s="95">
        <v>7062559.8514404297</v>
      </c>
      <c r="AW1260" s="95">
        <v>0</v>
      </c>
      <c r="AX1260" s="95">
        <v>22453465.431396499</v>
      </c>
      <c r="AY1260" s="95">
        <v>19704202.377441399</v>
      </c>
      <c r="AZ1260" s="95">
        <v>13709203.9954834</v>
      </c>
      <c r="BA1260" s="95">
        <v>0</v>
      </c>
      <c r="BB1260" s="95">
        <v>0</v>
      </c>
      <c r="BC1260" s="95">
        <v>6389304.4342651404</v>
      </c>
      <c r="BD1260" s="95">
        <v>0</v>
      </c>
      <c r="BE1260" s="95">
        <v>0</v>
      </c>
      <c r="BF1260" s="95">
        <v>2307786.4379577599</v>
      </c>
      <c r="BG1260" s="95">
        <v>21647088.355224598</v>
      </c>
      <c r="BH1260" s="95">
        <v>6815105.05578613</v>
      </c>
      <c r="BI1260" s="95">
        <v>0</v>
      </c>
      <c r="BJ1260" s="95">
        <v>7983788.16088867</v>
      </c>
      <c r="BK1260" s="95">
        <v>5080467.1246948196</v>
      </c>
      <c r="BL1260" s="95">
        <v>0</v>
      </c>
      <c r="BM1260" s="95">
        <v>0</v>
      </c>
      <c r="BN1260" s="95">
        <v>0</v>
      </c>
      <c r="BO1260" s="95">
        <v>0</v>
      </c>
      <c r="BP1260" s="95">
        <v>0</v>
      </c>
      <c r="BQ1260" s="95">
        <v>0</v>
      </c>
      <c r="BR1260" s="95">
        <v>6386211.9000854502</v>
      </c>
      <c r="BS1260" s="95">
        <v>5545484.6680297898</v>
      </c>
      <c r="BT1260" s="95">
        <v>0</v>
      </c>
      <c r="BU1260" s="95">
        <v>0</v>
      </c>
      <c r="BV1260" s="95">
        <v>2888438.640625</v>
      </c>
      <c r="BW1260" s="95">
        <v>0</v>
      </c>
      <c r="BX1260" s="95">
        <v>0</v>
      </c>
      <c r="BY1260" s="95">
        <v>0</v>
      </c>
      <c r="BZ1260" s="95">
        <v>0</v>
      </c>
      <c r="CA1260" s="95">
        <v>127264.33481884</v>
      </c>
      <c r="CB1260" s="95">
        <v>8827458.5139160194</v>
      </c>
      <c r="CC1260" s="95">
        <v>62860685.241699196</v>
      </c>
      <c r="CD1260" s="95">
        <v>14796483.7095947</v>
      </c>
      <c r="CE1260" s="95">
        <v>2211.7187858819998</v>
      </c>
      <c r="CF1260" s="95">
        <v>361161.94326019299</v>
      </c>
      <c r="CG1260" s="95">
        <v>2324247.7364807101</v>
      </c>
      <c r="CH1260" s="95">
        <v>0</v>
      </c>
      <c r="CI1260" s="95">
        <v>129455.088963509</v>
      </c>
      <c r="CJ1260" s="95">
        <v>9186810.2175293006</v>
      </c>
      <c r="CK1260" s="95">
        <v>65156660.443359397</v>
      </c>
      <c r="CL1260" s="95">
        <v>14793299.1589355</v>
      </c>
      <c r="CM1260" s="160">
        <v>158290.893543243</v>
      </c>
      <c r="CN1260" s="160">
        <v>18214318.0930176</v>
      </c>
      <c r="CO1260" s="160">
        <v>86600299.408203095</v>
      </c>
      <c r="CP1260" s="95">
        <v>14793299.1589355</v>
      </c>
      <c r="CQ1260" s="95">
        <v>0</v>
      </c>
      <c r="CR1260" s="95">
        <v>0</v>
      </c>
      <c r="CS1260" s="95">
        <v>0</v>
      </c>
      <c r="CT1260" s="95">
        <v>0</v>
      </c>
      <c r="CU1260" s="161">
        <v>9188620.4571762122</v>
      </c>
      <c r="CV1260" s="161">
        <v>65184932.978179909</v>
      </c>
    </row>
    <row r="1261" spans="1:100" x14ac:dyDescent="0.2">
      <c r="A1261" s="94" t="s">
        <v>70</v>
      </c>
      <c r="B1261" s="96">
        <v>38504</v>
      </c>
      <c r="C1261" s="95">
        <v>81703.621196746797</v>
      </c>
      <c r="D1261" s="95">
        <v>5.8746770059806304</v>
      </c>
      <c r="E1261" s="95">
        <v>46393.372109889999</v>
      </c>
      <c r="F1261" s="95">
        <v>27975.877430200599</v>
      </c>
      <c r="G1261" s="95">
        <v>516.61601635813702</v>
      </c>
      <c r="H1261" s="95">
        <v>0</v>
      </c>
      <c r="I1261" s="95">
        <v>0</v>
      </c>
      <c r="J1261" s="95">
        <v>10903.2186650038</v>
      </c>
      <c r="K1261" s="95">
        <v>0</v>
      </c>
      <c r="L1261" s="95">
        <v>57125.228527069099</v>
      </c>
      <c r="M1261" s="95">
        <v>48696.1532940865</v>
      </c>
      <c r="N1261" s="95">
        <v>15188.995622873301</v>
      </c>
      <c r="O1261" s="95">
        <v>0</v>
      </c>
      <c r="P1261" s="95">
        <v>0</v>
      </c>
      <c r="Q1261" s="95">
        <v>7723.78795337677</v>
      </c>
      <c r="R1261" s="95">
        <v>0</v>
      </c>
      <c r="S1261" s="95">
        <v>0</v>
      </c>
      <c r="T1261" s="95">
        <v>2203.8153541684201</v>
      </c>
      <c r="U1261" s="95">
        <v>29496.144071102099</v>
      </c>
      <c r="V1261" s="95">
        <v>5008221.77941895</v>
      </c>
      <c r="W1261" s="95">
        <v>532.91036362945999</v>
      </c>
      <c r="X1261" s="95">
        <v>3813608.57354736</v>
      </c>
      <c r="Y1261" s="95">
        <v>1999271.1209259001</v>
      </c>
      <c r="Z1261" s="95">
        <v>110371.135826111</v>
      </c>
      <c r="AA1261" s="95">
        <v>0</v>
      </c>
      <c r="AB1261" s="95">
        <v>0</v>
      </c>
      <c r="AC1261" s="95">
        <v>3815320.8559265099</v>
      </c>
      <c r="AD1261" s="95">
        <v>0</v>
      </c>
      <c r="AE1261" s="95">
        <v>3147447.1523132301</v>
      </c>
      <c r="AF1261" s="95">
        <v>2741502.7899780301</v>
      </c>
      <c r="AG1261" s="95">
        <v>2041112.8517303499</v>
      </c>
      <c r="AH1261" s="95">
        <v>0</v>
      </c>
      <c r="AI1261" s="95">
        <v>0</v>
      </c>
      <c r="AJ1261" s="95">
        <v>915510.62635803199</v>
      </c>
      <c r="AK1261" s="95">
        <v>0</v>
      </c>
      <c r="AL1261" s="95">
        <v>0</v>
      </c>
      <c r="AM1261" s="95">
        <v>367727.81620788598</v>
      </c>
      <c r="AN1261" s="95">
        <v>9283742.5908203106</v>
      </c>
      <c r="AO1261" s="95">
        <v>36516662.959472701</v>
      </c>
      <c r="AP1261" s="95">
        <v>4998.9226193428003</v>
      </c>
      <c r="AQ1261" s="95">
        <v>26562286.4619141</v>
      </c>
      <c r="AR1261" s="95">
        <v>14157768.5151367</v>
      </c>
      <c r="AS1261" s="95">
        <v>723079.21746826195</v>
      </c>
      <c r="AT1261" s="95">
        <v>0</v>
      </c>
      <c r="AU1261" s="95">
        <v>0</v>
      </c>
      <c r="AV1261" s="95">
        <v>9485993.6894531306</v>
      </c>
      <c r="AW1261" s="95">
        <v>0</v>
      </c>
      <c r="AX1261" s="95">
        <v>23138365.927002002</v>
      </c>
      <c r="AY1261" s="95">
        <v>20047876.8132324</v>
      </c>
      <c r="AZ1261" s="95">
        <v>13782338.142700201</v>
      </c>
      <c r="BA1261" s="95">
        <v>0</v>
      </c>
      <c r="BB1261" s="95">
        <v>0</v>
      </c>
      <c r="BC1261" s="95">
        <v>6462749.7363891602</v>
      </c>
      <c r="BD1261" s="95">
        <v>0</v>
      </c>
      <c r="BE1261" s="95">
        <v>0</v>
      </c>
      <c r="BF1261" s="95">
        <v>2393383.48583984</v>
      </c>
      <c r="BG1261" s="95">
        <v>22574240.253662098</v>
      </c>
      <c r="BH1261" s="95">
        <v>6978359.3651123</v>
      </c>
      <c r="BI1261" s="95">
        <v>653.09609206020798</v>
      </c>
      <c r="BJ1261" s="95">
        <v>8129801.5310058603</v>
      </c>
      <c r="BK1261" s="95">
        <v>5288355.0768432599</v>
      </c>
      <c r="BL1261" s="95">
        <v>0</v>
      </c>
      <c r="BM1261" s="95">
        <v>0</v>
      </c>
      <c r="BN1261" s="95">
        <v>0</v>
      </c>
      <c r="BO1261" s="95">
        <v>0</v>
      </c>
      <c r="BP1261" s="95">
        <v>0</v>
      </c>
      <c r="BQ1261" s="95">
        <v>0</v>
      </c>
      <c r="BR1261" s="95">
        <v>6493143.85864258</v>
      </c>
      <c r="BS1261" s="95">
        <v>5628469.1823120099</v>
      </c>
      <c r="BT1261" s="95">
        <v>0</v>
      </c>
      <c r="BU1261" s="95">
        <v>0</v>
      </c>
      <c r="BV1261" s="95">
        <v>2965682.7368469201</v>
      </c>
      <c r="BW1261" s="95">
        <v>0</v>
      </c>
      <c r="BX1261" s="95">
        <v>0</v>
      </c>
      <c r="BY1261" s="95">
        <v>0</v>
      </c>
      <c r="BZ1261" s="95">
        <v>0</v>
      </c>
      <c r="CA1261" s="95">
        <v>128288.44005584699</v>
      </c>
      <c r="CB1261" s="95">
        <v>8775811.0620117206</v>
      </c>
      <c r="CC1261" s="95">
        <v>62902207.989257798</v>
      </c>
      <c r="CD1261" s="95">
        <v>15058177.682373</v>
      </c>
      <c r="CE1261" s="95">
        <v>2217.9243072867398</v>
      </c>
      <c r="CF1261" s="95">
        <v>364962.09409713699</v>
      </c>
      <c r="CG1261" s="95">
        <v>2379228.8453979502</v>
      </c>
      <c r="CH1261" s="95">
        <v>0</v>
      </c>
      <c r="CI1261" s="95">
        <v>130469.178133965</v>
      </c>
      <c r="CJ1261" s="95">
        <v>9139738.0596923791</v>
      </c>
      <c r="CK1261" s="95">
        <v>65280303.934082001</v>
      </c>
      <c r="CL1261" s="95">
        <v>15054452.588989301</v>
      </c>
      <c r="CM1261" s="160">
        <v>159841.90344238299</v>
      </c>
      <c r="CN1261" s="160">
        <v>18461395.1083984</v>
      </c>
      <c r="CO1261" s="160">
        <v>87962745.269531295</v>
      </c>
      <c r="CP1261" s="95">
        <v>15054452.588989301</v>
      </c>
      <c r="CQ1261" s="95">
        <v>0</v>
      </c>
      <c r="CR1261" s="95">
        <v>0</v>
      </c>
      <c r="CS1261" s="95">
        <v>0</v>
      </c>
      <c r="CT1261" s="95">
        <v>0</v>
      </c>
      <c r="CU1261" s="161">
        <v>9140773.1561088581</v>
      </c>
      <c r="CV1261" s="161">
        <v>65281436.834655747</v>
      </c>
    </row>
    <row r="1262" spans="1:100" x14ac:dyDescent="0.2">
      <c r="A1262" s="94" t="s">
        <v>70</v>
      </c>
      <c r="B1262" s="96">
        <v>38596</v>
      </c>
      <c r="C1262" s="95">
        <v>82978.271003723101</v>
      </c>
      <c r="D1262" s="95">
        <v>5.2179076809552498</v>
      </c>
      <c r="E1262" s="95">
        <v>46339.650486469298</v>
      </c>
      <c r="F1262" s="95">
        <v>28745.590081691698</v>
      </c>
      <c r="G1262" s="95">
        <v>664.57203043252196</v>
      </c>
      <c r="H1262" s="95">
        <v>0</v>
      </c>
      <c r="I1262" s="95">
        <v>0</v>
      </c>
      <c r="J1262" s="95">
        <v>13329.4780051708</v>
      </c>
      <c r="K1262" s="95">
        <v>0</v>
      </c>
      <c r="L1262" s="95">
        <v>58473.012485027299</v>
      </c>
      <c r="M1262" s="95">
        <v>49210.662489891103</v>
      </c>
      <c r="N1262" s="95">
        <v>15161.564229965201</v>
      </c>
      <c r="O1262" s="95">
        <v>0</v>
      </c>
      <c r="P1262" s="95">
        <v>0</v>
      </c>
      <c r="Q1262" s="95">
        <v>7797.7838280201004</v>
      </c>
      <c r="R1262" s="95">
        <v>0</v>
      </c>
      <c r="S1262" s="95">
        <v>0</v>
      </c>
      <c r="T1262" s="95">
        <v>2235.19409564137</v>
      </c>
      <c r="U1262" s="95">
        <v>29537.4381241798</v>
      </c>
      <c r="V1262" s="95">
        <v>5071403.1696777297</v>
      </c>
      <c r="W1262" s="95">
        <v>471.08398273959801</v>
      </c>
      <c r="X1262" s="95">
        <v>3733798.0246276902</v>
      </c>
      <c r="Y1262" s="95">
        <v>2038210.3152008101</v>
      </c>
      <c r="Z1262" s="95">
        <v>138710.245376587</v>
      </c>
      <c r="AA1262" s="95">
        <v>0</v>
      </c>
      <c r="AB1262" s="95">
        <v>0</v>
      </c>
      <c r="AC1262" s="95">
        <v>4659770.4708862295</v>
      </c>
      <c r="AD1262" s="95">
        <v>0</v>
      </c>
      <c r="AE1262" s="95">
        <v>3101268.11224365</v>
      </c>
      <c r="AF1262" s="95">
        <v>2768370.2182617201</v>
      </c>
      <c r="AG1262" s="95">
        <v>2036415.7000122101</v>
      </c>
      <c r="AH1262" s="95">
        <v>0</v>
      </c>
      <c r="AI1262" s="95">
        <v>0</v>
      </c>
      <c r="AJ1262" s="95">
        <v>911428.263671875</v>
      </c>
      <c r="AK1262" s="95">
        <v>0</v>
      </c>
      <c r="AL1262" s="95">
        <v>0</v>
      </c>
      <c r="AM1262" s="95">
        <v>365578.96886444098</v>
      </c>
      <c r="AN1262" s="95">
        <v>9261319.4017334003</v>
      </c>
      <c r="AO1262" s="95">
        <v>37519842.962890603</v>
      </c>
      <c r="AP1262" s="95">
        <v>3709.7109690606599</v>
      </c>
      <c r="AQ1262" s="95">
        <v>26656885.299804699</v>
      </c>
      <c r="AR1262" s="95">
        <v>14601015.3977051</v>
      </c>
      <c r="AS1262" s="95">
        <v>912244.72360229504</v>
      </c>
      <c r="AT1262" s="95">
        <v>0</v>
      </c>
      <c r="AU1262" s="95">
        <v>0</v>
      </c>
      <c r="AV1262" s="95">
        <v>11828910.401123</v>
      </c>
      <c r="AW1262" s="95">
        <v>0</v>
      </c>
      <c r="AX1262" s="95">
        <v>23316885.346679699</v>
      </c>
      <c r="AY1262" s="95">
        <v>20595067.954833999</v>
      </c>
      <c r="AZ1262" s="95">
        <v>13967934.314208999</v>
      </c>
      <c r="BA1262" s="95">
        <v>0</v>
      </c>
      <c r="BB1262" s="95">
        <v>0</v>
      </c>
      <c r="BC1262" s="95">
        <v>6559816.1883544903</v>
      </c>
      <c r="BD1262" s="95">
        <v>0</v>
      </c>
      <c r="BE1262" s="95">
        <v>0</v>
      </c>
      <c r="BF1262" s="95">
        <v>2421974.7093200702</v>
      </c>
      <c r="BG1262" s="95">
        <v>22869007.607666001</v>
      </c>
      <c r="BH1262" s="95">
        <v>7339184.0538330097</v>
      </c>
      <c r="BI1262" s="95">
        <v>535.92323669791199</v>
      </c>
      <c r="BJ1262" s="95">
        <v>8287214.23718262</v>
      </c>
      <c r="BK1262" s="95">
        <v>5490049.8894653302</v>
      </c>
      <c r="BL1262" s="95">
        <v>0</v>
      </c>
      <c r="BM1262" s="95">
        <v>0</v>
      </c>
      <c r="BN1262" s="95">
        <v>0</v>
      </c>
      <c r="BO1262" s="95">
        <v>0</v>
      </c>
      <c r="BP1262" s="95">
        <v>0</v>
      </c>
      <c r="BQ1262" s="95">
        <v>0</v>
      </c>
      <c r="BR1262" s="95">
        <v>6684590.4400024395</v>
      </c>
      <c r="BS1262" s="95">
        <v>5767804.9981079102</v>
      </c>
      <c r="BT1262" s="95">
        <v>0</v>
      </c>
      <c r="BU1262" s="95">
        <v>0</v>
      </c>
      <c r="BV1262" s="95">
        <v>3072328.0005188002</v>
      </c>
      <c r="BW1262" s="95">
        <v>0</v>
      </c>
      <c r="BX1262" s="95">
        <v>0</v>
      </c>
      <c r="BY1262" s="95">
        <v>0</v>
      </c>
      <c r="BZ1262" s="95">
        <v>0</v>
      </c>
      <c r="CA1262" s="95">
        <v>129173.078533173</v>
      </c>
      <c r="CB1262" s="95">
        <v>8813554.4530029297</v>
      </c>
      <c r="CC1262" s="95">
        <v>64262142.260742202</v>
      </c>
      <c r="CD1262" s="95">
        <v>15681279.533691401</v>
      </c>
      <c r="CE1262" s="95">
        <v>2202.9434419870399</v>
      </c>
      <c r="CF1262" s="95">
        <v>368992.82019042998</v>
      </c>
      <c r="CG1262" s="95">
        <v>2451017.1638183598</v>
      </c>
      <c r="CH1262" s="95">
        <v>0</v>
      </c>
      <c r="CI1262" s="95">
        <v>131372.550964355</v>
      </c>
      <c r="CJ1262" s="95">
        <v>9186460.8381347694</v>
      </c>
      <c r="CK1262" s="95">
        <v>66739003.9775391</v>
      </c>
      <c r="CL1262" s="95">
        <v>15694303.2180176</v>
      </c>
      <c r="CM1262" s="160">
        <v>160874.35868454</v>
      </c>
      <c r="CN1262" s="160">
        <v>18361006.209228501</v>
      </c>
      <c r="CO1262" s="160">
        <v>89753279.750976607</v>
      </c>
      <c r="CP1262" s="95">
        <v>15694303.2180176</v>
      </c>
      <c r="CQ1262" s="95">
        <v>0</v>
      </c>
      <c r="CR1262" s="95">
        <v>0</v>
      </c>
      <c r="CS1262" s="95">
        <v>0</v>
      </c>
      <c r="CT1262" s="95">
        <v>0</v>
      </c>
      <c r="CU1262" s="161">
        <v>9182547.2731933594</v>
      </c>
      <c r="CV1262" s="161">
        <v>66713159.424560562</v>
      </c>
    </row>
    <row r="1263" spans="1:100" x14ac:dyDescent="0.2">
      <c r="A1263" s="94" t="s">
        <v>70</v>
      </c>
      <c r="B1263" s="96">
        <v>38687</v>
      </c>
      <c r="C1263" s="95">
        <v>84550.999130248994</v>
      </c>
      <c r="D1263" s="95">
        <v>9.7668757069623098</v>
      </c>
      <c r="E1263" s="95">
        <v>45814.752327442198</v>
      </c>
      <c r="F1263" s="95">
        <v>29275.848687410398</v>
      </c>
      <c r="G1263" s="95">
        <v>800.34866832196701</v>
      </c>
      <c r="H1263" s="95">
        <v>0</v>
      </c>
      <c r="I1263" s="95">
        <v>0</v>
      </c>
      <c r="J1263" s="95">
        <v>16765.446691274599</v>
      </c>
      <c r="K1263" s="95">
        <v>0</v>
      </c>
      <c r="L1263" s="95">
        <v>56630.126786232002</v>
      </c>
      <c r="M1263" s="95">
        <v>50517.8262896538</v>
      </c>
      <c r="N1263" s="95">
        <v>15130.9069156647</v>
      </c>
      <c r="O1263" s="95">
        <v>0</v>
      </c>
      <c r="P1263" s="95">
        <v>0</v>
      </c>
      <c r="Q1263" s="95">
        <v>7806.3319532871201</v>
      </c>
      <c r="R1263" s="95">
        <v>0</v>
      </c>
      <c r="S1263" s="95">
        <v>0</v>
      </c>
      <c r="T1263" s="95">
        <v>2222.7926136255301</v>
      </c>
      <c r="U1263" s="95">
        <v>30481.720018386801</v>
      </c>
      <c r="V1263" s="95">
        <v>5159097.2597045898</v>
      </c>
      <c r="W1263" s="95">
        <v>1057.8627297282201</v>
      </c>
      <c r="X1263" s="95">
        <v>3657136.4362487802</v>
      </c>
      <c r="Y1263" s="95">
        <v>2066102.71469116</v>
      </c>
      <c r="Z1263" s="95">
        <v>161833.195960999</v>
      </c>
      <c r="AA1263" s="95">
        <v>0</v>
      </c>
      <c r="AB1263" s="95">
        <v>0</v>
      </c>
      <c r="AC1263" s="95">
        <v>6054930.8452758798</v>
      </c>
      <c r="AD1263" s="95">
        <v>0</v>
      </c>
      <c r="AE1263" s="95">
        <v>2933769.3594360398</v>
      </c>
      <c r="AF1263" s="95">
        <v>2820621.4656066899</v>
      </c>
      <c r="AG1263" s="95">
        <v>2038355.65301514</v>
      </c>
      <c r="AH1263" s="95">
        <v>0</v>
      </c>
      <c r="AI1263" s="95">
        <v>0</v>
      </c>
      <c r="AJ1263" s="95">
        <v>912854.55702209496</v>
      </c>
      <c r="AK1263" s="95">
        <v>0</v>
      </c>
      <c r="AL1263" s="95">
        <v>0</v>
      </c>
      <c r="AM1263" s="95">
        <v>362809.57011413598</v>
      </c>
      <c r="AN1263" s="95">
        <v>9732322.6623535194</v>
      </c>
      <c r="AO1263" s="95">
        <v>38631736.109863304</v>
      </c>
      <c r="AP1263" s="95">
        <v>7492.7941551208496</v>
      </c>
      <c r="AQ1263" s="95">
        <v>26603024.497314502</v>
      </c>
      <c r="AR1263" s="95">
        <v>15083184.021118199</v>
      </c>
      <c r="AS1263" s="95">
        <v>1090656.2265319801</v>
      </c>
      <c r="AT1263" s="95">
        <v>0</v>
      </c>
      <c r="AU1263" s="95">
        <v>0</v>
      </c>
      <c r="AV1263" s="95">
        <v>14894014.237915</v>
      </c>
      <c r="AW1263" s="95">
        <v>0</v>
      </c>
      <c r="AX1263" s="95">
        <v>22246694.777099598</v>
      </c>
      <c r="AY1263" s="95">
        <v>21264033.673583999</v>
      </c>
      <c r="AZ1263" s="95">
        <v>14188421.021728501</v>
      </c>
      <c r="BA1263" s="95">
        <v>0</v>
      </c>
      <c r="BB1263" s="95">
        <v>0</v>
      </c>
      <c r="BC1263" s="95">
        <v>6650237.6307983398</v>
      </c>
      <c r="BD1263" s="95">
        <v>0</v>
      </c>
      <c r="BE1263" s="95">
        <v>0</v>
      </c>
      <c r="BF1263" s="95">
        <v>2436342.2242736798</v>
      </c>
      <c r="BG1263" s="95">
        <v>24283652.9995117</v>
      </c>
      <c r="BH1263" s="95">
        <v>7643891.6169433603</v>
      </c>
      <c r="BI1263" s="95">
        <v>1232.6329466700599</v>
      </c>
      <c r="BJ1263" s="95">
        <v>8359027.6545410203</v>
      </c>
      <c r="BK1263" s="95">
        <v>5606215.8872070303</v>
      </c>
      <c r="BL1263" s="95">
        <v>0</v>
      </c>
      <c r="BM1263" s="95">
        <v>0</v>
      </c>
      <c r="BN1263" s="95">
        <v>0</v>
      </c>
      <c r="BO1263" s="95">
        <v>0</v>
      </c>
      <c r="BP1263" s="95">
        <v>0</v>
      </c>
      <c r="BQ1263" s="95">
        <v>0</v>
      </c>
      <c r="BR1263" s="95">
        <v>6916305.4166870099</v>
      </c>
      <c r="BS1263" s="95">
        <v>5865856.4870605497</v>
      </c>
      <c r="BT1263" s="95">
        <v>0</v>
      </c>
      <c r="BU1263" s="95">
        <v>0</v>
      </c>
      <c r="BV1263" s="95">
        <v>3153905.6172180199</v>
      </c>
      <c r="BW1263" s="95">
        <v>0</v>
      </c>
      <c r="BX1263" s="95">
        <v>0</v>
      </c>
      <c r="BY1263" s="95">
        <v>0</v>
      </c>
      <c r="BZ1263" s="95">
        <v>0</v>
      </c>
      <c r="CA1263" s="95">
        <v>130265.127612114</v>
      </c>
      <c r="CB1263" s="95">
        <v>8826377.4500732403</v>
      </c>
      <c r="CC1263" s="95">
        <v>65199354.859863304</v>
      </c>
      <c r="CD1263" s="95">
        <v>16004360.2696533</v>
      </c>
      <c r="CE1263" s="95">
        <v>2234.1114751994601</v>
      </c>
      <c r="CF1263" s="95">
        <v>373047.43373107899</v>
      </c>
      <c r="CG1263" s="95">
        <v>2510133.3155517601</v>
      </c>
      <c r="CH1263" s="95">
        <v>0</v>
      </c>
      <c r="CI1263" s="95">
        <v>132558.747470856</v>
      </c>
      <c r="CJ1263" s="95">
        <v>9201001.3736572303</v>
      </c>
      <c r="CK1263" s="95">
        <v>67718865.692382798</v>
      </c>
      <c r="CL1263" s="95">
        <v>16006451.7648926</v>
      </c>
      <c r="CM1263" s="160">
        <v>162931.46733283999</v>
      </c>
      <c r="CN1263" s="160">
        <v>18947764.236083999</v>
      </c>
      <c r="CO1263" s="160">
        <v>91966249.458007798</v>
      </c>
      <c r="CP1263" s="95">
        <v>16006451.7648926</v>
      </c>
      <c r="CQ1263" s="95">
        <v>0</v>
      </c>
      <c r="CR1263" s="95">
        <v>0</v>
      </c>
      <c r="CS1263" s="95">
        <v>0</v>
      </c>
      <c r="CT1263" s="95">
        <v>0</v>
      </c>
      <c r="CU1263" s="161">
        <v>9199424.8838043194</v>
      </c>
      <c r="CV1263" s="161">
        <v>67709488.175415069</v>
      </c>
    </row>
    <row r="1264" spans="1:100" x14ac:dyDescent="0.2">
      <c r="A1264" s="94" t="s">
        <v>70</v>
      </c>
      <c r="B1264" s="96">
        <v>38777</v>
      </c>
      <c r="C1264" s="95">
        <v>86413.498091697693</v>
      </c>
      <c r="D1264" s="95">
        <v>7.0341795569984198</v>
      </c>
      <c r="E1264" s="95">
        <v>45238.077332973502</v>
      </c>
      <c r="F1264" s="95">
        <v>29520.087017297701</v>
      </c>
      <c r="G1264" s="95">
        <v>896.86506258696295</v>
      </c>
      <c r="H1264" s="95">
        <v>0</v>
      </c>
      <c r="I1264" s="95">
        <v>0</v>
      </c>
      <c r="J1264" s="95">
        <v>19111.7732725143</v>
      </c>
      <c r="K1264" s="95">
        <v>0</v>
      </c>
      <c r="L1264" s="95">
        <v>29693.5718159676</v>
      </c>
      <c r="M1264" s="95">
        <v>51502.185353279099</v>
      </c>
      <c r="N1264" s="95">
        <v>15099.5869367123</v>
      </c>
      <c r="O1264" s="95">
        <v>35570.139694213904</v>
      </c>
      <c r="P1264" s="95">
        <v>0</v>
      </c>
      <c r="Q1264" s="95">
        <v>7804.7491589784604</v>
      </c>
      <c r="R1264" s="95">
        <v>1422.5850517153699</v>
      </c>
      <c r="S1264" s="95">
        <v>0</v>
      </c>
      <c r="T1264" s="95">
        <v>916.20577832311403</v>
      </c>
      <c r="U1264" s="95">
        <v>31153.684745311701</v>
      </c>
      <c r="V1264" s="95">
        <v>5299159.9508056603</v>
      </c>
      <c r="W1264" s="95">
        <v>587.389847747982</v>
      </c>
      <c r="X1264" s="95">
        <v>3631233.47088623</v>
      </c>
      <c r="Y1264" s="95">
        <v>2090212.42599487</v>
      </c>
      <c r="Z1264" s="95">
        <v>182477.17032051101</v>
      </c>
      <c r="AA1264" s="95">
        <v>0</v>
      </c>
      <c r="AB1264" s="95">
        <v>0</v>
      </c>
      <c r="AC1264" s="95">
        <v>6950743.9169921903</v>
      </c>
      <c r="AD1264" s="95">
        <v>0</v>
      </c>
      <c r="AE1264" s="95">
        <v>1367523.4369506801</v>
      </c>
      <c r="AF1264" s="95">
        <v>2871593.7181396498</v>
      </c>
      <c r="AG1264" s="95">
        <v>2039332.5177307101</v>
      </c>
      <c r="AH1264" s="95">
        <v>1741911.67697144</v>
      </c>
      <c r="AI1264" s="95">
        <v>0</v>
      </c>
      <c r="AJ1264" s="95">
        <v>922365.39588165295</v>
      </c>
      <c r="AK1264" s="95">
        <v>223425.091758728</v>
      </c>
      <c r="AL1264" s="95">
        <v>0</v>
      </c>
      <c r="AM1264" s="95">
        <v>158131.93963813799</v>
      </c>
      <c r="AN1264" s="95">
        <v>10067446.315063501</v>
      </c>
      <c r="AO1264" s="95">
        <v>40114802.631347701</v>
      </c>
      <c r="AP1264" s="95">
        <v>5502.8499289751098</v>
      </c>
      <c r="AQ1264" s="95">
        <v>26490387.647216801</v>
      </c>
      <c r="AR1264" s="95">
        <v>15424205.4104004</v>
      </c>
      <c r="AS1264" s="95">
        <v>1268152.95297241</v>
      </c>
      <c r="AT1264" s="95">
        <v>0</v>
      </c>
      <c r="AU1264" s="95">
        <v>0</v>
      </c>
      <c r="AV1264" s="95">
        <v>17529173.5935059</v>
      </c>
      <c r="AW1264" s="95">
        <v>0</v>
      </c>
      <c r="AX1264" s="95">
        <v>10778571.4927979</v>
      </c>
      <c r="AY1264" s="95">
        <v>21877451.0698242</v>
      </c>
      <c r="AZ1264" s="95">
        <v>14328768.123291001</v>
      </c>
      <c r="BA1264" s="95">
        <v>12918811.5665283</v>
      </c>
      <c r="BB1264" s="95">
        <v>0</v>
      </c>
      <c r="BC1264" s="95">
        <v>6813212.2473754901</v>
      </c>
      <c r="BD1264" s="95">
        <v>1512575.59005737</v>
      </c>
      <c r="BE1264" s="95">
        <v>0</v>
      </c>
      <c r="BF1264" s="95">
        <v>1096754.35826111</v>
      </c>
      <c r="BG1264" s="95">
        <v>25478559.6020508</v>
      </c>
      <c r="BH1264" s="95">
        <v>9977127.5307617206</v>
      </c>
      <c r="BI1264" s="95">
        <v>1214.5083307027801</v>
      </c>
      <c r="BJ1264" s="95">
        <v>9347877.2886962909</v>
      </c>
      <c r="BK1264" s="95">
        <v>6112093.4006347703</v>
      </c>
      <c r="BL1264" s="95">
        <v>0</v>
      </c>
      <c r="BM1264" s="95">
        <v>0</v>
      </c>
      <c r="BN1264" s="95">
        <v>0</v>
      </c>
      <c r="BO1264" s="95">
        <v>0</v>
      </c>
      <c r="BP1264" s="95">
        <v>0</v>
      </c>
      <c r="BQ1264" s="95">
        <v>0</v>
      </c>
      <c r="BR1264" s="95">
        <v>7450687.8944702102</v>
      </c>
      <c r="BS1264" s="95">
        <v>6030768.9137573196</v>
      </c>
      <c r="BT1264" s="95">
        <v>2518354.6558227502</v>
      </c>
      <c r="BU1264" s="95">
        <v>0</v>
      </c>
      <c r="BV1264" s="95">
        <v>3275921.72979736</v>
      </c>
      <c r="BW1264" s="95">
        <v>167054.472084045</v>
      </c>
      <c r="BX1264" s="95">
        <v>0</v>
      </c>
      <c r="BY1264" s="95">
        <v>0</v>
      </c>
      <c r="BZ1264" s="95">
        <v>0</v>
      </c>
      <c r="CA1264" s="95">
        <v>131685.11344528201</v>
      </c>
      <c r="CB1264" s="95">
        <v>8909378.2965087909</v>
      </c>
      <c r="CC1264" s="95">
        <v>66554721.718261696</v>
      </c>
      <c r="CD1264" s="95">
        <v>19330250.984375</v>
      </c>
      <c r="CE1264" s="95">
        <v>2273.4985780417901</v>
      </c>
      <c r="CF1264" s="95">
        <v>380967.14974975598</v>
      </c>
      <c r="CG1264" s="95">
        <v>2603024.9877624498</v>
      </c>
      <c r="CH1264" s="95">
        <v>0</v>
      </c>
      <c r="CI1264" s="95">
        <v>133936.33571243301</v>
      </c>
      <c r="CJ1264" s="95">
        <v>9287978.3822021503</v>
      </c>
      <c r="CK1264" s="95">
        <v>69129253.386718795</v>
      </c>
      <c r="CL1264" s="95">
        <v>19499459.347412098</v>
      </c>
      <c r="CM1264" s="160">
        <v>164916.11357879601</v>
      </c>
      <c r="CN1264" s="160">
        <v>19358469.134521499</v>
      </c>
      <c r="CO1264" s="160">
        <v>94566142.985351607</v>
      </c>
      <c r="CP1264" s="95">
        <v>19499459.347412098</v>
      </c>
      <c r="CQ1264" s="95">
        <v>0</v>
      </c>
      <c r="CR1264" s="95">
        <v>0</v>
      </c>
      <c r="CS1264" s="95">
        <v>0</v>
      </c>
      <c r="CT1264" s="95">
        <v>0</v>
      </c>
      <c r="CU1264" s="161">
        <v>9290345.4462585468</v>
      </c>
      <c r="CV1264" s="161">
        <v>69157746.70602414</v>
      </c>
    </row>
    <row r="1265" spans="1:100" x14ac:dyDescent="0.2">
      <c r="A1265" s="94" t="s">
        <v>70</v>
      </c>
      <c r="B1265" s="96">
        <v>38869</v>
      </c>
      <c r="C1265" s="95">
        <v>88802.679082870498</v>
      </c>
      <c r="D1265" s="95">
        <v>8.7937431979225895</v>
      </c>
      <c r="E1265" s="95">
        <v>45007.589199542999</v>
      </c>
      <c r="F1265" s="95">
        <v>30192.173159599301</v>
      </c>
      <c r="G1265" s="95">
        <v>1027.0566231161399</v>
      </c>
      <c r="H1265" s="95">
        <v>0</v>
      </c>
      <c r="I1265" s="95">
        <v>0</v>
      </c>
      <c r="J1265" s="95">
        <v>21393.3003108501</v>
      </c>
      <c r="K1265" s="95">
        <v>0</v>
      </c>
      <c r="L1265" s="95">
        <v>27927.445664405801</v>
      </c>
      <c r="M1265" s="95">
        <v>52281.612721443198</v>
      </c>
      <c r="N1265" s="95">
        <v>15002.8350515366</v>
      </c>
      <c r="O1265" s="95">
        <v>37565.497756958001</v>
      </c>
      <c r="P1265" s="95">
        <v>0</v>
      </c>
      <c r="Q1265" s="95">
        <v>7814.8088860511798</v>
      </c>
      <c r="R1265" s="95">
        <v>1497.31257651746</v>
      </c>
      <c r="S1265" s="95">
        <v>0</v>
      </c>
      <c r="T1265" s="95">
        <v>871.32863005250704</v>
      </c>
      <c r="U1265" s="95">
        <v>31883.339956045202</v>
      </c>
      <c r="V1265" s="95">
        <v>5439962.6704711895</v>
      </c>
      <c r="W1265" s="95">
        <v>658.90687830001104</v>
      </c>
      <c r="X1265" s="95">
        <v>3571254.4875183101</v>
      </c>
      <c r="Y1265" s="95">
        <v>2116928.2064208998</v>
      </c>
      <c r="Z1265" s="95">
        <v>207412.951393127</v>
      </c>
      <c r="AA1265" s="95">
        <v>0</v>
      </c>
      <c r="AB1265" s="95">
        <v>0</v>
      </c>
      <c r="AC1265" s="95">
        <v>7592472.6550292997</v>
      </c>
      <c r="AD1265" s="95">
        <v>0</v>
      </c>
      <c r="AE1265" s="95">
        <v>1290954.57369995</v>
      </c>
      <c r="AF1265" s="95">
        <v>2958328.51025391</v>
      </c>
      <c r="AG1265" s="95">
        <v>2026997.8041992199</v>
      </c>
      <c r="AH1265" s="95">
        <v>1835622.9656219501</v>
      </c>
      <c r="AI1265" s="95">
        <v>0</v>
      </c>
      <c r="AJ1265" s="95">
        <v>914704.05169677699</v>
      </c>
      <c r="AK1265" s="95">
        <v>232045.03779220601</v>
      </c>
      <c r="AL1265" s="95">
        <v>0</v>
      </c>
      <c r="AM1265" s="95">
        <v>148567.113840103</v>
      </c>
      <c r="AN1265" s="95">
        <v>10321063.074585</v>
      </c>
      <c r="AO1265" s="95">
        <v>41731662.985839799</v>
      </c>
      <c r="AP1265" s="95">
        <v>5397.5392972230902</v>
      </c>
      <c r="AQ1265" s="95">
        <v>26425188.673339799</v>
      </c>
      <c r="AR1265" s="95">
        <v>15651069.3944092</v>
      </c>
      <c r="AS1265" s="95">
        <v>1434546.8085632301</v>
      </c>
      <c r="AT1265" s="95">
        <v>0</v>
      </c>
      <c r="AU1265" s="95">
        <v>0</v>
      </c>
      <c r="AV1265" s="95">
        <v>19779734.481933601</v>
      </c>
      <c r="AW1265" s="95">
        <v>0</v>
      </c>
      <c r="AX1265" s="95">
        <v>10302581.7995605</v>
      </c>
      <c r="AY1265" s="95">
        <v>22838904.380371101</v>
      </c>
      <c r="AZ1265" s="95">
        <v>14361320.115600601</v>
      </c>
      <c r="BA1265" s="95">
        <v>13740917.741088901</v>
      </c>
      <c r="BB1265" s="95">
        <v>0</v>
      </c>
      <c r="BC1265" s="95">
        <v>6824332.4872436495</v>
      </c>
      <c r="BD1265" s="95">
        <v>1577881.3373718299</v>
      </c>
      <c r="BE1265" s="95">
        <v>0</v>
      </c>
      <c r="BF1265" s="95">
        <v>1041321.84503937</v>
      </c>
      <c r="BG1265" s="95">
        <v>26176108.7185059</v>
      </c>
      <c r="BH1265" s="95">
        <v>10361330.407348599</v>
      </c>
      <c r="BI1265" s="95">
        <v>832.952835075557</v>
      </c>
      <c r="BJ1265" s="95">
        <v>9281650.38745117</v>
      </c>
      <c r="BK1265" s="95">
        <v>6135079.4024047898</v>
      </c>
      <c r="BL1265" s="95">
        <v>0</v>
      </c>
      <c r="BM1265" s="95">
        <v>0</v>
      </c>
      <c r="BN1265" s="95">
        <v>0</v>
      </c>
      <c r="BO1265" s="95">
        <v>0</v>
      </c>
      <c r="BP1265" s="95">
        <v>0</v>
      </c>
      <c r="BQ1265" s="95">
        <v>0</v>
      </c>
      <c r="BR1265" s="95">
        <v>7608851.4674072303</v>
      </c>
      <c r="BS1265" s="95">
        <v>6053599.2559204102</v>
      </c>
      <c r="BT1265" s="95">
        <v>2677977.8676147498</v>
      </c>
      <c r="BU1265" s="95">
        <v>0</v>
      </c>
      <c r="BV1265" s="95">
        <v>3292727.8701477102</v>
      </c>
      <c r="BW1265" s="95">
        <v>174525.25344467201</v>
      </c>
      <c r="BX1265" s="95">
        <v>0</v>
      </c>
      <c r="BY1265" s="95">
        <v>0</v>
      </c>
      <c r="BZ1265" s="95">
        <v>0</v>
      </c>
      <c r="CA1265" s="95">
        <v>134073.823095322</v>
      </c>
      <c r="CB1265" s="95">
        <v>9032601.3541259803</v>
      </c>
      <c r="CC1265" s="95">
        <v>68153743.131835893</v>
      </c>
      <c r="CD1265" s="95">
        <v>19612907.870605499</v>
      </c>
      <c r="CE1265" s="95">
        <v>2290.01251748204</v>
      </c>
      <c r="CF1265" s="95">
        <v>388089.28643798799</v>
      </c>
      <c r="CG1265" s="95">
        <v>2675157.9218444801</v>
      </c>
      <c r="CH1265" s="95">
        <v>0</v>
      </c>
      <c r="CI1265" s="95">
        <v>136333.098552704</v>
      </c>
      <c r="CJ1265" s="95">
        <v>9420727.75390625</v>
      </c>
      <c r="CK1265" s="95">
        <v>70831892.762695298</v>
      </c>
      <c r="CL1265" s="95">
        <v>19788070.142822299</v>
      </c>
      <c r="CM1265" s="160">
        <v>168002.22671318101</v>
      </c>
      <c r="CN1265" s="160">
        <v>19734171.774658199</v>
      </c>
      <c r="CO1265" s="160">
        <v>97123867.244140595</v>
      </c>
      <c r="CP1265" s="95">
        <v>19788070.142822299</v>
      </c>
      <c r="CQ1265" s="95">
        <v>0</v>
      </c>
      <c r="CR1265" s="95">
        <v>0</v>
      </c>
      <c r="CS1265" s="95">
        <v>0</v>
      </c>
      <c r="CT1265" s="95">
        <v>0</v>
      </c>
      <c r="CU1265" s="161">
        <v>9420690.6405639686</v>
      </c>
      <c r="CV1265" s="161">
        <v>70828901.053680375</v>
      </c>
    </row>
    <row r="1266" spans="1:100" x14ac:dyDescent="0.2">
      <c r="A1266" s="94" t="s">
        <v>70</v>
      </c>
      <c r="B1266" s="96">
        <v>38961</v>
      </c>
      <c r="C1266" s="95">
        <v>90939.827196121201</v>
      </c>
      <c r="D1266" s="95">
        <v>9.3907264899462497</v>
      </c>
      <c r="E1266" s="95">
        <v>44349.884436130502</v>
      </c>
      <c r="F1266" s="95">
        <v>30210.154279947299</v>
      </c>
      <c r="G1266" s="95">
        <v>1190.7395824492</v>
      </c>
      <c r="H1266" s="95">
        <v>0</v>
      </c>
      <c r="I1266" s="95">
        <v>0</v>
      </c>
      <c r="J1266" s="95">
        <v>23509.022508382801</v>
      </c>
      <c r="K1266" s="95">
        <v>0</v>
      </c>
      <c r="L1266" s="95">
        <v>26586.6128907204</v>
      </c>
      <c r="M1266" s="95">
        <v>52934.206242084503</v>
      </c>
      <c r="N1266" s="95">
        <v>14881.1107572317</v>
      </c>
      <c r="O1266" s="95">
        <v>38579.706418991103</v>
      </c>
      <c r="P1266" s="95">
        <v>0</v>
      </c>
      <c r="Q1266" s="95">
        <v>7789.2932491302499</v>
      </c>
      <c r="R1266" s="95">
        <v>1586.93423762918</v>
      </c>
      <c r="S1266" s="95">
        <v>0</v>
      </c>
      <c r="T1266" s="95">
        <v>853.76983017474402</v>
      </c>
      <c r="U1266" s="95">
        <v>32337.079061031302</v>
      </c>
      <c r="V1266" s="95">
        <v>5516160.5467529297</v>
      </c>
      <c r="W1266" s="95">
        <v>1008.19937325269</v>
      </c>
      <c r="X1266" s="95">
        <v>3484891.7383727999</v>
      </c>
      <c r="Y1266" s="95">
        <v>2111707.0973815899</v>
      </c>
      <c r="Z1266" s="95">
        <v>235731.77291107201</v>
      </c>
      <c r="AA1266" s="95">
        <v>0</v>
      </c>
      <c r="AB1266" s="95">
        <v>0</v>
      </c>
      <c r="AC1266" s="95">
        <v>8573256.42041016</v>
      </c>
      <c r="AD1266" s="95">
        <v>0</v>
      </c>
      <c r="AE1266" s="95">
        <v>1204892.8812408401</v>
      </c>
      <c r="AF1266" s="95">
        <v>2943031.4620056199</v>
      </c>
      <c r="AG1266" s="95">
        <v>2004310.58903503</v>
      </c>
      <c r="AH1266" s="95">
        <v>1904818.05770874</v>
      </c>
      <c r="AI1266" s="95">
        <v>0</v>
      </c>
      <c r="AJ1266" s="95">
        <v>917291.739585876</v>
      </c>
      <c r="AK1266" s="95">
        <v>252682.38207626299</v>
      </c>
      <c r="AL1266" s="95">
        <v>0</v>
      </c>
      <c r="AM1266" s="95">
        <v>143260.533205032</v>
      </c>
      <c r="AN1266" s="95">
        <v>10565490.4804688</v>
      </c>
      <c r="AO1266" s="95">
        <v>42666475.171875</v>
      </c>
      <c r="AP1266" s="95">
        <v>8951.3475388288498</v>
      </c>
      <c r="AQ1266" s="95">
        <v>25945411.610839799</v>
      </c>
      <c r="AR1266" s="95">
        <v>15620018.197509799</v>
      </c>
      <c r="AS1266" s="95">
        <v>1626103.83224487</v>
      </c>
      <c r="AT1266" s="95">
        <v>0</v>
      </c>
      <c r="AU1266" s="95">
        <v>0</v>
      </c>
      <c r="AV1266" s="95">
        <v>22760828.955078099</v>
      </c>
      <c r="AW1266" s="95">
        <v>0</v>
      </c>
      <c r="AX1266" s="95">
        <v>9701473.8040771503</v>
      </c>
      <c r="AY1266" s="95">
        <v>22903214.190185498</v>
      </c>
      <c r="AZ1266" s="95">
        <v>14342024.1411133</v>
      </c>
      <c r="BA1266" s="95">
        <v>14460343.4134521</v>
      </c>
      <c r="BB1266" s="95">
        <v>0</v>
      </c>
      <c r="BC1266" s="95">
        <v>6896245.7420654297</v>
      </c>
      <c r="BD1266" s="95">
        <v>1725233.4441833501</v>
      </c>
      <c r="BE1266" s="95">
        <v>0</v>
      </c>
      <c r="BF1266" s="95">
        <v>1018147.51274872</v>
      </c>
      <c r="BG1266" s="95">
        <v>27494336.856445301</v>
      </c>
      <c r="BH1266" s="95">
        <v>10630713.151123</v>
      </c>
      <c r="BI1266" s="95">
        <v>791.24208261817705</v>
      </c>
      <c r="BJ1266" s="95">
        <v>9200059.1171875</v>
      </c>
      <c r="BK1266" s="95">
        <v>6127461.9274902297</v>
      </c>
      <c r="BL1266" s="95">
        <v>0</v>
      </c>
      <c r="BM1266" s="95">
        <v>0</v>
      </c>
      <c r="BN1266" s="95">
        <v>0</v>
      </c>
      <c r="BO1266" s="95">
        <v>0</v>
      </c>
      <c r="BP1266" s="95">
        <v>0</v>
      </c>
      <c r="BQ1266" s="95">
        <v>0</v>
      </c>
      <c r="BR1266" s="95">
        <v>7677354.3996582003</v>
      </c>
      <c r="BS1266" s="95">
        <v>6031440.8104248</v>
      </c>
      <c r="BT1266" s="95">
        <v>2818547.4126281701</v>
      </c>
      <c r="BU1266" s="95">
        <v>0</v>
      </c>
      <c r="BV1266" s="95">
        <v>3340555.4736633301</v>
      </c>
      <c r="BW1266" s="95">
        <v>190251.856498718</v>
      </c>
      <c r="BX1266" s="95">
        <v>0</v>
      </c>
      <c r="BY1266" s="95">
        <v>0</v>
      </c>
      <c r="BZ1266" s="95">
        <v>0</v>
      </c>
      <c r="CA1266" s="95">
        <v>135105.92555236799</v>
      </c>
      <c r="CB1266" s="95">
        <v>9012740.4597168006</v>
      </c>
      <c r="CC1266" s="95">
        <v>68566524.412109405</v>
      </c>
      <c r="CD1266" s="95">
        <v>19852835.704345699</v>
      </c>
      <c r="CE1266" s="95">
        <v>2363.7030272781799</v>
      </c>
      <c r="CF1266" s="95">
        <v>398187.49383544899</v>
      </c>
      <c r="CG1266" s="95">
        <v>2761383.50457764</v>
      </c>
      <c r="CH1266" s="95">
        <v>0</v>
      </c>
      <c r="CI1266" s="95">
        <v>137471.65864563</v>
      </c>
      <c r="CJ1266" s="95">
        <v>9416244.1473388709</v>
      </c>
      <c r="CK1266" s="95">
        <v>71356759.446289107</v>
      </c>
      <c r="CL1266" s="95">
        <v>20044435.0004883</v>
      </c>
      <c r="CM1266" s="160">
        <v>169590.26452636701</v>
      </c>
      <c r="CN1266" s="160">
        <v>19933286.811035201</v>
      </c>
      <c r="CO1266" s="160">
        <v>98943068.526367202</v>
      </c>
      <c r="CP1266" s="95">
        <v>20044435.0004883</v>
      </c>
      <c r="CQ1266" s="95">
        <v>0</v>
      </c>
      <c r="CR1266" s="95">
        <v>0</v>
      </c>
      <c r="CS1266" s="95">
        <v>0</v>
      </c>
      <c r="CT1266" s="95">
        <v>0</v>
      </c>
      <c r="CU1266" s="161">
        <v>9410927.9535522498</v>
      </c>
      <c r="CV1266" s="161">
        <v>71327907.916687042</v>
      </c>
    </row>
    <row r="1267" spans="1:100" x14ac:dyDescent="0.2">
      <c r="A1267" s="94" t="s">
        <v>70</v>
      </c>
      <c r="B1267" s="96">
        <v>39052</v>
      </c>
      <c r="C1267" s="95">
        <v>93259.283578872695</v>
      </c>
      <c r="D1267" s="95">
        <v>9.7709524909732899</v>
      </c>
      <c r="E1267" s="95">
        <v>44002.576477050803</v>
      </c>
      <c r="F1267" s="95">
        <v>30471.5780639648</v>
      </c>
      <c r="G1267" s="95">
        <v>1312.85711705685</v>
      </c>
      <c r="H1267" s="95">
        <v>0</v>
      </c>
      <c r="I1267" s="95">
        <v>0</v>
      </c>
      <c r="J1267" s="95">
        <v>27546.881017923399</v>
      </c>
      <c r="K1267" s="95">
        <v>0</v>
      </c>
      <c r="L1267" s="95">
        <v>26563.609593629801</v>
      </c>
      <c r="M1267" s="95">
        <v>53436.324723720601</v>
      </c>
      <c r="N1267" s="95">
        <v>14796.622306466101</v>
      </c>
      <c r="O1267" s="95">
        <v>40253.542547702797</v>
      </c>
      <c r="P1267" s="95">
        <v>0</v>
      </c>
      <c r="Q1267" s="95">
        <v>7806.5507164597502</v>
      </c>
      <c r="R1267" s="95">
        <v>1678.0086314529201</v>
      </c>
      <c r="S1267" s="95">
        <v>0</v>
      </c>
      <c r="T1267" s="95">
        <v>749.26352826505899</v>
      </c>
      <c r="U1267" s="95">
        <v>33466.588734149896</v>
      </c>
      <c r="V1267" s="95">
        <v>5649041.8095092801</v>
      </c>
      <c r="W1267" s="95">
        <v>699.94137987494503</v>
      </c>
      <c r="X1267" s="95">
        <v>3446833.7040405301</v>
      </c>
      <c r="Y1267" s="95">
        <v>2104063.9649658198</v>
      </c>
      <c r="Z1267" s="95">
        <v>256034.39135742199</v>
      </c>
      <c r="AA1267" s="95">
        <v>0</v>
      </c>
      <c r="AB1267" s="95">
        <v>0</v>
      </c>
      <c r="AC1267" s="95">
        <v>10092389.354614301</v>
      </c>
      <c r="AD1267" s="95">
        <v>0</v>
      </c>
      <c r="AE1267" s="95">
        <v>1222568.60855103</v>
      </c>
      <c r="AF1267" s="95">
        <v>2949731.47332764</v>
      </c>
      <c r="AG1267" s="95">
        <v>1990721.6470947301</v>
      </c>
      <c r="AH1267" s="95">
        <v>1996854.2880096401</v>
      </c>
      <c r="AI1267" s="95">
        <v>0</v>
      </c>
      <c r="AJ1267" s="95">
        <v>922649.07240295399</v>
      </c>
      <c r="AK1267" s="95">
        <v>272114.62434005702</v>
      </c>
      <c r="AL1267" s="95">
        <v>0</v>
      </c>
      <c r="AM1267" s="95">
        <v>130622.58749580399</v>
      </c>
      <c r="AN1267" s="95">
        <v>11029628.037109399</v>
      </c>
      <c r="AO1267" s="95">
        <v>44296876.284667999</v>
      </c>
      <c r="AP1267" s="95">
        <v>5659.9792731404305</v>
      </c>
      <c r="AQ1267" s="95">
        <v>25782447.884521499</v>
      </c>
      <c r="AR1267" s="95">
        <v>15669808.135864301</v>
      </c>
      <c r="AS1267" s="95">
        <v>1794413.4064178499</v>
      </c>
      <c r="AT1267" s="95">
        <v>0</v>
      </c>
      <c r="AU1267" s="95">
        <v>0</v>
      </c>
      <c r="AV1267" s="95">
        <v>25889376.943359401</v>
      </c>
      <c r="AW1267" s="95">
        <v>0</v>
      </c>
      <c r="AX1267" s="95">
        <v>9988815.0690918006</v>
      </c>
      <c r="AY1267" s="95">
        <v>23191404.0070801</v>
      </c>
      <c r="AZ1267" s="95">
        <v>14327040.4929199</v>
      </c>
      <c r="BA1267" s="95">
        <v>15327670.634521499</v>
      </c>
      <c r="BB1267" s="95">
        <v>0</v>
      </c>
      <c r="BC1267" s="95">
        <v>7003788.1777343797</v>
      </c>
      <c r="BD1267" s="95">
        <v>1882620.20584106</v>
      </c>
      <c r="BE1267" s="95">
        <v>0</v>
      </c>
      <c r="BF1267" s="95">
        <v>935105.29878234898</v>
      </c>
      <c r="BG1267" s="95">
        <v>28870261.076171901</v>
      </c>
      <c r="BH1267" s="95">
        <v>11105593.2880859</v>
      </c>
      <c r="BI1267" s="95">
        <v>527.65648906677995</v>
      </c>
      <c r="BJ1267" s="95">
        <v>9142776.4979247991</v>
      </c>
      <c r="BK1267" s="95">
        <v>6151387.1355590802</v>
      </c>
      <c r="BL1267" s="95">
        <v>0</v>
      </c>
      <c r="BM1267" s="95">
        <v>0</v>
      </c>
      <c r="BN1267" s="95">
        <v>0</v>
      </c>
      <c r="BO1267" s="95">
        <v>0</v>
      </c>
      <c r="BP1267" s="95">
        <v>0</v>
      </c>
      <c r="BQ1267" s="95">
        <v>0</v>
      </c>
      <c r="BR1267" s="95">
        <v>7806211.4532470703</v>
      </c>
      <c r="BS1267" s="95">
        <v>6079492.22802734</v>
      </c>
      <c r="BT1267" s="95">
        <v>2986596.4124450702</v>
      </c>
      <c r="BU1267" s="95">
        <v>0</v>
      </c>
      <c r="BV1267" s="95">
        <v>3393159.5121154799</v>
      </c>
      <c r="BW1267" s="95">
        <v>206789.070323944</v>
      </c>
      <c r="BX1267" s="95">
        <v>0</v>
      </c>
      <c r="BY1267" s="95">
        <v>0</v>
      </c>
      <c r="BZ1267" s="95">
        <v>0</v>
      </c>
      <c r="CA1267" s="95">
        <v>137200.32800674401</v>
      </c>
      <c r="CB1267" s="95">
        <v>9114625.5832519494</v>
      </c>
      <c r="CC1267" s="95">
        <v>70113356.272460893</v>
      </c>
      <c r="CD1267" s="95">
        <v>20252445.993652299</v>
      </c>
      <c r="CE1267" s="95">
        <v>2383.53676104546</v>
      </c>
      <c r="CF1267" s="95">
        <v>404619.300235748</v>
      </c>
      <c r="CG1267" s="95">
        <v>2830500.32525635</v>
      </c>
      <c r="CH1267" s="95">
        <v>0</v>
      </c>
      <c r="CI1267" s="95">
        <v>139629.69323158299</v>
      </c>
      <c r="CJ1267" s="95">
        <v>9516730.1181640606</v>
      </c>
      <c r="CK1267" s="95">
        <v>72942663.746093795</v>
      </c>
      <c r="CL1267" s="95">
        <v>20459001.330810498</v>
      </c>
      <c r="CM1267" s="160">
        <v>172861.07235527001</v>
      </c>
      <c r="CN1267" s="160">
        <v>20548618.800537098</v>
      </c>
      <c r="CO1267" s="160">
        <v>101714983.85449199</v>
      </c>
      <c r="CP1267" s="95">
        <v>20459001.330810498</v>
      </c>
      <c r="CQ1267" s="95">
        <v>0</v>
      </c>
      <c r="CR1267" s="95">
        <v>0</v>
      </c>
      <c r="CS1267" s="95">
        <v>0</v>
      </c>
      <c r="CT1267" s="95">
        <v>0</v>
      </c>
      <c r="CU1267" s="161">
        <v>9519244.8834876977</v>
      </c>
      <c r="CV1267" s="161">
        <v>72943856.59771724</v>
      </c>
    </row>
    <row r="1268" spans="1:100" x14ac:dyDescent="0.2">
      <c r="A1268" s="94" t="s">
        <v>70</v>
      </c>
      <c r="B1268" s="96">
        <v>39142</v>
      </c>
      <c r="C1268" s="95">
        <v>95218.939864158601</v>
      </c>
      <c r="D1268" s="95">
        <v>9.0678173659834993</v>
      </c>
      <c r="E1268" s="95">
        <v>43320.656040191701</v>
      </c>
      <c r="F1268" s="95">
        <v>30136.269248723998</v>
      </c>
      <c r="G1268" s="95">
        <v>1398.83646477759</v>
      </c>
      <c r="H1268" s="95">
        <v>0</v>
      </c>
      <c r="I1268" s="95">
        <v>0</v>
      </c>
      <c r="J1268" s="95">
        <v>29277.068893670999</v>
      </c>
      <c r="K1268" s="95">
        <v>0</v>
      </c>
      <c r="L1268" s="95">
        <v>25828.475708246198</v>
      </c>
      <c r="M1268" s="95">
        <v>53776.397272586801</v>
      </c>
      <c r="N1268" s="95">
        <v>14658.6024420261</v>
      </c>
      <c r="O1268" s="95">
        <v>41543.410319805102</v>
      </c>
      <c r="P1268" s="95">
        <v>0</v>
      </c>
      <c r="Q1268" s="95">
        <v>7828.6369050741196</v>
      </c>
      <c r="R1268" s="95">
        <v>1737.01081240177</v>
      </c>
      <c r="S1268" s="95">
        <v>0</v>
      </c>
      <c r="T1268" s="95">
        <v>735.35584191232897</v>
      </c>
      <c r="U1268" s="95">
        <v>34165.6931519508</v>
      </c>
      <c r="V1268" s="95">
        <v>5747720.8728027297</v>
      </c>
      <c r="W1268" s="95">
        <v>618.50531696528196</v>
      </c>
      <c r="X1268" s="95">
        <v>3386716.6635131799</v>
      </c>
      <c r="Y1268" s="95">
        <v>2076031.4685058601</v>
      </c>
      <c r="Z1268" s="95">
        <v>270037.54942321801</v>
      </c>
      <c r="AA1268" s="95">
        <v>0</v>
      </c>
      <c r="AB1268" s="95">
        <v>0</v>
      </c>
      <c r="AC1268" s="95">
        <v>10555815.297973599</v>
      </c>
      <c r="AD1268" s="95">
        <v>0</v>
      </c>
      <c r="AE1268" s="95">
        <v>1189461.21794128</v>
      </c>
      <c r="AF1268" s="95">
        <v>2962150.7007141099</v>
      </c>
      <c r="AG1268" s="95">
        <v>1976669.9058380099</v>
      </c>
      <c r="AH1268" s="95">
        <v>2073148.4950256301</v>
      </c>
      <c r="AI1268" s="95">
        <v>0</v>
      </c>
      <c r="AJ1268" s="95">
        <v>930951.281486511</v>
      </c>
      <c r="AK1268" s="95">
        <v>278699.70632171602</v>
      </c>
      <c r="AL1268" s="95">
        <v>0</v>
      </c>
      <c r="AM1268" s="95">
        <v>118958.042088509</v>
      </c>
      <c r="AN1268" s="95">
        <v>11271171.454956099</v>
      </c>
      <c r="AO1268" s="95">
        <v>45537660.823242202</v>
      </c>
      <c r="AP1268" s="95">
        <v>5866.4801469445201</v>
      </c>
      <c r="AQ1268" s="95">
        <v>25262195.013671901</v>
      </c>
      <c r="AR1268" s="95">
        <v>15437966.1690674</v>
      </c>
      <c r="AS1268" s="95">
        <v>1919273.9573059101</v>
      </c>
      <c r="AT1268" s="95">
        <v>0</v>
      </c>
      <c r="AU1268" s="95">
        <v>0</v>
      </c>
      <c r="AV1268" s="95">
        <v>27943366.1008301</v>
      </c>
      <c r="AW1268" s="95">
        <v>0</v>
      </c>
      <c r="AX1268" s="95">
        <v>9811586.6944580097</v>
      </c>
      <c r="AY1268" s="95">
        <v>23505170.112304699</v>
      </c>
      <c r="AZ1268" s="95">
        <v>14257904.932373</v>
      </c>
      <c r="BA1268" s="95">
        <v>16052300.5582275</v>
      </c>
      <c r="BB1268" s="95">
        <v>0</v>
      </c>
      <c r="BC1268" s="95">
        <v>7066364.3740844699</v>
      </c>
      <c r="BD1268" s="95">
        <v>1939028.15727234</v>
      </c>
      <c r="BE1268" s="95">
        <v>0</v>
      </c>
      <c r="BF1268" s="95">
        <v>858913.92600250198</v>
      </c>
      <c r="BG1268" s="95">
        <v>29791673.299316399</v>
      </c>
      <c r="BH1268" s="95">
        <v>11534482.793945299</v>
      </c>
      <c r="BI1268" s="95">
        <v>898.24840100854601</v>
      </c>
      <c r="BJ1268" s="95">
        <v>9051815.3555908203</v>
      </c>
      <c r="BK1268" s="95">
        <v>6114485.6668090802</v>
      </c>
      <c r="BL1268" s="95">
        <v>0</v>
      </c>
      <c r="BM1268" s="95">
        <v>0</v>
      </c>
      <c r="BN1268" s="95">
        <v>0</v>
      </c>
      <c r="BO1268" s="95">
        <v>0</v>
      </c>
      <c r="BP1268" s="95">
        <v>0</v>
      </c>
      <c r="BQ1268" s="95">
        <v>0</v>
      </c>
      <c r="BR1268" s="95">
        <v>7950700.4016723596</v>
      </c>
      <c r="BS1268" s="95">
        <v>6037298.4692993201</v>
      </c>
      <c r="BT1268" s="95">
        <v>3126801.0061645498</v>
      </c>
      <c r="BU1268" s="95">
        <v>0</v>
      </c>
      <c r="BV1268" s="95">
        <v>3441784.4313354502</v>
      </c>
      <c r="BW1268" s="95">
        <v>215074.74629592901</v>
      </c>
      <c r="BX1268" s="95">
        <v>0</v>
      </c>
      <c r="BY1268" s="95">
        <v>0</v>
      </c>
      <c r="BZ1268" s="95">
        <v>0</v>
      </c>
      <c r="CA1268" s="95">
        <v>138547.269710541</v>
      </c>
      <c r="CB1268" s="95">
        <v>9132238.8105468806</v>
      </c>
      <c r="CC1268" s="95">
        <v>70765099.500976607</v>
      </c>
      <c r="CD1268" s="95">
        <v>20593808.7507324</v>
      </c>
      <c r="CE1268" s="95">
        <v>2411.8853230178402</v>
      </c>
      <c r="CF1268" s="95">
        <v>404352.02269363397</v>
      </c>
      <c r="CG1268" s="95">
        <v>2844676.1511230501</v>
      </c>
      <c r="CH1268" s="95">
        <v>0</v>
      </c>
      <c r="CI1268" s="95">
        <v>140938.41236686701</v>
      </c>
      <c r="CJ1268" s="95">
        <v>9535613.8193359394</v>
      </c>
      <c r="CK1268" s="95">
        <v>73592059.084960893</v>
      </c>
      <c r="CL1268" s="95">
        <v>20812643.631103501</v>
      </c>
      <c r="CM1268" s="160">
        <v>174843.17236328099</v>
      </c>
      <c r="CN1268" s="160">
        <v>20806952.068115201</v>
      </c>
      <c r="CO1268" s="160">
        <v>103481568.02832</v>
      </c>
      <c r="CP1268" s="95">
        <v>20812643.631103501</v>
      </c>
      <c r="CQ1268" s="95">
        <v>0</v>
      </c>
      <c r="CR1268" s="95">
        <v>0</v>
      </c>
      <c r="CS1268" s="95">
        <v>0</v>
      </c>
      <c r="CT1268" s="95">
        <v>0</v>
      </c>
      <c r="CU1268" s="161">
        <v>9536590.8332405146</v>
      </c>
      <c r="CV1268" s="161">
        <v>73609775.652099654</v>
      </c>
    </row>
    <row r="1269" spans="1:100" x14ac:dyDescent="0.2">
      <c r="A1269" s="94" t="s">
        <v>70</v>
      </c>
      <c r="B1269" s="96">
        <v>39234</v>
      </c>
      <c r="C1269" s="95">
        <v>97565.016076087995</v>
      </c>
      <c r="D1269" s="95">
        <v>7.7918235169490799</v>
      </c>
      <c r="E1269" s="95">
        <v>41662.748886108398</v>
      </c>
      <c r="F1269" s="95">
        <v>29695.3545224667</v>
      </c>
      <c r="G1269" s="95">
        <v>1549.45438797772</v>
      </c>
      <c r="H1269" s="95">
        <v>0</v>
      </c>
      <c r="I1269" s="95">
        <v>0</v>
      </c>
      <c r="J1269" s="95">
        <v>30771.868751525901</v>
      </c>
      <c r="K1269" s="95">
        <v>0</v>
      </c>
      <c r="L1269" s="95">
        <v>25505.778777360902</v>
      </c>
      <c r="M1269" s="95">
        <v>54224.178157806396</v>
      </c>
      <c r="N1269" s="95">
        <v>14433.3320380449</v>
      </c>
      <c r="O1269" s="95">
        <v>42332.231944084197</v>
      </c>
      <c r="P1269" s="95">
        <v>0</v>
      </c>
      <c r="Q1269" s="95">
        <v>7850.5020729303396</v>
      </c>
      <c r="R1269" s="95">
        <v>1788.4266783297101</v>
      </c>
      <c r="S1269" s="95">
        <v>0</v>
      </c>
      <c r="T1269" s="95">
        <v>736.87643393874203</v>
      </c>
      <c r="U1269" s="95">
        <v>34699.848109722101</v>
      </c>
      <c r="V1269" s="95">
        <v>5895451.9035644503</v>
      </c>
      <c r="W1269" s="95">
        <v>847.58681599795796</v>
      </c>
      <c r="X1269" s="95">
        <v>3244384.9390258798</v>
      </c>
      <c r="Y1269" s="95">
        <v>2038540.9698944101</v>
      </c>
      <c r="Z1269" s="95">
        <v>289806.44760131801</v>
      </c>
      <c r="AA1269" s="95">
        <v>0</v>
      </c>
      <c r="AB1269" s="95">
        <v>0</v>
      </c>
      <c r="AC1269" s="95">
        <v>10912842.9732666</v>
      </c>
      <c r="AD1269" s="95">
        <v>0</v>
      </c>
      <c r="AE1269" s="95">
        <v>1160678.27433777</v>
      </c>
      <c r="AF1269" s="95">
        <v>2992916.3036804199</v>
      </c>
      <c r="AG1269" s="95">
        <v>1950123.2851867699</v>
      </c>
      <c r="AH1269" s="95">
        <v>2103798.04150391</v>
      </c>
      <c r="AI1269" s="95">
        <v>0</v>
      </c>
      <c r="AJ1269" s="95">
        <v>945064.048149109</v>
      </c>
      <c r="AK1269" s="95">
        <v>285029.60712051397</v>
      </c>
      <c r="AL1269" s="95">
        <v>0</v>
      </c>
      <c r="AM1269" s="95">
        <v>120892.54920864099</v>
      </c>
      <c r="AN1269" s="95">
        <v>11492263.9145508</v>
      </c>
      <c r="AO1269" s="95">
        <v>47191255.53125</v>
      </c>
      <c r="AP1269" s="95">
        <v>7720.3427485823604</v>
      </c>
      <c r="AQ1269" s="95">
        <v>24516414.815917999</v>
      </c>
      <c r="AR1269" s="95">
        <v>15252373.502563501</v>
      </c>
      <c r="AS1269" s="95">
        <v>2056125.21395874</v>
      </c>
      <c r="AT1269" s="95">
        <v>0</v>
      </c>
      <c r="AU1269" s="95">
        <v>0</v>
      </c>
      <c r="AV1269" s="95">
        <v>29593949.588867199</v>
      </c>
      <c r="AW1269" s="95">
        <v>0</v>
      </c>
      <c r="AX1269" s="95">
        <v>9692624.22973633</v>
      </c>
      <c r="AY1269" s="95">
        <v>23973761.606201202</v>
      </c>
      <c r="AZ1269" s="95">
        <v>14228862.006958</v>
      </c>
      <c r="BA1269" s="95">
        <v>16421818.111694301</v>
      </c>
      <c r="BB1269" s="95">
        <v>0</v>
      </c>
      <c r="BC1269" s="95">
        <v>7243747.89135742</v>
      </c>
      <c r="BD1269" s="95">
        <v>1994114.8846740699</v>
      </c>
      <c r="BE1269" s="95">
        <v>0</v>
      </c>
      <c r="BF1269" s="95">
        <v>875845.076797485</v>
      </c>
      <c r="BG1269" s="95">
        <v>30641595.559570301</v>
      </c>
      <c r="BH1269" s="95">
        <v>11955414.9178467</v>
      </c>
      <c r="BI1269" s="95">
        <v>769.06189761310804</v>
      </c>
      <c r="BJ1269" s="95">
        <v>8842656.4974365197</v>
      </c>
      <c r="BK1269" s="95">
        <v>6041056.5769653302</v>
      </c>
      <c r="BL1269" s="95">
        <v>0</v>
      </c>
      <c r="BM1269" s="95">
        <v>0</v>
      </c>
      <c r="BN1269" s="95">
        <v>0</v>
      </c>
      <c r="BO1269" s="95">
        <v>0</v>
      </c>
      <c r="BP1269" s="95">
        <v>0</v>
      </c>
      <c r="BQ1269" s="95">
        <v>0</v>
      </c>
      <c r="BR1269" s="95">
        <v>8065972.4657592801</v>
      </c>
      <c r="BS1269" s="95">
        <v>6023102.8297119103</v>
      </c>
      <c r="BT1269" s="95">
        <v>3198227.8188781701</v>
      </c>
      <c r="BU1269" s="95">
        <v>0</v>
      </c>
      <c r="BV1269" s="95">
        <v>3508485.25473022</v>
      </c>
      <c r="BW1269" s="95">
        <v>222622.94141006499</v>
      </c>
      <c r="BX1269" s="95">
        <v>0</v>
      </c>
      <c r="BY1269" s="95">
        <v>0</v>
      </c>
      <c r="BZ1269" s="95">
        <v>0</v>
      </c>
      <c r="CA1269" s="95">
        <v>139475.21604728699</v>
      </c>
      <c r="CB1269" s="95">
        <v>9172292.8155517597</v>
      </c>
      <c r="CC1269" s="95">
        <v>71736714.832031295</v>
      </c>
      <c r="CD1269" s="95">
        <v>20782745.981445301</v>
      </c>
      <c r="CE1269" s="95">
        <v>2456.7558074593499</v>
      </c>
      <c r="CF1269" s="95">
        <v>407874.68470764201</v>
      </c>
      <c r="CG1269" s="95">
        <v>2886780.4252624498</v>
      </c>
      <c r="CH1269" s="95">
        <v>0</v>
      </c>
      <c r="CI1269" s="95">
        <v>141911.22467803999</v>
      </c>
      <c r="CJ1269" s="95">
        <v>9577096.9388427697</v>
      </c>
      <c r="CK1269" s="95">
        <v>74620569.825195298</v>
      </c>
      <c r="CL1269" s="95">
        <v>21006320.747070301</v>
      </c>
      <c r="CM1269" s="160">
        <v>176322.28322219799</v>
      </c>
      <c r="CN1269" s="160">
        <v>21087514.481689502</v>
      </c>
      <c r="CO1269" s="160">
        <v>105331243.29492199</v>
      </c>
      <c r="CP1269" s="95">
        <v>21006320.747070301</v>
      </c>
      <c r="CQ1269" s="95">
        <v>0</v>
      </c>
      <c r="CR1269" s="95">
        <v>0</v>
      </c>
      <c r="CS1269" s="95">
        <v>0</v>
      </c>
      <c r="CT1269" s="95">
        <v>0</v>
      </c>
      <c r="CU1269" s="161">
        <v>9580167.5002594013</v>
      </c>
      <c r="CV1269" s="161">
        <v>74623495.257293746</v>
      </c>
    </row>
    <row r="1270" spans="1:100" x14ac:dyDescent="0.2">
      <c r="A1270" s="94" t="s">
        <v>70</v>
      </c>
      <c r="B1270" s="96">
        <v>39326</v>
      </c>
      <c r="C1270" s="95">
        <v>99870.800280570998</v>
      </c>
      <c r="D1270" s="95">
        <v>9.3898823049385101</v>
      </c>
      <c r="E1270" s="95">
        <v>40987.526592254602</v>
      </c>
      <c r="F1270" s="95">
        <v>29655.629443407099</v>
      </c>
      <c r="G1270" s="95">
        <v>1757.3594389259799</v>
      </c>
      <c r="H1270" s="95">
        <v>0</v>
      </c>
      <c r="I1270" s="95">
        <v>0</v>
      </c>
      <c r="J1270" s="95">
        <v>31755.1298284531</v>
      </c>
      <c r="K1270" s="95">
        <v>0</v>
      </c>
      <c r="L1270" s="95">
        <v>25134.4257662296</v>
      </c>
      <c r="M1270" s="95">
        <v>54597.554427623698</v>
      </c>
      <c r="N1270" s="95">
        <v>14223.1599304676</v>
      </c>
      <c r="O1270" s="95">
        <v>43362.192306995399</v>
      </c>
      <c r="P1270" s="95">
        <v>0</v>
      </c>
      <c r="Q1270" s="95">
        <v>7816.6638109087899</v>
      </c>
      <c r="R1270" s="95">
        <v>1863.2148983627601</v>
      </c>
      <c r="S1270" s="95">
        <v>0</v>
      </c>
      <c r="T1270" s="95">
        <v>720.71262283623196</v>
      </c>
      <c r="U1270" s="95">
        <v>35312.012255668596</v>
      </c>
      <c r="V1270" s="95">
        <v>6042890.3093872098</v>
      </c>
      <c r="W1270" s="95">
        <v>623.46367109566904</v>
      </c>
      <c r="X1270" s="95">
        <v>3162697.1490173298</v>
      </c>
      <c r="Y1270" s="95">
        <v>2014396.9118957501</v>
      </c>
      <c r="Z1270" s="95">
        <v>311189.00469970697</v>
      </c>
      <c r="AA1270" s="95">
        <v>0</v>
      </c>
      <c r="AB1270" s="95">
        <v>0</v>
      </c>
      <c r="AC1270" s="95">
        <v>11100599.956665</v>
      </c>
      <c r="AD1270" s="95">
        <v>0</v>
      </c>
      <c r="AE1270" s="95">
        <v>1150047.4087982201</v>
      </c>
      <c r="AF1270" s="95">
        <v>3012088.04541016</v>
      </c>
      <c r="AG1270" s="95">
        <v>1928665.3857116699</v>
      </c>
      <c r="AH1270" s="95">
        <v>2165562.3513488802</v>
      </c>
      <c r="AI1270" s="95">
        <v>0</v>
      </c>
      <c r="AJ1270" s="95">
        <v>938354.74066925002</v>
      </c>
      <c r="AK1270" s="95">
        <v>296686.82749176002</v>
      </c>
      <c r="AL1270" s="95">
        <v>0</v>
      </c>
      <c r="AM1270" s="95">
        <v>113243.57901287101</v>
      </c>
      <c r="AN1270" s="95">
        <v>11695413.8991699</v>
      </c>
      <c r="AO1270" s="95">
        <v>48802268.8974609</v>
      </c>
      <c r="AP1270" s="95">
        <v>5909.5691838264502</v>
      </c>
      <c r="AQ1270" s="95">
        <v>23952870.207763702</v>
      </c>
      <c r="AR1270" s="95">
        <v>15186001.8901367</v>
      </c>
      <c r="AS1270" s="95">
        <v>2230157.65307617</v>
      </c>
      <c r="AT1270" s="95">
        <v>0</v>
      </c>
      <c r="AU1270" s="95">
        <v>0</v>
      </c>
      <c r="AV1270" s="95">
        <v>30383316.020019501</v>
      </c>
      <c r="AW1270" s="95">
        <v>0</v>
      </c>
      <c r="AX1270" s="95">
        <v>9720088.0223388709</v>
      </c>
      <c r="AY1270" s="95">
        <v>24318392.824707001</v>
      </c>
      <c r="AZ1270" s="95">
        <v>14223529.310180699</v>
      </c>
      <c r="BA1270" s="95">
        <v>17114800.521240201</v>
      </c>
      <c r="BB1270" s="95">
        <v>0</v>
      </c>
      <c r="BC1270" s="95">
        <v>7246636.7858276404</v>
      </c>
      <c r="BD1270" s="95">
        <v>2100078.5142822298</v>
      </c>
      <c r="BE1270" s="95">
        <v>0</v>
      </c>
      <c r="BF1270" s="95">
        <v>837485.18139648403</v>
      </c>
      <c r="BG1270" s="95">
        <v>31744529.591064502</v>
      </c>
      <c r="BH1270" s="95">
        <v>12388303.1287842</v>
      </c>
      <c r="BI1270" s="95">
        <v>1319.7167593240699</v>
      </c>
      <c r="BJ1270" s="95">
        <v>8688719.4815673791</v>
      </c>
      <c r="BK1270" s="95">
        <v>5977806.1968383798</v>
      </c>
      <c r="BL1270" s="95">
        <v>0</v>
      </c>
      <c r="BM1270" s="95">
        <v>0</v>
      </c>
      <c r="BN1270" s="95">
        <v>0</v>
      </c>
      <c r="BO1270" s="95">
        <v>0</v>
      </c>
      <c r="BP1270" s="95">
        <v>0</v>
      </c>
      <c r="BQ1270" s="95">
        <v>0</v>
      </c>
      <c r="BR1270" s="95">
        <v>8210199.40307617</v>
      </c>
      <c r="BS1270" s="95">
        <v>5998844.13208008</v>
      </c>
      <c r="BT1270" s="95">
        <v>3333948.6106567401</v>
      </c>
      <c r="BU1270" s="95">
        <v>0</v>
      </c>
      <c r="BV1270" s="95">
        <v>3548350.4537048298</v>
      </c>
      <c r="BW1270" s="95">
        <v>233425.17775154099</v>
      </c>
      <c r="BX1270" s="95">
        <v>0</v>
      </c>
      <c r="BY1270" s="95">
        <v>0</v>
      </c>
      <c r="BZ1270" s="95">
        <v>0</v>
      </c>
      <c r="CA1270" s="95">
        <v>140704.26083374</v>
      </c>
      <c r="CB1270" s="95">
        <v>9208098.3378906306</v>
      </c>
      <c r="CC1270" s="95">
        <v>72752139.314453095</v>
      </c>
      <c r="CD1270" s="95">
        <v>21078316.456542999</v>
      </c>
      <c r="CE1270" s="95">
        <v>2509.0775460302798</v>
      </c>
      <c r="CF1270" s="95">
        <v>405646.941562653</v>
      </c>
      <c r="CG1270" s="95">
        <v>2903530.3318176302</v>
      </c>
      <c r="CH1270" s="95">
        <v>0</v>
      </c>
      <c r="CI1270" s="95">
        <v>143217.644126892</v>
      </c>
      <c r="CJ1270" s="95">
        <v>9612992.8646240197</v>
      </c>
      <c r="CK1270" s="95">
        <v>75675258.721679702</v>
      </c>
      <c r="CL1270" s="95">
        <v>21313046.870361298</v>
      </c>
      <c r="CM1270" s="160">
        <v>178168.63505935701</v>
      </c>
      <c r="CN1270" s="160">
        <v>21286529.798339799</v>
      </c>
      <c r="CO1270" s="160">
        <v>107334466.755859</v>
      </c>
      <c r="CP1270" s="95">
        <v>21313046.870361298</v>
      </c>
      <c r="CQ1270" s="95">
        <v>0</v>
      </c>
      <c r="CR1270" s="95">
        <v>0</v>
      </c>
      <c r="CS1270" s="95">
        <v>0</v>
      </c>
      <c r="CT1270" s="95">
        <v>0</v>
      </c>
      <c r="CU1270" s="161">
        <v>9613745.2794532832</v>
      </c>
      <c r="CV1270" s="161">
        <v>75655669.646270722</v>
      </c>
    </row>
    <row r="1271" spans="1:100" x14ac:dyDescent="0.2">
      <c r="A1271" s="94" t="s">
        <v>70</v>
      </c>
      <c r="B1271" s="96">
        <v>39417</v>
      </c>
      <c r="C1271" s="95">
        <v>101934.465484619</v>
      </c>
      <c r="D1271" s="95">
        <v>7.8345362149993898</v>
      </c>
      <c r="E1271" s="95">
        <v>39800.788973808303</v>
      </c>
      <c r="F1271" s="95">
        <v>29239.6211044788</v>
      </c>
      <c r="G1271" s="95">
        <v>1923.3434702903</v>
      </c>
      <c r="H1271" s="95">
        <v>0</v>
      </c>
      <c r="I1271" s="95">
        <v>0</v>
      </c>
      <c r="J1271" s="95">
        <v>32680.937886714899</v>
      </c>
      <c r="K1271" s="95">
        <v>0</v>
      </c>
      <c r="L1271" s="95">
        <v>24649.5755717754</v>
      </c>
      <c r="M1271" s="95">
        <v>54962.2237768173</v>
      </c>
      <c r="N1271" s="95">
        <v>13989.5288649797</v>
      </c>
      <c r="O1271" s="95">
        <v>44545.095872878999</v>
      </c>
      <c r="P1271" s="95">
        <v>0</v>
      </c>
      <c r="Q1271" s="95">
        <v>7734.6267428994197</v>
      </c>
      <c r="R1271" s="95">
        <v>1916.4913985580199</v>
      </c>
      <c r="S1271" s="95">
        <v>0</v>
      </c>
      <c r="T1271" s="95">
        <v>710.93932831287395</v>
      </c>
      <c r="U1271" s="95">
        <v>35711.652784347498</v>
      </c>
      <c r="V1271" s="95">
        <v>6156203.96337891</v>
      </c>
      <c r="W1271" s="95">
        <v>698.76267627626703</v>
      </c>
      <c r="X1271" s="95">
        <v>3089676.0561218299</v>
      </c>
      <c r="Y1271" s="95">
        <v>1991542.55784607</v>
      </c>
      <c r="Z1271" s="95">
        <v>334807.39512634301</v>
      </c>
      <c r="AA1271" s="95">
        <v>0</v>
      </c>
      <c r="AB1271" s="95">
        <v>0</v>
      </c>
      <c r="AC1271" s="95">
        <v>11504583.005859399</v>
      </c>
      <c r="AD1271" s="95">
        <v>0</v>
      </c>
      <c r="AE1271" s="95">
        <v>1135627.43461609</v>
      </c>
      <c r="AF1271" s="95">
        <v>3022517.0631103502</v>
      </c>
      <c r="AG1271" s="95">
        <v>1903542.46801758</v>
      </c>
      <c r="AH1271" s="95">
        <v>2230459.4234619099</v>
      </c>
      <c r="AI1271" s="95">
        <v>0</v>
      </c>
      <c r="AJ1271" s="95">
        <v>938037.95304870605</v>
      </c>
      <c r="AK1271" s="95">
        <v>309474.14532852202</v>
      </c>
      <c r="AL1271" s="95">
        <v>0</v>
      </c>
      <c r="AM1271" s="95">
        <v>108002.891658783</v>
      </c>
      <c r="AN1271" s="95">
        <v>11894170.346679701</v>
      </c>
      <c r="AO1271" s="95">
        <v>50243672.653808601</v>
      </c>
      <c r="AP1271" s="95">
        <v>5999.3560660481498</v>
      </c>
      <c r="AQ1271" s="95">
        <v>23587747.142578099</v>
      </c>
      <c r="AR1271" s="95">
        <v>15142344.0982666</v>
      </c>
      <c r="AS1271" s="95">
        <v>2429255.4924011198</v>
      </c>
      <c r="AT1271" s="95">
        <v>0</v>
      </c>
      <c r="AU1271" s="95">
        <v>0</v>
      </c>
      <c r="AV1271" s="95">
        <v>30998706.402343798</v>
      </c>
      <c r="AW1271" s="95">
        <v>0</v>
      </c>
      <c r="AX1271" s="95">
        <v>9717113.8291015606</v>
      </c>
      <c r="AY1271" s="95">
        <v>24677309.3510742</v>
      </c>
      <c r="AZ1271" s="95">
        <v>14238588.928833</v>
      </c>
      <c r="BA1271" s="95">
        <v>17811364.7509766</v>
      </c>
      <c r="BB1271" s="95">
        <v>0</v>
      </c>
      <c r="BC1271" s="95">
        <v>7331960.5485229502</v>
      </c>
      <c r="BD1271" s="95">
        <v>2221366.57061768</v>
      </c>
      <c r="BE1271" s="95">
        <v>0</v>
      </c>
      <c r="BF1271" s="95">
        <v>804001.37158203102</v>
      </c>
      <c r="BG1271" s="95">
        <v>32637559.864013702</v>
      </c>
      <c r="BH1271" s="95">
        <v>12783377.4361572</v>
      </c>
      <c r="BI1271" s="95">
        <v>898.44196123629797</v>
      </c>
      <c r="BJ1271" s="95">
        <v>8604729.7011718806</v>
      </c>
      <c r="BK1271" s="95">
        <v>5987205.6188964797</v>
      </c>
      <c r="BL1271" s="95">
        <v>0</v>
      </c>
      <c r="BM1271" s="95">
        <v>0</v>
      </c>
      <c r="BN1271" s="95">
        <v>0</v>
      </c>
      <c r="BO1271" s="95">
        <v>0</v>
      </c>
      <c r="BP1271" s="95">
        <v>0</v>
      </c>
      <c r="BQ1271" s="95">
        <v>0</v>
      </c>
      <c r="BR1271" s="95">
        <v>8337920.94384766</v>
      </c>
      <c r="BS1271" s="95">
        <v>5981189.98156738</v>
      </c>
      <c r="BT1271" s="95">
        <v>3468056.8301696801</v>
      </c>
      <c r="BU1271" s="95">
        <v>0</v>
      </c>
      <c r="BV1271" s="95">
        <v>3612071.8663940402</v>
      </c>
      <c r="BW1271" s="95">
        <v>256312.42044639599</v>
      </c>
      <c r="BX1271" s="95">
        <v>0</v>
      </c>
      <c r="BY1271" s="95">
        <v>0</v>
      </c>
      <c r="BZ1271" s="95">
        <v>0</v>
      </c>
      <c r="CA1271" s="95">
        <v>141694.74728202799</v>
      </c>
      <c r="CB1271" s="95">
        <v>9250081.9263915997</v>
      </c>
      <c r="CC1271" s="95">
        <v>73888974.027343795</v>
      </c>
      <c r="CD1271" s="95">
        <v>21393007.721191399</v>
      </c>
      <c r="CE1271" s="95">
        <v>2532.3726254701601</v>
      </c>
      <c r="CF1271" s="95">
        <v>416720.66872787499</v>
      </c>
      <c r="CG1271" s="95">
        <v>3022811.61785889</v>
      </c>
      <c r="CH1271" s="95">
        <v>0</v>
      </c>
      <c r="CI1271" s="95">
        <v>144256.71686935399</v>
      </c>
      <c r="CJ1271" s="95">
        <v>9666254.3896484394</v>
      </c>
      <c r="CK1271" s="95">
        <v>76909461.1796875</v>
      </c>
      <c r="CL1271" s="95">
        <v>21648576.152343798</v>
      </c>
      <c r="CM1271" s="160">
        <v>179729.727392197</v>
      </c>
      <c r="CN1271" s="160">
        <v>21572915.6328125</v>
      </c>
      <c r="CO1271" s="160">
        <v>109430484.772461</v>
      </c>
      <c r="CP1271" s="95">
        <v>21648576.152343798</v>
      </c>
      <c r="CQ1271" s="95">
        <v>0</v>
      </c>
      <c r="CR1271" s="95">
        <v>0</v>
      </c>
      <c r="CS1271" s="95">
        <v>0</v>
      </c>
      <c r="CT1271" s="95">
        <v>0</v>
      </c>
      <c r="CU1271" s="161">
        <v>9666802.5951194745</v>
      </c>
      <c r="CV1271" s="161">
        <v>76911785.645202681</v>
      </c>
    </row>
    <row r="1272" spans="1:100" x14ac:dyDescent="0.2">
      <c r="A1272" s="94" t="s">
        <v>70</v>
      </c>
      <c r="B1272" s="96">
        <v>39508</v>
      </c>
      <c r="C1272" s="95">
        <v>104148.790254593</v>
      </c>
      <c r="D1272" s="95">
        <v>8.06605362391565</v>
      </c>
      <c r="E1272" s="95">
        <v>38292.358106613203</v>
      </c>
      <c r="F1272" s="95">
        <v>29015.0901625156</v>
      </c>
      <c r="G1272" s="95">
        <v>2098.9941806495199</v>
      </c>
      <c r="H1272" s="95">
        <v>0</v>
      </c>
      <c r="I1272" s="95">
        <v>0</v>
      </c>
      <c r="J1272" s="95">
        <v>33967.377190589898</v>
      </c>
      <c r="K1272" s="95">
        <v>0</v>
      </c>
      <c r="L1272" s="95">
        <v>24455.471309184999</v>
      </c>
      <c r="M1272" s="95">
        <v>55351.0833854675</v>
      </c>
      <c r="N1272" s="95">
        <v>13748.730371236799</v>
      </c>
      <c r="O1272" s="95">
        <v>45264.659772396102</v>
      </c>
      <c r="P1272" s="95">
        <v>0</v>
      </c>
      <c r="Q1272" s="95">
        <v>7607.6679199933997</v>
      </c>
      <c r="R1272" s="95">
        <v>2062.23240250349</v>
      </c>
      <c r="S1272" s="95">
        <v>0</v>
      </c>
      <c r="T1272" s="95">
        <v>726.48544010520004</v>
      </c>
      <c r="U1272" s="95">
        <v>36448.522380351998</v>
      </c>
      <c r="V1272" s="95">
        <v>6251166.9724121103</v>
      </c>
      <c r="W1272" s="95">
        <v>819.35157772898697</v>
      </c>
      <c r="X1272" s="95">
        <v>2943413.8413391099</v>
      </c>
      <c r="Y1272" s="95">
        <v>1961819.276474</v>
      </c>
      <c r="Z1272" s="95">
        <v>353809.32622528099</v>
      </c>
      <c r="AA1272" s="95">
        <v>0</v>
      </c>
      <c r="AB1272" s="95">
        <v>0</v>
      </c>
      <c r="AC1272" s="95">
        <v>11764832.088989301</v>
      </c>
      <c r="AD1272" s="95">
        <v>0</v>
      </c>
      <c r="AE1272" s="95">
        <v>1113693.5570831301</v>
      </c>
      <c r="AF1272" s="95">
        <v>3029613.5888671898</v>
      </c>
      <c r="AG1272" s="95">
        <v>1874845.1270294201</v>
      </c>
      <c r="AH1272" s="95">
        <v>2266890.4580993699</v>
      </c>
      <c r="AI1272" s="95">
        <v>0</v>
      </c>
      <c r="AJ1272" s="95">
        <v>930619.55005645799</v>
      </c>
      <c r="AK1272" s="95">
        <v>321865.30163574201</v>
      </c>
      <c r="AL1272" s="95">
        <v>0</v>
      </c>
      <c r="AM1272" s="95">
        <v>106492.43387603801</v>
      </c>
      <c r="AN1272" s="95">
        <v>12044776.199707</v>
      </c>
      <c r="AO1272" s="95">
        <v>51546007.155761696</v>
      </c>
      <c r="AP1272" s="95">
        <v>5674.7210399508504</v>
      </c>
      <c r="AQ1272" s="95">
        <v>22675121.5478516</v>
      </c>
      <c r="AR1272" s="95">
        <v>15067058.662353501</v>
      </c>
      <c r="AS1272" s="95">
        <v>2610628.8798522898</v>
      </c>
      <c r="AT1272" s="95">
        <v>0</v>
      </c>
      <c r="AU1272" s="95">
        <v>0</v>
      </c>
      <c r="AV1272" s="95">
        <v>32813198.020996101</v>
      </c>
      <c r="AW1272" s="95">
        <v>0</v>
      </c>
      <c r="AX1272" s="95">
        <v>9639290.6638183594</v>
      </c>
      <c r="AY1272" s="95">
        <v>25024599.712646499</v>
      </c>
      <c r="AZ1272" s="95">
        <v>14214990.540649399</v>
      </c>
      <c r="BA1272" s="95">
        <v>18321326.472900402</v>
      </c>
      <c r="BB1272" s="95">
        <v>0</v>
      </c>
      <c r="BC1272" s="95">
        <v>7358527.8603515597</v>
      </c>
      <c r="BD1272" s="95">
        <v>2343607.6055602999</v>
      </c>
      <c r="BE1272" s="95">
        <v>0</v>
      </c>
      <c r="BF1272" s="95">
        <v>802612.01605987502</v>
      </c>
      <c r="BG1272" s="95">
        <v>33620803.812988304</v>
      </c>
      <c r="BH1272" s="95">
        <v>12112924.5820313</v>
      </c>
      <c r="BI1272" s="95">
        <v>605.692399807274</v>
      </c>
      <c r="BJ1272" s="95">
        <v>7549216.0314941397</v>
      </c>
      <c r="BK1272" s="95">
        <v>5393258.3802490197</v>
      </c>
      <c r="BL1272" s="95">
        <v>0</v>
      </c>
      <c r="BM1272" s="95">
        <v>0</v>
      </c>
      <c r="BN1272" s="95">
        <v>0</v>
      </c>
      <c r="BO1272" s="95">
        <v>0</v>
      </c>
      <c r="BP1272" s="95">
        <v>0</v>
      </c>
      <c r="BQ1272" s="95">
        <v>0</v>
      </c>
      <c r="BR1272" s="95">
        <v>7559050.5637817401</v>
      </c>
      <c r="BS1272" s="95">
        <v>5341279.7100219699</v>
      </c>
      <c r="BT1272" s="95">
        <v>3565514.7456054701</v>
      </c>
      <c r="BU1272" s="95">
        <v>0</v>
      </c>
      <c r="BV1272" s="95">
        <v>3224543.11474609</v>
      </c>
      <c r="BW1272" s="95">
        <v>270778.39748763997</v>
      </c>
      <c r="BX1272" s="95">
        <v>0</v>
      </c>
      <c r="BY1272" s="95">
        <v>0</v>
      </c>
      <c r="BZ1272" s="95">
        <v>0</v>
      </c>
      <c r="CA1272" s="95">
        <v>142393.35494041399</v>
      </c>
      <c r="CB1272" s="95">
        <v>9190686.91943359</v>
      </c>
      <c r="CC1272" s="95">
        <v>74367812.861328095</v>
      </c>
      <c r="CD1272" s="95">
        <v>19673762.342529301</v>
      </c>
      <c r="CE1272" s="95">
        <v>2705.5036448538299</v>
      </c>
      <c r="CF1272" s="95">
        <v>425724.93440246599</v>
      </c>
      <c r="CG1272" s="95">
        <v>3129845.4664001502</v>
      </c>
      <c r="CH1272" s="95">
        <v>0</v>
      </c>
      <c r="CI1272" s="95">
        <v>145079.88495826701</v>
      </c>
      <c r="CJ1272" s="95">
        <v>9616894.4353027306</v>
      </c>
      <c r="CK1272" s="95">
        <v>77479689.161132798</v>
      </c>
      <c r="CL1272" s="95">
        <v>19950184.622314502</v>
      </c>
      <c r="CM1272" s="160">
        <v>181282.96002960199</v>
      </c>
      <c r="CN1272" s="160">
        <v>21686967.753906298</v>
      </c>
      <c r="CO1272" s="160">
        <v>111124554.37793</v>
      </c>
      <c r="CP1272" s="95">
        <v>19950184.622314502</v>
      </c>
      <c r="CQ1272" s="95">
        <v>0</v>
      </c>
      <c r="CR1272" s="95">
        <v>0</v>
      </c>
      <c r="CS1272" s="95">
        <v>0</v>
      </c>
      <c r="CT1272" s="95">
        <v>0</v>
      </c>
      <c r="CU1272" s="161">
        <v>9616411.8538360558</v>
      </c>
      <c r="CV1272" s="161">
        <v>77497658.327728242</v>
      </c>
    </row>
    <row r="1273" spans="1:100" x14ac:dyDescent="0.2">
      <c r="A1273" s="94" t="s">
        <v>70</v>
      </c>
      <c r="B1273" s="96">
        <v>39600</v>
      </c>
      <c r="C1273" s="95">
        <v>105629.016712189</v>
      </c>
      <c r="D1273" s="95">
        <v>8.7260092688957194</v>
      </c>
      <c r="E1273" s="95">
        <v>37187.470386505098</v>
      </c>
      <c r="F1273" s="95">
        <v>28526.7637894154</v>
      </c>
      <c r="G1273" s="95">
        <v>2225.5157498419298</v>
      </c>
      <c r="H1273" s="95">
        <v>0</v>
      </c>
      <c r="I1273" s="95">
        <v>0</v>
      </c>
      <c r="J1273" s="95">
        <v>35072.455825328798</v>
      </c>
      <c r="K1273" s="95">
        <v>0</v>
      </c>
      <c r="L1273" s="95">
        <v>24499.960128068898</v>
      </c>
      <c r="M1273" s="95">
        <v>55569.866389751398</v>
      </c>
      <c r="N1273" s="95">
        <v>13621.3947645426</v>
      </c>
      <c r="O1273" s="95">
        <v>45837.039252757997</v>
      </c>
      <c r="P1273" s="95">
        <v>0</v>
      </c>
      <c r="Q1273" s="95">
        <v>7484.2497204542196</v>
      </c>
      <c r="R1273" s="95">
        <v>2135.1595017611999</v>
      </c>
      <c r="S1273" s="95">
        <v>0</v>
      </c>
      <c r="T1273" s="95">
        <v>718.885635174811</v>
      </c>
      <c r="U1273" s="95">
        <v>37080.962127208702</v>
      </c>
      <c r="V1273" s="95">
        <v>6343332.44348145</v>
      </c>
      <c r="W1273" s="95">
        <v>490.82130588963599</v>
      </c>
      <c r="X1273" s="95">
        <v>2855853.7635498</v>
      </c>
      <c r="Y1273" s="95">
        <v>1932891.1244659401</v>
      </c>
      <c r="Z1273" s="95">
        <v>369598.66418838501</v>
      </c>
      <c r="AA1273" s="95">
        <v>0</v>
      </c>
      <c r="AB1273" s="95">
        <v>0</v>
      </c>
      <c r="AC1273" s="95">
        <v>12082964.833862299</v>
      </c>
      <c r="AD1273" s="95">
        <v>0</v>
      </c>
      <c r="AE1273" s="95">
        <v>1108281.3770141599</v>
      </c>
      <c r="AF1273" s="95">
        <v>3040720.5184021001</v>
      </c>
      <c r="AG1273" s="95">
        <v>1849458.3624267599</v>
      </c>
      <c r="AH1273" s="95">
        <v>2303864.8499450702</v>
      </c>
      <c r="AI1273" s="95">
        <v>0</v>
      </c>
      <c r="AJ1273" s="95">
        <v>916761.50836181606</v>
      </c>
      <c r="AK1273" s="95">
        <v>330994.94908905</v>
      </c>
      <c r="AL1273" s="95">
        <v>0</v>
      </c>
      <c r="AM1273" s="95">
        <v>104201.052639961</v>
      </c>
      <c r="AN1273" s="95">
        <v>12332433.00354</v>
      </c>
      <c r="AO1273" s="95">
        <v>52804258.893066399</v>
      </c>
      <c r="AP1273" s="95">
        <v>6027.4181032776796</v>
      </c>
      <c r="AQ1273" s="95">
        <v>22251259.916503899</v>
      </c>
      <c r="AR1273" s="95">
        <v>15040554.7653809</v>
      </c>
      <c r="AS1273" s="95">
        <v>2761160.9806518601</v>
      </c>
      <c r="AT1273" s="95">
        <v>0</v>
      </c>
      <c r="AU1273" s="95">
        <v>0</v>
      </c>
      <c r="AV1273" s="95">
        <v>34361463.503906302</v>
      </c>
      <c r="AW1273" s="95">
        <v>0</v>
      </c>
      <c r="AX1273" s="95">
        <v>9780498.9996337909</v>
      </c>
      <c r="AY1273" s="95">
        <v>25380483.6879883</v>
      </c>
      <c r="AZ1273" s="95">
        <v>14144070.821411099</v>
      </c>
      <c r="BA1273" s="95">
        <v>18810460.576660201</v>
      </c>
      <c r="BB1273" s="95">
        <v>0</v>
      </c>
      <c r="BC1273" s="95">
        <v>7321870.1475830097</v>
      </c>
      <c r="BD1273" s="95">
        <v>2449242.7082824698</v>
      </c>
      <c r="BE1273" s="95">
        <v>0</v>
      </c>
      <c r="BF1273" s="95">
        <v>794626.919685364</v>
      </c>
      <c r="BG1273" s="95">
        <v>34723356.559570298</v>
      </c>
      <c r="BH1273" s="95">
        <v>12387303.505981401</v>
      </c>
      <c r="BI1273" s="95">
        <v>917.89884906262205</v>
      </c>
      <c r="BJ1273" s="95">
        <v>7473546.0506591797</v>
      </c>
      <c r="BK1273" s="95">
        <v>5333602.9923095703</v>
      </c>
      <c r="BL1273" s="95">
        <v>0</v>
      </c>
      <c r="BM1273" s="95">
        <v>0</v>
      </c>
      <c r="BN1273" s="95">
        <v>0</v>
      </c>
      <c r="BO1273" s="95">
        <v>0</v>
      </c>
      <c r="BP1273" s="95">
        <v>0</v>
      </c>
      <c r="BQ1273" s="95">
        <v>0</v>
      </c>
      <c r="BR1273" s="95">
        <v>7618251.57458496</v>
      </c>
      <c r="BS1273" s="95">
        <v>5301581.6387329102</v>
      </c>
      <c r="BT1273" s="95">
        <v>3660892.1262817401</v>
      </c>
      <c r="BU1273" s="95">
        <v>0</v>
      </c>
      <c r="BV1273" s="95">
        <v>3234408.1037292499</v>
      </c>
      <c r="BW1273" s="95">
        <v>282885.51851654099</v>
      </c>
      <c r="BX1273" s="95">
        <v>0</v>
      </c>
      <c r="BY1273" s="95">
        <v>0</v>
      </c>
      <c r="BZ1273" s="95">
        <v>0</v>
      </c>
      <c r="CA1273" s="95">
        <v>143052.36902046201</v>
      </c>
      <c r="CB1273" s="95">
        <v>9189679.2830810491</v>
      </c>
      <c r="CC1273" s="95">
        <v>75127885.9765625</v>
      </c>
      <c r="CD1273" s="95">
        <v>19854613.074218798</v>
      </c>
      <c r="CE1273" s="95">
        <v>2742.9715137779699</v>
      </c>
      <c r="CF1273" s="95">
        <v>432037.01320648199</v>
      </c>
      <c r="CG1273" s="95">
        <v>3216845.0144043001</v>
      </c>
      <c r="CH1273" s="95">
        <v>0</v>
      </c>
      <c r="CI1273" s="95">
        <v>145786.64931678801</v>
      </c>
      <c r="CJ1273" s="95">
        <v>9623213.8338622991</v>
      </c>
      <c r="CK1273" s="95">
        <v>78338278.040039107</v>
      </c>
      <c r="CL1273" s="95">
        <v>20139660.134033199</v>
      </c>
      <c r="CM1273" s="160">
        <v>182483.87612724301</v>
      </c>
      <c r="CN1273" s="160">
        <v>21941606.049560498</v>
      </c>
      <c r="CO1273" s="160">
        <v>113036956.02929699</v>
      </c>
      <c r="CP1273" s="95">
        <v>20139660.134033199</v>
      </c>
      <c r="CQ1273" s="95">
        <v>0</v>
      </c>
      <c r="CR1273" s="95">
        <v>0</v>
      </c>
      <c r="CS1273" s="95">
        <v>0</v>
      </c>
      <c r="CT1273" s="95">
        <v>0</v>
      </c>
      <c r="CU1273" s="161">
        <v>9621716.296287531</v>
      </c>
      <c r="CV1273" s="161">
        <v>78344730.990966797</v>
      </c>
    </row>
    <row r="1274" spans="1:100" x14ac:dyDescent="0.2">
      <c r="A1274" s="94" t="s">
        <v>70</v>
      </c>
      <c r="B1274" s="96">
        <v>39692</v>
      </c>
      <c r="C1274" s="95">
        <v>107061.618466377</v>
      </c>
      <c r="D1274" s="95">
        <v>7.3149837259552397</v>
      </c>
      <c r="E1274" s="95">
        <v>36065.005206584901</v>
      </c>
      <c r="F1274" s="95">
        <v>27822.630793571501</v>
      </c>
      <c r="G1274" s="95">
        <v>2321.7293882966001</v>
      </c>
      <c r="H1274" s="95">
        <v>0</v>
      </c>
      <c r="I1274" s="95">
        <v>0</v>
      </c>
      <c r="J1274" s="95">
        <v>35976.570801258102</v>
      </c>
      <c r="K1274" s="95">
        <v>0</v>
      </c>
      <c r="L1274" s="95">
        <v>23549.900514125799</v>
      </c>
      <c r="M1274" s="95">
        <v>55702.896242141702</v>
      </c>
      <c r="N1274" s="95">
        <v>13361.231504678701</v>
      </c>
      <c r="O1274" s="95">
        <v>46465.715841293299</v>
      </c>
      <c r="P1274" s="95">
        <v>0</v>
      </c>
      <c r="Q1274" s="95">
        <v>7415.0983812809</v>
      </c>
      <c r="R1274" s="95">
        <v>2119.5564257204501</v>
      </c>
      <c r="S1274" s="95">
        <v>0</v>
      </c>
      <c r="T1274" s="95">
        <v>700.09423285722698</v>
      </c>
      <c r="U1274" s="95">
        <v>37764.969164371498</v>
      </c>
      <c r="V1274" s="95">
        <v>6435960.0650634803</v>
      </c>
      <c r="W1274" s="95">
        <v>1083.78233388066</v>
      </c>
      <c r="X1274" s="95">
        <v>2729203.6499633798</v>
      </c>
      <c r="Y1274" s="95">
        <v>1858209.41516113</v>
      </c>
      <c r="Z1274" s="95">
        <v>375766.665805817</v>
      </c>
      <c r="AA1274" s="95">
        <v>0</v>
      </c>
      <c r="AB1274" s="95">
        <v>0</v>
      </c>
      <c r="AC1274" s="95">
        <v>12304490.595581099</v>
      </c>
      <c r="AD1274" s="95">
        <v>0</v>
      </c>
      <c r="AE1274" s="95">
        <v>1070587.93719482</v>
      </c>
      <c r="AF1274" s="95">
        <v>3050636.3306884798</v>
      </c>
      <c r="AG1274" s="95">
        <v>1807782.2443542499</v>
      </c>
      <c r="AH1274" s="95">
        <v>2317048.7524719201</v>
      </c>
      <c r="AI1274" s="95">
        <v>0</v>
      </c>
      <c r="AJ1274" s="95">
        <v>903248.22391509998</v>
      </c>
      <c r="AK1274" s="95">
        <v>329762.411590576</v>
      </c>
      <c r="AL1274" s="95">
        <v>0</v>
      </c>
      <c r="AM1274" s="95">
        <v>102414.43802833599</v>
      </c>
      <c r="AN1274" s="95">
        <v>12589718.5987549</v>
      </c>
      <c r="AO1274" s="95">
        <v>54079326.9541016</v>
      </c>
      <c r="AP1274" s="95">
        <v>9759.2569440603293</v>
      </c>
      <c r="AQ1274" s="95">
        <v>21489392.4135742</v>
      </c>
      <c r="AR1274" s="95">
        <v>14568616.3320313</v>
      </c>
      <c r="AS1274" s="95">
        <v>2837902.6599121098</v>
      </c>
      <c r="AT1274" s="95">
        <v>0</v>
      </c>
      <c r="AU1274" s="95">
        <v>0</v>
      </c>
      <c r="AV1274" s="95">
        <v>35321963.847167999</v>
      </c>
      <c r="AW1274" s="95">
        <v>0</v>
      </c>
      <c r="AX1274" s="95">
        <v>9465557.9805908203</v>
      </c>
      <c r="AY1274" s="95">
        <v>25758469.426513702</v>
      </c>
      <c r="AZ1274" s="95">
        <v>13939457.731933599</v>
      </c>
      <c r="BA1274" s="95">
        <v>19119338.724365201</v>
      </c>
      <c r="BB1274" s="95">
        <v>0</v>
      </c>
      <c r="BC1274" s="95">
        <v>7274002.9421997098</v>
      </c>
      <c r="BD1274" s="95">
        <v>2456408.8418579102</v>
      </c>
      <c r="BE1274" s="95">
        <v>0</v>
      </c>
      <c r="BF1274" s="95">
        <v>797134.08533477795</v>
      </c>
      <c r="BG1274" s="95">
        <v>35950328.4140625</v>
      </c>
      <c r="BH1274" s="95">
        <v>12629491.5198975</v>
      </c>
      <c r="BI1274" s="95">
        <v>695.76084722578503</v>
      </c>
      <c r="BJ1274" s="95">
        <v>7242005.6550903302</v>
      </c>
      <c r="BK1274" s="95">
        <v>5156452.0704956101</v>
      </c>
      <c r="BL1274" s="95">
        <v>0</v>
      </c>
      <c r="BM1274" s="95">
        <v>0</v>
      </c>
      <c r="BN1274" s="95">
        <v>0</v>
      </c>
      <c r="BO1274" s="95">
        <v>0</v>
      </c>
      <c r="BP1274" s="95">
        <v>0</v>
      </c>
      <c r="BQ1274" s="95">
        <v>0</v>
      </c>
      <c r="BR1274" s="95">
        <v>7730922.6190795898</v>
      </c>
      <c r="BS1274" s="95">
        <v>5216910.3383178702</v>
      </c>
      <c r="BT1274" s="95">
        <v>3719280.9255676302</v>
      </c>
      <c r="BU1274" s="95">
        <v>0</v>
      </c>
      <c r="BV1274" s="95">
        <v>3224776.2849426302</v>
      </c>
      <c r="BW1274" s="95">
        <v>283337.55960464501</v>
      </c>
      <c r="BX1274" s="95">
        <v>0</v>
      </c>
      <c r="BY1274" s="95">
        <v>0</v>
      </c>
      <c r="BZ1274" s="95">
        <v>0</v>
      </c>
      <c r="CA1274" s="95">
        <v>143037.096071243</v>
      </c>
      <c r="CB1274" s="95">
        <v>9144636.1379394494</v>
      </c>
      <c r="CC1274" s="95">
        <v>75503719.340820298</v>
      </c>
      <c r="CD1274" s="95">
        <v>19861524.143310498</v>
      </c>
      <c r="CE1274" s="95">
        <v>2737.84471619129</v>
      </c>
      <c r="CF1274" s="95">
        <v>434973.440517426</v>
      </c>
      <c r="CG1274" s="95">
        <v>3279745.3552856399</v>
      </c>
      <c r="CH1274" s="95">
        <v>0</v>
      </c>
      <c r="CI1274" s="95">
        <v>145780.11638069199</v>
      </c>
      <c r="CJ1274" s="95">
        <v>9585043.9493408203</v>
      </c>
      <c r="CK1274" s="95">
        <v>78796104.184570298</v>
      </c>
      <c r="CL1274" s="95">
        <v>20143322.4697266</v>
      </c>
      <c r="CM1274" s="160">
        <v>183123.62193870501</v>
      </c>
      <c r="CN1274" s="160">
        <v>22128305.582519501</v>
      </c>
      <c r="CO1274" s="160">
        <v>114676022.73339801</v>
      </c>
      <c r="CP1274" s="95">
        <v>20143322.4697266</v>
      </c>
      <c r="CQ1274" s="95">
        <v>0</v>
      </c>
      <c r="CR1274" s="95">
        <v>0</v>
      </c>
      <c r="CS1274" s="95">
        <v>0</v>
      </c>
      <c r="CT1274" s="95">
        <v>0</v>
      </c>
      <c r="CU1274" s="161">
        <v>9579609.5784568749</v>
      </c>
      <c r="CV1274" s="161">
        <v>78783464.696105942</v>
      </c>
    </row>
    <row r="1275" spans="1:100" x14ac:dyDescent="0.2">
      <c r="A1275" s="94" t="s">
        <v>70</v>
      </c>
      <c r="B1275" s="96">
        <v>39783</v>
      </c>
      <c r="C1275" s="95">
        <v>107334.94863224</v>
      </c>
      <c r="D1275" s="95">
        <v>7.8710022509912996</v>
      </c>
      <c r="E1275" s="95">
        <v>35041.773174285903</v>
      </c>
      <c r="F1275" s="95">
        <v>27258.381102800398</v>
      </c>
      <c r="G1275" s="95">
        <v>2498.6303044259498</v>
      </c>
      <c r="H1275" s="95">
        <v>0</v>
      </c>
      <c r="I1275" s="95">
        <v>0</v>
      </c>
      <c r="J1275" s="95">
        <v>36769.716412544301</v>
      </c>
      <c r="K1275" s="95">
        <v>0</v>
      </c>
      <c r="L1275" s="95">
        <v>23118.131693363201</v>
      </c>
      <c r="M1275" s="95">
        <v>55423.756293296799</v>
      </c>
      <c r="N1275" s="95">
        <v>13164.173728227601</v>
      </c>
      <c r="O1275" s="95">
        <v>46720.885465621897</v>
      </c>
      <c r="P1275" s="95">
        <v>0</v>
      </c>
      <c r="Q1275" s="95">
        <v>7325.8926568627403</v>
      </c>
      <c r="R1275" s="95">
        <v>2208.6809047460602</v>
      </c>
      <c r="S1275" s="95">
        <v>0</v>
      </c>
      <c r="T1275" s="95">
        <v>710.64599326997995</v>
      </c>
      <c r="U1275" s="95">
        <v>38257.106441497803</v>
      </c>
      <c r="V1275" s="95">
        <v>6404801.8017578097</v>
      </c>
      <c r="W1275" s="95">
        <v>980.29844312369801</v>
      </c>
      <c r="X1275" s="95">
        <v>2632240.4991455101</v>
      </c>
      <c r="Y1275" s="95">
        <v>1803618.7635498</v>
      </c>
      <c r="Z1275" s="95">
        <v>397565.96704101597</v>
      </c>
      <c r="AA1275" s="95">
        <v>0</v>
      </c>
      <c r="AB1275" s="95">
        <v>0</v>
      </c>
      <c r="AC1275" s="95">
        <v>12521252.880371099</v>
      </c>
      <c r="AD1275" s="95">
        <v>0</v>
      </c>
      <c r="AE1275" s="95">
        <v>1041631.43210602</v>
      </c>
      <c r="AF1275" s="95">
        <v>3021230.04870605</v>
      </c>
      <c r="AG1275" s="95">
        <v>1753543.95857239</v>
      </c>
      <c r="AH1275" s="95">
        <v>2318847.5210571298</v>
      </c>
      <c r="AI1275" s="95">
        <v>0</v>
      </c>
      <c r="AJ1275" s="95">
        <v>886296.736801147</v>
      </c>
      <c r="AK1275" s="95">
        <v>334959.66088104201</v>
      </c>
      <c r="AL1275" s="95">
        <v>0</v>
      </c>
      <c r="AM1275" s="95">
        <v>104426.78754043599</v>
      </c>
      <c r="AN1275" s="95">
        <v>12699557.599609399</v>
      </c>
      <c r="AO1275" s="95">
        <v>54299473.676757798</v>
      </c>
      <c r="AP1275" s="95">
        <v>9173.9523725509607</v>
      </c>
      <c r="AQ1275" s="95">
        <v>20710584.966552701</v>
      </c>
      <c r="AR1275" s="95">
        <v>14120484.013916001</v>
      </c>
      <c r="AS1275" s="95">
        <v>2999730.96624756</v>
      </c>
      <c r="AT1275" s="95">
        <v>0</v>
      </c>
      <c r="AU1275" s="95">
        <v>0</v>
      </c>
      <c r="AV1275" s="95">
        <v>35963313.3671875</v>
      </c>
      <c r="AW1275" s="95">
        <v>0</v>
      </c>
      <c r="AX1275" s="95">
        <v>9283929.3885497991</v>
      </c>
      <c r="AY1275" s="95">
        <v>25686368.9211426</v>
      </c>
      <c r="AZ1275" s="95">
        <v>13585276.456543</v>
      </c>
      <c r="BA1275" s="95">
        <v>19236761.3986816</v>
      </c>
      <c r="BB1275" s="95">
        <v>0</v>
      </c>
      <c r="BC1275" s="95">
        <v>7170417.4763793899</v>
      </c>
      <c r="BD1275" s="95">
        <v>2505240.1795959501</v>
      </c>
      <c r="BE1275" s="95">
        <v>0</v>
      </c>
      <c r="BF1275" s="95">
        <v>805760.52889251697</v>
      </c>
      <c r="BG1275" s="95">
        <v>36877026.152832001</v>
      </c>
      <c r="BH1275" s="95">
        <v>12769074.4770508</v>
      </c>
      <c r="BI1275" s="95">
        <v>1266.8645994365199</v>
      </c>
      <c r="BJ1275" s="95">
        <v>7037226.8236694299</v>
      </c>
      <c r="BK1275" s="95">
        <v>5028502.97155762</v>
      </c>
      <c r="BL1275" s="95">
        <v>0</v>
      </c>
      <c r="BM1275" s="95">
        <v>0</v>
      </c>
      <c r="BN1275" s="95">
        <v>0</v>
      </c>
      <c r="BO1275" s="95">
        <v>0</v>
      </c>
      <c r="BP1275" s="95">
        <v>0</v>
      </c>
      <c r="BQ1275" s="95">
        <v>0</v>
      </c>
      <c r="BR1275" s="95">
        <v>7742889.7875366202</v>
      </c>
      <c r="BS1275" s="95">
        <v>5103859.7993774395</v>
      </c>
      <c r="BT1275" s="95">
        <v>3742120.7036743201</v>
      </c>
      <c r="BU1275" s="95">
        <v>0</v>
      </c>
      <c r="BV1275" s="95">
        <v>3201678.6628112802</v>
      </c>
      <c r="BW1275" s="95">
        <v>287654.99113082897</v>
      </c>
      <c r="BX1275" s="95">
        <v>0</v>
      </c>
      <c r="BY1275" s="95">
        <v>0</v>
      </c>
      <c r="BZ1275" s="95">
        <v>0</v>
      </c>
      <c r="CA1275" s="95">
        <v>142303.70102119399</v>
      </c>
      <c r="CB1275" s="95">
        <v>9030439.41723633</v>
      </c>
      <c r="CC1275" s="95">
        <v>75026669.536132798</v>
      </c>
      <c r="CD1275" s="95">
        <v>19813090.644287098</v>
      </c>
      <c r="CE1275" s="95">
        <v>2816.4354870915399</v>
      </c>
      <c r="CF1275" s="95">
        <v>439248.60111236601</v>
      </c>
      <c r="CG1275" s="95">
        <v>3319105.0904235798</v>
      </c>
      <c r="CH1275" s="95">
        <v>0</v>
      </c>
      <c r="CI1275" s="95">
        <v>145134.13965416001</v>
      </c>
      <c r="CJ1275" s="95">
        <v>9472272.9307861291</v>
      </c>
      <c r="CK1275" s="95">
        <v>78347361.605468795</v>
      </c>
      <c r="CL1275" s="95">
        <v>20102470.567627002</v>
      </c>
      <c r="CM1275" s="160">
        <v>183116.150766373</v>
      </c>
      <c r="CN1275" s="160">
        <v>22159625.5700684</v>
      </c>
      <c r="CO1275" s="160">
        <v>115251760.913086</v>
      </c>
      <c r="CP1275" s="95">
        <v>20102470.567627002</v>
      </c>
      <c r="CQ1275" s="95">
        <v>0</v>
      </c>
      <c r="CR1275" s="95">
        <v>0</v>
      </c>
      <c r="CS1275" s="95">
        <v>0</v>
      </c>
      <c r="CT1275" s="95">
        <v>0</v>
      </c>
      <c r="CU1275" s="161">
        <v>9469688.0183486957</v>
      </c>
      <c r="CV1275" s="161">
        <v>78345774.626556382</v>
      </c>
    </row>
    <row r="1276" spans="1:100" x14ac:dyDescent="0.2">
      <c r="A1276" s="94" t="s">
        <v>70</v>
      </c>
      <c r="B1276" s="96">
        <v>39873</v>
      </c>
      <c r="C1276" s="95">
        <v>108615.878550529</v>
      </c>
      <c r="D1276" s="95">
        <v>8.0469159409403801</v>
      </c>
      <c r="E1276" s="95">
        <v>34244.9679927826</v>
      </c>
      <c r="F1276" s="95">
        <v>26667.477283477801</v>
      </c>
      <c r="G1276" s="95">
        <v>2562.7272141277799</v>
      </c>
      <c r="H1276" s="95">
        <v>0</v>
      </c>
      <c r="I1276" s="95">
        <v>0</v>
      </c>
      <c r="J1276" s="95">
        <v>37455.929388523102</v>
      </c>
      <c r="K1276" s="95">
        <v>0</v>
      </c>
      <c r="L1276" s="95">
        <v>22686.560292720798</v>
      </c>
      <c r="M1276" s="95">
        <v>55758.405418396003</v>
      </c>
      <c r="N1276" s="95">
        <v>13017.5851908922</v>
      </c>
      <c r="O1276" s="95">
        <v>47512.396066665598</v>
      </c>
      <c r="P1276" s="95">
        <v>0</v>
      </c>
      <c r="Q1276" s="95">
        <v>7261.9895155429804</v>
      </c>
      <c r="R1276" s="95">
        <v>2246.3639751672699</v>
      </c>
      <c r="S1276" s="95">
        <v>0</v>
      </c>
      <c r="T1276" s="95">
        <v>703.60993083566404</v>
      </c>
      <c r="U1276" s="95">
        <v>38629.890438079798</v>
      </c>
      <c r="V1276" s="95">
        <v>6428649.2955932599</v>
      </c>
      <c r="W1276" s="95">
        <v>1092.97321204841</v>
      </c>
      <c r="X1276" s="95">
        <v>2544654.0441894499</v>
      </c>
      <c r="Y1276" s="95">
        <v>1751502.45533752</v>
      </c>
      <c r="Z1276" s="95">
        <v>406032.08328247099</v>
      </c>
      <c r="AA1276" s="95">
        <v>0</v>
      </c>
      <c r="AB1276" s="95">
        <v>0</v>
      </c>
      <c r="AC1276" s="95">
        <v>12704817.924072299</v>
      </c>
      <c r="AD1276" s="95">
        <v>0</v>
      </c>
      <c r="AE1276" s="95">
        <v>1008172.16425323</v>
      </c>
      <c r="AF1276" s="95">
        <v>3029064.4953002902</v>
      </c>
      <c r="AG1276" s="95">
        <v>1722573.85717773</v>
      </c>
      <c r="AH1276" s="95">
        <v>2348312.8490295401</v>
      </c>
      <c r="AI1276" s="95">
        <v>0</v>
      </c>
      <c r="AJ1276" s="95">
        <v>874254.87937164295</v>
      </c>
      <c r="AK1276" s="95">
        <v>340558.69695663499</v>
      </c>
      <c r="AL1276" s="95">
        <v>0</v>
      </c>
      <c r="AM1276" s="95">
        <v>102949.485789299</v>
      </c>
      <c r="AN1276" s="95">
        <v>12853611.246948199</v>
      </c>
      <c r="AO1276" s="95">
        <v>55038086.8271484</v>
      </c>
      <c r="AP1276" s="95">
        <v>10645.259463071799</v>
      </c>
      <c r="AQ1276" s="95">
        <v>20102744.681640599</v>
      </c>
      <c r="AR1276" s="95">
        <v>13717411.2609863</v>
      </c>
      <c r="AS1276" s="95">
        <v>3094451.2512512198</v>
      </c>
      <c r="AT1276" s="95">
        <v>0</v>
      </c>
      <c r="AU1276" s="95">
        <v>0</v>
      </c>
      <c r="AV1276" s="95">
        <v>37247340.3291016</v>
      </c>
      <c r="AW1276" s="95">
        <v>0</v>
      </c>
      <c r="AX1276" s="95">
        <v>9145207.3421630897</v>
      </c>
      <c r="AY1276" s="95">
        <v>25947269.071533199</v>
      </c>
      <c r="AZ1276" s="95">
        <v>13332587.033569301</v>
      </c>
      <c r="BA1276" s="95">
        <v>19634476.738525402</v>
      </c>
      <c r="BB1276" s="95">
        <v>0</v>
      </c>
      <c r="BC1276" s="95">
        <v>7103174.9902954102</v>
      </c>
      <c r="BD1276" s="95">
        <v>2576355.7182617201</v>
      </c>
      <c r="BE1276" s="95">
        <v>0</v>
      </c>
      <c r="BF1276" s="95">
        <v>796974.07665252697</v>
      </c>
      <c r="BG1276" s="95">
        <v>37610797.6806641</v>
      </c>
      <c r="BH1276" s="95">
        <v>12884653.584472699</v>
      </c>
      <c r="BI1276" s="95">
        <v>1454.35988663137</v>
      </c>
      <c r="BJ1276" s="95">
        <v>6856388.8829956101</v>
      </c>
      <c r="BK1276" s="95">
        <v>4891153.6882934598</v>
      </c>
      <c r="BL1276" s="95">
        <v>0</v>
      </c>
      <c r="BM1276" s="95">
        <v>0</v>
      </c>
      <c r="BN1276" s="95">
        <v>0</v>
      </c>
      <c r="BO1276" s="95">
        <v>0</v>
      </c>
      <c r="BP1276" s="95">
        <v>0</v>
      </c>
      <c r="BQ1276" s="95">
        <v>0</v>
      </c>
      <c r="BR1276" s="95">
        <v>7718716.9067382803</v>
      </c>
      <c r="BS1276" s="95">
        <v>5010632.6311035203</v>
      </c>
      <c r="BT1276" s="95">
        <v>3819896.7633667002</v>
      </c>
      <c r="BU1276" s="95">
        <v>0</v>
      </c>
      <c r="BV1276" s="95">
        <v>3173538.7741394001</v>
      </c>
      <c r="BW1276" s="95">
        <v>297699.87634277297</v>
      </c>
      <c r="BX1276" s="95">
        <v>0</v>
      </c>
      <c r="BY1276" s="95">
        <v>0</v>
      </c>
      <c r="BZ1276" s="95">
        <v>0</v>
      </c>
      <c r="CA1276" s="95">
        <v>142836.96213150001</v>
      </c>
      <c r="CB1276" s="95">
        <v>8987617.3201904297</v>
      </c>
      <c r="CC1276" s="95">
        <v>75217535.482421905</v>
      </c>
      <c r="CD1276" s="95">
        <v>19751546.808593798</v>
      </c>
      <c r="CE1276" s="95">
        <v>2874.1080414354801</v>
      </c>
      <c r="CF1276" s="95">
        <v>443388.89332580601</v>
      </c>
      <c r="CG1276" s="95">
        <v>3360605.8115844699</v>
      </c>
      <c r="CH1276" s="95">
        <v>0</v>
      </c>
      <c r="CI1276" s="95">
        <v>145693.89858627299</v>
      </c>
      <c r="CJ1276" s="95">
        <v>9429825.3345947303</v>
      </c>
      <c r="CK1276" s="95">
        <v>78576868.286132798</v>
      </c>
      <c r="CL1276" s="95">
        <v>20051780.333007801</v>
      </c>
      <c r="CM1276" s="160">
        <v>184016.37797546401</v>
      </c>
      <c r="CN1276" s="160">
        <v>22291435.638671901</v>
      </c>
      <c r="CO1276" s="160">
        <v>116168475.95214801</v>
      </c>
      <c r="CP1276" s="95">
        <v>20051780.333007801</v>
      </c>
      <c r="CQ1276" s="95">
        <v>0</v>
      </c>
      <c r="CR1276" s="95">
        <v>0</v>
      </c>
      <c r="CS1276" s="95">
        <v>0</v>
      </c>
      <c r="CT1276" s="95">
        <v>0</v>
      </c>
      <c r="CU1276" s="161">
        <v>9431006.2135162354</v>
      </c>
      <c r="CV1276" s="161">
        <v>78578141.294006377</v>
      </c>
    </row>
    <row r="1277" spans="1:100" x14ac:dyDescent="0.2">
      <c r="A1277" s="94" t="s">
        <v>70</v>
      </c>
      <c r="B1277" s="96">
        <v>39965</v>
      </c>
      <c r="C1277" s="95">
        <v>109911.133332253</v>
      </c>
      <c r="D1277" s="95">
        <v>6.7629171349690296</v>
      </c>
      <c r="E1277" s="95">
        <v>33251.931331157699</v>
      </c>
      <c r="F1277" s="95">
        <v>26096.6999344826</v>
      </c>
      <c r="G1277" s="95">
        <v>2681.799562186</v>
      </c>
      <c r="H1277" s="95">
        <v>0</v>
      </c>
      <c r="I1277" s="95">
        <v>0</v>
      </c>
      <c r="J1277" s="95">
        <v>38270.143176555597</v>
      </c>
      <c r="K1277" s="95">
        <v>0</v>
      </c>
      <c r="L1277" s="95">
        <v>22765.776063203801</v>
      </c>
      <c r="M1277" s="95">
        <v>55836.463905334502</v>
      </c>
      <c r="N1277" s="95">
        <v>12797.1511503458</v>
      </c>
      <c r="O1277" s="95">
        <v>48131.3503689766</v>
      </c>
      <c r="P1277" s="95">
        <v>0</v>
      </c>
      <c r="Q1277" s="95">
        <v>7187.5508435368502</v>
      </c>
      <c r="R1277" s="95">
        <v>2317.2131774425502</v>
      </c>
      <c r="S1277" s="95">
        <v>0</v>
      </c>
      <c r="T1277" s="95">
        <v>695.72650227695704</v>
      </c>
      <c r="U1277" s="95">
        <v>39180.233976841002</v>
      </c>
      <c r="V1277" s="95">
        <v>6483455.8592529297</v>
      </c>
      <c r="W1277" s="95">
        <v>774.00756351649795</v>
      </c>
      <c r="X1277" s="95">
        <v>2461900.2144165002</v>
      </c>
      <c r="Y1277" s="95">
        <v>1716489.4043731701</v>
      </c>
      <c r="Z1277" s="95">
        <v>415814.99646758998</v>
      </c>
      <c r="AA1277" s="95">
        <v>0</v>
      </c>
      <c r="AB1277" s="95">
        <v>0</v>
      </c>
      <c r="AC1277" s="95">
        <v>12912167.231933599</v>
      </c>
      <c r="AD1277" s="95">
        <v>0</v>
      </c>
      <c r="AE1277" s="95">
        <v>1001938.20931244</v>
      </c>
      <c r="AF1277" s="95">
        <v>3032447.82504272</v>
      </c>
      <c r="AG1277" s="95">
        <v>1691227.61239624</v>
      </c>
      <c r="AH1277" s="95">
        <v>2356195.1327209501</v>
      </c>
      <c r="AI1277" s="95">
        <v>0</v>
      </c>
      <c r="AJ1277" s="95">
        <v>867068.54809570301</v>
      </c>
      <c r="AK1277" s="95">
        <v>343325.70242309599</v>
      </c>
      <c r="AL1277" s="95">
        <v>0</v>
      </c>
      <c r="AM1277" s="95">
        <v>100434.19676589999</v>
      </c>
      <c r="AN1277" s="95">
        <v>13009414.4812012</v>
      </c>
      <c r="AO1277" s="95">
        <v>55798080.028320298</v>
      </c>
      <c r="AP1277" s="95">
        <v>7325.7940608859099</v>
      </c>
      <c r="AQ1277" s="95">
        <v>19509935.5307617</v>
      </c>
      <c r="AR1277" s="95">
        <v>13407058.1868896</v>
      </c>
      <c r="AS1277" s="95">
        <v>3178709.8184509301</v>
      </c>
      <c r="AT1277" s="95">
        <v>0</v>
      </c>
      <c r="AU1277" s="95">
        <v>0</v>
      </c>
      <c r="AV1277" s="95">
        <v>38330262.648925804</v>
      </c>
      <c r="AW1277" s="95">
        <v>0</v>
      </c>
      <c r="AX1277" s="95">
        <v>9145464.34301758</v>
      </c>
      <c r="AY1277" s="95">
        <v>26135966.400634799</v>
      </c>
      <c r="AZ1277" s="95">
        <v>13194361.4720459</v>
      </c>
      <c r="BA1277" s="95">
        <v>19831539.393554699</v>
      </c>
      <c r="BB1277" s="95">
        <v>0</v>
      </c>
      <c r="BC1277" s="95">
        <v>7076755.8609619103</v>
      </c>
      <c r="BD1277" s="95">
        <v>2609532.7482910198</v>
      </c>
      <c r="BE1277" s="95">
        <v>0</v>
      </c>
      <c r="BF1277" s="95">
        <v>786954.97047424305</v>
      </c>
      <c r="BG1277" s="95">
        <v>38455166.980468802</v>
      </c>
      <c r="BH1277" s="95">
        <v>13059820.134643599</v>
      </c>
      <c r="BI1277" s="95">
        <v>1419.6227740347399</v>
      </c>
      <c r="BJ1277" s="95">
        <v>6714088.6768188505</v>
      </c>
      <c r="BK1277" s="95">
        <v>4797938.80712891</v>
      </c>
      <c r="BL1277" s="95">
        <v>0</v>
      </c>
      <c r="BM1277" s="95">
        <v>0</v>
      </c>
      <c r="BN1277" s="95">
        <v>0</v>
      </c>
      <c r="BO1277" s="95">
        <v>0</v>
      </c>
      <c r="BP1277" s="95">
        <v>0</v>
      </c>
      <c r="BQ1277" s="95">
        <v>0</v>
      </c>
      <c r="BR1277" s="95">
        <v>7805388.3916015597</v>
      </c>
      <c r="BS1277" s="95">
        <v>4951952.62463379</v>
      </c>
      <c r="BT1277" s="95">
        <v>3857100.8582458501</v>
      </c>
      <c r="BU1277" s="95">
        <v>0</v>
      </c>
      <c r="BV1277" s="95">
        <v>3174595.1582031301</v>
      </c>
      <c r="BW1277" s="95">
        <v>301051.234008789</v>
      </c>
      <c r="BX1277" s="95">
        <v>0</v>
      </c>
      <c r="BY1277" s="95">
        <v>0</v>
      </c>
      <c r="BZ1277" s="95">
        <v>0</v>
      </c>
      <c r="CA1277" s="95">
        <v>143347.396795273</v>
      </c>
      <c r="CB1277" s="95">
        <v>8947604.2668456994</v>
      </c>
      <c r="CC1277" s="95">
        <v>75308507.494140595</v>
      </c>
      <c r="CD1277" s="95">
        <v>19772715.096679699</v>
      </c>
      <c r="CE1277" s="95">
        <v>2922.0324719548198</v>
      </c>
      <c r="CF1277" s="95">
        <v>448672.94685363799</v>
      </c>
      <c r="CG1277" s="95">
        <v>3420764.16119385</v>
      </c>
      <c r="CH1277" s="95">
        <v>0</v>
      </c>
      <c r="CI1277" s="95">
        <v>146273.50529289199</v>
      </c>
      <c r="CJ1277" s="95">
        <v>9399541.8371581994</v>
      </c>
      <c r="CK1277" s="95">
        <v>78738544.484375</v>
      </c>
      <c r="CL1277" s="95">
        <v>20076557.6569824</v>
      </c>
      <c r="CM1277" s="160">
        <v>184967.87028694199</v>
      </c>
      <c r="CN1277" s="160">
        <v>22452137.716308601</v>
      </c>
      <c r="CO1277" s="160">
        <v>117224516.27636699</v>
      </c>
      <c r="CP1277" s="95">
        <v>20076557.6569824</v>
      </c>
      <c r="CQ1277" s="95">
        <v>0</v>
      </c>
      <c r="CR1277" s="95">
        <v>0</v>
      </c>
      <c r="CS1277" s="95">
        <v>0</v>
      </c>
      <c r="CT1277" s="95">
        <v>0</v>
      </c>
      <c r="CU1277" s="161">
        <v>9396277.2136993371</v>
      </c>
      <c r="CV1277" s="161">
        <v>78729271.655334443</v>
      </c>
    </row>
    <row r="1278" spans="1:100" x14ac:dyDescent="0.2">
      <c r="A1278" s="94" t="s">
        <v>70</v>
      </c>
      <c r="B1278" s="96">
        <v>40057</v>
      </c>
      <c r="C1278" s="95">
        <v>111463.930306435</v>
      </c>
      <c r="D1278" s="95">
        <v>5.2192744239582698</v>
      </c>
      <c r="E1278" s="95">
        <v>32503.0980629921</v>
      </c>
      <c r="F1278" s="95">
        <v>25690.145697355299</v>
      </c>
      <c r="G1278" s="95">
        <v>2850.0152957141399</v>
      </c>
      <c r="H1278" s="95">
        <v>0</v>
      </c>
      <c r="I1278" s="95">
        <v>0</v>
      </c>
      <c r="J1278" s="95">
        <v>38880.275071620898</v>
      </c>
      <c r="K1278" s="95">
        <v>0</v>
      </c>
      <c r="L1278" s="95">
        <v>21927.121806621599</v>
      </c>
      <c r="M1278" s="95">
        <v>56034.050491809801</v>
      </c>
      <c r="N1278" s="95">
        <v>12663.411633968401</v>
      </c>
      <c r="O1278" s="95">
        <v>48929.149725914001</v>
      </c>
      <c r="P1278" s="95">
        <v>0</v>
      </c>
      <c r="Q1278" s="95">
        <v>7188.8283078074501</v>
      </c>
      <c r="R1278" s="95">
        <v>2400.6858730018098</v>
      </c>
      <c r="S1278" s="95">
        <v>0</v>
      </c>
      <c r="T1278" s="95">
        <v>703.85659836977698</v>
      </c>
      <c r="U1278" s="95">
        <v>39617.872262001001</v>
      </c>
      <c r="V1278" s="95">
        <v>6532311.1133422898</v>
      </c>
      <c r="W1278" s="95">
        <v>604.72310447692905</v>
      </c>
      <c r="X1278" s="95">
        <v>2411409.4241638202</v>
      </c>
      <c r="Y1278" s="95">
        <v>1691999.4298706099</v>
      </c>
      <c r="Z1278" s="95">
        <v>423838.25047683698</v>
      </c>
      <c r="AA1278" s="95">
        <v>0</v>
      </c>
      <c r="AB1278" s="95">
        <v>0</v>
      </c>
      <c r="AC1278" s="95">
        <v>13150856.681762701</v>
      </c>
      <c r="AD1278" s="95">
        <v>0</v>
      </c>
      <c r="AE1278" s="95">
        <v>975609.32907867397</v>
      </c>
      <c r="AF1278" s="95">
        <v>3034841.6847228999</v>
      </c>
      <c r="AG1278" s="95">
        <v>1667678.31958008</v>
      </c>
      <c r="AH1278" s="95">
        <v>2376675.9423217801</v>
      </c>
      <c r="AI1278" s="95">
        <v>0</v>
      </c>
      <c r="AJ1278" s="95">
        <v>868243.58589172398</v>
      </c>
      <c r="AK1278" s="95">
        <v>350260.99914550799</v>
      </c>
      <c r="AL1278" s="95">
        <v>0</v>
      </c>
      <c r="AM1278" s="95">
        <v>97915.707645416303</v>
      </c>
      <c r="AN1278" s="95">
        <v>13245711.3825684</v>
      </c>
      <c r="AO1278" s="95">
        <v>56629653.362304702</v>
      </c>
      <c r="AP1278" s="95">
        <v>5551.3683744668997</v>
      </c>
      <c r="AQ1278" s="95">
        <v>19125150.971679699</v>
      </c>
      <c r="AR1278" s="95">
        <v>13322336.395385699</v>
      </c>
      <c r="AS1278" s="95">
        <v>3264425.6364440899</v>
      </c>
      <c r="AT1278" s="95">
        <v>0</v>
      </c>
      <c r="AU1278" s="95">
        <v>0</v>
      </c>
      <c r="AV1278" s="95">
        <v>39226954.8447266</v>
      </c>
      <c r="AW1278" s="95">
        <v>0</v>
      </c>
      <c r="AX1278" s="95">
        <v>8949412.1182861291</v>
      </c>
      <c r="AY1278" s="95">
        <v>26364672.338134799</v>
      </c>
      <c r="AZ1278" s="95">
        <v>13072351.0583496</v>
      </c>
      <c r="BA1278" s="95">
        <v>20176240.4758301</v>
      </c>
      <c r="BB1278" s="95">
        <v>0</v>
      </c>
      <c r="BC1278" s="95">
        <v>7100298.98364258</v>
      </c>
      <c r="BD1278" s="95">
        <v>2670022.1817627</v>
      </c>
      <c r="BE1278" s="95">
        <v>0</v>
      </c>
      <c r="BF1278" s="95">
        <v>767969.27445220901</v>
      </c>
      <c r="BG1278" s="95">
        <v>39433512.355957001</v>
      </c>
      <c r="BH1278" s="95">
        <v>13243841.166259799</v>
      </c>
      <c r="BI1278" s="95">
        <v>1046.4790028482701</v>
      </c>
      <c r="BJ1278" s="95">
        <v>6652237.4916992197</v>
      </c>
      <c r="BK1278" s="95">
        <v>4781926.3843383798</v>
      </c>
      <c r="BL1278" s="95">
        <v>0</v>
      </c>
      <c r="BM1278" s="95">
        <v>0</v>
      </c>
      <c r="BN1278" s="95">
        <v>0</v>
      </c>
      <c r="BO1278" s="95">
        <v>0</v>
      </c>
      <c r="BP1278" s="95">
        <v>0</v>
      </c>
      <c r="BQ1278" s="95">
        <v>0</v>
      </c>
      <c r="BR1278" s="95">
        <v>7879908.1081542997</v>
      </c>
      <c r="BS1278" s="95">
        <v>4929347.1909790002</v>
      </c>
      <c r="BT1278" s="95">
        <v>3924037.5811157199</v>
      </c>
      <c r="BU1278" s="95">
        <v>0</v>
      </c>
      <c r="BV1278" s="95">
        <v>3203960.9066772498</v>
      </c>
      <c r="BW1278" s="95">
        <v>307983.107318878</v>
      </c>
      <c r="BX1278" s="95">
        <v>0</v>
      </c>
      <c r="BY1278" s="95">
        <v>0</v>
      </c>
      <c r="BZ1278" s="95">
        <v>0</v>
      </c>
      <c r="CA1278" s="95">
        <v>143900.20986747701</v>
      </c>
      <c r="CB1278" s="95">
        <v>8931812.6130371094</v>
      </c>
      <c r="CC1278" s="95">
        <v>75736667.618164107</v>
      </c>
      <c r="CD1278" s="95">
        <v>19884016.590576202</v>
      </c>
      <c r="CE1278" s="95">
        <v>3023.92206132412</v>
      </c>
      <c r="CF1278" s="95">
        <v>448518.91219711298</v>
      </c>
      <c r="CG1278" s="95">
        <v>3454074.2887268099</v>
      </c>
      <c r="CH1278" s="95">
        <v>0</v>
      </c>
      <c r="CI1278" s="95">
        <v>146926.46284294099</v>
      </c>
      <c r="CJ1278" s="95">
        <v>9380020.5064697303</v>
      </c>
      <c r="CK1278" s="95">
        <v>79185818.271484405</v>
      </c>
      <c r="CL1278" s="95">
        <v>20188885.785644501</v>
      </c>
      <c r="CM1278" s="160">
        <v>186097.48587989801</v>
      </c>
      <c r="CN1278" s="160">
        <v>22618785.754394501</v>
      </c>
      <c r="CO1278" s="160">
        <v>118568957.92089801</v>
      </c>
      <c r="CP1278" s="95">
        <v>20188885.785644501</v>
      </c>
      <c r="CQ1278" s="95">
        <v>0</v>
      </c>
      <c r="CR1278" s="95">
        <v>0</v>
      </c>
      <c r="CS1278" s="95">
        <v>0</v>
      </c>
      <c r="CT1278" s="95">
        <v>0</v>
      </c>
      <c r="CU1278" s="161">
        <v>9380331.5252342224</v>
      </c>
      <c r="CV1278" s="161">
        <v>79190741.906890914</v>
      </c>
    </row>
    <row r="1279" spans="1:100" x14ac:dyDescent="0.2">
      <c r="A1279" s="94" t="s">
        <v>70</v>
      </c>
      <c r="B1279" s="96">
        <v>40148</v>
      </c>
      <c r="C1279" s="95">
        <v>112668.83468437201</v>
      </c>
      <c r="D1279" s="95">
        <v>4.9632335179485398</v>
      </c>
      <c r="E1279" s="95">
        <v>31664.2669975758</v>
      </c>
      <c r="F1279" s="95">
        <v>25267.634192466699</v>
      </c>
      <c r="G1279" s="95">
        <v>2965.9961815476399</v>
      </c>
      <c r="H1279" s="95">
        <v>0</v>
      </c>
      <c r="I1279" s="95">
        <v>0</v>
      </c>
      <c r="J1279" s="95">
        <v>39705.916328430198</v>
      </c>
      <c r="K1279" s="95">
        <v>0</v>
      </c>
      <c r="L1279" s="95">
        <v>21524.0089361668</v>
      </c>
      <c r="M1279" s="95">
        <v>56049.640919208498</v>
      </c>
      <c r="N1279" s="95">
        <v>12451.8493641615</v>
      </c>
      <c r="O1279" s="95">
        <v>49887.681873321497</v>
      </c>
      <c r="P1279" s="95">
        <v>0</v>
      </c>
      <c r="Q1279" s="95">
        <v>7132.6485246419898</v>
      </c>
      <c r="R1279" s="95">
        <v>2440.0080502927299</v>
      </c>
      <c r="S1279" s="95">
        <v>0</v>
      </c>
      <c r="T1279" s="95">
        <v>713.09843917936098</v>
      </c>
      <c r="U1279" s="95">
        <v>40255.230454921701</v>
      </c>
      <c r="V1279" s="95">
        <v>6581200.9639282199</v>
      </c>
      <c r="W1279" s="95">
        <v>644.60199121385801</v>
      </c>
      <c r="X1279" s="95">
        <v>2330055.7299804701</v>
      </c>
      <c r="Y1279" s="95">
        <v>1658282.8614807101</v>
      </c>
      <c r="Z1279" s="95">
        <v>434196.11299133301</v>
      </c>
      <c r="AA1279" s="95">
        <v>0</v>
      </c>
      <c r="AB1279" s="95">
        <v>0</v>
      </c>
      <c r="AC1279" s="95">
        <v>13317310.193847699</v>
      </c>
      <c r="AD1279" s="95">
        <v>0</v>
      </c>
      <c r="AE1279" s="95">
        <v>952673.29569244396</v>
      </c>
      <c r="AF1279" s="95">
        <v>3026644.71176147</v>
      </c>
      <c r="AG1279" s="95">
        <v>1648353.5738830599</v>
      </c>
      <c r="AH1279" s="95">
        <v>2434912.8766174298</v>
      </c>
      <c r="AI1279" s="95">
        <v>0</v>
      </c>
      <c r="AJ1279" s="95">
        <v>860772.41475677502</v>
      </c>
      <c r="AK1279" s="95">
        <v>349987.92811202997</v>
      </c>
      <c r="AL1279" s="95">
        <v>0</v>
      </c>
      <c r="AM1279" s="95">
        <v>94553.201838493304</v>
      </c>
      <c r="AN1279" s="95">
        <v>13332045.2486572</v>
      </c>
      <c r="AO1279" s="95">
        <v>57638209.867675804</v>
      </c>
      <c r="AP1279" s="95">
        <v>6415.4658739566803</v>
      </c>
      <c r="AQ1279" s="95">
        <v>18714597.751708999</v>
      </c>
      <c r="AR1279" s="95">
        <v>13193272.0229492</v>
      </c>
      <c r="AS1279" s="95">
        <v>3371387.7108459501</v>
      </c>
      <c r="AT1279" s="95">
        <v>0</v>
      </c>
      <c r="AU1279" s="95">
        <v>0</v>
      </c>
      <c r="AV1279" s="95">
        <v>39887160.899902299</v>
      </c>
      <c r="AW1279" s="95">
        <v>0</v>
      </c>
      <c r="AX1279" s="95">
        <v>8856862.8558349591</v>
      </c>
      <c r="AY1279" s="95">
        <v>26534437.170166001</v>
      </c>
      <c r="AZ1279" s="95">
        <v>13045345.2408447</v>
      </c>
      <c r="BA1279" s="95">
        <v>20819305.3603516</v>
      </c>
      <c r="BB1279" s="95">
        <v>0</v>
      </c>
      <c r="BC1279" s="95">
        <v>7117537.0718994103</v>
      </c>
      <c r="BD1279" s="95">
        <v>2686963.3045959501</v>
      </c>
      <c r="BE1279" s="95">
        <v>0</v>
      </c>
      <c r="BF1279" s="95">
        <v>756035.06644439697</v>
      </c>
      <c r="BG1279" s="95">
        <v>40290476.333007798</v>
      </c>
      <c r="BH1279" s="95">
        <v>13540312.747558599</v>
      </c>
      <c r="BI1279" s="95">
        <v>1024.68445244431</v>
      </c>
      <c r="BJ1279" s="95">
        <v>6567448.3944091797</v>
      </c>
      <c r="BK1279" s="95">
        <v>4749302.1457519503</v>
      </c>
      <c r="BL1279" s="95">
        <v>0</v>
      </c>
      <c r="BM1279" s="95">
        <v>0</v>
      </c>
      <c r="BN1279" s="95">
        <v>0</v>
      </c>
      <c r="BO1279" s="95">
        <v>0</v>
      </c>
      <c r="BP1279" s="95">
        <v>0</v>
      </c>
      <c r="BQ1279" s="95">
        <v>0</v>
      </c>
      <c r="BR1279" s="95">
        <v>7899558.9400024395</v>
      </c>
      <c r="BS1279" s="95">
        <v>4903640.0711059598</v>
      </c>
      <c r="BT1279" s="95">
        <v>4049301.5141906701</v>
      </c>
      <c r="BU1279" s="95">
        <v>0</v>
      </c>
      <c r="BV1279" s="95">
        <v>3216096.4661254901</v>
      </c>
      <c r="BW1279" s="95">
        <v>310500.21740722703</v>
      </c>
      <c r="BX1279" s="95">
        <v>0</v>
      </c>
      <c r="BY1279" s="95">
        <v>0</v>
      </c>
      <c r="BZ1279" s="95">
        <v>0</v>
      </c>
      <c r="CA1279" s="95">
        <v>144281.48810577401</v>
      </c>
      <c r="CB1279" s="95">
        <v>8912299.1649169903</v>
      </c>
      <c r="CC1279" s="95">
        <v>76276229.565429702</v>
      </c>
      <c r="CD1279" s="95">
        <v>20115907.8664551</v>
      </c>
      <c r="CE1279" s="95">
        <v>3039.9885200858098</v>
      </c>
      <c r="CF1279" s="95">
        <v>444316.27170944202</v>
      </c>
      <c r="CG1279" s="95">
        <v>3451794.3107910198</v>
      </c>
      <c r="CH1279" s="95">
        <v>0</v>
      </c>
      <c r="CI1279" s="95">
        <v>147329.60329627999</v>
      </c>
      <c r="CJ1279" s="95">
        <v>9356550.4249267597</v>
      </c>
      <c r="CK1279" s="95">
        <v>79738925.939453095</v>
      </c>
      <c r="CL1279" s="95">
        <v>20430109.192627002</v>
      </c>
      <c r="CM1279" s="160">
        <v>187240.99371147199</v>
      </c>
      <c r="CN1279" s="160">
        <v>22723602.854003899</v>
      </c>
      <c r="CO1279" s="160">
        <v>120072932.03222699</v>
      </c>
      <c r="CP1279" s="95">
        <v>20430109.192627002</v>
      </c>
      <c r="CQ1279" s="95">
        <v>0</v>
      </c>
      <c r="CR1279" s="95">
        <v>0</v>
      </c>
      <c r="CS1279" s="95">
        <v>0</v>
      </c>
      <c r="CT1279" s="95">
        <v>0</v>
      </c>
      <c r="CU1279" s="161">
        <v>9356615.4366264325</v>
      </c>
      <c r="CV1279" s="161">
        <v>79728023.876220718</v>
      </c>
    </row>
    <row r="1280" spans="1:100" x14ac:dyDescent="0.2">
      <c r="A1280" s="94" t="s">
        <v>70</v>
      </c>
      <c r="B1280" s="96">
        <v>40238</v>
      </c>
      <c r="C1280" s="95">
        <v>112919.208203316</v>
      </c>
      <c r="D1280" s="95">
        <v>5.00780722498894</v>
      </c>
      <c r="E1280" s="95">
        <v>30723.379065752</v>
      </c>
      <c r="F1280" s="95">
        <v>24760.604983806599</v>
      </c>
      <c r="G1280" s="95">
        <v>2995.7644737064802</v>
      </c>
      <c r="H1280" s="95">
        <v>0</v>
      </c>
      <c r="I1280" s="95">
        <v>0</v>
      </c>
      <c r="J1280" s="95">
        <v>40449.663513183601</v>
      </c>
      <c r="K1280" s="95">
        <v>0</v>
      </c>
      <c r="L1280" s="95">
        <v>21796.909697294199</v>
      </c>
      <c r="M1280" s="95">
        <v>55628.061576366403</v>
      </c>
      <c r="N1280" s="95">
        <v>12306.579587817199</v>
      </c>
      <c r="O1280" s="95">
        <v>49864.7982597351</v>
      </c>
      <c r="P1280" s="95">
        <v>0</v>
      </c>
      <c r="Q1280" s="95">
        <v>7085.6616799831399</v>
      </c>
      <c r="R1280" s="95">
        <v>2439.48693424463</v>
      </c>
      <c r="S1280" s="95">
        <v>0</v>
      </c>
      <c r="T1280" s="95">
        <v>675.47285619378101</v>
      </c>
      <c r="U1280" s="95">
        <v>40832.557860851302</v>
      </c>
      <c r="V1280" s="95">
        <v>6625385.3152465802</v>
      </c>
      <c r="W1280" s="95">
        <v>798.34890893101704</v>
      </c>
      <c r="X1280" s="95">
        <v>2240320.9763183598</v>
      </c>
      <c r="Y1280" s="95">
        <v>1624228.82023621</v>
      </c>
      <c r="Z1280" s="95">
        <v>435765.73703002901</v>
      </c>
      <c r="AA1280" s="95">
        <v>0</v>
      </c>
      <c r="AB1280" s="95">
        <v>0</v>
      </c>
      <c r="AC1280" s="95">
        <v>13562164.1558838</v>
      </c>
      <c r="AD1280" s="95">
        <v>0</v>
      </c>
      <c r="AE1280" s="95">
        <v>940211.40563964797</v>
      </c>
      <c r="AF1280" s="95">
        <v>3022806.1687622098</v>
      </c>
      <c r="AG1280" s="95">
        <v>1623622.0411529499</v>
      </c>
      <c r="AH1280" s="95">
        <v>2438080.1386108398</v>
      </c>
      <c r="AI1280" s="95">
        <v>0</v>
      </c>
      <c r="AJ1280" s="95">
        <v>847855.19657897903</v>
      </c>
      <c r="AK1280" s="95">
        <v>346164.10743331898</v>
      </c>
      <c r="AL1280" s="95">
        <v>0</v>
      </c>
      <c r="AM1280" s="95">
        <v>90453.593615531907</v>
      </c>
      <c r="AN1280" s="95">
        <v>13591070.271240201</v>
      </c>
      <c r="AO1280" s="95">
        <v>58341693.7890625</v>
      </c>
      <c r="AP1280" s="95">
        <v>7506.5376322865504</v>
      </c>
      <c r="AQ1280" s="95">
        <v>18180099.533935498</v>
      </c>
      <c r="AR1280" s="95">
        <v>13105582.990722699</v>
      </c>
      <c r="AS1280" s="95">
        <v>3423061.9188842801</v>
      </c>
      <c r="AT1280" s="95">
        <v>0</v>
      </c>
      <c r="AU1280" s="95">
        <v>0</v>
      </c>
      <c r="AV1280" s="95">
        <v>41270101.721191399</v>
      </c>
      <c r="AW1280" s="95">
        <v>0</v>
      </c>
      <c r="AX1280" s="95">
        <v>8795563.8153076209</v>
      </c>
      <c r="AY1280" s="95">
        <v>26718267.064453099</v>
      </c>
      <c r="AZ1280" s="95">
        <v>12996270.8208008</v>
      </c>
      <c r="BA1280" s="95">
        <v>21005035.388916001</v>
      </c>
      <c r="BB1280" s="95">
        <v>0</v>
      </c>
      <c r="BC1280" s="95">
        <v>7088571.3126220703</v>
      </c>
      <c r="BD1280" s="95">
        <v>2707113.5299072298</v>
      </c>
      <c r="BE1280" s="95">
        <v>0</v>
      </c>
      <c r="BF1280" s="95">
        <v>730425.12292480504</v>
      </c>
      <c r="BG1280" s="95">
        <v>41315515.088378899</v>
      </c>
      <c r="BH1280" s="95">
        <v>13743833.568115201</v>
      </c>
      <c r="BI1280" s="95">
        <v>615.64528719335794</v>
      </c>
      <c r="BJ1280" s="95">
        <v>6431967.4323730497</v>
      </c>
      <c r="BK1280" s="95">
        <v>4688593.4640502902</v>
      </c>
      <c r="BL1280" s="95">
        <v>0</v>
      </c>
      <c r="BM1280" s="95">
        <v>0</v>
      </c>
      <c r="BN1280" s="95">
        <v>0</v>
      </c>
      <c r="BO1280" s="95">
        <v>0</v>
      </c>
      <c r="BP1280" s="95">
        <v>0</v>
      </c>
      <c r="BQ1280" s="95">
        <v>0</v>
      </c>
      <c r="BR1280" s="95">
        <v>8026751.9161377</v>
      </c>
      <c r="BS1280" s="95">
        <v>4889772.7810668899</v>
      </c>
      <c r="BT1280" s="95">
        <v>4086075.64239502</v>
      </c>
      <c r="BU1280" s="95">
        <v>0</v>
      </c>
      <c r="BV1280" s="95">
        <v>3207677.5845947298</v>
      </c>
      <c r="BW1280" s="95">
        <v>312056.40424728399</v>
      </c>
      <c r="BX1280" s="95">
        <v>0</v>
      </c>
      <c r="BY1280" s="95">
        <v>0</v>
      </c>
      <c r="BZ1280" s="95">
        <v>0</v>
      </c>
      <c r="CA1280" s="95">
        <v>143603.851938248</v>
      </c>
      <c r="CB1280" s="95">
        <v>8874123.7557372991</v>
      </c>
      <c r="CC1280" s="95">
        <v>76585672.939453095</v>
      </c>
      <c r="CD1280" s="95">
        <v>20189177.1174316</v>
      </c>
      <c r="CE1280" s="95">
        <v>3015.43011519313</v>
      </c>
      <c r="CF1280" s="95">
        <v>440703.98388290399</v>
      </c>
      <c r="CG1280" s="95">
        <v>3450524.0223999</v>
      </c>
      <c r="CH1280" s="95">
        <v>0</v>
      </c>
      <c r="CI1280" s="95">
        <v>146602.118452072</v>
      </c>
      <c r="CJ1280" s="95">
        <v>9315622.4183349591</v>
      </c>
      <c r="CK1280" s="95">
        <v>80038275.127929702</v>
      </c>
      <c r="CL1280" s="95">
        <v>20503046.948730499</v>
      </c>
      <c r="CM1280" s="160">
        <v>187101.54483985901</v>
      </c>
      <c r="CN1280" s="160">
        <v>22926421.525634799</v>
      </c>
      <c r="CO1280" s="160">
        <v>121394835.396484</v>
      </c>
      <c r="CP1280" s="95">
        <v>20503046.948730499</v>
      </c>
      <c r="CQ1280" s="95">
        <v>0</v>
      </c>
      <c r="CR1280" s="95">
        <v>0</v>
      </c>
      <c r="CS1280" s="95">
        <v>0</v>
      </c>
      <c r="CT1280" s="95">
        <v>0</v>
      </c>
      <c r="CU1280" s="161">
        <v>9314827.7396202032</v>
      </c>
      <c r="CV1280" s="161">
        <v>80036196.961852998</v>
      </c>
    </row>
    <row r="1281" spans="1:100" x14ac:dyDescent="0.2">
      <c r="A1281" s="94" t="s">
        <v>70</v>
      </c>
      <c r="B1281" s="96">
        <v>40330</v>
      </c>
      <c r="C1281" s="95">
        <v>114371.21534156799</v>
      </c>
      <c r="D1281" s="95">
        <v>5.7770021209726101</v>
      </c>
      <c r="E1281" s="95">
        <v>30002.144284248399</v>
      </c>
      <c r="F1281" s="95">
        <v>24327.929141521501</v>
      </c>
      <c r="G1281" s="95">
        <v>3054.7182241976302</v>
      </c>
      <c r="H1281" s="95">
        <v>0</v>
      </c>
      <c r="I1281" s="95">
        <v>0</v>
      </c>
      <c r="J1281" s="95">
        <v>41054.120175361597</v>
      </c>
      <c r="K1281" s="95">
        <v>0</v>
      </c>
      <c r="L1281" s="95">
        <v>22522.7999815941</v>
      </c>
      <c r="M1281" s="95">
        <v>56055.467080593102</v>
      </c>
      <c r="N1281" s="95">
        <v>12207.674118638</v>
      </c>
      <c r="O1281" s="95">
        <v>50341.805778026603</v>
      </c>
      <c r="P1281" s="95">
        <v>0</v>
      </c>
      <c r="Q1281" s="95">
        <v>7023.2433794736899</v>
      </c>
      <c r="R1281" s="95">
        <v>2476.7312963306899</v>
      </c>
      <c r="S1281" s="95">
        <v>0</v>
      </c>
      <c r="T1281" s="95">
        <v>676.89241729676701</v>
      </c>
      <c r="U1281" s="95">
        <v>41383.173780441299</v>
      </c>
      <c r="V1281" s="95">
        <v>6632093.5098266602</v>
      </c>
      <c r="W1281" s="95">
        <v>786.92242211103405</v>
      </c>
      <c r="X1281" s="95">
        <v>2181670.2501831101</v>
      </c>
      <c r="Y1281" s="95">
        <v>1578082.9791717499</v>
      </c>
      <c r="Z1281" s="95">
        <v>440937.94348144502</v>
      </c>
      <c r="AA1281" s="95">
        <v>0</v>
      </c>
      <c r="AB1281" s="95">
        <v>0</v>
      </c>
      <c r="AC1281" s="95">
        <v>13772997.010864301</v>
      </c>
      <c r="AD1281" s="95">
        <v>0</v>
      </c>
      <c r="AE1281" s="95">
        <v>949503.15825653099</v>
      </c>
      <c r="AF1281" s="95">
        <v>3009765.5240783701</v>
      </c>
      <c r="AG1281" s="95">
        <v>1602254.77565002</v>
      </c>
      <c r="AH1281" s="95">
        <v>2432195.9452514602</v>
      </c>
      <c r="AI1281" s="95">
        <v>0</v>
      </c>
      <c r="AJ1281" s="95">
        <v>839189.17839050305</v>
      </c>
      <c r="AK1281" s="95">
        <v>347978.84284973098</v>
      </c>
      <c r="AL1281" s="95">
        <v>0</v>
      </c>
      <c r="AM1281" s="95">
        <v>89339.370758056597</v>
      </c>
      <c r="AN1281" s="95">
        <v>13760655.067993199</v>
      </c>
      <c r="AO1281" s="95">
        <v>58872147.217285201</v>
      </c>
      <c r="AP1281" s="95">
        <v>8446.6470140218698</v>
      </c>
      <c r="AQ1281" s="95">
        <v>17699376.498046901</v>
      </c>
      <c r="AR1281" s="95">
        <v>12806177.4921875</v>
      </c>
      <c r="AS1281" s="95">
        <v>3476218.2174072298</v>
      </c>
      <c r="AT1281" s="95">
        <v>0</v>
      </c>
      <c r="AU1281" s="95">
        <v>0</v>
      </c>
      <c r="AV1281" s="95">
        <v>42201920.785156302</v>
      </c>
      <c r="AW1281" s="95">
        <v>0</v>
      </c>
      <c r="AX1281" s="95">
        <v>9017534.1751709003</v>
      </c>
      <c r="AY1281" s="95">
        <v>26815951.1791992</v>
      </c>
      <c r="AZ1281" s="95">
        <v>12881848.6765137</v>
      </c>
      <c r="BA1281" s="95">
        <v>21123666.9384766</v>
      </c>
      <c r="BB1281" s="95">
        <v>0</v>
      </c>
      <c r="BC1281" s="95">
        <v>7027812.7610473596</v>
      </c>
      <c r="BD1281" s="95">
        <v>2737667.32385254</v>
      </c>
      <c r="BE1281" s="95">
        <v>0</v>
      </c>
      <c r="BF1281" s="95">
        <v>724165.78951263404</v>
      </c>
      <c r="BG1281" s="95">
        <v>42289677.8037109</v>
      </c>
      <c r="BH1281" s="95">
        <v>13995671.3874512</v>
      </c>
      <c r="BI1281" s="95">
        <v>733.06080002337706</v>
      </c>
      <c r="BJ1281" s="95">
        <v>6330120.5128784198</v>
      </c>
      <c r="BK1281" s="95">
        <v>4608938.8425903302</v>
      </c>
      <c r="BL1281" s="95">
        <v>0</v>
      </c>
      <c r="BM1281" s="95">
        <v>0</v>
      </c>
      <c r="BN1281" s="95">
        <v>0</v>
      </c>
      <c r="BO1281" s="95">
        <v>0</v>
      </c>
      <c r="BP1281" s="95">
        <v>0</v>
      </c>
      <c r="BQ1281" s="95">
        <v>0</v>
      </c>
      <c r="BR1281" s="95">
        <v>8109861.7104492197</v>
      </c>
      <c r="BS1281" s="95">
        <v>4864894.0781860398</v>
      </c>
      <c r="BT1281" s="95">
        <v>4108371.2764892601</v>
      </c>
      <c r="BU1281" s="95">
        <v>0</v>
      </c>
      <c r="BV1281" s="95">
        <v>3196666.0510559101</v>
      </c>
      <c r="BW1281" s="95">
        <v>314659.32285308797</v>
      </c>
      <c r="BX1281" s="95">
        <v>0</v>
      </c>
      <c r="BY1281" s="95">
        <v>0</v>
      </c>
      <c r="BZ1281" s="95">
        <v>0</v>
      </c>
      <c r="CA1281" s="95">
        <v>144534.871189117</v>
      </c>
      <c r="CB1281" s="95">
        <v>8803812.81103516</v>
      </c>
      <c r="CC1281" s="95">
        <v>76598112.161132798</v>
      </c>
      <c r="CD1281" s="95">
        <v>20326406.607421901</v>
      </c>
      <c r="CE1281" s="95">
        <v>3053.1199176609498</v>
      </c>
      <c r="CF1281" s="95">
        <v>436629.650520325</v>
      </c>
      <c r="CG1281" s="95">
        <v>3442971.48468018</v>
      </c>
      <c r="CH1281" s="95">
        <v>0</v>
      </c>
      <c r="CI1281" s="95">
        <v>147601.17757606501</v>
      </c>
      <c r="CJ1281" s="95">
        <v>9238506.1346435491</v>
      </c>
      <c r="CK1281" s="95">
        <v>80039332.108398393</v>
      </c>
      <c r="CL1281" s="95">
        <v>20646889.919677701</v>
      </c>
      <c r="CM1281" s="160">
        <v>188422.59813118001</v>
      </c>
      <c r="CN1281" s="160">
        <v>23012147.8435059</v>
      </c>
      <c r="CO1281" s="160">
        <v>122251636.68652301</v>
      </c>
      <c r="CP1281" s="95">
        <v>20646889.919677701</v>
      </c>
      <c r="CQ1281" s="95">
        <v>0</v>
      </c>
      <c r="CR1281" s="95">
        <v>0</v>
      </c>
      <c r="CS1281" s="95">
        <v>0</v>
      </c>
      <c r="CT1281" s="95">
        <v>0</v>
      </c>
      <c r="CU1281" s="161">
        <v>9240442.4615554847</v>
      </c>
      <c r="CV1281" s="161">
        <v>80041083.645812973</v>
      </c>
    </row>
    <row r="1282" spans="1:100" x14ac:dyDescent="0.2">
      <c r="A1282" s="94" t="s">
        <v>70</v>
      </c>
      <c r="B1282" s="96">
        <v>40422</v>
      </c>
      <c r="C1282" s="95">
        <v>114256.29460143999</v>
      </c>
      <c r="D1282" s="95">
        <v>6.2487754839821701</v>
      </c>
      <c r="E1282" s="95">
        <v>29090.890063285799</v>
      </c>
      <c r="F1282" s="95">
        <v>23614.757571458798</v>
      </c>
      <c r="G1282" s="95">
        <v>3061.10052812099</v>
      </c>
      <c r="H1282" s="95">
        <v>0</v>
      </c>
      <c r="I1282" s="95">
        <v>0</v>
      </c>
      <c r="J1282" s="95">
        <v>41629.769090652502</v>
      </c>
      <c r="K1282" s="95">
        <v>0</v>
      </c>
      <c r="L1282" s="95">
        <v>21866.2741131783</v>
      </c>
      <c r="M1282" s="95">
        <v>55733.725311279297</v>
      </c>
      <c r="N1282" s="95">
        <v>11992.161456108101</v>
      </c>
      <c r="O1282" s="95">
        <v>49919.259427070603</v>
      </c>
      <c r="P1282" s="95">
        <v>0</v>
      </c>
      <c r="Q1282" s="95">
        <v>6928.6234977841405</v>
      </c>
      <c r="R1282" s="95">
        <v>2484.46157827973</v>
      </c>
      <c r="S1282" s="95">
        <v>0</v>
      </c>
      <c r="T1282" s="95">
        <v>662.00957008451201</v>
      </c>
      <c r="U1282" s="95">
        <v>41980.251001834898</v>
      </c>
      <c r="V1282" s="95">
        <v>6643520.9757080097</v>
      </c>
      <c r="W1282" s="95">
        <v>829.79977025091603</v>
      </c>
      <c r="X1282" s="95">
        <v>2111725.3081054701</v>
      </c>
      <c r="Y1282" s="95">
        <v>1542281.18623352</v>
      </c>
      <c r="Z1282" s="95">
        <v>441328.12023162801</v>
      </c>
      <c r="AA1282" s="95">
        <v>0</v>
      </c>
      <c r="AB1282" s="95">
        <v>0</v>
      </c>
      <c r="AC1282" s="95">
        <v>13990026.052490201</v>
      </c>
      <c r="AD1282" s="95">
        <v>0</v>
      </c>
      <c r="AE1282" s="95">
        <v>931095.43329620396</v>
      </c>
      <c r="AF1282" s="95">
        <v>3004230.21411133</v>
      </c>
      <c r="AG1282" s="95">
        <v>1585947.34729004</v>
      </c>
      <c r="AH1282" s="95">
        <v>2391607.3915710398</v>
      </c>
      <c r="AI1282" s="95">
        <v>0</v>
      </c>
      <c r="AJ1282" s="95">
        <v>830845.50370788598</v>
      </c>
      <c r="AK1282" s="95">
        <v>353774.28651428199</v>
      </c>
      <c r="AL1282" s="95">
        <v>0</v>
      </c>
      <c r="AM1282" s="95">
        <v>86611.6044168472</v>
      </c>
      <c r="AN1282" s="95">
        <v>14010542.5068359</v>
      </c>
      <c r="AO1282" s="95">
        <v>59131326.467285201</v>
      </c>
      <c r="AP1282" s="95">
        <v>9051.7935866117496</v>
      </c>
      <c r="AQ1282" s="95">
        <v>17196376.252929699</v>
      </c>
      <c r="AR1282" s="95">
        <v>12518207.0495605</v>
      </c>
      <c r="AS1282" s="95">
        <v>3507859.5503540002</v>
      </c>
      <c r="AT1282" s="95">
        <v>0</v>
      </c>
      <c r="AU1282" s="95">
        <v>0</v>
      </c>
      <c r="AV1282" s="95">
        <v>43070615.068847701</v>
      </c>
      <c r="AW1282" s="95">
        <v>0</v>
      </c>
      <c r="AX1282" s="95">
        <v>8767041.4582519494</v>
      </c>
      <c r="AY1282" s="95">
        <v>26872811.067138702</v>
      </c>
      <c r="AZ1282" s="95">
        <v>12760879.083984399</v>
      </c>
      <c r="BA1282" s="95">
        <v>20817335.4365234</v>
      </c>
      <c r="BB1282" s="95">
        <v>0</v>
      </c>
      <c r="BC1282" s="95">
        <v>6944999.0726928702</v>
      </c>
      <c r="BD1282" s="95">
        <v>2776931.7249450702</v>
      </c>
      <c r="BE1282" s="95">
        <v>0</v>
      </c>
      <c r="BF1282" s="95">
        <v>708647.20561981201</v>
      </c>
      <c r="BG1282" s="95">
        <v>43159361.084472701</v>
      </c>
      <c r="BH1282" s="95">
        <v>13879015.673583999</v>
      </c>
      <c r="BI1282" s="95">
        <v>1258.3246777802699</v>
      </c>
      <c r="BJ1282" s="95">
        <v>6173332.625</v>
      </c>
      <c r="BK1282" s="95">
        <v>4492147.6936645498</v>
      </c>
      <c r="BL1282" s="95">
        <v>0</v>
      </c>
      <c r="BM1282" s="95">
        <v>0</v>
      </c>
      <c r="BN1282" s="95">
        <v>0</v>
      </c>
      <c r="BO1282" s="95">
        <v>0</v>
      </c>
      <c r="BP1282" s="95">
        <v>0</v>
      </c>
      <c r="BQ1282" s="95">
        <v>0</v>
      </c>
      <c r="BR1282" s="95">
        <v>8084904.73681641</v>
      </c>
      <c r="BS1282" s="95">
        <v>4820007.2860717801</v>
      </c>
      <c r="BT1282" s="95">
        <v>4048451.84448242</v>
      </c>
      <c r="BU1282" s="95">
        <v>0</v>
      </c>
      <c r="BV1282" s="95">
        <v>3172523.9157104502</v>
      </c>
      <c r="BW1282" s="95">
        <v>318444.685703278</v>
      </c>
      <c r="BX1282" s="95">
        <v>0</v>
      </c>
      <c r="BY1282" s="95">
        <v>0</v>
      </c>
      <c r="BZ1282" s="95">
        <v>0</v>
      </c>
      <c r="CA1282" s="95">
        <v>143270.46138381999</v>
      </c>
      <c r="CB1282" s="95">
        <v>8750760.1146240197</v>
      </c>
      <c r="CC1282" s="95">
        <v>76249139.832031295</v>
      </c>
      <c r="CD1282" s="95">
        <v>20028274.246093798</v>
      </c>
      <c r="CE1282" s="95">
        <v>3060.8730765283099</v>
      </c>
      <c r="CF1282" s="95">
        <v>442620.611198425</v>
      </c>
      <c r="CG1282" s="95">
        <v>3514569.7651672401</v>
      </c>
      <c r="CH1282" s="95">
        <v>0</v>
      </c>
      <c r="CI1282" s="95">
        <v>146326.84173965501</v>
      </c>
      <c r="CJ1282" s="95">
        <v>9189495.3964843806</v>
      </c>
      <c r="CK1282" s="95">
        <v>79754362.158203095</v>
      </c>
      <c r="CL1282" s="95">
        <v>20342863.583496101</v>
      </c>
      <c r="CM1282" s="160">
        <v>187950.97689437901</v>
      </c>
      <c r="CN1282" s="160">
        <v>23240910.155029301</v>
      </c>
      <c r="CO1282" s="160">
        <v>122848229.881836</v>
      </c>
      <c r="CP1282" s="95">
        <v>20342863.583496101</v>
      </c>
      <c r="CQ1282" s="95">
        <v>0</v>
      </c>
      <c r="CR1282" s="95">
        <v>0</v>
      </c>
      <c r="CS1282" s="95">
        <v>0</v>
      </c>
      <c r="CT1282" s="95">
        <v>0</v>
      </c>
      <c r="CU1282" s="161">
        <v>9193380.725822445</v>
      </c>
      <c r="CV1282" s="161">
        <v>79763709.597198531</v>
      </c>
    </row>
    <row r="1283" spans="1:100" x14ac:dyDescent="0.2">
      <c r="A1283" s="94" t="s">
        <v>70</v>
      </c>
      <c r="B1283" s="96">
        <v>40513</v>
      </c>
      <c r="C1283" s="95">
        <v>113733.591158867</v>
      </c>
      <c r="D1283" s="95">
        <v>5.0092203139793101</v>
      </c>
      <c r="E1283" s="95">
        <v>28272.1458873749</v>
      </c>
      <c r="F1283" s="95">
        <v>23003.096396684599</v>
      </c>
      <c r="G1283" s="95">
        <v>3090.1285240352199</v>
      </c>
      <c r="H1283" s="95">
        <v>0</v>
      </c>
      <c r="I1283" s="95">
        <v>0</v>
      </c>
      <c r="J1283" s="95">
        <v>42305.731083869898</v>
      </c>
      <c r="K1283" s="95">
        <v>0</v>
      </c>
      <c r="L1283" s="95">
        <v>27801.875699996901</v>
      </c>
      <c r="M1283" s="95">
        <v>55269.032073497801</v>
      </c>
      <c r="N1283" s="95">
        <v>11801.7515876293</v>
      </c>
      <c r="O1283" s="95">
        <v>48667.191483497598</v>
      </c>
      <c r="P1283" s="95">
        <v>0</v>
      </c>
      <c r="Q1283" s="95">
        <v>6858.2197722196597</v>
      </c>
      <c r="R1283" s="95">
        <v>2476.9234750568899</v>
      </c>
      <c r="S1283" s="95">
        <v>0</v>
      </c>
      <c r="T1283" s="95">
        <v>784.51457096636295</v>
      </c>
      <c r="U1283" s="95">
        <v>42656.559184074402</v>
      </c>
      <c r="V1283" s="95">
        <v>6582980.06750488</v>
      </c>
      <c r="W1283" s="95">
        <v>560.57100690156199</v>
      </c>
      <c r="X1283" s="95">
        <v>2037907.48347473</v>
      </c>
      <c r="Y1283" s="95">
        <v>1483378.1200103799</v>
      </c>
      <c r="Z1283" s="95">
        <v>440899.01396560698</v>
      </c>
      <c r="AA1283" s="95">
        <v>0</v>
      </c>
      <c r="AB1283" s="95">
        <v>0</v>
      </c>
      <c r="AC1283" s="95">
        <v>14136654.5009766</v>
      </c>
      <c r="AD1283" s="95">
        <v>0</v>
      </c>
      <c r="AE1283" s="95">
        <v>1053503.6464233401</v>
      </c>
      <c r="AF1283" s="95">
        <v>2983516.5835266099</v>
      </c>
      <c r="AG1283" s="95">
        <v>1548124.3932189899</v>
      </c>
      <c r="AH1283" s="95">
        <v>2231173.0785522498</v>
      </c>
      <c r="AI1283" s="95">
        <v>0</v>
      </c>
      <c r="AJ1283" s="95">
        <v>806229.07184600795</v>
      </c>
      <c r="AK1283" s="95">
        <v>343215.47265243501</v>
      </c>
      <c r="AL1283" s="95">
        <v>0</v>
      </c>
      <c r="AM1283" s="95">
        <v>95300.357347488403</v>
      </c>
      <c r="AN1283" s="95">
        <v>14172725.4099121</v>
      </c>
      <c r="AO1283" s="95">
        <v>59027688.412109397</v>
      </c>
      <c r="AP1283" s="95">
        <v>5879.4514983892404</v>
      </c>
      <c r="AQ1283" s="95">
        <v>16639182.616333</v>
      </c>
      <c r="AR1283" s="95">
        <v>12042831.7297363</v>
      </c>
      <c r="AS1283" s="95">
        <v>3512469.7096252399</v>
      </c>
      <c r="AT1283" s="95">
        <v>0</v>
      </c>
      <c r="AU1283" s="95">
        <v>0</v>
      </c>
      <c r="AV1283" s="95">
        <v>43886635.566406302</v>
      </c>
      <c r="AW1283" s="95">
        <v>0</v>
      </c>
      <c r="AX1283" s="95">
        <v>9952210.9425048791</v>
      </c>
      <c r="AY1283" s="95">
        <v>26835839.3286133</v>
      </c>
      <c r="AZ1283" s="95">
        <v>12529229.986328101</v>
      </c>
      <c r="BA1283" s="95">
        <v>19490538.230712902</v>
      </c>
      <c r="BB1283" s="95">
        <v>0</v>
      </c>
      <c r="BC1283" s="95">
        <v>6804100.3187866202</v>
      </c>
      <c r="BD1283" s="95">
        <v>2689238.96948242</v>
      </c>
      <c r="BE1283" s="95">
        <v>0</v>
      </c>
      <c r="BF1283" s="95">
        <v>785672.950523376</v>
      </c>
      <c r="BG1283" s="95">
        <v>44105717.791503899</v>
      </c>
      <c r="BH1283" s="95">
        <v>13765737.0070801</v>
      </c>
      <c r="BI1283" s="95">
        <v>880.275400936604</v>
      </c>
      <c r="BJ1283" s="95">
        <v>6014304.4078369103</v>
      </c>
      <c r="BK1283" s="95">
        <v>4360626.3460082998</v>
      </c>
      <c r="BL1283" s="95">
        <v>0</v>
      </c>
      <c r="BM1283" s="95">
        <v>0</v>
      </c>
      <c r="BN1283" s="95">
        <v>0</v>
      </c>
      <c r="BO1283" s="95">
        <v>0</v>
      </c>
      <c r="BP1283" s="95">
        <v>0</v>
      </c>
      <c r="BQ1283" s="95">
        <v>0</v>
      </c>
      <c r="BR1283" s="95">
        <v>8078217.6710205097</v>
      </c>
      <c r="BS1283" s="95">
        <v>4730155.5950317401</v>
      </c>
      <c r="BT1283" s="95">
        <v>3788554.9397888202</v>
      </c>
      <c r="BU1283" s="95">
        <v>0</v>
      </c>
      <c r="BV1283" s="95">
        <v>3126137.17510986</v>
      </c>
      <c r="BW1283" s="95">
        <v>295357.02720260603</v>
      </c>
      <c r="BX1283" s="95">
        <v>0</v>
      </c>
      <c r="BY1283" s="95">
        <v>0</v>
      </c>
      <c r="BZ1283" s="95">
        <v>0</v>
      </c>
      <c r="CA1283" s="95">
        <v>142000.99340248099</v>
      </c>
      <c r="CB1283" s="95">
        <v>8622116.8341064509</v>
      </c>
      <c r="CC1283" s="95">
        <v>75692356.389648393</v>
      </c>
      <c r="CD1283" s="95">
        <v>19792416.0544434</v>
      </c>
      <c r="CE1283" s="95">
        <v>3081.2557896971698</v>
      </c>
      <c r="CF1283" s="95">
        <v>437001.542137146</v>
      </c>
      <c r="CG1283" s="95">
        <v>3488167.2849426302</v>
      </c>
      <c r="CH1283" s="95">
        <v>0</v>
      </c>
      <c r="CI1283" s="95">
        <v>145087.87089157099</v>
      </c>
      <c r="CJ1283" s="95">
        <v>9059493.8243408203</v>
      </c>
      <c r="CK1283" s="95">
        <v>79184657.462890595</v>
      </c>
      <c r="CL1283" s="95">
        <v>20095566.8195801</v>
      </c>
      <c r="CM1283" s="160">
        <v>187275.057359695</v>
      </c>
      <c r="CN1283" s="160">
        <v>23164573.4450684</v>
      </c>
      <c r="CO1283" s="160">
        <v>123288978.086914</v>
      </c>
      <c r="CP1283" s="95">
        <v>20095566.8195801</v>
      </c>
      <c r="CQ1283" s="95">
        <v>0</v>
      </c>
      <c r="CR1283" s="95">
        <v>0</v>
      </c>
      <c r="CS1283" s="95">
        <v>0</v>
      </c>
      <c r="CT1283" s="95">
        <v>0</v>
      </c>
      <c r="CU1283" s="161">
        <v>9059118.3762435969</v>
      </c>
      <c r="CV1283" s="161">
        <v>79180523.67459102</v>
      </c>
    </row>
    <row r="1284" spans="1:100" x14ac:dyDescent="0.2">
      <c r="A1284" s="94" t="s">
        <v>70</v>
      </c>
      <c r="B1284" s="96">
        <v>40603</v>
      </c>
      <c r="C1284" s="95">
        <v>113589.408919334</v>
      </c>
      <c r="D1284" s="95">
        <v>2.9996952389774401</v>
      </c>
      <c r="E1284" s="95">
        <v>27610.765803575501</v>
      </c>
      <c r="F1284" s="95">
        <v>22427.508931159999</v>
      </c>
      <c r="G1284" s="95">
        <v>3116.2237747013601</v>
      </c>
      <c r="H1284" s="95">
        <v>0</v>
      </c>
      <c r="I1284" s="95">
        <v>0</v>
      </c>
      <c r="J1284" s="95">
        <v>42973.589133739501</v>
      </c>
      <c r="K1284" s="95">
        <v>0</v>
      </c>
      <c r="L1284" s="95">
        <v>66778.518444061294</v>
      </c>
      <c r="M1284" s="95">
        <v>55195.575683116898</v>
      </c>
      <c r="N1284" s="95">
        <v>11555.414189577101</v>
      </c>
      <c r="O1284" s="95">
        <v>0</v>
      </c>
      <c r="P1284" s="95">
        <v>0</v>
      </c>
      <c r="Q1284" s="95">
        <v>6984.7410177588499</v>
      </c>
      <c r="R1284" s="95">
        <v>0</v>
      </c>
      <c r="S1284" s="95">
        <v>0</v>
      </c>
      <c r="T1284" s="95">
        <v>3088.2729955613599</v>
      </c>
      <c r="U1284" s="95">
        <v>43260.724565029101</v>
      </c>
      <c r="V1284" s="95">
        <v>6527706.1134643601</v>
      </c>
      <c r="W1284" s="95">
        <v>437.20846057683201</v>
      </c>
      <c r="X1284" s="95">
        <v>1995600.5750122101</v>
      </c>
      <c r="Y1284" s="95">
        <v>1460263.3895721401</v>
      </c>
      <c r="Z1284" s="95">
        <v>448337.89158248901</v>
      </c>
      <c r="AA1284" s="95">
        <v>0</v>
      </c>
      <c r="AB1284" s="95">
        <v>0</v>
      </c>
      <c r="AC1284" s="95">
        <v>14377687.396850601</v>
      </c>
      <c r="AD1284" s="95">
        <v>0</v>
      </c>
      <c r="AE1284" s="95">
        <v>3239005.3205566402</v>
      </c>
      <c r="AF1284" s="95">
        <v>2958676.2210998498</v>
      </c>
      <c r="AG1284" s="95">
        <v>1484187.9927368199</v>
      </c>
      <c r="AH1284" s="95">
        <v>0</v>
      </c>
      <c r="AI1284" s="95">
        <v>0</v>
      </c>
      <c r="AJ1284" s="95">
        <v>840848.19738769496</v>
      </c>
      <c r="AK1284" s="95">
        <v>0</v>
      </c>
      <c r="AL1284" s="95">
        <v>0</v>
      </c>
      <c r="AM1284" s="95">
        <v>442206.83504486101</v>
      </c>
      <c r="AN1284" s="95">
        <v>14381143.169799799</v>
      </c>
      <c r="AO1284" s="95">
        <v>58970864.899902299</v>
      </c>
      <c r="AP1284" s="95">
        <v>4847.7176191210701</v>
      </c>
      <c r="AQ1284" s="95">
        <v>16316962.6048584</v>
      </c>
      <c r="AR1284" s="95">
        <v>11887016.1843262</v>
      </c>
      <c r="AS1284" s="95">
        <v>3585064.2345581101</v>
      </c>
      <c r="AT1284" s="95">
        <v>0</v>
      </c>
      <c r="AU1284" s="95">
        <v>0</v>
      </c>
      <c r="AV1284" s="95">
        <v>45058186.391113304</v>
      </c>
      <c r="AW1284" s="95">
        <v>0</v>
      </c>
      <c r="AX1284" s="95">
        <v>29271781.236328099</v>
      </c>
      <c r="AY1284" s="95">
        <v>26855758.954589799</v>
      </c>
      <c r="AZ1284" s="95">
        <v>12101545.6988525</v>
      </c>
      <c r="BA1284" s="95">
        <v>0</v>
      </c>
      <c r="BB1284" s="95">
        <v>0</v>
      </c>
      <c r="BC1284" s="95">
        <v>7060031.16369629</v>
      </c>
      <c r="BD1284" s="95">
        <v>0</v>
      </c>
      <c r="BE1284" s="95">
        <v>0</v>
      </c>
      <c r="BF1284" s="95">
        <v>3535675.2591247601</v>
      </c>
      <c r="BG1284" s="95">
        <v>45185620.979980499</v>
      </c>
      <c r="BH1284" s="95">
        <v>10468377.197265601</v>
      </c>
      <c r="BI1284" s="95">
        <v>384.68744501471502</v>
      </c>
      <c r="BJ1284" s="95">
        <v>5378998.0964965802</v>
      </c>
      <c r="BK1284" s="95">
        <v>4057949.29437256</v>
      </c>
      <c r="BL1284" s="95">
        <v>0</v>
      </c>
      <c r="BM1284" s="95">
        <v>0</v>
      </c>
      <c r="BN1284" s="95">
        <v>0</v>
      </c>
      <c r="BO1284" s="95">
        <v>0</v>
      </c>
      <c r="BP1284" s="95">
        <v>0</v>
      </c>
      <c r="BQ1284" s="95">
        <v>0</v>
      </c>
      <c r="BR1284" s="95">
        <v>8063414.8031005897</v>
      </c>
      <c r="BS1284" s="95">
        <v>4573031.0849609403</v>
      </c>
      <c r="BT1284" s="95">
        <v>0</v>
      </c>
      <c r="BU1284" s="95">
        <v>0</v>
      </c>
      <c r="BV1284" s="95">
        <v>3235868.7643127399</v>
      </c>
      <c r="BW1284" s="95">
        <v>0</v>
      </c>
      <c r="BX1284" s="95">
        <v>0</v>
      </c>
      <c r="BY1284" s="95">
        <v>0</v>
      </c>
      <c r="BZ1284" s="95">
        <v>0</v>
      </c>
      <c r="CA1284" s="95">
        <v>141176.73168754601</v>
      </c>
      <c r="CB1284" s="95">
        <v>8517790.8378906306</v>
      </c>
      <c r="CC1284" s="95">
        <v>75289541.026367202</v>
      </c>
      <c r="CD1284" s="95">
        <v>15856728.356933599</v>
      </c>
      <c r="CE1284" s="95">
        <v>3128.60851299763</v>
      </c>
      <c r="CF1284" s="95">
        <v>448914.71527862502</v>
      </c>
      <c r="CG1284" s="95">
        <v>3587296.1011657701</v>
      </c>
      <c r="CH1284" s="95">
        <v>0</v>
      </c>
      <c r="CI1284" s="95">
        <v>144291.50990486101</v>
      </c>
      <c r="CJ1284" s="95">
        <v>8967703.6177978497</v>
      </c>
      <c r="CK1284" s="95">
        <v>78881987.407226607</v>
      </c>
      <c r="CL1284" s="95">
        <v>15853977.8820801</v>
      </c>
      <c r="CM1284" s="160">
        <v>187201.48576545701</v>
      </c>
      <c r="CN1284" s="160">
        <v>23360491.809082001</v>
      </c>
      <c r="CO1284" s="160">
        <v>124080391.03906301</v>
      </c>
      <c r="CP1284" s="95">
        <v>15853977.8820801</v>
      </c>
      <c r="CQ1284" s="95">
        <v>0</v>
      </c>
      <c r="CR1284" s="95">
        <v>0</v>
      </c>
      <c r="CS1284" s="95">
        <v>0</v>
      </c>
      <c r="CT1284" s="95">
        <v>0</v>
      </c>
      <c r="CU1284" s="161">
        <v>8966705.5531692561</v>
      </c>
      <c r="CV1284" s="161">
        <v>78876837.127532974</v>
      </c>
    </row>
    <row r="1285" spans="1:100" x14ac:dyDescent="0.2">
      <c r="A1285" s="94" t="s">
        <v>70</v>
      </c>
      <c r="B1285" s="96">
        <v>40695</v>
      </c>
      <c r="C1285" s="95">
        <v>112860.39949131</v>
      </c>
      <c r="D1285" s="95">
        <v>2.8702699349960299</v>
      </c>
      <c r="E1285" s="95">
        <v>26826.342997074102</v>
      </c>
      <c r="F1285" s="95">
        <v>21827.2813208103</v>
      </c>
      <c r="G1285" s="95">
        <v>3132.2383197844001</v>
      </c>
      <c r="H1285" s="95">
        <v>0</v>
      </c>
      <c r="I1285" s="95">
        <v>0</v>
      </c>
      <c r="J1285" s="95">
        <v>43422.572703838297</v>
      </c>
      <c r="K1285" s="95">
        <v>0</v>
      </c>
      <c r="L1285" s="95">
        <v>66634.726970672593</v>
      </c>
      <c r="M1285" s="95">
        <v>54717.411163806901</v>
      </c>
      <c r="N1285" s="95">
        <v>11387.9039846659</v>
      </c>
      <c r="O1285" s="95">
        <v>0</v>
      </c>
      <c r="P1285" s="95">
        <v>0</v>
      </c>
      <c r="Q1285" s="95">
        <v>6930.1164894104004</v>
      </c>
      <c r="R1285" s="95">
        <v>0</v>
      </c>
      <c r="S1285" s="95">
        <v>0</v>
      </c>
      <c r="T1285" s="95">
        <v>3132.8485179245499</v>
      </c>
      <c r="U1285" s="95">
        <v>43677.244253158598</v>
      </c>
      <c r="V1285" s="95">
        <v>6472035.6146850605</v>
      </c>
      <c r="W1285" s="95">
        <v>365.64917039871199</v>
      </c>
      <c r="X1285" s="95">
        <v>1942929.57017517</v>
      </c>
      <c r="Y1285" s="95">
        <v>1426988.65971375</v>
      </c>
      <c r="Z1285" s="95">
        <v>447649.11623763997</v>
      </c>
      <c r="AA1285" s="95">
        <v>0</v>
      </c>
      <c r="AB1285" s="95">
        <v>0</v>
      </c>
      <c r="AC1285" s="95">
        <v>14543098.2822266</v>
      </c>
      <c r="AD1285" s="95">
        <v>0</v>
      </c>
      <c r="AE1285" s="95">
        <v>3168101.3621521001</v>
      </c>
      <c r="AF1285" s="95">
        <v>2943044.11224365</v>
      </c>
      <c r="AG1285" s="95">
        <v>1458240.4026947001</v>
      </c>
      <c r="AH1285" s="95">
        <v>0</v>
      </c>
      <c r="AI1285" s="95">
        <v>0</v>
      </c>
      <c r="AJ1285" s="95">
        <v>841835.23818969703</v>
      </c>
      <c r="AK1285" s="95">
        <v>0</v>
      </c>
      <c r="AL1285" s="95">
        <v>0</v>
      </c>
      <c r="AM1285" s="95">
        <v>447352.86280441302</v>
      </c>
      <c r="AN1285" s="95">
        <v>14540186.119140601</v>
      </c>
      <c r="AO1285" s="95">
        <v>58917965.008300804</v>
      </c>
      <c r="AP1285" s="95">
        <v>4127.8304120898201</v>
      </c>
      <c r="AQ1285" s="95">
        <v>15947542.9729004</v>
      </c>
      <c r="AR1285" s="95">
        <v>11673874.6221924</v>
      </c>
      <c r="AS1285" s="95">
        <v>3591840.9371032701</v>
      </c>
      <c r="AT1285" s="95">
        <v>0</v>
      </c>
      <c r="AU1285" s="95">
        <v>0</v>
      </c>
      <c r="AV1285" s="95">
        <v>45957495.083007798</v>
      </c>
      <c r="AW1285" s="95">
        <v>0</v>
      </c>
      <c r="AX1285" s="95">
        <v>28877256.358154301</v>
      </c>
      <c r="AY1285" s="95">
        <v>26916041.028076202</v>
      </c>
      <c r="AZ1285" s="95">
        <v>11957977.0476074</v>
      </c>
      <c r="BA1285" s="95">
        <v>0</v>
      </c>
      <c r="BB1285" s="95">
        <v>0</v>
      </c>
      <c r="BC1285" s="95">
        <v>7087717.59301758</v>
      </c>
      <c r="BD1285" s="95">
        <v>0</v>
      </c>
      <c r="BE1285" s="95">
        <v>0</v>
      </c>
      <c r="BF1285" s="95">
        <v>3588919.16125488</v>
      </c>
      <c r="BG1285" s="95">
        <v>46016171.4853516</v>
      </c>
      <c r="BH1285" s="95">
        <v>10447543.662353501</v>
      </c>
      <c r="BI1285" s="95">
        <v>828.67354999482598</v>
      </c>
      <c r="BJ1285" s="95">
        <v>5320413.1648559598</v>
      </c>
      <c r="BK1285" s="95">
        <v>4010982.1272277799</v>
      </c>
      <c r="BL1285" s="95">
        <v>0</v>
      </c>
      <c r="BM1285" s="95">
        <v>0</v>
      </c>
      <c r="BN1285" s="95">
        <v>0</v>
      </c>
      <c r="BO1285" s="95">
        <v>0</v>
      </c>
      <c r="BP1285" s="95">
        <v>0</v>
      </c>
      <c r="BQ1285" s="95">
        <v>0</v>
      </c>
      <c r="BR1285" s="95">
        <v>8040138.91333008</v>
      </c>
      <c r="BS1285" s="95">
        <v>4525275.4953002902</v>
      </c>
      <c r="BT1285" s="95">
        <v>0</v>
      </c>
      <c r="BU1285" s="95">
        <v>0</v>
      </c>
      <c r="BV1285" s="95">
        <v>3252208.5217895498</v>
      </c>
      <c r="BW1285" s="95">
        <v>0</v>
      </c>
      <c r="BX1285" s="95">
        <v>0</v>
      </c>
      <c r="BY1285" s="95">
        <v>0</v>
      </c>
      <c r="BZ1285" s="95">
        <v>0</v>
      </c>
      <c r="CA1285" s="95">
        <v>139776.01317024199</v>
      </c>
      <c r="CB1285" s="95">
        <v>8407768.4520263709</v>
      </c>
      <c r="CC1285" s="95">
        <v>74831670.702148393</v>
      </c>
      <c r="CD1285" s="95">
        <v>15747936.7215576</v>
      </c>
      <c r="CE1285" s="95">
        <v>3127.8662143349602</v>
      </c>
      <c r="CF1285" s="95">
        <v>450790.73688888602</v>
      </c>
      <c r="CG1285" s="95">
        <v>3619559.9063720698</v>
      </c>
      <c r="CH1285" s="95">
        <v>0</v>
      </c>
      <c r="CI1285" s="95">
        <v>142916.944725037</v>
      </c>
      <c r="CJ1285" s="95">
        <v>8856537.0972900409</v>
      </c>
      <c r="CK1285" s="95">
        <v>78448925.803710893</v>
      </c>
      <c r="CL1285" s="95">
        <v>15742631.8662109</v>
      </c>
      <c r="CM1285" s="160">
        <v>186074.74567222601</v>
      </c>
      <c r="CN1285" s="160">
        <v>23408616.084472701</v>
      </c>
      <c r="CO1285" s="160">
        <v>124480963.837891</v>
      </c>
      <c r="CP1285" s="95">
        <v>15742631.8662109</v>
      </c>
      <c r="CQ1285" s="95">
        <v>0</v>
      </c>
      <c r="CR1285" s="95">
        <v>0</v>
      </c>
      <c r="CS1285" s="95">
        <v>0</v>
      </c>
      <c r="CT1285" s="95">
        <v>0</v>
      </c>
      <c r="CU1285" s="161">
        <v>8858559.1889152564</v>
      </c>
      <c r="CV1285" s="161">
        <v>78451230.608520463</v>
      </c>
    </row>
    <row r="1286" spans="1:100" x14ac:dyDescent="0.2">
      <c r="A1286" s="94" t="s">
        <v>70</v>
      </c>
      <c r="B1286" s="96">
        <v>40787</v>
      </c>
      <c r="C1286" s="95">
        <v>112606.626848221</v>
      </c>
      <c r="D1286" s="95">
        <v>3.1280253849981801</v>
      </c>
      <c r="E1286" s="95">
        <v>26073.9354550838</v>
      </c>
      <c r="F1286" s="95">
        <v>21241.290367841699</v>
      </c>
      <c r="G1286" s="95">
        <v>3195.8415757119701</v>
      </c>
      <c r="H1286" s="95">
        <v>0</v>
      </c>
      <c r="I1286" s="95">
        <v>0</v>
      </c>
      <c r="J1286" s="95">
        <v>43397.591240406</v>
      </c>
      <c r="K1286" s="95">
        <v>0</v>
      </c>
      <c r="L1286" s="95">
        <v>66988.907281875596</v>
      </c>
      <c r="M1286" s="95">
        <v>54477.645636081703</v>
      </c>
      <c r="N1286" s="95">
        <v>11214.8929853439</v>
      </c>
      <c r="O1286" s="95">
        <v>0</v>
      </c>
      <c r="P1286" s="95">
        <v>0</v>
      </c>
      <c r="Q1286" s="95">
        <v>6857.2891669869396</v>
      </c>
      <c r="R1286" s="95">
        <v>0</v>
      </c>
      <c r="S1286" s="95">
        <v>0</v>
      </c>
      <c r="T1286" s="95">
        <v>3206.4090323150199</v>
      </c>
      <c r="U1286" s="95">
        <v>43647.144039630897</v>
      </c>
      <c r="V1286" s="95">
        <v>6413710.4096679697</v>
      </c>
      <c r="W1286" s="95">
        <v>334.02812074124802</v>
      </c>
      <c r="X1286" s="95">
        <v>1883558.74836731</v>
      </c>
      <c r="Y1286" s="95">
        <v>1395327.1660766599</v>
      </c>
      <c r="Z1286" s="95">
        <v>448393.42853164702</v>
      </c>
      <c r="AA1286" s="95">
        <v>0</v>
      </c>
      <c r="AB1286" s="95">
        <v>0</v>
      </c>
      <c r="AC1286" s="95">
        <v>14619007.6607666</v>
      </c>
      <c r="AD1286" s="95">
        <v>0</v>
      </c>
      <c r="AE1286" s="95">
        <v>3113132.7145996098</v>
      </c>
      <c r="AF1286" s="95">
        <v>2930409.9865417499</v>
      </c>
      <c r="AG1286" s="95">
        <v>1436156.4816284201</v>
      </c>
      <c r="AH1286" s="95">
        <v>0</v>
      </c>
      <c r="AI1286" s="95">
        <v>0</v>
      </c>
      <c r="AJ1286" s="95">
        <v>833092.89324188197</v>
      </c>
      <c r="AK1286" s="95">
        <v>0</v>
      </c>
      <c r="AL1286" s="95">
        <v>0</v>
      </c>
      <c r="AM1286" s="95">
        <v>447695.18527603103</v>
      </c>
      <c r="AN1286" s="95">
        <v>14708289.0513916</v>
      </c>
      <c r="AO1286" s="95">
        <v>58552137.505371101</v>
      </c>
      <c r="AP1286" s="95">
        <v>3750.5174854993802</v>
      </c>
      <c r="AQ1286" s="95">
        <v>15550336.3521729</v>
      </c>
      <c r="AR1286" s="95">
        <v>11379435.623779301</v>
      </c>
      <c r="AS1286" s="95">
        <v>3622611.3136596698</v>
      </c>
      <c r="AT1286" s="95">
        <v>0</v>
      </c>
      <c r="AU1286" s="95">
        <v>0</v>
      </c>
      <c r="AV1286" s="95">
        <v>46446736.799804702</v>
      </c>
      <c r="AW1286" s="95">
        <v>0</v>
      </c>
      <c r="AX1286" s="95">
        <v>28596088.255371101</v>
      </c>
      <c r="AY1286" s="95">
        <v>26962014.222167999</v>
      </c>
      <c r="AZ1286" s="95">
        <v>11787723.8359375</v>
      </c>
      <c r="BA1286" s="95">
        <v>0</v>
      </c>
      <c r="BB1286" s="95">
        <v>0</v>
      </c>
      <c r="BC1286" s="95">
        <v>7030517.0872802697</v>
      </c>
      <c r="BD1286" s="95">
        <v>0</v>
      </c>
      <c r="BE1286" s="95">
        <v>0</v>
      </c>
      <c r="BF1286" s="95">
        <v>3612913.0070495601</v>
      </c>
      <c r="BG1286" s="95">
        <v>46498224.424804702</v>
      </c>
      <c r="BH1286" s="95">
        <v>10562147.819458</v>
      </c>
      <c r="BI1286" s="95">
        <v>528.35463471710705</v>
      </c>
      <c r="BJ1286" s="95">
        <v>5234511.1571044903</v>
      </c>
      <c r="BK1286" s="95">
        <v>3931931.2946777302</v>
      </c>
      <c r="BL1286" s="95">
        <v>0</v>
      </c>
      <c r="BM1286" s="95">
        <v>0</v>
      </c>
      <c r="BN1286" s="95">
        <v>0</v>
      </c>
      <c r="BO1286" s="95">
        <v>0</v>
      </c>
      <c r="BP1286" s="95">
        <v>0</v>
      </c>
      <c r="BQ1286" s="95">
        <v>0</v>
      </c>
      <c r="BR1286" s="95">
        <v>7996823.72155762</v>
      </c>
      <c r="BS1286" s="95">
        <v>4462595.9199218797</v>
      </c>
      <c r="BT1286" s="95">
        <v>0</v>
      </c>
      <c r="BU1286" s="95">
        <v>0</v>
      </c>
      <c r="BV1286" s="95">
        <v>3251803.1093444801</v>
      </c>
      <c r="BW1286" s="95">
        <v>0</v>
      </c>
      <c r="BX1286" s="95">
        <v>0</v>
      </c>
      <c r="BY1286" s="95">
        <v>0</v>
      </c>
      <c r="BZ1286" s="95">
        <v>0</v>
      </c>
      <c r="CA1286" s="95">
        <v>138606.20865821801</v>
      </c>
      <c r="CB1286" s="95">
        <v>8290869.1503906297</v>
      </c>
      <c r="CC1286" s="95">
        <v>74089553.904296905</v>
      </c>
      <c r="CD1286" s="95">
        <v>15798220.8398438</v>
      </c>
      <c r="CE1286" s="95">
        <v>3193.3545271456201</v>
      </c>
      <c r="CF1286" s="95">
        <v>451442.68558502197</v>
      </c>
      <c r="CG1286" s="95">
        <v>3646674.3220214802</v>
      </c>
      <c r="CH1286" s="95">
        <v>0</v>
      </c>
      <c r="CI1286" s="95">
        <v>141795.836015701</v>
      </c>
      <c r="CJ1286" s="95">
        <v>8740572.8480224591</v>
      </c>
      <c r="CK1286" s="95">
        <v>77711714.918945298</v>
      </c>
      <c r="CL1286" s="95">
        <v>15810780.471191401</v>
      </c>
      <c r="CM1286" s="160">
        <v>185131.53433227501</v>
      </c>
      <c r="CN1286" s="160">
        <v>23427155.770263702</v>
      </c>
      <c r="CO1286" s="160">
        <v>124300907.82031301</v>
      </c>
      <c r="CP1286" s="95">
        <v>15810780.471191401</v>
      </c>
      <c r="CQ1286" s="95">
        <v>0</v>
      </c>
      <c r="CR1286" s="95">
        <v>0</v>
      </c>
      <c r="CS1286" s="95">
        <v>0</v>
      </c>
      <c r="CT1286" s="95">
        <v>0</v>
      </c>
      <c r="CU1286" s="161">
        <v>8742311.8359756507</v>
      </c>
      <c r="CV1286" s="161">
        <v>77736228.226318389</v>
      </c>
    </row>
    <row r="1287" spans="1:100" x14ac:dyDescent="0.2">
      <c r="A1287" s="94" t="s">
        <v>70</v>
      </c>
      <c r="B1287" s="96">
        <v>40878</v>
      </c>
      <c r="C1287" s="95">
        <v>113041.19185257</v>
      </c>
      <c r="D1287" s="95">
        <v>4.0324676899472296</v>
      </c>
      <c r="E1287" s="95">
        <v>25325.392624855001</v>
      </c>
      <c r="F1287" s="95">
        <v>20656.693873167002</v>
      </c>
      <c r="G1287" s="95">
        <v>3275.26020807028</v>
      </c>
      <c r="H1287" s="95">
        <v>0</v>
      </c>
      <c r="I1287" s="95">
        <v>0</v>
      </c>
      <c r="J1287" s="95">
        <v>44341.042688369802</v>
      </c>
      <c r="K1287" s="95">
        <v>0</v>
      </c>
      <c r="L1287" s="95">
        <v>65677.545175552397</v>
      </c>
      <c r="M1287" s="95">
        <v>54599.138009548202</v>
      </c>
      <c r="N1287" s="95">
        <v>11040.9537218809</v>
      </c>
      <c r="O1287" s="95">
        <v>0</v>
      </c>
      <c r="P1287" s="95">
        <v>0</v>
      </c>
      <c r="Q1287" s="95">
        <v>6913.1479637622797</v>
      </c>
      <c r="R1287" s="95">
        <v>0</v>
      </c>
      <c r="S1287" s="95">
        <v>0</v>
      </c>
      <c r="T1287" s="95">
        <v>3232.4454075098001</v>
      </c>
      <c r="U1287" s="95">
        <v>44613.615593433402</v>
      </c>
      <c r="V1287" s="95">
        <v>6422589.3685302697</v>
      </c>
      <c r="W1287" s="95">
        <v>490.566591925919</v>
      </c>
      <c r="X1287" s="95">
        <v>1824162.2830505399</v>
      </c>
      <c r="Y1287" s="95">
        <v>1358054.7718811</v>
      </c>
      <c r="Z1287" s="95">
        <v>453858.30985259998</v>
      </c>
      <c r="AA1287" s="95">
        <v>0</v>
      </c>
      <c r="AB1287" s="95">
        <v>0</v>
      </c>
      <c r="AC1287" s="95">
        <v>14855940.1868896</v>
      </c>
      <c r="AD1287" s="95">
        <v>0</v>
      </c>
      <c r="AE1287" s="95">
        <v>3039011.48583984</v>
      </c>
      <c r="AF1287" s="95">
        <v>2932342.3156433101</v>
      </c>
      <c r="AG1287" s="95">
        <v>1419469.1245575</v>
      </c>
      <c r="AH1287" s="95">
        <v>0</v>
      </c>
      <c r="AI1287" s="95">
        <v>0</v>
      </c>
      <c r="AJ1287" s="95">
        <v>837043.77954864502</v>
      </c>
      <c r="AK1287" s="95">
        <v>0</v>
      </c>
      <c r="AL1287" s="95">
        <v>0</v>
      </c>
      <c r="AM1287" s="95">
        <v>448828.03795242298</v>
      </c>
      <c r="AN1287" s="95">
        <v>14913268.9106445</v>
      </c>
      <c r="AO1287" s="95">
        <v>59292543.786621101</v>
      </c>
      <c r="AP1287" s="95">
        <v>6183.3988417983101</v>
      </c>
      <c r="AQ1287" s="95">
        <v>15193880.321167</v>
      </c>
      <c r="AR1287" s="95">
        <v>11115658.620239301</v>
      </c>
      <c r="AS1287" s="95">
        <v>3697147.3666076702</v>
      </c>
      <c r="AT1287" s="95">
        <v>0</v>
      </c>
      <c r="AU1287" s="95">
        <v>0</v>
      </c>
      <c r="AV1287" s="95">
        <v>47536897.441406302</v>
      </c>
      <c r="AW1287" s="95">
        <v>0</v>
      </c>
      <c r="AX1287" s="95">
        <v>28115817.654785201</v>
      </c>
      <c r="AY1287" s="95">
        <v>27169583.521484401</v>
      </c>
      <c r="AZ1287" s="95">
        <v>11742231.324707</v>
      </c>
      <c r="BA1287" s="95">
        <v>0</v>
      </c>
      <c r="BB1287" s="95">
        <v>0</v>
      </c>
      <c r="BC1287" s="95">
        <v>7156186.6697387705</v>
      </c>
      <c r="BD1287" s="95">
        <v>0</v>
      </c>
      <c r="BE1287" s="95">
        <v>0</v>
      </c>
      <c r="BF1287" s="95">
        <v>3662149.1281127902</v>
      </c>
      <c r="BG1287" s="95">
        <v>47672502.230957001</v>
      </c>
      <c r="BH1287" s="95">
        <v>10702655.477661099</v>
      </c>
      <c r="BI1287" s="95">
        <v>445.59060074761499</v>
      </c>
      <c r="BJ1287" s="95">
        <v>5124548.5499267597</v>
      </c>
      <c r="BK1287" s="95">
        <v>3854475.0419006301</v>
      </c>
      <c r="BL1287" s="95">
        <v>0</v>
      </c>
      <c r="BM1287" s="95">
        <v>0</v>
      </c>
      <c r="BN1287" s="95">
        <v>0</v>
      </c>
      <c r="BO1287" s="95">
        <v>0</v>
      </c>
      <c r="BP1287" s="95">
        <v>0</v>
      </c>
      <c r="BQ1287" s="95">
        <v>0</v>
      </c>
      <c r="BR1287" s="95">
        <v>8110707.75354004</v>
      </c>
      <c r="BS1287" s="95">
        <v>4439108.0574340802</v>
      </c>
      <c r="BT1287" s="95">
        <v>0</v>
      </c>
      <c r="BU1287" s="95">
        <v>0</v>
      </c>
      <c r="BV1287" s="95">
        <v>3288043.4001464802</v>
      </c>
      <c r="BW1287" s="95">
        <v>0</v>
      </c>
      <c r="BX1287" s="95">
        <v>0</v>
      </c>
      <c r="BY1287" s="95">
        <v>0</v>
      </c>
      <c r="BZ1287" s="95">
        <v>0</v>
      </c>
      <c r="CA1287" s="95">
        <v>138421.38209915199</v>
      </c>
      <c r="CB1287" s="95">
        <v>8258160.9353027297</v>
      </c>
      <c r="CC1287" s="95">
        <v>74459083.9453125</v>
      </c>
      <c r="CD1287" s="95">
        <v>15832092.158569301</v>
      </c>
      <c r="CE1287" s="95">
        <v>3273.3396861851202</v>
      </c>
      <c r="CF1287" s="95">
        <v>454364.56229782099</v>
      </c>
      <c r="CG1287" s="95">
        <v>3707759.3192749</v>
      </c>
      <c r="CH1287" s="95">
        <v>0</v>
      </c>
      <c r="CI1287" s="95">
        <v>141696.19548606899</v>
      </c>
      <c r="CJ1287" s="95">
        <v>8715408.8646240197</v>
      </c>
      <c r="CK1287" s="95">
        <v>78178614.962890595</v>
      </c>
      <c r="CL1287" s="95">
        <v>15841004.944091801</v>
      </c>
      <c r="CM1287" s="160">
        <v>185668.955144882</v>
      </c>
      <c r="CN1287" s="160">
        <v>23593015.940429699</v>
      </c>
      <c r="CO1287" s="160">
        <v>125818226.200195</v>
      </c>
      <c r="CP1287" s="95">
        <v>15841004.944091801</v>
      </c>
      <c r="CQ1287" s="95">
        <v>0</v>
      </c>
      <c r="CR1287" s="95">
        <v>0</v>
      </c>
      <c r="CS1287" s="95">
        <v>0</v>
      </c>
      <c r="CT1287" s="95">
        <v>0</v>
      </c>
      <c r="CU1287" s="161">
        <v>8712525.4976005498</v>
      </c>
      <c r="CV1287" s="161">
        <v>78166843.264587402</v>
      </c>
    </row>
    <row r="1288" spans="1:100" x14ac:dyDescent="0.2">
      <c r="A1288" s="94" t="s">
        <v>70</v>
      </c>
      <c r="B1288" s="96">
        <v>40969</v>
      </c>
      <c r="C1288" s="95">
        <v>112868.61161994901</v>
      </c>
      <c r="D1288" s="95">
        <v>3.99246919498546</v>
      </c>
      <c r="E1288" s="95">
        <v>24686.967858076099</v>
      </c>
      <c r="F1288" s="95">
        <v>20143.3700144291</v>
      </c>
      <c r="G1288" s="95">
        <v>3321.11661821604</v>
      </c>
      <c r="H1288" s="95">
        <v>0</v>
      </c>
      <c r="I1288" s="95">
        <v>0</v>
      </c>
      <c r="J1288" s="95">
        <v>44625.929197788202</v>
      </c>
      <c r="K1288" s="95">
        <v>0</v>
      </c>
      <c r="L1288" s="95">
        <v>64950.866847515099</v>
      </c>
      <c r="M1288" s="95">
        <v>54466.217660903902</v>
      </c>
      <c r="N1288" s="95">
        <v>10847.774989843399</v>
      </c>
      <c r="O1288" s="95">
        <v>0</v>
      </c>
      <c r="P1288" s="95">
        <v>0</v>
      </c>
      <c r="Q1288" s="95">
        <v>6809.6602316498802</v>
      </c>
      <c r="R1288" s="95">
        <v>0</v>
      </c>
      <c r="S1288" s="95">
        <v>0</v>
      </c>
      <c r="T1288" s="95">
        <v>3302.6727766692602</v>
      </c>
      <c r="U1288" s="95">
        <v>44827.321165561698</v>
      </c>
      <c r="V1288" s="95">
        <v>6404309.5894165002</v>
      </c>
      <c r="W1288" s="95">
        <v>504.63465940952301</v>
      </c>
      <c r="X1288" s="95">
        <v>1807866.9640808101</v>
      </c>
      <c r="Y1288" s="95">
        <v>1320294.6278381301</v>
      </c>
      <c r="Z1288" s="95">
        <v>456118.05027389497</v>
      </c>
      <c r="AA1288" s="95">
        <v>0</v>
      </c>
      <c r="AB1288" s="95">
        <v>0</v>
      </c>
      <c r="AC1288" s="95">
        <v>15065023.251586899</v>
      </c>
      <c r="AD1288" s="95">
        <v>0</v>
      </c>
      <c r="AE1288" s="95">
        <v>3076976.5928649898</v>
      </c>
      <c r="AF1288" s="95">
        <v>2934930.8681030301</v>
      </c>
      <c r="AG1288" s="95">
        <v>1398949.2723693801</v>
      </c>
      <c r="AH1288" s="95">
        <v>0</v>
      </c>
      <c r="AI1288" s="95">
        <v>0</v>
      </c>
      <c r="AJ1288" s="95">
        <v>841190.81198120106</v>
      </c>
      <c r="AK1288" s="95">
        <v>0</v>
      </c>
      <c r="AL1288" s="95">
        <v>0</v>
      </c>
      <c r="AM1288" s="95">
        <v>454107.69918823201</v>
      </c>
      <c r="AN1288" s="95">
        <v>15020568.6236572</v>
      </c>
      <c r="AO1288" s="95">
        <v>59518775.4931641</v>
      </c>
      <c r="AP1288" s="95">
        <v>6161.4410279393196</v>
      </c>
      <c r="AQ1288" s="95">
        <v>14858949.534179701</v>
      </c>
      <c r="AR1288" s="95">
        <v>10845610.0754395</v>
      </c>
      <c r="AS1288" s="95">
        <v>3755048.24249268</v>
      </c>
      <c r="AT1288" s="95">
        <v>0</v>
      </c>
      <c r="AU1288" s="95">
        <v>0</v>
      </c>
      <c r="AV1288" s="95">
        <v>48470116.339355499</v>
      </c>
      <c r="AW1288" s="95">
        <v>0</v>
      </c>
      <c r="AX1288" s="95">
        <v>28672926.615722701</v>
      </c>
      <c r="AY1288" s="95">
        <v>27426547.073730499</v>
      </c>
      <c r="AZ1288" s="95">
        <v>11710281.2972412</v>
      </c>
      <c r="BA1288" s="95">
        <v>0</v>
      </c>
      <c r="BB1288" s="95">
        <v>0</v>
      </c>
      <c r="BC1288" s="95">
        <v>7237777.3204345703</v>
      </c>
      <c r="BD1288" s="95">
        <v>0</v>
      </c>
      <c r="BE1288" s="95">
        <v>0</v>
      </c>
      <c r="BF1288" s="95">
        <v>3739102.9525451702</v>
      </c>
      <c r="BG1288" s="95">
        <v>48558171.108886696</v>
      </c>
      <c r="BH1288" s="95">
        <v>10925702.713134799</v>
      </c>
      <c r="BI1288" s="95">
        <v>1044.8687510043401</v>
      </c>
      <c r="BJ1288" s="95">
        <v>5049210.6096801804</v>
      </c>
      <c r="BK1288" s="95">
        <v>3784669.7870788602</v>
      </c>
      <c r="BL1288" s="95">
        <v>0</v>
      </c>
      <c r="BM1288" s="95">
        <v>0</v>
      </c>
      <c r="BN1288" s="95">
        <v>0</v>
      </c>
      <c r="BO1288" s="95">
        <v>0</v>
      </c>
      <c r="BP1288" s="95">
        <v>0</v>
      </c>
      <c r="BQ1288" s="95">
        <v>0</v>
      </c>
      <c r="BR1288" s="95">
        <v>8252423.4398193397</v>
      </c>
      <c r="BS1288" s="95">
        <v>4436509.4010620099</v>
      </c>
      <c r="BT1288" s="95">
        <v>0</v>
      </c>
      <c r="BU1288" s="95">
        <v>0</v>
      </c>
      <c r="BV1288" s="95">
        <v>3315769.6357421898</v>
      </c>
      <c r="BW1288" s="95">
        <v>0</v>
      </c>
      <c r="BX1288" s="95">
        <v>0</v>
      </c>
      <c r="BY1288" s="95">
        <v>0</v>
      </c>
      <c r="BZ1288" s="95">
        <v>0</v>
      </c>
      <c r="CA1288" s="95">
        <v>137508.40368843099</v>
      </c>
      <c r="CB1288" s="95">
        <v>8188279.09338379</v>
      </c>
      <c r="CC1288" s="95">
        <v>74458498.836914107</v>
      </c>
      <c r="CD1288" s="95">
        <v>15997628.8206787</v>
      </c>
      <c r="CE1288" s="95">
        <v>3327.7110434472602</v>
      </c>
      <c r="CF1288" s="95">
        <v>450026.71921157802</v>
      </c>
      <c r="CG1288" s="95">
        <v>3718169.1938781701</v>
      </c>
      <c r="CH1288" s="95">
        <v>0</v>
      </c>
      <c r="CI1288" s="95">
        <v>140830.02304458601</v>
      </c>
      <c r="CJ1288" s="95">
        <v>8639810.8955078106</v>
      </c>
      <c r="CK1288" s="95">
        <v>78169549.484375</v>
      </c>
      <c r="CL1288" s="95">
        <v>15993504.615600601</v>
      </c>
      <c r="CM1288" s="160">
        <v>185297.932905197</v>
      </c>
      <c r="CN1288" s="160">
        <v>23647155.112792999</v>
      </c>
      <c r="CO1288" s="160">
        <v>126625131.55175801</v>
      </c>
      <c r="CP1288" s="95">
        <v>15993504.615600601</v>
      </c>
      <c r="CQ1288" s="95">
        <v>0</v>
      </c>
      <c r="CR1288" s="95">
        <v>0</v>
      </c>
      <c r="CS1288" s="95">
        <v>0</v>
      </c>
      <c r="CT1288" s="95">
        <v>0</v>
      </c>
      <c r="CU1288" s="161">
        <v>8638305.8125953674</v>
      </c>
      <c r="CV1288" s="161">
        <v>78176668.030792281</v>
      </c>
    </row>
    <row r="1289" spans="1:100" x14ac:dyDescent="0.2">
      <c r="A1289" s="94" t="s">
        <v>70</v>
      </c>
      <c r="B1289" s="96">
        <v>41061</v>
      </c>
      <c r="C1289" s="95">
        <v>112455.549023628</v>
      </c>
      <c r="D1289" s="95">
        <v>3.8100593299896</v>
      </c>
      <c r="E1289" s="95">
        <v>23993.8886990547</v>
      </c>
      <c r="F1289" s="95">
        <v>19601.002292156201</v>
      </c>
      <c r="G1289" s="95">
        <v>3321.4636468887302</v>
      </c>
      <c r="H1289" s="95">
        <v>0</v>
      </c>
      <c r="I1289" s="95">
        <v>0</v>
      </c>
      <c r="J1289" s="95">
        <v>44690.193792343103</v>
      </c>
      <c r="K1289" s="95">
        <v>0</v>
      </c>
      <c r="L1289" s="95">
        <v>65122.432053566001</v>
      </c>
      <c r="M1289" s="95">
        <v>54107.585053443901</v>
      </c>
      <c r="N1289" s="95">
        <v>10512.1528612375</v>
      </c>
      <c r="O1289" s="95">
        <v>0</v>
      </c>
      <c r="P1289" s="95">
        <v>0</v>
      </c>
      <c r="Q1289" s="95">
        <v>6812.7683176994296</v>
      </c>
      <c r="R1289" s="95">
        <v>0</v>
      </c>
      <c r="S1289" s="95">
        <v>0</v>
      </c>
      <c r="T1289" s="95">
        <v>3318.97077542543</v>
      </c>
      <c r="U1289" s="95">
        <v>44888.166820526101</v>
      </c>
      <c r="V1289" s="95">
        <v>6354413.2381591797</v>
      </c>
      <c r="W1289" s="95">
        <v>285.29147382453101</v>
      </c>
      <c r="X1289" s="95">
        <v>1719858.99145508</v>
      </c>
      <c r="Y1289" s="95">
        <v>1279392.5846404999</v>
      </c>
      <c r="Z1289" s="95">
        <v>449516.36811447103</v>
      </c>
      <c r="AA1289" s="95">
        <v>0</v>
      </c>
      <c r="AB1289" s="95">
        <v>0</v>
      </c>
      <c r="AC1289" s="95">
        <v>14996986.614623999</v>
      </c>
      <c r="AD1289" s="95">
        <v>0</v>
      </c>
      <c r="AE1289" s="95">
        <v>2966215.7041015602</v>
      </c>
      <c r="AF1289" s="95">
        <v>2918264.7171020498</v>
      </c>
      <c r="AG1289" s="95">
        <v>1325989.55490112</v>
      </c>
      <c r="AH1289" s="95">
        <v>0</v>
      </c>
      <c r="AI1289" s="95">
        <v>0</v>
      </c>
      <c r="AJ1289" s="95">
        <v>841936.24294280994</v>
      </c>
      <c r="AK1289" s="95">
        <v>0</v>
      </c>
      <c r="AL1289" s="95">
        <v>0</v>
      </c>
      <c r="AM1289" s="95">
        <v>448448.62616348302</v>
      </c>
      <c r="AN1289" s="95">
        <v>15074425.7459717</v>
      </c>
      <c r="AO1289" s="95">
        <v>59452080.729980499</v>
      </c>
      <c r="AP1289" s="95">
        <v>2839.0820916295102</v>
      </c>
      <c r="AQ1289" s="95">
        <v>14565082.434082</v>
      </c>
      <c r="AR1289" s="95">
        <v>10642898.199707</v>
      </c>
      <c r="AS1289" s="95">
        <v>3724941.9134216299</v>
      </c>
      <c r="AT1289" s="95">
        <v>0</v>
      </c>
      <c r="AU1289" s="95">
        <v>0</v>
      </c>
      <c r="AV1289" s="95">
        <v>48739122.231445298</v>
      </c>
      <c r="AW1289" s="95">
        <v>0</v>
      </c>
      <c r="AX1289" s="95">
        <v>27863561.474121101</v>
      </c>
      <c r="AY1289" s="95">
        <v>27453103.286132801</v>
      </c>
      <c r="AZ1289" s="95">
        <v>11098468.190551801</v>
      </c>
      <c r="BA1289" s="95">
        <v>0</v>
      </c>
      <c r="BB1289" s="95">
        <v>0</v>
      </c>
      <c r="BC1289" s="95">
        <v>7240507.35974121</v>
      </c>
      <c r="BD1289" s="95">
        <v>0</v>
      </c>
      <c r="BE1289" s="95">
        <v>0</v>
      </c>
      <c r="BF1289" s="95">
        <v>3711860.0759582501</v>
      </c>
      <c r="BG1289" s="95">
        <v>48815134.843261696</v>
      </c>
      <c r="BH1289" s="95">
        <v>10741377.128418</v>
      </c>
      <c r="BI1289" s="95">
        <v>880.74402146041405</v>
      </c>
      <c r="BJ1289" s="95">
        <v>4905575.1248168899</v>
      </c>
      <c r="BK1289" s="95">
        <v>3656461.1888732901</v>
      </c>
      <c r="BL1289" s="95">
        <v>0</v>
      </c>
      <c r="BM1289" s="95">
        <v>0</v>
      </c>
      <c r="BN1289" s="95">
        <v>0</v>
      </c>
      <c r="BO1289" s="95">
        <v>0</v>
      </c>
      <c r="BP1289" s="95">
        <v>0</v>
      </c>
      <c r="BQ1289" s="95">
        <v>0</v>
      </c>
      <c r="BR1289" s="95">
        <v>8138525.0108642597</v>
      </c>
      <c r="BS1289" s="95">
        <v>4216443.6806640597</v>
      </c>
      <c r="BT1289" s="95">
        <v>0</v>
      </c>
      <c r="BU1289" s="95">
        <v>0</v>
      </c>
      <c r="BV1289" s="95">
        <v>3331056.1399841299</v>
      </c>
      <c r="BW1289" s="95">
        <v>0</v>
      </c>
      <c r="BX1289" s="95">
        <v>0</v>
      </c>
      <c r="BY1289" s="95">
        <v>0</v>
      </c>
      <c r="BZ1289" s="95">
        <v>0</v>
      </c>
      <c r="CA1289" s="95">
        <v>136481.95567321801</v>
      </c>
      <c r="CB1289" s="95">
        <v>8086742.2964477502</v>
      </c>
      <c r="CC1289" s="95">
        <v>73990262.040039107</v>
      </c>
      <c r="CD1289" s="95">
        <v>15627038.8084717</v>
      </c>
      <c r="CE1289" s="95">
        <v>3320.5601206719898</v>
      </c>
      <c r="CF1289" s="95">
        <v>450465.36943435698</v>
      </c>
      <c r="CG1289" s="95">
        <v>3733833.6204528799</v>
      </c>
      <c r="CH1289" s="95">
        <v>0</v>
      </c>
      <c r="CI1289" s="95">
        <v>139808.35756874099</v>
      </c>
      <c r="CJ1289" s="95">
        <v>8536734.078125</v>
      </c>
      <c r="CK1289" s="95">
        <v>77730771.352539107</v>
      </c>
      <c r="CL1289" s="95">
        <v>15618834.2357178</v>
      </c>
      <c r="CM1289" s="160">
        <v>184223.42802238499</v>
      </c>
      <c r="CN1289" s="160">
        <v>23615460.1564941</v>
      </c>
      <c r="CO1289" s="160">
        <v>126667111.99707</v>
      </c>
      <c r="CP1289" s="95">
        <v>15618834.2357178</v>
      </c>
      <c r="CQ1289" s="95">
        <v>0</v>
      </c>
      <c r="CR1289" s="95">
        <v>0</v>
      </c>
      <c r="CS1289" s="95">
        <v>0</v>
      </c>
      <c r="CT1289" s="95">
        <v>0</v>
      </c>
      <c r="CU1289" s="161">
        <v>8537207.6658821069</v>
      </c>
      <c r="CV1289" s="161">
        <v>77724095.660491988</v>
      </c>
    </row>
    <row r="1290" spans="1:100" x14ac:dyDescent="0.2">
      <c r="A1290" s="94" t="s">
        <v>70</v>
      </c>
      <c r="B1290" s="96">
        <v>41153</v>
      </c>
      <c r="C1290" s="95">
        <v>112172.524374008</v>
      </c>
      <c r="D1290" s="95">
        <v>3.1324766359757601</v>
      </c>
      <c r="E1290" s="95">
        <v>23410.990590095498</v>
      </c>
      <c r="F1290" s="95">
        <v>19101.940608978301</v>
      </c>
      <c r="G1290" s="95">
        <v>3304.1762386262399</v>
      </c>
      <c r="H1290" s="95">
        <v>0</v>
      </c>
      <c r="I1290" s="95">
        <v>0</v>
      </c>
      <c r="J1290" s="95">
        <v>44590.619893550902</v>
      </c>
      <c r="K1290" s="95">
        <v>0</v>
      </c>
      <c r="L1290" s="95">
        <v>65012.767958164201</v>
      </c>
      <c r="M1290" s="95">
        <v>53969.251276493102</v>
      </c>
      <c r="N1290" s="95">
        <v>10352.569611549399</v>
      </c>
      <c r="O1290" s="95">
        <v>0</v>
      </c>
      <c r="P1290" s="95">
        <v>0</v>
      </c>
      <c r="Q1290" s="95">
        <v>6746.0270226001703</v>
      </c>
      <c r="R1290" s="95">
        <v>0</v>
      </c>
      <c r="S1290" s="95">
        <v>0</v>
      </c>
      <c r="T1290" s="95">
        <v>3305.8246456086599</v>
      </c>
      <c r="U1290" s="95">
        <v>44807.9176950455</v>
      </c>
      <c r="V1290" s="95">
        <v>6234547.4367065402</v>
      </c>
      <c r="W1290" s="95">
        <v>609.83586005121504</v>
      </c>
      <c r="X1290" s="95">
        <v>1665028.65890503</v>
      </c>
      <c r="Y1290" s="95">
        <v>1240305.38082886</v>
      </c>
      <c r="Z1290" s="95">
        <v>450249.57886505098</v>
      </c>
      <c r="AA1290" s="95">
        <v>0</v>
      </c>
      <c r="AB1290" s="95">
        <v>0</v>
      </c>
      <c r="AC1290" s="95">
        <v>14981065.349609399</v>
      </c>
      <c r="AD1290" s="95">
        <v>0</v>
      </c>
      <c r="AE1290" s="95">
        <v>2921656.1858520498</v>
      </c>
      <c r="AF1290" s="95">
        <v>2869952.9869689899</v>
      </c>
      <c r="AG1290" s="95">
        <v>1292494.5677032501</v>
      </c>
      <c r="AH1290" s="95">
        <v>0</v>
      </c>
      <c r="AI1290" s="95">
        <v>0</v>
      </c>
      <c r="AJ1290" s="95">
        <v>836134.57000732399</v>
      </c>
      <c r="AK1290" s="95">
        <v>0</v>
      </c>
      <c r="AL1290" s="95">
        <v>0</v>
      </c>
      <c r="AM1290" s="95">
        <v>449964.35030746501</v>
      </c>
      <c r="AN1290" s="95">
        <v>14990027.330078101</v>
      </c>
      <c r="AO1290" s="95">
        <v>58578737.572265603</v>
      </c>
      <c r="AP1290" s="95">
        <v>7344.6525250077202</v>
      </c>
      <c r="AQ1290" s="95">
        <v>14149366.754882799</v>
      </c>
      <c r="AR1290" s="95">
        <v>10395602.854126001</v>
      </c>
      <c r="AS1290" s="95">
        <v>3776148.7512512198</v>
      </c>
      <c r="AT1290" s="95">
        <v>0</v>
      </c>
      <c r="AU1290" s="95">
        <v>0</v>
      </c>
      <c r="AV1290" s="95">
        <v>49022578.009765603</v>
      </c>
      <c r="AW1290" s="95">
        <v>0</v>
      </c>
      <c r="AX1290" s="95">
        <v>27575717.474853501</v>
      </c>
      <c r="AY1290" s="95">
        <v>27247794.470947299</v>
      </c>
      <c r="AZ1290" s="95">
        <v>10925074.751220699</v>
      </c>
      <c r="BA1290" s="95">
        <v>0</v>
      </c>
      <c r="BB1290" s="95">
        <v>0</v>
      </c>
      <c r="BC1290" s="95">
        <v>7225655.3085327102</v>
      </c>
      <c r="BD1290" s="95">
        <v>0</v>
      </c>
      <c r="BE1290" s="95">
        <v>0</v>
      </c>
      <c r="BF1290" s="95">
        <v>3770036.4822692899</v>
      </c>
      <c r="BG1290" s="95">
        <v>49081933.894531302</v>
      </c>
      <c r="BH1290" s="95">
        <v>10873586.2579346</v>
      </c>
      <c r="BI1290" s="95">
        <v>574.82222441583895</v>
      </c>
      <c r="BJ1290" s="95">
        <v>4912888.5913696298</v>
      </c>
      <c r="BK1290" s="95">
        <v>3635840.3613281301</v>
      </c>
      <c r="BL1290" s="95">
        <v>0</v>
      </c>
      <c r="BM1290" s="95">
        <v>0</v>
      </c>
      <c r="BN1290" s="95">
        <v>0</v>
      </c>
      <c r="BO1290" s="95">
        <v>0</v>
      </c>
      <c r="BP1290" s="95">
        <v>0</v>
      </c>
      <c r="BQ1290" s="95">
        <v>0</v>
      </c>
      <c r="BR1290" s="95">
        <v>8156672.8348998995</v>
      </c>
      <c r="BS1290" s="95">
        <v>4174935.3626708998</v>
      </c>
      <c r="BT1290" s="95">
        <v>0</v>
      </c>
      <c r="BU1290" s="95">
        <v>0</v>
      </c>
      <c r="BV1290" s="95">
        <v>3373639.0008850102</v>
      </c>
      <c r="BW1290" s="95">
        <v>0</v>
      </c>
      <c r="BX1290" s="95">
        <v>0</v>
      </c>
      <c r="BY1290" s="95">
        <v>0</v>
      </c>
      <c r="BZ1290" s="95">
        <v>0</v>
      </c>
      <c r="CA1290" s="95">
        <v>135582.021368027</v>
      </c>
      <c r="CB1290" s="95">
        <v>7907433.3138427697</v>
      </c>
      <c r="CC1290" s="95">
        <v>72787805.544921905</v>
      </c>
      <c r="CD1290" s="95">
        <v>15782044.590820299</v>
      </c>
      <c r="CE1290" s="95">
        <v>3300.0369594991198</v>
      </c>
      <c r="CF1290" s="95">
        <v>447041.38819122303</v>
      </c>
      <c r="CG1290" s="95">
        <v>3736776.3388977102</v>
      </c>
      <c r="CH1290" s="95">
        <v>0</v>
      </c>
      <c r="CI1290" s="95">
        <v>138879.867763519</v>
      </c>
      <c r="CJ1290" s="95">
        <v>8350411.3034667997</v>
      </c>
      <c r="CK1290" s="95">
        <v>76509202.307617202</v>
      </c>
      <c r="CL1290" s="95">
        <v>15795461.3703613</v>
      </c>
      <c r="CM1290" s="160">
        <v>183320.050951004</v>
      </c>
      <c r="CN1290" s="160">
        <v>23412514.598632801</v>
      </c>
      <c r="CO1290" s="160">
        <v>125577153.850586</v>
      </c>
      <c r="CP1290" s="95">
        <v>15795461.3703613</v>
      </c>
      <c r="CQ1290" s="95">
        <v>0</v>
      </c>
      <c r="CR1290" s="95">
        <v>0</v>
      </c>
      <c r="CS1290" s="95">
        <v>0</v>
      </c>
      <c r="CT1290" s="95">
        <v>0</v>
      </c>
      <c r="CU1290" s="161">
        <v>8354474.7020339929</v>
      </c>
      <c r="CV1290" s="161">
        <v>76524581.88381961</v>
      </c>
    </row>
    <row r="1291" spans="1:100" x14ac:dyDescent="0.2">
      <c r="A1291" s="94" t="s">
        <v>70</v>
      </c>
      <c r="B1291" s="96">
        <v>41244</v>
      </c>
      <c r="C1291" s="95">
        <v>111608.401743889</v>
      </c>
      <c r="D1291" s="95">
        <v>3.0346852009824898</v>
      </c>
      <c r="E1291" s="95">
        <v>22998.355761528001</v>
      </c>
      <c r="F1291" s="95">
        <v>18881.7806823254</v>
      </c>
      <c r="G1291" s="95">
        <v>3301.7055869102501</v>
      </c>
      <c r="H1291" s="95">
        <v>0</v>
      </c>
      <c r="I1291" s="95">
        <v>0</v>
      </c>
      <c r="J1291" s="95">
        <v>44748.124832630201</v>
      </c>
      <c r="K1291" s="95">
        <v>0</v>
      </c>
      <c r="L1291" s="95">
        <v>64015.552409172102</v>
      </c>
      <c r="M1291" s="95">
        <v>53740.394934654199</v>
      </c>
      <c r="N1291" s="95">
        <v>10166.1359833479</v>
      </c>
      <c r="O1291" s="95">
        <v>0</v>
      </c>
      <c r="P1291" s="95">
        <v>0</v>
      </c>
      <c r="Q1291" s="95">
        <v>6665.82314997911</v>
      </c>
      <c r="R1291" s="95">
        <v>0</v>
      </c>
      <c r="S1291" s="95">
        <v>0</v>
      </c>
      <c r="T1291" s="95">
        <v>3274.8043985068798</v>
      </c>
      <c r="U1291" s="95">
        <v>44974.867866039298</v>
      </c>
      <c r="V1291" s="95">
        <v>6232153.7874145498</v>
      </c>
      <c r="W1291" s="95">
        <v>447.287452079356</v>
      </c>
      <c r="X1291" s="95">
        <v>1617611.1843872101</v>
      </c>
      <c r="Y1291" s="95">
        <v>1204182.1688232401</v>
      </c>
      <c r="Z1291" s="95">
        <v>451788.33286666899</v>
      </c>
      <c r="AA1291" s="95">
        <v>0</v>
      </c>
      <c r="AB1291" s="95">
        <v>0</v>
      </c>
      <c r="AC1291" s="95">
        <v>14988247.318725601</v>
      </c>
      <c r="AD1291" s="95">
        <v>0</v>
      </c>
      <c r="AE1291" s="95">
        <v>2900717.8555297898</v>
      </c>
      <c r="AF1291" s="95">
        <v>2861409.5857543899</v>
      </c>
      <c r="AG1291" s="95">
        <v>1258711.95114136</v>
      </c>
      <c r="AH1291" s="95">
        <v>0</v>
      </c>
      <c r="AI1291" s="95">
        <v>0</v>
      </c>
      <c r="AJ1291" s="95">
        <v>826468.47280120896</v>
      </c>
      <c r="AK1291" s="95">
        <v>0</v>
      </c>
      <c r="AL1291" s="95">
        <v>0</v>
      </c>
      <c r="AM1291" s="95">
        <v>448863.39992904698</v>
      </c>
      <c r="AN1291" s="95">
        <v>14992673.1939697</v>
      </c>
      <c r="AO1291" s="95">
        <v>59084437.213867202</v>
      </c>
      <c r="AP1291" s="95">
        <v>4836.9191276431102</v>
      </c>
      <c r="AQ1291" s="95">
        <v>13820422.5147705</v>
      </c>
      <c r="AR1291" s="95">
        <v>10183959.283081099</v>
      </c>
      <c r="AS1291" s="95">
        <v>3773568.30047607</v>
      </c>
      <c r="AT1291" s="95">
        <v>0</v>
      </c>
      <c r="AU1291" s="95">
        <v>0</v>
      </c>
      <c r="AV1291" s="95">
        <v>49221261.066406302</v>
      </c>
      <c r="AW1291" s="95">
        <v>0</v>
      </c>
      <c r="AX1291" s="95">
        <v>27601141.520263702</v>
      </c>
      <c r="AY1291" s="95">
        <v>27311413.337158199</v>
      </c>
      <c r="AZ1291" s="95">
        <v>10717682.376953101</v>
      </c>
      <c r="BA1291" s="95">
        <v>0</v>
      </c>
      <c r="BB1291" s="95">
        <v>0</v>
      </c>
      <c r="BC1291" s="95">
        <v>7187198.1005248995</v>
      </c>
      <c r="BD1291" s="95">
        <v>0</v>
      </c>
      <c r="BE1291" s="95">
        <v>0</v>
      </c>
      <c r="BF1291" s="95">
        <v>3754016.9815368699</v>
      </c>
      <c r="BG1291" s="95">
        <v>49316066.373535201</v>
      </c>
      <c r="BH1291" s="95">
        <v>10912801.0540771</v>
      </c>
      <c r="BI1291" s="95">
        <v>919.59620583802496</v>
      </c>
      <c r="BJ1291" s="95">
        <v>4793355.3449707003</v>
      </c>
      <c r="BK1291" s="95">
        <v>3549591.5886840802</v>
      </c>
      <c r="BL1291" s="95">
        <v>0</v>
      </c>
      <c r="BM1291" s="95">
        <v>0</v>
      </c>
      <c r="BN1291" s="95">
        <v>0</v>
      </c>
      <c r="BO1291" s="95">
        <v>0</v>
      </c>
      <c r="BP1291" s="95">
        <v>0</v>
      </c>
      <c r="BQ1291" s="95">
        <v>0</v>
      </c>
      <c r="BR1291" s="95">
        <v>8263202.4100952102</v>
      </c>
      <c r="BS1291" s="95">
        <v>4104151.8555908198</v>
      </c>
      <c r="BT1291" s="95">
        <v>0</v>
      </c>
      <c r="BU1291" s="95">
        <v>0</v>
      </c>
      <c r="BV1291" s="95">
        <v>3361964.4570617699</v>
      </c>
      <c r="BW1291" s="95">
        <v>0</v>
      </c>
      <c r="BX1291" s="95">
        <v>0</v>
      </c>
      <c r="BY1291" s="95">
        <v>0</v>
      </c>
      <c r="BZ1291" s="95">
        <v>0</v>
      </c>
      <c r="CA1291" s="95">
        <v>134653.654294968</v>
      </c>
      <c r="CB1291" s="95">
        <v>7858550.4096069299</v>
      </c>
      <c r="CC1291" s="95">
        <v>72934408.607421905</v>
      </c>
      <c r="CD1291" s="95">
        <v>15709770.021606401</v>
      </c>
      <c r="CE1291" s="95">
        <v>3302.44339430332</v>
      </c>
      <c r="CF1291" s="95">
        <v>446264.912761688</v>
      </c>
      <c r="CG1291" s="95">
        <v>3731853.60577393</v>
      </c>
      <c r="CH1291" s="95">
        <v>0</v>
      </c>
      <c r="CI1291" s="95">
        <v>137957.149295807</v>
      </c>
      <c r="CJ1291" s="95">
        <v>8305165.7399292002</v>
      </c>
      <c r="CK1291" s="95">
        <v>76675358.936523393</v>
      </c>
      <c r="CL1291" s="95">
        <v>15717542.4737549</v>
      </c>
      <c r="CM1291" s="160">
        <v>182353.159477234</v>
      </c>
      <c r="CN1291" s="160">
        <v>23276658.693115201</v>
      </c>
      <c r="CO1291" s="160">
        <v>125793206.819336</v>
      </c>
      <c r="CP1291" s="95">
        <v>15717542.4737549</v>
      </c>
      <c r="CQ1291" s="95">
        <v>0</v>
      </c>
      <c r="CR1291" s="95">
        <v>0</v>
      </c>
      <c r="CS1291" s="95">
        <v>0</v>
      </c>
      <c r="CT1291" s="95">
        <v>0</v>
      </c>
      <c r="CU1291" s="161">
        <v>8304815.3223686181</v>
      </c>
      <c r="CV1291" s="161">
        <v>76666262.213195831</v>
      </c>
    </row>
    <row r="1292" spans="1:100" x14ac:dyDescent="0.2">
      <c r="A1292" s="94" t="s">
        <v>70</v>
      </c>
      <c r="B1292" s="96">
        <v>41334</v>
      </c>
      <c r="C1292" s="95">
        <v>110475.36346626301</v>
      </c>
      <c r="D1292" s="95">
        <v>3.9876460249943202</v>
      </c>
      <c r="E1292" s="95">
        <v>22194.234043598201</v>
      </c>
      <c r="F1292" s="95">
        <v>18346.397146701798</v>
      </c>
      <c r="G1292" s="95">
        <v>3291.7027718722802</v>
      </c>
      <c r="H1292" s="95">
        <v>0</v>
      </c>
      <c r="I1292" s="95">
        <v>0</v>
      </c>
      <c r="J1292" s="95">
        <v>44922.354133606001</v>
      </c>
      <c r="K1292" s="95">
        <v>0</v>
      </c>
      <c r="L1292" s="95">
        <v>2620.8867233395599</v>
      </c>
      <c r="M1292" s="95">
        <v>53341.533820629098</v>
      </c>
      <c r="N1292" s="95">
        <v>9923.3627893924695</v>
      </c>
      <c r="O1292" s="95">
        <v>0</v>
      </c>
      <c r="P1292" s="95">
        <v>59880.092029571497</v>
      </c>
      <c r="Q1292" s="95">
        <v>6617.1181902885401</v>
      </c>
      <c r="R1292" s="95">
        <v>0</v>
      </c>
      <c r="S1292" s="95">
        <v>3273.8112414777302</v>
      </c>
      <c r="T1292" s="95">
        <v>0</v>
      </c>
      <c r="U1292" s="95">
        <v>45089.411549091303</v>
      </c>
      <c r="V1292" s="95">
        <v>6166067.1598510696</v>
      </c>
      <c r="W1292" s="95">
        <v>481.58040330186498</v>
      </c>
      <c r="X1292" s="95">
        <v>1536375.1358642599</v>
      </c>
      <c r="Y1292" s="95">
        <v>1163581.1167144801</v>
      </c>
      <c r="Z1292" s="95">
        <v>435145.71360015898</v>
      </c>
      <c r="AA1292" s="95">
        <v>0</v>
      </c>
      <c r="AB1292" s="95">
        <v>0</v>
      </c>
      <c r="AC1292" s="95">
        <v>15002020.6207275</v>
      </c>
      <c r="AD1292" s="95">
        <v>0</v>
      </c>
      <c r="AE1292" s="95">
        <v>60732.764620780901</v>
      </c>
      <c r="AF1292" s="95">
        <v>2839364.5843505901</v>
      </c>
      <c r="AG1292" s="95">
        <v>1227396.9404754599</v>
      </c>
      <c r="AH1292" s="95">
        <v>0</v>
      </c>
      <c r="AI1292" s="95">
        <v>2721011.6060791002</v>
      </c>
      <c r="AJ1292" s="95">
        <v>820561.45960235596</v>
      </c>
      <c r="AK1292" s="95">
        <v>0</v>
      </c>
      <c r="AL1292" s="95">
        <v>433297.088542938</v>
      </c>
      <c r="AM1292" s="95">
        <v>0</v>
      </c>
      <c r="AN1292" s="95">
        <v>15071111.982910199</v>
      </c>
      <c r="AO1292" s="95">
        <v>58390453.480957001</v>
      </c>
      <c r="AP1292" s="95">
        <v>4379.4046726226798</v>
      </c>
      <c r="AQ1292" s="95">
        <v>13164626.883911099</v>
      </c>
      <c r="AR1292" s="95">
        <v>9815343.4793701209</v>
      </c>
      <c r="AS1292" s="95">
        <v>3628418.9270629901</v>
      </c>
      <c r="AT1292" s="95">
        <v>0</v>
      </c>
      <c r="AU1292" s="95">
        <v>0</v>
      </c>
      <c r="AV1292" s="95">
        <v>49467589.083007798</v>
      </c>
      <c r="AW1292" s="95">
        <v>0</v>
      </c>
      <c r="AX1292" s="95">
        <v>681755.10284423805</v>
      </c>
      <c r="AY1292" s="95">
        <v>27199385.816162098</v>
      </c>
      <c r="AZ1292" s="95">
        <v>10464202.759521499</v>
      </c>
      <c r="BA1292" s="95">
        <v>0</v>
      </c>
      <c r="BB1292" s="95">
        <v>25579966.871826202</v>
      </c>
      <c r="BC1292" s="95">
        <v>7143367.3065795898</v>
      </c>
      <c r="BD1292" s="95">
        <v>0</v>
      </c>
      <c r="BE1292" s="95">
        <v>3612514.7238769499</v>
      </c>
      <c r="BF1292" s="95">
        <v>0</v>
      </c>
      <c r="BG1292" s="95">
        <v>49576274.298339799</v>
      </c>
      <c r="BH1292" s="95">
        <v>13088670.8435059</v>
      </c>
      <c r="BI1292" s="95">
        <v>927.59090614318802</v>
      </c>
      <c r="BJ1292" s="95">
        <v>4807862.0809936495</v>
      </c>
      <c r="BK1292" s="95">
        <v>3522480.4936218299</v>
      </c>
      <c r="BL1292" s="95">
        <v>0</v>
      </c>
      <c r="BM1292" s="95">
        <v>0</v>
      </c>
      <c r="BN1292" s="95">
        <v>0</v>
      </c>
      <c r="BO1292" s="95">
        <v>0</v>
      </c>
      <c r="BP1292" s="95">
        <v>0</v>
      </c>
      <c r="BQ1292" s="95">
        <v>0</v>
      </c>
      <c r="BR1292" s="95">
        <v>8536802.6365966797</v>
      </c>
      <c r="BS1292" s="95">
        <v>4078609.6003723098</v>
      </c>
      <c r="BT1292" s="95">
        <v>0</v>
      </c>
      <c r="BU1292" s="95">
        <v>1923883.5</v>
      </c>
      <c r="BV1292" s="95">
        <v>3447106.6838378902</v>
      </c>
      <c r="BW1292" s="95">
        <v>0</v>
      </c>
      <c r="BX1292" s="95">
        <v>301845.54972457897</v>
      </c>
      <c r="BY1292" s="95">
        <v>0</v>
      </c>
      <c r="BZ1292" s="95">
        <v>0</v>
      </c>
      <c r="CA1292" s="95">
        <v>132585.99098205601</v>
      </c>
      <c r="CB1292" s="95">
        <v>7710039.98400879</v>
      </c>
      <c r="CC1292" s="95">
        <v>71521179.907226607</v>
      </c>
      <c r="CD1292" s="95">
        <v>17926876.948974598</v>
      </c>
      <c r="CE1292" s="95">
        <v>3294.1967361867401</v>
      </c>
      <c r="CF1292" s="95">
        <v>444125.46352386498</v>
      </c>
      <c r="CG1292" s="95">
        <v>3705581.1573181199</v>
      </c>
      <c r="CH1292" s="95">
        <v>0</v>
      </c>
      <c r="CI1292" s="95">
        <v>135877.75043296799</v>
      </c>
      <c r="CJ1292" s="95">
        <v>8152426.7282104502</v>
      </c>
      <c r="CK1292" s="95">
        <v>75232191.352539107</v>
      </c>
      <c r="CL1292" s="95">
        <v>18221954.232177701</v>
      </c>
      <c r="CM1292" s="160">
        <v>180679.66043662999</v>
      </c>
      <c r="CN1292" s="160">
        <v>23229347.985839799</v>
      </c>
      <c r="CO1292" s="160">
        <v>124986013.15820301</v>
      </c>
      <c r="CP1292" s="95">
        <v>18221954.232177701</v>
      </c>
      <c r="CQ1292" s="95">
        <v>0</v>
      </c>
      <c r="CR1292" s="95">
        <v>0</v>
      </c>
      <c r="CS1292" s="95">
        <v>0</v>
      </c>
      <c r="CT1292" s="95">
        <v>0</v>
      </c>
      <c r="CU1292" s="161">
        <v>8154165.4475326547</v>
      </c>
      <c r="CV1292" s="161">
        <v>75226761.064544722</v>
      </c>
    </row>
    <row r="1293" spans="1:100" x14ac:dyDescent="0.2">
      <c r="A1293" s="94" t="s">
        <v>70</v>
      </c>
      <c r="B1293" s="96">
        <v>41426</v>
      </c>
      <c r="C1293" s="95">
        <v>110651.38841629001</v>
      </c>
      <c r="D1293" s="95">
        <v>4.7586389869684398</v>
      </c>
      <c r="E1293" s="95">
        <v>21586.217183828401</v>
      </c>
      <c r="F1293" s="95">
        <v>17927.495195627202</v>
      </c>
      <c r="G1293" s="95">
        <v>3330.7089857161</v>
      </c>
      <c r="H1293" s="95">
        <v>0</v>
      </c>
      <c r="I1293" s="95">
        <v>0</v>
      </c>
      <c r="J1293" s="95">
        <v>44978.286528110497</v>
      </c>
      <c r="K1293" s="95">
        <v>0</v>
      </c>
      <c r="L1293" s="95">
        <v>2101.9419983625398</v>
      </c>
      <c r="M1293" s="95">
        <v>53549.050708770803</v>
      </c>
      <c r="N1293" s="95">
        <v>9680.0703654289191</v>
      </c>
      <c r="O1293" s="95">
        <v>0</v>
      </c>
      <c r="P1293" s="95">
        <v>60480.165748596199</v>
      </c>
      <c r="Q1293" s="95">
        <v>6584.6673242449797</v>
      </c>
      <c r="R1293" s="95">
        <v>0</v>
      </c>
      <c r="S1293" s="95">
        <v>3321.91622048616</v>
      </c>
      <c r="T1293" s="95">
        <v>0</v>
      </c>
      <c r="U1293" s="95">
        <v>45136.358670711503</v>
      </c>
      <c r="V1293" s="95">
        <v>6123200.2090454102</v>
      </c>
      <c r="W1293" s="95">
        <v>798.67971813678696</v>
      </c>
      <c r="X1293" s="95">
        <v>1477690.33378601</v>
      </c>
      <c r="Y1293" s="95">
        <v>1126390.74263</v>
      </c>
      <c r="Z1293" s="95">
        <v>442047.81180190999</v>
      </c>
      <c r="AA1293" s="95">
        <v>0</v>
      </c>
      <c r="AB1293" s="95">
        <v>0</v>
      </c>
      <c r="AC1293" s="95">
        <v>15027671.0469971</v>
      </c>
      <c r="AD1293" s="95">
        <v>0</v>
      </c>
      <c r="AE1293" s="95">
        <v>32952.311758518197</v>
      </c>
      <c r="AF1293" s="95">
        <v>2823828.9561767601</v>
      </c>
      <c r="AG1293" s="95">
        <v>1192704.15405273</v>
      </c>
      <c r="AH1293" s="95">
        <v>0</v>
      </c>
      <c r="AI1293" s="95">
        <v>2743947.27520752</v>
      </c>
      <c r="AJ1293" s="95">
        <v>812016.11436462402</v>
      </c>
      <c r="AK1293" s="95">
        <v>0</v>
      </c>
      <c r="AL1293" s="95">
        <v>439755.677707672</v>
      </c>
      <c r="AM1293" s="95">
        <v>0</v>
      </c>
      <c r="AN1293" s="95">
        <v>15075522.135131801</v>
      </c>
      <c r="AO1293" s="95">
        <v>58139683.583496101</v>
      </c>
      <c r="AP1293" s="95">
        <v>11349.0367121696</v>
      </c>
      <c r="AQ1293" s="95">
        <v>12686941.430542</v>
      </c>
      <c r="AR1293" s="95">
        <v>9498501.8148193397</v>
      </c>
      <c r="AS1293" s="95">
        <v>3697693.7873229999</v>
      </c>
      <c r="AT1293" s="95">
        <v>0</v>
      </c>
      <c r="AU1293" s="95">
        <v>0</v>
      </c>
      <c r="AV1293" s="95">
        <v>49602512.985839799</v>
      </c>
      <c r="AW1293" s="95">
        <v>0</v>
      </c>
      <c r="AX1293" s="95">
        <v>401970.82346725499</v>
      </c>
      <c r="AY1293" s="95">
        <v>27151240.888671901</v>
      </c>
      <c r="AZ1293" s="95">
        <v>10183104.100341801</v>
      </c>
      <c r="BA1293" s="95">
        <v>0</v>
      </c>
      <c r="BB1293" s="95">
        <v>25929038.107177701</v>
      </c>
      <c r="BC1293" s="95">
        <v>7089679.5935058603</v>
      </c>
      <c r="BD1293" s="95">
        <v>0</v>
      </c>
      <c r="BE1293" s="95">
        <v>3676125.5761718801</v>
      </c>
      <c r="BF1293" s="95">
        <v>0</v>
      </c>
      <c r="BG1293" s="95">
        <v>49632851.133300804</v>
      </c>
      <c r="BH1293" s="95">
        <v>13233868.021240201</v>
      </c>
      <c r="BI1293" s="95">
        <v>774.19626534730196</v>
      </c>
      <c r="BJ1293" s="95">
        <v>4732425.1151123</v>
      </c>
      <c r="BK1293" s="95">
        <v>3445103.6128234901</v>
      </c>
      <c r="BL1293" s="95">
        <v>0</v>
      </c>
      <c r="BM1293" s="95">
        <v>0</v>
      </c>
      <c r="BN1293" s="95">
        <v>0</v>
      </c>
      <c r="BO1293" s="95">
        <v>0</v>
      </c>
      <c r="BP1293" s="95">
        <v>0</v>
      </c>
      <c r="BQ1293" s="95">
        <v>0</v>
      </c>
      <c r="BR1293" s="95">
        <v>8597178.2244872991</v>
      </c>
      <c r="BS1293" s="95">
        <v>3986003.9458618201</v>
      </c>
      <c r="BT1293" s="95">
        <v>0</v>
      </c>
      <c r="BU1293" s="95">
        <v>1970582.4499969501</v>
      </c>
      <c r="BV1293" s="95">
        <v>3449674.70239258</v>
      </c>
      <c r="BW1293" s="95">
        <v>0</v>
      </c>
      <c r="BX1293" s="95">
        <v>310711.69973373401</v>
      </c>
      <c r="BY1293" s="95">
        <v>0</v>
      </c>
      <c r="BZ1293" s="95">
        <v>0</v>
      </c>
      <c r="CA1293" s="95">
        <v>132269.355625153</v>
      </c>
      <c r="CB1293" s="95">
        <v>7613792.1213378897</v>
      </c>
      <c r="CC1293" s="95">
        <v>70854476.107421905</v>
      </c>
      <c r="CD1293" s="95">
        <v>17959565.984375</v>
      </c>
      <c r="CE1293" s="95">
        <v>3329.44784939289</v>
      </c>
      <c r="CF1293" s="95">
        <v>438138.80715560901</v>
      </c>
      <c r="CG1293" s="95">
        <v>3657713.0500183101</v>
      </c>
      <c r="CH1293" s="95">
        <v>0</v>
      </c>
      <c r="CI1293" s="95">
        <v>135601.305274963</v>
      </c>
      <c r="CJ1293" s="95">
        <v>8050846.65515137</v>
      </c>
      <c r="CK1293" s="95">
        <v>74518946.071289107</v>
      </c>
      <c r="CL1293" s="95">
        <v>18251447.166015599</v>
      </c>
      <c r="CM1293" s="160">
        <v>180287.28894233701</v>
      </c>
      <c r="CN1293" s="160">
        <v>23129205.404785201</v>
      </c>
      <c r="CO1293" s="160">
        <v>124205855.05957</v>
      </c>
      <c r="CP1293" s="95">
        <v>18251447.166015599</v>
      </c>
      <c r="CQ1293" s="95">
        <v>0</v>
      </c>
      <c r="CR1293" s="95">
        <v>0</v>
      </c>
      <c r="CS1293" s="95">
        <v>0</v>
      </c>
      <c r="CT1293" s="95">
        <v>0</v>
      </c>
      <c r="CU1293" s="161">
        <v>8051930.9284934988</v>
      </c>
      <c r="CV1293" s="161">
        <v>74512189.157440215</v>
      </c>
    </row>
    <row r="1294" spans="1:100" x14ac:dyDescent="0.2">
      <c r="A1294" s="94" t="s">
        <v>70</v>
      </c>
      <c r="B1294" s="96">
        <v>41518</v>
      </c>
      <c r="C1294" s="95">
        <v>110270.03631877901</v>
      </c>
      <c r="D1294" s="95">
        <v>5.2101784409605898</v>
      </c>
      <c r="E1294" s="95">
        <v>21028.344874382001</v>
      </c>
      <c r="F1294" s="95">
        <v>17437.067422628399</v>
      </c>
      <c r="G1294" s="95">
        <v>3304.0983429551102</v>
      </c>
      <c r="H1294" s="95">
        <v>0</v>
      </c>
      <c r="I1294" s="95">
        <v>0</v>
      </c>
      <c r="J1294" s="95">
        <v>44884.705626010902</v>
      </c>
      <c r="K1294" s="95">
        <v>0</v>
      </c>
      <c r="L1294" s="95">
        <v>315.98297560215002</v>
      </c>
      <c r="M1294" s="95">
        <v>53456.251565456398</v>
      </c>
      <c r="N1294" s="95">
        <v>9477.61508107185</v>
      </c>
      <c r="O1294" s="95">
        <v>0</v>
      </c>
      <c r="P1294" s="95">
        <v>61810.578886508898</v>
      </c>
      <c r="Q1294" s="95">
        <v>6518.4783712625504</v>
      </c>
      <c r="R1294" s="95">
        <v>0</v>
      </c>
      <c r="S1294" s="95">
        <v>3297.59601956606</v>
      </c>
      <c r="T1294" s="95">
        <v>0</v>
      </c>
      <c r="U1294" s="95">
        <v>45037.376697540298</v>
      </c>
      <c r="V1294" s="95">
        <v>6088827.0134277297</v>
      </c>
      <c r="W1294" s="95">
        <v>452.338857714087</v>
      </c>
      <c r="X1294" s="95">
        <v>1442330.76745605</v>
      </c>
      <c r="Y1294" s="95">
        <v>1091024.52946472</v>
      </c>
      <c r="Z1294" s="95">
        <v>432690.31467819202</v>
      </c>
      <c r="AA1294" s="95">
        <v>0</v>
      </c>
      <c r="AB1294" s="95">
        <v>0</v>
      </c>
      <c r="AC1294" s="95">
        <v>15043988.8592529</v>
      </c>
      <c r="AD1294" s="95">
        <v>0</v>
      </c>
      <c r="AE1294" s="95">
        <v>15847.8855447769</v>
      </c>
      <c r="AF1294" s="95">
        <v>2835795.8140869099</v>
      </c>
      <c r="AG1294" s="95">
        <v>1154280.11585999</v>
      </c>
      <c r="AH1294" s="95">
        <v>0</v>
      </c>
      <c r="AI1294" s="95">
        <v>2732560.8197326702</v>
      </c>
      <c r="AJ1294" s="95">
        <v>804886.73375701904</v>
      </c>
      <c r="AK1294" s="95">
        <v>0</v>
      </c>
      <c r="AL1294" s="95">
        <v>431022.25151443499</v>
      </c>
      <c r="AM1294" s="95">
        <v>0</v>
      </c>
      <c r="AN1294" s="95">
        <v>15025289.4381104</v>
      </c>
      <c r="AO1294" s="95">
        <v>57949415.472167999</v>
      </c>
      <c r="AP1294" s="95">
        <v>5256.8672714829399</v>
      </c>
      <c r="AQ1294" s="95">
        <v>12275908.146118199</v>
      </c>
      <c r="AR1294" s="95">
        <v>9194850.4644775409</v>
      </c>
      <c r="AS1294" s="95">
        <v>3628190.14776611</v>
      </c>
      <c r="AT1294" s="95">
        <v>0</v>
      </c>
      <c r="AU1294" s="95">
        <v>0</v>
      </c>
      <c r="AV1294" s="95">
        <v>49720106.1572266</v>
      </c>
      <c r="AW1294" s="95">
        <v>0</v>
      </c>
      <c r="AX1294" s="95">
        <v>126474.211403847</v>
      </c>
      <c r="AY1294" s="95">
        <v>27435833.064941399</v>
      </c>
      <c r="AZ1294" s="95">
        <v>9925712.35302734</v>
      </c>
      <c r="BA1294" s="95">
        <v>0</v>
      </c>
      <c r="BB1294" s="95">
        <v>26000361.723144501</v>
      </c>
      <c r="BC1294" s="95">
        <v>7034582.9279785203</v>
      </c>
      <c r="BD1294" s="95">
        <v>0</v>
      </c>
      <c r="BE1294" s="95">
        <v>3609258.50921631</v>
      </c>
      <c r="BF1294" s="95">
        <v>0</v>
      </c>
      <c r="BG1294" s="95">
        <v>49757452.674804702</v>
      </c>
      <c r="BH1294" s="95">
        <v>13259585.746948199</v>
      </c>
      <c r="BI1294" s="95">
        <v>814.69603551924195</v>
      </c>
      <c r="BJ1294" s="95">
        <v>4627445.7054443397</v>
      </c>
      <c r="BK1294" s="95">
        <v>3351160.2249755901</v>
      </c>
      <c r="BL1294" s="95">
        <v>0</v>
      </c>
      <c r="BM1294" s="95">
        <v>0</v>
      </c>
      <c r="BN1294" s="95">
        <v>0</v>
      </c>
      <c r="BO1294" s="95">
        <v>0</v>
      </c>
      <c r="BP1294" s="95">
        <v>0</v>
      </c>
      <c r="BQ1294" s="95">
        <v>0</v>
      </c>
      <c r="BR1294" s="95">
        <v>8720657.3787841797</v>
      </c>
      <c r="BS1294" s="95">
        <v>3895719.68441772</v>
      </c>
      <c r="BT1294" s="95">
        <v>0</v>
      </c>
      <c r="BU1294" s="95">
        <v>1671671.9399871801</v>
      </c>
      <c r="BV1294" s="95">
        <v>3425540.3666381799</v>
      </c>
      <c r="BW1294" s="95">
        <v>0</v>
      </c>
      <c r="BX1294" s="95">
        <v>252375.21978759801</v>
      </c>
      <c r="BY1294" s="95">
        <v>0</v>
      </c>
      <c r="BZ1294" s="95">
        <v>0</v>
      </c>
      <c r="CA1294" s="95">
        <v>131347.96338272101</v>
      </c>
      <c r="CB1294" s="95">
        <v>7525498.8811035203</v>
      </c>
      <c r="CC1294" s="95">
        <v>70257389.969726607</v>
      </c>
      <c r="CD1294" s="95">
        <v>17861487.674316399</v>
      </c>
      <c r="CE1294" s="95">
        <v>3304.7189053893098</v>
      </c>
      <c r="CF1294" s="95">
        <v>429937.6798172</v>
      </c>
      <c r="CG1294" s="95">
        <v>3597947.8165588402</v>
      </c>
      <c r="CH1294" s="95">
        <v>0</v>
      </c>
      <c r="CI1294" s="95">
        <v>134650.75456047099</v>
      </c>
      <c r="CJ1294" s="95">
        <v>7954385.1758422898</v>
      </c>
      <c r="CK1294" s="95">
        <v>73844728.022460893</v>
      </c>
      <c r="CL1294" s="95">
        <v>18144338.708984401</v>
      </c>
      <c r="CM1294" s="160">
        <v>179247.26254463199</v>
      </c>
      <c r="CN1294" s="160">
        <v>23021821.701416001</v>
      </c>
      <c r="CO1294" s="160">
        <v>123466715.291016</v>
      </c>
      <c r="CP1294" s="95">
        <v>18144338.708984401</v>
      </c>
      <c r="CQ1294" s="95">
        <v>0</v>
      </c>
      <c r="CR1294" s="95">
        <v>0</v>
      </c>
      <c r="CS1294" s="95">
        <v>0</v>
      </c>
      <c r="CT1294" s="95">
        <v>0</v>
      </c>
      <c r="CU1294" s="161">
        <v>7955436.56092072</v>
      </c>
      <c r="CV1294" s="161">
        <v>73855337.786285445</v>
      </c>
    </row>
    <row r="1295" spans="1:100" x14ac:dyDescent="0.2">
      <c r="A1295" s="94" t="s">
        <v>70</v>
      </c>
      <c r="B1295" s="96">
        <v>41609</v>
      </c>
      <c r="C1295" s="95">
        <v>109769.364301682</v>
      </c>
      <c r="D1295" s="95">
        <v>5.0781508889631404</v>
      </c>
      <c r="E1295" s="95">
        <v>20351.976917266798</v>
      </c>
      <c r="F1295" s="95">
        <v>16875.929825067498</v>
      </c>
      <c r="G1295" s="95">
        <v>3254.8676455915001</v>
      </c>
      <c r="H1295" s="95">
        <v>0</v>
      </c>
      <c r="I1295" s="95">
        <v>0</v>
      </c>
      <c r="J1295" s="95">
        <v>44646.895398139997</v>
      </c>
      <c r="K1295" s="95">
        <v>0</v>
      </c>
      <c r="L1295" s="95">
        <v>206.26005567610301</v>
      </c>
      <c r="M1295" s="95">
        <v>53270.516868591301</v>
      </c>
      <c r="N1295" s="95">
        <v>9254.7774105072003</v>
      </c>
      <c r="O1295" s="95">
        <v>0</v>
      </c>
      <c r="P1295" s="95">
        <v>60986.215979099303</v>
      </c>
      <c r="Q1295" s="95">
        <v>6447.4369681477501</v>
      </c>
      <c r="R1295" s="95">
        <v>0</v>
      </c>
      <c r="S1295" s="95">
        <v>3227.7840750813498</v>
      </c>
      <c r="T1295" s="95">
        <v>0</v>
      </c>
      <c r="U1295" s="95">
        <v>44800.6158738136</v>
      </c>
      <c r="V1295" s="95">
        <v>6006035.8280029297</v>
      </c>
      <c r="W1295" s="95">
        <v>597.12709850817896</v>
      </c>
      <c r="X1295" s="95">
        <v>1383535.8587341299</v>
      </c>
      <c r="Y1295" s="95">
        <v>1049017.3642730699</v>
      </c>
      <c r="Z1295" s="95">
        <v>423243.98046493501</v>
      </c>
      <c r="AA1295" s="95">
        <v>0</v>
      </c>
      <c r="AB1295" s="95">
        <v>0</v>
      </c>
      <c r="AC1295" s="95">
        <v>14879105.538208</v>
      </c>
      <c r="AD1295" s="95">
        <v>0</v>
      </c>
      <c r="AE1295" s="95">
        <v>12334.9113029242</v>
      </c>
      <c r="AF1295" s="95">
        <v>2803193.1388854999</v>
      </c>
      <c r="AG1295" s="95">
        <v>1118383.0984497101</v>
      </c>
      <c r="AH1295" s="95">
        <v>0</v>
      </c>
      <c r="AI1295" s="95">
        <v>2673630.1569519001</v>
      </c>
      <c r="AJ1295" s="95">
        <v>790613.50788879395</v>
      </c>
      <c r="AK1295" s="95">
        <v>0</v>
      </c>
      <c r="AL1295" s="95">
        <v>419693.36388397199</v>
      </c>
      <c r="AM1295" s="95">
        <v>0</v>
      </c>
      <c r="AN1295" s="95">
        <v>14896376.302978501</v>
      </c>
      <c r="AO1295" s="95">
        <v>57473014.992675804</v>
      </c>
      <c r="AP1295" s="95">
        <v>6340.7591564655304</v>
      </c>
      <c r="AQ1295" s="95">
        <v>11840118.506958</v>
      </c>
      <c r="AR1295" s="95">
        <v>8806856.6546630897</v>
      </c>
      <c r="AS1295" s="95">
        <v>3559297.7059631301</v>
      </c>
      <c r="AT1295" s="95">
        <v>0</v>
      </c>
      <c r="AU1295" s="95">
        <v>0</v>
      </c>
      <c r="AV1295" s="95">
        <v>49602478.359863304</v>
      </c>
      <c r="AW1295" s="95">
        <v>0</v>
      </c>
      <c r="AX1295" s="95">
        <v>98786.480799675002</v>
      </c>
      <c r="AY1295" s="95">
        <v>27158740.415283199</v>
      </c>
      <c r="AZ1295" s="95">
        <v>9625118.3016357403</v>
      </c>
      <c r="BA1295" s="95">
        <v>0</v>
      </c>
      <c r="BB1295" s="95">
        <v>25486700.984375</v>
      </c>
      <c r="BC1295" s="95">
        <v>6951817.1539306603</v>
      </c>
      <c r="BD1295" s="95">
        <v>0</v>
      </c>
      <c r="BE1295" s="95">
        <v>3536267.2786865202</v>
      </c>
      <c r="BF1295" s="95">
        <v>0</v>
      </c>
      <c r="BG1295" s="95">
        <v>49660587.743652299</v>
      </c>
      <c r="BH1295" s="95">
        <v>13185087.259277301</v>
      </c>
      <c r="BI1295" s="95">
        <v>933.52559095621098</v>
      </c>
      <c r="BJ1295" s="95">
        <v>4514704.73254395</v>
      </c>
      <c r="BK1295" s="95">
        <v>3247000.6593933101</v>
      </c>
      <c r="BL1295" s="95">
        <v>0</v>
      </c>
      <c r="BM1295" s="95">
        <v>0</v>
      </c>
      <c r="BN1295" s="95">
        <v>0</v>
      </c>
      <c r="BO1295" s="95">
        <v>0</v>
      </c>
      <c r="BP1295" s="95">
        <v>0</v>
      </c>
      <c r="BQ1295" s="95">
        <v>0</v>
      </c>
      <c r="BR1295" s="95">
        <v>8688280.5966796894</v>
      </c>
      <c r="BS1295" s="95">
        <v>3771298.7633972201</v>
      </c>
      <c r="BT1295" s="95">
        <v>0</v>
      </c>
      <c r="BU1295" s="95">
        <v>1890035.2699890099</v>
      </c>
      <c r="BV1295" s="95">
        <v>3400063.4680480999</v>
      </c>
      <c r="BW1295" s="95">
        <v>0</v>
      </c>
      <c r="BX1295" s="95">
        <v>279609.82976532</v>
      </c>
      <c r="BY1295" s="95">
        <v>0</v>
      </c>
      <c r="BZ1295" s="95">
        <v>0</v>
      </c>
      <c r="CA1295" s="95">
        <v>130150.51519203201</v>
      </c>
      <c r="CB1295" s="95">
        <v>7396603.5462036096</v>
      </c>
      <c r="CC1295" s="95">
        <v>69344313.637695298</v>
      </c>
      <c r="CD1295" s="95">
        <v>17704855.228271499</v>
      </c>
      <c r="CE1295" s="95">
        <v>3253.6232171654701</v>
      </c>
      <c r="CF1295" s="95">
        <v>423585.59014511103</v>
      </c>
      <c r="CG1295" s="95">
        <v>3565229.6030883798</v>
      </c>
      <c r="CH1295" s="95">
        <v>0</v>
      </c>
      <c r="CI1295" s="95">
        <v>133405.25670242301</v>
      </c>
      <c r="CJ1295" s="95">
        <v>7821897.9979858398</v>
      </c>
      <c r="CK1295" s="95">
        <v>72911712.513671905</v>
      </c>
      <c r="CL1295" s="95">
        <v>17992884.096435498</v>
      </c>
      <c r="CM1295" s="160">
        <v>177750.84835243199</v>
      </c>
      <c r="CN1295" s="160">
        <v>22689051.4921875</v>
      </c>
      <c r="CO1295" s="160">
        <v>122455909.244141</v>
      </c>
      <c r="CP1295" s="95">
        <v>17992884.096435498</v>
      </c>
      <c r="CQ1295" s="95">
        <v>0</v>
      </c>
      <c r="CR1295" s="95">
        <v>0</v>
      </c>
      <c r="CS1295" s="95">
        <v>0</v>
      </c>
      <c r="CT1295" s="95">
        <v>0</v>
      </c>
      <c r="CU1295" s="161">
        <v>7820189.1363487206</v>
      </c>
      <c r="CV1295" s="161">
        <v>72909543.240783677</v>
      </c>
    </row>
    <row r="1296" spans="1:100" x14ac:dyDescent="0.2">
      <c r="A1296" s="94" t="s">
        <v>70</v>
      </c>
      <c r="B1296" s="96">
        <v>41699</v>
      </c>
      <c r="C1296" s="95">
        <v>109726.63647556301</v>
      </c>
      <c r="D1296" s="95">
        <v>0</v>
      </c>
      <c r="E1296" s="95">
        <v>19835.694617748301</v>
      </c>
      <c r="F1296" s="95">
        <v>16403.9723627567</v>
      </c>
      <c r="G1296" s="95">
        <v>3269.3245879113701</v>
      </c>
      <c r="H1296" s="95">
        <v>0</v>
      </c>
      <c r="I1296" s="95">
        <v>0</v>
      </c>
      <c r="J1296" s="95">
        <v>44765.717231750503</v>
      </c>
      <c r="K1296" s="95">
        <v>0</v>
      </c>
      <c r="L1296" s="95">
        <v>206.72917911782901</v>
      </c>
      <c r="M1296" s="95">
        <v>53322.868176460302</v>
      </c>
      <c r="N1296" s="95">
        <v>9115.7608873844092</v>
      </c>
      <c r="O1296" s="95">
        <v>0</v>
      </c>
      <c r="P1296" s="95">
        <v>60296.010575771303</v>
      </c>
      <c r="Q1296" s="95">
        <v>6395.31117427349</v>
      </c>
      <c r="R1296" s="95">
        <v>0</v>
      </c>
      <c r="S1296" s="95">
        <v>3245.39592328668</v>
      </c>
      <c r="T1296" s="95">
        <v>0</v>
      </c>
      <c r="U1296" s="95">
        <v>44848.492190361001</v>
      </c>
      <c r="V1296" s="95">
        <v>5984447.97375488</v>
      </c>
      <c r="W1296" s="95">
        <v>0</v>
      </c>
      <c r="X1296" s="95">
        <v>1341859.9399719201</v>
      </c>
      <c r="Y1296" s="95">
        <v>1012971.61132813</v>
      </c>
      <c r="Z1296" s="95">
        <v>414757.28175735503</v>
      </c>
      <c r="AA1296" s="95">
        <v>0</v>
      </c>
      <c r="AB1296" s="95">
        <v>0</v>
      </c>
      <c r="AC1296" s="95">
        <v>14862002.0423584</v>
      </c>
      <c r="AD1296" s="95">
        <v>0</v>
      </c>
      <c r="AE1296" s="95">
        <v>12627.6005663872</v>
      </c>
      <c r="AF1296" s="95">
        <v>2795909.0113830599</v>
      </c>
      <c r="AG1296" s="95">
        <v>1088195.4671783401</v>
      </c>
      <c r="AH1296" s="95">
        <v>0</v>
      </c>
      <c r="AI1296" s="95">
        <v>2637481.98046875</v>
      </c>
      <c r="AJ1296" s="95">
        <v>778917.19262695301</v>
      </c>
      <c r="AK1296" s="95">
        <v>0</v>
      </c>
      <c r="AL1296" s="95">
        <v>411392.08447265602</v>
      </c>
      <c r="AM1296" s="95">
        <v>0</v>
      </c>
      <c r="AN1296" s="95">
        <v>14916692.2105713</v>
      </c>
      <c r="AO1296" s="95">
        <v>57535017.343261696</v>
      </c>
      <c r="AP1296" s="95">
        <v>0</v>
      </c>
      <c r="AQ1296" s="95">
        <v>11545209.822876001</v>
      </c>
      <c r="AR1296" s="95">
        <v>8526918.88745117</v>
      </c>
      <c r="AS1296" s="95">
        <v>3512523.1165771498</v>
      </c>
      <c r="AT1296" s="95">
        <v>0</v>
      </c>
      <c r="AU1296" s="95">
        <v>0</v>
      </c>
      <c r="AV1296" s="95">
        <v>49821214.008300804</v>
      </c>
      <c r="AW1296" s="95">
        <v>0</v>
      </c>
      <c r="AX1296" s="95">
        <v>99719.071881294294</v>
      </c>
      <c r="AY1296" s="95">
        <v>27264746.1643066</v>
      </c>
      <c r="AZ1296" s="95">
        <v>9402738.21948242</v>
      </c>
      <c r="BA1296" s="95">
        <v>0</v>
      </c>
      <c r="BB1296" s="95">
        <v>25207193.651611298</v>
      </c>
      <c r="BC1296" s="95">
        <v>6890248.2204589797</v>
      </c>
      <c r="BD1296" s="95">
        <v>0</v>
      </c>
      <c r="BE1296" s="95">
        <v>3479039.3433532701</v>
      </c>
      <c r="BF1296" s="95">
        <v>0</v>
      </c>
      <c r="BG1296" s="95">
        <v>49866020.776855499</v>
      </c>
      <c r="BH1296" s="95">
        <v>13136288.1960449</v>
      </c>
      <c r="BI1296" s="95">
        <v>0</v>
      </c>
      <c r="BJ1296" s="95">
        <v>4406616.6311645498</v>
      </c>
      <c r="BK1296" s="95">
        <v>3139223.7956848098</v>
      </c>
      <c r="BL1296" s="95">
        <v>0</v>
      </c>
      <c r="BM1296" s="95">
        <v>0</v>
      </c>
      <c r="BN1296" s="95">
        <v>0</v>
      </c>
      <c r="BO1296" s="95">
        <v>0</v>
      </c>
      <c r="BP1296" s="95">
        <v>0</v>
      </c>
      <c r="BQ1296" s="95">
        <v>0</v>
      </c>
      <c r="BR1296" s="95">
        <v>8624474.3648681603</v>
      </c>
      <c r="BS1296" s="95">
        <v>3696085.24249268</v>
      </c>
      <c r="BT1296" s="95">
        <v>0</v>
      </c>
      <c r="BU1296" s="95">
        <v>1862581.1699829099</v>
      </c>
      <c r="BV1296" s="95">
        <v>3381939.80718994</v>
      </c>
      <c r="BW1296" s="95">
        <v>0</v>
      </c>
      <c r="BX1296" s="95">
        <v>288110.09975814802</v>
      </c>
      <c r="BY1296" s="95">
        <v>0</v>
      </c>
      <c r="BZ1296" s="95">
        <v>0</v>
      </c>
      <c r="CA1296" s="95">
        <v>129442.791966438</v>
      </c>
      <c r="CB1296" s="95">
        <v>7331123.6972045898</v>
      </c>
      <c r="CC1296" s="95">
        <v>69062746.910156295</v>
      </c>
      <c r="CD1296" s="95">
        <v>17568045.3435059</v>
      </c>
      <c r="CE1296" s="95">
        <v>3269.4569558203202</v>
      </c>
      <c r="CF1296" s="95">
        <v>415356.15723419201</v>
      </c>
      <c r="CG1296" s="95">
        <v>3513536.3453369099</v>
      </c>
      <c r="CH1296" s="95">
        <v>0</v>
      </c>
      <c r="CI1296" s="95">
        <v>132710.92803192101</v>
      </c>
      <c r="CJ1296" s="95">
        <v>7745243.2547607403</v>
      </c>
      <c r="CK1296" s="95">
        <v>72585063.647460893</v>
      </c>
      <c r="CL1296" s="95">
        <v>17851077.0537109</v>
      </c>
      <c r="CM1296" s="160">
        <v>177272.33896827701</v>
      </c>
      <c r="CN1296" s="160">
        <v>22665727.684814502</v>
      </c>
      <c r="CO1296" s="160">
        <v>122557369.22168</v>
      </c>
      <c r="CP1296" s="95">
        <v>17851077.0537109</v>
      </c>
      <c r="CQ1296" s="95">
        <v>0</v>
      </c>
      <c r="CR1296" s="95">
        <v>0</v>
      </c>
      <c r="CS1296" s="95">
        <v>0</v>
      </c>
      <c r="CT1296" s="95">
        <v>0</v>
      </c>
      <c r="CU1296" s="161">
        <v>7746479.8544387817</v>
      </c>
      <c r="CV1296" s="161">
        <v>72576283.255493209</v>
      </c>
    </row>
    <row r="1297" spans="1:100" x14ac:dyDescent="0.2">
      <c r="A1297" s="94" t="s">
        <v>70</v>
      </c>
      <c r="B1297" s="96">
        <v>41791</v>
      </c>
      <c r="C1297" s="95">
        <v>109147.04078865099</v>
      </c>
      <c r="D1297" s="95">
        <v>0</v>
      </c>
      <c r="E1297" s="95">
        <v>19260.3106682301</v>
      </c>
      <c r="F1297" s="95">
        <v>15956.7595700026</v>
      </c>
      <c r="G1297" s="95">
        <v>3258.2900798022702</v>
      </c>
      <c r="H1297" s="95">
        <v>0</v>
      </c>
      <c r="I1297" s="95">
        <v>0</v>
      </c>
      <c r="J1297" s="95">
        <v>44899.063588619203</v>
      </c>
      <c r="K1297" s="95">
        <v>0</v>
      </c>
      <c r="L1297" s="95">
        <v>440.59485924243899</v>
      </c>
      <c r="M1297" s="95">
        <v>52957.804363250703</v>
      </c>
      <c r="N1297" s="95">
        <v>9018.4341773986798</v>
      </c>
      <c r="O1297" s="95">
        <v>0</v>
      </c>
      <c r="P1297" s="95">
        <v>59711.888150692001</v>
      </c>
      <c r="Q1297" s="95">
        <v>6322.0326860547102</v>
      </c>
      <c r="R1297" s="95">
        <v>0</v>
      </c>
      <c r="S1297" s="95">
        <v>3242.3819662034498</v>
      </c>
      <c r="T1297" s="95">
        <v>0</v>
      </c>
      <c r="U1297" s="95">
        <v>44967.688977241502</v>
      </c>
      <c r="V1297" s="95">
        <v>5951391.8892211895</v>
      </c>
      <c r="W1297" s="95">
        <v>0</v>
      </c>
      <c r="X1297" s="95">
        <v>1299258.6750030499</v>
      </c>
      <c r="Y1297" s="95">
        <v>978727.356590271</v>
      </c>
      <c r="Z1297" s="95">
        <v>411957.292289734</v>
      </c>
      <c r="AA1297" s="95">
        <v>0</v>
      </c>
      <c r="AB1297" s="95">
        <v>0</v>
      </c>
      <c r="AC1297" s="95">
        <v>14934208.59021</v>
      </c>
      <c r="AD1297" s="95">
        <v>0</v>
      </c>
      <c r="AE1297" s="95">
        <v>15358.7361952066</v>
      </c>
      <c r="AF1297" s="95">
        <v>2780423.6007995601</v>
      </c>
      <c r="AG1297" s="95">
        <v>1064475.3630981401</v>
      </c>
      <c r="AH1297" s="95">
        <v>0</v>
      </c>
      <c r="AI1297" s="95">
        <v>2592700.62432861</v>
      </c>
      <c r="AJ1297" s="95">
        <v>774460.30296325695</v>
      </c>
      <c r="AK1297" s="95">
        <v>0</v>
      </c>
      <c r="AL1297" s="95">
        <v>408536.96490096999</v>
      </c>
      <c r="AM1297" s="95">
        <v>0</v>
      </c>
      <c r="AN1297" s="95">
        <v>14963164.072509799</v>
      </c>
      <c r="AO1297" s="95">
        <v>57387895.753906302</v>
      </c>
      <c r="AP1297" s="95">
        <v>0</v>
      </c>
      <c r="AQ1297" s="95">
        <v>11162424.9752197</v>
      </c>
      <c r="AR1297" s="95">
        <v>8245324.7511596698</v>
      </c>
      <c r="AS1297" s="95">
        <v>3501708.7603454599</v>
      </c>
      <c r="AT1297" s="95">
        <v>0</v>
      </c>
      <c r="AU1297" s="95">
        <v>0</v>
      </c>
      <c r="AV1297" s="95">
        <v>50205726.495117202</v>
      </c>
      <c r="AW1297" s="95">
        <v>0</v>
      </c>
      <c r="AX1297" s="95">
        <v>122799.932304382</v>
      </c>
      <c r="AY1297" s="95">
        <v>27279907.9458008</v>
      </c>
      <c r="AZ1297" s="95">
        <v>9232218.2823486291</v>
      </c>
      <c r="BA1297" s="95">
        <v>0</v>
      </c>
      <c r="BB1297" s="95">
        <v>24875202.036132801</v>
      </c>
      <c r="BC1297" s="95">
        <v>6868996.8631591797</v>
      </c>
      <c r="BD1297" s="95">
        <v>0</v>
      </c>
      <c r="BE1297" s="95">
        <v>3469366.2578735398</v>
      </c>
      <c r="BF1297" s="95">
        <v>0</v>
      </c>
      <c r="BG1297" s="95">
        <v>50230283.955078103</v>
      </c>
      <c r="BH1297" s="95">
        <v>13105136.912353501</v>
      </c>
      <c r="BI1297" s="95">
        <v>0</v>
      </c>
      <c r="BJ1297" s="95">
        <v>4328317.9037475605</v>
      </c>
      <c r="BK1297" s="95">
        <v>3068536.57702637</v>
      </c>
      <c r="BL1297" s="95">
        <v>0</v>
      </c>
      <c r="BM1297" s="95">
        <v>0</v>
      </c>
      <c r="BN1297" s="95">
        <v>0</v>
      </c>
      <c r="BO1297" s="95">
        <v>0</v>
      </c>
      <c r="BP1297" s="95">
        <v>0</v>
      </c>
      <c r="BQ1297" s="95">
        <v>0</v>
      </c>
      <c r="BR1297" s="95">
        <v>8655845.3946533203</v>
      </c>
      <c r="BS1297" s="95">
        <v>3637914.4852905301</v>
      </c>
      <c r="BT1297" s="95">
        <v>0</v>
      </c>
      <c r="BU1297" s="95">
        <v>1859490.4699859601</v>
      </c>
      <c r="BV1297" s="95">
        <v>3389319.6228332501</v>
      </c>
      <c r="BW1297" s="95">
        <v>0</v>
      </c>
      <c r="BX1297" s="95">
        <v>290757.73977279698</v>
      </c>
      <c r="BY1297" s="95">
        <v>0</v>
      </c>
      <c r="BZ1297" s="95">
        <v>0</v>
      </c>
      <c r="CA1297" s="95">
        <v>128450.704382896</v>
      </c>
      <c r="CB1297" s="95">
        <v>7249213.00634766</v>
      </c>
      <c r="CC1297" s="95">
        <v>68584325.642578095</v>
      </c>
      <c r="CD1297" s="95">
        <v>17425084.067382801</v>
      </c>
      <c r="CE1297" s="95">
        <v>3258.9415901601301</v>
      </c>
      <c r="CF1297" s="95">
        <v>412748.21395874</v>
      </c>
      <c r="CG1297" s="95">
        <v>3504016.8609008798</v>
      </c>
      <c r="CH1297" s="95">
        <v>0</v>
      </c>
      <c r="CI1297" s="95">
        <v>131714.474128723</v>
      </c>
      <c r="CJ1297" s="95">
        <v>7662916.40661621</v>
      </c>
      <c r="CK1297" s="95">
        <v>72087358.2421875</v>
      </c>
      <c r="CL1297" s="95">
        <v>17697096.481445301</v>
      </c>
      <c r="CM1297" s="160">
        <v>176257.21383476301</v>
      </c>
      <c r="CN1297" s="160">
        <v>22617415.487792999</v>
      </c>
      <c r="CO1297" s="160">
        <v>122340916.25781301</v>
      </c>
      <c r="CP1297" s="95">
        <v>17697096.481445301</v>
      </c>
      <c r="CQ1297" s="95">
        <v>0</v>
      </c>
      <c r="CR1297" s="95">
        <v>0</v>
      </c>
      <c r="CS1297" s="95">
        <v>0</v>
      </c>
      <c r="CT1297" s="95">
        <v>0</v>
      </c>
      <c r="CU1297" s="161">
        <v>7661961.2203064002</v>
      </c>
      <c r="CV1297" s="161">
        <v>72088342.503478974</v>
      </c>
    </row>
    <row r="1298" spans="1:100" x14ac:dyDescent="0.2">
      <c r="A1298" s="94" t="s">
        <v>70</v>
      </c>
      <c r="B1298" s="96">
        <v>41883</v>
      </c>
      <c r="C1298" s="95">
        <v>109225.525670052</v>
      </c>
      <c r="D1298" s="95">
        <v>0</v>
      </c>
      <c r="E1298" s="95">
        <v>18517.2544584274</v>
      </c>
      <c r="F1298" s="95">
        <v>15265.104920268101</v>
      </c>
      <c r="G1298" s="95">
        <v>3236.0055024325802</v>
      </c>
      <c r="H1298" s="95">
        <v>0</v>
      </c>
      <c r="I1298" s="95">
        <v>0</v>
      </c>
      <c r="J1298" s="95">
        <v>44852.182977199598</v>
      </c>
      <c r="K1298" s="95">
        <v>0</v>
      </c>
      <c r="L1298" s="95">
        <v>221.88993154279899</v>
      </c>
      <c r="M1298" s="95">
        <v>53020.4616093636</v>
      </c>
      <c r="N1298" s="95">
        <v>8818.5810042619705</v>
      </c>
      <c r="O1298" s="95">
        <v>0</v>
      </c>
      <c r="P1298" s="95">
        <v>59506.380489349402</v>
      </c>
      <c r="Q1298" s="95">
        <v>6299.7092848420098</v>
      </c>
      <c r="R1298" s="95">
        <v>0</v>
      </c>
      <c r="S1298" s="95">
        <v>3221.1697691679001</v>
      </c>
      <c r="T1298" s="95">
        <v>0</v>
      </c>
      <c r="U1298" s="95">
        <v>44901.978142738299</v>
      </c>
      <c r="V1298" s="95">
        <v>5922881.9948730497</v>
      </c>
      <c r="W1298" s="95">
        <v>0</v>
      </c>
      <c r="X1298" s="95">
        <v>1254343.1543579099</v>
      </c>
      <c r="Y1298" s="95">
        <v>947917.65184020996</v>
      </c>
      <c r="Z1298" s="95">
        <v>405383.313045502</v>
      </c>
      <c r="AA1298" s="95">
        <v>0</v>
      </c>
      <c r="AB1298" s="95">
        <v>0</v>
      </c>
      <c r="AC1298" s="95">
        <v>14987505.0845947</v>
      </c>
      <c r="AD1298" s="95">
        <v>0</v>
      </c>
      <c r="AE1298" s="95">
        <v>16433.479749202699</v>
      </c>
      <c r="AF1298" s="95">
        <v>2751096.0907287602</v>
      </c>
      <c r="AG1298" s="95">
        <v>1044079.09429169</v>
      </c>
      <c r="AH1298" s="95">
        <v>0</v>
      </c>
      <c r="AI1298" s="95">
        <v>2592977.0561828599</v>
      </c>
      <c r="AJ1298" s="95">
        <v>777985.57889556896</v>
      </c>
      <c r="AK1298" s="95">
        <v>0</v>
      </c>
      <c r="AL1298" s="95">
        <v>402223.23073196399</v>
      </c>
      <c r="AM1298" s="95">
        <v>0</v>
      </c>
      <c r="AN1298" s="95">
        <v>14997814.3444824</v>
      </c>
      <c r="AO1298" s="95">
        <v>57317084.173828103</v>
      </c>
      <c r="AP1298" s="95">
        <v>0</v>
      </c>
      <c r="AQ1298" s="95">
        <v>10881704.813598599</v>
      </c>
      <c r="AR1298" s="95">
        <v>8075956.13525391</v>
      </c>
      <c r="AS1298" s="95">
        <v>3454919.8676147498</v>
      </c>
      <c r="AT1298" s="95">
        <v>0</v>
      </c>
      <c r="AU1298" s="95">
        <v>0</v>
      </c>
      <c r="AV1298" s="95">
        <v>50420001.75</v>
      </c>
      <c r="AW1298" s="95">
        <v>0</v>
      </c>
      <c r="AX1298" s="95">
        <v>146375.091421127</v>
      </c>
      <c r="AY1298" s="95">
        <v>27108425.001220699</v>
      </c>
      <c r="AZ1298" s="95">
        <v>9109750.0220947303</v>
      </c>
      <c r="BA1298" s="95">
        <v>0</v>
      </c>
      <c r="BB1298" s="95">
        <v>25052262.286621101</v>
      </c>
      <c r="BC1298" s="95">
        <v>6914358.4656372098</v>
      </c>
      <c r="BD1298" s="95">
        <v>0</v>
      </c>
      <c r="BE1298" s="95">
        <v>3423073.8398132301</v>
      </c>
      <c r="BF1298" s="95">
        <v>0</v>
      </c>
      <c r="BG1298" s="95">
        <v>50432742.4443359</v>
      </c>
      <c r="BH1298" s="95">
        <v>13250456.198364301</v>
      </c>
      <c r="BI1298" s="95">
        <v>0</v>
      </c>
      <c r="BJ1298" s="95">
        <v>4233582.09912109</v>
      </c>
      <c r="BK1298" s="95">
        <v>3008974.1767272898</v>
      </c>
      <c r="BL1298" s="95">
        <v>0</v>
      </c>
      <c r="BM1298" s="95">
        <v>0</v>
      </c>
      <c r="BN1298" s="95">
        <v>0</v>
      </c>
      <c r="BO1298" s="95">
        <v>0</v>
      </c>
      <c r="BP1298" s="95">
        <v>0</v>
      </c>
      <c r="BQ1298" s="95">
        <v>0</v>
      </c>
      <c r="BR1298" s="95">
        <v>8694119.9483642597</v>
      </c>
      <c r="BS1298" s="95">
        <v>3580292.3790893601</v>
      </c>
      <c r="BT1298" s="95">
        <v>0</v>
      </c>
      <c r="BU1298" s="95">
        <v>1592964.5499877899</v>
      </c>
      <c r="BV1298" s="95">
        <v>3422504.2389831501</v>
      </c>
      <c r="BW1298" s="95">
        <v>0</v>
      </c>
      <c r="BX1298" s="95">
        <v>237227.429821014</v>
      </c>
      <c r="BY1298" s="95">
        <v>0</v>
      </c>
      <c r="BZ1298" s="95">
        <v>0</v>
      </c>
      <c r="CA1298" s="95">
        <v>127814.82177543599</v>
      </c>
      <c r="CB1298" s="95">
        <v>7170332.9467163105</v>
      </c>
      <c r="CC1298" s="95">
        <v>68166114.589843795</v>
      </c>
      <c r="CD1298" s="95">
        <v>17466880.666015599</v>
      </c>
      <c r="CE1298" s="95">
        <v>3237.24415263534</v>
      </c>
      <c r="CF1298" s="95">
        <v>408556.25014495902</v>
      </c>
      <c r="CG1298" s="95">
        <v>3477771.9291076702</v>
      </c>
      <c r="CH1298" s="95">
        <v>0</v>
      </c>
      <c r="CI1298" s="95">
        <v>131047.21080303199</v>
      </c>
      <c r="CJ1298" s="95">
        <v>7581872.6206665002</v>
      </c>
      <c r="CK1298" s="95">
        <v>71644859.859375</v>
      </c>
      <c r="CL1298" s="95">
        <v>17741355.168212902</v>
      </c>
      <c r="CM1298" s="160">
        <v>175510.39593315101</v>
      </c>
      <c r="CN1298" s="160">
        <v>22590786.825195301</v>
      </c>
      <c r="CO1298" s="160">
        <v>122084632.503906</v>
      </c>
      <c r="CP1298" s="95">
        <v>17741355.168212902</v>
      </c>
      <c r="CQ1298" s="95">
        <v>0</v>
      </c>
      <c r="CR1298" s="95">
        <v>0</v>
      </c>
      <c r="CS1298" s="95">
        <v>0</v>
      </c>
      <c r="CT1298" s="95">
        <v>0</v>
      </c>
      <c r="CU1298" s="161">
        <v>7578889.1968612699</v>
      </c>
      <c r="CV1298" s="161">
        <v>71643886.518951461</v>
      </c>
    </row>
    <row r="1299" spans="1:100" x14ac:dyDescent="0.2">
      <c r="A1299" s="94" t="s">
        <v>70</v>
      </c>
      <c r="B1299" s="96">
        <v>41974</v>
      </c>
      <c r="C1299" s="95">
        <v>108575.43335628499</v>
      </c>
      <c r="D1299" s="95">
        <v>0</v>
      </c>
      <c r="E1299" s="95">
        <v>18306.775044679602</v>
      </c>
      <c r="F1299" s="95">
        <v>15210.156954288501</v>
      </c>
      <c r="G1299" s="95">
        <v>3220.90292066336</v>
      </c>
      <c r="H1299" s="95">
        <v>0</v>
      </c>
      <c r="I1299" s="95">
        <v>0</v>
      </c>
      <c r="J1299" s="95">
        <v>44393.387785434701</v>
      </c>
      <c r="K1299" s="95">
        <v>0</v>
      </c>
      <c r="L1299" s="95">
        <v>198.53663581050901</v>
      </c>
      <c r="M1299" s="95">
        <v>52592.037021160097</v>
      </c>
      <c r="N1299" s="95">
        <v>8870.4580396413803</v>
      </c>
      <c r="O1299" s="95">
        <v>0</v>
      </c>
      <c r="P1299" s="95">
        <v>59072.131690502203</v>
      </c>
      <c r="Q1299" s="95">
        <v>6262.01980674267</v>
      </c>
      <c r="R1299" s="95">
        <v>0</v>
      </c>
      <c r="S1299" s="95">
        <v>3198.2131277620801</v>
      </c>
      <c r="T1299" s="95">
        <v>0</v>
      </c>
      <c r="U1299" s="95">
        <v>44421.163771629297</v>
      </c>
      <c r="V1299" s="95">
        <v>5871510.5681152297</v>
      </c>
      <c r="W1299" s="95">
        <v>0</v>
      </c>
      <c r="X1299" s="95">
        <v>1221154.8444366499</v>
      </c>
      <c r="Y1299" s="95">
        <v>920467.35279083299</v>
      </c>
      <c r="Z1299" s="95">
        <v>401013.41292953503</v>
      </c>
      <c r="AA1299" s="95">
        <v>0</v>
      </c>
      <c r="AB1299" s="95">
        <v>0</v>
      </c>
      <c r="AC1299" s="95">
        <v>14926845.6726074</v>
      </c>
      <c r="AD1299" s="95">
        <v>0</v>
      </c>
      <c r="AE1299" s="95">
        <v>14016.4729793072</v>
      </c>
      <c r="AF1299" s="95">
        <v>2708210.8733215299</v>
      </c>
      <c r="AG1299" s="95">
        <v>1036116.1902084399</v>
      </c>
      <c r="AH1299" s="95">
        <v>0</v>
      </c>
      <c r="AI1299" s="95">
        <v>2556783.3521118201</v>
      </c>
      <c r="AJ1299" s="95">
        <v>780614.04057312</v>
      </c>
      <c r="AK1299" s="95">
        <v>0</v>
      </c>
      <c r="AL1299" s="95">
        <v>397950.80474853498</v>
      </c>
      <c r="AM1299" s="95">
        <v>0</v>
      </c>
      <c r="AN1299" s="95">
        <v>14923832.0950928</v>
      </c>
      <c r="AO1299" s="95">
        <v>57073852.741699196</v>
      </c>
      <c r="AP1299" s="95">
        <v>0</v>
      </c>
      <c r="AQ1299" s="95">
        <v>10520442.0427246</v>
      </c>
      <c r="AR1299" s="95">
        <v>7795400.9206542997</v>
      </c>
      <c r="AS1299" s="95">
        <v>3416279.47192383</v>
      </c>
      <c r="AT1299" s="95">
        <v>0</v>
      </c>
      <c r="AU1299" s="95">
        <v>0</v>
      </c>
      <c r="AV1299" s="95">
        <v>50504863.675781302</v>
      </c>
      <c r="AW1299" s="95">
        <v>0</v>
      </c>
      <c r="AX1299" s="95">
        <v>101734.24026966099</v>
      </c>
      <c r="AY1299" s="95">
        <v>26761279.028808601</v>
      </c>
      <c r="AZ1299" s="95">
        <v>9022551.1262206994</v>
      </c>
      <c r="BA1299" s="95">
        <v>0</v>
      </c>
      <c r="BB1299" s="95">
        <v>24828086.737792999</v>
      </c>
      <c r="BC1299" s="95">
        <v>6946003.9390869103</v>
      </c>
      <c r="BD1299" s="95">
        <v>0</v>
      </c>
      <c r="BE1299" s="95">
        <v>3393404.6464843801</v>
      </c>
      <c r="BF1299" s="95">
        <v>0</v>
      </c>
      <c r="BG1299" s="95">
        <v>50515099.626464799</v>
      </c>
      <c r="BH1299" s="95">
        <v>13234290.927978501</v>
      </c>
      <c r="BI1299" s="95">
        <v>0</v>
      </c>
      <c r="BJ1299" s="95">
        <v>4127732.80578613</v>
      </c>
      <c r="BK1299" s="95">
        <v>2935478.9148254399</v>
      </c>
      <c r="BL1299" s="95">
        <v>0</v>
      </c>
      <c r="BM1299" s="95">
        <v>0</v>
      </c>
      <c r="BN1299" s="95">
        <v>0</v>
      </c>
      <c r="BO1299" s="95">
        <v>0</v>
      </c>
      <c r="BP1299" s="95">
        <v>0</v>
      </c>
      <c r="BQ1299" s="95">
        <v>0</v>
      </c>
      <c r="BR1299" s="95">
        <v>8619664.5745849591</v>
      </c>
      <c r="BS1299" s="95">
        <v>3561478.09484863</v>
      </c>
      <c r="BT1299" s="95">
        <v>0</v>
      </c>
      <c r="BU1299" s="95">
        <v>1802692.1899871801</v>
      </c>
      <c r="BV1299" s="95">
        <v>3431989.55285645</v>
      </c>
      <c r="BW1299" s="95">
        <v>0</v>
      </c>
      <c r="BX1299" s="95">
        <v>267327.05978012102</v>
      </c>
      <c r="BY1299" s="95">
        <v>0</v>
      </c>
      <c r="BZ1299" s="95">
        <v>0</v>
      </c>
      <c r="CA1299" s="95">
        <v>126893.994477272</v>
      </c>
      <c r="CB1299" s="95">
        <v>7094443.6533813505</v>
      </c>
      <c r="CC1299" s="95">
        <v>67652561.057617202</v>
      </c>
      <c r="CD1299" s="95">
        <v>17364617.2727051</v>
      </c>
      <c r="CE1299" s="95">
        <v>3218.0689673423799</v>
      </c>
      <c r="CF1299" s="95">
        <v>399122.45376968401</v>
      </c>
      <c r="CG1299" s="95">
        <v>3410268.6403808598</v>
      </c>
      <c r="CH1299" s="95">
        <v>0</v>
      </c>
      <c r="CI1299" s="95">
        <v>130110.49405479401</v>
      </c>
      <c r="CJ1299" s="95">
        <v>7495171.7775878897</v>
      </c>
      <c r="CK1299" s="95">
        <v>71060269.795898393</v>
      </c>
      <c r="CL1299" s="95">
        <v>17639528.527099598</v>
      </c>
      <c r="CM1299" s="160">
        <v>174158.55825996399</v>
      </c>
      <c r="CN1299" s="160">
        <v>22385516.8518066</v>
      </c>
      <c r="CO1299" s="160">
        <v>121483071.606445</v>
      </c>
      <c r="CP1299" s="95">
        <v>17639528.527099598</v>
      </c>
      <c r="CQ1299" s="95">
        <v>0</v>
      </c>
      <c r="CR1299" s="95">
        <v>0</v>
      </c>
      <c r="CS1299" s="95">
        <v>0</v>
      </c>
      <c r="CT1299" s="95">
        <v>0</v>
      </c>
      <c r="CU1299" s="161">
        <v>7493566.1071510343</v>
      </c>
      <c r="CV1299" s="161">
        <v>71062829.697998062</v>
      </c>
    </row>
    <row r="1300" spans="1:100" x14ac:dyDescent="0.2">
      <c r="A1300" s="94" t="s">
        <v>70</v>
      </c>
      <c r="B1300" s="96">
        <v>42064</v>
      </c>
      <c r="C1300" s="95">
        <v>108155.664241791</v>
      </c>
      <c r="D1300" s="95">
        <v>0</v>
      </c>
      <c r="E1300" s="95">
        <v>17935.745681762699</v>
      </c>
      <c r="F1300" s="95">
        <v>14946.666380167</v>
      </c>
      <c r="G1300" s="95">
        <v>3227.3898013830199</v>
      </c>
      <c r="H1300" s="95">
        <v>0</v>
      </c>
      <c r="I1300" s="95">
        <v>0</v>
      </c>
      <c r="J1300" s="95">
        <v>44424.4885573387</v>
      </c>
      <c r="K1300" s="95">
        <v>0</v>
      </c>
      <c r="L1300" s="95">
        <v>175.09791987203101</v>
      </c>
      <c r="M1300" s="95">
        <v>52375.403759956404</v>
      </c>
      <c r="N1300" s="95">
        <v>8744.5383845567703</v>
      </c>
      <c r="O1300" s="95">
        <v>0</v>
      </c>
      <c r="P1300" s="95">
        <v>58450.687331676498</v>
      </c>
      <c r="Q1300" s="95">
        <v>6191.3103588223503</v>
      </c>
      <c r="R1300" s="95">
        <v>0</v>
      </c>
      <c r="S1300" s="95">
        <v>3210.8940777778598</v>
      </c>
      <c r="T1300" s="95">
        <v>0</v>
      </c>
      <c r="U1300" s="95">
        <v>44437.502162456498</v>
      </c>
      <c r="V1300" s="95">
        <v>5804100.9641723596</v>
      </c>
      <c r="W1300" s="95">
        <v>0</v>
      </c>
      <c r="X1300" s="95">
        <v>1175237.0843811</v>
      </c>
      <c r="Y1300" s="95">
        <v>892468.48926544201</v>
      </c>
      <c r="Z1300" s="95">
        <v>394485.46771621698</v>
      </c>
      <c r="AA1300" s="95">
        <v>0</v>
      </c>
      <c r="AB1300" s="95">
        <v>0</v>
      </c>
      <c r="AC1300" s="95">
        <v>14881662.834228501</v>
      </c>
      <c r="AD1300" s="95">
        <v>0</v>
      </c>
      <c r="AE1300" s="95">
        <v>12214.206290841101</v>
      </c>
      <c r="AF1300" s="95">
        <v>2674762.1795959501</v>
      </c>
      <c r="AG1300" s="95">
        <v>1009240.73157501</v>
      </c>
      <c r="AH1300" s="95">
        <v>0</v>
      </c>
      <c r="AI1300" s="95">
        <v>2489502.94641113</v>
      </c>
      <c r="AJ1300" s="95">
        <v>772118.64303588902</v>
      </c>
      <c r="AK1300" s="95">
        <v>0</v>
      </c>
      <c r="AL1300" s="95">
        <v>391908.90521240199</v>
      </c>
      <c r="AM1300" s="95">
        <v>0</v>
      </c>
      <c r="AN1300" s="95">
        <v>14890669.8125</v>
      </c>
      <c r="AO1300" s="95">
        <v>56580315.105468802</v>
      </c>
      <c r="AP1300" s="95">
        <v>0</v>
      </c>
      <c r="AQ1300" s="95">
        <v>10184309.8748779</v>
      </c>
      <c r="AR1300" s="95">
        <v>7552997.0484008798</v>
      </c>
      <c r="AS1300" s="95">
        <v>3383531.6575317401</v>
      </c>
      <c r="AT1300" s="95">
        <v>0</v>
      </c>
      <c r="AU1300" s="95">
        <v>0</v>
      </c>
      <c r="AV1300" s="95">
        <v>50555029.828125</v>
      </c>
      <c r="AW1300" s="95">
        <v>0</v>
      </c>
      <c r="AX1300" s="95">
        <v>91842.851368904099</v>
      </c>
      <c r="AY1300" s="95">
        <v>26560561.473144501</v>
      </c>
      <c r="AZ1300" s="95">
        <v>8824305.75390625</v>
      </c>
      <c r="BA1300" s="95">
        <v>0</v>
      </c>
      <c r="BB1300" s="95">
        <v>24181235.002441399</v>
      </c>
      <c r="BC1300" s="95">
        <v>6881978.4694213904</v>
      </c>
      <c r="BD1300" s="95">
        <v>0</v>
      </c>
      <c r="BE1300" s="95">
        <v>3355821.5797729502</v>
      </c>
      <c r="BF1300" s="95">
        <v>0</v>
      </c>
      <c r="BG1300" s="95">
        <v>50493720.9306641</v>
      </c>
      <c r="BH1300" s="95">
        <v>13076641.1177979</v>
      </c>
      <c r="BI1300" s="95">
        <v>0</v>
      </c>
      <c r="BJ1300" s="95">
        <v>4024212.7032470698</v>
      </c>
      <c r="BK1300" s="95">
        <v>2852306.2489624</v>
      </c>
      <c r="BL1300" s="95">
        <v>0</v>
      </c>
      <c r="BM1300" s="95">
        <v>0</v>
      </c>
      <c r="BN1300" s="95">
        <v>0</v>
      </c>
      <c r="BO1300" s="95">
        <v>0</v>
      </c>
      <c r="BP1300" s="95">
        <v>0</v>
      </c>
      <c r="BQ1300" s="95">
        <v>0</v>
      </c>
      <c r="BR1300" s="95">
        <v>8513081.0052490197</v>
      </c>
      <c r="BS1300" s="95">
        <v>3490757.7646179199</v>
      </c>
      <c r="BT1300" s="95">
        <v>0</v>
      </c>
      <c r="BU1300" s="95">
        <v>1757638.3799896201</v>
      </c>
      <c r="BV1300" s="95">
        <v>3413387.77197266</v>
      </c>
      <c r="BW1300" s="95">
        <v>0</v>
      </c>
      <c r="BX1300" s="95">
        <v>298789.99958038301</v>
      </c>
      <c r="BY1300" s="95">
        <v>0</v>
      </c>
      <c r="BZ1300" s="95">
        <v>0</v>
      </c>
      <c r="CA1300" s="95">
        <v>125959.372782707</v>
      </c>
      <c r="CB1300" s="95">
        <v>6976498.546875</v>
      </c>
      <c r="CC1300" s="95">
        <v>66741154.34375</v>
      </c>
      <c r="CD1300" s="95">
        <v>17117080.2802734</v>
      </c>
      <c r="CE1300" s="95">
        <v>3229.3113654255899</v>
      </c>
      <c r="CF1300" s="95">
        <v>395669.92074203503</v>
      </c>
      <c r="CG1300" s="95">
        <v>3383293.7294616699</v>
      </c>
      <c r="CH1300" s="95">
        <v>0</v>
      </c>
      <c r="CI1300" s="95">
        <v>129189.215891838</v>
      </c>
      <c r="CJ1300" s="95">
        <v>7370794.6853027297</v>
      </c>
      <c r="CK1300" s="95">
        <v>70134360.065429702</v>
      </c>
      <c r="CL1300" s="95">
        <v>17406884.714843798</v>
      </c>
      <c r="CM1300" s="160">
        <v>173301.94270134001</v>
      </c>
      <c r="CN1300" s="160">
        <v>22280229.510253899</v>
      </c>
      <c r="CO1300" s="160">
        <v>120731042.418945</v>
      </c>
      <c r="CP1300" s="95">
        <v>17406884.714843798</v>
      </c>
      <c r="CQ1300" s="95">
        <v>0</v>
      </c>
      <c r="CR1300" s="95">
        <v>0</v>
      </c>
      <c r="CS1300" s="95">
        <v>0</v>
      </c>
      <c r="CT1300" s="95">
        <v>0</v>
      </c>
      <c r="CU1300" s="161">
        <v>7372168.4676170349</v>
      </c>
      <c r="CV1300" s="161">
        <v>70124448.07321167</v>
      </c>
    </row>
    <row r="1301" spans="1:100" x14ac:dyDescent="0.2">
      <c r="A1301" s="94" t="s">
        <v>70</v>
      </c>
      <c r="B1301" s="96">
        <v>42156</v>
      </c>
      <c r="C1301" s="95">
        <v>108435.666734695</v>
      </c>
      <c r="D1301" s="95">
        <v>0</v>
      </c>
      <c r="E1301" s="95">
        <v>17561.728746414199</v>
      </c>
      <c r="F1301" s="95">
        <v>14646.0206485987</v>
      </c>
      <c r="G1301" s="95">
        <v>3257.8593327105</v>
      </c>
      <c r="H1301" s="95">
        <v>0</v>
      </c>
      <c r="I1301" s="95">
        <v>0</v>
      </c>
      <c r="J1301" s="95">
        <v>44344.376110553698</v>
      </c>
      <c r="K1301" s="95">
        <v>0</v>
      </c>
      <c r="L1301" s="95">
        <v>187.36436460726</v>
      </c>
      <c r="M1301" s="95">
        <v>52481.876879215197</v>
      </c>
      <c r="N1301" s="95">
        <v>8601.7445541620309</v>
      </c>
      <c r="O1301" s="95">
        <v>0</v>
      </c>
      <c r="P1301" s="95">
        <v>58600.902685642199</v>
      </c>
      <c r="Q1301" s="95">
        <v>6141.1101830601701</v>
      </c>
      <c r="R1301" s="95">
        <v>0</v>
      </c>
      <c r="S1301" s="95">
        <v>3241.5432046353799</v>
      </c>
      <c r="T1301" s="95">
        <v>0</v>
      </c>
      <c r="U1301" s="95">
        <v>44351.589455604597</v>
      </c>
      <c r="V1301" s="95">
        <v>5787755.7586059598</v>
      </c>
      <c r="W1301" s="95">
        <v>0</v>
      </c>
      <c r="X1301" s="95">
        <v>1147279.22729492</v>
      </c>
      <c r="Y1301" s="95">
        <v>867105.17876434303</v>
      </c>
      <c r="Z1301" s="95">
        <v>392249.66551208502</v>
      </c>
      <c r="AA1301" s="95">
        <v>0</v>
      </c>
      <c r="AB1301" s="95">
        <v>0</v>
      </c>
      <c r="AC1301" s="95">
        <v>14871311.556152301</v>
      </c>
      <c r="AD1301" s="95">
        <v>0</v>
      </c>
      <c r="AE1301" s="95">
        <v>14738.6861839294</v>
      </c>
      <c r="AF1301" s="95">
        <v>2665305.8911132799</v>
      </c>
      <c r="AG1301" s="95">
        <v>981025.536224365</v>
      </c>
      <c r="AH1301" s="95">
        <v>0</v>
      </c>
      <c r="AI1301" s="95">
        <v>2495840.1553344699</v>
      </c>
      <c r="AJ1301" s="95">
        <v>777224.09142303502</v>
      </c>
      <c r="AK1301" s="95">
        <v>0</v>
      </c>
      <c r="AL1301" s="95">
        <v>389143.10449981701</v>
      </c>
      <c r="AM1301" s="95">
        <v>0</v>
      </c>
      <c r="AN1301" s="95">
        <v>14879203.8831787</v>
      </c>
      <c r="AO1301" s="95">
        <v>56609276.912109397</v>
      </c>
      <c r="AP1301" s="95">
        <v>0</v>
      </c>
      <c r="AQ1301" s="95">
        <v>9953051.6965331994</v>
      </c>
      <c r="AR1301" s="95">
        <v>7328237.11474609</v>
      </c>
      <c r="AS1301" s="95">
        <v>3372835.93249512</v>
      </c>
      <c r="AT1301" s="95">
        <v>0</v>
      </c>
      <c r="AU1301" s="95">
        <v>0</v>
      </c>
      <c r="AV1301" s="95">
        <v>50726953.015136696</v>
      </c>
      <c r="AW1301" s="95">
        <v>0</v>
      </c>
      <c r="AX1301" s="95">
        <v>121834.572966576</v>
      </c>
      <c r="AY1301" s="95">
        <v>26587888.919677701</v>
      </c>
      <c r="AZ1301" s="95">
        <v>8616611.8638915997</v>
      </c>
      <c r="BA1301" s="95">
        <v>0</v>
      </c>
      <c r="BB1301" s="95">
        <v>24385323.326660201</v>
      </c>
      <c r="BC1301" s="95">
        <v>6929264.4923095703</v>
      </c>
      <c r="BD1301" s="95">
        <v>0</v>
      </c>
      <c r="BE1301" s="95">
        <v>3341968.1841430701</v>
      </c>
      <c r="BF1301" s="95">
        <v>0</v>
      </c>
      <c r="BG1301" s="95">
        <v>50792376.740234397</v>
      </c>
      <c r="BH1301" s="95">
        <v>13241518.001098599</v>
      </c>
      <c r="BI1301" s="95">
        <v>0</v>
      </c>
      <c r="BJ1301" s="95">
        <v>3957456.59338379</v>
      </c>
      <c r="BK1301" s="95">
        <v>2770626.4861755399</v>
      </c>
      <c r="BL1301" s="95">
        <v>0</v>
      </c>
      <c r="BM1301" s="95">
        <v>0</v>
      </c>
      <c r="BN1301" s="95">
        <v>0</v>
      </c>
      <c r="BO1301" s="95">
        <v>0</v>
      </c>
      <c r="BP1301" s="95">
        <v>0</v>
      </c>
      <c r="BQ1301" s="95">
        <v>0</v>
      </c>
      <c r="BR1301" s="95">
        <v>8598891.84838867</v>
      </c>
      <c r="BS1301" s="95">
        <v>3420883.0532531701</v>
      </c>
      <c r="BT1301" s="95">
        <v>0</v>
      </c>
      <c r="BU1301" s="95">
        <v>1789832.8299865699</v>
      </c>
      <c r="BV1301" s="95">
        <v>3468241.3777160598</v>
      </c>
      <c r="BW1301" s="95">
        <v>0</v>
      </c>
      <c r="BX1301" s="95">
        <v>302500.76957702602</v>
      </c>
      <c r="BY1301" s="95">
        <v>0</v>
      </c>
      <c r="BZ1301" s="95">
        <v>0</v>
      </c>
      <c r="CA1301" s="95">
        <v>126071.35105705301</v>
      </c>
      <c r="CB1301" s="95">
        <v>6932312.7281494103</v>
      </c>
      <c r="CC1301" s="95">
        <v>66587601.245117202</v>
      </c>
      <c r="CD1301" s="95">
        <v>17192566.817871101</v>
      </c>
      <c r="CE1301" s="95">
        <v>3256.9158823788198</v>
      </c>
      <c r="CF1301" s="95">
        <v>392983.89960479701</v>
      </c>
      <c r="CG1301" s="95">
        <v>3374418.7057189899</v>
      </c>
      <c r="CH1301" s="95">
        <v>0</v>
      </c>
      <c r="CI1301" s="95">
        <v>129338.058685303</v>
      </c>
      <c r="CJ1301" s="95">
        <v>7328068.94921875</v>
      </c>
      <c r="CK1301" s="95">
        <v>69961077.528320298</v>
      </c>
      <c r="CL1301" s="95">
        <v>17472930.4382324</v>
      </c>
      <c r="CM1301" s="160">
        <v>173266.69869041399</v>
      </c>
      <c r="CN1301" s="160">
        <v>22223141.6552734</v>
      </c>
      <c r="CO1301" s="160">
        <v>120734757.787109</v>
      </c>
      <c r="CP1301" s="95">
        <v>17472930.4382324</v>
      </c>
      <c r="CQ1301" s="95">
        <v>0</v>
      </c>
      <c r="CR1301" s="95">
        <v>0</v>
      </c>
      <c r="CS1301" s="95">
        <v>0</v>
      </c>
      <c r="CT1301" s="95">
        <v>0</v>
      </c>
      <c r="CU1301" s="161">
        <v>7325296.6277542077</v>
      </c>
      <c r="CV1301" s="161">
        <v>69962019.950836197</v>
      </c>
    </row>
    <row r="1302" spans="1:100" x14ac:dyDescent="0.2">
      <c r="A1302" s="94" t="s">
        <v>70</v>
      </c>
      <c r="B1302" s="96">
        <v>42248</v>
      </c>
      <c r="C1302" s="95">
        <v>108121.700891495</v>
      </c>
      <c r="D1302" s="95">
        <v>0</v>
      </c>
      <c r="E1302" s="95">
        <v>17201.9972991943</v>
      </c>
      <c r="F1302" s="95">
        <v>14307.6898789406</v>
      </c>
      <c r="G1302" s="95">
        <v>3333.7775318324602</v>
      </c>
      <c r="H1302" s="95">
        <v>0</v>
      </c>
      <c r="I1302" s="95">
        <v>0</v>
      </c>
      <c r="J1302" s="95">
        <v>44234.211836338</v>
      </c>
      <c r="K1302" s="95">
        <v>0</v>
      </c>
      <c r="L1302" s="95">
        <v>191.87251579761499</v>
      </c>
      <c r="M1302" s="95">
        <v>52159.206873416901</v>
      </c>
      <c r="N1302" s="95">
        <v>8490.5424032211304</v>
      </c>
      <c r="O1302" s="95">
        <v>0</v>
      </c>
      <c r="P1302" s="95">
        <v>58387.4189167023</v>
      </c>
      <c r="Q1302" s="95">
        <v>6156.19229060411</v>
      </c>
      <c r="R1302" s="95">
        <v>0</v>
      </c>
      <c r="S1302" s="95">
        <v>3316.50322809815</v>
      </c>
      <c r="T1302" s="95">
        <v>0</v>
      </c>
      <c r="U1302" s="95">
        <v>44245.243363857298</v>
      </c>
      <c r="V1302" s="95">
        <v>5757589.1364746103</v>
      </c>
      <c r="W1302" s="95">
        <v>0</v>
      </c>
      <c r="X1302" s="95">
        <v>1125030.98731995</v>
      </c>
      <c r="Y1302" s="95">
        <v>848779.45042419399</v>
      </c>
      <c r="Z1302" s="95">
        <v>399304.49190521199</v>
      </c>
      <c r="AA1302" s="95">
        <v>0</v>
      </c>
      <c r="AB1302" s="95">
        <v>0</v>
      </c>
      <c r="AC1302" s="95">
        <v>14911438.8170166</v>
      </c>
      <c r="AD1302" s="95">
        <v>0</v>
      </c>
      <c r="AE1302" s="95">
        <v>14597.174284577401</v>
      </c>
      <c r="AF1302" s="95">
        <v>2654022.5686645498</v>
      </c>
      <c r="AG1302" s="95">
        <v>954717.82537841797</v>
      </c>
      <c r="AH1302" s="95">
        <v>0</v>
      </c>
      <c r="AI1302" s="95">
        <v>2479292.8969116202</v>
      </c>
      <c r="AJ1302" s="95">
        <v>784118.18658447301</v>
      </c>
      <c r="AK1302" s="95">
        <v>0</v>
      </c>
      <c r="AL1302" s="95">
        <v>396224.34920120199</v>
      </c>
      <c r="AM1302" s="95">
        <v>0</v>
      </c>
      <c r="AN1302" s="95">
        <v>14886349.7766113</v>
      </c>
      <c r="AO1302" s="95">
        <v>56576564.190429702</v>
      </c>
      <c r="AP1302" s="95">
        <v>0</v>
      </c>
      <c r="AQ1302" s="95">
        <v>9805999.6124267597</v>
      </c>
      <c r="AR1302" s="95">
        <v>7273853.5241088904</v>
      </c>
      <c r="AS1302" s="95">
        <v>3434990.9692382799</v>
      </c>
      <c r="AT1302" s="95">
        <v>0</v>
      </c>
      <c r="AU1302" s="95">
        <v>0</v>
      </c>
      <c r="AV1302" s="95">
        <v>50926486.364746101</v>
      </c>
      <c r="AW1302" s="95">
        <v>0</v>
      </c>
      <c r="AX1302" s="95">
        <v>124590.13747692099</v>
      </c>
      <c r="AY1302" s="95">
        <v>26612361.7966309</v>
      </c>
      <c r="AZ1302" s="95">
        <v>8391030.6158447303</v>
      </c>
      <c r="BA1302" s="95">
        <v>0</v>
      </c>
      <c r="BB1302" s="95">
        <v>24295661.6240234</v>
      </c>
      <c r="BC1302" s="95">
        <v>7009156.7944946298</v>
      </c>
      <c r="BD1302" s="95">
        <v>0</v>
      </c>
      <c r="BE1302" s="95">
        <v>3403712.1118469201</v>
      </c>
      <c r="BF1302" s="95">
        <v>0</v>
      </c>
      <c r="BG1302" s="95">
        <v>50924871.903808601</v>
      </c>
      <c r="BH1302" s="95">
        <v>13265524.615234399</v>
      </c>
      <c r="BI1302" s="95">
        <v>0</v>
      </c>
      <c r="BJ1302" s="95">
        <v>3933166.0953064002</v>
      </c>
      <c r="BK1302" s="95">
        <v>2770611.6014709501</v>
      </c>
      <c r="BL1302" s="95">
        <v>0</v>
      </c>
      <c r="BM1302" s="95">
        <v>0</v>
      </c>
      <c r="BN1302" s="95">
        <v>0</v>
      </c>
      <c r="BO1302" s="95">
        <v>0</v>
      </c>
      <c r="BP1302" s="95">
        <v>0</v>
      </c>
      <c r="BQ1302" s="95">
        <v>0</v>
      </c>
      <c r="BR1302" s="95">
        <v>8591850.12255859</v>
      </c>
      <c r="BS1302" s="95">
        <v>3344860.8208007799</v>
      </c>
      <c r="BT1302" s="95">
        <v>0</v>
      </c>
      <c r="BU1302" s="95">
        <v>1525737.0199890099</v>
      </c>
      <c r="BV1302" s="95">
        <v>3515481.5163879399</v>
      </c>
      <c r="BW1302" s="95">
        <v>0</v>
      </c>
      <c r="BX1302" s="95">
        <v>253580.699659348</v>
      </c>
      <c r="BY1302" s="95">
        <v>0</v>
      </c>
      <c r="BZ1302" s="95">
        <v>0</v>
      </c>
      <c r="CA1302" s="95">
        <v>125342.95092201199</v>
      </c>
      <c r="CB1302" s="95">
        <v>6880448.2703857403</v>
      </c>
      <c r="CC1302" s="95">
        <v>66348965.821777299</v>
      </c>
      <c r="CD1302" s="95">
        <v>17192570.1408691</v>
      </c>
      <c r="CE1302" s="95">
        <v>3335.2204170823102</v>
      </c>
      <c r="CF1302" s="95">
        <v>398650.74359893799</v>
      </c>
      <c r="CG1302" s="95">
        <v>3431930.5442199698</v>
      </c>
      <c r="CH1302" s="95">
        <v>0</v>
      </c>
      <c r="CI1302" s="95">
        <v>128674.393588066</v>
      </c>
      <c r="CJ1302" s="95">
        <v>7279914.3715209998</v>
      </c>
      <c r="CK1302" s="95">
        <v>69785792.15625</v>
      </c>
      <c r="CL1302" s="95">
        <v>17489793.1010742</v>
      </c>
      <c r="CM1302" s="160">
        <v>172481.867536545</v>
      </c>
      <c r="CN1302" s="160">
        <v>22187295.9599609</v>
      </c>
      <c r="CO1302" s="160">
        <v>120718565.02636699</v>
      </c>
      <c r="CP1302" s="95">
        <v>17489793.1010742</v>
      </c>
      <c r="CQ1302" s="95">
        <v>0</v>
      </c>
      <c r="CR1302" s="95">
        <v>0</v>
      </c>
      <c r="CS1302" s="95">
        <v>0</v>
      </c>
      <c r="CT1302" s="95">
        <v>0</v>
      </c>
      <c r="CU1302" s="161">
        <v>7279099.0139846783</v>
      </c>
      <c r="CV1302" s="161">
        <v>69780896.36599727</v>
      </c>
    </row>
    <row r="1303" spans="1:100" x14ac:dyDescent="0.2">
      <c r="A1303" s="94" t="s">
        <v>70</v>
      </c>
      <c r="B1303" s="96">
        <v>42339</v>
      </c>
      <c r="C1303" s="95">
        <v>108196.78323650399</v>
      </c>
      <c r="D1303" s="95">
        <v>0</v>
      </c>
      <c r="E1303" s="95">
        <v>16769.253662586201</v>
      </c>
      <c r="F1303" s="95">
        <v>13975.643029332199</v>
      </c>
      <c r="G1303" s="95">
        <v>3392.1528895199299</v>
      </c>
      <c r="H1303" s="95">
        <v>0</v>
      </c>
      <c r="I1303" s="95">
        <v>0</v>
      </c>
      <c r="J1303" s="95">
        <v>44377.794946670503</v>
      </c>
      <c r="K1303" s="95">
        <v>0</v>
      </c>
      <c r="L1303" s="95">
        <v>186.654044738039</v>
      </c>
      <c r="M1303" s="95">
        <v>52205.802428245501</v>
      </c>
      <c r="N1303" s="95">
        <v>8394.2017196416891</v>
      </c>
      <c r="O1303" s="95">
        <v>0</v>
      </c>
      <c r="P1303" s="95">
        <v>58153.215510368304</v>
      </c>
      <c r="Q1303" s="95">
        <v>6098.5775706171999</v>
      </c>
      <c r="R1303" s="95">
        <v>0</v>
      </c>
      <c r="S1303" s="95">
        <v>3367.13446882367</v>
      </c>
      <c r="T1303" s="95">
        <v>0</v>
      </c>
      <c r="U1303" s="95">
        <v>44385.189238071398</v>
      </c>
      <c r="V1303" s="95">
        <v>5745141.8620605497</v>
      </c>
      <c r="W1303" s="95">
        <v>0</v>
      </c>
      <c r="X1303" s="95">
        <v>1070844.1540832501</v>
      </c>
      <c r="Y1303" s="95">
        <v>808184.96493530297</v>
      </c>
      <c r="Z1303" s="95">
        <v>402001.67684173601</v>
      </c>
      <c r="AA1303" s="95">
        <v>0</v>
      </c>
      <c r="AB1303" s="95">
        <v>0</v>
      </c>
      <c r="AC1303" s="95">
        <v>14971468.4642334</v>
      </c>
      <c r="AD1303" s="95">
        <v>0</v>
      </c>
      <c r="AE1303" s="95">
        <v>13097.537132144</v>
      </c>
      <c r="AF1303" s="95">
        <v>2642949.6021118201</v>
      </c>
      <c r="AG1303" s="95">
        <v>930590.06029510498</v>
      </c>
      <c r="AH1303" s="95">
        <v>0</v>
      </c>
      <c r="AI1303" s="95">
        <v>2467040.57666016</v>
      </c>
      <c r="AJ1303" s="95">
        <v>780425.63562774705</v>
      </c>
      <c r="AK1303" s="95">
        <v>0</v>
      </c>
      <c r="AL1303" s="95">
        <v>399126.82375717198</v>
      </c>
      <c r="AM1303" s="95">
        <v>0</v>
      </c>
      <c r="AN1303" s="95">
        <v>14931022.1052246</v>
      </c>
      <c r="AO1303" s="95">
        <v>56866590.892578103</v>
      </c>
      <c r="AP1303" s="95">
        <v>0</v>
      </c>
      <c r="AQ1303" s="95">
        <v>9346441.4576415997</v>
      </c>
      <c r="AR1303" s="95">
        <v>6929727.5084838904</v>
      </c>
      <c r="AS1303" s="95">
        <v>3464779.0244751</v>
      </c>
      <c r="AT1303" s="95">
        <v>0</v>
      </c>
      <c r="AU1303" s="95">
        <v>0</v>
      </c>
      <c r="AV1303" s="95">
        <v>51409959.654785201</v>
      </c>
      <c r="AW1303" s="95">
        <v>0</v>
      </c>
      <c r="AX1303" s="95">
        <v>96203.111017227202</v>
      </c>
      <c r="AY1303" s="95">
        <v>26658055.307861298</v>
      </c>
      <c r="AZ1303" s="95">
        <v>8218289.0181274395</v>
      </c>
      <c r="BA1303" s="95">
        <v>0</v>
      </c>
      <c r="BB1303" s="95">
        <v>24393580.4296875</v>
      </c>
      <c r="BC1303" s="95">
        <v>6972110.7725219699</v>
      </c>
      <c r="BD1303" s="95">
        <v>0</v>
      </c>
      <c r="BE1303" s="95">
        <v>3441554.1239929199</v>
      </c>
      <c r="BF1303" s="95">
        <v>0</v>
      </c>
      <c r="BG1303" s="95">
        <v>51422684.456054702</v>
      </c>
      <c r="BH1303" s="95">
        <v>14154076.626220699</v>
      </c>
      <c r="BI1303" s="95">
        <v>0</v>
      </c>
      <c r="BJ1303" s="95">
        <v>3881464.9083557101</v>
      </c>
      <c r="BK1303" s="95">
        <v>2726482.0704650902</v>
      </c>
      <c r="BL1303" s="95">
        <v>0</v>
      </c>
      <c r="BM1303" s="95">
        <v>0</v>
      </c>
      <c r="BN1303" s="95">
        <v>0</v>
      </c>
      <c r="BO1303" s="95">
        <v>0</v>
      </c>
      <c r="BP1303" s="95">
        <v>0</v>
      </c>
      <c r="BQ1303" s="95">
        <v>0</v>
      </c>
      <c r="BR1303" s="95">
        <v>8657708.6751709003</v>
      </c>
      <c r="BS1303" s="95">
        <v>3270432.1290588402</v>
      </c>
      <c r="BT1303" s="95">
        <v>0</v>
      </c>
      <c r="BU1303" s="95">
        <v>2669096.7699584998</v>
      </c>
      <c r="BV1303" s="95">
        <v>3505696.78338623</v>
      </c>
      <c r="BW1303" s="95">
        <v>0</v>
      </c>
      <c r="BX1303" s="95">
        <v>422171.91883850098</v>
      </c>
      <c r="BY1303" s="95">
        <v>0</v>
      </c>
      <c r="BZ1303" s="95">
        <v>0</v>
      </c>
      <c r="CA1303" s="95">
        <v>125015.245574951</v>
      </c>
      <c r="CB1303" s="95">
        <v>6825348.5397338904</v>
      </c>
      <c r="CC1303" s="95">
        <v>66235470.062988304</v>
      </c>
      <c r="CD1303" s="95">
        <v>18037823.841064502</v>
      </c>
      <c r="CE1303" s="95">
        <v>3388.8326120376601</v>
      </c>
      <c r="CF1303" s="95">
        <v>402484.16127395601</v>
      </c>
      <c r="CG1303" s="95">
        <v>3473891.0171203599</v>
      </c>
      <c r="CH1303" s="95">
        <v>0</v>
      </c>
      <c r="CI1303" s="95">
        <v>128389.05427837399</v>
      </c>
      <c r="CJ1303" s="95">
        <v>7226329.0665893601</v>
      </c>
      <c r="CK1303" s="95">
        <v>69701631.932617202</v>
      </c>
      <c r="CL1303" s="95">
        <v>18466445.474365201</v>
      </c>
      <c r="CM1303" s="160">
        <v>172358.38226890599</v>
      </c>
      <c r="CN1303" s="160">
        <v>22180393.0869141</v>
      </c>
      <c r="CO1303" s="160">
        <v>121008380.508789</v>
      </c>
      <c r="CP1303" s="95">
        <v>18466445.474365201</v>
      </c>
      <c r="CQ1303" s="95">
        <v>0</v>
      </c>
      <c r="CR1303" s="95">
        <v>0</v>
      </c>
      <c r="CS1303" s="95">
        <v>0</v>
      </c>
      <c r="CT1303" s="95">
        <v>0</v>
      </c>
      <c r="CU1303" s="161">
        <v>7227832.7010078467</v>
      </c>
      <c r="CV1303" s="161">
        <v>69709361.080108657</v>
      </c>
    </row>
    <row r="1304" spans="1:100" x14ac:dyDescent="0.2">
      <c r="A1304" s="94" t="s">
        <v>70</v>
      </c>
      <c r="B1304" s="96">
        <v>42430</v>
      </c>
      <c r="C1304" s="95">
        <v>108019.577566147</v>
      </c>
      <c r="D1304" s="95">
        <v>0</v>
      </c>
      <c r="E1304" s="95">
        <v>16754.2956221104</v>
      </c>
      <c r="F1304" s="95">
        <v>14221.116203665701</v>
      </c>
      <c r="G1304" s="95">
        <v>3470.5002963244901</v>
      </c>
      <c r="H1304" s="95">
        <v>0</v>
      </c>
      <c r="I1304" s="95">
        <v>0</v>
      </c>
      <c r="J1304" s="95">
        <v>44487.343498230002</v>
      </c>
      <c r="K1304" s="95">
        <v>0</v>
      </c>
      <c r="L1304" s="95">
        <v>178.27018818817999</v>
      </c>
      <c r="M1304" s="95">
        <v>51927.707345485702</v>
      </c>
      <c r="N1304" s="95">
        <v>8226.2869987487793</v>
      </c>
      <c r="O1304" s="95">
        <v>0</v>
      </c>
      <c r="P1304" s="95">
        <v>58340.421361446402</v>
      </c>
      <c r="Q1304" s="95">
        <v>5999.9996658563596</v>
      </c>
      <c r="R1304" s="95">
        <v>0</v>
      </c>
      <c r="S1304" s="95">
        <v>3457.5671695768801</v>
      </c>
      <c r="T1304" s="95">
        <v>0</v>
      </c>
      <c r="U1304" s="95">
        <v>44486.755481243097</v>
      </c>
      <c r="V1304" s="95">
        <v>5712599.8498535203</v>
      </c>
      <c r="W1304" s="95">
        <v>0</v>
      </c>
      <c r="X1304" s="95">
        <v>1085247.2266693099</v>
      </c>
      <c r="Y1304" s="95">
        <v>830210.67709350598</v>
      </c>
      <c r="Z1304" s="95">
        <v>415116.93430709798</v>
      </c>
      <c r="AA1304" s="95">
        <v>0</v>
      </c>
      <c r="AB1304" s="95">
        <v>0</v>
      </c>
      <c r="AC1304" s="95">
        <v>15038730.5460205</v>
      </c>
      <c r="AD1304" s="95">
        <v>0</v>
      </c>
      <c r="AE1304" s="95">
        <v>11347.1239591837</v>
      </c>
      <c r="AF1304" s="95">
        <v>2612310.8968810998</v>
      </c>
      <c r="AG1304" s="95">
        <v>917479.75451660203</v>
      </c>
      <c r="AH1304" s="95">
        <v>0</v>
      </c>
      <c r="AI1304" s="95">
        <v>2490106.8911132799</v>
      </c>
      <c r="AJ1304" s="95">
        <v>780767.13010406506</v>
      </c>
      <c r="AK1304" s="95">
        <v>0</v>
      </c>
      <c r="AL1304" s="95">
        <v>412755.25732803298</v>
      </c>
      <c r="AM1304" s="95">
        <v>0</v>
      </c>
      <c r="AN1304" s="95">
        <v>14995079.603637701</v>
      </c>
      <c r="AO1304" s="95">
        <v>56742431.389160201</v>
      </c>
      <c r="AP1304" s="95">
        <v>0</v>
      </c>
      <c r="AQ1304" s="95">
        <v>9326468.6077880897</v>
      </c>
      <c r="AR1304" s="95">
        <v>6949841.4919433603</v>
      </c>
      <c r="AS1304" s="95">
        <v>3600338.6437377902</v>
      </c>
      <c r="AT1304" s="95">
        <v>0</v>
      </c>
      <c r="AU1304" s="95">
        <v>0</v>
      </c>
      <c r="AV1304" s="95">
        <v>51856097.509277299</v>
      </c>
      <c r="AW1304" s="95">
        <v>0</v>
      </c>
      <c r="AX1304" s="95">
        <v>77526.651371002197</v>
      </c>
      <c r="AY1304" s="95">
        <v>26396885.284423798</v>
      </c>
      <c r="AZ1304" s="95">
        <v>8158162.9567871103</v>
      </c>
      <c r="BA1304" s="95">
        <v>0</v>
      </c>
      <c r="BB1304" s="95">
        <v>24802142.6647949</v>
      </c>
      <c r="BC1304" s="95">
        <v>6981305.8413696298</v>
      </c>
      <c r="BD1304" s="95">
        <v>0</v>
      </c>
      <c r="BE1304" s="95">
        <v>3571343.5212097201</v>
      </c>
      <c r="BF1304" s="95">
        <v>0</v>
      </c>
      <c r="BG1304" s="95">
        <v>51873584.745117202</v>
      </c>
      <c r="BH1304" s="95">
        <v>15877368.6223145</v>
      </c>
      <c r="BI1304" s="95">
        <v>0</v>
      </c>
      <c r="BJ1304" s="95">
        <v>3970836.8104248</v>
      </c>
      <c r="BK1304" s="95">
        <v>2865323.0829772898</v>
      </c>
      <c r="BL1304" s="95">
        <v>0</v>
      </c>
      <c r="BM1304" s="95">
        <v>0</v>
      </c>
      <c r="BN1304" s="95">
        <v>0</v>
      </c>
      <c r="BO1304" s="95">
        <v>0</v>
      </c>
      <c r="BP1304" s="95">
        <v>0</v>
      </c>
      <c r="BQ1304" s="95">
        <v>0</v>
      </c>
      <c r="BR1304" s="95">
        <v>8635924.4157714806</v>
      </c>
      <c r="BS1304" s="95">
        <v>3206448.8687744099</v>
      </c>
      <c r="BT1304" s="95">
        <v>0</v>
      </c>
      <c r="BU1304" s="95">
        <v>4684261.6699218797</v>
      </c>
      <c r="BV1304" s="95">
        <v>3454316.5551147498</v>
      </c>
      <c r="BW1304" s="95">
        <v>0</v>
      </c>
      <c r="BX1304" s="95">
        <v>744739.72732543899</v>
      </c>
      <c r="BY1304" s="95">
        <v>0</v>
      </c>
      <c r="BZ1304" s="95">
        <v>0</v>
      </c>
      <c r="CA1304" s="95">
        <v>124647.23513984701</v>
      </c>
      <c r="CB1304" s="95">
        <v>6782650.2206420898</v>
      </c>
      <c r="CC1304" s="95">
        <v>66112404.6103516</v>
      </c>
      <c r="CD1304" s="95">
        <v>19857433.7026367</v>
      </c>
      <c r="CE1304" s="95">
        <v>3474.5639683008199</v>
      </c>
      <c r="CF1304" s="95">
        <v>411088.99589538598</v>
      </c>
      <c r="CG1304" s="95">
        <v>3563294.1003418001</v>
      </c>
      <c r="CH1304" s="95">
        <v>0</v>
      </c>
      <c r="CI1304" s="95">
        <v>128132.552229881</v>
      </c>
      <c r="CJ1304" s="95">
        <v>7197703.4870605497</v>
      </c>
      <c r="CK1304" s="95">
        <v>69689926.551757798</v>
      </c>
      <c r="CL1304" s="95">
        <v>20585235.2805176</v>
      </c>
      <c r="CM1304" s="160">
        <v>172178.04304885899</v>
      </c>
      <c r="CN1304" s="160">
        <v>22193080.409667999</v>
      </c>
      <c r="CO1304" s="160">
        <v>121441554.519531</v>
      </c>
      <c r="CP1304" s="95">
        <v>20585235.2805176</v>
      </c>
      <c r="CQ1304" s="95">
        <v>0</v>
      </c>
      <c r="CR1304" s="95">
        <v>0</v>
      </c>
      <c r="CS1304" s="95">
        <v>0</v>
      </c>
      <c r="CT1304" s="95">
        <v>0</v>
      </c>
      <c r="CU1304" s="161">
        <v>7193739.2165374756</v>
      </c>
      <c r="CV1304" s="161">
        <v>69675698.710693404</v>
      </c>
    </row>
    <row r="1305" spans="1:100" x14ac:dyDescent="0.2">
      <c r="A1305" s="94" t="s">
        <v>70</v>
      </c>
      <c r="B1305" s="96">
        <v>42522</v>
      </c>
      <c r="C1305" s="95">
        <v>108212.040082932</v>
      </c>
      <c r="D1305" s="95">
        <v>0</v>
      </c>
      <c r="E1305" s="95">
        <v>16296.4914008379</v>
      </c>
      <c r="F1305" s="95">
        <v>13901.3067669868</v>
      </c>
      <c r="G1305" s="95">
        <v>3540.5036635994902</v>
      </c>
      <c r="H1305" s="95">
        <v>0</v>
      </c>
      <c r="I1305" s="95">
        <v>0</v>
      </c>
      <c r="J1305" s="95">
        <v>44569.145612716697</v>
      </c>
      <c r="K1305" s="95">
        <v>0</v>
      </c>
      <c r="L1305" s="95">
        <v>159.95359062776001</v>
      </c>
      <c r="M1305" s="95">
        <v>51986.239806652098</v>
      </c>
      <c r="N1305" s="95">
        <v>8092.4678652286502</v>
      </c>
      <c r="O1305" s="95">
        <v>0</v>
      </c>
      <c r="P1305" s="95">
        <v>58382.079268455498</v>
      </c>
      <c r="Q1305" s="95">
        <v>5910.565287292</v>
      </c>
      <c r="R1305" s="95">
        <v>0</v>
      </c>
      <c r="S1305" s="95">
        <v>3526.3785341083999</v>
      </c>
      <c r="T1305" s="95">
        <v>0</v>
      </c>
      <c r="U1305" s="95">
        <v>44570.326712608301</v>
      </c>
      <c r="V1305" s="95">
        <v>5721746.6589965802</v>
      </c>
      <c r="W1305" s="95">
        <v>0</v>
      </c>
      <c r="X1305" s="95">
        <v>1039480.4776153601</v>
      </c>
      <c r="Y1305" s="95">
        <v>782839.92339324998</v>
      </c>
      <c r="Z1305" s="95">
        <v>421165.19197464001</v>
      </c>
      <c r="AA1305" s="95">
        <v>0</v>
      </c>
      <c r="AB1305" s="95">
        <v>0</v>
      </c>
      <c r="AC1305" s="95">
        <v>15054158.631591801</v>
      </c>
      <c r="AD1305" s="95">
        <v>0</v>
      </c>
      <c r="AE1305" s="95">
        <v>12419.275408268</v>
      </c>
      <c r="AF1305" s="95">
        <v>2595195.8164977999</v>
      </c>
      <c r="AG1305" s="95">
        <v>908406.45187377895</v>
      </c>
      <c r="AH1305" s="95">
        <v>0</v>
      </c>
      <c r="AI1305" s="95">
        <v>2488632.9525756799</v>
      </c>
      <c r="AJ1305" s="95">
        <v>780894.51473999</v>
      </c>
      <c r="AK1305" s="95">
        <v>0</v>
      </c>
      <c r="AL1305" s="95">
        <v>418666.16414260899</v>
      </c>
      <c r="AM1305" s="95">
        <v>0</v>
      </c>
      <c r="AN1305" s="95">
        <v>14999804.833007799</v>
      </c>
      <c r="AO1305" s="95">
        <v>57258160.168457001</v>
      </c>
      <c r="AP1305" s="95">
        <v>0</v>
      </c>
      <c r="AQ1305" s="95">
        <v>9069931.0714111291</v>
      </c>
      <c r="AR1305" s="95">
        <v>6795493.2786865197</v>
      </c>
      <c r="AS1305" s="95">
        <v>3659241.5693054199</v>
      </c>
      <c r="AT1305" s="95">
        <v>0</v>
      </c>
      <c r="AU1305" s="95">
        <v>0</v>
      </c>
      <c r="AV1305" s="95">
        <v>52039518.205078103</v>
      </c>
      <c r="AW1305" s="95">
        <v>0</v>
      </c>
      <c r="AX1305" s="95">
        <v>96182.342301368699</v>
      </c>
      <c r="AY1305" s="95">
        <v>26346199.1318359</v>
      </c>
      <c r="AZ1305" s="95">
        <v>8142069.7190551804</v>
      </c>
      <c r="BA1305" s="95">
        <v>0</v>
      </c>
      <c r="BB1305" s="95">
        <v>24991758.978027299</v>
      </c>
      <c r="BC1305" s="95">
        <v>7105986.9427490197</v>
      </c>
      <c r="BD1305" s="95">
        <v>0</v>
      </c>
      <c r="BE1305" s="95">
        <v>3634671.9916381799</v>
      </c>
      <c r="BF1305" s="95">
        <v>0</v>
      </c>
      <c r="BG1305" s="95">
        <v>52016379.864746101</v>
      </c>
      <c r="BH1305" s="95">
        <v>16090435.2886963</v>
      </c>
      <c r="BI1305" s="95">
        <v>0</v>
      </c>
      <c r="BJ1305" s="95">
        <v>3852801.1578064002</v>
      </c>
      <c r="BK1305" s="95">
        <v>2805590.8860778799</v>
      </c>
      <c r="BL1305" s="95">
        <v>0</v>
      </c>
      <c r="BM1305" s="95">
        <v>0</v>
      </c>
      <c r="BN1305" s="95">
        <v>0</v>
      </c>
      <c r="BO1305" s="95">
        <v>0</v>
      </c>
      <c r="BP1305" s="95">
        <v>0</v>
      </c>
      <c r="BQ1305" s="95">
        <v>0</v>
      </c>
      <c r="BR1305" s="95">
        <v>8663320.4014892597</v>
      </c>
      <c r="BS1305" s="95">
        <v>3190794.4996032701</v>
      </c>
      <c r="BT1305" s="95">
        <v>0</v>
      </c>
      <c r="BU1305" s="95">
        <v>4753484.6699218797</v>
      </c>
      <c r="BV1305" s="95">
        <v>3476751.2614440899</v>
      </c>
      <c r="BW1305" s="95">
        <v>0</v>
      </c>
      <c r="BX1305" s="95">
        <v>770360.62722015404</v>
      </c>
      <c r="BY1305" s="95">
        <v>0</v>
      </c>
      <c r="BZ1305" s="95">
        <v>0</v>
      </c>
      <c r="CA1305" s="95">
        <v>124564.85008812</v>
      </c>
      <c r="CB1305" s="95">
        <v>6751174.2117309598</v>
      </c>
      <c r="CC1305" s="95">
        <v>66312627.937011696</v>
      </c>
      <c r="CD1305" s="95">
        <v>19947991.473388702</v>
      </c>
      <c r="CE1305" s="95">
        <v>3538.74345567822</v>
      </c>
      <c r="CF1305" s="95">
        <v>418417.41508483898</v>
      </c>
      <c r="CG1305" s="95">
        <v>3640867.9474182101</v>
      </c>
      <c r="CH1305" s="95">
        <v>0</v>
      </c>
      <c r="CI1305" s="95">
        <v>128115.454687119</v>
      </c>
      <c r="CJ1305" s="95">
        <v>7168040.9641723596</v>
      </c>
      <c r="CK1305" s="95">
        <v>69942574.582031295</v>
      </c>
      <c r="CL1305" s="95">
        <v>20676379.895752002</v>
      </c>
      <c r="CM1305" s="160">
        <v>172227.46376228301</v>
      </c>
      <c r="CN1305" s="160">
        <v>22150394.322265599</v>
      </c>
      <c r="CO1305" s="160">
        <v>121864453.02832</v>
      </c>
      <c r="CP1305" s="95">
        <v>20676379.895752002</v>
      </c>
      <c r="CQ1305" s="95">
        <v>0</v>
      </c>
      <c r="CR1305" s="95">
        <v>0</v>
      </c>
      <c r="CS1305" s="95">
        <v>0</v>
      </c>
      <c r="CT1305" s="95">
        <v>0</v>
      </c>
      <c r="CU1305" s="161">
        <v>7169591.6268157987</v>
      </c>
      <c r="CV1305" s="161">
        <v>69953495.884429902</v>
      </c>
    </row>
    <row r="1306" spans="1:100" x14ac:dyDescent="0.2">
      <c r="A1306" s="94" t="s">
        <v>70</v>
      </c>
      <c r="B1306" s="96">
        <v>42614</v>
      </c>
      <c r="C1306" s="95">
        <v>108170.767041206</v>
      </c>
      <c r="D1306" s="95">
        <v>0</v>
      </c>
      <c r="E1306" s="95">
        <v>16129.099688291501</v>
      </c>
      <c r="F1306" s="95">
        <v>13814.2960346937</v>
      </c>
      <c r="G1306" s="95">
        <v>3572.2862722575701</v>
      </c>
      <c r="H1306" s="95">
        <v>0</v>
      </c>
      <c r="I1306" s="95">
        <v>0</v>
      </c>
      <c r="J1306" s="95">
        <v>44353.511695861802</v>
      </c>
      <c r="K1306" s="95">
        <v>0</v>
      </c>
      <c r="L1306" s="95">
        <v>169.16326530091499</v>
      </c>
      <c r="M1306" s="95">
        <v>51929.043147087097</v>
      </c>
      <c r="N1306" s="95">
        <v>7956.1233639121101</v>
      </c>
      <c r="O1306" s="95">
        <v>0</v>
      </c>
      <c r="P1306" s="95">
        <v>58458.136831283598</v>
      </c>
      <c r="Q1306" s="95">
        <v>5833.3108559250804</v>
      </c>
      <c r="R1306" s="95">
        <v>0</v>
      </c>
      <c r="S1306" s="95">
        <v>3555.7599221467999</v>
      </c>
      <c r="T1306" s="95">
        <v>0</v>
      </c>
      <c r="U1306" s="95">
        <v>44358.925800323501</v>
      </c>
      <c r="V1306" s="95">
        <v>5739315.67822266</v>
      </c>
      <c r="W1306" s="95">
        <v>0</v>
      </c>
      <c r="X1306" s="95">
        <v>996444.03650665295</v>
      </c>
      <c r="Y1306" s="95">
        <v>757379.45649719203</v>
      </c>
      <c r="Z1306" s="95">
        <v>419596.964530945</v>
      </c>
      <c r="AA1306" s="95">
        <v>0</v>
      </c>
      <c r="AB1306" s="95">
        <v>0</v>
      </c>
      <c r="AC1306" s="95">
        <v>14962147.771484399</v>
      </c>
      <c r="AD1306" s="95">
        <v>0</v>
      </c>
      <c r="AE1306" s="95">
        <v>11813.2121920586</v>
      </c>
      <c r="AF1306" s="95">
        <v>2617074.4269103999</v>
      </c>
      <c r="AG1306" s="95">
        <v>892087.51861572301</v>
      </c>
      <c r="AH1306" s="95">
        <v>0</v>
      </c>
      <c r="AI1306" s="95">
        <v>2447630.76644897</v>
      </c>
      <c r="AJ1306" s="95">
        <v>760433.37008667004</v>
      </c>
      <c r="AK1306" s="95">
        <v>0</v>
      </c>
      <c r="AL1306" s="95">
        <v>417129.84571456898</v>
      </c>
      <c r="AM1306" s="95">
        <v>0</v>
      </c>
      <c r="AN1306" s="95">
        <v>15004659.599121099</v>
      </c>
      <c r="AO1306" s="95">
        <v>57815082.925292999</v>
      </c>
      <c r="AP1306" s="95">
        <v>0</v>
      </c>
      <c r="AQ1306" s="95">
        <v>8863938.1950683594</v>
      </c>
      <c r="AR1306" s="95">
        <v>6633367.9877319299</v>
      </c>
      <c r="AS1306" s="95">
        <v>3658887.1465454102</v>
      </c>
      <c r="AT1306" s="95">
        <v>0</v>
      </c>
      <c r="AU1306" s="95">
        <v>0</v>
      </c>
      <c r="AV1306" s="95">
        <v>52062055.731445298</v>
      </c>
      <c r="AW1306" s="95">
        <v>0</v>
      </c>
      <c r="AX1306" s="95">
        <v>83009.0305233002</v>
      </c>
      <c r="AY1306" s="95">
        <v>26715030.055908199</v>
      </c>
      <c r="AZ1306" s="95">
        <v>8039311.9033203097</v>
      </c>
      <c r="BA1306" s="95">
        <v>0</v>
      </c>
      <c r="BB1306" s="95">
        <v>24741358.959716801</v>
      </c>
      <c r="BC1306" s="95">
        <v>6989934.7494506799</v>
      </c>
      <c r="BD1306" s="95">
        <v>0</v>
      </c>
      <c r="BE1306" s="95">
        <v>3635899.6696167002</v>
      </c>
      <c r="BF1306" s="95">
        <v>0</v>
      </c>
      <c r="BG1306" s="95">
        <v>52055990.623535201</v>
      </c>
      <c r="BH1306" s="95">
        <v>15888450.091796899</v>
      </c>
      <c r="BI1306" s="95">
        <v>0</v>
      </c>
      <c r="BJ1306" s="95">
        <v>3731540.4199829102</v>
      </c>
      <c r="BK1306" s="95">
        <v>2722418.8423767099</v>
      </c>
      <c r="BL1306" s="95">
        <v>0</v>
      </c>
      <c r="BM1306" s="95">
        <v>0</v>
      </c>
      <c r="BN1306" s="95">
        <v>0</v>
      </c>
      <c r="BO1306" s="95">
        <v>0</v>
      </c>
      <c r="BP1306" s="95">
        <v>0</v>
      </c>
      <c r="BQ1306" s="95">
        <v>0</v>
      </c>
      <c r="BR1306" s="95">
        <v>8639751.2543945294</v>
      </c>
      <c r="BS1306" s="95">
        <v>3151676.6334533701</v>
      </c>
      <c r="BT1306" s="95">
        <v>0</v>
      </c>
      <c r="BU1306" s="95">
        <v>4016066.4199523898</v>
      </c>
      <c r="BV1306" s="95">
        <v>3431339.5531616202</v>
      </c>
      <c r="BW1306" s="95">
        <v>0</v>
      </c>
      <c r="BX1306" s="95">
        <v>637054.81774139404</v>
      </c>
      <c r="BY1306" s="95">
        <v>0</v>
      </c>
      <c r="BZ1306" s="95">
        <v>0</v>
      </c>
      <c r="CA1306" s="95">
        <v>124305.53690433499</v>
      </c>
      <c r="CB1306" s="95">
        <v>6733738.7510376005</v>
      </c>
      <c r="CC1306" s="95">
        <v>66647468.161132798</v>
      </c>
      <c r="CD1306" s="95">
        <v>19607292.6799316</v>
      </c>
      <c r="CE1306" s="95">
        <v>3571.93775257468</v>
      </c>
      <c r="CF1306" s="95">
        <v>421690.52311706502</v>
      </c>
      <c r="CG1306" s="95">
        <v>3682010.3642578102</v>
      </c>
      <c r="CH1306" s="95">
        <v>0</v>
      </c>
      <c r="CI1306" s="95">
        <v>127877.62198543501</v>
      </c>
      <c r="CJ1306" s="95">
        <v>7156000.2519531297</v>
      </c>
      <c r="CK1306" s="95">
        <v>70317288.365234405</v>
      </c>
      <c r="CL1306" s="95">
        <v>20317417.1242676</v>
      </c>
      <c r="CM1306" s="160">
        <v>171779.48268890401</v>
      </c>
      <c r="CN1306" s="160">
        <v>22115114.888427701</v>
      </c>
      <c r="CO1306" s="160">
        <v>122438733.90527301</v>
      </c>
      <c r="CP1306" s="95">
        <v>20317417.1242676</v>
      </c>
      <c r="CQ1306" s="95">
        <v>0</v>
      </c>
      <c r="CR1306" s="95">
        <v>0</v>
      </c>
      <c r="CS1306" s="95">
        <v>0</v>
      </c>
      <c r="CT1306" s="95">
        <v>0</v>
      </c>
      <c r="CU1306" s="161">
        <v>7155429.2741546659</v>
      </c>
      <c r="CV1306" s="161">
        <v>70329478.52539061</v>
      </c>
    </row>
    <row r="1307" spans="1:100" x14ac:dyDescent="0.2">
      <c r="A1307" s="94" t="s">
        <v>70</v>
      </c>
      <c r="B1307" s="96">
        <v>42705</v>
      </c>
      <c r="C1307" s="95">
        <v>108318.796416283</v>
      </c>
      <c r="D1307" s="95">
        <v>0</v>
      </c>
      <c r="E1307" s="95">
        <v>15884.776307582901</v>
      </c>
      <c r="F1307" s="95">
        <v>13673.213999867399</v>
      </c>
      <c r="G1307" s="95">
        <v>3634.70757624507</v>
      </c>
      <c r="H1307" s="95">
        <v>0</v>
      </c>
      <c r="I1307" s="95">
        <v>0</v>
      </c>
      <c r="J1307" s="95">
        <v>44416.224112987496</v>
      </c>
      <c r="K1307" s="95">
        <v>0</v>
      </c>
      <c r="L1307" s="95">
        <v>148.778420288116</v>
      </c>
      <c r="M1307" s="95">
        <v>52043.136117935202</v>
      </c>
      <c r="N1307" s="95">
        <v>7804.6286286711702</v>
      </c>
      <c r="O1307" s="95">
        <v>0</v>
      </c>
      <c r="P1307" s="95">
        <v>58564.7778978348</v>
      </c>
      <c r="Q1307" s="95">
        <v>5731.9242559671402</v>
      </c>
      <c r="R1307" s="95">
        <v>0</v>
      </c>
      <c r="S1307" s="95">
        <v>3617.6065621674102</v>
      </c>
      <c r="T1307" s="95">
        <v>0</v>
      </c>
      <c r="U1307" s="95">
        <v>44412.861345291101</v>
      </c>
      <c r="V1307" s="95">
        <v>5712259.8027343797</v>
      </c>
      <c r="W1307" s="95">
        <v>0</v>
      </c>
      <c r="X1307" s="95">
        <v>967363.73143005394</v>
      </c>
      <c r="Y1307" s="95">
        <v>737889.29406738305</v>
      </c>
      <c r="Z1307" s="95">
        <v>416185.83220672602</v>
      </c>
      <c r="AA1307" s="95">
        <v>0</v>
      </c>
      <c r="AB1307" s="95">
        <v>0</v>
      </c>
      <c r="AC1307" s="95">
        <v>14927074.178222699</v>
      </c>
      <c r="AD1307" s="95">
        <v>0</v>
      </c>
      <c r="AE1307" s="95">
        <v>10307.4676504135</v>
      </c>
      <c r="AF1307" s="95">
        <v>2591592.5744934101</v>
      </c>
      <c r="AG1307" s="95">
        <v>875904.05922698998</v>
      </c>
      <c r="AH1307" s="95">
        <v>0</v>
      </c>
      <c r="AI1307" s="95">
        <v>2433782.88037109</v>
      </c>
      <c r="AJ1307" s="95">
        <v>760514.51152801502</v>
      </c>
      <c r="AK1307" s="95">
        <v>0</v>
      </c>
      <c r="AL1307" s="95">
        <v>414830.14826583897</v>
      </c>
      <c r="AM1307" s="95">
        <v>0</v>
      </c>
      <c r="AN1307" s="95">
        <v>14974653.864623999</v>
      </c>
      <c r="AO1307" s="95">
        <v>57942945.618652299</v>
      </c>
      <c r="AP1307" s="95">
        <v>0</v>
      </c>
      <c r="AQ1307" s="95">
        <v>8629054.05395508</v>
      </c>
      <c r="AR1307" s="95">
        <v>6442009.6996459998</v>
      </c>
      <c r="AS1307" s="95">
        <v>3648191.5453796401</v>
      </c>
      <c r="AT1307" s="95">
        <v>0</v>
      </c>
      <c r="AU1307" s="95">
        <v>0</v>
      </c>
      <c r="AV1307" s="95">
        <v>52154998.078613304</v>
      </c>
      <c r="AW1307" s="95">
        <v>0</v>
      </c>
      <c r="AX1307" s="95">
        <v>71230.941323280305</v>
      </c>
      <c r="AY1307" s="95">
        <v>26592968.716064502</v>
      </c>
      <c r="AZ1307" s="95">
        <v>7913420.32922363</v>
      </c>
      <c r="BA1307" s="95">
        <v>0</v>
      </c>
      <c r="BB1307" s="95">
        <v>24877379.393066399</v>
      </c>
      <c r="BC1307" s="95">
        <v>7017487.8494262705</v>
      </c>
      <c r="BD1307" s="95">
        <v>0</v>
      </c>
      <c r="BE1307" s="95">
        <v>3642389.7768554701</v>
      </c>
      <c r="BF1307" s="95">
        <v>0</v>
      </c>
      <c r="BG1307" s="95">
        <v>52170776.912109397</v>
      </c>
      <c r="BH1307" s="95">
        <v>15981461.665527301</v>
      </c>
      <c r="BI1307" s="95">
        <v>0</v>
      </c>
      <c r="BJ1307" s="95">
        <v>3641571.94995117</v>
      </c>
      <c r="BK1307" s="95">
        <v>2669207.9901428199</v>
      </c>
      <c r="BL1307" s="95">
        <v>0</v>
      </c>
      <c r="BM1307" s="95">
        <v>0</v>
      </c>
      <c r="BN1307" s="95">
        <v>0</v>
      </c>
      <c r="BO1307" s="95">
        <v>0</v>
      </c>
      <c r="BP1307" s="95">
        <v>0</v>
      </c>
      <c r="BQ1307" s="95">
        <v>0</v>
      </c>
      <c r="BR1307" s="95">
        <v>8638301.6807861291</v>
      </c>
      <c r="BS1307" s="95">
        <v>3090527.4203796401</v>
      </c>
      <c r="BT1307" s="95">
        <v>0</v>
      </c>
      <c r="BU1307" s="95">
        <v>4571467.6399536096</v>
      </c>
      <c r="BV1307" s="95">
        <v>3434089.2408447298</v>
      </c>
      <c r="BW1307" s="95">
        <v>0</v>
      </c>
      <c r="BX1307" s="95">
        <v>718463.41741180397</v>
      </c>
      <c r="BY1307" s="95">
        <v>0</v>
      </c>
      <c r="BZ1307" s="95">
        <v>0</v>
      </c>
      <c r="CA1307" s="95">
        <v>124278.238938332</v>
      </c>
      <c r="CB1307" s="95">
        <v>6683848.8862915002</v>
      </c>
      <c r="CC1307" s="95">
        <v>66527559.074707001</v>
      </c>
      <c r="CD1307" s="95">
        <v>19624516.019042999</v>
      </c>
      <c r="CE1307" s="95">
        <v>3632.6463443040798</v>
      </c>
      <c r="CF1307" s="95">
        <v>420241.39016723598</v>
      </c>
      <c r="CG1307" s="95">
        <v>3697773.5968933101</v>
      </c>
      <c r="CH1307" s="95">
        <v>0</v>
      </c>
      <c r="CI1307" s="95">
        <v>127871.622922897</v>
      </c>
      <c r="CJ1307" s="95">
        <v>7104388.1946411096</v>
      </c>
      <c r="CK1307" s="95">
        <v>70210925.811523393</v>
      </c>
      <c r="CL1307" s="95">
        <v>20342288.259277299</v>
      </c>
      <c r="CM1307" s="160">
        <v>171825.936376572</v>
      </c>
      <c r="CN1307" s="160">
        <v>22076727.927246101</v>
      </c>
      <c r="CO1307" s="160">
        <v>122446504.765625</v>
      </c>
      <c r="CP1307" s="95">
        <v>20342288.259277299</v>
      </c>
      <c r="CQ1307" s="95">
        <v>0</v>
      </c>
      <c r="CR1307" s="95">
        <v>0</v>
      </c>
      <c r="CS1307" s="95">
        <v>0</v>
      </c>
      <c r="CT1307" s="95">
        <v>0</v>
      </c>
      <c r="CU1307" s="161">
        <v>7104090.2764587365</v>
      </c>
      <c r="CV1307" s="161">
        <v>70225332.671600312</v>
      </c>
    </row>
    <row r="1308" spans="1:100" x14ac:dyDescent="0.2">
      <c r="A1308" s="94" t="s">
        <v>70</v>
      </c>
      <c r="B1308" s="96">
        <v>42795</v>
      </c>
      <c r="C1308" s="95">
        <v>108811.288209915</v>
      </c>
      <c r="D1308" s="95">
        <v>0</v>
      </c>
      <c r="E1308" s="95">
        <v>15558.2712192535</v>
      </c>
      <c r="F1308" s="95">
        <v>13442.8716284037</v>
      </c>
      <c r="G1308" s="95">
        <v>3689.50826150179</v>
      </c>
      <c r="H1308" s="95">
        <v>0</v>
      </c>
      <c r="I1308" s="95">
        <v>0</v>
      </c>
      <c r="J1308" s="95">
        <v>44449.568116187998</v>
      </c>
      <c r="K1308" s="95">
        <v>0</v>
      </c>
      <c r="L1308" s="95">
        <v>161.32153802923901</v>
      </c>
      <c r="M1308" s="95">
        <v>52369.932573795297</v>
      </c>
      <c r="N1308" s="95">
        <v>7696.4275688528996</v>
      </c>
      <c r="O1308" s="95">
        <v>0</v>
      </c>
      <c r="P1308" s="95">
        <v>58370.3408465385</v>
      </c>
      <c r="Q1308" s="95">
        <v>5681.6367303729103</v>
      </c>
      <c r="R1308" s="95">
        <v>0</v>
      </c>
      <c r="S1308" s="95">
        <v>3678.4752017557598</v>
      </c>
      <c r="T1308" s="95">
        <v>0</v>
      </c>
      <c r="U1308" s="95">
        <v>44445.715126037598</v>
      </c>
      <c r="V1308" s="95">
        <v>5770872.1765747098</v>
      </c>
      <c r="W1308" s="95">
        <v>0</v>
      </c>
      <c r="X1308" s="95">
        <v>952055.18978881801</v>
      </c>
      <c r="Y1308" s="95">
        <v>719548.72424316395</v>
      </c>
      <c r="Z1308" s="95">
        <v>430297.02661895799</v>
      </c>
      <c r="AA1308" s="95">
        <v>0</v>
      </c>
      <c r="AB1308" s="95">
        <v>0</v>
      </c>
      <c r="AC1308" s="95">
        <v>15029693.8892822</v>
      </c>
      <c r="AD1308" s="95">
        <v>0</v>
      </c>
      <c r="AE1308" s="95">
        <v>12136.1003950834</v>
      </c>
      <c r="AF1308" s="95">
        <v>2604645.27624512</v>
      </c>
      <c r="AG1308" s="95">
        <v>859507.18035125697</v>
      </c>
      <c r="AH1308" s="95">
        <v>0</v>
      </c>
      <c r="AI1308" s="95">
        <v>2495627.05224609</v>
      </c>
      <c r="AJ1308" s="95">
        <v>760920.58784484898</v>
      </c>
      <c r="AK1308" s="95">
        <v>0</v>
      </c>
      <c r="AL1308" s="95">
        <v>428182.706485748</v>
      </c>
      <c r="AM1308" s="95">
        <v>0</v>
      </c>
      <c r="AN1308" s="95">
        <v>14982089.0656738</v>
      </c>
      <c r="AO1308" s="95">
        <v>58840575.189941399</v>
      </c>
      <c r="AP1308" s="95">
        <v>0</v>
      </c>
      <c r="AQ1308" s="95">
        <v>8387872.4459838904</v>
      </c>
      <c r="AR1308" s="95">
        <v>6253469.5459594699</v>
      </c>
      <c r="AS1308" s="95">
        <v>3783678.7606506301</v>
      </c>
      <c r="AT1308" s="95">
        <v>0</v>
      </c>
      <c r="AU1308" s="95">
        <v>0</v>
      </c>
      <c r="AV1308" s="95">
        <v>52544054.029785201</v>
      </c>
      <c r="AW1308" s="95">
        <v>0</v>
      </c>
      <c r="AX1308" s="95">
        <v>84473.325264930696</v>
      </c>
      <c r="AY1308" s="95">
        <v>26860136.415771499</v>
      </c>
      <c r="AZ1308" s="95">
        <v>7818138.2009277297</v>
      </c>
      <c r="BA1308" s="95">
        <v>0</v>
      </c>
      <c r="BB1308" s="95">
        <v>25554681.520752002</v>
      </c>
      <c r="BC1308" s="95">
        <v>7077152.6549072303</v>
      </c>
      <c r="BD1308" s="95">
        <v>0</v>
      </c>
      <c r="BE1308" s="95">
        <v>3755884.01806641</v>
      </c>
      <c r="BF1308" s="95">
        <v>0</v>
      </c>
      <c r="BG1308" s="95">
        <v>52521930.25</v>
      </c>
      <c r="BH1308" s="95">
        <v>16328745.49646</v>
      </c>
      <c r="BI1308" s="95">
        <v>0</v>
      </c>
      <c r="BJ1308" s="95">
        <v>3554111.3878478999</v>
      </c>
      <c r="BK1308" s="95">
        <v>2616381.8393859901</v>
      </c>
      <c r="BL1308" s="95">
        <v>0</v>
      </c>
      <c r="BM1308" s="95">
        <v>0</v>
      </c>
      <c r="BN1308" s="95">
        <v>0</v>
      </c>
      <c r="BO1308" s="95">
        <v>0</v>
      </c>
      <c r="BP1308" s="95">
        <v>0</v>
      </c>
      <c r="BQ1308" s="95">
        <v>0</v>
      </c>
      <c r="BR1308" s="95">
        <v>8774536.2935790997</v>
      </c>
      <c r="BS1308" s="95">
        <v>3052440.1886596698</v>
      </c>
      <c r="BT1308" s="95">
        <v>0</v>
      </c>
      <c r="BU1308" s="95">
        <v>4694584.1298828097</v>
      </c>
      <c r="BV1308" s="95">
        <v>3428012.9800720201</v>
      </c>
      <c r="BW1308" s="95">
        <v>0</v>
      </c>
      <c r="BX1308" s="95">
        <v>776721.98719024705</v>
      </c>
      <c r="BY1308" s="95">
        <v>0</v>
      </c>
      <c r="BZ1308" s="95">
        <v>0</v>
      </c>
      <c r="CA1308" s="95">
        <v>124239.078475952</v>
      </c>
      <c r="CB1308" s="95">
        <v>6715498.66687012</v>
      </c>
      <c r="CC1308" s="95">
        <v>67250765.000976607</v>
      </c>
      <c r="CD1308" s="95">
        <v>19887090.174560498</v>
      </c>
      <c r="CE1308" s="95">
        <v>3694.5566044151801</v>
      </c>
      <c r="CF1308" s="95">
        <v>427343.27646255499</v>
      </c>
      <c r="CG1308" s="95">
        <v>3748011.8493652302</v>
      </c>
      <c r="CH1308" s="95">
        <v>0</v>
      </c>
      <c r="CI1308" s="95">
        <v>127967.588096619</v>
      </c>
      <c r="CJ1308" s="95">
        <v>7142364.8235473596</v>
      </c>
      <c r="CK1308" s="95">
        <v>71015300.061523393</v>
      </c>
      <c r="CL1308" s="95">
        <v>20642001.881347701</v>
      </c>
      <c r="CM1308" s="160">
        <v>171876.29081344599</v>
      </c>
      <c r="CN1308" s="160">
        <v>22115184.339111298</v>
      </c>
      <c r="CO1308" s="160">
        <v>123512726.958984</v>
      </c>
      <c r="CP1308" s="95">
        <v>20642001.881347701</v>
      </c>
      <c r="CQ1308" s="95">
        <v>0</v>
      </c>
      <c r="CR1308" s="95">
        <v>0</v>
      </c>
      <c r="CS1308" s="95">
        <v>0</v>
      </c>
      <c r="CT1308" s="95">
        <v>0</v>
      </c>
      <c r="CU1308" s="161">
        <v>7142841.9433326749</v>
      </c>
      <c r="CV1308" s="161">
        <v>70998776.850341842</v>
      </c>
    </row>
    <row r="1309" spans="1:100" x14ac:dyDescent="0.2">
      <c r="A1309" s="94" t="s">
        <v>70</v>
      </c>
      <c r="B1309" s="96">
        <v>42887</v>
      </c>
      <c r="C1309" s="95">
        <v>108392.96914482101</v>
      </c>
      <c r="D1309" s="95">
        <v>0</v>
      </c>
      <c r="E1309" s="95">
        <v>15242.615366935701</v>
      </c>
      <c r="F1309" s="95">
        <v>13239.202817797701</v>
      </c>
      <c r="G1309" s="95">
        <v>3639.3511590063599</v>
      </c>
      <c r="H1309" s="95">
        <v>0</v>
      </c>
      <c r="I1309" s="95">
        <v>0</v>
      </c>
      <c r="J1309" s="95">
        <v>44348.506266117103</v>
      </c>
      <c r="K1309" s="95">
        <v>0</v>
      </c>
      <c r="L1309" s="95">
        <v>171.81128164567099</v>
      </c>
      <c r="M1309" s="95">
        <v>52086.8445096016</v>
      </c>
      <c r="N1309" s="95">
        <v>7549.5005987286604</v>
      </c>
      <c r="O1309" s="95">
        <v>0</v>
      </c>
      <c r="P1309" s="95">
        <v>58225.370681762703</v>
      </c>
      <c r="Q1309" s="95">
        <v>5608.3548873662903</v>
      </c>
      <c r="R1309" s="95">
        <v>0</v>
      </c>
      <c r="S1309" s="95">
        <v>3625.7831809520699</v>
      </c>
      <c r="T1309" s="95">
        <v>0</v>
      </c>
      <c r="U1309" s="95">
        <v>44353.211310863502</v>
      </c>
      <c r="V1309" s="95">
        <v>5723709.0875854502</v>
      </c>
      <c r="W1309" s="95">
        <v>0</v>
      </c>
      <c r="X1309" s="95">
        <v>920941.59196472203</v>
      </c>
      <c r="Y1309" s="95">
        <v>704186.10276031506</v>
      </c>
      <c r="Z1309" s="95">
        <v>417405.29132080101</v>
      </c>
      <c r="AA1309" s="95">
        <v>0</v>
      </c>
      <c r="AB1309" s="95">
        <v>0</v>
      </c>
      <c r="AC1309" s="95">
        <v>14988472.0404053</v>
      </c>
      <c r="AD1309" s="95">
        <v>0</v>
      </c>
      <c r="AE1309" s="95">
        <v>11333.265986919399</v>
      </c>
      <c r="AF1309" s="95">
        <v>2591885.8307189899</v>
      </c>
      <c r="AG1309" s="95">
        <v>845303.32094573998</v>
      </c>
      <c r="AH1309" s="95">
        <v>0</v>
      </c>
      <c r="AI1309" s="95">
        <v>2420035.3485717801</v>
      </c>
      <c r="AJ1309" s="95">
        <v>754180.21990966797</v>
      </c>
      <c r="AK1309" s="95">
        <v>0</v>
      </c>
      <c r="AL1309" s="95">
        <v>414900.81614303601</v>
      </c>
      <c r="AM1309" s="95">
        <v>0</v>
      </c>
      <c r="AN1309" s="95">
        <v>15063382.7684326</v>
      </c>
      <c r="AO1309" s="95">
        <v>58678768.310058601</v>
      </c>
      <c r="AP1309" s="95">
        <v>0</v>
      </c>
      <c r="AQ1309" s="95">
        <v>8242135.5260009803</v>
      </c>
      <c r="AR1309" s="95">
        <v>6164787.3920288105</v>
      </c>
      <c r="AS1309" s="95">
        <v>3670560.0450134301</v>
      </c>
      <c r="AT1309" s="95">
        <v>0</v>
      </c>
      <c r="AU1309" s="95">
        <v>0</v>
      </c>
      <c r="AV1309" s="95">
        <v>52759443.119140603</v>
      </c>
      <c r="AW1309" s="95">
        <v>0</v>
      </c>
      <c r="AX1309" s="95">
        <v>91694.785364151001</v>
      </c>
      <c r="AY1309" s="95">
        <v>26899666.3288574</v>
      </c>
      <c r="AZ1309" s="95">
        <v>7713341.0540161096</v>
      </c>
      <c r="BA1309" s="95">
        <v>0</v>
      </c>
      <c r="BB1309" s="95">
        <v>24875743.636230499</v>
      </c>
      <c r="BC1309" s="95">
        <v>7012444.55505371</v>
      </c>
      <c r="BD1309" s="95">
        <v>0</v>
      </c>
      <c r="BE1309" s="95">
        <v>3649923.4001464802</v>
      </c>
      <c r="BF1309" s="95">
        <v>0</v>
      </c>
      <c r="BG1309" s="95">
        <v>52774154.471679702</v>
      </c>
      <c r="BH1309" s="95">
        <v>16038377.84021</v>
      </c>
      <c r="BI1309" s="95">
        <v>0</v>
      </c>
      <c r="BJ1309" s="95">
        <v>3466574.8147277799</v>
      </c>
      <c r="BK1309" s="95">
        <v>2567696.6044006301</v>
      </c>
      <c r="BL1309" s="95">
        <v>0</v>
      </c>
      <c r="BM1309" s="95">
        <v>0</v>
      </c>
      <c r="BN1309" s="95">
        <v>0</v>
      </c>
      <c r="BO1309" s="95">
        <v>0</v>
      </c>
      <c r="BP1309" s="95">
        <v>0</v>
      </c>
      <c r="BQ1309" s="95">
        <v>0</v>
      </c>
      <c r="BR1309" s="95">
        <v>8700190.1520996094</v>
      </c>
      <c r="BS1309" s="95">
        <v>3009363.0479126</v>
      </c>
      <c r="BT1309" s="95">
        <v>0</v>
      </c>
      <c r="BU1309" s="95">
        <v>4619506.1798706101</v>
      </c>
      <c r="BV1309" s="95">
        <v>3394395.41619873</v>
      </c>
      <c r="BW1309" s="95">
        <v>0</v>
      </c>
      <c r="BX1309" s="95">
        <v>767301.15722656297</v>
      </c>
      <c r="BY1309" s="95">
        <v>0</v>
      </c>
      <c r="BZ1309" s="95">
        <v>0</v>
      </c>
      <c r="CA1309" s="95">
        <v>123658.819416046</v>
      </c>
      <c r="CB1309" s="95">
        <v>6643802.3204956101</v>
      </c>
      <c r="CC1309" s="95">
        <v>66851732.301757798</v>
      </c>
      <c r="CD1309" s="95">
        <v>19507475.494384799</v>
      </c>
      <c r="CE1309" s="95">
        <v>3636.4531455338001</v>
      </c>
      <c r="CF1309" s="95">
        <v>425489.14550781302</v>
      </c>
      <c r="CG1309" s="95">
        <v>3745146.0237121601</v>
      </c>
      <c r="CH1309" s="95">
        <v>0</v>
      </c>
      <c r="CI1309" s="95">
        <v>127306.303908348</v>
      </c>
      <c r="CJ1309" s="95">
        <v>7067827.9753417997</v>
      </c>
      <c r="CK1309" s="95">
        <v>70586298.758789107</v>
      </c>
      <c r="CL1309" s="95">
        <v>20230064.642578099</v>
      </c>
      <c r="CM1309" s="160">
        <v>171224.385885239</v>
      </c>
      <c r="CN1309" s="160">
        <v>22097283.112060498</v>
      </c>
      <c r="CO1309" s="160">
        <v>123570811.18261699</v>
      </c>
      <c r="CP1309" s="95">
        <v>20230064.642578099</v>
      </c>
      <c r="CQ1309" s="95">
        <v>0</v>
      </c>
      <c r="CR1309" s="95">
        <v>0</v>
      </c>
      <c r="CS1309" s="95">
        <v>0</v>
      </c>
      <c r="CT1309" s="95">
        <v>0</v>
      </c>
      <c r="CU1309" s="161">
        <v>7069291.4660034236</v>
      </c>
      <c r="CV1309" s="161">
        <v>70596878.325469956</v>
      </c>
    </row>
    <row r="1310" spans="1:100" x14ac:dyDescent="0.2">
      <c r="A1310" s="94" t="s">
        <v>70</v>
      </c>
      <c r="B1310" s="96">
        <v>42979</v>
      </c>
      <c r="C1310" s="95">
        <v>108441.20263290399</v>
      </c>
      <c r="D1310" s="95">
        <v>0</v>
      </c>
      <c r="E1310" s="95">
        <v>14955.918040394799</v>
      </c>
      <c r="F1310" s="95">
        <v>13024.6988846064</v>
      </c>
      <c r="G1310" s="95">
        <v>3727.2344023883302</v>
      </c>
      <c r="H1310" s="95">
        <v>0</v>
      </c>
      <c r="I1310" s="95">
        <v>0</v>
      </c>
      <c r="J1310" s="95">
        <v>44315.764435768098</v>
      </c>
      <c r="K1310" s="95">
        <v>0</v>
      </c>
      <c r="L1310" s="95">
        <v>181.18377029337</v>
      </c>
      <c r="M1310" s="95">
        <v>52251.4193415642</v>
      </c>
      <c r="N1310" s="95">
        <v>7442.9437745809601</v>
      </c>
      <c r="O1310" s="95">
        <v>0</v>
      </c>
      <c r="P1310" s="95">
        <v>58052.094311237299</v>
      </c>
      <c r="Q1310" s="95">
        <v>5513.3677371740296</v>
      </c>
      <c r="R1310" s="95">
        <v>0</v>
      </c>
      <c r="S1310" s="95">
        <v>3706.80067703128</v>
      </c>
      <c r="T1310" s="95">
        <v>0</v>
      </c>
      <c r="U1310" s="95">
        <v>44325.597955226898</v>
      </c>
      <c r="V1310" s="95">
        <v>5683798.0755004901</v>
      </c>
      <c r="W1310" s="95">
        <v>0</v>
      </c>
      <c r="X1310" s="95">
        <v>898458.89258575405</v>
      </c>
      <c r="Y1310" s="95">
        <v>689534.971176147</v>
      </c>
      <c r="Z1310" s="95">
        <v>415681.805263519</v>
      </c>
      <c r="AA1310" s="95">
        <v>0</v>
      </c>
      <c r="AB1310" s="95">
        <v>0</v>
      </c>
      <c r="AC1310" s="95">
        <v>14979715.072265601</v>
      </c>
      <c r="AD1310" s="95">
        <v>0</v>
      </c>
      <c r="AE1310" s="95">
        <v>10656.688419461299</v>
      </c>
      <c r="AF1310" s="95">
        <v>2568205.3154296898</v>
      </c>
      <c r="AG1310" s="95">
        <v>839396.63989257801</v>
      </c>
      <c r="AH1310" s="95">
        <v>0</v>
      </c>
      <c r="AI1310" s="95">
        <v>2403107.8869628902</v>
      </c>
      <c r="AJ1310" s="95">
        <v>751001.31715393101</v>
      </c>
      <c r="AK1310" s="95">
        <v>0</v>
      </c>
      <c r="AL1310" s="95">
        <v>413716.78380966198</v>
      </c>
      <c r="AM1310" s="95">
        <v>0</v>
      </c>
      <c r="AN1310" s="95">
        <v>15038303.9210205</v>
      </c>
      <c r="AO1310" s="95">
        <v>58541792.7822266</v>
      </c>
      <c r="AP1310" s="95">
        <v>0</v>
      </c>
      <c r="AQ1310" s="95">
        <v>8108754.3587036096</v>
      </c>
      <c r="AR1310" s="95">
        <v>6037224.7200927697</v>
      </c>
      <c r="AS1310" s="95">
        <v>3678872.05395508</v>
      </c>
      <c r="AT1310" s="95">
        <v>0</v>
      </c>
      <c r="AU1310" s="95">
        <v>0</v>
      </c>
      <c r="AV1310" s="95">
        <v>52941229.455566399</v>
      </c>
      <c r="AW1310" s="95">
        <v>0</v>
      </c>
      <c r="AX1310" s="95">
        <v>86204.550588607803</v>
      </c>
      <c r="AY1310" s="95">
        <v>26820881.7111816</v>
      </c>
      <c r="AZ1310" s="95">
        <v>7679150.52380371</v>
      </c>
      <c r="BA1310" s="95">
        <v>0</v>
      </c>
      <c r="BB1310" s="95">
        <v>24922675.970947299</v>
      </c>
      <c r="BC1310" s="95">
        <v>7014946.0806884803</v>
      </c>
      <c r="BD1310" s="95">
        <v>0</v>
      </c>
      <c r="BE1310" s="95">
        <v>3660768.8176269499</v>
      </c>
      <c r="BF1310" s="95">
        <v>0</v>
      </c>
      <c r="BG1310" s="95">
        <v>52940243.845703103</v>
      </c>
      <c r="BH1310" s="95">
        <v>16039405.877441401</v>
      </c>
      <c r="BI1310" s="95">
        <v>0</v>
      </c>
      <c r="BJ1310" s="95">
        <v>3353597.1485290499</v>
      </c>
      <c r="BK1310" s="95">
        <v>2497604.06884766</v>
      </c>
      <c r="BL1310" s="95">
        <v>0</v>
      </c>
      <c r="BM1310" s="95">
        <v>0</v>
      </c>
      <c r="BN1310" s="95">
        <v>0</v>
      </c>
      <c r="BO1310" s="95">
        <v>0</v>
      </c>
      <c r="BP1310" s="95">
        <v>0</v>
      </c>
      <c r="BQ1310" s="95">
        <v>0</v>
      </c>
      <c r="BR1310" s="95">
        <v>8686880.3209228497</v>
      </c>
      <c r="BS1310" s="95">
        <v>2976843.3063049298</v>
      </c>
      <c r="BT1310" s="95">
        <v>0</v>
      </c>
      <c r="BU1310" s="95">
        <v>3945589.1398620601</v>
      </c>
      <c r="BV1310" s="95">
        <v>3376353.1067810101</v>
      </c>
      <c r="BW1310" s="95">
        <v>0</v>
      </c>
      <c r="BX1310" s="95">
        <v>636053.54776763904</v>
      </c>
      <c r="BY1310" s="95">
        <v>0</v>
      </c>
      <c r="BZ1310" s="95">
        <v>0</v>
      </c>
      <c r="CA1310" s="95">
        <v>123420.299023628</v>
      </c>
      <c r="CB1310" s="95">
        <v>6584443.5609741202</v>
      </c>
      <c r="CC1310" s="95">
        <v>66627303.478515603</v>
      </c>
      <c r="CD1310" s="95">
        <v>19387446.346435498</v>
      </c>
      <c r="CE1310" s="95">
        <v>3727.92711213231</v>
      </c>
      <c r="CF1310" s="95">
        <v>419448.95837783802</v>
      </c>
      <c r="CG1310" s="95">
        <v>3714403.3265991202</v>
      </c>
      <c r="CH1310" s="95">
        <v>0</v>
      </c>
      <c r="CI1310" s="95">
        <v>127149.26463604</v>
      </c>
      <c r="CJ1310" s="95">
        <v>7008001.2252197303</v>
      </c>
      <c r="CK1310" s="95">
        <v>70340408.444335893</v>
      </c>
      <c r="CL1310" s="95">
        <v>20102700.877441399</v>
      </c>
      <c r="CM1310" s="160">
        <v>170995.69026374799</v>
      </c>
      <c r="CN1310" s="160">
        <v>22054951.408447299</v>
      </c>
      <c r="CO1310" s="160">
        <v>123438250.521484</v>
      </c>
      <c r="CP1310" s="95">
        <v>20102700.877441399</v>
      </c>
      <c r="CQ1310" s="95">
        <v>0</v>
      </c>
      <c r="CR1310" s="95">
        <v>0</v>
      </c>
      <c r="CS1310" s="95">
        <v>0</v>
      </c>
      <c r="CT1310" s="95">
        <v>0</v>
      </c>
      <c r="CU1310" s="161">
        <v>7003892.5193519583</v>
      </c>
      <c r="CV1310" s="161">
        <v>70341706.805114716</v>
      </c>
    </row>
    <row r="1311" spans="1:100" x14ac:dyDescent="0.2">
      <c r="A1311" s="94" t="s">
        <v>70</v>
      </c>
      <c r="B1311" s="96">
        <v>43070</v>
      </c>
      <c r="C1311" s="95">
        <v>108449.002797127</v>
      </c>
      <c r="D1311" s="95">
        <v>0</v>
      </c>
      <c r="E1311" s="95">
        <v>14715.543385147999</v>
      </c>
      <c r="F1311" s="95">
        <v>12865.3054326773</v>
      </c>
      <c r="G1311" s="95">
        <v>3724.2316448986498</v>
      </c>
      <c r="H1311" s="95">
        <v>0</v>
      </c>
      <c r="I1311" s="95">
        <v>0</v>
      </c>
      <c r="J1311" s="95">
        <v>44177.605396270803</v>
      </c>
      <c r="K1311" s="95">
        <v>0</v>
      </c>
      <c r="L1311" s="95">
        <v>167.80943641252799</v>
      </c>
      <c r="M1311" s="95">
        <v>52185.356997966803</v>
      </c>
      <c r="N1311" s="95">
        <v>7331.5663794875099</v>
      </c>
      <c r="O1311" s="95">
        <v>0</v>
      </c>
      <c r="P1311" s="95">
        <v>58083.0411782265</v>
      </c>
      <c r="Q1311" s="95">
        <v>5484.7896211147299</v>
      </c>
      <c r="R1311" s="95">
        <v>0</v>
      </c>
      <c r="S1311" s="95">
        <v>3709.3095880746801</v>
      </c>
      <c r="T1311" s="95">
        <v>0</v>
      </c>
      <c r="U1311" s="95">
        <v>44160.770686626398</v>
      </c>
      <c r="V1311" s="95">
        <v>5609055.6504516602</v>
      </c>
      <c r="W1311" s="95">
        <v>0</v>
      </c>
      <c r="X1311" s="95">
        <v>886098.43154907203</v>
      </c>
      <c r="Y1311" s="95">
        <v>678062.26514434803</v>
      </c>
      <c r="Z1311" s="95">
        <v>423384.05983734102</v>
      </c>
      <c r="AA1311" s="95">
        <v>0</v>
      </c>
      <c r="AB1311" s="95">
        <v>0</v>
      </c>
      <c r="AC1311" s="95">
        <v>15031450.706665</v>
      </c>
      <c r="AD1311" s="95">
        <v>0</v>
      </c>
      <c r="AE1311" s="95">
        <v>10392.640910148601</v>
      </c>
      <c r="AF1311" s="95">
        <v>2564790.7018737802</v>
      </c>
      <c r="AG1311" s="95">
        <v>829052.27275085403</v>
      </c>
      <c r="AH1311" s="95">
        <v>0</v>
      </c>
      <c r="AI1311" s="95">
        <v>2340297.3338623</v>
      </c>
      <c r="AJ1311" s="95">
        <v>748522.64662933396</v>
      </c>
      <c r="AK1311" s="95">
        <v>0</v>
      </c>
      <c r="AL1311" s="95">
        <v>422779.54443359398</v>
      </c>
      <c r="AM1311" s="95">
        <v>0</v>
      </c>
      <c r="AN1311" s="95">
        <v>15050880.987793</v>
      </c>
      <c r="AO1311" s="95">
        <v>57885149.530761696</v>
      </c>
      <c r="AP1311" s="95">
        <v>0</v>
      </c>
      <c r="AQ1311" s="95">
        <v>7975374.5291137705</v>
      </c>
      <c r="AR1311" s="95">
        <v>5955609.8059082003</v>
      </c>
      <c r="AS1311" s="95">
        <v>3733558.5339965802</v>
      </c>
      <c r="AT1311" s="95">
        <v>0</v>
      </c>
      <c r="AU1311" s="95">
        <v>0</v>
      </c>
      <c r="AV1311" s="95">
        <v>53206044.987304702</v>
      </c>
      <c r="AW1311" s="95">
        <v>0</v>
      </c>
      <c r="AX1311" s="95">
        <v>73911.607311248794</v>
      </c>
      <c r="AY1311" s="95">
        <v>26972361.087890599</v>
      </c>
      <c r="AZ1311" s="95">
        <v>7629959.47839355</v>
      </c>
      <c r="BA1311" s="95">
        <v>0</v>
      </c>
      <c r="BB1311" s="95">
        <v>24040031.833740201</v>
      </c>
      <c r="BC1311" s="95">
        <v>7017675.1142578097</v>
      </c>
      <c r="BD1311" s="95">
        <v>0</v>
      </c>
      <c r="BE1311" s="95">
        <v>3737358.2744140602</v>
      </c>
      <c r="BF1311" s="95">
        <v>0</v>
      </c>
      <c r="BG1311" s="95">
        <v>53209689.456054702</v>
      </c>
      <c r="BH1311" s="95">
        <v>16050925.9521484</v>
      </c>
      <c r="BI1311" s="95">
        <v>0</v>
      </c>
      <c r="BJ1311" s="95">
        <v>3297650.78308105</v>
      </c>
      <c r="BK1311" s="95">
        <v>2480126.3224792499</v>
      </c>
      <c r="BL1311" s="95">
        <v>0</v>
      </c>
      <c r="BM1311" s="95">
        <v>0</v>
      </c>
      <c r="BN1311" s="95">
        <v>0</v>
      </c>
      <c r="BO1311" s="95">
        <v>0</v>
      </c>
      <c r="BP1311" s="95">
        <v>0</v>
      </c>
      <c r="BQ1311" s="95">
        <v>0</v>
      </c>
      <c r="BR1311" s="95">
        <v>8761925.2626953106</v>
      </c>
      <c r="BS1311" s="95">
        <v>2950662.2792053199</v>
      </c>
      <c r="BT1311" s="95">
        <v>0</v>
      </c>
      <c r="BU1311" s="95">
        <v>4403580.0299682599</v>
      </c>
      <c r="BV1311" s="95">
        <v>3356554.7474060101</v>
      </c>
      <c r="BW1311" s="95">
        <v>0</v>
      </c>
      <c r="BX1311" s="95">
        <v>738247.22736358596</v>
      </c>
      <c r="BY1311" s="95">
        <v>0</v>
      </c>
      <c r="BZ1311" s="95">
        <v>0</v>
      </c>
      <c r="CA1311" s="95">
        <v>123271.47813320201</v>
      </c>
      <c r="CB1311" s="95">
        <v>6503387.6579589797</v>
      </c>
      <c r="CC1311" s="95">
        <v>65835994.488281302</v>
      </c>
      <c r="CD1311" s="95">
        <v>19348641.7810059</v>
      </c>
      <c r="CE1311" s="95">
        <v>3719.8284530937699</v>
      </c>
      <c r="CF1311" s="95">
        <v>423612.03390884399</v>
      </c>
      <c r="CG1311" s="95">
        <v>3747131.54214478</v>
      </c>
      <c r="CH1311" s="95">
        <v>0</v>
      </c>
      <c r="CI1311" s="95">
        <v>126931.69919109299</v>
      </c>
      <c r="CJ1311" s="95">
        <v>6923983.7266235398</v>
      </c>
      <c r="CK1311" s="95">
        <v>69571818.982421905</v>
      </c>
      <c r="CL1311" s="95">
        <v>20083376.993408199</v>
      </c>
      <c r="CM1311" s="160">
        <v>170651.72945594799</v>
      </c>
      <c r="CN1311" s="160">
        <v>21973184.583252002</v>
      </c>
      <c r="CO1311" s="160">
        <v>122804742.444336</v>
      </c>
      <c r="CP1311" s="95">
        <v>20083376.993408199</v>
      </c>
      <c r="CQ1311" s="95">
        <v>0</v>
      </c>
      <c r="CR1311" s="95">
        <v>0</v>
      </c>
      <c r="CS1311" s="95">
        <v>0</v>
      </c>
      <c r="CT1311" s="95">
        <v>0</v>
      </c>
      <c r="CU1311" s="161">
        <v>6926999.6918678237</v>
      </c>
      <c r="CV1311" s="161">
        <v>69583126.030426085</v>
      </c>
    </row>
    <row r="1312" spans="1:100" x14ac:dyDescent="0.2">
      <c r="A1312" s="94" t="s">
        <v>70</v>
      </c>
      <c r="B1312" s="96">
        <v>43160</v>
      </c>
      <c r="C1312" s="95">
        <v>107650.87642097499</v>
      </c>
      <c r="D1312" s="95">
        <v>0</v>
      </c>
      <c r="E1312" s="95">
        <v>14537.024904370301</v>
      </c>
      <c r="F1312" s="95">
        <v>12775.5451793671</v>
      </c>
      <c r="G1312" s="95">
        <v>3690.9646288752601</v>
      </c>
      <c r="H1312" s="95">
        <v>0</v>
      </c>
      <c r="I1312" s="95">
        <v>0</v>
      </c>
      <c r="J1312" s="95">
        <v>44145.761298179597</v>
      </c>
      <c r="K1312" s="95">
        <v>0</v>
      </c>
      <c r="L1312" s="95">
        <v>164.34991500526701</v>
      </c>
      <c r="M1312" s="95">
        <v>51614.111633300803</v>
      </c>
      <c r="N1312" s="95">
        <v>7239.0001093745204</v>
      </c>
      <c r="O1312" s="95">
        <v>0</v>
      </c>
      <c r="P1312" s="95">
        <v>57559.549195766398</v>
      </c>
      <c r="Q1312" s="95">
        <v>5484.8910530805597</v>
      </c>
      <c r="R1312" s="95">
        <v>0</v>
      </c>
      <c r="S1312" s="95">
        <v>3683.71478480101</v>
      </c>
      <c r="T1312" s="95">
        <v>0</v>
      </c>
      <c r="U1312" s="95">
        <v>44141.239450454697</v>
      </c>
      <c r="V1312" s="95">
        <v>5579121.3702392597</v>
      </c>
      <c r="W1312" s="95">
        <v>0</v>
      </c>
      <c r="X1312" s="95">
        <v>858209.58555603004</v>
      </c>
      <c r="Y1312" s="95">
        <v>661615.78555297898</v>
      </c>
      <c r="Z1312" s="95">
        <v>412324.395050049</v>
      </c>
      <c r="AA1312" s="95">
        <v>0</v>
      </c>
      <c r="AB1312" s="95">
        <v>0</v>
      </c>
      <c r="AC1312" s="95">
        <v>15053869.099365201</v>
      </c>
      <c r="AD1312" s="95">
        <v>0</v>
      </c>
      <c r="AE1312" s="95">
        <v>7649.0102998018301</v>
      </c>
      <c r="AF1312" s="95">
        <v>2552568.0420837398</v>
      </c>
      <c r="AG1312" s="95">
        <v>810645.28241729701</v>
      </c>
      <c r="AH1312" s="95">
        <v>0</v>
      </c>
      <c r="AI1312" s="95">
        <v>2301530.9338073698</v>
      </c>
      <c r="AJ1312" s="95">
        <v>753447.98726654099</v>
      </c>
      <c r="AK1312" s="95">
        <v>0</v>
      </c>
      <c r="AL1312" s="95">
        <v>410583.06679916399</v>
      </c>
      <c r="AM1312" s="95">
        <v>0</v>
      </c>
      <c r="AN1312" s="95">
        <v>15037915.427002</v>
      </c>
      <c r="AO1312" s="95">
        <v>57871151.354003899</v>
      </c>
      <c r="AP1312" s="95">
        <v>0</v>
      </c>
      <c r="AQ1312" s="95">
        <v>7766639.6279296903</v>
      </c>
      <c r="AR1312" s="95">
        <v>5847174.7982788105</v>
      </c>
      <c r="AS1312" s="95">
        <v>3689197.00671387</v>
      </c>
      <c r="AT1312" s="95">
        <v>0</v>
      </c>
      <c r="AU1312" s="95">
        <v>0</v>
      </c>
      <c r="AV1312" s="95">
        <v>53588012.152832001</v>
      </c>
      <c r="AW1312" s="95">
        <v>0</v>
      </c>
      <c r="AX1312" s="95">
        <v>55490.247778415702</v>
      </c>
      <c r="AY1312" s="95">
        <v>27047880.8835449</v>
      </c>
      <c r="AZ1312" s="95">
        <v>7510909.3683471698</v>
      </c>
      <c r="BA1312" s="95">
        <v>0</v>
      </c>
      <c r="BB1312" s="95">
        <v>23695088.314208999</v>
      </c>
      <c r="BC1312" s="95">
        <v>7139209.7260131799</v>
      </c>
      <c r="BD1312" s="95">
        <v>0</v>
      </c>
      <c r="BE1312" s="95">
        <v>3658993.7177124</v>
      </c>
      <c r="BF1312" s="95">
        <v>0</v>
      </c>
      <c r="BG1312" s="95">
        <v>53588510.021484397</v>
      </c>
      <c r="BH1312" s="95">
        <v>15967675.1569824</v>
      </c>
      <c r="BI1312" s="95">
        <v>0</v>
      </c>
      <c r="BJ1312" s="95">
        <v>3237165.2644653302</v>
      </c>
      <c r="BK1312" s="95">
        <v>2449982.13848877</v>
      </c>
      <c r="BL1312" s="95">
        <v>0</v>
      </c>
      <c r="BM1312" s="95">
        <v>0</v>
      </c>
      <c r="BN1312" s="95">
        <v>0</v>
      </c>
      <c r="BO1312" s="95">
        <v>0</v>
      </c>
      <c r="BP1312" s="95">
        <v>0</v>
      </c>
      <c r="BQ1312" s="95">
        <v>0</v>
      </c>
      <c r="BR1312" s="95">
        <v>8746423.9908447303</v>
      </c>
      <c r="BS1312" s="95">
        <v>2895356.3529357901</v>
      </c>
      <c r="BT1312" s="95">
        <v>0</v>
      </c>
      <c r="BU1312" s="95">
        <v>4330679.0299682599</v>
      </c>
      <c r="BV1312" s="95">
        <v>3380447.0244445801</v>
      </c>
      <c r="BW1312" s="95">
        <v>0</v>
      </c>
      <c r="BX1312" s="95">
        <v>749218.66733551002</v>
      </c>
      <c r="BY1312" s="95">
        <v>0</v>
      </c>
      <c r="BZ1312" s="95">
        <v>0</v>
      </c>
      <c r="CA1312" s="95">
        <v>122031.036927223</v>
      </c>
      <c r="CB1312" s="95">
        <v>6439249.4870605497</v>
      </c>
      <c r="CC1312" s="95">
        <v>65626598.132324196</v>
      </c>
      <c r="CD1312" s="95">
        <v>19204840.941406298</v>
      </c>
      <c r="CE1312" s="95">
        <v>3697.0895962119098</v>
      </c>
      <c r="CF1312" s="95">
        <v>417107.95217895502</v>
      </c>
      <c r="CG1312" s="95">
        <v>3715250.9068603502</v>
      </c>
      <c r="CH1312" s="95">
        <v>0</v>
      </c>
      <c r="CI1312" s="95">
        <v>125783.10921478301</v>
      </c>
      <c r="CJ1312" s="95">
        <v>6854135.6201171903</v>
      </c>
      <c r="CK1312" s="95">
        <v>69354833.4375</v>
      </c>
      <c r="CL1312" s="95">
        <v>19929279.341796901</v>
      </c>
      <c r="CM1312" s="160">
        <v>169312.149608612</v>
      </c>
      <c r="CN1312" s="160">
        <v>21900054.057861298</v>
      </c>
      <c r="CO1312" s="160">
        <v>122983027.206055</v>
      </c>
      <c r="CP1312" s="95">
        <v>19929279.341796901</v>
      </c>
      <c r="CQ1312" s="95">
        <v>0</v>
      </c>
      <c r="CR1312" s="95">
        <v>0</v>
      </c>
      <c r="CS1312" s="95">
        <v>0</v>
      </c>
      <c r="CT1312" s="95">
        <v>0</v>
      </c>
      <c r="CU1312" s="161">
        <v>6856357.4392395047</v>
      </c>
      <c r="CV1312" s="161">
        <v>69341849.039184541</v>
      </c>
    </row>
    <row r="1313" spans="1:100" x14ac:dyDescent="0.2">
      <c r="A1313" s="94" t="s">
        <v>70</v>
      </c>
      <c r="B1313" s="96">
        <v>43252</v>
      </c>
      <c r="C1313" s="95">
        <v>108238.239317894</v>
      </c>
      <c r="D1313" s="95">
        <v>0</v>
      </c>
      <c r="E1313" s="95">
        <v>14312.7321357727</v>
      </c>
      <c r="F1313" s="95">
        <v>12642.413551092101</v>
      </c>
      <c r="G1313" s="95">
        <v>3683.8251817524401</v>
      </c>
      <c r="H1313" s="95">
        <v>0</v>
      </c>
      <c r="I1313" s="95">
        <v>0</v>
      </c>
      <c r="J1313" s="95">
        <v>43914.688384532899</v>
      </c>
      <c r="K1313" s="95">
        <v>0</v>
      </c>
      <c r="L1313" s="95">
        <v>163.04541262052999</v>
      </c>
      <c r="M1313" s="95">
        <v>51906.199715137504</v>
      </c>
      <c r="N1313" s="95">
        <v>7147.7305919527998</v>
      </c>
      <c r="O1313" s="95">
        <v>0</v>
      </c>
      <c r="P1313" s="95">
        <v>57820.2250008583</v>
      </c>
      <c r="Q1313" s="95">
        <v>5467.2855072021503</v>
      </c>
      <c r="R1313" s="95">
        <v>0</v>
      </c>
      <c r="S1313" s="95">
        <v>3677.7374275922798</v>
      </c>
      <c r="T1313" s="95">
        <v>0</v>
      </c>
      <c r="U1313" s="95">
        <v>43923.305248737299</v>
      </c>
      <c r="V1313" s="95">
        <v>5564033.2260131799</v>
      </c>
      <c r="W1313" s="95">
        <v>0</v>
      </c>
      <c r="X1313" s="95">
        <v>827562.29883575405</v>
      </c>
      <c r="Y1313" s="95">
        <v>642225.89324951195</v>
      </c>
      <c r="Z1313" s="95">
        <v>412450.80927658099</v>
      </c>
      <c r="AA1313" s="95">
        <v>0</v>
      </c>
      <c r="AB1313" s="95">
        <v>0</v>
      </c>
      <c r="AC1313" s="95">
        <v>14943474.9880371</v>
      </c>
      <c r="AD1313" s="95">
        <v>0</v>
      </c>
      <c r="AE1313" s="95">
        <v>8064.9903383851097</v>
      </c>
      <c r="AF1313" s="95">
        <v>2546375.5755310101</v>
      </c>
      <c r="AG1313" s="95">
        <v>800415.64479064895</v>
      </c>
      <c r="AH1313" s="95">
        <v>0</v>
      </c>
      <c r="AI1313" s="95">
        <v>2281131.9209289602</v>
      </c>
      <c r="AJ1313" s="95">
        <v>744224.31303405797</v>
      </c>
      <c r="AK1313" s="95">
        <v>0</v>
      </c>
      <c r="AL1313" s="95">
        <v>410388.425052643</v>
      </c>
      <c r="AM1313" s="95">
        <v>0</v>
      </c>
      <c r="AN1313" s="95">
        <v>15036467.3480225</v>
      </c>
      <c r="AO1313" s="95">
        <v>58180679.752441399</v>
      </c>
      <c r="AP1313" s="95">
        <v>0</v>
      </c>
      <c r="AQ1313" s="95">
        <v>7529629.0746459998</v>
      </c>
      <c r="AR1313" s="95">
        <v>5687299.3247070303</v>
      </c>
      <c r="AS1313" s="95">
        <v>3680402.04718018</v>
      </c>
      <c r="AT1313" s="95">
        <v>0</v>
      </c>
      <c r="AU1313" s="95">
        <v>0</v>
      </c>
      <c r="AV1313" s="95">
        <v>53525798.793457001</v>
      </c>
      <c r="AW1313" s="95">
        <v>0</v>
      </c>
      <c r="AX1313" s="95">
        <v>57392.013427734397</v>
      </c>
      <c r="AY1313" s="95">
        <v>27213927.497558601</v>
      </c>
      <c r="AZ1313" s="95">
        <v>7466539.1602172898</v>
      </c>
      <c r="BA1313" s="95">
        <v>0</v>
      </c>
      <c r="BB1313" s="95">
        <v>23712984.149658199</v>
      </c>
      <c r="BC1313" s="95">
        <v>7103341.1029663105</v>
      </c>
      <c r="BD1313" s="95">
        <v>0</v>
      </c>
      <c r="BE1313" s="95">
        <v>3663878.6608581501</v>
      </c>
      <c r="BF1313" s="95">
        <v>0</v>
      </c>
      <c r="BG1313" s="95">
        <v>53525129.8818359</v>
      </c>
      <c r="BH1313" s="95">
        <v>16065081.779418901</v>
      </c>
      <c r="BI1313" s="95">
        <v>0</v>
      </c>
      <c r="BJ1313" s="95">
        <v>3149178.2611694299</v>
      </c>
      <c r="BK1313" s="95">
        <v>2394634.0378418001</v>
      </c>
      <c r="BL1313" s="95">
        <v>0</v>
      </c>
      <c r="BM1313" s="95">
        <v>0</v>
      </c>
      <c r="BN1313" s="95">
        <v>0</v>
      </c>
      <c r="BO1313" s="95">
        <v>0</v>
      </c>
      <c r="BP1313" s="95">
        <v>0</v>
      </c>
      <c r="BQ1313" s="95">
        <v>0</v>
      </c>
      <c r="BR1313" s="95">
        <v>8760611.1136474591</v>
      </c>
      <c r="BS1313" s="95">
        <v>2878495.39874268</v>
      </c>
      <c r="BT1313" s="95">
        <v>0</v>
      </c>
      <c r="BU1313" s="95">
        <v>4350931.5399780301</v>
      </c>
      <c r="BV1313" s="95">
        <v>3356089.6892089802</v>
      </c>
      <c r="BW1313" s="95">
        <v>0</v>
      </c>
      <c r="BX1313" s="95">
        <v>763110.99728393601</v>
      </c>
      <c r="BY1313" s="95">
        <v>0</v>
      </c>
      <c r="BZ1313" s="95">
        <v>0</v>
      </c>
      <c r="CA1313" s="95">
        <v>122559.992451668</v>
      </c>
      <c r="CB1313" s="95">
        <v>6396339.4826660203</v>
      </c>
      <c r="CC1313" s="95">
        <v>65704308.391113304</v>
      </c>
      <c r="CD1313" s="95">
        <v>19216659.895263702</v>
      </c>
      <c r="CE1313" s="95">
        <v>3683.2984821498399</v>
      </c>
      <c r="CF1313" s="95">
        <v>411899.35108184803</v>
      </c>
      <c r="CG1313" s="95">
        <v>3681064.0214538602</v>
      </c>
      <c r="CH1313" s="95">
        <v>0</v>
      </c>
      <c r="CI1313" s="95">
        <v>126254.35579872099</v>
      </c>
      <c r="CJ1313" s="95">
        <v>6807736.00390625</v>
      </c>
      <c r="CK1313" s="95">
        <v>69386387.541992202</v>
      </c>
      <c r="CL1313" s="95">
        <v>19934989.380127002</v>
      </c>
      <c r="CM1313" s="160">
        <v>169777.48307800299</v>
      </c>
      <c r="CN1313" s="160">
        <v>21826694.920166001</v>
      </c>
      <c r="CO1313" s="160">
        <v>123084715.165039</v>
      </c>
      <c r="CP1313" s="95">
        <v>19934989.380127002</v>
      </c>
      <c r="CQ1313" s="95">
        <v>0</v>
      </c>
      <c r="CR1313" s="95">
        <v>0</v>
      </c>
      <c r="CS1313" s="95">
        <v>0</v>
      </c>
      <c r="CT1313" s="95">
        <v>0</v>
      </c>
      <c r="CU1313" s="161">
        <v>6808238.8337478684</v>
      </c>
      <c r="CV1313" s="161">
        <v>69385372.412567168</v>
      </c>
    </row>
    <row r="1314" spans="1:100" x14ac:dyDescent="0.2">
      <c r="A1314" s="94" t="s">
        <v>70</v>
      </c>
      <c r="B1314" s="96">
        <v>43344</v>
      </c>
      <c r="C1314" s="95">
        <v>108197.97950077101</v>
      </c>
      <c r="D1314" s="95">
        <v>0</v>
      </c>
      <c r="E1314" s="95">
        <v>13957.442061305001</v>
      </c>
      <c r="F1314" s="95">
        <v>12385.8894412518</v>
      </c>
      <c r="G1314" s="95">
        <v>3704.3637156486502</v>
      </c>
      <c r="H1314" s="95">
        <v>0</v>
      </c>
      <c r="I1314" s="95">
        <v>0</v>
      </c>
      <c r="J1314" s="95">
        <v>43833.952284336097</v>
      </c>
      <c r="K1314" s="95">
        <v>0</v>
      </c>
      <c r="L1314" s="95">
        <v>185.11210970580601</v>
      </c>
      <c r="M1314" s="95">
        <v>51893.195223808303</v>
      </c>
      <c r="N1314" s="95">
        <v>7042.1315103173301</v>
      </c>
      <c r="O1314" s="95">
        <v>0</v>
      </c>
      <c r="P1314" s="95">
        <v>57669.541869640401</v>
      </c>
      <c r="Q1314" s="95">
        <v>5445.5393442511604</v>
      </c>
      <c r="R1314" s="95">
        <v>0</v>
      </c>
      <c r="S1314" s="95">
        <v>3681.0602347254799</v>
      </c>
      <c r="T1314" s="95">
        <v>0</v>
      </c>
      <c r="U1314" s="95">
        <v>43852.647756576502</v>
      </c>
      <c r="V1314" s="95">
        <v>5549605.13317871</v>
      </c>
      <c r="W1314" s="95">
        <v>0</v>
      </c>
      <c r="X1314" s="95">
        <v>807363.81529998803</v>
      </c>
      <c r="Y1314" s="95">
        <v>626533.13777923596</v>
      </c>
      <c r="Z1314" s="95">
        <v>408141.47004699701</v>
      </c>
      <c r="AA1314" s="95">
        <v>0</v>
      </c>
      <c r="AB1314" s="95">
        <v>0</v>
      </c>
      <c r="AC1314" s="95">
        <v>14880588.5893555</v>
      </c>
      <c r="AD1314" s="95">
        <v>0</v>
      </c>
      <c r="AE1314" s="95">
        <v>10965.949343562101</v>
      </c>
      <c r="AF1314" s="95">
        <v>2545315.4692993201</v>
      </c>
      <c r="AG1314" s="95">
        <v>792801.196586609</v>
      </c>
      <c r="AH1314" s="95">
        <v>0</v>
      </c>
      <c r="AI1314" s="95">
        <v>2259568.3904418899</v>
      </c>
      <c r="AJ1314" s="95">
        <v>748950.96099853504</v>
      </c>
      <c r="AK1314" s="95">
        <v>0</v>
      </c>
      <c r="AL1314" s="95">
        <v>406404.83047866798</v>
      </c>
      <c r="AM1314" s="95">
        <v>0</v>
      </c>
      <c r="AN1314" s="95">
        <v>14868138.1719971</v>
      </c>
      <c r="AO1314" s="95">
        <v>58441803.885253899</v>
      </c>
      <c r="AP1314" s="95">
        <v>0</v>
      </c>
      <c r="AQ1314" s="95">
        <v>7396453.5894165002</v>
      </c>
      <c r="AR1314" s="95">
        <v>5615393.9556884803</v>
      </c>
      <c r="AS1314" s="95">
        <v>3669504.2597961398</v>
      </c>
      <c r="AT1314" s="95">
        <v>0</v>
      </c>
      <c r="AU1314" s="95">
        <v>0</v>
      </c>
      <c r="AV1314" s="95">
        <v>53474012.387695298</v>
      </c>
      <c r="AW1314" s="95">
        <v>0</v>
      </c>
      <c r="AX1314" s="95">
        <v>84742.449251174898</v>
      </c>
      <c r="AY1314" s="95">
        <v>27404928.816406298</v>
      </c>
      <c r="AZ1314" s="95">
        <v>7465847.03198242</v>
      </c>
      <c r="BA1314" s="95">
        <v>0</v>
      </c>
      <c r="BB1314" s="95">
        <v>23592774.691162098</v>
      </c>
      <c r="BC1314" s="95">
        <v>7188481.8543090802</v>
      </c>
      <c r="BD1314" s="95">
        <v>0</v>
      </c>
      <c r="BE1314" s="95">
        <v>3655823.88171387</v>
      </c>
      <c r="BF1314" s="95">
        <v>0</v>
      </c>
      <c r="BG1314" s="95">
        <v>53476672.102050804</v>
      </c>
      <c r="BH1314" s="95">
        <v>16115821.4035645</v>
      </c>
      <c r="BI1314" s="95">
        <v>0</v>
      </c>
      <c r="BJ1314" s="95">
        <v>3082782.1424255399</v>
      </c>
      <c r="BK1314" s="95">
        <v>2368949.5002441402</v>
      </c>
      <c r="BL1314" s="95">
        <v>0</v>
      </c>
      <c r="BM1314" s="95">
        <v>0</v>
      </c>
      <c r="BN1314" s="95">
        <v>0</v>
      </c>
      <c r="BO1314" s="95">
        <v>0</v>
      </c>
      <c r="BP1314" s="95">
        <v>0</v>
      </c>
      <c r="BQ1314" s="95">
        <v>0</v>
      </c>
      <c r="BR1314" s="95">
        <v>8828244.0743408203</v>
      </c>
      <c r="BS1314" s="95">
        <v>2870432.38354492</v>
      </c>
      <c r="BT1314" s="95">
        <v>0</v>
      </c>
      <c r="BU1314" s="95">
        <v>3714465.07995605</v>
      </c>
      <c r="BV1314" s="95">
        <v>3370258.0087280301</v>
      </c>
      <c r="BW1314" s="95">
        <v>0</v>
      </c>
      <c r="BX1314" s="95">
        <v>628269.367835999</v>
      </c>
      <c r="BY1314" s="95">
        <v>0</v>
      </c>
      <c r="BZ1314" s="95">
        <v>0</v>
      </c>
      <c r="CA1314" s="95">
        <v>122222.64783668501</v>
      </c>
      <c r="CB1314" s="95">
        <v>6358998.2432251005</v>
      </c>
      <c r="CC1314" s="95">
        <v>65833279.874511696</v>
      </c>
      <c r="CD1314" s="95">
        <v>19197180.822021499</v>
      </c>
      <c r="CE1314" s="95">
        <v>3703.5554929077598</v>
      </c>
      <c r="CF1314" s="95">
        <v>405909.78009796102</v>
      </c>
      <c r="CG1314" s="95">
        <v>3647236.2657775902</v>
      </c>
      <c r="CH1314" s="95">
        <v>0</v>
      </c>
      <c r="CI1314" s="95">
        <v>125922.744423866</v>
      </c>
      <c r="CJ1314" s="95">
        <v>6767794.4210815402</v>
      </c>
      <c r="CK1314" s="95">
        <v>69484849.069335893</v>
      </c>
      <c r="CL1314" s="95">
        <v>19906628.896240201</v>
      </c>
      <c r="CM1314" s="160">
        <v>169243.37077331499</v>
      </c>
      <c r="CN1314" s="160">
        <v>21664146.7338867</v>
      </c>
      <c r="CO1314" s="160">
        <v>123043318.852539</v>
      </c>
      <c r="CP1314" s="95">
        <v>19906628.896240201</v>
      </c>
      <c r="CQ1314" s="95">
        <v>0</v>
      </c>
      <c r="CR1314" s="95">
        <v>0</v>
      </c>
      <c r="CS1314" s="95">
        <v>0</v>
      </c>
      <c r="CT1314" s="95">
        <v>0</v>
      </c>
      <c r="CU1314" s="161">
        <v>6764908.0233230619</v>
      </c>
      <c r="CV1314" s="161">
        <v>69480516.140289292</v>
      </c>
    </row>
    <row r="1315" spans="1:100" x14ac:dyDescent="0.2">
      <c r="A1315" s="94" t="s">
        <v>70</v>
      </c>
      <c r="B1315" s="96">
        <v>43435</v>
      </c>
      <c r="C1315" s="95">
        <v>107547.39883232101</v>
      </c>
      <c r="D1315" s="95">
        <v>0</v>
      </c>
      <c r="E1315" s="95">
        <v>13839.943807482699</v>
      </c>
      <c r="F1315" s="95">
        <v>12342.5416213274</v>
      </c>
      <c r="G1315" s="95">
        <v>3664.7998811602602</v>
      </c>
      <c r="H1315" s="95">
        <v>0</v>
      </c>
      <c r="I1315" s="95">
        <v>0</v>
      </c>
      <c r="J1315" s="95">
        <v>43217.076404094703</v>
      </c>
      <c r="K1315" s="95">
        <v>0</v>
      </c>
      <c r="L1315" s="95">
        <v>171.84351836703701</v>
      </c>
      <c r="M1315" s="95">
        <v>51674.206722736402</v>
      </c>
      <c r="N1315" s="95">
        <v>6954.36589068174</v>
      </c>
      <c r="O1315" s="95">
        <v>0</v>
      </c>
      <c r="P1315" s="95">
        <v>57273.846127033197</v>
      </c>
      <c r="Q1315" s="95">
        <v>5388.0341328382501</v>
      </c>
      <c r="R1315" s="95">
        <v>0</v>
      </c>
      <c r="S1315" s="95">
        <v>3648.2542040348098</v>
      </c>
      <c r="T1315" s="95">
        <v>0</v>
      </c>
      <c r="U1315" s="95">
        <v>43186.039372444196</v>
      </c>
      <c r="V1315" s="95">
        <v>5547148.8115234403</v>
      </c>
      <c r="W1315" s="95">
        <v>0</v>
      </c>
      <c r="X1315" s="95">
        <v>788045.19828033401</v>
      </c>
      <c r="Y1315" s="95">
        <v>615591.97937774705</v>
      </c>
      <c r="Z1315" s="95">
        <v>399813.45981979399</v>
      </c>
      <c r="AA1315" s="95">
        <v>0</v>
      </c>
      <c r="AB1315" s="95">
        <v>0</v>
      </c>
      <c r="AC1315" s="95">
        <v>14796550.918335</v>
      </c>
      <c r="AD1315" s="95">
        <v>0</v>
      </c>
      <c r="AE1315" s="95">
        <v>8963.4715785980206</v>
      </c>
      <c r="AF1315" s="95">
        <v>2526887.1211852999</v>
      </c>
      <c r="AG1315" s="95">
        <v>786025.75547790504</v>
      </c>
      <c r="AH1315" s="95">
        <v>0</v>
      </c>
      <c r="AI1315" s="95">
        <v>2264064.7711792002</v>
      </c>
      <c r="AJ1315" s="95">
        <v>749375.12864685105</v>
      </c>
      <c r="AK1315" s="95">
        <v>0</v>
      </c>
      <c r="AL1315" s="95">
        <v>399050.04526901199</v>
      </c>
      <c r="AM1315" s="95">
        <v>0</v>
      </c>
      <c r="AN1315" s="95">
        <v>14788003.330200201</v>
      </c>
      <c r="AO1315" s="95">
        <v>58930387.518066399</v>
      </c>
      <c r="AP1315" s="95">
        <v>0</v>
      </c>
      <c r="AQ1315" s="95">
        <v>7303395.6022338904</v>
      </c>
      <c r="AR1315" s="95">
        <v>5599756.0557251005</v>
      </c>
      <c r="AS1315" s="95">
        <v>3626983.62139893</v>
      </c>
      <c r="AT1315" s="95">
        <v>0</v>
      </c>
      <c r="AU1315" s="95">
        <v>0</v>
      </c>
      <c r="AV1315" s="95">
        <v>53483212.689941399</v>
      </c>
      <c r="AW1315" s="95">
        <v>0</v>
      </c>
      <c r="AX1315" s="95">
        <v>65995.002879142805</v>
      </c>
      <c r="AY1315" s="95">
        <v>27406069.029541001</v>
      </c>
      <c r="AZ1315" s="95">
        <v>7489816.9946899395</v>
      </c>
      <c r="BA1315" s="95">
        <v>0</v>
      </c>
      <c r="BB1315" s="95">
        <v>24015780.6013184</v>
      </c>
      <c r="BC1315" s="95">
        <v>7284333.5957641602</v>
      </c>
      <c r="BD1315" s="95">
        <v>0</v>
      </c>
      <c r="BE1315" s="95">
        <v>3630423.1770324698</v>
      </c>
      <c r="BF1315" s="95">
        <v>0</v>
      </c>
      <c r="BG1315" s="95">
        <v>53470326.808593802</v>
      </c>
      <c r="BH1315" s="95">
        <v>16122540.404052701</v>
      </c>
      <c r="BI1315" s="95">
        <v>0</v>
      </c>
      <c r="BJ1315" s="95">
        <v>3004784.9707031301</v>
      </c>
      <c r="BK1315" s="95">
        <v>2332098.5055236798</v>
      </c>
      <c r="BL1315" s="95">
        <v>0</v>
      </c>
      <c r="BM1315" s="95">
        <v>0</v>
      </c>
      <c r="BN1315" s="95">
        <v>0</v>
      </c>
      <c r="BO1315" s="95">
        <v>0</v>
      </c>
      <c r="BP1315" s="95">
        <v>0</v>
      </c>
      <c r="BQ1315" s="95">
        <v>0</v>
      </c>
      <c r="BR1315" s="95">
        <v>8785155.1090087909</v>
      </c>
      <c r="BS1315" s="95">
        <v>2859513.5036621098</v>
      </c>
      <c r="BT1315" s="95">
        <v>0</v>
      </c>
      <c r="BU1315" s="95">
        <v>4262552.93994141</v>
      </c>
      <c r="BV1315" s="95">
        <v>3355241.6603698698</v>
      </c>
      <c r="BW1315" s="95">
        <v>0</v>
      </c>
      <c r="BX1315" s="95">
        <v>700367.60751342797</v>
      </c>
      <c r="BY1315" s="95">
        <v>0</v>
      </c>
      <c r="BZ1315" s="95">
        <v>0</v>
      </c>
      <c r="CA1315" s="95">
        <v>121473.96950626399</v>
      </c>
      <c r="CB1315" s="95">
        <v>6339027.0761718797</v>
      </c>
      <c r="CC1315" s="95">
        <v>66217574.066406302</v>
      </c>
      <c r="CD1315" s="95">
        <v>19127202.795654301</v>
      </c>
      <c r="CE1315" s="95">
        <v>3657.3954912722102</v>
      </c>
      <c r="CF1315" s="95">
        <v>398229.28884506202</v>
      </c>
      <c r="CG1315" s="95">
        <v>3628613.3618469201</v>
      </c>
      <c r="CH1315" s="95">
        <v>0</v>
      </c>
      <c r="CI1315" s="95">
        <v>125055.94380664801</v>
      </c>
      <c r="CJ1315" s="95">
        <v>6734404.6819457998</v>
      </c>
      <c r="CK1315" s="95">
        <v>69837554.243164107</v>
      </c>
      <c r="CL1315" s="95">
        <v>19824505.692138702</v>
      </c>
      <c r="CM1315" s="160">
        <v>167878.70650672901</v>
      </c>
      <c r="CN1315" s="160">
        <v>21529720.614746101</v>
      </c>
      <c r="CO1315" s="160">
        <v>123237209.00488301</v>
      </c>
      <c r="CP1315" s="95">
        <v>19824505.692138702</v>
      </c>
      <c r="CQ1315" s="95">
        <v>0</v>
      </c>
      <c r="CR1315" s="95">
        <v>0</v>
      </c>
      <c r="CS1315" s="95">
        <v>0</v>
      </c>
      <c r="CT1315" s="95">
        <v>0</v>
      </c>
      <c r="CU1315" s="161">
        <v>6737256.3650169419</v>
      </c>
      <c r="CV1315" s="161">
        <v>69846187.428253219</v>
      </c>
    </row>
    <row r="1316" spans="1:100" x14ac:dyDescent="0.2">
      <c r="A1316" s="94" t="s">
        <v>70</v>
      </c>
      <c r="B1316" s="96">
        <v>43525</v>
      </c>
      <c r="C1316" s="95">
        <v>108444.197897911</v>
      </c>
      <c r="D1316" s="95">
        <v>0</v>
      </c>
      <c r="E1316" s="95">
        <v>13596.2945355177</v>
      </c>
      <c r="F1316" s="95">
        <v>12213.2420306206</v>
      </c>
      <c r="G1316" s="95">
        <v>3594.3454339802302</v>
      </c>
      <c r="H1316" s="95">
        <v>0</v>
      </c>
      <c r="I1316" s="95">
        <v>0</v>
      </c>
      <c r="J1316" s="95">
        <v>42983.127511024497</v>
      </c>
      <c r="K1316" s="95">
        <v>0</v>
      </c>
      <c r="L1316" s="95">
        <v>160.358240060508</v>
      </c>
      <c r="M1316" s="95">
        <v>52264.4156403542</v>
      </c>
      <c r="N1316" s="95">
        <v>6853.9271449446696</v>
      </c>
      <c r="O1316" s="95">
        <v>0</v>
      </c>
      <c r="P1316" s="95">
        <v>57342.102167606397</v>
      </c>
      <c r="Q1316" s="95">
        <v>5292.9351809620903</v>
      </c>
      <c r="R1316" s="95">
        <v>0</v>
      </c>
      <c r="S1316" s="95">
        <v>3595.4989034831501</v>
      </c>
      <c r="T1316" s="95">
        <v>0</v>
      </c>
      <c r="U1316" s="95">
        <v>42978.299120903001</v>
      </c>
      <c r="V1316" s="95">
        <v>5517118.9800415002</v>
      </c>
      <c r="W1316" s="95">
        <v>0</v>
      </c>
      <c r="X1316" s="95">
        <v>769192.95275116002</v>
      </c>
      <c r="Y1316" s="95">
        <v>609666.44724273705</v>
      </c>
      <c r="Z1316" s="95">
        <v>387787.13462066703</v>
      </c>
      <c r="AA1316" s="95">
        <v>0</v>
      </c>
      <c r="AB1316" s="95">
        <v>0</v>
      </c>
      <c r="AC1316" s="95">
        <v>14746381.232788101</v>
      </c>
      <c r="AD1316" s="95">
        <v>0</v>
      </c>
      <c r="AE1316" s="95">
        <v>7592.9601817727098</v>
      </c>
      <c r="AF1316" s="95">
        <v>2519371.79296875</v>
      </c>
      <c r="AG1316" s="95">
        <v>780958.58444976795</v>
      </c>
      <c r="AH1316" s="95">
        <v>0</v>
      </c>
      <c r="AI1316" s="95">
        <v>2220210.5043640099</v>
      </c>
      <c r="AJ1316" s="95">
        <v>748562.47396850598</v>
      </c>
      <c r="AK1316" s="95">
        <v>0</v>
      </c>
      <c r="AL1316" s="95">
        <v>386606.68008422898</v>
      </c>
      <c r="AM1316" s="95">
        <v>0</v>
      </c>
      <c r="AN1316" s="95">
        <v>14796494.786498999</v>
      </c>
      <c r="AO1316" s="95">
        <v>58881010.583007798</v>
      </c>
      <c r="AP1316" s="95">
        <v>0</v>
      </c>
      <c r="AQ1316" s="95">
        <v>7217668.3557128897</v>
      </c>
      <c r="AR1316" s="95">
        <v>5567967.4884033203</v>
      </c>
      <c r="AS1316" s="95">
        <v>3568242.0258178702</v>
      </c>
      <c r="AT1316" s="95">
        <v>0</v>
      </c>
      <c r="AU1316" s="95">
        <v>0</v>
      </c>
      <c r="AV1316" s="95">
        <v>53534671.293457001</v>
      </c>
      <c r="AW1316" s="95">
        <v>0</v>
      </c>
      <c r="AX1316" s="95">
        <v>51516.429874897003</v>
      </c>
      <c r="AY1316" s="95">
        <v>27483130.349365201</v>
      </c>
      <c r="AZ1316" s="95">
        <v>7504204.5451049795</v>
      </c>
      <c r="BA1316" s="95">
        <v>0</v>
      </c>
      <c r="BB1316" s="95">
        <v>23585517.103515599</v>
      </c>
      <c r="BC1316" s="95">
        <v>7285879.0968017597</v>
      </c>
      <c r="BD1316" s="95">
        <v>0</v>
      </c>
      <c r="BE1316" s="95">
        <v>3541826.0729980501</v>
      </c>
      <c r="BF1316" s="95">
        <v>0</v>
      </c>
      <c r="BG1316" s="95">
        <v>53505260.967285201</v>
      </c>
      <c r="BH1316" s="95">
        <v>16109830.701049799</v>
      </c>
      <c r="BI1316" s="95">
        <v>0</v>
      </c>
      <c r="BJ1316" s="95">
        <v>2919969.78823853</v>
      </c>
      <c r="BK1316" s="95">
        <v>2292325.07562256</v>
      </c>
      <c r="BL1316" s="95">
        <v>0</v>
      </c>
      <c r="BM1316" s="95">
        <v>0</v>
      </c>
      <c r="BN1316" s="95">
        <v>0</v>
      </c>
      <c r="BO1316" s="95">
        <v>0</v>
      </c>
      <c r="BP1316" s="95">
        <v>0</v>
      </c>
      <c r="BQ1316" s="95">
        <v>0</v>
      </c>
      <c r="BR1316" s="95">
        <v>8766481.2619628906</v>
      </c>
      <c r="BS1316" s="95">
        <v>2841543.7849426302</v>
      </c>
      <c r="BT1316" s="95">
        <v>0</v>
      </c>
      <c r="BU1316" s="95">
        <v>4182399.8099670401</v>
      </c>
      <c r="BV1316" s="95">
        <v>3321169.32958984</v>
      </c>
      <c r="BW1316" s="95">
        <v>0</v>
      </c>
      <c r="BX1316" s="95">
        <v>714503.28741455101</v>
      </c>
      <c r="BY1316" s="95">
        <v>0</v>
      </c>
      <c r="BZ1316" s="95">
        <v>0</v>
      </c>
      <c r="CA1316" s="95">
        <v>121873.280118942</v>
      </c>
      <c r="CB1316" s="95">
        <v>6295468.1256103497</v>
      </c>
      <c r="CC1316" s="95">
        <v>66143769.204589799</v>
      </c>
      <c r="CD1316" s="95">
        <v>19028474.166015599</v>
      </c>
      <c r="CE1316" s="95">
        <v>3602.2914760410799</v>
      </c>
      <c r="CF1316" s="95">
        <v>388754.55724716198</v>
      </c>
      <c r="CG1316" s="95">
        <v>3561464.4114685101</v>
      </c>
      <c r="CH1316" s="95">
        <v>0</v>
      </c>
      <c r="CI1316" s="95">
        <v>125552.28258037601</v>
      </c>
      <c r="CJ1316" s="95">
        <v>6683651.5133667002</v>
      </c>
      <c r="CK1316" s="95">
        <v>69714166.558593795</v>
      </c>
      <c r="CL1316" s="95">
        <v>19716171.965332001</v>
      </c>
      <c r="CM1316" s="160">
        <v>167853.017278671</v>
      </c>
      <c r="CN1316" s="160">
        <v>21459549.9841309</v>
      </c>
      <c r="CO1316" s="160">
        <v>123351357.916016</v>
      </c>
      <c r="CP1316" s="95">
        <v>19716171.965332001</v>
      </c>
      <c r="CQ1316" s="95">
        <v>0</v>
      </c>
      <c r="CR1316" s="95">
        <v>0</v>
      </c>
      <c r="CS1316" s="95">
        <v>0</v>
      </c>
      <c r="CT1316" s="95">
        <v>0</v>
      </c>
      <c r="CU1316" s="161">
        <v>6684222.6828575116</v>
      </c>
      <c r="CV1316" s="161">
        <v>69705233.616058305</v>
      </c>
    </row>
    <row r="1317" spans="1:100" x14ac:dyDescent="0.2">
      <c r="A1317" s="94" t="s">
        <v>70</v>
      </c>
      <c r="B1317" s="96">
        <v>43617</v>
      </c>
      <c r="C1317" s="95">
        <v>107571.313808441</v>
      </c>
      <c r="D1317" s="95">
        <v>0</v>
      </c>
      <c r="E1317" s="95">
        <v>13452.1221780777</v>
      </c>
      <c r="F1317" s="95">
        <v>12123.9981415272</v>
      </c>
      <c r="G1317" s="95">
        <v>3560.9186426997198</v>
      </c>
      <c r="H1317" s="95">
        <v>0</v>
      </c>
      <c r="I1317" s="95">
        <v>0</v>
      </c>
      <c r="J1317" s="95">
        <v>42907.494991779298</v>
      </c>
      <c r="K1317" s="95">
        <v>0</v>
      </c>
      <c r="L1317" s="95">
        <v>171.92151902616001</v>
      </c>
      <c r="M1317" s="95">
        <v>51693.970489501997</v>
      </c>
      <c r="N1317" s="95">
        <v>6776.7673799991599</v>
      </c>
      <c r="O1317" s="95">
        <v>0</v>
      </c>
      <c r="P1317" s="95">
        <v>57100.5397162437</v>
      </c>
      <c r="Q1317" s="95">
        <v>5220.7811977863303</v>
      </c>
      <c r="R1317" s="95">
        <v>0</v>
      </c>
      <c r="S1317" s="95">
        <v>3565.1997427344299</v>
      </c>
      <c r="T1317" s="95">
        <v>0</v>
      </c>
      <c r="U1317" s="95">
        <v>42920.3643612862</v>
      </c>
      <c r="V1317" s="95">
        <v>5473480.9140625</v>
      </c>
      <c r="W1317" s="95">
        <v>0</v>
      </c>
      <c r="X1317" s="95">
        <v>755820.23274993896</v>
      </c>
      <c r="Y1317" s="95">
        <v>600901.76662445103</v>
      </c>
      <c r="Z1317" s="95">
        <v>381533.69219207799</v>
      </c>
      <c r="AA1317" s="95">
        <v>0</v>
      </c>
      <c r="AB1317" s="95">
        <v>0</v>
      </c>
      <c r="AC1317" s="95">
        <v>14815986.506591801</v>
      </c>
      <c r="AD1317" s="95">
        <v>0</v>
      </c>
      <c r="AE1317" s="95">
        <v>8216.0486767292005</v>
      </c>
      <c r="AF1317" s="95">
        <v>2500624.1828308101</v>
      </c>
      <c r="AG1317" s="95">
        <v>765395.59691619896</v>
      </c>
      <c r="AH1317" s="95">
        <v>0</v>
      </c>
      <c r="AI1317" s="95">
        <v>2191677.0654907199</v>
      </c>
      <c r="AJ1317" s="95">
        <v>755876.35923004197</v>
      </c>
      <c r="AK1317" s="95">
        <v>0</v>
      </c>
      <c r="AL1317" s="95">
        <v>380187.42325973499</v>
      </c>
      <c r="AM1317" s="95">
        <v>0</v>
      </c>
      <c r="AN1317" s="95">
        <v>14821871.694458</v>
      </c>
      <c r="AO1317" s="95">
        <v>58668469.952636696</v>
      </c>
      <c r="AP1317" s="95">
        <v>0</v>
      </c>
      <c r="AQ1317" s="95">
        <v>7100288.2763061495</v>
      </c>
      <c r="AR1317" s="95">
        <v>5532934.1642456101</v>
      </c>
      <c r="AS1317" s="95">
        <v>3514878.1371459998</v>
      </c>
      <c r="AT1317" s="95">
        <v>0</v>
      </c>
      <c r="AU1317" s="95">
        <v>0</v>
      </c>
      <c r="AV1317" s="95">
        <v>54017259.597656302</v>
      </c>
      <c r="AW1317" s="95">
        <v>0</v>
      </c>
      <c r="AX1317" s="95">
        <v>67655.511860847502</v>
      </c>
      <c r="AY1317" s="95">
        <v>27377208.3276367</v>
      </c>
      <c r="AZ1317" s="95">
        <v>7398970.9724121103</v>
      </c>
      <c r="BA1317" s="95">
        <v>0</v>
      </c>
      <c r="BB1317" s="95">
        <v>23370138.769042999</v>
      </c>
      <c r="BC1317" s="95">
        <v>7390324.4974365197</v>
      </c>
      <c r="BD1317" s="95">
        <v>0</v>
      </c>
      <c r="BE1317" s="95">
        <v>3503816.8516235398</v>
      </c>
      <c r="BF1317" s="95">
        <v>0</v>
      </c>
      <c r="BG1317" s="95">
        <v>54055664.746093802</v>
      </c>
      <c r="BH1317" s="95">
        <v>16018592.447631801</v>
      </c>
      <c r="BI1317" s="95">
        <v>0</v>
      </c>
      <c r="BJ1317" s="95">
        <v>2838710.4961242699</v>
      </c>
      <c r="BK1317" s="95">
        <v>2256711.2451171898</v>
      </c>
      <c r="BL1317" s="95">
        <v>0</v>
      </c>
      <c r="BM1317" s="95">
        <v>0</v>
      </c>
      <c r="BN1317" s="95">
        <v>0</v>
      </c>
      <c r="BO1317" s="95">
        <v>0</v>
      </c>
      <c r="BP1317" s="95">
        <v>0</v>
      </c>
      <c r="BQ1317" s="95">
        <v>0</v>
      </c>
      <c r="BR1317" s="95">
        <v>8761297.2286377009</v>
      </c>
      <c r="BS1317" s="95">
        <v>2789030.62786865</v>
      </c>
      <c r="BT1317" s="95">
        <v>0</v>
      </c>
      <c r="BU1317" s="95">
        <v>4174802.3199768099</v>
      </c>
      <c r="BV1317" s="95">
        <v>3324004.0523681599</v>
      </c>
      <c r="BW1317" s="95">
        <v>0</v>
      </c>
      <c r="BX1317" s="95">
        <v>717234.23741149902</v>
      </c>
      <c r="BY1317" s="95">
        <v>0</v>
      </c>
      <c r="BZ1317" s="95">
        <v>0</v>
      </c>
      <c r="CA1317" s="95">
        <v>121017.143405914</v>
      </c>
      <c r="CB1317" s="95">
        <v>6238410.6936645498</v>
      </c>
      <c r="CC1317" s="95">
        <v>65777900.422363304</v>
      </c>
      <c r="CD1317" s="95">
        <v>18861009.334228501</v>
      </c>
      <c r="CE1317" s="95">
        <v>3564.0850011706402</v>
      </c>
      <c r="CF1317" s="95">
        <v>381240.66110611003</v>
      </c>
      <c r="CG1317" s="95">
        <v>3502646.2699279799</v>
      </c>
      <c r="CH1317" s="95">
        <v>0</v>
      </c>
      <c r="CI1317" s="95">
        <v>124588.791060448</v>
      </c>
      <c r="CJ1317" s="95">
        <v>6614556.5971679697</v>
      </c>
      <c r="CK1317" s="95">
        <v>69280313.709960893</v>
      </c>
      <c r="CL1317" s="95">
        <v>19534665.771972701</v>
      </c>
      <c r="CM1317" s="160">
        <v>167133.586416245</v>
      </c>
      <c r="CN1317" s="160">
        <v>21485834.332031298</v>
      </c>
      <c r="CO1317" s="160">
        <v>123247360.70410199</v>
      </c>
      <c r="CP1317" s="95">
        <v>19534665.771972701</v>
      </c>
      <c r="CQ1317" s="95">
        <v>0</v>
      </c>
      <c r="CR1317" s="95">
        <v>0</v>
      </c>
      <c r="CS1317" s="95">
        <v>0</v>
      </c>
      <c r="CT1317" s="95">
        <v>0</v>
      </c>
      <c r="CU1317" s="161">
        <v>6619651.3547706595</v>
      </c>
      <c r="CV1317" s="161">
        <v>69280546.69229129</v>
      </c>
    </row>
    <row r="1318" spans="1:100" x14ac:dyDescent="0.2">
      <c r="A1318" s="94" t="s">
        <v>70</v>
      </c>
      <c r="B1318" s="96">
        <v>43709</v>
      </c>
      <c r="C1318" s="95">
        <v>107350.421600342</v>
      </c>
      <c r="D1318" s="95">
        <v>0</v>
      </c>
      <c r="E1318" s="95">
        <v>13270.871576785999</v>
      </c>
      <c r="F1318" s="95">
        <v>12046.434167146699</v>
      </c>
      <c r="G1318" s="95">
        <v>3434.6454683840302</v>
      </c>
      <c r="H1318" s="95">
        <v>0</v>
      </c>
      <c r="I1318" s="95">
        <v>0</v>
      </c>
      <c r="J1318" s="95">
        <v>43078.431659698501</v>
      </c>
      <c r="K1318" s="95">
        <v>0</v>
      </c>
      <c r="L1318" s="95">
        <v>188.096917953342</v>
      </c>
      <c r="M1318" s="95">
        <v>51394.569455623598</v>
      </c>
      <c r="N1318" s="95">
        <v>6683.46414268017</v>
      </c>
      <c r="O1318" s="95">
        <v>0</v>
      </c>
      <c r="P1318" s="95">
        <v>57336.007552623698</v>
      </c>
      <c r="Q1318" s="95">
        <v>5153.2992959618596</v>
      </c>
      <c r="R1318" s="95">
        <v>0</v>
      </c>
      <c r="S1318" s="95">
        <v>3409.8674370348499</v>
      </c>
      <c r="T1318" s="95">
        <v>0</v>
      </c>
      <c r="U1318" s="95">
        <v>43104.317520618402</v>
      </c>
      <c r="V1318" s="95">
        <v>5439656.64526367</v>
      </c>
      <c r="W1318" s="95">
        <v>0</v>
      </c>
      <c r="X1318" s="95">
        <v>728446.32082366897</v>
      </c>
      <c r="Y1318" s="95">
        <v>582598.88248443604</v>
      </c>
      <c r="Z1318" s="95">
        <v>373478.27725601202</v>
      </c>
      <c r="AA1318" s="95">
        <v>0</v>
      </c>
      <c r="AB1318" s="95">
        <v>0</v>
      </c>
      <c r="AC1318" s="95">
        <v>14842502.8835449</v>
      </c>
      <c r="AD1318" s="95">
        <v>0</v>
      </c>
      <c r="AE1318" s="95">
        <v>8853.0511844158209</v>
      </c>
      <c r="AF1318" s="95">
        <v>2476866.9937133798</v>
      </c>
      <c r="AG1318" s="95">
        <v>748750.67105102504</v>
      </c>
      <c r="AH1318" s="95">
        <v>0</v>
      </c>
      <c r="AI1318" s="95">
        <v>2172196.0964965802</v>
      </c>
      <c r="AJ1318" s="95">
        <v>758110.00670623803</v>
      </c>
      <c r="AK1318" s="95">
        <v>0</v>
      </c>
      <c r="AL1318" s="95">
        <v>372697.13555145299</v>
      </c>
      <c r="AM1318" s="95">
        <v>0</v>
      </c>
      <c r="AN1318" s="95">
        <v>14824048.2030029</v>
      </c>
      <c r="AO1318" s="95">
        <v>58561739.199218802</v>
      </c>
      <c r="AP1318" s="95">
        <v>0</v>
      </c>
      <c r="AQ1318" s="95">
        <v>6855553.5685424795</v>
      </c>
      <c r="AR1318" s="95">
        <v>5402705.3704834003</v>
      </c>
      <c r="AS1318" s="95">
        <v>3441953.8553161598</v>
      </c>
      <c r="AT1318" s="95">
        <v>0</v>
      </c>
      <c r="AU1318" s="95">
        <v>0</v>
      </c>
      <c r="AV1318" s="95">
        <v>54185361.680175804</v>
      </c>
      <c r="AW1318" s="95">
        <v>0</v>
      </c>
      <c r="AX1318" s="95">
        <v>73511.265320777893</v>
      </c>
      <c r="AY1318" s="95">
        <v>27293501.275634799</v>
      </c>
      <c r="AZ1318" s="95">
        <v>7285581.3057251005</v>
      </c>
      <c r="BA1318" s="95">
        <v>0</v>
      </c>
      <c r="BB1318" s="95">
        <v>23321751.8510742</v>
      </c>
      <c r="BC1318" s="95">
        <v>7435525.80432129</v>
      </c>
      <c r="BD1318" s="95">
        <v>0</v>
      </c>
      <c r="BE1318" s="95">
        <v>3436102.5381774898</v>
      </c>
      <c r="BF1318" s="95">
        <v>0</v>
      </c>
      <c r="BG1318" s="95">
        <v>54193107.650878899</v>
      </c>
      <c r="BH1318" s="95">
        <v>16023429.3309326</v>
      </c>
      <c r="BI1318" s="95">
        <v>0</v>
      </c>
      <c r="BJ1318" s="95">
        <v>2742800.2182617201</v>
      </c>
      <c r="BK1318" s="95">
        <v>2203133.4611511198</v>
      </c>
      <c r="BL1318" s="95">
        <v>0</v>
      </c>
      <c r="BM1318" s="95">
        <v>0</v>
      </c>
      <c r="BN1318" s="95">
        <v>0</v>
      </c>
      <c r="BO1318" s="95">
        <v>0</v>
      </c>
      <c r="BP1318" s="95">
        <v>0</v>
      </c>
      <c r="BQ1318" s="95">
        <v>0</v>
      </c>
      <c r="BR1318" s="95">
        <v>8748617.54833984</v>
      </c>
      <c r="BS1318" s="95">
        <v>2742345.0733032199</v>
      </c>
      <c r="BT1318" s="95">
        <v>0</v>
      </c>
      <c r="BU1318" s="95">
        <v>3575196.1999816899</v>
      </c>
      <c r="BV1318" s="95">
        <v>3291190.88421631</v>
      </c>
      <c r="BW1318" s="95">
        <v>0</v>
      </c>
      <c r="BX1318" s="95">
        <v>583661.677940369</v>
      </c>
      <c r="BY1318" s="95">
        <v>0</v>
      </c>
      <c r="BZ1318" s="95">
        <v>0</v>
      </c>
      <c r="CA1318" s="95">
        <v>120711.895355225</v>
      </c>
      <c r="CB1318" s="95">
        <v>6154763.28723145</v>
      </c>
      <c r="CC1318" s="95">
        <v>65352584.310546897</v>
      </c>
      <c r="CD1318" s="95">
        <v>18761045.3603516</v>
      </c>
      <c r="CE1318" s="95">
        <v>3431.0972530245799</v>
      </c>
      <c r="CF1318" s="95">
        <v>372318.73522567702</v>
      </c>
      <c r="CG1318" s="95">
        <v>3437295.8883972201</v>
      </c>
      <c r="CH1318" s="95">
        <v>0</v>
      </c>
      <c r="CI1318" s="95">
        <v>124133.058012009</v>
      </c>
      <c r="CJ1318" s="95">
        <v>6534033.5017700205</v>
      </c>
      <c r="CK1318" s="95">
        <v>68799112.696289107</v>
      </c>
      <c r="CL1318" s="95">
        <v>19421569.944091801</v>
      </c>
      <c r="CM1318" s="160">
        <v>166693.529676437</v>
      </c>
      <c r="CN1318" s="160">
        <v>21363322.7341309</v>
      </c>
      <c r="CO1318" s="160">
        <v>123051489.74218801</v>
      </c>
      <c r="CP1318" s="95">
        <v>19421569.944091801</v>
      </c>
      <c r="CQ1318" s="95">
        <v>0</v>
      </c>
      <c r="CR1318" s="95">
        <v>0</v>
      </c>
      <c r="CS1318" s="95">
        <v>0</v>
      </c>
      <c r="CT1318" s="95">
        <v>0</v>
      </c>
      <c r="CU1318" s="161">
        <v>6527082.0224571265</v>
      </c>
      <c r="CV1318" s="161">
        <v>68789880.198944122</v>
      </c>
    </row>
    <row r="1319" spans="1:100" x14ac:dyDescent="0.2">
      <c r="A1319" s="94" t="s">
        <v>70</v>
      </c>
      <c r="B1319" s="96">
        <v>43800</v>
      </c>
      <c r="C1319" s="95">
        <v>107090.389988899</v>
      </c>
      <c r="D1319" s="95">
        <v>0</v>
      </c>
      <c r="E1319" s="95">
        <v>13047.794577479401</v>
      </c>
      <c r="F1319" s="95">
        <v>11917.198455691299</v>
      </c>
      <c r="G1319" s="95">
        <v>3391.34202110767</v>
      </c>
      <c r="H1319" s="95">
        <v>0</v>
      </c>
      <c r="I1319" s="95">
        <v>0</v>
      </c>
      <c r="J1319" s="95">
        <v>42762.184957981102</v>
      </c>
      <c r="K1319" s="95">
        <v>0</v>
      </c>
      <c r="L1319" s="95">
        <v>192.83429143764101</v>
      </c>
      <c r="M1319" s="95">
        <v>51262.3016424179</v>
      </c>
      <c r="N1319" s="95">
        <v>6607.9812016487103</v>
      </c>
      <c r="O1319" s="95">
        <v>0</v>
      </c>
      <c r="P1319" s="95">
        <v>57033.7760725021</v>
      </c>
      <c r="Q1319" s="95">
        <v>5108.8230569958696</v>
      </c>
      <c r="R1319" s="95">
        <v>0</v>
      </c>
      <c r="S1319" s="95">
        <v>3377.63516414166</v>
      </c>
      <c r="T1319" s="95">
        <v>0</v>
      </c>
      <c r="U1319" s="95">
        <v>42718.037792205803</v>
      </c>
      <c r="V1319" s="95">
        <v>5419263.6973877</v>
      </c>
      <c r="W1319" s="95">
        <v>0</v>
      </c>
      <c r="X1319" s="95">
        <v>715786.81781768799</v>
      </c>
      <c r="Y1319" s="95">
        <v>583572.46888732899</v>
      </c>
      <c r="Z1319" s="95">
        <v>361795.44417953503</v>
      </c>
      <c r="AA1319" s="95">
        <v>0</v>
      </c>
      <c r="AB1319" s="95">
        <v>0</v>
      </c>
      <c r="AC1319" s="95">
        <v>14848378.935546899</v>
      </c>
      <c r="AD1319" s="95">
        <v>0</v>
      </c>
      <c r="AE1319" s="95">
        <v>8016.2486570477504</v>
      </c>
      <c r="AF1319" s="95">
        <v>2470242.9765625</v>
      </c>
      <c r="AG1319" s="95">
        <v>738738.69721984898</v>
      </c>
      <c r="AH1319" s="95">
        <v>0</v>
      </c>
      <c r="AI1319" s="95">
        <v>2159120.8749694801</v>
      </c>
      <c r="AJ1319" s="95">
        <v>765922.680130005</v>
      </c>
      <c r="AK1319" s="95">
        <v>0</v>
      </c>
      <c r="AL1319" s="95">
        <v>361968.94345855701</v>
      </c>
      <c r="AM1319" s="95">
        <v>0</v>
      </c>
      <c r="AN1319" s="95">
        <v>14853969.2967529</v>
      </c>
      <c r="AO1319" s="95">
        <v>58649311.3525391</v>
      </c>
      <c r="AP1319" s="95">
        <v>0</v>
      </c>
      <c r="AQ1319" s="95">
        <v>6797496.1930542002</v>
      </c>
      <c r="AR1319" s="95">
        <v>5416176.0629272498</v>
      </c>
      <c r="AS1319" s="95">
        <v>3358995.9905700702</v>
      </c>
      <c r="AT1319" s="95">
        <v>0</v>
      </c>
      <c r="AU1319" s="95">
        <v>0</v>
      </c>
      <c r="AV1319" s="95">
        <v>54404819.268554702</v>
      </c>
      <c r="AW1319" s="95">
        <v>0</v>
      </c>
      <c r="AX1319" s="95">
        <v>62918.135721206701</v>
      </c>
      <c r="AY1319" s="95">
        <v>27393968.5783691</v>
      </c>
      <c r="AZ1319" s="95">
        <v>7176901.9133911096</v>
      </c>
      <c r="BA1319" s="95">
        <v>0</v>
      </c>
      <c r="BB1319" s="95">
        <v>23368755.923095699</v>
      </c>
      <c r="BC1319" s="95">
        <v>7534893.7286377</v>
      </c>
      <c r="BD1319" s="95">
        <v>0</v>
      </c>
      <c r="BE1319" s="95">
        <v>3366026.3642883301</v>
      </c>
      <c r="BF1319" s="95">
        <v>0</v>
      </c>
      <c r="BG1319" s="95">
        <v>54377095.739746101</v>
      </c>
      <c r="BH1319" s="95">
        <v>16032933.387207</v>
      </c>
      <c r="BI1319" s="95">
        <v>0</v>
      </c>
      <c r="BJ1319" s="95">
        <v>2664268.9694519001</v>
      </c>
      <c r="BK1319" s="95">
        <v>2171596.7097473098</v>
      </c>
      <c r="BL1319" s="95">
        <v>0</v>
      </c>
      <c r="BM1319" s="95">
        <v>0</v>
      </c>
      <c r="BN1319" s="95">
        <v>0</v>
      </c>
      <c r="BO1319" s="95">
        <v>0</v>
      </c>
      <c r="BP1319" s="95">
        <v>0</v>
      </c>
      <c r="BQ1319" s="95">
        <v>0</v>
      </c>
      <c r="BR1319" s="95">
        <v>8760368.65380859</v>
      </c>
      <c r="BS1319" s="95">
        <v>2704409.9644165002</v>
      </c>
      <c r="BT1319" s="95">
        <v>0</v>
      </c>
      <c r="BU1319" s="95">
        <v>4066264.30776978</v>
      </c>
      <c r="BV1319" s="95">
        <v>3302303.7106933598</v>
      </c>
      <c r="BW1319" s="95">
        <v>0</v>
      </c>
      <c r="BX1319" s="95">
        <v>645442.85923767101</v>
      </c>
      <c r="BY1319" s="95">
        <v>0</v>
      </c>
      <c r="BZ1319" s="95">
        <v>0</v>
      </c>
      <c r="CA1319" s="95">
        <v>120223.099067688</v>
      </c>
      <c r="CB1319" s="95">
        <v>6140896.1668090802</v>
      </c>
      <c r="CC1319" s="95">
        <v>65472222.988281302</v>
      </c>
      <c r="CD1319" s="95">
        <v>18699809.8117676</v>
      </c>
      <c r="CE1319" s="95">
        <v>3381.43835106492</v>
      </c>
      <c r="CF1319" s="95">
        <v>364557.443832397</v>
      </c>
      <c r="CG1319" s="95">
        <v>3394289.7303466802</v>
      </c>
      <c r="CH1319" s="95">
        <v>0</v>
      </c>
      <c r="CI1319" s="95">
        <v>123524.414051056</v>
      </c>
      <c r="CJ1319" s="95">
        <v>6503254.59448242</v>
      </c>
      <c r="CK1319" s="95">
        <v>68859860.985351607</v>
      </c>
      <c r="CL1319" s="95">
        <v>19343128.232910201</v>
      </c>
      <c r="CM1319" s="160">
        <v>165964.775781631</v>
      </c>
      <c r="CN1319" s="160">
        <v>21336336.493652299</v>
      </c>
      <c r="CO1319" s="160">
        <v>123175052.862305</v>
      </c>
      <c r="CP1319" s="95">
        <v>19343128.232910201</v>
      </c>
      <c r="CQ1319" s="95">
        <v>0</v>
      </c>
      <c r="CR1319" s="95">
        <v>0</v>
      </c>
      <c r="CS1319" s="95">
        <v>0</v>
      </c>
      <c r="CT1319" s="95">
        <v>0</v>
      </c>
      <c r="CU1319" s="161">
        <v>6505453.6106414776</v>
      </c>
      <c r="CV1319" s="161">
        <v>68866512.718627989</v>
      </c>
    </row>
    <row r="1320" spans="1:100" x14ac:dyDescent="0.2">
      <c r="A1320" s="94" t="s">
        <v>70</v>
      </c>
      <c r="B1320" s="96">
        <v>43891</v>
      </c>
      <c r="C1320" s="95">
        <v>108712.02108383201</v>
      </c>
      <c r="D1320" s="95">
        <v>0</v>
      </c>
      <c r="E1320" s="95">
        <v>11522.2780847549</v>
      </c>
      <c r="F1320" s="95">
        <v>11289.107089757899</v>
      </c>
      <c r="G1320" s="95">
        <v>3254.5458291172999</v>
      </c>
      <c r="H1320" s="95">
        <v>0</v>
      </c>
      <c r="I1320" s="95">
        <v>0</v>
      </c>
      <c r="J1320" s="95">
        <v>42194.351360321001</v>
      </c>
      <c r="K1320" s="95">
        <v>0</v>
      </c>
      <c r="L1320" s="95">
        <v>200.46562190912701</v>
      </c>
      <c r="M1320" s="95">
        <v>51678.328935146303</v>
      </c>
      <c r="N1320" s="95">
        <v>6537.2402837872496</v>
      </c>
      <c r="O1320" s="95">
        <v>0</v>
      </c>
      <c r="P1320" s="95">
        <v>56992.908673286402</v>
      </c>
      <c r="Q1320" s="95">
        <v>4668.5234757661801</v>
      </c>
      <c r="R1320" s="95">
        <v>0</v>
      </c>
      <c r="S1320" s="95">
        <v>3260.57998454571</v>
      </c>
      <c r="T1320" s="95">
        <v>0</v>
      </c>
      <c r="U1320" s="95">
        <v>42191.466119766199</v>
      </c>
      <c r="V1320" s="95">
        <v>5254006.0244751005</v>
      </c>
      <c r="W1320" s="95">
        <v>0</v>
      </c>
      <c r="X1320" s="95">
        <v>539903.87673950195</v>
      </c>
      <c r="Y1320" s="95">
        <v>526672.18233490002</v>
      </c>
      <c r="Z1320" s="95">
        <v>316359.69061660802</v>
      </c>
      <c r="AA1320" s="95">
        <v>0</v>
      </c>
      <c r="AB1320" s="95">
        <v>0</v>
      </c>
      <c r="AC1320" s="95">
        <v>14036580.358154301</v>
      </c>
      <c r="AD1320" s="95">
        <v>0</v>
      </c>
      <c r="AE1320" s="95">
        <v>6774.3807368874604</v>
      </c>
      <c r="AF1320" s="95">
        <v>2369008.9795532199</v>
      </c>
      <c r="AG1320" s="95">
        <v>733330.32087707496</v>
      </c>
      <c r="AH1320" s="95">
        <v>0</v>
      </c>
      <c r="AI1320" s="95">
        <v>1975646.7130279499</v>
      </c>
      <c r="AJ1320" s="95">
        <v>755839.54035186803</v>
      </c>
      <c r="AK1320" s="95">
        <v>0</v>
      </c>
      <c r="AL1320" s="95">
        <v>315744.13885498</v>
      </c>
      <c r="AM1320" s="95">
        <v>0</v>
      </c>
      <c r="AN1320" s="95">
        <v>13943432.3643799</v>
      </c>
      <c r="AO1320" s="95">
        <v>57114570.965820298</v>
      </c>
      <c r="AP1320" s="95">
        <v>0</v>
      </c>
      <c r="AQ1320" s="95">
        <v>4966436.9223632803</v>
      </c>
      <c r="AR1320" s="95">
        <v>4858034.7517700205</v>
      </c>
      <c r="AS1320" s="95">
        <v>2972952.50177002</v>
      </c>
      <c r="AT1320" s="95">
        <v>0</v>
      </c>
      <c r="AU1320" s="95">
        <v>0</v>
      </c>
      <c r="AV1320" s="95">
        <v>51472598.278320298</v>
      </c>
      <c r="AW1320" s="95">
        <v>0</v>
      </c>
      <c r="AX1320" s="95">
        <v>53837.709972381599</v>
      </c>
      <c r="AY1320" s="95">
        <v>26400389.081787098</v>
      </c>
      <c r="AZ1320" s="95">
        <v>7191109.8265380897</v>
      </c>
      <c r="BA1320" s="95">
        <v>0</v>
      </c>
      <c r="BB1320" s="95">
        <v>21518417.097167999</v>
      </c>
      <c r="BC1320" s="95">
        <v>7515187.15771484</v>
      </c>
      <c r="BD1320" s="95">
        <v>0</v>
      </c>
      <c r="BE1320" s="95">
        <v>2953432.13745117</v>
      </c>
      <c r="BF1320" s="95">
        <v>0</v>
      </c>
      <c r="BG1320" s="95">
        <v>51445021.700195298</v>
      </c>
      <c r="BH1320" s="95">
        <v>15851773.2897949</v>
      </c>
      <c r="BI1320" s="95">
        <v>0</v>
      </c>
      <c r="BJ1320" s="95">
        <v>1905999.46897888</v>
      </c>
      <c r="BK1320" s="95">
        <v>1865114.94355774</v>
      </c>
      <c r="BL1320" s="95">
        <v>0</v>
      </c>
      <c r="BM1320" s="95">
        <v>0</v>
      </c>
      <c r="BN1320" s="95">
        <v>0</v>
      </c>
      <c r="BO1320" s="95">
        <v>0</v>
      </c>
      <c r="BP1320" s="95">
        <v>0</v>
      </c>
      <c r="BQ1320" s="95">
        <v>0</v>
      </c>
      <c r="BR1320" s="95">
        <v>8497888.93676758</v>
      </c>
      <c r="BS1320" s="95">
        <v>2675862.62808228</v>
      </c>
      <c r="BT1320" s="95">
        <v>0</v>
      </c>
      <c r="BU1320" s="95">
        <v>3699390.9289855999</v>
      </c>
      <c r="BV1320" s="95">
        <v>2968979.9709777799</v>
      </c>
      <c r="BW1320" s="95">
        <v>0</v>
      </c>
      <c r="BX1320" s="95">
        <v>572246.59624481201</v>
      </c>
      <c r="BY1320" s="95">
        <v>0</v>
      </c>
      <c r="BZ1320" s="95">
        <v>0</v>
      </c>
      <c r="CA1320" s="95">
        <v>120022.55561733199</v>
      </c>
      <c r="CB1320" s="95">
        <v>5803709.5192260696</v>
      </c>
      <c r="CC1320" s="95">
        <v>62261686.393554702</v>
      </c>
      <c r="CD1320" s="95">
        <v>17756347.763183601</v>
      </c>
      <c r="CE1320" s="95">
        <v>3264.0751811564</v>
      </c>
      <c r="CF1320" s="95">
        <v>306807.67500686599</v>
      </c>
      <c r="CG1320" s="95">
        <v>2870325.82339478</v>
      </c>
      <c r="CH1320" s="95">
        <v>0</v>
      </c>
      <c r="CI1320" s="95">
        <v>123370.583828926</v>
      </c>
      <c r="CJ1320" s="95">
        <v>6108675.1716308603</v>
      </c>
      <c r="CK1320" s="95">
        <v>65114962.495117202</v>
      </c>
      <c r="CL1320" s="95">
        <v>18302740.003173798</v>
      </c>
      <c r="CM1320" s="160">
        <v>164859.22250366199</v>
      </c>
      <c r="CN1320" s="160">
        <v>20059010.574707001</v>
      </c>
      <c r="CO1320" s="160">
        <v>116196180.99511699</v>
      </c>
      <c r="CP1320" s="95">
        <v>18302740.003173798</v>
      </c>
      <c r="CQ1320" s="95">
        <v>0</v>
      </c>
      <c r="CR1320" s="95">
        <v>0</v>
      </c>
      <c r="CS1320" s="95">
        <v>0</v>
      </c>
      <c r="CT1320" s="95">
        <v>0</v>
      </c>
      <c r="CU1320" s="161">
        <v>6110517.1942329351</v>
      </c>
      <c r="CV1320" s="161">
        <v>65132012.216949485</v>
      </c>
    </row>
    <row r="1321" spans="1:100" x14ac:dyDescent="0.2">
      <c r="A1321" s="94" t="s">
        <v>70</v>
      </c>
      <c r="B1321" s="96">
        <v>43983</v>
      </c>
      <c r="C1321" s="95">
        <v>102096.02481842</v>
      </c>
      <c r="D1321" s="95">
        <v>0</v>
      </c>
      <c r="E1321" s="95">
        <v>10351.290771603601</v>
      </c>
      <c r="F1321" s="95">
        <v>10140.106057643899</v>
      </c>
      <c r="G1321" s="95">
        <v>2783.1091083288202</v>
      </c>
      <c r="H1321" s="95">
        <v>0</v>
      </c>
      <c r="I1321" s="95">
        <v>0</v>
      </c>
      <c r="J1321" s="95">
        <v>41010.009197711901</v>
      </c>
      <c r="K1321" s="95">
        <v>0</v>
      </c>
      <c r="L1321" s="95">
        <v>376.284816984087</v>
      </c>
      <c r="M1321" s="95">
        <v>49615.919205188802</v>
      </c>
      <c r="N1321" s="95">
        <v>6296.3559119105303</v>
      </c>
      <c r="O1321" s="95">
        <v>0</v>
      </c>
      <c r="P1321" s="95">
        <v>51505.810859203302</v>
      </c>
      <c r="Q1321" s="95">
        <v>4467.8808885812796</v>
      </c>
      <c r="R1321" s="95">
        <v>0</v>
      </c>
      <c r="S1321" s="95">
        <v>2789.7784390747502</v>
      </c>
      <c r="T1321" s="95">
        <v>0</v>
      </c>
      <c r="U1321" s="95">
        <v>41023.724229335799</v>
      </c>
      <c r="V1321" s="95">
        <v>4695993.1651001005</v>
      </c>
      <c r="W1321" s="95">
        <v>0</v>
      </c>
      <c r="X1321" s="95">
        <v>491432.24072265602</v>
      </c>
      <c r="Y1321" s="95">
        <v>485993.903202057</v>
      </c>
      <c r="Z1321" s="95">
        <v>238462.24552917501</v>
      </c>
      <c r="AA1321" s="95">
        <v>0</v>
      </c>
      <c r="AB1321" s="95">
        <v>0</v>
      </c>
      <c r="AC1321" s="95">
        <v>12113237.263549799</v>
      </c>
      <c r="AD1321" s="95">
        <v>0</v>
      </c>
      <c r="AE1321" s="95">
        <v>4423.6973732709903</v>
      </c>
      <c r="AF1321" s="95">
        <v>2189164.3360595698</v>
      </c>
      <c r="AG1321" s="95">
        <v>706987.21746826195</v>
      </c>
      <c r="AH1321" s="95">
        <v>0</v>
      </c>
      <c r="AI1321" s="95">
        <v>1555151.94340515</v>
      </c>
      <c r="AJ1321" s="95">
        <v>736956.78412628197</v>
      </c>
      <c r="AK1321" s="95">
        <v>0</v>
      </c>
      <c r="AL1321" s="95">
        <v>237836.59573745701</v>
      </c>
      <c r="AM1321" s="95">
        <v>0</v>
      </c>
      <c r="AN1321" s="95">
        <v>12108697.8989258</v>
      </c>
      <c r="AO1321" s="95">
        <v>51367064.749511696</v>
      </c>
      <c r="AP1321" s="95">
        <v>0</v>
      </c>
      <c r="AQ1321" s="95">
        <v>4604056.7912597703</v>
      </c>
      <c r="AR1321" s="95">
        <v>4545590.3158569299</v>
      </c>
      <c r="AS1321" s="95">
        <v>2236650.9766235398</v>
      </c>
      <c r="AT1321" s="95">
        <v>0</v>
      </c>
      <c r="AU1321" s="95">
        <v>0</v>
      </c>
      <c r="AV1321" s="95">
        <v>44333067.944824196</v>
      </c>
      <c r="AW1321" s="95">
        <v>0</v>
      </c>
      <c r="AX1321" s="95">
        <v>37188.305889129602</v>
      </c>
      <c r="AY1321" s="95">
        <v>24769852.0859375</v>
      </c>
      <c r="AZ1321" s="95">
        <v>7003654.3004760696</v>
      </c>
      <c r="BA1321" s="95">
        <v>0</v>
      </c>
      <c r="BB1321" s="95">
        <v>17059420.941894501</v>
      </c>
      <c r="BC1321" s="95">
        <v>7292540.1649780301</v>
      </c>
      <c r="BD1321" s="95">
        <v>0</v>
      </c>
      <c r="BE1321" s="95">
        <v>2232115.45703125</v>
      </c>
      <c r="BF1321" s="95">
        <v>0</v>
      </c>
      <c r="BG1321" s="95">
        <v>44370407.401855499</v>
      </c>
      <c r="BH1321" s="95">
        <v>14235774.1560059</v>
      </c>
      <c r="BI1321" s="95">
        <v>0</v>
      </c>
      <c r="BJ1321" s="95">
        <v>1780244.6262207001</v>
      </c>
      <c r="BK1321" s="95">
        <v>1748476.11024475</v>
      </c>
      <c r="BL1321" s="95">
        <v>0</v>
      </c>
      <c r="BM1321" s="95">
        <v>0</v>
      </c>
      <c r="BN1321" s="95">
        <v>0</v>
      </c>
      <c r="BO1321" s="95">
        <v>0</v>
      </c>
      <c r="BP1321" s="95">
        <v>0</v>
      </c>
      <c r="BQ1321" s="95">
        <v>0</v>
      </c>
      <c r="BR1321" s="95">
        <v>7772737.6436767597</v>
      </c>
      <c r="BS1321" s="95">
        <v>2586543.2687377902</v>
      </c>
      <c r="BT1321" s="95">
        <v>0</v>
      </c>
      <c r="BU1321" s="95">
        <v>2932947.0899047898</v>
      </c>
      <c r="BV1321" s="95">
        <v>2880861.3084106399</v>
      </c>
      <c r="BW1321" s="95">
        <v>0</v>
      </c>
      <c r="BX1321" s="95">
        <v>446295.68497467</v>
      </c>
      <c r="BY1321" s="95">
        <v>0</v>
      </c>
      <c r="BZ1321" s="95">
        <v>0</v>
      </c>
      <c r="CA1321" s="95">
        <v>112394.703639984</v>
      </c>
      <c r="CB1321" s="95">
        <v>5182983.9739990197</v>
      </c>
      <c r="CC1321" s="95">
        <v>56006822.452636696</v>
      </c>
      <c r="CD1321" s="95">
        <v>16030577.052612299</v>
      </c>
      <c r="CE1321" s="95">
        <v>2788.2546904683099</v>
      </c>
      <c r="CF1321" s="95">
        <v>239665.70939064</v>
      </c>
      <c r="CG1321" s="95">
        <v>2244717.9387817401</v>
      </c>
      <c r="CH1321" s="95">
        <v>0</v>
      </c>
      <c r="CI1321" s="95">
        <v>115194.59082221999</v>
      </c>
      <c r="CJ1321" s="95">
        <v>5420751.03051758</v>
      </c>
      <c r="CK1321" s="95">
        <v>58233076.517578103</v>
      </c>
      <c r="CL1321" s="95">
        <v>16443897.3985596</v>
      </c>
      <c r="CM1321" s="160">
        <v>155949.28134727501</v>
      </c>
      <c r="CN1321" s="160">
        <v>17555810.088622998</v>
      </c>
      <c r="CO1321" s="160">
        <v>102471316.481445</v>
      </c>
      <c r="CP1321" s="95">
        <v>16443897.3985596</v>
      </c>
      <c r="CQ1321" s="95">
        <v>0</v>
      </c>
      <c r="CR1321" s="95">
        <v>0</v>
      </c>
      <c r="CS1321" s="95">
        <v>0</v>
      </c>
      <c r="CT1321" s="95">
        <v>0</v>
      </c>
      <c r="CU1321" s="161">
        <v>5422649.68338966</v>
      </c>
      <c r="CV1321" s="161">
        <v>58251540.391418435</v>
      </c>
    </row>
    <row r="1322" spans="1:100" x14ac:dyDescent="0.2">
      <c r="A1322" s="94" t="s">
        <v>71</v>
      </c>
      <c r="B1322" s="96">
        <v>38047</v>
      </c>
      <c r="C1322" s="95">
        <v>56771.4685425758</v>
      </c>
      <c r="D1322" s="95">
        <v>0</v>
      </c>
      <c r="E1322" s="95">
        <v>32151.144208669699</v>
      </c>
      <c r="F1322" s="95">
        <v>18707.161562442801</v>
      </c>
      <c r="G1322" s="95">
        <v>6.8098777579725702</v>
      </c>
      <c r="H1322" s="95">
        <v>2331.3762244880199</v>
      </c>
      <c r="I1322" s="95">
        <v>0</v>
      </c>
      <c r="J1322" s="95">
        <v>52.125762315932697</v>
      </c>
      <c r="K1322" s="95">
        <v>0</v>
      </c>
      <c r="L1322" s="95">
        <v>41005.893395423896</v>
      </c>
      <c r="M1322" s="95">
        <v>31005.412172794298</v>
      </c>
      <c r="N1322" s="95">
        <v>11411.2643045187</v>
      </c>
      <c r="O1322" s="95">
        <v>0</v>
      </c>
      <c r="P1322" s="95">
        <v>0</v>
      </c>
      <c r="Q1322" s="95">
        <v>5094.8987368941298</v>
      </c>
      <c r="R1322" s="95">
        <v>0</v>
      </c>
      <c r="S1322" s="95">
        <v>0</v>
      </c>
      <c r="T1322" s="95">
        <v>2306.7666837871102</v>
      </c>
      <c r="U1322" s="95">
        <v>23018.025021076199</v>
      </c>
      <c r="V1322" s="95">
        <v>3444800.14172363</v>
      </c>
      <c r="W1322" s="95">
        <v>0</v>
      </c>
      <c r="X1322" s="95">
        <v>2794113.0627746601</v>
      </c>
      <c r="Y1322" s="95">
        <v>1443683.9523620601</v>
      </c>
      <c r="Z1322" s="95">
        <v>779.65160579234396</v>
      </c>
      <c r="AA1322" s="95">
        <v>403713.85670089698</v>
      </c>
      <c r="AB1322" s="95">
        <v>0</v>
      </c>
      <c r="AC1322" s="95">
        <v>4628.2782946228999</v>
      </c>
      <c r="AD1322" s="95">
        <v>0</v>
      </c>
      <c r="AE1322" s="95">
        <v>2180175.1835022001</v>
      </c>
      <c r="AF1322" s="95">
        <v>1665889.8910369901</v>
      </c>
      <c r="AG1322" s="95">
        <v>1695543.6658630399</v>
      </c>
      <c r="AH1322" s="95">
        <v>0</v>
      </c>
      <c r="AI1322" s="95">
        <v>0</v>
      </c>
      <c r="AJ1322" s="95">
        <v>689846.66500091599</v>
      </c>
      <c r="AK1322" s="95">
        <v>0</v>
      </c>
      <c r="AL1322" s="95">
        <v>0</v>
      </c>
      <c r="AM1322" s="95">
        <v>397587.21201705898</v>
      </c>
      <c r="AN1322" s="95">
        <v>7742566.2713623</v>
      </c>
      <c r="AO1322" s="95">
        <v>23851303.135497998</v>
      </c>
      <c r="AP1322" s="95">
        <v>0</v>
      </c>
      <c r="AQ1322" s="95">
        <v>18163694.580566399</v>
      </c>
      <c r="AR1322" s="95">
        <v>9557258.8659668006</v>
      </c>
      <c r="AS1322" s="95">
        <v>4770.2858103513699</v>
      </c>
      <c r="AT1322" s="95">
        <v>2470988.87713623</v>
      </c>
      <c r="AU1322" s="95">
        <v>0</v>
      </c>
      <c r="AV1322" s="95">
        <v>10774.9249955416</v>
      </c>
      <c r="AW1322" s="95">
        <v>0</v>
      </c>
      <c r="AX1322" s="95">
        <v>15446615.9293213</v>
      </c>
      <c r="AY1322" s="95">
        <v>11370185.685180699</v>
      </c>
      <c r="AZ1322" s="95">
        <v>10739675.5460205</v>
      </c>
      <c r="BA1322" s="95">
        <v>0</v>
      </c>
      <c r="BB1322" s="95">
        <v>0</v>
      </c>
      <c r="BC1322" s="95">
        <v>4443883.06677246</v>
      </c>
      <c r="BD1322" s="95">
        <v>0</v>
      </c>
      <c r="BE1322" s="95">
        <v>0</v>
      </c>
      <c r="BF1322" s="95">
        <v>2435529.1205444299</v>
      </c>
      <c r="BG1322" s="95">
        <v>17748805.1879883</v>
      </c>
      <c r="BH1322" s="95">
        <v>4595839.9214477502</v>
      </c>
      <c r="BI1322" s="95">
        <v>0</v>
      </c>
      <c r="BJ1322" s="95">
        <v>5132964.8684082003</v>
      </c>
      <c r="BK1322" s="95">
        <v>3312217.2715148898</v>
      </c>
      <c r="BL1322" s="95">
        <v>0</v>
      </c>
      <c r="BM1322" s="95">
        <v>0</v>
      </c>
      <c r="BN1322" s="95">
        <v>0</v>
      </c>
      <c r="BO1322" s="95">
        <v>0</v>
      </c>
      <c r="BP1322" s="95">
        <v>0</v>
      </c>
      <c r="BQ1322" s="95">
        <v>0</v>
      </c>
      <c r="BR1322" s="95">
        <v>3780311.5928649898</v>
      </c>
      <c r="BS1322" s="95">
        <v>4096556.1542053199</v>
      </c>
      <c r="BT1322" s="95">
        <v>0</v>
      </c>
      <c r="BU1322" s="95">
        <v>0</v>
      </c>
      <c r="BV1322" s="95">
        <v>1816636.3558654799</v>
      </c>
      <c r="BW1322" s="95">
        <v>0</v>
      </c>
      <c r="BX1322" s="95">
        <v>0</v>
      </c>
      <c r="BY1322" s="95">
        <v>0</v>
      </c>
      <c r="BZ1322" s="95">
        <v>0</v>
      </c>
      <c r="CA1322" s="95">
        <v>89047.747792244001</v>
      </c>
      <c r="CB1322" s="95">
        <v>6201856.6527709998</v>
      </c>
      <c r="CC1322" s="95">
        <v>41789559.800781302</v>
      </c>
      <c r="CD1322" s="95">
        <v>9716725.8929443397</v>
      </c>
      <c r="CE1322" s="95">
        <v>2314.8515847921399</v>
      </c>
      <c r="CF1322" s="95">
        <v>396907.91130065901</v>
      </c>
      <c r="CG1322" s="95">
        <v>2430588.21875</v>
      </c>
      <c r="CH1322" s="95">
        <v>0</v>
      </c>
      <c r="CI1322" s="95">
        <v>91365.8997774124</v>
      </c>
      <c r="CJ1322" s="95">
        <v>6595578.3609619103</v>
      </c>
      <c r="CK1322" s="95">
        <v>44207703.645507798</v>
      </c>
      <c r="CL1322" s="95">
        <v>9710839.6652831994</v>
      </c>
      <c r="CM1322" s="160">
        <v>114298.413966179</v>
      </c>
      <c r="CN1322" s="160">
        <v>14307817.071167</v>
      </c>
      <c r="CO1322" s="160">
        <v>61850875.908691399</v>
      </c>
      <c r="CP1322" s="95">
        <v>9710839.6652831994</v>
      </c>
      <c r="CQ1322" s="95">
        <v>0</v>
      </c>
      <c r="CR1322" s="95">
        <v>0</v>
      </c>
      <c r="CS1322" s="95">
        <v>0</v>
      </c>
      <c r="CT1322" s="95">
        <v>0</v>
      </c>
      <c r="CU1322" s="161">
        <v>6598764.564071659</v>
      </c>
      <c r="CV1322" s="161">
        <v>44220148.019531302</v>
      </c>
    </row>
    <row r="1323" spans="1:100" x14ac:dyDescent="0.2">
      <c r="A1323" s="94" t="s">
        <v>71</v>
      </c>
      <c r="B1323" s="96">
        <v>38139</v>
      </c>
      <c r="C1323" s="95">
        <v>57358.9980182648</v>
      </c>
      <c r="D1323" s="95">
        <v>0</v>
      </c>
      <c r="E1323" s="95">
        <v>31539.245647907301</v>
      </c>
      <c r="F1323" s="95">
        <v>18617.443360805501</v>
      </c>
      <c r="G1323" s="95">
        <v>82.037067697383506</v>
      </c>
      <c r="H1323" s="95">
        <v>2187.93572089076</v>
      </c>
      <c r="I1323" s="95">
        <v>0</v>
      </c>
      <c r="J1323" s="95">
        <v>1255.66360367835</v>
      </c>
      <c r="K1323" s="95">
        <v>0</v>
      </c>
      <c r="L1323" s="95">
        <v>41432.458910465197</v>
      </c>
      <c r="M1323" s="95">
        <v>30846.0465683937</v>
      </c>
      <c r="N1323" s="95">
        <v>11558.4791671038</v>
      </c>
      <c r="O1323" s="95">
        <v>0</v>
      </c>
      <c r="P1323" s="95">
        <v>0</v>
      </c>
      <c r="Q1323" s="95">
        <v>5018.8752330541602</v>
      </c>
      <c r="R1323" s="95">
        <v>0</v>
      </c>
      <c r="S1323" s="95">
        <v>0</v>
      </c>
      <c r="T1323" s="95">
        <v>2268.1924374103501</v>
      </c>
      <c r="U1323" s="95">
        <v>23411.607779741302</v>
      </c>
      <c r="V1323" s="95">
        <v>3443105.27557373</v>
      </c>
      <c r="W1323" s="95">
        <v>0</v>
      </c>
      <c r="X1323" s="95">
        <v>2724584.9108581501</v>
      </c>
      <c r="Y1323" s="95">
        <v>1443024.4694366499</v>
      </c>
      <c r="Z1323" s="95">
        <v>14364.8521887064</v>
      </c>
      <c r="AA1323" s="95">
        <v>371969.38523101801</v>
      </c>
      <c r="AB1323" s="95">
        <v>0</v>
      </c>
      <c r="AC1323" s="95">
        <v>349352.30589294399</v>
      </c>
      <c r="AD1323" s="95">
        <v>0</v>
      </c>
      <c r="AE1323" s="95">
        <v>2157483.51416016</v>
      </c>
      <c r="AF1323" s="95">
        <v>1658385.75404358</v>
      </c>
      <c r="AG1323" s="95">
        <v>1682344.8879394501</v>
      </c>
      <c r="AH1323" s="95">
        <v>0</v>
      </c>
      <c r="AI1323" s="95">
        <v>0</v>
      </c>
      <c r="AJ1323" s="95">
        <v>671136.30284881603</v>
      </c>
      <c r="AK1323" s="95">
        <v>0</v>
      </c>
      <c r="AL1323" s="95">
        <v>0</v>
      </c>
      <c r="AM1323" s="95">
        <v>387674.31894302397</v>
      </c>
      <c r="AN1323" s="95">
        <v>7838167.6411743201</v>
      </c>
      <c r="AO1323" s="95">
        <v>24088842.9443359</v>
      </c>
      <c r="AP1323" s="95">
        <v>0</v>
      </c>
      <c r="AQ1323" s="95">
        <v>17951910.418945301</v>
      </c>
      <c r="AR1323" s="95">
        <v>9548386.1713867206</v>
      </c>
      <c r="AS1323" s="95">
        <v>89048.063511848493</v>
      </c>
      <c r="AT1323" s="95">
        <v>2306987.5290832501</v>
      </c>
      <c r="AU1323" s="95">
        <v>0</v>
      </c>
      <c r="AV1323" s="95">
        <v>806318.64923858596</v>
      </c>
      <c r="AW1323" s="95">
        <v>0</v>
      </c>
      <c r="AX1323" s="95">
        <v>15434078.057251001</v>
      </c>
      <c r="AY1323" s="95">
        <v>11366076.2119141</v>
      </c>
      <c r="AZ1323" s="95">
        <v>10746266.5460205</v>
      </c>
      <c r="BA1323" s="95">
        <v>0</v>
      </c>
      <c r="BB1323" s="95">
        <v>0</v>
      </c>
      <c r="BC1323" s="95">
        <v>4369402.6566772498</v>
      </c>
      <c r="BD1323" s="95">
        <v>0</v>
      </c>
      <c r="BE1323" s="95">
        <v>0</v>
      </c>
      <c r="BF1323" s="95">
        <v>2407050.8950195299</v>
      </c>
      <c r="BG1323" s="95">
        <v>18142692.157470699</v>
      </c>
      <c r="BH1323" s="95">
        <v>4622973.1256103497</v>
      </c>
      <c r="BI1323" s="95">
        <v>0</v>
      </c>
      <c r="BJ1323" s="95">
        <v>5077797.9551391602</v>
      </c>
      <c r="BK1323" s="95">
        <v>3300573.0272522001</v>
      </c>
      <c r="BL1323" s="95">
        <v>0</v>
      </c>
      <c r="BM1323" s="95">
        <v>0</v>
      </c>
      <c r="BN1323" s="95">
        <v>0</v>
      </c>
      <c r="BO1323" s="95">
        <v>0</v>
      </c>
      <c r="BP1323" s="95">
        <v>0</v>
      </c>
      <c r="BQ1323" s="95">
        <v>0</v>
      </c>
      <c r="BR1323" s="95">
        <v>3774563.1262817401</v>
      </c>
      <c r="BS1323" s="95">
        <v>4140283.0375060998</v>
      </c>
      <c r="BT1323" s="95">
        <v>0</v>
      </c>
      <c r="BU1323" s="95">
        <v>0</v>
      </c>
      <c r="BV1323" s="95">
        <v>1797935.8645172101</v>
      </c>
      <c r="BW1323" s="95">
        <v>0</v>
      </c>
      <c r="BX1323" s="95">
        <v>0</v>
      </c>
      <c r="BY1323" s="95">
        <v>0</v>
      </c>
      <c r="BZ1323" s="95">
        <v>0</v>
      </c>
      <c r="CA1323" s="95">
        <v>89094.950136184707</v>
      </c>
      <c r="CB1323" s="95">
        <v>6154683.4167480497</v>
      </c>
      <c r="CC1323" s="95">
        <v>41909885.582031302</v>
      </c>
      <c r="CD1323" s="95">
        <v>9648974.7885742206</v>
      </c>
      <c r="CE1323" s="95">
        <v>2283.1214416325101</v>
      </c>
      <c r="CF1323" s="95">
        <v>387276.682262421</v>
      </c>
      <c r="CG1323" s="95">
        <v>2397721.5696716299</v>
      </c>
      <c r="CH1323" s="95">
        <v>0</v>
      </c>
      <c r="CI1323" s="95">
        <v>91375.683743476897</v>
      </c>
      <c r="CJ1323" s="95">
        <v>6536318.7973632803</v>
      </c>
      <c r="CK1323" s="95">
        <v>44293823.8427734</v>
      </c>
      <c r="CL1323" s="95">
        <v>9644884.5635986291</v>
      </c>
      <c r="CM1323" s="160">
        <v>114714.19671917</v>
      </c>
      <c r="CN1323" s="160">
        <v>14333357.3662109</v>
      </c>
      <c r="CO1323" s="160">
        <v>62428332.328125</v>
      </c>
      <c r="CP1323" s="95">
        <v>9644884.5635986291</v>
      </c>
      <c r="CQ1323" s="95">
        <v>0</v>
      </c>
      <c r="CR1323" s="95">
        <v>0</v>
      </c>
      <c r="CS1323" s="95">
        <v>0</v>
      </c>
      <c r="CT1323" s="95">
        <v>0</v>
      </c>
      <c r="CU1323" s="161">
        <v>6541960.0990104703</v>
      </c>
      <c r="CV1323" s="161">
        <v>44307607.151702933</v>
      </c>
    </row>
    <row r="1324" spans="1:100" x14ac:dyDescent="0.2">
      <c r="A1324" s="94" t="s">
        <v>71</v>
      </c>
      <c r="B1324" s="96">
        <v>38231</v>
      </c>
      <c r="C1324" s="95">
        <v>58601.982355117798</v>
      </c>
      <c r="D1324" s="95">
        <v>0</v>
      </c>
      <c r="E1324" s="95">
        <v>31803.5109908581</v>
      </c>
      <c r="F1324" s="95">
        <v>19011.609846115101</v>
      </c>
      <c r="G1324" s="95">
        <v>182.592617083341</v>
      </c>
      <c r="H1324" s="95">
        <v>2043.04517908394</v>
      </c>
      <c r="I1324" s="95">
        <v>0</v>
      </c>
      <c r="J1324" s="95">
        <v>3124.9041843712298</v>
      </c>
      <c r="K1324" s="95">
        <v>0</v>
      </c>
      <c r="L1324" s="95">
        <v>44038.089208126097</v>
      </c>
      <c r="M1324" s="95">
        <v>31139.553071022001</v>
      </c>
      <c r="N1324" s="95">
        <v>11640.5974532366</v>
      </c>
      <c r="O1324" s="95">
        <v>0</v>
      </c>
      <c r="P1324" s="95">
        <v>0</v>
      </c>
      <c r="Q1324" s="95">
        <v>5002.6003209352502</v>
      </c>
      <c r="R1324" s="95">
        <v>0</v>
      </c>
      <c r="S1324" s="95">
        <v>0</v>
      </c>
      <c r="T1324" s="95">
        <v>2236.5468662381199</v>
      </c>
      <c r="U1324" s="95">
        <v>23606.528745651201</v>
      </c>
      <c r="V1324" s="95">
        <v>3485760.3625793499</v>
      </c>
      <c r="W1324" s="95">
        <v>0</v>
      </c>
      <c r="X1324" s="95">
        <v>2716708.6502380399</v>
      </c>
      <c r="Y1324" s="95">
        <v>1454814.00694275</v>
      </c>
      <c r="Z1324" s="95">
        <v>34739.153444290198</v>
      </c>
      <c r="AA1324" s="95">
        <v>347546.84677886998</v>
      </c>
      <c r="AB1324" s="95">
        <v>0</v>
      </c>
      <c r="AC1324" s="95">
        <v>889917.78396606399</v>
      </c>
      <c r="AD1324" s="95">
        <v>0</v>
      </c>
      <c r="AE1324" s="95">
        <v>2228659.91589355</v>
      </c>
      <c r="AF1324" s="95">
        <v>1673789.71269226</v>
      </c>
      <c r="AG1324" s="95">
        <v>1684260.5582733201</v>
      </c>
      <c r="AH1324" s="95">
        <v>0</v>
      </c>
      <c r="AI1324" s="95">
        <v>0</v>
      </c>
      <c r="AJ1324" s="95">
        <v>660017.87551116897</v>
      </c>
      <c r="AK1324" s="95">
        <v>0</v>
      </c>
      <c r="AL1324" s="95">
        <v>0</v>
      </c>
      <c r="AM1324" s="95">
        <v>379805.995235443</v>
      </c>
      <c r="AN1324" s="95">
        <v>7613522.5827026404</v>
      </c>
      <c r="AO1324" s="95">
        <v>24619226.7504883</v>
      </c>
      <c r="AP1324" s="95">
        <v>0</v>
      </c>
      <c r="AQ1324" s="95">
        <v>18164136.622802701</v>
      </c>
      <c r="AR1324" s="95">
        <v>9705560.49072266</v>
      </c>
      <c r="AS1324" s="95">
        <v>203095.061225891</v>
      </c>
      <c r="AT1324" s="95">
        <v>2192694.19458008</v>
      </c>
      <c r="AU1324" s="95">
        <v>0</v>
      </c>
      <c r="AV1324" s="95">
        <v>2124091.2650756799</v>
      </c>
      <c r="AW1324" s="95">
        <v>0</v>
      </c>
      <c r="AX1324" s="95">
        <v>16212852.0462646</v>
      </c>
      <c r="AY1324" s="95">
        <v>11719034.3317871</v>
      </c>
      <c r="AZ1324" s="95">
        <v>10871229.065429701</v>
      </c>
      <c r="BA1324" s="95">
        <v>0</v>
      </c>
      <c r="BB1324" s="95">
        <v>0</v>
      </c>
      <c r="BC1324" s="95">
        <v>4396958.6641235398</v>
      </c>
      <c r="BD1324" s="95">
        <v>0</v>
      </c>
      <c r="BE1324" s="95">
        <v>0</v>
      </c>
      <c r="BF1324" s="95">
        <v>2382243.1970214802</v>
      </c>
      <c r="BG1324" s="95">
        <v>18242925.896972701</v>
      </c>
      <c r="BH1324" s="95">
        <v>4785519.45910645</v>
      </c>
      <c r="BI1324" s="95">
        <v>0</v>
      </c>
      <c r="BJ1324" s="95">
        <v>5163064.5385742197</v>
      </c>
      <c r="BK1324" s="95">
        <v>3372362.37994385</v>
      </c>
      <c r="BL1324" s="95">
        <v>0</v>
      </c>
      <c r="BM1324" s="95">
        <v>0</v>
      </c>
      <c r="BN1324" s="95">
        <v>0</v>
      </c>
      <c r="BO1324" s="95">
        <v>0</v>
      </c>
      <c r="BP1324" s="95">
        <v>0</v>
      </c>
      <c r="BQ1324" s="95">
        <v>0</v>
      </c>
      <c r="BR1324" s="95">
        <v>3875138.5430297898</v>
      </c>
      <c r="BS1324" s="95">
        <v>4233163.3558959998</v>
      </c>
      <c r="BT1324" s="95">
        <v>0</v>
      </c>
      <c r="BU1324" s="95">
        <v>0</v>
      </c>
      <c r="BV1324" s="95">
        <v>1819857.08534241</v>
      </c>
      <c r="BW1324" s="95">
        <v>0</v>
      </c>
      <c r="BX1324" s="95">
        <v>0</v>
      </c>
      <c r="BY1324" s="95">
        <v>0</v>
      </c>
      <c r="BZ1324" s="95">
        <v>0</v>
      </c>
      <c r="CA1324" s="95">
        <v>90155.610089302107</v>
      </c>
      <c r="CB1324" s="95">
        <v>6215076.4929809598</v>
      </c>
      <c r="CC1324" s="95">
        <v>42873848.732421897</v>
      </c>
      <c r="CD1324" s="95">
        <v>10040858.313598599</v>
      </c>
      <c r="CE1324" s="95">
        <v>2212.8492663502702</v>
      </c>
      <c r="CF1324" s="95">
        <v>378993.43854522699</v>
      </c>
      <c r="CG1324" s="95">
        <v>2382214.65588379</v>
      </c>
      <c r="CH1324" s="95">
        <v>0</v>
      </c>
      <c r="CI1324" s="95">
        <v>92361.439171791106</v>
      </c>
      <c r="CJ1324" s="95">
        <v>6589655.1500244103</v>
      </c>
      <c r="CK1324" s="95">
        <v>45214958.392089799</v>
      </c>
      <c r="CL1324" s="95">
        <v>10055969.460083</v>
      </c>
      <c r="CM1324" s="160">
        <v>116013.04794025399</v>
      </c>
      <c r="CN1324" s="160">
        <v>14314030.818237299</v>
      </c>
      <c r="CO1324" s="160">
        <v>63596792.901367202</v>
      </c>
      <c r="CP1324" s="95">
        <v>10055969.460083</v>
      </c>
      <c r="CQ1324" s="95">
        <v>0</v>
      </c>
      <c r="CR1324" s="95">
        <v>0</v>
      </c>
      <c r="CS1324" s="95">
        <v>0</v>
      </c>
      <c r="CT1324" s="95">
        <v>0</v>
      </c>
      <c r="CU1324" s="161">
        <v>6594069.9315261869</v>
      </c>
      <c r="CV1324" s="161">
        <v>45256063.388305686</v>
      </c>
    </row>
    <row r="1325" spans="1:100" x14ac:dyDescent="0.2">
      <c r="A1325" s="94" t="s">
        <v>71</v>
      </c>
      <c r="B1325" s="96">
        <v>38322</v>
      </c>
      <c r="C1325" s="95">
        <v>59897.254205226898</v>
      </c>
      <c r="D1325" s="95">
        <v>0</v>
      </c>
      <c r="E1325" s="95">
        <v>30961.3532147408</v>
      </c>
      <c r="F1325" s="95">
        <v>18553.218207120899</v>
      </c>
      <c r="G1325" s="95">
        <v>287.428955752403</v>
      </c>
      <c r="H1325" s="95">
        <v>1954.1976563334499</v>
      </c>
      <c r="I1325" s="95">
        <v>0</v>
      </c>
      <c r="J1325" s="95">
        <v>4992.5397199988402</v>
      </c>
      <c r="K1325" s="95">
        <v>0</v>
      </c>
      <c r="L1325" s="95">
        <v>43013.657101631201</v>
      </c>
      <c r="M1325" s="95">
        <v>31284.877116203301</v>
      </c>
      <c r="N1325" s="95">
        <v>11928.734446406401</v>
      </c>
      <c r="O1325" s="95">
        <v>0</v>
      </c>
      <c r="P1325" s="95">
        <v>0</v>
      </c>
      <c r="Q1325" s="95">
        <v>5004.5384364724196</v>
      </c>
      <c r="R1325" s="95">
        <v>0</v>
      </c>
      <c r="S1325" s="95">
        <v>0</v>
      </c>
      <c r="T1325" s="95">
        <v>2252.9891529679298</v>
      </c>
      <c r="U1325" s="95">
        <v>24398.387496471401</v>
      </c>
      <c r="V1325" s="95">
        <v>3582931.5614929199</v>
      </c>
      <c r="W1325" s="95">
        <v>0</v>
      </c>
      <c r="X1325" s="95">
        <v>2648120.2804870601</v>
      </c>
      <c r="Y1325" s="95">
        <v>1421206.2696227999</v>
      </c>
      <c r="Z1325" s="95">
        <v>60171.675518989599</v>
      </c>
      <c r="AA1325" s="95">
        <v>313188.24626922602</v>
      </c>
      <c r="AB1325" s="95">
        <v>0</v>
      </c>
      <c r="AC1325" s="95">
        <v>1883145.6113739</v>
      </c>
      <c r="AD1325" s="95">
        <v>0</v>
      </c>
      <c r="AE1325" s="95">
        <v>2202524.5638427702</v>
      </c>
      <c r="AF1325" s="95">
        <v>1684368.3222503699</v>
      </c>
      <c r="AG1325" s="95">
        <v>1704437.1088256801</v>
      </c>
      <c r="AH1325" s="95">
        <v>0</v>
      </c>
      <c r="AI1325" s="95">
        <v>0</v>
      </c>
      <c r="AJ1325" s="95">
        <v>642685.43003845203</v>
      </c>
      <c r="AK1325" s="95">
        <v>0</v>
      </c>
      <c r="AL1325" s="95">
        <v>0</v>
      </c>
      <c r="AM1325" s="95">
        <v>377051.87296676601</v>
      </c>
      <c r="AN1325" s="95">
        <v>8256560.9047241202</v>
      </c>
      <c r="AO1325" s="95">
        <v>25620471.096435498</v>
      </c>
      <c r="AP1325" s="95">
        <v>0</v>
      </c>
      <c r="AQ1325" s="95">
        <v>17889646.824707001</v>
      </c>
      <c r="AR1325" s="95">
        <v>9643577.6362304706</v>
      </c>
      <c r="AS1325" s="95">
        <v>373062.49683761603</v>
      </c>
      <c r="AT1325" s="95">
        <v>2001862.06219482</v>
      </c>
      <c r="AU1325" s="95">
        <v>0</v>
      </c>
      <c r="AV1325" s="95">
        <v>4438059.6442871103</v>
      </c>
      <c r="AW1325" s="95">
        <v>0</v>
      </c>
      <c r="AX1325" s="95">
        <v>16076156.0611572</v>
      </c>
      <c r="AY1325" s="95">
        <v>11897949.892822299</v>
      </c>
      <c r="AZ1325" s="95">
        <v>11175101.2338867</v>
      </c>
      <c r="BA1325" s="95">
        <v>0</v>
      </c>
      <c r="BB1325" s="95">
        <v>0</v>
      </c>
      <c r="BC1325" s="95">
        <v>4371640.9525146503</v>
      </c>
      <c r="BD1325" s="95">
        <v>0</v>
      </c>
      <c r="BE1325" s="95">
        <v>0</v>
      </c>
      <c r="BF1325" s="95">
        <v>2405629.9093933101</v>
      </c>
      <c r="BG1325" s="95">
        <v>19521452.275878899</v>
      </c>
      <c r="BH1325" s="95">
        <v>4925585.13464355</v>
      </c>
      <c r="BI1325" s="95">
        <v>0</v>
      </c>
      <c r="BJ1325" s="95">
        <v>5120987.7672729502</v>
      </c>
      <c r="BK1325" s="95">
        <v>3374703.34411621</v>
      </c>
      <c r="BL1325" s="95">
        <v>0</v>
      </c>
      <c r="BM1325" s="95">
        <v>0</v>
      </c>
      <c r="BN1325" s="95">
        <v>0</v>
      </c>
      <c r="BO1325" s="95">
        <v>0</v>
      </c>
      <c r="BP1325" s="95">
        <v>0</v>
      </c>
      <c r="BQ1325" s="95">
        <v>0</v>
      </c>
      <c r="BR1325" s="95">
        <v>3937681.6404724098</v>
      </c>
      <c r="BS1325" s="95">
        <v>4335568.5726928702</v>
      </c>
      <c r="BT1325" s="95">
        <v>0</v>
      </c>
      <c r="BU1325" s="95">
        <v>0</v>
      </c>
      <c r="BV1325" s="95">
        <v>1812745.4409332301</v>
      </c>
      <c r="BW1325" s="95">
        <v>0</v>
      </c>
      <c r="BX1325" s="95">
        <v>0</v>
      </c>
      <c r="BY1325" s="95">
        <v>0</v>
      </c>
      <c r="BZ1325" s="95">
        <v>0</v>
      </c>
      <c r="CA1325" s="95">
        <v>90793.734322547898</v>
      </c>
      <c r="CB1325" s="95">
        <v>6222817.9297485398</v>
      </c>
      <c r="CC1325" s="95">
        <v>43507424.376464799</v>
      </c>
      <c r="CD1325" s="95">
        <v>10023620.7330322</v>
      </c>
      <c r="CE1325" s="95">
        <v>2255.9363050758798</v>
      </c>
      <c r="CF1325" s="95">
        <v>378950.644607544</v>
      </c>
      <c r="CG1325" s="95">
        <v>2420732.3807373</v>
      </c>
      <c r="CH1325" s="95">
        <v>0</v>
      </c>
      <c r="CI1325" s="95">
        <v>93054.425813674898</v>
      </c>
      <c r="CJ1325" s="95">
        <v>6606406.7076415997</v>
      </c>
      <c r="CK1325" s="95">
        <v>45940508.404296897</v>
      </c>
      <c r="CL1325" s="95">
        <v>10019726.6998291</v>
      </c>
      <c r="CM1325" s="160">
        <v>117452.46321296701</v>
      </c>
      <c r="CN1325" s="160">
        <v>14829657.4150391</v>
      </c>
      <c r="CO1325" s="160">
        <v>65477122.219238304</v>
      </c>
      <c r="CP1325" s="95">
        <v>10019726.6998291</v>
      </c>
      <c r="CQ1325" s="95">
        <v>0</v>
      </c>
      <c r="CR1325" s="95">
        <v>0</v>
      </c>
      <c r="CS1325" s="95">
        <v>0</v>
      </c>
      <c r="CT1325" s="95">
        <v>0</v>
      </c>
      <c r="CU1325" s="161">
        <v>6601768.5743560838</v>
      </c>
      <c r="CV1325" s="161">
        <v>45928156.757202096</v>
      </c>
    </row>
    <row r="1326" spans="1:100" x14ac:dyDescent="0.2">
      <c r="A1326" s="94" t="s">
        <v>71</v>
      </c>
      <c r="B1326" s="96">
        <v>38412</v>
      </c>
      <c r="C1326" s="95">
        <v>61320.780949115797</v>
      </c>
      <c r="D1326" s="95">
        <v>0</v>
      </c>
      <c r="E1326" s="95">
        <v>30597.881693363201</v>
      </c>
      <c r="F1326" s="95">
        <v>18422.647426128398</v>
      </c>
      <c r="G1326" s="95">
        <v>445.04671288281702</v>
      </c>
      <c r="H1326" s="95">
        <v>1808.43128207326</v>
      </c>
      <c r="I1326" s="95">
        <v>0</v>
      </c>
      <c r="J1326" s="95">
        <v>7345.1858900785401</v>
      </c>
      <c r="K1326" s="95">
        <v>0</v>
      </c>
      <c r="L1326" s="95">
        <v>42954.3727402687</v>
      </c>
      <c r="M1326" s="95">
        <v>31481.800201654401</v>
      </c>
      <c r="N1326" s="95">
        <v>12066.852859497099</v>
      </c>
      <c r="O1326" s="95">
        <v>0</v>
      </c>
      <c r="P1326" s="95">
        <v>0</v>
      </c>
      <c r="Q1326" s="95">
        <v>4976.2499260902396</v>
      </c>
      <c r="R1326" s="95">
        <v>0</v>
      </c>
      <c r="S1326" s="95">
        <v>0</v>
      </c>
      <c r="T1326" s="95">
        <v>2236.2265337407598</v>
      </c>
      <c r="U1326" s="95">
        <v>25061.071845054601</v>
      </c>
      <c r="V1326" s="95">
        <v>3683861.1131286598</v>
      </c>
      <c r="W1326" s="95">
        <v>0</v>
      </c>
      <c r="X1326" s="95">
        <v>2613393.09448242</v>
      </c>
      <c r="Y1326" s="95">
        <v>1411308.1686553999</v>
      </c>
      <c r="Z1326" s="95">
        <v>90657.320258140593</v>
      </c>
      <c r="AA1326" s="95">
        <v>294928.27178192098</v>
      </c>
      <c r="AB1326" s="95">
        <v>0</v>
      </c>
      <c r="AC1326" s="95">
        <v>2734374.6924743699</v>
      </c>
      <c r="AD1326" s="95">
        <v>0</v>
      </c>
      <c r="AE1326" s="95">
        <v>2217463.4998168899</v>
      </c>
      <c r="AF1326" s="95">
        <v>1689308.47956848</v>
      </c>
      <c r="AG1326" s="95">
        <v>1714642.9959869401</v>
      </c>
      <c r="AH1326" s="95">
        <v>0</v>
      </c>
      <c r="AI1326" s="95">
        <v>0</v>
      </c>
      <c r="AJ1326" s="95">
        <v>633055.61564636196</v>
      </c>
      <c r="AK1326" s="95">
        <v>0</v>
      </c>
      <c r="AL1326" s="95">
        <v>0</v>
      </c>
      <c r="AM1326" s="95">
        <v>384265.22694778402</v>
      </c>
      <c r="AN1326" s="95">
        <v>8567260.8570556603</v>
      </c>
      <c r="AO1326" s="95">
        <v>26633438.680908199</v>
      </c>
      <c r="AP1326" s="95">
        <v>0</v>
      </c>
      <c r="AQ1326" s="95">
        <v>17985941.1865234</v>
      </c>
      <c r="AR1326" s="95">
        <v>9765672.5372314509</v>
      </c>
      <c r="AS1326" s="95">
        <v>599183.91407012905</v>
      </c>
      <c r="AT1326" s="95">
        <v>1916213.66194153</v>
      </c>
      <c r="AU1326" s="95">
        <v>0</v>
      </c>
      <c r="AV1326" s="95">
        <v>6607394.8101806603</v>
      </c>
      <c r="AW1326" s="95">
        <v>0</v>
      </c>
      <c r="AX1326" s="95">
        <v>16385859.3634033</v>
      </c>
      <c r="AY1326" s="95">
        <v>12131683.6915283</v>
      </c>
      <c r="AZ1326" s="95">
        <v>11420500.1601563</v>
      </c>
      <c r="BA1326" s="95">
        <v>0</v>
      </c>
      <c r="BB1326" s="95">
        <v>0</v>
      </c>
      <c r="BC1326" s="95">
        <v>4367956.5357665997</v>
      </c>
      <c r="BD1326" s="95">
        <v>0</v>
      </c>
      <c r="BE1326" s="95">
        <v>0</v>
      </c>
      <c r="BF1326" s="95">
        <v>2483737.0379943801</v>
      </c>
      <c r="BG1326" s="95">
        <v>20481895.582763702</v>
      </c>
      <c r="BH1326" s="95">
        <v>5100192.16125488</v>
      </c>
      <c r="BI1326" s="95">
        <v>0</v>
      </c>
      <c r="BJ1326" s="95">
        <v>5135529.7984619103</v>
      </c>
      <c r="BK1326" s="95">
        <v>3393627.9657592801</v>
      </c>
      <c r="BL1326" s="95">
        <v>0</v>
      </c>
      <c r="BM1326" s="95">
        <v>0</v>
      </c>
      <c r="BN1326" s="95">
        <v>0</v>
      </c>
      <c r="BO1326" s="95">
        <v>0</v>
      </c>
      <c r="BP1326" s="95">
        <v>0</v>
      </c>
      <c r="BQ1326" s="95">
        <v>0</v>
      </c>
      <c r="BR1326" s="95">
        <v>4005463.8565368699</v>
      </c>
      <c r="BS1326" s="95">
        <v>4400883.6167602502</v>
      </c>
      <c r="BT1326" s="95">
        <v>0</v>
      </c>
      <c r="BU1326" s="95">
        <v>0</v>
      </c>
      <c r="BV1326" s="95">
        <v>1822704.3437805199</v>
      </c>
      <c r="BW1326" s="95">
        <v>0</v>
      </c>
      <c r="BX1326" s="95">
        <v>0</v>
      </c>
      <c r="BY1326" s="95">
        <v>0</v>
      </c>
      <c r="BZ1326" s="95">
        <v>0</v>
      </c>
      <c r="CA1326" s="95">
        <v>91995.60272789</v>
      </c>
      <c r="CB1326" s="95">
        <v>6313956.1826171903</v>
      </c>
      <c r="CC1326" s="95">
        <v>44722677.108886696</v>
      </c>
      <c r="CD1326" s="95">
        <v>10224855.0894775</v>
      </c>
      <c r="CE1326" s="95">
        <v>2245.6117209792101</v>
      </c>
      <c r="CF1326" s="95">
        <v>383652.70957565302</v>
      </c>
      <c r="CG1326" s="95">
        <v>2479652.8511352502</v>
      </c>
      <c r="CH1326" s="95">
        <v>0</v>
      </c>
      <c r="CI1326" s="95">
        <v>94244.088986396804</v>
      </c>
      <c r="CJ1326" s="95">
        <v>6697668.3424682599</v>
      </c>
      <c r="CK1326" s="95">
        <v>47210356.694824196</v>
      </c>
      <c r="CL1326" s="95">
        <v>10219076.8479004</v>
      </c>
      <c r="CM1326" s="160">
        <v>119165.26291751899</v>
      </c>
      <c r="CN1326" s="160">
        <v>15221082.272338901</v>
      </c>
      <c r="CO1326" s="160">
        <v>67611954.609375</v>
      </c>
      <c r="CP1326" s="95">
        <v>10219076.8479004</v>
      </c>
      <c r="CQ1326" s="95">
        <v>0</v>
      </c>
      <c r="CR1326" s="95">
        <v>0</v>
      </c>
      <c r="CS1326" s="95">
        <v>0</v>
      </c>
      <c r="CT1326" s="95">
        <v>0</v>
      </c>
      <c r="CU1326" s="161">
        <v>6697608.8921928434</v>
      </c>
      <c r="CV1326" s="161">
        <v>47202329.960021943</v>
      </c>
    </row>
    <row r="1327" spans="1:100" x14ac:dyDescent="0.2">
      <c r="A1327" s="94" t="s">
        <v>71</v>
      </c>
      <c r="B1327" s="96">
        <v>38504</v>
      </c>
      <c r="C1327" s="95">
        <v>62785.048804760001</v>
      </c>
      <c r="D1327" s="95">
        <v>0</v>
      </c>
      <c r="E1327" s="95">
        <v>30017.1165294647</v>
      </c>
      <c r="F1327" s="95">
        <v>18253.956467628501</v>
      </c>
      <c r="G1327" s="95">
        <v>546.99102525413002</v>
      </c>
      <c r="H1327" s="95">
        <v>1680.33735828102</v>
      </c>
      <c r="I1327" s="95">
        <v>0</v>
      </c>
      <c r="J1327" s="95">
        <v>9405.2594605684299</v>
      </c>
      <c r="K1327" s="95">
        <v>0</v>
      </c>
      <c r="L1327" s="95">
        <v>43943.034640789003</v>
      </c>
      <c r="M1327" s="95">
        <v>32008.392860412601</v>
      </c>
      <c r="N1327" s="95">
        <v>12193.991860508901</v>
      </c>
      <c r="O1327" s="95">
        <v>0</v>
      </c>
      <c r="P1327" s="95">
        <v>0</v>
      </c>
      <c r="Q1327" s="95">
        <v>4913.7239677309999</v>
      </c>
      <c r="R1327" s="95">
        <v>0</v>
      </c>
      <c r="S1327" s="95">
        <v>0</v>
      </c>
      <c r="T1327" s="95">
        <v>2214.59601053596</v>
      </c>
      <c r="U1327" s="95">
        <v>25533.261674404101</v>
      </c>
      <c r="V1327" s="95">
        <v>3717867.8027648898</v>
      </c>
      <c r="W1327" s="95">
        <v>359.66969479993003</v>
      </c>
      <c r="X1327" s="95">
        <v>2597989.2210388202</v>
      </c>
      <c r="Y1327" s="95">
        <v>1397466.6515655499</v>
      </c>
      <c r="Z1327" s="95">
        <v>119073.05711937</v>
      </c>
      <c r="AA1327" s="95">
        <v>269964.38418579102</v>
      </c>
      <c r="AB1327" s="95">
        <v>0</v>
      </c>
      <c r="AC1327" s="95">
        <v>3516651.6286315899</v>
      </c>
      <c r="AD1327" s="95">
        <v>0</v>
      </c>
      <c r="AE1327" s="95">
        <v>2277928.0649719201</v>
      </c>
      <c r="AF1327" s="95">
        <v>1693735.57666016</v>
      </c>
      <c r="AG1327" s="95">
        <v>1719601.6612091099</v>
      </c>
      <c r="AH1327" s="95">
        <v>0</v>
      </c>
      <c r="AI1327" s="95">
        <v>0</v>
      </c>
      <c r="AJ1327" s="95">
        <v>631816.185157776</v>
      </c>
      <c r="AK1327" s="95">
        <v>0</v>
      </c>
      <c r="AL1327" s="95">
        <v>0</v>
      </c>
      <c r="AM1327" s="95">
        <v>389056.874687195</v>
      </c>
      <c r="AN1327" s="95">
        <v>8679188.1987304706</v>
      </c>
      <c r="AO1327" s="95">
        <v>27132770.236572299</v>
      </c>
      <c r="AP1327" s="95">
        <v>2773.9013068675999</v>
      </c>
      <c r="AQ1327" s="95">
        <v>18028512.5007324</v>
      </c>
      <c r="AR1327" s="95">
        <v>9824519.8671875</v>
      </c>
      <c r="AS1327" s="95">
        <v>766433.24801635696</v>
      </c>
      <c r="AT1327" s="95">
        <v>1773881.1163940399</v>
      </c>
      <c r="AU1327" s="95">
        <v>0</v>
      </c>
      <c r="AV1327" s="95">
        <v>8807989.9547119103</v>
      </c>
      <c r="AW1327" s="95">
        <v>0</v>
      </c>
      <c r="AX1327" s="95">
        <v>16941912.6398926</v>
      </c>
      <c r="AY1327" s="95">
        <v>12266220.1682129</v>
      </c>
      <c r="AZ1327" s="95">
        <v>11517712.075195299</v>
      </c>
      <c r="BA1327" s="95">
        <v>0</v>
      </c>
      <c r="BB1327" s="95">
        <v>0</v>
      </c>
      <c r="BC1327" s="95">
        <v>4357733.4916381799</v>
      </c>
      <c r="BD1327" s="95">
        <v>0</v>
      </c>
      <c r="BE1327" s="95">
        <v>0</v>
      </c>
      <c r="BF1327" s="95">
        <v>2539627.0820007301</v>
      </c>
      <c r="BG1327" s="95">
        <v>21273797.112792999</v>
      </c>
      <c r="BH1327" s="95">
        <v>5260773.1170043899</v>
      </c>
      <c r="BI1327" s="95">
        <v>157.51473929174199</v>
      </c>
      <c r="BJ1327" s="95">
        <v>5124003.0278320303</v>
      </c>
      <c r="BK1327" s="95">
        <v>3390176.8751831101</v>
      </c>
      <c r="BL1327" s="95">
        <v>0</v>
      </c>
      <c r="BM1327" s="95">
        <v>0</v>
      </c>
      <c r="BN1327" s="95">
        <v>0</v>
      </c>
      <c r="BO1327" s="95">
        <v>0</v>
      </c>
      <c r="BP1327" s="95">
        <v>0</v>
      </c>
      <c r="BQ1327" s="95">
        <v>0</v>
      </c>
      <c r="BR1327" s="95">
        <v>4058620.32495117</v>
      </c>
      <c r="BS1327" s="95">
        <v>4468113.3219604502</v>
      </c>
      <c r="BT1327" s="95">
        <v>0</v>
      </c>
      <c r="BU1327" s="95">
        <v>0</v>
      </c>
      <c r="BV1327" s="95">
        <v>1845477.1893768299</v>
      </c>
      <c r="BW1327" s="95">
        <v>0</v>
      </c>
      <c r="BX1327" s="95">
        <v>0</v>
      </c>
      <c r="BY1327" s="95">
        <v>0</v>
      </c>
      <c r="BZ1327" s="95">
        <v>0</v>
      </c>
      <c r="CA1327" s="95">
        <v>93021.930904388399</v>
      </c>
      <c r="CB1327" s="95">
        <v>6290734.7710571298</v>
      </c>
      <c r="CC1327" s="95">
        <v>44940022.8125</v>
      </c>
      <c r="CD1327" s="95">
        <v>10339306.060546899</v>
      </c>
      <c r="CE1327" s="95">
        <v>2234.8493309319001</v>
      </c>
      <c r="CF1327" s="95">
        <v>389595.94250488299</v>
      </c>
      <c r="CG1327" s="95">
        <v>2536989.7610778799</v>
      </c>
      <c r="CH1327" s="95">
        <v>0</v>
      </c>
      <c r="CI1327" s="95">
        <v>95257.040325164795</v>
      </c>
      <c r="CJ1327" s="95">
        <v>6673959.9429931603</v>
      </c>
      <c r="CK1327" s="95">
        <v>47461170.189453103</v>
      </c>
      <c r="CL1327" s="95">
        <v>10335499.265625</v>
      </c>
      <c r="CM1327" s="160">
        <v>120622.658558846</v>
      </c>
      <c r="CN1327" s="160">
        <v>15345711.752929701</v>
      </c>
      <c r="CO1327" s="160">
        <v>68736875.096679702</v>
      </c>
      <c r="CP1327" s="95">
        <v>10335499.265625</v>
      </c>
      <c r="CQ1327" s="95">
        <v>0</v>
      </c>
      <c r="CR1327" s="95">
        <v>0</v>
      </c>
      <c r="CS1327" s="95">
        <v>0</v>
      </c>
      <c r="CT1327" s="95">
        <v>0</v>
      </c>
      <c r="CU1327" s="161">
        <v>6680330.7135620127</v>
      </c>
      <c r="CV1327" s="161">
        <v>47477012.573577881</v>
      </c>
    </row>
    <row r="1328" spans="1:100" x14ac:dyDescent="0.2">
      <c r="A1328" s="94" t="s">
        <v>71</v>
      </c>
      <c r="B1328" s="96">
        <v>38596</v>
      </c>
      <c r="C1328" s="95">
        <v>63852.685921192198</v>
      </c>
      <c r="D1328" s="95">
        <v>0</v>
      </c>
      <c r="E1328" s="95">
        <v>29787.288354635199</v>
      </c>
      <c r="F1328" s="95">
        <v>18282.9237453938</v>
      </c>
      <c r="G1328" s="95">
        <v>639.45179203152702</v>
      </c>
      <c r="H1328" s="95">
        <v>1574.2330484092199</v>
      </c>
      <c r="I1328" s="95">
        <v>0</v>
      </c>
      <c r="J1328" s="95">
        <v>11714.6580697298</v>
      </c>
      <c r="K1328" s="95">
        <v>0</v>
      </c>
      <c r="L1328" s="95">
        <v>45522.276064395897</v>
      </c>
      <c r="M1328" s="95">
        <v>32367.319912195198</v>
      </c>
      <c r="N1328" s="95">
        <v>12325.1539181471</v>
      </c>
      <c r="O1328" s="95">
        <v>0</v>
      </c>
      <c r="P1328" s="95">
        <v>0</v>
      </c>
      <c r="Q1328" s="95">
        <v>4860.4726588129997</v>
      </c>
      <c r="R1328" s="95">
        <v>0</v>
      </c>
      <c r="S1328" s="95">
        <v>0</v>
      </c>
      <c r="T1328" s="95">
        <v>2228.31617876887</v>
      </c>
      <c r="U1328" s="95">
        <v>25682.235890150099</v>
      </c>
      <c r="V1328" s="95">
        <v>3772494.9160461398</v>
      </c>
      <c r="W1328" s="95">
        <v>450.35787484794901</v>
      </c>
      <c r="X1328" s="95">
        <v>2523577.2054748498</v>
      </c>
      <c r="Y1328" s="95">
        <v>1377183.46697998</v>
      </c>
      <c r="Z1328" s="95">
        <v>142547.30268287699</v>
      </c>
      <c r="AA1328" s="95">
        <v>246282.125745773</v>
      </c>
      <c r="AB1328" s="95">
        <v>0</v>
      </c>
      <c r="AC1328" s="95">
        <v>4144250.6118469201</v>
      </c>
      <c r="AD1328" s="95">
        <v>0</v>
      </c>
      <c r="AE1328" s="95">
        <v>2278825.7676086398</v>
      </c>
      <c r="AF1328" s="95">
        <v>1713120.37567139</v>
      </c>
      <c r="AG1328" s="95">
        <v>1718428.9434356701</v>
      </c>
      <c r="AH1328" s="95">
        <v>0</v>
      </c>
      <c r="AI1328" s="95">
        <v>0</v>
      </c>
      <c r="AJ1328" s="95">
        <v>603315.82170867897</v>
      </c>
      <c r="AK1328" s="95">
        <v>0</v>
      </c>
      <c r="AL1328" s="95">
        <v>0</v>
      </c>
      <c r="AM1328" s="95">
        <v>386465.34601974499</v>
      </c>
      <c r="AN1328" s="95">
        <v>8357339.9546508798</v>
      </c>
      <c r="AO1328" s="95">
        <v>27941316.3349609</v>
      </c>
      <c r="AP1328" s="95">
        <v>3606.7839441299402</v>
      </c>
      <c r="AQ1328" s="95">
        <v>17806441.915283199</v>
      </c>
      <c r="AR1328" s="95">
        <v>9684312.5445556603</v>
      </c>
      <c r="AS1328" s="95">
        <v>908308.031455994</v>
      </c>
      <c r="AT1328" s="95">
        <v>1638008.05674744</v>
      </c>
      <c r="AU1328" s="95">
        <v>0</v>
      </c>
      <c r="AV1328" s="95">
        <v>11043852.146850601</v>
      </c>
      <c r="AW1328" s="95">
        <v>0</v>
      </c>
      <c r="AX1328" s="95">
        <v>17364560.323486298</v>
      </c>
      <c r="AY1328" s="95">
        <v>12648746.0791016</v>
      </c>
      <c r="AZ1328" s="95">
        <v>11711271.231811499</v>
      </c>
      <c r="BA1328" s="95">
        <v>0</v>
      </c>
      <c r="BB1328" s="95">
        <v>0</v>
      </c>
      <c r="BC1328" s="95">
        <v>4275482.4932251005</v>
      </c>
      <c r="BD1328" s="95">
        <v>0</v>
      </c>
      <c r="BE1328" s="95">
        <v>0</v>
      </c>
      <c r="BF1328" s="95">
        <v>2555649.7189025902</v>
      </c>
      <c r="BG1328" s="95">
        <v>21543802.109375</v>
      </c>
      <c r="BH1328" s="95">
        <v>5533135.53369141</v>
      </c>
      <c r="BI1328" s="95">
        <v>241.12413583137101</v>
      </c>
      <c r="BJ1328" s="95">
        <v>5123922.8446655301</v>
      </c>
      <c r="BK1328" s="95">
        <v>3393671.24572754</v>
      </c>
      <c r="BL1328" s="95">
        <v>0</v>
      </c>
      <c r="BM1328" s="95">
        <v>0</v>
      </c>
      <c r="BN1328" s="95">
        <v>0</v>
      </c>
      <c r="BO1328" s="95">
        <v>0</v>
      </c>
      <c r="BP1328" s="95">
        <v>0</v>
      </c>
      <c r="BQ1328" s="95">
        <v>0</v>
      </c>
      <c r="BR1328" s="95">
        <v>4166084.6503906301</v>
      </c>
      <c r="BS1328" s="95">
        <v>4592718.77624512</v>
      </c>
      <c r="BT1328" s="95">
        <v>0</v>
      </c>
      <c r="BU1328" s="95">
        <v>0</v>
      </c>
      <c r="BV1328" s="95">
        <v>1835588.0380706801</v>
      </c>
      <c r="BW1328" s="95">
        <v>0</v>
      </c>
      <c r="BX1328" s="95">
        <v>0</v>
      </c>
      <c r="BY1328" s="95">
        <v>0</v>
      </c>
      <c r="BZ1328" s="95">
        <v>0</v>
      </c>
      <c r="CA1328" s="95">
        <v>93394.989730835005</v>
      </c>
      <c r="CB1328" s="95">
        <v>6307921.3477172898</v>
      </c>
      <c r="CC1328" s="95">
        <v>45872641.817871101</v>
      </c>
      <c r="CD1328" s="95">
        <v>10732955.942871099</v>
      </c>
      <c r="CE1328" s="95">
        <v>2204.94048917294</v>
      </c>
      <c r="CF1328" s="95">
        <v>385156.404476166</v>
      </c>
      <c r="CG1328" s="95">
        <v>2552346.0729675302</v>
      </c>
      <c r="CH1328" s="95">
        <v>0</v>
      </c>
      <c r="CI1328" s="95">
        <v>95591.222609520002</v>
      </c>
      <c r="CJ1328" s="95">
        <v>6693097.7282714797</v>
      </c>
      <c r="CK1328" s="95">
        <v>48407200.021484397</v>
      </c>
      <c r="CL1328" s="95">
        <v>10749023.9603271</v>
      </c>
      <c r="CM1328" s="160">
        <v>121307.292201042</v>
      </c>
      <c r="CN1328" s="160">
        <v>15186576.065918</v>
      </c>
      <c r="CO1328" s="160">
        <v>70048767.000976607</v>
      </c>
      <c r="CP1328" s="95">
        <v>10749023.9603271</v>
      </c>
      <c r="CQ1328" s="95">
        <v>0</v>
      </c>
      <c r="CR1328" s="95">
        <v>0</v>
      </c>
      <c r="CS1328" s="95">
        <v>0</v>
      </c>
      <c r="CT1328" s="95">
        <v>0</v>
      </c>
      <c r="CU1328" s="161">
        <v>6693077.7521934556</v>
      </c>
      <c r="CV1328" s="161">
        <v>48424987.89083863</v>
      </c>
    </row>
    <row r="1329" spans="1:100" x14ac:dyDescent="0.2">
      <c r="A1329" s="94" t="s">
        <v>71</v>
      </c>
      <c r="B1329" s="96">
        <v>38687</v>
      </c>
      <c r="C1329" s="95">
        <v>64982.498890399896</v>
      </c>
      <c r="D1329" s="95">
        <v>0</v>
      </c>
      <c r="E1329" s="95">
        <v>29238.848349094402</v>
      </c>
      <c r="F1329" s="95">
        <v>18212.236053943601</v>
      </c>
      <c r="G1329" s="95">
        <v>720.83153467625402</v>
      </c>
      <c r="H1329" s="95">
        <v>1418.1411636918799</v>
      </c>
      <c r="I1329" s="95">
        <v>0</v>
      </c>
      <c r="J1329" s="95">
        <v>14207.5946457386</v>
      </c>
      <c r="K1329" s="95">
        <v>0</v>
      </c>
      <c r="L1329" s="95">
        <v>44389.288216114001</v>
      </c>
      <c r="M1329" s="95">
        <v>32464.107261896101</v>
      </c>
      <c r="N1329" s="95">
        <v>12459.343104600899</v>
      </c>
      <c r="O1329" s="95">
        <v>0</v>
      </c>
      <c r="P1329" s="95">
        <v>0</v>
      </c>
      <c r="Q1329" s="95">
        <v>4834.9218088984499</v>
      </c>
      <c r="R1329" s="95">
        <v>0</v>
      </c>
      <c r="S1329" s="95">
        <v>0</v>
      </c>
      <c r="T1329" s="95">
        <v>2135.07002171874</v>
      </c>
      <c r="U1329" s="95">
        <v>26512.134506940802</v>
      </c>
      <c r="V1329" s="95">
        <v>3844414.33447266</v>
      </c>
      <c r="W1329" s="95">
        <v>523.91822592914104</v>
      </c>
      <c r="X1329" s="95">
        <v>2461480.9446716299</v>
      </c>
      <c r="Y1329" s="95">
        <v>1363560.5084228499</v>
      </c>
      <c r="Z1329" s="95">
        <v>164114.26008606001</v>
      </c>
      <c r="AA1329" s="95">
        <v>209002.429613113</v>
      </c>
      <c r="AB1329" s="95">
        <v>0</v>
      </c>
      <c r="AC1329" s="95">
        <v>5176325.0542602502</v>
      </c>
      <c r="AD1329" s="95">
        <v>0</v>
      </c>
      <c r="AE1329" s="95">
        <v>2191994.0185852102</v>
      </c>
      <c r="AF1329" s="95">
        <v>1735264.8721008301</v>
      </c>
      <c r="AG1329" s="95">
        <v>1723220.6798858601</v>
      </c>
      <c r="AH1329" s="95">
        <v>0</v>
      </c>
      <c r="AI1329" s="95">
        <v>0</v>
      </c>
      <c r="AJ1329" s="95">
        <v>597066.165130615</v>
      </c>
      <c r="AK1329" s="95">
        <v>0</v>
      </c>
      <c r="AL1329" s="95">
        <v>0</v>
      </c>
      <c r="AM1329" s="95">
        <v>365504.345127106</v>
      </c>
      <c r="AN1329" s="95">
        <v>8757047.9919433594</v>
      </c>
      <c r="AO1329" s="95">
        <v>28803668.228271499</v>
      </c>
      <c r="AP1329" s="95">
        <v>4473.84929895401</v>
      </c>
      <c r="AQ1329" s="95">
        <v>17635386.505371101</v>
      </c>
      <c r="AR1329" s="95">
        <v>9865362.0218505897</v>
      </c>
      <c r="AS1329" s="95">
        <v>1078138.41545105</v>
      </c>
      <c r="AT1329" s="95">
        <v>1410741.75485229</v>
      </c>
      <c r="AU1329" s="95">
        <v>0</v>
      </c>
      <c r="AV1329" s="95">
        <v>13944667.7303467</v>
      </c>
      <c r="AW1329" s="95">
        <v>0</v>
      </c>
      <c r="AX1329" s="95">
        <v>16893988.1166992</v>
      </c>
      <c r="AY1329" s="95">
        <v>12969636.543457</v>
      </c>
      <c r="AZ1329" s="95">
        <v>11891781.5615234</v>
      </c>
      <c r="BA1329" s="95">
        <v>0</v>
      </c>
      <c r="BB1329" s="95">
        <v>0</v>
      </c>
      <c r="BC1329" s="95">
        <v>4285558.2107543899</v>
      </c>
      <c r="BD1329" s="95">
        <v>0</v>
      </c>
      <c r="BE1329" s="95">
        <v>0</v>
      </c>
      <c r="BF1329" s="95">
        <v>2451821.9673156701</v>
      </c>
      <c r="BG1329" s="95">
        <v>22806446.512695301</v>
      </c>
      <c r="BH1329" s="95">
        <v>5749337.0703735398</v>
      </c>
      <c r="BI1329" s="95">
        <v>437.02334665134498</v>
      </c>
      <c r="BJ1329" s="95">
        <v>5050515.1107788105</v>
      </c>
      <c r="BK1329" s="95">
        <v>3389250.9757080101</v>
      </c>
      <c r="BL1329" s="95">
        <v>0</v>
      </c>
      <c r="BM1329" s="95">
        <v>0</v>
      </c>
      <c r="BN1329" s="95">
        <v>0</v>
      </c>
      <c r="BO1329" s="95">
        <v>0</v>
      </c>
      <c r="BP1329" s="95">
        <v>0</v>
      </c>
      <c r="BQ1329" s="95">
        <v>0</v>
      </c>
      <c r="BR1329" s="95">
        <v>4238332.6327514602</v>
      </c>
      <c r="BS1329" s="95">
        <v>4649385.6465454102</v>
      </c>
      <c r="BT1329" s="95">
        <v>0</v>
      </c>
      <c r="BU1329" s="95">
        <v>0</v>
      </c>
      <c r="BV1329" s="95">
        <v>1871162.69404602</v>
      </c>
      <c r="BW1329" s="95">
        <v>0</v>
      </c>
      <c r="BX1329" s="95">
        <v>0</v>
      </c>
      <c r="BY1329" s="95">
        <v>0</v>
      </c>
      <c r="BZ1329" s="95">
        <v>0</v>
      </c>
      <c r="CA1329" s="95">
        <v>94195.277655601501</v>
      </c>
      <c r="CB1329" s="95">
        <v>6307911.3076782199</v>
      </c>
      <c r="CC1329" s="95">
        <v>46474158.785156302</v>
      </c>
      <c r="CD1329" s="95">
        <v>10783716.837158199</v>
      </c>
      <c r="CE1329" s="95">
        <v>2140.5617085695299</v>
      </c>
      <c r="CF1329" s="95">
        <v>374231.77876663202</v>
      </c>
      <c r="CG1329" s="95">
        <v>2510102.6162109398</v>
      </c>
      <c r="CH1329" s="95">
        <v>0</v>
      </c>
      <c r="CI1329" s="95">
        <v>96340.910539627104</v>
      </c>
      <c r="CJ1329" s="95">
        <v>6689218.9987792997</v>
      </c>
      <c r="CK1329" s="95">
        <v>49021641.719238304</v>
      </c>
      <c r="CL1329" s="95">
        <v>10784376.259033199</v>
      </c>
      <c r="CM1329" s="160">
        <v>122740.307760239</v>
      </c>
      <c r="CN1329" s="160">
        <v>15383712.553466801</v>
      </c>
      <c r="CO1329" s="160">
        <v>71774009.000976607</v>
      </c>
      <c r="CP1329" s="95">
        <v>10784376.259033199</v>
      </c>
      <c r="CQ1329" s="95">
        <v>0</v>
      </c>
      <c r="CR1329" s="95">
        <v>0</v>
      </c>
      <c r="CS1329" s="95">
        <v>0</v>
      </c>
      <c r="CT1329" s="95">
        <v>0</v>
      </c>
      <c r="CU1329" s="161">
        <v>6682143.0864448519</v>
      </c>
      <c r="CV1329" s="161">
        <v>48984261.40136724</v>
      </c>
    </row>
    <row r="1330" spans="1:100" x14ac:dyDescent="0.2">
      <c r="A1330" s="94" t="s">
        <v>71</v>
      </c>
      <c r="B1330" s="96">
        <v>38777</v>
      </c>
      <c r="C1330" s="95">
        <v>66709.671283721895</v>
      </c>
      <c r="D1330" s="95">
        <v>0</v>
      </c>
      <c r="E1330" s="95">
        <v>28574.863243579901</v>
      </c>
      <c r="F1330" s="95">
        <v>17860.4977836609</v>
      </c>
      <c r="G1330" s="95">
        <v>843.80636188387905</v>
      </c>
      <c r="H1330" s="95">
        <v>1339.8479559421501</v>
      </c>
      <c r="I1330" s="95">
        <v>0</v>
      </c>
      <c r="J1330" s="95">
        <v>16425.870229005799</v>
      </c>
      <c r="K1330" s="95">
        <v>0</v>
      </c>
      <c r="L1330" s="95">
        <v>24098.638632297501</v>
      </c>
      <c r="M1330" s="95">
        <v>33442.554401397698</v>
      </c>
      <c r="N1330" s="95">
        <v>12622.3961081505</v>
      </c>
      <c r="O1330" s="95">
        <v>26247.215943336501</v>
      </c>
      <c r="P1330" s="95">
        <v>0</v>
      </c>
      <c r="Q1330" s="95">
        <v>4894.5586775541296</v>
      </c>
      <c r="R1330" s="95">
        <v>1292.66466657817</v>
      </c>
      <c r="S1330" s="95">
        <v>0</v>
      </c>
      <c r="T1330" s="95">
        <v>940.07516556978203</v>
      </c>
      <c r="U1330" s="95">
        <v>27063.595247030298</v>
      </c>
      <c r="V1330" s="95">
        <v>3963217.74395752</v>
      </c>
      <c r="W1330" s="95">
        <v>518.05293475836504</v>
      </c>
      <c r="X1330" s="95">
        <v>2408465.3112793001</v>
      </c>
      <c r="Y1330" s="95">
        <v>1340997.0778655999</v>
      </c>
      <c r="Z1330" s="95">
        <v>183282.39783096299</v>
      </c>
      <c r="AA1330" s="95">
        <v>203187.590147018</v>
      </c>
      <c r="AB1330" s="95">
        <v>0</v>
      </c>
      <c r="AC1330" s="95">
        <v>5985627.6262207003</v>
      </c>
      <c r="AD1330" s="95">
        <v>0</v>
      </c>
      <c r="AE1330" s="95">
        <v>1044657.04827881</v>
      </c>
      <c r="AF1330" s="95">
        <v>1779846.93388367</v>
      </c>
      <c r="AG1330" s="95">
        <v>1735239.3684082001</v>
      </c>
      <c r="AH1330" s="95">
        <v>1229799.5638122601</v>
      </c>
      <c r="AI1330" s="95">
        <v>0</v>
      </c>
      <c r="AJ1330" s="95">
        <v>599931.35929870605</v>
      </c>
      <c r="AK1330" s="95">
        <v>226083.34373283401</v>
      </c>
      <c r="AL1330" s="95">
        <v>0</v>
      </c>
      <c r="AM1330" s="95">
        <v>162563.80405807501</v>
      </c>
      <c r="AN1330" s="95">
        <v>8990350.3041992206</v>
      </c>
      <c r="AO1330" s="95">
        <v>30015238.394042999</v>
      </c>
      <c r="AP1330" s="95">
        <v>4819.7309671640396</v>
      </c>
      <c r="AQ1330" s="95">
        <v>17361463.4306641</v>
      </c>
      <c r="AR1330" s="95">
        <v>9756769.0354003906</v>
      </c>
      <c r="AS1330" s="95">
        <v>1277609.5231933601</v>
      </c>
      <c r="AT1330" s="95">
        <v>1393151.9976043699</v>
      </c>
      <c r="AU1330" s="95">
        <v>0</v>
      </c>
      <c r="AV1330" s="95">
        <v>16387245.3822021</v>
      </c>
      <c r="AW1330" s="95">
        <v>0</v>
      </c>
      <c r="AX1330" s="95">
        <v>8417122.0876464806</v>
      </c>
      <c r="AY1330" s="95">
        <v>13447468.2886963</v>
      </c>
      <c r="AZ1330" s="95">
        <v>12124908.0195313</v>
      </c>
      <c r="BA1330" s="95">
        <v>9158929.0498046894</v>
      </c>
      <c r="BB1330" s="95">
        <v>0</v>
      </c>
      <c r="BC1330" s="95">
        <v>4355183.1460571298</v>
      </c>
      <c r="BD1330" s="95">
        <v>1532470.0940246601</v>
      </c>
      <c r="BE1330" s="95">
        <v>0</v>
      </c>
      <c r="BF1330" s="95">
        <v>1120875.0256195101</v>
      </c>
      <c r="BG1330" s="95">
        <v>23762895.0241699</v>
      </c>
      <c r="BH1330" s="95">
        <v>7533593.4638061495</v>
      </c>
      <c r="BI1330" s="95">
        <v>413.59797888621699</v>
      </c>
      <c r="BJ1330" s="95">
        <v>5713404.9887695303</v>
      </c>
      <c r="BK1330" s="95">
        <v>3586752.3077392601</v>
      </c>
      <c r="BL1330" s="95">
        <v>0</v>
      </c>
      <c r="BM1330" s="95">
        <v>109724.977668762</v>
      </c>
      <c r="BN1330" s="95">
        <v>0</v>
      </c>
      <c r="BO1330" s="95">
        <v>0</v>
      </c>
      <c r="BP1330" s="95">
        <v>0</v>
      </c>
      <c r="BQ1330" s="95">
        <v>0</v>
      </c>
      <c r="BR1330" s="95">
        <v>4647953.3937377902</v>
      </c>
      <c r="BS1330" s="95">
        <v>4832502.4008178702</v>
      </c>
      <c r="BT1330" s="95">
        <v>1785662.4859008801</v>
      </c>
      <c r="BU1330" s="95">
        <v>0</v>
      </c>
      <c r="BV1330" s="95">
        <v>1935750.7437896701</v>
      </c>
      <c r="BW1330" s="95">
        <v>182206.12806129499</v>
      </c>
      <c r="BX1330" s="95">
        <v>0</v>
      </c>
      <c r="BY1330" s="95">
        <v>0</v>
      </c>
      <c r="BZ1330" s="95">
        <v>0</v>
      </c>
      <c r="CA1330" s="95">
        <v>95321.8017435074</v>
      </c>
      <c r="CB1330" s="95">
        <v>6364619.8342285203</v>
      </c>
      <c r="CC1330" s="95">
        <v>47314129.647949196</v>
      </c>
      <c r="CD1330" s="95">
        <v>13240285.810913101</v>
      </c>
      <c r="CE1330" s="95">
        <v>2183.4640422463399</v>
      </c>
      <c r="CF1330" s="95">
        <v>387888.78293991101</v>
      </c>
      <c r="CG1330" s="95">
        <v>2644761.7291870099</v>
      </c>
      <c r="CH1330" s="95">
        <v>0</v>
      </c>
      <c r="CI1330" s="95">
        <v>97507.331553459197</v>
      </c>
      <c r="CJ1330" s="95">
        <v>6749808.7065429697</v>
      </c>
      <c r="CK1330" s="95">
        <v>49948067.503906302</v>
      </c>
      <c r="CL1330" s="95">
        <v>13419834.557006801</v>
      </c>
      <c r="CM1330" s="160">
        <v>124396.45764446299</v>
      </c>
      <c r="CN1330" s="160">
        <v>15739487.404052701</v>
      </c>
      <c r="CO1330" s="160">
        <v>73745105.577148393</v>
      </c>
      <c r="CP1330" s="95">
        <v>13419834.557006801</v>
      </c>
      <c r="CQ1330" s="95">
        <v>0</v>
      </c>
      <c r="CR1330" s="95">
        <v>0</v>
      </c>
      <c r="CS1330" s="95">
        <v>0</v>
      </c>
      <c r="CT1330" s="95">
        <v>0</v>
      </c>
      <c r="CU1330" s="161">
        <v>6752508.6171684312</v>
      </c>
      <c r="CV1330" s="161">
        <v>49958891.377136208</v>
      </c>
    </row>
    <row r="1331" spans="1:100" x14ac:dyDescent="0.2">
      <c r="A1331" s="94" t="s">
        <v>71</v>
      </c>
      <c r="B1331" s="96">
        <v>38869</v>
      </c>
      <c r="C1331" s="95">
        <v>68562.428356170698</v>
      </c>
      <c r="D1331" s="95">
        <v>0</v>
      </c>
      <c r="E1331" s="95">
        <v>28458.171679973599</v>
      </c>
      <c r="F1331" s="95">
        <v>18205.078066825899</v>
      </c>
      <c r="G1331" s="95">
        <v>959.35052945464804</v>
      </c>
      <c r="H1331" s="95">
        <v>1232.8959110379201</v>
      </c>
      <c r="I1331" s="95">
        <v>0</v>
      </c>
      <c r="J1331" s="95">
        <v>18520.267471075102</v>
      </c>
      <c r="K1331" s="95">
        <v>0</v>
      </c>
      <c r="L1331" s="95">
        <v>22890.578068018</v>
      </c>
      <c r="M1331" s="95">
        <v>33861.676313877098</v>
      </c>
      <c r="N1331" s="95">
        <v>12768.076163649601</v>
      </c>
      <c r="O1331" s="95">
        <v>27766.694443464301</v>
      </c>
      <c r="P1331" s="95">
        <v>0</v>
      </c>
      <c r="Q1331" s="95">
        <v>4903.74484604597</v>
      </c>
      <c r="R1331" s="95">
        <v>1389.9686730504</v>
      </c>
      <c r="S1331" s="95">
        <v>0</v>
      </c>
      <c r="T1331" s="95">
        <v>875.85067655146099</v>
      </c>
      <c r="U1331" s="95">
        <v>27596.9806442261</v>
      </c>
      <c r="V1331" s="95">
        <v>4089679.2146301302</v>
      </c>
      <c r="W1331" s="95">
        <v>419.56771742552502</v>
      </c>
      <c r="X1331" s="95">
        <v>2356502.3985290499</v>
      </c>
      <c r="Y1331" s="95">
        <v>1350957.77253723</v>
      </c>
      <c r="Z1331" s="95">
        <v>205384.06674194301</v>
      </c>
      <c r="AA1331" s="95">
        <v>177533.09947395301</v>
      </c>
      <c r="AB1331" s="95">
        <v>0</v>
      </c>
      <c r="AC1331" s="95">
        <v>6726809.01953125</v>
      </c>
      <c r="AD1331" s="95">
        <v>0</v>
      </c>
      <c r="AE1331" s="95">
        <v>988230.23900604201</v>
      </c>
      <c r="AF1331" s="95">
        <v>1808218.5027771001</v>
      </c>
      <c r="AG1331" s="95">
        <v>1745940.8399352999</v>
      </c>
      <c r="AH1331" s="95">
        <v>1291133.7015228299</v>
      </c>
      <c r="AI1331" s="95">
        <v>0</v>
      </c>
      <c r="AJ1331" s="95">
        <v>599021.42742157006</v>
      </c>
      <c r="AK1331" s="95">
        <v>239007.46008873</v>
      </c>
      <c r="AL1331" s="95">
        <v>0</v>
      </c>
      <c r="AM1331" s="95">
        <v>144916.89927482599</v>
      </c>
      <c r="AN1331" s="95">
        <v>9154967.8013915997</v>
      </c>
      <c r="AO1331" s="95">
        <v>31307794.2106934</v>
      </c>
      <c r="AP1331" s="95">
        <v>3447.40334430337</v>
      </c>
      <c r="AQ1331" s="95">
        <v>17117688.283203099</v>
      </c>
      <c r="AR1331" s="95">
        <v>9758327.6130371094</v>
      </c>
      <c r="AS1331" s="95">
        <v>1413224.1458435101</v>
      </c>
      <c r="AT1331" s="95">
        <v>1226640.76216125</v>
      </c>
      <c r="AU1331" s="95">
        <v>0</v>
      </c>
      <c r="AV1331" s="95">
        <v>18414744.9758301</v>
      </c>
      <c r="AW1331" s="95">
        <v>0</v>
      </c>
      <c r="AX1331" s="95">
        <v>8036643.7559204102</v>
      </c>
      <c r="AY1331" s="95">
        <v>13798470.4686279</v>
      </c>
      <c r="AZ1331" s="95">
        <v>12325758.90271</v>
      </c>
      <c r="BA1331" s="95">
        <v>9707368.8343505897</v>
      </c>
      <c r="BB1331" s="95">
        <v>0</v>
      </c>
      <c r="BC1331" s="95">
        <v>4399111.2736816397</v>
      </c>
      <c r="BD1331" s="95">
        <v>1631769.2727355999</v>
      </c>
      <c r="BE1331" s="95">
        <v>0</v>
      </c>
      <c r="BF1331" s="95">
        <v>1011664.20626831</v>
      </c>
      <c r="BG1331" s="95">
        <v>24608798.5151367</v>
      </c>
      <c r="BH1331" s="95">
        <v>7864832.3182373</v>
      </c>
      <c r="BI1331" s="95">
        <v>351.96053420379798</v>
      </c>
      <c r="BJ1331" s="95">
        <v>5644462.0703735398</v>
      </c>
      <c r="BK1331" s="95">
        <v>3570631.9264831501</v>
      </c>
      <c r="BL1331" s="95">
        <v>0</v>
      </c>
      <c r="BM1331" s="95">
        <v>102771.941102982</v>
      </c>
      <c r="BN1331" s="95">
        <v>0</v>
      </c>
      <c r="BO1331" s="95">
        <v>0</v>
      </c>
      <c r="BP1331" s="95">
        <v>0</v>
      </c>
      <c r="BQ1331" s="95">
        <v>0</v>
      </c>
      <c r="BR1331" s="95">
        <v>4720552.1008911096</v>
      </c>
      <c r="BS1331" s="95">
        <v>4921889.9921264602</v>
      </c>
      <c r="BT1331" s="95">
        <v>1892687.12329102</v>
      </c>
      <c r="BU1331" s="95">
        <v>0</v>
      </c>
      <c r="BV1331" s="95">
        <v>1953132.41702271</v>
      </c>
      <c r="BW1331" s="95">
        <v>191625.41483306899</v>
      </c>
      <c r="BX1331" s="95">
        <v>0</v>
      </c>
      <c r="BY1331" s="95">
        <v>0</v>
      </c>
      <c r="BZ1331" s="95">
        <v>0</v>
      </c>
      <c r="CA1331" s="95">
        <v>97249.708301544204</v>
      </c>
      <c r="CB1331" s="95">
        <v>6466582.7156982403</v>
      </c>
      <c r="CC1331" s="95">
        <v>48559430.9541016</v>
      </c>
      <c r="CD1331" s="95">
        <v>13479732.7375488</v>
      </c>
      <c r="CE1331" s="95">
        <v>2202.6278638541698</v>
      </c>
      <c r="CF1331" s="95">
        <v>383397.55504989601</v>
      </c>
      <c r="CG1331" s="95">
        <v>2640620.0737609901</v>
      </c>
      <c r="CH1331" s="95">
        <v>0</v>
      </c>
      <c r="CI1331" s="95">
        <v>99455.582315444903</v>
      </c>
      <c r="CJ1331" s="95">
        <v>6850995.5762329102</v>
      </c>
      <c r="CK1331" s="95">
        <v>51230150.620117202</v>
      </c>
      <c r="CL1331" s="95">
        <v>13671691.6439209</v>
      </c>
      <c r="CM1331" s="160">
        <v>126860.840492249</v>
      </c>
      <c r="CN1331" s="160">
        <v>16034887.7657471</v>
      </c>
      <c r="CO1331" s="160">
        <v>75780373.771484405</v>
      </c>
      <c r="CP1331" s="95">
        <v>13671691.6439209</v>
      </c>
      <c r="CQ1331" s="95">
        <v>0</v>
      </c>
      <c r="CR1331" s="95">
        <v>0</v>
      </c>
      <c r="CS1331" s="95">
        <v>0</v>
      </c>
      <c r="CT1331" s="95">
        <v>0</v>
      </c>
      <c r="CU1331" s="161">
        <v>6849980.2707481366</v>
      </c>
      <c r="CV1331" s="161">
        <v>51200051.027862594</v>
      </c>
    </row>
    <row r="1332" spans="1:100" x14ac:dyDescent="0.2">
      <c r="A1332" s="94" t="s">
        <v>71</v>
      </c>
      <c r="B1332" s="96">
        <v>38961</v>
      </c>
      <c r="C1332" s="95">
        <v>70110.601363182097</v>
      </c>
      <c r="D1332" s="95">
        <v>0</v>
      </c>
      <c r="E1332" s="95">
        <v>27782.809124946602</v>
      </c>
      <c r="F1332" s="95">
        <v>17878.330555677399</v>
      </c>
      <c r="G1332" s="95">
        <v>1055.2325932681599</v>
      </c>
      <c r="H1332" s="95">
        <v>1154.80126519501</v>
      </c>
      <c r="I1332" s="95">
        <v>0</v>
      </c>
      <c r="J1332" s="95">
        <v>20407.3156917095</v>
      </c>
      <c r="K1332" s="95">
        <v>0</v>
      </c>
      <c r="L1332" s="95">
        <v>21694.712374925599</v>
      </c>
      <c r="M1332" s="95">
        <v>34063.276477813699</v>
      </c>
      <c r="N1332" s="95">
        <v>12839.3449383974</v>
      </c>
      <c r="O1332" s="95">
        <v>28524.3056466579</v>
      </c>
      <c r="P1332" s="95">
        <v>0</v>
      </c>
      <c r="Q1332" s="95">
        <v>4876.33823543787</v>
      </c>
      <c r="R1332" s="95">
        <v>1429.88488346338</v>
      </c>
      <c r="S1332" s="95">
        <v>0</v>
      </c>
      <c r="T1332" s="95">
        <v>795.44588679820299</v>
      </c>
      <c r="U1332" s="95">
        <v>28023.4349806309</v>
      </c>
      <c r="V1332" s="95">
        <v>4156495.0689697298</v>
      </c>
      <c r="W1332" s="95">
        <v>486.81383032724301</v>
      </c>
      <c r="X1332" s="95">
        <v>2275418.9711303702</v>
      </c>
      <c r="Y1332" s="95">
        <v>1309118.38679504</v>
      </c>
      <c r="Z1332" s="95">
        <v>229323.81228447001</v>
      </c>
      <c r="AA1332" s="95">
        <v>156216.75702858</v>
      </c>
      <c r="AB1332" s="95">
        <v>0</v>
      </c>
      <c r="AC1332" s="95">
        <v>7496156.3740844699</v>
      </c>
      <c r="AD1332" s="95">
        <v>0</v>
      </c>
      <c r="AE1332" s="95">
        <v>928587.38350677502</v>
      </c>
      <c r="AF1332" s="95">
        <v>1813563.34927368</v>
      </c>
      <c r="AG1332" s="95">
        <v>1740135.99807739</v>
      </c>
      <c r="AH1332" s="95">
        <v>1326618.2404632601</v>
      </c>
      <c r="AI1332" s="95">
        <v>0</v>
      </c>
      <c r="AJ1332" s="95">
        <v>589083.76145935105</v>
      </c>
      <c r="AK1332" s="95">
        <v>246822.81035423299</v>
      </c>
      <c r="AL1332" s="95">
        <v>0</v>
      </c>
      <c r="AM1332" s="95">
        <v>132728.315303802</v>
      </c>
      <c r="AN1332" s="95">
        <v>9210716.13989258</v>
      </c>
      <c r="AO1332" s="95">
        <v>31990909.168945301</v>
      </c>
      <c r="AP1332" s="95">
        <v>4082.0635577440298</v>
      </c>
      <c r="AQ1332" s="95">
        <v>16633858.544921899</v>
      </c>
      <c r="AR1332" s="95">
        <v>9533353.7591552697</v>
      </c>
      <c r="AS1332" s="95">
        <v>1556498.3627319301</v>
      </c>
      <c r="AT1332" s="95">
        <v>1088590.1919403099</v>
      </c>
      <c r="AU1332" s="95">
        <v>0</v>
      </c>
      <c r="AV1332" s="95">
        <v>21064596.103027299</v>
      </c>
      <c r="AW1332" s="95">
        <v>0</v>
      </c>
      <c r="AX1332" s="95">
        <v>7606359.3489379901</v>
      </c>
      <c r="AY1332" s="95">
        <v>13946819.7059326</v>
      </c>
      <c r="AZ1332" s="95">
        <v>12374014.2036133</v>
      </c>
      <c r="BA1332" s="95">
        <v>10098635.013916001</v>
      </c>
      <c r="BB1332" s="95">
        <v>0</v>
      </c>
      <c r="BC1332" s="95">
        <v>4341735.6679077102</v>
      </c>
      <c r="BD1332" s="95">
        <v>1686373.8090210001</v>
      </c>
      <c r="BE1332" s="95">
        <v>0</v>
      </c>
      <c r="BF1332" s="95">
        <v>933751.38689422596</v>
      </c>
      <c r="BG1332" s="95">
        <v>25518830.025878899</v>
      </c>
      <c r="BH1332" s="95">
        <v>8034848.2573242197</v>
      </c>
      <c r="BI1332" s="95">
        <v>428.62922923266899</v>
      </c>
      <c r="BJ1332" s="95">
        <v>5518983.0313110398</v>
      </c>
      <c r="BK1332" s="95">
        <v>3508469.1093139602</v>
      </c>
      <c r="BL1332" s="95">
        <v>0</v>
      </c>
      <c r="BM1332" s="95">
        <v>91861.623791694597</v>
      </c>
      <c r="BN1332" s="95">
        <v>0</v>
      </c>
      <c r="BO1332" s="95">
        <v>0</v>
      </c>
      <c r="BP1332" s="95">
        <v>0</v>
      </c>
      <c r="BQ1332" s="95">
        <v>0</v>
      </c>
      <c r="BR1332" s="95">
        <v>4737348.1695556603</v>
      </c>
      <c r="BS1332" s="95">
        <v>4945634.33312988</v>
      </c>
      <c r="BT1332" s="95">
        <v>1970555.69929504</v>
      </c>
      <c r="BU1332" s="95">
        <v>0</v>
      </c>
      <c r="BV1332" s="95">
        <v>1951254.5458221401</v>
      </c>
      <c r="BW1332" s="95">
        <v>193883.585821152</v>
      </c>
      <c r="BX1332" s="95">
        <v>0</v>
      </c>
      <c r="BY1332" s="95">
        <v>0</v>
      </c>
      <c r="BZ1332" s="95">
        <v>0</v>
      </c>
      <c r="CA1332" s="95">
        <v>97668.024067878694</v>
      </c>
      <c r="CB1332" s="95">
        <v>6436069.4575805701</v>
      </c>
      <c r="CC1332" s="95">
        <v>48667784.351074196</v>
      </c>
      <c r="CD1332" s="95">
        <v>13597669.353759799</v>
      </c>
      <c r="CE1332" s="95">
        <v>2199.2722648382201</v>
      </c>
      <c r="CF1332" s="95">
        <v>382669.781639099</v>
      </c>
      <c r="CG1332" s="95">
        <v>2655815.5425720201</v>
      </c>
      <c r="CH1332" s="95">
        <v>0</v>
      </c>
      <c r="CI1332" s="95">
        <v>99855.5295610428</v>
      </c>
      <c r="CJ1332" s="95">
        <v>6822735.80224609</v>
      </c>
      <c r="CK1332" s="95">
        <v>51329746.699707001</v>
      </c>
      <c r="CL1332" s="95">
        <v>13798958.646850601</v>
      </c>
      <c r="CM1332" s="160">
        <v>127786.33089542401</v>
      </c>
      <c r="CN1332" s="160">
        <v>16104577.3566895</v>
      </c>
      <c r="CO1332" s="160">
        <v>76944890.136718795</v>
      </c>
      <c r="CP1332" s="95">
        <v>13798958.646850601</v>
      </c>
      <c r="CQ1332" s="95">
        <v>0</v>
      </c>
      <c r="CR1332" s="95">
        <v>0</v>
      </c>
      <c r="CS1332" s="95">
        <v>0</v>
      </c>
      <c r="CT1332" s="95">
        <v>0</v>
      </c>
      <c r="CU1332" s="161">
        <v>6818739.2392196693</v>
      </c>
      <c r="CV1332" s="161">
        <v>51323599.893646218</v>
      </c>
    </row>
    <row r="1333" spans="1:100" x14ac:dyDescent="0.2">
      <c r="A1333" s="94" t="s">
        <v>71</v>
      </c>
      <c r="B1333" s="96">
        <v>39052</v>
      </c>
      <c r="C1333" s="95">
        <v>72719.859479904204</v>
      </c>
      <c r="D1333" s="95">
        <v>0</v>
      </c>
      <c r="E1333" s="95">
        <v>27336.603404521898</v>
      </c>
      <c r="F1333" s="95">
        <v>17917.246303319898</v>
      </c>
      <c r="G1333" s="95">
        <v>1163.1859482377799</v>
      </c>
      <c r="H1333" s="95">
        <v>1067.7131202667999</v>
      </c>
      <c r="I1333" s="95">
        <v>0</v>
      </c>
      <c r="J1333" s="95">
        <v>23079.838713645899</v>
      </c>
      <c r="K1333" s="95">
        <v>0</v>
      </c>
      <c r="L1333" s="95">
        <v>21919.1526341438</v>
      </c>
      <c r="M1333" s="95">
        <v>34613.7043495178</v>
      </c>
      <c r="N1333" s="95">
        <v>12848.809391856201</v>
      </c>
      <c r="O1333" s="95">
        <v>29999.448009252501</v>
      </c>
      <c r="P1333" s="95">
        <v>0</v>
      </c>
      <c r="Q1333" s="95">
        <v>4905.83177101612</v>
      </c>
      <c r="R1333" s="95">
        <v>1507.4584062695501</v>
      </c>
      <c r="S1333" s="95">
        <v>0</v>
      </c>
      <c r="T1333" s="95">
        <v>748.02332898974396</v>
      </c>
      <c r="U1333" s="95">
        <v>29106.338789224599</v>
      </c>
      <c r="V1333" s="95">
        <v>4287676.8579711895</v>
      </c>
      <c r="W1333" s="95">
        <v>313.061022527516</v>
      </c>
      <c r="X1333" s="95">
        <v>2230902.3372802702</v>
      </c>
      <c r="Y1333" s="95">
        <v>1293278.3755340599</v>
      </c>
      <c r="Z1333" s="95">
        <v>246709.46013069199</v>
      </c>
      <c r="AA1333" s="95">
        <v>141300.81838035601</v>
      </c>
      <c r="AB1333" s="95">
        <v>0</v>
      </c>
      <c r="AC1333" s="95">
        <v>8456285.07104492</v>
      </c>
      <c r="AD1333" s="95">
        <v>0</v>
      </c>
      <c r="AE1333" s="95">
        <v>951278.53929138195</v>
      </c>
      <c r="AF1333" s="95">
        <v>1830148.2300414999</v>
      </c>
      <c r="AG1333" s="95">
        <v>1727979.6348266599</v>
      </c>
      <c r="AH1333" s="95">
        <v>1403557.4852294901</v>
      </c>
      <c r="AI1333" s="95">
        <v>0</v>
      </c>
      <c r="AJ1333" s="95">
        <v>603696.12064361596</v>
      </c>
      <c r="AK1333" s="95">
        <v>261202.33663940401</v>
      </c>
      <c r="AL1333" s="95">
        <v>0</v>
      </c>
      <c r="AM1333" s="95">
        <v>123936.75323677099</v>
      </c>
      <c r="AN1333" s="95">
        <v>9655454.8107910194</v>
      </c>
      <c r="AO1333" s="95">
        <v>33561310.192871101</v>
      </c>
      <c r="AP1333" s="95">
        <v>2845.4402530789398</v>
      </c>
      <c r="AQ1333" s="95">
        <v>16337312.9968262</v>
      </c>
      <c r="AR1333" s="95">
        <v>9474966.23681641</v>
      </c>
      <c r="AS1333" s="95">
        <v>1695398.43299866</v>
      </c>
      <c r="AT1333" s="95">
        <v>992193.55480956996</v>
      </c>
      <c r="AU1333" s="95">
        <v>0</v>
      </c>
      <c r="AV1333" s="95">
        <v>23640132.746337902</v>
      </c>
      <c r="AW1333" s="95">
        <v>0</v>
      </c>
      <c r="AX1333" s="95">
        <v>7938164.7662353497</v>
      </c>
      <c r="AY1333" s="95">
        <v>14279762.6456299</v>
      </c>
      <c r="AZ1333" s="95">
        <v>12382466.333496099</v>
      </c>
      <c r="BA1333" s="95">
        <v>10824043.033081099</v>
      </c>
      <c r="BB1333" s="95">
        <v>0</v>
      </c>
      <c r="BC1333" s="95">
        <v>4492724.2264404297</v>
      </c>
      <c r="BD1333" s="95">
        <v>1809943.8869018599</v>
      </c>
      <c r="BE1333" s="95">
        <v>0</v>
      </c>
      <c r="BF1333" s="95">
        <v>877794.84459686303</v>
      </c>
      <c r="BG1333" s="95">
        <v>26767974.033203099</v>
      </c>
      <c r="BH1333" s="95">
        <v>8513392.4450683594</v>
      </c>
      <c r="BI1333" s="95">
        <v>324.49333742260899</v>
      </c>
      <c r="BJ1333" s="95">
        <v>5432760.2700805701</v>
      </c>
      <c r="BK1333" s="95">
        <v>3474960.5560302702</v>
      </c>
      <c r="BL1333" s="95">
        <v>0</v>
      </c>
      <c r="BM1333" s="95">
        <v>78050.659266471906</v>
      </c>
      <c r="BN1333" s="95">
        <v>0</v>
      </c>
      <c r="BO1333" s="95">
        <v>0</v>
      </c>
      <c r="BP1333" s="95">
        <v>0</v>
      </c>
      <c r="BQ1333" s="95">
        <v>0</v>
      </c>
      <c r="BR1333" s="95">
        <v>4875593.6397705097</v>
      </c>
      <c r="BS1333" s="95">
        <v>4950813.1791381799</v>
      </c>
      <c r="BT1333" s="95">
        <v>2109967.6064147898</v>
      </c>
      <c r="BU1333" s="95">
        <v>0</v>
      </c>
      <c r="BV1333" s="95">
        <v>2020484.99276733</v>
      </c>
      <c r="BW1333" s="95">
        <v>210413.5826931</v>
      </c>
      <c r="BX1333" s="95">
        <v>0</v>
      </c>
      <c r="BY1333" s="95">
        <v>0</v>
      </c>
      <c r="BZ1333" s="95">
        <v>0</v>
      </c>
      <c r="CA1333" s="95">
        <v>100031.088125229</v>
      </c>
      <c r="CB1333" s="95">
        <v>6525359.9462280301</v>
      </c>
      <c r="CC1333" s="95">
        <v>49984671.660156302</v>
      </c>
      <c r="CD1333" s="95">
        <v>13939995.1291504</v>
      </c>
      <c r="CE1333" s="95">
        <v>2229.32000288367</v>
      </c>
      <c r="CF1333" s="95">
        <v>387530.30809783901</v>
      </c>
      <c r="CG1333" s="95">
        <v>2692623.3796691899</v>
      </c>
      <c r="CH1333" s="95">
        <v>0</v>
      </c>
      <c r="CI1333" s="95">
        <v>102267.23517799401</v>
      </c>
      <c r="CJ1333" s="95">
        <v>6915913.74328613</v>
      </c>
      <c r="CK1333" s="95">
        <v>52696038.755859397</v>
      </c>
      <c r="CL1333" s="95">
        <v>14149312.907836899</v>
      </c>
      <c r="CM1333" s="160">
        <v>131192.075521469</v>
      </c>
      <c r="CN1333" s="160">
        <v>16516693.208740201</v>
      </c>
      <c r="CO1333" s="160">
        <v>79352622.733398393</v>
      </c>
      <c r="CP1333" s="95">
        <v>14149312.907836899</v>
      </c>
      <c r="CQ1333" s="95">
        <v>0</v>
      </c>
      <c r="CR1333" s="95">
        <v>0</v>
      </c>
      <c r="CS1333" s="95">
        <v>0</v>
      </c>
      <c r="CT1333" s="95">
        <v>0</v>
      </c>
      <c r="CU1333" s="161">
        <v>6912890.2543258695</v>
      </c>
      <c r="CV1333" s="161">
        <v>52677295.039825492</v>
      </c>
    </row>
    <row r="1334" spans="1:100" x14ac:dyDescent="0.2">
      <c r="A1334" s="94" t="s">
        <v>71</v>
      </c>
      <c r="B1334" s="96">
        <v>39142</v>
      </c>
      <c r="C1334" s="95">
        <v>74332.144868850693</v>
      </c>
      <c r="D1334" s="95">
        <v>0</v>
      </c>
      <c r="E1334" s="95">
        <v>26559.253466129299</v>
      </c>
      <c r="F1334" s="95">
        <v>17601.514451742201</v>
      </c>
      <c r="G1334" s="95">
        <v>1267.0946973115199</v>
      </c>
      <c r="H1334" s="95">
        <v>960.26503237336897</v>
      </c>
      <c r="I1334" s="95">
        <v>0</v>
      </c>
      <c r="J1334" s="95">
        <v>24777.005408048601</v>
      </c>
      <c r="K1334" s="95">
        <v>0</v>
      </c>
      <c r="L1334" s="95">
        <v>21270.582284450498</v>
      </c>
      <c r="M1334" s="95">
        <v>34858.3711972237</v>
      </c>
      <c r="N1334" s="95">
        <v>12815.1518001556</v>
      </c>
      <c r="O1334" s="95">
        <v>30933.357990980101</v>
      </c>
      <c r="P1334" s="95">
        <v>0</v>
      </c>
      <c r="Q1334" s="95">
        <v>4841.3065450191498</v>
      </c>
      <c r="R1334" s="95">
        <v>1567.6663865</v>
      </c>
      <c r="S1334" s="95">
        <v>0</v>
      </c>
      <c r="T1334" s="95">
        <v>707.23893648386002</v>
      </c>
      <c r="U1334" s="95">
        <v>29554.218562841401</v>
      </c>
      <c r="V1334" s="95">
        <v>4366939.0260620099</v>
      </c>
      <c r="W1334" s="95">
        <v>242.883441844955</v>
      </c>
      <c r="X1334" s="95">
        <v>2158125.47229004</v>
      </c>
      <c r="Y1334" s="95">
        <v>1275005.2788696301</v>
      </c>
      <c r="Z1334" s="95">
        <v>256629.90077781701</v>
      </c>
      <c r="AA1334" s="95">
        <v>124887.345775604</v>
      </c>
      <c r="AB1334" s="95">
        <v>0</v>
      </c>
      <c r="AC1334" s="95">
        <v>8925431.8311767597</v>
      </c>
      <c r="AD1334" s="95">
        <v>0</v>
      </c>
      <c r="AE1334" s="95">
        <v>907207.83859252895</v>
      </c>
      <c r="AF1334" s="95">
        <v>1831708.6375122101</v>
      </c>
      <c r="AG1334" s="95">
        <v>1720285.5057983401</v>
      </c>
      <c r="AH1334" s="95">
        <v>1460869.9491882301</v>
      </c>
      <c r="AI1334" s="95">
        <v>0</v>
      </c>
      <c r="AJ1334" s="95">
        <v>605499.75906372105</v>
      </c>
      <c r="AK1334" s="95">
        <v>266425.86408233602</v>
      </c>
      <c r="AL1334" s="95">
        <v>0</v>
      </c>
      <c r="AM1334" s="95">
        <v>117239.59103775</v>
      </c>
      <c r="AN1334" s="95">
        <v>9757861.2521972694</v>
      </c>
      <c r="AO1334" s="95">
        <v>34462248.264160201</v>
      </c>
      <c r="AP1334" s="95">
        <v>2319.13034465909</v>
      </c>
      <c r="AQ1334" s="95">
        <v>15867138.8238525</v>
      </c>
      <c r="AR1334" s="95">
        <v>9262068.1815185491</v>
      </c>
      <c r="AS1334" s="95">
        <v>1813496.4709930399</v>
      </c>
      <c r="AT1334" s="95">
        <v>882953.02650451695</v>
      </c>
      <c r="AU1334" s="95">
        <v>0</v>
      </c>
      <c r="AV1334" s="95">
        <v>25345681.064941399</v>
      </c>
      <c r="AW1334" s="95">
        <v>0</v>
      </c>
      <c r="AX1334" s="95">
        <v>7681673.2069702102</v>
      </c>
      <c r="AY1334" s="95">
        <v>14379759.834716801</v>
      </c>
      <c r="AZ1334" s="95">
        <v>12385728.6367188</v>
      </c>
      <c r="BA1334" s="95">
        <v>11331597.5384521</v>
      </c>
      <c r="BB1334" s="95">
        <v>0</v>
      </c>
      <c r="BC1334" s="95">
        <v>4520538.41369629</v>
      </c>
      <c r="BD1334" s="95">
        <v>1854353.5412445101</v>
      </c>
      <c r="BE1334" s="95">
        <v>0</v>
      </c>
      <c r="BF1334" s="95">
        <v>829687.48688507103</v>
      </c>
      <c r="BG1334" s="95">
        <v>27475237.519287098</v>
      </c>
      <c r="BH1334" s="95">
        <v>8864097.7825927697</v>
      </c>
      <c r="BI1334" s="95">
        <v>262.68092680349901</v>
      </c>
      <c r="BJ1334" s="95">
        <v>5312701.5633544903</v>
      </c>
      <c r="BK1334" s="95">
        <v>3426500.5423583998</v>
      </c>
      <c r="BL1334" s="95">
        <v>0</v>
      </c>
      <c r="BM1334" s="95">
        <v>79308.4737176895</v>
      </c>
      <c r="BN1334" s="95">
        <v>0</v>
      </c>
      <c r="BO1334" s="95">
        <v>0</v>
      </c>
      <c r="BP1334" s="95">
        <v>0</v>
      </c>
      <c r="BQ1334" s="95">
        <v>0</v>
      </c>
      <c r="BR1334" s="95">
        <v>4960118.1978759803</v>
      </c>
      <c r="BS1334" s="95">
        <v>4953509.6472778302</v>
      </c>
      <c r="BT1334" s="95">
        <v>2207027.8499145498</v>
      </c>
      <c r="BU1334" s="95">
        <v>0</v>
      </c>
      <c r="BV1334" s="95">
        <v>2025723.0132446301</v>
      </c>
      <c r="BW1334" s="95">
        <v>214689.377447128</v>
      </c>
      <c r="BX1334" s="95">
        <v>0</v>
      </c>
      <c r="BY1334" s="95">
        <v>0</v>
      </c>
      <c r="BZ1334" s="95">
        <v>0</v>
      </c>
      <c r="CA1334" s="95">
        <v>100930.612477303</v>
      </c>
      <c r="CB1334" s="95">
        <v>6532290.5891723596</v>
      </c>
      <c r="CC1334" s="95">
        <v>50382223.287109397</v>
      </c>
      <c r="CD1334" s="95">
        <v>14178498.443115201</v>
      </c>
      <c r="CE1334" s="95">
        <v>2227.0670430660198</v>
      </c>
      <c r="CF1334" s="95">
        <v>383585.29868698103</v>
      </c>
      <c r="CG1334" s="95">
        <v>2682988.3048400902</v>
      </c>
      <c r="CH1334" s="95">
        <v>0</v>
      </c>
      <c r="CI1334" s="95">
        <v>103159.30495262099</v>
      </c>
      <c r="CJ1334" s="95">
        <v>6916158.2048339797</v>
      </c>
      <c r="CK1334" s="95">
        <v>53071912.84375</v>
      </c>
      <c r="CL1334" s="95">
        <v>14392115.158203101</v>
      </c>
      <c r="CM1334" s="160">
        <v>132450.22840881301</v>
      </c>
      <c r="CN1334" s="160">
        <v>16700545.786743199</v>
      </c>
      <c r="CO1334" s="160">
        <v>80599875.706054702</v>
      </c>
      <c r="CP1334" s="95">
        <v>14392115.158203101</v>
      </c>
      <c r="CQ1334" s="95">
        <v>0</v>
      </c>
      <c r="CR1334" s="95">
        <v>0</v>
      </c>
      <c r="CS1334" s="95">
        <v>0</v>
      </c>
      <c r="CT1334" s="95">
        <v>0</v>
      </c>
      <c r="CU1334" s="161">
        <v>6915875.8878593408</v>
      </c>
      <c r="CV1334" s="161">
        <v>53065211.591949485</v>
      </c>
    </row>
    <row r="1335" spans="1:100" x14ac:dyDescent="0.2">
      <c r="A1335" s="94" t="s">
        <v>71</v>
      </c>
      <c r="B1335" s="96">
        <v>39234</v>
      </c>
      <c r="C1335" s="95">
        <v>76163.741985321001</v>
      </c>
      <c r="D1335" s="95">
        <v>0</v>
      </c>
      <c r="E1335" s="95">
        <v>25513.802553653699</v>
      </c>
      <c r="F1335" s="95">
        <v>17311.8328607082</v>
      </c>
      <c r="G1335" s="95">
        <v>1378.7722810804801</v>
      </c>
      <c r="H1335" s="95">
        <v>854.812413416803</v>
      </c>
      <c r="I1335" s="95">
        <v>0</v>
      </c>
      <c r="J1335" s="95">
        <v>26404.820374488801</v>
      </c>
      <c r="K1335" s="95">
        <v>0</v>
      </c>
      <c r="L1335" s="95">
        <v>21258.388093471502</v>
      </c>
      <c r="M1335" s="95">
        <v>35107.298480510697</v>
      </c>
      <c r="N1335" s="95">
        <v>12792.0270721912</v>
      </c>
      <c r="O1335" s="95">
        <v>31546.895398855198</v>
      </c>
      <c r="P1335" s="95">
        <v>0</v>
      </c>
      <c r="Q1335" s="95">
        <v>4865.0424864292099</v>
      </c>
      <c r="R1335" s="95">
        <v>1604.5593818873199</v>
      </c>
      <c r="S1335" s="95">
        <v>0</v>
      </c>
      <c r="T1335" s="95">
        <v>693.40705126524006</v>
      </c>
      <c r="U1335" s="95">
        <v>30088.798155307799</v>
      </c>
      <c r="V1335" s="95">
        <v>4477843.9017944299</v>
      </c>
      <c r="W1335" s="95">
        <v>413.18787593394501</v>
      </c>
      <c r="X1335" s="95">
        <v>2069923.2734375</v>
      </c>
      <c r="Y1335" s="95">
        <v>1234500.1375885</v>
      </c>
      <c r="Z1335" s="95">
        <v>270699.18473434402</v>
      </c>
      <c r="AA1335" s="95">
        <v>110738.167943954</v>
      </c>
      <c r="AB1335" s="95">
        <v>0</v>
      </c>
      <c r="AC1335" s="95">
        <v>9382530.9891357403</v>
      </c>
      <c r="AD1335" s="95">
        <v>0</v>
      </c>
      <c r="AE1335" s="95">
        <v>900474.09094238305</v>
      </c>
      <c r="AF1335" s="95">
        <v>1846139.46861267</v>
      </c>
      <c r="AG1335" s="95">
        <v>1705724.28730774</v>
      </c>
      <c r="AH1335" s="95">
        <v>1474089.24389648</v>
      </c>
      <c r="AI1335" s="95">
        <v>0</v>
      </c>
      <c r="AJ1335" s="95">
        <v>607050.42065429699</v>
      </c>
      <c r="AK1335" s="95">
        <v>269747.53380584699</v>
      </c>
      <c r="AL1335" s="95">
        <v>0</v>
      </c>
      <c r="AM1335" s="95">
        <v>111884.753726959</v>
      </c>
      <c r="AN1335" s="95">
        <v>9948159.42578125</v>
      </c>
      <c r="AO1335" s="95">
        <v>35654302.9052734</v>
      </c>
      <c r="AP1335" s="95">
        <v>3370.40444526076</v>
      </c>
      <c r="AQ1335" s="95">
        <v>15332004.7883301</v>
      </c>
      <c r="AR1335" s="95">
        <v>9065070.9632568397</v>
      </c>
      <c r="AS1335" s="95">
        <v>1902467.1128234901</v>
      </c>
      <c r="AT1335" s="95">
        <v>789142.09138488804</v>
      </c>
      <c r="AU1335" s="95">
        <v>0</v>
      </c>
      <c r="AV1335" s="95">
        <v>26757458.433593798</v>
      </c>
      <c r="AW1335" s="95">
        <v>0</v>
      </c>
      <c r="AX1335" s="95">
        <v>7700304.0750122098</v>
      </c>
      <c r="AY1335" s="95">
        <v>14704416.791626001</v>
      </c>
      <c r="AZ1335" s="95">
        <v>12375341.6258545</v>
      </c>
      <c r="BA1335" s="95">
        <v>11551075.1575928</v>
      </c>
      <c r="BB1335" s="95">
        <v>0</v>
      </c>
      <c r="BC1335" s="95">
        <v>4569871.0046997098</v>
      </c>
      <c r="BD1335" s="95">
        <v>1889866.2601165799</v>
      </c>
      <c r="BE1335" s="95">
        <v>0</v>
      </c>
      <c r="BF1335" s="95">
        <v>804314.60104370106</v>
      </c>
      <c r="BG1335" s="95">
        <v>28295403.689697299</v>
      </c>
      <c r="BH1335" s="95">
        <v>9149593.79541016</v>
      </c>
      <c r="BI1335" s="95">
        <v>257.53742585331202</v>
      </c>
      <c r="BJ1335" s="95">
        <v>5176557.0083618201</v>
      </c>
      <c r="BK1335" s="95">
        <v>3355585.1190795898</v>
      </c>
      <c r="BL1335" s="95">
        <v>0</v>
      </c>
      <c r="BM1335" s="95">
        <v>74001.842294692993</v>
      </c>
      <c r="BN1335" s="95">
        <v>0</v>
      </c>
      <c r="BO1335" s="95">
        <v>0</v>
      </c>
      <c r="BP1335" s="95">
        <v>0</v>
      </c>
      <c r="BQ1335" s="95">
        <v>0</v>
      </c>
      <c r="BR1335" s="95">
        <v>5034463.9479980497</v>
      </c>
      <c r="BS1335" s="95">
        <v>4970551.7373046903</v>
      </c>
      <c r="BT1335" s="95">
        <v>2251106.3921203599</v>
      </c>
      <c r="BU1335" s="95">
        <v>0</v>
      </c>
      <c r="BV1335" s="95">
        <v>2058611.1239929199</v>
      </c>
      <c r="BW1335" s="95">
        <v>219248.97194671599</v>
      </c>
      <c r="BX1335" s="95">
        <v>0</v>
      </c>
      <c r="BY1335" s="95">
        <v>0</v>
      </c>
      <c r="BZ1335" s="95">
        <v>0</v>
      </c>
      <c r="CA1335" s="95">
        <v>101842.90720462801</v>
      </c>
      <c r="CB1335" s="95">
        <v>6561737.0765380897</v>
      </c>
      <c r="CC1335" s="95">
        <v>51070352.898925804</v>
      </c>
      <c r="CD1335" s="95">
        <v>14305520.5500488</v>
      </c>
      <c r="CE1335" s="95">
        <v>2247.0980125963702</v>
      </c>
      <c r="CF1335" s="95">
        <v>381525.89081573498</v>
      </c>
      <c r="CG1335" s="95">
        <v>2696869.5443115202</v>
      </c>
      <c r="CH1335" s="95">
        <v>0</v>
      </c>
      <c r="CI1335" s="95">
        <v>104092.493069649</v>
      </c>
      <c r="CJ1335" s="95">
        <v>6945112.7015991202</v>
      </c>
      <c r="CK1335" s="95">
        <v>53795239.302246101</v>
      </c>
      <c r="CL1335" s="95">
        <v>14525428.1723633</v>
      </c>
      <c r="CM1335" s="160">
        <v>133957.518712997</v>
      </c>
      <c r="CN1335" s="160">
        <v>16912235.478759799</v>
      </c>
      <c r="CO1335" s="160">
        <v>82095083.293945298</v>
      </c>
      <c r="CP1335" s="95">
        <v>14525428.1723633</v>
      </c>
      <c r="CQ1335" s="95">
        <v>0</v>
      </c>
      <c r="CR1335" s="95">
        <v>0</v>
      </c>
      <c r="CS1335" s="95">
        <v>0</v>
      </c>
      <c r="CT1335" s="95">
        <v>0</v>
      </c>
      <c r="CU1335" s="161">
        <v>6943262.9673538245</v>
      </c>
      <c r="CV1335" s="161">
        <v>53767222.443237327</v>
      </c>
    </row>
    <row r="1336" spans="1:100" x14ac:dyDescent="0.2">
      <c r="A1336" s="94" t="s">
        <v>71</v>
      </c>
      <c r="B1336" s="96">
        <v>39326</v>
      </c>
      <c r="C1336" s="95">
        <v>78084.520429611206</v>
      </c>
      <c r="D1336" s="95">
        <v>0</v>
      </c>
      <c r="E1336" s="95">
        <v>25150.270102262501</v>
      </c>
      <c r="F1336" s="95">
        <v>17297.028370380402</v>
      </c>
      <c r="G1336" s="95">
        <v>1497.47677239776</v>
      </c>
      <c r="H1336" s="95">
        <v>791.00547660142195</v>
      </c>
      <c r="I1336" s="95">
        <v>0</v>
      </c>
      <c r="J1336" s="95">
        <v>27441.651606798201</v>
      </c>
      <c r="K1336" s="95">
        <v>0</v>
      </c>
      <c r="L1336" s="95">
        <v>20923.342653989799</v>
      </c>
      <c r="M1336" s="95">
        <v>35355.5351018906</v>
      </c>
      <c r="N1336" s="95">
        <v>12800.7431498766</v>
      </c>
      <c r="O1336" s="95">
        <v>32438.575811624502</v>
      </c>
      <c r="P1336" s="95">
        <v>0</v>
      </c>
      <c r="Q1336" s="95">
        <v>4936.3606820106497</v>
      </c>
      <c r="R1336" s="95">
        <v>1661.7273446321501</v>
      </c>
      <c r="S1336" s="95">
        <v>0</v>
      </c>
      <c r="T1336" s="95">
        <v>649.68231896310999</v>
      </c>
      <c r="U1336" s="95">
        <v>30610.676036596298</v>
      </c>
      <c r="V1336" s="95">
        <v>4575396.5736694299</v>
      </c>
      <c r="W1336" s="95">
        <v>350.83122751116798</v>
      </c>
      <c r="X1336" s="95">
        <v>2015694.29208374</v>
      </c>
      <c r="Y1336" s="95">
        <v>1217490.4639129599</v>
      </c>
      <c r="Z1336" s="95">
        <v>288327.74819183402</v>
      </c>
      <c r="AA1336" s="95">
        <v>100747.204214096</v>
      </c>
      <c r="AB1336" s="95">
        <v>0</v>
      </c>
      <c r="AC1336" s="95">
        <v>9628150.2395019494</v>
      </c>
      <c r="AD1336" s="95">
        <v>0</v>
      </c>
      <c r="AE1336" s="95">
        <v>879464.68035125697</v>
      </c>
      <c r="AF1336" s="95">
        <v>1847884.2030029299</v>
      </c>
      <c r="AG1336" s="95">
        <v>1704379.2046051</v>
      </c>
      <c r="AH1336" s="95">
        <v>1514060.1049041699</v>
      </c>
      <c r="AI1336" s="95">
        <v>0</v>
      </c>
      <c r="AJ1336" s="95">
        <v>624315.76448059105</v>
      </c>
      <c r="AK1336" s="95">
        <v>282186.35852813697</v>
      </c>
      <c r="AL1336" s="95">
        <v>0</v>
      </c>
      <c r="AM1336" s="95">
        <v>103213.331457138</v>
      </c>
      <c r="AN1336" s="95">
        <v>10079298.491088901</v>
      </c>
      <c r="AO1336" s="95">
        <v>36715553.9296875</v>
      </c>
      <c r="AP1336" s="95">
        <v>3004.7068776190299</v>
      </c>
      <c r="AQ1336" s="95">
        <v>15107998.5507813</v>
      </c>
      <c r="AR1336" s="95">
        <v>9125219.0878906306</v>
      </c>
      <c r="AS1336" s="95">
        <v>2030521.6901855499</v>
      </c>
      <c r="AT1336" s="95">
        <v>722964.07444000198</v>
      </c>
      <c r="AU1336" s="95">
        <v>0</v>
      </c>
      <c r="AV1336" s="95">
        <v>27872109.9460449</v>
      </c>
      <c r="AW1336" s="95">
        <v>0</v>
      </c>
      <c r="AX1336" s="95">
        <v>7621148.9701538105</v>
      </c>
      <c r="AY1336" s="95">
        <v>14755697.7886963</v>
      </c>
      <c r="AZ1336" s="95">
        <v>12478325.2612305</v>
      </c>
      <c r="BA1336" s="95">
        <v>12029088.8736572</v>
      </c>
      <c r="BB1336" s="95">
        <v>0</v>
      </c>
      <c r="BC1336" s="95">
        <v>4731005.5297241202</v>
      </c>
      <c r="BD1336" s="95">
        <v>1982587.7283020001</v>
      </c>
      <c r="BE1336" s="95">
        <v>0</v>
      </c>
      <c r="BF1336" s="95">
        <v>749960.93667602504</v>
      </c>
      <c r="BG1336" s="95">
        <v>29040537.025390599</v>
      </c>
      <c r="BH1336" s="95">
        <v>9450666.0485839806</v>
      </c>
      <c r="BI1336" s="95">
        <v>445.679135974497</v>
      </c>
      <c r="BJ1336" s="95">
        <v>5105189.73681641</v>
      </c>
      <c r="BK1336" s="95">
        <v>3359491.1028747601</v>
      </c>
      <c r="BL1336" s="95">
        <v>0</v>
      </c>
      <c r="BM1336" s="95">
        <v>70293.690546035796</v>
      </c>
      <c r="BN1336" s="95">
        <v>0</v>
      </c>
      <c r="BO1336" s="95">
        <v>0</v>
      </c>
      <c r="BP1336" s="95">
        <v>0</v>
      </c>
      <c r="BQ1336" s="95">
        <v>0</v>
      </c>
      <c r="BR1336" s="95">
        <v>5091853.60510254</v>
      </c>
      <c r="BS1336" s="95">
        <v>5004572.3976440402</v>
      </c>
      <c r="BT1336" s="95">
        <v>2343864.1788940402</v>
      </c>
      <c r="BU1336" s="95">
        <v>0</v>
      </c>
      <c r="BV1336" s="95">
        <v>2137119.5391540499</v>
      </c>
      <c r="BW1336" s="95">
        <v>227665.014415741</v>
      </c>
      <c r="BX1336" s="95">
        <v>0</v>
      </c>
      <c r="BY1336" s="95">
        <v>0</v>
      </c>
      <c r="BZ1336" s="95">
        <v>0</v>
      </c>
      <c r="CA1336" s="95">
        <v>103089.36606502499</v>
      </c>
      <c r="CB1336" s="95">
        <v>6581484.9638061495</v>
      </c>
      <c r="CC1336" s="95">
        <v>51772689.0703125</v>
      </c>
      <c r="CD1336" s="95">
        <v>14571073.3439941</v>
      </c>
      <c r="CE1336" s="95">
        <v>2275.6483422219799</v>
      </c>
      <c r="CF1336" s="95">
        <v>387621.19130706799</v>
      </c>
      <c r="CG1336" s="95">
        <v>2757898.0853881799</v>
      </c>
      <c r="CH1336" s="95">
        <v>0</v>
      </c>
      <c r="CI1336" s="95">
        <v>105354.674219131</v>
      </c>
      <c r="CJ1336" s="95">
        <v>6968322.4736938505</v>
      </c>
      <c r="CK1336" s="95">
        <v>54503599.564453103</v>
      </c>
      <c r="CL1336" s="95">
        <v>14804394.5629883</v>
      </c>
      <c r="CM1336" s="160">
        <v>135719.35754013099</v>
      </c>
      <c r="CN1336" s="160">
        <v>17056356.192627002</v>
      </c>
      <c r="CO1336" s="160">
        <v>83535255.550781295</v>
      </c>
      <c r="CP1336" s="95">
        <v>14804394.5629883</v>
      </c>
      <c r="CQ1336" s="95">
        <v>0</v>
      </c>
      <c r="CR1336" s="95">
        <v>0</v>
      </c>
      <c r="CS1336" s="95">
        <v>0</v>
      </c>
      <c r="CT1336" s="95">
        <v>0</v>
      </c>
      <c r="CU1336" s="161">
        <v>6969106.1551132174</v>
      </c>
      <c r="CV1336" s="161">
        <v>54530587.155700684</v>
      </c>
    </row>
    <row r="1337" spans="1:100" x14ac:dyDescent="0.2">
      <c r="A1337" s="94" t="s">
        <v>71</v>
      </c>
      <c r="B1337" s="96">
        <v>39417</v>
      </c>
      <c r="C1337" s="95">
        <v>79823.776598930403</v>
      </c>
      <c r="D1337" s="95">
        <v>0</v>
      </c>
      <c r="E1337" s="95">
        <v>24340.967254877101</v>
      </c>
      <c r="F1337" s="95">
        <v>16984.487950325001</v>
      </c>
      <c r="G1337" s="95">
        <v>1608.0247301310301</v>
      </c>
      <c r="H1337" s="95">
        <v>698.93844363093399</v>
      </c>
      <c r="I1337" s="95">
        <v>0</v>
      </c>
      <c r="J1337" s="95">
        <v>28043.6817712784</v>
      </c>
      <c r="K1337" s="95">
        <v>0</v>
      </c>
      <c r="L1337" s="95">
        <v>20614.606508255001</v>
      </c>
      <c r="M1337" s="95">
        <v>35587.4876232147</v>
      </c>
      <c r="N1337" s="95">
        <v>12790.9167999029</v>
      </c>
      <c r="O1337" s="95">
        <v>33368.749686241201</v>
      </c>
      <c r="P1337" s="95">
        <v>0</v>
      </c>
      <c r="Q1337" s="95">
        <v>4963.43358230591</v>
      </c>
      <c r="R1337" s="95">
        <v>1736.84865656495</v>
      </c>
      <c r="S1337" s="95">
        <v>0</v>
      </c>
      <c r="T1337" s="95">
        <v>623.92831163853396</v>
      </c>
      <c r="U1337" s="95">
        <v>30971.6730282307</v>
      </c>
      <c r="V1337" s="95">
        <v>4675977.2069091797</v>
      </c>
      <c r="W1337" s="95">
        <v>180.04668596200599</v>
      </c>
      <c r="X1337" s="95">
        <v>1961153.45289612</v>
      </c>
      <c r="Y1337" s="95">
        <v>1200266.6975708001</v>
      </c>
      <c r="Z1337" s="95">
        <v>308354.92299270601</v>
      </c>
      <c r="AA1337" s="95">
        <v>89621.357485771194</v>
      </c>
      <c r="AB1337" s="95">
        <v>0</v>
      </c>
      <c r="AC1337" s="95">
        <v>9754185.8299560491</v>
      </c>
      <c r="AD1337" s="95">
        <v>0</v>
      </c>
      <c r="AE1337" s="95">
        <v>880883.66747283901</v>
      </c>
      <c r="AF1337" s="95">
        <v>1857577.61386108</v>
      </c>
      <c r="AG1337" s="95">
        <v>1691159.1362609901</v>
      </c>
      <c r="AH1337" s="95">
        <v>1574454.65419006</v>
      </c>
      <c r="AI1337" s="95">
        <v>0</v>
      </c>
      <c r="AJ1337" s="95">
        <v>634159.93191528297</v>
      </c>
      <c r="AK1337" s="95">
        <v>297443.428073883</v>
      </c>
      <c r="AL1337" s="95">
        <v>0</v>
      </c>
      <c r="AM1337" s="95">
        <v>97755.641506195097</v>
      </c>
      <c r="AN1337" s="95">
        <v>10240637.978271499</v>
      </c>
      <c r="AO1337" s="95">
        <v>37906591.190917999</v>
      </c>
      <c r="AP1337" s="95">
        <v>1713.2211527526399</v>
      </c>
      <c r="AQ1337" s="95">
        <v>14802705.259277301</v>
      </c>
      <c r="AR1337" s="95">
        <v>9065983.6295165997</v>
      </c>
      <c r="AS1337" s="95">
        <v>2202843.8334655799</v>
      </c>
      <c r="AT1337" s="95">
        <v>649051.83648681606</v>
      </c>
      <c r="AU1337" s="95">
        <v>0</v>
      </c>
      <c r="AV1337" s="95">
        <v>28352282.730468798</v>
      </c>
      <c r="AW1337" s="95">
        <v>0</v>
      </c>
      <c r="AX1337" s="95">
        <v>7752375.4271240197</v>
      </c>
      <c r="AY1337" s="95">
        <v>15056295.7770996</v>
      </c>
      <c r="AZ1337" s="95">
        <v>12491057.989623999</v>
      </c>
      <c r="BA1337" s="95">
        <v>12632440.849487299</v>
      </c>
      <c r="BB1337" s="95">
        <v>0</v>
      </c>
      <c r="BC1337" s="95">
        <v>4861975.5382080097</v>
      </c>
      <c r="BD1337" s="95">
        <v>2133615.9095458998</v>
      </c>
      <c r="BE1337" s="95">
        <v>0</v>
      </c>
      <c r="BF1337" s="95">
        <v>712351.96092224098</v>
      </c>
      <c r="BG1337" s="95">
        <v>29694865.2958984</v>
      </c>
      <c r="BH1337" s="95">
        <v>9783930.5113525409</v>
      </c>
      <c r="BI1337" s="95">
        <v>133.340649364516</v>
      </c>
      <c r="BJ1337" s="95">
        <v>5039685.6608276404</v>
      </c>
      <c r="BK1337" s="95">
        <v>3338968.2886352502</v>
      </c>
      <c r="BL1337" s="95">
        <v>0</v>
      </c>
      <c r="BM1337" s="95">
        <v>68240.885017395005</v>
      </c>
      <c r="BN1337" s="95">
        <v>0</v>
      </c>
      <c r="BO1337" s="95">
        <v>0</v>
      </c>
      <c r="BP1337" s="95">
        <v>0</v>
      </c>
      <c r="BQ1337" s="95">
        <v>0</v>
      </c>
      <c r="BR1337" s="95">
        <v>5170443.3384399395</v>
      </c>
      <c r="BS1337" s="95">
        <v>5005289.60192871</v>
      </c>
      <c r="BT1337" s="95">
        <v>2460380.1661071801</v>
      </c>
      <c r="BU1337" s="95">
        <v>0</v>
      </c>
      <c r="BV1337" s="95">
        <v>2199810.7333984398</v>
      </c>
      <c r="BW1337" s="95">
        <v>267141.58024215698</v>
      </c>
      <c r="BX1337" s="95">
        <v>0</v>
      </c>
      <c r="BY1337" s="95">
        <v>0</v>
      </c>
      <c r="BZ1337" s="95">
        <v>0</v>
      </c>
      <c r="CA1337" s="95">
        <v>104110.276444435</v>
      </c>
      <c r="CB1337" s="95">
        <v>6636151.6814575205</v>
      </c>
      <c r="CC1337" s="95">
        <v>52702868.367675804</v>
      </c>
      <c r="CD1337" s="95">
        <v>14830955.5395508</v>
      </c>
      <c r="CE1337" s="95">
        <v>2307.7278224229799</v>
      </c>
      <c r="CF1337" s="95">
        <v>397236.93655395502</v>
      </c>
      <c r="CG1337" s="95">
        <v>2847828.6692504901</v>
      </c>
      <c r="CH1337" s="95">
        <v>0</v>
      </c>
      <c r="CI1337" s="95">
        <v>106424.995215416</v>
      </c>
      <c r="CJ1337" s="95">
        <v>7033735.3314819299</v>
      </c>
      <c r="CK1337" s="95">
        <v>55558511.109375</v>
      </c>
      <c r="CL1337" s="95">
        <v>15096926.0544434</v>
      </c>
      <c r="CM1337" s="160">
        <v>137185.92572593701</v>
      </c>
      <c r="CN1337" s="160">
        <v>17217962.3740234</v>
      </c>
      <c r="CO1337" s="160">
        <v>85175819.430664107</v>
      </c>
      <c r="CP1337" s="95">
        <v>15096926.0544434</v>
      </c>
      <c r="CQ1337" s="95">
        <v>0</v>
      </c>
      <c r="CR1337" s="95">
        <v>0</v>
      </c>
      <c r="CS1337" s="95">
        <v>0</v>
      </c>
      <c r="CT1337" s="95">
        <v>0</v>
      </c>
      <c r="CU1337" s="161">
        <v>7033388.6180114755</v>
      </c>
      <c r="CV1337" s="161">
        <v>55550697.036926292</v>
      </c>
    </row>
    <row r="1338" spans="1:100" x14ac:dyDescent="0.2">
      <c r="A1338" s="94" t="s">
        <v>71</v>
      </c>
      <c r="B1338" s="96">
        <v>39508</v>
      </c>
      <c r="C1338" s="95">
        <v>81659.780678749099</v>
      </c>
      <c r="D1338" s="95">
        <v>0</v>
      </c>
      <c r="E1338" s="95">
        <v>23308.481015920599</v>
      </c>
      <c r="F1338" s="95">
        <v>16771.5233535767</v>
      </c>
      <c r="G1338" s="95">
        <v>1699.1156737655399</v>
      </c>
      <c r="H1338" s="95">
        <v>647.09556220471904</v>
      </c>
      <c r="I1338" s="95">
        <v>0</v>
      </c>
      <c r="J1338" s="95">
        <v>29226.224239826199</v>
      </c>
      <c r="K1338" s="95">
        <v>0</v>
      </c>
      <c r="L1338" s="95">
        <v>20487.0034651756</v>
      </c>
      <c r="M1338" s="95">
        <v>35759.065117835999</v>
      </c>
      <c r="N1338" s="95">
        <v>12706.805615305901</v>
      </c>
      <c r="O1338" s="95">
        <v>34109.312099456802</v>
      </c>
      <c r="P1338" s="95">
        <v>0</v>
      </c>
      <c r="Q1338" s="95">
        <v>4969.74259287119</v>
      </c>
      <c r="R1338" s="95">
        <v>1790.7261164337399</v>
      </c>
      <c r="S1338" s="95">
        <v>0</v>
      </c>
      <c r="T1338" s="95">
        <v>608.47099840640999</v>
      </c>
      <c r="U1338" s="95">
        <v>31503.076306819901</v>
      </c>
      <c r="V1338" s="95">
        <v>4746226.12463379</v>
      </c>
      <c r="W1338" s="95">
        <v>85.865599474869697</v>
      </c>
      <c r="X1338" s="95">
        <v>1838707.24409485</v>
      </c>
      <c r="Y1338" s="95">
        <v>1170635.04046631</v>
      </c>
      <c r="Z1338" s="95">
        <v>305988.76121521002</v>
      </c>
      <c r="AA1338" s="95">
        <v>79917.859830856294</v>
      </c>
      <c r="AB1338" s="95">
        <v>0</v>
      </c>
      <c r="AC1338" s="95">
        <v>10034427.693237299</v>
      </c>
      <c r="AD1338" s="95">
        <v>0</v>
      </c>
      <c r="AE1338" s="95">
        <v>862542.59229278599</v>
      </c>
      <c r="AF1338" s="95">
        <v>1843392.8453216599</v>
      </c>
      <c r="AG1338" s="95">
        <v>1666283.7892456099</v>
      </c>
      <c r="AH1338" s="95">
        <v>1604315.9690856901</v>
      </c>
      <c r="AI1338" s="95">
        <v>0</v>
      </c>
      <c r="AJ1338" s="95">
        <v>631938.86992645299</v>
      </c>
      <c r="AK1338" s="95">
        <v>294846.84508514398</v>
      </c>
      <c r="AL1338" s="95">
        <v>0</v>
      </c>
      <c r="AM1338" s="95">
        <v>92704.903151512102</v>
      </c>
      <c r="AN1338" s="95">
        <v>10351971.631713901</v>
      </c>
      <c r="AO1338" s="95">
        <v>38839034.1083984</v>
      </c>
      <c r="AP1338" s="95">
        <v>790.392826005816</v>
      </c>
      <c r="AQ1338" s="95">
        <v>14076227.118408199</v>
      </c>
      <c r="AR1338" s="95">
        <v>9007702.2578125</v>
      </c>
      <c r="AS1338" s="95">
        <v>2245052.4917907701</v>
      </c>
      <c r="AT1338" s="95">
        <v>589392.68537139904</v>
      </c>
      <c r="AU1338" s="95">
        <v>0</v>
      </c>
      <c r="AV1338" s="95">
        <v>29730336.370361298</v>
      </c>
      <c r="AW1338" s="95">
        <v>0</v>
      </c>
      <c r="AX1338" s="95">
        <v>7679292.1727294903</v>
      </c>
      <c r="AY1338" s="95">
        <v>15108395.3599854</v>
      </c>
      <c r="AZ1338" s="95">
        <v>12444745.6322021</v>
      </c>
      <c r="BA1338" s="95">
        <v>12981066.4605713</v>
      </c>
      <c r="BB1338" s="95">
        <v>0</v>
      </c>
      <c r="BC1338" s="95">
        <v>4897641.08666992</v>
      </c>
      <c r="BD1338" s="95">
        <v>2140175.3591003399</v>
      </c>
      <c r="BE1338" s="95">
        <v>0</v>
      </c>
      <c r="BF1338" s="95">
        <v>689044.57632446301</v>
      </c>
      <c r="BG1338" s="95">
        <v>30463025.490966801</v>
      </c>
      <c r="BH1338" s="95">
        <v>9270008.8691406306</v>
      </c>
      <c r="BI1338" s="95">
        <v>54.731639840640099</v>
      </c>
      <c r="BJ1338" s="95">
        <v>4309864.6376953097</v>
      </c>
      <c r="BK1338" s="95">
        <v>2948127.94177246</v>
      </c>
      <c r="BL1338" s="95">
        <v>0</v>
      </c>
      <c r="BM1338" s="95">
        <v>61058.287436485298</v>
      </c>
      <c r="BN1338" s="95">
        <v>0</v>
      </c>
      <c r="BO1338" s="95">
        <v>0</v>
      </c>
      <c r="BP1338" s="95">
        <v>0</v>
      </c>
      <c r="BQ1338" s="95">
        <v>0</v>
      </c>
      <c r="BR1338" s="95">
        <v>4649157.3768920898</v>
      </c>
      <c r="BS1338" s="95">
        <v>4446289.6902465802</v>
      </c>
      <c r="BT1338" s="95">
        <v>2527278.4141845698</v>
      </c>
      <c r="BU1338" s="95">
        <v>0</v>
      </c>
      <c r="BV1338" s="95">
        <v>1963212.15440369</v>
      </c>
      <c r="BW1338" s="95">
        <v>257955.96514129601</v>
      </c>
      <c r="BX1338" s="95">
        <v>0</v>
      </c>
      <c r="BY1338" s="95">
        <v>0</v>
      </c>
      <c r="BZ1338" s="95">
        <v>0</v>
      </c>
      <c r="CA1338" s="95">
        <v>105015.857308388</v>
      </c>
      <c r="CB1338" s="95">
        <v>6582526.1751098596</v>
      </c>
      <c r="CC1338" s="95">
        <v>52894535.7568359</v>
      </c>
      <c r="CD1338" s="95">
        <v>13579929.6252441</v>
      </c>
      <c r="CE1338" s="95">
        <v>2343.9952106773899</v>
      </c>
      <c r="CF1338" s="95">
        <v>387658.509399414</v>
      </c>
      <c r="CG1338" s="95">
        <v>2831112.8996276902</v>
      </c>
      <c r="CH1338" s="95">
        <v>0</v>
      </c>
      <c r="CI1338" s="95">
        <v>107360.65385723099</v>
      </c>
      <c r="CJ1338" s="95">
        <v>6970636.3541259803</v>
      </c>
      <c r="CK1338" s="95">
        <v>55727046.147949196</v>
      </c>
      <c r="CL1338" s="95">
        <v>13838941.9804688</v>
      </c>
      <c r="CM1338" s="160">
        <v>138549.976524353</v>
      </c>
      <c r="CN1338" s="160">
        <v>17327609.885986298</v>
      </c>
      <c r="CO1338" s="160">
        <v>86272547.8359375</v>
      </c>
      <c r="CP1338" s="95">
        <v>13838941.9804688</v>
      </c>
      <c r="CQ1338" s="95">
        <v>0</v>
      </c>
      <c r="CR1338" s="95">
        <v>0</v>
      </c>
      <c r="CS1338" s="95">
        <v>0</v>
      </c>
      <c r="CT1338" s="95">
        <v>0</v>
      </c>
      <c r="CU1338" s="161">
        <v>6970184.6845092736</v>
      </c>
      <c r="CV1338" s="161">
        <v>55725648.656463593</v>
      </c>
    </row>
    <row r="1339" spans="1:100" x14ac:dyDescent="0.2">
      <c r="A1339" s="94" t="s">
        <v>71</v>
      </c>
      <c r="B1339" s="96">
        <v>39600</v>
      </c>
      <c r="C1339" s="95">
        <v>82983.312031745896</v>
      </c>
      <c r="D1339" s="95">
        <v>0</v>
      </c>
      <c r="E1339" s="95">
        <v>22321.3344173431</v>
      </c>
      <c r="F1339" s="95">
        <v>16358.6411038637</v>
      </c>
      <c r="G1339" s="95">
        <v>1822.84302537143</v>
      </c>
      <c r="H1339" s="95">
        <v>543.24670544266701</v>
      </c>
      <c r="I1339" s="95">
        <v>0</v>
      </c>
      <c r="J1339" s="95">
        <v>30256.942566633199</v>
      </c>
      <c r="K1339" s="95">
        <v>0</v>
      </c>
      <c r="L1339" s="95">
        <v>20493.4111020565</v>
      </c>
      <c r="M1339" s="95">
        <v>35740.355410099</v>
      </c>
      <c r="N1339" s="95">
        <v>12614.474333643901</v>
      </c>
      <c r="O1339" s="95">
        <v>34598.613169193297</v>
      </c>
      <c r="P1339" s="95">
        <v>0</v>
      </c>
      <c r="Q1339" s="95">
        <v>4985.5382663011596</v>
      </c>
      <c r="R1339" s="95">
        <v>1837.6608813405001</v>
      </c>
      <c r="S1339" s="95">
        <v>0</v>
      </c>
      <c r="T1339" s="95">
        <v>602.20129130780697</v>
      </c>
      <c r="U1339" s="95">
        <v>31971.475878000299</v>
      </c>
      <c r="V1339" s="95">
        <v>4823425.0490722703</v>
      </c>
      <c r="W1339" s="95">
        <v>87.759433925151797</v>
      </c>
      <c r="X1339" s="95">
        <v>1774707.6948547401</v>
      </c>
      <c r="Y1339" s="95">
        <v>1152472.40817261</v>
      </c>
      <c r="Z1339" s="95">
        <v>321412.72941970802</v>
      </c>
      <c r="AA1339" s="95">
        <v>67917.669394493103</v>
      </c>
      <c r="AB1339" s="95">
        <v>0</v>
      </c>
      <c r="AC1339" s="95">
        <v>10379471.7543945</v>
      </c>
      <c r="AD1339" s="95">
        <v>0</v>
      </c>
      <c r="AE1339" s="95">
        <v>863604.57038879395</v>
      </c>
      <c r="AF1339" s="95">
        <v>1840018.7836608901</v>
      </c>
      <c r="AG1339" s="95">
        <v>1654809.0264129599</v>
      </c>
      <c r="AH1339" s="95">
        <v>1627011.23474121</v>
      </c>
      <c r="AI1339" s="95">
        <v>0</v>
      </c>
      <c r="AJ1339" s="95">
        <v>631668.12598419201</v>
      </c>
      <c r="AK1339" s="95">
        <v>298056.07406997698</v>
      </c>
      <c r="AL1339" s="95">
        <v>0</v>
      </c>
      <c r="AM1339" s="95">
        <v>90062.073218345598</v>
      </c>
      <c r="AN1339" s="95">
        <v>10541000.061279301</v>
      </c>
      <c r="AO1339" s="95">
        <v>39821562.465332001</v>
      </c>
      <c r="AP1339" s="95">
        <v>728.500466264784</v>
      </c>
      <c r="AQ1339" s="95">
        <v>13704798.5895996</v>
      </c>
      <c r="AR1339" s="95">
        <v>8921766.7828369103</v>
      </c>
      <c r="AS1339" s="95">
        <v>2368165.32598877</v>
      </c>
      <c r="AT1339" s="95">
        <v>507047.93462753302</v>
      </c>
      <c r="AU1339" s="95">
        <v>0</v>
      </c>
      <c r="AV1339" s="95">
        <v>30995166.379150402</v>
      </c>
      <c r="AW1339" s="95">
        <v>0</v>
      </c>
      <c r="AX1339" s="95">
        <v>7775697.1077880897</v>
      </c>
      <c r="AY1339" s="95">
        <v>15235631.1987305</v>
      </c>
      <c r="AZ1339" s="95">
        <v>12464468.6096191</v>
      </c>
      <c r="BA1339" s="95">
        <v>13330336.8360596</v>
      </c>
      <c r="BB1339" s="95">
        <v>0</v>
      </c>
      <c r="BC1339" s="95">
        <v>4904204.5310668899</v>
      </c>
      <c r="BD1339" s="95">
        <v>2193253.3226318401</v>
      </c>
      <c r="BE1339" s="95">
        <v>0</v>
      </c>
      <c r="BF1339" s="95">
        <v>678785.23050689697</v>
      </c>
      <c r="BG1339" s="95">
        <v>31411486.3352051</v>
      </c>
      <c r="BH1339" s="95">
        <v>9519222.8829345703</v>
      </c>
      <c r="BI1339" s="95">
        <v>76.670533446595101</v>
      </c>
      <c r="BJ1339" s="95">
        <v>4223393.9099731399</v>
      </c>
      <c r="BK1339" s="95">
        <v>2922208.6475830101</v>
      </c>
      <c r="BL1339" s="95">
        <v>0</v>
      </c>
      <c r="BM1339" s="95">
        <v>53078.952593326598</v>
      </c>
      <c r="BN1339" s="95">
        <v>0</v>
      </c>
      <c r="BO1339" s="95">
        <v>0</v>
      </c>
      <c r="BP1339" s="95">
        <v>0</v>
      </c>
      <c r="BQ1339" s="95">
        <v>0</v>
      </c>
      <c r="BR1339" s="95">
        <v>4653614.7318115197</v>
      </c>
      <c r="BS1339" s="95">
        <v>4461827.9561157199</v>
      </c>
      <c r="BT1339" s="95">
        <v>2595255.2166748</v>
      </c>
      <c r="BU1339" s="95">
        <v>0</v>
      </c>
      <c r="BV1339" s="95">
        <v>1998341.66802979</v>
      </c>
      <c r="BW1339" s="95">
        <v>263419.28239822399</v>
      </c>
      <c r="BX1339" s="95">
        <v>0</v>
      </c>
      <c r="BY1339" s="95">
        <v>0</v>
      </c>
      <c r="BZ1339" s="95">
        <v>0</v>
      </c>
      <c r="CA1339" s="95">
        <v>105394.244270325</v>
      </c>
      <c r="CB1339" s="95">
        <v>6588478.3228759803</v>
      </c>
      <c r="CC1339" s="95">
        <v>53449815.317871101</v>
      </c>
      <c r="CD1339" s="95">
        <v>13738139.623291001</v>
      </c>
      <c r="CE1339" s="95">
        <v>2376.8665237426799</v>
      </c>
      <c r="CF1339" s="95">
        <v>388764.77371978801</v>
      </c>
      <c r="CG1339" s="95">
        <v>2881543.7408142099</v>
      </c>
      <c r="CH1339" s="95">
        <v>0</v>
      </c>
      <c r="CI1339" s="95">
        <v>107769.610736847</v>
      </c>
      <c r="CJ1339" s="95">
        <v>6974035.94384766</v>
      </c>
      <c r="CK1339" s="95">
        <v>56315913.761718802</v>
      </c>
      <c r="CL1339" s="95">
        <v>14004626.300415</v>
      </c>
      <c r="CM1339" s="160">
        <v>139484.395534515</v>
      </c>
      <c r="CN1339" s="160">
        <v>17527149.123291001</v>
      </c>
      <c r="CO1339" s="160">
        <v>87713362.268554702</v>
      </c>
      <c r="CP1339" s="95">
        <v>14004626.300415</v>
      </c>
      <c r="CQ1339" s="95">
        <v>0</v>
      </c>
      <c r="CR1339" s="95">
        <v>0</v>
      </c>
      <c r="CS1339" s="95">
        <v>0</v>
      </c>
      <c r="CT1339" s="95">
        <v>0</v>
      </c>
      <c r="CU1339" s="161">
        <v>6977243.0965957679</v>
      </c>
      <c r="CV1339" s="161">
        <v>56331359.05868531</v>
      </c>
    </row>
    <row r="1340" spans="1:100" x14ac:dyDescent="0.2">
      <c r="A1340" s="94" t="s">
        <v>71</v>
      </c>
      <c r="B1340" s="96">
        <v>39692</v>
      </c>
      <c r="C1340" s="95">
        <v>84185.5967550278</v>
      </c>
      <c r="D1340" s="95">
        <v>0</v>
      </c>
      <c r="E1340" s="95">
        <v>21393.471385240598</v>
      </c>
      <c r="F1340" s="95">
        <v>15942.3193007708</v>
      </c>
      <c r="G1340" s="95">
        <v>1971.9626073986301</v>
      </c>
      <c r="H1340" s="95">
        <v>473.046268928796</v>
      </c>
      <c r="I1340" s="95">
        <v>0</v>
      </c>
      <c r="J1340" s="95">
        <v>31057.0953977108</v>
      </c>
      <c r="K1340" s="95">
        <v>0</v>
      </c>
      <c r="L1340" s="95">
        <v>20013.1506645679</v>
      </c>
      <c r="M1340" s="95">
        <v>35864.165580749497</v>
      </c>
      <c r="N1340" s="95">
        <v>12464.994147896799</v>
      </c>
      <c r="O1340" s="95">
        <v>35127.087088108099</v>
      </c>
      <c r="P1340" s="95">
        <v>0</v>
      </c>
      <c r="Q1340" s="95">
        <v>4902.4386529922504</v>
      </c>
      <c r="R1340" s="95">
        <v>1876.9675556570301</v>
      </c>
      <c r="S1340" s="95">
        <v>0</v>
      </c>
      <c r="T1340" s="95">
        <v>605.26546338945604</v>
      </c>
      <c r="U1340" s="95">
        <v>32603.645897865299</v>
      </c>
      <c r="V1340" s="95">
        <v>4936577.4517822303</v>
      </c>
      <c r="W1340" s="95">
        <v>51.590851717628503</v>
      </c>
      <c r="X1340" s="95">
        <v>1692409.2726440399</v>
      </c>
      <c r="Y1340" s="95">
        <v>1124663.58668518</v>
      </c>
      <c r="Z1340" s="95">
        <v>337047.50360107399</v>
      </c>
      <c r="AA1340" s="95">
        <v>59357.416759967797</v>
      </c>
      <c r="AB1340" s="95">
        <v>0</v>
      </c>
      <c r="AC1340" s="95">
        <v>10551621.723510699</v>
      </c>
      <c r="AD1340" s="95">
        <v>0</v>
      </c>
      <c r="AE1340" s="95">
        <v>854685.29983520496</v>
      </c>
      <c r="AF1340" s="95">
        <v>1850190.4247131301</v>
      </c>
      <c r="AG1340" s="95">
        <v>1635775.7540893599</v>
      </c>
      <c r="AH1340" s="95">
        <v>1640226.4835967999</v>
      </c>
      <c r="AI1340" s="95">
        <v>0</v>
      </c>
      <c r="AJ1340" s="95">
        <v>635962.38884735096</v>
      </c>
      <c r="AK1340" s="95">
        <v>304880.46109771699</v>
      </c>
      <c r="AL1340" s="95">
        <v>0</v>
      </c>
      <c r="AM1340" s="95">
        <v>86879.464671134905</v>
      </c>
      <c r="AN1340" s="95">
        <v>10746734.2728271</v>
      </c>
      <c r="AO1340" s="95">
        <v>41157566.744628899</v>
      </c>
      <c r="AP1340" s="95">
        <v>467.39563745260199</v>
      </c>
      <c r="AQ1340" s="95">
        <v>13169402.829589801</v>
      </c>
      <c r="AR1340" s="95">
        <v>8721269.6776122991</v>
      </c>
      <c r="AS1340" s="95">
        <v>2512292.4926147498</v>
      </c>
      <c r="AT1340" s="95">
        <v>454155.71506118798</v>
      </c>
      <c r="AU1340" s="95">
        <v>0</v>
      </c>
      <c r="AV1340" s="95">
        <v>31946057.791259799</v>
      </c>
      <c r="AW1340" s="95">
        <v>0</v>
      </c>
      <c r="AX1340" s="95">
        <v>7754534.3732299795</v>
      </c>
      <c r="AY1340" s="95">
        <v>15475975.3640137</v>
      </c>
      <c r="AZ1340" s="95">
        <v>12407206.396118199</v>
      </c>
      <c r="BA1340" s="95">
        <v>13570301.028686499</v>
      </c>
      <c r="BB1340" s="95">
        <v>0</v>
      </c>
      <c r="BC1340" s="95">
        <v>4988105.28479004</v>
      </c>
      <c r="BD1340" s="95">
        <v>2263175.82781982</v>
      </c>
      <c r="BE1340" s="95">
        <v>0</v>
      </c>
      <c r="BF1340" s="95">
        <v>663884.28728485096</v>
      </c>
      <c r="BG1340" s="95">
        <v>32449947.816162098</v>
      </c>
      <c r="BH1340" s="95">
        <v>9749942.1767578106</v>
      </c>
      <c r="BI1340" s="95">
        <v>82.639656278304798</v>
      </c>
      <c r="BJ1340" s="95">
        <v>4044442.9522399898</v>
      </c>
      <c r="BK1340" s="95">
        <v>2836921.2326965299</v>
      </c>
      <c r="BL1340" s="95">
        <v>0</v>
      </c>
      <c r="BM1340" s="95">
        <v>46026.609357357003</v>
      </c>
      <c r="BN1340" s="95">
        <v>0</v>
      </c>
      <c r="BO1340" s="95">
        <v>0</v>
      </c>
      <c r="BP1340" s="95">
        <v>0</v>
      </c>
      <c r="BQ1340" s="95">
        <v>0</v>
      </c>
      <c r="BR1340" s="95">
        <v>4717124.9347534198</v>
      </c>
      <c r="BS1340" s="95">
        <v>4436665.6542358398</v>
      </c>
      <c r="BT1340" s="95">
        <v>2642153.4374389602</v>
      </c>
      <c r="BU1340" s="95">
        <v>0</v>
      </c>
      <c r="BV1340" s="95">
        <v>2018252.55099487</v>
      </c>
      <c r="BW1340" s="95">
        <v>268905.67585372902</v>
      </c>
      <c r="BX1340" s="95">
        <v>0</v>
      </c>
      <c r="BY1340" s="95">
        <v>0</v>
      </c>
      <c r="BZ1340" s="95">
        <v>0</v>
      </c>
      <c r="CA1340" s="95">
        <v>105544.191606522</v>
      </c>
      <c r="CB1340" s="95">
        <v>6622605.5611572303</v>
      </c>
      <c r="CC1340" s="95">
        <v>54290793.643554702</v>
      </c>
      <c r="CD1340" s="95">
        <v>13783245.3121338</v>
      </c>
      <c r="CE1340" s="95">
        <v>2435.7517947256601</v>
      </c>
      <c r="CF1340" s="95">
        <v>395964.80535507202</v>
      </c>
      <c r="CG1340" s="95">
        <v>2963984.3855285598</v>
      </c>
      <c r="CH1340" s="95">
        <v>0</v>
      </c>
      <c r="CI1340" s="95">
        <v>107977.39621257799</v>
      </c>
      <c r="CJ1340" s="95">
        <v>7020633.96057129</v>
      </c>
      <c r="CK1340" s="95">
        <v>57250609.9384766</v>
      </c>
      <c r="CL1340" s="95">
        <v>14056485.7532959</v>
      </c>
      <c r="CM1340" s="160">
        <v>140242.68635177601</v>
      </c>
      <c r="CN1340" s="160">
        <v>17768411.841796901</v>
      </c>
      <c r="CO1340" s="160">
        <v>89585869.040039107</v>
      </c>
      <c r="CP1340" s="95">
        <v>14056485.7532959</v>
      </c>
      <c r="CQ1340" s="95">
        <v>0</v>
      </c>
      <c r="CR1340" s="95">
        <v>0</v>
      </c>
      <c r="CS1340" s="95">
        <v>0</v>
      </c>
      <c r="CT1340" s="95">
        <v>0</v>
      </c>
      <c r="CU1340" s="161">
        <v>7018570.3665123023</v>
      </c>
      <c r="CV1340" s="161">
        <v>57254778.029083259</v>
      </c>
    </row>
    <row r="1341" spans="1:100" x14ac:dyDescent="0.2">
      <c r="A1341" s="94" t="s">
        <v>71</v>
      </c>
      <c r="B1341" s="96">
        <v>39783</v>
      </c>
      <c r="C1341" s="95">
        <v>84617.769214630098</v>
      </c>
      <c r="D1341" s="95">
        <v>0</v>
      </c>
      <c r="E1341" s="95">
        <v>20605.010504245802</v>
      </c>
      <c r="F1341" s="95">
        <v>15570.254188537599</v>
      </c>
      <c r="G1341" s="95">
        <v>2069.6379482746102</v>
      </c>
      <c r="H1341" s="95">
        <v>372.35248414427002</v>
      </c>
      <c r="I1341" s="95">
        <v>0</v>
      </c>
      <c r="J1341" s="95">
        <v>31525.2860453129</v>
      </c>
      <c r="K1341" s="95">
        <v>0</v>
      </c>
      <c r="L1341" s="95">
        <v>19687.252546310399</v>
      </c>
      <c r="M1341" s="95">
        <v>35524.123547077201</v>
      </c>
      <c r="N1341" s="95">
        <v>12285.507529377899</v>
      </c>
      <c r="O1341" s="95">
        <v>35411.105398178101</v>
      </c>
      <c r="P1341" s="95">
        <v>0</v>
      </c>
      <c r="Q1341" s="95">
        <v>4864.7957270145398</v>
      </c>
      <c r="R1341" s="95">
        <v>1905.8568536043199</v>
      </c>
      <c r="S1341" s="95">
        <v>0</v>
      </c>
      <c r="T1341" s="95">
        <v>589.16829395294201</v>
      </c>
      <c r="U1341" s="95">
        <v>32981.2454991341</v>
      </c>
      <c r="V1341" s="95">
        <v>4929847.5168457003</v>
      </c>
      <c r="W1341" s="95">
        <v>303.34932313114399</v>
      </c>
      <c r="X1341" s="95">
        <v>1612235.0966033901</v>
      </c>
      <c r="Y1341" s="95">
        <v>1085656.87948608</v>
      </c>
      <c r="Z1341" s="95">
        <v>345681.85815429699</v>
      </c>
      <c r="AA1341" s="95">
        <v>46389.509860038801</v>
      </c>
      <c r="AB1341" s="95">
        <v>0</v>
      </c>
      <c r="AC1341" s="95">
        <v>10668156.8671875</v>
      </c>
      <c r="AD1341" s="95">
        <v>0</v>
      </c>
      <c r="AE1341" s="95">
        <v>821441.10959625198</v>
      </c>
      <c r="AF1341" s="95">
        <v>1827095.3588256801</v>
      </c>
      <c r="AG1341" s="95">
        <v>1614383.8846130399</v>
      </c>
      <c r="AH1341" s="95">
        <v>1655013.3258819601</v>
      </c>
      <c r="AI1341" s="95">
        <v>0</v>
      </c>
      <c r="AJ1341" s="95">
        <v>626306.03221130394</v>
      </c>
      <c r="AK1341" s="95">
        <v>306932.60641479498</v>
      </c>
      <c r="AL1341" s="95">
        <v>0</v>
      </c>
      <c r="AM1341" s="95">
        <v>81261.291166305498</v>
      </c>
      <c r="AN1341" s="95">
        <v>10925514.4300537</v>
      </c>
      <c r="AO1341" s="95">
        <v>41408764.327636696</v>
      </c>
      <c r="AP1341" s="95">
        <v>2763.4916951656301</v>
      </c>
      <c r="AQ1341" s="95">
        <v>12552323.5539551</v>
      </c>
      <c r="AR1341" s="95">
        <v>8401247.2025146503</v>
      </c>
      <c r="AS1341" s="95">
        <v>2593297.78582764</v>
      </c>
      <c r="AT1341" s="95">
        <v>357685.22840499901</v>
      </c>
      <c r="AU1341" s="95">
        <v>0</v>
      </c>
      <c r="AV1341" s="95">
        <v>32585336.919677701</v>
      </c>
      <c r="AW1341" s="95">
        <v>0</v>
      </c>
      <c r="AX1341" s="95">
        <v>7574867.5605468797</v>
      </c>
      <c r="AY1341" s="95">
        <v>15385471.4622803</v>
      </c>
      <c r="AZ1341" s="95">
        <v>12306856.6916504</v>
      </c>
      <c r="BA1341" s="95">
        <v>13802027.209228501</v>
      </c>
      <c r="BB1341" s="95">
        <v>0</v>
      </c>
      <c r="BC1341" s="95">
        <v>4929141.9378051804</v>
      </c>
      <c r="BD1341" s="95">
        <v>2299391.1547546401</v>
      </c>
      <c r="BE1341" s="95">
        <v>0</v>
      </c>
      <c r="BF1341" s="95">
        <v>629063.09566497803</v>
      </c>
      <c r="BG1341" s="95">
        <v>33352992.96875</v>
      </c>
      <c r="BH1341" s="95">
        <v>9915369.8012695294</v>
      </c>
      <c r="BI1341" s="95">
        <v>256.09002326428902</v>
      </c>
      <c r="BJ1341" s="95">
        <v>3905917.0812377902</v>
      </c>
      <c r="BK1341" s="95">
        <v>2745201.8358154302</v>
      </c>
      <c r="BL1341" s="95">
        <v>0</v>
      </c>
      <c r="BM1341" s="95">
        <v>30008.7817418575</v>
      </c>
      <c r="BN1341" s="95">
        <v>0</v>
      </c>
      <c r="BO1341" s="95">
        <v>0</v>
      </c>
      <c r="BP1341" s="95">
        <v>0</v>
      </c>
      <c r="BQ1341" s="95">
        <v>0</v>
      </c>
      <c r="BR1341" s="95">
        <v>4718850.58837891</v>
      </c>
      <c r="BS1341" s="95">
        <v>4398222.5334472703</v>
      </c>
      <c r="BT1341" s="95">
        <v>2686260.6365051302</v>
      </c>
      <c r="BU1341" s="95">
        <v>0</v>
      </c>
      <c r="BV1341" s="95">
        <v>2011829.2000885</v>
      </c>
      <c r="BW1341" s="95">
        <v>272563.22876739502</v>
      </c>
      <c r="BX1341" s="95">
        <v>0</v>
      </c>
      <c r="BY1341" s="95">
        <v>0</v>
      </c>
      <c r="BZ1341" s="95">
        <v>0</v>
      </c>
      <c r="CA1341" s="95">
        <v>105141.930999756</v>
      </c>
      <c r="CB1341" s="95">
        <v>6544728.6906127902</v>
      </c>
      <c r="CC1341" s="95">
        <v>53968134.645507798</v>
      </c>
      <c r="CD1341" s="95">
        <v>13832139.0118408</v>
      </c>
      <c r="CE1341" s="95">
        <v>2441.6371535062799</v>
      </c>
      <c r="CF1341" s="95">
        <v>391039.73799133301</v>
      </c>
      <c r="CG1341" s="95">
        <v>2944525.8695068401</v>
      </c>
      <c r="CH1341" s="95">
        <v>0</v>
      </c>
      <c r="CI1341" s="95">
        <v>107589.14847469299</v>
      </c>
      <c r="CJ1341" s="95">
        <v>6936848.3309936495</v>
      </c>
      <c r="CK1341" s="95">
        <v>56924406.7568359</v>
      </c>
      <c r="CL1341" s="95">
        <v>14104850.580078101</v>
      </c>
      <c r="CM1341" s="160">
        <v>140363.32260704</v>
      </c>
      <c r="CN1341" s="160">
        <v>17847093.550048798</v>
      </c>
      <c r="CO1341" s="160">
        <v>90319355.704101607</v>
      </c>
      <c r="CP1341" s="95">
        <v>14104850.580078101</v>
      </c>
      <c r="CQ1341" s="95">
        <v>0</v>
      </c>
      <c r="CR1341" s="95">
        <v>0</v>
      </c>
      <c r="CS1341" s="95">
        <v>0</v>
      </c>
      <c r="CT1341" s="95">
        <v>0</v>
      </c>
      <c r="CU1341" s="161">
        <v>6935768.4286041232</v>
      </c>
      <c r="CV1341" s="161">
        <v>56912660.515014641</v>
      </c>
    </row>
    <row r="1342" spans="1:100" x14ac:dyDescent="0.2">
      <c r="A1342" s="94" t="s">
        <v>71</v>
      </c>
      <c r="B1342" s="96">
        <v>39873</v>
      </c>
      <c r="C1342" s="95">
        <v>85887.199131965594</v>
      </c>
      <c r="D1342" s="95">
        <v>0</v>
      </c>
      <c r="E1342" s="95">
        <v>20030.6270968914</v>
      </c>
      <c r="F1342" s="95">
        <v>15173.511587142901</v>
      </c>
      <c r="G1342" s="95">
        <v>2183.8808731734798</v>
      </c>
      <c r="H1342" s="95">
        <v>304.96852003410498</v>
      </c>
      <c r="I1342" s="95">
        <v>0</v>
      </c>
      <c r="J1342" s="95">
        <v>32374.375654459</v>
      </c>
      <c r="K1342" s="95">
        <v>0</v>
      </c>
      <c r="L1342" s="95">
        <v>19538.8457043171</v>
      </c>
      <c r="M1342" s="95">
        <v>35883.554570198103</v>
      </c>
      <c r="N1342" s="95">
        <v>12172.0099031925</v>
      </c>
      <c r="O1342" s="95">
        <v>36035.114647388502</v>
      </c>
      <c r="P1342" s="95">
        <v>0</v>
      </c>
      <c r="Q1342" s="95">
        <v>4886.4008440375301</v>
      </c>
      <c r="R1342" s="95">
        <v>2000.8603720665001</v>
      </c>
      <c r="S1342" s="95">
        <v>0</v>
      </c>
      <c r="T1342" s="95">
        <v>576.74754233658302</v>
      </c>
      <c r="U1342" s="95">
        <v>33441.712390422799</v>
      </c>
      <c r="V1342" s="95">
        <v>4977982.4230957003</v>
      </c>
      <c r="W1342" s="95">
        <v>379.04916176945</v>
      </c>
      <c r="X1342" s="95">
        <v>1569662.19500732</v>
      </c>
      <c r="Y1342" s="95">
        <v>1056492.0321044901</v>
      </c>
      <c r="Z1342" s="95">
        <v>352439.31600570702</v>
      </c>
      <c r="AA1342" s="95">
        <v>37819.615864276901</v>
      </c>
      <c r="AB1342" s="95">
        <v>0</v>
      </c>
      <c r="AC1342" s="95">
        <v>10936017.6837158</v>
      </c>
      <c r="AD1342" s="95">
        <v>0</v>
      </c>
      <c r="AE1342" s="95">
        <v>812054.43588256801</v>
      </c>
      <c r="AF1342" s="95">
        <v>1838677.96057129</v>
      </c>
      <c r="AG1342" s="95">
        <v>1590275.5072631801</v>
      </c>
      <c r="AH1342" s="95">
        <v>1683076.24447632</v>
      </c>
      <c r="AI1342" s="95">
        <v>0</v>
      </c>
      <c r="AJ1342" s="95">
        <v>631224.02024841297</v>
      </c>
      <c r="AK1342" s="95">
        <v>315726.35009384202</v>
      </c>
      <c r="AL1342" s="95">
        <v>0</v>
      </c>
      <c r="AM1342" s="95">
        <v>75974.118072509795</v>
      </c>
      <c r="AN1342" s="95">
        <v>11068427.6791992</v>
      </c>
      <c r="AO1342" s="95">
        <v>42160864.253417999</v>
      </c>
      <c r="AP1342" s="95">
        <v>3159.6668134331699</v>
      </c>
      <c r="AQ1342" s="95">
        <v>12242121.510131801</v>
      </c>
      <c r="AR1342" s="95">
        <v>8214055.7055053702</v>
      </c>
      <c r="AS1342" s="95">
        <v>2665809.6736145001</v>
      </c>
      <c r="AT1342" s="95">
        <v>293430.42998886103</v>
      </c>
      <c r="AU1342" s="95">
        <v>0</v>
      </c>
      <c r="AV1342" s="95">
        <v>33773974.070800804</v>
      </c>
      <c r="AW1342" s="95">
        <v>0</v>
      </c>
      <c r="AX1342" s="95">
        <v>7522442.4147338904</v>
      </c>
      <c r="AY1342" s="95">
        <v>15672777.9530029</v>
      </c>
      <c r="AZ1342" s="95">
        <v>12171818.880248999</v>
      </c>
      <c r="BA1342" s="95">
        <v>14128443.5864258</v>
      </c>
      <c r="BB1342" s="95">
        <v>0</v>
      </c>
      <c r="BC1342" s="95">
        <v>4977286.5006103497</v>
      </c>
      <c r="BD1342" s="95">
        <v>2378132.6467590299</v>
      </c>
      <c r="BE1342" s="95">
        <v>0</v>
      </c>
      <c r="BF1342" s="95">
        <v>590170.10266876197</v>
      </c>
      <c r="BG1342" s="95">
        <v>34137581.193847701</v>
      </c>
      <c r="BH1342" s="95">
        <v>10046984.322387701</v>
      </c>
      <c r="BI1342" s="95">
        <v>380.00358455255599</v>
      </c>
      <c r="BJ1342" s="95">
        <v>3796941.3093872098</v>
      </c>
      <c r="BK1342" s="95">
        <v>2678246.9836730999</v>
      </c>
      <c r="BL1342" s="95">
        <v>0</v>
      </c>
      <c r="BM1342" s="95">
        <v>33207.2623791695</v>
      </c>
      <c r="BN1342" s="95">
        <v>0</v>
      </c>
      <c r="BO1342" s="95">
        <v>0</v>
      </c>
      <c r="BP1342" s="95">
        <v>0</v>
      </c>
      <c r="BQ1342" s="95">
        <v>0</v>
      </c>
      <c r="BR1342" s="95">
        <v>4728891.05505371</v>
      </c>
      <c r="BS1342" s="95">
        <v>4336717.6165771503</v>
      </c>
      <c r="BT1342" s="95">
        <v>2749236.40765381</v>
      </c>
      <c r="BU1342" s="95">
        <v>0</v>
      </c>
      <c r="BV1342" s="95">
        <v>2022920.7958068801</v>
      </c>
      <c r="BW1342" s="95">
        <v>280384.62006759603</v>
      </c>
      <c r="BX1342" s="95">
        <v>0</v>
      </c>
      <c r="BY1342" s="95">
        <v>0</v>
      </c>
      <c r="BZ1342" s="95">
        <v>0</v>
      </c>
      <c r="CA1342" s="95">
        <v>105949.517278671</v>
      </c>
      <c r="CB1342" s="95">
        <v>6554151.72473145</v>
      </c>
      <c r="CC1342" s="95">
        <v>54465459.696777299</v>
      </c>
      <c r="CD1342" s="95">
        <v>13846476.8665771</v>
      </c>
      <c r="CE1342" s="95">
        <v>2492.1675505340099</v>
      </c>
      <c r="CF1342" s="95">
        <v>391855.70998763997</v>
      </c>
      <c r="CG1342" s="95">
        <v>2965894.1396179199</v>
      </c>
      <c r="CH1342" s="95">
        <v>0</v>
      </c>
      <c r="CI1342" s="95">
        <v>108438.956467628</v>
      </c>
      <c r="CJ1342" s="95">
        <v>6945667.1541748</v>
      </c>
      <c r="CK1342" s="95">
        <v>57426342.302734397</v>
      </c>
      <c r="CL1342" s="95">
        <v>14128690.119262701</v>
      </c>
      <c r="CM1342" s="160">
        <v>141562.842176437</v>
      </c>
      <c r="CN1342" s="160">
        <v>18014536.329833999</v>
      </c>
      <c r="CO1342" s="160">
        <v>91544558.963867202</v>
      </c>
      <c r="CP1342" s="95">
        <v>14128690.119262701</v>
      </c>
      <c r="CQ1342" s="95">
        <v>0</v>
      </c>
      <c r="CR1342" s="95">
        <v>0</v>
      </c>
      <c r="CS1342" s="95">
        <v>0</v>
      </c>
      <c r="CT1342" s="95">
        <v>0</v>
      </c>
      <c r="CU1342" s="161">
        <v>6946007.4347190903</v>
      </c>
      <c r="CV1342" s="161">
        <v>57431353.836395219</v>
      </c>
    </row>
    <row r="1343" spans="1:100" x14ac:dyDescent="0.2">
      <c r="A1343" s="94" t="s">
        <v>71</v>
      </c>
      <c r="B1343" s="96">
        <v>39965</v>
      </c>
      <c r="C1343" s="95">
        <v>86989.5747566223</v>
      </c>
      <c r="D1343" s="95">
        <v>0</v>
      </c>
      <c r="E1343" s="95">
        <v>19275.190298080401</v>
      </c>
      <c r="F1343" s="95">
        <v>14794.99309659</v>
      </c>
      <c r="G1343" s="95">
        <v>2284.4289858043198</v>
      </c>
      <c r="H1343" s="95">
        <v>240.88210639357601</v>
      </c>
      <c r="I1343" s="95">
        <v>0</v>
      </c>
      <c r="J1343" s="95">
        <v>33033.976085662798</v>
      </c>
      <c r="K1343" s="95">
        <v>0</v>
      </c>
      <c r="L1343" s="95">
        <v>19725.256136178999</v>
      </c>
      <c r="M1343" s="95">
        <v>35990.995228767402</v>
      </c>
      <c r="N1343" s="95">
        <v>11947.3567179441</v>
      </c>
      <c r="O1343" s="95">
        <v>36594.506422519698</v>
      </c>
      <c r="P1343" s="95">
        <v>0</v>
      </c>
      <c r="Q1343" s="95">
        <v>4932.7415021657898</v>
      </c>
      <c r="R1343" s="95">
        <v>2016.97740937769</v>
      </c>
      <c r="S1343" s="95">
        <v>0</v>
      </c>
      <c r="T1343" s="95">
        <v>571.06204954534803</v>
      </c>
      <c r="U1343" s="95">
        <v>33756.929637432098</v>
      </c>
      <c r="V1343" s="95">
        <v>5031364.5250244103</v>
      </c>
      <c r="W1343" s="95">
        <v>297.40879890322702</v>
      </c>
      <c r="X1343" s="95">
        <v>1499891.4140930199</v>
      </c>
      <c r="Y1343" s="95">
        <v>1029118.32357025</v>
      </c>
      <c r="Z1343" s="95">
        <v>361321.25039291399</v>
      </c>
      <c r="AA1343" s="95">
        <v>30449.2694714069</v>
      </c>
      <c r="AB1343" s="95">
        <v>0</v>
      </c>
      <c r="AC1343" s="95">
        <v>11122848.302123999</v>
      </c>
      <c r="AD1343" s="95">
        <v>0</v>
      </c>
      <c r="AE1343" s="95">
        <v>800931.99387359596</v>
      </c>
      <c r="AF1343" s="95">
        <v>1840928.3409881601</v>
      </c>
      <c r="AG1343" s="95">
        <v>1556528.00779724</v>
      </c>
      <c r="AH1343" s="95">
        <v>1691382.61499023</v>
      </c>
      <c r="AI1343" s="95">
        <v>0</v>
      </c>
      <c r="AJ1343" s="95">
        <v>648308.30092620896</v>
      </c>
      <c r="AK1343" s="95">
        <v>316157.71550750697</v>
      </c>
      <c r="AL1343" s="95">
        <v>0</v>
      </c>
      <c r="AM1343" s="95">
        <v>74759.399958610506</v>
      </c>
      <c r="AN1343" s="95">
        <v>11228619.510009799</v>
      </c>
      <c r="AO1343" s="95">
        <v>42830178.0859375</v>
      </c>
      <c r="AP1343" s="95">
        <v>2475.49481055141</v>
      </c>
      <c r="AQ1343" s="95">
        <v>11775436.510864301</v>
      </c>
      <c r="AR1343" s="95">
        <v>7988626.9718627902</v>
      </c>
      <c r="AS1343" s="95">
        <v>2733725.1173095698</v>
      </c>
      <c r="AT1343" s="95">
        <v>237877.78640174901</v>
      </c>
      <c r="AU1343" s="95">
        <v>0</v>
      </c>
      <c r="AV1343" s="95">
        <v>34589606.911621101</v>
      </c>
      <c r="AW1343" s="95">
        <v>0</v>
      </c>
      <c r="AX1343" s="95">
        <v>7515342.7493896503</v>
      </c>
      <c r="AY1343" s="95">
        <v>15751843.5744629</v>
      </c>
      <c r="AZ1343" s="95">
        <v>11958597.5544434</v>
      </c>
      <c r="BA1343" s="95">
        <v>14308571.357543901</v>
      </c>
      <c r="BB1343" s="95">
        <v>0</v>
      </c>
      <c r="BC1343" s="95">
        <v>5172690.00317383</v>
      </c>
      <c r="BD1343" s="95">
        <v>2382234.1848144499</v>
      </c>
      <c r="BE1343" s="95">
        <v>0</v>
      </c>
      <c r="BF1343" s="95">
        <v>581677.16438293504</v>
      </c>
      <c r="BG1343" s="95">
        <v>34784812.086425804</v>
      </c>
      <c r="BH1343" s="95">
        <v>10219020.751953101</v>
      </c>
      <c r="BI1343" s="95">
        <v>392.76224938035</v>
      </c>
      <c r="BJ1343" s="95">
        <v>3687959.85009766</v>
      </c>
      <c r="BK1343" s="95">
        <v>2609067.8850402799</v>
      </c>
      <c r="BL1343" s="95">
        <v>0</v>
      </c>
      <c r="BM1343" s="95">
        <v>27154.328345775601</v>
      </c>
      <c r="BN1343" s="95">
        <v>0</v>
      </c>
      <c r="BO1343" s="95">
        <v>0</v>
      </c>
      <c r="BP1343" s="95">
        <v>0</v>
      </c>
      <c r="BQ1343" s="95">
        <v>0</v>
      </c>
      <c r="BR1343" s="95">
        <v>4772281.2103881799</v>
      </c>
      <c r="BS1343" s="95">
        <v>4251940.03942871</v>
      </c>
      <c r="BT1343" s="95">
        <v>2784527.2218017601</v>
      </c>
      <c r="BU1343" s="95">
        <v>0</v>
      </c>
      <c r="BV1343" s="95">
        <v>2091181.1141204799</v>
      </c>
      <c r="BW1343" s="95">
        <v>278365.04001998901</v>
      </c>
      <c r="BX1343" s="95">
        <v>0</v>
      </c>
      <c r="BY1343" s="95">
        <v>0</v>
      </c>
      <c r="BZ1343" s="95">
        <v>0</v>
      </c>
      <c r="CA1343" s="95">
        <v>106332.277338028</v>
      </c>
      <c r="CB1343" s="95">
        <v>6534098.64770508</v>
      </c>
      <c r="CC1343" s="95">
        <v>54602966.850097701</v>
      </c>
      <c r="CD1343" s="95">
        <v>13910744.091186499</v>
      </c>
      <c r="CE1343" s="95">
        <v>2524.3198551833598</v>
      </c>
      <c r="CF1343" s="95">
        <v>391545.06998443598</v>
      </c>
      <c r="CG1343" s="95">
        <v>2969709.9110107399</v>
      </c>
      <c r="CH1343" s="95">
        <v>0</v>
      </c>
      <c r="CI1343" s="95">
        <v>108853.78627491</v>
      </c>
      <c r="CJ1343" s="95">
        <v>6925248.4379882803</v>
      </c>
      <c r="CK1343" s="95">
        <v>57580503.049804702</v>
      </c>
      <c r="CL1343" s="95">
        <v>14191482.0076904</v>
      </c>
      <c r="CM1343" s="160">
        <v>142287.03654670701</v>
      </c>
      <c r="CN1343" s="160">
        <v>18134984.529052701</v>
      </c>
      <c r="CO1343" s="160">
        <v>92435639.283203095</v>
      </c>
      <c r="CP1343" s="95">
        <v>14191482.0076904</v>
      </c>
      <c r="CQ1343" s="95">
        <v>0</v>
      </c>
      <c r="CR1343" s="95">
        <v>0</v>
      </c>
      <c r="CS1343" s="95">
        <v>0</v>
      </c>
      <c r="CT1343" s="95">
        <v>0</v>
      </c>
      <c r="CU1343" s="161">
        <v>6925643.717689516</v>
      </c>
      <c r="CV1343" s="161">
        <v>57572676.761108443</v>
      </c>
    </row>
    <row r="1344" spans="1:100" x14ac:dyDescent="0.2">
      <c r="A1344" s="94" t="s">
        <v>71</v>
      </c>
      <c r="B1344" s="96">
        <v>40057</v>
      </c>
      <c r="C1344" s="95">
        <v>88064.582600593596</v>
      </c>
      <c r="D1344" s="95">
        <v>0</v>
      </c>
      <c r="E1344" s="95">
        <v>18671.995560169202</v>
      </c>
      <c r="F1344" s="95">
        <v>14413.4645631313</v>
      </c>
      <c r="G1344" s="95">
        <v>2453.0398850441002</v>
      </c>
      <c r="H1344" s="95">
        <v>158.06971399486099</v>
      </c>
      <c r="I1344" s="95">
        <v>0</v>
      </c>
      <c r="J1344" s="95">
        <v>33517.914103508003</v>
      </c>
      <c r="K1344" s="95">
        <v>0</v>
      </c>
      <c r="L1344" s="95">
        <v>18966.2099912167</v>
      </c>
      <c r="M1344" s="95">
        <v>36148.224651336699</v>
      </c>
      <c r="N1344" s="95">
        <v>11766.8317519426</v>
      </c>
      <c r="O1344" s="95">
        <v>37139.564070701599</v>
      </c>
      <c r="P1344" s="95">
        <v>0</v>
      </c>
      <c r="Q1344" s="95">
        <v>4992.1765544414502</v>
      </c>
      <c r="R1344" s="95">
        <v>2101.34694564343</v>
      </c>
      <c r="S1344" s="95">
        <v>0</v>
      </c>
      <c r="T1344" s="95">
        <v>568.30390138924099</v>
      </c>
      <c r="U1344" s="95">
        <v>34091.952692031897</v>
      </c>
      <c r="V1344" s="95">
        <v>5090806.0321655301</v>
      </c>
      <c r="W1344" s="95">
        <v>151.26750285551</v>
      </c>
      <c r="X1344" s="95">
        <v>1450137.1340484601</v>
      </c>
      <c r="Y1344" s="95">
        <v>1007658.37109375</v>
      </c>
      <c r="Z1344" s="95">
        <v>367896.83534240699</v>
      </c>
      <c r="AA1344" s="95">
        <v>20519.210566520698</v>
      </c>
      <c r="AB1344" s="95">
        <v>0</v>
      </c>
      <c r="AC1344" s="95">
        <v>11310915.6793213</v>
      </c>
      <c r="AD1344" s="95">
        <v>0</v>
      </c>
      <c r="AE1344" s="95">
        <v>778651.84909820603</v>
      </c>
      <c r="AF1344" s="95">
        <v>1844437.9441833501</v>
      </c>
      <c r="AG1344" s="95">
        <v>1543181.4234466599</v>
      </c>
      <c r="AH1344" s="95">
        <v>1700755.8893127399</v>
      </c>
      <c r="AI1344" s="95">
        <v>0</v>
      </c>
      <c r="AJ1344" s="95">
        <v>652322.64337158203</v>
      </c>
      <c r="AK1344" s="95">
        <v>311052.66108703602</v>
      </c>
      <c r="AL1344" s="95">
        <v>0</v>
      </c>
      <c r="AM1344" s="95">
        <v>73861.219648361206</v>
      </c>
      <c r="AN1344" s="95">
        <v>11394076.661132799</v>
      </c>
      <c r="AO1344" s="95">
        <v>43677678.653320298</v>
      </c>
      <c r="AP1344" s="95">
        <v>1320.2897112518499</v>
      </c>
      <c r="AQ1344" s="95">
        <v>11452308.5777588</v>
      </c>
      <c r="AR1344" s="95">
        <v>7882317.3740234403</v>
      </c>
      <c r="AS1344" s="95">
        <v>2810607.0582580599</v>
      </c>
      <c r="AT1344" s="95">
        <v>158191.97653198201</v>
      </c>
      <c r="AU1344" s="95">
        <v>0</v>
      </c>
      <c r="AV1344" s="95">
        <v>35380899.994140603</v>
      </c>
      <c r="AW1344" s="95">
        <v>0</v>
      </c>
      <c r="AX1344" s="95">
        <v>7319322.2113647498</v>
      </c>
      <c r="AY1344" s="95">
        <v>15907207.955566401</v>
      </c>
      <c r="AZ1344" s="95">
        <v>11947159.673095699</v>
      </c>
      <c r="BA1344" s="95">
        <v>14500937.927002</v>
      </c>
      <c r="BB1344" s="95">
        <v>0</v>
      </c>
      <c r="BC1344" s="95">
        <v>5213985.3190917997</v>
      </c>
      <c r="BD1344" s="95">
        <v>2356369.2714538602</v>
      </c>
      <c r="BE1344" s="95">
        <v>0</v>
      </c>
      <c r="BF1344" s="95">
        <v>574416.55493927002</v>
      </c>
      <c r="BG1344" s="95">
        <v>35541729.4921875</v>
      </c>
      <c r="BH1344" s="95">
        <v>10372208.953125</v>
      </c>
      <c r="BI1344" s="95">
        <v>88.150252372957794</v>
      </c>
      <c r="BJ1344" s="95">
        <v>3600939.15692139</v>
      </c>
      <c r="BK1344" s="95">
        <v>2562907.2050476102</v>
      </c>
      <c r="BL1344" s="95">
        <v>0</v>
      </c>
      <c r="BM1344" s="95">
        <v>18561.603982687</v>
      </c>
      <c r="BN1344" s="95">
        <v>0</v>
      </c>
      <c r="BO1344" s="95">
        <v>0</v>
      </c>
      <c r="BP1344" s="95">
        <v>0</v>
      </c>
      <c r="BQ1344" s="95">
        <v>0</v>
      </c>
      <c r="BR1344" s="95">
        <v>4817542.6904907199</v>
      </c>
      <c r="BS1344" s="95">
        <v>4245396.8471679697</v>
      </c>
      <c r="BT1344" s="95">
        <v>2821795.4329833998</v>
      </c>
      <c r="BU1344" s="95">
        <v>0</v>
      </c>
      <c r="BV1344" s="95">
        <v>2121398.6836852999</v>
      </c>
      <c r="BW1344" s="95">
        <v>271638.21514129598</v>
      </c>
      <c r="BX1344" s="95">
        <v>0</v>
      </c>
      <c r="BY1344" s="95">
        <v>0</v>
      </c>
      <c r="BZ1344" s="95">
        <v>0</v>
      </c>
      <c r="CA1344" s="95">
        <v>106717.248292923</v>
      </c>
      <c r="CB1344" s="95">
        <v>6539103.99182129</v>
      </c>
      <c r="CC1344" s="95">
        <v>55095188.5625</v>
      </c>
      <c r="CD1344" s="95">
        <v>13957595.4648438</v>
      </c>
      <c r="CE1344" s="95">
        <v>2613.5063718259298</v>
      </c>
      <c r="CF1344" s="95">
        <v>388516.08659744298</v>
      </c>
      <c r="CG1344" s="95">
        <v>2972466.8749084501</v>
      </c>
      <c r="CH1344" s="95">
        <v>0</v>
      </c>
      <c r="CI1344" s="95">
        <v>109338.012112617</v>
      </c>
      <c r="CJ1344" s="95">
        <v>6930654.1154174795</v>
      </c>
      <c r="CK1344" s="95">
        <v>58064130.2177734</v>
      </c>
      <c r="CL1344" s="95">
        <v>14231544.908569301</v>
      </c>
      <c r="CM1344" s="160">
        <v>143069.761341095</v>
      </c>
      <c r="CN1344" s="160">
        <v>18298615.0322266</v>
      </c>
      <c r="CO1344" s="160">
        <v>93528571.479492202</v>
      </c>
      <c r="CP1344" s="95">
        <v>14231544.908569301</v>
      </c>
      <c r="CQ1344" s="95">
        <v>0</v>
      </c>
      <c r="CR1344" s="95">
        <v>0</v>
      </c>
      <c r="CS1344" s="95">
        <v>0</v>
      </c>
      <c r="CT1344" s="95">
        <v>0</v>
      </c>
      <c r="CU1344" s="161">
        <v>6927620.0784187326</v>
      </c>
      <c r="CV1344" s="161">
        <v>58067655.437408447</v>
      </c>
    </row>
    <row r="1345" spans="1:100" x14ac:dyDescent="0.2">
      <c r="A1345" s="94" t="s">
        <v>71</v>
      </c>
      <c r="B1345" s="96">
        <v>40148</v>
      </c>
      <c r="C1345" s="95">
        <v>89537.687816619902</v>
      </c>
      <c r="D1345" s="95">
        <v>0</v>
      </c>
      <c r="E1345" s="95">
        <v>17993.192930221601</v>
      </c>
      <c r="F1345" s="95">
        <v>14097.424453854601</v>
      </c>
      <c r="G1345" s="95">
        <v>2562.36313313246</v>
      </c>
      <c r="H1345" s="95">
        <v>113.514832032844</v>
      </c>
      <c r="I1345" s="95">
        <v>0</v>
      </c>
      <c r="J1345" s="95">
        <v>34218.1832609177</v>
      </c>
      <c r="K1345" s="95">
        <v>0</v>
      </c>
      <c r="L1345" s="95">
        <v>18825.877659082402</v>
      </c>
      <c r="M1345" s="95">
        <v>36346.834982395201</v>
      </c>
      <c r="N1345" s="95">
        <v>11610.751680016499</v>
      </c>
      <c r="O1345" s="95">
        <v>37941.5535526276</v>
      </c>
      <c r="P1345" s="95">
        <v>0</v>
      </c>
      <c r="Q1345" s="95">
        <v>4933.0058343410501</v>
      </c>
      <c r="R1345" s="95">
        <v>2149.2269816100602</v>
      </c>
      <c r="S1345" s="95">
        <v>0</v>
      </c>
      <c r="T1345" s="95">
        <v>587.19673230498995</v>
      </c>
      <c r="U1345" s="95">
        <v>34718.578277111097</v>
      </c>
      <c r="V1345" s="95">
        <v>5135542.24108887</v>
      </c>
      <c r="W1345" s="95">
        <v>97.512974846176803</v>
      </c>
      <c r="X1345" s="95">
        <v>1389557.9164428699</v>
      </c>
      <c r="Y1345" s="95">
        <v>977430.67316436803</v>
      </c>
      <c r="Z1345" s="95">
        <v>373118.74159622198</v>
      </c>
      <c r="AA1345" s="95">
        <v>14376.0828344822</v>
      </c>
      <c r="AB1345" s="95">
        <v>0</v>
      </c>
      <c r="AC1345" s="95">
        <v>11431649.3175049</v>
      </c>
      <c r="AD1345" s="95">
        <v>0</v>
      </c>
      <c r="AE1345" s="95">
        <v>766760.63942718494</v>
      </c>
      <c r="AF1345" s="95">
        <v>1860780.8042144801</v>
      </c>
      <c r="AG1345" s="95">
        <v>1519021.9879302999</v>
      </c>
      <c r="AH1345" s="95">
        <v>1737796.81167603</v>
      </c>
      <c r="AI1345" s="95">
        <v>0</v>
      </c>
      <c r="AJ1345" s="95">
        <v>651228.51625061</v>
      </c>
      <c r="AK1345" s="95">
        <v>309218.59627151501</v>
      </c>
      <c r="AL1345" s="95">
        <v>0</v>
      </c>
      <c r="AM1345" s="95">
        <v>73456.745243072495</v>
      </c>
      <c r="AN1345" s="95">
        <v>11487538.9758301</v>
      </c>
      <c r="AO1345" s="95">
        <v>44408862.3828125</v>
      </c>
      <c r="AP1345" s="95">
        <v>807.892498619854</v>
      </c>
      <c r="AQ1345" s="95">
        <v>11036743.955444301</v>
      </c>
      <c r="AR1345" s="95">
        <v>7719083.91223145</v>
      </c>
      <c r="AS1345" s="95">
        <v>2876754.04214478</v>
      </c>
      <c r="AT1345" s="95">
        <v>110952.222644806</v>
      </c>
      <c r="AU1345" s="95">
        <v>0</v>
      </c>
      <c r="AV1345" s="95">
        <v>35914708.870605499</v>
      </c>
      <c r="AW1345" s="95">
        <v>0</v>
      </c>
      <c r="AX1345" s="95">
        <v>7335091.9428100605</v>
      </c>
      <c r="AY1345" s="95">
        <v>16170617.7506104</v>
      </c>
      <c r="AZ1345" s="95">
        <v>11848025.5036621</v>
      </c>
      <c r="BA1345" s="95">
        <v>14954267.065551801</v>
      </c>
      <c r="BB1345" s="95">
        <v>0</v>
      </c>
      <c r="BC1345" s="95">
        <v>5234981.4005127</v>
      </c>
      <c r="BD1345" s="95">
        <v>2370055.4515991202</v>
      </c>
      <c r="BE1345" s="95">
        <v>0</v>
      </c>
      <c r="BF1345" s="95">
        <v>582703.28362274205</v>
      </c>
      <c r="BG1345" s="95">
        <v>36157156.1943359</v>
      </c>
      <c r="BH1345" s="95">
        <v>10649465.498779301</v>
      </c>
      <c r="BI1345" s="95">
        <v>57.990926827769698</v>
      </c>
      <c r="BJ1345" s="95">
        <v>3515528.0982971201</v>
      </c>
      <c r="BK1345" s="95">
        <v>2522221.9298095698</v>
      </c>
      <c r="BL1345" s="95">
        <v>0</v>
      </c>
      <c r="BM1345" s="95">
        <v>11254.7393529415</v>
      </c>
      <c r="BN1345" s="95">
        <v>0</v>
      </c>
      <c r="BO1345" s="95">
        <v>0</v>
      </c>
      <c r="BP1345" s="95">
        <v>0</v>
      </c>
      <c r="BQ1345" s="95">
        <v>0</v>
      </c>
      <c r="BR1345" s="95">
        <v>4876945.1801147498</v>
      </c>
      <c r="BS1345" s="95">
        <v>4208130.7117309598</v>
      </c>
      <c r="BT1345" s="95">
        <v>2909754.1790771498</v>
      </c>
      <c r="BU1345" s="95">
        <v>0</v>
      </c>
      <c r="BV1345" s="95">
        <v>2141388.4848327599</v>
      </c>
      <c r="BW1345" s="95">
        <v>277260.58691787702</v>
      </c>
      <c r="BX1345" s="95">
        <v>0</v>
      </c>
      <c r="BY1345" s="95">
        <v>0</v>
      </c>
      <c r="BZ1345" s="95">
        <v>0</v>
      </c>
      <c r="CA1345" s="95">
        <v>107499.82798671701</v>
      </c>
      <c r="CB1345" s="95">
        <v>6522440.4857788105</v>
      </c>
      <c r="CC1345" s="95">
        <v>55405681.921875</v>
      </c>
      <c r="CD1345" s="95">
        <v>14168282.2357178</v>
      </c>
      <c r="CE1345" s="95">
        <v>2669.7489667832901</v>
      </c>
      <c r="CF1345" s="95">
        <v>385523.65378570597</v>
      </c>
      <c r="CG1345" s="95">
        <v>2978199.1074218801</v>
      </c>
      <c r="CH1345" s="95">
        <v>0</v>
      </c>
      <c r="CI1345" s="95">
        <v>110168.454274178</v>
      </c>
      <c r="CJ1345" s="95">
        <v>6905420.4869995099</v>
      </c>
      <c r="CK1345" s="95">
        <v>58372717.260742202</v>
      </c>
      <c r="CL1345" s="95">
        <v>14447612.373413101</v>
      </c>
      <c r="CM1345" s="160">
        <v>144554.44292259199</v>
      </c>
      <c r="CN1345" s="160">
        <v>18376120.7185059</v>
      </c>
      <c r="CO1345" s="160">
        <v>94638730.199218795</v>
      </c>
      <c r="CP1345" s="95">
        <v>14447612.373413101</v>
      </c>
      <c r="CQ1345" s="95">
        <v>0</v>
      </c>
      <c r="CR1345" s="95">
        <v>0</v>
      </c>
      <c r="CS1345" s="95">
        <v>0</v>
      </c>
      <c r="CT1345" s="95">
        <v>0</v>
      </c>
      <c r="CU1345" s="161">
        <v>6907964.139564516</v>
      </c>
      <c r="CV1345" s="161">
        <v>58383881.029296882</v>
      </c>
    </row>
    <row r="1346" spans="1:100" x14ac:dyDescent="0.2">
      <c r="A1346" s="94" t="s">
        <v>71</v>
      </c>
      <c r="B1346" s="96">
        <v>40238</v>
      </c>
      <c r="C1346" s="95">
        <v>90258.469469070405</v>
      </c>
      <c r="D1346" s="95">
        <v>0</v>
      </c>
      <c r="E1346" s="95">
        <v>17362.3669834137</v>
      </c>
      <c r="F1346" s="95">
        <v>13923.749734163301</v>
      </c>
      <c r="G1346" s="95">
        <v>2624.5469444692098</v>
      </c>
      <c r="H1346" s="95">
        <v>0</v>
      </c>
      <c r="I1346" s="95">
        <v>0</v>
      </c>
      <c r="J1346" s="95">
        <v>34856.901397228197</v>
      </c>
      <c r="K1346" s="95">
        <v>0</v>
      </c>
      <c r="L1346" s="95">
        <v>19127.8878591061</v>
      </c>
      <c r="M1346" s="95">
        <v>36220.7493724823</v>
      </c>
      <c r="N1346" s="95">
        <v>11436.143136143701</v>
      </c>
      <c r="O1346" s="95">
        <v>38290.593562602997</v>
      </c>
      <c r="P1346" s="95">
        <v>0</v>
      </c>
      <c r="Q1346" s="95">
        <v>4861.2364649176598</v>
      </c>
      <c r="R1346" s="95">
        <v>2162.5817628800901</v>
      </c>
      <c r="S1346" s="95">
        <v>0</v>
      </c>
      <c r="T1346" s="95">
        <v>565.06139078736305</v>
      </c>
      <c r="U1346" s="95">
        <v>35192.571476936297</v>
      </c>
      <c r="V1346" s="95">
        <v>5190285.3239135696</v>
      </c>
      <c r="W1346" s="95">
        <v>95.919237157329903</v>
      </c>
      <c r="X1346" s="95">
        <v>1320316.5484008801</v>
      </c>
      <c r="Y1346" s="95">
        <v>956243.35955047596</v>
      </c>
      <c r="Z1346" s="95">
        <v>375179.64767837501</v>
      </c>
      <c r="AA1346" s="95">
        <v>0</v>
      </c>
      <c r="AB1346" s="95">
        <v>0</v>
      </c>
      <c r="AC1346" s="95">
        <v>11635190.747924799</v>
      </c>
      <c r="AD1346" s="95">
        <v>0</v>
      </c>
      <c r="AE1346" s="95">
        <v>756198.09696960403</v>
      </c>
      <c r="AF1346" s="95">
        <v>1866150.3491058301</v>
      </c>
      <c r="AG1346" s="95">
        <v>1499234.06251526</v>
      </c>
      <c r="AH1346" s="95">
        <v>1752831.24559021</v>
      </c>
      <c r="AI1346" s="95">
        <v>0</v>
      </c>
      <c r="AJ1346" s="95">
        <v>646765.54079437302</v>
      </c>
      <c r="AK1346" s="95">
        <v>306192.12774276698</v>
      </c>
      <c r="AL1346" s="95">
        <v>0</v>
      </c>
      <c r="AM1346" s="95">
        <v>71462.113796234102</v>
      </c>
      <c r="AN1346" s="95">
        <v>11690626.102661099</v>
      </c>
      <c r="AO1346" s="95">
        <v>45127443.395507798</v>
      </c>
      <c r="AP1346" s="95">
        <v>740.86280068755195</v>
      </c>
      <c r="AQ1346" s="95">
        <v>10583923.096069301</v>
      </c>
      <c r="AR1346" s="95">
        <v>7610366.4869995099</v>
      </c>
      <c r="AS1346" s="95">
        <v>2935249.6242370601</v>
      </c>
      <c r="AT1346" s="95">
        <v>0</v>
      </c>
      <c r="AU1346" s="95">
        <v>0</v>
      </c>
      <c r="AV1346" s="95">
        <v>37044815.708984397</v>
      </c>
      <c r="AW1346" s="95">
        <v>0</v>
      </c>
      <c r="AX1346" s="95">
        <v>7290187.6842651404</v>
      </c>
      <c r="AY1346" s="95">
        <v>16330721.9731445</v>
      </c>
      <c r="AZ1346" s="95">
        <v>11789061.8820801</v>
      </c>
      <c r="BA1346" s="95">
        <v>15150715.206054701</v>
      </c>
      <c r="BB1346" s="95">
        <v>0</v>
      </c>
      <c r="BC1346" s="95">
        <v>5249880.7767334003</v>
      </c>
      <c r="BD1346" s="95">
        <v>2393114.7668151902</v>
      </c>
      <c r="BE1346" s="95">
        <v>0</v>
      </c>
      <c r="BF1346" s="95">
        <v>572939.81487274205</v>
      </c>
      <c r="BG1346" s="95">
        <v>37134889.076660201</v>
      </c>
      <c r="BH1346" s="95">
        <v>10816769.9619141</v>
      </c>
      <c r="BI1346" s="95">
        <v>122.989350655116</v>
      </c>
      <c r="BJ1346" s="95">
        <v>3383220.2895813002</v>
      </c>
      <c r="BK1346" s="95">
        <v>2460919.9512023898</v>
      </c>
      <c r="BL1346" s="95">
        <v>0</v>
      </c>
      <c r="BM1346" s="95">
        <v>722.787515737116</v>
      </c>
      <c r="BN1346" s="95">
        <v>0</v>
      </c>
      <c r="BO1346" s="95">
        <v>0</v>
      </c>
      <c r="BP1346" s="95">
        <v>0</v>
      </c>
      <c r="BQ1346" s="95">
        <v>0</v>
      </c>
      <c r="BR1346" s="95">
        <v>4963126.2731933603</v>
      </c>
      <c r="BS1346" s="95">
        <v>4182330.4541626</v>
      </c>
      <c r="BT1346" s="95">
        <v>2948163.41162109</v>
      </c>
      <c r="BU1346" s="95">
        <v>0</v>
      </c>
      <c r="BV1346" s="95">
        <v>2137473.4974060101</v>
      </c>
      <c r="BW1346" s="95">
        <v>272657.79716491699</v>
      </c>
      <c r="BX1346" s="95">
        <v>0</v>
      </c>
      <c r="BY1346" s="95">
        <v>0</v>
      </c>
      <c r="BZ1346" s="95">
        <v>0</v>
      </c>
      <c r="CA1346" s="95">
        <v>107595.970869064</v>
      </c>
      <c r="CB1346" s="95">
        <v>6520162.47802734</v>
      </c>
      <c r="CC1346" s="95">
        <v>55764415.411621101</v>
      </c>
      <c r="CD1346" s="95">
        <v>14209963.330566401</v>
      </c>
      <c r="CE1346" s="95">
        <v>2641.1162839829899</v>
      </c>
      <c r="CF1346" s="95">
        <v>378020.171875</v>
      </c>
      <c r="CG1346" s="95">
        <v>2953787.0615539602</v>
      </c>
      <c r="CH1346" s="95">
        <v>0</v>
      </c>
      <c r="CI1346" s="95">
        <v>110230.84894371001</v>
      </c>
      <c r="CJ1346" s="95">
        <v>6897578.6492309598</v>
      </c>
      <c r="CK1346" s="95">
        <v>58717872.894042999</v>
      </c>
      <c r="CL1346" s="95">
        <v>14484384.711792</v>
      </c>
      <c r="CM1346" s="160">
        <v>145057.97950172401</v>
      </c>
      <c r="CN1346" s="160">
        <v>18567330.293457001</v>
      </c>
      <c r="CO1346" s="160">
        <v>95877386.693359405</v>
      </c>
      <c r="CP1346" s="95">
        <v>14484384.711792</v>
      </c>
      <c r="CQ1346" s="95">
        <v>0</v>
      </c>
      <c r="CR1346" s="95">
        <v>0</v>
      </c>
      <c r="CS1346" s="95">
        <v>0</v>
      </c>
      <c r="CT1346" s="95">
        <v>0</v>
      </c>
      <c r="CU1346" s="161">
        <v>6898182.64990234</v>
      </c>
      <c r="CV1346" s="161">
        <v>58718202.473175064</v>
      </c>
    </row>
    <row r="1347" spans="1:100" x14ac:dyDescent="0.2">
      <c r="A1347" s="94" t="s">
        <v>71</v>
      </c>
      <c r="B1347" s="96">
        <v>40330</v>
      </c>
      <c r="C1347" s="95">
        <v>91273.913473129302</v>
      </c>
      <c r="D1347" s="95">
        <v>0</v>
      </c>
      <c r="E1347" s="95">
        <v>16997.5848004818</v>
      </c>
      <c r="F1347" s="95">
        <v>13785.036103844601</v>
      </c>
      <c r="G1347" s="95">
        <v>2676.62790074945</v>
      </c>
      <c r="H1347" s="95">
        <v>0</v>
      </c>
      <c r="I1347" s="95">
        <v>0</v>
      </c>
      <c r="J1347" s="95">
        <v>35374.420787334398</v>
      </c>
      <c r="K1347" s="95">
        <v>0</v>
      </c>
      <c r="L1347" s="95">
        <v>19801.381419420199</v>
      </c>
      <c r="M1347" s="95">
        <v>36642.467911720298</v>
      </c>
      <c r="N1347" s="95">
        <v>11441.3905922174</v>
      </c>
      <c r="O1347" s="95">
        <v>38685.638793945298</v>
      </c>
      <c r="P1347" s="95">
        <v>0</v>
      </c>
      <c r="Q1347" s="95">
        <v>4835.4250789880798</v>
      </c>
      <c r="R1347" s="95">
        <v>2183.8106575310198</v>
      </c>
      <c r="S1347" s="95">
        <v>0</v>
      </c>
      <c r="T1347" s="95">
        <v>566.25330088287603</v>
      </c>
      <c r="U1347" s="95">
        <v>35645.890609264403</v>
      </c>
      <c r="V1347" s="95">
        <v>5216040.2008056603</v>
      </c>
      <c r="W1347" s="95">
        <v>83.730654759332495</v>
      </c>
      <c r="X1347" s="95">
        <v>1274530.4313354499</v>
      </c>
      <c r="Y1347" s="95">
        <v>930432.89078521705</v>
      </c>
      <c r="Z1347" s="95">
        <v>381573.926353455</v>
      </c>
      <c r="AA1347" s="95">
        <v>0</v>
      </c>
      <c r="AB1347" s="95">
        <v>0</v>
      </c>
      <c r="AC1347" s="95">
        <v>11841539.706543</v>
      </c>
      <c r="AD1347" s="95">
        <v>0</v>
      </c>
      <c r="AE1347" s="95">
        <v>773822.62128448498</v>
      </c>
      <c r="AF1347" s="95">
        <v>1863926.8907165499</v>
      </c>
      <c r="AG1347" s="95">
        <v>1489426.46411133</v>
      </c>
      <c r="AH1347" s="95">
        <v>1751011.0949096701</v>
      </c>
      <c r="AI1347" s="95">
        <v>0</v>
      </c>
      <c r="AJ1347" s="95">
        <v>644942.36950683605</v>
      </c>
      <c r="AK1347" s="95">
        <v>311659.19715118402</v>
      </c>
      <c r="AL1347" s="95">
        <v>0</v>
      </c>
      <c r="AM1347" s="95">
        <v>69163.424568176299</v>
      </c>
      <c r="AN1347" s="95">
        <v>11856162.775634799</v>
      </c>
      <c r="AO1347" s="95">
        <v>45691382.253417999</v>
      </c>
      <c r="AP1347" s="95">
        <v>751.10277164727404</v>
      </c>
      <c r="AQ1347" s="95">
        <v>10321324.8792725</v>
      </c>
      <c r="AR1347" s="95">
        <v>7523757.76025391</v>
      </c>
      <c r="AS1347" s="95">
        <v>2999889.0069274898</v>
      </c>
      <c r="AT1347" s="95">
        <v>0</v>
      </c>
      <c r="AU1347" s="95">
        <v>0</v>
      </c>
      <c r="AV1347" s="95">
        <v>37856522.570800804</v>
      </c>
      <c r="AW1347" s="95">
        <v>0</v>
      </c>
      <c r="AX1347" s="95">
        <v>7565591.64770508</v>
      </c>
      <c r="AY1347" s="95">
        <v>16425053.7272949</v>
      </c>
      <c r="AZ1347" s="95">
        <v>11805424.9610596</v>
      </c>
      <c r="BA1347" s="95">
        <v>15236638.456665</v>
      </c>
      <c r="BB1347" s="95">
        <v>0</v>
      </c>
      <c r="BC1347" s="95">
        <v>5264628.5927734403</v>
      </c>
      <c r="BD1347" s="95">
        <v>2426343.9114990202</v>
      </c>
      <c r="BE1347" s="95">
        <v>0</v>
      </c>
      <c r="BF1347" s="95">
        <v>560555.08137512195</v>
      </c>
      <c r="BG1347" s="95">
        <v>37842244.169433601</v>
      </c>
      <c r="BH1347" s="95">
        <v>11081979.419921899</v>
      </c>
      <c r="BI1347" s="95">
        <v>138.218621186912</v>
      </c>
      <c r="BJ1347" s="95">
        <v>3308279.82104492</v>
      </c>
      <c r="BK1347" s="95">
        <v>2412515.08953857</v>
      </c>
      <c r="BL1347" s="95">
        <v>0</v>
      </c>
      <c r="BM1347" s="95">
        <v>661.13883917033695</v>
      </c>
      <c r="BN1347" s="95">
        <v>0</v>
      </c>
      <c r="BO1347" s="95">
        <v>0</v>
      </c>
      <c r="BP1347" s="95">
        <v>0</v>
      </c>
      <c r="BQ1347" s="95">
        <v>0</v>
      </c>
      <c r="BR1347" s="95">
        <v>5047860.1582641602</v>
      </c>
      <c r="BS1347" s="95">
        <v>4170829.1834716802</v>
      </c>
      <c r="BT1347" s="95">
        <v>2964589.1425476102</v>
      </c>
      <c r="BU1347" s="95">
        <v>0</v>
      </c>
      <c r="BV1347" s="95">
        <v>2157567.8193359398</v>
      </c>
      <c r="BW1347" s="95">
        <v>279444.01119613601</v>
      </c>
      <c r="BX1347" s="95">
        <v>0</v>
      </c>
      <c r="BY1347" s="95">
        <v>0</v>
      </c>
      <c r="BZ1347" s="95">
        <v>0</v>
      </c>
      <c r="CA1347" s="95">
        <v>108321.46308803601</v>
      </c>
      <c r="CB1347" s="95">
        <v>6493121.1132202102</v>
      </c>
      <c r="CC1347" s="95">
        <v>56051606.547363304</v>
      </c>
      <c r="CD1347" s="95">
        <v>14397978.536621099</v>
      </c>
      <c r="CE1347" s="95">
        <v>2669.6375670134998</v>
      </c>
      <c r="CF1347" s="95">
        <v>382020.02545547503</v>
      </c>
      <c r="CG1347" s="95">
        <v>2993994.1885376</v>
      </c>
      <c r="CH1347" s="95">
        <v>0</v>
      </c>
      <c r="CI1347" s="95">
        <v>110993.63575649299</v>
      </c>
      <c r="CJ1347" s="95">
        <v>6871080.4303588904</v>
      </c>
      <c r="CK1347" s="95">
        <v>59023161.041015603</v>
      </c>
      <c r="CL1347" s="95">
        <v>14680333.8273926</v>
      </c>
      <c r="CM1347" s="160">
        <v>146231.197410583</v>
      </c>
      <c r="CN1347" s="160">
        <v>18721445.144287098</v>
      </c>
      <c r="CO1347" s="160">
        <v>96881483.856445298</v>
      </c>
      <c r="CP1347" s="95">
        <v>14680333.8273926</v>
      </c>
      <c r="CQ1347" s="95">
        <v>0</v>
      </c>
      <c r="CR1347" s="95">
        <v>0</v>
      </c>
      <c r="CS1347" s="95">
        <v>0</v>
      </c>
      <c r="CT1347" s="95">
        <v>0</v>
      </c>
      <c r="CU1347" s="161">
        <v>6875141.138675685</v>
      </c>
      <c r="CV1347" s="161">
        <v>59045600.735900901</v>
      </c>
    </row>
    <row r="1348" spans="1:100" x14ac:dyDescent="0.2">
      <c r="A1348" s="94" t="s">
        <v>71</v>
      </c>
      <c r="B1348" s="96">
        <v>40422</v>
      </c>
      <c r="C1348" s="95">
        <v>91565.712111473098</v>
      </c>
      <c r="D1348" s="95">
        <v>0</v>
      </c>
      <c r="E1348" s="95">
        <v>16513.091415643699</v>
      </c>
      <c r="F1348" s="95">
        <v>13456.269086480101</v>
      </c>
      <c r="G1348" s="95">
        <v>2699.04825472832</v>
      </c>
      <c r="H1348" s="95">
        <v>0</v>
      </c>
      <c r="I1348" s="95">
        <v>0</v>
      </c>
      <c r="J1348" s="95">
        <v>35751.117614746101</v>
      </c>
      <c r="K1348" s="95">
        <v>0</v>
      </c>
      <c r="L1348" s="95">
        <v>19127.673987627</v>
      </c>
      <c r="M1348" s="95">
        <v>36562.313036918596</v>
      </c>
      <c r="N1348" s="95">
        <v>11257.0257171392</v>
      </c>
      <c r="O1348" s="95">
        <v>38800.965340137504</v>
      </c>
      <c r="P1348" s="95">
        <v>0</v>
      </c>
      <c r="Q1348" s="95">
        <v>4857.3065601587296</v>
      </c>
      <c r="R1348" s="95">
        <v>2208.16776117682</v>
      </c>
      <c r="S1348" s="95">
        <v>0</v>
      </c>
      <c r="T1348" s="95">
        <v>571.22556264698505</v>
      </c>
      <c r="U1348" s="95">
        <v>36039.8667817116</v>
      </c>
      <c r="V1348" s="95">
        <v>5228062.1362915002</v>
      </c>
      <c r="W1348" s="95">
        <v>98.681770036928398</v>
      </c>
      <c r="X1348" s="95">
        <v>1228806.3366546601</v>
      </c>
      <c r="Y1348" s="95">
        <v>901434.94481658901</v>
      </c>
      <c r="Z1348" s="95">
        <v>385300.58389282197</v>
      </c>
      <c r="AA1348" s="95">
        <v>0</v>
      </c>
      <c r="AB1348" s="95">
        <v>0</v>
      </c>
      <c r="AC1348" s="95">
        <v>11985827.5377197</v>
      </c>
      <c r="AD1348" s="95">
        <v>0</v>
      </c>
      <c r="AE1348" s="95">
        <v>745063.90132904099</v>
      </c>
      <c r="AF1348" s="95">
        <v>1866297.19000244</v>
      </c>
      <c r="AG1348" s="95">
        <v>1456353.8440704299</v>
      </c>
      <c r="AH1348" s="95">
        <v>1718125.80815125</v>
      </c>
      <c r="AI1348" s="95">
        <v>0</v>
      </c>
      <c r="AJ1348" s="95">
        <v>639803.97769928002</v>
      </c>
      <c r="AK1348" s="95">
        <v>313156.98634338402</v>
      </c>
      <c r="AL1348" s="95">
        <v>0</v>
      </c>
      <c r="AM1348" s="95">
        <v>68453.244520187407</v>
      </c>
      <c r="AN1348" s="95">
        <v>11992740.311035199</v>
      </c>
      <c r="AO1348" s="95">
        <v>45954683.041992202</v>
      </c>
      <c r="AP1348" s="95">
        <v>978.397436439991</v>
      </c>
      <c r="AQ1348" s="95">
        <v>9932924.01489258</v>
      </c>
      <c r="AR1348" s="95">
        <v>7281861.25109863</v>
      </c>
      <c r="AS1348" s="95">
        <v>3032066.7380981399</v>
      </c>
      <c r="AT1348" s="95">
        <v>0</v>
      </c>
      <c r="AU1348" s="95">
        <v>0</v>
      </c>
      <c r="AV1348" s="95">
        <v>38511904.387207001</v>
      </c>
      <c r="AW1348" s="95">
        <v>0</v>
      </c>
      <c r="AX1348" s="95">
        <v>7180684.0192260696</v>
      </c>
      <c r="AY1348" s="95">
        <v>16552948.154174799</v>
      </c>
      <c r="AZ1348" s="95">
        <v>11569677.615112299</v>
      </c>
      <c r="BA1348" s="95">
        <v>15007828.463867201</v>
      </c>
      <c r="BB1348" s="95">
        <v>0</v>
      </c>
      <c r="BC1348" s="95">
        <v>5215730.2366943397</v>
      </c>
      <c r="BD1348" s="95">
        <v>2431705.0771179199</v>
      </c>
      <c r="BE1348" s="95">
        <v>0</v>
      </c>
      <c r="BF1348" s="95">
        <v>556512.40559387195</v>
      </c>
      <c r="BG1348" s="95">
        <v>38528251.9833984</v>
      </c>
      <c r="BH1348" s="95">
        <v>10924157.052368199</v>
      </c>
      <c r="BI1348" s="95">
        <v>166.787052348256</v>
      </c>
      <c r="BJ1348" s="95">
        <v>3244582.3119201702</v>
      </c>
      <c r="BK1348" s="95">
        <v>2355943.1318054199</v>
      </c>
      <c r="BL1348" s="95">
        <v>0</v>
      </c>
      <c r="BM1348" s="95">
        <v>476.257729195058</v>
      </c>
      <c r="BN1348" s="95">
        <v>0</v>
      </c>
      <c r="BO1348" s="95">
        <v>0</v>
      </c>
      <c r="BP1348" s="95">
        <v>0</v>
      </c>
      <c r="BQ1348" s="95">
        <v>0</v>
      </c>
      <c r="BR1348" s="95">
        <v>5062351.31140137</v>
      </c>
      <c r="BS1348" s="95">
        <v>4098527.4667358398</v>
      </c>
      <c r="BT1348" s="95">
        <v>2918852.8125305199</v>
      </c>
      <c r="BU1348" s="95">
        <v>0</v>
      </c>
      <c r="BV1348" s="95">
        <v>2159244.3180542002</v>
      </c>
      <c r="BW1348" s="95">
        <v>279844.36556625401</v>
      </c>
      <c r="BX1348" s="95">
        <v>0</v>
      </c>
      <c r="BY1348" s="95">
        <v>0</v>
      </c>
      <c r="BZ1348" s="95">
        <v>0</v>
      </c>
      <c r="CA1348" s="95">
        <v>108065.01526165</v>
      </c>
      <c r="CB1348" s="95">
        <v>6445253.74365234</v>
      </c>
      <c r="CC1348" s="95">
        <v>55775869.5537109</v>
      </c>
      <c r="CD1348" s="95">
        <v>14156494.481445299</v>
      </c>
      <c r="CE1348" s="95">
        <v>2709.3592227101299</v>
      </c>
      <c r="CF1348" s="95">
        <v>385765.99937057501</v>
      </c>
      <c r="CG1348" s="95">
        <v>3042583.9955139202</v>
      </c>
      <c r="CH1348" s="95">
        <v>0</v>
      </c>
      <c r="CI1348" s="95">
        <v>110786.805623055</v>
      </c>
      <c r="CJ1348" s="95">
        <v>6830792.47155762</v>
      </c>
      <c r="CK1348" s="95">
        <v>58793600.8583984</v>
      </c>
      <c r="CL1348" s="95">
        <v>14439321.8587646</v>
      </c>
      <c r="CM1348" s="160">
        <v>146492.204437256</v>
      </c>
      <c r="CN1348" s="160">
        <v>18800848.191162098</v>
      </c>
      <c r="CO1348" s="160">
        <v>97298520.279296905</v>
      </c>
      <c r="CP1348" s="95">
        <v>14439321.8587646</v>
      </c>
      <c r="CQ1348" s="95">
        <v>0</v>
      </c>
      <c r="CR1348" s="95">
        <v>0</v>
      </c>
      <c r="CS1348" s="95">
        <v>0</v>
      </c>
      <c r="CT1348" s="95">
        <v>0</v>
      </c>
      <c r="CU1348" s="161">
        <v>6831019.743022915</v>
      </c>
      <c r="CV1348" s="161">
        <v>58818453.549224824</v>
      </c>
    </row>
    <row r="1349" spans="1:100" x14ac:dyDescent="0.2">
      <c r="A1349" s="94" t="s">
        <v>71</v>
      </c>
      <c r="B1349" s="96">
        <v>40513</v>
      </c>
      <c r="C1349" s="95">
        <v>91191.679172515898</v>
      </c>
      <c r="D1349" s="95">
        <v>0</v>
      </c>
      <c r="E1349" s="95">
        <v>16183.4848159552</v>
      </c>
      <c r="F1349" s="95">
        <v>13297.9334309101</v>
      </c>
      <c r="G1349" s="95">
        <v>2770.1668851077602</v>
      </c>
      <c r="H1349" s="95">
        <v>0</v>
      </c>
      <c r="I1349" s="95">
        <v>0</v>
      </c>
      <c r="J1349" s="95">
        <v>36100.7846064568</v>
      </c>
      <c r="K1349" s="95">
        <v>0</v>
      </c>
      <c r="L1349" s="95">
        <v>24256.221174478502</v>
      </c>
      <c r="M1349" s="95">
        <v>36326.900488376603</v>
      </c>
      <c r="N1349" s="95">
        <v>11161.8713139296</v>
      </c>
      <c r="O1349" s="95">
        <v>37673.217664718599</v>
      </c>
      <c r="P1349" s="95">
        <v>0</v>
      </c>
      <c r="Q1349" s="95">
        <v>4743.5324584841701</v>
      </c>
      <c r="R1349" s="95">
        <v>2217.2987494170702</v>
      </c>
      <c r="S1349" s="95">
        <v>0</v>
      </c>
      <c r="T1349" s="95">
        <v>671.39113910496201</v>
      </c>
      <c r="U1349" s="95">
        <v>36404.243941783898</v>
      </c>
      <c r="V1349" s="95">
        <v>5169344.9259033203</v>
      </c>
      <c r="W1349" s="95">
        <v>110.660251939669</v>
      </c>
      <c r="X1349" s="95">
        <v>1180864.5455627399</v>
      </c>
      <c r="Y1349" s="95">
        <v>874960.79608154297</v>
      </c>
      <c r="Z1349" s="95">
        <v>388155.36011886603</v>
      </c>
      <c r="AA1349" s="95">
        <v>0</v>
      </c>
      <c r="AB1349" s="95">
        <v>0</v>
      </c>
      <c r="AC1349" s="95">
        <v>12025649.3824463</v>
      </c>
      <c r="AD1349" s="95">
        <v>0</v>
      </c>
      <c r="AE1349" s="95">
        <v>851384.06928253197</v>
      </c>
      <c r="AF1349" s="95">
        <v>1838402.4515380899</v>
      </c>
      <c r="AG1349" s="95">
        <v>1432210.3901672401</v>
      </c>
      <c r="AH1349" s="95">
        <v>1599459.27622986</v>
      </c>
      <c r="AI1349" s="95">
        <v>0</v>
      </c>
      <c r="AJ1349" s="95">
        <v>630894.48737335205</v>
      </c>
      <c r="AK1349" s="95">
        <v>310800.15710067702</v>
      </c>
      <c r="AL1349" s="95">
        <v>0</v>
      </c>
      <c r="AM1349" s="95">
        <v>73504.207671165495</v>
      </c>
      <c r="AN1349" s="95">
        <v>12050232.926757799</v>
      </c>
      <c r="AO1349" s="95">
        <v>45699056.6943359</v>
      </c>
      <c r="AP1349" s="95">
        <v>1100.0775277018499</v>
      </c>
      <c r="AQ1349" s="95">
        <v>9635168.5090331994</v>
      </c>
      <c r="AR1349" s="95">
        <v>7134866.93359375</v>
      </c>
      <c r="AS1349" s="95">
        <v>3076065.4301757799</v>
      </c>
      <c r="AT1349" s="95">
        <v>0</v>
      </c>
      <c r="AU1349" s="95">
        <v>0</v>
      </c>
      <c r="AV1349" s="95">
        <v>38847329.1552734</v>
      </c>
      <c r="AW1349" s="95">
        <v>0</v>
      </c>
      <c r="AX1349" s="95">
        <v>8294285.0901489304</v>
      </c>
      <c r="AY1349" s="95">
        <v>16350302.2226563</v>
      </c>
      <c r="AZ1349" s="95">
        <v>11458228.224609399</v>
      </c>
      <c r="BA1349" s="95">
        <v>14059927.0079346</v>
      </c>
      <c r="BB1349" s="95">
        <v>0</v>
      </c>
      <c r="BC1349" s="95">
        <v>5158875.0303344699</v>
      </c>
      <c r="BD1349" s="95">
        <v>2437832.4644470201</v>
      </c>
      <c r="BE1349" s="95">
        <v>0</v>
      </c>
      <c r="BF1349" s="95">
        <v>608665.99225616502</v>
      </c>
      <c r="BG1349" s="95">
        <v>39077412.953613304</v>
      </c>
      <c r="BH1349" s="95">
        <v>10857459.044677701</v>
      </c>
      <c r="BI1349" s="95">
        <v>142.73914518766099</v>
      </c>
      <c r="BJ1349" s="95">
        <v>3164640.1178894001</v>
      </c>
      <c r="BK1349" s="95">
        <v>2304688.8079833998</v>
      </c>
      <c r="BL1349" s="95">
        <v>0</v>
      </c>
      <c r="BM1349" s="95">
        <v>498.486722581089</v>
      </c>
      <c r="BN1349" s="95">
        <v>0</v>
      </c>
      <c r="BO1349" s="95">
        <v>0</v>
      </c>
      <c r="BP1349" s="95">
        <v>0</v>
      </c>
      <c r="BQ1349" s="95">
        <v>0</v>
      </c>
      <c r="BR1349" s="95">
        <v>5034933.18603516</v>
      </c>
      <c r="BS1349" s="95">
        <v>4059362.8181152302</v>
      </c>
      <c r="BT1349" s="95">
        <v>2734471.2774963402</v>
      </c>
      <c r="BU1349" s="95">
        <v>0</v>
      </c>
      <c r="BV1349" s="95">
        <v>2145481.82849121</v>
      </c>
      <c r="BW1349" s="95">
        <v>270435.93920517003</v>
      </c>
      <c r="BX1349" s="95">
        <v>0</v>
      </c>
      <c r="BY1349" s="95">
        <v>0</v>
      </c>
      <c r="BZ1349" s="95">
        <v>0</v>
      </c>
      <c r="CA1349" s="95">
        <v>107402.342658997</v>
      </c>
      <c r="CB1349" s="95">
        <v>6353552.9621582003</v>
      </c>
      <c r="CC1349" s="95">
        <v>55373858.455566399</v>
      </c>
      <c r="CD1349" s="95">
        <v>14009740.1679688</v>
      </c>
      <c r="CE1349" s="95">
        <v>2767.5899085104502</v>
      </c>
      <c r="CF1349" s="95">
        <v>386620.42719650298</v>
      </c>
      <c r="CG1349" s="95">
        <v>3072717.8231506301</v>
      </c>
      <c r="CH1349" s="95">
        <v>0</v>
      </c>
      <c r="CI1349" s="95">
        <v>110157.60330867799</v>
      </c>
      <c r="CJ1349" s="95">
        <v>6739269.8946533203</v>
      </c>
      <c r="CK1349" s="95">
        <v>58442761.213378899</v>
      </c>
      <c r="CL1349" s="95">
        <v>14283015.876708999</v>
      </c>
      <c r="CM1349" s="160">
        <v>146155.963466644</v>
      </c>
      <c r="CN1349" s="160">
        <v>18821858.0783691</v>
      </c>
      <c r="CO1349" s="160">
        <v>97503028.684570298</v>
      </c>
      <c r="CP1349" s="95">
        <v>14283015.876708999</v>
      </c>
      <c r="CQ1349" s="95">
        <v>0</v>
      </c>
      <c r="CR1349" s="95">
        <v>0</v>
      </c>
      <c r="CS1349" s="95">
        <v>0</v>
      </c>
      <c r="CT1349" s="95">
        <v>0</v>
      </c>
      <c r="CU1349" s="161">
        <v>6740173.389354703</v>
      </c>
      <c r="CV1349" s="161">
        <v>58446576.278717026</v>
      </c>
    </row>
    <row r="1350" spans="1:100" x14ac:dyDescent="0.2">
      <c r="A1350" s="94" t="s">
        <v>71</v>
      </c>
      <c r="B1350" s="96">
        <v>40603</v>
      </c>
      <c r="C1350" s="95">
        <v>90936.428102493301</v>
      </c>
      <c r="D1350" s="95">
        <v>0</v>
      </c>
      <c r="E1350" s="95">
        <v>15765.478440999999</v>
      </c>
      <c r="F1350" s="95">
        <v>12942.3466666937</v>
      </c>
      <c r="G1350" s="95">
        <v>2810.4360286891501</v>
      </c>
      <c r="H1350" s="95">
        <v>0</v>
      </c>
      <c r="I1350" s="95">
        <v>0</v>
      </c>
      <c r="J1350" s="95">
        <v>36417.595568180099</v>
      </c>
      <c r="K1350" s="95">
        <v>0</v>
      </c>
      <c r="L1350" s="95">
        <v>53724.934488773302</v>
      </c>
      <c r="M1350" s="95">
        <v>36233.0115728378</v>
      </c>
      <c r="N1350" s="95">
        <v>11039.876261949499</v>
      </c>
      <c r="O1350" s="95">
        <v>0</v>
      </c>
      <c r="P1350" s="95">
        <v>0</v>
      </c>
      <c r="Q1350" s="95">
        <v>4794.7400069832802</v>
      </c>
      <c r="R1350" s="95">
        <v>0</v>
      </c>
      <c r="S1350" s="95">
        <v>0</v>
      </c>
      <c r="T1350" s="95">
        <v>2782.4213702976699</v>
      </c>
      <c r="U1350" s="95">
        <v>36660.988156318701</v>
      </c>
      <c r="V1350" s="95">
        <v>5139860.1362915002</v>
      </c>
      <c r="W1350" s="95">
        <v>153.73959145695</v>
      </c>
      <c r="X1350" s="95">
        <v>1129813.36894226</v>
      </c>
      <c r="Y1350" s="95">
        <v>844139.45067596401</v>
      </c>
      <c r="Z1350" s="95">
        <v>392636.24059295701</v>
      </c>
      <c r="AA1350" s="95">
        <v>0</v>
      </c>
      <c r="AB1350" s="95">
        <v>0</v>
      </c>
      <c r="AC1350" s="95">
        <v>12170623.717163101</v>
      </c>
      <c r="AD1350" s="95">
        <v>0</v>
      </c>
      <c r="AE1350" s="95">
        <v>2411242.00994873</v>
      </c>
      <c r="AF1350" s="95">
        <v>1827091.1900939899</v>
      </c>
      <c r="AG1350" s="95">
        <v>1398352.6215515099</v>
      </c>
      <c r="AH1350" s="95">
        <v>0</v>
      </c>
      <c r="AI1350" s="95">
        <v>0</v>
      </c>
      <c r="AJ1350" s="95">
        <v>634961.53600311303</v>
      </c>
      <c r="AK1350" s="95">
        <v>0</v>
      </c>
      <c r="AL1350" s="95">
        <v>0</v>
      </c>
      <c r="AM1350" s="95">
        <v>390042.09394073498</v>
      </c>
      <c r="AN1350" s="95">
        <v>12193987.3210449</v>
      </c>
      <c r="AO1350" s="95">
        <v>45795229.1953125</v>
      </c>
      <c r="AP1350" s="95">
        <v>1160.9083081036799</v>
      </c>
      <c r="AQ1350" s="95">
        <v>9275855.3616943397</v>
      </c>
      <c r="AR1350" s="95">
        <v>6877302.3458252</v>
      </c>
      <c r="AS1350" s="95">
        <v>3127900.3866882301</v>
      </c>
      <c r="AT1350" s="95">
        <v>0</v>
      </c>
      <c r="AU1350" s="95">
        <v>0</v>
      </c>
      <c r="AV1350" s="95">
        <v>39695256.9375</v>
      </c>
      <c r="AW1350" s="95">
        <v>0</v>
      </c>
      <c r="AX1350" s="95">
        <v>22117443.1164551</v>
      </c>
      <c r="AY1350" s="95">
        <v>16399958.7110596</v>
      </c>
      <c r="AZ1350" s="95">
        <v>11264394.393676801</v>
      </c>
      <c r="BA1350" s="95">
        <v>0</v>
      </c>
      <c r="BB1350" s="95">
        <v>0</v>
      </c>
      <c r="BC1350" s="95">
        <v>5203633.1077270498</v>
      </c>
      <c r="BD1350" s="95">
        <v>0</v>
      </c>
      <c r="BE1350" s="95">
        <v>0</v>
      </c>
      <c r="BF1350" s="95">
        <v>3106490.9919128399</v>
      </c>
      <c r="BG1350" s="95">
        <v>39699214.743652299</v>
      </c>
      <c r="BH1350" s="95">
        <v>8337508.9139404297</v>
      </c>
      <c r="BI1350" s="95">
        <v>209.78982964530601</v>
      </c>
      <c r="BJ1350" s="95">
        <v>2764282.7860107399</v>
      </c>
      <c r="BK1350" s="95">
        <v>2079831.2884979199</v>
      </c>
      <c r="BL1350" s="95">
        <v>0</v>
      </c>
      <c r="BM1350" s="95">
        <v>0</v>
      </c>
      <c r="BN1350" s="95">
        <v>0</v>
      </c>
      <c r="BO1350" s="95">
        <v>0</v>
      </c>
      <c r="BP1350" s="95">
        <v>0</v>
      </c>
      <c r="BQ1350" s="95">
        <v>0</v>
      </c>
      <c r="BR1350" s="95">
        <v>5002166.9909667997</v>
      </c>
      <c r="BS1350" s="95">
        <v>3978535.38171387</v>
      </c>
      <c r="BT1350" s="95">
        <v>0</v>
      </c>
      <c r="BU1350" s="95">
        <v>0</v>
      </c>
      <c r="BV1350" s="95">
        <v>2166260.5179748498</v>
      </c>
      <c r="BW1350" s="95">
        <v>0</v>
      </c>
      <c r="BX1350" s="95">
        <v>0</v>
      </c>
      <c r="BY1350" s="95">
        <v>0</v>
      </c>
      <c r="BZ1350" s="95">
        <v>0</v>
      </c>
      <c r="CA1350" s="95">
        <v>106646.63834571801</v>
      </c>
      <c r="CB1350" s="95">
        <v>6274833.88562012</v>
      </c>
      <c r="CC1350" s="95">
        <v>55104275.490722701</v>
      </c>
      <c r="CD1350" s="95">
        <v>11118462.1992188</v>
      </c>
      <c r="CE1350" s="95">
        <v>2822.6717462837701</v>
      </c>
      <c r="CF1350" s="95">
        <v>394973.44160461402</v>
      </c>
      <c r="CG1350" s="95">
        <v>3145050.3564147898</v>
      </c>
      <c r="CH1350" s="95">
        <v>0</v>
      </c>
      <c r="CI1350" s="95">
        <v>109462.73443985</v>
      </c>
      <c r="CJ1350" s="95">
        <v>6669319.5607910203</v>
      </c>
      <c r="CK1350" s="95">
        <v>58253511.413574196</v>
      </c>
      <c r="CL1350" s="95">
        <v>11114243.0394287</v>
      </c>
      <c r="CM1350" s="160">
        <v>145816.10667037999</v>
      </c>
      <c r="CN1350" s="160">
        <v>18861121.675537098</v>
      </c>
      <c r="CO1350" s="160">
        <v>98024565.855468795</v>
      </c>
      <c r="CP1350" s="95">
        <v>11114243.0394287</v>
      </c>
      <c r="CQ1350" s="95">
        <v>0</v>
      </c>
      <c r="CR1350" s="95">
        <v>0</v>
      </c>
      <c r="CS1350" s="95">
        <v>0</v>
      </c>
      <c r="CT1350" s="95">
        <v>0</v>
      </c>
      <c r="CU1350" s="161">
        <v>6669807.3272247342</v>
      </c>
      <c r="CV1350" s="161">
        <v>58249325.847137488</v>
      </c>
    </row>
    <row r="1351" spans="1:100" x14ac:dyDescent="0.2">
      <c r="A1351" s="94" t="s">
        <v>71</v>
      </c>
      <c r="B1351" s="96">
        <v>40695</v>
      </c>
      <c r="C1351" s="95">
        <v>90648.838372230501</v>
      </c>
      <c r="D1351" s="95">
        <v>0</v>
      </c>
      <c r="E1351" s="95">
        <v>15356.4697080851</v>
      </c>
      <c r="F1351" s="95">
        <v>12628.868138194101</v>
      </c>
      <c r="G1351" s="95">
        <v>2861.4217978715901</v>
      </c>
      <c r="H1351" s="95">
        <v>0</v>
      </c>
      <c r="I1351" s="95">
        <v>0</v>
      </c>
      <c r="J1351" s="95">
        <v>36758.340102195703</v>
      </c>
      <c r="K1351" s="95">
        <v>0</v>
      </c>
      <c r="L1351" s="95">
        <v>53981.635459899902</v>
      </c>
      <c r="M1351" s="95">
        <v>36262.262393474601</v>
      </c>
      <c r="N1351" s="95">
        <v>10950.1159795523</v>
      </c>
      <c r="O1351" s="95">
        <v>0</v>
      </c>
      <c r="P1351" s="95">
        <v>0</v>
      </c>
      <c r="Q1351" s="95">
        <v>4762.0996534824399</v>
      </c>
      <c r="R1351" s="95">
        <v>0</v>
      </c>
      <c r="S1351" s="95">
        <v>0</v>
      </c>
      <c r="T1351" s="95">
        <v>2840.1454601287801</v>
      </c>
      <c r="U1351" s="95">
        <v>36965.663863182097</v>
      </c>
      <c r="V1351" s="95">
        <v>5107993.95593262</v>
      </c>
      <c r="W1351" s="95">
        <v>243.64947654493201</v>
      </c>
      <c r="X1351" s="95">
        <v>1090826.14689636</v>
      </c>
      <c r="Y1351" s="95">
        <v>812877.56563568104</v>
      </c>
      <c r="Z1351" s="95">
        <v>390682.46458816499</v>
      </c>
      <c r="AA1351" s="95">
        <v>0</v>
      </c>
      <c r="AB1351" s="95">
        <v>0</v>
      </c>
      <c r="AC1351" s="95">
        <v>12287686.805908199</v>
      </c>
      <c r="AD1351" s="95">
        <v>0</v>
      </c>
      <c r="AE1351" s="95">
        <v>2375029.24536133</v>
      </c>
      <c r="AF1351" s="95">
        <v>1821376.3785705599</v>
      </c>
      <c r="AG1351" s="95">
        <v>1374034.5493469201</v>
      </c>
      <c r="AH1351" s="95">
        <v>0</v>
      </c>
      <c r="AI1351" s="95">
        <v>0</v>
      </c>
      <c r="AJ1351" s="95">
        <v>633978.77848815895</v>
      </c>
      <c r="AK1351" s="95">
        <v>0</v>
      </c>
      <c r="AL1351" s="95">
        <v>0</v>
      </c>
      <c r="AM1351" s="95">
        <v>390178.17602920497</v>
      </c>
      <c r="AN1351" s="95">
        <v>12270295.6595459</v>
      </c>
      <c r="AO1351" s="95">
        <v>45793054.176269501</v>
      </c>
      <c r="AP1351" s="95">
        <v>1249.0810973346199</v>
      </c>
      <c r="AQ1351" s="95">
        <v>9015231.6617431603</v>
      </c>
      <c r="AR1351" s="95">
        <v>6667573.4971313505</v>
      </c>
      <c r="AS1351" s="95">
        <v>3149454.1947326702</v>
      </c>
      <c r="AT1351" s="95">
        <v>0</v>
      </c>
      <c r="AU1351" s="95">
        <v>0</v>
      </c>
      <c r="AV1351" s="95">
        <v>40293894.701660201</v>
      </c>
      <c r="AW1351" s="95">
        <v>0</v>
      </c>
      <c r="AX1351" s="95">
        <v>21987851.6337891</v>
      </c>
      <c r="AY1351" s="95">
        <v>16428167.013183599</v>
      </c>
      <c r="AZ1351" s="95">
        <v>11154920.6419678</v>
      </c>
      <c r="BA1351" s="95">
        <v>0</v>
      </c>
      <c r="BB1351" s="95">
        <v>0</v>
      </c>
      <c r="BC1351" s="95">
        <v>5233236.9830932599</v>
      </c>
      <c r="BD1351" s="95">
        <v>0</v>
      </c>
      <c r="BE1351" s="95">
        <v>0</v>
      </c>
      <c r="BF1351" s="95">
        <v>3127605.2546691899</v>
      </c>
      <c r="BG1351" s="95">
        <v>40268552.9462891</v>
      </c>
      <c r="BH1351" s="95">
        <v>8402190.71557617</v>
      </c>
      <c r="BI1351" s="95">
        <v>378.77120690792799</v>
      </c>
      <c r="BJ1351" s="95">
        <v>2703312.7694702102</v>
      </c>
      <c r="BK1351" s="95">
        <v>2004702.75723267</v>
      </c>
      <c r="BL1351" s="95">
        <v>0</v>
      </c>
      <c r="BM1351" s="95">
        <v>0</v>
      </c>
      <c r="BN1351" s="95">
        <v>0</v>
      </c>
      <c r="BO1351" s="95">
        <v>0</v>
      </c>
      <c r="BP1351" s="95">
        <v>0</v>
      </c>
      <c r="BQ1351" s="95">
        <v>0</v>
      </c>
      <c r="BR1351" s="95">
        <v>5021598.0922241202</v>
      </c>
      <c r="BS1351" s="95">
        <v>3927194.3348083501</v>
      </c>
      <c r="BT1351" s="95">
        <v>0</v>
      </c>
      <c r="BU1351" s="95">
        <v>0</v>
      </c>
      <c r="BV1351" s="95">
        <v>2181081.0112304701</v>
      </c>
      <c r="BW1351" s="95">
        <v>0</v>
      </c>
      <c r="BX1351" s="95">
        <v>0</v>
      </c>
      <c r="BY1351" s="95">
        <v>0</v>
      </c>
      <c r="BZ1351" s="95">
        <v>0</v>
      </c>
      <c r="CA1351" s="95">
        <v>106041.60580349001</v>
      </c>
      <c r="CB1351" s="95">
        <v>6202218.5324707003</v>
      </c>
      <c r="CC1351" s="95">
        <v>54841215.961425804</v>
      </c>
      <c r="CD1351" s="95">
        <v>11092384.305908199</v>
      </c>
      <c r="CE1351" s="95">
        <v>2856.6396924257301</v>
      </c>
      <c r="CF1351" s="95">
        <v>391317.232837677</v>
      </c>
      <c r="CG1351" s="95">
        <v>3137179.9237365699</v>
      </c>
      <c r="CH1351" s="95">
        <v>0</v>
      </c>
      <c r="CI1351" s="95">
        <v>108905.203984261</v>
      </c>
      <c r="CJ1351" s="95">
        <v>6590560.5059204102</v>
      </c>
      <c r="CK1351" s="95">
        <v>57967437.127441399</v>
      </c>
      <c r="CL1351" s="95">
        <v>11087385.513549799</v>
      </c>
      <c r="CM1351" s="160">
        <v>145487.826026917</v>
      </c>
      <c r="CN1351" s="160">
        <v>18861853.681884799</v>
      </c>
      <c r="CO1351" s="160">
        <v>98234062.348632798</v>
      </c>
      <c r="CP1351" s="95">
        <v>11087385.513549799</v>
      </c>
      <c r="CQ1351" s="95">
        <v>0</v>
      </c>
      <c r="CR1351" s="95">
        <v>0</v>
      </c>
      <c r="CS1351" s="95">
        <v>0</v>
      </c>
      <c r="CT1351" s="95">
        <v>0</v>
      </c>
      <c r="CU1351" s="161">
        <v>6593535.7653083773</v>
      </c>
      <c r="CV1351" s="161">
        <v>57978395.885162376</v>
      </c>
    </row>
    <row r="1352" spans="1:100" x14ac:dyDescent="0.2">
      <c r="A1352" s="94" t="s">
        <v>71</v>
      </c>
      <c r="B1352" s="96">
        <v>40787</v>
      </c>
      <c r="C1352" s="95">
        <v>90340.703482627898</v>
      </c>
      <c r="D1352" s="95">
        <v>0</v>
      </c>
      <c r="E1352" s="95">
        <v>15026.7811902761</v>
      </c>
      <c r="F1352" s="95">
        <v>12397.3689147234</v>
      </c>
      <c r="G1352" s="95">
        <v>2790.21159243584</v>
      </c>
      <c r="H1352" s="95">
        <v>0</v>
      </c>
      <c r="I1352" s="95">
        <v>0</v>
      </c>
      <c r="J1352" s="95">
        <v>36803.171003818497</v>
      </c>
      <c r="K1352" s="95">
        <v>0</v>
      </c>
      <c r="L1352" s="95">
        <v>54515.747012615197</v>
      </c>
      <c r="M1352" s="95">
        <v>36219.634420871698</v>
      </c>
      <c r="N1352" s="95">
        <v>10857.4486047029</v>
      </c>
      <c r="O1352" s="95">
        <v>0</v>
      </c>
      <c r="P1352" s="95">
        <v>0</v>
      </c>
      <c r="Q1352" s="95">
        <v>4715.6644166111901</v>
      </c>
      <c r="R1352" s="95">
        <v>0</v>
      </c>
      <c r="S1352" s="95">
        <v>0</v>
      </c>
      <c r="T1352" s="95">
        <v>2819.0969581603999</v>
      </c>
      <c r="U1352" s="95">
        <v>37000.982621669798</v>
      </c>
      <c r="V1352" s="95">
        <v>5058320.0692748995</v>
      </c>
      <c r="W1352" s="95">
        <v>350.054970830679</v>
      </c>
      <c r="X1352" s="95">
        <v>1055497.2338104199</v>
      </c>
      <c r="Y1352" s="95">
        <v>788165.45700073196</v>
      </c>
      <c r="Z1352" s="95">
        <v>375627.70148468</v>
      </c>
      <c r="AA1352" s="95">
        <v>0</v>
      </c>
      <c r="AB1352" s="95">
        <v>0</v>
      </c>
      <c r="AC1352" s="95">
        <v>12276421.440429701</v>
      </c>
      <c r="AD1352" s="95">
        <v>0</v>
      </c>
      <c r="AE1352" s="95">
        <v>2317103.9219055199</v>
      </c>
      <c r="AF1352" s="95">
        <v>1814567.4310607901</v>
      </c>
      <c r="AG1352" s="95">
        <v>1354459.7588501</v>
      </c>
      <c r="AH1352" s="95">
        <v>0</v>
      </c>
      <c r="AI1352" s="95">
        <v>0</v>
      </c>
      <c r="AJ1352" s="95">
        <v>626543.97073364304</v>
      </c>
      <c r="AK1352" s="95">
        <v>0</v>
      </c>
      <c r="AL1352" s="95">
        <v>0</v>
      </c>
      <c r="AM1352" s="95">
        <v>377878.12364196801</v>
      </c>
      <c r="AN1352" s="95">
        <v>12310257.201049799</v>
      </c>
      <c r="AO1352" s="95">
        <v>45476342.622070298</v>
      </c>
      <c r="AP1352" s="95">
        <v>2122.6411041021302</v>
      </c>
      <c r="AQ1352" s="95">
        <v>8649072.8610839806</v>
      </c>
      <c r="AR1352" s="95">
        <v>6415614.9221191397</v>
      </c>
      <c r="AS1352" s="95">
        <v>3026860.1744995099</v>
      </c>
      <c r="AT1352" s="95">
        <v>0</v>
      </c>
      <c r="AU1352" s="95">
        <v>0</v>
      </c>
      <c r="AV1352" s="95">
        <v>40572317.556152299</v>
      </c>
      <c r="AW1352" s="95">
        <v>0</v>
      </c>
      <c r="AX1352" s="95">
        <v>21608760.357421901</v>
      </c>
      <c r="AY1352" s="95">
        <v>16449734.2513428</v>
      </c>
      <c r="AZ1352" s="95">
        <v>11033371.338989301</v>
      </c>
      <c r="BA1352" s="95">
        <v>0</v>
      </c>
      <c r="BB1352" s="95">
        <v>0</v>
      </c>
      <c r="BC1352" s="95">
        <v>5172052.8592529297</v>
      </c>
      <c r="BD1352" s="95">
        <v>0</v>
      </c>
      <c r="BE1352" s="95">
        <v>0</v>
      </c>
      <c r="BF1352" s="95">
        <v>3058781.2183532701</v>
      </c>
      <c r="BG1352" s="95">
        <v>40746580.702636696</v>
      </c>
      <c r="BH1352" s="95">
        <v>8497194.2604980506</v>
      </c>
      <c r="BI1352" s="95">
        <v>799.63340545445703</v>
      </c>
      <c r="BJ1352" s="95">
        <v>2665015.0066833501</v>
      </c>
      <c r="BK1352" s="95">
        <v>1970094.42999268</v>
      </c>
      <c r="BL1352" s="95">
        <v>0</v>
      </c>
      <c r="BM1352" s="95">
        <v>0</v>
      </c>
      <c r="BN1352" s="95">
        <v>0</v>
      </c>
      <c r="BO1352" s="95">
        <v>0</v>
      </c>
      <c r="BP1352" s="95">
        <v>0</v>
      </c>
      <c r="BQ1352" s="95">
        <v>0</v>
      </c>
      <c r="BR1352" s="95">
        <v>5014496.1905517597</v>
      </c>
      <c r="BS1352" s="95">
        <v>3888464.9480590802</v>
      </c>
      <c r="BT1352" s="95">
        <v>0</v>
      </c>
      <c r="BU1352" s="95">
        <v>0</v>
      </c>
      <c r="BV1352" s="95">
        <v>2179979.6057434101</v>
      </c>
      <c r="BW1352" s="95">
        <v>0</v>
      </c>
      <c r="BX1352" s="95">
        <v>0</v>
      </c>
      <c r="BY1352" s="95">
        <v>0</v>
      </c>
      <c r="BZ1352" s="95">
        <v>0</v>
      </c>
      <c r="CA1352" s="95">
        <v>105346.604465485</v>
      </c>
      <c r="CB1352" s="95">
        <v>6101328.0949707003</v>
      </c>
      <c r="CC1352" s="95">
        <v>54041109.96875</v>
      </c>
      <c r="CD1352" s="95">
        <v>11173323.3664551</v>
      </c>
      <c r="CE1352" s="95">
        <v>2795.8521895110598</v>
      </c>
      <c r="CF1352" s="95">
        <v>375451.00790405303</v>
      </c>
      <c r="CG1352" s="95">
        <v>3036757.2041931199</v>
      </c>
      <c r="CH1352" s="95">
        <v>0</v>
      </c>
      <c r="CI1352" s="95">
        <v>108158.41333675401</v>
      </c>
      <c r="CJ1352" s="95">
        <v>6479679.9966430701</v>
      </c>
      <c r="CK1352" s="95">
        <v>57074520.515136696</v>
      </c>
      <c r="CL1352" s="95">
        <v>11187313.6212158</v>
      </c>
      <c r="CM1352" s="160">
        <v>144893.18015098601</v>
      </c>
      <c r="CN1352" s="160">
        <v>18822246.1252441</v>
      </c>
      <c r="CO1352" s="160">
        <v>97829571.136718795</v>
      </c>
      <c r="CP1352" s="95">
        <v>11187313.6212158</v>
      </c>
      <c r="CQ1352" s="95">
        <v>0</v>
      </c>
      <c r="CR1352" s="95">
        <v>0</v>
      </c>
      <c r="CS1352" s="95">
        <v>0</v>
      </c>
      <c r="CT1352" s="95">
        <v>0</v>
      </c>
      <c r="CU1352" s="161">
        <v>6476779.1028747531</v>
      </c>
      <c r="CV1352" s="161">
        <v>57077867.172943123</v>
      </c>
    </row>
    <row r="1353" spans="1:100" x14ac:dyDescent="0.2">
      <c r="A1353" s="94" t="s">
        <v>71</v>
      </c>
      <c r="B1353" s="96">
        <v>40878</v>
      </c>
      <c r="C1353" s="95">
        <v>90669.581581115694</v>
      </c>
      <c r="D1353" s="95">
        <v>0</v>
      </c>
      <c r="E1353" s="95">
        <v>14703.1668250561</v>
      </c>
      <c r="F1353" s="95">
        <v>12117.630604386301</v>
      </c>
      <c r="G1353" s="95">
        <v>2872.7795768678202</v>
      </c>
      <c r="H1353" s="95">
        <v>0</v>
      </c>
      <c r="I1353" s="95">
        <v>0</v>
      </c>
      <c r="J1353" s="95">
        <v>37163.207576274901</v>
      </c>
      <c r="K1353" s="95">
        <v>0</v>
      </c>
      <c r="L1353" s="95">
        <v>53488.450441837304</v>
      </c>
      <c r="M1353" s="95">
        <v>36338.6819753647</v>
      </c>
      <c r="N1353" s="95">
        <v>10744.808876872101</v>
      </c>
      <c r="O1353" s="95">
        <v>0</v>
      </c>
      <c r="P1353" s="95">
        <v>0</v>
      </c>
      <c r="Q1353" s="95">
        <v>4775.2020897865305</v>
      </c>
      <c r="R1353" s="95">
        <v>0</v>
      </c>
      <c r="S1353" s="95">
        <v>0</v>
      </c>
      <c r="T1353" s="95">
        <v>2851.7453115284402</v>
      </c>
      <c r="U1353" s="95">
        <v>37340.891476631201</v>
      </c>
      <c r="V1353" s="95">
        <v>5050080.6990356399</v>
      </c>
      <c r="W1353" s="95">
        <v>354.03282709047198</v>
      </c>
      <c r="X1353" s="95">
        <v>1024615.10871124</v>
      </c>
      <c r="Y1353" s="95">
        <v>766590.30709075904</v>
      </c>
      <c r="Z1353" s="95">
        <v>378072.63591766398</v>
      </c>
      <c r="AA1353" s="95">
        <v>0</v>
      </c>
      <c r="AB1353" s="95">
        <v>0</v>
      </c>
      <c r="AC1353" s="95">
        <v>12398826.5469971</v>
      </c>
      <c r="AD1353" s="95">
        <v>0</v>
      </c>
      <c r="AE1353" s="95">
        <v>2272898.4639282199</v>
      </c>
      <c r="AF1353" s="95">
        <v>1813484.0900878899</v>
      </c>
      <c r="AG1353" s="95">
        <v>1338460.7954254199</v>
      </c>
      <c r="AH1353" s="95">
        <v>0</v>
      </c>
      <c r="AI1353" s="95">
        <v>0</v>
      </c>
      <c r="AJ1353" s="95">
        <v>632233.14723968494</v>
      </c>
      <c r="AK1353" s="95">
        <v>0</v>
      </c>
      <c r="AL1353" s="95">
        <v>0</v>
      </c>
      <c r="AM1353" s="95">
        <v>373270.68137741101</v>
      </c>
      <c r="AN1353" s="95">
        <v>12442248.521240201</v>
      </c>
      <c r="AO1353" s="95">
        <v>45890247.792968802</v>
      </c>
      <c r="AP1353" s="95">
        <v>2611.25001966953</v>
      </c>
      <c r="AQ1353" s="95">
        <v>8476671.8372802697</v>
      </c>
      <c r="AR1353" s="95">
        <v>6320628.6635131799</v>
      </c>
      <c r="AS1353" s="95">
        <v>3076451.5774841299</v>
      </c>
      <c r="AT1353" s="95">
        <v>0</v>
      </c>
      <c r="AU1353" s="95">
        <v>0</v>
      </c>
      <c r="AV1353" s="95">
        <v>41208482.40625</v>
      </c>
      <c r="AW1353" s="95">
        <v>0</v>
      </c>
      <c r="AX1353" s="95">
        <v>21359135.541992199</v>
      </c>
      <c r="AY1353" s="95">
        <v>16614164.9875488</v>
      </c>
      <c r="AZ1353" s="95">
        <v>10977631.7341309</v>
      </c>
      <c r="BA1353" s="95">
        <v>0</v>
      </c>
      <c r="BB1353" s="95">
        <v>0</v>
      </c>
      <c r="BC1353" s="95">
        <v>5277160.5701904297</v>
      </c>
      <c r="BD1353" s="95">
        <v>0</v>
      </c>
      <c r="BE1353" s="95">
        <v>0</v>
      </c>
      <c r="BF1353" s="95">
        <v>3041084.6344299298</v>
      </c>
      <c r="BG1353" s="95">
        <v>41396553.869628899</v>
      </c>
      <c r="BH1353" s="95">
        <v>8550369.0457763709</v>
      </c>
      <c r="BI1353" s="95">
        <v>939.35305693000601</v>
      </c>
      <c r="BJ1353" s="95">
        <v>2625321.6574706999</v>
      </c>
      <c r="BK1353" s="95">
        <v>1919251.1705627399</v>
      </c>
      <c r="BL1353" s="95">
        <v>0</v>
      </c>
      <c r="BM1353" s="95">
        <v>0</v>
      </c>
      <c r="BN1353" s="95">
        <v>0</v>
      </c>
      <c r="BO1353" s="95">
        <v>0</v>
      </c>
      <c r="BP1353" s="95">
        <v>0</v>
      </c>
      <c r="BQ1353" s="95">
        <v>0</v>
      </c>
      <c r="BR1353" s="95">
        <v>5078556.2932739304</v>
      </c>
      <c r="BS1353" s="95">
        <v>3874911.2711792002</v>
      </c>
      <c r="BT1353" s="95">
        <v>0</v>
      </c>
      <c r="BU1353" s="95">
        <v>0</v>
      </c>
      <c r="BV1353" s="95">
        <v>2228705.3208007799</v>
      </c>
      <c r="BW1353" s="95">
        <v>0</v>
      </c>
      <c r="BX1353" s="95">
        <v>0</v>
      </c>
      <c r="BY1353" s="95">
        <v>0</v>
      </c>
      <c r="BZ1353" s="95">
        <v>0</v>
      </c>
      <c r="CA1353" s="95">
        <v>105417.53016758</v>
      </c>
      <c r="CB1353" s="95">
        <v>6082196.0360107403</v>
      </c>
      <c r="CC1353" s="95">
        <v>54406981.386718802</v>
      </c>
      <c r="CD1353" s="95">
        <v>11158921.9057617</v>
      </c>
      <c r="CE1353" s="95">
        <v>2871.5687241554301</v>
      </c>
      <c r="CF1353" s="95">
        <v>377081.94435501099</v>
      </c>
      <c r="CG1353" s="95">
        <v>3074942.1133117699</v>
      </c>
      <c r="CH1353" s="95">
        <v>0</v>
      </c>
      <c r="CI1353" s="95">
        <v>108266.496341705</v>
      </c>
      <c r="CJ1353" s="95">
        <v>6461922.9288330097</v>
      </c>
      <c r="CK1353" s="95">
        <v>57510261.734863304</v>
      </c>
      <c r="CL1353" s="95">
        <v>11167202.767211899</v>
      </c>
      <c r="CM1353" s="160">
        <v>145141.842954636</v>
      </c>
      <c r="CN1353" s="160">
        <v>18904530.043701202</v>
      </c>
      <c r="CO1353" s="160">
        <v>98844098.353515595</v>
      </c>
      <c r="CP1353" s="95">
        <v>11167202.767211899</v>
      </c>
      <c r="CQ1353" s="95">
        <v>0</v>
      </c>
      <c r="CR1353" s="95">
        <v>0</v>
      </c>
      <c r="CS1353" s="95">
        <v>0</v>
      </c>
      <c r="CT1353" s="95">
        <v>0</v>
      </c>
      <c r="CU1353" s="161">
        <v>6459277.9803657513</v>
      </c>
      <c r="CV1353" s="161">
        <v>57481923.50003057</v>
      </c>
    </row>
    <row r="1354" spans="1:100" x14ac:dyDescent="0.2">
      <c r="A1354" s="94" t="s">
        <v>71</v>
      </c>
      <c r="B1354" s="96">
        <v>40969</v>
      </c>
      <c r="C1354" s="95">
        <v>90647.552965164199</v>
      </c>
      <c r="D1354" s="95">
        <v>0</v>
      </c>
      <c r="E1354" s="95">
        <v>14488.8756297827</v>
      </c>
      <c r="F1354" s="95">
        <v>11924.867590427401</v>
      </c>
      <c r="G1354" s="95">
        <v>2947.2224042415601</v>
      </c>
      <c r="H1354" s="95">
        <v>0</v>
      </c>
      <c r="I1354" s="95">
        <v>0</v>
      </c>
      <c r="J1354" s="95">
        <v>37548.446829319</v>
      </c>
      <c r="K1354" s="95">
        <v>0</v>
      </c>
      <c r="L1354" s="95">
        <v>52724.843252182</v>
      </c>
      <c r="M1354" s="95">
        <v>36386.106863975503</v>
      </c>
      <c r="N1354" s="95">
        <v>10655.3402147293</v>
      </c>
      <c r="O1354" s="95">
        <v>0</v>
      </c>
      <c r="P1354" s="95">
        <v>0</v>
      </c>
      <c r="Q1354" s="95">
        <v>4753.0937769413003</v>
      </c>
      <c r="R1354" s="95">
        <v>0</v>
      </c>
      <c r="S1354" s="95">
        <v>0</v>
      </c>
      <c r="T1354" s="95">
        <v>2926.52257466316</v>
      </c>
      <c r="U1354" s="95">
        <v>37716.090743541703</v>
      </c>
      <c r="V1354" s="95">
        <v>5020400.6545410203</v>
      </c>
      <c r="W1354" s="95">
        <v>216.92840537615101</v>
      </c>
      <c r="X1354" s="95">
        <v>1016850.17062378</v>
      </c>
      <c r="Y1354" s="95">
        <v>743421.10449981701</v>
      </c>
      <c r="Z1354" s="95">
        <v>381225.19837570202</v>
      </c>
      <c r="AA1354" s="95">
        <v>0</v>
      </c>
      <c r="AB1354" s="95">
        <v>0</v>
      </c>
      <c r="AC1354" s="95">
        <v>12641669.8905029</v>
      </c>
      <c r="AD1354" s="95">
        <v>0</v>
      </c>
      <c r="AE1354" s="95">
        <v>2301487.4870300302</v>
      </c>
      <c r="AF1354" s="95">
        <v>1809806.69110107</v>
      </c>
      <c r="AG1354" s="95">
        <v>1332321.0338592499</v>
      </c>
      <c r="AH1354" s="95">
        <v>0</v>
      </c>
      <c r="AI1354" s="95">
        <v>0</v>
      </c>
      <c r="AJ1354" s="95">
        <v>634008.56340789795</v>
      </c>
      <c r="AK1354" s="95">
        <v>0</v>
      </c>
      <c r="AL1354" s="95">
        <v>0</v>
      </c>
      <c r="AM1354" s="95">
        <v>381327.52446746803</v>
      </c>
      <c r="AN1354" s="95">
        <v>12556681.3703613</v>
      </c>
      <c r="AO1354" s="95">
        <v>45945315.7353516</v>
      </c>
      <c r="AP1354" s="95">
        <v>2045.7049369066999</v>
      </c>
      <c r="AQ1354" s="95">
        <v>8445013.9974365197</v>
      </c>
      <c r="AR1354" s="95">
        <v>6263067.7512817401</v>
      </c>
      <c r="AS1354" s="95">
        <v>3120533.6512146001</v>
      </c>
      <c r="AT1354" s="95">
        <v>0</v>
      </c>
      <c r="AU1354" s="95">
        <v>0</v>
      </c>
      <c r="AV1354" s="95">
        <v>42266355.506347701</v>
      </c>
      <c r="AW1354" s="95">
        <v>0</v>
      </c>
      <c r="AX1354" s="95">
        <v>21621374.305908199</v>
      </c>
      <c r="AY1354" s="95">
        <v>16679931.4924316</v>
      </c>
      <c r="AZ1354" s="95">
        <v>11052809.8814697</v>
      </c>
      <c r="BA1354" s="95">
        <v>0</v>
      </c>
      <c r="BB1354" s="95">
        <v>0</v>
      </c>
      <c r="BC1354" s="95">
        <v>5314699.3471679697</v>
      </c>
      <c r="BD1354" s="95">
        <v>0</v>
      </c>
      <c r="BE1354" s="95">
        <v>0</v>
      </c>
      <c r="BF1354" s="95">
        <v>3126429.4139404302</v>
      </c>
      <c r="BG1354" s="95">
        <v>41895864.966308601</v>
      </c>
      <c r="BH1354" s="95">
        <v>8661075.9040527306</v>
      </c>
      <c r="BI1354" s="95">
        <v>405.89524988830101</v>
      </c>
      <c r="BJ1354" s="95">
        <v>2598969.6092529302</v>
      </c>
      <c r="BK1354" s="95">
        <v>1891106.8187408401</v>
      </c>
      <c r="BL1354" s="95">
        <v>0</v>
      </c>
      <c r="BM1354" s="95">
        <v>0</v>
      </c>
      <c r="BN1354" s="95">
        <v>0</v>
      </c>
      <c r="BO1354" s="95">
        <v>0</v>
      </c>
      <c r="BP1354" s="95">
        <v>0</v>
      </c>
      <c r="BQ1354" s="95">
        <v>0</v>
      </c>
      <c r="BR1354" s="95">
        <v>5159868.1513061495</v>
      </c>
      <c r="BS1354" s="95">
        <v>3898572.40515137</v>
      </c>
      <c r="BT1354" s="95">
        <v>0</v>
      </c>
      <c r="BU1354" s="95">
        <v>0</v>
      </c>
      <c r="BV1354" s="95">
        <v>2247153.8444519001</v>
      </c>
      <c r="BW1354" s="95">
        <v>0</v>
      </c>
      <c r="BX1354" s="95">
        <v>0</v>
      </c>
      <c r="BY1354" s="95">
        <v>0</v>
      </c>
      <c r="BZ1354" s="95">
        <v>0</v>
      </c>
      <c r="CA1354" s="95">
        <v>105089.02179241199</v>
      </c>
      <c r="CB1354" s="95">
        <v>6025272.3833007803</v>
      </c>
      <c r="CC1354" s="95">
        <v>54311203.3740234</v>
      </c>
      <c r="CD1354" s="95">
        <v>11285591.1051025</v>
      </c>
      <c r="CE1354" s="95">
        <v>2953.4013166725599</v>
      </c>
      <c r="CF1354" s="95">
        <v>382956.99682617199</v>
      </c>
      <c r="CG1354" s="95">
        <v>3135007.8896179199</v>
      </c>
      <c r="CH1354" s="95">
        <v>0</v>
      </c>
      <c r="CI1354" s="95">
        <v>108038.90505313899</v>
      </c>
      <c r="CJ1354" s="95">
        <v>6403699.0764160203</v>
      </c>
      <c r="CK1354" s="95">
        <v>57423803.033691399</v>
      </c>
      <c r="CL1354" s="95">
        <v>11275219.9049072</v>
      </c>
      <c r="CM1354" s="160">
        <v>145409.88359069801</v>
      </c>
      <c r="CN1354" s="160">
        <v>18963438.566162098</v>
      </c>
      <c r="CO1354" s="160">
        <v>99366635.769531295</v>
      </c>
      <c r="CP1354" s="95">
        <v>11275219.9049072</v>
      </c>
      <c r="CQ1354" s="95">
        <v>0</v>
      </c>
      <c r="CR1354" s="95">
        <v>0</v>
      </c>
      <c r="CS1354" s="95">
        <v>0</v>
      </c>
      <c r="CT1354" s="95">
        <v>0</v>
      </c>
      <c r="CU1354" s="161">
        <v>6408229.3801269522</v>
      </c>
      <c r="CV1354" s="161">
        <v>57446211.26364132</v>
      </c>
    </row>
    <row r="1355" spans="1:100" x14ac:dyDescent="0.2">
      <c r="A1355" s="94" t="s">
        <v>71</v>
      </c>
      <c r="B1355" s="96">
        <v>41061</v>
      </c>
      <c r="C1355" s="95">
        <v>90267.339823722796</v>
      </c>
      <c r="D1355" s="95">
        <v>0</v>
      </c>
      <c r="E1355" s="95">
        <v>14088.9131778479</v>
      </c>
      <c r="F1355" s="95">
        <v>11614.248295307199</v>
      </c>
      <c r="G1355" s="95">
        <v>2971.4139999449299</v>
      </c>
      <c r="H1355" s="95">
        <v>0</v>
      </c>
      <c r="I1355" s="95">
        <v>0</v>
      </c>
      <c r="J1355" s="95">
        <v>37541.981368541703</v>
      </c>
      <c r="K1355" s="95">
        <v>0</v>
      </c>
      <c r="L1355" s="95">
        <v>52991.213989257798</v>
      </c>
      <c r="M1355" s="95">
        <v>36164.930676937103</v>
      </c>
      <c r="N1355" s="95">
        <v>10553.5487221479</v>
      </c>
      <c r="O1355" s="95">
        <v>0</v>
      </c>
      <c r="P1355" s="95">
        <v>0</v>
      </c>
      <c r="Q1355" s="95">
        <v>4690.9874354600897</v>
      </c>
      <c r="R1355" s="95">
        <v>0</v>
      </c>
      <c r="S1355" s="95">
        <v>0</v>
      </c>
      <c r="T1355" s="95">
        <v>2956.8744733631602</v>
      </c>
      <c r="U1355" s="95">
        <v>37701.9412646294</v>
      </c>
      <c r="V1355" s="95">
        <v>5001847.4251098596</v>
      </c>
      <c r="W1355" s="95">
        <v>112.599946961738</v>
      </c>
      <c r="X1355" s="95">
        <v>966136.23953247105</v>
      </c>
      <c r="Y1355" s="95">
        <v>716667.56375884998</v>
      </c>
      <c r="Z1355" s="95">
        <v>376326.30918502802</v>
      </c>
      <c r="AA1355" s="95">
        <v>0</v>
      </c>
      <c r="AB1355" s="95">
        <v>0</v>
      </c>
      <c r="AC1355" s="95">
        <v>12485270.309936499</v>
      </c>
      <c r="AD1355" s="95">
        <v>0</v>
      </c>
      <c r="AE1355" s="95">
        <v>2220200.1315307599</v>
      </c>
      <c r="AF1355" s="95">
        <v>1811351.78929138</v>
      </c>
      <c r="AG1355" s="95">
        <v>1296721.38943481</v>
      </c>
      <c r="AH1355" s="95">
        <v>0</v>
      </c>
      <c r="AI1355" s="95">
        <v>0</v>
      </c>
      <c r="AJ1355" s="95">
        <v>621135.80937194801</v>
      </c>
      <c r="AK1355" s="95">
        <v>0</v>
      </c>
      <c r="AL1355" s="95">
        <v>0</v>
      </c>
      <c r="AM1355" s="95">
        <v>375205.762264252</v>
      </c>
      <c r="AN1355" s="95">
        <v>12547844.6590576</v>
      </c>
      <c r="AO1355" s="95">
        <v>46079126.126464799</v>
      </c>
      <c r="AP1355" s="95">
        <v>1366.17834554613</v>
      </c>
      <c r="AQ1355" s="95">
        <v>8053102.6460571298</v>
      </c>
      <c r="AR1355" s="95">
        <v>5994097.50854492</v>
      </c>
      <c r="AS1355" s="95">
        <v>3120584.2212219201</v>
      </c>
      <c r="AT1355" s="95">
        <v>0</v>
      </c>
      <c r="AU1355" s="95">
        <v>0</v>
      </c>
      <c r="AV1355" s="95">
        <v>42110429.730468802</v>
      </c>
      <c r="AW1355" s="95">
        <v>0</v>
      </c>
      <c r="AX1355" s="95">
        <v>21039818.401367199</v>
      </c>
      <c r="AY1355" s="95">
        <v>16900175.541747998</v>
      </c>
      <c r="AZ1355" s="95">
        <v>10807832.8502197</v>
      </c>
      <c r="BA1355" s="95">
        <v>0</v>
      </c>
      <c r="BB1355" s="95">
        <v>0</v>
      </c>
      <c r="BC1355" s="95">
        <v>5236597.0808715802</v>
      </c>
      <c r="BD1355" s="95">
        <v>0</v>
      </c>
      <c r="BE1355" s="95">
        <v>0</v>
      </c>
      <c r="BF1355" s="95">
        <v>3096648.33056641</v>
      </c>
      <c r="BG1355" s="95">
        <v>42326961.930175804</v>
      </c>
      <c r="BH1355" s="95">
        <v>8630637.3588867206</v>
      </c>
      <c r="BI1355" s="95">
        <v>195.34278416074801</v>
      </c>
      <c r="BJ1355" s="95">
        <v>2487170.0506286598</v>
      </c>
      <c r="BK1355" s="95">
        <v>1782100.3706664999</v>
      </c>
      <c r="BL1355" s="95">
        <v>0</v>
      </c>
      <c r="BM1355" s="95">
        <v>0</v>
      </c>
      <c r="BN1355" s="95">
        <v>0</v>
      </c>
      <c r="BO1355" s="95">
        <v>0</v>
      </c>
      <c r="BP1355" s="95">
        <v>0</v>
      </c>
      <c r="BQ1355" s="95">
        <v>0</v>
      </c>
      <c r="BR1355" s="95">
        <v>5110472.2807006799</v>
      </c>
      <c r="BS1355" s="95">
        <v>3799846.7337951702</v>
      </c>
      <c r="BT1355" s="95">
        <v>0</v>
      </c>
      <c r="BU1355" s="95">
        <v>0</v>
      </c>
      <c r="BV1355" s="95">
        <v>2224013.1148376502</v>
      </c>
      <c r="BW1355" s="95">
        <v>0</v>
      </c>
      <c r="BX1355" s="95">
        <v>0</v>
      </c>
      <c r="BY1355" s="95">
        <v>0</v>
      </c>
      <c r="BZ1355" s="95">
        <v>0</v>
      </c>
      <c r="CA1355" s="95">
        <v>104339.12242794</v>
      </c>
      <c r="CB1355" s="95">
        <v>5973517.4822998</v>
      </c>
      <c r="CC1355" s="95">
        <v>54170913.8828125</v>
      </c>
      <c r="CD1355" s="95">
        <v>11097637.349975601</v>
      </c>
      <c r="CE1355" s="95">
        <v>2970.4572832584399</v>
      </c>
      <c r="CF1355" s="95">
        <v>376296.32465362502</v>
      </c>
      <c r="CG1355" s="95">
        <v>3109182.22973633</v>
      </c>
      <c r="CH1355" s="95">
        <v>0</v>
      </c>
      <c r="CI1355" s="95">
        <v>107316.97077083599</v>
      </c>
      <c r="CJ1355" s="95">
        <v>6353581.9608154297</v>
      </c>
      <c r="CK1355" s="95">
        <v>57312932.170410201</v>
      </c>
      <c r="CL1355" s="95">
        <v>11090567.189208999</v>
      </c>
      <c r="CM1355" s="160">
        <v>144677.02167701701</v>
      </c>
      <c r="CN1355" s="160">
        <v>18922614.105712902</v>
      </c>
      <c r="CO1355" s="160">
        <v>99669459.543945298</v>
      </c>
      <c r="CP1355" s="95">
        <v>11090567.189208999</v>
      </c>
      <c r="CQ1355" s="95">
        <v>0</v>
      </c>
      <c r="CR1355" s="95">
        <v>0</v>
      </c>
      <c r="CS1355" s="95">
        <v>0</v>
      </c>
      <c r="CT1355" s="95">
        <v>0</v>
      </c>
      <c r="CU1355" s="161">
        <v>6349813.8069534246</v>
      </c>
      <c r="CV1355" s="161">
        <v>57280096.112548828</v>
      </c>
    </row>
    <row r="1356" spans="1:100" x14ac:dyDescent="0.2">
      <c r="A1356" s="94" t="s">
        <v>71</v>
      </c>
      <c r="B1356" s="96">
        <v>41153</v>
      </c>
      <c r="C1356" s="95">
        <v>90072.644883155794</v>
      </c>
      <c r="D1356" s="95">
        <v>0</v>
      </c>
      <c r="E1356" s="95">
        <v>13709.072688579599</v>
      </c>
      <c r="F1356" s="95">
        <v>11324.787881732</v>
      </c>
      <c r="G1356" s="95">
        <v>3006.5920973420102</v>
      </c>
      <c r="H1356" s="95">
        <v>0</v>
      </c>
      <c r="I1356" s="95">
        <v>0</v>
      </c>
      <c r="J1356" s="95">
        <v>37547.780311107599</v>
      </c>
      <c r="K1356" s="95">
        <v>0</v>
      </c>
      <c r="L1356" s="95">
        <v>53202.287946701101</v>
      </c>
      <c r="M1356" s="95">
        <v>36089.457528114297</v>
      </c>
      <c r="N1356" s="95">
        <v>10461.3654721975</v>
      </c>
      <c r="O1356" s="95">
        <v>0</v>
      </c>
      <c r="P1356" s="95">
        <v>0</v>
      </c>
      <c r="Q1356" s="95">
        <v>4646.3367921709996</v>
      </c>
      <c r="R1356" s="95">
        <v>0</v>
      </c>
      <c r="S1356" s="95">
        <v>0</v>
      </c>
      <c r="T1356" s="95">
        <v>3024.3543912172299</v>
      </c>
      <c r="U1356" s="95">
        <v>37706.897103309602</v>
      </c>
      <c r="V1356" s="95">
        <v>4944985.6123046903</v>
      </c>
      <c r="W1356" s="95">
        <v>0</v>
      </c>
      <c r="X1356" s="95">
        <v>939994.904975891</v>
      </c>
      <c r="Y1356" s="95">
        <v>694506.61879730201</v>
      </c>
      <c r="Z1356" s="95">
        <v>376554.09901428199</v>
      </c>
      <c r="AA1356" s="95">
        <v>0</v>
      </c>
      <c r="AB1356" s="95">
        <v>0</v>
      </c>
      <c r="AC1356" s="95">
        <v>12498356.6765137</v>
      </c>
      <c r="AD1356" s="95">
        <v>0</v>
      </c>
      <c r="AE1356" s="95">
        <v>2202448.6546325702</v>
      </c>
      <c r="AF1356" s="95">
        <v>1795276.45326233</v>
      </c>
      <c r="AG1356" s="95">
        <v>1274653.7934265099</v>
      </c>
      <c r="AH1356" s="95">
        <v>0</v>
      </c>
      <c r="AI1356" s="95">
        <v>0</v>
      </c>
      <c r="AJ1356" s="95">
        <v>617398.82057189895</v>
      </c>
      <c r="AK1356" s="95">
        <v>0</v>
      </c>
      <c r="AL1356" s="95">
        <v>0</v>
      </c>
      <c r="AM1356" s="95">
        <v>377547.34094238299</v>
      </c>
      <c r="AN1356" s="95">
        <v>12545396.3392334</v>
      </c>
      <c r="AO1356" s="95">
        <v>45843244.675292999</v>
      </c>
      <c r="AP1356" s="95">
        <v>0</v>
      </c>
      <c r="AQ1356" s="95">
        <v>7854768.70202637</v>
      </c>
      <c r="AR1356" s="95">
        <v>5851170.8964843797</v>
      </c>
      <c r="AS1356" s="95">
        <v>3140087.7292785598</v>
      </c>
      <c r="AT1356" s="95">
        <v>0</v>
      </c>
      <c r="AU1356" s="95">
        <v>0</v>
      </c>
      <c r="AV1356" s="95">
        <v>42519608.267578103</v>
      </c>
      <c r="AW1356" s="95">
        <v>0</v>
      </c>
      <c r="AX1356" s="95">
        <v>21028986.479492199</v>
      </c>
      <c r="AY1356" s="95">
        <v>16850187.435791001</v>
      </c>
      <c r="AZ1356" s="95">
        <v>10735132.4407959</v>
      </c>
      <c r="BA1356" s="95">
        <v>0</v>
      </c>
      <c r="BB1356" s="95">
        <v>0</v>
      </c>
      <c r="BC1356" s="95">
        <v>5245982.4642334003</v>
      </c>
      <c r="BD1356" s="95">
        <v>0</v>
      </c>
      <c r="BE1356" s="95">
        <v>0</v>
      </c>
      <c r="BF1356" s="95">
        <v>3154916.10296631</v>
      </c>
      <c r="BG1356" s="95">
        <v>42596145.868652299</v>
      </c>
      <c r="BH1356" s="95">
        <v>8769243.0570068397</v>
      </c>
      <c r="BI1356" s="95">
        <v>0</v>
      </c>
      <c r="BJ1356" s="95">
        <v>2483266.5514831501</v>
      </c>
      <c r="BK1356" s="95">
        <v>1786492.63694763</v>
      </c>
      <c r="BL1356" s="95">
        <v>0</v>
      </c>
      <c r="BM1356" s="95">
        <v>0</v>
      </c>
      <c r="BN1356" s="95">
        <v>0</v>
      </c>
      <c r="BO1356" s="95">
        <v>0</v>
      </c>
      <c r="BP1356" s="95">
        <v>0</v>
      </c>
      <c r="BQ1356" s="95">
        <v>0</v>
      </c>
      <c r="BR1356" s="95">
        <v>5139769.8133544903</v>
      </c>
      <c r="BS1356" s="95">
        <v>3791725.8868102999</v>
      </c>
      <c r="BT1356" s="95">
        <v>0</v>
      </c>
      <c r="BU1356" s="95">
        <v>0</v>
      </c>
      <c r="BV1356" s="95">
        <v>2247200.5857238802</v>
      </c>
      <c r="BW1356" s="95">
        <v>0</v>
      </c>
      <c r="BX1356" s="95">
        <v>0</v>
      </c>
      <c r="BY1356" s="95">
        <v>0</v>
      </c>
      <c r="BZ1356" s="95">
        <v>0</v>
      </c>
      <c r="CA1356" s="95">
        <v>103851.507594109</v>
      </c>
      <c r="CB1356" s="95">
        <v>5874753.52416992</v>
      </c>
      <c r="CC1356" s="95">
        <v>53630366.613769501</v>
      </c>
      <c r="CD1356" s="95">
        <v>11266795.814453101</v>
      </c>
      <c r="CE1356" s="95">
        <v>3008.4797860086001</v>
      </c>
      <c r="CF1356" s="95">
        <v>376763.98562240601</v>
      </c>
      <c r="CG1356" s="95">
        <v>3145778.5413818401</v>
      </c>
      <c r="CH1356" s="95">
        <v>0</v>
      </c>
      <c r="CI1356" s="95">
        <v>106885.053534508</v>
      </c>
      <c r="CJ1356" s="95">
        <v>6250259.9317016602</v>
      </c>
      <c r="CK1356" s="95">
        <v>56742936.129882798</v>
      </c>
      <c r="CL1356" s="95">
        <v>11283806.0931396</v>
      </c>
      <c r="CM1356" s="160">
        <v>144208.28663826</v>
      </c>
      <c r="CN1356" s="160">
        <v>18749956.185546901</v>
      </c>
      <c r="CO1356" s="160">
        <v>99379739.842773393</v>
      </c>
      <c r="CP1356" s="95">
        <v>11283806.0931396</v>
      </c>
      <c r="CQ1356" s="95">
        <v>0</v>
      </c>
      <c r="CR1356" s="95">
        <v>0</v>
      </c>
      <c r="CS1356" s="95">
        <v>0</v>
      </c>
      <c r="CT1356" s="95">
        <v>0</v>
      </c>
      <c r="CU1356" s="161">
        <v>6251517.509792326</v>
      </c>
      <c r="CV1356" s="161">
        <v>56776145.155151345</v>
      </c>
    </row>
    <row r="1357" spans="1:100" x14ac:dyDescent="0.2">
      <c r="A1357" s="94" t="s">
        <v>71</v>
      </c>
      <c r="B1357" s="96">
        <v>41244</v>
      </c>
      <c r="C1357" s="95">
        <v>90103.320982933001</v>
      </c>
      <c r="D1357" s="95">
        <v>0</v>
      </c>
      <c r="E1357" s="95">
        <v>13454.274551033999</v>
      </c>
      <c r="F1357" s="95">
        <v>11113.926870584501</v>
      </c>
      <c r="G1357" s="95">
        <v>2970.5238532126</v>
      </c>
      <c r="H1357" s="95">
        <v>0</v>
      </c>
      <c r="I1357" s="95">
        <v>0</v>
      </c>
      <c r="J1357" s="95">
        <v>37760.660554408998</v>
      </c>
      <c r="K1357" s="95">
        <v>0</v>
      </c>
      <c r="L1357" s="95">
        <v>52450.195027828202</v>
      </c>
      <c r="M1357" s="95">
        <v>36098.301942825303</v>
      </c>
      <c r="N1357" s="95">
        <v>10325.2308833599</v>
      </c>
      <c r="O1357" s="95">
        <v>0</v>
      </c>
      <c r="P1357" s="95">
        <v>0</v>
      </c>
      <c r="Q1357" s="95">
        <v>4655.4701391458502</v>
      </c>
      <c r="R1357" s="95">
        <v>0</v>
      </c>
      <c r="S1357" s="95">
        <v>0</v>
      </c>
      <c r="T1357" s="95">
        <v>2947.6590942442399</v>
      </c>
      <c r="U1357" s="95">
        <v>37902.964356899298</v>
      </c>
      <c r="V1357" s="95">
        <v>4927429.6804809598</v>
      </c>
      <c r="W1357" s="95">
        <v>0</v>
      </c>
      <c r="X1357" s="95">
        <v>922252.78915405297</v>
      </c>
      <c r="Y1357" s="95">
        <v>681293.578804016</v>
      </c>
      <c r="Z1357" s="95">
        <v>379816.73240280198</v>
      </c>
      <c r="AA1357" s="95">
        <v>0</v>
      </c>
      <c r="AB1357" s="95">
        <v>0</v>
      </c>
      <c r="AC1357" s="95">
        <v>12578511.6125488</v>
      </c>
      <c r="AD1357" s="95">
        <v>0</v>
      </c>
      <c r="AE1357" s="95">
        <v>2185915.2145080599</v>
      </c>
      <c r="AF1357" s="95">
        <v>1786862.5115509001</v>
      </c>
      <c r="AG1357" s="95">
        <v>1258659.5034332301</v>
      </c>
      <c r="AH1357" s="95">
        <v>0</v>
      </c>
      <c r="AI1357" s="95">
        <v>0</v>
      </c>
      <c r="AJ1357" s="95">
        <v>616343.14862823498</v>
      </c>
      <c r="AK1357" s="95">
        <v>0</v>
      </c>
      <c r="AL1357" s="95">
        <v>0</v>
      </c>
      <c r="AM1357" s="95">
        <v>376152.93595123303</v>
      </c>
      <c r="AN1357" s="95">
        <v>12580159.7814941</v>
      </c>
      <c r="AO1357" s="95">
        <v>46055470.713867202</v>
      </c>
      <c r="AP1357" s="95">
        <v>0</v>
      </c>
      <c r="AQ1357" s="95">
        <v>7796032.6598510696</v>
      </c>
      <c r="AR1357" s="95">
        <v>5817301.4161377</v>
      </c>
      <c r="AS1357" s="95">
        <v>3160213.4117736798</v>
      </c>
      <c r="AT1357" s="95">
        <v>0</v>
      </c>
      <c r="AU1357" s="95">
        <v>0</v>
      </c>
      <c r="AV1357" s="95">
        <v>42834152.791992202</v>
      </c>
      <c r="AW1357" s="95">
        <v>0</v>
      </c>
      <c r="AX1357" s="95">
        <v>21066021.8291016</v>
      </c>
      <c r="AY1357" s="95">
        <v>16865773.029296901</v>
      </c>
      <c r="AZ1357" s="95">
        <v>10642620.3277588</v>
      </c>
      <c r="BA1357" s="95">
        <v>0</v>
      </c>
      <c r="BB1357" s="95">
        <v>0</v>
      </c>
      <c r="BC1357" s="95">
        <v>5268241.0205688505</v>
      </c>
      <c r="BD1357" s="95">
        <v>0</v>
      </c>
      <c r="BE1357" s="95">
        <v>0</v>
      </c>
      <c r="BF1357" s="95">
        <v>3132555.2312622098</v>
      </c>
      <c r="BG1357" s="95">
        <v>42851329.478515603</v>
      </c>
      <c r="BH1357" s="95">
        <v>8803312.7745361291</v>
      </c>
      <c r="BI1357" s="95">
        <v>0</v>
      </c>
      <c r="BJ1357" s="95">
        <v>2445162.9917602502</v>
      </c>
      <c r="BK1357" s="95">
        <v>1733409.32627869</v>
      </c>
      <c r="BL1357" s="95">
        <v>0</v>
      </c>
      <c r="BM1357" s="95">
        <v>0</v>
      </c>
      <c r="BN1357" s="95">
        <v>0</v>
      </c>
      <c r="BO1357" s="95">
        <v>0</v>
      </c>
      <c r="BP1357" s="95">
        <v>0</v>
      </c>
      <c r="BQ1357" s="95">
        <v>0</v>
      </c>
      <c r="BR1357" s="95">
        <v>5220100.5542602502</v>
      </c>
      <c r="BS1357" s="95">
        <v>3773465.2583007799</v>
      </c>
      <c r="BT1357" s="95">
        <v>0</v>
      </c>
      <c r="BU1357" s="95">
        <v>0</v>
      </c>
      <c r="BV1357" s="95">
        <v>2270272.6146545401</v>
      </c>
      <c r="BW1357" s="95">
        <v>0</v>
      </c>
      <c r="BX1357" s="95">
        <v>0</v>
      </c>
      <c r="BY1357" s="95">
        <v>0</v>
      </c>
      <c r="BZ1357" s="95">
        <v>0</v>
      </c>
      <c r="CA1357" s="95">
        <v>103574.56163024899</v>
      </c>
      <c r="CB1357" s="95">
        <v>5853131.9252929697</v>
      </c>
      <c r="CC1357" s="95">
        <v>53846489.318847701</v>
      </c>
      <c r="CD1357" s="95">
        <v>11233329.9486084</v>
      </c>
      <c r="CE1357" s="95">
        <v>2971.3753464222</v>
      </c>
      <c r="CF1357" s="95">
        <v>379500.76816558797</v>
      </c>
      <c r="CG1357" s="95">
        <v>3158883.8928222698</v>
      </c>
      <c r="CH1357" s="95">
        <v>0</v>
      </c>
      <c r="CI1357" s="95">
        <v>106516.750527382</v>
      </c>
      <c r="CJ1357" s="95">
        <v>6231509.2590942401</v>
      </c>
      <c r="CK1357" s="95">
        <v>57002156.708984397</v>
      </c>
      <c r="CL1357" s="95">
        <v>11247584.2583008</v>
      </c>
      <c r="CM1357" s="160">
        <v>143909.740428925</v>
      </c>
      <c r="CN1357" s="160">
        <v>18790885.011230499</v>
      </c>
      <c r="CO1357" s="160">
        <v>99743851.016601607</v>
      </c>
      <c r="CP1357" s="95">
        <v>11247584.2583008</v>
      </c>
      <c r="CQ1357" s="95">
        <v>0</v>
      </c>
      <c r="CR1357" s="95">
        <v>0</v>
      </c>
      <c r="CS1357" s="95">
        <v>0</v>
      </c>
      <c r="CT1357" s="95">
        <v>0</v>
      </c>
      <c r="CU1357" s="161">
        <v>6232632.6934585581</v>
      </c>
      <c r="CV1357" s="161">
        <v>57005373.211669974</v>
      </c>
    </row>
    <row r="1358" spans="1:100" x14ac:dyDescent="0.2">
      <c r="A1358" s="94" t="s">
        <v>71</v>
      </c>
      <c r="B1358" s="96">
        <v>41334</v>
      </c>
      <c r="C1358" s="95">
        <v>88780.926443100005</v>
      </c>
      <c r="D1358" s="95">
        <v>0</v>
      </c>
      <c r="E1358" s="95">
        <v>13045.5510723591</v>
      </c>
      <c r="F1358" s="95">
        <v>10770.802633523899</v>
      </c>
      <c r="G1358" s="95">
        <v>2952.3910603225199</v>
      </c>
      <c r="H1358" s="95">
        <v>0</v>
      </c>
      <c r="I1358" s="95">
        <v>0</v>
      </c>
      <c r="J1358" s="95">
        <v>37654.518396854401</v>
      </c>
      <c r="K1358" s="95">
        <v>0</v>
      </c>
      <c r="L1358" s="95">
        <v>2269.9714975953102</v>
      </c>
      <c r="M1358" s="95">
        <v>35845.676405429796</v>
      </c>
      <c r="N1358" s="95">
        <v>10166.4585696459</v>
      </c>
      <c r="O1358" s="95">
        <v>0</v>
      </c>
      <c r="P1358" s="95">
        <v>48521.504712581598</v>
      </c>
      <c r="Q1358" s="95">
        <v>4614.4590872526196</v>
      </c>
      <c r="R1358" s="95">
        <v>0</v>
      </c>
      <c r="S1358" s="95">
        <v>2932.8533278107602</v>
      </c>
      <c r="T1358" s="95">
        <v>0.99049420055234805</v>
      </c>
      <c r="U1358" s="95">
        <v>37783.505089759798</v>
      </c>
      <c r="V1358" s="95">
        <v>4850771.5907592801</v>
      </c>
      <c r="W1358" s="95">
        <v>0</v>
      </c>
      <c r="X1358" s="95">
        <v>877427.71393585205</v>
      </c>
      <c r="Y1358" s="95">
        <v>651906.79056549096</v>
      </c>
      <c r="Z1358" s="95">
        <v>365931.54887390102</v>
      </c>
      <c r="AA1358" s="95">
        <v>0</v>
      </c>
      <c r="AB1358" s="95">
        <v>0</v>
      </c>
      <c r="AC1358" s="95">
        <v>12527743.5393066</v>
      </c>
      <c r="AD1358" s="95">
        <v>0</v>
      </c>
      <c r="AE1358" s="95">
        <v>48937.914992809303</v>
      </c>
      <c r="AF1358" s="95">
        <v>1770642.9857482901</v>
      </c>
      <c r="AG1358" s="95">
        <v>1212596.6304168699</v>
      </c>
      <c r="AH1358" s="95">
        <v>0</v>
      </c>
      <c r="AI1358" s="95">
        <v>2044284.9957733201</v>
      </c>
      <c r="AJ1358" s="95">
        <v>609304.80905151402</v>
      </c>
      <c r="AK1358" s="95">
        <v>0</v>
      </c>
      <c r="AL1358" s="95">
        <v>364470.74030685402</v>
      </c>
      <c r="AM1358" s="95">
        <v>220.49733599275399</v>
      </c>
      <c r="AN1358" s="95">
        <v>12559210.825927701</v>
      </c>
      <c r="AO1358" s="95">
        <v>45198788.138671897</v>
      </c>
      <c r="AP1358" s="95">
        <v>0</v>
      </c>
      <c r="AQ1358" s="95">
        <v>7329833.5864257803</v>
      </c>
      <c r="AR1358" s="95">
        <v>5406891.8217163105</v>
      </c>
      <c r="AS1358" s="95">
        <v>3037953.2738342299</v>
      </c>
      <c r="AT1358" s="95">
        <v>0</v>
      </c>
      <c r="AU1358" s="95">
        <v>0</v>
      </c>
      <c r="AV1358" s="95">
        <v>42857581.029296897</v>
      </c>
      <c r="AW1358" s="95">
        <v>0</v>
      </c>
      <c r="AX1358" s="95">
        <v>473736.08618164097</v>
      </c>
      <c r="AY1358" s="95">
        <v>16731423.7414551</v>
      </c>
      <c r="AZ1358" s="95">
        <v>10278149.5274658</v>
      </c>
      <c r="BA1358" s="95">
        <v>0</v>
      </c>
      <c r="BB1358" s="95">
        <v>19371176.022216801</v>
      </c>
      <c r="BC1358" s="95">
        <v>5221478.9451904297</v>
      </c>
      <c r="BD1358" s="95">
        <v>0</v>
      </c>
      <c r="BE1358" s="95">
        <v>3035424.27624512</v>
      </c>
      <c r="BF1358" s="95">
        <v>1786.89846040308</v>
      </c>
      <c r="BG1358" s="95">
        <v>43056252.353027299</v>
      </c>
      <c r="BH1358" s="95">
        <v>10393729.107666001</v>
      </c>
      <c r="BI1358" s="95">
        <v>0</v>
      </c>
      <c r="BJ1358" s="95">
        <v>2474510.1895752</v>
      </c>
      <c r="BK1358" s="95">
        <v>1686091.95585632</v>
      </c>
      <c r="BL1358" s="95">
        <v>0</v>
      </c>
      <c r="BM1358" s="95">
        <v>0</v>
      </c>
      <c r="BN1358" s="95">
        <v>0</v>
      </c>
      <c r="BO1358" s="95">
        <v>0</v>
      </c>
      <c r="BP1358" s="95">
        <v>0</v>
      </c>
      <c r="BQ1358" s="95">
        <v>0</v>
      </c>
      <c r="BR1358" s="95">
        <v>5378295.7958373995</v>
      </c>
      <c r="BS1358" s="95">
        <v>3769416.9508667002</v>
      </c>
      <c r="BT1358" s="95">
        <v>0</v>
      </c>
      <c r="BU1358" s="95">
        <v>1456900.7599945101</v>
      </c>
      <c r="BV1358" s="95">
        <v>2333354.24151611</v>
      </c>
      <c r="BW1358" s="95">
        <v>0</v>
      </c>
      <c r="BX1358" s="95">
        <v>255922.95975494399</v>
      </c>
      <c r="BY1358" s="95">
        <v>0</v>
      </c>
      <c r="BZ1358" s="95">
        <v>0</v>
      </c>
      <c r="CA1358" s="95">
        <v>101731.544901848</v>
      </c>
      <c r="CB1358" s="95">
        <v>5730542.47900391</v>
      </c>
      <c r="CC1358" s="95">
        <v>52552946.331054702</v>
      </c>
      <c r="CD1358" s="95">
        <v>12891987.829956099</v>
      </c>
      <c r="CE1358" s="95">
        <v>2953.3660188019298</v>
      </c>
      <c r="CF1358" s="95">
        <v>366667.93748474098</v>
      </c>
      <c r="CG1358" s="95">
        <v>3052823.7963561998</v>
      </c>
      <c r="CH1358" s="95">
        <v>0</v>
      </c>
      <c r="CI1358" s="95">
        <v>104682.62260437</v>
      </c>
      <c r="CJ1358" s="95">
        <v>6100182.3927612295</v>
      </c>
      <c r="CK1358" s="95">
        <v>55639636.3291016</v>
      </c>
      <c r="CL1358" s="95">
        <v>13126461.630859399</v>
      </c>
      <c r="CM1358" s="160">
        <v>142189.43245315601</v>
      </c>
      <c r="CN1358" s="160">
        <v>18693596.6572266</v>
      </c>
      <c r="CO1358" s="160">
        <v>98781264.720703095</v>
      </c>
      <c r="CP1358" s="95">
        <v>13126461.630859399</v>
      </c>
      <c r="CQ1358" s="95">
        <v>0</v>
      </c>
      <c r="CR1358" s="95">
        <v>0</v>
      </c>
      <c r="CS1358" s="95">
        <v>0</v>
      </c>
      <c r="CT1358" s="95">
        <v>0</v>
      </c>
      <c r="CU1358" s="161">
        <v>6097210.4164886512</v>
      </c>
      <c r="CV1358" s="161">
        <v>55605770.127410904</v>
      </c>
    </row>
    <row r="1359" spans="1:100" x14ac:dyDescent="0.2">
      <c r="A1359" s="94" t="s">
        <v>71</v>
      </c>
      <c r="B1359" s="96">
        <v>41426</v>
      </c>
      <c r="C1359" s="95">
        <v>88944.3948097229</v>
      </c>
      <c r="D1359" s="95">
        <v>0</v>
      </c>
      <c r="E1359" s="95">
        <v>12789.9851248264</v>
      </c>
      <c r="F1359" s="95">
        <v>10552.463963508601</v>
      </c>
      <c r="G1359" s="95">
        <v>2997.8824750184999</v>
      </c>
      <c r="H1359" s="95">
        <v>0</v>
      </c>
      <c r="I1359" s="95">
        <v>0</v>
      </c>
      <c r="J1359" s="95">
        <v>37610.061517238602</v>
      </c>
      <c r="K1359" s="95">
        <v>0</v>
      </c>
      <c r="L1359" s="95">
        <v>1794.5210014432701</v>
      </c>
      <c r="M1359" s="95">
        <v>36036.959038257599</v>
      </c>
      <c r="N1359" s="95">
        <v>10024.4637175798</v>
      </c>
      <c r="O1359" s="95">
        <v>0</v>
      </c>
      <c r="P1359" s="95">
        <v>49390.423440456398</v>
      </c>
      <c r="Q1359" s="95">
        <v>4635.8427028655997</v>
      </c>
      <c r="R1359" s="95">
        <v>0</v>
      </c>
      <c r="S1359" s="95">
        <v>2988.3990241885199</v>
      </c>
      <c r="T1359" s="95">
        <v>1.00517962468439</v>
      </c>
      <c r="U1359" s="95">
        <v>37734.816448211699</v>
      </c>
      <c r="V1359" s="95">
        <v>4807521.7506713904</v>
      </c>
      <c r="W1359" s="95">
        <v>0</v>
      </c>
      <c r="X1359" s="95">
        <v>860354.94341278099</v>
      </c>
      <c r="Y1359" s="95">
        <v>635583.63332366897</v>
      </c>
      <c r="Z1359" s="95">
        <v>368305.96161270101</v>
      </c>
      <c r="AA1359" s="95">
        <v>0</v>
      </c>
      <c r="AB1359" s="95">
        <v>0</v>
      </c>
      <c r="AC1359" s="95">
        <v>12528255.211792</v>
      </c>
      <c r="AD1359" s="95">
        <v>0</v>
      </c>
      <c r="AE1359" s="95">
        <v>39629.666590213797</v>
      </c>
      <c r="AF1359" s="95">
        <v>1754297.8450470001</v>
      </c>
      <c r="AG1359" s="95">
        <v>1199712.7181854199</v>
      </c>
      <c r="AH1359" s="95">
        <v>0</v>
      </c>
      <c r="AI1359" s="95">
        <v>2059886.4136657701</v>
      </c>
      <c r="AJ1359" s="95">
        <v>617893.258934021</v>
      </c>
      <c r="AK1359" s="95">
        <v>0</v>
      </c>
      <c r="AL1359" s="95">
        <v>366714.26495361299</v>
      </c>
      <c r="AM1359" s="95">
        <v>247.34689974598601</v>
      </c>
      <c r="AN1359" s="95">
        <v>12523863.372558599</v>
      </c>
      <c r="AO1359" s="95">
        <v>44928203.350097701</v>
      </c>
      <c r="AP1359" s="95">
        <v>0</v>
      </c>
      <c r="AQ1359" s="95">
        <v>7203928.44030762</v>
      </c>
      <c r="AR1359" s="95">
        <v>5334123.0346069299</v>
      </c>
      <c r="AS1359" s="95">
        <v>3092577.5133361798</v>
      </c>
      <c r="AT1359" s="95">
        <v>0</v>
      </c>
      <c r="AU1359" s="95">
        <v>0</v>
      </c>
      <c r="AV1359" s="95">
        <v>42860964.869140603</v>
      </c>
      <c r="AW1359" s="95">
        <v>0</v>
      </c>
      <c r="AX1359" s="95">
        <v>365061.05288314802</v>
      </c>
      <c r="AY1359" s="95">
        <v>16685546.436279301</v>
      </c>
      <c r="AZ1359" s="95">
        <v>10197722.459838901</v>
      </c>
      <c r="BA1359" s="95">
        <v>0</v>
      </c>
      <c r="BB1359" s="95">
        <v>19642654.317382801</v>
      </c>
      <c r="BC1359" s="95">
        <v>5264577.5983276404</v>
      </c>
      <c r="BD1359" s="95">
        <v>0</v>
      </c>
      <c r="BE1359" s="95">
        <v>3067020.5988769499</v>
      </c>
      <c r="BF1359" s="95">
        <v>2009.15796814859</v>
      </c>
      <c r="BG1359" s="95">
        <v>42899234.006347701</v>
      </c>
      <c r="BH1359" s="95">
        <v>10541356.573364301</v>
      </c>
      <c r="BI1359" s="95">
        <v>0</v>
      </c>
      <c r="BJ1359" s="95">
        <v>2471622.1100769001</v>
      </c>
      <c r="BK1359" s="95">
        <v>1680163.75971985</v>
      </c>
      <c r="BL1359" s="95">
        <v>0</v>
      </c>
      <c r="BM1359" s="95">
        <v>0</v>
      </c>
      <c r="BN1359" s="95">
        <v>0</v>
      </c>
      <c r="BO1359" s="95">
        <v>0</v>
      </c>
      <c r="BP1359" s="95">
        <v>0</v>
      </c>
      <c r="BQ1359" s="95">
        <v>0</v>
      </c>
      <c r="BR1359" s="95">
        <v>5441884.1310424795</v>
      </c>
      <c r="BS1359" s="95">
        <v>3747489.4210815402</v>
      </c>
      <c r="BT1359" s="95">
        <v>0</v>
      </c>
      <c r="BU1359" s="95">
        <v>1484972.4099884001</v>
      </c>
      <c r="BV1359" s="95">
        <v>2380164.5126647898</v>
      </c>
      <c r="BW1359" s="95">
        <v>0</v>
      </c>
      <c r="BX1359" s="95">
        <v>260236.989753723</v>
      </c>
      <c r="BY1359" s="95">
        <v>0</v>
      </c>
      <c r="BZ1359" s="95">
        <v>0</v>
      </c>
      <c r="CA1359" s="95">
        <v>101729.943008423</v>
      </c>
      <c r="CB1359" s="95">
        <v>5665695.7768554697</v>
      </c>
      <c r="CC1359" s="95">
        <v>52114001.434570298</v>
      </c>
      <c r="CD1359" s="95">
        <v>13002613.8865967</v>
      </c>
      <c r="CE1359" s="95">
        <v>2998.9493182003498</v>
      </c>
      <c r="CF1359" s="95">
        <v>368334.23477554298</v>
      </c>
      <c r="CG1359" s="95">
        <v>3082448.42651367</v>
      </c>
      <c r="CH1359" s="95">
        <v>0</v>
      </c>
      <c r="CI1359" s="95">
        <v>104737.36752986901</v>
      </c>
      <c r="CJ1359" s="95">
        <v>6033263.8493042002</v>
      </c>
      <c r="CK1359" s="95">
        <v>55191543.951660201</v>
      </c>
      <c r="CL1359" s="95">
        <v>13244511.7629395</v>
      </c>
      <c r="CM1359" s="160">
        <v>142100.27889633199</v>
      </c>
      <c r="CN1359" s="160">
        <v>18576382.7739258</v>
      </c>
      <c r="CO1359" s="160">
        <v>98082384.516601607</v>
      </c>
      <c r="CP1359" s="95">
        <v>13244511.7629395</v>
      </c>
      <c r="CQ1359" s="95">
        <v>0</v>
      </c>
      <c r="CR1359" s="95">
        <v>0</v>
      </c>
      <c r="CS1359" s="95">
        <v>0</v>
      </c>
      <c r="CT1359" s="95">
        <v>0</v>
      </c>
      <c r="CU1359" s="161">
        <v>6034030.0116310129</v>
      </c>
      <c r="CV1359" s="161">
        <v>55196449.861083969</v>
      </c>
    </row>
    <row r="1360" spans="1:100" x14ac:dyDescent="0.2">
      <c r="A1360" s="94" t="s">
        <v>71</v>
      </c>
      <c r="B1360" s="96">
        <v>41518</v>
      </c>
      <c r="C1360" s="95">
        <v>88729.253535270705</v>
      </c>
      <c r="D1360" s="95">
        <v>0</v>
      </c>
      <c r="E1360" s="95">
        <v>12466.711827278101</v>
      </c>
      <c r="F1360" s="95">
        <v>10265.509197592701</v>
      </c>
      <c r="G1360" s="95">
        <v>2940.1626464426499</v>
      </c>
      <c r="H1360" s="95">
        <v>0</v>
      </c>
      <c r="I1360" s="95">
        <v>0</v>
      </c>
      <c r="J1360" s="95">
        <v>37375.899971485102</v>
      </c>
      <c r="K1360" s="95">
        <v>0</v>
      </c>
      <c r="L1360" s="95">
        <v>269.452712986618</v>
      </c>
      <c r="M1360" s="95">
        <v>36245.667971611001</v>
      </c>
      <c r="N1360" s="95">
        <v>9885.2191340923291</v>
      </c>
      <c r="O1360" s="95">
        <v>0</v>
      </c>
      <c r="P1360" s="95">
        <v>50550.9935293198</v>
      </c>
      <c r="Q1360" s="95">
        <v>4615.3568358421298</v>
      </c>
      <c r="R1360" s="95">
        <v>0</v>
      </c>
      <c r="S1360" s="95">
        <v>2946.0333026051499</v>
      </c>
      <c r="T1360" s="95">
        <v>0.99059626853704696</v>
      </c>
      <c r="U1360" s="95">
        <v>37488.584931373603</v>
      </c>
      <c r="V1360" s="95">
        <v>4797210.9456176804</v>
      </c>
      <c r="W1360" s="95">
        <v>0</v>
      </c>
      <c r="X1360" s="95">
        <v>831458.69195556606</v>
      </c>
      <c r="Y1360" s="95">
        <v>622321.80154418899</v>
      </c>
      <c r="Z1360" s="95">
        <v>367210.60880660999</v>
      </c>
      <c r="AA1360" s="95">
        <v>0</v>
      </c>
      <c r="AB1360" s="95">
        <v>0</v>
      </c>
      <c r="AC1360" s="95">
        <v>12521803.9205322</v>
      </c>
      <c r="AD1360" s="95">
        <v>0</v>
      </c>
      <c r="AE1360" s="95">
        <v>11377.1430153847</v>
      </c>
      <c r="AF1360" s="95">
        <v>1770788.54862976</v>
      </c>
      <c r="AG1360" s="95">
        <v>1172765.3558044401</v>
      </c>
      <c r="AH1360" s="95">
        <v>0</v>
      </c>
      <c r="AI1360" s="95">
        <v>2065439.5039520301</v>
      </c>
      <c r="AJ1360" s="95">
        <v>619194.42515564</v>
      </c>
      <c r="AK1360" s="95">
        <v>0</v>
      </c>
      <c r="AL1360" s="95">
        <v>367305.60902404803</v>
      </c>
      <c r="AM1360" s="95">
        <v>203.800243249163</v>
      </c>
      <c r="AN1360" s="95">
        <v>12530982.321167</v>
      </c>
      <c r="AO1360" s="95">
        <v>44944063.472656302</v>
      </c>
      <c r="AP1360" s="95">
        <v>0</v>
      </c>
      <c r="AQ1360" s="95">
        <v>7013135.8746948196</v>
      </c>
      <c r="AR1360" s="95">
        <v>5215519.68041992</v>
      </c>
      <c r="AS1360" s="95">
        <v>3067431.53234863</v>
      </c>
      <c r="AT1360" s="95">
        <v>0</v>
      </c>
      <c r="AU1360" s="95">
        <v>0</v>
      </c>
      <c r="AV1360" s="95">
        <v>42906481.253417999</v>
      </c>
      <c r="AW1360" s="95">
        <v>0</v>
      </c>
      <c r="AX1360" s="95">
        <v>123844.684081078</v>
      </c>
      <c r="AY1360" s="95">
        <v>16885521.3520508</v>
      </c>
      <c r="AZ1360" s="95">
        <v>10000943.471801801</v>
      </c>
      <c r="BA1360" s="95">
        <v>0</v>
      </c>
      <c r="BB1360" s="95">
        <v>19860396.3051758</v>
      </c>
      <c r="BC1360" s="95">
        <v>5301688.3612670898</v>
      </c>
      <c r="BD1360" s="95">
        <v>0</v>
      </c>
      <c r="BE1360" s="95">
        <v>3068430.67547607</v>
      </c>
      <c r="BF1360" s="95">
        <v>1647.6577256917999</v>
      </c>
      <c r="BG1360" s="95">
        <v>42837471.672363304</v>
      </c>
      <c r="BH1360" s="95">
        <v>10537025.259887701</v>
      </c>
      <c r="BI1360" s="95">
        <v>0</v>
      </c>
      <c r="BJ1360" s="95">
        <v>2438350.5671997098</v>
      </c>
      <c r="BK1360" s="95">
        <v>1660426.00743103</v>
      </c>
      <c r="BL1360" s="95">
        <v>0</v>
      </c>
      <c r="BM1360" s="95">
        <v>0</v>
      </c>
      <c r="BN1360" s="95">
        <v>0</v>
      </c>
      <c r="BO1360" s="95">
        <v>0</v>
      </c>
      <c r="BP1360" s="95">
        <v>0</v>
      </c>
      <c r="BQ1360" s="95">
        <v>0</v>
      </c>
      <c r="BR1360" s="95">
        <v>5526645.16870117</v>
      </c>
      <c r="BS1360" s="95">
        <v>3678162.0040893601</v>
      </c>
      <c r="BT1360" s="95">
        <v>0</v>
      </c>
      <c r="BU1360" s="95">
        <v>1231600.0799865699</v>
      </c>
      <c r="BV1360" s="95">
        <v>2389770.5698242201</v>
      </c>
      <c r="BW1360" s="95">
        <v>0</v>
      </c>
      <c r="BX1360" s="95">
        <v>212040.75981330901</v>
      </c>
      <c r="BY1360" s="95">
        <v>0</v>
      </c>
      <c r="BZ1360" s="95">
        <v>0</v>
      </c>
      <c r="CA1360" s="95">
        <v>101313.45057106001</v>
      </c>
      <c r="CB1360" s="95">
        <v>5617258.48681641</v>
      </c>
      <c r="CC1360" s="95">
        <v>51895730.912109397</v>
      </c>
      <c r="CD1360" s="95">
        <v>12974956.814453101</v>
      </c>
      <c r="CE1360" s="95">
        <v>2941.3752369284598</v>
      </c>
      <c r="CF1360" s="95">
        <v>367748.65449523902</v>
      </c>
      <c r="CG1360" s="95">
        <v>3070819.3083496098</v>
      </c>
      <c r="CH1360" s="95">
        <v>0</v>
      </c>
      <c r="CI1360" s="95">
        <v>104273.892220497</v>
      </c>
      <c r="CJ1360" s="95">
        <v>5982404.8350830097</v>
      </c>
      <c r="CK1360" s="95">
        <v>54933144.466308601</v>
      </c>
      <c r="CL1360" s="95">
        <v>13222103.110473599</v>
      </c>
      <c r="CM1360" s="160">
        <v>141387.540952682</v>
      </c>
      <c r="CN1360" s="160">
        <v>18462285.830810498</v>
      </c>
      <c r="CO1360" s="160">
        <v>97732407.643554702</v>
      </c>
      <c r="CP1360" s="95">
        <v>13222103.110473599</v>
      </c>
      <c r="CQ1360" s="95">
        <v>0</v>
      </c>
      <c r="CR1360" s="95">
        <v>0</v>
      </c>
      <c r="CS1360" s="95">
        <v>0</v>
      </c>
      <c r="CT1360" s="95">
        <v>0</v>
      </c>
      <c r="CU1360" s="161">
        <v>5985007.1413116492</v>
      </c>
      <c r="CV1360" s="161">
        <v>54966550.220459007</v>
      </c>
    </row>
    <row r="1361" spans="1:100" x14ac:dyDescent="0.2">
      <c r="A1361" s="94" t="s">
        <v>71</v>
      </c>
      <c r="B1361" s="96">
        <v>41609</v>
      </c>
      <c r="C1361" s="95">
        <v>88114.726556777998</v>
      </c>
      <c r="D1361" s="95">
        <v>0</v>
      </c>
      <c r="E1361" s="95">
        <v>12176.6104745865</v>
      </c>
      <c r="F1361" s="95">
        <v>10047.047422409099</v>
      </c>
      <c r="G1361" s="95">
        <v>2917.7331619858701</v>
      </c>
      <c r="H1361" s="95">
        <v>0</v>
      </c>
      <c r="I1361" s="95">
        <v>0</v>
      </c>
      <c r="J1361" s="95">
        <v>36972.819155693098</v>
      </c>
      <c r="K1361" s="95">
        <v>0</v>
      </c>
      <c r="L1361" s="95">
        <v>178.98544092662601</v>
      </c>
      <c r="M1361" s="95">
        <v>36024.044885158502</v>
      </c>
      <c r="N1361" s="95">
        <v>9731.9942717552203</v>
      </c>
      <c r="O1361" s="95">
        <v>0</v>
      </c>
      <c r="P1361" s="95">
        <v>49829.546753883398</v>
      </c>
      <c r="Q1361" s="95">
        <v>4525.8599656224296</v>
      </c>
      <c r="R1361" s="95">
        <v>0</v>
      </c>
      <c r="S1361" s="95">
        <v>2898.94185936451</v>
      </c>
      <c r="T1361" s="95">
        <v>1.01432535317144</v>
      </c>
      <c r="U1361" s="95">
        <v>37080.065404415102</v>
      </c>
      <c r="V1361" s="95">
        <v>4717562.0576782199</v>
      </c>
      <c r="W1361" s="95">
        <v>0</v>
      </c>
      <c r="X1361" s="95">
        <v>791736.87300872803</v>
      </c>
      <c r="Y1361" s="95">
        <v>598329.970314026</v>
      </c>
      <c r="Z1361" s="95">
        <v>359841.23292541498</v>
      </c>
      <c r="AA1361" s="95">
        <v>0</v>
      </c>
      <c r="AB1361" s="95">
        <v>0</v>
      </c>
      <c r="AC1361" s="95">
        <v>12394178.830200201</v>
      </c>
      <c r="AD1361" s="95">
        <v>0</v>
      </c>
      <c r="AE1361" s="95">
        <v>9437.5622419118899</v>
      </c>
      <c r="AF1361" s="95">
        <v>1743784.67402649</v>
      </c>
      <c r="AG1361" s="95">
        <v>1132446.2077331501</v>
      </c>
      <c r="AH1361" s="95">
        <v>0</v>
      </c>
      <c r="AI1361" s="95">
        <v>2018335.6070404099</v>
      </c>
      <c r="AJ1361" s="95">
        <v>610320.708305359</v>
      </c>
      <c r="AK1361" s="95">
        <v>0</v>
      </c>
      <c r="AL1361" s="95">
        <v>357346.93012237502</v>
      </c>
      <c r="AM1361" s="95">
        <v>224.62835044600101</v>
      </c>
      <c r="AN1361" s="95">
        <v>12406948.408813501</v>
      </c>
      <c r="AO1361" s="95">
        <v>44450284.5302734</v>
      </c>
      <c r="AP1361" s="95">
        <v>0</v>
      </c>
      <c r="AQ1361" s="95">
        <v>6652175.75109863</v>
      </c>
      <c r="AR1361" s="95">
        <v>4947301.0507202102</v>
      </c>
      <c r="AS1361" s="95">
        <v>3019883.8318176302</v>
      </c>
      <c r="AT1361" s="95">
        <v>0</v>
      </c>
      <c r="AU1361" s="95">
        <v>0</v>
      </c>
      <c r="AV1361" s="95">
        <v>42740936.312988304</v>
      </c>
      <c r="AW1361" s="95">
        <v>0</v>
      </c>
      <c r="AX1361" s="95">
        <v>97512.181165695205</v>
      </c>
      <c r="AY1361" s="95">
        <v>16658183.925415</v>
      </c>
      <c r="AZ1361" s="95">
        <v>9684977.6832275409</v>
      </c>
      <c r="BA1361" s="95">
        <v>0</v>
      </c>
      <c r="BB1361" s="95">
        <v>19457847.3049316</v>
      </c>
      <c r="BC1361" s="95">
        <v>5236327.77880859</v>
      </c>
      <c r="BD1361" s="95">
        <v>0</v>
      </c>
      <c r="BE1361" s="95">
        <v>3001569.6000366202</v>
      </c>
      <c r="BF1361" s="95">
        <v>1794.0661306530201</v>
      </c>
      <c r="BG1361" s="95">
        <v>42809036.029296897</v>
      </c>
      <c r="BH1361" s="95">
        <v>10482594.482788101</v>
      </c>
      <c r="BI1361" s="95">
        <v>0</v>
      </c>
      <c r="BJ1361" s="95">
        <v>2374023.1700744601</v>
      </c>
      <c r="BK1361" s="95">
        <v>1589607.65359497</v>
      </c>
      <c r="BL1361" s="95">
        <v>0</v>
      </c>
      <c r="BM1361" s="95">
        <v>0</v>
      </c>
      <c r="BN1361" s="95">
        <v>0</v>
      </c>
      <c r="BO1361" s="95">
        <v>0</v>
      </c>
      <c r="BP1361" s="95">
        <v>0</v>
      </c>
      <c r="BQ1361" s="95">
        <v>0</v>
      </c>
      <c r="BR1361" s="95">
        <v>5500894.4342040997</v>
      </c>
      <c r="BS1361" s="95">
        <v>3577210.9404602102</v>
      </c>
      <c r="BT1361" s="95">
        <v>0</v>
      </c>
      <c r="BU1361" s="95">
        <v>1436691.4399871801</v>
      </c>
      <c r="BV1361" s="95">
        <v>2384004.1435241699</v>
      </c>
      <c r="BW1361" s="95">
        <v>0</v>
      </c>
      <c r="BX1361" s="95">
        <v>239760.47979354899</v>
      </c>
      <c r="BY1361" s="95">
        <v>0</v>
      </c>
      <c r="BZ1361" s="95">
        <v>0</v>
      </c>
      <c r="CA1361" s="95">
        <v>100290.09342002901</v>
      </c>
      <c r="CB1361" s="95">
        <v>5516156.3829345703</v>
      </c>
      <c r="CC1361" s="95">
        <v>51144331.254394501</v>
      </c>
      <c r="CD1361" s="95">
        <v>12845356.889404301</v>
      </c>
      <c r="CE1361" s="95">
        <v>2918.6008312106101</v>
      </c>
      <c r="CF1361" s="95">
        <v>359686.53016662598</v>
      </c>
      <c r="CG1361" s="95">
        <v>3020318.3837585398</v>
      </c>
      <c r="CH1361" s="95">
        <v>0</v>
      </c>
      <c r="CI1361" s="95">
        <v>103184.398688316</v>
      </c>
      <c r="CJ1361" s="95">
        <v>5875852.4017944299</v>
      </c>
      <c r="CK1361" s="95">
        <v>54169154.698730499</v>
      </c>
      <c r="CL1361" s="95">
        <v>13104954.502563501</v>
      </c>
      <c r="CM1361" s="160">
        <v>139809.59142494199</v>
      </c>
      <c r="CN1361" s="160">
        <v>18288174.775878899</v>
      </c>
      <c r="CO1361" s="160">
        <v>96888843.248046905</v>
      </c>
      <c r="CP1361" s="95">
        <v>13104954.502563501</v>
      </c>
      <c r="CQ1361" s="95">
        <v>0</v>
      </c>
      <c r="CR1361" s="95">
        <v>0</v>
      </c>
      <c r="CS1361" s="95">
        <v>0</v>
      </c>
      <c r="CT1361" s="95">
        <v>0</v>
      </c>
      <c r="CU1361" s="161">
        <v>5875842.9131011963</v>
      </c>
      <c r="CV1361" s="161">
        <v>54164649.638153039</v>
      </c>
    </row>
    <row r="1362" spans="1:100" x14ac:dyDescent="0.2">
      <c r="A1362" s="94" t="s">
        <v>71</v>
      </c>
      <c r="B1362" s="96">
        <v>41699</v>
      </c>
      <c r="C1362" s="95">
        <v>88279.027759552002</v>
      </c>
      <c r="D1362" s="95">
        <v>0</v>
      </c>
      <c r="E1362" s="95">
        <v>12044.6630218029</v>
      </c>
      <c r="F1362" s="95">
        <v>9969.1403744220697</v>
      </c>
      <c r="G1362" s="95">
        <v>2912.1599785983599</v>
      </c>
      <c r="H1362" s="95">
        <v>0</v>
      </c>
      <c r="I1362" s="95">
        <v>0</v>
      </c>
      <c r="J1362" s="95">
        <v>36986.7041888237</v>
      </c>
      <c r="K1362" s="95">
        <v>0</v>
      </c>
      <c r="L1362" s="95">
        <v>204.07258831895899</v>
      </c>
      <c r="M1362" s="95">
        <v>36300.213152885401</v>
      </c>
      <c r="N1362" s="95">
        <v>9609.4519228935205</v>
      </c>
      <c r="O1362" s="95">
        <v>0</v>
      </c>
      <c r="P1362" s="95">
        <v>49400.426027298003</v>
      </c>
      <c r="Q1362" s="95">
        <v>4529.51398557425</v>
      </c>
      <c r="R1362" s="95">
        <v>0</v>
      </c>
      <c r="S1362" s="95">
        <v>2894.6804688572902</v>
      </c>
      <c r="T1362" s="95">
        <v>0.99166854020586503</v>
      </c>
      <c r="U1362" s="95">
        <v>37067.490669250503</v>
      </c>
      <c r="V1362" s="95">
        <v>4716279.2599487295</v>
      </c>
      <c r="W1362" s="95">
        <v>0</v>
      </c>
      <c r="X1362" s="95">
        <v>773157.94924926804</v>
      </c>
      <c r="Y1362" s="95">
        <v>587994.63892364502</v>
      </c>
      <c r="Z1362" s="95">
        <v>355899.94980621297</v>
      </c>
      <c r="AA1362" s="95">
        <v>0</v>
      </c>
      <c r="AB1362" s="95">
        <v>0</v>
      </c>
      <c r="AC1362" s="95">
        <v>12327704.548339801</v>
      </c>
      <c r="AD1362" s="95">
        <v>0</v>
      </c>
      <c r="AE1362" s="95">
        <v>9240.3662073612195</v>
      </c>
      <c r="AF1362" s="95">
        <v>1756497.01318359</v>
      </c>
      <c r="AG1362" s="95">
        <v>1114022.55233765</v>
      </c>
      <c r="AH1362" s="95">
        <v>0</v>
      </c>
      <c r="AI1362" s="95">
        <v>1989834.29045105</v>
      </c>
      <c r="AJ1362" s="95">
        <v>605262.18119049096</v>
      </c>
      <c r="AK1362" s="95">
        <v>0</v>
      </c>
      <c r="AL1362" s="95">
        <v>353993.26708984398</v>
      </c>
      <c r="AM1362" s="95">
        <v>231.911967605352</v>
      </c>
      <c r="AN1362" s="95">
        <v>12337154.5787354</v>
      </c>
      <c r="AO1362" s="95">
        <v>44678427.431152299</v>
      </c>
      <c r="AP1362" s="95">
        <v>0</v>
      </c>
      <c r="AQ1362" s="95">
        <v>6492721.1333007803</v>
      </c>
      <c r="AR1362" s="95">
        <v>4827820.7650146503</v>
      </c>
      <c r="AS1362" s="95">
        <v>3005086.3533630399</v>
      </c>
      <c r="AT1362" s="95">
        <v>0</v>
      </c>
      <c r="AU1362" s="95">
        <v>0</v>
      </c>
      <c r="AV1362" s="95">
        <v>42811163.956542999</v>
      </c>
      <c r="AW1362" s="95">
        <v>0</v>
      </c>
      <c r="AX1362" s="95">
        <v>102264.191930771</v>
      </c>
      <c r="AY1362" s="95">
        <v>16930157.971191399</v>
      </c>
      <c r="AZ1362" s="95">
        <v>9591201.3767089806</v>
      </c>
      <c r="BA1362" s="95">
        <v>0</v>
      </c>
      <c r="BB1362" s="95">
        <v>19178225.394531298</v>
      </c>
      <c r="BC1362" s="95">
        <v>5205381.3688354502</v>
      </c>
      <c r="BD1362" s="95">
        <v>0</v>
      </c>
      <c r="BE1362" s="95">
        <v>2995146.9496765099</v>
      </c>
      <c r="BF1362" s="95">
        <v>1878.85820542276</v>
      </c>
      <c r="BG1362" s="95">
        <v>42894527.934082001</v>
      </c>
      <c r="BH1362" s="95">
        <v>10448897.8543701</v>
      </c>
      <c r="BI1362" s="95">
        <v>0</v>
      </c>
      <c r="BJ1362" s="95">
        <v>2333059.9414672898</v>
      </c>
      <c r="BK1362" s="95">
        <v>1563340.9657745401</v>
      </c>
      <c r="BL1362" s="95">
        <v>0</v>
      </c>
      <c r="BM1362" s="95">
        <v>0</v>
      </c>
      <c r="BN1362" s="95">
        <v>0</v>
      </c>
      <c r="BO1362" s="95">
        <v>0</v>
      </c>
      <c r="BP1362" s="95">
        <v>0</v>
      </c>
      <c r="BQ1362" s="95">
        <v>0</v>
      </c>
      <c r="BR1362" s="95">
        <v>5484501.1943969699</v>
      </c>
      <c r="BS1362" s="95">
        <v>3535753.6407165499</v>
      </c>
      <c r="BT1362" s="95">
        <v>0</v>
      </c>
      <c r="BU1362" s="95">
        <v>1416933.49998474</v>
      </c>
      <c r="BV1362" s="95">
        <v>2377741.5048522898</v>
      </c>
      <c r="BW1362" s="95">
        <v>0</v>
      </c>
      <c r="BX1362" s="95">
        <v>250086.75979805001</v>
      </c>
      <c r="BY1362" s="95">
        <v>0</v>
      </c>
      <c r="BZ1362" s="95">
        <v>0</v>
      </c>
      <c r="CA1362" s="95">
        <v>100191.48302078201</v>
      </c>
      <c r="CB1362" s="95">
        <v>5488112.2578735398</v>
      </c>
      <c r="CC1362" s="95">
        <v>51177599.4306641</v>
      </c>
      <c r="CD1362" s="95">
        <v>12804330.5310059</v>
      </c>
      <c r="CE1362" s="95">
        <v>2912.4721082449</v>
      </c>
      <c r="CF1362" s="95">
        <v>356399.56212234503</v>
      </c>
      <c r="CG1362" s="95">
        <v>3015242.5462341299</v>
      </c>
      <c r="CH1362" s="95">
        <v>0</v>
      </c>
      <c r="CI1362" s="95">
        <v>103101.85124588</v>
      </c>
      <c r="CJ1362" s="95">
        <v>5845942.28088379</v>
      </c>
      <c r="CK1362" s="95">
        <v>54212022.151367202</v>
      </c>
      <c r="CL1362" s="95">
        <v>13023779.4522705</v>
      </c>
      <c r="CM1362" s="160">
        <v>139939.478527069</v>
      </c>
      <c r="CN1362" s="160">
        <v>18205379.0400391</v>
      </c>
      <c r="CO1362" s="160">
        <v>97108048.682617202</v>
      </c>
      <c r="CP1362" s="95">
        <v>13023779.4522705</v>
      </c>
      <c r="CQ1362" s="95">
        <v>0</v>
      </c>
      <c r="CR1362" s="95">
        <v>0</v>
      </c>
      <c r="CS1362" s="95">
        <v>0</v>
      </c>
      <c r="CT1362" s="95">
        <v>0</v>
      </c>
      <c r="CU1362" s="161">
        <v>5844511.8199958848</v>
      </c>
      <c r="CV1362" s="161">
        <v>54192841.976898231</v>
      </c>
    </row>
    <row r="1363" spans="1:100" x14ac:dyDescent="0.2">
      <c r="A1363" s="94" t="s">
        <v>71</v>
      </c>
      <c r="B1363" s="96">
        <v>41791</v>
      </c>
      <c r="C1363" s="95">
        <v>87773.138116836504</v>
      </c>
      <c r="D1363" s="95">
        <v>0</v>
      </c>
      <c r="E1363" s="95">
        <v>11753.712600112</v>
      </c>
      <c r="F1363" s="95">
        <v>9760.3640817403793</v>
      </c>
      <c r="G1363" s="95">
        <v>2897.6408426165599</v>
      </c>
      <c r="H1363" s="95">
        <v>0</v>
      </c>
      <c r="I1363" s="95">
        <v>0</v>
      </c>
      <c r="J1363" s="95">
        <v>37044.801523208604</v>
      </c>
      <c r="K1363" s="95">
        <v>0</v>
      </c>
      <c r="L1363" s="95">
        <v>582.366249151528</v>
      </c>
      <c r="M1363" s="95">
        <v>36128.884424686403</v>
      </c>
      <c r="N1363" s="95">
        <v>9494.2949041128195</v>
      </c>
      <c r="O1363" s="95">
        <v>0</v>
      </c>
      <c r="P1363" s="95">
        <v>48873.741655349702</v>
      </c>
      <c r="Q1363" s="95">
        <v>4488.41859507561</v>
      </c>
      <c r="R1363" s="95">
        <v>0</v>
      </c>
      <c r="S1363" s="95">
        <v>2885.4239888489201</v>
      </c>
      <c r="T1363" s="95">
        <v>1.0050240295531701</v>
      </c>
      <c r="U1363" s="95">
        <v>37104.703049182899</v>
      </c>
      <c r="V1363" s="95">
        <v>4686345.2575073196</v>
      </c>
      <c r="W1363" s="95">
        <v>0</v>
      </c>
      <c r="X1363" s="95">
        <v>748208.690078735</v>
      </c>
      <c r="Y1363" s="95">
        <v>573666.91635894799</v>
      </c>
      <c r="Z1363" s="95">
        <v>350960.62378692598</v>
      </c>
      <c r="AA1363" s="95">
        <v>0</v>
      </c>
      <c r="AB1363" s="95">
        <v>0</v>
      </c>
      <c r="AC1363" s="95">
        <v>12340074.7587891</v>
      </c>
      <c r="AD1363" s="95">
        <v>0</v>
      </c>
      <c r="AE1363" s="95">
        <v>15008.256862998</v>
      </c>
      <c r="AF1363" s="95">
        <v>1760519.1708831801</v>
      </c>
      <c r="AG1363" s="95">
        <v>1091974.33998108</v>
      </c>
      <c r="AH1363" s="95">
        <v>0</v>
      </c>
      <c r="AI1363" s="95">
        <v>1953476.3281707801</v>
      </c>
      <c r="AJ1363" s="95">
        <v>598304.59522247303</v>
      </c>
      <c r="AK1363" s="95">
        <v>0</v>
      </c>
      <c r="AL1363" s="95">
        <v>348748.523674011</v>
      </c>
      <c r="AM1363" s="95">
        <v>244.13912003673599</v>
      </c>
      <c r="AN1363" s="95">
        <v>12356579.6566162</v>
      </c>
      <c r="AO1363" s="95">
        <v>44501277.555175804</v>
      </c>
      <c r="AP1363" s="95">
        <v>0</v>
      </c>
      <c r="AQ1363" s="95">
        <v>6294692.3601684598</v>
      </c>
      <c r="AR1363" s="95">
        <v>4761740.6435546903</v>
      </c>
      <c r="AS1363" s="95">
        <v>2991658.2986755399</v>
      </c>
      <c r="AT1363" s="95">
        <v>0</v>
      </c>
      <c r="AU1363" s="95">
        <v>0</v>
      </c>
      <c r="AV1363" s="95">
        <v>42905775.157714799</v>
      </c>
      <c r="AW1363" s="95">
        <v>0</v>
      </c>
      <c r="AX1363" s="95">
        <v>138884.15338134801</v>
      </c>
      <c r="AY1363" s="95">
        <v>17001482.1801758</v>
      </c>
      <c r="AZ1363" s="95">
        <v>9425935.1323242206</v>
      </c>
      <c r="BA1363" s="95">
        <v>0</v>
      </c>
      <c r="BB1363" s="95">
        <v>18929272.962646499</v>
      </c>
      <c r="BC1363" s="95">
        <v>5158971.3560790997</v>
      </c>
      <c r="BD1363" s="95">
        <v>0</v>
      </c>
      <c r="BE1363" s="95">
        <v>2965110.7541198698</v>
      </c>
      <c r="BF1363" s="95">
        <v>1982.36904011667</v>
      </c>
      <c r="BG1363" s="95">
        <v>42978748.885742202</v>
      </c>
      <c r="BH1363" s="95">
        <v>10419063.6290283</v>
      </c>
      <c r="BI1363" s="95">
        <v>0</v>
      </c>
      <c r="BJ1363" s="95">
        <v>2277038.5653991699</v>
      </c>
      <c r="BK1363" s="95">
        <v>1528600.4671783401</v>
      </c>
      <c r="BL1363" s="95">
        <v>0</v>
      </c>
      <c r="BM1363" s="95">
        <v>0</v>
      </c>
      <c r="BN1363" s="95">
        <v>0</v>
      </c>
      <c r="BO1363" s="95">
        <v>0</v>
      </c>
      <c r="BP1363" s="95">
        <v>0</v>
      </c>
      <c r="BQ1363" s="95">
        <v>0</v>
      </c>
      <c r="BR1363" s="95">
        <v>5533537.7880248995</v>
      </c>
      <c r="BS1363" s="95">
        <v>3477424.6807251</v>
      </c>
      <c r="BT1363" s="95">
        <v>0</v>
      </c>
      <c r="BU1363" s="95">
        <v>1406717.8499908401</v>
      </c>
      <c r="BV1363" s="95">
        <v>2362428.1613464402</v>
      </c>
      <c r="BW1363" s="95">
        <v>0</v>
      </c>
      <c r="BX1363" s="95">
        <v>249466.119804382</v>
      </c>
      <c r="BY1363" s="95">
        <v>0</v>
      </c>
      <c r="BZ1363" s="95">
        <v>0</v>
      </c>
      <c r="CA1363" s="95">
        <v>99543.775446891799</v>
      </c>
      <c r="CB1363" s="95">
        <v>5431565.0303955097</v>
      </c>
      <c r="CC1363" s="95">
        <v>50749468.518554702</v>
      </c>
      <c r="CD1363" s="95">
        <v>12690692.002197299</v>
      </c>
      <c r="CE1363" s="95">
        <v>2899.7601725757099</v>
      </c>
      <c r="CF1363" s="95">
        <v>350975.24181747402</v>
      </c>
      <c r="CG1363" s="95">
        <v>2986892.6771240202</v>
      </c>
      <c r="CH1363" s="95">
        <v>0</v>
      </c>
      <c r="CI1363" s="95">
        <v>102452.548957825</v>
      </c>
      <c r="CJ1363" s="95">
        <v>5782145.43078613</v>
      </c>
      <c r="CK1363" s="95">
        <v>53728211.7421875</v>
      </c>
      <c r="CL1363" s="95">
        <v>12920143.2884521</v>
      </c>
      <c r="CM1363" s="160">
        <v>139202.03472137501</v>
      </c>
      <c r="CN1363" s="160">
        <v>18141435.509277299</v>
      </c>
      <c r="CO1363" s="160">
        <v>96727910.916992202</v>
      </c>
      <c r="CP1363" s="95">
        <v>12920143.2884521</v>
      </c>
      <c r="CQ1363" s="95">
        <v>0</v>
      </c>
      <c r="CR1363" s="95">
        <v>0</v>
      </c>
      <c r="CS1363" s="95">
        <v>0</v>
      </c>
      <c r="CT1363" s="95">
        <v>0</v>
      </c>
      <c r="CU1363" s="161">
        <v>5782540.272212984</v>
      </c>
      <c r="CV1363" s="161">
        <v>53736361.195678726</v>
      </c>
    </row>
    <row r="1364" spans="1:100" x14ac:dyDescent="0.2">
      <c r="A1364" s="94" t="s">
        <v>71</v>
      </c>
      <c r="B1364" s="96">
        <v>41883</v>
      </c>
      <c r="C1364" s="95">
        <v>87785.077957153306</v>
      </c>
      <c r="D1364" s="95">
        <v>0</v>
      </c>
      <c r="E1364" s="95">
        <v>11301.3958939314</v>
      </c>
      <c r="F1364" s="95">
        <v>9402.7886304855292</v>
      </c>
      <c r="G1364" s="95">
        <v>2902.6163026690501</v>
      </c>
      <c r="H1364" s="95">
        <v>0</v>
      </c>
      <c r="I1364" s="95">
        <v>0</v>
      </c>
      <c r="J1364" s="95">
        <v>36994.162918090798</v>
      </c>
      <c r="K1364" s="95">
        <v>0</v>
      </c>
      <c r="L1364" s="95">
        <v>262.11022900417402</v>
      </c>
      <c r="M1364" s="95">
        <v>36347.928280830398</v>
      </c>
      <c r="N1364" s="95">
        <v>9392.2785032987595</v>
      </c>
      <c r="O1364" s="95">
        <v>0</v>
      </c>
      <c r="P1364" s="95">
        <v>48815.699132442503</v>
      </c>
      <c r="Q1364" s="95">
        <v>4487.8040516972496</v>
      </c>
      <c r="R1364" s="95">
        <v>0</v>
      </c>
      <c r="S1364" s="95">
        <v>2898.02032262087</v>
      </c>
      <c r="T1364" s="95">
        <v>0.98740045063459503</v>
      </c>
      <c r="U1364" s="95">
        <v>37036.021434783899</v>
      </c>
      <c r="V1364" s="95">
        <v>4669908.54296875</v>
      </c>
      <c r="W1364" s="95">
        <v>0</v>
      </c>
      <c r="X1364" s="95">
        <v>720431.42651367199</v>
      </c>
      <c r="Y1364" s="95">
        <v>557620.05073547398</v>
      </c>
      <c r="Z1364" s="95">
        <v>347489.01440811198</v>
      </c>
      <c r="AA1364" s="95">
        <v>0</v>
      </c>
      <c r="AB1364" s="95">
        <v>0</v>
      </c>
      <c r="AC1364" s="95">
        <v>12281211.048339801</v>
      </c>
      <c r="AD1364" s="95">
        <v>0</v>
      </c>
      <c r="AE1364" s="95">
        <v>16825.987793683998</v>
      </c>
      <c r="AF1364" s="95">
        <v>1762838.5523071301</v>
      </c>
      <c r="AG1364" s="95">
        <v>1076551.05734253</v>
      </c>
      <c r="AH1364" s="95">
        <v>0</v>
      </c>
      <c r="AI1364" s="95">
        <v>1939622.6822052</v>
      </c>
      <c r="AJ1364" s="95">
        <v>600450.928207397</v>
      </c>
      <c r="AK1364" s="95">
        <v>0</v>
      </c>
      <c r="AL1364" s="95">
        <v>345122.20071792603</v>
      </c>
      <c r="AM1364" s="95">
        <v>286.15192091837503</v>
      </c>
      <c r="AN1364" s="95">
        <v>12328387.778686499</v>
      </c>
      <c r="AO1364" s="95">
        <v>44452372.325195298</v>
      </c>
      <c r="AP1364" s="95">
        <v>0</v>
      </c>
      <c r="AQ1364" s="95">
        <v>6075986.81884766</v>
      </c>
      <c r="AR1364" s="95">
        <v>4620272.8652343797</v>
      </c>
      <c r="AS1364" s="95">
        <v>2961301.0366821298</v>
      </c>
      <c r="AT1364" s="95">
        <v>0</v>
      </c>
      <c r="AU1364" s="95">
        <v>0</v>
      </c>
      <c r="AV1364" s="95">
        <v>42766355.490722701</v>
      </c>
      <c r="AW1364" s="95">
        <v>0</v>
      </c>
      <c r="AX1364" s="95">
        <v>163802.09787559501</v>
      </c>
      <c r="AY1364" s="95">
        <v>17105625.645507801</v>
      </c>
      <c r="AZ1364" s="95">
        <v>9310569.0502929706</v>
      </c>
      <c r="BA1364" s="95">
        <v>0</v>
      </c>
      <c r="BB1364" s="95">
        <v>18903246.457031298</v>
      </c>
      <c r="BC1364" s="95">
        <v>5151144.1245117197</v>
      </c>
      <c r="BD1364" s="95">
        <v>0</v>
      </c>
      <c r="BE1364" s="95">
        <v>2940452.1369628902</v>
      </c>
      <c r="BF1364" s="95">
        <v>2501.8922617733501</v>
      </c>
      <c r="BG1364" s="95">
        <v>42836243.810546897</v>
      </c>
      <c r="BH1364" s="95">
        <v>10528593.275634799</v>
      </c>
      <c r="BI1364" s="95">
        <v>0</v>
      </c>
      <c r="BJ1364" s="95">
        <v>2221005.9841918899</v>
      </c>
      <c r="BK1364" s="95">
        <v>1484733.3933258101</v>
      </c>
      <c r="BL1364" s="95">
        <v>0</v>
      </c>
      <c r="BM1364" s="95">
        <v>0</v>
      </c>
      <c r="BN1364" s="95">
        <v>0</v>
      </c>
      <c r="BO1364" s="95">
        <v>0</v>
      </c>
      <c r="BP1364" s="95">
        <v>0</v>
      </c>
      <c r="BQ1364" s="95">
        <v>0</v>
      </c>
      <c r="BR1364" s="95">
        <v>5603417.6514282199</v>
      </c>
      <c r="BS1364" s="95">
        <v>3444713.9317627</v>
      </c>
      <c r="BT1364" s="95">
        <v>0</v>
      </c>
      <c r="BU1364" s="95">
        <v>1160338.5199890099</v>
      </c>
      <c r="BV1364" s="95">
        <v>2367983.60650635</v>
      </c>
      <c r="BW1364" s="95">
        <v>0</v>
      </c>
      <c r="BX1364" s="95">
        <v>200779.50984954799</v>
      </c>
      <c r="BY1364" s="95">
        <v>0</v>
      </c>
      <c r="BZ1364" s="95">
        <v>0</v>
      </c>
      <c r="CA1364" s="95">
        <v>99228.492012023897</v>
      </c>
      <c r="CB1364" s="95">
        <v>5388302.3067016602</v>
      </c>
      <c r="CC1364" s="95">
        <v>50539641.6796875</v>
      </c>
      <c r="CD1364" s="95">
        <v>12738148.4779053</v>
      </c>
      <c r="CE1364" s="95">
        <v>2903.07833915949</v>
      </c>
      <c r="CF1364" s="95">
        <v>348127.21390533401</v>
      </c>
      <c r="CG1364" s="95">
        <v>2963744.2857666002</v>
      </c>
      <c r="CH1364" s="95">
        <v>0</v>
      </c>
      <c r="CI1364" s="95">
        <v>102141.632055283</v>
      </c>
      <c r="CJ1364" s="95">
        <v>5737204.7754516602</v>
      </c>
      <c r="CK1364" s="95">
        <v>53504700.340820298</v>
      </c>
      <c r="CL1364" s="95">
        <v>12982938.799072299</v>
      </c>
      <c r="CM1364" s="160">
        <v>138813.37434577901</v>
      </c>
      <c r="CN1364" s="160">
        <v>18045770.996582001</v>
      </c>
      <c r="CO1364" s="160">
        <v>96310439.857421905</v>
      </c>
      <c r="CP1364" s="95">
        <v>12982938.799072299</v>
      </c>
      <c r="CQ1364" s="95">
        <v>0</v>
      </c>
      <c r="CR1364" s="95">
        <v>0</v>
      </c>
      <c r="CS1364" s="95">
        <v>0</v>
      </c>
      <c r="CT1364" s="95">
        <v>0</v>
      </c>
      <c r="CU1364" s="161">
        <v>5736429.5206069946</v>
      </c>
      <c r="CV1364" s="161">
        <v>53503385.965454102</v>
      </c>
    </row>
    <row r="1365" spans="1:100" x14ac:dyDescent="0.2">
      <c r="A1365" s="94" t="s">
        <v>71</v>
      </c>
      <c r="B1365" s="96">
        <v>41974</v>
      </c>
      <c r="C1365" s="95">
        <v>87379.064117431597</v>
      </c>
      <c r="D1365" s="95">
        <v>0</v>
      </c>
      <c r="E1365" s="95">
        <v>11453.316808939</v>
      </c>
      <c r="F1365" s="95">
        <v>9605.3745296001398</v>
      </c>
      <c r="G1365" s="95">
        <v>2909.7018810510599</v>
      </c>
      <c r="H1365" s="95">
        <v>0</v>
      </c>
      <c r="I1365" s="95">
        <v>0</v>
      </c>
      <c r="J1365" s="95">
        <v>36538.0280156136</v>
      </c>
      <c r="K1365" s="95">
        <v>0</v>
      </c>
      <c r="L1365" s="95">
        <v>189.11342912353601</v>
      </c>
      <c r="M1365" s="95">
        <v>36379.693522453301</v>
      </c>
      <c r="N1365" s="95">
        <v>9339.8307268619501</v>
      </c>
      <c r="O1365" s="95">
        <v>0</v>
      </c>
      <c r="P1365" s="95">
        <v>48523.519911289201</v>
      </c>
      <c r="Q1365" s="95">
        <v>4430.6601905822799</v>
      </c>
      <c r="R1365" s="95">
        <v>0</v>
      </c>
      <c r="S1365" s="95">
        <v>2892.7673619091502</v>
      </c>
      <c r="T1365" s="95">
        <v>1.01607564520964</v>
      </c>
      <c r="U1365" s="95">
        <v>36557.941971778899</v>
      </c>
      <c r="V1365" s="95">
        <v>4637943.7850952102</v>
      </c>
      <c r="W1365" s="95">
        <v>0</v>
      </c>
      <c r="X1365" s="95">
        <v>702853.01901245106</v>
      </c>
      <c r="Y1365" s="95">
        <v>546600.27010345506</v>
      </c>
      <c r="Z1365" s="95">
        <v>346218.80175781302</v>
      </c>
      <c r="AA1365" s="95">
        <v>0</v>
      </c>
      <c r="AB1365" s="95">
        <v>0</v>
      </c>
      <c r="AC1365" s="95">
        <v>12141743.345581099</v>
      </c>
      <c r="AD1365" s="95">
        <v>0</v>
      </c>
      <c r="AE1365" s="95">
        <v>7627.5213912725403</v>
      </c>
      <c r="AF1365" s="95">
        <v>1758144.22486877</v>
      </c>
      <c r="AG1365" s="95">
        <v>1058833.7341308601</v>
      </c>
      <c r="AH1365" s="95">
        <v>0</v>
      </c>
      <c r="AI1365" s="95">
        <v>1918090.5332946801</v>
      </c>
      <c r="AJ1365" s="95">
        <v>603346.58828735398</v>
      </c>
      <c r="AK1365" s="95">
        <v>0</v>
      </c>
      <c r="AL1365" s="95">
        <v>342776.68474197399</v>
      </c>
      <c r="AM1365" s="95">
        <v>318.735094211996</v>
      </c>
      <c r="AN1365" s="95">
        <v>12157348.143676801</v>
      </c>
      <c r="AO1365" s="95">
        <v>44319441.709472701</v>
      </c>
      <c r="AP1365" s="95">
        <v>0</v>
      </c>
      <c r="AQ1365" s="95">
        <v>5913503.5316772498</v>
      </c>
      <c r="AR1365" s="95">
        <v>4519487.2318115197</v>
      </c>
      <c r="AS1365" s="95">
        <v>2965245.0513305701</v>
      </c>
      <c r="AT1365" s="95">
        <v>0</v>
      </c>
      <c r="AU1365" s="95">
        <v>0</v>
      </c>
      <c r="AV1365" s="95">
        <v>42442766.233886696</v>
      </c>
      <c r="AW1365" s="95">
        <v>0</v>
      </c>
      <c r="AX1365" s="95">
        <v>70140.393462181106</v>
      </c>
      <c r="AY1365" s="95">
        <v>17085597.841308601</v>
      </c>
      <c r="AZ1365" s="95">
        <v>9164137.5963134803</v>
      </c>
      <c r="BA1365" s="95">
        <v>0</v>
      </c>
      <c r="BB1365" s="95">
        <v>18783428.3046875</v>
      </c>
      <c r="BC1365" s="95">
        <v>5190352.1316528302</v>
      </c>
      <c r="BD1365" s="95">
        <v>0</v>
      </c>
      <c r="BE1365" s="95">
        <v>2939707.87890625</v>
      </c>
      <c r="BF1365" s="95">
        <v>2875.93381634355</v>
      </c>
      <c r="BG1365" s="95">
        <v>42472520.040527299</v>
      </c>
      <c r="BH1365" s="95">
        <v>10557853.7191162</v>
      </c>
      <c r="BI1365" s="95">
        <v>0</v>
      </c>
      <c r="BJ1365" s="95">
        <v>2170382.2649841299</v>
      </c>
      <c r="BK1365" s="95">
        <v>1437922.2027740499</v>
      </c>
      <c r="BL1365" s="95">
        <v>0</v>
      </c>
      <c r="BM1365" s="95">
        <v>0</v>
      </c>
      <c r="BN1365" s="95">
        <v>0</v>
      </c>
      <c r="BO1365" s="95">
        <v>0</v>
      </c>
      <c r="BP1365" s="95">
        <v>0</v>
      </c>
      <c r="BQ1365" s="95">
        <v>0</v>
      </c>
      <c r="BR1365" s="95">
        <v>5632587.4601440402</v>
      </c>
      <c r="BS1365" s="95">
        <v>3399564.9322204599</v>
      </c>
      <c r="BT1365" s="95">
        <v>0</v>
      </c>
      <c r="BU1365" s="95">
        <v>1362121.20999146</v>
      </c>
      <c r="BV1365" s="95">
        <v>2384682.73687744</v>
      </c>
      <c r="BW1365" s="95">
        <v>0</v>
      </c>
      <c r="BX1365" s="95">
        <v>231751.95981979399</v>
      </c>
      <c r="BY1365" s="95">
        <v>0</v>
      </c>
      <c r="BZ1365" s="95">
        <v>0</v>
      </c>
      <c r="CA1365" s="95">
        <v>98833.297562599197</v>
      </c>
      <c r="CB1365" s="95">
        <v>5348434.6920165997</v>
      </c>
      <c r="CC1365" s="95">
        <v>50291200.442382798</v>
      </c>
      <c r="CD1365" s="95">
        <v>12720089.974609399</v>
      </c>
      <c r="CE1365" s="95">
        <v>2910.8180863857301</v>
      </c>
      <c r="CF1365" s="95">
        <v>346214.08041000401</v>
      </c>
      <c r="CG1365" s="95">
        <v>2969421.8740234398</v>
      </c>
      <c r="CH1365" s="95">
        <v>0</v>
      </c>
      <c r="CI1365" s="95">
        <v>101730.74967956499</v>
      </c>
      <c r="CJ1365" s="95">
        <v>5696563.2411498995</v>
      </c>
      <c r="CK1365" s="95">
        <v>53272000.213867202</v>
      </c>
      <c r="CL1365" s="95">
        <v>12976970.831543</v>
      </c>
      <c r="CM1365" s="160">
        <v>137889.002370834</v>
      </c>
      <c r="CN1365" s="160">
        <v>17857570.581542999</v>
      </c>
      <c r="CO1365" s="160">
        <v>95729242.332031295</v>
      </c>
      <c r="CP1365" s="95">
        <v>12976970.831543</v>
      </c>
      <c r="CQ1365" s="95">
        <v>0</v>
      </c>
      <c r="CR1365" s="95">
        <v>0</v>
      </c>
      <c r="CS1365" s="95">
        <v>0</v>
      </c>
      <c r="CT1365" s="95">
        <v>0</v>
      </c>
      <c r="CU1365" s="161">
        <v>5694648.7724266034</v>
      </c>
      <c r="CV1365" s="161">
        <v>53260622.316406235</v>
      </c>
    </row>
    <row r="1366" spans="1:100" x14ac:dyDescent="0.2">
      <c r="A1366" s="94" t="s">
        <v>71</v>
      </c>
      <c r="B1366" s="96">
        <v>42064</v>
      </c>
      <c r="C1366" s="95">
        <v>86625.850466728196</v>
      </c>
      <c r="D1366" s="95">
        <v>0</v>
      </c>
      <c r="E1366" s="95">
        <v>11015.2276287079</v>
      </c>
      <c r="F1366" s="95">
        <v>9269.7715501785297</v>
      </c>
      <c r="G1366" s="95">
        <v>2934.2683639526399</v>
      </c>
      <c r="H1366" s="95">
        <v>0</v>
      </c>
      <c r="I1366" s="95">
        <v>0</v>
      </c>
      <c r="J1366" s="95">
        <v>36571.982921123497</v>
      </c>
      <c r="K1366" s="95">
        <v>0</v>
      </c>
      <c r="L1366" s="95">
        <v>135.02192261442499</v>
      </c>
      <c r="M1366" s="95">
        <v>36090.229018688202</v>
      </c>
      <c r="N1366" s="95">
        <v>9179.62508893013</v>
      </c>
      <c r="O1366" s="95">
        <v>0</v>
      </c>
      <c r="P1366" s="95">
        <v>47640.896901130698</v>
      </c>
      <c r="Q1366" s="95">
        <v>4400.9884443283099</v>
      </c>
      <c r="R1366" s="95">
        <v>0</v>
      </c>
      <c r="S1366" s="95">
        <v>2915.1016040146401</v>
      </c>
      <c r="T1366" s="95">
        <v>0.99254395778552895</v>
      </c>
      <c r="U1366" s="95">
        <v>36591.704126834898</v>
      </c>
      <c r="V1366" s="95">
        <v>4593363.89660645</v>
      </c>
      <c r="W1366" s="95">
        <v>0</v>
      </c>
      <c r="X1366" s="95">
        <v>681547.477836609</v>
      </c>
      <c r="Y1366" s="95">
        <v>534378.56340026902</v>
      </c>
      <c r="Z1366" s="95">
        <v>347911.57132339501</v>
      </c>
      <c r="AA1366" s="95">
        <v>0</v>
      </c>
      <c r="AB1366" s="95">
        <v>0</v>
      </c>
      <c r="AC1366" s="95">
        <v>12136144.510864301</v>
      </c>
      <c r="AD1366" s="95">
        <v>0</v>
      </c>
      <c r="AE1366" s="95">
        <v>4996.6241756081599</v>
      </c>
      <c r="AF1366" s="95">
        <v>1746548.5847930899</v>
      </c>
      <c r="AG1366" s="95">
        <v>1039280.3660659801</v>
      </c>
      <c r="AH1366" s="95">
        <v>0</v>
      </c>
      <c r="AI1366" s="95">
        <v>1876522.38294983</v>
      </c>
      <c r="AJ1366" s="95">
        <v>591187.12604522705</v>
      </c>
      <c r="AK1366" s="95">
        <v>0</v>
      </c>
      <c r="AL1366" s="95">
        <v>344220.40042495698</v>
      </c>
      <c r="AM1366" s="95">
        <v>237.75790470466001</v>
      </c>
      <c r="AN1366" s="95">
        <v>12121426.099487299</v>
      </c>
      <c r="AO1366" s="95">
        <v>43969535.861816399</v>
      </c>
      <c r="AP1366" s="95">
        <v>0</v>
      </c>
      <c r="AQ1366" s="95">
        <v>5753350.6219482403</v>
      </c>
      <c r="AR1366" s="95">
        <v>4435247.9418334998</v>
      </c>
      <c r="AS1366" s="95">
        <v>2982500.4127807599</v>
      </c>
      <c r="AT1366" s="95">
        <v>0</v>
      </c>
      <c r="AU1366" s="95">
        <v>0</v>
      </c>
      <c r="AV1366" s="95">
        <v>42654578.568847701</v>
      </c>
      <c r="AW1366" s="95">
        <v>0</v>
      </c>
      <c r="AX1366" s="95">
        <v>47441.601964950598</v>
      </c>
      <c r="AY1366" s="95">
        <v>17041045.701171901</v>
      </c>
      <c r="AZ1366" s="95">
        <v>9020795.2181396503</v>
      </c>
      <c r="BA1366" s="95">
        <v>0</v>
      </c>
      <c r="BB1366" s="95">
        <v>18313564.598877002</v>
      </c>
      <c r="BC1366" s="95">
        <v>5104762.5244751005</v>
      </c>
      <c r="BD1366" s="95">
        <v>0</v>
      </c>
      <c r="BE1366" s="95">
        <v>2954492.80712891</v>
      </c>
      <c r="BF1366" s="95">
        <v>2148.5251263678101</v>
      </c>
      <c r="BG1366" s="95">
        <v>42649880.552734397</v>
      </c>
      <c r="BH1366" s="95">
        <v>10390219.395996099</v>
      </c>
      <c r="BI1366" s="95">
        <v>0</v>
      </c>
      <c r="BJ1366" s="95">
        <v>2142321.8745727502</v>
      </c>
      <c r="BK1366" s="95">
        <v>1418845.98583984</v>
      </c>
      <c r="BL1366" s="95">
        <v>0</v>
      </c>
      <c r="BM1366" s="95">
        <v>0</v>
      </c>
      <c r="BN1366" s="95">
        <v>0</v>
      </c>
      <c r="BO1366" s="95">
        <v>0</v>
      </c>
      <c r="BP1366" s="95">
        <v>0</v>
      </c>
      <c r="BQ1366" s="95">
        <v>0</v>
      </c>
      <c r="BR1366" s="95">
        <v>5546243.4287109403</v>
      </c>
      <c r="BS1366" s="95">
        <v>3354446.0366821298</v>
      </c>
      <c r="BT1366" s="95">
        <v>0</v>
      </c>
      <c r="BU1366" s="95">
        <v>1335898.6499939</v>
      </c>
      <c r="BV1366" s="95">
        <v>2355462.8686828599</v>
      </c>
      <c r="BW1366" s="95">
        <v>0</v>
      </c>
      <c r="BX1366" s="95">
        <v>264718.42964553798</v>
      </c>
      <c r="BY1366" s="95">
        <v>0</v>
      </c>
      <c r="BZ1366" s="95">
        <v>0</v>
      </c>
      <c r="CA1366" s="95">
        <v>97463.6828346252</v>
      </c>
      <c r="CB1366" s="95">
        <v>5270742.1541137705</v>
      </c>
      <c r="CC1366" s="95">
        <v>49673893.548339799</v>
      </c>
      <c r="CD1366" s="95">
        <v>12554626.318725601</v>
      </c>
      <c r="CE1366" s="95">
        <v>2934.95484080911</v>
      </c>
      <c r="CF1366" s="95">
        <v>348285.988567352</v>
      </c>
      <c r="CG1366" s="95">
        <v>2987546.0157165499</v>
      </c>
      <c r="CH1366" s="95">
        <v>0</v>
      </c>
      <c r="CI1366" s="95">
        <v>100396.450699806</v>
      </c>
      <c r="CJ1366" s="95">
        <v>5617626.0869140597</v>
      </c>
      <c r="CK1366" s="95">
        <v>52657924.159179702</v>
      </c>
      <c r="CL1366" s="95">
        <v>12784262.3706055</v>
      </c>
      <c r="CM1366" s="160">
        <v>136818.355062485</v>
      </c>
      <c r="CN1366" s="160">
        <v>17735325.0236816</v>
      </c>
      <c r="CO1366" s="160">
        <v>95304041.029296905</v>
      </c>
      <c r="CP1366" s="95">
        <v>12784262.3706055</v>
      </c>
      <c r="CQ1366" s="95">
        <v>0</v>
      </c>
      <c r="CR1366" s="95">
        <v>0</v>
      </c>
      <c r="CS1366" s="95">
        <v>0</v>
      </c>
      <c r="CT1366" s="95">
        <v>0</v>
      </c>
      <c r="CU1366" s="161">
        <v>5619028.1426811228</v>
      </c>
      <c r="CV1366" s="161">
        <v>52661439.564056352</v>
      </c>
    </row>
    <row r="1367" spans="1:100" x14ac:dyDescent="0.2">
      <c r="A1367" s="94" t="s">
        <v>71</v>
      </c>
      <c r="B1367" s="96">
        <v>42156</v>
      </c>
      <c r="C1367" s="95">
        <v>86986.583412170396</v>
      </c>
      <c r="D1367" s="95">
        <v>0</v>
      </c>
      <c r="E1367" s="95">
        <v>10956.8380442858</v>
      </c>
      <c r="F1367" s="95">
        <v>9205.9608663320505</v>
      </c>
      <c r="G1367" s="95">
        <v>2947.5642229616601</v>
      </c>
      <c r="H1367" s="95">
        <v>0</v>
      </c>
      <c r="I1367" s="95">
        <v>0</v>
      </c>
      <c r="J1367" s="95">
        <v>36478.3439574242</v>
      </c>
      <c r="K1367" s="95">
        <v>0</v>
      </c>
      <c r="L1367" s="95">
        <v>156.62844075076299</v>
      </c>
      <c r="M1367" s="95">
        <v>36439.624263286598</v>
      </c>
      <c r="N1367" s="95">
        <v>9033.3210796117801</v>
      </c>
      <c r="O1367" s="95">
        <v>0</v>
      </c>
      <c r="P1367" s="95">
        <v>47965.502124309503</v>
      </c>
      <c r="Q1367" s="95">
        <v>4382.5226443409902</v>
      </c>
      <c r="R1367" s="95">
        <v>0</v>
      </c>
      <c r="S1367" s="95">
        <v>2929.1870512366299</v>
      </c>
      <c r="T1367" s="95">
        <v>1.0059021467168301</v>
      </c>
      <c r="U1367" s="95">
        <v>36491.837033271797</v>
      </c>
      <c r="V1367" s="95">
        <v>4577780.2109375</v>
      </c>
      <c r="W1367" s="95">
        <v>0</v>
      </c>
      <c r="X1367" s="95">
        <v>667064.38475799595</v>
      </c>
      <c r="Y1367" s="95">
        <v>526879.21177673305</v>
      </c>
      <c r="Z1367" s="95">
        <v>347381.06700897199</v>
      </c>
      <c r="AA1367" s="95">
        <v>0</v>
      </c>
      <c r="AB1367" s="95">
        <v>0</v>
      </c>
      <c r="AC1367" s="95">
        <v>12068142.1640625</v>
      </c>
      <c r="AD1367" s="95">
        <v>0</v>
      </c>
      <c r="AE1367" s="95">
        <v>8838.5183422565497</v>
      </c>
      <c r="AF1367" s="95">
        <v>1750891.7807312</v>
      </c>
      <c r="AG1367" s="95">
        <v>1025598.57797241</v>
      </c>
      <c r="AH1367" s="95">
        <v>0</v>
      </c>
      <c r="AI1367" s="95">
        <v>1874299.39680481</v>
      </c>
      <c r="AJ1367" s="95">
        <v>595669.90837097203</v>
      </c>
      <c r="AK1367" s="95">
        <v>0</v>
      </c>
      <c r="AL1367" s="95">
        <v>344037.30997467</v>
      </c>
      <c r="AM1367" s="95">
        <v>228.03485682420401</v>
      </c>
      <c r="AN1367" s="95">
        <v>12113479.856933599</v>
      </c>
      <c r="AO1367" s="95">
        <v>43995898.674316399</v>
      </c>
      <c r="AP1367" s="95">
        <v>0</v>
      </c>
      <c r="AQ1367" s="95">
        <v>5637739.6181030301</v>
      </c>
      <c r="AR1367" s="95">
        <v>4376588.9104614304</v>
      </c>
      <c r="AS1367" s="95">
        <v>3001915.1866455101</v>
      </c>
      <c r="AT1367" s="95">
        <v>0</v>
      </c>
      <c r="AU1367" s="95">
        <v>0</v>
      </c>
      <c r="AV1367" s="95">
        <v>42593631.872070298</v>
      </c>
      <c r="AW1367" s="95">
        <v>0</v>
      </c>
      <c r="AX1367" s="95">
        <v>74876.725769996599</v>
      </c>
      <c r="AY1367" s="95">
        <v>17158318.2880859</v>
      </c>
      <c r="AZ1367" s="95">
        <v>8908874.5224609394</v>
      </c>
      <c r="BA1367" s="95">
        <v>0</v>
      </c>
      <c r="BB1367" s="95">
        <v>18463194.642333999</v>
      </c>
      <c r="BC1367" s="95">
        <v>5151437.52661133</v>
      </c>
      <c r="BD1367" s="95">
        <v>0</v>
      </c>
      <c r="BE1367" s="95">
        <v>2967432.9160156301</v>
      </c>
      <c r="BF1367" s="95">
        <v>2084.35419785976</v>
      </c>
      <c r="BG1367" s="95">
        <v>42640898.083007798</v>
      </c>
      <c r="BH1367" s="95">
        <v>10517981.12146</v>
      </c>
      <c r="BI1367" s="95">
        <v>0</v>
      </c>
      <c r="BJ1367" s="95">
        <v>2128361.3085327102</v>
      </c>
      <c r="BK1367" s="95">
        <v>1394206.9104003899</v>
      </c>
      <c r="BL1367" s="95">
        <v>0</v>
      </c>
      <c r="BM1367" s="95">
        <v>0</v>
      </c>
      <c r="BN1367" s="95">
        <v>0</v>
      </c>
      <c r="BO1367" s="95">
        <v>0</v>
      </c>
      <c r="BP1367" s="95">
        <v>0</v>
      </c>
      <c r="BQ1367" s="95">
        <v>0</v>
      </c>
      <c r="BR1367" s="95">
        <v>5648324.1091918899</v>
      </c>
      <c r="BS1367" s="95">
        <v>3320581.4611206101</v>
      </c>
      <c r="BT1367" s="95">
        <v>0</v>
      </c>
      <c r="BU1367" s="95">
        <v>1349060.6099853499</v>
      </c>
      <c r="BV1367" s="95">
        <v>2404289.4391174298</v>
      </c>
      <c r="BW1367" s="95">
        <v>0</v>
      </c>
      <c r="BX1367" s="95">
        <v>269755.66963958699</v>
      </c>
      <c r="BY1367" s="95">
        <v>0</v>
      </c>
      <c r="BZ1367" s="95">
        <v>0</v>
      </c>
      <c r="CA1367" s="95">
        <v>98018.588298797593</v>
      </c>
      <c r="CB1367" s="95">
        <v>5247759.67687988</v>
      </c>
      <c r="CC1367" s="95">
        <v>49640219.5712891</v>
      </c>
      <c r="CD1367" s="95">
        <v>12650052.447265601</v>
      </c>
      <c r="CE1367" s="95">
        <v>2948.9878191053899</v>
      </c>
      <c r="CF1367" s="95">
        <v>347732.015758514</v>
      </c>
      <c r="CG1367" s="95">
        <v>2998342.8772277799</v>
      </c>
      <c r="CH1367" s="95">
        <v>0</v>
      </c>
      <c r="CI1367" s="95">
        <v>100974.14227008801</v>
      </c>
      <c r="CJ1367" s="95">
        <v>5596480.5356445303</v>
      </c>
      <c r="CK1367" s="95">
        <v>52640956.487792999</v>
      </c>
      <c r="CL1367" s="95">
        <v>12898025.3392334</v>
      </c>
      <c r="CM1367" s="160">
        <v>137079.119165421</v>
      </c>
      <c r="CN1367" s="160">
        <v>17688496.826904301</v>
      </c>
      <c r="CO1367" s="160">
        <v>95318942.738281295</v>
      </c>
      <c r="CP1367" s="95">
        <v>12898025.3392334</v>
      </c>
      <c r="CQ1367" s="95">
        <v>0</v>
      </c>
      <c r="CR1367" s="95">
        <v>0</v>
      </c>
      <c r="CS1367" s="95">
        <v>0</v>
      </c>
      <c r="CT1367" s="95">
        <v>0</v>
      </c>
      <c r="CU1367" s="161">
        <v>5595491.6926383944</v>
      </c>
      <c r="CV1367" s="161">
        <v>52638562.448516883</v>
      </c>
    </row>
    <row r="1368" spans="1:100" x14ac:dyDescent="0.2">
      <c r="A1368" s="94" t="s">
        <v>71</v>
      </c>
      <c r="B1368" s="96">
        <v>42248</v>
      </c>
      <c r="C1368" s="95">
        <v>86840.133074760393</v>
      </c>
      <c r="D1368" s="95">
        <v>0</v>
      </c>
      <c r="E1368" s="95">
        <v>10817.618173241601</v>
      </c>
      <c r="F1368" s="95">
        <v>9070.9315240383094</v>
      </c>
      <c r="G1368" s="95">
        <v>2999.8186177313301</v>
      </c>
      <c r="H1368" s="95">
        <v>0</v>
      </c>
      <c r="I1368" s="95">
        <v>0</v>
      </c>
      <c r="J1368" s="95">
        <v>36243.560330390901</v>
      </c>
      <c r="K1368" s="95">
        <v>0</v>
      </c>
      <c r="L1368" s="95">
        <v>177.75114294327801</v>
      </c>
      <c r="M1368" s="95">
        <v>36351.051954269402</v>
      </c>
      <c r="N1368" s="95">
        <v>8885.9126549959201</v>
      </c>
      <c r="O1368" s="95">
        <v>0</v>
      </c>
      <c r="P1368" s="95">
        <v>47980.407352447502</v>
      </c>
      <c r="Q1368" s="95">
        <v>4354.9927279949197</v>
      </c>
      <c r="R1368" s="95">
        <v>0</v>
      </c>
      <c r="S1368" s="95">
        <v>2978.2189766466599</v>
      </c>
      <c r="T1368" s="95">
        <v>0.984860772703541</v>
      </c>
      <c r="U1368" s="95">
        <v>36254.173071384401</v>
      </c>
      <c r="V1368" s="95">
        <v>4547671.2720947303</v>
      </c>
      <c r="W1368" s="95">
        <v>0</v>
      </c>
      <c r="X1368" s="95">
        <v>662114.95248413098</v>
      </c>
      <c r="Y1368" s="95">
        <v>517546.261302948</v>
      </c>
      <c r="Z1368" s="95">
        <v>348806.55078887899</v>
      </c>
      <c r="AA1368" s="95">
        <v>0</v>
      </c>
      <c r="AB1368" s="95">
        <v>0</v>
      </c>
      <c r="AC1368" s="95">
        <v>12074090.1708984</v>
      </c>
      <c r="AD1368" s="95">
        <v>0</v>
      </c>
      <c r="AE1368" s="95">
        <v>12250.0672616959</v>
      </c>
      <c r="AF1368" s="95">
        <v>1737026.1312255899</v>
      </c>
      <c r="AG1368" s="95">
        <v>1005597.75409698</v>
      </c>
      <c r="AH1368" s="95">
        <v>0</v>
      </c>
      <c r="AI1368" s="95">
        <v>1860398.58430481</v>
      </c>
      <c r="AJ1368" s="95">
        <v>596111.69443511998</v>
      </c>
      <c r="AK1368" s="95">
        <v>0</v>
      </c>
      <c r="AL1368" s="95">
        <v>345400.79032516503</v>
      </c>
      <c r="AM1368" s="95">
        <v>220.402644628659</v>
      </c>
      <c r="AN1368" s="95">
        <v>12107359.971313501</v>
      </c>
      <c r="AO1368" s="95">
        <v>43856731.349609397</v>
      </c>
      <c r="AP1368" s="95">
        <v>0</v>
      </c>
      <c r="AQ1368" s="95">
        <v>5640456.5435180701</v>
      </c>
      <c r="AR1368" s="95">
        <v>4332945.4470214797</v>
      </c>
      <c r="AS1368" s="95">
        <v>3023785.57113647</v>
      </c>
      <c r="AT1368" s="95">
        <v>0</v>
      </c>
      <c r="AU1368" s="95">
        <v>0</v>
      </c>
      <c r="AV1368" s="95">
        <v>42645498.105957001</v>
      </c>
      <c r="AW1368" s="95">
        <v>0</v>
      </c>
      <c r="AX1368" s="95">
        <v>115143.952672958</v>
      </c>
      <c r="AY1368" s="95">
        <v>17129468.865722701</v>
      </c>
      <c r="AZ1368" s="95">
        <v>8758542.3471679706</v>
      </c>
      <c r="BA1368" s="95">
        <v>0</v>
      </c>
      <c r="BB1368" s="95">
        <v>18354786.028076202</v>
      </c>
      <c r="BC1368" s="95">
        <v>5176481.2274780301</v>
      </c>
      <c r="BD1368" s="95">
        <v>0</v>
      </c>
      <c r="BE1368" s="95">
        <v>2997031.3448791499</v>
      </c>
      <c r="BF1368" s="95">
        <v>2011.52246336639</v>
      </c>
      <c r="BG1368" s="95">
        <v>42671430.601074196</v>
      </c>
      <c r="BH1368" s="95">
        <v>10540978.2700195</v>
      </c>
      <c r="BI1368" s="95">
        <v>0</v>
      </c>
      <c r="BJ1368" s="95">
        <v>2132573.00082397</v>
      </c>
      <c r="BK1368" s="95">
        <v>1384137.1294555699</v>
      </c>
      <c r="BL1368" s="95">
        <v>0</v>
      </c>
      <c r="BM1368" s="95">
        <v>0</v>
      </c>
      <c r="BN1368" s="95">
        <v>0</v>
      </c>
      <c r="BO1368" s="95">
        <v>0</v>
      </c>
      <c r="BP1368" s="95">
        <v>0</v>
      </c>
      <c r="BQ1368" s="95">
        <v>0</v>
      </c>
      <c r="BR1368" s="95">
        <v>5663666.37426758</v>
      </c>
      <c r="BS1368" s="95">
        <v>3265697.7435607901</v>
      </c>
      <c r="BT1368" s="95">
        <v>0</v>
      </c>
      <c r="BU1368" s="95">
        <v>1114169.5499877899</v>
      </c>
      <c r="BV1368" s="95">
        <v>2430573.0502319299</v>
      </c>
      <c r="BW1368" s="95">
        <v>0</v>
      </c>
      <c r="BX1368" s="95">
        <v>218197.49973106399</v>
      </c>
      <c r="BY1368" s="95">
        <v>0</v>
      </c>
      <c r="BZ1368" s="95">
        <v>0</v>
      </c>
      <c r="CA1368" s="95">
        <v>97723.858569145203</v>
      </c>
      <c r="CB1368" s="95">
        <v>5210262.52380371</v>
      </c>
      <c r="CC1368" s="95">
        <v>49497879.636230499</v>
      </c>
      <c r="CD1368" s="95">
        <v>12653201.553222699</v>
      </c>
      <c r="CE1368" s="95">
        <v>3000.4012352526202</v>
      </c>
      <c r="CF1368" s="95">
        <v>348899.69493102998</v>
      </c>
      <c r="CG1368" s="95">
        <v>3028414.9466247601</v>
      </c>
      <c r="CH1368" s="95">
        <v>0</v>
      </c>
      <c r="CI1368" s="95">
        <v>100727.534588814</v>
      </c>
      <c r="CJ1368" s="95">
        <v>5559593.9990234403</v>
      </c>
      <c r="CK1368" s="95">
        <v>52522826.872558601</v>
      </c>
      <c r="CL1368" s="95">
        <v>12924769.184570299</v>
      </c>
      <c r="CM1368" s="160">
        <v>136656.852069855</v>
      </c>
      <c r="CN1368" s="160">
        <v>17640822.927490201</v>
      </c>
      <c r="CO1368" s="160">
        <v>95226660.822265595</v>
      </c>
      <c r="CP1368" s="95">
        <v>12924769.184570299</v>
      </c>
      <c r="CQ1368" s="95">
        <v>0</v>
      </c>
      <c r="CR1368" s="95">
        <v>0</v>
      </c>
      <c r="CS1368" s="95">
        <v>0</v>
      </c>
      <c r="CT1368" s="95">
        <v>0</v>
      </c>
      <c r="CU1368" s="161">
        <v>5559162.2187347403</v>
      </c>
      <c r="CV1368" s="161">
        <v>52526294.582855262</v>
      </c>
    </row>
    <row r="1369" spans="1:100" x14ac:dyDescent="0.2">
      <c r="A1369" s="94" t="s">
        <v>71</v>
      </c>
      <c r="B1369" s="96">
        <v>42339</v>
      </c>
      <c r="C1369" s="95">
        <v>87098.313252449007</v>
      </c>
      <c r="D1369" s="95">
        <v>0</v>
      </c>
      <c r="E1369" s="95">
        <v>10767.079984903299</v>
      </c>
      <c r="F1369" s="95">
        <v>9064.8399500846899</v>
      </c>
      <c r="G1369" s="95">
        <v>3070.8603445589501</v>
      </c>
      <c r="H1369" s="95">
        <v>0</v>
      </c>
      <c r="I1369" s="95">
        <v>0</v>
      </c>
      <c r="J1369" s="95">
        <v>36261.2615180016</v>
      </c>
      <c r="K1369" s="95">
        <v>0</v>
      </c>
      <c r="L1369" s="95">
        <v>173.25875680893699</v>
      </c>
      <c r="M1369" s="95">
        <v>36624.9341034889</v>
      </c>
      <c r="N1369" s="95">
        <v>8807.9518899917603</v>
      </c>
      <c r="O1369" s="95">
        <v>0</v>
      </c>
      <c r="P1369" s="95">
        <v>47990.684156417803</v>
      </c>
      <c r="Q1369" s="95">
        <v>4340.9760960936501</v>
      </c>
      <c r="R1369" s="95">
        <v>0</v>
      </c>
      <c r="S1369" s="95">
        <v>3054.9000836312798</v>
      </c>
      <c r="T1369" s="95">
        <v>1.01694410240452</v>
      </c>
      <c r="U1369" s="95">
        <v>36271.787774085999</v>
      </c>
      <c r="V1369" s="95">
        <v>4540676.9169921903</v>
      </c>
      <c r="W1369" s="95">
        <v>0</v>
      </c>
      <c r="X1369" s="95">
        <v>639401.63004303002</v>
      </c>
      <c r="Y1369" s="95">
        <v>501494.83839416498</v>
      </c>
      <c r="Z1369" s="95">
        <v>352392.33548736601</v>
      </c>
      <c r="AA1369" s="95">
        <v>0</v>
      </c>
      <c r="AB1369" s="95">
        <v>0</v>
      </c>
      <c r="AC1369" s="95">
        <v>12084615.229126001</v>
      </c>
      <c r="AD1369" s="95">
        <v>0</v>
      </c>
      <c r="AE1369" s="95">
        <v>10863.429788470299</v>
      </c>
      <c r="AF1369" s="95">
        <v>1733866.1875457801</v>
      </c>
      <c r="AG1369" s="95">
        <v>991472.03159332299</v>
      </c>
      <c r="AH1369" s="95">
        <v>0</v>
      </c>
      <c r="AI1369" s="95">
        <v>1863872.68522644</v>
      </c>
      <c r="AJ1369" s="95">
        <v>590312.53532409703</v>
      </c>
      <c r="AK1369" s="95">
        <v>0</v>
      </c>
      <c r="AL1369" s="95">
        <v>348854.85980606102</v>
      </c>
      <c r="AM1369" s="95">
        <v>250.14160699211101</v>
      </c>
      <c r="AN1369" s="95">
        <v>12063898.9104004</v>
      </c>
      <c r="AO1369" s="95">
        <v>44113891.870605499</v>
      </c>
      <c r="AP1369" s="95">
        <v>0</v>
      </c>
      <c r="AQ1369" s="95">
        <v>5445787.2271728497</v>
      </c>
      <c r="AR1369" s="95">
        <v>4191036.1516418499</v>
      </c>
      <c r="AS1369" s="95">
        <v>3055738.21844482</v>
      </c>
      <c r="AT1369" s="95">
        <v>0</v>
      </c>
      <c r="AU1369" s="95">
        <v>0</v>
      </c>
      <c r="AV1369" s="95">
        <v>42800080.293457001</v>
      </c>
      <c r="AW1369" s="95">
        <v>0</v>
      </c>
      <c r="AX1369" s="95">
        <v>106050.73142909999</v>
      </c>
      <c r="AY1369" s="95">
        <v>17188657.2805176</v>
      </c>
      <c r="AZ1369" s="95">
        <v>8650036.6893310491</v>
      </c>
      <c r="BA1369" s="95">
        <v>0</v>
      </c>
      <c r="BB1369" s="95">
        <v>18582630.699218798</v>
      </c>
      <c r="BC1369" s="95">
        <v>5144181.2575073196</v>
      </c>
      <c r="BD1369" s="95">
        <v>0</v>
      </c>
      <c r="BE1369" s="95">
        <v>3030357.0895996098</v>
      </c>
      <c r="BF1369" s="95">
        <v>2275.7428420782098</v>
      </c>
      <c r="BG1369" s="95">
        <v>42710230.269042999</v>
      </c>
      <c r="BH1369" s="95">
        <v>11202251.759643599</v>
      </c>
      <c r="BI1369" s="95">
        <v>0</v>
      </c>
      <c r="BJ1369" s="95">
        <v>2124230.1694030799</v>
      </c>
      <c r="BK1369" s="95">
        <v>1382653.68330383</v>
      </c>
      <c r="BL1369" s="95">
        <v>0</v>
      </c>
      <c r="BM1369" s="95">
        <v>0</v>
      </c>
      <c r="BN1369" s="95">
        <v>0</v>
      </c>
      <c r="BO1369" s="95">
        <v>0</v>
      </c>
      <c r="BP1369" s="95">
        <v>0</v>
      </c>
      <c r="BQ1369" s="95">
        <v>0</v>
      </c>
      <c r="BR1369" s="95">
        <v>5724401.2127075205</v>
      </c>
      <c r="BS1369" s="95">
        <v>3232887.3197631799</v>
      </c>
      <c r="BT1369" s="95">
        <v>0</v>
      </c>
      <c r="BU1369" s="95">
        <v>2028928.4099884001</v>
      </c>
      <c r="BV1369" s="95">
        <v>2402163.6357116699</v>
      </c>
      <c r="BW1369" s="95">
        <v>0</v>
      </c>
      <c r="BX1369" s="95">
        <v>371096.43899154698</v>
      </c>
      <c r="BY1369" s="95">
        <v>0</v>
      </c>
      <c r="BZ1369" s="95">
        <v>0</v>
      </c>
      <c r="CA1369" s="95">
        <v>97899.939652442903</v>
      </c>
      <c r="CB1369" s="95">
        <v>5183975.4161377</v>
      </c>
      <c r="CC1369" s="95">
        <v>49601747.070800804</v>
      </c>
      <c r="CD1369" s="95">
        <v>13315608.114135699</v>
      </c>
      <c r="CE1369" s="95">
        <v>3072.2427931129901</v>
      </c>
      <c r="CF1369" s="95">
        <v>352485.94037628197</v>
      </c>
      <c r="CG1369" s="95">
        <v>3063189.57348633</v>
      </c>
      <c r="CH1369" s="95">
        <v>0</v>
      </c>
      <c r="CI1369" s="95">
        <v>100968.02856445299</v>
      </c>
      <c r="CJ1369" s="95">
        <v>5535948.9647216797</v>
      </c>
      <c r="CK1369" s="95">
        <v>52659624.3974609</v>
      </c>
      <c r="CL1369" s="95">
        <v>13711881.213623</v>
      </c>
      <c r="CM1369" s="160">
        <v>136845.960483551</v>
      </c>
      <c r="CN1369" s="160">
        <v>17591415.0317383</v>
      </c>
      <c r="CO1369" s="160">
        <v>95383119.348632798</v>
      </c>
      <c r="CP1369" s="95">
        <v>13711881.213623</v>
      </c>
      <c r="CQ1369" s="95">
        <v>0</v>
      </c>
      <c r="CR1369" s="95">
        <v>0</v>
      </c>
      <c r="CS1369" s="95">
        <v>0</v>
      </c>
      <c r="CT1369" s="95">
        <v>0</v>
      </c>
      <c r="CU1369" s="161">
        <v>5536461.3565139817</v>
      </c>
      <c r="CV1369" s="161">
        <v>52664936.644287132</v>
      </c>
    </row>
    <row r="1370" spans="1:100" x14ac:dyDescent="0.2">
      <c r="A1370" s="94" t="s">
        <v>71</v>
      </c>
      <c r="B1370" s="96">
        <v>42430</v>
      </c>
      <c r="C1370" s="95">
        <v>86961.969401359602</v>
      </c>
      <c r="D1370" s="95">
        <v>0</v>
      </c>
      <c r="E1370" s="95">
        <v>10761.198420762999</v>
      </c>
      <c r="F1370" s="95">
        <v>9216.4963976144809</v>
      </c>
      <c r="G1370" s="95">
        <v>3107.9163534641302</v>
      </c>
      <c r="H1370" s="95">
        <v>0</v>
      </c>
      <c r="I1370" s="95">
        <v>0</v>
      </c>
      <c r="J1370" s="95">
        <v>36216.831094741799</v>
      </c>
      <c r="K1370" s="95">
        <v>0</v>
      </c>
      <c r="L1370" s="95">
        <v>149.068582616746</v>
      </c>
      <c r="M1370" s="95">
        <v>36465.150423049898</v>
      </c>
      <c r="N1370" s="95">
        <v>8634.3127707243002</v>
      </c>
      <c r="O1370" s="95">
        <v>0</v>
      </c>
      <c r="P1370" s="95">
        <v>48178.965901374802</v>
      </c>
      <c r="Q1370" s="95">
        <v>4174.9794607758504</v>
      </c>
      <c r="R1370" s="95">
        <v>0</v>
      </c>
      <c r="S1370" s="95">
        <v>3087.7382816970298</v>
      </c>
      <c r="T1370" s="95">
        <v>0.99316123566677605</v>
      </c>
      <c r="U1370" s="95">
        <v>36222.531073570302</v>
      </c>
      <c r="V1370" s="95">
        <v>4521337.3607788105</v>
      </c>
      <c r="W1370" s="95">
        <v>0</v>
      </c>
      <c r="X1370" s="95">
        <v>653989.70433807396</v>
      </c>
      <c r="Y1370" s="95">
        <v>517471.58916091901</v>
      </c>
      <c r="Z1370" s="95">
        <v>354110.59054184001</v>
      </c>
      <c r="AA1370" s="95">
        <v>0</v>
      </c>
      <c r="AB1370" s="95">
        <v>0</v>
      </c>
      <c r="AC1370" s="95">
        <v>12069689.490600601</v>
      </c>
      <c r="AD1370" s="95">
        <v>0</v>
      </c>
      <c r="AE1370" s="95">
        <v>8271.1114001274109</v>
      </c>
      <c r="AF1370" s="95">
        <v>1725570.3906555199</v>
      </c>
      <c r="AG1370" s="95">
        <v>973696.991714478</v>
      </c>
      <c r="AH1370" s="95">
        <v>0</v>
      </c>
      <c r="AI1370" s="95">
        <v>1902262.6557769801</v>
      </c>
      <c r="AJ1370" s="95">
        <v>590020.06761932396</v>
      </c>
      <c r="AK1370" s="95">
        <v>0</v>
      </c>
      <c r="AL1370" s="95">
        <v>350838.34598541301</v>
      </c>
      <c r="AM1370" s="95">
        <v>238.97584107518199</v>
      </c>
      <c r="AN1370" s="95">
        <v>12059103.267211899</v>
      </c>
      <c r="AO1370" s="95">
        <v>44161171.087890603</v>
      </c>
      <c r="AP1370" s="95">
        <v>0</v>
      </c>
      <c r="AQ1370" s="95">
        <v>5572175.96948242</v>
      </c>
      <c r="AR1370" s="95">
        <v>4349447.6268920898</v>
      </c>
      <c r="AS1370" s="95">
        <v>3091512.5350036598</v>
      </c>
      <c r="AT1370" s="95">
        <v>0</v>
      </c>
      <c r="AU1370" s="95">
        <v>0</v>
      </c>
      <c r="AV1370" s="95">
        <v>42926175.248046897</v>
      </c>
      <c r="AW1370" s="95">
        <v>0</v>
      </c>
      <c r="AX1370" s="95">
        <v>74141.355085372896</v>
      </c>
      <c r="AY1370" s="95">
        <v>17149075.647216801</v>
      </c>
      <c r="AZ1370" s="95">
        <v>8522422.6064453106</v>
      </c>
      <c r="BA1370" s="95">
        <v>0</v>
      </c>
      <c r="BB1370" s="95">
        <v>19033231.3054199</v>
      </c>
      <c r="BC1370" s="95">
        <v>5168052.4913330097</v>
      </c>
      <c r="BD1370" s="95">
        <v>0</v>
      </c>
      <c r="BE1370" s="95">
        <v>3060162.0353088402</v>
      </c>
      <c r="BF1370" s="95">
        <v>2191.5783070623902</v>
      </c>
      <c r="BG1370" s="95">
        <v>42759405.228027299</v>
      </c>
      <c r="BH1370" s="95">
        <v>12550785.7504883</v>
      </c>
      <c r="BI1370" s="95">
        <v>0</v>
      </c>
      <c r="BJ1370" s="95">
        <v>2208647.8013000502</v>
      </c>
      <c r="BK1370" s="95">
        <v>1481699.2999115</v>
      </c>
      <c r="BL1370" s="95">
        <v>0</v>
      </c>
      <c r="BM1370" s="95">
        <v>0</v>
      </c>
      <c r="BN1370" s="95">
        <v>0</v>
      </c>
      <c r="BO1370" s="95">
        <v>0</v>
      </c>
      <c r="BP1370" s="95">
        <v>0</v>
      </c>
      <c r="BQ1370" s="95">
        <v>0</v>
      </c>
      <c r="BR1370" s="95">
        <v>5722552.9762573196</v>
      </c>
      <c r="BS1370" s="95">
        <v>3190923.5492553702</v>
      </c>
      <c r="BT1370" s="95">
        <v>0</v>
      </c>
      <c r="BU1370" s="95">
        <v>3608202.1499633798</v>
      </c>
      <c r="BV1370" s="95">
        <v>2347926.67608643</v>
      </c>
      <c r="BW1370" s="95">
        <v>0</v>
      </c>
      <c r="BX1370" s="95">
        <v>639151.42771148705</v>
      </c>
      <c r="BY1370" s="95">
        <v>0</v>
      </c>
      <c r="BZ1370" s="95">
        <v>0</v>
      </c>
      <c r="CA1370" s="95">
        <v>97567.154821395903</v>
      </c>
      <c r="CB1370" s="95">
        <v>5172335.4558715802</v>
      </c>
      <c r="CC1370" s="95">
        <v>49684171.366699196</v>
      </c>
      <c r="CD1370" s="95">
        <v>14794842.0593262</v>
      </c>
      <c r="CE1370" s="95">
        <v>3109.405156672</v>
      </c>
      <c r="CF1370" s="95">
        <v>354499.65310668899</v>
      </c>
      <c r="CG1370" s="95">
        <v>3089924.7168579102</v>
      </c>
      <c r="CH1370" s="95">
        <v>0</v>
      </c>
      <c r="CI1370" s="95">
        <v>100676.05437946301</v>
      </c>
      <c r="CJ1370" s="95">
        <v>5525634.03869629</v>
      </c>
      <c r="CK1370" s="95">
        <v>52774254.7978516</v>
      </c>
      <c r="CL1370" s="95">
        <v>15385316.449707</v>
      </c>
      <c r="CM1370" s="160">
        <v>136659.48353195199</v>
      </c>
      <c r="CN1370" s="160">
        <v>17562353.190185498</v>
      </c>
      <c r="CO1370" s="160">
        <v>95554295.508789107</v>
      </c>
      <c r="CP1370" s="95">
        <v>15385316.449707</v>
      </c>
      <c r="CQ1370" s="95">
        <v>0</v>
      </c>
      <c r="CR1370" s="95">
        <v>0</v>
      </c>
      <c r="CS1370" s="95">
        <v>0</v>
      </c>
      <c r="CT1370" s="95">
        <v>0</v>
      </c>
      <c r="CU1370" s="161">
        <v>5526835.1089782696</v>
      </c>
      <c r="CV1370" s="161">
        <v>52774096.083557107</v>
      </c>
    </row>
    <row r="1371" spans="1:100" x14ac:dyDescent="0.2">
      <c r="A1371" s="94" t="s">
        <v>71</v>
      </c>
      <c r="B1371" s="96">
        <v>42522</v>
      </c>
      <c r="C1371" s="95">
        <v>86967.916400909395</v>
      </c>
      <c r="D1371" s="95">
        <v>0</v>
      </c>
      <c r="E1371" s="95">
        <v>10477.590337038</v>
      </c>
      <c r="F1371" s="95">
        <v>9063.0017118453998</v>
      </c>
      <c r="G1371" s="95">
        <v>3168.07082560658</v>
      </c>
      <c r="H1371" s="95">
        <v>0</v>
      </c>
      <c r="I1371" s="95">
        <v>0</v>
      </c>
      <c r="J1371" s="95">
        <v>36030.253258228302</v>
      </c>
      <c r="K1371" s="95">
        <v>0</v>
      </c>
      <c r="L1371" s="95">
        <v>160.680711207911</v>
      </c>
      <c r="M1371" s="95">
        <v>36567.666836261698</v>
      </c>
      <c r="N1371" s="95">
        <v>8514.9108598232306</v>
      </c>
      <c r="O1371" s="95">
        <v>0</v>
      </c>
      <c r="P1371" s="95">
        <v>48163.063424110398</v>
      </c>
      <c r="Q1371" s="95">
        <v>4050.7893959283801</v>
      </c>
      <c r="R1371" s="95">
        <v>0</v>
      </c>
      <c r="S1371" s="95">
        <v>3147.6721490323498</v>
      </c>
      <c r="T1371" s="95">
        <v>1.0062890502013</v>
      </c>
      <c r="U1371" s="95">
        <v>36032.744134426102</v>
      </c>
      <c r="V1371" s="95">
        <v>4518525.2192382803</v>
      </c>
      <c r="W1371" s="95">
        <v>0</v>
      </c>
      <c r="X1371" s="95">
        <v>627517.79692840599</v>
      </c>
      <c r="Y1371" s="95">
        <v>495891.63180541998</v>
      </c>
      <c r="Z1371" s="95">
        <v>358919.67059707601</v>
      </c>
      <c r="AA1371" s="95">
        <v>0</v>
      </c>
      <c r="AB1371" s="95">
        <v>0</v>
      </c>
      <c r="AC1371" s="95">
        <v>12051742.3833008</v>
      </c>
      <c r="AD1371" s="95">
        <v>0</v>
      </c>
      <c r="AE1371" s="95">
        <v>9481.6522307395899</v>
      </c>
      <c r="AF1371" s="95">
        <v>1711659.9345245401</v>
      </c>
      <c r="AG1371" s="95">
        <v>958568.96183776902</v>
      </c>
      <c r="AH1371" s="95">
        <v>0</v>
      </c>
      <c r="AI1371" s="95">
        <v>1907815.80114746</v>
      </c>
      <c r="AJ1371" s="95">
        <v>584090.82631683396</v>
      </c>
      <c r="AK1371" s="95">
        <v>0</v>
      </c>
      <c r="AL1371" s="95">
        <v>355980.884216309</v>
      </c>
      <c r="AM1371" s="95">
        <v>231.58147753961401</v>
      </c>
      <c r="AN1371" s="95">
        <v>11985738.618042</v>
      </c>
      <c r="AO1371" s="95">
        <v>44448894.674316399</v>
      </c>
      <c r="AP1371" s="95">
        <v>0</v>
      </c>
      <c r="AQ1371" s="95">
        <v>5420885.0696411096</v>
      </c>
      <c r="AR1371" s="95">
        <v>4226233.6358642597</v>
      </c>
      <c r="AS1371" s="95">
        <v>3144478.6213684101</v>
      </c>
      <c r="AT1371" s="95">
        <v>0</v>
      </c>
      <c r="AU1371" s="95">
        <v>0</v>
      </c>
      <c r="AV1371" s="95">
        <v>42983689.358886696</v>
      </c>
      <c r="AW1371" s="95">
        <v>0</v>
      </c>
      <c r="AX1371" s="95">
        <v>93604.107239723206</v>
      </c>
      <c r="AY1371" s="95">
        <v>17068985.1486816</v>
      </c>
      <c r="AZ1371" s="95">
        <v>8456190.8209228497</v>
      </c>
      <c r="BA1371" s="95">
        <v>0</v>
      </c>
      <c r="BB1371" s="95">
        <v>19316092.795166001</v>
      </c>
      <c r="BC1371" s="95">
        <v>5158039.8645629901</v>
      </c>
      <c r="BD1371" s="95">
        <v>0</v>
      </c>
      <c r="BE1371" s="95">
        <v>3110638.6831970201</v>
      </c>
      <c r="BF1371" s="95">
        <v>2130.6892364025098</v>
      </c>
      <c r="BG1371" s="95">
        <v>42778322.997070298</v>
      </c>
      <c r="BH1371" s="95">
        <v>12644437.21521</v>
      </c>
      <c r="BI1371" s="95">
        <v>0</v>
      </c>
      <c r="BJ1371" s="95">
        <v>2080621.61732483</v>
      </c>
      <c r="BK1371" s="95">
        <v>1449282.53839111</v>
      </c>
      <c r="BL1371" s="95">
        <v>0</v>
      </c>
      <c r="BM1371" s="95">
        <v>0</v>
      </c>
      <c r="BN1371" s="95">
        <v>0</v>
      </c>
      <c r="BO1371" s="95">
        <v>0</v>
      </c>
      <c r="BP1371" s="95">
        <v>0</v>
      </c>
      <c r="BQ1371" s="95">
        <v>0</v>
      </c>
      <c r="BR1371" s="95">
        <v>5747779.1522827102</v>
      </c>
      <c r="BS1371" s="95">
        <v>3166090.6923217801</v>
      </c>
      <c r="BT1371" s="95">
        <v>0</v>
      </c>
      <c r="BU1371" s="95">
        <v>3655619.8499755901</v>
      </c>
      <c r="BV1371" s="95">
        <v>2291527.3055725102</v>
      </c>
      <c r="BW1371" s="95">
        <v>0</v>
      </c>
      <c r="BX1371" s="95">
        <v>658284.70759582496</v>
      </c>
      <c r="BY1371" s="95">
        <v>0</v>
      </c>
      <c r="BZ1371" s="95">
        <v>0</v>
      </c>
      <c r="CA1371" s="95">
        <v>97500.488563537598</v>
      </c>
      <c r="CB1371" s="95">
        <v>5142738.8531494103</v>
      </c>
      <c r="CC1371" s="95">
        <v>49844589.669433601</v>
      </c>
      <c r="CD1371" s="95">
        <v>14735987.888549799</v>
      </c>
      <c r="CE1371" s="95">
        <v>3167.8514886200401</v>
      </c>
      <c r="CF1371" s="95">
        <v>359301.03035736101</v>
      </c>
      <c r="CG1371" s="95">
        <v>3140813.48193359</v>
      </c>
      <c r="CH1371" s="95">
        <v>0</v>
      </c>
      <c r="CI1371" s="95">
        <v>100664.042782784</v>
      </c>
      <c r="CJ1371" s="95">
        <v>5497903.4971313505</v>
      </c>
      <c r="CK1371" s="95">
        <v>52947074.215820298</v>
      </c>
      <c r="CL1371" s="95">
        <v>15353590.3189697</v>
      </c>
      <c r="CM1371" s="160">
        <v>136268.96517944301</v>
      </c>
      <c r="CN1371" s="160">
        <v>17481171.443359401</v>
      </c>
      <c r="CO1371" s="160">
        <v>95712341.2109375</v>
      </c>
      <c r="CP1371" s="95">
        <v>15353590.3189697</v>
      </c>
      <c r="CQ1371" s="95">
        <v>0</v>
      </c>
      <c r="CR1371" s="95">
        <v>0</v>
      </c>
      <c r="CS1371" s="95">
        <v>0</v>
      </c>
      <c r="CT1371" s="95">
        <v>0</v>
      </c>
      <c r="CU1371" s="161">
        <v>5502039.8835067712</v>
      </c>
      <c r="CV1371" s="161">
        <v>52985403.151367188</v>
      </c>
    </row>
    <row r="1372" spans="1:100" x14ac:dyDescent="0.2">
      <c r="A1372" s="94" t="s">
        <v>71</v>
      </c>
      <c r="B1372" s="96">
        <v>42614</v>
      </c>
      <c r="C1372" s="95">
        <v>86773.997721672102</v>
      </c>
      <c r="D1372" s="95">
        <v>0</v>
      </c>
      <c r="E1372" s="95">
        <v>10300.1022660732</v>
      </c>
      <c r="F1372" s="95">
        <v>8986.1898875236493</v>
      </c>
      <c r="G1372" s="95">
        <v>3193.6165254116099</v>
      </c>
      <c r="H1372" s="95">
        <v>0</v>
      </c>
      <c r="I1372" s="95">
        <v>0</v>
      </c>
      <c r="J1372" s="95">
        <v>35715.769397258802</v>
      </c>
      <c r="K1372" s="95">
        <v>0</v>
      </c>
      <c r="L1372" s="95">
        <v>176.36005580425299</v>
      </c>
      <c r="M1372" s="95">
        <v>36536.208465099298</v>
      </c>
      <c r="N1372" s="95">
        <v>8376.3486311435699</v>
      </c>
      <c r="O1372" s="95">
        <v>0</v>
      </c>
      <c r="P1372" s="95">
        <v>48134.950435638399</v>
      </c>
      <c r="Q1372" s="95">
        <v>3955.7096371054599</v>
      </c>
      <c r="R1372" s="95">
        <v>0</v>
      </c>
      <c r="S1372" s="95">
        <v>3179.5348101258301</v>
      </c>
      <c r="T1372" s="95">
        <v>0.983766958583146</v>
      </c>
      <c r="U1372" s="95">
        <v>35715.576483249701</v>
      </c>
      <c r="V1372" s="95">
        <v>4533008.0968627902</v>
      </c>
      <c r="W1372" s="95">
        <v>0</v>
      </c>
      <c r="X1372" s="95">
        <v>612420.08522796596</v>
      </c>
      <c r="Y1372" s="95">
        <v>488136.62692260701</v>
      </c>
      <c r="Z1372" s="95">
        <v>362059.07887649501</v>
      </c>
      <c r="AA1372" s="95">
        <v>0</v>
      </c>
      <c r="AB1372" s="95">
        <v>0</v>
      </c>
      <c r="AC1372" s="95">
        <v>11923296.014404301</v>
      </c>
      <c r="AD1372" s="95">
        <v>0</v>
      </c>
      <c r="AE1372" s="95">
        <v>10153.6231898069</v>
      </c>
      <c r="AF1372" s="95">
        <v>1713752.22650146</v>
      </c>
      <c r="AG1372" s="95">
        <v>939945.43482208299</v>
      </c>
      <c r="AH1372" s="95">
        <v>0</v>
      </c>
      <c r="AI1372" s="95">
        <v>1893993.2258605999</v>
      </c>
      <c r="AJ1372" s="95">
        <v>578564.12683105504</v>
      </c>
      <c r="AK1372" s="95">
        <v>0</v>
      </c>
      <c r="AL1372" s="95">
        <v>359125.21182251</v>
      </c>
      <c r="AM1372" s="95">
        <v>172.117381703109</v>
      </c>
      <c r="AN1372" s="95">
        <v>11920047.3123779</v>
      </c>
      <c r="AO1372" s="95">
        <v>44945975.529296897</v>
      </c>
      <c r="AP1372" s="95">
        <v>0</v>
      </c>
      <c r="AQ1372" s="95">
        <v>5313829.1784667997</v>
      </c>
      <c r="AR1372" s="95">
        <v>4182373.1494445801</v>
      </c>
      <c r="AS1372" s="95">
        <v>3171322.2030944801</v>
      </c>
      <c r="AT1372" s="95">
        <v>0</v>
      </c>
      <c r="AU1372" s="95">
        <v>0</v>
      </c>
      <c r="AV1372" s="95">
        <v>42750293.904296897</v>
      </c>
      <c r="AW1372" s="95">
        <v>0</v>
      </c>
      <c r="AX1372" s="95">
        <v>89545.1326379776</v>
      </c>
      <c r="AY1372" s="95">
        <v>17175677.745605499</v>
      </c>
      <c r="AZ1372" s="95">
        <v>8342648.85900879</v>
      </c>
      <c r="BA1372" s="95">
        <v>0</v>
      </c>
      <c r="BB1372" s="95">
        <v>19428047.571777299</v>
      </c>
      <c r="BC1372" s="95">
        <v>5170407.9985961895</v>
      </c>
      <c r="BD1372" s="95">
        <v>0</v>
      </c>
      <c r="BE1372" s="95">
        <v>3148573.6377258301</v>
      </c>
      <c r="BF1372" s="95">
        <v>1583.39510831237</v>
      </c>
      <c r="BG1372" s="95">
        <v>42826756.589843802</v>
      </c>
      <c r="BH1372" s="95">
        <v>12472797.138793901</v>
      </c>
      <c r="BI1372" s="95">
        <v>0</v>
      </c>
      <c r="BJ1372" s="95">
        <v>1992446.4853363</v>
      </c>
      <c r="BK1372" s="95">
        <v>1429386.57038879</v>
      </c>
      <c r="BL1372" s="95">
        <v>0</v>
      </c>
      <c r="BM1372" s="95">
        <v>0</v>
      </c>
      <c r="BN1372" s="95">
        <v>0</v>
      </c>
      <c r="BO1372" s="95">
        <v>0</v>
      </c>
      <c r="BP1372" s="95">
        <v>0</v>
      </c>
      <c r="BQ1372" s="95">
        <v>0</v>
      </c>
      <c r="BR1372" s="95">
        <v>5722548.0488281297</v>
      </c>
      <c r="BS1372" s="95">
        <v>3137920.9596252399</v>
      </c>
      <c r="BT1372" s="95">
        <v>0</v>
      </c>
      <c r="BU1372" s="95">
        <v>3025985.9099426302</v>
      </c>
      <c r="BV1372" s="95">
        <v>2233864.2683105501</v>
      </c>
      <c r="BW1372" s="95">
        <v>0</v>
      </c>
      <c r="BX1372" s="95">
        <v>540569.27806854201</v>
      </c>
      <c r="BY1372" s="95">
        <v>0</v>
      </c>
      <c r="BZ1372" s="95">
        <v>0</v>
      </c>
      <c r="CA1372" s="95">
        <v>97141.486251831098</v>
      </c>
      <c r="CB1372" s="95">
        <v>5143073.9053344699</v>
      </c>
      <c r="CC1372" s="95">
        <v>50263173.8046875</v>
      </c>
      <c r="CD1372" s="95">
        <v>14426566.974487299</v>
      </c>
      <c r="CE1372" s="95">
        <v>3194.53992855549</v>
      </c>
      <c r="CF1372" s="95">
        <v>361883.231769562</v>
      </c>
      <c r="CG1372" s="95">
        <v>3178484.3182678199</v>
      </c>
      <c r="CH1372" s="95">
        <v>0</v>
      </c>
      <c r="CI1372" s="95">
        <v>100341.834457397</v>
      </c>
      <c r="CJ1372" s="95">
        <v>5505734.8740844699</v>
      </c>
      <c r="CK1372" s="95">
        <v>53445712.752929702</v>
      </c>
      <c r="CL1372" s="95">
        <v>15049347.775512701</v>
      </c>
      <c r="CM1372" s="160">
        <v>135735.564378738</v>
      </c>
      <c r="CN1372" s="160">
        <v>17460645.543212902</v>
      </c>
      <c r="CO1372" s="160">
        <v>96232681.765625</v>
      </c>
      <c r="CP1372" s="95">
        <v>15049347.775512701</v>
      </c>
      <c r="CQ1372" s="95">
        <v>0</v>
      </c>
      <c r="CR1372" s="95">
        <v>0</v>
      </c>
      <c r="CS1372" s="95">
        <v>0</v>
      </c>
      <c r="CT1372" s="95">
        <v>0</v>
      </c>
      <c r="CU1372" s="161">
        <v>5504957.1371040316</v>
      </c>
      <c r="CV1372" s="161">
        <v>53441658.122955322</v>
      </c>
    </row>
    <row r="1373" spans="1:100" x14ac:dyDescent="0.2">
      <c r="A1373" s="94" t="s">
        <v>71</v>
      </c>
      <c r="B1373" s="96">
        <v>42705</v>
      </c>
      <c r="C1373" s="95">
        <v>86709.009262085005</v>
      </c>
      <c r="D1373" s="95">
        <v>0</v>
      </c>
      <c r="E1373" s="95">
        <v>10181.522882461501</v>
      </c>
      <c r="F1373" s="95">
        <v>8947.3043642044104</v>
      </c>
      <c r="G1373" s="95">
        <v>3231.0563800036898</v>
      </c>
      <c r="H1373" s="95">
        <v>0</v>
      </c>
      <c r="I1373" s="95">
        <v>0</v>
      </c>
      <c r="J1373" s="95">
        <v>35838.854921340899</v>
      </c>
      <c r="K1373" s="95">
        <v>0</v>
      </c>
      <c r="L1373" s="95">
        <v>153.39260461367701</v>
      </c>
      <c r="M1373" s="95">
        <v>36481.963510513298</v>
      </c>
      <c r="N1373" s="95">
        <v>8299.9394775629007</v>
      </c>
      <c r="O1373" s="95">
        <v>0</v>
      </c>
      <c r="P1373" s="95">
        <v>48142.368563652002</v>
      </c>
      <c r="Q1373" s="95">
        <v>3911.4436572194099</v>
      </c>
      <c r="R1373" s="95">
        <v>0</v>
      </c>
      <c r="S1373" s="95">
        <v>3213.9784637093499</v>
      </c>
      <c r="T1373" s="95">
        <v>1.01708179230627</v>
      </c>
      <c r="U1373" s="95">
        <v>35856.632627963998</v>
      </c>
      <c r="V1373" s="95">
        <v>4509343.3220214797</v>
      </c>
      <c r="W1373" s="95">
        <v>0</v>
      </c>
      <c r="X1373" s="95">
        <v>598397.06761932396</v>
      </c>
      <c r="Y1373" s="95">
        <v>482723.22863769502</v>
      </c>
      <c r="Z1373" s="95">
        <v>361353.10354614299</v>
      </c>
      <c r="AA1373" s="95">
        <v>0</v>
      </c>
      <c r="AB1373" s="95">
        <v>0</v>
      </c>
      <c r="AC1373" s="95">
        <v>11871756.459716801</v>
      </c>
      <c r="AD1373" s="95">
        <v>0</v>
      </c>
      <c r="AE1373" s="95">
        <v>9160.2791445255298</v>
      </c>
      <c r="AF1373" s="95">
        <v>1704460.38406372</v>
      </c>
      <c r="AG1373" s="95">
        <v>930854.89868927002</v>
      </c>
      <c r="AH1373" s="95">
        <v>0</v>
      </c>
      <c r="AI1373" s="95">
        <v>1873481.97242737</v>
      </c>
      <c r="AJ1373" s="95">
        <v>579270.84713745106</v>
      </c>
      <c r="AK1373" s="95">
        <v>0</v>
      </c>
      <c r="AL1373" s="95">
        <v>358277.808307648</v>
      </c>
      <c r="AM1373" s="95">
        <v>146.44565814360999</v>
      </c>
      <c r="AN1373" s="95">
        <v>11892731.1369629</v>
      </c>
      <c r="AO1373" s="95">
        <v>44953530.171386696</v>
      </c>
      <c r="AP1373" s="95">
        <v>0</v>
      </c>
      <c r="AQ1373" s="95">
        <v>5224740.8829956101</v>
      </c>
      <c r="AR1373" s="95">
        <v>4120586.1796569801</v>
      </c>
      <c r="AS1373" s="95">
        <v>3169788.6160278302</v>
      </c>
      <c r="AT1373" s="95">
        <v>0</v>
      </c>
      <c r="AU1373" s="95">
        <v>0</v>
      </c>
      <c r="AV1373" s="95">
        <v>42783815.275390603</v>
      </c>
      <c r="AW1373" s="95">
        <v>0</v>
      </c>
      <c r="AX1373" s="95">
        <v>88920.518460273699</v>
      </c>
      <c r="AY1373" s="95">
        <v>17164936.334472701</v>
      </c>
      <c r="AZ1373" s="95">
        <v>8299300.109375</v>
      </c>
      <c r="BA1373" s="95">
        <v>0</v>
      </c>
      <c r="BB1373" s="95">
        <v>19395546.065917999</v>
      </c>
      <c r="BC1373" s="95">
        <v>5190185.6412963904</v>
      </c>
      <c r="BD1373" s="95">
        <v>0</v>
      </c>
      <c r="BE1373" s="95">
        <v>3150171.0893554701</v>
      </c>
      <c r="BF1373" s="95">
        <v>1340.3491377830501</v>
      </c>
      <c r="BG1373" s="95">
        <v>42854811.207031302</v>
      </c>
      <c r="BH1373" s="95">
        <v>12549058.5233154</v>
      </c>
      <c r="BI1373" s="95">
        <v>0</v>
      </c>
      <c r="BJ1373" s="95">
        <v>1932910.52357483</v>
      </c>
      <c r="BK1373" s="95">
        <v>1406253.33158875</v>
      </c>
      <c r="BL1373" s="95">
        <v>0</v>
      </c>
      <c r="BM1373" s="95">
        <v>0</v>
      </c>
      <c r="BN1373" s="95">
        <v>0</v>
      </c>
      <c r="BO1373" s="95">
        <v>0</v>
      </c>
      <c r="BP1373" s="95">
        <v>0</v>
      </c>
      <c r="BQ1373" s="95">
        <v>0</v>
      </c>
      <c r="BR1373" s="95">
        <v>5704640.3754272498</v>
      </c>
      <c r="BS1373" s="95">
        <v>3124343.21594238</v>
      </c>
      <c r="BT1373" s="95">
        <v>0</v>
      </c>
      <c r="BU1373" s="95">
        <v>3541095.63995361</v>
      </c>
      <c r="BV1373" s="95">
        <v>2211579.5339355501</v>
      </c>
      <c r="BW1373" s="95">
        <v>0</v>
      </c>
      <c r="BX1373" s="95">
        <v>622487.38776397705</v>
      </c>
      <c r="BY1373" s="95">
        <v>0</v>
      </c>
      <c r="BZ1373" s="95">
        <v>0</v>
      </c>
      <c r="CA1373" s="95">
        <v>96929.402305602998</v>
      </c>
      <c r="CB1373" s="95">
        <v>5108469.65869141</v>
      </c>
      <c r="CC1373" s="95">
        <v>50209731.5009766</v>
      </c>
      <c r="CD1373" s="95">
        <v>14471245.717529301</v>
      </c>
      <c r="CE1373" s="95">
        <v>3233.0540856420998</v>
      </c>
      <c r="CF1373" s="95">
        <v>361699.25461959798</v>
      </c>
      <c r="CG1373" s="95">
        <v>3180321.5665588402</v>
      </c>
      <c r="CH1373" s="95">
        <v>0</v>
      </c>
      <c r="CI1373" s="95">
        <v>100166.37180137599</v>
      </c>
      <c r="CJ1373" s="95">
        <v>5473670.1168823196</v>
      </c>
      <c r="CK1373" s="95">
        <v>53423844.1083984</v>
      </c>
      <c r="CL1373" s="95">
        <v>15116601.091552701</v>
      </c>
      <c r="CM1373" s="160">
        <v>135590.39648818999</v>
      </c>
      <c r="CN1373" s="160">
        <v>17390172.3278809</v>
      </c>
      <c r="CO1373" s="160">
        <v>96287218.011718795</v>
      </c>
      <c r="CP1373" s="95">
        <v>15116601.091552701</v>
      </c>
      <c r="CQ1373" s="95">
        <v>0</v>
      </c>
      <c r="CR1373" s="95">
        <v>0</v>
      </c>
      <c r="CS1373" s="95">
        <v>0</v>
      </c>
      <c r="CT1373" s="95">
        <v>0</v>
      </c>
      <c r="CU1373" s="161">
        <v>5470168.9133110084</v>
      </c>
      <c r="CV1373" s="161">
        <v>53390053.067535438</v>
      </c>
    </row>
    <row r="1374" spans="1:100" x14ac:dyDescent="0.2">
      <c r="A1374" s="94" t="s">
        <v>71</v>
      </c>
      <c r="B1374" s="96">
        <v>42795</v>
      </c>
      <c r="C1374" s="95">
        <v>87472.895560264602</v>
      </c>
      <c r="D1374" s="95">
        <v>0</v>
      </c>
      <c r="E1374" s="95">
        <v>10147.865347504599</v>
      </c>
      <c r="F1374" s="95">
        <v>8955.9200253486597</v>
      </c>
      <c r="G1374" s="95">
        <v>3255.8883371055099</v>
      </c>
      <c r="H1374" s="95">
        <v>0</v>
      </c>
      <c r="I1374" s="95">
        <v>0</v>
      </c>
      <c r="J1374" s="95">
        <v>35672.440502166697</v>
      </c>
      <c r="K1374" s="95">
        <v>0</v>
      </c>
      <c r="L1374" s="95">
        <v>139.21826265566099</v>
      </c>
      <c r="M1374" s="95">
        <v>36907.8604860306</v>
      </c>
      <c r="N1374" s="95">
        <v>8291.82841086388</v>
      </c>
      <c r="O1374" s="95">
        <v>0</v>
      </c>
      <c r="P1374" s="95">
        <v>48331.608713626898</v>
      </c>
      <c r="Q1374" s="95">
        <v>3854.8420692682298</v>
      </c>
      <c r="R1374" s="95">
        <v>0</v>
      </c>
      <c r="S1374" s="95">
        <v>3242.0541166961202</v>
      </c>
      <c r="T1374" s="95">
        <v>0.993885382195003</v>
      </c>
      <c r="U1374" s="95">
        <v>35673.194678306601</v>
      </c>
      <c r="V1374" s="95">
        <v>4556616.0947876005</v>
      </c>
      <c r="W1374" s="95">
        <v>0</v>
      </c>
      <c r="X1374" s="95">
        <v>587387.62841796898</v>
      </c>
      <c r="Y1374" s="95">
        <v>472063.08537292498</v>
      </c>
      <c r="Z1374" s="95">
        <v>369840.62310028099</v>
      </c>
      <c r="AA1374" s="95">
        <v>0</v>
      </c>
      <c r="AB1374" s="95">
        <v>0</v>
      </c>
      <c r="AC1374" s="95">
        <v>11911965.318359399</v>
      </c>
      <c r="AD1374" s="95">
        <v>0</v>
      </c>
      <c r="AE1374" s="95">
        <v>5601.3673105239905</v>
      </c>
      <c r="AF1374" s="95">
        <v>1708186.4600982701</v>
      </c>
      <c r="AG1374" s="95">
        <v>926105.60219573998</v>
      </c>
      <c r="AH1374" s="95">
        <v>0</v>
      </c>
      <c r="AI1374" s="95">
        <v>1936600.5940094001</v>
      </c>
      <c r="AJ1374" s="95">
        <v>582863.94429016102</v>
      </c>
      <c r="AK1374" s="95">
        <v>0</v>
      </c>
      <c r="AL1374" s="95">
        <v>366765.00542449998</v>
      </c>
      <c r="AM1374" s="95">
        <v>209.892059816048</v>
      </c>
      <c r="AN1374" s="95">
        <v>11874680.463012701</v>
      </c>
      <c r="AO1374" s="95">
        <v>45679171.9384766</v>
      </c>
      <c r="AP1374" s="95">
        <v>0</v>
      </c>
      <c r="AQ1374" s="95">
        <v>5152235.2299804697</v>
      </c>
      <c r="AR1374" s="95">
        <v>4057385.4412841802</v>
      </c>
      <c r="AS1374" s="95">
        <v>3271406.0869445801</v>
      </c>
      <c r="AT1374" s="95">
        <v>0</v>
      </c>
      <c r="AU1374" s="95">
        <v>0</v>
      </c>
      <c r="AV1374" s="95">
        <v>42892547.8515625</v>
      </c>
      <c r="AW1374" s="95">
        <v>0</v>
      </c>
      <c r="AX1374" s="95">
        <v>76062.001193046599</v>
      </c>
      <c r="AY1374" s="95">
        <v>17268151.519042999</v>
      </c>
      <c r="AZ1374" s="95">
        <v>8290143.72900391</v>
      </c>
      <c r="BA1374" s="95">
        <v>0</v>
      </c>
      <c r="BB1374" s="95">
        <v>20038161.0393066</v>
      </c>
      <c r="BC1374" s="95">
        <v>5242426.2908325205</v>
      </c>
      <c r="BD1374" s="95">
        <v>0</v>
      </c>
      <c r="BE1374" s="95">
        <v>3237915.5182189899</v>
      </c>
      <c r="BF1374" s="95">
        <v>1942.53404478729</v>
      </c>
      <c r="BG1374" s="95">
        <v>42816258.2177734</v>
      </c>
      <c r="BH1374" s="95">
        <v>12821424.1999512</v>
      </c>
      <c r="BI1374" s="95">
        <v>0</v>
      </c>
      <c r="BJ1374" s="95">
        <v>1888822.7572937</v>
      </c>
      <c r="BK1374" s="95">
        <v>1371762.80033875</v>
      </c>
      <c r="BL1374" s="95">
        <v>0</v>
      </c>
      <c r="BM1374" s="95">
        <v>0</v>
      </c>
      <c r="BN1374" s="95">
        <v>0</v>
      </c>
      <c r="BO1374" s="95">
        <v>0</v>
      </c>
      <c r="BP1374" s="95">
        <v>0</v>
      </c>
      <c r="BQ1374" s="95">
        <v>0</v>
      </c>
      <c r="BR1374" s="95">
        <v>5801498.4226684598</v>
      </c>
      <c r="BS1374" s="95">
        <v>3106221.9385070801</v>
      </c>
      <c r="BT1374" s="95">
        <v>0</v>
      </c>
      <c r="BU1374" s="95">
        <v>3670551.5799255399</v>
      </c>
      <c r="BV1374" s="95">
        <v>2218949.4915771498</v>
      </c>
      <c r="BW1374" s="95">
        <v>0</v>
      </c>
      <c r="BX1374" s="95">
        <v>670280.72757720901</v>
      </c>
      <c r="BY1374" s="95">
        <v>0</v>
      </c>
      <c r="BZ1374" s="95">
        <v>0</v>
      </c>
      <c r="CA1374" s="95">
        <v>97475.512254714995</v>
      </c>
      <c r="CB1374" s="95">
        <v>5146373.4699707003</v>
      </c>
      <c r="CC1374" s="95">
        <v>50829646.866699196</v>
      </c>
      <c r="CD1374" s="95">
        <v>14748155.908203101</v>
      </c>
      <c r="CE1374" s="95">
        <v>3258.5737843811498</v>
      </c>
      <c r="CF1374" s="95">
        <v>369804.77928924601</v>
      </c>
      <c r="CG1374" s="95">
        <v>3267018.8235168499</v>
      </c>
      <c r="CH1374" s="95">
        <v>0</v>
      </c>
      <c r="CI1374" s="95">
        <v>100730.467402458</v>
      </c>
      <c r="CJ1374" s="95">
        <v>5514424.5059204102</v>
      </c>
      <c r="CK1374" s="95">
        <v>54089456.025390603</v>
      </c>
      <c r="CL1374" s="95">
        <v>15368597.369751001</v>
      </c>
      <c r="CM1374" s="160">
        <v>136110.84730911301</v>
      </c>
      <c r="CN1374" s="160">
        <v>17386326.0388184</v>
      </c>
      <c r="CO1374" s="160">
        <v>96946680.608398393</v>
      </c>
      <c r="CP1374" s="95">
        <v>15368597.369751001</v>
      </c>
      <c r="CQ1374" s="95">
        <v>0</v>
      </c>
      <c r="CR1374" s="95">
        <v>0</v>
      </c>
      <c r="CS1374" s="95">
        <v>0</v>
      </c>
      <c r="CT1374" s="95">
        <v>0</v>
      </c>
      <c r="CU1374" s="161">
        <v>5516178.2492599459</v>
      </c>
      <c r="CV1374" s="161">
        <v>54096665.69021605</v>
      </c>
    </row>
    <row r="1375" spans="1:100" x14ac:dyDescent="0.2">
      <c r="A1375" s="94" t="s">
        <v>71</v>
      </c>
      <c r="B1375" s="96">
        <v>42887</v>
      </c>
      <c r="C1375" s="95">
        <v>87093.679984092698</v>
      </c>
      <c r="D1375" s="95">
        <v>0</v>
      </c>
      <c r="E1375" s="95">
        <v>10012.0969524384</v>
      </c>
      <c r="F1375" s="95">
        <v>8883.2416669130307</v>
      </c>
      <c r="G1375" s="95">
        <v>3270.7667059600399</v>
      </c>
      <c r="H1375" s="95">
        <v>0</v>
      </c>
      <c r="I1375" s="95">
        <v>0</v>
      </c>
      <c r="J1375" s="95">
        <v>35489.035171032003</v>
      </c>
      <c r="K1375" s="95">
        <v>0</v>
      </c>
      <c r="L1375" s="95">
        <v>132.35817217826801</v>
      </c>
      <c r="M1375" s="95">
        <v>36704.546103954301</v>
      </c>
      <c r="N1375" s="95">
        <v>8292.5829020738602</v>
      </c>
      <c r="O1375" s="95">
        <v>0</v>
      </c>
      <c r="P1375" s="95">
        <v>48138.177006244703</v>
      </c>
      <c r="Q1375" s="95">
        <v>3802.3936724960799</v>
      </c>
      <c r="R1375" s="95">
        <v>0</v>
      </c>
      <c r="S1375" s="95">
        <v>3249.0926343798601</v>
      </c>
      <c r="T1375" s="95">
        <v>1.0062225563160601</v>
      </c>
      <c r="U1375" s="95">
        <v>35483.2354364395</v>
      </c>
      <c r="V1375" s="95">
        <v>4540228.5587158203</v>
      </c>
      <c r="W1375" s="95">
        <v>0</v>
      </c>
      <c r="X1375" s="95">
        <v>564126.967918396</v>
      </c>
      <c r="Y1375" s="95">
        <v>459192.09910583502</v>
      </c>
      <c r="Z1375" s="95">
        <v>369603.274974823</v>
      </c>
      <c r="AA1375" s="95">
        <v>0</v>
      </c>
      <c r="AB1375" s="95">
        <v>0</v>
      </c>
      <c r="AC1375" s="95">
        <v>11772812.4343262</v>
      </c>
      <c r="AD1375" s="95">
        <v>0</v>
      </c>
      <c r="AE1375" s="95">
        <v>7130.4358926415398</v>
      </c>
      <c r="AF1375" s="95">
        <v>1694296.1177520801</v>
      </c>
      <c r="AG1375" s="95">
        <v>922230.84133911098</v>
      </c>
      <c r="AH1375" s="95">
        <v>0</v>
      </c>
      <c r="AI1375" s="95">
        <v>1871953.5621643099</v>
      </c>
      <c r="AJ1375" s="95">
        <v>582850.02458953904</v>
      </c>
      <c r="AK1375" s="95">
        <v>0</v>
      </c>
      <c r="AL1375" s="95">
        <v>367018.705909729</v>
      </c>
      <c r="AM1375" s="95">
        <v>195.031119626015</v>
      </c>
      <c r="AN1375" s="95">
        <v>11814125.793335</v>
      </c>
      <c r="AO1375" s="95">
        <v>45747471.4697266</v>
      </c>
      <c r="AP1375" s="95">
        <v>0</v>
      </c>
      <c r="AQ1375" s="95">
        <v>4958644.3243408203</v>
      </c>
      <c r="AR1375" s="95">
        <v>3931099.8235778799</v>
      </c>
      <c r="AS1375" s="95">
        <v>3279903.89312744</v>
      </c>
      <c r="AT1375" s="95">
        <v>0</v>
      </c>
      <c r="AU1375" s="95">
        <v>0</v>
      </c>
      <c r="AV1375" s="95">
        <v>42650713.134765603</v>
      </c>
      <c r="AW1375" s="95">
        <v>0</v>
      </c>
      <c r="AX1375" s="95">
        <v>87793.094851493806</v>
      </c>
      <c r="AY1375" s="95">
        <v>17236746.6162109</v>
      </c>
      <c r="AZ1375" s="95">
        <v>8292734.2567748995</v>
      </c>
      <c r="BA1375" s="95">
        <v>0</v>
      </c>
      <c r="BB1375" s="95">
        <v>19498340.608154301</v>
      </c>
      <c r="BC1375" s="95">
        <v>5275839.5555419903</v>
      </c>
      <c r="BD1375" s="95">
        <v>0</v>
      </c>
      <c r="BE1375" s="95">
        <v>3239709.9894409198</v>
      </c>
      <c r="BF1375" s="95">
        <v>1812.2090440243501</v>
      </c>
      <c r="BG1375" s="95">
        <v>42893191.995605499</v>
      </c>
      <c r="BH1375" s="95">
        <v>12665103.0074463</v>
      </c>
      <c r="BI1375" s="95">
        <v>0</v>
      </c>
      <c r="BJ1375" s="95">
        <v>1792191.8670043901</v>
      </c>
      <c r="BK1375" s="95">
        <v>1326401.5336608901</v>
      </c>
      <c r="BL1375" s="95">
        <v>0</v>
      </c>
      <c r="BM1375" s="95">
        <v>0</v>
      </c>
      <c r="BN1375" s="95">
        <v>0</v>
      </c>
      <c r="BO1375" s="95">
        <v>0</v>
      </c>
      <c r="BP1375" s="95">
        <v>0</v>
      </c>
      <c r="BQ1375" s="95">
        <v>0</v>
      </c>
      <c r="BR1375" s="95">
        <v>5746738.18713379</v>
      </c>
      <c r="BS1375" s="95">
        <v>3107429.2046508798</v>
      </c>
      <c r="BT1375" s="95">
        <v>0</v>
      </c>
      <c r="BU1375" s="95">
        <v>3582660.7699279799</v>
      </c>
      <c r="BV1375" s="95">
        <v>2197352.18676758</v>
      </c>
      <c r="BW1375" s="95">
        <v>0</v>
      </c>
      <c r="BX1375" s="95">
        <v>681988.39754486096</v>
      </c>
      <c r="BY1375" s="95">
        <v>0</v>
      </c>
      <c r="BZ1375" s="95">
        <v>0</v>
      </c>
      <c r="CA1375" s="95">
        <v>97125.164546966596</v>
      </c>
      <c r="CB1375" s="95">
        <v>5106729.8676757803</v>
      </c>
      <c r="CC1375" s="95">
        <v>50727164.885253899</v>
      </c>
      <c r="CD1375" s="95">
        <v>14465010.6674805</v>
      </c>
      <c r="CE1375" s="95">
        <v>3268.0510899722599</v>
      </c>
      <c r="CF1375" s="95">
        <v>370147.85172653198</v>
      </c>
      <c r="CG1375" s="95">
        <v>3270817.19104004</v>
      </c>
      <c r="CH1375" s="95">
        <v>0</v>
      </c>
      <c r="CI1375" s="95">
        <v>100382.430222511</v>
      </c>
      <c r="CJ1375" s="95">
        <v>5479820.5031127902</v>
      </c>
      <c r="CK1375" s="95">
        <v>54020003.1337891</v>
      </c>
      <c r="CL1375" s="95">
        <v>15102852.716796899</v>
      </c>
      <c r="CM1375" s="160">
        <v>135481.49693107599</v>
      </c>
      <c r="CN1375" s="160">
        <v>17332643.223877002</v>
      </c>
      <c r="CO1375" s="160">
        <v>96885849.275390595</v>
      </c>
      <c r="CP1375" s="95">
        <v>15102852.716796899</v>
      </c>
      <c r="CQ1375" s="95">
        <v>0</v>
      </c>
      <c r="CR1375" s="95">
        <v>0</v>
      </c>
      <c r="CS1375" s="95">
        <v>0</v>
      </c>
      <c r="CT1375" s="95">
        <v>0</v>
      </c>
      <c r="CU1375" s="161">
        <v>5476877.7194023123</v>
      </c>
      <c r="CV1375" s="161">
        <v>53997982.076293938</v>
      </c>
    </row>
    <row r="1376" spans="1:100" x14ac:dyDescent="0.2">
      <c r="A1376" s="94" t="s">
        <v>71</v>
      </c>
      <c r="B1376" s="96">
        <v>42979</v>
      </c>
      <c r="C1376" s="95">
        <v>87043.103936195403</v>
      </c>
      <c r="D1376" s="95">
        <v>0</v>
      </c>
      <c r="E1376" s="95">
        <v>9948.7641344070398</v>
      </c>
      <c r="F1376" s="95">
        <v>8903.96548914909</v>
      </c>
      <c r="G1376" s="95">
        <v>3281.4094651937498</v>
      </c>
      <c r="H1376" s="95">
        <v>0</v>
      </c>
      <c r="I1376" s="95">
        <v>0</v>
      </c>
      <c r="J1376" s="95">
        <v>35331.1753163338</v>
      </c>
      <c r="K1376" s="95">
        <v>0</v>
      </c>
      <c r="L1376" s="95">
        <v>115.332817348652</v>
      </c>
      <c r="M1376" s="95">
        <v>36475.262223720601</v>
      </c>
      <c r="N1376" s="95">
        <v>8491.7001363038999</v>
      </c>
      <c r="O1376" s="95">
        <v>0</v>
      </c>
      <c r="P1376" s="95">
        <v>48236.921098709099</v>
      </c>
      <c r="Q1376" s="95">
        <v>3763.9587058126899</v>
      </c>
      <c r="R1376" s="95">
        <v>0</v>
      </c>
      <c r="S1376" s="95">
        <v>3266.4467971026902</v>
      </c>
      <c r="T1376" s="95">
        <v>0.98298128110764105</v>
      </c>
      <c r="U1376" s="95">
        <v>35327.878154754602</v>
      </c>
      <c r="V1376" s="95">
        <v>4521141.97302246</v>
      </c>
      <c r="W1376" s="95">
        <v>0</v>
      </c>
      <c r="X1376" s="95">
        <v>550553.44290924096</v>
      </c>
      <c r="Y1376" s="95">
        <v>453102.81052398699</v>
      </c>
      <c r="Z1376" s="95">
        <v>364627.26108551002</v>
      </c>
      <c r="AA1376" s="95">
        <v>0</v>
      </c>
      <c r="AB1376" s="95">
        <v>0</v>
      </c>
      <c r="AC1376" s="95">
        <v>11674649.893554701</v>
      </c>
      <c r="AD1376" s="95">
        <v>0</v>
      </c>
      <c r="AE1376" s="95">
        <v>4847.0213040113404</v>
      </c>
      <c r="AF1376" s="95">
        <v>1665691.48431396</v>
      </c>
      <c r="AG1376" s="95">
        <v>939030.11019897496</v>
      </c>
      <c r="AH1376" s="95">
        <v>0</v>
      </c>
      <c r="AI1376" s="95">
        <v>1862794.4516296401</v>
      </c>
      <c r="AJ1376" s="95">
        <v>586091.43225860596</v>
      </c>
      <c r="AK1376" s="95">
        <v>0</v>
      </c>
      <c r="AL1376" s="95">
        <v>361639.95060348499</v>
      </c>
      <c r="AM1376" s="95">
        <v>166.286532372236</v>
      </c>
      <c r="AN1376" s="95">
        <v>11717907.6555176</v>
      </c>
      <c r="AO1376" s="95">
        <v>45769389.0234375</v>
      </c>
      <c r="AP1376" s="95">
        <v>0</v>
      </c>
      <c r="AQ1376" s="95">
        <v>4834669.48474121</v>
      </c>
      <c r="AR1376" s="95">
        <v>3899691.1056518601</v>
      </c>
      <c r="AS1376" s="95">
        <v>3231511.12536621</v>
      </c>
      <c r="AT1376" s="95">
        <v>0</v>
      </c>
      <c r="AU1376" s="95">
        <v>0</v>
      </c>
      <c r="AV1376" s="95">
        <v>42450593.354980499</v>
      </c>
      <c r="AW1376" s="95">
        <v>0</v>
      </c>
      <c r="AX1376" s="95">
        <v>48262.084889411897</v>
      </c>
      <c r="AY1376" s="95">
        <v>17104517.362060498</v>
      </c>
      <c r="AZ1376" s="95">
        <v>8476498.88818359</v>
      </c>
      <c r="BA1376" s="95">
        <v>0</v>
      </c>
      <c r="BB1376" s="95">
        <v>19601171.9372559</v>
      </c>
      <c r="BC1376" s="95">
        <v>5328158.2935180701</v>
      </c>
      <c r="BD1376" s="95">
        <v>0</v>
      </c>
      <c r="BE1376" s="95">
        <v>3210533.45025635</v>
      </c>
      <c r="BF1376" s="95">
        <v>1546.4672303795801</v>
      </c>
      <c r="BG1376" s="95">
        <v>42570264.005371101</v>
      </c>
      <c r="BH1376" s="95">
        <v>12671360.798339801</v>
      </c>
      <c r="BI1376" s="95">
        <v>0</v>
      </c>
      <c r="BJ1376" s="95">
        <v>1741915.0544433601</v>
      </c>
      <c r="BK1376" s="95">
        <v>1306263.40817261</v>
      </c>
      <c r="BL1376" s="95">
        <v>0</v>
      </c>
      <c r="BM1376" s="95">
        <v>0</v>
      </c>
      <c r="BN1376" s="95">
        <v>0</v>
      </c>
      <c r="BO1376" s="95">
        <v>0</v>
      </c>
      <c r="BP1376" s="95">
        <v>0</v>
      </c>
      <c r="BQ1376" s="95">
        <v>0</v>
      </c>
      <c r="BR1376" s="95">
        <v>5687111.0083007803</v>
      </c>
      <c r="BS1376" s="95">
        <v>3164441.1705627399</v>
      </c>
      <c r="BT1376" s="95">
        <v>0</v>
      </c>
      <c r="BU1376" s="95">
        <v>2978702.1499328599</v>
      </c>
      <c r="BV1376" s="95">
        <v>2206060.0054321298</v>
      </c>
      <c r="BW1376" s="95">
        <v>0</v>
      </c>
      <c r="BX1376" s="95">
        <v>546624.77810668899</v>
      </c>
      <c r="BY1376" s="95">
        <v>0</v>
      </c>
      <c r="BZ1376" s="95">
        <v>0</v>
      </c>
      <c r="CA1376" s="95">
        <v>97065.109716415405</v>
      </c>
      <c r="CB1376" s="95">
        <v>5070360.82739258</v>
      </c>
      <c r="CC1376" s="95">
        <v>50577273.887695298</v>
      </c>
      <c r="CD1376" s="95">
        <v>14379544.3790283</v>
      </c>
      <c r="CE1376" s="95">
        <v>3282.7245105504999</v>
      </c>
      <c r="CF1376" s="95">
        <v>364439.84375381499</v>
      </c>
      <c r="CG1376" s="95">
        <v>3240222.3383483901</v>
      </c>
      <c r="CH1376" s="95">
        <v>0</v>
      </c>
      <c r="CI1376" s="95">
        <v>100356.952991486</v>
      </c>
      <c r="CJ1376" s="95">
        <v>5437844.328125</v>
      </c>
      <c r="CK1376" s="95">
        <v>53841793.537597701</v>
      </c>
      <c r="CL1376" s="95">
        <v>15014249.6801758</v>
      </c>
      <c r="CM1376" s="160">
        <v>135408.495103836</v>
      </c>
      <c r="CN1376" s="160">
        <v>17160674.815429699</v>
      </c>
      <c r="CO1376" s="160">
        <v>96448629.860351607</v>
      </c>
      <c r="CP1376" s="95">
        <v>15014249.6801758</v>
      </c>
      <c r="CQ1376" s="95">
        <v>0</v>
      </c>
      <c r="CR1376" s="95">
        <v>0</v>
      </c>
      <c r="CS1376" s="95">
        <v>0</v>
      </c>
      <c r="CT1376" s="95">
        <v>0</v>
      </c>
      <c r="CU1376" s="161">
        <v>5434800.6711463947</v>
      </c>
      <c r="CV1376" s="161">
        <v>53817496.226043686</v>
      </c>
    </row>
    <row r="1377" spans="1:100" x14ac:dyDescent="0.2">
      <c r="A1377" s="94" t="s">
        <v>71</v>
      </c>
      <c r="B1377" s="96">
        <v>43070</v>
      </c>
      <c r="C1377" s="95">
        <v>87181.079000472993</v>
      </c>
      <c r="D1377" s="95">
        <v>0</v>
      </c>
      <c r="E1377" s="95">
        <v>9973.9296133518201</v>
      </c>
      <c r="F1377" s="95">
        <v>8946.7411682605707</v>
      </c>
      <c r="G1377" s="95">
        <v>3263.8612009286899</v>
      </c>
      <c r="H1377" s="95">
        <v>0</v>
      </c>
      <c r="I1377" s="95">
        <v>0</v>
      </c>
      <c r="J1377" s="95">
        <v>34791.680875301397</v>
      </c>
      <c r="K1377" s="95">
        <v>0</v>
      </c>
      <c r="L1377" s="95">
        <v>136.521398123354</v>
      </c>
      <c r="M1377" s="95">
        <v>36693.7685265541</v>
      </c>
      <c r="N1377" s="95">
        <v>8438.0994566679001</v>
      </c>
      <c r="O1377" s="95">
        <v>0</v>
      </c>
      <c r="P1377" s="95">
        <v>48267.788036346399</v>
      </c>
      <c r="Q1377" s="95">
        <v>3745.3876166641699</v>
      </c>
      <c r="R1377" s="95">
        <v>0</v>
      </c>
      <c r="S1377" s="95">
        <v>3244.2950482070401</v>
      </c>
      <c r="T1377" s="95">
        <v>1.01733930641785</v>
      </c>
      <c r="U1377" s="95">
        <v>34823.961578846</v>
      </c>
      <c r="V1377" s="95">
        <v>4451357.5065307599</v>
      </c>
      <c r="W1377" s="95">
        <v>0</v>
      </c>
      <c r="X1377" s="95">
        <v>548032.10059356701</v>
      </c>
      <c r="Y1377" s="95">
        <v>453221.60865783697</v>
      </c>
      <c r="Z1377" s="95">
        <v>362317.92598342901</v>
      </c>
      <c r="AA1377" s="95">
        <v>0</v>
      </c>
      <c r="AB1377" s="95">
        <v>0</v>
      </c>
      <c r="AC1377" s="95">
        <v>11637247.747802701</v>
      </c>
      <c r="AD1377" s="95">
        <v>0</v>
      </c>
      <c r="AE1377" s="95">
        <v>5460.4598546028101</v>
      </c>
      <c r="AF1377" s="95">
        <v>1671974.4730529799</v>
      </c>
      <c r="AG1377" s="95">
        <v>927275.74877929699</v>
      </c>
      <c r="AH1377" s="95">
        <v>0</v>
      </c>
      <c r="AI1377" s="95">
        <v>1799647.4765167199</v>
      </c>
      <c r="AJ1377" s="95">
        <v>586934.29264068604</v>
      </c>
      <c r="AK1377" s="95">
        <v>0</v>
      </c>
      <c r="AL1377" s="95">
        <v>359639.015415192</v>
      </c>
      <c r="AM1377" s="95">
        <v>203.160565303639</v>
      </c>
      <c r="AN1377" s="95">
        <v>11651376.157348599</v>
      </c>
      <c r="AO1377" s="95">
        <v>44920098.687988304</v>
      </c>
      <c r="AP1377" s="95">
        <v>0</v>
      </c>
      <c r="AQ1377" s="95">
        <v>4815130.4711303702</v>
      </c>
      <c r="AR1377" s="95">
        <v>3904543.9411621098</v>
      </c>
      <c r="AS1377" s="95">
        <v>3216220.8851318401</v>
      </c>
      <c r="AT1377" s="95">
        <v>0</v>
      </c>
      <c r="AU1377" s="95">
        <v>0</v>
      </c>
      <c r="AV1377" s="95">
        <v>42351286.845214799</v>
      </c>
      <c r="AW1377" s="95">
        <v>0</v>
      </c>
      <c r="AX1377" s="95">
        <v>52364.148707389802</v>
      </c>
      <c r="AY1377" s="95">
        <v>17229418.396972701</v>
      </c>
      <c r="AZ1377" s="95">
        <v>8367291.8303832998</v>
      </c>
      <c r="BA1377" s="95">
        <v>0</v>
      </c>
      <c r="BB1377" s="95">
        <v>18633072.6635742</v>
      </c>
      <c r="BC1377" s="95">
        <v>5392469.5468139602</v>
      </c>
      <c r="BD1377" s="95">
        <v>0</v>
      </c>
      <c r="BE1377" s="95">
        <v>3206918.6855163602</v>
      </c>
      <c r="BF1377" s="95">
        <v>1876.6315806955099</v>
      </c>
      <c r="BG1377" s="95">
        <v>42462686.908691399</v>
      </c>
      <c r="BH1377" s="95">
        <v>12657371.9764404</v>
      </c>
      <c r="BI1377" s="95">
        <v>0</v>
      </c>
      <c r="BJ1377" s="95">
        <v>1725773.97367859</v>
      </c>
      <c r="BK1377" s="95">
        <v>1313313.3314209001</v>
      </c>
      <c r="BL1377" s="95">
        <v>0</v>
      </c>
      <c r="BM1377" s="95">
        <v>0</v>
      </c>
      <c r="BN1377" s="95">
        <v>0</v>
      </c>
      <c r="BO1377" s="95">
        <v>0</v>
      </c>
      <c r="BP1377" s="95">
        <v>0</v>
      </c>
      <c r="BQ1377" s="95">
        <v>0</v>
      </c>
      <c r="BR1377" s="95">
        <v>5739875.9859008798</v>
      </c>
      <c r="BS1377" s="95">
        <v>3132999.0429077102</v>
      </c>
      <c r="BT1377" s="95">
        <v>0</v>
      </c>
      <c r="BU1377" s="95">
        <v>3408610.7199706999</v>
      </c>
      <c r="BV1377" s="95">
        <v>2213519.64031982</v>
      </c>
      <c r="BW1377" s="95">
        <v>0</v>
      </c>
      <c r="BX1377" s="95">
        <v>628416.48779296898</v>
      </c>
      <c r="BY1377" s="95">
        <v>0</v>
      </c>
      <c r="BZ1377" s="95">
        <v>0</v>
      </c>
      <c r="CA1377" s="95">
        <v>97230.926906585693</v>
      </c>
      <c r="CB1377" s="95">
        <v>5001552.8593139602</v>
      </c>
      <c r="CC1377" s="95">
        <v>49800593.606445298</v>
      </c>
      <c r="CD1377" s="95">
        <v>14374287.0894775</v>
      </c>
      <c r="CE1377" s="95">
        <v>3266.72460502386</v>
      </c>
      <c r="CF1377" s="95">
        <v>362965.89116668701</v>
      </c>
      <c r="CG1377" s="95">
        <v>3233818.01489258</v>
      </c>
      <c r="CH1377" s="95">
        <v>0</v>
      </c>
      <c r="CI1377" s="95">
        <v>100508.27612114001</v>
      </c>
      <c r="CJ1377" s="95">
        <v>5365398.4892578097</v>
      </c>
      <c r="CK1377" s="95">
        <v>53046009.187011696</v>
      </c>
      <c r="CL1377" s="95">
        <v>15022146.884399399</v>
      </c>
      <c r="CM1377" s="160">
        <v>134920.91683006301</v>
      </c>
      <c r="CN1377" s="160">
        <v>17044806.560302701</v>
      </c>
      <c r="CO1377" s="160">
        <v>95481407.9921875</v>
      </c>
      <c r="CP1377" s="95">
        <v>15022146.884399399</v>
      </c>
      <c r="CQ1377" s="95">
        <v>0</v>
      </c>
      <c r="CR1377" s="95">
        <v>0</v>
      </c>
      <c r="CS1377" s="95">
        <v>0</v>
      </c>
      <c r="CT1377" s="95">
        <v>0</v>
      </c>
      <c r="CU1377" s="161">
        <v>5364518.7504806472</v>
      </c>
      <c r="CV1377" s="161">
        <v>53034411.621337876</v>
      </c>
    </row>
    <row r="1378" spans="1:100" x14ac:dyDescent="0.2">
      <c r="A1378" s="94" t="s">
        <v>71</v>
      </c>
      <c r="B1378" s="96">
        <v>43160</v>
      </c>
      <c r="C1378" s="95">
        <v>86552.263154983506</v>
      </c>
      <c r="D1378" s="95">
        <v>0</v>
      </c>
      <c r="E1378" s="95">
        <v>9838.8633790016193</v>
      </c>
      <c r="F1378" s="95">
        <v>8894.2784858941995</v>
      </c>
      <c r="G1378" s="95">
        <v>3266.2425441145901</v>
      </c>
      <c r="H1378" s="95">
        <v>0</v>
      </c>
      <c r="I1378" s="95">
        <v>0</v>
      </c>
      <c r="J1378" s="95">
        <v>34831.085212707498</v>
      </c>
      <c r="K1378" s="95">
        <v>0</v>
      </c>
      <c r="L1378" s="95">
        <v>135.274949746206</v>
      </c>
      <c r="M1378" s="95">
        <v>36182.805810928301</v>
      </c>
      <c r="N1378" s="95">
        <v>8370.0020164251291</v>
      </c>
      <c r="O1378" s="95">
        <v>0</v>
      </c>
      <c r="P1378" s="95">
        <v>47836.604104518898</v>
      </c>
      <c r="Q1378" s="95">
        <v>3716.9632893502699</v>
      </c>
      <c r="R1378" s="95">
        <v>0</v>
      </c>
      <c r="S1378" s="95">
        <v>3255.14477783442</v>
      </c>
      <c r="T1378" s="95">
        <v>0.994848648486368</v>
      </c>
      <c r="U1378" s="95">
        <v>34823.673251628898</v>
      </c>
      <c r="V1378" s="95">
        <v>4419280.49072266</v>
      </c>
      <c r="W1378" s="95">
        <v>0</v>
      </c>
      <c r="X1378" s="95">
        <v>535306.23978424096</v>
      </c>
      <c r="Y1378" s="95">
        <v>446910.192733765</v>
      </c>
      <c r="Z1378" s="95">
        <v>357147.48657607997</v>
      </c>
      <c r="AA1378" s="95">
        <v>0</v>
      </c>
      <c r="AB1378" s="95">
        <v>0</v>
      </c>
      <c r="AC1378" s="95">
        <v>11612764.4622803</v>
      </c>
      <c r="AD1378" s="95">
        <v>0</v>
      </c>
      <c r="AE1378" s="95">
        <v>3807.4453139007101</v>
      </c>
      <c r="AF1378" s="95">
        <v>1658094.3646545401</v>
      </c>
      <c r="AG1378" s="95">
        <v>928422.89295959496</v>
      </c>
      <c r="AH1378" s="95">
        <v>0</v>
      </c>
      <c r="AI1378" s="95">
        <v>1764618.98674011</v>
      </c>
      <c r="AJ1378" s="95">
        <v>585635.73308563197</v>
      </c>
      <c r="AK1378" s="95">
        <v>0</v>
      </c>
      <c r="AL1378" s="95">
        <v>354533.63628005999</v>
      </c>
      <c r="AM1378" s="95">
        <v>203.54560156352801</v>
      </c>
      <c r="AN1378" s="95">
        <v>11593766.334472699</v>
      </c>
      <c r="AO1378" s="95">
        <v>44916034.605468802</v>
      </c>
      <c r="AP1378" s="95">
        <v>0</v>
      </c>
      <c r="AQ1378" s="95">
        <v>4723610.0447387705</v>
      </c>
      <c r="AR1378" s="95">
        <v>3881126.0499877902</v>
      </c>
      <c r="AS1378" s="95">
        <v>3204706.0603332501</v>
      </c>
      <c r="AT1378" s="95">
        <v>0</v>
      </c>
      <c r="AU1378" s="95">
        <v>0</v>
      </c>
      <c r="AV1378" s="95">
        <v>42539878.309570298</v>
      </c>
      <c r="AW1378" s="95">
        <v>0</v>
      </c>
      <c r="AX1378" s="95">
        <v>34210.490351676897</v>
      </c>
      <c r="AY1378" s="95">
        <v>17230913.052978501</v>
      </c>
      <c r="AZ1378" s="95">
        <v>8447630.3907470703</v>
      </c>
      <c r="BA1378" s="95">
        <v>0</v>
      </c>
      <c r="BB1378" s="95">
        <v>18271792.670166001</v>
      </c>
      <c r="BC1378" s="95">
        <v>5455611.79577637</v>
      </c>
      <c r="BD1378" s="95">
        <v>0</v>
      </c>
      <c r="BE1378" s="95">
        <v>3177611.3489990202</v>
      </c>
      <c r="BF1378" s="95">
        <v>1907.47525775433</v>
      </c>
      <c r="BG1378" s="95">
        <v>42572376.3037109</v>
      </c>
      <c r="BH1378" s="95">
        <v>12586354.458862299</v>
      </c>
      <c r="BI1378" s="95">
        <v>0</v>
      </c>
      <c r="BJ1378" s="95">
        <v>1673191.93041992</v>
      </c>
      <c r="BK1378" s="95">
        <v>1296016.0231933601</v>
      </c>
      <c r="BL1378" s="95">
        <v>0</v>
      </c>
      <c r="BM1378" s="95">
        <v>0</v>
      </c>
      <c r="BN1378" s="95">
        <v>0</v>
      </c>
      <c r="BO1378" s="95">
        <v>0</v>
      </c>
      <c r="BP1378" s="95">
        <v>0</v>
      </c>
      <c r="BQ1378" s="95">
        <v>0</v>
      </c>
      <c r="BR1378" s="95">
        <v>5719987.7584228497</v>
      </c>
      <c r="BS1378" s="95">
        <v>3140975.65698242</v>
      </c>
      <c r="BT1378" s="95">
        <v>0</v>
      </c>
      <c r="BU1378" s="95">
        <v>3351650.2699890099</v>
      </c>
      <c r="BV1378" s="95">
        <v>2177533.8602905301</v>
      </c>
      <c r="BW1378" s="95">
        <v>0</v>
      </c>
      <c r="BX1378" s="95">
        <v>649239.65768432606</v>
      </c>
      <c r="BY1378" s="95">
        <v>0</v>
      </c>
      <c r="BZ1378" s="95">
        <v>0</v>
      </c>
      <c r="CA1378" s="95">
        <v>96219.938610076904</v>
      </c>
      <c r="CB1378" s="95">
        <v>4956602.12316895</v>
      </c>
      <c r="CC1378" s="95">
        <v>49623562.230957001</v>
      </c>
      <c r="CD1378" s="95">
        <v>14291912.700195299</v>
      </c>
      <c r="CE1378" s="95">
        <v>3270.3499985933299</v>
      </c>
      <c r="CF1378" s="95">
        <v>356636.596874237</v>
      </c>
      <c r="CG1378" s="95">
        <v>3199927.9315490699</v>
      </c>
      <c r="CH1378" s="95">
        <v>0</v>
      </c>
      <c r="CI1378" s="95">
        <v>99482.306097030596</v>
      </c>
      <c r="CJ1378" s="95">
        <v>5314151.7679443397</v>
      </c>
      <c r="CK1378" s="95">
        <v>52842749.489746101</v>
      </c>
      <c r="CL1378" s="95">
        <v>14894758.4798584</v>
      </c>
      <c r="CM1378" s="160">
        <v>134028.95269775399</v>
      </c>
      <c r="CN1378" s="160">
        <v>16906861.646240201</v>
      </c>
      <c r="CO1378" s="160">
        <v>95461333.642578095</v>
      </c>
      <c r="CP1378" s="95">
        <v>14894758.4798584</v>
      </c>
      <c r="CQ1378" s="95">
        <v>0</v>
      </c>
      <c r="CR1378" s="95">
        <v>0</v>
      </c>
      <c r="CS1378" s="95">
        <v>0</v>
      </c>
      <c r="CT1378" s="95">
        <v>0</v>
      </c>
      <c r="CU1378" s="161">
        <v>5313238.720043187</v>
      </c>
      <c r="CV1378" s="161">
        <v>52823490.162506074</v>
      </c>
    </row>
    <row r="1379" spans="1:100" x14ac:dyDescent="0.2">
      <c r="A1379" s="94" t="s">
        <v>71</v>
      </c>
      <c r="B1379" s="96">
        <v>43252</v>
      </c>
      <c r="C1379" s="95">
        <v>86731.3556146622</v>
      </c>
      <c r="D1379" s="95">
        <v>0</v>
      </c>
      <c r="E1379" s="95">
        <v>9909.3648529052698</v>
      </c>
      <c r="F1379" s="95">
        <v>8974.5917385816592</v>
      </c>
      <c r="G1379" s="95">
        <v>3241.72627305985</v>
      </c>
      <c r="H1379" s="95">
        <v>0</v>
      </c>
      <c r="I1379" s="95">
        <v>0</v>
      </c>
      <c r="J1379" s="95">
        <v>34562.985296249397</v>
      </c>
      <c r="K1379" s="95">
        <v>0</v>
      </c>
      <c r="L1379" s="95">
        <v>140.26755860261599</v>
      </c>
      <c r="M1379" s="95">
        <v>36411.486832618699</v>
      </c>
      <c r="N1379" s="95">
        <v>8275.0047338008899</v>
      </c>
      <c r="O1379" s="95">
        <v>0</v>
      </c>
      <c r="P1379" s="95">
        <v>47950.906310081496</v>
      </c>
      <c r="Q1379" s="95">
        <v>3789.8227032721002</v>
      </c>
      <c r="R1379" s="95">
        <v>0</v>
      </c>
      <c r="S1379" s="95">
        <v>3222.97587892413</v>
      </c>
      <c r="T1379" s="95">
        <v>1.00529503397411</v>
      </c>
      <c r="U1379" s="95">
        <v>34548.232150077798</v>
      </c>
      <c r="V1379" s="95">
        <v>4407342.5644531297</v>
      </c>
      <c r="W1379" s="95">
        <v>0</v>
      </c>
      <c r="X1379" s="95">
        <v>534787.18005371105</v>
      </c>
      <c r="Y1379" s="95">
        <v>446810.80122756999</v>
      </c>
      <c r="Z1379" s="95">
        <v>350127.144245148</v>
      </c>
      <c r="AA1379" s="95">
        <v>0</v>
      </c>
      <c r="AB1379" s="95">
        <v>0</v>
      </c>
      <c r="AC1379" s="95">
        <v>11504011.8469238</v>
      </c>
      <c r="AD1379" s="95">
        <v>0</v>
      </c>
      <c r="AE1379" s="95">
        <v>5912.28488403559</v>
      </c>
      <c r="AF1379" s="95">
        <v>1666833.69309998</v>
      </c>
      <c r="AG1379" s="95">
        <v>919364.67872619606</v>
      </c>
      <c r="AH1379" s="95">
        <v>0</v>
      </c>
      <c r="AI1379" s="95">
        <v>1743372.7942504899</v>
      </c>
      <c r="AJ1379" s="95">
        <v>596212.81286621105</v>
      </c>
      <c r="AK1379" s="95">
        <v>0</v>
      </c>
      <c r="AL1379" s="95">
        <v>348680.31034469599</v>
      </c>
      <c r="AM1379" s="95">
        <v>207.01771497912699</v>
      </c>
      <c r="AN1379" s="95">
        <v>11555855.919311499</v>
      </c>
      <c r="AO1379" s="95">
        <v>45006600.53125</v>
      </c>
      <c r="AP1379" s="95">
        <v>0</v>
      </c>
      <c r="AQ1379" s="95">
        <v>4763938.8400878897</v>
      </c>
      <c r="AR1379" s="95">
        <v>3918735.3535766602</v>
      </c>
      <c r="AS1379" s="95">
        <v>3184207.2304992699</v>
      </c>
      <c r="AT1379" s="95">
        <v>0</v>
      </c>
      <c r="AU1379" s="95">
        <v>0</v>
      </c>
      <c r="AV1379" s="95">
        <v>42424970.114746101</v>
      </c>
      <c r="AW1379" s="95">
        <v>0</v>
      </c>
      <c r="AX1379" s="95">
        <v>56453.597467899301</v>
      </c>
      <c r="AY1379" s="95">
        <v>17483810.775146499</v>
      </c>
      <c r="AZ1379" s="95">
        <v>8438359.6740722694</v>
      </c>
      <c r="BA1379" s="95">
        <v>0</v>
      </c>
      <c r="BB1379" s="95">
        <v>18164410.513183601</v>
      </c>
      <c r="BC1379" s="95">
        <v>5542902.69567871</v>
      </c>
      <c r="BD1379" s="95">
        <v>0</v>
      </c>
      <c r="BE1379" s="95">
        <v>3145673.3754577599</v>
      </c>
      <c r="BF1379" s="95">
        <v>1948.65630866587</v>
      </c>
      <c r="BG1379" s="95">
        <v>42590730.4296875</v>
      </c>
      <c r="BH1379" s="95">
        <v>12650357.803833</v>
      </c>
      <c r="BI1379" s="95">
        <v>0</v>
      </c>
      <c r="BJ1379" s="95">
        <v>1662717.7033844001</v>
      </c>
      <c r="BK1379" s="95">
        <v>1309498.63471985</v>
      </c>
      <c r="BL1379" s="95">
        <v>0</v>
      </c>
      <c r="BM1379" s="95">
        <v>0</v>
      </c>
      <c r="BN1379" s="95">
        <v>0</v>
      </c>
      <c r="BO1379" s="95">
        <v>0</v>
      </c>
      <c r="BP1379" s="95">
        <v>0</v>
      </c>
      <c r="BQ1379" s="95">
        <v>0</v>
      </c>
      <c r="BR1379" s="95">
        <v>5755952.5563964797</v>
      </c>
      <c r="BS1379" s="95">
        <v>3134600.03192139</v>
      </c>
      <c r="BT1379" s="95">
        <v>0</v>
      </c>
      <c r="BU1379" s="95">
        <v>3338236.2299804701</v>
      </c>
      <c r="BV1379" s="95">
        <v>2215147.6705932599</v>
      </c>
      <c r="BW1379" s="95">
        <v>0</v>
      </c>
      <c r="BX1379" s="95">
        <v>650681.75769043004</v>
      </c>
      <c r="BY1379" s="95">
        <v>0</v>
      </c>
      <c r="BZ1379" s="95">
        <v>0</v>
      </c>
      <c r="CA1379" s="95">
        <v>96639.6715965271</v>
      </c>
      <c r="CB1379" s="95">
        <v>4941226.1342163105</v>
      </c>
      <c r="CC1379" s="95">
        <v>49761298.238769501</v>
      </c>
      <c r="CD1379" s="95">
        <v>14310727.674072299</v>
      </c>
      <c r="CE1379" s="95">
        <v>3236.0576689243298</v>
      </c>
      <c r="CF1379" s="95">
        <v>350800.61766433698</v>
      </c>
      <c r="CG1379" s="95">
        <v>3168914.0285034198</v>
      </c>
      <c r="CH1379" s="95">
        <v>0</v>
      </c>
      <c r="CI1379" s="95">
        <v>99864.0309858322</v>
      </c>
      <c r="CJ1379" s="95">
        <v>5294960.4479980497</v>
      </c>
      <c r="CK1379" s="95">
        <v>52946774.456542999</v>
      </c>
      <c r="CL1379" s="95">
        <v>14914079.2337646</v>
      </c>
      <c r="CM1379" s="160">
        <v>134036.482149124</v>
      </c>
      <c r="CN1379" s="160">
        <v>16869040.168701202</v>
      </c>
      <c r="CO1379" s="160">
        <v>95507659.716796905</v>
      </c>
      <c r="CP1379" s="95">
        <v>14914079.2337646</v>
      </c>
      <c r="CQ1379" s="95">
        <v>0</v>
      </c>
      <c r="CR1379" s="95">
        <v>0</v>
      </c>
      <c r="CS1379" s="95">
        <v>0</v>
      </c>
      <c r="CT1379" s="95">
        <v>0</v>
      </c>
      <c r="CU1379" s="161">
        <v>5292026.7518806476</v>
      </c>
      <c r="CV1379" s="161">
        <v>52930212.267272919</v>
      </c>
    </row>
    <row r="1380" spans="1:100" x14ac:dyDescent="0.2">
      <c r="A1380" s="94" t="s">
        <v>71</v>
      </c>
      <c r="B1380" s="96">
        <v>43344</v>
      </c>
      <c r="C1380" s="95">
        <v>86892.719958305403</v>
      </c>
      <c r="D1380" s="95">
        <v>0</v>
      </c>
      <c r="E1380" s="95">
        <v>9865.9434361457807</v>
      </c>
      <c r="F1380" s="95">
        <v>8999.7011270523108</v>
      </c>
      <c r="G1380" s="95">
        <v>3282.28641867638</v>
      </c>
      <c r="H1380" s="95">
        <v>0</v>
      </c>
      <c r="I1380" s="95">
        <v>0</v>
      </c>
      <c r="J1380" s="95">
        <v>34189.446249961897</v>
      </c>
      <c r="K1380" s="95">
        <v>0</v>
      </c>
      <c r="L1380" s="95">
        <v>151.21651091240301</v>
      </c>
      <c r="M1380" s="95">
        <v>36571.402045726798</v>
      </c>
      <c r="N1380" s="95">
        <v>8274.1683410406094</v>
      </c>
      <c r="O1380" s="95">
        <v>0</v>
      </c>
      <c r="P1380" s="95">
        <v>48111.538880348198</v>
      </c>
      <c r="Q1380" s="95">
        <v>3771.5137285292099</v>
      </c>
      <c r="R1380" s="95">
        <v>0</v>
      </c>
      <c r="S1380" s="95">
        <v>3272.6087156236199</v>
      </c>
      <c r="T1380" s="95">
        <v>0.98276538006757597</v>
      </c>
      <c r="U1380" s="95">
        <v>34189.898022174799</v>
      </c>
      <c r="V1380" s="95">
        <v>4401047.26879883</v>
      </c>
      <c r="W1380" s="95">
        <v>0</v>
      </c>
      <c r="X1380" s="95">
        <v>530873.51106262195</v>
      </c>
      <c r="Y1380" s="95">
        <v>441770.69181442301</v>
      </c>
      <c r="Z1380" s="95">
        <v>350803.590885162</v>
      </c>
      <c r="AA1380" s="95">
        <v>0</v>
      </c>
      <c r="AB1380" s="95">
        <v>0</v>
      </c>
      <c r="AC1380" s="95">
        <v>11406556.6873779</v>
      </c>
      <c r="AD1380" s="95">
        <v>0</v>
      </c>
      <c r="AE1380" s="95">
        <v>5873.2684005498904</v>
      </c>
      <c r="AF1380" s="95">
        <v>1672728.9731445301</v>
      </c>
      <c r="AG1380" s="95">
        <v>916418.34767913795</v>
      </c>
      <c r="AH1380" s="95">
        <v>0</v>
      </c>
      <c r="AI1380" s="95">
        <v>1733094.1820220901</v>
      </c>
      <c r="AJ1380" s="95">
        <v>596886.58267211902</v>
      </c>
      <c r="AK1380" s="95">
        <v>0</v>
      </c>
      <c r="AL1380" s="95">
        <v>349605.36978149402</v>
      </c>
      <c r="AM1380" s="95">
        <v>189.11527256481301</v>
      </c>
      <c r="AN1380" s="95">
        <v>11414906.752075201</v>
      </c>
      <c r="AO1380" s="95">
        <v>45195139.998046897</v>
      </c>
      <c r="AP1380" s="95">
        <v>0</v>
      </c>
      <c r="AQ1380" s="95">
        <v>4791792.3955078097</v>
      </c>
      <c r="AR1380" s="95">
        <v>3929638.8047180199</v>
      </c>
      <c r="AS1380" s="95">
        <v>3166965.8818664602</v>
      </c>
      <c r="AT1380" s="95">
        <v>0</v>
      </c>
      <c r="AU1380" s="95">
        <v>0</v>
      </c>
      <c r="AV1380" s="95">
        <v>42146235.90625</v>
      </c>
      <c r="AW1380" s="95">
        <v>0</v>
      </c>
      <c r="AX1380" s="95">
        <v>67037.027283668504</v>
      </c>
      <c r="AY1380" s="95">
        <v>17636783.573486298</v>
      </c>
      <c r="AZ1380" s="95">
        <v>8457763.5504150409</v>
      </c>
      <c r="BA1380" s="95">
        <v>0</v>
      </c>
      <c r="BB1380" s="95">
        <v>18132826.783447299</v>
      </c>
      <c r="BC1380" s="95">
        <v>5594065.0590209998</v>
      </c>
      <c r="BD1380" s="95">
        <v>0</v>
      </c>
      <c r="BE1380" s="95">
        <v>3161788.65655518</v>
      </c>
      <c r="BF1380" s="95">
        <v>1782.82280449569</v>
      </c>
      <c r="BG1380" s="95">
        <v>42171779.404785201</v>
      </c>
      <c r="BH1380" s="95">
        <v>12697507.575683599</v>
      </c>
      <c r="BI1380" s="95">
        <v>0</v>
      </c>
      <c r="BJ1380" s="95">
        <v>1640971.2961578399</v>
      </c>
      <c r="BK1380" s="95">
        <v>1306589.8851470901</v>
      </c>
      <c r="BL1380" s="95">
        <v>0</v>
      </c>
      <c r="BM1380" s="95">
        <v>0</v>
      </c>
      <c r="BN1380" s="95">
        <v>0</v>
      </c>
      <c r="BO1380" s="95">
        <v>0</v>
      </c>
      <c r="BP1380" s="95">
        <v>0</v>
      </c>
      <c r="BQ1380" s="95">
        <v>0</v>
      </c>
      <c r="BR1380" s="95">
        <v>5832610.8018188505</v>
      </c>
      <c r="BS1380" s="95">
        <v>3134758.40234375</v>
      </c>
      <c r="BT1380" s="95">
        <v>0</v>
      </c>
      <c r="BU1380" s="95">
        <v>2777222.9799804701</v>
      </c>
      <c r="BV1380" s="95">
        <v>2209773.49468994</v>
      </c>
      <c r="BW1380" s="95">
        <v>0</v>
      </c>
      <c r="BX1380" s="95">
        <v>530593.20816803002</v>
      </c>
      <c r="BY1380" s="95">
        <v>0</v>
      </c>
      <c r="BZ1380" s="95">
        <v>0</v>
      </c>
      <c r="CA1380" s="95">
        <v>96883.965632438703</v>
      </c>
      <c r="CB1380" s="95">
        <v>4930960.22546387</v>
      </c>
      <c r="CC1380" s="95">
        <v>49955646.1640625</v>
      </c>
      <c r="CD1380" s="95">
        <v>14320169.685668901</v>
      </c>
      <c r="CE1380" s="95">
        <v>3284.9905695319198</v>
      </c>
      <c r="CF1380" s="95">
        <v>350971.498226166</v>
      </c>
      <c r="CG1380" s="95">
        <v>3175825.3985290499</v>
      </c>
      <c r="CH1380" s="95">
        <v>0</v>
      </c>
      <c r="CI1380" s="95">
        <v>100176.840268135</v>
      </c>
      <c r="CJ1380" s="95">
        <v>5280774.7874145498</v>
      </c>
      <c r="CK1380" s="95">
        <v>53120062.626464799</v>
      </c>
      <c r="CL1380" s="95">
        <v>14937377.438720699</v>
      </c>
      <c r="CM1380" s="160">
        <v>134028.031068802</v>
      </c>
      <c r="CN1380" s="160">
        <v>16689584.9208984</v>
      </c>
      <c r="CO1380" s="160">
        <v>95364922.037109405</v>
      </c>
      <c r="CP1380" s="95">
        <v>14937377.438720699</v>
      </c>
      <c r="CQ1380" s="95">
        <v>0</v>
      </c>
      <c r="CR1380" s="95">
        <v>0</v>
      </c>
      <c r="CS1380" s="95">
        <v>0</v>
      </c>
      <c r="CT1380" s="95">
        <v>0</v>
      </c>
      <c r="CU1380" s="161">
        <v>5281931.7236900358</v>
      </c>
      <c r="CV1380" s="161">
        <v>53131471.562591553</v>
      </c>
    </row>
    <row r="1381" spans="1:100" x14ac:dyDescent="0.2">
      <c r="A1381" s="94" t="s">
        <v>71</v>
      </c>
      <c r="B1381" s="96">
        <v>43435</v>
      </c>
      <c r="C1381" s="95">
        <v>86218.917140007004</v>
      </c>
      <c r="D1381" s="95">
        <v>0</v>
      </c>
      <c r="E1381" s="95">
        <v>9625.6085308790207</v>
      </c>
      <c r="F1381" s="95">
        <v>8825.7095887660998</v>
      </c>
      <c r="G1381" s="95">
        <v>3283.6125209629499</v>
      </c>
      <c r="H1381" s="95">
        <v>0</v>
      </c>
      <c r="I1381" s="95">
        <v>0</v>
      </c>
      <c r="J1381" s="95">
        <v>33623.915158271797</v>
      </c>
      <c r="K1381" s="95">
        <v>0</v>
      </c>
      <c r="L1381" s="95">
        <v>151.520657896996</v>
      </c>
      <c r="M1381" s="95">
        <v>36409.936351776101</v>
      </c>
      <c r="N1381" s="95">
        <v>8130.5259134173402</v>
      </c>
      <c r="O1381" s="95">
        <v>0</v>
      </c>
      <c r="P1381" s="95">
        <v>47509.701022148103</v>
      </c>
      <c r="Q1381" s="95">
        <v>3747.90827730298</v>
      </c>
      <c r="R1381" s="95">
        <v>0</v>
      </c>
      <c r="S1381" s="95">
        <v>3268.7448214292499</v>
      </c>
      <c r="T1381" s="95">
        <v>1.0176665072940501</v>
      </c>
      <c r="U1381" s="95">
        <v>33667.297225952098</v>
      </c>
      <c r="V1381" s="95">
        <v>4402881.2127075205</v>
      </c>
      <c r="W1381" s="95">
        <v>0</v>
      </c>
      <c r="X1381" s="95">
        <v>523997.48173904401</v>
      </c>
      <c r="Y1381" s="95">
        <v>436843.55931091303</v>
      </c>
      <c r="Z1381" s="95">
        <v>348133.384220123</v>
      </c>
      <c r="AA1381" s="95">
        <v>0</v>
      </c>
      <c r="AB1381" s="95">
        <v>0</v>
      </c>
      <c r="AC1381" s="95">
        <v>11293900.1994629</v>
      </c>
      <c r="AD1381" s="95">
        <v>0</v>
      </c>
      <c r="AE1381" s="95">
        <v>6347.9778090715399</v>
      </c>
      <c r="AF1381" s="95">
        <v>1676527.3781280499</v>
      </c>
      <c r="AG1381" s="95">
        <v>906342.17026519799</v>
      </c>
      <c r="AH1381" s="95">
        <v>0</v>
      </c>
      <c r="AI1381" s="95">
        <v>1733299.8403930699</v>
      </c>
      <c r="AJ1381" s="95">
        <v>603182.21084594703</v>
      </c>
      <c r="AK1381" s="95">
        <v>0</v>
      </c>
      <c r="AL1381" s="95">
        <v>346397.06274795497</v>
      </c>
      <c r="AM1381" s="95">
        <v>204.11498125456299</v>
      </c>
      <c r="AN1381" s="95">
        <v>11272671.908325201</v>
      </c>
      <c r="AO1381" s="95">
        <v>45613501.882324196</v>
      </c>
      <c r="AP1381" s="95">
        <v>0</v>
      </c>
      <c r="AQ1381" s="95">
        <v>4757384.7382202102</v>
      </c>
      <c r="AR1381" s="95">
        <v>3929325.5395507799</v>
      </c>
      <c r="AS1381" s="95">
        <v>3162748.8066406301</v>
      </c>
      <c r="AT1381" s="95">
        <v>0</v>
      </c>
      <c r="AU1381" s="95">
        <v>0</v>
      </c>
      <c r="AV1381" s="95">
        <v>41935500.119628899</v>
      </c>
      <c r="AW1381" s="95">
        <v>0</v>
      </c>
      <c r="AX1381" s="95">
        <v>60562.277958393097</v>
      </c>
      <c r="AY1381" s="95">
        <v>17796013.2729492</v>
      </c>
      <c r="AZ1381" s="95">
        <v>8458397.9122314509</v>
      </c>
      <c r="BA1381" s="95">
        <v>0</v>
      </c>
      <c r="BB1381" s="95">
        <v>18436217.120117199</v>
      </c>
      <c r="BC1381" s="95">
        <v>5705235.1369628897</v>
      </c>
      <c r="BD1381" s="95">
        <v>0</v>
      </c>
      <c r="BE1381" s="95">
        <v>3169981.9141235398</v>
      </c>
      <c r="BF1381" s="95">
        <v>1909.2353032380299</v>
      </c>
      <c r="BG1381" s="95">
        <v>41905378.549316399</v>
      </c>
      <c r="BH1381" s="95">
        <v>12707615.979003901</v>
      </c>
      <c r="BI1381" s="95">
        <v>0</v>
      </c>
      <c r="BJ1381" s="95">
        <v>1583682.27357483</v>
      </c>
      <c r="BK1381" s="95">
        <v>1290233.8885803199</v>
      </c>
      <c r="BL1381" s="95">
        <v>0</v>
      </c>
      <c r="BM1381" s="95">
        <v>0</v>
      </c>
      <c r="BN1381" s="95">
        <v>0</v>
      </c>
      <c r="BO1381" s="95">
        <v>0</v>
      </c>
      <c r="BP1381" s="95">
        <v>0</v>
      </c>
      <c r="BQ1381" s="95">
        <v>0</v>
      </c>
      <c r="BR1381" s="95">
        <v>5815383.3301391602</v>
      </c>
      <c r="BS1381" s="95">
        <v>3115064.2232055701</v>
      </c>
      <c r="BT1381" s="95">
        <v>0</v>
      </c>
      <c r="BU1381" s="95">
        <v>3286980.4299621601</v>
      </c>
      <c r="BV1381" s="95">
        <v>2198628.5152893099</v>
      </c>
      <c r="BW1381" s="95">
        <v>0</v>
      </c>
      <c r="BX1381" s="95">
        <v>607456.54786682106</v>
      </c>
      <c r="BY1381" s="95">
        <v>0</v>
      </c>
      <c r="BZ1381" s="95">
        <v>0</v>
      </c>
      <c r="CA1381" s="95">
        <v>95893.474821090698</v>
      </c>
      <c r="CB1381" s="95">
        <v>4924982.2534179697</v>
      </c>
      <c r="CC1381" s="95">
        <v>50401979.7021484</v>
      </c>
      <c r="CD1381" s="95">
        <v>14283995.0620117</v>
      </c>
      <c r="CE1381" s="95">
        <v>3286.4687159955502</v>
      </c>
      <c r="CF1381" s="95">
        <v>348748.94511032099</v>
      </c>
      <c r="CG1381" s="95">
        <v>3187615.6599426302</v>
      </c>
      <c r="CH1381" s="95">
        <v>0</v>
      </c>
      <c r="CI1381" s="95">
        <v>99197.410031318694</v>
      </c>
      <c r="CJ1381" s="95">
        <v>5273534.6278686495</v>
      </c>
      <c r="CK1381" s="95">
        <v>53590917.054199196</v>
      </c>
      <c r="CL1381" s="95">
        <v>14906098.489623999</v>
      </c>
      <c r="CM1381" s="160">
        <v>132472.69136047401</v>
      </c>
      <c r="CN1381" s="160">
        <v>16555557.9953613</v>
      </c>
      <c r="CO1381" s="160">
        <v>95474065.743164107</v>
      </c>
      <c r="CP1381" s="95">
        <v>14906098.489623999</v>
      </c>
      <c r="CQ1381" s="95">
        <v>0</v>
      </c>
      <c r="CR1381" s="95">
        <v>0</v>
      </c>
      <c r="CS1381" s="95">
        <v>0</v>
      </c>
      <c r="CT1381" s="95">
        <v>0</v>
      </c>
      <c r="CU1381" s="161">
        <v>5273731.1985282907</v>
      </c>
      <c r="CV1381" s="161">
        <v>53589595.362091027</v>
      </c>
    </row>
    <row r="1382" spans="1:100" x14ac:dyDescent="0.2">
      <c r="A1382" s="94" t="s">
        <v>71</v>
      </c>
      <c r="B1382" s="96">
        <v>43525</v>
      </c>
      <c r="C1382" s="95">
        <v>86776.422937393203</v>
      </c>
      <c r="D1382" s="95">
        <v>0</v>
      </c>
      <c r="E1382" s="95">
        <v>9549.9124485254306</v>
      </c>
      <c r="F1382" s="95">
        <v>8808.8881027698499</v>
      </c>
      <c r="G1382" s="95">
        <v>3260.7600990831902</v>
      </c>
      <c r="H1382" s="95">
        <v>0</v>
      </c>
      <c r="I1382" s="95">
        <v>0</v>
      </c>
      <c r="J1382" s="95">
        <v>33390.373687744097</v>
      </c>
      <c r="K1382" s="95">
        <v>0</v>
      </c>
      <c r="L1382" s="95">
        <v>126.355685451068</v>
      </c>
      <c r="M1382" s="95">
        <v>36683.973081111901</v>
      </c>
      <c r="N1382" s="95">
        <v>8016.6147874593698</v>
      </c>
      <c r="O1382" s="95">
        <v>0</v>
      </c>
      <c r="P1382" s="95">
        <v>47597.291275501302</v>
      </c>
      <c r="Q1382" s="95">
        <v>3747.8616975545901</v>
      </c>
      <c r="R1382" s="95">
        <v>0</v>
      </c>
      <c r="S1382" s="95">
        <v>3261.4809094369398</v>
      </c>
      <c r="T1382" s="95">
        <v>0.99556804317398895</v>
      </c>
      <c r="U1382" s="95">
        <v>33374.683733463302</v>
      </c>
      <c r="V1382" s="95">
        <v>4386883.3694457998</v>
      </c>
      <c r="W1382" s="95">
        <v>0</v>
      </c>
      <c r="X1382" s="95">
        <v>510943.27323913598</v>
      </c>
      <c r="Y1382" s="95">
        <v>432075.90219879203</v>
      </c>
      <c r="Z1382" s="95">
        <v>339952.29111480701</v>
      </c>
      <c r="AA1382" s="95">
        <v>0</v>
      </c>
      <c r="AB1382" s="95">
        <v>0</v>
      </c>
      <c r="AC1382" s="95">
        <v>11195789.8685303</v>
      </c>
      <c r="AD1382" s="95">
        <v>0</v>
      </c>
      <c r="AE1382" s="95">
        <v>5587.8837096691104</v>
      </c>
      <c r="AF1382" s="95">
        <v>1671996.0458374</v>
      </c>
      <c r="AG1382" s="95">
        <v>894969.58235168504</v>
      </c>
      <c r="AH1382" s="95">
        <v>0</v>
      </c>
      <c r="AI1382" s="95">
        <v>1706729.86233521</v>
      </c>
      <c r="AJ1382" s="95">
        <v>607811.185752869</v>
      </c>
      <c r="AK1382" s="95">
        <v>0</v>
      </c>
      <c r="AL1382" s="95">
        <v>338496.98960495001</v>
      </c>
      <c r="AM1382" s="95">
        <v>187.58571234345399</v>
      </c>
      <c r="AN1382" s="95">
        <v>11209677.997436499</v>
      </c>
      <c r="AO1382" s="95">
        <v>45689911.466796897</v>
      </c>
      <c r="AP1382" s="95">
        <v>0</v>
      </c>
      <c r="AQ1382" s="95">
        <v>4689859.1485595703</v>
      </c>
      <c r="AR1382" s="95">
        <v>3904260.5779418899</v>
      </c>
      <c r="AS1382" s="95">
        <v>3118177.1770019499</v>
      </c>
      <c r="AT1382" s="95">
        <v>0</v>
      </c>
      <c r="AU1382" s="95">
        <v>0</v>
      </c>
      <c r="AV1382" s="95">
        <v>41798971.333984397</v>
      </c>
      <c r="AW1382" s="95">
        <v>0</v>
      </c>
      <c r="AX1382" s="95">
        <v>54002.849141120903</v>
      </c>
      <c r="AY1382" s="95">
        <v>17896422.270263702</v>
      </c>
      <c r="AZ1382" s="95">
        <v>8417036.2338867206</v>
      </c>
      <c r="BA1382" s="95">
        <v>0</v>
      </c>
      <c r="BB1382" s="95">
        <v>18124421.651855499</v>
      </c>
      <c r="BC1382" s="95">
        <v>5757367.4835815402</v>
      </c>
      <c r="BD1382" s="95">
        <v>0</v>
      </c>
      <c r="BE1382" s="95">
        <v>3104600.44812012</v>
      </c>
      <c r="BF1382" s="95">
        <v>1785.6102696359201</v>
      </c>
      <c r="BG1382" s="95">
        <v>41893563.401367202</v>
      </c>
      <c r="BH1382" s="95">
        <v>12706604.017578101</v>
      </c>
      <c r="BI1382" s="95">
        <v>0</v>
      </c>
      <c r="BJ1382" s="95">
        <v>1544612.3636016799</v>
      </c>
      <c r="BK1382" s="95">
        <v>1277888.61572266</v>
      </c>
      <c r="BL1382" s="95">
        <v>0</v>
      </c>
      <c r="BM1382" s="95">
        <v>0</v>
      </c>
      <c r="BN1382" s="95">
        <v>0</v>
      </c>
      <c r="BO1382" s="95">
        <v>0</v>
      </c>
      <c r="BP1382" s="95">
        <v>0</v>
      </c>
      <c r="BQ1382" s="95">
        <v>0</v>
      </c>
      <c r="BR1382" s="95">
        <v>5808276.81848145</v>
      </c>
      <c r="BS1382" s="95">
        <v>3097484.7210388202</v>
      </c>
      <c r="BT1382" s="95">
        <v>0</v>
      </c>
      <c r="BU1382" s="95">
        <v>3237738.1099853502</v>
      </c>
      <c r="BV1382" s="95">
        <v>2208059.6206054701</v>
      </c>
      <c r="BW1382" s="95">
        <v>0</v>
      </c>
      <c r="BX1382" s="95">
        <v>629495.62773132301</v>
      </c>
      <c r="BY1382" s="95">
        <v>0</v>
      </c>
      <c r="BZ1382" s="95">
        <v>0</v>
      </c>
      <c r="CA1382" s="95">
        <v>96143.638096809402</v>
      </c>
      <c r="CB1382" s="95">
        <v>4899945.8841552697</v>
      </c>
      <c r="CC1382" s="95">
        <v>50388425.012695298</v>
      </c>
      <c r="CD1382" s="95">
        <v>14279463.8818359</v>
      </c>
      <c r="CE1382" s="95">
        <v>3265.97942560911</v>
      </c>
      <c r="CF1382" s="95">
        <v>338931.26548004203</v>
      </c>
      <c r="CG1382" s="95">
        <v>3113329.2800903302</v>
      </c>
      <c r="CH1382" s="95">
        <v>0</v>
      </c>
      <c r="CI1382" s="95">
        <v>99394.234055519104</v>
      </c>
      <c r="CJ1382" s="95">
        <v>5243256.4123535203</v>
      </c>
      <c r="CK1382" s="95">
        <v>53545491.408203103</v>
      </c>
      <c r="CL1382" s="95">
        <v>14864560.5072021</v>
      </c>
      <c r="CM1382" s="160">
        <v>132472.94201469401</v>
      </c>
      <c r="CN1382" s="160">
        <v>16464090.2141113</v>
      </c>
      <c r="CO1382" s="160">
        <v>95451846.249023393</v>
      </c>
      <c r="CP1382" s="95">
        <v>14864560.5072021</v>
      </c>
      <c r="CQ1382" s="95">
        <v>0</v>
      </c>
      <c r="CR1382" s="95">
        <v>0</v>
      </c>
      <c r="CS1382" s="95">
        <v>0</v>
      </c>
      <c r="CT1382" s="95">
        <v>0</v>
      </c>
      <c r="CU1382" s="161">
        <v>5238877.1496353121</v>
      </c>
      <c r="CV1382" s="161">
        <v>53501754.29278563</v>
      </c>
    </row>
    <row r="1383" spans="1:100" x14ac:dyDescent="0.2">
      <c r="A1383" s="94" t="s">
        <v>71</v>
      </c>
      <c r="B1383" s="96">
        <v>43617</v>
      </c>
      <c r="C1383" s="95">
        <v>86266.728239059405</v>
      </c>
      <c r="D1383" s="95">
        <v>0</v>
      </c>
      <c r="E1383" s="95">
        <v>9468.5098351240194</v>
      </c>
      <c r="F1383" s="95">
        <v>8755.4474129676801</v>
      </c>
      <c r="G1383" s="95">
        <v>3260.2849268913301</v>
      </c>
      <c r="H1383" s="95">
        <v>0</v>
      </c>
      <c r="I1383" s="95">
        <v>0</v>
      </c>
      <c r="J1383" s="95">
        <v>33149.456941127799</v>
      </c>
      <c r="K1383" s="95">
        <v>0</v>
      </c>
      <c r="L1383" s="95">
        <v>126.54781751427799</v>
      </c>
      <c r="M1383" s="95">
        <v>36411.310659885399</v>
      </c>
      <c r="N1383" s="95">
        <v>7907.0756825804701</v>
      </c>
      <c r="O1383" s="95">
        <v>0</v>
      </c>
      <c r="P1383" s="95">
        <v>47514.2910180092</v>
      </c>
      <c r="Q1383" s="95">
        <v>3704.4733361005801</v>
      </c>
      <c r="R1383" s="95">
        <v>0</v>
      </c>
      <c r="S1383" s="95">
        <v>3254.6943801939501</v>
      </c>
      <c r="T1383" s="95">
        <v>1.0045353025198001</v>
      </c>
      <c r="U1383" s="95">
        <v>33125.659830570199</v>
      </c>
      <c r="V1383" s="95">
        <v>4363208.2984008798</v>
      </c>
      <c r="W1383" s="95">
        <v>0</v>
      </c>
      <c r="X1383" s="95">
        <v>502181.18843078602</v>
      </c>
      <c r="Y1383" s="95">
        <v>420572.78246688802</v>
      </c>
      <c r="Z1383" s="95">
        <v>345590.85051345802</v>
      </c>
      <c r="AA1383" s="95">
        <v>0</v>
      </c>
      <c r="AB1383" s="95">
        <v>0</v>
      </c>
      <c r="AC1383" s="95">
        <v>11193615.4562988</v>
      </c>
      <c r="AD1383" s="95">
        <v>0</v>
      </c>
      <c r="AE1383" s="95">
        <v>5977.7581055760402</v>
      </c>
      <c r="AF1383" s="95">
        <v>1660772.99336243</v>
      </c>
      <c r="AG1383" s="95">
        <v>884849.98507690395</v>
      </c>
      <c r="AH1383" s="95">
        <v>0</v>
      </c>
      <c r="AI1383" s="95">
        <v>1687154.52970886</v>
      </c>
      <c r="AJ1383" s="95">
        <v>615647.87705230701</v>
      </c>
      <c r="AK1383" s="95">
        <v>0</v>
      </c>
      <c r="AL1383" s="95">
        <v>345840.876953125</v>
      </c>
      <c r="AM1383" s="95">
        <v>192.009025020525</v>
      </c>
      <c r="AN1383" s="95">
        <v>11193769.701049799</v>
      </c>
      <c r="AO1383" s="95">
        <v>45621011.263671897</v>
      </c>
      <c r="AP1383" s="95">
        <v>0</v>
      </c>
      <c r="AQ1383" s="95">
        <v>4640128.5222778302</v>
      </c>
      <c r="AR1383" s="95">
        <v>3858512.28125</v>
      </c>
      <c r="AS1383" s="95">
        <v>3216990.5803527799</v>
      </c>
      <c r="AT1383" s="95">
        <v>0</v>
      </c>
      <c r="AU1383" s="95">
        <v>0</v>
      </c>
      <c r="AV1383" s="95">
        <v>41912654.233886696</v>
      </c>
      <c r="AW1383" s="95">
        <v>0</v>
      </c>
      <c r="AX1383" s="95">
        <v>62681.0035715103</v>
      </c>
      <c r="AY1383" s="95">
        <v>17822100.786621101</v>
      </c>
      <c r="AZ1383" s="95">
        <v>8355400.5549926804</v>
      </c>
      <c r="BA1383" s="95">
        <v>0</v>
      </c>
      <c r="BB1383" s="95">
        <v>18005283.7814941</v>
      </c>
      <c r="BC1383" s="95">
        <v>5884964.8506469699</v>
      </c>
      <c r="BD1383" s="95">
        <v>0</v>
      </c>
      <c r="BE1383" s="95">
        <v>3181863.32562256</v>
      </c>
      <c r="BF1383" s="95">
        <v>1836.2423985302401</v>
      </c>
      <c r="BG1383" s="95">
        <v>41884180.206054702</v>
      </c>
      <c r="BH1383" s="95">
        <v>12665016.3743896</v>
      </c>
      <c r="BI1383" s="95">
        <v>0</v>
      </c>
      <c r="BJ1383" s="95">
        <v>1510675.51416016</v>
      </c>
      <c r="BK1383" s="95">
        <v>1254914.2217254599</v>
      </c>
      <c r="BL1383" s="95">
        <v>0</v>
      </c>
      <c r="BM1383" s="95">
        <v>0</v>
      </c>
      <c r="BN1383" s="95">
        <v>0</v>
      </c>
      <c r="BO1383" s="95">
        <v>0</v>
      </c>
      <c r="BP1383" s="95">
        <v>0</v>
      </c>
      <c r="BQ1383" s="95">
        <v>0</v>
      </c>
      <c r="BR1383" s="95">
        <v>5798966.7651367197</v>
      </c>
      <c r="BS1383" s="95">
        <v>3074302.6183166499</v>
      </c>
      <c r="BT1383" s="95">
        <v>0</v>
      </c>
      <c r="BU1383" s="95">
        <v>3223628.2199706999</v>
      </c>
      <c r="BV1383" s="95">
        <v>2233702.0215454102</v>
      </c>
      <c r="BW1383" s="95">
        <v>0</v>
      </c>
      <c r="BX1383" s="95">
        <v>657885.257629395</v>
      </c>
      <c r="BY1383" s="95">
        <v>0</v>
      </c>
      <c r="BZ1383" s="95">
        <v>0</v>
      </c>
      <c r="CA1383" s="95">
        <v>95728.039101600603</v>
      </c>
      <c r="CB1383" s="95">
        <v>4860834.2934570303</v>
      </c>
      <c r="CC1383" s="95">
        <v>50198297.481445298</v>
      </c>
      <c r="CD1383" s="95">
        <v>14165939.595581099</v>
      </c>
      <c r="CE1383" s="95">
        <v>3252.39747047424</v>
      </c>
      <c r="CF1383" s="95">
        <v>346731.131954193</v>
      </c>
      <c r="CG1383" s="95">
        <v>3194599.5440978999</v>
      </c>
      <c r="CH1383" s="95">
        <v>0</v>
      </c>
      <c r="CI1383" s="95">
        <v>98970.214228630095</v>
      </c>
      <c r="CJ1383" s="95">
        <v>5204300.0017089797</v>
      </c>
      <c r="CK1383" s="95">
        <v>53355698.466796897</v>
      </c>
      <c r="CL1383" s="95">
        <v>14773441.177368199</v>
      </c>
      <c r="CM1383" s="160">
        <v>131711.64871787999</v>
      </c>
      <c r="CN1383" s="160">
        <v>16373177.9914551</v>
      </c>
      <c r="CO1383" s="160">
        <v>95168241.788085893</v>
      </c>
      <c r="CP1383" s="95">
        <v>14773441.177368199</v>
      </c>
      <c r="CQ1383" s="95">
        <v>0</v>
      </c>
      <c r="CR1383" s="95">
        <v>0</v>
      </c>
      <c r="CS1383" s="95">
        <v>0</v>
      </c>
      <c r="CT1383" s="95">
        <v>0</v>
      </c>
      <c r="CU1383" s="161">
        <v>5207565.4254112234</v>
      </c>
      <c r="CV1383" s="161">
        <v>53392897.025543198</v>
      </c>
    </row>
    <row r="1384" spans="1:100" x14ac:dyDescent="0.2">
      <c r="A1384" s="94" t="s">
        <v>71</v>
      </c>
      <c r="B1384" s="96">
        <v>43709</v>
      </c>
      <c r="C1384" s="95">
        <v>85853.103568077102</v>
      </c>
      <c r="D1384" s="95">
        <v>0</v>
      </c>
      <c r="E1384" s="95">
        <v>9365.0736736059207</v>
      </c>
      <c r="F1384" s="95">
        <v>8738.6208090782202</v>
      </c>
      <c r="G1384" s="95">
        <v>3145.0792500078701</v>
      </c>
      <c r="H1384" s="95">
        <v>0</v>
      </c>
      <c r="I1384" s="95">
        <v>0</v>
      </c>
      <c r="J1384" s="95">
        <v>32836.599958896601</v>
      </c>
      <c r="K1384" s="95">
        <v>0</v>
      </c>
      <c r="L1384" s="95">
        <v>137.78278255276399</v>
      </c>
      <c r="M1384" s="95">
        <v>36274.405075550101</v>
      </c>
      <c r="N1384" s="95">
        <v>7817.6492770314198</v>
      </c>
      <c r="O1384" s="95">
        <v>0</v>
      </c>
      <c r="P1384" s="95">
        <v>47484.676724433899</v>
      </c>
      <c r="Q1384" s="95">
        <v>3658.1279907524599</v>
      </c>
      <c r="R1384" s="95">
        <v>0</v>
      </c>
      <c r="S1384" s="95">
        <v>3138.03644376993</v>
      </c>
      <c r="T1384" s="95">
        <v>0.982478535930568</v>
      </c>
      <c r="U1384" s="95">
        <v>32841.216779232003</v>
      </c>
      <c r="V1384" s="95">
        <v>4342197.73327637</v>
      </c>
      <c r="W1384" s="95">
        <v>0</v>
      </c>
      <c r="X1384" s="95">
        <v>478870.351146698</v>
      </c>
      <c r="Y1384" s="95">
        <v>403608.74051666301</v>
      </c>
      <c r="Z1384" s="95">
        <v>337215.119529724</v>
      </c>
      <c r="AA1384" s="95">
        <v>0</v>
      </c>
      <c r="AB1384" s="95">
        <v>0</v>
      </c>
      <c r="AC1384" s="95">
        <v>11140130.4099121</v>
      </c>
      <c r="AD1384" s="95">
        <v>0</v>
      </c>
      <c r="AE1384" s="95">
        <v>8212.0698277950305</v>
      </c>
      <c r="AF1384" s="95">
        <v>1655073.4446258501</v>
      </c>
      <c r="AG1384" s="95">
        <v>872260.03802490199</v>
      </c>
      <c r="AH1384" s="95">
        <v>0</v>
      </c>
      <c r="AI1384" s="95">
        <v>1663425.4348907501</v>
      </c>
      <c r="AJ1384" s="95">
        <v>616885.139976501</v>
      </c>
      <c r="AK1384" s="95">
        <v>0</v>
      </c>
      <c r="AL1384" s="95">
        <v>336969.71378707897</v>
      </c>
      <c r="AM1384" s="95">
        <v>176.44732905738101</v>
      </c>
      <c r="AN1384" s="95">
        <v>11121677.4072266</v>
      </c>
      <c r="AO1384" s="95">
        <v>45590293.771972701</v>
      </c>
      <c r="AP1384" s="95">
        <v>0</v>
      </c>
      <c r="AQ1384" s="95">
        <v>4429893.9496459998</v>
      </c>
      <c r="AR1384" s="95">
        <v>3683760.6820373498</v>
      </c>
      <c r="AS1384" s="95">
        <v>3103763.9898071298</v>
      </c>
      <c r="AT1384" s="95">
        <v>0</v>
      </c>
      <c r="AU1384" s="95">
        <v>0</v>
      </c>
      <c r="AV1384" s="95">
        <v>41803337.6640625</v>
      </c>
      <c r="AW1384" s="95">
        <v>0</v>
      </c>
      <c r="AX1384" s="95">
        <v>75857.910483360305</v>
      </c>
      <c r="AY1384" s="95">
        <v>17840310.387695301</v>
      </c>
      <c r="AZ1384" s="95">
        <v>8293069.0040893601</v>
      </c>
      <c r="BA1384" s="95">
        <v>0</v>
      </c>
      <c r="BB1384" s="95">
        <v>17835628.222656298</v>
      </c>
      <c r="BC1384" s="95">
        <v>5906357.5480346698</v>
      </c>
      <c r="BD1384" s="95">
        <v>0</v>
      </c>
      <c r="BE1384" s="95">
        <v>3108875.2966918899</v>
      </c>
      <c r="BF1384" s="95">
        <v>1690.7407823502999</v>
      </c>
      <c r="BG1384" s="95">
        <v>41744955.1943359</v>
      </c>
      <c r="BH1384" s="95">
        <v>12700192.739135699</v>
      </c>
      <c r="BI1384" s="95">
        <v>0</v>
      </c>
      <c r="BJ1384" s="95">
        <v>1419019.9304504399</v>
      </c>
      <c r="BK1384" s="95">
        <v>1192946.7153015099</v>
      </c>
      <c r="BL1384" s="95">
        <v>0</v>
      </c>
      <c r="BM1384" s="95">
        <v>0</v>
      </c>
      <c r="BN1384" s="95">
        <v>0</v>
      </c>
      <c r="BO1384" s="95">
        <v>0</v>
      </c>
      <c r="BP1384" s="95">
        <v>0</v>
      </c>
      <c r="BQ1384" s="95">
        <v>0</v>
      </c>
      <c r="BR1384" s="95">
        <v>5799653.6173095703</v>
      </c>
      <c r="BS1384" s="95">
        <v>3044666.2676696801</v>
      </c>
      <c r="BT1384" s="95">
        <v>0</v>
      </c>
      <c r="BU1384" s="95">
        <v>2665562.0599670401</v>
      </c>
      <c r="BV1384" s="95">
        <v>2227010.4851379399</v>
      </c>
      <c r="BW1384" s="95">
        <v>0</v>
      </c>
      <c r="BX1384" s="95">
        <v>520758.24817276001</v>
      </c>
      <c r="BY1384" s="95">
        <v>0</v>
      </c>
      <c r="BZ1384" s="95">
        <v>0</v>
      </c>
      <c r="CA1384" s="95">
        <v>95355.189856529207</v>
      </c>
      <c r="CB1384" s="95">
        <v>4814301.1870727502</v>
      </c>
      <c r="CC1384" s="95">
        <v>49928922.681640603</v>
      </c>
      <c r="CD1384" s="95">
        <v>14107695.799194301</v>
      </c>
      <c r="CE1384" s="95">
        <v>3149.0139270722898</v>
      </c>
      <c r="CF1384" s="95">
        <v>337364.77098083502</v>
      </c>
      <c r="CG1384" s="95">
        <v>3112675.5578002902</v>
      </c>
      <c r="CH1384" s="95">
        <v>0</v>
      </c>
      <c r="CI1384" s="95">
        <v>98505.890519142195</v>
      </c>
      <c r="CJ1384" s="95">
        <v>5150278.4028320303</v>
      </c>
      <c r="CK1384" s="95">
        <v>53033320.224609397</v>
      </c>
      <c r="CL1384" s="95">
        <v>14712864.3781738</v>
      </c>
      <c r="CM1384" s="160">
        <v>131009.69702625299</v>
      </c>
      <c r="CN1384" s="160">
        <v>16273351.852783199</v>
      </c>
      <c r="CO1384" s="160">
        <v>94861741.677734405</v>
      </c>
      <c r="CP1384" s="95">
        <v>14712864.3781738</v>
      </c>
      <c r="CQ1384" s="95">
        <v>0</v>
      </c>
      <c r="CR1384" s="95">
        <v>0</v>
      </c>
      <c r="CS1384" s="95">
        <v>0</v>
      </c>
      <c r="CT1384" s="95">
        <v>0</v>
      </c>
      <c r="CU1384" s="161">
        <v>5151665.9580535851</v>
      </c>
      <c r="CV1384" s="161">
        <v>53041598.239440896</v>
      </c>
    </row>
    <row r="1385" spans="1:100" x14ac:dyDescent="0.2">
      <c r="A1385" s="94" t="s">
        <v>71</v>
      </c>
      <c r="B1385" s="96">
        <v>43800</v>
      </c>
      <c r="C1385" s="95">
        <v>85621.277401924104</v>
      </c>
      <c r="D1385" s="95">
        <v>0</v>
      </c>
      <c r="E1385" s="95">
        <v>9266.0639172792398</v>
      </c>
      <c r="F1385" s="95">
        <v>8679.5129324197806</v>
      </c>
      <c r="G1385" s="95">
        <v>3076.5784308314301</v>
      </c>
      <c r="H1385" s="95">
        <v>0</v>
      </c>
      <c r="I1385" s="95">
        <v>0</v>
      </c>
      <c r="J1385" s="95">
        <v>32376.013408184099</v>
      </c>
      <c r="K1385" s="95">
        <v>0</v>
      </c>
      <c r="L1385" s="95">
        <v>151.52860596962299</v>
      </c>
      <c r="M1385" s="95">
        <v>36169.252089023597</v>
      </c>
      <c r="N1385" s="95">
        <v>7794.8232108950597</v>
      </c>
      <c r="O1385" s="95">
        <v>0</v>
      </c>
      <c r="P1385" s="95">
        <v>47211.769723415397</v>
      </c>
      <c r="Q1385" s="95">
        <v>3651.5072367787402</v>
      </c>
      <c r="R1385" s="95">
        <v>0</v>
      </c>
      <c r="S1385" s="95">
        <v>3064.9142550229999</v>
      </c>
      <c r="T1385" s="95">
        <v>1.0182065526314501</v>
      </c>
      <c r="U1385" s="95">
        <v>32429.588128566698</v>
      </c>
      <c r="V1385" s="95">
        <v>4334761.3842163105</v>
      </c>
      <c r="W1385" s="95">
        <v>0</v>
      </c>
      <c r="X1385" s="95">
        <v>463827.38041687</v>
      </c>
      <c r="Y1385" s="95">
        <v>398584.03572082502</v>
      </c>
      <c r="Z1385" s="95">
        <v>328515.74499511701</v>
      </c>
      <c r="AA1385" s="95">
        <v>0</v>
      </c>
      <c r="AB1385" s="95">
        <v>0</v>
      </c>
      <c r="AC1385" s="95">
        <v>11042076.838989301</v>
      </c>
      <c r="AD1385" s="95">
        <v>0</v>
      </c>
      <c r="AE1385" s="95">
        <v>4384.4423085451099</v>
      </c>
      <c r="AF1385" s="95">
        <v>1645469.34977722</v>
      </c>
      <c r="AG1385" s="95">
        <v>869359.41593933105</v>
      </c>
      <c r="AH1385" s="95">
        <v>0</v>
      </c>
      <c r="AI1385" s="95">
        <v>1660524.9241333001</v>
      </c>
      <c r="AJ1385" s="95">
        <v>624280.754142761</v>
      </c>
      <c r="AK1385" s="95">
        <v>0</v>
      </c>
      <c r="AL1385" s="95">
        <v>327226.32431411702</v>
      </c>
      <c r="AM1385" s="95">
        <v>204.10219348408299</v>
      </c>
      <c r="AN1385" s="95">
        <v>11033026.587890601</v>
      </c>
      <c r="AO1385" s="95">
        <v>45737624.262207001</v>
      </c>
      <c r="AP1385" s="95">
        <v>0</v>
      </c>
      <c r="AQ1385" s="95">
        <v>4310791.7219848596</v>
      </c>
      <c r="AR1385" s="95">
        <v>3631584.3544006301</v>
      </c>
      <c r="AS1385" s="95">
        <v>3013692.8359680199</v>
      </c>
      <c r="AT1385" s="95">
        <v>0</v>
      </c>
      <c r="AU1385" s="95">
        <v>0</v>
      </c>
      <c r="AV1385" s="95">
        <v>41524568.455566399</v>
      </c>
      <c r="AW1385" s="95">
        <v>0</v>
      </c>
      <c r="AX1385" s="95">
        <v>47075.182919025399</v>
      </c>
      <c r="AY1385" s="95">
        <v>17806845.447753899</v>
      </c>
      <c r="AZ1385" s="95">
        <v>8306284.2121582003</v>
      </c>
      <c r="BA1385" s="95">
        <v>0</v>
      </c>
      <c r="BB1385" s="95">
        <v>17997384.193603501</v>
      </c>
      <c r="BC1385" s="95">
        <v>6008040.33239746</v>
      </c>
      <c r="BD1385" s="95">
        <v>0</v>
      </c>
      <c r="BE1385" s="95">
        <v>3028382.1600952102</v>
      </c>
      <c r="BF1385" s="95">
        <v>1939.0864895582199</v>
      </c>
      <c r="BG1385" s="95">
        <v>41593577.874511696</v>
      </c>
      <c r="BH1385" s="95">
        <v>12755420.368042</v>
      </c>
      <c r="BI1385" s="95">
        <v>0</v>
      </c>
      <c r="BJ1385" s="95">
        <v>1400871.16163635</v>
      </c>
      <c r="BK1385" s="95">
        <v>1183716.8916168199</v>
      </c>
      <c r="BL1385" s="95">
        <v>0</v>
      </c>
      <c r="BM1385" s="95">
        <v>0</v>
      </c>
      <c r="BN1385" s="95">
        <v>0</v>
      </c>
      <c r="BO1385" s="95">
        <v>0</v>
      </c>
      <c r="BP1385" s="95">
        <v>0</v>
      </c>
      <c r="BQ1385" s="95">
        <v>0</v>
      </c>
      <c r="BR1385" s="95">
        <v>5797398.4606323196</v>
      </c>
      <c r="BS1385" s="95">
        <v>3059924.5970153799</v>
      </c>
      <c r="BT1385" s="95">
        <v>0</v>
      </c>
      <c r="BU1385" s="95">
        <v>3149712.6692504901</v>
      </c>
      <c r="BV1385" s="95">
        <v>2278267.7233581501</v>
      </c>
      <c r="BW1385" s="95">
        <v>0</v>
      </c>
      <c r="BX1385" s="95">
        <v>583296.43944549595</v>
      </c>
      <c r="BY1385" s="95">
        <v>0</v>
      </c>
      <c r="BZ1385" s="95">
        <v>0</v>
      </c>
      <c r="CA1385" s="95">
        <v>94952.2236423492</v>
      </c>
      <c r="CB1385" s="95">
        <v>4803357.7114868201</v>
      </c>
      <c r="CC1385" s="95">
        <v>50160758.4833984</v>
      </c>
      <c r="CD1385" s="95">
        <v>14150338.7154541</v>
      </c>
      <c r="CE1385" s="95">
        <v>3079.01746463776</v>
      </c>
      <c r="CF1385" s="95">
        <v>329104.46754455601</v>
      </c>
      <c r="CG1385" s="95">
        <v>3043156.8499755901</v>
      </c>
      <c r="CH1385" s="95">
        <v>0</v>
      </c>
      <c r="CI1385" s="95">
        <v>98058.9155912399</v>
      </c>
      <c r="CJ1385" s="95">
        <v>5132848.7366332998</v>
      </c>
      <c r="CK1385" s="95">
        <v>53211691.495605499</v>
      </c>
      <c r="CL1385" s="95">
        <v>14745125.469970699</v>
      </c>
      <c r="CM1385" s="160">
        <v>130131.69351959199</v>
      </c>
      <c r="CN1385" s="160">
        <v>16194348.771240201</v>
      </c>
      <c r="CO1385" s="160">
        <v>94749443.987304702</v>
      </c>
      <c r="CP1385" s="95">
        <v>14745125.469970699</v>
      </c>
      <c r="CQ1385" s="95">
        <v>0</v>
      </c>
      <c r="CR1385" s="95">
        <v>0</v>
      </c>
      <c r="CS1385" s="95">
        <v>0</v>
      </c>
      <c r="CT1385" s="95">
        <v>0</v>
      </c>
      <c r="CU1385" s="161">
        <v>5132462.1790313758</v>
      </c>
      <c r="CV1385" s="161">
        <v>53203915.333373994</v>
      </c>
    </row>
    <row r="1386" spans="1:100" x14ac:dyDescent="0.2">
      <c r="A1386" s="94" t="s">
        <v>71</v>
      </c>
      <c r="B1386" s="96">
        <v>43891</v>
      </c>
      <c r="C1386" s="95">
        <v>85928.467828750596</v>
      </c>
      <c r="D1386" s="95">
        <v>0</v>
      </c>
      <c r="E1386" s="95">
        <v>8580.9515733718908</v>
      </c>
      <c r="F1386" s="95">
        <v>8424.4671109914798</v>
      </c>
      <c r="G1386" s="95">
        <v>2980.6022717654701</v>
      </c>
      <c r="H1386" s="95">
        <v>0</v>
      </c>
      <c r="I1386" s="95">
        <v>0</v>
      </c>
      <c r="J1386" s="95">
        <v>31964.152392864198</v>
      </c>
      <c r="K1386" s="95">
        <v>0</v>
      </c>
      <c r="L1386" s="95">
        <v>178.13607759959999</v>
      </c>
      <c r="M1386" s="95">
        <v>36190.658180713697</v>
      </c>
      <c r="N1386" s="95">
        <v>7646.6367079019501</v>
      </c>
      <c r="O1386" s="95">
        <v>0</v>
      </c>
      <c r="P1386" s="95">
        <v>46717.900084972403</v>
      </c>
      <c r="Q1386" s="95">
        <v>3585.84890067577</v>
      </c>
      <c r="R1386" s="95">
        <v>0</v>
      </c>
      <c r="S1386" s="95">
        <v>2984.1619079410998</v>
      </c>
      <c r="T1386" s="95">
        <v>0</v>
      </c>
      <c r="U1386" s="95">
        <v>31941.196264982202</v>
      </c>
      <c r="V1386" s="95">
        <v>4170193.3878478999</v>
      </c>
      <c r="W1386" s="95">
        <v>0</v>
      </c>
      <c r="X1386" s="95">
        <v>343155.51112747198</v>
      </c>
      <c r="Y1386" s="95">
        <v>332980.14920043899</v>
      </c>
      <c r="Z1386" s="95">
        <v>290249.272861481</v>
      </c>
      <c r="AA1386" s="95">
        <v>0</v>
      </c>
      <c r="AB1386" s="95">
        <v>0</v>
      </c>
      <c r="AC1386" s="95">
        <v>10402434.529785199</v>
      </c>
      <c r="AD1386" s="95">
        <v>0</v>
      </c>
      <c r="AE1386" s="95">
        <v>1135.45942164958</v>
      </c>
      <c r="AF1386" s="95">
        <v>1571369.9602966299</v>
      </c>
      <c r="AG1386" s="95">
        <v>853450.40409851098</v>
      </c>
      <c r="AH1386" s="95">
        <v>0</v>
      </c>
      <c r="AI1386" s="95">
        <v>1511792.99136353</v>
      </c>
      <c r="AJ1386" s="95">
        <v>622715.542495728</v>
      </c>
      <c r="AK1386" s="95">
        <v>0</v>
      </c>
      <c r="AL1386" s="95">
        <v>289187.186820984</v>
      </c>
      <c r="AM1386" s="95">
        <v>0</v>
      </c>
      <c r="AN1386" s="95">
        <v>10325108.911865201</v>
      </c>
      <c r="AO1386" s="95">
        <v>44163202.4521484</v>
      </c>
      <c r="AP1386" s="95">
        <v>0</v>
      </c>
      <c r="AQ1386" s="95">
        <v>3153747.5456543001</v>
      </c>
      <c r="AR1386" s="95">
        <v>3115860.3524169899</v>
      </c>
      <c r="AS1386" s="95">
        <v>2705391.7864379901</v>
      </c>
      <c r="AT1386" s="95">
        <v>0</v>
      </c>
      <c r="AU1386" s="95">
        <v>0</v>
      </c>
      <c r="AV1386" s="95">
        <v>39175896.0078125</v>
      </c>
      <c r="AW1386" s="95">
        <v>0</v>
      </c>
      <c r="AX1386" s="95">
        <v>11399.2175649405</v>
      </c>
      <c r="AY1386" s="95">
        <v>17154595.002441399</v>
      </c>
      <c r="AZ1386" s="95">
        <v>8197814.4850463904</v>
      </c>
      <c r="BA1386" s="95">
        <v>0</v>
      </c>
      <c r="BB1386" s="95">
        <v>16420595.2077637</v>
      </c>
      <c r="BC1386" s="95">
        <v>6013629.6267089797</v>
      </c>
      <c r="BD1386" s="95">
        <v>0</v>
      </c>
      <c r="BE1386" s="95">
        <v>2697191.9985046401</v>
      </c>
      <c r="BF1386" s="95">
        <v>0</v>
      </c>
      <c r="BG1386" s="95">
        <v>38720758.247558601</v>
      </c>
      <c r="BH1386" s="95">
        <v>12520153.8487549</v>
      </c>
      <c r="BI1386" s="95">
        <v>0</v>
      </c>
      <c r="BJ1386" s="95">
        <v>1061195.8510131801</v>
      </c>
      <c r="BK1386" s="95">
        <v>1042024.92337799</v>
      </c>
      <c r="BL1386" s="95">
        <v>0</v>
      </c>
      <c r="BM1386" s="95">
        <v>0</v>
      </c>
      <c r="BN1386" s="95">
        <v>0</v>
      </c>
      <c r="BO1386" s="95">
        <v>0</v>
      </c>
      <c r="BP1386" s="95">
        <v>0</v>
      </c>
      <c r="BQ1386" s="95">
        <v>0</v>
      </c>
      <c r="BR1386" s="95">
        <v>5581923.7058715802</v>
      </c>
      <c r="BS1386" s="95">
        <v>3017996.8960266099</v>
      </c>
      <c r="BT1386" s="95">
        <v>0</v>
      </c>
      <c r="BU1386" s="95">
        <v>2859805.4887084998</v>
      </c>
      <c r="BV1386" s="95">
        <v>2225745.2198791499</v>
      </c>
      <c r="BW1386" s="95">
        <v>0</v>
      </c>
      <c r="BX1386" s="95">
        <v>525392.55990600598</v>
      </c>
      <c r="BY1386" s="95">
        <v>0</v>
      </c>
      <c r="BZ1386" s="95">
        <v>0</v>
      </c>
      <c r="CA1386" s="95">
        <v>94292.631817817703</v>
      </c>
      <c r="CB1386" s="95">
        <v>4510900.9360961895</v>
      </c>
      <c r="CC1386" s="95">
        <v>47293202.5302734</v>
      </c>
      <c r="CD1386" s="95">
        <v>13610534.1990967</v>
      </c>
      <c r="CE1386" s="95">
        <v>2984.8044910132899</v>
      </c>
      <c r="CF1386" s="95">
        <v>288872.56400299101</v>
      </c>
      <c r="CG1386" s="95">
        <v>2699325.1895446801</v>
      </c>
      <c r="CH1386" s="95">
        <v>0</v>
      </c>
      <c r="CI1386" s="95">
        <v>97255.889396667495</v>
      </c>
      <c r="CJ1386" s="95">
        <v>4796611.3604126005</v>
      </c>
      <c r="CK1386" s="95">
        <v>49962563.631347701</v>
      </c>
      <c r="CL1386" s="95">
        <v>14096667.3658447</v>
      </c>
      <c r="CM1386" s="160">
        <v>128928.937936783</v>
      </c>
      <c r="CN1386" s="160">
        <v>15065891.3978271</v>
      </c>
      <c r="CO1386" s="160">
        <v>88641913.6640625</v>
      </c>
      <c r="CP1386" s="95">
        <v>14096667.3658447</v>
      </c>
      <c r="CQ1386" s="95">
        <v>0</v>
      </c>
      <c r="CR1386" s="95">
        <v>0</v>
      </c>
      <c r="CS1386" s="95">
        <v>0</v>
      </c>
      <c r="CT1386" s="95">
        <v>0</v>
      </c>
      <c r="CU1386" s="161">
        <v>4799773.5000991803</v>
      </c>
      <c r="CV1386" s="161">
        <v>49992527.719818078</v>
      </c>
    </row>
    <row r="1387" spans="1:100" x14ac:dyDescent="0.2">
      <c r="A1387" s="94" t="s">
        <v>71</v>
      </c>
      <c r="B1387" s="96">
        <v>43983</v>
      </c>
      <c r="C1387" s="95">
        <v>79816.015520095796</v>
      </c>
      <c r="D1387" s="95">
        <v>0</v>
      </c>
      <c r="E1387" s="95">
        <v>7635.59485805035</v>
      </c>
      <c r="F1387" s="95">
        <v>7473.7288848161697</v>
      </c>
      <c r="G1387" s="95">
        <v>2490.2203838527198</v>
      </c>
      <c r="H1387" s="95">
        <v>0</v>
      </c>
      <c r="I1387" s="95">
        <v>0</v>
      </c>
      <c r="J1387" s="95">
        <v>31061.141367673899</v>
      </c>
      <c r="K1387" s="95">
        <v>0</v>
      </c>
      <c r="L1387" s="95">
        <v>296.23429340496699</v>
      </c>
      <c r="M1387" s="95">
        <v>34950.344910144799</v>
      </c>
      <c r="N1387" s="95">
        <v>7360.9771285653096</v>
      </c>
      <c r="O1387" s="95">
        <v>0</v>
      </c>
      <c r="P1387" s="95">
        <v>41257.546435356096</v>
      </c>
      <c r="Q1387" s="95">
        <v>3423.1829733252498</v>
      </c>
      <c r="R1387" s="95">
        <v>0</v>
      </c>
      <c r="S1387" s="95">
        <v>2491.27324900031</v>
      </c>
      <c r="T1387" s="95">
        <v>0</v>
      </c>
      <c r="U1387" s="95">
        <v>31031.459344387102</v>
      </c>
      <c r="V1387" s="95">
        <v>3700457.7174682599</v>
      </c>
      <c r="W1387" s="95">
        <v>0</v>
      </c>
      <c r="X1387" s="95">
        <v>321970.073329926</v>
      </c>
      <c r="Y1387" s="95">
        <v>318618.52077484102</v>
      </c>
      <c r="Z1387" s="95">
        <v>212858.844808578</v>
      </c>
      <c r="AA1387" s="95">
        <v>0</v>
      </c>
      <c r="AB1387" s="95">
        <v>0</v>
      </c>
      <c r="AC1387" s="95">
        <v>8848694.5087890606</v>
      </c>
      <c r="AD1387" s="95">
        <v>0</v>
      </c>
      <c r="AE1387" s="95">
        <v>2149.2134674787499</v>
      </c>
      <c r="AF1387" s="95">
        <v>1463597.2820434601</v>
      </c>
      <c r="AG1387" s="95">
        <v>820380.45641326904</v>
      </c>
      <c r="AH1387" s="95">
        <v>0</v>
      </c>
      <c r="AI1387" s="95">
        <v>1153405.9096679699</v>
      </c>
      <c r="AJ1387" s="95">
        <v>600041.036903381</v>
      </c>
      <c r="AK1387" s="95">
        <v>0</v>
      </c>
      <c r="AL1387" s="95">
        <v>213426.37512588501</v>
      </c>
      <c r="AM1387" s="95">
        <v>0</v>
      </c>
      <c r="AN1387" s="95">
        <v>8894100.6197509803</v>
      </c>
      <c r="AO1387" s="95">
        <v>39278837.878417999</v>
      </c>
      <c r="AP1387" s="95">
        <v>0</v>
      </c>
      <c r="AQ1387" s="95">
        <v>2967047.20129395</v>
      </c>
      <c r="AR1387" s="95">
        <v>2939048.5438232399</v>
      </c>
      <c r="AS1387" s="95">
        <v>2007822.68536377</v>
      </c>
      <c r="AT1387" s="95">
        <v>0</v>
      </c>
      <c r="AU1387" s="95">
        <v>0</v>
      </c>
      <c r="AV1387" s="95">
        <v>33270665.824218798</v>
      </c>
      <c r="AW1387" s="95">
        <v>0</v>
      </c>
      <c r="AX1387" s="95">
        <v>16486.565101623499</v>
      </c>
      <c r="AY1387" s="95">
        <v>16061697.8553467</v>
      </c>
      <c r="AZ1387" s="95">
        <v>7924199.68566895</v>
      </c>
      <c r="BA1387" s="95">
        <v>0</v>
      </c>
      <c r="BB1387" s="95">
        <v>12613239.8592529</v>
      </c>
      <c r="BC1387" s="95">
        <v>5815151.8435668899</v>
      </c>
      <c r="BD1387" s="95">
        <v>0</v>
      </c>
      <c r="BE1387" s="95">
        <v>1986841.5664520301</v>
      </c>
      <c r="BF1387" s="95">
        <v>0</v>
      </c>
      <c r="BG1387" s="95">
        <v>33261389.6494141</v>
      </c>
      <c r="BH1387" s="95">
        <v>11231290.3736572</v>
      </c>
      <c r="BI1387" s="95">
        <v>0</v>
      </c>
      <c r="BJ1387" s="95">
        <v>1044922.50953674</v>
      </c>
      <c r="BK1387" s="95">
        <v>1031768.3895874</v>
      </c>
      <c r="BL1387" s="95">
        <v>0</v>
      </c>
      <c r="BM1387" s="95">
        <v>0</v>
      </c>
      <c r="BN1387" s="95">
        <v>0</v>
      </c>
      <c r="BO1387" s="95">
        <v>0</v>
      </c>
      <c r="BP1387" s="95">
        <v>0</v>
      </c>
      <c r="BQ1387" s="95">
        <v>0</v>
      </c>
      <c r="BR1387" s="95">
        <v>5129383.75354004</v>
      </c>
      <c r="BS1387" s="95">
        <v>2935176.4844665499</v>
      </c>
      <c r="BT1387" s="95">
        <v>0</v>
      </c>
      <c r="BU1387" s="95">
        <v>2188273.8677368201</v>
      </c>
      <c r="BV1387" s="95">
        <v>2147257.13421631</v>
      </c>
      <c r="BW1387" s="95">
        <v>0</v>
      </c>
      <c r="BX1387" s="95">
        <v>405968.84860611003</v>
      </c>
      <c r="BY1387" s="95">
        <v>0</v>
      </c>
      <c r="BZ1387" s="95">
        <v>0</v>
      </c>
      <c r="CA1387" s="95">
        <v>87414.330965995803</v>
      </c>
      <c r="CB1387" s="95">
        <v>4024277.1746521001</v>
      </c>
      <c r="CC1387" s="95">
        <v>42234649.707031302</v>
      </c>
      <c r="CD1387" s="95">
        <v>12268811.8040771</v>
      </c>
      <c r="CE1387" s="95">
        <v>2482.7691475749002</v>
      </c>
      <c r="CF1387" s="95">
        <v>213701.55326652501</v>
      </c>
      <c r="CG1387" s="95">
        <v>1990025.79798889</v>
      </c>
      <c r="CH1387" s="95">
        <v>0</v>
      </c>
      <c r="CI1387" s="95">
        <v>89897.103679656997</v>
      </c>
      <c r="CJ1387" s="95">
        <v>4233899.9541626005</v>
      </c>
      <c r="CK1387" s="95">
        <v>44182822.332519501</v>
      </c>
      <c r="CL1387" s="95">
        <v>12635375.556884799</v>
      </c>
      <c r="CM1387" s="160">
        <v>120613.645763397</v>
      </c>
      <c r="CN1387" s="160">
        <v>13091314.557739301</v>
      </c>
      <c r="CO1387" s="160">
        <v>77400457.826171905</v>
      </c>
      <c r="CP1387" s="95">
        <v>12635375.556884799</v>
      </c>
      <c r="CQ1387" s="95">
        <v>0</v>
      </c>
      <c r="CR1387" s="95">
        <v>0</v>
      </c>
      <c r="CS1387" s="95">
        <v>0</v>
      </c>
      <c r="CT1387" s="95">
        <v>0</v>
      </c>
      <c r="CU1387" s="161">
        <v>4237978.7279186249</v>
      </c>
      <c r="CV1387" s="161">
        <v>44224675.505020194</v>
      </c>
    </row>
    <row r="1388" spans="1:100" x14ac:dyDescent="0.2">
      <c r="A1388" s="94" t="s">
        <v>72</v>
      </c>
      <c r="B1388" s="96">
        <v>38047</v>
      </c>
      <c r="C1388" s="95">
        <v>16368.2044725418</v>
      </c>
      <c r="D1388" s="95">
        <v>0</v>
      </c>
      <c r="E1388" s="95">
        <v>17140.508356809602</v>
      </c>
      <c r="F1388" s="95">
        <v>11882.8829401731</v>
      </c>
      <c r="G1388" s="95">
        <v>0.97660684099537298</v>
      </c>
      <c r="H1388" s="95">
        <v>0</v>
      </c>
      <c r="I1388" s="95">
        <v>0</v>
      </c>
      <c r="J1388" s="95">
        <v>21.636831588810299</v>
      </c>
      <c r="K1388" s="95">
        <v>7782.4803544282904</v>
      </c>
      <c r="L1388" s="95">
        <v>11094.9830733538</v>
      </c>
      <c r="M1388" s="95">
        <v>14373.7869764566</v>
      </c>
      <c r="N1388" s="95">
        <v>5992.2658314108803</v>
      </c>
      <c r="O1388" s="95">
        <v>0</v>
      </c>
      <c r="P1388" s="95">
        <v>0</v>
      </c>
      <c r="Q1388" s="95">
        <v>1994.8457809388599</v>
      </c>
      <c r="R1388" s="95">
        <v>0</v>
      </c>
      <c r="S1388" s="95">
        <v>0</v>
      </c>
      <c r="T1388" s="95">
        <v>400.58168042078597</v>
      </c>
      <c r="U1388" s="95">
        <v>7683.1189227104196</v>
      </c>
      <c r="V1388" s="95">
        <v>965360.48573303199</v>
      </c>
      <c r="W1388" s="95">
        <v>0</v>
      </c>
      <c r="X1388" s="95">
        <v>1464647.4009246801</v>
      </c>
      <c r="Y1388" s="95">
        <v>975725.97988128697</v>
      </c>
      <c r="Z1388" s="95">
        <v>72.382546307519107</v>
      </c>
      <c r="AA1388" s="95">
        <v>0</v>
      </c>
      <c r="AB1388" s="95">
        <v>0</v>
      </c>
      <c r="AC1388" s="95">
        <v>1215.56853544712</v>
      </c>
      <c r="AD1388" s="95">
        <v>2074945.64004517</v>
      </c>
      <c r="AE1388" s="95">
        <v>584100.92419433605</v>
      </c>
      <c r="AF1388" s="95">
        <v>715218.44723510696</v>
      </c>
      <c r="AG1388" s="95">
        <v>887523.04959106399</v>
      </c>
      <c r="AH1388" s="95">
        <v>0</v>
      </c>
      <c r="AI1388" s="95">
        <v>0</v>
      </c>
      <c r="AJ1388" s="95">
        <v>255183.46723556501</v>
      </c>
      <c r="AK1388" s="95">
        <v>0</v>
      </c>
      <c r="AL1388" s="95">
        <v>0</v>
      </c>
      <c r="AM1388" s="95">
        <v>65882.103311538696</v>
      </c>
      <c r="AN1388" s="95">
        <v>2045517.1831359901</v>
      </c>
      <c r="AO1388" s="95">
        <v>6385542.1615600605</v>
      </c>
      <c r="AP1388" s="95">
        <v>0</v>
      </c>
      <c r="AQ1388" s="95">
        <v>9326111.5942382794</v>
      </c>
      <c r="AR1388" s="95">
        <v>6196201.8179931603</v>
      </c>
      <c r="AS1388" s="95">
        <v>422.18951371684699</v>
      </c>
      <c r="AT1388" s="95">
        <v>0</v>
      </c>
      <c r="AU1388" s="95">
        <v>0</v>
      </c>
      <c r="AV1388" s="95">
        <v>2770.5017737448202</v>
      </c>
      <c r="AW1388" s="95">
        <v>4784922.0507202102</v>
      </c>
      <c r="AX1388" s="95">
        <v>3876064.34832764</v>
      </c>
      <c r="AY1388" s="95">
        <v>4683556.2381591797</v>
      </c>
      <c r="AZ1388" s="95">
        <v>5485177.0764770498</v>
      </c>
      <c r="BA1388" s="95">
        <v>0</v>
      </c>
      <c r="BB1388" s="95">
        <v>0</v>
      </c>
      <c r="BC1388" s="95">
        <v>1612193.3379821801</v>
      </c>
      <c r="BD1388" s="95">
        <v>0</v>
      </c>
      <c r="BE1388" s="95">
        <v>0</v>
      </c>
      <c r="BF1388" s="95">
        <v>403031.15897369402</v>
      </c>
      <c r="BG1388" s="95">
        <v>4670813.9702758798</v>
      </c>
      <c r="BH1388" s="95">
        <v>1426818.11820984</v>
      </c>
      <c r="BI1388" s="95">
        <v>0</v>
      </c>
      <c r="BJ1388" s="95">
        <v>3011315.1382446298</v>
      </c>
      <c r="BK1388" s="95">
        <v>2288972.3714294401</v>
      </c>
      <c r="BL1388" s="95">
        <v>0</v>
      </c>
      <c r="BM1388" s="95">
        <v>0</v>
      </c>
      <c r="BN1388" s="95">
        <v>0</v>
      </c>
      <c r="BO1388" s="95">
        <v>0</v>
      </c>
      <c r="BP1388" s="95">
        <v>0</v>
      </c>
      <c r="BQ1388" s="95">
        <v>0</v>
      </c>
      <c r="BR1388" s="95">
        <v>1627816.98747253</v>
      </c>
      <c r="BS1388" s="95">
        <v>2175407.3008422898</v>
      </c>
      <c r="BT1388" s="95">
        <v>0</v>
      </c>
      <c r="BU1388" s="95">
        <v>0</v>
      </c>
      <c r="BV1388" s="95">
        <v>656198.17189025902</v>
      </c>
      <c r="BW1388" s="95">
        <v>0</v>
      </c>
      <c r="BX1388" s="95">
        <v>0</v>
      </c>
      <c r="BY1388" s="95">
        <v>0</v>
      </c>
      <c r="BZ1388" s="95">
        <v>0</v>
      </c>
      <c r="CA1388" s="95">
        <v>33533.4162936211</v>
      </c>
      <c r="CB1388" s="95">
        <v>2435126.9771423298</v>
      </c>
      <c r="CC1388" s="95">
        <v>15635455.78125</v>
      </c>
      <c r="CD1388" s="95">
        <v>4470096.5453491202</v>
      </c>
      <c r="CE1388" s="95">
        <v>409.08475835993897</v>
      </c>
      <c r="CF1388" s="95">
        <v>65420.6633028984</v>
      </c>
      <c r="CG1388" s="95">
        <v>400121.27171325701</v>
      </c>
      <c r="CH1388" s="95">
        <v>0</v>
      </c>
      <c r="CI1388" s="95">
        <v>33945.9994339943</v>
      </c>
      <c r="CJ1388" s="95">
        <v>2501141.01480103</v>
      </c>
      <c r="CK1388" s="95">
        <v>16040196.091186499</v>
      </c>
      <c r="CL1388" s="95">
        <v>4469327.7224121103</v>
      </c>
      <c r="CM1388" s="160">
        <v>41611.3793120384</v>
      </c>
      <c r="CN1388" s="160">
        <v>4528419.98046875</v>
      </c>
      <c r="CO1388" s="160">
        <v>20564008.355957001</v>
      </c>
      <c r="CP1388" s="95">
        <v>4469327.7224121103</v>
      </c>
      <c r="CQ1388" s="95">
        <v>0</v>
      </c>
      <c r="CR1388" s="95">
        <v>0</v>
      </c>
      <c r="CS1388" s="95">
        <v>0</v>
      </c>
      <c r="CT1388" s="95">
        <v>0</v>
      </c>
      <c r="CU1388" s="161">
        <v>2500547.6404452282</v>
      </c>
      <c r="CV1388" s="161">
        <v>16035577.052963257</v>
      </c>
    </row>
    <row r="1389" spans="1:100" x14ac:dyDescent="0.2">
      <c r="A1389" s="94" t="s">
        <v>72</v>
      </c>
      <c r="B1389" s="96">
        <v>38139</v>
      </c>
      <c r="C1389" s="95">
        <v>16499.356168746901</v>
      </c>
      <c r="D1389" s="95">
        <v>0</v>
      </c>
      <c r="E1389" s="95">
        <v>17158.764302969001</v>
      </c>
      <c r="F1389" s="95">
        <v>12276.8251364231</v>
      </c>
      <c r="G1389" s="95">
        <v>15.583909130888101</v>
      </c>
      <c r="H1389" s="95">
        <v>0</v>
      </c>
      <c r="I1389" s="95">
        <v>0</v>
      </c>
      <c r="J1389" s="95">
        <v>383.785354997963</v>
      </c>
      <c r="K1389" s="95">
        <v>7130.2939459681502</v>
      </c>
      <c r="L1389" s="95">
        <v>11211.207425952</v>
      </c>
      <c r="M1389" s="95">
        <v>14399.7174395323</v>
      </c>
      <c r="N1389" s="95">
        <v>6074.6719642281496</v>
      </c>
      <c r="O1389" s="95">
        <v>0</v>
      </c>
      <c r="P1389" s="95">
        <v>0</v>
      </c>
      <c r="Q1389" s="95">
        <v>1992.80427326262</v>
      </c>
      <c r="R1389" s="95">
        <v>0</v>
      </c>
      <c r="S1389" s="95">
        <v>0</v>
      </c>
      <c r="T1389" s="95">
        <v>399.07041293382599</v>
      </c>
      <c r="U1389" s="95">
        <v>7680.2935455441502</v>
      </c>
      <c r="V1389" s="95">
        <v>957659.795600891</v>
      </c>
      <c r="W1389" s="95">
        <v>0</v>
      </c>
      <c r="X1389" s="95">
        <v>1464282.5595245401</v>
      </c>
      <c r="Y1389" s="95">
        <v>997621.53398132301</v>
      </c>
      <c r="Z1389" s="95">
        <v>2352.52609714866</v>
      </c>
      <c r="AA1389" s="95">
        <v>0</v>
      </c>
      <c r="AB1389" s="95">
        <v>0</v>
      </c>
      <c r="AC1389" s="95">
        <v>78121.598132133498</v>
      </c>
      <c r="AD1389" s="95">
        <v>1888301.99977112</v>
      </c>
      <c r="AE1389" s="95">
        <v>570450.19035339402</v>
      </c>
      <c r="AF1389" s="95">
        <v>710114.40154266404</v>
      </c>
      <c r="AG1389" s="95">
        <v>894720.59860992397</v>
      </c>
      <c r="AH1389" s="95">
        <v>0</v>
      </c>
      <c r="AI1389" s="95">
        <v>0</v>
      </c>
      <c r="AJ1389" s="95">
        <v>248474.56282424901</v>
      </c>
      <c r="AK1389" s="95">
        <v>0</v>
      </c>
      <c r="AL1389" s="95">
        <v>0</v>
      </c>
      <c r="AM1389" s="95">
        <v>62962.250371456103</v>
      </c>
      <c r="AN1389" s="95">
        <v>2028583.8645629899</v>
      </c>
      <c r="AO1389" s="95">
        <v>6394470.7709350605</v>
      </c>
      <c r="AP1389" s="95">
        <v>0</v>
      </c>
      <c r="AQ1389" s="95">
        <v>9361446.9550781306</v>
      </c>
      <c r="AR1389" s="95">
        <v>6403625.9489135696</v>
      </c>
      <c r="AS1389" s="95">
        <v>13518.841470122299</v>
      </c>
      <c r="AT1389" s="95">
        <v>0</v>
      </c>
      <c r="AU1389" s="95">
        <v>0</v>
      </c>
      <c r="AV1389" s="95">
        <v>183647.80593490601</v>
      </c>
      <c r="AW1389" s="95">
        <v>4390236.5507202102</v>
      </c>
      <c r="AX1389" s="95">
        <v>3847300.0647582998</v>
      </c>
      <c r="AY1389" s="95">
        <v>4697250.2439575205</v>
      </c>
      <c r="AZ1389" s="95">
        <v>5597690.5587158203</v>
      </c>
      <c r="BA1389" s="95">
        <v>0</v>
      </c>
      <c r="BB1389" s="95">
        <v>0</v>
      </c>
      <c r="BC1389" s="95">
        <v>1585041.23753357</v>
      </c>
      <c r="BD1389" s="95">
        <v>0</v>
      </c>
      <c r="BE1389" s="95">
        <v>0</v>
      </c>
      <c r="BF1389" s="95">
        <v>389291.04453659098</v>
      </c>
      <c r="BG1389" s="95">
        <v>4702802.6838378897</v>
      </c>
      <c r="BH1389" s="95">
        <v>1427589.79826355</v>
      </c>
      <c r="BI1389" s="95">
        <v>0</v>
      </c>
      <c r="BJ1389" s="95">
        <v>3075105.31948853</v>
      </c>
      <c r="BK1389" s="95">
        <v>2379485.0885314899</v>
      </c>
      <c r="BL1389" s="95">
        <v>0</v>
      </c>
      <c r="BM1389" s="95">
        <v>0</v>
      </c>
      <c r="BN1389" s="95">
        <v>0</v>
      </c>
      <c r="BO1389" s="95">
        <v>0</v>
      </c>
      <c r="BP1389" s="95">
        <v>0</v>
      </c>
      <c r="BQ1389" s="95">
        <v>0</v>
      </c>
      <c r="BR1389" s="95">
        <v>1627392.94465637</v>
      </c>
      <c r="BS1389" s="95">
        <v>2223610.8020324698</v>
      </c>
      <c r="BT1389" s="95">
        <v>0</v>
      </c>
      <c r="BU1389" s="95">
        <v>0</v>
      </c>
      <c r="BV1389" s="95">
        <v>647952.53984069801</v>
      </c>
      <c r="BW1389" s="95">
        <v>0</v>
      </c>
      <c r="BX1389" s="95">
        <v>0</v>
      </c>
      <c r="BY1389" s="95">
        <v>0</v>
      </c>
      <c r="BZ1389" s="95">
        <v>0</v>
      </c>
      <c r="CA1389" s="95">
        <v>33656.454522132903</v>
      </c>
      <c r="CB1389" s="95">
        <v>2415353.1959533701</v>
      </c>
      <c r="CC1389" s="95">
        <v>15657257.935424799</v>
      </c>
      <c r="CD1389" s="95">
        <v>4487022.54650879</v>
      </c>
      <c r="CE1389" s="95">
        <v>400.99289270117902</v>
      </c>
      <c r="CF1389" s="95">
        <v>63006.486147880598</v>
      </c>
      <c r="CG1389" s="95">
        <v>388411.72414398199</v>
      </c>
      <c r="CH1389" s="95">
        <v>0</v>
      </c>
      <c r="CI1389" s="95">
        <v>34061.158963203401</v>
      </c>
      <c r="CJ1389" s="95">
        <v>2477653.2998352102</v>
      </c>
      <c r="CK1389" s="95">
        <v>16040504.810302701</v>
      </c>
      <c r="CL1389" s="95">
        <v>4486261.2681884803</v>
      </c>
      <c r="CM1389" s="160">
        <v>41745.452210426301</v>
      </c>
      <c r="CN1389" s="160">
        <v>4513396.0715332003</v>
      </c>
      <c r="CO1389" s="160">
        <v>20818603.381347701</v>
      </c>
      <c r="CP1389" s="95">
        <v>4486261.2681884803</v>
      </c>
      <c r="CQ1389" s="95">
        <v>0</v>
      </c>
      <c r="CR1389" s="95">
        <v>0</v>
      </c>
      <c r="CS1389" s="95">
        <v>0</v>
      </c>
      <c r="CT1389" s="95">
        <v>0</v>
      </c>
      <c r="CU1389" s="161">
        <v>2478359.6821012506</v>
      </c>
      <c r="CV1389" s="161">
        <v>16045669.659568781</v>
      </c>
    </row>
    <row r="1390" spans="1:100" x14ac:dyDescent="0.2">
      <c r="A1390" s="94" t="s">
        <v>72</v>
      </c>
      <c r="B1390" s="96">
        <v>38231</v>
      </c>
      <c r="C1390" s="95">
        <v>16825.761792182901</v>
      </c>
      <c r="D1390" s="95">
        <v>0</v>
      </c>
      <c r="E1390" s="95">
        <v>17150.302572250399</v>
      </c>
      <c r="F1390" s="95">
        <v>12409.9514511824</v>
      </c>
      <c r="G1390" s="95">
        <v>23.551798375789101</v>
      </c>
      <c r="H1390" s="95">
        <v>0</v>
      </c>
      <c r="I1390" s="95">
        <v>0</v>
      </c>
      <c r="J1390" s="95">
        <v>910.684923648834</v>
      </c>
      <c r="K1390" s="95">
        <v>6760.8263996243504</v>
      </c>
      <c r="L1390" s="95">
        <v>11605.9808094501</v>
      </c>
      <c r="M1390" s="95">
        <v>14446.4697678089</v>
      </c>
      <c r="N1390" s="95">
        <v>6194.2395026683798</v>
      </c>
      <c r="O1390" s="95">
        <v>0</v>
      </c>
      <c r="P1390" s="95">
        <v>0</v>
      </c>
      <c r="Q1390" s="95">
        <v>1986.76398995519</v>
      </c>
      <c r="R1390" s="95">
        <v>0</v>
      </c>
      <c r="S1390" s="95">
        <v>0</v>
      </c>
      <c r="T1390" s="95">
        <v>397.704763140529</v>
      </c>
      <c r="U1390" s="95">
        <v>7687.1438587904004</v>
      </c>
      <c r="V1390" s="95">
        <v>967846.42974853504</v>
      </c>
      <c r="W1390" s="95">
        <v>0</v>
      </c>
      <c r="X1390" s="95">
        <v>1460745.50715637</v>
      </c>
      <c r="Y1390" s="95">
        <v>1013404.50482178</v>
      </c>
      <c r="Z1390" s="95">
        <v>5076.1627942919704</v>
      </c>
      <c r="AA1390" s="95">
        <v>0</v>
      </c>
      <c r="AB1390" s="95">
        <v>0</v>
      </c>
      <c r="AC1390" s="95">
        <v>213125.532995224</v>
      </c>
      <c r="AD1390" s="95">
        <v>1714630.8621521001</v>
      </c>
      <c r="AE1390" s="95">
        <v>588158.30329132103</v>
      </c>
      <c r="AF1390" s="95">
        <v>708980.67638397205</v>
      </c>
      <c r="AG1390" s="95">
        <v>903303.28408050502</v>
      </c>
      <c r="AH1390" s="95">
        <v>0</v>
      </c>
      <c r="AI1390" s="95">
        <v>0</v>
      </c>
      <c r="AJ1390" s="95">
        <v>243629.320325851</v>
      </c>
      <c r="AK1390" s="95">
        <v>0</v>
      </c>
      <c r="AL1390" s="95">
        <v>0</v>
      </c>
      <c r="AM1390" s="95">
        <v>62426.316565513604</v>
      </c>
      <c r="AN1390" s="95">
        <v>1958035.2924957301</v>
      </c>
      <c r="AO1390" s="95">
        <v>6546997.3168334998</v>
      </c>
      <c r="AP1390" s="95">
        <v>0</v>
      </c>
      <c r="AQ1390" s="95">
        <v>9480619.0220947303</v>
      </c>
      <c r="AR1390" s="95">
        <v>6591981.33837891</v>
      </c>
      <c r="AS1390" s="95">
        <v>29322.263432741202</v>
      </c>
      <c r="AT1390" s="95">
        <v>0</v>
      </c>
      <c r="AU1390" s="95">
        <v>0</v>
      </c>
      <c r="AV1390" s="95">
        <v>503444.47830200201</v>
      </c>
      <c r="AW1390" s="95">
        <v>4059836.10443115</v>
      </c>
      <c r="AX1390" s="95">
        <v>4034807.5381164602</v>
      </c>
      <c r="AY1390" s="95">
        <v>4785334.1757202102</v>
      </c>
      <c r="AZ1390" s="95">
        <v>5755967.7243652297</v>
      </c>
      <c r="BA1390" s="95">
        <v>0</v>
      </c>
      <c r="BB1390" s="95">
        <v>0</v>
      </c>
      <c r="BC1390" s="95">
        <v>1591394.80491638</v>
      </c>
      <c r="BD1390" s="95">
        <v>0</v>
      </c>
      <c r="BE1390" s="95">
        <v>0</v>
      </c>
      <c r="BF1390" s="95">
        <v>390913.71807861299</v>
      </c>
      <c r="BG1390" s="95">
        <v>4645308.68640137</v>
      </c>
      <c r="BH1390" s="95">
        <v>1502141.8305969201</v>
      </c>
      <c r="BI1390" s="95">
        <v>0</v>
      </c>
      <c r="BJ1390" s="95">
        <v>3124679.9048156701</v>
      </c>
      <c r="BK1390" s="95">
        <v>2480095.3528747601</v>
      </c>
      <c r="BL1390" s="95">
        <v>0</v>
      </c>
      <c r="BM1390" s="95">
        <v>0</v>
      </c>
      <c r="BN1390" s="95">
        <v>0</v>
      </c>
      <c r="BO1390" s="95">
        <v>0</v>
      </c>
      <c r="BP1390" s="95">
        <v>0</v>
      </c>
      <c r="BQ1390" s="95">
        <v>0</v>
      </c>
      <c r="BR1390" s="95">
        <v>1669625.3895568801</v>
      </c>
      <c r="BS1390" s="95">
        <v>2298253.2402343801</v>
      </c>
      <c r="BT1390" s="95">
        <v>0</v>
      </c>
      <c r="BU1390" s="95">
        <v>0</v>
      </c>
      <c r="BV1390" s="95">
        <v>652659.38170623803</v>
      </c>
      <c r="BW1390" s="95">
        <v>0</v>
      </c>
      <c r="BX1390" s="95">
        <v>0</v>
      </c>
      <c r="BY1390" s="95">
        <v>0</v>
      </c>
      <c r="BZ1390" s="95">
        <v>0</v>
      </c>
      <c r="CA1390" s="95">
        <v>33926.081890106201</v>
      </c>
      <c r="CB1390" s="95">
        <v>2428111.9806213402</v>
      </c>
      <c r="CC1390" s="95">
        <v>16064638.3151855</v>
      </c>
      <c r="CD1390" s="95">
        <v>4646097.17333984</v>
      </c>
      <c r="CE1390" s="95">
        <v>398.29210982844199</v>
      </c>
      <c r="CF1390" s="95">
        <v>63237.306091308601</v>
      </c>
      <c r="CG1390" s="95">
        <v>397268.72521209699</v>
      </c>
      <c r="CH1390" s="95">
        <v>0</v>
      </c>
      <c r="CI1390" s="95">
        <v>34326.546673297897</v>
      </c>
      <c r="CJ1390" s="95">
        <v>2490872.0952453599</v>
      </c>
      <c r="CK1390" s="95">
        <v>16459927.8583984</v>
      </c>
      <c r="CL1390" s="95">
        <v>4648138.3435058603</v>
      </c>
      <c r="CM1390" s="160">
        <v>42016.289420127898</v>
      </c>
      <c r="CN1390" s="160">
        <v>4435583.5988769503</v>
      </c>
      <c r="CO1390" s="160">
        <v>21172872.621337902</v>
      </c>
      <c r="CP1390" s="95">
        <v>4648138.3435058603</v>
      </c>
      <c r="CQ1390" s="95">
        <v>0</v>
      </c>
      <c r="CR1390" s="95">
        <v>0</v>
      </c>
      <c r="CS1390" s="95">
        <v>0</v>
      </c>
      <c r="CT1390" s="95">
        <v>0</v>
      </c>
      <c r="CU1390" s="161">
        <v>2491349.2867126488</v>
      </c>
      <c r="CV1390" s="161">
        <v>16461907.040397597</v>
      </c>
    </row>
    <row r="1391" spans="1:100" x14ac:dyDescent="0.2">
      <c r="A1391" s="94" t="s">
        <v>72</v>
      </c>
      <c r="B1391" s="96">
        <v>38322</v>
      </c>
      <c r="C1391" s="95">
        <v>17166.858761310599</v>
      </c>
      <c r="D1391" s="95">
        <v>0</v>
      </c>
      <c r="E1391" s="95">
        <v>16923.917314529401</v>
      </c>
      <c r="F1391" s="95">
        <v>12382.364116430301</v>
      </c>
      <c r="G1391" s="95">
        <v>33.281066585797802</v>
      </c>
      <c r="H1391" s="95">
        <v>0</v>
      </c>
      <c r="I1391" s="95">
        <v>0</v>
      </c>
      <c r="J1391" s="95">
        <v>1452.19516710937</v>
      </c>
      <c r="K1391" s="95">
        <v>6414.9665931463196</v>
      </c>
      <c r="L1391" s="95">
        <v>11453.476257205</v>
      </c>
      <c r="M1391" s="95">
        <v>14601.879127263999</v>
      </c>
      <c r="N1391" s="95">
        <v>6227.1355226635897</v>
      </c>
      <c r="O1391" s="95">
        <v>0</v>
      </c>
      <c r="P1391" s="95">
        <v>0</v>
      </c>
      <c r="Q1391" s="95">
        <v>1974.49679602683</v>
      </c>
      <c r="R1391" s="95">
        <v>0</v>
      </c>
      <c r="S1391" s="95">
        <v>0</v>
      </c>
      <c r="T1391" s="95">
        <v>406.34092956408898</v>
      </c>
      <c r="U1391" s="95">
        <v>7800.3429830074301</v>
      </c>
      <c r="V1391" s="95">
        <v>998898.93199920701</v>
      </c>
      <c r="W1391" s="95">
        <v>0</v>
      </c>
      <c r="X1391" s="95">
        <v>1455993.24041748</v>
      </c>
      <c r="Y1391" s="95">
        <v>1028379.36056519</v>
      </c>
      <c r="Z1391" s="95">
        <v>5857.5145687460899</v>
      </c>
      <c r="AA1391" s="95">
        <v>0</v>
      </c>
      <c r="AB1391" s="95">
        <v>0</v>
      </c>
      <c r="AC1391" s="95">
        <v>434767.644634247</v>
      </c>
      <c r="AD1391" s="95">
        <v>1695453.8983917199</v>
      </c>
      <c r="AE1391" s="95">
        <v>579189.73929595901</v>
      </c>
      <c r="AF1391" s="95">
        <v>720821.23124694801</v>
      </c>
      <c r="AG1391" s="95">
        <v>907048.41340637195</v>
      </c>
      <c r="AH1391" s="95">
        <v>0</v>
      </c>
      <c r="AI1391" s="95">
        <v>0</v>
      </c>
      <c r="AJ1391" s="95">
        <v>244565.338123322</v>
      </c>
      <c r="AK1391" s="95">
        <v>0</v>
      </c>
      <c r="AL1391" s="95">
        <v>0</v>
      </c>
      <c r="AM1391" s="95">
        <v>62987.714863300302</v>
      </c>
      <c r="AN1391" s="95">
        <v>2076577.0771637</v>
      </c>
      <c r="AO1391" s="95">
        <v>6823740.99035645</v>
      </c>
      <c r="AP1391" s="95">
        <v>0</v>
      </c>
      <c r="AQ1391" s="95">
        <v>9560306.6301269494</v>
      </c>
      <c r="AR1391" s="95">
        <v>6752405.6775512705</v>
      </c>
      <c r="AS1391" s="95">
        <v>36580.876376152002</v>
      </c>
      <c r="AT1391" s="95">
        <v>0</v>
      </c>
      <c r="AU1391" s="95">
        <v>0</v>
      </c>
      <c r="AV1391" s="95">
        <v>1025318.1648941</v>
      </c>
      <c r="AW1391" s="95">
        <v>4016664.6849060101</v>
      </c>
      <c r="AX1391" s="95">
        <v>4021720.9379577599</v>
      </c>
      <c r="AY1391" s="95">
        <v>4911076.5471191397</v>
      </c>
      <c r="AZ1391" s="95">
        <v>5864805.9558105497</v>
      </c>
      <c r="BA1391" s="95">
        <v>0</v>
      </c>
      <c r="BB1391" s="95">
        <v>0</v>
      </c>
      <c r="BC1391" s="95">
        <v>1617485.3385009801</v>
      </c>
      <c r="BD1391" s="95">
        <v>0</v>
      </c>
      <c r="BE1391" s="95">
        <v>0</v>
      </c>
      <c r="BF1391" s="95">
        <v>400548.093982697</v>
      </c>
      <c r="BG1391" s="95">
        <v>4933534.70031738</v>
      </c>
      <c r="BH1391" s="95">
        <v>1535322.65019226</v>
      </c>
      <c r="BI1391" s="95">
        <v>0</v>
      </c>
      <c r="BJ1391" s="95">
        <v>3159608.3806152302</v>
      </c>
      <c r="BK1391" s="95">
        <v>2541544.0791320801</v>
      </c>
      <c r="BL1391" s="95">
        <v>0</v>
      </c>
      <c r="BM1391" s="95">
        <v>0</v>
      </c>
      <c r="BN1391" s="95">
        <v>0</v>
      </c>
      <c r="BO1391" s="95">
        <v>0</v>
      </c>
      <c r="BP1391" s="95">
        <v>0</v>
      </c>
      <c r="BQ1391" s="95">
        <v>0</v>
      </c>
      <c r="BR1391" s="95">
        <v>1701442.66117859</v>
      </c>
      <c r="BS1391" s="95">
        <v>2345121.37139893</v>
      </c>
      <c r="BT1391" s="95">
        <v>0</v>
      </c>
      <c r="BU1391" s="95">
        <v>0</v>
      </c>
      <c r="BV1391" s="95">
        <v>667507.68281555199</v>
      </c>
      <c r="BW1391" s="95">
        <v>0</v>
      </c>
      <c r="BX1391" s="95">
        <v>0</v>
      </c>
      <c r="BY1391" s="95">
        <v>0</v>
      </c>
      <c r="BZ1391" s="95">
        <v>0</v>
      </c>
      <c r="CA1391" s="95">
        <v>34113.578728675799</v>
      </c>
      <c r="CB1391" s="95">
        <v>2454307.7324218801</v>
      </c>
      <c r="CC1391" s="95">
        <v>16425201.692871099</v>
      </c>
      <c r="CD1391" s="95">
        <v>4691292.5950927697</v>
      </c>
      <c r="CE1391" s="95">
        <v>395.49899394065102</v>
      </c>
      <c r="CF1391" s="95">
        <v>62763.402352333098</v>
      </c>
      <c r="CG1391" s="95">
        <v>399224.01383590698</v>
      </c>
      <c r="CH1391" s="95">
        <v>0</v>
      </c>
      <c r="CI1391" s="95">
        <v>34499.740055561102</v>
      </c>
      <c r="CJ1391" s="95">
        <v>2517236.6224670401</v>
      </c>
      <c r="CK1391" s="95">
        <v>16827551.404785201</v>
      </c>
      <c r="CL1391" s="95">
        <v>4690943.15026855</v>
      </c>
      <c r="CM1391" s="160">
        <v>42289.8609790802</v>
      </c>
      <c r="CN1391" s="160">
        <v>4601384.1307983398</v>
      </c>
      <c r="CO1391" s="160">
        <v>21770699.955078099</v>
      </c>
      <c r="CP1391" s="95">
        <v>4690943.15026855</v>
      </c>
      <c r="CQ1391" s="95">
        <v>0</v>
      </c>
      <c r="CR1391" s="95">
        <v>0</v>
      </c>
      <c r="CS1391" s="95">
        <v>0</v>
      </c>
      <c r="CT1391" s="95">
        <v>0</v>
      </c>
      <c r="CU1391" s="161">
        <v>2517071.1347742132</v>
      </c>
      <c r="CV1391" s="161">
        <v>16824425.706707008</v>
      </c>
    </row>
    <row r="1392" spans="1:100" x14ac:dyDescent="0.2">
      <c r="A1392" s="94" t="s">
        <v>72</v>
      </c>
      <c r="B1392" s="96">
        <v>38412</v>
      </c>
      <c r="C1392" s="95">
        <v>17526.851969003699</v>
      </c>
      <c r="D1392" s="95">
        <v>0</v>
      </c>
      <c r="E1392" s="95">
        <v>16829.426242828398</v>
      </c>
      <c r="F1392" s="95">
        <v>12371.4585468769</v>
      </c>
      <c r="G1392" s="95">
        <v>52.899945604614899</v>
      </c>
      <c r="H1392" s="95">
        <v>0</v>
      </c>
      <c r="I1392" s="95">
        <v>0</v>
      </c>
      <c r="J1392" s="95">
        <v>2052.62904152274</v>
      </c>
      <c r="K1392" s="95">
        <v>5838.9761261940002</v>
      </c>
      <c r="L1392" s="95">
        <v>11347.774253010701</v>
      </c>
      <c r="M1392" s="95">
        <v>14717.293237805399</v>
      </c>
      <c r="N1392" s="95">
        <v>6308.0123426318196</v>
      </c>
      <c r="O1392" s="95">
        <v>0</v>
      </c>
      <c r="P1392" s="95">
        <v>0</v>
      </c>
      <c r="Q1392" s="95">
        <v>1974.5215690135999</v>
      </c>
      <c r="R1392" s="95">
        <v>0</v>
      </c>
      <c r="S1392" s="95">
        <v>0</v>
      </c>
      <c r="T1392" s="95">
        <v>377.66879088804097</v>
      </c>
      <c r="U1392" s="95">
        <v>7834.9209896922102</v>
      </c>
      <c r="V1392" s="95">
        <v>1021416.8315734901</v>
      </c>
      <c r="W1392" s="95">
        <v>0</v>
      </c>
      <c r="X1392" s="95">
        <v>1441101.7606353799</v>
      </c>
      <c r="Y1392" s="95">
        <v>1024351.31343079</v>
      </c>
      <c r="Z1392" s="95">
        <v>9711.2924551963806</v>
      </c>
      <c r="AA1392" s="95">
        <v>0</v>
      </c>
      <c r="AB1392" s="95">
        <v>0</v>
      </c>
      <c r="AC1392" s="95">
        <v>645223.82898712205</v>
      </c>
      <c r="AD1392" s="95">
        <v>1531227.39608765</v>
      </c>
      <c r="AE1392" s="95">
        <v>580397.29598999</v>
      </c>
      <c r="AF1392" s="95">
        <v>722559.28620910598</v>
      </c>
      <c r="AG1392" s="95">
        <v>913936.81389617897</v>
      </c>
      <c r="AH1392" s="95">
        <v>0</v>
      </c>
      <c r="AI1392" s="95">
        <v>0</v>
      </c>
      <c r="AJ1392" s="95">
        <v>238084.29486083999</v>
      </c>
      <c r="AK1392" s="95">
        <v>0</v>
      </c>
      <c r="AL1392" s="95">
        <v>0</v>
      </c>
      <c r="AM1392" s="95">
        <v>62160.620713710799</v>
      </c>
      <c r="AN1392" s="95">
        <v>2158575.4960327102</v>
      </c>
      <c r="AO1392" s="95">
        <v>7101740.19775391</v>
      </c>
      <c r="AP1392" s="95">
        <v>0</v>
      </c>
      <c r="AQ1392" s="95">
        <v>9542240.25244141</v>
      </c>
      <c r="AR1392" s="95">
        <v>6799167.7058105497</v>
      </c>
      <c r="AS1392" s="95">
        <v>62033.320098400101</v>
      </c>
      <c r="AT1392" s="95">
        <v>0</v>
      </c>
      <c r="AU1392" s="95">
        <v>0</v>
      </c>
      <c r="AV1392" s="95">
        <v>1519057.35856628</v>
      </c>
      <c r="AW1392" s="95">
        <v>3672876.8810729999</v>
      </c>
      <c r="AX1392" s="95">
        <v>4064964.11187744</v>
      </c>
      <c r="AY1392" s="95">
        <v>4977642.9299316397</v>
      </c>
      <c r="AZ1392" s="95">
        <v>5959834.4686889602</v>
      </c>
      <c r="BA1392" s="95">
        <v>0</v>
      </c>
      <c r="BB1392" s="95">
        <v>0</v>
      </c>
      <c r="BC1392" s="95">
        <v>1586652.6369018599</v>
      </c>
      <c r="BD1392" s="95">
        <v>0</v>
      </c>
      <c r="BE1392" s="95">
        <v>0</v>
      </c>
      <c r="BF1392" s="95">
        <v>400725.52180099499</v>
      </c>
      <c r="BG1392" s="95">
        <v>5138243.9951171903</v>
      </c>
      <c r="BH1392" s="95">
        <v>1593932.08799744</v>
      </c>
      <c r="BI1392" s="95">
        <v>0</v>
      </c>
      <c r="BJ1392" s="95">
        <v>3197928.6413879399</v>
      </c>
      <c r="BK1392" s="95">
        <v>2571284.2470092801</v>
      </c>
      <c r="BL1392" s="95">
        <v>0</v>
      </c>
      <c r="BM1392" s="95">
        <v>0</v>
      </c>
      <c r="BN1392" s="95">
        <v>0</v>
      </c>
      <c r="BO1392" s="95">
        <v>0</v>
      </c>
      <c r="BP1392" s="95">
        <v>0</v>
      </c>
      <c r="BQ1392" s="95">
        <v>0</v>
      </c>
      <c r="BR1392" s="95">
        <v>1730861.5764465299</v>
      </c>
      <c r="BS1392" s="95">
        <v>2389299.0166626</v>
      </c>
      <c r="BT1392" s="95">
        <v>0</v>
      </c>
      <c r="BU1392" s="95">
        <v>0</v>
      </c>
      <c r="BV1392" s="95">
        <v>652700.98430633498</v>
      </c>
      <c r="BW1392" s="95">
        <v>0</v>
      </c>
      <c r="BX1392" s="95">
        <v>0</v>
      </c>
      <c r="BY1392" s="95">
        <v>0</v>
      </c>
      <c r="BZ1392" s="95">
        <v>0</v>
      </c>
      <c r="CA1392" s="95">
        <v>34380.794796466798</v>
      </c>
      <c r="CB1392" s="95">
        <v>2462050.5390930199</v>
      </c>
      <c r="CC1392" s="95">
        <v>16677004.842651401</v>
      </c>
      <c r="CD1392" s="95">
        <v>4768389.40979004</v>
      </c>
      <c r="CE1392" s="95">
        <v>384.41597072035103</v>
      </c>
      <c r="CF1392" s="95">
        <v>61572.485430717497</v>
      </c>
      <c r="CG1392" s="95">
        <v>396802.87371826201</v>
      </c>
      <c r="CH1392" s="95">
        <v>0</v>
      </c>
      <c r="CI1392" s="95">
        <v>34768.4258356094</v>
      </c>
      <c r="CJ1392" s="95">
        <v>2524011.9954833998</v>
      </c>
      <c r="CK1392" s="95">
        <v>17077228.514404301</v>
      </c>
      <c r="CL1392" s="95">
        <v>4767476.5817260696</v>
      </c>
      <c r="CM1392" s="160">
        <v>42580.512722015403</v>
      </c>
      <c r="CN1392" s="160">
        <v>4687024.4053955097</v>
      </c>
      <c r="CO1392" s="160">
        <v>22198461.606933601</v>
      </c>
      <c r="CP1392" s="95">
        <v>4767476.5817260696</v>
      </c>
      <c r="CQ1392" s="95">
        <v>0</v>
      </c>
      <c r="CR1392" s="95">
        <v>0</v>
      </c>
      <c r="CS1392" s="95">
        <v>0</v>
      </c>
      <c r="CT1392" s="95">
        <v>0</v>
      </c>
      <c r="CU1392" s="161">
        <v>2523623.0245237374</v>
      </c>
      <c r="CV1392" s="161">
        <v>17073807.716369662</v>
      </c>
    </row>
    <row r="1393" spans="1:100" x14ac:dyDescent="0.2">
      <c r="A1393" s="94" t="s">
        <v>72</v>
      </c>
      <c r="B1393" s="96">
        <v>38504</v>
      </c>
      <c r="C1393" s="95">
        <v>17915.329705238299</v>
      </c>
      <c r="D1393" s="95">
        <v>0</v>
      </c>
      <c r="E1393" s="95">
        <v>16606.108716011</v>
      </c>
      <c r="F1393" s="95">
        <v>12302.7480357885</v>
      </c>
      <c r="G1393" s="95">
        <v>59.239140131976498</v>
      </c>
      <c r="H1393" s="95">
        <v>0</v>
      </c>
      <c r="I1393" s="95">
        <v>0</v>
      </c>
      <c r="J1393" s="95">
        <v>2588.2501282393901</v>
      </c>
      <c r="K1393" s="95">
        <v>5186.6594687700299</v>
      </c>
      <c r="L1393" s="95">
        <v>11501.4949655533</v>
      </c>
      <c r="M1393" s="95">
        <v>14904.0662435293</v>
      </c>
      <c r="N1393" s="95">
        <v>6309.3910953402501</v>
      </c>
      <c r="O1393" s="95">
        <v>0</v>
      </c>
      <c r="P1393" s="95">
        <v>0</v>
      </c>
      <c r="Q1393" s="95">
        <v>1957.9862457960801</v>
      </c>
      <c r="R1393" s="95">
        <v>0</v>
      </c>
      <c r="S1393" s="95">
        <v>0</v>
      </c>
      <c r="T1393" s="95">
        <v>357.70094776526099</v>
      </c>
      <c r="U1393" s="95">
        <v>7859.1625086665199</v>
      </c>
      <c r="V1393" s="95">
        <v>1030308.70900726</v>
      </c>
      <c r="W1393" s="95">
        <v>0</v>
      </c>
      <c r="X1393" s="95">
        <v>1422550.27809143</v>
      </c>
      <c r="Y1393" s="95">
        <v>1018731.80144501</v>
      </c>
      <c r="Z1393" s="95">
        <v>11558.3577820063</v>
      </c>
      <c r="AA1393" s="95">
        <v>0</v>
      </c>
      <c r="AB1393" s="95">
        <v>0</v>
      </c>
      <c r="AC1393" s="95">
        <v>874308.88982391404</v>
      </c>
      <c r="AD1393" s="95">
        <v>1340481.36968994</v>
      </c>
      <c r="AE1393" s="95">
        <v>587099.47716522205</v>
      </c>
      <c r="AF1393" s="95">
        <v>719969.54733276402</v>
      </c>
      <c r="AG1393" s="95">
        <v>914266.03742981004</v>
      </c>
      <c r="AH1393" s="95">
        <v>0</v>
      </c>
      <c r="AI1393" s="95">
        <v>0</v>
      </c>
      <c r="AJ1393" s="95">
        <v>234036.87337875401</v>
      </c>
      <c r="AK1393" s="95">
        <v>0</v>
      </c>
      <c r="AL1393" s="95">
        <v>0</v>
      </c>
      <c r="AM1393" s="95">
        <v>59097.117934703798</v>
      </c>
      <c r="AN1393" s="95">
        <v>2243010.7156982399</v>
      </c>
      <c r="AO1393" s="95">
        <v>7178318.19714355</v>
      </c>
      <c r="AP1393" s="95">
        <v>0</v>
      </c>
      <c r="AQ1393" s="95">
        <v>9617822.5281982403</v>
      </c>
      <c r="AR1393" s="95">
        <v>6867964.2877807599</v>
      </c>
      <c r="AS1393" s="95">
        <v>74839.156305313096</v>
      </c>
      <c r="AT1393" s="95">
        <v>0</v>
      </c>
      <c r="AU1393" s="95">
        <v>0</v>
      </c>
      <c r="AV1393" s="95">
        <v>2028933.7359466599</v>
      </c>
      <c r="AW1393" s="95">
        <v>3236590.0389404302</v>
      </c>
      <c r="AX1393" s="95">
        <v>4135257.9456481901</v>
      </c>
      <c r="AY1393" s="95">
        <v>4992433.5997924795</v>
      </c>
      <c r="AZ1393" s="95">
        <v>6033806.5006713904</v>
      </c>
      <c r="BA1393" s="95">
        <v>0</v>
      </c>
      <c r="BB1393" s="95">
        <v>0</v>
      </c>
      <c r="BC1393" s="95">
        <v>1579684.63642883</v>
      </c>
      <c r="BD1393" s="95">
        <v>0</v>
      </c>
      <c r="BE1393" s="95">
        <v>0</v>
      </c>
      <c r="BF1393" s="95">
        <v>385327.34288787801</v>
      </c>
      <c r="BG1393" s="95">
        <v>5293702.5726318397</v>
      </c>
      <c r="BH1393" s="95">
        <v>1633013.4996643099</v>
      </c>
      <c r="BI1393" s="95">
        <v>0</v>
      </c>
      <c r="BJ1393" s="95">
        <v>3206118.93780518</v>
      </c>
      <c r="BK1393" s="95">
        <v>2585164.5097656301</v>
      </c>
      <c r="BL1393" s="95">
        <v>0</v>
      </c>
      <c r="BM1393" s="95">
        <v>0</v>
      </c>
      <c r="BN1393" s="95">
        <v>0</v>
      </c>
      <c r="BO1393" s="95">
        <v>0</v>
      </c>
      <c r="BP1393" s="95">
        <v>0</v>
      </c>
      <c r="BQ1393" s="95">
        <v>0</v>
      </c>
      <c r="BR1393" s="95">
        <v>1753443.75502014</v>
      </c>
      <c r="BS1393" s="95">
        <v>2428393.5335693401</v>
      </c>
      <c r="BT1393" s="95">
        <v>0</v>
      </c>
      <c r="BU1393" s="95">
        <v>0</v>
      </c>
      <c r="BV1393" s="95">
        <v>664956.97349548305</v>
      </c>
      <c r="BW1393" s="95">
        <v>0</v>
      </c>
      <c r="BX1393" s="95">
        <v>0</v>
      </c>
      <c r="BY1393" s="95">
        <v>0</v>
      </c>
      <c r="BZ1393" s="95">
        <v>0</v>
      </c>
      <c r="CA1393" s="95">
        <v>34529.382901668498</v>
      </c>
      <c r="CB1393" s="95">
        <v>2448864.3806457501</v>
      </c>
      <c r="CC1393" s="95">
        <v>16679576.087646499</v>
      </c>
      <c r="CD1393" s="95">
        <v>4850642.9565429697</v>
      </c>
      <c r="CE1393" s="95">
        <v>359.63060066848999</v>
      </c>
      <c r="CF1393" s="95">
        <v>59215.061895847299</v>
      </c>
      <c r="CG1393" s="95">
        <v>385303.16806030303</v>
      </c>
      <c r="CH1393" s="95">
        <v>0</v>
      </c>
      <c r="CI1393" s="95">
        <v>34893.0847086906</v>
      </c>
      <c r="CJ1393" s="95">
        <v>2507291.09906006</v>
      </c>
      <c r="CK1393" s="95">
        <v>17056696.005127002</v>
      </c>
      <c r="CL1393" s="95">
        <v>4849802.7669677697</v>
      </c>
      <c r="CM1393" s="160">
        <v>42753.091552257501</v>
      </c>
      <c r="CN1393" s="160">
        <v>4744579.9638671903</v>
      </c>
      <c r="CO1393" s="160">
        <v>22439362.185058601</v>
      </c>
      <c r="CP1393" s="95">
        <v>4849802.7669677697</v>
      </c>
      <c r="CQ1393" s="95">
        <v>0</v>
      </c>
      <c r="CR1393" s="95">
        <v>0</v>
      </c>
      <c r="CS1393" s="95">
        <v>0</v>
      </c>
      <c r="CT1393" s="95">
        <v>0</v>
      </c>
      <c r="CU1393" s="161">
        <v>2508079.4425415974</v>
      </c>
      <c r="CV1393" s="161">
        <v>17064879.255706802</v>
      </c>
    </row>
    <row r="1394" spans="1:100" x14ac:dyDescent="0.2">
      <c r="A1394" s="94" t="s">
        <v>72</v>
      </c>
      <c r="B1394" s="96">
        <v>38596</v>
      </c>
      <c r="C1394" s="95">
        <v>18128.1826162338</v>
      </c>
      <c r="D1394" s="95">
        <v>0</v>
      </c>
      <c r="E1394" s="95">
        <v>16547.560396909699</v>
      </c>
      <c r="F1394" s="95">
        <v>12359.527545213699</v>
      </c>
      <c r="G1394" s="95">
        <v>83.400977905839696</v>
      </c>
      <c r="H1394" s="95">
        <v>0</v>
      </c>
      <c r="I1394" s="95">
        <v>0</v>
      </c>
      <c r="J1394" s="95">
        <v>3182.4531307816501</v>
      </c>
      <c r="K1394" s="95">
        <v>4698.9381211399996</v>
      </c>
      <c r="L1394" s="95">
        <v>11464.9327175617</v>
      </c>
      <c r="M1394" s="95">
        <v>15195.7286913395</v>
      </c>
      <c r="N1394" s="95">
        <v>6284.9064389467203</v>
      </c>
      <c r="O1394" s="95">
        <v>0</v>
      </c>
      <c r="P1394" s="95">
        <v>0</v>
      </c>
      <c r="Q1394" s="95">
        <v>1959.35281282663</v>
      </c>
      <c r="R1394" s="95">
        <v>0</v>
      </c>
      <c r="S1394" s="95">
        <v>0</v>
      </c>
      <c r="T1394" s="95">
        <v>363.16377358883602</v>
      </c>
      <c r="U1394" s="95">
        <v>7859.36695998907</v>
      </c>
      <c r="V1394" s="95">
        <v>1036492.14067841</v>
      </c>
      <c r="W1394" s="95">
        <v>0</v>
      </c>
      <c r="X1394" s="95">
        <v>1411040.1874084501</v>
      </c>
      <c r="Y1394" s="95">
        <v>1018512.6727066</v>
      </c>
      <c r="Z1394" s="95">
        <v>16480.346877813299</v>
      </c>
      <c r="AA1394" s="95">
        <v>0</v>
      </c>
      <c r="AB1394" s="95">
        <v>0</v>
      </c>
      <c r="AC1394" s="95">
        <v>1120191.8617706301</v>
      </c>
      <c r="AD1394" s="95">
        <v>1137107.4518890399</v>
      </c>
      <c r="AE1394" s="95">
        <v>576246.37375640904</v>
      </c>
      <c r="AF1394" s="95">
        <v>737645.75868225098</v>
      </c>
      <c r="AG1394" s="95">
        <v>907500.17710113502</v>
      </c>
      <c r="AH1394" s="95">
        <v>0</v>
      </c>
      <c r="AI1394" s="95">
        <v>0</v>
      </c>
      <c r="AJ1394" s="95">
        <v>230229.56385994001</v>
      </c>
      <c r="AK1394" s="95">
        <v>0</v>
      </c>
      <c r="AL1394" s="95">
        <v>0</v>
      </c>
      <c r="AM1394" s="95">
        <v>56138.176711559303</v>
      </c>
      <c r="AN1394" s="95">
        <v>2269709.21911621</v>
      </c>
      <c r="AO1394" s="95">
        <v>7333550.1114502</v>
      </c>
      <c r="AP1394" s="95">
        <v>0</v>
      </c>
      <c r="AQ1394" s="95">
        <v>9621932.39379883</v>
      </c>
      <c r="AR1394" s="95">
        <v>6920220.7792968797</v>
      </c>
      <c r="AS1394" s="95">
        <v>107215.78664207501</v>
      </c>
      <c r="AT1394" s="95">
        <v>0</v>
      </c>
      <c r="AU1394" s="95">
        <v>0</v>
      </c>
      <c r="AV1394" s="95">
        <v>2517100.2865295401</v>
      </c>
      <c r="AW1394" s="95">
        <v>2783183.7062683101</v>
      </c>
      <c r="AX1394" s="95">
        <v>4140841.6699523898</v>
      </c>
      <c r="AY1394" s="95">
        <v>5222442.9370117197</v>
      </c>
      <c r="AZ1394" s="95">
        <v>6085156.2136230497</v>
      </c>
      <c r="BA1394" s="95">
        <v>0</v>
      </c>
      <c r="BB1394" s="95">
        <v>0</v>
      </c>
      <c r="BC1394" s="95">
        <v>1581479.2573547401</v>
      </c>
      <c r="BD1394" s="95">
        <v>0</v>
      </c>
      <c r="BE1394" s="95">
        <v>0</v>
      </c>
      <c r="BF1394" s="95">
        <v>375784.728515625</v>
      </c>
      <c r="BG1394" s="95">
        <v>5342560.1011352502</v>
      </c>
      <c r="BH1394" s="95">
        <v>1690309.47102356</v>
      </c>
      <c r="BI1394" s="95">
        <v>0</v>
      </c>
      <c r="BJ1394" s="95">
        <v>3248594.6535034198</v>
      </c>
      <c r="BK1394" s="95">
        <v>2627519.4579467801</v>
      </c>
      <c r="BL1394" s="95">
        <v>0</v>
      </c>
      <c r="BM1394" s="95">
        <v>0</v>
      </c>
      <c r="BN1394" s="95">
        <v>0</v>
      </c>
      <c r="BO1394" s="95">
        <v>0</v>
      </c>
      <c r="BP1394" s="95">
        <v>0</v>
      </c>
      <c r="BQ1394" s="95">
        <v>0</v>
      </c>
      <c r="BR1394" s="95">
        <v>1812549.9689178499</v>
      </c>
      <c r="BS1394" s="95">
        <v>2456856.2464294401</v>
      </c>
      <c r="BT1394" s="95">
        <v>0</v>
      </c>
      <c r="BU1394" s="95">
        <v>0</v>
      </c>
      <c r="BV1394" s="95">
        <v>669894.43698883103</v>
      </c>
      <c r="BW1394" s="95">
        <v>0</v>
      </c>
      <c r="BX1394" s="95">
        <v>0</v>
      </c>
      <c r="BY1394" s="95">
        <v>0</v>
      </c>
      <c r="BZ1394" s="95">
        <v>0</v>
      </c>
      <c r="CA1394" s="95">
        <v>34626.887778282202</v>
      </c>
      <c r="CB1394" s="95">
        <v>2451330.7503356901</v>
      </c>
      <c r="CC1394" s="95">
        <v>17042129.145752002</v>
      </c>
      <c r="CD1394" s="95">
        <v>4970346.4760131799</v>
      </c>
      <c r="CE1394" s="95">
        <v>365.118917658925</v>
      </c>
      <c r="CF1394" s="95">
        <v>56954.764413356803</v>
      </c>
      <c r="CG1394" s="95">
        <v>382053.688411713</v>
      </c>
      <c r="CH1394" s="95">
        <v>0</v>
      </c>
      <c r="CI1394" s="95">
        <v>34993.495299339302</v>
      </c>
      <c r="CJ1394" s="95">
        <v>2508889.9166564899</v>
      </c>
      <c r="CK1394" s="95">
        <v>17428975.606689502</v>
      </c>
      <c r="CL1394" s="95">
        <v>4972641.6003417997</v>
      </c>
      <c r="CM1394" s="160">
        <v>42851.334528922998</v>
      </c>
      <c r="CN1394" s="160">
        <v>4755217.54833984</v>
      </c>
      <c r="CO1394" s="160">
        <v>22771764.322021499</v>
      </c>
      <c r="CP1394" s="95">
        <v>4972641.6003417997</v>
      </c>
      <c r="CQ1394" s="95">
        <v>0</v>
      </c>
      <c r="CR1394" s="95">
        <v>0</v>
      </c>
      <c r="CS1394" s="95">
        <v>0</v>
      </c>
      <c r="CT1394" s="95">
        <v>0</v>
      </c>
      <c r="CU1394" s="161">
        <v>2508285.5147490469</v>
      </c>
      <c r="CV1394" s="161">
        <v>17424182.834163714</v>
      </c>
    </row>
    <row r="1395" spans="1:100" x14ac:dyDescent="0.2">
      <c r="A1395" s="94" t="s">
        <v>72</v>
      </c>
      <c r="B1395" s="96">
        <v>38687</v>
      </c>
      <c r="C1395" s="95">
        <v>18384.783770084399</v>
      </c>
      <c r="D1395" s="95">
        <v>0</v>
      </c>
      <c r="E1395" s="95">
        <v>16477.779860258099</v>
      </c>
      <c r="F1395" s="95">
        <v>12440.308017253899</v>
      </c>
      <c r="G1395" s="95">
        <v>108.582939321175</v>
      </c>
      <c r="H1395" s="95">
        <v>0</v>
      </c>
      <c r="I1395" s="95">
        <v>0</v>
      </c>
      <c r="J1395" s="95">
        <v>3821.7594176828902</v>
      </c>
      <c r="K1395" s="95">
        <v>4091.2119870781898</v>
      </c>
      <c r="L1395" s="95">
        <v>11301.4577996731</v>
      </c>
      <c r="M1395" s="95">
        <v>15393.7306193113</v>
      </c>
      <c r="N1395" s="95">
        <v>6271.3021038770703</v>
      </c>
      <c r="O1395" s="95">
        <v>0</v>
      </c>
      <c r="P1395" s="95">
        <v>0</v>
      </c>
      <c r="Q1395" s="95">
        <v>1955.8060547262401</v>
      </c>
      <c r="R1395" s="95">
        <v>0</v>
      </c>
      <c r="S1395" s="95">
        <v>0</v>
      </c>
      <c r="T1395" s="95">
        <v>367.08995313942398</v>
      </c>
      <c r="U1395" s="95">
        <v>7911.6459909677496</v>
      </c>
      <c r="V1395" s="95">
        <v>1047437.33589172</v>
      </c>
      <c r="W1395" s="95">
        <v>0</v>
      </c>
      <c r="X1395" s="95">
        <v>1396946.2644653299</v>
      </c>
      <c r="Y1395" s="95">
        <v>1012608.02630615</v>
      </c>
      <c r="Z1395" s="95">
        <v>19833.746610879902</v>
      </c>
      <c r="AA1395" s="95">
        <v>0</v>
      </c>
      <c r="AB1395" s="95">
        <v>0</v>
      </c>
      <c r="AC1395" s="95">
        <v>1386381.2744445801</v>
      </c>
      <c r="AD1395" s="95">
        <v>985313.18563079799</v>
      </c>
      <c r="AE1395" s="95">
        <v>551512.64010620106</v>
      </c>
      <c r="AF1395" s="95">
        <v>739318.68636321998</v>
      </c>
      <c r="AG1395" s="95">
        <v>903012.513282776</v>
      </c>
      <c r="AH1395" s="95">
        <v>0</v>
      </c>
      <c r="AI1395" s="95">
        <v>0</v>
      </c>
      <c r="AJ1395" s="95">
        <v>230476.50077247599</v>
      </c>
      <c r="AK1395" s="95">
        <v>0</v>
      </c>
      <c r="AL1395" s="95">
        <v>0</v>
      </c>
      <c r="AM1395" s="95">
        <v>55745.102315425902</v>
      </c>
      <c r="AN1395" s="95">
        <v>2362122.8326110798</v>
      </c>
      <c r="AO1395" s="95">
        <v>7506487.2450561495</v>
      </c>
      <c r="AP1395" s="95">
        <v>0</v>
      </c>
      <c r="AQ1395" s="95">
        <v>9687759.3830566406</v>
      </c>
      <c r="AR1395" s="95">
        <v>7007906.8051147498</v>
      </c>
      <c r="AS1395" s="95">
        <v>133845.57505798299</v>
      </c>
      <c r="AT1395" s="95">
        <v>0</v>
      </c>
      <c r="AU1395" s="95">
        <v>0</v>
      </c>
      <c r="AV1395" s="95">
        <v>3127900.7868347201</v>
      </c>
      <c r="AW1395" s="95">
        <v>2438560.5100402799</v>
      </c>
      <c r="AX1395" s="95">
        <v>4054844.59906006</v>
      </c>
      <c r="AY1395" s="95">
        <v>5292120.3489379901</v>
      </c>
      <c r="AZ1395" s="95">
        <v>6159228.1271972703</v>
      </c>
      <c r="BA1395" s="95">
        <v>0</v>
      </c>
      <c r="BB1395" s="95">
        <v>0</v>
      </c>
      <c r="BC1395" s="95">
        <v>1589935.92445374</v>
      </c>
      <c r="BD1395" s="95">
        <v>0</v>
      </c>
      <c r="BE1395" s="95">
        <v>0</v>
      </c>
      <c r="BF1395" s="95">
        <v>382193.49313354498</v>
      </c>
      <c r="BG1395" s="95">
        <v>5570843.9391479502</v>
      </c>
      <c r="BH1395" s="95">
        <v>1747308.1360321001</v>
      </c>
      <c r="BI1395" s="95">
        <v>0</v>
      </c>
      <c r="BJ1395" s="95">
        <v>3287788.3971862802</v>
      </c>
      <c r="BK1395" s="95">
        <v>2666055.6258850102</v>
      </c>
      <c r="BL1395" s="95">
        <v>0</v>
      </c>
      <c r="BM1395" s="95">
        <v>0</v>
      </c>
      <c r="BN1395" s="95">
        <v>0</v>
      </c>
      <c r="BO1395" s="95">
        <v>0</v>
      </c>
      <c r="BP1395" s="95">
        <v>0</v>
      </c>
      <c r="BQ1395" s="95">
        <v>0</v>
      </c>
      <c r="BR1395" s="95">
        <v>1855354.77934265</v>
      </c>
      <c r="BS1395" s="95">
        <v>2487438.01849365</v>
      </c>
      <c r="BT1395" s="95">
        <v>0</v>
      </c>
      <c r="BU1395" s="95">
        <v>0</v>
      </c>
      <c r="BV1395" s="95">
        <v>677318.02863311803</v>
      </c>
      <c r="BW1395" s="95">
        <v>0</v>
      </c>
      <c r="BX1395" s="95">
        <v>0</v>
      </c>
      <c r="BY1395" s="95">
        <v>0</v>
      </c>
      <c r="BZ1395" s="95">
        <v>0</v>
      </c>
      <c r="CA1395" s="95">
        <v>34877.573797702797</v>
      </c>
      <c r="CB1395" s="95">
        <v>2443505.99609375</v>
      </c>
      <c r="CC1395" s="95">
        <v>17209761.746337902</v>
      </c>
      <c r="CD1395" s="95">
        <v>5013845.5683593797</v>
      </c>
      <c r="CE1395" s="95">
        <v>359.67955647409002</v>
      </c>
      <c r="CF1395" s="95">
        <v>56477.641250610402</v>
      </c>
      <c r="CG1395" s="95">
        <v>387249.18665313697</v>
      </c>
      <c r="CH1395" s="95">
        <v>0</v>
      </c>
      <c r="CI1395" s="95">
        <v>35229.346577644297</v>
      </c>
      <c r="CJ1395" s="95">
        <v>2500338.17886353</v>
      </c>
      <c r="CK1395" s="95">
        <v>17598333.674316399</v>
      </c>
      <c r="CL1395" s="95">
        <v>5014166.9539794903</v>
      </c>
      <c r="CM1395" s="160">
        <v>43120.781859874704</v>
      </c>
      <c r="CN1395" s="160">
        <v>4876134.8961181603</v>
      </c>
      <c r="CO1395" s="160">
        <v>23155165.6555176</v>
      </c>
      <c r="CP1395" s="95">
        <v>5014166.9539794903</v>
      </c>
      <c r="CQ1395" s="95">
        <v>0</v>
      </c>
      <c r="CR1395" s="95">
        <v>0</v>
      </c>
      <c r="CS1395" s="95">
        <v>0</v>
      </c>
      <c r="CT1395" s="95">
        <v>0</v>
      </c>
      <c r="CU1395" s="161">
        <v>2499983.6373443604</v>
      </c>
      <c r="CV1395" s="161">
        <v>17597010.932991039</v>
      </c>
    </row>
    <row r="1396" spans="1:100" x14ac:dyDescent="0.2">
      <c r="A1396" s="94" t="s">
        <v>72</v>
      </c>
      <c r="B1396" s="96">
        <v>38777</v>
      </c>
      <c r="C1396" s="95">
        <v>18810.435917615901</v>
      </c>
      <c r="D1396" s="95">
        <v>0</v>
      </c>
      <c r="E1396" s="95">
        <v>16264.198472857501</v>
      </c>
      <c r="F1396" s="95">
        <v>12353.098107338001</v>
      </c>
      <c r="G1396" s="95">
        <v>133.551520833746</v>
      </c>
      <c r="H1396" s="95">
        <v>0</v>
      </c>
      <c r="I1396" s="95">
        <v>0</v>
      </c>
      <c r="J1396" s="95">
        <v>4412.1875942945499</v>
      </c>
      <c r="K1396" s="95">
        <v>3627.7671704292302</v>
      </c>
      <c r="L1396" s="95">
        <v>4863.0929130315799</v>
      </c>
      <c r="M1396" s="95">
        <v>15600.1004114151</v>
      </c>
      <c r="N1396" s="95">
        <v>6276.6713095307396</v>
      </c>
      <c r="O1396" s="95">
        <v>7744.39274454117</v>
      </c>
      <c r="P1396" s="95">
        <v>0</v>
      </c>
      <c r="Q1396" s="95">
        <v>1999.6426926553199</v>
      </c>
      <c r="R1396" s="95">
        <v>260.01658692583402</v>
      </c>
      <c r="S1396" s="95">
        <v>0</v>
      </c>
      <c r="T1396" s="95">
        <v>103.257580006495</v>
      </c>
      <c r="U1396" s="95">
        <v>8038.6035627722704</v>
      </c>
      <c r="V1396" s="95">
        <v>1069231.04597473</v>
      </c>
      <c r="W1396" s="95">
        <v>0</v>
      </c>
      <c r="X1396" s="95">
        <v>1387400.9180602999</v>
      </c>
      <c r="Y1396" s="95">
        <v>1013478.52600861</v>
      </c>
      <c r="Z1396" s="95">
        <v>23691.935147046999</v>
      </c>
      <c r="AA1396" s="95">
        <v>0</v>
      </c>
      <c r="AB1396" s="95">
        <v>0</v>
      </c>
      <c r="AC1396" s="95">
        <v>1633398.5530090299</v>
      </c>
      <c r="AD1396" s="95">
        <v>831851.74874877895</v>
      </c>
      <c r="AE1396" s="95">
        <v>206295.38802909901</v>
      </c>
      <c r="AF1396" s="95">
        <v>748621.44479370106</v>
      </c>
      <c r="AG1396" s="95">
        <v>901017.86513519299</v>
      </c>
      <c r="AH1396" s="95">
        <v>371005.89653015102</v>
      </c>
      <c r="AI1396" s="95">
        <v>0</v>
      </c>
      <c r="AJ1396" s="95">
        <v>233271.873245239</v>
      </c>
      <c r="AK1396" s="95">
        <v>38600.7889752388</v>
      </c>
      <c r="AL1396" s="95">
        <v>0</v>
      </c>
      <c r="AM1396" s="95">
        <v>18316.180675506599</v>
      </c>
      <c r="AN1396" s="95">
        <v>2449037.68218994</v>
      </c>
      <c r="AO1396" s="95">
        <v>7737610.5411377</v>
      </c>
      <c r="AP1396" s="95">
        <v>0</v>
      </c>
      <c r="AQ1396" s="95">
        <v>9705944.4327392597</v>
      </c>
      <c r="AR1396" s="95">
        <v>7074643.3322143601</v>
      </c>
      <c r="AS1396" s="95">
        <v>164339.67392540001</v>
      </c>
      <c r="AT1396" s="95">
        <v>0</v>
      </c>
      <c r="AU1396" s="95">
        <v>0</v>
      </c>
      <c r="AV1396" s="95">
        <v>3676222.07061768</v>
      </c>
      <c r="AW1396" s="95">
        <v>2071620.39387512</v>
      </c>
      <c r="AX1396" s="95">
        <v>1568885.4476470901</v>
      </c>
      <c r="AY1396" s="95">
        <v>5413575.66052246</v>
      </c>
      <c r="AZ1396" s="95">
        <v>6198292.0895996103</v>
      </c>
      <c r="BA1396" s="95">
        <v>2648952.4594116202</v>
      </c>
      <c r="BB1396" s="95">
        <v>0</v>
      </c>
      <c r="BC1396" s="95">
        <v>1625531.98121643</v>
      </c>
      <c r="BD1396" s="95">
        <v>263590.92451858497</v>
      </c>
      <c r="BE1396" s="95">
        <v>0</v>
      </c>
      <c r="BF1396" s="95">
        <v>130324.69106578801</v>
      </c>
      <c r="BG1396" s="95">
        <v>5721132.6813354502</v>
      </c>
      <c r="BH1396" s="95">
        <v>2178383.8479919401</v>
      </c>
      <c r="BI1396" s="95">
        <v>0</v>
      </c>
      <c r="BJ1396" s="95">
        <v>3562729.7227172898</v>
      </c>
      <c r="BK1396" s="95">
        <v>2771664.3950500502</v>
      </c>
      <c r="BL1396" s="95">
        <v>0</v>
      </c>
      <c r="BM1396" s="95">
        <v>0</v>
      </c>
      <c r="BN1396" s="95">
        <v>0</v>
      </c>
      <c r="BO1396" s="95">
        <v>0</v>
      </c>
      <c r="BP1396" s="95">
        <v>0</v>
      </c>
      <c r="BQ1396" s="95">
        <v>0</v>
      </c>
      <c r="BR1396" s="95">
        <v>1959712.19119263</v>
      </c>
      <c r="BS1396" s="95">
        <v>2547427.6240844699</v>
      </c>
      <c r="BT1396" s="95">
        <v>516458.00709533697</v>
      </c>
      <c r="BU1396" s="95">
        <v>0</v>
      </c>
      <c r="BV1396" s="95">
        <v>703101.63117981004</v>
      </c>
      <c r="BW1396" s="95">
        <v>29017.868607997902</v>
      </c>
      <c r="BX1396" s="95">
        <v>0</v>
      </c>
      <c r="BY1396" s="95">
        <v>0</v>
      </c>
      <c r="BZ1396" s="95">
        <v>0</v>
      </c>
      <c r="CA1396" s="95">
        <v>35101.246104717298</v>
      </c>
      <c r="CB1396" s="95">
        <v>2455178.2352294899</v>
      </c>
      <c r="CC1396" s="95">
        <v>17456544.4060059</v>
      </c>
      <c r="CD1396" s="95">
        <v>5746514.7247924795</v>
      </c>
      <c r="CE1396" s="95">
        <v>355.65665258094702</v>
      </c>
      <c r="CF1396" s="95">
        <v>56420.136480808302</v>
      </c>
      <c r="CG1396" s="95">
        <v>390525.90431976301</v>
      </c>
      <c r="CH1396" s="95">
        <v>0</v>
      </c>
      <c r="CI1396" s="95">
        <v>35459.456858634898</v>
      </c>
      <c r="CJ1396" s="95">
        <v>2511363.1427917499</v>
      </c>
      <c r="CK1396" s="95">
        <v>17846938.1721191</v>
      </c>
      <c r="CL1396" s="95">
        <v>5775495.5225219699</v>
      </c>
      <c r="CM1396" s="160">
        <v>43470.731335163102</v>
      </c>
      <c r="CN1396" s="160">
        <v>4957005.1557617197</v>
      </c>
      <c r="CO1396" s="160">
        <v>23582891.879150402</v>
      </c>
      <c r="CP1396" s="95">
        <v>5775495.5225219699</v>
      </c>
      <c r="CQ1396" s="95">
        <v>0</v>
      </c>
      <c r="CR1396" s="95">
        <v>0</v>
      </c>
      <c r="CS1396" s="95">
        <v>0</v>
      </c>
      <c r="CT1396" s="95">
        <v>0</v>
      </c>
      <c r="CU1396" s="161">
        <v>2511598.3717102981</v>
      </c>
      <c r="CV1396" s="161">
        <v>17847070.310325664</v>
      </c>
    </row>
    <row r="1397" spans="1:100" x14ac:dyDescent="0.2">
      <c r="A1397" s="94" t="s">
        <v>72</v>
      </c>
      <c r="B1397" s="96">
        <v>38869</v>
      </c>
      <c r="C1397" s="95">
        <v>19221.2357561588</v>
      </c>
      <c r="D1397" s="95">
        <v>0</v>
      </c>
      <c r="E1397" s="95">
        <v>16180.2649188042</v>
      </c>
      <c r="F1397" s="95">
        <v>12411.2238409519</v>
      </c>
      <c r="G1397" s="95">
        <v>154.62278239987799</v>
      </c>
      <c r="H1397" s="95">
        <v>0</v>
      </c>
      <c r="I1397" s="95">
        <v>0</v>
      </c>
      <c r="J1397" s="95">
        <v>4993.1574851274499</v>
      </c>
      <c r="K1397" s="95">
        <v>3191.6003381609898</v>
      </c>
      <c r="L1397" s="95">
        <v>4617.5202718377104</v>
      </c>
      <c r="M1397" s="95">
        <v>15630.966693997399</v>
      </c>
      <c r="N1397" s="95">
        <v>6349.9231261611003</v>
      </c>
      <c r="O1397" s="95">
        <v>7913.4997289180801</v>
      </c>
      <c r="P1397" s="95">
        <v>0</v>
      </c>
      <c r="Q1397" s="95">
        <v>1989.3056666404</v>
      </c>
      <c r="R1397" s="95">
        <v>277.510178513825</v>
      </c>
      <c r="S1397" s="95">
        <v>0</v>
      </c>
      <c r="T1397" s="95">
        <v>96.852208411321001</v>
      </c>
      <c r="U1397" s="95">
        <v>8197.2023186683691</v>
      </c>
      <c r="V1397" s="95">
        <v>1097736.8435516399</v>
      </c>
      <c r="W1397" s="95">
        <v>0</v>
      </c>
      <c r="X1397" s="95">
        <v>1379015.38194275</v>
      </c>
      <c r="Y1397" s="95">
        <v>1014957.1661453201</v>
      </c>
      <c r="Z1397" s="95">
        <v>26920.289040327101</v>
      </c>
      <c r="AA1397" s="95">
        <v>0</v>
      </c>
      <c r="AB1397" s="95">
        <v>0</v>
      </c>
      <c r="AC1397" s="95">
        <v>1803596.6168518099</v>
      </c>
      <c r="AD1397" s="95">
        <v>696968.63949584996</v>
      </c>
      <c r="AE1397" s="95">
        <v>199747.58409690901</v>
      </c>
      <c r="AF1397" s="95">
        <v>756629.43798828102</v>
      </c>
      <c r="AG1397" s="95">
        <v>897194.43451690697</v>
      </c>
      <c r="AH1397" s="95">
        <v>379134.07686615002</v>
      </c>
      <c r="AI1397" s="95">
        <v>0</v>
      </c>
      <c r="AJ1397" s="95">
        <v>231906.04194831799</v>
      </c>
      <c r="AK1397" s="95">
        <v>39341.275134563402</v>
      </c>
      <c r="AL1397" s="95">
        <v>0</v>
      </c>
      <c r="AM1397" s="95">
        <v>17377.891150236101</v>
      </c>
      <c r="AN1397" s="95">
        <v>2508018.7985534701</v>
      </c>
      <c r="AO1397" s="95">
        <v>8046468.5751953097</v>
      </c>
      <c r="AP1397" s="95">
        <v>0</v>
      </c>
      <c r="AQ1397" s="95">
        <v>9609022.0679931603</v>
      </c>
      <c r="AR1397" s="95">
        <v>7046013.4447631799</v>
      </c>
      <c r="AS1397" s="95">
        <v>186572.46064567601</v>
      </c>
      <c r="AT1397" s="95">
        <v>0</v>
      </c>
      <c r="AU1397" s="95">
        <v>0</v>
      </c>
      <c r="AV1397" s="95">
        <v>4158679.20672607</v>
      </c>
      <c r="AW1397" s="95">
        <v>1750080.60250854</v>
      </c>
      <c r="AX1397" s="95">
        <v>1529524.43925476</v>
      </c>
      <c r="AY1397" s="95">
        <v>5526989.6387329102</v>
      </c>
      <c r="AZ1397" s="95">
        <v>6221178.3940429697</v>
      </c>
      <c r="BA1397" s="95">
        <v>2713036.43832397</v>
      </c>
      <c r="BB1397" s="95">
        <v>0</v>
      </c>
      <c r="BC1397" s="95">
        <v>1635033.43734741</v>
      </c>
      <c r="BD1397" s="95">
        <v>268603.23823928798</v>
      </c>
      <c r="BE1397" s="95">
        <v>0</v>
      </c>
      <c r="BF1397" s="95">
        <v>123036.273313522</v>
      </c>
      <c r="BG1397" s="95">
        <v>5878278.6501464797</v>
      </c>
      <c r="BH1397" s="95">
        <v>2242985.22723389</v>
      </c>
      <c r="BI1397" s="95">
        <v>0</v>
      </c>
      <c r="BJ1397" s="95">
        <v>3551820.83520508</v>
      </c>
      <c r="BK1397" s="95">
        <v>2791543.4229431199</v>
      </c>
      <c r="BL1397" s="95">
        <v>0</v>
      </c>
      <c r="BM1397" s="95">
        <v>0</v>
      </c>
      <c r="BN1397" s="95">
        <v>0</v>
      </c>
      <c r="BO1397" s="95">
        <v>0</v>
      </c>
      <c r="BP1397" s="95">
        <v>0</v>
      </c>
      <c r="BQ1397" s="95">
        <v>0</v>
      </c>
      <c r="BR1397" s="95">
        <v>1976035.5819091799</v>
      </c>
      <c r="BS1397" s="95">
        <v>2557613.7212219201</v>
      </c>
      <c r="BT1397" s="95">
        <v>528922.33911132801</v>
      </c>
      <c r="BU1397" s="95">
        <v>0</v>
      </c>
      <c r="BV1397" s="95">
        <v>710202.12618255604</v>
      </c>
      <c r="BW1397" s="95">
        <v>30247.940333843198</v>
      </c>
      <c r="BX1397" s="95">
        <v>0</v>
      </c>
      <c r="BY1397" s="95">
        <v>0</v>
      </c>
      <c r="BZ1397" s="95">
        <v>0</v>
      </c>
      <c r="CA1397" s="95">
        <v>35413.227310657501</v>
      </c>
      <c r="CB1397" s="95">
        <v>2475228.53552246</v>
      </c>
      <c r="CC1397" s="95">
        <v>17695361.3515625</v>
      </c>
      <c r="CD1397" s="95">
        <v>5770667.6382446298</v>
      </c>
      <c r="CE1397" s="95">
        <v>362.886625621468</v>
      </c>
      <c r="CF1397" s="95">
        <v>56918.497791767099</v>
      </c>
      <c r="CG1397" s="95">
        <v>394178.60234832799</v>
      </c>
      <c r="CH1397" s="95">
        <v>0</v>
      </c>
      <c r="CI1397" s="95">
        <v>35779.6421561241</v>
      </c>
      <c r="CJ1397" s="95">
        <v>2532889.93218994</v>
      </c>
      <c r="CK1397" s="95">
        <v>18092184.842041001</v>
      </c>
      <c r="CL1397" s="95">
        <v>5801057.3958740197</v>
      </c>
      <c r="CM1397" s="160">
        <v>43956.8968334198</v>
      </c>
      <c r="CN1397" s="160">
        <v>5041604.3346557599</v>
      </c>
      <c r="CO1397" s="160">
        <v>24030944.3662109</v>
      </c>
      <c r="CP1397" s="95">
        <v>5801057.3958740197</v>
      </c>
      <c r="CQ1397" s="95">
        <v>0</v>
      </c>
      <c r="CR1397" s="95">
        <v>0</v>
      </c>
      <c r="CS1397" s="95">
        <v>0</v>
      </c>
      <c r="CT1397" s="95">
        <v>0</v>
      </c>
      <c r="CU1397" s="161">
        <v>2532147.0333142271</v>
      </c>
      <c r="CV1397" s="161">
        <v>18089539.953910828</v>
      </c>
    </row>
    <row r="1398" spans="1:100" x14ac:dyDescent="0.2">
      <c r="A1398" s="94" t="s">
        <v>72</v>
      </c>
      <c r="B1398" s="96">
        <v>38961</v>
      </c>
      <c r="C1398" s="95">
        <v>19562.232182264299</v>
      </c>
      <c r="D1398" s="95">
        <v>0</v>
      </c>
      <c r="E1398" s="95">
        <v>15906.0065416098</v>
      </c>
      <c r="F1398" s="95">
        <v>12243.011211752901</v>
      </c>
      <c r="G1398" s="95">
        <v>167.41504618898</v>
      </c>
      <c r="H1398" s="95">
        <v>0</v>
      </c>
      <c r="I1398" s="95">
        <v>0</v>
      </c>
      <c r="J1398" s="95">
        <v>5520.8643847107896</v>
      </c>
      <c r="K1398" s="95">
        <v>2818.19592159987</v>
      </c>
      <c r="L1398" s="95">
        <v>4336.6406723260898</v>
      </c>
      <c r="M1398" s="95">
        <v>15695.8169847727</v>
      </c>
      <c r="N1398" s="95">
        <v>6344.6484827399299</v>
      </c>
      <c r="O1398" s="95">
        <v>8025.3290514946002</v>
      </c>
      <c r="P1398" s="95">
        <v>0</v>
      </c>
      <c r="Q1398" s="95">
        <v>1953.0953935831801</v>
      </c>
      <c r="R1398" s="95">
        <v>283.22052454203401</v>
      </c>
      <c r="S1398" s="95">
        <v>0</v>
      </c>
      <c r="T1398" s="95">
        <v>89.794454908929794</v>
      </c>
      <c r="U1398" s="95">
        <v>8297.4582432508505</v>
      </c>
      <c r="V1398" s="95">
        <v>1107182.64533997</v>
      </c>
      <c r="W1398" s="95">
        <v>0</v>
      </c>
      <c r="X1398" s="95">
        <v>1356474.77174377</v>
      </c>
      <c r="Y1398" s="95">
        <v>1008727.91733551</v>
      </c>
      <c r="Z1398" s="95">
        <v>29799.304676532702</v>
      </c>
      <c r="AA1398" s="95">
        <v>0</v>
      </c>
      <c r="AB1398" s="95">
        <v>0</v>
      </c>
      <c r="AC1398" s="95">
        <v>2041211.77542114</v>
      </c>
      <c r="AD1398" s="95">
        <v>528299.87048339797</v>
      </c>
      <c r="AE1398" s="95">
        <v>187020.25094032299</v>
      </c>
      <c r="AF1398" s="95">
        <v>760280.968513489</v>
      </c>
      <c r="AG1398" s="95">
        <v>895653.01551818801</v>
      </c>
      <c r="AH1398" s="95">
        <v>383804.57091140701</v>
      </c>
      <c r="AI1398" s="95">
        <v>0</v>
      </c>
      <c r="AJ1398" s="95">
        <v>227475.349025726</v>
      </c>
      <c r="AK1398" s="95">
        <v>39615.467531204202</v>
      </c>
      <c r="AL1398" s="95">
        <v>0</v>
      </c>
      <c r="AM1398" s="95">
        <v>16339.2175366879</v>
      </c>
      <c r="AN1398" s="95">
        <v>2566232.1326904302</v>
      </c>
      <c r="AO1398" s="95">
        <v>8164011.8611450205</v>
      </c>
      <c r="AP1398" s="95">
        <v>0</v>
      </c>
      <c r="AQ1398" s="95">
        <v>9589914.2857665997</v>
      </c>
      <c r="AR1398" s="95">
        <v>7104756.8734741202</v>
      </c>
      <c r="AS1398" s="95">
        <v>204068.877044678</v>
      </c>
      <c r="AT1398" s="95">
        <v>0</v>
      </c>
      <c r="AU1398" s="95">
        <v>0</v>
      </c>
      <c r="AV1398" s="95">
        <v>4759715.2800903302</v>
      </c>
      <c r="AW1398" s="95">
        <v>1356149.80895996</v>
      </c>
      <c r="AX1398" s="95">
        <v>1406533.43247986</v>
      </c>
      <c r="AY1398" s="95">
        <v>5617236.3295288105</v>
      </c>
      <c r="AZ1398" s="95">
        <v>6261666.9938964797</v>
      </c>
      <c r="BA1398" s="95">
        <v>2798602.4270324698</v>
      </c>
      <c r="BB1398" s="95">
        <v>0</v>
      </c>
      <c r="BC1398" s="95">
        <v>1613048.6373596201</v>
      </c>
      <c r="BD1398" s="95">
        <v>271912.568283081</v>
      </c>
      <c r="BE1398" s="95">
        <v>0</v>
      </c>
      <c r="BF1398" s="95">
        <v>117992.914581299</v>
      </c>
      <c r="BG1398" s="95">
        <v>6140521.34655762</v>
      </c>
      <c r="BH1398" s="95">
        <v>2271887.4738159198</v>
      </c>
      <c r="BI1398" s="95">
        <v>0</v>
      </c>
      <c r="BJ1398" s="95">
        <v>3550734.6340026902</v>
      </c>
      <c r="BK1398" s="95">
        <v>2808332.7898559598</v>
      </c>
      <c r="BL1398" s="95">
        <v>0</v>
      </c>
      <c r="BM1398" s="95">
        <v>0</v>
      </c>
      <c r="BN1398" s="95">
        <v>0</v>
      </c>
      <c r="BO1398" s="95">
        <v>0</v>
      </c>
      <c r="BP1398" s="95">
        <v>0</v>
      </c>
      <c r="BQ1398" s="95">
        <v>0</v>
      </c>
      <c r="BR1398" s="95">
        <v>1993857.9146728499</v>
      </c>
      <c r="BS1398" s="95">
        <v>2577343.8435363802</v>
      </c>
      <c r="BT1398" s="95">
        <v>545527.11422729504</v>
      </c>
      <c r="BU1398" s="95">
        <v>0</v>
      </c>
      <c r="BV1398" s="95">
        <v>710965.42666626</v>
      </c>
      <c r="BW1398" s="95">
        <v>30868.905218601201</v>
      </c>
      <c r="BX1398" s="95">
        <v>0</v>
      </c>
      <c r="BY1398" s="95">
        <v>0</v>
      </c>
      <c r="BZ1398" s="95">
        <v>0</v>
      </c>
      <c r="CA1398" s="95">
        <v>35419.817307949103</v>
      </c>
      <c r="CB1398" s="95">
        <v>2464602.66442871</v>
      </c>
      <c r="CC1398" s="95">
        <v>17791394.2661133</v>
      </c>
      <c r="CD1398" s="95">
        <v>5822837.2618408203</v>
      </c>
      <c r="CE1398" s="95">
        <v>362.36110882461099</v>
      </c>
      <c r="CF1398" s="95">
        <v>56153.626215457902</v>
      </c>
      <c r="CG1398" s="95">
        <v>391225.96365737898</v>
      </c>
      <c r="CH1398" s="95">
        <v>0</v>
      </c>
      <c r="CI1398" s="95">
        <v>35783.483162403099</v>
      </c>
      <c r="CJ1398" s="95">
        <v>2521344.1309509301</v>
      </c>
      <c r="CK1398" s="95">
        <v>18184920.0158691</v>
      </c>
      <c r="CL1398" s="95">
        <v>5854043.1846313505</v>
      </c>
      <c r="CM1398" s="160">
        <v>44059.532711982698</v>
      </c>
      <c r="CN1398" s="160">
        <v>5083800.5842285203</v>
      </c>
      <c r="CO1398" s="160">
        <v>24300026.639160201</v>
      </c>
      <c r="CP1398" s="95">
        <v>5854043.1846313505</v>
      </c>
      <c r="CQ1398" s="95">
        <v>0</v>
      </c>
      <c r="CR1398" s="95">
        <v>0</v>
      </c>
      <c r="CS1398" s="95">
        <v>0</v>
      </c>
      <c r="CT1398" s="95">
        <v>0</v>
      </c>
      <c r="CU1398" s="161">
        <v>2520756.2906441679</v>
      </c>
      <c r="CV1398" s="161">
        <v>18182620.229770679</v>
      </c>
    </row>
    <row r="1399" spans="1:100" x14ac:dyDescent="0.2">
      <c r="A1399" s="94" t="s">
        <v>72</v>
      </c>
      <c r="B1399" s="96">
        <v>39052</v>
      </c>
      <c r="C1399" s="95">
        <v>20069.283727169</v>
      </c>
      <c r="D1399" s="95">
        <v>0</v>
      </c>
      <c r="E1399" s="95">
        <v>15819.175120711299</v>
      </c>
      <c r="F1399" s="95">
        <v>12333.470018625299</v>
      </c>
      <c r="G1399" s="95">
        <v>177.917875798419</v>
      </c>
      <c r="H1399" s="95">
        <v>0</v>
      </c>
      <c r="I1399" s="95">
        <v>0</v>
      </c>
      <c r="J1399" s="95">
        <v>6199.1606160402298</v>
      </c>
      <c r="K1399" s="95">
        <v>2218.10761526227</v>
      </c>
      <c r="L1399" s="95">
        <v>4401.4407028555897</v>
      </c>
      <c r="M1399" s="95">
        <v>15778.8095910549</v>
      </c>
      <c r="N1399" s="95">
        <v>6400.4038428068197</v>
      </c>
      <c r="O1399" s="95">
        <v>8328.0031843185407</v>
      </c>
      <c r="P1399" s="95">
        <v>0</v>
      </c>
      <c r="Q1399" s="95">
        <v>1965.0137015283101</v>
      </c>
      <c r="R1399" s="95">
        <v>270.43042826279998</v>
      </c>
      <c r="S1399" s="95">
        <v>0</v>
      </c>
      <c r="T1399" s="95">
        <v>83.235051004216103</v>
      </c>
      <c r="U1399" s="95">
        <v>8460.4569300413095</v>
      </c>
      <c r="V1399" s="95">
        <v>1125087.48745728</v>
      </c>
      <c r="W1399" s="95">
        <v>0</v>
      </c>
      <c r="X1399" s="95">
        <v>1337893.8398132301</v>
      </c>
      <c r="Y1399" s="95">
        <v>1004638.07091522</v>
      </c>
      <c r="Z1399" s="95">
        <v>32141.884647369399</v>
      </c>
      <c r="AA1399" s="95">
        <v>0</v>
      </c>
      <c r="AB1399" s="95">
        <v>0</v>
      </c>
      <c r="AC1399" s="95">
        <v>2291340.9330139202</v>
      </c>
      <c r="AD1399" s="95">
        <v>343558.177188873</v>
      </c>
      <c r="AE1399" s="95">
        <v>182728.72133064299</v>
      </c>
      <c r="AF1399" s="95">
        <v>757637.61223602295</v>
      </c>
      <c r="AG1399" s="95">
        <v>895912.39543151902</v>
      </c>
      <c r="AH1399" s="95">
        <v>398225.97855377197</v>
      </c>
      <c r="AI1399" s="95">
        <v>0</v>
      </c>
      <c r="AJ1399" s="95">
        <v>223595.69692993199</v>
      </c>
      <c r="AK1399" s="95">
        <v>41596.2015328407</v>
      </c>
      <c r="AL1399" s="95">
        <v>0</v>
      </c>
      <c r="AM1399" s="95">
        <v>15198.765809536</v>
      </c>
      <c r="AN1399" s="95">
        <v>2658853.3982238802</v>
      </c>
      <c r="AO1399" s="95">
        <v>8407060.4980468806</v>
      </c>
      <c r="AP1399" s="95">
        <v>0</v>
      </c>
      <c r="AQ1399" s="95">
        <v>9477840.07348633</v>
      </c>
      <c r="AR1399" s="95">
        <v>7075260.7234497098</v>
      </c>
      <c r="AS1399" s="95">
        <v>222139.47089576701</v>
      </c>
      <c r="AT1399" s="95">
        <v>0</v>
      </c>
      <c r="AU1399" s="95">
        <v>0</v>
      </c>
      <c r="AV1399" s="95">
        <v>5362075.2421264602</v>
      </c>
      <c r="AW1399" s="95">
        <v>881534.41094207799</v>
      </c>
      <c r="AX1399" s="95">
        <v>1422977.3860931401</v>
      </c>
      <c r="AY1399" s="95">
        <v>5658104.6150512705</v>
      </c>
      <c r="AZ1399" s="95">
        <v>6308267.3488159198</v>
      </c>
      <c r="BA1399" s="95">
        <v>2926353.0878295898</v>
      </c>
      <c r="BB1399" s="95">
        <v>0</v>
      </c>
      <c r="BC1399" s="95">
        <v>1607031.53433228</v>
      </c>
      <c r="BD1399" s="95">
        <v>286606.13428878802</v>
      </c>
      <c r="BE1399" s="95">
        <v>0</v>
      </c>
      <c r="BF1399" s="95">
        <v>107679.769024849</v>
      </c>
      <c r="BG1399" s="95">
        <v>6331210.0026855497</v>
      </c>
      <c r="BH1399" s="95">
        <v>2382148.9147033701</v>
      </c>
      <c r="BI1399" s="95">
        <v>0</v>
      </c>
      <c r="BJ1399" s="95">
        <v>3521776.80285645</v>
      </c>
      <c r="BK1399" s="95">
        <v>2807074.8888244601</v>
      </c>
      <c r="BL1399" s="95">
        <v>0</v>
      </c>
      <c r="BM1399" s="95">
        <v>0</v>
      </c>
      <c r="BN1399" s="95">
        <v>0</v>
      </c>
      <c r="BO1399" s="95">
        <v>0</v>
      </c>
      <c r="BP1399" s="95">
        <v>0</v>
      </c>
      <c r="BQ1399" s="95">
        <v>0</v>
      </c>
      <c r="BR1399" s="95">
        <v>2020726.23342896</v>
      </c>
      <c r="BS1399" s="95">
        <v>2594799.7303466802</v>
      </c>
      <c r="BT1399" s="95">
        <v>570352.51024627697</v>
      </c>
      <c r="BU1399" s="95">
        <v>0</v>
      </c>
      <c r="BV1399" s="95">
        <v>711612.42716216994</v>
      </c>
      <c r="BW1399" s="95">
        <v>32401.273814439799</v>
      </c>
      <c r="BX1399" s="95">
        <v>0</v>
      </c>
      <c r="BY1399" s="95">
        <v>0</v>
      </c>
      <c r="BZ1399" s="95">
        <v>0</v>
      </c>
      <c r="CA1399" s="95">
        <v>35893.083580493898</v>
      </c>
      <c r="CB1399" s="95">
        <v>2462290.87286377</v>
      </c>
      <c r="CC1399" s="95">
        <v>17937262.2189941</v>
      </c>
      <c r="CD1399" s="95">
        <v>5884032.2232055701</v>
      </c>
      <c r="CE1399" s="95">
        <v>345.77518250793202</v>
      </c>
      <c r="CF1399" s="95">
        <v>56911.407888889298</v>
      </c>
      <c r="CG1399" s="95">
        <v>393789.20331955003</v>
      </c>
      <c r="CH1399" s="95">
        <v>0</v>
      </c>
      <c r="CI1399" s="95">
        <v>36232.277636528001</v>
      </c>
      <c r="CJ1399" s="95">
        <v>2519248.4858703599</v>
      </c>
      <c r="CK1399" s="95">
        <v>18333155.928466801</v>
      </c>
      <c r="CL1399" s="95">
        <v>5916075.1443481399</v>
      </c>
      <c r="CM1399" s="160">
        <v>44662.456920146898</v>
      </c>
      <c r="CN1399" s="160">
        <v>5183338.2008056603</v>
      </c>
      <c r="CO1399" s="160">
        <v>24630424.303466801</v>
      </c>
      <c r="CP1399" s="95">
        <v>5916075.1443481399</v>
      </c>
      <c r="CQ1399" s="95">
        <v>0</v>
      </c>
      <c r="CR1399" s="95">
        <v>0</v>
      </c>
      <c r="CS1399" s="95">
        <v>0</v>
      </c>
      <c r="CT1399" s="95">
        <v>0</v>
      </c>
      <c r="CU1399" s="161">
        <v>2519202.2807526593</v>
      </c>
      <c r="CV1399" s="161">
        <v>18331051.422313649</v>
      </c>
    </row>
    <row r="1400" spans="1:100" x14ac:dyDescent="0.2">
      <c r="A1400" s="94" t="s">
        <v>72</v>
      </c>
      <c r="B1400" s="96">
        <v>39142</v>
      </c>
      <c r="C1400" s="95">
        <v>20460.110362529798</v>
      </c>
      <c r="D1400" s="95">
        <v>0</v>
      </c>
      <c r="E1400" s="95">
        <v>15437.317750930801</v>
      </c>
      <c r="F1400" s="95">
        <v>12083.0373244286</v>
      </c>
      <c r="G1400" s="95">
        <v>198.72609528340399</v>
      </c>
      <c r="H1400" s="95">
        <v>0</v>
      </c>
      <c r="I1400" s="95">
        <v>0</v>
      </c>
      <c r="J1400" s="95">
        <v>6658.7020111084003</v>
      </c>
      <c r="K1400" s="95">
        <v>1884.9827483594399</v>
      </c>
      <c r="L1400" s="95">
        <v>4192.9980148673103</v>
      </c>
      <c r="M1400" s="95">
        <v>15802.9418458939</v>
      </c>
      <c r="N1400" s="95">
        <v>6331.1908160448102</v>
      </c>
      <c r="O1400" s="95">
        <v>8500.6827483177203</v>
      </c>
      <c r="P1400" s="95">
        <v>0</v>
      </c>
      <c r="Q1400" s="95">
        <v>1944.4778231084299</v>
      </c>
      <c r="R1400" s="95">
        <v>283.60623187199201</v>
      </c>
      <c r="S1400" s="95">
        <v>0</v>
      </c>
      <c r="T1400" s="95">
        <v>86.044768879190102</v>
      </c>
      <c r="U1400" s="95">
        <v>8563.88467669487</v>
      </c>
      <c r="V1400" s="95">
        <v>1142364.3348846401</v>
      </c>
      <c r="W1400" s="95">
        <v>0</v>
      </c>
      <c r="X1400" s="95">
        <v>1310048.7933807401</v>
      </c>
      <c r="Y1400" s="95">
        <v>989259.45175170898</v>
      </c>
      <c r="Z1400" s="95">
        <v>34023.9795508385</v>
      </c>
      <c r="AA1400" s="95">
        <v>0</v>
      </c>
      <c r="AB1400" s="95">
        <v>0</v>
      </c>
      <c r="AC1400" s="95">
        <v>2435826.4877624498</v>
      </c>
      <c r="AD1400" s="95">
        <v>282029.62368392898</v>
      </c>
      <c r="AE1400" s="95">
        <v>176307.639699936</v>
      </c>
      <c r="AF1400" s="95">
        <v>760217.03087616002</v>
      </c>
      <c r="AG1400" s="95">
        <v>881544.51126098598</v>
      </c>
      <c r="AH1400" s="95">
        <v>405403.53543853801</v>
      </c>
      <c r="AI1400" s="95">
        <v>0</v>
      </c>
      <c r="AJ1400" s="95">
        <v>221969.41383171099</v>
      </c>
      <c r="AK1400" s="95">
        <v>43399.012328624704</v>
      </c>
      <c r="AL1400" s="95">
        <v>0</v>
      </c>
      <c r="AM1400" s="95">
        <v>14500.304875731499</v>
      </c>
      <c r="AN1400" s="95">
        <v>2708168.7320251502</v>
      </c>
      <c r="AO1400" s="95">
        <v>8586069.1507568397</v>
      </c>
      <c r="AP1400" s="95">
        <v>0</v>
      </c>
      <c r="AQ1400" s="95">
        <v>9317601.2242431603</v>
      </c>
      <c r="AR1400" s="95">
        <v>6982562.9623413105</v>
      </c>
      <c r="AS1400" s="95">
        <v>237707.53990554801</v>
      </c>
      <c r="AT1400" s="95">
        <v>0</v>
      </c>
      <c r="AU1400" s="95">
        <v>0</v>
      </c>
      <c r="AV1400" s="95">
        <v>5739949.7864990197</v>
      </c>
      <c r="AW1400" s="95">
        <v>731186.90688323998</v>
      </c>
      <c r="AX1400" s="95">
        <v>1367968.57383728</v>
      </c>
      <c r="AY1400" s="95">
        <v>5722102.8276977502</v>
      </c>
      <c r="AZ1400" s="95">
        <v>6200068.8297729502</v>
      </c>
      <c r="BA1400" s="95">
        <v>2991965.0980834998</v>
      </c>
      <c r="BB1400" s="95">
        <v>0</v>
      </c>
      <c r="BC1400" s="95">
        <v>1606960.5325317399</v>
      </c>
      <c r="BD1400" s="95">
        <v>301310.73316192598</v>
      </c>
      <c r="BE1400" s="95">
        <v>0</v>
      </c>
      <c r="BF1400" s="95">
        <v>102831.86574173</v>
      </c>
      <c r="BG1400" s="95">
        <v>6471067.1235961895</v>
      </c>
      <c r="BH1400" s="95">
        <v>2449113.84973145</v>
      </c>
      <c r="BI1400" s="95">
        <v>0</v>
      </c>
      <c r="BJ1400" s="95">
        <v>3477474.0465393099</v>
      </c>
      <c r="BK1400" s="95">
        <v>2777878.03552246</v>
      </c>
      <c r="BL1400" s="95">
        <v>0</v>
      </c>
      <c r="BM1400" s="95">
        <v>0</v>
      </c>
      <c r="BN1400" s="95">
        <v>0</v>
      </c>
      <c r="BO1400" s="95">
        <v>0</v>
      </c>
      <c r="BP1400" s="95">
        <v>0</v>
      </c>
      <c r="BQ1400" s="95">
        <v>0</v>
      </c>
      <c r="BR1400" s="95">
        <v>2044623.9203949</v>
      </c>
      <c r="BS1400" s="95">
        <v>2568909.8670654302</v>
      </c>
      <c r="BT1400" s="95">
        <v>582931.13009643601</v>
      </c>
      <c r="BU1400" s="95">
        <v>0</v>
      </c>
      <c r="BV1400" s="95">
        <v>712609.09807586705</v>
      </c>
      <c r="BW1400" s="95">
        <v>34370.3599410057</v>
      </c>
      <c r="BX1400" s="95">
        <v>0</v>
      </c>
      <c r="BY1400" s="95">
        <v>0</v>
      </c>
      <c r="BZ1400" s="95">
        <v>0</v>
      </c>
      <c r="CA1400" s="95">
        <v>35925.741086483002</v>
      </c>
      <c r="CB1400" s="95">
        <v>2450559.9646606399</v>
      </c>
      <c r="CC1400" s="95">
        <v>17959586.243896499</v>
      </c>
      <c r="CD1400" s="95">
        <v>5930932.0671997098</v>
      </c>
      <c r="CE1400" s="95">
        <v>361.82759976759598</v>
      </c>
      <c r="CF1400" s="95">
        <v>57518.007489204399</v>
      </c>
      <c r="CG1400" s="95">
        <v>401507.92132186901</v>
      </c>
      <c r="CH1400" s="95">
        <v>0</v>
      </c>
      <c r="CI1400" s="95">
        <v>36289.821600914001</v>
      </c>
      <c r="CJ1400" s="95">
        <v>2508622.1369323698</v>
      </c>
      <c r="CK1400" s="95">
        <v>18364589.423583999</v>
      </c>
      <c r="CL1400" s="95">
        <v>5965228.0817260696</v>
      </c>
      <c r="CM1400" s="160">
        <v>44819.245160579703</v>
      </c>
      <c r="CN1400" s="160">
        <v>5222834.0670776404</v>
      </c>
      <c r="CO1400" s="160">
        <v>24899039.660400402</v>
      </c>
      <c r="CP1400" s="95">
        <v>5965228.0817260696</v>
      </c>
      <c r="CQ1400" s="95">
        <v>0</v>
      </c>
      <c r="CR1400" s="95">
        <v>0</v>
      </c>
      <c r="CS1400" s="95">
        <v>0</v>
      </c>
      <c r="CT1400" s="95">
        <v>0</v>
      </c>
      <c r="CU1400" s="161">
        <v>2508077.9721498443</v>
      </c>
      <c r="CV1400" s="161">
        <v>18361094.165218368</v>
      </c>
    </row>
    <row r="1401" spans="1:100" x14ac:dyDescent="0.2">
      <c r="A1401" s="94" t="s">
        <v>72</v>
      </c>
      <c r="B1401" s="96">
        <v>39234</v>
      </c>
      <c r="C1401" s="95">
        <v>20817.037681579601</v>
      </c>
      <c r="D1401" s="95">
        <v>0</v>
      </c>
      <c r="E1401" s="95">
        <v>15134.3574764729</v>
      </c>
      <c r="F1401" s="95">
        <v>11949.138300418899</v>
      </c>
      <c r="G1401" s="95">
        <v>222.00013654120301</v>
      </c>
      <c r="H1401" s="95">
        <v>0</v>
      </c>
      <c r="I1401" s="95">
        <v>0</v>
      </c>
      <c r="J1401" s="95">
        <v>7045.9983367323903</v>
      </c>
      <c r="K1401" s="95">
        <v>1620.8427627682699</v>
      </c>
      <c r="L1401" s="95">
        <v>4104.4116207361203</v>
      </c>
      <c r="M1401" s="95">
        <v>15854.46405375</v>
      </c>
      <c r="N1401" s="95">
        <v>6300.0778012275696</v>
      </c>
      <c r="O1401" s="95">
        <v>8651.3353505134601</v>
      </c>
      <c r="P1401" s="95">
        <v>0</v>
      </c>
      <c r="Q1401" s="95">
        <v>1911.5828793793901</v>
      </c>
      <c r="R1401" s="95">
        <v>290.85469777137001</v>
      </c>
      <c r="S1401" s="95">
        <v>0</v>
      </c>
      <c r="T1401" s="95">
        <v>88.743684883229406</v>
      </c>
      <c r="U1401" s="95">
        <v>8638.1950083971005</v>
      </c>
      <c r="V1401" s="95">
        <v>1171245.7866668699</v>
      </c>
      <c r="W1401" s="95">
        <v>0</v>
      </c>
      <c r="X1401" s="95">
        <v>1280804.76002502</v>
      </c>
      <c r="Y1401" s="95">
        <v>974758.43349456799</v>
      </c>
      <c r="Z1401" s="95">
        <v>37536.680200099901</v>
      </c>
      <c r="AA1401" s="95">
        <v>0</v>
      </c>
      <c r="AB1401" s="95">
        <v>0</v>
      </c>
      <c r="AC1401" s="95">
        <v>2524124.62750244</v>
      </c>
      <c r="AD1401" s="95">
        <v>226457.24724197399</v>
      </c>
      <c r="AE1401" s="95">
        <v>171222.711513519</v>
      </c>
      <c r="AF1401" s="95">
        <v>762508.67823791504</v>
      </c>
      <c r="AG1401" s="95">
        <v>887252.59517669701</v>
      </c>
      <c r="AH1401" s="95">
        <v>411919.42047882098</v>
      </c>
      <c r="AI1401" s="95">
        <v>0</v>
      </c>
      <c r="AJ1401" s="95">
        <v>216547.448539734</v>
      </c>
      <c r="AK1401" s="95">
        <v>44381.484736919403</v>
      </c>
      <c r="AL1401" s="95">
        <v>0</v>
      </c>
      <c r="AM1401" s="95">
        <v>13968.3560767174</v>
      </c>
      <c r="AN1401" s="95">
        <v>2743253.67547607</v>
      </c>
      <c r="AO1401" s="95">
        <v>8899792.5349121094</v>
      </c>
      <c r="AP1401" s="95">
        <v>0</v>
      </c>
      <c r="AQ1401" s="95">
        <v>9175595.9000244103</v>
      </c>
      <c r="AR1401" s="95">
        <v>6947410.4959716797</v>
      </c>
      <c r="AS1401" s="95">
        <v>267417.01415252697</v>
      </c>
      <c r="AT1401" s="95">
        <v>0</v>
      </c>
      <c r="AU1401" s="95">
        <v>0</v>
      </c>
      <c r="AV1401" s="95">
        <v>6056324.0187377902</v>
      </c>
      <c r="AW1401" s="95">
        <v>592224.12699127197</v>
      </c>
      <c r="AX1401" s="95">
        <v>1351742.4714965799</v>
      </c>
      <c r="AY1401" s="95">
        <v>5772844.65942383</v>
      </c>
      <c r="AZ1401" s="95">
        <v>6297684.59875488</v>
      </c>
      <c r="BA1401" s="95">
        <v>3064434.6581420898</v>
      </c>
      <c r="BB1401" s="95">
        <v>0</v>
      </c>
      <c r="BC1401" s="95">
        <v>1567012.9888915999</v>
      </c>
      <c r="BD1401" s="95">
        <v>311172.88655090297</v>
      </c>
      <c r="BE1401" s="95">
        <v>0</v>
      </c>
      <c r="BF1401" s="95">
        <v>101229.618190765</v>
      </c>
      <c r="BG1401" s="95">
        <v>6629286.0178222703</v>
      </c>
      <c r="BH1401" s="95">
        <v>2527661.7150268601</v>
      </c>
      <c r="BI1401" s="95">
        <v>0</v>
      </c>
      <c r="BJ1401" s="95">
        <v>3466960.30999756</v>
      </c>
      <c r="BK1401" s="95">
        <v>2781664.9648132301</v>
      </c>
      <c r="BL1401" s="95">
        <v>0</v>
      </c>
      <c r="BM1401" s="95">
        <v>0</v>
      </c>
      <c r="BN1401" s="95">
        <v>0</v>
      </c>
      <c r="BO1401" s="95">
        <v>0</v>
      </c>
      <c r="BP1401" s="95">
        <v>0</v>
      </c>
      <c r="BQ1401" s="95">
        <v>0</v>
      </c>
      <c r="BR1401" s="95">
        <v>2071076.24055481</v>
      </c>
      <c r="BS1401" s="95">
        <v>2602037.4395752</v>
      </c>
      <c r="BT1401" s="95">
        <v>597059.18988037098</v>
      </c>
      <c r="BU1401" s="95">
        <v>0</v>
      </c>
      <c r="BV1401" s="95">
        <v>707507.81600952102</v>
      </c>
      <c r="BW1401" s="95">
        <v>35243.898774146997</v>
      </c>
      <c r="BX1401" s="95">
        <v>0</v>
      </c>
      <c r="BY1401" s="95">
        <v>0</v>
      </c>
      <c r="BZ1401" s="95">
        <v>0</v>
      </c>
      <c r="CA1401" s="95">
        <v>35968.877753734603</v>
      </c>
      <c r="CB1401" s="95">
        <v>2456222.17370605</v>
      </c>
      <c r="CC1401" s="95">
        <v>18089684.238037098</v>
      </c>
      <c r="CD1401" s="95">
        <v>5972527.8646240197</v>
      </c>
      <c r="CE1401" s="95">
        <v>372.96719559654599</v>
      </c>
      <c r="CF1401" s="95">
        <v>58464.499248981498</v>
      </c>
      <c r="CG1401" s="95">
        <v>414755.26472473098</v>
      </c>
      <c r="CH1401" s="95">
        <v>0</v>
      </c>
      <c r="CI1401" s="95">
        <v>36344.5418462753</v>
      </c>
      <c r="CJ1401" s="95">
        <v>2515411.2313842801</v>
      </c>
      <c r="CK1401" s="95">
        <v>18508708.0771484</v>
      </c>
      <c r="CL1401" s="95">
        <v>6007978.9387207003</v>
      </c>
      <c r="CM1401" s="160">
        <v>44949.427331924402</v>
      </c>
      <c r="CN1401" s="160">
        <v>5271790.8530883798</v>
      </c>
      <c r="CO1401" s="160">
        <v>25160071.596191399</v>
      </c>
      <c r="CP1401" s="95">
        <v>6007978.9387207003</v>
      </c>
      <c r="CQ1401" s="95">
        <v>0</v>
      </c>
      <c r="CR1401" s="95">
        <v>0</v>
      </c>
      <c r="CS1401" s="95">
        <v>0</v>
      </c>
      <c r="CT1401" s="95">
        <v>0</v>
      </c>
      <c r="CU1401" s="161">
        <v>2514686.6729550315</v>
      </c>
      <c r="CV1401" s="161">
        <v>18504439.50276183</v>
      </c>
    </row>
    <row r="1402" spans="1:100" x14ac:dyDescent="0.2">
      <c r="A1402" s="94" t="s">
        <v>72</v>
      </c>
      <c r="B1402" s="96">
        <v>39326</v>
      </c>
      <c r="C1402" s="95">
        <v>21153.379478454601</v>
      </c>
      <c r="D1402" s="95">
        <v>0</v>
      </c>
      <c r="E1402" s="95">
        <v>15056.2574883699</v>
      </c>
      <c r="F1402" s="95">
        <v>11930.4310121536</v>
      </c>
      <c r="G1402" s="95">
        <v>232.98099105432601</v>
      </c>
      <c r="H1402" s="95">
        <v>0</v>
      </c>
      <c r="I1402" s="95">
        <v>0</v>
      </c>
      <c r="J1402" s="95">
        <v>7407.8780009746597</v>
      </c>
      <c r="K1402" s="95">
        <v>1367.3118324577799</v>
      </c>
      <c r="L1402" s="95">
        <v>4110.96101117134</v>
      </c>
      <c r="M1402" s="95">
        <v>15778.694005727801</v>
      </c>
      <c r="N1402" s="95">
        <v>6349.2422916293099</v>
      </c>
      <c r="O1402" s="95">
        <v>8760.2226942777597</v>
      </c>
      <c r="P1402" s="95">
        <v>0</v>
      </c>
      <c r="Q1402" s="95">
        <v>1890.8368425071201</v>
      </c>
      <c r="R1402" s="95">
        <v>300.13810821250098</v>
      </c>
      <c r="S1402" s="95">
        <v>0</v>
      </c>
      <c r="T1402" s="95">
        <v>81.736755588091896</v>
      </c>
      <c r="U1402" s="95">
        <v>8744.7704781293905</v>
      </c>
      <c r="V1402" s="95">
        <v>1191527.3604431199</v>
      </c>
      <c r="W1402" s="95">
        <v>0</v>
      </c>
      <c r="X1402" s="95">
        <v>1257388.2176818801</v>
      </c>
      <c r="Y1402" s="95">
        <v>960976.67758178699</v>
      </c>
      <c r="Z1402" s="95">
        <v>42472.187377929702</v>
      </c>
      <c r="AA1402" s="95">
        <v>0</v>
      </c>
      <c r="AB1402" s="95">
        <v>0</v>
      </c>
      <c r="AC1402" s="95">
        <v>2598566.4629821801</v>
      </c>
      <c r="AD1402" s="95">
        <v>194068.98288345299</v>
      </c>
      <c r="AE1402" s="95">
        <v>171751.381416321</v>
      </c>
      <c r="AF1402" s="95">
        <v>757948.65985107399</v>
      </c>
      <c r="AG1402" s="95">
        <v>888346.61021423305</v>
      </c>
      <c r="AH1402" s="95">
        <v>422886.66761398298</v>
      </c>
      <c r="AI1402" s="95">
        <v>0</v>
      </c>
      <c r="AJ1402" s="95">
        <v>210136.27632904099</v>
      </c>
      <c r="AK1402" s="95">
        <v>46494.408582210497</v>
      </c>
      <c r="AL1402" s="95">
        <v>0</v>
      </c>
      <c r="AM1402" s="95">
        <v>13941.7296795845</v>
      </c>
      <c r="AN1402" s="95">
        <v>2785409.5119628902</v>
      </c>
      <c r="AO1402" s="95">
        <v>9115610.2221679706</v>
      </c>
      <c r="AP1402" s="95">
        <v>0</v>
      </c>
      <c r="AQ1402" s="95">
        <v>9110042.3927002009</v>
      </c>
      <c r="AR1402" s="95">
        <v>6945257.0993652297</v>
      </c>
      <c r="AS1402" s="95">
        <v>304752.39921188401</v>
      </c>
      <c r="AT1402" s="95">
        <v>0</v>
      </c>
      <c r="AU1402" s="95">
        <v>0</v>
      </c>
      <c r="AV1402" s="95">
        <v>6275756.4571533203</v>
      </c>
      <c r="AW1402" s="95">
        <v>512975.99318313599</v>
      </c>
      <c r="AX1402" s="95">
        <v>1367622.95629883</v>
      </c>
      <c r="AY1402" s="95">
        <v>5782641.6641845703</v>
      </c>
      <c r="AZ1402" s="95">
        <v>6364232.0032959003</v>
      </c>
      <c r="BA1402" s="95">
        <v>3173911.3727722201</v>
      </c>
      <c r="BB1402" s="95">
        <v>0</v>
      </c>
      <c r="BC1402" s="95">
        <v>1547399.99998474</v>
      </c>
      <c r="BD1402" s="95">
        <v>329653.45777511603</v>
      </c>
      <c r="BE1402" s="95">
        <v>0</v>
      </c>
      <c r="BF1402" s="95">
        <v>101502.243732452</v>
      </c>
      <c r="BG1402" s="95">
        <v>6791852.4724121103</v>
      </c>
      <c r="BH1402" s="95">
        <v>2589310.93640137</v>
      </c>
      <c r="BI1402" s="95">
        <v>0</v>
      </c>
      <c r="BJ1402" s="95">
        <v>3414880.4872131301</v>
      </c>
      <c r="BK1402" s="95">
        <v>2743716.03619385</v>
      </c>
      <c r="BL1402" s="95">
        <v>0</v>
      </c>
      <c r="BM1402" s="95">
        <v>0</v>
      </c>
      <c r="BN1402" s="95">
        <v>0</v>
      </c>
      <c r="BO1402" s="95">
        <v>0</v>
      </c>
      <c r="BP1402" s="95">
        <v>0</v>
      </c>
      <c r="BQ1402" s="95">
        <v>0</v>
      </c>
      <c r="BR1402" s="95">
        <v>2070935.1769866899</v>
      </c>
      <c r="BS1402" s="95">
        <v>2633374.9359130901</v>
      </c>
      <c r="BT1402" s="95">
        <v>618169.04045105004</v>
      </c>
      <c r="BU1402" s="95">
        <v>0</v>
      </c>
      <c r="BV1402" s="95">
        <v>699178.78412628197</v>
      </c>
      <c r="BW1402" s="95">
        <v>36928.360199451403</v>
      </c>
      <c r="BX1402" s="95">
        <v>0</v>
      </c>
      <c r="BY1402" s="95">
        <v>0</v>
      </c>
      <c r="BZ1402" s="95">
        <v>0</v>
      </c>
      <c r="CA1402" s="95">
        <v>36163.4982051849</v>
      </c>
      <c r="CB1402" s="95">
        <v>2448436.7052307101</v>
      </c>
      <c r="CC1402" s="95">
        <v>18219708.528564502</v>
      </c>
      <c r="CD1402" s="95">
        <v>6017686.1040649395</v>
      </c>
      <c r="CE1402" s="95">
        <v>372.66333227232099</v>
      </c>
      <c r="CF1402" s="95">
        <v>60520.291840076403</v>
      </c>
      <c r="CG1402" s="95">
        <v>431567.055366516</v>
      </c>
      <c r="CH1402" s="95">
        <v>0</v>
      </c>
      <c r="CI1402" s="95">
        <v>36537.372732162497</v>
      </c>
      <c r="CJ1402" s="95">
        <v>2508376.13562012</v>
      </c>
      <c r="CK1402" s="95">
        <v>18648397.365478501</v>
      </c>
      <c r="CL1402" s="95">
        <v>6054802.3709716797</v>
      </c>
      <c r="CM1402" s="160">
        <v>45230.286878585801</v>
      </c>
      <c r="CN1402" s="160">
        <v>5292296.4707031297</v>
      </c>
      <c r="CO1402" s="160">
        <v>25429419.0461426</v>
      </c>
      <c r="CP1402" s="95">
        <v>6054802.3709716797</v>
      </c>
      <c r="CQ1402" s="95">
        <v>0</v>
      </c>
      <c r="CR1402" s="95">
        <v>0</v>
      </c>
      <c r="CS1402" s="95">
        <v>0</v>
      </c>
      <c r="CT1402" s="95">
        <v>0</v>
      </c>
      <c r="CU1402" s="161">
        <v>2508956.9970707865</v>
      </c>
      <c r="CV1402" s="161">
        <v>18651275.583931018</v>
      </c>
    </row>
    <row r="1403" spans="1:100" x14ac:dyDescent="0.2">
      <c r="A1403" s="94" t="s">
        <v>72</v>
      </c>
      <c r="B1403" s="96">
        <v>39417</v>
      </c>
      <c r="C1403" s="95">
        <v>21512.700233697899</v>
      </c>
      <c r="D1403" s="95">
        <v>0</v>
      </c>
      <c r="E1403" s="95">
        <v>14740.088758826299</v>
      </c>
      <c r="F1403" s="95">
        <v>11749.446428179701</v>
      </c>
      <c r="G1403" s="95">
        <v>281.02715104445798</v>
      </c>
      <c r="H1403" s="95">
        <v>0</v>
      </c>
      <c r="I1403" s="95">
        <v>0</v>
      </c>
      <c r="J1403" s="95">
        <v>7601.2903088331204</v>
      </c>
      <c r="K1403" s="95">
        <v>1152.5984034836299</v>
      </c>
      <c r="L1403" s="95">
        <v>4010.6472547948401</v>
      </c>
      <c r="M1403" s="95">
        <v>15817.6242163181</v>
      </c>
      <c r="N1403" s="95">
        <v>6291.9359242320097</v>
      </c>
      <c r="O1403" s="95">
        <v>8939.7530852556192</v>
      </c>
      <c r="P1403" s="95">
        <v>0</v>
      </c>
      <c r="Q1403" s="95">
        <v>1884.0637413859399</v>
      </c>
      <c r="R1403" s="95">
        <v>316.569061748683</v>
      </c>
      <c r="S1403" s="95">
        <v>0</v>
      </c>
      <c r="T1403" s="95">
        <v>97.996859413571698</v>
      </c>
      <c r="U1403" s="95">
        <v>8797.6406354904193</v>
      </c>
      <c r="V1403" s="95">
        <v>1208568.2730102499</v>
      </c>
      <c r="W1403" s="95">
        <v>0</v>
      </c>
      <c r="X1403" s="95">
        <v>1241674.5495758101</v>
      </c>
      <c r="Y1403" s="95">
        <v>954326.248931885</v>
      </c>
      <c r="Z1403" s="95">
        <v>45385.748480319999</v>
      </c>
      <c r="AA1403" s="95">
        <v>0</v>
      </c>
      <c r="AB1403" s="95">
        <v>0</v>
      </c>
      <c r="AC1403" s="95">
        <v>2634931.9754333501</v>
      </c>
      <c r="AD1403" s="95">
        <v>153255.85069847101</v>
      </c>
      <c r="AE1403" s="95">
        <v>172768.04952239999</v>
      </c>
      <c r="AF1403" s="95">
        <v>760870.164505005</v>
      </c>
      <c r="AG1403" s="95">
        <v>889532.80736541701</v>
      </c>
      <c r="AH1403" s="95">
        <v>426518.68508148199</v>
      </c>
      <c r="AI1403" s="95">
        <v>0</v>
      </c>
      <c r="AJ1403" s="95">
        <v>207696.61922836301</v>
      </c>
      <c r="AK1403" s="95">
        <v>46906.138409614599</v>
      </c>
      <c r="AL1403" s="95">
        <v>0</v>
      </c>
      <c r="AM1403" s="95">
        <v>13969.4455915689</v>
      </c>
      <c r="AN1403" s="95">
        <v>2809081.5795593299</v>
      </c>
      <c r="AO1403" s="95">
        <v>9352002.6818847694</v>
      </c>
      <c r="AP1403" s="95">
        <v>0</v>
      </c>
      <c r="AQ1403" s="95">
        <v>9118566.3057861291</v>
      </c>
      <c r="AR1403" s="95">
        <v>6974584.5830688505</v>
      </c>
      <c r="AS1403" s="95">
        <v>329729.30940246599</v>
      </c>
      <c r="AT1403" s="95">
        <v>0</v>
      </c>
      <c r="AU1403" s="95">
        <v>0</v>
      </c>
      <c r="AV1403" s="95">
        <v>6438170.01062012</v>
      </c>
      <c r="AW1403" s="95">
        <v>409402.36790466303</v>
      </c>
      <c r="AX1403" s="95">
        <v>1388098.9495697001</v>
      </c>
      <c r="AY1403" s="95">
        <v>5869754.2633056603</v>
      </c>
      <c r="AZ1403" s="95">
        <v>6433913.1613769503</v>
      </c>
      <c r="BA1403" s="95">
        <v>3240300.0406189002</v>
      </c>
      <c r="BB1403" s="95">
        <v>0</v>
      </c>
      <c r="BC1403" s="95">
        <v>1545036.50404358</v>
      </c>
      <c r="BD1403" s="95">
        <v>338912.75650405901</v>
      </c>
      <c r="BE1403" s="95">
        <v>0</v>
      </c>
      <c r="BF1403" s="95">
        <v>103778.351002693</v>
      </c>
      <c r="BG1403" s="95">
        <v>6926966.3271484403</v>
      </c>
      <c r="BH1403" s="95">
        <v>2666748.4923095698</v>
      </c>
      <c r="BI1403" s="95">
        <v>0</v>
      </c>
      <c r="BJ1403" s="95">
        <v>3402969.7304992699</v>
      </c>
      <c r="BK1403" s="95">
        <v>2752649.2035827599</v>
      </c>
      <c r="BL1403" s="95">
        <v>0</v>
      </c>
      <c r="BM1403" s="95">
        <v>0</v>
      </c>
      <c r="BN1403" s="95">
        <v>0</v>
      </c>
      <c r="BO1403" s="95">
        <v>0</v>
      </c>
      <c r="BP1403" s="95">
        <v>0</v>
      </c>
      <c r="BQ1403" s="95">
        <v>0</v>
      </c>
      <c r="BR1403" s="95">
        <v>2105865.6582336398</v>
      </c>
      <c r="BS1403" s="95">
        <v>2656302.2247009301</v>
      </c>
      <c r="BT1403" s="95">
        <v>631225.13199615502</v>
      </c>
      <c r="BU1403" s="95">
        <v>0</v>
      </c>
      <c r="BV1403" s="95">
        <v>696704.39230346703</v>
      </c>
      <c r="BW1403" s="95">
        <v>40453.4408965111</v>
      </c>
      <c r="BX1403" s="95">
        <v>0</v>
      </c>
      <c r="BY1403" s="95">
        <v>0</v>
      </c>
      <c r="BZ1403" s="95">
        <v>0</v>
      </c>
      <c r="CA1403" s="95">
        <v>36253.060703277602</v>
      </c>
      <c r="CB1403" s="95">
        <v>2452383.4595031701</v>
      </c>
      <c r="CC1403" s="95">
        <v>18409968.6806641</v>
      </c>
      <c r="CD1403" s="95">
        <v>6078911.5191040002</v>
      </c>
      <c r="CE1403" s="95">
        <v>395.97762913629401</v>
      </c>
      <c r="CF1403" s="95">
        <v>61042.351655960098</v>
      </c>
      <c r="CG1403" s="95">
        <v>442456.352966309</v>
      </c>
      <c r="CH1403" s="95">
        <v>0</v>
      </c>
      <c r="CI1403" s="95">
        <v>36643.147862434402</v>
      </c>
      <c r="CJ1403" s="95">
        <v>2513012.7297668499</v>
      </c>
      <c r="CK1403" s="95">
        <v>18849327.6091309</v>
      </c>
      <c r="CL1403" s="95">
        <v>6118972.7772827102</v>
      </c>
      <c r="CM1403" s="160">
        <v>45395.425644397699</v>
      </c>
      <c r="CN1403" s="160">
        <v>5329038.7580566397</v>
      </c>
      <c r="CO1403" s="160">
        <v>25754020.8291016</v>
      </c>
      <c r="CP1403" s="95">
        <v>6118972.7772827102</v>
      </c>
      <c r="CQ1403" s="95">
        <v>0</v>
      </c>
      <c r="CR1403" s="95">
        <v>0</v>
      </c>
      <c r="CS1403" s="95">
        <v>0</v>
      </c>
      <c r="CT1403" s="95">
        <v>0</v>
      </c>
      <c r="CU1403" s="161">
        <v>2513425.8111591302</v>
      </c>
      <c r="CV1403" s="161">
        <v>18852425.033630408</v>
      </c>
    </row>
    <row r="1404" spans="1:100" x14ac:dyDescent="0.2">
      <c r="A1404" s="94" t="s">
        <v>72</v>
      </c>
      <c r="B1404" s="96">
        <v>39508</v>
      </c>
      <c r="C1404" s="95">
        <v>21778.121359825102</v>
      </c>
      <c r="D1404" s="95">
        <v>0</v>
      </c>
      <c r="E1404" s="95">
        <v>14514.108466744399</v>
      </c>
      <c r="F1404" s="95">
        <v>11687.479514360401</v>
      </c>
      <c r="G1404" s="95">
        <v>293.26513332501099</v>
      </c>
      <c r="H1404" s="95">
        <v>0</v>
      </c>
      <c r="I1404" s="95">
        <v>0</v>
      </c>
      <c r="J1404" s="95">
        <v>7863.5550828576097</v>
      </c>
      <c r="K1404" s="95">
        <v>965.80499012768303</v>
      </c>
      <c r="L1404" s="95">
        <v>3950.8406281173202</v>
      </c>
      <c r="M1404" s="95">
        <v>15838.288047194501</v>
      </c>
      <c r="N1404" s="95">
        <v>6295.7402519583702</v>
      </c>
      <c r="O1404" s="95">
        <v>9038.5719738006592</v>
      </c>
      <c r="P1404" s="95">
        <v>0</v>
      </c>
      <c r="Q1404" s="95">
        <v>1860.24461907148</v>
      </c>
      <c r="R1404" s="95">
        <v>318.09565899521101</v>
      </c>
      <c r="S1404" s="95">
        <v>0</v>
      </c>
      <c r="T1404" s="95">
        <v>88.183984975330503</v>
      </c>
      <c r="U1404" s="95">
        <v>8844.2394846677798</v>
      </c>
      <c r="V1404" s="95">
        <v>1216062.0859069801</v>
      </c>
      <c r="W1404" s="95">
        <v>0</v>
      </c>
      <c r="X1404" s="95">
        <v>1227439.32649231</v>
      </c>
      <c r="Y1404" s="95">
        <v>954671.16222381603</v>
      </c>
      <c r="Z1404" s="95">
        <v>46257.826991558097</v>
      </c>
      <c r="AA1404" s="95">
        <v>0</v>
      </c>
      <c r="AB1404" s="95">
        <v>0</v>
      </c>
      <c r="AC1404" s="95">
        <v>2689382.5803527799</v>
      </c>
      <c r="AD1404" s="95">
        <v>122100.25489711799</v>
      </c>
      <c r="AE1404" s="95">
        <v>167819.854063034</v>
      </c>
      <c r="AF1404" s="95">
        <v>755670.26056671096</v>
      </c>
      <c r="AG1404" s="95">
        <v>888374.94688415504</v>
      </c>
      <c r="AH1404" s="95">
        <v>433691.57114791899</v>
      </c>
      <c r="AI1404" s="95">
        <v>0</v>
      </c>
      <c r="AJ1404" s="95">
        <v>203137.33853340099</v>
      </c>
      <c r="AK1404" s="95">
        <v>46012.052826404601</v>
      </c>
      <c r="AL1404" s="95">
        <v>0</v>
      </c>
      <c r="AM1404" s="95">
        <v>13404.719231963199</v>
      </c>
      <c r="AN1404" s="95">
        <v>2815111.5682678199</v>
      </c>
      <c r="AO1404" s="95">
        <v>9489557.0235595703</v>
      </c>
      <c r="AP1404" s="95">
        <v>0</v>
      </c>
      <c r="AQ1404" s="95">
        <v>9118988.7840576209</v>
      </c>
      <c r="AR1404" s="95">
        <v>7086741.46838379</v>
      </c>
      <c r="AS1404" s="95">
        <v>342414.65202713001</v>
      </c>
      <c r="AT1404" s="95">
        <v>0</v>
      </c>
      <c r="AU1404" s="95">
        <v>0</v>
      </c>
      <c r="AV1404" s="95">
        <v>6688379.0363159198</v>
      </c>
      <c r="AW1404" s="95">
        <v>332050.36702346802</v>
      </c>
      <c r="AX1404" s="95">
        <v>1370747.3710632301</v>
      </c>
      <c r="AY1404" s="95">
        <v>5910142.2818603497</v>
      </c>
      <c r="AZ1404" s="95">
        <v>6470430.4586181603</v>
      </c>
      <c r="BA1404" s="95">
        <v>3322768.8424377399</v>
      </c>
      <c r="BB1404" s="95">
        <v>0</v>
      </c>
      <c r="BC1404" s="95">
        <v>1528667.38531494</v>
      </c>
      <c r="BD1404" s="95">
        <v>336495.73899841303</v>
      </c>
      <c r="BE1404" s="95">
        <v>0</v>
      </c>
      <c r="BF1404" s="95">
        <v>101136.91837406201</v>
      </c>
      <c r="BG1404" s="95">
        <v>7041239.8328247098</v>
      </c>
      <c r="BH1404" s="95">
        <v>2468098.2666626</v>
      </c>
      <c r="BI1404" s="95">
        <v>0</v>
      </c>
      <c r="BJ1404" s="95">
        <v>3064958.97906494</v>
      </c>
      <c r="BK1404" s="95">
        <v>2501197.5901794401</v>
      </c>
      <c r="BL1404" s="95">
        <v>0</v>
      </c>
      <c r="BM1404" s="95">
        <v>0</v>
      </c>
      <c r="BN1404" s="95">
        <v>0</v>
      </c>
      <c r="BO1404" s="95">
        <v>0</v>
      </c>
      <c r="BP1404" s="95">
        <v>0</v>
      </c>
      <c r="BQ1404" s="95">
        <v>0</v>
      </c>
      <c r="BR1404" s="95">
        <v>1886944.2727355999</v>
      </c>
      <c r="BS1404" s="95">
        <v>2390531.7533874498</v>
      </c>
      <c r="BT1404" s="95">
        <v>647133.88209533703</v>
      </c>
      <c r="BU1404" s="95">
        <v>0</v>
      </c>
      <c r="BV1404" s="95">
        <v>614207.84987640404</v>
      </c>
      <c r="BW1404" s="95">
        <v>39055.005277633703</v>
      </c>
      <c r="BX1404" s="95">
        <v>0</v>
      </c>
      <c r="BY1404" s="95">
        <v>0</v>
      </c>
      <c r="BZ1404" s="95">
        <v>0</v>
      </c>
      <c r="CA1404" s="95">
        <v>36320.487583637201</v>
      </c>
      <c r="CB1404" s="95">
        <v>2444920.9503784198</v>
      </c>
      <c r="CC1404" s="95">
        <v>18584451.115966801</v>
      </c>
      <c r="CD1404" s="95">
        <v>5546406.3194580097</v>
      </c>
      <c r="CE1404" s="95">
        <v>393.351771946996</v>
      </c>
      <c r="CF1404" s="95">
        <v>59160.883810520201</v>
      </c>
      <c r="CG1404" s="95">
        <v>435463.34157943702</v>
      </c>
      <c r="CH1404" s="95">
        <v>0</v>
      </c>
      <c r="CI1404" s="95">
        <v>36716.304117679603</v>
      </c>
      <c r="CJ1404" s="95">
        <v>2505222.4095153799</v>
      </c>
      <c r="CK1404" s="95">
        <v>19030833.587158199</v>
      </c>
      <c r="CL1404" s="95">
        <v>5585636.5120239304</v>
      </c>
      <c r="CM1404" s="160">
        <v>45517.970260143302</v>
      </c>
      <c r="CN1404" s="160">
        <v>5324974.8475341797</v>
      </c>
      <c r="CO1404" s="160">
        <v>25998346.623291001</v>
      </c>
      <c r="CP1404" s="95">
        <v>5585636.5120239304</v>
      </c>
      <c r="CQ1404" s="95">
        <v>0</v>
      </c>
      <c r="CR1404" s="95">
        <v>0</v>
      </c>
      <c r="CS1404" s="95">
        <v>0</v>
      </c>
      <c r="CT1404" s="95">
        <v>0</v>
      </c>
      <c r="CU1404" s="161">
        <v>2504081.83418894</v>
      </c>
      <c r="CV1404" s="161">
        <v>19019914.457546238</v>
      </c>
    </row>
    <row r="1405" spans="1:100" x14ac:dyDescent="0.2">
      <c r="A1405" s="94" t="s">
        <v>72</v>
      </c>
      <c r="B1405" s="96">
        <v>39600</v>
      </c>
      <c r="C1405" s="95">
        <v>22087.942902803399</v>
      </c>
      <c r="D1405" s="95">
        <v>0</v>
      </c>
      <c r="E1405" s="95">
        <v>14245.0992174149</v>
      </c>
      <c r="F1405" s="95">
        <v>11542.408043384599</v>
      </c>
      <c r="G1405" s="95">
        <v>299.69113498926203</v>
      </c>
      <c r="H1405" s="95">
        <v>0</v>
      </c>
      <c r="I1405" s="95">
        <v>0</v>
      </c>
      <c r="J1405" s="95">
        <v>8142.2660405039796</v>
      </c>
      <c r="K1405" s="95">
        <v>804.48175045102801</v>
      </c>
      <c r="L1405" s="95">
        <v>3921.4032481908798</v>
      </c>
      <c r="M1405" s="95">
        <v>15851.139897942499</v>
      </c>
      <c r="N1405" s="95">
        <v>6234.2067763805398</v>
      </c>
      <c r="O1405" s="95">
        <v>9112.4324809312802</v>
      </c>
      <c r="P1405" s="95">
        <v>0</v>
      </c>
      <c r="Q1405" s="95">
        <v>1870.9648162871599</v>
      </c>
      <c r="R1405" s="95">
        <v>309.51044036075501</v>
      </c>
      <c r="S1405" s="95">
        <v>0</v>
      </c>
      <c r="T1405" s="95">
        <v>93.6896421397105</v>
      </c>
      <c r="U1405" s="95">
        <v>8917.3923164606094</v>
      </c>
      <c r="V1405" s="95">
        <v>1229495.19296265</v>
      </c>
      <c r="W1405" s="95">
        <v>0</v>
      </c>
      <c r="X1405" s="95">
        <v>1197474.47169495</v>
      </c>
      <c r="Y1405" s="95">
        <v>945899.60945892299</v>
      </c>
      <c r="Z1405" s="95">
        <v>49226.647976875298</v>
      </c>
      <c r="AA1405" s="95">
        <v>0</v>
      </c>
      <c r="AB1405" s="95">
        <v>0</v>
      </c>
      <c r="AC1405" s="95">
        <v>2755133.6002807599</v>
      </c>
      <c r="AD1405" s="95">
        <v>98859.688890457197</v>
      </c>
      <c r="AE1405" s="95">
        <v>166235.95420646699</v>
      </c>
      <c r="AF1405" s="95">
        <v>751249.98320007301</v>
      </c>
      <c r="AG1405" s="95">
        <v>874617.62268066395</v>
      </c>
      <c r="AH1405" s="95">
        <v>437299.23950958299</v>
      </c>
      <c r="AI1405" s="95">
        <v>0</v>
      </c>
      <c r="AJ1405" s="95">
        <v>205450.083618164</v>
      </c>
      <c r="AK1405" s="95">
        <v>45156.186129093199</v>
      </c>
      <c r="AL1405" s="95">
        <v>0</v>
      </c>
      <c r="AM1405" s="95">
        <v>14856.0268614292</v>
      </c>
      <c r="AN1405" s="95">
        <v>2839410.2027282701</v>
      </c>
      <c r="AO1405" s="95">
        <v>9656446.1237793006</v>
      </c>
      <c r="AP1405" s="95">
        <v>0</v>
      </c>
      <c r="AQ1405" s="95">
        <v>9082640.1627197303</v>
      </c>
      <c r="AR1405" s="95">
        <v>7095119.3994140597</v>
      </c>
      <c r="AS1405" s="95">
        <v>369408.077919006</v>
      </c>
      <c r="AT1405" s="95">
        <v>0</v>
      </c>
      <c r="AU1405" s="95">
        <v>0</v>
      </c>
      <c r="AV1405" s="95">
        <v>6989124.1769409198</v>
      </c>
      <c r="AW1405" s="95">
        <v>271281.795127869</v>
      </c>
      <c r="AX1405" s="95">
        <v>1378962.4671020501</v>
      </c>
      <c r="AY1405" s="95">
        <v>5931652.6608276404</v>
      </c>
      <c r="AZ1405" s="95">
        <v>6445867.2664794903</v>
      </c>
      <c r="BA1405" s="95">
        <v>3397636.1486206101</v>
      </c>
      <c r="BB1405" s="95">
        <v>0</v>
      </c>
      <c r="BC1405" s="95">
        <v>1581080.4651947001</v>
      </c>
      <c r="BD1405" s="95">
        <v>334252.24417495698</v>
      </c>
      <c r="BE1405" s="95">
        <v>0</v>
      </c>
      <c r="BF1405" s="95">
        <v>113772.473075867</v>
      </c>
      <c r="BG1405" s="95">
        <v>7172271.4114990197</v>
      </c>
      <c r="BH1405" s="95">
        <v>2521918.7291564899</v>
      </c>
      <c r="BI1405" s="95">
        <v>0</v>
      </c>
      <c r="BJ1405" s="95">
        <v>3038223.2644958501</v>
      </c>
      <c r="BK1405" s="95">
        <v>2477591.4522094699</v>
      </c>
      <c r="BL1405" s="95">
        <v>0</v>
      </c>
      <c r="BM1405" s="95">
        <v>0</v>
      </c>
      <c r="BN1405" s="95">
        <v>0</v>
      </c>
      <c r="BO1405" s="95">
        <v>0</v>
      </c>
      <c r="BP1405" s="95">
        <v>0</v>
      </c>
      <c r="BQ1405" s="95">
        <v>0</v>
      </c>
      <c r="BR1405" s="95">
        <v>1889716.58978271</v>
      </c>
      <c r="BS1405" s="95">
        <v>2373211.2276306199</v>
      </c>
      <c r="BT1405" s="95">
        <v>661280.721824646</v>
      </c>
      <c r="BU1405" s="95">
        <v>0</v>
      </c>
      <c r="BV1405" s="95">
        <v>645893.32406616199</v>
      </c>
      <c r="BW1405" s="95">
        <v>38266.356479644797</v>
      </c>
      <c r="BX1405" s="95">
        <v>0</v>
      </c>
      <c r="BY1405" s="95">
        <v>0</v>
      </c>
      <c r="BZ1405" s="95">
        <v>0</v>
      </c>
      <c r="CA1405" s="95">
        <v>36348.130594730399</v>
      </c>
      <c r="CB1405" s="95">
        <v>2431054.0252990699</v>
      </c>
      <c r="CC1405" s="95">
        <v>18682396.691162098</v>
      </c>
      <c r="CD1405" s="95">
        <v>5576217.0463867197</v>
      </c>
      <c r="CE1405" s="95">
        <v>384.79786461964301</v>
      </c>
      <c r="CF1405" s="95">
        <v>60084.346684932701</v>
      </c>
      <c r="CG1405" s="95">
        <v>450714.67981338501</v>
      </c>
      <c r="CH1405" s="95">
        <v>0</v>
      </c>
      <c r="CI1405" s="95">
        <v>36734.4987945557</v>
      </c>
      <c r="CJ1405" s="95">
        <v>2490491.3719787602</v>
      </c>
      <c r="CK1405" s="95">
        <v>19128369.393310498</v>
      </c>
      <c r="CL1405" s="95">
        <v>5614725.2255859403</v>
      </c>
      <c r="CM1405" s="160">
        <v>45598.216428279899</v>
      </c>
      <c r="CN1405" s="160">
        <v>5319000.9298095703</v>
      </c>
      <c r="CO1405" s="160">
        <v>26244173.345214799</v>
      </c>
      <c r="CP1405" s="95">
        <v>5614725.2255859403</v>
      </c>
      <c r="CQ1405" s="95">
        <v>0</v>
      </c>
      <c r="CR1405" s="95">
        <v>0</v>
      </c>
      <c r="CS1405" s="95">
        <v>0</v>
      </c>
      <c r="CT1405" s="95">
        <v>0</v>
      </c>
      <c r="CU1405" s="161">
        <v>2491138.3719840026</v>
      </c>
      <c r="CV1405" s="161">
        <v>19133111.370975483</v>
      </c>
    </row>
    <row r="1406" spans="1:100" x14ac:dyDescent="0.2">
      <c r="A1406" s="94" t="s">
        <v>72</v>
      </c>
      <c r="B1406" s="96">
        <v>39692</v>
      </c>
      <c r="C1406" s="95">
        <v>22549.285116195701</v>
      </c>
      <c r="D1406" s="95">
        <v>0</v>
      </c>
      <c r="E1406" s="95">
        <v>13642.137705922099</v>
      </c>
      <c r="F1406" s="95">
        <v>11308.2989010811</v>
      </c>
      <c r="G1406" s="95">
        <v>302.83831803873198</v>
      </c>
      <c r="H1406" s="95">
        <v>0</v>
      </c>
      <c r="I1406" s="95">
        <v>0</v>
      </c>
      <c r="J1406" s="95">
        <v>8371.2146294116992</v>
      </c>
      <c r="K1406" s="95">
        <v>685.83969441801298</v>
      </c>
      <c r="L1406" s="95">
        <v>3731.5252828299999</v>
      </c>
      <c r="M1406" s="95">
        <v>15813.417077779801</v>
      </c>
      <c r="N1406" s="95">
        <v>6127.6820064187104</v>
      </c>
      <c r="O1406" s="95">
        <v>9214.7391891479492</v>
      </c>
      <c r="P1406" s="95">
        <v>0</v>
      </c>
      <c r="Q1406" s="95">
        <v>1876.57553167641</v>
      </c>
      <c r="R1406" s="95">
        <v>297.92265617474902</v>
      </c>
      <c r="S1406" s="95">
        <v>0</v>
      </c>
      <c r="T1406" s="95">
        <v>93.6941276164725</v>
      </c>
      <c r="U1406" s="95">
        <v>9042.0237727165204</v>
      </c>
      <c r="V1406" s="95">
        <v>1264173.4515686</v>
      </c>
      <c r="W1406" s="95">
        <v>0</v>
      </c>
      <c r="X1406" s="95">
        <v>1153381.88311768</v>
      </c>
      <c r="Y1406" s="95">
        <v>928832.46331787098</v>
      </c>
      <c r="Z1406" s="95">
        <v>48907.282456874796</v>
      </c>
      <c r="AA1406" s="95">
        <v>0</v>
      </c>
      <c r="AB1406" s="95">
        <v>0</v>
      </c>
      <c r="AC1406" s="95">
        <v>2794923.5934753399</v>
      </c>
      <c r="AD1406" s="95">
        <v>85336.650816917405</v>
      </c>
      <c r="AE1406" s="95">
        <v>161777.80145072899</v>
      </c>
      <c r="AF1406" s="95">
        <v>752151.169296265</v>
      </c>
      <c r="AG1406" s="95">
        <v>849839.64668273902</v>
      </c>
      <c r="AH1406" s="95">
        <v>438102.77175140398</v>
      </c>
      <c r="AI1406" s="95">
        <v>0</v>
      </c>
      <c r="AJ1406" s="95">
        <v>208987.83956718401</v>
      </c>
      <c r="AK1406" s="95">
        <v>42536.930011272401</v>
      </c>
      <c r="AL1406" s="95">
        <v>0</v>
      </c>
      <c r="AM1406" s="95">
        <v>14897.759158253701</v>
      </c>
      <c r="AN1406" s="95">
        <v>2874423.2953185998</v>
      </c>
      <c r="AO1406" s="95">
        <v>10042509.627441401</v>
      </c>
      <c r="AP1406" s="95">
        <v>0</v>
      </c>
      <c r="AQ1406" s="95">
        <v>8661722.9099121094</v>
      </c>
      <c r="AR1406" s="95">
        <v>6934031.07214355</v>
      </c>
      <c r="AS1406" s="95">
        <v>370111.398571014</v>
      </c>
      <c r="AT1406" s="95">
        <v>0</v>
      </c>
      <c r="AU1406" s="95">
        <v>0</v>
      </c>
      <c r="AV1406" s="95">
        <v>7164223.5153198196</v>
      </c>
      <c r="AW1406" s="95">
        <v>237178.20499610901</v>
      </c>
      <c r="AX1406" s="95">
        <v>1342156.85552979</v>
      </c>
      <c r="AY1406" s="95">
        <v>6001006.3549804697</v>
      </c>
      <c r="AZ1406" s="95">
        <v>6295945.79931641</v>
      </c>
      <c r="BA1406" s="95">
        <v>3424168.3348999</v>
      </c>
      <c r="BB1406" s="95">
        <v>0</v>
      </c>
      <c r="BC1406" s="95">
        <v>1614631.00332642</v>
      </c>
      <c r="BD1406" s="95">
        <v>319644.176715851</v>
      </c>
      <c r="BE1406" s="95">
        <v>0</v>
      </c>
      <c r="BF1406" s="95">
        <v>114674.51980114001</v>
      </c>
      <c r="BG1406" s="95">
        <v>7356522.4305419903</v>
      </c>
      <c r="BH1406" s="95">
        <v>2607150.4328002902</v>
      </c>
      <c r="BI1406" s="95">
        <v>0</v>
      </c>
      <c r="BJ1406" s="95">
        <v>2954465.7107849098</v>
      </c>
      <c r="BK1406" s="95">
        <v>2452502.2336730999</v>
      </c>
      <c r="BL1406" s="95">
        <v>0</v>
      </c>
      <c r="BM1406" s="95">
        <v>0</v>
      </c>
      <c r="BN1406" s="95">
        <v>0</v>
      </c>
      <c r="BO1406" s="95">
        <v>0</v>
      </c>
      <c r="BP1406" s="95">
        <v>0</v>
      </c>
      <c r="BQ1406" s="95">
        <v>0</v>
      </c>
      <c r="BR1406" s="95">
        <v>1923544.6541442899</v>
      </c>
      <c r="BS1406" s="95">
        <v>2318487.7666015602</v>
      </c>
      <c r="BT1406" s="95">
        <v>666676.651901245</v>
      </c>
      <c r="BU1406" s="95">
        <v>0</v>
      </c>
      <c r="BV1406" s="95">
        <v>658918.11299133301</v>
      </c>
      <c r="BW1406" s="95">
        <v>36669.929471969597</v>
      </c>
      <c r="BX1406" s="95">
        <v>0</v>
      </c>
      <c r="BY1406" s="95">
        <v>0</v>
      </c>
      <c r="BZ1406" s="95">
        <v>0</v>
      </c>
      <c r="CA1406" s="95">
        <v>36161.683413982399</v>
      </c>
      <c r="CB1406" s="95">
        <v>2414008.7537536598</v>
      </c>
      <c r="CC1406" s="95">
        <v>18723211.089355499</v>
      </c>
      <c r="CD1406" s="95">
        <v>5558647.5704956101</v>
      </c>
      <c r="CE1406" s="95">
        <v>372.94144872203498</v>
      </c>
      <c r="CF1406" s="95">
        <v>57452.839248180397</v>
      </c>
      <c r="CG1406" s="95">
        <v>433227.77836990397</v>
      </c>
      <c r="CH1406" s="95">
        <v>0</v>
      </c>
      <c r="CI1406" s="95">
        <v>36535.456366539001</v>
      </c>
      <c r="CJ1406" s="95">
        <v>2471222.5057067899</v>
      </c>
      <c r="CK1406" s="95">
        <v>19152937.740234401</v>
      </c>
      <c r="CL1406" s="95">
        <v>5595397.17687988</v>
      </c>
      <c r="CM1406" s="160">
        <v>45515.641780853301</v>
      </c>
      <c r="CN1406" s="160">
        <v>5333392.0809936495</v>
      </c>
      <c r="CO1406" s="160">
        <v>26477619.1477051</v>
      </c>
      <c r="CP1406" s="95">
        <v>5595397.17687988</v>
      </c>
      <c r="CQ1406" s="95">
        <v>0</v>
      </c>
      <c r="CR1406" s="95">
        <v>0</v>
      </c>
      <c r="CS1406" s="95">
        <v>0</v>
      </c>
      <c r="CT1406" s="95">
        <v>0</v>
      </c>
      <c r="CU1406" s="161">
        <v>2471461.5930018402</v>
      </c>
      <c r="CV1406" s="161">
        <v>19156438.867725402</v>
      </c>
    </row>
    <row r="1407" spans="1:100" x14ac:dyDescent="0.2">
      <c r="A1407" s="94" t="s">
        <v>72</v>
      </c>
      <c r="B1407" s="96">
        <v>39783</v>
      </c>
      <c r="C1407" s="95">
        <v>22594.0427069664</v>
      </c>
      <c r="D1407" s="95">
        <v>0</v>
      </c>
      <c r="E1407" s="95">
        <v>13260.728936553</v>
      </c>
      <c r="F1407" s="95">
        <v>11186.021323442499</v>
      </c>
      <c r="G1407" s="95">
        <v>309.50859022512998</v>
      </c>
      <c r="H1407" s="95">
        <v>0</v>
      </c>
      <c r="I1407" s="95">
        <v>0</v>
      </c>
      <c r="J1407" s="95">
        <v>8497.8730492591894</v>
      </c>
      <c r="K1407" s="95">
        <v>564.16538143158004</v>
      </c>
      <c r="L1407" s="95">
        <v>3629.3677816391</v>
      </c>
      <c r="M1407" s="95">
        <v>15649.7371703386</v>
      </c>
      <c r="N1407" s="95">
        <v>6012.8060041666004</v>
      </c>
      <c r="O1407" s="95">
        <v>9265.8186036348307</v>
      </c>
      <c r="P1407" s="95">
        <v>0</v>
      </c>
      <c r="Q1407" s="95">
        <v>1862.68432578444</v>
      </c>
      <c r="R1407" s="95">
        <v>288.777788292617</v>
      </c>
      <c r="S1407" s="95">
        <v>0</v>
      </c>
      <c r="T1407" s="95">
        <v>81.626328313723207</v>
      </c>
      <c r="U1407" s="95">
        <v>9090.7504941225106</v>
      </c>
      <c r="V1407" s="95">
        <v>1263431.49661255</v>
      </c>
      <c r="W1407" s="95">
        <v>0</v>
      </c>
      <c r="X1407" s="95">
        <v>1111832.33934021</v>
      </c>
      <c r="Y1407" s="95">
        <v>907082.18142700195</v>
      </c>
      <c r="Z1407" s="95">
        <v>49279.312164306597</v>
      </c>
      <c r="AA1407" s="95">
        <v>0</v>
      </c>
      <c r="AB1407" s="95">
        <v>0</v>
      </c>
      <c r="AC1407" s="95">
        <v>2810067.4693603502</v>
      </c>
      <c r="AD1407" s="95">
        <v>69021.145870208697</v>
      </c>
      <c r="AE1407" s="95">
        <v>152685.642332077</v>
      </c>
      <c r="AF1407" s="95">
        <v>740396.36093139602</v>
      </c>
      <c r="AG1407" s="95">
        <v>833991.63276672398</v>
      </c>
      <c r="AH1407" s="95">
        <v>443113.22304916399</v>
      </c>
      <c r="AI1407" s="95">
        <v>0</v>
      </c>
      <c r="AJ1407" s="95">
        <v>207550.998018265</v>
      </c>
      <c r="AK1407" s="95">
        <v>42782.780439376802</v>
      </c>
      <c r="AL1407" s="95">
        <v>0</v>
      </c>
      <c r="AM1407" s="95">
        <v>12896.5069606304</v>
      </c>
      <c r="AN1407" s="95">
        <v>2891548.5665893601</v>
      </c>
      <c r="AO1407" s="95">
        <v>10098294.313720699</v>
      </c>
      <c r="AP1407" s="95">
        <v>0</v>
      </c>
      <c r="AQ1407" s="95">
        <v>8420510.8732910194</v>
      </c>
      <c r="AR1407" s="95">
        <v>6832402.4007568397</v>
      </c>
      <c r="AS1407" s="95">
        <v>377071.17543792701</v>
      </c>
      <c r="AT1407" s="95">
        <v>0</v>
      </c>
      <c r="AU1407" s="95">
        <v>0</v>
      </c>
      <c r="AV1407" s="95">
        <v>7299761.4645385696</v>
      </c>
      <c r="AW1407" s="95">
        <v>194893.855220795</v>
      </c>
      <c r="AX1407" s="95">
        <v>1276572.6464691199</v>
      </c>
      <c r="AY1407" s="95">
        <v>5924438.61828613</v>
      </c>
      <c r="AZ1407" s="95">
        <v>6221424.0837402297</v>
      </c>
      <c r="BA1407" s="95">
        <v>3478996.6208190899</v>
      </c>
      <c r="BB1407" s="95">
        <v>0</v>
      </c>
      <c r="BC1407" s="95">
        <v>1618123.3806304899</v>
      </c>
      <c r="BD1407" s="95">
        <v>322857.92235183698</v>
      </c>
      <c r="BE1407" s="95">
        <v>0</v>
      </c>
      <c r="BF1407" s="95">
        <v>101989.76991367299</v>
      </c>
      <c r="BG1407" s="95">
        <v>7528302.66052246</v>
      </c>
      <c r="BH1407" s="95">
        <v>2655685.9458007799</v>
      </c>
      <c r="BI1407" s="95">
        <v>0</v>
      </c>
      <c r="BJ1407" s="95">
        <v>2885197.0332336398</v>
      </c>
      <c r="BK1407" s="95">
        <v>2409230.1244811998</v>
      </c>
      <c r="BL1407" s="95">
        <v>0</v>
      </c>
      <c r="BM1407" s="95">
        <v>0</v>
      </c>
      <c r="BN1407" s="95">
        <v>0</v>
      </c>
      <c r="BO1407" s="95">
        <v>0</v>
      </c>
      <c r="BP1407" s="95">
        <v>0</v>
      </c>
      <c r="BQ1407" s="95">
        <v>0</v>
      </c>
      <c r="BR1407" s="95">
        <v>1902299.0692749</v>
      </c>
      <c r="BS1407" s="95">
        <v>2291431.00848389</v>
      </c>
      <c r="BT1407" s="95">
        <v>676744.98553466797</v>
      </c>
      <c r="BU1407" s="95">
        <v>0</v>
      </c>
      <c r="BV1407" s="95">
        <v>664189.38373565697</v>
      </c>
      <c r="BW1407" s="95">
        <v>37700.500730037696</v>
      </c>
      <c r="BX1407" s="95">
        <v>0</v>
      </c>
      <c r="BY1407" s="95">
        <v>0</v>
      </c>
      <c r="BZ1407" s="95">
        <v>0</v>
      </c>
      <c r="CA1407" s="95">
        <v>35847.2720956802</v>
      </c>
      <c r="CB1407" s="95">
        <v>2374743.40594482</v>
      </c>
      <c r="CC1407" s="95">
        <v>18501091.7182617</v>
      </c>
      <c r="CD1407" s="95">
        <v>5531470.8250122098</v>
      </c>
      <c r="CE1407" s="95">
        <v>357.681688543409</v>
      </c>
      <c r="CF1407" s="95">
        <v>55873.8466324806</v>
      </c>
      <c r="CG1407" s="95">
        <v>425842.50474548299</v>
      </c>
      <c r="CH1407" s="95">
        <v>0</v>
      </c>
      <c r="CI1407" s="95">
        <v>36202.2770390511</v>
      </c>
      <c r="CJ1407" s="95">
        <v>2430417.8622741699</v>
      </c>
      <c r="CK1407" s="95">
        <v>18924884.6174316</v>
      </c>
      <c r="CL1407" s="95">
        <v>5568915.0750122098</v>
      </c>
      <c r="CM1407" s="160">
        <v>45259.052858352698</v>
      </c>
      <c r="CN1407" s="160">
        <v>5326845.6851806603</v>
      </c>
      <c r="CO1407" s="160">
        <v>26422958.1875</v>
      </c>
      <c r="CP1407" s="95">
        <v>5568915.0750122098</v>
      </c>
      <c r="CQ1407" s="95">
        <v>0</v>
      </c>
      <c r="CR1407" s="95">
        <v>0</v>
      </c>
      <c r="CS1407" s="95">
        <v>0</v>
      </c>
      <c r="CT1407" s="95">
        <v>0</v>
      </c>
      <c r="CU1407" s="161">
        <v>2430617.2525773006</v>
      </c>
      <c r="CV1407" s="161">
        <v>18926934.223007184</v>
      </c>
    </row>
    <row r="1408" spans="1:100" x14ac:dyDescent="0.2">
      <c r="A1408" s="94" t="s">
        <v>72</v>
      </c>
      <c r="B1408" s="96">
        <v>39873</v>
      </c>
      <c r="C1408" s="95">
        <v>22956.834622383099</v>
      </c>
      <c r="D1408" s="95">
        <v>0</v>
      </c>
      <c r="E1408" s="95">
        <v>13038.5506504774</v>
      </c>
      <c r="F1408" s="95">
        <v>11117.8098876476</v>
      </c>
      <c r="G1408" s="95">
        <v>317.18074764311302</v>
      </c>
      <c r="H1408" s="95">
        <v>0</v>
      </c>
      <c r="I1408" s="95">
        <v>0</v>
      </c>
      <c r="J1408" s="95">
        <v>8706.7384961843509</v>
      </c>
      <c r="K1408" s="95">
        <v>470.19064148887998</v>
      </c>
      <c r="L1408" s="95">
        <v>3592.6680829524998</v>
      </c>
      <c r="M1408" s="95">
        <v>15874.0281018019</v>
      </c>
      <c r="N1408" s="95">
        <v>5892.2242490649196</v>
      </c>
      <c r="O1408" s="95">
        <v>9342.3938834667206</v>
      </c>
      <c r="P1408" s="95">
        <v>0</v>
      </c>
      <c r="Q1408" s="95">
        <v>1841.54877695441</v>
      </c>
      <c r="R1408" s="95">
        <v>294.48247630521701</v>
      </c>
      <c r="S1408" s="95">
        <v>0</v>
      </c>
      <c r="T1408" s="95">
        <v>83.531977744773002</v>
      </c>
      <c r="U1408" s="95">
        <v>9185.6379793882406</v>
      </c>
      <c r="V1408" s="95">
        <v>1278824.31610107</v>
      </c>
      <c r="W1408" s="95">
        <v>0</v>
      </c>
      <c r="X1408" s="95">
        <v>1070165.4113922101</v>
      </c>
      <c r="Y1408" s="95">
        <v>885961.34539032006</v>
      </c>
      <c r="Z1408" s="95">
        <v>48968.155838012703</v>
      </c>
      <c r="AA1408" s="95">
        <v>0</v>
      </c>
      <c r="AB1408" s="95">
        <v>0</v>
      </c>
      <c r="AC1408" s="95">
        <v>2870483.9982910198</v>
      </c>
      <c r="AD1408" s="95">
        <v>54443.4779186249</v>
      </c>
      <c r="AE1408" s="95">
        <v>149928.71219635001</v>
      </c>
      <c r="AF1408" s="95">
        <v>745785.52136993397</v>
      </c>
      <c r="AG1408" s="95">
        <v>802690.26943969703</v>
      </c>
      <c r="AH1408" s="95">
        <v>447250.29687881499</v>
      </c>
      <c r="AI1408" s="95">
        <v>0</v>
      </c>
      <c r="AJ1408" s="95">
        <v>202459.58117485</v>
      </c>
      <c r="AK1408" s="95">
        <v>42021.921671390497</v>
      </c>
      <c r="AL1408" s="95">
        <v>0</v>
      </c>
      <c r="AM1408" s="95">
        <v>12905.2414289713</v>
      </c>
      <c r="AN1408" s="95">
        <v>2922223.6471862802</v>
      </c>
      <c r="AO1408" s="95">
        <v>10280491.2467041</v>
      </c>
      <c r="AP1408" s="95">
        <v>0</v>
      </c>
      <c r="AQ1408" s="95">
        <v>8058739.3062133798</v>
      </c>
      <c r="AR1408" s="95">
        <v>6627154.8333129901</v>
      </c>
      <c r="AS1408" s="95">
        <v>372285.00330734299</v>
      </c>
      <c r="AT1408" s="95">
        <v>0</v>
      </c>
      <c r="AU1408" s="95">
        <v>0</v>
      </c>
      <c r="AV1408" s="95">
        <v>7513345.4789428702</v>
      </c>
      <c r="AW1408" s="95">
        <v>154858.209321976</v>
      </c>
      <c r="AX1408" s="95">
        <v>1269615.05003357</v>
      </c>
      <c r="AY1408" s="95">
        <v>5995252.89208984</v>
      </c>
      <c r="AZ1408" s="95">
        <v>5960922.5368042002</v>
      </c>
      <c r="BA1408" s="95">
        <v>3550060.3158264202</v>
      </c>
      <c r="BB1408" s="95">
        <v>0</v>
      </c>
      <c r="BC1408" s="95">
        <v>1573830.98283386</v>
      </c>
      <c r="BD1408" s="95">
        <v>316382.37664032</v>
      </c>
      <c r="BE1408" s="95">
        <v>0</v>
      </c>
      <c r="BF1408" s="95">
        <v>100904.658174515</v>
      </c>
      <c r="BG1408" s="95">
        <v>7676356.4885864304</v>
      </c>
      <c r="BH1408" s="95">
        <v>2675426.7760314899</v>
      </c>
      <c r="BI1408" s="95">
        <v>0</v>
      </c>
      <c r="BJ1408" s="95">
        <v>2767026.2138366699</v>
      </c>
      <c r="BK1408" s="95">
        <v>2334814.68505859</v>
      </c>
      <c r="BL1408" s="95">
        <v>0</v>
      </c>
      <c r="BM1408" s="95">
        <v>0</v>
      </c>
      <c r="BN1408" s="95">
        <v>0</v>
      </c>
      <c r="BO1408" s="95">
        <v>0</v>
      </c>
      <c r="BP1408" s="95">
        <v>0</v>
      </c>
      <c r="BQ1408" s="95">
        <v>0</v>
      </c>
      <c r="BR1408" s="95">
        <v>1902588.35090637</v>
      </c>
      <c r="BS1408" s="95">
        <v>2205296.87927246</v>
      </c>
      <c r="BT1408" s="95">
        <v>690699.68954467797</v>
      </c>
      <c r="BU1408" s="95">
        <v>0</v>
      </c>
      <c r="BV1408" s="95">
        <v>646699.46568298305</v>
      </c>
      <c r="BW1408" s="95">
        <v>36403.210913181298</v>
      </c>
      <c r="BX1408" s="95">
        <v>0</v>
      </c>
      <c r="BY1408" s="95">
        <v>0</v>
      </c>
      <c r="BZ1408" s="95">
        <v>0</v>
      </c>
      <c r="CA1408" s="95">
        <v>36015.5197343826</v>
      </c>
      <c r="CB1408" s="95">
        <v>2352594.3992919899</v>
      </c>
      <c r="CC1408" s="95">
        <v>18380126.5700684</v>
      </c>
      <c r="CD1408" s="95">
        <v>5469209.9223022498</v>
      </c>
      <c r="CE1408" s="95">
        <v>367.81207086890902</v>
      </c>
      <c r="CF1408" s="95">
        <v>54772.664985179901</v>
      </c>
      <c r="CG1408" s="95">
        <v>415506.50610732997</v>
      </c>
      <c r="CH1408" s="95">
        <v>0</v>
      </c>
      <c r="CI1408" s="95">
        <v>36383.747847557097</v>
      </c>
      <c r="CJ1408" s="95">
        <v>2407184.3666076702</v>
      </c>
      <c r="CK1408" s="95">
        <v>18797535.240966801</v>
      </c>
      <c r="CL1408" s="95">
        <v>5505682.3443603497</v>
      </c>
      <c r="CM1408" s="160">
        <v>45518.532371044203</v>
      </c>
      <c r="CN1408" s="160">
        <v>5331989.29968262</v>
      </c>
      <c r="CO1408" s="160">
        <v>26454141.988281298</v>
      </c>
      <c r="CP1408" s="95">
        <v>5505682.3443603497</v>
      </c>
      <c r="CQ1408" s="95">
        <v>0</v>
      </c>
      <c r="CR1408" s="95">
        <v>0</v>
      </c>
      <c r="CS1408" s="95">
        <v>0</v>
      </c>
      <c r="CT1408" s="95">
        <v>0</v>
      </c>
      <c r="CU1408" s="161">
        <v>2407367.0642771698</v>
      </c>
      <c r="CV1408" s="161">
        <v>18795633.076175731</v>
      </c>
    </row>
    <row r="1409" spans="1:100" x14ac:dyDescent="0.2">
      <c r="A1409" s="94" t="s">
        <v>72</v>
      </c>
      <c r="B1409" s="96">
        <v>39965</v>
      </c>
      <c r="C1409" s="95">
        <v>23272.643963098501</v>
      </c>
      <c r="D1409" s="95">
        <v>0</v>
      </c>
      <c r="E1409" s="95">
        <v>12809.0901833773</v>
      </c>
      <c r="F1409" s="95">
        <v>10999.5506057739</v>
      </c>
      <c r="G1409" s="95">
        <v>338.49681198224403</v>
      </c>
      <c r="H1409" s="95">
        <v>0</v>
      </c>
      <c r="I1409" s="95">
        <v>0</v>
      </c>
      <c r="J1409" s="95">
        <v>8865.12917137146</v>
      </c>
      <c r="K1409" s="95">
        <v>378.48923408985098</v>
      </c>
      <c r="L1409" s="95">
        <v>3607.1061976552</v>
      </c>
      <c r="M1409" s="95">
        <v>15933.3078221083</v>
      </c>
      <c r="N1409" s="95">
        <v>5838.8919632434799</v>
      </c>
      <c r="O1409" s="95">
        <v>9415.5382598638498</v>
      </c>
      <c r="P1409" s="95">
        <v>0</v>
      </c>
      <c r="Q1409" s="95">
        <v>1863.80734060705</v>
      </c>
      <c r="R1409" s="95">
        <v>304.325973987579</v>
      </c>
      <c r="S1409" s="95">
        <v>0</v>
      </c>
      <c r="T1409" s="95">
        <v>83.143391793593807</v>
      </c>
      <c r="U1409" s="95">
        <v>9221.6715919971502</v>
      </c>
      <c r="V1409" s="95">
        <v>1288759.6088409401</v>
      </c>
      <c r="W1409" s="95">
        <v>0</v>
      </c>
      <c r="X1409" s="95">
        <v>1055219.8804168699</v>
      </c>
      <c r="Y1409" s="95">
        <v>878068.16371154797</v>
      </c>
      <c r="Z1409" s="95">
        <v>50459.3615570068</v>
      </c>
      <c r="AA1409" s="95">
        <v>0</v>
      </c>
      <c r="AB1409" s="95">
        <v>0</v>
      </c>
      <c r="AC1409" s="95">
        <v>2908934.0119018601</v>
      </c>
      <c r="AD1409" s="95">
        <v>43130.333148479498</v>
      </c>
      <c r="AE1409" s="95">
        <v>147117.08760070801</v>
      </c>
      <c r="AF1409" s="95">
        <v>751921.85768890404</v>
      </c>
      <c r="AG1409" s="95">
        <v>794160.96600341797</v>
      </c>
      <c r="AH1409" s="95">
        <v>444881.98172378499</v>
      </c>
      <c r="AI1409" s="95">
        <v>0</v>
      </c>
      <c r="AJ1409" s="95">
        <v>204352.586683273</v>
      </c>
      <c r="AK1409" s="95">
        <v>42498.296875953703</v>
      </c>
      <c r="AL1409" s="95">
        <v>0</v>
      </c>
      <c r="AM1409" s="95">
        <v>12674.5296157598</v>
      </c>
      <c r="AN1409" s="95">
        <v>2949678.1020507799</v>
      </c>
      <c r="AO1409" s="95">
        <v>10428312.3916016</v>
      </c>
      <c r="AP1409" s="95">
        <v>0</v>
      </c>
      <c r="AQ1409" s="95">
        <v>8016996.3218383798</v>
      </c>
      <c r="AR1409" s="95">
        <v>6619608.1982421903</v>
      </c>
      <c r="AS1409" s="95">
        <v>387784.08099746698</v>
      </c>
      <c r="AT1409" s="95">
        <v>0</v>
      </c>
      <c r="AU1409" s="95">
        <v>0</v>
      </c>
      <c r="AV1409" s="95">
        <v>7683564.0618286096</v>
      </c>
      <c r="AW1409" s="95">
        <v>123392.674632072</v>
      </c>
      <c r="AX1409" s="95">
        <v>1253581.3013153099</v>
      </c>
      <c r="AY1409" s="95">
        <v>6096773.93676758</v>
      </c>
      <c r="AZ1409" s="95">
        <v>5935874.0142211895</v>
      </c>
      <c r="BA1409" s="95">
        <v>3545419.1166686998</v>
      </c>
      <c r="BB1409" s="95">
        <v>0</v>
      </c>
      <c r="BC1409" s="95">
        <v>1599808.73129272</v>
      </c>
      <c r="BD1409" s="95">
        <v>321634.55569458002</v>
      </c>
      <c r="BE1409" s="95">
        <v>0</v>
      </c>
      <c r="BF1409" s="95">
        <v>99763.428314208999</v>
      </c>
      <c r="BG1409" s="95">
        <v>7762659.140625</v>
      </c>
      <c r="BH1409" s="95">
        <v>2714996.89370728</v>
      </c>
      <c r="BI1409" s="95">
        <v>0</v>
      </c>
      <c r="BJ1409" s="95">
        <v>2800327.2645568801</v>
      </c>
      <c r="BK1409" s="95">
        <v>2349811.7981262198</v>
      </c>
      <c r="BL1409" s="95">
        <v>0</v>
      </c>
      <c r="BM1409" s="95">
        <v>0</v>
      </c>
      <c r="BN1409" s="95">
        <v>0</v>
      </c>
      <c r="BO1409" s="95">
        <v>0</v>
      </c>
      <c r="BP1409" s="95">
        <v>0</v>
      </c>
      <c r="BQ1409" s="95">
        <v>0</v>
      </c>
      <c r="BR1409" s="95">
        <v>1946220.1369018599</v>
      </c>
      <c r="BS1409" s="95">
        <v>2193033.66760254</v>
      </c>
      <c r="BT1409" s="95">
        <v>689767.19993591297</v>
      </c>
      <c r="BU1409" s="95">
        <v>0</v>
      </c>
      <c r="BV1409" s="95">
        <v>663602.96245574998</v>
      </c>
      <c r="BW1409" s="95">
        <v>36938.159523010298</v>
      </c>
      <c r="BX1409" s="95">
        <v>0</v>
      </c>
      <c r="BY1409" s="95">
        <v>0</v>
      </c>
      <c r="BZ1409" s="95">
        <v>0</v>
      </c>
      <c r="CA1409" s="95">
        <v>36092.693232536301</v>
      </c>
      <c r="CB1409" s="95">
        <v>2342151.5785217299</v>
      </c>
      <c r="CC1409" s="95">
        <v>18414510.6865234</v>
      </c>
      <c r="CD1409" s="95">
        <v>5481227.6266479502</v>
      </c>
      <c r="CE1409" s="95">
        <v>379.14099583029702</v>
      </c>
      <c r="CF1409" s="95">
        <v>55280.139897823297</v>
      </c>
      <c r="CG1409" s="95">
        <v>424317.96989059402</v>
      </c>
      <c r="CH1409" s="95">
        <v>0</v>
      </c>
      <c r="CI1409" s="95">
        <v>36472.5159292221</v>
      </c>
      <c r="CJ1409" s="95">
        <v>2397114.3744811998</v>
      </c>
      <c r="CK1409" s="95">
        <v>18835441.475097701</v>
      </c>
      <c r="CL1409" s="95">
        <v>5518535.5180053702</v>
      </c>
      <c r="CM1409" s="160">
        <v>45620.211891174302</v>
      </c>
      <c r="CN1409" s="160">
        <v>5350141.67614746</v>
      </c>
      <c r="CO1409" s="160">
        <v>26589568.526122998</v>
      </c>
      <c r="CP1409" s="95">
        <v>5518535.5180053702</v>
      </c>
      <c r="CQ1409" s="95">
        <v>0</v>
      </c>
      <c r="CR1409" s="95">
        <v>0</v>
      </c>
      <c r="CS1409" s="95">
        <v>0</v>
      </c>
      <c r="CT1409" s="95">
        <v>0</v>
      </c>
      <c r="CU1409" s="161">
        <v>2397431.7184195532</v>
      </c>
      <c r="CV1409" s="161">
        <v>18838828.656413995</v>
      </c>
    </row>
    <row r="1410" spans="1:100" x14ac:dyDescent="0.2">
      <c r="A1410" s="94" t="s">
        <v>72</v>
      </c>
      <c r="B1410" s="96">
        <v>40057</v>
      </c>
      <c r="C1410" s="95">
        <v>23564.579520702398</v>
      </c>
      <c r="D1410" s="95">
        <v>0</v>
      </c>
      <c r="E1410" s="95">
        <v>12576.857588410399</v>
      </c>
      <c r="F1410" s="95">
        <v>10862.252403140101</v>
      </c>
      <c r="G1410" s="95">
        <v>364.99269478768099</v>
      </c>
      <c r="H1410" s="95">
        <v>0</v>
      </c>
      <c r="I1410" s="95">
        <v>0</v>
      </c>
      <c r="J1410" s="95">
        <v>8979.4432152509708</v>
      </c>
      <c r="K1410" s="95">
        <v>287.55390258878498</v>
      </c>
      <c r="L1410" s="95">
        <v>3384.9763772487599</v>
      </c>
      <c r="M1410" s="95">
        <v>16013.4567769766</v>
      </c>
      <c r="N1410" s="95">
        <v>5775.6922430992099</v>
      </c>
      <c r="O1410" s="95">
        <v>9540.5956724882108</v>
      </c>
      <c r="P1410" s="95">
        <v>0</v>
      </c>
      <c r="Q1410" s="95">
        <v>1860.5104483365999</v>
      </c>
      <c r="R1410" s="95">
        <v>307.49892530962802</v>
      </c>
      <c r="S1410" s="95">
        <v>0</v>
      </c>
      <c r="T1410" s="95">
        <v>84.914549684152007</v>
      </c>
      <c r="U1410" s="95">
        <v>9264.46186006069</v>
      </c>
      <c r="V1410" s="95">
        <v>1295716.59288025</v>
      </c>
      <c r="W1410" s="95">
        <v>0</v>
      </c>
      <c r="X1410" s="95">
        <v>1035831.67029572</v>
      </c>
      <c r="Y1410" s="95">
        <v>867579.40776824998</v>
      </c>
      <c r="Z1410" s="95">
        <v>52942.642899990104</v>
      </c>
      <c r="AA1410" s="95">
        <v>0</v>
      </c>
      <c r="AB1410" s="95">
        <v>0</v>
      </c>
      <c r="AC1410" s="95">
        <v>2945639.6159362802</v>
      </c>
      <c r="AD1410" s="95">
        <v>30830.887160539602</v>
      </c>
      <c r="AE1410" s="95">
        <v>141185.23544883699</v>
      </c>
      <c r="AF1410" s="95">
        <v>757869.68019866897</v>
      </c>
      <c r="AG1410" s="95">
        <v>783260.74881744396</v>
      </c>
      <c r="AH1410" s="95">
        <v>446496.04098510701</v>
      </c>
      <c r="AI1410" s="95">
        <v>0</v>
      </c>
      <c r="AJ1410" s="95">
        <v>206847.50647544899</v>
      </c>
      <c r="AK1410" s="95">
        <v>43620.6606516838</v>
      </c>
      <c r="AL1410" s="95">
        <v>0</v>
      </c>
      <c r="AM1410" s="95">
        <v>12079.165967225999</v>
      </c>
      <c r="AN1410" s="95">
        <v>2973152.5989074698</v>
      </c>
      <c r="AO1410" s="95">
        <v>10608926.033203101</v>
      </c>
      <c r="AP1410" s="95">
        <v>0</v>
      </c>
      <c r="AQ1410" s="95">
        <v>7891055.77844238</v>
      </c>
      <c r="AR1410" s="95">
        <v>6578241.5797119103</v>
      </c>
      <c r="AS1410" s="95">
        <v>405985.774372101</v>
      </c>
      <c r="AT1410" s="95">
        <v>0</v>
      </c>
      <c r="AU1410" s="95">
        <v>0</v>
      </c>
      <c r="AV1410" s="95">
        <v>7844168.6063842801</v>
      </c>
      <c r="AW1410" s="95">
        <v>88805.468084335298</v>
      </c>
      <c r="AX1410" s="95">
        <v>1190082.8565978999</v>
      </c>
      <c r="AY1410" s="95">
        <v>6187112.6771240197</v>
      </c>
      <c r="AZ1410" s="95">
        <v>5901777.34265137</v>
      </c>
      <c r="BA1410" s="95">
        <v>3590239.2487182599</v>
      </c>
      <c r="BB1410" s="95">
        <v>0</v>
      </c>
      <c r="BC1410" s="95">
        <v>1621728.36843872</v>
      </c>
      <c r="BD1410" s="95">
        <v>334627.81366348302</v>
      </c>
      <c r="BE1410" s="95">
        <v>0</v>
      </c>
      <c r="BF1410" s="95">
        <v>92591.308038711504</v>
      </c>
      <c r="BG1410" s="95">
        <v>7927396.9436645498</v>
      </c>
      <c r="BH1410" s="95">
        <v>2749100.5606994601</v>
      </c>
      <c r="BI1410" s="95">
        <v>0</v>
      </c>
      <c r="BJ1410" s="95">
        <v>2753955.1924743699</v>
      </c>
      <c r="BK1410" s="95">
        <v>2331006.27941895</v>
      </c>
      <c r="BL1410" s="95">
        <v>0</v>
      </c>
      <c r="BM1410" s="95">
        <v>0</v>
      </c>
      <c r="BN1410" s="95">
        <v>0</v>
      </c>
      <c r="BO1410" s="95">
        <v>0</v>
      </c>
      <c r="BP1410" s="95">
        <v>0</v>
      </c>
      <c r="BQ1410" s="95">
        <v>0</v>
      </c>
      <c r="BR1410" s="95">
        <v>1956788.4764709501</v>
      </c>
      <c r="BS1410" s="95">
        <v>2177126.4826660198</v>
      </c>
      <c r="BT1410" s="95">
        <v>698298.33991241502</v>
      </c>
      <c r="BU1410" s="95">
        <v>0</v>
      </c>
      <c r="BV1410" s="95">
        <v>677853.97274780297</v>
      </c>
      <c r="BW1410" s="95">
        <v>38520.8203854561</v>
      </c>
      <c r="BX1410" s="95">
        <v>0</v>
      </c>
      <c r="BY1410" s="95">
        <v>0</v>
      </c>
      <c r="BZ1410" s="95">
        <v>0</v>
      </c>
      <c r="CA1410" s="95">
        <v>36127.545296192198</v>
      </c>
      <c r="CB1410" s="95">
        <v>2332479.6694030799</v>
      </c>
      <c r="CC1410" s="95">
        <v>18496307.903076202</v>
      </c>
      <c r="CD1410" s="95">
        <v>5496366.8870239304</v>
      </c>
      <c r="CE1410" s="95">
        <v>383.751985326409</v>
      </c>
      <c r="CF1410" s="95">
        <v>55581.0307569504</v>
      </c>
      <c r="CG1410" s="95">
        <v>424560.48435211199</v>
      </c>
      <c r="CH1410" s="95">
        <v>0</v>
      </c>
      <c r="CI1410" s="95">
        <v>36511.653577327699</v>
      </c>
      <c r="CJ1410" s="95">
        <v>2388090.3145141602</v>
      </c>
      <c r="CK1410" s="95">
        <v>18922194.3117676</v>
      </c>
      <c r="CL1410" s="95">
        <v>5534516.07141113</v>
      </c>
      <c r="CM1410" s="160">
        <v>45712.687602043203</v>
      </c>
      <c r="CN1410" s="160">
        <v>5370173.3948364304</v>
      </c>
      <c r="CO1410" s="160">
        <v>26871206.8044434</v>
      </c>
      <c r="CP1410" s="95">
        <v>5534516.07141113</v>
      </c>
      <c r="CQ1410" s="95">
        <v>0</v>
      </c>
      <c r="CR1410" s="95">
        <v>0</v>
      </c>
      <c r="CS1410" s="95">
        <v>0</v>
      </c>
      <c r="CT1410" s="95">
        <v>0</v>
      </c>
      <c r="CU1410" s="161">
        <v>2388060.7001600303</v>
      </c>
      <c r="CV1410" s="161">
        <v>18920868.387428313</v>
      </c>
    </row>
    <row r="1411" spans="1:100" x14ac:dyDescent="0.2">
      <c r="A1411" s="94" t="s">
        <v>72</v>
      </c>
      <c r="B1411" s="96">
        <v>40148</v>
      </c>
      <c r="C1411" s="95">
        <v>24473.490244865399</v>
      </c>
      <c r="D1411" s="95">
        <v>0</v>
      </c>
      <c r="E1411" s="95">
        <v>11684.508852839501</v>
      </c>
      <c r="F1411" s="95">
        <v>10744.978663682899</v>
      </c>
      <c r="G1411" s="95">
        <v>398.52782459929603</v>
      </c>
      <c r="H1411" s="95">
        <v>0</v>
      </c>
      <c r="I1411" s="95">
        <v>0</v>
      </c>
      <c r="J1411" s="95">
        <v>9123.7079240083694</v>
      </c>
      <c r="K1411" s="95">
        <v>227.94384175166499</v>
      </c>
      <c r="L1411" s="95">
        <v>3328.4637996256401</v>
      </c>
      <c r="M1411" s="95">
        <v>15934.867381095901</v>
      </c>
      <c r="N1411" s="95">
        <v>5798.4604261517497</v>
      </c>
      <c r="O1411" s="95">
        <v>9699.3083190918005</v>
      </c>
      <c r="P1411" s="95">
        <v>0</v>
      </c>
      <c r="Q1411" s="95">
        <v>1834.1908705979599</v>
      </c>
      <c r="R1411" s="95">
        <v>331.61148980259901</v>
      </c>
      <c r="S1411" s="95">
        <v>0</v>
      </c>
      <c r="T1411" s="95">
        <v>89.215461643412695</v>
      </c>
      <c r="U1411" s="95">
        <v>9366.1045166254007</v>
      </c>
      <c r="V1411" s="95">
        <v>1384550.2908783001</v>
      </c>
      <c r="W1411" s="95">
        <v>0</v>
      </c>
      <c r="X1411" s="95">
        <v>955311.78557586705</v>
      </c>
      <c r="Y1411" s="95">
        <v>858260.17344665504</v>
      </c>
      <c r="Z1411" s="95">
        <v>53943.768100738504</v>
      </c>
      <c r="AA1411" s="95">
        <v>0</v>
      </c>
      <c r="AB1411" s="95">
        <v>0</v>
      </c>
      <c r="AC1411" s="95">
        <v>2961690.24432373</v>
      </c>
      <c r="AD1411" s="95">
        <v>21682.9052426815</v>
      </c>
      <c r="AE1411" s="95">
        <v>140489.15294838001</v>
      </c>
      <c r="AF1411" s="95">
        <v>762779.06464385998</v>
      </c>
      <c r="AG1411" s="95">
        <v>776365.52449798596</v>
      </c>
      <c r="AH1411" s="95">
        <v>456681.87473678601</v>
      </c>
      <c r="AI1411" s="95">
        <v>0</v>
      </c>
      <c r="AJ1411" s="95">
        <v>205626.14444351199</v>
      </c>
      <c r="AK1411" s="95">
        <v>43116.664979457899</v>
      </c>
      <c r="AL1411" s="95">
        <v>0</v>
      </c>
      <c r="AM1411" s="95">
        <v>11683.216741681101</v>
      </c>
      <c r="AN1411" s="95">
        <v>2989531.85192871</v>
      </c>
      <c r="AO1411" s="95">
        <v>11359791.6828613</v>
      </c>
      <c r="AP1411" s="95">
        <v>0</v>
      </c>
      <c r="AQ1411" s="95">
        <v>7297059.0165405301</v>
      </c>
      <c r="AR1411" s="95">
        <v>6544779.8427734403</v>
      </c>
      <c r="AS1411" s="95">
        <v>413454.05152511603</v>
      </c>
      <c r="AT1411" s="95">
        <v>0</v>
      </c>
      <c r="AU1411" s="95">
        <v>0</v>
      </c>
      <c r="AV1411" s="95">
        <v>7985548.7429809598</v>
      </c>
      <c r="AW1411" s="95">
        <v>63228.864537715897</v>
      </c>
      <c r="AX1411" s="95">
        <v>1220613.37367249</v>
      </c>
      <c r="AY1411" s="95">
        <v>6253362.13562012</v>
      </c>
      <c r="AZ1411" s="95">
        <v>5890511.4415893601</v>
      </c>
      <c r="BA1411" s="95">
        <v>3696310.6318054199</v>
      </c>
      <c r="BB1411" s="95">
        <v>0</v>
      </c>
      <c r="BC1411" s="95">
        <v>1624272.59413147</v>
      </c>
      <c r="BD1411" s="95">
        <v>328715.71303176897</v>
      </c>
      <c r="BE1411" s="95">
        <v>0</v>
      </c>
      <c r="BF1411" s="95">
        <v>92015.331645965605</v>
      </c>
      <c r="BG1411" s="95">
        <v>8068587.5515747098</v>
      </c>
      <c r="BH1411" s="95">
        <v>2955882.3402709998</v>
      </c>
      <c r="BI1411" s="95">
        <v>0</v>
      </c>
      <c r="BJ1411" s="95">
        <v>2595974.49645996</v>
      </c>
      <c r="BK1411" s="95">
        <v>2321558.0449829102</v>
      </c>
      <c r="BL1411" s="95">
        <v>0</v>
      </c>
      <c r="BM1411" s="95">
        <v>0</v>
      </c>
      <c r="BN1411" s="95">
        <v>0</v>
      </c>
      <c r="BO1411" s="95">
        <v>0</v>
      </c>
      <c r="BP1411" s="95">
        <v>0</v>
      </c>
      <c r="BQ1411" s="95">
        <v>0</v>
      </c>
      <c r="BR1411" s="95">
        <v>1966717.80143738</v>
      </c>
      <c r="BS1411" s="95">
        <v>2174225.6781310998</v>
      </c>
      <c r="BT1411" s="95">
        <v>719220.30152130104</v>
      </c>
      <c r="BU1411" s="95">
        <v>0</v>
      </c>
      <c r="BV1411" s="95">
        <v>681446.87230682396</v>
      </c>
      <c r="BW1411" s="95">
        <v>38069.300656318701</v>
      </c>
      <c r="BX1411" s="95">
        <v>0</v>
      </c>
      <c r="BY1411" s="95">
        <v>0</v>
      </c>
      <c r="BZ1411" s="95">
        <v>0</v>
      </c>
      <c r="CA1411" s="95">
        <v>36152.2419657707</v>
      </c>
      <c r="CB1411" s="95">
        <v>2336696.2983093299</v>
      </c>
      <c r="CC1411" s="95">
        <v>18633760.690429699</v>
      </c>
      <c r="CD1411" s="95">
        <v>5547220.3276367197</v>
      </c>
      <c r="CE1411" s="95">
        <v>402.70414584502601</v>
      </c>
      <c r="CF1411" s="95">
        <v>54925.343617439299</v>
      </c>
      <c r="CG1411" s="95">
        <v>421837.58105850202</v>
      </c>
      <c r="CH1411" s="95">
        <v>0</v>
      </c>
      <c r="CI1411" s="95">
        <v>36555.505914688103</v>
      </c>
      <c r="CJ1411" s="95">
        <v>2391209.63885498</v>
      </c>
      <c r="CK1411" s="95">
        <v>19047364.2421875</v>
      </c>
      <c r="CL1411" s="95">
        <v>5585104.5787963904</v>
      </c>
      <c r="CM1411" s="160">
        <v>45877.1884222031</v>
      </c>
      <c r="CN1411" s="160">
        <v>5380869.9909667997</v>
      </c>
      <c r="CO1411" s="160">
        <v>27141493.403076202</v>
      </c>
      <c r="CP1411" s="95">
        <v>5585104.5787963904</v>
      </c>
      <c r="CQ1411" s="95">
        <v>0</v>
      </c>
      <c r="CR1411" s="95">
        <v>0</v>
      </c>
      <c r="CS1411" s="95">
        <v>0</v>
      </c>
      <c r="CT1411" s="95">
        <v>0</v>
      </c>
      <c r="CU1411" s="161">
        <v>2391621.6419267692</v>
      </c>
      <c r="CV1411" s="161">
        <v>19055598.271488201</v>
      </c>
    </row>
    <row r="1412" spans="1:100" x14ac:dyDescent="0.2">
      <c r="A1412" s="94" t="s">
        <v>72</v>
      </c>
      <c r="B1412" s="96">
        <v>40238</v>
      </c>
      <c r="C1412" s="95">
        <v>24593.189284086198</v>
      </c>
      <c r="D1412" s="95">
        <v>0</v>
      </c>
      <c r="E1412" s="95">
        <v>11532.454454302801</v>
      </c>
      <c r="F1412" s="95">
        <v>10636.7689161301</v>
      </c>
      <c r="G1412" s="95">
        <v>397.36600869148998</v>
      </c>
      <c r="H1412" s="95">
        <v>0</v>
      </c>
      <c r="I1412" s="95">
        <v>0</v>
      </c>
      <c r="J1412" s="95">
        <v>9205.5261729955691</v>
      </c>
      <c r="K1412" s="95">
        <v>177.69770817458601</v>
      </c>
      <c r="L1412" s="95">
        <v>3304.99820566177</v>
      </c>
      <c r="M1412" s="95">
        <v>15911.796492338201</v>
      </c>
      <c r="N1412" s="95">
        <v>5778.9233517646799</v>
      </c>
      <c r="O1412" s="95">
        <v>9773.2258301973307</v>
      </c>
      <c r="P1412" s="95">
        <v>0</v>
      </c>
      <c r="Q1412" s="95">
        <v>1810.9068814218001</v>
      </c>
      <c r="R1412" s="95">
        <v>328.30165719986002</v>
      </c>
      <c r="S1412" s="95">
        <v>0</v>
      </c>
      <c r="T1412" s="95">
        <v>87.601413142867401</v>
      </c>
      <c r="U1412" s="95">
        <v>9387.7004281282407</v>
      </c>
      <c r="V1412" s="95">
        <v>1384011.25361633</v>
      </c>
      <c r="W1412" s="95">
        <v>0</v>
      </c>
      <c r="X1412" s="95">
        <v>938004.55175781297</v>
      </c>
      <c r="Y1412" s="95">
        <v>848795.70275878895</v>
      </c>
      <c r="Z1412" s="95">
        <v>54759.134116172798</v>
      </c>
      <c r="AA1412" s="95">
        <v>0</v>
      </c>
      <c r="AB1412" s="95">
        <v>0</v>
      </c>
      <c r="AC1412" s="95">
        <v>3010986.42547607</v>
      </c>
      <c r="AD1412" s="95">
        <v>15489.360094428101</v>
      </c>
      <c r="AE1412" s="95">
        <v>135704.50335121201</v>
      </c>
      <c r="AF1412" s="95">
        <v>751379.03644561803</v>
      </c>
      <c r="AG1412" s="95">
        <v>773036.17365264904</v>
      </c>
      <c r="AH1412" s="95">
        <v>458202.60509491002</v>
      </c>
      <c r="AI1412" s="95">
        <v>0</v>
      </c>
      <c r="AJ1412" s="95">
        <v>207254.143543243</v>
      </c>
      <c r="AK1412" s="95">
        <v>43937.264957428</v>
      </c>
      <c r="AL1412" s="95">
        <v>0</v>
      </c>
      <c r="AM1412" s="95">
        <v>10892.703952670099</v>
      </c>
      <c r="AN1412" s="95">
        <v>3023939.1206359901</v>
      </c>
      <c r="AO1412" s="95">
        <v>11410827.3273926</v>
      </c>
      <c r="AP1412" s="95">
        <v>0</v>
      </c>
      <c r="AQ1412" s="95">
        <v>7270179.5313110398</v>
      </c>
      <c r="AR1412" s="95">
        <v>6551994.5599975605</v>
      </c>
      <c r="AS1412" s="95">
        <v>425089.47285080003</v>
      </c>
      <c r="AT1412" s="95">
        <v>0</v>
      </c>
      <c r="AU1412" s="95">
        <v>0</v>
      </c>
      <c r="AV1412" s="95">
        <v>8174513.5214843797</v>
      </c>
      <c r="AW1412" s="95">
        <v>45554.247221946702</v>
      </c>
      <c r="AX1412" s="95">
        <v>1178565.4539794901</v>
      </c>
      <c r="AY1412" s="95">
        <v>6233027.9771728497</v>
      </c>
      <c r="AZ1412" s="95">
        <v>5914758.04223633</v>
      </c>
      <c r="BA1412" s="95">
        <v>3733192.6909484901</v>
      </c>
      <c r="BB1412" s="95">
        <v>0</v>
      </c>
      <c r="BC1412" s="95">
        <v>1640773.14401245</v>
      </c>
      <c r="BD1412" s="95">
        <v>338389.69046783401</v>
      </c>
      <c r="BE1412" s="95">
        <v>0</v>
      </c>
      <c r="BF1412" s="95">
        <v>87644.006517410293</v>
      </c>
      <c r="BG1412" s="95">
        <v>8201224.0563964797</v>
      </c>
      <c r="BH1412" s="95">
        <v>2988392.8786621098</v>
      </c>
      <c r="BI1412" s="95">
        <v>0</v>
      </c>
      <c r="BJ1412" s="95">
        <v>2602111.1136779799</v>
      </c>
      <c r="BK1412" s="95">
        <v>2324887.3108825702</v>
      </c>
      <c r="BL1412" s="95">
        <v>0</v>
      </c>
      <c r="BM1412" s="95">
        <v>0</v>
      </c>
      <c r="BN1412" s="95">
        <v>0</v>
      </c>
      <c r="BO1412" s="95">
        <v>0</v>
      </c>
      <c r="BP1412" s="95">
        <v>0</v>
      </c>
      <c r="BQ1412" s="95">
        <v>0</v>
      </c>
      <c r="BR1412" s="95">
        <v>1986430.8030242899</v>
      </c>
      <c r="BS1412" s="95">
        <v>2190220.0185852102</v>
      </c>
      <c r="BT1412" s="95">
        <v>726509.90109252895</v>
      </c>
      <c r="BU1412" s="95">
        <v>0</v>
      </c>
      <c r="BV1412" s="95">
        <v>686286.12816619896</v>
      </c>
      <c r="BW1412" s="95">
        <v>38982.8428039551</v>
      </c>
      <c r="BX1412" s="95">
        <v>0</v>
      </c>
      <c r="BY1412" s="95">
        <v>0</v>
      </c>
      <c r="BZ1412" s="95">
        <v>0</v>
      </c>
      <c r="CA1412" s="95">
        <v>36125.794078826897</v>
      </c>
      <c r="CB1412" s="95">
        <v>2325112.1076660198</v>
      </c>
      <c r="CC1412" s="95">
        <v>18687762.995605499</v>
      </c>
      <c r="CD1412" s="95">
        <v>5596769.4583740197</v>
      </c>
      <c r="CE1412" s="95">
        <v>398.820613849908</v>
      </c>
      <c r="CF1412" s="95">
        <v>54812.700355052897</v>
      </c>
      <c r="CG1412" s="95">
        <v>425131.565574646</v>
      </c>
      <c r="CH1412" s="95">
        <v>0</v>
      </c>
      <c r="CI1412" s="95">
        <v>36522.271825313597</v>
      </c>
      <c r="CJ1412" s="95">
        <v>2379582.7701721201</v>
      </c>
      <c r="CK1412" s="95">
        <v>19114671.1481934</v>
      </c>
      <c r="CL1412" s="95">
        <v>5636055.1554565402</v>
      </c>
      <c r="CM1412" s="160">
        <v>45835.2179760933</v>
      </c>
      <c r="CN1412" s="160">
        <v>5413791.65734863</v>
      </c>
      <c r="CO1412" s="160">
        <v>27321708.096679699</v>
      </c>
      <c r="CP1412" s="95">
        <v>5636055.1554565402</v>
      </c>
      <c r="CQ1412" s="95">
        <v>0</v>
      </c>
      <c r="CR1412" s="95">
        <v>0</v>
      </c>
      <c r="CS1412" s="95">
        <v>0</v>
      </c>
      <c r="CT1412" s="95">
        <v>0</v>
      </c>
      <c r="CU1412" s="161">
        <v>2379924.8080210728</v>
      </c>
      <c r="CV1412" s="161">
        <v>19112894.561180145</v>
      </c>
    </row>
    <row r="1413" spans="1:100" x14ac:dyDescent="0.2">
      <c r="A1413" s="94" t="s">
        <v>72</v>
      </c>
      <c r="B1413" s="96">
        <v>40330</v>
      </c>
      <c r="C1413" s="95">
        <v>24762.230717182199</v>
      </c>
      <c r="D1413" s="95">
        <v>0</v>
      </c>
      <c r="E1413" s="95">
        <v>11381.9965538979</v>
      </c>
      <c r="F1413" s="95">
        <v>10504.691661953901</v>
      </c>
      <c r="G1413" s="95">
        <v>399.98450608179002</v>
      </c>
      <c r="H1413" s="95">
        <v>0</v>
      </c>
      <c r="I1413" s="95">
        <v>0</v>
      </c>
      <c r="J1413" s="95">
        <v>9277.0062968730908</v>
      </c>
      <c r="K1413" s="95">
        <v>154.931854804978</v>
      </c>
      <c r="L1413" s="95">
        <v>3361.9409101307401</v>
      </c>
      <c r="M1413" s="95">
        <v>15897.2243123055</v>
      </c>
      <c r="N1413" s="95">
        <v>5815.5833563804599</v>
      </c>
      <c r="O1413" s="95">
        <v>9851.4595589637793</v>
      </c>
      <c r="P1413" s="95">
        <v>0</v>
      </c>
      <c r="Q1413" s="95">
        <v>1814.0136821419001</v>
      </c>
      <c r="R1413" s="95">
        <v>324.90260498598201</v>
      </c>
      <c r="S1413" s="95">
        <v>0</v>
      </c>
      <c r="T1413" s="95">
        <v>84.622352974489303</v>
      </c>
      <c r="U1413" s="95">
        <v>9417.7641794681495</v>
      </c>
      <c r="V1413" s="95">
        <v>1390031.66331482</v>
      </c>
      <c r="W1413" s="95">
        <v>0</v>
      </c>
      <c r="X1413" s="95">
        <v>919634.57955932606</v>
      </c>
      <c r="Y1413" s="95">
        <v>833720.57816314697</v>
      </c>
      <c r="Z1413" s="95">
        <v>54467.843436718002</v>
      </c>
      <c r="AA1413" s="95">
        <v>0</v>
      </c>
      <c r="AB1413" s="95">
        <v>0</v>
      </c>
      <c r="AC1413" s="95">
        <v>3030602.2636413602</v>
      </c>
      <c r="AD1413" s="95">
        <v>14061.6509468555</v>
      </c>
      <c r="AE1413" s="95">
        <v>134450.949752808</v>
      </c>
      <c r="AF1413" s="95">
        <v>747648.61723327602</v>
      </c>
      <c r="AG1413" s="95">
        <v>768826.26275634801</v>
      </c>
      <c r="AH1413" s="95">
        <v>460341.48030853301</v>
      </c>
      <c r="AI1413" s="95">
        <v>0</v>
      </c>
      <c r="AJ1413" s="95">
        <v>208251.12984657299</v>
      </c>
      <c r="AK1413" s="95">
        <v>43248.634230613701</v>
      </c>
      <c r="AL1413" s="95">
        <v>0</v>
      </c>
      <c r="AM1413" s="95">
        <v>11036.9636163712</v>
      </c>
      <c r="AN1413" s="95">
        <v>3045395.5372619601</v>
      </c>
      <c r="AO1413" s="95">
        <v>11512345.1481934</v>
      </c>
      <c r="AP1413" s="95">
        <v>0</v>
      </c>
      <c r="AQ1413" s="95">
        <v>7137870.6690063505</v>
      </c>
      <c r="AR1413" s="95">
        <v>6446487.7470703097</v>
      </c>
      <c r="AS1413" s="95">
        <v>426317.69043350202</v>
      </c>
      <c r="AT1413" s="95">
        <v>0</v>
      </c>
      <c r="AU1413" s="95">
        <v>0</v>
      </c>
      <c r="AV1413" s="95">
        <v>8270271.2728881799</v>
      </c>
      <c r="AW1413" s="95">
        <v>41509.431763649001</v>
      </c>
      <c r="AX1413" s="95">
        <v>1169096.03994751</v>
      </c>
      <c r="AY1413" s="95">
        <v>6246020.4660644503</v>
      </c>
      <c r="AZ1413" s="95">
        <v>5905628.7432251005</v>
      </c>
      <c r="BA1413" s="95">
        <v>3763730.07171631</v>
      </c>
      <c r="BB1413" s="95">
        <v>0</v>
      </c>
      <c r="BC1413" s="95">
        <v>1653911.1887817399</v>
      </c>
      <c r="BD1413" s="95">
        <v>336466.37331008899</v>
      </c>
      <c r="BE1413" s="95">
        <v>0</v>
      </c>
      <c r="BF1413" s="95">
        <v>86259.085676193194</v>
      </c>
      <c r="BG1413" s="95">
        <v>8286263.4412841797</v>
      </c>
      <c r="BH1413" s="95">
        <v>3054445.6172790499</v>
      </c>
      <c r="BI1413" s="95">
        <v>0</v>
      </c>
      <c r="BJ1413" s="95">
        <v>2583504.1552429199</v>
      </c>
      <c r="BK1413" s="95">
        <v>2295117.34124756</v>
      </c>
      <c r="BL1413" s="95">
        <v>0</v>
      </c>
      <c r="BM1413" s="95">
        <v>0</v>
      </c>
      <c r="BN1413" s="95">
        <v>0</v>
      </c>
      <c r="BO1413" s="95">
        <v>0</v>
      </c>
      <c r="BP1413" s="95">
        <v>0</v>
      </c>
      <c r="BQ1413" s="95">
        <v>0</v>
      </c>
      <c r="BR1413" s="95">
        <v>1998087.0576171901</v>
      </c>
      <c r="BS1413" s="95">
        <v>2184489.8560485798</v>
      </c>
      <c r="BT1413" s="95">
        <v>732380.01069641102</v>
      </c>
      <c r="BU1413" s="95">
        <v>0</v>
      </c>
      <c r="BV1413" s="95">
        <v>704352.12694549595</v>
      </c>
      <c r="BW1413" s="95">
        <v>39225.566294193297</v>
      </c>
      <c r="BX1413" s="95">
        <v>0</v>
      </c>
      <c r="BY1413" s="95">
        <v>0</v>
      </c>
      <c r="BZ1413" s="95">
        <v>0</v>
      </c>
      <c r="CA1413" s="95">
        <v>36152.544971466101</v>
      </c>
      <c r="CB1413" s="95">
        <v>2311245.3006286598</v>
      </c>
      <c r="CC1413" s="95">
        <v>18675395.446533199</v>
      </c>
      <c r="CD1413" s="95">
        <v>5621292.99145508</v>
      </c>
      <c r="CE1413" s="95">
        <v>402.02322939038299</v>
      </c>
      <c r="CF1413" s="95">
        <v>54801.648077964797</v>
      </c>
      <c r="CG1413" s="95">
        <v>428602.66395187401</v>
      </c>
      <c r="CH1413" s="95">
        <v>0</v>
      </c>
      <c r="CI1413" s="95">
        <v>36555.313432693503</v>
      </c>
      <c r="CJ1413" s="95">
        <v>2365689.90447998</v>
      </c>
      <c r="CK1413" s="95">
        <v>19102809.338378899</v>
      </c>
      <c r="CL1413" s="95">
        <v>5661482.0966796903</v>
      </c>
      <c r="CM1413" s="160">
        <v>45905.378139495901</v>
      </c>
      <c r="CN1413" s="160">
        <v>5398828.9257202102</v>
      </c>
      <c r="CO1413" s="160">
        <v>27411895.478515599</v>
      </c>
      <c r="CP1413" s="95">
        <v>5661482.0966796903</v>
      </c>
      <c r="CQ1413" s="95">
        <v>0</v>
      </c>
      <c r="CR1413" s="95">
        <v>0</v>
      </c>
      <c r="CS1413" s="95">
        <v>0</v>
      </c>
      <c r="CT1413" s="95">
        <v>0</v>
      </c>
      <c r="CU1413" s="161">
        <v>2366046.9487066246</v>
      </c>
      <c r="CV1413" s="161">
        <v>19103998.110485073</v>
      </c>
    </row>
    <row r="1414" spans="1:100" x14ac:dyDescent="0.2">
      <c r="A1414" s="94" t="s">
        <v>72</v>
      </c>
      <c r="B1414" s="96">
        <v>40422</v>
      </c>
      <c r="C1414" s="95">
        <v>24775.509570836999</v>
      </c>
      <c r="D1414" s="95">
        <v>0</v>
      </c>
      <c r="E1414" s="95">
        <v>11212.3209346533</v>
      </c>
      <c r="F1414" s="95">
        <v>10352.0979762077</v>
      </c>
      <c r="G1414" s="95">
        <v>393.24042537435901</v>
      </c>
      <c r="H1414" s="95">
        <v>0</v>
      </c>
      <c r="I1414" s="95">
        <v>0</v>
      </c>
      <c r="J1414" s="95">
        <v>9287.6710103750193</v>
      </c>
      <c r="K1414" s="95">
        <v>131.24451812915501</v>
      </c>
      <c r="L1414" s="95">
        <v>3296.3047786057</v>
      </c>
      <c r="M1414" s="95">
        <v>15816.239833355001</v>
      </c>
      <c r="N1414" s="95">
        <v>5800.0791751742399</v>
      </c>
      <c r="O1414" s="95">
        <v>9794.1088541746103</v>
      </c>
      <c r="P1414" s="95">
        <v>0</v>
      </c>
      <c r="Q1414" s="95">
        <v>1788.1876543313299</v>
      </c>
      <c r="R1414" s="95">
        <v>332.31754554063099</v>
      </c>
      <c r="S1414" s="95">
        <v>0</v>
      </c>
      <c r="T1414" s="95">
        <v>73.282520612701802</v>
      </c>
      <c r="U1414" s="95">
        <v>9420.9124125242197</v>
      </c>
      <c r="V1414" s="95">
        <v>1386369.4136047401</v>
      </c>
      <c r="W1414" s="95">
        <v>0</v>
      </c>
      <c r="X1414" s="95">
        <v>915534.12384796096</v>
      </c>
      <c r="Y1414" s="95">
        <v>828153.43238067604</v>
      </c>
      <c r="Z1414" s="95">
        <v>52238.088007926897</v>
      </c>
      <c r="AA1414" s="95">
        <v>0</v>
      </c>
      <c r="AB1414" s="95">
        <v>0</v>
      </c>
      <c r="AC1414" s="95">
        <v>3034683.2102355999</v>
      </c>
      <c r="AD1414" s="95">
        <v>10132.562456965399</v>
      </c>
      <c r="AE1414" s="95">
        <v>130822.456217766</v>
      </c>
      <c r="AF1414" s="95">
        <v>747242.70246124303</v>
      </c>
      <c r="AG1414" s="95">
        <v>764461.07720184303</v>
      </c>
      <c r="AH1414" s="95">
        <v>454115.49956130999</v>
      </c>
      <c r="AI1414" s="95">
        <v>0</v>
      </c>
      <c r="AJ1414" s="95">
        <v>205731.83010864299</v>
      </c>
      <c r="AK1414" s="95">
        <v>41936.451189041101</v>
      </c>
      <c r="AL1414" s="95">
        <v>0</v>
      </c>
      <c r="AM1414" s="95">
        <v>9989.3823932409305</v>
      </c>
      <c r="AN1414" s="95">
        <v>3043047.7615661598</v>
      </c>
      <c r="AO1414" s="95">
        <v>11562450.5147705</v>
      </c>
      <c r="AP1414" s="95">
        <v>0</v>
      </c>
      <c r="AQ1414" s="95">
        <v>7058518.4470825205</v>
      </c>
      <c r="AR1414" s="95">
        <v>6396492.6856079102</v>
      </c>
      <c r="AS1414" s="95">
        <v>411950.23189926101</v>
      </c>
      <c r="AT1414" s="95">
        <v>0</v>
      </c>
      <c r="AU1414" s="95">
        <v>0</v>
      </c>
      <c r="AV1414" s="95">
        <v>8316900.0793457003</v>
      </c>
      <c r="AW1414" s="95">
        <v>30084.8107979298</v>
      </c>
      <c r="AX1414" s="95">
        <v>1130363.32633972</v>
      </c>
      <c r="AY1414" s="95">
        <v>6246049.7268676804</v>
      </c>
      <c r="AZ1414" s="95">
        <v>5882704.0349121103</v>
      </c>
      <c r="BA1414" s="95">
        <v>3709220.3774108901</v>
      </c>
      <c r="BB1414" s="95">
        <v>0</v>
      </c>
      <c r="BC1414" s="95">
        <v>1626258.21418762</v>
      </c>
      <c r="BD1414" s="95">
        <v>331120.97105026199</v>
      </c>
      <c r="BE1414" s="95">
        <v>0</v>
      </c>
      <c r="BF1414" s="95">
        <v>80871.592838287397</v>
      </c>
      <c r="BG1414" s="95">
        <v>8359852.8522338904</v>
      </c>
      <c r="BH1414" s="95">
        <v>3022185.1783752399</v>
      </c>
      <c r="BI1414" s="95">
        <v>0</v>
      </c>
      <c r="BJ1414" s="95">
        <v>2546737.9070434598</v>
      </c>
      <c r="BK1414" s="95">
        <v>2281803.5757751502</v>
      </c>
      <c r="BL1414" s="95">
        <v>0</v>
      </c>
      <c r="BM1414" s="95">
        <v>0</v>
      </c>
      <c r="BN1414" s="95">
        <v>0</v>
      </c>
      <c r="BO1414" s="95">
        <v>0</v>
      </c>
      <c r="BP1414" s="95">
        <v>0</v>
      </c>
      <c r="BQ1414" s="95">
        <v>0</v>
      </c>
      <c r="BR1414" s="95">
        <v>1995988.1787262</v>
      </c>
      <c r="BS1414" s="95">
        <v>2172300.1875305199</v>
      </c>
      <c r="BT1414" s="95">
        <v>721512.67922210705</v>
      </c>
      <c r="BU1414" s="95">
        <v>0</v>
      </c>
      <c r="BV1414" s="95">
        <v>699131.40355682396</v>
      </c>
      <c r="BW1414" s="95">
        <v>37554.373306751302</v>
      </c>
      <c r="BX1414" s="95">
        <v>0</v>
      </c>
      <c r="BY1414" s="95">
        <v>0</v>
      </c>
      <c r="BZ1414" s="95">
        <v>0</v>
      </c>
      <c r="CA1414" s="95">
        <v>35995.438308238998</v>
      </c>
      <c r="CB1414" s="95">
        <v>2300261.77667236</v>
      </c>
      <c r="CC1414" s="95">
        <v>18590526.626953099</v>
      </c>
      <c r="CD1414" s="95">
        <v>5571399.0189819299</v>
      </c>
      <c r="CE1414" s="95">
        <v>393.91575105860801</v>
      </c>
      <c r="CF1414" s="95">
        <v>52101.097806453698</v>
      </c>
      <c r="CG1414" s="95">
        <v>410766.89242553699</v>
      </c>
      <c r="CH1414" s="95">
        <v>0</v>
      </c>
      <c r="CI1414" s="95">
        <v>36389.622596740701</v>
      </c>
      <c r="CJ1414" s="95">
        <v>2352456.6894531301</v>
      </c>
      <c r="CK1414" s="95">
        <v>19000928.4384766</v>
      </c>
      <c r="CL1414" s="95">
        <v>5608793.6443481399</v>
      </c>
      <c r="CM1414" s="160">
        <v>45749.963592052503</v>
      </c>
      <c r="CN1414" s="160">
        <v>5397471.9954834003</v>
      </c>
      <c r="CO1414" s="160">
        <v>27422597.295654301</v>
      </c>
      <c r="CP1414" s="95">
        <v>5608793.6443481399</v>
      </c>
      <c r="CQ1414" s="95">
        <v>0</v>
      </c>
      <c r="CR1414" s="95">
        <v>0</v>
      </c>
      <c r="CS1414" s="95">
        <v>0</v>
      </c>
      <c r="CT1414" s="95">
        <v>0</v>
      </c>
      <c r="CU1414" s="161">
        <v>2352362.8744788137</v>
      </c>
      <c r="CV1414" s="161">
        <v>19001293.519378636</v>
      </c>
    </row>
    <row r="1415" spans="1:100" x14ac:dyDescent="0.2">
      <c r="A1415" s="94" t="s">
        <v>72</v>
      </c>
      <c r="B1415" s="96">
        <v>40513</v>
      </c>
      <c r="C1415" s="95">
        <v>24509.6992092133</v>
      </c>
      <c r="D1415" s="95">
        <v>0</v>
      </c>
      <c r="E1415" s="95">
        <v>11053.5436799526</v>
      </c>
      <c r="F1415" s="95">
        <v>10195.4155608416</v>
      </c>
      <c r="G1415" s="95">
        <v>395.47252489253901</v>
      </c>
      <c r="H1415" s="95">
        <v>0</v>
      </c>
      <c r="I1415" s="95">
        <v>0</v>
      </c>
      <c r="J1415" s="95">
        <v>9346.1168354749698</v>
      </c>
      <c r="K1415" s="95">
        <v>111.275448633358</v>
      </c>
      <c r="L1415" s="95">
        <v>4268.6159544587099</v>
      </c>
      <c r="M1415" s="95">
        <v>15582.375623107</v>
      </c>
      <c r="N1415" s="95">
        <v>5764.6015638709096</v>
      </c>
      <c r="O1415" s="95">
        <v>9641.0234524011594</v>
      </c>
      <c r="P1415" s="95">
        <v>0</v>
      </c>
      <c r="Q1415" s="95">
        <v>1773.55531722307</v>
      </c>
      <c r="R1415" s="95">
        <v>327.16946125775598</v>
      </c>
      <c r="S1415" s="95">
        <v>0</v>
      </c>
      <c r="T1415" s="95">
        <v>88.2150284806266</v>
      </c>
      <c r="U1415" s="95">
        <v>9463.4102350473404</v>
      </c>
      <c r="V1415" s="95">
        <v>1373996.6739502</v>
      </c>
      <c r="W1415" s="95">
        <v>0</v>
      </c>
      <c r="X1415" s="95">
        <v>886973.36708831799</v>
      </c>
      <c r="Y1415" s="95">
        <v>805679.42760467494</v>
      </c>
      <c r="Z1415" s="95">
        <v>50906.728787899003</v>
      </c>
      <c r="AA1415" s="95">
        <v>0</v>
      </c>
      <c r="AB1415" s="95">
        <v>0</v>
      </c>
      <c r="AC1415" s="95">
        <v>3030053.7260131799</v>
      </c>
      <c r="AD1415" s="95">
        <v>8047.6698346734001</v>
      </c>
      <c r="AE1415" s="95">
        <v>149518.50922203099</v>
      </c>
      <c r="AF1415" s="95">
        <v>743127.81460571301</v>
      </c>
      <c r="AG1415" s="95">
        <v>749560.70037078904</v>
      </c>
      <c r="AH1415" s="95">
        <v>421333.05936813401</v>
      </c>
      <c r="AI1415" s="95">
        <v>0</v>
      </c>
      <c r="AJ1415" s="95">
        <v>197276.10096359299</v>
      </c>
      <c r="AK1415" s="95">
        <v>40282.676590919502</v>
      </c>
      <c r="AL1415" s="95">
        <v>0</v>
      </c>
      <c r="AM1415" s="95">
        <v>9937.8795982599295</v>
      </c>
      <c r="AN1415" s="95">
        <v>3040897.7023315402</v>
      </c>
      <c r="AO1415" s="95">
        <v>11490753.5189209</v>
      </c>
      <c r="AP1415" s="95">
        <v>0</v>
      </c>
      <c r="AQ1415" s="95">
        <v>6899657.8937377902</v>
      </c>
      <c r="AR1415" s="95">
        <v>6250520.6726684598</v>
      </c>
      <c r="AS1415" s="95">
        <v>404849.18162155198</v>
      </c>
      <c r="AT1415" s="95">
        <v>0</v>
      </c>
      <c r="AU1415" s="95">
        <v>0</v>
      </c>
      <c r="AV1415" s="95">
        <v>8403304.2717285194</v>
      </c>
      <c r="AW1415" s="95">
        <v>24177.910264730501</v>
      </c>
      <c r="AX1415" s="95">
        <v>1307478.9421234101</v>
      </c>
      <c r="AY1415" s="95">
        <v>6234006.3052368201</v>
      </c>
      <c r="AZ1415" s="95">
        <v>5817331.0454711895</v>
      </c>
      <c r="BA1415" s="95">
        <v>3473983.1410217299</v>
      </c>
      <c r="BB1415" s="95">
        <v>0</v>
      </c>
      <c r="BC1415" s="95">
        <v>1569749.17033386</v>
      </c>
      <c r="BD1415" s="95">
        <v>317827.38468551601</v>
      </c>
      <c r="BE1415" s="95">
        <v>0</v>
      </c>
      <c r="BF1415" s="95">
        <v>81617.828584671006</v>
      </c>
      <c r="BG1415" s="95">
        <v>8433164.97802734</v>
      </c>
      <c r="BH1415" s="95">
        <v>2993878.15264893</v>
      </c>
      <c r="BI1415" s="95">
        <v>0</v>
      </c>
      <c r="BJ1415" s="95">
        <v>2491527.7189331101</v>
      </c>
      <c r="BK1415" s="95">
        <v>2228315.5586242699</v>
      </c>
      <c r="BL1415" s="95">
        <v>0</v>
      </c>
      <c r="BM1415" s="95">
        <v>0</v>
      </c>
      <c r="BN1415" s="95">
        <v>0</v>
      </c>
      <c r="BO1415" s="95">
        <v>0</v>
      </c>
      <c r="BP1415" s="95">
        <v>0</v>
      </c>
      <c r="BQ1415" s="95">
        <v>0</v>
      </c>
      <c r="BR1415" s="95">
        <v>1984939.4639129599</v>
      </c>
      <c r="BS1415" s="95">
        <v>2149300.2840881301</v>
      </c>
      <c r="BT1415" s="95">
        <v>675866.82619476295</v>
      </c>
      <c r="BU1415" s="95">
        <v>0</v>
      </c>
      <c r="BV1415" s="95">
        <v>679625.27122497605</v>
      </c>
      <c r="BW1415" s="95">
        <v>34767.717709064498</v>
      </c>
      <c r="BX1415" s="95">
        <v>0</v>
      </c>
      <c r="BY1415" s="95">
        <v>0</v>
      </c>
      <c r="BZ1415" s="95">
        <v>0</v>
      </c>
      <c r="CA1415" s="95">
        <v>35556.139290809602</v>
      </c>
      <c r="CB1415" s="95">
        <v>2260547.4625549298</v>
      </c>
      <c r="CC1415" s="95">
        <v>18410424.1328125</v>
      </c>
      <c r="CD1415" s="95">
        <v>5499530.0109252902</v>
      </c>
      <c r="CE1415" s="95">
        <v>392.93705745413899</v>
      </c>
      <c r="CF1415" s="95">
        <v>50695.352642059297</v>
      </c>
      <c r="CG1415" s="95">
        <v>403988.64657974202</v>
      </c>
      <c r="CH1415" s="95">
        <v>0</v>
      </c>
      <c r="CI1415" s="95">
        <v>35952.566560745203</v>
      </c>
      <c r="CJ1415" s="95">
        <v>2311268.3796081501</v>
      </c>
      <c r="CK1415" s="95">
        <v>18811590.158203099</v>
      </c>
      <c r="CL1415" s="95">
        <v>5534910.9989623995</v>
      </c>
      <c r="CM1415" s="160">
        <v>45382.050080299399</v>
      </c>
      <c r="CN1415" s="160">
        <v>5345200.6892700205</v>
      </c>
      <c r="CO1415" s="160">
        <v>27250831.1486816</v>
      </c>
      <c r="CP1415" s="95">
        <v>5534910.9989623995</v>
      </c>
      <c r="CQ1415" s="95">
        <v>0</v>
      </c>
      <c r="CR1415" s="95">
        <v>0</v>
      </c>
      <c r="CS1415" s="95">
        <v>0</v>
      </c>
      <c r="CT1415" s="95">
        <v>0</v>
      </c>
      <c r="CU1415" s="161">
        <v>2311242.8151969891</v>
      </c>
      <c r="CV1415" s="161">
        <v>18814412.779392242</v>
      </c>
    </row>
    <row r="1416" spans="1:100" x14ac:dyDescent="0.2">
      <c r="A1416" s="94" t="s">
        <v>72</v>
      </c>
      <c r="B1416" s="96">
        <v>40603</v>
      </c>
      <c r="C1416" s="95">
        <v>24579.5590171814</v>
      </c>
      <c r="D1416" s="95">
        <v>0</v>
      </c>
      <c r="E1416" s="95">
        <v>10857.3012207747</v>
      </c>
      <c r="F1416" s="95">
        <v>10011.0927670002</v>
      </c>
      <c r="G1416" s="95">
        <v>397.725684102625</v>
      </c>
      <c r="H1416" s="95">
        <v>0</v>
      </c>
      <c r="I1416" s="95">
        <v>0</v>
      </c>
      <c r="J1416" s="95">
        <v>9402.9020005464608</v>
      </c>
      <c r="K1416" s="95">
        <v>105.275276632048</v>
      </c>
      <c r="L1416" s="95">
        <v>12190.218072891201</v>
      </c>
      <c r="M1416" s="95">
        <v>15590.5510169268</v>
      </c>
      <c r="N1416" s="95">
        <v>5763.26246124506</v>
      </c>
      <c r="O1416" s="95">
        <v>0</v>
      </c>
      <c r="P1416" s="95">
        <v>0</v>
      </c>
      <c r="Q1416" s="95">
        <v>1768.41067646444</v>
      </c>
      <c r="R1416" s="95">
        <v>0</v>
      </c>
      <c r="S1416" s="95">
        <v>0</v>
      </c>
      <c r="T1416" s="95">
        <v>393.36990793794399</v>
      </c>
      <c r="U1416" s="95">
        <v>9511.2301499843597</v>
      </c>
      <c r="V1416" s="95">
        <v>1363744.7372283901</v>
      </c>
      <c r="W1416" s="95">
        <v>0</v>
      </c>
      <c r="X1416" s="95">
        <v>881402.72238922096</v>
      </c>
      <c r="Y1416" s="95">
        <v>801227.89553832996</v>
      </c>
      <c r="Z1416" s="95">
        <v>52629.677099227898</v>
      </c>
      <c r="AA1416" s="95">
        <v>0</v>
      </c>
      <c r="AB1416" s="95">
        <v>0</v>
      </c>
      <c r="AC1416" s="95">
        <v>3063626.8671875</v>
      </c>
      <c r="AD1416" s="95">
        <v>7414.11642426252</v>
      </c>
      <c r="AE1416" s="95">
        <v>569929.02570342994</v>
      </c>
      <c r="AF1416" s="95">
        <v>740417.37653350795</v>
      </c>
      <c r="AG1416" s="95">
        <v>736329.22132110596</v>
      </c>
      <c r="AH1416" s="95">
        <v>0</v>
      </c>
      <c r="AI1416" s="95">
        <v>0</v>
      </c>
      <c r="AJ1416" s="95">
        <v>199015.48551177999</v>
      </c>
      <c r="AK1416" s="95">
        <v>0</v>
      </c>
      <c r="AL1416" s="95">
        <v>0</v>
      </c>
      <c r="AM1416" s="95">
        <v>52169.958950519598</v>
      </c>
      <c r="AN1416" s="95">
        <v>3067414.4671020498</v>
      </c>
      <c r="AO1416" s="95">
        <v>11514419.463378901</v>
      </c>
      <c r="AP1416" s="95">
        <v>0</v>
      </c>
      <c r="AQ1416" s="95">
        <v>6863138.0529785203</v>
      </c>
      <c r="AR1416" s="95">
        <v>6193646.5197753897</v>
      </c>
      <c r="AS1416" s="95">
        <v>414823.02381897002</v>
      </c>
      <c r="AT1416" s="95">
        <v>0</v>
      </c>
      <c r="AU1416" s="95">
        <v>0</v>
      </c>
      <c r="AV1416" s="95">
        <v>8580405.0661621094</v>
      </c>
      <c r="AW1416" s="95">
        <v>22432.5121867657</v>
      </c>
      <c r="AX1416" s="95">
        <v>4831151.74963379</v>
      </c>
      <c r="AY1416" s="95">
        <v>6265326.0335082998</v>
      </c>
      <c r="AZ1416" s="95">
        <v>5718988.10583496</v>
      </c>
      <c r="BA1416" s="95">
        <v>0</v>
      </c>
      <c r="BB1416" s="95">
        <v>0</v>
      </c>
      <c r="BC1416" s="95">
        <v>1598444.21072388</v>
      </c>
      <c r="BD1416" s="95">
        <v>0</v>
      </c>
      <c r="BE1416" s="95">
        <v>0</v>
      </c>
      <c r="BF1416" s="95">
        <v>411199.79458999599</v>
      </c>
      <c r="BG1416" s="95">
        <v>8580448.7281494103</v>
      </c>
      <c r="BH1416" s="95">
        <v>2389813.2655334501</v>
      </c>
      <c r="BI1416" s="95">
        <v>0</v>
      </c>
      <c r="BJ1416" s="95">
        <v>2414383.2083740202</v>
      </c>
      <c r="BK1416" s="95">
        <v>2176590.3416748</v>
      </c>
      <c r="BL1416" s="95">
        <v>0</v>
      </c>
      <c r="BM1416" s="95">
        <v>0</v>
      </c>
      <c r="BN1416" s="95">
        <v>0</v>
      </c>
      <c r="BO1416" s="95">
        <v>0</v>
      </c>
      <c r="BP1416" s="95">
        <v>0</v>
      </c>
      <c r="BQ1416" s="95">
        <v>0</v>
      </c>
      <c r="BR1416" s="95">
        <v>1986866.2994384801</v>
      </c>
      <c r="BS1416" s="95">
        <v>2116491.8066101102</v>
      </c>
      <c r="BT1416" s="95">
        <v>0</v>
      </c>
      <c r="BU1416" s="95">
        <v>0</v>
      </c>
      <c r="BV1416" s="95">
        <v>686937.59663391102</v>
      </c>
      <c r="BW1416" s="95">
        <v>0</v>
      </c>
      <c r="BX1416" s="95">
        <v>0</v>
      </c>
      <c r="BY1416" s="95">
        <v>0</v>
      </c>
      <c r="BZ1416" s="95">
        <v>0</v>
      </c>
      <c r="CA1416" s="95">
        <v>35436.751704692797</v>
      </c>
      <c r="CB1416" s="95">
        <v>2248290.1169738802</v>
      </c>
      <c r="CC1416" s="95">
        <v>18453083.784423798</v>
      </c>
      <c r="CD1416" s="95">
        <v>4793965.1387329102</v>
      </c>
      <c r="CE1416" s="95">
        <v>398.601829882711</v>
      </c>
      <c r="CF1416" s="95">
        <v>52766.487254142798</v>
      </c>
      <c r="CG1416" s="95">
        <v>415095.59814834601</v>
      </c>
      <c r="CH1416" s="95">
        <v>0</v>
      </c>
      <c r="CI1416" s="95">
        <v>35829.671850204497</v>
      </c>
      <c r="CJ1416" s="95">
        <v>2300512.1673889202</v>
      </c>
      <c r="CK1416" s="95">
        <v>18869625.2348633</v>
      </c>
      <c r="CL1416" s="95">
        <v>4793734.4548339797</v>
      </c>
      <c r="CM1416" s="160">
        <v>45265.671618461602</v>
      </c>
      <c r="CN1416" s="160">
        <v>5364876.3275756799</v>
      </c>
      <c r="CO1416" s="160">
        <v>27420967.825439502</v>
      </c>
      <c r="CP1416" s="95">
        <v>4793734.4548339797</v>
      </c>
      <c r="CQ1416" s="95">
        <v>0</v>
      </c>
      <c r="CR1416" s="95">
        <v>0</v>
      </c>
      <c r="CS1416" s="95">
        <v>0</v>
      </c>
      <c r="CT1416" s="95">
        <v>0</v>
      </c>
      <c r="CU1416" s="161">
        <v>2301056.604228023</v>
      </c>
      <c r="CV1416" s="161">
        <v>18868179.382572144</v>
      </c>
    </row>
    <row r="1417" spans="1:100" x14ac:dyDescent="0.2">
      <c r="A1417" s="94" t="s">
        <v>72</v>
      </c>
      <c r="B1417" s="96">
        <v>40695</v>
      </c>
      <c r="C1417" s="95">
        <v>24354.490780830401</v>
      </c>
      <c r="D1417" s="95">
        <v>0</v>
      </c>
      <c r="E1417" s="95">
        <v>10672.7416592836</v>
      </c>
      <c r="F1417" s="95">
        <v>9867.7705693244898</v>
      </c>
      <c r="G1417" s="95">
        <v>395.18239936605102</v>
      </c>
      <c r="H1417" s="95">
        <v>0</v>
      </c>
      <c r="I1417" s="95">
        <v>0</v>
      </c>
      <c r="J1417" s="95">
        <v>9480.1625236272794</v>
      </c>
      <c r="K1417" s="95">
        <v>88.648865551687805</v>
      </c>
      <c r="L1417" s="95">
        <v>12114.359818339301</v>
      </c>
      <c r="M1417" s="95">
        <v>15459.641338944401</v>
      </c>
      <c r="N1417" s="95">
        <v>5696.7838020920799</v>
      </c>
      <c r="O1417" s="95">
        <v>0</v>
      </c>
      <c r="P1417" s="95">
        <v>0</v>
      </c>
      <c r="Q1417" s="95">
        <v>1723.9071333706399</v>
      </c>
      <c r="R1417" s="95">
        <v>0</v>
      </c>
      <c r="S1417" s="95">
        <v>0</v>
      </c>
      <c r="T1417" s="95">
        <v>391.85067393630698</v>
      </c>
      <c r="U1417" s="95">
        <v>9559.4128150939905</v>
      </c>
      <c r="V1417" s="95">
        <v>1347876.4288482701</v>
      </c>
      <c r="W1417" s="95">
        <v>0</v>
      </c>
      <c r="X1417" s="95">
        <v>859726.89293670701</v>
      </c>
      <c r="Y1417" s="95">
        <v>781301.10192108201</v>
      </c>
      <c r="Z1417" s="95">
        <v>50457.967952251398</v>
      </c>
      <c r="AA1417" s="95">
        <v>0</v>
      </c>
      <c r="AB1417" s="95">
        <v>0</v>
      </c>
      <c r="AC1417" s="95">
        <v>3103619.4454040499</v>
      </c>
      <c r="AD1417" s="95">
        <v>6429.8252950906799</v>
      </c>
      <c r="AE1417" s="95">
        <v>557875.95378112805</v>
      </c>
      <c r="AF1417" s="95">
        <v>735970.28451538098</v>
      </c>
      <c r="AG1417" s="95">
        <v>728770.99652099598</v>
      </c>
      <c r="AH1417" s="95">
        <v>0</v>
      </c>
      <c r="AI1417" s="95">
        <v>0</v>
      </c>
      <c r="AJ1417" s="95">
        <v>190195.67660713199</v>
      </c>
      <c r="AK1417" s="95">
        <v>0</v>
      </c>
      <c r="AL1417" s="95">
        <v>0</v>
      </c>
      <c r="AM1417" s="95">
        <v>49793.064883232102</v>
      </c>
      <c r="AN1417" s="95">
        <v>3113468.4176330599</v>
      </c>
      <c r="AO1417" s="95">
        <v>11501569.6608887</v>
      </c>
      <c r="AP1417" s="95">
        <v>0</v>
      </c>
      <c r="AQ1417" s="95">
        <v>6735538.6486816397</v>
      </c>
      <c r="AR1417" s="95">
        <v>6113446.0367431603</v>
      </c>
      <c r="AS1417" s="95">
        <v>406740.60938262899</v>
      </c>
      <c r="AT1417" s="95">
        <v>0</v>
      </c>
      <c r="AU1417" s="95">
        <v>0</v>
      </c>
      <c r="AV1417" s="95">
        <v>8740847.49609375</v>
      </c>
      <c r="AW1417" s="95">
        <v>19563.670744419102</v>
      </c>
      <c r="AX1417" s="95">
        <v>4737854.4970703097</v>
      </c>
      <c r="AY1417" s="95">
        <v>6280573.21594238</v>
      </c>
      <c r="AZ1417" s="95">
        <v>5683446.5359497098</v>
      </c>
      <c r="BA1417" s="95">
        <v>0</v>
      </c>
      <c r="BB1417" s="95">
        <v>0</v>
      </c>
      <c r="BC1417" s="95">
        <v>1532677.3912506099</v>
      </c>
      <c r="BD1417" s="95">
        <v>0</v>
      </c>
      <c r="BE1417" s="95">
        <v>0</v>
      </c>
      <c r="BF1417" s="95">
        <v>399357.73694229103</v>
      </c>
      <c r="BG1417" s="95">
        <v>8743060.15771484</v>
      </c>
      <c r="BH1417" s="95">
        <v>2391726.0386657701</v>
      </c>
      <c r="BI1417" s="95">
        <v>0</v>
      </c>
      <c r="BJ1417" s="95">
        <v>2360484.6359558101</v>
      </c>
      <c r="BK1417" s="95">
        <v>2143531.3724670401</v>
      </c>
      <c r="BL1417" s="95">
        <v>0</v>
      </c>
      <c r="BM1417" s="95">
        <v>0</v>
      </c>
      <c r="BN1417" s="95">
        <v>0</v>
      </c>
      <c r="BO1417" s="95">
        <v>0</v>
      </c>
      <c r="BP1417" s="95">
        <v>0</v>
      </c>
      <c r="BQ1417" s="95">
        <v>0</v>
      </c>
      <c r="BR1417" s="95">
        <v>1992784.04737854</v>
      </c>
      <c r="BS1417" s="95">
        <v>2100786.3140869099</v>
      </c>
      <c r="BT1417" s="95">
        <v>0</v>
      </c>
      <c r="BU1417" s="95">
        <v>0</v>
      </c>
      <c r="BV1417" s="95">
        <v>670261.80438232399</v>
      </c>
      <c r="BW1417" s="95">
        <v>0</v>
      </c>
      <c r="BX1417" s="95">
        <v>0</v>
      </c>
      <c r="BY1417" s="95">
        <v>0</v>
      </c>
      <c r="BZ1417" s="95">
        <v>0</v>
      </c>
      <c r="CA1417" s="95">
        <v>35033.525239467599</v>
      </c>
      <c r="CB1417" s="95">
        <v>2206530.26983643</v>
      </c>
      <c r="CC1417" s="95">
        <v>18185598.724121101</v>
      </c>
      <c r="CD1417" s="95">
        <v>4745401.5627441397</v>
      </c>
      <c r="CE1417" s="95">
        <v>395.16176256164903</v>
      </c>
      <c r="CF1417" s="95">
        <v>50496.274868488297</v>
      </c>
      <c r="CG1417" s="95">
        <v>407718.438121796</v>
      </c>
      <c r="CH1417" s="95">
        <v>0</v>
      </c>
      <c r="CI1417" s="95">
        <v>35429.9947252274</v>
      </c>
      <c r="CJ1417" s="95">
        <v>2257160.8361206101</v>
      </c>
      <c r="CK1417" s="95">
        <v>18592405.084228501</v>
      </c>
      <c r="CL1417" s="95">
        <v>4745388.6218872098</v>
      </c>
      <c r="CM1417" s="160">
        <v>44946.053067684203</v>
      </c>
      <c r="CN1417" s="160">
        <v>5362324.4164428702</v>
      </c>
      <c r="CO1417" s="160">
        <v>27467574.246093798</v>
      </c>
      <c r="CP1417" s="95">
        <v>4745388.6218872098</v>
      </c>
      <c r="CQ1417" s="95">
        <v>0</v>
      </c>
      <c r="CR1417" s="95">
        <v>0</v>
      </c>
      <c r="CS1417" s="95">
        <v>0</v>
      </c>
      <c r="CT1417" s="95">
        <v>0</v>
      </c>
      <c r="CU1417" s="161">
        <v>2257026.5447049183</v>
      </c>
      <c r="CV1417" s="161">
        <v>18593317.162242897</v>
      </c>
    </row>
    <row r="1418" spans="1:100" x14ac:dyDescent="0.2">
      <c r="A1418" s="94" t="s">
        <v>72</v>
      </c>
      <c r="B1418" s="96">
        <v>40787</v>
      </c>
      <c r="C1418" s="95">
        <v>24179.188167572</v>
      </c>
      <c r="D1418" s="95">
        <v>0</v>
      </c>
      <c r="E1418" s="95">
        <v>10555.702123761201</v>
      </c>
      <c r="F1418" s="95">
        <v>9757.2385834455508</v>
      </c>
      <c r="G1418" s="95">
        <v>403.37809371575702</v>
      </c>
      <c r="H1418" s="95">
        <v>0</v>
      </c>
      <c r="I1418" s="95">
        <v>0</v>
      </c>
      <c r="J1418" s="95">
        <v>9455.5638867616708</v>
      </c>
      <c r="K1418" s="95">
        <v>84.213839968666406</v>
      </c>
      <c r="L1418" s="95">
        <v>12225.613679885901</v>
      </c>
      <c r="M1418" s="95">
        <v>15279.391822695699</v>
      </c>
      <c r="N1418" s="95">
        <v>5705.5839826464698</v>
      </c>
      <c r="O1418" s="95">
        <v>0</v>
      </c>
      <c r="P1418" s="95">
        <v>0</v>
      </c>
      <c r="Q1418" s="95">
        <v>1720.86185403168</v>
      </c>
      <c r="R1418" s="95">
        <v>0</v>
      </c>
      <c r="S1418" s="95">
        <v>0</v>
      </c>
      <c r="T1418" s="95">
        <v>400.21737555787001</v>
      </c>
      <c r="U1418" s="95">
        <v>9542.3811671733893</v>
      </c>
      <c r="V1418" s="95">
        <v>1340618.8921966599</v>
      </c>
      <c r="W1418" s="95">
        <v>0</v>
      </c>
      <c r="X1418" s="95">
        <v>842140.71202087402</v>
      </c>
      <c r="Y1418" s="95">
        <v>766585.05602264404</v>
      </c>
      <c r="Z1418" s="95">
        <v>52106.653892040304</v>
      </c>
      <c r="AA1418" s="95">
        <v>0</v>
      </c>
      <c r="AB1418" s="95">
        <v>0</v>
      </c>
      <c r="AC1418" s="95">
        <v>3092071.91436768</v>
      </c>
      <c r="AD1418" s="95">
        <v>6203.7677527666101</v>
      </c>
      <c r="AE1418" s="95">
        <v>547931.861976624</v>
      </c>
      <c r="AF1418" s="95">
        <v>723773.10201263404</v>
      </c>
      <c r="AG1418" s="95">
        <v>723070.941200256</v>
      </c>
      <c r="AH1418" s="95">
        <v>0</v>
      </c>
      <c r="AI1418" s="95">
        <v>0</v>
      </c>
      <c r="AJ1418" s="95">
        <v>186371.937425613</v>
      </c>
      <c r="AK1418" s="95">
        <v>0</v>
      </c>
      <c r="AL1418" s="95">
        <v>0</v>
      </c>
      <c r="AM1418" s="95">
        <v>51314.0066637993</v>
      </c>
      <c r="AN1418" s="95">
        <v>3096729.9831543001</v>
      </c>
      <c r="AO1418" s="95">
        <v>11430566.597168</v>
      </c>
      <c r="AP1418" s="95">
        <v>0</v>
      </c>
      <c r="AQ1418" s="95">
        <v>6592744.7006225605</v>
      </c>
      <c r="AR1418" s="95">
        <v>5971113.8268432599</v>
      </c>
      <c r="AS1418" s="95">
        <v>420936.481872559</v>
      </c>
      <c r="AT1418" s="95">
        <v>0</v>
      </c>
      <c r="AU1418" s="95">
        <v>0</v>
      </c>
      <c r="AV1418" s="95">
        <v>8780182.6934814509</v>
      </c>
      <c r="AW1418" s="95">
        <v>19048.8513605595</v>
      </c>
      <c r="AX1418" s="95">
        <v>4688118.8489379901</v>
      </c>
      <c r="AY1418" s="95">
        <v>6174105.8105468797</v>
      </c>
      <c r="AZ1418" s="95">
        <v>5661197.4299926804</v>
      </c>
      <c r="BA1418" s="95">
        <v>0</v>
      </c>
      <c r="BB1418" s="95">
        <v>0</v>
      </c>
      <c r="BC1418" s="95">
        <v>1516081.36799622</v>
      </c>
      <c r="BD1418" s="95">
        <v>0</v>
      </c>
      <c r="BE1418" s="95">
        <v>0</v>
      </c>
      <c r="BF1418" s="95">
        <v>417345.65393829299</v>
      </c>
      <c r="BG1418" s="95">
        <v>8805977.3654785194</v>
      </c>
      <c r="BH1418" s="95">
        <v>2402676.7499389602</v>
      </c>
      <c r="BI1418" s="95">
        <v>0</v>
      </c>
      <c r="BJ1418" s="95">
        <v>2310728.9555969201</v>
      </c>
      <c r="BK1418" s="95">
        <v>2100002.9154968299</v>
      </c>
      <c r="BL1418" s="95">
        <v>0</v>
      </c>
      <c r="BM1418" s="95">
        <v>0</v>
      </c>
      <c r="BN1418" s="95">
        <v>0</v>
      </c>
      <c r="BO1418" s="95">
        <v>0</v>
      </c>
      <c r="BP1418" s="95">
        <v>0</v>
      </c>
      <c r="BQ1418" s="95">
        <v>0</v>
      </c>
      <c r="BR1418" s="95">
        <v>1948853.2070770301</v>
      </c>
      <c r="BS1418" s="95">
        <v>2095559.5166320801</v>
      </c>
      <c r="BT1418" s="95">
        <v>0</v>
      </c>
      <c r="BU1418" s="95">
        <v>0</v>
      </c>
      <c r="BV1418" s="95">
        <v>664155.30484771705</v>
      </c>
      <c r="BW1418" s="95">
        <v>0</v>
      </c>
      <c r="BX1418" s="95">
        <v>0</v>
      </c>
      <c r="BY1418" s="95">
        <v>0</v>
      </c>
      <c r="BZ1418" s="95">
        <v>0</v>
      </c>
      <c r="CA1418" s="95">
        <v>34741.806427955598</v>
      </c>
      <c r="CB1418" s="95">
        <v>2182960.4548339802</v>
      </c>
      <c r="CC1418" s="95">
        <v>18046748.0458984</v>
      </c>
      <c r="CD1418" s="95">
        <v>4730232.1568603497</v>
      </c>
      <c r="CE1418" s="95">
        <v>403.72500066459202</v>
      </c>
      <c r="CF1418" s="95">
        <v>52070.507093906403</v>
      </c>
      <c r="CG1418" s="95">
        <v>420228.95310974098</v>
      </c>
      <c r="CH1418" s="95">
        <v>0</v>
      </c>
      <c r="CI1418" s="95">
        <v>35146.386543750799</v>
      </c>
      <c r="CJ1418" s="95">
        <v>2235376.6257019001</v>
      </c>
      <c r="CK1418" s="95">
        <v>18470479.767333999</v>
      </c>
      <c r="CL1418" s="95">
        <v>4732260.42431641</v>
      </c>
      <c r="CM1418" s="160">
        <v>44635.440387725801</v>
      </c>
      <c r="CN1418" s="160">
        <v>5332044.8297119103</v>
      </c>
      <c r="CO1418" s="160">
        <v>27283831.216552701</v>
      </c>
      <c r="CP1418" s="95">
        <v>4732260.42431641</v>
      </c>
      <c r="CQ1418" s="95">
        <v>0</v>
      </c>
      <c r="CR1418" s="95">
        <v>0</v>
      </c>
      <c r="CS1418" s="95">
        <v>0</v>
      </c>
      <c r="CT1418" s="95">
        <v>0</v>
      </c>
      <c r="CU1418" s="161">
        <v>2235030.9619278866</v>
      </c>
      <c r="CV1418" s="161">
        <v>18466976.999008141</v>
      </c>
    </row>
    <row r="1419" spans="1:100" x14ac:dyDescent="0.2">
      <c r="A1419" s="94" t="s">
        <v>72</v>
      </c>
      <c r="B1419" s="96">
        <v>40878</v>
      </c>
      <c r="C1419" s="95">
        <v>24292.493044614799</v>
      </c>
      <c r="D1419" s="95">
        <v>0</v>
      </c>
      <c r="E1419" s="95">
        <v>10452.4972416162</v>
      </c>
      <c r="F1419" s="95">
        <v>9664.4776476621591</v>
      </c>
      <c r="G1419" s="95">
        <v>407.87370393052697</v>
      </c>
      <c r="H1419" s="95">
        <v>0</v>
      </c>
      <c r="I1419" s="95">
        <v>0</v>
      </c>
      <c r="J1419" s="95">
        <v>9482.4513612985593</v>
      </c>
      <c r="K1419" s="95">
        <v>82.661555739119606</v>
      </c>
      <c r="L1419" s="95">
        <v>11937.9139784575</v>
      </c>
      <c r="M1419" s="95">
        <v>15318.866367340101</v>
      </c>
      <c r="N1419" s="95">
        <v>5740.7758927941304</v>
      </c>
      <c r="O1419" s="95">
        <v>0</v>
      </c>
      <c r="P1419" s="95">
        <v>0</v>
      </c>
      <c r="Q1419" s="95">
        <v>1704.6030202060899</v>
      </c>
      <c r="R1419" s="95">
        <v>0</v>
      </c>
      <c r="S1419" s="95">
        <v>0</v>
      </c>
      <c r="T1419" s="95">
        <v>413.65778031200199</v>
      </c>
      <c r="U1419" s="95">
        <v>9567.9417116641998</v>
      </c>
      <c r="V1419" s="95">
        <v>1332677.9400939899</v>
      </c>
      <c r="W1419" s="95">
        <v>0</v>
      </c>
      <c r="X1419" s="95">
        <v>832672.57154846203</v>
      </c>
      <c r="Y1419" s="95">
        <v>758723.49098968494</v>
      </c>
      <c r="Z1419" s="95">
        <v>50673.5884447098</v>
      </c>
      <c r="AA1419" s="95">
        <v>0</v>
      </c>
      <c r="AB1419" s="95">
        <v>0</v>
      </c>
      <c r="AC1419" s="95">
        <v>3059823.8100891099</v>
      </c>
      <c r="AD1419" s="95">
        <v>6021.1290101409004</v>
      </c>
      <c r="AE1419" s="95">
        <v>532419.31462097203</v>
      </c>
      <c r="AF1419" s="95">
        <v>719175.09534454299</v>
      </c>
      <c r="AG1419" s="95">
        <v>720949.87330627395</v>
      </c>
      <c r="AH1419" s="95">
        <v>0</v>
      </c>
      <c r="AI1419" s="95">
        <v>0</v>
      </c>
      <c r="AJ1419" s="95">
        <v>184215.713024139</v>
      </c>
      <c r="AK1419" s="95">
        <v>0</v>
      </c>
      <c r="AL1419" s="95">
        <v>0</v>
      </c>
      <c r="AM1419" s="95">
        <v>50125.517143726298</v>
      </c>
      <c r="AN1419" s="95">
        <v>3067486.5658264202</v>
      </c>
      <c r="AO1419" s="95">
        <v>11451726.2353516</v>
      </c>
      <c r="AP1419" s="95">
        <v>0</v>
      </c>
      <c r="AQ1419" s="95">
        <v>6556578.3729858398</v>
      </c>
      <c r="AR1419" s="95">
        <v>5961365.2861328097</v>
      </c>
      <c r="AS1419" s="95">
        <v>411160.05902862502</v>
      </c>
      <c r="AT1419" s="95">
        <v>0</v>
      </c>
      <c r="AU1419" s="95">
        <v>0</v>
      </c>
      <c r="AV1419" s="95">
        <v>8784353.6887206994</v>
      </c>
      <c r="AW1419" s="95">
        <v>18670.237328529402</v>
      </c>
      <c r="AX1419" s="95">
        <v>4561335.2282714797</v>
      </c>
      <c r="AY1419" s="95">
        <v>6194358.13244629</v>
      </c>
      <c r="AZ1419" s="95">
        <v>5676920.0733642597</v>
      </c>
      <c r="BA1419" s="95">
        <v>0</v>
      </c>
      <c r="BB1419" s="95">
        <v>0</v>
      </c>
      <c r="BC1419" s="95">
        <v>1495198.9294280999</v>
      </c>
      <c r="BD1419" s="95">
        <v>0</v>
      </c>
      <c r="BE1419" s="95">
        <v>0</v>
      </c>
      <c r="BF1419" s="95">
        <v>407101.48337554903</v>
      </c>
      <c r="BG1419" s="95">
        <v>8834808.5</v>
      </c>
      <c r="BH1419" s="95">
        <v>2424130.2425842299</v>
      </c>
      <c r="BI1419" s="95">
        <v>0</v>
      </c>
      <c r="BJ1419" s="95">
        <v>2314756.0659484901</v>
      </c>
      <c r="BK1419" s="95">
        <v>2101847.74926758</v>
      </c>
      <c r="BL1419" s="95">
        <v>0</v>
      </c>
      <c r="BM1419" s="95">
        <v>0</v>
      </c>
      <c r="BN1419" s="95">
        <v>0</v>
      </c>
      <c r="BO1419" s="95">
        <v>0</v>
      </c>
      <c r="BP1419" s="95">
        <v>0</v>
      </c>
      <c r="BQ1419" s="95">
        <v>0</v>
      </c>
      <c r="BR1419" s="95">
        <v>1979287.1646270801</v>
      </c>
      <c r="BS1419" s="95">
        <v>2100382.4259948698</v>
      </c>
      <c r="BT1419" s="95">
        <v>0</v>
      </c>
      <c r="BU1419" s="95">
        <v>0</v>
      </c>
      <c r="BV1419" s="95">
        <v>661743.56518554699</v>
      </c>
      <c r="BW1419" s="95">
        <v>0</v>
      </c>
      <c r="BX1419" s="95">
        <v>0</v>
      </c>
      <c r="BY1419" s="95">
        <v>0</v>
      </c>
      <c r="BZ1419" s="95">
        <v>0</v>
      </c>
      <c r="CA1419" s="95">
        <v>34738.089480876901</v>
      </c>
      <c r="CB1419" s="95">
        <v>2163207.5817871098</v>
      </c>
      <c r="CC1419" s="95">
        <v>17986360.807861298</v>
      </c>
      <c r="CD1419" s="95">
        <v>4736960.8918457003</v>
      </c>
      <c r="CE1419" s="95">
        <v>407.92757837846898</v>
      </c>
      <c r="CF1419" s="95">
        <v>50635.368278980299</v>
      </c>
      <c r="CG1419" s="95">
        <v>410801.53633499099</v>
      </c>
      <c r="CH1419" s="95">
        <v>0</v>
      </c>
      <c r="CI1419" s="95">
        <v>35150.858269214601</v>
      </c>
      <c r="CJ1419" s="95">
        <v>2214096.5400390602</v>
      </c>
      <c r="CK1419" s="95">
        <v>18392568.7192383</v>
      </c>
      <c r="CL1419" s="95">
        <v>4738225.15734863</v>
      </c>
      <c r="CM1419" s="160">
        <v>44661.501814365402</v>
      </c>
      <c r="CN1419" s="160">
        <v>5288620.3452758798</v>
      </c>
      <c r="CO1419" s="160">
        <v>27209949.847412098</v>
      </c>
      <c r="CP1419" s="95">
        <v>4738225.15734863</v>
      </c>
      <c r="CQ1419" s="95">
        <v>0</v>
      </c>
      <c r="CR1419" s="95">
        <v>0</v>
      </c>
      <c r="CS1419" s="95">
        <v>0</v>
      </c>
      <c r="CT1419" s="95">
        <v>0</v>
      </c>
      <c r="CU1419" s="161">
        <v>2213842.9500660901</v>
      </c>
      <c r="CV1419" s="161">
        <v>18397162.34419629</v>
      </c>
    </row>
    <row r="1420" spans="1:100" x14ac:dyDescent="0.2">
      <c r="A1420" s="94" t="s">
        <v>72</v>
      </c>
      <c r="B1420" s="96">
        <v>40969</v>
      </c>
      <c r="C1420" s="95">
        <v>24156.159915924101</v>
      </c>
      <c r="D1420" s="95">
        <v>0</v>
      </c>
      <c r="E1420" s="95">
        <v>10337.239007592199</v>
      </c>
      <c r="F1420" s="95">
        <v>9556.0814845561999</v>
      </c>
      <c r="G1420" s="95">
        <v>408.84112168476003</v>
      </c>
      <c r="H1420" s="95">
        <v>0</v>
      </c>
      <c r="I1420" s="95">
        <v>0</v>
      </c>
      <c r="J1420" s="95">
        <v>9590.4363911151904</v>
      </c>
      <c r="K1420" s="95">
        <v>75.707146264612703</v>
      </c>
      <c r="L1420" s="95">
        <v>11839.8172106743</v>
      </c>
      <c r="M1420" s="95">
        <v>15150.1937868595</v>
      </c>
      <c r="N1420" s="95">
        <v>5712.0825122594797</v>
      </c>
      <c r="O1420" s="95">
        <v>0</v>
      </c>
      <c r="P1420" s="95">
        <v>0</v>
      </c>
      <c r="Q1420" s="95">
        <v>1712.5431607216599</v>
      </c>
      <c r="R1420" s="95">
        <v>0</v>
      </c>
      <c r="S1420" s="95">
        <v>0</v>
      </c>
      <c r="T1420" s="95">
        <v>406.36330011859502</v>
      </c>
      <c r="U1420" s="95">
        <v>9668.6988152265494</v>
      </c>
      <c r="V1420" s="95">
        <v>1325843.26445007</v>
      </c>
      <c r="W1420" s="95">
        <v>0</v>
      </c>
      <c r="X1420" s="95">
        <v>823642.92944335903</v>
      </c>
      <c r="Y1420" s="95">
        <v>754845.13352203404</v>
      </c>
      <c r="Z1420" s="95">
        <v>49974.924187183402</v>
      </c>
      <c r="AA1420" s="95">
        <v>0</v>
      </c>
      <c r="AB1420" s="95">
        <v>0</v>
      </c>
      <c r="AC1420" s="95">
        <v>3085841.8744811998</v>
      </c>
      <c r="AD1420" s="95">
        <v>5588.1825084686297</v>
      </c>
      <c r="AE1420" s="95">
        <v>538453.01443481399</v>
      </c>
      <c r="AF1420" s="95">
        <v>718042.32209777797</v>
      </c>
      <c r="AG1420" s="95">
        <v>723778.675338745</v>
      </c>
      <c r="AH1420" s="95">
        <v>0</v>
      </c>
      <c r="AI1420" s="95">
        <v>0</v>
      </c>
      <c r="AJ1420" s="95">
        <v>183478.93780708301</v>
      </c>
      <c r="AK1420" s="95">
        <v>0</v>
      </c>
      <c r="AL1420" s="95">
        <v>0</v>
      </c>
      <c r="AM1420" s="95">
        <v>50247.3542871475</v>
      </c>
      <c r="AN1420" s="95">
        <v>3086945.8174743699</v>
      </c>
      <c r="AO1420" s="95">
        <v>11515699.4492188</v>
      </c>
      <c r="AP1420" s="95">
        <v>0</v>
      </c>
      <c r="AQ1420" s="95">
        <v>6596084.4988403302</v>
      </c>
      <c r="AR1420" s="95">
        <v>6003134.3347778302</v>
      </c>
      <c r="AS1420" s="95">
        <v>409529.47731399501</v>
      </c>
      <c r="AT1420" s="95">
        <v>0</v>
      </c>
      <c r="AU1420" s="95">
        <v>0</v>
      </c>
      <c r="AV1420" s="95">
        <v>8939643.9941406306</v>
      </c>
      <c r="AW1420" s="95">
        <v>17400.865714788401</v>
      </c>
      <c r="AX1420" s="95">
        <v>4681934.2201538105</v>
      </c>
      <c r="AY1420" s="95">
        <v>6251610.9502563505</v>
      </c>
      <c r="AZ1420" s="95">
        <v>5750397.52587891</v>
      </c>
      <c r="BA1420" s="95">
        <v>0</v>
      </c>
      <c r="BB1420" s="95">
        <v>0</v>
      </c>
      <c r="BC1420" s="95">
        <v>1496837.9401702899</v>
      </c>
      <c r="BD1420" s="95">
        <v>0</v>
      </c>
      <c r="BE1420" s="95">
        <v>0</v>
      </c>
      <c r="BF1420" s="95">
        <v>411594.82522201497</v>
      </c>
      <c r="BG1420" s="95">
        <v>8901491.9748535194</v>
      </c>
      <c r="BH1420" s="95">
        <v>2453138.3829956101</v>
      </c>
      <c r="BI1420" s="95">
        <v>0</v>
      </c>
      <c r="BJ1420" s="95">
        <v>2315104.2806396498</v>
      </c>
      <c r="BK1420" s="95">
        <v>2095321.5287170401</v>
      </c>
      <c r="BL1420" s="95">
        <v>0</v>
      </c>
      <c r="BM1420" s="95">
        <v>0</v>
      </c>
      <c r="BN1420" s="95">
        <v>0</v>
      </c>
      <c r="BO1420" s="95">
        <v>0</v>
      </c>
      <c r="BP1420" s="95">
        <v>0</v>
      </c>
      <c r="BQ1420" s="95">
        <v>0</v>
      </c>
      <c r="BR1420" s="95">
        <v>1992290.2685546901</v>
      </c>
      <c r="BS1420" s="95">
        <v>2125610.8459472698</v>
      </c>
      <c r="BT1420" s="95">
        <v>0</v>
      </c>
      <c r="BU1420" s="95">
        <v>0</v>
      </c>
      <c r="BV1420" s="95">
        <v>668800.66106414795</v>
      </c>
      <c r="BW1420" s="95">
        <v>0</v>
      </c>
      <c r="BX1420" s="95">
        <v>0</v>
      </c>
      <c r="BY1420" s="95">
        <v>0</v>
      </c>
      <c r="BZ1420" s="95">
        <v>0</v>
      </c>
      <c r="CA1420" s="95">
        <v>34492.1345744133</v>
      </c>
      <c r="CB1420" s="95">
        <v>2151634.2207641602</v>
      </c>
      <c r="CC1420" s="95">
        <v>18069545.776855499</v>
      </c>
      <c r="CD1420" s="95">
        <v>4786746.7976684598</v>
      </c>
      <c r="CE1420" s="95">
        <v>408.76594435796102</v>
      </c>
      <c r="CF1420" s="95">
        <v>50081.869992256201</v>
      </c>
      <c r="CG1420" s="95">
        <v>409768.12102127098</v>
      </c>
      <c r="CH1420" s="95">
        <v>0</v>
      </c>
      <c r="CI1420" s="95">
        <v>34893.004834651903</v>
      </c>
      <c r="CJ1420" s="95">
        <v>2201676.2121276902</v>
      </c>
      <c r="CK1420" s="95">
        <v>18484579.231445301</v>
      </c>
      <c r="CL1420" s="95">
        <v>4785636.7317504901</v>
      </c>
      <c r="CM1420" s="160">
        <v>44486.058018684402</v>
      </c>
      <c r="CN1420" s="160">
        <v>5271083.31640625</v>
      </c>
      <c r="CO1420" s="160">
        <v>27310053.8349609</v>
      </c>
      <c r="CP1420" s="95">
        <v>4785636.7317504901</v>
      </c>
      <c r="CQ1420" s="95">
        <v>0</v>
      </c>
      <c r="CR1420" s="95">
        <v>0</v>
      </c>
      <c r="CS1420" s="95">
        <v>0</v>
      </c>
      <c r="CT1420" s="95">
        <v>0</v>
      </c>
      <c r="CU1420" s="161">
        <v>2201716.0907564163</v>
      </c>
      <c r="CV1420" s="161">
        <v>18479313.897876769</v>
      </c>
    </row>
    <row r="1421" spans="1:100" x14ac:dyDescent="0.2">
      <c r="A1421" s="94" t="s">
        <v>72</v>
      </c>
      <c r="B1421" s="96">
        <v>41061</v>
      </c>
      <c r="C1421" s="95">
        <v>23962.804734945301</v>
      </c>
      <c r="D1421" s="95">
        <v>0</v>
      </c>
      <c r="E1421" s="95">
        <v>10146.874395966501</v>
      </c>
      <c r="F1421" s="95">
        <v>9382.93238425255</v>
      </c>
      <c r="G1421" s="95">
        <v>408.76772946491798</v>
      </c>
      <c r="H1421" s="95">
        <v>0</v>
      </c>
      <c r="I1421" s="95">
        <v>0</v>
      </c>
      <c r="J1421" s="95">
        <v>9533.7905501127207</v>
      </c>
      <c r="K1421" s="95">
        <v>65.713680560700595</v>
      </c>
      <c r="L1421" s="95">
        <v>11809.2059062719</v>
      </c>
      <c r="M1421" s="95">
        <v>15007.993350625</v>
      </c>
      <c r="N1421" s="95">
        <v>5625.2251113653201</v>
      </c>
      <c r="O1421" s="95">
        <v>0</v>
      </c>
      <c r="P1421" s="95">
        <v>0</v>
      </c>
      <c r="Q1421" s="95">
        <v>1676.22625140846</v>
      </c>
      <c r="R1421" s="95">
        <v>0</v>
      </c>
      <c r="S1421" s="95">
        <v>0</v>
      </c>
      <c r="T1421" s="95">
        <v>406.991675216705</v>
      </c>
      <c r="U1421" s="95">
        <v>9594.0616124868393</v>
      </c>
      <c r="V1421" s="95">
        <v>1312863.0702667199</v>
      </c>
      <c r="W1421" s="95">
        <v>0</v>
      </c>
      <c r="X1421" s="95">
        <v>812333.57150268601</v>
      </c>
      <c r="Y1421" s="95">
        <v>743818.05349731399</v>
      </c>
      <c r="Z1421" s="95">
        <v>49091.549839973501</v>
      </c>
      <c r="AA1421" s="95">
        <v>0</v>
      </c>
      <c r="AB1421" s="95">
        <v>0</v>
      </c>
      <c r="AC1421" s="95">
        <v>3055362.4922180199</v>
      </c>
      <c r="AD1421" s="95">
        <v>4987.8898397088096</v>
      </c>
      <c r="AE1421" s="95">
        <v>521134.113307953</v>
      </c>
      <c r="AF1421" s="95">
        <v>709031.88937377895</v>
      </c>
      <c r="AG1421" s="95">
        <v>710464.58513641404</v>
      </c>
      <c r="AH1421" s="95">
        <v>0</v>
      </c>
      <c r="AI1421" s="95">
        <v>0</v>
      </c>
      <c r="AJ1421" s="95">
        <v>178586.67193412801</v>
      </c>
      <c r="AK1421" s="95">
        <v>0</v>
      </c>
      <c r="AL1421" s="95">
        <v>0</v>
      </c>
      <c r="AM1421" s="95">
        <v>48900.1518507004</v>
      </c>
      <c r="AN1421" s="95">
        <v>3065149.1010131799</v>
      </c>
      <c r="AO1421" s="95">
        <v>11463988.7648926</v>
      </c>
      <c r="AP1421" s="95">
        <v>0</v>
      </c>
      <c r="AQ1421" s="95">
        <v>6456307.49755859</v>
      </c>
      <c r="AR1421" s="95">
        <v>5897078.5003051804</v>
      </c>
      <c r="AS1421" s="95">
        <v>405432.69665145897</v>
      </c>
      <c r="AT1421" s="95">
        <v>0</v>
      </c>
      <c r="AU1421" s="95">
        <v>0</v>
      </c>
      <c r="AV1421" s="95">
        <v>8905350.8399658203</v>
      </c>
      <c r="AW1421" s="95">
        <v>15673.735815882699</v>
      </c>
      <c r="AX1421" s="95">
        <v>4537527.1438598596</v>
      </c>
      <c r="AY1421" s="95">
        <v>6214643.8537597703</v>
      </c>
      <c r="AZ1421" s="95">
        <v>5653767.9016723596</v>
      </c>
      <c r="BA1421" s="95">
        <v>0</v>
      </c>
      <c r="BB1421" s="95">
        <v>0</v>
      </c>
      <c r="BC1421" s="95">
        <v>1462558.4873504599</v>
      </c>
      <c r="BD1421" s="95">
        <v>0</v>
      </c>
      <c r="BE1421" s="95">
        <v>0</v>
      </c>
      <c r="BF1421" s="95">
        <v>403010.10207748401</v>
      </c>
      <c r="BG1421" s="95">
        <v>8979594.0424804706</v>
      </c>
      <c r="BH1421" s="95">
        <v>2416207.9133605999</v>
      </c>
      <c r="BI1421" s="95">
        <v>0</v>
      </c>
      <c r="BJ1421" s="95">
        <v>2300311.7266845698</v>
      </c>
      <c r="BK1421" s="95">
        <v>2083368.5757446301</v>
      </c>
      <c r="BL1421" s="95">
        <v>0</v>
      </c>
      <c r="BM1421" s="95">
        <v>0</v>
      </c>
      <c r="BN1421" s="95">
        <v>0</v>
      </c>
      <c r="BO1421" s="95">
        <v>0</v>
      </c>
      <c r="BP1421" s="95">
        <v>0</v>
      </c>
      <c r="BQ1421" s="95">
        <v>0</v>
      </c>
      <c r="BR1421" s="95">
        <v>1962642.0756683301</v>
      </c>
      <c r="BS1421" s="95">
        <v>2087474.28074646</v>
      </c>
      <c r="BT1421" s="95">
        <v>0</v>
      </c>
      <c r="BU1421" s="95">
        <v>0</v>
      </c>
      <c r="BV1421" s="95">
        <v>664131.69826507603</v>
      </c>
      <c r="BW1421" s="95">
        <v>0</v>
      </c>
      <c r="BX1421" s="95">
        <v>0</v>
      </c>
      <c r="BY1421" s="95">
        <v>0</v>
      </c>
      <c r="BZ1421" s="95">
        <v>0</v>
      </c>
      <c r="CA1421" s="95">
        <v>34112.122949123397</v>
      </c>
      <c r="CB1421" s="95">
        <v>2125509.5641174298</v>
      </c>
      <c r="CC1421" s="95">
        <v>17928892.0163574</v>
      </c>
      <c r="CD1421" s="95">
        <v>4699868.4359130897</v>
      </c>
      <c r="CE1421" s="95">
        <v>407.99850548058703</v>
      </c>
      <c r="CF1421" s="95">
        <v>48973.290264129602</v>
      </c>
      <c r="CG1421" s="95">
        <v>405756.16451263399</v>
      </c>
      <c r="CH1421" s="95">
        <v>0</v>
      </c>
      <c r="CI1421" s="95">
        <v>34521.443429470099</v>
      </c>
      <c r="CJ1421" s="95">
        <v>2175295.0456543001</v>
      </c>
      <c r="CK1421" s="95">
        <v>18340029.168945301</v>
      </c>
      <c r="CL1421" s="95">
        <v>4699171.7067260696</v>
      </c>
      <c r="CM1421" s="160">
        <v>44085.1887121201</v>
      </c>
      <c r="CN1421" s="160">
        <v>5249359.3731079102</v>
      </c>
      <c r="CO1421" s="160">
        <v>27342420.1252441</v>
      </c>
      <c r="CP1421" s="95">
        <v>4699171.7067260696</v>
      </c>
      <c r="CQ1421" s="95">
        <v>0</v>
      </c>
      <c r="CR1421" s="95">
        <v>0</v>
      </c>
      <c r="CS1421" s="95">
        <v>0</v>
      </c>
      <c r="CT1421" s="95">
        <v>0</v>
      </c>
      <c r="CU1421" s="161">
        <v>2174482.8543815594</v>
      </c>
      <c r="CV1421" s="161">
        <v>18334648.180870034</v>
      </c>
    </row>
    <row r="1422" spans="1:100" x14ac:dyDescent="0.2">
      <c r="A1422" s="94" t="s">
        <v>72</v>
      </c>
      <c r="B1422" s="96">
        <v>41153</v>
      </c>
      <c r="C1422" s="95">
        <v>23971.615870475802</v>
      </c>
      <c r="D1422" s="95">
        <v>0</v>
      </c>
      <c r="E1422" s="95">
        <v>9983.9518333673495</v>
      </c>
      <c r="F1422" s="95">
        <v>9233.9981113672293</v>
      </c>
      <c r="G1422" s="95">
        <v>421.81164543330698</v>
      </c>
      <c r="H1422" s="95">
        <v>0</v>
      </c>
      <c r="I1422" s="95">
        <v>0</v>
      </c>
      <c r="J1422" s="95">
        <v>9521.6995278596896</v>
      </c>
      <c r="K1422" s="95">
        <v>58.690744482912102</v>
      </c>
      <c r="L1422" s="95">
        <v>11843.563972473101</v>
      </c>
      <c r="M1422" s="95">
        <v>14939.6338129044</v>
      </c>
      <c r="N1422" s="95">
        <v>5635.0028283000001</v>
      </c>
      <c r="O1422" s="95">
        <v>0</v>
      </c>
      <c r="P1422" s="95">
        <v>0</v>
      </c>
      <c r="Q1422" s="95">
        <v>1654.55493175983</v>
      </c>
      <c r="R1422" s="95">
        <v>0</v>
      </c>
      <c r="S1422" s="95">
        <v>0</v>
      </c>
      <c r="T1422" s="95">
        <v>421.90050339326302</v>
      </c>
      <c r="U1422" s="95">
        <v>9581.2166782617605</v>
      </c>
      <c r="V1422" s="95">
        <v>1290310.6229705799</v>
      </c>
      <c r="W1422" s="95">
        <v>0</v>
      </c>
      <c r="X1422" s="95">
        <v>801057.27983093297</v>
      </c>
      <c r="Y1422" s="95">
        <v>732454.10868835403</v>
      </c>
      <c r="Z1422" s="95">
        <v>49090.688726902001</v>
      </c>
      <c r="AA1422" s="95">
        <v>0</v>
      </c>
      <c r="AB1422" s="95">
        <v>0</v>
      </c>
      <c r="AC1422" s="95">
        <v>3046604.66766357</v>
      </c>
      <c r="AD1422" s="95">
        <v>4093.3884123563798</v>
      </c>
      <c r="AE1422" s="95">
        <v>512542.63402557402</v>
      </c>
      <c r="AF1422" s="95">
        <v>699162.15332794201</v>
      </c>
      <c r="AG1422" s="95">
        <v>714651.02722930897</v>
      </c>
      <c r="AH1422" s="95">
        <v>0</v>
      </c>
      <c r="AI1422" s="95">
        <v>0</v>
      </c>
      <c r="AJ1422" s="95">
        <v>171590.254077911</v>
      </c>
      <c r="AK1422" s="95">
        <v>0</v>
      </c>
      <c r="AL1422" s="95">
        <v>0</v>
      </c>
      <c r="AM1422" s="95">
        <v>49089.463900566101</v>
      </c>
      <c r="AN1422" s="95">
        <v>3049138.5966796898</v>
      </c>
      <c r="AO1422" s="95">
        <v>11405805.0979004</v>
      </c>
      <c r="AP1422" s="95">
        <v>0</v>
      </c>
      <c r="AQ1422" s="95">
        <v>6454674.7175903302</v>
      </c>
      <c r="AR1422" s="95">
        <v>5892598.85693359</v>
      </c>
      <c r="AS1422" s="95">
        <v>413469.21613693202</v>
      </c>
      <c r="AT1422" s="95">
        <v>0</v>
      </c>
      <c r="AU1422" s="95">
        <v>0</v>
      </c>
      <c r="AV1422" s="95">
        <v>8982282.9237060491</v>
      </c>
      <c r="AW1422" s="95">
        <v>12997.0156565905</v>
      </c>
      <c r="AX1422" s="95">
        <v>4504689.24572754</v>
      </c>
      <c r="AY1422" s="95">
        <v>6191833.1303100605</v>
      </c>
      <c r="AZ1422" s="95">
        <v>5797993.8102417002</v>
      </c>
      <c r="BA1422" s="95">
        <v>0</v>
      </c>
      <c r="BB1422" s="95">
        <v>0</v>
      </c>
      <c r="BC1422" s="95">
        <v>1416350.3238067599</v>
      </c>
      <c r="BD1422" s="95">
        <v>0</v>
      </c>
      <c r="BE1422" s="95">
        <v>0</v>
      </c>
      <c r="BF1422" s="95">
        <v>414906.27713012701</v>
      </c>
      <c r="BG1422" s="95">
        <v>9017427.84912109</v>
      </c>
      <c r="BH1422" s="95">
        <v>2473525.8854980501</v>
      </c>
      <c r="BI1422" s="95">
        <v>0</v>
      </c>
      <c r="BJ1422" s="95">
        <v>2301878.06176758</v>
      </c>
      <c r="BK1422" s="95">
        <v>2079745.6808319101</v>
      </c>
      <c r="BL1422" s="95">
        <v>0</v>
      </c>
      <c r="BM1422" s="95">
        <v>0</v>
      </c>
      <c r="BN1422" s="95">
        <v>0</v>
      </c>
      <c r="BO1422" s="95">
        <v>0</v>
      </c>
      <c r="BP1422" s="95">
        <v>0</v>
      </c>
      <c r="BQ1422" s="95">
        <v>0</v>
      </c>
      <c r="BR1422" s="95">
        <v>1965251.4835815399</v>
      </c>
      <c r="BS1422" s="95">
        <v>2143931.2655944801</v>
      </c>
      <c r="BT1422" s="95">
        <v>0</v>
      </c>
      <c r="BU1422" s="95">
        <v>0</v>
      </c>
      <c r="BV1422" s="95">
        <v>651557.22200012195</v>
      </c>
      <c r="BW1422" s="95">
        <v>0</v>
      </c>
      <c r="BX1422" s="95">
        <v>0</v>
      </c>
      <c r="BY1422" s="95">
        <v>0</v>
      </c>
      <c r="BZ1422" s="95">
        <v>0</v>
      </c>
      <c r="CA1422" s="95">
        <v>33966.083114624002</v>
      </c>
      <c r="CB1422" s="95">
        <v>2093351.58491516</v>
      </c>
      <c r="CC1422" s="95">
        <v>17855492.9606934</v>
      </c>
      <c r="CD1422" s="95">
        <v>4779422.6620483398</v>
      </c>
      <c r="CE1422" s="95">
        <v>422.50994444266001</v>
      </c>
      <c r="CF1422" s="95">
        <v>49077.141166686997</v>
      </c>
      <c r="CG1422" s="95">
        <v>413185.70710372902</v>
      </c>
      <c r="CH1422" s="95">
        <v>0</v>
      </c>
      <c r="CI1422" s="95">
        <v>34391.134092330904</v>
      </c>
      <c r="CJ1422" s="95">
        <v>2142091.26776123</v>
      </c>
      <c r="CK1422" s="95">
        <v>18267257.013183601</v>
      </c>
      <c r="CL1422" s="95">
        <v>4780897.7710571298</v>
      </c>
      <c r="CM1422" s="160">
        <v>43908.447481155403</v>
      </c>
      <c r="CN1422" s="160">
        <v>5203974.96166992</v>
      </c>
      <c r="CO1422" s="160">
        <v>27277533.0783691</v>
      </c>
      <c r="CP1422" s="95">
        <v>4780897.7710571298</v>
      </c>
      <c r="CQ1422" s="95">
        <v>0</v>
      </c>
      <c r="CR1422" s="95">
        <v>0</v>
      </c>
      <c r="CS1422" s="95">
        <v>0</v>
      </c>
      <c r="CT1422" s="95">
        <v>0</v>
      </c>
      <c r="CU1422" s="161">
        <v>2142428.7260818467</v>
      </c>
      <c r="CV1422" s="161">
        <v>18268678.66779713</v>
      </c>
    </row>
    <row r="1423" spans="1:100" x14ac:dyDescent="0.2">
      <c r="A1423" s="94" t="s">
        <v>72</v>
      </c>
      <c r="B1423" s="96">
        <v>41244</v>
      </c>
      <c r="C1423" s="95">
        <v>23774.352720260598</v>
      </c>
      <c r="D1423" s="95">
        <v>0</v>
      </c>
      <c r="E1423" s="95">
        <v>9828.2028460502606</v>
      </c>
      <c r="F1423" s="95">
        <v>9084.63765001297</v>
      </c>
      <c r="G1423" s="95">
        <v>412.94836926832801</v>
      </c>
      <c r="H1423" s="95">
        <v>0</v>
      </c>
      <c r="I1423" s="95">
        <v>0</v>
      </c>
      <c r="J1423" s="95">
        <v>9539.3408279418909</v>
      </c>
      <c r="K1423" s="95">
        <v>48.868918587919303</v>
      </c>
      <c r="L1423" s="95">
        <v>11527.340077757801</v>
      </c>
      <c r="M1423" s="95">
        <v>14821.4106452465</v>
      </c>
      <c r="N1423" s="95">
        <v>5579.3060833811796</v>
      </c>
      <c r="O1423" s="95">
        <v>0</v>
      </c>
      <c r="P1423" s="95">
        <v>0</v>
      </c>
      <c r="Q1423" s="95">
        <v>1645.66449679434</v>
      </c>
      <c r="R1423" s="95">
        <v>0</v>
      </c>
      <c r="S1423" s="95">
        <v>0</v>
      </c>
      <c r="T1423" s="95">
        <v>416.41079376637902</v>
      </c>
      <c r="U1423" s="95">
        <v>9589.4551131725293</v>
      </c>
      <c r="V1423" s="95">
        <v>1283832.3022003199</v>
      </c>
      <c r="W1423" s="95">
        <v>0</v>
      </c>
      <c r="X1423" s="95">
        <v>788115.486953735</v>
      </c>
      <c r="Y1423" s="95">
        <v>722493.11616516102</v>
      </c>
      <c r="Z1423" s="95">
        <v>48578.910413265199</v>
      </c>
      <c r="AA1423" s="95">
        <v>0</v>
      </c>
      <c r="AB1423" s="95">
        <v>0</v>
      </c>
      <c r="AC1423" s="95">
        <v>3033857.5563049298</v>
      </c>
      <c r="AD1423" s="95">
        <v>3340.1652372777498</v>
      </c>
      <c r="AE1423" s="95">
        <v>501266.94228363002</v>
      </c>
      <c r="AF1423" s="95">
        <v>687534.79084014904</v>
      </c>
      <c r="AG1423" s="95">
        <v>713687.01582336402</v>
      </c>
      <c r="AH1423" s="95">
        <v>0</v>
      </c>
      <c r="AI1423" s="95">
        <v>0</v>
      </c>
      <c r="AJ1423" s="95">
        <v>173882.365951538</v>
      </c>
      <c r="AK1423" s="95">
        <v>0</v>
      </c>
      <c r="AL1423" s="95">
        <v>0</v>
      </c>
      <c r="AM1423" s="95">
        <v>48692.208089351698</v>
      </c>
      <c r="AN1423" s="95">
        <v>3038031.4323120099</v>
      </c>
      <c r="AO1423" s="95">
        <v>11403943.3151855</v>
      </c>
      <c r="AP1423" s="95">
        <v>0</v>
      </c>
      <c r="AQ1423" s="95">
        <v>6430352.18505859</v>
      </c>
      <c r="AR1423" s="95">
        <v>5881774.7423095703</v>
      </c>
      <c r="AS1423" s="95">
        <v>409842.53753280599</v>
      </c>
      <c r="AT1423" s="95">
        <v>0</v>
      </c>
      <c r="AU1423" s="95">
        <v>0</v>
      </c>
      <c r="AV1423" s="95">
        <v>8990436.4327392597</v>
      </c>
      <c r="AW1423" s="95">
        <v>10638.501657128299</v>
      </c>
      <c r="AX1423" s="95">
        <v>4446112.9852905301</v>
      </c>
      <c r="AY1423" s="95">
        <v>6128315.3344116202</v>
      </c>
      <c r="AZ1423" s="95">
        <v>5785082.3453369103</v>
      </c>
      <c r="BA1423" s="95">
        <v>0</v>
      </c>
      <c r="BB1423" s="95">
        <v>0</v>
      </c>
      <c r="BC1423" s="95">
        <v>1445107.1806030299</v>
      </c>
      <c r="BD1423" s="95">
        <v>0</v>
      </c>
      <c r="BE1423" s="95">
        <v>0</v>
      </c>
      <c r="BF1423" s="95">
        <v>410125.32865142799</v>
      </c>
      <c r="BG1423" s="95">
        <v>9028899.8463134803</v>
      </c>
      <c r="BH1423" s="95">
        <v>2474379.72937012</v>
      </c>
      <c r="BI1423" s="95">
        <v>0</v>
      </c>
      <c r="BJ1423" s="95">
        <v>2287893.4482116699</v>
      </c>
      <c r="BK1423" s="95">
        <v>2070167.0525054899</v>
      </c>
      <c r="BL1423" s="95">
        <v>0</v>
      </c>
      <c r="BM1423" s="95">
        <v>0</v>
      </c>
      <c r="BN1423" s="95">
        <v>0</v>
      </c>
      <c r="BO1423" s="95">
        <v>0</v>
      </c>
      <c r="BP1423" s="95">
        <v>0</v>
      </c>
      <c r="BQ1423" s="95">
        <v>0</v>
      </c>
      <c r="BR1423" s="95">
        <v>1968445.1612243699</v>
      </c>
      <c r="BS1423" s="95">
        <v>2138597.7739868201</v>
      </c>
      <c r="BT1423" s="95">
        <v>0</v>
      </c>
      <c r="BU1423" s="95">
        <v>0</v>
      </c>
      <c r="BV1423" s="95">
        <v>673801.13217163098</v>
      </c>
      <c r="BW1423" s="95">
        <v>0</v>
      </c>
      <c r="BX1423" s="95">
        <v>0</v>
      </c>
      <c r="BY1423" s="95">
        <v>0</v>
      </c>
      <c r="BZ1423" s="95">
        <v>0</v>
      </c>
      <c r="CA1423" s="95">
        <v>33592.522705078103</v>
      </c>
      <c r="CB1423" s="95">
        <v>2072482.1405792199</v>
      </c>
      <c r="CC1423" s="95">
        <v>17761601.454345699</v>
      </c>
      <c r="CD1423" s="95">
        <v>4777464.6345825205</v>
      </c>
      <c r="CE1423" s="95">
        <v>413.25167332217097</v>
      </c>
      <c r="CF1423" s="95">
        <v>48680.208743572199</v>
      </c>
      <c r="CG1423" s="95">
        <v>409673.45795822103</v>
      </c>
      <c r="CH1423" s="95">
        <v>0</v>
      </c>
      <c r="CI1423" s="95">
        <v>34009.848794460297</v>
      </c>
      <c r="CJ1423" s="95">
        <v>2121041.5403442401</v>
      </c>
      <c r="CK1423" s="95">
        <v>18166667.453125</v>
      </c>
      <c r="CL1423" s="95">
        <v>4777988.1841430701</v>
      </c>
      <c r="CM1423" s="160">
        <v>43543.447736263297</v>
      </c>
      <c r="CN1423" s="160">
        <v>5164525.84558105</v>
      </c>
      <c r="CO1423" s="160">
        <v>27177485.237304699</v>
      </c>
      <c r="CP1423" s="95">
        <v>4777988.1841430701</v>
      </c>
      <c r="CQ1423" s="95">
        <v>0</v>
      </c>
      <c r="CR1423" s="95">
        <v>0</v>
      </c>
      <c r="CS1423" s="95">
        <v>0</v>
      </c>
      <c r="CT1423" s="95">
        <v>0</v>
      </c>
      <c r="CU1423" s="161">
        <v>2121162.3493227921</v>
      </c>
      <c r="CV1423" s="161">
        <v>18171274.912303921</v>
      </c>
    </row>
    <row r="1424" spans="1:100" x14ac:dyDescent="0.2">
      <c r="A1424" s="94" t="s">
        <v>72</v>
      </c>
      <c r="B1424" s="96">
        <v>41334</v>
      </c>
      <c r="C1424" s="95">
        <v>23448.049015045199</v>
      </c>
      <c r="D1424" s="95">
        <v>0</v>
      </c>
      <c r="E1424" s="95">
        <v>9627.3470089435596</v>
      </c>
      <c r="F1424" s="95">
        <v>8896.6798282861691</v>
      </c>
      <c r="G1424" s="95">
        <v>384.692407257855</v>
      </c>
      <c r="H1424" s="95">
        <v>0</v>
      </c>
      <c r="I1424" s="95">
        <v>0</v>
      </c>
      <c r="J1424" s="95">
        <v>9511.9081095457095</v>
      </c>
      <c r="K1424" s="95">
        <v>40.192658137530103</v>
      </c>
      <c r="L1424" s="95">
        <v>329.65781396627398</v>
      </c>
      <c r="M1424" s="95">
        <v>14571.259333968201</v>
      </c>
      <c r="N1424" s="95">
        <v>5561.1147780418396</v>
      </c>
      <c r="O1424" s="95">
        <v>0</v>
      </c>
      <c r="P1424" s="95">
        <v>10967.152640223499</v>
      </c>
      <c r="Q1424" s="95">
        <v>1613.8946516513799</v>
      </c>
      <c r="R1424" s="95">
        <v>0</v>
      </c>
      <c r="S1424" s="95">
        <v>381.922999698669</v>
      </c>
      <c r="T1424" s="95">
        <v>0</v>
      </c>
      <c r="U1424" s="95">
        <v>9554.0399968624097</v>
      </c>
      <c r="V1424" s="95">
        <v>1267174.0100402799</v>
      </c>
      <c r="W1424" s="95">
        <v>0</v>
      </c>
      <c r="X1424" s="95">
        <v>775751.57223510696</v>
      </c>
      <c r="Y1424" s="95">
        <v>710916.56171417201</v>
      </c>
      <c r="Z1424" s="95">
        <v>46342.581309795401</v>
      </c>
      <c r="AA1424" s="95">
        <v>0</v>
      </c>
      <c r="AB1424" s="95">
        <v>0</v>
      </c>
      <c r="AC1424" s="95">
        <v>3018140.3086852999</v>
      </c>
      <c r="AD1424" s="95">
        <v>2402.3182779848598</v>
      </c>
      <c r="AE1424" s="95">
        <v>6844.9718871116602</v>
      </c>
      <c r="AF1424" s="95">
        <v>679194.36105346703</v>
      </c>
      <c r="AG1424" s="95">
        <v>705216.33121490502</v>
      </c>
      <c r="AH1424" s="95">
        <v>0</v>
      </c>
      <c r="AI1424" s="95">
        <v>478374.552345276</v>
      </c>
      <c r="AJ1424" s="95">
        <v>166498.54419708301</v>
      </c>
      <c r="AK1424" s="95">
        <v>0</v>
      </c>
      <c r="AL1424" s="95">
        <v>46103.865858554796</v>
      </c>
      <c r="AM1424" s="95">
        <v>0</v>
      </c>
      <c r="AN1424" s="95">
        <v>3025655.61636353</v>
      </c>
      <c r="AO1424" s="95">
        <v>11278214.790893599</v>
      </c>
      <c r="AP1424" s="95">
        <v>0</v>
      </c>
      <c r="AQ1424" s="95">
        <v>6206488.7162475605</v>
      </c>
      <c r="AR1424" s="95">
        <v>5679304.4656982403</v>
      </c>
      <c r="AS1424" s="95">
        <v>384965.93721771199</v>
      </c>
      <c r="AT1424" s="95">
        <v>0</v>
      </c>
      <c r="AU1424" s="95">
        <v>0</v>
      </c>
      <c r="AV1424" s="95">
        <v>8983686.2630615197</v>
      </c>
      <c r="AW1424" s="95">
        <v>7672.4695371985399</v>
      </c>
      <c r="AX1424" s="95">
        <v>71082.431021690398</v>
      </c>
      <c r="AY1424" s="95">
        <v>6060325.4154052697</v>
      </c>
      <c r="AZ1424" s="95">
        <v>5724226.5073852502</v>
      </c>
      <c r="BA1424" s="95">
        <v>0</v>
      </c>
      <c r="BB1424" s="95">
        <v>4213575.0425415002</v>
      </c>
      <c r="BC1424" s="95">
        <v>1389216.76113892</v>
      </c>
      <c r="BD1424" s="95">
        <v>0</v>
      </c>
      <c r="BE1424" s="95">
        <v>382970.528331757</v>
      </c>
      <c r="BF1424" s="95">
        <v>0</v>
      </c>
      <c r="BG1424" s="95">
        <v>9034262.6350097694</v>
      </c>
      <c r="BH1424" s="95">
        <v>2809555.6734619099</v>
      </c>
      <c r="BI1424" s="95">
        <v>0</v>
      </c>
      <c r="BJ1424" s="95">
        <v>2302098.14093018</v>
      </c>
      <c r="BK1424" s="95">
        <v>2060850.9328155499</v>
      </c>
      <c r="BL1424" s="95">
        <v>0</v>
      </c>
      <c r="BM1424" s="95">
        <v>0</v>
      </c>
      <c r="BN1424" s="95">
        <v>0</v>
      </c>
      <c r="BO1424" s="95">
        <v>0</v>
      </c>
      <c r="BP1424" s="95">
        <v>0</v>
      </c>
      <c r="BQ1424" s="95">
        <v>0</v>
      </c>
      <c r="BR1424" s="95">
        <v>1984776.52116394</v>
      </c>
      <c r="BS1424" s="95">
        <v>2130532.42224121</v>
      </c>
      <c r="BT1424" s="95">
        <v>0</v>
      </c>
      <c r="BU1424" s="95">
        <v>337947.25</v>
      </c>
      <c r="BV1424" s="95">
        <v>667768.84529113804</v>
      </c>
      <c r="BW1424" s="95">
        <v>0</v>
      </c>
      <c r="BX1424" s="95">
        <v>31986.959970712702</v>
      </c>
      <c r="BY1424" s="95">
        <v>0</v>
      </c>
      <c r="BZ1424" s="95">
        <v>0</v>
      </c>
      <c r="CA1424" s="95">
        <v>33076.677305221601</v>
      </c>
      <c r="CB1424" s="95">
        <v>2043682.5323333701</v>
      </c>
      <c r="CC1424" s="95">
        <v>17520709.986328099</v>
      </c>
      <c r="CD1424" s="95">
        <v>5106968.2430419903</v>
      </c>
      <c r="CE1424" s="95">
        <v>384.36536875739699</v>
      </c>
      <c r="CF1424" s="95">
        <v>46411.831974029497</v>
      </c>
      <c r="CG1424" s="95">
        <v>385087.572292328</v>
      </c>
      <c r="CH1424" s="95">
        <v>0</v>
      </c>
      <c r="CI1424" s="95">
        <v>33452.454853534698</v>
      </c>
      <c r="CJ1424" s="95">
        <v>2090398.4242706301</v>
      </c>
      <c r="CK1424" s="95">
        <v>17912709.8349609</v>
      </c>
      <c r="CL1424" s="95">
        <v>5137853.1141967801</v>
      </c>
      <c r="CM1424" s="160">
        <v>42952.813968658404</v>
      </c>
      <c r="CN1424" s="160">
        <v>5126998.5333862295</v>
      </c>
      <c r="CO1424" s="160">
        <v>26988565.161865201</v>
      </c>
      <c r="CP1424" s="95">
        <v>5137853.1141967801</v>
      </c>
      <c r="CQ1424" s="95">
        <v>0</v>
      </c>
      <c r="CR1424" s="95">
        <v>0</v>
      </c>
      <c r="CS1424" s="95">
        <v>0</v>
      </c>
      <c r="CT1424" s="95">
        <v>0</v>
      </c>
      <c r="CU1424" s="161">
        <v>2090094.3643073996</v>
      </c>
      <c r="CV1424" s="161">
        <v>17905797.558620427</v>
      </c>
    </row>
    <row r="1425" spans="1:100" x14ac:dyDescent="0.2">
      <c r="A1425" s="94" t="s">
        <v>72</v>
      </c>
      <c r="B1425" s="96">
        <v>41426</v>
      </c>
      <c r="C1425" s="95">
        <v>23530.275598526001</v>
      </c>
      <c r="D1425" s="95">
        <v>0</v>
      </c>
      <c r="E1425" s="95">
        <v>9463.5213220119495</v>
      </c>
      <c r="F1425" s="95">
        <v>8736.7564297914505</v>
      </c>
      <c r="G1425" s="95">
        <v>393.96011893078702</v>
      </c>
      <c r="H1425" s="95">
        <v>0</v>
      </c>
      <c r="I1425" s="95">
        <v>0</v>
      </c>
      <c r="J1425" s="95">
        <v>9484.1554989814795</v>
      </c>
      <c r="K1425" s="95">
        <v>40.152576872613302</v>
      </c>
      <c r="L1425" s="95">
        <v>243.888940868899</v>
      </c>
      <c r="M1425" s="95">
        <v>14553.6186463833</v>
      </c>
      <c r="N1425" s="95">
        <v>5495.7365655303001</v>
      </c>
      <c r="O1425" s="95">
        <v>0</v>
      </c>
      <c r="P1425" s="95">
        <v>11117.598695635799</v>
      </c>
      <c r="Q1425" s="95">
        <v>1620.81006921828</v>
      </c>
      <c r="R1425" s="95">
        <v>0</v>
      </c>
      <c r="S1425" s="95">
        <v>391.91417768970098</v>
      </c>
      <c r="T1425" s="95">
        <v>0</v>
      </c>
      <c r="U1425" s="95">
        <v>9521.6971982717496</v>
      </c>
      <c r="V1425" s="95">
        <v>1255909.61076355</v>
      </c>
      <c r="W1425" s="95">
        <v>0</v>
      </c>
      <c r="X1425" s="95">
        <v>766543.27787017799</v>
      </c>
      <c r="Y1425" s="95">
        <v>705028.705963135</v>
      </c>
      <c r="Z1425" s="95">
        <v>44638.108265876799</v>
      </c>
      <c r="AA1425" s="95">
        <v>0</v>
      </c>
      <c r="AB1425" s="95">
        <v>0</v>
      </c>
      <c r="AC1425" s="95">
        <v>3003054.5687560998</v>
      </c>
      <c r="AD1425" s="95">
        <v>2410.6094907224201</v>
      </c>
      <c r="AE1425" s="95">
        <v>4497.0086847543698</v>
      </c>
      <c r="AF1425" s="95">
        <v>669432.402107239</v>
      </c>
      <c r="AG1425" s="95">
        <v>696956.41911315895</v>
      </c>
      <c r="AH1425" s="95">
        <v>0</v>
      </c>
      <c r="AI1425" s="95">
        <v>482468.67235946702</v>
      </c>
      <c r="AJ1425" s="95">
        <v>166663.40380668599</v>
      </c>
      <c r="AK1425" s="95">
        <v>0</v>
      </c>
      <c r="AL1425" s="95">
        <v>44428.973251342803</v>
      </c>
      <c r="AM1425" s="95">
        <v>0</v>
      </c>
      <c r="AN1425" s="95">
        <v>3001540.8947143601</v>
      </c>
      <c r="AO1425" s="95">
        <v>11185665.1483154</v>
      </c>
      <c r="AP1425" s="95">
        <v>0</v>
      </c>
      <c r="AQ1425" s="95">
        <v>6213349.45202637</v>
      </c>
      <c r="AR1425" s="95">
        <v>5689219.7316894503</v>
      </c>
      <c r="AS1425" s="95">
        <v>373292.11296463001</v>
      </c>
      <c r="AT1425" s="95">
        <v>0</v>
      </c>
      <c r="AU1425" s="95">
        <v>0</v>
      </c>
      <c r="AV1425" s="95">
        <v>8958929.3026122991</v>
      </c>
      <c r="AW1425" s="95">
        <v>7712.6052699089096</v>
      </c>
      <c r="AX1425" s="95">
        <v>49161.846254825599</v>
      </c>
      <c r="AY1425" s="95">
        <v>6006402.4442748995</v>
      </c>
      <c r="AZ1425" s="95">
        <v>5682655.3443603497</v>
      </c>
      <c r="BA1425" s="95">
        <v>0</v>
      </c>
      <c r="BB1425" s="95">
        <v>4261994.5878295898</v>
      </c>
      <c r="BC1425" s="95">
        <v>1398885.8446044901</v>
      </c>
      <c r="BD1425" s="95">
        <v>0</v>
      </c>
      <c r="BE1425" s="95">
        <v>371845.41075515701</v>
      </c>
      <c r="BF1425" s="95">
        <v>0</v>
      </c>
      <c r="BG1425" s="95">
        <v>8977216.4171142597</v>
      </c>
      <c r="BH1425" s="95">
        <v>2811003.5155944801</v>
      </c>
      <c r="BI1425" s="95">
        <v>0</v>
      </c>
      <c r="BJ1425" s="95">
        <v>2286531.5829467801</v>
      </c>
      <c r="BK1425" s="95">
        <v>2047127.32643127</v>
      </c>
      <c r="BL1425" s="95">
        <v>0</v>
      </c>
      <c r="BM1425" s="95">
        <v>0</v>
      </c>
      <c r="BN1425" s="95">
        <v>0</v>
      </c>
      <c r="BO1425" s="95">
        <v>0</v>
      </c>
      <c r="BP1425" s="95">
        <v>0</v>
      </c>
      <c r="BQ1425" s="95">
        <v>0</v>
      </c>
      <c r="BR1425" s="95">
        <v>1970480.7299957301</v>
      </c>
      <c r="BS1425" s="95">
        <v>2121980.8751831101</v>
      </c>
      <c r="BT1425" s="95">
        <v>0</v>
      </c>
      <c r="BU1425" s="95">
        <v>344293.82999801601</v>
      </c>
      <c r="BV1425" s="95">
        <v>674410.71752166701</v>
      </c>
      <c r="BW1425" s="95">
        <v>0</v>
      </c>
      <c r="BX1425" s="95">
        <v>30861.669972419699</v>
      </c>
      <c r="BY1425" s="95">
        <v>0</v>
      </c>
      <c r="BZ1425" s="95">
        <v>0</v>
      </c>
      <c r="CA1425" s="95">
        <v>32994.424856662801</v>
      </c>
      <c r="CB1425" s="95">
        <v>2023113.12088013</v>
      </c>
      <c r="CC1425" s="95">
        <v>17417332.860839799</v>
      </c>
      <c r="CD1425" s="95">
        <v>5105807.47302246</v>
      </c>
      <c r="CE1425" s="95">
        <v>393.87064268440002</v>
      </c>
      <c r="CF1425" s="95">
        <v>44471.821026802099</v>
      </c>
      <c r="CG1425" s="95">
        <v>373426.672420502</v>
      </c>
      <c r="CH1425" s="95">
        <v>0</v>
      </c>
      <c r="CI1425" s="95">
        <v>33389.544527053797</v>
      </c>
      <c r="CJ1425" s="95">
        <v>2067423.71632385</v>
      </c>
      <c r="CK1425" s="95">
        <v>17788542.7109375</v>
      </c>
      <c r="CL1425" s="95">
        <v>5135340.0573120099</v>
      </c>
      <c r="CM1425" s="160">
        <v>42864.313714981101</v>
      </c>
      <c r="CN1425" s="160">
        <v>5065262.6058959998</v>
      </c>
      <c r="CO1425" s="160">
        <v>26754512.119872998</v>
      </c>
      <c r="CP1425" s="95">
        <v>5135340.0573120099</v>
      </c>
      <c r="CQ1425" s="95">
        <v>0</v>
      </c>
      <c r="CR1425" s="95">
        <v>0</v>
      </c>
      <c r="CS1425" s="95">
        <v>0</v>
      </c>
      <c r="CT1425" s="95">
        <v>0</v>
      </c>
      <c r="CU1425" s="161">
        <v>2067584.941906932</v>
      </c>
      <c r="CV1425" s="161">
        <v>17790759.533260301</v>
      </c>
    </row>
    <row r="1426" spans="1:100" x14ac:dyDescent="0.2">
      <c r="A1426" s="94" t="s">
        <v>72</v>
      </c>
      <c r="B1426" s="96">
        <v>41518</v>
      </c>
      <c r="C1426" s="95">
        <v>23407.609388589899</v>
      </c>
      <c r="D1426" s="95">
        <v>0</v>
      </c>
      <c r="E1426" s="95">
        <v>9224.1432981491107</v>
      </c>
      <c r="F1426" s="95">
        <v>8502.8580838441794</v>
      </c>
      <c r="G1426" s="95">
        <v>385.71977414190798</v>
      </c>
      <c r="H1426" s="95">
        <v>0</v>
      </c>
      <c r="I1426" s="95">
        <v>0</v>
      </c>
      <c r="J1426" s="95">
        <v>9416.5055137872696</v>
      </c>
      <c r="K1426" s="95">
        <v>39.160821142606402</v>
      </c>
      <c r="L1426" s="95">
        <v>39.571620615199201</v>
      </c>
      <c r="M1426" s="95">
        <v>14457.7638478279</v>
      </c>
      <c r="N1426" s="95">
        <v>5422.3559861779204</v>
      </c>
      <c r="O1426" s="95">
        <v>0</v>
      </c>
      <c r="P1426" s="95">
        <v>11159.1970134974</v>
      </c>
      <c r="Q1426" s="95">
        <v>1613.5101224035</v>
      </c>
      <c r="R1426" s="95">
        <v>0</v>
      </c>
      <c r="S1426" s="95">
        <v>384.61452794447501</v>
      </c>
      <c r="T1426" s="95">
        <v>0</v>
      </c>
      <c r="U1426" s="95">
        <v>9455.2239139079993</v>
      </c>
      <c r="V1426" s="95">
        <v>1250447.88554382</v>
      </c>
      <c r="W1426" s="95">
        <v>0</v>
      </c>
      <c r="X1426" s="95">
        <v>753325.06660461402</v>
      </c>
      <c r="Y1426" s="95">
        <v>693501.85033416701</v>
      </c>
      <c r="Z1426" s="95">
        <v>44637.562525749199</v>
      </c>
      <c r="AA1426" s="95">
        <v>0</v>
      </c>
      <c r="AB1426" s="95">
        <v>0</v>
      </c>
      <c r="AC1426" s="95">
        <v>2990249.5938110398</v>
      </c>
      <c r="AD1426" s="95">
        <v>2889.69734421372</v>
      </c>
      <c r="AE1426" s="95">
        <v>1748.88444508612</v>
      </c>
      <c r="AF1426" s="95">
        <v>670972.40807342494</v>
      </c>
      <c r="AG1426" s="95">
        <v>689416.83175659203</v>
      </c>
      <c r="AH1426" s="95">
        <v>0</v>
      </c>
      <c r="AI1426" s="95">
        <v>483251.39391326898</v>
      </c>
      <c r="AJ1426" s="95">
        <v>167363.74130249</v>
      </c>
      <c r="AK1426" s="95">
        <v>0</v>
      </c>
      <c r="AL1426" s="95">
        <v>44537.8230247498</v>
      </c>
      <c r="AM1426" s="95">
        <v>0</v>
      </c>
      <c r="AN1426" s="95">
        <v>2990886.07214355</v>
      </c>
      <c r="AO1426" s="95">
        <v>11214555.029418901</v>
      </c>
      <c r="AP1426" s="95">
        <v>0</v>
      </c>
      <c r="AQ1426" s="95">
        <v>6113360.9465942401</v>
      </c>
      <c r="AR1426" s="95">
        <v>5610142.2172241202</v>
      </c>
      <c r="AS1426" s="95">
        <v>371117.93944168102</v>
      </c>
      <c r="AT1426" s="95">
        <v>0</v>
      </c>
      <c r="AU1426" s="95">
        <v>0</v>
      </c>
      <c r="AV1426" s="95">
        <v>8945440.66943359</v>
      </c>
      <c r="AW1426" s="95">
        <v>9269.9859526157397</v>
      </c>
      <c r="AX1426" s="95">
        <v>12529.693843126301</v>
      </c>
      <c r="AY1426" s="95">
        <v>6016553.3992309598</v>
      </c>
      <c r="AZ1426" s="95">
        <v>5622781.4022216797</v>
      </c>
      <c r="BA1426" s="95">
        <v>0</v>
      </c>
      <c r="BB1426" s="95">
        <v>4285585.3241577102</v>
      </c>
      <c r="BC1426" s="95">
        <v>1409831.3577270501</v>
      </c>
      <c r="BD1426" s="95">
        <v>0</v>
      </c>
      <c r="BE1426" s="95">
        <v>371194.737731934</v>
      </c>
      <c r="BF1426" s="95">
        <v>0</v>
      </c>
      <c r="BG1426" s="95">
        <v>8950351.0950927697</v>
      </c>
      <c r="BH1426" s="95">
        <v>2832481.3843689002</v>
      </c>
      <c r="BI1426" s="95">
        <v>0</v>
      </c>
      <c r="BJ1426" s="95">
        <v>2251610.62786865</v>
      </c>
      <c r="BK1426" s="95">
        <v>2005973.4976654099</v>
      </c>
      <c r="BL1426" s="95">
        <v>0</v>
      </c>
      <c r="BM1426" s="95">
        <v>0</v>
      </c>
      <c r="BN1426" s="95">
        <v>0</v>
      </c>
      <c r="BO1426" s="95">
        <v>0</v>
      </c>
      <c r="BP1426" s="95">
        <v>0</v>
      </c>
      <c r="BQ1426" s="95">
        <v>0</v>
      </c>
      <c r="BR1426" s="95">
        <v>1990980.83586121</v>
      </c>
      <c r="BS1426" s="95">
        <v>2100189.71520996</v>
      </c>
      <c r="BT1426" s="95">
        <v>0</v>
      </c>
      <c r="BU1426" s="95">
        <v>297240.25</v>
      </c>
      <c r="BV1426" s="95">
        <v>683076.97597503697</v>
      </c>
      <c r="BW1426" s="95">
        <v>0</v>
      </c>
      <c r="BX1426" s="95">
        <v>26333.019977569598</v>
      </c>
      <c r="BY1426" s="95">
        <v>0</v>
      </c>
      <c r="BZ1426" s="95">
        <v>0</v>
      </c>
      <c r="CA1426" s="95">
        <v>32645.561673641201</v>
      </c>
      <c r="CB1426" s="95">
        <v>2005678.45437622</v>
      </c>
      <c r="CC1426" s="95">
        <v>17268649.245117199</v>
      </c>
      <c r="CD1426" s="95">
        <v>5095661.1433715802</v>
      </c>
      <c r="CE1426" s="95">
        <v>385.50665423646598</v>
      </c>
      <c r="CF1426" s="95">
        <v>44593.989114284501</v>
      </c>
      <c r="CG1426" s="95">
        <v>370973.76202774001</v>
      </c>
      <c r="CH1426" s="95">
        <v>0</v>
      </c>
      <c r="CI1426" s="95">
        <v>33034.399717807799</v>
      </c>
      <c r="CJ1426" s="95">
        <v>2050052.41973877</v>
      </c>
      <c r="CK1426" s="95">
        <v>17637472.704345699</v>
      </c>
      <c r="CL1426" s="95">
        <v>5124882.5457153302</v>
      </c>
      <c r="CM1426" s="160">
        <v>42452.147904872902</v>
      </c>
      <c r="CN1426" s="160">
        <v>5043287.3633422898</v>
      </c>
      <c r="CO1426" s="160">
        <v>26592575.3991699</v>
      </c>
      <c r="CP1426" s="95">
        <v>5124882.5457153302</v>
      </c>
      <c r="CQ1426" s="95">
        <v>0</v>
      </c>
      <c r="CR1426" s="95">
        <v>0</v>
      </c>
      <c r="CS1426" s="95">
        <v>0</v>
      </c>
      <c r="CT1426" s="95">
        <v>0</v>
      </c>
      <c r="CU1426" s="161">
        <v>2050272.4434905045</v>
      </c>
      <c r="CV1426" s="161">
        <v>17639623.007144939</v>
      </c>
    </row>
    <row r="1427" spans="1:100" x14ac:dyDescent="0.2">
      <c r="A1427" s="94" t="s">
        <v>72</v>
      </c>
      <c r="B1427" s="96">
        <v>41609</v>
      </c>
      <c r="C1427" s="95">
        <v>23254.448822975199</v>
      </c>
      <c r="D1427" s="95">
        <v>0</v>
      </c>
      <c r="E1427" s="95">
        <v>9030.3557200431806</v>
      </c>
      <c r="F1427" s="95">
        <v>8337.7667927742004</v>
      </c>
      <c r="G1427" s="95">
        <v>402.45910752937198</v>
      </c>
      <c r="H1427" s="95">
        <v>0</v>
      </c>
      <c r="I1427" s="95">
        <v>0</v>
      </c>
      <c r="J1427" s="95">
        <v>9305.7400403022802</v>
      </c>
      <c r="K1427" s="95">
        <v>31.4749217208009</v>
      </c>
      <c r="L1427" s="95">
        <v>26.8929682713933</v>
      </c>
      <c r="M1427" s="95">
        <v>14304.402700901001</v>
      </c>
      <c r="N1427" s="95">
        <v>5373.8948623537999</v>
      </c>
      <c r="O1427" s="95">
        <v>0</v>
      </c>
      <c r="P1427" s="95">
        <v>10984.283485055001</v>
      </c>
      <c r="Q1427" s="95">
        <v>1583.6119518130999</v>
      </c>
      <c r="R1427" s="95">
        <v>0</v>
      </c>
      <c r="S1427" s="95">
        <v>400.41381381824601</v>
      </c>
      <c r="T1427" s="95">
        <v>0</v>
      </c>
      <c r="U1427" s="95">
        <v>9338.0254743099194</v>
      </c>
      <c r="V1427" s="95">
        <v>1240136.21176147</v>
      </c>
      <c r="W1427" s="95">
        <v>0</v>
      </c>
      <c r="X1427" s="95">
        <v>737184.32295990002</v>
      </c>
      <c r="Y1427" s="95">
        <v>678372.25180816697</v>
      </c>
      <c r="Z1427" s="95">
        <v>46489.520882129698</v>
      </c>
      <c r="AA1427" s="95">
        <v>0</v>
      </c>
      <c r="AB1427" s="95">
        <v>0</v>
      </c>
      <c r="AC1427" s="95">
        <v>2972663.22235107</v>
      </c>
      <c r="AD1427" s="95">
        <v>2636.9626263678101</v>
      </c>
      <c r="AE1427" s="95">
        <v>1252.79901443422</v>
      </c>
      <c r="AF1427" s="95">
        <v>660401.26050567604</v>
      </c>
      <c r="AG1427" s="95">
        <v>674951.23945617699</v>
      </c>
      <c r="AH1427" s="95">
        <v>0</v>
      </c>
      <c r="AI1427" s="95">
        <v>471606.19088363601</v>
      </c>
      <c r="AJ1427" s="95">
        <v>164290.22430419899</v>
      </c>
      <c r="AK1427" s="95">
        <v>0</v>
      </c>
      <c r="AL1427" s="95">
        <v>46289.2536606789</v>
      </c>
      <c r="AM1427" s="95">
        <v>0</v>
      </c>
      <c r="AN1427" s="95">
        <v>2976127.2534790002</v>
      </c>
      <c r="AO1427" s="95">
        <v>11146584.509643599</v>
      </c>
      <c r="AP1427" s="95">
        <v>0</v>
      </c>
      <c r="AQ1427" s="95">
        <v>5957409.9324340802</v>
      </c>
      <c r="AR1427" s="95">
        <v>5456766.5569457998</v>
      </c>
      <c r="AS1427" s="95">
        <v>387726.13528823899</v>
      </c>
      <c r="AT1427" s="95">
        <v>0</v>
      </c>
      <c r="AU1427" s="95">
        <v>0</v>
      </c>
      <c r="AV1427" s="95">
        <v>8962367.3214111291</v>
      </c>
      <c r="AW1427" s="95">
        <v>8524.2616226673108</v>
      </c>
      <c r="AX1427" s="95">
        <v>11743.116683721501</v>
      </c>
      <c r="AY1427" s="95">
        <v>5964431.8939819299</v>
      </c>
      <c r="AZ1427" s="95">
        <v>5529497.4998168899</v>
      </c>
      <c r="BA1427" s="95">
        <v>0</v>
      </c>
      <c r="BB1427" s="95">
        <v>4195756.8726196298</v>
      </c>
      <c r="BC1427" s="95">
        <v>1387007.7558136</v>
      </c>
      <c r="BD1427" s="95">
        <v>0</v>
      </c>
      <c r="BE1427" s="95">
        <v>385133.61579132098</v>
      </c>
      <c r="BF1427" s="95">
        <v>0</v>
      </c>
      <c r="BG1427" s="95">
        <v>8951478.5308837909</v>
      </c>
      <c r="BH1427" s="95">
        <v>2823175.5415954599</v>
      </c>
      <c r="BI1427" s="95">
        <v>0</v>
      </c>
      <c r="BJ1427" s="95">
        <v>2220911.2710571298</v>
      </c>
      <c r="BK1427" s="95">
        <v>1980960.6876831099</v>
      </c>
      <c r="BL1427" s="95">
        <v>0</v>
      </c>
      <c r="BM1427" s="95">
        <v>0</v>
      </c>
      <c r="BN1427" s="95">
        <v>0</v>
      </c>
      <c r="BO1427" s="95">
        <v>0</v>
      </c>
      <c r="BP1427" s="95">
        <v>0</v>
      </c>
      <c r="BQ1427" s="95">
        <v>0</v>
      </c>
      <c r="BR1427" s="95">
        <v>1970624.7462615999</v>
      </c>
      <c r="BS1427" s="95">
        <v>2066483.5035705599</v>
      </c>
      <c r="BT1427" s="95">
        <v>0</v>
      </c>
      <c r="BU1427" s="95">
        <v>335773.75</v>
      </c>
      <c r="BV1427" s="95">
        <v>675005.682289124</v>
      </c>
      <c r="BW1427" s="95">
        <v>0</v>
      </c>
      <c r="BX1427" s="95">
        <v>31099.949969291702</v>
      </c>
      <c r="BY1427" s="95">
        <v>0</v>
      </c>
      <c r="BZ1427" s="95">
        <v>0</v>
      </c>
      <c r="CA1427" s="95">
        <v>32275.764777660399</v>
      </c>
      <c r="CB1427" s="95">
        <v>1976291.91650391</v>
      </c>
      <c r="CC1427" s="95">
        <v>17122109.9533691</v>
      </c>
      <c r="CD1427" s="95">
        <v>5042884.2174682599</v>
      </c>
      <c r="CE1427" s="95">
        <v>402.64216609671701</v>
      </c>
      <c r="CF1427" s="95">
        <v>46667.460299491897</v>
      </c>
      <c r="CG1427" s="95">
        <v>387729.26824569702</v>
      </c>
      <c r="CH1427" s="95">
        <v>0</v>
      </c>
      <c r="CI1427" s="95">
        <v>32681.824915409099</v>
      </c>
      <c r="CJ1427" s="95">
        <v>2023143.78242493</v>
      </c>
      <c r="CK1427" s="95">
        <v>17507508.673828099</v>
      </c>
      <c r="CL1427" s="95">
        <v>5074752.48547363</v>
      </c>
      <c r="CM1427" s="160">
        <v>41945.417745590203</v>
      </c>
      <c r="CN1427" s="160">
        <v>4988451.1860961895</v>
      </c>
      <c r="CO1427" s="160">
        <v>26414755.988281298</v>
      </c>
      <c r="CP1427" s="95">
        <v>5074752.48547363</v>
      </c>
      <c r="CQ1427" s="95">
        <v>0</v>
      </c>
      <c r="CR1427" s="95">
        <v>0</v>
      </c>
      <c r="CS1427" s="95">
        <v>0</v>
      </c>
      <c r="CT1427" s="95">
        <v>0</v>
      </c>
      <c r="CU1427" s="161">
        <v>2022959.3768034019</v>
      </c>
      <c r="CV1427" s="161">
        <v>17509839.221614797</v>
      </c>
    </row>
    <row r="1428" spans="1:100" x14ac:dyDescent="0.2">
      <c r="A1428" s="94" t="s">
        <v>72</v>
      </c>
      <c r="B1428" s="96">
        <v>41699</v>
      </c>
      <c r="C1428" s="95">
        <v>23326.869953155499</v>
      </c>
      <c r="D1428" s="95">
        <v>0</v>
      </c>
      <c r="E1428" s="95">
        <v>8787.0910488367099</v>
      </c>
      <c r="F1428" s="95">
        <v>8105.2505747079804</v>
      </c>
      <c r="G1428" s="95">
        <v>416.14940514415503</v>
      </c>
      <c r="H1428" s="95">
        <v>0</v>
      </c>
      <c r="I1428" s="95">
        <v>0</v>
      </c>
      <c r="J1428" s="95">
        <v>9244.2869917154294</v>
      </c>
      <c r="K1428" s="95">
        <v>24.123753467341899</v>
      </c>
      <c r="L1428" s="95">
        <v>26.2172154895961</v>
      </c>
      <c r="M1428" s="95">
        <v>14294.333497047401</v>
      </c>
      <c r="N1428" s="95">
        <v>5335.3211544752103</v>
      </c>
      <c r="O1428" s="95">
        <v>0</v>
      </c>
      <c r="P1428" s="95">
        <v>10857.960630416899</v>
      </c>
      <c r="Q1428" s="95">
        <v>1569.30638667941</v>
      </c>
      <c r="R1428" s="95">
        <v>0</v>
      </c>
      <c r="S1428" s="95">
        <v>412.74242676422</v>
      </c>
      <c r="T1428" s="95">
        <v>0</v>
      </c>
      <c r="U1428" s="95">
        <v>9269.2794939279593</v>
      </c>
      <c r="V1428" s="95">
        <v>1235890.1032257101</v>
      </c>
      <c r="W1428" s="95">
        <v>0</v>
      </c>
      <c r="X1428" s="95">
        <v>723680.96280670201</v>
      </c>
      <c r="Y1428" s="95">
        <v>665150.73928070103</v>
      </c>
      <c r="Z1428" s="95">
        <v>46827.256395340002</v>
      </c>
      <c r="AA1428" s="95">
        <v>0</v>
      </c>
      <c r="AB1428" s="95">
        <v>0</v>
      </c>
      <c r="AC1428" s="95">
        <v>2938439.8117065402</v>
      </c>
      <c r="AD1428" s="95">
        <v>1666.17616942525</v>
      </c>
      <c r="AE1428" s="95">
        <v>1856.4352839738101</v>
      </c>
      <c r="AF1428" s="95">
        <v>656136.84931945801</v>
      </c>
      <c r="AG1428" s="95">
        <v>666849.15290069603</v>
      </c>
      <c r="AH1428" s="95">
        <v>0</v>
      </c>
      <c r="AI1428" s="95">
        <v>464657.068515778</v>
      </c>
      <c r="AJ1428" s="95">
        <v>163985.19362831101</v>
      </c>
      <c r="AK1428" s="95">
        <v>0</v>
      </c>
      <c r="AL1428" s="95">
        <v>46240.969595432303</v>
      </c>
      <c r="AM1428" s="95">
        <v>0</v>
      </c>
      <c r="AN1428" s="95">
        <v>2935424.83666992</v>
      </c>
      <c r="AO1428" s="95">
        <v>11153089.234375</v>
      </c>
      <c r="AP1428" s="95">
        <v>0</v>
      </c>
      <c r="AQ1428" s="95">
        <v>5850038.0973510696</v>
      </c>
      <c r="AR1428" s="95">
        <v>5347628.52026367</v>
      </c>
      <c r="AS1428" s="95">
        <v>392229.04146957397</v>
      </c>
      <c r="AT1428" s="95">
        <v>0</v>
      </c>
      <c r="AU1428" s="95">
        <v>0</v>
      </c>
      <c r="AV1428" s="95">
        <v>8909736.9296875</v>
      </c>
      <c r="AW1428" s="95">
        <v>5417.1336892843201</v>
      </c>
      <c r="AX1428" s="95">
        <v>13897.863209486</v>
      </c>
      <c r="AY1428" s="95">
        <v>5967847.9315795898</v>
      </c>
      <c r="AZ1428" s="95">
        <v>5483296.2258911096</v>
      </c>
      <c r="BA1428" s="95">
        <v>0</v>
      </c>
      <c r="BB1428" s="95">
        <v>4155721.2857666002</v>
      </c>
      <c r="BC1428" s="95">
        <v>1391042.08174133</v>
      </c>
      <c r="BD1428" s="95">
        <v>0</v>
      </c>
      <c r="BE1428" s="95">
        <v>387205.25770568801</v>
      </c>
      <c r="BF1428" s="95">
        <v>0</v>
      </c>
      <c r="BG1428" s="95">
        <v>8939281.9019775409</v>
      </c>
      <c r="BH1428" s="95">
        <v>2816528.5748596201</v>
      </c>
      <c r="BI1428" s="95">
        <v>0</v>
      </c>
      <c r="BJ1428" s="95">
        <v>2187150.2040100102</v>
      </c>
      <c r="BK1428" s="95">
        <v>1952022.9524078399</v>
      </c>
      <c r="BL1428" s="95">
        <v>0</v>
      </c>
      <c r="BM1428" s="95">
        <v>0</v>
      </c>
      <c r="BN1428" s="95">
        <v>0</v>
      </c>
      <c r="BO1428" s="95">
        <v>0</v>
      </c>
      <c r="BP1428" s="95">
        <v>0</v>
      </c>
      <c r="BQ1428" s="95">
        <v>0</v>
      </c>
      <c r="BR1428" s="95">
        <v>1955463.1614990199</v>
      </c>
      <c r="BS1428" s="95">
        <v>2049307.9277343799</v>
      </c>
      <c r="BT1428" s="95">
        <v>0</v>
      </c>
      <c r="BU1428" s="95">
        <v>326884</v>
      </c>
      <c r="BV1428" s="95">
        <v>675944.28238678002</v>
      </c>
      <c r="BW1428" s="95">
        <v>0</v>
      </c>
      <c r="BX1428" s="95">
        <v>32233.3699743748</v>
      </c>
      <c r="BY1428" s="95">
        <v>0</v>
      </c>
      <c r="BZ1428" s="95">
        <v>0</v>
      </c>
      <c r="CA1428" s="95">
        <v>32108.145640611601</v>
      </c>
      <c r="CB1428" s="95">
        <v>1959526.4063720701</v>
      </c>
      <c r="CC1428" s="95">
        <v>17055527.3037109</v>
      </c>
      <c r="CD1428" s="95">
        <v>5012143.9991455097</v>
      </c>
      <c r="CE1428" s="95">
        <v>416.683890569955</v>
      </c>
      <c r="CF1428" s="95">
        <v>46822.297747135199</v>
      </c>
      <c r="CG1428" s="95">
        <v>392212.80269241298</v>
      </c>
      <c r="CH1428" s="95">
        <v>0</v>
      </c>
      <c r="CI1428" s="95">
        <v>32516.925569772699</v>
      </c>
      <c r="CJ1428" s="95">
        <v>2006040.0298919701</v>
      </c>
      <c r="CK1428" s="95">
        <v>17449165.003906298</v>
      </c>
      <c r="CL1428" s="95">
        <v>5043131.7620239304</v>
      </c>
      <c r="CM1428" s="160">
        <v>41730.6515274048</v>
      </c>
      <c r="CN1428" s="160">
        <v>4947854.2264404297</v>
      </c>
      <c r="CO1428" s="160">
        <v>26337931.489502002</v>
      </c>
      <c r="CP1428" s="95">
        <v>5043131.7620239304</v>
      </c>
      <c r="CQ1428" s="95">
        <v>0</v>
      </c>
      <c r="CR1428" s="95">
        <v>0</v>
      </c>
      <c r="CS1428" s="95">
        <v>0</v>
      </c>
      <c r="CT1428" s="95">
        <v>0</v>
      </c>
      <c r="CU1428" s="161">
        <v>2006348.7041192052</v>
      </c>
      <c r="CV1428" s="161">
        <v>17447740.106403314</v>
      </c>
    </row>
    <row r="1429" spans="1:100" x14ac:dyDescent="0.2">
      <c r="A1429" s="94" t="s">
        <v>72</v>
      </c>
      <c r="B1429" s="96">
        <v>41791</v>
      </c>
      <c r="C1429" s="95">
        <v>23105.485854864099</v>
      </c>
      <c r="D1429" s="95">
        <v>0</v>
      </c>
      <c r="E1429" s="95">
        <v>8724.4143663644809</v>
      </c>
      <c r="F1429" s="95">
        <v>8045.5880871415102</v>
      </c>
      <c r="G1429" s="95">
        <v>405.19739272817998</v>
      </c>
      <c r="H1429" s="95">
        <v>0</v>
      </c>
      <c r="I1429" s="95">
        <v>0</v>
      </c>
      <c r="J1429" s="95">
        <v>9185.3036997318304</v>
      </c>
      <c r="K1429" s="95">
        <v>15.0824428274063</v>
      </c>
      <c r="L1429" s="95">
        <v>158.26909088529601</v>
      </c>
      <c r="M1429" s="95">
        <v>14128.8521211147</v>
      </c>
      <c r="N1429" s="95">
        <v>5336.7834787964803</v>
      </c>
      <c r="O1429" s="95">
        <v>0</v>
      </c>
      <c r="P1429" s="95">
        <v>10666.943510532399</v>
      </c>
      <c r="Q1429" s="95">
        <v>1549.0944773405799</v>
      </c>
      <c r="R1429" s="95">
        <v>0</v>
      </c>
      <c r="S1429" s="95">
        <v>400.80064995214298</v>
      </c>
      <c r="T1429" s="95">
        <v>0</v>
      </c>
      <c r="U1429" s="95">
        <v>9200.2493629455603</v>
      </c>
      <c r="V1429" s="95">
        <v>1228628.72235107</v>
      </c>
      <c r="W1429" s="95">
        <v>0</v>
      </c>
      <c r="X1429" s="95">
        <v>714787.41108703602</v>
      </c>
      <c r="Y1429" s="95">
        <v>656395.009117126</v>
      </c>
      <c r="Z1429" s="95">
        <v>47062.898880004897</v>
      </c>
      <c r="AA1429" s="95">
        <v>0</v>
      </c>
      <c r="AB1429" s="95">
        <v>0</v>
      </c>
      <c r="AC1429" s="95">
        <v>2916660.3317565899</v>
      </c>
      <c r="AD1429" s="95">
        <v>844.36701115220797</v>
      </c>
      <c r="AE1429" s="95">
        <v>5972.1887259483301</v>
      </c>
      <c r="AF1429" s="95">
        <v>652726.27783966099</v>
      </c>
      <c r="AG1429" s="95">
        <v>664599.29064941395</v>
      </c>
      <c r="AH1429" s="95">
        <v>0</v>
      </c>
      <c r="AI1429" s="95">
        <v>452835.1639328</v>
      </c>
      <c r="AJ1429" s="95">
        <v>167889.34798240699</v>
      </c>
      <c r="AK1429" s="95">
        <v>0</v>
      </c>
      <c r="AL1429" s="95">
        <v>46494.963683605201</v>
      </c>
      <c r="AM1429" s="95">
        <v>0</v>
      </c>
      <c r="AN1429" s="95">
        <v>2923581.8644714402</v>
      </c>
      <c r="AO1429" s="95">
        <v>11184653.3933105</v>
      </c>
      <c r="AP1429" s="95">
        <v>0</v>
      </c>
      <c r="AQ1429" s="95">
        <v>5850381.3540649395</v>
      </c>
      <c r="AR1429" s="95">
        <v>5334825.4599609403</v>
      </c>
      <c r="AS1429" s="95">
        <v>394327.03620910598</v>
      </c>
      <c r="AT1429" s="95">
        <v>0</v>
      </c>
      <c r="AU1429" s="95">
        <v>0</v>
      </c>
      <c r="AV1429" s="95">
        <v>8882202.85302734</v>
      </c>
      <c r="AW1429" s="95">
        <v>2752.8838999867398</v>
      </c>
      <c r="AX1429" s="95">
        <v>57574.257009029403</v>
      </c>
      <c r="AY1429" s="95">
        <v>5972218.0485839797</v>
      </c>
      <c r="AZ1429" s="95">
        <v>5467517.1351318397</v>
      </c>
      <c r="BA1429" s="95">
        <v>0</v>
      </c>
      <c r="BB1429" s="95">
        <v>4062054.5531005901</v>
      </c>
      <c r="BC1429" s="95">
        <v>1425081.8691864</v>
      </c>
      <c r="BD1429" s="95">
        <v>0</v>
      </c>
      <c r="BE1429" s="95">
        <v>389490.27450942999</v>
      </c>
      <c r="BF1429" s="95">
        <v>0</v>
      </c>
      <c r="BG1429" s="95">
        <v>8877224.5903320294</v>
      </c>
      <c r="BH1429" s="95">
        <v>2815921.8759155301</v>
      </c>
      <c r="BI1429" s="95">
        <v>0</v>
      </c>
      <c r="BJ1429" s="95">
        <v>2174369.8179321298</v>
      </c>
      <c r="BK1429" s="95">
        <v>1937476.0913391099</v>
      </c>
      <c r="BL1429" s="95">
        <v>0</v>
      </c>
      <c r="BM1429" s="95">
        <v>0</v>
      </c>
      <c r="BN1429" s="95">
        <v>0</v>
      </c>
      <c r="BO1429" s="95">
        <v>0</v>
      </c>
      <c r="BP1429" s="95">
        <v>0</v>
      </c>
      <c r="BQ1429" s="95">
        <v>0</v>
      </c>
      <c r="BR1429" s="95">
        <v>1969321.3101806601</v>
      </c>
      <c r="BS1429" s="95">
        <v>2046576.3572082501</v>
      </c>
      <c r="BT1429" s="95">
        <v>0</v>
      </c>
      <c r="BU1429" s="95">
        <v>321734.20999908401</v>
      </c>
      <c r="BV1429" s="95">
        <v>690302.96422576904</v>
      </c>
      <c r="BW1429" s="95">
        <v>0</v>
      </c>
      <c r="BX1429" s="95">
        <v>32389.7099740505</v>
      </c>
      <c r="BY1429" s="95">
        <v>0</v>
      </c>
      <c r="BZ1429" s="95">
        <v>0</v>
      </c>
      <c r="CA1429" s="95">
        <v>31828.255539178801</v>
      </c>
      <c r="CB1429" s="95">
        <v>1943371.49409485</v>
      </c>
      <c r="CC1429" s="95">
        <v>16967694.7341309</v>
      </c>
      <c r="CD1429" s="95">
        <v>5000595.515625</v>
      </c>
      <c r="CE1429" s="95">
        <v>404.59200986847299</v>
      </c>
      <c r="CF1429" s="95">
        <v>46984.210401058197</v>
      </c>
      <c r="CG1429" s="95">
        <v>394363.81024932902</v>
      </c>
      <c r="CH1429" s="95">
        <v>0</v>
      </c>
      <c r="CI1429" s="95">
        <v>32233.6348080635</v>
      </c>
      <c r="CJ1429" s="95">
        <v>1990041.5432891799</v>
      </c>
      <c r="CK1429" s="95">
        <v>17359523.123535201</v>
      </c>
      <c r="CL1429" s="95">
        <v>5031864.6141357403</v>
      </c>
      <c r="CM1429" s="160">
        <v>41384.783776283301</v>
      </c>
      <c r="CN1429" s="160">
        <v>4914153.0259399395</v>
      </c>
      <c r="CO1429" s="160">
        <v>26245082.7724609</v>
      </c>
      <c r="CP1429" s="95">
        <v>5031864.6141357403</v>
      </c>
      <c r="CQ1429" s="95">
        <v>0</v>
      </c>
      <c r="CR1429" s="95">
        <v>0</v>
      </c>
      <c r="CS1429" s="95">
        <v>0</v>
      </c>
      <c r="CT1429" s="95">
        <v>0</v>
      </c>
      <c r="CU1429" s="161">
        <v>1990355.7044959082</v>
      </c>
      <c r="CV1429" s="161">
        <v>17362058.544380229</v>
      </c>
    </row>
    <row r="1430" spans="1:100" x14ac:dyDescent="0.2">
      <c r="A1430" s="94" t="s">
        <v>72</v>
      </c>
      <c r="B1430" s="96">
        <v>41883</v>
      </c>
      <c r="C1430" s="95">
        <v>23099.0283074379</v>
      </c>
      <c r="D1430" s="95">
        <v>0</v>
      </c>
      <c r="E1430" s="95">
        <v>8584.2713639736194</v>
      </c>
      <c r="F1430" s="95">
        <v>7941.2327662706402</v>
      </c>
      <c r="G1430" s="95">
        <v>397.54568589478703</v>
      </c>
      <c r="H1430" s="95">
        <v>0</v>
      </c>
      <c r="I1430" s="95">
        <v>0</v>
      </c>
      <c r="J1430" s="95">
        <v>9088.8984048366492</v>
      </c>
      <c r="K1430" s="95">
        <v>9.1167488811770507</v>
      </c>
      <c r="L1430" s="95">
        <v>54.596021411009097</v>
      </c>
      <c r="M1430" s="95">
        <v>14119.5520883799</v>
      </c>
      <c r="N1430" s="95">
        <v>5298.5407059788704</v>
      </c>
      <c r="O1430" s="95">
        <v>0</v>
      </c>
      <c r="P1430" s="95">
        <v>10706.886421203601</v>
      </c>
      <c r="Q1430" s="95">
        <v>1526.12638139725</v>
      </c>
      <c r="R1430" s="95">
        <v>0</v>
      </c>
      <c r="S1430" s="95">
        <v>396.17419369146199</v>
      </c>
      <c r="T1430" s="95">
        <v>0</v>
      </c>
      <c r="U1430" s="95">
        <v>9097.7720857858694</v>
      </c>
      <c r="V1430" s="95">
        <v>1218793.92593384</v>
      </c>
      <c r="W1430" s="95">
        <v>0</v>
      </c>
      <c r="X1430" s="95">
        <v>705257.02545929002</v>
      </c>
      <c r="Y1430" s="95">
        <v>649742.50320434605</v>
      </c>
      <c r="Z1430" s="95">
        <v>47184.249267101302</v>
      </c>
      <c r="AA1430" s="95">
        <v>0</v>
      </c>
      <c r="AB1430" s="95">
        <v>0</v>
      </c>
      <c r="AC1430" s="95">
        <v>2898896.5596618699</v>
      </c>
      <c r="AD1430" s="95">
        <v>409.08326920121903</v>
      </c>
      <c r="AE1430" s="95">
        <v>3205.4319395721</v>
      </c>
      <c r="AF1430" s="95">
        <v>649204.18547058105</v>
      </c>
      <c r="AG1430" s="95">
        <v>649331.81730651902</v>
      </c>
      <c r="AH1430" s="95">
        <v>0</v>
      </c>
      <c r="AI1430" s="95">
        <v>451131.13863754302</v>
      </c>
      <c r="AJ1430" s="95">
        <v>167977.035545349</v>
      </c>
      <c r="AK1430" s="95">
        <v>0</v>
      </c>
      <c r="AL1430" s="95">
        <v>46500.970882892601</v>
      </c>
      <c r="AM1430" s="95">
        <v>0</v>
      </c>
      <c r="AN1430" s="95">
        <v>2897241.3061828599</v>
      </c>
      <c r="AO1430" s="95">
        <v>11105258.7102051</v>
      </c>
      <c r="AP1430" s="95">
        <v>0</v>
      </c>
      <c r="AQ1430" s="95">
        <v>5739495.06103516</v>
      </c>
      <c r="AR1430" s="95">
        <v>5260995.8843383798</v>
      </c>
      <c r="AS1430" s="95">
        <v>392853.16904449498</v>
      </c>
      <c r="AT1430" s="95">
        <v>0</v>
      </c>
      <c r="AU1430" s="95">
        <v>0</v>
      </c>
      <c r="AV1430" s="95">
        <v>8833254.9990234394</v>
      </c>
      <c r="AW1430" s="95">
        <v>1337.08157283068</v>
      </c>
      <c r="AX1430" s="95">
        <v>27398.856372118</v>
      </c>
      <c r="AY1430" s="95">
        <v>5955203.9036254901</v>
      </c>
      <c r="AZ1430" s="95">
        <v>5377259.0314941397</v>
      </c>
      <c r="BA1430" s="95">
        <v>0</v>
      </c>
      <c r="BB1430" s="95">
        <v>4064308.30932617</v>
      </c>
      <c r="BC1430" s="95">
        <v>1420960.0719757101</v>
      </c>
      <c r="BD1430" s="95">
        <v>0</v>
      </c>
      <c r="BE1430" s="95">
        <v>387446.90000915498</v>
      </c>
      <c r="BF1430" s="95">
        <v>0</v>
      </c>
      <c r="BG1430" s="95">
        <v>8801375.3880615197</v>
      </c>
      <c r="BH1430" s="95">
        <v>2832935.0973815899</v>
      </c>
      <c r="BI1430" s="95">
        <v>0</v>
      </c>
      <c r="BJ1430" s="95">
        <v>2167448.0571594201</v>
      </c>
      <c r="BK1430" s="95">
        <v>1934830.76170349</v>
      </c>
      <c r="BL1430" s="95">
        <v>0</v>
      </c>
      <c r="BM1430" s="95">
        <v>0</v>
      </c>
      <c r="BN1430" s="95">
        <v>0</v>
      </c>
      <c r="BO1430" s="95">
        <v>0</v>
      </c>
      <c r="BP1430" s="95">
        <v>0</v>
      </c>
      <c r="BQ1430" s="95">
        <v>0</v>
      </c>
      <c r="BR1430" s="95">
        <v>1975368.10939026</v>
      </c>
      <c r="BS1430" s="95">
        <v>2014954.8863220201</v>
      </c>
      <c r="BT1430" s="95">
        <v>0</v>
      </c>
      <c r="BU1430" s="95">
        <v>277322.979999542</v>
      </c>
      <c r="BV1430" s="95">
        <v>691006.01383209205</v>
      </c>
      <c r="BW1430" s="95">
        <v>0</v>
      </c>
      <c r="BX1430" s="95">
        <v>27691.279978990598</v>
      </c>
      <c r="BY1430" s="95">
        <v>0</v>
      </c>
      <c r="BZ1430" s="95">
        <v>0</v>
      </c>
      <c r="CA1430" s="95">
        <v>31701.4071359634</v>
      </c>
      <c r="CB1430" s="95">
        <v>1923529.7971191399</v>
      </c>
      <c r="CC1430" s="95">
        <v>16879035.128173798</v>
      </c>
      <c r="CD1430" s="95">
        <v>4988471.9896240197</v>
      </c>
      <c r="CE1430" s="95">
        <v>397.99012181535397</v>
      </c>
      <c r="CF1430" s="95">
        <v>47140.370460987098</v>
      </c>
      <c r="CG1430" s="95">
        <v>392840.06011962902</v>
      </c>
      <c r="CH1430" s="95">
        <v>0</v>
      </c>
      <c r="CI1430" s="95">
        <v>32103.6937117577</v>
      </c>
      <c r="CJ1430" s="95">
        <v>1970681.4122619601</v>
      </c>
      <c r="CK1430" s="95">
        <v>17269958.985595699</v>
      </c>
      <c r="CL1430" s="95">
        <v>5020407.6188964797</v>
      </c>
      <c r="CM1430" s="160">
        <v>41155.242544174202</v>
      </c>
      <c r="CN1430" s="160">
        <v>4863303.9718627902</v>
      </c>
      <c r="CO1430" s="160">
        <v>26075873.653320301</v>
      </c>
      <c r="CP1430" s="95">
        <v>5020407.6188964797</v>
      </c>
      <c r="CQ1430" s="95">
        <v>0</v>
      </c>
      <c r="CR1430" s="95">
        <v>0</v>
      </c>
      <c r="CS1430" s="95">
        <v>0</v>
      </c>
      <c r="CT1430" s="95">
        <v>0</v>
      </c>
      <c r="CU1430" s="161">
        <v>1970670.167580127</v>
      </c>
      <c r="CV1430" s="161">
        <v>17271875.188293427</v>
      </c>
    </row>
    <row r="1431" spans="1:100" x14ac:dyDescent="0.2">
      <c r="A1431" s="94" t="s">
        <v>72</v>
      </c>
      <c r="B1431" s="96">
        <v>41974</v>
      </c>
      <c r="C1431" s="95">
        <v>23048.6044802666</v>
      </c>
      <c r="D1431" s="95">
        <v>0</v>
      </c>
      <c r="E1431" s="95">
        <v>8456.9569549560492</v>
      </c>
      <c r="F1431" s="95">
        <v>7832.0443747043601</v>
      </c>
      <c r="G1431" s="95">
        <v>379.51062471792102</v>
      </c>
      <c r="H1431" s="95">
        <v>0</v>
      </c>
      <c r="I1431" s="95">
        <v>0</v>
      </c>
      <c r="J1431" s="95">
        <v>8942.4960412979108</v>
      </c>
      <c r="K1431" s="95">
        <v>7.8148924355628004</v>
      </c>
      <c r="L1431" s="95">
        <v>44.879502308554898</v>
      </c>
      <c r="M1431" s="95">
        <v>14031.3261193037</v>
      </c>
      <c r="N1431" s="95">
        <v>5279.08068263531</v>
      </c>
      <c r="O1431" s="95">
        <v>0</v>
      </c>
      <c r="P1431" s="95">
        <v>10625.4715020657</v>
      </c>
      <c r="Q1431" s="95">
        <v>1520.37319609523</v>
      </c>
      <c r="R1431" s="95">
        <v>0</v>
      </c>
      <c r="S1431" s="95">
        <v>377.64337896928203</v>
      </c>
      <c r="T1431" s="95">
        <v>0</v>
      </c>
      <c r="U1431" s="95">
        <v>8949.8811532259006</v>
      </c>
      <c r="V1431" s="95">
        <v>1207775.6073608401</v>
      </c>
      <c r="W1431" s="95">
        <v>0</v>
      </c>
      <c r="X1431" s="95">
        <v>694535.55932617199</v>
      </c>
      <c r="Y1431" s="95">
        <v>641179.11807251</v>
      </c>
      <c r="Z1431" s="95">
        <v>45672.485640525803</v>
      </c>
      <c r="AA1431" s="95">
        <v>0</v>
      </c>
      <c r="AB1431" s="95">
        <v>0</v>
      </c>
      <c r="AC1431" s="95">
        <v>2835325.8403015099</v>
      </c>
      <c r="AD1431" s="95">
        <v>278.77768875286</v>
      </c>
      <c r="AE1431" s="95">
        <v>2927.54325574636</v>
      </c>
      <c r="AF1431" s="95">
        <v>645472.33206939697</v>
      </c>
      <c r="AG1431" s="95">
        <v>646118.16046142601</v>
      </c>
      <c r="AH1431" s="95">
        <v>0</v>
      </c>
      <c r="AI1431" s="95">
        <v>442944.92668914801</v>
      </c>
      <c r="AJ1431" s="95">
        <v>165754.08778953599</v>
      </c>
      <c r="AK1431" s="95">
        <v>0</v>
      </c>
      <c r="AL1431" s="95">
        <v>45361.861574649804</v>
      </c>
      <c r="AM1431" s="95">
        <v>0</v>
      </c>
      <c r="AN1431" s="95">
        <v>2836159.0197753902</v>
      </c>
      <c r="AO1431" s="95">
        <v>11086473.321533199</v>
      </c>
      <c r="AP1431" s="95">
        <v>0</v>
      </c>
      <c r="AQ1431" s="95">
        <v>5689989.5082397498</v>
      </c>
      <c r="AR1431" s="95">
        <v>5229459.8930053702</v>
      </c>
      <c r="AS1431" s="95">
        <v>380764.88655471802</v>
      </c>
      <c r="AT1431" s="95">
        <v>0</v>
      </c>
      <c r="AU1431" s="95">
        <v>0</v>
      </c>
      <c r="AV1431" s="95">
        <v>8713743.6929931603</v>
      </c>
      <c r="AW1431" s="95">
        <v>917.148471653461</v>
      </c>
      <c r="AX1431" s="95">
        <v>26547.842444896702</v>
      </c>
      <c r="AY1431" s="95">
        <v>5966854.8204956101</v>
      </c>
      <c r="AZ1431" s="95">
        <v>5356118.2114868201</v>
      </c>
      <c r="BA1431" s="95">
        <v>0</v>
      </c>
      <c r="BB1431" s="95">
        <v>3999857.55160522</v>
      </c>
      <c r="BC1431" s="95">
        <v>1411654.0229797401</v>
      </c>
      <c r="BD1431" s="95">
        <v>0</v>
      </c>
      <c r="BE1431" s="95">
        <v>378613.42100143398</v>
      </c>
      <c r="BF1431" s="95">
        <v>0</v>
      </c>
      <c r="BG1431" s="95">
        <v>8709073.2633056603</v>
      </c>
      <c r="BH1431" s="95">
        <v>2824773.9173278799</v>
      </c>
      <c r="BI1431" s="95">
        <v>0</v>
      </c>
      <c r="BJ1431" s="95">
        <v>2145636.9160156301</v>
      </c>
      <c r="BK1431" s="95">
        <v>1913871.7414245601</v>
      </c>
      <c r="BL1431" s="95">
        <v>0</v>
      </c>
      <c r="BM1431" s="95">
        <v>0</v>
      </c>
      <c r="BN1431" s="95">
        <v>0</v>
      </c>
      <c r="BO1431" s="95">
        <v>0</v>
      </c>
      <c r="BP1431" s="95">
        <v>0</v>
      </c>
      <c r="BQ1431" s="95">
        <v>0</v>
      </c>
      <c r="BR1431" s="95">
        <v>1967340.5767059301</v>
      </c>
      <c r="BS1431" s="95">
        <v>2003548.64077759</v>
      </c>
      <c r="BT1431" s="95">
        <v>0</v>
      </c>
      <c r="BU1431" s="95">
        <v>314327.25</v>
      </c>
      <c r="BV1431" s="95">
        <v>687610.55645752</v>
      </c>
      <c r="BW1431" s="95">
        <v>0</v>
      </c>
      <c r="BX1431" s="95">
        <v>30882.9799714088</v>
      </c>
      <c r="BY1431" s="95">
        <v>0</v>
      </c>
      <c r="BZ1431" s="95">
        <v>0</v>
      </c>
      <c r="CA1431" s="95">
        <v>31494.316092014298</v>
      </c>
      <c r="CB1431" s="95">
        <v>1902885.7886657701</v>
      </c>
      <c r="CC1431" s="95">
        <v>16770603.127441401</v>
      </c>
      <c r="CD1431" s="95">
        <v>4967034.5315551804</v>
      </c>
      <c r="CE1431" s="95">
        <v>378.67994662374298</v>
      </c>
      <c r="CF1431" s="95">
        <v>45702.2106852531</v>
      </c>
      <c r="CG1431" s="95">
        <v>380827.36280059803</v>
      </c>
      <c r="CH1431" s="95">
        <v>0</v>
      </c>
      <c r="CI1431" s="95">
        <v>31875.274975061398</v>
      </c>
      <c r="CJ1431" s="95">
        <v>1949168.8901062</v>
      </c>
      <c r="CK1431" s="95">
        <v>17155830.817627002</v>
      </c>
      <c r="CL1431" s="95">
        <v>4998645.8365478497</v>
      </c>
      <c r="CM1431" s="160">
        <v>40775.301565647103</v>
      </c>
      <c r="CN1431" s="160">
        <v>4786803.87255859</v>
      </c>
      <c r="CO1431" s="160">
        <v>25845913.752685498</v>
      </c>
      <c r="CP1431" s="95">
        <v>4998645.8365478497</v>
      </c>
      <c r="CQ1431" s="95">
        <v>0</v>
      </c>
      <c r="CR1431" s="95">
        <v>0</v>
      </c>
      <c r="CS1431" s="95">
        <v>0</v>
      </c>
      <c r="CT1431" s="95">
        <v>0</v>
      </c>
      <c r="CU1431" s="161">
        <v>1948587.9993510232</v>
      </c>
      <c r="CV1431" s="161">
        <v>17151430.490241997</v>
      </c>
    </row>
    <row r="1432" spans="1:100" x14ac:dyDescent="0.2">
      <c r="A1432" s="94" t="s">
        <v>72</v>
      </c>
      <c r="B1432" s="96">
        <v>42064</v>
      </c>
      <c r="C1432" s="95">
        <v>22887.988442182501</v>
      </c>
      <c r="D1432" s="95">
        <v>0</v>
      </c>
      <c r="E1432" s="95">
        <v>8333.2524664402008</v>
      </c>
      <c r="F1432" s="95">
        <v>7729.5195376872998</v>
      </c>
      <c r="G1432" s="95">
        <v>397.49624705687199</v>
      </c>
      <c r="H1432" s="95">
        <v>0</v>
      </c>
      <c r="I1432" s="95">
        <v>0</v>
      </c>
      <c r="J1432" s="95">
        <v>8797.2829045057297</v>
      </c>
      <c r="K1432" s="95">
        <v>7.02061306877295</v>
      </c>
      <c r="L1432" s="95">
        <v>20.2076522137504</v>
      </c>
      <c r="M1432" s="95">
        <v>13942.040723681401</v>
      </c>
      <c r="N1432" s="95">
        <v>5250.5145968198804</v>
      </c>
      <c r="O1432" s="95">
        <v>0</v>
      </c>
      <c r="P1432" s="95">
        <v>10477.6676728725</v>
      </c>
      <c r="Q1432" s="95">
        <v>1511.0791365206201</v>
      </c>
      <c r="R1432" s="95">
        <v>0</v>
      </c>
      <c r="S1432" s="95">
        <v>394.21959418430902</v>
      </c>
      <c r="T1432" s="95">
        <v>0</v>
      </c>
      <c r="U1432" s="95">
        <v>8804.4793254137003</v>
      </c>
      <c r="V1432" s="95">
        <v>1193370.79319763</v>
      </c>
      <c r="W1432" s="95">
        <v>0</v>
      </c>
      <c r="X1432" s="95">
        <v>679747.66398620605</v>
      </c>
      <c r="Y1432" s="95">
        <v>628586.29498291004</v>
      </c>
      <c r="Z1432" s="95">
        <v>46573.070065498403</v>
      </c>
      <c r="AA1432" s="95">
        <v>0</v>
      </c>
      <c r="AB1432" s="95">
        <v>0</v>
      </c>
      <c r="AC1432" s="95">
        <v>2794526.2717590299</v>
      </c>
      <c r="AD1432" s="95">
        <v>321.20132395252602</v>
      </c>
      <c r="AE1432" s="95">
        <v>1745.52898728848</v>
      </c>
      <c r="AF1432" s="95">
        <v>638283.59693145799</v>
      </c>
      <c r="AG1432" s="95">
        <v>635475.78150939895</v>
      </c>
      <c r="AH1432" s="95">
        <v>0</v>
      </c>
      <c r="AI1432" s="95">
        <v>434589.83097839402</v>
      </c>
      <c r="AJ1432" s="95">
        <v>162730.21217727699</v>
      </c>
      <c r="AK1432" s="95">
        <v>0</v>
      </c>
      <c r="AL1432" s="95">
        <v>45936.038155078902</v>
      </c>
      <c r="AM1432" s="95">
        <v>0</v>
      </c>
      <c r="AN1432" s="95">
        <v>2789737.5781860398</v>
      </c>
      <c r="AO1432" s="95">
        <v>10997934.0942383</v>
      </c>
      <c r="AP1432" s="95">
        <v>0</v>
      </c>
      <c r="AQ1432" s="95">
        <v>5580097.6384277297</v>
      </c>
      <c r="AR1432" s="95">
        <v>5141012.9649658203</v>
      </c>
      <c r="AS1432" s="95">
        <v>389508.62383651698</v>
      </c>
      <c r="AT1432" s="95">
        <v>0</v>
      </c>
      <c r="AU1432" s="95">
        <v>0</v>
      </c>
      <c r="AV1432" s="95">
        <v>8632118.7354736291</v>
      </c>
      <c r="AW1432" s="95">
        <v>1060.8864969164099</v>
      </c>
      <c r="AX1432" s="95">
        <v>17358.599001407601</v>
      </c>
      <c r="AY1432" s="95">
        <v>5918936.68933105</v>
      </c>
      <c r="AZ1432" s="95">
        <v>5300734.5803832998</v>
      </c>
      <c r="BA1432" s="95">
        <v>0</v>
      </c>
      <c r="BB1432" s="95">
        <v>3943816.5235900902</v>
      </c>
      <c r="BC1432" s="95">
        <v>1403461.16532898</v>
      </c>
      <c r="BD1432" s="95">
        <v>0</v>
      </c>
      <c r="BE1432" s="95">
        <v>383231.46152114897</v>
      </c>
      <c r="BF1432" s="95">
        <v>0</v>
      </c>
      <c r="BG1432" s="95">
        <v>8618217.6944580097</v>
      </c>
      <c r="BH1432" s="95">
        <v>2800539.6372070299</v>
      </c>
      <c r="BI1432" s="95">
        <v>0</v>
      </c>
      <c r="BJ1432" s="95">
        <v>2105280.9295654302</v>
      </c>
      <c r="BK1432" s="95">
        <v>1888834.7490692099</v>
      </c>
      <c r="BL1432" s="95">
        <v>0</v>
      </c>
      <c r="BM1432" s="95">
        <v>0</v>
      </c>
      <c r="BN1432" s="95">
        <v>0</v>
      </c>
      <c r="BO1432" s="95">
        <v>0</v>
      </c>
      <c r="BP1432" s="95">
        <v>0</v>
      </c>
      <c r="BQ1432" s="95">
        <v>0</v>
      </c>
      <c r="BR1432" s="95">
        <v>1946808.5855407701</v>
      </c>
      <c r="BS1432" s="95">
        <v>1989712.44421387</v>
      </c>
      <c r="BT1432" s="95">
        <v>0</v>
      </c>
      <c r="BU1432" s="95">
        <v>305280</v>
      </c>
      <c r="BV1432" s="95">
        <v>686878.17245483398</v>
      </c>
      <c r="BW1432" s="95">
        <v>0</v>
      </c>
      <c r="BX1432" s="95">
        <v>35074.729950428002</v>
      </c>
      <c r="BY1432" s="95">
        <v>0</v>
      </c>
      <c r="BZ1432" s="95">
        <v>0</v>
      </c>
      <c r="CA1432" s="95">
        <v>31212.917633056601</v>
      </c>
      <c r="CB1432" s="95">
        <v>1872074.7599792499</v>
      </c>
      <c r="CC1432" s="95">
        <v>16551522.543457</v>
      </c>
      <c r="CD1432" s="95">
        <v>4921151.0149536096</v>
      </c>
      <c r="CE1432" s="95">
        <v>398.60243120044498</v>
      </c>
      <c r="CF1432" s="95">
        <v>46627.088789939902</v>
      </c>
      <c r="CG1432" s="95">
        <v>389454.24175643898</v>
      </c>
      <c r="CH1432" s="95">
        <v>0</v>
      </c>
      <c r="CI1432" s="95">
        <v>31604.747409343701</v>
      </c>
      <c r="CJ1432" s="95">
        <v>1917880.3418121301</v>
      </c>
      <c r="CK1432" s="95">
        <v>16936685.143554699</v>
      </c>
      <c r="CL1432" s="95">
        <v>4954779.2470092801</v>
      </c>
      <c r="CM1432" s="160">
        <v>40374.641986370101</v>
      </c>
      <c r="CN1432" s="160">
        <v>4717584.9528808603</v>
      </c>
      <c r="CO1432" s="160">
        <v>25527583.7333984</v>
      </c>
      <c r="CP1432" s="95">
        <v>4954779.2470092801</v>
      </c>
      <c r="CQ1432" s="95">
        <v>0</v>
      </c>
      <c r="CR1432" s="95">
        <v>0</v>
      </c>
      <c r="CS1432" s="95">
        <v>0</v>
      </c>
      <c r="CT1432" s="95">
        <v>0</v>
      </c>
      <c r="CU1432" s="161">
        <v>1918701.8487691898</v>
      </c>
      <c r="CV1432" s="161">
        <v>16940976.785213437</v>
      </c>
    </row>
    <row r="1433" spans="1:100" x14ac:dyDescent="0.2">
      <c r="A1433" s="94" t="s">
        <v>72</v>
      </c>
      <c r="B1433" s="96">
        <v>42156</v>
      </c>
      <c r="C1433" s="95">
        <v>22821.203546524001</v>
      </c>
      <c r="D1433" s="95">
        <v>0</v>
      </c>
      <c r="E1433" s="95">
        <v>8138.09235554934</v>
      </c>
      <c r="F1433" s="95">
        <v>7547.6877003312102</v>
      </c>
      <c r="G1433" s="95">
        <v>395.057839710265</v>
      </c>
      <c r="H1433" s="95">
        <v>0</v>
      </c>
      <c r="I1433" s="95">
        <v>0</v>
      </c>
      <c r="J1433" s="95">
        <v>8715.3978455066699</v>
      </c>
      <c r="K1433" s="95">
        <v>7.0230546661769004</v>
      </c>
      <c r="L1433" s="95">
        <v>20.633127984358001</v>
      </c>
      <c r="M1433" s="95">
        <v>13830.2041617632</v>
      </c>
      <c r="N1433" s="95">
        <v>5209.9104327559498</v>
      </c>
      <c r="O1433" s="95">
        <v>0</v>
      </c>
      <c r="P1433" s="95">
        <v>10429.554931163801</v>
      </c>
      <c r="Q1433" s="95">
        <v>1479.99062593281</v>
      </c>
      <c r="R1433" s="95">
        <v>0</v>
      </c>
      <c r="S1433" s="95">
        <v>390.64927125349601</v>
      </c>
      <c r="T1433" s="95">
        <v>0</v>
      </c>
      <c r="U1433" s="95">
        <v>8723.1371580362302</v>
      </c>
      <c r="V1433" s="95">
        <v>1188813.48364258</v>
      </c>
      <c r="W1433" s="95">
        <v>0</v>
      </c>
      <c r="X1433" s="95">
        <v>657599.54469299305</v>
      </c>
      <c r="Y1433" s="95">
        <v>610835.50810241699</v>
      </c>
      <c r="Z1433" s="95">
        <v>46823.9151973724</v>
      </c>
      <c r="AA1433" s="95">
        <v>0</v>
      </c>
      <c r="AB1433" s="95">
        <v>0</v>
      </c>
      <c r="AC1433" s="95">
        <v>2769490.6131286598</v>
      </c>
      <c r="AD1433" s="95">
        <v>339.29576020315301</v>
      </c>
      <c r="AE1433" s="95">
        <v>1384.80948477983</v>
      </c>
      <c r="AF1433" s="95">
        <v>633238.32035827602</v>
      </c>
      <c r="AG1433" s="95">
        <v>619707.88008117699</v>
      </c>
      <c r="AH1433" s="95">
        <v>0</v>
      </c>
      <c r="AI1433" s="95">
        <v>431832.61384582502</v>
      </c>
      <c r="AJ1433" s="95">
        <v>156995.18555450399</v>
      </c>
      <c r="AK1433" s="95">
        <v>0</v>
      </c>
      <c r="AL1433" s="95">
        <v>46436.410859108</v>
      </c>
      <c r="AM1433" s="95">
        <v>0</v>
      </c>
      <c r="AN1433" s="95">
        <v>2776276.4340515099</v>
      </c>
      <c r="AO1433" s="95">
        <v>10968180.263793901</v>
      </c>
      <c r="AP1433" s="95">
        <v>0</v>
      </c>
      <c r="AQ1433" s="95">
        <v>5407439.1217040997</v>
      </c>
      <c r="AR1433" s="95">
        <v>4988010.1920165997</v>
      </c>
      <c r="AS1433" s="95">
        <v>390735.59901809698</v>
      </c>
      <c r="AT1433" s="95">
        <v>0</v>
      </c>
      <c r="AU1433" s="95">
        <v>0</v>
      </c>
      <c r="AV1433" s="95">
        <v>8578867.5090331994</v>
      </c>
      <c r="AW1433" s="95">
        <v>1123.81118884683</v>
      </c>
      <c r="AX1433" s="95">
        <v>13220.559337616</v>
      </c>
      <c r="AY1433" s="95">
        <v>5883702.15270996</v>
      </c>
      <c r="AZ1433" s="95">
        <v>5169726.4987182599</v>
      </c>
      <c r="BA1433" s="95">
        <v>0</v>
      </c>
      <c r="BB1433" s="95">
        <v>3939929.60223389</v>
      </c>
      <c r="BC1433" s="95">
        <v>1350125.2591705299</v>
      </c>
      <c r="BD1433" s="95">
        <v>0</v>
      </c>
      <c r="BE1433" s="95">
        <v>386899.07781982399</v>
      </c>
      <c r="BF1433" s="95">
        <v>0</v>
      </c>
      <c r="BG1433" s="95">
        <v>8566105.4669189509</v>
      </c>
      <c r="BH1433" s="95">
        <v>2811709.9733581501</v>
      </c>
      <c r="BI1433" s="95">
        <v>0</v>
      </c>
      <c r="BJ1433" s="95">
        <v>2054280.8358917199</v>
      </c>
      <c r="BK1433" s="95">
        <v>1832028.07739258</v>
      </c>
      <c r="BL1433" s="95">
        <v>0</v>
      </c>
      <c r="BM1433" s="95">
        <v>0</v>
      </c>
      <c r="BN1433" s="95">
        <v>0</v>
      </c>
      <c r="BO1433" s="95">
        <v>0</v>
      </c>
      <c r="BP1433" s="95">
        <v>0</v>
      </c>
      <c r="BQ1433" s="95">
        <v>0</v>
      </c>
      <c r="BR1433" s="95">
        <v>1961507.3311157201</v>
      </c>
      <c r="BS1433" s="95">
        <v>1944880.5234680199</v>
      </c>
      <c r="BT1433" s="95">
        <v>0</v>
      </c>
      <c r="BU1433" s="95">
        <v>306611.70999908401</v>
      </c>
      <c r="BV1433" s="95">
        <v>657223.85880279494</v>
      </c>
      <c r="BW1433" s="95">
        <v>0</v>
      </c>
      <c r="BX1433" s="95">
        <v>36039.229943275503</v>
      </c>
      <c r="BY1433" s="95">
        <v>0</v>
      </c>
      <c r="BZ1433" s="95">
        <v>0</v>
      </c>
      <c r="CA1433" s="95">
        <v>30961.951063156099</v>
      </c>
      <c r="CB1433" s="95">
        <v>1844320.18043518</v>
      </c>
      <c r="CC1433" s="95">
        <v>16377565.4425049</v>
      </c>
      <c r="CD1433" s="95">
        <v>4851400.5364990197</v>
      </c>
      <c r="CE1433" s="95">
        <v>394.236089419574</v>
      </c>
      <c r="CF1433" s="95">
        <v>46853.2208471298</v>
      </c>
      <c r="CG1433" s="95">
        <v>390627.56350326497</v>
      </c>
      <c r="CH1433" s="95">
        <v>0</v>
      </c>
      <c r="CI1433" s="95">
        <v>31356.8792457581</v>
      </c>
      <c r="CJ1433" s="95">
        <v>1890540.3045959501</v>
      </c>
      <c r="CK1433" s="95">
        <v>16762861.9875488</v>
      </c>
      <c r="CL1433" s="95">
        <v>4885769.5625</v>
      </c>
      <c r="CM1433" s="160">
        <v>40026.161829948403</v>
      </c>
      <c r="CN1433" s="160">
        <v>4662554.1290283203</v>
      </c>
      <c r="CO1433" s="160">
        <v>25296780.270996101</v>
      </c>
      <c r="CP1433" s="95">
        <v>4885769.5625</v>
      </c>
      <c r="CQ1433" s="95">
        <v>0</v>
      </c>
      <c r="CR1433" s="95">
        <v>0</v>
      </c>
      <c r="CS1433" s="95">
        <v>0</v>
      </c>
      <c r="CT1433" s="95">
        <v>0</v>
      </c>
      <c r="CU1433" s="161">
        <v>1891173.4012823098</v>
      </c>
      <c r="CV1433" s="161">
        <v>16768193.006008165</v>
      </c>
    </row>
    <row r="1434" spans="1:100" x14ac:dyDescent="0.2">
      <c r="A1434" s="94" t="s">
        <v>72</v>
      </c>
      <c r="B1434" s="96">
        <v>42248</v>
      </c>
      <c r="C1434" s="95">
        <v>22466.100815772999</v>
      </c>
      <c r="D1434" s="95">
        <v>0</v>
      </c>
      <c r="E1434" s="95">
        <v>8027.5028752684602</v>
      </c>
      <c r="F1434" s="95">
        <v>7457.0632525682404</v>
      </c>
      <c r="G1434" s="95">
        <v>414.19008165970399</v>
      </c>
      <c r="H1434" s="95">
        <v>0</v>
      </c>
      <c r="I1434" s="95">
        <v>0</v>
      </c>
      <c r="J1434" s="95">
        <v>8610.3254418373108</v>
      </c>
      <c r="K1434" s="95">
        <v>7.1683155238279097</v>
      </c>
      <c r="L1434" s="95">
        <v>25.2291884326842</v>
      </c>
      <c r="M1434" s="95">
        <v>13476.1382263899</v>
      </c>
      <c r="N1434" s="95">
        <v>5199.4232866168004</v>
      </c>
      <c r="O1434" s="95">
        <v>0</v>
      </c>
      <c r="P1434" s="95">
        <v>10356.077267885201</v>
      </c>
      <c r="Q1434" s="95">
        <v>1450.9529633372999</v>
      </c>
      <c r="R1434" s="95">
        <v>0</v>
      </c>
      <c r="S1434" s="95">
        <v>412.82162405922998</v>
      </c>
      <c r="T1434" s="95">
        <v>0</v>
      </c>
      <c r="U1434" s="95">
        <v>8617.1414972543698</v>
      </c>
      <c r="V1434" s="95">
        <v>1167470.6453247101</v>
      </c>
      <c r="W1434" s="95">
        <v>0</v>
      </c>
      <c r="X1434" s="95">
        <v>648143.17350768996</v>
      </c>
      <c r="Y1434" s="95">
        <v>597697.14766693104</v>
      </c>
      <c r="Z1434" s="95">
        <v>47141.111715793602</v>
      </c>
      <c r="AA1434" s="95">
        <v>0</v>
      </c>
      <c r="AB1434" s="95">
        <v>0</v>
      </c>
      <c r="AC1434" s="95">
        <v>2739849.7896118201</v>
      </c>
      <c r="AD1434" s="95">
        <v>299.30714190751303</v>
      </c>
      <c r="AE1434" s="95">
        <v>1682.00649647415</v>
      </c>
      <c r="AF1434" s="95">
        <v>621427.51224517799</v>
      </c>
      <c r="AG1434" s="95">
        <v>611645.63758850098</v>
      </c>
      <c r="AH1434" s="95">
        <v>0</v>
      </c>
      <c r="AI1434" s="95">
        <v>429049.07322311401</v>
      </c>
      <c r="AJ1434" s="95">
        <v>156282.74814605701</v>
      </c>
      <c r="AK1434" s="95">
        <v>0</v>
      </c>
      <c r="AL1434" s="95">
        <v>46672.227530479402</v>
      </c>
      <c r="AM1434" s="95">
        <v>0</v>
      </c>
      <c r="AN1434" s="95">
        <v>2738368.06884766</v>
      </c>
      <c r="AO1434" s="95">
        <v>10845101.146728501</v>
      </c>
      <c r="AP1434" s="95">
        <v>0</v>
      </c>
      <c r="AQ1434" s="95">
        <v>5325841.7890625</v>
      </c>
      <c r="AR1434" s="95">
        <v>4888180.7949829102</v>
      </c>
      <c r="AS1434" s="95">
        <v>391870.144062042</v>
      </c>
      <c r="AT1434" s="95">
        <v>0</v>
      </c>
      <c r="AU1434" s="95">
        <v>0</v>
      </c>
      <c r="AV1434" s="95">
        <v>8506878.4060058594</v>
      </c>
      <c r="AW1434" s="95">
        <v>994.33259266614903</v>
      </c>
      <c r="AX1434" s="95">
        <v>17681.244526624701</v>
      </c>
      <c r="AY1434" s="95">
        <v>5785410.0090332003</v>
      </c>
      <c r="AZ1434" s="95">
        <v>5111906.0186157199</v>
      </c>
      <c r="BA1434" s="95">
        <v>0</v>
      </c>
      <c r="BB1434" s="95">
        <v>3934291.62213135</v>
      </c>
      <c r="BC1434" s="95">
        <v>1346345.8032684301</v>
      </c>
      <c r="BD1434" s="95">
        <v>0</v>
      </c>
      <c r="BE1434" s="95">
        <v>389252.68021011399</v>
      </c>
      <c r="BF1434" s="95">
        <v>0</v>
      </c>
      <c r="BG1434" s="95">
        <v>8516567.2384033203</v>
      </c>
      <c r="BH1434" s="95">
        <v>2786849.7989502</v>
      </c>
      <c r="BI1434" s="95">
        <v>0</v>
      </c>
      <c r="BJ1434" s="95">
        <v>2020950.88075256</v>
      </c>
      <c r="BK1434" s="95">
        <v>1796185.4799041699</v>
      </c>
      <c r="BL1434" s="95">
        <v>0</v>
      </c>
      <c r="BM1434" s="95">
        <v>0</v>
      </c>
      <c r="BN1434" s="95">
        <v>0</v>
      </c>
      <c r="BO1434" s="95">
        <v>0</v>
      </c>
      <c r="BP1434" s="95">
        <v>0</v>
      </c>
      <c r="BQ1434" s="95">
        <v>0</v>
      </c>
      <c r="BR1434" s="95">
        <v>1918194.2885742199</v>
      </c>
      <c r="BS1434" s="95">
        <v>1924435.8193512</v>
      </c>
      <c r="BT1434" s="95">
        <v>0</v>
      </c>
      <c r="BU1434" s="95">
        <v>264450.75</v>
      </c>
      <c r="BV1434" s="95">
        <v>650876.04077148403</v>
      </c>
      <c r="BW1434" s="95">
        <v>0</v>
      </c>
      <c r="BX1434" s="95">
        <v>31067.7099502087</v>
      </c>
      <c r="BY1434" s="95">
        <v>0</v>
      </c>
      <c r="BZ1434" s="95">
        <v>0</v>
      </c>
      <c r="CA1434" s="95">
        <v>30511.2867305279</v>
      </c>
      <c r="CB1434" s="95">
        <v>1817360.90623474</v>
      </c>
      <c r="CC1434" s="95">
        <v>16185551.139404301</v>
      </c>
      <c r="CD1434" s="95">
        <v>4795460.2084350605</v>
      </c>
      <c r="CE1434" s="95">
        <v>414.68404708057602</v>
      </c>
      <c r="CF1434" s="95">
        <v>46984.633610248602</v>
      </c>
      <c r="CG1434" s="95">
        <v>392007.49245834397</v>
      </c>
      <c r="CH1434" s="95">
        <v>0</v>
      </c>
      <c r="CI1434" s="95">
        <v>30930.167617797899</v>
      </c>
      <c r="CJ1434" s="95">
        <v>1864666.35362244</v>
      </c>
      <c r="CK1434" s="95">
        <v>16579775.6959229</v>
      </c>
      <c r="CL1434" s="95">
        <v>4831073.4018554697</v>
      </c>
      <c r="CM1434" s="160">
        <v>39518.740299224897</v>
      </c>
      <c r="CN1434" s="160">
        <v>4610680.4830932599</v>
      </c>
      <c r="CO1434" s="160">
        <v>25142158.5075684</v>
      </c>
      <c r="CP1434" s="95">
        <v>4831073.4018554697</v>
      </c>
      <c r="CQ1434" s="95">
        <v>0</v>
      </c>
      <c r="CR1434" s="95">
        <v>0</v>
      </c>
      <c r="CS1434" s="95">
        <v>0</v>
      </c>
      <c r="CT1434" s="95">
        <v>0</v>
      </c>
      <c r="CU1434" s="161">
        <v>1864345.5398449886</v>
      </c>
      <c r="CV1434" s="161">
        <v>16577558.631862644</v>
      </c>
    </row>
    <row r="1435" spans="1:100" x14ac:dyDescent="0.2">
      <c r="A1435" s="94" t="s">
        <v>72</v>
      </c>
      <c r="B1435" s="96">
        <v>42339</v>
      </c>
      <c r="C1435" s="95">
        <v>22613.6893920898</v>
      </c>
      <c r="D1435" s="95">
        <v>0</v>
      </c>
      <c r="E1435" s="95">
        <v>7878.26987934113</v>
      </c>
      <c r="F1435" s="95">
        <v>7317.1954041123399</v>
      </c>
      <c r="G1435" s="95">
        <v>430.26799325272401</v>
      </c>
      <c r="H1435" s="95">
        <v>0</v>
      </c>
      <c r="I1435" s="95">
        <v>0</v>
      </c>
      <c r="J1435" s="95">
        <v>8552.1167588233893</v>
      </c>
      <c r="K1435" s="95">
        <v>5.8280123706790601</v>
      </c>
      <c r="L1435" s="95">
        <v>21.964019555365699</v>
      </c>
      <c r="M1435" s="95">
        <v>13519.7668479681</v>
      </c>
      <c r="N1435" s="95">
        <v>5130.8750966787302</v>
      </c>
      <c r="O1435" s="95">
        <v>0</v>
      </c>
      <c r="P1435" s="95">
        <v>10374.005781889</v>
      </c>
      <c r="Q1435" s="95">
        <v>1448.72125510871</v>
      </c>
      <c r="R1435" s="95">
        <v>0</v>
      </c>
      <c r="S1435" s="95">
        <v>428.48406799510099</v>
      </c>
      <c r="T1435" s="95">
        <v>0</v>
      </c>
      <c r="U1435" s="95">
        <v>8556.9082591533697</v>
      </c>
      <c r="V1435" s="95">
        <v>1176687.19677734</v>
      </c>
      <c r="W1435" s="95">
        <v>0</v>
      </c>
      <c r="X1435" s="95">
        <v>635411.19078826904</v>
      </c>
      <c r="Y1435" s="95">
        <v>586280.06218719506</v>
      </c>
      <c r="Z1435" s="95">
        <v>49980.835264205904</v>
      </c>
      <c r="AA1435" s="95">
        <v>0</v>
      </c>
      <c r="AB1435" s="95">
        <v>0</v>
      </c>
      <c r="AC1435" s="95">
        <v>2720211.2650756799</v>
      </c>
      <c r="AD1435" s="95">
        <v>225.93875779956599</v>
      </c>
      <c r="AE1435" s="95">
        <v>1018.22944859415</v>
      </c>
      <c r="AF1435" s="95">
        <v>618237.67810058605</v>
      </c>
      <c r="AG1435" s="95">
        <v>604577.58648681606</v>
      </c>
      <c r="AH1435" s="95">
        <v>0</v>
      </c>
      <c r="AI1435" s="95">
        <v>431268.37721633899</v>
      </c>
      <c r="AJ1435" s="95">
        <v>157482.28034210199</v>
      </c>
      <c r="AK1435" s="95">
        <v>0</v>
      </c>
      <c r="AL1435" s="95">
        <v>49919.596190452598</v>
      </c>
      <c r="AM1435" s="95">
        <v>0</v>
      </c>
      <c r="AN1435" s="95">
        <v>2720773.1576843299</v>
      </c>
      <c r="AO1435" s="95">
        <v>11004245.3896484</v>
      </c>
      <c r="AP1435" s="95">
        <v>0</v>
      </c>
      <c r="AQ1435" s="95">
        <v>5205674.83056641</v>
      </c>
      <c r="AR1435" s="95">
        <v>4792340.9647827102</v>
      </c>
      <c r="AS1435" s="95">
        <v>420830.96404647798</v>
      </c>
      <c r="AT1435" s="95">
        <v>0</v>
      </c>
      <c r="AU1435" s="95">
        <v>0</v>
      </c>
      <c r="AV1435" s="95">
        <v>8489837.9300537091</v>
      </c>
      <c r="AW1435" s="95">
        <v>754.61887418478705</v>
      </c>
      <c r="AX1435" s="95">
        <v>9947.0786396264994</v>
      </c>
      <c r="AY1435" s="95">
        <v>5797313.1765747098</v>
      </c>
      <c r="AZ1435" s="95">
        <v>5060568.8773193397</v>
      </c>
      <c r="BA1435" s="95">
        <v>0</v>
      </c>
      <c r="BB1435" s="95">
        <v>3984404.7248229999</v>
      </c>
      <c r="BC1435" s="95">
        <v>1360063.63192749</v>
      </c>
      <c r="BD1435" s="95">
        <v>0</v>
      </c>
      <c r="BE1435" s="95">
        <v>420092.70519256598</v>
      </c>
      <c r="BF1435" s="95">
        <v>0</v>
      </c>
      <c r="BG1435" s="95">
        <v>8491755.2464599591</v>
      </c>
      <c r="BH1435" s="95">
        <v>2970178.0822143601</v>
      </c>
      <c r="BI1435" s="95">
        <v>0</v>
      </c>
      <c r="BJ1435" s="95">
        <v>1996103.5876770001</v>
      </c>
      <c r="BK1435" s="95">
        <v>1769385.73439026</v>
      </c>
      <c r="BL1435" s="95">
        <v>0</v>
      </c>
      <c r="BM1435" s="95">
        <v>0</v>
      </c>
      <c r="BN1435" s="95">
        <v>0</v>
      </c>
      <c r="BO1435" s="95">
        <v>0</v>
      </c>
      <c r="BP1435" s="95">
        <v>0</v>
      </c>
      <c r="BQ1435" s="95">
        <v>0</v>
      </c>
      <c r="BR1435" s="95">
        <v>1931638.0369567899</v>
      </c>
      <c r="BS1435" s="95">
        <v>1909983.95666504</v>
      </c>
      <c r="BT1435" s="95">
        <v>0</v>
      </c>
      <c r="BU1435" s="95">
        <v>471587.25</v>
      </c>
      <c r="BV1435" s="95">
        <v>658738.64904785203</v>
      </c>
      <c r="BW1435" s="95">
        <v>0</v>
      </c>
      <c r="BX1435" s="95">
        <v>53040.1298546791</v>
      </c>
      <c r="BY1435" s="95">
        <v>0</v>
      </c>
      <c r="BZ1435" s="95">
        <v>0</v>
      </c>
      <c r="CA1435" s="95">
        <v>30483.758624792099</v>
      </c>
      <c r="CB1435" s="95">
        <v>1812070.2330932601</v>
      </c>
      <c r="CC1435" s="95">
        <v>16206287.900390601</v>
      </c>
      <c r="CD1435" s="95">
        <v>4960219.6583862295</v>
      </c>
      <c r="CE1435" s="95">
        <v>429.93707061559002</v>
      </c>
      <c r="CF1435" s="95">
        <v>50045.5642075539</v>
      </c>
      <c r="CG1435" s="95">
        <v>420971.832653046</v>
      </c>
      <c r="CH1435" s="95">
        <v>0</v>
      </c>
      <c r="CI1435" s="95">
        <v>30914.682425737399</v>
      </c>
      <c r="CJ1435" s="95">
        <v>1862617.4900054899</v>
      </c>
      <c r="CK1435" s="95">
        <v>16628682.189697299</v>
      </c>
      <c r="CL1435" s="95">
        <v>5013234.6721191397</v>
      </c>
      <c r="CM1435" s="160">
        <v>39384.868197441101</v>
      </c>
      <c r="CN1435" s="160">
        <v>4578755.1470947303</v>
      </c>
      <c r="CO1435" s="160">
        <v>25148976.771240201</v>
      </c>
      <c r="CP1435" s="95">
        <v>5013234.6721191397</v>
      </c>
      <c r="CQ1435" s="95">
        <v>0</v>
      </c>
      <c r="CR1435" s="95">
        <v>0</v>
      </c>
      <c r="CS1435" s="95">
        <v>0</v>
      </c>
      <c r="CT1435" s="95">
        <v>0</v>
      </c>
      <c r="CU1435" s="161">
        <v>1862115.797300814</v>
      </c>
      <c r="CV1435" s="161">
        <v>16627259.733043646</v>
      </c>
    </row>
    <row r="1436" spans="1:100" x14ac:dyDescent="0.2">
      <c r="A1436" s="94" t="s">
        <v>72</v>
      </c>
      <c r="B1436" s="96">
        <v>42430</v>
      </c>
      <c r="C1436" s="95">
        <v>22327.496249437299</v>
      </c>
      <c r="D1436" s="95">
        <v>0</v>
      </c>
      <c r="E1436" s="95">
        <v>7829.7428455948802</v>
      </c>
      <c r="F1436" s="95">
        <v>7300.07101029158</v>
      </c>
      <c r="G1436" s="95">
        <v>428.22595278546203</v>
      </c>
      <c r="H1436" s="95">
        <v>0</v>
      </c>
      <c r="I1436" s="95">
        <v>0</v>
      </c>
      <c r="J1436" s="95">
        <v>8517.5649099349994</v>
      </c>
      <c r="K1436" s="95">
        <v>5.0154534580069603</v>
      </c>
      <c r="L1436" s="95">
        <v>20.215748258400701</v>
      </c>
      <c r="M1436" s="95">
        <v>13396.771965026899</v>
      </c>
      <c r="N1436" s="95">
        <v>5046.4008080363301</v>
      </c>
      <c r="O1436" s="95">
        <v>0</v>
      </c>
      <c r="P1436" s="95">
        <v>10280.718776822099</v>
      </c>
      <c r="Q1436" s="95">
        <v>1396.4789557457</v>
      </c>
      <c r="R1436" s="95">
        <v>0</v>
      </c>
      <c r="S1436" s="95">
        <v>426.36632894724602</v>
      </c>
      <c r="T1436" s="95">
        <v>0</v>
      </c>
      <c r="U1436" s="95">
        <v>8523.2957124710101</v>
      </c>
      <c r="V1436" s="95">
        <v>1152615.85818481</v>
      </c>
      <c r="W1436" s="95">
        <v>0</v>
      </c>
      <c r="X1436" s="95">
        <v>621938.89791107201</v>
      </c>
      <c r="Y1436" s="95">
        <v>575249.28697204601</v>
      </c>
      <c r="Z1436" s="95">
        <v>49975.159131050103</v>
      </c>
      <c r="AA1436" s="95">
        <v>0</v>
      </c>
      <c r="AB1436" s="95">
        <v>0</v>
      </c>
      <c r="AC1436" s="95">
        <v>2717256.1656494099</v>
      </c>
      <c r="AD1436" s="95">
        <v>214.458432817832</v>
      </c>
      <c r="AE1436" s="95">
        <v>812.06426937878098</v>
      </c>
      <c r="AF1436" s="95">
        <v>603654.11429595901</v>
      </c>
      <c r="AG1436" s="95">
        <v>594232.23779296898</v>
      </c>
      <c r="AH1436" s="95">
        <v>0</v>
      </c>
      <c r="AI1436" s="95">
        <v>426541.91154861503</v>
      </c>
      <c r="AJ1436" s="95">
        <v>154613.92952537499</v>
      </c>
      <c r="AK1436" s="95">
        <v>0</v>
      </c>
      <c r="AL1436" s="95">
        <v>49517.547008991198</v>
      </c>
      <c r="AM1436" s="95">
        <v>0</v>
      </c>
      <c r="AN1436" s="95">
        <v>2720324.6222534198</v>
      </c>
      <c r="AO1436" s="95">
        <v>10805490.970214801</v>
      </c>
      <c r="AP1436" s="95">
        <v>0</v>
      </c>
      <c r="AQ1436" s="95">
        <v>5138604.3572998</v>
      </c>
      <c r="AR1436" s="95">
        <v>4733239.9785766602</v>
      </c>
      <c r="AS1436" s="95">
        <v>424310.708229065</v>
      </c>
      <c r="AT1436" s="95">
        <v>0</v>
      </c>
      <c r="AU1436" s="95">
        <v>0</v>
      </c>
      <c r="AV1436" s="95">
        <v>8511124.5803222694</v>
      </c>
      <c r="AW1436" s="95">
        <v>719.02222491800796</v>
      </c>
      <c r="AX1436" s="95">
        <v>7373.5457898378399</v>
      </c>
      <c r="AY1436" s="95">
        <v>5676726.4530029297</v>
      </c>
      <c r="AZ1436" s="95">
        <v>4982766.0306396503</v>
      </c>
      <c r="BA1436" s="95">
        <v>0</v>
      </c>
      <c r="BB1436" s="95">
        <v>3963281.3634643601</v>
      </c>
      <c r="BC1436" s="95">
        <v>1342022.3523254399</v>
      </c>
      <c r="BD1436" s="95">
        <v>0</v>
      </c>
      <c r="BE1436" s="95">
        <v>419660.76664733898</v>
      </c>
      <c r="BF1436" s="95">
        <v>0</v>
      </c>
      <c r="BG1436" s="95">
        <v>8472697.9982910194</v>
      </c>
      <c r="BH1436" s="95">
        <v>3228168.9665222201</v>
      </c>
      <c r="BI1436" s="95">
        <v>0</v>
      </c>
      <c r="BJ1436" s="95">
        <v>1997032.4966430699</v>
      </c>
      <c r="BK1436" s="95">
        <v>1768449.3913421601</v>
      </c>
      <c r="BL1436" s="95">
        <v>0</v>
      </c>
      <c r="BM1436" s="95">
        <v>0</v>
      </c>
      <c r="BN1436" s="95">
        <v>0</v>
      </c>
      <c r="BO1436" s="95">
        <v>0</v>
      </c>
      <c r="BP1436" s="95">
        <v>0</v>
      </c>
      <c r="BQ1436" s="95">
        <v>0</v>
      </c>
      <c r="BR1436" s="95">
        <v>1914057.9584045401</v>
      </c>
      <c r="BS1436" s="95">
        <v>1887136.50065613</v>
      </c>
      <c r="BT1436" s="95">
        <v>0</v>
      </c>
      <c r="BU1436" s="95">
        <v>798290.479995728</v>
      </c>
      <c r="BV1436" s="95">
        <v>642462.42556762695</v>
      </c>
      <c r="BW1436" s="95">
        <v>0</v>
      </c>
      <c r="BX1436" s="95">
        <v>88172.469672203093</v>
      </c>
      <c r="BY1436" s="95">
        <v>0</v>
      </c>
      <c r="BZ1436" s="95">
        <v>0</v>
      </c>
      <c r="CA1436" s="95">
        <v>30140.6656830311</v>
      </c>
      <c r="CB1436" s="95">
        <v>1771850.34944153</v>
      </c>
      <c r="CC1436" s="95">
        <v>15888061.341918901</v>
      </c>
      <c r="CD1436" s="95">
        <v>5226623.6630859403</v>
      </c>
      <c r="CE1436" s="95">
        <v>428.37242221832298</v>
      </c>
      <c r="CF1436" s="95">
        <v>49989.828197479197</v>
      </c>
      <c r="CG1436" s="95">
        <v>424176.64368057298</v>
      </c>
      <c r="CH1436" s="95">
        <v>0</v>
      </c>
      <c r="CI1436" s="95">
        <v>30563.9366378784</v>
      </c>
      <c r="CJ1436" s="95">
        <v>1821613.5484619101</v>
      </c>
      <c r="CK1436" s="95">
        <v>16312528.892211899</v>
      </c>
      <c r="CL1436" s="95">
        <v>5312872.3215942401</v>
      </c>
      <c r="CM1436" s="160">
        <v>39048.537816047698</v>
      </c>
      <c r="CN1436" s="160">
        <v>4538730.8818359403</v>
      </c>
      <c r="CO1436" s="160">
        <v>24634275.063964799</v>
      </c>
      <c r="CP1436" s="95">
        <v>5312872.3215942401</v>
      </c>
      <c r="CQ1436" s="95">
        <v>0</v>
      </c>
      <c r="CR1436" s="95">
        <v>0</v>
      </c>
      <c r="CS1436" s="95">
        <v>0</v>
      </c>
      <c r="CT1436" s="95">
        <v>0</v>
      </c>
      <c r="CU1436" s="161">
        <v>1821840.1776390092</v>
      </c>
      <c r="CV1436" s="161">
        <v>16312237.985599473</v>
      </c>
    </row>
    <row r="1437" spans="1:100" x14ac:dyDescent="0.2">
      <c r="A1437" s="94" t="s">
        <v>72</v>
      </c>
      <c r="B1437" s="96">
        <v>42522</v>
      </c>
      <c r="C1437" s="95">
        <v>22297.971641778899</v>
      </c>
      <c r="D1437" s="95">
        <v>0</v>
      </c>
      <c r="E1437" s="95">
        <v>7795.2776501178696</v>
      </c>
      <c r="F1437" s="95">
        <v>7297.2380401492101</v>
      </c>
      <c r="G1437" s="95">
        <v>444.35491245985003</v>
      </c>
      <c r="H1437" s="95">
        <v>0</v>
      </c>
      <c r="I1437" s="95">
        <v>0</v>
      </c>
      <c r="J1437" s="95">
        <v>8432.3664784431494</v>
      </c>
      <c r="K1437" s="95">
        <v>4.0010814715060397</v>
      </c>
      <c r="L1437" s="95">
        <v>16.703873903490599</v>
      </c>
      <c r="M1437" s="95">
        <v>13420.5240995884</v>
      </c>
      <c r="N1437" s="95">
        <v>5058.6696287393597</v>
      </c>
      <c r="O1437" s="95">
        <v>0</v>
      </c>
      <c r="P1437" s="95">
        <v>10236.526960372899</v>
      </c>
      <c r="Q1437" s="95">
        <v>1380.3350259065601</v>
      </c>
      <c r="R1437" s="95">
        <v>0</v>
      </c>
      <c r="S1437" s="95">
        <v>441.45854759588798</v>
      </c>
      <c r="T1437" s="95">
        <v>0</v>
      </c>
      <c r="U1437" s="95">
        <v>8436.2833199501001</v>
      </c>
      <c r="V1437" s="95">
        <v>1144336.5590057401</v>
      </c>
      <c r="W1437" s="95">
        <v>0</v>
      </c>
      <c r="X1437" s="95">
        <v>610590.28170013404</v>
      </c>
      <c r="Y1437" s="95">
        <v>566829.99722290004</v>
      </c>
      <c r="Z1437" s="95">
        <v>53294.362397670702</v>
      </c>
      <c r="AA1437" s="95">
        <v>0</v>
      </c>
      <c r="AB1437" s="95">
        <v>0</v>
      </c>
      <c r="AC1437" s="95">
        <v>2693520.7936096201</v>
      </c>
      <c r="AD1437" s="95">
        <v>206.33237860724299</v>
      </c>
      <c r="AE1437" s="95">
        <v>1431.6654593348501</v>
      </c>
      <c r="AF1437" s="95">
        <v>600959.87151336705</v>
      </c>
      <c r="AG1437" s="95">
        <v>585483.63006591797</v>
      </c>
      <c r="AH1437" s="95">
        <v>0</v>
      </c>
      <c r="AI1437" s="95">
        <v>422458.51171493501</v>
      </c>
      <c r="AJ1437" s="95">
        <v>152163.86285972601</v>
      </c>
      <c r="AK1437" s="95">
        <v>0</v>
      </c>
      <c r="AL1437" s="95">
        <v>52972.098724365198</v>
      </c>
      <c r="AM1437" s="95">
        <v>0</v>
      </c>
      <c r="AN1437" s="95">
        <v>2692411.0879211398</v>
      </c>
      <c r="AO1437" s="95">
        <v>10775960.612304701</v>
      </c>
      <c r="AP1437" s="95">
        <v>0</v>
      </c>
      <c r="AQ1437" s="95">
        <v>5161788.5388793899</v>
      </c>
      <c r="AR1437" s="95">
        <v>4766343.08129883</v>
      </c>
      <c r="AS1437" s="95">
        <v>454118.19511794997</v>
      </c>
      <c r="AT1437" s="95">
        <v>0</v>
      </c>
      <c r="AU1437" s="95">
        <v>0</v>
      </c>
      <c r="AV1437" s="95">
        <v>8463657.1439209003</v>
      </c>
      <c r="AW1437" s="95">
        <v>693.13425180316005</v>
      </c>
      <c r="AX1437" s="95">
        <v>13305.826544284801</v>
      </c>
      <c r="AY1437" s="95">
        <v>5677671.3090820303</v>
      </c>
      <c r="AZ1437" s="95">
        <v>4995715.9275512705</v>
      </c>
      <c r="BA1437" s="95">
        <v>0</v>
      </c>
      <c r="BB1437" s="95">
        <v>3948239.0412597698</v>
      </c>
      <c r="BC1437" s="95">
        <v>1346899.47839355</v>
      </c>
      <c r="BD1437" s="95">
        <v>0</v>
      </c>
      <c r="BE1437" s="95">
        <v>450519.713882446</v>
      </c>
      <c r="BF1437" s="95">
        <v>0</v>
      </c>
      <c r="BG1437" s="95">
        <v>8434603.8730468806</v>
      </c>
      <c r="BH1437" s="95">
        <v>3239004.9140014602</v>
      </c>
      <c r="BI1437" s="95">
        <v>0</v>
      </c>
      <c r="BJ1437" s="95">
        <v>1997643.9938354499</v>
      </c>
      <c r="BK1437" s="95">
        <v>1774373.5945434601</v>
      </c>
      <c r="BL1437" s="95">
        <v>0</v>
      </c>
      <c r="BM1437" s="95">
        <v>0</v>
      </c>
      <c r="BN1437" s="95">
        <v>0</v>
      </c>
      <c r="BO1437" s="95">
        <v>0</v>
      </c>
      <c r="BP1437" s="95">
        <v>0</v>
      </c>
      <c r="BQ1437" s="95">
        <v>0</v>
      </c>
      <c r="BR1437" s="95">
        <v>1930980.72981262</v>
      </c>
      <c r="BS1437" s="95">
        <v>1899710.8132782001</v>
      </c>
      <c r="BT1437" s="95">
        <v>0</v>
      </c>
      <c r="BU1437" s="95">
        <v>800971.479995728</v>
      </c>
      <c r="BV1437" s="95">
        <v>645076.50853729201</v>
      </c>
      <c r="BW1437" s="95">
        <v>0</v>
      </c>
      <c r="BX1437" s="95">
        <v>95434.009648323103</v>
      </c>
      <c r="BY1437" s="95">
        <v>0</v>
      </c>
      <c r="BZ1437" s="95">
        <v>0</v>
      </c>
      <c r="CA1437" s="95">
        <v>30101.697158336599</v>
      </c>
      <c r="CB1437" s="95">
        <v>1754470.3922119101</v>
      </c>
      <c r="CC1437" s="95">
        <v>15914780.9802246</v>
      </c>
      <c r="CD1437" s="95">
        <v>5254777.8886718797</v>
      </c>
      <c r="CE1437" s="95">
        <v>444.057572837919</v>
      </c>
      <c r="CF1437" s="95">
        <v>53339.971197605097</v>
      </c>
      <c r="CG1437" s="95">
        <v>453851.62085342401</v>
      </c>
      <c r="CH1437" s="95">
        <v>0</v>
      </c>
      <c r="CI1437" s="95">
        <v>30545.524575233499</v>
      </c>
      <c r="CJ1437" s="95">
        <v>1807053.0537109401</v>
      </c>
      <c r="CK1437" s="95">
        <v>16362941.7961426</v>
      </c>
      <c r="CL1437" s="95">
        <v>5346796.3386840802</v>
      </c>
      <c r="CM1437" s="160">
        <v>38927.568535327897</v>
      </c>
      <c r="CN1437" s="160">
        <v>4484257.4411010696</v>
      </c>
      <c r="CO1437" s="160">
        <v>24887973.020263702</v>
      </c>
      <c r="CP1437" s="95">
        <v>5346796.3386840802</v>
      </c>
      <c r="CQ1437" s="95">
        <v>0</v>
      </c>
      <c r="CR1437" s="95">
        <v>0</v>
      </c>
      <c r="CS1437" s="95">
        <v>0</v>
      </c>
      <c r="CT1437" s="95">
        <v>0</v>
      </c>
      <c r="CU1437" s="161">
        <v>1807810.3634095152</v>
      </c>
      <c r="CV1437" s="161">
        <v>16368632.601078024</v>
      </c>
    </row>
    <row r="1438" spans="1:100" x14ac:dyDescent="0.2">
      <c r="A1438" s="94" t="s">
        <v>72</v>
      </c>
      <c r="B1438" s="96">
        <v>42614</v>
      </c>
      <c r="C1438" s="95">
        <v>22251.7078015804</v>
      </c>
      <c r="D1438" s="95">
        <v>0</v>
      </c>
      <c r="E1438" s="95">
        <v>7727.1897088289297</v>
      </c>
      <c r="F1438" s="95">
        <v>7248.7214949727104</v>
      </c>
      <c r="G1438" s="95">
        <v>442.81617702171201</v>
      </c>
      <c r="H1438" s="95">
        <v>0</v>
      </c>
      <c r="I1438" s="95">
        <v>0</v>
      </c>
      <c r="J1438" s="95">
        <v>8327.8488355874997</v>
      </c>
      <c r="K1438" s="95">
        <v>3.0767715292167899</v>
      </c>
      <c r="L1438" s="95">
        <v>26.207394259749002</v>
      </c>
      <c r="M1438" s="95">
        <v>13404.0720003843</v>
      </c>
      <c r="N1438" s="95">
        <v>5016.5047340989104</v>
      </c>
      <c r="O1438" s="95">
        <v>0</v>
      </c>
      <c r="P1438" s="95">
        <v>10189.636483430901</v>
      </c>
      <c r="Q1438" s="95">
        <v>1352.7765300720901</v>
      </c>
      <c r="R1438" s="95">
        <v>0</v>
      </c>
      <c r="S1438" s="95">
        <v>440.558733273298</v>
      </c>
      <c r="T1438" s="95">
        <v>0</v>
      </c>
      <c r="U1438" s="95">
        <v>8332.87170314789</v>
      </c>
      <c r="V1438" s="95">
        <v>1137027.2531890899</v>
      </c>
      <c r="W1438" s="95">
        <v>0</v>
      </c>
      <c r="X1438" s="95">
        <v>602302.18115234398</v>
      </c>
      <c r="Y1438" s="95">
        <v>561015.01947784401</v>
      </c>
      <c r="Z1438" s="95">
        <v>50406.569428443901</v>
      </c>
      <c r="AA1438" s="95">
        <v>0</v>
      </c>
      <c r="AB1438" s="95">
        <v>0</v>
      </c>
      <c r="AC1438" s="95">
        <v>2661340.0338134798</v>
      </c>
      <c r="AD1438" s="95">
        <v>204.35148679278799</v>
      </c>
      <c r="AE1438" s="95">
        <v>1635.02674895525</v>
      </c>
      <c r="AF1438" s="95">
        <v>602855.56699371303</v>
      </c>
      <c r="AG1438" s="95">
        <v>572153.44911956799</v>
      </c>
      <c r="AH1438" s="95">
        <v>0</v>
      </c>
      <c r="AI1438" s="95">
        <v>409876.60773849499</v>
      </c>
      <c r="AJ1438" s="95">
        <v>148633.417682648</v>
      </c>
      <c r="AK1438" s="95">
        <v>0</v>
      </c>
      <c r="AL1438" s="95">
        <v>50112.998508930199</v>
      </c>
      <c r="AM1438" s="95">
        <v>0</v>
      </c>
      <c r="AN1438" s="95">
        <v>2659910.2516174298</v>
      </c>
      <c r="AO1438" s="95">
        <v>10776356.6259766</v>
      </c>
      <c r="AP1438" s="95">
        <v>0</v>
      </c>
      <c r="AQ1438" s="95">
        <v>5114891.4985961895</v>
      </c>
      <c r="AR1438" s="95">
        <v>4741531.0714721698</v>
      </c>
      <c r="AS1438" s="95">
        <v>431539.69615173299</v>
      </c>
      <c r="AT1438" s="95">
        <v>0</v>
      </c>
      <c r="AU1438" s="95">
        <v>0</v>
      </c>
      <c r="AV1438" s="95">
        <v>8412529.6362304706</v>
      </c>
      <c r="AW1438" s="95">
        <v>690.962233938277</v>
      </c>
      <c r="AX1438" s="95">
        <v>17078.886658191699</v>
      </c>
      <c r="AY1438" s="95">
        <v>5720675.0467529297</v>
      </c>
      <c r="AZ1438" s="95">
        <v>4941674.6231079102</v>
      </c>
      <c r="BA1438" s="95">
        <v>0</v>
      </c>
      <c r="BB1438" s="95">
        <v>3863654.5849609398</v>
      </c>
      <c r="BC1438" s="95">
        <v>1330912.3230590799</v>
      </c>
      <c r="BD1438" s="95">
        <v>0</v>
      </c>
      <c r="BE1438" s="95">
        <v>429467.211509705</v>
      </c>
      <c r="BF1438" s="95">
        <v>0</v>
      </c>
      <c r="BG1438" s="95">
        <v>8423696.6721191406</v>
      </c>
      <c r="BH1438" s="95">
        <v>3184867.2823181199</v>
      </c>
      <c r="BI1438" s="95">
        <v>0</v>
      </c>
      <c r="BJ1438" s="95">
        <v>1979632.9309082001</v>
      </c>
      <c r="BK1438" s="95">
        <v>1775131.37492371</v>
      </c>
      <c r="BL1438" s="95">
        <v>0</v>
      </c>
      <c r="BM1438" s="95">
        <v>0</v>
      </c>
      <c r="BN1438" s="95">
        <v>0</v>
      </c>
      <c r="BO1438" s="95">
        <v>0</v>
      </c>
      <c r="BP1438" s="95">
        <v>0</v>
      </c>
      <c r="BQ1438" s="95">
        <v>0</v>
      </c>
      <c r="BR1438" s="95">
        <v>1920294.74180603</v>
      </c>
      <c r="BS1438" s="95">
        <v>1878977.7916564899</v>
      </c>
      <c r="BT1438" s="95">
        <v>0</v>
      </c>
      <c r="BU1438" s="95">
        <v>675303.26999664295</v>
      </c>
      <c r="BV1438" s="95">
        <v>634278.607810974</v>
      </c>
      <c r="BW1438" s="95">
        <v>0</v>
      </c>
      <c r="BX1438" s="95">
        <v>78111.969715118394</v>
      </c>
      <c r="BY1438" s="95">
        <v>0</v>
      </c>
      <c r="BZ1438" s="95">
        <v>0</v>
      </c>
      <c r="CA1438" s="95">
        <v>29996.681202411699</v>
      </c>
      <c r="CB1438" s="95">
        <v>1741165.4051971401</v>
      </c>
      <c r="CC1438" s="95">
        <v>15938526.5814209</v>
      </c>
      <c r="CD1438" s="95">
        <v>5165943.8252563505</v>
      </c>
      <c r="CE1438" s="95">
        <v>443.37103176116898</v>
      </c>
      <c r="CF1438" s="95">
        <v>50346.898787021601</v>
      </c>
      <c r="CG1438" s="95">
        <v>431733.919712067</v>
      </c>
      <c r="CH1438" s="95">
        <v>0</v>
      </c>
      <c r="CI1438" s="95">
        <v>30444.325219392798</v>
      </c>
      <c r="CJ1438" s="95">
        <v>1792067.9016265899</v>
      </c>
      <c r="CK1438" s="95">
        <v>16372918.7026367</v>
      </c>
      <c r="CL1438" s="95">
        <v>5250884.2570190402</v>
      </c>
      <c r="CM1438" s="160">
        <v>38712.633016586296</v>
      </c>
      <c r="CN1438" s="160">
        <v>4446869.22192383</v>
      </c>
      <c r="CO1438" s="160">
        <v>24810440.580566399</v>
      </c>
      <c r="CP1438" s="95">
        <v>5250884.2570190402</v>
      </c>
      <c r="CQ1438" s="95">
        <v>0</v>
      </c>
      <c r="CR1438" s="95">
        <v>0</v>
      </c>
      <c r="CS1438" s="95">
        <v>0</v>
      </c>
      <c r="CT1438" s="95">
        <v>0</v>
      </c>
      <c r="CU1438" s="161">
        <v>1791512.3039841617</v>
      </c>
      <c r="CV1438" s="161">
        <v>16370260.501132967</v>
      </c>
    </row>
    <row r="1439" spans="1:100" x14ac:dyDescent="0.2">
      <c r="A1439" s="94" t="s">
        <v>72</v>
      </c>
      <c r="B1439" s="96">
        <v>42705</v>
      </c>
      <c r="C1439" s="95">
        <v>22145.459558963801</v>
      </c>
      <c r="D1439" s="95">
        <v>0</v>
      </c>
      <c r="E1439" s="95">
        <v>7569.7365681529</v>
      </c>
      <c r="F1439" s="95">
        <v>7106.8033505678204</v>
      </c>
      <c r="G1439" s="95">
        <v>442.266655914485</v>
      </c>
      <c r="H1439" s="95">
        <v>0</v>
      </c>
      <c r="I1439" s="95">
        <v>0</v>
      </c>
      <c r="J1439" s="95">
        <v>8295.0912715196591</v>
      </c>
      <c r="K1439" s="95">
        <v>2.9278699554852201</v>
      </c>
      <c r="L1439" s="95">
        <v>20.989956729579699</v>
      </c>
      <c r="M1439" s="95">
        <v>13353.823419690099</v>
      </c>
      <c r="N1439" s="95">
        <v>4916.5767554640797</v>
      </c>
      <c r="O1439" s="95">
        <v>0</v>
      </c>
      <c r="P1439" s="95">
        <v>10087.1734911203</v>
      </c>
      <c r="Q1439" s="95">
        <v>1340.02594274282</v>
      </c>
      <c r="R1439" s="95">
        <v>0</v>
      </c>
      <c r="S1439" s="95">
        <v>440.48482170700998</v>
      </c>
      <c r="T1439" s="95">
        <v>0</v>
      </c>
      <c r="U1439" s="95">
        <v>8293.8112838268298</v>
      </c>
      <c r="V1439" s="95">
        <v>1124265.7480316199</v>
      </c>
      <c r="W1439" s="95">
        <v>0</v>
      </c>
      <c r="X1439" s="95">
        <v>590042.69916534401</v>
      </c>
      <c r="Y1439" s="95">
        <v>550466.61746978795</v>
      </c>
      <c r="Z1439" s="95">
        <v>50176.213407039599</v>
      </c>
      <c r="AA1439" s="95">
        <v>0</v>
      </c>
      <c r="AB1439" s="95">
        <v>0</v>
      </c>
      <c r="AC1439" s="95">
        <v>2639135.6209716802</v>
      </c>
      <c r="AD1439" s="95">
        <v>151.13493663817599</v>
      </c>
      <c r="AE1439" s="95">
        <v>1237.9827323555901</v>
      </c>
      <c r="AF1439" s="95">
        <v>599036.843566895</v>
      </c>
      <c r="AG1439" s="95">
        <v>553800.09104156506</v>
      </c>
      <c r="AH1439" s="95">
        <v>0</v>
      </c>
      <c r="AI1439" s="95">
        <v>402740.52734375</v>
      </c>
      <c r="AJ1439" s="95">
        <v>148773.83637619001</v>
      </c>
      <c r="AK1439" s="95">
        <v>0</v>
      </c>
      <c r="AL1439" s="95">
        <v>49964.7325844765</v>
      </c>
      <c r="AM1439" s="95">
        <v>0</v>
      </c>
      <c r="AN1439" s="95">
        <v>2638863.2697753902</v>
      </c>
      <c r="AO1439" s="95">
        <v>10714872.0313721</v>
      </c>
      <c r="AP1439" s="95">
        <v>0</v>
      </c>
      <c r="AQ1439" s="95">
        <v>5021482.3223266602</v>
      </c>
      <c r="AR1439" s="95">
        <v>4665248.8062744103</v>
      </c>
      <c r="AS1439" s="95">
        <v>432272.39526367199</v>
      </c>
      <c r="AT1439" s="95">
        <v>0</v>
      </c>
      <c r="AU1439" s="95">
        <v>0</v>
      </c>
      <c r="AV1439" s="95">
        <v>8416244.9251709003</v>
      </c>
      <c r="AW1439" s="95">
        <v>514.05755075067304</v>
      </c>
      <c r="AX1439" s="95">
        <v>13398.451004505199</v>
      </c>
      <c r="AY1439" s="95">
        <v>5714449.7917480497</v>
      </c>
      <c r="AZ1439" s="95">
        <v>4789983.0955200205</v>
      </c>
      <c r="BA1439" s="95">
        <v>0</v>
      </c>
      <c r="BB1439" s="95">
        <v>3809305.4694519001</v>
      </c>
      <c r="BC1439" s="95">
        <v>1332713.9903106701</v>
      </c>
      <c r="BD1439" s="95">
        <v>0</v>
      </c>
      <c r="BE1439" s="95">
        <v>430825.69182968099</v>
      </c>
      <c r="BF1439" s="95">
        <v>0</v>
      </c>
      <c r="BG1439" s="95">
        <v>8433667.5885009803</v>
      </c>
      <c r="BH1439" s="95">
        <v>3174444.2543640099</v>
      </c>
      <c r="BI1439" s="95">
        <v>0</v>
      </c>
      <c r="BJ1439" s="95">
        <v>1947881.7648467999</v>
      </c>
      <c r="BK1439" s="95">
        <v>1741567.9656982401</v>
      </c>
      <c r="BL1439" s="95">
        <v>0</v>
      </c>
      <c r="BM1439" s="95">
        <v>0</v>
      </c>
      <c r="BN1439" s="95">
        <v>0</v>
      </c>
      <c r="BO1439" s="95">
        <v>0</v>
      </c>
      <c r="BP1439" s="95">
        <v>0</v>
      </c>
      <c r="BQ1439" s="95">
        <v>0</v>
      </c>
      <c r="BR1439" s="95">
        <v>1915728.0354003899</v>
      </c>
      <c r="BS1439" s="95">
        <v>1823093.2708435101</v>
      </c>
      <c r="BT1439" s="95">
        <v>0</v>
      </c>
      <c r="BU1439" s="95">
        <v>761730.21999359096</v>
      </c>
      <c r="BV1439" s="95">
        <v>634244.18302917504</v>
      </c>
      <c r="BW1439" s="95">
        <v>0</v>
      </c>
      <c r="BX1439" s="95">
        <v>87017.469682693496</v>
      </c>
      <c r="BY1439" s="95">
        <v>0</v>
      </c>
      <c r="BZ1439" s="95">
        <v>0</v>
      </c>
      <c r="CA1439" s="95">
        <v>29706.955519437801</v>
      </c>
      <c r="CB1439" s="95">
        <v>1712808.16339111</v>
      </c>
      <c r="CC1439" s="95">
        <v>15729250.642089801</v>
      </c>
      <c r="CD1439" s="95">
        <v>5112367.9375610398</v>
      </c>
      <c r="CE1439" s="95">
        <v>442.23808413744001</v>
      </c>
      <c r="CF1439" s="95">
        <v>50159.292694091797</v>
      </c>
      <c r="CG1439" s="95">
        <v>432808.93184280401</v>
      </c>
      <c r="CH1439" s="95">
        <v>0</v>
      </c>
      <c r="CI1439" s="95">
        <v>30149.119805097602</v>
      </c>
      <c r="CJ1439" s="95">
        <v>1763934.1467132601</v>
      </c>
      <c r="CK1439" s="95">
        <v>16166962.7731934</v>
      </c>
      <c r="CL1439" s="95">
        <v>5198320.6440429697</v>
      </c>
      <c r="CM1439" s="160">
        <v>38379.965561389901</v>
      </c>
      <c r="CN1439" s="160">
        <v>4405226.4877319299</v>
      </c>
      <c r="CO1439" s="160">
        <v>24595553.597656298</v>
      </c>
      <c r="CP1439" s="95">
        <v>5198320.6440429697</v>
      </c>
      <c r="CQ1439" s="95">
        <v>0</v>
      </c>
      <c r="CR1439" s="95">
        <v>0</v>
      </c>
      <c r="CS1439" s="95">
        <v>0</v>
      </c>
      <c r="CT1439" s="95">
        <v>0</v>
      </c>
      <c r="CU1439" s="161">
        <v>1762967.4560852018</v>
      </c>
      <c r="CV1439" s="161">
        <v>16162059.573932605</v>
      </c>
    </row>
    <row r="1440" spans="1:100" x14ac:dyDescent="0.2">
      <c r="A1440" s="94" t="s">
        <v>72</v>
      </c>
      <c r="B1440" s="96">
        <v>42795</v>
      </c>
      <c r="C1440" s="95">
        <v>22076.150213003199</v>
      </c>
      <c r="D1440" s="95">
        <v>0</v>
      </c>
      <c r="E1440" s="95">
        <v>7456.7177131771996</v>
      </c>
      <c r="F1440" s="95">
        <v>6997.5603686571103</v>
      </c>
      <c r="G1440" s="95">
        <v>449.23702680319502</v>
      </c>
      <c r="H1440" s="95">
        <v>0</v>
      </c>
      <c r="I1440" s="95">
        <v>0</v>
      </c>
      <c r="J1440" s="95">
        <v>8260.0755879878998</v>
      </c>
      <c r="K1440" s="95">
        <v>1.9992334427952301</v>
      </c>
      <c r="L1440" s="95">
        <v>19.199883488472601</v>
      </c>
      <c r="M1440" s="95">
        <v>13286.3613815308</v>
      </c>
      <c r="N1440" s="95">
        <v>4816.31590485573</v>
      </c>
      <c r="O1440" s="95">
        <v>0</v>
      </c>
      <c r="P1440" s="95">
        <v>10093.075593948401</v>
      </c>
      <c r="Q1440" s="95">
        <v>1291.13212606311</v>
      </c>
      <c r="R1440" s="95">
        <v>0</v>
      </c>
      <c r="S1440" s="95">
        <v>446.882261503488</v>
      </c>
      <c r="T1440" s="95">
        <v>0</v>
      </c>
      <c r="U1440" s="95">
        <v>8264.21462333202</v>
      </c>
      <c r="V1440" s="95">
        <v>1121852.1888122601</v>
      </c>
      <c r="W1440" s="95">
        <v>0</v>
      </c>
      <c r="X1440" s="95">
        <v>579280.53772735596</v>
      </c>
      <c r="Y1440" s="95">
        <v>541273.27686309803</v>
      </c>
      <c r="Z1440" s="95">
        <v>51588.399873733499</v>
      </c>
      <c r="AA1440" s="95">
        <v>0</v>
      </c>
      <c r="AB1440" s="95">
        <v>0</v>
      </c>
      <c r="AC1440" s="95">
        <v>2647862.8610229502</v>
      </c>
      <c r="AD1440" s="95">
        <v>85.568087942898302</v>
      </c>
      <c r="AE1440" s="95">
        <v>778.62406425178096</v>
      </c>
      <c r="AF1440" s="95">
        <v>603562.79637145996</v>
      </c>
      <c r="AG1440" s="95">
        <v>542744.21499633801</v>
      </c>
      <c r="AH1440" s="95">
        <v>0</v>
      </c>
      <c r="AI1440" s="95">
        <v>414361.329845428</v>
      </c>
      <c r="AJ1440" s="95">
        <v>146763.986291885</v>
      </c>
      <c r="AK1440" s="95">
        <v>0</v>
      </c>
      <c r="AL1440" s="95">
        <v>51195.924796581297</v>
      </c>
      <c r="AM1440" s="95">
        <v>0</v>
      </c>
      <c r="AN1440" s="95">
        <v>2641598.32104492</v>
      </c>
      <c r="AO1440" s="95">
        <v>10761892.345214801</v>
      </c>
      <c r="AP1440" s="95">
        <v>0</v>
      </c>
      <c r="AQ1440" s="95">
        <v>4916819.0813598596</v>
      </c>
      <c r="AR1440" s="95">
        <v>4572997.6021118201</v>
      </c>
      <c r="AS1440" s="95">
        <v>446566.28398132301</v>
      </c>
      <c r="AT1440" s="95">
        <v>0</v>
      </c>
      <c r="AU1440" s="95">
        <v>0</v>
      </c>
      <c r="AV1440" s="95">
        <v>8457897.5510253906</v>
      </c>
      <c r="AW1440" s="95">
        <v>291.06569740548701</v>
      </c>
      <c r="AX1440" s="95">
        <v>9013.8383004665393</v>
      </c>
      <c r="AY1440" s="95">
        <v>5793611.7400512705</v>
      </c>
      <c r="AZ1440" s="95">
        <v>4697131.9765014602</v>
      </c>
      <c r="BA1440" s="95">
        <v>0</v>
      </c>
      <c r="BB1440" s="95">
        <v>3943924.1637268099</v>
      </c>
      <c r="BC1440" s="95">
        <v>1312399.6116180399</v>
      </c>
      <c r="BD1440" s="95">
        <v>0</v>
      </c>
      <c r="BE1440" s="95">
        <v>442056.13680267299</v>
      </c>
      <c r="BF1440" s="95">
        <v>0</v>
      </c>
      <c r="BG1440" s="95">
        <v>8429519.25</v>
      </c>
      <c r="BH1440" s="95">
        <v>3208088.7724304199</v>
      </c>
      <c r="BI1440" s="95">
        <v>0</v>
      </c>
      <c r="BJ1440" s="95">
        <v>1912215.7513122601</v>
      </c>
      <c r="BK1440" s="95">
        <v>1705928.0635681199</v>
      </c>
      <c r="BL1440" s="95">
        <v>0</v>
      </c>
      <c r="BM1440" s="95">
        <v>0</v>
      </c>
      <c r="BN1440" s="95">
        <v>0</v>
      </c>
      <c r="BO1440" s="95">
        <v>0</v>
      </c>
      <c r="BP1440" s="95">
        <v>0</v>
      </c>
      <c r="BQ1440" s="95">
        <v>0</v>
      </c>
      <c r="BR1440" s="95">
        <v>1938632.59205627</v>
      </c>
      <c r="BS1440" s="95">
        <v>1787906.94502258</v>
      </c>
      <c r="BT1440" s="95">
        <v>0</v>
      </c>
      <c r="BU1440" s="95">
        <v>775437.099998474</v>
      </c>
      <c r="BV1440" s="95">
        <v>621628.47016143799</v>
      </c>
      <c r="BW1440" s="95">
        <v>0</v>
      </c>
      <c r="BX1440" s="95">
        <v>91588.359672546401</v>
      </c>
      <c r="BY1440" s="95">
        <v>0</v>
      </c>
      <c r="BZ1440" s="95">
        <v>0</v>
      </c>
      <c r="CA1440" s="95">
        <v>29507.0597145557</v>
      </c>
      <c r="CB1440" s="95">
        <v>1702315.08335876</v>
      </c>
      <c r="CC1440" s="95">
        <v>15706329.923706099</v>
      </c>
      <c r="CD1440" s="95">
        <v>5125709.6340332003</v>
      </c>
      <c r="CE1440" s="95">
        <v>448.63627809658601</v>
      </c>
      <c r="CF1440" s="95">
        <v>51615.251494884498</v>
      </c>
      <c r="CG1440" s="95">
        <v>446059.12149429298</v>
      </c>
      <c r="CH1440" s="95">
        <v>0</v>
      </c>
      <c r="CI1440" s="95">
        <v>29952.110305309299</v>
      </c>
      <c r="CJ1440" s="95">
        <v>1753211.60029602</v>
      </c>
      <c r="CK1440" s="95">
        <v>16148657.334838901</v>
      </c>
      <c r="CL1440" s="95">
        <v>5215682.6283569299</v>
      </c>
      <c r="CM1440" s="160">
        <v>38169.623948574103</v>
      </c>
      <c r="CN1440" s="160">
        <v>4394267.92224121</v>
      </c>
      <c r="CO1440" s="160">
        <v>24564359.845458999</v>
      </c>
      <c r="CP1440" s="95">
        <v>5215682.6283569299</v>
      </c>
      <c r="CQ1440" s="95">
        <v>0</v>
      </c>
      <c r="CR1440" s="95">
        <v>0</v>
      </c>
      <c r="CS1440" s="95">
        <v>0</v>
      </c>
      <c r="CT1440" s="95">
        <v>0</v>
      </c>
      <c r="CU1440" s="161">
        <v>1753930.3348536445</v>
      </c>
      <c r="CV1440" s="161">
        <v>16152389.045200393</v>
      </c>
    </row>
    <row r="1441" spans="1:100" x14ac:dyDescent="0.2">
      <c r="A1441" s="94" t="s">
        <v>72</v>
      </c>
      <c r="B1441" s="96">
        <v>42887</v>
      </c>
      <c r="C1441" s="95">
        <v>21817.0871005058</v>
      </c>
      <c r="D1441" s="95">
        <v>0</v>
      </c>
      <c r="E1441" s="95">
        <v>7330.7123905420303</v>
      </c>
      <c r="F1441" s="95">
        <v>6878.8767781257602</v>
      </c>
      <c r="G1441" s="95">
        <v>444.362597957253</v>
      </c>
      <c r="H1441" s="95">
        <v>0</v>
      </c>
      <c r="I1441" s="95">
        <v>0</v>
      </c>
      <c r="J1441" s="95">
        <v>8159.0905373096502</v>
      </c>
      <c r="K1441" s="95">
        <v>1.9958670205524001</v>
      </c>
      <c r="L1441" s="95">
        <v>20.6348459182773</v>
      </c>
      <c r="M1441" s="95">
        <v>13218.0703496933</v>
      </c>
      <c r="N1441" s="95">
        <v>4678.5693412423097</v>
      </c>
      <c r="O1441" s="95">
        <v>0</v>
      </c>
      <c r="P1441" s="95">
        <v>9969.57841360569</v>
      </c>
      <c r="Q1441" s="95">
        <v>1272.2556630521999</v>
      </c>
      <c r="R1441" s="95">
        <v>0</v>
      </c>
      <c r="S1441" s="95">
        <v>441.71908598393202</v>
      </c>
      <c r="T1441" s="95">
        <v>0</v>
      </c>
      <c r="U1441" s="95">
        <v>8160.4608929157303</v>
      </c>
      <c r="V1441" s="95">
        <v>1104273.6127319301</v>
      </c>
      <c r="W1441" s="95">
        <v>0</v>
      </c>
      <c r="X1441" s="95">
        <v>570604.67017364502</v>
      </c>
      <c r="Y1441" s="95">
        <v>532082.75639343297</v>
      </c>
      <c r="Z1441" s="95">
        <v>51329.349799156204</v>
      </c>
      <c r="AA1441" s="95">
        <v>0</v>
      </c>
      <c r="AB1441" s="95">
        <v>0</v>
      </c>
      <c r="AC1441" s="95">
        <v>2585191.7146911598</v>
      </c>
      <c r="AD1441" s="95">
        <v>51.250382808502799</v>
      </c>
      <c r="AE1441" s="95">
        <v>1016.18280970305</v>
      </c>
      <c r="AF1441" s="95">
        <v>595126.46720886196</v>
      </c>
      <c r="AG1441" s="95">
        <v>522221.92021942098</v>
      </c>
      <c r="AH1441" s="95">
        <v>0</v>
      </c>
      <c r="AI1441" s="95">
        <v>401839.16625976597</v>
      </c>
      <c r="AJ1441" s="95">
        <v>145166.55113983201</v>
      </c>
      <c r="AK1441" s="95">
        <v>0</v>
      </c>
      <c r="AL1441" s="95">
        <v>50930.1437005997</v>
      </c>
      <c r="AM1441" s="95">
        <v>0</v>
      </c>
      <c r="AN1441" s="95">
        <v>2593251.3770446801</v>
      </c>
      <c r="AO1441" s="95">
        <v>10645159.611694301</v>
      </c>
      <c r="AP1441" s="95">
        <v>0</v>
      </c>
      <c r="AQ1441" s="95">
        <v>4801889.6160278302</v>
      </c>
      <c r="AR1441" s="95">
        <v>4455593.2063598596</v>
      </c>
      <c r="AS1441" s="95">
        <v>443414.43853759801</v>
      </c>
      <c r="AT1441" s="95">
        <v>0</v>
      </c>
      <c r="AU1441" s="95">
        <v>0</v>
      </c>
      <c r="AV1441" s="95">
        <v>8290582.5828247098</v>
      </c>
      <c r="AW1441" s="95">
        <v>175.36923368833999</v>
      </c>
      <c r="AX1441" s="95">
        <v>10063.569021344199</v>
      </c>
      <c r="AY1441" s="95">
        <v>5728539.1152343797</v>
      </c>
      <c r="AZ1441" s="95">
        <v>4512180.8048095703</v>
      </c>
      <c r="BA1441" s="95">
        <v>0</v>
      </c>
      <c r="BB1441" s="95">
        <v>3840601.4313964802</v>
      </c>
      <c r="BC1441" s="95">
        <v>1299373.0794677699</v>
      </c>
      <c r="BD1441" s="95">
        <v>0</v>
      </c>
      <c r="BE1441" s="95">
        <v>439370.85516738897</v>
      </c>
      <c r="BF1441" s="95">
        <v>0</v>
      </c>
      <c r="BG1441" s="95">
        <v>8307278.1220092801</v>
      </c>
      <c r="BH1441" s="95">
        <v>3105544.5691223098</v>
      </c>
      <c r="BI1441" s="95">
        <v>0</v>
      </c>
      <c r="BJ1441" s="95">
        <v>1886026.4384613</v>
      </c>
      <c r="BK1441" s="95">
        <v>1687221.8489379899</v>
      </c>
      <c r="BL1441" s="95">
        <v>0</v>
      </c>
      <c r="BM1441" s="95">
        <v>0</v>
      </c>
      <c r="BN1441" s="95">
        <v>0</v>
      </c>
      <c r="BO1441" s="95">
        <v>0</v>
      </c>
      <c r="BP1441" s="95">
        <v>0</v>
      </c>
      <c r="BQ1441" s="95">
        <v>0</v>
      </c>
      <c r="BR1441" s="95">
        <v>1917282.4737243699</v>
      </c>
      <c r="BS1441" s="95">
        <v>1723100.1746978799</v>
      </c>
      <c r="BT1441" s="95">
        <v>0</v>
      </c>
      <c r="BU1441" s="95">
        <v>761649.58999633801</v>
      </c>
      <c r="BV1441" s="95">
        <v>622056.07642364502</v>
      </c>
      <c r="BW1441" s="95">
        <v>0</v>
      </c>
      <c r="BX1441" s="95">
        <v>92815.639666557297</v>
      </c>
      <c r="BY1441" s="95">
        <v>0</v>
      </c>
      <c r="BZ1441" s="95">
        <v>0</v>
      </c>
      <c r="CA1441" s="95">
        <v>29166.054917097099</v>
      </c>
      <c r="CB1441" s="95">
        <v>1672982.3681640599</v>
      </c>
      <c r="CC1441" s="95">
        <v>15473492.2888184</v>
      </c>
      <c r="CD1441" s="95">
        <v>4990723.26635742</v>
      </c>
      <c r="CE1441" s="95">
        <v>444.40250198915601</v>
      </c>
      <c r="CF1441" s="95">
        <v>51296.254042625398</v>
      </c>
      <c r="CG1441" s="95">
        <v>442928.04534912098</v>
      </c>
      <c r="CH1441" s="95">
        <v>0</v>
      </c>
      <c r="CI1441" s="95">
        <v>29610.4665186405</v>
      </c>
      <c r="CJ1441" s="95">
        <v>1724630.9777832001</v>
      </c>
      <c r="CK1441" s="95">
        <v>15921401.5981445</v>
      </c>
      <c r="CL1441" s="95">
        <v>5079927.2367553702</v>
      </c>
      <c r="CM1441" s="160">
        <v>37722.527458667799</v>
      </c>
      <c r="CN1441" s="160">
        <v>4314429.3615722703</v>
      </c>
      <c r="CO1441" s="160">
        <v>24312827.4294434</v>
      </c>
      <c r="CP1441" s="95">
        <v>5079927.2367553702</v>
      </c>
      <c r="CQ1441" s="95">
        <v>0</v>
      </c>
      <c r="CR1441" s="95">
        <v>0</v>
      </c>
      <c r="CS1441" s="95">
        <v>0</v>
      </c>
      <c r="CT1441" s="95">
        <v>0</v>
      </c>
      <c r="CU1441" s="161">
        <v>1724278.6222066854</v>
      </c>
      <c r="CV1441" s="161">
        <v>15916420.334167521</v>
      </c>
    </row>
    <row r="1442" spans="1:100" x14ac:dyDescent="0.2">
      <c r="A1442" s="94" t="s">
        <v>72</v>
      </c>
      <c r="B1442" s="96">
        <v>42979</v>
      </c>
      <c r="C1442" s="95">
        <v>21806.154022216801</v>
      </c>
      <c r="D1442" s="95">
        <v>0</v>
      </c>
      <c r="E1442" s="95">
        <v>7215.7751879692096</v>
      </c>
      <c r="F1442" s="95">
        <v>6778.5266058445004</v>
      </c>
      <c r="G1442" s="95">
        <v>441.69401161745202</v>
      </c>
      <c r="H1442" s="95">
        <v>0</v>
      </c>
      <c r="I1442" s="95">
        <v>0</v>
      </c>
      <c r="J1442" s="95">
        <v>8119.90393459797</v>
      </c>
      <c r="K1442" s="95">
        <v>1.0267590967560001</v>
      </c>
      <c r="L1442" s="95">
        <v>29.2015040335245</v>
      </c>
      <c r="M1442" s="95">
        <v>13228.610955715199</v>
      </c>
      <c r="N1442" s="95">
        <v>4528.0892602205304</v>
      </c>
      <c r="O1442" s="95">
        <v>0</v>
      </c>
      <c r="P1442" s="95">
        <v>9970.8032047748602</v>
      </c>
      <c r="Q1442" s="95">
        <v>1268.6217611432101</v>
      </c>
      <c r="R1442" s="95">
        <v>0</v>
      </c>
      <c r="S1442" s="95">
        <v>440.06940879300203</v>
      </c>
      <c r="T1442" s="95">
        <v>0</v>
      </c>
      <c r="U1442" s="95">
        <v>8125.3978825807599</v>
      </c>
      <c r="V1442" s="95">
        <v>1093947.3860015899</v>
      </c>
      <c r="W1442" s="95">
        <v>0</v>
      </c>
      <c r="X1442" s="95">
        <v>557868.04089355504</v>
      </c>
      <c r="Y1442" s="95">
        <v>521928.828048706</v>
      </c>
      <c r="Z1442" s="95">
        <v>50878.352682113597</v>
      </c>
      <c r="AA1442" s="95">
        <v>0</v>
      </c>
      <c r="AB1442" s="95">
        <v>0</v>
      </c>
      <c r="AC1442" s="95">
        <v>2577267.5684509301</v>
      </c>
      <c r="AD1442" s="95">
        <v>36.289377152919798</v>
      </c>
      <c r="AE1442" s="95">
        <v>2602.7878001034301</v>
      </c>
      <c r="AF1442" s="95">
        <v>594587.90892791701</v>
      </c>
      <c r="AG1442" s="95">
        <v>510811.40965652501</v>
      </c>
      <c r="AH1442" s="95">
        <v>0</v>
      </c>
      <c r="AI1442" s="95">
        <v>396964.40164184599</v>
      </c>
      <c r="AJ1442" s="95">
        <v>140932.51407814</v>
      </c>
      <c r="AK1442" s="95">
        <v>0</v>
      </c>
      <c r="AL1442" s="95">
        <v>50669.933437824198</v>
      </c>
      <c r="AM1442" s="95">
        <v>0</v>
      </c>
      <c r="AN1442" s="95">
        <v>2576416.42828369</v>
      </c>
      <c r="AO1442" s="95">
        <v>10596745.764404301</v>
      </c>
      <c r="AP1442" s="95">
        <v>0</v>
      </c>
      <c r="AQ1442" s="95">
        <v>4747233.4139404297</v>
      </c>
      <c r="AR1442" s="95">
        <v>4422335.9567871103</v>
      </c>
      <c r="AS1442" s="95">
        <v>443380.37753677397</v>
      </c>
      <c r="AT1442" s="95">
        <v>0</v>
      </c>
      <c r="AU1442" s="95">
        <v>0</v>
      </c>
      <c r="AV1442" s="95">
        <v>8311428.8358154297</v>
      </c>
      <c r="AW1442" s="95">
        <v>124.845153339207</v>
      </c>
      <c r="AX1442" s="95">
        <v>23866.027511358301</v>
      </c>
      <c r="AY1442" s="95">
        <v>5757707.71130371</v>
      </c>
      <c r="AZ1442" s="95">
        <v>4430132.43713379</v>
      </c>
      <c r="BA1442" s="95">
        <v>0</v>
      </c>
      <c r="BB1442" s="95">
        <v>3819874.18640137</v>
      </c>
      <c r="BC1442" s="95">
        <v>1271249.4590454099</v>
      </c>
      <c r="BD1442" s="95">
        <v>0</v>
      </c>
      <c r="BE1442" s="95">
        <v>441075.680782318</v>
      </c>
      <c r="BF1442" s="95">
        <v>0</v>
      </c>
      <c r="BG1442" s="95">
        <v>8339151.0665893601</v>
      </c>
      <c r="BH1442" s="95">
        <v>3098128.1539917002</v>
      </c>
      <c r="BI1442" s="95">
        <v>0</v>
      </c>
      <c r="BJ1442" s="95">
        <v>1857476.8160858201</v>
      </c>
      <c r="BK1442" s="95">
        <v>1665907.0151977499</v>
      </c>
      <c r="BL1442" s="95">
        <v>0</v>
      </c>
      <c r="BM1442" s="95">
        <v>0</v>
      </c>
      <c r="BN1442" s="95">
        <v>0</v>
      </c>
      <c r="BO1442" s="95">
        <v>0</v>
      </c>
      <c r="BP1442" s="95">
        <v>0</v>
      </c>
      <c r="BQ1442" s="95">
        <v>0</v>
      </c>
      <c r="BR1442" s="95">
        <v>1933587.4223327599</v>
      </c>
      <c r="BS1442" s="95">
        <v>1688704.2505645801</v>
      </c>
      <c r="BT1442" s="95">
        <v>0</v>
      </c>
      <c r="BU1442" s="95">
        <v>653437.5</v>
      </c>
      <c r="BV1442" s="95">
        <v>608772.32140350295</v>
      </c>
      <c r="BW1442" s="95">
        <v>0</v>
      </c>
      <c r="BX1442" s="95">
        <v>80015.199715614304</v>
      </c>
      <c r="BY1442" s="95">
        <v>0</v>
      </c>
      <c r="BZ1442" s="95">
        <v>0</v>
      </c>
      <c r="CA1442" s="95">
        <v>29037.183096885699</v>
      </c>
      <c r="CB1442" s="95">
        <v>1651609.7496490499</v>
      </c>
      <c r="CC1442" s="95">
        <v>15357307.1638184</v>
      </c>
      <c r="CD1442" s="95">
        <v>4940400.4442748995</v>
      </c>
      <c r="CE1442" s="95">
        <v>441.92441882565601</v>
      </c>
      <c r="CF1442" s="95">
        <v>50947.349256038702</v>
      </c>
      <c r="CG1442" s="95">
        <v>444001.29882431001</v>
      </c>
      <c r="CH1442" s="95">
        <v>0</v>
      </c>
      <c r="CI1442" s="95">
        <v>29482.283402204499</v>
      </c>
      <c r="CJ1442" s="95">
        <v>1703124.8782043499</v>
      </c>
      <c r="CK1442" s="95">
        <v>15801598.572387701</v>
      </c>
      <c r="CL1442" s="95">
        <v>5027596.92150879</v>
      </c>
      <c r="CM1442" s="160">
        <v>37555.605464935303</v>
      </c>
      <c r="CN1442" s="160">
        <v>4288489.3918457003</v>
      </c>
      <c r="CO1442" s="160">
        <v>24125771.9538574</v>
      </c>
      <c r="CP1442" s="95">
        <v>5027596.92150879</v>
      </c>
      <c r="CQ1442" s="95">
        <v>0</v>
      </c>
      <c r="CR1442" s="95">
        <v>0</v>
      </c>
      <c r="CS1442" s="95">
        <v>0</v>
      </c>
      <c r="CT1442" s="95">
        <v>0</v>
      </c>
      <c r="CU1442" s="161">
        <v>1702557.0989050886</v>
      </c>
      <c r="CV1442" s="161">
        <v>15801308.462642711</v>
      </c>
    </row>
    <row r="1443" spans="1:100" x14ac:dyDescent="0.2">
      <c r="A1443" s="94" t="s">
        <v>72</v>
      </c>
      <c r="B1443" s="96">
        <v>43070</v>
      </c>
      <c r="C1443" s="95">
        <v>21778.589689493201</v>
      </c>
      <c r="D1443" s="95">
        <v>0</v>
      </c>
      <c r="E1443" s="95">
        <v>7125.4872996807098</v>
      </c>
      <c r="F1443" s="95">
        <v>6701.1155154109001</v>
      </c>
      <c r="G1443" s="95">
        <v>436.77793255075801</v>
      </c>
      <c r="H1443" s="95">
        <v>0</v>
      </c>
      <c r="I1443" s="95">
        <v>0</v>
      </c>
      <c r="J1443" s="95">
        <v>8021.91348749399</v>
      </c>
      <c r="K1443" s="95">
        <v>0.97779205741244402</v>
      </c>
      <c r="L1443" s="95">
        <v>24.0289758106228</v>
      </c>
      <c r="M1443" s="95">
        <v>13210.9770908356</v>
      </c>
      <c r="N1443" s="95">
        <v>4458.7090706825302</v>
      </c>
      <c r="O1443" s="95">
        <v>0</v>
      </c>
      <c r="P1443" s="95">
        <v>9940.9875342845899</v>
      </c>
      <c r="Q1443" s="95">
        <v>1273.7087873667499</v>
      </c>
      <c r="R1443" s="95">
        <v>0</v>
      </c>
      <c r="S1443" s="95">
        <v>435.25619035214203</v>
      </c>
      <c r="T1443" s="95">
        <v>0</v>
      </c>
      <c r="U1443" s="95">
        <v>8013.6769912838899</v>
      </c>
      <c r="V1443" s="95">
        <v>1080289.9853668199</v>
      </c>
      <c r="W1443" s="95">
        <v>0</v>
      </c>
      <c r="X1443" s="95">
        <v>547148.57541656506</v>
      </c>
      <c r="Y1443" s="95">
        <v>510445.53797912598</v>
      </c>
      <c r="Z1443" s="95">
        <v>49902.240533351898</v>
      </c>
      <c r="AA1443" s="95">
        <v>0</v>
      </c>
      <c r="AB1443" s="95">
        <v>0</v>
      </c>
      <c r="AC1443" s="95">
        <v>2574521.5132751502</v>
      </c>
      <c r="AD1443" s="95">
        <v>43.292377703823099</v>
      </c>
      <c r="AE1443" s="95">
        <v>1035.5602115541701</v>
      </c>
      <c r="AF1443" s="95">
        <v>593440.28639984096</v>
      </c>
      <c r="AG1443" s="95">
        <v>498350.68636703503</v>
      </c>
      <c r="AH1443" s="95">
        <v>0</v>
      </c>
      <c r="AI1443" s="95">
        <v>391818.05630493199</v>
      </c>
      <c r="AJ1443" s="95">
        <v>138987.75036239601</v>
      </c>
      <c r="AK1443" s="95">
        <v>0</v>
      </c>
      <c r="AL1443" s="95">
        <v>49402.7119588852</v>
      </c>
      <c r="AM1443" s="95">
        <v>0</v>
      </c>
      <c r="AN1443" s="95">
        <v>2572495.1446227999</v>
      </c>
      <c r="AO1443" s="95">
        <v>10492609.1411133</v>
      </c>
      <c r="AP1443" s="95">
        <v>0</v>
      </c>
      <c r="AQ1443" s="95">
        <v>4636273.9473877</v>
      </c>
      <c r="AR1443" s="95">
        <v>4314734.4395752</v>
      </c>
      <c r="AS1443" s="95">
        <v>433819.51779556298</v>
      </c>
      <c r="AT1443" s="95">
        <v>0</v>
      </c>
      <c r="AU1443" s="95">
        <v>0</v>
      </c>
      <c r="AV1443" s="95">
        <v>8294203.6973877</v>
      </c>
      <c r="AW1443" s="95">
        <v>149.35439914651201</v>
      </c>
      <c r="AX1443" s="95">
        <v>9702.6916006803494</v>
      </c>
      <c r="AY1443" s="95">
        <v>5764423.7885742197</v>
      </c>
      <c r="AZ1443" s="95">
        <v>4337347.1812744103</v>
      </c>
      <c r="BA1443" s="95">
        <v>0</v>
      </c>
      <c r="BB1443" s="95">
        <v>3747882.6771240202</v>
      </c>
      <c r="BC1443" s="95">
        <v>1254787.8594207801</v>
      </c>
      <c r="BD1443" s="95">
        <v>0</v>
      </c>
      <c r="BE1443" s="95">
        <v>429477.44091415399</v>
      </c>
      <c r="BF1443" s="95">
        <v>0</v>
      </c>
      <c r="BG1443" s="95">
        <v>8307861.4912719699</v>
      </c>
      <c r="BH1443" s="95">
        <v>3089405.5319519001</v>
      </c>
      <c r="BI1443" s="95">
        <v>0</v>
      </c>
      <c r="BJ1443" s="95">
        <v>1822657.49285889</v>
      </c>
      <c r="BK1443" s="95">
        <v>1624178.91921997</v>
      </c>
      <c r="BL1443" s="95">
        <v>0</v>
      </c>
      <c r="BM1443" s="95">
        <v>0</v>
      </c>
      <c r="BN1443" s="95">
        <v>0</v>
      </c>
      <c r="BO1443" s="95">
        <v>0</v>
      </c>
      <c r="BP1443" s="95">
        <v>0</v>
      </c>
      <c r="BQ1443" s="95">
        <v>0</v>
      </c>
      <c r="BR1443" s="95">
        <v>1926560.0121917699</v>
      </c>
      <c r="BS1443" s="95">
        <v>1651776.72288513</v>
      </c>
      <c r="BT1443" s="95">
        <v>0</v>
      </c>
      <c r="BU1443" s="95">
        <v>739701.35999298096</v>
      </c>
      <c r="BV1443" s="95">
        <v>609490.97595214797</v>
      </c>
      <c r="BW1443" s="95">
        <v>0</v>
      </c>
      <c r="BX1443" s="95">
        <v>85631.249689102202</v>
      </c>
      <c r="BY1443" s="95">
        <v>0</v>
      </c>
      <c r="BZ1443" s="95">
        <v>0</v>
      </c>
      <c r="CA1443" s="95">
        <v>28898.159711837801</v>
      </c>
      <c r="CB1443" s="95">
        <v>1628183.9689941399</v>
      </c>
      <c r="CC1443" s="95">
        <v>15164053.2962646</v>
      </c>
      <c r="CD1443" s="95">
        <v>4895751.2219848596</v>
      </c>
      <c r="CE1443" s="95">
        <v>437.85514484345902</v>
      </c>
      <c r="CF1443" s="95">
        <v>49941.656463146202</v>
      </c>
      <c r="CG1443" s="95">
        <v>434578.86758041399</v>
      </c>
      <c r="CH1443" s="95">
        <v>0</v>
      </c>
      <c r="CI1443" s="95">
        <v>29336.348392963399</v>
      </c>
      <c r="CJ1443" s="95">
        <v>1678749.942276</v>
      </c>
      <c r="CK1443" s="95">
        <v>15603413.3001709</v>
      </c>
      <c r="CL1443" s="95">
        <v>4980635.7719116202</v>
      </c>
      <c r="CM1443" s="160">
        <v>37314.120341777802</v>
      </c>
      <c r="CN1443" s="160">
        <v>4254036.5925903302</v>
      </c>
      <c r="CO1443" s="160">
        <v>23907096.5629883</v>
      </c>
      <c r="CP1443" s="95">
        <v>4980635.7719116202</v>
      </c>
      <c r="CQ1443" s="95">
        <v>0</v>
      </c>
      <c r="CR1443" s="95">
        <v>0</v>
      </c>
      <c r="CS1443" s="95">
        <v>0</v>
      </c>
      <c r="CT1443" s="95">
        <v>0</v>
      </c>
      <c r="CU1443" s="161">
        <v>1678125.6254572861</v>
      </c>
      <c r="CV1443" s="161">
        <v>15598632.163845014</v>
      </c>
    </row>
    <row r="1444" spans="1:100" x14ac:dyDescent="0.2">
      <c r="A1444" s="94" t="s">
        <v>72</v>
      </c>
      <c r="B1444" s="96">
        <v>43160</v>
      </c>
      <c r="C1444" s="95">
        <v>21513.6517033577</v>
      </c>
      <c r="D1444" s="95">
        <v>0</v>
      </c>
      <c r="E1444" s="95">
        <v>6982.9822530746496</v>
      </c>
      <c r="F1444" s="95">
        <v>6564.6071416735604</v>
      </c>
      <c r="G1444" s="95">
        <v>437.44450229033799</v>
      </c>
      <c r="H1444" s="95">
        <v>0</v>
      </c>
      <c r="I1444" s="95">
        <v>0</v>
      </c>
      <c r="J1444" s="95">
        <v>7863.4361244440097</v>
      </c>
      <c r="K1444" s="95">
        <v>1.0012188137334299</v>
      </c>
      <c r="L1444" s="95">
        <v>18.173887825571001</v>
      </c>
      <c r="M1444" s="95">
        <v>13055.399861931801</v>
      </c>
      <c r="N1444" s="95">
        <v>4313.14373254776</v>
      </c>
      <c r="O1444" s="95">
        <v>0</v>
      </c>
      <c r="P1444" s="95">
        <v>9810.8704444169998</v>
      </c>
      <c r="Q1444" s="95">
        <v>1266.18142607808</v>
      </c>
      <c r="R1444" s="95">
        <v>0</v>
      </c>
      <c r="S1444" s="95">
        <v>432.89159173518402</v>
      </c>
      <c r="T1444" s="95">
        <v>0</v>
      </c>
      <c r="U1444" s="95">
        <v>7870.7857470512399</v>
      </c>
      <c r="V1444" s="95">
        <v>1064150.14041138</v>
      </c>
      <c r="W1444" s="95">
        <v>0</v>
      </c>
      <c r="X1444" s="95">
        <v>531623.91446685803</v>
      </c>
      <c r="Y1444" s="95">
        <v>496342.60840606701</v>
      </c>
      <c r="Z1444" s="95">
        <v>48523.4969668388</v>
      </c>
      <c r="AA1444" s="95">
        <v>0</v>
      </c>
      <c r="AB1444" s="95">
        <v>0</v>
      </c>
      <c r="AC1444" s="95">
        <v>2550970.3666686998</v>
      </c>
      <c r="AD1444" s="95">
        <v>42.035130177624502</v>
      </c>
      <c r="AE1444" s="95">
        <v>386.661378972232</v>
      </c>
      <c r="AF1444" s="95">
        <v>588420.99073791504</v>
      </c>
      <c r="AG1444" s="95">
        <v>483941.61830139201</v>
      </c>
      <c r="AH1444" s="95">
        <v>0</v>
      </c>
      <c r="AI1444" s="95">
        <v>387047.99084091198</v>
      </c>
      <c r="AJ1444" s="95">
        <v>138815.406261444</v>
      </c>
      <c r="AK1444" s="95">
        <v>0</v>
      </c>
      <c r="AL1444" s="95">
        <v>47867.751822471597</v>
      </c>
      <c r="AM1444" s="95">
        <v>0</v>
      </c>
      <c r="AN1444" s="95">
        <v>2553834.5818786598</v>
      </c>
      <c r="AO1444" s="95">
        <v>10445945.9251709</v>
      </c>
      <c r="AP1444" s="95">
        <v>0</v>
      </c>
      <c r="AQ1444" s="95">
        <v>4530210.2821044903</v>
      </c>
      <c r="AR1444" s="95">
        <v>4226870.3056640597</v>
      </c>
      <c r="AS1444" s="95">
        <v>425956.31184005702</v>
      </c>
      <c r="AT1444" s="95">
        <v>0</v>
      </c>
      <c r="AU1444" s="95">
        <v>0</v>
      </c>
      <c r="AV1444" s="95">
        <v>8289619.9422607403</v>
      </c>
      <c r="AW1444" s="95">
        <v>146.011171156541</v>
      </c>
      <c r="AX1444" s="95">
        <v>4043.90986084938</v>
      </c>
      <c r="AY1444" s="95">
        <v>5750557.7893676804</v>
      </c>
      <c r="AZ1444" s="95">
        <v>4230054.5718383798</v>
      </c>
      <c r="BA1444" s="95">
        <v>0</v>
      </c>
      <c r="BB1444" s="95">
        <v>3730208.76275635</v>
      </c>
      <c r="BC1444" s="95">
        <v>1276548.57385254</v>
      </c>
      <c r="BD1444" s="95">
        <v>0</v>
      </c>
      <c r="BE1444" s="95">
        <v>420617.80391693098</v>
      </c>
      <c r="BF1444" s="95">
        <v>0</v>
      </c>
      <c r="BG1444" s="95">
        <v>8297950.2562866202</v>
      </c>
      <c r="BH1444" s="95">
        <v>3057976.9666748</v>
      </c>
      <c r="BI1444" s="95">
        <v>0</v>
      </c>
      <c r="BJ1444" s="95">
        <v>1787891.4647979699</v>
      </c>
      <c r="BK1444" s="95">
        <v>1600991.8631134001</v>
      </c>
      <c r="BL1444" s="95">
        <v>0</v>
      </c>
      <c r="BM1444" s="95">
        <v>0</v>
      </c>
      <c r="BN1444" s="95">
        <v>0</v>
      </c>
      <c r="BO1444" s="95">
        <v>0</v>
      </c>
      <c r="BP1444" s="95">
        <v>0</v>
      </c>
      <c r="BQ1444" s="95">
        <v>0</v>
      </c>
      <c r="BR1444" s="95">
        <v>1924921.3142242399</v>
      </c>
      <c r="BS1444" s="95">
        <v>1603886.5452270501</v>
      </c>
      <c r="BT1444" s="95">
        <v>0</v>
      </c>
      <c r="BU1444" s="95">
        <v>724067</v>
      </c>
      <c r="BV1444" s="95">
        <v>612846.07008361805</v>
      </c>
      <c r="BW1444" s="95">
        <v>0</v>
      </c>
      <c r="BX1444" s="95">
        <v>85804.769687652602</v>
      </c>
      <c r="BY1444" s="95">
        <v>0</v>
      </c>
      <c r="BZ1444" s="95">
        <v>0</v>
      </c>
      <c r="CA1444" s="95">
        <v>28461.866330862002</v>
      </c>
      <c r="CB1444" s="95">
        <v>1596848.7533569301</v>
      </c>
      <c r="CC1444" s="95">
        <v>14962225.6627197</v>
      </c>
      <c r="CD1444" s="95">
        <v>4857641.7835693397</v>
      </c>
      <c r="CE1444" s="95">
        <v>435.788118138909</v>
      </c>
      <c r="CF1444" s="95">
        <v>48386.586633682302</v>
      </c>
      <c r="CG1444" s="95">
        <v>425080.57183837902</v>
      </c>
      <c r="CH1444" s="95">
        <v>0</v>
      </c>
      <c r="CI1444" s="95">
        <v>28893.912104129799</v>
      </c>
      <c r="CJ1444" s="95">
        <v>1645150.09434509</v>
      </c>
      <c r="CK1444" s="95">
        <v>15388032.5201416</v>
      </c>
      <c r="CL1444" s="95">
        <v>4942598.6975707998</v>
      </c>
      <c r="CM1444" s="160">
        <v>36731.213248252898</v>
      </c>
      <c r="CN1444" s="160">
        <v>4204256.8164672898</v>
      </c>
      <c r="CO1444" s="160">
        <v>23735012.131103501</v>
      </c>
      <c r="CP1444" s="95">
        <v>4942598.6975707998</v>
      </c>
      <c r="CQ1444" s="95">
        <v>0</v>
      </c>
      <c r="CR1444" s="95">
        <v>0</v>
      </c>
      <c r="CS1444" s="95">
        <v>0</v>
      </c>
      <c r="CT1444" s="95">
        <v>0</v>
      </c>
      <c r="CU1444" s="161">
        <v>1645235.3399906124</v>
      </c>
      <c r="CV1444" s="161">
        <v>15387306.234558079</v>
      </c>
    </row>
    <row r="1445" spans="1:100" x14ac:dyDescent="0.2">
      <c r="A1445" s="94" t="s">
        <v>72</v>
      </c>
      <c r="B1445" s="96">
        <v>43252</v>
      </c>
      <c r="C1445" s="95">
        <v>21618.031942844402</v>
      </c>
      <c r="D1445" s="95">
        <v>0</v>
      </c>
      <c r="E1445" s="95">
        <v>6829.3421447277096</v>
      </c>
      <c r="F1445" s="95">
        <v>6432.3574280738803</v>
      </c>
      <c r="G1445" s="95">
        <v>437.87692474201299</v>
      </c>
      <c r="H1445" s="95">
        <v>0</v>
      </c>
      <c r="I1445" s="95">
        <v>0</v>
      </c>
      <c r="J1445" s="95">
        <v>7866.6771701574298</v>
      </c>
      <c r="K1445" s="95">
        <v>0.99526062106451696</v>
      </c>
      <c r="L1445" s="95">
        <v>19.6512861787342</v>
      </c>
      <c r="M1445" s="95">
        <v>13195.6201839447</v>
      </c>
      <c r="N1445" s="95">
        <v>4210.3674305677396</v>
      </c>
      <c r="O1445" s="95">
        <v>0</v>
      </c>
      <c r="P1445" s="95">
        <v>9770.6194881200809</v>
      </c>
      <c r="Q1445" s="95">
        <v>1258.5812242925199</v>
      </c>
      <c r="R1445" s="95">
        <v>0</v>
      </c>
      <c r="S1445" s="95">
        <v>435.24342068657302</v>
      </c>
      <c r="T1445" s="95">
        <v>0</v>
      </c>
      <c r="U1445" s="95">
        <v>7864.2178708314896</v>
      </c>
      <c r="V1445" s="95">
        <v>1071270.31980896</v>
      </c>
      <c r="W1445" s="95">
        <v>0</v>
      </c>
      <c r="X1445" s="95">
        <v>511982.21408462501</v>
      </c>
      <c r="Y1445" s="95">
        <v>482282.692424774</v>
      </c>
      <c r="Z1445" s="95">
        <v>47860.277249336199</v>
      </c>
      <c r="AA1445" s="95">
        <v>0</v>
      </c>
      <c r="AB1445" s="95">
        <v>0</v>
      </c>
      <c r="AC1445" s="95">
        <v>2525159.1537780799</v>
      </c>
      <c r="AD1445" s="95">
        <v>51.146533709485098</v>
      </c>
      <c r="AE1445" s="95">
        <v>734.46638670563698</v>
      </c>
      <c r="AF1445" s="95">
        <v>588615.60208129894</v>
      </c>
      <c r="AG1445" s="95">
        <v>468547.80032348598</v>
      </c>
      <c r="AH1445" s="95">
        <v>0</v>
      </c>
      <c r="AI1445" s="95">
        <v>381740.35148239101</v>
      </c>
      <c r="AJ1445" s="95">
        <v>135826.55507087699</v>
      </c>
      <c r="AK1445" s="95">
        <v>0</v>
      </c>
      <c r="AL1445" s="95">
        <v>47553.040421962702</v>
      </c>
      <c r="AM1445" s="95">
        <v>0</v>
      </c>
      <c r="AN1445" s="95">
        <v>2525008.0623168899</v>
      </c>
      <c r="AO1445" s="95">
        <v>10525866.9726563</v>
      </c>
      <c r="AP1445" s="95">
        <v>0</v>
      </c>
      <c r="AQ1445" s="95">
        <v>4379850.02661133</v>
      </c>
      <c r="AR1445" s="95">
        <v>4095222.9748535198</v>
      </c>
      <c r="AS1445" s="95">
        <v>423650.98459243798</v>
      </c>
      <c r="AT1445" s="95">
        <v>0</v>
      </c>
      <c r="AU1445" s="95">
        <v>0</v>
      </c>
      <c r="AV1445" s="95">
        <v>8264733.3431396503</v>
      </c>
      <c r="AW1445" s="95">
        <v>178.705232122913</v>
      </c>
      <c r="AX1445" s="95">
        <v>7642.6893836855897</v>
      </c>
      <c r="AY1445" s="95">
        <v>5790830.8261108398</v>
      </c>
      <c r="AZ1445" s="95">
        <v>4117847.0620422401</v>
      </c>
      <c r="BA1445" s="95">
        <v>0</v>
      </c>
      <c r="BB1445" s="95">
        <v>3699969.8462829599</v>
      </c>
      <c r="BC1445" s="95">
        <v>1242692.0280609101</v>
      </c>
      <c r="BD1445" s="95">
        <v>0</v>
      </c>
      <c r="BE1445" s="95">
        <v>420320.10193252598</v>
      </c>
      <c r="BF1445" s="95">
        <v>0</v>
      </c>
      <c r="BG1445" s="95">
        <v>8311590.3538818397</v>
      </c>
      <c r="BH1445" s="95">
        <v>3069453.6288452102</v>
      </c>
      <c r="BI1445" s="95">
        <v>0</v>
      </c>
      <c r="BJ1445" s="95">
        <v>1733771.5308227499</v>
      </c>
      <c r="BK1445" s="95">
        <v>1554381.34977722</v>
      </c>
      <c r="BL1445" s="95">
        <v>0</v>
      </c>
      <c r="BM1445" s="95">
        <v>0</v>
      </c>
      <c r="BN1445" s="95">
        <v>0</v>
      </c>
      <c r="BO1445" s="95">
        <v>0</v>
      </c>
      <c r="BP1445" s="95">
        <v>0</v>
      </c>
      <c r="BQ1445" s="95">
        <v>0</v>
      </c>
      <c r="BR1445" s="95">
        <v>1927914.4384918199</v>
      </c>
      <c r="BS1445" s="95">
        <v>1559110.1428833001</v>
      </c>
      <c r="BT1445" s="95">
        <v>0</v>
      </c>
      <c r="BU1445" s="95">
        <v>722653</v>
      </c>
      <c r="BV1445" s="95">
        <v>609183.21474456799</v>
      </c>
      <c r="BW1445" s="95">
        <v>0</v>
      </c>
      <c r="BX1445" s="95">
        <v>87371.999691009507</v>
      </c>
      <c r="BY1445" s="95">
        <v>0</v>
      </c>
      <c r="BZ1445" s="95">
        <v>0</v>
      </c>
      <c r="CA1445" s="95">
        <v>28475.8463873863</v>
      </c>
      <c r="CB1445" s="95">
        <v>1583074.50300598</v>
      </c>
      <c r="CC1445" s="95">
        <v>14939274.263183599</v>
      </c>
      <c r="CD1445" s="95">
        <v>4806664.99401855</v>
      </c>
      <c r="CE1445" s="95">
        <v>437.98313814774201</v>
      </c>
      <c r="CF1445" s="95">
        <v>47824.891468524896</v>
      </c>
      <c r="CG1445" s="95">
        <v>422986.17232131999</v>
      </c>
      <c r="CH1445" s="95">
        <v>0</v>
      </c>
      <c r="CI1445" s="95">
        <v>28914.803804874398</v>
      </c>
      <c r="CJ1445" s="95">
        <v>1630970.2024841299</v>
      </c>
      <c r="CK1445" s="95">
        <v>15365816.503051801</v>
      </c>
      <c r="CL1445" s="95">
        <v>4890373.3976440402</v>
      </c>
      <c r="CM1445" s="160">
        <v>36741.0498332977</v>
      </c>
      <c r="CN1445" s="160">
        <v>4161990.5254211398</v>
      </c>
      <c r="CO1445" s="160">
        <v>23666844.771484401</v>
      </c>
      <c r="CP1445" s="95">
        <v>4890373.3976440402</v>
      </c>
      <c r="CQ1445" s="95">
        <v>0</v>
      </c>
      <c r="CR1445" s="95">
        <v>0</v>
      </c>
      <c r="CS1445" s="95">
        <v>0</v>
      </c>
      <c r="CT1445" s="95">
        <v>0</v>
      </c>
      <c r="CU1445" s="161">
        <v>1630899.394474505</v>
      </c>
      <c r="CV1445" s="161">
        <v>15362260.435504919</v>
      </c>
    </row>
    <row r="1446" spans="1:100" x14ac:dyDescent="0.2">
      <c r="A1446" s="94" t="s">
        <v>72</v>
      </c>
      <c r="B1446" s="96">
        <v>43344</v>
      </c>
      <c r="C1446" s="95">
        <v>21440.457668781299</v>
      </c>
      <c r="D1446" s="95">
        <v>0</v>
      </c>
      <c r="E1446" s="95">
        <v>6638.2214645743397</v>
      </c>
      <c r="F1446" s="95">
        <v>6273.8187104463595</v>
      </c>
      <c r="G1446" s="95">
        <v>424.87854101881402</v>
      </c>
      <c r="H1446" s="95">
        <v>0</v>
      </c>
      <c r="I1446" s="95">
        <v>0</v>
      </c>
      <c r="J1446" s="95">
        <v>7800.1748954653704</v>
      </c>
      <c r="K1446" s="95">
        <v>1.02224909813958</v>
      </c>
      <c r="L1446" s="95">
        <v>14.0896347572561</v>
      </c>
      <c r="M1446" s="95">
        <v>13042.5536738634</v>
      </c>
      <c r="N1446" s="95">
        <v>4134.6044563651103</v>
      </c>
      <c r="O1446" s="95">
        <v>0</v>
      </c>
      <c r="P1446" s="95">
        <v>9632.27816152573</v>
      </c>
      <c r="Q1446" s="95">
        <v>1258.69469982386</v>
      </c>
      <c r="R1446" s="95">
        <v>0</v>
      </c>
      <c r="S1446" s="95">
        <v>423.32629015669198</v>
      </c>
      <c r="T1446" s="95">
        <v>0</v>
      </c>
      <c r="U1446" s="95">
        <v>7807.8951008915901</v>
      </c>
      <c r="V1446" s="95">
        <v>1054967.15470886</v>
      </c>
      <c r="W1446" s="95">
        <v>0</v>
      </c>
      <c r="X1446" s="95">
        <v>499392.11265182501</v>
      </c>
      <c r="Y1446" s="95">
        <v>469322.25105667103</v>
      </c>
      <c r="Z1446" s="95">
        <v>48635.332240104697</v>
      </c>
      <c r="AA1446" s="95">
        <v>0</v>
      </c>
      <c r="AB1446" s="95">
        <v>0</v>
      </c>
      <c r="AC1446" s="95">
        <v>2504339.57849121</v>
      </c>
      <c r="AD1446" s="95">
        <v>18.3077773863915</v>
      </c>
      <c r="AE1446" s="95">
        <v>550.72116891294695</v>
      </c>
      <c r="AF1446" s="95">
        <v>582649.83688354504</v>
      </c>
      <c r="AG1446" s="95">
        <v>458339.03464889497</v>
      </c>
      <c r="AH1446" s="95">
        <v>0</v>
      </c>
      <c r="AI1446" s="95">
        <v>377128.35476303101</v>
      </c>
      <c r="AJ1446" s="95">
        <v>138566.11268806501</v>
      </c>
      <c r="AK1446" s="95">
        <v>0</v>
      </c>
      <c r="AL1446" s="95">
        <v>48736.0715770721</v>
      </c>
      <c r="AM1446" s="95">
        <v>0</v>
      </c>
      <c r="AN1446" s="95">
        <v>2503954.31167603</v>
      </c>
      <c r="AO1446" s="95">
        <v>10465169.526489301</v>
      </c>
      <c r="AP1446" s="95">
        <v>0</v>
      </c>
      <c r="AQ1446" s="95">
        <v>4304786.6787109403</v>
      </c>
      <c r="AR1446" s="95">
        <v>4032293.2969665499</v>
      </c>
      <c r="AS1446" s="95">
        <v>431984.06678390497</v>
      </c>
      <c r="AT1446" s="95">
        <v>0</v>
      </c>
      <c r="AU1446" s="95">
        <v>0</v>
      </c>
      <c r="AV1446" s="95">
        <v>8237316.6541137705</v>
      </c>
      <c r="AW1446" s="95">
        <v>64.204740787856295</v>
      </c>
      <c r="AX1446" s="95">
        <v>5833.8648574352301</v>
      </c>
      <c r="AY1446" s="95">
        <v>5773631.4853515597</v>
      </c>
      <c r="AZ1446" s="95">
        <v>4067363.75360107</v>
      </c>
      <c r="BA1446" s="95">
        <v>0</v>
      </c>
      <c r="BB1446" s="95">
        <v>3676268.3647766099</v>
      </c>
      <c r="BC1446" s="95">
        <v>1275696.9042205799</v>
      </c>
      <c r="BD1446" s="95">
        <v>0</v>
      </c>
      <c r="BE1446" s="95">
        <v>430895.283672333</v>
      </c>
      <c r="BF1446" s="95">
        <v>0</v>
      </c>
      <c r="BG1446" s="95">
        <v>8254344.0569457998</v>
      </c>
      <c r="BH1446" s="95">
        <v>3053829.0579833998</v>
      </c>
      <c r="BI1446" s="95">
        <v>0</v>
      </c>
      <c r="BJ1446" s="95">
        <v>1706218.19081116</v>
      </c>
      <c r="BK1446" s="95">
        <v>1526016.60250854</v>
      </c>
      <c r="BL1446" s="95">
        <v>0</v>
      </c>
      <c r="BM1446" s="95">
        <v>0</v>
      </c>
      <c r="BN1446" s="95">
        <v>0</v>
      </c>
      <c r="BO1446" s="95">
        <v>0</v>
      </c>
      <c r="BP1446" s="95">
        <v>0</v>
      </c>
      <c r="BQ1446" s="95">
        <v>0</v>
      </c>
      <c r="BR1446" s="95">
        <v>1915908.83998108</v>
      </c>
      <c r="BS1446" s="95">
        <v>1536812.60665894</v>
      </c>
      <c r="BT1446" s="95">
        <v>0</v>
      </c>
      <c r="BU1446" s="95">
        <v>622245.46999359096</v>
      </c>
      <c r="BV1446" s="95">
        <v>619787.82022094703</v>
      </c>
      <c r="BW1446" s="95">
        <v>0</v>
      </c>
      <c r="BX1446" s="95">
        <v>77857.739728927598</v>
      </c>
      <c r="BY1446" s="95">
        <v>0</v>
      </c>
      <c r="BZ1446" s="95">
        <v>0</v>
      </c>
      <c r="CA1446" s="95">
        <v>28093.1550858021</v>
      </c>
      <c r="CB1446" s="95">
        <v>1554590.02055359</v>
      </c>
      <c r="CC1446" s="95">
        <v>14777643.963501001</v>
      </c>
      <c r="CD1446" s="95">
        <v>4749690.5183715802</v>
      </c>
      <c r="CE1446" s="95">
        <v>425.23802952840902</v>
      </c>
      <c r="CF1446" s="95">
        <v>48917.863459587097</v>
      </c>
      <c r="CG1446" s="95">
        <v>433040.33285522502</v>
      </c>
      <c r="CH1446" s="95">
        <v>0</v>
      </c>
      <c r="CI1446" s="95">
        <v>28520.3115820885</v>
      </c>
      <c r="CJ1446" s="95">
        <v>1603603.5096740699</v>
      </c>
      <c r="CK1446" s="95">
        <v>15209131.505371099</v>
      </c>
      <c r="CL1446" s="95">
        <v>4834575.4110107403</v>
      </c>
      <c r="CM1446" s="160">
        <v>36280.2284402847</v>
      </c>
      <c r="CN1446" s="160">
        <v>4112555.9115905799</v>
      </c>
      <c r="CO1446" s="160">
        <v>23477007.7653809</v>
      </c>
      <c r="CP1446" s="95">
        <v>4834575.4110107403</v>
      </c>
      <c r="CQ1446" s="95">
        <v>0</v>
      </c>
      <c r="CR1446" s="95">
        <v>0</v>
      </c>
      <c r="CS1446" s="95">
        <v>0</v>
      </c>
      <c r="CT1446" s="95">
        <v>0</v>
      </c>
      <c r="CU1446" s="161">
        <v>1603507.8840131771</v>
      </c>
      <c r="CV1446" s="161">
        <v>15210684.296356225</v>
      </c>
    </row>
    <row r="1447" spans="1:100" x14ac:dyDescent="0.2">
      <c r="A1447" s="94" t="s">
        <v>72</v>
      </c>
      <c r="B1447" s="96">
        <v>43435</v>
      </c>
      <c r="C1447" s="95">
        <v>21295.003024816499</v>
      </c>
      <c r="D1447" s="95">
        <v>0</v>
      </c>
      <c r="E1447" s="95">
        <v>6505.2187381386802</v>
      </c>
      <c r="F1447" s="95">
        <v>6158.3838553428704</v>
      </c>
      <c r="G1447" s="95">
        <v>422.18345636129402</v>
      </c>
      <c r="H1447" s="95">
        <v>0</v>
      </c>
      <c r="I1447" s="95">
        <v>0</v>
      </c>
      <c r="J1447" s="95">
        <v>7647.14664638042</v>
      </c>
      <c r="K1447" s="95">
        <v>0.98493756744574101</v>
      </c>
      <c r="L1447" s="95">
        <v>12.0288590230048</v>
      </c>
      <c r="M1447" s="95">
        <v>12968.8948696852</v>
      </c>
      <c r="N1447" s="95">
        <v>4065.2945820987202</v>
      </c>
      <c r="O1447" s="95">
        <v>0</v>
      </c>
      <c r="P1447" s="95">
        <v>9530.8659658432007</v>
      </c>
      <c r="Q1447" s="95">
        <v>1231.5812268555201</v>
      </c>
      <c r="R1447" s="95">
        <v>0</v>
      </c>
      <c r="S1447" s="95">
        <v>423.72078624740197</v>
      </c>
      <c r="T1447" s="95">
        <v>0</v>
      </c>
      <c r="U1447" s="95">
        <v>7635.4526683092099</v>
      </c>
      <c r="V1447" s="95">
        <v>1050340.1350708001</v>
      </c>
      <c r="W1447" s="95">
        <v>0</v>
      </c>
      <c r="X1447" s="95">
        <v>491764.83368301397</v>
      </c>
      <c r="Y1447" s="95">
        <v>461770.00031661999</v>
      </c>
      <c r="Z1447" s="95">
        <v>48452.060551166498</v>
      </c>
      <c r="AA1447" s="95">
        <v>0</v>
      </c>
      <c r="AB1447" s="95">
        <v>0</v>
      </c>
      <c r="AC1447" s="95">
        <v>2470435.1841735798</v>
      </c>
      <c r="AD1447" s="95">
        <v>25.308807549532499</v>
      </c>
      <c r="AE1447" s="95">
        <v>343.52781048044602</v>
      </c>
      <c r="AF1447" s="95">
        <v>583822.59719848598</v>
      </c>
      <c r="AG1447" s="95">
        <v>452291.86778640701</v>
      </c>
      <c r="AH1447" s="95">
        <v>0</v>
      </c>
      <c r="AI1447" s="95">
        <v>371392.82622909499</v>
      </c>
      <c r="AJ1447" s="95">
        <v>135738.22294425999</v>
      </c>
      <c r="AK1447" s="95">
        <v>0</v>
      </c>
      <c r="AL1447" s="95">
        <v>48382.9286518097</v>
      </c>
      <c r="AM1447" s="95">
        <v>0</v>
      </c>
      <c r="AN1447" s="95">
        <v>2466761.8488769499</v>
      </c>
      <c r="AO1447" s="95">
        <v>10511311.104614301</v>
      </c>
      <c r="AP1447" s="95">
        <v>0</v>
      </c>
      <c r="AQ1447" s="95">
        <v>4342493.9848022498</v>
      </c>
      <c r="AR1447" s="95">
        <v>4069471.19995117</v>
      </c>
      <c r="AS1447" s="95">
        <v>432593.77919769299</v>
      </c>
      <c r="AT1447" s="95">
        <v>0</v>
      </c>
      <c r="AU1447" s="95">
        <v>0</v>
      </c>
      <c r="AV1447" s="95">
        <v>8205880.7670288105</v>
      </c>
      <c r="AW1447" s="95">
        <v>89.572509306482999</v>
      </c>
      <c r="AX1447" s="95">
        <v>4819.8704682588595</v>
      </c>
      <c r="AY1447" s="95">
        <v>5830449.0018920898</v>
      </c>
      <c r="AZ1447" s="95">
        <v>4058102.9966735798</v>
      </c>
      <c r="BA1447" s="95">
        <v>0</v>
      </c>
      <c r="BB1447" s="95">
        <v>3660911.6631164602</v>
      </c>
      <c r="BC1447" s="95">
        <v>1273653.9253234901</v>
      </c>
      <c r="BD1447" s="95">
        <v>0</v>
      </c>
      <c r="BE1447" s="95">
        <v>433312.71084976202</v>
      </c>
      <c r="BF1447" s="95">
        <v>0</v>
      </c>
      <c r="BG1447" s="95">
        <v>8220103.5332031297</v>
      </c>
      <c r="BH1447" s="95">
        <v>3043476.8885803199</v>
      </c>
      <c r="BI1447" s="95">
        <v>0</v>
      </c>
      <c r="BJ1447" s="95">
        <v>1681180.86712646</v>
      </c>
      <c r="BK1447" s="95">
        <v>1506619.1388091999</v>
      </c>
      <c r="BL1447" s="95">
        <v>0</v>
      </c>
      <c r="BM1447" s="95">
        <v>0</v>
      </c>
      <c r="BN1447" s="95">
        <v>0</v>
      </c>
      <c r="BO1447" s="95">
        <v>0</v>
      </c>
      <c r="BP1447" s="95">
        <v>0</v>
      </c>
      <c r="BQ1447" s="95">
        <v>0</v>
      </c>
      <c r="BR1447" s="95">
        <v>1923352.1536560101</v>
      </c>
      <c r="BS1447" s="95">
        <v>1518162.18373108</v>
      </c>
      <c r="BT1447" s="95">
        <v>0</v>
      </c>
      <c r="BU1447" s="95">
        <v>701407.81999206496</v>
      </c>
      <c r="BV1447" s="95">
        <v>612614.79776763904</v>
      </c>
      <c r="BW1447" s="95">
        <v>0</v>
      </c>
      <c r="BX1447" s="95">
        <v>83905.909699440002</v>
      </c>
      <c r="BY1447" s="95">
        <v>0</v>
      </c>
      <c r="BZ1447" s="95">
        <v>0</v>
      </c>
      <c r="CA1447" s="95">
        <v>27795.188929081</v>
      </c>
      <c r="CB1447" s="95">
        <v>1542410.2001495401</v>
      </c>
      <c r="CC1447" s="95">
        <v>14810663.083984399</v>
      </c>
      <c r="CD1447" s="95">
        <v>4715432.3049926804</v>
      </c>
      <c r="CE1447" s="95">
        <v>423.96133163571398</v>
      </c>
      <c r="CF1447" s="95">
        <v>48374.929695129402</v>
      </c>
      <c r="CG1447" s="95">
        <v>433585.70051193202</v>
      </c>
      <c r="CH1447" s="95">
        <v>0</v>
      </c>
      <c r="CI1447" s="95">
        <v>28219.681849002802</v>
      </c>
      <c r="CJ1447" s="95">
        <v>1590960.2442932101</v>
      </c>
      <c r="CK1447" s="95">
        <v>15244613.213501001</v>
      </c>
      <c r="CL1447" s="95">
        <v>4797204.7557373</v>
      </c>
      <c r="CM1447" s="160">
        <v>35839.2877202034</v>
      </c>
      <c r="CN1447" s="160">
        <v>4065977.0253295898</v>
      </c>
      <c r="CO1447" s="160">
        <v>23466913.890625</v>
      </c>
      <c r="CP1447" s="95">
        <v>4797204.7557373</v>
      </c>
      <c r="CQ1447" s="95">
        <v>0</v>
      </c>
      <c r="CR1447" s="95">
        <v>0</v>
      </c>
      <c r="CS1447" s="95">
        <v>0</v>
      </c>
      <c r="CT1447" s="95">
        <v>0</v>
      </c>
      <c r="CU1447" s="161">
        <v>1590785.1298446695</v>
      </c>
      <c r="CV1447" s="161">
        <v>15244248.784496332</v>
      </c>
    </row>
    <row r="1448" spans="1:100" x14ac:dyDescent="0.2">
      <c r="A1448" s="94" t="s">
        <v>72</v>
      </c>
      <c r="B1448" s="96">
        <v>43525</v>
      </c>
      <c r="C1448" s="95">
        <v>21456.325901746801</v>
      </c>
      <c r="D1448" s="95">
        <v>0</v>
      </c>
      <c r="E1448" s="95">
        <v>6303.6476964950598</v>
      </c>
      <c r="F1448" s="95">
        <v>6034.1053212881097</v>
      </c>
      <c r="G1448" s="95">
        <v>415.42641332373</v>
      </c>
      <c r="H1448" s="95">
        <v>0</v>
      </c>
      <c r="I1448" s="95">
        <v>0</v>
      </c>
      <c r="J1448" s="95">
        <v>7622.0369762182199</v>
      </c>
      <c r="K1448" s="95">
        <v>0.998680644464912</v>
      </c>
      <c r="L1448" s="95">
        <v>12.110663467785299</v>
      </c>
      <c r="M1448" s="95">
        <v>12991.6892688274</v>
      </c>
      <c r="N1448" s="95">
        <v>4010.7713369131102</v>
      </c>
      <c r="O1448" s="95">
        <v>0</v>
      </c>
      <c r="P1448" s="95">
        <v>9610.8206835985202</v>
      </c>
      <c r="Q1448" s="95">
        <v>1096.48694066703</v>
      </c>
      <c r="R1448" s="95">
        <v>0</v>
      </c>
      <c r="S1448" s="95">
        <v>413.18613162264199</v>
      </c>
      <c r="T1448" s="95">
        <v>0</v>
      </c>
      <c r="U1448" s="95">
        <v>7633.15612781048</v>
      </c>
      <c r="V1448" s="95">
        <v>1042002.33977509</v>
      </c>
      <c r="W1448" s="95">
        <v>0</v>
      </c>
      <c r="X1448" s="95">
        <v>486198.95383834798</v>
      </c>
      <c r="Y1448" s="95">
        <v>457592.88515853899</v>
      </c>
      <c r="Z1448" s="95">
        <v>48367.962314128898</v>
      </c>
      <c r="AA1448" s="95">
        <v>0</v>
      </c>
      <c r="AB1448" s="95">
        <v>0</v>
      </c>
      <c r="AC1448" s="95">
        <v>2458526.91796875</v>
      </c>
      <c r="AD1448" s="95">
        <v>26.141059549525401</v>
      </c>
      <c r="AE1448" s="95">
        <v>267.38410087674902</v>
      </c>
      <c r="AF1448" s="95">
        <v>580621.74467468297</v>
      </c>
      <c r="AG1448" s="95">
        <v>446620.56694412202</v>
      </c>
      <c r="AH1448" s="95">
        <v>0</v>
      </c>
      <c r="AI1448" s="95">
        <v>364190.78227996803</v>
      </c>
      <c r="AJ1448" s="95">
        <v>132952.215560913</v>
      </c>
      <c r="AK1448" s="95">
        <v>0</v>
      </c>
      <c r="AL1448" s="95">
        <v>47982.516119480097</v>
      </c>
      <c r="AM1448" s="95">
        <v>0</v>
      </c>
      <c r="AN1448" s="95">
        <v>2454649.0136413602</v>
      </c>
      <c r="AO1448" s="95">
        <v>10464097.9998779</v>
      </c>
      <c r="AP1448" s="95">
        <v>0</v>
      </c>
      <c r="AQ1448" s="95">
        <v>4266234.9759521503</v>
      </c>
      <c r="AR1448" s="95">
        <v>3993854.5245971698</v>
      </c>
      <c r="AS1448" s="95">
        <v>432431.79615402198</v>
      </c>
      <c r="AT1448" s="95">
        <v>0</v>
      </c>
      <c r="AU1448" s="95">
        <v>0</v>
      </c>
      <c r="AV1448" s="95">
        <v>8207618.0041503897</v>
      </c>
      <c r="AW1448" s="95">
        <v>92.949213771149502</v>
      </c>
      <c r="AX1448" s="95">
        <v>3421.1269560754299</v>
      </c>
      <c r="AY1448" s="95">
        <v>5835014.2164917002</v>
      </c>
      <c r="AZ1448" s="95">
        <v>4042306.4051818801</v>
      </c>
      <c r="BA1448" s="95">
        <v>0</v>
      </c>
      <c r="BB1448" s="95">
        <v>3605995.3683166499</v>
      </c>
      <c r="BC1448" s="95">
        <v>1246818.1898803699</v>
      </c>
      <c r="BD1448" s="95">
        <v>0</v>
      </c>
      <c r="BE1448" s="95">
        <v>430307.65128707897</v>
      </c>
      <c r="BF1448" s="95">
        <v>0</v>
      </c>
      <c r="BG1448" s="95">
        <v>8222250.4288330097</v>
      </c>
      <c r="BH1448" s="95">
        <v>3032863.9544677702</v>
      </c>
      <c r="BI1448" s="95">
        <v>0</v>
      </c>
      <c r="BJ1448" s="95">
        <v>1538198.3875885</v>
      </c>
      <c r="BK1448" s="95">
        <v>1448312.3719635</v>
      </c>
      <c r="BL1448" s="95">
        <v>0</v>
      </c>
      <c r="BM1448" s="95">
        <v>0</v>
      </c>
      <c r="BN1448" s="95">
        <v>0</v>
      </c>
      <c r="BO1448" s="95">
        <v>0</v>
      </c>
      <c r="BP1448" s="95">
        <v>0</v>
      </c>
      <c r="BQ1448" s="95">
        <v>0</v>
      </c>
      <c r="BR1448" s="95">
        <v>1906910.93434143</v>
      </c>
      <c r="BS1448" s="95">
        <v>1491714.41481018</v>
      </c>
      <c r="BT1448" s="95">
        <v>0</v>
      </c>
      <c r="BU1448" s="95">
        <v>682165.349998474</v>
      </c>
      <c r="BV1448" s="95">
        <v>492680.14472198498</v>
      </c>
      <c r="BW1448" s="95">
        <v>0</v>
      </c>
      <c r="BX1448" s="95">
        <v>85980.749681472793</v>
      </c>
      <c r="BY1448" s="95">
        <v>0</v>
      </c>
      <c r="BZ1448" s="95">
        <v>0</v>
      </c>
      <c r="CA1448" s="95">
        <v>27711.982781410199</v>
      </c>
      <c r="CB1448" s="95">
        <v>1530882.12684631</v>
      </c>
      <c r="CC1448" s="95">
        <v>14791047.84375</v>
      </c>
      <c r="CD1448" s="95">
        <v>4587412.8294067401</v>
      </c>
      <c r="CE1448" s="95">
        <v>413.24449347332097</v>
      </c>
      <c r="CF1448" s="95">
        <v>48144.0919880867</v>
      </c>
      <c r="CG1448" s="95">
        <v>431085.58658218401</v>
      </c>
      <c r="CH1448" s="95">
        <v>0</v>
      </c>
      <c r="CI1448" s="95">
        <v>28121.490082979199</v>
      </c>
      <c r="CJ1448" s="95">
        <v>1579339.8106994601</v>
      </c>
      <c r="CK1448" s="95">
        <v>15226868.2067871</v>
      </c>
      <c r="CL1448" s="95">
        <v>4672895.4934692401</v>
      </c>
      <c r="CM1448" s="160">
        <v>35702.392992496498</v>
      </c>
      <c r="CN1448" s="160">
        <v>4041770.9663696298</v>
      </c>
      <c r="CO1448" s="160">
        <v>23416158.842285201</v>
      </c>
      <c r="CP1448" s="95">
        <v>4672895.4934692401</v>
      </c>
      <c r="CQ1448" s="95">
        <v>0</v>
      </c>
      <c r="CR1448" s="95">
        <v>0</v>
      </c>
      <c r="CS1448" s="95">
        <v>0</v>
      </c>
      <c r="CT1448" s="95">
        <v>0</v>
      </c>
      <c r="CU1448" s="161">
        <v>1579026.2188343967</v>
      </c>
      <c r="CV1448" s="161">
        <v>15222133.430332184</v>
      </c>
    </row>
    <row r="1449" spans="1:100" x14ac:dyDescent="0.2">
      <c r="A1449" s="94" t="s">
        <v>72</v>
      </c>
      <c r="B1449" s="96">
        <v>43617</v>
      </c>
      <c r="C1449" s="95">
        <v>21184.103870630301</v>
      </c>
      <c r="D1449" s="95">
        <v>0</v>
      </c>
      <c r="E1449" s="95">
        <v>6156.8062282204601</v>
      </c>
      <c r="F1449" s="95">
        <v>5899.3323712348902</v>
      </c>
      <c r="G1449" s="95">
        <v>413.84673218801601</v>
      </c>
      <c r="H1449" s="95">
        <v>0</v>
      </c>
      <c r="I1449" s="95">
        <v>0</v>
      </c>
      <c r="J1449" s="95">
        <v>7590.8561089634904</v>
      </c>
      <c r="K1449" s="95">
        <v>0.99435897915100202</v>
      </c>
      <c r="L1449" s="95">
        <v>18.663023227127301</v>
      </c>
      <c r="M1449" s="95">
        <v>12784.4086917639</v>
      </c>
      <c r="N1449" s="95">
        <v>3931.8015231788199</v>
      </c>
      <c r="O1449" s="95">
        <v>0</v>
      </c>
      <c r="P1449" s="95">
        <v>9545.6452485323007</v>
      </c>
      <c r="Q1449" s="95">
        <v>1080.70914365351</v>
      </c>
      <c r="R1449" s="95">
        <v>0</v>
      </c>
      <c r="S1449" s="95">
        <v>412.47844769433101</v>
      </c>
      <c r="T1449" s="95">
        <v>0</v>
      </c>
      <c r="U1449" s="95">
        <v>7586.9519726633998</v>
      </c>
      <c r="V1449" s="95">
        <v>1029360.34257507</v>
      </c>
      <c r="W1449" s="95">
        <v>0</v>
      </c>
      <c r="X1449" s="95">
        <v>477481.73616027797</v>
      </c>
      <c r="Y1449" s="95">
        <v>447828.73225021397</v>
      </c>
      <c r="Z1449" s="95">
        <v>48811.416101455703</v>
      </c>
      <c r="AA1449" s="95">
        <v>0</v>
      </c>
      <c r="AB1449" s="95">
        <v>0</v>
      </c>
      <c r="AC1449" s="95">
        <v>2461349.6717834501</v>
      </c>
      <c r="AD1449" s="95">
        <v>24.516684907022899</v>
      </c>
      <c r="AE1449" s="95">
        <v>817.21309990435805</v>
      </c>
      <c r="AF1449" s="95">
        <v>577738.50405883801</v>
      </c>
      <c r="AG1449" s="95">
        <v>441292.24459457397</v>
      </c>
      <c r="AH1449" s="95">
        <v>0</v>
      </c>
      <c r="AI1449" s="95">
        <v>357774.42288208002</v>
      </c>
      <c r="AJ1449" s="95">
        <v>130022.958567619</v>
      </c>
      <c r="AK1449" s="95">
        <v>0</v>
      </c>
      <c r="AL1449" s="95">
        <v>48876.101906776399</v>
      </c>
      <c r="AM1449" s="95">
        <v>0</v>
      </c>
      <c r="AN1449" s="95">
        <v>2468640.0325012198</v>
      </c>
      <c r="AO1449" s="95">
        <v>10398032.957885699</v>
      </c>
      <c r="AP1449" s="95">
        <v>0</v>
      </c>
      <c r="AQ1449" s="95">
        <v>4221424.1643676804</v>
      </c>
      <c r="AR1449" s="95">
        <v>3955615.2722778302</v>
      </c>
      <c r="AS1449" s="95">
        <v>440572.865100861</v>
      </c>
      <c r="AT1449" s="95">
        <v>0</v>
      </c>
      <c r="AU1449" s="95">
        <v>0</v>
      </c>
      <c r="AV1449" s="95">
        <v>8249915.4313354502</v>
      </c>
      <c r="AW1449" s="95">
        <v>87.423924307338893</v>
      </c>
      <c r="AX1449" s="95">
        <v>9742.8452661037409</v>
      </c>
      <c r="AY1449" s="95">
        <v>5813434.0283203097</v>
      </c>
      <c r="AZ1449" s="95">
        <v>4015722.5458984398</v>
      </c>
      <c r="BA1449" s="95">
        <v>0</v>
      </c>
      <c r="BB1449" s="95">
        <v>3552145.2037353502</v>
      </c>
      <c r="BC1449" s="95">
        <v>1216628.72413635</v>
      </c>
      <c r="BD1449" s="95">
        <v>0</v>
      </c>
      <c r="BE1449" s="95">
        <v>439681.90785598801</v>
      </c>
      <c r="BF1449" s="95">
        <v>0</v>
      </c>
      <c r="BG1449" s="95">
        <v>8298152.78308105</v>
      </c>
      <c r="BH1449" s="95">
        <v>3000534.4897766099</v>
      </c>
      <c r="BI1449" s="95">
        <v>0</v>
      </c>
      <c r="BJ1449" s="95">
        <v>1497488.33293152</v>
      </c>
      <c r="BK1449" s="95">
        <v>1419889.00234985</v>
      </c>
      <c r="BL1449" s="95">
        <v>0</v>
      </c>
      <c r="BM1449" s="95">
        <v>0</v>
      </c>
      <c r="BN1449" s="95">
        <v>0</v>
      </c>
      <c r="BO1449" s="95">
        <v>0</v>
      </c>
      <c r="BP1449" s="95">
        <v>0</v>
      </c>
      <c r="BQ1449" s="95">
        <v>0</v>
      </c>
      <c r="BR1449" s="95">
        <v>1896995.0919341999</v>
      </c>
      <c r="BS1449" s="95">
        <v>1486114.00073242</v>
      </c>
      <c r="BT1449" s="95">
        <v>0</v>
      </c>
      <c r="BU1449" s="95">
        <v>677033.80998992897</v>
      </c>
      <c r="BV1449" s="95">
        <v>480700.762004852</v>
      </c>
      <c r="BW1449" s="95">
        <v>0</v>
      </c>
      <c r="BX1449" s="95">
        <v>90047.099662780805</v>
      </c>
      <c r="BY1449" s="95">
        <v>0</v>
      </c>
      <c r="BZ1449" s="95">
        <v>0</v>
      </c>
      <c r="CA1449" s="95">
        <v>27379.381025314298</v>
      </c>
      <c r="CB1449" s="95">
        <v>1506580.62927246</v>
      </c>
      <c r="CC1449" s="95">
        <v>14567291.8602295</v>
      </c>
      <c r="CD1449" s="95">
        <v>4516064.73046875</v>
      </c>
      <c r="CE1449" s="95">
        <v>413.250154979527</v>
      </c>
      <c r="CF1449" s="95">
        <v>48872.820997715004</v>
      </c>
      <c r="CG1449" s="95">
        <v>439701.65549469</v>
      </c>
      <c r="CH1449" s="95">
        <v>0</v>
      </c>
      <c r="CI1449" s="95">
        <v>27794.2426002026</v>
      </c>
      <c r="CJ1449" s="95">
        <v>1554992.7569580099</v>
      </c>
      <c r="CK1449" s="95">
        <v>15005065.8171387</v>
      </c>
      <c r="CL1449" s="95">
        <v>4602227.6671752902</v>
      </c>
      <c r="CM1449" s="160">
        <v>35334.378114223502</v>
      </c>
      <c r="CN1449" s="160">
        <v>4022334.2202758798</v>
      </c>
      <c r="CO1449" s="160">
        <v>23322273.884033199</v>
      </c>
      <c r="CP1449" s="95">
        <v>4602227.6671752902</v>
      </c>
      <c r="CQ1449" s="95">
        <v>0</v>
      </c>
      <c r="CR1449" s="95">
        <v>0</v>
      </c>
      <c r="CS1449" s="95">
        <v>0</v>
      </c>
      <c r="CT1449" s="95">
        <v>0</v>
      </c>
      <c r="CU1449" s="161">
        <v>1555453.450270175</v>
      </c>
      <c r="CV1449" s="161">
        <v>15006993.51572419</v>
      </c>
    </row>
    <row r="1450" spans="1:100" x14ac:dyDescent="0.2">
      <c r="A1450" s="94" t="s">
        <v>72</v>
      </c>
      <c r="B1450" s="96">
        <v>43709</v>
      </c>
      <c r="C1450" s="95">
        <v>21066.147050142299</v>
      </c>
      <c r="D1450" s="95">
        <v>0</v>
      </c>
      <c r="E1450" s="95">
        <v>6060.0058116316804</v>
      </c>
      <c r="F1450" s="95">
        <v>5840.7569547295598</v>
      </c>
      <c r="G1450" s="95">
        <v>411.59342776611402</v>
      </c>
      <c r="H1450" s="95">
        <v>0</v>
      </c>
      <c r="I1450" s="95">
        <v>0</v>
      </c>
      <c r="J1450" s="95">
        <v>7537.1570045948001</v>
      </c>
      <c r="K1450" s="95">
        <v>1.0214263147063301</v>
      </c>
      <c r="L1450" s="95">
        <v>15.093178938492199</v>
      </c>
      <c r="M1450" s="95">
        <v>12689.7982794046</v>
      </c>
      <c r="N1450" s="95">
        <v>3847.3293002843898</v>
      </c>
      <c r="O1450" s="95">
        <v>0</v>
      </c>
      <c r="P1450" s="95">
        <v>9518.7648504972494</v>
      </c>
      <c r="Q1450" s="95">
        <v>1059.93181492388</v>
      </c>
      <c r="R1450" s="95">
        <v>0</v>
      </c>
      <c r="S1450" s="95">
        <v>411.611432790756</v>
      </c>
      <c r="T1450" s="95">
        <v>0</v>
      </c>
      <c r="U1450" s="95">
        <v>7544.1732851862898</v>
      </c>
      <c r="V1450" s="95">
        <v>1021892.1377182</v>
      </c>
      <c r="W1450" s="95">
        <v>0</v>
      </c>
      <c r="X1450" s="95">
        <v>462195.458229065</v>
      </c>
      <c r="Y1450" s="95">
        <v>436238.37133407599</v>
      </c>
      <c r="Z1450" s="95">
        <v>47707.806052684798</v>
      </c>
      <c r="AA1450" s="95">
        <v>0</v>
      </c>
      <c r="AB1450" s="95">
        <v>0</v>
      </c>
      <c r="AC1450" s="95">
        <v>2459563.75213623</v>
      </c>
      <c r="AD1450" s="95">
        <v>19.688557230169</v>
      </c>
      <c r="AE1450" s="95">
        <v>701.23808176815498</v>
      </c>
      <c r="AF1450" s="95">
        <v>570428.59357452404</v>
      </c>
      <c r="AG1450" s="95">
        <v>430573.46012115502</v>
      </c>
      <c r="AH1450" s="95">
        <v>0</v>
      </c>
      <c r="AI1450" s="95">
        <v>355219.31641006499</v>
      </c>
      <c r="AJ1450" s="95">
        <v>129726.842871666</v>
      </c>
      <c r="AK1450" s="95">
        <v>0</v>
      </c>
      <c r="AL1450" s="95">
        <v>48052.3367843628</v>
      </c>
      <c r="AM1450" s="95">
        <v>0</v>
      </c>
      <c r="AN1450" s="95">
        <v>2459941.6961059598</v>
      </c>
      <c r="AO1450" s="95">
        <v>10362877.8551025</v>
      </c>
      <c r="AP1450" s="95">
        <v>0</v>
      </c>
      <c r="AQ1450" s="95">
        <v>4092996.9252319299</v>
      </c>
      <c r="AR1450" s="95">
        <v>3832243.9956970201</v>
      </c>
      <c r="AS1450" s="95">
        <v>433300.17793655401</v>
      </c>
      <c r="AT1450" s="95">
        <v>0</v>
      </c>
      <c r="AU1450" s="95">
        <v>0</v>
      </c>
      <c r="AV1450" s="95">
        <v>8272369.8790283203</v>
      </c>
      <c r="AW1450" s="95">
        <v>70.465925778262303</v>
      </c>
      <c r="AX1450" s="95">
        <v>7465.4472848773003</v>
      </c>
      <c r="AY1450" s="95">
        <v>5759772.1007080097</v>
      </c>
      <c r="AZ1450" s="95">
        <v>3919314.05718994</v>
      </c>
      <c r="BA1450" s="95">
        <v>0</v>
      </c>
      <c r="BB1450" s="95">
        <v>3536452.97125244</v>
      </c>
      <c r="BC1450" s="95">
        <v>1227943.19303894</v>
      </c>
      <c r="BD1450" s="95">
        <v>0</v>
      </c>
      <c r="BE1450" s="95">
        <v>434682.73137664801</v>
      </c>
      <c r="BF1450" s="95">
        <v>0</v>
      </c>
      <c r="BG1450" s="95">
        <v>8261582.6384887705</v>
      </c>
      <c r="BH1450" s="95">
        <v>3005717.3911743201</v>
      </c>
      <c r="BI1450" s="95">
        <v>0</v>
      </c>
      <c r="BJ1450" s="95">
        <v>1447906.2563781701</v>
      </c>
      <c r="BK1450" s="95">
        <v>1366698.7616119401</v>
      </c>
      <c r="BL1450" s="95">
        <v>0</v>
      </c>
      <c r="BM1450" s="95">
        <v>0</v>
      </c>
      <c r="BN1450" s="95">
        <v>0</v>
      </c>
      <c r="BO1450" s="95">
        <v>0</v>
      </c>
      <c r="BP1450" s="95">
        <v>0</v>
      </c>
      <c r="BQ1450" s="95">
        <v>0</v>
      </c>
      <c r="BR1450" s="95">
        <v>1890924.61430359</v>
      </c>
      <c r="BS1450" s="95">
        <v>1439893.4332580599</v>
      </c>
      <c r="BT1450" s="95">
        <v>0</v>
      </c>
      <c r="BU1450" s="95">
        <v>586316.68999481201</v>
      </c>
      <c r="BV1450" s="95">
        <v>478777.253227234</v>
      </c>
      <c r="BW1450" s="95">
        <v>0</v>
      </c>
      <c r="BX1450" s="95">
        <v>77317.309713363604</v>
      </c>
      <c r="BY1450" s="95">
        <v>0</v>
      </c>
      <c r="BZ1450" s="95">
        <v>0</v>
      </c>
      <c r="CA1450" s="95">
        <v>27139.660249710101</v>
      </c>
      <c r="CB1450" s="95">
        <v>1482506.4532470701</v>
      </c>
      <c r="CC1450" s="95">
        <v>14418173.2542725</v>
      </c>
      <c r="CD1450" s="95">
        <v>4446099.4345092801</v>
      </c>
      <c r="CE1450" s="95">
        <v>412.60987943783402</v>
      </c>
      <c r="CF1450" s="95">
        <v>48001.262899398796</v>
      </c>
      <c r="CG1450" s="95">
        <v>434917.99871444702</v>
      </c>
      <c r="CH1450" s="95">
        <v>0</v>
      </c>
      <c r="CI1450" s="95">
        <v>27553.246348857901</v>
      </c>
      <c r="CJ1450" s="95">
        <v>1530432.51812744</v>
      </c>
      <c r="CK1450" s="95">
        <v>14848530.9614258</v>
      </c>
      <c r="CL1450" s="95">
        <v>4529713.2150268601</v>
      </c>
      <c r="CM1450" s="160">
        <v>35057.221237182603</v>
      </c>
      <c r="CN1450" s="160">
        <v>3987500.8229370099</v>
      </c>
      <c r="CO1450" s="160">
        <v>23134235.780029301</v>
      </c>
      <c r="CP1450" s="95">
        <v>4529713.2150268601</v>
      </c>
      <c r="CQ1450" s="95">
        <v>0</v>
      </c>
      <c r="CR1450" s="95">
        <v>0</v>
      </c>
      <c r="CS1450" s="95">
        <v>0</v>
      </c>
      <c r="CT1450" s="95">
        <v>0</v>
      </c>
      <c r="CU1450" s="161">
        <v>1530507.7161464689</v>
      </c>
      <c r="CV1450" s="161">
        <v>14853091.252986947</v>
      </c>
    </row>
    <row r="1451" spans="1:100" x14ac:dyDescent="0.2">
      <c r="A1451" s="94" t="s">
        <v>72</v>
      </c>
      <c r="B1451" s="96">
        <v>43800</v>
      </c>
      <c r="C1451" s="95">
        <v>20916.256862878799</v>
      </c>
      <c r="D1451" s="95">
        <v>0</v>
      </c>
      <c r="E1451" s="95">
        <v>5940.4201294183704</v>
      </c>
      <c r="F1451" s="95">
        <v>5734.7797522544897</v>
      </c>
      <c r="G1451" s="95">
        <v>399.10655665397599</v>
      </c>
      <c r="H1451" s="95">
        <v>0</v>
      </c>
      <c r="I1451" s="95">
        <v>0</v>
      </c>
      <c r="J1451" s="95">
        <v>7517.2983157634699</v>
      </c>
      <c r="K1451" s="95">
        <v>0.98768059199937897</v>
      </c>
      <c r="L1451" s="95">
        <v>33.099754688795699</v>
      </c>
      <c r="M1451" s="95">
        <v>12603.859058857</v>
      </c>
      <c r="N1451" s="95">
        <v>3767.1855687499001</v>
      </c>
      <c r="O1451" s="95">
        <v>0</v>
      </c>
      <c r="P1451" s="95">
        <v>9413.1603189706802</v>
      </c>
      <c r="Q1451" s="95">
        <v>1047.7733905315399</v>
      </c>
      <c r="R1451" s="95">
        <v>0</v>
      </c>
      <c r="S1451" s="95">
        <v>402.48835739865899</v>
      </c>
      <c r="T1451" s="95">
        <v>0</v>
      </c>
      <c r="U1451" s="95">
        <v>7504.7749670147896</v>
      </c>
      <c r="V1451" s="95">
        <v>1014122.29412079</v>
      </c>
      <c r="W1451" s="95">
        <v>0</v>
      </c>
      <c r="X1451" s="95">
        <v>440156.57982253999</v>
      </c>
      <c r="Y1451" s="95">
        <v>419117.37563323998</v>
      </c>
      <c r="Z1451" s="95">
        <v>46241.607689380602</v>
      </c>
      <c r="AA1451" s="95">
        <v>0</v>
      </c>
      <c r="AB1451" s="95">
        <v>0</v>
      </c>
      <c r="AC1451" s="95">
        <v>2460597.2519531301</v>
      </c>
      <c r="AD1451" s="95">
        <v>22.703267709817698</v>
      </c>
      <c r="AE1451" s="95">
        <v>440.46657571569102</v>
      </c>
      <c r="AF1451" s="95">
        <v>561604.84037780797</v>
      </c>
      <c r="AG1451" s="95">
        <v>416739.95900344802</v>
      </c>
      <c r="AH1451" s="95">
        <v>0</v>
      </c>
      <c r="AI1451" s="95">
        <v>347607.37364578201</v>
      </c>
      <c r="AJ1451" s="95">
        <v>124073.026232719</v>
      </c>
      <c r="AK1451" s="95">
        <v>0</v>
      </c>
      <c r="AL1451" s="95">
        <v>46216.041629791303</v>
      </c>
      <c r="AM1451" s="95">
        <v>0</v>
      </c>
      <c r="AN1451" s="95">
        <v>2455643.10906982</v>
      </c>
      <c r="AO1451" s="95">
        <v>10323115.994506801</v>
      </c>
      <c r="AP1451" s="95">
        <v>0</v>
      </c>
      <c r="AQ1451" s="95">
        <v>3900319.7753601102</v>
      </c>
      <c r="AR1451" s="95">
        <v>3704359.2116394001</v>
      </c>
      <c r="AS1451" s="95">
        <v>418516.81465530401</v>
      </c>
      <c r="AT1451" s="95">
        <v>0</v>
      </c>
      <c r="AU1451" s="95">
        <v>0</v>
      </c>
      <c r="AV1451" s="95">
        <v>8295180.6361084003</v>
      </c>
      <c r="AW1451" s="95">
        <v>81.874883167445702</v>
      </c>
      <c r="AX1451" s="95">
        <v>4844.29809653759</v>
      </c>
      <c r="AY1451" s="95">
        <v>5705484.8096313505</v>
      </c>
      <c r="AZ1451" s="95">
        <v>3827639.6923522898</v>
      </c>
      <c r="BA1451" s="95">
        <v>0</v>
      </c>
      <c r="BB1451" s="95">
        <v>3500598.0776061998</v>
      </c>
      <c r="BC1451" s="95">
        <v>1175349.94348145</v>
      </c>
      <c r="BD1451" s="95">
        <v>0</v>
      </c>
      <c r="BE1451" s="95">
        <v>419859.69136810303</v>
      </c>
      <c r="BF1451" s="95">
        <v>0</v>
      </c>
      <c r="BG1451" s="95">
        <v>8268377.0946655301</v>
      </c>
      <c r="BH1451" s="95">
        <v>2996441.65948486</v>
      </c>
      <c r="BI1451" s="95">
        <v>0</v>
      </c>
      <c r="BJ1451" s="95">
        <v>1397041.6246643099</v>
      </c>
      <c r="BK1451" s="95">
        <v>1333961.8662567099</v>
      </c>
      <c r="BL1451" s="95">
        <v>0</v>
      </c>
      <c r="BM1451" s="95">
        <v>0</v>
      </c>
      <c r="BN1451" s="95">
        <v>0</v>
      </c>
      <c r="BO1451" s="95">
        <v>0</v>
      </c>
      <c r="BP1451" s="95">
        <v>0</v>
      </c>
      <c r="BQ1451" s="95">
        <v>0</v>
      </c>
      <c r="BR1451" s="95">
        <v>1878023.5179595901</v>
      </c>
      <c r="BS1451" s="95">
        <v>1417410.4614105199</v>
      </c>
      <c r="BT1451" s="95">
        <v>0</v>
      </c>
      <c r="BU1451" s="95">
        <v>656009.57864379894</v>
      </c>
      <c r="BV1451" s="95">
        <v>464842.39593124401</v>
      </c>
      <c r="BW1451" s="95">
        <v>0</v>
      </c>
      <c r="BX1451" s="95">
        <v>80443.112097740202</v>
      </c>
      <c r="BY1451" s="95">
        <v>0</v>
      </c>
      <c r="BZ1451" s="95">
        <v>0</v>
      </c>
      <c r="CA1451" s="95">
        <v>26852.481321573301</v>
      </c>
      <c r="CB1451" s="95">
        <v>1454027.3843231199</v>
      </c>
      <c r="CC1451" s="95">
        <v>14251531.821533199</v>
      </c>
      <c r="CD1451" s="95">
        <v>4373355.0833740197</v>
      </c>
      <c r="CE1451" s="95">
        <v>401.54838914051697</v>
      </c>
      <c r="CF1451" s="95">
        <v>46154.405728817001</v>
      </c>
      <c r="CG1451" s="95">
        <v>419407.50687027001</v>
      </c>
      <c r="CH1451" s="95">
        <v>0</v>
      </c>
      <c r="CI1451" s="95">
        <v>27255.202085018202</v>
      </c>
      <c r="CJ1451" s="95">
        <v>1500299.4843292199</v>
      </c>
      <c r="CK1451" s="95">
        <v>14670170.313720699</v>
      </c>
      <c r="CL1451" s="95">
        <v>4451939.4263915997</v>
      </c>
      <c r="CM1451" s="160">
        <v>34729.210861206098</v>
      </c>
      <c r="CN1451" s="160">
        <v>3953100.5115356399</v>
      </c>
      <c r="CO1451" s="160">
        <v>22917946.732666001</v>
      </c>
      <c r="CP1451" s="95">
        <v>4451939.4263915997</v>
      </c>
      <c r="CQ1451" s="95">
        <v>0</v>
      </c>
      <c r="CR1451" s="95">
        <v>0</v>
      </c>
      <c r="CS1451" s="95">
        <v>0</v>
      </c>
      <c r="CT1451" s="95">
        <v>0</v>
      </c>
      <c r="CU1451" s="161">
        <v>1500181.7900519369</v>
      </c>
      <c r="CV1451" s="161">
        <v>14670939.328403469</v>
      </c>
    </row>
    <row r="1452" spans="1:100" x14ac:dyDescent="0.2">
      <c r="A1452" s="94" t="s">
        <v>72</v>
      </c>
      <c r="B1452" s="96">
        <v>43891</v>
      </c>
      <c r="C1452" s="95">
        <v>21297.0049583912</v>
      </c>
      <c r="D1452" s="95">
        <v>0</v>
      </c>
      <c r="E1452" s="95">
        <v>5670.6116377115304</v>
      </c>
      <c r="F1452" s="95">
        <v>5616.7199711203602</v>
      </c>
      <c r="G1452" s="95">
        <v>385.62107382714697</v>
      </c>
      <c r="H1452" s="95">
        <v>0</v>
      </c>
      <c r="I1452" s="95">
        <v>0</v>
      </c>
      <c r="J1452" s="95">
        <v>7427.3642457723599</v>
      </c>
      <c r="K1452" s="95">
        <v>0.99686980620754195</v>
      </c>
      <c r="L1452" s="95">
        <v>142.277255706489</v>
      </c>
      <c r="M1452" s="95">
        <v>12737.239902019501</v>
      </c>
      <c r="N1452" s="95">
        <v>3753.0970874428699</v>
      </c>
      <c r="O1452" s="95">
        <v>0</v>
      </c>
      <c r="P1452" s="95">
        <v>9286.0230159759503</v>
      </c>
      <c r="Q1452" s="95">
        <v>995.33380419760897</v>
      </c>
      <c r="R1452" s="95">
        <v>0</v>
      </c>
      <c r="S1452" s="95">
        <v>382.46267751231801</v>
      </c>
      <c r="T1452" s="95">
        <v>0</v>
      </c>
      <c r="U1452" s="95">
        <v>7441.4466831684103</v>
      </c>
      <c r="V1452" s="95">
        <v>1006817.36424255</v>
      </c>
      <c r="W1452" s="95">
        <v>0</v>
      </c>
      <c r="X1452" s="95">
        <v>387562.62973022502</v>
      </c>
      <c r="Y1452" s="95">
        <v>385539.30209350598</v>
      </c>
      <c r="Z1452" s="95">
        <v>40597.066912651098</v>
      </c>
      <c r="AA1452" s="95">
        <v>0</v>
      </c>
      <c r="AB1452" s="95">
        <v>0</v>
      </c>
      <c r="AC1452" s="95">
        <v>2347927.9870300302</v>
      </c>
      <c r="AD1452" s="95">
        <v>20.728026411728901</v>
      </c>
      <c r="AE1452" s="95">
        <v>143.41954245232</v>
      </c>
      <c r="AF1452" s="95">
        <v>556157.01420593297</v>
      </c>
      <c r="AG1452" s="95">
        <v>406670.91534805298</v>
      </c>
      <c r="AH1452" s="95">
        <v>0</v>
      </c>
      <c r="AI1452" s="95">
        <v>324184.77325058001</v>
      </c>
      <c r="AJ1452" s="95">
        <v>119864.257635117</v>
      </c>
      <c r="AK1452" s="95">
        <v>0</v>
      </c>
      <c r="AL1452" s="95">
        <v>40187.317738056197</v>
      </c>
      <c r="AM1452" s="95">
        <v>0</v>
      </c>
      <c r="AN1452" s="95">
        <v>2345057.6220397898</v>
      </c>
      <c r="AO1452" s="95">
        <v>10270719.5742188</v>
      </c>
      <c r="AP1452" s="95">
        <v>0</v>
      </c>
      <c r="AQ1452" s="95">
        <v>3430210.6076965299</v>
      </c>
      <c r="AR1452" s="95">
        <v>3414391.4454040499</v>
      </c>
      <c r="AS1452" s="95">
        <v>366725.94857788098</v>
      </c>
      <c r="AT1452" s="95">
        <v>0</v>
      </c>
      <c r="AU1452" s="95">
        <v>0</v>
      </c>
      <c r="AV1452" s="95">
        <v>7968580.0431518601</v>
      </c>
      <c r="AW1452" s="95">
        <v>74.851693572476506</v>
      </c>
      <c r="AX1452" s="95">
        <v>2028.79241116345</v>
      </c>
      <c r="AY1452" s="95">
        <v>5669690.9317016602</v>
      </c>
      <c r="AZ1452" s="95">
        <v>3713983.5842590299</v>
      </c>
      <c r="BA1452" s="95">
        <v>0</v>
      </c>
      <c r="BB1452" s="95">
        <v>3269783.6211547898</v>
      </c>
      <c r="BC1452" s="95">
        <v>1134488.5819854699</v>
      </c>
      <c r="BD1452" s="95">
        <v>0</v>
      </c>
      <c r="BE1452" s="95">
        <v>364818.29274368298</v>
      </c>
      <c r="BF1452" s="95">
        <v>0</v>
      </c>
      <c r="BG1452" s="95">
        <v>7927334.4820556603</v>
      </c>
      <c r="BH1452" s="95">
        <v>3020732.4647216802</v>
      </c>
      <c r="BI1452" s="95">
        <v>0</v>
      </c>
      <c r="BJ1452" s="95">
        <v>1268431.00178528</v>
      </c>
      <c r="BK1452" s="95">
        <v>1267099.8919372601</v>
      </c>
      <c r="BL1452" s="95">
        <v>0</v>
      </c>
      <c r="BM1452" s="95">
        <v>0</v>
      </c>
      <c r="BN1452" s="95">
        <v>0</v>
      </c>
      <c r="BO1452" s="95">
        <v>0</v>
      </c>
      <c r="BP1452" s="95">
        <v>0</v>
      </c>
      <c r="BQ1452" s="95">
        <v>0</v>
      </c>
      <c r="BR1452" s="95">
        <v>1860163.2132568399</v>
      </c>
      <c r="BS1452" s="95">
        <v>1417423.6203765899</v>
      </c>
      <c r="BT1452" s="95">
        <v>0</v>
      </c>
      <c r="BU1452" s="95">
        <v>604473.42917633103</v>
      </c>
      <c r="BV1452" s="95">
        <v>428730.05211639398</v>
      </c>
      <c r="BW1452" s="95">
        <v>0</v>
      </c>
      <c r="BX1452" s="95">
        <v>70296.005640029907</v>
      </c>
      <c r="BY1452" s="95">
        <v>0</v>
      </c>
      <c r="BZ1452" s="95">
        <v>0</v>
      </c>
      <c r="CA1452" s="95">
        <v>26908.603886127501</v>
      </c>
      <c r="CB1452" s="95">
        <v>1397950.7488555899</v>
      </c>
      <c r="CC1452" s="95">
        <v>13668306.173950201</v>
      </c>
      <c r="CD1452" s="95">
        <v>4328164.5313720703</v>
      </c>
      <c r="CE1452" s="95">
        <v>382.58558430895198</v>
      </c>
      <c r="CF1452" s="95">
        <v>40332.399130344398</v>
      </c>
      <c r="CG1452" s="95">
        <v>365436.37516021699</v>
      </c>
      <c r="CH1452" s="95">
        <v>0</v>
      </c>
      <c r="CI1452" s="95">
        <v>27287.2001233101</v>
      </c>
      <c r="CJ1452" s="95">
        <v>1438010.7394103999</v>
      </c>
      <c r="CK1452" s="95">
        <v>14033253.0898438</v>
      </c>
      <c r="CL1452" s="95">
        <v>4398073.3563842801</v>
      </c>
      <c r="CM1452" s="160">
        <v>34681.140708446503</v>
      </c>
      <c r="CN1452" s="160">
        <v>3772940.1026916499</v>
      </c>
      <c r="CO1452" s="160">
        <v>21829586.3122559</v>
      </c>
      <c r="CP1452" s="95">
        <v>4398073.3563842801</v>
      </c>
      <c r="CQ1452" s="95">
        <v>0</v>
      </c>
      <c r="CR1452" s="95">
        <v>0</v>
      </c>
      <c r="CS1452" s="95">
        <v>0</v>
      </c>
      <c r="CT1452" s="95">
        <v>0</v>
      </c>
      <c r="CU1452" s="161">
        <v>1438283.1479859343</v>
      </c>
      <c r="CV1452" s="161">
        <v>14033742.549110418</v>
      </c>
    </row>
    <row r="1453" spans="1:100" x14ac:dyDescent="0.2">
      <c r="A1453" s="94" t="s">
        <v>72</v>
      </c>
      <c r="B1453" s="96">
        <v>43983</v>
      </c>
      <c r="C1453" s="95">
        <v>20064.349244594599</v>
      </c>
      <c r="D1453" s="95">
        <v>0</v>
      </c>
      <c r="E1453" s="95">
        <v>5518.3440541029004</v>
      </c>
      <c r="F1453" s="95">
        <v>5467.2621371149999</v>
      </c>
      <c r="G1453" s="95">
        <v>337.11915637925301</v>
      </c>
      <c r="H1453" s="95">
        <v>0</v>
      </c>
      <c r="I1453" s="95">
        <v>0</v>
      </c>
      <c r="J1453" s="95">
        <v>7238.4032217264203</v>
      </c>
      <c r="K1453" s="95">
        <v>0.99511614604125498</v>
      </c>
      <c r="L1453" s="95">
        <v>189.51477077417101</v>
      </c>
      <c r="M1453" s="95">
        <v>12370.5764677525</v>
      </c>
      <c r="N1453" s="95">
        <v>3622.1058175861799</v>
      </c>
      <c r="O1453" s="95">
        <v>0</v>
      </c>
      <c r="P1453" s="95">
        <v>8447.1155284643191</v>
      </c>
      <c r="Q1453" s="95">
        <v>968.13441192358698</v>
      </c>
      <c r="R1453" s="95">
        <v>0</v>
      </c>
      <c r="S1453" s="95">
        <v>335.97073970362499</v>
      </c>
      <c r="T1453" s="95">
        <v>0</v>
      </c>
      <c r="U1453" s="95">
        <v>7232.8587973713902</v>
      </c>
      <c r="V1453" s="95">
        <v>913161.11901855504</v>
      </c>
      <c r="W1453" s="95">
        <v>0</v>
      </c>
      <c r="X1453" s="95">
        <v>364176.45522308402</v>
      </c>
      <c r="Y1453" s="95">
        <v>362392.12819671602</v>
      </c>
      <c r="Z1453" s="95">
        <v>32322.818131208402</v>
      </c>
      <c r="AA1453" s="95">
        <v>0</v>
      </c>
      <c r="AB1453" s="95">
        <v>0</v>
      </c>
      <c r="AC1453" s="95">
        <v>2114871.2725524898</v>
      </c>
      <c r="AD1453" s="95">
        <v>15.4664135818603</v>
      </c>
      <c r="AE1453" s="95">
        <v>301.53512385860103</v>
      </c>
      <c r="AF1453" s="95">
        <v>515258.76488113397</v>
      </c>
      <c r="AG1453" s="95">
        <v>389140.87965393101</v>
      </c>
      <c r="AH1453" s="95">
        <v>0</v>
      </c>
      <c r="AI1453" s="95">
        <v>258299.744478226</v>
      </c>
      <c r="AJ1453" s="95">
        <v>113016.628486633</v>
      </c>
      <c r="AK1453" s="95">
        <v>0</v>
      </c>
      <c r="AL1453" s="95">
        <v>32423.356147050901</v>
      </c>
      <c r="AM1453" s="95">
        <v>0</v>
      </c>
      <c r="AN1453" s="95">
        <v>2120960.2298278799</v>
      </c>
      <c r="AO1453" s="95">
        <v>9352250.5118408203</v>
      </c>
      <c r="AP1453" s="95">
        <v>0</v>
      </c>
      <c r="AQ1453" s="95">
        <v>3237043.7544860798</v>
      </c>
      <c r="AR1453" s="95">
        <v>3214711.9708252</v>
      </c>
      <c r="AS1453" s="95">
        <v>295943.62119293201</v>
      </c>
      <c r="AT1453" s="95">
        <v>0</v>
      </c>
      <c r="AU1453" s="95">
        <v>0</v>
      </c>
      <c r="AV1453" s="95">
        <v>7188042.5675659198</v>
      </c>
      <c r="AW1453" s="95">
        <v>54.877270316705101</v>
      </c>
      <c r="AX1453" s="95">
        <v>3196.0928396284598</v>
      </c>
      <c r="AY1453" s="95">
        <v>5303833.5775146503</v>
      </c>
      <c r="AZ1453" s="95">
        <v>3596336.6455078102</v>
      </c>
      <c r="BA1453" s="95">
        <v>0</v>
      </c>
      <c r="BB1453" s="95">
        <v>2614498.2111511198</v>
      </c>
      <c r="BC1453" s="95">
        <v>1068854.3702392599</v>
      </c>
      <c r="BD1453" s="95">
        <v>0</v>
      </c>
      <c r="BE1453" s="95">
        <v>295147.60417938197</v>
      </c>
      <c r="BF1453" s="95">
        <v>0</v>
      </c>
      <c r="BG1453" s="95">
        <v>7175742.1148071298</v>
      </c>
      <c r="BH1453" s="95">
        <v>2734999.3160705599</v>
      </c>
      <c r="BI1453" s="95">
        <v>0</v>
      </c>
      <c r="BJ1453" s="95">
        <v>1297212.7664032001</v>
      </c>
      <c r="BK1453" s="95">
        <v>1283101.9150238</v>
      </c>
      <c r="BL1453" s="95">
        <v>0</v>
      </c>
      <c r="BM1453" s="95">
        <v>0</v>
      </c>
      <c r="BN1453" s="95">
        <v>0</v>
      </c>
      <c r="BO1453" s="95">
        <v>0</v>
      </c>
      <c r="BP1453" s="95">
        <v>0</v>
      </c>
      <c r="BQ1453" s="95">
        <v>0</v>
      </c>
      <c r="BR1453" s="95">
        <v>1717405.1312408401</v>
      </c>
      <c r="BS1453" s="95">
        <v>1445399.83976746</v>
      </c>
      <c r="BT1453" s="95">
        <v>0</v>
      </c>
      <c r="BU1453" s="95">
        <v>484223.68819045997</v>
      </c>
      <c r="BV1453" s="95">
        <v>407358.79425811803</v>
      </c>
      <c r="BW1453" s="95">
        <v>0</v>
      </c>
      <c r="BX1453" s="95">
        <v>58706.178820133202</v>
      </c>
      <c r="BY1453" s="95">
        <v>0</v>
      </c>
      <c r="BZ1453" s="95">
        <v>0</v>
      </c>
      <c r="CA1453" s="95">
        <v>25625.465291023302</v>
      </c>
      <c r="CB1453" s="95">
        <v>1274936.1496734601</v>
      </c>
      <c r="CC1453" s="95">
        <v>12576094.6490479</v>
      </c>
      <c r="CD1453" s="95">
        <v>4032105.80432129</v>
      </c>
      <c r="CE1453" s="95">
        <v>336.69380969554197</v>
      </c>
      <c r="CF1453" s="95">
        <v>32433.688926696799</v>
      </c>
      <c r="CG1453" s="95">
        <v>295308.12419891398</v>
      </c>
      <c r="CH1453" s="95">
        <v>0</v>
      </c>
      <c r="CI1453" s="95">
        <v>25964.259698629401</v>
      </c>
      <c r="CJ1453" s="95">
        <v>1306387.1494903599</v>
      </c>
      <c r="CK1453" s="95">
        <v>12864879.1337891</v>
      </c>
      <c r="CL1453" s="95">
        <v>4087651.9251403799</v>
      </c>
      <c r="CM1453" s="160">
        <v>33164.441680431402</v>
      </c>
      <c r="CN1453" s="160">
        <v>3422622.6285705599</v>
      </c>
      <c r="CO1453" s="160">
        <v>20012144.1474609</v>
      </c>
      <c r="CP1453" s="95">
        <v>4087651.9251403799</v>
      </c>
      <c r="CQ1453" s="95">
        <v>0</v>
      </c>
      <c r="CR1453" s="95">
        <v>0</v>
      </c>
      <c r="CS1453" s="95">
        <v>0</v>
      </c>
      <c r="CT1453" s="95">
        <v>0</v>
      </c>
      <c r="CU1453" s="161">
        <v>1307369.8386001568</v>
      </c>
      <c r="CV1453" s="161">
        <v>12871402.773246814</v>
      </c>
    </row>
    <row r="1454" spans="1:100" x14ac:dyDescent="0.2">
      <c r="A1454" s="94" t="s">
        <v>73</v>
      </c>
      <c r="B1454" s="96">
        <v>38047</v>
      </c>
      <c r="C1454" s="95">
        <v>88066.445451736494</v>
      </c>
      <c r="D1454" s="95">
        <v>0</v>
      </c>
      <c r="E1454" s="95">
        <v>37304.704119205497</v>
      </c>
      <c r="F1454" s="95">
        <v>19856.7321872711</v>
      </c>
      <c r="G1454" s="95">
        <v>15.6876694409875</v>
      </c>
      <c r="H1454" s="95">
        <v>5489.5802180171004</v>
      </c>
      <c r="I1454" s="95">
        <v>544.78206095844496</v>
      </c>
      <c r="J1454" s="95">
        <v>161.30926936864901</v>
      </c>
      <c r="K1454" s="95">
        <v>83995.647495269804</v>
      </c>
      <c r="L1454" s="95">
        <v>68176.467265129104</v>
      </c>
      <c r="M1454" s="95">
        <v>39218.895251750902</v>
      </c>
      <c r="N1454" s="95">
        <v>10123.344939827901</v>
      </c>
      <c r="O1454" s="95">
        <v>0</v>
      </c>
      <c r="P1454" s="95">
        <v>0</v>
      </c>
      <c r="Q1454" s="95">
        <v>7297.23244422674</v>
      </c>
      <c r="R1454" s="95">
        <v>0</v>
      </c>
      <c r="S1454" s="95">
        <v>0</v>
      </c>
      <c r="T1454" s="95">
        <v>5450.42873930931</v>
      </c>
      <c r="U1454" s="95">
        <v>84104.967421531706</v>
      </c>
      <c r="V1454" s="95">
        <v>5027350.7069702102</v>
      </c>
      <c r="W1454" s="95">
        <v>0</v>
      </c>
      <c r="X1454" s="95">
        <v>3183420.9552002</v>
      </c>
      <c r="Y1454" s="95">
        <v>1425863.3011322001</v>
      </c>
      <c r="Z1454" s="95">
        <v>982.82964580506098</v>
      </c>
      <c r="AA1454" s="95">
        <v>1104527.0709991499</v>
      </c>
      <c r="AB1454" s="95">
        <v>129927.94329166401</v>
      </c>
      <c r="AC1454" s="95">
        <v>14559.729406595199</v>
      </c>
      <c r="AD1454" s="95">
        <v>25354421.803222701</v>
      </c>
      <c r="AE1454" s="95">
        <v>3508734.1687316899</v>
      </c>
      <c r="AF1454" s="95">
        <v>2047992.2895813</v>
      </c>
      <c r="AG1454" s="95">
        <v>1652697.7582092299</v>
      </c>
      <c r="AH1454" s="95">
        <v>0</v>
      </c>
      <c r="AI1454" s="95">
        <v>0</v>
      </c>
      <c r="AJ1454" s="95">
        <v>987399.14099121105</v>
      </c>
      <c r="AK1454" s="95">
        <v>0</v>
      </c>
      <c r="AL1454" s="95">
        <v>0</v>
      </c>
      <c r="AM1454" s="95">
        <v>1097478.56759644</v>
      </c>
      <c r="AN1454" s="95">
        <v>25156559.896972701</v>
      </c>
      <c r="AO1454" s="95">
        <v>37618243.855468802</v>
      </c>
      <c r="AP1454" s="95">
        <v>0</v>
      </c>
      <c r="AQ1454" s="95">
        <v>22622118.7573242</v>
      </c>
      <c r="AR1454" s="95">
        <v>10434645.908325201</v>
      </c>
      <c r="AS1454" s="95">
        <v>7012.5555869340897</v>
      </c>
      <c r="AT1454" s="95">
        <v>6729974.8297119103</v>
      </c>
      <c r="AU1454" s="95">
        <v>779215.97394561803</v>
      </c>
      <c r="AV1454" s="95">
        <v>34047.169540405303</v>
      </c>
      <c r="AW1454" s="95">
        <v>58365248.407714799</v>
      </c>
      <c r="AX1454" s="95">
        <v>26964457.5703125</v>
      </c>
      <c r="AY1454" s="95">
        <v>15025763.5351563</v>
      </c>
      <c r="AZ1454" s="95">
        <v>11309231.493042</v>
      </c>
      <c r="BA1454" s="95">
        <v>0</v>
      </c>
      <c r="BB1454" s="95">
        <v>0</v>
      </c>
      <c r="BC1454" s="95">
        <v>6776203.8358154297</v>
      </c>
      <c r="BD1454" s="95">
        <v>0</v>
      </c>
      <c r="BE1454" s="95">
        <v>0</v>
      </c>
      <c r="BF1454" s="95">
        <v>6725821.0226440402</v>
      </c>
      <c r="BG1454" s="95">
        <v>58039188.146484397</v>
      </c>
      <c r="BH1454" s="95">
        <v>6048089.4704589797</v>
      </c>
      <c r="BI1454" s="95">
        <v>0</v>
      </c>
      <c r="BJ1454" s="95">
        <v>5585893.6314697303</v>
      </c>
      <c r="BK1454" s="95">
        <v>3409916.6763916002</v>
      </c>
      <c r="BL1454" s="95">
        <v>0</v>
      </c>
      <c r="BM1454" s="95">
        <v>0</v>
      </c>
      <c r="BN1454" s="95">
        <v>0</v>
      </c>
      <c r="BO1454" s="95">
        <v>0</v>
      </c>
      <c r="BP1454" s="95">
        <v>0</v>
      </c>
      <c r="BQ1454" s="95">
        <v>0</v>
      </c>
      <c r="BR1454" s="95">
        <v>4683846.4899902297</v>
      </c>
      <c r="BS1454" s="95">
        <v>4168530.0810546898</v>
      </c>
      <c r="BT1454" s="95">
        <v>0</v>
      </c>
      <c r="BU1454" s="95">
        <v>0</v>
      </c>
      <c r="BV1454" s="95">
        <v>2763576.8436889602</v>
      </c>
      <c r="BW1454" s="95">
        <v>0</v>
      </c>
      <c r="BX1454" s="95">
        <v>0</v>
      </c>
      <c r="BY1454" s="95">
        <v>0</v>
      </c>
      <c r="BZ1454" s="95">
        <v>0</v>
      </c>
      <c r="CA1454" s="95">
        <v>125712.508607864</v>
      </c>
      <c r="CB1454" s="95">
        <v>8151200.1610107403</v>
      </c>
      <c r="CC1454" s="95">
        <v>60121961.3896484</v>
      </c>
      <c r="CD1454" s="95">
        <v>11599014.244140601</v>
      </c>
      <c r="CE1454" s="95">
        <v>5456.1516721248599</v>
      </c>
      <c r="CF1454" s="95">
        <v>1091511.7117919901</v>
      </c>
      <c r="CG1454" s="95">
        <v>6656793.1626586895</v>
      </c>
      <c r="CH1454" s="95">
        <v>0</v>
      </c>
      <c r="CI1454" s="95">
        <v>131126.04781532299</v>
      </c>
      <c r="CJ1454" s="95">
        <v>9242720.9309081994</v>
      </c>
      <c r="CK1454" s="95">
        <v>66705648.1787109</v>
      </c>
      <c r="CL1454" s="95">
        <v>11597211.1901855</v>
      </c>
      <c r="CM1454" s="160">
        <v>215046.18316078201</v>
      </c>
      <c r="CN1454" s="160">
        <v>34462786.656738304</v>
      </c>
      <c r="CO1454" s="160">
        <v>124315670.897461</v>
      </c>
      <c r="CP1454" s="95">
        <v>11597211.1901855</v>
      </c>
      <c r="CQ1454" s="95">
        <v>0</v>
      </c>
      <c r="CR1454" s="95">
        <v>0</v>
      </c>
      <c r="CS1454" s="95">
        <v>0</v>
      </c>
      <c r="CT1454" s="95">
        <v>0</v>
      </c>
      <c r="CU1454" s="161">
        <v>9242711.8728027306</v>
      </c>
      <c r="CV1454" s="161">
        <v>66778754.552307092</v>
      </c>
    </row>
    <row r="1455" spans="1:100" x14ac:dyDescent="0.2">
      <c r="A1455" s="94" t="s">
        <v>73</v>
      </c>
      <c r="B1455" s="96">
        <v>38139</v>
      </c>
      <c r="C1455" s="95">
        <v>89020.431365013093</v>
      </c>
      <c r="D1455" s="95">
        <v>0</v>
      </c>
      <c r="E1455" s="95">
        <v>36904.766497135199</v>
      </c>
      <c r="F1455" s="95">
        <v>20310.7113173008</v>
      </c>
      <c r="G1455" s="95">
        <v>175.05621984042199</v>
      </c>
      <c r="H1455" s="95">
        <v>5267.7278481125804</v>
      </c>
      <c r="I1455" s="95">
        <v>542.89226686209395</v>
      </c>
      <c r="J1455" s="95">
        <v>3625.1024663150301</v>
      </c>
      <c r="K1455" s="95">
        <v>78924.191067695603</v>
      </c>
      <c r="L1455" s="95">
        <v>69093.991027832002</v>
      </c>
      <c r="M1455" s="95">
        <v>39109.714951991999</v>
      </c>
      <c r="N1455" s="95">
        <v>10397.0159131289</v>
      </c>
      <c r="O1455" s="95">
        <v>0</v>
      </c>
      <c r="P1455" s="95">
        <v>0</v>
      </c>
      <c r="Q1455" s="95">
        <v>7294.4911916851997</v>
      </c>
      <c r="R1455" s="95">
        <v>0</v>
      </c>
      <c r="S1455" s="95">
        <v>0</v>
      </c>
      <c r="T1455" s="95">
        <v>5484.5721912383997</v>
      </c>
      <c r="U1455" s="95">
        <v>84526.643633842497</v>
      </c>
      <c r="V1455" s="95">
        <v>5027388.6063842801</v>
      </c>
      <c r="W1455" s="95">
        <v>0</v>
      </c>
      <c r="X1455" s="95">
        <v>3149695.7924804701</v>
      </c>
      <c r="Y1455" s="95">
        <v>1452560.57319641</v>
      </c>
      <c r="Z1455" s="95">
        <v>33356.299520015702</v>
      </c>
      <c r="AA1455" s="95">
        <v>1053352.17549133</v>
      </c>
      <c r="AB1455" s="95">
        <v>129510.892608643</v>
      </c>
      <c r="AC1455" s="95">
        <v>881978.84133911098</v>
      </c>
      <c r="AD1455" s="95">
        <v>23539217.850341801</v>
      </c>
      <c r="AE1455" s="95">
        <v>3466340.7789306599</v>
      </c>
      <c r="AF1455" s="95">
        <v>2025778.09101868</v>
      </c>
      <c r="AG1455" s="95">
        <v>1710719.75706482</v>
      </c>
      <c r="AH1455" s="95">
        <v>0</v>
      </c>
      <c r="AI1455" s="95">
        <v>0</v>
      </c>
      <c r="AJ1455" s="95">
        <v>974798.651016235</v>
      </c>
      <c r="AK1455" s="95">
        <v>0</v>
      </c>
      <c r="AL1455" s="95">
        <v>0</v>
      </c>
      <c r="AM1455" s="95">
        <v>1098349.4468078599</v>
      </c>
      <c r="AN1455" s="95">
        <v>24984697.315917999</v>
      </c>
      <c r="AO1455" s="95">
        <v>37919020.265136696</v>
      </c>
      <c r="AP1455" s="95">
        <v>0</v>
      </c>
      <c r="AQ1455" s="95">
        <v>22758448.457275402</v>
      </c>
      <c r="AR1455" s="95">
        <v>10925222.0349121</v>
      </c>
      <c r="AS1455" s="95">
        <v>200936.31981277501</v>
      </c>
      <c r="AT1455" s="95">
        <v>6483530.7333373995</v>
      </c>
      <c r="AU1455" s="95">
        <v>781442.06696319603</v>
      </c>
      <c r="AV1455" s="95">
        <v>2072886.3838501</v>
      </c>
      <c r="AW1455" s="95">
        <v>54651253.128906302</v>
      </c>
      <c r="AX1455" s="95">
        <v>27062618.341064502</v>
      </c>
      <c r="AY1455" s="95">
        <v>15005766.0872803</v>
      </c>
      <c r="AZ1455" s="95">
        <v>11695933.165161099</v>
      </c>
      <c r="BA1455" s="95">
        <v>0</v>
      </c>
      <c r="BB1455" s="95">
        <v>0</v>
      </c>
      <c r="BC1455" s="95">
        <v>6735135.7452392597</v>
      </c>
      <c r="BD1455" s="95">
        <v>0</v>
      </c>
      <c r="BE1455" s="95">
        <v>0</v>
      </c>
      <c r="BF1455" s="95">
        <v>6774584.4403686495</v>
      </c>
      <c r="BG1455" s="95">
        <v>58090691.358886696</v>
      </c>
      <c r="BH1455" s="95">
        <v>6105865.5769653302</v>
      </c>
      <c r="BI1455" s="95">
        <v>0</v>
      </c>
      <c r="BJ1455" s="95">
        <v>5566657.82067871</v>
      </c>
      <c r="BK1455" s="95">
        <v>3493480.0708618201</v>
      </c>
      <c r="BL1455" s="95">
        <v>0</v>
      </c>
      <c r="BM1455" s="95">
        <v>0</v>
      </c>
      <c r="BN1455" s="95">
        <v>0</v>
      </c>
      <c r="BO1455" s="95">
        <v>0</v>
      </c>
      <c r="BP1455" s="95">
        <v>0</v>
      </c>
      <c r="BQ1455" s="95">
        <v>0</v>
      </c>
      <c r="BR1455" s="95">
        <v>4652326.6738891602</v>
      </c>
      <c r="BS1455" s="95">
        <v>4302059.4239502</v>
      </c>
      <c r="BT1455" s="95">
        <v>0</v>
      </c>
      <c r="BU1455" s="95">
        <v>0</v>
      </c>
      <c r="BV1455" s="95">
        <v>2733194.6909179701</v>
      </c>
      <c r="BW1455" s="95">
        <v>0</v>
      </c>
      <c r="BX1455" s="95">
        <v>0</v>
      </c>
      <c r="BY1455" s="95">
        <v>0</v>
      </c>
      <c r="BZ1455" s="95">
        <v>0</v>
      </c>
      <c r="CA1455" s="95">
        <v>126311.074392319</v>
      </c>
      <c r="CB1455" s="95">
        <v>8141355.35656738</v>
      </c>
      <c r="CC1455" s="95">
        <v>60493855.134277299</v>
      </c>
      <c r="CD1455" s="95">
        <v>11622438.0821533</v>
      </c>
      <c r="CE1455" s="95">
        <v>5469.6870077252397</v>
      </c>
      <c r="CF1455" s="95">
        <v>1082421.27690125</v>
      </c>
      <c r="CG1455" s="95">
        <v>6679126.2217407199</v>
      </c>
      <c r="CH1455" s="95">
        <v>0</v>
      </c>
      <c r="CI1455" s="95">
        <v>131784.58049011201</v>
      </c>
      <c r="CJ1455" s="95">
        <v>9230262.6326904297</v>
      </c>
      <c r="CK1455" s="95">
        <v>67156864.200195298</v>
      </c>
      <c r="CL1455" s="95">
        <v>11612173.652832</v>
      </c>
      <c r="CM1455" s="160">
        <v>216137.11237907401</v>
      </c>
      <c r="CN1455" s="160">
        <v>34282814.90625</v>
      </c>
      <c r="CO1455" s="160">
        <v>125561621.57714801</v>
      </c>
      <c r="CP1455" s="95">
        <v>11612173.652832</v>
      </c>
      <c r="CQ1455" s="95">
        <v>0</v>
      </c>
      <c r="CR1455" s="95">
        <v>0</v>
      </c>
      <c r="CS1455" s="95">
        <v>0</v>
      </c>
      <c r="CT1455" s="95">
        <v>0</v>
      </c>
      <c r="CU1455" s="161">
        <v>9223776.6334686298</v>
      </c>
      <c r="CV1455" s="161">
        <v>67172981.356018022</v>
      </c>
    </row>
    <row r="1456" spans="1:100" x14ac:dyDescent="0.2">
      <c r="A1456" s="94" t="s">
        <v>73</v>
      </c>
      <c r="B1456" s="96">
        <v>38231</v>
      </c>
      <c r="C1456" s="95">
        <v>90891.842839240999</v>
      </c>
      <c r="D1456" s="95">
        <v>0</v>
      </c>
      <c r="E1456" s="95">
        <v>38282.277761459402</v>
      </c>
      <c r="F1456" s="95">
        <v>22299.136635541901</v>
      </c>
      <c r="G1456" s="95">
        <v>442.216812081635</v>
      </c>
      <c r="H1456" s="95">
        <v>4951.0805198550197</v>
      </c>
      <c r="I1456" s="95">
        <v>531.88716552406504</v>
      </c>
      <c r="J1456" s="95">
        <v>8491.6142475604993</v>
      </c>
      <c r="K1456" s="95">
        <v>75076.100569724993</v>
      </c>
      <c r="L1456" s="95">
        <v>72917.156629562407</v>
      </c>
      <c r="M1456" s="95">
        <v>39577.113715648702</v>
      </c>
      <c r="N1456" s="95">
        <v>10741.2628909349</v>
      </c>
      <c r="O1456" s="95">
        <v>0</v>
      </c>
      <c r="P1456" s="95">
        <v>0</v>
      </c>
      <c r="Q1456" s="95">
        <v>7307.2833206653604</v>
      </c>
      <c r="R1456" s="95">
        <v>0</v>
      </c>
      <c r="S1456" s="95">
        <v>0</v>
      </c>
      <c r="T1456" s="95">
        <v>5428.8259431123697</v>
      </c>
      <c r="U1456" s="95">
        <v>83864.742915153503</v>
      </c>
      <c r="V1456" s="95">
        <v>5070830.85339355</v>
      </c>
      <c r="W1456" s="95">
        <v>0</v>
      </c>
      <c r="X1456" s="95">
        <v>3164334.7061462398</v>
      </c>
      <c r="Y1456" s="95">
        <v>1493027.2644042999</v>
      </c>
      <c r="Z1456" s="95">
        <v>88514.219024658203</v>
      </c>
      <c r="AA1456" s="95">
        <v>1023972.0262908899</v>
      </c>
      <c r="AB1456" s="95">
        <v>129584.198444366</v>
      </c>
      <c r="AC1456" s="95">
        <v>2290937.8312377902</v>
      </c>
      <c r="AD1456" s="95">
        <v>21517021.166015599</v>
      </c>
      <c r="AE1456" s="95">
        <v>3590038.9338684101</v>
      </c>
      <c r="AF1456" s="95">
        <v>2041604.77954102</v>
      </c>
      <c r="AG1456" s="95">
        <v>1731768.7514495801</v>
      </c>
      <c r="AH1456" s="95">
        <v>0</v>
      </c>
      <c r="AI1456" s="95">
        <v>0</v>
      </c>
      <c r="AJ1456" s="95">
        <v>964298.09803771996</v>
      </c>
      <c r="AK1456" s="95">
        <v>0</v>
      </c>
      <c r="AL1456" s="95">
        <v>0</v>
      </c>
      <c r="AM1456" s="95">
        <v>1101086.8296356199</v>
      </c>
      <c r="AN1456" s="95">
        <v>23991909.6086426</v>
      </c>
      <c r="AO1456" s="95">
        <v>38715565.466308601</v>
      </c>
      <c r="AP1456" s="95">
        <v>0</v>
      </c>
      <c r="AQ1456" s="95">
        <v>22964902.743408199</v>
      </c>
      <c r="AR1456" s="95">
        <v>11115299.4057617</v>
      </c>
      <c r="AS1456" s="95">
        <v>530418.13220977795</v>
      </c>
      <c r="AT1456" s="95">
        <v>6401967.3801879901</v>
      </c>
      <c r="AU1456" s="95">
        <v>788354.46954345703</v>
      </c>
      <c r="AV1456" s="95">
        <v>5283809.14453125</v>
      </c>
      <c r="AW1456" s="95">
        <v>50893805.932128899</v>
      </c>
      <c r="AX1456" s="95">
        <v>28413498.326171901</v>
      </c>
      <c r="AY1456" s="95">
        <v>15299662.8441162</v>
      </c>
      <c r="AZ1456" s="95">
        <v>12037656.8991699</v>
      </c>
      <c r="BA1456" s="95">
        <v>0</v>
      </c>
      <c r="BB1456" s="95">
        <v>0</v>
      </c>
      <c r="BC1456" s="95">
        <v>6741685.0540161096</v>
      </c>
      <c r="BD1456" s="95">
        <v>0</v>
      </c>
      <c r="BE1456" s="95">
        <v>0</v>
      </c>
      <c r="BF1456" s="95">
        <v>6851012.2388305701</v>
      </c>
      <c r="BG1456" s="95">
        <v>56675677.494140603</v>
      </c>
      <c r="BH1456" s="95">
        <v>6463358.9220581101</v>
      </c>
      <c r="BI1456" s="95">
        <v>0</v>
      </c>
      <c r="BJ1456" s="95">
        <v>5635632.7822876005</v>
      </c>
      <c r="BK1456" s="95">
        <v>3605794.7954406701</v>
      </c>
      <c r="BL1456" s="95">
        <v>0</v>
      </c>
      <c r="BM1456" s="95">
        <v>0</v>
      </c>
      <c r="BN1456" s="95">
        <v>0</v>
      </c>
      <c r="BO1456" s="95">
        <v>0</v>
      </c>
      <c r="BP1456" s="95">
        <v>0</v>
      </c>
      <c r="BQ1456" s="95">
        <v>0</v>
      </c>
      <c r="BR1456" s="95">
        <v>4780884.7236938505</v>
      </c>
      <c r="BS1456" s="95">
        <v>4472431.1907348596</v>
      </c>
      <c r="BT1456" s="95">
        <v>0</v>
      </c>
      <c r="BU1456" s="95">
        <v>0</v>
      </c>
      <c r="BV1456" s="95">
        <v>2771546.77624512</v>
      </c>
      <c r="BW1456" s="95">
        <v>0</v>
      </c>
      <c r="BX1456" s="95">
        <v>0</v>
      </c>
      <c r="BY1456" s="95">
        <v>0</v>
      </c>
      <c r="BZ1456" s="95">
        <v>0</v>
      </c>
      <c r="CA1456" s="95">
        <v>128599.930475235</v>
      </c>
      <c r="CB1456" s="95">
        <v>8255603.6277465802</v>
      </c>
      <c r="CC1456" s="95">
        <v>61799333.107421897</v>
      </c>
      <c r="CD1456" s="95">
        <v>12202827.067260699</v>
      </c>
      <c r="CE1456" s="95">
        <v>5342.0156649947203</v>
      </c>
      <c r="CF1456" s="95">
        <v>1091091.5620422401</v>
      </c>
      <c r="CG1456" s="95">
        <v>6811804.13464355</v>
      </c>
      <c r="CH1456" s="95">
        <v>0</v>
      </c>
      <c r="CI1456" s="95">
        <v>133924.962030411</v>
      </c>
      <c r="CJ1456" s="95">
        <v>9352642.8731689509</v>
      </c>
      <c r="CK1456" s="95">
        <v>68645569.1875</v>
      </c>
      <c r="CL1456" s="95">
        <v>12222395.147338901</v>
      </c>
      <c r="CM1456" s="160">
        <v>217972.89555358901</v>
      </c>
      <c r="CN1456" s="160">
        <v>33105147.735595699</v>
      </c>
      <c r="CO1456" s="160">
        <v>125172760.488281</v>
      </c>
      <c r="CP1456" s="95">
        <v>12222395.147338901</v>
      </c>
      <c r="CQ1456" s="95">
        <v>0</v>
      </c>
      <c r="CR1456" s="95">
        <v>0</v>
      </c>
      <c r="CS1456" s="95">
        <v>0</v>
      </c>
      <c r="CT1456" s="95">
        <v>0</v>
      </c>
      <c r="CU1456" s="161">
        <v>9346695.1897888202</v>
      </c>
      <c r="CV1456" s="161">
        <v>68611137.242065445</v>
      </c>
    </row>
    <row r="1457" spans="1:100" x14ac:dyDescent="0.2">
      <c r="A1457" s="94" t="s">
        <v>73</v>
      </c>
      <c r="B1457" s="96">
        <v>38322</v>
      </c>
      <c r="C1457" s="95">
        <v>92798.815648078904</v>
      </c>
      <c r="D1457" s="95">
        <v>0</v>
      </c>
      <c r="E1457" s="95">
        <v>36206.736578941302</v>
      </c>
      <c r="F1457" s="95">
        <v>21188.337926149401</v>
      </c>
      <c r="G1457" s="95">
        <v>773.07069279253506</v>
      </c>
      <c r="H1457" s="95">
        <v>4656.5106549263</v>
      </c>
      <c r="I1457" s="95">
        <v>526.79088270664204</v>
      </c>
      <c r="J1457" s="95">
        <v>13321.519094944</v>
      </c>
      <c r="K1457" s="95">
        <v>74028.3540248871</v>
      </c>
      <c r="L1457" s="95">
        <v>71794.275731086702</v>
      </c>
      <c r="M1457" s="95">
        <v>39972.251278400399</v>
      </c>
      <c r="N1457" s="95">
        <v>10941.5028219223</v>
      </c>
      <c r="O1457" s="95">
        <v>0</v>
      </c>
      <c r="P1457" s="95">
        <v>0</v>
      </c>
      <c r="Q1457" s="95">
        <v>7340.9800190329597</v>
      </c>
      <c r="R1457" s="95">
        <v>0</v>
      </c>
      <c r="S1457" s="95">
        <v>0</v>
      </c>
      <c r="T1457" s="95">
        <v>5384.5694866180402</v>
      </c>
      <c r="U1457" s="95">
        <v>85329.271800041199</v>
      </c>
      <c r="V1457" s="95">
        <v>5238043.9873657199</v>
      </c>
      <c r="W1457" s="95">
        <v>0</v>
      </c>
      <c r="X1457" s="95">
        <v>3096925.69058228</v>
      </c>
      <c r="Y1457" s="95">
        <v>1524974.38746643</v>
      </c>
      <c r="Z1457" s="95">
        <v>177994.00077819801</v>
      </c>
      <c r="AA1457" s="95">
        <v>920379.39418792701</v>
      </c>
      <c r="AB1457" s="95">
        <v>121655.788746834</v>
      </c>
      <c r="AC1457" s="95">
        <v>4682728.4685668899</v>
      </c>
      <c r="AD1457" s="95">
        <v>21625475.310791001</v>
      </c>
      <c r="AE1457" s="95">
        <v>3517229.04400635</v>
      </c>
      <c r="AF1457" s="95">
        <v>2067156.3213195801</v>
      </c>
      <c r="AG1457" s="95">
        <v>1776746.66288757</v>
      </c>
      <c r="AH1457" s="95">
        <v>0</v>
      </c>
      <c r="AI1457" s="95">
        <v>0</v>
      </c>
      <c r="AJ1457" s="95">
        <v>963948.98666381801</v>
      </c>
      <c r="AK1457" s="95">
        <v>0</v>
      </c>
      <c r="AL1457" s="95">
        <v>0</v>
      </c>
      <c r="AM1457" s="95">
        <v>1098886.4489440899</v>
      </c>
      <c r="AN1457" s="95">
        <v>25554416.701660201</v>
      </c>
      <c r="AO1457" s="95">
        <v>40445660.918945298</v>
      </c>
      <c r="AP1457" s="95">
        <v>0</v>
      </c>
      <c r="AQ1457" s="95">
        <v>22622020.839355499</v>
      </c>
      <c r="AR1457" s="95">
        <v>11460409.728759799</v>
      </c>
      <c r="AS1457" s="95">
        <v>1141092.9091644301</v>
      </c>
      <c r="AT1457" s="95">
        <v>5851638.3928832998</v>
      </c>
      <c r="AU1457" s="95">
        <v>759383.39393615699</v>
      </c>
      <c r="AV1457" s="95">
        <v>11138816.821899399</v>
      </c>
      <c r="AW1457" s="95">
        <v>51386980.035156302</v>
      </c>
      <c r="AX1457" s="95">
        <v>28166517.1643066</v>
      </c>
      <c r="AY1457" s="95">
        <v>15711730.361572299</v>
      </c>
      <c r="AZ1457" s="95">
        <v>12485085.176635699</v>
      </c>
      <c r="BA1457" s="95">
        <v>0</v>
      </c>
      <c r="BB1457" s="95">
        <v>0</v>
      </c>
      <c r="BC1457" s="95">
        <v>6858066.9759521503</v>
      </c>
      <c r="BD1457" s="95">
        <v>0</v>
      </c>
      <c r="BE1457" s="95">
        <v>0</v>
      </c>
      <c r="BF1457" s="95">
        <v>6958705.8523559598</v>
      </c>
      <c r="BG1457" s="95">
        <v>60709626.433105499</v>
      </c>
      <c r="BH1457" s="95">
        <v>6613938.9709472703</v>
      </c>
      <c r="BI1457" s="95">
        <v>0</v>
      </c>
      <c r="BJ1457" s="95">
        <v>5659383.8263549795</v>
      </c>
      <c r="BK1457" s="95">
        <v>3759003.6945495601</v>
      </c>
      <c r="BL1457" s="95">
        <v>0</v>
      </c>
      <c r="BM1457" s="95">
        <v>0</v>
      </c>
      <c r="BN1457" s="95">
        <v>0</v>
      </c>
      <c r="BO1457" s="95">
        <v>0</v>
      </c>
      <c r="BP1457" s="95">
        <v>0</v>
      </c>
      <c r="BQ1457" s="95">
        <v>0</v>
      </c>
      <c r="BR1457" s="95">
        <v>4883104.4286498995</v>
      </c>
      <c r="BS1457" s="95">
        <v>4641378.1305542002</v>
      </c>
      <c r="BT1457" s="95">
        <v>0</v>
      </c>
      <c r="BU1457" s="95">
        <v>0</v>
      </c>
      <c r="BV1457" s="95">
        <v>2809290.4982604999</v>
      </c>
      <c r="BW1457" s="95">
        <v>0</v>
      </c>
      <c r="BX1457" s="95">
        <v>0</v>
      </c>
      <c r="BY1457" s="95">
        <v>0</v>
      </c>
      <c r="BZ1457" s="95">
        <v>0</v>
      </c>
      <c r="CA1457" s="95">
        <v>128818.259226799</v>
      </c>
      <c r="CB1457" s="95">
        <v>8318194.4356079102</v>
      </c>
      <c r="CC1457" s="95">
        <v>63018410.916992202</v>
      </c>
      <c r="CD1457" s="95">
        <v>12259594.045410199</v>
      </c>
      <c r="CE1457" s="95">
        <v>5480.2017666697502</v>
      </c>
      <c r="CF1457" s="95">
        <v>1110944.07533264</v>
      </c>
      <c r="CG1457" s="95">
        <v>7013705.6396484403</v>
      </c>
      <c r="CH1457" s="95">
        <v>0</v>
      </c>
      <c r="CI1457" s="95">
        <v>134340.97486305199</v>
      </c>
      <c r="CJ1457" s="95">
        <v>9422946.5471191406</v>
      </c>
      <c r="CK1457" s="95">
        <v>70073578.099609405</v>
      </c>
      <c r="CL1457" s="95">
        <v>12255563.9793701</v>
      </c>
      <c r="CM1457" s="160">
        <v>219597.17735290501</v>
      </c>
      <c r="CN1457" s="160">
        <v>35076316.955566399</v>
      </c>
      <c r="CO1457" s="160">
        <v>131012682.290039</v>
      </c>
      <c r="CP1457" s="95">
        <v>12255563.9793701</v>
      </c>
      <c r="CQ1457" s="95">
        <v>0</v>
      </c>
      <c r="CR1457" s="95">
        <v>0</v>
      </c>
      <c r="CS1457" s="95">
        <v>0</v>
      </c>
      <c r="CT1457" s="95">
        <v>0</v>
      </c>
      <c r="CU1457" s="161">
        <v>9429138.5109405499</v>
      </c>
      <c r="CV1457" s="161">
        <v>70032116.55664064</v>
      </c>
    </row>
    <row r="1458" spans="1:100" x14ac:dyDescent="0.2">
      <c r="A1458" s="94" t="s">
        <v>73</v>
      </c>
      <c r="B1458" s="96">
        <v>38412</v>
      </c>
      <c r="C1458" s="95">
        <v>95487.719526290894</v>
      </c>
      <c r="D1458" s="95">
        <v>0</v>
      </c>
      <c r="E1458" s="95">
        <v>36216.914743900299</v>
      </c>
      <c r="F1458" s="95">
        <v>21583.4864850044</v>
      </c>
      <c r="G1458" s="95">
        <v>1098.1404106616999</v>
      </c>
      <c r="H1458" s="95">
        <v>4268.2481436729404</v>
      </c>
      <c r="I1458" s="95">
        <v>508.05530537664902</v>
      </c>
      <c r="J1458" s="95">
        <v>19361.6203377247</v>
      </c>
      <c r="K1458" s="95">
        <v>66656.768802642793</v>
      </c>
      <c r="L1458" s="95">
        <v>71872.971143722505</v>
      </c>
      <c r="M1458" s="95">
        <v>40548.387365341201</v>
      </c>
      <c r="N1458" s="95">
        <v>11334.9528192282</v>
      </c>
      <c r="O1458" s="95">
        <v>0</v>
      </c>
      <c r="P1458" s="95">
        <v>0</v>
      </c>
      <c r="Q1458" s="95">
        <v>7291.1988962292698</v>
      </c>
      <c r="R1458" s="95">
        <v>0</v>
      </c>
      <c r="S1458" s="95">
        <v>0</v>
      </c>
      <c r="T1458" s="95">
        <v>5336.6979799270603</v>
      </c>
      <c r="U1458" s="95">
        <v>86017.740817069993</v>
      </c>
      <c r="V1458" s="95">
        <v>5426954.9420165997</v>
      </c>
      <c r="W1458" s="95">
        <v>0</v>
      </c>
      <c r="X1458" s="95">
        <v>3082391.8654479999</v>
      </c>
      <c r="Y1458" s="95">
        <v>1534058.3659515399</v>
      </c>
      <c r="Z1458" s="95">
        <v>249945.02248191799</v>
      </c>
      <c r="AA1458" s="95">
        <v>840089.01543426502</v>
      </c>
      <c r="AB1458" s="95">
        <v>118824.80496501899</v>
      </c>
      <c r="AC1458" s="95">
        <v>6894588.5455322303</v>
      </c>
      <c r="AD1458" s="95">
        <v>19317829.5319824</v>
      </c>
      <c r="AE1458" s="95">
        <v>3602780.3425293001</v>
      </c>
      <c r="AF1458" s="95">
        <v>2098948.1004028302</v>
      </c>
      <c r="AG1458" s="95">
        <v>1831670.62361145</v>
      </c>
      <c r="AH1458" s="95">
        <v>0</v>
      </c>
      <c r="AI1458" s="95">
        <v>0</v>
      </c>
      <c r="AJ1458" s="95">
        <v>939655.54418182396</v>
      </c>
      <c r="AK1458" s="95">
        <v>0</v>
      </c>
      <c r="AL1458" s="95">
        <v>0</v>
      </c>
      <c r="AM1458" s="95">
        <v>1096826.71682739</v>
      </c>
      <c r="AN1458" s="95">
        <v>26210193.703125</v>
      </c>
      <c r="AO1458" s="95">
        <v>42329110.981445298</v>
      </c>
      <c r="AP1458" s="95">
        <v>0</v>
      </c>
      <c r="AQ1458" s="95">
        <v>22984761.862548798</v>
      </c>
      <c r="AR1458" s="95">
        <v>11820374.845947299</v>
      </c>
      <c r="AS1458" s="95">
        <v>1670724.19029236</v>
      </c>
      <c r="AT1458" s="95">
        <v>5390584.7940063505</v>
      </c>
      <c r="AU1458" s="95">
        <v>751707.98171234096</v>
      </c>
      <c r="AV1458" s="95">
        <v>16685422.504760699</v>
      </c>
      <c r="AW1458" s="95">
        <v>46247925.247070298</v>
      </c>
      <c r="AX1458" s="95">
        <v>28867155.135253899</v>
      </c>
      <c r="AY1458" s="95">
        <v>16219569.5080566</v>
      </c>
      <c r="AZ1458" s="95">
        <v>12988804.653930699</v>
      </c>
      <c r="BA1458" s="95">
        <v>0</v>
      </c>
      <c r="BB1458" s="95">
        <v>0</v>
      </c>
      <c r="BC1458" s="95">
        <v>6758277.4669799795</v>
      </c>
      <c r="BD1458" s="95">
        <v>0</v>
      </c>
      <c r="BE1458" s="95">
        <v>0</v>
      </c>
      <c r="BF1458" s="95">
        <v>7072974.3403320303</v>
      </c>
      <c r="BG1458" s="95">
        <v>62890601.417968802</v>
      </c>
      <c r="BH1458" s="95">
        <v>6863929.5945434598</v>
      </c>
      <c r="BI1458" s="95">
        <v>0</v>
      </c>
      <c r="BJ1458" s="95">
        <v>5670867.8633422898</v>
      </c>
      <c r="BK1458" s="95">
        <v>3842749.5300293001</v>
      </c>
      <c r="BL1458" s="95">
        <v>0</v>
      </c>
      <c r="BM1458" s="95">
        <v>0</v>
      </c>
      <c r="BN1458" s="95">
        <v>0</v>
      </c>
      <c r="BO1458" s="95">
        <v>0</v>
      </c>
      <c r="BP1458" s="95">
        <v>0</v>
      </c>
      <c r="BQ1458" s="95">
        <v>0</v>
      </c>
      <c r="BR1458" s="95">
        <v>4992275.6752929697</v>
      </c>
      <c r="BS1458" s="95">
        <v>4775883.9961547898</v>
      </c>
      <c r="BT1458" s="95">
        <v>0</v>
      </c>
      <c r="BU1458" s="95">
        <v>0</v>
      </c>
      <c r="BV1458" s="95">
        <v>2787104.0567016602</v>
      </c>
      <c r="BW1458" s="95">
        <v>0</v>
      </c>
      <c r="BX1458" s="95">
        <v>0</v>
      </c>
      <c r="BY1458" s="95">
        <v>0</v>
      </c>
      <c r="BZ1458" s="95">
        <v>0</v>
      </c>
      <c r="CA1458" s="95">
        <v>131927.22918319699</v>
      </c>
      <c r="CB1458" s="95">
        <v>8525770.4622802697</v>
      </c>
      <c r="CC1458" s="95">
        <v>65349254.783691399</v>
      </c>
      <c r="CD1458" s="95">
        <v>12504925.321533199</v>
      </c>
      <c r="CE1458" s="95">
        <v>5348.6207386255301</v>
      </c>
      <c r="CF1458" s="95">
        <v>1105545.72937012</v>
      </c>
      <c r="CG1458" s="95">
        <v>7100564.2093505897</v>
      </c>
      <c r="CH1458" s="95">
        <v>0</v>
      </c>
      <c r="CI1458" s="95">
        <v>137238.031732559</v>
      </c>
      <c r="CJ1458" s="95">
        <v>9629737.8637695294</v>
      </c>
      <c r="CK1458" s="95">
        <v>72389045.633789107</v>
      </c>
      <c r="CL1458" s="95">
        <v>12503097.407836899</v>
      </c>
      <c r="CM1458" s="160">
        <v>222996.57537460301</v>
      </c>
      <c r="CN1458" s="160">
        <v>35862949.772949196</v>
      </c>
      <c r="CO1458" s="160">
        <v>135256549.07031301</v>
      </c>
      <c r="CP1458" s="95">
        <v>12503097.407836899</v>
      </c>
      <c r="CQ1458" s="95">
        <v>0</v>
      </c>
      <c r="CR1458" s="95">
        <v>0</v>
      </c>
      <c r="CS1458" s="95">
        <v>0</v>
      </c>
      <c r="CT1458" s="95">
        <v>0</v>
      </c>
      <c r="CU1458" s="161">
        <v>9631316.1916503906</v>
      </c>
      <c r="CV1458" s="161">
        <v>72449818.993041992</v>
      </c>
    </row>
    <row r="1459" spans="1:100" x14ac:dyDescent="0.2">
      <c r="A1459" s="94" t="s">
        <v>73</v>
      </c>
      <c r="B1459" s="96">
        <v>38504</v>
      </c>
      <c r="C1459" s="95">
        <v>97882.800471305804</v>
      </c>
      <c r="D1459" s="95">
        <v>4.66622034995817</v>
      </c>
      <c r="E1459" s="95">
        <v>35413.493510246299</v>
      </c>
      <c r="F1459" s="95">
        <v>21741.473464727402</v>
      </c>
      <c r="G1459" s="95">
        <v>1429.9338900297901</v>
      </c>
      <c r="H1459" s="95">
        <v>3962.3692086041001</v>
      </c>
      <c r="I1459" s="95">
        <v>474.17560691386501</v>
      </c>
      <c r="J1459" s="95">
        <v>24669.502326965299</v>
      </c>
      <c r="K1459" s="95">
        <v>60801.231109619097</v>
      </c>
      <c r="L1459" s="95">
        <v>73294.652118682905</v>
      </c>
      <c r="M1459" s="95">
        <v>41209.5640873909</v>
      </c>
      <c r="N1459" s="95">
        <v>11565.0232815742</v>
      </c>
      <c r="O1459" s="95">
        <v>0</v>
      </c>
      <c r="P1459" s="95">
        <v>0</v>
      </c>
      <c r="Q1459" s="95">
        <v>7300.25209498405</v>
      </c>
      <c r="R1459" s="95">
        <v>0</v>
      </c>
      <c r="S1459" s="95">
        <v>0</v>
      </c>
      <c r="T1459" s="95">
        <v>5414.9994820952397</v>
      </c>
      <c r="U1459" s="95">
        <v>86613.619322776794</v>
      </c>
      <c r="V1459" s="95">
        <v>5484661.4998779297</v>
      </c>
      <c r="W1459" s="95">
        <v>468.76100893318699</v>
      </c>
      <c r="X1459" s="95">
        <v>3055998.6014099098</v>
      </c>
      <c r="Y1459" s="95">
        <v>1554764.2855072001</v>
      </c>
      <c r="Z1459" s="95">
        <v>357114.89878463699</v>
      </c>
      <c r="AA1459" s="95">
        <v>775270.61244201695</v>
      </c>
      <c r="AB1459" s="95">
        <v>109052.35240745499</v>
      </c>
      <c r="AC1459" s="95">
        <v>8974739.27880859</v>
      </c>
      <c r="AD1459" s="95">
        <v>17309447.450927701</v>
      </c>
      <c r="AE1459" s="95">
        <v>3681036.9074401902</v>
      </c>
      <c r="AF1459" s="95">
        <v>2092099.6566009501</v>
      </c>
      <c r="AG1459" s="95">
        <v>1852798.6744232201</v>
      </c>
      <c r="AH1459" s="95">
        <v>0</v>
      </c>
      <c r="AI1459" s="95">
        <v>0</v>
      </c>
      <c r="AJ1459" s="95">
        <v>928675.396957397</v>
      </c>
      <c r="AK1459" s="95">
        <v>0</v>
      </c>
      <c r="AL1459" s="95">
        <v>0</v>
      </c>
      <c r="AM1459" s="95">
        <v>1130796.3936004599</v>
      </c>
      <c r="AN1459" s="95">
        <v>26455450.113769501</v>
      </c>
      <c r="AO1459" s="95">
        <v>43118282.400390603</v>
      </c>
      <c r="AP1459" s="95">
        <v>3694.0192746222001</v>
      </c>
      <c r="AQ1459" s="95">
        <v>23074427.276611298</v>
      </c>
      <c r="AR1459" s="95">
        <v>12182497.146728501</v>
      </c>
      <c r="AS1459" s="95">
        <v>2266389.0478210398</v>
      </c>
      <c r="AT1459" s="95">
        <v>5019278.4624633798</v>
      </c>
      <c r="AU1459" s="95">
        <v>697307.837417603</v>
      </c>
      <c r="AV1459" s="95">
        <v>22036189.583740201</v>
      </c>
      <c r="AW1459" s="95">
        <v>41715430.435058601</v>
      </c>
      <c r="AX1459" s="95">
        <v>29742933.3205566</v>
      </c>
      <c r="AY1459" s="95">
        <v>16320448.8312988</v>
      </c>
      <c r="AZ1459" s="95">
        <v>13267091.407958999</v>
      </c>
      <c r="BA1459" s="95">
        <v>0</v>
      </c>
      <c r="BB1459" s="95">
        <v>0</v>
      </c>
      <c r="BC1459" s="95">
        <v>6777390.5326538105</v>
      </c>
      <c r="BD1459" s="95">
        <v>0</v>
      </c>
      <c r="BE1459" s="95">
        <v>0</v>
      </c>
      <c r="BF1459" s="95">
        <v>7344820.1197509803</v>
      </c>
      <c r="BG1459" s="95">
        <v>64168940.786621101</v>
      </c>
      <c r="BH1459" s="95">
        <v>7145595.3443603497</v>
      </c>
      <c r="BI1459" s="95">
        <v>297.37953098863397</v>
      </c>
      <c r="BJ1459" s="95">
        <v>5772395.8105468797</v>
      </c>
      <c r="BK1459" s="95">
        <v>4035952.7152404799</v>
      </c>
      <c r="BL1459" s="95">
        <v>0</v>
      </c>
      <c r="BM1459" s="95">
        <v>0</v>
      </c>
      <c r="BN1459" s="95">
        <v>0</v>
      </c>
      <c r="BO1459" s="95">
        <v>0</v>
      </c>
      <c r="BP1459" s="95">
        <v>0</v>
      </c>
      <c r="BQ1459" s="95">
        <v>0</v>
      </c>
      <c r="BR1459" s="95">
        <v>5075759.25854492</v>
      </c>
      <c r="BS1459" s="95">
        <v>4980141.2069091797</v>
      </c>
      <c r="BT1459" s="95">
        <v>0</v>
      </c>
      <c r="BU1459" s="95">
        <v>0</v>
      </c>
      <c r="BV1459" s="95">
        <v>2849495.2637634301</v>
      </c>
      <c r="BW1459" s="95">
        <v>0</v>
      </c>
      <c r="BX1459" s="95">
        <v>0</v>
      </c>
      <c r="BY1459" s="95">
        <v>0</v>
      </c>
      <c r="BZ1459" s="95">
        <v>0</v>
      </c>
      <c r="CA1459" s="95">
        <v>133677.38552856399</v>
      </c>
      <c r="CB1459" s="95">
        <v>8515674.13037109</v>
      </c>
      <c r="CC1459" s="95">
        <v>66108458.951171897</v>
      </c>
      <c r="CD1459" s="95">
        <v>12871790.706176801</v>
      </c>
      <c r="CE1459" s="95">
        <v>5413.9244699478104</v>
      </c>
      <c r="CF1459" s="95">
        <v>1114465.73098755</v>
      </c>
      <c r="CG1459" s="95">
        <v>7248982.2382202102</v>
      </c>
      <c r="CH1459" s="95">
        <v>0</v>
      </c>
      <c r="CI1459" s="95">
        <v>139108.70749664301</v>
      </c>
      <c r="CJ1459" s="95">
        <v>9624749.6192627009</v>
      </c>
      <c r="CK1459" s="95">
        <v>73366816.796875</v>
      </c>
      <c r="CL1459" s="95">
        <v>12861775.196899399</v>
      </c>
      <c r="CM1459" s="160">
        <v>225370.53804779099</v>
      </c>
      <c r="CN1459" s="160">
        <v>36170179.5791016</v>
      </c>
      <c r="CO1459" s="160">
        <v>137667452.00781301</v>
      </c>
      <c r="CP1459" s="95">
        <v>12861775.196899399</v>
      </c>
      <c r="CQ1459" s="95">
        <v>0</v>
      </c>
      <c r="CR1459" s="95">
        <v>0</v>
      </c>
      <c r="CS1459" s="95">
        <v>0</v>
      </c>
      <c r="CT1459" s="95">
        <v>0</v>
      </c>
      <c r="CU1459" s="161">
        <v>9630139.8613586407</v>
      </c>
      <c r="CV1459" s="161">
        <v>73357441.189392105</v>
      </c>
    </row>
    <row r="1460" spans="1:100" x14ac:dyDescent="0.2">
      <c r="A1460" s="94" t="s">
        <v>73</v>
      </c>
      <c r="B1460" s="96">
        <v>38596</v>
      </c>
      <c r="C1460" s="95">
        <v>99989.736891746506</v>
      </c>
      <c r="D1460" s="95">
        <v>4.9076471749576704</v>
      </c>
      <c r="E1460" s="95">
        <v>35646.223464965798</v>
      </c>
      <c r="F1460" s="95">
        <v>22473.261555194898</v>
      </c>
      <c r="G1460" s="95">
        <v>1776.9575920701</v>
      </c>
      <c r="H1460" s="95">
        <v>3720.8194920718702</v>
      </c>
      <c r="I1460" s="95">
        <v>467.97535404190398</v>
      </c>
      <c r="J1460" s="95">
        <v>30478.0680680275</v>
      </c>
      <c r="K1460" s="95">
        <v>55795.689058303797</v>
      </c>
      <c r="L1460" s="95">
        <v>76494.919957160993</v>
      </c>
      <c r="M1460" s="95">
        <v>41869.844989776597</v>
      </c>
      <c r="N1460" s="95">
        <v>11721.253346085499</v>
      </c>
      <c r="O1460" s="95">
        <v>0</v>
      </c>
      <c r="P1460" s="95">
        <v>0</v>
      </c>
      <c r="Q1460" s="95">
        <v>7315.1698908805802</v>
      </c>
      <c r="R1460" s="95">
        <v>0</v>
      </c>
      <c r="S1460" s="95">
        <v>0</v>
      </c>
      <c r="T1460" s="95">
        <v>5555.85229301453</v>
      </c>
      <c r="U1460" s="95">
        <v>86547.987578392</v>
      </c>
      <c r="V1460" s="95">
        <v>5578774.8782348596</v>
      </c>
      <c r="W1460" s="95">
        <v>381.13959410041599</v>
      </c>
      <c r="X1460" s="95">
        <v>3005851.0837097201</v>
      </c>
      <c r="Y1460" s="95">
        <v>1571526.5106353799</v>
      </c>
      <c r="Z1460" s="95">
        <v>433267.01490402198</v>
      </c>
      <c r="AA1460" s="95">
        <v>715983.73859405494</v>
      </c>
      <c r="AB1460" s="95">
        <v>103647.054341316</v>
      </c>
      <c r="AC1460" s="95">
        <v>10714573.713867201</v>
      </c>
      <c r="AD1460" s="95">
        <v>14926131.9875488</v>
      </c>
      <c r="AE1460" s="95">
        <v>3714447.8591308598</v>
      </c>
      <c r="AF1460" s="95">
        <v>2124770.15515137</v>
      </c>
      <c r="AG1460" s="95">
        <v>1869411.30255127</v>
      </c>
      <c r="AH1460" s="95">
        <v>0</v>
      </c>
      <c r="AI1460" s="95">
        <v>0</v>
      </c>
      <c r="AJ1460" s="95">
        <v>921727.62138366699</v>
      </c>
      <c r="AK1460" s="95">
        <v>0</v>
      </c>
      <c r="AL1460" s="95">
        <v>0</v>
      </c>
      <c r="AM1460" s="95">
        <v>1132395.09986877</v>
      </c>
      <c r="AN1460" s="95">
        <v>25798889.817382801</v>
      </c>
      <c r="AO1460" s="95">
        <v>44484434.198730499</v>
      </c>
      <c r="AP1460" s="95">
        <v>2843.3336468040902</v>
      </c>
      <c r="AQ1460" s="95">
        <v>22702471.323242199</v>
      </c>
      <c r="AR1460" s="95">
        <v>12086811.8464355</v>
      </c>
      <c r="AS1460" s="95">
        <v>2785726.6485290499</v>
      </c>
      <c r="AT1460" s="95">
        <v>4735615.4763793899</v>
      </c>
      <c r="AU1460" s="95">
        <v>682462.05818176304</v>
      </c>
      <c r="AV1460" s="95">
        <v>26315825.012451202</v>
      </c>
      <c r="AW1460" s="95">
        <v>36540432.052734397</v>
      </c>
      <c r="AX1460" s="95">
        <v>30444628.628662098</v>
      </c>
      <c r="AY1460" s="95">
        <v>16829219.902832001</v>
      </c>
      <c r="AZ1460" s="95">
        <v>13542469.4191895</v>
      </c>
      <c r="BA1460" s="95">
        <v>0</v>
      </c>
      <c r="BB1460" s="95">
        <v>0</v>
      </c>
      <c r="BC1460" s="95">
        <v>6843603.7165527297</v>
      </c>
      <c r="BD1460" s="95">
        <v>0</v>
      </c>
      <c r="BE1460" s="95">
        <v>0</v>
      </c>
      <c r="BF1460" s="95">
        <v>7466350.3546752902</v>
      </c>
      <c r="BG1460" s="95">
        <v>63673887.924316399</v>
      </c>
      <c r="BH1460" s="95">
        <v>7615636.3576660203</v>
      </c>
      <c r="BI1460" s="95">
        <v>469.95395183935801</v>
      </c>
      <c r="BJ1460" s="95">
        <v>5757670.3163452102</v>
      </c>
      <c r="BK1460" s="95">
        <v>4097664.62640381</v>
      </c>
      <c r="BL1460" s="95">
        <v>0</v>
      </c>
      <c r="BM1460" s="95">
        <v>0</v>
      </c>
      <c r="BN1460" s="95">
        <v>0</v>
      </c>
      <c r="BO1460" s="95">
        <v>0</v>
      </c>
      <c r="BP1460" s="95">
        <v>0</v>
      </c>
      <c r="BQ1460" s="95">
        <v>0</v>
      </c>
      <c r="BR1460" s="95">
        <v>5242850.0922241202</v>
      </c>
      <c r="BS1460" s="95">
        <v>5093717.61682129</v>
      </c>
      <c r="BT1460" s="95">
        <v>0</v>
      </c>
      <c r="BU1460" s="95">
        <v>0</v>
      </c>
      <c r="BV1460" s="95">
        <v>2893166.97235107</v>
      </c>
      <c r="BW1460" s="95">
        <v>0</v>
      </c>
      <c r="BX1460" s="95">
        <v>0</v>
      </c>
      <c r="BY1460" s="95">
        <v>0</v>
      </c>
      <c r="BZ1460" s="95">
        <v>0</v>
      </c>
      <c r="CA1460" s="95">
        <v>135173.31443786601</v>
      </c>
      <c r="CB1460" s="95">
        <v>8607426.08984375</v>
      </c>
      <c r="CC1460" s="95">
        <v>67468745.560546905</v>
      </c>
      <c r="CD1460" s="95">
        <v>13462564.280029301</v>
      </c>
      <c r="CE1460" s="95">
        <v>5463.9658272266397</v>
      </c>
      <c r="CF1460" s="95">
        <v>1127297.12101746</v>
      </c>
      <c r="CG1460" s="95">
        <v>7440170.8825073196</v>
      </c>
      <c r="CH1460" s="95">
        <v>0</v>
      </c>
      <c r="CI1460" s="95">
        <v>140613.222642899</v>
      </c>
      <c r="CJ1460" s="95">
        <v>9733058.62817383</v>
      </c>
      <c r="CK1460" s="95">
        <v>74916048.393554702</v>
      </c>
      <c r="CL1460" s="95">
        <v>13485309.6168213</v>
      </c>
      <c r="CM1460" s="160">
        <v>227155.98675918599</v>
      </c>
      <c r="CN1460" s="160">
        <v>35326563.8515625</v>
      </c>
      <c r="CO1460" s="160">
        <v>138395892.796875</v>
      </c>
      <c r="CP1460" s="95">
        <v>13485309.6168213</v>
      </c>
      <c r="CQ1460" s="95">
        <v>0</v>
      </c>
      <c r="CR1460" s="95">
        <v>0</v>
      </c>
      <c r="CS1460" s="95">
        <v>0</v>
      </c>
      <c r="CT1460" s="95">
        <v>0</v>
      </c>
      <c r="CU1460" s="161">
        <v>9734723.2108612098</v>
      </c>
      <c r="CV1460" s="161">
        <v>74908916.443054229</v>
      </c>
    </row>
    <row r="1461" spans="1:100" x14ac:dyDescent="0.2">
      <c r="A1461" s="94" t="s">
        <v>73</v>
      </c>
      <c r="B1461" s="96">
        <v>38687</v>
      </c>
      <c r="C1461" s="95">
        <v>102103.148635864</v>
      </c>
      <c r="D1461" s="95">
        <v>4.2332916979794399</v>
      </c>
      <c r="E1461" s="95">
        <v>35137.212258338899</v>
      </c>
      <c r="F1461" s="95">
        <v>22895.1573903561</v>
      </c>
      <c r="G1461" s="95">
        <v>2117.29972833395</v>
      </c>
      <c r="H1461" s="95">
        <v>3418.0470206141499</v>
      </c>
      <c r="I1461" s="95">
        <v>425.11552942916802</v>
      </c>
      <c r="J1461" s="95">
        <v>36496.448003768899</v>
      </c>
      <c r="K1461" s="95">
        <v>51971.433990478501</v>
      </c>
      <c r="L1461" s="95">
        <v>75458.036943435698</v>
      </c>
      <c r="M1461" s="95">
        <v>42799.414787292502</v>
      </c>
      <c r="N1461" s="95">
        <v>11805.039687156701</v>
      </c>
      <c r="O1461" s="95">
        <v>0</v>
      </c>
      <c r="P1461" s="95">
        <v>0</v>
      </c>
      <c r="Q1461" s="95">
        <v>7366.0710390210197</v>
      </c>
      <c r="R1461" s="95">
        <v>0</v>
      </c>
      <c r="S1461" s="95">
        <v>0</v>
      </c>
      <c r="T1461" s="95">
        <v>5441.8284254074097</v>
      </c>
      <c r="U1461" s="95">
        <v>87365.822333335906</v>
      </c>
      <c r="V1461" s="95">
        <v>5706394.1794433603</v>
      </c>
      <c r="W1461" s="95">
        <v>535.99189414084003</v>
      </c>
      <c r="X1461" s="95">
        <v>2943087.5071105999</v>
      </c>
      <c r="Y1461" s="95">
        <v>1578169.9061584501</v>
      </c>
      <c r="Z1461" s="95">
        <v>499012.73571395897</v>
      </c>
      <c r="AA1461" s="95">
        <v>629305.05353546096</v>
      </c>
      <c r="AB1461" s="95">
        <v>93186.346162796006</v>
      </c>
      <c r="AC1461" s="95">
        <v>13374348.989868199</v>
      </c>
      <c r="AD1461" s="95">
        <v>13545151.920043901</v>
      </c>
      <c r="AE1461" s="95">
        <v>3541015.36358643</v>
      </c>
      <c r="AF1461" s="95">
        <v>2170207.21807861</v>
      </c>
      <c r="AG1461" s="95">
        <v>1888426.78501892</v>
      </c>
      <c r="AH1461" s="95">
        <v>0</v>
      </c>
      <c r="AI1461" s="95">
        <v>0</v>
      </c>
      <c r="AJ1461" s="95">
        <v>929621.29836273205</v>
      </c>
      <c r="AK1461" s="95">
        <v>0</v>
      </c>
      <c r="AL1461" s="95">
        <v>0</v>
      </c>
      <c r="AM1461" s="95">
        <v>1110189.4192504899</v>
      </c>
      <c r="AN1461" s="95">
        <v>26695787.783691399</v>
      </c>
      <c r="AO1461" s="95">
        <v>45895908.385742202</v>
      </c>
      <c r="AP1461" s="95">
        <v>4068.0163427889302</v>
      </c>
      <c r="AQ1461" s="95">
        <v>22855968.282958999</v>
      </c>
      <c r="AR1461" s="95">
        <v>12778245.3514404</v>
      </c>
      <c r="AS1461" s="95">
        <v>3384106.2878723098</v>
      </c>
      <c r="AT1461" s="95">
        <v>4225353.85009766</v>
      </c>
      <c r="AU1461" s="95">
        <v>615601.98733520496</v>
      </c>
      <c r="AV1461" s="95">
        <v>34130374.246582001</v>
      </c>
      <c r="AW1461" s="95">
        <v>33592302.746093802</v>
      </c>
      <c r="AX1461" s="95">
        <v>29744277.278076202</v>
      </c>
      <c r="AY1461" s="95">
        <v>17404561.888427701</v>
      </c>
      <c r="AZ1461" s="95">
        <v>13841758.584472699</v>
      </c>
      <c r="BA1461" s="95">
        <v>0</v>
      </c>
      <c r="BB1461" s="95">
        <v>0</v>
      </c>
      <c r="BC1461" s="95">
        <v>7010663.0363159198</v>
      </c>
      <c r="BD1461" s="95">
        <v>0</v>
      </c>
      <c r="BE1461" s="95">
        <v>0</v>
      </c>
      <c r="BF1461" s="95">
        <v>7418349.7463989304</v>
      </c>
      <c r="BG1461" s="95">
        <v>66967245.751953103</v>
      </c>
      <c r="BH1461" s="95">
        <v>7909264.6645507803</v>
      </c>
      <c r="BI1461" s="95">
        <v>400.26245817169502</v>
      </c>
      <c r="BJ1461" s="95">
        <v>5823558.6862792997</v>
      </c>
      <c r="BK1461" s="95">
        <v>4208420.47973633</v>
      </c>
      <c r="BL1461" s="95">
        <v>0</v>
      </c>
      <c r="BM1461" s="95">
        <v>0</v>
      </c>
      <c r="BN1461" s="95">
        <v>0</v>
      </c>
      <c r="BO1461" s="95">
        <v>0</v>
      </c>
      <c r="BP1461" s="95">
        <v>0</v>
      </c>
      <c r="BQ1461" s="95">
        <v>0</v>
      </c>
      <c r="BR1461" s="95">
        <v>5413197.3242797898</v>
      </c>
      <c r="BS1461" s="95">
        <v>5210141.83837891</v>
      </c>
      <c r="BT1461" s="95">
        <v>0</v>
      </c>
      <c r="BU1461" s="95">
        <v>0</v>
      </c>
      <c r="BV1461" s="95">
        <v>3023586.48974609</v>
      </c>
      <c r="BW1461" s="95">
        <v>0</v>
      </c>
      <c r="BX1461" s="95">
        <v>0</v>
      </c>
      <c r="BY1461" s="95">
        <v>0</v>
      </c>
      <c r="BZ1461" s="95">
        <v>0</v>
      </c>
      <c r="CA1461" s="95">
        <v>137132.358736038</v>
      </c>
      <c r="CB1461" s="95">
        <v>8661740.0970459003</v>
      </c>
      <c r="CC1461" s="95">
        <v>68671005.370117202</v>
      </c>
      <c r="CD1461" s="95">
        <v>13719654.6029053</v>
      </c>
      <c r="CE1461" s="95">
        <v>5542.3860958814603</v>
      </c>
      <c r="CF1461" s="95">
        <v>1146831.8523254399</v>
      </c>
      <c r="CG1461" s="95">
        <v>7678917.4994506799</v>
      </c>
      <c r="CH1461" s="95">
        <v>0</v>
      </c>
      <c r="CI1461" s="95">
        <v>142710.95726203901</v>
      </c>
      <c r="CJ1461" s="95">
        <v>9806236.7689209003</v>
      </c>
      <c r="CK1461" s="95">
        <v>76399274.893554702</v>
      </c>
      <c r="CL1461" s="95">
        <v>13730518.791259799</v>
      </c>
      <c r="CM1461" s="160">
        <v>229781.958511353</v>
      </c>
      <c r="CN1461" s="160">
        <v>36583976.957519501</v>
      </c>
      <c r="CO1461" s="160">
        <v>143388999.58007801</v>
      </c>
      <c r="CP1461" s="95">
        <v>13730518.791259799</v>
      </c>
      <c r="CQ1461" s="95">
        <v>0</v>
      </c>
      <c r="CR1461" s="95">
        <v>0</v>
      </c>
      <c r="CS1461" s="95">
        <v>0</v>
      </c>
      <c r="CT1461" s="95">
        <v>0</v>
      </c>
      <c r="CU1461" s="161">
        <v>9808571.9493713398</v>
      </c>
      <c r="CV1461" s="161">
        <v>76349922.869567886</v>
      </c>
    </row>
    <row r="1462" spans="1:100" x14ac:dyDescent="0.2">
      <c r="A1462" s="94" t="s">
        <v>73</v>
      </c>
      <c r="B1462" s="96">
        <v>38777</v>
      </c>
      <c r="C1462" s="95">
        <v>104541.026542664</v>
      </c>
      <c r="D1462" s="95">
        <v>3.08447433097172</v>
      </c>
      <c r="E1462" s="95">
        <v>34053.161911487601</v>
      </c>
      <c r="F1462" s="95">
        <v>22078.924227237701</v>
      </c>
      <c r="G1462" s="95">
        <v>2454.6385165154902</v>
      </c>
      <c r="H1462" s="95">
        <v>3168.8180495798601</v>
      </c>
      <c r="I1462" s="95">
        <v>392.28381637483801</v>
      </c>
      <c r="J1462" s="95">
        <v>42248.381594657898</v>
      </c>
      <c r="K1462" s="95">
        <v>45927.178965568499</v>
      </c>
      <c r="L1462" s="95">
        <v>45584.638890743299</v>
      </c>
      <c r="M1462" s="95">
        <v>43517.194046020501</v>
      </c>
      <c r="N1462" s="95">
        <v>11911.4361525774</v>
      </c>
      <c r="O1462" s="95">
        <v>40269.853153705597</v>
      </c>
      <c r="P1462" s="95">
        <v>0</v>
      </c>
      <c r="Q1462" s="95">
        <v>7476.2494775652904</v>
      </c>
      <c r="R1462" s="95">
        <v>3185.5393866598602</v>
      </c>
      <c r="S1462" s="95">
        <v>0</v>
      </c>
      <c r="T1462" s="95">
        <v>2693.7670488059498</v>
      </c>
      <c r="U1462" s="95">
        <v>88179.285405158997</v>
      </c>
      <c r="V1462" s="95">
        <v>5868643.2163696298</v>
      </c>
      <c r="W1462" s="95">
        <v>749.76069112122104</v>
      </c>
      <c r="X1462" s="95">
        <v>2918825.80187988</v>
      </c>
      <c r="Y1462" s="95">
        <v>1587191.17268372</v>
      </c>
      <c r="Z1462" s="95">
        <v>575073.37117004395</v>
      </c>
      <c r="AA1462" s="95">
        <v>586204.78379058803</v>
      </c>
      <c r="AB1462" s="95">
        <v>84992.260120391802</v>
      </c>
      <c r="AC1462" s="95">
        <v>15455763.595336899</v>
      </c>
      <c r="AD1462" s="95">
        <v>11787246.6834717</v>
      </c>
      <c r="AE1462" s="95">
        <v>1879738.4059905999</v>
      </c>
      <c r="AF1462" s="95">
        <v>2213567.4203796401</v>
      </c>
      <c r="AG1462" s="95">
        <v>1888400.8106994601</v>
      </c>
      <c r="AH1462" s="95">
        <v>1900005.6383666999</v>
      </c>
      <c r="AI1462" s="95">
        <v>0</v>
      </c>
      <c r="AJ1462" s="95">
        <v>955280.89012908901</v>
      </c>
      <c r="AK1462" s="95">
        <v>631958.26708984398</v>
      </c>
      <c r="AL1462" s="95">
        <v>0</v>
      </c>
      <c r="AM1462" s="95">
        <v>544961.61517333996</v>
      </c>
      <c r="AN1462" s="95">
        <v>27140386.6630859</v>
      </c>
      <c r="AO1462" s="95">
        <v>47703483.886718802</v>
      </c>
      <c r="AP1462" s="95">
        <v>5519.7262115478497</v>
      </c>
      <c r="AQ1462" s="95">
        <v>22595653.5466309</v>
      </c>
      <c r="AR1462" s="95">
        <v>12559760.904296899</v>
      </c>
      <c r="AS1462" s="95">
        <v>3975624.54504395</v>
      </c>
      <c r="AT1462" s="95">
        <v>3988633.55395508</v>
      </c>
      <c r="AU1462" s="95">
        <v>569840.25912475598</v>
      </c>
      <c r="AV1462" s="95">
        <v>39692546.883300804</v>
      </c>
      <c r="AW1462" s="95">
        <v>29299717.029296901</v>
      </c>
      <c r="AX1462" s="95">
        <v>16433486.571533199</v>
      </c>
      <c r="AY1462" s="95">
        <v>17927781.498779301</v>
      </c>
      <c r="AZ1462" s="95">
        <v>14042204.685180699</v>
      </c>
      <c r="BA1462" s="95">
        <v>14907240.236816401</v>
      </c>
      <c r="BB1462" s="95">
        <v>0</v>
      </c>
      <c r="BC1462" s="95">
        <v>7303039.9957885696</v>
      </c>
      <c r="BD1462" s="95">
        <v>4265714.1442871103</v>
      </c>
      <c r="BE1462" s="95">
        <v>0</v>
      </c>
      <c r="BF1462" s="95">
        <v>3755313.7454833998</v>
      </c>
      <c r="BG1462" s="95">
        <v>68743366.142578095</v>
      </c>
      <c r="BH1462" s="95">
        <v>10771114.9967041</v>
      </c>
      <c r="BI1462" s="95">
        <v>511.15563553944202</v>
      </c>
      <c r="BJ1462" s="95">
        <v>6747760.9887084998</v>
      </c>
      <c r="BK1462" s="95">
        <v>4526075.6809692401</v>
      </c>
      <c r="BL1462" s="95">
        <v>0</v>
      </c>
      <c r="BM1462" s="95">
        <v>271940.22096633899</v>
      </c>
      <c r="BN1462" s="95">
        <v>42968.036355495497</v>
      </c>
      <c r="BO1462" s="95">
        <v>0</v>
      </c>
      <c r="BP1462" s="95">
        <v>0</v>
      </c>
      <c r="BQ1462" s="95">
        <v>0</v>
      </c>
      <c r="BR1462" s="95">
        <v>5896114.7379760696</v>
      </c>
      <c r="BS1462" s="95">
        <v>5467698.5542602502</v>
      </c>
      <c r="BT1462" s="95">
        <v>2905884.3517456101</v>
      </c>
      <c r="BU1462" s="95">
        <v>0</v>
      </c>
      <c r="BV1462" s="95">
        <v>3196340.2751159701</v>
      </c>
      <c r="BW1462" s="95">
        <v>490964.19564056402</v>
      </c>
      <c r="BX1462" s="95">
        <v>0</v>
      </c>
      <c r="BY1462" s="95">
        <v>0</v>
      </c>
      <c r="BZ1462" s="95">
        <v>0</v>
      </c>
      <c r="CA1462" s="95">
        <v>138693.06419944801</v>
      </c>
      <c r="CB1462" s="95">
        <v>8787593.3020019494</v>
      </c>
      <c r="CC1462" s="95">
        <v>70275483.464843795</v>
      </c>
      <c r="CD1462" s="95">
        <v>17504430.857421901</v>
      </c>
      <c r="CE1462" s="95">
        <v>5627.1259138584101</v>
      </c>
      <c r="CF1462" s="95">
        <v>1174609.4070434601</v>
      </c>
      <c r="CG1462" s="95">
        <v>7972244.6660766602</v>
      </c>
      <c r="CH1462" s="95">
        <v>0</v>
      </c>
      <c r="CI1462" s="95">
        <v>144289.33008766201</v>
      </c>
      <c r="CJ1462" s="95">
        <v>9954782.1777343806</v>
      </c>
      <c r="CK1462" s="95">
        <v>78204989.089843795</v>
      </c>
      <c r="CL1462" s="95">
        <v>17999530.0703125</v>
      </c>
      <c r="CM1462" s="160">
        <v>232084.98027992199</v>
      </c>
      <c r="CN1462" s="160">
        <v>37150269.229003899</v>
      </c>
      <c r="CO1462" s="160">
        <v>146953136.93945301</v>
      </c>
      <c r="CP1462" s="95">
        <v>17999530.0703125</v>
      </c>
      <c r="CQ1462" s="95">
        <v>0</v>
      </c>
      <c r="CR1462" s="95">
        <v>0</v>
      </c>
      <c r="CS1462" s="95">
        <v>0</v>
      </c>
      <c r="CT1462" s="95">
        <v>0</v>
      </c>
      <c r="CU1462" s="161">
        <v>9962202.7090454102</v>
      </c>
      <c r="CV1462" s="161">
        <v>78247728.130920455</v>
      </c>
    </row>
    <row r="1463" spans="1:100" x14ac:dyDescent="0.2">
      <c r="A1463" s="94" t="s">
        <v>73</v>
      </c>
      <c r="B1463" s="96">
        <v>38869</v>
      </c>
      <c r="C1463" s="95">
        <v>107862.673016548</v>
      </c>
      <c r="D1463" s="95">
        <v>4.7093660879763801</v>
      </c>
      <c r="E1463" s="95">
        <v>34288.545658111601</v>
      </c>
      <c r="F1463" s="95">
        <v>23136.782392501798</v>
      </c>
      <c r="G1463" s="95">
        <v>2803.74967181683</v>
      </c>
      <c r="H1463" s="95">
        <v>2891.8070332408001</v>
      </c>
      <c r="I1463" s="95">
        <v>370.04764503613097</v>
      </c>
      <c r="J1463" s="95">
        <v>47776.262882232702</v>
      </c>
      <c r="K1463" s="95">
        <v>40878.120311737097</v>
      </c>
      <c r="L1463" s="95">
        <v>44464.271526336699</v>
      </c>
      <c r="M1463" s="95">
        <v>44317.167335033402</v>
      </c>
      <c r="N1463" s="95">
        <v>12021.385536670699</v>
      </c>
      <c r="O1463" s="95">
        <v>42634.010201931</v>
      </c>
      <c r="P1463" s="95">
        <v>0</v>
      </c>
      <c r="Q1463" s="95">
        <v>7489.0373477339699</v>
      </c>
      <c r="R1463" s="95">
        <v>3613.5923267602898</v>
      </c>
      <c r="S1463" s="95">
        <v>0</v>
      </c>
      <c r="T1463" s="95">
        <v>2277.4737611115002</v>
      </c>
      <c r="U1463" s="95">
        <v>89057.206698417707</v>
      </c>
      <c r="V1463" s="95">
        <v>6033510.5026855497</v>
      </c>
      <c r="W1463" s="95">
        <v>542.321263939142</v>
      </c>
      <c r="X1463" s="95">
        <v>2882146.53729248</v>
      </c>
      <c r="Y1463" s="95">
        <v>1604002.41082764</v>
      </c>
      <c r="Z1463" s="95">
        <v>671325.41548919701</v>
      </c>
      <c r="AA1463" s="95">
        <v>532281.51618957496</v>
      </c>
      <c r="AB1463" s="95">
        <v>78797.798881530805</v>
      </c>
      <c r="AC1463" s="95">
        <v>17260209.870605499</v>
      </c>
      <c r="AD1463" s="95">
        <v>10056042.8129883</v>
      </c>
      <c r="AE1463" s="95">
        <v>1812063.3240509001</v>
      </c>
      <c r="AF1463" s="95">
        <v>2249416.6548767099</v>
      </c>
      <c r="AG1463" s="95">
        <v>1910151.0957489</v>
      </c>
      <c r="AH1463" s="95">
        <v>2004805.35774231</v>
      </c>
      <c r="AI1463" s="95">
        <v>0</v>
      </c>
      <c r="AJ1463" s="95">
        <v>946077.85797882103</v>
      </c>
      <c r="AK1463" s="95">
        <v>740568.04621124303</v>
      </c>
      <c r="AL1463" s="95">
        <v>0</v>
      </c>
      <c r="AM1463" s="95">
        <v>454910.93657302897</v>
      </c>
      <c r="AN1463" s="95">
        <v>27557325.924316399</v>
      </c>
      <c r="AO1463" s="95">
        <v>49600156.927734397</v>
      </c>
      <c r="AP1463" s="95">
        <v>4345.7096353769302</v>
      </c>
      <c r="AQ1463" s="95">
        <v>22213862.2348633</v>
      </c>
      <c r="AR1463" s="95">
        <v>12547444.865356401</v>
      </c>
      <c r="AS1463" s="95">
        <v>4546220.9476928702</v>
      </c>
      <c r="AT1463" s="95">
        <v>3635334.9713134798</v>
      </c>
      <c r="AU1463" s="95">
        <v>535080.62857818604</v>
      </c>
      <c r="AV1463" s="95">
        <v>44913073.817871101</v>
      </c>
      <c r="AW1463" s="95">
        <v>25199989.666503899</v>
      </c>
      <c r="AX1463" s="95">
        <v>15857229.4466553</v>
      </c>
      <c r="AY1463" s="95">
        <v>18442023.908691399</v>
      </c>
      <c r="AZ1463" s="95">
        <v>14310687.747924799</v>
      </c>
      <c r="BA1463" s="95">
        <v>15881627.4797363</v>
      </c>
      <c r="BB1463" s="95">
        <v>0</v>
      </c>
      <c r="BC1463" s="95">
        <v>7326850.4316406297</v>
      </c>
      <c r="BD1463" s="95">
        <v>5006422.62780762</v>
      </c>
      <c r="BE1463" s="95">
        <v>0</v>
      </c>
      <c r="BF1463" s="95">
        <v>3175932.4312133798</v>
      </c>
      <c r="BG1463" s="95">
        <v>70397470.865234405</v>
      </c>
      <c r="BH1463" s="95">
        <v>11282183.130981401</v>
      </c>
      <c r="BI1463" s="95">
        <v>716.33092052489496</v>
      </c>
      <c r="BJ1463" s="95">
        <v>6589506.44604492</v>
      </c>
      <c r="BK1463" s="95">
        <v>4434264.8876953097</v>
      </c>
      <c r="BL1463" s="95">
        <v>0</v>
      </c>
      <c r="BM1463" s="95">
        <v>283300.66585540801</v>
      </c>
      <c r="BN1463" s="95">
        <v>55944.170584201798</v>
      </c>
      <c r="BO1463" s="95">
        <v>0</v>
      </c>
      <c r="BP1463" s="95">
        <v>0</v>
      </c>
      <c r="BQ1463" s="95">
        <v>0</v>
      </c>
      <c r="BR1463" s="95">
        <v>6049506.5915527297</v>
      </c>
      <c r="BS1463" s="95">
        <v>5541315.2462768601</v>
      </c>
      <c r="BT1463" s="95">
        <v>3094445.49301147</v>
      </c>
      <c r="BU1463" s="95">
        <v>0</v>
      </c>
      <c r="BV1463" s="95">
        <v>3152271.9949646001</v>
      </c>
      <c r="BW1463" s="95">
        <v>572744.82870483398</v>
      </c>
      <c r="BX1463" s="95">
        <v>0</v>
      </c>
      <c r="BY1463" s="95">
        <v>0</v>
      </c>
      <c r="BZ1463" s="95">
        <v>0</v>
      </c>
      <c r="CA1463" s="95">
        <v>142546.06823730501</v>
      </c>
      <c r="CB1463" s="95">
        <v>8935715.3465576209</v>
      </c>
      <c r="CC1463" s="95">
        <v>72049754.908203095</v>
      </c>
      <c r="CD1463" s="95">
        <v>17841063.026367199</v>
      </c>
      <c r="CE1463" s="95">
        <v>5722.49094253778</v>
      </c>
      <c r="CF1463" s="95">
        <v>1201523.6523742699</v>
      </c>
      <c r="CG1463" s="95">
        <v>8233883.51098633</v>
      </c>
      <c r="CH1463" s="95">
        <v>0</v>
      </c>
      <c r="CI1463" s="95">
        <v>148293.71883964501</v>
      </c>
      <c r="CJ1463" s="95">
        <v>10139552.360961899</v>
      </c>
      <c r="CK1463" s="95">
        <v>80306112.594726607</v>
      </c>
      <c r="CL1463" s="95">
        <v>18411412.395752002</v>
      </c>
      <c r="CM1463" s="160">
        <v>236808.32979011501</v>
      </c>
      <c r="CN1463" s="160">
        <v>37753334.750488304</v>
      </c>
      <c r="CO1463" s="160">
        <v>151009433.66601601</v>
      </c>
      <c r="CP1463" s="95">
        <v>18411412.395752002</v>
      </c>
      <c r="CQ1463" s="95">
        <v>0</v>
      </c>
      <c r="CR1463" s="95">
        <v>0</v>
      </c>
      <c r="CS1463" s="95">
        <v>0</v>
      </c>
      <c r="CT1463" s="95">
        <v>0</v>
      </c>
      <c r="CU1463" s="161">
        <v>10137238.99893189</v>
      </c>
      <c r="CV1463" s="161">
        <v>80283638.419189423</v>
      </c>
    </row>
    <row r="1464" spans="1:100" x14ac:dyDescent="0.2">
      <c r="A1464" s="94" t="s">
        <v>73</v>
      </c>
      <c r="B1464" s="96">
        <v>38961</v>
      </c>
      <c r="C1464" s="95">
        <v>110428.53405571</v>
      </c>
      <c r="D1464" s="95">
        <v>3.9270872149791098</v>
      </c>
      <c r="E1464" s="95">
        <v>33465.387615203901</v>
      </c>
      <c r="F1464" s="95">
        <v>22663.477256536498</v>
      </c>
      <c r="G1464" s="95">
        <v>3137.43096357584</v>
      </c>
      <c r="H1464" s="95">
        <v>2781.7802510261499</v>
      </c>
      <c r="I1464" s="95">
        <v>345.72042903676601</v>
      </c>
      <c r="J1464" s="95">
        <v>52883.164168834701</v>
      </c>
      <c r="K1464" s="95">
        <v>36752.4875950813</v>
      </c>
      <c r="L1464" s="95">
        <v>42236.638358116201</v>
      </c>
      <c r="M1464" s="95">
        <v>44540.539289951303</v>
      </c>
      <c r="N1464" s="95">
        <v>12154.137189626699</v>
      </c>
      <c r="O1464" s="95">
        <v>44149.541810512499</v>
      </c>
      <c r="P1464" s="95">
        <v>0</v>
      </c>
      <c r="Q1464" s="95">
        <v>7463.2639464736003</v>
      </c>
      <c r="R1464" s="95">
        <v>3986.9628184139701</v>
      </c>
      <c r="S1464" s="95">
        <v>0</v>
      </c>
      <c r="T1464" s="95">
        <v>2070.8659750819202</v>
      </c>
      <c r="U1464" s="95">
        <v>89896.097070693999</v>
      </c>
      <c r="V1464" s="95">
        <v>6166636.3889770498</v>
      </c>
      <c r="W1464" s="95">
        <v>514.32311488688003</v>
      </c>
      <c r="X1464" s="95">
        <v>2822143.9615173298</v>
      </c>
      <c r="Y1464" s="95">
        <v>1603054.5027465799</v>
      </c>
      <c r="Z1464" s="95">
        <v>766496.19968414295</v>
      </c>
      <c r="AA1464" s="95">
        <v>472626.03001022298</v>
      </c>
      <c r="AB1464" s="95">
        <v>71384.842002868696</v>
      </c>
      <c r="AC1464" s="95">
        <v>19331552.666747998</v>
      </c>
      <c r="AD1464" s="95">
        <v>8270561.4036254901</v>
      </c>
      <c r="AE1464" s="95">
        <v>1715491.6904907201</v>
      </c>
      <c r="AF1464" s="95">
        <v>2252530.1815490699</v>
      </c>
      <c r="AG1464" s="95">
        <v>1931431.12205505</v>
      </c>
      <c r="AH1464" s="95">
        <v>2079402.26997375</v>
      </c>
      <c r="AI1464" s="95">
        <v>0</v>
      </c>
      <c r="AJ1464" s="95">
        <v>956412.94353485096</v>
      </c>
      <c r="AK1464" s="95">
        <v>803008.75892639195</v>
      </c>
      <c r="AL1464" s="95">
        <v>0</v>
      </c>
      <c r="AM1464" s="95">
        <v>412463.52647781401</v>
      </c>
      <c r="AN1464" s="95">
        <v>27730228.784912098</v>
      </c>
      <c r="AO1464" s="95">
        <v>51173996.212402299</v>
      </c>
      <c r="AP1464" s="95">
        <v>3841.5622731447202</v>
      </c>
      <c r="AQ1464" s="95">
        <v>21971012.505859401</v>
      </c>
      <c r="AR1464" s="95">
        <v>12601779.2803955</v>
      </c>
      <c r="AS1464" s="95">
        <v>5188768.7460327102</v>
      </c>
      <c r="AT1464" s="95">
        <v>3251052.70556641</v>
      </c>
      <c r="AU1464" s="95">
        <v>484297.43350219697</v>
      </c>
      <c r="AV1464" s="95">
        <v>50548179.142578103</v>
      </c>
      <c r="AW1464" s="95">
        <v>21252046.025390599</v>
      </c>
      <c r="AX1464" s="95">
        <v>15074329.364868199</v>
      </c>
      <c r="AY1464" s="95">
        <v>18669484.285644501</v>
      </c>
      <c r="AZ1464" s="95">
        <v>14612770.9190674</v>
      </c>
      <c r="BA1464" s="95">
        <v>16675420.6680908</v>
      </c>
      <c r="BB1464" s="95">
        <v>0</v>
      </c>
      <c r="BC1464" s="95">
        <v>7470784.4412841797</v>
      </c>
      <c r="BD1464" s="95">
        <v>5455118.7924194299</v>
      </c>
      <c r="BE1464" s="95">
        <v>0</v>
      </c>
      <c r="BF1464" s="95">
        <v>2879998.2962951702</v>
      </c>
      <c r="BG1464" s="95">
        <v>72652794.21875</v>
      </c>
      <c r="BH1464" s="95">
        <v>11605728.6635742</v>
      </c>
      <c r="BI1464" s="95">
        <v>376.84133042767598</v>
      </c>
      <c r="BJ1464" s="95">
        <v>6558988.0618286096</v>
      </c>
      <c r="BK1464" s="95">
        <v>4506853.2572021503</v>
      </c>
      <c r="BL1464" s="95">
        <v>0</v>
      </c>
      <c r="BM1464" s="95">
        <v>266455.61746215803</v>
      </c>
      <c r="BN1464" s="95">
        <v>52751.383726120002</v>
      </c>
      <c r="BO1464" s="95">
        <v>0</v>
      </c>
      <c r="BP1464" s="95">
        <v>0</v>
      </c>
      <c r="BQ1464" s="95">
        <v>0</v>
      </c>
      <c r="BR1464" s="95">
        <v>6108152.0418090802</v>
      </c>
      <c r="BS1464" s="95">
        <v>5653349.0013427697</v>
      </c>
      <c r="BT1464" s="95">
        <v>3249142.0872192401</v>
      </c>
      <c r="BU1464" s="95">
        <v>0</v>
      </c>
      <c r="BV1464" s="95">
        <v>3250682.3698120099</v>
      </c>
      <c r="BW1464" s="95">
        <v>612089.414710999</v>
      </c>
      <c r="BX1464" s="95">
        <v>0</v>
      </c>
      <c r="BY1464" s="95">
        <v>0</v>
      </c>
      <c r="BZ1464" s="95">
        <v>0</v>
      </c>
      <c r="CA1464" s="95">
        <v>143555.67328834499</v>
      </c>
      <c r="CB1464" s="95">
        <v>9001162.70239258</v>
      </c>
      <c r="CC1464" s="95">
        <v>73166282.609375</v>
      </c>
      <c r="CD1464" s="95">
        <v>18220224.5927734</v>
      </c>
      <c r="CE1464" s="95">
        <v>5894.6800295114499</v>
      </c>
      <c r="CF1464" s="95">
        <v>1224811.1829681401</v>
      </c>
      <c r="CG1464" s="95">
        <v>8457894.3961181603</v>
      </c>
      <c r="CH1464" s="95">
        <v>0</v>
      </c>
      <c r="CI1464" s="95">
        <v>149431.58256340001</v>
      </c>
      <c r="CJ1464" s="95">
        <v>10233022.9799805</v>
      </c>
      <c r="CK1464" s="95">
        <v>81631357.040039107</v>
      </c>
      <c r="CL1464" s="95">
        <v>18839397.556152299</v>
      </c>
      <c r="CM1464" s="160">
        <v>238919.07688331601</v>
      </c>
      <c r="CN1464" s="160">
        <v>37771908.3525391</v>
      </c>
      <c r="CO1464" s="160">
        <v>154031996.36132801</v>
      </c>
      <c r="CP1464" s="95">
        <v>18839397.556152299</v>
      </c>
      <c r="CQ1464" s="95">
        <v>0</v>
      </c>
      <c r="CR1464" s="95">
        <v>0</v>
      </c>
      <c r="CS1464" s="95">
        <v>0</v>
      </c>
      <c r="CT1464" s="95">
        <v>0</v>
      </c>
      <c r="CU1464" s="161">
        <v>10225973.88536072</v>
      </c>
      <c r="CV1464" s="161">
        <v>81624177.005493164</v>
      </c>
    </row>
    <row r="1465" spans="1:100" x14ac:dyDescent="0.2">
      <c r="A1465" s="94" t="s">
        <v>73</v>
      </c>
      <c r="B1465" s="96">
        <v>39052</v>
      </c>
      <c r="C1465" s="95">
        <v>113753.33949852</v>
      </c>
      <c r="D1465" s="95">
        <v>4.2420045479666397</v>
      </c>
      <c r="E1465" s="95">
        <v>33569.641810417197</v>
      </c>
      <c r="F1465" s="95">
        <v>23544.211926698699</v>
      </c>
      <c r="G1465" s="95">
        <v>3502.4956519305701</v>
      </c>
      <c r="H1465" s="95">
        <v>2622.0695703029601</v>
      </c>
      <c r="I1465" s="95">
        <v>327.04964013025199</v>
      </c>
      <c r="J1465" s="95">
        <v>59582.051940441102</v>
      </c>
      <c r="K1465" s="95">
        <v>32252.089052200299</v>
      </c>
      <c r="L1465" s="95">
        <v>43486.485675334901</v>
      </c>
      <c r="M1465" s="95">
        <v>45103.449826717399</v>
      </c>
      <c r="N1465" s="95">
        <v>12293.7408999205</v>
      </c>
      <c r="O1465" s="95">
        <v>46224.213722705797</v>
      </c>
      <c r="P1465" s="95">
        <v>0</v>
      </c>
      <c r="Q1465" s="95">
        <v>7552.5172952413604</v>
      </c>
      <c r="R1465" s="95">
        <v>4290.0708894729596</v>
      </c>
      <c r="S1465" s="95">
        <v>0</v>
      </c>
      <c r="T1465" s="95">
        <v>1929.0474838018399</v>
      </c>
      <c r="U1465" s="95">
        <v>91476.776219367996</v>
      </c>
      <c r="V1465" s="95">
        <v>6347883.6670532199</v>
      </c>
      <c r="W1465" s="95">
        <v>460.294190756977</v>
      </c>
      <c r="X1465" s="95">
        <v>2766257.76089478</v>
      </c>
      <c r="Y1465" s="95">
        <v>1603096.9524383501</v>
      </c>
      <c r="Z1465" s="95">
        <v>836806.92642211902</v>
      </c>
      <c r="AA1465" s="95">
        <v>435961.60480117798</v>
      </c>
      <c r="AB1465" s="95">
        <v>63214.711791992202</v>
      </c>
      <c r="AC1465" s="95">
        <v>21829302.151611298</v>
      </c>
      <c r="AD1465" s="95">
        <v>6610537.3790283203</v>
      </c>
      <c r="AE1465" s="95">
        <v>1752840.26983643</v>
      </c>
      <c r="AF1465" s="95">
        <v>2270390.5809631301</v>
      </c>
      <c r="AG1465" s="95">
        <v>1930791.98216248</v>
      </c>
      <c r="AH1465" s="95">
        <v>2181387.3315734901</v>
      </c>
      <c r="AI1465" s="95">
        <v>0</v>
      </c>
      <c r="AJ1465" s="95">
        <v>962722.54264831496</v>
      </c>
      <c r="AK1465" s="95">
        <v>899233.650154114</v>
      </c>
      <c r="AL1465" s="95">
        <v>0</v>
      </c>
      <c r="AM1465" s="95">
        <v>381058.638492584</v>
      </c>
      <c r="AN1465" s="95">
        <v>28527957.2353516</v>
      </c>
      <c r="AO1465" s="95">
        <v>53195977.700683601</v>
      </c>
      <c r="AP1465" s="95">
        <v>3522.7586226165299</v>
      </c>
      <c r="AQ1465" s="95">
        <v>21489448.942382801</v>
      </c>
      <c r="AR1465" s="95">
        <v>12568903.924926801</v>
      </c>
      <c r="AS1465" s="95">
        <v>5804705.8572998</v>
      </c>
      <c r="AT1465" s="95">
        <v>3057737.5422668499</v>
      </c>
      <c r="AU1465" s="95">
        <v>430010.53110122698</v>
      </c>
      <c r="AV1465" s="95">
        <v>57861680.576171897</v>
      </c>
      <c r="AW1465" s="95">
        <v>16979838.7353516</v>
      </c>
      <c r="AX1465" s="95">
        <v>15799907.1999512</v>
      </c>
      <c r="AY1465" s="95">
        <v>19016623.337402299</v>
      </c>
      <c r="AZ1465" s="95">
        <v>14675781.579589801</v>
      </c>
      <c r="BA1465" s="95">
        <v>17661674.229003899</v>
      </c>
      <c r="BB1465" s="95">
        <v>0</v>
      </c>
      <c r="BC1465" s="95">
        <v>7554884.9239502</v>
      </c>
      <c r="BD1465" s="95">
        <v>6166128.6303100605</v>
      </c>
      <c r="BE1465" s="95">
        <v>0</v>
      </c>
      <c r="BF1465" s="95">
        <v>2694283.7271728502</v>
      </c>
      <c r="BG1465" s="95">
        <v>74924980.0703125</v>
      </c>
      <c r="BH1465" s="95">
        <v>12257866.560302701</v>
      </c>
      <c r="BI1465" s="95">
        <v>388.73110774159397</v>
      </c>
      <c r="BJ1465" s="95">
        <v>6419055.1241455097</v>
      </c>
      <c r="BK1465" s="95">
        <v>4480098.71374512</v>
      </c>
      <c r="BL1465" s="95">
        <v>0</v>
      </c>
      <c r="BM1465" s="95">
        <v>240917.54736137399</v>
      </c>
      <c r="BN1465" s="95">
        <v>41116.296408653303</v>
      </c>
      <c r="BO1465" s="95">
        <v>0</v>
      </c>
      <c r="BP1465" s="95">
        <v>0</v>
      </c>
      <c r="BQ1465" s="95">
        <v>0</v>
      </c>
      <c r="BR1465" s="95">
        <v>6243047.2426147498</v>
      </c>
      <c r="BS1465" s="95">
        <v>5700121.7791137705</v>
      </c>
      <c r="BT1465" s="95">
        <v>3441374.5332031301</v>
      </c>
      <c r="BU1465" s="95">
        <v>0</v>
      </c>
      <c r="BV1465" s="95">
        <v>3283263.7131347698</v>
      </c>
      <c r="BW1465" s="95">
        <v>688456.37196350098</v>
      </c>
      <c r="BX1465" s="95">
        <v>0</v>
      </c>
      <c r="BY1465" s="95">
        <v>0</v>
      </c>
      <c r="BZ1465" s="95">
        <v>0</v>
      </c>
      <c r="CA1465" s="95">
        <v>147165.52506065401</v>
      </c>
      <c r="CB1465" s="95">
        <v>9117717.0562744103</v>
      </c>
      <c r="CC1465" s="95">
        <v>74664316.1171875</v>
      </c>
      <c r="CD1465" s="95">
        <v>18664991.818847701</v>
      </c>
      <c r="CE1465" s="95">
        <v>6109.0081536769903</v>
      </c>
      <c r="CF1465" s="95">
        <v>1286852.4857482901</v>
      </c>
      <c r="CG1465" s="95">
        <v>8873010.1923828106</v>
      </c>
      <c r="CH1465" s="95">
        <v>0</v>
      </c>
      <c r="CI1465" s="95">
        <v>153286.70415687599</v>
      </c>
      <c r="CJ1465" s="95">
        <v>10408306.607910199</v>
      </c>
      <c r="CK1465" s="95">
        <v>83579028.958007798</v>
      </c>
      <c r="CL1465" s="95">
        <v>19350318.536621101</v>
      </c>
      <c r="CM1465" s="160">
        <v>244355.88943099999</v>
      </c>
      <c r="CN1465" s="160">
        <v>39000102.675781302</v>
      </c>
      <c r="CO1465" s="160">
        <v>158600037.96484399</v>
      </c>
      <c r="CP1465" s="95">
        <v>19350318.536621101</v>
      </c>
      <c r="CQ1465" s="95">
        <v>0</v>
      </c>
      <c r="CR1465" s="95">
        <v>0</v>
      </c>
      <c r="CS1465" s="95">
        <v>0</v>
      </c>
      <c r="CT1465" s="95">
        <v>0</v>
      </c>
      <c r="CU1465" s="161">
        <v>10404569.542022701</v>
      </c>
      <c r="CV1465" s="161">
        <v>83537326.309570313</v>
      </c>
    </row>
    <row r="1466" spans="1:100" x14ac:dyDescent="0.2">
      <c r="A1466" s="94" t="s">
        <v>73</v>
      </c>
      <c r="B1466" s="96">
        <v>39142</v>
      </c>
      <c r="C1466" s="95">
        <v>117102.91985321</v>
      </c>
      <c r="D1466" s="95">
        <v>4.0618415679782602</v>
      </c>
      <c r="E1466" s="95">
        <v>32493.197201490399</v>
      </c>
      <c r="F1466" s="95">
        <v>23244.8937869072</v>
      </c>
      <c r="G1466" s="95">
        <v>3871.4791761934798</v>
      </c>
      <c r="H1466" s="95">
        <v>2417.06418442726</v>
      </c>
      <c r="I1466" s="95">
        <v>298.10744643583899</v>
      </c>
      <c r="J1466" s="95">
        <v>64854.927914142601</v>
      </c>
      <c r="K1466" s="95">
        <v>27936.336809635199</v>
      </c>
      <c r="L1466" s="95">
        <v>42480.282819747903</v>
      </c>
      <c r="M1466" s="95">
        <v>45644.385046005198</v>
      </c>
      <c r="N1466" s="95">
        <v>12360.3757930994</v>
      </c>
      <c r="O1466" s="95">
        <v>48199.277934551203</v>
      </c>
      <c r="P1466" s="95">
        <v>0</v>
      </c>
      <c r="Q1466" s="95">
        <v>7566.8375211358098</v>
      </c>
      <c r="R1466" s="95">
        <v>4550.8754568696004</v>
      </c>
      <c r="S1466" s="95">
        <v>0</v>
      </c>
      <c r="T1466" s="95">
        <v>1881.73033154011</v>
      </c>
      <c r="U1466" s="95">
        <v>92710.799456596404</v>
      </c>
      <c r="V1466" s="95">
        <v>6521449.89416504</v>
      </c>
      <c r="W1466" s="95">
        <v>649.82924329489504</v>
      </c>
      <c r="X1466" s="95">
        <v>2675697.5678405799</v>
      </c>
      <c r="Y1466" s="95">
        <v>1593465.4639129599</v>
      </c>
      <c r="Z1466" s="95">
        <v>902594.85704040504</v>
      </c>
      <c r="AA1466" s="95">
        <v>386355.81255721999</v>
      </c>
      <c r="AB1466" s="95">
        <v>54709.7227883339</v>
      </c>
      <c r="AC1466" s="95">
        <v>23400193.5009766</v>
      </c>
      <c r="AD1466" s="95">
        <v>5480351.3102417002</v>
      </c>
      <c r="AE1466" s="95">
        <v>1706858.4455871601</v>
      </c>
      <c r="AF1466" s="95">
        <v>2297370.1884460398</v>
      </c>
      <c r="AG1466" s="95">
        <v>1948839.93409729</v>
      </c>
      <c r="AH1466" s="95">
        <v>2295599.39453125</v>
      </c>
      <c r="AI1466" s="95">
        <v>0</v>
      </c>
      <c r="AJ1466" s="95">
        <v>971053.33487701404</v>
      </c>
      <c r="AK1466" s="95">
        <v>938237.13899993896</v>
      </c>
      <c r="AL1466" s="95">
        <v>0</v>
      </c>
      <c r="AM1466" s="95">
        <v>364585.86442947399</v>
      </c>
      <c r="AN1466" s="95">
        <v>28924219.541747998</v>
      </c>
      <c r="AO1466" s="95">
        <v>55116058.7177734</v>
      </c>
      <c r="AP1466" s="95">
        <v>4767.6668985486003</v>
      </c>
      <c r="AQ1466" s="95">
        <v>20747173.8666992</v>
      </c>
      <c r="AR1466" s="95">
        <v>12364504.396362299</v>
      </c>
      <c r="AS1466" s="95">
        <v>6310165.0570678702</v>
      </c>
      <c r="AT1466" s="95">
        <v>2681368.7840271001</v>
      </c>
      <c r="AU1466" s="95">
        <v>371579.742008209</v>
      </c>
      <c r="AV1466" s="95">
        <v>62612569.8369141</v>
      </c>
      <c r="AW1466" s="95">
        <v>14184799.395385699</v>
      </c>
      <c r="AX1466" s="95">
        <v>15395426.9755859</v>
      </c>
      <c r="AY1466" s="95">
        <v>19430273.9145508</v>
      </c>
      <c r="AZ1466" s="95">
        <v>14820319.387207</v>
      </c>
      <c r="BA1466" s="95">
        <v>18710858.439697299</v>
      </c>
      <c r="BB1466" s="95">
        <v>0</v>
      </c>
      <c r="BC1466" s="95">
        <v>7634907.8621215802</v>
      </c>
      <c r="BD1466" s="95">
        <v>6468795.81396484</v>
      </c>
      <c r="BE1466" s="95">
        <v>0</v>
      </c>
      <c r="BF1466" s="95">
        <v>2597133.4039306599</v>
      </c>
      <c r="BG1466" s="95">
        <v>76767900.361328095</v>
      </c>
      <c r="BH1466" s="95">
        <v>12865038.209472699</v>
      </c>
      <c r="BI1466" s="95">
        <v>451.82449987158202</v>
      </c>
      <c r="BJ1466" s="95">
        <v>6334993.3202514602</v>
      </c>
      <c r="BK1466" s="95">
        <v>4493831.7039794903</v>
      </c>
      <c r="BL1466" s="95">
        <v>0</v>
      </c>
      <c r="BM1466" s="95">
        <v>235762.75547409101</v>
      </c>
      <c r="BN1466" s="95">
        <v>44229.609086513497</v>
      </c>
      <c r="BO1466" s="95">
        <v>0</v>
      </c>
      <c r="BP1466" s="95">
        <v>0</v>
      </c>
      <c r="BQ1466" s="95">
        <v>0</v>
      </c>
      <c r="BR1466" s="95">
        <v>6400455.5407714797</v>
      </c>
      <c r="BS1466" s="95">
        <v>5776481.4697876005</v>
      </c>
      <c r="BT1466" s="95">
        <v>3645853.93041992</v>
      </c>
      <c r="BU1466" s="95">
        <v>0</v>
      </c>
      <c r="BV1466" s="95">
        <v>3334046.5580139202</v>
      </c>
      <c r="BW1466" s="95">
        <v>732847.08495330799</v>
      </c>
      <c r="BX1466" s="95">
        <v>0</v>
      </c>
      <c r="BY1466" s="95">
        <v>0</v>
      </c>
      <c r="BZ1466" s="95">
        <v>0</v>
      </c>
      <c r="CA1466" s="95">
        <v>149733.54283332801</v>
      </c>
      <c r="CB1466" s="95">
        <v>9206279.5095214806</v>
      </c>
      <c r="CC1466" s="95">
        <v>76015524.378906295</v>
      </c>
      <c r="CD1466" s="95">
        <v>19202456.754150402</v>
      </c>
      <c r="CE1466" s="95">
        <v>6292.8601647615396</v>
      </c>
      <c r="CF1466" s="95">
        <v>1307662.29222107</v>
      </c>
      <c r="CG1466" s="95">
        <v>9077907.9649658203</v>
      </c>
      <c r="CH1466" s="95">
        <v>0</v>
      </c>
      <c r="CI1466" s="95">
        <v>156012.78579902599</v>
      </c>
      <c r="CJ1466" s="95">
        <v>10508040.7784424</v>
      </c>
      <c r="CK1466" s="95">
        <v>85071909.098632798</v>
      </c>
      <c r="CL1466" s="95">
        <v>19940886.815429699</v>
      </c>
      <c r="CM1466" s="160">
        <v>248100.37348365801</v>
      </c>
      <c r="CN1466" s="160">
        <v>39496786.197753899</v>
      </c>
      <c r="CO1466" s="160">
        <v>161965722.42578101</v>
      </c>
      <c r="CP1466" s="95">
        <v>19940886.815429699</v>
      </c>
      <c r="CQ1466" s="95">
        <v>0</v>
      </c>
      <c r="CR1466" s="95">
        <v>0</v>
      </c>
      <c r="CS1466" s="95">
        <v>0</v>
      </c>
      <c r="CT1466" s="95">
        <v>0</v>
      </c>
      <c r="CU1466" s="161">
        <v>10513941.80174255</v>
      </c>
      <c r="CV1466" s="161">
        <v>85093432.343872115</v>
      </c>
    </row>
    <row r="1467" spans="1:100" x14ac:dyDescent="0.2">
      <c r="A1467" s="94" t="s">
        <v>73</v>
      </c>
      <c r="B1467" s="96">
        <v>39234</v>
      </c>
      <c r="C1467" s="95">
        <v>119457.894925117</v>
      </c>
      <c r="D1467" s="95">
        <v>4.7277006349759203</v>
      </c>
      <c r="E1467" s="95">
        <v>31670.3695168495</v>
      </c>
      <c r="F1467" s="95">
        <v>23132.464658975601</v>
      </c>
      <c r="G1467" s="95">
        <v>4272.2455586195001</v>
      </c>
      <c r="H1467" s="95">
        <v>2171.1810617446899</v>
      </c>
      <c r="I1467" s="95">
        <v>269.60318581759901</v>
      </c>
      <c r="J1467" s="95">
        <v>69414.631027221694</v>
      </c>
      <c r="K1467" s="95">
        <v>24175.9218740463</v>
      </c>
      <c r="L1467" s="95">
        <v>42555.0233807564</v>
      </c>
      <c r="M1467" s="95">
        <v>45884.125271797202</v>
      </c>
      <c r="N1467" s="95">
        <v>12490.6881074905</v>
      </c>
      <c r="O1467" s="95">
        <v>49151.220344543501</v>
      </c>
      <c r="P1467" s="95">
        <v>0</v>
      </c>
      <c r="Q1467" s="95">
        <v>7520.5340013504001</v>
      </c>
      <c r="R1467" s="95">
        <v>4772.5079848170299</v>
      </c>
      <c r="S1467" s="95">
        <v>0</v>
      </c>
      <c r="T1467" s="95">
        <v>1864.16848663986</v>
      </c>
      <c r="U1467" s="95">
        <v>93533.920210838303</v>
      </c>
      <c r="V1467" s="95">
        <v>6681775.1069946298</v>
      </c>
      <c r="W1467" s="95">
        <v>693.47715713083699</v>
      </c>
      <c r="X1467" s="95">
        <v>2575287.0439758301</v>
      </c>
      <c r="Y1467" s="95">
        <v>1553724.0520019501</v>
      </c>
      <c r="Z1467" s="95">
        <v>986654.52738952602</v>
      </c>
      <c r="AA1467" s="95">
        <v>351443.92343139602</v>
      </c>
      <c r="AB1467" s="95">
        <v>48891.472321987203</v>
      </c>
      <c r="AC1467" s="95">
        <v>24713197.0322266</v>
      </c>
      <c r="AD1467" s="95">
        <v>4549569.4968872098</v>
      </c>
      <c r="AE1467" s="95">
        <v>1690678.3785095201</v>
      </c>
      <c r="AF1467" s="95">
        <v>2305110.0337219201</v>
      </c>
      <c r="AG1467" s="95">
        <v>1948527.14135742</v>
      </c>
      <c r="AH1467" s="95">
        <v>2316027.7575378399</v>
      </c>
      <c r="AI1467" s="95">
        <v>0</v>
      </c>
      <c r="AJ1467" s="95">
        <v>981346.77670288098</v>
      </c>
      <c r="AK1467" s="95">
        <v>973891.04105377197</v>
      </c>
      <c r="AL1467" s="95">
        <v>0</v>
      </c>
      <c r="AM1467" s="95">
        <v>354455.02836608898</v>
      </c>
      <c r="AN1467" s="95">
        <v>29358687.556152299</v>
      </c>
      <c r="AO1467" s="95">
        <v>56912694.376464799</v>
      </c>
      <c r="AP1467" s="95">
        <v>5598.3485349416696</v>
      </c>
      <c r="AQ1467" s="95">
        <v>20221112.2976074</v>
      </c>
      <c r="AR1467" s="95">
        <v>12221742.397216801</v>
      </c>
      <c r="AS1467" s="95">
        <v>6892128.9481811495</v>
      </c>
      <c r="AT1467" s="95">
        <v>2435626.60510254</v>
      </c>
      <c r="AU1467" s="95">
        <v>335402.51099395799</v>
      </c>
      <c r="AV1467" s="95">
        <v>66911702.6474609</v>
      </c>
      <c r="AW1467" s="95">
        <v>11883668.8510742</v>
      </c>
      <c r="AX1467" s="95">
        <v>15508305.162841801</v>
      </c>
      <c r="AY1467" s="95">
        <v>19725903.990234401</v>
      </c>
      <c r="AZ1467" s="95">
        <v>14896854.9069824</v>
      </c>
      <c r="BA1467" s="95">
        <v>19060658.8361816</v>
      </c>
      <c r="BB1467" s="95">
        <v>0</v>
      </c>
      <c r="BC1467" s="95">
        <v>7771472.5150756799</v>
      </c>
      <c r="BD1467" s="95">
        <v>6753253.3804931603</v>
      </c>
      <c r="BE1467" s="95">
        <v>0</v>
      </c>
      <c r="BF1467" s="95">
        <v>2542801.6752014202</v>
      </c>
      <c r="BG1467" s="95">
        <v>78768627.651367202</v>
      </c>
      <c r="BH1467" s="95">
        <v>13190118.865478501</v>
      </c>
      <c r="BI1467" s="95">
        <v>633.64957991242397</v>
      </c>
      <c r="BJ1467" s="95">
        <v>6201184.5537719699</v>
      </c>
      <c r="BK1467" s="95">
        <v>4440297.6368408203</v>
      </c>
      <c r="BL1467" s="95">
        <v>0</v>
      </c>
      <c r="BM1467" s="95">
        <v>216717.937616348</v>
      </c>
      <c r="BN1467" s="95">
        <v>38279.555559635199</v>
      </c>
      <c r="BO1467" s="95">
        <v>0</v>
      </c>
      <c r="BP1467" s="95">
        <v>0</v>
      </c>
      <c r="BQ1467" s="95">
        <v>0</v>
      </c>
      <c r="BR1467" s="95">
        <v>6481595.8881225605</v>
      </c>
      <c r="BS1467" s="95">
        <v>5815932.0680542002</v>
      </c>
      <c r="BT1467" s="95">
        <v>3711987.9202575702</v>
      </c>
      <c r="BU1467" s="95">
        <v>0</v>
      </c>
      <c r="BV1467" s="95">
        <v>3376360.9540710398</v>
      </c>
      <c r="BW1467" s="95">
        <v>760778.41164398205</v>
      </c>
      <c r="BX1467" s="95">
        <v>0</v>
      </c>
      <c r="BY1467" s="95">
        <v>0</v>
      </c>
      <c r="BZ1467" s="95">
        <v>0</v>
      </c>
      <c r="CA1467" s="95">
        <v>151357.41494560201</v>
      </c>
      <c r="CB1467" s="95">
        <v>9281581.2572021503</v>
      </c>
      <c r="CC1467" s="95">
        <v>77049868.356445298</v>
      </c>
      <c r="CD1467" s="95">
        <v>19381125.698242199</v>
      </c>
      <c r="CE1467" s="95">
        <v>6476.0023201703998</v>
      </c>
      <c r="CF1467" s="95">
        <v>1335254.4242858901</v>
      </c>
      <c r="CG1467" s="95">
        <v>9373558.9376220703</v>
      </c>
      <c r="CH1467" s="95">
        <v>0</v>
      </c>
      <c r="CI1467" s="95">
        <v>157851.91284942601</v>
      </c>
      <c r="CJ1467" s="95">
        <v>10628595.490478501</v>
      </c>
      <c r="CK1467" s="95">
        <v>86449982.206054702</v>
      </c>
      <c r="CL1467" s="95">
        <v>20140281.3427734</v>
      </c>
      <c r="CM1467" s="160">
        <v>250740.84164619399</v>
      </c>
      <c r="CN1467" s="160">
        <v>39977037.448242202</v>
      </c>
      <c r="CO1467" s="160">
        <v>165251224.1875</v>
      </c>
      <c r="CP1467" s="95">
        <v>20140281.3427734</v>
      </c>
      <c r="CQ1467" s="95">
        <v>0</v>
      </c>
      <c r="CR1467" s="95">
        <v>0</v>
      </c>
      <c r="CS1467" s="95">
        <v>0</v>
      </c>
      <c r="CT1467" s="95">
        <v>0</v>
      </c>
      <c r="CU1467" s="161">
        <v>10616835.681488041</v>
      </c>
      <c r="CV1467" s="161">
        <v>86423427.294067368</v>
      </c>
    </row>
    <row r="1468" spans="1:100" x14ac:dyDescent="0.2">
      <c r="A1468" s="94" t="s">
        <v>73</v>
      </c>
      <c r="B1468" s="96">
        <v>39326</v>
      </c>
      <c r="C1468" s="95">
        <v>121845.30775070201</v>
      </c>
      <c r="D1468" s="95">
        <v>4.9739400859689296</v>
      </c>
      <c r="E1468" s="95">
        <v>31357.707537889499</v>
      </c>
      <c r="F1468" s="95">
        <v>23253.916890144301</v>
      </c>
      <c r="G1468" s="95">
        <v>4722.5863904357002</v>
      </c>
      <c r="H1468" s="95">
        <v>1895.28933462501</v>
      </c>
      <c r="I1468" s="95">
        <v>240.34964664094201</v>
      </c>
      <c r="J1468" s="95">
        <v>73300.836472511306</v>
      </c>
      <c r="K1468" s="95">
        <v>20996.641343832001</v>
      </c>
      <c r="L1468" s="95">
        <v>41930.177749157003</v>
      </c>
      <c r="M1468" s="95">
        <v>46428.515933513598</v>
      </c>
      <c r="N1468" s="95">
        <v>12571.0181400776</v>
      </c>
      <c r="O1468" s="95">
        <v>49975.384001254999</v>
      </c>
      <c r="P1468" s="95">
        <v>0</v>
      </c>
      <c r="Q1468" s="95">
        <v>7503.4233756065396</v>
      </c>
      <c r="R1468" s="95">
        <v>4958.31609690189</v>
      </c>
      <c r="S1468" s="95">
        <v>0</v>
      </c>
      <c r="T1468" s="95">
        <v>1810.10881745815</v>
      </c>
      <c r="U1468" s="95">
        <v>94533.133840560899</v>
      </c>
      <c r="V1468" s="95">
        <v>6802275.2598877</v>
      </c>
      <c r="W1468" s="95">
        <v>600.90087250620104</v>
      </c>
      <c r="X1468" s="95">
        <v>2524776.8257141099</v>
      </c>
      <c r="Y1468" s="95">
        <v>1547281.2311096201</v>
      </c>
      <c r="Z1468" s="95">
        <v>1065770.0760345501</v>
      </c>
      <c r="AA1468" s="95">
        <v>304476.07196807902</v>
      </c>
      <c r="AB1468" s="95">
        <v>40295.890103817001</v>
      </c>
      <c r="AC1468" s="95">
        <v>25814928.1328125</v>
      </c>
      <c r="AD1468" s="95">
        <v>3941423.6667785598</v>
      </c>
      <c r="AE1468" s="95">
        <v>1671931.03352356</v>
      </c>
      <c r="AF1468" s="95">
        <v>2322871.11218262</v>
      </c>
      <c r="AG1468" s="95">
        <v>1943822.0848693801</v>
      </c>
      <c r="AH1468" s="95">
        <v>2365960.9575500502</v>
      </c>
      <c r="AI1468" s="95">
        <v>0</v>
      </c>
      <c r="AJ1468" s="95">
        <v>984178.63330841099</v>
      </c>
      <c r="AK1468" s="95">
        <v>1003267.68556976</v>
      </c>
      <c r="AL1468" s="95">
        <v>0</v>
      </c>
      <c r="AM1468" s="95">
        <v>347482.77339172398</v>
      </c>
      <c r="AN1468" s="95">
        <v>29669434.652343798</v>
      </c>
      <c r="AO1468" s="95">
        <v>58390930.354980499</v>
      </c>
      <c r="AP1468" s="95">
        <v>4609.6965020299003</v>
      </c>
      <c r="AQ1468" s="95">
        <v>20159420.428222701</v>
      </c>
      <c r="AR1468" s="95">
        <v>12424292.3138428</v>
      </c>
      <c r="AS1468" s="95">
        <v>7517744.2262573196</v>
      </c>
      <c r="AT1468" s="95">
        <v>2140688.7287292499</v>
      </c>
      <c r="AU1468" s="95">
        <v>277653.53555297898</v>
      </c>
      <c r="AV1468" s="95">
        <v>70108298.975585893</v>
      </c>
      <c r="AW1468" s="95">
        <v>10420559.212402301</v>
      </c>
      <c r="AX1468" s="95">
        <v>15491296.2081299</v>
      </c>
      <c r="AY1468" s="95">
        <v>20047387.1572266</v>
      </c>
      <c r="AZ1468" s="95">
        <v>15039289.5872803</v>
      </c>
      <c r="BA1468" s="95">
        <v>19706462.161865201</v>
      </c>
      <c r="BB1468" s="95">
        <v>0</v>
      </c>
      <c r="BC1468" s="95">
        <v>7830763.9291381799</v>
      </c>
      <c r="BD1468" s="95">
        <v>7044067.3955688505</v>
      </c>
      <c r="BE1468" s="95">
        <v>0</v>
      </c>
      <c r="BF1468" s="95">
        <v>2522545.3417968801</v>
      </c>
      <c r="BG1468" s="95">
        <v>80889259.1875</v>
      </c>
      <c r="BH1468" s="95">
        <v>13574339.7493896</v>
      </c>
      <c r="BI1468" s="95">
        <v>780.63835302740301</v>
      </c>
      <c r="BJ1468" s="95">
        <v>6101895.11181641</v>
      </c>
      <c r="BK1468" s="95">
        <v>4412555.0427856399</v>
      </c>
      <c r="BL1468" s="95">
        <v>0</v>
      </c>
      <c r="BM1468" s="95">
        <v>191021.171327591</v>
      </c>
      <c r="BN1468" s="95">
        <v>29872.360349893599</v>
      </c>
      <c r="BO1468" s="95">
        <v>0</v>
      </c>
      <c r="BP1468" s="95">
        <v>0</v>
      </c>
      <c r="BQ1468" s="95">
        <v>0</v>
      </c>
      <c r="BR1468" s="95">
        <v>6599266.20275879</v>
      </c>
      <c r="BS1468" s="95">
        <v>5878318.6375122098</v>
      </c>
      <c r="BT1468" s="95">
        <v>3835929.4887695299</v>
      </c>
      <c r="BU1468" s="95">
        <v>0</v>
      </c>
      <c r="BV1468" s="95">
        <v>3413770.7650756799</v>
      </c>
      <c r="BW1468" s="95">
        <v>788136.88880920399</v>
      </c>
      <c r="BX1468" s="95">
        <v>0</v>
      </c>
      <c r="BY1468" s="95">
        <v>0</v>
      </c>
      <c r="BZ1468" s="95">
        <v>0</v>
      </c>
      <c r="CA1468" s="95">
        <v>153036.562028885</v>
      </c>
      <c r="CB1468" s="95">
        <v>9302650.6317138709</v>
      </c>
      <c r="CC1468" s="95">
        <v>78398877.969726607</v>
      </c>
      <c r="CD1468" s="95">
        <v>19686377.482177701</v>
      </c>
      <c r="CE1468" s="95">
        <v>6616.1655117273303</v>
      </c>
      <c r="CF1468" s="95">
        <v>1351230.9832153299</v>
      </c>
      <c r="CG1468" s="95">
        <v>9597917.0040283203</v>
      </c>
      <c r="CH1468" s="95">
        <v>0</v>
      </c>
      <c r="CI1468" s="95">
        <v>159645.357683182</v>
      </c>
      <c r="CJ1468" s="95">
        <v>10662176.427002</v>
      </c>
      <c r="CK1468" s="95">
        <v>88015318.365234405</v>
      </c>
      <c r="CL1468" s="95">
        <v>20479506.353515599</v>
      </c>
      <c r="CM1468" s="160">
        <v>253343.95334243801</v>
      </c>
      <c r="CN1468" s="160">
        <v>40169075.371582001</v>
      </c>
      <c r="CO1468" s="160">
        <v>168625859.18945301</v>
      </c>
      <c r="CP1468" s="95">
        <v>20479506.353515599</v>
      </c>
      <c r="CQ1468" s="95">
        <v>0</v>
      </c>
      <c r="CR1468" s="95">
        <v>0</v>
      </c>
      <c r="CS1468" s="95">
        <v>0</v>
      </c>
      <c r="CT1468" s="95">
        <v>0</v>
      </c>
      <c r="CU1468" s="161">
        <v>10653881.614929201</v>
      </c>
      <c r="CV1468" s="161">
        <v>87996794.973754928</v>
      </c>
    </row>
    <row r="1469" spans="1:100" x14ac:dyDescent="0.2">
      <c r="A1469" s="94" t="s">
        <v>73</v>
      </c>
      <c r="B1469" s="96">
        <v>39417</v>
      </c>
      <c r="C1469" s="95">
        <v>124106.941547394</v>
      </c>
      <c r="D1469" s="95">
        <v>5.2792133959592302</v>
      </c>
      <c r="E1469" s="95">
        <v>30877.4068207741</v>
      </c>
      <c r="F1469" s="95">
        <v>23202.496126174901</v>
      </c>
      <c r="G1469" s="95">
        <v>5040.20988130569</v>
      </c>
      <c r="H1469" s="95">
        <v>1729.7467391938001</v>
      </c>
      <c r="I1469" s="95">
        <v>205.52281156927299</v>
      </c>
      <c r="J1469" s="95">
        <v>77171.026983261094</v>
      </c>
      <c r="K1469" s="95">
        <v>18186.6654174328</v>
      </c>
      <c r="L1469" s="95">
        <v>42173.700019359603</v>
      </c>
      <c r="M1469" s="95">
        <v>46591.547385215803</v>
      </c>
      <c r="N1469" s="95">
        <v>12626.7420454025</v>
      </c>
      <c r="O1469" s="95">
        <v>51377.680423736601</v>
      </c>
      <c r="P1469" s="95">
        <v>0</v>
      </c>
      <c r="Q1469" s="95">
        <v>7434.4777344465301</v>
      </c>
      <c r="R1469" s="95">
        <v>5136.1699308157004</v>
      </c>
      <c r="S1469" s="95">
        <v>0</v>
      </c>
      <c r="T1469" s="95">
        <v>1767.7276111245201</v>
      </c>
      <c r="U1469" s="95">
        <v>95397.420436859102</v>
      </c>
      <c r="V1469" s="95">
        <v>6921496.5298461895</v>
      </c>
      <c r="W1469" s="95">
        <v>607.22097537666605</v>
      </c>
      <c r="X1469" s="95">
        <v>2464437.4038391099</v>
      </c>
      <c r="Y1469" s="95">
        <v>1528959.34155273</v>
      </c>
      <c r="Z1469" s="95">
        <v>1109298.6737365699</v>
      </c>
      <c r="AA1469" s="95">
        <v>253057.57296371501</v>
      </c>
      <c r="AB1469" s="95">
        <v>32919.694653987899</v>
      </c>
      <c r="AC1469" s="95">
        <v>26782243.572021499</v>
      </c>
      <c r="AD1469" s="95">
        <v>3145170.47332764</v>
      </c>
      <c r="AE1469" s="95">
        <v>1671875.3799133301</v>
      </c>
      <c r="AF1469" s="95">
        <v>2320023.02624512</v>
      </c>
      <c r="AG1469" s="95">
        <v>1948757.50883484</v>
      </c>
      <c r="AH1469" s="95">
        <v>2445725.8861999498</v>
      </c>
      <c r="AI1469" s="95">
        <v>0</v>
      </c>
      <c r="AJ1469" s="95">
        <v>975394.18379211402</v>
      </c>
      <c r="AK1469" s="95">
        <v>1051387.9710693399</v>
      </c>
      <c r="AL1469" s="95">
        <v>0</v>
      </c>
      <c r="AM1469" s="95">
        <v>324791.611457825</v>
      </c>
      <c r="AN1469" s="95">
        <v>30042486.009033199</v>
      </c>
      <c r="AO1469" s="95">
        <v>60019221.786621101</v>
      </c>
      <c r="AP1469" s="95">
        <v>4623.8728839755104</v>
      </c>
      <c r="AQ1469" s="95">
        <v>19727693.253906298</v>
      </c>
      <c r="AR1469" s="95">
        <v>12329315.7336426</v>
      </c>
      <c r="AS1469" s="95">
        <v>7978171.7651367197</v>
      </c>
      <c r="AT1469" s="95">
        <v>1881608.4384765599</v>
      </c>
      <c r="AU1469" s="95">
        <v>234304.54654121399</v>
      </c>
      <c r="AV1469" s="95">
        <v>74151748.7265625</v>
      </c>
      <c r="AW1469" s="95">
        <v>8408326.64770508</v>
      </c>
      <c r="AX1469" s="95">
        <v>15775731.806884799</v>
      </c>
      <c r="AY1469" s="95">
        <v>20278709.361572299</v>
      </c>
      <c r="AZ1469" s="95">
        <v>15194561.9761963</v>
      </c>
      <c r="BA1469" s="95">
        <v>20605220.735839799</v>
      </c>
      <c r="BB1469" s="95">
        <v>0</v>
      </c>
      <c r="BC1469" s="95">
        <v>7868435.7207031297</v>
      </c>
      <c r="BD1469" s="95">
        <v>7474301.7228393601</v>
      </c>
      <c r="BE1469" s="95">
        <v>0</v>
      </c>
      <c r="BF1469" s="95">
        <v>2399749.5383605999</v>
      </c>
      <c r="BG1469" s="95">
        <v>82733553.625</v>
      </c>
      <c r="BH1469" s="95">
        <v>14048930.888671899</v>
      </c>
      <c r="BI1469" s="95">
        <v>754.79813467711199</v>
      </c>
      <c r="BJ1469" s="95">
        <v>6030215.7326049795</v>
      </c>
      <c r="BK1469" s="95">
        <v>4401707.5661010696</v>
      </c>
      <c r="BL1469" s="95">
        <v>0</v>
      </c>
      <c r="BM1469" s="95">
        <v>172398.245141983</v>
      </c>
      <c r="BN1469" s="95">
        <v>28853.974033594099</v>
      </c>
      <c r="BO1469" s="95">
        <v>0</v>
      </c>
      <c r="BP1469" s="95">
        <v>0</v>
      </c>
      <c r="BQ1469" s="95">
        <v>0</v>
      </c>
      <c r="BR1469" s="95">
        <v>6684166.2790527297</v>
      </c>
      <c r="BS1469" s="95">
        <v>5945967.9309082003</v>
      </c>
      <c r="BT1469" s="95">
        <v>4010850.9560546898</v>
      </c>
      <c r="BU1469" s="95">
        <v>0</v>
      </c>
      <c r="BV1469" s="95">
        <v>3426879.8719482399</v>
      </c>
      <c r="BW1469" s="95">
        <v>873513.13917541504</v>
      </c>
      <c r="BX1469" s="95">
        <v>0</v>
      </c>
      <c r="BY1469" s="95">
        <v>0</v>
      </c>
      <c r="BZ1469" s="95">
        <v>0</v>
      </c>
      <c r="CA1469" s="95">
        <v>154773.752328873</v>
      </c>
      <c r="CB1469" s="95">
        <v>9394045.7589111291</v>
      </c>
      <c r="CC1469" s="95">
        <v>79715476.754882798</v>
      </c>
      <c r="CD1469" s="95">
        <v>20076880.285156298</v>
      </c>
      <c r="CE1469" s="95">
        <v>6731.6389316320401</v>
      </c>
      <c r="CF1469" s="95">
        <v>1376385.1982421901</v>
      </c>
      <c r="CG1469" s="95">
        <v>9864163.22900391</v>
      </c>
      <c r="CH1469" s="95">
        <v>0</v>
      </c>
      <c r="CI1469" s="95">
        <v>161491.41839408901</v>
      </c>
      <c r="CJ1469" s="95">
        <v>10767050.412597699</v>
      </c>
      <c r="CK1469" s="95">
        <v>89577021.488281295</v>
      </c>
      <c r="CL1469" s="95">
        <v>20951129.622558601</v>
      </c>
      <c r="CM1469" s="160">
        <v>256306.85438346901</v>
      </c>
      <c r="CN1469" s="160">
        <v>40837741.225097701</v>
      </c>
      <c r="CO1469" s="160">
        <v>172084545.65820301</v>
      </c>
      <c r="CP1469" s="95">
        <v>20951129.622558601</v>
      </c>
      <c r="CQ1469" s="95">
        <v>0</v>
      </c>
      <c r="CR1469" s="95">
        <v>0</v>
      </c>
      <c r="CS1469" s="95">
        <v>0</v>
      </c>
      <c r="CT1469" s="95">
        <v>0</v>
      </c>
      <c r="CU1469" s="161">
        <v>10770430.957153318</v>
      </c>
      <c r="CV1469" s="161">
        <v>89579639.983886704</v>
      </c>
    </row>
    <row r="1470" spans="1:100" x14ac:dyDescent="0.2">
      <c r="A1470" s="94" t="s">
        <v>73</v>
      </c>
      <c r="B1470" s="96">
        <v>39508</v>
      </c>
      <c r="C1470" s="95">
        <v>125855.472040176</v>
      </c>
      <c r="D1470" s="95">
        <v>4.9803301939973599</v>
      </c>
      <c r="E1470" s="95">
        <v>30502.6081094742</v>
      </c>
      <c r="F1470" s="95">
        <v>23263.910608291601</v>
      </c>
      <c r="G1470" s="95">
        <v>5434.7448954582196</v>
      </c>
      <c r="H1470" s="95">
        <v>1500.8901472985699</v>
      </c>
      <c r="I1470" s="95">
        <v>188.05377153120901</v>
      </c>
      <c r="J1470" s="95">
        <v>81020.255046844497</v>
      </c>
      <c r="K1470" s="95">
        <v>15519.903614282601</v>
      </c>
      <c r="L1470" s="95">
        <v>42326.538062095598</v>
      </c>
      <c r="M1470" s="95">
        <v>46889.002065181703</v>
      </c>
      <c r="N1470" s="95">
        <v>12619.8551697731</v>
      </c>
      <c r="O1470" s="95">
        <v>52293.487763404803</v>
      </c>
      <c r="P1470" s="95">
        <v>0</v>
      </c>
      <c r="Q1470" s="95">
        <v>7392.8839578628504</v>
      </c>
      <c r="R1470" s="95">
        <v>5383.3321607708904</v>
      </c>
      <c r="S1470" s="95">
        <v>0</v>
      </c>
      <c r="T1470" s="95">
        <v>1761.2668899744699</v>
      </c>
      <c r="U1470" s="95">
        <v>96425.289098739595</v>
      </c>
      <c r="V1470" s="95">
        <v>6980380.3101196298</v>
      </c>
      <c r="W1470" s="95">
        <v>434.50838158279703</v>
      </c>
      <c r="X1470" s="95">
        <v>2372070.5110778799</v>
      </c>
      <c r="Y1470" s="95">
        <v>1503554.0954742399</v>
      </c>
      <c r="Z1470" s="95">
        <v>1164886.8451080299</v>
      </c>
      <c r="AA1470" s="95">
        <v>231793.394260406</v>
      </c>
      <c r="AB1470" s="95">
        <v>31842.287766695001</v>
      </c>
      <c r="AC1470" s="95">
        <v>27635972.276855499</v>
      </c>
      <c r="AD1470" s="95">
        <v>2549869.6459045401</v>
      </c>
      <c r="AE1470" s="95">
        <v>1646547.2330932601</v>
      </c>
      <c r="AF1470" s="95">
        <v>2315802.0033264202</v>
      </c>
      <c r="AG1470" s="95">
        <v>1935725.90663147</v>
      </c>
      <c r="AH1470" s="95">
        <v>2490852.45770264</v>
      </c>
      <c r="AI1470" s="95">
        <v>0</v>
      </c>
      <c r="AJ1470" s="95">
        <v>975477.27418518101</v>
      </c>
      <c r="AK1470" s="95">
        <v>1077106.4147033701</v>
      </c>
      <c r="AL1470" s="95">
        <v>0</v>
      </c>
      <c r="AM1470" s="95">
        <v>316999.26689147903</v>
      </c>
      <c r="AN1470" s="95">
        <v>30294984.639404301</v>
      </c>
      <c r="AO1470" s="95">
        <v>61117836.7900391</v>
      </c>
      <c r="AP1470" s="95">
        <v>3224.0268965661498</v>
      </c>
      <c r="AQ1470" s="95">
        <v>19361759.892578099</v>
      </c>
      <c r="AR1470" s="95">
        <v>12382169.620117201</v>
      </c>
      <c r="AS1470" s="95">
        <v>8423698.4331054706</v>
      </c>
      <c r="AT1470" s="95">
        <v>1664914.5698394801</v>
      </c>
      <c r="AU1470" s="95">
        <v>226578.64947128299</v>
      </c>
      <c r="AV1470" s="95">
        <v>77977277.940429702</v>
      </c>
      <c r="AW1470" s="95">
        <v>6927473.7294311495</v>
      </c>
      <c r="AX1470" s="95">
        <v>15705252.2839355</v>
      </c>
      <c r="AY1470" s="95">
        <v>20463162.186035201</v>
      </c>
      <c r="AZ1470" s="95">
        <v>15251703.575073199</v>
      </c>
      <c r="BA1470" s="95">
        <v>21199333.6572266</v>
      </c>
      <c r="BB1470" s="95">
        <v>0</v>
      </c>
      <c r="BC1470" s="95">
        <v>7954679.21240234</v>
      </c>
      <c r="BD1470" s="95">
        <v>7760995.1035156297</v>
      </c>
      <c r="BE1470" s="95">
        <v>0</v>
      </c>
      <c r="BF1470" s="95">
        <v>2375376.1587219201</v>
      </c>
      <c r="BG1470" s="95">
        <v>84719676.980468795</v>
      </c>
      <c r="BH1470" s="95">
        <v>13276083.924804701</v>
      </c>
      <c r="BI1470" s="95">
        <v>875.713904775679</v>
      </c>
      <c r="BJ1470" s="95">
        <v>5349910.9004516602</v>
      </c>
      <c r="BK1470" s="95">
        <v>3925945.1333923298</v>
      </c>
      <c r="BL1470" s="95">
        <v>0</v>
      </c>
      <c r="BM1470" s="95">
        <v>160010.27794838001</v>
      </c>
      <c r="BN1470" s="95">
        <v>30591.881318807598</v>
      </c>
      <c r="BO1470" s="95">
        <v>0</v>
      </c>
      <c r="BP1470" s="95">
        <v>0</v>
      </c>
      <c r="BQ1470" s="95">
        <v>0</v>
      </c>
      <c r="BR1470" s="95">
        <v>6016147.5709838904</v>
      </c>
      <c r="BS1470" s="95">
        <v>5396323.3002319299</v>
      </c>
      <c r="BT1470" s="95">
        <v>4128017.07141113</v>
      </c>
      <c r="BU1470" s="95">
        <v>0</v>
      </c>
      <c r="BV1470" s="95">
        <v>3086123.7551879901</v>
      </c>
      <c r="BW1470" s="95">
        <v>915948.84106445301</v>
      </c>
      <c r="BX1470" s="95">
        <v>0</v>
      </c>
      <c r="BY1470" s="95">
        <v>0</v>
      </c>
      <c r="BZ1470" s="95">
        <v>0</v>
      </c>
      <c r="CA1470" s="95">
        <v>156527.755233765</v>
      </c>
      <c r="CB1470" s="95">
        <v>9322929.2354736291</v>
      </c>
      <c r="CC1470" s="95">
        <v>80320305.356445298</v>
      </c>
      <c r="CD1470" s="95">
        <v>18632413.747558601</v>
      </c>
      <c r="CE1470" s="95">
        <v>6957.7692162394496</v>
      </c>
      <c r="CF1470" s="95">
        <v>1392722.3735809301</v>
      </c>
      <c r="CG1470" s="95">
        <v>10117937.8051758</v>
      </c>
      <c r="CH1470" s="95">
        <v>0</v>
      </c>
      <c r="CI1470" s="95">
        <v>163494.87381935099</v>
      </c>
      <c r="CJ1470" s="95">
        <v>10725292.001831099</v>
      </c>
      <c r="CK1470" s="95">
        <v>90399046.268554702</v>
      </c>
      <c r="CL1470" s="95">
        <v>19555410.3044434</v>
      </c>
      <c r="CM1470" s="160">
        <v>259067.53633499099</v>
      </c>
      <c r="CN1470" s="160">
        <v>41055447.297363304</v>
      </c>
      <c r="CO1470" s="160">
        <v>175113759.55468801</v>
      </c>
      <c r="CP1470" s="95">
        <v>19555410.3044434</v>
      </c>
      <c r="CQ1470" s="95">
        <v>0</v>
      </c>
      <c r="CR1470" s="95">
        <v>0</v>
      </c>
      <c r="CS1470" s="95">
        <v>0</v>
      </c>
      <c r="CT1470" s="95">
        <v>0</v>
      </c>
      <c r="CU1470" s="161">
        <v>10715651.60905456</v>
      </c>
      <c r="CV1470" s="161">
        <v>90438243.161621094</v>
      </c>
    </row>
    <row r="1471" spans="1:100" x14ac:dyDescent="0.2">
      <c r="A1471" s="94" t="s">
        <v>73</v>
      </c>
      <c r="B1471" s="96">
        <v>39600</v>
      </c>
      <c r="C1471" s="95">
        <v>127568.551088333</v>
      </c>
      <c r="D1471" s="95">
        <v>2.8723102699732399</v>
      </c>
      <c r="E1471" s="95">
        <v>29615.093244552601</v>
      </c>
      <c r="F1471" s="95">
        <v>22920.124920129801</v>
      </c>
      <c r="G1471" s="95">
        <v>5803.8050333261499</v>
      </c>
      <c r="H1471" s="95">
        <v>1315.08710706234</v>
      </c>
      <c r="I1471" s="95">
        <v>166.374326970428</v>
      </c>
      <c r="J1471" s="95">
        <v>84713.768953323393</v>
      </c>
      <c r="K1471" s="95">
        <v>13078.8655520678</v>
      </c>
      <c r="L1471" s="95">
        <v>42060.743051528902</v>
      </c>
      <c r="M1471" s="95">
        <v>47137.293987751</v>
      </c>
      <c r="N1471" s="95">
        <v>12542.6318796873</v>
      </c>
      <c r="O1471" s="95">
        <v>53158.8080253601</v>
      </c>
      <c r="P1471" s="95">
        <v>0</v>
      </c>
      <c r="Q1471" s="95">
        <v>7351.2770258188202</v>
      </c>
      <c r="R1471" s="95">
        <v>5546.8408313393602</v>
      </c>
      <c r="S1471" s="95">
        <v>0</v>
      </c>
      <c r="T1471" s="95">
        <v>1777.47579936683</v>
      </c>
      <c r="U1471" s="95">
        <v>97569.128110885606</v>
      </c>
      <c r="V1471" s="95">
        <v>7064609.1177978497</v>
      </c>
      <c r="W1471" s="95">
        <v>409.31607244536298</v>
      </c>
      <c r="X1471" s="95">
        <v>2299279.0195007301</v>
      </c>
      <c r="Y1471" s="95">
        <v>1468260.2250366199</v>
      </c>
      <c r="Z1471" s="95">
        <v>1216833.0770568801</v>
      </c>
      <c r="AA1471" s="95">
        <v>204726.77347183201</v>
      </c>
      <c r="AB1471" s="95">
        <v>27408.445347309102</v>
      </c>
      <c r="AC1471" s="95">
        <v>28841893.956787098</v>
      </c>
      <c r="AD1471" s="95">
        <v>2099104.2041320801</v>
      </c>
      <c r="AE1471" s="95">
        <v>1647092.47434998</v>
      </c>
      <c r="AF1471" s="95">
        <v>2323879.7554321298</v>
      </c>
      <c r="AG1471" s="95">
        <v>1914748.2150268599</v>
      </c>
      <c r="AH1471" s="95">
        <v>2524833.6656189002</v>
      </c>
      <c r="AI1471" s="95">
        <v>0</v>
      </c>
      <c r="AJ1471" s="95">
        <v>967142.27668762195</v>
      </c>
      <c r="AK1471" s="95">
        <v>1098315.7104797401</v>
      </c>
      <c r="AL1471" s="95">
        <v>0</v>
      </c>
      <c r="AM1471" s="95">
        <v>318193.65589904803</v>
      </c>
      <c r="AN1471" s="95">
        <v>30744846.645507801</v>
      </c>
      <c r="AO1471" s="95">
        <v>62366101.816406302</v>
      </c>
      <c r="AP1471" s="95">
        <v>2448.4755513072</v>
      </c>
      <c r="AQ1471" s="95">
        <v>18953589.326904301</v>
      </c>
      <c r="AR1471" s="95">
        <v>12190502.939819301</v>
      </c>
      <c r="AS1471" s="95">
        <v>9018302.5285644494</v>
      </c>
      <c r="AT1471" s="95">
        <v>1467201.9457855199</v>
      </c>
      <c r="AU1471" s="95">
        <v>195437.12622833301</v>
      </c>
      <c r="AV1471" s="95">
        <v>81701104.999023393</v>
      </c>
      <c r="AW1471" s="95">
        <v>5756961.6627197303</v>
      </c>
      <c r="AX1471" s="95">
        <v>15925392.1286621</v>
      </c>
      <c r="AY1471" s="95">
        <v>20717004.058349598</v>
      </c>
      <c r="AZ1471" s="95">
        <v>15227479.9061279</v>
      </c>
      <c r="BA1471" s="95">
        <v>21708379.326660201</v>
      </c>
      <c r="BB1471" s="95">
        <v>0</v>
      </c>
      <c r="BC1471" s="95">
        <v>7950133.6613159198</v>
      </c>
      <c r="BD1471" s="95">
        <v>8031389.6149292002</v>
      </c>
      <c r="BE1471" s="95">
        <v>0</v>
      </c>
      <c r="BF1471" s="95">
        <v>2405629.3686218299</v>
      </c>
      <c r="BG1471" s="95">
        <v>86997212.332031295</v>
      </c>
      <c r="BH1471" s="95">
        <v>13520156.0303955</v>
      </c>
      <c r="BI1471" s="95">
        <v>880.71344713866699</v>
      </c>
      <c r="BJ1471" s="95">
        <v>5249313.2497558603</v>
      </c>
      <c r="BK1471" s="95">
        <v>3866323.7538147001</v>
      </c>
      <c r="BL1471" s="95">
        <v>0</v>
      </c>
      <c r="BM1471" s="95">
        <v>153404.18611335801</v>
      </c>
      <c r="BN1471" s="95">
        <v>23639.009684801102</v>
      </c>
      <c r="BO1471" s="95">
        <v>0</v>
      </c>
      <c r="BP1471" s="95">
        <v>0</v>
      </c>
      <c r="BQ1471" s="95">
        <v>0</v>
      </c>
      <c r="BR1471" s="95">
        <v>6056929.8129882803</v>
      </c>
      <c r="BS1471" s="95">
        <v>5348472.5538940402</v>
      </c>
      <c r="BT1471" s="95">
        <v>4226259.4100952102</v>
      </c>
      <c r="BU1471" s="95">
        <v>0</v>
      </c>
      <c r="BV1471" s="95">
        <v>3097204.2140808101</v>
      </c>
      <c r="BW1471" s="95">
        <v>951035.09803008998</v>
      </c>
      <c r="BX1471" s="95">
        <v>0</v>
      </c>
      <c r="BY1471" s="95">
        <v>0</v>
      </c>
      <c r="BZ1471" s="95">
        <v>0</v>
      </c>
      <c r="CA1471" s="95">
        <v>157342.02219772301</v>
      </c>
      <c r="CB1471" s="95">
        <v>9354496.77197266</v>
      </c>
      <c r="CC1471" s="95">
        <v>81402828.596679702</v>
      </c>
      <c r="CD1471" s="95">
        <v>18773889.111816399</v>
      </c>
      <c r="CE1471" s="95">
        <v>7121.6775012612297</v>
      </c>
      <c r="CF1471" s="95">
        <v>1410134.5343627899</v>
      </c>
      <c r="CG1471" s="95">
        <v>10389792.493896499</v>
      </c>
      <c r="CH1471" s="95">
        <v>0</v>
      </c>
      <c r="CI1471" s="95">
        <v>164471.76711845401</v>
      </c>
      <c r="CJ1471" s="95">
        <v>10758610.5267334</v>
      </c>
      <c r="CK1471" s="95">
        <v>91760191.508789107</v>
      </c>
      <c r="CL1471" s="95">
        <v>19728485.7109375</v>
      </c>
      <c r="CM1471" s="160">
        <v>261206.182226181</v>
      </c>
      <c r="CN1471" s="160">
        <v>41554969.827636696</v>
      </c>
      <c r="CO1471" s="160">
        <v>178626959.78320301</v>
      </c>
      <c r="CP1471" s="95">
        <v>19728485.7109375</v>
      </c>
      <c r="CQ1471" s="95">
        <v>0</v>
      </c>
      <c r="CR1471" s="95">
        <v>0</v>
      </c>
      <c r="CS1471" s="95">
        <v>0</v>
      </c>
      <c r="CT1471" s="95">
        <v>0</v>
      </c>
      <c r="CU1471" s="161">
        <v>10764631.306335449</v>
      </c>
      <c r="CV1471" s="161">
        <v>91792621.090576202</v>
      </c>
    </row>
    <row r="1472" spans="1:100" x14ac:dyDescent="0.2">
      <c r="A1472" s="94" t="s">
        <v>73</v>
      </c>
      <c r="B1472" s="96">
        <v>39692</v>
      </c>
      <c r="C1472" s="95">
        <v>129607.126646996</v>
      </c>
      <c r="D1472" s="95">
        <v>6.0329077809583396</v>
      </c>
      <c r="E1472" s="95">
        <v>28946.2942202091</v>
      </c>
      <c r="F1472" s="95">
        <v>22717.955690860701</v>
      </c>
      <c r="G1472" s="95">
        <v>6212.5200375914601</v>
      </c>
      <c r="H1472" s="95">
        <v>1072.17562478781</v>
      </c>
      <c r="I1472" s="95">
        <v>142.63634036295099</v>
      </c>
      <c r="J1472" s="95">
        <v>87652.097290039106</v>
      </c>
      <c r="K1472" s="95">
        <v>11056.367125749601</v>
      </c>
      <c r="L1472" s="95">
        <v>41444.718698024801</v>
      </c>
      <c r="M1472" s="95">
        <v>47579.614277839697</v>
      </c>
      <c r="N1472" s="95">
        <v>12534.4847429991</v>
      </c>
      <c r="O1472" s="95">
        <v>54296.869386673003</v>
      </c>
      <c r="P1472" s="95">
        <v>0</v>
      </c>
      <c r="Q1472" s="95">
        <v>7282.7807479500798</v>
      </c>
      <c r="R1472" s="95">
        <v>5741.90972089767</v>
      </c>
      <c r="S1472" s="95">
        <v>0</v>
      </c>
      <c r="T1472" s="95">
        <v>1752.0595485568001</v>
      </c>
      <c r="U1472" s="95">
        <v>98896.134609222398</v>
      </c>
      <c r="V1472" s="95">
        <v>7177092.7979126005</v>
      </c>
      <c r="W1472" s="95">
        <v>478.27444142848299</v>
      </c>
      <c r="X1472" s="95">
        <v>2217271.6603698698</v>
      </c>
      <c r="Y1472" s="95">
        <v>1433182.2367553699</v>
      </c>
      <c r="Z1472" s="95">
        <v>1273733.4788208001</v>
      </c>
      <c r="AA1472" s="95">
        <v>164196.06632614101</v>
      </c>
      <c r="AB1472" s="95">
        <v>23258.2611916065</v>
      </c>
      <c r="AC1472" s="95">
        <v>29532191.161621101</v>
      </c>
      <c r="AD1472" s="95">
        <v>1799882.30410767</v>
      </c>
      <c r="AE1472" s="95">
        <v>1621072.98629761</v>
      </c>
      <c r="AF1472" s="95">
        <v>2348398.8337097201</v>
      </c>
      <c r="AG1472" s="95">
        <v>1904169.57804871</v>
      </c>
      <c r="AH1472" s="95">
        <v>2572723.1956481901</v>
      </c>
      <c r="AI1472" s="95">
        <v>0</v>
      </c>
      <c r="AJ1472" s="95">
        <v>949377.33295440697</v>
      </c>
      <c r="AK1472" s="95">
        <v>1124510.0058136</v>
      </c>
      <c r="AL1472" s="95">
        <v>0</v>
      </c>
      <c r="AM1472" s="95">
        <v>302506.56152343802</v>
      </c>
      <c r="AN1472" s="95">
        <v>31292075.0070801</v>
      </c>
      <c r="AO1472" s="95">
        <v>63989238.269531302</v>
      </c>
      <c r="AP1472" s="95">
        <v>3785.56715121865</v>
      </c>
      <c r="AQ1472" s="95">
        <v>18522144.315185498</v>
      </c>
      <c r="AR1472" s="95">
        <v>12042404.5744629</v>
      </c>
      <c r="AS1472" s="95">
        <v>9474456.8565673791</v>
      </c>
      <c r="AT1472" s="95">
        <v>1200984.5295104999</v>
      </c>
      <c r="AU1472" s="95">
        <v>165005.438188553</v>
      </c>
      <c r="AV1472" s="95">
        <v>84541119.528320298</v>
      </c>
      <c r="AW1472" s="95">
        <v>4998710.8834228497</v>
      </c>
      <c r="AX1472" s="95">
        <v>15798089.0933838</v>
      </c>
      <c r="AY1472" s="95">
        <v>21099335.303222701</v>
      </c>
      <c r="AZ1472" s="95">
        <v>15223194.415283199</v>
      </c>
      <c r="BA1472" s="95">
        <v>22412522.736083999</v>
      </c>
      <c r="BB1472" s="95">
        <v>0</v>
      </c>
      <c r="BC1472" s="95">
        <v>7873589.6478881799</v>
      </c>
      <c r="BD1472" s="95">
        <v>8294957.9781494103</v>
      </c>
      <c r="BE1472" s="95">
        <v>0</v>
      </c>
      <c r="BF1472" s="95">
        <v>2315507.59683228</v>
      </c>
      <c r="BG1472" s="95">
        <v>89640369.668945298</v>
      </c>
      <c r="BH1472" s="95">
        <v>13826923.3790283</v>
      </c>
      <c r="BI1472" s="95">
        <v>644.93259225785698</v>
      </c>
      <c r="BJ1472" s="95">
        <v>5085011.1531372098</v>
      </c>
      <c r="BK1472" s="95">
        <v>3768931.6114807101</v>
      </c>
      <c r="BL1472" s="95">
        <v>0</v>
      </c>
      <c r="BM1472" s="95">
        <v>98346.790955543504</v>
      </c>
      <c r="BN1472" s="95">
        <v>18532.373468637499</v>
      </c>
      <c r="BO1472" s="95">
        <v>0</v>
      </c>
      <c r="BP1472" s="95">
        <v>0</v>
      </c>
      <c r="BQ1472" s="95">
        <v>0</v>
      </c>
      <c r="BR1472" s="95">
        <v>6215024.0083007803</v>
      </c>
      <c r="BS1472" s="95">
        <v>5328776.5811157199</v>
      </c>
      <c r="BT1472" s="95">
        <v>4358108.74572754</v>
      </c>
      <c r="BU1472" s="95">
        <v>0</v>
      </c>
      <c r="BV1472" s="95">
        <v>3087455.1445922898</v>
      </c>
      <c r="BW1472" s="95">
        <v>978753.87342071498</v>
      </c>
      <c r="BX1472" s="95">
        <v>0</v>
      </c>
      <c r="BY1472" s="95">
        <v>0</v>
      </c>
      <c r="BZ1472" s="95">
        <v>0</v>
      </c>
      <c r="CA1472" s="95">
        <v>158535.550209045</v>
      </c>
      <c r="CB1472" s="95">
        <v>9394949.4526367206</v>
      </c>
      <c r="CC1472" s="95">
        <v>82704231.130859405</v>
      </c>
      <c r="CD1472" s="95">
        <v>18896322.919677701</v>
      </c>
      <c r="CE1472" s="95">
        <v>7278.2555170655296</v>
      </c>
      <c r="CF1472" s="95">
        <v>1430340.9534606901</v>
      </c>
      <c r="CG1472" s="95">
        <v>10644943.0158691</v>
      </c>
      <c r="CH1472" s="95">
        <v>0</v>
      </c>
      <c r="CI1472" s="95">
        <v>165817.340116501</v>
      </c>
      <c r="CJ1472" s="95">
        <v>10818699.1719971</v>
      </c>
      <c r="CK1472" s="95">
        <v>93357341.361328095</v>
      </c>
      <c r="CL1472" s="95">
        <v>19876001.6396484</v>
      </c>
      <c r="CM1472" s="160">
        <v>263523.37000274699</v>
      </c>
      <c r="CN1472" s="160">
        <v>42038739.442382798</v>
      </c>
      <c r="CO1472" s="160">
        <v>182816282.70898399</v>
      </c>
      <c r="CP1472" s="95">
        <v>19876001.6396484</v>
      </c>
      <c r="CQ1472" s="95">
        <v>0</v>
      </c>
      <c r="CR1472" s="95">
        <v>0</v>
      </c>
      <c r="CS1472" s="95">
        <v>0</v>
      </c>
      <c r="CT1472" s="95">
        <v>0</v>
      </c>
      <c r="CU1472" s="161">
        <v>10825290.40609741</v>
      </c>
      <c r="CV1472" s="161">
        <v>93349174.146728501</v>
      </c>
    </row>
    <row r="1473" spans="1:100" x14ac:dyDescent="0.2">
      <c r="A1473" s="94" t="s">
        <v>73</v>
      </c>
      <c r="B1473" s="96">
        <v>39783</v>
      </c>
      <c r="C1473" s="95">
        <v>130163.63459873199</v>
      </c>
      <c r="D1473" s="95">
        <v>5.24490580597194</v>
      </c>
      <c r="E1473" s="95">
        <v>27354.8808755875</v>
      </c>
      <c r="F1473" s="95">
        <v>21422.1191995144</v>
      </c>
      <c r="G1473" s="95">
        <v>6543.1218170523598</v>
      </c>
      <c r="H1473" s="95">
        <v>855.00672622770105</v>
      </c>
      <c r="I1473" s="95">
        <v>115.43256858084401</v>
      </c>
      <c r="J1473" s="95">
        <v>89937.690270423904</v>
      </c>
      <c r="K1473" s="95">
        <v>9172.4716768264807</v>
      </c>
      <c r="L1473" s="95">
        <v>40177.220746517203</v>
      </c>
      <c r="M1473" s="95">
        <v>47348.027562618299</v>
      </c>
      <c r="N1473" s="95">
        <v>12359.0797692537</v>
      </c>
      <c r="O1473" s="95">
        <v>54638.665579319</v>
      </c>
      <c r="P1473" s="95">
        <v>0</v>
      </c>
      <c r="Q1473" s="95">
        <v>7243.2792560458201</v>
      </c>
      <c r="R1473" s="95">
        <v>5883.0890378355998</v>
      </c>
      <c r="S1473" s="95">
        <v>0</v>
      </c>
      <c r="T1473" s="95">
        <v>1705.3694834411101</v>
      </c>
      <c r="U1473" s="95">
        <v>99282.442378997803</v>
      </c>
      <c r="V1473" s="95">
        <v>7197594.2502441397</v>
      </c>
      <c r="W1473" s="95">
        <v>887.34560843557097</v>
      </c>
      <c r="X1473" s="95">
        <v>2109937.1700134301</v>
      </c>
      <c r="Y1473" s="95">
        <v>1376508.4977722201</v>
      </c>
      <c r="Z1473" s="95">
        <v>1317353.1107330299</v>
      </c>
      <c r="AA1473" s="95">
        <v>117450.346149445</v>
      </c>
      <c r="AB1473" s="95">
        <v>15994.0517086983</v>
      </c>
      <c r="AC1473" s="95">
        <v>29849840.2265625</v>
      </c>
      <c r="AD1473" s="95">
        <v>1406267.1595916699</v>
      </c>
      <c r="AE1473" s="95">
        <v>1568305.8412017799</v>
      </c>
      <c r="AF1473" s="95">
        <v>2318114.3397522001</v>
      </c>
      <c r="AG1473" s="95">
        <v>1874633.8900909401</v>
      </c>
      <c r="AH1473" s="95">
        <v>2589335.9357604999</v>
      </c>
      <c r="AI1473" s="95">
        <v>0</v>
      </c>
      <c r="AJ1473" s="95">
        <v>944627.763435364</v>
      </c>
      <c r="AK1473" s="95">
        <v>1145054.91375732</v>
      </c>
      <c r="AL1473" s="95">
        <v>0</v>
      </c>
      <c r="AM1473" s="95">
        <v>294698.16456603998</v>
      </c>
      <c r="AN1473" s="95">
        <v>31380351.457763702</v>
      </c>
      <c r="AO1473" s="95">
        <v>64580662.673828103</v>
      </c>
      <c r="AP1473" s="95">
        <v>6823.18428277969</v>
      </c>
      <c r="AQ1473" s="95">
        <v>17453740.6242676</v>
      </c>
      <c r="AR1473" s="95">
        <v>11394019.2967529</v>
      </c>
      <c r="AS1473" s="95">
        <v>9820309.8302002009</v>
      </c>
      <c r="AT1473" s="95">
        <v>944429.19229126</v>
      </c>
      <c r="AU1473" s="95">
        <v>118761.62538051599</v>
      </c>
      <c r="AV1473" s="95">
        <v>87201791.144531295</v>
      </c>
      <c r="AW1473" s="95">
        <v>3974367.6948547401</v>
      </c>
      <c r="AX1473" s="95">
        <v>15455271.7513428</v>
      </c>
      <c r="AY1473" s="95">
        <v>21096597.184326202</v>
      </c>
      <c r="AZ1473" s="95">
        <v>15008230.6915283</v>
      </c>
      <c r="BA1473" s="95">
        <v>22667729.768798798</v>
      </c>
      <c r="BB1473" s="95">
        <v>0</v>
      </c>
      <c r="BC1473" s="95">
        <v>7854995.0733032199</v>
      </c>
      <c r="BD1473" s="95">
        <v>8500019.3548584003</v>
      </c>
      <c r="BE1473" s="95">
        <v>0</v>
      </c>
      <c r="BF1473" s="95">
        <v>2265566.5190124498</v>
      </c>
      <c r="BG1473" s="95">
        <v>91424825.431640595</v>
      </c>
      <c r="BH1473" s="95">
        <v>14080841.846191401</v>
      </c>
      <c r="BI1473" s="95">
        <v>1386.54121012986</v>
      </c>
      <c r="BJ1473" s="95">
        <v>4904156.67260742</v>
      </c>
      <c r="BK1473" s="95">
        <v>3647933.8456420898</v>
      </c>
      <c r="BL1473" s="95">
        <v>0</v>
      </c>
      <c r="BM1473" s="95">
        <v>83179.5454883575</v>
      </c>
      <c r="BN1473" s="95">
        <v>12057.4192495346</v>
      </c>
      <c r="BO1473" s="95">
        <v>0</v>
      </c>
      <c r="BP1473" s="95">
        <v>0</v>
      </c>
      <c r="BQ1473" s="95">
        <v>0</v>
      </c>
      <c r="BR1473" s="95">
        <v>6200027.1126098596</v>
      </c>
      <c r="BS1473" s="95">
        <v>5253919.2090454102</v>
      </c>
      <c r="BT1473" s="95">
        <v>4409487.2429809598</v>
      </c>
      <c r="BU1473" s="95">
        <v>0</v>
      </c>
      <c r="BV1473" s="95">
        <v>3084831.8202819801</v>
      </c>
      <c r="BW1473" s="95">
        <v>1004868.60707855</v>
      </c>
      <c r="BX1473" s="95">
        <v>0</v>
      </c>
      <c r="BY1473" s="95">
        <v>0</v>
      </c>
      <c r="BZ1473" s="95">
        <v>0</v>
      </c>
      <c r="CA1473" s="95">
        <v>157243.29616355899</v>
      </c>
      <c r="CB1473" s="95">
        <v>9286729.9238281306</v>
      </c>
      <c r="CC1473" s="95">
        <v>82033308.659179702</v>
      </c>
      <c r="CD1473" s="95">
        <v>18988993.739502002</v>
      </c>
      <c r="CE1473" s="95">
        <v>7397.4016551971399</v>
      </c>
      <c r="CF1473" s="95">
        <v>1441093.1021270801</v>
      </c>
      <c r="CG1473" s="95">
        <v>10760831.2585449</v>
      </c>
      <c r="CH1473" s="95">
        <v>0</v>
      </c>
      <c r="CI1473" s="95">
        <v>164609.711305618</v>
      </c>
      <c r="CJ1473" s="95">
        <v>10729798.302002</v>
      </c>
      <c r="CK1473" s="95">
        <v>92744471.840820298</v>
      </c>
      <c r="CL1473" s="95">
        <v>19992924.944091801</v>
      </c>
      <c r="CM1473" s="160">
        <v>263198.11008834798</v>
      </c>
      <c r="CN1473" s="160">
        <v>42176572.290527299</v>
      </c>
      <c r="CO1473" s="160">
        <v>184272749.25195301</v>
      </c>
      <c r="CP1473" s="95">
        <v>19992924.944091801</v>
      </c>
      <c r="CQ1473" s="95">
        <v>0</v>
      </c>
      <c r="CR1473" s="95">
        <v>0</v>
      </c>
      <c r="CS1473" s="95">
        <v>0</v>
      </c>
      <c r="CT1473" s="95">
        <v>0</v>
      </c>
      <c r="CU1473" s="161">
        <v>10727823.025955211</v>
      </c>
      <c r="CV1473" s="161">
        <v>92794139.917724609</v>
      </c>
    </row>
    <row r="1474" spans="1:100" x14ac:dyDescent="0.2">
      <c r="A1474" s="94" t="s">
        <v>73</v>
      </c>
      <c r="B1474" s="96">
        <v>39873</v>
      </c>
      <c r="C1474" s="95">
        <v>131954.38835334801</v>
      </c>
      <c r="D1474" s="95">
        <v>5.8839255319908297</v>
      </c>
      <c r="E1474" s="95">
        <v>27063.8192205429</v>
      </c>
      <c r="F1474" s="95">
        <v>21386.940550804102</v>
      </c>
      <c r="G1474" s="95">
        <v>6837.8323780894298</v>
      </c>
      <c r="H1474" s="95">
        <v>698.29698891937699</v>
      </c>
      <c r="I1474" s="95">
        <v>97.915388691239102</v>
      </c>
      <c r="J1474" s="95">
        <v>92697.716531753496</v>
      </c>
      <c r="K1474" s="95">
        <v>7518.2104456424704</v>
      </c>
      <c r="L1474" s="95">
        <v>40332.113655567198</v>
      </c>
      <c r="M1474" s="95">
        <v>47708.026530265801</v>
      </c>
      <c r="N1474" s="95">
        <v>12367.668550729801</v>
      </c>
      <c r="O1474" s="95">
        <v>55871.771425724</v>
      </c>
      <c r="P1474" s="95">
        <v>0</v>
      </c>
      <c r="Q1474" s="95">
        <v>7262.9248091578502</v>
      </c>
      <c r="R1474" s="95">
        <v>6058.9477263688996</v>
      </c>
      <c r="S1474" s="95">
        <v>0</v>
      </c>
      <c r="T1474" s="95">
        <v>1700.14137177169</v>
      </c>
      <c r="U1474" s="95">
        <v>100129.196106911</v>
      </c>
      <c r="V1474" s="95">
        <v>7250641.3104248</v>
      </c>
      <c r="W1474" s="95">
        <v>450.59561939537502</v>
      </c>
      <c r="X1474" s="95">
        <v>2049232.0438385</v>
      </c>
      <c r="Y1474" s="95">
        <v>1335678.56884766</v>
      </c>
      <c r="Z1474" s="95">
        <v>1340902.5641632101</v>
      </c>
      <c r="AA1474" s="95">
        <v>105606.126270294</v>
      </c>
      <c r="AB1474" s="95">
        <v>15203.254685640301</v>
      </c>
      <c r="AC1474" s="95">
        <v>30628992.928222701</v>
      </c>
      <c r="AD1474" s="95">
        <v>1108056.3737640399</v>
      </c>
      <c r="AE1474" s="95">
        <v>1553265.6177368199</v>
      </c>
      <c r="AF1474" s="95">
        <v>2329627.7374267601</v>
      </c>
      <c r="AG1474" s="95">
        <v>1848104.25602722</v>
      </c>
      <c r="AH1474" s="95">
        <v>2636048.7339477502</v>
      </c>
      <c r="AI1474" s="95">
        <v>0</v>
      </c>
      <c r="AJ1474" s="95">
        <v>939636.91156005894</v>
      </c>
      <c r="AK1474" s="95">
        <v>1157791.38194275</v>
      </c>
      <c r="AL1474" s="95">
        <v>0</v>
      </c>
      <c r="AM1474" s="95">
        <v>288436.47482681298</v>
      </c>
      <c r="AN1474" s="95">
        <v>31704655.4760742</v>
      </c>
      <c r="AO1474" s="95">
        <v>65542606.072753899</v>
      </c>
      <c r="AP1474" s="95">
        <v>3492.43951749802</v>
      </c>
      <c r="AQ1474" s="95">
        <v>17111958.869628899</v>
      </c>
      <c r="AR1474" s="95">
        <v>11158639.4733887</v>
      </c>
      <c r="AS1474" s="95">
        <v>10050628.9143066</v>
      </c>
      <c r="AT1474" s="95">
        <v>776482.79817199695</v>
      </c>
      <c r="AU1474" s="95">
        <v>109484.025266647</v>
      </c>
      <c r="AV1474" s="95">
        <v>90047491.493164107</v>
      </c>
      <c r="AW1474" s="95">
        <v>3150246.2628478999</v>
      </c>
      <c r="AX1474" s="95">
        <v>15391903.7977295</v>
      </c>
      <c r="AY1474" s="95">
        <v>21356478.112792999</v>
      </c>
      <c r="AZ1474" s="95">
        <v>14829573.0118408</v>
      </c>
      <c r="BA1474" s="95">
        <v>23243626.787353501</v>
      </c>
      <c r="BB1474" s="95">
        <v>0</v>
      </c>
      <c r="BC1474" s="95">
        <v>7857399.4032592801</v>
      </c>
      <c r="BD1474" s="95">
        <v>8616747.4353027306</v>
      </c>
      <c r="BE1474" s="95">
        <v>0</v>
      </c>
      <c r="BF1474" s="95">
        <v>2231983.9750060998</v>
      </c>
      <c r="BG1474" s="95">
        <v>93136679.502929702</v>
      </c>
      <c r="BH1474" s="95">
        <v>14224861.9835205</v>
      </c>
      <c r="BI1474" s="95">
        <v>946.34226705133904</v>
      </c>
      <c r="BJ1474" s="95">
        <v>4766556.9651489304</v>
      </c>
      <c r="BK1474" s="95">
        <v>3552191.2747192401</v>
      </c>
      <c r="BL1474" s="95">
        <v>0</v>
      </c>
      <c r="BM1474" s="95">
        <v>81092.341042518601</v>
      </c>
      <c r="BN1474" s="95">
        <v>14917.3337440491</v>
      </c>
      <c r="BO1474" s="95">
        <v>0</v>
      </c>
      <c r="BP1474" s="95">
        <v>0</v>
      </c>
      <c r="BQ1474" s="95">
        <v>0</v>
      </c>
      <c r="BR1474" s="95">
        <v>6191848.8704834003</v>
      </c>
      <c r="BS1474" s="95">
        <v>5177025.9041748</v>
      </c>
      <c r="BT1474" s="95">
        <v>4521380.2899780301</v>
      </c>
      <c r="BU1474" s="95">
        <v>0</v>
      </c>
      <c r="BV1474" s="95">
        <v>3078590.7398986798</v>
      </c>
      <c r="BW1474" s="95">
        <v>1019145.54798889</v>
      </c>
      <c r="BX1474" s="95">
        <v>0</v>
      </c>
      <c r="BY1474" s="95">
        <v>0</v>
      </c>
      <c r="BZ1474" s="95">
        <v>0</v>
      </c>
      <c r="CA1474" s="95">
        <v>159184.45730972299</v>
      </c>
      <c r="CB1474" s="95">
        <v>9329535.1768798791</v>
      </c>
      <c r="CC1474" s="95">
        <v>82686071.535156295</v>
      </c>
      <c r="CD1474" s="95">
        <v>18999496.2666016</v>
      </c>
      <c r="CE1474" s="95">
        <v>7552.6859030127498</v>
      </c>
      <c r="CF1474" s="95">
        <v>1449004.89468384</v>
      </c>
      <c r="CG1474" s="95">
        <v>10851994.560913101</v>
      </c>
      <c r="CH1474" s="95">
        <v>0</v>
      </c>
      <c r="CI1474" s="95">
        <v>166764.683893204</v>
      </c>
      <c r="CJ1474" s="95">
        <v>10765959.8111572</v>
      </c>
      <c r="CK1474" s="95">
        <v>93553218.905273393</v>
      </c>
      <c r="CL1474" s="95">
        <v>20025620.880859401</v>
      </c>
      <c r="CM1474" s="160">
        <v>265874.19367599499</v>
      </c>
      <c r="CN1474" s="160">
        <v>42501352.135253899</v>
      </c>
      <c r="CO1474" s="160">
        <v>186654859.58398399</v>
      </c>
      <c r="CP1474" s="95">
        <v>20025620.880859401</v>
      </c>
      <c r="CQ1474" s="95">
        <v>0</v>
      </c>
      <c r="CR1474" s="95">
        <v>0</v>
      </c>
      <c r="CS1474" s="95">
        <v>0</v>
      </c>
      <c r="CT1474" s="95">
        <v>0</v>
      </c>
      <c r="CU1474" s="161">
        <v>10778540.071563719</v>
      </c>
      <c r="CV1474" s="161">
        <v>93538066.096069396</v>
      </c>
    </row>
    <row r="1475" spans="1:100" x14ac:dyDescent="0.2">
      <c r="A1475" s="94" t="s">
        <v>73</v>
      </c>
      <c r="B1475" s="96">
        <v>39965</v>
      </c>
      <c r="C1475" s="95">
        <v>134255.47053718599</v>
      </c>
      <c r="D1475" s="95">
        <v>4.82247099594679</v>
      </c>
      <c r="E1475" s="95">
        <v>26167.454255342502</v>
      </c>
      <c r="F1475" s="95">
        <v>20895.358726501501</v>
      </c>
      <c r="G1475" s="95">
        <v>7132.9171292185802</v>
      </c>
      <c r="H1475" s="95">
        <v>530.09198681265104</v>
      </c>
      <c r="I1475" s="95">
        <v>70.168435741215902</v>
      </c>
      <c r="J1475" s="95">
        <v>95495.099714279204</v>
      </c>
      <c r="K1475" s="95">
        <v>5937.6222562193898</v>
      </c>
      <c r="L1475" s="95">
        <v>40482.576864719398</v>
      </c>
      <c r="M1475" s="95">
        <v>48249.524183750204</v>
      </c>
      <c r="N1475" s="95">
        <v>12293.3217300177</v>
      </c>
      <c r="O1475" s="95">
        <v>56678.380525112203</v>
      </c>
      <c r="P1475" s="95">
        <v>0</v>
      </c>
      <c r="Q1475" s="95">
        <v>7326.2000582218197</v>
      </c>
      <c r="R1475" s="95">
        <v>6187.6376995444298</v>
      </c>
      <c r="S1475" s="95">
        <v>0</v>
      </c>
      <c r="T1475" s="95">
        <v>1673.77858616412</v>
      </c>
      <c r="U1475" s="95">
        <v>101158.309580803</v>
      </c>
      <c r="V1475" s="95">
        <v>7377992.1531372098</v>
      </c>
      <c r="W1475" s="95">
        <v>607.32239392399799</v>
      </c>
      <c r="X1475" s="95">
        <v>1960433.74401855</v>
      </c>
      <c r="Y1475" s="95">
        <v>1286559.32121277</v>
      </c>
      <c r="Z1475" s="95">
        <v>1373300.7171478299</v>
      </c>
      <c r="AA1475" s="95">
        <v>79969.586104393005</v>
      </c>
      <c r="AB1475" s="95">
        <v>11131.1324173212</v>
      </c>
      <c r="AC1475" s="95">
        <v>31237028.833984401</v>
      </c>
      <c r="AD1475" s="95">
        <v>838372.11546325695</v>
      </c>
      <c r="AE1475" s="95">
        <v>1546979.69007874</v>
      </c>
      <c r="AF1475" s="95">
        <v>2349857.9478759798</v>
      </c>
      <c r="AG1475" s="95">
        <v>1838410.6794128399</v>
      </c>
      <c r="AH1475" s="95">
        <v>2651045.46697998</v>
      </c>
      <c r="AI1475" s="95">
        <v>0</v>
      </c>
      <c r="AJ1475" s="95">
        <v>951151.389793396</v>
      </c>
      <c r="AK1475" s="95">
        <v>1169959.8607330299</v>
      </c>
      <c r="AL1475" s="95">
        <v>0</v>
      </c>
      <c r="AM1475" s="95">
        <v>277318.8201828</v>
      </c>
      <c r="AN1475" s="95">
        <v>32035542.135497998</v>
      </c>
      <c r="AO1475" s="95">
        <v>67187113.203125</v>
      </c>
      <c r="AP1475" s="95">
        <v>4907.8580293059304</v>
      </c>
      <c r="AQ1475" s="95">
        <v>16432177.794921899</v>
      </c>
      <c r="AR1475" s="95">
        <v>10793553.456054701</v>
      </c>
      <c r="AS1475" s="95">
        <v>10345372.096679701</v>
      </c>
      <c r="AT1475" s="95">
        <v>580045.93656158401</v>
      </c>
      <c r="AU1475" s="95">
        <v>80163.6380872726</v>
      </c>
      <c r="AV1475" s="95">
        <v>92661828.596679702</v>
      </c>
      <c r="AW1475" s="95">
        <v>2398787.7859497098</v>
      </c>
      <c r="AX1475" s="95">
        <v>15507459.658203101</v>
      </c>
      <c r="AY1475" s="95">
        <v>21696482.954833999</v>
      </c>
      <c r="AZ1475" s="95">
        <v>14865801.0560303</v>
      </c>
      <c r="BA1475" s="95">
        <v>23558600.201904301</v>
      </c>
      <c r="BB1475" s="95">
        <v>0</v>
      </c>
      <c r="BC1475" s="95">
        <v>7991259.7009887705</v>
      </c>
      <c r="BD1475" s="95">
        <v>8740398.0081787091</v>
      </c>
      <c r="BE1475" s="95">
        <v>0</v>
      </c>
      <c r="BF1475" s="95">
        <v>2154002.0424194299</v>
      </c>
      <c r="BG1475" s="95">
        <v>94667332.676757798</v>
      </c>
      <c r="BH1475" s="95">
        <v>14646089.576660199</v>
      </c>
      <c r="BI1475" s="95">
        <v>537.01050700247299</v>
      </c>
      <c r="BJ1475" s="95">
        <v>4609326.9754028302</v>
      </c>
      <c r="BK1475" s="95">
        <v>3451490.5577392601</v>
      </c>
      <c r="BL1475" s="95">
        <v>0</v>
      </c>
      <c r="BM1475" s="95">
        <v>74243.933537483201</v>
      </c>
      <c r="BN1475" s="95">
        <v>9667.7301238775308</v>
      </c>
      <c r="BO1475" s="95">
        <v>0</v>
      </c>
      <c r="BP1475" s="95">
        <v>0</v>
      </c>
      <c r="BQ1475" s="95">
        <v>0</v>
      </c>
      <c r="BR1475" s="95">
        <v>6354001.5884399395</v>
      </c>
      <c r="BS1475" s="95">
        <v>5173711.8231811495</v>
      </c>
      <c r="BT1475" s="95">
        <v>4580709.5615234403</v>
      </c>
      <c r="BU1475" s="95">
        <v>0</v>
      </c>
      <c r="BV1475" s="95">
        <v>3134199.12469482</v>
      </c>
      <c r="BW1475" s="95">
        <v>1031999.6208725</v>
      </c>
      <c r="BX1475" s="95">
        <v>0</v>
      </c>
      <c r="BY1475" s="95">
        <v>0</v>
      </c>
      <c r="BZ1475" s="95">
        <v>0</v>
      </c>
      <c r="CA1475" s="95">
        <v>160503.809970856</v>
      </c>
      <c r="CB1475" s="95">
        <v>9330126.2238769494</v>
      </c>
      <c r="CC1475" s="95">
        <v>83509192.073242202</v>
      </c>
      <c r="CD1475" s="95">
        <v>19272820.761474598</v>
      </c>
      <c r="CE1475" s="95">
        <v>7640.6772490143803</v>
      </c>
      <c r="CF1475" s="95">
        <v>1449651.7669220001</v>
      </c>
      <c r="CG1475" s="95">
        <v>10934084.5909424</v>
      </c>
      <c r="CH1475" s="95">
        <v>0</v>
      </c>
      <c r="CI1475" s="95">
        <v>168142.48049163801</v>
      </c>
      <c r="CJ1475" s="95">
        <v>10787804.581543</v>
      </c>
      <c r="CK1475" s="95">
        <v>94400553.118164107</v>
      </c>
      <c r="CL1475" s="95">
        <v>20307450.550292999</v>
      </c>
      <c r="CM1475" s="160">
        <v>268266.579219818</v>
      </c>
      <c r="CN1475" s="160">
        <v>42853336.870605499</v>
      </c>
      <c r="CO1475" s="160">
        <v>189342036.765625</v>
      </c>
      <c r="CP1475" s="95">
        <v>20307450.550292999</v>
      </c>
      <c r="CQ1475" s="95">
        <v>0</v>
      </c>
      <c r="CR1475" s="95">
        <v>0</v>
      </c>
      <c r="CS1475" s="95">
        <v>0</v>
      </c>
      <c r="CT1475" s="95">
        <v>0</v>
      </c>
      <c r="CU1475" s="161">
        <v>10779777.99079895</v>
      </c>
      <c r="CV1475" s="161">
        <v>94443276.6641846</v>
      </c>
    </row>
    <row r="1476" spans="1:100" x14ac:dyDescent="0.2">
      <c r="A1476" s="94" t="s">
        <v>73</v>
      </c>
      <c r="B1476" s="96">
        <v>40057</v>
      </c>
      <c r="C1476" s="95">
        <v>136501.712501526</v>
      </c>
      <c r="D1476" s="95">
        <v>5.1202868469990799</v>
      </c>
      <c r="E1476" s="95">
        <v>24940.2333114147</v>
      </c>
      <c r="F1476" s="95">
        <v>20236.184968233101</v>
      </c>
      <c r="G1476" s="95">
        <v>7448.5479458570499</v>
      </c>
      <c r="H1476" s="95">
        <v>343.96410908550001</v>
      </c>
      <c r="I1476" s="95">
        <v>43.546513967681697</v>
      </c>
      <c r="J1476" s="95">
        <v>97809.128596305804</v>
      </c>
      <c r="K1476" s="95">
        <v>4394.4174948930704</v>
      </c>
      <c r="L1476" s="95">
        <v>39072.126342773401</v>
      </c>
      <c r="M1476" s="95">
        <v>48511.938019275702</v>
      </c>
      <c r="N1476" s="95">
        <v>12228.4071445465</v>
      </c>
      <c r="O1476" s="95">
        <v>57968.892486095399</v>
      </c>
      <c r="P1476" s="95">
        <v>0</v>
      </c>
      <c r="Q1476" s="95">
        <v>7309.5337597727803</v>
      </c>
      <c r="R1476" s="95">
        <v>6365.0066033601797</v>
      </c>
      <c r="S1476" s="95">
        <v>0</v>
      </c>
      <c r="T1476" s="95">
        <v>1682.4067387431901</v>
      </c>
      <c r="U1476" s="95">
        <v>102343.18652725199</v>
      </c>
      <c r="V1476" s="95">
        <v>7496280.06286621</v>
      </c>
      <c r="W1476" s="95">
        <v>505.61306212842499</v>
      </c>
      <c r="X1476" s="95">
        <v>1843784.60935974</v>
      </c>
      <c r="Y1476" s="95">
        <v>1235213.91375732</v>
      </c>
      <c r="Z1476" s="95">
        <v>1405819.5366668699</v>
      </c>
      <c r="AA1476" s="95">
        <v>52017.697197914102</v>
      </c>
      <c r="AB1476" s="95">
        <v>6873.3985543847102</v>
      </c>
      <c r="AC1476" s="95">
        <v>32053785.2976074</v>
      </c>
      <c r="AD1476" s="95">
        <v>602072.17478179897</v>
      </c>
      <c r="AE1476" s="95">
        <v>1505836.0987396201</v>
      </c>
      <c r="AF1476" s="95">
        <v>2348623.6597595201</v>
      </c>
      <c r="AG1476" s="95">
        <v>1824781.30549622</v>
      </c>
      <c r="AH1476" s="95">
        <v>2679743.9844360398</v>
      </c>
      <c r="AI1476" s="95">
        <v>0</v>
      </c>
      <c r="AJ1476" s="95">
        <v>947670.79714202904</v>
      </c>
      <c r="AK1476" s="95">
        <v>1179157.5557251</v>
      </c>
      <c r="AL1476" s="95">
        <v>0</v>
      </c>
      <c r="AM1476" s="95">
        <v>272805.77595901501</v>
      </c>
      <c r="AN1476" s="95">
        <v>32666762.222167999</v>
      </c>
      <c r="AO1476" s="95">
        <v>68693595.275390595</v>
      </c>
      <c r="AP1476" s="95">
        <v>4048.5249961018599</v>
      </c>
      <c r="AQ1476" s="95">
        <v>15583869.4812012</v>
      </c>
      <c r="AR1476" s="95">
        <v>10420565.0386963</v>
      </c>
      <c r="AS1476" s="95">
        <v>10723847.8988037</v>
      </c>
      <c r="AT1476" s="95">
        <v>386353.87602233898</v>
      </c>
      <c r="AU1476" s="95">
        <v>49624.574948310903</v>
      </c>
      <c r="AV1476" s="95">
        <v>95486492.061523393</v>
      </c>
      <c r="AW1476" s="95">
        <v>1731494.8308105499</v>
      </c>
      <c r="AX1476" s="95">
        <v>15189690.8718262</v>
      </c>
      <c r="AY1476" s="95">
        <v>21929042.7412109</v>
      </c>
      <c r="AZ1476" s="95">
        <v>14807463.9024658</v>
      </c>
      <c r="BA1476" s="95">
        <v>24008828.408447299</v>
      </c>
      <c r="BB1476" s="95">
        <v>0</v>
      </c>
      <c r="BC1476" s="95">
        <v>7987914.0061035203</v>
      </c>
      <c r="BD1476" s="95">
        <v>8906427.0424804706</v>
      </c>
      <c r="BE1476" s="95">
        <v>0</v>
      </c>
      <c r="BF1476" s="95">
        <v>2159124.4631347698</v>
      </c>
      <c r="BG1476" s="95">
        <v>97275321.668945298</v>
      </c>
      <c r="BH1476" s="95">
        <v>14883152.4023438</v>
      </c>
      <c r="BI1476" s="95">
        <v>590.07093081623304</v>
      </c>
      <c r="BJ1476" s="95">
        <v>4435886.2854614304</v>
      </c>
      <c r="BK1476" s="95">
        <v>3352960.3064880399</v>
      </c>
      <c r="BL1476" s="95">
        <v>0</v>
      </c>
      <c r="BM1476" s="95">
        <v>31368.556746482798</v>
      </c>
      <c r="BN1476" s="95">
        <v>5392.8513252139101</v>
      </c>
      <c r="BO1476" s="95">
        <v>0</v>
      </c>
      <c r="BP1476" s="95">
        <v>0</v>
      </c>
      <c r="BQ1476" s="95">
        <v>0</v>
      </c>
      <c r="BR1476" s="95">
        <v>6418313.2446899395</v>
      </c>
      <c r="BS1476" s="95">
        <v>5168535.13818359</v>
      </c>
      <c r="BT1476" s="95">
        <v>4672373.5643920898</v>
      </c>
      <c r="BU1476" s="95">
        <v>0</v>
      </c>
      <c r="BV1476" s="95">
        <v>3154274.32421875</v>
      </c>
      <c r="BW1476" s="95">
        <v>1046323.31088257</v>
      </c>
      <c r="BX1476" s="95">
        <v>0</v>
      </c>
      <c r="BY1476" s="95">
        <v>0</v>
      </c>
      <c r="BZ1476" s="95">
        <v>0</v>
      </c>
      <c r="CA1476" s="95">
        <v>161506.17621994001</v>
      </c>
      <c r="CB1476" s="95">
        <v>9298164.0560302697</v>
      </c>
      <c r="CC1476" s="95">
        <v>84134605.105468795</v>
      </c>
      <c r="CD1476" s="95">
        <v>19279174.128906298</v>
      </c>
      <c r="CE1476" s="95">
        <v>7799.2079651355698</v>
      </c>
      <c r="CF1476" s="95">
        <v>1454008.06243896</v>
      </c>
      <c r="CG1476" s="95">
        <v>11087806.0941162</v>
      </c>
      <c r="CH1476" s="95">
        <v>0</v>
      </c>
      <c r="CI1476" s="95">
        <v>169307.923591614</v>
      </c>
      <c r="CJ1476" s="95">
        <v>10758296.8820801</v>
      </c>
      <c r="CK1476" s="95">
        <v>95227022.7265625</v>
      </c>
      <c r="CL1476" s="95">
        <v>20330643.925537098</v>
      </c>
      <c r="CM1476" s="160">
        <v>270498.206142426</v>
      </c>
      <c r="CN1476" s="160">
        <v>43359844.647949196</v>
      </c>
      <c r="CO1476" s="160">
        <v>192278724.36914101</v>
      </c>
      <c r="CP1476" s="95">
        <v>20330643.925537098</v>
      </c>
      <c r="CQ1476" s="95">
        <v>0</v>
      </c>
      <c r="CR1476" s="95">
        <v>0</v>
      </c>
      <c r="CS1476" s="95">
        <v>0</v>
      </c>
      <c r="CT1476" s="95">
        <v>0</v>
      </c>
      <c r="CU1476" s="161">
        <v>10752172.118469229</v>
      </c>
      <c r="CV1476" s="161">
        <v>95222411.199584991</v>
      </c>
    </row>
    <row r="1477" spans="1:100" x14ac:dyDescent="0.2">
      <c r="A1477" s="94" t="s">
        <v>73</v>
      </c>
      <c r="B1477" s="96">
        <v>40148</v>
      </c>
      <c r="C1477" s="95">
        <v>139488.991052628</v>
      </c>
      <c r="D1477" s="95">
        <v>5.1853777299984403</v>
      </c>
      <c r="E1477" s="95">
        <v>24174.5441057682</v>
      </c>
      <c r="F1477" s="95">
        <v>19979.725919485099</v>
      </c>
      <c r="G1477" s="95">
        <v>7806.6222854852704</v>
      </c>
      <c r="H1477" s="95">
        <v>164.84694624319701</v>
      </c>
      <c r="I1477" s="95">
        <v>22.265854400117</v>
      </c>
      <c r="J1477" s="95">
        <v>100317.85475635499</v>
      </c>
      <c r="K1477" s="95">
        <v>3138.3131535053299</v>
      </c>
      <c r="L1477" s="95">
        <v>39121.334207534797</v>
      </c>
      <c r="M1477" s="95">
        <v>48753.823271751397</v>
      </c>
      <c r="N1477" s="95">
        <v>12227.274484515199</v>
      </c>
      <c r="O1477" s="95">
        <v>59865.566817760497</v>
      </c>
      <c r="P1477" s="95">
        <v>0</v>
      </c>
      <c r="Q1477" s="95">
        <v>7227.4773933291399</v>
      </c>
      <c r="R1477" s="95">
        <v>6562.4360148906699</v>
      </c>
      <c r="S1477" s="95">
        <v>0</v>
      </c>
      <c r="T1477" s="95">
        <v>1698.8165517449399</v>
      </c>
      <c r="U1477" s="95">
        <v>103684.633618355</v>
      </c>
      <c r="V1477" s="95">
        <v>7598687.4619140597</v>
      </c>
      <c r="W1477" s="95">
        <v>383.48558420315402</v>
      </c>
      <c r="X1477" s="95">
        <v>1762330.9511718799</v>
      </c>
      <c r="Y1477" s="95">
        <v>1214661.10163879</v>
      </c>
      <c r="Z1477" s="95">
        <v>1442183.81646729</v>
      </c>
      <c r="AA1477" s="95">
        <v>20742.055145025301</v>
      </c>
      <c r="AB1477" s="95">
        <v>2133.2770638167899</v>
      </c>
      <c r="AC1477" s="95">
        <v>32271810.657470699</v>
      </c>
      <c r="AD1477" s="95">
        <v>378069.73167800897</v>
      </c>
      <c r="AE1477" s="95">
        <v>1496499.06147766</v>
      </c>
      <c r="AF1477" s="95">
        <v>2353223.0561828599</v>
      </c>
      <c r="AG1477" s="95">
        <v>1814268.04296875</v>
      </c>
      <c r="AH1477" s="95">
        <v>2766890.6266174298</v>
      </c>
      <c r="AI1477" s="95">
        <v>0</v>
      </c>
      <c r="AJ1477" s="95">
        <v>945976.18159484898</v>
      </c>
      <c r="AK1477" s="95">
        <v>1190532.1405029299</v>
      </c>
      <c r="AL1477" s="95">
        <v>0</v>
      </c>
      <c r="AM1477" s="95">
        <v>269859.04680633498</v>
      </c>
      <c r="AN1477" s="95">
        <v>32628248.603271499</v>
      </c>
      <c r="AO1477" s="95">
        <v>70107740.040039107</v>
      </c>
      <c r="AP1477" s="95">
        <v>2961.6677345931498</v>
      </c>
      <c r="AQ1477" s="95">
        <v>15008365.3979492</v>
      </c>
      <c r="AR1477" s="95">
        <v>10325820.7624512</v>
      </c>
      <c r="AS1477" s="95">
        <v>11042814.143676801</v>
      </c>
      <c r="AT1477" s="95">
        <v>177004.76681327799</v>
      </c>
      <c r="AU1477" s="95">
        <v>16835.849626302701</v>
      </c>
      <c r="AV1477" s="95">
        <v>97314979.667968795</v>
      </c>
      <c r="AW1477" s="95">
        <v>1103666.7274169901</v>
      </c>
      <c r="AX1477" s="95">
        <v>15335361.5845947</v>
      </c>
      <c r="AY1477" s="95">
        <v>22148247.1643066</v>
      </c>
      <c r="AZ1477" s="95">
        <v>14825593.2624512</v>
      </c>
      <c r="BA1477" s="95">
        <v>25028171.442138702</v>
      </c>
      <c r="BB1477" s="95">
        <v>0</v>
      </c>
      <c r="BC1477" s="95">
        <v>8039544.0591430701</v>
      </c>
      <c r="BD1477" s="95">
        <v>9039930.7542724591</v>
      </c>
      <c r="BE1477" s="95">
        <v>0</v>
      </c>
      <c r="BF1477" s="95">
        <v>2142082.5072631799</v>
      </c>
      <c r="BG1477" s="95">
        <v>98425378.25</v>
      </c>
      <c r="BH1477" s="95">
        <v>15436894.6921387</v>
      </c>
      <c r="BI1477" s="95">
        <v>537.11085569113504</v>
      </c>
      <c r="BJ1477" s="95">
        <v>4321860.9821167002</v>
      </c>
      <c r="BK1477" s="95">
        <v>3308635.8167419401</v>
      </c>
      <c r="BL1477" s="95">
        <v>0</v>
      </c>
      <c r="BM1477" s="95">
        <v>18607.578108310699</v>
      </c>
      <c r="BN1477" s="95">
        <v>1897.0165431201499</v>
      </c>
      <c r="BO1477" s="95">
        <v>0</v>
      </c>
      <c r="BP1477" s="95">
        <v>0</v>
      </c>
      <c r="BQ1477" s="95">
        <v>0</v>
      </c>
      <c r="BR1477" s="95">
        <v>6457393.1775512705</v>
      </c>
      <c r="BS1477" s="95">
        <v>5198144.0181884803</v>
      </c>
      <c r="BT1477" s="95">
        <v>4869049.6385498</v>
      </c>
      <c r="BU1477" s="95">
        <v>0</v>
      </c>
      <c r="BV1477" s="95">
        <v>3173199.4848632799</v>
      </c>
      <c r="BW1477" s="95">
        <v>1070544.0880127</v>
      </c>
      <c r="BX1477" s="95">
        <v>0</v>
      </c>
      <c r="BY1477" s="95">
        <v>0</v>
      </c>
      <c r="BZ1477" s="95">
        <v>0</v>
      </c>
      <c r="CA1477" s="95">
        <v>163564.87919425999</v>
      </c>
      <c r="CB1477" s="95">
        <v>9370966.9442138709</v>
      </c>
      <c r="CC1477" s="95">
        <v>85180547.024414107</v>
      </c>
      <c r="CD1477" s="95">
        <v>19768344.602783199</v>
      </c>
      <c r="CE1477" s="95">
        <v>7971.1703650951404</v>
      </c>
      <c r="CF1477" s="95">
        <v>1460949.6240234401</v>
      </c>
      <c r="CG1477" s="95">
        <v>11209384.592529301</v>
      </c>
      <c r="CH1477" s="95">
        <v>0</v>
      </c>
      <c r="CI1477" s="95">
        <v>171509.89336395299</v>
      </c>
      <c r="CJ1477" s="95">
        <v>10835291.1806641</v>
      </c>
      <c r="CK1477" s="95">
        <v>96396382.798828095</v>
      </c>
      <c r="CL1477" s="95">
        <v>20834493.442871101</v>
      </c>
      <c r="CM1477" s="160">
        <v>274074.95614624</v>
      </c>
      <c r="CN1477" s="160">
        <v>43485708.065917999</v>
      </c>
      <c r="CO1477" s="160">
        <v>195007901.109375</v>
      </c>
      <c r="CP1477" s="95">
        <v>20834493.442871101</v>
      </c>
      <c r="CQ1477" s="95">
        <v>0</v>
      </c>
      <c r="CR1477" s="95">
        <v>0</v>
      </c>
      <c r="CS1477" s="95">
        <v>0</v>
      </c>
      <c r="CT1477" s="95">
        <v>0</v>
      </c>
      <c r="CU1477" s="161">
        <v>10831916.56823731</v>
      </c>
      <c r="CV1477" s="161">
        <v>96389931.616943404</v>
      </c>
    </row>
    <row r="1478" spans="1:100" x14ac:dyDescent="0.2">
      <c r="A1478" s="94" t="s">
        <v>73</v>
      </c>
      <c r="B1478" s="96">
        <v>40238</v>
      </c>
      <c r="C1478" s="95">
        <v>139940.90337943999</v>
      </c>
      <c r="D1478" s="95">
        <v>5.8029648389783697</v>
      </c>
      <c r="E1478" s="95">
        <v>23468.328060865399</v>
      </c>
      <c r="F1478" s="95">
        <v>19863.714932680101</v>
      </c>
      <c r="G1478" s="95">
        <v>8068.0242086648896</v>
      </c>
      <c r="H1478" s="95">
        <v>0</v>
      </c>
      <c r="I1478" s="95">
        <v>0</v>
      </c>
      <c r="J1478" s="95">
        <v>102423.190164566</v>
      </c>
      <c r="K1478" s="95">
        <v>2317.6008830964602</v>
      </c>
      <c r="L1478" s="95">
        <v>39499.538128852801</v>
      </c>
      <c r="M1478" s="95">
        <v>48360.960884571097</v>
      </c>
      <c r="N1478" s="95">
        <v>12252.9005435705</v>
      </c>
      <c r="O1478" s="95">
        <v>60438.343048572497</v>
      </c>
      <c r="P1478" s="95">
        <v>0</v>
      </c>
      <c r="Q1478" s="95">
        <v>7117.1047449111902</v>
      </c>
      <c r="R1478" s="95">
        <v>6663.2938888668996</v>
      </c>
      <c r="S1478" s="95">
        <v>0</v>
      </c>
      <c r="T1478" s="95">
        <v>1656.98025341332</v>
      </c>
      <c r="U1478" s="95">
        <v>104708.326117516</v>
      </c>
      <c r="V1478" s="95">
        <v>7694206.4505004901</v>
      </c>
      <c r="W1478" s="95">
        <v>321.89097986370302</v>
      </c>
      <c r="X1478" s="95">
        <v>1652484.89753723</v>
      </c>
      <c r="Y1478" s="95">
        <v>1182896.78904724</v>
      </c>
      <c r="Z1478" s="95">
        <v>1471497.4244995101</v>
      </c>
      <c r="AA1478" s="95">
        <v>0</v>
      </c>
      <c r="AB1478" s="95">
        <v>0</v>
      </c>
      <c r="AC1478" s="95">
        <v>32836668.918945301</v>
      </c>
      <c r="AD1478" s="95">
        <v>263808.20946121198</v>
      </c>
      <c r="AE1478" s="95">
        <v>1466189.1285858201</v>
      </c>
      <c r="AF1478" s="95">
        <v>2353352.6020202599</v>
      </c>
      <c r="AG1478" s="95">
        <v>1804717.8301391599</v>
      </c>
      <c r="AH1478" s="95">
        <v>2792873.3125915499</v>
      </c>
      <c r="AI1478" s="95">
        <v>0</v>
      </c>
      <c r="AJ1478" s="95">
        <v>936924.03233337402</v>
      </c>
      <c r="AK1478" s="95">
        <v>1210710.23347473</v>
      </c>
      <c r="AL1478" s="95">
        <v>0</v>
      </c>
      <c r="AM1478" s="95">
        <v>261826.45938301101</v>
      </c>
      <c r="AN1478" s="95">
        <v>33062631.2963867</v>
      </c>
      <c r="AO1478" s="95">
        <v>71339453.034179702</v>
      </c>
      <c r="AP1478" s="95">
        <v>2691.6439842581699</v>
      </c>
      <c r="AQ1478" s="95">
        <v>14294496.459472699</v>
      </c>
      <c r="AR1478" s="95">
        <v>10177398.8237305</v>
      </c>
      <c r="AS1478" s="95">
        <v>11377985.9425049</v>
      </c>
      <c r="AT1478" s="95">
        <v>0</v>
      </c>
      <c r="AU1478" s="95">
        <v>0</v>
      </c>
      <c r="AV1478" s="95">
        <v>100090648.058594</v>
      </c>
      <c r="AW1478" s="95">
        <v>775832.18532562302</v>
      </c>
      <c r="AX1478" s="95">
        <v>15134073.9849854</v>
      </c>
      <c r="AY1478" s="95">
        <v>22306001.7736816</v>
      </c>
      <c r="AZ1478" s="95">
        <v>14844804.0080566</v>
      </c>
      <c r="BA1478" s="95">
        <v>25322191.854980499</v>
      </c>
      <c r="BB1478" s="95">
        <v>0</v>
      </c>
      <c r="BC1478" s="95">
        <v>8020438.8183593797</v>
      </c>
      <c r="BD1478" s="95">
        <v>9297610.1206054706</v>
      </c>
      <c r="BE1478" s="95">
        <v>0</v>
      </c>
      <c r="BF1478" s="95">
        <v>2108740.6012268099</v>
      </c>
      <c r="BG1478" s="95">
        <v>100610531.884766</v>
      </c>
      <c r="BH1478" s="95">
        <v>15638820.486938501</v>
      </c>
      <c r="BI1478" s="95">
        <v>325.091860562563</v>
      </c>
      <c r="BJ1478" s="95">
        <v>4140335.73370361</v>
      </c>
      <c r="BK1478" s="95">
        <v>3253538.4260559101</v>
      </c>
      <c r="BL1478" s="95">
        <v>0</v>
      </c>
      <c r="BM1478" s="95">
        <v>1420.7866274565499</v>
      </c>
      <c r="BN1478" s="95">
        <v>374.606902338564</v>
      </c>
      <c r="BO1478" s="95">
        <v>0</v>
      </c>
      <c r="BP1478" s="95">
        <v>0</v>
      </c>
      <c r="BQ1478" s="95">
        <v>0</v>
      </c>
      <c r="BR1478" s="95">
        <v>6526278.3723144503</v>
      </c>
      <c r="BS1478" s="95">
        <v>5183099.2045288105</v>
      </c>
      <c r="BT1478" s="95">
        <v>4925811.1561889602</v>
      </c>
      <c r="BU1478" s="95">
        <v>0</v>
      </c>
      <c r="BV1478" s="95">
        <v>3162758.1875610398</v>
      </c>
      <c r="BW1478" s="95">
        <v>1106186.3466796901</v>
      </c>
      <c r="BX1478" s="95">
        <v>0</v>
      </c>
      <c r="BY1478" s="95">
        <v>0</v>
      </c>
      <c r="BZ1478" s="95">
        <v>0</v>
      </c>
      <c r="CA1478" s="95">
        <v>163419.39737701399</v>
      </c>
      <c r="CB1478" s="95">
        <v>9336836.2497558594</v>
      </c>
      <c r="CC1478" s="95">
        <v>85588834.832031295</v>
      </c>
      <c r="CD1478" s="95">
        <v>19793823.794677701</v>
      </c>
      <c r="CE1478" s="95">
        <v>8081.1693017482803</v>
      </c>
      <c r="CF1478" s="95">
        <v>1474679.429245</v>
      </c>
      <c r="CG1478" s="95">
        <v>11399216.634277301</v>
      </c>
      <c r="CH1478" s="95">
        <v>0</v>
      </c>
      <c r="CI1478" s="95">
        <v>171531.062028885</v>
      </c>
      <c r="CJ1478" s="95">
        <v>10830924.620117201</v>
      </c>
      <c r="CK1478" s="95">
        <v>96975600.336914107</v>
      </c>
      <c r="CL1478" s="95">
        <v>20905574.891845699</v>
      </c>
      <c r="CM1478" s="160">
        <v>275167.62765884399</v>
      </c>
      <c r="CN1478" s="160">
        <v>43917942.6025391</v>
      </c>
      <c r="CO1478" s="160">
        <v>197776765.79882801</v>
      </c>
      <c r="CP1478" s="95">
        <v>20905574.891845699</v>
      </c>
      <c r="CQ1478" s="95">
        <v>0</v>
      </c>
      <c r="CR1478" s="95">
        <v>0</v>
      </c>
      <c r="CS1478" s="95">
        <v>0</v>
      </c>
      <c r="CT1478" s="95">
        <v>0</v>
      </c>
      <c r="CU1478" s="161">
        <v>10811515.67900086</v>
      </c>
      <c r="CV1478" s="161">
        <v>96988051.466308594</v>
      </c>
    </row>
    <row r="1479" spans="1:100" x14ac:dyDescent="0.2">
      <c r="A1479" s="94" t="s">
        <v>73</v>
      </c>
      <c r="B1479" s="96">
        <v>40330</v>
      </c>
      <c r="C1479" s="95">
        <v>141898.20735359201</v>
      </c>
      <c r="D1479" s="95">
        <v>6.7996584549546197</v>
      </c>
      <c r="E1479" s="95">
        <v>23059.167805433299</v>
      </c>
      <c r="F1479" s="95">
        <v>19626.696919441201</v>
      </c>
      <c r="G1479" s="95">
        <v>8232.7242569923401</v>
      </c>
      <c r="H1479" s="95">
        <v>0</v>
      </c>
      <c r="I1479" s="95">
        <v>0</v>
      </c>
      <c r="J1479" s="95">
        <v>104024.988848686</v>
      </c>
      <c r="K1479" s="95">
        <v>2037.42024770379</v>
      </c>
      <c r="L1479" s="95">
        <v>40753.032034873999</v>
      </c>
      <c r="M1479" s="95">
        <v>48866.1408257484</v>
      </c>
      <c r="N1479" s="95">
        <v>12261.721142411199</v>
      </c>
      <c r="O1479" s="95">
        <v>61327.685790538802</v>
      </c>
      <c r="P1479" s="95">
        <v>0</v>
      </c>
      <c r="Q1479" s="95">
        <v>7012.9833310246504</v>
      </c>
      <c r="R1479" s="95">
        <v>6805.0414519309998</v>
      </c>
      <c r="S1479" s="95">
        <v>0</v>
      </c>
      <c r="T1479" s="95">
        <v>1676.4328895956301</v>
      </c>
      <c r="U1479" s="95">
        <v>105783.17317485801</v>
      </c>
      <c r="V1479" s="95">
        <v>7740181.19030762</v>
      </c>
      <c r="W1479" s="95">
        <v>511.20752748102001</v>
      </c>
      <c r="X1479" s="95">
        <v>1599355.1195220901</v>
      </c>
      <c r="Y1479" s="95">
        <v>1148971.1358642599</v>
      </c>
      <c r="Z1479" s="95">
        <v>1488268.1863708501</v>
      </c>
      <c r="AA1479" s="95">
        <v>0</v>
      </c>
      <c r="AB1479" s="95">
        <v>0</v>
      </c>
      <c r="AC1479" s="95">
        <v>33445832.839843798</v>
      </c>
      <c r="AD1479" s="95">
        <v>228527.080104828</v>
      </c>
      <c r="AE1479" s="95">
        <v>1491847.84934998</v>
      </c>
      <c r="AF1479" s="95">
        <v>2354600.0449523898</v>
      </c>
      <c r="AG1479" s="95">
        <v>1817832.79273987</v>
      </c>
      <c r="AH1479" s="95">
        <v>2801961.5650329599</v>
      </c>
      <c r="AI1479" s="95">
        <v>0</v>
      </c>
      <c r="AJ1479" s="95">
        <v>926894.42177581799</v>
      </c>
      <c r="AK1479" s="95">
        <v>1227499.78890991</v>
      </c>
      <c r="AL1479" s="95">
        <v>0</v>
      </c>
      <c r="AM1479" s="95">
        <v>260965.105247498</v>
      </c>
      <c r="AN1479" s="95">
        <v>33459721.609375</v>
      </c>
      <c r="AO1479" s="95">
        <v>72246700.364257798</v>
      </c>
      <c r="AP1479" s="95">
        <v>4149.2994961738596</v>
      </c>
      <c r="AQ1479" s="95">
        <v>13945952.9953613</v>
      </c>
      <c r="AR1479" s="95">
        <v>9969740.6716308594</v>
      </c>
      <c r="AS1479" s="95">
        <v>11599957.8267822</v>
      </c>
      <c r="AT1479" s="95">
        <v>0</v>
      </c>
      <c r="AU1479" s="95">
        <v>0</v>
      </c>
      <c r="AV1479" s="95">
        <v>102245445.481445</v>
      </c>
      <c r="AW1479" s="95">
        <v>674673.67311859096</v>
      </c>
      <c r="AX1479" s="95">
        <v>15556103.508911099</v>
      </c>
      <c r="AY1479" s="95">
        <v>22504834.9450684</v>
      </c>
      <c r="AZ1479" s="95">
        <v>15024017.4190674</v>
      </c>
      <c r="BA1479" s="95">
        <v>25665068.324218798</v>
      </c>
      <c r="BB1479" s="95">
        <v>0</v>
      </c>
      <c r="BC1479" s="95">
        <v>7948880.86999512</v>
      </c>
      <c r="BD1479" s="95">
        <v>9475779.0135497991</v>
      </c>
      <c r="BE1479" s="95">
        <v>0</v>
      </c>
      <c r="BF1479" s="95">
        <v>2124023.9530944801</v>
      </c>
      <c r="BG1479" s="95">
        <v>102450124.941406</v>
      </c>
      <c r="BH1479" s="95">
        <v>16074548.361694301</v>
      </c>
      <c r="BI1479" s="95">
        <v>774.27390490472305</v>
      </c>
      <c r="BJ1479" s="95">
        <v>4027607.6094055199</v>
      </c>
      <c r="BK1479" s="95">
        <v>3173826.07781982</v>
      </c>
      <c r="BL1479" s="95">
        <v>0</v>
      </c>
      <c r="BM1479" s="95">
        <v>2426.2129118144499</v>
      </c>
      <c r="BN1479" s="95">
        <v>268.29689312726299</v>
      </c>
      <c r="BO1479" s="95">
        <v>0</v>
      </c>
      <c r="BP1479" s="95">
        <v>0</v>
      </c>
      <c r="BQ1479" s="95">
        <v>0</v>
      </c>
      <c r="BR1479" s="95">
        <v>6658165.6194457998</v>
      </c>
      <c r="BS1479" s="95">
        <v>5242283.4091796903</v>
      </c>
      <c r="BT1479" s="95">
        <v>4990977.8057251005</v>
      </c>
      <c r="BU1479" s="95">
        <v>0</v>
      </c>
      <c r="BV1479" s="95">
        <v>3144903.30859375</v>
      </c>
      <c r="BW1479" s="95">
        <v>1129819.1299743699</v>
      </c>
      <c r="BX1479" s="95">
        <v>0</v>
      </c>
      <c r="BY1479" s="95">
        <v>0</v>
      </c>
      <c r="BZ1479" s="95">
        <v>0</v>
      </c>
      <c r="CA1479" s="95">
        <v>164943.96243095401</v>
      </c>
      <c r="CB1479" s="95">
        <v>9329350.3143310491</v>
      </c>
      <c r="CC1479" s="95">
        <v>86026003.033203095</v>
      </c>
      <c r="CD1479" s="95">
        <v>20126300.019531298</v>
      </c>
      <c r="CE1479" s="95">
        <v>8222.4142488241196</v>
      </c>
      <c r="CF1479" s="95">
        <v>1482237.18028259</v>
      </c>
      <c r="CG1479" s="95">
        <v>11527856.6015625</v>
      </c>
      <c r="CH1479" s="95">
        <v>0</v>
      </c>
      <c r="CI1479" s="95">
        <v>173160.10247802699</v>
      </c>
      <c r="CJ1479" s="95">
        <v>10790375.209228501</v>
      </c>
      <c r="CK1479" s="95">
        <v>97528509.336914107</v>
      </c>
      <c r="CL1479" s="95">
        <v>21262065.498779301</v>
      </c>
      <c r="CM1479" s="160">
        <v>277734.01071548503</v>
      </c>
      <c r="CN1479" s="160">
        <v>44291168.813964799</v>
      </c>
      <c r="CO1479" s="160">
        <v>200310063.32421899</v>
      </c>
      <c r="CP1479" s="95">
        <v>21262065.498779301</v>
      </c>
      <c r="CQ1479" s="95">
        <v>0</v>
      </c>
      <c r="CR1479" s="95">
        <v>0</v>
      </c>
      <c r="CS1479" s="95">
        <v>0</v>
      </c>
      <c r="CT1479" s="95">
        <v>0</v>
      </c>
      <c r="CU1479" s="161">
        <v>10811587.49461364</v>
      </c>
      <c r="CV1479" s="161">
        <v>97553859.634765595</v>
      </c>
    </row>
    <row r="1480" spans="1:100" x14ac:dyDescent="0.2">
      <c r="A1480" s="94" t="s">
        <v>73</v>
      </c>
      <c r="B1480" s="96">
        <v>40422</v>
      </c>
      <c r="C1480" s="95">
        <v>142137.495754242</v>
      </c>
      <c r="D1480" s="95">
        <v>5.1955877039581502</v>
      </c>
      <c r="E1480" s="95">
        <v>22467.014983654</v>
      </c>
      <c r="F1480" s="95">
        <v>19267.5998005867</v>
      </c>
      <c r="G1480" s="95">
        <v>8303.6277941465396</v>
      </c>
      <c r="H1480" s="95">
        <v>0</v>
      </c>
      <c r="I1480" s="95">
        <v>0</v>
      </c>
      <c r="J1480" s="95">
        <v>104830.924022675</v>
      </c>
      <c r="K1480" s="95">
        <v>1732.5153836309901</v>
      </c>
      <c r="L1480" s="95">
        <v>39448.899913787798</v>
      </c>
      <c r="M1480" s="95">
        <v>48772.207766532898</v>
      </c>
      <c r="N1480" s="95">
        <v>12216.6600033045</v>
      </c>
      <c r="O1480" s="95">
        <v>61240.597624778697</v>
      </c>
      <c r="P1480" s="95">
        <v>0</v>
      </c>
      <c r="Q1480" s="95">
        <v>6925.7960029840497</v>
      </c>
      <c r="R1480" s="95">
        <v>6872.8315430283501</v>
      </c>
      <c r="S1480" s="95">
        <v>0</v>
      </c>
      <c r="T1480" s="95">
        <v>1699.31078842282</v>
      </c>
      <c r="U1480" s="95">
        <v>106665.24738693199</v>
      </c>
      <c r="V1480" s="95">
        <v>7784073.1744995099</v>
      </c>
      <c r="W1480" s="95">
        <v>641.26829913258598</v>
      </c>
      <c r="X1480" s="95">
        <v>1552850.0093841599</v>
      </c>
      <c r="Y1480" s="95">
        <v>1127555.8706664999</v>
      </c>
      <c r="Z1480" s="95">
        <v>1492008.2857055699</v>
      </c>
      <c r="AA1480" s="95">
        <v>0</v>
      </c>
      <c r="AB1480" s="95">
        <v>0</v>
      </c>
      <c r="AC1480" s="95">
        <v>33829946.779785201</v>
      </c>
      <c r="AD1480" s="95">
        <v>194629.933904648</v>
      </c>
      <c r="AE1480" s="95">
        <v>1463436.6423645001</v>
      </c>
      <c r="AF1480" s="95">
        <v>2356854.7013244601</v>
      </c>
      <c r="AG1480" s="95">
        <v>1809621.82118225</v>
      </c>
      <c r="AH1480" s="95">
        <v>2747010.6557006799</v>
      </c>
      <c r="AI1480" s="95">
        <v>0</v>
      </c>
      <c r="AJ1480" s="95">
        <v>921507.46242523205</v>
      </c>
      <c r="AK1480" s="95">
        <v>1233953.4028778099</v>
      </c>
      <c r="AL1480" s="95">
        <v>0</v>
      </c>
      <c r="AM1480" s="95">
        <v>255309.595535278</v>
      </c>
      <c r="AN1480" s="95">
        <v>33993389.859863304</v>
      </c>
      <c r="AO1480" s="95">
        <v>73040586.661132798</v>
      </c>
      <c r="AP1480" s="95">
        <v>4702.53059148788</v>
      </c>
      <c r="AQ1480" s="95">
        <v>13474360.114990201</v>
      </c>
      <c r="AR1480" s="95">
        <v>9731725.7637939509</v>
      </c>
      <c r="AS1480" s="95">
        <v>11706646.72229</v>
      </c>
      <c r="AT1480" s="95">
        <v>0</v>
      </c>
      <c r="AU1480" s="95">
        <v>0</v>
      </c>
      <c r="AV1480" s="95">
        <v>104084544.863281</v>
      </c>
      <c r="AW1480" s="95">
        <v>577277.58755493199</v>
      </c>
      <c r="AX1480" s="95">
        <v>15187028.338378901</v>
      </c>
      <c r="AY1480" s="95">
        <v>22662399.559082001</v>
      </c>
      <c r="AZ1480" s="95">
        <v>15000606.975341801</v>
      </c>
      <c r="BA1480" s="95">
        <v>25336977.467285201</v>
      </c>
      <c r="BB1480" s="95">
        <v>0</v>
      </c>
      <c r="BC1480" s="95">
        <v>7909307.1603393601</v>
      </c>
      <c r="BD1480" s="95">
        <v>9559860.56323242</v>
      </c>
      <c r="BE1480" s="95">
        <v>0</v>
      </c>
      <c r="BF1480" s="95">
        <v>2095919.9485015899</v>
      </c>
      <c r="BG1480" s="95">
        <v>104649431.17968801</v>
      </c>
      <c r="BH1480" s="95">
        <v>15918574.463256801</v>
      </c>
      <c r="BI1480" s="95">
        <v>1024.9341147542</v>
      </c>
      <c r="BJ1480" s="95">
        <v>3927024.6083374</v>
      </c>
      <c r="BK1480" s="95">
        <v>3108098.0870666499</v>
      </c>
      <c r="BL1480" s="95">
        <v>0</v>
      </c>
      <c r="BM1480" s="95">
        <v>841.36775326728798</v>
      </c>
      <c r="BN1480" s="95">
        <v>187.55065261386301</v>
      </c>
      <c r="BO1480" s="95">
        <v>0</v>
      </c>
      <c r="BP1480" s="95">
        <v>0</v>
      </c>
      <c r="BQ1480" s="95">
        <v>0</v>
      </c>
      <c r="BR1480" s="95">
        <v>6679414.0272216797</v>
      </c>
      <c r="BS1480" s="95">
        <v>5237975.81713867</v>
      </c>
      <c r="BT1480" s="95">
        <v>4922873.1589965802</v>
      </c>
      <c r="BU1480" s="95">
        <v>0</v>
      </c>
      <c r="BV1480" s="95">
        <v>3149340.86120605</v>
      </c>
      <c r="BW1480" s="95">
        <v>1132701.1540679899</v>
      </c>
      <c r="BX1480" s="95">
        <v>0</v>
      </c>
      <c r="BY1480" s="95">
        <v>0</v>
      </c>
      <c r="BZ1480" s="95">
        <v>0</v>
      </c>
      <c r="CA1480" s="95">
        <v>164650.478042603</v>
      </c>
      <c r="CB1480" s="95">
        <v>9332638.9176025409</v>
      </c>
      <c r="CC1480" s="95">
        <v>86436327.030273393</v>
      </c>
      <c r="CD1480" s="95">
        <v>19802325.8896484</v>
      </c>
      <c r="CE1480" s="95">
        <v>8324.6855156421698</v>
      </c>
      <c r="CF1480" s="95">
        <v>1492338.39805603</v>
      </c>
      <c r="CG1480" s="95">
        <v>11724997.8901367</v>
      </c>
      <c r="CH1480" s="95">
        <v>0</v>
      </c>
      <c r="CI1480" s="95">
        <v>172972.37367629999</v>
      </c>
      <c r="CJ1480" s="95">
        <v>10824600.0007324</v>
      </c>
      <c r="CK1480" s="95">
        <v>98214143.2421875</v>
      </c>
      <c r="CL1480" s="95">
        <v>20944916.3833008</v>
      </c>
      <c r="CM1480" s="160">
        <v>278581.90174484299</v>
      </c>
      <c r="CN1480" s="160">
        <v>44718143.160644501</v>
      </c>
      <c r="CO1480" s="160">
        <v>202507591.07617199</v>
      </c>
      <c r="CP1480" s="95">
        <v>20944916.3833008</v>
      </c>
      <c r="CQ1480" s="95">
        <v>0</v>
      </c>
      <c r="CR1480" s="95">
        <v>0</v>
      </c>
      <c r="CS1480" s="95">
        <v>0</v>
      </c>
      <c r="CT1480" s="95">
        <v>0</v>
      </c>
      <c r="CU1480" s="161">
        <v>10824977.315658571</v>
      </c>
      <c r="CV1480" s="161">
        <v>98161324.920410097</v>
      </c>
    </row>
    <row r="1481" spans="1:100" x14ac:dyDescent="0.2">
      <c r="A1481" s="94" t="s">
        <v>73</v>
      </c>
      <c r="B1481" s="96">
        <v>40513</v>
      </c>
      <c r="C1481" s="95">
        <v>141641.854881287</v>
      </c>
      <c r="D1481" s="95">
        <v>5.1415316009661201</v>
      </c>
      <c r="E1481" s="95">
        <v>21937.494240283999</v>
      </c>
      <c r="F1481" s="95">
        <v>18930.580398321199</v>
      </c>
      <c r="G1481" s="95">
        <v>8449.33214366436</v>
      </c>
      <c r="H1481" s="95">
        <v>0</v>
      </c>
      <c r="I1481" s="95">
        <v>0</v>
      </c>
      <c r="J1481" s="95">
        <v>105944.921113968</v>
      </c>
      <c r="K1481" s="95">
        <v>1540.8826619982699</v>
      </c>
      <c r="L1481" s="95">
        <v>47535.351273059801</v>
      </c>
      <c r="M1481" s="95">
        <v>48553.4415950775</v>
      </c>
      <c r="N1481" s="95">
        <v>12123.9873822927</v>
      </c>
      <c r="O1481" s="95">
        <v>59175.485131263697</v>
      </c>
      <c r="P1481" s="95">
        <v>0</v>
      </c>
      <c r="Q1481" s="95">
        <v>6849.77390396595</v>
      </c>
      <c r="R1481" s="95">
        <v>6922.0487588047999</v>
      </c>
      <c r="S1481" s="95">
        <v>0</v>
      </c>
      <c r="T1481" s="95">
        <v>2010.7200873941199</v>
      </c>
      <c r="U1481" s="95">
        <v>107641.330562592</v>
      </c>
      <c r="V1481" s="95">
        <v>7694472.6646728497</v>
      </c>
      <c r="W1481" s="95">
        <v>483.33478479832399</v>
      </c>
      <c r="X1481" s="95">
        <v>1484288.9935302699</v>
      </c>
      <c r="Y1481" s="95">
        <v>1089051.0721130399</v>
      </c>
      <c r="Z1481" s="95">
        <v>1493739.24528503</v>
      </c>
      <c r="AA1481" s="95">
        <v>0</v>
      </c>
      <c r="AB1481" s="95">
        <v>0</v>
      </c>
      <c r="AC1481" s="95">
        <v>33837725.026367202</v>
      </c>
      <c r="AD1481" s="95">
        <v>170492.91891670201</v>
      </c>
      <c r="AE1481" s="95">
        <v>1616335.8798828099</v>
      </c>
      <c r="AF1481" s="95">
        <v>2345849.7509460398</v>
      </c>
      <c r="AG1481" s="95">
        <v>1792256.47271729</v>
      </c>
      <c r="AH1481" s="95">
        <v>2524339.32113647</v>
      </c>
      <c r="AI1481" s="95">
        <v>0</v>
      </c>
      <c r="AJ1481" s="95">
        <v>915493.64701080299</v>
      </c>
      <c r="AK1481" s="95">
        <v>1217673.53088379</v>
      </c>
      <c r="AL1481" s="95">
        <v>0</v>
      </c>
      <c r="AM1481" s="95">
        <v>273000.53847503703</v>
      </c>
      <c r="AN1481" s="95">
        <v>34006043.3505859</v>
      </c>
      <c r="AO1481" s="95">
        <v>72537113.727539107</v>
      </c>
      <c r="AP1481" s="95">
        <v>3864.66119992733</v>
      </c>
      <c r="AQ1481" s="95">
        <v>13000840.0748291</v>
      </c>
      <c r="AR1481" s="95">
        <v>9505380.4378662091</v>
      </c>
      <c r="AS1481" s="95">
        <v>11782997.200927701</v>
      </c>
      <c r="AT1481" s="95">
        <v>0</v>
      </c>
      <c r="AU1481" s="95">
        <v>0</v>
      </c>
      <c r="AV1481" s="95">
        <v>105373740.927734</v>
      </c>
      <c r="AW1481" s="95">
        <v>512542.12417602498</v>
      </c>
      <c r="AX1481" s="95">
        <v>16906997.7973633</v>
      </c>
      <c r="AY1481" s="95">
        <v>22649841.9765625</v>
      </c>
      <c r="AZ1481" s="95">
        <v>14923226.0539551</v>
      </c>
      <c r="BA1481" s="95">
        <v>23353872.1791992</v>
      </c>
      <c r="BB1481" s="95">
        <v>0</v>
      </c>
      <c r="BC1481" s="95">
        <v>7933166.3338623</v>
      </c>
      <c r="BD1481" s="95">
        <v>9503941.2795410194</v>
      </c>
      <c r="BE1481" s="95">
        <v>0</v>
      </c>
      <c r="BF1481" s="95">
        <v>2254986.6242370601</v>
      </c>
      <c r="BG1481" s="95">
        <v>106064631.441406</v>
      </c>
      <c r="BH1481" s="95">
        <v>15842574.7509766</v>
      </c>
      <c r="BI1481" s="95">
        <v>620.17825433611904</v>
      </c>
      <c r="BJ1481" s="95">
        <v>3825484.27874756</v>
      </c>
      <c r="BK1481" s="95">
        <v>3032344.4507141099</v>
      </c>
      <c r="BL1481" s="95">
        <v>0</v>
      </c>
      <c r="BM1481" s="95">
        <v>1070.1593542247999</v>
      </c>
      <c r="BN1481" s="95">
        <v>162.661989178509</v>
      </c>
      <c r="BO1481" s="95">
        <v>0</v>
      </c>
      <c r="BP1481" s="95">
        <v>0</v>
      </c>
      <c r="BQ1481" s="95">
        <v>0</v>
      </c>
      <c r="BR1481" s="95">
        <v>6677543.7559204102</v>
      </c>
      <c r="BS1481" s="95">
        <v>5218773.8407592801</v>
      </c>
      <c r="BT1481" s="95">
        <v>4542018.29333496</v>
      </c>
      <c r="BU1481" s="95">
        <v>0</v>
      </c>
      <c r="BV1481" s="95">
        <v>3154286.1577758798</v>
      </c>
      <c r="BW1481" s="95">
        <v>1095263.60762024</v>
      </c>
      <c r="BX1481" s="95">
        <v>0</v>
      </c>
      <c r="BY1481" s="95">
        <v>0</v>
      </c>
      <c r="BZ1481" s="95">
        <v>0</v>
      </c>
      <c r="CA1481" s="95">
        <v>163654.03982543899</v>
      </c>
      <c r="CB1481" s="95">
        <v>9186004.7934570294</v>
      </c>
      <c r="CC1481" s="95">
        <v>85896903.749023393</v>
      </c>
      <c r="CD1481" s="95">
        <v>19667110.876953099</v>
      </c>
      <c r="CE1481" s="95">
        <v>8451.0118707418405</v>
      </c>
      <c r="CF1481" s="95">
        <v>1491164.3644866899</v>
      </c>
      <c r="CG1481" s="95">
        <v>11733724.591186499</v>
      </c>
      <c r="CH1481" s="95">
        <v>0</v>
      </c>
      <c r="CI1481" s="95">
        <v>172088.73386001599</v>
      </c>
      <c r="CJ1481" s="95">
        <v>10675894.236328101</v>
      </c>
      <c r="CK1481" s="95">
        <v>97620133.363281295</v>
      </c>
      <c r="CL1481" s="95">
        <v>20753196.666259799</v>
      </c>
      <c r="CM1481" s="160">
        <v>278452.98106765701</v>
      </c>
      <c r="CN1481" s="160">
        <v>44716724.8193359</v>
      </c>
      <c r="CO1481" s="160">
        <v>203779400.890625</v>
      </c>
      <c r="CP1481" s="95">
        <v>20753196.666259799</v>
      </c>
      <c r="CQ1481" s="95">
        <v>0</v>
      </c>
      <c r="CR1481" s="95">
        <v>0</v>
      </c>
      <c r="CS1481" s="95">
        <v>0</v>
      </c>
      <c r="CT1481" s="95">
        <v>0</v>
      </c>
      <c r="CU1481" s="161">
        <v>10677169.15794372</v>
      </c>
      <c r="CV1481" s="161">
        <v>97630628.340209886</v>
      </c>
    </row>
    <row r="1482" spans="1:100" x14ac:dyDescent="0.2">
      <c r="A1482" s="94" t="s">
        <v>73</v>
      </c>
      <c r="B1482" s="96">
        <v>40603</v>
      </c>
      <c r="C1482" s="95">
        <v>141009.37779808001</v>
      </c>
      <c r="D1482" s="95">
        <v>4.8185384589596696</v>
      </c>
      <c r="E1482" s="95">
        <v>21565.203011035901</v>
      </c>
      <c r="F1482" s="95">
        <v>18615.7901003361</v>
      </c>
      <c r="G1482" s="95">
        <v>8551.6936289072</v>
      </c>
      <c r="H1482" s="95">
        <v>0</v>
      </c>
      <c r="I1482" s="95">
        <v>0</v>
      </c>
      <c r="J1482" s="95">
        <v>107498.065896988</v>
      </c>
      <c r="K1482" s="95">
        <v>1379.04850596189</v>
      </c>
      <c r="L1482" s="95">
        <v>93790.851284980803</v>
      </c>
      <c r="M1482" s="95">
        <v>48432.974428176902</v>
      </c>
      <c r="N1482" s="95">
        <v>12001.533643484099</v>
      </c>
      <c r="O1482" s="95">
        <v>0</v>
      </c>
      <c r="P1482" s="95">
        <v>0</v>
      </c>
      <c r="Q1482" s="95">
        <v>6785.1456546187401</v>
      </c>
      <c r="R1482" s="95">
        <v>0</v>
      </c>
      <c r="S1482" s="95">
        <v>0</v>
      </c>
      <c r="T1482" s="95">
        <v>8399.5032832622492</v>
      </c>
      <c r="U1482" s="95">
        <v>108862.257292747</v>
      </c>
      <c r="V1482" s="95">
        <v>7705327.4264526404</v>
      </c>
      <c r="W1482" s="95">
        <v>497.589919537306</v>
      </c>
      <c r="X1482" s="95">
        <v>1436640.9710540799</v>
      </c>
      <c r="Y1482" s="95">
        <v>1052256.5010376</v>
      </c>
      <c r="Z1482" s="95">
        <v>1507865.6651153599</v>
      </c>
      <c r="AA1482" s="95">
        <v>0</v>
      </c>
      <c r="AB1482" s="95">
        <v>0</v>
      </c>
      <c r="AC1482" s="95">
        <v>34434355.156738304</v>
      </c>
      <c r="AD1482" s="95">
        <v>154251.59393501299</v>
      </c>
      <c r="AE1482" s="95">
        <v>4146402.4356994601</v>
      </c>
      <c r="AF1482" s="95">
        <v>2339177.5865478502</v>
      </c>
      <c r="AG1482" s="95">
        <v>1757177.5494384801</v>
      </c>
      <c r="AH1482" s="95">
        <v>0</v>
      </c>
      <c r="AI1482" s="95">
        <v>0</v>
      </c>
      <c r="AJ1482" s="95">
        <v>916994.29719543504</v>
      </c>
      <c r="AK1482" s="95">
        <v>0</v>
      </c>
      <c r="AL1482" s="95">
        <v>0</v>
      </c>
      <c r="AM1482" s="95">
        <v>1492786.2683868399</v>
      </c>
      <c r="AN1482" s="95">
        <v>34445408.15625</v>
      </c>
      <c r="AO1482" s="95">
        <v>73262046.925781295</v>
      </c>
      <c r="AP1482" s="95">
        <v>3930.1602510213902</v>
      </c>
      <c r="AQ1482" s="95">
        <v>12732865.2852783</v>
      </c>
      <c r="AR1482" s="95">
        <v>9320030.6688232403</v>
      </c>
      <c r="AS1482" s="95">
        <v>11919625.2813721</v>
      </c>
      <c r="AT1482" s="95">
        <v>0</v>
      </c>
      <c r="AU1482" s="95">
        <v>0</v>
      </c>
      <c r="AV1482" s="95">
        <v>107924315.287109</v>
      </c>
      <c r="AW1482" s="95">
        <v>466764.36379241903</v>
      </c>
      <c r="AX1482" s="95">
        <v>40389503.6650391</v>
      </c>
      <c r="AY1482" s="95">
        <v>22744956.183837902</v>
      </c>
      <c r="AZ1482" s="95">
        <v>14790640.6962891</v>
      </c>
      <c r="BA1482" s="95">
        <v>0</v>
      </c>
      <c r="BB1482" s="95">
        <v>0</v>
      </c>
      <c r="BC1482" s="95">
        <v>7983105.91442871</v>
      </c>
      <c r="BD1482" s="95">
        <v>0</v>
      </c>
      <c r="BE1482" s="95">
        <v>0</v>
      </c>
      <c r="BF1482" s="95">
        <v>11821969.076416001</v>
      </c>
      <c r="BG1482" s="95">
        <v>108110232.788086</v>
      </c>
      <c r="BH1482" s="95">
        <v>11601408.119140601</v>
      </c>
      <c r="BI1482" s="95">
        <v>726.73312915116503</v>
      </c>
      <c r="BJ1482" s="95">
        <v>3334743.1315612802</v>
      </c>
      <c r="BK1482" s="95">
        <v>2842965.9230041499</v>
      </c>
      <c r="BL1482" s="95">
        <v>0</v>
      </c>
      <c r="BM1482" s="95">
        <v>0</v>
      </c>
      <c r="BN1482" s="95">
        <v>0</v>
      </c>
      <c r="BO1482" s="95">
        <v>0</v>
      </c>
      <c r="BP1482" s="95">
        <v>0</v>
      </c>
      <c r="BQ1482" s="95">
        <v>0</v>
      </c>
      <c r="BR1482" s="95">
        <v>6675722.8338623</v>
      </c>
      <c r="BS1482" s="95">
        <v>5155007.4008178702</v>
      </c>
      <c r="BT1482" s="95">
        <v>0</v>
      </c>
      <c r="BU1482" s="95">
        <v>0</v>
      </c>
      <c r="BV1482" s="95">
        <v>3175979.1230468801</v>
      </c>
      <c r="BW1482" s="95">
        <v>0</v>
      </c>
      <c r="BX1482" s="95">
        <v>0</v>
      </c>
      <c r="BY1482" s="95">
        <v>0</v>
      </c>
      <c r="BZ1482" s="95">
        <v>0</v>
      </c>
      <c r="CA1482" s="95">
        <v>162518.82313156099</v>
      </c>
      <c r="CB1482" s="95">
        <v>9151130.1968994103</v>
      </c>
      <c r="CC1482" s="95">
        <v>85881678.137695298</v>
      </c>
      <c r="CD1482" s="95">
        <v>14944301.430786099</v>
      </c>
      <c r="CE1482" s="95">
        <v>8558.1485406160391</v>
      </c>
      <c r="CF1482" s="95">
        <v>1506487.85523987</v>
      </c>
      <c r="CG1482" s="95">
        <v>11899052.5159912</v>
      </c>
      <c r="CH1482" s="95">
        <v>0</v>
      </c>
      <c r="CI1482" s="95">
        <v>171102.21014022801</v>
      </c>
      <c r="CJ1482" s="95">
        <v>10650805.7022705</v>
      </c>
      <c r="CK1482" s="95">
        <v>97775047.376953095</v>
      </c>
      <c r="CL1482" s="95">
        <v>14930819.716430699</v>
      </c>
      <c r="CM1482" s="160">
        <v>278845.08920288098</v>
      </c>
      <c r="CN1482" s="160">
        <v>45140669.777832001</v>
      </c>
      <c r="CO1482" s="160">
        <v>206224887.859375</v>
      </c>
      <c r="CP1482" s="95">
        <v>14930819.716430699</v>
      </c>
      <c r="CQ1482" s="95">
        <v>0</v>
      </c>
      <c r="CR1482" s="95">
        <v>0</v>
      </c>
      <c r="CS1482" s="95">
        <v>0</v>
      </c>
      <c r="CT1482" s="95">
        <v>0</v>
      </c>
      <c r="CU1482" s="161">
        <v>10657618.05213928</v>
      </c>
      <c r="CV1482" s="161">
        <v>97780730.653686494</v>
      </c>
    </row>
    <row r="1483" spans="1:100" x14ac:dyDescent="0.2">
      <c r="A1483" s="94" t="s">
        <v>73</v>
      </c>
      <c r="B1483" s="96">
        <v>40695</v>
      </c>
      <c r="C1483" s="95">
        <v>140923.06279563901</v>
      </c>
      <c r="D1483" s="95">
        <v>4.81747026299126</v>
      </c>
      <c r="E1483" s="95">
        <v>20793.6928675175</v>
      </c>
      <c r="F1483" s="95">
        <v>18316.4877095222</v>
      </c>
      <c r="G1483" s="95">
        <v>8669.2420130968094</v>
      </c>
      <c r="H1483" s="95">
        <v>0</v>
      </c>
      <c r="I1483" s="95">
        <v>0</v>
      </c>
      <c r="J1483" s="95">
        <v>108550.020365715</v>
      </c>
      <c r="K1483" s="95">
        <v>1233.2096460759601</v>
      </c>
      <c r="L1483" s="95">
        <v>94320.091012954697</v>
      </c>
      <c r="M1483" s="95">
        <v>48412.348049163797</v>
      </c>
      <c r="N1483" s="95">
        <v>11920.634430170099</v>
      </c>
      <c r="O1483" s="95">
        <v>0</v>
      </c>
      <c r="P1483" s="95">
        <v>0</v>
      </c>
      <c r="Q1483" s="95">
        <v>6752.9101750254604</v>
      </c>
      <c r="R1483" s="95">
        <v>0</v>
      </c>
      <c r="S1483" s="95">
        <v>0</v>
      </c>
      <c r="T1483" s="95">
        <v>8670.3011593818701</v>
      </c>
      <c r="U1483" s="95">
        <v>109604.13448333699</v>
      </c>
      <c r="V1483" s="95">
        <v>7687591.92114258</v>
      </c>
      <c r="W1483" s="95">
        <v>475.17530980333697</v>
      </c>
      <c r="X1483" s="95">
        <v>1349140.28707886</v>
      </c>
      <c r="Y1483" s="95">
        <v>1032330.34133911</v>
      </c>
      <c r="Z1483" s="95">
        <v>1499333.0922699</v>
      </c>
      <c r="AA1483" s="95">
        <v>0</v>
      </c>
      <c r="AB1483" s="95">
        <v>0</v>
      </c>
      <c r="AC1483" s="95">
        <v>34834978.7734375</v>
      </c>
      <c r="AD1483" s="95">
        <v>132152.95107269299</v>
      </c>
      <c r="AE1483" s="95">
        <v>4043635.8427734398</v>
      </c>
      <c r="AF1483" s="95">
        <v>2340183.9955139202</v>
      </c>
      <c r="AG1483" s="95">
        <v>1725615.4453125</v>
      </c>
      <c r="AH1483" s="95">
        <v>0</v>
      </c>
      <c r="AI1483" s="95">
        <v>0</v>
      </c>
      <c r="AJ1483" s="95">
        <v>926492.79712677002</v>
      </c>
      <c r="AK1483" s="95">
        <v>0</v>
      </c>
      <c r="AL1483" s="95">
        <v>0</v>
      </c>
      <c r="AM1483" s="95">
        <v>1499953.0758056601</v>
      </c>
      <c r="AN1483" s="95">
        <v>34815592.056152299</v>
      </c>
      <c r="AO1483" s="95">
        <v>73456634.753906295</v>
      </c>
      <c r="AP1483" s="95">
        <v>3929.9472944438498</v>
      </c>
      <c r="AQ1483" s="95">
        <v>12034523.8283691</v>
      </c>
      <c r="AR1483" s="95">
        <v>9182206.9262695294</v>
      </c>
      <c r="AS1483" s="95">
        <v>11939009.723998999</v>
      </c>
      <c r="AT1483" s="95">
        <v>0</v>
      </c>
      <c r="AU1483" s="95">
        <v>0</v>
      </c>
      <c r="AV1483" s="95">
        <v>110004093.64257801</v>
      </c>
      <c r="AW1483" s="95">
        <v>402277.12185668899</v>
      </c>
      <c r="AX1483" s="95">
        <v>39788766.801757798</v>
      </c>
      <c r="AY1483" s="95">
        <v>22932306.877929699</v>
      </c>
      <c r="AZ1483" s="95">
        <v>14502470.948242201</v>
      </c>
      <c r="BA1483" s="95">
        <v>0</v>
      </c>
      <c r="BB1483" s="95">
        <v>0</v>
      </c>
      <c r="BC1483" s="95">
        <v>8052215.44958496</v>
      </c>
      <c r="BD1483" s="95">
        <v>0</v>
      </c>
      <c r="BE1483" s="95">
        <v>0</v>
      </c>
      <c r="BF1483" s="95">
        <v>11949054.253418</v>
      </c>
      <c r="BG1483" s="95">
        <v>109989274.356445</v>
      </c>
      <c r="BH1483" s="95">
        <v>11685499.3134766</v>
      </c>
      <c r="BI1483" s="95">
        <v>516.87560364603996</v>
      </c>
      <c r="BJ1483" s="95">
        <v>3250140.54089355</v>
      </c>
      <c r="BK1483" s="95">
        <v>2802290.7012023898</v>
      </c>
      <c r="BL1483" s="95">
        <v>0</v>
      </c>
      <c r="BM1483" s="95">
        <v>0</v>
      </c>
      <c r="BN1483" s="95">
        <v>0</v>
      </c>
      <c r="BO1483" s="95">
        <v>0</v>
      </c>
      <c r="BP1483" s="95">
        <v>0</v>
      </c>
      <c r="BQ1483" s="95">
        <v>0</v>
      </c>
      <c r="BR1483" s="95">
        <v>6716900.2896728497</v>
      </c>
      <c r="BS1483" s="95">
        <v>5067262.0360107403</v>
      </c>
      <c r="BT1483" s="95">
        <v>0</v>
      </c>
      <c r="BU1483" s="95">
        <v>0</v>
      </c>
      <c r="BV1483" s="95">
        <v>3221638.31948853</v>
      </c>
      <c r="BW1483" s="95">
        <v>0</v>
      </c>
      <c r="BX1483" s="95">
        <v>0</v>
      </c>
      <c r="BY1483" s="95">
        <v>0</v>
      </c>
      <c r="BZ1483" s="95">
        <v>0</v>
      </c>
      <c r="CA1483" s="95">
        <v>161668.91377449001</v>
      </c>
      <c r="CB1483" s="95">
        <v>9029170.4689941406</v>
      </c>
      <c r="CC1483" s="95">
        <v>85438752.021484405</v>
      </c>
      <c r="CD1483" s="95">
        <v>14939123.1488037</v>
      </c>
      <c r="CE1483" s="95">
        <v>8663.4224970340692</v>
      </c>
      <c r="CF1483" s="95">
        <v>1497510.03529358</v>
      </c>
      <c r="CG1483" s="95">
        <v>11910824.512573199</v>
      </c>
      <c r="CH1483" s="95">
        <v>0</v>
      </c>
      <c r="CI1483" s="95">
        <v>170317.60644912699</v>
      </c>
      <c r="CJ1483" s="95">
        <v>10526640.1949463</v>
      </c>
      <c r="CK1483" s="95">
        <v>97360766.816406295</v>
      </c>
      <c r="CL1483" s="95">
        <v>14928863.604614301</v>
      </c>
      <c r="CM1483" s="160">
        <v>278666.33667373698</v>
      </c>
      <c r="CN1483" s="160">
        <v>45336190.433593802</v>
      </c>
      <c r="CO1483" s="160">
        <v>207558471.02734399</v>
      </c>
      <c r="CP1483" s="95">
        <v>14928863.604614301</v>
      </c>
      <c r="CQ1483" s="95">
        <v>0</v>
      </c>
      <c r="CR1483" s="95">
        <v>0</v>
      </c>
      <c r="CS1483" s="95">
        <v>0</v>
      </c>
      <c r="CT1483" s="95">
        <v>0</v>
      </c>
      <c r="CU1483" s="161">
        <v>10526680.50428772</v>
      </c>
      <c r="CV1483" s="161">
        <v>97349576.534057602</v>
      </c>
    </row>
    <row r="1484" spans="1:100" x14ac:dyDescent="0.2">
      <c r="A1484" s="94" t="s">
        <v>73</v>
      </c>
      <c r="B1484" s="96">
        <v>40787</v>
      </c>
      <c r="C1484" s="95">
        <v>140840.973552704</v>
      </c>
      <c r="D1484" s="95">
        <v>6.3686097929603402</v>
      </c>
      <c r="E1484" s="95">
        <v>20750.894791364699</v>
      </c>
      <c r="F1484" s="95">
        <v>18455.342637062098</v>
      </c>
      <c r="G1484" s="95">
        <v>8555.9015372991598</v>
      </c>
      <c r="H1484" s="95">
        <v>0</v>
      </c>
      <c r="I1484" s="95">
        <v>0</v>
      </c>
      <c r="J1484" s="95">
        <v>108417.736031532</v>
      </c>
      <c r="K1484" s="95">
        <v>1087.86173634231</v>
      </c>
      <c r="L1484" s="95">
        <v>96356.893236160293</v>
      </c>
      <c r="M1484" s="95">
        <v>48492.834921360001</v>
      </c>
      <c r="N1484" s="95">
        <v>11815.399937152901</v>
      </c>
      <c r="O1484" s="95">
        <v>0</v>
      </c>
      <c r="P1484" s="95">
        <v>0</v>
      </c>
      <c r="Q1484" s="95">
        <v>6711.8958582282103</v>
      </c>
      <c r="R1484" s="95">
        <v>0</v>
      </c>
      <c r="S1484" s="95">
        <v>0</v>
      </c>
      <c r="T1484" s="95">
        <v>8660.9838263988495</v>
      </c>
      <c r="U1484" s="95">
        <v>109565.54603767399</v>
      </c>
      <c r="V1484" s="95">
        <v>7666490.5137329102</v>
      </c>
      <c r="W1484" s="95">
        <v>590.82476557046198</v>
      </c>
      <c r="X1484" s="95">
        <v>1322094.97398376</v>
      </c>
      <c r="Y1484" s="95">
        <v>1017536.06565857</v>
      </c>
      <c r="Z1484" s="95">
        <v>1480794.7333374</v>
      </c>
      <c r="AA1484" s="95">
        <v>0</v>
      </c>
      <c r="AB1484" s="95">
        <v>0</v>
      </c>
      <c r="AC1484" s="95">
        <v>34785871.6318359</v>
      </c>
      <c r="AD1484" s="95">
        <v>118501.735448837</v>
      </c>
      <c r="AE1484" s="95">
        <v>4002005.5769653302</v>
      </c>
      <c r="AF1484" s="95">
        <v>2355158.0260314899</v>
      </c>
      <c r="AG1484" s="95">
        <v>1712129.85194397</v>
      </c>
      <c r="AH1484" s="95">
        <v>0</v>
      </c>
      <c r="AI1484" s="95">
        <v>0</v>
      </c>
      <c r="AJ1484" s="95">
        <v>927009.16563415504</v>
      </c>
      <c r="AK1484" s="95">
        <v>0</v>
      </c>
      <c r="AL1484" s="95">
        <v>0</v>
      </c>
      <c r="AM1484" s="95">
        <v>1492686.0245056199</v>
      </c>
      <c r="AN1484" s="95">
        <v>35063661.5625</v>
      </c>
      <c r="AO1484" s="95">
        <v>73622583.084960893</v>
      </c>
      <c r="AP1484" s="95">
        <v>5137.33578312397</v>
      </c>
      <c r="AQ1484" s="95">
        <v>11721109.716918901</v>
      </c>
      <c r="AR1484" s="95">
        <v>8991607.63037109</v>
      </c>
      <c r="AS1484" s="95">
        <v>11849380.5267334</v>
      </c>
      <c r="AT1484" s="95">
        <v>0</v>
      </c>
      <c r="AU1484" s="95">
        <v>0</v>
      </c>
      <c r="AV1484" s="95">
        <v>110797176.75097699</v>
      </c>
      <c r="AW1484" s="95">
        <v>363627.74615478498</v>
      </c>
      <c r="AX1484" s="95">
        <v>39982875.223144501</v>
      </c>
      <c r="AY1484" s="95">
        <v>23192113.126464799</v>
      </c>
      <c r="AZ1484" s="95">
        <v>14442187.0666504</v>
      </c>
      <c r="BA1484" s="95">
        <v>0</v>
      </c>
      <c r="BB1484" s="95">
        <v>0</v>
      </c>
      <c r="BC1484" s="95">
        <v>8124342.8648071298</v>
      </c>
      <c r="BD1484" s="95">
        <v>0</v>
      </c>
      <c r="BE1484" s="95">
        <v>0</v>
      </c>
      <c r="BF1484" s="95">
        <v>11917013.208984399</v>
      </c>
      <c r="BG1484" s="95">
        <v>111598100.89160199</v>
      </c>
      <c r="BH1484" s="95">
        <v>12018249.251464801</v>
      </c>
      <c r="BI1484" s="95">
        <v>868.99637135118201</v>
      </c>
      <c r="BJ1484" s="95">
        <v>3237665.9802551302</v>
      </c>
      <c r="BK1484" s="95">
        <v>2799022.12322998</v>
      </c>
      <c r="BL1484" s="95">
        <v>0</v>
      </c>
      <c r="BM1484" s="95">
        <v>0</v>
      </c>
      <c r="BN1484" s="95">
        <v>0</v>
      </c>
      <c r="BO1484" s="95">
        <v>0</v>
      </c>
      <c r="BP1484" s="95">
        <v>0</v>
      </c>
      <c r="BQ1484" s="95">
        <v>0</v>
      </c>
      <c r="BR1484" s="95">
        <v>6769001.16088867</v>
      </c>
      <c r="BS1484" s="95">
        <v>5035868.2609252902</v>
      </c>
      <c r="BT1484" s="95">
        <v>0</v>
      </c>
      <c r="BU1484" s="95">
        <v>0</v>
      </c>
      <c r="BV1484" s="95">
        <v>3249274.0505676302</v>
      </c>
      <c r="BW1484" s="95">
        <v>0</v>
      </c>
      <c r="BX1484" s="95">
        <v>0</v>
      </c>
      <c r="BY1484" s="95">
        <v>0</v>
      </c>
      <c r="BZ1484" s="95">
        <v>0</v>
      </c>
      <c r="CA1484" s="95">
        <v>161569.21585655201</v>
      </c>
      <c r="CB1484" s="95">
        <v>8983834.3908691406</v>
      </c>
      <c r="CC1484" s="95">
        <v>85401709.491210893</v>
      </c>
      <c r="CD1484" s="95">
        <v>15256871.017211899</v>
      </c>
      <c r="CE1484" s="95">
        <v>8570.2915059328097</v>
      </c>
      <c r="CF1484" s="95">
        <v>1485942.57673645</v>
      </c>
      <c r="CG1484" s="95">
        <v>11895725.4693604</v>
      </c>
      <c r="CH1484" s="95">
        <v>0</v>
      </c>
      <c r="CI1484" s="95">
        <v>170133.997606277</v>
      </c>
      <c r="CJ1484" s="95">
        <v>10460573.864502</v>
      </c>
      <c r="CK1484" s="95">
        <v>97306852.6640625</v>
      </c>
      <c r="CL1484" s="95">
        <v>15280954.8254395</v>
      </c>
      <c r="CM1484" s="160">
        <v>278798.23460388201</v>
      </c>
      <c r="CN1484" s="160">
        <v>45502335.210449196</v>
      </c>
      <c r="CO1484" s="160">
        <v>208661714.94726601</v>
      </c>
      <c r="CP1484" s="95">
        <v>15280954.8254395</v>
      </c>
      <c r="CQ1484" s="95">
        <v>0</v>
      </c>
      <c r="CR1484" s="95">
        <v>0</v>
      </c>
      <c r="CS1484" s="95">
        <v>0</v>
      </c>
      <c r="CT1484" s="95">
        <v>0</v>
      </c>
      <c r="CU1484" s="161">
        <v>10469776.967605591</v>
      </c>
      <c r="CV1484" s="161">
        <v>97297434.960571289</v>
      </c>
    </row>
    <row r="1485" spans="1:100" x14ac:dyDescent="0.2">
      <c r="A1485" s="94" t="s">
        <v>73</v>
      </c>
      <c r="B1485" s="96">
        <v>40878</v>
      </c>
      <c r="C1485" s="95">
        <v>141684.589881897</v>
      </c>
      <c r="D1485" s="95">
        <v>6.1028896819916598</v>
      </c>
      <c r="E1485" s="95">
        <v>20666.434254646301</v>
      </c>
      <c r="F1485" s="95">
        <v>18470.3774933815</v>
      </c>
      <c r="G1485" s="95">
        <v>8638.6503747701609</v>
      </c>
      <c r="H1485" s="95">
        <v>0</v>
      </c>
      <c r="I1485" s="95">
        <v>0</v>
      </c>
      <c r="J1485" s="95">
        <v>109898.829739571</v>
      </c>
      <c r="K1485" s="95">
        <v>1068.0726069658999</v>
      </c>
      <c r="L1485" s="95">
        <v>95080.137099266096</v>
      </c>
      <c r="M1485" s="95">
        <v>48835.202123165102</v>
      </c>
      <c r="N1485" s="95">
        <v>11719.363981008501</v>
      </c>
      <c r="O1485" s="95">
        <v>0</v>
      </c>
      <c r="P1485" s="95">
        <v>0</v>
      </c>
      <c r="Q1485" s="95">
        <v>6751.8033393025398</v>
      </c>
      <c r="R1485" s="95">
        <v>0</v>
      </c>
      <c r="S1485" s="95">
        <v>0</v>
      </c>
      <c r="T1485" s="95">
        <v>8588.7503591775894</v>
      </c>
      <c r="U1485" s="95">
        <v>111071.77950763699</v>
      </c>
      <c r="V1485" s="95">
        <v>7642402.6536254901</v>
      </c>
      <c r="W1485" s="95">
        <v>521.80309285223495</v>
      </c>
      <c r="X1485" s="95">
        <v>1284343.8548278799</v>
      </c>
      <c r="Y1485" s="95">
        <v>997993.78310394299</v>
      </c>
      <c r="Z1485" s="95">
        <v>1478425.2335815399</v>
      </c>
      <c r="AA1485" s="95">
        <v>0</v>
      </c>
      <c r="AB1485" s="95">
        <v>0</v>
      </c>
      <c r="AC1485" s="95">
        <v>35110542.994140603</v>
      </c>
      <c r="AD1485" s="95">
        <v>116313.647584915</v>
      </c>
      <c r="AE1485" s="95">
        <v>3925347.7109375</v>
      </c>
      <c r="AF1485" s="95">
        <v>2365035.1176452599</v>
      </c>
      <c r="AG1485" s="95">
        <v>1689036.10939026</v>
      </c>
      <c r="AH1485" s="95">
        <v>0</v>
      </c>
      <c r="AI1485" s="95">
        <v>0</v>
      </c>
      <c r="AJ1485" s="95">
        <v>934408.06654357899</v>
      </c>
      <c r="AK1485" s="95">
        <v>0</v>
      </c>
      <c r="AL1485" s="95">
        <v>0</v>
      </c>
      <c r="AM1485" s="95">
        <v>1469158.3411407501</v>
      </c>
      <c r="AN1485" s="95">
        <v>35354244.563964799</v>
      </c>
      <c r="AO1485" s="95">
        <v>73960127.637695298</v>
      </c>
      <c r="AP1485" s="95">
        <v>4926.37377631664</v>
      </c>
      <c r="AQ1485" s="95">
        <v>11643555.349487299</v>
      </c>
      <c r="AR1485" s="95">
        <v>8994568.7001953106</v>
      </c>
      <c r="AS1485" s="95">
        <v>11955428.658325201</v>
      </c>
      <c r="AT1485" s="95">
        <v>0</v>
      </c>
      <c r="AU1485" s="95">
        <v>0</v>
      </c>
      <c r="AV1485" s="95">
        <v>112848543.600586</v>
      </c>
      <c r="AW1485" s="95">
        <v>360770.77704238897</v>
      </c>
      <c r="AX1485" s="95">
        <v>39550218.859375</v>
      </c>
      <c r="AY1485" s="95">
        <v>23464066.5383301</v>
      </c>
      <c r="AZ1485" s="95">
        <v>14324199.3271484</v>
      </c>
      <c r="BA1485" s="95">
        <v>0</v>
      </c>
      <c r="BB1485" s="95">
        <v>0</v>
      </c>
      <c r="BC1485" s="95">
        <v>8236908.0730590802</v>
      </c>
      <c r="BD1485" s="95">
        <v>0</v>
      </c>
      <c r="BE1485" s="95">
        <v>0</v>
      </c>
      <c r="BF1485" s="95">
        <v>11877686.3988037</v>
      </c>
      <c r="BG1485" s="95">
        <v>113505362.53906301</v>
      </c>
      <c r="BH1485" s="95">
        <v>12030306.768676801</v>
      </c>
      <c r="BI1485" s="95">
        <v>704.90082216262795</v>
      </c>
      <c r="BJ1485" s="95">
        <v>3168121.5</v>
      </c>
      <c r="BK1485" s="95">
        <v>2732054.1161804199</v>
      </c>
      <c r="BL1485" s="95">
        <v>0</v>
      </c>
      <c r="BM1485" s="95">
        <v>0</v>
      </c>
      <c r="BN1485" s="95">
        <v>0</v>
      </c>
      <c r="BO1485" s="95">
        <v>0</v>
      </c>
      <c r="BP1485" s="95">
        <v>0</v>
      </c>
      <c r="BQ1485" s="95">
        <v>0</v>
      </c>
      <c r="BR1485" s="95">
        <v>6919229.27941895</v>
      </c>
      <c r="BS1485" s="95">
        <v>5003806.1594848596</v>
      </c>
      <c r="BT1485" s="95">
        <v>0</v>
      </c>
      <c r="BU1485" s="95">
        <v>0</v>
      </c>
      <c r="BV1485" s="95">
        <v>3310170.6244201702</v>
      </c>
      <c r="BW1485" s="95">
        <v>0</v>
      </c>
      <c r="BX1485" s="95">
        <v>0</v>
      </c>
      <c r="BY1485" s="95">
        <v>0</v>
      </c>
      <c r="BZ1485" s="95">
        <v>0</v>
      </c>
      <c r="CA1485" s="95">
        <v>162513.54067993199</v>
      </c>
      <c r="CB1485" s="95">
        <v>8960072.13989258</v>
      </c>
      <c r="CC1485" s="95">
        <v>85966763.464843795</v>
      </c>
      <c r="CD1485" s="95">
        <v>15183988.0579834</v>
      </c>
      <c r="CE1485" s="95">
        <v>8636.3538340330106</v>
      </c>
      <c r="CF1485" s="95">
        <v>1483128.84013367</v>
      </c>
      <c r="CG1485" s="95">
        <v>12015964.713623</v>
      </c>
      <c r="CH1485" s="95">
        <v>0</v>
      </c>
      <c r="CI1485" s="95">
        <v>171148.40092086801</v>
      </c>
      <c r="CJ1485" s="95">
        <v>10447013.697753901</v>
      </c>
      <c r="CK1485" s="95">
        <v>97981677.527343795</v>
      </c>
      <c r="CL1485" s="95">
        <v>15200280.067382799</v>
      </c>
      <c r="CM1485" s="160">
        <v>280767.28998184198</v>
      </c>
      <c r="CN1485" s="160">
        <v>45798779.767089799</v>
      </c>
      <c r="CO1485" s="160">
        <v>211269966.484375</v>
      </c>
      <c r="CP1485" s="95">
        <v>15200280.067382799</v>
      </c>
      <c r="CQ1485" s="95">
        <v>0</v>
      </c>
      <c r="CR1485" s="95">
        <v>0</v>
      </c>
      <c r="CS1485" s="95">
        <v>0</v>
      </c>
      <c r="CT1485" s="95">
        <v>0</v>
      </c>
      <c r="CU1485" s="161">
        <v>10443200.980026251</v>
      </c>
      <c r="CV1485" s="161">
        <v>97982728.178466797</v>
      </c>
    </row>
    <row r="1486" spans="1:100" x14ac:dyDescent="0.2">
      <c r="A1486" s="94" t="s">
        <v>73</v>
      </c>
      <c r="B1486" s="96">
        <v>40969</v>
      </c>
      <c r="C1486" s="95">
        <v>142138.25378036499</v>
      </c>
      <c r="D1486" s="95">
        <v>5.7790506639867099</v>
      </c>
      <c r="E1486" s="95">
        <v>20523.2136445045</v>
      </c>
      <c r="F1486" s="95">
        <v>18372.0495548248</v>
      </c>
      <c r="G1486" s="95">
        <v>8708.7108498811704</v>
      </c>
      <c r="H1486" s="95">
        <v>0</v>
      </c>
      <c r="I1486" s="95">
        <v>0</v>
      </c>
      <c r="J1486" s="95">
        <v>110714.13537883799</v>
      </c>
      <c r="K1486" s="95">
        <v>988.070230148733</v>
      </c>
      <c r="L1486" s="95">
        <v>94201.3639698029</v>
      </c>
      <c r="M1486" s="95">
        <v>49031.400229453997</v>
      </c>
      <c r="N1486" s="95">
        <v>11687.224562645</v>
      </c>
      <c r="O1486" s="95">
        <v>0</v>
      </c>
      <c r="P1486" s="95">
        <v>0</v>
      </c>
      <c r="Q1486" s="95">
        <v>6759.4400669932402</v>
      </c>
      <c r="R1486" s="95">
        <v>0</v>
      </c>
      <c r="S1486" s="95">
        <v>0</v>
      </c>
      <c r="T1486" s="95">
        <v>8603.4660327434503</v>
      </c>
      <c r="U1486" s="95">
        <v>111675.202830315</v>
      </c>
      <c r="V1486" s="95">
        <v>7644141.4036254901</v>
      </c>
      <c r="W1486" s="95">
        <v>711.67898815125204</v>
      </c>
      <c r="X1486" s="95">
        <v>1270014.6072692899</v>
      </c>
      <c r="Y1486" s="95">
        <v>995400.13134765602</v>
      </c>
      <c r="Z1486" s="95">
        <v>1488071.55004883</v>
      </c>
      <c r="AA1486" s="95">
        <v>0</v>
      </c>
      <c r="AB1486" s="95">
        <v>0</v>
      </c>
      <c r="AC1486" s="95">
        <v>35765167.578125</v>
      </c>
      <c r="AD1486" s="95">
        <v>108588.77340602899</v>
      </c>
      <c r="AE1486" s="95">
        <v>4000061.5322876</v>
      </c>
      <c r="AF1486" s="95">
        <v>2375345.98745728</v>
      </c>
      <c r="AG1486" s="95">
        <v>1647671.8877716099</v>
      </c>
      <c r="AH1486" s="95">
        <v>0</v>
      </c>
      <c r="AI1486" s="95">
        <v>0</v>
      </c>
      <c r="AJ1486" s="95">
        <v>940376.93826293899</v>
      </c>
      <c r="AK1486" s="95">
        <v>0</v>
      </c>
      <c r="AL1486" s="95">
        <v>0</v>
      </c>
      <c r="AM1486" s="95">
        <v>1479324.3929595901</v>
      </c>
      <c r="AN1486" s="95">
        <v>35640040.546875</v>
      </c>
      <c r="AO1486" s="95">
        <v>74555325.833007798</v>
      </c>
      <c r="AP1486" s="95">
        <v>6380.1342557668704</v>
      </c>
      <c r="AQ1486" s="95">
        <v>11641340.4025879</v>
      </c>
      <c r="AR1486" s="95">
        <v>9049145.6932372991</v>
      </c>
      <c r="AS1486" s="95">
        <v>12130601.763793901</v>
      </c>
      <c r="AT1486" s="95">
        <v>0</v>
      </c>
      <c r="AU1486" s="95">
        <v>0</v>
      </c>
      <c r="AV1486" s="95">
        <v>115211881.20410199</v>
      </c>
      <c r="AW1486" s="95">
        <v>338290.74943160999</v>
      </c>
      <c r="AX1486" s="95">
        <v>40332481.487792999</v>
      </c>
      <c r="AY1486" s="95">
        <v>23761492.424560498</v>
      </c>
      <c r="AZ1486" s="95">
        <v>14102807.883667</v>
      </c>
      <c r="BA1486" s="95">
        <v>0</v>
      </c>
      <c r="BB1486" s="95">
        <v>0</v>
      </c>
      <c r="BC1486" s="95">
        <v>8355210.8036498995</v>
      </c>
      <c r="BD1486" s="95">
        <v>0</v>
      </c>
      <c r="BE1486" s="95">
        <v>0</v>
      </c>
      <c r="BF1486" s="95">
        <v>12077389.920166001</v>
      </c>
      <c r="BG1486" s="95">
        <v>114978476.26367199</v>
      </c>
      <c r="BH1486" s="95">
        <v>12216124.1330566</v>
      </c>
      <c r="BI1486" s="95">
        <v>902.02928422391403</v>
      </c>
      <c r="BJ1486" s="95">
        <v>3138672.0215148898</v>
      </c>
      <c r="BK1486" s="95">
        <v>2725694.9601745601</v>
      </c>
      <c r="BL1486" s="95">
        <v>0</v>
      </c>
      <c r="BM1486" s="95">
        <v>0</v>
      </c>
      <c r="BN1486" s="95">
        <v>0</v>
      </c>
      <c r="BO1486" s="95">
        <v>0</v>
      </c>
      <c r="BP1486" s="95">
        <v>0</v>
      </c>
      <c r="BQ1486" s="95">
        <v>0</v>
      </c>
      <c r="BR1486" s="95">
        <v>7029781.42004395</v>
      </c>
      <c r="BS1486" s="95">
        <v>5044100.8591308603</v>
      </c>
      <c r="BT1486" s="95">
        <v>0</v>
      </c>
      <c r="BU1486" s="95">
        <v>0</v>
      </c>
      <c r="BV1486" s="95">
        <v>3356764.8301696801</v>
      </c>
      <c r="BW1486" s="95">
        <v>0</v>
      </c>
      <c r="BX1486" s="95">
        <v>0</v>
      </c>
      <c r="BY1486" s="95">
        <v>0</v>
      </c>
      <c r="BZ1486" s="95">
        <v>0</v>
      </c>
      <c r="CA1486" s="95">
        <v>162577.91520118699</v>
      </c>
      <c r="CB1486" s="95">
        <v>8868056.3907470703</v>
      </c>
      <c r="CC1486" s="95">
        <v>86103455.019531295</v>
      </c>
      <c r="CD1486" s="95">
        <v>15366966.3157959</v>
      </c>
      <c r="CE1486" s="95">
        <v>8709.5764603614807</v>
      </c>
      <c r="CF1486" s="95">
        <v>1473295.97485352</v>
      </c>
      <c r="CG1486" s="95">
        <v>11995157.5224609</v>
      </c>
      <c r="CH1486" s="95">
        <v>0</v>
      </c>
      <c r="CI1486" s="95">
        <v>171300.34931945801</v>
      </c>
      <c r="CJ1486" s="95">
        <v>10341388.626220699</v>
      </c>
      <c r="CK1486" s="95">
        <v>98069062.308593795</v>
      </c>
      <c r="CL1486" s="95">
        <v>15351801.180542</v>
      </c>
      <c r="CM1486" s="160">
        <v>281846.195964813</v>
      </c>
      <c r="CN1486" s="160">
        <v>46008631.100097701</v>
      </c>
      <c r="CO1486" s="160">
        <v>212953107.24414101</v>
      </c>
      <c r="CP1486" s="95">
        <v>15351801.180542</v>
      </c>
      <c r="CQ1486" s="95">
        <v>0</v>
      </c>
      <c r="CR1486" s="95">
        <v>0</v>
      </c>
      <c r="CS1486" s="95">
        <v>0</v>
      </c>
      <c r="CT1486" s="95">
        <v>0</v>
      </c>
      <c r="CU1486" s="161">
        <v>10341352.36560059</v>
      </c>
      <c r="CV1486" s="161">
        <v>98098612.541992188</v>
      </c>
    </row>
    <row r="1487" spans="1:100" x14ac:dyDescent="0.2">
      <c r="A1487" s="94" t="s">
        <v>73</v>
      </c>
      <c r="B1487" s="96">
        <v>41061</v>
      </c>
      <c r="C1487" s="95">
        <v>141780.907308578</v>
      </c>
      <c r="D1487" s="95">
        <v>5.7719273689435804</v>
      </c>
      <c r="E1487" s="95">
        <v>20135.306986570398</v>
      </c>
      <c r="F1487" s="95">
        <v>18105.587242841699</v>
      </c>
      <c r="G1487" s="95">
        <v>8738.70603013039</v>
      </c>
      <c r="H1487" s="95">
        <v>0</v>
      </c>
      <c r="I1487" s="95">
        <v>0</v>
      </c>
      <c r="J1487" s="95">
        <v>111335.49238014199</v>
      </c>
      <c r="K1487" s="95">
        <v>863.61629198491596</v>
      </c>
      <c r="L1487" s="95">
        <v>94728.242221832304</v>
      </c>
      <c r="M1487" s="95">
        <v>49007.244002819098</v>
      </c>
      <c r="N1487" s="95">
        <v>11304.6772282124</v>
      </c>
      <c r="O1487" s="95">
        <v>0</v>
      </c>
      <c r="P1487" s="95">
        <v>0</v>
      </c>
      <c r="Q1487" s="95">
        <v>6905.4949620962097</v>
      </c>
      <c r="R1487" s="95">
        <v>0</v>
      </c>
      <c r="S1487" s="95">
        <v>0</v>
      </c>
      <c r="T1487" s="95">
        <v>8726.7683565616608</v>
      </c>
      <c r="U1487" s="95">
        <v>112108.36547756199</v>
      </c>
      <c r="V1487" s="95">
        <v>7612144.4809570303</v>
      </c>
      <c r="W1487" s="95">
        <v>525.78969182819105</v>
      </c>
      <c r="X1487" s="95">
        <v>1233181.7270813</v>
      </c>
      <c r="Y1487" s="95">
        <v>970935.05558013904</v>
      </c>
      <c r="Z1487" s="95">
        <v>1450364.7134094201</v>
      </c>
      <c r="AA1487" s="95">
        <v>0</v>
      </c>
      <c r="AB1487" s="95">
        <v>0</v>
      </c>
      <c r="AC1487" s="95">
        <v>35461153.5400391</v>
      </c>
      <c r="AD1487" s="95">
        <v>91899.897019386306</v>
      </c>
      <c r="AE1487" s="95">
        <v>3844031.3214721698</v>
      </c>
      <c r="AF1487" s="95">
        <v>2377372.4040832501</v>
      </c>
      <c r="AG1487" s="95">
        <v>1584377.5157165499</v>
      </c>
      <c r="AH1487" s="95">
        <v>0</v>
      </c>
      <c r="AI1487" s="95">
        <v>0</v>
      </c>
      <c r="AJ1487" s="95">
        <v>994510.23301696801</v>
      </c>
      <c r="AK1487" s="95">
        <v>0</v>
      </c>
      <c r="AL1487" s="95">
        <v>0</v>
      </c>
      <c r="AM1487" s="95">
        <v>1449986.66029358</v>
      </c>
      <c r="AN1487" s="95">
        <v>35741928.3447266</v>
      </c>
      <c r="AO1487" s="95">
        <v>74785899.178710893</v>
      </c>
      <c r="AP1487" s="95">
        <v>4972.7051842212704</v>
      </c>
      <c r="AQ1487" s="95">
        <v>11398643.508911099</v>
      </c>
      <c r="AR1487" s="95">
        <v>8944039.64526367</v>
      </c>
      <c r="AS1487" s="95">
        <v>11892449.5740967</v>
      </c>
      <c r="AT1487" s="95">
        <v>0</v>
      </c>
      <c r="AU1487" s="95">
        <v>0</v>
      </c>
      <c r="AV1487" s="95">
        <v>115594628.214844</v>
      </c>
      <c r="AW1487" s="95">
        <v>288943.29378891003</v>
      </c>
      <c r="AX1487" s="95">
        <v>39241843.816894501</v>
      </c>
      <c r="AY1487" s="95">
        <v>23972817.541992199</v>
      </c>
      <c r="AZ1487" s="95">
        <v>13614860.978149399</v>
      </c>
      <c r="BA1487" s="95">
        <v>0</v>
      </c>
      <c r="BB1487" s="95">
        <v>0</v>
      </c>
      <c r="BC1487" s="95">
        <v>8739611.0606689509</v>
      </c>
      <c r="BD1487" s="95">
        <v>0</v>
      </c>
      <c r="BE1487" s="95">
        <v>0</v>
      </c>
      <c r="BF1487" s="95">
        <v>11887084.561279301</v>
      </c>
      <c r="BG1487" s="95">
        <v>116290285.244141</v>
      </c>
      <c r="BH1487" s="95">
        <v>12040908.650390601</v>
      </c>
      <c r="BI1487" s="95">
        <v>676.12758553773199</v>
      </c>
      <c r="BJ1487" s="95">
        <v>3084291.36083984</v>
      </c>
      <c r="BK1487" s="95">
        <v>2691635.8193359398</v>
      </c>
      <c r="BL1487" s="95">
        <v>0</v>
      </c>
      <c r="BM1487" s="95">
        <v>0</v>
      </c>
      <c r="BN1487" s="95">
        <v>0</v>
      </c>
      <c r="BO1487" s="95">
        <v>0</v>
      </c>
      <c r="BP1487" s="95">
        <v>0</v>
      </c>
      <c r="BQ1487" s="95">
        <v>0</v>
      </c>
      <c r="BR1487" s="95">
        <v>6971367.2707519503</v>
      </c>
      <c r="BS1487" s="95">
        <v>4729914.6559448196</v>
      </c>
      <c r="BT1487" s="95">
        <v>0</v>
      </c>
      <c r="BU1487" s="95">
        <v>0</v>
      </c>
      <c r="BV1487" s="95">
        <v>3492570.8457336398</v>
      </c>
      <c r="BW1487" s="95">
        <v>0</v>
      </c>
      <c r="BX1487" s="95">
        <v>0</v>
      </c>
      <c r="BY1487" s="95">
        <v>0</v>
      </c>
      <c r="BZ1487" s="95">
        <v>0</v>
      </c>
      <c r="CA1487" s="95">
        <v>161866.70563316299</v>
      </c>
      <c r="CB1487" s="95">
        <v>8848249.1628418006</v>
      </c>
      <c r="CC1487" s="95">
        <v>85807574.822265595</v>
      </c>
      <c r="CD1487" s="95">
        <v>15130205.6712646</v>
      </c>
      <c r="CE1487" s="95">
        <v>8735.8791075944901</v>
      </c>
      <c r="CF1487" s="95">
        <v>1461039.5960083001</v>
      </c>
      <c r="CG1487" s="95">
        <v>11985527.9761963</v>
      </c>
      <c r="CH1487" s="95">
        <v>0</v>
      </c>
      <c r="CI1487" s="95">
        <v>170597.98617935201</v>
      </c>
      <c r="CJ1487" s="95">
        <v>10321200.204589801</v>
      </c>
      <c r="CK1487" s="95">
        <v>97813581.635742202</v>
      </c>
      <c r="CL1487" s="95">
        <v>15118313.525146499</v>
      </c>
      <c r="CM1487" s="160">
        <v>281581.88533401501</v>
      </c>
      <c r="CN1487" s="160">
        <v>46029529.2666016</v>
      </c>
      <c r="CO1487" s="160">
        <v>214087616.96679699</v>
      </c>
      <c r="CP1487" s="95">
        <v>15118313.525146499</v>
      </c>
      <c r="CQ1487" s="95">
        <v>0</v>
      </c>
      <c r="CR1487" s="95">
        <v>0</v>
      </c>
      <c r="CS1487" s="95">
        <v>0</v>
      </c>
      <c r="CT1487" s="95">
        <v>0</v>
      </c>
      <c r="CU1487" s="161">
        <v>10309288.758850101</v>
      </c>
      <c r="CV1487" s="161">
        <v>97793102.798461899</v>
      </c>
    </row>
    <row r="1488" spans="1:100" x14ac:dyDescent="0.2">
      <c r="A1488" s="94" t="s">
        <v>73</v>
      </c>
      <c r="B1488" s="96">
        <v>41153</v>
      </c>
      <c r="C1488" s="95">
        <v>141758.31990051299</v>
      </c>
      <c r="D1488" s="95">
        <v>3.2091732119733898</v>
      </c>
      <c r="E1488" s="95">
        <v>19499.195811033202</v>
      </c>
      <c r="F1488" s="95">
        <v>17581.141772508599</v>
      </c>
      <c r="G1488" s="95">
        <v>8756.1028801202792</v>
      </c>
      <c r="H1488" s="95">
        <v>0</v>
      </c>
      <c r="I1488" s="95">
        <v>0</v>
      </c>
      <c r="J1488" s="95">
        <v>111236.499581337</v>
      </c>
      <c r="K1488" s="95">
        <v>804.37467135488998</v>
      </c>
      <c r="L1488" s="95">
        <v>94689.6699504852</v>
      </c>
      <c r="M1488" s="95">
        <v>49390.959304809599</v>
      </c>
      <c r="N1488" s="95">
        <v>11210.8849905729</v>
      </c>
      <c r="O1488" s="95">
        <v>0</v>
      </c>
      <c r="P1488" s="95">
        <v>0</v>
      </c>
      <c r="Q1488" s="95">
        <v>6876.75009053946</v>
      </c>
      <c r="R1488" s="95">
        <v>0</v>
      </c>
      <c r="S1488" s="95">
        <v>0</v>
      </c>
      <c r="T1488" s="95">
        <v>8817.1160997152292</v>
      </c>
      <c r="U1488" s="95">
        <v>112069.727155685</v>
      </c>
      <c r="V1488" s="95">
        <v>7519824.8258667002</v>
      </c>
      <c r="W1488" s="95">
        <v>410.24816877394898</v>
      </c>
      <c r="X1488" s="95">
        <v>1175436.1521453899</v>
      </c>
      <c r="Y1488" s="95">
        <v>929139.26380920399</v>
      </c>
      <c r="Z1488" s="95">
        <v>1425586.67430115</v>
      </c>
      <c r="AA1488" s="95">
        <v>0</v>
      </c>
      <c r="AB1488" s="95">
        <v>0</v>
      </c>
      <c r="AC1488" s="95">
        <v>35500229.525878899</v>
      </c>
      <c r="AD1488" s="95">
        <v>84585.7502880096</v>
      </c>
      <c r="AE1488" s="95">
        <v>3791019.0339355501</v>
      </c>
      <c r="AF1488" s="95">
        <v>2351844.91192627</v>
      </c>
      <c r="AG1488" s="95">
        <v>1532471.2591857901</v>
      </c>
      <c r="AH1488" s="95">
        <v>0</v>
      </c>
      <c r="AI1488" s="95">
        <v>0</v>
      </c>
      <c r="AJ1488" s="95">
        <v>1001432.90042114</v>
      </c>
      <c r="AK1488" s="95">
        <v>0</v>
      </c>
      <c r="AL1488" s="95">
        <v>0</v>
      </c>
      <c r="AM1488" s="95">
        <v>1432574.44979858</v>
      </c>
      <c r="AN1488" s="95">
        <v>35636228.706542999</v>
      </c>
      <c r="AO1488" s="95">
        <v>74298317.563476607</v>
      </c>
      <c r="AP1488" s="95">
        <v>3735.7089506983798</v>
      </c>
      <c r="AQ1488" s="95">
        <v>10653349.290649399</v>
      </c>
      <c r="AR1488" s="95">
        <v>8359949.0234985398</v>
      </c>
      <c r="AS1488" s="95">
        <v>11842604.212158199</v>
      </c>
      <c r="AT1488" s="95">
        <v>0</v>
      </c>
      <c r="AU1488" s="95">
        <v>0</v>
      </c>
      <c r="AV1488" s="95">
        <v>116635300.51464801</v>
      </c>
      <c r="AW1488" s="95">
        <v>268579.61264038098</v>
      </c>
      <c r="AX1488" s="95">
        <v>38902988.0625</v>
      </c>
      <c r="AY1488" s="95">
        <v>23985242.399902299</v>
      </c>
      <c r="AZ1488" s="95">
        <v>13297882.8862305</v>
      </c>
      <c r="BA1488" s="95">
        <v>0</v>
      </c>
      <c r="BB1488" s="95">
        <v>0</v>
      </c>
      <c r="BC1488" s="95">
        <v>8903223.1650390606</v>
      </c>
      <c r="BD1488" s="95">
        <v>0</v>
      </c>
      <c r="BE1488" s="95">
        <v>0</v>
      </c>
      <c r="BF1488" s="95">
        <v>11881767.4852295</v>
      </c>
      <c r="BG1488" s="95">
        <v>116960423.525391</v>
      </c>
      <c r="BH1488" s="95">
        <v>12460362.280029301</v>
      </c>
      <c r="BI1488" s="95">
        <v>495.47691763564899</v>
      </c>
      <c r="BJ1488" s="95">
        <v>3034400.0686645498</v>
      </c>
      <c r="BK1488" s="95">
        <v>2638109.7127990699</v>
      </c>
      <c r="BL1488" s="95">
        <v>0</v>
      </c>
      <c r="BM1488" s="95">
        <v>0</v>
      </c>
      <c r="BN1488" s="95">
        <v>0</v>
      </c>
      <c r="BO1488" s="95">
        <v>0</v>
      </c>
      <c r="BP1488" s="95">
        <v>0</v>
      </c>
      <c r="BQ1488" s="95">
        <v>0</v>
      </c>
      <c r="BR1488" s="95">
        <v>7054698.4392089797</v>
      </c>
      <c r="BS1488" s="95">
        <v>4664322.1794433603</v>
      </c>
      <c r="BT1488" s="95">
        <v>0</v>
      </c>
      <c r="BU1488" s="95">
        <v>0</v>
      </c>
      <c r="BV1488" s="95">
        <v>3577935.8699340802</v>
      </c>
      <c r="BW1488" s="95">
        <v>0</v>
      </c>
      <c r="BX1488" s="95">
        <v>0</v>
      </c>
      <c r="BY1488" s="95">
        <v>0</v>
      </c>
      <c r="BZ1488" s="95">
        <v>0</v>
      </c>
      <c r="CA1488" s="95">
        <v>161318.62392807001</v>
      </c>
      <c r="CB1488" s="95">
        <v>8661548.8712158203</v>
      </c>
      <c r="CC1488" s="95">
        <v>84643933.019531295</v>
      </c>
      <c r="CD1488" s="95">
        <v>15492953.001098599</v>
      </c>
      <c r="CE1488" s="95">
        <v>8770.2734737396204</v>
      </c>
      <c r="CF1488" s="95">
        <v>1422503.9111480699</v>
      </c>
      <c r="CG1488" s="95">
        <v>11855681.6452637</v>
      </c>
      <c r="CH1488" s="95">
        <v>0</v>
      </c>
      <c r="CI1488" s="95">
        <v>170080.73380470299</v>
      </c>
      <c r="CJ1488" s="95">
        <v>10089360.036498999</v>
      </c>
      <c r="CK1488" s="95">
        <v>96507434.508789107</v>
      </c>
      <c r="CL1488" s="95">
        <v>15520899.7648926</v>
      </c>
      <c r="CM1488" s="160">
        <v>281018.32742309599</v>
      </c>
      <c r="CN1488" s="160">
        <v>45697500.687011696</v>
      </c>
      <c r="CO1488" s="160">
        <v>213276859.12304699</v>
      </c>
      <c r="CP1488" s="95">
        <v>15520899.7648926</v>
      </c>
      <c r="CQ1488" s="95">
        <v>0</v>
      </c>
      <c r="CR1488" s="95">
        <v>0</v>
      </c>
      <c r="CS1488" s="95">
        <v>0</v>
      </c>
      <c r="CT1488" s="95">
        <v>0</v>
      </c>
      <c r="CU1488" s="161">
        <v>10084052.78236389</v>
      </c>
      <c r="CV1488" s="161">
        <v>96499614.664794996</v>
      </c>
    </row>
    <row r="1489" spans="1:100" x14ac:dyDescent="0.2">
      <c r="A1489" s="94" t="s">
        <v>73</v>
      </c>
      <c r="B1489" s="96">
        <v>41244</v>
      </c>
      <c r="C1489" s="95">
        <v>141427.57211112999</v>
      </c>
      <c r="D1489" s="95">
        <v>4.0447341659455596</v>
      </c>
      <c r="E1489" s="95">
        <v>19542.149446010601</v>
      </c>
      <c r="F1489" s="95">
        <v>17792.222724199299</v>
      </c>
      <c r="G1489" s="95">
        <v>8771.5292601585406</v>
      </c>
      <c r="H1489" s="95">
        <v>0</v>
      </c>
      <c r="I1489" s="95">
        <v>0</v>
      </c>
      <c r="J1489" s="95">
        <v>111649.626853943</v>
      </c>
      <c r="K1489" s="95">
        <v>760.35230580717302</v>
      </c>
      <c r="L1489" s="95">
        <v>93770.239030837998</v>
      </c>
      <c r="M1489" s="95">
        <v>49477.366559505499</v>
      </c>
      <c r="N1489" s="95">
        <v>11078.9472637177</v>
      </c>
      <c r="O1489" s="95">
        <v>0</v>
      </c>
      <c r="P1489" s="95">
        <v>0</v>
      </c>
      <c r="Q1489" s="95">
        <v>6802.3665339946701</v>
      </c>
      <c r="R1489" s="95">
        <v>0</v>
      </c>
      <c r="S1489" s="95">
        <v>0</v>
      </c>
      <c r="T1489" s="95">
        <v>8748.5808691978491</v>
      </c>
      <c r="U1489" s="95">
        <v>112477.649628639</v>
      </c>
      <c r="V1489" s="95">
        <v>7497534.9708862295</v>
      </c>
      <c r="W1489" s="95">
        <v>545.60091609507799</v>
      </c>
      <c r="X1489" s="95">
        <v>1136887.9317321801</v>
      </c>
      <c r="Y1489" s="95">
        <v>906353.33496856701</v>
      </c>
      <c r="Z1489" s="95">
        <v>1432675.0597991899</v>
      </c>
      <c r="AA1489" s="95">
        <v>0</v>
      </c>
      <c r="AB1489" s="95">
        <v>0</v>
      </c>
      <c r="AC1489" s="95">
        <v>35672775.875</v>
      </c>
      <c r="AD1489" s="95">
        <v>79648.507543563799</v>
      </c>
      <c r="AE1489" s="95">
        <v>3797950.5076904302</v>
      </c>
      <c r="AF1489" s="95">
        <v>2371815.1517944299</v>
      </c>
      <c r="AG1489" s="95">
        <v>1485960.4671020501</v>
      </c>
      <c r="AH1489" s="95">
        <v>0</v>
      </c>
      <c r="AI1489" s="95">
        <v>0</v>
      </c>
      <c r="AJ1489" s="95">
        <v>988643.97039794899</v>
      </c>
      <c r="AK1489" s="95">
        <v>0</v>
      </c>
      <c r="AL1489" s="95">
        <v>0</v>
      </c>
      <c r="AM1489" s="95">
        <v>1426584.3575134301</v>
      </c>
      <c r="AN1489" s="95">
        <v>35710182.5712891</v>
      </c>
      <c r="AO1489" s="95">
        <v>74573089.086914107</v>
      </c>
      <c r="AP1489" s="95">
        <v>5170.1563717722902</v>
      </c>
      <c r="AQ1489" s="95">
        <v>10674213.9613037</v>
      </c>
      <c r="AR1489" s="95">
        <v>8474645.5023193397</v>
      </c>
      <c r="AS1489" s="95">
        <v>11876590.396728501</v>
      </c>
      <c r="AT1489" s="95">
        <v>0</v>
      </c>
      <c r="AU1489" s="95">
        <v>0</v>
      </c>
      <c r="AV1489" s="95">
        <v>117367777.58886699</v>
      </c>
      <c r="AW1489" s="95">
        <v>253656.404502869</v>
      </c>
      <c r="AX1489" s="95">
        <v>39391231.614257798</v>
      </c>
      <c r="AY1489" s="95">
        <v>24217713.490722701</v>
      </c>
      <c r="AZ1489" s="95">
        <v>13000074.530151401</v>
      </c>
      <c r="BA1489" s="95">
        <v>0</v>
      </c>
      <c r="BB1489" s="95">
        <v>0</v>
      </c>
      <c r="BC1489" s="95">
        <v>8850944.3638915997</v>
      </c>
      <c r="BD1489" s="95">
        <v>0</v>
      </c>
      <c r="BE1489" s="95">
        <v>0</v>
      </c>
      <c r="BF1489" s="95">
        <v>11834587.040771499</v>
      </c>
      <c r="BG1489" s="95">
        <v>117540709.51464801</v>
      </c>
      <c r="BH1489" s="95">
        <v>12383130.494262701</v>
      </c>
      <c r="BI1489" s="95">
        <v>807.96580405533302</v>
      </c>
      <c r="BJ1489" s="95">
        <v>2955230.9281310998</v>
      </c>
      <c r="BK1489" s="95">
        <v>2566194.7512817401</v>
      </c>
      <c r="BL1489" s="95">
        <v>0</v>
      </c>
      <c r="BM1489" s="95">
        <v>0</v>
      </c>
      <c r="BN1489" s="95">
        <v>0</v>
      </c>
      <c r="BO1489" s="95">
        <v>0</v>
      </c>
      <c r="BP1489" s="95">
        <v>0</v>
      </c>
      <c r="BQ1489" s="95">
        <v>0</v>
      </c>
      <c r="BR1489" s="95">
        <v>7198682.7992553702</v>
      </c>
      <c r="BS1489" s="95">
        <v>4600518.5023803702</v>
      </c>
      <c r="BT1489" s="95">
        <v>0</v>
      </c>
      <c r="BU1489" s="95">
        <v>0</v>
      </c>
      <c r="BV1489" s="95">
        <v>3574593.2564697298</v>
      </c>
      <c r="BW1489" s="95">
        <v>0</v>
      </c>
      <c r="BX1489" s="95">
        <v>0</v>
      </c>
      <c r="BY1489" s="95">
        <v>0</v>
      </c>
      <c r="BZ1489" s="95">
        <v>0</v>
      </c>
      <c r="CA1489" s="95">
        <v>161142.400936127</v>
      </c>
      <c r="CB1489" s="95">
        <v>8660811.1405029297</v>
      </c>
      <c r="CC1489" s="95">
        <v>85657998.056640595</v>
      </c>
      <c r="CD1489" s="95">
        <v>15322999.4068604</v>
      </c>
      <c r="CE1489" s="95">
        <v>8768.1941664218903</v>
      </c>
      <c r="CF1489" s="95">
        <v>1427347.1366729699</v>
      </c>
      <c r="CG1489" s="95">
        <v>11837716.901001001</v>
      </c>
      <c r="CH1489" s="95">
        <v>0</v>
      </c>
      <c r="CI1489" s="95">
        <v>169919.53808403001</v>
      </c>
      <c r="CJ1489" s="95">
        <v>10091330.1173096</v>
      </c>
      <c r="CK1489" s="95">
        <v>97488530.675781295</v>
      </c>
      <c r="CL1489" s="95">
        <v>15339802.997802701</v>
      </c>
      <c r="CM1489" s="160">
        <v>281006.74417114299</v>
      </c>
      <c r="CN1489" s="160">
        <v>45770483.666992202</v>
      </c>
      <c r="CO1489" s="160">
        <v>214661318.171875</v>
      </c>
      <c r="CP1489" s="95">
        <v>15339802.997802701</v>
      </c>
      <c r="CQ1489" s="95">
        <v>0</v>
      </c>
      <c r="CR1489" s="95">
        <v>0</v>
      </c>
      <c r="CS1489" s="95">
        <v>0</v>
      </c>
      <c r="CT1489" s="95">
        <v>0</v>
      </c>
      <c r="CU1489" s="161">
        <v>10088158.2771759</v>
      </c>
      <c r="CV1489" s="161">
        <v>97495714.957641602</v>
      </c>
    </row>
    <row r="1490" spans="1:100" x14ac:dyDescent="0.2">
      <c r="A1490" s="94" t="s">
        <v>73</v>
      </c>
      <c r="B1490" s="96">
        <v>41334</v>
      </c>
      <c r="C1490" s="95">
        <v>139325.554481506</v>
      </c>
      <c r="D1490" s="95">
        <v>3.8563532269909002</v>
      </c>
      <c r="E1490" s="95">
        <v>18506.175995349899</v>
      </c>
      <c r="F1490" s="95">
        <v>16860.9240889549</v>
      </c>
      <c r="G1490" s="95">
        <v>8703.7361836433392</v>
      </c>
      <c r="H1490" s="95">
        <v>0</v>
      </c>
      <c r="I1490" s="95">
        <v>0</v>
      </c>
      <c r="J1490" s="95">
        <v>111930.075116158</v>
      </c>
      <c r="K1490" s="95">
        <v>683.211550809443</v>
      </c>
      <c r="L1490" s="95">
        <v>7428.9388176798802</v>
      </c>
      <c r="M1490" s="95">
        <v>49027.070749282801</v>
      </c>
      <c r="N1490" s="95">
        <v>10903.664875745801</v>
      </c>
      <c r="O1490" s="95">
        <v>0</v>
      </c>
      <c r="P1490" s="95">
        <v>83349.429363250703</v>
      </c>
      <c r="Q1490" s="95">
        <v>6749.8062990307799</v>
      </c>
      <c r="R1490" s="95">
        <v>0</v>
      </c>
      <c r="S1490" s="95">
        <v>8631.6405180692691</v>
      </c>
      <c r="T1490" s="95">
        <v>0</v>
      </c>
      <c r="U1490" s="95">
        <v>112582.873602867</v>
      </c>
      <c r="V1490" s="95">
        <v>7399958.31005859</v>
      </c>
      <c r="W1490" s="95">
        <v>345.44405744969799</v>
      </c>
      <c r="X1490" s="95">
        <v>1058904.59729004</v>
      </c>
      <c r="Y1490" s="95">
        <v>859075.95897674595</v>
      </c>
      <c r="Z1490" s="95">
        <v>1400769.2193756099</v>
      </c>
      <c r="AA1490" s="95">
        <v>0</v>
      </c>
      <c r="AB1490" s="95">
        <v>0</v>
      </c>
      <c r="AC1490" s="95">
        <v>35573920.835449196</v>
      </c>
      <c r="AD1490" s="95">
        <v>77110.936038970904</v>
      </c>
      <c r="AE1490" s="95">
        <v>115108.496225357</v>
      </c>
      <c r="AF1490" s="95">
        <v>2344560.6443481399</v>
      </c>
      <c r="AG1490" s="95">
        <v>1468673.80836487</v>
      </c>
      <c r="AH1490" s="95">
        <v>0</v>
      </c>
      <c r="AI1490" s="95">
        <v>3494121.3000183101</v>
      </c>
      <c r="AJ1490" s="95">
        <v>974858.20410919201</v>
      </c>
      <c r="AK1490" s="95">
        <v>0</v>
      </c>
      <c r="AL1490" s="95">
        <v>1394223.0300292999</v>
      </c>
      <c r="AM1490" s="95">
        <v>0</v>
      </c>
      <c r="AN1490" s="95">
        <v>35781007.269042999</v>
      </c>
      <c r="AO1490" s="95">
        <v>73413499.935546905</v>
      </c>
      <c r="AP1490" s="95">
        <v>3264.61635825038</v>
      </c>
      <c r="AQ1490" s="95">
        <v>9642715.3074951209</v>
      </c>
      <c r="AR1490" s="95">
        <v>7745157.3693847703</v>
      </c>
      <c r="AS1490" s="95">
        <v>11637366.6240234</v>
      </c>
      <c r="AT1490" s="95">
        <v>0</v>
      </c>
      <c r="AU1490" s="95">
        <v>0</v>
      </c>
      <c r="AV1490" s="95">
        <v>117638324.01367199</v>
      </c>
      <c r="AW1490" s="95">
        <v>246505.290391922</v>
      </c>
      <c r="AX1490" s="95">
        <v>1453455.8125</v>
      </c>
      <c r="AY1490" s="95">
        <v>23986669.582031298</v>
      </c>
      <c r="AZ1490" s="95">
        <v>12848749.0872803</v>
      </c>
      <c r="BA1490" s="95">
        <v>0</v>
      </c>
      <c r="BB1490" s="95">
        <v>35176539.9296875</v>
      </c>
      <c r="BC1490" s="95">
        <v>8706970.3258056603</v>
      </c>
      <c r="BD1490" s="95">
        <v>0</v>
      </c>
      <c r="BE1490" s="95">
        <v>11580466.799438501</v>
      </c>
      <c r="BF1490" s="95">
        <v>0</v>
      </c>
      <c r="BG1490" s="95">
        <v>118220519.18847699</v>
      </c>
      <c r="BH1490" s="95">
        <v>15274041.123291001</v>
      </c>
      <c r="BI1490" s="95">
        <v>543.55451957881496</v>
      </c>
      <c r="BJ1490" s="95">
        <v>2982245.6192321801</v>
      </c>
      <c r="BK1490" s="95">
        <v>2578701.6457519499</v>
      </c>
      <c r="BL1490" s="95">
        <v>0</v>
      </c>
      <c r="BM1490" s="95">
        <v>0</v>
      </c>
      <c r="BN1490" s="95">
        <v>0</v>
      </c>
      <c r="BO1490" s="95">
        <v>0</v>
      </c>
      <c r="BP1490" s="95">
        <v>0</v>
      </c>
      <c r="BQ1490" s="95">
        <v>0</v>
      </c>
      <c r="BR1490" s="95">
        <v>7472338.8153686495</v>
      </c>
      <c r="BS1490" s="95">
        <v>4731920.80004883</v>
      </c>
      <c r="BT1490" s="95">
        <v>0</v>
      </c>
      <c r="BU1490" s="95">
        <v>2526046.8099670401</v>
      </c>
      <c r="BV1490" s="95">
        <v>3685628.9004516602</v>
      </c>
      <c r="BW1490" s="95">
        <v>0</v>
      </c>
      <c r="BX1490" s="95">
        <v>980340.80922698998</v>
      </c>
      <c r="BY1490" s="95">
        <v>0</v>
      </c>
      <c r="BZ1490" s="95">
        <v>0</v>
      </c>
      <c r="CA1490" s="95">
        <v>157607.899477005</v>
      </c>
      <c r="CB1490" s="95">
        <v>8471391.0050048791</v>
      </c>
      <c r="CC1490" s="95">
        <v>82712590.331054702</v>
      </c>
      <c r="CD1490" s="95">
        <v>18277352.574462902</v>
      </c>
      <c r="CE1490" s="95">
        <v>8700.4964051246607</v>
      </c>
      <c r="CF1490" s="95">
        <v>1413064.6063385</v>
      </c>
      <c r="CG1490" s="95">
        <v>11720874.326904301</v>
      </c>
      <c r="CH1490" s="95">
        <v>0</v>
      </c>
      <c r="CI1490" s="95">
        <v>166305.68407821699</v>
      </c>
      <c r="CJ1490" s="95">
        <v>9878404.6256103497</v>
      </c>
      <c r="CK1490" s="95">
        <v>94457532.950195298</v>
      </c>
      <c r="CL1490" s="95">
        <v>19221449.09375</v>
      </c>
      <c r="CM1490" s="160">
        <v>277809.75207901001</v>
      </c>
      <c r="CN1490" s="160">
        <v>45651923.317871101</v>
      </c>
      <c r="CO1490" s="160">
        <v>213016200.45703101</v>
      </c>
      <c r="CP1490" s="95">
        <v>19221449.09375</v>
      </c>
      <c r="CQ1490" s="95">
        <v>0</v>
      </c>
      <c r="CR1490" s="95">
        <v>0</v>
      </c>
      <c r="CS1490" s="95">
        <v>0</v>
      </c>
      <c r="CT1490" s="95">
        <v>0</v>
      </c>
      <c r="CU1490" s="161">
        <v>9884455.6113433801</v>
      </c>
      <c r="CV1490" s="161">
        <v>94433464.657958999</v>
      </c>
    </row>
    <row r="1491" spans="1:100" x14ac:dyDescent="0.2">
      <c r="A1491" s="94" t="s">
        <v>73</v>
      </c>
      <c r="B1491" s="96">
        <v>41426</v>
      </c>
      <c r="C1491" s="95">
        <v>139756.81639862101</v>
      </c>
      <c r="D1491" s="95">
        <v>3.84562603698578</v>
      </c>
      <c r="E1491" s="95">
        <v>18416.684963703199</v>
      </c>
      <c r="F1491" s="95">
        <v>16869.7472991943</v>
      </c>
      <c r="G1491" s="95">
        <v>8693.9278925657309</v>
      </c>
      <c r="H1491" s="95">
        <v>0</v>
      </c>
      <c r="I1491" s="95">
        <v>0</v>
      </c>
      <c r="J1491" s="95">
        <v>112036.177118301</v>
      </c>
      <c r="K1491" s="95">
        <v>614.28134834766399</v>
      </c>
      <c r="L1491" s="95">
        <v>5484.8743290901202</v>
      </c>
      <c r="M1491" s="95">
        <v>49680.345272541002</v>
      </c>
      <c r="N1491" s="95">
        <v>10867.1895053387</v>
      </c>
      <c r="O1491" s="95">
        <v>0</v>
      </c>
      <c r="P1491" s="95">
        <v>85690.017212867693</v>
      </c>
      <c r="Q1491" s="95">
        <v>6705.3117670416796</v>
      </c>
      <c r="R1491" s="95">
        <v>0</v>
      </c>
      <c r="S1491" s="95">
        <v>8678.7436832189596</v>
      </c>
      <c r="T1491" s="95">
        <v>0</v>
      </c>
      <c r="U1491" s="95">
        <v>112610.87524127999</v>
      </c>
      <c r="V1491" s="95">
        <v>7365773.0345459003</v>
      </c>
      <c r="W1491" s="95">
        <v>477.364348292351</v>
      </c>
      <c r="X1491" s="95">
        <v>1049876.2408447301</v>
      </c>
      <c r="Y1491" s="95">
        <v>845202.45507049595</v>
      </c>
      <c r="Z1491" s="95">
        <v>1393329.1940002399</v>
      </c>
      <c r="AA1491" s="95">
        <v>0</v>
      </c>
      <c r="AB1491" s="95">
        <v>0</v>
      </c>
      <c r="AC1491" s="95">
        <v>35656286.135742202</v>
      </c>
      <c r="AD1491" s="95">
        <v>70406.663912773103</v>
      </c>
      <c r="AE1491" s="95">
        <v>72947.116850852995</v>
      </c>
      <c r="AF1491" s="95">
        <v>2348733.6470642099</v>
      </c>
      <c r="AG1491" s="95">
        <v>1458437.7636566199</v>
      </c>
      <c r="AH1491" s="95">
        <v>0</v>
      </c>
      <c r="AI1491" s="95">
        <v>3556865.6751708998</v>
      </c>
      <c r="AJ1491" s="95">
        <v>974966.10622405994</v>
      </c>
      <c r="AK1491" s="95">
        <v>0</v>
      </c>
      <c r="AL1491" s="95">
        <v>1392688.3754577599</v>
      </c>
      <c r="AM1491" s="95">
        <v>0</v>
      </c>
      <c r="AN1491" s="95">
        <v>35719166.400390603</v>
      </c>
      <c r="AO1491" s="95">
        <v>73268795.454101607</v>
      </c>
      <c r="AP1491" s="95">
        <v>4627.8017491698301</v>
      </c>
      <c r="AQ1491" s="95">
        <v>9473986.5386962909</v>
      </c>
      <c r="AR1491" s="95">
        <v>7572871.32849121</v>
      </c>
      <c r="AS1491" s="95">
        <v>11581623.706665</v>
      </c>
      <c r="AT1491" s="95">
        <v>0</v>
      </c>
      <c r="AU1491" s="95">
        <v>0</v>
      </c>
      <c r="AV1491" s="95">
        <v>117817075.16113301</v>
      </c>
      <c r="AW1491" s="95">
        <v>225474.68580627401</v>
      </c>
      <c r="AX1491" s="95">
        <v>925673.34358215297</v>
      </c>
      <c r="AY1491" s="95">
        <v>24193573.001464799</v>
      </c>
      <c r="AZ1491" s="95">
        <v>12861737.7220459</v>
      </c>
      <c r="BA1491" s="95">
        <v>0</v>
      </c>
      <c r="BB1491" s="95">
        <v>36030423.175292999</v>
      </c>
      <c r="BC1491" s="95">
        <v>8667074.4625244103</v>
      </c>
      <c r="BD1491" s="95">
        <v>0</v>
      </c>
      <c r="BE1491" s="95">
        <v>11573024.928588901</v>
      </c>
      <c r="BF1491" s="95">
        <v>0</v>
      </c>
      <c r="BG1491" s="95">
        <v>118284424.941406</v>
      </c>
      <c r="BH1491" s="95">
        <v>15532659.860961899</v>
      </c>
      <c r="BI1491" s="95">
        <v>961.81940851360605</v>
      </c>
      <c r="BJ1491" s="95">
        <v>2998398.9639587398</v>
      </c>
      <c r="BK1491" s="95">
        <v>2579374.7942199698</v>
      </c>
      <c r="BL1491" s="95">
        <v>0</v>
      </c>
      <c r="BM1491" s="95">
        <v>0</v>
      </c>
      <c r="BN1491" s="95">
        <v>0</v>
      </c>
      <c r="BO1491" s="95">
        <v>0</v>
      </c>
      <c r="BP1491" s="95">
        <v>0</v>
      </c>
      <c r="BQ1491" s="95">
        <v>0</v>
      </c>
      <c r="BR1491" s="95">
        <v>7630630.1817627</v>
      </c>
      <c r="BS1491" s="95">
        <v>4739856.4392700205</v>
      </c>
      <c r="BT1491" s="95">
        <v>0</v>
      </c>
      <c r="BU1491" s="95">
        <v>2596492.29995728</v>
      </c>
      <c r="BV1491" s="95">
        <v>3696858.29333496</v>
      </c>
      <c r="BW1491" s="95">
        <v>0</v>
      </c>
      <c r="BX1491" s="95">
        <v>978866.90925598098</v>
      </c>
      <c r="BY1491" s="95">
        <v>0</v>
      </c>
      <c r="BZ1491" s="95">
        <v>0</v>
      </c>
      <c r="CA1491" s="95">
        <v>158159.53331375099</v>
      </c>
      <c r="CB1491" s="95">
        <v>8420300.8457031306</v>
      </c>
      <c r="CC1491" s="95">
        <v>82589845.855468795</v>
      </c>
      <c r="CD1491" s="95">
        <v>18546676.645752002</v>
      </c>
      <c r="CE1491" s="95">
        <v>8689.0154407024402</v>
      </c>
      <c r="CF1491" s="95">
        <v>1396032.75617981</v>
      </c>
      <c r="CG1491" s="95">
        <v>11605695.161010699</v>
      </c>
      <c r="CH1491" s="95">
        <v>0</v>
      </c>
      <c r="CI1491" s="95">
        <v>166856.15951919599</v>
      </c>
      <c r="CJ1491" s="95">
        <v>9824366.54296875</v>
      </c>
      <c r="CK1491" s="95">
        <v>94235944.7421875</v>
      </c>
      <c r="CL1491" s="95">
        <v>19469958.142089799</v>
      </c>
      <c r="CM1491" s="160">
        <v>278377.82490920997</v>
      </c>
      <c r="CN1491" s="160">
        <v>45528128.730468802</v>
      </c>
      <c r="CO1491" s="160">
        <v>212378597.75781301</v>
      </c>
      <c r="CP1491" s="95">
        <v>19469958.142089799</v>
      </c>
      <c r="CQ1491" s="95">
        <v>0</v>
      </c>
      <c r="CR1491" s="95">
        <v>0</v>
      </c>
      <c r="CS1491" s="95">
        <v>0</v>
      </c>
      <c r="CT1491" s="95">
        <v>0</v>
      </c>
      <c r="CU1491" s="161">
        <v>9816333.6018829402</v>
      </c>
      <c r="CV1491" s="161">
        <v>94195541.016479492</v>
      </c>
    </row>
    <row r="1492" spans="1:100" x14ac:dyDescent="0.2">
      <c r="A1492" s="94" t="s">
        <v>73</v>
      </c>
      <c r="B1492" s="96">
        <v>41518</v>
      </c>
      <c r="C1492" s="95">
        <v>138743.36381149301</v>
      </c>
      <c r="D1492" s="95">
        <v>3.2217268819804299</v>
      </c>
      <c r="E1492" s="95">
        <v>17913.803658723798</v>
      </c>
      <c r="F1492" s="95">
        <v>16422.916065216101</v>
      </c>
      <c r="G1492" s="95">
        <v>8766.7510566711408</v>
      </c>
      <c r="H1492" s="95">
        <v>0</v>
      </c>
      <c r="I1492" s="95">
        <v>0</v>
      </c>
      <c r="J1492" s="95">
        <v>112176.693569183</v>
      </c>
      <c r="K1492" s="95">
        <v>565.52143651992105</v>
      </c>
      <c r="L1492" s="95">
        <v>674.62419250607502</v>
      </c>
      <c r="M1492" s="95">
        <v>49708.303233146697</v>
      </c>
      <c r="N1492" s="95">
        <v>10731.159363746599</v>
      </c>
      <c r="O1492" s="95">
        <v>0</v>
      </c>
      <c r="P1492" s="95">
        <v>89317.080786705003</v>
      </c>
      <c r="Q1492" s="95">
        <v>6702.5000095367404</v>
      </c>
      <c r="R1492" s="95">
        <v>0</v>
      </c>
      <c r="S1492" s="95">
        <v>8797.1263941526395</v>
      </c>
      <c r="T1492" s="95">
        <v>0</v>
      </c>
      <c r="U1492" s="95">
        <v>112754.87560081499</v>
      </c>
      <c r="V1492" s="95">
        <v>7332585.1177368201</v>
      </c>
      <c r="W1492" s="95">
        <v>403.693488884717</v>
      </c>
      <c r="X1492" s="95">
        <v>1012479.5593490599</v>
      </c>
      <c r="Y1492" s="95">
        <v>829161.453514099</v>
      </c>
      <c r="Z1492" s="95">
        <v>1391374.4626159701</v>
      </c>
      <c r="AA1492" s="95">
        <v>0</v>
      </c>
      <c r="AB1492" s="95">
        <v>0</v>
      </c>
      <c r="AC1492" s="95">
        <v>35767001.397949196</v>
      </c>
      <c r="AD1492" s="95">
        <v>59851.089624881701</v>
      </c>
      <c r="AE1492" s="95">
        <v>24970.447976350799</v>
      </c>
      <c r="AF1492" s="95">
        <v>2355091.7409057599</v>
      </c>
      <c r="AG1492" s="95">
        <v>1413771.19552612</v>
      </c>
      <c r="AH1492" s="95">
        <v>0</v>
      </c>
      <c r="AI1492" s="95">
        <v>3580608.7300720201</v>
      </c>
      <c r="AJ1492" s="95">
        <v>959172.71723938</v>
      </c>
      <c r="AK1492" s="95">
        <v>0</v>
      </c>
      <c r="AL1492" s="95">
        <v>1394760.18374634</v>
      </c>
      <c r="AM1492" s="95">
        <v>0</v>
      </c>
      <c r="AN1492" s="95">
        <v>35767840.552246101</v>
      </c>
      <c r="AO1492" s="95">
        <v>73341657.319335893</v>
      </c>
      <c r="AP1492" s="95">
        <v>3721.12607941031</v>
      </c>
      <c r="AQ1492" s="95">
        <v>9034757.6330566406</v>
      </c>
      <c r="AR1492" s="95">
        <v>7316707.54650879</v>
      </c>
      <c r="AS1492" s="95">
        <v>11553211.8254395</v>
      </c>
      <c r="AT1492" s="95">
        <v>0</v>
      </c>
      <c r="AU1492" s="95">
        <v>0</v>
      </c>
      <c r="AV1492" s="95">
        <v>118502735.79785199</v>
      </c>
      <c r="AW1492" s="95">
        <v>191982.313932419</v>
      </c>
      <c r="AX1492" s="95">
        <v>194501.82146453901</v>
      </c>
      <c r="AY1492" s="95">
        <v>24425238.388427701</v>
      </c>
      <c r="AZ1492" s="95">
        <v>12533866.6756592</v>
      </c>
      <c r="BA1492" s="95">
        <v>0</v>
      </c>
      <c r="BB1492" s="95">
        <v>36737174.396484397</v>
      </c>
      <c r="BC1492" s="95">
        <v>8562677.3950195294</v>
      </c>
      <c r="BD1492" s="95">
        <v>0</v>
      </c>
      <c r="BE1492" s="95">
        <v>11582699.193237299</v>
      </c>
      <c r="BF1492" s="95">
        <v>0</v>
      </c>
      <c r="BG1492" s="95">
        <v>118418634.035156</v>
      </c>
      <c r="BH1492" s="95">
        <v>15552922.7387695</v>
      </c>
      <c r="BI1492" s="95">
        <v>465.20301769673802</v>
      </c>
      <c r="BJ1492" s="95">
        <v>2949029.99691772</v>
      </c>
      <c r="BK1492" s="95">
        <v>2532398.3814392099</v>
      </c>
      <c r="BL1492" s="95">
        <v>0</v>
      </c>
      <c r="BM1492" s="95">
        <v>0</v>
      </c>
      <c r="BN1492" s="95">
        <v>0</v>
      </c>
      <c r="BO1492" s="95">
        <v>0</v>
      </c>
      <c r="BP1492" s="95">
        <v>0</v>
      </c>
      <c r="BQ1492" s="95">
        <v>0</v>
      </c>
      <c r="BR1492" s="95">
        <v>7741458.5748290997</v>
      </c>
      <c r="BS1492" s="95">
        <v>4644620.8084716797</v>
      </c>
      <c r="BT1492" s="95">
        <v>0</v>
      </c>
      <c r="BU1492" s="95">
        <v>2037958.0199890099</v>
      </c>
      <c r="BV1492" s="95">
        <v>3683027.00036621</v>
      </c>
      <c r="BW1492" s="95">
        <v>0</v>
      </c>
      <c r="BX1492" s="95">
        <v>817808.89940643299</v>
      </c>
      <c r="BY1492" s="95">
        <v>0</v>
      </c>
      <c r="BZ1492" s="95">
        <v>0</v>
      </c>
      <c r="CA1492" s="95">
        <v>156790.783035278</v>
      </c>
      <c r="CB1492" s="95">
        <v>8328601.5027465802</v>
      </c>
      <c r="CC1492" s="95">
        <v>82250527.286132798</v>
      </c>
      <c r="CD1492" s="95">
        <v>18475203.8195801</v>
      </c>
      <c r="CE1492" s="95">
        <v>8781.0332527160608</v>
      </c>
      <c r="CF1492" s="95">
        <v>1382076.1351928699</v>
      </c>
      <c r="CG1492" s="95">
        <v>11521328.2424316</v>
      </c>
      <c r="CH1492" s="95">
        <v>0</v>
      </c>
      <c r="CI1492" s="95">
        <v>165562.56815719599</v>
      </c>
      <c r="CJ1492" s="95">
        <v>9703902.4974365197</v>
      </c>
      <c r="CK1492" s="95">
        <v>93772172.950195298</v>
      </c>
      <c r="CL1492" s="95">
        <v>19393984.170654301</v>
      </c>
      <c r="CM1492" s="160">
        <v>277298.16665649402</v>
      </c>
      <c r="CN1492" s="160">
        <v>45446902.119140603</v>
      </c>
      <c r="CO1492" s="160">
        <v>211778327.91015601</v>
      </c>
      <c r="CP1492" s="95">
        <v>19393984.170654301</v>
      </c>
      <c r="CQ1492" s="95">
        <v>0</v>
      </c>
      <c r="CR1492" s="95">
        <v>0</v>
      </c>
      <c r="CS1492" s="95">
        <v>0</v>
      </c>
      <c r="CT1492" s="95">
        <v>0</v>
      </c>
      <c r="CU1492" s="161">
        <v>9710677.6379394494</v>
      </c>
      <c r="CV1492" s="161">
        <v>93771855.528564394</v>
      </c>
    </row>
    <row r="1493" spans="1:100" x14ac:dyDescent="0.2">
      <c r="A1493" s="94" t="s">
        <v>73</v>
      </c>
      <c r="B1493" s="96">
        <v>41609</v>
      </c>
      <c r="C1493" s="95">
        <v>137304.56267738299</v>
      </c>
      <c r="D1493" s="95">
        <v>3.02504875898012</v>
      </c>
      <c r="E1493" s="95">
        <v>17271.8748700619</v>
      </c>
      <c r="F1493" s="95">
        <v>15853.1965026855</v>
      </c>
      <c r="G1493" s="95">
        <v>8656.5094664096796</v>
      </c>
      <c r="H1493" s="95">
        <v>0</v>
      </c>
      <c r="I1493" s="95">
        <v>0</v>
      </c>
      <c r="J1493" s="95">
        <v>112147.20272541</v>
      </c>
      <c r="K1493" s="95">
        <v>479.108767308295</v>
      </c>
      <c r="L1493" s="95">
        <v>427.34215605258902</v>
      </c>
      <c r="M1493" s="95">
        <v>49685.194273471803</v>
      </c>
      <c r="N1493" s="95">
        <v>10511.4839941263</v>
      </c>
      <c r="O1493" s="95">
        <v>0</v>
      </c>
      <c r="P1493" s="95">
        <v>87611.118803977995</v>
      </c>
      <c r="Q1493" s="95">
        <v>6541.7441515922501</v>
      </c>
      <c r="R1493" s="95">
        <v>0</v>
      </c>
      <c r="S1493" s="95">
        <v>8632.9144290685708</v>
      </c>
      <c r="T1493" s="95">
        <v>0</v>
      </c>
      <c r="U1493" s="95">
        <v>112674.22179317501</v>
      </c>
      <c r="V1493" s="95">
        <v>7102126.9668579102</v>
      </c>
      <c r="W1493" s="95">
        <v>511.48377195000597</v>
      </c>
      <c r="X1493" s="95">
        <v>971014.02237701404</v>
      </c>
      <c r="Y1493" s="95">
        <v>797299.01199340797</v>
      </c>
      <c r="Z1493" s="95">
        <v>1354002.3724060101</v>
      </c>
      <c r="AA1493" s="95">
        <v>0</v>
      </c>
      <c r="AB1493" s="95">
        <v>0</v>
      </c>
      <c r="AC1493" s="95">
        <v>35601769.485839799</v>
      </c>
      <c r="AD1493" s="95">
        <v>56014.304134845697</v>
      </c>
      <c r="AE1493" s="95">
        <v>17842.9910919666</v>
      </c>
      <c r="AF1493" s="95">
        <v>2319429.8923034701</v>
      </c>
      <c r="AG1493" s="95">
        <v>1384114.6473693801</v>
      </c>
      <c r="AH1493" s="95">
        <v>0</v>
      </c>
      <c r="AI1493" s="95">
        <v>3458006.2705993699</v>
      </c>
      <c r="AJ1493" s="95">
        <v>946699.161872864</v>
      </c>
      <c r="AK1493" s="95">
        <v>0</v>
      </c>
      <c r="AL1493" s="95">
        <v>1349938.99992371</v>
      </c>
      <c r="AM1493" s="95">
        <v>0</v>
      </c>
      <c r="AN1493" s="95">
        <v>35653878.220703103</v>
      </c>
      <c r="AO1493" s="95">
        <v>71052190.705078095</v>
      </c>
      <c r="AP1493" s="95">
        <v>4415.9153728485098</v>
      </c>
      <c r="AQ1493" s="95">
        <v>8582015.8033447303</v>
      </c>
      <c r="AR1493" s="95">
        <v>6915303.1400146503</v>
      </c>
      <c r="AS1493" s="95">
        <v>11328571.388916001</v>
      </c>
      <c r="AT1493" s="95">
        <v>0</v>
      </c>
      <c r="AU1493" s="95">
        <v>0</v>
      </c>
      <c r="AV1493" s="95">
        <v>118871171.503906</v>
      </c>
      <c r="AW1493" s="95">
        <v>181096.75217819199</v>
      </c>
      <c r="AX1493" s="95">
        <v>145515.398061752</v>
      </c>
      <c r="AY1493" s="95">
        <v>23876836.956054699</v>
      </c>
      <c r="AZ1493" s="95">
        <v>12310014.0076904</v>
      </c>
      <c r="BA1493" s="95">
        <v>0</v>
      </c>
      <c r="BB1493" s="95">
        <v>35388279.728027299</v>
      </c>
      <c r="BC1493" s="95">
        <v>8477481.04052734</v>
      </c>
      <c r="BD1493" s="95">
        <v>0</v>
      </c>
      <c r="BE1493" s="95">
        <v>11296105.505737299</v>
      </c>
      <c r="BF1493" s="95">
        <v>0</v>
      </c>
      <c r="BG1493" s="95">
        <v>119030149.009766</v>
      </c>
      <c r="BH1493" s="95">
        <v>15399751.362426801</v>
      </c>
      <c r="BI1493" s="95">
        <v>522.59552829712595</v>
      </c>
      <c r="BJ1493" s="95">
        <v>2910700.0885925302</v>
      </c>
      <c r="BK1493" s="95">
        <v>2501162.4969482399</v>
      </c>
      <c r="BL1493" s="95">
        <v>0</v>
      </c>
      <c r="BM1493" s="95">
        <v>0</v>
      </c>
      <c r="BN1493" s="95">
        <v>0</v>
      </c>
      <c r="BO1493" s="95">
        <v>0</v>
      </c>
      <c r="BP1493" s="95">
        <v>0</v>
      </c>
      <c r="BQ1493" s="95">
        <v>0</v>
      </c>
      <c r="BR1493" s="95">
        <v>7698972.6055297898</v>
      </c>
      <c r="BS1493" s="95">
        <v>4568503.8278198196</v>
      </c>
      <c r="BT1493" s="95">
        <v>0</v>
      </c>
      <c r="BU1493" s="95">
        <v>2486835.8299865699</v>
      </c>
      <c r="BV1493" s="95">
        <v>3656107.4046935998</v>
      </c>
      <c r="BW1493" s="95">
        <v>0</v>
      </c>
      <c r="BX1493" s="95">
        <v>908427.43933105504</v>
      </c>
      <c r="BY1493" s="95">
        <v>0</v>
      </c>
      <c r="BZ1493" s="95">
        <v>0</v>
      </c>
      <c r="CA1493" s="95">
        <v>154707.47680473301</v>
      </c>
      <c r="CB1493" s="95">
        <v>8125399.18713379</v>
      </c>
      <c r="CC1493" s="95">
        <v>80363333.036132798</v>
      </c>
      <c r="CD1493" s="95">
        <v>18303881.072509799</v>
      </c>
      <c r="CE1493" s="95">
        <v>8649.8063410520608</v>
      </c>
      <c r="CF1493" s="95">
        <v>1354773.8534240699</v>
      </c>
      <c r="CG1493" s="95">
        <v>11328063.6549072</v>
      </c>
      <c r="CH1493" s="95">
        <v>0</v>
      </c>
      <c r="CI1493" s="95">
        <v>163368.82055091899</v>
      </c>
      <c r="CJ1493" s="95">
        <v>9478773.2232665997</v>
      </c>
      <c r="CK1493" s="95">
        <v>91684245.915039107</v>
      </c>
      <c r="CL1493" s="95">
        <v>19218354.510986298</v>
      </c>
      <c r="CM1493" s="160">
        <v>274670.80885314901</v>
      </c>
      <c r="CN1493" s="160">
        <v>45134490.723144501</v>
      </c>
      <c r="CO1493" s="160">
        <v>210675738.91210899</v>
      </c>
      <c r="CP1493" s="95">
        <v>19218354.510986298</v>
      </c>
      <c r="CQ1493" s="95">
        <v>0</v>
      </c>
      <c r="CR1493" s="95">
        <v>0</v>
      </c>
      <c r="CS1493" s="95">
        <v>0</v>
      </c>
      <c r="CT1493" s="95">
        <v>0</v>
      </c>
      <c r="CU1493" s="161">
        <v>9480173.0405578595</v>
      </c>
      <c r="CV1493" s="161">
        <v>91691396.691039994</v>
      </c>
    </row>
    <row r="1494" spans="1:100" x14ac:dyDescent="0.2">
      <c r="A1494" s="94" t="s">
        <v>73</v>
      </c>
      <c r="B1494" s="96">
        <v>41699</v>
      </c>
      <c r="C1494" s="95">
        <v>137453.57996940601</v>
      </c>
      <c r="D1494" s="95">
        <v>0</v>
      </c>
      <c r="E1494" s="95">
        <v>17080.543987274199</v>
      </c>
      <c r="F1494" s="95">
        <v>15624.267802</v>
      </c>
      <c r="G1494" s="95">
        <v>8641.5063716173208</v>
      </c>
      <c r="H1494" s="95">
        <v>0</v>
      </c>
      <c r="I1494" s="95">
        <v>0</v>
      </c>
      <c r="J1494" s="95">
        <v>112346.696084023</v>
      </c>
      <c r="K1494" s="95">
        <v>387.08902738243302</v>
      </c>
      <c r="L1494" s="95">
        <v>426.01324163004801</v>
      </c>
      <c r="M1494" s="95">
        <v>50064.166462421403</v>
      </c>
      <c r="N1494" s="95">
        <v>10414.8522040844</v>
      </c>
      <c r="O1494" s="95">
        <v>0</v>
      </c>
      <c r="P1494" s="95">
        <v>86794.281130790696</v>
      </c>
      <c r="Q1494" s="95">
        <v>6484.8454315066301</v>
      </c>
      <c r="R1494" s="95">
        <v>0</v>
      </c>
      <c r="S1494" s="95">
        <v>8601.4244781732596</v>
      </c>
      <c r="T1494" s="95">
        <v>0</v>
      </c>
      <c r="U1494" s="95">
        <v>112706.01238822901</v>
      </c>
      <c r="V1494" s="95">
        <v>7191916.8262329102</v>
      </c>
      <c r="W1494" s="95">
        <v>0</v>
      </c>
      <c r="X1494" s="95">
        <v>930070.40792846703</v>
      </c>
      <c r="Y1494" s="95">
        <v>760929.39562988305</v>
      </c>
      <c r="Z1494" s="95">
        <v>1331383.6797180199</v>
      </c>
      <c r="AA1494" s="95">
        <v>0</v>
      </c>
      <c r="AB1494" s="95">
        <v>0</v>
      </c>
      <c r="AC1494" s="95">
        <v>35477244.1865234</v>
      </c>
      <c r="AD1494" s="95">
        <v>46946.909339427897</v>
      </c>
      <c r="AE1494" s="95">
        <v>16467.4199974537</v>
      </c>
      <c r="AF1494" s="95">
        <v>2345258.56359863</v>
      </c>
      <c r="AG1494" s="95">
        <v>1363274.45092773</v>
      </c>
      <c r="AH1494" s="95">
        <v>0</v>
      </c>
      <c r="AI1494" s="95">
        <v>3417845.4102477999</v>
      </c>
      <c r="AJ1494" s="95">
        <v>944382.48835754395</v>
      </c>
      <c r="AK1494" s="95">
        <v>0</v>
      </c>
      <c r="AL1494" s="95">
        <v>1325697.74778748</v>
      </c>
      <c r="AM1494" s="95">
        <v>0</v>
      </c>
      <c r="AN1494" s="95">
        <v>35552849.859863304</v>
      </c>
      <c r="AO1494" s="95">
        <v>72545311.066406295</v>
      </c>
      <c r="AP1494" s="95">
        <v>0</v>
      </c>
      <c r="AQ1494" s="95">
        <v>8206493.4686889602</v>
      </c>
      <c r="AR1494" s="95">
        <v>6556955.1044921903</v>
      </c>
      <c r="AS1494" s="95">
        <v>11205433.3474121</v>
      </c>
      <c r="AT1494" s="95">
        <v>0</v>
      </c>
      <c r="AU1494" s="95">
        <v>0</v>
      </c>
      <c r="AV1494" s="95">
        <v>119183226.900391</v>
      </c>
      <c r="AW1494" s="95">
        <v>152840.137945175</v>
      </c>
      <c r="AX1494" s="95">
        <v>122978.819705963</v>
      </c>
      <c r="AY1494" s="95">
        <v>24546744.6320801</v>
      </c>
      <c r="AZ1494" s="95">
        <v>12164590.640625</v>
      </c>
      <c r="BA1494" s="95">
        <v>0</v>
      </c>
      <c r="BB1494" s="95">
        <v>34967387.966796897</v>
      </c>
      <c r="BC1494" s="95">
        <v>8477928.1630859394</v>
      </c>
      <c r="BD1494" s="95">
        <v>0</v>
      </c>
      <c r="BE1494" s="95">
        <v>11145821.0087891</v>
      </c>
      <c r="BF1494" s="95">
        <v>0</v>
      </c>
      <c r="BG1494" s="95">
        <v>119678785.880859</v>
      </c>
      <c r="BH1494" s="95">
        <v>15406924.7387695</v>
      </c>
      <c r="BI1494" s="95">
        <v>0</v>
      </c>
      <c r="BJ1494" s="95">
        <v>2786202.7630615202</v>
      </c>
      <c r="BK1494" s="95">
        <v>2404077.4783630399</v>
      </c>
      <c r="BL1494" s="95">
        <v>0</v>
      </c>
      <c r="BM1494" s="95">
        <v>0</v>
      </c>
      <c r="BN1494" s="95">
        <v>0</v>
      </c>
      <c r="BO1494" s="95">
        <v>0</v>
      </c>
      <c r="BP1494" s="95">
        <v>0</v>
      </c>
      <c r="BQ1494" s="95">
        <v>0</v>
      </c>
      <c r="BR1494" s="95">
        <v>7693185.48327637</v>
      </c>
      <c r="BS1494" s="95">
        <v>4498603.0530395498</v>
      </c>
      <c r="BT1494" s="95">
        <v>0</v>
      </c>
      <c r="BU1494" s="95">
        <v>2471474.9999694801</v>
      </c>
      <c r="BV1494" s="95">
        <v>3651062.4003295898</v>
      </c>
      <c r="BW1494" s="95">
        <v>0</v>
      </c>
      <c r="BX1494" s="95">
        <v>934169.90933990502</v>
      </c>
      <c r="BY1494" s="95">
        <v>0</v>
      </c>
      <c r="BZ1494" s="95">
        <v>0</v>
      </c>
      <c r="CA1494" s="95">
        <v>154270.261850357</v>
      </c>
      <c r="CB1494" s="95">
        <v>8134868.0618286096</v>
      </c>
      <c r="CC1494" s="95">
        <v>80403174.569335893</v>
      </c>
      <c r="CD1494" s="95">
        <v>18213072.6411133</v>
      </c>
      <c r="CE1494" s="95">
        <v>8638.3875962495804</v>
      </c>
      <c r="CF1494" s="95">
        <v>1338130.5218353299</v>
      </c>
      <c r="CG1494" s="95">
        <v>11249415.3951416</v>
      </c>
      <c r="CH1494" s="95">
        <v>0</v>
      </c>
      <c r="CI1494" s="95">
        <v>162899.000377655</v>
      </c>
      <c r="CJ1494" s="95">
        <v>9466979.8443603497</v>
      </c>
      <c r="CK1494" s="95">
        <v>91673750.455078095</v>
      </c>
      <c r="CL1494" s="95">
        <v>19106043.109375</v>
      </c>
      <c r="CM1494" s="160">
        <v>274563.21951675398</v>
      </c>
      <c r="CN1494" s="160">
        <v>45022875.187011696</v>
      </c>
      <c r="CO1494" s="160">
        <v>211308373.10546899</v>
      </c>
      <c r="CP1494" s="95">
        <v>19106043.109375</v>
      </c>
      <c r="CQ1494" s="95">
        <v>0</v>
      </c>
      <c r="CR1494" s="95">
        <v>0</v>
      </c>
      <c r="CS1494" s="95">
        <v>0</v>
      </c>
      <c r="CT1494" s="95">
        <v>0</v>
      </c>
      <c r="CU1494" s="161">
        <v>9472998.5836639404</v>
      </c>
      <c r="CV1494" s="161">
        <v>91652589.964477494</v>
      </c>
    </row>
    <row r="1495" spans="1:100" x14ac:dyDescent="0.2">
      <c r="A1495" s="94" t="s">
        <v>73</v>
      </c>
      <c r="B1495" s="96">
        <v>41791</v>
      </c>
      <c r="C1495" s="95">
        <v>136660.09901809701</v>
      </c>
      <c r="D1495" s="95">
        <v>0</v>
      </c>
      <c r="E1495" s="95">
        <v>16812.281998157501</v>
      </c>
      <c r="F1495" s="95">
        <v>15463.293747425099</v>
      </c>
      <c r="G1495" s="95">
        <v>8683.2177783250809</v>
      </c>
      <c r="H1495" s="95">
        <v>0</v>
      </c>
      <c r="I1495" s="95">
        <v>0</v>
      </c>
      <c r="J1495" s="95">
        <v>112441.41819858601</v>
      </c>
      <c r="K1495" s="95">
        <v>267.27411585673701</v>
      </c>
      <c r="L1495" s="95">
        <v>1427.4858684241799</v>
      </c>
      <c r="M1495" s="95">
        <v>49821.385695934303</v>
      </c>
      <c r="N1495" s="95">
        <v>10305.125399828001</v>
      </c>
      <c r="O1495" s="95">
        <v>0</v>
      </c>
      <c r="P1495" s="95">
        <v>85374.710189819307</v>
      </c>
      <c r="Q1495" s="95">
        <v>6432.0307745337504</v>
      </c>
      <c r="R1495" s="95">
        <v>0</v>
      </c>
      <c r="S1495" s="95">
        <v>8662.3632661104202</v>
      </c>
      <c r="T1495" s="95">
        <v>0</v>
      </c>
      <c r="U1495" s="95">
        <v>112682.90487766299</v>
      </c>
      <c r="V1495" s="95">
        <v>7127622.0090332003</v>
      </c>
      <c r="W1495" s="95">
        <v>0</v>
      </c>
      <c r="X1495" s="95">
        <v>905453.70893859898</v>
      </c>
      <c r="Y1495" s="95">
        <v>736451.94480133103</v>
      </c>
      <c r="Z1495" s="95">
        <v>1335309.60768127</v>
      </c>
      <c r="AA1495" s="95">
        <v>0</v>
      </c>
      <c r="AB1495" s="95">
        <v>0</v>
      </c>
      <c r="AC1495" s="95">
        <v>35477986.963378899</v>
      </c>
      <c r="AD1495" s="95">
        <v>32838.411446094498</v>
      </c>
      <c r="AE1495" s="95">
        <v>28089.327945232399</v>
      </c>
      <c r="AF1495" s="95">
        <v>2330967.02203369</v>
      </c>
      <c r="AG1495" s="95">
        <v>1332687.36976624</v>
      </c>
      <c r="AH1495" s="95">
        <v>0</v>
      </c>
      <c r="AI1495" s="95">
        <v>3364325.7806701702</v>
      </c>
      <c r="AJ1495" s="95">
        <v>933259.42395019496</v>
      </c>
      <c r="AK1495" s="95">
        <v>0</v>
      </c>
      <c r="AL1495" s="95">
        <v>1333477.1288604699</v>
      </c>
      <c r="AM1495" s="95">
        <v>0</v>
      </c>
      <c r="AN1495" s="95">
        <v>35538866.146972701</v>
      </c>
      <c r="AO1495" s="95">
        <v>72113610.296875</v>
      </c>
      <c r="AP1495" s="95">
        <v>0</v>
      </c>
      <c r="AQ1495" s="95">
        <v>8035251.33703613</v>
      </c>
      <c r="AR1495" s="95">
        <v>6435728.5792846698</v>
      </c>
      <c r="AS1495" s="95">
        <v>11237616.111938501</v>
      </c>
      <c r="AT1495" s="95">
        <v>0</v>
      </c>
      <c r="AU1495" s="95">
        <v>0</v>
      </c>
      <c r="AV1495" s="95">
        <v>119760085.011719</v>
      </c>
      <c r="AW1495" s="95">
        <v>107164.258346558</v>
      </c>
      <c r="AX1495" s="95">
        <v>226328.37364768999</v>
      </c>
      <c r="AY1495" s="95">
        <v>24459195.3664551</v>
      </c>
      <c r="AZ1495" s="95">
        <v>12001477.341918901</v>
      </c>
      <c r="BA1495" s="95">
        <v>0</v>
      </c>
      <c r="BB1495" s="95">
        <v>34653083.699707001</v>
      </c>
      <c r="BC1495" s="95">
        <v>8381292.8598022498</v>
      </c>
      <c r="BD1495" s="95">
        <v>0</v>
      </c>
      <c r="BE1495" s="95">
        <v>11226621.8234863</v>
      </c>
      <c r="BF1495" s="95">
        <v>0</v>
      </c>
      <c r="BG1495" s="95">
        <v>119819302.883789</v>
      </c>
      <c r="BH1495" s="95">
        <v>15346106.493408199</v>
      </c>
      <c r="BI1495" s="95">
        <v>0</v>
      </c>
      <c r="BJ1495" s="95">
        <v>2747273.1670227102</v>
      </c>
      <c r="BK1495" s="95">
        <v>2371434.3465881301</v>
      </c>
      <c r="BL1495" s="95">
        <v>0</v>
      </c>
      <c r="BM1495" s="95">
        <v>0</v>
      </c>
      <c r="BN1495" s="95">
        <v>0</v>
      </c>
      <c r="BO1495" s="95">
        <v>0</v>
      </c>
      <c r="BP1495" s="95">
        <v>0</v>
      </c>
      <c r="BQ1495" s="95">
        <v>0</v>
      </c>
      <c r="BR1495" s="95">
        <v>7754247.81567383</v>
      </c>
      <c r="BS1495" s="95">
        <v>4436236.5183715802</v>
      </c>
      <c r="BT1495" s="95">
        <v>0</v>
      </c>
      <c r="BU1495" s="95">
        <v>2456254.6499633798</v>
      </c>
      <c r="BV1495" s="95">
        <v>3631749.2795104999</v>
      </c>
      <c r="BW1495" s="95">
        <v>0</v>
      </c>
      <c r="BX1495" s="95">
        <v>941962.56934356701</v>
      </c>
      <c r="BY1495" s="95">
        <v>0</v>
      </c>
      <c r="BZ1495" s="95">
        <v>0</v>
      </c>
      <c r="CA1495" s="95">
        <v>153457.53101921099</v>
      </c>
      <c r="CB1495" s="95">
        <v>8017405.2313842801</v>
      </c>
      <c r="CC1495" s="95">
        <v>79985814.065429702</v>
      </c>
      <c r="CD1495" s="95">
        <v>18097540.708740201</v>
      </c>
      <c r="CE1495" s="95">
        <v>8679.7158119678497</v>
      </c>
      <c r="CF1495" s="95">
        <v>1335814.62284851</v>
      </c>
      <c r="CG1495" s="95">
        <v>11231514.669799799</v>
      </c>
      <c r="CH1495" s="95">
        <v>0</v>
      </c>
      <c r="CI1495" s="95">
        <v>162153.931396484</v>
      </c>
      <c r="CJ1495" s="95">
        <v>9351225.35229492</v>
      </c>
      <c r="CK1495" s="95">
        <v>91196693.125976607</v>
      </c>
      <c r="CL1495" s="95">
        <v>18983499.799560498</v>
      </c>
      <c r="CM1495" s="160">
        <v>273641.63306427002</v>
      </c>
      <c r="CN1495" s="160">
        <v>44905240.802734397</v>
      </c>
      <c r="CO1495" s="160">
        <v>211059614.47460899</v>
      </c>
      <c r="CP1495" s="95">
        <v>18983499.799560498</v>
      </c>
      <c r="CQ1495" s="95">
        <v>0</v>
      </c>
      <c r="CR1495" s="95">
        <v>0</v>
      </c>
      <c r="CS1495" s="95">
        <v>0</v>
      </c>
      <c r="CT1495" s="95">
        <v>0</v>
      </c>
      <c r="CU1495" s="161">
        <v>9353219.8542327899</v>
      </c>
      <c r="CV1495" s="161">
        <v>91217328.735229507</v>
      </c>
    </row>
    <row r="1496" spans="1:100" x14ac:dyDescent="0.2">
      <c r="A1496" s="94" t="s">
        <v>73</v>
      </c>
      <c r="B1496" s="96">
        <v>41883</v>
      </c>
      <c r="C1496" s="95">
        <v>136840.22342681899</v>
      </c>
      <c r="D1496" s="95">
        <v>0</v>
      </c>
      <c r="E1496" s="95">
        <v>15736.447198271801</v>
      </c>
      <c r="F1496" s="95">
        <v>14346.2783292532</v>
      </c>
      <c r="G1496" s="95">
        <v>8757.6689046621304</v>
      </c>
      <c r="H1496" s="95">
        <v>0</v>
      </c>
      <c r="I1496" s="95">
        <v>0</v>
      </c>
      <c r="J1496" s="95">
        <v>112245.24016666401</v>
      </c>
      <c r="K1496" s="95">
        <v>171.01770007424099</v>
      </c>
      <c r="L1496" s="95">
        <v>453.56275808438699</v>
      </c>
      <c r="M1496" s="95">
        <v>50088.224366664901</v>
      </c>
      <c r="N1496" s="95">
        <v>10210.275024414101</v>
      </c>
      <c r="O1496" s="95">
        <v>0</v>
      </c>
      <c r="P1496" s="95">
        <v>85872.449036598206</v>
      </c>
      <c r="Q1496" s="95">
        <v>6368.3237518668202</v>
      </c>
      <c r="R1496" s="95">
        <v>0</v>
      </c>
      <c r="S1496" s="95">
        <v>8762.2185875177402</v>
      </c>
      <c r="T1496" s="95">
        <v>0</v>
      </c>
      <c r="U1496" s="95">
        <v>112419.02373504599</v>
      </c>
      <c r="V1496" s="95">
        <v>7065254.4612426804</v>
      </c>
      <c r="W1496" s="95">
        <v>0</v>
      </c>
      <c r="X1496" s="95">
        <v>869835.82255554199</v>
      </c>
      <c r="Y1496" s="95">
        <v>707215.45749664295</v>
      </c>
      <c r="Z1496" s="95">
        <v>1334534.66796875</v>
      </c>
      <c r="AA1496" s="95">
        <v>0</v>
      </c>
      <c r="AB1496" s="95">
        <v>0</v>
      </c>
      <c r="AC1496" s="95">
        <v>35388517.337402299</v>
      </c>
      <c r="AD1496" s="95">
        <v>19682.952763080601</v>
      </c>
      <c r="AE1496" s="95">
        <v>24406.389393091202</v>
      </c>
      <c r="AF1496" s="95">
        <v>2317531.8777160598</v>
      </c>
      <c r="AG1496" s="95">
        <v>1296847.94361877</v>
      </c>
      <c r="AH1496" s="95">
        <v>0</v>
      </c>
      <c r="AI1496" s="95">
        <v>3368006.2516479502</v>
      </c>
      <c r="AJ1496" s="95">
        <v>938045.89231109596</v>
      </c>
      <c r="AK1496" s="95">
        <v>0</v>
      </c>
      <c r="AL1496" s="95">
        <v>1335048.0516204799</v>
      </c>
      <c r="AM1496" s="95">
        <v>0</v>
      </c>
      <c r="AN1496" s="95">
        <v>35473799.980468802</v>
      </c>
      <c r="AO1496" s="95">
        <v>71681377.925781295</v>
      </c>
      <c r="AP1496" s="95">
        <v>0</v>
      </c>
      <c r="AQ1496" s="95">
        <v>7829741.9268188505</v>
      </c>
      <c r="AR1496" s="95">
        <v>6268179.49365234</v>
      </c>
      <c r="AS1496" s="95">
        <v>11222850.7493896</v>
      </c>
      <c r="AT1496" s="95">
        <v>0</v>
      </c>
      <c r="AU1496" s="95">
        <v>0</v>
      </c>
      <c r="AV1496" s="95">
        <v>119572079.37304699</v>
      </c>
      <c r="AW1496" s="95">
        <v>64330.302510261499</v>
      </c>
      <c r="AX1496" s="95">
        <v>189023.08572006199</v>
      </c>
      <c r="AY1496" s="95">
        <v>24339737.7265625</v>
      </c>
      <c r="AZ1496" s="95">
        <v>11709311.4246826</v>
      </c>
      <c r="BA1496" s="95">
        <v>0</v>
      </c>
      <c r="BB1496" s="95">
        <v>34981789.519531302</v>
      </c>
      <c r="BC1496" s="95">
        <v>8426820.5270996094</v>
      </c>
      <c r="BD1496" s="95">
        <v>0</v>
      </c>
      <c r="BE1496" s="95">
        <v>11231894.934570299</v>
      </c>
      <c r="BF1496" s="95">
        <v>0</v>
      </c>
      <c r="BG1496" s="95">
        <v>119579677.503906</v>
      </c>
      <c r="BH1496" s="95">
        <v>15500257.258667</v>
      </c>
      <c r="BI1496" s="95">
        <v>0</v>
      </c>
      <c r="BJ1496" s="95">
        <v>2696250.6479492201</v>
      </c>
      <c r="BK1496" s="95">
        <v>2331793.3081970201</v>
      </c>
      <c r="BL1496" s="95">
        <v>0</v>
      </c>
      <c r="BM1496" s="95">
        <v>0</v>
      </c>
      <c r="BN1496" s="95">
        <v>0</v>
      </c>
      <c r="BO1496" s="95">
        <v>0</v>
      </c>
      <c r="BP1496" s="95">
        <v>0</v>
      </c>
      <c r="BQ1496" s="95">
        <v>0</v>
      </c>
      <c r="BR1496" s="95">
        <v>7830155.1666259803</v>
      </c>
      <c r="BS1496" s="95">
        <v>4341512.5068969699</v>
      </c>
      <c r="BT1496" s="95">
        <v>0</v>
      </c>
      <c r="BU1496" s="95">
        <v>1917579.6499939</v>
      </c>
      <c r="BV1496" s="95">
        <v>3672830.2905883798</v>
      </c>
      <c r="BW1496" s="95">
        <v>0</v>
      </c>
      <c r="BX1496" s="95">
        <v>788090.38947296096</v>
      </c>
      <c r="BY1496" s="95">
        <v>0</v>
      </c>
      <c r="BZ1496" s="95">
        <v>0</v>
      </c>
      <c r="CA1496" s="95">
        <v>152849.44650077799</v>
      </c>
      <c r="CB1496" s="95">
        <v>7938636.8754882803</v>
      </c>
      <c r="CC1496" s="95">
        <v>79668643.233398393</v>
      </c>
      <c r="CD1496" s="95">
        <v>18176944.184814502</v>
      </c>
      <c r="CE1496" s="95">
        <v>8768.8589653968793</v>
      </c>
      <c r="CF1496" s="95">
        <v>1333380.5091705299</v>
      </c>
      <c r="CG1496" s="95">
        <v>11245887.353637701</v>
      </c>
      <c r="CH1496" s="95">
        <v>0</v>
      </c>
      <c r="CI1496" s="95">
        <v>161599.41717147801</v>
      </c>
      <c r="CJ1496" s="95">
        <v>9266701.2799072303</v>
      </c>
      <c r="CK1496" s="95">
        <v>90923100.490234405</v>
      </c>
      <c r="CL1496" s="95">
        <v>19072258.051269501</v>
      </c>
      <c r="CM1496" s="160">
        <v>272995.96618270897</v>
      </c>
      <c r="CN1496" s="160">
        <v>44739687.010253899</v>
      </c>
      <c r="CO1496" s="160">
        <v>210579096.09570301</v>
      </c>
      <c r="CP1496" s="95">
        <v>19072258.051269501</v>
      </c>
      <c r="CQ1496" s="95">
        <v>0</v>
      </c>
      <c r="CR1496" s="95">
        <v>0</v>
      </c>
      <c r="CS1496" s="95">
        <v>0</v>
      </c>
      <c r="CT1496" s="95">
        <v>0</v>
      </c>
      <c r="CU1496" s="161">
        <v>9272017.3846588098</v>
      </c>
      <c r="CV1496" s="161">
        <v>90914530.587036088</v>
      </c>
    </row>
    <row r="1497" spans="1:100" x14ac:dyDescent="0.2">
      <c r="A1497" s="94" t="s">
        <v>73</v>
      </c>
      <c r="B1497" s="96">
        <v>41974</v>
      </c>
      <c r="C1497" s="95">
        <v>136558.89360237101</v>
      </c>
      <c r="D1497" s="95">
        <v>0</v>
      </c>
      <c r="E1497" s="95">
        <v>16369.984800458</v>
      </c>
      <c r="F1497" s="95">
        <v>15043.3815797567</v>
      </c>
      <c r="G1497" s="95">
        <v>8699.3840961456299</v>
      </c>
      <c r="H1497" s="95">
        <v>0</v>
      </c>
      <c r="I1497" s="95">
        <v>0</v>
      </c>
      <c r="J1497" s="95">
        <v>111259.54518699599</v>
      </c>
      <c r="K1497" s="95">
        <v>82.826246926560998</v>
      </c>
      <c r="L1497" s="95">
        <v>489.32528004422801</v>
      </c>
      <c r="M1497" s="95">
        <v>50189.774940967603</v>
      </c>
      <c r="N1497" s="95">
        <v>10138.002339005499</v>
      </c>
      <c r="O1497" s="95">
        <v>0</v>
      </c>
      <c r="P1497" s="95">
        <v>85902.996260643005</v>
      </c>
      <c r="Q1497" s="95">
        <v>6334.8808099627504</v>
      </c>
      <c r="R1497" s="95">
        <v>0</v>
      </c>
      <c r="S1497" s="95">
        <v>8677.0484157800693</v>
      </c>
      <c r="T1497" s="95">
        <v>0</v>
      </c>
      <c r="U1497" s="95">
        <v>111388.987574577</v>
      </c>
      <c r="V1497" s="95">
        <v>7008397.6047973596</v>
      </c>
      <c r="W1497" s="95">
        <v>0</v>
      </c>
      <c r="X1497" s="95">
        <v>861965.69087982201</v>
      </c>
      <c r="Y1497" s="95">
        <v>702220.65286254894</v>
      </c>
      <c r="Z1497" s="95">
        <v>1323876.5533294701</v>
      </c>
      <c r="AA1497" s="95">
        <v>0</v>
      </c>
      <c r="AB1497" s="95">
        <v>0</v>
      </c>
      <c r="AC1497" s="95">
        <v>35053144.998046897</v>
      </c>
      <c r="AD1497" s="95">
        <v>9556.7090454101599</v>
      </c>
      <c r="AE1497" s="95">
        <v>16421.051990985899</v>
      </c>
      <c r="AF1497" s="95">
        <v>2318104.3547668499</v>
      </c>
      <c r="AG1497" s="95">
        <v>1286706.0187377899</v>
      </c>
      <c r="AH1497" s="95">
        <v>0</v>
      </c>
      <c r="AI1497" s="95">
        <v>3326564.15478516</v>
      </c>
      <c r="AJ1497" s="95">
        <v>947003.80895996105</v>
      </c>
      <c r="AK1497" s="95">
        <v>0</v>
      </c>
      <c r="AL1497" s="95">
        <v>1320679.34204102</v>
      </c>
      <c r="AM1497" s="95">
        <v>0</v>
      </c>
      <c r="AN1497" s="95">
        <v>35066422.9765625</v>
      </c>
      <c r="AO1497" s="95">
        <v>71449323.736328095</v>
      </c>
      <c r="AP1497" s="95">
        <v>0</v>
      </c>
      <c r="AQ1497" s="95">
        <v>7702224.1371459998</v>
      </c>
      <c r="AR1497" s="95">
        <v>6126004.2182617197</v>
      </c>
      <c r="AS1497" s="95">
        <v>11218025.7192383</v>
      </c>
      <c r="AT1497" s="95">
        <v>0</v>
      </c>
      <c r="AU1497" s="95">
        <v>0</v>
      </c>
      <c r="AV1497" s="95">
        <v>119235913.359375</v>
      </c>
      <c r="AW1497" s="95">
        <v>31461.855810880701</v>
      </c>
      <c r="AX1497" s="95">
        <v>145261.82435607901</v>
      </c>
      <c r="AY1497" s="95">
        <v>24497913.268554699</v>
      </c>
      <c r="AZ1497" s="95">
        <v>11650342.322387701</v>
      </c>
      <c r="BA1497" s="95">
        <v>0</v>
      </c>
      <c r="BB1497" s="95">
        <v>34607788.199218802</v>
      </c>
      <c r="BC1497" s="95">
        <v>8567247.0924072303</v>
      </c>
      <c r="BD1497" s="95">
        <v>0</v>
      </c>
      <c r="BE1497" s="95">
        <v>11187541.3986816</v>
      </c>
      <c r="BF1497" s="95">
        <v>0</v>
      </c>
      <c r="BG1497" s="95">
        <v>119225190.24804699</v>
      </c>
      <c r="BH1497" s="95">
        <v>15550685.642822299</v>
      </c>
      <c r="BI1497" s="95">
        <v>0</v>
      </c>
      <c r="BJ1497" s="95">
        <v>2662400.3013610798</v>
      </c>
      <c r="BK1497" s="95">
        <v>2295357.6433715802</v>
      </c>
      <c r="BL1497" s="95">
        <v>0</v>
      </c>
      <c r="BM1497" s="95">
        <v>0</v>
      </c>
      <c r="BN1497" s="95">
        <v>0</v>
      </c>
      <c r="BO1497" s="95">
        <v>0</v>
      </c>
      <c r="BP1497" s="95">
        <v>0</v>
      </c>
      <c r="BQ1497" s="95">
        <v>0</v>
      </c>
      <c r="BR1497" s="95">
        <v>7887124.20349121</v>
      </c>
      <c r="BS1497" s="95">
        <v>4329237.0469360398</v>
      </c>
      <c r="BT1497" s="95">
        <v>0</v>
      </c>
      <c r="BU1497" s="95">
        <v>2390660.2099609398</v>
      </c>
      <c r="BV1497" s="95">
        <v>3723733.0151672401</v>
      </c>
      <c r="BW1497" s="95">
        <v>0</v>
      </c>
      <c r="BX1497" s="95">
        <v>896063.96932220506</v>
      </c>
      <c r="BY1497" s="95">
        <v>0</v>
      </c>
      <c r="BZ1497" s="95">
        <v>0</v>
      </c>
      <c r="CA1497" s="95">
        <v>153032.32958793599</v>
      </c>
      <c r="CB1497" s="95">
        <v>7872972.9020996103</v>
      </c>
      <c r="CC1497" s="95">
        <v>79505096.041992202</v>
      </c>
      <c r="CD1497" s="95">
        <v>18209512.650878899</v>
      </c>
      <c r="CE1497" s="95">
        <v>8694.5665184259396</v>
      </c>
      <c r="CF1497" s="95">
        <v>1323028.8333892799</v>
      </c>
      <c r="CG1497" s="95">
        <v>11184794.005127</v>
      </c>
      <c r="CH1497" s="95">
        <v>0</v>
      </c>
      <c r="CI1497" s="95">
        <v>161737.54435539199</v>
      </c>
      <c r="CJ1497" s="95">
        <v>9201590.5494384803</v>
      </c>
      <c r="CK1497" s="95">
        <v>90647796.000976607</v>
      </c>
      <c r="CL1497" s="95">
        <v>19115917.809814502</v>
      </c>
      <c r="CM1497" s="160">
        <v>271896.05662536598</v>
      </c>
      <c r="CN1497" s="160">
        <v>44304131.630859397</v>
      </c>
      <c r="CO1497" s="160">
        <v>209869712.390625</v>
      </c>
      <c r="CP1497" s="95">
        <v>19115917.809814502</v>
      </c>
      <c r="CQ1497" s="95">
        <v>0</v>
      </c>
      <c r="CR1497" s="95">
        <v>0</v>
      </c>
      <c r="CS1497" s="95">
        <v>0</v>
      </c>
      <c r="CT1497" s="95">
        <v>0</v>
      </c>
      <c r="CU1497" s="161">
        <v>9196001.7354888897</v>
      </c>
      <c r="CV1497" s="161">
        <v>90689890.0471192</v>
      </c>
    </row>
    <row r="1498" spans="1:100" x14ac:dyDescent="0.2">
      <c r="A1498" s="94" t="s">
        <v>73</v>
      </c>
      <c r="B1498" s="96">
        <v>42064</v>
      </c>
      <c r="C1498" s="95">
        <v>135687.20417594901</v>
      </c>
      <c r="D1498" s="95">
        <v>0</v>
      </c>
      <c r="E1498" s="95">
        <v>16013.3459204435</v>
      </c>
      <c r="F1498" s="95">
        <v>14724.873543739301</v>
      </c>
      <c r="G1498" s="95">
        <v>8773.5508682727796</v>
      </c>
      <c r="H1498" s="95">
        <v>0</v>
      </c>
      <c r="I1498" s="95">
        <v>0</v>
      </c>
      <c r="J1498" s="95">
        <v>111195.831094742</v>
      </c>
      <c r="K1498" s="95">
        <v>69.780826606787699</v>
      </c>
      <c r="L1498" s="95">
        <v>413.61959904059802</v>
      </c>
      <c r="M1498" s="95">
        <v>50066.763405322999</v>
      </c>
      <c r="N1498" s="95">
        <v>10009.864757060999</v>
      </c>
      <c r="O1498" s="95">
        <v>0</v>
      </c>
      <c r="P1498" s="95">
        <v>84656.777027130098</v>
      </c>
      <c r="Q1498" s="95">
        <v>6291.1382367014903</v>
      </c>
      <c r="R1498" s="95">
        <v>0</v>
      </c>
      <c r="S1498" s="95">
        <v>8739.2138383388501</v>
      </c>
      <c r="T1498" s="95">
        <v>0</v>
      </c>
      <c r="U1498" s="95">
        <v>111255.615822792</v>
      </c>
      <c r="V1498" s="95">
        <v>6954485.0555419903</v>
      </c>
      <c r="W1498" s="95">
        <v>0</v>
      </c>
      <c r="X1498" s="95">
        <v>835649.74681091297</v>
      </c>
      <c r="Y1498" s="95">
        <v>682417.48139953602</v>
      </c>
      <c r="Z1498" s="95">
        <v>1317830.0388030999</v>
      </c>
      <c r="AA1498" s="95">
        <v>0</v>
      </c>
      <c r="AB1498" s="95">
        <v>0</v>
      </c>
      <c r="AC1498" s="95">
        <v>34956353.8193359</v>
      </c>
      <c r="AD1498" s="95">
        <v>8537.0080186128598</v>
      </c>
      <c r="AE1498" s="95">
        <v>13849.3411353827</v>
      </c>
      <c r="AF1498" s="95">
        <v>2313122.15588379</v>
      </c>
      <c r="AG1498" s="95">
        <v>1253812.1886596701</v>
      </c>
      <c r="AH1498" s="95">
        <v>0</v>
      </c>
      <c r="AI1498" s="95">
        <v>3237509.0910644499</v>
      </c>
      <c r="AJ1498" s="95">
        <v>929202.73985290504</v>
      </c>
      <c r="AK1498" s="95">
        <v>0</v>
      </c>
      <c r="AL1498" s="95">
        <v>1312143.4066467299</v>
      </c>
      <c r="AM1498" s="95">
        <v>0</v>
      </c>
      <c r="AN1498" s="95">
        <v>34904808.486816399</v>
      </c>
      <c r="AO1498" s="95">
        <v>71247528.394531295</v>
      </c>
      <c r="AP1498" s="95">
        <v>0</v>
      </c>
      <c r="AQ1498" s="95">
        <v>7440737.16723633</v>
      </c>
      <c r="AR1498" s="95">
        <v>5955180.64416504</v>
      </c>
      <c r="AS1498" s="95">
        <v>11215141.943847699</v>
      </c>
      <c r="AT1498" s="95">
        <v>0</v>
      </c>
      <c r="AU1498" s="95">
        <v>0</v>
      </c>
      <c r="AV1498" s="95">
        <v>119435352.243164</v>
      </c>
      <c r="AW1498" s="95">
        <v>28226.3237376213</v>
      </c>
      <c r="AX1498" s="95">
        <v>110260.10577297201</v>
      </c>
      <c r="AY1498" s="95">
        <v>24560726.072997998</v>
      </c>
      <c r="AZ1498" s="95">
        <v>11418013.755493199</v>
      </c>
      <c r="BA1498" s="95">
        <v>0</v>
      </c>
      <c r="BB1498" s="95">
        <v>33722877.688964799</v>
      </c>
      <c r="BC1498" s="95">
        <v>8410746.0172119103</v>
      </c>
      <c r="BD1498" s="95">
        <v>0</v>
      </c>
      <c r="BE1498" s="95">
        <v>11158411.638183599</v>
      </c>
      <c r="BF1498" s="95">
        <v>0</v>
      </c>
      <c r="BG1498" s="95">
        <v>119438805.89160199</v>
      </c>
      <c r="BH1498" s="95">
        <v>15283469.674072299</v>
      </c>
      <c r="BI1498" s="95">
        <v>0</v>
      </c>
      <c r="BJ1498" s="95">
        <v>2602714.5652160598</v>
      </c>
      <c r="BK1498" s="95">
        <v>2243677.6972656301</v>
      </c>
      <c r="BL1498" s="95">
        <v>0</v>
      </c>
      <c r="BM1498" s="95">
        <v>0</v>
      </c>
      <c r="BN1498" s="95">
        <v>0</v>
      </c>
      <c r="BO1498" s="95">
        <v>0</v>
      </c>
      <c r="BP1498" s="95">
        <v>0</v>
      </c>
      <c r="BQ1498" s="95">
        <v>0</v>
      </c>
      <c r="BR1498" s="95">
        <v>7786807.62036133</v>
      </c>
      <c r="BS1498" s="95">
        <v>4244355.8168334998</v>
      </c>
      <c r="BT1498" s="95">
        <v>0</v>
      </c>
      <c r="BU1498" s="95">
        <v>2341743.3599853502</v>
      </c>
      <c r="BV1498" s="95">
        <v>3676153.1893005399</v>
      </c>
      <c r="BW1498" s="95">
        <v>0</v>
      </c>
      <c r="BX1498" s="95">
        <v>1014206.38858795</v>
      </c>
      <c r="BY1498" s="95">
        <v>0</v>
      </c>
      <c r="BZ1498" s="95">
        <v>0</v>
      </c>
      <c r="CA1498" s="95">
        <v>151407.80268287699</v>
      </c>
      <c r="CB1498" s="95">
        <v>7772786.6015625</v>
      </c>
      <c r="CC1498" s="95">
        <v>78451436.276367202</v>
      </c>
      <c r="CD1498" s="95">
        <v>17904543.012695301</v>
      </c>
      <c r="CE1498" s="95">
        <v>8770.6252361536008</v>
      </c>
      <c r="CF1498" s="95">
        <v>1318845.55070496</v>
      </c>
      <c r="CG1498" s="95">
        <v>11206555.815918</v>
      </c>
      <c r="CH1498" s="95">
        <v>0</v>
      </c>
      <c r="CI1498" s="95">
        <v>160178.334728241</v>
      </c>
      <c r="CJ1498" s="95">
        <v>9099774.3798828106</v>
      </c>
      <c r="CK1498" s="95">
        <v>89671922.059570298</v>
      </c>
      <c r="CL1498" s="95">
        <v>18871600.3447266</v>
      </c>
      <c r="CM1498" s="160">
        <v>270438.46485900902</v>
      </c>
      <c r="CN1498" s="160">
        <v>44003167.286132798</v>
      </c>
      <c r="CO1498" s="160">
        <v>209106409.38085899</v>
      </c>
      <c r="CP1498" s="95">
        <v>18871600.3447266</v>
      </c>
      <c r="CQ1498" s="95">
        <v>0</v>
      </c>
      <c r="CR1498" s="95">
        <v>0</v>
      </c>
      <c r="CS1498" s="95">
        <v>0</v>
      </c>
      <c r="CT1498" s="95">
        <v>0</v>
      </c>
      <c r="CU1498" s="161">
        <v>9091632.1522674598</v>
      </c>
      <c r="CV1498" s="161">
        <v>89657992.092285201</v>
      </c>
    </row>
    <row r="1499" spans="1:100" x14ac:dyDescent="0.2">
      <c r="A1499" s="94" t="s">
        <v>73</v>
      </c>
      <c r="B1499" s="96">
        <v>42156</v>
      </c>
      <c r="C1499" s="95">
        <v>135821.01558113101</v>
      </c>
      <c r="D1499" s="95">
        <v>0</v>
      </c>
      <c r="E1499" s="95">
        <v>15790.806271314599</v>
      </c>
      <c r="F1499" s="95">
        <v>14537.3088848591</v>
      </c>
      <c r="G1499" s="95">
        <v>8898.2763111591303</v>
      </c>
      <c r="H1499" s="95">
        <v>0</v>
      </c>
      <c r="I1499" s="95">
        <v>0</v>
      </c>
      <c r="J1499" s="95">
        <v>111094.457342148</v>
      </c>
      <c r="K1499" s="95">
        <v>58.603783612139502</v>
      </c>
      <c r="L1499" s="95">
        <v>401.518036920577</v>
      </c>
      <c r="M1499" s="95">
        <v>50326.029520988501</v>
      </c>
      <c r="N1499" s="95">
        <v>9882.0446991920508</v>
      </c>
      <c r="O1499" s="95">
        <v>0</v>
      </c>
      <c r="P1499" s="95">
        <v>84680.445646285996</v>
      </c>
      <c r="Q1499" s="95">
        <v>6250.1437765359897</v>
      </c>
      <c r="R1499" s="95">
        <v>0</v>
      </c>
      <c r="S1499" s="95">
        <v>8873.3936152458191</v>
      </c>
      <c r="T1499" s="95">
        <v>0</v>
      </c>
      <c r="U1499" s="95">
        <v>111120.074450493</v>
      </c>
      <c r="V1499" s="95">
        <v>6899698.1119384803</v>
      </c>
      <c r="W1499" s="95">
        <v>0</v>
      </c>
      <c r="X1499" s="95">
        <v>805126.31699371303</v>
      </c>
      <c r="Y1499" s="95">
        <v>657642.90021514904</v>
      </c>
      <c r="Z1499" s="95">
        <v>1320894.2079467799</v>
      </c>
      <c r="AA1499" s="95">
        <v>0</v>
      </c>
      <c r="AB1499" s="95">
        <v>0</v>
      </c>
      <c r="AC1499" s="95">
        <v>34799264.058105499</v>
      </c>
      <c r="AD1499" s="95">
        <v>7450.71796441078</v>
      </c>
      <c r="AE1499" s="95">
        <v>14669.240919947601</v>
      </c>
      <c r="AF1499" s="95">
        <v>2315492.1784973098</v>
      </c>
      <c r="AG1499" s="95">
        <v>1228886.7822265599</v>
      </c>
      <c r="AH1499" s="95">
        <v>0</v>
      </c>
      <c r="AI1499" s="95">
        <v>3225513.4515075702</v>
      </c>
      <c r="AJ1499" s="95">
        <v>919514.97972106899</v>
      </c>
      <c r="AK1499" s="95">
        <v>0</v>
      </c>
      <c r="AL1499" s="95">
        <v>1317342.4828491199</v>
      </c>
      <c r="AM1499" s="95">
        <v>0</v>
      </c>
      <c r="AN1499" s="95">
        <v>34837990.136230499</v>
      </c>
      <c r="AO1499" s="95">
        <v>70986907.041992202</v>
      </c>
      <c r="AP1499" s="95">
        <v>0</v>
      </c>
      <c r="AQ1499" s="95">
        <v>7194433.6785278302</v>
      </c>
      <c r="AR1499" s="95">
        <v>5740823.45910645</v>
      </c>
      <c r="AS1499" s="95">
        <v>11247680.7623291</v>
      </c>
      <c r="AT1499" s="95">
        <v>0</v>
      </c>
      <c r="AU1499" s="95">
        <v>0</v>
      </c>
      <c r="AV1499" s="95">
        <v>119473263.49218801</v>
      </c>
      <c r="AW1499" s="95">
        <v>24704.676052808802</v>
      </c>
      <c r="AX1499" s="95">
        <v>127354.19848251301</v>
      </c>
      <c r="AY1499" s="95">
        <v>24682313.800292999</v>
      </c>
      <c r="AZ1499" s="95">
        <v>11236973.2967529</v>
      </c>
      <c r="BA1499" s="95">
        <v>0</v>
      </c>
      <c r="BB1499" s="95">
        <v>33788101.697753899</v>
      </c>
      <c r="BC1499" s="95">
        <v>8352322.6127319299</v>
      </c>
      <c r="BD1499" s="95">
        <v>0</v>
      </c>
      <c r="BE1499" s="95">
        <v>11227551.6524658</v>
      </c>
      <c r="BF1499" s="95">
        <v>0</v>
      </c>
      <c r="BG1499" s="95">
        <v>119399444.386719</v>
      </c>
      <c r="BH1499" s="95">
        <v>15415453.299804701</v>
      </c>
      <c r="BI1499" s="95">
        <v>0</v>
      </c>
      <c r="BJ1499" s="95">
        <v>2560240.3119201702</v>
      </c>
      <c r="BK1499" s="95">
        <v>2187832.2277526902</v>
      </c>
      <c r="BL1499" s="95">
        <v>0</v>
      </c>
      <c r="BM1499" s="95">
        <v>0</v>
      </c>
      <c r="BN1499" s="95">
        <v>0</v>
      </c>
      <c r="BO1499" s="95">
        <v>0</v>
      </c>
      <c r="BP1499" s="95">
        <v>0</v>
      </c>
      <c r="BQ1499" s="95">
        <v>0</v>
      </c>
      <c r="BR1499" s="95">
        <v>7939386.4219970703</v>
      </c>
      <c r="BS1499" s="95">
        <v>4177440.78088379</v>
      </c>
      <c r="BT1499" s="95">
        <v>0</v>
      </c>
      <c r="BU1499" s="95">
        <v>2353151.9199829102</v>
      </c>
      <c r="BV1499" s="95">
        <v>3674550.1417541499</v>
      </c>
      <c r="BW1499" s="95">
        <v>0</v>
      </c>
      <c r="BX1499" s="95">
        <v>1026486.80857086</v>
      </c>
      <c r="BY1499" s="95">
        <v>0</v>
      </c>
      <c r="BZ1499" s="95">
        <v>0</v>
      </c>
      <c r="CA1499" s="95">
        <v>151614.580114365</v>
      </c>
      <c r="CB1499" s="95">
        <v>7712006.4130859403</v>
      </c>
      <c r="CC1499" s="95">
        <v>78006071.270507798</v>
      </c>
      <c r="CD1499" s="95">
        <v>17971519.239746101</v>
      </c>
      <c r="CE1499" s="95">
        <v>8896.5644817352295</v>
      </c>
      <c r="CF1499" s="95">
        <v>1321929.3107757601</v>
      </c>
      <c r="CG1499" s="95">
        <v>11277277.1314697</v>
      </c>
      <c r="CH1499" s="95">
        <v>0</v>
      </c>
      <c r="CI1499" s="95">
        <v>160527.998973846</v>
      </c>
      <c r="CJ1499" s="95">
        <v>9017626.3526611291</v>
      </c>
      <c r="CK1499" s="95">
        <v>89241573.174804702</v>
      </c>
      <c r="CL1499" s="95">
        <v>18938450.7192383</v>
      </c>
      <c r="CM1499" s="160">
        <v>270393.05905151402</v>
      </c>
      <c r="CN1499" s="160">
        <v>43904386.4619141</v>
      </c>
      <c r="CO1499" s="160">
        <v>208821093.67773399</v>
      </c>
      <c r="CP1499" s="95">
        <v>18938450.7192383</v>
      </c>
      <c r="CQ1499" s="95">
        <v>0</v>
      </c>
      <c r="CR1499" s="95">
        <v>0</v>
      </c>
      <c r="CS1499" s="95">
        <v>0</v>
      </c>
      <c r="CT1499" s="95">
        <v>0</v>
      </c>
      <c r="CU1499" s="161">
        <v>9033935.7238616999</v>
      </c>
      <c r="CV1499" s="161">
        <v>89283348.401977494</v>
      </c>
    </row>
    <row r="1500" spans="1:100" x14ac:dyDescent="0.2">
      <c r="A1500" s="94" t="s">
        <v>73</v>
      </c>
      <c r="B1500" s="96">
        <v>42248</v>
      </c>
      <c r="C1500" s="95">
        <v>135249.71060943601</v>
      </c>
      <c r="D1500" s="95">
        <v>0</v>
      </c>
      <c r="E1500" s="95">
        <v>15576.3143330812</v>
      </c>
      <c r="F1500" s="95">
        <v>14314.511791467699</v>
      </c>
      <c r="G1500" s="95">
        <v>8945.9794362783396</v>
      </c>
      <c r="H1500" s="95">
        <v>0</v>
      </c>
      <c r="I1500" s="95">
        <v>0</v>
      </c>
      <c r="J1500" s="95">
        <v>110473.564306259</v>
      </c>
      <c r="K1500" s="95">
        <v>45.815275995526498</v>
      </c>
      <c r="L1500" s="95">
        <v>437.06247124075901</v>
      </c>
      <c r="M1500" s="95">
        <v>50131.069584846497</v>
      </c>
      <c r="N1500" s="95">
        <v>9854.52555811405</v>
      </c>
      <c r="O1500" s="95">
        <v>0</v>
      </c>
      <c r="P1500" s="95">
        <v>84414.747585296602</v>
      </c>
      <c r="Q1500" s="95">
        <v>6229.6517553925496</v>
      </c>
      <c r="R1500" s="95">
        <v>0</v>
      </c>
      <c r="S1500" s="95">
        <v>8935.5961892604792</v>
      </c>
      <c r="T1500" s="95">
        <v>0</v>
      </c>
      <c r="U1500" s="95">
        <v>110523.63394451101</v>
      </c>
      <c r="V1500" s="95">
        <v>6870596.88354492</v>
      </c>
      <c r="W1500" s="95">
        <v>0</v>
      </c>
      <c r="X1500" s="95">
        <v>802931.50917816197</v>
      </c>
      <c r="Y1500" s="95">
        <v>655928.69462585403</v>
      </c>
      <c r="Z1500" s="95">
        <v>1327569.4839630099</v>
      </c>
      <c r="AA1500" s="95">
        <v>0</v>
      </c>
      <c r="AB1500" s="95">
        <v>0</v>
      </c>
      <c r="AC1500" s="95">
        <v>34802429.659179702</v>
      </c>
      <c r="AD1500" s="95">
        <v>5561.3866252303096</v>
      </c>
      <c r="AE1500" s="95">
        <v>21746.8136086464</v>
      </c>
      <c r="AF1500" s="95">
        <v>2311666.7070007301</v>
      </c>
      <c r="AG1500" s="95">
        <v>1218600.31854248</v>
      </c>
      <c r="AH1500" s="95">
        <v>0</v>
      </c>
      <c r="AI1500" s="95">
        <v>3205907.7449035598</v>
      </c>
      <c r="AJ1500" s="95">
        <v>911861.67136383103</v>
      </c>
      <c r="AK1500" s="95">
        <v>0</v>
      </c>
      <c r="AL1500" s="95">
        <v>1326324.65815735</v>
      </c>
      <c r="AM1500" s="95">
        <v>0</v>
      </c>
      <c r="AN1500" s="95">
        <v>34833488.689941399</v>
      </c>
      <c r="AO1500" s="95">
        <v>70968661.755859405</v>
      </c>
      <c r="AP1500" s="95">
        <v>0</v>
      </c>
      <c r="AQ1500" s="95">
        <v>7193269.0845336895</v>
      </c>
      <c r="AR1500" s="95">
        <v>5794811.1618652297</v>
      </c>
      <c r="AS1500" s="95">
        <v>11338108.5349121</v>
      </c>
      <c r="AT1500" s="95">
        <v>0</v>
      </c>
      <c r="AU1500" s="95">
        <v>0</v>
      </c>
      <c r="AV1500" s="95">
        <v>119715461.586914</v>
      </c>
      <c r="AW1500" s="95">
        <v>18480.320209503199</v>
      </c>
      <c r="AX1500" s="95">
        <v>164056.08410644499</v>
      </c>
      <c r="AY1500" s="95">
        <v>24794303.832031298</v>
      </c>
      <c r="AZ1500" s="95">
        <v>11136471.588867201</v>
      </c>
      <c r="BA1500" s="95">
        <v>0</v>
      </c>
      <c r="BB1500" s="95">
        <v>33756588.9443359</v>
      </c>
      <c r="BC1500" s="95">
        <v>8285410.1250610398</v>
      </c>
      <c r="BD1500" s="95">
        <v>0</v>
      </c>
      <c r="BE1500" s="95">
        <v>11328648.036743199</v>
      </c>
      <c r="BF1500" s="95">
        <v>0</v>
      </c>
      <c r="BG1500" s="95">
        <v>119629492.79492199</v>
      </c>
      <c r="BH1500" s="95">
        <v>15510792.079589801</v>
      </c>
      <c r="BI1500" s="95">
        <v>0</v>
      </c>
      <c r="BJ1500" s="95">
        <v>2564630.9891662602</v>
      </c>
      <c r="BK1500" s="95">
        <v>2205886.5660095201</v>
      </c>
      <c r="BL1500" s="95">
        <v>0</v>
      </c>
      <c r="BM1500" s="95">
        <v>0</v>
      </c>
      <c r="BN1500" s="95">
        <v>0</v>
      </c>
      <c r="BO1500" s="95">
        <v>0</v>
      </c>
      <c r="BP1500" s="95">
        <v>0</v>
      </c>
      <c r="BQ1500" s="95">
        <v>0</v>
      </c>
      <c r="BR1500" s="95">
        <v>7954244.1628417997</v>
      </c>
      <c r="BS1500" s="95">
        <v>4150479.2616577102</v>
      </c>
      <c r="BT1500" s="95">
        <v>0</v>
      </c>
      <c r="BU1500" s="95">
        <v>1827115.14997864</v>
      </c>
      <c r="BV1500" s="95">
        <v>3660245.12609863</v>
      </c>
      <c r="BW1500" s="95">
        <v>0</v>
      </c>
      <c r="BX1500" s="95">
        <v>856788.70887756301</v>
      </c>
      <c r="BY1500" s="95">
        <v>0</v>
      </c>
      <c r="BZ1500" s="95">
        <v>0</v>
      </c>
      <c r="CA1500" s="95">
        <v>151015.383388519</v>
      </c>
      <c r="CB1500" s="95">
        <v>7649406.4158325205</v>
      </c>
      <c r="CC1500" s="95">
        <v>78060879.788085893</v>
      </c>
      <c r="CD1500" s="95">
        <v>18068196.652587902</v>
      </c>
      <c r="CE1500" s="95">
        <v>8952.7844761609995</v>
      </c>
      <c r="CF1500" s="95">
        <v>1324810.45697021</v>
      </c>
      <c r="CG1500" s="95">
        <v>11333547.646362299</v>
      </c>
      <c r="CH1500" s="95">
        <v>0</v>
      </c>
      <c r="CI1500" s="95">
        <v>159935.039205551</v>
      </c>
      <c r="CJ1500" s="95">
        <v>8981133.6702880897</v>
      </c>
      <c r="CK1500" s="95">
        <v>89393847.647460893</v>
      </c>
      <c r="CL1500" s="95">
        <v>19046106.064941399</v>
      </c>
      <c r="CM1500" s="160">
        <v>269486.54335022002</v>
      </c>
      <c r="CN1500" s="160">
        <v>43785059.018554702</v>
      </c>
      <c r="CO1500" s="160">
        <v>209123521.82421899</v>
      </c>
      <c r="CP1500" s="95">
        <v>19046106.064941399</v>
      </c>
      <c r="CQ1500" s="95">
        <v>0</v>
      </c>
      <c r="CR1500" s="95">
        <v>0</v>
      </c>
      <c r="CS1500" s="95">
        <v>0</v>
      </c>
      <c r="CT1500" s="95">
        <v>0</v>
      </c>
      <c r="CU1500" s="161">
        <v>8974216.8728027306</v>
      </c>
      <c r="CV1500" s="161">
        <v>89394427.434448197</v>
      </c>
    </row>
    <row r="1501" spans="1:100" x14ac:dyDescent="0.2">
      <c r="A1501" s="94" t="s">
        <v>73</v>
      </c>
      <c r="B1501" s="96">
        <v>42339</v>
      </c>
      <c r="C1501" s="95">
        <v>135193.57807350199</v>
      </c>
      <c r="D1501" s="95">
        <v>0</v>
      </c>
      <c r="E1501" s="95">
        <v>15439.6977301836</v>
      </c>
      <c r="F1501" s="95">
        <v>14146.921862482999</v>
      </c>
      <c r="G1501" s="95">
        <v>9111.0911226272601</v>
      </c>
      <c r="H1501" s="95">
        <v>0</v>
      </c>
      <c r="I1501" s="95">
        <v>0</v>
      </c>
      <c r="J1501" s="95">
        <v>110587.058516502</v>
      </c>
      <c r="K1501" s="95">
        <v>44.3783066021279</v>
      </c>
      <c r="L1501" s="95">
        <v>456.75447310507298</v>
      </c>
      <c r="M1501" s="95">
        <v>50149.0803518295</v>
      </c>
      <c r="N1501" s="95">
        <v>9858.1114538908005</v>
      </c>
      <c r="O1501" s="95">
        <v>0</v>
      </c>
      <c r="P1501" s="95">
        <v>84119.613650322004</v>
      </c>
      <c r="Q1501" s="95">
        <v>6141.2172081470499</v>
      </c>
      <c r="R1501" s="95">
        <v>0</v>
      </c>
      <c r="S1501" s="95">
        <v>9088.2875099182093</v>
      </c>
      <c r="T1501" s="95">
        <v>0</v>
      </c>
      <c r="U1501" s="95">
        <v>110660.565013885</v>
      </c>
      <c r="V1501" s="95">
        <v>6789892.7432251005</v>
      </c>
      <c r="W1501" s="95">
        <v>0</v>
      </c>
      <c r="X1501" s="95">
        <v>753781.66495513904</v>
      </c>
      <c r="Y1501" s="95">
        <v>616244.02401733398</v>
      </c>
      <c r="Z1501" s="95">
        <v>1332909.26937866</v>
      </c>
      <c r="AA1501" s="95">
        <v>0</v>
      </c>
      <c r="AB1501" s="95">
        <v>0</v>
      </c>
      <c r="AC1501" s="95">
        <v>34713425.182128899</v>
      </c>
      <c r="AD1501" s="95">
        <v>4491.3822612166396</v>
      </c>
      <c r="AE1501" s="95">
        <v>16167.0373023748</v>
      </c>
      <c r="AF1501" s="95">
        <v>2301845.2355956999</v>
      </c>
      <c r="AG1501" s="95">
        <v>1191745.2507782001</v>
      </c>
      <c r="AH1501" s="95">
        <v>0</v>
      </c>
      <c r="AI1501" s="95">
        <v>3175097.5145568801</v>
      </c>
      <c r="AJ1501" s="95">
        <v>893436.35025024402</v>
      </c>
      <c r="AK1501" s="95">
        <v>0</v>
      </c>
      <c r="AL1501" s="95">
        <v>1329975.6595916699</v>
      </c>
      <c r="AM1501" s="95">
        <v>0</v>
      </c>
      <c r="AN1501" s="95">
        <v>34638466.411132798</v>
      </c>
      <c r="AO1501" s="95">
        <v>70430072.744140595</v>
      </c>
      <c r="AP1501" s="95">
        <v>0</v>
      </c>
      <c r="AQ1501" s="95">
        <v>6750581.9203491202</v>
      </c>
      <c r="AR1501" s="95">
        <v>5378216.1163330097</v>
      </c>
      <c r="AS1501" s="95">
        <v>11442269.6120605</v>
      </c>
      <c r="AT1501" s="95">
        <v>0</v>
      </c>
      <c r="AU1501" s="95">
        <v>0</v>
      </c>
      <c r="AV1501" s="95">
        <v>120118210.96875</v>
      </c>
      <c r="AW1501" s="95">
        <v>15015.1255127192</v>
      </c>
      <c r="AX1501" s="95">
        <v>148841.400154114</v>
      </c>
      <c r="AY1501" s="95">
        <v>24702974.2802734</v>
      </c>
      <c r="AZ1501" s="95">
        <v>10937136.171875</v>
      </c>
      <c r="BA1501" s="95">
        <v>0</v>
      </c>
      <c r="BB1501" s="95">
        <v>33593847.613769501</v>
      </c>
      <c r="BC1501" s="95">
        <v>8158341.94641113</v>
      </c>
      <c r="BD1501" s="95">
        <v>0</v>
      </c>
      <c r="BE1501" s="95">
        <v>11408384.7341309</v>
      </c>
      <c r="BF1501" s="95">
        <v>0</v>
      </c>
      <c r="BG1501" s="95">
        <v>119905644.144531</v>
      </c>
      <c r="BH1501" s="95">
        <v>16545580.036987299</v>
      </c>
      <c r="BI1501" s="95">
        <v>0</v>
      </c>
      <c r="BJ1501" s="95">
        <v>2517526.6990661598</v>
      </c>
      <c r="BK1501" s="95">
        <v>2151805.2944030799</v>
      </c>
      <c r="BL1501" s="95">
        <v>0</v>
      </c>
      <c r="BM1501" s="95">
        <v>0</v>
      </c>
      <c r="BN1501" s="95">
        <v>0</v>
      </c>
      <c r="BO1501" s="95">
        <v>0</v>
      </c>
      <c r="BP1501" s="95">
        <v>0</v>
      </c>
      <c r="BQ1501" s="95">
        <v>0</v>
      </c>
      <c r="BR1501" s="95">
        <v>8015750.2136230497</v>
      </c>
      <c r="BS1501" s="95">
        <v>4094629.0552368201</v>
      </c>
      <c r="BT1501" s="95">
        <v>0</v>
      </c>
      <c r="BU1501" s="95">
        <v>3506846.3099670401</v>
      </c>
      <c r="BV1501" s="95">
        <v>3605852.1728515602</v>
      </c>
      <c r="BW1501" s="95">
        <v>0</v>
      </c>
      <c r="BX1501" s="95">
        <v>1432175.8860778799</v>
      </c>
      <c r="BY1501" s="95">
        <v>0</v>
      </c>
      <c r="BZ1501" s="95">
        <v>0</v>
      </c>
      <c r="CA1501" s="95">
        <v>150725.18753242501</v>
      </c>
      <c r="CB1501" s="95">
        <v>7567774.3220825205</v>
      </c>
      <c r="CC1501" s="95">
        <v>77425746.073242202</v>
      </c>
      <c r="CD1501" s="95">
        <v>19059319.954833999</v>
      </c>
      <c r="CE1501" s="95">
        <v>9108.4054554700906</v>
      </c>
      <c r="CF1501" s="95">
        <v>1333347.7007141099</v>
      </c>
      <c r="CG1501" s="95">
        <v>11438530.758667</v>
      </c>
      <c r="CH1501" s="95">
        <v>0</v>
      </c>
      <c r="CI1501" s="95">
        <v>159844.806167603</v>
      </c>
      <c r="CJ1501" s="95">
        <v>8904933.4691162091</v>
      </c>
      <c r="CK1501" s="95">
        <v>88874691.583984405</v>
      </c>
      <c r="CL1501" s="95">
        <v>20496305.943359401</v>
      </c>
      <c r="CM1501" s="160">
        <v>269238.22180175799</v>
      </c>
      <c r="CN1501" s="160">
        <v>43544398.1796875</v>
      </c>
      <c r="CO1501" s="160">
        <v>208776431.72265601</v>
      </c>
      <c r="CP1501" s="95">
        <v>20496305.943359401</v>
      </c>
      <c r="CQ1501" s="95">
        <v>0</v>
      </c>
      <c r="CR1501" s="95">
        <v>0</v>
      </c>
      <c r="CS1501" s="95">
        <v>0</v>
      </c>
      <c r="CT1501" s="95">
        <v>0</v>
      </c>
      <c r="CU1501" s="161">
        <v>8901122.0227966309</v>
      </c>
      <c r="CV1501" s="161">
        <v>88864276.831909209</v>
      </c>
    </row>
    <row r="1502" spans="1:100" x14ac:dyDescent="0.2">
      <c r="A1502" s="94" t="s">
        <v>73</v>
      </c>
      <c r="B1502" s="96">
        <v>42430</v>
      </c>
      <c r="C1502" s="95">
        <v>135024.99761962899</v>
      </c>
      <c r="D1502" s="95">
        <v>0</v>
      </c>
      <c r="E1502" s="95">
        <v>16116.9736142159</v>
      </c>
      <c r="F1502" s="95">
        <v>14923.709832549101</v>
      </c>
      <c r="G1502" s="95">
        <v>9243.1861515045202</v>
      </c>
      <c r="H1502" s="95">
        <v>0</v>
      </c>
      <c r="I1502" s="95">
        <v>0</v>
      </c>
      <c r="J1502" s="95">
        <v>110206.661786079</v>
      </c>
      <c r="K1502" s="95">
        <v>35.573753784876303</v>
      </c>
      <c r="L1502" s="95">
        <v>451.28837874904298</v>
      </c>
      <c r="M1502" s="95">
        <v>50054.501274108901</v>
      </c>
      <c r="N1502" s="95">
        <v>9858.2299443483407</v>
      </c>
      <c r="O1502" s="95">
        <v>0</v>
      </c>
      <c r="P1502" s="95">
        <v>84555.839647293105</v>
      </c>
      <c r="Q1502" s="95">
        <v>6054.8547845482799</v>
      </c>
      <c r="R1502" s="95">
        <v>0</v>
      </c>
      <c r="S1502" s="95">
        <v>9216.9872577190399</v>
      </c>
      <c r="T1502" s="95">
        <v>0</v>
      </c>
      <c r="U1502" s="95">
        <v>110244.21950817099</v>
      </c>
      <c r="V1502" s="95">
        <v>6743567.7828369103</v>
      </c>
      <c r="W1502" s="95">
        <v>0</v>
      </c>
      <c r="X1502" s="95">
        <v>798815.88269043004</v>
      </c>
      <c r="Y1502" s="95">
        <v>659611.67733764602</v>
      </c>
      <c r="Z1502" s="95">
        <v>1354309.6119689899</v>
      </c>
      <c r="AA1502" s="95">
        <v>0</v>
      </c>
      <c r="AB1502" s="95">
        <v>0</v>
      </c>
      <c r="AC1502" s="95">
        <v>34641559.979980499</v>
      </c>
      <c r="AD1502" s="95">
        <v>3296.3178071379698</v>
      </c>
      <c r="AE1502" s="95">
        <v>12907.896492362001</v>
      </c>
      <c r="AF1502" s="95">
        <v>2276041.15594482</v>
      </c>
      <c r="AG1502" s="95">
        <v>1164646.85922241</v>
      </c>
      <c r="AH1502" s="95">
        <v>0</v>
      </c>
      <c r="AI1502" s="95">
        <v>3216130.6659240699</v>
      </c>
      <c r="AJ1502" s="95">
        <v>886261.51528930699</v>
      </c>
      <c r="AK1502" s="95">
        <v>0</v>
      </c>
      <c r="AL1502" s="95">
        <v>1350333.3312377899</v>
      </c>
      <c r="AM1502" s="95">
        <v>0</v>
      </c>
      <c r="AN1502" s="95">
        <v>34628253.1259766</v>
      </c>
      <c r="AO1502" s="95">
        <v>70197852.443359405</v>
      </c>
      <c r="AP1502" s="95">
        <v>0</v>
      </c>
      <c r="AQ1502" s="95">
        <v>7168417.4273681603</v>
      </c>
      <c r="AR1502" s="95">
        <v>5799957.62316895</v>
      </c>
      <c r="AS1502" s="95">
        <v>11659492.044311499</v>
      </c>
      <c r="AT1502" s="95">
        <v>0</v>
      </c>
      <c r="AU1502" s="95">
        <v>0</v>
      </c>
      <c r="AV1502" s="95">
        <v>120479949.078125</v>
      </c>
      <c r="AW1502" s="95">
        <v>11059.8001515865</v>
      </c>
      <c r="AX1502" s="95">
        <v>127475.186278343</v>
      </c>
      <c r="AY1502" s="95">
        <v>24549299.637207001</v>
      </c>
      <c r="AZ1502" s="95">
        <v>10735097.575195299</v>
      </c>
      <c r="BA1502" s="95">
        <v>0</v>
      </c>
      <c r="BB1502" s="95">
        <v>34038878.000488304</v>
      </c>
      <c r="BC1502" s="95">
        <v>8122084.8750610398</v>
      </c>
      <c r="BD1502" s="95">
        <v>0</v>
      </c>
      <c r="BE1502" s="95">
        <v>11624131.213012701</v>
      </c>
      <c r="BF1502" s="95">
        <v>0</v>
      </c>
      <c r="BG1502" s="95">
        <v>120155595.962891</v>
      </c>
      <c r="BH1502" s="95">
        <v>18843908.363037098</v>
      </c>
      <c r="BI1502" s="95">
        <v>0</v>
      </c>
      <c r="BJ1502" s="95">
        <v>2746269.5604553199</v>
      </c>
      <c r="BK1502" s="95">
        <v>2352349.82922363</v>
      </c>
      <c r="BL1502" s="95">
        <v>0</v>
      </c>
      <c r="BM1502" s="95">
        <v>0</v>
      </c>
      <c r="BN1502" s="95">
        <v>0</v>
      </c>
      <c r="BO1502" s="95">
        <v>0</v>
      </c>
      <c r="BP1502" s="95">
        <v>0</v>
      </c>
      <c r="BQ1502" s="95">
        <v>0</v>
      </c>
      <c r="BR1502" s="95">
        <v>8000586.08239746</v>
      </c>
      <c r="BS1502" s="95">
        <v>4065607.70739746</v>
      </c>
      <c r="BT1502" s="95">
        <v>0</v>
      </c>
      <c r="BU1502" s="95">
        <v>6204654.68994141</v>
      </c>
      <c r="BV1502" s="95">
        <v>3593943.2660522498</v>
      </c>
      <c r="BW1502" s="95">
        <v>0</v>
      </c>
      <c r="BX1502" s="95">
        <v>2464990.2809753399</v>
      </c>
      <c r="BY1502" s="95">
        <v>0</v>
      </c>
      <c r="BZ1502" s="95">
        <v>0</v>
      </c>
      <c r="CA1502" s="95">
        <v>150938.769399643</v>
      </c>
      <c r="CB1502" s="95">
        <v>7509530.4482421903</v>
      </c>
      <c r="CC1502" s="95">
        <v>77222533.015625</v>
      </c>
      <c r="CD1502" s="95">
        <v>21612733.447021499</v>
      </c>
      <c r="CE1502" s="95">
        <v>9241.0973050594293</v>
      </c>
      <c r="CF1502" s="95">
        <v>1346495.7045593299</v>
      </c>
      <c r="CG1502" s="95">
        <v>11596972.123413101</v>
      </c>
      <c r="CH1502" s="95">
        <v>0</v>
      </c>
      <c r="CI1502" s="95">
        <v>160192.57351875299</v>
      </c>
      <c r="CJ1502" s="95">
        <v>8855826.7164306603</v>
      </c>
      <c r="CK1502" s="95">
        <v>88775259.736328095</v>
      </c>
      <c r="CL1502" s="95">
        <v>23988701.238525402</v>
      </c>
      <c r="CM1502" s="160">
        <v>269318.03169631999</v>
      </c>
      <c r="CN1502" s="160">
        <v>43476086.435058601</v>
      </c>
      <c r="CO1502" s="160">
        <v>208799447.79101601</v>
      </c>
      <c r="CP1502" s="95">
        <v>23988701.238525402</v>
      </c>
      <c r="CQ1502" s="95">
        <v>0</v>
      </c>
      <c r="CR1502" s="95">
        <v>0</v>
      </c>
      <c r="CS1502" s="95">
        <v>0</v>
      </c>
      <c r="CT1502" s="95">
        <v>0</v>
      </c>
      <c r="CU1502" s="161">
        <v>8856026.1528015211</v>
      </c>
      <c r="CV1502" s="161">
        <v>88819505.139038101</v>
      </c>
    </row>
    <row r="1503" spans="1:100" x14ac:dyDescent="0.2">
      <c r="A1503" s="94" t="s">
        <v>73</v>
      </c>
      <c r="B1503" s="96">
        <v>42522</v>
      </c>
      <c r="C1503" s="95">
        <v>135202.39361381499</v>
      </c>
      <c r="D1503" s="95">
        <v>0</v>
      </c>
      <c r="E1503" s="95">
        <v>15834.0533343554</v>
      </c>
      <c r="F1503" s="95">
        <v>14596.922062277799</v>
      </c>
      <c r="G1503" s="95">
        <v>9310.3412348031998</v>
      </c>
      <c r="H1503" s="95">
        <v>0</v>
      </c>
      <c r="I1503" s="95">
        <v>0</v>
      </c>
      <c r="J1503" s="95">
        <v>110130.49948406201</v>
      </c>
      <c r="K1503" s="95">
        <v>30.169579068431599</v>
      </c>
      <c r="L1503" s="95">
        <v>446.41013803332999</v>
      </c>
      <c r="M1503" s="95">
        <v>50239.128952979998</v>
      </c>
      <c r="N1503" s="95">
        <v>9920.1224933862704</v>
      </c>
      <c r="O1503" s="95">
        <v>0</v>
      </c>
      <c r="P1503" s="95">
        <v>84446.567574500994</v>
      </c>
      <c r="Q1503" s="95">
        <v>6007.4829332232503</v>
      </c>
      <c r="R1503" s="95">
        <v>0</v>
      </c>
      <c r="S1503" s="95">
        <v>9288.5212916135806</v>
      </c>
      <c r="T1503" s="95">
        <v>0</v>
      </c>
      <c r="U1503" s="95">
        <v>110132.912595749</v>
      </c>
      <c r="V1503" s="95">
        <v>6704742.4814453097</v>
      </c>
      <c r="W1503" s="95">
        <v>0</v>
      </c>
      <c r="X1503" s="95">
        <v>745124.19001007103</v>
      </c>
      <c r="Y1503" s="95">
        <v>613084.55250549305</v>
      </c>
      <c r="Z1503" s="95">
        <v>1367755.76283264</v>
      </c>
      <c r="AA1503" s="95">
        <v>0</v>
      </c>
      <c r="AB1503" s="95">
        <v>0</v>
      </c>
      <c r="AC1503" s="95">
        <v>34638774.8984375</v>
      </c>
      <c r="AD1503" s="95">
        <v>2676.2704309523101</v>
      </c>
      <c r="AE1503" s="95">
        <v>14117.522438645399</v>
      </c>
      <c r="AF1503" s="95">
        <v>2260431.46697998</v>
      </c>
      <c r="AG1503" s="95">
        <v>1167197.5902557401</v>
      </c>
      <c r="AH1503" s="95">
        <v>0</v>
      </c>
      <c r="AI1503" s="95">
        <v>3182660.1869811998</v>
      </c>
      <c r="AJ1503" s="95">
        <v>873939.98046112095</v>
      </c>
      <c r="AK1503" s="95">
        <v>0</v>
      </c>
      <c r="AL1503" s="95">
        <v>1364878.9093933101</v>
      </c>
      <c r="AM1503" s="95">
        <v>0</v>
      </c>
      <c r="AN1503" s="95">
        <v>34382693.6025391</v>
      </c>
      <c r="AO1503" s="95">
        <v>70207145.407226607</v>
      </c>
      <c r="AP1503" s="95">
        <v>0</v>
      </c>
      <c r="AQ1503" s="95">
        <v>6737279.6165161096</v>
      </c>
      <c r="AR1503" s="95">
        <v>5419777.05041504</v>
      </c>
      <c r="AS1503" s="95">
        <v>11830516.037231401</v>
      </c>
      <c r="AT1503" s="95">
        <v>0</v>
      </c>
      <c r="AU1503" s="95">
        <v>0</v>
      </c>
      <c r="AV1503" s="95">
        <v>120682721.744141</v>
      </c>
      <c r="AW1503" s="95">
        <v>9000.6620656251907</v>
      </c>
      <c r="AX1503" s="95">
        <v>131092.98224639901</v>
      </c>
      <c r="AY1503" s="95">
        <v>24567559.376464799</v>
      </c>
      <c r="AZ1503" s="95">
        <v>10793362.0435791</v>
      </c>
      <c r="BA1503" s="95">
        <v>0</v>
      </c>
      <c r="BB1503" s="95">
        <v>33890823.068359397</v>
      </c>
      <c r="BC1503" s="95">
        <v>8080265.5722045898</v>
      </c>
      <c r="BD1503" s="95">
        <v>0</v>
      </c>
      <c r="BE1503" s="95">
        <v>11814849.2263184</v>
      </c>
      <c r="BF1503" s="95">
        <v>0</v>
      </c>
      <c r="BG1503" s="95">
        <v>120192603.431641</v>
      </c>
      <c r="BH1503" s="95">
        <v>18922374.011718798</v>
      </c>
      <c r="BI1503" s="95">
        <v>0</v>
      </c>
      <c r="BJ1503" s="95">
        <v>2660799.0025329599</v>
      </c>
      <c r="BK1503" s="95">
        <v>2273183.6809387198</v>
      </c>
      <c r="BL1503" s="95">
        <v>0</v>
      </c>
      <c r="BM1503" s="95">
        <v>0</v>
      </c>
      <c r="BN1503" s="95">
        <v>0</v>
      </c>
      <c r="BO1503" s="95">
        <v>0</v>
      </c>
      <c r="BP1503" s="95">
        <v>0</v>
      </c>
      <c r="BQ1503" s="95">
        <v>0</v>
      </c>
      <c r="BR1503" s="95">
        <v>8033486.6019897498</v>
      </c>
      <c r="BS1503" s="95">
        <v>4072884.0293579102</v>
      </c>
      <c r="BT1503" s="95">
        <v>0</v>
      </c>
      <c r="BU1503" s="95">
        <v>6178483.5099487295</v>
      </c>
      <c r="BV1503" s="95">
        <v>3595102.0415344201</v>
      </c>
      <c r="BW1503" s="95">
        <v>0</v>
      </c>
      <c r="BX1503" s="95">
        <v>2507764.6208190899</v>
      </c>
      <c r="BY1503" s="95">
        <v>0</v>
      </c>
      <c r="BZ1503" s="95">
        <v>0</v>
      </c>
      <c r="CA1503" s="95">
        <v>151034.95578193699</v>
      </c>
      <c r="CB1503" s="95">
        <v>7443105.1005248995</v>
      </c>
      <c r="CC1503" s="95">
        <v>77008614.111328095</v>
      </c>
      <c r="CD1503" s="95">
        <v>21579555.444091801</v>
      </c>
      <c r="CE1503" s="95">
        <v>9310.1255161762201</v>
      </c>
      <c r="CF1503" s="95">
        <v>1357206.3783416699</v>
      </c>
      <c r="CG1503" s="95">
        <v>11740772.1411133</v>
      </c>
      <c r="CH1503" s="95">
        <v>0</v>
      </c>
      <c r="CI1503" s="95">
        <v>160343.165092468</v>
      </c>
      <c r="CJ1503" s="95">
        <v>8795743.5703125</v>
      </c>
      <c r="CK1503" s="95">
        <v>88740320.4453125</v>
      </c>
      <c r="CL1503" s="95">
        <v>23960696.340332001</v>
      </c>
      <c r="CM1503" s="160">
        <v>269196.03290557902</v>
      </c>
      <c r="CN1503" s="160">
        <v>43206719.7734375</v>
      </c>
      <c r="CO1503" s="160">
        <v>208792478.06445301</v>
      </c>
      <c r="CP1503" s="95">
        <v>23960696.340332001</v>
      </c>
      <c r="CQ1503" s="95">
        <v>0</v>
      </c>
      <c r="CR1503" s="95">
        <v>0</v>
      </c>
      <c r="CS1503" s="95">
        <v>0</v>
      </c>
      <c r="CT1503" s="95">
        <v>0</v>
      </c>
      <c r="CU1503" s="161">
        <v>8800311.4788665697</v>
      </c>
      <c r="CV1503" s="161">
        <v>88749386.252441391</v>
      </c>
    </row>
    <row r="1504" spans="1:100" x14ac:dyDescent="0.2">
      <c r="A1504" s="94" t="s">
        <v>73</v>
      </c>
      <c r="B1504" s="96">
        <v>42614</v>
      </c>
      <c r="C1504" s="95">
        <v>134974.57640075701</v>
      </c>
      <c r="D1504" s="95">
        <v>0</v>
      </c>
      <c r="E1504" s="95">
        <v>15762.149945020699</v>
      </c>
      <c r="F1504" s="95">
        <v>14579.9555573463</v>
      </c>
      <c r="G1504" s="95">
        <v>9490.4513117075003</v>
      </c>
      <c r="H1504" s="95">
        <v>0</v>
      </c>
      <c r="I1504" s="95">
        <v>0</v>
      </c>
      <c r="J1504" s="95">
        <v>108820.93140125299</v>
      </c>
      <c r="K1504" s="95">
        <v>24.810125316958899</v>
      </c>
      <c r="L1504" s="95">
        <v>466.760204616934</v>
      </c>
      <c r="M1504" s="95">
        <v>50228.314399719202</v>
      </c>
      <c r="N1504" s="95">
        <v>9939.1791788339597</v>
      </c>
      <c r="O1504" s="95">
        <v>0</v>
      </c>
      <c r="P1504" s="95">
        <v>84306.478207588196</v>
      </c>
      <c r="Q1504" s="95">
        <v>5942.5169653892499</v>
      </c>
      <c r="R1504" s="95">
        <v>0</v>
      </c>
      <c r="S1504" s="95">
        <v>9472.8266181945801</v>
      </c>
      <c r="T1504" s="95">
        <v>0</v>
      </c>
      <c r="U1504" s="95">
        <v>108847.252310753</v>
      </c>
      <c r="V1504" s="95">
        <v>6720678.8666992197</v>
      </c>
      <c r="W1504" s="95">
        <v>0</v>
      </c>
      <c r="X1504" s="95">
        <v>735598.59972381603</v>
      </c>
      <c r="Y1504" s="95">
        <v>603286.80263519299</v>
      </c>
      <c r="Z1504" s="95">
        <v>1376530.22663879</v>
      </c>
      <c r="AA1504" s="95">
        <v>0</v>
      </c>
      <c r="AB1504" s="95">
        <v>0</v>
      </c>
      <c r="AC1504" s="95">
        <v>34216644.557617202</v>
      </c>
      <c r="AD1504" s="95">
        <v>2315.94750514627</v>
      </c>
      <c r="AE1504" s="95">
        <v>17692.977070331599</v>
      </c>
      <c r="AF1504" s="95">
        <v>2260475.61047363</v>
      </c>
      <c r="AG1504" s="95">
        <v>1181441.7055969201</v>
      </c>
      <c r="AH1504" s="95">
        <v>0</v>
      </c>
      <c r="AI1504" s="95">
        <v>3121461.8908996601</v>
      </c>
      <c r="AJ1504" s="95">
        <v>867785.13350677502</v>
      </c>
      <c r="AK1504" s="95">
        <v>0</v>
      </c>
      <c r="AL1504" s="95">
        <v>1374153.1161804199</v>
      </c>
      <c r="AM1504" s="95">
        <v>0</v>
      </c>
      <c r="AN1504" s="95">
        <v>34316453.601074196</v>
      </c>
      <c r="AO1504" s="95">
        <v>70896238.138671905</v>
      </c>
      <c r="AP1504" s="95">
        <v>0</v>
      </c>
      <c r="AQ1504" s="95">
        <v>6725969.9125366202</v>
      </c>
      <c r="AR1504" s="95">
        <v>5442762.6443481399</v>
      </c>
      <c r="AS1504" s="95">
        <v>11957365.002441401</v>
      </c>
      <c r="AT1504" s="95">
        <v>0</v>
      </c>
      <c r="AU1504" s="95">
        <v>0</v>
      </c>
      <c r="AV1504" s="95">
        <v>120124900.96093801</v>
      </c>
      <c r="AW1504" s="95">
        <v>7837.4257391691199</v>
      </c>
      <c r="AX1504" s="95">
        <v>118055.313405037</v>
      </c>
      <c r="AY1504" s="95">
        <v>24717719.659423798</v>
      </c>
      <c r="AZ1504" s="95">
        <v>10969274.8056641</v>
      </c>
      <c r="BA1504" s="95">
        <v>0</v>
      </c>
      <c r="BB1504" s="95">
        <v>33516401.4291992</v>
      </c>
      <c r="BC1504" s="95">
        <v>8128013.51281738</v>
      </c>
      <c r="BD1504" s="95">
        <v>0</v>
      </c>
      <c r="BE1504" s="95">
        <v>11928952.541992201</v>
      </c>
      <c r="BF1504" s="95">
        <v>0</v>
      </c>
      <c r="BG1504" s="95">
        <v>120414412.02050801</v>
      </c>
      <c r="BH1504" s="95">
        <v>18684084.290283199</v>
      </c>
      <c r="BI1504" s="95">
        <v>0</v>
      </c>
      <c r="BJ1504" s="95">
        <v>2611493.3749389602</v>
      </c>
      <c r="BK1504" s="95">
        <v>2235606.0973815899</v>
      </c>
      <c r="BL1504" s="95">
        <v>0</v>
      </c>
      <c r="BM1504" s="95">
        <v>0</v>
      </c>
      <c r="BN1504" s="95">
        <v>0</v>
      </c>
      <c r="BO1504" s="95">
        <v>0</v>
      </c>
      <c r="BP1504" s="95">
        <v>0</v>
      </c>
      <c r="BQ1504" s="95">
        <v>0</v>
      </c>
      <c r="BR1504" s="95">
        <v>8018338.2699584998</v>
      </c>
      <c r="BS1504" s="95">
        <v>4113248.6169738802</v>
      </c>
      <c r="BT1504" s="95">
        <v>0</v>
      </c>
      <c r="BU1504" s="95">
        <v>4742485.4599609403</v>
      </c>
      <c r="BV1504" s="95">
        <v>3607871.1071777302</v>
      </c>
      <c r="BW1504" s="95">
        <v>0</v>
      </c>
      <c r="BX1504" s="95">
        <v>2112356.33239746</v>
      </c>
      <c r="BY1504" s="95">
        <v>0</v>
      </c>
      <c r="BZ1504" s="95">
        <v>0</v>
      </c>
      <c r="CA1504" s="95">
        <v>150877.88980865499</v>
      </c>
      <c r="CB1504" s="95">
        <v>7475481.1206054697</v>
      </c>
      <c r="CC1504" s="95">
        <v>77839254.873046905</v>
      </c>
      <c r="CD1504" s="95">
        <v>21280296.861816399</v>
      </c>
      <c r="CE1504" s="95">
        <v>9492.8575412035007</v>
      </c>
      <c r="CF1504" s="95">
        <v>1380128.43484497</v>
      </c>
      <c r="CG1504" s="95">
        <v>11983772.8121338</v>
      </c>
      <c r="CH1504" s="95">
        <v>0</v>
      </c>
      <c r="CI1504" s="95">
        <v>160354.24904441799</v>
      </c>
      <c r="CJ1504" s="95">
        <v>8851221.0828857403</v>
      </c>
      <c r="CK1504" s="95">
        <v>89843245.877929702</v>
      </c>
      <c r="CL1504" s="95">
        <v>23639463.855468798</v>
      </c>
      <c r="CM1504" s="160">
        <v>268128.07235336298</v>
      </c>
      <c r="CN1504" s="160">
        <v>43137843.394042999</v>
      </c>
      <c r="CO1504" s="160">
        <v>210328294.60546899</v>
      </c>
      <c r="CP1504" s="95">
        <v>23639463.855468798</v>
      </c>
      <c r="CQ1504" s="95">
        <v>0</v>
      </c>
      <c r="CR1504" s="95">
        <v>0</v>
      </c>
      <c r="CS1504" s="95">
        <v>0</v>
      </c>
      <c r="CT1504" s="95">
        <v>0</v>
      </c>
      <c r="CU1504" s="161">
        <v>8855609.5554504395</v>
      </c>
      <c r="CV1504" s="161">
        <v>89823027.685180709</v>
      </c>
    </row>
    <row r="1505" spans="1:100" x14ac:dyDescent="0.2">
      <c r="A1505" s="94" t="s">
        <v>73</v>
      </c>
      <c r="B1505" s="96">
        <v>42705</v>
      </c>
      <c r="C1505" s="95">
        <v>134738.58434677101</v>
      </c>
      <c r="D1505" s="95">
        <v>0</v>
      </c>
      <c r="E1505" s="95">
        <v>15545.900329828301</v>
      </c>
      <c r="F1505" s="95">
        <v>14364.463465332999</v>
      </c>
      <c r="G1505" s="95">
        <v>9736.4049817323703</v>
      </c>
      <c r="H1505" s="95">
        <v>0</v>
      </c>
      <c r="I1505" s="95">
        <v>0</v>
      </c>
      <c r="J1505" s="95">
        <v>108890.28407096901</v>
      </c>
      <c r="K1505" s="95">
        <v>16.5692501619924</v>
      </c>
      <c r="L1505" s="95">
        <v>453.92717534303699</v>
      </c>
      <c r="M1505" s="95">
        <v>50267.9662303925</v>
      </c>
      <c r="N1505" s="95">
        <v>9880.8733420371991</v>
      </c>
      <c r="O1505" s="95">
        <v>0</v>
      </c>
      <c r="P1505" s="95">
        <v>83906.692487716704</v>
      </c>
      <c r="Q1505" s="95">
        <v>5874.9148479103997</v>
      </c>
      <c r="R1505" s="95">
        <v>0</v>
      </c>
      <c r="S1505" s="95">
        <v>9702.9879406690598</v>
      </c>
      <c r="T1505" s="95">
        <v>0</v>
      </c>
      <c r="U1505" s="95">
        <v>108923.257113457</v>
      </c>
      <c r="V1505" s="95">
        <v>6645317.35473633</v>
      </c>
      <c r="W1505" s="95">
        <v>0</v>
      </c>
      <c r="X1505" s="95">
        <v>707959.38569641102</v>
      </c>
      <c r="Y1505" s="95">
        <v>581873.95435333299</v>
      </c>
      <c r="Z1505" s="95">
        <v>1391997.5954895001</v>
      </c>
      <c r="AA1505" s="95">
        <v>0</v>
      </c>
      <c r="AB1505" s="95">
        <v>0</v>
      </c>
      <c r="AC1505" s="95">
        <v>33996689.183105499</v>
      </c>
      <c r="AD1505" s="95">
        <v>1472.17257031798</v>
      </c>
      <c r="AE1505" s="95">
        <v>13522.5738530159</v>
      </c>
      <c r="AF1505" s="95">
        <v>2235414.4939270001</v>
      </c>
      <c r="AG1505" s="95">
        <v>1166864.39363098</v>
      </c>
      <c r="AH1505" s="95">
        <v>0</v>
      </c>
      <c r="AI1505" s="95">
        <v>3061587.2311706501</v>
      </c>
      <c r="AJ1505" s="95">
        <v>865465.122573853</v>
      </c>
      <c r="AK1505" s="95">
        <v>0</v>
      </c>
      <c r="AL1505" s="95">
        <v>1388719.7750854499</v>
      </c>
      <c r="AM1505" s="95">
        <v>0</v>
      </c>
      <c r="AN1505" s="95">
        <v>34144314.948730499</v>
      </c>
      <c r="AO1505" s="95">
        <v>70389290.230468795</v>
      </c>
      <c r="AP1505" s="95">
        <v>0</v>
      </c>
      <c r="AQ1505" s="95">
        <v>6524131.6677856399</v>
      </c>
      <c r="AR1505" s="95">
        <v>5241977.18933105</v>
      </c>
      <c r="AS1505" s="95">
        <v>12155417.962890601</v>
      </c>
      <c r="AT1505" s="95">
        <v>0</v>
      </c>
      <c r="AU1505" s="95">
        <v>0</v>
      </c>
      <c r="AV1505" s="95">
        <v>120018628.04785199</v>
      </c>
      <c r="AW1505" s="95">
        <v>5012.1457949876803</v>
      </c>
      <c r="AX1505" s="95">
        <v>117960.976486206</v>
      </c>
      <c r="AY1505" s="95">
        <v>24578892.1953125</v>
      </c>
      <c r="AZ1505" s="95">
        <v>10927822.5905762</v>
      </c>
      <c r="BA1505" s="95">
        <v>0</v>
      </c>
      <c r="BB1505" s="95">
        <v>33031424.278808601</v>
      </c>
      <c r="BC1505" s="95">
        <v>8152940.21557617</v>
      </c>
      <c r="BD1505" s="95">
        <v>0</v>
      </c>
      <c r="BE1505" s="95">
        <v>12127714.6025391</v>
      </c>
      <c r="BF1505" s="95">
        <v>0</v>
      </c>
      <c r="BG1505" s="95">
        <v>120357630.928711</v>
      </c>
      <c r="BH1505" s="95">
        <v>18740468.627197299</v>
      </c>
      <c r="BI1505" s="95">
        <v>0</v>
      </c>
      <c r="BJ1505" s="95">
        <v>2573371.2301940899</v>
      </c>
      <c r="BK1505" s="95">
        <v>2209726.7337341299</v>
      </c>
      <c r="BL1505" s="95">
        <v>0</v>
      </c>
      <c r="BM1505" s="95">
        <v>0</v>
      </c>
      <c r="BN1505" s="95">
        <v>0</v>
      </c>
      <c r="BO1505" s="95">
        <v>0</v>
      </c>
      <c r="BP1505" s="95">
        <v>0</v>
      </c>
      <c r="BQ1505" s="95">
        <v>0</v>
      </c>
      <c r="BR1505" s="95">
        <v>7971308.10473633</v>
      </c>
      <c r="BS1505" s="95">
        <v>4102775.0493469201</v>
      </c>
      <c r="BT1505" s="95">
        <v>0</v>
      </c>
      <c r="BU1505" s="95">
        <v>5878378.07995605</v>
      </c>
      <c r="BV1505" s="95">
        <v>3614559.0878601102</v>
      </c>
      <c r="BW1505" s="95">
        <v>0</v>
      </c>
      <c r="BX1505" s="95">
        <v>2444028.8510436998</v>
      </c>
      <c r="BY1505" s="95">
        <v>0</v>
      </c>
      <c r="BZ1505" s="95">
        <v>0</v>
      </c>
      <c r="CA1505" s="95">
        <v>150378.27599906901</v>
      </c>
      <c r="CB1505" s="95">
        <v>7373001.2662353497</v>
      </c>
      <c r="CC1505" s="95">
        <v>77012466.738281295</v>
      </c>
      <c r="CD1505" s="95">
        <v>21312631.236572299</v>
      </c>
      <c r="CE1505" s="95">
        <v>9735.6774764060992</v>
      </c>
      <c r="CF1505" s="95">
        <v>1401074.5554504399</v>
      </c>
      <c r="CG1505" s="95">
        <v>12243019.9688721</v>
      </c>
      <c r="CH1505" s="95">
        <v>0</v>
      </c>
      <c r="CI1505" s="95">
        <v>160118.28301811201</v>
      </c>
      <c r="CJ1505" s="95">
        <v>8774599.5080566406</v>
      </c>
      <c r="CK1505" s="95">
        <v>89257023.111328095</v>
      </c>
      <c r="CL1505" s="95">
        <v>23747000.3442383</v>
      </c>
      <c r="CM1505" s="160">
        <v>267701.989761353</v>
      </c>
      <c r="CN1505" s="160">
        <v>42936905.632324196</v>
      </c>
      <c r="CO1505" s="160">
        <v>209440847.11523399</v>
      </c>
      <c r="CP1505" s="95">
        <v>23747000.3442383</v>
      </c>
      <c r="CQ1505" s="95">
        <v>0</v>
      </c>
      <c r="CR1505" s="95">
        <v>0</v>
      </c>
      <c r="CS1505" s="95">
        <v>0</v>
      </c>
      <c r="CT1505" s="95">
        <v>0</v>
      </c>
      <c r="CU1505" s="161">
        <v>8774075.8216857892</v>
      </c>
      <c r="CV1505" s="161">
        <v>89255486.707153395</v>
      </c>
    </row>
    <row r="1506" spans="1:100" x14ac:dyDescent="0.2">
      <c r="A1506" s="94" t="s">
        <v>73</v>
      </c>
      <c r="B1506" s="96">
        <v>42795</v>
      </c>
      <c r="C1506" s="95">
        <v>135408.74684524501</v>
      </c>
      <c r="D1506" s="95">
        <v>0</v>
      </c>
      <c r="E1506" s="95">
        <v>15626.673539400101</v>
      </c>
      <c r="F1506" s="95">
        <v>14517.155051350601</v>
      </c>
      <c r="G1506" s="95">
        <v>9920.4123566150702</v>
      </c>
      <c r="H1506" s="95">
        <v>0</v>
      </c>
      <c r="I1506" s="95">
        <v>0</v>
      </c>
      <c r="J1506" s="95">
        <v>108814.38006877901</v>
      </c>
      <c r="K1506" s="95">
        <v>13.6216157672461</v>
      </c>
      <c r="L1506" s="95">
        <v>450.61288668587798</v>
      </c>
      <c r="M1506" s="95">
        <v>50651.140531063102</v>
      </c>
      <c r="N1506" s="95">
        <v>9826.9402223825491</v>
      </c>
      <c r="O1506" s="95">
        <v>0</v>
      </c>
      <c r="P1506" s="95">
        <v>84087.724488258405</v>
      </c>
      <c r="Q1506" s="95">
        <v>5852.8696990013104</v>
      </c>
      <c r="R1506" s="95">
        <v>0</v>
      </c>
      <c r="S1506" s="95">
        <v>9890.1314035654104</v>
      </c>
      <c r="T1506" s="95">
        <v>0</v>
      </c>
      <c r="U1506" s="95">
        <v>108834.066329956</v>
      </c>
      <c r="V1506" s="95">
        <v>6732487.0192260696</v>
      </c>
      <c r="W1506" s="95">
        <v>0</v>
      </c>
      <c r="X1506" s="95">
        <v>710441.23991393996</v>
      </c>
      <c r="Y1506" s="95">
        <v>582920.87398529099</v>
      </c>
      <c r="Z1506" s="95">
        <v>1427122.39414978</v>
      </c>
      <c r="AA1506" s="95">
        <v>0</v>
      </c>
      <c r="AB1506" s="95">
        <v>0</v>
      </c>
      <c r="AC1506" s="95">
        <v>34352435.329589799</v>
      </c>
      <c r="AD1506" s="95">
        <v>1305.55225099623</v>
      </c>
      <c r="AE1506" s="95">
        <v>9456.3237310648001</v>
      </c>
      <c r="AF1506" s="95">
        <v>2268108.6010742201</v>
      </c>
      <c r="AG1506" s="95">
        <v>1160467.7008209201</v>
      </c>
      <c r="AH1506" s="95">
        <v>0</v>
      </c>
      <c r="AI1506" s="95">
        <v>3172950.2928466802</v>
      </c>
      <c r="AJ1506" s="95">
        <v>865755.51989746105</v>
      </c>
      <c r="AK1506" s="95">
        <v>0</v>
      </c>
      <c r="AL1506" s="95">
        <v>1422161.3936767599</v>
      </c>
      <c r="AM1506" s="95">
        <v>0</v>
      </c>
      <c r="AN1506" s="95">
        <v>34133842.261718802</v>
      </c>
      <c r="AO1506" s="95">
        <v>71760147.010742202</v>
      </c>
      <c r="AP1506" s="95">
        <v>0</v>
      </c>
      <c r="AQ1506" s="95">
        <v>6528091.4615478497</v>
      </c>
      <c r="AR1506" s="95">
        <v>5238744.7538452102</v>
      </c>
      <c r="AS1506" s="95">
        <v>12487470.0831299</v>
      </c>
      <c r="AT1506" s="95">
        <v>0</v>
      </c>
      <c r="AU1506" s="95">
        <v>0</v>
      </c>
      <c r="AV1506" s="95">
        <v>120869763.706055</v>
      </c>
      <c r="AW1506" s="95">
        <v>4442.1087448597</v>
      </c>
      <c r="AX1506" s="95">
        <v>83264.460832595796</v>
      </c>
      <c r="AY1506" s="95">
        <v>25120438.763671901</v>
      </c>
      <c r="AZ1506" s="95">
        <v>10935561.681152301</v>
      </c>
      <c r="BA1506" s="95">
        <v>0</v>
      </c>
      <c r="BB1506" s="95">
        <v>34370855.931640603</v>
      </c>
      <c r="BC1506" s="95">
        <v>8169142.07775879</v>
      </c>
      <c r="BD1506" s="95">
        <v>0</v>
      </c>
      <c r="BE1506" s="95">
        <v>12433115.3436279</v>
      </c>
      <c r="BF1506" s="95">
        <v>0</v>
      </c>
      <c r="BG1506" s="95">
        <v>120677639.50488301</v>
      </c>
      <c r="BH1506" s="95">
        <v>19158250.274658199</v>
      </c>
      <c r="BI1506" s="95">
        <v>0</v>
      </c>
      <c r="BJ1506" s="95">
        <v>2544670.03442383</v>
      </c>
      <c r="BK1506" s="95">
        <v>2186089.0787353502</v>
      </c>
      <c r="BL1506" s="95">
        <v>0</v>
      </c>
      <c r="BM1506" s="95">
        <v>0</v>
      </c>
      <c r="BN1506" s="95">
        <v>0</v>
      </c>
      <c r="BO1506" s="95">
        <v>0</v>
      </c>
      <c r="BP1506" s="95">
        <v>0</v>
      </c>
      <c r="BQ1506" s="95">
        <v>0</v>
      </c>
      <c r="BR1506" s="95">
        <v>8118385.7538452102</v>
      </c>
      <c r="BS1506" s="95">
        <v>4097571.5763854999</v>
      </c>
      <c r="BT1506" s="95">
        <v>0</v>
      </c>
      <c r="BU1506" s="95">
        <v>6121209.6199340802</v>
      </c>
      <c r="BV1506" s="95">
        <v>3608396.1310729999</v>
      </c>
      <c r="BW1506" s="95">
        <v>0</v>
      </c>
      <c r="BX1506" s="95">
        <v>2612793.4304809598</v>
      </c>
      <c r="BY1506" s="95">
        <v>0</v>
      </c>
      <c r="BZ1506" s="95">
        <v>0</v>
      </c>
      <c r="CA1506" s="95">
        <v>150824.806404114</v>
      </c>
      <c r="CB1506" s="95">
        <v>7438849.0267944299</v>
      </c>
      <c r="CC1506" s="95">
        <v>78251212.659179702</v>
      </c>
      <c r="CD1506" s="95">
        <v>21718120.1098633</v>
      </c>
      <c r="CE1506" s="95">
        <v>9920.7528752088492</v>
      </c>
      <c r="CF1506" s="95">
        <v>1420019.71498108</v>
      </c>
      <c r="CG1506" s="95">
        <v>12411541.9759521</v>
      </c>
      <c r="CH1506" s="95">
        <v>0</v>
      </c>
      <c r="CI1506" s="95">
        <v>160762.15218544001</v>
      </c>
      <c r="CJ1506" s="95">
        <v>8851238.4217529297</v>
      </c>
      <c r="CK1506" s="95">
        <v>90669526.705078095</v>
      </c>
      <c r="CL1506" s="95">
        <v>24230292.638427701</v>
      </c>
      <c r="CM1506" s="160">
        <v>268399.98113632202</v>
      </c>
      <c r="CN1506" s="160">
        <v>42994675.321777299</v>
      </c>
      <c r="CO1506" s="160">
        <v>211447340.015625</v>
      </c>
      <c r="CP1506" s="95">
        <v>24230292.638427701</v>
      </c>
      <c r="CQ1506" s="95">
        <v>0</v>
      </c>
      <c r="CR1506" s="95">
        <v>0</v>
      </c>
      <c r="CS1506" s="95">
        <v>0</v>
      </c>
      <c r="CT1506" s="95">
        <v>0</v>
      </c>
      <c r="CU1506" s="161">
        <v>8858868.741775509</v>
      </c>
      <c r="CV1506" s="161">
        <v>90662754.635131806</v>
      </c>
    </row>
    <row r="1507" spans="1:100" x14ac:dyDescent="0.2">
      <c r="A1507" s="94" t="s">
        <v>73</v>
      </c>
      <c r="B1507" s="96">
        <v>42887</v>
      </c>
      <c r="C1507" s="95">
        <v>134935.76591682399</v>
      </c>
      <c r="D1507" s="95">
        <v>0</v>
      </c>
      <c r="E1507" s="95">
        <v>15462.0799583197</v>
      </c>
      <c r="F1507" s="95">
        <v>14312.1461776495</v>
      </c>
      <c r="G1507" s="95">
        <v>9981.0433125495892</v>
      </c>
      <c r="H1507" s="95">
        <v>0</v>
      </c>
      <c r="I1507" s="95">
        <v>0</v>
      </c>
      <c r="J1507" s="95">
        <v>108450.565747261</v>
      </c>
      <c r="K1507" s="95">
        <v>11.9244600947713</v>
      </c>
      <c r="L1507" s="95">
        <v>437.50705017522</v>
      </c>
      <c r="M1507" s="95">
        <v>50496.028640270197</v>
      </c>
      <c r="N1507" s="95">
        <v>9777.5936267375891</v>
      </c>
      <c r="O1507" s="95">
        <v>0</v>
      </c>
      <c r="P1507" s="95">
        <v>83860.726366996794</v>
      </c>
      <c r="Q1507" s="95">
        <v>5788.3093071579897</v>
      </c>
      <c r="R1507" s="95">
        <v>0</v>
      </c>
      <c r="S1507" s="95">
        <v>9954.6034665107709</v>
      </c>
      <c r="T1507" s="95">
        <v>0</v>
      </c>
      <c r="U1507" s="95">
        <v>108455.260890961</v>
      </c>
      <c r="V1507" s="95">
        <v>6703063.6155395498</v>
      </c>
      <c r="W1507" s="95">
        <v>0</v>
      </c>
      <c r="X1507" s="95">
        <v>702242.95262908901</v>
      </c>
      <c r="Y1507" s="95">
        <v>577360.83210754395</v>
      </c>
      <c r="Z1507" s="95">
        <v>1414484.9996490499</v>
      </c>
      <c r="AA1507" s="95">
        <v>0</v>
      </c>
      <c r="AB1507" s="95">
        <v>0</v>
      </c>
      <c r="AC1507" s="95">
        <v>33915562.383300804</v>
      </c>
      <c r="AD1507" s="95">
        <v>931.06069392710901</v>
      </c>
      <c r="AE1507" s="95">
        <v>12973.166007637999</v>
      </c>
      <c r="AF1507" s="95">
        <v>2261885.2605590802</v>
      </c>
      <c r="AG1507" s="95">
        <v>1149816.16355896</v>
      </c>
      <c r="AH1507" s="95">
        <v>0</v>
      </c>
      <c r="AI1507" s="95">
        <v>3094515.1387329102</v>
      </c>
      <c r="AJ1507" s="95">
        <v>866027.41661071801</v>
      </c>
      <c r="AK1507" s="95">
        <v>0</v>
      </c>
      <c r="AL1507" s="95">
        <v>1409801.7720947301</v>
      </c>
      <c r="AM1507" s="95">
        <v>0</v>
      </c>
      <c r="AN1507" s="95">
        <v>34105468.017089799</v>
      </c>
      <c r="AO1507" s="95">
        <v>71809452.346679702</v>
      </c>
      <c r="AP1507" s="95">
        <v>0</v>
      </c>
      <c r="AQ1507" s="95">
        <v>6495972.1265258798</v>
      </c>
      <c r="AR1507" s="95">
        <v>5203084.82922363</v>
      </c>
      <c r="AS1507" s="95">
        <v>12419704.072753901</v>
      </c>
      <c r="AT1507" s="95">
        <v>0</v>
      </c>
      <c r="AU1507" s="95">
        <v>0</v>
      </c>
      <c r="AV1507" s="95">
        <v>120806024.62695301</v>
      </c>
      <c r="AW1507" s="95">
        <v>3192.38993239403</v>
      </c>
      <c r="AX1507" s="95">
        <v>132355.82245254499</v>
      </c>
      <c r="AY1507" s="95">
        <v>25138090.604003899</v>
      </c>
      <c r="AZ1507" s="95">
        <v>10853237.049194301</v>
      </c>
      <c r="BA1507" s="95">
        <v>0</v>
      </c>
      <c r="BB1507" s="95">
        <v>33689114.074218802</v>
      </c>
      <c r="BC1507" s="95">
        <v>8190865.3659667997</v>
      </c>
      <c r="BD1507" s="95">
        <v>0</v>
      </c>
      <c r="BE1507" s="95">
        <v>12386756.880493199</v>
      </c>
      <c r="BF1507" s="95">
        <v>0</v>
      </c>
      <c r="BG1507" s="95">
        <v>121162202.81054699</v>
      </c>
      <c r="BH1507" s="95">
        <v>18881669.5319824</v>
      </c>
      <c r="BI1507" s="95">
        <v>0</v>
      </c>
      <c r="BJ1507" s="95">
        <v>2518045.8879394499</v>
      </c>
      <c r="BK1507" s="95">
        <v>2164375.7293090802</v>
      </c>
      <c r="BL1507" s="95">
        <v>0</v>
      </c>
      <c r="BM1507" s="95">
        <v>0</v>
      </c>
      <c r="BN1507" s="95">
        <v>0</v>
      </c>
      <c r="BO1507" s="95">
        <v>0</v>
      </c>
      <c r="BP1507" s="95">
        <v>0</v>
      </c>
      <c r="BQ1507" s="95">
        <v>0</v>
      </c>
      <c r="BR1507" s="95">
        <v>8096611.71374512</v>
      </c>
      <c r="BS1507" s="95">
        <v>4064265.1799621601</v>
      </c>
      <c r="BT1507" s="95">
        <v>0</v>
      </c>
      <c r="BU1507" s="95">
        <v>5995961.5299072303</v>
      </c>
      <c r="BV1507" s="95">
        <v>3598652.4610595698</v>
      </c>
      <c r="BW1507" s="95">
        <v>0</v>
      </c>
      <c r="BX1507" s="95">
        <v>2606176.6905212398</v>
      </c>
      <c r="BY1507" s="95">
        <v>0</v>
      </c>
      <c r="BZ1507" s="95">
        <v>0</v>
      </c>
      <c r="CA1507" s="95">
        <v>150340.41863441499</v>
      </c>
      <c r="CB1507" s="95">
        <v>7406760.67895508</v>
      </c>
      <c r="CC1507" s="95">
        <v>78379858.1171875</v>
      </c>
      <c r="CD1507" s="95">
        <v>21401057.334472701</v>
      </c>
      <c r="CE1507" s="95">
        <v>9978.9604253768903</v>
      </c>
      <c r="CF1507" s="95">
        <v>1423810.90309143</v>
      </c>
      <c r="CG1507" s="95">
        <v>12498264.3525391</v>
      </c>
      <c r="CH1507" s="95">
        <v>0</v>
      </c>
      <c r="CI1507" s="95">
        <v>160298.13512039199</v>
      </c>
      <c r="CJ1507" s="95">
        <v>8831643.6831054706</v>
      </c>
      <c r="CK1507" s="95">
        <v>90875785.608398393</v>
      </c>
      <c r="CL1507" s="95">
        <v>23875086.277832001</v>
      </c>
      <c r="CM1507" s="160">
        <v>267456.01421356201</v>
      </c>
      <c r="CN1507" s="160">
        <v>42959569.912109397</v>
      </c>
      <c r="CO1507" s="160">
        <v>212237697.52929699</v>
      </c>
      <c r="CP1507" s="95">
        <v>23875086.277832001</v>
      </c>
      <c r="CQ1507" s="95">
        <v>0</v>
      </c>
      <c r="CR1507" s="95">
        <v>0</v>
      </c>
      <c r="CS1507" s="95">
        <v>0</v>
      </c>
      <c r="CT1507" s="95">
        <v>0</v>
      </c>
      <c r="CU1507" s="161">
        <v>8830571.5820465107</v>
      </c>
      <c r="CV1507" s="161">
        <v>90878122.469726592</v>
      </c>
    </row>
    <row r="1508" spans="1:100" x14ac:dyDescent="0.2">
      <c r="A1508" s="94" t="s">
        <v>73</v>
      </c>
      <c r="B1508" s="96">
        <v>42979</v>
      </c>
      <c r="C1508" s="95">
        <v>135083.44306564299</v>
      </c>
      <c r="D1508" s="95">
        <v>0</v>
      </c>
      <c r="E1508" s="95">
        <v>15538.4739817381</v>
      </c>
      <c r="F1508" s="95">
        <v>14433.0658693314</v>
      </c>
      <c r="G1508" s="95">
        <v>10033.3268671036</v>
      </c>
      <c r="H1508" s="95">
        <v>0</v>
      </c>
      <c r="I1508" s="95">
        <v>0</v>
      </c>
      <c r="J1508" s="95">
        <v>108102.910331726</v>
      </c>
      <c r="K1508" s="95">
        <v>11.4492959271884</v>
      </c>
      <c r="L1508" s="95">
        <v>485.07102591544401</v>
      </c>
      <c r="M1508" s="95">
        <v>50715.969186782801</v>
      </c>
      <c r="N1508" s="95">
        <v>9688.5347839593906</v>
      </c>
      <c r="O1508" s="95">
        <v>0</v>
      </c>
      <c r="P1508" s="95">
        <v>84090.749712944002</v>
      </c>
      <c r="Q1508" s="95">
        <v>5752.2993912100801</v>
      </c>
      <c r="R1508" s="95">
        <v>0</v>
      </c>
      <c r="S1508" s="95">
        <v>10021.382847905201</v>
      </c>
      <c r="T1508" s="95">
        <v>0</v>
      </c>
      <c r="U1508" s="95">
        <v>108101.739490509</v>
      </c>
      <c r="V1508" s="95">
        <v>6673941.9566040002</v>
      </c>
      <c r="W1508" s="95">
        <v>0</v>
      </c>
      <c r="X1508" s="95">
        <v>679689.64511871303</v>
      </c>
      <c r="Y1508" s="95">
        <v>560979.32270050002</v>
      </c>
      <c r="Z1508" s="95">
        <v>1408409.2799377399</v>
      </c>
      <c r="AA1508" s="95">
        <v>0</v>
      </c>
      <c r="AB1508" s="95">
        <v>0</v>
      </c>
      <c r="AC1508" s="95">
        <v>33802599.296875</v>
      </c>
      <c r="AD1508" s="95">
        <v>958.16364236176003</v>
      </c>
      <c r="AE1508" s="95">
        <v>15459.0433170795</v>
      </c>
      <c r="AF1508" s="95">
        <v>2257453.5318908701</v>
      </c>
      <c r="AG1508" s="95">
        <v>1143022.66082764</v>
      </c>
      <c r="AH1508" s="95">
        <v>0</v>
      </c>
      <c r="AI1508" s="95">
        <v>3050537.8190612802</v>
      </c>
      <c r="AJ1508" s="95">
        <v>855681.95710754395</v>
      </c>
      <c r="AK1508" s="95">
        <v>0</v>
      </c>
      <c r="AL1508" s="95">
        <v>1405442.62727356</v>
      </c>
      <c r="AM1508" s="95">
        <v>0</v>
      </c>
      <c r="AN1508" s="95">
        <v>34015511.654296897</v>
      </c>
      <c r="AO1508" s="95">
        <v>71921943.236328095</v>
      </c>
      <c r="AP1508" s="95">
        <v>0</v>
      </c>
      <c r="AQ1508" s="95">
        <v>6344605.6478271503</v>
      </c>
      <c r="AR1508" s="95">
        <v>5085010.9624633798</v>
      </c>
      <c r="AS1508" s="95">
        <v>12417746.3681641</v>
      </c>
      <c r="AT1508" s="95">
        <v>0</v>
      </c>
      <c r="AU1508" s="95">
        <v>0</v>
      </c>
      <c r="AV1508" s="95">
        <v>120756254.39843801</v>
      </c>
      <c r="AW1508" s="95">
        <v>3299.9790351986899</v>
      </c>
      <c r="AX1508" s="95">
        <v>164637.723203659</v>
      </c>
      <c r="AY1508" s="95">
        <v>25293517.878173798</v>
      </c>
      <c r="AZ1508" s="95">
        <v>10838977.865112299</v>
      </c>
      <c r="BA1508" s="95">
        <v>0</v>
      </c>
      <c r="BB1508" s="95">
        <v>33458269.459716801</v>
      </c>
      <c r="BC1508" s="95">
        <v>8129108.6701049795</v>
      </c>
      <c r="BD1508" s="95">
        <v>0</v>
      </c>
      <c r="BE1508" s="95">
        <v>12395468.608276401</v>
      </c>
      <c r="BF1508" s="95">
        <v>0</v>
      </c>
      <c r="BG1508" s="95">
        <v>121187268.73535199</v>
      </c>
      <c r="BH1508" s="95">
        <v>18796865.2353516</v>
      </c>
      <c r="BI1508" s="95">
        <v>0</v>
      </c>
      <c r="BJ1508" s="95">
        <v>2442872.8540954599</v>
      </c>
      <c r="BK1508" s="95">
        <v>2101246.2288207998</v>
      </c>
      <c r="BL1508" s="95">
        <v>0</v>
      </c>
      <c r="BM1508" s="95">
        <v>0</v>
      </c>
      <c r="BN1508" s="95">
        <v>0</v>
      </c>
      <c r="BO1508" s="95">
        <v>0</v>
      </c>
      <c r="BP1508" s="95">
        <v>0</v>
      </c>
      <c r="BQ1508" s="95">
        <v>0</v>
      </c>
      <c r="BR1508" s="95">
        <v>8117659.5295410203</v>
      </c>
      <c r="BS1508" s="95">
        <v>4051186.35583496</v>
      </c>
      <c r="BT1508" s="95">
        <v>0</v>
      </c>
      <c r="BU1508" s="95">
        <v>4632151.7799072303</v>
      </c>
      <c r="BV1508" s="95">
        <v>3573696.2901001</v>
      </c>
      <c r="BW1508" s="95">
        <v>0</v>
      </c>
      <c r="BX1508" s="95">
        <v>2172334.1222534198</v>
      </c>
      <c r="BY1508" s="95">
        <v>0</v>
      </c>
      <c r="BZ1508" s="95">
        <v>0</v>
      </c>
      <c r="CA1508" s="95">
        <v>150772.651069641</v>
      </c>
      <c r="CB1508" s="95">
        <v>7366984.0955200205</v>
      </c>
      <c r="CC1508" s="95">
        <v>78220079.721679702</v>
      </c>
      <c r="CD1508" s="95">
        <v>21222889.967285201</v>
      </c>
      <c r="CE1508" s="95">
        <v>10034.457075119</v>
      </c>
      <c r="CF1508" s="95">
        <v>1416299.4549408001</v>
      </c>
      <c r="CG1508" s="95">
        <v>12537981.036377</v>
      </c>
      <c r="CH1508" s="95">
        <v>0</v>
      </c>
      <c r="CI1508" s="95">
        <v>160812.84194946301</v>
      </c>
      <c r="CJ1508" s="95">
        <v>8787237.0404052697</v>
      </c>
      <c r="CK1508" s="95">
        <v>90747228.196289107</v>
      </c>
      <c r="CL1508" s="95">
        <v>23657177.8901367</v>
      </c>
      <c r="CM1508" s="160">
        <v>267800.96052932699</v>
      </c>
      <c r="CN1508" s="160">
        <v>42781016.877441399</v>
      </c>
      <c r="CO1508" s="160">
        <v>212026760.36914101</v>
      </c>
      <c r="CP1508" s="95">
        <v>23657177.8901367</v>
      </c>
      <c r="CQ1508" s="95">
        <v>0</v>
      </c>
      <c r="CR1508" s="95">
        <v>0</v>
      </c>
      <c r="CS1508" s="95">
        <v>0</v>
      </c>
      <c r="CT1508" s="95">
        <v>0</v>
      </c>
      <c r="CU1508" s="161">
        <v>8783283.550460821</v>
      </c>
      <c r="CV1508" s="161">
        <v>90758060.7580567</v>
      </c>
    </row>
    <row r="1509" spans="1:100" x14ac:dyDescent="0.2">
      <c r="A1509" s="94" t="s">
        <v>73</v>
      </c>
      <c r="B1509" s="96">
        <v>43070</v>
      </c>
      <c r="C1509" s="95">
        <v>135325.926527023</v>
      </c>
      <c r="D1509" s="95">
        <v>0</v>
      </c>
      <c r="E1509" s="95">
        <v>15704.5620654821</v>
      </c>
      <c r="F1509" s="95">
        <v>14586.075316906001</v>
      </c>
      <c r="G1509" s="95">
        <v>10047.2838687897</v>
      </c>
      <c r="H1509" s="95">
        <v>0</v>
      </c>
      <c r="I1509" s="95">
        <v>0</v>
      </c>
      <c r="J1509" s="95">
        <v>107443.898879051</v>
      </c>
      <c r="K1509" s="95">
        <v>9.9227906061569193</v>
      </c>
      <c r="L1509" s="95">
        <v>498.917998634279</v>
      </c>
      <c r="M1509" s="95">
        <v>50926.405074119597</v>
      </c>
      <c r="N1509" s="95">
        <v>9729.61349403858</v>
      </c>
      <c r="O1509" s="95">
        <v>0</v>
      </c>
      <c r="P1509" s="95">
        <v>84203.388464927702</v>
      </c>
      <c r="Q1509" s="95">
        <v>5740.8309775590897</v>
      </c>
      <c r="R1509" s="95">
        <v>0</v>
      </c>
      <c r="S1509" s="95">
        <v>10018.023048639299</v>
      </c>
      <c r="T1509" s="95">
        <v>0</v>
      </c>
      <c r="U1509" s="95">
        <v>107455.76472187</v>
      </c>
      <c r="V1509" s="95">
        <v>6625722.21520996</v>
      </c>
      <c r="W1509" s="95">
        <v>0</v>
      </c>
      <c r="X1509" s="95">
        <v>695716.10401153599</v>
      </c>
      <c r="Y1509" s="95">
        <v>574663.75269317604</v>
      </c>
      <c r="Z1509" s="95">
        <v>1418170.04879761</v>
      </c>
      <c r="AA1509" s="95">
        <v>0</v>
      </c>
      <c r="AB1509" s="95">
        <v>0</v>
      </c>
      <c r="AC1509" s="95">
        <v>33956480.356933601</v>
      </c>
      <c r="AD1509" s="95">
        <v>759.00673519074905</v>
      </c>
      <c r="AE1509" s="95">
        <v>11596.4086998701</v>
      </c>
      <c r="AF1509" s="95">
        <v>2250495.6358032199</v>
      </c>
      <c r="AG1509" s="95">
        <v>1131177.6159057601</v>
      </c>
      <c r="AH1509" s="95">
        <v>0</v>
      </c>
      <c r="AI1509" s="95">
        <v>3074697.3067627</v>
      </c>
      <c r="AJ1509" s="95">
        <v>849899.26213836705</v>
      </c>
      <c r="AK1509" s="95">
        <v>0</v>
      </c>
      <c r="AL1509" s="95">
        <v>1417892.1763915999</v>
      </c>
      <c r="AM1509" s="95">
        <v>0</v>
      </c>
      <c r="AN1509" s="95">
        <v>34043706.387207001</v>
      </c>
      <c r="AO1509" s="95">
        <v>71757422.064453095</v>
      </c>
      <c r="AP1509" s="95">
        <v>0</v>
      </c>
      <c r="AQ1509" s="95">
        <v>6433950.5618896503</v>
      </c>
      <c r="AR1509" s="95">
        <v>5167214.2300415002</v>
      </c>
      <c r="AS1509" s="95">
        <v>12565020.190918</v>
      </c>
      <c r="AT1509" s="95">
        <v>0</v>
      </c>
      <c r="AU1509" s="95">
        <v>0</v>
      </c>
      <c r="AV1509" s="95">
        <v>121304330.45117199</v>
      </c>
      <c r="AW1509" s="95">
        <v>2620.1183147430402</v>
      </c>
      <c r="AX1509" s="95">
        <v>104409.646232605</v>
      </c>
      <c r="AY1509" s="95">
        <v>25333072.8669434</v>
      </c>
      <c r="AZ1509" s="95">
        <v>10800259.044677701</v>
      </c>
      <c r="BA1509" s="95">
        <v>0</v>
      </c>
      <c r="BB1509" s="95">
        <v>33786180.820800804</v>
      </c>
      <c r="BC1509" s="95">
        <v>8125697.4597167997</v>
      </c>
      <c r="BD1509" s="95">
        <v>0</v>
      </c>
      <c r="BE1509" s="95">
        <v>12571292.0626221</v>
      </c>
      <c r="BF1509" s="95">
        <v>0</v>
      </c>
      <c r="BG1509" s="95">
        <v>121699566.65527301</v>
      </c>
      <c r="BH1509" s="95">
        <v>18934014.378417999</v>
      </c>
      <c r="BI1509" s="95">
        <v>0</v>
      </c>
      <c r="BJ1509" s="95">
        <v>2457529.8795166002</v>
      </c>
      <c r="BK1509" s="95">
        <v>2120672.6748962398</v>
      </c>
      <c r="BL1509" s="95">
        <v>0</v>
      </c>
      <c r="BM1509" s="95">
        <v>0</v>
      </c>
      <c r="BN1509" s="95">
        <v>0</v>
      </c>
      <c r="BO1509" s="95">
        <v>0</v>
      </c>
      <c r="BP1509" s="95">
        <v>0</v>
      </c>
      <c r="BQ1509" s="95">
        <v>0</v>
      </c>
      <c r="BR1509" s="95">
        <v>8170054.3045043899</v>
      </c>
      <c r="BS1509" s="95">
        <v>4033708.0764465299</v>
      </c>
      <c r="BT1509" s="95">
        <v>0</v>
      </c>
      <c r="BU1509" s="95">
        <v>5916629.5299682599</v>
      </c>
      <c r="BV1509" s="95">
        <v>3550219.06433105</v>
      </c>
      <c r="BW1509" s="95">
        <v>0</v>
      </c>
      <c r="BX1509" s="95">
        <v>2510958.4209289602</v>
      </c>
      <c r="BY1509" s="95">
        <v>0</v>
      </c>
      <c r="BZ1509" s="95">
        <v>0</v>
      </c>
      <c r="CA1509" s="95">
        <v>151193.23412132301</v>
      </c>
      <c r="CB1509" s="95">
        <v>7323493.9910278302</v>
      </c>
      <c r="CC1509" s="95">
        <v>78224427.440429702</v>
      </c>
      <c r="CD1509" s="95">
        <v>21391830.263671901</v>
      </c>
      <c r="CE1509" s="95">
        <v>10046.740501165399</v>
      </c>
      <c r="CF1509" s="95">
        <v>1425017.41796875</v>
      </c>
      <c r="CG1509" s="95">
        <v>12608038.1612549</v>
      </c>
      <c r="CH1509" s="95">
        <v>0</v>
      </c>
      <c r="CI1509" s="95">
        <v>161240.70743942299</v>
      </c>
      <c r="CJ1509" s="95">
        <v>8753991.0987548791</v>
      </c>
      <c r="CK1509" s="95">
        <v>90877016.808593795</v>
      </c>
      <c r="CL1509" s="95">
        <v>23891297.142822299</v>
      </c>
      <c r="CM1509" s="160">
        <v>267280.60816955601</v>
      </c>
      <c r="CN1509" s="160">
        <v>42803168.422363304</v>
      </c>
      <c r="CO1509" s="160">
        <v>212626854.71875</v>
      </c>
      <c r="CP1509" s="95">
        <v>23891297.142822299</v>
      </c>
      <c r="CQ1509" s="95">
        <v>0</v>
      </c>
      <c r="CR1509" s="95">
        <v>0</v>
      </c>
      <c r="CS1509" s="95">
        <v>0</v>
      </c>
      <c r="CT1509" s="95">
        <v>0</v>
      </c>
      <c r="CU1509" s="161">
        <v>8748511.4089965802</v>
      </c>
      <c r="CV1509" s="161">
        <v>90832465.6016846</v>
      </c>
    </row>
    <row r="1510" spans="1:100" x14ac:dyDescent="0.2">
      <c r="A1510" s="94" t="s">
        <v>73</v>
      </c>
      <c r="B1510" s="96">
        <v>43160</v>
      </c>
      <c r="C1510" s="95">
        <v>134622.51867485</v>
      </c>
      <c r="D1510" s="95">
        <v>0</v>
      </c>
      <c r="E1510" s="95">
        <v>15674.2128021717</v>
      </c>
      <c r="F1510" s="95">
        <v>14574.893763661399</v>
      </c>
      <c r="G1510" s="95">
        <v>9999.1320376396197</v>
      </c>
      <c r="H1510" s="95">
        <v>0</v>
      </c>
      <c r="I1510" s="95">
        <v>0</v>
      </c>
      <c r="J1510" s="95">
        <v>106689.90184783901</v>
      </c>
      <c r="K1510" s="95">
        <v>7.2869155071675804</v>
      </c>
      <c r="L1510" s="95">
        <v>489.75433340296098</v>
      </c>
      <c r="M1510" s="95">
        <v>50509.8576698303</v>
      </c>
      <c r="N1510" s="95">
        <v>9717.1339354515094</v>
      </c>
      <c r="O1510" s="95">
        <v>0</v>
      </c>
      <c r="P1510" s="95">
        <v>83679.722226142898</v>
      </c>
      <c r="Q1510" s="95">
        <v>5707.2310551404998</v>
      </c>
      <c r="R1510" s="95">
        <v>0</v>
      </c>
      <c r="S1510" s="95">
        <v>9980.9746706485694</v>
      </c>
      <c r="T1510" s="95">
        <v>0</v>
      </c>
      <c r="U1510" s="95">
        <v>106717.048008919</v>
      </c>
      <c r="V1510" s="95">
        <v>6605178.4074096698</v>
      </c>
      <c r="W1510" s="95">
        <v>0</v>
      </c>
      <c r="X1510" s="95">
        <v>687537.17671966599</v>
      </c>
      <c r="Y1510" s="95">
        <v>566553.34293365502</v>
      </c>
      <c r="Z1510" s="95">
        <v>1409212.22480774</v>
      </c>
      <c r="AA1510" s="95">
        <v>0</v>
      </c>
      <c r="AB1510" s="95">
        <v>0</v>
      </c>
      <c r="AC1510" s="95">
        <v>33814086.455078103</v>
      </c>
      <c r="AD1510" s="95">
        <v>433.07591562718198</v>
      </c>
      <c r="AE1510" s="95">
        <v>10246.3461624384</v>
      </c>
      <c r="AF1510" s="95">
        <v>2246437.1372070299</v>
      </c>
      <c r="AG1510" s="95">
        <v>1136471.02809143</v>
      </c>
      <c r="AH1510" s="95">
        <v>0</v>
      </c>
      <c r="AI1510" s="95">
        <v>3037473.7612609901</v>
      </c>
      <c r="AJ1510" s="95">
        <v>847595.98876190197</v>
      </c>
      <c r="AK1510" s="95">
        <v>0</v>
      </c>
      <c r="AL1510" s="95">
        <v>1406243.8988952599</v>
      </c>
      <c r="AM1510" s="95">
        <v>0</v>
      </c>
      <c r="AN1510" s="95">
        <v>33779835.127929702</v>
      </c>
      <c r="AO1510" s="95">
        <v>72111461.357421905</v>
      </c>
      <c r="AP1510" s="95">
        <v>0</v>
      </c>
      <c r="AQ1510" s="95">
        <v>6444086.5759277297</v>
      </c>
      <c r="AR1510" s="95">
        <v>5177574.47619629</v>
      </c>
      <c r="AS1510" s="95">
        <v>12593486.040893599</v>
      </c>
      <c r="AT1510" s="95">
        <v>0</v>
      </c>
      <c r="AU1510" s="95">
        <v>0</v>
      </c>
      <c r="AV1510" s="95">
        <v>121688922.34472699</v>
      </c>
      <c r="AW1510" s="95">
        <v>1505.0913358032701</v>
      </c>
      <c r="AX1510" s="95">
        <v>86218.513498306304</v>
      </c>
      <c r="AY1510" s="95">
        <v>25552386.901122998</v>
      </c>
      <c r="AZ1510" s="95">
        <v>10990089.427490201</v>
      </c>
      <c r="BA1510" s="95">
        <v>0</v>
      </c>
      <c r="BB1510" s="95">
        <v>33583168.221191399</v>
      </c>
      <c r="BC1510" s="95">
        <v>8159062.4182128897</v>
      </c>
      <c r="BD1510" s="95">
        <v>0</v>
      </c>
      <c r="BE1510" s="95">
        <v>12531122.068847699</v>
      </c>
      <c r="BF1510" s="95">
        <v>0</v>
      </c>
      <c r="BG1510" s="95">
        <v>121699132.650391</v>
      </c>
      <c r="BH1510" s="95">
        <v>18911646.112304699</v>
      </c>
      <c r="BI1510" s="95">
        <v>0</v>
      </c>
      <c r="BJ1510" s="95">
        <v>2461088.06332397</v>
      </c>
      <c r="BK1510" s="95">
        <v>2125954.4657592801</v>
      </c>
      <c r="BL1510" s="95">
        <v>0</v>
      </c>
      <c r="BM1510" s="95">
        <v>0</v>
      </c>
      <c r="BN1510" s="95">
        <v>0</v>
      </c>
      <c r="BO1510" s="95">
        <v>0</v>
      </c>
      <c r="BP1510" s="95">
        <v>0</v>
      </c>
      <c r="BQ1510" s="95">
        <v>0</v>
      </c>
      <c r="BR1510" s="95">
        <v>8176800.8685913105</v>
      </c>
      <c r="BS1510" s="95">
        <v>4087162.2319030799</v>
      </c>
      <c r="BT1510" s="95">
        <v>0</v>
      </c>
      <c r="BU1510" s="95">
        <v>5860227.9199218797</v>
      </c>
      <c r="BV1510" s="95">
        <v>3558304.2594604502</v>
      </c>
      <c r="BW1510" s="95">
        <v>0</v>
      </c>
      <c r="BX1510" s="95">
        <v>2594189.3505859398</v>
      </c>
      <c r="BY1510" s="95">
        <v>0</v>
      </c>
      <c r="BZ1510" s="95">
        <v>0</v>
      </c>
      <c r="CA1510" s="95">
        <v>150030.92974281299</v>
      </c>
      <c r="CB1510" s="95">
        <v>7303673.7268066397</v>
      </c>
      <c r="CC1510" s="95">
        <v>78496276.109375</v>
      </c>
      <c r="CD1510" s="95">
        <v>21382516.169677701</v>
      </c>
      <c r="CE1510" s="95">
        <v>10003.407216310499</v>
      </c>
      <c r="CF1510" s="95">
        <v>1413489.13670349</v>
      </c>
      <c r="CG1510" s="95">
        <v>12598876.4455566</v>
      </c>
      <c r="CH1510" s="95">
        <v>0</v>
      </c>
      <c r="CI1510" s="95">
        <v>160044.47468948399</v>
      </c>
      <c r="CJ1510" s="95">
        <v>8708647.4903564509</v>
      </c>
      <c r="CK1510" s="95">
        <v>91115736.473632798</v>
      </c>
      <c r="CL1510" s="95">
        <v>23867729.0849609</v>
      </c>
      <c r="CM1510" s="160">
        <v>265633.65414810198</v>
      </c>
      <c r="CN1510" s="160">
        <v>42441115.8369141</v>
      </c>
      <c r="CO1510" s="160">
        <v>212963817.19921899</v>
      </c>
      <c r="CP1510" s="95">
        <v>23867729.0849609</v>
      </c>
      <c r="CQ1510" s="95">
        <v>0</v>
      </c>
      <c r="CR1510" s="95">
        <v>0</v>
      </c>
      <c r="CS1510" s="95">
        <v>0</v>
      </c>
      <c r="CT1510" s="95">
        <v>0</v>
      </c>
      <c r="CU1510" s="161">
        <v>8717162.86351013</v>
      </c>
      <c r="CV1510" s="161">
        <v>91095152.554931596</v>
      </c>
    </row>
    <row r="1511" spans="1:100" x14ac:dyDescent="0.2">
      <c r="A1511" s="94" t="s">
        <v>73</v>
      </c>
      <c r="B1511" s="96">
        <v>43252</v>
      </c>
      <c r="C1511" s="95">
        <v>135057.972890854</v>
      </c>
      <c r="D1511" s="95">
        <v>0</v>
      </c>
      <c r="E1511" s="95">
        <v>15688.153814911801</v>
      </c>
      <c r="F1511" s="95">
        <v>14585.2480962276</v>
      </c>
      <c r="G1511" s="95">
        <v>10027.830683112101</v>
      </c>
      <c r="H1511" s="95">
        <v>0</v>
      </c>
      <c r="I1511" s="95">
        <v>0</v>
      </c>
      <c r="J1511" s="95">
        <v>105922.80917263</v>
      </c>
      <c r="K1511" s="95">
        <v>6.4729172880761299</v>
      </c>
      <c r="L1511" s="95">
        <v>474.95536269620101</v>
      </c>
      <c r="M1511" s="95">
        <v>50843.833619594603</v>
      </c>
      <c r="N1511" s="95">
        <v>9732.9457871913892</v>
      </c>
      <c r="O1511" s="95">
        <v>0</v>
      </c>
      <c r="P1511" s="95">
        <v>83888.257980346694</v>
      </c>
      <c r="Q1511" s="95">
        <v>5694.0844875574103</v>
      </c>
      <c r="R1511" s="95">
        <v>0</v>
      </c>
      <c r="S1511" s="95">
        <v>10002.850072503101</v>
      </c>
      <c r="T1511" s="95">
        <v>0</v>
      </c>
      <c r="U1511" s="95">
        <v>105929.505080223</v>
      </c>
      <c r="V1511" s="95">
        <v>6608780.4805297898</v>
      </c>
      <c r="W1511" s="95">
        <v>0</v>
      </c>
      <c r="X1511" s="95">
        <v>670608.15615081799</v>
      </c>
      <c r="Y1511" s="95">
        <v>557310.81013488804</v>
      </c>
      <c r="Z1511" s="95">
        <v>1398466.8319244401</v>
      </c>
      <c r="AA1511" s="95">
        <v>0</v>
      </c>
      <c r="AB1511" s="95">
        <v>0</v>
      </c>
      <c r="AC1511" s="95">
        <v>33450699.153808601</v>
      </c>
      <c r="AD1511" s="95">
        <v>278.061481337994</v>
      </c>
      <c r="AE1511" s="95">
        <v>13891.168088316899</v>
      </c>
      <c r="AF1511" s="95">
        <v>2233244.3208923298</v>
      </c>
      <c r="AG1511" s="95">
        <v>1131665.5398407001</v>
      </c>
      <c r="AH1511" s="95">
        <v>0</v>
      </c>
      <c r="AI1511" s="95">
        <v>3020810.42681885</v>
      </c>
      <c r="AJ1511" s="95">
        <v>853158.90135192894</v>
      </c>
      <c r="AK1511" s="95">
        <v>0</v>
      </c>
      <c r="AL1511" s="95">
        <v>1393857.03582764</v>
      </c>
      <c r="AM1511" s="95">
        <v>0</v>
      </c>
      <c r="AN1511" s="95">
        <v>33632491.5380859</v>
      </c>
      <c r="AO1511" s="95">
        <v>72687688.208984405</v>
      </c>
      <c r="AP1511" s="95">
        <v>0</v>
      </c>
      <c r="AQ1511" s="95">
        <v>6314657.9629516602</v>
      </c>
      <c r="AR1511" s="95">
        <v>5121871.3040771503</v>
      </c>
      <c r="AS1511" s="95">
        <v>12487751.1329346</v>
      </c>
      <c r="AT1511" s="95">
        <v>0</v>
      </c>
      <c r="AU1511" s="95">
        <v>0</v>
      </c>
      <c r="AV1511" s="95">
        <v>121437201.425781</v>
      </c>
      <c r="AW1511" s="95">
        <v>974.11970414221298</v>
      </c>
      <c r="AX1511" s="95">
        <v>130009.09432697301</v>
      </c>
      <c r="AY1511" s="95">
        <v>25662730.879150402</v>
      </c>
      <c r="AZ1511" s="95">
        <v>11026718.841796899</v>
      </c>
      <c r="BA1511" s="95">
        <v>0</v>
      </c>
      <c r="BB1511" s="95">
        <v>33672340.927734397</v>
      </c>
      <c r="BC1511" s="95">
        <v>8253527.7565917997</v>
      </c>
      <c r="BD1511" s="95">
        <v>0</v>
      </c>
      <c r="BE1511" s="95">
        <v>12465748.3736572</v>
      </c>
      <c r="BF1511" s="95">
        <v>0</v>
      </c>
      <c r="BG1511" s="95">
        <v>121912106.56152301</v>
      </c>
      <c r="BH1511" s="95">
        <v>19016351.630859401</v>
      </c>
      <c r="BI1511" s="95">
        <v>0</v>
      </c>
      <c r="BJ1511" s="95">
        <v>2421654.7061462398</v>
      </c>
      <c r="BK1511" s="95">
        <v>2108575.2742919899</v>
      </c>
      <c r="BL1511" s="95">
        <v>0</v>
      </c>
      <c r="BM1511" s="95">
        <v>0</v>
      </c>
      <c r="BN1511" s="95">
        <v>0</v>
      </c>
      <c r="BO1511" s="95">
        <v>0</v>
      </c>
      <c r="BP1511" s="95">
        <v>0</v>
      </c>
      <c r="BQ1511" s="95">
        <v>0</v>
      </c>
      <c r="BR1511" s="95">
        <v>8210214.1560668899</v>
      </c>
      <c r="BS1511" s="95">
        <v>4093053.03448486</v>
      </c>
      <c r="BT1511" s="95">
        <v>0</v>
      </c>
      <c r="BU1511" s="95">
        <v>5842508.9599609403</v>
      </c>
      <c r="BV1511" s="95">
        <v>3588402.5830993699</v>
      </c>
      <c r="BW1511" s="95">
        <v>0</v>
      </c>
      <c r="BX1511" s="95">
        <v>2584982.26068115</v>
      </c>
      <c r="BY1511" s="95">
        <v>0</v>
      </c>
      <c r="BZ1511" s="95">
        <v>0</v>
      </c>
      <c r="CA1511" s="95">
        <v>150686.64948081999</v>
      </c>
      <c r="CB1511" s="95">
        <v>7264161.56787109</v>
      </c>
      <c r="CC1511" s="95">
        <v>78820785.021484405</v>
      </c>
      <c r="CD1511" s="95">
        <v>21442028.591552701</v>
      </c>
      <c r="CE1511" s="95">
        <v>10021.7105162144</v>
      </c>
      <c r="CF1511" s="95">
        <v>1403454.39717102</v>
      </c>
      <c r="CG1511" s="95">
        <v>12569338.7032471</v>
      </c>
      <c r="CH1511" s="95">
        <v>0</v>
      </c>
      <c r="CI1511" s="95">
        <v>160698.018878937</v>
      </c>
      <c r="CJ1511" s="95">
        <v>8678316.52270508</v>
      </c>
      <c r="CK1511" s="95">
        <v>91363032.393554702</v>
      </c>
      <c r="CL1511" s="95">
        <v>23892604.0307617</v>
      </c>
      <c r="CM1511" s="160">
        <v>265379.815029144</v>
      </c>
      <c r="CN1511" s="160">
        <v>42352569.71875</v>
      </c>
      <c r="CO1511" s="160">
        <v>212995871.80664101</v>
      </c>
      <c r="CP1511" s="95">
        <v>23892604.0307617</v>
      </c>
      <c r="CQ1511" s="95">
        <v>0</v>
      </c>
      <c r="CR1511" s="95">
        <v>0</v>
      </c>
      <c r="CS1511" s="95">
        <v>0</v>
      </c>
      <c r="CT1511" s="95">
        <v>0</v>
      </c>
      <c r="CU1511" s="161">
        <v>8667615.9650421105</v>
      </c>
      <c r="CV1511" s="161">
        <v>91390123.724731505</v>
      </c>
    </row>
    <row r="1512" spans="1:100" x14ac:dyDescent="0.2">
      <c r="A1512" s="94" t="s">
        <v>73</v>
      </c>
      <c r="B1512" s="96">
        <v>43344</v>
      </c>
      <c r="C1512" s="95">
        <v>135196.88386344901</v>
      </c>
      <c r="D1512" s="95">
        <v>0</v>
      </c>
      <c r="E1512" s="95">
        <v>15656.3215583563</v>
      </c>
      <c r="F1512" s="95">
        <v>14662.695140481001</v>
      </c>
      <c r="G1512" s="95">
        <v>10044.5682425499</v>
      </c>
      <c r="H1512" s="95">
        <v>0</v>
      </c>
      <c r="I1512" s="95">
        <v>0</v>
      </c>
      <c r="J1512" s="95">
        <v>104893.188076019</v>
      </c>
      <c r="K1512" s="95">
        <v>4.7732684807269798</v>
      </c>
      <c r="L1512" s="95">
        <v>494.52329333499102</v>
      </c>
      <c r="M1512" s="95">
        <v>50905.333367824598</v>
      </c>
      <c r="N1512" s="95">
        <v>9712.5137871503794</v>
      </c>
      <c r="O1512" s="95">
        <v>0</v>
      </c>
      <c r="P1512" s="95">
        <v>84173.670248985305</v>
      </c>
      <c r="Q1512" s="95">
        <v>5663.3677435517302</v>
      </c>
      <c r="R1512" s="95">
        <v>0</v>
      </c>
      <c r="S1512" s="95">
        <v>10042.975696921299</v>
      </c>
      <c r="T1512" s="95">
        <v>0</v>
      </c>
      <c r="U1512" s="95">
        <v>104881.756018639</v>
      </c>
      <c r="V1512" s="95">
        <v>6587566.13244629</v>
      </c>
      <c r="W1512" s="95">
        <v>0</v>
      </c>
      <c r="X1512" s="95">
        <v>664403.23307800305</v>
      </c>
      <c r="Y1512" s="95">
        <v>556606.18528747605</v>
      </c>
      <c r="Z1512" s="95">
        <v>1390100.3519134501</v>
      </c>
      <c r="AA1512" s="95">
        <v>0</v>
      </c>
      <c r="AB1512" s="95">
        <v>0</v>
      </c>
      <c r="AC1512" s="95">
        <v>33162912.676269501</v>
      </c>
      <c r="AD1512" s="95">
        <v>204.13672717474401</v>
      </c>
      <c r="AE1512" s="95">
        <v>16391.679607152899</v>
      </c>
      <c r="AF1512" s="95">
        <v>2232511.4548339802</v>
      </c>
      <c r="AG1512" s="95">
        <v>1132740.50906372</v>
      </c>
      <c r="AH1512" s="95">
        <v>0</v>
      </c>
      <c r="AI1512" s="95">
        <v>3012919.6043396001</v>
      </c>
      <c r="AJ1512" s="95">
        <v>854711.76306152297</v>
      </c>
      <c r="AK1512" s="95">
        <v>0</v>
      </c>
      <c r="AL1512" s="95">
        <v>1388520.4000091599</v>
      </c>
      <c r="AM1512" s="95">
        <v>0</v>
      </c>
      <c r="AN1512" s="95">
        <v>33196610.7109375</v>
      </c>
      <c r="AO1512" s="95">
        <v>72897066.958984405</v>
      </c>
      <c r="AP1512" s="95">
        <v>0</v>
      </c>
      <c r="AQ1512" s="95">
        <v>6320604.8381957998</v>
      </c>
      <c r="AR1512" s="95">
        <v>5175477.1530151404</v>
      </c>
      <c r="AS1512" s="95">
        <v>12492838.033813501</v>
      </c>
      <c r="AT1512" s="95">
        <v>0</v>
      </c>
      <c r="AU1512" s="95">
        <v>0</v>
      </c>
      <c r="AV1512" s="95">
        <v>120589740.271484</v>
      </c>
      <c r="AW1512" s="95">
        <v>716.61842475086496</v>
      </c>
      <c r="AX1512" s="95">
        <v>143085.74891471901</v>
      </c>
      <c r="AY1512" s="95">
        <v>25762869.755859401</v>
      </c>
      <c r="AZ1512" s="95">
        <v>11131621.47229</v>
      </c>
      <c r="BA1512" s="95">
        <v>0</v>
      </c>
      <c r="BB1512" s="95">
        <v>33749960.0009766</v>
      </c>
      <c r="BC1512" s="95">
        <v>8340832.9143676804</v>
      </c>
      <c r="BD1512" s="95">
        <v>0</v>
      </c>
      <c r="BE1512" s="95">
        <v>12505424.5582275</v>
      </c>
      <c r="BF1512" s="95">
        <v>0</v>
      </c>
      <c r="BG1512" s="95">
        <v>120722127.207031</v>
      </c>
      <c r="BH1512" s="95">
        <v>19057199.028808601</v>
      </c>
      <c r="BI1512" s="95">
        <v>0</v>
      </c>
      <c r="BJ1512" s="95">
        <v>2400892.1333618201</v>
      </c>
      <c r="BK1512" s="95">
        <v>2104966.1997985798</v>
      </c>
      <c r="BL1512" s="95">
        <v>0</v>
      </c>
      <c r="BM1512" s="95">
        <v>0</v>
      </c>
      <c r="BN1512" s="95">
        <v>0</v>
      </c>
      <c r="BO1512" s="95">
        <v>0</v>
      </c>
      <c r="BP1512" s="95">
        <v>0</v>
      </c>
      <c r="BQ1512" s="95">
        <v>0</v>
      </c>
      <c r="BR1512" s="95">
        <v>8253193.16333008</v>
      </c>
      <c r="BS1512" s="95">
        <v>4128560.9386901902</v>
      </c>
      <c r="BT1512" s="95">
        <v>0</v>
      </c>
      <c r="BU1512" s="95">
        <v>4580584.9299316397</v>
      </c>
      <c r="BV1512" s="95">
        <v>3588040.9636535598</v>
      </c>
      <c r="BW1512" s="95">
        <v>0</v>
      </c>
      <c r="BX1512" s="95">
        <v>2156293.2823791499</v>
      </c>
      <c r="BY1512" s="95">
        <v>0</v>
      </c>
      <c r="BZ1512" s="95">
        <v>0</v>
      </c>
      <c r="CA1512" s="95">
        <v>151042.64232063299</v>
      </c>
      <c r="CB1512" s="95">
        <v>7250021.3257446298</v>
      </c>
      <c r="CC1512" s="95">
        <v>79123120.948242202</v>
      </c>
      <c r="CD1512" s="95">
        <v>21442704.533691399</v>
      </c>
      <c r="CE1512" s="95">
        <v>10046.4394670725</v>
      </c>
      <c r="CF1512" s="95">
        <v>1386977.3231506301</v>
      </c>
      <c r="CG1512" s="95">
        <v>12500685.834716801</v>
      </c>
      <c r="CH1512" s="95">
        <v>0</v>
      </c>
      <c r="CI1512" s="95">
        <v>161093.25161933899</v>
      </c>
      <c r="CJ1512" s="95">
        <v>8644713.9543456994</v>
      </c>
      <c r="CK1512" s="95">
        <v>91638567.896484405</v>
      </c>
      <c r="CL1512" s="95">
        <v>23864022.103515599</v>
      </c>
      <c r="CM1512" s="160">
        <v>264844.95401763899</v>
      </c>
      <c r="CN1512" s="160">
        <v>41797561.882324196</v>
      </c>
      <c r="CO1512" s="160">
        <v>212550261.22851601</v>
      </c>
      <c r="CP1512" s="95">
        <v>23864022.103515599</v>
      </c>
      <c r="CQ1512" s="95">
        <v>0</v>
      </c>
      <c r="CR1512" s="95">
        <v>0</v>
      </c>
      <c r="CS1512" s="95">
        <v>0</v>
      </c>
      <c r="CT1512" s="95">
        <v>0</v>
      </c>
      <c r="CU1512" s="161">
        <v>8636998.6488952599</v>
      </c>
      <c r="CV1512" s="161">
        <v>91623806.782958999</v>
      </c>
    </row>
    <row r="1513" spans="1:100" x14ac:dyDescent="0.2">
      <c r="A1513" s="94" t="s">
        <v>73</v>
      </c>
      <c r="B1513" s="96">
        <v>43435</v>
      </c>
      <c r="C1513" s="95">
        <v>134145.326539993</v>
      </c>
      <c r="D1513" s="95">
        <v>0</v>
      </c>
      <c r="E1513" s="95">
        <v>15546.995285511</v>
      </c>
      <c r="F1513" s="95">
        <v>14561.9190349579</v>
      </c>
      <c r="G1513" s="95">
        <v>9914.6058238744699</v>
      </c>
      <c r="H1513" s="95">
        <v>0</v>
      </c>
      <c r="I1513" s="95">
        <v>0</v>
      </c>
      <c r="J1513" s="95">
        <v>103383.97580432901</v>
      </c>
      <c r="K1513" s="95">
        <v>5.4898731759167303</v>
      </c>
      <c r="L1513" s="95">
        <v>480.01761285960703</v>
      </c>
      <c r="M1513" s="95">
        <v>50522.930860996203</v>
      </c>
      <c r="N1513" s="95">
        <v>9895.7519446611404</v>
      </c>
      <c r="O1513" s="95">
        <v>0</v>
      </c>
      <c r="P1513" s="95">
        <v>83257.607912063599</v>
      </c>
      <c r="Q1513" s="95">
        <v>5609.0075367093104</v>
      </c>
      <c r="R1513" s="95">
        <v>0</v>
      </c>
      <c r="S1513" s="95">
        <v>9881.0941761732101</v>
      </c>
      <c r="T1513" s="95">
        <v>0</v>
      </c>
      <c r="U1513" s="95">
        <v>103376.138162613</v>
      </c>
      <c r="V1513" s="95">
        <v>6578917.2120971698</v>
      </c>
      <c r="W1513" s="95">
        <v>0</v>
      </c>
      <c r="X1513" s="95">
        <v>665918.50490570103</v>
      </c>
      <c r="Y1513" s="95">
        <v>558196.12849426304</v>
      </c>
      <c r="Z1513" s="95">
        <v>1380727.4163818399</v>
      </c>
      <c r="AA1513" s="95">
        <v>0</v>
      </c>
      <c r="AB1513" s="95">
        <v>0</v>
      </c>
      <c r="AC1513" s="95">
        <v>32897849.689208999</v>
      </c>
      <c r="AD1513" s="95">
        <v>211.993370007724</v>
      </c>
      <c r="AE1513" s="95">
        <v>10555.9382363558</v>
      </c>
      <c r="AF1513" s="95">
        <v>2228871.0541381799</v>
      </c>
      <c r="AG1513" s="95">
        <v>1146199.07302856</v>
      </c>
      <c r="AH1513" s="95">
        <v>0</v>
      </c>
      <c r="AI1513" s="95">
        <v>2994632.8841247601</v>
      </c>
      <c r="AJ1513" s="95">
        <v>851578.85702514602</v>
      </c>
      <c r="AK1513" s="95">
        <v>0</v>
      </c>
      <c r="AL1513" s="95">
        <v>1381990.7755279499</v>
      </c>
      <c r="AM1513" s="95">
        <v>0</v>
      </c>
      <c r="AN1513" s="95">
        <v>32878850.423583999</v>
      </c>
      <c r="AO1513" s="95">
        <v>73373988.572265595</v>
      </c>
      <c r="AP1513" s="95">
        <v>0</v>
      </c>
      <c r="AQ1513" s="95">
        <v>6427298.5726318397</v>
      </c>
      <c r="AR1513" s="95">
        <v>5280418.6701660203</v>
      </c>
      <c r="AS1513" s="95">
        <v>12566473.1005859</v>
      </c>
      <c r="AT1513" s="95">
        <v>0</v>
      </c>
      <c r="AU1513" s="95">
        <v>0</v>
      </c>
      <c r="AV1513" s="95">
        <v>120245635.03125</v>
      </c>
      <c r="AW1513" s="95">
        <v>750.81113368272804</v>
      </c>
      <c r="AX1513" s="95">
        <v>90987.834289550796</v>
      </c>
      <c r="AY1513" s="95">
        <v>25968559.9223633</v>
      </c>
      <c r="AZ1513" s="95">
        <v>11435155.490966801</v>
      </c>
      <c r="BA1513" s="95">
        <v>0</v>
      </c>
      <c r="BB1513" s="95">
        <v>33843760.736816399</v>
      </c>
      <c r="BC1513" s="95">
        <v>8378787.24255371</v>
      </c>
      <c r="BD1513" s="95">
        <v>0</v>
      </c>
      <c r="BE1513" s="95">
        <v>12585813.762207</v>
      </c>
      <c r="BF1513" s="95">
        <v>0</v>
      </c>
      <c r="BG1513" s="95">
        <v>120370817.18652301</v>
      </c>
      <c r="BH1513" s="95">
        <v>19092776.479492199</v>
      </c>
      <c r="BI1513" s="95">
        <v>0</v>
      </c>
      <c r="BJ1513" s="95">
        <v>2411161.43109131</v>
      </c>
      <c r="BK1513" s="95">
        <v>2124574.77416992</v>
      </c>
      <c r="BL1513" s="95">
        <v>0</v>
      </c>
      <c r="BM1513" s="95">
        <v>0</v>
      </c>
      <c r="BN1513" s="95">
        <v>0</v>
      </c>
      <c r="BO1513" s="95">
        <v>0</v>
      </c>
      <c r="BP1513" s="95">
        <v>0</v>
      </c>
      <c r="BQ1513" s="95">
        <v>0</v>
      </c>
      <c r="BR1513" s="95">
        <v>8227524.4734497098</v>
      </c>
      <c r="BS1513" s="95">
        <v>4217462.92614746</v>
      </c>
      <c r="BT1513" s="95">
        <v>0</v>
      </c>
      <c r="BU1513" s="95">
        <v>5769320.6199340802</v>
      </c>
      <c r="BV1513" s="95">
        <v>3593917.2163696298</v>
      </c>
      <c r="BW1513" s="95">
        <v>0</v>
      </c>
      <c r="BX1513" s="95">
        <v>2457241.5412292499</v>
      </c>
      <c r="BY1513" s="95">
        <v>0</v>
      </c>
      <c r="BZ1513" s="95">
        <v>0</v>
      </c>
      <c r="CA1513" s="95">
        <v>149865.31383514401</v>
      </c>
      <c r="CB1513" s="95">
        <v>7244354.49499512</v>
      </c>
      <c r="CC1513" s="95">
        <v>79743468.076171905</v>
      </c>
      <c r="CD1513" s="95">
        <v>21506004.763671901</v>
      </c>
      <c r="CE1513" s="95">
        <v>9913.0591416358893</v>
      </c>
      <c r="CF1513" s="95">
        <v>1382485.29966736</v>
      </c>
      <c r="CG1513" s="95">
        <v>12581884.4610596</v>
      </c>
      <c r="CH1513" s="95">
        <v>0</v>
      </c>
      <c r="CI1513" s="95">
        <v>159771.71498298601</v>
      </c>
      <c r="CJ1513" s="95">
        <v>8628416.8331298791</v>
      </c>
      <c r="CK1513" s="95">
        <v>92375310.017578095</v>
      </c>
      <c r="CL1513" s="95">
        <v>23955662.393798798</v>
      </c>
      <c r="CM1513" s="160">
        <v>261790.29011344901</v>
      </c>
      <c r="CN1513" s="160">
        <v>41515132.831542999</v>
      </c>
      <c r="CO1513" s="160">
        <v>212529367.58984399</v>
      </c>
      <c r="CP1513" s="95">
        <v>23955662.393798798</v>
      </c>
      <c r="CQ1513" s="95">
        <v>0</v>
      </c>
      <c r="CR1513" s="95">
        <v>0</v>
      </c>
      <c r="CS1513" s="95">
        <v>0</v>
      </c>
      <c r="CT1513" s="95">
        <v>0</v>
      </c>
      <c r="CU1513" s="161">
        <v>8626839.7946624793</v>
      </c>
      <c r="CV1513" s="161">
        <v>92325352.537231505</v>
      </c>
    </row>
    <row r="1514" spans="1:100" x14ac:dyDescent="0.2">
      <c r="A1514" s="94" t="s">
        <v>73</v>
      </c>
      <c r="B1514" s="96">
        <v>43525</v>
      </c>
      <c r="C1514" s="95">
        <v>135155.747709274</v>
      </c>
      <c r="D1514" s="95">
        <v>0</v>
      </c>
      <c r="E1514" s="95">
        <v>15519.399731874501</v>
      </c>
      <c r="F1514" s="95">
        <v>14516.9119653702</v>
      </c>
      <c r="G1514" s="95">
        <v>9898.8081150054895</v>
      </c>
      <c r="H1514" s="95">
        <v>0</v>
      </c>
      <c r="I1514" s="95">
        <v>0</v>
      </c>
      <c r="J1514" s="95">
        <v>102509.41549968701</v>
      </c>
      <c r="K1514" s="95">
        <v>5.1829610295826596</v>
      </c>
      <c r="L1514" s="95">
        <v>461.45102378726</v>
      </c>
      <c r="M1514" s="95">
        <v>50899.872160911596</v>
      </c>
      <c r="N1514" s="95">
        <v>10046.842452168499</v>
      </c>
      <c r="O1514" s="95">
        <v>0</v>
      </c>
      <c r="P1514" s="95">
        <v>83435.494339942903</v>
      </c>
      <c r="Q1514" s="95">
        <v>5574.8529129624403</v>
      </c>
      <c r="R1514" s="95">
        <v>0</v>
      </c>
      <c r="S1514" s="95">
        <v>9892.5713592767697</v>
      </c>
      <c r="T1514" s="95">
        <v>0</v>
      </c>
      <c r="U1514" s="95">
        <v>102544.27631092101</v>
      </c>
      <c r="V1514" s="95">
        <v>6558959.5313720703</v>
      </c>
      <c r="W1514" s="95">
        <v>0</v>
      </c>
      <c r="X1514" s="95">
        <v>656133.97728729201</v>
      </c>
      <c r="Y1514" s="95">
        <v>555072.51191711402</v>
      </c>
      <c r="Z1514" s="95">
        <v>1358818.4152832001</v>
      </c>
      <c r="AA1514" s="95">
        <v>0</v>
      </c>
      <c r="AB1514" s="95">
        <v>0</v>
      </c>
      <c r="AC1514" s="95">
        <v>32667521.7961426</v>
      </c>
      <c r="AD1514" s="95">
        <v>195.95318396389499</v>
      </c>
      <c r="AE1514" s="95">
        <v>8425.6964793205298</v>
      </c>
      <c r="AF1514" s="95">
        <v>2220397.5243835398</v>
      </c>
      <c r="AG1514" s="95">
        <v>1156548.43763733</v>
      </c>
      <c r="AH1514" s="95">
        <v>0</v>
      </c>
      <c r="AI1514" s="95">
        <v>2962956.7884216299</v>
      </c>
      <c r="AJ1514" s="95">
        <v>846692.02384185803</v>
      </c>
      <c r="AK1514" s="95">
        <v>0</v>
      </c>
      <c r="AL1514" s="95">
        <v>1356207.75315857</v>
      </c>
      <c r="AM1514" s="95">
        <v>0</v>
      </c>
      <c r="AN1514" s="95">
        <v>32777151.712402299</v>
      </c>
      <c r="AO1514" s="95">
        <v>73553307.274414107</v>
      </c>
      <c r="AP1514" s="95">
        <v>0</v>
      </c>
      <c r="AQ1514" s="95">
        <v>6327535.2197876005</v>
      </c>
      <c r="AR1514" s="95">
        <v>5245570.0615844699</v>
      </c>
      <c r="AS1514" s="95">
        <v>12487003.677246099</v>
      </c>
      <c r="AT1514" s="95">
        <v>0</v>
      </c>
      <c r="AU1514" s="95">
        <v>0</v>
      </c>
      <c r="AV1514" s="95">
        <v>119983409.800781</v>
      </c>
      <c r="AW1514" s="95">
        <v>697.02210539579403</v>
      </c>
      <c r="AX1514" s="95">
        <v>55661.4166007042</v>
      </c>
      <c r="AY1514" s="95">
        <v>25981626.291015599</v>
      </c>
      <c r="AZ1514" s="95">
        <v>11619318.197631801</v>
      </c>
      <c r="BA1514" s="95">
        <v>0</v>
      </c>
      <c r="BB1514" s="95">
        <v>33639848.724121101</v>
      </c>
      <c r="BC1514" s="95">
        <v>8388661.1221923791</v>
      </c>
      <c r="BD1514" s="95">
        <v>0</v>
      </c>
      <c r="BE1514" s="95">
        <v>12399157.2412109</v>
      </c>
      <c r="BF1514" s="95">
        <v>0</v>
      </c>
      <c r="BG1514" s="95">
        <v>120578638.50097699</v>
      </c>
      <c r="BH1514" s="95">
        <v>19109094.946533199</v>
      </c>
      <c r="BI1514" s="95">
        <v>0</v>
      </c>
      <c r="BJ1514" s="95">
        <v>2389009.7753601102</v>
      </c>
      <c r="BK1514" s="95">
        <v>2121125.3830261198</v>
      </c>
      <c r="BL1514" s="95">
        <v>0</v>
      </c>
      <c r="BM1514" s="95">
        <v>0</v>
      </c>
      <c r="BN1514" s="95">
        <v>0</v>
      </c>
      <c r="BO1514" s="95">
        <v>0</v>
      </c>
      <c r="BP1514" s="95">
        <v>0</v>
      </c>
      <c r="BQ1514" s="95">
        <v>0</v>
      </c>
      <c r="BR1514" s="95">
        <v>8192337.29650879</v>
      </c>
      <c r="BS1514" s="95">
        <v>4265005.6661987295</v>
      </c>
      <c r="BT1514" s="95">
        <v>0</v>
      </c>
      <c r="BU1514" s="95">
        <v>5715885.6699218797</v>
      </c>
      <c r="BV1514" s="95">
        <v>3589553.6390075702</v>
      </c>
      <c r="BW1514" s="95">
        <v>0</v>
      </c>
      <c r="BX1514" s="95">
        <v>2548439.4206543001</v>
      </c>
      <c r="BY1514" s="95">
        <v>0</v>
      </c>
      <c r="BZ1514" s="95">
        <v>0</v>
      </c>
      <c r="CA1514" s="95">
        <v>150356.874336243</v>
      </c>
      <c r="CB1514" s="95">
        <v>7221478.1652832003</v>
      </c>
      <c r="CC1514" s="95">
        <v>79780635.621093795</v>
      </c>
      <c r="CD1514" s="95">
        <v>21502404.903320301</v>
      </c>
      <c r="CE1514" s="95">
        <v>9907.4140366315805</v>
      </c>
      <c r="CF1514" s="95">
        <v>1370360.3782653799</v>
      </c>
      <c r="CG1514" s="95">
        <v>12540649.348510699</v>
      </c>
      <c r="CH1514" s="95">
        <v>0</v>
      </c>
      <c r="CI1514" s="95">
        <v>160272.79299736</v>
      </c>
      <c r="CJ1514" s="95">
        <v>8589621.3687744103</v>
      </c>
      <c r="CK1514" s="95">
        <v>92310945.676757798</v>
      </c>
      <c r="CL1514" s="95">
        <v>23937363.369140599</v>
      </c>
      <c r="CM1514" s="160">
        <v>261738.70284271199</v>
      </c>
      <c r="CN1514" s="160">
        <v>41344396.479980499</v>
      </c>
      <c r="CO1514" s="160">
        <v>212832952.84960899</v>
      </c>
      <c r="CP1514" s="95">
        <v>23937363.369140599</v>
      </c>
      <c r="CQ1514" s="95">
        <v>0</v>
      </c>
      <c r="CR1514" s="95">
        <v>0</v>
      </c>
      <c r="CS1514" s="95">
        <v>0</v>
      </c>
      <c r="CT1514" s="95">
        <v>0</v>
      </c>
      <c r="CU1514" s="161">
        <v>8591838.5435485803</v>
      </c>
      <c r="CV1514" s="161">
        <v>92321284.969604492</v>
      </c>
    </row>
    <row r="1515" spans="1:100" x14ac:dyDescent="0.2">
      <c r="A1515" s="94" t="s">
        <v>73</v>
      </c>
      <c r="B1515" s="96">
        <v>43617</v>
      </c>
      <c r="C1515" s="95">
        <v>134640.154491425</v>
      </c>
      <c r="D1515" s="95">
        <v>0</v>
      </c>
      <c r="E1515" s="95">
        <v>15799.0948201418</v>
      </c>
      <c r="F1515" s="95">
        <v>14846.0277678967</v>
      </c>
      <c r="G1515" s="95">
        <v>9865.9725345373208</v>
      </c>
      <c r="H1515" s="95">
        <v>0</v>
      </c>
      <c r="I1515" s="95">
        <v>0</v>
      </c>
      <c r="J1515" s="95">
        <v>101792.05583381699</v>
      </c>
      <c r="K1515" s="95">
        <v>3.71866592255537</v>
      </c>
      <c r="L1515" s="95">
        <v>439.91166871786101</v>
      </c>
      <c r="M1515" s="95">
        <v>50606.528849124901</v>
      </c>
      <c r="N1515" s="95">
        <v>10186.607376694699</v>
      </c>
      <c r="O1515" s="95">
        <v>0</v>
      </c>
      <c r="P1515" s="95">
        <v>83574.418822288499</v>
      </c>
      <c r="Q1515" s="95">
        <v>5548.2272382974597</v>
      </c>
      <c r="R1515" s="95">
        <v>0</v>
      </c>
      <c r="S1515" s="95">
        <v>9845.7054337263107</v>
      </c>
      <c r="T1515" s="95">
        <v>0</v>
      </c>
      <c r="U1515" s="95">
        <v>101799.749257088</v>
      </c>
      <c r="V1515" s="95">
        <v>6537181.5901489304</v>
      </c>
      <c r="W1515" s="95">
        <v>0</v>
      </c>
      <c r="X1515" s="95">
        <v>659219.36553192104</v>
      </c>
      <c r="Y1515" s="95">
        <v>557589.88308715797</v>
      </c>
      <c r="Z1515" s="95">
        <v>1364455.2572784401</v>
      </c>
      <c r="AA1515" s="95">
        <v>0</v>
      </c>
      <c r="AB1515" s="95">
        <v>0</v>
      </c>
      <c r="AC1515" s="95">
        <v>32703245.5615234</v>
      </c>
      <c r="AD1515" s="95">
        <v>123.389104918577</v>
      </c>
      <c r="AE1515" s="95">
        <v>10332.970403790499</v>
      </c>
      <c r="AF1515" s="95">
        <v>2210385.3186340299</v>
      </c>
      <c r="AG1515" s="95">
        <v>1167653.28723145</v>
      </c>
      <c r="AH1515" s="95">
        <v>0</v>
      </c>
      <c r="AI1515" s="95">
        <v>2942885.4206237802</v>
      </c>
      <c r="AJ1515" s="95">
        <v>838032.47531127895</v>
      </c>
      <c r="AK1515" s="95">
        <v>0</v>
      </c>
      <c r="AL1515" s="95">
        <v>1360151.7359008801</v>
      </c>
      <c r="AM1515" s="95">
        <v>0</v>
      </c>
      <c r="AN1515" s="95">
        <v>32684958.864502002</v>
      </c>
      <c r="AO1515" s="95">
        <v>73693964.284179702</v>
      </c>
      <c r="AP1515" s="95">
        <v>0</v>
      </c>
      <c r="AQ1515" s="95">
        <v>6432332.1719970703</v>
      </c>
      <c r="AR1515" s="95">
        <v>5335459.8599853497</v>
      </c>
      <c r="AS1515" s="95">
        <v>12496214.4061279</v>
      </c>
      <c r="AT1515" s="95">
        <v>0</v>
      </c>
      <c r="AU1515" s="95">
        <v>0</v>
      </c>
      <c r="AV1515" s="95">
        <v>121102711.56445301</v>
      </c>
      <c r="AW1515" s="95">
        <v>441.45291250571597</v>
      </c>
      <c r="AX1515" s="95">
        <v>84168.424029350295</v>
      </c>
      <c r="AY1515" s="95">
        <v>25940749.411865201</v>
      </c>
      <c r="AZ1515" s="95">
        <v>11888665.233154301</v>
      </c>
      <c r="BA1515" s="95">
        <v>0</v>
      </c>
      <c r="BB1515" s="95">
        <v>33534902.2102051</v>
      </c>
      <c r="BC1515" s="95">
        <v>8366210.1577758798</v>
      </c>
      <c r="BD1515" s="95">
        <v>0</v>
      </c>
      <c r="BE1515" s="95">
        <v>12491765.1768799</v>
      </c>
      <c r="BF1515" s="95">
        <v>0</v>
      </c>
      <c r="BG1515" s="95">
        <v>120711631.93847699</v>
      </c>
      <c r="BH1515" s="95">
        <v>19060474.049316399</v>
      </c>
      <c r="BI1515" s="95">
        <v>0</v>
      </c>
      <c r="BJ1515" s="95">
        <v>2395605.5577087398</v>
      </c>
      <c r="BK1515" s="95">
        <v>2132726.8988952599</v>
      </c>
      <c r="BL1515" s="95">
        <v>0</v>
      </c>
      <c r="BM1515" s="95">
        <v>0</v>
      </c>
      <c r="BN1515" s="95">
        <v>0</v>
      </c>
      <c r="BO1515" s="95">
        <v>0</v>
      </c>
      <c r="BP1515" s="95">
        <v>0</v>
      </c>
      <c r="BQ1515" s="95">
        <v>0</v>
      </c>
      <c r="BR1515" s="95">
        <v>8179120.5740966797</v>
      </c>
      <c r="BS1515" s="95">
        <v>4365061.6477661096</v>
      </c>
      <c r="BT1515" s="95">
        <v>0</v>
      </c>
      <c r="BU1515" s="95">
        <v>5687288.6199340802</v>
      </c>
      <c r="BV1515" s="95">
        <v>3566012.9168396001</v>
      </c>
      <c r="BW1515" s="95">
        <v>0</v>
      </c>
      <c r="BX1515" s="95">
        <v>2572501.4405517601</v>
      </c>
      <c r="BY1515" s="95">
        <v>0</v>
      </c>
      <c r="BZ1515" s="95">
        <v>0</v>
      </c>
      <c r="CA1515" s="95">
        <v>150387.311681747</v>
      </c>
      <c r="CB1515" s="95">
        <v>7202141.2314453097</v>
      </c>
      <c r="CC1515" s="95">
        <v>79990226.240234405</v>
      </c>
      <c r="CD1515" s="95">
        <v>21461700.1787109</v>
      </c>
      <c r="CE1515" s="95">
        <v>9855.5352908372897</v>
      </c>
      <c r="CF1515" s="95">
        <v>1360413.9320220901</v>
      </c>
      <c r="CG1515" s="95">
        <v>12498777.514404301</v>
      </c>
      <c r="CH1515" s="95">
        <v>0</v>
      </c>
      <c r="CI1515" s="95">
        <v>160251.99983596799</v>
      </c>
      <c r="CJ1515" s="95">
        <v>8565040.1837158203</v>
      </c>
      <c r="CK1515" s="95">
        <v>92495368.969726607</v>
      </c>
      <c r="CL1515" s="95">
        <v>23897519.2102051</v>
      </c>
      <c r="CM1515" s="160">
        <v>260894.412042618</v>
      </c>
      <c r="CN1515" s="160">
        <v>41236699.478027299</v>
      </c>
      <c r="CO1515" s="160">
        <v>212987015.59765601</v>
      </c>
      <c r="CP1515" s="95">
        <v>23897519.2102051</v>
      </c>
      <c r="CQ1515" s="95">
        <v>0</v>
      </c>
      <c r="CR1515" s="95">
        <v>0</v>
      </c>
      <c r="CS1515" s="95">
        <v>0</v>
      </c>
      <c r="CT1515" s="95">
        <v>0</v>
      </c>
      <c r="CU1515" s="161">
        <v>8562555.1634673998</v>
      </c>
      <c r="CV1515" s="161">
        <v>92489003.754638702</v>
      </c>
    </row>
    <row r="1516" spans="1:100" x14ac:dyDescent="0.2">
      <c r="A1516" s="94" t="s">
        <v>73</v>
      </c>
      <c r="B1516" s="96">
        <v>43709</v>
      </c>
      <c r="C1516" s="95">
        <v>134543.41177368199</v>
      </c>
      <c r="D1516" s="95">
        <v>0</v>
      </c>
      <c r="E1516" s="95">
        <v>16094.737664222699</v>
      </c>
      <c r="F1516" s="95">
        <v>15242.8608152866</v>
      </c>
      <c r="G1516" s="95">
        <v>9687.5230551958102</v>
      </c>
      <c r="H1516" s="95">
        <v>0</v>
      </c>
      <c r="I1516" s="95">
        <v>0</v>
      </c>
      <c r="J1516" s="95">
        <v>101061.93210029601</v>
      </c>
      <c r="K1516" s="95">
        <v>2.8647345385688801</v>
      </c>
      <c r="L1516" s="95">
        <v>484.71831206604799</v>
      </c>
      <c r="M1516" s="95">
        <v>50463.754390239701</v>
      </c>
      <c r="N1516" s="95">
        <v>10291.091438293501</v>
      </c>
      <c r="O1516" s="95">
        <v>0</v>
      </c>
      <c r="P1516" s="95">
        <v>83975.376119613604</v>
      </c>
      <c r="Q1516" s="95">
        <v>5556.7962794899904</v>
      </c>
      <c r="R1516" s="95">
        <v>0</v>
      </c>
      <c r="S1516" s="95">
        <v>9693.3762177228891</v>
      </c>
      <c r="T1516" s="95">
        <v>0</v>
      </c>
      <c r="U1516" s="95">
        <v>101052.082513809</v>
      </c>
      <c r="V1516" s="95">
        <v>6535661.3513183603</v>
      </c>
      <c r="W1516" s="95">
        <v>0</v>
      </c>
      <c r="X1516" s="95">
        <v>648842.58505249</v>
      </c>
      <c r="Y1516" s="95">
        <v>554935.02770996105</v>
      </c>
      <c r="Z1516" s="95">
        <v>1351709.7686615</v>
      </c>
      <c r="AA1516" s="95">
        <v>0</v>
      </c>
      <c r="AB1516" s="95">
        <v>0</v>
      </c>
      <c r="AC1516" s="95">
        <v>32454695.402832001</v>
      </c>
      <c r="AD1516" s="95">
        <v>133.523031849414</v>
      </c>
      <c r="AE1516" s="95">
        <v>13701.348636865599</v>
      </c>
      <c r="AF1516" s="95">
        <v>2201426.1711730999</v>
      </c>
      <c r="AG1516" s="95">
        <v>1174062.2640533401</v>
      </c>
      <c r="AH1516" s="95">
        <v>0</v>
      </c>
      <c r="AI1516" s="95">
        <v>2967045.9966735798</v>
      </c>
      <c r="AJ1516" s="95">
        <v>837606.73352050805</v>
      </c>
      <c r="AK1516" s="95">
        <v>0</v>
      </c>
      <c r="AL1516" s="95">
        <v>1351144.45637512</v>
      </c>
      <c r="AM1516" s="95">
        <v>0</v>
      </c>
      <c r="AN1516" s="95">
        <v>32419760.083252002</v>
      </c>
      <c r="AO1516" s="95">
        <v>74132549.957031295</v>
      </c>
      <c r="AP1516" s="95">
        <v>0</v>
      </c>
      <c r="AQ1516" s="95">
        <v>6373531.00500488</v>
      </c>
      <c r="AR1516" s="95">
        <v>5314545.43212891</v>
      </c>
      <c r="AS1516" s="95">
        <v>12379444.1572266</v>
      </c>
      <c r="AT1516" s="95">
        <v>0</v>
      </c>
      <c r="AU1516" s="95">
        <v>0</v>
      </c>
      <c r="AV1516" s="95">
        <v>120033042.707031</v>
      </c>
      <c r="AW1516" s="95">
        <v>478.30020508170099</v>
      </c>
      <c r="AX1516" s="95">
        <v>125827.06474494901</v>
      </c>
      <c r="AY1516" s="95">
        <v>25970797.063964799</v>
      </c>
      <c r="AZ1516" s="95">
        <v>12018596.4564209</v>
      </c>
      <c r="BA1516" s="95">
        <v>0</v>
      </c>
      <c r="BB1516" s="95">
        <v>34022239.721679702</v>
      </c>
      <c r="BC1516" s="95">
        <v>8405495.8261718806</v>
      </c>
      <c r="BD1516" s="95">
        <v>0</v>
      </c>
      <c r="BE1516" s="95">
        <v>12425626.223510699</v>
      </c>
      <c r="BF1516" s="95">
        <v>0</v>
      </c>
      <c r="BG1516" s="95">
        <v>120004078.869141</v>
      </c>
      <c r="BH1516" s="95">
        <v>19276856.651122998</v>
      </c>
      <c r="BI1516" s="95">
        <v>0</v>
      </c>
      <c r="BJ1516" s="95">
        <v>2376421.7142639202</v>
      </c>
      <c r="BK1516" s="95">
        <v>2129714.7177429199</v>
      </c>
      <c r="BL1516" s="95">
        <v>0</v>
      </c>
      <c r="BM1516" s="95">
        <v>0</v>
      </c>
      <c r="BN1516" s="95">
        <v>0</v>
      </c>
      <c r="BO1516" s="95">
        <v>0</v>
      </c>
      <c r="BP1516" s="95">
        <v>0</v>
      </c>
      <c r="BQ1516" s="95">
        <v>0</v>
      </c>
      <c r="BR1516" s="95">
        <v>8205226.6864623995</v>
      </c>
      <c r="BS1516" s="95">
        <v>4425128.1615600605</v>
      </c>
      <c r="BT1516" s="95">
        <v>0</v>
      </c>
      <c r="BU1516" s="95">
        <v>4514778.9999389602</v>
      </c>
      <c r="BV1516" s="95">
        <v>3578656.5019531301</v>
      </c>
      <c r="BW1516" s="95">
        <v>0</v>
      </c>
      <c r="BX1516" s="95">
        <v>2137933.5923156701</v>
      </c>
      <c r="BY1516" s="95">
        <v>0</v>
      </c>
      <c r="BZ1516" s="95">
        <v>0</v>
      </c>
      <c r="CA1516" s="95">
        <v>150807.47759628299</v>
      </c>
      <c r="CB1516" s="95">
        <v>7193592.2806396503</v>
      </c>
      <c r="CC1516" s="95">
        <v>80588850.753906295</v>
      </c>
      <c r="CD1516" s="95">
        <v>21641838.954345699</v>
      </c>
      <c r="CE1516" s="95">
        <v>9690.2968236207998</v>
      </c>
      <c r="CF1516" s="95">
        <v>1342468.90380859</v>
      </c>
      <c r="CG1516" s="95">
        <v>12356752.197876001</v>
      </c>
      <c r="CH1516" s="95">
        <v>0</v>
      </c>
      <c r="CI1516" s="95">
        <v>160471.296302795</v>
      </c>
      <c r="CJ1516" s="95">
        <v>8534413.3909912091</v>
      </c>
      <c r="CK1516" s="95">
        <v>92946619.173828095</v>
      </c>
      <c r="CL1516" s="95">
        <v>24045478.9528809</v>
      </c>
      <c r="CM1516" s="160">
        <v>260363.04953765901</v>
      </c>
      <c r="CN1516" s="160">
        <v>40919465.1171875</v>
      </c>
      <c r="CO1516" s="160">
        <v>212890626.42382801</v>
      </c>
      <c r="CP1516" s="95">
        <v>24045478.9528809</v>
      </c>
      <c r="CQ1516" s="95">
        <v>0</v>
      </c>
      <c r="CR1516" s="95">
        <v>0</v>
      </c>
      <c r="CS1516" s="95">
        <v>0</v>
      </c>
      <c r="CT1516" s="95">
        <v>0</v>
      </c>
      <c r="CU1516" s="161">
        <v>8536061.1844482403</v>
      </c>
      <c r="CV1516" s="161">
        <v>92945602.951782301</v>
      </c>
    </row>
    <row r="1517" spans="1:100" x14ac:dyDescent="0.2">
      <c r="A1517" s="94" t="s">
        <v>73</v>
      </c>
      <c r="B1517" s="96">
        <v>43800</v>
      </c>
      <c r="C1517" s="95">
        <v>134810.492174149</v>
      </c>
      <c r="D1517" s="95">
        <v>0</v>
      </c>
      <c r="E1517" s="95">
        <v>16112.368347883201</v>
      </c>
      <c r="F1517" s="95">
        <v>15271.5837596655</v>
      </c>
      <c r="G1517" s="95">
        <v>9568.1936252117193</v>
      </c>
      <c r="H1517" s="95">
        <v>0</v>
      </c>
      <c r="I1517" s="95">
        <v>0</v>
      </c>
      <c r="J1517" s="95">
        <v>99851.423654556304</v>
      </c>
      <c r="K1517" s="95">
        <v>2.1936283268732999</v>
      </c>
      <c r="L1517" s="95">
        <v>453.11041500419401</v>
      </c>
      <c r="M1517" s="95">
        <v>50549.941213131002</v>
      </c>
      <c r="N1517" s="95">
        <v>10358.170371770901</v>
      </c>
      <c r="O1517" s="95">
        <v>0</v>
      </c>
      <c r="P1517" s="95">
        <v>83986.932691574097</v>
      </c>
      <c r="Q1517" s="95">
        <v>5624.6353109478996</v>
      </c>
      <c r="R1517" s="95">
        <v>0</v>
      </c>
      <c r="S1517" s="95">
        <v>9537.2037606239301</v>
      </c>
      <c r="T1517" s="95">
        <v>0</v>
      </c>
      <c r="U1517" s="95">
        <v>99822.547424316406</v>
      </c>
      <c r="V1517" s="95">
        <v>6525599.7297973596</v>
      </c>
      <c r="W1517" s="95">
        <v>0</v>
      </c>
      <c r="X1517" s="95">
        <v>644774.571144104</v>
      </c>
      <c r="Y1517" s="95">
        <v>553277.55608367897</v>
      </c>
      <c r="Z1517" s="95">
        <v>1304894.73709106</v>
      </c>
      <c r="AA1517" s="95">
        <v>0</v>
      </c>
      <c r="AB1517" s="95">
        <v>0</v>
      </c>
      <c r="AC1517" s="95">
        <v>32052155.713867199</v>
      </c>
      <c r="AD1517" s="95">
        <v>23.1262466204353</v>
      </c>
      <c r="AE1517" s="95">
        <v>8434.6532511711102</v>
      </c>
      <c r="AF1517" s="95">
        <v>2203457.5502014202</v>
      </c>
      <c r="AG1517" s="95">
        <v>1196536.5057067899</v>
      </c>
      <c r="AH1517" s="95">
        <v>0</v>
      </c>
      <c r="AI1517" s="95">
        <v>2933871.6036377</v>
      </c>
      <c r="AJ1517" s="95">
        <v>844742.84710693394</v>
      </c>
      <c r="AK1517" s="95">
        <v>0</v>
      </c>
      <c r="AL1517" s="95">
        <v>1306992.95370483</v>
      </c>
      <c r="AM1517" s="95">
        <v>0</v>
      </c>
      <c r="AN1517" s="95">
        <v>32055244.243652299</v>
      </c>
      <c r="AO1517" s="95">
        <v>74446188.308593795</v>
      </c>
      <c r="AP1517" s="95">
        <v>0</v>
      </c>
      <c r="AQ1517" s="95">
        <v>6319950.40588379</v>
      </c>
      <c r="AR1517" s="95">
        <v>5317581.5173339797</v>
      </c>
      <c r="AS1517" s="95">
        <v>12096805.8865967</v>
      </c>
      <c r="AT1517" s="95">
        <v>0</v>
      </c>
      <c r="AU1517" s="95">
        <v>0</v>
      </c>
      <c r="AV1517" s="95">
        <v>118991488.72070301</v>
      </c>
      <c r="AW1517" s="95">
        <v>83.460006195120499</v>
      </c>
      <c r="AX1517" s="95">
        <v>70064.738945007295</v>
      </c>
      <c r="AY1517" s="95">
        <v>26064646.988769501</v>
      </c>
      <c r="AZ1517" s="95">
        <v>12391184.918823199</v>
      </c>
      <c r="BA1517" s="95">
        <v>0</v>
      </c>
      <c r="BB1517" s="95">
        <v>33859288.596679702</v>
      </c>
      <c r="BC1517" s="95">
        <v>8565411.0977783203</v>
      </c>
      <c r="BD1517" s="95">
        <v>0</v>
      </c>
      <c r="BE1517" s="95">
        <v>12107086.425415</v>
      </c>
      <c r="BF1517" s="95">
        <v>0</v>
      </c>
      <c r="BG1517" s="95">
        <v>119231600.71093801</v>
      </c>
      <c r="BH1517" s="95">
        <v>19425868.193847701</v>
      </c>
      <c r="BI1517" s="95">
        <v>0</v>
      </c>
      <c r="BJ1517" s="95">
        <v>2363321.1988220201</v>
      </c>
      <c r="BK1517" s="95">
        <v>2132306.0921325702</v>
      </c>
      <c r="BL1517" s="95">
        <v>0</v>
      </c>
      <c r="BM1517" s="95">
        <v>0</v>
      </c>
      <c r="BN1517" s="95">
        <v>0</v>
      </c>
      <c r="BO1517" s="95">
        <v>0</v>
      </c>
      <c r="BP1517" s="95">
        <v>0</v>
      </c>
      <c r="BQ1517" s="95">
        <v>0</v>
      </c>
      <c r="BR1517" s="95">
        <v>8248942.0123290997</v>
      </c>
      <c r="BS1517" s="95">
        <v>4553008.14770508</v>
      </c>
      <c r="BT1517" s="95">
        <v>0</v>
      </c>
      <c r="BU1517" s="95">
        <v>5658617.9682617197</v>
      </c>
      <c r="BV1517" s="95">
        <v>3649224.3552246098</v>
      </c>
      <c r="BW1517" s="95">
        <v>0</v>
      </c>
      <c r="BX1517" s="95">
        <v>2366205.43078613</v>
      </c>
      <c r="BY1517" s="95">
        <v>0</v>
      </c>
      <c r="BZ1517" s="95">
        <v>0</v>
      </c>
      <c r="CA1517" s="95">
        <v>151097.13286781299</v>
      </c>
      <c r="CB1517" s="95">
        <v>7192977.9212036096</v>
      </c>
      <c r="CC1517" s="95">
        <v>81018356.9921875</v>
      </c>
      <c r="CD1517" s="95">
        <v>21789752.319091801</v>
      </c>
      <c r="CE1517" s="95">
        <v>9566.3796184062994</v>
      </c>
      <c r="CF1517" s="95">
        <v>1312762.38633728</v>
      </c>
      <c r="CG1517" s="95">
        <v>12149932.357299799</v>
      </c>
      <c r="CH1517" s="95">
        <v>0</v>
      </c>
      <c r="CI1517" s="95">
        <v>160667.22481346101</v>
      </c>
      <c r="CJ1517" s="95">
        <v>8504156.5850830097</v>
      </c>
      <c r="CK1517" s="95">
        <v>93248080.722656295</v>
      </c>
      <c r="CL1517" s="95">
        <v>24151678.623535201</v>
      </c>
      <c r="CM1517" s="160">
        <v>259279.37368011501</v>
      </c>
      <c r="CN1517" s="160">
        <v>40601730.045410201</v>
      </c>
      <c r="CO1517" s="160">
        <v>212717560.49609399</v>
      </c>
      <c r="CP1517" s="95">
        <v>24151678.623535201</v>
      </c>
      <c r="CQ1517" s="95">
        <v>0</v>
      </c>
      <c r="CR1517" s="95">
        <v>0</v>
      </c>
      <c r="CS1517" s="95">
        <v>0</v>
      </c>
      <c r="CT1517" s="95">
        <v>0</v>
      </c>
      <c r="CU1517" s="161">
        <v>8505740.3075408898</v>
      </c>
      <c r="CV1517" s="161">
        <v>93168289.349487305</v>
      </c>
    </row>
    <row r="1518" spans="1:100" x14ac:dyDescent="0.2">
      <c r="A1518" s="94" t="s">
        <v>73</v>
      </c>
      <c r="B1518" s="96">
        <v>43891</v>
      </c>
      <c r="C1518" s="95">
        <v>135308.56912994399</v>
      </c>
      <c r="D1518" s="95">
        <v>0</v>
      </c>
      <c r="E1518" s="95">
        <v>14806.620409131099</v>
      </c>
      <c r="F1518" s="95">
        <v>14281.640040636101</v>
      </c>
      <c r="G1518" s="95">
        <v>9377.0367708206195</v>
      </c>
      <c r="H1518" s="95">
        <v>0</v>
      </c>
      <c r="I1518" s="95">
        <v>0</v>
      </c>
      <c r="J1518" s="95">
        <v>98228.682266235395</v>
      </c>
      <c r="K1518" s="95">
        <v>2.06741651770426</v>
      </c>
      <c r="L1518" s="95">
        <v>467.58231998607499</v>
      </c>
      <c r="M1518" s="95">
        <v>50662.5715861321</v>
      </c>
      <c r="N1518" s="95">
        <v>10278.2722970247</v>
      </c>
      <c r="O1518" s="95">
        <v>0</v>
      </c>
      <c r="P1518" s="95">
        <v>83166.378939628601</v>
      </c>
      <c r="Q1518" s="95">
        <v>5204.9165178537396</v>
      </c>
      <c r="R1518" s="95">
        <v>0</v>
      </c>
      <c r="S1518" s="95">
        <v>9378.2035945653897</v>
      </c>
      <c r="T1518" s="95">
        <v>0</v>
      </c>
      <c r="U1518" s="95">
        <v>98273.553468704195</v>
      </c>
      <c r="V1518" s="95">
        <v>6267450.8441772498</v>
      </c>
      <c r="W1518" s="95">
        <v>0</v>
      </c>
      <c r="X1518" s="95">
        <v>501469.15562057501</v>
      </c>
      <c r="Y1518" s="95">
        <v>494214.93824768101</v>
      </c>
      <c r="Z1518" s="95">
        <v>1174144.9014282201</v>
      </c>
      <c r="AA1518" s="95">
        <v>0</v>
      </c>
      <c r="AB1518" s="95">
        <v>0</v>
      </c>
      <c r="AC1518" s="95">
        <v>30030443.199462902</v>
      </c>
      <c r="AD1518" s="95">
        <v>25.804851601598799</v>
      </c>
      <c r="AE1518" s="95">
        <v>3830.4638243913701</v>
      </c>
      <c r="AF1518" s="95">
        <v>2127165.34765625</v>
      </c>
      <c r="AG1518" s="95">
        <v>1166239.02622986</v>
      </c>
      <c r="AH1518" s="95">
        <v>0</v>
      </c>
      <c r="AI1518" s="95">
        <v>2679437.3330383301</v>
      </c>
      <c r="AJ1518" s="95">
        <v>829253.47900390602</v>
      </c>
      <c r="AK1518" s="95">
        <v>0</v>
      </c>
      <c r="AL1518" s="95">
        <v>1172337.03265381</v>
      </c>
      <c r="AM1518" s="95">
        <v>0</v>
      </c>
      <c r="AN1518" s="95">
        <v>29857086.2099609</v>
      </c>
      <c r="AO1518" s="95">
        <v>71703580.473632798</v>
      </c>
      <c r="AP1518" s="95">
        <v>0</v>
      </c>
      <c r="AQ1518" s="95">
        <v>4841391.6217651404</v>
      </c>
      <c r="AR1518" s="95">
        <v>4769118.6373901404</v>
      </c>
      <c r="AS1518" s="95">
        <v>11010853.372680699</v>
      </c>
      <c r="AT1518" s="95">
        <v>0</v>
      </c>
      <c r="AU1518" s="95">
        <v>0</v>
      </c>
      <c r="AV1518" s="95">
        <v>111924392.72070301</v>
      </c>
      <c r="AW1518" s="95">
        <v>93.225391831248999</v>
      </c>
      <c r="AX1518" s="95">
        <v>39120.070806980097</v>
      </c>
      <c r="AY1518" s="95">
        <v>25424794.350341801</v>
      </c>
      <c r="AZ1518" s="95">
        <v>12166553.3859863</v>
      </c>
      <c r="BA1518" s="95">
        <v>0</v>
      </c>
      <c r="BB1518" s="95">
        <v>31111601.411621101</v>
      </c>
      <c r="BC1518" s="95">
        <v>8414159.6280517597</v>
      </c>
      <c r="BD1518" s="95">
        <v>0</v>
      </c>
      <c r="BE1518" s="95">
        <v>10923078.150024399</v>
      </c>
      <c r="BF1518" s="95">
        <v>0</v>
      </c>
      <c r="BG1518" s="95">
        <v>111417516.37011699</v>
      </c>
      <c r="BH1518" s="95">
        <v>18992896.7976074</v>
      </c>
      <c r="BI1518" s="95">
        <v>0</v>
      </c>
      <c r="BJ1518" s="95">
        <v>1729915.823349</v>
      </c>
      <c r="BK1518" s="95">
        <v>1722175.8245697001</v>
      </c>
      <c r="BL1518" s="95">
        <v>0</v>
      </c>
      <c r="BM1518" s="95">
        <v>0</v>
      </c>
      <c r="BN1518" s="95">
        <v>0</v>
      </c>
      <c r="BO1518" s="95">
        <v>0</v>
      </c>
      <c r="BP1518" s="95">
        <v>0</v>
      </c>
      <c r="BQ1518" s="95">
        <v>0</v>
      </c>
      <c r="BR1518" s="95">
        <v>8034666.91125488</v>
      </c>
      <c r="BS1518" s="95">
        <v>4539240.21020508</v>
      </c>
      <c r="BT1518" s="95">
        <v>0</v>
      </c>
      <c r="BU1518" s="95">
        <v>5147170.7796020498</v>
      </c>
      <c r="BV1518" s="95">
        <v>3260616.5615844699</v>
      </c>
      <c r="BW1518" s="95">
        <v>0</v>
      </c>
      <c r="BX1518" s="95">
        <v>2151674.2579040499</v>
      </c>
      <c r="BY1518" s="95">
        <v>0</v>
      </c>
      <c r="BZ1518" s="95">
        <v>0</v>
      </c>
      <c r="CA1518" s="95">
        <v>149728.44301223801</v>
      </c>
      <c r="CB1518" s="95">
        <v>6743302.23046875</v>
      </c>
      <c r="CC1518" s="95">
        <v>76547176.041992202</v>
      </c>
      <c r="CD1518" s="95">
        <v>20729385.216552701</v>
      </c>
      <c r="CE1518" s="95">
        <v>9387.6130863428098</v>
      </c>
      <c r="CF1518" s="95">
        <v>1164722.0983428999</v>
      </c>
      <c r="CG1518" s="95">
        <v>10856623.9528809</v>
      </c>
      <c r="CH1518" s="95">
        <v>0</v>
      </c>
      <c r="CI1518" s="95">
        <v>159127.27674293501</v>
      </c>
      <c r="CJ1518" s="95">
        <v>7907016.5739135696</v>
      </c>
      <c r="CK1518" s="95">
        <v>87336944.689453095</v>
      </c>
      <c r="CL1518" s="95">
        <v>22775709.855224598</v>
      </c>
      <c r="CM1518" s="160">
        <v>256374.43749237101</v>
      </c>
      <c r="CN1518" s="160">
        <v>37712405.2421875</v>
      </c>
      <c r="CO1518" s="160">
        <v>198258401.61914101</v>
      </c>
      <c r="CP1518" s="95">
        <v>22775709.855224598</v>
      </c>
      <c r="CQ1518" s="95">
        <v>0</v>
      </c>
      <c r="CR1518" s="95">
        <v>0</v>
      </c>
      <c r="CS1518" s="95">
        <v>0</v>
      </c>
      <c r="CT1518" s="95">
        <v>0</v>
      </c>
      <c r="CU1518" s="161">
        <v>7908024.3288116502</v>
      </c>
      <c r="CV1518" s="161">
        <v>87403799.994873106</v>
      </c>
    </row>
    <row r="1519" spans="1:100" x14ac:dyDescent="0.2">
      <c r="A1519" s="94" t="s">
        <v>73</v>
      </c>
      <c r="B1519" s="96">
        <v>43983</v>
      </c>
      <c r="C1519" s="95">
        <v>124587.961086273</v>
      </c>
      <c r="D1519" s="95">
        <v>0</v>
      </c>
      <c r="E1519" s="95">
        <v>12908.864034533501</v>
      </c>
      <c r="F1519" s="95">
        <v>12486.6031633615</v>
      </c>
      <c r="G1519" s="95">
        <v>8126.2641606330899</v>
      </c>
      <c r="H1519" s="95">
        <v>0</v>
      </c>
      <c r="I1519" s="95">
        <v>0</v>
      </c>
      <c r="J1519" s="95">
        <v>94565.629532813997</v>
      </c>
      <c r="K1519" s="95">
        <v>0.93171318589156704</v>
      </c>
      <c r="L1519" s="95">
        <v>745.857479199767</v>
      </c>
      <c r="M1519" s="95">
        <v>48371.346798420003</v>
      </c>
      <c r="N1519" s="95">
        <v>9806.7574099302292</v>
      </c>
      <c r="O1519" s="95">
        <v>0</v>
      </c>
      <c r="P1519" s="95">
        <v>73371.616700172395</v>
      </c>
      <c r="Q1519" s="95">
        <v>4938.0939822792998</v>
      </c>
      <c r="R1519" s="95">
        <v>0</v>
      </c>
      <c r="S1519" s="95">
        <v>8115.84308004379</v>
      </c>
      <c r="T1519" s="95">
        <v>0</v>
      </c>
      <c r="U1519" s="95">
        <v>94560.907093048096</v>
      </c>
      <c r="V1519" s="95">
        <v>5469614.6768188505</v>
      </c>
      <c r="W1519" s="95">
        <v>0</v>
      </c>
      <c r="X1519" s="95">
        <v>474325.14206695597</v>
      </c>
      <c r="Y1519" s="95">
        <v>467529.91919708299</v>
      </c>
      <c r="Z1519" s="95">
        <v>858472.93950653099</v>
      </c>
      <c r="AA1519" s="95">
        <v>0</v>
      </c>
      <c r="AB1519" s="95">
        <v>0</v>
      </c>
      <c r="AC1519" s="95">
        <v>25600768.948974598</v>
      </c>
      <c r="AD1519" s="95">
        <v>6.5765776131302101</v>
      </c>
      <c r="AE1519" s="95">
        <v>3373.0035875737699</v>
      </c>
      <c r="AF1519" s="95">
        <v>1954272.86630249</v>
      </c>
      <c r="AG1519" s="95">
        <v>1152568.2629241899</v>
      </c>
      <c r="AH1519" s="95">
        <v>0</v>
      </c>
      <c r="AI1519" s="95">
        <v>2047825.28552246</v>
      </c>
      <c r="AJ1519" s="95">
        <v>801871.42473602295</v>
      </c>
      <c r="AK1519" s="95">
        <v>0</v>
      </c>
      <c r="AL1519" s="95">
        <v>855665.79079437302</v>
      </c>
      <c r="AM1519" s="95">
        <v>0</v>
      </c>
      <c r="AN1519" s="95">
        <v>25579456.782470699</v>
      </c>
      <c r="AO1519" s="95">
        <v>63021759.799804702</v>
      </c>
      <c r="AP1519" s="95">
        <v>0</v>
      </c>
      <c r="AQ1519" s="95">
        <v>4645299.5789184598</v>
      </c>
      <c r="AR1519" s="95">
        <v>4570809.0294799795</v>
      </c>
      <c r="AS1519" s="95">
        <v>7996679.0516967801</v>
      </c>
      <c r="AT1519" s="95">
        <v>0</v>
      </c>
      <c r="AU1519" s="95">
        <v>0</v>
      </c>
      <c r="AV1519" s="95">
        <v>95825046.580078095</v>
      </c>
      <c r="AW1519" s="95">
        <v>23.414793500676801</v>
      </c>
      <c r="AX1519" s="95">
        <v>32903.871144771598</v>
      </c>
      <c r="AY1519" s="95">
        <v>23559891.771484401</v>
      </c>
      <c r="AZ1519" s="95">
        <v>12104105.8204346</v>
      </c>
      <c r="BA1519" s="95">
        <v>0</v>
      </c>
      <c r="BB1519" s="95">
        <v>23946455.279541001</v>
      </c>
      <c r="BC1519" s="95">
        <v>8191450.5379028302</v>
      </c>
      <c r="BD1519" s="95">
        <v>0</v>
      </c>
      <c r="BE1519" s="95">
        <v>8001188.9431762705</v>
      </c>
      <c r="BF1519" s="95">
        <v>0</v>
      </c>
      <c r="BG1519" s="95">
        <v>95169214.357421905</v>
      </c>
      <c r="BH1519" s="95">
        <v>16798842.526122998</v>
      </c>
      <c r="BI1519" s="95">
        <v>0</v>
      </c>
      <c r="BJ1519" s="95">
        <v>1684706.8636169401</v>
      </c>
      <c r="BK1519" s="95">
        <v>1677803.9778595001</v>
      </c>
      <c r="BL1519" s="95">
        <v>0</v>
      </c>
      <c r="BM1519" s="95">
        <v>0</v>
      </c>
      <c r="BN1519" s="95">
        <v>0</v>
      </c>
      <c r="BO1519" s="95">
        <v>0</v>
      </c>
      <c r="BP1519" s="95">
        <v>0</v>
      </c>
      <c r="BQ1519" s="95">
        <v>0</v>
      </c>
      <c r="BR1519" s="95">
        <v>7256326.8317871103</v>
      </c>
      <c r="BS1519" s="95">
        <v>4402726.5869140597</v>
      </c>
      <c r="BT1519" s="95">
        <v>0</v>
      </c>
      <c r="BU1519" s="95">
        <v>3925506.15933228</v>
      </c>
      <c r="BV1519" s="95">
        <v>3166725.6573791499</v>
      </c>
      <c r="BW1519" s="95">
        <v>0</v>
      </c>
      <c r="BX1519" s="95">
        <v>1608457.3854980499</v>
      </c>
      <c r="BY1519" s="95">
        <v>0</v>
      </c>
      <c r="BZ1519" s="95">
        <v>0</v>
      </c>
      <c r="CA1519" s="95">
        <v>137358.41143798799</v>
      </c>
      <c r="CB1519" s="95">
        <v>5939971.3155517597</v>
      </c>
      <c r="CC1519" s="95">
        <v>67614559.219726607</v>
      </c>
      <c r="CD1519" s="95">
        <v>18489789.0554199</v>
      </c>
      <c r="CE1519" s="95">
        <v>8115.4604707956296</v>
      </c>
      <c r="CF1519" s="95">
        <v>854234.202003479</v>
      </c>
      <c r="CG1519" s="95">
        <v>7990666.2480468797</v>
      </c>
      <c r="CH1519" s="95">
        <v>0</v>
      </c>
      <c r="CI1519" s="95">
        <v>145508.907993317</v>
      </c>
      <c r="CJ1519" s="95">
        <v>6788877.6695556603</v>
      </c>
      <c r="CK1519" s="95">
        <v>75510507.590820298</v>
      </c>
      <c r="CL1519" s="95">
        <v>19999848.5314941</v>
      </c>
      <c r="CM1519" s="160">
        <v>239190.87974929801</v>
      </c>
      <c r="CN1519" s="160">
        <v>32419980.324707001</v>
      </c>
      <c r="CO1519" s="160">
        <v>170730787.60156301</v>
      </c>
      <c r="CP1519" s="95">
        <v>19999848.5314941</v>
      </c>
      <c r="CQ1519" s="95">
        <v>0</v>
      </c>
      <c r="CR1519" s="95">
        <v>0</v>
      </c>
      <c r="CS1519" s="95">
        <v>0</v>
      </c>
      <c r="CT1519" s="95">
        <v>0</v>
      </c>
      <c r="CU1519" s="161">
        <v>6794205.5175552387</v>
      </c>
      <c r="CV1519" s="161">
        <v>75605225.467773482</v>
      </c>
    </row>
    <row r="1520" spans="1:100" x14ac:dyDescent="0.2">
      <c r="A1520" s="94" t="s">
        <v>74</v>
      </c>
      <c r="B1520" s="96">
        <v>38047</v>
      </c>
      <c r="C1520" s="95">
        <v>26283.352015733701</v>
      </c>
      <c r="D1520" s="95">
        <v>0</v>
      </c>
      <c r="E1520" s="95">
        <v>14664.0445748568</v>
      </c>
      <c r="F1520" s="95">
        <v>5717.4010181427002</v>
      </c>
      <c r="G1520" s="95">
        <v>2.95869324399973</v>
      </c>
      <c r="H1520" s="95">
        <v>809.51965642720495</v>
      </c>
      <c r="I1520" s="95">
        <v>35.802619484253199</v>
      </c>
      <c r="J1520" s="95">
        <v>48.217745763715399</v>
      </c>
      <c r="K1520" s="95">
        <v>0</v>
      </c>
      <c r="L1520" s="95">
        <v>17292.506083249998</v>
      </c>
      <c r="M1520" s="95">
        <v>16800.525079488802</v>
      </c>
      <c r="N1520" s="95">
        <v>4320.2331150174095</v>
      </c>
      <c r="O1520" s="95">
        <v>0</v>
      </c>
      <c r="P1520" s="95">
        <v>0</v>
      </c>
      <c r="Q1520" s="95">
        <v>2542.8783796131602</v>
      </c>
      <c r="R1520" s="95">
        <v>0</v>
      </c>
      <c r="S1520" s="95">
        <v>0</v>
      </c>
      <c r="T1520" s="95">
        <v>798.28304819017603</v>
      </c>
      <c r="U1520" s="95">
        <v>15546.9098297358</v>
      </c>
      <c r="V1520" s="95">
        <v>1562095.0259094201</v>
      </c>
      <c r="W1520" s="95">
        <v>0</v>
      </c>
      <c r="X1520" s="95">
        <v>1122102.4982604999</v>
      </c>
      <c r="Y1520" s="95">
        <v>329621.09043121297</v>
      </c>
      <c r="Z1520" s="95">
        <v>188.96650022640799</v>
      </c>
      <c r="AA1520" s="95">
        <v>141221.89856338501</v>
      </c>
      <c r="AB1520" s="95">
        <v>5354.9208240508997</v>
      </c>
      <c r="AC1520" s="95">
        <v>2725.5922924280198</v>
      </c>
      <c r="AD1520" s="95">
        <v>0</v>
      </c>
      <c r="AE1520" s="95">
        <v>915030.91440582299</v>
      </c>
      <c r="AF1520" s="95">
        <v>826951.12396240199</v>
      </c>
      <c r="AG1520" s="95">
        <v>684250.93813323998</v>
      </c>
      <c r="AH1520" s="95">
        <v>0</v>
      </c>
      <c r="AI1520" s="95">
        <v>0</v>
      </c>
      <c r="AJ1520" s="95">
        <v>265309.47183990502</v>
      </c>
      <c r="AK1520" s="95">
        <v>0</v>
      </c>
      <c r="AL1520" s="95">
        <v>0</v>
      </c>
      <c r="AM1520" s="95">
        <v>141079.429998398</v>
      </c>
      <c r="AN1520" s="95">
        <v>4091477.7729797401</v>
      </c>
      <c r="AO1520" s="95">
        <v>10442430.717041001</v>
      </c>
      <c r="AP1520" s="95">
        <v>0</v>
      </c>
      <c r="AQ1520" s="95">
        <v>7291907.0836181603</v>
      </c>
      <c r="AR1520" s="95">
        <v>2184014.7048339802</v>
      </c>
      <c r="AS1520" s="95">
        <v>1017.44095303863</v>
      </c>
      <c r="AT1520" s="95">
        <v>851380.79299163795</v>
      </c>
      <c r="AU1520" s="95">
        <v>31685.091454029101</v>
      </c>
      <c r="AV1520" s="95">
        <v>6356.9058114290201</v>
      </c>
      <c r="AW1520" s="95">
        <v>0</v>
      </c>
      <c r="AX1520" s="95">
        <v>6208210.6216430701</v>
      </c>
      <c r="AY1520" s="95">
        <v>5599352.7904663105</v>
      </c>
      <c r="AZ1520" s="95">
        <v>4245781.59912109</v>
      </c>
      <c r="BA1520" s="95">
        <v>0</v>
      </c>
      <c r="BB1520" s="95">
        <v>0</v>
      </c>
      <c r="BC1520" s="95">
        <v>1714826.16375732</v>
      </c>
      <c r="BD1520" s="95">
        <v>0</v>
      </c>
      <c r="BE1520" s="95">
        <v>0</v>
      </c>
      <c r="BF1520" s="95">
        <v>851509.49077606201</v>
      </c>
      <c r="BG1520" s="95">
        <v>9408248.3840331994</v>
      </c>
      <c r="BH1520" s="95">
        <v>2320468.2248229999</v>
      </c>
      <c r="BI1520" s="95">
        <v>0</v>
      </c>
      <c r="BJ1520" s="95">
        <v>2036452.48217773</v>
      </c>
      <c r="BK1520" s="95">
        <v>855540.82928466797</v>
      </c>
      <c r="BL1520" s="95">
        <v>0</v>
      </c>
      <c r="BM1520" s="95">
        <v>0</v>
      </c>
      <c r="BN1520" s="95">
        <v>0</v>
      </c>
      <c r="BO1520" s="95">
        <v>0</v>
      </c>
      <c r="BP1520" s="95">
        <v>0</v>
      </c>
      <c r="BQ1520" s="95">
        <v>0</v>
      </c>
      <c r="BR1520" s="95">
        <v>1871732.0169677699</v>
      </c>
      <c r="BS1520" s="95">
        <v>1646899.1078033401</v>
      </c>
      <c r="BT1520" s="95">
        <v>0</v>
      </c>
      <c r="BU1520" s="95">
        <v>0</v>
      </c>
      <c r="BV1520" s="95">
        <v>824068.45485687302</v>
      </c>
      <c r="BW1520" s="95">
        <v>0</v>
      </c>
      <c r="BX1520" s="95">
        <v>0</v>
      </c>
      <c r="BY1520" s="95">
        <v>0</v>
      </c>
      <c r="BZ1520" s="95">
        <v>0</v>
      </c>
      <c r="CA1520" s="95">
        <v>41058.557835102103</v>
      </c>
      <c r="CB1520" s="95">
        <v>2675306.3807678199</v>
      </c>
      <c r="CC1520" s="95">
        <v>17616461.589355499</v>
      </c>
      <c r="CD1520" s="95">
        <v>4353762.6784667997</v>
      </c>
      <c r="CE1520" s="95">
        <v>811.24521982669796</v>
      </c>
      <c r="CF1520" s="95">
        <v>139658.690792084</v>
      </c>
      <c r="CG1520" s="95">
        <v>840975.77565002395</v>
      </c>
      <c r="CH1520" s="95">
        <v>0</v>
      </c>
      <c r="CI1520" s="95">
        <v>41873.095997333498</v>
      </c>
      <c r="CJ1520" s="95">
        <v>2816778.2049255399</v>
      </c>
      <c r="CK1520" s="95">
        <v>18462515.848144501</v>
      </c>
      <c r="CL1520" s="95">
        <v>4355408.7787475605</v>
      </c>
      <c r="CM1520" s="160">
        <v>57357.275005340598</v>
      </c>
      <c r="CN1520" s="160">
        <v>6889175.1911621103</v>
      </c>
      <c r="CO1520" s="160">
        <v>27853068.493408199</v>
      </c>
      <c r="CP1520" s="95">
        <v>4355408.7787475605</v>
      </c>
      <c r="CQ1520" s="95">
        <v>0</v>
      </c>
      <c r="CR1520" s="95">
        <v>0</v>
      </c>
      <c r="CS1520" s="95">
        <v>0</v>
      </c>
      <c r="CT1520" s="95">
        <v>0</v>
      </c>
      <c r="CU1520" s="161">
        <v>2814965.0715599041</v>
      </c>
      <c r="CV1520" s="161">
        <v>18457437.365005523</v>
      </c>
    </row>
    <row r="1521" spans="1:100" x14ac:dyDescent="0.2">
      <c r="A1521" s="94" t="s">
        <v>74</v>
      </c>
      <c r="B1521" s="96">
        <v>38139</v>
      </c>
      <c r="C1521" s="95">
        <v>26386.767308950399</v>
      </c>
      <c r="D1521" s="95">
        <v>0</v>
      </c>
      <c r="E1521" s="95">
        <v>14357.5217090845</v>
      </c>
      <c r="F1521" s="95">
        <v>5798.7957434058198</v>
      </c>
      <c r="G1521" s="95">
        <v>28.030515684979001</v>
      </c>
      <c r="H1521" s="95">
        <v>771.35704921186004</v>
      </c>
      <c r="I1521" s="95">
        <v>34.457243008539102</v>
      </c>
      <c r="J1521" s="95">
        <v>786.92350607365404</v>
      </c>
      <c r="K1521" s="95">
        <v>0</v>
      </c>
      <c r="L1521" s="95">
        <v>17255.109645843499</v>
      </c>
      <c r="M1521" s="95">
        <v>16678.577199220701</v>
      </c>
      <c r="N1521" s="95">
        <v>4384.6720684766797</v>
      </c>
      <c r="O1521" s="95">
        <v>0</v>
      </c>
      <c r="P1521" s="95">
        <v>0</v>
      </c>
      <c r="Q1521" s="95">
        <v>2536.4003490805599</v>
      </c>
      <c r="R1521" s="95">
        <v>0</v>
      </c>
      <c r="S1521" s="95">
        <v>0</v>
      </c>
      <c r="T1521" s="95">
        <v>803.52391016483296</v>
      </c>
      <c r="U1521" s="95">
        <v>15749.601460695299</v>
      </c>
      <c r="V1521" s="95">
        <v>1563373.3811492899</v>
      </c>
      <c r="W1521" s="95">
        <v>0</v>
      </c>
      <c r="X1521" s="95">
        <v>1094673.00067139</v>
      </c>
      <c r="Y1521" s="95">
        <v>332935.07142257702</v>
      </c>
      <c r="Z1521" s="95">
        <v>3621.25227582455</v>
      </c>
      <c r="AA1521" s="95">
        <v>135025.27586555501</v>
      </c>
      <c r="AB1521" s="95">
        <v>4998.4202663302403</v>
      </c>
      <c r="AC1521" s="95">
        <v>165109.24647712699</v>
      </c>
      <c r="AD1521" s="95">
        <v>0</v>
      </c>
      <c r="AE1521" s="95">
        <v>892374.84321594203</v>
      </c>
      <c r="AF1521" s="95">
        <v>820407.32922363305</v>
      </c>
      <c r="AG1521" s="95">
        <v>682366.73411560105</v>
      </c>
      <c r="AH1521" s="95">
        <v>0</v>
      </c>
      <c r="AI1521" s="95">
        <v>0</v>
      </c>
      <c r="AJ1521" s="95">
        <v>260048.94049072301</v>
      </c>
      <c r="AK1521" s="95">
        <v>0</v>
      </c>
      <c r="AL1521" s="95">
        <v>0</v>
      </c>
      <c r="AM1521" s="95">
        <v>138666.171157837</v>
      </c>
      <c r="AN1521" s="95">
        <v>4098908.5172424298</v>
      </c>
      <c r="AO1521" s="95">
        <v>10579267.954345699</v>
      </c>
      <c r="AP1521" s="95">
        <v>0</v>
      </c>
      <c r="AQ1521" s="95">
        <v>7180027.8150634803</v>
      </c>
      <c r="AR1521" s="95">
        <v>2223566.3105163602</v>
      </c>
      <c r="AS1521" s="95">
        <v>24255.215416908301</v>
      </c>
      <c r="AT1521" s="95">
        <v>824913.70115661598</v>
      </c>
      <c r="AU1521" s="95">
        <v>30144.233319521001</v>
      </c>
      <c r="AV1521" s="95">
        <v>379638.54009246803</v>
      </c>
      <c r="AW1521" s="95">
        <v>0</v>
      </c>
      <c r="AX1521" s="95">
        <v>6114679.7290649395</v>
      </c>
      <c r="AY1521" s="95">
        <v>5592026.3232421903</v>
      </c>
      <c r="AZ1521" s="95">
        <v>4311173.8146972703</v>
      </c>
      <c r="BA1521" s="95">
        <v>0</v>
      </c>
      <c r="BB1521" s="95">
        <v>0</v>
      </c>
      <c r="BC1521" s="95">
        <v>1698977.85627747</v>
      </c>
      <c r="BD1521" s="95">
        <v>0</v>
      </c>
      <c r="BE1521" s="95">
        <v>0</v>
      </c>
      <c r="BF1521" s="95">
        <v>844254.45858001697</v>
      </c>
      <c r="BG1521" s="95">
        <v>9508302.9083252009</v>
      </c>
      <c r="BH1521" s="95">
        <v>2335438.7665100102</v>
      </c>
      <c r="BI1521" s="95">
        <v>0</v>
      </c>
      <c r="BJ1521" s="95">
        <v>2015114.8678283701</v>
      </c>
      <c r="BK1521" s="95">
        <v>886571.33719634998</v>
      </c>
      <c r="BL1521" s="95">
        <v>0</v>
      </c>
      <c r="BM1521" s="95">
        <v>0</v>
      </c>
      <c r="BN1521" s="95">
        <v>0</v>
      </c>
      <c r="BO1521" s="95">
        <v>0</v>
      </c>
      <c r="BP1521" s="95">
        <v>0</v>
      </c>
      <c r="BQ1521" s="95">
        <v>0</v>
      </c>
      <c r="BR1521" s="95">
        <v>1858428.92016602</v>
      </c>
      <c r="BS1521" s="95">
        <v>1677379.3992767299</v>
      </c>
      <c r="BT1521" s="95">
        <v>0</v>
      </c>
      <c r="BU1521" s="95">
        <v>0</v>
      </c>
      <c r="BV1521" s="95">
        <v>825321.05435180699</v>
      </c>
      <c r="BW1521" s="95">
        <v>0</v>
      </c>
      <c r="BX1521" s="95">
        <v>0</v>
      </c>
      <c r="BY1521" s="95">
        <v>0</v>
      </c>
      <c r="BZ1521" s="95">
        <v>0</v>
      </c>
      <c r="CA1521" s="95">
        <v>40776.969219684601</v>
      </c>
      <c r="CB1521" s="95">
        <v>2649946.4132080101</v>
      </c>
      <c r="CC1521" s="95">
        <v>17704167.049560498</v>
      </c>
      <c r="CD1521" s="95">
        <v>4349559.8782348596</v>
      </c>
      <c r="CE1521" s="95">
        <v>804.00326962023996</v>
      </c>
      <c r="CF1521" s="95">
        <v>135839.09769249</v>
      </c>
      <c r="CG1521" s="95">
        <v>827021.20552825904</v>
      </c>
      <c r="CH1521" s="95">
        <v>0</v>
      </c>
      <c r="CI1521" s="95">
        <v>41582.263520717599</v>
      </c>
      <c r="CJ1521" s="95">
        <v>2785203.04083252</v>
      </c>
      <c r="CK1521" s="95">
        <v>18523989.9533691</v>
      </c>
      <c r="CL1521" s="95">
        <v>4350189.6257934598</v>
      </c>
      <c r="CM1521" s="160">
        <v>57303.863239765204</v>
      </c>
      <c r="CN1521" s="160">
        <v>6872605.2785034198</v>
      </c>
      <c r="CO1521" s="160">
        <v>28056164.8356934</v>
      </c>
      <c r="CP1521" s="95">
        <v>4350189.6257934598</v>
      </c>
      <c r="CQ1521" s="95">
        <v>0</v>
      </c>
      <c r="CR1521" s="95">
        <v>0</v>
      </c>
      <c r="CS1521" s="95">
        <v>0</v>
      </c>
      <c r="CT1521" s="95">
        <v>0</v>
      </c>
      <c r="CU1521" s="161">
        <v>2785785.5109005002</v>
      </c>
      <c r="CV1521" s="161">
        <v>18531188.255088758</v>
      </c>
    </row>
    <row r="1522" spans="1:100" x14ac:dyDescent="0.2">
      <c r="A1522" s="94" t="s">
        <v>74</v>
      </c>
      <c r="B1522" s="96">
        <v>38231</v>
      </c>
      <c r="C1522" s="95">
        <v>26946.6697900295</v>
      </c>
      <c r="D1522" s="95">
        <v>0</v>
      </c>
      <c r="E1522" s="95">
        <v>14287.084444046</v>
      </c>
      <c r="F1522" s="95">
        <v>5886.1862616539001</v>
      </c>
      <c r="G1522" s="95">
        <v>54.603616205975399</v>
      </c>
      <c r="H1522" s="95">
        <v>723.68978336453404</v>
      </c>
      <c r="I1522" s="95">
        <v>32.855500040575897</v>
      </c>
      <c r="J1522" s="95">
        <v>1748.8949706703399</v>
      </c>
      <c r="K1522" s="95">
        <v>0</v>
      </c>
      <c r="L1522" s="95">
        <v>18024.702080011401</v>
      </c>
      <c r="M1522" s="95">
        <v>16694.765866279598</v>
      </c>
      <c r="N1522" s="95">
        <v>4440.11969327927</v>
      </c>
      <c r="O1522" s="95">
        <v>0</v>
      </c>
      <c r="P1522" s="95">
        <v>0</v>
      </c>
      <c r="Q1522" s="95">
        <v>2548.9840426146998</v>
      </c>
      <c r="R1522" s="95">
        <v>0</v>
      </c>
      <c r="S1522" s="95">
        <v>0</v>
      </c>
      <c r="T1522" s="95">
        <v>782.74910220503796</v>
      </c>
      <c r="U1522" s="95">
        <v>15704.067490100901</v>
      </c>
      <c r="V1522" s="95">
        <v>1579662.27345276</v>
      </c>
      <c r="W1522" s="95">
        <v>0</v>
      </c>
      <c r="X1522" s="95">
        <v>1076608.97952271</v>
      </c>
      <c r="Y1522" s="95">
        <v>343842.416641235</v>
      </c>
      <c r="Z1522" s="95">
        <v>8596.3231204748208</v>
      </c>
      <c r="AA1522" s="95">
        <v>125864.428974152</v>
      </c>
      <c r="AB1522" s="95">
        <v>5010.5544810891197</v>
      </c>
      <c r="AC1522" s="95">
        <v>414480.451095581</v>
      </c>
      <c r="AD1522" s="95">
        <v>0</v>
      </c>
      <c r="AE1522" s="95">
        <v>919790.76966095006</v>
      </c>
      <c r="AF1522" s="95">
        <v>817599.53462982201</v>
      </c>
      <c r="AG1522" s="95">
        <v>682349.27338409401</v>
      </c>
      <c r="AH1522" s="95">
        <v>0</v>
      </c>
      <c r="AI1522" s="95">
        <v>0</v>
      </c>
      <c r="AJ1522" s="95">
        <v>262621.53615570097</v>
      </c>
      <c r="AK1522" s="95">
        <v>0</v>
      </c>
      <c r="AL1522" s="95">
        <v>0</v>
      </c>
      <c r="AM1522" s="95">
        <v>133252.33112144499</v>
      </c>
      <c r="AN1522" s="95">
        <v>3912194.7189331101</v>
      </c>
      <c r="AO1522" s="95">
        <v>10822182.493896499</v>
      </c>
      <c r="AP1522" s="95">
        <v>0</v>
      </c>
      <c r="AQ1522" s="95">
        <v>7181813.5889892597</v>
      </c>
      <c r="AR1522" s="95">
        <v>2312527.9923095698</v>
      </c>
      <c r="AS1522" s="95">
        <v>51684.745341301001</v>
      </c>
      <c r="AT1522" s="95">
        <v>779541.682472229</v>
      </c>
      <c r="AU1522" s="95">
        <v>30362.4259700775</v>
      </c>
      <c r="AV1522" s="95">
        <v>970980.11557006801</v>
      </c>
      <c r="AW1522" s="95">
        <v>0</v>
      </c>
      <c r="AX1522" s="95">
        <v>6442665.73046875</v>
      </c>
      <c r="AY1522" s="95">
        <v>5661504.5097656297</v>
      </c>
      <c r="AZ1522" s="95">
        <v>4384718.96240234</v>
      </c>
      <c r="BA1522" s="95">
        <v>0</v>
      </c>
      <c r="BB1522" s="95">
        <v>0</v>
      </c>
      <c r="BC1522" s="95">
        <v>1763127.1876220701</v>
      </c>
      <c r="BD1522" s="95">
        <v>0</v>
      </c>
      <c r="BE1522" s="95">
        <v>0</v>
      </c>
      <c r="BF1522" s="95">
        <v>824153.16204833996</v>
      </c>
      <c r="BG1522" s="95">
        <v>9285265.65625</v>
      </c>
      <c r="BH1522" s="95">
        <v>2445464.9420166002</v>
      </c>
      <c r="BI1522" s="95">
        <v>0</v>
      </c>
      <c r="BJ1522" s="95">
        <v>2026776.5653533901</v>
      </c>
      <c r="BK1522" s="95">
        <v>910023.29607391404</v>
      </c>
      <c r="BL1522" s="95">
        <v>0</v>
      </c>
      <c r="BM1522" s="95">
        <v>0</v>
      </c>
      <c r="BN1522" s="95">
        <v>0</v>
      </c>
      <c r="BO1522" s="95">
        <v>0</v>
      </c>
      <c r="BP1522" s="95">
        <v>0</v>
      </c>
      <c r="BQ1522" s="95">
        <v>0</v>
      </c>
      <c r="BR1522" s="95">
        <v>1905294.9690704299</v>
      </c>
      <c r="BS1522" s="95">
        <v>1715871.5989532501</v>
      </c>
      <c r="BT1522" s="95">
        <v>0</v>
      </c>
      <c r="BU1522" s="95">
        <v>0</v>
      </c>
      <c r="BV1522" s="95">
        <v>830487.771278381</v>
      </c>
      <c r="BW1522" s="95">
        <v>0</v>
      </c>
      <c r="BX1522" s="95">
        <v>0</v>
      </c>
      <c r="BY1522" s="95">
        <v>0</v>
      </c>
      <c r="BZ1522" s="95">
        <v>0</v>
      </c>
      <c r="CA1522" s="95">
        <v>41192.204446315802</v>
      </c>
      <c r="CB1522" s="95">
        <v>2663068.9931640602</v>
      </c>
      <c r="CC1522" s="95">
        <v>18022138.892333999</v>
      </c>
      <c r="CD1522" s="95">
        <v>4498990.7453002902</v>
      </c>
      <c r="CE1522" s="95">
        <v>770.17435380071402</v>
      </c>
      <c r="CF1522" s="95">
        <v>132111.19136428801</v>
      </c>
      <c r="CG1522" s="95">
        <v>814939.38162994396</v>
      </c>
      <c r="CH1522" s="95">
        <v>0</v>
      </c>
      <c r="CI1522" s="95">
        <v>41961.198322296099</v>
      </c>
      <c r="CJ1522" s="95">
        <v>2793505.41906738</v>
      </c>
      <c r="CK1522" s="95">
        <v>18832097.005371101</v>
      </c>
      <c r="CL1522" s="95">
        <v>4500451.0960693397</v>
      </c>
      <c r="CM1522" s="160">
        <v>57705.315977573402</v>
      </c>
      <c r="CN1522" s="160">
        <v>6710748.5150756799</v>
      </c>
      <c r="CO1522" s="160">
        <v>28159226.4992676</v>
      </c>
      <c r="CP1522" s="95">
        <v>4500451.0960693397</v>
      </c>
      <c r="CQ1522" s="95">
        <v>0</v>
      </c>
      <c r="CR1522" s="95">
        <v>0</v>
      </c>
      <c r="CS1522" s="95">
        <v>0</v>
      </c>
      <c r="CT1522" s="95">
        <v>0</v>
      </c>
      <c r="CU1522" s="161">
        <v>2795180.184528348</v>
      </c>
      <c r="CV1522" s="161">
        <v>18837078.273963943</v>
      </c>
    </row>
    <row r="1523" spans="1:100" x14ac:dyDescent="0.2">
      <c r="A1523" s="94" t="s">
        <v>74</v>
      </c>
      <c r="B1523" s="96">
        <v>38322</v>
      </c>
      <c r="C1523" s="95">
        <v>27373.156163454099</v>
      </c>
      <c r="D1523" s="95">
        <v>0</v>
      </c>
      <c r="E1523" s="95">
        <v>13845.797778844801</v>
      </c>
      <c r="F1523" s="95">
        <v>5816.7764803767204</v>
      </c>
      <c r="G1523" s="95">
        <v>93.495451804250493</v>
      </c>
      <c r="H1523" s="95">
        <v>663.49361890554405</v>
      </c>
      <c r="I1523" s="95">
        <v>29.9408523072489</v>
      </c>
      <c r="J1523" s="95">
        <v>2742.8389875292801</v>
      </c>
      <c r="K1523" s="95">
        <v>0</v>
      </c>
      <c r="L1523" s="95">
        <v>17572.9824523926</v>
      </c>
      <c r="M1523" s="95">
        <v>16644.988247632999</v>
      </c>
      <c r="N1523" s="95">
        <v>4449.9326170682898</v>
      </c>
      <c r="O1523" s="95">
        <v>0</v>
      </c>
      <c r="P1523" s="95">
        <v>0</v>
      </c>
      <c r="Q1523" s="95">
        <v>2551.2715871036098</v>
      </c>
      <c r="R1523" s="95">
        <v>0</v>
      </c>
      <c r="S1523" s="95">
        <v>0</v>
      </c>
      <c r="T1523" s="95">
        <v>759.22491864115</v>
      </c>
      <c r="U1523" s="95">
        <v>16134.3559552431</v>
      </c>
      <c r="V1523" s="95">
        <v>1613988.5083618199</v>
      </c>
      <c r="W1523" s="95">
        <v>0</v>
      </c>
      <c r="X1523" s="95">
        <v>1051782.0195617699</v>
      </c>
      <c r="Y1523" s="95">
        <v>346480.82667159999</v>
      </c>
      <c r="Z1523" s="95">
        <v>16698.755040645599</v>
      </c>
      <c r="AA1523" s="95">
        <v>112054.640001297</v>
      </c>
      <c r="AB1523" s="95">
        <v>3311.685308218</v>
      </c>
      <c r="AC1523" s="95">
        <v>835601.15838623</v>
      </c>
      <c r="AD1523" s="95">
        <v>0</v>
      </c>
      <c r="AE1523" s="95">
        <v>892469.48755645799</v>
      </c>
      <c r="AF1523" s="95">
        <v>820859.99308776902</v>
      </c>
      <c r="AG1523" s="95">
        <v>687895.40455627395</v>
      </c>
      <c r="AH1523" s="95">
        <v>0</v>
      </c>
      <c r="AI1523" s="95">
        <v>0</v>
      </c>
      <c r="AJ1523" s="95">
        <v>257136.383163452</v>
      </c>
      <c r="AK1523" s="95">
        <v>0</v>
      </c>
      <c r="AL1523" s="95">
        <v>0</v>
      </c>
      <c r="AM1523" s="95">
        <v>129923.28578567501</v>
      </c>
      <c r="AN1523" s="95">
        <v>4246345.7431640597</v>
      </c>
      <c r="AO1523" s="95">
        <v>11183331.0543213</v>
      </c>
      <c r="AP1523" s="95">
        <v>0</v>
      </c>
      <c r="AQ1523" s="95">
        <v>7088488.9589233398</v>
      </c>
      <c r="AR1523" s="95">
        <v>2328466.55541992</v>
      </c>
      <c r="AS1523" s="95">
        <v>104688.96482467699</v>
      </c>
      <c r="AT1523" s="95">
        <v>698388.05696868896</v>
      </c>
      <c r="AU1523" s="95">
        <v>20307.013777732798</v>
      </c>
      <c r="AV1523" s="95">
        <v>1996409.5481109601</v>
      </c>
      <c r="AW1523" s="95">
        <v>0</v>
      </c>
      <c r="AX1523" s="95">
        <v>6259040.4210205097</v>
      </c>
      <c r="AY1523" s="95">
        <v>5754593.69641113</v>
      </c>
      <c r="AZ1523" s="95">
        <v>4477247.7238159198</v>
      </c>
      <c r="BA1523" s="95">
        <v>0</v>
      </c>
      <c r="BB1523" s="95">
        <v>0</v>
      </c>
      <c r="BC1523" s="95">
        <v>1753117.16789246</v>
      </c>
      <c r="BD1523" s="95">
        <v>0</v>
      </c>
      <c r="BE1523" s="95">
        <v>0</v>
      </c>
      <c r="BF1523" s="95">
        <v>814579.07060241699</v>
      </c>
      <c r="BG1523" s="95">
        <v>10102237.361572299</v>
      </c>
      <c r="BH1523" s="95">
        <v>2503050.9660034198</v>
      </c>
      <c r="BI1523" s="95">
        <v>0</v>
      </c>
      <c r="BJ1523" s="95">
        <v>1985364.7884368901</v>
      </c>
      <c r="BK1523" s="95">
        <v>931835.08674621605</v>
      </c>
      <c r="BL1523" s="95">
        <v>0</v>
      </c>
      <c r="BM1523" s="95">
        <v>0</v>
      </c>
      <c r="BN1523" s="95">
        <v>0</v>
      </c>
      <c r="BO1523" s="95">
        <v>0</v>
      </c>
      <c r="BP1523" s="95">
        <v>0</v>
      </c>
      <c r="BQ1523" s="95">
        <v>0</v>
      </c>
      <c r="BR1523" s="95">
        <v>1936475.0252533001</v>
      </c>
      <c r="BS1523" s="95">
        <v>1739706.2527771001</v>
      </c>
      <c r="BT1523" s="95">
        <v>0</v>
      </c>
      <c r="BU1523" s="95">
        <v>0</v>
      </c>
      <c r="BV1523" s="95">
        <v>830906.72483825695</v>
      </c>
      <c r="BW1523" s="95">
        <v>0</v>
      </c>
      <c r="BX1523" s="95">
        <v>0</v>
      </c>
      <c r="BY1523" s="95">
        <v>0</v>
      </c>
      <c r="BZ1523" s="95">
        <v>0</v>
      </c>
      <c r="CA1523" s="95">
        <v>41116.200695514701</v>
      </c>
      <c r="CB1523" s="95">
        <v>2665190.3979797401</v>
      </c>
      <c r="CC1523" s="95">
        <v>18280056.596923798</v>
      </c>
      <c r="CD1523" s="95">
        <v>4463374.13427734</v>
      </c>
      <c r="CE1523" s="95">
        <v>759.187679611146</v>
      </c>
      <c r="CF1523" s="95">
        <v>129215.19681835199</v>
      </c>
      <c r="CG1523" s="95">
        <v>812295.96318054199</v>
      </c>
      <c r="CH1523" s="95">
        <v>0</v>
      </c>
      <c r="CI1523" s="95">
        <v>41871.729545116403</v>
      </c>
      <c r="CJ1523" s="95">
        <v>2792462.8375549298</v>
      </c>
      <c r="CK1523" s="95">
        <v>19094779.388916001</v>
      </c>
      <c r="CL1523" s="95">
        <v>4459755.08276367</v>
      </c>
      <c r="CM1523" s="160">
        <v>58008.256145000501</v>
      </c>
      <c r="CN1523" s="160">
        <v>7055317.4213256799</v>
      </c>
      <c r="CO1523" s="160">
        <v>29217658.355224598</v>
      </c>
      <c r="CP1523" s="95">
        <v>4459755.08276367</v>
      </c>
      <c r="CQ1523" s="95">
        <v>0</v>
      </c>
      <c r="CR1523" s="95">
        <v>0</v>
      </c>
      <c r="CS1523" s="95">
        <v>0</v>
      </c>
      <c r="CT1523" s="95">
        <v>0</v>
      </c>
      <c r="CU1523" s="161">
        <v>2794405.5947980923</v>
      </c>
      <c r="CV1523" s="161">
        <v>19092352.56010434</v>
      </c>
    </row>
    <row r="1524" spans="1:100" x14ac:dyDescent="0.2">
      <c r="A1524" s="94" t="s">
        <v>74</v>
      </c>
      <c r="B1524" s="96">
        <v>38412</v>
      </c>
      <c r="C1524" s="95">
        <v>27897.676355123502</v>
      </c>
      <c r="D1524" s="95">
        <v>0</v>
      </c>
      <c r="E1524" s="95">
        <v>13552.265892863301</v>
      </c>
      <c r="F1524" s="95">
        <v>5865.8204437494296</v>
      </c>
      <c r="G1524" s="95">
        <v>135.298732280731</v>
      </c>
      <c r="H1524" s="95">
        <v>618.29724379628897</v>
      </c>
      <c r="I1524" s="95">
        <v>27.6817902904004</v>
      </c>
      <c r="J1524" s="95">
        <v>3947.5821222662898</v>
      </c>
      <c r="K1524" s="95">
        <v>0</v>
      </c>
      <c r="L1524" s="95">
        <v>17642.5290031433</v>
      </c>
      <c r="M1524" s="95">
        <v>16879.274797678001</v>
      </c>
      <c r="N1524" s="95">
        <v>4441.6698243618002</v>
      </c>
      <c r="O1524" s="95">
        <v>0</v>
      </c>
      <c r="P1524" s="95">
        <v>0</v>
      </c>
      <c r="Q1524" s="95">
        <v>2531.5778578519798</v>
      </c>
      <c r="R1524" s="95">
        <v>0</v>
      </c>
      <c r="S1524" s="95">
        <v>0</v>
      </c>
      <c r="T1524" s="95">
        <v>743.95843794941902</v>
      </c>
      <c r="U1524" s="95">
        <v>16381.5657755136</v>
      </c>
      <c r="V1524" s="95">
        <v>1645320.94561768</v>
      </c>
      <c r="W1524" s="95">
        <v>0</v>
      </c>
      <c r="X1524" s="95">
        <v>1025973.09765625</v>
      </c>
      <c r="Y1524" s="95">
        <v>348853.642917633</v>
      </c>
      <c r="Z1524" s="95">
        <v>23448.884539127401</v>
      </c>
      <c r="AA1524" s="95">
        <v>105271.952565193</v>
      </c>
      <c r="AB1524" s="95">
        <v>3043.3295110464101</v>
      </c>
      <c r="AC1524" s="95">
        <v>1247316.90536499</v>
      </c>
      <c r="AD1524" s="95">
        <v>0</v>
      </c>
      <c r="AE1524" s="95">
        <v>903628.95326232899</v>
      </c>
      <c r="AF1524" s="95">
        <v>833119.53594207799</v>
      </c>
      <c r="AG1524" s="95">
        <v>686805.12147521996</v>
      </c>
      <c r="AH1524" s="95">
        <v>0</v>
      </c>
      <c r="AI1524" s="95">
        <v>0</v>
      </c>
      <c r="AJ1524" s="95">
        <v>249859.13125991801</v>
      </c>
      <c r="AK1524" s="95">
        <v>0</v>
      </c>
      <c r="AL1524" s="95">
        <v>0</v>
      </c>
      <c r="AM1524" s="95">
        <v>127949.565772057</v>
      </c>
      <c r="AN1524" s="95">
        <v>4403457.6735839797</v>
      </c>
      <c r="AO1524" s="95">
        <v>11531186.841552701</v>
      </c>
      <c r="AP1524" s="95">
        <v>0</v>
      </c>
      <c r="AQ1524" s="95">
        <v>6993131.8690795898</v>
      </c>
      <c r="AR1524" s="95">
        <v>2397761.0683593801</v>
      </c>
      <c r="AS1524" s="95">
        <v>144396.627916336</v>
      </c>
      <c r="AT1524" s="95">
        <v>671823.33560943604</v>
      </c>
      <c r="AU1524" s="95">
        <v>18971.501381874099</v>
      </c>
      <c r="AV1524" s="95">
        <v>3003285.6681213402</v>
      </c>
      <c r="AW1524" s="95">
        <v>0</v>
      </c>
      <c r="AX1524" s="95">
        <v>6364826.0763549795</v>
      </c>
      <c r="AY1524" s="95">
        <v>5861428.8525390597</v>
      </c>
      <c r="AZ1524" s="95">
        <v>4516238.9117431603</v>
      </c>
      <c r="BA1524" s="95">
        <v>0</v>
      </c>
      <c r="BB1524" s="95">
        <v>0</v>
      </c>
      <c r="BC1524" s="95">
        <v>1714103.00648499</v>
      </c>
      <c r="BD1524" s="95">
        <v>0</v>
      </c>
      <c r="BE1524" s="95">
        <v>0</v>
      </c>
      <c r="BF1524" s="95">
        <v>815846.25189971901</v>
      </c>
      <c r="BG1524" s="95">
        <v>10572797.220458999</v>
      </c>
      <c r="BH1524" s="95">
        <v>2543541.2872619601</v>
      </c>
      <c r="BI1524" s="95">
        <v>0</v>
      </c>
      <c r="BJ1524" s="95">
        <v>1992300.5109252899</v>
      </c>
      <c r="BK1524" s="95">
        <v>975371.75847625697</v>
      </c>
      <c r="BL1524" s="95">
        <v>0</v>
      </c>
      <c r="BM1524" s="95">
        <v>0</v>
      </c>
      <c r="BN1524" s="95">
        <v>0</v>
      </c>
      <c r="BO1524" s="95">
        <v>0</v>
      </c>
      <c r="BP1524" s="95">
        <v>0</v>
      </c>
      <c r="BQ1524" s="95">
        <v>0</v>
      </c>
      <c r="BR1524" s="95">
        <v>1949678.12867737</v>
      </c>
      <c r="BS1524" s="95">
        <v>1751537.39645386</v>
      </c>
      <c r="BT1524" s="95">
        <v>0</v>
      </c>
      <c r="BU1524" s="95">
        <v>0</v>
      </c>
      <c r="BV1524" s="95">
        <v>843211.50895690895</v>
      </c>
      <c r="BW1524" s="95">
        <v>0</v>
      </c>
      <c r="BX1524" s="95">
        <v>0</v>
      </c>
      <c r="BY1524" s="95">
        <v>0</v>
      </c>
      <c r="BZ1524" s="95">
        <v>0</v>
      </c>
      <c r="CA1524" s="95">
        <v>41556.504333972902</v>
      </c>
      <c r="CB1524" s="95">
        <v>2687325.7420654302</v>
      </c>
      <c r="CC1524" s="95">
        <v>18595884.9611816</v>
      </c>
      <c r="CD1524" s="95">
        <v>4537160.29614258</v>
      </c>
      <c r="CE1524" s="95">
        <v>755.52149882912602</v>
      </c>
      <c r="CF1524" s="95">
        <v>128727.883579254</v>
      </c>
      <c r="CG1524" s="95">
        <v>822156.919921875</v>
      </c>
      <c r="CH1524" s="95">
        <v>0</v>
      </c>
      <c r="CI1524" s="95">
        <v>42314.976955890699</v>
      </c>
      <c r="CJ1524" s="95">
        <v>2817001.6440734901</v>
      </c>
      <c r="CK1524" s="95">
        <v>19416802.666992199</v>
      </c>
      <c r="CL1524" s="95">
        <v>4538834.2396240197</v>
      </c>
      <c r="CM1524" s="160">
        <v>58634.923734188102</v>
      </c>
      <c r="CN1524" s="160">
        <v>7228012.9374389602</v>
      </c>
      <c r="CO1524" s="160">
        <v>29972045.5927734</v>
      </c>
      <c r="CP1524" s="95">
        <v>4538834.2396240197</v>
      </c>
      <c r="CQ1524" s="95">
        <v>0</v>
      </c>
      <c r="CR1524" s="95">
        <v>0</v>
      </c>
      <c r="CS1524" s="95">
        <v>0</v>
      </c>
      <c r="CT1524" s="95">
        <v>0</v>
      </c>
      <c r="CU1524" s="161">
        <v>2816053.6256446843</v>
      </c>
      <c r="CV1524" s="161">
        <v>19418041.881103475</v>
      </c>
    </row>
    <row r="1525" spans="1:100" x14ac:dyDescent="0.2">
      <c r="A1525" s="94" t="s">
        <v>74</v>
      </c>
      <c r="B1525" s="96">
        <v>38504</v>
      </c>
      <c r="C1525" s="95">
        <v>28463.338102340698</v>
      </c>
      <c r="D1525" s="95">
        <v>1.0349658549967</v>
      </c>
      <c r="E1525" s="95">
        <v>13336.893098712</v>
      </c>
      <c r="F1525" s="95">
        <v>5965.6502645611799</v>
      </c>
      <c r="G1525" s="95">
        <v>172.187105242163</v>
      </c>
      <c r="H1525" s="95">
        <v>574.72862212359905</v>
      </c>
      <c r="I1525" s="95">
        <v>29.407140159513801</v>
      </c>
      <c r="J1525" s="95">
        <v>5060.08289325237</v>
      </c>
      <c r="K1525" s="95">
        <v>0</v>
      </c>
      <c r="L1525" s="95">
        <v>17942.906588792801</v>
      </c>
      <c r="M1525" s="95">
        <v>17108.533996581999</v>
      </c>
      <c r="N1525" s="95">
        <v>4435.8704431652995</v>
      </c>
      <c r="O1525" s="95">
        <v>0</v>
      </c>
      <c r="P1525" s="95">
        <v>0</v>
      </c>
      <c r="Q1525" s="95">
        <v>2534.50045093894</v>
      </c>
      <c r="R1525" s="95">
        <v>0</v>
      </c>
      <c r="S1525" s="95">
        <v>0</v>
      </c>
      <c r="T1525" s="95">
        <v>749.62523876130604</v>
      </c>
      <c r="U1525" s="95">
        <v>16547.965684652299</v>
      </c>
      <c r="V1525" s="95">
        <v>1658392.7388153099</v>
      </c>
      <c r="W1525" s="95">
        <v>39.966580671723897</v>
      </c>
      <c r="X1525" s="95">
        <v>1025655.94432831</v>
      </c>
      <c r="Y1525" s="95">
        <v>354868.32641220099</v>
      </c>
      <c r="Z1525" s="95">
        <v>31173.2082104683</v>
      </c>
      <c r="AA1525" s="95">
        <v>98039.506224632307</v>
      </c>
      <c r="AB1525" s="95">
        <v>3514.20800128579</v>
      </c>
      <c r="AC1525" s="95">
        <v>1669151.7437133801</v>
      </c>
      <c r="AD1525" s="95">
        <v>0</v>
      </c>
      <c r="AE1525" s="95">
        <v>919209.29914856004</v>
      </c>
      <c r="AF1525" s="95">
        <v>831968.80239868199</v>
      </c>
      <c r="AG1525" s="95">
        <v>681088.78768158006</v>
      </c>
      <c r="AH1525" s="95">
        <v>0</v>
      </c>
      <c r="AI1525" s="95">
        <v>0</v>
      </c>
      <c r="AJ1525" s="95">
        <v>246855.591691971</v>
      </c>
      <c r="AK1525" s="95">
        <v>0</v>
      </c>
      <c r="AL1525" s="95">
        <v>0</v>
      </c>
      <c r="AM1525" s="95">
        <v>129645.409461021</v>
      </c>
      <c r="AN1525" s="95">
        <v>4552054.5615844699</v>
      </c>
      <c r="AO1525" s="95">
        <v>11686138.310668901</v>
      </c>
      <c r="AP1525" s="95">
        <v>324.02638895064598</v>
      </c>
      <c r="AQ1525" s="95">
        <v>7075536.0064086895</v>
      </c>
      <c r="AR1525" s="95">
        <v>2474474.3727417002</v>
      </c>
      <c r="AS1525" s="95">
        <v>213531.02023887599</v>
      </c>
      <c r="AT1525" s="95">
        <v>632973.95480346703</v>
      </c>
      <c r="AU1525" s="95">
        <v>21836.068956851999</v>
      </c>
      <c r="AV1525" s="95">
        <v>3952909.5492553702</v>
      </c>
      <c r="AW1525" s="95">
        <v>0</v>
      </c>
      <c r="AX1525" s="95">
        <v>6560421.2661743201</v>
      </c>
      <c r="AY1525" s="95">
        <v>5944987.2078247098</v>
      </c>
      <c r="AZ1525" s="95">
        <v>4533364.4586792002</v>
      </c>
      <c r="BA1525" s="95">
        <v>0</v>
      </c>
      <c r="BB1525" s="95">
        <v>0</v>
      </c>
      <c r="BC1525" s="95">
        <v>1721423.5774078399</v>
      </c>
      <c r="BD1525" s="95">
        <v>0</v>
      </c>
      <c r="BE1525" s="95">
        <v>0</v>
      </c>
      <c r="BF1525" s="95">
        <v>837246.51771545399</v>
      </c>
      <c r="BG1525" s="95">
        <v>10891891.5385742</v>
      </c>
      <c r="BH1525" s="95">
        <v>2608520.6084289602</v>
      </c>
      <c r="BI1525" s="95">
        <v>20.2087863809429</v>
      </c>
      <c r="BJ1525" s="95">
        <v>2013690.2613830599</v>
      </c>
      <c r="BK1525" s="95">
        <v>1011100.33678436</v>
      </c>
      <c r="BL1525" s="95">
        <v>0</v>
      </c>
      <c r="BM1525" s="95">
        <v>0</v>
      </c>
      <c r="BN1525" s="95">
        <v>0</v>
      </c>
      <c r="BO1525" s="95">
        <v>0</v>
      </c>
      <c r="BP1525" s="95">
        <v>0</v>
      </c>
      <c r="BQ1525" s="95">
        <v>0</v>
      </c>
      <c r="BR1525" s="95">
        <v>1990171.02078247</v>
      </c>
      <c r="BS1525" s="95">
        <v>1766572.43270874</v>
      </c>
      <c r="BT1525" s="95">
        <v>0</v>
      </c>
      <c r="BU1525" s="95">
        <v>0</v>
      </c>
      <c r="BV1525" s="95">
        <v>859510.138908386</v>
      </c>
      <c r="BW1525" s="95">
        <v>0</v>
      </c>
      <c r="BX1525" s="95">
        <v>0</v>
      </c>
      <c r="BY1525" s="95">
        <v>0</v>
      </c>
      <c r="BZ1525" s="95">
        <v>0</v>
      </c>
      <c r="CA1525" s="95">
        <v>41839.237070560499</v>
      </c>
      <c r="CB1525" s="95">
        <v>2662229.1600341802</v>
      </c>
      <c r="CC1525" s="95">
        <v>18631997.238037098</v>
      </c>
      <c r="CD1525" s="95">
        <v>4624515.63952637</v>
      </c>
      <c r="CE1525" s="95">
        <v>749.57855389267195</v>
      </c>
      <c r="CF1525" s="95">
        <v>128019.585053444</v>
      </c>
      <c r="CG1525" s="95">
        <v>825934.47179412795</v>
      </c>
      <c r="CH1525" s="95">
        <v>0</v>
      </c>
      <c r="CI1525" s="95">
        <v>42591.045235633901</v>
      </c>
      <c r="CJ1525" s="95">
        <v>2790300.31640625</v>
      </c>
      <c r="CK1525" s="95">
        <v>19455905.9375</v>
      </c>
      <c r="CL1525" s="95">
        <v>4625000.0557251005</v>
      </c>
      <c r="CM1525" s="160">
        <v>59069.5940237045</v>
      </c>
      <c r="CN1525" s="160">
        <v>7320265.6471557599</v>
      </c>
      <c r="CO1525" s="160">
        <v>30398616.261230499</v>
      </c>
      <c r="CP1525" s="95">
        <v>4625000.0557251005</v>
      </c>
      <c r="CQ1525" s="95">
        <v>0</v>
      </c>
      <c r="CR1525" s="95">
        <v>0</v>
      </c>
      <c r="CS1525" s="95">
        <v>0</v>
      </c>
      <c r="CT1525" s="95">
        <v>0</v>
      </c>
      <c r="CU1525" s="161">
        <v>2790248.7450876241</v>
      </c>
      <c r="CV1525" s="161">
        <v>19457931.709831227</v>
      </c>
    </row>
    <row r="1526" spans="1:100" x14ac:dyDescent="0.2">
      <c r="A1526" s="94" t="s">
        <v>74</v>
      </c>
      <c r="B1526" s="96">
        <v>38596</v>
      </c>
      <c r="C1526" s="95">
        <v>28819.999632596999</v>
      </c>
      <c r="D1526" s="95">
        <v>1.01020965099451</v>
      </c>
      <c r="E1526" s="95">
        <v>13194.3498939276</v>
      </c>
      <c r="F1526" s="95">
        <v>6129.5685709714899</v>
      </c>
      <c r="G1526" s="95">
        <v>200.95488934032599</v>
      </c>
      <c r="H1526" s="95">
        <v>533.56353273987804</v>
      </c>
      <c r="I1526" s="95">
        <v>27.894093708833701</v>
      </c>
      <c r="J1526" s="95">
        <v>6298.5854438543302</v>
      </c>
      <c r="K1526" s="95">
        <v>0</v>
      </c>
      <c r="L1526" s="95">
        <v>18184.2347841263</v>
      </c>
      <c r="M1526" s="95">
        <v>17254.882400751099</v>
      </c>
      <c r="N1526" s="95">
        <v>4473.1708434224101</v>
      </c>
      <c r="O1526" s="95">
        <v>0</v>
      </c>
      <c r="P1526" s="95">
        <v>0</v>
      </c>
      <c r="Q1526" s="95">
        <v>2539.36042192578</v>
      </c>
      <c r="R1526" s="95">
        <v>0</v>
      </c>
      <c r="S1526" s="95">
        <v>0</v>
      </c>
      <c r="T1526" s="95">
        <v>741.52567497640803</v>
      </c>
      <c r="U1526" s="95">
        <v>16472.924186229699</v>
      </c>
      <c r="V1526" s="95">
        <v>1673181.13745117</v>
      </c>
      <c r="W1526" s="95">
        <v>91.7954398058355</v>
      </c>
      <c r="X1526" s="95">
        <v>991389.69804382301</v>
      </c>
      <c r="Y1526" s="95">
        <v>362464.76483917201</v>
      </c>
      <c r="Z1526" s="95">
        <v>38653.231440544099</v>
      </c>
      <c r="AA1526" s="95">
        <v>88985.363632202105</v>
      </c>
      <c r="AB1526" s="95">
        <v>3772.1697139143898</v>
      </c>
      <c r="AC1526" s="95">
        <v>2019078.55249023</v>
      </c>
      <c r="AD1526" s="95">
        <v>0</v>
      </c>
      <c r="AE1526" s="95">
        <v>905104.03042602504</v>
      </c>
      <c r="AF1526" s="95">
        <v>842405.42133331299</v>
      </c>
      <c r="AG1526" s="95">
        <v>683486.01575470006</v>
      </c>
      <c r="AH1526" s="95">
        <v>0</v>
      </c>
      <c r="AI1526" s="95">
        <v>0</v>
      </c>
      <c r="AJ1526" s="95">
        <v>242404.499897003</v>
      </c>
      <c r="AK1526" s="95">
        <v>0</v>
      </c>
      <c r="AL1526" s="95">
        <v>0</v>
      </c>
      <c r="AM1526" s="95">
        <v>127457.803915977</v>
      </c>
      <c r="AN1526" s="95">
        <v>4465988.74499512</v>
      </c>
      <c r="AO1526" s="95">
        <v>11958879.650268599</v>
      </c>
      <c r="AP1526" s="95">
        <v>806.22708971798397</v>
      </c>
      <c r="AQ1526" s="95">
        <v>6941336.5781860398</v>
      </c>
      <c r="AR1526" s="95">
        <v>2545327.2355346698</v>
      </c>
      <c r="AS1526" s="95">
        <v>254006.88845825201</v>
      </c>
      <c r="AT1526" s="95">
        <v>579751.08993530297</v>
      </c>
      <c r="AU1526" s="95">
        <v>23707.147086143501</v>
      </c>
      <c r="AV1526" s="95">
        <v>4858334.0928955097</v>
      </c>
      <c r="AW1526" s="95">
        <v>0</v>
      </c>
      <c r="AX1526" s="95">
        <v>6601337.62036133</v>
      </c>
      <c r="AY1526" s="95">
        <v>6110228.6486816397</v>
      </c>
      <c r="AZ1526" s="95">
        <v>4606393.3981933603</v>
      </c>
      <c r="BA1526" s="95">
        <v>0</v>
      </c>
      <c r="BB1526" s="95">
        <v>0</v>
      </c>
      <c r="BC1526" s="95">
        <v>1717989.21536255</v>
      </c>
      <c r="BD1526" s="95">
        <v>0</v>
      </c>
      <c r="BE1526" s="95">
        <v>0</v>
      </c>
      <c r="BF1526" s="95">
        <v>834719.29853057896</v>
      </c>
      <c r="BG1526" s="95">
        <v>10891970.698364301</v>
      </c>
      <c r="BH1526" s="95">
        <v>2718831.0587463402</v>
      </c>
      <c r="BI1526" s="95">
        <v>54.787007486913403</v>
      </c>
      <c r="BJ1526" s="95">
        <v>2047674.9941253699</v>
      </c>
      <c r="BK1526" s="95">
        <v>1047512.9653778099</v>
      </c>
      <c r="BL1526" s="95">
        <v>0</v>
      </c>
      <c r="BM1526" s="95">
        <v>0</v>
      </c>
      <c r="BN1526" s="95">
        <v>0</v>
      </c>
      <c r="BO1526" s="95">
        <v>0</v>
      </c>
      <c r="BP1526" s="95">
        <v>0</v>
      </c>
      <c r="BQ1526" s="95">
        <v>0</v>
      </c>
      <c r="BR1526" s="95">
        <v>2065910.0713958701</v>
      </c>
      <c r="BS1526" s="95">
        <v>1799625.0076293901</v>
      </c>
      <c r="BT1526" s="95">
        <v>0</v>
      </c>
      <c r="BU1526" s="95">
        <v>0</v>
      </c>
      <c r="BV1526" s="95">
        <v>868103.15188598598</v>
      </c>
      <c r="BW1526" s="95">
        <v>0</v>
      </c>
      <c r="BX1526" s="95">
        <v>0</v>
      </c>
      <c r="BY1526" s="95">
        <v>0</v>
      </c>
      <c r="BZ1526" s="95">
        <v>0</v>
      </c>
      <c r="CA1526" s="95">
        <v>41974.203629493699</v>
      </c>
      <c r="CB1526" s="95">
        <v>2665223.6264343299</v>
      </c>
      <c r="CC1526" s="95">
        <v>18908559.410644501</v>
      </c>
      <c r="CD1526" s="95">
        <v>4788194.9017944299</v>
      </c>
      <c r="CE1526" s="95">
        <v>730.48074132949102</v>
      </c>
      <c r="CF1526" s="95">
        <v>127287.643080711</v>
      </c>
      <c r="CG1526" s="95">
        <v>832877.956794739</v>
      </c>
      <c r="CH1526" s="95">
        <v>0</v>
      </c>
      <c r="CI1526" s="95">
        <v>42702.561364173896</v>
      </c>
      <c r="CJ1526" s="95">
        <v>2790705.1266479502</v>
      </c>
      <c r="CK1526" s="95">
        <v>19742192.8430176</v>
      </c>
      <c r="CL1526" s="95">
        <v>4789854.4000854502</v>
      </c>
      <c r="CM1526" s="160">
        <v>59210.2748408318</v>
      </c>
      <c r="CN1526" s="160">
        <v>7256988.8509521503</v>
      </c>
      <c r="CO1526" s="160">
        <v>30653300.103759799</v>
      </c>
      <c r="CP1526" s="95">
        <v>4789854.4000854502</v>
      </c>
      <c r="CQ1526" s="95">
        <v>0</v>
      </c>
      <c r="CR1526" s="95">
        <v>0</v>
      </c>
      <c r="CS1526" s="95">
        <v>0</v>
      </c>
      <c r="CT1526" s="95">
        <v>0</v>
      </c>
      <c r="CU1526" s="161">
        <v>2792511.2695150408</v>
      </c>
      <c r="CV1526" s="161">
        <v>19741437.36743924</v>
      </c>
    </row>
    <row r="1527" spans="1:100" x14ac:dyDescent="0.2">
      <c r="A1527" s="94" t="s">
        <v>74</v>
      </c>
      <c r="B1527" s="96">
        <v>38687</v>
      </c>
      <c r="C1527" s="95">
        <v>29396.441205024701</v>
      </c>
      <c r="D1527" s="95">
        <v>1.80792691399984</v>
      </c>
      <c r="E1527" s="95">
        <v>12986.911609053601</v>
      </c>
      <c r="F1527" s="95">
        <v>6237.4829107523001</v>
      </c>
      <c r="G1527" s="95">
        <v>255.86614183150201</v>
      </c>
      <c r="H1527" s="95">
        <v>495.452278923243</v>
      </c>
      <c r="I1527" s="95">
        <v>28.973328233929401</v>
      </c>
      <c r="J1527" s="95">
        <v>7529.6378844976398</v>
      </c>
      <c r="K1527" s="95">
        <v>0</v>
      </c>
      <c r="L1527" s="95">
        <v>17667.039695262902</v>
      </c>
      <c r="M1527" s="95">
        <v>17470.0473105907</v>
      </c>
      <c r="N1527" s="95">
        <v>4560.0599648356401</v>
      </c>
      <c r="O1527" s="95">
        <v>0</v>
      </c>
      <c r="P1527" s="95">
        <v>0</v>
      </c>
      <c r="Q1527" s="95">
        <v>2563.6624903976899</v>
      </c>
      <c r="R1527" s="95">
        <v>0</v>
      </c>
      <c r="S1527" s="95">
        <v>0</v>
      </c>
      <c r="T1527" s="95">
        <v>744.80650246143296</v>
      </c>
      <c r="U1527" s="95">
        <v>16830.497673511501</v>
      </c>
      <c r="V1527" s="95">
        <v>1694787.9001159701</v>
      </c>
      <c r="W1527" s="95">
        <v>106.270348606631</v>
      </c>
      <c r="X1527" s="95">
        <v>967878.06419372605</v>
      </c>
      <c r="Y1527" s="95">
        <v>366679.35250472999</v>
      </c>
      <c r="Z1527" s="95">
        <v>47894.796498298601</v>
      </c>
      <c r="AA1527" s="95">
        <v>79094.743557930007</v>
      </c>
      <c r="AB1527" s="95">
        <v>3389.0153672695201</v>
      </c>
      <c r="AC1527" s="95">
        <v>2551224.3132629399</v>
      </c>
      <c r="AD1527" s="95">
        <v>0</v>
      </c>
      <c r="AE1527" s="95">
        <v>856829.05394744896</v>
      </c>
      <c r="AF1527" s="95">
        <v>850820.33275604201</v>
      </c>
      <c r="AG1527" s="95">
        <v>681672.77175903297</v>
      </c>
      <c r="AH1527" s="95">
        <v>0</v>
      </c>
      <c r="AI1527" s="95">
        <v>0</v>
      </c>
      <c r="AJ1527" s="95">
        <v>242535.71836471601</v>
      </c>
      <c r="AK1527" s="95">
        <v>0</v>
      </c>
      <c r="AL1527" s="95">
        <v>0</v>
      </c>
      <c r="AM1527" s="95">
        <v>124669.788933754</v>
      </c>
      <c r="AN1527" s="95">
        <v>4701773.9537353497</v>
      </c>
      <c r="AO1527" s="95">
        <v>12241875.7922363</v>
      </c>
      <c r="AP1527" s="95">
        <v>985.32409342378401</v>
      </c>
      <c r="AQ1527" s="95">
        <v>6902230.0458984403</v>
      </c>
      <c r="AR1527" s="95">
        <v>2631100.9982910198</v>
      </c>
      <c r="AS1527" s="95">
        <v>316789.235961914</v>
      </c>
      <c r="AT1527" s="95">
        <v>522504.77634811401</v>
      </c>
      <c r="AU1527" s="95">
        <v>22126.853815078699</v>
      </c>
      <c r="AV1527" s="95">
        <v>6286530.5027465802</v>
      </c>
      <c r="AW1527" s="95">
        <v>0</v>
      </c>
      <c r="AX1527" s="95">
        <v>6324280.6422729502</v>
      </c>
      <c r="AY1527" s="95">
        <v>6238894.8507690402</v>
      </c>
      <c r="AZ1527" s="95">
        <v>4647871.0140380897</v>
      </c>
      <c r="BA1527" s="95">
        <v>0</v>
      </c>
      <c r="BB1527" s="95">
        <v>0</v>
      </c>
      <c r="BC1527" s="95">
        <v>1734335.88369751</v>
      </c>
      <c r="BD1527" s="95">
        <v>0</v>
      </c>
      <c r="BE1527" s="95">
        <v>0</v>
      </c>
      <c r="BF1527" s="95">
        <v>828412.39454650902</v>
      </c>
      <c r="BG1527" s="95">
        <v>11559502.4329834</v>
      </c>
      <c r="BH1527" s="95">
        <v>2828274.0563049298</v>
      </c>
      <c r="BI1527" s="95">
        <v>154.383397322148</v>
      </c>
      <c r="BJ1527" s="95">
        <v>2122562.5521545401</v>
      </c>
      <c r="BK1527" s="95">
        <v>1167781.35621643</v>
      </c>
      <c r="BL1527" s="95">
        <v>0</v>
      </c>
      <c r="BM1527" s="95">
        <v>0</v>
      </c>
      <c r="BN1527" s="95">
        <v>0</v>
      </c>
      <c r="BO1527" s="95">
        <v>0</v>
      </c>
      <c r="BP1527" s="95">
        <v>0</v>
      </c>
      <c r="BQ1527" s="95">
        <v>0</v>
      </c>
      <c r="BR1527" s="95">
        <v>2110720.1996459998</v>
      </c>
      <c r="BS1527" s="95">
        <v>1838455.61999512</v>
      </c>
      <c r="BT1527" s="95">
        <v>0</v>
      </c>
      <c r="BU1527" s="95">
        <v>0</v>
      </c>
      <c r="BV1527" s="95">
        <v>989717.77617645299</v>
      </c>
      <c r="BW1527" s="95">
        <v>0</v>
      </c>
      <c r="BX1527" s="95">
        <v>0</v>
      </c>
      <c r="BY1527" s="95">
        <v>0</v>
      </c>
      <c r="BZ1527" s="95">
        <v>0</v>
      </c>
      <c r="CA1527" s="95">
        <v>42281.428622245803</v>
      </c>
      <c r="CB1527" s="95">
        <v>2663034.3286438002</v>
      </c>
      <c r="CC1527" s="95">
        <v>19167047.971435498</v>
      </c>
      <c r="CD1527" s="95">
        <v>4923119.3366088904</v>
      </c>
      <c r="CE1527" s="95">
        <v>748.317728117108</v>
      </c>
      <c r="CF1527" s="95">
        <v>129735.574206352</v>
      </c>
      <c r="CG1527" s="95">
        <v>863878.99114990199</v>
      </c>
      <c r="CH1527" s="95">
        <v>0</v>
      </c>
      <c r="CI1527" s="95">
        <v>43026.662433147401</v>
      </c>
      <c r="CJ1527" s="95">
        <v>2792855.9656372098</v>
      </c>
      <c r="CK1527" s="95">
        <v>20036065.143554699</v>
      </c>
      <c r="CL1527" s="95">
        <v>4921531.93249512</v>
      </c>
      <c r="CM1527" s="160">
        <v>59816.800820827499</v>
      </c>
      <c r="CN1527" s="160">
        <v>7503106.7737426804</v>
      </c>
      <c r="CO1527" s="160">
        <v>31580148.494628899</v>
      </c>
      <c r="CP1527" s="95">
        <v>4921531.93249512</v>
      </c>
      <c r="CQ1527" s="95">
        <v>0</v>
      </c>
      <c r="CR1527" s="95">
        <v>0</v>
      </c>
      <c r="CS1527" s="95">
        <v>0</v>
      </c>
      <c r="CT1527" s="95">
        <v>0</v>
      </c>
      <c r="CU1527" s="161">
        <v>2792769.902850152</v>
      </c>
      <c r="CV1527" s="161">
        <v>20030926.962585401</v>
      </c>
    </row>
    <row r="1528" spans="1:100" x14ac:dyDescent="0.2">
      <c r="A1528" s="94" t="s">
        <v>74</v>
      </c>
      <c r="B1528" s="96">
        <v>38777</v>
      </c>
      <c r="C1528" s="95">
        <v>29868.4242086411</v>
      </c>
      <c r="D1528" s="95">
        <v>2.1367604609986302</v>
      </c>
      <c r="E1528" s="95">
        <v>12565.1171952486</v>
      </c>
      <c r="F1528" s="95">
        <v>6332.5702742338199</v>
      </c>
      <c r="G1528" s="95">
        <v>285.024437304586</v>
      </c>
      <c r="H1528" s="95">
        <v>464.96674273163097</v>
      </c>
      <c r="I1528" s="95">
        <v>28.901880931341999</v>
      </c>
      <c r="J1528" s="95">
        <v>8722.5654088258707</v>
      </c>
      <c r="K1528" s="95">
        <v>0</v>
      </c>
      <c r="L1528" s="95">
        <v>8807.8462793827093</v>
      </c>
      <c r="M1528" s="95">
        <v>17505.732644558</v>
      </c>
      <c r="N1528" s="95">
        <v>4622.9491081833803</v>
      </c>
      <c r="O1528" s="95">
        <v>11428.0651264191</v>
      </c>
      <c r="P1528" s="95">
        <v>0</v>
      </c>
      <c r="Q1528" s="95">
        <v>2603.5661794245202</v>
      </c>
      <c r="R1528" s="95">
        <v>475.16695662215398</v>
      </c>
      <c r="S1528" s="95">
        <v>0</v>
      </c>
      <c r="T1528" s="95">
        <v>301.12522934004699</v>
      </c>
      <c r="U1528" s="95">
        <v>17005.4955995083</v>
      </c>
      <c r="V1528" s="95">
        <v>1731936.8391571001</v>
      </c>
      <c r="W1528" s="95">
        <v>129.79560873843701</v>
      </c>
      <c r="X1528" s="95">
        <v>950099.36225128197</v>
      </c>
      <c r="Y1528" s="95">
        <v>379381.91476059001</v>
      </c>
      <c r="Z1528" s="95">
        <v>58406.296875</v>
      </c>
      <c r="AA1528" s="95">
        <v>74341.903923988299</v>
      </c>
      <c r="AB1528" s="95">
        <v>3363.2430600225898</v>
      </c>
      <c r="AC1528" s="95">
        <v>2968885.4570007301</v>
      </c>
      <c r="AD1528" s="95">
        <v>0</v>
      </c>
      <c r="AE1528" s="95">
        <v>368515.206665039</v>
      </c>
      <c r="AF1528" s="95">
        <v>857101.04141998303</v>
      </c>
      <c r="AG1528" s="95">
        <v>681490.46475982701</v>
      </c>
      <c r="AH1528" s="95">
        <v>545235.51693725598</v>
      </c>
      <c r="AI1528" s="95">
        <v>0</v>
      </c>
      <c r="AJ1528" s="95">
        <v>246440.19992065401</v>
      </c>
      <c r="AK1528" s="95">
        <v>81994.7490844727</v>
      </c>
      <c r="AL1528" s="95">
        <v>0</v>
      </c>
      <c r="AM1528" s="95">
        <v>49782.850185394302</v>
      </c>
      <c r="AN1528" s="95">
        <v>4811800.4539184598</v>
      </c>
      <c r="AO1528" s="95">
        <v>12630795.6875</v>
      </c>
      <c r="AP1528" s="95">
        <v>1178.01817731559</v>
      </c>
      <c r="AQ1528" s="95">
        <v>6821478.8659057599</v>
      </c>
      <c r="AR1528" s="95">
        <v>2743517.6599426302</v>
      </c>
      <c r="AS1528" s="95">
        <v>387077.64674758899</v>
      </c>
      <c r="AT1528" s="95">
        <v>501763.78719711298</v>
      </c>
      <c r="AU1528" s="95">
        <v>22229.561078548399</v>
      </c>
      <c r="AV1528" s="95">
        <v>7318420.5673217801</v>
      </c>
      <c r="AW1528" s="95">
        <v>0</v>
      </c>
      <c r="AX1528" s="95">
        <v>2800372.8556213402</v>
      </c>
      <c r="AY1528" s="95">
        <v>6354022.0350952102</v>
      </c>
      <c r="AZ1528" s="95">
        <v>4691806.1185913105</v>
      </c>
      <c r="BA1528" s="95">
        <v>3928586.42645264</v>
      </c>
      <c r="BB1528" s="95">
        <v>0</v>
      </c>
      <c r="BC1528" s="95">
        <v>1779902.5359954799</v>
      </c>
      <c r="BD1528" s="95">
        <v>554323.66972351098</v>
      </c>
      <c r="BE1528" s="95">
        <v>0</v>
      </c>
      <c r="BF1528" s="95">
        <v>339891.26917266799</v>
      </c>
      <c r="BG1528" s="95">
        <v>11937354.0220947</v>
      </c>
      <c r="BH1528" s="95">
        <v>3475425.3988647498</v>
      </c>
      <c r="BI1528" s="95">
        <v>130.396310254931</v>
      </c>
      <c r="BJ1528" s="95">
        <v>2409557.7411193801</v>
      </c>
      <c r="BK1528" s="95">
        <v>1262181.16532898</v>
      </c>
      <c r="BL1528" s="95">
        <v>0</v>
      </c>
      <c r="BM1528" s="95">
        <v>41276.9863872528</v>
      </c>
      <c r="BN1528" s="95">
        <v>2083.3032605349999</v>
      </c>
      <c r="BO1528" s="95">
        <v>0</v>
      </c>
      <c r="BP1528" s="95">
        <v>0</v>
      </c>
      <c r="BQ1528" s="95">
        <v>0</v>
      </c>
      <c r="BR1528" s="95">
        <v>2207701.4355163602</v>
      </c>
      <c r="BS1528" s="95">
        <v>1892018.8662262</v>
      </c>
      <c r="BT1528" s="95">
        <v>765955.28532409703</v>
      </c>
      <c r="BU1528" s="95">
        <v>0</v>
      </c>
      <c r="BV1528" s="95">
        <v>1008588.08776855</v>
      </c>
      <c r="BW1528" s="95">
        <v>64718.259402751901</v>
      </c>
      <c r="BX1528" s="95">
        <v>0</v>
      </c>
      <c r="BY1528" s="95">
        <v>0</v>
      </c>
      <c r="BZ1528" s="95">
        <v>0</v>
      </c>
      <c r="CA1528" s="95">
        <v>42538.878173351302</v>
      </c>
      <c r="CB1528" s="95">
        <v>2685152.1106567401</v>
      </c>
      <c r="CC1528" s="95">
        <v>19481561.737792999</v>
      </c>
      <c r="CD1528" s="95">
        <v>5895034.6596679697</v>
      </c>
      <c r="CE1528" s="95">
        <v>754.58422479033504</v>
      </c>
      <c r="CF1528" s="95">
        <v>130183.955735207</v>
      </c>
      <c r="CG1528" s="95">
        <v>881785.83354949998</v>
      </c>
      <c r="CH1528" s="95">
        <v>0</v>
      </c>
      <c r="CI1528" s="95">
        <v>43296.215759754203</v>
      </c>
      <c r="CJ1528" s="95">
        <v>2813825.79260254</v>
      </c>
      <c r="CK1528" s="95">
        <v>20365315.545654301</v>
      </c>
      <c r="CL1528" s="95">
        <v>5963503.3708496103</v>
      </c>
      <c r="CM1528" s="160">
        <v>60243.929810047201</v>
      </c>
      <c r="CN1528" s="160">
        <v>7633042.4556884803</v>
      </c>
      <c r="CO1528" s="160">
        <v>32310618.838378899</v>
      </c>
      <c r="CP1528" s="95">
        <v>5963503.3708496103</v>
      </c>
      <c r="CQ1528" s="95">
        <v>0</v>
      </c>
      <c r="CR1528" s="95">
        <v>0</v>
      </c>
      <c r="CS1528" s="95">
        <v>0</v>
      </c>
      <c r="CT1528" s="95">
        <v>0</v>
      </c>
      <c r="CU1528" s="161">
        <v>2815336.0663919472</v>
      </c>
      <c r="CV1528" s="161">
        <v>20363347.571342498</v>
      </c>
    </row>
    <row r="1529" spans="1:100" x14ac:dyDescent="0.2">
      <c r="A1529" s="94" t="s">
        <v>74</v>
      </c>
      <c r="B1529" s="96">
        <v>38869</v>
      </c>
      <c r="C1529" s="95">
        <v>30787.8722057343</v>
      </c>
      <c r="D1529" s="95">
        <v>2.0587642789760099</v>
      </c>
      <c r="E1529" s="95">
        <v>12437.595284700399</v>
      </c>
      <c r="F1529" s="95">
        <v>6690.7739063501404</v>
      </c>
      <c r="G1529" s="95">
        <v>315.71584296599002</v>
      </c>
      <c r="H1529" s="95">
        <v>431.09592353552603</v>
      </c>
      <c r="I1529" s="95">
        <v>26.3329796593171</v>
      </c>
      <c r="J1529" s="95">
        <v>9872.1876841783505</v>
      </c>
      <c r="K1529" s="95">
        <v>0</v>
      </c>
      <c r="L1529" s="95">
        <v>8135.0540210604704</v>
      </c>
      <c r="M1529" s="95">
        <v>17742.457894086801</v>
      </c>
      <c r="N1529" s="95">
        <v>4666.3679749369603</v>
      </c>
      <c r="O1529" s="95">
        <v>12027.6840206385</v>
      </c>
      <c r="P1529" s="95">
        <v>0</v>
      </c>
      <c r="Q1529" s="95">
        <v>2601.3303709626198</v>
      </c>
      <c r="R1529" s="95">
        <v>495.53621165081898</v>
      </c>
      <c r="S1529" s="95">
        <v>0</v>
      </c>
      <c r="T1529" s="95">
        <v>279.19204341247701</v>
      </c>
      <c r="U1529" s="95">
        <v>17150.305909872099</v>
      </c>
      <c r="V1529" s="95">
        <v>1807065.77947998</v>
      </c>
      <c r="W1529" s="95">
        <v>151.71539978496699</v>
      </c>
      <c r="X1529" s="95">
        <v>926710.409767151</v>
      </c>
      <c r="Y1529" s="95">
        <v>396200.64282226597</v>
      </c>
      <c r="Z1529" s="95">
        <v>59706.432351589203</v>
      </c>
      <c r="AA1529" s="95">
        <v>66006.513837814302</v>
      </c>
      <c r="AB1529" s="95">
        <v>2907.4822649657699</v>
      </c>
      <c r="AC1529" s="95">
        <v>3315092.26629639</v>
      </c>
      <c r="AD1529" s="95">
        <v>0</v>
      </c>
      <c r="AE1529" s="95">
        <v>343249.59471893299</v>
      </c>
      <c r="AF1529" s="95">
        <v>873604.68109893799</v>
      </c>
      <c r="AG1529" s="95">
        <v>687872.77178955101</v>
      </c>
      <c r="AH1529" s="95">
        <v>574194.93819427502</v>
      </c>
      <c r="AI1529" s="95">
        <v>0</v>
      </c>
      <c r="AJ1529" s="95">
        <v>242631.772251129</v>
      </c>
      <c r="AK1529" s="95">
        <v>81499.171379089399</v>
      </c>
      <c r="AL1529" s="95">
        <v>0</v>
      </c>
      <c r="AM1529" s="95">
        <v>45243.958342075297</v>
      </c>
      <c r="AN1529" s="95">
        <v>4919341.6118774395</v>
      </c>
      <c r="AO1529" s="95">
        <v>13322759.2955322</v>
      </c>
      <c r="AP1529" s="95">
        <v>1320.10975772142</v>
      </c>
      <c r="AQ1529" s="95">
        <v>6706995.94958496</v>
      </c>
      <c r="AR1529" s="95">
        <v>2876329.6166076702</v>
      </c>
      <c r="AS1529" s="95">
        <v>425481.79949188197</v>
      </c>
      <c r="AT1529" s="95">
        <v>448976.40584564197</v>
      </c>
      <c r="AU1529" s="95">
        <v>19955.690729856498</v>
      </c>
      <c r="AV1529" s="95">
        <v>8195778.6809692401</v>
      </c>
      <c r="AW1529" s="95">
        <v>0</v>
      </c>
      <c r="AX1529" s="95">
        <v>2658821.6549987802</v>
      </c>
      <c r="AY1529" s="95">
        <v>6537913.4896850605</v>
      </c>
      <c r="AZ1529" s="95">
        <v>4837305.5394897498</v>
      </c>
      <c r="BA1529" s="95">
        <v>4167326.5270996098</v>
      </c>
      <c r="BB1529" s="95">
        <v>0</v>
      </c>
      <c r="BC1529" s="95">
        <v>1775831.5454559301</v>
      </c>
      <c r="BD1529" s="95">
        <v>553231.14160156297</v>
      </c>
      <c r="BE1529" s="95">
        <v>0</v>
      </c>
      <c r="BF1529" s="95">
        <v>312492.79776001</v>
      </c>
      <c r="BG1529" s="95">
        <v>12186562.005737299</v>
      </c>
      <c r="BH1529" s="95">
        <v>3640647.2782592801</v>
      </c>
      <c r="BI1529" s="95">
        <v>34.444144689943599</v>
      </c>
      <c r="BJ1529" s="95">
        <v>2363707.0890502902</v>
      </c>
      <c r="BK1529" s="95">
        <v>1310617.3248443599</v>
      </c>
      <c r="BL1529" s="95">
        <v>0</v>
      </c>
      <c r="BM1529" s="95">
        <v>39005.864287376397</v>
      </c>
      <c r="BN1529" s="95">
        <v>2353.2963014841098</v>
      </c>
      <c r="BO1529" s="95">
        <v>0</v>
      </c>
      <c r="BP1529" s="95">
        <v>0</v>
      </c>
      <c r="BQ1529" s="95">
        <v>0</v>
      </c>
      <c r="BR1529" s="95">
        <v>2267070.1529846201</v>
      </c>
      <c r="BS1529" s="95">
        <v>1927714.2148895301</v>
      </c>
      <c r="BT1529" s="95">
        <v>812780.926460266</v>
      </c>
      <c r="BU1529" s="95">
        <v>0</v>
      </c>
      <c r="BV1529" s="95">
        <v>996005.02368164097</v>
      </c>
      <c r="BW1529" s="95">
        <v>64258.499602317803</v>
      </c>
      <c r="BX1529" s="95">
        <v>0</v>
      </c>
      <c r="BY1529" s="95">
        <v>0</v>
      </c>
      <c r="BZ1529" s="95">
        <v>0</v>
      </c>
      <c r="CA1529" s="95">
        <v>43268.955050945297</v>
      </c>
      <c r="CB1529" s="95">
        <v>2726196.7709655799</v>
      </c>
      <c r="CC1529" s="95">
        <v>19989522.609375</v>
      </c>
      <c r="CD1529" s="95">
        <v>6010628.7536010696</v>
      </c>
      <c r="CE1529" s="95">
        <v>748.22343228757404</v>
      </c>
      <c r="CF1529" s="95">
        <v>128425.284116745</v>
      </c>
      <c r="CG1529" s="95">
        <v>880301.99203491199</v>
      </c>
      <c r="CH1529" s="95">
        <v>0</v>
      </c>
      <c r="CI1529" s="95">
        <v>44019.606844425201</v>
      </c>
      <c r="CJ1529" s="95">
        <v>2857088.4227294899</v>
      </c>
      <c r="CK1529" s="95">
        <v>20873225.731933601</v>
      </c>
      <c r="CL1529" s="95">
        <v>6076340.6462402297</v>
      </c>
      <c r="CM1529" s="160">
        <v>61081.745051384001</v>
      </c>
      <c r="CN1529" s="160">
        <v>7763761.6231079102</v>
      </c>
      <c r="CO1529" s="160">
        <v>33108154.1494141</v>
      </c>
      <c r="CP1529" s="95">
        <v>6076340.6462402297</v>
      </c>
      <c r="CQ1529" s="95">
        <v>0</v>
      </c>
      <c r="CR1529" s="95">
        <v>0</v>
      </c>
      <c r="CS1529" s="95">
        <v>0</v>
      </c>
      <c r="CT1529" s="95">
        <v>0</v>
      </c>
      <c r="CU1529" s="161">
        <v>2854622.0550823249</v>
      </c>
      <c r="CV1529" s="161">
        <v>20869824.601409912</v>
      </c>
    </row>
    <row r="1530" spans="1:100" x14ac:dyDescent="0.2">
      <c r="A1530" s="94" t="s">
        <v>74</v>
      </c>
      <c r="B1530" s="96">
        <v>38961</v>
      </c>
      <c r="C1530" s="95">
        <v>31432.393545866002</v>
      </c>
      <c r="D1530" s="95">
        <v>2.0279061009932802</v>
      </c>
      <c r="E1530" s="95">
        <v>12107.212898612001</v>
      </c>
      <c r="F1530" s="95">
        <v>6713.6489752531097</v>
      </c>
      <c r="G1530" s="95">
        <v>369.765008695424</v>
      </c>
      <c r="H1530" s="95">
        <v>385.62289550900499</v>
      </c>
      <c r="I1530" s="95">
        <v>23.7930150839966</v>
      </c>
      <c r="J1530" s="95">
        <v>11073.527610540399</v>
      </c>
      <c r="K1530" s="95">
        <v>0</v>
      </c>
      <c r="L1530" s="95">
        <v>7776.6877071857498</v>
      </c>
      <c r="M1530" s="95">
        <v>17801.501544713999</v>
      </c>
      <c r="N1530" s="95">
        <v>4703.0932809710503</v>
      </c>
      <c r="O1530" s="95">
        <v>12198.625212430999</v>
      </c>
      <c r="P1530" s="95">
        <v>0</v>
      </c>
      <c r="Q1530" s="95">
        <v>2578.9121378958198</v>
      </c>
      <c r="R1530" s="95">
        <v>516.657908044755</v>
      </c>
      <c r="S1530" s="95">
        <v>0</v>
      </c>
      <c r="T1530" s="95">
        <v>249.53464617021399</v>
      </c>
      <c r="U1530" s="95">
        <v>17444.997677803</v>
      </c>
      <c r="V1530" s="95">
        <v>1826459.5486145001</v>
      </c>
      <c r="W1530" s="95">
        <v>528.85627862065996</v>
      </c>
      <c r="X1530" s="95">
        <v>897222.40575408901</v>
      </c>
      <c r="Y1530" s="95">
        <v>400357.82217407197</v>
      </c>
      <c r="Z1530" s="95">
        <v>69210.379545211807</v>
      </c>
      <c r="AA1530" s="95">
        <v>55814.113180160501</v>
      </c>
      <c r="AB1530" s="95">
        <v>2920.38324978948</v>
      </c>
      <c r="AC1530" s="95">
        <v>3692315.3780212398</v>
      </c>
      <c r="AD1530" s="95">
        <v>0</v>
      </c>
      <c r="AE1530" s="95">
        <v>328440.30899810803</v>
      </c>
      <c r="AF1530" s="95">
        <v>870114.52610778797</v>
      </c>
      <c r="AG1530" s="95">
        <v>683684.57491302502</v>
      </c>
      <c r="AH1530" s="95">
        <v>588214.62004852295</v>
      </c>
      <c r="AI1530" s="95">
        <v>0</v>
      </c>
      <c r="AJ1530" s="95">
        <v>238988.88909721401</v>
      </c>
      <c r="AK1530" s="95">
        <v>81183.9644517899</v>
      </c>
      <c r="AL1530" s="95">
        <v>0</v>
      </c>
      <c r="AM1530" s="95">
        <v>41872.350829601302</v>
      </c>
      <c r="AN1530" s="95">
        <v>4981980.1455078097</v>
      </c>
      <c r="AO1530" s="95">
        <v>13582299.310791001</v>
      </c>
      <c r="AP1530" s="95">
        <v>4059.9054999351501</v>
      </c>
      <c r="AQ1530" s="95">
        <v>6548857.3624877902</v>
      </c>
      <c r="AR1530" s="95">
        <v>2943100.8482055701</v>
      </c>
      <c r="AS1530" s="95">
        <v>474751.96928024298</v>
      </c>
      <c r="AT1530" s="95">
        <v>380717.20712280303</v>
      </c>
      <c r="AU1530" s="95">
        <v>20403.541863918301</v>
      </c>
      <c r="AV1530" s="95">
        <v>9364967.9144287091</v>
      </c>
      <c r="AW1530" s="95">
        <v>0</v>
      </c>
      <c r="AX1530" s="95">
        <v>2571911.3896179199</v>
      </c>
      <c r="AY1530" s="95">
        <v>6565565.4935302697</v>
      </c>
      <c r="AZ1530" s="95">
        <v>4797707.6334838904</v>
      </c>
      <c r="BA1530" s="95">
        <v>4326341.48620605</v>
      </c>
      <c r="BB1530" s="95">
        <v>0</v>
      </c>
      <c r="BC1530" s="95">
        <v>1761683.72618103</v>
      </c>
      <c r="BD1530" s="95">
        <v>551639.44911193801</v>
      </c>
      <c r="BE1530" s="95">
        <v>0</v>
      </c>
      <c r="BF1530" s="95">
        <v>289510.30131530802</v>
      </c>
      <c r="BG1530" s="95">
        <v>12680748.2145996</v>
      </c>
      <c r="BH1530" s="95">
        <v>3723067.1654052702</v>
      </c>
      <c r="BI1530" s="95">
        <v>294.15522141009598</v>
      </c>
      <c r="BJ1530" s="95">
        <v>2358776.7107849098</v>
      </c>
      <c r="BK1530" s="95">
        <v>1373584.19317627</v>
      </c>
      <c r="BL1530" s="95">
        <v>0</v>
      </c>
      <c r="BM1530" s="95">
        <v>32952.7583971024</v>
      </c>
      <c r="BN1530" s="95">
        <v>2772.9540450572999</v>
      </c>
      <c r="BO1530" s="95">
        <v>0</v>
      </c>
      <c r="BP1530" s="95">
        <v>0</v>
      </c>
      <c r="BQ1530" s="95">
        <v>0</v>
      </c>
      <c r="BR1530" s="95">
        <v>2274106.9379272498</v>
      </c>
      <c r="BS1530" s="95">
        <v>1938291.8150634801</v>
      </c>
      <c r="BT1530" s="95">
        <v>843911.89639282203</v>
      </c>
      <c r="BU1530" s="95">
        <v>0</v>
      </c>
      <c r="BV1530" s="95">
        <v>1039602.7483596799</v>
      </c>
      <c r="BW1530" s="95">
        <v>62600.206991672501</v>
      </c>
      <c r="BX1530" s="95">
        <v>0</v>
      </c>
      <c r="BY1530" s="95">
        <v>0</v>
      </c>
      <c r="BZ1530" s="95">
        <v>0</v>
      </c>
      <c r="CA1530" s="95">
        <v>43501.301888942697</v>
      </c>
      <c r="CB1530" s="95">
        <v>2720337.8779296898</v>
      </c>
      <c r="CC1530" s="95">
        <v>20142201.119140599</v>
      </c>
      <c r="CD1530" s="95">
        <v>6095243.0848998995</v>
      </c>
      <c r="CE1530" s="95">
        <v>754.04176700860296</v>
      </c>
      <c r="CF1530" s="95">
        <v>127042.105761528</v>
      </c>
      <c r="CG1530" s="95">
        <v>869775.57855224598</v>
      </c>
      <c r="CH1530" s="95">
        <v>0</v>
      </c>
      <c r="CI1530" s="95">
        <v>44252.777269840197</v>
      </c>
      <c r="CJ1530" s="95">
        <v>2848635.2157287602</v>
      </c>
      <c r="CK1530" s="95">
        <v>21016337.1713867</v>
      </c>
      <c r="CL1530" s="95">
        <v>6158424.4041748</v>
      </c>
      <c r="CM1530" s="160">
        <v>61704.907506465897</v>
      </c>
      <c r="CN1530" s="160">
        <v>7830789.2963867197</v>
      </c>
      <c r="CO1530" s="160">
        <v>33669101.4853516</v>
      </c>
      <c r="CP1530" s="95">
        <v>6158424.4041748</v>
      </c>
      <c r="CQ1530" s="95">
        <v>0</v>
      </c>
      <c r="CR1530" s="95">
        <v>0</v>
      </c>
      <c r="CS1530" s="95">
        <v>0</v>
      </c>
      <c r="CT1530" s="95">
        <v>0</v>
      </c>
      <c r="CU1530" s="161">
        <v>2847379.9836912178</v>
      </c>
      <c r="CV1530" s="161">
        <v>21011976.697692845</v>
      </c>
    </row>
    <row r="1531" spans="1:100" x14ac:dyDescent="0.2">
      <c r="A1531" s="94" t="s">
        <v>74</v>
      </c>
      <c r="B1531" s="96">
        <v>39052</v>
      </c>
      <c r="C1531" s="95">
        <v>32404.545708894701</v>
      </c>
      <c r="D1531" s="95">
        <v>1.81412016799732</v>
      </c>
      <c r="E1531" s="95">
        <v>11615.390239357899</v>
      </c>
      <c r="F1531" s="95">
        <v>6738.4175143837901</v>
      </c>
      <c r="G1531" s="95">
        <v>414.64813682436898</v>
      </c>
      <c r="H1531" s="95">
        <v>349.23986972868403</v>
      </c>
      <c r="I1531" s="95">
        <v>27.1044842188712</v>
      </c>
      <c r="J1531" s="95">
        <v>12338.218773603399</v>
      </c>
      <c r="K1531" s="95">
        <v>0</v>
      </c>
      <c r="L1531" s="95">
        <v>7612.5743602514303</v>
      </c>
      <c r="M1531" s="95">
        <v>17909.345274448398</v>
      </c>
      <c r="N1531" s="95">
        <v>4705.1030384302103</v>
      </c>
      <c r="O1531" s="95">
        <v>12652.903121232999</v>
      </c>
      <c r="P1531" s="95">
        <v>0</v>
      </c>
      <c r="Q1531" s="95">
        <v>2552.07811492682</v>
      </c>
      <c r="R1531" s="95">
        <v>544.09714193642105</v>
      </c>
      <c r="S1531" s="95">
        <v>0</v>
      </c>
      <c r="T1531" s="95">
        <v>233.98397753760199</v>
      </c>
      <c r="U1531" s="95">
        <v>17791.365480661399</v>
      </c>
      <c r="V1531" s="95">
        <v>1867712.8308258101</v>
      </c>
      <c r="W1531" s="95">
        <v>103.658129415475</v>
      </c>
      <c r="X1531" s="95">
        <v>861250.375183105</v>
      </c>
      <c r="Y1531" s="95">
        <v>406883.04331588699</v>
      </c>
      <c r="Z1531" s="95">
        <v>77624.168615341201</v>
      </c>
      <c r="AA1531" s="95">
        <v>50387.082183837898</v>
      </c>
      <c r="AB1531" s="95">
        <v>3097.8124251067602</v>
      </c>
      <c r="AC1531" s="95">
        <v>4203102.8386230497</v>
      </c>
      <c r="AD1531" s="95">
        <v>0</v>
      </c>
      <c r="AE1531" s="95">
        <v>320498.655284882</v>
      </c>
      <c r="AF1531" s="95">
        <v>875755.90338134801</v>
      </c>
      <c r="AG1531" s="95">
        <v>684058.66650390602</v>
      </c>
      <c r="AH1531" s="95">
        <v>611271.27049255394</v>
      </c>
      <c r="AI1531" s="95">
        <v>0</v>
      </c>
      <c r="AJ1531" s="95">
        <v>235912.69433403001</v>
      </c>
      <c r="AK1531" s="95">
        <v>90030.621000289902</v>
      </c>
      <c r="AL1531" s="95">
        <v>0</v>
      </c>
      <c r="AM1531" s="95">
        <v>38528.176886558504</v>
      </c>
      <c r="AN1531" s="95">
        <v>5156217.4377441397</v>
      </c>
      <c r="AO1531" s="95">
        <v>14056071.2155762</v>
      </c>
      <c r="AP1531" s="95">
        <v>829.82711496204104</v>
      </c>
      <c r="AQ1531" s="95">
        <v>6326525.74365234</v>
      </c>
      <c r="AR1531" s="95">
        <v>2992179.37426758</v>
      </c>
      <c r="AS1531" s="95">
        <v>533083.228904724</v>
      </c>
      <c r="AT1531" s="95">
        <v>347683.24874877901</v>
      </c>
      <c r="AU1531" s="95">
        <v>20866.347938537601</v>
      </c>
      <c r="AV1531" s="95">
        <v>10704292.8710938</v>
      </c>
      <c r="AW1531" s="95">
        <v>0</v>
      </c>
      <c r="AX1531" s="95">
        <v>2535633.1238403302</v>
      </c>
      <c r="AY1531" s="95">
        <v>6675542.1029663105</v>
      </c>
      <c r="AZ1531" s="95">
        <v>4865287.2186889602</v>
      </c>
      <c r="BA1531" s="95">
        <v>4522496.9478149395</v>
      </c>
      <c r="BB1531" s="95">
        <v>0</v>
      </c>
      <c r="BC1531" s="95">
        <v>1752495.3338470501</v>
      </c>
      <c r="BD1531" s="95">
        <v>618633.29653930699</v>
      </c>
      <c r="BE1531" s="95">
        <v>0</v>
      </c>
      <c r="BF1531" s="95">
        <v>270828.34550094599</v>
      </c>
      <c r="BG1531" s="95">
        <v>13136197.5280762</v>
      </c>
      <c r="BH1531" s="95">
        <v>3936093.6277160598</v>
      </c>
      <c r="BI1531" s="95">
        <v>98.308825297281103</v>
      </c>
      <c r="BJ1531" s="95">
        <v>2297584.4360656701</v>
      </c>
      <c r="BK1531" s="95">
        <v>1403744.3526001</v>
      </c>
      <c r="BL1531" s="95">
        <v>0</v>
      </c>
      <c r="BM1531" s="95">
        <v>30340.432108402299</v>
      </c>
      <c r="BN1531" s="95">
        <v>2576.8140617907002</v>
      </c>
      <c r="BO1531" s="95">
        <v>0</v>
      </c>
      <c r="BP1531" s="95">
        <v>0</v>
      </c>
      <c r="BQ1531" s="95">
        <v>0</v>
      </c>
      <c r="BR1531" s="95">
        <v>2326364.9049987802</v>
      </c>
      <c r="BS1531" s="95">
        <v>1964413.53875732</v>
      </c>
      <c r="BT1531" s="95">
        <v>882127.962005615</v>
      </c>
      <c r="BU1531" s="95">
        <v>0</v>
      </c>
      <c r="BV1531" s="95">
        <v>1050409.32672119</v>
      </c>
      <c r="BW1531" s="95">
        <v>70809.5624103546</v>
      </c>
      <c r="BX1531" s="95">
        <v>0</v>
      </c>
      <c r="BY1531" s="95">
        <v>0</v>
      </c>
      <c r="BZ1531" s="95">
        <v>0</v>
      </c>
      <c r="CA1531" s="95">
        <v>43919.895603656798</v>
      </c>
      <c r="CB1531" s="95">
        <v>2737525.4024963402</v>
      </c>
      <c r="CC1531" s="95">
        <v>20433685.777587902</v>
      </c>
      <c r="CD1531" s="95">
        <v>6200377.3550415002</v>
      </c>
      <c r="CE1531" s="95">
        <v>757.76413768529903</v>
      </c>
      <c r="CF1531" s="95">
        <v>128386.922283173</v>
      </c>
      <c r="CG1531" s="95">
        <v>887887.835258484</v>
      </c>
      <c r="CH1531" s="95">
        <v>0</v>
      </c>
      <c r="CI1531" s="95">
        <v>44675.721805572502</v>
      </c>
      <c r="CJ1531" s="95">
        <v>2865878.0424804701</v>
      </c>
      <c r="CK1531" s="95">
        <v>21323062.630127002</v>
      </c>
      <c r="CL1531" s="95">
        <v>6268123.2116088904</v>
      </c>
      <c r="CM1531" s="160">
        <v>62397.995603084601</v>
      </c>
      <c r="CN1531" s="160">
        <v>8032104.6364746103</v>
      </c>
      <c r="CO1531" s="160">
        <v>34434574.831054702</v>
      </c>
      <c r="CP1531" s="95">
        <v>6268123.2116088904</v>
      </c>
      <c r="CQ1531" s="95">
        <v>0</v>
      </c>
      <c r="CR1531" s="95">
        <v>0</v>
      </c>
      <c r="CS1531" s="95">
        <v>0</v>
      </c>
      <c r="CT1531" s="95">
        <v>0</v>
      </c>
      <c r="CU1531" s="161">
        <v>2865912.3247795133</v>
      </c>
      <c r="CV1531" s="161">
        <v>21321573.612846386</v>
      </c>
    </row>
    <row r="1532" spans="1:100" x14ac:dyDescent="0.2">
      <c r="A1532" s="94" t="s">
        <v>74</v>
      </c>
      <c r="B1532" s="96">
        <v>39142</v>
      </c>
      <c r="C1532" s="95">
        <v>33881.676078796401</v>
      </c>
      <c r="D1532" s="95">
        <v>1.0608701839955801</v>
      </c>
      <c r="E1532" s="95">
        <v>10159.162377119101</v>
      </c>
      <c r="F1532" s="95">
        <v>6588.6140450835201</v>
      </c>
      <c r="G1532" s="95">
        <v>444.11216745525599</v>
      </c>
      <c r="H1532" s="95">
        <v>308.87973820418102</v>
      </c>
      <c r="I1532" s="95">
        <v>27.149582137353701</v>
      </c>
      <c r="J1532" s="95">
        <v>13439.4807962179</v>
      </c>
      <c r="K1532" s="95">
        <v>0</v>
      </c>
      <c r="L1532" s="95">
        <v>7209.4855327606201</v>
      </c>
      <c r="M1532" s="95">
        <v>17991.884152174</v>
      </c>
      <c r="N1532" s="95">
        <v>4771.3366286158598</v>
      </c>
      <c r="O1532" s="95">
        <v>13081.4310665131</v>
      </c>
      <c r="P1532" s="95">
        <v>0</v>
      </c>
      <c r="Q1532" s="95">
        <v>2539.0675173401801</v>
      </c>
      <c r="R1532" s="95">
        <v>552.66808169335104</v>
      </c>
      <c r="S1532" s="95">
        <v>0</v>
      </c>
      <c r="T1532" s="95">
        <v>224.39027004689001</v>
      </c>
      <c r="U1532" s="95">
        <v>18117.440729379701</v>
      </c>
      <c r="V1532" s="95">
        <v>1986986.06169128</v>
      </c>
      <c r="W1532" s="95">
        <v>72.605517840944202</v>
      </c>
      <c r="X1532" s="95">
        <v>756249.71202087402</v>
      </c>
      <c r="Y1532" s="95">
        <v>400255.13552474999</v>
      </c>
      <c r="Z1532" s="95">
        <v>84017.706605911299</v>
      </c>
      <c r="AA1532" s="95">
        <v>44469.046244621299</v>
      </c>
      <c r="AB1532" s="95">
        <v>2639.74712812901</v>
      </c>
      <c r="AC1532" s="95">
        <v>4517463.0197753897</v>
      </c>
      <c r="AD1532" s="95">
        <v>0</v>
      </c>
      <c r="AE1532" s="95">
        <v>307122.99783325201</v>
      </c>
      <c r="AF1532" s="95">
        <v>881280.54402923596</v>
      </c>
      <c r="AG1532" s="95">
        <v>688298.70066070603</v>
      </c>
      <c r="AH1532" s="95">
        <v>638199.19142150902</v>
      </c>
      <c r="AI1532" s="95">
        <v>0</v>
      </c>
      <c r="AJ1532" s="95">
        <v>234272.55829620399</v>
      </c>
      <c r="AK1532" s="95">
        <v>89945.3730325699</v>
      </c>
      <c r="AL1532" s="95">
        <v>0</v>
      </c>
      <c r="AM1532" s="95">
        <v>37142.734496116602</v>
      </c>
      <c r="AN1532" s="95">
        <v>5274283.8449096698</v>
      </c>
      <c r="AO1532" s="95">
        <v>14991367.8444824</v>
      </c>
      <c r="AP1532" s="95">
        <v>684.43479266762699</v>
      </c>
      <c r="AQ1532" s="95">
        <v>5551662.9932251005</v>
      </c>
      <c r="AR1532" s="95">
        <v>2928326.1135253902</v>
      </c>
      <c r="AS1532" s="95">
        <v>570040.30210113502</v>
      </c>
      <c r="AT1532" s="95">
        <v>306027.27176284802</v>
      </c>
      <c r="AU1532" s="95">
        <v>17884.128581523899</v>
      </c>
      <c r="AV1532" s="95">
        <v>11513912.8082275</v>
      </c>
      <c r="AW1532" s="95">
        <v>0</v>
      </c>
      <c r="AX1532" s="95">
        <v>2436190.1561889602</v>
      </c>
      <c r="AY1532" s="95">
        <v>6768127.1653442401</v>
      </c>
      <c r="AZ1532" s="95">
        <v>4914416.69177246</v>
      </c>
      <c r="BA1532" s="95">
        <v>4750439.0303955097</v>
      </c>
      <c r="BB1532" s="95">
        <v>0</v>
      </c>
      <c r="BC1532" s="95">
        <v>1748395.17726135</v>
      </c>
      <c r="BD1532" s="95">
        <v>620174.23411560105</v>
      </c>
      <c r="BE1532" s="95">
        <v>0</v>
      </c>
      <c r="BF1532" s="95">
        <v>259399.62035560599</v>
      </c>
      <c r="BG1532" s="95">
        <v>13509213.2197266</v>
      </c>
      <c r="BH1532" s="95">
        <v>4197713.21630859</v>
      </c>
      <c r="BI1532" s="95">
        <v>59.563520911615299</v>
      </c>
      <c r="BJ1532" s="95">
        <v>2099216.9952392601</v>
      </c>
      <c r="BK1532" s="95">
        <v>1389975.5215454099</v>
      </c>
      <c r="BL1532" s="95">
        <v>0</v>
      </c>
      <c r="BM1532" s="95">
        <v>31584.5157403946</v>
      </c>
      <c r="BN1532" s="95">
        <v>2318.99806785584</v>
      </c>
      <c r="BO1532" s="95">
        <v>0</v>
      </c>
      <c r="BP1532" s="95">
        <v>0</v>
      </c>
      <c r="BQ1532" s="95">
        <v>0</v>
      </c>
      <c r="BR1532" s="95">
        <v>2359052.4986267099</v>
      </c>
      <c r="BS1532" s="95">
        <v>1979091.6949005099</v>
      </c>
      <c r="BT1532" s="95">
        <v>926043.42098236096</v>
      </c>
      <c r="BU1532" s="95">
        <v>0</v>
      </c>
      <c r="BV1532" s="95">
        <v>1043715.522789</v>
      </c>
      <c r="BW1532" s="95">
        <v>71894.647230148301</v>
      </c>
      <c r="BX1532" s="95">
        <v>0</v>
      </c>
      <c r="BY1532" s="95">
        <v>0</v>
      </c>
      <c r="BZ1532" s="95">
        <v>0</v>
      </c>
      <c r="CA1532" s="95">
        <v>44128.382920265198</v>
      </c>
      <c r="CB1532" s="95">
        <v>2744318.5414428702</v>
      </c>
      <c r="CC1532" s="95">
        <v>20610377.767822299</v>
      </c>
      <c r="CD1532" s="95">
        <v>6323185.5797119103</v>
      </c>
      <c r="CE1532" s="95">
        <v>759.48141835629895</v>
      </c>
      <c r="CF1532" s="95">
        <v>127928.53405857099</v>
      </c>
      <c r="CG1532" s="95">
        <v>885451.730651855</v>
      </c>
      <c r="CH1532" s="95">
        <v>0</v>
      </c>
      <c r="CI1532" s="95">
        <v>44889.696262359597</v>
      </c>
      <c r="CJ1532" s="95">
        <v>2874730.9297485398</v>
      </c>
      <c r="CK1532" s="95">
        <v>21502315.477783199</v>
      </c>
      <c r="CL1532" s="95">
        <v>6398030.3542480497</v>
      </c>
      <c r="CM1532" s="160">
        <v>62932.415397643999</v>
      </c>
      <c r="CN1532" s="160">
        <v>8157987.8593139602</v>
      </c>
      <c r="CO1532" s="160">
        <v>35026633.247070298</v>
      </c>
      <c r="CP1532" s="95">
        <v>6398030.3542480497</v>
      </c>
      <c r="CQ1532" s="95">
        <v>0</v>
      </c>
      <c r="CR1532" s="95">
        <v>0</v>
      </c>
      <c r="CS1532" s="95">
        <v>0</v>
      </c>
      <c r="CT1532" s="95">
        <v>0</v>
      </c>
      <c r="CU1532" s="161">
        <v>2872247.075501441</v>
      </c>
      <c r="CV1532" s="161">
        <v>21495829.498474155</v>
      </c>
    </row>
    <row r="1533" spans="1:100" x14ac:dyDescent="0.2">
      <c r="A1533" s="94" t="s">
        <v>74</v>
      </c>
      <c r="B1533" s="96">
        <v>39234</v>
      </c>
      <c r="C1533" s="95">
        <v>34388.434693813302</v>
      </c>
      <c r="D1533" s="95">
        <v>1.03402394299337</v>
      </c>
      <c r="E1533" s="95">
        <v>9856.0935249328595</v>
      </c>
      <c r="F1533" s="95">
        <v>6501.26504778862</v>
      </c>
      <c r="G1533" s="95">
        <v>507.59127986058598</v>
      </c>
      <c r="H1533" s="95">
        <v>275.16360046714499</v>
      </c>
      <c r="I1533" s="95">
        <v>22.199947808170698</v>
      </c>
      <c r="J1533" s="95">
        <v>14392.457099556899</v>
      </c>
      <c r="K1533" s="95">
        <v>0</v>
      </c>
      <c r="L1533" s="95">
        <v>7169.9938846826599</v>
      </c>
      <c r="M1533" s="95">
        <v>17914.137261629101</v>
      </c>
      <c r="N1533" s="95">
        <v>4812.8144811987904</v>
      </c>
      <c r="O1533" s="95">
        <v>13263.5780694485</v>
      </c>
      <c r="P1533" s="95">
        <v>0</v>
      </c>
      <c r="Q1533" s="95">
        <v>2551.1086255013902</v>
      </c>
      <c r="R1533" s="95">
        <v>590.14618431776796</v>
      </c>
      <c r="S1533" s="95">
        <v>0</v>
      </c>
      <c r="T1533" s="95">
        <v>215.07478607073401</v>
      </c>
      <c r="U1533" s="95">
        <v>18371.732427596999</v>
      </c>
      <c r="V1533" s="95">
        <v>2027881.09941101</v>
      </c>
      <c r="W1533" s="95">
        <v>66.826170455664396</v>
      </c>
      <c r="X1533" s="95">
        <v>730099.65534973098</v>
      </c>
      <c r="Y1533" s="95">
        <v>393679.82796478301</v>
      </c>
      <c r="Z1533" s="95">
        <v>91029.919329643293</v>
      </c>
      <c r="AA1533" s="95">
        <v>38680.296431541399</v>
      </c>
      <c r="AB1533" s="95">
        <v>1910.50917845964</v>
      </c>
      <c r="AC1533" s="95">
        <v>4736136.5506591797</v>
      </c>
      <c r="AD1533" s="95">
        <v>0</v>
      </c>
      <c r="AE1533" s="95">
        <v>302431.28897094697</v>
      </c>
      <c r="AF1533" s="95">
        <v>882214.34021758998</v>
      </c>
      <c r="AG1533" s="95">
        <v>694884.95957946801</v>
      </c>
      <c r="AH1533" s="95">
        <v>640084.02838134801</v>
      </c>
      <c r="AI1533" s="95">
        <v>0</v>
      </c>
      <c r="AJ1533" s="95">
        <v>233839.00071334801</v>
      </c>
      <c r="AK1533" s="95">
        <v>94498.681419372602</v>
      </c>
      <c r="AL1533" s="95">
        <v>0</v>
      </c>
      <c r="AM1533" s="95">
        <v>35873.761210441597</v>
      </c>
      <c r="AN1533" s="95">
        <v>5388983.3984375</v>
      </c>
      <c r="AO1533" s="95">
        <v>15465562.1516113</v>
      </c>
      <c r="AP1533" s="95">
        <v>588.38905087858404</v>
      </c>
      <c r="AQ1533" s="95">
        <v>5371123.84655762</v>
      </c>
      <c r="AR1533" s="95">
        <v>2895530.6434021001</v>
      </c>
      <c r="AS1533" s="95">
        <v>650723.54675293004</v>
      </c>
      <c r="AT1533" s="95">
        <v>267567.711509705</v>
      </c>
      <c r="AU1533" s="95">
        <v>13857.7903610468</v>
      </c>
      <c r="AV1533" s="95">
        <v>12198418.692260699</v>
      </c>
      <c r="AW1533" s="95">
        <v>0</v>
      </c>
      <c r="AX1533" s="95">
        <v>2411895.90057373</v>
      </c>
      <c r="AY1533" s="95">
        <v>6820233.2106323196</v>
      </c>
      <c r="AZ1533" s="95">
        <v>4991669.2264404297</v>
      </c>
      <c r="BA1533" s="95">
        <v>4804738.97155762</v>
      </c>
      <c r="BB1533" s="95">
        <v>0</v>
      </c>
      <c r="BC1533" s="95">
        <v>1741415.3268890399</v>
      </c>
      <c r="BD1533" s="95">
        <v>657895.63409423805</v>
      </c>
      <c r="BE1533" s="95">
        <v>0</v>
      </c>
      <c r="BF1533" s="95">
        <v>250578.042448044</v>
      </c>
      <c r="BG1533" s="95">
        <v>13883490.0554199</v>
      </c>
      <c r="BH1533" s="95">
        <v>4318400.8256225605</v>
      </c>
      <c r="BI1533" s="95">
        <v>87.183881740085795</v>
      </c>
      <c r="BJ1533" s="95">
        <v>2041846.80041504</v>
      </c>
      <c r="BK1533" s="95">
        <v>1376777.34405518</v>
      </c>
      <c r="BL1533" s="95">
        <v>0</v>
      </c>
      <c r="BM1533" s="95">
        <v>28484.0671164989</v>
      </c>
      <c r="BN1533" s="95">
        <v>1707.4879613518699</v>
      </c>
      <c r="BO1533" s="95">
        <v>0</v>
      </c>
      <c r="BP1533" s="95">
        <v>0</v>
      </c>
      <c r="BQ1533" s="95">
        <v>0</v>
      </c>
      <c r="BR1533" s="95">
        <v>2384226.7723083501</v>
      </c>
      <c r="BS1533" s="95">
        <v>2017519.6172332801</v>
      </c>
      <c r="BT1533" s="95">
        <v>936297.71496581996</v>
      </c>
      <c r="BU1533" s="95">
        <v>0</v>
      </c>
      <c r="BV1533" s="95">
        <v>1028268.33952332</v>
      </c>
      <c r="BW1533" s="95">
        <v>75094.110129356399</v>
      </c>
      <c r="BX1533" s="95">
        <v>0</v>
      </c>
      <c r="BY1533" s="95">
        <v>0</v>
      </c>
      <c r="BZ1533" s="95">
        <v>0</v>
      </c>
      <c r="CA1533" s="95">
        <v>44280.811982154803</v>
      </c>
      <c r="CB1533" s="95">
        <v>2762707.5555725102</v>
      </c>
      <c r="CC1533" s="95">
        <v>20861766.576416001</v>
      </c>
      <c r="CD1533" s="95">
        <v>6373664.9552612295</v>
      </c>
      <c r="CE1533" s="95">
        <v>782.65980302542403</v>
      </c>
      <c r="CF1533" s="95">
        <v>132400.29550170901</v>
      </c>
      <c r="CG1533" s="95">
        <v>924024.16326141404</v>
      </c>
      <c r="CH1533" s="95">
        <v>0</v>
      </c>
      <c r="CI1533" s="95">
        <v>45065.9856038094</v>
      </c>
      <c r="CJ1533" s="95">
        <v>2894401.1255798298</v>
      </c>
      <c r="CK1533" s="95">
        <v>21785598.957763702</v>
      </c>
      <c r="CL1533" s="95">
        <v>6450182.0928344699</v>
      </c>
      <c r="CM1533" s="160">
        <v>63345.600849151597</v>
      </c>
      <c r="CN1533" s="160">
        <v>8279159.8126831101</v>
      </c>
      <c r="CO1533" s="160">
        <v>35669788.529785201</v>
      </c>
      <c r="CP1533" s="95">
        <v>6450182.0928344699</v>
      </c>
      <c r="CQ1533" s="95">
        <v>0</v>
      </c>
      <c r="CR1533" s="95">
        <v>0</v>
      </c>
      <c r="CS1533" s="95">
        <v>0</v>
      </c>
      <c r="CT1533" s="95">
        <v>0</v>
      </c>
      <c r="CU1533" s="161">
        <v>2895107.8510742192</v>
      </c>
      <c r="CV1533" s="161">
        <v>21785790.739677414</v>
      </c>
    </row>
    <row r="1534" spans="1:100" x14ac:dyDescent="0.2">
      <c r="A1534" s="94" t="s">
        <v>74</v>
      </c>
      <c r="B1534" s="96">
        <v>39326</v>
      </c>
      <c r="C1534" s="95">
        <v>35042.888409614599</v>
      </c>
      <c r="D1534" s="95">
        <v>2.0204467629955598</v>
      </c>
      <c r="E1534" s="95">
        <v>9628.5457400083505</v>
      </c>
      <c r="F1534" s="95">
        <v>6423.7784702181798</v>
      </c>
      <c r="G1534" s="95">
        <v>556.42906387150299</v>
      </c>
      <c r="H1534" s="95">
        <v>246.71671353839301</v>
      </c>
      <c r="I1534" s="95">
        <v>18.777969328919401</v>
      </c>
      <c r="J1534" s="95">
        <v>15136.9442017078</v>
      </c>
      <c r="K1534" s="95">
        <v>0</v>
      </c>
      <c r="L1534" s="95">
        <v>6965.73322820663</v>
      </c>
      <c r="M1534" s="95">
        <v>17978.168105602301</v>
      </c>
      <c r="N1534" s="95">
        <v>4823.8464755415898</v>
      </c>
      <c r="O1534" s="95">
        <v>13478.290774106999</v>
      </c>
      <c r="P1534" s="95">
        <v>0</v>
      </c>
      <c r="Q1534" s="95">
        <v>2527.0935373306302</v>
      </c>
      <c r="R1534" s="95">
        <v>591.46814538538501</v>
      </c>
      <c r="S1534" s="95">
        <v>0</v>
      </c>
      <c r="T1534" s="95">
        <v>233.28928277641501</v>
      </c>
      <c r="U1534" s="95">
        <v>18536.869162321102</v>
      </c>
      <c r="V1534" s="95">
        <v>2059279.6534118699</v>
      </c>
      <c r="W1534" s="95">
        <v>95.323268976993901</v>
      </c>
      <c r="X1534" s="95">
        <v>716198.89974975598</v>
      </c>
      <c r="Y1534" s="95">
        <v>396122.81145095802</v>
      </c>
      <c r="Z1534" s="95">
        <v>103100.459830284</v>
      </c>
      <c r="AA1534" s="95">
        <v>34325.5097680092</v>
      </c>
      <c r="AB1534" s="95">
        <v>1604.3081020265799</v>
      </c>
      <c r="AC1534" s="95">
        <v>4940003.4557495099</v>
      </c>
      <c r="AD1534" s="95">
        <v>0</v>
      </c>
      <c r="AE1534" s="95">
        <v>292845.14865493798</v>
      </c>
      <c r="AF1534" s="95">
        <v>884387.16240692104</v>
      </c>
      <c r="AG1534" s="95">
        <v>701553.51291656506</v>
      </c>
      <c r="AH1534" s="95">
        <v>651711.90125274705</v>
      </c>
      <c r="AI1534" s="95">
        <v>0</v>
      </c>
      <c r="AJ1534" s="95">
        <v>234622.995977402</v>
      </c>
      <c r="AK1534" s="95">
        <v>98982.803602218599</v>
      </c>
      <c r="AL1534" s="95">
        <v>0</v>
      </c>
      <c r="AM1534" s="95">
        <v>36870.6521854401</v>
      </c>
      <c r="AN1534" s="95">
        <v>5467813.6650390597</v>
      </c>
      <c r="AO1534" s="95">
        <v>15820182.666381801</v>
      </c>
      <c r="AP1534" s="95">
        <v>802.80543744564102</v>
      </c>
      <c r="AQ1534" s="95">
        <v>5338035.8104248</v>
      </c>
      <c r="AR1534" s="95">
        <v>2977899.9724426302</v>
      </c>
      <c r="AS1534" s="95">
        <v>730227.89057159401</v>
      </c>
      <c r="AT1534" s="95">
        <v>241356.10672760001</v>
      </c>
      <c r="AU1534" s="95">
        <v>11324.0846050978</v>
      </c>
      <c r="AV1534" s="95">
        <v>12864239.8427734</v>
      </c>
      <c r="AW1534" s="95">
        <v>0</v>
      </c>
      <c r="AX1534" s="95">
        <v>2363624.2731628399</v>
      </c>
      <c r="AY1534" s="95">
        <v>6894313.7607421903</v>
      </c>
      <c r="AZ1534" s="95">
        <v>5058746.7260131799</v>
      </c>
      <c r="BA1534" s="95">
        <v>4953785.7777709998</v>
      </c>
      <c r="BB1534" s="95">
        <v>0</v>
      </c>
      <c r="BC1534" s="95">
        <v>1756825.27476501</v>
      </c>
      <c r="BD1534" s="95">
        <v>696082.84147643996</v>
      </c>
      <c r="BE1534" s="95">
        <v>0</v>
      </c>
      <c r="BF1534" s="95">
        <v>261008.819765091</v>
      </c>
      <c r="BG1534" s="95">
        <v>14288456.963623</v>
      </c>
      <c r="BH1534" s="95">
        <v>4447179.9299316397</v>
      </c>
      <c r="BI1534" s="95">
        <v>210.39052363671399</v>
      </c>
      <c r="BJ1534" s="95">
        <v>2007158.85951233</v>
      </c>
      <c r="BK1534" s="95">
        <v>1353708.8681945801</v>
      </c>
      <c r="BL1534" s="95">
        <v>0</v>
      </c>
      <c r="BM1534" s="95">
        <v>22536.843293189999</v>
      </c>
      <c r="BN1534" s="95">
        <v>1259.1433570683</v>
      </c>
      <c r="BO1534" s="95">
        <v>0</v>
      </c>
      <c r="BP1534" s="95">
        <v>0</v>
      </c>
      <c r="BQ1534" s="95">
        <v>0</v>
      </c>
      <c r="BR1534" s="95">
        <v>2407701.2417907701</v>
      </c>
      <c r="BS1534" s="95">
        <v>2056035.2859954799</v>
      </c>
      <c r="BT1534" s="95">
        <v>965245.13095092797</v>
      </c>
      <c r="BU1534" s="95">
        <v>0</v>
      </c>
      <c r="BV1534" s="95">
        <v>1016601.8629837</v>
      </c>
      <c r="BW1534" s="95">
        <v>78362.656319618196</v>
      </c>
      <c r="BX1534" s="95">
        <v>0</v>
      </c>
      <c r="BY1534" s="95">
        <v>0</v>
      </c>
      <c r="BZ1534" s="95">
        <v>0</v>
      </c>
      <c r="CA1534" s="95">
        <v>44652.4417982101</v>
      </c>
      <c r="CB1534" s="95">
        <v>2772100.2732849098</v>
      </c>
      <c r="CC1534" s="95">
        <v>21124492.987304699</v>
      </c>
      <c r="CD1534" s="95">
        <v>6443674.6862182599</v>
      </c>
      <c r="CE1534" s="95">
        <v>803.74092766642605</v>
      </c>
      <c r="CF1534" s="95">
        <v>136983.12166214001</v>
      </c>
      <c r="CG1534" s="95">
        <v>963450.40499877895</v>
      </c>
      <c r="CH1534" s="95">
        <v>0</v>
      </c>
      <c r="CI1534" s="95">
        <v>45453.386133193999</v>
      </c>
      <c r="CJ1534" s="95">
        <v>2908699.60827637</v>
      </c>
      <c r="CK1534" s="95">
        <v>22081882.550048798</v>
      </c>
      <c r="CL1534" s="95">
        <v>6523200.1414794903</v>
      </c>
      <c r="CM1534" s="160">
        <v>63934.3950667381</v>
      </c>
      <c r="CN1534" s="160">
        <v>8377784.1723632803</v>
      </c>
      <c r="CO1534" s="160">
        <v>36321451.8740234</v>
      </c>
      <c r="CP1534" s="95">
        <v>6523200.1414794903</v>
      </c>
      <c r="CQ1534" s="95">
        <v>0</v>
      </c>
      <c r="CR1534" s="95">
        <v>0</v>
      </c>
      <c r="CS1534" s="95">
        <v>0</v>
      </c>
      <c r="CT1534" s="95">
        <v>0</v>
      </c>
      <c r="CU1534" s="161">
        <v>2909083.3949470497</v>
      </c>
      <c r="CV1534" s="161">
        <v>22087943.392303478</v>
      </c>
    </row>
    <row r="1535" spans="1:100" x14ac:dyDescent="0.2">
      <c r="A1535" s="94" t="s">
        <v>74</v>
      </c>
      <c r="B1535" s="96">
        <v>39417</v>
      </c>
      <c r="C1535" s="95">
        <v>35709.420040130601</v>
      </c>
      <c r="D1535" s="95">
        <v>1.8259676609886799</v>
      </c>
      <c r="E1535" s="95">
        <v>9426.6154041290301</v>
      </c>
      <c r="F1535" s="95">
        <v>6294.0026344656899</v>
      </c>
      <c r="G1535" s="95">
        <v>598.896679058671</v>
      </c>
      <c r="H1535" s="95">
        <v>216.30144344270201</v>
      </c>
      <c r="I1535" s="95">
        <v>14.144393825088599</v>
      </c>
      <c r="J1535" s="95">
        <v>15792.435940384899</v>
      </c>
      <c r="K1535" s="95">
        <v>0</v>
      </c>
      <c r="L1535" s="95">
        <v>6891.9184445738802</v>
      </c>
      <c r="M1535" s="95">
        <v>18108.025058507901</v>
      </c>
      <c r="N1535" s="95">
        <v>4826.1237615346899</v>
      </c>
      <c r="O1535" s="95">
        <v>13839.710512518899</v>
      </c>
      <c r="P1535" s="95">
        <v>0</v>
      </c>
      <c r="Q1535" s="95">
        <v>2554.4180261790798</v>
      </c>
      <c r="R1535" s="95">
        <v>610.13468164205597</v>
      </c>
      <c r="S1535" s="95">
        <v>0</v>
      </c>
      <c r="T1535" s="95">
        <v>211.59602918289599</v>
      </c>
      <c r="U1535" s="95">
        <v>18722.187111854601</v>
      </c>
      <c r="V1535" s="95">
        <v>2079034.5260009801</v>
      </c>
      <c r="W1535" s="95">
        <v>162.92741668596901</v>
      </c>
      <c r="X1535" s="95">
        <v>699974.16807556199</v>
      </c>
      <c r="Y1535" s="95">
        <v>384456.375232697</v>
      </c>
      <c r="Z1535" s="95">
        <v>105299.50049591099</v>
      </c>
      <c r="AA1535" s="95">
        <v>30261.431847333901</v>
      </c>
      <c r="AB1535" s="95">
        <v>1458.7830543071</v>
      </c>
      <c r="AC1535" s="95">
        <v>5099824.8259277297</v>
      </c>
      <c r="AD1535" s="95">
        <v>0</v>
      </c>
      <c r="AE1535" s="95">
        <v>292659.10053634603</v>
      </c>
      <c r="AF1535" s="95">
        <v>881359.15035247803</v>
      </c>
      <c r="AG1535" s="95">
        <v>699616.00005340599</v>
      </c>
      <c r="AH1535" s="95">
        <v>669212.55902862502</v>
      </c>
      <c r="AI1535" s="95">
        <v>0</v>
      </c>
      <c r="AJ1535" s="95">
        <v>238842.269359589</v>
      </c>
      <c r="AK1535" s="95">
        <v>101403.34807682</v>
      </c>
      <c r="AL1535" s="95">
        <v>0</v>
      </c>
      <c r="AM1535" s="95">
        <v>33807.520478248603</v>
      </c>
      <c r="AN1535" s="95">
        <v>5517970.3155517597</v>
      </c>
      <c r="AO1535" s="95">
        <v>16118138.1903076</v>
      </c>
      <c r="AP1535" s="95">
        <v>1302.8747557550701</v>
      </c>
      <c r="AQ1535" s="95">
        <v>5242187.5122680701</v>
      </c>
      <c r="AR1535" s="95">
        <v>2876362.6504516602</v>
      </c>
      <c r="AS1535" s="95">
        <v>747690.26808929397</v>
      </c>
      <c r="AT1535" s="95">
        <v>214544.79290962199</v>
      </c>
      <c r="AU1535" s="95">
        <v>10348.9224083424</v>
      </c>
      <c r="AV1535" s="95">
        <v>13458223.8248291</v>
      </c>
      <c r="AW1535" s="95">
        <v>0</v>
      </c>
      <c r="AX1535" s="95">
        <v>2390136.5409240699</v>
      </c>
      <c r="AY1535" s="95">
        <v>6971580.1044921903</v>
      </c>
      <c r="AZ1535" s="95">
        <v>5079289.6943359403</v>
      </c>
      <c r="BA1535" s="95">
        <v>5129780.6964721698</v>
      </c>
      <c r="BB1535" s="95">
        <v>0</v>
      </c>
      <c r="BC1535" s="95">
        <v>1801846.78892517</v>
      </c>
      <c r="BD1535" s="95">
        <v>722334.36217498803</v>
      </c>
      <c r="BE1535" s="95">
        <v>0</v>
      </c>
      <c r="BF1535" s="95">
        <v>242510.29986190799</v>
      </c>
      <c r="BG1535" s="95">
        <v>14567868.0123291</v>
      </c>
      <c r="BH1535" s="95">
        <v>4586503.8407592801</v>
      </c>
      <c r="BI1535" s="95">
        <v>117.98404190316801</v>
      </c>
      <c r="BJ1535" s="95">
        <v>1970443.38781738</v>
      </c>
      <c r="BK1535" s="95">
        <v>1324690.2641449</v>
      </c>
      <c r="BL1535" s="95">
        <v>0</v>
      </c>
      <c r="BM1535" s="95">
        <v>19249.823657512701</v>
      </c>
      <c r="BN1535" s="95">
        <v>1190.76978313923</v>
      </c>
      <c r="BO1535" s="95">
        <v>0</v>
      </c>
      <c r="BP1535" s="95">
        <v>0</v>
      </c>
      <c r="BQ1535" s="95">
        <v>0</v>
      </c>
      <c r="BR1535" s="95">
        <v>2449597.4867248498</v>
      </c>
      <c r="BS1535" s="95">
        <v>2061983.09928894</v>
      </c>
      <c r="BT1535" s="95">
        <v>999232.70792388904</v>
      </c>
      <c r="BU1535" s="95">
        <v>0</v>
      </c>
      <c r="BV1535" s="95">
        <v>1032699.7166748</v>
      </c>
      <c r="BW1535" s="95">
        <v>83854.092928886399</v>
      </c>
      <c r="BX1535" s="95">
        <v>0</v>
      </c>
      <c r="BY1535" s="95">
        <v>0</v>
      </c>
      <c r="BZ1535" s="95">
        <v>0</v>
      </c>
      <c r="CA1535" s="95">
        <v>45049.426197528803</v>
      </c>
      <c r="CB1535" s="95">
        <v>2786820.2388610798</v>
      </c>
      <c r="CC1535" s="95">
        <v>21381309.9606934</v>
      </c>
      <c r="CD1535" s="95">
        <v>6525590.2907104502</v>
      </c>
      <c r="CE1535" s="95">
        <v>807.61692678183294</v>
      </c>
      <c r="CF1535" s="95">
        <v>135095.34375381499</v>
      </c>
      <c r="CG1535" s="95">
        <v>962642.82802581799</v>
      </c>
      <c r="CH1535" s="95">
        <v>0</v>
      </c>
      <c r="CI1535" s="95">
        <v>45856.425250053398</v>
      </c>
      <c r="CJ1535" s="95">
        <v>2921250.3025817899</v>
      </c>
      <c r="CK1535" s="95">
        <v>22341682.060546901</v>
      </c>
      <c r="CL1535" s="95">
        <v>6608174.9509887705</v>
      </c>
      <c r="CM1535" s="160">
        <v>64466.714116096497</v>
      </c>
      <c r="CN1535" s="160">
        <v>8440771.7513427697</v>
      </c>
      <c r="CO1535" s="160">
        <v>36884473.398925804</v>
      </c>
      <c r="CP1535" s="95">
        <v>6608174.9509887705</v>
      </c>
      <c r="CQ1535" s="95">
        <v>0</v>
      </c>
      <c r="CR1535" s="95">
        <v>0</v>
      </c>
      <c r="CS1535" s="95">
        <v>0</v>
      </c>
      <c r="CT1535" s="95">
        <v>0</v>
      </c>
      <c r="CU1535" s="161">
        <v>2921915.582614895</v>
      </c>
      <c r="CV1535" s="161">
        <v>22343952.788719218</v>
      </c>
    </row>
    <row r="1536" spans="1:100" x14ac:dyDescent="0.2">
      <c r="A1536" s="94" t="s">
        <v>74</v>
      </c>
      <c r="B1536" s="96">
        <v>39508</v>
      </c>
      <c r="C1536" s="95">
        <v>36227.721860408798</v>
      </c>
      <c r="D1536" s="95">
        <v>2.1027053329744398</v>
      </c>
      <c r="E1536" s="95">
        <v>9151.8724150657708</v>
      </c>
      <c r="F1536" s="95">
        <v>6365.5046762228003</v>
      </c>
      <c r="G1536" s="95">
        <v>627.72984118014597</v>
      </c>
      <c r="H1536" s="95">
        <v>185.26754065044199</v>
      </c>
      <c r="I1536" s="95">
        <v>11.639289314043699</v>
      </c>
      <c r="J1536" s="95">
        <v>16491.353823661801</v>
      </c>
      <c r="K1536" s="95">
        <v>0</v>
      </c>
      <c r="L1536" s="95">
        <v>6826.8367501497296</v>
      </c>
      <c r="M1536" s="95">
        <v>18208.049050092701</v>
      </c>
      <c r="N1536" s="95">
        <v>4857.9877246022197</v>
      </c>
      <c r="O1536" s="95">
        <v>14071.451487541201</v>
      </c>
      <c r="P1536" s="95">
        <v>0</v>
      </c>
      <c r="Q1536" s="95">
        <v>2551.8653327226598</v>
      </c>
      <c r="R1536" s="95">
        <v>636.27906356006895</v>
      </c>
      <c r="S1536" s="95">
        <v>0</v>
      </c>
      <c r="T1536" s="95">
        <v>206.69745588675099</v>
      </c>
      <c r="U1536" s="95">
        <v>18934.612012624701</v>
      </c>
      <c r="V1536" s="95">
        <v>2090865.9883270301</v>
      </c>
      <c r="W1536" s="95">
        <v>140.384998144582</v>
      </c>
      <c r="X1536" s="95">
        <v>669639.12334442104</v>
      </c>
      <c r="Y1536" s="95">
        <v>385152.25272369402</v>
      </c>
      <c r="Z1536" s="95">
        <v>112078.70833492299</v>
      </c>
      <c r="AA1536" s="95">
        <v>25790.720528841</v>
      </c>
      <c r="AB1536" s="95">
        <v>1255.3079451173501</v>
      </c>
      <c r="AC1536" s="95">
        <v>5239661.4433593797</v>
      </c>
      <c r="AD1536" s="95">
        <v>0</v>
      </c>
      <c r="AE1536" s="95">
        <v>285350.74533844</v>
      </c>
      <c r="AF1536" s="95">
        <v>879246.37355804397</v>
      </c>
      <c r="AG1536" s="95">
        <v>692659.67321014404</v>
      </c>
      <c r="AH1536" s="95">
        <v>678013.95022582996</v>
      </c>
      <c r="AI1536" s="95">
        <v>0</v>
      </c>
      <c r="AJ1536" s="95">
        <v>240197.946094513</v>
      </c>
      <c r="AK1536" s="95">
        <v>104724.828437805</v>
      </c>
      <c r="AL1536" s="95">
        <v>0</v>
      </c>
      <c r="AM1536" s="95">
        <v>32197.294119358099</v>
      </c>
      <c r="AN1536" s="95">
        <v>5582679.1606445303</v>
      </c>
      <c r="AO1536" s="95">
        <v>16387674.0163574</v>
      </c>
      <c r="AP1536" s="95">
        <v>1094.1052870154399</v>
      </c>
      <c r="AQ1536" s="95">
        <v>5096635.5001220703</v>
      </c>
      <c r="AR1536" s="95">
        <v>2942604.54296875</v>
      </c>
      <c r="AS1536" s="95">
        <v>802131.27677917504</v>
      </c>
      <c r="AT1536" s="95">
        <v>183895.644701004</v>
      </c>
      <c r="AU1536" s="95">
        <v>9441.2981432676297</v>
      </c>
      <c r="AV1536" s="95">
        <v>13969058.036865201</v>
      </c>
      <c r="AW1536" s="95">
        <v>0</v>
      </c>
      <c r="AX1536" s="95">
        <v>2361821.0203857399</v>
      </c>
      <c r="AY1536" s="95">
        <v>7078389.24291992</v>
      </c>
      <c r="AZ1536" s="95">
        <v>5095149.3959350605</v>
      </c>
      <c r="BA1536" s="95">
        <v>5254446.4746704102</v>
      </c>
      <c r="BB1536" s="95">
        <v>0</v>
      </c>
      <c r="BC1536" s="95">
        <v>1823889.82966614</v>
      </c>
      <c r="BD1536" s="95">
        <v>753084.00592041004</v>
      </c>
      <c r="BE1536" s="95">
        <v>0</v>
      </c>
      <c r="BF1536" s="95">
        <v>236902.81061553999</v>
      </c>
      <c r="BG1536" s="95">
        <v>14905803.0496826</v>
      </c>
      <c r="BH1536" s="95">
        <v>4228475.3045654297</v>
      </c>
      <c r="BI1536" s="95">
        <v>185.447575356811</v>
      </c>
      <c r="BJ1536" s="95">
        <v>1764344.2153930699</v>
      </c>
      <c r="BK1536" s="95">
        <v>1220654.8365783701</v>
      </c>
      <c r="BL1536" s="95">
        <v>0</v>
      </c>
      <c r="BM1536" s="95">
        <v>22778.223319292101</v>
      </c>
      <c r="BN1536" s="95">
        <v>1172.65011171997</v>
      </c>
      <c r="BO1536" s="95">
        <v>0</v>
      </c>
      <c r="BP1536" s="95">
        <v>0</v>
      </c>
      <c r="BQ1536" s="95">
        <v>0</v>
      </c>
      <c r="BR1536" s="95">
        <v>2200134.7472228999</v>
      </c>
      <c r="BS1536" s="95">
        <v>1847562.1812744101</v>
      </c>
      <c r="BT1536" s="95">
        <v>1023414.23435974</v>
      </c>
      <c r="BU1536" s="95">
        <v>0</v>
      </c>
      <c r="BV1536" s="95">
        <v>952389.97779083299</v>
      </c>
      <c r="BW1536" s="95">
        <v>87118.316720008894</v>
      </c>
      <c r="BX1536" s="95">
        <v>0</v>
      </c>
      <c r="BY1536" s="95">
        <v>0</v>
      </c>
      <c r="BZ1536" s="95">
        <v>0</v>
      </c>
      <c r="CA1536" s="95">
        <v>45451.682662487001</v>
      </c>
      <c r="CB1536" s="95">
        <v>2766696.70349121</v>
      </c>
      <c r="CC1536" s="95">
        <v>21510232.503417999</v>
      </c>
      <c r="CD1536" s="95">
        <v>6022580.3071899395</v>
      </c>
      <c r="CE1536" s="95">
        <v>819.969717107713</v>
      </c>
      <c r="CF1536" s="95">
        <v>136696.377737045</v>
      </c>
      <c r="CG1536" s="95">
        <v>987757.99854278599</v>
      </c>
      <c r="CH1536" s="95">
        <v>0</v>
      </c>
      <c r="CI1536" s="95">
        <v>46272.298157691999</v>
      </c>
      <c r="CJ1536" s="95">
        <v>2902676.0295410198</v>
      </c>
      <c r="CK1536" s="95">
        <v>22498482.631591801</v>
      </c>
      <c r="CL1536" s="95">
        <v>6111719.6715698196</v>
      </c>
      <c r="CM1536" s="160">
        <v>65094.781518459298</v>
      </c>
      <c r="CN1536" s="160">
        <v>8477625.27490234</v>
      </c>
      <c r="CO1536" s="160">
        <v>37387747.8369141</v>
      </c>
      <c r="CP1536" s="95">
        <v>6111719.6715698196</v>
      </c>
      <c r="CQ1536" s="95">
        <v>0</v>
      </c>
      <c r="CR1536" s="95">
        <v>0</v>
      </c>
      <c r="CS1536" s="95">
        <v>0</v>
      </c>
      <c r="CT1536" s="95">
        <v>0</v>
      </c>
      <c r="CU1536" s="161">
        <v>2903393.0812282548</v>
      </c>
      <c r="CV1536" s="161">
        <v>22497990.501960784</v>
      </c>
    </row>
    <row r="1537" spans="1:100" x14ac:dyDescent="0.2">
      <c r="A1537" s="94" t="s">
        <v>74</v>
      </c>
      <c r="B1537" s="96">
        <v>39600</v>
      </c>
      <c r="C1537" s="95">
        <v>36511.564858436599</v>
      </c>
      <c r="D1537" s="95">
        <v>2.07475241099019</v>
      </c>
      <c r="E1537" s="95">
        <v>8862.1834220886194</v>
      </c>
      <c r="F1537" s="95">
        <v>6191.2212248444603</v>
      </c>
      <c r="G1537" s="95">
        <v>702.59323983639501</v>
      </c>
      <c r="H1537" s="95">
        <v>158.23555380106001</v>
      </c>
      <c r="I1537" s="95">
        <v>11.0566434592474</v>
      </c>
      <c r="J1537" s="95">
        <v>17220.890439987201</v>
      </c>
      <c r="K1537" s="95">
        <v>0</v>
      </c>
      <c r="L1537" s="95">
        <v>6787.2028208970996</v>
      </c>
      <c r="M1537" s="95">
        <v>18208.298054933501</v>
      </c>
      <c r="N1537" s="95">
        <v>4781.8485134244002</v>
      </c>
      <c r="O1537" s="95">
        <v>14200.502540469201</v>
      </c>
      <c r="P1537" s="95">
        <v>0</v>
      </c>
      <c r="Q1537" s="95">
        <v>2545.9326978027798</v>
      </c>
      <c r="R1537" s="95">
        <v>676.52095525711798</v>
      </c>
      <c r="S1537" s="95">
        <v>0</v>
      </c>
      <c r="T1537" s="95">
        <v>213.45952765457301</v>
      </c>
      <c r="U1537" s="95">
        <v>19243.5810992718</v>
      </c>
      <c r="V1537" s="95">
        <v>2113753.2071533198</v>
      </c>
      <c r="W1537" s="95">
        <v>136.41879904083899</v>
      </c>
      <c r="X1537" s="95">
        <v>649824.40861511196</v>
      </c>
      <c r="Y1537" s="95">
        <v>374765.69796752901</v>
      </c>
      <c r="Z1537" s="95">
        <v>117988.646464348</v>
      </c>
      <c r="AA1537" s="95">
        <v>22004.745868444399</v>
      </c>
      <c r="AB1537" s="95">
        <v>1048.19027419388</v>
      </c>
      <c r="AC1537" s="95">
        <v>5433323.0697631799</v>
      </c>
      <c r="AD1537" s="95">
        <v>0</v>
      </c>
      <c r="AE1537" s="95">
        <v>283337.12535095197</v>
      </c>
      <c r="AF1537" s="95">
        <v>878684.78932189895</v>
      </c>
      <c r="AG1537" s="95">
        <v>679775.11759185803</v>
      </c>
      <c r="AH1537" s="95">
        <v>683701.36407470703</v>
      </c>
      <c r="AI1537" s="95">
        <v>0</v>
      </c>
      <c r="AJ1537" s="95">
        <v>239030.211381912</v>
      </c>
      <c r="AK1537" s="95">
        <v>108574.27293205301</v>
      </c>
      <c r="AL1537" s="95">
        <v>0</v>
      </c>
      <c r="AM1537" s="95">
        <v>32209.310173034701</v>
      </c>
      <c r="AN1537" s="95">
        <v>5671570.5427246103</v>
      </c>
      <c r="AO1537" s="95">
        <v>16672744.764160199</v>
      </c>
      <c r="AP1537" s="95">
        <v>1248.6363318860499</v>
      </c>
      <c r="AQ1537" s="95">
        <v>4991490.1961669903</v>
      </c>
      <c r="AR1537" s="95">
        <v>2894013.3425903302</v>
      </c>
      <c r="AS1537" s="95">
        <v>876844.75759887695</v>
      </c>
      <c r="AT1537" s="95">
        <v>160202.57790756199</v>
      </c>
      <c r="AU1537" s="95">
        <v>8109.5334454178801</v>
      </c>
      <c r="AV1537" s="95">
        <v>14665125.8393555</v>
      </c>
      <c r="AW1537" s="95">
        <v>0</v>
      </c>
      <c r="AX1537" s="95">
        <v>2369349.74005127</v>
      </c>
      <c r="AY1537" s="95">
        <v>7083338.2279052697</v>
      </c>
      <c r="AZ1537" s="95">
        <v>5042756.48120117</v>
      </c>
      <c r="BA1537" s="95">
        <v>5355021.0591430701</v>
      </c>
      <c r="BB1537" s="95">
        <v>0</v>
      </c>
      <c r="BC1537" s="95">
        <v>1838939.62788391</v>
      </c>
      <c r="BD1537" s="95">
        <v>791900.105079651</v>
      </c>
      <c r="BE1537" s="95">
        <v>0</v>
      </c>
      <c r="BF1537" s="95">
        <v>240959.08613205</v>
      </c>
      <c r="BG1537" s="95">
        <v>15281181.825683599</v>
      </c>
      <c r="BH1537" s="95">
        <v>4301969.7129516602</v>
      </c>
      <c r="BI1537" s="95">
        <v>161.186967084184</v>
      </c>
      <c r="BJ1537" s="95">
        <v>1725789.2133331301</v>
      </c>
      <c r="BK1537" s="95">
        <v>1201233.2189331099</v>
      </c>
      <c r="BL1537" s="95">
        <v>0</v>
      </c>
      <c r="BM1537" s="95">
        <v>19779.5087311268</v>
      </c>
      <c r="BN1537" s="95">
        <v>1105.11745661497</v>
      </c>
      <c r="BO1537" s="95">
        <v>0</v>
      </c>
      <c r="BP1537" s="95">
        <v>0</v>
      </c>
      <c r="BQ1537" s="95">
        <v>0</v>
      </c>
      <c r="BR1537" s="95">
        <v>2204362.9545593299</v>
      </c>
      <c r="BS1537" s="95">
        <v>1813352.7233428999</v>
      </c>
      <c r="BT1537" s="95">
        <v>1042895.1278228801</v>
      </c>
      <c r="BU1537" s="95">
        <v>0</v>
      </c>
      <c r="BV1537" s="95">
        <v>953341.25436401402</v>
      </c>
      <c r="BW1537" s="95">
        <v>91216.228572845503</v>
      </c>
      <c r="BX1537" s="95">
        <v>0</v>
      </c>
      <c r="BY1537" s="95">
        <v>0</v>
      </c>
      <c r="BZ1537" s="95">
        <v>0</v>
      </c>
      <c r="CA1537" s="95">
        <v>45404.772706985503</v>
      </c>
      <c r="CB1537" s="95">
        <v>2756979.40020752</v>
      </c>
      <c r="CC1537" s="95">
        <v>21614648.470214799</v>
      </c>
      <c r="CD1537" s="95">
        <v>6035129.3795776404</v>
      </c>
      <c r="CE1537" s="95">
        <v>860.082955248654</v>
      </c>
      <c r="CF1537" s="95">
        <v>139864.82566642799</v>
      </c>
      <c r="CG1537" s="95">
        <v>1023574.74909973</v>
      </c>
      <c r="CH1537" s="95">
        <v>0</v>
      </c>
      <c r="CI1537" s="95">
        <v>46266.725169658697</v>
      </c>
      <c r="CJ1537" s="95">
        <v>2897122.2881469699</v>
      </c>
      <c r="CK1537" s="95">
        <v>22638227.761718798</v>
      </c>
      <c r="CL1537" s="95">
        <v>6126953.0992431603</v>
      </c>
      <c r="CM1537" s="160">
        <v>65418.865520477302</v>
      </c>
      <c r="CN1537" s="160">
        <v>8561107.7901611291</v>
      </c>
      <c r="CO1537" s="160">
        <v>37921035.911132798</v>
      </c>
      <c r="CP1537" s="95">
        <v>6126953.0992431603</v>
      </c>
      <c r="CQ1537" s="95">
        <v>0</v>
      </c>
      <c r="CR1537" s="95">
        <v>0</v>
      </c>
      <c r="CS1537" s="95">
        <v>0</v>
      </c>
      <c r="CT1537" s="95">
        <v>0</v>
      </c>
      <c r="CU1537" s="161">
        <v>2896844.2258739481</v>
      </c>
      <c r="CV1537" s="161">
        <v>22638223.21931453</v>
      </c>
    </row>
    <row r="1538" spans="1:100" x14ac:dyDescent="0.2">
      <c r="A1538" s="94" t="s">
        <v>74</v>
      </c>
      <c r="B1538" s="96">
        <v>39692</v>
      </c>
      <c r="C1538" s="95">
        <v>37011.779858589201</v>
      </c>
      <c r="D1538" s="95">
        <v>2.0084834979788901</v>
      </c>
      <c r="E1538" s="95">
        <v>8612.1247651576996</v>
      </c>
      <c r="F1538" s="95">
        <v>6022.4876486063004</v>
      </c>
      <c r="G1538" s="95">
        <v>738.73956504464104</v>
      </c>
      <c r="H1538" s="95">
        <v>130.83934300765401</v>
      </c>
      <c r="I1538" s="95">
        <v>11.0907262307592</v>
      </c>
      <c r="J1538" s="95">
        <v>17824.4628362656</v>
      </c>
      <c r="K1538" s="95">
        <v>0</v>
      </c>
      <c r="L1538" s="95">
        <v>6560.8543590307199</v>
      </c>
      <c r="M1538" s="95">
        <v>18294.886873483701</v>
      </c>
      <c r="N1538" s="95">
        <v>4766.8360103368796</v>
      </c>
      <c r="O1538" s="95">
        <v>14441.3148522377</v>
      </c>
      <c r="P1538" s="95">
        <v>0</v>
      </c>
      <c r="Q1538" s="95">
        <v>2531.01750531793</v>
      </c>
      <c r="R1538" s="95">
        <v>695.73138087242796</v>
      </c>
      <c r="S1538" s="95">
        <v>0</v>
      </c>
      <c r="T1538" s="95">
        <v>204.13828965462699</v>
      </c>
      <c r="U1538" s="95">
        <v>19544.027993202199</v>
      </c>
      <c r="V1538" s="95">
        <v>2139805.0992126502</v>
      </c>
      <c r="W1538" s="95">
        <v>217.029919696972</v>
      </c>
      <c r="X1538" s="95">
        <v>622868.15261077904</v>
      </c>
      <c r="Y1538" s="95">
        <v>359241.54657363897</v>
      </c>
      <c r="Z1538" s="95">
        <v>123913.949744225</v>
      </c>
      <c r="AA1538" s="95">
        <v>18130.6305661201</v>
      </c>
      <c r="AB1538" s="95">
        <v>911.04640800505899</v>
      </c>
      <c r="AC1538" s="95">
        <v>5529155.1248779297</v>
      </c>
      <c r="AD1538" s="95">
        <v>0</v>
      </c>
      <c r="AE1538" s="95">
        <v>276268.48500061</v>
      </c>
      <c r="AF1538" s="95">
        <v>887746.66832733201</v>
      </c>
      <c r="AG1538" s="95">
        <v>665610.72777557396</v>
      </c>
      <c r="AH1538" s="95">
        <v>685678.12109375</v>
      </c>
      <c r="AI1538" s="95">
        <v>0</v>
      </c>
      <c r="AJ1538" s="95">
        <v>234198.86825752299</v>
      </c>
      <c r="AK1538" s="95">
        <v>112003.41430187201</v>
      </c>
      <c r="AL1538" s="95">
        <v>0</v>
      </c>
      <c r="AM1538" s="95">
        <v>29077.6737103462</v>
      </c>
      <c r="AN1538" s="95">
        <v>5767547.2622680701</v>
      </c>
      <c r="AO1538" s="95">
        <v>17062608.0236816</v>
      </c>
      <c r="AP1538" s="95">
        <v>1931.3278257995801</v>
      </c>
      <c r="AQ1538" s="95">
        <v>4830455.6197509803</v>
      </c>
      <c r="AR1538" s="95">
        <v>2812348.6867980999</v>
      </c>
      <c r="AS1538" s="95">
        <v>924332.16320037795</v>
      </c>
      <c r="AT1538" s="95">
        <v>133166.476560593</v>
      </c>
      <c r="AU1538" s="95">
        <v>6647.3456923961603</v>
      </c>
      <c r="AV1538" s="95">
        <v>15088697.506225601</v>
      </c>
      <c r="AW1538" s="95">
        <v>0</v>
      </c>
      <c r="AX1538" s="95">
        <v>2337628.5638122601</v>
      </c>
      <c r="AY1538" s="95">
        <v>7238231.1937866202</v>
      </c>
      <c r="AZ1538" s="95">
        <v>4976925.7764892597</v>
      </c>
      <c r="BA1538" s="95">
        <v>5438410.1845703097</v>
      </c>
      <c r="BB1538" s="95">
        <v>0</v>
      </c>
      <c r="BC1538" s="95">
        <v>1820153.3866119401</v>
      </c>
      <c r="BD1538" s="95">
        <v>824590.72203826904</v>
      </c>
      <c r="BE1538" s="95">
        <v>0</v>
      </c>
      <c r="BF1538" s="95">
        <v>222568.87092971799</v>
      </c>
      <c r="BG1538" s="95">
        <v>15691172.931884799</v>
      </c>
      <c r="BH1538" s="95">
        <v>4376227.1923828097</v>
      </c>
      <c r="BI1538" s="95">
        <v>220.26587187312501</v>
      </c>
      <c r="BJ1538" s="95">
        <v>1676615.39909363</v>
      </c>
      <c r="BK1538" s="95">
        <v>1164218.3776245101</v>
      </c>
      <c r="BL1538" s="95">
        <v>0</v>
      </c>
      <c r="BM1538" s="95">
        <v>13045.0688058138</v>
      </c>
      <c r="BN1538" s="95">
        <v>867.03358085453499</v>
      </c>
      <c r="BO1538" s="95">
        <v>0</v>
      </c>
      <c r="BP1538" s="95">
        <v>0</v>
      </c>
      <c r="BQ1538" s="95">
        <v>0</v>
      </c>
      <c r="BR1538" s="95">
        <v>2257411.3411865202</v>
      </c>
      <c r="BS1538" s="95">
        <v>1786813.0884094201</v>
      </c>
      <c r="BT1538" s="95">
        <v>1058606.8696746801</v>
      </c>
      <c r="BU1538" s="95">
        <v>0</v>
      </c>
      <c r="BV1538" s="95">
        <v>949731.42942810105</v>
      </c>
      <c r="BW1538" s="95">
        <v>94997.827109336897</v>
      </c>
      <c r="BX1538" s="95">
        <v>0</v>
      </c>
      <c r="BY1538" s="95">
        <v>0</v>
      </c>
      <c r="BZ1538" s="95">
        <v>0</v>
      </c>
      <c r="CA1538" s="95">
        <v>45612.267502307899</v>
      </c>
      <c r="CB1538" s="95">
        <v>2748821.6954650902</v>
      </c>
      <c r="CC1538" s="95">
        <v>21803856.8125</v>
      </c>
      <c r="CD1538" s="95">
        <v>6040512.9253540002</v>
      </c>
      <c r="CE1538" s="95">
        <v>870.89655499905302</v>
      </c>
      <c r="CF1538" s="95">
        <v>142748.30046081499</v>
      </c>
      <c r="CG1538" s="95">
        <v>1060424.5211791999</v>
      </c>
      <c r="CH1538" s="95">
        <v>0</v>
      </c>
      <c r="CI1538" s="95">
        <v>46481.143370628401</v>
      </c>
      <c r="CJ1538" s="95">
        <v>2891224.7526550302</v>
      </c>
      <c r="CK1538" s="95">
        <v>22864217.455566399</v>
      </c>
      <c r="CL1538" s="95">
        <v>6135460.6793823196</v>
      </c>
      <c r="CM1538" s="160">
        <v>65894.241887092605</v>
      </c>
      <c r="CN1538" s="160">
        <v>8650069.7420654297</v>
      </c>
      <c r="CO1538" s="160">
        <v>38566356.380859397</v>
      </c>
      <c r="CP1538" s="95">
        <v>6135460.6793823196</v>
      </c>
      <c r="CQ1538" s="95">
        <v>0</v>
      </c>
      <c r="CR1538" s="95">
        <v>0</v>
      </c>
      <c r="CS1538" s="95">
        <v>0</v>
      </c>
      <c r="CT1538" s="95">
        <v>0</v>
      </c>
      <c r="CU1538" s="161">
        <v>2891569.9959259052</v>
      </c>
      <c r="CV1538" s="161">
        <v>22864281.333679199</v>
      </c>
    </row>
    <row r="1539" spans="1:100" x14ac:dyDescent="0.2">
      <c r="A1539" s="94" t="s">
        <v>74</v>
      </c>
      <c r="B1539" s="96">
        <v>39783</v>
      </c>
      <c r="C1539" s="95">
        <v>36905.091590881297</v>
      </c>
      <c r="D1539" s="95">
        <v>1.84902314799547</v>
      </c>
      <c r="E1539" s="95">
        <v>8344.8704752922094</v>
      </c>
      <c r="F1539" s="95">
        <v>5893.5861124396297</v>
      </c>
      <c r="G1539" s="95">
        <v>798.81205580383505</v>
      </c>
      <c r="H1539" s="95">
        <v>108.85250210203201</v>
      </c>
      <c r="I1539" s="95">
        <v>12.2334860396804</v>
      </c>
      <c r="J1539" s="95">
        <v>18021.041733264901</v>
      </c>
      <c r="K1539" s="95">
        <v>0</v>
      </c>
      <c r="L1539" s="95">
        <v>6288.80286258459</v>
      </c>
      <c r="M1539" s="95">
        <v>18164.7355575562</v>
      </c>
      <c r="N1539" s="95">
        <v>4725.2479129433596</v>
      </c>
      <c r="O1539" s="95">
        <v>14433.7665057182</v>
      </c>
      <c r="P1539" s="95">
        <v>0</v>
      </c>
      <c r="Q1539" s="95">
        <v>2512.10154804587</v>
      </c>
      <c r="R1539" s="95">
        <v>730.41224791854597</v>
      </c>
      <c r="S1539" s="95">
        <v>0</v>
      </c>
      <c r="T1539" s="95">
        <v>197.36007786914701</v>
      </c>
      <c r="U1539" s="95">
        <v>19565.7364721298</v>
      </c>
      <c r="V1539" s="95">
        <v>2108546.5076599098</v>
      </c>
      <c r="W1539" s="95">
        <v>416.347914457321</v>
      </c>
      <c r="X1539" s="95">
        <v>601183.94358825695</v>
      </c>
      <c r="Y1539" s="95">
        <v>353497.50121307402</v>
      </c>
      <c r="Z1539" s="95">
        <v>130483.638082504</v>
      </c>
      <c r="AA1539" s="95">
        <v>14390.3621563911</v>
      </c>
      <c r="AB1539" s="95">
        <v>987.78927027434099</v>
      </c>
      <c r="AC1539" s="95">
        <v>5584413.7334594699</v>
      </c>
      <c r="AD1539" s="95">
        <v>0</v>
      </c>
      <c r="AE1539" s="95">
        <v>265215.22404098499</v>
      </c>
      <c r="AF1539" s="95">
        <v>877377.87126159703</v>
      </c>
      <c r="AG1539" s="95">
        <v>654594.17890930199</v>
      </c>
      <c r="AH1539" s="95">
        <v>679274.39083862305</v>
      </c>
      <c r="AI1539" s="95">
        <v>0</v>
      </c>
      <c r="AJ1539" s="95">
        <v>232208.70629882801</v>
      </c>
      <c r="AK1539" s="95">
        <v>115986.226584435</v>
      </c>
      <c r="AL1539" s="95">
        <v>0</v>
      </c>
      <c r="AM1539" s="95">
        <v>28644.727891206701</v>
      </c>
      <c r="AN1539" s="95">
        <v>5790008.7342529297</v>
      </c>
      <c r="AO1539" s="95">
        <v>16964135.471435498</v>
      </c>
      <c r="AP1539" s="95">
        <v>3233.1282921433399</v>
      </c>
      <c r="AQ1539" s="95">
        <v>4665011.3502807599</v>
      </c>
      <c r="AR1539" s="95">
        <v>2737889.0772705101</v>
      </c>
      <c r="AS1539" s="95">
        <v>967681.72047424305</v>
      </c>
      <c r="AT1539" s="95">
        <v>106385.399999619</v>
      </c>
      <c r="AU1539" s="95">
        <v>7346.0754081606901</v>
      </c>
      <c r="AV1539" s="95">
        <v>15461396.927368199</v>
      </c>
      <c r="AW1539" s="95">
        <v>0</v>
      </c>
      <c r="AX1539" s="95">
        <v>2254005.2447509798</v>
      </c>
      <c r="AY1539" s="95">
        <v>7204902.25280762</v>
      </c>
      <c r="AZ1539" s="95">
        <v>4922315.9462890597</v>
      </c>
      <c r="BA1539" s="95">
        <v>5424384.5068969699</v>
      </c>
      <c r="BB1539" s="95">
        <v>0</v>
      </c>
      <c r="BC1539" s="95">
        <v>1817896.18395996</v>
      </c>
      <c r="BD1539" s="95">
        <v>856010.07384491002</v>
      </c>
      <c r="BE1539" s="95">
        <v>0</v>
      </c>
      <c r="BF1539" s="95">
        <v>218995.24522018401</v>
      </c>
      <c r="BG1539" s="95">
        <v>16036093.4538574</v>
      </c>
      <c r="BH1539" s="95">
        <v>4421001.78625488</v>
      </c>
      <c r="BI1539" s="95">
        <v>486.14516855776299</v>
      </c>
      <c r="BJ1539" s="95">
        <v>1631779.1746521001</v>
      </c>
      <c r="BK1539" s="95">
        <v>1145407.2756805399</v>
      </c>
      <c r="BL1539" s="95">
        <v>0</v>
      </c>
      <c r="BM1539" s="95">
        <v>9984.9613227844202</v>
      </c>
      <c r="BN1539" s="95">
        <v>891.61060870438803</v>
      </c>
      <c r="BO1539" s="95">
        <v>0</v>
      </c>
      <c r="BP1539" s="95">
        <v>0</v>
      </c>
      <c r="BQ1539" s="95">
        <v>0</v>
      </c>
      <c r="BR1539" s="95">
        <v>2258344.4131469699</v>
      </c>
      <c r="BS1539" s="95">
        <v>1781843.8542480499</v>
      </c>
      <c r="BT1539" s="95">
        <v>1056002.1216430699</v>
      </c>
      <c r="BU1539" s="95">
        <v>0</v>
      </c>
      <c r="BV1539" s="95">
        <v>942816.22858429002</v>
      </c>
      <c r="BW1539" s="95">
        <v>97942.499178886399</v>
      </c>
      <c r="BX1539" s="95">
        <v>0</v>
      </c>
      <c r="BY1539" s="95">
        <v>0</v>
      </c>
      <c r="BZ1539" s="95">
        <v>0</v>
      </c>
      <c r="CA1539" s="95">
        <v>45189.606938839002</v>
      </c>
      <c r="CB1539" s="95">
        <v>2711613.4977417002</v>
      </c>
      <c r="CC1539" s="95">
        <v>21631447.3676758</v>
      </c>
      <c r="CD1539" s="95">
        <v>6032834.9287109403</v>
      </c>
      <c r="CE1539" s="95">
        <v>900.08026918768905</v>
      </c>
      <c r="CF1539" s="95">
        <v>143495.287395477</v>
      </c>
      <c r="CG1539" s="95">
        <v>1068980.2058715799</v>
      </c>
      <c r="CH1539" s="95">
        <v>0</v>
      </c>
      <c r="CI1539" s="95">
        <v>46089.649164676703</v>
      </c>
      <c r="CJ1539" s="95">
        <v>2856523.3218078599</v>
      </c>
      <c r="CK1539" s="95">
        <v>22701265.339843798</v>
      </c>
      <c r="CL1539" s="95">
        <v>6131509.7612304697</v>
      </c>
      <c r="CM1539" s="160">
        <v>65513.799825668299</v>
      </c>
      <c r="CN1539" s="160">
        <v>8655260.4863281306</v>
      </c>
      <c r="CO1539" s="160">
        <v>38763257.721191399</v>
      </c>
      <c r="CP1539" s="95">
        <v>6131509.7612304697</v>
      </c>
      <c r="CQ1539" s="95">
        <v>0</v>
      </c>
      <c r="CR1539" s="95">
        <v>0</v>
      </c>
      <c r="CS1539" s="95">
        <v>0</v>
      </c>
      <c r="CT1539" s="95">
        <v>0</v>
      </c>
      <c r="CU1539" s="161">
        <v>2855108.785137177</v>
      </c>
      <c r="CV1539" s="161">
        <v>22700427.573547378</v>
      </c>
    </row>
    <row r="1540" spans="1:100" x14ac:dyDescent="0.2">
      <c r="A1540" s="94" t="s">
        <v>74</v>
      </c>
      <c r="B1540" s="96">
        <v>39873</v>
      </c>
      <c r="C1540" s="95">
        <v>37187.138173580199</v>
      </c>
      <c r="D1540" s="95">
        <v>2.0849789839994601</v>
      </c>
      <c r="E1540" s="95">
        <v>8077.5744158625603</v>
      </c>
      <c r="F1540" s="95">
        <v>5779.7072656154596</v>
      </c>
      <c r="G1540" s="95">
        <v>834.05470696091697</v>
      </c>
      <c r="H1540" s="95">
        <v>91.071391110308497</v>
      </c>
      <c r="I1540" s="95">
        <v>11.7861819441896</v>
      </c>
      <c r="J1540" s="95">
        <v>18576.6433486938</v>
      </c>
      <c r="K1540" s="95">
        <v>0</v>
      </c>
      <c r="L1540" s="95">
        <v>6203.7302517890903</v>
      </c>
      <c r="M1540" s="95">
        <v>18342.1412820816</v>
      </c>
      <c r="N1540" s="95">
        <v>4681.4387603998202</v>
      </c>
      <c r="O1540" s="95">
        <v>14487.540086626999</v>
      </c>
      <c r="P1540" s="95">
        <v>0</v>
      </c>
      <c r="Q1540" s="95">
        <v>2494.1841137409201</v>
      </c>
      <c r="R1540" s="95">
        <v>774.50964324921404</v>
      </c>
      <c r="S1540" s="95">
        <v>0</v>
      </c>
      <c r="T1540" s="95">
        <v>193.039237042889</v>
      </c>
      <c r="U1540" s="95">
        <v>19779.8178803921</v>
      </c>
      <c r="V1540" s="95">
        <v>2120485.0314941402</v>
      </c>
      <c r="W1540" s="95">
        <v>595.53755722194899</v>
      </c>
      <c r="X1540" s="95">
        <v>571283.18042755104</v>
      </c>
      <c r="Y1540" s="95">
        <v>342456.474765778</v>
      </c>
      <c r="Z1540" s="95">
        <v>135630.70919609099</v>
      </c>
      <c r="AA1540" s="95">
        <v>11735.417513012901</v>
      </c>
      <c r="AB1540" s="95">
        <v>976.71683457493805</v>
      </c>
      <c r="AC1540" s="95">
        <v>5742613.3713378897</v>
      </c>
      <c r="AD1540" s="95">
        <v>0</v>
      </c>
      <c r="AE1540" s="95">
        <v>259985.511352539</v>
      </c>
      <c r="AF1540" s="95">
        <v>879105.55675506603</v>
      </c>
      <c r="AG1540" s="95">
        <v>646209.44600677502</v>
      </c>
      <c r="AH1540" s="95">
        <v>683309.40451049805</v>
      </c>
      <c r="AI1540" s="95">
        <v>0</v>
      </c>
      <c r="AJ1540" s="95">
        <v>226010.96739768999</v>
      </c>
      <c r="AK1540" s="95">
        <v>119790.221868515</v>
      </c>
      <c r="AL1540" s="95">
        <v>0</v>
      </c>
      <c r="AM1540" s="95">
        <v>28042.360223770102</v>
      </c>
      <c r="AN1540" s="95">
        <v>5862215.5796508798</v>
      </c>
      <c r="AO1540" s="95">
        <v>17159791.443115201</v>
      </c>
      <c r="AP1540" s="95">
        <v>4628.1763293147096</v>
      </c>
      <c r="AQ1540" s="95">
        <v>4444115.7793579102</v>
      </c>
      <c r="AR1540" s="95">
        <v>2656102.1327209501</v>
      </c>
      <c r="AS1540" s="95">
        <v>1007789.44618988</v>
      </c>
      <c r="AT1540" s="95">
        <v>87414.988101959199</v>
      </c>
      <c r="AU1540" s="95">
        <v>7072.2345056533804</v>
      </c>
      <c r="AV1540" s="95">
        <v>15994557.309570299</v>
      </c>
      <c r="AW1540" s="95">
        <v>0</v>
      </c>
      <c r="AX1540" s="95">
        <v>2239953.9426269499</v>
      </c>
      <c r="AY1540" s="95">
        <v>7230477.9547729502</v>
      </c>
      <c r="AZ1540" s="95">
        <v>4884918.0146484403</v>
      </c>
      <c r="BA1540" s="95">
        <v>5491011.72192383</v>
      </c>
      <c r="BB1540" s="95">
        <v>0</v>
      </c>
      <c r="BC1540" s="95">
        <v>1760694.39724731</v>
      </c>
      <c r="BD1540" s="95">
        <v>889116.85868835403</v>
      </c>
      <c r="BE1540" s="95">
        <v>0</v>
      </c>
      <c r="BF1540" s="95">
        <v>214964.441379547</v>
      </c>
      <c r="BG1540" s="95">
        <v>16379700.9250488</v>
      </c>
      <c r="BH1540" s="95">
        <v>4409164.0650634803</v>
      </c>
      <c r="BI1540" s="95">
        <v>692.08587647229399</v>
      </c>
      <c r="BJ1540" s="95">
        <v>1576265.62294006</v>
      </c>
      <c r="BK1540" s="95">
        <v>1128618.3701782201</v>
      </c>
      <c r="BL1540" s="95">
        <v>0</v>
      </c>
      <c r="BM1540" s="95">
        <v>13770.439997911501</v>
      </c>
      <c r="BN1540" s="95">
        <v>1059.8582098186</v>
      </c>
      <c r="BO1540" s="95">
        <v>0</v>
      </c>
      <c r="BP1540" s="95">
        <v>0</v>
      </c>
      <c r="BQ1540" s="95">
        <v>0</v>
      </c>
      <c r="BR1540" s="95">
        <v>2241471.62213135</v>
      </c>
      <c r="BS1540" s="95">
        <v>1747869.2518768299</v>
      </c>
      <c r="BT1540" s="95">
        <v>1068759.2097930899</v>
      </c>
      <c r="BU1540" s="95">
        <v>0</v>
      </c>
      <c r="BV1540" s="95">
        <v>935336.95733642601</v>
      </c>
      <c r="BW1540" s="95">
        <v>102904.24236011499</v>
      </c>
      <c r="BX1540" s="95">
        <v>0</v>
      </c>
      <c r="BY1540" s="95">
        <v>0</v>
      </c>
      <c r="BZ1540" s="95">
        <v>0</v>
      </c>
      <c r="CA1540" s="95">
        <v>45308.385588645899</v>
      </c>
      <c r="CB1540" s="95">
        <v>2695888.42681885</v>
      </c>
      <c r="CC1540" s="95">
        <v>21661053.660156298</v>
      </c>
      <c r="CD1540" s="95">
        <v>6011796.7776489304</v>
      </c>
      <c r="CE1540" s="95">
        <v>932.04373629391205</v>
      </c>
      <c r="CF1540" s="95">
        <v>147470.87417411801</v>
      </c>
      <c r="CG1540" s="95">
        <v>1099585.57333374</v>
      </c>
      <c r="CH1540" s="95">
        <v>0</v>
      </c>
      <c r="CI1540" s="95">
        <v>46240.213213920601</v>
      </c>
      <c r="CJ1540" s="95">
        <v>2843665.6819152799</v>
      </c>
      <c r="CK1540" s="95">
        <v>22762204.190185498</v>
      </c>
      <c r="CL1540" s="95">
        <v>6113715.0243530301</v>
      </c>
      <c r="CM1540" s="160">
        <v>65891.980763435393</v>
      </c>
      <c r="CN1540" s="160">
        <v>8717490.7722168006</v>
      </c>
      <c r="CO1540" s="160">
        <v>39122416.0078125</v>
      </c>
      <c r="CP1540" s="95">
        <v>6113715.0243530301</v>
      </c>
      <c r="CQ1540" s="95">
        <v>0</v>
      </c>
      <c r="CR1540" s="95">
        <v>0</v>
      </c>
      <c r="CS1540" s="95">
        <v>0</v>
      </c>
      <c r="CT1540" s="95">
        <v>0</v>
      </c>
      <c r="CU1540" s="161">
        <v>2843359.300992968</v>
      </c>
      <c r="CV1540" s="161">
        <v>22760639.233490039</v>
      </c>
    </row>
    <row r="1541" spans="1:100" x14ac:dyDescent="0.2">
      <c r="A1541" s="94" t="s">
        <v>74</v>
      </c>
      <c r="B1541" s="96">
        <v>39965</v>
      </c>
      <c r="C1541" s="95">
        <v>37658.171758651697</v>
      </c>
      <c r="D1541" s="95">
        <v>2.0755762319895399</v>
      </c>
      <c r="E1541" s="95">
        <v>7811.4397558569899</v>
      </c>
      <c r="F1541" s="95">
        <v>5694.94901961088</v>
      </c>
      <c r="G1541" s="95">
        <v>868.931062161922</v>
      </c>
      <c r="H1541" s="95">
        <v>73.355827227234798</v>
      </c>
      <c r="I1541" s="95">
        <v>10.995613547624099</v>
      </c>
      <c r="J1541" s="95">
        <v>19061.554479598999</v>
      </c>
      <c r="K1541" s="95">
        <v>0</v>
      </c>
      <c r="L1541" s="95">
        <v>6188.8305353522301</v>
      </c>
      <c r="M1541" s="95">
        <v>18404.4035551548</v>
      </c>
      <c r="N1541" s="95">
        <v>4669.3660689592398</v>
      </c>
      <c r="O1541" s="95">
        <v>14666.2380627394</v>
      </c>
      <c r="P1541" s="95">
        <v>0</v>
      </c>
      <c r="Q1541" s="95">
        <v>2490.5042151808698</v>
      </c>
      <c r="R1541" s="95">
        <v>785.48313762992598</v>
      </c>
      <c r="S1541" s="95">
        <v>0</v>
      </c>
      <c r="T1541" s="95">
        <v>181.66841665096601</v>
      </c>
      <c r="U1541" s="95">
        <v>19958.784627437599</v>
      </c>
      <c r="V1541" s="95">
        <v>2145728.97686768</v>
      </c>
      <c r="W1541" s="95">
        <v>828.73727232962801</v>
      </c>
      <c r="X1541" s="95">
        <v>545219.02307891799</v>
      </c>
      <c r="Y1541" s="95">
        <v>334998.41830062901</v>
      </c>
      <c r="Z1541" s="95">
        <v>139559.484176636</v>
      </c>
      <c r="AA1541" s="95">
        <v>9786.4406388997995</v>
      </c>
      <c r="AB1541" s="95">
        <v>1062.63892106712</v>
      </c>
      <c r="AC1541" s="95">
        <v>5839418.4114990197</v>
      </c>
      <c r="AD1541" s="95">
        <v>0</v>
      </c>
      <c r="AE1541" s="95">
        <v>254483.54757690401</v>
      </c>
      <c r="AF1541" s="95">
        <v>882567.32760620106</v>
      </c>
      <c r="AG1541" s="95">
        <v>642351.68255615199</v>
      </c>
      <c r="AH1541" s="95">
        <v>683143.54824829102</v>
      </c>
      <c r="AI1541" s="95">
        <v>0</v>
      </c>
      <c r="AJ1541" s="95">
        <v>229537.235393524</v>
      </c>
      <c r="AK1541" s="95">
        <v>123123.994169235</v>
      </c>
      <c r="AL1541" s="95">
        <v>0</v>
      </c>
      <c r="AM1541" s="95">
        <v>26674.565852642099</v>
      </c>
      <c r="AN1541" s="95">
        <v>5956622.25744629</v>
      </c>
      <c r="AO1541" s="95">
        <v>17481519.640625</v>
      </c>
      <c r="AP1541" s="95">
        <v>6213.0929065942801</v>
      </c>
      <c r="AQ1541" s="95">
        <v>4262694.3297119103</v>
      </c>
      <c r="AR1541" s="95">
        <v>2611449.8177795401</v>
      </c>
      <c r="AS1541" s="95">
        <v>1050918.2404479999</v>
      </c>
      <c r="AT1541" s="95">
        <v>72971.694124221802</v>
      </c>
      <c r="AU1541" s="95">
        <v>6956.8504317998904</v>
      </c>
      <c r="AV1541" s="95">
        <v>16392572.7817383</v>
      </c>
      <c r="AW1541" s="95">
        <v>0</v>
      </c>
      <c r="AX1541" s="95">
        <v>2214760.81787109</v>
      </c>
      <c r="AY1541" s="95">
        <v>7325125.6708373995</v>
      </c>
      <c r="AZ1541" s="95">
        <v>4878913.6489868201</v>
      </c>
      <c r="BA1541" s="95">
        <v>5523528.0711669903</v>
      </c>
      <c r="BB1541" s="95">
        <v>0</v>
      </c>
      <c r="BC1541" s="95">
        <v>1802972.8868865999</v>
      </c>
      <c r="BD1541" s="95">
        <v>918828.08348083496</v>
      </c>
      <c r="BE1541" s="95">
        <v>0</v>
      </c>
      <c r="BF1541" s="95">
        <v>205085.07363891599</v>
      </c>
      <c r="BG1541" s="95">
        <v>16688784.723877</v>
      </c>
      <c r="BH1541" s="95">
        <v>4516221.3380737295</v>
      </c>
      <c r="BI1541" s="95">
        <v>701.92427678406204</v>
      </c>
      <c r="BJ1541" s="95">
        <v>1531902.28773499</v>
      </c>
      <c r="BK1541" s="95">
        <v>1109350.55393982</v>
      </c>
      <c r="BL1541" s="95">
        <v>0</v>
      </c>
      <c r="BM1541" s="95">
        <v>12293.444747686401</v>
      </c>
      <c r="BN1541" s="95">
        <v>1041.81553907692</v>
      </c>
      <c r="BO1541" s="95">
        <v>0</v>
      </c>
      <c r="BP1541" s="95">
        <v>0</v>
      </c>
      <c r="BQ1541" s="95">
        <v>0</v>
      </c>
      <c r="BR1541" s="95">
        <v>2279559.3508605999</v>
      </c>
      <c r="BS1541" s="95">
        <v>1758571.6760253899</v>
      </c>
      <c r="BT1541" s="95">
        <v>1075151.7147216799</v>
      </c>
      <c r="BU1541" s="95">
        <v>0</v>
      </c>
      <c r="BV1541" s="95">
        <v>941866.02259063697</v>
      </c>
      <c r="BW1541" s="95">
        <v>104912.87163829801</v>
      </c>
      <c r="BX1541" s="95">
        <v>0</v>
      </c>
      <c r="BY1541" s="95">
        <v>0</v>
      </c>
      <c r="BZ1541" s="95">
        <v>0</v>
      </c>
      <c r="CA1541" s="95">
        <v>45491.872327327699</v>
      </c>
      <c r="CB1541" s="95">
        <v>2692652.3438720698</v>
      </c>
      <c r="CC1541" s="95">
        <v>21747368.269775402</v>
      </c>
      <c r="CD1541" s="95">
        <v>6052855.68359375</v>
      </c>
      <c r="CE1541" s="95">
        <v>941.24879737198398</v>
      </c>
      <c r="CF1541" s="95">
        <v>150470.720716476</v>
      </c>
      <c r="CG1541" s="95">
        <v>1127830.6581878699</v>
      </c>
      <c r="CH1541" s="95">
        <v>0</v>
      </c>
      <c r="CI1541" s="95">
        <v>46433.686027526899</v>
      </c>
      <c r="CJ1541" s="95">
        <v>2843920.5114746098</v>
      </c>
      <c r="CK1541" s="95">
        <v>22874714.783447299</v>
      </c>
      <c r="CL1541" s="95">
        <v>6158092.2043457003</v>
      </c>
      <c r="CM1541" s="160">
        <v>66268.676766395598</v>
      </c>
      <c r="CN1541" s="160">
        <v>8800066.8786621094</v>
      </c>
      <c r="CO1541" s="160">
        <v>39575730.939941399</v>
      </c>
      <c r="CP1541" s="95">
        <v>6158092.2043457003</v>
      </c>
      <c r="CQ1541" s="95">
        <v>0</v>
      </c>
      <c r="CR1541" s="95">
        <v>0</v>
      </c>
      <c r="CS1541" s="95">
        <v>0</v>
      </c>
      <c r="CT1541" s="95">
        <v>0</v>
      </c>
      <c r="CU1541" s="161">
        <v>2843123.0645885458</v>
      </c>
      <c r="CV1541" s="161">
        <v>22875198.927963272</v>
      </c>
    </row>
    <row r="1542" spans="1:100" x14ac:dyDescent="0.2">
      <c r="A1542" s="94" t="s">
        <v>74</v>
      </c>
      <c r="B1542" s="96">
        <v>40057</v>
      </c>
      <c r="C1542" s="95">
        <v>38170.746801376299</v>
      </c>
      <c r="D1542" s="95">
        <v>1.0002836239873401</v>
      </c>
      <c r="E1542" s="95">
        <v>7563.7743034362802</v>
      </c>
      <c r="F1542" s="95">
        <v>5641.4550962448102</v>
      </c>
      <c r="G1542" s="95">
        <v>917.24221911281302</v>
      </c>
      <c r="H1542" s="95">
        <v>61.367261192761397</v>
      </c>
      <c r="I1542" s="95">
        <v>9.1477866502245906</v>
      </c>
      <c r="J1542" s="95">
        <v>19509.766422986999</v>
      </c>
      <c r="K1542" s="95">
        <v>0</v>
      </c>
      <c r="L1542" s="95">
        <v>5919.6249878406497</v>
      </c>
      <c r="M1542" s="95">
        <v>18420.878193140001</v>
      </c>
      <c r="N1542" s="95">
        <v>4673.8201994299898</v>
      </c>
      <c r="O1542" s="95">
        <v>14888.433174133301</v>
      </c>
      <c r="P1542" s="95">
        <v>0</v>
      </c>
      <c r="Q1542" s="95">
        <v>2493.2974360585199</v>
      </c>
      <c r="R1542" s="95">
        <v>817.18082418292795</v>
      </c>
      <c r="S1542" s="95">
        <v>0</v>
      </c>
      <c r="T1542" s="95">
        <v>192.78130596317399</v>
      </c>
      <c r="U1542" s="95">
        <v>20201.074664354299</v>
      </c>
      <c r="V1542" s="95">
        <v>2172201.6312255901</v>
      </c>
      <c r="W1542" s="95">
        <v>285.90183089673502</v>
      </c>
      <c r="X1542" s="95">
        <v>523640.477996826</v>
      </c>
      <c r="Y1542" s="95">
        <v>330766.54697036702</v>
      </c>
      <c r="Z1542" s="95">
        <v>144456.73509407</v>
      </c>
      <c r="AA1542" s="95">
        <v>8119.8582637906102</v>
      </c>
      <c r="AB1542" s="95">
        <v>803.919442787766</v>
      </c>
      <c r="AC1542" s="95">
        <v>5971865.7598877</v>
      </c>
      <c r="AD1542" s="95">
        <v>0</v>
      </c>
      <c r="AE1542" s="95">
        <v>247627.53372764599</v>
      </c>
      <c r="AF1542" s="95">
        <v>878985.71601104701</v>
      </c>
      <c r="AG1542" s="95">
        <v>643408.355285645</v>
      </c>
      <c r="AH1542" s="95">
        <v>688357.11183166504</v>
      </c>
      <c r="AI1542" s="95">
        <v>0</v>
      </c>
      <c r="AJ1542" s="95">
        <v>228747.52888870201</v>
      </c>
      <c r="AK1542" s="95">
        <v>124030.448624611</v>
      </c>
      <c r="AL1542" s="95">
        <v>0</v>
      </c>
      <c r="AM1542" s="95">
        <v>26884.974880456899</v>
      </c>
      <c r="AN1542" s="95">
        <v>6068440.1805419903</v>
      </c>
      <c r="AO1542" s="95">
        <v>17784637.012695301</v>
      </c>
      <c r="AP1542" s="95">
        <v>2187.7269340753601</v>
      </c>
      <c r="AQ1542" s="95">
        <v>4118687.81317139</v>
      </c>
      <c r="AR1542" s="95">
        <v>2604684.8176269499</v>
      </c>
      <c r="AS1542" s="95">
        <v>1097382.9908142099</v>
      </c>
      <c r="AT1542" s="95">
        <v>61551.870406150803</v>
      </c>
      <c r="AU1542" s="95">
        <v>5803.2432139515904</v>
      </c>
      <c r="AV1542" s="95">
        <v>16867692.524902299</v>
      </c>
      <c r="AW1542" s="95">
        <v>0</v>
      </c>
      <c r="AX1542" s="95">
        <v>2144770.3793945299</v>
      </c>
      <c r="AY1542" s="95">
        <v>7376051.9351806603</v>
      </c>
      <c r="AZ1542" s="95">
        <v>4883439.9334106399</v>
      </c>
      <c r="BA1542" s="95">
        <v>5599932.53625488</v>
      </c>
      <c r="BB1542" s="95">
        <v>0</v>
      </c>
      <c r="BC1542" s="95">
        <v>1813378.49638367</v>
      </c>
      <c r="BD1542" s="95">
        <v>933076.85160827602</v>
      </c>
      <c r="BE1542" s="95">
        <v>0</v>
      </c>
      <c r="BF1542" s="95">
        <v>211053.60210418701</v>
      </c>
      <c r="BG1542" s="95">
        <v>17092898.506347701</v>
      </c>
      <c r="BH1542" s="95">
        <v>4601297.42260742</v>
      </c>
      <c r="BI1542" s="95">
        <v>402.57410389557498</v>
      </c>
      <c r="BJ1542" s="95">
        <v>1493581.3565978999</v>
      </c>
      <c r="BK1542" s="95">
        <v>1097765.3070831301</v>
      </c>
      <c r="BL1542" s="95">
        <v>0</v>
      </c>
      <c r="BM1542" s="95">
        <v>6904.1384450793303</v>
      </c>
      <c r="BN1542" s="95">
        <v>706.47133179753996</v>
      </c>
      <c r="BO1542" s="95">
        <v>0</v>
      </c>
      <c r="BP1542" s="95">
        <v>0</v>
      </c>
      <c r="BQ1542" s="95">
        <v>0</v>
      </c>
      <c r="BR1542" s="95">
        <v>2292816.2412109398</v>
      </c>
      <c r="BS1542" s="95">
        <v>1768974.3913421601</v>
      </c>
      <c r="BT1542" s="95">
        <v>1089937.9853668199</v>
      </c>
      <c r="BU1542" s="95">
        <v>0</v>
      </c>
      <c r="BV1542" s="95">
        <v>944807.56011962902</v>
      </c>
      <c r="BW1542" s="95">
        <v>107225.74067401901</v>
      </c>
      <c r="BX1542" s="95">
        <v>0</v>
      </c>
      <c r="BY1542" s="95">
        <v>0</v>
      </c>
      <c r="BZ1542" s="95">
        <v>0</v>
      </c>
      <c r="CA1542" s="95">
        <v>45736.151556015</v>
      </c>
      <c r="CB1542" s="95">
        <v>2691184.3150634798</v>
      </c>
      <c r="CC1542" s="95">
        <v>21860872.396484401</v>
      </c>
      <c r="CD1542" s="95">
        <v>6082736.4827270498</v>
      </c>
      <c r="CE1542" s="95">
        <v>979.32109019905295</v>
      </c>
      <c r="CF1542" s="95">
        <v>151799.63920211801</v>
      </c>
      <c r="CG1542" s="95">
        <v>1153998.5732421901</v>
      </c>
      <c r="CH1542" s="95">
        <v>0</v>
      </c>
      <c r="CI1542" s="95">
        <v>46716.310539245598</v>
      </c>
      <c r="CJ1542" s="95">
        <v>2844042.7122192401</v>
      </c>
      <c r="CK1542" s="95">
        <v>23012411.724121101</v>
      </c>
      <c r="CL1542" s="95">
        <v>6190240.9165649395</v>
      </c>
      <c r="CM1542" s="160">
        <v>66767.374324798599</v>
      </c>
      <c r="CN1542" s="160">
        <v>8909582.6571044903</v>
      </c>
      <c r="CO1542" s="160">
        <v>40117341.478027299</v>
      </c>
      <c r="CP1542" s="95">
        <v>6190240.9165649395</v>
      </c>
      <c r="CQ1542" s="95">
        <v>0</v>
      </c>
      <c r="CR1542" s="95">
        <v>0</v>
      </c>
      <c r="CS1542" s="95">
        <v>0</v>
      </c>
      <c r="CT1542" s="95">
        <v>0</v>
      </c>
      <c r="CU1542" s="161">
        <v>2842983.9542655977</v>
      </c>
      <c r="CV1542" s="161">
        <v>23014870.969726592</v>
      </c>
    </row>
    <row r="1543" spans="1:100" x14ac:dyDescent="0.2">
      <c r="A1543" s="94" t="s">
        <v>74</v>
      </c>
      <c r="B1543" s="96">
        <v>40148</v>
      </c>
      <c r="C1543" s="95">
        <v>38515.590429782897</v>
      </c>
      <c r="D1543" s="95">
        <v>0</v>
      </c>
      <c r="E1543" s="95">
        <v>7354.5684692859704</v>
      </c>
      <c r="F1543" s="95">
        <v>5571.4555559754399</v>
      </c>
      <c r="G1543" s="95">
        <v>933.22406761348202</v>
      </c>
      <c r="H1543" s="95">
        <v>45.438767109997599</v>
      </c>
      <c r="I1543" s="95">
        <v>6.1513552081305498</v>
      </c>
      <c r="J1543" s="95">
        <v>19929.918361186999</v>
      </c>
      <c r="K1543" s="95">
        <v>0</v>
      </c>
      <c r="L1543" s="95">
        <v>5843.1579741835603</v>
      </c>
      <c r="M1543" s="95">
        <v>18371.821802854502</v>
      </c>
      <c r="N1543" s="95">
        <v>4649.8899577259999</v>
      </c>
      <c r="O1543" s="95">
        <v>15205.241906285301</v>
      </c>
      <c r="P1543" s="95">
        <v>0</v>
      </c>
      <c r="Q1543" s="95">
        <v>2461.9149427115899</v>
      </c>
      <c r="R1543" s="95">
        <v>820.76556413620699</v>
      </c>
      <c r="S1543" s="95">
        <v>0</v>
      </c>
      <c r="T1543" s="95">
        <v>180.16847726143899</v>
      </c>
      <c r="U1543" s="95">
        <v>20513.207532644301</v>
      </c>
      <c r="V1543" s="95">
        <v>2166001.87219238</v>
      </c>
      <c r="W1543" s="95">
        <v>0</v>
      </c>
      <c r="X1543" s="95">
        <v>506955.99473953201</v>
      </c>
      <c r="Y1543" s="95">
        <v>324325.81195831299</v>
      </c>
      <c r="Z1543" s="95">
        <v>146195.58063316299</v>
      </c>
      <c r="AA1543" s="95">
        <v>6427.4602056741696</v>
      </c>
      <c r="AB1543" s="95">
        <v>538.29152824729704</v>
      </c>
      <c r="AC1543" s="95">
        <v>6048703.3417968797</v>
      </c>
      <c r="AD1543" s="95">
        <v>0</v>
      </c>
      <c r="AE1543" s="95">
        <v>241472.42999267601</v>
      </c>
      <c r="AF1543" s="95">
        <v>879406.29611969006</v>
      </c>
      <c r="AG1543" s="95">
        <v>633018.27365112305</v>
      </c>
      <c r="AH1543" s="95">
        <v>701950.69837951695</v>
      </c>
      <c r="AI1543" s="95">
        <v>0</v>
      </c>
      <c r="AJ1543" s="95">
        <v>221929.77886581401</v>
      </c>
      <c r="AK1543" s="95">
        <v>125459.2361269</v>
      </c>
      <c r="AL1543" s="95">
        <v>0</v>
      </c>
      <c r="AM1543" s="95">
        <v>26186.315111637101</v>
      </c>
      <c r="AN1543" s="95">
        <v>6092992.0249633798</v>
      </c>
      <c r="AO1543" s="95">
        <v>17908195.189941399</v>
      </c>
      <c r="AP1543" s="95">
        <v>0</v>
      </c>
      <c r="AQ1543" s="95">
        <v>4006790.1785583501</v>
      </c>
      <c r="AR1543" s="95">
        <v>2561957.4990234398</v>
      </c>
      <c r="AS1543" s="95">
        <v>1116133.93690491</v>
      </c>
      <c r="AT1543" s="95">
        <v>49692.854806423202</v>
      </c>
      <c r="AU1543" s="95">
        <v>4189.9959987998</v>
      </c>
      <c r="AV1543" s="95">
        <v>17237868.574707001</v>
      </c>
      <c r="AW1543" s="95">
        <v>0</v>
      </c>
      <c r="AX1543" s="95">
        <v>2125394.9302673298</v>
      </c>
      <c r="AY1543" s="95">
        <v>7431894.0836792002</v>
      </c>
      <c r="AZ1543" s="95">
        <v>4864030.7825927697</v>
      </c>
      <c r="BA1543" s="95">
        <v>5760288.3538818397</v>
      </c>
      <c r="BB1543" s="95">
        <v>0</v>
      </c>
      <c r="BC1543" s="95">
        <v>1780670.46853638</v>
      </c>
      <c r="BD1543" s="95">
        <v>955878.97262573196</v>
      </c>
      <c r="BE1543" s="95">
        <v>0</v>
      </c>
      <c r="BF1543" s="95">
        <v>205031.65349960301</v>
      </c>
      <c r="BG1543" s="95">
        <v>17399636.869872998</v>
      </c>
      <c r="BH1543" s="95">
        <v>4659332.7670288105</v>
      </c>
      <c r="BI1543" s="95">
        <v>0</v>
      </c>
      <c r="BJ1543" s="95">
        <v>1474010.6260681199</v>
      </c>
      <c r="BK1543" s="95">
        <v>1095409.1206359901</v>
      </c>
      <c r="BL1543" s="95">
        <v>0</v>
      </c>
      <c r="BM1543" s="95">
        <v>5306.1916865706398</v>
      </c>
      <c r="BN1543" s="95">
        <v>426.89157656952699</v>
      </c>
      <c r="BO1543" s="95">
        <v>0</v>
      </c>
      <c r="BP1543" s="95">
        <v>0</v>
      </c>
      <c r="BQ1543" s="95">
        <v>0</v>
      </c>
      <c r="BR1543" s="95">
        <v>2294354.76922607</v>
      </c>
      <c r="BS1543" s="95">
        <v>1764557.5093231199</v>
      </c>
      <c r="BT1543" s="95">
        <v>1121011.5643158001</v>
      </c>
      <c r="BU1543" s="95">
        <v>0</v>
      </c>
      <c r="BV1543" s="95">
        <v>938349.24378204299</v>
      </c>
      <c r="BW1543" s="95">
        <v>110898.853116989</v>
      </c>
      <c r="BX1543" s="95">
        <v>0</v>
      </c>
      <c r="BY1543" s="95">
        <v>0</v>
      </c>
      <c r="BZ1543" s="95">
        <v>0</v>
      </c>
      <c r="CA1543" s="95">
        <v>45830.817545890801</v>
      </c>
      <c r="CB1543" s="95">
        <v>2675386.1296081501</v>
      </c>
      <c r="CC1543" s="95">
        <v>21932334.455566399</v>
      </c>
      <c r="CD1543" s="95">
        <v>6118581.5908813505</v>
      </c>
      <c r="CE1543" s="95">
        <v>973.24353594332899</v>
      </c>
      <c r="CF1543" s="95">
        <v>151524.199398041</v>
      </c>
      <c r="CG1543" s="95">
        <v>1158748.5800628699</v>
      </c>
      <c r="CH1543" s="95">
        <v>0</v>
      </c>
      <c r="CI1543" s="95">
        <v>46804.351452827497</v>
      </c>
      <c r="CJ1543" s="95">
        <v>2827403.9852905301</v>
      </c>
      <c r="CK1543" s="95">
        <v>23089647.997314502</v>
      </c>
      <c r="CL1543" s="95">
        <v>6232295.4239502</v>
      </c>
      <c r="CM1543" s="160">
        <v>67169.538464546204</v>
      </c>
      <c r="CN1543" s="160">
        <v>8922517.4332275409</v>
      </c>
      <c r="CO1543" s="160">
        <v>40492658.914550804</v>
      </c>
      <c r="CP1543" s="95">
        <v>6232295.4239502</v>
      </c>
      <c r="CQ1543" s="95">
        <v>0</v>
      </c>
      <c r="CR1543" s="95">
        <v>0</v>
      </c>
      <c r="CS1543" s="95">
        <v>0</v>
      </c>
      <c r="CT1543" s="95">
        <v>0</v>
      </c>
      <c r="CU1543" s="161">
        <v>2826910.3290061913</v>
      </c>
      <c r="CV1543" s="161">
        <v>23091083.035629269</v>
      </c>
    </row>
    <row r="1544" spans="1:100" x14ac:dyDescent="0.2">
      <c r="A1544" s="94" t="s">
        <v>74</v>
      </c>
      <c r="B1544" s="96">
        <v>40238</v>
      </c>
      <c r="C1544" s="95">
        <v>38502.8127737045</v>
      </c>
      <c r="D1544" s="95">
        <v>0</v>
      </c>
      <c r="E1544" s="95">
        <v>7126.0510283112499</v>
      </c>
      <c r="F1544" s="95">
        <v>5524.8936416506804</v>
      </c>
      <c r="G1544" s="95">
        <v>958.40713757276501</v>
      </c>
      <c r="H1544" s="95">
        <v>0</v>
      </c>
      <c r="I1544" s="95">
        <v>0</v>
      </c>
      <c r="J1544" s="95">
        <v>20339.213120460499</v>
      </c>
      <c r="K1544" s="95">
        <v>0</v>
      </c>
      <c r="L1544" s="95">
        <v>5897.4979394674301</v>
      </c>
      <c r="M1544" s="95">
        <v>18197.814709425002</v>
      </c>
      <c r="N1544" s="95">
        <v>4602.3884159326599</v>
      </c>
      <c r="O1544" s="95">
        <v>15239.119009137199</v>
      </c>
      <c r="P1544" s="95">
        <v>0</v>
      </c>
      <c r="Q1544" s="95">
        <v>2428.07099962235</v>
      </c>
      <c r="R1544" s="95">
        <v>817.53964801877703</v>
      </c>
      <c r="S1544" s="95">
        <v>0</v>
      </c>
      <c r="T1544" s="95">
        <v>173.11165182664999</v>
      </c>
      <c r="U1544" s="95">
        <v>20693.125767469399</v>
      </c>
      <c r="V1544" s="95">
        <v>2172313.6400451702</v>
      </c>
      <c r="W1544" s="95">
        <v>0</v>
      </c>
      <c r="X1544" s="95">
        <v>478376.379116058</v>
      </c>
      <c r="Y1544" s="95">
        <v>313945.497058868</v>
      </c>
      <c r="Z1544" s="95">
        <v>147907.94582939101</v>
      </c>
      <c r="AA1544" s="95">
        <v>0</v>
      </c>
      <c r="AB1544" s="95">
        <v>0</v>
      </c>
      <c r="AC1544" s="95">
        <v>6141155.7258911096</v>
      </c>
      <c r="AD1544" s="95">
        <v>0</v>
      </c>
      <c r="AE1544" s="95">
        <v>236543.00837326</v>
      </c>
      <c r="AF1544" s="95">
        <v>871162.74552154494</v>
      </c>
      <c r="AG1544" s="95">
        <v>626799.70041656506</v>
      </c>
      <c r="AH1544" s="95">
        <v>704261.55010986305</v>
      </c>
      <c r="AI1544" s="95">
        <v>0</v>
      </c>
      <c r="AJ1544" s="95">
        <v>217790.908124924</v>
      </c>
      <c r="AK1544" s="95">
        <v>124327.193429947</v>
      </c>
      <c r="AL1544" s="95">
        <v>0</v>
      </c>
      <c r="AM1544" s="95">
        <v>24441.844400405898</v>
      </c>
      <c r="AN1544" s="95">
        <v>6166317.8541259803</v>
      </c>
      <c r="AO1544" s="95">
        <v>18033580.9694824</v>
      </c>
      <c r="AP1544" s="95">
        <v>0</v>
      </c>
      <c r="AQ1544" s="95">
        <v>3830058.4517517099</v>
      </c>
      <c r="AR1544" s="95">
        <v>2513727.8367309598</v>
      </c>
      <c r="AS1544" s="95">
        <v>1143422.01724243</v>
      </c>
      <c r="AT1544" s="95">
        <v>0</v>
      </c>
      <c r="AU1544" s="95">
        <v>0</v>
      </c>
      <c r="AV1544" s="95">
        <v>17630565.1633301</v>
      </c>
      <c r="AW1544" s="95">
        <v>0</v>
      </c>
      <c r="AX1544" s="95">
        <v>2107520.8764953599</v>
      </c>
      <c r="AY1544" s="95">
        <v>7396034.4700927697</v>
      </c>
      <c r="AZ1544" s="95">
        <v>4838326.9436035203</v>
      </c>
      <c r="BA1544" s="95">
        <v>5801396.0337524395</v>
      </c>
      <c r="BB1544" s="95">
        <v>0</v>
      </c>
      <c r="BC1544" s="95">
        <v>1755462.3261108401</v>
      </c>
      <c r="BD1544" s="95">
        <v>956764.68644714402</v>
      </c>
      <c r="BE1544" s="95">
        <v>0</v>
      </c>
      <c r="BF1544" s="95">
        <v>191811.320768356</v>
      </c>
      <c r="BG1544" s="95">
        <v>17723706.191650402</v>
      </c>
      <c r="BH1544" s="95">
        <v>4662173.2017822303</v>
      </c>
      <c r="BI1544" s="95">
        <v>0</v>
      </c>
      <c r="BJ1544" s="95">
        <v>1429082.5222167999</v>
      </c>
      <c r="BK1544" s="95">
        <v>1081468.7549896201</v>
      </c>
      <c r="BL1544" s="95">
        <v>0</v>
      </c>
      <c r="BM1544" s="95">
        <v>145.46350383758499</v>
      </c>
      <c r="BN1544" s="95">
        <v>25.886479993816501</v>
      </c>
      <c r="BO1544" s="95">
        <v>0</v>
      </c>
      <c r="BP1544" s="95">
        <v>0</v>
      </c>
      <c r="BQ1544" s="95">
        <v>0</v>
      </c>
      <c r="BR1544" s="95">
        <v>2307032.7426147498</v>
      </c>
      <c r="BS1544" s="95">
        <v>1739713.12330627</v>
      </c>
      <c r="BT1544" s="95">
        <v>1128776.59765625</v>
      </c>
      <c r="BU1544" s="95">
        <v>0</v>
      </c>
      <c r="BV1544" s="95">
        <v>933998.653175354</v>
      </c>
      <c r="BW1544" s="95">
        <v>110114.622642517</v>
      </c>
      <c r="BX1544" s="95">
        <v>0</v>
      </c>
      <c r="BY1544" s="95">
        <v>0</v>
      </c>
      <c r="BZ1544" s="95">
        <v>0</v>
      </c>
      <c r="CA1544" s="95">
        <v>45641.7588925362</v>
      </c>
      <c r="CB1544" s="95">
        <v>2656651.2327880901</v>
      </c>
      <c r="CC1544" s="95">
        <v>21886281.412841801</v>
      </c>
      <c r="CD1544" s="95">
        <v>6112525.2932128897</v>
      </c>
      <c r="CE1544" s="95">
        <v>965.47972367703903</v>
      </c>
      <c r="CF1544" s="95">
        <v>148736.326274872</v>
      </c>
      <c r="CG1544" s="95">
        <v>1149176.15167236</v>
      </c>
      <c r="CH1544" s="95">
        <v>0</v>
      </c>
      <c r="CI1544" s="95">
        <v>46605.327998161301</v>
      </c>
      <c r="CJ1544" s="95">
        <v>2805984.5054016099</v>
      </c>
      <c r="CK1544" s="95">
        <v>23032075.4064941</v>
      </c>
      <c r="CL1544" s="95">
        <v>6220586.16870117</v>
      </c>
      <c r="CM1544" s="160">
        <v>67175.844125747695</v>
      </c>
      <c r="CN1544" s="160">
        <v>8985912.2604980506</v>
      </c>
      <c r="CO1544" s="160">
        <v>40780240.982421897</v>
      </c>
      <c r="CP1544" s="95">
        <v>6220586.16870117</v>
      </c>
      <c r="CQ1544" s="95">
        <v>0</v>
      </c>
      <c r="CR1544" s="95">
        <v>0</v>
      </c>
      <c r="CS1544" s="95">
        <v>0</v>
      </c>
      <c r="CT1544" s="95">
        <v>0</v>
      </c>
      <c r="CU1544" s="161">
        <v>2805387.559062962</v>
      </c>
      <c r="CV1544" s="161">
        <v>23035457.56451416</v>
      </c>
    </row>
    <row r="1545" spans="1:100" x14ac:dyDescent="0.2">
      <c r="A1545" s="94" t="s">
        <v>74</v>
      </c>
      <c r="B1545" s="96">
        <v>40330</v>
      </c>
      <c r="C1545" s="95">
        <v>38729.404998779297</v>
      </c>
      <c r="D1545" s="95">
        <v>0</v>
      </c>
      <c r="E1545" s="95">
        <v>6909.9878998398799</v>
      </c>
      <c r="F1545" s="95">
        <v>5394.9829790592203</v>
      </c>
      <c r="G1545" s="95">
        <v>973.49929599463906</v>
      </c>
      <c r="H1545" s="95">
        <v>0</v>
      </c>
      <c r="I1545" s="95">
        <v>0</v>
      </c>
      <c r="J1545" s="95">
        <v>20589.994887590401</v>
      </c>
      <c r="K1545" s="95">
        <v>0</v>
      </c>
      <c r="L1545" s="95">
        <v>6021.6943611502602</v>
      </c>
      <c r="M1545" s="95">
        <v>18376.4776961803</v>
      </c>
      <c r="N1545" s="95">
        <v>4532.8953564763096</v>
      </c>
      <c r="O1545" s="95">
        <v>15333.825132608399</v>
      </c>
      <c r="P1545" s="95">
        <v>0</v>
      </c>
      <c r="Q1545" s="95">
        <v>2407.7607045769701</v>
      </c>
      <c r="R1545" s="95">
        <v>817.86453092098202</v>
      </c>
      <c r="S1545" s="95">
        <v>0</v>
      </c>
      <c r="T1545" s="95">
        <v>182.169155960903</v>
      </c>
      <c r="U1545" s="95">
        <v>20854.1248278618</v>
      </c>
      <c r="V1545" s="95">
        <v>2162833.3504333501</v>
      </c>
      <c r="W1545" s="95">
        <v>0</v>
      </c>
      <c r="X1545" s="95">
        <v>466487.19181442301</v>
      </c>
      <c r="Y1545" s="95">
        <v>305814.63361358602</v>
      </c>
      <c r="Z1545" s="95">
        <v>149717.77534866301</v>
      </c>
      <c r="AA1545" s="95">
        <v>0</v>
      </c>
      <c r="AB1545" s="95">
        <v>0</v>
      </c>
      <c r="AC1545" s="95">
        <v>6244574.0634765597</v>
      </c>
      <c r="AD1545" s="95">
        <v>0</v>
      </c>
      <c r="AE1545" s="95">
        <v>240700.68327903701</v>
      </c>
      <c r="AF1545" s="95">
        <v>871499.15537261998</v>
      </c>
      <c r="AG1545" s="95">
        <v>614112.52991485596</v>
      </c>
      <c r="AH1545" s="95">
        <v>701278.14399719203</v>
      </c>
      <c r="AI1545" s="95">
        <v>0</v>
      </c>
      <c r="AJ1545" s="95">
        <v>215098.07815551799</v>
      </c>
      <c r="AK1545" s="95">
        <v>123689.070570946</v>
      </c>
      <c r="AL1545" s="95">
        <v>0</v>
      </c>
      <c r="AM1545" s="95">
        <v>25778.664380550399</v>
      </c>
      <c r="AN1545" s="95">
        <v>6247631.94348145</v>
      </c>
      <c r="AO1545" s="95">
        <v>18068323.752197299</v>
      </c>
      <c r="AP1545" s="95">
        <v>0</v>
      </c>
      <c r="AQ1545" s="95">
        <v>3743128.2304077102</v>
      </c>
      <c r="AR1545" s="95">
        <v>2452885.0349426302</v>
      </c>
      <c r="AS1545" s="95">
        <v>1161410.7094574</v>
      </c>
      <c r="AT1545" s="95">
        <v>0</v>
      </c>
      <c r="AU1545" s="95">
        <v>0</v>
      </c>
      <c r="AV1545" s="95">
        <v>18032941.1494141</v>
      </c>
      <c r="AW1545" s="95">
        <v>0</v>
      </c>
      <c r="AX1545" s="95">
        <v>2162807.1130676302</v>
      </c>
      <c r="AY1545" s="95">
        <v>7467552.9541626005</v>
      </c>
      <c r="AZ1545" s="95">
        <v>4739373.3367309598</v>
      </c>
      <c r="BA1545" s="95">
        <v>5806595.35791016</v>
      </c>
      <c r="BB1545" s="95">
        <v>0</v>
      </c>
      <c r="BC1545" s="95">
        <v>1743912.69943237</v>
      </c>
      <c r="BD1545" s="95">
        <v>956141.61929321301</v>
      </c>
      <c r="BE1545" s="95">
        <v>0</v>
      </c>
      <c r="BF1545" s="95">
        <v>204701.312160492</v>
      </c>
      <c r="BG1545" s="95">
        <v>18069764.090820301</v>
      </c>
      <c r="BH1545" s="95">
        <v>4719623.8427734403</v>
      </c>
      <c r="BI1545" s="95">
        <v>0</v>
      </c>
      <c r="BJ1545" s="95">
        <v>1398625.9895019501</v>
      </c>
      <c r="BK1545" s="95">
        <v>1058499.2279205299</v>
      </c>
      <c r="BL1545" s="95">
        <v>0</v>
      </c>
      <c r="BM1545" s="95">
        <v>37.228722949046599</v>
      </c>
      <c r="BN1545" s="95">
        <v>28.551803225418599</v>
      </c>
      <c r="BO1545" s="95">
        <v>0</v>
      </c>
      <c r="BP1545" s="95">
        <v>0</v>
      </c>
      <c r="BQ1545" s="95">
        <v>0</v>
      </c>
      <c r="BR1545" s="95">
        <v>2336465.8427734398</v>
      </c>
      <c r="BS1545" s="95">
        <v>1717346.3196868901</v>
      </c>
      <c r="BT1545" s="95">
        <v>1129431.6669006301</v>
      </c>
      <c r="BU1545" s="95">
        <v>0</v>
      </c>
      <c r="BV1545" s="95">
        <v>924096.23873901402</v>
      </c>
      <c r="BW1545" s="95">
        <v>109596.144898415</v>
      </c>
      <c r="BX1545" s="95">
        <v>0</v>
      </c>
      <c r="BY1545" s="95">
        <v>0</v>
      </c>
      <c r="BZ1545" s="95">
        <v>0</v>
      </c>
      <c r="CA1545" s="95">
        <v>45653.556750774398</v>
      </c>
      <c r="CB1545" s="95">
        <v>2632079.2397155799</v>
      </c>
      <c r="CC1545" s="95">
        <v>21815959.753417999</v>
      </c>
      <c r="CD1545" s="95">
        <v>6121383.3722534198</v>
      </c>
      <c r="CE1545" s="95">
        <v>974.01811600476503</v>
      </c>
      <c r="CF1545" s="95">
        <v>147274.50168609599</v>
      </c>
      <c r="CG1545" s="95">
        <v>1141328.0107269301</v>
      </c>
      <c r="CH1545" s="95">
        <v>0</v>
      </c>
      <c r="CI1545" s="95">
        <v>46628.377340316802</v>
      </c>
      <c r="CJ1545" s="95">
        <v>2779636.43719482</v>
      </c>
      <c r="CK1545" s="95">
        <v>22959750.5778809</v>
      </c>
      <c r="CL1545" s="95">
        <v>6232185.9290161096</v>
      </c>
      <c r="CM1545" s="160">
        <v>67339.275020599394</v>
      </c>
      <c r="CN1545" s="160">
        <v>9024366.5607910194</v>
      </c>
      <c r="CO1545" s="160">
        <v>41061767.931640603</v>
      </c>
      <c r="CP1545" s="95">
        <v>6232185.9290161096</v>
      </c>
      <c r="CQ1545" s="95">
        <v>0</v>
      </c>
      <c r="CR1545" s="95">
        <v>0</v>
      </c>
      <c r="CS1545" s="95">
        <v>0</v>
      </c>
      <c r="CT1545" s="95">
        <v>0</v>
      </c>
      <c r="CU1545" s="161">
        <v>2779353.7414016761</v>
      </c>
      <c r="CV1545" s="161">
        <v>22957287.764144927</v>
      </c>
    </row>
    <row r="1546" spans="1:100" x14ac:dyDescent="0.2">
      <c r="A1546" s="94" t="s">
        <v>74</v>
      </c>
      <c r="B1546" s="96">
        <v>40422</v>
      </c>
      <c r="C1546" s="95">
        <v>38654.078708171801</v>
      </c>
      <c r="D1546" s="95">
        <v>0</v>
      </c>
      <c r="E1546" s="95">
        <v>6743.3632466196996</v>
      </c>
      <c r="F1546" s="95">
        <v>5297.2361920475996</v>
      </c>
      <c r="G1546" s="95">
        <v>994.91560094803594</v>
      </c>
      <c r="H1546" s="95">
        <v>0</v>
      </c>
      <c r="I1546" s="95">
        <v>0</v>
      </c>
      <c r="J1546" s="95">
        <v>20691.4116752148</v>
      </c>
      <c r="K1546" s="95">
        <v>0</v>
      </c>
      <c r="L1546" s="95">
        <v>5808.0836691260301</v>
      </c>
      <c r="M1546" s="95">
        <v>18330.790187120401</v>
      </c>
      <c r="N1546" s="95">
        <v>4457.1462064385396</v>
      </c>
      <c r="O1546" s="95">
        <v>15175.6569296122</v>
      </c>
      <c r="P1546" s="95">
        <v>0</v>
      </c>
      <c r="Q1546" s="95">
        <v>2391.09993642569</v>
      </c>
      <c r="R1546" s="95">
        <v>833.02580449730203</v>
      </c>
      <c r="S1546" s="95">
        <v>0</v>
      </c>
      <c r="T1546" s="95">
        <v>179.53392079658801</v>
      </c>
      <c r="U1546" s="95">
        <v>20955.818128109</v>
      </c>
      <c r="V1546" s="95">
        <v>2158397.7112121601</v>
      </c>
      <c r="W1546" s="95">
        <v>0</v>
      </c>
      <c r="X1546" s="95">
        <v>455332.94643783598</v>
      </c>
      <c r="Y1546" s="95">
        <v>299935.91401290899</v>
      </c>
      <c r="Z1546" s="95">
        <v>151213.39894104001</v>
      </c>
      <c r="AA1546" s="95">
        <v>0</v>
      </c>
      <c r="AB1546" s="95">
        <v>0</v>
      </c>
      <c r="AC1546" s="95">
        <v>6326947.1801147498</v>
      </c>
      <c r="AD1546" s="95">
        <v>0</v>
      </c>
      <c r="AE1546" s="95">
        <v>233207.25834274301</v>
      </c>
      <c r="AF1546" s="95">
        <v>870973.36797332799</v>
      </c>
      <c r="AG1546" s="95">
        <v>601796.09823608398</v>
      </c>
      <c r="AH1546" s="95">
        <v>688923.71514129604</v>
      </c>
      <c r="AI1546" s="95">
        <v>0</v>
      </c>
      <c r="AJ1546" s="95">
        <v>215701.51753044099</v>
      </c>
      <c r="AK1546" s="95">
        <v>123068.450438499</v>
      </c>
      <c r="AL1546" s="95">
        <v>0</v>
      </c>
      <c r="AM1546" s="95">
        <v>25254.885013818701</v>
      </c>
      <c r="AN1546" s="95">
        <v>6352155.4721679697</v>
      </c>
      <c r="AO1546" s="95">
        <v>18117744.0004883</v>
      </c>
      <c r="AP1546" s="95">
        <v>0</v>
      </c>
      <c r="AQ1546" s="95">
        <v>3648030.2355346698</v>
      </c>
      <c r="AR1546" s="95">
        <v>2400473.0625915499</v>
      </c>
      <c r="AS1546" s="95">
        <v>1179547.08865356</v>
      </c>
      <c r="AT1546" s="95">
        <v>0</v>
      </c>
      <c r="AU1546" s="95">
        <v>0</v>
      </c>
      <c r="AV1546" s="95">
        <v>18348899.470947299</v>
      </c>
      <c r="AW1546" s="95">
        <v>0</v>
      </c>
      <c r="AX1546" s="95">
        <v>2081862.2719268801</v>
      </c>
      <c r="AY1546" s="95">
        <v>7487450.5103759803</v>
      </c>
      <c r="AZ1546" s="95">
        <v>4677304.4884033203</v>
      </c>
      <c r="BA1546" s="95">
        <v>5730159.2793579102</v>
      </c>
      <c r="BB1546" s="95">
        <v>0</v>
      </c>
      <c r="BC1546" s="95">
        <v>1747874.7459259001</v>
      </c>
      <c r="BD1546" s="95">
        <v>953654.32435607899</v>
      </c>
      <c r="BE1546" s="95">
        <v>0</v>
      </c>
      <c r="BF1546" s="95">
        <v>203318.26721954299</v>
      </c>
      <c r="BG1546" s="95">
        <v>18418113.087890599</v>
      </c>
      <c r="BH1546" s="95">
        <v>4682974.9323120099</v>
      </c>
      <c r="BI1546" s="95">
        <v>0</v>
      </c>
      <c r="BJ1546" s="95">
        <v>1375245.40934753</v>
      </c>
      <c r="BK1546" s="95">
        <v>1042189.6122665399</v>
      </c>
      <c r="BL1546" s="95">
        <v>0</v>
      </c>
      <c r="BM1546" s="95">
        <v>25.946538846474098</v>
      </c>
      <c r="BN1546" s="95">
        <v>36.7237584004179</v>
      </c>
      <c r="BO1546" s="95">
        <v>0</v>
      </c>
      <c r="BP1546" s="95">
        <v>0</v>
      </c>
      <c r="BQ1546" s="95">
        <v>0</v>
      </c>
      <c r="BR1546" s="95">
        <v>2342691.2232360798</v>
      </c>
      <c r="BS1546" s="95">
        <v>1685597.4430541999</v>
      </c>
      <c r="BT1546" s="95">
        <v>1114698.0600433301</v>
      </c>
      <c r="BU1546" s="95">
        <v>0</v>
      </c>
      <c r="BV1546" s="95">
        <v>926977.324401855</v>
      </c>
      <c r="BW1546" s="95">
        <v>108710.900292397</v>
      </c>
      <c r="BX1546" s="95">
        <v>0</v>
      </c>
      <c r="BY1546" s="95">
        <v>0</v>
      </c>
      <c r="BZ1546" s="95">
        <v>0</v>
      </c>
      <c r="CA1546" s="95">
        <v>45405.116354465499</v>
      </c>
      <c r="CB1546" s="95">
        <v>2612998.2574768099</v>
      </c>
      <c r="CC1546" s="95">
        <v>21771617.529785201</v>
      </c>
      <c r="CD1546" s="95">
        <v>6048199.5095825205</v>
      </c>
      <c r="CE1546" s="95">
        <v>996.45218475163006</v>
      </c>
      <c r="CF1546" s="95">
        <v>150520.50169753999</v>
      </c>
      <c r="CG1546" s="95">
        <v>1175328.5970153799</v>
      </c>
      <c r="CH1546" s="95">
        <v>0</v>
      </c>
      <c r="CI1546" s="95">
        <v>46403.320748806</v>
      </c>
      <c r="CJ1546" s="95">
        <v>2762197.3115234398</v>
      </c>
      <c r="CK1546" s="95">
        <v>22941503.345703099</v>
      </c>
      <c r="CL1546" s="95">
        <v>6157628.2821655301</v>
      </c>
      <c r="CM1546" s="160">
        <v>67225.694826126099</v>
      </c>
      <c r="CN1546" s="160">
        <v>9107521.79052734</v>
      </c>
      <c r="CO1546" s="160">
        <v>41323728.268554702</v>
      </c>
      <c r="CP1546" s="95">
        <v>6157628.2821655301</v>
      </c>
      <c r="CQ1546" s="95">
        <v>0</v>
      </c>
      <c r="CR1546" s="95">
        <v>0</v>
      </c>
      <c r="CS1546" s="95">
        <v>0</v>
      </c>
      <c r="CT1546" s="95">
        <v>0</v>
      </c>
      <c r="CU1546" s="161">
        <v>2763518.7591743497</v>
      </c>
      <c r="CV1546" s="161">
        <v>22946946.126800582</v>
      </c>
    </row>
    <row r="1547" spans="1:100" x14ac:dyDescent="0.2">
      <c r="A1547" s="94" t="s">
        <v>74</v>
      </c>
      <c r="B1547" s="96">
        <v>40513</v>
      </c>
      <c r="C1547" s="95">
        <v>38459.233501434297</v>
      </c>
      <c r="D1547" s="95">
        <v>0</v>
      </c>
      <c r="E1547" s="95">
        <v>6630.4136567115802</v>
      </c>
      <c r="F1547" s="95">
        <v>5224.9214671850204</v>
      </c>
      <c r="G1547" s="95">
        <v>1018.41446036845</v>
      </c>
      <c r="H1547" s="95">
        <v>0</v>
      </c>
      <c r="I1547" s="95">
        <v>0</v>
      </c>
      <c r="J1547" s="95">
        <v>20860.5819144249</v>
      </c>
      <c r="K1547" s="95">
        <v>0</v>
      </c>
      <c r="L1547" s="95">
        <v>7462.4533846378299</v>
      </c>
      <c r="M1547" s="95">
        <v>18202.196840524699</v>
      </c>
      <c r="N1547" s="95">
        <v>4398.5679257512102</v>
      </c>
      <c r="O1547" s="95">
        <v>14868.9806553125</v>
      </c>
      <c r="P1547" s="95">
        <v>0</v>
      </c>
      <c r="Q1547" s="95">
        <v>2361.6107330620298</v>
      </c>
      <c r="R1547" s="95">
        <v>835.019160524011</v>
      </c>
      <c r="S1547" s="95">
        <v>0</v>
      </c>
      <c r="T1547" s="95">
        <v>248.313889402896</v>
      </c>
      <c r="U1547" s="95">
        <v>21129.180599212599</v>
      </c>
      <c r="V1547" s="95">
        <v>2142302.1922607399</v>
      </c>
      <c r="W1547" s="95">
        <v>0</v>
      </c>
      <c r="X1547" s="95">
        <v>441654.44817352301</v>
      </c>
      <c r="Y1547" s="95">
        <v>293095.76372909499</v>
      </c>
      <c r="Z1547" s="95">
        <v>153469.23214530901</v>
      </c>
      <c r="AA1547" s="95">
        <v>0</v>
      </c>
      <c r="AB1547" s="95">
        <v>0</v>
      </c>
      <c r="AC1547" s="95">
        <v>6361475.7608642597</v>
      </c>
      <c r="AD1547" s="95">
        <v>0</v>
      </c>
      <c r="AE1547" s="95">
        <v>267199.27181625401</v>
      </c>
      <c r="AF1547" s="95">
        <v>863772.802345276</v>
      </c>
      <c r="AG1547" s="95">
        <v>592337.39522552502</v>
      </c>
      <c r="AH1547" s="95">
        <v>645401.89984130894</v>
      </c>
      <c r="AI1547" s="95">
        <v>0</v>
      </c>
      <c r="AJ1547" s="95">
        <v>213387.41436767601</v>
      </c>
      <c r="AK1547" s="95">
        <v>121529.389452934</v>
      </c>
      <c r="AL1547" s="95">
        <v>0</v>
      </c>
      <c r="AM1547" s="95">
        <v>30561.285632610299</v>
      </c>
      <c r="AN1547" s="95">
        <v>6369479.9826660203</v>
      </c>
      <c r="AO1547" s="95">
        <v>18072143.871093798</v>
      </c>
      <c r="AP1547" s="95">
        <v>0</v>
      </c>
      <c r="AQ1547" s="95">
        <v>3567934.25082397</v>
      </c>
      <c r="AR1547" s="95">
        <v>2359749.2907409701</v>
      </c>
      <c r="AS1547" s="95">
        <v>1202281.81546021</v>
      </c>
      <c r="AT1547" s="95">
        <v>0</v>
      </c>
      <c r="AU1547" s="95">
        <v>0</v>
      </c>
      <c r="AV1547" s="95">
        <v>18637502.488037098</v>
      </c>
      <c r="AW1547" s="95">
        <v>0</v>
      </c>
      <c r="AX1547" s="95">
        <v>2419796.65625</v>
      </c>
      <c r="AY1547" s="95">
        <v>7456431.3376464797</v>
      </c>
      <c r="AZ1547" s="95">
        <v>4624560.2822265597</v>
      </c>
      <c r="BA1547" s="95">
        <v>5395577.42041016</v>
      </c>
      <c r="BB1547" s="95">
        <v>0</v>
      </c>
      <c r="BC1547" s="95">
        <v>1737425.84095764</v>
      </c>
      <c r="BD1547" s="95">
        <v>945898.008255005</v>
      </c>
      <c r="BE1547" s="95">
        <v>0</v>
      </c>
      <c r="BF1547" s="95">
        <v>245858.149765015</v>
      </c>
      <c r="BG1547" s="95">
        <v>18707721.652099598</v>
      </c>
      <c r="BH1547" s="95">
        <v>4645693.54187012</v>
      </c>
      <c r="BI1547" s="95">
        <v>0</v>
      </c>
      <c r="BJ1547" s="95">
        <v>1347194.4530944801</v>
      </c>
      <c r="BK1547" s="95">
        <v>1018531.7549057</v>
      </c>
      <c r="BL1547" s="95">
        <v>0</v>
      </c>
      <c r="BM1547" s="95">
        <v>20.4266411899589</v>
      </c>
      <c r="BN1547" s="95">
        <v>25.0014801311772</v>
      </c>
      <c r="BO1547" s="95">
        <v>0</v>
      </c>
      <c r="BP1547" s="95">
        <v>0</v>
      </c>
      <c r="BQ1547" s="95">
        <v>0</v>
      </c>
      <c r="BR1547" s="95">
        <v>2337411.6802063002</v>
      </c>
      <c r="BS1547" s="95">
        <v>1659728.1019592299</v>
      </c>
      <c r="BT1547" s="95">
        <v>1049652.6632690399</v>
      </c>
      <c r="BU1547" s="95">
        <v>0</v>
      </c>
      <c r="BV1547" s="95">
        <v>929842.03888702404</v>
      </c>
      <c r="BW1547" s="95">
        <v>99930.689980506897</v>
      </c>
      <c r="BX1547" s="95">
        <v>0</v>
      </c>
      <c r="BY1547" s="95">
        <v>0</v>
      </c>
      <c r="BZ1547" s="95">
        <v>0</v>
      </c>
      <c r="CA1547" s="95">
        <v>45070.541893482201</v>
      </c>
      <c r="CB1547" s="95">
        <v>2583805.6485595698</v>
      </c>
      <c r="CC1547" s="95">
        <v>21625696.9772949</v>
      </c>
      <c r="CD1547" s="95">
        <v>5982310.4223022498</v>
      </c>
      <c r="CE1547" s="95">
        <v>1015.22462957352</v>
      </c>
      <c r="CF1547" s="95">
        <v>152060.22836303699</v>
      </c>
      <c r="CG1547" s="95">
        <v>1192472.9157409701</v>
      </c>
      <c r="CH1547" s="95">
        <v>0</v>
      </c>
      <c r="CI1547" s="95">
        <v>46085.899835109703</v>
      </c>
      <c r="CJ1547" s="95">
        <v>2735768.2472839402</v>
      </c>
      <c r="CK1547" s="95">
        <v>22820458.006347701</v>
      </c>
      <c r="CL1547" s="95">
        <v>6086425.4979858398</v>
      </c>
      <c r="CM1547" s="160">
        <v>67061.824131012007</v>
      </c>
      <c r="CN1547" s="160">
        <v>9108568.7418212909</v>
      </c>
      <c r="CO1547" s="160">
        <v>41554049.695800804</v>
      </c>
      <c r="CP1547" s="95">
        <v>6086425.4979858398</v>
      </c>
      <c r="CQ1547" s="95">
        <v>0</v>
      </c>
      <c r="CR1547" s="95">
        <v>0</v>
      </c>
      <c r="CS1547" s="95">
        <v>0</v>
      </c>
      <c r="CT1547" s="95">
        <v>0</v>
      </c>
      <c r="CU1547" s="161">
        <v>2735865.876922607</v>
      </c>
      <c r="CV1547" s="161">
        <v>22818169.89303587</v>
      </c>
    </row>
    <row r="1548" spans="1:100" x14ac:dyDescent="0.2">
      <c r="A1548" s="94" t="s">
        <v>74</v>
      </c>
      <c r="B1548" s="96">
        <v>40603</v>
      </c>
      <c r="C1548" s="95">
        <v>38436.461530208602</v>
      </c>
      <c r="D1548" s="95">
        <v>0</v>
      </c>
      <c r="E1548" s="95">
        <v>6500.6341202855101</v>
      </c>
      <c r="F1548" s="95">
        <v>5115.2892187833804</v>
      </c>
      <c r="G1548" s="95">
        <v>1022.58096735924</v>
      </c>
      <c r="H1548" s="95">
        <v>0</v>
      </c>
      <c r="I1548" s="95">
        <v>0</v>
      </c>
      <c r="J1548" s="95">
        <v>21111.669220924399</v>
      </c>
      <c r="K1548" s="95">
        <v>0</v>
      </c>
      <c r="L1548" s="95">
        <v>19744.170544147499</v>
      </c>
      <c r="M1548" s="95">
        <v>18191.538646698002</v>
      </c>
      <c r="N1548" s="95">
        <v>4357.7771332263901</v>
      </c>
      <c r="O1548" s="95">
        <v>0</v>
      </c>
      <c r="P1548" s="95">
        <v>0</v>
      </c>
      <c r="Q1548" s="95">
        <v>2360.34352192283</v>
      </c>
      <c r="R1548" s="95">
        <v>0</v>
      </c>
      <c r="S1548" s="95">
        <v>0</v>
      </c>
      <c r="T1548" s="95">
        <v>1016.22936251014</v>
      </c>
      <c r="U1548" s="95">
        <v>21342.180712461501</v>
      </c>
      <c r="V1548" s="95">
        <v>2122120.3150634798</v>
      </c>
      <c r="W1548" s="95">
        <v>0</v>
      </c>
      <c r="X1548" s="95">
        <v>438118.30198287999</v>
      </c>
      <c r="Y1548" s="95">
        <v>289415.78676223801</v>
      </c>
      <c r="Z1548" s="95">
        <v>153196.30295944199</v>
      </c>
      <c r="AA1548" s="95">
        <v>0</v>
      </c>
      <c r="AB1548" s="95">
        <v>0</v>
      </c>
      <c r="AC1548" s="95">
        <v>6469352.5830688505</v>
      </c>
      <c r="AD1548" s="95">
        <v>0</v>
      </c>
      <c r="AE1548" s="95">
        <v>907618.67662048305</v>
      </c>
      <c r="AF1548" s="95">
        <v>860111.193748474</v>
      </c>
      <c r="AG1548" s="95">
        <v>582885.80634307896</v>
      </c>
      <c r="AH1548" s="95">
        <v>0</v>
      </c>
      <c r="AI1548" s="95">
        <v>0</v>
      </c>
      <c r="AJ1548" s="95">
        <v>212872.41092872599</v>
      </c>
      <c r="AK1548" s="95">
        <v>0</v>
      </c>
      <c r="AL1548" s="95">
        <v>0</v>
      </c>
      <c r="AM1548" s="95">
        <v>152793.08222198501</v>
      </c>
      <c r="AN1548" s="95">
        <v>6457138.1618652297</v>
      </c>
      <c r="AO1548" s="95">
        <v>18053056.517333999</v>
      </c>
      <c r="AP1548" s="95">
        <v>0</v>
      </c>
      <c r="AQ1548" s="95">
        <v>3553618.6506652799</v>
      </c>
      <c r="AR1548" s="95">
        <v>2346075.3466796898</v>
      </c>
      <c r="AS1548" s="95">
        <v>1208131.83039856</v>
      </c>
      <c r="AT1548" s="95">
        <v>0</v>
      </c>
      <c r="AU1548" s="95">
        <v>0</v>
      </c>
      <c r="AV1548" s="95">
        <v>19093388.260742199</v>
      </c>
      <c r="AW1548" s="95">
        <v>0</v>
      </c>
      <c r="AX1548" s="95">
        <v>7796929.6652221698</v>
      </c>
      <c r="AY1548" s="95">
        <v>7491094.0055542002</v>
      </c>
      <c r="AZ1548" s="95">
        <v>4572469.60400391</v>
      </c>
      <c r="BA1548" s="95">
        <v>0</v>
      </c>
      <c r="BB1548" s="95">
        <v>0</v>
      </c>
      <c r="BC1548" s="95">
        <v>1749042.43301392</v>
      </c>
      <c r="BD1548" s="95">
        <v>0</v>
      </c>
      <c r="BE1548" s="95">
        <v>0</v>
      </c>
      <c r="BF1548" s="95">
        <v>1197884.8030090299</v>
      </c>
      <c r="BG1548" s="95">
        <v>19113331.759521499</v>
      </c>
      <c r="BH1548" s="95">
        <v>3690885.8172912602</v>
      </c>
      <c r="BI1548" s="95">
        <v>0</v>
      </c>
      <c r="BJ1548" s="95">
        <v>1220499.1999969501</v>
      </c>
      <c r="BK1548" s="95">
        <v>995424.38798522903</v>
      </c>
      <c r="BL1548" s="95">
        <v>0</v>
      </c>
      <c r="BM1548" s="95">
        <v>0</v>
      </c>
      <c r="BN1548" s="95">
        <v>0</v>
      </c>
      <c r="BO1548" s="95">
        <v>0</v>
      </c>
      <c r="BP1548" s="95">
        <v>0</v>
      </c>
      <c r="BQ1548" s="95">
        <v>0</v>
      </c>
      <c r="BR1548" s="95">
        <v>2334340.36999512</v>
      </c>
      <c r="BS1548" s="95">
        <v>1650302.0571746801</v>
      </c>
      <c r="BT1548" s="95">
        <v>0</v>
      </c>
      <c r="BU1548" s="95">
        <v>0</v>
      </c>
      <c r="BV1548" s="95">
        <v>942672.73855590797</v>
      </c>
      <c r="BW1548" s="95">
        <v>0</v>
      </c>
      <c r="BX1548" s="95">
        <v>0</v>
      </c>
      <c r="BY1548" s="95">
        <v>0</v>
      </c>
      <c r="BZ1548" s="95">
        <v>0</v>
      </c>
      <c r="CA1548" s="95">
        <v>44933.360827922799</v>
      </c>
      <c r="CB1548" s="95">
        <v>2562236.01104736</v>
      </c>
      <c r="CC1548" s="95">
        <v>21620049.654785201</v>
      </c>
      <c r="CD1548" s="95">
        <v>4924118.0661010696</v>
      </c>
      <c r="CE1548" s="95">
        <v>1027.38892650604</v>
      </c>
      <c r="CF1548" s="95">
        <v>152335.78190803499</v>
      </c>
      <c r="CG1548" s="95">
        <v>1198836.6515655499</v>
      </c>
      <c r="CH1548" s="95">
        <v>0</v>
      </c>
      <c r="CI1548" s="95">
        <v>45958.136926651001</v>
      </c>
      <c r="CJ1548" s="95">
        <v>2714194.70703125</v>
      </c>
      <c r="CK1548" s="95">
        <v>22820482.7338867</v>
      </c>
      <c r="CL1548" s="95">
        <v>4920889.6149902297</v>
      </c>
      <c r="CM1548" s="160">
        <v>67169.426977157593</v>
      </c>
      <c r="CN1548" s="160">
        <v>9188045.9287109394</v>
      </c>
      <c r="CO1548" s="160">
        <v>41978020.834472701</v>
      </c>
      <c r="CP1548" s="95">
        <v>4920889.6149902297</v>
      </c>
      <c r="CQ1548" s="95">
        <v>0</v>
      </c>
      <c r="CR1548" s="95">
        <v>0</v>
      </c>
      <c r="CS1548" s="95">
        <v>0</v>
      </c>
      <c r="CT1548" s="95">
        <v>0</v>
      </c>
      <c r="CU1548" s="161">
        <v>2714571.7929553948</v>
      </c>
      <c r="CV1548" s="161">
        <v>22818886.306350753</v>
      </c>
    </row>
    <row r="1549" spans="1:100" x14ac:dyDescent="0.2">
      <c r="A1549" s="94" t="s">
        <v>74</v>
      </c>
      <c r="B1549" s="96">
        <v>40695</v>
      </c>
      <c r="C1549" s="95">
        <v>38192.925467968002</v>
      </c>
      <c r="D1549" s="95">
        <v>0</v>
      </c>
      <c r="E1549" s="95">
        <v>6407.4556428790102</v>
      </c>
      <c r="F1549" s="95">
        <v>5081.5469480156898</v>
      </c>
      <c r="G1549" s="95">
        <v>1008.4777154848</v>
      </c>
      <c r="H1549" s="95">
        <v>0</v>
      </c>
      <c r="I1549" s="95">
        <v>0</v>
      </c>
      <c r="J1549" s="95">
        <v>21325.8176412582</v>
      </c>
      <c r="K1549" s="95">
        <v>0</v>
      </c>
      <c r="L1549" s="95">
        <v>19934.288723230398</v>
      </c>
      <c r="M1549" s="95">
        <v>17984.0750217438</v>
      </c>
      <c r="N1549" s="95">
        <v>4336.0134930610702</v>
      </c>
      <c r="O1549" s="95">
        <v>0</v>
      </c>
      <c r="P1549" s="95">
        <v>0</v>
      </c>
      <c r="Q1549" s="95">
        <v>2350.6078638136401</v>
      </c>
      <c r="R1549" s="95">
        <v>0</v>
      </c>
      <c r="S1549" s="95">
        <v>0</v>
      </c>
      <c r="T1549" s="95">
        <v>1010.28862208873</v>
      </c>
      <c r="U1549" s="95">
        <v>21491.080158948898</v>
      </c>
      <c r="V1549" s="95">
        <v>2099279.27099609</v>
      </c>
      <c r="W1549" s="95">
        <v>0</v>
      </c>
      <c r="X1549" s="95">
        <v>422764.142292023</v>
      </c>
      <c r="Y1549" s="95">
        <v>282609.87974166899</v>
      </c>
      <c r="Z1549" s="95">
        <v>149547.22964477501</v>
      </c>
      <c r="AA1549" s="95">
        <v>0</v>
      </c>
      <c r="AB1549" s="95">
        <v>0</v>
      </c>
      <c r="AC1549" s="95">
        <v>6546811.7355346698</v>
      </c>
      <c r="AD1549" s="95">
        <v>0</v>
      </c>
      <c r="AE1549" s="95">
        <v>897630.14375305199</v>
      </c>
      <c r="AF1549" s="95">
        <v>848163.16802978504</v>
      </c>
      <c r="AG1549" s="95">
        <v>575640.30464172398</v>
      </c>
      <c r="AH1549" s="95">
        <v>0</v>
      </c>
      <c r="AI1549" s="95">
        <v>0</v>
      </c>
      <c r="AJ1549" s="95">
        <v>208438.28308296201</v>
      </c>
      <c r="AK1549" s="95">
        <v>0</v>
      </c>
      <c r="AL1549" s="95">
        <v>0</v>
      </c>
      <c r="AM1549" s="95">
        <v>149444.28984069801</v>
      </c>
      <c r="AN1549" s="95">
        <v>6563331.6198120099</v>
      </c>
      <c r="AO1549" s="95">
        <v>17987135.074951202</v>
      </c>
      <c r="AP1549" s="95">
        <v>0</v>
      </c>
      <c r="AQ1549" s="95">
        <v>3455775.53161621</v>
      </c>
      <c r="AR1549" s="95">
        <v>2309900.7007141099</v>
      </c>
      <c r="AS1549" s="95">
        <v>1182867.8880157501</v>
      </c>
      <c r="AT1549" s="95">
        <v>0</v>
      </c>
      <c r="AU1549" s="95">
        <v>0</v>
      </c>
      <c r="AV1549" s="95">
        <v>19430325.3054199</v>
      </c>
      <c r="AW1549" s="95">
        <v>0</v>
      </c>
      <c r="AX1549" s="95">
        <v>7772385.8814697303</v>
      </c>
      <c r="AY1549" s="95">
        <v>7475453.5462646503</v>
      </c>
      <c r="AZ1549" s="95">
        <v>4555811.7688598596</v>
      </c>
      <c r="BA1549" s="95">
        <v>0</v>
      </c>
      <c r="BB1549" s="95">
        <v>0</v>
      </c>
      <c r="BC1549" s="95">
        <v>1713902.6570282001</v>
      </c>
      <c r="BD1549" s="95">
        <v>0</v>
      </c>
      <c r="BE1549" s="95">
        <v>0</v>
      </c>
      <c r="BF1549" s="95">
        <v>1185154.90284729</v>
      </c>
      <c r="BG1549" s="95">
        <v>19465900.747314502</v>
      </c>
      <c r="BH1549" s="95">
        <v>3683379.3938293499</v>
      </c>
      <c r="BI1549" s="95">
        <v>0</v>
      </c>
      <c r="BJ1549" s="95">
        <v>1187430.7074432401</v>
      </c>
      <c r="BK1549" s="95">
        <v>970036.33905792201</v>
      </c>
      <c r="BL1549" s="95">
        <v>0</v>
      </c>
      <c r="BM1549" s="95">
        <v>0</v>
      </c>
      <c r="BN1549" s="95">
        <v>0</v>
      </c>
      <c r="BO1549" s="95">
        <v>0</v>
      </c>
      <c r="BP1549" s="95">
        <v>0</v>
      </c>
      <c r="BQ1549" s="95">
        <v>0</v>
      </c>
      <c r="BR1549" s="95">
        <v>2328818.9022216802</v>
      </c>
      <c r="BS1549" s="95">
        <v>1637049.0877533001</v>
      </c>
      <c r="BT1549" s="95">
        <v>0</v>
      </c>
      <c r="BU1549" s="95">
        <v>0</v>
      </c>
      <c r="BV1549" s="95">
        <v>917640.25228118896</v>
      </c>
      <c r="BW1549" s="95">
        <v>0</v>
      </c>
      <c r="BX1549" s="95">
        <v>0</v>
      </c>
      <c r="BY1549" s="95">
        <v>0</v>
      </c>
      <c r="BZ1549" s="95">
        <v>0</v>
      </c>
      <c r="CA1549" s="95">
        <v>44612.9108991623</v>
      </c>
      <c r="CB1549" s="95">
        <v>2524167.0563659701</v>
      </c>
      <c r="CC1549" s="95">
        <v>21431898.8601074</v>
      </c>
      <c r="CD1549" s="95">
        <v>4868299.3442382803</v>
      </c>
      <c r="CE1549" s="95">
        <v>1009.22681003064</v>
      </c>
      <c r="CF1549" s="95">
        <v>149325.79221725499</v>
      </c>
      <c r="CG1549" s="95">
        <v>1182631.90145874</v>
      </c>
      <c r="CH1549" s="95">
        <v>0</v>
      </c>
      <c r="CI1549" s="95">
        <v>45622.190572738597</v>
      </c>
      <c r="CJ1549" s="95">
        <v>2673111.5249328599</v>
      </c>
      <c r="CK1549" s="95">
        <v>22612587.7880859</v>
      </c>
      <c r="CL1549" s="95">
        <v>4869093.8859252902</v>
      </c>
      <c r="CM1549" s="160">
        <v>66980.242279052705</v>
      </c>
      <c r="CN1549" s="160">
        <v>9217088.9976806603</v>
      </c>
      <c r="CO1549" s="160">
        <v>42113014.812988304</v>
      </c>
      <c r="CP1549" s="95">
        <v>4869093.8859252902</v>
      </c>
      <c r="CQ1549" s="95">
        <v>0</v>
      </c>
      <c r="CR1549" s="95">
        <v>0</v>
      </c>
      <c r="CS1549" s="95">
        <v>0</v>
      </c>
      <c r="CT1549" s="95">
        <v>0</v>
      </c>
      <c r="CU1549" s="161">
        <v>2673492.8485832252</v>
      </c>
      <c r="CV1549" s="161">
        <v>22614530.76156614</v>
      </c>
    </row>
    <row r="1550" spans="1:100" x14ac:dyDescent="0.2">
      <c r="A1550" s="94" t="s">
        <v>74</v>
      </c>
      <c r="B1550" s="96">
        <v>40787</v>
      </c>
      <c r="C1550" s="95">
        <v>37854.278032779701</v>
      </c>
      <c r="D1550" s="95">
        <v>0</v>
      </c>
      <c r="E1550" s="95">
        <v>6290.8950374126398</v>
      </c>
      <c r="F1550" s="95">
        <v>5007.2940565347699</v>
      </c>
      <c r="G1550" s="95">
        <v>999.92490974068596</v>
      </c>
      <c r="H1550" s="95">
        <v>0</v>
      </c>
      <c r="I1550" s="95">
        <v>0</v>
      </c>
      <c r="J1550" s="95">
        <v>21357.660368204099</v>
      </c>
      <c r="K1550" s="95">
        <v>0</v>
      </c>
      <c r="L1550" s="95">
        <v>19979.966962575902</v>
      </c>
      <c r="M1550" s="95">
        <v>17875.1682565212</v>
      </c>
      <c r="N1550" s="95">
        <v>4274.2568607926396</v>
      </c>
      <c r="O1550" s="95">
        <v>0</v>
      </c>
      <c r="P1550" s="95">
        <v>0</v>
      </c>
      <c r="Q1550" s="95">
        <v>2323.18400073051</v>
      </c>
      <c r="R1550" s="95">
        <v>0</v>
      </c>
      <c r="S1550" s="95">
        <v>0</v>
      </c>
      <c r="T1550" s="95">
        <v>1005.5663290172801</v>
      </c>
      <c r="U1550" s="95">
        <v>21530.374283790599</v>
      </c>
      <c r="V1550" s="95">
        <v>2084385.1954345701</v>
      </c>
      <c r="W1550" s="95">
        <v>0</v>
      </c>
      <c r="X1550" s="95">
        <v>409595.60611343401</v>
      </c>
      <c r="Y1550" s="95">
        <v>274203.108959198</v>
      </c>
      <c r="Z1550" s="95">
        <v>145794.149728775</v>
      </c>
      <c r="AA1550" s="95">
        <v>0</v>
      </c>
      <c r="AB1550" s="95">
        <v>0</v>
      </c>
      <c r="AC1550" s="95">
        <v>6529094.3449096698</v>
      </c>
      <c r="AD1550" s="95">
        <v>0</v>
      </c>
      <c r="AE1550" s="95">
        <v>869276.04190826404</v>
      </c>
      <c r="AF1550" s="95">
        <v>842799.09629821801</v>
      </c>
      <c r="AG1550" s="95">
        <v>570927.10915374802</v>
      </c>
      <c r="AH1550" s="95">
        <v>0</v>
      </c>
      <c r="AI1550" s="95">
        <v>0</v>
      </c>
      <c r="AJ1550" s="95">
        <v>209098.08391380301</v>
      </c>
      <c r="AK1550" s="95">
        <v>0</v>
      </c>
      <c r="AL1550" s="95">
        <v>0</v>
      </c>
      <c r="AM1550" s="95">
        <v>145880.01823615999</v>
      </c>
      <c r="AN1550" s="95">
        <v>6559299.8399658203</v>
      </c>
      <c r="AO1550" s="95">
        <v>17913188.6643066</v>
      </c>
      <c r="AP1550" s="95">
        <v>0</v>
      </c>
      <c r="AQ1550" s="95">
        <v>3332126.3293762198</v>
      </c>
      <c r="AR1550" s="95">
        <v>2230992.1174316402</v>
      </c>
      <c r="AS1550" s="95">
        <v>1154606.97155762</v>
      </c>
      <c r="AT1550" s="95">
        <v>0</v>
      </c>
      <c r="AU1550" s="95">
        <v>0</v>
      </c>
      <c r="AV1550" s="95">
        <v>19599455.240966801</v>
      </c>
      <c r="AW1550" s="95">
        <v>0</v>
      </c>
      <c r="AX1550" s="95">
        <v>7595727.3634643601</v>
      </c>
      <c r="AY1550" s="95">
        <v>7425097.1854858398</v>
      </c>
      <c r="AZ1550" s="95">
        <v>4521994.3848266602</v>
      </c>
      <c r="BA1550" s="95">
        <v>0</v>
      </c>
      <c r="BB1550" s="95">
        <v>0</v>
      </c>
      <c r="BC1550" s="95">
        <v>1727787.52011108</v>
      </c>
      <c r="BD1550" s="95">
        <v>0</v>
      </c>
      <c r="BE1550" s="95">
        <v>0</v>
      </c>
      <c r="BF1550" s="95">
        <v>1157062.0755310101</v>
      </c>
      <c r="BG1550" s="95">
        <v>19665156.522216801</v>
      </c>
      <c r="BH1550" s="95">
        <v>3708835.8751525902</v>
      </c>
      <c r="BI1550" s="95">
        <v>0</v>
      </c>
      <c r="BJ1550" s="95">
        <v>1169792.6972503699</v>
      </c>
      <c r="BK1550" s="95">
        <v>950995.01432800305</v>
      </c>
      <c r="BL1550" s="95">
        <v>0</v>
      </c>
      <c r="BM1550" s="95">
        <v>0</v>
      </c>
      <c r="BN1550" s="95">
        <v>0</v>
      </c>
      <c r="BO1550" s="95">
        <v>0</v>
      </c>
      <c r="BP1550" s="95">
        <v>0</v>
      </c>
      <c r="BQ1550" s="95">
        <v>0</v>
      </c>
      <c r="BR1550" s="95">
        <v>2300684.2258605999</v>
      </c>
      <c r="BS1550" s="95">
        <v>1609477.8729858401</v>
      </c>
      <c r="BT1550" s="95">
        <v>0</v>
      </c>
      <c r="BU1550" s="95">
        <v>0</v>
      </c>
      <c r="BV1550" s="95">
        <v>926869.82407379197</v>
      </c>
      <c r="BW1550" s="95">
        <v>0</v>
      </c>
      <c r="BX1550" s="95">
        <v>0</v>
      </c>
      <c r="BY1550" s="95">
        <v>0</v>
      </c>
      <c r="BZ1550" s="95">
        <v>0</v>
      </c>
      <c r="CA1550" s="95">
        <v>44150.302855014801</v>
      </c>
      <c r="CB1550" s="95">
        <v>2487093.53375244</v>
      </c>
      <c r="CC1550" s="95">
        <v>21239210.359375</v>
      </c>
      <c r="CD1550" s="95">
        <v>4876554.2241821298</v>
      </c>
      <c r="CE1550" s="95">
        <v>1000.81440925598</v>
      </c>
      <c r="CF1550" s="95">
        <v>146521.785354614</v>
      </c>
      <c r="CG1550" s="95">
        <v>1164075.89872742</v>
      </c>
      <c r="CH1550" s="95">
        <v>0</v>
      </c>
      <c r="CI1550" s="95">
        <v>45153.916259288802</v>
      </c>
      <c r="CJ1550" s="95">
        <v>2632030.5720214802</v>
      </c>
      <c r="CK1550" s="95">
        <v>22398821.5388184</v>
      </c>
      <c r="CL1550" s="95">
        <v>4878343.9063110398</v>
      </c>
      <c r="CM1550" s="160">
        <v>66570.960552215605</v>
      </c>
      <c r="CN1550" s="160">
        <v>9196019.6701660194</v>
      </c>
      <c r="CO1550" s="160">
        <v>42061813.681152299</v>
      </c>
      <c r="CP1550" s="95">
        <v>4878343.9063110398</v>
      </c>
      <c r="CQ1550" s="95">
        <v>0</v>
      </c>
      <c r="CR1550" s="95">
        <v>0</v>
      </c>
      <c r="CS1550" s="95">
        <v>0</v>
      </c>
      <c r="CT1550" s="95">
        <v>0</v>
      </c>
      <c r="CU1550" s="161">
        <v>2633615.3191070538</v>
      </c>
      <c r="CV1550" s="161">
        <v>22403286.258102421</v>
      </c>
    </row>
    <row r="1551" spans="1:100" x14ac:dyDescent="0.2">
      <c r="A1551" s="94" t="s">
        <v>74</v>
      </c>
      <c r="B1551" s="96">
        <v>40878</v>
      </c>
      <c r="C1551" s="95">
        <v>37928.764539241798</v>
      </c>
      <c r="D1551" s="95">
        <v>0</v>
      </c>
      <c r="E1551" s="95">
        <v>6165.2264120578802</v>
      </c>
      <c r="F1551" s="95">
        <v>4897.9677138924599</v>
      </c>
      <c r="G1551" s="95">
        <v>1026.0952415466299</v>
      </c>
      <c r="H1551" s="95">
        <v>0</v>
      </c>
      <c r="I1551" s="95">
        <v>0</v>
      </c>
      <c r="J1551" s="95">
        <v>21524.435104608499</v>
      </c>
      <c r="K1551" s="95">
        <v>0</v>
      </c>
      <c r="L1551" s="95">
        <v>19557.404150009199</v>
      </c>
      <c r="M1551" s="95">
        <v>17932.036085367199</v>
      </c>
      <c r="N1551" s="95">
        <v>4245.4199250936499</v>
      </c>
      <c r="O1551" s="95">
        <v>0</v>
      </c>
      <c r="P1551" s="95">
        <v>0</v>
      </c>
      <c r="Q1551" s="95">
        <v>2341.7641229331498</v>
      </c>
      <c r="R1551" s="95">
        <v>0</v>
      </c>
      <c r="S1551" s="95">
        <v>0</v>
      </c>
      <c r="T1551" s="95">
        <v>1015.5010598599901</v>
      </c>
      <c r="U1551" s="95">
        <v>21698.928007602699</v>
      </c>
      <c r="V1551" s="95">
        <v>2074767.9916534401</v>
      </c>
      <c r="W1551" s="95">
        <v>0</v>
      </c>
      <c r="X1551" s="95">
        <v>401634.24835205101</v>
      </c>
      <c r="Y1551" s="95">
        <v>270370.88862228399</v>
      </c>
      <c r="Z1551" s="95">
        <v>144093.66543769799</v>
      </c>
      <c r="AA1551" s="95">
        <v>0</v>
      </c>
      <c r="AB1551" s="95">
        <v>0</v>
      </c>
      <c r="AC1551" s="95">
        <v>6543259.4396972703</v>
      </c>
      <c r="AD1551" s="95">
        <v>0</v>
      </c>
      <c r="AE1551" s="95">
        <v>848138.97900390602</v>
      </c>
      <c r="AF1551" s="95">
        <v>839488.15265655494</v>
      </c>
      <c r="AG1551" s="95">
        <v>565755.79348754894</v>
      </c>
      <c r="AH1551" s="95">
        <v>0</v>
      </c>
      <c r="AI1551" s="95">
        <v>0</v>
      </c>
      <c r="AJ1551" s="95">
        <v>209336.291225433</v>
      </c>
      <c r="AK1551" s="95">
        <v>0</v>
      </c>
      <c r="AL1551" s="95">
        <v>0</v>
      </c>
      <c r="AM1551" s="95">
        <v>142047.35356140099</v>
      </c>
      <c r="AN1551" s="95">
        <v>6575643.4529418899</v>
      </c>
      <c r="AO1551" s="95">
        <v>17967189.572265599</v>
      </c>
      <c r="AP1551" s="95">
        <v>0</v>
      </c>
      <c r="AQ1551" s="95">
        <v>3294726.8397216802</v>
      </c>
      <c r="AR1551" s="95">
        <v>2217310.2080993699</v>
      </c>
      <c r="AS1551" s="95">
        <v>1156702.24942017</v>
      </c>
      <c r="AT1551" s="95">
        <v>0</v>
      </c>
      <c r="AU1551" s="95">
        <v>0</v>
      </c>
      <c r="AV1551" s="95">
        <v>19831640.337646499</v>
      </c>
      <c r="AW1551" s="95">
        <v>0</v>
      </c>
      <c r="AX1551" s="95">
        <v>7465751.0390625</v>
      </c>
      <c r="AY1551" s="95">
        <v>7453431.6454467801</v>
      </c>
      <c r="AZ1551" s="95">
        <v>4512854.2156372098</v>
      </c>
      <c r="BA1551" s="95">
        <v>0</v>
      </c>
      <c r="BB1551" s="95">
        <v>0</v>
      </c>
      <c r="BC1551" s="95">
        <v>1742400.71122742</v>
      </c>
      <c r="BD1551" s="95">
        <v>0</v>
      </c>
      <c r="BE1551" s="95">
        <v>0</v>
      </c>
      <c r="BF1551" s="95">
        <v>1141715.2503356901</v>
      </c>
      <c r="BG1551" s="95">
        <v>19902166.9450684</v>
      </c>
      <c r="BH1551" s="95">
        <v>3727181.7277831999</v>
      </c>
      <c r="BI1551" s="95">
        <v>0</v>
      </c>
      <c r="BJ1551" s="95">
        <v>1165665.7602691699</v>
      </c>
      <c r="BK1551" s="95">
        <v>944371.64099121105</v>
      </c>
      <c r="BL1551" s="95">
        <v>0</v>
      </c>
      <c r="BM1551" s="95">
        <v>0</v>
      </c>
      <c r="BN1551" s="95">
        <v>0</v>
      </c>
      <c r="BO1551" s="95">
        <v>0</v>
      </c>
      <c r="BP1551" s="95">
        <v>0</v>
      </c>
      <c r="BQ1551" s="95">
        <v>0</v>
      </c>
      <c r="BR1551" s="95">
        <v>2334626.3315429701</v>
      </c>
      <c r="BS1551" s="95">
        <v>1631650.02726746</v>
      </c>
      <c r="BT1551" s="95">
        <v>0</v>
      </c>
      <c r="BU1551" s="95">
        <v>0</v>
      </c>
      <c r="BV1551" s="95">
        <v>936663.85760498</v>
      </c>
      <c r="BW1551" s="95">
        <v>0</v>
      </c>
      <c r="BX1551" s="95">
        <v>0</v>
      </c>
      <c r="BY1551" s="95">
        <v>0</v>
      </c>
      <c r="BZ1551" s="95">
        <v>0</v>
      </c>
      <c r="CA1551" s="95">
        <v>44080.291471958197</v>
      </c>
      <c r="CB1551" s="95">
        <v>2473117.6880798298</v>
      </c>
      <c r="CC1551" s="95">
        <v>21240394.548583999</v>
      </c>
      <c r="CD1551" s="95">
        <v>4885557.9672241202</v>
      </c>
      <c r="CE1551" s="95">
        <v>1024.8331032395399</v>
      </c>
      <c r="CF1551" s="95">
        <v>145962.56345748901</v>
      </c>
      <c r="CG1551" s="95">
        <v>1171429.2888641399</v>
      </c>
      <c r="CH1551" s="95">
        <v>0</v>
      </c>
      <c r="CI1551" s="95">
        <v>45105.232123851798</v>
      </c>
      <c r="CJ1551" s="95">
        <v>2620744.82531738</v>
      </c>
      <c r="CK1551" s="95">
        <v>22419759.746582001</v>
      </c>
      <c r="CL1551" s="95">
        <v>4887253.8665161096</v>
      </c>
      <c r="CM1551" s="160">
        <v>66646.451941490202</v>
      </c>
      <c r="CN1551" s="160">
        <v>9191228.1455078106</v>
      </c>
      <c r="CO1551" s="160">
        <v>42309903.2265625</v>
      </c>
      <c r="CP1551" s="95">
        <v>4887253.8665161096</v>
      </c>
      <c r="CQ1551" s="95">
        <v>0</v>
      </c>
      <c r="CR1551" s="95">
        <v>0</v>
      </c>
      <c r="CS1551" s="95">
        <v>0</v>
      </c>
      <c r="CT1551" s="95">
        <v>0</v>
      </c>
      <c r="CU1551" s="161">
        <v>2619080.2515373188</v>
      </c>
      <c r="CV1551" s="161">
        <v>22411823.837448139</v>
      </c>
    </row>
    <row r="1552" spans="1:100" x14ac:dyDescent="0.2">
      <c r="A1552" s="94" t="s">
        <v>74</v>
      </c>
      <c r="B1552" s="96">
        <v>40969</v>
      </c>
      <c r="C1552" s="95">
        <v>37792.602935791001</v>
      </c>
      <c r="D1552" s="95">
        <v>0</v>
      </c>
      <c r="E1552" s="95">
        <v>6067.9336344599697</v>
      </c>
      <c r="F1552" s="95">
        <v>4786.0506495237396</v>
      </c>
      <c r="G1552" s="95">
        <v>1049.38863764703</v>
      </c>
      <c r="H1552" s="95">
        <v>0</v>
      </c>
      <c r="I1552" s="95">
        <v>0</v>
      </c>
      <c r="J1552" s="95">
        <v>21644.1608085632</v>
      </c>
      <c r="K1552" s="95">
        <v>0</v>
      </c>
      <c r="L1552" s="95">
        <v>19286.018109321602</v>
      </c>
      <c r="M1552" s="95">
        <v>17845.308825731299</v>
      </c>
      <c r="N1552" s="95">
        <v>4202.4392050504703</v>
      </c>
      <c r="O1552" s="95">
        <v>0</v>
      </c>
      <c r="P1552" s="95">
        <v>0</v>
      </c>
      <c r="Q1552" s="95">
        <v>2332.8570872843302</v>
      </c>
      <c r="R1552" s="95">
        <v>0</v>
      </c>
      <c r="S1552" s="95">
        <v>0</v>
      </c>
      <c r="T1552" s="95">
        <v>1047.27722400427</v>
      </c>
      <c r="U1552" s="95">
        <v>21800.5815651417</v>
      </c>
      <c r="V1552" s="95">
        <v>2053792.4149169901</v>
      </c>
      <c r="W1552" s="95">
        <v>0</v>
      </c>
      <c r="X1552" s="95">
        <v>393531.72691726702</v>
      </c>
      <c r="Y1552" s="95">
        <v>263329.24143219</v>
      </c>
      <c r="Z1552" s="95">
        <v>149477.011470795</v>
      </c>
      <c r="AA1552" s="95">
        <v>0</v>
      </c>
      <c r="AB1552" s="95">
        <v>0</v>
      </c>
      <c r="AC1552" s="95">
        <v>6634919.6294555701</v>
      </c>
      <c r="AD1552" s="95">
        <v>0</v>
      </c>
      <c r="AE1552" s="95">
        <v>863289.38623809803</v>
      </c>
      <c r="AF1552" s="95">
        <v>836184.72714996303</v>
      </c>
      <c r="AG1552" s="95">
        <v>554316.19008636498</v>
      </c>
      <c r="AH1552" s="95">
        <v>0</v>
      </c>
      <c r="AI1552" s="95">
        <v>0</v>
      </c>
      <c r="AJ1552" s="95">
        <v>214625.41218948399</v>
      </c>
      <c r="AK1552" s="95">
        <v>0</v>
      </c>
      <c r="AL1552" s="95">
        <v>0</v>
      </c>
      <c r="AM1552" s="95">
        <v>149646.89525032</v>
      </c>
      <c r="AN1552" s="95">
        <v>6616015.2881469699</v>
      </c>
      <c r="AO1552" s="95">
        <v>17963912.465332001</v>
      </c>
      <c r="AP1552" s="95">
        <v>0</v>
      </c>
      <c r="AQ1552" s="95">
        <v>3285615.1126403799</v>
      </c>
      <c r="AR1552" s="95">
        <v>2180560.9713134798</v>
      </c>
      <c r="AS1552" s="95">
        <v>1210355.94833374</v>
      </c>
      <c r="AT1552" s="95">
        <v>0</v>
      </c>
      <c r="AU1552" s="95">
        <v>0</v>
      </c>
      <c r="AV1552" s="95">
        <v>20193558.707519501</v>
      </c>
      <c r="AW1552" s="95">
        <v>0</v>
      </c>
      <c r="AX1552" s="95">
        <v>7646388.9839477502</v>
      </c>
      <c r="AY1552" s="95">
        <v>7611915.4091186495</v>
      </c>
      <c r="AZ1552" s="95">
        <v>4462591.0678100605</v>
      </c>
      <c r="BA1552" s="95">
        <v>0</v>
      </c>
      <c r="BB1552" s="95">
        <v>0</v>
      </c>
      <c r="BC1552" s="95">
        <v>1792839.4501495401</v>
      </c>
      <c r="BD1552" s="95">
        <v>0</v>
      </c>
      <c r="BE1552" s="95">
        <v>0</v>
      </c>
      <c r="BF1552" s="95">
        <v>1205200.6142883301</v>
      </c>
      <c r="BG1552" s="95">
        <v>20117286.957519501</v>
      </c>
      <c r="BH1552" s="95">
        <v>3774950.0731506301</v>
      </c>
      <c r="BI1552" s="95">
        <v>0</v>
      </c>
      <c r="BJ1552" s="95">
        <v>1154645.7846221901</v>
      </c>
      <c r="BK1552" s="95">
        <v>938257.12628936803</v>
      </c>
      <c r="BL1552" s="95">
        <v>0</v>
      </c>
      <c r="BM1552" s="95">
        <v>0</v>
      </c>
      <c r="BN1552" s="95">
        <v>0</v>
      </c>
      <c r="BO1552" s="95">
        <v>0</v>
      </c>
      <c r="BP1552" s="95">
        <v>0</v>
      </c>
      <c r="BQ1552" s="95">
        <v>0</v>
      </c>
      <c r="BR1552" s="95">
        <v>2365305.9880981399</v>
      </c>
      <c r="BS1552" s="95">
        <v>1621640.9519195601</v>
      </c>
      <c r="BT1552" s="95">
        <v>0</v>
      </c>
      <c r="BU1552" s="95">
        <v>0</v>
      </c>
      <c r="BV1552" s="95">
        <v>962733.14627075195</v>
      </c>
      <c r="BW1552" s="95">
        <v>0</v>
      </c>
      <c r="BX1552" s="95">
        <v>0</v>
      </c>
      <c r="BY1552" s="95">
        <v>0</v>
      </c>
      <c r="BZ1552" s="95">
        <v>0</v>
      </c>
      <c r="CA1552" s="95">
        <v>43856.984810352304</v>
      </c>
      <c r="CB1552" s="95">
        <v>2444975.3747863802</v>
      </c>
      <c r="CC1552" s="95">
        <v>21193823.063720699</v>
      </c>
      <c r="CD1552" s="95">
        <v>4941177.15234375</v>
      </c>
      <c r="CE1552" s="95">
        <v>1052.56056790054</v>
      </c>
      <c r="CF1552" s="95">
        <v>146860.51099968</v>
      </c>
      <c r="CG1552" s="95">
        <v>1184659.6867370601</v>
      </c>
      <c r="CH1552" s="95">
        <v>0</v>
      </c>
      <c r="CI1552" s="95">
        <v>44906.260047912598</v>
      </c>
      <c r="CJ1552" s="95">
        <v>2592702.0252990699</v>
      </c>
      <c r="CK1552" s="95">
        <v>22377739.5080566</v>
      </c>
      <c r="CL1552" s="95">
        <v>4938553.3976440402</v>
      </c>
      <c r="CM1552" s="160">
        <v>66581.878341674805</v>
      </c>
      <c r="CN1552" s="160">
        <v>9184080.3395996094</v>
      </c>
      <c r="CO1552" s="160">
        <v>42486934.218261696</v>
      </c>
      <c r="CP1552" s="95">
        <v>4938553.3976440402</v>
      </c>
      <c r="CQ1552" s="95">
        <v>0</v>
      </c>
      <c r="CR1552" s="95">
        <v>0</v>
      </c>
      <c r="CS1552" s="95">
        <v>0</v>
      </c>
      <c r="CT1552" s="95">
        <v>0</v>
      </c>
      <c r="CU1552" s="161">
        <v>2591835.8857860602</v>
      </c>
      <c r="CV1552" s="161">
        <v>22378482.75045776</v>
      </c>
    </row>
    <row r="1553" spans="1:100" x14ac:dyDescent="0.2">
      <c r="A1553" s="94" t="s">
        <v>74</v>
      </c>
      <c r="B1553" s="96">
        <v>41061</v>
      </c>
      <c r="C1553" s="95">
        <v>37456.590886115999</v>
      </c>
      <c r="D1553" s="95">
        <v>0</v>
      </c>
      <c r="E1553" s="95">
        <v>5917.2384583353996</v>
      </c>
      <c r="F1553" s="95">
        <v>4684.3899961710003</v>
      </c>
      <c r="G1553" s="95">
        <v>1050.3758268952399</v>
      </c>
      <c r="H1553" s="95">
        <v>0</v>
      </c>
      <c r="I1553" s="95">
        <v>0</v>
      </c>
      <c r="J1553" s="95">
        <v>21708.464087247801</v>
      </c>
      <c r="K1553" s="95">
        <v>0</v>
      </c>
      <c r="L1553" s="95">
        <v>19304.205142498002</v>
      </c>
      <c r="M1553" s="95">
        <v>17729.620285749399</v>
      </c>
      <c r="N1553" s="95">
        <v>4013.84690499306</v>
      </c>
      <c r="O1553" s="95">
        <v>0</v>
      </c>
      <c r="P1553" s="95">
        <v>0</v>
      </c>
      <c r="Q1553" s="95">
        <v>2386.8484613597402</v>
      </c>
      <c r="R1553" s="95">
        <v>0</v>
      </c>
      <c r="S1553" s="95">
        <v>0</v>
      </c>
      <c r="T1553" s="95">
        <v>1053.5496136695101</v>
      </c>
      <c r="U1553" s="95">
        <v>21836.4010920525</v>
      </c>
      <c r="V1553" s="95">
        <v>2032199.2257080099</v>
      </c>
      <c r="W1553" s="95">
        <v>0</v>
      </c>
      <c r="X1553" s="95">
        <v>374464.62018585199</v>
      </c>
      <c r="Y1553" s="95">
        <v>249255.30511665301</v>
      </c>
      <c r="Z1553" s="95">
        <v>145412.143268585</v>
      </c>
      <c r="AA1553" s="95">
        <v>0</v>
      </c>
      <c r="AB1553" s="95">
        <v>0</v>
      </c>
      <c r="AC1553" s="95">
        <v>6559765.5523681603</v>
      </c>
      <c r="AD1553" s="95">
        <v>0</v>
      </c>
      <c r="AE1553" s="95">
        <v>835706.297706604</v>
      </c>
      <c r="AF1553" s="95">
        <v>827247.98531341599</v>
      </c>
      <c r="AG1553" s="95">
        <v>510138.51741027797</v>
      </c>
      <c r="AH1553" s="95">
        <v>0</v>
      </c>
      <c r="AI1553" s="95">
        <v>0</v>
      </c>
      <c r="AJ1553" s="95">
        <v>226920.05939102199</v>
      </c>
      <c r="AK1553" s="95">
        <v>0</v>
      </c>
      <c r="AL1553" s="95">
        <v>0</v>
      </c>
      <c r="AM1553" s="95">
        <v>145597.44880866999</v>
      </c>
      <c r="AN1553" s="95">
        <v>6611389.8645629901</v>
      </c>
      <c r="AO1553" s="95">
        <v>17909259.035156298</v>
      </c>
      <c r="AP1553" s="95">
        <v>0</v>
      </c>
      <c r="AQ1553" s="95">
        <v>3143143.9730834998</v>
      </c>
      <c r="AR1553" s="95">
        <v>2080583.34448242</v>
      </c>
      <c r="AS1553" s="95">
        <v>1176348.0417327899</v>
      </c>
      <c r="AT1553" s="95">
        <v>0</v>
      </c>
      <c r="AU1553" s="95">
        <v>0</v>
      </c>
      <c r="AV1553" s="95">
        <v>20158812.084228501</v>
      </c>
      <c r="AW1553" s="95">
        <v>0</v>
      </c>
      <c r="AX1553" s="95">
        <v>7481876.8560790997</v>
      </c>
      <c r="AY1553" s="95">
        <v>7444060.2108764602</v>
      </c>
      <c r="AZ1553" s="95">
        <v>4122920.4818115202</v>
      </c>
      <c r="BA1553" s="95">
        <v>0</v>
      </c>
      <c r="BB1553" s="95">
        <v>0</v>
      </c>
      <c r="BC1553" s="95">
        <v>1888959.41215515</v>
      </c>
      <c r="BD1553" s="95">
        <v>0</v>
      </c>
      <c r="BE1553" s="95">
        <v>0</v>
      </c>
      <c r="BF1553" s="95">
        <v>1181124.0175781299</v>
      </c>
      <c r="BG1553" s="95">
        <v>20302154.779541001</v>
      </c>
      <c r="BH1553" s="95">
        <v>3678819.3299865699</v>
      </c>
      <c r="BI1553" s="95">
        <v>0</v>
      </c>
      <c r="BJ1553" s="95">
        <v>1114625.9968109101</v>
      </c>
      <c r="BK1553" s="95">
        <v>898787.95832061803</v>
      </c>
      <c r="BL1553" s="95">
        <v>0</v>
      </c>
      <c r="BM1553" s="95">
        <v>0</v>
      </c>
      <c r="BN1553" s="95">
        <v>0</v>
      </c>
      <c r="BO1553" s="95">
        <v>0</v>
      </c>
      <c r="BP1553" s="95">
        <v>0</v>
      </c>
      <c r="BQ1553" s="95">
        <v>0</v>
      </c>
      <c r="BR1553" s="95">
        <v>2321925.7539367699</v>
      </c>
      <c r="BS1553" s="95">
        <v>1484090.9331970201</v>
      </c>
      <c r="BT1553" s="95">
        <v>0</v>
      </c>
      <c r="BU1553" s="95">
        <v>0</v>
      </c>
      <c r="BV1553" s="95">
        <v>993318.968360901</v>
      </c>
      <c r="BW1553" s="95">
        <v>0</v>
      </c>
      <c r="BX1553" s="95">
        <v>0</v>
      </c>
      <c r="BY1553" s="95">
        <v>0</v>
      </c>
      <c r="BZ1553" s="95">
        <v>0</v>
      </c>
      <c r="CA1553" s="95">
        <v>43387.117186546297</v>
      </c>
      <c r="CB1553" s="95">
        <v>2410492.7585144001</v>
      </c>
      <c r="CC1553" s="95">
        <v>21084329.511230499</v>
      </c>
      <c r="CD1553" s="95">
        <v>4790908.4465942401</v>
      </c>
      <c r="CE1553" s="95">
        <v>1051.3629587590699</v>
      </c>
      <c r="CF1553" s="95">
        <v>147723.77462005601</v>
      </c>
      <c r="CG1553" s="95">
        <v>1198208.6236419701</v>
      </c>
      <c r="CH1553" s="95">
        <v>0</v>
      </c>
      <c r="CI1553" s="95">
        <v>44437.648603916197</v>
      </c>
      <c r="CJ1553" s="95">
        <v>2556335.9679565402</v>
      </c>
      <c r="CK1553" s="95">
        <v>22283633.4370117</v>
      </c>
      <c r="CL1553" s="95">
        <v>4791349.5755615197</v>
      </c>
      <c r="CM1553" s="160">
        <v>66164.929899215698</v>
      </c>
      <c r="CN1553" s="160">
        <v>9162096.9505615197</v>
      </c>
      <c r="CO1553" s="160">
        <v>42570806.564941399</v>
      </c>
      <c r="CP1553" s="95">
        <v>4791349.5755615197</v>
      </c>
      <c r="CQ1553" s="95">
        <v>0</v>
      </c>
      <c r="CR1553" s="95">
        <v>0</v>
      </c>
      <c r="CS1553" s="95">
        <v>0</v>
      </c>
      <c r="CT1553" s="95">
        <v>0</v>
      </c>
      <c r="CU1553" s="161">
        <v>2558216.5331344563</v>
      </c>
      <c r="CV1553" s="161">
        <v>22282538.13487247</v>
      </c>
    </row>
    <row r="1554" spans="1:100" x14ac:dyDescent="0.2">
      <c r="A1554" s="94" t="s">
        <v>74</v>
      </c>
      <c r="B1554" s="96">
        <v>41153</v>
      </c>
      <c r="C1554" s="95">
        <v>37401.692335128799</v>
      </c>
      <c r="D1554" s="95">
        <v>0</v>
      </c>
      <c r="E1554" s="95">
        <v>5777.6097333431198</v>
      </c>
      <c r="F1554" s="95">
        <v>4591.71696984768</v>
      </c>
      <c r="G1554" s="95">
        <v>1016.02071783692</v>
      </c>
      <c r="H1554" s="95">
        <v>0</v>
      </c>
      <c r="I1554" s="95">
        <v>0</v>
      </c>
      <c r="J1554" s="95">
        <v>21710.488364219698</v>
      </c>
      <c r="K1554" s="95">
        <v>0</v>
      </c>
      <c r="L1554" s="95">
        <v>19359.316896676999</v>
      </c>
      <c r="M1554" s="95">
        <v>17661.443036794699</v>
      </c>
      <c r="N1554" s="95">
        <v>3958.7008165419102</v>
      </c>
      <c r="O1554" s="95">
        <v>0</v>
      </c>
      <c r="P1554" s="95">
        <v>0</v>
      </c>
      <c r="Q1554" s="95">
        <v>2382.1724973916998</v>
      </c>
      <c r="R1554" s="95">
        <v>0</v>
      </c>
      <c r="S1554" s="95">
        <v>0</v>
      </c>
      <c r="T1554" s="95">
        <v>1020.91493085027</v>
      </c>
      <c r="U1554" s="95">
        <v>21843.624934434902</v>
      </c>
      <c r="V1554" s="95">
        <v>1992069.3368682901</v>
      </c>
      <c r="W1554" s="95">
        <v>0</v>
      </c>
      <c r="X1554" s="95">
        <v>357798.65888977097</v>
      </c>
      <c r="Y1554" s="95">
        <v>237877.23876571699</v>
      </c>
      <c r="Z1554" s="95">
        <v>143239.09608459499</v>
      </c>
      <c r="AA1554" s="95">
        <v>0</v>
      </c>
      <c r="AB1554" s="95">
        <v>0</v>
      </c>
      <c r="AC1554" s="95">
        <v>6577022.5941772498</v>
      </c>
      <c r="AD1554" s="95">
        <v>0</v>
      </c>
      <c r="AE1554" s="95">
        <v>823594.27812194801</v>
      </c>
      <c r="AF1554" s="95">
        <v>815705.61764526402</v>
      </c>
      <c r="AG1554" s="95">
        <v>492580.636875153</v>
      </c>
      <c r="AH1554" s="95">
        <v>0</v>
      </c>
      <c r="AI1554" s="95">
        <v>0</v>
      </c>
      <c r="AJ1554" s="95">
        <v>225868.114620209</v>
      </c>
      <c r="AK1554" s="95">
        <v>0</v>
      </c>
      <c r="AL1554" s="95">
        <v>0</v>
      </c>
      <c r="AM1554" s="95">
        <v>143026.94646835301</v>
      </c>
      <c r="AN1554" s="95">
        <v>6588703.3120117197</v>
      </c>
      <c r="AO1554" s="95">
        <v>17739776.5393066</v>
      </c>
      <c r="AP1554" s="95">
        <v>0</v>
      </c>
      <c r="AQ1554" s="95">
        <v>3021832.5538024898</v>
      </c>
      <c r="AR1554" s="95">
        <v>1995723.3135528599</v>
      </c>
      <c r="AS1554" s="95">
        <v>1183596.8653259301</v>
      </c>
      <c r="AT1554" s="95">
        <v>0</v>
      </c>
      <c r="AU1554" s="95">
        <v>0</v>
      </c>
      <c r="AV1554" s="95">
        <v>20389065.184082001</v>
      </c>
      <c r="AW1554" s="95">
        <v>0</v>
      </c>
      <c r="AX1554" s="95">
        <v>7444875.2481079102</v>
      </c>
      <c r="AY1554" s="95">
        <v>7410581.8666992197</v>
      </c>
      <c r="AZ1554" s="95">
        <v>4038136.6694946298</v>
      </c>
      <c r="BA1554" s="95">
        <v>0</v>
      </c>
      <c r="BB1554" s="95">
        <v>0</v>
      </c>
      <c r="BC1554" s="95">
        <v>1895872.6792602499</v>
      </c>
      <c r="BD1554" s="95">
        <v>0</v>
      </c>
      <c r="BE1554" s="95">
        <v>0</v>
      </c>
      <c r="BF1554" s="95">
        <v>1184120.12713623</v>
      </c>
      <c r="BG1554" s="95">
        <v>20448711.167480499</v>
      </c>
      <c r="BH1554" s="95">
        <v>3726813.3274841299</v>
      </c>
      <c r="BI1554" s="95">
        <v>0</v>
      </c>
      <c r="BJ1554" s="95">
        <v>1097090.26327515</v>
      </c>
      <c r="BK1554" s="95">
        <v>882674.23030853295</v>
      </c>
      <c r="BL1554" s="95">
        <v>0</v>
      </c>
      <c r="BM1554" s="95">
        <v>0</v>
      </c>
      <c r="BN1554" s="95">
        <v>0</v>
      </c>
      <c r="BO1554" s="95">
        <v>0</v>
      </c>
      <c r="BP1554" s="95">
        <v>0</v>
      </c>
      <c r="BQ1554" s="95">
        <v>0</v>
      </c>
      <c r="BR1554" s="95">
        <v>2319800.8848266602</v>
      </c>
      <c r="BS1554" s="95">
        <v>1458665.0932312</v>
      </c>
      <c r="BT1554" s="95">
        <v>0</v>
      </c>
      <c r="BU1554" s="95">
        <v>0</v>
      </c>
      <c r="BV1554" s="95">
        <v>1011726.8731765701</v>
      </c>
      <c r="BW1554" s="95">
        <v>0</v>
      </c>
      <c r="BX1554" s="95">
        <v>0</v>
      </c>
      <c r="BY1554" s="95">
        <v>0</v>
      </c>
      <c r="BZ1554" s="95">
        <v>0</v>
      </c>
      <c r="CA1554" s="95">
        <v>43180.1087026596</v>
      </c>
      <c r="CB1554" s="95">
        <v>2355101.6943664602</v>
      </c>
      <c r="CC1554" s="95">
        <v>20810351.933105499</v>
      </c>
      <c r="CD1554" s="95">
        <v>4822020.6751709003</v>
      </c>
      <c r="CE1554" s="95">
        <v>1016.92627248913</v>
      </c>
      <c r="CF1554" s="95">
        <v>142063.712928772</v>
      </c>
      <c r="CG1554" s="95">
        <v>1174684.62388611</v>
      </c>
      <c r="CH1554" s="95">
        <v>0</v>
      </c>
      <c r="CI1554" s="95">
        <v>44200.466362953201</v>
      </c>
      <c r="CJ1554" s="95">
        <v>2497301.4304504399</v>
      </c>
      <c r="CK1554" s="95">
        <v>21974035.399902299</v>
      </c>
      <c r="CL1554" s="95">
        <v>4824326.1818847703</v>
      </c>
      <c r="CM1554" s="160">
        <v>65898.372010231004</v>
      </c>
      <c r="CN1554" s="160">
        <v>9098642.0833740197</v>
      </c>
      <c r="CO1554" s="160">
        <v>42380406.652832001</v>
      </c>
      <c r="CP1554" s="95">
        <v>4824326.1818847703</v>
      </c>
      <c r="CQ1554" s="95">
        <v>0</v>
      </c>
      <c r="CR1554" s="95">
        <v>0</v>
      </c>
      <c r="CS1554" s="95">
        <v>0</v>
      </c>
      <c r="CT1554" s="95">
        <v>0</v>
      </c>
      <c r="CU1554" s="161">
        <v>2497165.4072952322</v>
      </c>
      <c r="CV1554" s="161">
        <v>21985036.556991607</v>
      </c>
    </row>
    <row r="1555" spans="1:100" x14ac:dyDescent="0.2">
      <c r="A1555" s="94" t="s">
        <v>74</v>
      </c>
      <c r="B1555" s="96">
        <v>41244</v>
      </c>
      <c r="C1555" s="95">
        <v>37196.028373241403</v>
      </c>
      <c r="D1555" s="95">
        <v>0</v>
      </c>
      <c r="E1555" s="95">
        <v>5698.3502401113501</v>
      </c>
      <c r="F1555" s="95">
        <v>4553.6566443443298</v>
      </c>
      <c r="G1555" s="95">
        <v>1033.6912833303199</v>
      </c>
      <c r="H1555" s="95">
        <v>0</v>
      </c>
      <c r="I1555" s="95">
        <v>0</v>
      </c>
      <c r="J1555" s="95">
        <v>21702.021794796001</v>
      </c>
      <c r="K1555" s="95">
        <v>0</v>
      </c>
      <c r="L1555" s="95">
        <v>19073.304590940501</v>
      </c>
      <c r="M1555" s="95">
        <v>17524.747466087301</v>
      </c>
      <c r="N1555" s="95">
        <v>3888.8688783645598</v>
      </c>
      <c r="O1555" s="95">
        <v>0</v>
      </c>
      <c r="P1555" s="95">
        <v>0</v>
      </c>
      <c r="Q1555" s="95">
        <v>2392.9238245189199</v>
      </c>
      <c r="R1555" s="95">
        <v>0</v>
      </c>
      <c r="S1555" s="95">
        <v>0</v>
      </c>
      <c r="T1555" s="95">
        <v>1024.89665567875</v>
      </c>
      <c r="U1555" s="95">
        <v>21843.948509216301</v>
      </c>
      <c r="V1555" s="95">
        <v>1990711.1977996801</v>
      </c>
      <c r="W1555" s="95">
        <v>0</v>
      </c>
      <c r="X1555" s="95">
        <v>351140.62625122099</v>
      </c>
      <c r="Y1555" s="95">
        <v>234036.78153037999</v>
      </c>
      <c r="Z1555" s="95">
        <v>142963.22099304199</v>
      </c>
      <c r="AA1555" s="95">
        <v>0</v>
      </c>
      <c r="AB1555" s="95">
        <v>0</v>
      </c>
      <c r="AC1555" s="95">
        <v>6596616.4172973596</v>
      </c>
      <c r="AD1555" s="95">
        <v>0</v>
      </c>
      <c r="AE1555" s="95">
        <v>816185.87832641602</v>
      </c>
      <c r="AF1555" s="95">
        <v>807332.64675140404</v>
      </c>
      <c r="AG1555" s="95">
        <v>487012.21239090001</v>
      </c>
      <c r="AH1555" s="95">
        <v>0</v>
      </c>
      <c r="AI1555" s="95">
        <v>0</v>
      </c>
      <c r="AJ1555" s="95">
        <v>228131.01565361</v>
      </c>
      <c r="AK1555" s="95">
        <v>0</v>
      </c>
      <c r="AL1555" s="95">
        <v>0</v>
      </c>
      <c r="AM1555" s="95">
        <v>141884.312461853</v>
      </c>
      <c r="AN1555" s="95">
        <v>6599712.1637573196</v>
      </c>
      <c r="AO1555" s="95">
        <v>17791205.703125</v>
      </c>
      <c r="AP1555" s="95">
        <v>0</v>
      </c>
      <c r="AQ1555" s="95">
        <v>2980226.1495971698</v>
      </c>
      <c r="AR1555" s="95">
        <v>1976138.0003356901</v>
      </c>
      <c r="AS1555" s="95">
        <v>1182396.9561615</v>
      </c>
      <c r="AT1555" s="95">
        <v>0</v>
      </c>
      <c r="AU1555" s="95">
        <v>0</v>
      </c>
      <c r="AV1555" s="95">
        <v>20491763.825439502</v>
      </c>
      <c r="AW1555" s="95">
        <v>0</v>
      </c>
      <c r="AX1555" s="95">
        <v>7408534.2537231399</v>
      </c>
      <c r="AY1555" s="95">
        <v>7403749.2887573196</v>
      </c>
      <c r="AZ1555" s="95">
        <v>3995485.4444274898</v>
      </c>
      <c r="BA1555" s="95">
        <v>0</v>
      </c>
      <c r="BB1555" s="95">
        <v>0</v>
      </c>
      <c r="BC1555" s="95">
        <v>1932040.86724854</v>
      </c>
      <c r="BD1555" s="95">
        <v>0</v>
      </c>
      <c r="BE1555" s="95">
        <v>0</v>
      </c>
      <c r="BF1555" s="95">
        <v>1173059.2302093499</v>
      </c>
      <c r="BG1555" s="95">
        <v>20519079.188964799</v>
      </c>
      <c r="BH1555" s="95">
        <v>3736398.9365234398</v>
      </c>
      <c r="BI1555" s="95">
        <v>0</v>
      </c>
      <c r="BJ1555" s="95">
        <v>1082608.6835479699</v>
      </c>
      <c r="BK1555" s="95">
        <v>870688.23649597203</v>
      </c>
      <c r="BL1555" s="95">
        <v>0</v>
      </c>
      <c r="BM1555" s="95">
        <v>0</v>
      </c>
      <c r="BN1555" s="95">
        <v>0</v>
      </c>
      <c r="BO1555" s="95">
        <v>0</v>
      </c>
      <c r="BP1555" s="95">
        <v>0</v>
      </c>
      <c r="BQ1555" s="95">
        <v>0</v>
      </c>
      <c r="BR1555" s="95">
        <v>2341574.3045043899</v>
      </c>
      <c r="BS1555" s="95">
        <v>1454821.06072998</v>
      </c>
      <c r="BT1555" s="95">
        <v>0</v>
      </c>
      <c r="BU1555" s="95">
        <v>0</v>
      </c>
      <c r="BV1555" s="95">
        <v>1029466.07367706</v>
      </c>
      <c r="BW1555" s="95">
        <v>0</v>
      </c>
      <c r="BX1555" s="95">
        <v>0</v>
      </c>
      <c r="BY1555" s="95">
        <v>0</v>
      </c>
      <c r="BZ1555" s="95">
        <v>0</v>
      </c>
      <c r="CA1555" s="95">
        <v>42886.230807781198</v>
      </c>
      <c r="CB1555" s="95">
        <v>2344173.36151123</v>
      </c>
      <c r="CC1555" s="95">
        <v>20750715.331542999</v>
      </c>
      <c r="CD1555" s="95">
        <v>4812013.9803466797</v>
      </c>
      <c r="CE1555" s="95">
        <v>1033.44367279112</v>
      </c>
      <c r="CF1555" s="95">
        <v>142640.98639869699</v>
      </c>
      <c r="CG1555" s="95">
        <v>1175133.1158752399</v>
      </c>
      <c r="CH1555" s="95">
        <v>0</v>
      </c>
      <c r="CI1555" s="95">
        <v>43919.480974197402</v>
      </c>
      <c r="CJ1555" s="95">
        <v>2487716.1584777799</v>
      </c>
      <c r="CK1555" s="95">
        <v>21934399.128662098</v>
      </c>
      <c r="CL1555" s="95">
        <v>4812327.9322509803</v>
      </c>
      <c r="CM1555" s="160">
        <v>65618.3346824646</v>
      </c>
      <c r="CN1555" s="160">
        <v>9082874.4051513709</v>
      </c>
      <c r="CO1555" s="160">
        <v>42415237.759277299</v>
      </c>
      <c r="CP1555" s="95">
        <v>4812327.9322509803</v>
      </c>
      <c r="CQ1555" s="95">
        <v>0</v>
      </c>
      <c r="CR1555" s="95">
        <v>0</v>
      </c>
      <c r="CS1555" s="95">
        <v>0</v>
      </c>
      <c r="CT1555" s="95">
        <v>0</v>
      </c>
      <c r="CU1555" s="161">
        <v>2486814.3479099269</v>
      </c>
      <c r="CV1555" s="161">
        <v>21925848.447418239</v>
      </c>
    </row>
    <row r="1556" spans="1:100" x14ac:dyDescent="0.2">
      <c r="A1556" s="94" t="s">
        <v>74</v>
      </c>
      <c r="B1556" s="96">
        <v>41334</v>
      </c>
      <c r="C1556" s="95">
        <v>36711.063682079301</v>
      </c>
      <c r="D1556" s="95">
        <v>0</v>
      </c>
      <c r="E1556" s="95">
        <v>5515.9992572665196</v>
      </c>
      <c r="F1556" s="95">
        <v>4378.9162092208899</v>
      </c>
      <c r="G1556" s="95">
        <v>1002.72786866128</v>
      </c>
      <c r="H1556" s="95">
        <v>0</v>
      </c>
      <c r="I1556" s="95">
        <v>0</v>
      </c>
      <c r="J1556" s="95">
        <v>21800.054090261499</v>
      </c>
      <c r="K1556" s="95">
        <v>0</v>
      </c>
      <c r="L1556" s="95">
        <v>696.47329638898395</v>
      </c>
      <c r="M1556" s="95">
        <v>17237.042976379402</v>
      </c>
      <c r="N1556" s="95">
        <v>3843.6057499051099</v>
      </c>
      <c r="O1556" s="95">
        <v>0</v>
      </c>
      <c r="P1556" s="95">
        <v>17973.793696165099</v>
      </c>
      <c r="Q1556" s="95">
        <v>2362.32941144705</v>
      </c>
      <c r="R1556" s="95">
        <v>0</v>
      </c>
      <c r="S1556" s="95">
        <v>998.60984393209196</v>
      </c>
      <c r="T1556" s="95">
        <v>0</v>
      </c>
      <c r="U1556" s="95">
        <v>21933.261504173301</v>
      </c>
      <c r="V1556" s="95">
        <v>1959067.9053344701</v>
      </c>
      <c r="W1556" s="95">
        <v>0</v>
      </c>
      <c r="X1556" s="95">
        <v>333046.74516296398</v>
      </c>
      <c r="Y1556" s="95">
        <v>220841.59252929699</v>
      </c>
      <c r="Z1556" s="95">
        <v>138381.05849456799</v>
      </c>
      <c r="AA1556" s="95">
        <v>0</v>
      </c>
      <c r="AB1556" s="95">
        <v>0</v>
      </c>
      <c r="AC1556" s="95">
        <v>6581269.9979248</v>
      </c>
      <c r="AD1556" s="95">
        <v>0</v>
      </c>
      <c r="AE1556" s="95">
        <v>12724.5146744251</v>
      </c>
      <c r="AF1556" s="95">
        <v>791756.63935852097</v>
      </c>
      <c r="AG1556" s="95">
        <v>478695.84270095802</v>
      </c>
      <c r="AH1556" s="95">
        <v>0</v>
      </c>
      <c r="AI1556" s="95">
        <v>778574.88963317894</v>
      </c>
      <c r="AJ1556" s="95">
        <v>224329.58052635199</v>
      </c>
      <c r="AK1556" s="95">
        <v>0</v>
      </c>
      <c r="AL1556" s="95">
        <v>138096.02196121201</v>
      </c>
      <c r="AM1556" s="95">
        <v>0</v>
      </c>
      <c r="AN1556" s="95">
        <v>6608804.8290405301</v>
      </c>
      <c r="AO1556" s="95">
        <v>17534238.823730499</v>
      </c>
      <c r="AP1556" s="95">
        <v>0</v>
      </c>
      <c r="AQ1556" s="95">
        <v>2800214.0835266099</v>
      </c>
      <c r="AR1556" s="95">
        <v>1835264.63722229</v>
      </c>
      <c r="AS1556" s="95">
        <v>1139431.9733734101</v>
      </c>
      <c r="AT1556" s="95">
        <v>0</v>
      </c>
      <c r="AU1556" s="95">
        <v>0</v>
      </c>
      <c r="AV1556" s="95">
        <v>20510399.681396499</v>
      </c>
      <c r="AW1556" s="95">
        <v>0</v>
      </c>
      <c r="AX1556" s="95">
        <v>149210.94593238799</v>
      </c>
      <c r="AY1556" s="95">
        <v>7261638.0675659198</v>
      </c>
      <c r="AZ1556" s="95">
        <v>3971434.23260498</v>
      </c>
      <c r="BA1556" s="95">
        <v>0</v>
      </c>
      <c r="BB1556" s="95">
        <v>6988520.2704467801</v>
      </c>
      <c r="BC1556" s="95">
        <v>1882422.5229492199</v>
      </c>
      <c r="BD1556" s="95">
        <v>0</v>
      </c>
      <c r="BE1556" s="95">
        <v>1132758.20239258</v>
      </c>
      <c r="BF1556" s="95">
        <v>0</v>
      </c>
      <c r="BG1556" s="95">
        <v>20639651.3366699</v>
      </c>
      <c r="BH1556" s="95">
        <v>4278914.6146240197</v>
      </c>
      <c r="BI1556" s="95">
        <v>0</v>
      </c>
      <c r="BJ1556" s="95">
        <v>1104878.3127746601</v>
      </c>
      <c r="BK1556" s="95">
        <v>859631.39773559605</v>
      </c>
      <c r="BL1556" s="95">
        <v>0</v>
      </c>
      <c r="BM1556" s="95">
        <v>0</v>
      </c>
      <c r="BN1556" s="95">
        <v>0</v>
      </c>
      <c r="BO1556" s="95">
        <v>0</v>
      </c>
      <c r="BP1556" s="95">
        <v>0</v>
      </c>
      <c r="BQ1556" s="95">
        <v>0</v>
      </c>
      <c r="BR1556" s="95">
        <v>2380268.4640808101</v>
      </c>
      <c r="BS1556" s="95">
        <v>1458844.25590515</v>
      </c>
      <c r="BT1556" s="95">
        <v>0</v>
      </c>
      <c r="BU1556" s="95">
        <v>552334</v>
      </c>
      <c r="BV1556" s="95">
        <v>1033087.62487793</v>
      </c>
      <c r="BW1556" s="95">
        <v>0</v>
      </c>
      <c r="BX1556" s="95">
        <v>94926.389908790603</v>
      </c>
      <c r="BY1556" s="95">
        <v>0</v>
      </c>
      <c r="BZ1556" s="95">
        <v>0</v>
      </c>
      <c r="CA1556" s="95">
        <v>42221.655131339998</v>
      </c>
      <c r="CB1556" s="95">
        <v>2295976.7367248498</v>
      </c>
      <c r="CC1556" s="95">
        <v>20374351.332763702</v>
      </c>
      <c r="CD1556" s="95">
        <v>5396546.6359252902</v>
      </c>
      <c r="CE1556" s="95">
        <v>1003.70884353667</v>
      </c>
      <c r="CF1556" s="95">
        <v>140379.29627799999</v>
      </c>
      <c r="CG1556" s="95">
        <v>1157619.1298828099</v>
      </c>
      <c r="CH1556" s="95">
        <v>0</v>
      </c>
      <c r="CI1556" s="95">
        <v>43221.6196241379</v>
      </c>
      <c r="CJ1556" s="95">
        <v>2435123.2890014602</v>
      </c>
      <c r="CK1556" s="95">
        <v>21525541.548828099</v>
      </c>
      <c r="CL1556" s="95">
        <v>5489903.0493774395</v>
      </c>
      <c r="CM1556" s="160">
        <v>65063.515202045397</v>
      </c>
      <c r="CN1556" s="160">
        <v>9062153.5765380897</v>
      </c>
      <c r="CO1556" s="160">
        <v>42183691.21875</v>
      </c>
      <c r="CP1556" s="95">
        <v>5489903.0493774395</v>
      </c>
      <c r="CQ1556" s="95">
        <v>0</v>
      </c>
      <c r="CR1556" s="95">
        <v>0</v>
      </c>
      <c r="CS1556" s="95">
        <v>0</v>
      </c>
      <c r="CT1556" s="95">
        <v>0</v>
      </c>
      <c r="CU1556" s="161">
        <v>2436356.0330028497</v>
      </c>
      <c r="CV1556" s="161">
        <v>21531970.46264651</v>
      </c>
    </row>
    <row r="1557" spans="1:100" x14ac:dyDescent="0.2">
      <c r="A1557" s="94" t="s">
        <v>74</v>
      </c>
      <c r="B1557" s="96">
        <v>41426</v>
      </c>
      <c r="C1557" s="95">
        <v>36811.5793066025</v>
      </c>
      <c r="D1557" s="95">
        <v>0</v>
      </c>
      <c r="E1557" s="95">
        <v>5405.9339622855196</v>
      </c>
      <c r="F1557" s="95">
        <v>4304.2637175917598</v>
      </c>
      <c r="G1557" s="95">
        <v>1026.3894645124701</v>
      </c>
      <c r="H1557" s="95">
        <v>0</v>
      </c>
      <c r="I1557" s="95">
        <v>0</v>
      </c>
      <c r="J1557" s="95">
        <v>21922.6580142975</v>
      </c>
      <c r="K1557" s="95">
        <v>0</v>
      </c>
      <c r="L1557" s="95">
        <v>512.90334072709095</v>
      </c>
      <c r="M1557" s="95">
        <v>17389.5733861923</v>
      </c>
      <c r="N1557" s="95">
        <v>3837.0686379373101</v>
      </c>
      <c r="O1557" s="95">
        <v>0</v>
      </c>
      <c r="P1557" s="95">
        <v>18209.051169395399</v>
      </c>
      <c r="Q1557" s="95">
        <v>2342.2801260352098</v>
      </c>
      <c r="R1557" s="95">
        <v>0</v>
      </c>
      <c r="S1557" s="95">
        <v>1025.4631783813199</v>
      </c>
      <c r="T1557" s="95">
        <v>0</v>
      </c>
      <c r="U1557" s="95">
        <v>22033.976761579499</v>
      </c>
      <c r="V1557" s="95">
        <v>1948235.50610352</v>
      </c>
      <c r="W1557" s="95">
        <v>0</v>
      </c>
      <c r="X1557" s="95">
        <v>329587.58395004302</v>
      </c>
      <c r="Y1557" s="95">
        <v>218084.47299003601</v>
      </c>
      <c r="Z1557" s="95">
        <v>136792.87456703201</v>
      </c>
      <c r="AA1557" s="95">
        <v>0</v>
      </c>
      <c r="AB1557" s="95">
        <v>0</v>
      </c>
      <c r="AC1557" s="95">
        <v>6613592.9040527297</v>
      </c>
      <c r="AD1557" s="95">
        <v>0</v>
      </c>
      <c r="AE1557" s="95">
        <v>8430.5809588432294</v>
      </c>
      <c r="AF1557" s="95">
        <v>788203.34958648705</v>
      </c>
      <c r="AG1557" s="95">
        <v>476886.62936019897</v>
      </c>
      <c r="AH1557" s="95">
        <v>0</v>
      </c>
      <c r="AI1557" s="95">
        <v>779002.68641662598</v>
      </c>
      <c r="AJ1557" s="95">
        <v>222635.810533524</v>
      </c>
      <c r="AK1557" s="95">
        <v>0</v>
      </c>
      <c r="AL1557" s="95">
        <v>136492.43325805699</v>
      </c>
      <c r="AM1557" s="95">
        <v>0</v>
      </c>
      <c r="AN1557" s="95">
        <v>6612182.3457641602</v>
      </c>
      <c r="AO1557" s="95">
        <v>17491481.590576202</v>
      </c>
      <c r="AP1557" s="95">
        <v>0</v>
      </c>
      <c r="AQ1557" s="95">
        <v>2767720.3247680701</v>
      </c>
      <c r="AR1557" s="95">
        <v>1805868.63517761</v>
      </c>
      <c r="AS1557" s="95">
        <v>1125420.4146118199</v>
      </c>
      <c r="AT1557" s="95">
        <v>0</v>
      </c>
      <c r="AU1557" s="95">
        <v>0</v>
      </c>
      <c r="AV1557" s="95">
        <v>20643081.072753899</v>
      </c>
      <c r="AW1557" s="95">
        <v>0</v>
      </c>
      <c r="AX1557" s="95">
        <v>98549.486527442903</v>
      </c>
      <c r="AY1557" s="95">
        <v>7255710.2200317401</v>
      </c>
      <c r="AZ1557" s="95">
        <v>3945569.0385436998</v>
      </c>
      <c r="BA1557" s="95">
        <v>0</v>
      </c>
      <c r="BB1557" s="95">
        <v>7029145.2484741202</v>
      </c>
      <c r="BC1557" s="95">
        <v>1871646.2619781501</v>
      </c>
      <c r="BD1557" s="95">
        <v>0</v>
      </c>
      <c r="BE1557" s="95">
        <v>1127410.29776001</v>
      </c>
      <c r="BF1557" s="95">
        <v>0</v>
      </c>
      <c r="BG1557" s="95">
        <v>20648368.659179699</v>
      </c>
      <c r="BH1557" s="95">
        <v>4321936.8663940402</v>
      </c>
      <c r="BI1557" s="95">
        <v>0</v>
      </c>
      <c r="BJ1557" s="95">
        <v>1116532.6602477999</v>
      </c>
      <c r="BK1557" s="95">
        <v>858415.358100891</v>
      </c>
      <c r="BL1557" s="95">
        <v>0</v>
      </c>
      <c r="BM1557" s="95">
        <v>0</v>
      </c>
      <c r="BN1557" s="95">
        <v>0</v>
      </c>
      <c r="BO1557" s="95">
        <v>0</v>
      </c>
      <c r="BP1557" s="95">
        <v>0</v>
      </c>
      <c r="BQ1557" s="95">
        <v>0</v>
      </c>
      <c r="BR1557" s="95">
        <v>2391967.24328613</v>
      </c>
      <c r="BS1557" s="95">
        <v>1458174.4765625</v>
      </c>
      <c r="BT1557" s="95">
        <v>0</v>
      </c>
      <c r="BU1557" s="95">
        <v>557456.67999267601</v>
      </c>
      <c r="BV1557" s="95">
        <v>1033128.11706543</v>
      </c>
      <c r="BW1557" s="95">
        <v>0</v>
      </c>
      <c r="BX1557" s="95">
        <v>93897.479919433594</v>
      </c>
      <c r="BY1557" s="95">
        <v>0</v>
      </c>
      <c r="BZ1557" s="95">
        <v>0</v>
      </c>
      <c r="CA1557" s="95">
        <v>42230.774450778998</v>
      </c>
      <c r="CB1557" s="95">
        <v>2278436.3872375502</v>
      </c>
      <c r="CC1557" s="95">
        <v>20290133.456054699</v>
      </c>
      <c r="CD1557" s="95">
        <v>5437069.0181274395</v>
      </c>
      <c r="CE1557" s="95">
        <v>1026.4830830395199</v>
      </c>
      <c r="CF1557" s="95">
        <v>137289.02445983901</v>
      </c>
      <c r="CG1557" s="95">
        <v>1128705.1416168199</v>
      </c>
      <c r="CH1557" s="95">
        <v>0</v>
      </c>
      <c r="CI1557" s="95">
        <v>43257.277083873698</v>
      </c>
      <c r="CJ1557" s="95">
        <v>2415311.2760925302</v>
      </c>
      <c r="CK1557" s="95">
        <v>21421841.916259799</v>
      </c>
      <c r="CL1557" s="95">
        <v>5528740.9203491202</v>
      </c>
      <c r="CM1557" s="160">
        <v>65160.773205757097</v>
      </c>
      <c r="CN1557" s="160">
        <v>9021708.4704589806</v>
      </c>
      <c r="CO1557" s="160">
        <v>42026403.1240234</v>
      </c>
      <c r="CP1557" s="95">
        <v>5528740.9203491202</v>
      </c>
      <c r="CQ1557" s="95">
        <v>0</v>
      </c>
      <c r="CR1557" s="95">
        <v>0</v>
      </c>
      <c r="CS1557" s="95">
        <v>0</v>
      </c>
      <c r="CT1557" s="95">
        <v>0</v>
      </c>
      <c r="CU1557" s="161">
        <v>2415725.4116973891</v>
      </c>
      <c r="CV1557" s="161">
        <v>21418838.59767152</v>
      </c>
    </row>
    <row r="1558" spans="1:100" x14ac:dyDescent="0.2">
      <c r="A1558" s="94" t="s">
        <v>74</v>
      </c>
      <c r="B1558" s="96">
        <v>41518</v>
      </c>
      <c r="C1558" s="95">
        <v>36664.265312194802</v>
      </c>
      <c r="D1558" s="95">
        <v>0</v>
      </c>
      <c r="E1558" s="95">
        <v>5308.3305841684296</v>
      </c>
      <c r="F1558" s="95">
        <v>4226.6107163429297</v>
      </c>
      <c r="G1558" s="95">
        <v>1050.2601316571199</v>
      </c>
      <c r="H1558" s="95">
        <v>0</v>
      </c>
      <c r="I1558" s="95">
        <v>0</v>
      </c>
      <c r="J1558" s="95">
        <v>21905.787934780099</v>
      </c>
      <c r="K1558" s="95">
        <v>0</v>
      </c>
      <c r="L1558" s="95">
        <v>79.9953921157867</v>
      </c>
      <c r="M1558" s="95">
        <v>17348.399202585199</v>
      </c>
      <c r="N1558" s="95">
        <v>3792.92850989103</v>
      </c>
      <c r="O1558" s="95">
        <v>0</v>
      </c>
      <c r="P1558" s="95">
        <v>18519.9588568211</v>
      </c>
      <c r="Q1558" s="95">
        <v>2318.25490656495</v>
      </c>
      <c r="R1558" s="95">
        <v>0</v>
      </c>
      <c r="S1558" s="95">
        <v>1054.3806914091101</v>
      </c>
      <c r="T1558" s="95">
        <v>0</v>
      </c>
      <c r="U1558" s="95">
        <v>22005.821401119199</v>
      </c>
      <c r="V1558" s="95">
        <v>1927211.69796753</v>
      </c>
      <c r="W1558" s="95">
        <v>0</v>
      </c>
      <c r="X1558" s="95">
        <v>322766.173488617</v>
      </c>
      <c r="Y1558" s="95">
        <v>215929.79678916899</v>
      </c>
      <c r="Z1558" s="95">
        <v>138467.504766464</v>
      </c>
      <c r="AA1558" s="95">
        <v>0</v>
      </c>
      <c r="AB1558" s="95">
        <v>0</v>
      </c>
      <c r="AC1558" s="95">
        <v>6595599.6385498</v>
      </c>
      <c r="AD1558" s="95">
        <v>0</v>
      </c>
      <c r="AE1558" s="95">
        <v>4389.1528311967904</v>
      </c>
      <c r="AF1558" s="95">
        <v>788825.13212585403</v>
      </c>
      <c r="AG1558" s="95">
        <v>467538.27524185198</v>
      </c>
      <c r="AH1558" s="95">
        <v>0</v>
      </c>
      <c r="AI1558" s="95">
        <v>779409.76298522903</v>
      </c>
      <c r="AJ1558" s="95">
        <v>219246.78174972499</v>
      </c>
      <c r="AK1558" s="95">
        <v>0</v>
      </c>
      <c r="AL1558" s="95">
        <v>138342.87657547</v>
      </c>
      <c r="AM1558" s="95">
        <v>0</v>
      </c>
      <c r="AN1558" s="95">
        <v>6589072.90124512</v>
      </c>
      <c r="AO1558" s="95">
        <v>17426691.1247559</v>
      </c>
      <c r="AP1558" s="95">
        <v>0</v>
      </c>
      <c r="AQ1558" s="95">
        <v>2725262.8649292002</v>
      </c>
      <c r="AR1558" s="95">
        <v>1795388.20753479</v>
      </c>
      <c r="AS1558" s="95">
        <v>1145434.0183105499</v>
      </c>
      <c r="AT1558" s="95">
        <v>0</v>
      </c>
      <c r="AU1558" s="95">
        <v>0</v>
      </c>
      <c r="AV1558" s="95">
        <v>20648908.424072299</v>
      </c>
      <c r="AW1558" s="95">
        <v>0</v>
      </c>
      <c r="AX1558" s="95">
        <v>36866.032164573699</v>
      </c>
      <c r="AY1558" s="95">
        <v>7331370.7338256799</v>
      </c>
      <c r="AZ1558" s="95">
        <v>3897114.7963867201</v>
      </c>
      <c r="BA1558" s="95">
        <v>0</v>
      </c>
      <c r="BB1558" s="95">
        <v>7100839.45202637</v>
      </c>
      <c r="BC1558" s="95">
        <v>1856518.61114502</v>
      </c>
      <c r="BD1558" s="95">
        <v>0</v>
      </c>
      <c r="BE1558" s="95">
        <v>1143254.5735931401</v>
      </c>
      <c r="BF1558" s="95">
        <v>0</v>
      </c>
      <c r="BG1558" s="95">
        <v>20626957.662109401</v>
      </c>
      <c r="BH1558" s="95">
        <v>4316538.1233520498</v>
      </c>
      <c r="BI1558" s="95">
        <v>0</v>
      </c>
      <c r="BJ1558" s="95">
        <v>1098755.7953796401</v>
      </c>
      <c r="BK1558" s="95">
        <v>850900.87906646705</v>
      </c>
      <c r="BL1558" s="95">
        <v>0</v>
      </c>
      <c r="BM1558" s="95">
        <v>0</v>
      </c>
      <c r="BN1558" s="95">
        <v>0</v>
      </c>
      <c r="BO1558" s="95">
        <v>0</v>
      </c>
      <c r="BP1558" s="95">
        <v>0</v>
      </c>
      <c r="BQ1558" s="95">
        <v>0</v>
      </c>
      <c r="BR1558" s="95">
        <v>2413647.2865905799</v>
      </c>
      <c r="BS1558" s="95">
        <v>1447582.88243103</v>
      </c>
      <c r="BT1558" s="95">
        <v>0</v>
      </c>
      <c r="BU1558" s="95">
        <v>470239.12999725301</v>
      </c>
      <c r="BV1558" s="95">
        <v>1026635.01099396</v>
      </c>
      <c r="BW1558" s="95">
        <v>0</v>
      </c>
      <c r="BX1558" s="95">
        <v>83235.779931068406</v>
      </c>
      <c r="BY1558" s="95">
        <v>0</v>
      </c>
      <c r="BZ1558" s="95">
        <v>0</v>
      </c>
      <c r="CA1558" s="95">
        <v>41971.878490447998</v>
      </c>
      <c r="CB1558" s="95">
        <v>2253120.1745300302</v>
      </c>
      <c r="CC1558" s="95">
        <v>20160298.926025402</v>
      </c>
      <c r="CD1558" s="95">
        <v>5410637.90515137</v>
      </c>
      <c r="CE1558" s="95">
        <v>1050.19405864179</v>
      </c>
      <c r="CF1558" s="95">
        <v>137433.09098815901</v>
      </c>
      <c r="CG1558" s="95">
        <v>1134201.3506317099</v>
      </c>
      <c r="CH1558" s="95">
        <v>0</v>
      </c>
      <c r="CI1558" s="95">
        <v>43026.312043666803</v>
      </c>
      <c r="CJ1558" s="95">
        <v>2389320.2075195299</v>
      </c>
      <c r="CK1558" s="95">
        <v>21282444.9052734</v>
      </c>
      <c r="CL1558" s="95">
        <v>5500826.5916137705</v>
      </c>
      <c r="CM1558" s="160">
        <v>64873.221243858301</v>
      </c>
      <c r="CN1558" s="160">
        <v>8976959.1142578106</v>
      </c>
      <c r="CO1558" s="160">
        <v>41879114.242675804</v>
      </c>
      <c r="CP1558" s="95">
        <v>5500826.5916137705</v>
      </c>
      <c r="CQ1558" s="95">
        <v>0</v>
      </c>
      <c r="CR1558" s="95">
        <v>0</v>
      </c>
      <c r="CS1558" s="95">
        <v>0</v>
      </c>
      <c r="CT1558" s="95">
        <v>0</v>
      </c>
      <c r="CU1558" s="161">
        <v>2390553.2655181894</v>
      </c>
      <c r="CV1558" s="161">
        <v>21294500.276657112</v>
      </c>
    </row>
    <row r="1559" spans="1:100" x14ac:dyDescent="0.2">
      <c r="A1559" s="94" t="s">
        <v>74</v>
      </c>
      <c r="B1559" s="96">
        <v>41609</v>
      </c>
      <c r="C1559" s="95">
        <v>36356.000994682297</v>
      </c>
      <c r="D1559" s="95">
        <v>0</v>
      </c>
      <c r="E1559" s="95">
        <v>5186.2657890319797</v>
      </c>
      <c r="F1559" s="95">
        <v>4130.3226032257098</v>
      </c>
      <c r="G1559" s="95">
        <v>1035.92666558921</v>
      </c>
      <c r="H1559" s="95">
        <v>0</v>
      </c>
      <c r="I1559" s="95">
        <v>0</v>
      </c>
      <c r="J1559" s="95">
        <v>21891.9032354355</v>
      </c>
      <c r="K1559" s="95">
        <v>0</v>
      </c>
      <c r="L1559" s="95">
        <v>57.673865427263102</v>
      </c>
      <c r="M1559" s="95">
        <v>17243.197453975699</v>
      </c>
      <c r="N1559" s="95">
        <v>3741.6990469694101</v>
      </c>
      <c r="O1559" s="95">
        <v>0</v>
      </c>
      <c r="P1559" s="95">
        <v>18203.065181255301</v>
      </c>
      <c r="Q1559" s="95">
        <v>2292.37636747956</v>
      </c>
      <c r="R1559" s="95">
        <v>0</v>
      </c>
      <c r="S1559" s="95">
        <v>1029.89124079049</v>
      </c>
      <c r="T1559" s="95">
        <v>0</v>
      </c>
      <c r="U1559" s="95">
        <v>21970.435697317102</v>
      </c>
      <c r="V1559" s="95">
        <v>1901612.27801514</v>
      </c>
      <c r="W1559" s="95">
        <v>0</v>
      </c>
      <c r="X1559" s="95">
        <v>310458.686168671</v>
      </c>
      <c r="Y1559" s="95">
        <v>204937.70841789199</v>
      </c>
      <c r="Z1559" s="95">
        <v>138213.856121063</v>
      </c>
      <c r="AA1559" s="95">
        <v>0</v>
      </c>
      <c r="AB1559" s="95">
        <v>0</v>
      </c>
      <c r="AC1559" s="95">
        <v>6555814.0054321298</v>
      </c>
      <c r="AD1559" s="95">
        <v>0</v>
      </c>
      <c r="AE1559" s="95">
        <v>3395.6345627605901</v>
      </c>
      <c r="AF1559" s="95">
        <v>767920.74851226795</v>
      </c>
      <c r="AG1559" s="95">
        <v>454492.29964065598</v>
      </c>
      <c r="AH1559" s="95">
        <v>0</v>
      </c>
      <c r="AI1559" s="95">
        <v>758852.82126617397</v>
      </c>
      <c r="AJ1559" s="95">
        <v>219598.60702705401</v>
      </c>
      <c r="AK1559" s="95">
        <v>0</v>
      </c>
      <c r="AL1559" s="95">
        <v>137825.85888290399</v>
      </c>
      <c r="AM1559" s="95">
        <v>0</v>
      </c>
      <c r="AN1559" s="95">
        <v>6554571.1577758798</v>
      </c>
      <c r="AO1559" s="95">
        <v>17213737.3369141</v>
      </c>
      <c r="AP1559" s="95">
        <v>0</v>
      </c>
      <c r="AQ1559" s="95">
        <v>2610376.6506957998</v>
      </c>
      <c r="AR1559" s="95">
        <v>1688450.14547729</v>
      </c>
      <c r="AS1559" s="95">
        <v>1148489.1896820101</v>
      </c>
      <c r="AT1559" s="95">
        <v>0</v>
      </c>
      <c r="AU1559" s="95">
        <v>0</v>
      </c>
      <c r="AV1559" s="95">
        <v>20653682.360595699</v>
      </c>
      <c r="AW1559" s="95">
        <v>0</v>
      </c>
      <c r="AX1559" s="95">
        <v>31406.070454835899</v>
      </c>
      <c r="AY1559" s="95">
        <v>7144306.1430053702</v>
      </c>
      <c r="AZ1559" s="95">
        <v>3818207.7889709501</v>
      </c>
      <c r="BA1559" s="95">
        <v>0</v>
      </c>
      <c r="BB1559" s="95">
        <v>6919268.54931641</v>
      </c>
      <c r="BC1559" s="95">
        <v>1865702.44448853</v>
      </c>
      <c r="BD1559" s="95">
        <v>0</v>
      </c>
      <c r="BE1559" s="95">
        <v>1145156.84603882</v>
      </c>
      <c r="BF1559" s="95">
        <v>0</v>
      </c>
      <c r="BG1559" s="95">
        <v>20650131.53125</v>
      </c>
      <c r="BH1559" s="95">
        <v>4277529.9550170898</v>
      </c>
      <c r="BI1559" s="95">
        <v>0</v>
      </c>
      <c r="BJ1559" s="95">
        <v>1078340.61004639</v>
      </c>
      <c r="BK1559" s="95">
        <v>823440.475082397</v>
      </c>
      <c r="BL1559" s="95">
        <v>0</v>
      </c>
      <c r="BM1559" s="95">
        <v>0</v>
      </c>
      <c r="BN1559" s="95">
        <v>0</v>
      </c>
      <c r="BO1559" s="95">
        <v>0</v>
      </c>
      <c r="BP1559" s="95">
        <v>0</v>
      </c>
      <c r="BQ1559" s="95">
        <v>0</v>
      </c>
      <c r="BR1559" s="95">
        <v>2382852.1821594201</v>
      </c>
      <c r="BS1559" s="95">
        <v>1413730.4302063</v>
      </c>
      <c r="BT1559" s="95">
        <v>0</v>
      </c>
      <c r="BU1559" s="95">
        <v>542825.71999359096</v>
      </c>
      <c r="BV1559" s="95">
        <v>1032013.61845398</v>
      </c>
      <c r="BW1559" s="95">
        <v>0</v>
      </c>
      <c r="BX1559" s="95">
        <v>92938.719917297407</v>
      </c>
      <c r="BY1559" s="95">
        <v>0</v>
      </c>
      <c r="BZ1559" s="95">
        <v>0</v>
      </c>
      <c r="CA1559" s="95">
        <v>41534.705265045202</v>
      </c>
      <c r="CB1559" s="95">
        <v>2206729.1728820801</v>
      </c>
      <c r="CC1559" s="95">
        <v>19783253.2414551</v>
      </c>
      <c r="CD1559" s="95">
        <v>5351038.3463745099</v>
      </c>
      <c r="CE1559" s="95">
        <v>1035.54453523457</v>
      </c>
      <c r="CF1559" s="95">
        <v>138723.38793182399</v>
      </c>
      <c r="CG1559" s="95">
        <v>1149740.4539184601</v>
      </c>
      <c r="CH1559" s="95">
        <v>0</v>
      </c>
      <c r="CI1559" s="95">
        <v>42569.928005695299</v>
      </c>
      <c r="CJ1559" s="95">
        <v>2346263.3739318801</v>
      </c>
      <c r="CK1559" s="95">
        <v>20946234.2116699</v>
      </c>
      <c r="CL1559" s="95">
        <v>5441924.2777709998</v>
      </c>
      <c r="CM1559" s="160">
        <v>64384.347472667701</v>
      </c>
      <c r="CN1559" s="160">
        <v>8900181.5286865197</v>
      </c>
      <c r="CO1559" s="160">
        <v>41587507.154296897</v>
      </c>
      <c r="CP1559" s="95">
        <v>5441924.2777709998</v>
      </c>
      <c r="CQ1559" s="95">
        <v>0</v>
      </c>
      <c r="CR1559" s="95">
        <v>0</v>
      </c>
      <c r="CS1559" s="95">
        <v>0</v>
      </c>
      <c r="CT1559" s="95">
        <v>0</v>
      </c>
      <c r="CU1559" s="161">
        <v>2345452.5608139043</v>
      </c>
      <c r="CV1559" s="161">
        <v>20932993.695373561</v>
      </c>
    </row>
    <row r="1560" spans="1:100" x14ac:dyDescent="0.2">
      <c r="A1560" s="94" t="s">
        <v>74</v>
      </c>
      <c r="B1560" s="96">
        <v>41699</v>
      </c>
      <c r="C1560" s="95">
        <v>36337.085774421699</v>
      </c>
      <c r="D1560" s="95">
        <v>0</v>
      </c>
      <c r="E1560" s="95">
        <v>5018.5269166827202</v>
      </c>
      <c r="F1560" s="95">
        <v>3976.5444628894302</v>
      </c>
      <c r="G1560" s="95">
        <v>1024.86062462628</v>
      </c>
      <c r="H1560" s="95">
        <v>0</v>
      </c>
      <c r="I1560" s="95">
        <v>0</v>
      </c>
      <c r="J1560" s="95">
        <v>21855.726433038701</v>
      </c>
      <c r="K1560" s="95">
        <v>0</v>
      </c>
      <c r="L1560" s="95">
        <v>54.014119489584097</v>
      </c>
      <c r="M1560" s="95">
        <v>17209.989675044999</v>
      </c>
      <c r="N1560" s="95">
        <v>3697.2862378954901</v>
      </c>
      <c r="O1560" s="95">
        <v>0</v>
      </c>
      <c r="P1560" s="95">
        <v>18049.718262672399</v>
      </c>
      <c r="Q1560" s="95">
        <v>2261.6438769698102</v>
      </c>
      <c r="R1560" s="95">
        <v>0</v>
      </c>
      <c r="S1560" s="95">
        <v>1019.67371778935</v>
      </c>
      <c r="T1560" s="95">
        <v>0</v>
      </c>
      <c r="U1560" s="95">
        <v>21910.595468044299</v>
      </c>
      <c r="V1560" s="95">
        <v>1895659.1982879599</v>
      </c>
      <c r="W1560" s="95">
        <v>0</v>
      </c>
      <c r="X1560" s="95">
        <v>299538.82113266003</v>
      </c>
      <c r="Y1560" s="95">
        <v>195106.610687256</v>
      </c>
      <c r="Z1560" s="95">
        <v>134433.35988044701</v>
      </c>
      <c r="AA1560" s="95">
        <v>0</v>
      </c>
      <c r="AB1560" s="95">
        <v>0</v>
      </c>
      <c r="AC1560" s="95">
        <v>6529942.1154174795</v>
      </c>
      <c r="AD1560" s="95">
        <v>0</v>
      </c>
      <c r="AE1560" s="95">
        <v>4356.8979845642998</v>
      </c>
      <c r="AF1560" s="95">
        <v>774115.21969604504</v>
      </c>
      <c r="AG1560" s="95">
        <v>447284.90548706101</v>
      </c>
      <c r="AH1560" s="95">
        <v>0</v>
      </c>
      <c r="AI1560" s="95">
        <v>747836.97677612305</v>
      </c>
      <c r="AJ1560" s="95">
        <v>217438.68718338001</v>
      </c>
      <c r="AK1560" s="95">
        <v>0</v>
      </c>
      <c r="AL1560" s="95">
        <v>133592.66333198501</v>
      </c>
      <c r="AM1560" s="95">
        <v>0</v>
      </c>
      <c r="AN1560" s="95">
        <v>6522028.9299926804</v>
      </c>
      <c r="AO1560" s="95">
        <v>17258614.832763702</v>
      </c>
      <c r="AP1560" s="95">
        <v>0</v>
      </c>
      <c r="AQ1560" s="95">
        <v>2516142.8467407199</v>
      </c>
      <c r="AR1560" s="95">
        <v>1602069.29885864</v>
      </c>
      <c r="AS1560" s="95">
        <v>1127085.5987091099</v>
      </c>
      <c r="AT1560" s="95">
        <v>0</v>
      </c>
      <c r="AU1560" s="95">
        <v>0</v>
      </c>
      <c r="AV1560" s="95">
        <v>20720906.901611298</v>
      </c>
      <c r="AW1560" s="95">
        <v>0</v>
      </c>
      <c r="AX1560" s="95">
        <v>31982.317955970801</v>
      </c>
      <c r="AY1560" s="95">
        <v>7221436.1203002902</v>
      </c>
      <c r="AZ1560" s="95">
        <v>3751789.9131469699</v>
      </c>
      <c r="BA1560" s="95">
        <v>0</v>
      </c>
      <c r="BB1560" s="95">
        <v>6839888.3883667002</v>
      </c>
      <c r="BC1560" s="95">
        <v>1860660.55526733</v>
      </c>
      <c r="BD1560" s="95">
        <v>0</v>
      </c>
      <c r="BE1560" s="95">
        <v>1119022.7154540999</v>
      </c>
      <c r="BF1560" s="95">
        <v>0</v>
      </c>
      <c r="BG1560" s="95">
        <v>20732541.5007324</v>
      </c>
      <c r="BH1560" s="95">
        <v>4257994.7740478497</v>
      </c>
      <c r="BI1560" s="95">
        <v>0</v>
      </c>
      <c r="BJ1560" s="95">
        <v>1049163.14004517</v>
      </c>
      <c r="BK1560" s="95">
        <v>800165.00034332299</v>
      </c>
      <c r="BL1560" s="95">
        <v>0</v>
      </c>
      <c r="BM1560" s="95">
        <v>0</v>
      </c>
      <c r="BN1560" s="95">
        <v>0</v>
      </c>
      <c r="BO1560" s="95">
        <v>0</v>
      </c>
      <c r="BP1560" s="95">
        <v>0</v>
      </c>
      <c r="BQ1560" s="95">
        <v>0</v>
      </c>
      <c r="BR1560" s="95">
        <v>2366505.7213134798</v>
      </c>
      <c r="BS1560" s="95">
        <v>1392354.0415802</v>
      </c>
      <c r="BT1560" s="95">
        <v>0</v>
      </c>
      <c r="BU1560" s="95">
        <v>528966.25</v>
      </c>
      <c r="BV1560" s="95">
        <v>1034798.83951569</v>
      </c>
      <c r="BW1560" s="95">
        <v>0</v>
      </c>
      <c r="BX1560" s="95">
        <v>92489.069929122896</v>
      </c>
      <c r="BY1560" s="95">
        <v>0</v>
      </c>
      <c r="BZ1560" s="95">
        <v>0</v>
      </c>
      <c r="CA1560" s="95">
        <v>41347.578147411303</v>
      </c>
      <c r="CB1560" s="95">
        <v>2195873.1213684101</v>
      </c>
      <c r="CC1560" s="95">
        <v>19822498.931396499</v>
      </c>
      <c r="CD1560" s="95">
        <v>5317452.1416626005</v>
      </c>
      <c r="CE1560" s="95">
        <v>1024.9739273786499</v>
      </c>
      <c r="CF1560" s="95">
        <v>135244.01038169899</v>
      </c>
      <c r="CG1560" s="95">
        <v>1134411.4563140899</v>
      </c>
      <c r="CH1560" s="95">
        <v>0</v>
      </c>
      <c r="CI1560" s="95">
        <v>42369.044797897302</v>
      </c>
      <c r="CJ1560" s="95">
        <v>2329596.8811340299</v>
      </c>
      <c r="CK1560" s="95">
        <v>20954542.8505859</v>
      </c>
      <c r="CL1560" s="95">
        <v>5408561.6284790002</v>
      </c>
      <c r="CM1560" s="160">
        <v>64174.788543701201</v>
      </c>
      <c r="CN1560" s="160">
        <v>8864694.74536133</v>
      </c>
      <c r="CO1560" s="160">
        <v>41665772.4921875</v>
      </c>
      <c r="CP1560" s="95">
        <v>5408561.6284790002</v>
      </c>
      <c r="CQ1560" s="95">
        <v>0</v>
      </c>
      <c r="CR1560" s="95">
        <v>0</v>
      </c>
      <c r="CS1560" s="95">
        <v>0</v>
      </c>
      <c r="CT1560" s="95">
        <v>0</v>
      </c>
      <c r="CU1560" s="161">
        <v>2331117.1317501091</v>
      </c>
      <c r="CV1560" s="161">
        <v>20956910.38771059</v>
      </c>
    </row>
    <row r="1561" spans="1:100" x14ac:dyDescent="0.2">
      <c r="A1561" s="94" t="s">
        <v>74</v>
      </c>
      <c r="B1561" s="96">
        <v>41791</v>
      </c>
      <c r="C1561" s="95">
        <v>36170.407063961</v>
      </c>
      <c r="D1561" s="95">
        <v>0</v>
      </c>
      <c r="E1561" s="95">
        <v>4863.1056589484197</v>
      </c>
      <c r="F1561" s="95">
        <v>3844.37631100416</v>
      </c>
      <c r="G1561" s="95">
        <v>1007.99318238348</v>
      </c>
      <c r="H1561" s="95">
        <v>0</v>
      </c>
      <c r="I1561" s="95">
        <v>0</v>
      </c>
      <c r="J1561" s="95">
        <v>21787.006402254101</v>
      </c>
      <c r="K1561" s="95">
        <v>0</v>
      </c>
      <c r="L1561" s="95">
        <v>215.168615147471</v>
      </c>
      <c r="M1561" s="95">
        <v>17121.3678138256</v>
      </c>
      <c r="N1561" s="95">
        <v>3675.7720178961799</v>
      </c>
      <c r="O1561" s="95">
        <v>0</v>
      </c>
      <c r="P1561" s="95">
        <v>17817.7298433781</v>
      </c>
      <c r="Q1561" s="95">
        <v>2242.2278832495199</v>
      </c>
      <c r="R1561" s="95">
        <v>0</v>
      </c>
      <c r="S1561" s="95">
        <v>1006.36698690802</v>
      </c>
      <c r="T1561" s="95">
        <v>0</v>
      </c>
      <c r="U1561" s="95">
        <v>21819.085976362199</v>
      </c>
      <c r="V1561" s="95">
        <v>1876493.6798095701</v>
      </c>
      <c r="W1561" s="95">
        <v>0</v>
      </c>
      <c r="X1561" s="95">
        <v>290478.19502258301</v>
      </c>
      <c r="Y1561" s="95">
        <v>189405.163034439</v>
      </c>
      <c r="Z1561" s="95">
        <v>132707.767513275</v>
      </c>
      <c r="AA1561" s="95">
        <v>0</v>
      </c>
      <c r="AB1561" s="95">
        <v>0</v>
      </c>
      <c r="AC1561" s="95">
        <v>6534750.8395996103</v>
      </c>
      <c r="AD1561" s="95">
        <v>0</v>
      </c>
      <c r="AE1561" s="95">
        <v>8153.1788277626001</v>
      </c>
      <c r="AF1561" s="95">
        <v>766861.02396392799</v>
      </c>
      <c r="AG1561" s="95">
        <v>440243.59928512602</v>
      </c>
      <c r="AH1561" s="95">
        <v>0</v>
      </c>
      <c r="AI1561" s="95">
        <v>733645.22624969506</v>
      </c>
      <c r="AJ1561" s="95">
        <v>212198.435131073</v>
      </c>
      <c r="AK1561" s="95">
        <v>0</v>
      </c>
      <c r="AL1561" s="95">
        <v>132639.65806770301</v>
      </c>
      <c r="AM1561" s="95">
        <v>0</v>
      </c>
      <c r="AN1561" s="95">
        <v>6550148.4625854502</v>
      </c>
      <c r="AO1561" s="95">
        <v>17176094.262207001</v>
      </c>
      <c r="AP1561" s="95">
        <v>0</v>
      </c>
      <c r="AQ1561" s="95">
        <v>2443720.7029113802</v>
      </c>
      <c r="AR1561" s="95">
        <v>1561565.24151611</v>
      </c>
      <c r="AS1561" s="95">
        <v>1115475.8900604199</v>
      </c>
      <c r="AT1561" s="95">
        <v>0</v>
      </c>
      <c r="AU1561" s="95">
        <v>0</v>
      </c>
      <c r="AV1561" s="95">
        <v>20787621.0319824</v>
      </c>
      <c r="AW1561" s="95">
        <v>0</v>
      </c>
      <c r="AX1561" s="95">
        <v>73206.420515060396</v>
      </c>
      <c r="AY1561" s="95">
        <v>7195373.5059204102</v>
      </c>
      <c r="AZ1561" s="95">
        <v>3720677.8687439002</v>
      </c>
      <c r="BA1561" s="95">
        <v>0</v>
      </c>
      <c r="BB1561" s="95">
        <v>6739274.0057373</v>
      </c>
      <c r="BC1561" s="95">
        <v>1817256.8477630599</v>
      </c>
      <c r="BD1561" s="95">
        <v>0</v>
      </c>
      <c r="BE1561" s="95">
        <v>1116625.7882995601</v>
      </c>
      <c r="BF1561" s="95">
        <v>0</v>
      </c>
      <c r="BG1561" s="95">
        <v>20803658.637207001</v>
      </c>
      <c r="BH1561" s="95">
        <v>4236917.5040283203</v>
      </c>
      <c r="BI1561" s="95">
        <v>0</v>
      </c>
      <c r="BJ1561" s="95">
        <v>1029733.47559357</v>
      </c>
      <c r="BK1561" s="95">
        <v>783532.94344329799</v>
      </c>
      <c r="BL1561" s="95">
        <v>0</v>
      </c>
      <c r="BM1561" s="95">
        <v>0</v>
      </c>
      <c r="BN1561" s="95">
        <v>0</v>
      </c>
      <c r="BO1561" s="95">
        <v>0</v>
      </c>
      <c r="BP1561" s="95">
        <v>0</v>
      </c>
      <c r="BQ1561" s="95">
        <v>0</v>
      </c>
      <c r="BR1561" s="95">
        <v>2373296.32894897</v>
      </c>
      <c r="BS1561" s="95">
        <v>1377306.72486877</v>
      </c>
      <c r="BT1561" s="95">
        <v>0</v>
      </c>
      <c r="BU1561" s="95">
        <v>523642.759998322</v>
      </c>
      <c r="BV1561" s="95">
        <v>1020935.5228653</v>
      </c>
      <c r="BW1561" s="95">
        <v>0</v>
      </c>
      <c r="BX1561" s="95">
        <v>91892.549931526199</v>
      </c>
      <c r="BY1561" s="95">
        <v>0</v>
      </c>
      <c r="BZ1561" s="95">
        <v>0</v>
      </c>
      <c r="CA1561" s="95">
        <v>41046.946006774902</v>
      </c>
      <c r="CB1561" s="95">
        <v>2168201.6855163602</v>
      </c>
      <c r="CC1561" s="95">
        <v>19609877.2180176</v>
      </c>
      <c r="CD1561" s="95">
        <v>5263836.0378417997</v>
      </c>
      <c r="CE1561" s="95">
        <v>1008.10705365986</v>
      </c>
      <c r="CF1561" s="95">
        <v>133212.68068313599</v>
      </c>
      <c r="CG1561" s="95">
        <v>1119279.3770752</v>
      </c>
      <c r="CH1561" s="95">
        <v>0</v>
      </c>
      <c r="CI1561" s="95">
        <v>42056.371839523301</v>
      </c>
      <c r="CJ1561" s="95">
        <v>2301223.1070251502</v>
      </c>
      <c r="CK1561" s="95">
        <v>20724395.935058601</v>
      </c>
      <c r="CL1561" s="95">
        <v>5353367.0962524395</v>
      </c>
      <c r="CM1561" s="160">
        <v>63758.326627731301</v>
      </c>
      <c r="CN1561" s="160">
        <v>8852040.5878906306</v>
      </c>
      <c r="CO1561" s="160">
        <v>41533131.306640603</v>
      </c>
      <c r="CP1561" s="95">
        <v>5353367.0962524395</v>
      </c>
      <c r="CQ1561" s="95">
        <v>0</v>
      </c>
      <c r="CR1561" s="95">
        <v>0</v>
      </c>
      <c r="CS1561" s="95">
        <v>0</v>
      </c>
      <c r="CT1561" s="95">
        <v>0</v>
      </c>
      <c r="CU1561" s="161">
        <v>2301414.3661994962</v>
      </c>
      <c r="CV1561" s="161">
        <v>20729156.5950928</v>
      </c>
    </row>
    <row r="1562" spans="1:100" x14ac:dyDescent="0.2">
      <c r="A1562" s="94" t="s">
        <v>74</v>
      </c>
      <c r="B1562" s="96">
        <v>41883</v>
      </c>
      <c r="C1562" s="95">
        <v>36198.292064189904</v>
      </c>
      <c r="D1562" s="95">
        <v>0</v>
      </c>
      <c r="E1562" s="95">
        <v>4686.2866346836099</v>
      </c>
      <c r="F1562" s="95">
        <v>3704.4014570712998</v>
      </c>
      <c r="G1562" s="95">
        <v>1013.96425039321</v>
      </c>
      <c r="H1562" s="95">
        <v>0</v>
      </c>
      <c r="I1562" s="95">
        <v>0</v>
      </c>
      <c r="J1562" s="95">
        <v>21813.796509981199</v>
      </c>
      <c r="K1562" s="95">
        <v>0</v>
      </c>
      <c r="L1562" s="95">
        <v>106.296000228263</v>
      </c>
      <c r="M1562" s="95">
        <v>17105.828236103102</v>
      </c>
      <c r="N1562" s="95">
        <v>3668.42236301303</v>
      </c>
      <c r="O1562" s="95">
        <v>0</v>
      </c>
      <c r="P1562" s="95">
        <v>17812.756653547302</v>
      </c>
      <c r="Q1562" s="95">
        <v>2231.9487837851002</v>
      </c>
      <c r="R1562" s="95">
        <v>0</v>
      </c>
      <c r="S1562" s="95">
        <v>1016.73574434221</v>
      </c>
      <c r="T1562" s="95">
        <v>0</v>
      </c>
      <c r="U1562" s="95">
        <v>21837.955594062802</v>
      </c>
      <c r="V1562" s="95">
        <v>1868232.2083740199</v>
      </c>
      <c r="W1562" s="95">
        <v>0</v>
      </c>
      <c r="X1562" s="95">
        <v>282014.161220551</v>
      </c>
      <c r="Y1562" s="95">
        <v>183426.72770881699</v>
      </c>
      <c r="Z1562" s="95">
        <v>131041.79103851299</v>
      </c>
      <c r="AA1562" s="95">
        <v>0</v>
      </c>
      <c r="AB1562" s="95">
        <v>0</v>
      </c>
      <c r="AC1562" s="95">
        <v>6548679.6489868201</v>
      </c>
      <c r="AD1562" s="95">
        <v>0</v>
      </c>
      <c r="AE1562" s="95">
        <v>8658.2967998981494</v>
      </c>
      <c r="AF1562" s="95">
        <v>756861.14849853504</v>
      </c>
      <c r="AG1562" s="95">
        <v>438612.83728790301</v>
      </c>
      <c r="AH1562" s="95">
        <v>0</v>
      </c>
      <c r="AI1562" s="95">
        <v>732285.18975067104</v>
      </c>
      <c r="AJ1562" s="95">
        <v>214191.138975143</v>
      </c>
      <c r="AK1562" s="95">
        <v>0</v>
      </c>
      <c r="AL1562" s="95">
        <v>131083.48199844401</v>
      </c>
      <c r="AM1562" s="95">
        <v>0</v>
      </c>
      <c r="AN1562" s="95">
        <v>6552669.5772094699</v>
      </c>
      <c r="AO1562" s="95">
        <v>17137444.119140599</v>
      </c>
      <c r="AP1562" s="95">
        <v>0</v>
      </c>
      <c r="AQ1562" s="95">
        <v>2365729.3259582501</v>
      </c>
      <c r="AR1562" s="95">
        <v>1513276.7536315899</v>
      </c>
      <c r="AS1562" s="95">
        <v>1102807.42424011</v>
      </c>
      <c r="AT1562" s="95">
        <v>0</v>
      </c>
      <c r="AU1562" s="95">
        <v>0</v>
      </c>
      <c r="AV1562" s="95">
        <v>20866715.394531298</v>
      </c>
      <c r="AW1562" s="95">
        <v>0</v>
      </c>
      <c r="AX1562" s="95">
        <v>72143.367963790894</v>
      </c>
      <c r="AY1562" s="95">
        <v>7130159.6696777297</v>
      </c>
      <c r="AZ1562" s="95">
        <v>3715878.9303283701</v>
      </c>
      <c r="BA1562" s="95">
        <v>0</v>
      </c>
      <c r="BB1562" s="95">
        <v>6749091.1892089797</v>
      </c>
      <c r="BC1562" s="95">
        <v>1838206.8317871101</v>
      </c>
      <c r="BD1562" s="95">
        <v>0</v>
      </c>
      <c r="BE1562" s="95">
        <v>1100658.7013244601</v>
      </c>
      <c r="BF1562" s="95">
        <v>0</v>
      </c>
      <c r="BG1562" s="95">
        <v>20841855.808105499</v>
      </c>
      <c r="BH1562" s="95">
        <v>4273585.4544677697</v>
      </c>
      <c r="BI1562" s="95">
        <v>0</v>
      </c>
      <c r="BJ1562" s="95">
        <v>1020696.20956421</v>
      </c>
      <c r="BK1562" s="95">
        <v>770004.09699249303</v>
      </c>
      <c r="BL1562" s="95">
        <v>0</v>
      </c>
      <c r="BM1562" s="95">
        <v>0</v>
      </c>
      <c r="BN1562" s="95">
        <v>0</v>
      </c>
      <c r="BO1562" s="95">
        <v>0</v>
      </c>
      <c r="BP1562" s="95">
        <v>0</v>
      </c>
      <c r="BQ1562" s="95">
        <v>0</v>
      </c>
      <c r="BR1562" s="95">
        <v>2370382.2431335398</v>
      </c>
      <c r="BS1562" s="95">
        <v>1376855.87780762</v>
      </c>
      <c r="BT1562" s="95">
        <v>0</v>
      </c>
      <c r="BU1562" s="95">
        <v>442739.5</v>
      </c>
      <c r="BV1562" s="95">
        <v>1040230.64556885</v>
      </c>
      <c r="BW1562" s="95">
        <v>0</v>
      </c>
      <c r="BX1562" s="95">
        <v>79469.849942207293</v>
      </c>
      <c r="BY1562" s="95">
        <v>0</v>
      </c>
      <c r="BZ1562" s="95">
        <v>0</v>
      </c>
      <c r="CA1562" s="95">
        <v>40889.158610343897</v>
      </c>
      <c r="CB1562" s="95">
        <v>2147127.2484741202</v>
      </c>
      <c r="CC1562" s="95">
        <v>19479637.6245117</v>
      </c>
      <c r="CD1562" s="95">
        <v>5291830.3446044903</v>
      </c>
      <c r="CE1562" s="95">
        <v>1014.13001708686</v>
      </c>
      <c r="CF1562" s="95">
        <v>131531.06345558201</v>
      </c>
      <c r="CG1562" s="95">
        <v>1105422.1679382301</v>
      </c>
      <c r="CH1562" s="95">
        <v>0</v>
      </c>
      <c r="CI1562" s="95">
        <v>41904.9386677742</v>
      </c>
      <c r="CJ1562" s="95">
        <v>2278780.08099365</v>
      </c>
      <c r="CK1562" s="95">
        <v>20581541.131103501</v>
      </c>
      <c r="CL1562" s="95">
        <v>5378823.2388305701</v>
      </c>
      <c r="CM1562" s="160">
        <v>63582.074716568</v>
      </c>
      <c r="CN1562" s="160">
        <v>8829457.3680419903</v>
      </c>
      <c r="CO1562" s="160">
        <v>41455655.4697266</v>
      </c>
      <c r="CP1562" s="95">
        <v>5378823.2388305701</v>
      </c>
      <c r="CQ1562" s="95">
        <v>0</v>
      </c>
      <c r="CR1562" s="95">
        <v>0</v>
      </c>
      <c r="CS1562" s="95">
        <v>0</v>
      </c>
      <c r="CT1562" s="95">
        <v>0</v>
      </c>
      <c r="CU1562" s="161">
        <v>2278658.3119297023</v>
      </c>
      <c r="CV1562" s="161">
        <v>20585059.792449929</v>
      </c>
    </row>
    <row r="1563" spans="1:100" x14ac:dyDescent="0.2">
      <c r="A1563" s="94" t="s">
        <v>74</v>
      </c>
      <c r="B1563" s="96">
        <v>41974</v>
      </c>
      <c r="C1563" s="95">
        <v>35937.203258514397</v>
      </c>
      <c r="D1563" s="95">
        <v>0</v>
      </c>
      <c r="E1563" s="95">
        <v>4566.9085744023296</v>
      </c>
      <c r="F1563" s="95">
        <v>3611.5791239738501</v>
      </c>
      <c r="G1563" s="95">
        <v>1023.53647738695</v>
      </c>
      <c r="H1563" s="95">
        <v>0</v>
      </c>
      <c r="I1563" s="95">
        <v>0</v>
      </c>
      <c r="J1563" s="95">
        <v>21639.771213054701</v>
      </c>
      <c r="K1563" s="95">
        <v>0</v>
      </c>
      <c r="L1563" s="95">
        <v>186.979692360386</v>
      </c>
      <c r="M1563" s="95">
        <v>16985.727726221099</v>
      </c>
      <c r="N1563" s="95">
        <v>3624.31586503983</v>
      </c>
      <c r="O1563" s="95">
        <v>0</v>
      </c>
      <c r="P1563" s="95">
        <v>17508.460129260999</v>
      </c>
      <c r="Q1563" s="95">
        <v>2207.6746116280601</v>
      </c>
      <c r="R1563" s="95">
        <v>0</v>
      </c>
      <c r="S1563" s="95">
        <v>1017.34085265547</v>
      </c>
      <c r="T1563" s="95">
        <v>0</v>
      </c>
      <c r="U1563" s="95">
        <v>21650.904881238901</v>
      </c>
      <c r="V1563" s="95">
        <v>1844579.1750946001</v>
      </c>
      <c r="W1563" s="95">
        <v>0</v>
      </c>
      <c r="X1563" s="95">
        <v>274883.23871231102</v>
      </c>
      <c r="Y1563" s="95">
        <v>178314.61138343799</v>
      </c>
      <c r="Z1563" s="95">
        <v>131017.635184288</v>
      </c>
      <c r="AA1563" s="95">
        <v>0</v>
      </c>
      <c r="AB1563" s="95">
        <v>0</v>
      </c>
      <c r="AC1563" s="95">
        <v>6521464.6206665002</v>
      </c>
      <c r="AD1563" s="95">
        <v>0</v>
      </c>
      <c r="AE1563" s="95">
        <v>6600.7708581090001</v>
      </c>
      <c r="AF1563" s="95">
        <v>746869.30413818394</v>
      </c>
      <c r="AG1563" s="95">
        <v>430388.74693298299</v>
      </c>
      <c r="AH1563" s="95">
        <v>0</v>
      </c>
      <c r="AI1563" s="95">
        <v>718319.71696472203</v>
      </c>
      <c r="AJ1563" s="95">
        <v>212437.498558044</v>
      </c>
      <c r="AK1563" s="95">
        <v>0</v>
      </c>
      <c r="AL1563" s="95">
        <v>130120.54453373</v>
      </c>
      <c r="AM1563" s="95">
        <v>0</v>
      </c>
      <c r="AN1563" s="95">
        <v>6527930.0806884803</v>
      </c>
      <c r="AO1563" s="95">
        <v>16987294.559570301</v>
      </c>
      <c r="AP1563" s="95">
        <v>0</v>
      </c>
      <c r="AQ1563" s="95">
        <v>2302773.8432311998</v>
      </c>
      <c r="AR1563" s="95">
        <v>1463390.3473052999</v>
      </c>
      <c r="AS1563" s="95">
        <v>1100430.2363128699</v>
      </c>
      <c r="AT1563" s="95">
        <v>0</v>
      </c>
      <c r="AU1563" s="95">
        <v>0</v>
      </c>
      <c r="AV1563" s="95">
        <v>20902849.650634799</v>
      </c>
      <c r="AW1563" s="95">
        <v>0</v>
      </c>
      <c r="AX1563" s="95">
        <v>58292.129291534402</v>
      </c>
      <c r="AY1563" s="95">
        <v>7090911.8757934598</v>
      </c>
      <c r="AZ1563" s="95">
        <v>3646404.4532775902</v>
      </c>
      <c r="BA1563" s="95">
        <v>0</v>
      </c>
      <c r="BB1563" s="95">
        <v>6648772.6575927697</v>
      </c>
      <c r="BC1563" s="95">
        <v>1831946.15911865</v>
      </c>
      <c r="BD1563" s="95">
        <v>0</v>
      </c>
      <c r="BE1563" s="95">
        <v>1096335.6614532501</v>
      </c>
      <c r="BF1563" s="95">
        <v>0</v>
      </c>
      <c r="BG1563" s="95">
        <v>20918801.748046901</v>
      </c>
      <c r="BH1563" s="95">
        <v>4258502.2249145498</v>
      </c>
      <c r="BI1563" s="95">
        <v>0</v>
      </c>
      <c r="BJ1563" s="95">
        <v>1005074.82402039</v>
      </c>
      <c r="BK1563" s="95">
        <v>759352.20663452102</v>
      </c>
      <c r="BL1563" s="95">
        <v>0</v>
      </c>
      <c r="BM1563" s="95">
        <v>0</v>
      </c>
      <c r="BN1563" s="95">
        <v>0</v>
      </c>
      <c r="BO1563" s="95">
        <v>0</v>
      </c>
      <c r="BP1563" s="95">
        <v>0</v>
      </c>
      <c r="BQ1563" s="95">
        <v>0</v>
      </c>
      <c r="BR1563" s="95">
        <v>2362374.1921081501</v>
      </c>
      <c r="BS1563" s="95">
        <v>1366450.30793762</v>
      </c>
      <c r="BT1563" s="95">
        <v>0</v>
      </c>
      <c r="BU1563" s="95">
        <v>512438.71999740601</v>
      </c>
      <c r="BV1563" s="95">
        <v>1042028.15772247</v>
      </c>
      <c r="BW1563" s="95">
        <v>0</v>
      </c>
      <c r="BX1563" s="95">
        <v>88747.389923095703</v>
      </c>
      <c r="BY1563" s="95">
        <v>0</v>
      </c>
      <c r="BZ1563" s="95">
        <v>0</v>
      </c>
      <c r="CA1563" s="95">
        <v>40499.438700199098</v>
      </c>
      <c r="CB1563" s="95">
        <v>2116319.6324157701</v>
      </c>
      <c r="CC1563" s="95">
        <v>19254444.342041001</v>
      </c>
      <c r="CD1563" s="95">
        <v>5260167.2978515597</v>
      </c>
      <c r="CE1563" s="95">
        <v>1023.27329042554</v>
      </c>
      <c r="CF1563" s="95">
        <v>130211.773209572</v>
      </c>
      <c r="CG1563" s="95">
        <v>1097882.3412323</v>
      </c>
      <c r="CH1563" s="95">
        <v>0</v>
      </c>
      <c r="CI1563" s="95">
        <v>41523.229234218597</v>
      </c>
      <c r="CJ1563" s="95">
        <v>2248470.7774047898</v>
      </c>
      <c r="CK1563" s="95">
        <v>20362116.220458999</v>
      </c>
      <c r="CL1563" s="95">
        <v>5347997.2263183603</v>
      </c>
      <c r="CM1563" s="160">
        <v>63039.836252212503</v>
      </c>
      <c r="CN1563" s="160">
        <v>8783432.71875</v>
      </c>
      <c r="CO1563" s="160">
        <v>41290789.033203103</v>
      </c>
      <c r="CP1563" s="95">
        <v>5347997.2263183603</v>
      </c>
      <c r="CQ1563" s="95">
        <v>0</v>
      </c>
      <c r="CR1563" s="95">
        <v>0</v>
      </c>
      <c r="CS1563" s="95">
        <v>0</v>
      </c>
      <c r="CT1563" s="95">
        <v>0</v>
      </c>
      <c r="CU1563" s="161">
        <v>2246531.4056253419</v>
      </c>
      <c r="CV1563" s="161">
        <v>20352326.683273301</v>
      </c>
    </row>
    <row r="1564" spans="1:100" x14ac:dyDescent="0.2">
      <c r="A1564" s="94" t="s">
        <v>74</v>
      </c>
      <c r="B1564" s="96">
        <v>42064</v>
      </c>
      <c r="C1564" s="95">
        <v>35556.819597244299</v>
      </c>
      <c r="D1564" s="95">
        <v>0</v>
      </c>
      <c r="E1564" s="95">
        <v>4508.33701390028</v>
      </c>
      <c r="F1564" s="95">
        <v>3578.41520625353</v>
      </c>
      <c r="G1564" s="95">
        <v>1042.6585230231301</v>
      </c>
      <c r="H1564" s="95">
        <v>0</v>
      </c>
      <c r="I1564" s="95">
        <v>0</v>
      </c>
      <c r="J1564" s="95">
        <v>21524.719720840501</v>
      </c>
      <c r="K1564" s="95">
        <v>0</v>
      </c>
      <c r="L1564" s="95">
        <v>67.195630090311198</v>
      </c>
      <c r="M1564" s="95">
        <v>16860.325782299002</v>
      </c>
      <c r="N1564" s="95">
        <v>3578.0150558054402</v>
      </c>
      <c r="O1564" s="95">
        <v>0</v>
      </c>
      <c r="P1564" s="95">
        <v>17324.437525034002</v>
      </c>
      <c r="Q1564" s="95">
        <v>2184.9540152549698</v>
      </c>
      <c r="R1564" s="95">
        <v>0</v>
      </c>
      <c r="S1564" s="95">
        <v>1036.6385512500999</v>
      </c>
      <c r="T1564" s="95">
        <v>0</v>
      </c>
      <c r="U1564" s="95">
        <v>21533.200260400801</v>
      </c>
      <c r="V1564" s="95">
        <v>1813731.4311676</v>
      </c>
      <c r="W1564" s="95">
        <v>0</v>
      </c>
      <c r="X1564" s="95">
        <v>263526.09778213501</v>
      </c>
      <c r="Y1564" s="95">
        <v>172260.750480652</v>
      </c>
      <c r="Z1564" s="95">
        <v>132057.33311653099</v>
      </c>
      <c r="AA1564" s="95">
        <v>0</v>
      </c>
      <c r="AB1564" s="95">
        <v>0</v>
      </c>
      <c r="AC1564" s="95">
        <v>6498774.4670410203</v>
      </c>
      <c r="AD1564" s="95">
        <v>0</v>
      </c>
      <c r="AE1564" s="95">
        <v>4313.7186721563303</v>
      </c>
      <c r="AF1564" s="95">
        <v>737035.47803497303</v>
      </c>
      <c r="AG1564" s="95">
        <v>419858.87441635103</v>
      </c>
      <c r="AH1564" s="95">
        <v>0</v>
      </c>
      <c r="AI1564" s="95">
        <v>704799.26977539097</v>
      </c>
      <c r="AJ1564" s="95">
        <v>207684.328220367</v>
      </c>
      <c r="AK1564" s="95">
        <v>0</v>
      </c>
      <c r="AL1564" s="95">
        <v>130647.801429749</v>
      </c>
      <c r="AM1564" s="95">
        <v>0</v>
      </c>
      <c r="AN1564" s="95">
        <v>6487425.5160522498</v>
      </c>
      <c r="AO1564" s="95">
        <v>16774252.9265137</v>
      </c>
      <c r="AP1564" s="95">
        <v>0</v>
      </c>
      <c r="AQ1564" s="95">
        <v>2208332.3797912602</v>
      </c>
      <c r="AR1564" s="95">
        <v>1422552.2959442099</v>
      </c>
      <c r="AS1564" s="95">
        <v>1113231.7918396001</v>
      </c>
      <c r="AT1564" s="95">
        <v>0</v>
      </c>
      <c r="AU1564" s="95">
        <v>0</v>
      </c>
      <c r="AV1564" s="95">
        <v>20912599.1337891</v>
      </c>
      <c r="AW1564" s="95">
        <v>0</v>
      </c>
      <c r="AX1564" s="95">
        <v>30261.653380870801</v>
      </c>
      <c r="AY1564" s="95">
        <v>6984404.8815917997</v>
      </c>
      <c r="AZ1564" s="95">
        <v>3584932.7834167499</v>
      </c>
      <c r="BA1564" s="95">
        <v>0</v>
      </c>
      <c r="BB1564" s="95">
        <v>6537335.1465454102</v>
      </c>
      <c r="BC1564" s="95">
        <v>1789888.94760132</v>
      </c>
      <c r="BD1564" s="95">
        <v>0</v>
      </c>
      <c r="BE1564" s="95">
        <v>1100834.9745178199</v>
      </c>
      <c r="BF1564" s="95">
        <v>0</v>
      </c>
      <c r="BG1564" s="95">
        <v>20886445.097656298</v>
      </c>
      <c r="BH1564" s="95">
        <v>4166557.5602111798</v>
      </c>
      <c r="BI1564" s="95">
        <v>0</v>
      </c>
      <c r="BJ1564" s="95">
        <v>996379.10694122303</v>
      </c>
      <c r="BK1564" s="95">
        <v>751536.38352203404</v>
      </c>
      <c r="BL1564" s="95">
        <v>0</v>
      </c>
      <c r="BM1564" s="95">
        <v>0</v>
      </c>
      <c r="BN1564" s="95">
        <v>0</v>
      </c>
      <c r="BO1564" s="95">
        <v>0</v>
      </c>
      <c r="BP1564" s="95">
        <v>0</v>
      </c>
      <c r="BQ1564" s="95">
        <v>0</v>
      </c>
      <c r="BR1564" s="95">
        <v>2325777.8697509798</v>
      </c>
      <c r="BS1564" s="95">
        <v>1334330.6999816899</v>
      </c>
      <c r="BT1564" s="95">
        <v>0</v>
      </c>
      <c r="BU1564" s="95">
        <v>497385</v>
      </c>
      <c r="BV1564" s="95">
        <v>1030999.25959778</v>
      </c>
      <c r="BW1564" s="95">
        <v>0</v>
      </c>
      <c r="BX1564" s="95">
        <v>98433.269865035996</v>
      </c>
      <c r="BY1564" s="95">
        <v>0</v>
      </c>
      <c r="BZ1564" s="95">
        <v>0</v>
      </c>
      <c r="CA1564" s="95">
        <v>40055.8465900421</v>
      </c>
      <c r="CB1564" s="95">
        <v>2078963.3776245101</v>
      </c>
      <c r="CC1564" s="95">
        <v>19004495.7814941</v>
      </c>
      <c r="CD1564" s="95">
        <v>5171617.40942383</v>
      </c>
      <c r="CE1564" s="95">
        <v>1042.64240913093</v>
      </c>
      <c r="CF1564" s="95">
        <v>132250.04598236101</v>
      </c>
      <c r="CG1564" s="95">
        <v>1113292.6114502</v>
      </c>
      <c r="CH1564" s="95">
        <v>0</v>
      </c>
      <c r="CI1564" s="95">
        <v>41095.173933982798</v>
      </c>
      <c r="CJ1564" s="95">
        <v>2211183.7480468801</v>
      </c>
      <c r="CK1564" s="95">
        <v>20113501.368896499</v>
      </c>
      <c r="CL1564" s="95">
        <v>5268103.5739746103</v>
      </c>
      <c r="CM1564" s="160">
        <v>62525.8367533684</v>
      </c>
      <c r="CN1564" s="160">
        <v>8706384.9676513709</v>
      </c>
      <c r="CO1564" s="160">
        <v>40994124.069824196</v>
      </c>
      <c r="CP1564" s="95">
        <v>5268103.5739746103</v>
      </c>
      <c r="CQ1564" s="95">
        <v>0</v>
      </c>
      <c r="CR1564" s="95">
        <v>0</v>
      </c>
      <c r="CS1564" s="95">
        <v>0</v>
      </c>
      <c r="CT1564" s="95">
        <v>0</v>
      </c>
      <c r="CU1564" s="161">
        <v>2211213.4236068712</v>
      </c>
      <c r="CV1564" s="161">
        <v>20117788.392944299</v>
      </c>
    </row>
    <row r="1565" spans="1:100" x14ac:dyDescent="0.2">
      <c r="A1565" s="94" t="s">
        <v>74</v>
      </c>
      <c r="B1565" s="96">
        <v>42156</v>
      </c>
      <c r="C1565" s="95">
        <v>35516.2193870544</v>
      </c>
      <c r="D1565" s="95">
        <v>0</v>
      </c>
      <c r="E1565" s="95">
        <v>4412.4023756384904</v>
      </c>
      <c r="F1565" s="95">
        <v>3513.7993430495299</v>
      </c>
      <c r="G1565" s="95">
        <v>1072.57315599918</v>
      </c>
      <c r="H1565" s="95">
        <v>0</v>
      </c>
      <c r="I1565" s="95">
        <v>0</v>
      </c>
      <c r="J1565" s="95">
        <v>21465.734513282801</v>
      </c>
      <c r="K1565" s="95">
        <v>0</v>
      </c>
      <c r="L1565" s="95">
        <v>62.866723866201902</v>
      </c>
      <c r="M1565" s="95">
        <v>16830.828222751599</v>
      </c>
      <c r="N1565" s="95">
        <v>3532.3908742070198</v>
      </c>
      <c r="O1565" s="95">
        <v>0</v>
      </c>
      <c r="P1565" s="95">
        <v>17343.357446670499</v>
      </c>
      <c r="Q1565" s="95">
        <v>2174.1548381447801</v>
      </c>
      <c r="R1565" s="95">
        <v>0</v>
      </c>
      <c r="S1565" s="95">
        <v>1067.4593790471599</v>
      </c>
      <c r="T1565" s="95">
        <v>0</v>
      </c>
      <c r="U1565" s="95">
        <v>21473.362057685899</v>
      </c>
      <c r="V1565" s="95">
        <v>1797586.47827148</v>
      </c>
      <c r="W1565" s="95">
        <v>0</v>
      </c>
      <c r="X1565" s="95">
        <v>255767.803489685</v>
      </c>
      <c r="Y1565" s="95">
        <v>167188.48716926601</v>
      </c>
      <c r="Z1565" s="95">
        <v>131574.506500244</v>
      </c>
      <c r="AA1565" s="95">
        <v>0</v>
      </c>
      <c r="AB1565" s="95">
        <v>0</v>
      </c>
      <c r="AC1565" s="95">
        <v>6469925.0253906297</v>
      </c>
      <c r="AD1565" s="95">
        <v>0</v>
      </c>
      <c r="AE1565" s="95">
        <v>4417.5522931218102</v>
      </c>
      <c r="AF1565" s="95">
        <v>729203.02140045201</v>
      </c>
      <c r="AG1565" s="95">
        <v>411137.41067123401</v>
      </c>
      <c r="AH1565" s="95">
        <v>0</v>
      </c>
      <c r="AI1565" s="95">
        <v>700913.58619689895</v>
      </c>
      <c r="AJ1565" s="95">
        <v>206198.91574668899</v>
      </c>
      <c r="AK1565" s="95">
        <v>0</v>
      </c>
      <c r="AL1565" s="95">
        <v>130779.811785698</v>
      </c>
      <c r="AM1565" s="95">
        <v>0</v>
      </c>
      <c r="AN1565" s="95">
        <v>6483731.5693359403</v>
      </c>
      <c r="AO1565" s="95">
        <v>16684087.7762451</v>
      </c>
      <c r="AP1565" s="95">
        <v>0</v>
      </c>
      <c r="AQ1565" s="95">
        <v>2153758.04016113</v>
      </c>
      <c r="AR1565" s="95">
        <v>1386881.16067505</v>
      </c>
      <c r="AS1565" s="95">
        <v>1116008.2237091099</v>
      </c>
      <c r="AT1565" s="95">
        <v>0</v>
      </c>
      <c r="AU1565" s="95">
        <v>0</v>
      </c>
      <c r="AV1565" s="95">
        <v>20902498.080078099</v>
      </c>
      <c r="AW1565" s="95">
        <v>0</v>
      </c>
      <c r="AX1565" s="95">
        <v>36311.9185533524</v>
      </c>
      <c r="AY1565" s="95">
        <v>6949754.7706909198</v>
      </c>
      <c r="AZ1565" s="95">
        <v>3500771.87286377</v>
      </c>
      <c r="BA1565" s="95">
        <v>0</v>
      </c>
      <c r="BB1565" s="95">
        <v>6537097.05114746</v>
      </c>
      <c r="BC1565" s="95">
        <v>1788505.52792358</v>
      </c>
      <c r="BD1565" s="95">
        <v>0</v>
      </c>
      <c r="BE1565" s="95">
        <v>1109040.34744263</v>
      </c>
      <c r="BF1565" s="95">
        <v>0</v>
      </c>
      <c r="BG1565" s="95">
        <v>20889184.416747998</v>
      </c>
      <c r="BH1565" s="95">
        <v>4181145.9104003902</v>
      </c>
      <c r="BI1565" s="95">
        <v>0</v>
      </c>
      <c r="BJ1565" s="95">
        <v>981058.45683288598</v>
      </c>
      <c r="BK1565" s="95">
        <v>735295.63678741502</v>
      </c>
      <c r="BL1565" s="95">
        <v>0</v>
      </c>
      <c r="BM1565" s="95">
        <v>0</v>
      </c>
      <c r="BN1565" s="95">
        <v>0</v>
      </c>
      <c r="BO1565" s="95">
        <v>0</v>
      </c>
      <c r="BP1565" s="95">
        <v>0</v>
      </c>
      <c r="BQ1565" s="95">
        <v>0</v>
      </c>
      <c r="BR1565" s="95">
        <v>2336379.6656799298</v>
      </c>
      <c r="BS1565" s="95">
        <v>1318570.5575103799</v>
      </c>
      <c r="BT1565" s="95">
        <v>0</v>
      </c>
      <c r="BU1565" s="95">
        <v>500250.25</v>
      </c>
      <c r="BV1565" s="95">
        <v>1029366.22686768</v>
      </c>
      <c r="BW1565" s="95">
        <v>0</v>
      </c>
      <c r="BX1565" s="95">
        <v>99385.639857292204</v>
      </c>
      <c r="BY1565" s="95">
        <v>0</v>
      </c>
      <c r="BZ1565" s="95">
        <v>0</v>
      </c>
      <c r="CA1565" s="95">
        <v>39939.838805675499</v>
      </c>
      <c r="CB1565" s="95">
        <v>2051244.4135742199</v>
      </c>
      <c r="CC1565" s="95">
        <v>18837200.083252002</v>
      </c>
      <c r="CD1565" s="95">
        <v>5156178.9011840802</v>
      </c>
      <c r="CE1565" s="95">
        <v>1072.60889419913</v>
      </c>
      <c r="CF1565" s="95">
        <v>132078.68732452401</v>
      </c>
      <c r="CG1565" s="95">
        <v>1119414.2271728499</v>
      </c>
      <c r="CH1565" s="95">
        <v>0</v>
      </c>
      <c r="CI1565" s="95">
        <v>41012.802419662497</v>
      </c>
      <c r="CJ1565" s="95">
        <v>2183239.4180297898</v>
      </c>
      <c r="CK1565" s="95">
        <v>19955414.528076202</v>
      </c>
      <c r="CL1565" s="95">
        <v>5253505.5971069299</v>
      </c>
      <c r="CM1565" s="160">
        <v>62341.549509048498</v>
      </c>
      <c r="CN1565" s="160">
        <v>8669846.0548095703</v>
      </c>
      <c r="CO1565" s="160">
        <v>40862471.017578103</v>
      </c>
      <c r="CP1565" s="95">
        <v>5253505.5971069299</v>
      </c>
      <c r="CQ1565" s="95">
        <v>0</v>
      </c>
      <c r="CR1565" s="95">
        <v>0</v>
      </c>
      <c r="CS1565" s="95">
        <v>0</v>
      </c>
      <c r="CT1565" s="95">
        <v>0</v>
      </c>
      <c r="CU1565" s="161">
        <v>2183323.1008987441</v>
      </c>
      <c r="CV1565" s="161">
        <v>19956614.310424853</v>
      </c>
    </row>
    <row r="1566" spans="1:100" x14ac:dyDescent="0.2">
      <c r="A1566" s="94" t="s">
        <v>74</v>
      </c>
      <c r="B1566" s="96">
        <v>42248</v>
      </c>
      <c r="C1566" s="95">
        <v>35149.067706108101</v>
      </c>
      <c r="D1566" s="95">
        <v>0</v>
      </c>
      <c r="E1566" s="95">
        <v>4331.7914491891897</v>
      </c>
      <c r="F1566" s="95">
        <v>3438.50971272588</v>
      </c>
      <c r="G1566" s="95">
        <v>1062.70699548721</v>
      </c>
      <c r="H1566" s="95">
        <v>0</v>
      </c>
      <c r="I1566" s="95">
        <v>0</v>
      </c>
      <c r="J1566" s="95">
        <v>21351.466965675401</v>
      </c>
      <c r="K1566" s="95">
        <v>0</v>
      </c>
      <c r="L1566" s="95">
        <v>72.443880281411097</v>
      </c>
      <c r="M1566" s="95">
        <v>16635.674891233401</v>
      </c>
      <c r="N1566" s="95">
        <v>3453.8614827394499</v>
      </c>
      <c r="O1566" s="95">
        <v>0</v>
      </c>
      <c r="P1566" s="95">
        <v>17217.155434608499</v>
      </c>
      <c r="Q1566" s="95">
        <v>2127.8857360780198</v>
      </c>
      <c r="R1566" s="95">
        <v>0</v>
      </c>
      <c r="S1566" s="95">
        <v>1061.7026332467799</v>
      </c>
      <c r="T1566" s="95">
        <v>0</v>
      </c>
      <c r="U1566" s="95">
        <v>21361.817442178701</v>
      </c>
      <c r="V1566" s="95">
        <v>1769156.29000854</v>
      </c>
      <c r="W1566" s="95">
        <v>0</v>
      </c>
      <c r="X1566" s="95">
        <v>248420.34381103501</v>
      </c>
      <c r="Y1566" s="95">
        <v>161906.92319107099</v>
      </c>
      <c r="Z1566" s="95">
        <v>131163.191690445</v>
      </c>
      <c r="AA1566" s="95">
        <v>0</v>
      </c>
      <c r="AB1566" s="95">
        <v>0</v>
      </c>
      <c r="AC1566" s="95">
        <v>6466549.5317993201</v>
      </c>
      <c r="AD1566" s="95">
        <v>0</v>
      </c>
      <c r="AE1566" s="95">
        <v>4825.7292426228496</v>
      </c>
      <c r="AF1566" s="95">
        <v>723624.81957244896</v>
      </c>
      <c r="AG1566" s="95">
        <v>400094.74573898298</v>
      </c>
      <c r="AH1566" s="95">
        <v>0</v>
      </c>
      <c r="AI1566" s="95">
        <v>693935.92587280297</v>
      </c>
      <c r="AJ1566" s="95">
        <v>200729.70212936401</v>
      </c>
      <c r="AK1566" s="95">
        <v>0</v>
      </c>
      <c r="AL1566" s="95">
        <v>130550.89715957599</v>
      </c>
      <c r="AM1566" s="95">
        <v>0</v>
      </c>
      <c r="AN1566" s="95">
        <v>6472424.7121582003</v>
      </c>
      <c r="AO1566" s="95">
        <v>16511835.067627</v>
      </c>
      <c r="AP1566" s="95">
        <v>0</v>
      </c>
      <c r="AQ1566" s="95">
        <v>2111582.5852966299</v>
      </c>
      <c r="AR1566" s="95">
        <v>1351182.9524841299</v>
      </c>
      <c r="AS1566" s="95">
        <v>1120644.30549622</v>
      </c>
      <c r="AT1566" s="95">
        <v>0</v>
      </c>
      <c r="AU1566" s="95">
        <v>0</v>
      </c>
      <c r="AV1566" s="95">
        <v>20938812.6396484</v>
      </c>
      <c r="AW1566" s="95">
        <v>0</v>
      </c>
      <c r="AX1566" s="95">
        <v>40789.622226715102</v>
      </c>
      <c r="AY1566" s="95">
        <v>6922695.1089477502</v>
      </c>
      <c r="AZ1566" s="95">
        <v>3429862.9283142099</v>
      </c>
      <c r="BA1566" s="95">
        <v>0</v>
      </c>
      <c r="BB1566" s="95">
        <v>6499840.06787109</v>
      </c>
      <c r="BC1566" s="95">
        <v>1751611.1646881099</v>
      </c>
      <c r="BD1566" s="95">
        <v>0</v>
      </c>
      <c r="BE1566" s="95">
        <v>1112938.3213958701</v>
      </c>
      <c r="BF1566" s="95">
        <v>0</v>
      </c>
      <c r="BG1566" s="95">
        <v>20962507.230957001</v>
      </c>
      <c r="BH1566" s="95">
        <v>4167765.8436889602</v>
      </c>
      <c r="BI1566" s="95">
        <v>0</v>
      </c>
      <c r="BJ1566" s="95">
        <v>963112.93859100295</v>
      </c>
      <c r="BK1566" s="95">
        <v>718301.74298858596</v>
      </c>
      <c r="BL1566" s="95">
        <v>0</v>
      </c>
      <c r="BM1566" s="95">
        <v>0</v>
      </c>
      <c r="BN1566" s="95">
        <v>0</v>
      </c>
      <c r="BO1566" s="95">
        <v>0</v>
      </c>
      <c r="BP1566" s="95">
        <v>0</v>
      </c>
      <c r="BQ1566" s="95">
        <v>0</v>
      </c>
      <c r="BR1566" s="95">
        <v>2326739.2074279799</v>
      </c>
      <c r="BS1566" s="95">
        <v>1293667.4905853299</v>
      </c>
      <c r="BT1566" s="95">
        <v>0</v>
      </c>
      <c r="BU1566" s="95">
        <v>420348.67999649001</v>
      </c>
      <c r="BV1566" s="95">
        <v>1016635.10701752</v>
      </c>
      <c r="BW1566" s="95">
        <v>0</v>
      </c>
      <c r="BX1566" s="95">
        <v>86636.289884567304</v>
      </c>
      <c r="BY1566" s="95">
        <v>0</v>
      </c>
      <c r="BZ1566" s="95">
        <v>0</v>
      </c>
      <c r="CA1566" s="95">
        <v>39484.345331192002</v>
      </c>
      <c r="CB1566" s="95">
        <v>2021465.0954132101</v>
      </c>
      <c r="CC1566" s="95">
        <v>18631083.841308601</v>
      </c>
      <c r="CD1566" s="95">
        <v>5132641.8088989304</v>
      </c>
      <c r="CE1566" s="95">
        <v>1062.9130499512</v>
      </c>
      <c r="CF1566" s="95">
        <v>130587.21093845399</v>
      </c>
      <c r="CG1566" s="95">
        <v>1114658.89476013</v>
      </c>
      <c r="CH1566" s="95">
        <v>0</v>
      </c>
      <c r="CI1566" s="95">
        <v>40549.640427589402</v>
      </c>
      <c r="CJ1566" s="95">
        <v>2153473.76245117</v>
      </c>
      <c r="CK1566" s="95">
        <v>19743993.877197299</v>
      </c>
      <c r="CL1566" s="95">
        <v>5229147.8192748995</v>
      </c>
      <c r="CM1566" s="160">
        <v>61793.732551097899</v>
      </c>
      <c r="CN1566" s="160">
        <v>8625518.4973144494</v>
      </c>
      <c r="CO1566" s="160">
        <v>40736762.816406302</v>
      </c>
      <c r="CP1566" s="95">
        <v>5229147.8192748995</v>
      </c>
      <c r="CQ1566" s="95">
        <v>0</v>
      </c>
      <c r="CR1566" s="95">
        <v>0</v>
      </c>
      <c r="CS1566" s="95">
        <v>0</v>
      </c>
      <c r="CT1566" s="95">
        <v>0</v>
      </c>
      <c r="CU1566" s="161">
        <v>2152052.306351664</v>
      </c>
      <c r="CV1566" s="161">
        <v>19745742.736068733</v>
      </c>
    </row>
    <row r="1567" spans="1:100" x14ac:dyDescent="0.2">
      <c r="A1567" s="94" t="s">
        <v>74</v>
      </c>
      <c r="B1567" s="96">
        <v>42339</v>
      </c>
      <c r="C1567" s="95">
        <v>35180.077279090903</v>
      </c>
      <c r="D1567" s="95">
        <v>0</v>
      </c>
      <c r="E1567" s="95">
        <v>4261.1690372824696</v>
      </c>
      <c r="F1567" s="95">
        <v>3398.7551132738599</v>
      </c>
      <c r="G1567" s="95">
        <v>1070.0419196635501</v>
      </c>
      <c r="H1567" s="95">
        <v>0</v>
      </c>
      <c r="I1567" s="95">
        <v>0</v>
      </c>
      <c r="J1567" s="95">
        <v>21328.510390520099</v>
      </c>
      <c r="K1567" s="95">
        <v>0</v>
      </c>
      <c r="L1567" s="95">
        <v>68.605772769078598</v>
      </c>
      <c r="M1567" s="95">
        <v>16710.370723485899</v>
      </c>
      <c r="N1567" s="95">
        <v>3387.5105322897398</v>
      </c>
      <c r="O1567" s="95">
        <v>0</v>
      </c>
      <c r="P1567" s="95">
        <v>17175.306069612499</v>
      </c>
      <c r="Q1567" s="95">
        <v>2101.40532007813</v>
      </c>
      <c r="R1567" s="95">
        <v>0</v>
      </c>
      <c r="S1567" s="95">
        <v>1065.8266411274701</v>
      </c>
      <c r="T1567" s="95">
        <v>0</v>
      </c>
      <c r="U1567" s="95">
        <v>21338.846744298899</v>
      </c>
      <c r="V1567" s="95">
        <v>1761081.9828949</v>
      </c>
      <c r="W1567" s="95">
        <v>0</v>
      </c>
      <c r="X1567" s="95">
        <v>236749.973621368</v>
      </c>
      <c r="Y1567" s="95">
        <v>153233.85907936099</v>
      </c>
      <c r="Z1567" s="95">
        <v>128430.904535294</v>
      </c>
      <c r="AA1567" s="95">
        <v>0</v>
      </c>
      <c r="AB1567" s="95">
        <v>0</v>
      </c>
      <c r="AC1567" s="95">
        <v>6455544.00073242</v>
      </c>
      <c r="AD1567" s="95">
        <v>0</v>
      </c>
      <c r="AE1567" s="95">
        <v>5911.2846852540997</v>
      </c>
      <c r="AF1567" s="95">
        <v>717303.52582550002</v>
      </c>
      <c r="AG1567" s="95">
        <v>387909.40285491903</v>
      </c>
      <c r="AH1567" s="95">
        <v>0</v>
      </c>
      <c r="AI1567" s="95">
        <v>692022.71204376197</v>
      </c>
      <c r="AJ1567" s="95">
        <v>196387.91997337301</v>
      </c>
      <c r="AK1567" s="95">
        <v>0</v>
      </c>
      <c r="AL1567" s="95">
        <v>127124.45170211801</v>
      </c>
      <c r="AM1567" s="95">
        <v>0</v>
      </c>
      <c r="AN1567" s="95">
        <v>6448460.2748413105</v>
      </c>
      <c r="AO1567" s="95">
        <v>16513878.798339801</v>
      </c>
      <c r="AP1567" s="95">
        <v>0</v>
      </c>
      <c r="AQ1567" s="95">
        <v>1991283.9349060101</v>
      </c>
      <c r="AR1567" s="95">
        <v>1264267.7958221401</v>
      </c>
      <c r="AS1567" s="95">
        <v>1099111.3858032201</v>
      </c>
      <c r="AT1567" s="95">
        <v>0</v>
      </c>
      <c r="AU1567" s="95">
        <v>0</v>
      </c>
      <c r="AV1567" s="95">
        <v>21008604.100341801</v>
      </c>
      <c r="AW1567" s="95">
        <v>0</v>
      </c>
      <c r="AX1567" s="95">
        <v>43855.148490428903</v>
      </c>
      <c r="AY1567" s="95">
        <v>6934051.9859619103</v>
      </c>
      <c r="AZ1567" s="95">
        <v>3342815.4406127902</v>
      </c>
      <c r="BA1567" s="95">
        <v>0</v>
      </c>
      <c r="BB1567" s="95">
        <v>6519330.12854004</v>
      </c>
      <c r="BC1567" s="95">
        <v>1720418.2786560101</v>
      </c>
      <c r="BD1567" s="95">
        <v>0</v>
      </c>
      <c r="BE1567" s="95">
        <v>1094186.30607605</v>
      </c>
      <c r="BF1567" s="95">
        <v>0</v>
      </c>
      <c r="BG1567" s="95">
        <v>21015778.363281298</v>
      </c>
      <c r="BH1567" s="95">
        <v>4389922.59912109</v>
      </c>
      <c r="BI1567" s="95">
        <v>0</v>
      </c>
      <c r="BJ1567" s="95">
        <v>946224.28658294701</v>
      </c>
      <c r="BK1567" s="95">
        <v>702617.44725799595</v>
      </c>
      <c r="BL1567" s="95">
        <v>0</v>
      </c>
      <c r="BM1567" s="95">
        <v>0</v>
      </c>
      <c r="BN1567" s="95">
        <v>0</v>
      </c>
      <c r="BO1567" s="95">
        <v>0</v>
      </c>
      <c r="BP1567" s="95">
        <v>0</v>
      </c>
      <c r="BQ1567" s="95">
        <v>0</v>
      </c>
      <c r="BR1567" s="95">
        <v>2342463.2421875</v>
      </c>
      <c r="BS1567" s="95">
        <v>1258950.5968170201</v>
      </c>
      <c r="BT1567" s="95">
        <v>0</v>
      </c>
      <c r="BU1567" s="95">
        <v>761205.38999176002</v>
      </c>
      <c r="BV1567" s="95">
        <v>1002619.45853424</v>
      </c>
      <c r="BW1567" s="95">
        <v>0</v>
      </c>
      <c r="BX1567" s="95">
        <v>136972.939632416</v>
      </c>
      <c r="BY1567" s="95">
        <v>0</v>
      </c>
      <c r="BZ1567" s="95">
        <v>0</v>
      </c>
      <c r="CA1567" s="95">
        <v>39433.351884365104</v>
      </c>
      <c r="CB1567" s="95">
        <v>1997017.7149658201</v>
      </c>
      <c r="CC1567" s="95">
        <v>18502246.278808601</v>
      </c>
      <c r="CD1567" s="95">
        <v>5335021.9201049795</v>
      </c>
      <c r="CE1567" s="95">
        <v>1069.87392520905</v>
      </c>
      <c r="CF1567" s="95">
        <v>128028.953950882</v>
      </c>
      <c r="CG1567" s="95">
        <v>1100633.7715606701</v>
      </c>
      <c r="CH1567" s="95">
        <v>0</v>
      </c>
      <c r="CI1567" s="95">
        <v>40502.629898548097</v>
      </c>
      <c r="CJ1567" s="95">
        <v>2125416.3624267601</v>
      </c>
      <c r="CK1567" s="95">
        <v>19605431.142333999</v>
      </c>
      <c r="CL1567" s="95">
        <v>5470985.7377319299</v>
      </c>
      <c r="CM1567" s="160">
        <v>61699.907642841303</v>
      </c>
      <c r="CN1567" s="160">
        <v>8575775.2899169903</v>
      </c>
      <c r="CO1567" s="160">
        <v>40586821.313964799</v>
      </c>
      <c r="CP1567" s="95">
        <v>5470985.7377319299</v>
      </c>
      <c r="CQ1567" s="95">
        <v>0</v>
      </c>
      <c r="CR1567" s="95">
        <v>0</v>
      </c>
      <c r="CS1567" s="95">
        <v>0</v>
      </c>
      <c r="CT1567" s="95">
        <v>0</v>
      </c>
      <c r="CU1567" s="161">
        <v>2125046.6689167023</v>
      </c>
      <c r="CV1567" s="161">
        <v>19602880.05036927</v>
      </c>
    </row>
    <row r="1568" spans="1:100" x14ac:dyDescent="0.2">
      <c r="A1568" s="94" t="s">
        <v>74</v>
      </c>
      <c r="B1568" s="96">
        <v>42430</v>
      </c>
      <c r="C1568" s="95">
        <v>34886.955004692099</v>
      </c>
      <c r="D1568" s="95">
        <v>0</v>
      </c>
      <c r="E1568" s="95">
        <v>4220.2324231267003</v>
      </c>
      <c r="F1568" s="95">
        <v>3383.4337275326302</v>
      </c>
      <c r="G1568" s="95">
        <v>1070.7179621011001</v>
      </c>
      <c r="H1568" s="95">
        <v>0</v>
      </c>
      <c r="I1568" s="95">
        <v>0</v>
      </c>
      <c r="J1568" s="95">
        <v>21291.465038538001</v>
      </c>
      <c r="K1568" s="95">
        <v>0</v>
      </c>
      <c r="L1568" s="95">
        <v>44.1847771215253</v>
      </c>
      <c r="M1568" s="95">
        <v>16504.387314081199</v>
      </c>
      <c r="N1568" s="95">
        <v>3329.1810855865501</v>
      </c>
      <c r="O1568" s="95">
        <v>0</v>
      </c>
      <c r="P1568" s="95">
        <v>17131.643129348799</v>
      </c>
      <c r="Q1568" s="95">
        <v>2063.77028334141</v>
      </c>
      <c r="R1568" s="95">
        <v>0</v>
      </c>
      <c r="S1568" s="95">
        <v>1067.37317715585</v>
      </c>
      <c r="T1568" s="95">
        <v>0</v>
      </c>
      <c r="U1568" s="95">
        <v>21296.536966800701</v>
      </c>
      <c r="V1568" s="95">
        <v>1725432.16996765</v>
      </c>
      <c r="W1568" s="95">
        <v>0</v>
      </c>
      <c r="X1568" s="95">
        <v>233401.821992874</v>
      </c>
      <c r="Y1568" s="95">
        <v>153452.66305542001</v>
      </c>
      <c r="Z1568" s="95">
        <v>128829.950418472</v>
      </c>
      <c r="AA1568" s="95">
        <v>0</v>
      </c>
      <c r="AB1568" s="95">
        <v>0</v>
      </c>
      <c r="AC1568" s="95">
        <v>6465879.2315063505</v>
      </c>
      <c r="AD1568" s="95">
        <v>0</v>
      </c>
      <c r="AE1568" s="95">
        <v>3633.5856553018102</v>
      </c>
      <c r="AF1568" s="95">
        <v>702672.36151123</v>
      </c>
      <c r="AG1568" s="95">
        <v>377706.75803756702</v>
      </c>
      <c r="AH1568" s="95">
        <v>0</v>
      </c>
      <c r="AI1568" s="95">
        <v>689365.67123413098</v>
      </c>
      <c r="AJ1568" s="95">
        <v>193692.58701896699</v>
      </c>
      <c r="AK1568" s="95">
        <v>0</v>
      </c>
      <c r="AL1568" s="95">
        <v>127697.055624962</v>
      </c>
      <c r="AM1568" s="95">
        <v>0</v>
      </c>
      <c r="AN1568" s="95">
        <v>6489744.5574340802</v>
      </c>
      <c r="AO1568" s="95">
        <v>16238119.716186499</v>
      </c>
      <c r="AP1568" s="95">
        <v>0</v>
      </c>
      <c r="AQ1568" s="95">
        <v>1984656.0251770001</v>
      </c>
      <c r="AR1568" s="95">
        <v>1282479.2746582001</v>
      </c>
      <c r="AS1568" s="95">
        <v>1116860.98849487</v>
      </c>
      <c r="AT1568" s="95">
        <v>0</v>
      </c>
      <c r="AU1568" s="95">
        <v>0</v>
      </c>
      <c r="AV1568" s="95">
        <v>21121859.794677701</v>
      </c>
      <c r="AW1568" s="95">
        <v>0</v>
      </c>
      <c r="AX1568" s="95">
        <v>32075.437246561101</v>
      </c>
      <c r="AY1568" s="95">
        <v>6841676.9391479502</v>
      </c>
      <c r="AZ1568" s="95">
        <v>3258895.7866516099</v>
      </c>
      <c r="BA1568" s="95">
        <v>0</v>
      </c>
      <c r="BB1568" s="95">
        <v>6508340.6958007803</v>
      </c>
      <c r="BC1568" s="95">
        <v>1702112.81288147</v>
      </c>
      <c r="BD1568" s="95">
        <v>0</v>
      </c>
      <c r="BE1568" s="95">
        <v>1106521.1053466799</v>
      </c>
      <c r="BF1568" s="95">
        <v>0</v>
      </c>
      <c r="BG1568" s="95">
        <v>21106552.325195301</v>
      </c>
      <c r="BH1568" s="95">
        <v>4804250.7765502902</v>
      </c>
      <c r="BI1568" s="95">
        <v>0</v>
      </c>
      <c r="BJ1568" s="95">
        <v>985830.88835907006</v>
      </c>
      <c r="BK1568" s="95">
        <v>715792.09084320103</v>
      </c>
      <c r="BL1568" s="95">
        <v>0</v>
      </c>
      <c r="BM1568" s="95">
        <v>0</v>
      </c>
      <c r="BN1568" s="95">
        <v>0</v>
      </c>
      <c r="BO1568" s="95">
        <v>0</v>
      </c>
      <c r="BP1568" s="95">
        <v>0</v>
      </c>
      <c r="BQ1568" s="95">
        <v>0</v>
      </c>
      <c r="BR1568" s="95">
        <v>2308445.1642150902</v>
      </c>
      <c r="BS1568" s="95">
        <v>1233071.65093994</v>
      </c>
      <c r="BT1568" s="95">
        <v>0</v>
      </c>
      <c r="BU1568" s="95">
        <v>1296049.8999939</v>
      </c>
      <c r="BV1568" s="95">
        <v>993311.19023895299</v>
      </c>
      <c r="BW1568" s="95">
        <v>0</v>
      </c>
      <c r="BX1568" s="95">
        <v>229005.31915855399</v>
      </c>
      <c r="BY1568" s="95">
        <v>0</v>
      </c>
      <c r="BZ1568" s="95">
        <v>0</v>
      </c>
      <c r="CA1568" s="95">
        <v>39102.164092540697</v>
      </c>
      <c r="CB1568" s="95">
        <v>1958426.9917297401</v>
      </c>
      <c r="CC1568" s="95">
        <v>18180560.192871101</v>
      </c>
      <c r="CD1568" s="95">
        <v>5795914.0234985398</v>
      </c>
      <c r="CE1568" s="95">
        <v>1070.63636933267</v>
      </c>
      <c r="CF1568" s="95">
        <v>127837.229807854</v>
      </c>
      <c r="CG1568" s="95">
        <v>1107167.9965057401</v>
      </c>
      <c r="CH1568" s="95">
        <v>0</v>
      </c>
      <c r="CI1568" s="95">
        <v>40171.266456127203</v>
      </c>
      <c r="CJ1568" s="95">
        <v>2086214.1340484601</v>
      </c>
      <c r="CK1568" s="95">
        <v>19287755.7724609</v>
      </c>
      <c r="CL1568" s="95">
        <v>6019479.4084472703</v>
      </c>
      <c r="CM1568" s="160">
        <v>61331.3622598648</v>
      </c>
      <c r="CN1568" s="160">
        <v>8545316.3208007794</v>
      </c>
      <c r="CO1568" s="160">
        <v>40380277.3896484</v>
      </c>
      <c r="CP1568" s="95">
        <v>6019479.4084472703</v>
      </c>
      <c r="CQ1568" s="95">
        <v>0</v>
      </c>
      <c r="CR1568" s="95">
        <v>0</v>
      </c>
      <c r="CS1568" s="95">
        <v>0</v>
      </c>
      <c r="CT1568" s="95">
        <v>0</v>
      </c>
      <c r="CU1568" s="161">
        <v>2086264.221537594</v>
      </c>
      <c r="CV1568" s="161">
        <v>19287728.189376842</v>
      </c>
    </row>
    <row r="1569" spans="1:100" x14ac:dyDescent="0.2">
      <c r="A1569" s="94" t="s">
        <v>74</v>
      </c>
      <c r="B1569" s="96">
        <v>42522</v>
      </c>
      <c r="C1569" s="95">
        <v>34768.729772090897</v>
      </c>
      <c r="D1569" s="95">
        <v>0</v>
      </c>
      <c r="E1569" s="95">
        <v>4083.85162824392</v>
      </c>
      <c r="F1569" s="95">
        <v>3290.3013026118301</v>
      </c>
      <c r="G1569" s="95">
        <v>1079.8897522836901</v>
      </c>
      <c r="H1569" s="95">
        <v>0</v>
      </c>
      <c r="I1569" s="95">
        <v>0</v>
      </c>
      <c r="J1569" s="95">
        <v>21235.330520868301</v>
      </c>
      <c r="K1569" s="95">
        <v>0</v>
      </c>
      <c r="L1569" s="95">
        <v>48.156599253416097</v>
      </c>
      <c r="M1569" s="95">
        <v>16493.0014591217</v>
      </c>
      <c r="N1569" s="95">
        <v>3266.9478326141798</v>
      </c>
      <c r="O1569" s="95">
        <v>0</v>
      </c>
      <c r="P1569" s="95">
        <v>17045.4705600739</v>
      </c>
      <c r="Q1569" s="95">
        <v>2011.6367214173099</v>
      </c>
      <c r="R1569" s="95">
        <v>0</v>
      </c>
      <c r="S1569" s="95">
        <v>1076.5294314473899</v>
      </c>
      <c r="T1569" s="95">
        <v>0</v>
      </c>
      <c r="U1569" s="95">
        <v>21240.010879278201</v>
      </c>
      <c r="V1569" s="95">
        <v>1708053.7326507601</v>
      </c>
      <c r="W1569" s="95">
        <v>0</v>
      </c>
      <c r="X1569" s="95">
        <v>220726.97647285499</v>
      </c>
      <c r="Y1569" s="95">
        <v>144472.21804809599</v>
      </c>
      <c r="Z1569" s="95">
        <v>131469.399738312</v>
      </c>
      <c r="AA1569" s="95">
        <v>0</v>
      </c>
      <c r="AB1569" s="95">
        <v>0</v>
      </c>
      <c r="AC1569" s="95">
        <v>6464186.6093139602</v>
      </c>
      <c r="AD1569" s="95">
        <v>0</v>
      </c>
      <c r="AE1569" s="95">
        <v>3587.7401412129402</v>
      </c>
      <c r="AF1569" s="95">
        <v>696215.66481018101</v>
      </c>
      <c r="AG1569" s="95">
        <v>368152.897708893</v>
      </c>
      <c r="AH1569" s="95">
        <v>0</v>
      </c>
      <c r="AI1569" s="95">
        <v>685456.22267913795</v>
      </c>
      <c r="AJ1569" s="95">
        <v>189041.458814621</v>
      </c>
      <c r="AK1569" s="95">
        <v>0</v>
      </c>
      <c r="AL1569" s="95">
        <v>130875.352006912</v>
      </c>
      <c r="AM1569" s="95">
        <v>0</v>
      </c>
      <c r="AN1569" s="95">
        <v>6425046.0560913105</v>
      </c>
      <c r="AO1569" s="95">
        <v>16132166.6259766</v>
      </c>
      <c r="AP1569" s="95">
        <v>0</v>
      </c>
      <c r="AQ1569" s="95">
        <v>1896274.6730804399</v>
      </c>
      <c r="AR1569" s="95">
        <v>1223164.3938446001</v>
      </c>
      <c r="AS1569" s="95">
        <v>1147975.1075591999</v>
      </c>
      <c r="AT1569" s="95">
        <v>0</v>
      </c>
      <c r="AU1569" s="95">
        <v>0</v>
      </c>
      <c r="AV1569" s="95">
        <v>21196310.608154301</v>
      </c>
      <c r="AW1569" s="95">
        <v>0</v>
      </c>
      <c r="AX1569" s="95">
        <v>28603.371362686201</v>
      </c>
      <c r="AY1569" s="95">
        <v>6791899.19714355</v>
      </c>
      <c r="AZ1569" s="95">
        <v>3180750.9522094699</v>
      </c>
      <c r="BA1569" s="95">
        <v>0</v>
      </c>
      <c r="BB1569" s="95">
        <v>6515078.1445922898</v>
      </c>
      <c r="BC1569" s="95">
        <v>1683802.6802368199</v>
      </c>
      <c r="BD1569" s="95">
        <v>0</v>
      </c>
      <c r="BE1569" s="95">
        <v>1139970.6839447001</v>
      </c>
      <c r="BF1569" s="95">
        <v>0</v>
      </c>
      <c r="BG1569" s="95">
        <v>21077207.9768066</v>
      </c>
      <c r="BH1569" s="95">
        <v>4807033.87927246</v>
      </c>
      <c r="BI1569" s="95">
        <v>0</v>
      </c>
      <c r="BJ1569" s="95">
        <v>957237.83992004395</v>
      </c>
      <c r="BK1569" s="95">
        <v>687605.42691803002</v>
      </c>
      <c r="BL1569" s="95">
        <v>0</v>
      </c>
      <c r="BM1569" s="95">
        <v>0</v>
      </c>
      <c r="BN1569" s="95">
        <v>0</v>
      </c>
      <c r="BO1569" s="95">
        <v>0</v>
      </c>
      <c r="BP1569" s="95">
        <v>0</v>
      </c>
      <c r="BQ1569" s="95">
        <v>0</v>
      </c>
      <c r="BR1569" s="95">
        <v>2308708.5733642601</v>
      </c>
      <c r="BS1569" s="95">
        <v>1208687.8589172401</v>
      </c>
      <c r="BT1569" s="95">
        <v>0</v>
      </c>
      <c r="BU1569" s="95">
        <v>1302959.0499877899</v>
      </c>
      <c r="BV1569" s="95">
        <v>982021.38696289097</v>
      </c>
      <c r="BW1569" s="95">
        <v>0</v>
      </c>
      <c r="BX1569" s="95">
        <v>236058.30913543701</v>
      </c>
      <c r="BY1569" s="95">
        <v>0</v>
      </c>
      <c r="BZ1569" s="95">
        <v>0</v>
      </c>
      <c r="CA1569" s="95">
        <v>38862.940186500498</v>
      </c>
      <c r="CB1569" s="95">
        <v>1928799.4284667999</v>
      </c>
      <c r="CC1569" s="95">
        <v>18036534.845703099</v>
      </c>
      <c r="CD1569" s="95">
        <v>5758339.9404296903</v>
      </c>
      <c r="CE1569" s="95">
        <v>1079.96336647868</v>
      </c>
      <c r="CF1569" s="95">
        <v>129832.68381118801</v>
      </c>
      <c r="CG1569" s="95">
        <v>1128889.8869018599</v>
      </c>
      <c r="CH1569" s="95">
        <v>0</v>
      </c>
      <c r="CI1569" s="95">
        <v>39942.5216755867</v>
      </c>
      <c r="CJ1569" s="95">
        <v>2057384.7572937</v>
      </c>
      <c r="CK1569" s="95">
        <v>19163179.097900402</v>
      </c>
      <c r="CL1569" s="95">
        <v>5988925.0667114304</v>
      </c>
      <c r="CM1569" s="160">
        <v>61044.570549964898</v>
      </c>
      <c r="CN1569" s="160">
        <v>8469374.61181641</v>
      </c>
      <c r="CO1569" s="160">
        <v>40242249.1728516</v>
      </c>
      <c r="CP1569" s="95">
        <v>5988925.0667114304</v>
      </c>
      <c r="CQ1569" s="95">
        <v>0</v>
      </c>
      <c r="CR1569" s="95">
        <v>0</v>
      </c>
      <c r="CS1569" s="95">
        <v>0</v>
      </c>
      <c r="CT1569" s="95">
        <v>0</v>
      </c>
      <c r="CU1569" s="161">
        <v>2058632.1122779879</v>
      </c>
      <c r="CV1569" s="161">
        <v>19165424.732604958</v>
      </c>
    </row>
    <row r="1570" spans="1:100" x14ac:dyDescent="0.2">
      <c r="A1570" s="94" t="s">
        <v>74</v>
      </c>
      <c r="B1570" s="96">
        <v>42614</v>
      </c>
      <c r="C1570" s="95">
        <v>34723.7803606987</v>
      </c>
      <c r="D1570" s="95">
        <v>0</v>
      </c>
      <c r="E1570" s="95">
        <v>4016.6087466180302</v>
      </c>
      <c r="F1570" s="95">
        <v>3248.5069391429402</v>
      </c>
      <c r="G1570" s="95">
        <v>1081.34982787073</v>
      </c>
      <c r="H1570" s="95">
        <v>0</v>
      </c>
      <c r="I1570" s="95">
        <v>0</v>
      </c>
      <c r="J1570" s="95">
        <v>21085.120951175701</v>
      </c>
      <c r="K1570" s="95">
        <v>0</v>
      </c>
      <c r="L1570" s="95">
        <v>59.112085741479</v>
      </c>
      <c r="M1570" s="95">
        <v>16523.728609800299</v>
      </c>
      <c r="N1570" s="95">
        <v>3228.09144443274</v>
      </c>
      <c r="O1570" s="95">
        <v>0</v>
      </c>
      <c r="P1570" s="95">
        <v>16948.8618254662</v>
      </c>
      <c r="Q1570" s="95">
        <v>2006.04718981683</v>
      </c>
      <c r="R1570" s="95">
        <v>0</v>
      </c>
      <c r="S1570" s="95">
        <v>1077.1400761157299</v>
      </c>
      <c r="T1570" s="95">
        <v>0</v>
      </c>
      <c r="U1570" s="95">
        <v>21086.305581808101</v>
      </c>
      <c r="V1570" s="95">
        <v>1704343.4606933601</v>
      </c>
      <c r="W1570" s="95">
        <v>0</v>
      </c>
      <c r="X1570" s="95">
        <v>212594.70971870399</v>
      </c>
      <c r="Y1570" s="95">
        <v>137580.83309364301</v>
      </c>
      <c r="Z1570" s="95">
        <v>129444.134342194</v>
      </c>
      <c r="AA1570" s="95">
        <v>0</v>
      </c>
      <c r="AB1570" s="95">
        <v>0</v>
      </c>
      <c r="AC1570" s="95">
        <v>6391222.1542358398</v>
      </c>
      <c r="AD1570" s="95">
        <v>0</v>
      </c>
      <c r="AE1570" s="95">
        <v>4240.9099981784802</v>
      </c>
      <c r="AF1570" s="95">
        <v>697272.62705993699</v>
      </c>
      <c r="AG1570" s="95">
        <v>353194.90753173799</v>
      </c>
      <c r="AH1570" s="95">
        <v>0</v>
      </c>
      <c r="AI1570" s="95">
        <v>671448.53675842297</v>
      </c>
      <c r="AJ1570" s="95">
        <v>187498.12517356899</v>
      </c>
      <c r="AK1570" s="95">
        <v>0</v>
      </c>
      <c r="AL1570" s="95">
        <v>128572.10527610801</v>
      </c>
      <c r="AM1570" s="95">
        <v>0</v>
      </c>
      <c r="AN1570" s="95">
        <v>6388633.9733276404</v>
      </c>
      <c r="AO1570" s="95">
        <v>16269874.244140601</v>
      </c>
      <c r="AP1570" s="95">
        <v>0</v>
      </c>
      <c r="AQ1570" s="95">
        <v>1851082.8937683101</v>
      </c>
      <c r="AR1570" s="95">
        <v>1181430.7144927999</v>
      </c>
      <c r="AS1570" s="95">
        <v>1135615.56655884</v>
      </c>
      <c r="AT1570" s="95">
        <v>0</v>
      </c>
      <c r="AU1570" s="95">
        <v>0</v>
      </c>
      <c r="AV1570" s="95">
        <v>21079377.349365201</v>
      </c>
      <c r="AW1570" s="95">
        <v>0</v>
      </c>
      <c r="AX1570" s="95">
        <v>37958.045389652303</v>
      </c>
      <c r="AY1570" s="95">
        <v>6782726.7010498</v>
      </c>
      <c r="AZ1570" s="95">
        <v>3106940.8765564002</v>
      </c>
      <c r="BA1570" s="95">
        <v>0</v>
      </c>
      <c r="BB1570" s="95">
        <v>6451438.5490722703</v>
      </c>
      <c r="BC1570" s="95">
        <v>1683988.5023345901</v>
      </c>
      <c r="BD1570" s="95">
        <v>0</v>
      </c>
      <c r="BE1570" s="95">
        <v>1128023.7158203099</v>
      </c>
      <c r="BF1570" s="95">
        <v>0</v>
      </c>
      <c r="BG1570" s="95">
        <v>21087213.277343798</v>
      </c>
      <c r="BH1570" s="95">
        <v>4723671.8107299795</v>
      </c>
      <c r="BI1570" s="95">
        <v>0</v>
      </c>
      <c r="BJ1570" s="95">
        <v>922982.932113647</v>
      </c>
      <c r="BK1570" s="95">
        <v>666814.15863037098</v>
      </c>
      <c r="BL1570" s="95">
        <v>0</v>
      </c>
      <c r="BM1570" s="95">
        <v>0</v>
      </c>
      <c r="BN1570" s="95">
        <v>0</v>
      </c>
      <c r="BO1570" s="95">
        <v>0</v>
      </c>
      <c r="BP1570" s="95">
        <v>0</v>
      </c>
      <c r="BQ1570" s="95">
        <v>0</v>
      </c>
      <c r="BR1570" s="95">
        <v>2300815.4262084998</v>
      </c>
      <c r="BS1570" s="95">
        <v>1161017.59684753</v>
      </c>
      <c r="BT1570" s="95">
        <v>0</v>
      </c>
      <c r="BU1570" s="95">
        <v>1084975.95999146</v>
      </c>
      <c r="BV1570" s="95">
        <v>980657.21332550002</v>
      </c>
      <c r="BW1570" s="95">
        <v>0</v>
      </c>
      <c r="BX1570" s="95">
        <v>202777.15926361101</v>
      </c>
      <c r="BY1570" s="95">
        <v>0</v>
      </c>
      <c r="BZ1570" s="95">
        <v>0</v>
      </c>
      <c r="CA1570" s="95">
        <v>38746.032701969103</v>
      </c>
      <c r="CB1570" s="95">
        <v>1916335.98283386</v>
      </c>
      <c r="CC1570" s="95">
        <v>18111374.045166001</v>
      </c>
      <c r="CD1570" s="95">
        <v>5649325.68078613</v>
      </c>
      <c r="CE1570" s="95">
        <v>1081.41376432776</v>
      </c>
      <c r="CF1570" s="95">
        <v>130247.943272591</v>
      </c>
      <c r="CG1570" s="95">
        <v>1142216.29862976</v>
      </c>
      <c r="CH1570" s="95">
        <v>0</v>
      </c>
      <c r="CI1570" s="95">
        <v>39829.476547717997</v>
      </c>
      <c r="CJ1570" s="95">
        <v>2045694.8318481401</v>
      </c>
      <c r="CK1570" s="95">
        <v>19255893.8430176</v>
      </c>
      <c r="CL1570" s="95">
        <v>5870150.8804321298</v>
      </c>
      <c r="CM1570" s="160">
        <v>60775.042108535803</v>
      </c>
      <c r="CN1570" s="160">
        <v>8433184.3111572303</v>
      </c>
      <c r="CO1570" s="160">
        <v>40381370.2724609</v>
      </c>
      <c r="CP1570" s="95">
        <v>5870150.8804321298</v>
      </c>
      <c r="CQ1570" s="95">
        <v>0</v>
      </c>
      <c r="CR1570" s="95">
        <v>0</v>
      </c>
      <c r="CS1570" s="95">
        <v>0</v>
      </c>
      <c r="CT1570" s="95">
        <v>0</v>
      </c>
      <c r="CU1570" s="161">
        <v>2046583.9261064511</v>
      </c>
      <c r="CV1570" s="161">
        <v>19253590.343795761</v>
      </c>
    </row>
    <row r="1571" spans="1:100" x14ac:dyDescent="0.2">
      <c r="A1571" s="94" t="s">
        <v>74</v>
      </c>
      <c r="B1571" s="96">
        <v>42705</v>
      </c>
      <c r="C1571" s="95">
        <v>34532.2890338898</v>
      </c>
      <c r="D1571" s="95">
        <v>0</v>
      </c>
      <c r="E1571" s="95">
        <v>3912.5570724904501</v>
      </c>
      <c r="F1571" s="95">
        <v>3169.4787812232998</v>
      </c>
      <c r="G1571" s="95">
        <v>1088.4926222413801</v>
      </c>
      <c r="H1571" s="95">
        <v>0</v>
      </c>
      <c r="I1571" s="95">
        <v>0</v>
      </c>
      <c r="J1571" s="95">
        <v>21111.394875526399</v>
      </c>
      <c r="K1571" s="95">
        <v>0</v>
      </c>
      <c r="L1571" s="95">
        <v>52.679235549178003</v>
      </c>
      <c r="M1571" s="95">
        <v>16347.5112406015</v>
      </c>
      <c r="N1571" s="95">
        <v>3199.3595568835699</v>
      </c>
      <c r="O1571" s="95">
        <v>0</v>
      </c>
      <c r="P1571" s="95">
        <v>16884.191967248898</v>
      </c>
      <c r="Q1571" s="95">
        <v>1960.7602832913401</v>
      </c>
      <c r="R1571" s="95">
        <v>0</v>
      </c>
      <c r="S1571" s="95">
        <v>1083.0293598473099</v>
      </c>
      <c r="T1571" s="95">
        <v>0</v>
      </c>
      <c r="U1571" s="95">
        <v>21119.256858110399</v>
      </c>
      <c r="V1571" s="95">
        <v>1687472.40715027</v>
      </c>
      <c r="W1571" s="95">
        <v>0</v>
      </c>
      <c r="X1571" s="95">
        <v>201035.414545059</v>
      </c>
      <c r="Y1571" s="95">
        <v>128794.36900234201</v>
      </c>
      <c r="Z1571" s="95">
        <v>125544.305809021</v>
      </c>
      <c r="AA1571" s="95">
        <v>0</v>
      </c>
      <c r="AB1571" s="95">
        <v>0</v>
      </c>
      <c r="AC1571" s="95">
        <v>6329702.67687988</v>
      </c>
      <c r="AD1571" s="95">
        <v>0</v>
      </c>
      <c r="AE1571" s="95">
        <v>3961.0677733421298</v>
      </c>
      <c r="AF1571" s="95">
        <v>684645.052528381</v>
      </c>
      <c r="AG1571" s="95">
        <v>347481.33357238799</v>
      </c>
      <c r="AH1571" s="95">
        <v>0</v>
      </c>
      <c r="AI1571" s="95">
        <v>658308.11885070801</v>
      </c>
      <c r="AJ1571" s="95">
        <v>182266.58584785499</v>
      </c>
      <c r="AK1571" s="95">
        <v>0</v>
      </c>
      <c r="AL1571" s="95">
        <v>124705.732510567</v>
      </c>
      <c r="AM1571" s="95">
        <v>0</v>
      </c>
      <c r="AN1571" s="95">
        <v>6358478.8407592801</v>
      </c>
      <c r="AO1571" s="95">
        <v>16085129.9522705</v>
      </c>
      <c r="AP1571" s="95">
        <v>0</v>
      </c>
      <c r="AQ1571" s="95">
        <v>1746473.22331238</v>
      </c>
      <c r="AR1571" s="95">
        <v>1103616.77409363</v>
      </c>
      <c r="AS1571" s="95">
        <v>1101955.7080230699</v>
      </c>
      <c r="AT1571" s="95">
        <v>0</v>
      </c>
      <c r="AU1571" s="95">
        <v>0</v>
      </c>
      <c r="AV1571" s="95">
        <v>20995360.731689502</v>
      </c>
      <c r="AW1571" s="95">
        <v>0</v>
      </c>
      <c r="AX1571" s="95">
        <v>35867.769889354699</v>
      </c>
      <c r="AY1571" s="95">
        <v>6713810.1004028302</v>
      </c>
      <c r="AZ1571" s="95">
        <v>3058833.8606567401</v>
      </c>
      <c r="BA1571" s="95">
        <v>0</v>
      </c>
      <c r="BB1571" s="95">
        <v>6334788.5182495099</v>
      </c>
      <c r="BC1571" s="95">
        <v>1637026.7536315899</v>
      </c>
      <c r="BD1571" s="95">
        <v>0</v>
      </c>
      <c r="BE1571" s="95">
        <v>1099470.6064605699</v>
      </c>
      <c r="BF1571" s="95">
        <v>0</v>
      </c>
      <c r="BG1571" s="95">
        <v>21051539.064453099</v>
      </c>
      <c r="BH1571" s="95">
        <v>4715823.0654296903</v>
      </c>
      <c r="BI1571" s="95">
        <v>0</v>
      </c>
      <c r="BJ1571" s="95">
        <v>899531.73416137695</v>
      </c>
      <c r="BK1571" s="95">
        <v>649800.43219757103</v>
      </c>
      <c r="BL1571" s="95">
        <v>0</v>
      </c>
      <c r="BM1571" s="95">
        <v>0</v>
      </c>
      <c r="BN1571" s="95">
        <v>0</v>
      </c>
      <c r="BO1571" s="95">
        <v>0</v>
      </c>
      <c r="BP1571" s="95">
        <v>0</v>
      </c>
      <c r="BQ1571" s="95">
        <v>0</v>
      </c>
      <c r="BR1571" s="95">
        <v>2284328.7751770001</v>
      </c>
      <c r="BS1571" s="95">
        <v>1150182.5907745401</v>
      </c>
      <c r="BT1571" s="95">
        <v>0</v>
      </c>
      <c r="BU1571" s="95">
        <v>1253049.74998474</v>
      </c>
      <c r="BV1571" s="95">
        <v>969363.64163970901</v>
      </c>
      <c r="BW1571" s="95">
        <v>0</v>
      </c>
      <c r="BX1571" s="95">
        <v>220490.72920036301</v>
      </c>
      <c r="BY1571" s="95">
        <v>0</v>
      </c>
      <c r="BZ1571" s="95">
        <v>0</v>
      </c>
      <c r="CA1571" s="95">
        <v>38434.539102077499</v>
      </c>
      <c r="CB1571" s="95">
        <v>1880515.9846191399</v>
      </c>
      <c r="CC1571" s="95">
        <v>17801457.142333999</v>
      </c>
      <c r="CD1571" s="95">
        <v>5614130.6146240197</v>
      </c>
      <c r="CE1571" s="95">
        <v>1088.5008089989401</v>
      </c>
      <c r="CF1571" s="95">
        <v>127644.141230583</v>
      </c>
      <c r="CG1571" s="95">
        <v>1127944.30076599</v>
      </c>
      <c r="CH1571" s="95">
        <v>0</v>
      </c>
      <c r="CI1571" s="95">
        <v>39522.277448177301</v>
      </c>
      <c r="CJ1571" s="95">
        <v>2008289.95539856</v>
      </c>
      <c r="CK1571" s="95">
        <v>18926318.3911133</v>
      </c>
      <c r="CL1571" s="95">
        <v>5831473.9642334003</v>
      </c>
      <c r="CM1571" s="160">
        <v>60499.512187004097</v>
      </c>
      <c r="CN1571" s="160">
        <v>8369754.6959228497</v>
      </c>
      <c r="CO1571" s="160">
        <v>39944006.526367202</v>
      </c>
      <c r="CP1571" s="95">
        <v>5831473.9642334003</v>
      </c>
      <c r="CQ1571" s="95">
        <v>0</v>
      </c>
      <c r="CR1571" s="95">
        <v>0</v>
      </c>
      <c r="CS1571" s="95">
        <v>0</v>
      </c>
      <c r="CT1571" s="95">
        <v>0</v>
      </c>
      <c r="CU1571" s="161">
        <v>2008160.1258497229</v>
      </c>
      <c r="CV1571" s="161">
        <v>18929401.44309999</v>
      </c>
    </row>
    <row r="1572" spans="1:100" x14ac:dyDescent="0.2">
      <c r="A1572" s="94" t="s">
        <v>74</v>
      </c>
      <c r="B1572" s="96">
        <v>42795</v>
      </c>
      <c r="C1572" s="95">
        <v>34609.968924045599</v>
      </c>
      <c r="D1572" s="95">
        <v>0</v>
      </c>
      <c r="E1572" s="95">
        <v>3811.0623176991899</v>
      </c>
      <c r="F1572" s="95">
        <v>3094.81804838777</v>
      </c>
      <c r="G1572" s="95">
        <v>1088.0592856109099</v>
      </c>
      <c r="H1572" s="95">
        <v>0</v>
      </c>
      <c r="I1572" s="95">
        <v>0</v>
      </c>
      <c r="J1572" s="95">
        <v>21080.623857736598</v>
      </c>
      <c r="K1572" s="95">
        <v>0</v>
      </c>
      <c r="L1572" s="95">
        <v>56.267542677000201</v>
      </c>
      <c r="M1572" s="95">
        <v>16469.289145708099</v>
      </c>
      <c r="N1572" s="95">
        <v>3154.01125666499</v>
      </c>
      <c r="O1572" s="95">
        <v>0</v>
      </c>
      <c r="P1572" s="95">
        <v>16766.722940206499</v>
      </c>
      <c r="Q1572" s="95">
        <v>1952.7409429997199</v>
      </c>
      <c r="R1572" s="95">
        <v>0</v>
      </c>
      <c r="S1572" s="95">
        <v>1083.23095427454</v>
      </c>
      <c r="T1572" s="95">
        <v>0</v>
      </c>
      <c r="U1572" s="95">
        <v>21083.186004161798</v>
      </c>
      <c r="V1572" s="95">
        <v>1684986.43101501</v>
      </c>
      <c r="W1572" s="95">
        <v>0</v>
      </c>
      <c r="X1572" s="95">
        <v>196784.856018066</v>
      </c>
      <c r="Y1572" s="95">
        <v>126182.43636226701</v>
      </c>
      <c r="Z1572" s="95">
        <v>128462.01563453701</v>
      </c>
      <c r="AA1572" s="95">
        <v>0</v>
      </c>
      <c r="AB1572" s="95">
        <v>0</v>
      </c>
      <c r="AC1572" s="95">
        <v>6380727.4763183603</v>
      </c>
      <c r="AD1572" s="95">
        <v>0</v>
      </c>
      <c r="AE1572" s="95">
        <v>4424.6540160179102</v>
      </c>
      <c r="AF1572" s="95">
        <v>686789.624610901</v>
      </c>
      <c r="AG1572" s="95">
        <v>342690.90058517503</v>
      </c>
      <c r="AH1572" s="95">
        <v>0</v>
      </c>
      <c r="AI1572" s="95">
        <v>670232.98378753697</v>
      </c>
      <c r="AJ1572" s="95">
        <v>185219.21752738999</v>
      </c>
      <c r="AK1572" s="95">
        <v>0</v>
      </c>
      <c r="AL1572" s="95">
        <v>127392.337733269</v>
      </c>
      <c r="AM1572" s="95">
        <v>0</v>
      </c>
      <c r="AN1572" s="95">
        <v>6348091.2906494103</v>
      </c>
      <c r="AO1572" s="95">
        <v>16166690.4052734</v>
      </c>
      <c r="AP1572" s="95">
        <v>0</v>
      </c>
      <c r="AQ1572" s="95">
        <v>1700393.5219421401</v>
      </c>
      <c r="AR1572" s="95">
        <v>1072608.9108428999</v>
      </c>
      <c r="AS1572" s="95">
        <v>1135299.8902282701</v>
      </c>
      <c r="AT1572" s="95">
        <v>0</v>
      </c>
      <c r="AU1572" s="95">
        <v>0</v>
      </c>
      <c r="AV1572" s="95">
        <v>21164888.161377002</v>
      </c>
      <c r="AW1572" s="95">
        <v>0</v>
      </c>
      <c r="AX1572" s="95">
        <v>39392.982956409498</v>
      </c>
      <c r="AY1572" s="95">
        <v>6747721.1470947303</v>
      </c>
      <c r="AZ1572" s="95">
        <v>3031803.9872131301</v>
      </c>
      <c r="BA1572" s="95">
        <v>0</v>
      </c>
      <c r="BB1572" s="95">
        <v>6486894.8536377</v>
      </c>
      <c r="BC1572" s="95">
        <v>1657822.5677490199</v>
      </c>
      <c r="BD1572" s="95">
        <v>0</v>
      </c>
      <c r="BE1572" s="95">
        <v>1123328.5476684601</v>
      </c>
      <c r="BF1572" s="95">
        <v>0</v>
      </c>
      <c r="BG1572" s="95">
        <v>21090209.771240201</v>
      </c>
      <c r="BH1572" s="95">
        <v>4781256.2437133798</v>
      </c>
      <c r="BI1572" s="95">
        <v>0</v>
      </c>
      <c r="BJ1572" s="95">
        <v>870432.94647216797</v>
      </c>
      <c r="BK1572" s="95">
        <v>635111.18869018601</v>
      </c>
      <c r="BL1572" s="95">
        <v>0</v>
      </c>
      <c r="BM1572" s="95">
        <v>0</v>
      </c>
      <c r="BN1572" s="95">
        <v>0</v>
      </c>
      <c r="BO1572" s="95">
        <v>0</v>
      </c>
      <c r="BP1572" s="95">
        <v>0</v>
      </c>
      <c r="BQ1572" s="95">
        <v>0</v>
      </c>
      <c r="BR1572" s="95">
        <v>2304890.0588684101</v>
      </c>
      <c r="BS1572" s="95">
        <v>1141324.33401489</v>
      </c>
      <c r="BT1572" s="95">
        <v>0</v>
      </c>
      <c r="BU1572" s="95">
        <v>1259419.36999512</v>
      </c>
      <c r="BV1572" s="95">
        <v>968402.04886627197</v>
      </c>
      <c r="BW1572" s="95">
        <v>0</v>
      </c>
      <c r="BX1572" s="95">
        <v>230162.89917182899</v>
      </c>
      <c r="BY1572" s="95">
        <v>0</v>
      </c>
      <c r="BZ1572" s="95">
        <v>0</v>
      </c>
      <c r="CA1572" s="95">
        <v>38413.994235992403</v>
      </c>
      <c r="CB1572" s="95">
        <v>1883078.1227722201</v>
      </c>
      <c r="CC1572" s="95">
        <v>17888266.8432617</v>
      </c>
      <c r="CD1572" s="95">
        <v>5656400.4110717801</v>
      </c>
      <c r="CE1572" s="95">
        <v>1087.8822915107</v>
      </c>
      <c r="CF1572" s="95">
        <v>126830.207450867</v>
      </c>
      <c r="CG1572" s="95">
        <v>1118257.42974854</v>
      </c>
      <c r="CH1572" s="95">
        <v>0</v>
      </c>
      <c r="CI1572" s="95">
        <v>39501.787738799998</v>
      </c>
      <c r="CJ1572" s="95">
        <v>2009362.3570404099</v>
      </c>
      <c r="CK1572" s="95">
        <v>19010242.902587902</v>
      </c>
      <c r="CL1572" s="95">
        <v>5880577.13989258</v>
      </c>
      <c r="CM1572" s="160">
        <v>60438.1146678925</v>
      </c>
      <c r="CN1572" s="160">
        <v>8353016.6507568397</v>
      </c>
      <c r="CO1572" s="160">
        <v>40131414.004882798</v>
      </c>
      <c r="CP1572" s="95">
        <v>5880577.13989258</v>
      </c>
      <c r="CQ1572" s="95">
        <v>0</v>
      </c>
      <c r="CR1572" s="95">
        <v>0</v>
      </c>
      <c r="CS1572" s="95">
        <v>0</v>
      </c>
      <c r="CT1572" s="95">
        <v>0</v>
      </c>
      <c r="CU1572" s="161">
        <v>2009908.330223087</v>
      </c>
      <c r="CV1572" s="161">
        <v>19006524.273010239</v>
      </c>
    </row>
    <row r="1573" spans="1:100" x14ac:dyDescent="0.2">
      <c r="A1573" s="94" t="s">
        <v>74</v>
      </c>
      <c r="B1573" s="96">
        <v>42887</v>
      </c>
      <c r="C1573" s="95">
        <v>34279.210329532601</v>
      </c>
      <c r="D1573" s="95">
        <v>0</v>
      </c>
      <c r="E1573" s="95">
        <v>3717.6120014190701</v>
      </c>
      <c r="F1573" s="95">
        <v>3025.4524481892599</v>
      </c>
      <c r="G1573" s="95">
        <v>1078.7274165302499</v>
      </c>
      <c r="H1573" s="95">
        <v>0</v>
      </c>
      <c r="I1573" s="95">
        <v>0</v>
      </c>
      <c r="J1573" s="95">
        <v>20953.204379797</v>
      </c>
      <c r="K1573" s="95">
        <v>0</v>
      </c>
      <c r="L1573" s="95">
        <v>49.174783161841297</v>
      </c>
      <c r="M1573" s="95">
        <v>16302.599292278301</v>
      </c>
      <c r="N1573" s="95">
        <v>3084.9463746249698</v>
      </c>
      <c r="O1573" s="95">
        <v>0</v>
      </c>
      <c r="P1573" s="95">
        <v>16650.5815787315</v>
      </c>
      <c r="Q1573" s="95">
        <v>1916.09984412789</v>
      </c>
      <c r="R1573" s="95">
        <v>0</v>
      </c>
      <c r="S1573" s="95">
        <v>1074.23690694571</v>
      </c>
      <c r="T1573" s="95">
        <v>0</v>
      </c>
      <c r="U1573" s="95">
        <v>20954.3857867718</v>
      </c>
      <c r="V1573" s="95">
        <v>1673200.01504517</v>
      </c>
      <c r="W1573" s="95">
        <v>0</v>
      </c>
      <c r="X1573" s="95">
        <v>186160.68549346901</v>
      </c>
      <c r="Y1573" s="95">
        <v>118145.88266468</v>
      </c>
      <c r="Z1573" s="95">
        <v>125589.679338455</v>
      </c>
      <c r="AA1573" s="95">
        <v>0</v>
      </c>
      <c r="AB1573" s="95">
        <v>0</v>
      </c>
      <c r="AC1573" s="95">
        <v>6292506.0933227502</v>
      </c>
      <c r="AD1573" s="95">
        <v>0</v>
      </c>
      <c r="AE1573" s="95">
        <v>3051.9805161953</v>
      </c>
      <c r="AF1573" s="95">
        <v>680005.28832244896</v>
      </c>
      <c r="AG1573" s="95">
        <v>335345.28059005702</v>
      </c>
      <c r="AH1573" s="95">
        <v>0</v>
      </c>
      <c r="AI1573" s="95">
        <v>652434.96023559605</v>
      </c>
      <c r="AJ1573" s="95">
        <v>181384.50426483201</v>
      </c>
      <c r="AK1573" s="95">
        <v>0</v>
      </c>
      <c r="AL1573" s="95">
        <v>124540.2945261</v>
      </c>
      <c r="AM1573" s="95">
        <v>0</v>
      </c>
      <c r="AN1573" s="95">
        <v>6321873.8088989304</v>
      </c>
      <c r="AO1573" s="95">
        <v>16131398.0461426</v>
      </c>
      <c r="AP1573" s="95">
        <v>0</v>
      </c>
      <c r="AQ1573" s="95">
        <v>1620670.0138091999</v>
      </c>
      <c r="AR1573" s="95">
        <v>1010517.21327972</v>
      </c>
      <c r="AS1573" s="95">
        <v>1110132.85302734</v>
      </c>
      <c r="AT1573" s="95">
        <v>0</v>
      </c>
      <c r="AU1573" s="95">
        <v>0</v>
      </c>
      <c r="AV1573" s="95">
        <v>21042367.338622998</v>
      </c>
      <c r="AW1573" s="95">
        <v>0</v>
      </c>
      <c r="AX1573" s="95">
        <v>27432.470708131801</v>
      </c>
      <c r="AY1573" s="95">
        <v>6710930.1598510696</v>
      </c>
      <c r="AZ1573" s="95">
        <v>2965958.6167907701</v>
      </c>
      <c r="BA1573" s="95">
        <v>0</v>
      </c>
      <c r="BB1573" s="95">
        <v>6341796.7091674795</v>
      </c>
      <c r="BC1573" s="95">
        <v>1636646.1057281501</v>
      </c>
      <c r="BD1573" s="95">
        <v>0</v>
      </c>
      <c r="BE1573" s="95">
        <v>1099171.8648529099</v>
      </c>
      <c r="BF1573" s="95">
        <v>0</v>
      </c>
      <c r="BG1573" s="95">
        <v>21114854.003906298</v>
      </c>
      <c r="BH1573" s="95">
        <v>4696497.3250122098</v>
      </c>
      <c r="BI1573" s="95">
        <v>0</v>
      </c>
      <c r="BJ1573" s="95">
        <v>848158.63648986805</v>
      </c>
      <c r="BK1573" s="95">
        <v>612624.20342254604</v>
      </c>
      <c r="BL1573" s="95">
        <v>0</v>
      </c>
      <c r="BM1573" s="95">
        <v>0</v>
      </c>
      <c r="BN1573" s="95">
        <v>0</v>
      </c>
      <c r="BO1573" s="95">
        <v>0</v>
      </c>
      <c r="BP1573" s="95">
        <v>0</v>
      </c>
      <c r="BQ1573" s="95">
        <v>0</v>
      </c>
      <c r="BR1573" s="95">
        <v>2288431.5588073698</v>
      </c>
      <c r="BS1573" s="95">
        <v>1113929.08570862</v>
      </c>
      <c r="BT1573" s="95">
        <v>0</v>
      </c>
      <c r="BU1573" s="95">
        <v>1237915.1299896201</v>
      </c>
      <c r="BV1573" s="95">
        <v>961676.195701599</v>
      </c>
      <c r="BW1573" s="95">
        <v>0</v>
      </c>
      <c r="BX1573" s="95">
        <v>226824.609176636</v>
      </c>
      <c r="BY1573" s="95">
        <v>0</v>
      </c>
      <c r="BZ1573" s="95">
        <v>0</v>
      </c>
      <c r="CA1573" s="95">
        <v>38004.3835411072</v>
      </c>
      <c r="CB1573" s="95">
        <v>1857033.3810119601</v>
      </c>
      <c r="CC1573" s="95">
        <v>17740527.9377441</v>
      </c>
      <c r="CD1573" s="95">
        <v>5536978.51135254</v>
      </c>
      <c r="CE1573" s="95">
        <v>1078.80669057369</v>
      </c>
      <c r="CF1573" s="95">
        <v>127315.807009697</v>
      </c>
      <c r="CG1573" s="95">
        <v>1126936.6715545701</v>
      </c>
      <c r="CH1573" s="95">
        <v>0</v>
      </c>
      <c r="CI1573" s="95">
        <v>39081.7864656448</v>
      </c>
      <c r="CJ1573" s="95">
        <v>1984363.44885254</v>
      </c>
      <c r="CK1573" s="95">
        <v>18865719.323730499</v>
      </c>
      <c r="CL1573" s="95">
        <v>5758296.0546264602</v>
      </c>
      <c r="CM1573" s="160">
        <v>59912.1912317276</v>
      </c>
      <c r="CN1573" s="160">
        <v>8309187.8555297898</v>
      </c>
      <c r="CO1573" s="160">
        <v>40025322.604492202</v>
      </c>
      <c r="CP1573" s="95">
        <v>5758296.0546264602</v>
      </c>
      <c r="CQ1573" s="95">
        <v>0</v>
      </c>
      <c r="CR1573" s="95">
        <v>0</v>
      </c>
      <c r="CS1573" s="95">
        <v>0</v>
      </c>
      <c r="CT1573" s="95">
        <v>0</v>
      </c>
      <c r="CU1573" s="161">
        <v>1984349.1880216571</v>
      </c>
      <c r="CV1573" s="161">
        <v>18867464.609298669</v>
      </c>
    </row>
    <row r="1574" spans="1:100" x14ac:dyDescent="0.2">
      <c r="A1574" s="94" t="s">
        <v>74</v>
      </c>
      <c r="B1574" s="96">
        <v>42979</v>
      </c>
      <c r="C1574" s="95">
        <v>34065.469429969802</v>
      </c>
      <c r="D1574" s="95">
        <v>0</v>
      </c>
      <c r="E1574" s="95">
        <v>3643.73812410235</v>
      </c>
      <c r="F1574" s="95">
        <v>2976.77296966314</v>
      </c>
      <c r="G1574" s="95">
        <v>1100.2427819669199</v>
      </c>
      <c r="H1574" s="95">
        <v>0</v>
      </c>
      <c r="I1574" s="95">
        <v>0</v>
      </c>
      <c r="J1574" s="95">
        <v>20815.668062210101</v>
      </c>
      <c r="K1574" s="95">
        <v>0</v>
      </c>
      <c r="L1574" s="95">
        <v>50.916559690609603</v>
      </c>
      <c r="M1574" s="95">
        <v>16203.0965925455</v>
      </c>
      <c r="N1574" s="95">
        <v>3074.9037584662401</v>
      </c>
      <c r="O1574" s="95">
        <v>0</v>
      </c>
      <c r="P1574" s="95">
        <v>16518.3502948284</v>
      </c>
      <c r="Q1574" s="95">
        <v>1879.9831082969899</v>
      </c>
      <c r="R1574" s="95">
        <v>0</v>
      </c>
      <c r="S1574" s="95">
        <v>1091.6252038180801</v>
      </c>
      <c r="T1574" s="95">
        <v>0</v>
      </c>
      <c r="U1574" s="95">
        <v>20813.693117857001</v>
      </c>
      <c r="V1574" s="95">
        <v>1659607.6438903799</v>
      </c>
      <c r="W1574" s="95">
        <v>0</v>
      </c>
      <c r="X1574" s="95">
        <v>174398.52976036101</v>
      </c>
      <c r="Y1574" s="95">
        <v>110881.541967392</v>
      </c>
      <c r="Z1574" s="95">
        <v>125319.468436241</v>
      </c>
      <c r="AA1574" s="95">
        <v>0</v>
      </c>
      <c r="AB1574" s="95">
        <v>0</v>
      </c>
      <c r="AC1574" s="95">
        <v>6254813.2672119103</v>
      </c>
      <c r="AD1574" s="95">
        <v>0</v>
      </c>
      <c r="AE1574" s="95">
        <v>5441.4527731537801</v>
      </c>
      <c r="AF1574" s="95">
        <v>671800.70719146705</v>
      </c>
      <c r="AG1574" s="95">
        <v>330192.02540206898</v>
      </c>
      <c r="AH1574" s="95">
        <v>0</v>
      </c>
      <c r="AI1574" s="95">
        <v>637922.60428619396</v>
      </c>
      <c r="AJ1574" s="95">
        <v>179800.53901290899</v>
      </c>
      <c r="AK1574" s="95">
        <v>0</v>
      </c>
      <c r="AL1574" s="95">
        <v>123951.849972725</v>
      </c>
      <c r="AM1574" s="95">
        <v>0</v>
      </c>
      <c r="AN1574" s="95">
        <v>6281995.8999633798</v>
      </c>
      <c r="AO1574" s="95">
        <v>16098903.7305908</v>
      </c>
      <c r="AP1574" s="95">
        <v>0</v>
      </c>
      <c r="AQ1574" s="95">
        <v>1521301.8837738</v>
      </c>
      <c r="AR1574" s="95">
        <v>953391.52204132103</v>
      </c>
      <c r="AS1574" s="95">
        <v>1106704.88319397</v>
      </c>
      <c r="AT1574" s="95">
        <v>0</v>
      </c>
      <c r="AU1574" s="95">
        <v>0</v>
      </c>
      <c r="AV1574" s="95">
        <v>21016132.649902299</v>
      </c>
      <c r="AW1574" s="95">
        <v>0</v>
      </c>
      <c r="AX1574" s="95">
        <v>44786.889645099604</v>
      </c>
      <c r="AY1574" s="95">
        <v>6643816.8947753897</v>
      </c>
      <c r="AZ1574" s="95">
        <v>2929017.4692688002</v>
      </c>
      <c r="BA1574" s="95">
        <v>0</v>
      </c>
      <c r="BB1574" s="95">
        <v>6261975.9447631799</v>
      </c>
      <c r="BC1574" s="95">
        <v>1622244.52601624</v>
      </c>
      <c r="BD1574" s="95">
        <v>0</v>
      </c>
      <c r="BE1574" s="95">
        <v>1095131.9728393599</v>
      </c>
      <c r="BF1574" s="95">
        <v>0</v>
      </c>
      <c r="BG1574" s="95">
        <v>21060184.032958999</v>
      </c>
      <c r="BH1574" s="95">
        <v>4677967.7154540997</v>
      </c>
      <c r="BI1574" s="95">
        <v>0</v>
      </c>
      <c r="BJ1574" s="95">
        <v>805427.74423217797</v>
      </c>
      <c r="BK1574" s="95">
        <v>586204.81653595006</v>
      </c>
      <c r="BL1574" s="95">
        <v>0</v>
      </c>
      <c r="BM1574" s="95">
        <v>0</v>
      </c>
      <c r="BN1574" s="95">
        <v>0</v>
      </c>
      <c r="BO1574" s="95">
        <v>0</v>
      </c>
      <c r="BP1574" s="95">
        <v>0</v>
      </c>
      <c r="BQ1574" s="95">
        <v>0</v>
      </c>
      <c r="BR1574" s="95">
        <v>2274054.79931641</v>
      </c>
      <c r="BS1574" s="95">
        <v>1101394.53404236</v>
      </c>
      <c r="BT1574" s="95">
        <v>0</v>
      </c>
      <c r="BU1574" s="95">
        <v>1030452.69998932</v>
      </c>
      <c r="BV1574" s="95">
        <v>954162.94436645496</v>
      </c>
      <c r="BW1574" s="95">
        <v>0</v>
      </c>
      <c r="BX1574" s="95">
        <v>196088.76930046099</v>
      </c>
      <c r="BY1574" s="95">
        <v>0</v>
      </c>
      <c r="BZ1574" s="95">
        <v>0</v>
      </c>
      <c r="CA1574" s="95">
        <v>37718.936660766602</v>
      </c>
      <c r="CB1574" s="95">
        <v>1831285.1760406501</v>
      </c>
      <c r="CC1574" s="95">
        <v>17618878.782470699</v>
      </c>
      <c r="CD1574" s="95">
        <v>5488699.6773681603</v>
      </c>
      <c r="CE1574" s="95">
        <v>1100.4085264056901</v>
      </c>
      <c r="CF1574" s="95">
        <v>127417.988218307</v>
      </c>
      <c r="CG1574" s="95">
        <v>1125123.0400238</v>
      </c>
      <c r="CH1574" s="95">
        <v>0</v>
      </c>
      <c r="CI1574" s="95">
        <v>38821.858155250498</v>
      </c>
      <c r="CJ1574" s="95">
        <v>1959666.5788116499</v>
      </c>
      <c r="CK1574" s="95">
        <v>18749607.561035201</v>
      </c>
      <c r="CL1574" s="95">
        <v>5705167.9369506799</v>
      </c>
      <c r="CM1574" s="160">
        <v>59526.537923812903</v>
      </c>
      <c r="CN1574" s="160">
        <v>8244235.4337768601</v>
      </c>
      <c r="CO1574" s="160">
        <v>39832327.659179702</v>
      </c>
      <c r="CP1574" s="95">
        <v>5705167.9369506799</v>
      </c>
      <c r="CQ1574" s="95">
        <v>0</v>
      </c>
      <c r="CR1574" s="95">
        <v>0</v>
      </c>
      <c r="CS1574" s="95">
        <v>0</v>
      </c>
      <c r="CT1574" s="95">
        <v>0</v>
      </c>
      <c r="CU1574" s="161">
        <v>1958703.1642589571</v>
      </c>
      <c r="CV1574" s="161">
        <v>18744001.822494499</v>
      </c>
    </row>
    <row r="1575" spans="1:100" x14ac:dyDescent="0.2">
      <c r="A1575" s="94" t="s">
        <v>74</v>
      </c>
      <c r="B1575" s="96">
        <v>43070</v>
      </c>
      <c r="C1575" s="95">
        <v>33985.585664272301</v>
      </c>
      <c r="D1575" s="95">
        <v>0</v>
      </c>
      <c r="E1575" s="95">
        <v>3568.9096290767202</v>
      </c>
      <c r="F1575" s="95">
        <v>2925.3927925825101</v>
      </c>
      <c r="G1575" s="95">
        <v>1118.5267975628401</v>
      </c>
      <c r="H1575" s="95">
        <v>0</v>
      </c>
      <c r="I1575" s="95">
        <v>0</v>
      </c>
      <c r="J1575" s="95">
        <v>20580.3985235691</v>
      </c>
      <c r="K1575" s="95">
        <v>0</v>
      </c>
      <c r="L1575" s="95">
        <v>35.7732311324216</v>
      </c>
      <c r="M1575" s="95">
        <v>16207.848417401299</v>
      </c>
      <c r="N1575" s="95">
        <v>3039.2039848864101</v>
      </c>
      <c r="O1575" s="95">
        <v>0</v>
      </c>
      <c r="P1575" s="95">
        <v>16403.0201752186</v>
      </c>
      <c r="Q1575" s="95">
        <v>1858.8128088861699</v>
      </c>
      <c r="R1575" s="95">
        <v>0</v>
      </c>
      <c r="S1575" s="95">
        <v>1112.00025326014</v>
      </c>
      <c r="T1575" s="95">
        <v>0</v>
      </c>
      <c r="U1575" s="95">
        <v>20592.086121320699</v>
      </c>
      <c r="V1575" s="95">
        <v>1636732.60525513</v>
      </c>
      <c r="W1575" s="95">
        <v>0</v>
      </c>
      <c r="X1575" s="95">
        <v>172584.83843231201</v>
      </c>
      <c r="Y1575" s="95">
        <v>110977.181818008</v>
      </c>
      <c r="Z1575" s="95">
        <v>129245.687785149</v>
      </c>
      <c r="AA1575" s="95">
        <v>0</v>
      </c>
      <c r="AB1575" s="95">
        <v>0</v>
      </c>
      <c r="AC1575" s="95">
        <v>6253788.7871704102</v>
      </c>
      <c r="AD1575" s="95">
        <v>0</v>
      </c>
      <c r="AE1575" s="95">
        <v>2830.6771197318999</v>
      </c>
      <c r="AF1575" s="95">
        <v>666356.98268127395</v>
      </c>
      <c r="AG1575" s="95">
        <v>323905.581558228</v>
      </c>
      <c r="AH1575" s="95">
        <v>0</v>
      </c>
      <c r="AI1575" s="95">
        <v>628608.90792846703</v>
      </c>
      <c r="AJ1575" s="95">
        <v>181570.797225952</v>
      </c>
      <c r="AK1575" s="95">
        <v>0</v>
      </c>
      <c r="AL1575" s="95">
        <v>128236.536600113</v>
      </c>
      <c r="AM1575" s="95">
        <v>0</v>
      </c>
      <c r="AN1575" s="95">
        <v>6266715.2060546903</v>
      </c>
      <c r="AO1575" s="95">
        <v>15943674.948364301</v>
      </c>
      <c r="AP1575" s="95">
        <v>0</v>
      </c>
      <c r="AQ1575" s="95">
        <v>1502331.70401001</v>
      </c>
      <c r="AR1575" s="95">
        <v>945801.83082580601</v>
      </c>
      <c r="AS1575" s="95">
        <v>1140159.89356995</v>
      </c>
      <c r="AT1575" s="95">
        <v>0</v>
      </c>
      <c r="AU1575" s="95">
        <v>0</v>
      </c>
      <c r="AV1575" s="95">
        <v>21042050.364257801</v>
      </c>
      <c r="AW1575" s="95">
        <v>0</v>
      </c>
      <c r="AX1575" s="95">
        <v>25516.1646146774</v>
      </c>
      <c r="AY1575" s="95">
        <v>6653875.44921875</v>
      </c>
      <c r="AZ1575" s="95">
        <v>2902204.1752014202</v>
      </c>
      <c r="BA1575" s="95">
        <v>0</v>
      </c>
      <c r="BB1575" s="95">
        <v>6171304.9380493201</v>
      </c>
      <c r="BC1575" s="95">
        <v>1646895.07209778</v>
      </c>
      <c r="BD1575" s="95">
        <v>0</v>
      </c>
      <c r="BE1575" s="95">
        <v>1131663.04870605</v>
      </c>
      <c r="BF1575" s="95">
        <v>0</v>
      </c>
      <c r="BG1575" s="95">
        <v>21120779.806152299</v>
      </c>
      <c r="BH1575" s="95">
        <v>4662147.7208862295</v>
      </c>
      <c r="BI1575" s="95">
        <v>0</v>
      </c>
      <c r="BJ1575" s="95">
        <v>807036.25315856899</v>
      </c>
      <c r="BK1575" s="95">
        <v>581394.00157928502</v>
      </c>
      <c r="BL1575" s="95">
        <v>0</v>
      </c>
      <c r="BM1575" s="95">
        <v>0</v>
      </c>
      <c r="BN1575" s="95">
        <v>0</v>
      </c>
      <c r="BO1575" s="95">
        <v>0</v>
      </c>
      <c r="BP1575" s="95">
        <v>0</v>
      </c>
      <c r="BQ1575" s="95">
        <v>0</v>
      </c>
      <c r="BR1575" s="95">
        <v>2268987.9208068801</v>
      </c>
      <c r="BS1575" s="95">
        <v>1086323.87817383</v>
      </c>
      <c r="BT1575" s="95">
        <v>0</v>
      </c>
      <c r="BU1575" s="95">
        <v>1197242.48999023</v>
      </c>
      <c r="BV1575" s="95">
        <v>963087.90250396705</v>
      </c>
      <c r="BW1575" s="95">
        <v>0</v>
      </c>
      <c r="BX1575" s="95">
        <v>226364.249181747</v>
      </c>
      <c r="BY1575" s="95">
        <v>0</v>
      </c>
      <c r="BZ1575" s="95">
        <v>0</v>
      </c>
      <c r="CA1575" s="95">
        <v>37542.736917972601</v>
      </c>
      <c r="CB1575" s="95">
        <v>1806648.9177703899</v>
      </c>
      <c r="CC1575" s="95">
        <v>17436522.255859401</v>
      </c>
      <c r="CD1575" s="95">
        <v>5467538.3223877</v>
      </c>
      <c r="CE1575" s="95">
        <v>1118.46306669712</v>
      </c>
      <c r="CF1575" s="95">
        <v>129960.609706879</v>
      </c>
      <c r="CG1575" s="95">
        <v>1151245.49047852</v>
      </c>
      <c r="CH1575" s="95">
        <v>0</v>
      </c>
      <c r="CI1575" s="95">
        <v>38659.947534084298</v>
      </c>
      <c r="CJ1575" s="95">
        <v>1936753.74212646</v>
      </c>
      <c r="CK1575" s="95">
        <v>18584372.074951202</v>
      </c>
      <c r="CL1575" s="95">
        <v>5690518.6448364304</v>
      </c>
      <c r="CM1575" s="160">
        <v>59115.125658512101</v>
      </c>
      <c r="CN1575" s="160">
        <v>8214915.9452514602</v>
      </c>
      <c r="CO1575" s="160">
        <v>39667545.263183601</v>
      </c>
      <c r="CP1575" s="95">
        <v>5690518.6448364304</v>
      </c>
      <c r="CQ1575" s="95">
        <v>0</v>
      </c>
      <c r="CR1575" s="95">
        <v>0</v>
      </c>
      <c r="CS1575" s="95">
        <v>0</v>
      </c>
      <c r="CT1575" s="95">
        <v>0</v>
      </c>
      <c r="CU1575" s="161">
        <v>1936609.5274772688</v>
      </c>
      <c r="CV1575" s="161">
        <v>18587767.74633792</v>
      </c>
    </row>
    <row r="1576" spans="1:100" x14ac:dyDescent="0.2">
      <c r="A1576" s="94" t="s">
        <v>74</v>
      </c>
      <c r="B1576" s="96">
        <v>43160</v>
      </c>
      <c r="C1576" s="95">
        <v>33648.976624965697</v>
      </c>
      <c r="D1576" s="95">
        <v>0</v>
      </c>
      <c r="E1576" s="95">
        <v>3529.5856755375899</v>
      </c>
      <c r="F1576" s="95">
        <v>2907.2588251531101</v>
      </c>
      <c r="G1576" s="95">
        <v>1119.42234119773</v>
      </c>
      <c r="H1576" s="95">
        <v>0</v>
      </c>
      <c r="I1576" s="95">
        <v>0</v>
      </c>
      <c r="J1576" s="95">
        <v>20547.349336385701</v>
      </c>
      <c r="K1576" s="95">
        <v>0</v>
      </c>
      <c r="L1576" s="95">
        <v>29.1441616551019</v>
      </c>
      <c r="M1576" s="95">
        <v>16000.8028773069</v>
      </c>
      <c r="N1576" s="95">
        <v>3004.7613643109798</v>
      </c>
      <c r="O1576" s="95">
        <v>0</v>
      </c>
      <c r="P1576" s="95">
        <v>16277.516769886</v>
      </c>
      <c r="Q1576" s="95">
        <v>1836.26461707056</v>
      </c>
      <c r="R1576" s="95">
        <v>0</v>
      </c>
      <c r="S1576" s="95">
        <v>1113.99953052402</v>
      </c>
      <c r="T1576" s="95">
        <v>0</v>
      </c>
      <c r="U1576" s="95">
        <v>20547.925660610199</v>
      </c>
      <c r="V1576" s="95">
        <v>1625034.5982971201</v>
      </c>
      <c r="W1576" s="95">
        <v>0</v>
      </c>
      <c r="X1576" s="95">
        <v>166679.54305648801</v>
      </c>
      <c r="Y1576" s="95">
        <v>107530.839634895</v>
      </c>
      <c r="Z1576" s="95">
        <v>127601.509649277</v>
      </c>
      <c r="AA1576" s="95">
        <v>0</v>
      </c>
      <c r="AB1576" s="95">
        <v>0</v>
      </c>
      <c r="AC1576" s="95">
        <v>6251361.18933105</v>
      </c>
      <c r="AD1576" s="95">
        <v>0</v>
      </c>
      <c r="AE1576" s="95">
        <v>1484.5988935232201</v>
      </c>
      <c r="AF1576" s="95">
        <v>667941.00686645496</v>
      </c>
      <c r="AG1576" s="95">
        <v>314301.70156860398</v>
      </c>
      <c r="AH1576" s="95">
        <v>0</v>
      </c>
      <c r="AI1576" s="95">
        <v>625054.80053710903</v>
      </c>
      <c r="AJ1576" s="95">
        <v>185369.36667060899</v>
      </c>
      <c r="AK1576" s="95">
        <v>0</v>
      </c>
      <c r="AL1576" s="95">
        <v>125932.586953163</v>
      </c>
      <c r="AM1576" s="95">
        <v>0</v>
      </c>
      <c r="AN1576" s="95">
        <v>6254854.2749633798</v>
      </c>
      <c r="AO1576" s="95">
        <v>16011742.4643555</v>
      </c>
      <c r="AP1576" s="95">
        <v>0</v>
      </c>
      <c r="AQ1576" s="95">
        <v>1472124.4891357401</v>
      </c>
      <c r="AR1576" s="95">
        <v>929235.79986572301</v>
      </c>
      <c r="AS1576" s="95">
        <v>1136453.51651001</v>
      </c>
      <c r="AT1576" s="95">
        <v>0</v>
      </c>
      <c r="AU1576" s="95">
        <v>0</v>
      </c>
      <c r="AV1576" s="95">
        <v>21175310.5551758</v>
      </c>
      <c r="AW1576" s="95">
        <v>0</v>
      </c>
      <c r="AX1576" s="95">
        <v>14402.425861597099</v>
      </c>
      <c r="AY1576" s="95">
        <v>6723881.8515625</v>
      </c>
      <c r="AZ1576" s="95">
        <v>2888166.4398498498</v>
      </c>
      <c r="BA1576" s="95">
        <v>0</v>
      </c>
      <c r="BB1576" s="95">
        <v>6187747.16833496</v>
      </c>
      <c r="BC1576" s="95">
        <v>1700386.57150269</v>
      </c>
      <c r="BD1576" s="95">
        <v>0</v>
      </c>
      <c r="BE1576" s="95">
        <v>1118983.6852416999</v>
      </c>
      <c r="BF1576" s="95">
        <v>0</v>
      </c>
      <c r="BG1576" s="95">
        <v>21221066.2033691</v>
      </c>
      <c r="BH1576" s="95">
        <v>4651140.3314209003</v>
      </c>
      <c r="BI1576" s="95">
        <v>0</v>
      </c>
      <c r="BJ1576" s="95">
        <v>797719.92758178699</v>
      </c>
      <c r="BK1576" s="95">
        <v>573769.58725738502</v>
      </c>
      <c r="BL1576" s="95">
        <v>0</v>
      </c>
      <c r="BM1576" s="95">
        <v>0</v>
      </c>
      <c r="BN1576" s="95">
        <v>0</v>
      </c>
      <c r="BO1576" s="95">
        <v>0</v>
      </c>
      <c r="BP1576" s="95">
        <v>0</v>
      </c>
      <c r="BQ1576" s="95">
        <v>0</v>
      </c>
      <c r="BR1576" s="95">
        <v>2282249.3496704102</v>
      </c>
      <c r="BS1576" s="95">
        <v>1058874.90138245</v>
      </c>
      <c r="BT1576" s="95">
        <v>0</v>
      </c>
      <c r="BU1576" s="95">
        <v>1176344.2999877899</v>
      </c>
      <c r="BV1576" s="95">
        <v>975690.05741882301</v>
      </c>
      <c r="BW1576" s="95">
        <v>0</v>
      </c>
      <c r="BX1576" s="95">
        <v>227245.98918342599</v>
      </c>
      <c r="BY1576" s="95">
        <v>0</v>
      </c>
      <c r="BZ1576" s="95">
        <v>0</v>
      </c>
      <c r="CA1576" s="95">
        <v>37174.630640506701</v>
      </c>
      <c r="CB1576" s="95">
        <v>1796460.69352722</v>
      </c>
      <c r="CC1576" s="95">
        <v>17501335.0085449</v>
      </c>
      <c r="CD1576" s="95">
        <v>5452368.6768188505</v>
      </c>
      <c r="CE1576" s="95">
        <v>1119.15979482234</v>
      </c>
      <c r="CF1576" s="95">
        <v>128025.477231026</v>
      </c>
      <c r="CG1576" s="95">
        <v>1139617.3024291999</v>
      </c>
      <c r="CH1576" s="95">
        <v>0</v>
      </c>
      <c r="CI1576" s="95">
        <v>38295.805528163903</v>
      </c>
      <c r="CJ1576" s="95">
        <v>1923713.89305115</v>
      </c>
      <c r="CK1576" s="95">
        <v>18637522.823486298</v>
      </c>
      <c r="CL1576" s="95">
        <v>5674305.66723633</v>
      </c>
      <c r="CM1576" s="160">
        <v>58699.178445339203</v>
      </c>
      <c r="CN1576" s="160">
        <v>8176204.1541137705</v>
      </c>
      <c r="CO1576" s="160">
        <v>39883199.171386696</v>
      </c>
      <c r="CP1576" s="95">
        <v>5674305.66723633</v>
      </c>
      <c r="CQ1576" s="95">
        <v>0</v>
      </c>
      <c r="CR1576" s="95">
        <v>0</v>
      </c>
      <c r="CS1576" s="95">
        <v>0</v>
      </c>
      <c r="CT1576" s="95">
        <v>0</v>
      </c>
      <c r="CU1576" s="161">
        <v>1924486.170758246</v>
      </c>
      <c r="CV1576" s="161">
        <v>18640952.310974099</v>
      </c>
    </row>
    <row r="1577" spans="1:100" x14ac:dyDescent="0.2">
      <c r="A1577" s="94" t="s">
        <v>74</v>
      </c>
      <c r="B1577" s="96">
        <v>43252</v>
      </c>
      <c r="C1577" s="95">
        <v>33718.300611496001</v>
      </c>
      <c r="D1577" s="95">
        <v>0</v>
      </c>
      <c r="E1577" s="95">
        <v>3466.3165010809898</v>
      </c>
      <c r="F1577" s="95">
        <v>2874.4063565135002</v>
      </c>
      <c r="G1577" s="95">
        <v>1113.6887615621099</v>
      </c>
      <c r="H1577" s="95">
        <v>0</v>
      </c>
      <c r="I1577" s="95">
        <v>0</v>
      </c>
      <c r="J1577" s="95">
        <v>20467.918136835098</v>
      </c>
      <c r="K1577" s="95">
        <v>0</v>
      </c>
      <c r="L1577" s="95">
        <v>36.415034207515397</v>
      </c>
      <c r="M1577" s="95">
        <v>16139.114138364799</v>
      </c>
      <c r="N1577" s="95">
        <v>2928.1969346702099</v>
      </c>
      <c r="O1577" s="95">
        <v>0</v>
      </c>
      <c r="P1577" s="95">
        <v>16263.7416291237</v>
      </c>
      <c r="Q1577" s="95">
        <v>1815.72938063741</v>
      </c>
      <c r="R1577" s="95">
        <v>0</v>
      </c>
      <c r="S1577" s="95">
        <v>1110.3379963636401</v>
      </c>
      <c r="T1577" s="95">
        <v>0</v>
      </c>
      <c r="U1577" s="95">
        <v>20466.5621080399</v>
      </c>
      <c r="V1577" s="95">
        <v>1621999.81263733</v>
      </c>
      <c r="W1577" s="95">
        <v>0</v>
      </c>
      <c r="X1577" s="95">
        <v>160803.80154228199</v>
      </c>
      <c r="Y1577" s="95">
        <v>106349.341875076</v>
      </c>
      <c r="Z1577" s="95">
        <v>124444.235621452</v>
      </c>
      <c r="AA1577" s="95">
        <v>0</v>
      </c>
      <c r="AB1577" s="95">
        <v>0</v>
      </c>
      <c r="AC1577" s="95">
        <v>6231961.4520873995</v>
      </c>
      <c r="AD1577" s="95">
        <v>0</v>
      </c>
      <c r="AE1577" s="95">
        <v>3679.9263962805298</v>
      </c>
      <c r="AF1577" s="95">
        <v>667130.27457428002</v>
      </c>
      <c r="AG1577" s="95">
        <v>302605.85397720302</v>
      </c>
      <c r="AH1577" s="95">
        <v>0</v>
      </c>
      <c r="AI1577" s="95">
        <v>616955.77512359596</v>
      </c>
      <c r="AJ1577" s="95">
        <v>184030.58601760899</v>
      </c>
      <c r="AK1577" s="95">
        <v>0</v>
      </c>
      <c r="AL1577" s="95">
        <v>123188.674200058</v>
      </c>
      <c r="AM1577" s="95">
        <v>0</v>
      </c>
      <c r="AN1577" s="95">
        <v>6247683.0038452102</v>
      </c>
      <c r="AO1577" s="95">
        <v>16031882.1103516</v>
      </c>
      <c r="AP1577" s="95">
        <v>0</v>
      </c>
      <c r="AQ1577" s="95">
        <v>1426651.17297363</v>
      </c>
      <c r="AR1577" s="95">
        <v>922865.44348907506</v>
      </c>
      <c r="AS1577" s="95">
        <v>1108292.1969909701</v>
      </c>
      <c r="AT1577" s="95">
        <v>0</v>
      </c>
      <c r="AU1577" s="95">
        <v>0</v>
      </c>
      <c r="AV1577" s="95">
        <v>21281071.090087902</v>
      </c>
      <c r="AW1577" s="95">
        <v>0</v>
      </c>
      <c r="AX1577" s="95">
        <v>34400.309607982599</v>
      </c>
      <c r="AY1577" s="95">
        <v>6762503.79443359</v>
      </c>
      <c r="AZ1577" s="95">
        <v>2712857.3404846201</v>
      </c>
      <c r="BA1577" s="95">
        <v>0</v>
      </c>
      <c r="BB1577" s="95">
        <v>6150709.97729492</v>
      </c>
      <c r="BC1577" s="95">
        <v>1697977.9950408901</v>
      </c>
      <c r="BD1577" s="95">
        <v>0</v>
      </c>
      <c r="BE1577" s="95">
        <v>1096719.49824524</v>
      </c>
      <c r="BF1577" s="95">
        <v>0</v>
      </c>
      <c r="BG1577" s="95">
        <v>21303938.974365201</v>
      </c>
      <c r="BH1577" s="95">
        <v>4644532.6723632803</v>
      </c>
      <c r="BI1577" s="95">
        <v>0</v>
      </c>
      <c r="BJ1577" s="95">
        <v>781170.71154022205</v>
      </c>
      <c r="BK1577" s="95">
        <v>565933.73921203602</v>
      </c>
      <c r="BL1577" s="95">
        <v>0</v>
      </c>
      <c r="BM1577" s="95">
        <v>0</v>
      </c>
      <c r="BN1577" s="95">
        <v>0</v>
      </c>
      <c r="BO1577" s="95">
        <v>0</v>
      </c>
      <c r="BP1577" s="95">
        <v>0</v>
      </c>
      <c r="BQ1577" s="95">
        <v>0</v>
      </c>
      <c r="BR1577" s="95">
        <v>2290375.7684631301</v>
      </c>
      <c r="BS1577" s="95">
        <v>1018780.83161163</v>
      </c>
      <c r="BT1577" s="95">
        <v>0</v>
      </c>
      <c r="BU1577" s="95">
        <v>1169063.1299896201</v>
      </c>
      <c r="BV1577" s="95">
        <v>975388.99323272705</v>
      </c>
      <c r="BW1577" s="95">
        <v>0</v>
      </c>
      <c r="BX1577" s="95">
        <v>222630.02918815601</v>
      </c>
      <c r="BY1577" s="95">
        <v>0</v>
      </c>
      <c r="BZ1577" s="95">
        <v>0</v>
      </c>
      <c r="CA1577" s="95">
        <v>37192.346335411101</v>
      </c>
      <c r="CB1577" s="95">
        <v>1779563.0159454299</v>
      </c>
      <c r="CC1577" s="95">
        <v>17476743.0629883</v>
      </c>
      <c r="CD1577" s="95">
        <v>5416625.6304321298</v>
      </c>
      <c r="CE1577" s="95">
        <v>1113.7928128093499</v>
      </c>
      <c r="CF1577" s="95">
        <v>125679.23308944701</v>
      </c>
      <c r="CG1577" s="95">
        <v>1120308.03929138</v>
      </c>
      <c r="CH1577" s="95">
        <v>0</v>
      </c>
      <c r="CI1577" s="95">
        <v>38302.298211574598</v>
      </c>
      <c r="CJ1577" s="95">
        <v>1906150.0801696801</v>
      </c>
      <c r="CK1577" s="95">
        <v>18600423.493652299</v>
      </c>
      <c r="CL1577" s="95">
        <v>5633726.6309204102</v>
      </c>
      <c r="CM1577" s="160">
        <v>58636.205970287301</v>
      </c>
      <c r="CN1577" s="160">
        <v>8158467.1553344699</v>
      </c>
      <c r="CO1577" s="160">
        <v>39898835.2822266</v>
      </c>
      <c r="CP1577" s="95">
        <v>5633726.6309204102</v>
      </c>
      <c r="CQ1577" s="95">
        <v>0</v>
      </c>
      <c r="CR1577" s="95">
        <v>0</v>
      </c>
      <c r="CS1577" s="95">
        <v>0</v>
      </c>
      <c r="CT1577" s="95">
        <v>0</v>
      </c>
      <c r="CU1577" s="161">
        <v>1905242.2490348769</v>
      </c>
      <c r="CV1577" s="161">
        <v>18597051.102279678</v>
      </c>
    </row>
    <row r="1578" spans="1:100" x14ac:dyDescent="0.2">
      <c r="A1578" s="94" t="s">
        <v>74</v>
      </c>
      <c r="B1578" s="96">
        <v>43344</v>
      </c>
      <c r="C1578" s="95">
        <v>33571.080038070701</v>
      </c>
      <c r="D1578" s="95">
        <v>0</v>
      </c>
      <c r="E1578" s="95">
        <v>3411.5563043654001</v>
      </c>
      <c r="F1578" s="95">
        <v>2843.1863600909701</v>
      </c>
      <c r="G1578" s="95">
        <v>1124.9083224236999</v>
      </c>
      <c r="H1578" s="95">
        <v>0</v>
      </c>
      <c r="I1578" s="95">
        <v>0</v>
      </c>
      <c r="J1578" s="95">
        <v>20427.037749290499</v>
      </c>
      <c r="K1578" s="95">
        <v>0</v>
      </c>
      <c r="L1578" s="95">
        <v>44.776016216725097</v>
      </c>
      <c r="M1578" s="95">
        <v>16084.529751300801</v>
      </c>
      <c r="N1578" s="95">
        <v>2849.1842949986499</v>
      </c>
      <c r="O1578" s="95">
        <v>0</v>
      </c>
      <c r="P1578" s="95">
        <v>16233.341152072</v>
      </c>
      <c r="Q1578" s="95">
        <v>1778.75949952006</v>
      </c>
      <c r="R1578" s="95">
        <v>0</v>
      </c>
      <c r="S1578" s="95">
        <v>1117.9807534664899</v>
      </c>
      <c r="T1578" s="95">
        <v>0</v>
      </c>
      <c r="U1578" s="95">
        <v>20422.2746059895</v>
      </c>
      <c r="V1578" s="95">
        <v>1600276.19606018</v>
      </c>
      <c r="W1578" s="95">
        <v>0</v>
      </c>
      <c r="X1578" s="95">
        <v>156543.829698563</v>
      </c>
      <c r="Y1578" s="95">
        <v>102880.816073418</v>
      </c>
      <c r="Z1578" s="95">
        <v>123290.544938087</v>
      </c>
      <c r="AA1578" s="95">
        <v>0</v>
      </c>
      <c r="AB1578" s="95">
        <v>0</v>
      </c>
      <c r="AC1578" s="95">
        <v>6203293.4943847703</v>
      </c>
      <c r="AD1578" s="95">
        <v>0</v>
      </c>
      <c r="AE1578" s="95">
        <v>3385.7069375514998</v>
      </c>
      <c r="AF1578" s="95">
        <v>666238.26749420201</v>
      </c>
      <c r="AG1578" s="95">
        <v>295206.66494369501</v>
      </c>
      <c r="AH1578" s="95">
        <v>0</v>
      </c>
      <c r="AI1578" s="95">
        <v>611482.02732086205</v>
      </c>
      <c r="AJ1578" s="95">
        <v>182083.99327278099</v>
      </c>
      <c r="AK1578" s="95">
        <v>0</v>
      </c>
      <c r="AL1578" s="95">
        <v>122703.51103877999</v>
      </c>
      <c r="AM1578" s="95">
        <v>0</v>
      </c>
      <c r="AN1578" s="95">
        <v>6198881.1119384803</v>
      </c>
      <c r="AO1578" s="95">
        <v>15926968.8662109</v>
      </c>
      <c r="AP1578" s="95">
        <v>0</v>
      </c>
      <c r="AQ1578" s="95">
        <v>1380793.8634490999</v>
      </c>
      <c r="AR1578" s="95">
        <v>888945.59188079799</v>
      </c>
      <c r="AS1578" s="95">
        <v>1103995.40307617</v>
      </c>
      <c r="AT1578" s="95">
        <v>0</v>
      </c>
      <c r="AU1578" s="95">
        <v>0</v>
      </c>
      <c r="AV1578" s="95">
        <v>21303222.722167999</v>
      </c>
      <c r="AW1578" s="95">
        <v>0</v>
      </c>
      <c r="AX1578" s="95">
        <v>18800.437856435801</v>
      </c>
      <c r="AY1578" s="95">
        <v>6750666.1853637705</v>
      </c>
      <c r="AZ1578" s="95">
        <v>2679917.3343200702</v>
      </c>
      <c r="BA1578" s="95">
        <v>0</v>
      </c>
      <c r="BB1578" s="95">
        <v>6109809.5446167002</v>
      </c>
      <c r="BC1578" s="95">
        <v>1687280.3208618199</v>
      </c>
      <c r="BD1578" s="95">
        <v>0</v>
      </c>
      <c r="BE1578" s="95">
        <v>1097665.4758453399</v>
      </c>
      <c r="BF1578" s="95">
        <v>0</v>
      </c>
      <c r="BG1578" s="95">
        <v>21320583.5158691</v>
      </c>
      <c r="BH1578" s="95">
        <v>4614321.8240356399</v>
      </c>
      <c r="BI1578" s="95">
        <v>0</v>
      </c>
      <c r="BJ1578" s="95">
        <v>767220.90445709205</v>
      </c>
      <c r="BK1578" s="95">
        <v>555643.89777374303</v>
      </c>
      <c r="BL1578" s="95">
        <v>0</v>
      </c>
      <c r="BM1578" s="95">
        <v>0</v>
      </c>
      <c r="BN1578" s="95">
        <v>0</v>
      </c>
      <c r="BO1578" s="95">
        <v>0</v>
      </c>
      <c r="BP1578" s="95">
        <v>0</v>
      </c>
      <c r="BQ1578" s="95">
        <v>0</v>
      </c>
      <c r="BR1578" s="95">
        <v>2297697.0954895001</v>
      </c>
      <c r="BS1578" s="95">
        <v>1004638.94893646</v>
      </c>
      <c r="BT1578" s="95">
        <v>0</v>
      </c>
      <c r="BU1578" s="95">
        <v>987823.56999969506</v>
      </c>
      <c r="BV1578" s="95">
        <v>971239.44708252</v>
      </c>
      <c r="BW1578" s="95">
        <v>0</v>
      </c>
      <c r="BX1578" s="95">
        <v>193929.20931625401</v>
      </c>
      <c r="BY1578" s="95">
        <v>0</v>
      </c>
      <c r="BZ1578" s="95">
        <v>0</v>
      </c>
      <c r="CA1578" s="95">
        <v>36991.81483078</v>
      </c>
      <c r="CB1578" s="95">
        <v>1760170.54960632</v>
      </c>
      <c r="CC1578" s="95">
        <v>17333493.841552701</v>
      </c>
      <c r="CD1578" s="95">
        <v>5390736.5950927697</v>
      </c>
      <c r="CE1578" s="95">
        <v>1125.24833358824</v>
      </c>
      <c r="CF1578" s="95">
        <v>122612.418259621</v>
      </c>
      <c r="CG1578" s="95">
        <v>1092563.27749634</v>
      </c>
      <c r="CH1578" s="95">
        <v>0</v>
      </c>
      <c r="CI1578" s="95">
        <v>38119.9876699448</v>
      </c>
      <c r="CJ1578" s="95">
        <v>1883608.0756530799</v>
      </c>
      <c r="CK1578" s="95">
        <v>18433494.027343798</v>
      </c>
      <c r="CL1578" s="95">
        <v>5604670.6869506799</v>
      </c>
      <c r="CM1578" s="160">
        <v>58397.173501491503</v>
      </c>
      <c r="CN1578" s="160">
        <v>8092950.4957885696</v>
      </c>
      <c r="CO1578" s="160">
        <v>39753390.433105499</v>
      </c>
      <c r="CP1578" s="95">
        <v>5604670.6869506799</v>
      </c>
      <c r="CQ1578" s="95">
        <v>0</v>
      </c>
      <c r="CR1578" s="95">
        <v>0</v>
      </c>
      <c r="CS1578" s="95">
        <v>0</v>
      </c>
      <c r="CT1578" s="95">
        <v>0</v>
      </c>
      <c r="CU1578" s="161">
        <v>1882782.9678659409</v>
      </c>
      <c r="CV1578" s="161">
        <v>18426057.119049042</v>
      </c>
    </row>
    <row r="1579" spans="1:100" x14ac:dyDescent="0.2">
      <c r="A1579" s="94" t="s">
        <v>74</v>
      </c>
      <c r="B1579" s="96">
        <v>43435</v>
      </c>
      <c r="C1579" s="95">
        <v>33144.237449646003</v>
      </c>
      <c r="D1579" s="95">
        <v>0</v>
      </c>
      <c r="E1579" s="95">
        <v>3334.5298889875398</v>
      </c>
      <c r="F1579" s="95">
        <v>2800.0141687393202</v>
      </c>
      <c r="G1579" s="95">
        <v>1107.3095051497201</v>
      </c>
      <c r="H1579" s="95">
        <v>0</v>
      </c>
      <c r="I1579" s="95">
        <v>0</v>
      </c>
      <c r="J1579" s="95">
        <v>20237.7854628563</v>
      </c>
      <c r="K1579" s="95">
        <v>0</v>
      </c>
      <c r="L1579" s="95">
        <v>40.738886878825703</v>
      </c>
      <c r="M1579" s="95">
        <v>15995.799570441201</v>
      </c>
      <c r="N1579" s="95">
        <v>2768.1364242732502</v>
      </c>
      <c r="O1579" s="95">
        <v>0</v>
      </c>
      <c r="P1579" s="95">
        <v>15902.076722145101</v>
      </c>
      <c r="Q1579" s="95">
        <v>1760.4625237733101</v>
      </c>
      <c r="R1579" s="95">
        <v>0</v>
      </c>
      <c r="S1579" s="95">
        <v>1103.5824587345101</v>
      </c>
      <c r="T1579" s="95">
        <v>0</v>
      </c>
      <c r="U1579" s="95">
        <v>20251.740984678301</v>
      </c>
      <c r="V1579" s="95">
        <v>1585469.70709229</v>
      </c>
      <c r="W1579" s="95">
        <v>0</v>
      </c>
      <c r="X1579" s="95">
        <v>152740.29378509501</v>
      </c>
      <c r="Y1579" s="95">
        <v>100686.101079941</v>
      </c>
      <c r="Z1579" s="95">
        <v>124429.280175209</v>
      </c>
      <c r="AA1579" s="95">
        <v>0</v>
      </c>
      <c r="AB1579" s="95">
        <v>0</v>
      </c>
      <c r="AC1579" s="95">
        <v>6143037.5862426804</v>
      </c>
      <c r="AD1579" s="95">
        <v>0</v>
      </c>
      <c r="AE1579" s="95">
        <v>2552.6383858323102</v>
      </c>
      <c r="AF1579" s="95">
        <v>665041.94202423096</v>
      </c>
      <c r="AG1579" s="95">
        <v>287790.55675125099</v>
      </c>
      <c r="AH1579" s="95">
        <v>0</v>
      </c>
      <c r="AI1579" s="95">
        <v>604202.89076995896</v>
      </c>
      <c r="AJ1579" s="95">
        <v>178268.21328353899</v>
      </c>
      <c r="AK1579" s="95">
        <v>0</v>
      </c>
      <c r="AL1579" s="95">
        <v>124210.69373607601</v>
      </c>
      <c r="AM1579" s="95">
        <v>0</v>
      </c>
      <c r="AN1579" s="95">
        <v>6151220.8869018601</v>
      </c>
      <c r="AO1579" s="95">
        <v>15932599.817382799</v>
      </c>
      <c r="AP1579" s="95">
        <v>0</v>
      </c>
      <c r="AQ1579" s="95">
        <v>1367847.1663665799</v>
      </c>
      <c r="AR1579" s="95">
        <v>882581.52489471401</v>
      </c>
      <c r="AS1579" s="95">
        <v>1124243.7129669201</v>
      </c>
      <c r="AT1579" s="95">
        <v>0</v>
      </c>
      <c r="AU1579" s="95">
        <v>0</v>
      </c>
      <c r="AV1579" s="95">
        <v>21268989.080322299</v>
      </c>
      <c r="AW1579" s="95">
        <v>0</v>
      </c>
      <c r="AX1579" s="95">
        <v>21796.189920902299</v>
      </c>
      <c r="AY1579" s="95">
        <v>6896332.6932373</v>
      </c>
      <c r="AZ1579" s="95">
        <v>2648594.4132995601</v>
      </c>
      <c r="BA1579" s="95">
        <v>0</v>
      </c>
      <c r="BB1579" s="95">
        <v>6100858.2930908203</v>
      </c>
      <c r="BC1579" s="95">
        <v>1659525.00575256</v>
      </c>
      <c r="BD1579" s="95">
        <v>0</v>
      </c>
      <c r="BE1579" s="95">
        <v>1123860.4245605499</v>
      </c>
      <c r="BF1579" s="95">
        <v>0</v>
      </c>
      <c r="BG1579" s="95">
        <v>21306975.638427701</v>
      </c>
      <c r="BH1579" s="95">
        <v>4566668.25671387</v>
      </c>
      <c r="BI1579" s="95">
        <v>0</v>
      </c>
      <c r="BJ1579" s="95">
        <v>758500.02621459996</v>
      </c>
      <c r="BK1579" s="95">
        <v>551731.16832733201</v>
      </c>
      <c r="BL1579" s="95">
        <v>0</v>
      </c>
      <c r="BM1579" s="95">
        <v>0</v>
      </c>
      <c r="BN1579" s="95">
        <v>0</v>
      </c>
      <c r="BO1579" s="95">
        <v>0</v>
      </c>
      <c r="BP1579" s="95">
        <v>0</v>
      </c>
      <c r="BQ1579" s="95">
        <v>0</v>
      </c>
      <c r="BR1579" s="95">
        <v>2294833.2588195801</v>
      </c>
      <c r="BS1579" s="95">
        <v>979448.79175567604</v>
      </c>
      <c r="BT1579" s="95">
        <v>0</v>
      </c>
      <c r="BU1579" s="95">
        <v>1150484.1899871801</v>
      </c>
      <c r="BV1579" s="95">
        <v>950268.68419647205</v>
      </c>
      <c r="BW1579" s="95">
        <v>0</v>
      </c>
      <c r="BX1579" s="95">
        <v>220389.64919853199</v>
      </c>
      <c r="BY1579" s="95">
        <v>0</v>
      </c>
      <c r="BZ1579" s="95">
        <v>0</v>
      </c>
      <c r="CA1579" s="95">
        <v>36465.289268493703</v>
      </c>
      <c r="CB1579" s="95">
        <v>1738432.2305145301</v>
      </c>
      <c r="CC1579" s="95">
        <v>17286175.911621101</v>
      </c>
      <c r="CD1579" s="95">
        <v>5322139.8270873995</v>
      </c>
      <c r="CE1579" s="95">
        <v>1107.1276546567699</v>
      </c>
      <c r="CF1579" s="95">
        <v>124974.30114173899</v>
      </c>
      <c r="CG1579" s="95">
        <v>1134163.89608765</v>
      </c>
      <c r="CH1579" s="95">
        <v>0</v>
      </c>
      <c r="CI1579" s="95">
        <v>37572.146359443701</v>
      </c>
      <c r="CJ1579" s="95">
        <v>1862849.32289124</v>
      </c>
      <c r="CK1579" s="95">
        <v>18413955.237060498</v>
      </c>
      <c r="CL1579" s="95">
        <v>5537729.3591918899</v>
      </c>
      <c r="CM1579" s="160">
        <v>57661.899387359597</v>
      </c>
      <c r="CN1579" s="160">
        <v>8013373.2200927697</v>
      </c>
      <c r="CO1579" s="160">
        <v>39675650.122558601</v>
      </c>
      <c r="CP1579" s="95">
        <v>5537729.3591918899</v>
      </c>
      <c r="CQ1579" s="95">
        <v>0</v>
      </c>
      <c r="CR1579" s="95">
        <v>0</v>
      </c>
      <c r="CS1579" s="95">
        <v>0</v>
      </c>
      <c r="CT1579" s="95">
        <v>0</v>
      </c>
      <c r="CU1579" s="161">
        <v>1863406.531656269</v>
      </c>
      <c r="CV1579" s="161">
        <v>18420339.807708751</v>
      </c>
    </row>
    <row r="1580" spans="1:100" x14ac:dyDescent="0.2">
      <c r="A1580" s="94" t="s">
        <v>74</v>
      </c>
      <c r="B1580" s="96">
        <v>43525</v>
      </c>
      <c r="C1580" s="95">
        <v>33160.178798675501</v>
      </c>
      <c r="D1580" s="95">
        <v>0</v>
      </c>
      <c r="E1580" s="95">
        <v>3248.1406892836098</v>
      </c>
      <c r="F1580" s="95">
        <v>2746.04210186005</v>
      </c>
      <c r="G1580" s="95">
        <v>1104.75803360343</v>
      </c>
      <c r="H1580" s="95">
        <v>0</v>
      </c>
      <c r="I1580" s="95">
        <v>0</v>
      </c>
      <c r="J1580" s="95">
        <v>20107.0352737904</v>
      </c>
      <c r="K1580" s="95">
        <v>0</v>
      </c>
      <c r="L1580" s="95">
        <v>32.161677565891303</v>
      </c>
      <c r="M1580" s="95">
        <v>16029.870995163899</v>
      </c>
      <c r="N1580" s="95">
        <v>2695.34251540899</v>
      </c>
      <c r="O1580" s="95">
        <v>0</v>
      </c>
      <c r="P1580" s="95">
        <v>15922.040499925601</v>
      </c>
      <c r="Q1580" s="95">
        <v>1703.90636609495</v>
      </c>
      <c r="R1580" s="95">
        <v>0</v>
      </c>
      <c r="S1580" s="95">
        <v>1102.6779896020901</v>
      </c>
      <c r="T1580" s="95">
        <v>0</v>
      </c>
      <c r="U1580" s="95">
        <v>20106.034114599199</v>
      </c>
      <c r="V1580" s="95">
        <v>1569275.9525146501</v>
      </c>
      <c r="W1580" s="95">
        <v>0</v>
      </c>
      <c r="X1580" s="95">
        <v>144320.18940544099</v>
      </c>
      <c r="Y1580" s="95">
        <v>96533.002036094695</v>
      </c>
      <c r="Z1580" s="95">
        <v>123563.388920784</v>
      </c>
      <c r="AA1580" s="95">
        <v>0</v>
      </c>
      <c r="AB1580" s="95">
        <v>0</v>
      </c>
      <c r="AC1580" s="95">
        <v>6108216.60583496</v>
      </c>
      <c r="AD1580" s="95">
        <v>0</v>
      </c>
      <c r="AE1580" s="95">
        <v>1581.6126081943501</v>
      </c>
      <c r="AF1580" s="95">
        <v>657945.72144317604</v>
      </c>
      <c r="AG1580" s="95">
        <v>281571.69990158099</v>
      </c>
      <c r="AH1580" s="95">
        <v>0</v>
      </c>
      <c r="AI1580" s="95">
        <v>592595.06660461402</v>
      </c>
      <c r="AJ1580" s="95">
        <v>173450.25074768101</v>
      </c>
      <c r="AK1580" s="95">
        <v>0</v>
      </c>
      <c r="AL1580" s="95">
        <v>122239.600635529</v>
      </c>
      <c r="AM1580" s="95">
        <v>0</v>
      </c>
      <c r="AN1580" s="95">
        <v>6115687.6323242197</v>
      </c>
      <c r="AO1580" s="95">
        <v>15805658.103515601</v>
      </c>
      <c r="AP1580" s="95">
        <v>0</v>
      </c>
      <c r="AQ1580" s="95">
        <v>1294241.9246215799</v>
      </c>
      <c r="AR1580" s="95">
        <v>851745.10337829601</v>
      </c>
      <c r="AS1580" s="95">
        <v>1120101.69789124</v>
      </c>
      <c r="AT1580" s="95">
        <v>0</v>
      </c>
      <c r="AU1580" s="95">
        <v>0</v>
      </c>
      <c r="AV1580" s="95">
        <v>21253582.2189941</v>
      </c>
      <c r="AW1580" s="95">
        <v>0</v>
      </c>
      <c r="AX1580" s="95">
        <v>14210.6379449368</v>
      </c>
      <c r="AY1580" s="95">
        <v>6782066.5291748</v>
      </c>
      <c r="AZ1580" s="95">
        <v>2607214.80578613</v>
      </c>
      <c r="BA1580" s="95">
        <v>0</v>
      </c>
      <c r="BB1580" s="95">
        <v>6014697.1768188505</v>
      </c>
      <c r="BC1580" s="95">
        <v>1616399.3412628199</v>
      </c>
      <c r="BD1580" s="95">
        <v>0</v>
      </c>
      <c r="BE1580" s="95">
        <v>1108551.08822632</v>
      </c>
      <c r="BF1580" s="95">
        <v>0</v>
      </c>
      <c r="BG1580" s="95">
        <v>21293944.910644501</v>
      </c>
      <c r="BH1580" s="95">
        <v>4519540.3370971698</v>
      </c>
      <c r="BI1580" s="95">
        <v>0</v>
      </c>
      <c r="BJ1580" s="95">
        <v>708337.48297119106</v>
      </c>
      <c r="BK1580" s="95">
        <v>531535.19581604004</v>
      </c>
      <c r="BL1580" s="95">
        <v>0</v>
      </c>
      <c r="BM1580" s="95">
        <v>0</v>
      </c>
      <c r="BN1580" s="95">
        <v>0</v>
      </c>
      <c r="BO1580" s="95">
        <v>0</v>
      </c>
      <c r="BP1580" s="95">
        <v>0</v>
      </c>
      <c r="BQ1580" s="95">
        <v>0</v>
      </c>
      <c r="BR1580" s="95">
        <v>2272605.54150391</v>
      </c>
      <c r="BS1580" s="95">
        <v>958640.32096862805</v>
      </c>
      <c r="BT1580" s="95">
        <v>0</v>
      </c>
      <c r="BU1580" s="95">
        <v>1116451.42999268</v>
      </c>
      <c r="BV1580" s="95">
        <v>904587.17466735805</v>
      </c>
      <c r="BW1580" s="95">
        <v>0</v>
      </c>
      <c r="BX1580" s="95">
        <v>222245.70916938799</v>
      </c>
      <c r="BY1580" s="95">
        <v>0</v>
      </c>
      <c r="BZ1580" s="95">
        <v>0</v>
      </c>
      <c r="CA1580" s="95">
        <v>36404.324591159799</v>
      </c>
      <c r="CB1580" s="95">
        <v>1713149.1478729199</v>
      </c>
      <c r="CC1580" s="95">
        <v>17128083.6181641</v>
      </c>
      <c r="CD1580" s="95">
        <v>5232859.82568359</v>
      </c>
      <c r="CE1580" s="95">
        <v>1104.41118314862</v>
      </c>
      <c r="CF1580" s="95">
        <v>124861.72636508899</v>
      </c>
      <c r="CG1580" s="95">
        <v>1132363.2118530299</v>
      </c>
      <c r="CH1580" s="95">
        <v>0</v>
      </c>
      <c r="CI1580" s="95">
        <v>37510.866651534998</v>
      </c>
      <c r="CJ1580" s="95">
        <v>1838175.77919006</v>
      </c>
      <c r="CK1580" s="95">
        <v>18260193.291259799</v>
      </c>
      <c r="CL1580" s="95">
        <v>5449938.3457031297</v>
      </c>
      <c r="CM1580" s="160">
        <v>57458.045915603601</v>
      </c>
      <c r="CN1580" s="160">
        <v>7959441.7974853497</v>
      </c>
      <c r="CO1580" s="160">
        <v>39547569.402832001</v>
      </c>
      <c r="CP1580" s="95">
        <v>5449938.3457031297</v>
      </c>
      <c r="CQ1580" s="95">
        <v>0</v>
      </c>
      <c r="CR1580" s="95">
        <v>0</v>
      </c>
      <c r="CS1580" s="95">
        <v>0</v>
      </c>
      <c r="CT1580" s="95">
        <v>0</v>
      </c>
      <c r="CU1580" s="161">
        <v>1838010.8742380089</v>
      </c>
      <c r="CV1580" s="161">
        <v>18260446.830017131</v>
      </c>
    </row>
    <row r="1581" spans="1:100" x14ac:dyDescent="0.2">
      <c r="A1581" s="94" t="s">
        <v>74</v>
      </c>
      <c r="B1581" s="96">
        <v>43617</v>
      </c>
      <c r="C1581" s="95">
        <v>32756.490494728099</v>
      </c>
      <c r="D1581" s="95">
        <v>0</v>
      </c>
      <c r="E1581" s="95">
        <v>3189.7435840070202</v>
      </c>
      <c r="F1581" s="95">
        <v>2715.2970406413101</v>
      </c>
      <c r="G1581" s="95">
        <v>1114.33101306856</v>
      </c>
      <c r="H1581" s="95">
        <v>0</v>
      </c>
      <c r="I1581" s="95">
        <v>0</v>
      </c>
      <c r="J1581" s="95">
        <v>20003.8113324642</v>
      </c>
      <c r="K1581" s="95">
        <v>0</v>
      </c>
      <c r="L1581" s="95">
        <v>34.461334910709397</v>
      </c>
      <c r="M1581" s="95">
        <v>15799.649311065699</v>
      </c>
      <c r="N1581" s="95">
        <v>2675.5052420795</v>
      </c>
      <c r="O1581" s="95">
        <v>0</v>
      </c>
      <c r="P1581" s="95">
        <v>15742.9223967791</v>
      </c>
      <c r="Q1581" s="95">
        <v>1692.0164887160099</v>
      </c>
      <c r="R1581" s="95">
        <v>0</v>
      </c>
      <c r="S1581" s="95">
        <v>1114.9359241426</v>
      </c>
      <c r="T1581" s="95">
        <v>0</v>
      </c>
      <c r="U1581" s="95">
        <v>19999.493828058199</v>
      </c>
      <c r="V1581" s="95">
        <v>1544965.260849</v>
      </c>
      <c r="W1581" s="95">
        <v>0</v>
      </c>
      <c r="X1581" s="95">
        <v>142996.890861511</v>
      </c>
      <c r="Y1581" s="95">
        <v>95973.455730438203</v>
      </c>
      <c r="Z1581" s="95">
        <v>124734.952191353</v>
      </c>
      <c r="AA1581" s="95">
        <v>0</v>
      </c>
      <c r="AB1581" s="95">
        <v>0</v>
      </c>
      <c r="AC1581" s="95">
        <v>6105255.0921020498</v>
      </c>
      <c r="AD1581" s="95">
        <v>0</v>
      </c>
      <c r="AE1581" s="95">
        <v>2610.3103032410099</v>
      </c>
      <c r="AF1581" s="95">
        <v>652294.25579833996</v>
      </c>
      <c r="AG1581" s="95">
        <v>278711.29404830898</v>
      </c>
      <c r="AH1581" s="95">
        <v>0</v>
      </c>
      <c r="AI1581" s="95">
        <v>580319.07778167701</v>
      </c>
      <c r="AJ1581" s="95">
        <v>175481.53170776399</v>
      </c>
      <c r="AK1581" s="95">
        <v>0</v>
      </c>
      <c r="AL1581" s="95">
        <v>123987.03484630601</v>
      </c>
      <c r="AM1581" s="95">
        <v>0</v>
      </c>
      <c r="AN1581" s="95">
        <v>6091477.8338012705</v>
      </c>
      <c r="AO1581" s="95">
        <v>15692110.357177701</v>
      </c>
      <c r="AP1581" s="95">
        <v>0</v>
      </c>
      <c r="AQ1581" s="95">
        <v>1283994.4596404999</v>
      </c>
      <c r="AR1581" s="95">
        <v>844496.15081024205</v>
      </c>
      <c r="AS1581" s="95">
        <v>1138646.77815247</v>
      </c>
      <c r="AT1581" s="95">
        <v>0</v>
      </c>
      <c r="AU1581" s="95">
        <v>0</v>
      </c>
      <c r="AV1581" s="95">
        <v>21319849.387695301</v>
      </c>
      <c r="AW1581" s="95">
        <v>0</v>
      </c>
      <c r="AX1581" s="95">
        <v>19476.229329586</v>
      </c>
      <c r="AY1581" s="95">
        <v>6763993.6861572303</v>
      </c>
      <c r="AZ1581" s="95">
        <v>2585743.9620971698</v>
      </c>
      <c r="BA1581" s="95">
        <v>0</v>
      </c>
      <c r="BB1581" s="95">
        <v>5909635.4841308603</v>
      </c>
      <c r="BC1581" s="95">
        <v>1645781.6114196801</v>
      </c>
      <c r="BD1581" s="95">
        <v>0</v>
      </c>
      <c r="BE1581" s="95">
        <v>1133358.9420165999</v>
      </c>
      <c r="BF1581" s="95">
        <v>0</v>
      </c>
      <c r="BG1581" s="95">
        <v>21319589.056640599</v>
      </c>
      <c r="BH1581" s="95">
        <v>4486070.8080444299</v>
      </c>
      <c r="BI1581" s="95">
        <v>0</v>
      </c>
      <c r="BJ1581" s="95">
        <v>700976.43193054199</v>
      </c>
      <c r="BK1581" s="95">
        <v>522996.457683563</v>
      </c>
      <c r="BL1581" s="95">
        <v>0</v>
      </c>
      <c r="BM1581" s="95">
        <v>0</v>
      </c>
      <c r="BN1581" s="95">
        <v>0</v>
      </c>
      <c r="BO1581" s="95">
        <v>0</v>
      </c>
      <c r="BP1581" s="95">
        <v>0</v>
      </c>
      <c r="BQ1581" s="95">
        <v>0</v>
      </c>
      <c r="BR1581" s="95">
        <v>2260421.1484375</v>
      </c>
      <c r="BS1581" s="95">
        <v>959257.58576965297</v>
      </c>
      <c r="BT1581" s="95">
        <v>0</v>
      </c>
      <c r="BU1581" s="95">
        <v>1098392.8899993901</v>
      </c>
      <c r="BV1581" s="95">
        <v>908564.35947418201</v>
      </c>
      <c r="BW1581" s="95">
        <v>0</v>
      </c>
      <c r="BX1581" s="95">
        <v>226237.14917182899</v>
      </c>
      <c r="BY1581" s="95">
        <v>0</v>
      </c>
      <c r="BZ1581" s="95">
        <v>0</v>
      </c>
      <c r="CA1581" s="95">
        <v>35952.364214897199</v>
      </c>
      <c r="CB1581" s="95">
        <v>1693233.0707092299</v>
      </c>
      <c r="CC1581" s="95">
        <v>17004855.606689502</v>
      </c>
      <c r="CD1581" s="95">
        <v>5175062.6114502</v>
      </c>
      <c r="CE1581" s="95">
        <v>1114.42280639708</v>
      </c>
      <c r="CF1581" s="95">
        <v>124457.432559967</v>
      </c>
      <c r="CG1581" s="95">
        <v>1132763.40933228</v>
      </c>
      <c r="CH1581" s="95">
        <v>0</v>
      </c>
      <c r="CI1581" s="95">
        <v>37061.713150501302</v>
      </c>
      <c r="CJ1581" s="95">
        <v>1817008.4696655299</v>
      </c>
      <c r="CK1581" s="95">
        <v>18136739.800781298</v>
      </c>
      <c r="CL1581" s="95">
        <v>5394359.0986328097</v>
      </c>
      <c r="CM1581" s="160">
        <v>56919.9738683701</v>
      </c>
      <c r="CN1581" s="160">
        <v>7912033.9248657199</v>
      </c>
      <c r="CO1581" s="160">
        <v>39427601.9453125</v>
      </c>
      <c r="CP1581" s="95">
        <v>5394359.0986328097</v>
      </c>
      <c r="CQ1581" s="95">
        <v>0</v>
      </c>
      <c r="CR1581" s="95">
        <v>0</v>
      </c>
      <c r="CS1581" s="95">
        <v>0</v>
      </c>
      <c r="CT1581" s="95">
        <v>0</v>
      </c>
      <c r="CU1581" s="161">
        <v>1817690.503269197</v>
      </c>
      <c r="CV1581" s="161">
        <v>18137619.016021781</v>
      </c>
    </row>
    <row r="1582" spans="1:100" x14ac:dyDescent="0.2">
      <c r="A1582" s="94" t="s">
        <v>74</v>
      </c>
      <c r="B1582" s="96">
        <v>43709</v>
      </c>
      <c r="C1582" s="95">
        <v>32601.179445743601</v>
      </c>
      <c r="D1582" s="95">
        <v>0</v>
      </c>
      <c r="E1582" s="95">
        <v>3107.89019179344</v>
      </c>
      <c r="F1582" s="95">
        <v>2665.4529333114601</v>
      </c>
      <c r="G1582" s="95">
        <v>1067.23609885573</v>
      </c>
      <c r="H1582" s="95">
        <v>0</v>
      </c>
      <c r="I1582" s="95">
        <v>0</v>
      </c>
      <c r="J1582" s="95">
        <v>19860.288709640499</v>
      </c>
      <c r="K1582" s="95">
        <v>0</v>
      </c>
      <c r="L1582" s="95">
        <v>36.620329214260003</v>
      </c>
      <c r="M1582" s="95">
        <v>15724.9809639454</v>
      </c>
      <c r="N1582" s="95">
        <v>2611.8520215153699</v>
      </c>
      <c r="O1582" s="95">
        <v>0</v>
      </c>
      <c r="P1582" s="95">
        <v>15756.9138758183</v>
      </c>
      <c r="Q1582" s="95">
        <v>1595.04729220271</v>
      </c>
      <c r="R1582" s="95">
        <v>0</v>
      </c>
      <c r="S1582" s="95">
        <v>1061.81447711587</v>
      </c>
      <c r="T1582" s="95">
        <v>0</v>
      </c>
      <c r="U1582" s="95">
        <v>19855.468367099798</v>
      </c>
      <c r="V1582" s="95">
        <v>1537143.39497375</v>
      </c>
      <c r="W1582" s="95">
        <v>0</v>
      </c>
      <c r="X1582" s="95">
        <v>139864.98993682899</v>
      </c>
      <c r="Y1582" s="95">
        <v>96225.184412002607</v>
      </c>
      <c r="Z1582" s="95">
        <v>124848.380105972</v>
      </c>
      <c r="AA1582" s="95">
        <v>0</v>
      </c>
      <c r="AB1582" s="95">
        <v>0</v>
      </c>
      <c r="AC1582" s="95">
        <v>6061803.5242919903</v>
      </c>
      <c r="AD1582" s="95">
        <v>0</v>
      </c>
      <c r="AE1582" s="95">
        <v>2117.5644587874399</v>
      </c>
      <c r="AF1582" s="95">
        <v>647756.71458435105</v>
      </c>
      <c r="AG1582" s="95">
        <v>274269.75613021897</v>
      </c>
      <c r="AH1582" s="95">
        <v>0</v>
      </c>
      <c r="AI1582" s="95">
        <v>578263.16802978504</v>
      </c>
      <c r="AJ1582" s="95">
        <v>175344.30785369899</v>
      </c>
      <c r="AK1582" s="95">
        <v>0</v>
      </c>
      <c r="AL1582" s="95">
        <v>125391.51775264701</v>
      </c>
      <c r="AM1582" s="95">
        <v>0</v>
      </c>
      <c r="AN1582" s="95">
        <v>6051756.7813110398</v>
      </c>
      <c r="AO1582" s="95">
        <v>15680770.541626001</v>
      </c>
      <c r="AP1582" s="95">
        <v>0</v>
      </c>
      <c r="AQ1582" s="95">
        <v>1271173.4223175</v>
      </c>
      <c r="AR1582" s="95">
        <v>861213.00460815395</v>
      </c>
      <c r="AS1582" s="95">
        <v>1146622.10952759</v>
      </c>
      <c r="AT1582" s="95">
        <v>0</v>
      </c>
      <c r="AU1582" s="95">
        <v>0</v>
      </c>
      <c r="AV1582" s="95">
        <v>21272627.486572299</v>
      </c>
      <c r="AW1582" s="95">
        <v>0</v>
      </c>
      <c r="AX1582" s="95">
        <v>11148.272784709899</v>
      </c>
      <c r="AY1582" s="95">
        <v>6768862.0455322303</v>
      </c>
      <c r="AZ1582" s="95">
        <v>2567684.6695556599</v>
      </c>
      <c r="BA1582" s="95">
        <v>0</v>
      </c>
      <c r="BB1582" s="95">
        <v>5925722.2813720703</v>
      </c>
      <c r="BC1582" s="95">
        <v>1664170.38766479</v>
      </c>
      <c r="BD1582" s="95">
        <v>0</v>
      </c>
      <c r="BE1582" s="95">
        <v>1145650.72457886</v>
      </c>
      <c r="BF1582" s="95">
        <v>0</v>
      </c>
      <c r="BG1582" s="95">
        <v>21213972.127197299</v>
      </c>
      <c r="BH1582" s="95">
        <v>4484484.1138305701</v>
      </c>
      <c r="BI1582" s="95">
        <v>0</v>
      </c>
      <c r="BJ1582" s="95">
        <v>628873.67967224098</v>
      </c>
      <c r="BK1582" s="95">
        <v>463204.75065994298</v>
      </c>
      <c r="BL1582" s="95">
        <v>0</v>
      </c>
      <c r="BM1582" s="95">
        <v>0</v>
      </c>
      <c r="BN1582" s="95">
        <v>0</v>
      </c>
      <c r="BO1582" s="95">
        <v>0</v>
      </c>
      <c r="BP1582" s="95">
        <v>0</v>
      </c>
      <c r="BQ1582" s="95">
        <v>0</v>
      </c>
      <c r="BR1582" s="95">
        <v>2256543.4267272898</v>
      </c>
      <c r="BS1582" s="95">
        <v>944821.271720886</v>
      </c>
      <c r="BT1582" s="95">
        <v>0</v>
      </c>
      <c r="BU1582" s="95">
        <v>934674.80999755894</v>
      </c>
      <c r="BV1582" s="95">
        <v>862934.06254577602</v>
      </c>
      <c r="BW1582" s="95">
        <v>0</v>
      </c>
      <c r="BX1582" s="95">
        <v>199509.57927894601</v>
      </c>
      <c r="BY1582" s="95">
        <v>0</v>
      </c>
      <c r="BZ1582" s="95">
        <v>0</v>
      </c>
      <c r="CA1582" s="95">
        <v>35720.817480564103</v>
      </c>
      <c r="CB1582" s="95">
        <v>1675656.49526978</v>
      </c>
      <c r="CC1582" s="95">
        <v>16946313.220703099</v>
      </c>
      <c r="CD1582" s="95">
        <v>5121622.4818725605</v>
      </c>
      <c r="CE1582" s="95">
        <v>1067.84727543592</v>
      </c>
      <c r="CF1582" s="95">
        <v>124625.019752502</v>
      </c>
      <c r="CG1582" s="95">
        <v>1133732.4205779999</v>
      </c>
      <c r="CH1582" s="95">
        <v>0</v>
      </c>
      <c r="CI1582" s="95">
        <v>36790.451870918303</v>
      </c>
      <c r="CJ1582" s="95">
        <v>1799828.4132995601</v>
      </c>
      <c r="CK1582" s="95">
        <v>18082189.013427701</v>
      </c>
      <c r="CL1582" s="95">
        <v>5340540.19812012</v>
      </c>
      <c r="CM1582" s="160">
        <v>56535.540578365297</v>
      </c>
      <c r="CN1582" s="160">
        <v>7854373.7004394503</v>
      </c>
      <c r="CO1582" s="160">
        <v>39306243.8203125</v>
      </c>
      <c r="CP1582" s="95">
        <v>5340540.19812012</v>
      </c>
      <c r="CQ1582" s="95">
        <v>0</v>
      </c>
      <c r="CR1582" s="95">
        <v>0</v>
      </c>
      <c r="CS1582" s="95">
        <v>0</v>
      </c>
      <c r="CT1582" s="95">
        <v>0</v>
      </c>
      <c r="CU1582" s="161">
        <v>1800281.515022282</v>
      </c>
      <c r="CV1582" s="161">
        <v>18080045.641281098</v>
      </c>
    </row>
    <row r="1583" spans="1:100" x14ac:dyDescent="0.2">
      <c r="A1583" s="94" t="s">
        <v>74</v>
      </c>
      <c r="B1583" s="96">
        <v>43800</v>
      </c>
      <c r="C1583" s="95">
        <v>32529.4438960552</v>
      </c>
      <c r="D1583" s="95">
        <v>0</v>
      </c>
      <c r="E1583" s="95">
        <v>3063.9364484846601</v>
      </c>
      <c r="F1583" s="95">
        <v>2657.7380127012698</v>
      </c>
      <c r="G1583" s="95">
        <v>1049.69324888289</v>
      </c>
      <c r="H1583" s="95">
        <v>0</v>
      </c>
      <c r="I1583" s="95">
        <v>0</v>
      </c>
      <c r="J1583" s="95">
        <v>19631.612677574201</v>
      </c>
      <c r="K1583" s="95">
        <v>0</v>
      </c>
      <c r="L1583" s="95">
        <v>39.744496788829601</v>
      </c>
      <c r="M1583" s="95">
        <v>15659.310921907399</v>
      </c>
      <c r="N1583" s="95">
        <v>2585.9304503798498</v>
      </c>
      <c r="O1583" s="95">
        <v>0</v>
      </c>
      <c r="P1583" s="95">
        <v>15710.550168752699</v>
      </c>
      <c r="Q1583" s="95">
        <v>1592.5294674336899</v>
      </c>
      <c r="R1583" s="95">
        <v>0</v>
      </c>
      <c r="S1583" s="95">
        <v>1046.50167636573</v>
      </c>
      <c r="T1583" s="95">
        <v>0</v>
      </c>
      <c r="U1583" s="95">
        <v>19648.139672517798</v>
      </c>
      <c r="V1583" s="95">
        <v>1534015.11778259</v>
      </c>
      <c r="W1583" s="95">
        <v>0</v>
      </c>
      <c r="X1583" s="95">
        <v>135462.05138015701</v>
      </c>
      <c r="Y1583" s="95">
        <v>94759.730319023103</v>
      </c>
      <c r="Z1583" s="95">
        <v>121083.810647964</v>
      </c>
      <c r="AA1583" s="95">
        <v>0</v>
      </c>
      <c r="AB1583" s="95">
        <v>0</v>
      </c>
      <c r="AC1583" s="95">
        <v>5997674.44421387</v>
      </c>
      <c r="AD1583" s="95">
        <v>0</v>
      </c>
      <c r="AE1583" s="95">
        <v>1812.3105806261301</v>
      </c>
      <c r="AF1583" s="95">
        <v>644224.37956237805</v>
      </c>
      <c r="AG1583" s="95">
        <v>271729.60191726702</v>
      </c>
      <c r="AH1583" s="95">
        <v>0</v>
      </c>
      <c r="AI1583" s="95">
        <v>574040.31703186</v>
      </c>
      <c r="AJ1583" s="95">
        <v>175621.80409431501</v>
      </c>
      <c r="AK1583" s="95">
        <v>0</v>
      </c>
      <c r="AL1583" s="95">
        <v>120954.590510368</v>
      </c>
      <c r="AM1583" s="95">
        <v>0</v>
      </c>
      <c r="AN1583" s="95">
        <v>6006036.4577026404</v>
      </c>
      <c r="AO1583" s="95">
        <v>15685303.5432129</v>
      </c>
      <c r="AP1583" s="95">
        <v>0</v>
      </c>
      <c r="AQ1583" s="95">
        <v>1248431.3560028099</v>
      </c>
      <c r="AR1583" s="95">
        <v>860209.37164306606</v>
      </c>
      <c r="AS1583" s="95">
        <v>1104533.6263732901</v>
      </c>
      <c r="AT1583" s="95">
        <v>0</v>
      </c>
      <c r="AU1583" s="95">
        <v>0</v>
      </c>
      <c r="AV1583" s="95">
        <v>21073164.7033691</v>
      </c>
      <c r="AW1583" s="95">
        <v>0</v>
      </c>
      <c r="AX1583" s="95">
        <v>19617.865533351898</v>
      </c>
      <c r="AY1583" s="95">
        <v>6762748.3012695303</v>
      </c>
      <c r="AZ1583" s="95">
        <v>2556839.43426514</v>
      </c>
      <c r="BA1583" s="95">
        <v>0</v>
      </c>
      <c r="BB1583" s="95">
        <v>5917370.2884521503</v>
      </c>
      <c r="BC1583" s="95">
        <v>1693058.1587982201</v>
      </c>
      <c r="BD1583" s="95">
        <v>0</v>
      </c>
      <c r="BE1583" s="95">
        <v>1106944.2718505899</v>
      </c>
      <c r="BF1583" s="95">
        <v>0</v>
      </c>
      <c r="BG1583" s="95">
        <v>21106257.748779301</v>
      </c>
      <c r="BH1583" s="95">
        <v>4488447.5091552697</v>
      </c>
      <c r="BI1583" s="95">
        <v>0</v>
      </c>
      <c r="BJ1583" s="95">
        <v>615080.22050476098</v>
      </c>
      <c r="BK1583" s="95">
        <v>452162.77660751302</v>
      </c>
      <c r="BL1583" s="95">
        <v>0</v>
      </c>
      <c r="BM1583" s="95">
        <v>0</v>
      </c>
      <c r="BN1583" s="95">
        <v>0</v>
      </c>
      <c r="BO1583" s="95">
        <v>0</v>
      </c>
      <c r="BP1583" s="95">
        <v>0</v>
      </c>
      <c r="BQ1583" s="95">
        <v>0</v>
      </c>
      <c r="BR1583" s="95">
        <v>2269263.1863403302</v>
      </c>
      <c r="BS1583" s="95">
        <v>937078.62380218494</v>
      </c>
      <c r="BT1583" s="95">
        <v>0</v>
      </c>
      <c r="BU1583" s="95">
        <v>1093354.4790344201</v>
      </c>
      <c r="BV1583" s="95">
        <v>856775.15602874802</v>
      </c>
      <c r="BW1583" s="95">
        <v>0</v>
      </c>
      <c r="BX1583" s="95">
        <v>216762.16576003999</v>
      </c>
      <c r="BY1583" s="95">
        <v>0</v>
      </c>
      <c r="BZ1583" s="95">
        <v>0</v>
      </c>
      <c r="CA1583" s="95">
        <v>35581.318108558698</v>
      </c>
      <c r="CB1583" s="95">
        <v>1667219.6721191399</v>
      </c>
      <c r="CC1583" s="95">
        <v>16901704.3664551</v>
      </c>
      <c r="CD1583" s="95">
        <v>5102311.7710571298</v>
      </c>
      <c r="CE1583" s="95">
        <v>1049.27817094326</v>
      </c>
      <c r="CF1583" s="95">
        <v>121991.72012043001</v>
      </c>
      <c r="CG1583" s="95">
        <v>1122062.1181793199</v>
      </c>
      <c r="CH1583" s="95">
        <v>0</v>
      </c>
      <c r="CI1583" s="95">
        <v>36631.273703098297</v>
      </c>
      <c r="CJ1583" s="95">
        <v>1788646.53405762</v>
      </c>
      <c r="CK1583" s="95">
        <v>18023430.9069824</v>
      </c>
      <c r="CL1583" s="95">
        <v>5313788.5534057599</v>
      </c>
      <c r="CM1583" s="160">
        <v>56132.514702320099</v>
      </c>
      <c r="CN1583" s="160">
        <v>7792397.0014038105</v>
      </c>
      <c r="CO1583" s="160">
        <v>39128032.037597701</v>
      </c>
      <c r="CP1583" s="95">
        <v>5313788.5534057599</v>
      </c>
      <c r="CQ1583" s="95">
        <v>0</v>
      </c>
      <c r="CR1583" s="95">
        <v>0</v>
      </c>
      <c r="CS1583" s="95">
        <v>0</v>
      </c>
      <c r="CT1583" s="95">
        <v>0</v>
      </c>
      <c r="CU1583" s="161">
        <v>1789211.3922395699</v>
      </c>
      <c r="CV1583" s="161">
        <v>18023766.484634422</v>
      </c>
    </row>
    <row r="1584" spans="1:100" x14ac:dyDescent="0.2">
      <c r="A1584" s="94" t="s">
        <v>74</v>
      </c>
      <c r="B1584" s="96">
        <v>43891</v>
      </c>
      <c r="C1584" s="95">
        <v>32833.392976283998</v>
      </c>
      <c r="D1584" s="95">
        <v>0</v>
      </c>
      <c r="E1584" s="95">
        <v>2384.7468893825999</v>
      </c>
      <c r="F1584" s="95">
        <v>2301.0769442319902</v>
      </c>
      <c r="G1584" s="95">
        <v>1042.4741750359501</v>
      </c>
      <c r="H1584" s="95">
        <v>0</v>
      </c>
      <c r="I1584" s="95">
        <v>0</v>
      </c>
      <c r="J1584" s="95">
        <v>19470.750313997301</v>
      </c>
      <c r="K1584" s="95">
        <v>0</v>
      </c>
      <c r="L1584" s="95">
        <v>61.312620382290298</v>
      </c>
      <c r="M1584" s="95">
        <v>15498.0576639175</v>
      </c>
      <c r="N1584" s="95">
        <v>2541.6721161007899</v>
      </c>
      <c r="O1584" s="95">
        <v>0</v>
      </c>
      <c r="P1584" s="95">
        <v>15781.2371790409</v>
      </c>
      <c r="Q1584" s="95">
        <v>1278.8123372495199</v>
      </c>
      <c r="R1584" s="95">
        <v>0</v>
      </c>
      <c r="S1584" s="95">
        <v>1040.52893978357</v>
      </c>
      <c r="T1584" s="95">
        <v>0</v>
      </c>
      <c r="U1584" s="95">
        <v>19467.8057079315</v>
      </c>
      <c r="V1584" s="95">
        <v>1464273.6271820101</v>
      </c>
      <c r="W1584" s="95">
        <v>0</v>
      </c>
      <c r="X1584" s="95">
        <v>87804.295711517305</v>
      </c>
      <c r="Y1584" s="95">
        <v>82332.596382141099</v>
      </c>
      <c r="Z1584" s="95">
        <v>112078.361584663</v>
      </c>
      <c r="AA1584" s="95">
        <v>0</v>
      </c>
      <c r="AB1584" s="95">
        <v>0</v>
      </c>
      <c r="AC1584" s="95">
        <v>5722489.0120239304</v>
      </c>
      <c r="AD1584" s="95">
        <v>0</v>
      </c>
      <c r="AE1584" s="95">
        <v>1683.0930918604099</v>
      </c>
      <c r="AF1584" s="95">
        <v>610072.39990234398</v>
      </c>
      <c r="AG1584" s="95">
        <v>261850.153297424</v>
      </c>
      <c r="AH1584" s="95">
        <v>0</v>
      </c>
      <c r="AI1584" s="95">
        <v>529937.98380279494</v>
      </c>
      <c r="AJ1584" s="95">
        <v>165635.89855575599</v>
      </c>
      <c r="AK1584" s="95">
        <v>0</v>
      </c>
      <c r="AL1584" s="95">
        <v>110921.664071083</v>
      </c>
      <c r="AM1584" s="95">
        <v>0</v>
      </c>
      <c r="AN1584" s="95">
        <v>5699573.4608764602</v>
      </c>
      <c r="AO1584" s="95">
        <v>15118246.822387701</v>
      </c>
      <c r="AP1584" s="95">
        <v>0</v>
      </c>
      <c r="AQ1584" s="95">
        <v>801033.37980651902</v>
      </c>
      <c r="AR1584" s="95">
        <v>748770.48057556199</v>
      </c>
      <c r="AS1584" s="95">
        <v>1030408.54645538</v>
      </c>
      <c r="AT1584" s="95">
        <v>0</v>
      </c>
      <c r="AU1584" s="95">
        <v>0</v>
      </c>
      <c r="AV1584" s="95">
        <v>20210101.8986816</v>
      </c>
      <c r="AW1584" s="95">
        <v>0</v>
      </c>
      <c r="AX1584" s="95">
        <v>18251.831690311399</v>
      </c>
      <c r="AY1584" s="95">
        <v>6521804.6293334998</v>
      </c>
      <c r="AZ1584" s="95">
        <v>2466553.5044250502</v>
      </c>
      <c r="BA1584" s="95">
        <v>0</v>
      </c>
      <c r="BB1584" s="95">
        <v>5518400.51635742</v>
      </c>
      <c r="BC1584" s="95">
        <v>1596327.4968566899</v>
      </c>
      <c r="BD1584" s="95">
        <v>0</v>
      </c>
      <c r="BE1584" s="95">
        <v>1020992.75165558</v>
      </c>
      <c r="BF1584" s="95">
        <v>0</v>
      </c>
      <c r="BG1584" s="95">
        <v>20111383.5070801</v>
      </c>
      <c r="BH1584" s="95">
        <v>4376914.6251831101</v>
      </c>
      <c r="BI1584" s="95">
        <v>0</v>
      </c>
      <c r="BJ1584" s="95">
        <v>295014.59900283802</v>
      </c>
      <c r="BK1584" s="95">
        <v>287837.14012908901</v>
      </c>
      <c r="BL1584" s="95">
        <v>0</v>
      </c>
      <c r="BM1584" s="95">
        <v>0</v>
      </c>
      <c r="BN1584" s="95">
        <v>0</v>
      </c>
      <c r="BO1584" s="95">
        <v>0</v>
      </c>
      <c r="BP1584" s="95">
        <v>0</v>
      </c>
      <c r="BQ1584" s="95">
        <v>0</v>
      </c>
      <c r="BR1584" s="95">
        <v>2156140.1395874</v>
      </c>
      <c r="BS1584" s="95">
        <v>929722.03385925305</v>
      </c>
      <c r="BT1584" s="95">
        <v>0</v>
      </c>
      <c r="BU1584" s="95">
        <v>994038.49688720703</v>
      </c>
      <c r="BV1584" s="95">
        <v>615512.80973815895</v>
      </c>
      <c r="BW1584" s="95">
        <v>0</v>
      </c>
      <c r="BX1584" s="95">
        <v>194639.15937042201</v>
      </c>
      <c r="BY1584" s="95">
        <v>0</v>
      </c>
      <c r="BZ1584" s="95">
        <v>0</v>
      </c>
      <c r="CA1584" s="95">
        <v>35192.472391605399</v>
      </c>
      <c r="CB1584" s="95">
        <v>1558700.35069275</v>
      </c>
      <c r="CC1584" s="95">
        <v>15941231.462158199</v>
      </c>
      <c r="CD1584" s="95">
        <v>4677459.8656616202</v>
      </c>
      <c r="CE1584" s="95">
        <v>1042.1298522204199</v>
      </c>
      <c r="CF1584" s="95">
        <v>109674.32532692001</v>
      </c>
      <c r="CG1584" s="95">
        <v>1003585.88194275</v>
      </c>
      <c r="CH1584" s="95">
        <v>0</v>
      </c>
      <c r="CI1584" s="95">
        <v>36236.574893474601</v>
      </c>
      <c r="CJ1584" s="95">
        <v>1669245.4215545701</v>
      </c>
      <c r="CK1584" s="95">
        <v>16940617.4145508</v>
      </c>
      <c r="CL1584" s="95">
        <v>4867569.39343262</v>
      </c>
      <c r="CM1584" s="160">
        <v>55517.505806922898</v>
      </c>
      <c r="CN1584" s="160">
        <v>7338817.5677490197</v>
      </c>
      <c r="CO1584" s="160">
        <v>36935481.700683601</v>
      </c>
      <c r="CP1584" s="95">
        <v>4867569.39343262</v>
      </c>
      <c r="CQ1584" s="95">
        <v>0</v>
      </c>
      <c r="CR1584" s="95">
        <v>0</v>
      </c>
      <c r="CS1584" s="95">
        <v>0</v>
      </c>
      <c r="CT1584" s="95">
        <v>0</v>
      </c>
      <c r="CU1584" s="161">
        <v>1668374.67601967</v>
      </c>
      <c r="CV1584" s="161">
        <v>16944817.344100948</v>
      </c>
    </row>
    <row r="1585" spans="1:100" x14ac:dyDescent="0.2">
      <c r="A1585" s="94" t="s">
        <v>74</v>
      </c>
      <c r="B1585" s="96">
        <v>43983</v>
      </c>
      <c r="C1585" s="95">
        <v>30757.624829292301</v>
      </c>
      <c r="D1585" s="95">
        <v>0</v>
      </c>
      <c r="E1585" s="95">
        <v>2170.3639199137701</v>
      </c>
      <c r="F1585" s="95">
        <v>2110.0190557241399</v>
      </c>
      <c r="G1585" s="95">
        <v>932.95082154124998</v>
      </c>
      <c r="H1585" s="95">
        <v>0</v>
      </c>
      <c r="I1585" s="95">
        <v>0</v>
      </c>
      <c r="J1585" s="95">
        <v>18957.496669530901</v>
      </c>
      <c r="K1585" s="95">
        <v>0</v>
      </c>
      <c r="L1585" s="95">
        <v>87.643969004973798</v>
      </c>
      <c r="M1585" s="95">
        <v>14947.967729091601</v>
      </c>
      <c r="N1585" s="95">
        <v>2444.17327192426</v>
      </c>
      <c r="O1585" s="95">
        <v>0</v>
      </c>
      <c r="P1585" s="95">
        <v>14164.393920540801</v>
      </c>
      <c r="Q1585" s="95">
        <v>1241.1601127982101</v>
      </c>
      <c r="R1585" s="95">
        <v>0</v>
      </c>
      <c r="S1585" s="95">
        <v>935.34607484191702</v>
      </c>
      <c r="T1585" s="95">
        <v>0</v>
      </c>
      <c r="U1585" s="95">
        <v>18951.326017379801</v>
      </c>
      <c r="V1585" s="95">
        <v>1329889.6708984401</v>
      </c>
      <c r="W1585" s="95">
        <v>0</v>
      </c>
      <c r="X1585" s="95">
        <v>85888.765546798706</v>
      </c>
      <c r="Y1585" s="95">
        <v>83158.096803665205</v>
      </c>
      <c r="Z1585" s="95">
        <v>89085.649608612104</v>
      </c>
      <c r="AA1585" s="95">
        <v>0</v>
      </c>
      <c r="AB1585" s="95">
        <v>0</v>
      </c>
      <c r="AC1585" s="95">
        <v>5191778.0393066397</v>
      </c>
      <c r="AD1585" s="95">
        <v>0</v>
      </c>
      <c r="AE1585" s="95">
        <v>1172.7763556986999</v>
      </c>
      <c r="AF1585" s="95">
        <v>579769.14373016404</v>
      </c>
      <c r="AG1585" s="95">
        <v>257363.41947937</v>
      </c>
      <c r="AH1585" s="95">
        <v>0</v>
      </c>
      <c r="AI1585" s="95">
        <v>413719.55301284802</v>
      </c>
      <c r="AJ1585" s="95">
        <v>164637.043607712</v>
      </c>
      <c r="AK1585" s="95">
        <v>0</v>
      </c>
      <c r="AL1585" s="95">
        <v>88797.207238197298</v>
      </c>
      <c r="AM1585" s="95">
        <v>0</v>
      </c>
      <c r="AN1585" s="95">
        <v>5189429.5502319299</v>
      </c>
      <c r="AO1585" s="95">
        <v>13774987.931396499</v>
      </c>
      <c r="AP1585" s="95">
        <v>0</v>
      </c>
      <c r="AQ1585" s="95">
        <v>783968.13671112095</v>
      </c>
      <c r="AR1585" s="95">
        <v>757321.28881072998</v>
      </c>
      <c r="AS1585" s="95">
        <v>817995.93668365502</v>
      </c>
      <c r="AT1585" s="95">
        <v>0</v>
      </c>
      <c r="AU1585" s="95">
        <v>0</v>
      </c>
      <c r="AV1585" s="95">
        <v>18310856.676025402</v>
      </c>
      <c r="AW1585" s="95">
        <v>0</v>
      </c>
      <c r="AX1585" s="95">
        <v>10321.615744352301</v>
      </c>
      <c r="AY1585" s="95">
        <v>6174735.3845214797</v>
      </c>
      <c r="AZ1585" s="95">
        <v>2424299.2966613802</v>
      </c>
      <c r="BA1585" s="95">
        <v>0</v>
      </c>
      <c r="BB1585" s="95">
        <v>4353235.2910156297</v>
      </c>
      <c r="BC1585" s="95">
        <v>1592545.5626678499</v>
      </c>
      <c r="BD1585" s="95">
        <v>0</v>
      </c>
      <c r="BE1585" s="95">
        <v>815731.67189025902</v>
      </c>
      <c r="BF1585" s="95">
        <v>0</v>
      </c>
      <c r="BG1585" s="95">
        <v>18263150.201171901</v>
      </c>
      <c r="BH1585" s="95">
        <v>3955652.6112365699</v>
      </c>
      <c r="BI1585" s="95">
        <v>0</v>
      </c>
      <c r="BJ1585" s="95">
        <v>286224.56214141799</v>
      </c>
      <c r="BK1585" s="95">
        <v>281402.97085571301</v>
      </c>
      <c r="BL1585" s="95">
        <v>0</v>
      </c>
      <c r="BM1585" s="95">
        <v>0</v>
      </c>
      <c r="BN1585" s="95">
        <v>0</v>
      </c>
      <c r="BO1585" s="95">
        <v>0</v>
      </c>
      <c r="BP1585" s="95">
        <v>0</v>
      </c>
      <c r="BQ1585" s="95">
        <v>0</v>
      </c>
      <c r="BR1585" s="95">
        <v>1984187.52601624</v>
      </c>
      <c r="BS1585" s="95">
        <v>903604.57920837402</v>
      </c>
      <c r="BT1585" s="95">
        <v>0</v>
      </c>
      <c r="BU1585" s="95">
        <v>776092.26807403599</v>
      </c>
      <c r="BV1585" s="95">
        <v>609735.06315612805</v>
      </c>
      <c r="BW1585" s="95">
        <v>0</v>
      </c>
      <c r="BX1585" s="95">
        <v>160523.898839951</v>
      </c>
      <c r="BY1585" s="95">
        <v>0</v>
      </c>
      <c r="BZ1585" s="95">
        <v>0</v>
      </c>
      <c r="CA1585" s="95">
        <v>32915.288756370501</v>
      </c>
      <c r="CB1585" s="95">
        <v>1413986.1972808801</v>
      </c>
      <c r="CC1585" s="95">
        <v>14547967.361694301</v>
      </c>
      <c r="CD1585" s="95">
        <v>4235790.8921508798</v>
      </c>
      <c r="CE1585" s="95">
        <v>933.05864916741803</v>
      </c>
      <c r="CF1585" s="95">
        <v>88758.081169128403</v>
      </c>
      <c r="CG1585" s="95">
        <v>814844.75096893299</v>
      </c>
      <c r="CH1585" s="95">
        <v>0</v>
      </c>
      <c r="CI1585" s="95">
        <v>33845.6803860664</v>
      </c>
      <c r="CJ1585" s="95">
        <v>1502028.54266357</v>
      </c>
      <c r="CK1585" s="95">
        <v>15361850.775512701</v>
      </c>
      <c r="CL1585" s="95">
        <v>4390957.6882934598</v>
      </c>
      <c r="CM1585" s="160">
        <v>52693.579248905196</v>
      </c>
      <c r="CN1585" s="160">
        <v>6693941.1340942401</v>
      </c>
      <c r="CO1585" s="160">
        <v>33669679.398925804</v>
      </c>
      <c r="CP1585" s="95">
        <v>4390957.6882934598</v>
      </c>
      <c r="CQ1585" s="95">
        <v>0</v>
      </c>
      <c r="CR1585" s="95">
        <v>0</v>
      </c>
      <c r="CS1585" s="95">
        <v>0</v>
      </c>
      <c r="CT1585" s="95">
        <v>0</v>
      </c>
      <c r="CU1585" s="161">
        <v>1502744.2784500085</v>
      </c>
      <c r="CV1585" s="161">
        <v>15362812.112663234</v>
      </c>
    </row>
    <row r="1586" spans="1:100" x14ac:dyDescent="0.2">
      <c r="A1586" s="94" t="s">
        <v>75</v>
      </c>
      <c r="B1586" s="96">
        <v>38047</v>
      </c>
      <c r="C1586" s="95">
        <v>34071.019100189202</v>
      </c>
      <c r="D1586" s="95">
        <v>0</v>
      </c>
      <c r="E1586" s="95">
        <v>20525.4881374836</v>
      </c>
      <c r="F1586" s="95">
        <v>8616.5949084758795</v>
      </c>
      <c r="G1586" s="95">
        <v>0.98827847699431004</v>
      </c>
      <c r="H1586" s="95">
        <v>0</v>
      </c>
      <c r="I1586" s="95">
        <v>0</v>
      </c>
      <c r="J1586" s="95">
        <v>39.611361310817301</v>
      </c>
      <c r="K1586" s="95">
        <v>0</v>
      </c>
      <c r="L1586" s="95">
        <v>24703.9954345226</v>
      </c>
      <c r="M1586" s="95">
        <v>20672.579049110402</v>
      </c>
      <c r="N1586" s="95">
        <v>5674.4926950335503</v>
      </c>
      <c r="O1586" s="95">
        <v>0</v>
      </c>
      <c r="P1586" s="95">
        <v>0</v>
      </c>
      <c r="Q1586" s="95">
        <v>3366.7266111373901</v>
      </c>
      <c r="R1586" s="95">
        <v>0</v>
      </c>
      <c r="S1586" s="95">
        <v>0</v>
      </c>
      <c r="T1586" s="95">
        <v>1296.0534454137101</v>
      </c>
      <c r="U1586" s="95">
        <v>14656.1730185747</v>
      </c>
      <c r="V1586" s="95">
        <v>2297705.8778381301</v>
      </c>
      <c r="W1586" s="95">
        <v>0</v>
      </c>
      <c r="X1586" s="95">
        <v>1763479.43026733</v>
      </c>
      <c r="Y1586" s="95">
        <v>552544.27062225295</v>
      </c>
      <c r="Z1586" s="95">
        <v>128.581318661571</v>
      </c>
      <c r="AA1586" s="95">
        <v>0</v>
      </c>
      <c r="AB1586" s="95">
        <v>0</v>
      </c>
      <c r="AC1586" s="95">
        <v>3155.79155084491</v>
      </c>
      <c r="AD1586" s="95">
        <v>0</v>
      </c>
      <c r="AE1586" s="95">
        <v>1456743.9149017299</v>
      </c>
      <c r="AF1586" s="95">
        <v>1164001.7067718499</v>
      </c>
      <c r="AG1586" s="95">
        <v>1004647.91178131</v>
      </c>
      <c r="AH1586" s="95">
        <v>0</v>
      </c>
      <c r="AI1586" s="95">
        <v>0</v>
      </c>
      <c r="AJ1586" s="95">
        <v>427674.12771224999</v>
      </c>
      <c r="AK1586" s="95">
        <v>0</v>
      </c>
      <c r="AL1586" s="95">
        <v>0</v>
      </c>
      <c r="AM1586" s="95">
        <v>207523.82647895801</v>
      </c>
      <c r="AN1586" s="95">
        <v>4538972.6550903302</v>
      </c>
      <c r="AO1586" s="95">
        <v>16339482.5540771</v>
      </c>
      <c r="AP1586" s="95">
        <v>0</v>
      </c>
      <c r="AQ1586" s="95">
        <v>11699187.954223599</v>
      </c>
      <c r="AR1586" s="95">
        <v>3656444.0564880399</v>
      </c>
      <c r="AS1586" s="95">
        <v>784.341046996415</v>
      </c>
      <c r="AT1586" s="95">
        <v>0</v>
      </c>
      <c r="AU1586" s="95">
        <v>0</v>
      </c>
      <c r="AV1586" s="95">
        <v>7361.0757226943997</v>
      </c>
      <c r="AW1586" s="95">
        <v>0</v>
      </c>
      <c r="AX1586" s="95">
        <v>10626899.5865479</v>
      </c>
      <c r="AY1586" s="95">
        <v>8059643.6743774395</v>
      </c>
      <c r="AZ1586" s="95">
        <v>6309903.2598877</v>
      </c>
      <c r="BA1586" s="95">
        <v>0</v>
      </c>
      <c r="BB1586" s="95">
        <v>0</v>
      </c>
      <c r="BC1586" s="95">
        <v>2824369.9677734398</v>
      </c>
      <c r="BD1586" s="95">
        <v>0</v>
      </c>
      <c r="BE1586" s="95">
        <v>0</v>
      </c>
      <c r="BF1586" s="95">
        <v>1269276.33137512</v>
      </c>
      <c r="BG1586" s="95">
        <v>10416317.251220699</v>
      </c>
      <c r="BH1586" s="95">
        <v>3095879.4835205101</v>
      </c>
      <c r="BI1586" s="95">
        <v>0</v>
      </c>
      <c r="BJ1586" s="95">
        <v>3166955.91223145</v>
      </c>
      <c r="BK1586" s="95">
        <v>1219667.9596557601</v>
      </c>
      <c r="BL1586" s="95">
        <v>0</v>
      </c>
      <c r="BM1586" s="95">
        <v>0</v>
      </c>
      <c r="BN1586" s="95">
        <v>0</v>
      </c>
      <c r="BO1586" s="95">
        <v>0</v>
      </c>
      <c r="BP1586" s="95">
        <v>0</v>
      </c>
      <c r="BQ1586" s="95">
        <v>0</v>
      </c>
      <c r="BR1586" s="95">
        <v>2600244.8251953102</v>
      </c>
      <c r="BS1586" s="95">
        <v>2442122.1017150902</v>
      </c>
      <c r="BT1586" s="95">
        <v>0</v>
      </c>
      <c r="BU1586" s="95">
        <v>0</v>
      </c>
      <c r="BV1586" s="95">
        <v>1187323.3047180199</v>
      </c>
      <c r="BW1586" s="95">
        <v>0</v>
      </c>
      <c r="BX1586" s="95">
        <v>0</v>
      </c>
      <c r="BY1586" s="95">
        <v>0</v>
      </c>
      <c r="BZ1586" s="95">
        <v>0</v>
      </c>
      <c r="CA1586" s="95">
        <v>54630.851247787497</v>
      </c>
      <c r="CB1586" s="95">
        <v>4021124.0354003902</v>
      </c>
      <c r="CC1586" s="95">
        <v>27750213.450927701</v>
      </c>
      <c r="CD1586" s="95">
        <v>6248927.4277954102</v>
      </c>
      <c r="CE1586" s="95">
        <v>1288.2285087108601</v>
      </c>
      <c r="CF1586" s="95">
        <v>204710.93310165399</v>
      </c>
      <c r="CG1586" s="95">
        <v>1226047.4100341799</v>
      </c>
      <c r="CH1586" s="95">
        <v>0</v>
      </c>
      <c r="CI1586" s="95">
        <v>55897.181705951698</v>
      </c>
      <c r="CJ1586" s="95">
        <v>4222919.0158691397</v>
      </c>
      <c r="CK1586" s="95">
        <v>28978567.2490234</v>
      </c>
      <c r="CL1586" s="95">
        <v>6246337.7495727502</v>
      </c>
      <c r="CM1586" s="160">
        <v>70537.900930404707</v>
      </c>
      <c r="CN1586" s="160">
        <v>8714522.5190429706</v>
      </c>
      <c r="CO1586" s="160">
        <v>39365753.298828103</v>
      </c>
      <c r="CP1586" s="95">
        <v>6246337.7495727502</v>
      </c>
      <c r="CQ1586" s="95">
        <v>0</v>
      </c>
      <c r="CR1586" s="95">
        <v>0</v>
      </c>
      <c r="CS1586" s="95">
        <v>0</v>
      </c>
      <c r="CT1586" s="95">
        <v>0</v>
      </c>
      <c r="CU1586" s="161">
        <v>4225834.9685020437</v>
      </c>
      <c r="CV1586" s="161">
        <v>28976260.860961881</v>
      </c>
    </row>
    <row r="1587" spans="1:100" x14ac:dyDescent="0.2">
      <c r="A1587" s="94" t="s">
        <v>75</v>
      </c>
      <c r="B1587" s="96">
        <v>38139</v>
      </c>
      <c r="C1587" s="95">
        <v>34794.547677516901</v>
      </c>
      <c r="D1587" s="95">
        <v>0</v>
      </c>
      <c r="E1587" s="95">
        <v>20046.7258632183</v>
      </c>
      <c r="F1587" s="95">
        <v>8849.5827465057391</v>
      </c>
      <c r="G1587" s="95">
        <v>36.260306192561998</v>
      </c>
      <c r="H1587" s="95">
        <v>0</v>
      </c>
      <c r="I1587" s="95">
        <v>0</v>
      </c>
      <c r="J1587" s="95">
        <v>690.03974591195595</v>
      </c>
      <c r="K1587" s="95">
        <v>0</v>
      </c>
      <c r="L1587" s="95">
        <v>25202.8170912266</v>
      </c>
      <c r="M1587" s="95">
        <v>20654.898170471199</v>
      </c>
      <c r="N1587" s="95">
        <v>5737.8921025991403</v>
      </c>
      <c r="O1587" s="95">
        <v>0</v>
      </c>
      <c r="P1587" s="95">
        <v>0</v>
      </c>
      <c r="Q1587" s="95">
        <v>3379.9605540633202</v>
      </c>
      <c r="R1587" s="95">
        <v>0</v>
      </c>
      <c r="S1587" s="95">
        <v>0</v>
      </c>
      <c r="T1587" s="95">
        <v>1263.9620470106599</v>
      </c>
      <c r="U1587" s="95">
        <v>14852.133418440801</v>
      </c>
      <c r="V1587" s="95">
        <v>2320875.1686096201</v>
      </c>
      <c r="W1587" s="95">
        <v>0</v>
      </c>
      <c r="X1587" s="95">
        <v>1704998.7364654499</v>
      </c>
      <c r="Y1587" s="95">
        <v>566241.34518432606</v>
      </c>
      <c r="Z1587" s="95">
        <v>4737.5556497573898</v>
      </c>
      <c r="AA1587" s="95">
        <v>0</v>
      </c>
      <c r="AB1587" s="95">
        <v>0</v>
      </c>
      <c r="AC1587" s="95">
        <v>178432.50620460499</v>
      </c>
      <c r="AD1587" s="95">
        <v>0</v>
      </c>
      <c r="AE1587" s="95">
        <v>1445453.14755249</v>
      </c>
      <c r="AF1587" s="95">
        <v>1157978.0522766099</v>
      </c>
      <c r="AG1587" s="95">
        <v>1000228.8373184199</v>
      </c>
      <c r="AH1587" s="95">
        <v>0</v>
      </c>
      <c r="AI1587" s="95">
        <v>0</v>
      </c>
      <c r="AJ1587" s="95">
        <v>416022.20578765898</v>
      </c>
      <c r="AK1587" s="95">
        <v>0</v>
      </c>
      <c r="AL1587" s="95">
        <v>0</v>
      </c>
      <c r="AM1587" s="95">
        <v>200614.60209846499</v>
      </c>
      <c r="AN1587" s="95">
        <v>4606569.2614746103</v>
      </c>
      <c r="AO1587" s="95">
        <v>16681511.416259799</v>
      </c>
      <c r="AP1587" s="95">
        <v>0</v>
      </c>
      <c r="AQ1587" s="95">
        <v>11487079.263183599</v>
      </c>
      <c r="AR1587" s="95">
        <v>3840608.0040283198</v>
      </c>
      <c r="AS1587" s="95">
        <v>30573.6917390823</v>
      </c>
      <c r="AT1587" s="95">
        <v>0</v>
      </c>
      <c r="AU1587" s="95">
        <v>0</v>
      </c>
      <c r="AV1587" s="95">
        <v>414376.11157607997</v>
      </c>
      <c r="AW1587" s="95">
        <v>0</v>
      </c>
      <c r="AX1587" s="95">
        <v>10647211.296875</v>
      </c>
      <c r="AY1587" s="95">
        <v>8183661.6857299795</v>
      </c>
      <c r="AZ1587" s="95">
        <v>6429244.5349731399</v>
      </c>
      <c r="BA1587" s="95">
        <v>0</v>
      </c>
      <c r="BB1587" s="95">
        <v>0</v>
      </c>
      <c r="BC1587" s="95">
        <v>2799956.6904907199</v>
      </c>
      <c r="BD1587" s="95">
        <v>0</v>
      </c>
      <c r="BE1587" s="95">
        <v>0</v>
      </c>
      <c r="BF1587" s="95">
        <v>1240427.2185058601</v>
      </c>
      <c r="BG1587" s="95">
        <v>10551413.9810791</v>
      </c>
      <c r="BH1587" s="95">
        <v>3149612.51870728</v>
      </c>
      <c r="BI1587" s="95">
        <v>0</v>
      </c>
      <c r="BJ1587" s="95">
        <v>3113656.11968994</v>
      </c>
      <c r="BK1587" s="95">
        <v>1292795.9918365499</v>
      </c>
      <c r="BL1587" s="95">
        <v>0</v>
      </c>
      <c r="BM1587" s="95">
        <v>0</v>
      </c>
      <c r="BN1587" s="95">
        <v>0</v>
      </c>
      <c r="BO1587" s="95">
        <v>0</v>
      </c>
      <c r="BP1587" s="95">
        <v>0</v>
      </c>
      <c r="BQ1587" s="95">
        <v>0</v>
      </c>
      <c r="BR1587" s="95">
        <v>2618313.0061035198</v>
      </c>
      <c r="BS1587" s="95">
        <v>2475509.01635742</v>
      </c>
      <c r="BT1587" s="95">
        <v>0</v>
      </c>
      <c r="BU1587" s="95">
        <v>0</v>
      </c>
      <c r="BV1587" s="95">
        <v>1185643.3863830599</v>
      </c>
      <c r="BW1587" s="95">
        <v>0</v>
      </c>
      <c r="BX1587" s="95">
        <v>0</v>
      </c>
      <c r="BY1587" s="95">
        <v>0</v>
      </c>
      <c r="BZ1587" s="95">
        <v>0</v>
      </c>
      <c r="CA1587" s="95">
        <v>54973.287778854399</v>
      </c>
      <c r="CB1587" s="95">
        <v>4016769.34234619</v>
      </c>
      <c r="CC1587" s="95">
        <v>28117082.919433601</v>
      </c>
      <c r="CD1587" s="95">
        <v>6230818.9564819299</v>
      </c>
      <c r="CE1587" s="95">
        <v>1263.6766206473101</v>
      </c>
      <c r="CF1587" s="95">
        <v>202799.394662857</v>
      </c>
      <c r="CG1587" s="95">
        <v>1239732.91958618</v>
      </c>
      <c r="CH1587" s="95">
        <v>0</v>
      </c>
      <c r="CI1587" s="95">
        <v>56218.224262237498</v>
      </c>
      <c r="CJ1587" s="95">
        <v>4217298.9835815402</v>
      </c>
      <c r="CK1587" s="95">
        <v>29354563.1647949</v>
      </c>
      <c r="CL1587" s="95">
        <v>6235324.2930297898</v>
      </c>
      <c r="CM1587" s="160">
        <v>71097.639879226699</v>
      </c>
      <c r="CN1587" s="160">
        <v>8754881.9014892597</v>
      </c>
      <c r="CO1587" s="160">
        <v>39868950.811035201</v>
      </c>
      <c r="CP1587" s="95">
        <v>6235324.2930297898</v>
      </c>
      <c r="CQ1587" s="95">
        <v>0</v>
      </c>
      <c r="CR1587" s="95">
        <v>0</v>
      </c>
      <c r="CS1587" s="95">
        <v>0</v>
      </c>
      <c r="CT1587" s="95">
        <v>0</v>
      </c>
      <c r="CU1587" s="161">
        <v>4219568.7370090466</v>
      </c>
      <c r="CV1587" s="161">
        <v>29356815.839019783</v>
      </c>
    </row>
    <row r="1588" spans="1:100" x14ac:dyDescent="0.2">
      <c r="A1588" s="94" t="s">
        <v>75</v>
      </c>
      <c r="B1588" s="96">
        <v>38231</v>
      </c>
      <c r="C1588" s="95">
        <v>35722.938989162401</v>
      </c>
      <c r="D1588" s="95">
        <v>0</v>
      </c>
      <c r="E1588" s="95">
        <v>20373.225408315699</v>
      </c>
      <c r="F1588" s="95">
        <v>9927.1951593160593</v>
      </c>
      <c r="G1588" s="95">
        <v>95.947700166143505</v>
      </c>
      <c r="H1588" s="95">
        <v>0</v>
      </c>
      <c r="I1588" s="95">
        <v>0</v>
      </c>
      <c r="J1588" s="95">
        <v>1817.4916420579</v>
      </c>
      <c r="K1588" s="95">
        <v>0</v>
      </c>
      <c r="L1588" s="95">
        <v>26704.824986457799</v>
      </c>
      <c r="M1588" s="95">
        <v>20905.009996414199</v>
      </c>
      <c r="N1588" s="95">
        <v>5728.8771482706097</v>
      </c>
      <c r="O1588" s="95">
        <v>0</v>
      </c>
      <c r="P1588" s="95">
        <v>0</v>
      </c>
      <c r="Q1588" s="95">
        <v>3392.09541752934</v>
      </c>
      <c r="R1588" s="95">
        <v>0</v>
      </c>
      <c r="S1588" s="95">
        <v>0</v>
      </c>
      <c r="T1588" s="95">
        <v>1216.7870680987801</v>
      </c>
      <c r="U1588" s="95">
        <v>14747.5804655552</v>
      </c>
      <c r="V1588" s="95">
        <v>2353429.5611267099</v>
      </c>
      <c r="W1588" s="95">
        <v>0</v>
      </c>
      <c r="X1588" s="95">
        <v>1704974.9545593299</v>
      </c>
      <c r="Y1588" s="95">
        <v>616158.07351684605</v>
      </c>
      <c r="Z1588" s="95">
        <v>14578.0040522814</v>
      </c>
      <c r="AA1588" s="95">
        <v>0</v>
      </c>
      <c r="AB1588" s="95">
        <v>0</v>
      </c>
      <c r="AC1588" s="95">
        <v>482963.67591857899</v>
      </c>
      <c r="AD1588" s="95">
        <v>0</v>
      </c>
      <c r="AE1588" s="95">
        <v>1483524.30593872</v>
      </c>
      <c r="AF1588" s="95">
        <v>1166218.4495391799</v>
      </c>
      <c r="AG1588" s="95">
        <v>1002330.11898804</v>
      </c>
      <c r="AH1588" s="95">
        <v>0</v>
      </c>
      <c r="AI1588" s="95">
        <v>0</v>
      </c>
      <c r="AJ1588" s="95">
        <v>415199.18655013997</v>
      </c>
      <c r="AK1588" s="95">
        <v>0</v>
      </c>
      <c r="AL1588" s="95">
        <v>0</v>
      </c>
      <c r="AM1588" s="95">
        <v>200674.098268509</v>
      </c>
      <c r="AN1588" s="95">
        <v>4226099.7661132803</v>
      </c>
      <c r="AO1588" s="95">
        <v>17129076.756347701</v>
      </c>
      <c r="AP1588" s="95">
        <v>0</v>
      </c>
      <c r="AQ1588" s="95">
        <v>11688904.767333999</v>
      </c>
      <c r="AR1588" s="95">
        <v>4238876.9206542997</v>
      </c>
      <c r="AS1588" s="95">
        <v>91631.578860282898</v>
      </c>
      <c r="AT1588" s="95">
        <v>0</v>
      </c>
      <c r="AU1588" s="95">
        <v>0</v>
      </c>
      <c r="AV1588" s="95">
        <v>1122659.317276</v>
      </c>
      <c r="AW1588" s="95">
        <v>0</v>
      </c>
      <c r="AX1588" s="95">
        <v>11257580.436279301</v>
      </c>
      <c r="AY1588" s="95">
        <v>8396436.9940185491</v>
      </c>
      <c r="AZ1588" s="95">
        <v>6520468.8831176804</v>
      </c>
      <c r="BA1588" s="95">
        <v>0</v>
      </c>
      <c r="BB1588" s="95">
        <v>0</v>
      </c>
      <c r="BC1588" s="95">
        <v>2850671.2722168001</v>
      </c>
      <c r="BD1588" s="95">
        <v>0</v>
      </c>
      <c r="BE1588" s="95">
        <v>0</v>
      </c>
      <c r="BF1588" s="95">
        <v>1255584.72265625</v>
      </c>
      <c r="BG1588" s="95">
        <v>10250363.1691895</v>
      </c>
      <c r="BH1588" s="95">
        <v>3305847.38995361</v>
      </c>
      <c r="BI1588" s="95">
        <v>0</v>
      </c>
      <c r="BJ1588" s="95">
        <v>3144593.0136413602</v>
      </c>
      <c r="BK1588" s="95">
        <v>1400102.5868988</v>
      </c>
      <c r="BL1588" s="95">
        <v>0</v>
      </c>
      <c r="BM1588" s="95">
        <v>0</v>
      </c>
      <c r="BN1588" s="95">
        <v>0</v>
      </c>
      <c r="BO1588" s="95">
        <v>0</v>
      </c>
      <c r="BP1588" s="95">
        <v>0</v>
      </c>
      <c r="BQ1588" s="95">
        <v>0</v>
      </c>
      <c r="BR1588" s="95">
        <v>2683527.9603881799</v>
      </c>
      <c r="BS1588" s="95">
        <v>2534615.7187805199</v>
      </c>
      <c r="BT1588" s="95">
        <v>0</v>
      </c>
      <c r="BU1588" s="95">
        <v>0</v>
      </c>
      <c r="BV1588" s="95">
        <v>1208306.60429382</v>
      </c>
      <c r="BW1588" s="95">
        <v>0</v>
      </c>
      <c r="BX1588" s="95">
        <v>0</v>
      </c>
      <c r="BY1588" s="95">
        <v>0</v>
      </c>
      <c r="BZ1588" s="95">
        <v>0</v>
      </c>
      <c r="CA1588" s="95">
        <v>55936.327895164497</v>
      </c>
      <c r="CB1588" s="95">
        <v>4042455.9352111798</v>
      </c>
      <c r="CC1588" s="95">
        <v>28691758.704833999</v>
      </c>
      <c r="CD1588" s="95">
        <v>6497985.8474121103</v>
      </c>
      <c r="CE1588" s="95">
        <v>1210.1285226643099</v>
      </c>
      <c r="CF1588" s="95">
        <v>200911.01457405099</v>
      </c>
      <c r="CG1588" s="95">
        <v>1247321.1054992699</v>
      </c>
      <c r="CH1588" s="95">
        <v>0</v>
      </c>
      <c r="CI1588" s="95">
        <v>57165.607569694497</v>
      </c>
      <c r="CJ1588" s="95">
        <v>4241548.0643920898</v>
      </c>
      <c r="CK1588" s="95">
        <v>29929958.295166001</v>
      </c>
      <c r="CL1588" s="95">
        <v>6496320.1000366202</v>
      </c>
      <c r="CM1588" s="160">
        <v>71895.583773613005</v>
      </c>
      <c r="CN1588" s="160">
        <v>8553411.1617431603</v>
      </c>
      <c r="CO1588" s="160">
        <v>40216419.444824196</v>
      </c>
      <c r="CP1588" s="95">
        <v>6496320.1000366202</v>
      </c>
      <c r="CQ1588" s="95">
        <v>0</v>
      </c>
      <c r="CR1588" s="95">
        <v>0</v>
      </c>
      <c r="CS1588" s="95">
        <v>0</v>
      </c>
      <c r="CT1588" s="95">
        <v>0</v>
      </c>
      <c r="CU1588" s="161">
        <v>4243366.9497852307</v>
      </c>
      <c r="CV1588" s="161">
        <v>29939079.810333271</v>
      </c>
    </row>
    <row r="1589" spans="1:100" x14ac:dyDescent="0.2">
      <c r="A1589" s="94" t="s">
        <v>75</v>
      </c>
      <c r="B1589" s="96">
        <v>38322</v>
      </c>
      <c r="C1589" s="95">
        <v>36717.836031436898</v>
      </c>
      <c r="D1589" s="95">
        <v>0</v>
      </c>
      <c r="E1589" s="95">
        <v>19308.510414362001</v>
      </c>
      <c r="F1589" s="95">
        <v>9962.1854408979398</v>
      </c>
      <c r="G1589" s="95">
        <v>153.02245931141101</v>
      </c>
      <c r="H1589" s="95">
        <v>0</v>
      </c>
      <c r="I1589" s="95">
        <v>0</v>
      </c>
      <c r="J1589" s="95">
        <v>2959.86642152071</v>
      </c>
      <c r="K1589" s="95">
        <v>0</v>
      </c>
      <c r="L1589" s="95">
        <v>26149.721011400201</v>
      </c>
      <c r="M1589" s="95">
        <v>21093.196403980299</v>
      </c>
      <c r="N1589" s="95">
        <v>5648.9384949803398</v>
      </c>
      <c r="O1589" s="95">
        <v>0</v>
      </c>
      <c r="P1589" s="95">
        <v>0</v>
      </c>
      <c r="Q1589" s="95">
        <v>3389.9212324619298</v>
      </c>
      <c r="R1589" s="95">
        <v>0</v>
      </c>
      <c r="S1589" s="95">
        <v>0</v>
      </c>
      <c r="T1589" s="95">
        <v>1220.0305871963501</v>
      </c>
      <c r="U1589" s="95">
        <v>15322.325855135899</v>
      </c>
      <c r="V1589" s="95">
        <v>2428867.5068054199</v>
      </c>
      <c r="W1589" s="95">
        <v>0</v>
      </c>
      <c r="X1589" s="95">
        <v>1635224.0604553199</v>
      </c>
      <c r="Y1589" s="95">
        <v>628895.21681213402</v>
      </c>
      <c r="Z1589" s="95">
        <v>28261.085021257401</v>
      </c>
      <c r="AA1589" s="95">
        <v>0</v>
      </c>
      <c r="AB1589" s="95">
        <v>0</v>
      </c>
      <c r="AC1589" s="95">
        <v>1035694.3779296899</v>
      </c>
      <c r="AD1589" s="95">
        <v>0</v>
      </c>
      <c r="AE1589" s="95">
        <v>1456775.26954651</v>
      </c>
      <c r="AF1589" s="95">
        <v>1180105.4988555899</v>
      </c>
      <c r="AG1589" s="95">
        <v>1002302.08866882</v>
      </c>
      <c r="AH1589" s="95">
        <v>0</v>
      </c>
      <c r="AI1589" s="95">
        <v>0</v>
      </c>
      <c r="AJ1589" s="95">
        <v>409226.90456771897</v>
      </c>
      <c r="AK1589" s="95">
        <v>0</v>
      </c>
      <c r="AL1589" s="95">
        <v>0</v>
      </c>
      <c r="AM1589" s="95">
        <v>200393.96644210801</v>
      </c>
      <c r="AN1589" s="95">
        <v>4777891.84094238</v>
      </c>
      <c r="AO1589" s="95">
        <v>17850117.197021499</v>
      </c>
      <c r="AP1589" s="95">
        <v>0</v>
      </c>
      <c r="AQ1589" s="95">
        <v>11291646.706543</v>
      </c>
      <c r="AR1589" s="95">
        <v>4396628.6442871103</v>
      </c>
      <c r="AS1589" s="95">
        <v>182358.92239761399</v>
      </c>
      <c r="AT1589" s="95">
        <v>0</v>
      </c>
      <c r="AU1589" s="95">
        <v>0</v>
      </c>
      <c r="AV1589" s="95">
        <v>2452729.6692199698</v>
      </c>
      <c r="AW1589" s="95">
        <v>0</v>
      </c>
      <c r="AX1589" s="95">
        <v>11044725.50354</v>
      </c>
      <c r="AY1589" s="95">
        <v>8625128.6191406306</v>
      </c>
      <c r="AZ1589" s="95">
        <v>6582265.4710082998</v>
      </c>
      <c r="BA1589" s="95">
        <v>0</v>
      </c>
      <c r="BB1589" s="95">
        <v>0</v>
      </c>
      <c r="BC1589" s="95">
        <v>2826716.5725402799</v>
      </c>
      <c r="BD1589" s="95">
        <v>0</v>
      </c>
      <c r="BE1589" s="95">
        <v>0</v>
      </c>
      <c r="BF1589" s="95">
        <v>1275280.35221863</v>
      </c>
      <c r="BG1589" s="95">
        <v>11289200.9172363</v>
      </c>
      <c r="BH1589" s="95">
        <v>3435751.8528442401</v>
      </c>
      <c r="BI1589" s="95">
        <v>0</v>
      </c>
      <c r="BJ1589" s="95">
        <v>3065313.3887329102</v>
      </c>
      <c r="BK1589" s="95">
        <v>1468995.1000518801</v>
      </c>
      <c r="BL1589" s="95">
        <v>0</v>
      </c>
      <c r="BM1589" s="95">
        <v>0</v>
      </c>
      <c r="BN1589" s="95">
        <v>0</v>
      </c>
      <c r="BO1589" s="95">
        <v>0</v>
      </c>
      <c r="BP1589" s="95">
        <v>0</v>
      </c>
      <c r="BQ1589" s="95">
        <v>0</v>
      </c>
      <c r="BR1589" s="95">
        <v>2745874.6277465802</v>
      </c>
      <c r="BS1589" s="95">
        <v>2581730.4163207998</v>
      </c>
      <c r="BT1589" s="95">
        <v>0</v>
      </c>
      <c r="BU1589" s="95">
        <v>0</v>
      </c>
      <c r="BV1589" s="95">
        <v>1208870.64717102</v>
      </c>
      <c r="BW1589" s="95">
        <v>0</v>
      </c>
      <c r="BX1589" s="95">
        <v>0</v>
      </c>
      <c r="BY1589" s="95">
        <v>0</v>
      </c>
      <c r="BZ1589" s="95">
        <v>0</v>
      </c>
      <c r="CA1589" s="95">
        <v>56003.266135692596</v>
      </c>
      <c r="CB1589" s="95">
        <v>4055654.2182006799</v>
      </c>
      <c r="CC1589" s="95">
        <v>29097457.7888184</v>
      </c>
      <c r="CD1589" s="95">
        <v>6499960.4591674795</v>
      </c>
      <c r="CE1589" s="95">
        <v>1234.4329578578499</v>
      </c>
      <c r="CF1589" s="95">
        <v>200729.847372055</v>
      </c>
      <c r="CG1589" s="95">
        <v>1280463.1488494901</v>
      </c>
      <c r="CH1589" s="95">
        <v>0</v>
      </c>
      <c r="CI1589" s="95">
        <v>57258.170028686502</v>
      </c>
      <c r="CJ1589" s="95">
        <v>4258480.4087524395</v>
      </c>
      <c r="CK1589" s="95">
        <v>30402051.3681641</v>
      </c>
      <c r="CL1589" s="95">
        <v>6499569.0586547898</v>
      </c>
      <c r="CM1589" s="160">
        <v>72522.340896606402</v>
      </c>
      <c r="CN1589" s="160">
        <v>9036344.7373046894</v>
      </c>
      <c r="CO1589" s="160">
        <v>41700668.057617202</v>
      </c>
      <c r="CP1589" s="95">
        <v>6499569.0586547898</v>
      </c>
      <c r="CQ1589" s="95">
        <v>0</v>
      </c>
      <c r="CR1589" s="95">
        <v>0</v>
      </c>
      <c r="CS1589" s="95">
        <v>0</v>
      </c>
      <c r="CT1589" s="95">
        <v>0</v>
      </c>
      <c r="CU1589" s="161">
        <v>4256384.0655727349</v>
      </c>
      <c r="CV1589" s="161">
        <v>30377920.937667891</v>
      </c>
    </row>
    <row r="1590" spans="1:100" x14ac:dyDescent="0.2">
      <c r="A1590" s="94" t="s">
        <v>75</v>
      </c>
      <c r="B1590" s="96">
        <v>38412</v>
      </c>
      <c r="C1590" s="95">
        <v>37755.997587680802</v>
      </c>
      <c r="D1590" s="95">
        <v>0</v>
      </c>
      <c r="E1590" s="95">
        <v>19053.043482303601</v>
      </c>
      <c r="F1590" s="95">
        <v>10181.794967055301</v>
      </c>
      <c r="G1590" s="95">
        <v>223.246653599665</v>
      </c>
      <c r="H1590" s="95">
        <v>0</v>
      </c>
      <c r="I1590" s="95">
        <v>0</v>
      </c>
      <c r="J1590" s="95">
        <v>4329.4438449740401</v>
      </c>
      <c r="K1590" s="95">
        <v>0</v>
      </c>
      <c r="L1590" s="95">
        <v>26154.817755937602</v>
      </c>
      <c r="M1590" s="95">
        <v>21293.7707574368</v>
      </c>
      <c r="N1590" s="95">
        <v>5710.1821504235304</v>
      </c>
      <c r="O1590" s="95">
        <v>0</v>
      </c>
      <c r="P1590" s="95">
        <v>0</v>
      </c>
      <c r="Q1590" s="95">
        <v>3436.3473020196002</v>
      </c>
      <c r="R1590" s="95">
        <v>0</v>
      </c>
      <c r="S1590" s="95">
        <v>0</v>
      </c>
      <c r="T1590" s="95">
        <v>1166.59288185835</v>
      </c>
      <c r="U1590" s="95">
        <v>15572.8535320759</v>
      </c>
      <c r="V1590" s="95">
        <v>2502311.5445861798</v>
      </c>
      <c r="W1590" s="95">
        <v>0</v>
      </c>
      <c r="X1590" s="95">
        <v>1602144.1951293901</v>
      </c>
      <c r="Y1590" s="95">
        <v>642759.20648193394</v>
      </c>
      <c r="Z1590" s="95">
        <v>40842.379827499397</v>
      </c>
      <c r="AA1590" s="95">
        <v>0</v>
      </c>
      <c r="AB1590" s="95">
        <v>0</v>
      </c>
      <c r="AC1590" s="95">
        <v>1500479.4277496301</v>
      </c>
      <c r="AD1590" s="95">
        <v>0</v>
      </c>
      <c r="AE1590" s="95">
        <v>1488249.2504882801</v>
      </c>
      <c r="AF1590" s="95">
        <v>1204635.2252807601</v>
      </c>
      <c r="AG1590" s="95">
        <v>996533.52860259998</v>
      </c>
      <c r="AH1590" s="95">
        <v>0</v>
      </c>
      <c r="AI1590" s="95">
        <v>0</v>
      </c>
      <c r="AJ1590" s="95">
        <v>412471.79896545399</v>
      </c>
      <c r="AK1590" s="95">
        <v>0</v>
      </c>
      <c r="AL1590" s="95">
        <v>0</v>
      </c>
      <c r="AM1590" s="95">
        <v>194426.385118484</v>
      </c>
      <c r="AN1590" s="95">
        <v>4933815.7760009803</v>
      </c>
      <c r="AO1590" s="95">
        <v>18599132.371337902</v>
      </c>
      <c r="AP1590" s="95">
        <v>0</v>
      </c>
      <c r="AQ1590" s="95">
        <v>11225006.114868199</v>
      </c>
      <c r="AR1590" s="95">
        <v>4629560.43823242</v>
      </c>
      <c r="AS1590" s="95">
        <v>265140.56323242199</v>
      </c>
      <c r="AT1590" s="95">
        <v>0</v>
      </c>
      <c r="AU1590" s="95">
        <v>0</v>
      </c>
      <c r="AV1590" s="95">
        <v>3679181.1098938002</v>
      </c>
      <c r="AW1590" s="95">
        <v>0</v>
      </c>
      <c r="AX1590" s="95">
        <v>11341516.365478501</v>
      </c>
      <c r="AY1590" s="95">
        <v>8821446.4620361291</v>
      </c>
      <c r="AZ1590" s="95">
        <v>6633174.5540161096</v>
      </c>
      <c r="BA1590" s="95">
        <v>0</v>
      </c>
      <c r="BB1590" s="95">
        <v>0</v>
      </c>
      <c r="BC1590" s="95">
        <v>2895581.96343994</v>
      </c>
      <c r="BD1590" s="95">
        <v>0</v>
      </c>
      <c r="BE1590" s="95">
        <v>0</v>
      </c>
      <c r="BF1590" s="95">
        <v>1254899.7002716099</v>
      </c>
      <c r="BG1590" s="95">
        <v>11789923.3994141</v>
      </c>
      <c r="BH1590" s="95">
        <v>3579561.0805053702</v>
      </c>
      <c r="BI1590" s="95">
        <v>0</v>
      </c>
      <c r="BJ1590" s="95">
        <v>3037618.7917480501</v>
      </c>
      <c r="BK1590" s="95">
        <v>1524648.9189758301</v>
      </c>
      <c r="BL1590" s="95">
        <v>0</v>
      </c>
      <c r="BM1590" s="95">
        <v>0</v>
      </c>
      <c r="BN1590" s="95">
        <v>0</v>
      </c>
      <c r="BO1590" s="95">
        <v>0</v>
      </c>
      <c r="BP1590" s="95">
        <v>0</v>
      </c>
      <c r="BQ1590" s="95">
        <v>0</v>
      </c>
      <c r="BR1590" s="95">
        <v>2802111.1792907701</v>
      </c>
      <c r="BS1590" s="95">
        <v>2567795.0208435101</v>
      </c>
      <c r="BT1590" s="95">
        <v>0</v>
      </c>
      <c r="BU1590" s="95">
        <v>0</v>
      </c>
      <c r="BV1590" s="95">
        <v>1241338.43322754</v>
      </c>
      <c r="BW1590" s="95">
        <v>0</v>
      </c>
      <c r="BX1590" s="95">
        <v>0</v>
      </c>
      <c r="BY1590" s="95">
        <v>0</v>
      </c>
      <c r="BZ1590" s="95">
        <v>0</v>
      </c>
      <c r="CA1590" s="95">
        <v>56849.823510169997</v>
      </c>
      <c r="CB1590" s="95">
        <v>4127554.7963256799</v>
      </c>
      <c r="CC1590" s="95">
        <v>30029371.114502002</v>
      </c>
      <c r="CD1590" s="95">
        <v>6609897.3104858398</v>
      </c>
      <c r="CE1590" s="95">
        <v>1158.7520946264301</v>
      </c>
      <c r="CF1590" s="95">
        <v>193785.53771209699</v>
      </c>
      <c r="CG1590" s="95">
        <v>1266962.7059783901</v>
      </c>
      <c r="CH1590" s="95">
        <v>0</v>
      </c>
      <c r="CI1590" s="95">
        <v>57985.323567390398</v>
      </c>
      <c r="CJ1590" s="95">
        <v>4321881.9318847703</v>
      </c>
      <c r="CK1590" s="95">
        <v>31279586.223144501</v>
      </c>
      <c r="CL1590" s="95">
        <v>6607354.50463867</v>
      </c>
      <c r="CM1590" s="160">
        <v>73508.687792778001</v>
      </c>
      <c r="CN1590" s="160">
        <v>9232621.4776611291</v>
      </c>
      <c r="CO1590" s="160">
        <v>43037637.059082001</v>
      </c>
      <c r="CP1590" s="95">
        <v>6607354.50463867</v>
      </c>
      <c r="CQ1590" s="95">
        <v>0</v>
      </c>
      <c r="CR1590" s="95">
        <v>0</v>
      </c>
      <c r="CS1590" s="95">
        <v>0</v>
      </c>
      <c r="CT1590" s="95">
        <v>0</v>
      </c>
      <c r="CU1590" s="161">
        <v>4321340.334037777</v>
      </c>
      <c r="CV1590" s="161">
        <v>31296333.820480391</v>
      </c>
    </row>
    <row r="1591" spans="1:100" x14ac:dyDescent="0.2">
      <c r="A1591" s="94" t="s">
        <v>75</v>
      </c>
      <c r="B1591" s="96">
        <v>38504</v>
      </c>
      <c r="C1591" s="95">
        <v>38753.195077419303</v>
      </c>
      <c r="D1591" s="95">
        <v>5.7832530009909497</v>
      </c>
      <c r="E1591" s="95">
        <v>18489.535127401399</v>
      </c>
      <c r="F1591" s="95">
        <v>10292.7529624701</v>
      </c>
      <c r="G1591" s="95">
        <v>290.09431107342198</v>
      </c>
      <c r="H1591" s="95">
        <v>0</v>
      </c>
      <c r="I1591" s="95">
        <v>0</v>
      </c>
      <c r="J1591" s="95">
        <v>5450.84628140926</v>
      </c>
      <c r="K1591" s="95">
        <v>0</v>
      </c>
      <c r="L1591" s="95">
        <v>26672.433034181598</v>
      </c>
      <c r="M1591" s="95">
        <v>21653.370720386501</v>
      </c>
      <c r="N1591" s="95">
        <v>5683.4316059351004</v>
      </c>
      <c r="O1591" s="95">
        <v>0</v>
      </c>
      <c r="P1591" s="95">
        <v>0</v>
      </c>
      <c r="Q1591" s="95">
        <v>3451.1047234535199</v>
      </c>
      <c r="R1591" s="95">
        <v>0</v>
      </c>
      <c r="S1591" s="95">
        <v>0</v>
      </c>
      <c r="T1591" s="95">
        <v>1164.1461399197599</v>
      </c>
      <c r="U1591" s="95">
        <v>15776.596934318501</v>
      </c>
      <c r="V1591" s="95">
        <v>2556575.73760986</v>
      </c>
      <c r="W1591" s="95">
        <v>388.43570445850497</v>
      </c>
      <c r="X1591" s="95">
        <v>1590895.140625</v>
      </c>
      <c r="Y1591" s="95">
        <v>668888.76756286598</v>
      </c>
      <c r="Z1591" s="95">
        <v>55344.478635311098</v>
      </c>
      <c r="AA1591" s="95">
        <v>0</v>
      </c>
      <c r="AB1591" s="95">
        <v>0</v>
      </c>
      <c r="AC1591" s="95">
        <v>1883502.5831909201</v>
      </c>
      <c r="AD1591" s="95">
        <v>0</v>
      </c>
      <c r="AE1591" s="95">
        <v>1520917.8688659701</v>
      </c>
      <c r="AF1591" s="95">
        <v>1202770.30763245</v>
      </c>
      <c r="AG1591" s="95">
        <v>990665.685340881</v>
      </c>
      <c r="AH1591" s="95">
        <v>0</v>
      </c>
      <c r="AI1591" s="95">
        <v>0</v>
      </c>
      <c r="AJ1591" s="95">
        <v>429780.25038147002</v>
      </c>
      <c r="AK1591" s="95">
        <v>0</v>
      </c>
      <c r="AL1591" s="95">
        <v>0</v>
      </c>
      <c r="AM1591" s="95">
        <v>198253.82672691299</v>
      </c>
      <c r="AN1591" s="95">
        <v>4989388.0646972703</v>
      </c>
      <c r="AO1591" s="95">
        <v>19180843.391845699</v>
      </c>
      <c r="AP1591" s="95">
        <v>3215.7939895689501</v>
      </c>
      <c r="AQ1591" s="95">
        <v>11275487.5556641</v>
      </c>
      <c r="AR1591" s="95">
        <v>4860629.3377075205</v>
      </c>
      <c r="AS1591" s="95">
        <v>363397.85250854498</v>
      </c>
      <c r="AT1591" s="95">
        <v>0</v>
      </c>
      <c r="AU1591" s="95">
        <v>0</v>
      </c>
      <c r="AV1591" s="95">
        <v>4866618.27099609</v>
      </c>
      <c r="AW1591" s="95">
        <v>0</v>
      </c>
      <c r="AX1591" s="95">
        <v>11708314.4492188</v>
      </c>
      <c r="AY1591" s="95">
        <v>8961653.2795410194</v>
      </c>
      <c r="AZ1591" s="95">
        <v>6633400.2946777297</v>
      </c>
      <c r="BA1591" s="95">
        <v>0</v>
      </c>
      <c r="BB1591" s="95">
        <v>0</v>
      </c>
      <c r="BC1591" s="95">
        <v>3045002.8322753902</v>
      </c>
      <c r="BD1591" s="95">
        <v>0</v>
      </c>
      <c r="BE1591" s="95">
        <v>0</v>
      </c>
      <c r="BF1591" s="95">
        <v>1288388.5745697001</v>
      </c>
      <c r="BG1591" s="95">
        <v>12197384.0574951</v>
      </c>
      <c r="BH1591" s="95">
        <v>3732243.5693054199</v>
      </c>
      <c r="BI1591" s="95">
        <v>926.575201161206</v>
      </c>
      <c r="BJ1591" s="95">
        <v>3041703.6026916499</v>
      </c>
      <c r="BK1591" s="95">
        <v>1623374.1436004599</v>
      </c>
      <c r="BL1591" s="95">
        <v>0</v>
      </c>
      <c r="BM1591" s="95">
        <v>0</v>
      </c>
      <c r="BN1591" s="95">
        <v>0</v>
      </c>
      <c r="BO1591" s="95">
        <v>0</v>
      </c>
      <c r="BP1591" s="95">
        <v>0</v>
      </c>
      <c r="BQ1591" s="95">
        <v>0</v>
      </c>
      <c r="BR1591" s="95">
        <v>2864881.80999756</v>
      </c>
      <c r="BS1591" s="95">
        <v>2592852.7463073698</v>
      </c>
      <c r="BT1591" s="95">
        <v>0</v>
      </c>
      <c r="BU1591" s="95">
        <v>0</v>
      </c>
      <c r="BV1591" s="95">
        <v>1308949.33189392</v>
      </c>
      <c r="BW1591" s="95">
        <v>0</v>
      </c>
      <c r="BX1591" s="95">
        <v>0</v>
      </c>
      <c r="BY1591" s="95">
        <v>0</v>
      </c>
      <c r="BZ1591" s="95">
        <v>0</v>
      </c>
      <c r="CA1591" s="95">
        <v>57327.799896717101</v>
      </c>
      <c r="CB1591" s="95">
        <v>4119517.5877990699</v>
      </c>
      <c r="CC1591" s="95">
        <v>30247752.4143066</v>
      </c>
      <c r="CD1591" s="95">
        <v>6745152.8734741202</v>
      </c>
      <c r="CE1591" s="95">
        <v>1165.41484321654</v>
      </c>
      <c r="CF1591" s="95">
        <v>198455.25572013899</v>
      </c>
      <c r="CG1591" s="95">
        <v>1275786.80329895</v>
      </c>
      <c r="CH1591" s="95">
        <v>0</v>
      </c>
      <c r="CI1591" s="95">
        <v>58483.454279422796</v>
      </c>
      <c r="CJ1591" s="95">
        <v>4315356.9359741202</v>
      </c>
      <c r="CK1591" s="95">
        <v>31518386.412109401</v>
      </c>
      <c r="CL1591" s="95">
        <v>6749126.5269165002</v>
      </c>
      <c r="CM1591" s="160">
        <v>74261.391416549697</v>
      </c>
      <c r="CN1591" s="160">
        <v>9225943.2076415997</v>
      </c>
      <c r="CO1591" s="160">
        <v>43730892.941406302</v>
      </c>
      <c r="CP1591" s="95">
        <v>6749126.5269165002</v>
      </c>
      <c r="CQ1591" s="95">
        <v>0</v>
      </c>
      <c r="CR1591" s="95">
        <v>0</v>
      </c>
      <c r="CS1591" s="95">
        <v>0</v>
      </c>
      <c r="CT1591" s="95">
        <v>0</v>
      </c>
      <c r="CU1591" s="161">
        <v>4317972.843519209</v>
      </c>
      <c r="CV1591" s="161">
        <v>31523539.21760555</v>
      </c>
    </row>
    <row r="1592" spans="1:100" x14ac:dyDescent="0.2">
      <c r="A1592" s="94" t="s">
        <v>75</v>
      </c>
      <c r="B1592" s="96">
        <v>38596</v>
      </c>
      <c r="C1592" s="95">
        <v>39824.477289676703</v>
      </c>
      <c r="D1592" s="95">
        <v>6.89539859094657</v>
      </c>
      <c r="E1592" s="95">
        <v>18290.7067265511</v>
      </c>
      <c r="F1592" s="95">
        <v>10674.2587015629</v>
      </c>
      <c r="G1592" s="95">
        <v>360.662432014942</v>
      </c>
      <c r="H1592" s="95">
        <v>0</v>
      </c>
      <c r="I1592" s="95">
        <v>0</v>
      </c>
      <c r="J1592" s="95">
        <v>6825.7716549038896</v>
      </c>
      <c r="K1592" s="95">
        <v>0</v>
      </c>
      <c r="L1592" s="95">
        <v>27714.738171815901</v>
      </c>
      <c r="M1592" s="95">
        <v>21935.6671984196</v>
      </c>
      <c r="N1592" s="95">
        <v>5722.3557403683699</v>
      </c>
      <c r="O1592" s="95">
        <v>0</v>
      </c>
      <c r="P1592" s="95">
        <v>0</v>
      </c>
      <c r="Q1592" s="95">
        <v>3527.1699047982702</v>
      </c>
      <c r="R1592" s="95">
        <v>0</v>
      </c>
      <c r="S1592" s="95">
        <v>0</v>
      </c>
      <c r="T1592" s="95">
        <v>1173.6347007453401</v>
      </c>
      <c r="U1592" s="95">
        <v>15771.6062083244</v>
      </c>
      <c r="V1592" s="95">
        <v>2615230.0867004399</v>
      </c>
      <c r="W1592" s="95">
        <v>779.99672185629595</v>
      </c>
      <c r="X1592" s="95">
        <v>1555687.92025757</v>
      </c>
      <c r="Y1592" s="95">
        <v>677528.58721923805</v>
      </c>
      <c r="Z1592" s="95">
        <v>67269.408926010103</v>
      </c>
      <c r="AA1592" s="95">
        <v>0</v>
      </c>
      <c r="AB1592" s="95">
        <v>0</v>
      </c>
      <c r="AC1592" s="95">
        <v>2170046.07775879</v>
      </c>
      <c r="AD1592" s="95">
        <v>0</v>
      </c>
      <c r="AE1592" s="95">
        <v>1535158.7677154499</v>
      </c>
      <c r="AF1592" s="95">
        <v>1217540.14761353</v>
      </c>
      <c r="AG1592" s="95">
        <v>983447.38969421398</v>
      </c>
      <c r="AH1592" s="95">
        <v>0</v>
      </c>
      <c r="AI1592" s="95">
        <v>0</v>
      </c>
      <c r="AJ1592" s="95">
        <v>443022.99170303298</v>
      </c>
      <c r="AK1592" s="95">
        <v>0</v>
      </c>
      <c r="AL1592" s="95">
        <v>0</v>
      </c>
      <c r="AM1592" s="95">
        <v>195276.647371292</v>
      </c>
      <c r="AN1592" s="95">
        <v>4555790.7392578097</v>
      </c>
      <c r="AO1592" s="95">
        <v>19906642.066894501</v>
      </c>
      <c r="AP1592" s="95">
        <v>6353.3782829642296</v>
      </c>
      <c r="AQ1592" s="95">
        <v>11148547.5822754</v>
      </c>
      <c r="AR1592" s="95">
        <v>4884229.3029785203</v>
      </c>
      <c r="AS1592" s="95">
        <v>450424.45218277001</v>
      </c>
      <c r="AT1592" s="95">
        <v>0</v>
      </c>
      <c r="AU1592" s="95">
        <v>0</v>
      </c>
      <c r="AV1592" s="95">
        <v>5907744.3872680701</v>
      </c>
      <c r="AW1592" s="95">
        <v>0</v>
      </c>
      <c r="AX1592" s="95">
        <v>12073050.3129883</v>
      </c>
      <c r="AY1592" s="95">
        <v>9262391.7753906306</v>
      </c>
      <c r="AZ1592" s="95">
        <v>6637966.75036621</v>
      </c>
      <c r="BA1592" s="95">
        <v>0</v>
      </c>
      <c r="BB1592" s="95">
        <v>0</v>
      </c>
      <c r="BC1592" s="95">
        <v>3235078.2033081101</v>
      </c>
      <c r="BD1592" s="95">
        <v>0</v>
      </c>
      <c r="BE1592" s="95">
        <v>0</v>
      </c>
      <c r="BF1592" s="95">
        <v>1297249.42422485</v>
      </c>
      <c r="BG1592" s="95">
        <v>12101063.434448199</v>
      </c>
      <c r="BH1592" s="95">
        <v>3995167.6522522001</v>
      </c>
      <c r="BI1592" s="95">
        <v>1126.2770549356901</v>
      </c>
      <c r="BJ1592" s="95">
        <v>3047730.83343506</v>
      </c>
      <c r="BK1592" s="95">
        <v>1664685.2798767099</v>
      </c>
      <c r="BL1592" s="95">
        <v>0</v>
      </c>
      <c r="BM1592" s="95">
        <v>0</v>
      </c>
      <c r="BN1592" s="95">
        <v>0</v>
      </c>
      <c r="BO1592" s="95">
        <v>0</v>
      </c>
      <c r="BP1592" s="95">
        <v>0</v>
      </c>
      <c r="BQ1592" s="95">
        <v>0</v>
      </c>
      <c r="BR1592" s="95">
        <v>2956362.1265869099</v>
      </c>
      <c r="BS1592" s="95">
        <v>2648176.7093810998</v>
      </c>
      <c r="BT1592" s="95">
        <v>0</v>
      </c>
      <c r="BU1592" s="95">
        <v>0</v>
      </c>
      <c r="BV1592" s="95">
        <v>1394947.35481262</v>
      </c>
      <c r="BW1592" s="95">
        <v>0</v>
      </c>
      <c r="BX1592" s="95">
        <v>0</v>
      </c>
      <c r="BY1592" s="95">
        <v>0</v>
      </c>
      <c r="BZ1592" s="95">
        <v>0</v>
      </c>
      <c r="CA1592" s="95">
        <v>58038.108228206598</v>
      </c>
      <c r="CB1592" s="95">
        <v>4164047.9219360398</v>
      </c>
      <c r="CC1592" s="95">
        <v>31039270.342529301</v>
      </c>
      <c r="CD1592" s="95">
        <v>7079894.1322631799</v>
      </c>
      <c r="CE1592" s="95">
        <v>1167.8777091056099</v>
      </c>
      <c r="CF1592" s="95">
        <v>195478.06030654901</v>
      </c>
      <c r="CG1592" s="95">
        <v>1299705.17799377</v>
      </c>
      <c r="CH1592" s="95">
        <v>0</v>
      </c>
      <c r="CI1592" s="95">
        <v>59219.216536998698</v>
      </c>
      <c r="CJ1592" s="95">
        <v>4360519.5622558603</v>
      </c>
      <c r="CK1592" s="95">
        <v>32333664.855712902</v>
      </c>
      <c r="CL1592" s="95">
        <v>7079257.2956542997</v>
      </c>
      <c r="CM1592" s="160">
        <v>74918.749799728394</v>
      </c>
      <c r="CN1592" s="160">
        <v>9007254.8892822303</v>
      </c>
      <c r="CO1592" s="160">
        <v>44451620.801757798</v>
      </c>
      <c r="CP1592" s="95">
        <v>7079257.2956542997</v>
      </c>
      <c r="CQ1592" s="95">
        <v>0</v>
      </c>
      <c r="CR1592" s="95">
        <v>0</v>
      </c>
      <c r="CS1592" s="95">
        <v>0</v>
      </c>
      <c r="CT1592" s="95">
        <v>0</v>
      </c>
      <c r="CU1592" s="161">
        <v>4359525.9822425889</v>
      </c>
      <c r="CV1592" s="161">
        <v>32338975.520523071</v>
      </c>
    </row>
    <row r="1593" spans="1:100" x14ac:dyDescent="0.2">
      <c r="A1593" s="94" t="s">
        <v>75</v>
      </c>
      <c r="B1593" s="96">
        <v>38687</v>
      </c>
      <c r="C1593" s="95">
        <v>40746.459822654702</v>
      </c>
      <c r="D1593" s="95">
        <v>10.189582105958801</v>
      </c>
      <c r="E1593" s="95">
        <v>17940.2286064625</v>
      </c>
      <c r="F1593" s="95">
        <v>10916.797581553499</v>
      </c>
      <c r="G1593" s="95">
        <v>436.02937942743301</v>
      </c>
      <c r="H1593" s="95">
        <v>0</v>
      </c>
      <c r="I1593" s="95">
        <v>0</v>
      </c>
      <c r="J1593" s="95">
        <v>8394.1190186739004</v>
      </c>
      <c r="K1593" s="95">
        <v>0</v>
      </c>
      <c r="L1593" s="95">
        <v>27137.333327054999</v>
      </c>
      <c r="M1593" s="95">
        <v>22141.834504127499</v>
      </c>
      <c r="N1593" s="95">
        <v>5801.72163385153</v>
      </c>
      <c r="O1593" s="95">
        <v>0</v>
      </c>
      <c r="P1593" s="95">
        <v>0</v>
      </c>
      <c r="Q1593" s="95">
        <v>3583.1927371919201</v>
      </c>
      <c r="R1593" s="95">
        <v>0</v>
      </c>
      <c r="S1593" s="95">
        <v>0</v>
      </c>
      <c r="T1593" s="95">
        <v>1175.8283161818999</v>
      </c>
      <c r="U1593" s="95">
        <v>16298.973021030401</v>
      </c>
      <c r="V1593" s="95">
        <v>2674924.6254577599</v>
      </c>
      <c r="W1593" s="95">
        <v>967.68935938179504</v>
      </c>
      <c r="X1593" s="95">
        <v>1500952.31744385</v>
      </c>
      <c r="Y1593" s="95">
        <v>675126.92543792701</v>
      </c>
      <c r="Z1593" s="95">
        <v>85541.994745254502</v>
      </c>
      <c r="AA1593" s="95">
        <v>0</v>
      </c>
      <c r="AB1593" s="95">
        <v>0</v>
      </c>
      <c r="AC1593" s="95">
        <v>2721790.3887329102</v>
      </c>
      <c r="AD1593" s="95">
        <v>0</v>
      </c>
      <c r="AE1593" s="95">
        <v>1457573.2119445801</v>
      </c>
      <c r="AF1593" s="95">
        <v>1227296.8816528299</v>
      </c>
      <c r="AG1593" s="95">
        <v>990983.78850555397</v>
      </c>
      <c r="AH1593" s="95">
        <v>0</v>
      </c>
      <c r="AI1593" s="95">
        <v>0</v>
      </c>
      <c r="AJ1593" s="95">
        <v>454577.08132934599</v>
      </c>
      <c r="AK1593" s="95">
        <v>0</v>
      </c>
      <c r="AL1593" s="95">
        <v>0</v>
      </c>
      <c r="AM1593" s="95">
        <v>196597.85257339501</v>
      </c>
      <c r="AN1593" s="95">
        <v>4812925.9177246103</v>
      </c>
      <c r="AO1593" s="95">
        <v>20604331.340332001</v>
      </c>
      <c r="AP1593" s="95">
        <v>7978.0926938653001</v>
      </c>
      <c r="AQ1593" s="95">
        <v>11007730.123901401</v>
      </c>
      <c r="AR1593" s="95">
        <v>5087480.9929809598</v>
      </c>
      <c r="AS1593" s="95">
        <v>574725.90573883103</v>
      </c>
      <c r="AT1593" s="95">
        <v>0</v>
      </c>
      <c r="AU1593" s="95">
        <v>0</v>
      </c>
      <c r="AV1593" s="95">
        <v>7793154.4049682599</v>
      </c>
      <c r="AW1593" s="95">
        <v>0</v>
      </c>
      <c r="AX1593" s="95">
        <v>11630668.192260699</v>
      </c>
      <c r="AY1593" s="95">
        <v>9505816.5261230506</v>
      </c>
      <c r="AZ1593" s="95">
        <v>6845812.1146240197</v>
      </c>
      <c r="BA1593" s="95">
        <v>0</v>
      </c>
      <c r="BB1593" s="95">
        <v>0</v>
      </c>
      <c r="BC1593" s="95">
        <v>3387555.3045654302</v>
      </c>
      <c r="BD1593" s="95">
        <v>0</v>
      </c>
      <c r="BE1593" s="95">
        <v>0</v>
      </c>
      <c r="BF1593" s="95">
        <v>1317821.7795104999</v>
      </c>
      <c r="BG1593" s="95">
        <v>12951701.574585</v>
      </c>
      <c r="BH1593" s="95">
        <v>4207338.9202880897</v>
      </c>
      <c r="BI1593" s="95">
        <v>1664.9742167145</v>
      </c>
      <c r="BJ1593" s="95">
        <v>3026523.2584228502</v>
      </c>
      <c r="BK1593" s="95">
        <v>1688295.1130218499</v>
      </c>
      <c r="BL1593" s="95">
        <v>0</v>
      </c>
      <c r="BM1593" s="95">
        <v>0</v>
      </c>
      <c r="BN1593" s="95">
        <v>0</v>
      </c>
      <c r="BO1593" s="95">
        <v>0</v>
      </c>
      <c r="BP1593" s="95">
        <v>0</v>
      </c>
      <c r="BQ1593" s="95">
        <v>0</v>
      </c>
      <c r="BR1593" s="95">
        <v>3026682.76089478</v>
      </c>
      <c r="BS1593" s="95">
        <v>2722393.26708984</v>
      </c>
      <c r="BT1593" s="95">
        <v>0</v>
      </c>
      <c r="BU1593" s="95">
        <v>0</v>
      </c>
      <c r="BV1593" s="95">
        <v>1464699.98171997</v>
      </c>
      <c r="BW1593" s="95">
        <v>0</v>
      </c>
      <c r="BX1593" s="95">
        <v>0</v>
      </c>
      <c r="BY1593" s="95">
        <v>0</v>
      </c>
      <c r="BZ1593" s="95">
        <v>0</v>
      </c>
      <c r="CA1593" s="95">
        <v>58658.495761871302</v>
      </c>
      <c r="CB1593" s="95">
        <v>4183366.5481262198</v>
      </c>
      <c r="CC1593" s="95">
        <v>31615245.144531298</v>
      </c>
      <c r="CD1593" s="95">
        <v>7234071.9725341797</v>
      </c>
      <c r="CE1593" s="95">
        <v>1191.5055153071901</v>
      </c>
      <c r="CF1593" s="95">
        <v>200727.631471634</v>
      </c>
      <c r="CG1593" s="95">
        <v>1350956.7462615999</v>
      </c>
      <c r="CH1593" s="95">
        <v>0</v>
      </c>
      <c r="CI1593" s="95">
        <v>59864.979653835297</v>
      </c>
      <c r="CJ1593" s="95">
        <v>4386227.2158813505</v>
      </c>
      <c r="CK1593" s="95">
        <v>32987365.9067383</v>
      </c>
      <c r="CL1593" s="95">
        <v>7236408.8805542002</v>
      </c>
      <c r="CM1593" s="160">
        <v>76069.601087570205</v>
      </c>
      <c r="CN1593" s="160">
        <v>9211326.8264160194</v>
      </c>
      <c r="CO1593" s="160">
        <v>45948424.40625</v>
      </c>
      <c r="CP1593" s="95">
        <v>7236408.8805542002</v>
      </c>
      <c r="CQ1593" s="95">
        <v>0</v>
      </c>
      <c r="CR1593" s="95">
        <v>0</v>
      </c>
      <c r="CS1593" s="95">
        <v>0</v>
      </c>
      <c r="CT1593" s="95">
        <v>0</v>
      </c>
      <c r="CU1593" s="161">
        <v>4384094.1795978537</v>
      </c>
      <c r="CV1593" s="161">
        <v>32966201.890792899</v>
      </c>
    </row>
    <row r="1594" spans="1:100" x14ac:dyDescent="0.2">
      <c r="A1594" s="94" t="s">
        <v>75</v>
      </c>
      <c r="B1594" s="96">
        <v>38777</v>
      </c>
      <c r="C1594" s="95">
        <v>41929.920607566797</v>
      </c>
      <c r="D1594" s="95">
        <v>7.2108338449616003</v>
      </c>
      <c r="E1594" s="95">
        <v>17348.678418159499</v>
      </c>
      <c r="F1594" s="95">
        <v>10607.501061320299</v>
      </c>
      <c r="G1594" s="95">
        <v>504.53192719444598</v>
      </c>
      <c r="H1594" s="95">
        <v>0</v>
      </c>
      <c r="I1594" s="95">
        <v>0</v>
      </c>
      <c r="J1594" s="95">
        <v>9812.4025397300702</v>
      </c>
      <c r="K1594" s="95">
        <v>0</v>
      </c>
      <c r="L1594" s="95">
        <v>15690.081799387901</v>
      </c>
      <c r="M1594" s="95">
        <v>23091.3166646957</v>
      </c>
      <c r="N1594" s="95">
        <v>5830.3213998675301</v>
      </c>
      <c r="O1594" s="95">
        <v>14930.187808275199</v>
      </c>
      <c r="P1594" s="95">
        <v>0</v>
      </c>
      <c r="Q1594" s="95">
        <v>3547.2557289004299</v>
      </c>
      <c r="R1594" s="95">
        <v>750.61488955467905</v>
      </c>
      <c r="S1594" s="95">
        <v>0</v>
      </c>
      <c r="T1594" s="95">
        <v>490.86019353196002</v>
      </c>
      <c r="U1594" s="95">
        <v>16691.620132923101</v>
      </c>
      <c r="V1594" s="95">
        <v>2756910.1731567401</v>
      </c>
      <c r="W1594" s="95">
        <v>642.89252462983097</v>
      </c>
      <c r="X1594" s="95">
        <v>1476360.7928466799</v>
      </c>
      <c r="Y1594" s="95">
        <v>674451.14288330101</v>
      </c>
      <c r="Z1594" s="95">
        <v>99270.795910835295</v>
      </c>
      <c r="AA1594" s="95">
        <v>0</v>
      </c>
      <c r="AB1594" s="95">
        <v>0</v>
      </c>
      <c r="AC1594" s="95">
        <v>3127356.2586059598</v>
      </c>
      <c r="AD1594" s="95">
        <v>0</v>
      </c>
      <c r="AE1594" s="95">
        <v>758935.19723510696</v>
      </c>
      <c r="AF1594" s="95">
        <v>1291083.55403137</v>
      </c>
      <c r="AG1594" s="95">
        <v>996770.30900573696</v>
      </c>
      <c r="AH1594" s="95">
        <v>742576.75099945103</v>
      </c>
      <c r="AI1594" s="95">
        <v>0</v>
      </c>
      <c r="AJ1594" s="95">
        <v>464451.89794540399</v>
      </c>
      <c r="AK1594" s="95">
        <v>124755.93153667499</v>
      </c>
      <c r="AL1594" s="95">
        <v>0</v>
      </c>
      <c r="AM1594" s="95">
        <v>84494.020666122393</v>
      </c>
      <c r="AN1594" s="95">
        <v>4942199.62463379</v>
      </c>
      <c r="AO1594" s="95">
        <v>21455767.548339799</v>
      </c>
      <c r="AP1594" s="95">
        <v>5141.2728962302199</v>
      </c>
      <c r="AQ1594" s="95">
        <v>10850410.017211899</v>
      </c>
      <c r="AR1594" s="95">
        <v>5017188.9800415002</v>
      </c>
      <c r="AS1594" s="95">
        <v>673895.34178161598</v>
      </c>
      <c r="AT1594" s="95">
        <v>0</v>
      </c>
      <c r="AU1594" s="95">
        <v>0</v>
      </c>
      <c r="AV1594" s="95">
        <v>9130612.2498779297</v>
      </c>
      <c r="AW1594" s="95">
        <v>0</v>
      </c>
      <c r="AX1594" s="95">
        <v>6355002.57995605</v>
      </c>
      <c r="AY1594" s="95">
        <v>9921066.1379394494</v>
      </c>
      <c r="AZ1594" s="95">
        <v>6950158.6222534198</v>
      </c>
      <c r="BA1594" s="95">
        <v>5638207.1157836895</v>
      </c>
      <c r="BB1594" s="95">
        <v>0</v>
      </c>
      <c r="BC1594" s="95">
        <v>3507020.6824340802</v>
      </c>
      <c r="BD1594" s="95">
        <v>839054.75900268601</v>
      </c>
      <c r="BE1594" s="95">
        <v>0</v>
      </c>
      <c r="BF1594" s="95">
        <v>585837.59915924096</v>
      </c>
      <c r="BG1594" s="95">
        <v>13496835.811279301</v>
      </c>
      <c r="BH1594" s="95">
        <v>5357149.5239257803</v>
      </c>
      <c r="BI1594" s="95">
        <v>1210.74010577798</v>
      </c>
      <c r="BJ1594" s="95">
        <v>3462943.4701232901</v>
      </c>
      <c r="BK1594" s="95">
        <v>1826724.2932128899</v>
      </c>
      <c r="BL1594" s="95">
        <v>0</v>
      </c>
      <c r="BM1594" s="95">
        <v>0</v>
      </c>
      <c r="BN1594" s="95">
        <v>0</v>
      </c>
      <c r="BO1594" s="95">
        <v>0</v>
      </c>
      <c r="BP1594" s="95">
        <v>0</v>
      </c>
      <c r="BQ1594" s="95">
        <v>0</v>
      </c>
      <c r="BR1594" s="95">
        <v>3340282.3322448698</v>
      </c>
      <c r="BS1594" s="95">
        <v>2810038.2135009798</v>
      </c>
      <c r="BT1594" s="95">
        <v>1098873.88708496</v>
      </c>
      <c r="BU1594" s="95">
        <v>0</v>
      </c>
      <c r="BV1594" s="95">
        <v>1546459.37950134</v>
      </c>
      <c r="BW1594" s="95">
        <v>99012.314918518096</v>
      </c>
      <c r="BX1594" s="95">
        <v>0</v>
      </c>
      <c r="BY1594" s="95">
        <v>0</v>
      </c>
      <c r="BZ1594" s="95">
        <v>0</v>
      </c>
      <c r="CA1594" s="95">
        <v>59328.5301127434</v>
      </c>
      <c r="CB1594" s="95">
        <v>4232666.5241088904</v>
      </c>
      <c r="CC1594" s="95">
        <v>32342966.3508301</v>
      </c>
      <c r="CD1594" s="95">
        <v>8823118.8743896503</v>
      </c>
      <c r="CE1594" s="95">
        <v>1196.16484090686</v>
      </c>
      <c r="CF1594" s="95">
        <v>207083.290987015</v>
      </c>
      <c r="CG1594" s="95">
        <v>1414745.57789612</v>
      </c>
      <c r="CH1594" s="95">
        <v>0</v>
      </c>
      <c r="CI1594" s="95">
        <v>60505.885439395897</v>
      </c>
      <c r="CJ1594" s="95">
        <v>4439780.0815429697</v>
      </c>
      <c r="CK1594" s="95">
        <v>33746755.696777299</v>
      </c>
      <c r="CL1594" s="95">
        <v>8920503.6840820294</v>
      </c>
      <c r="CM1594" s="160">
        <v>77100.887604713396</v>
      </c>
      <c r="CN1594" s="160">
        <v>9347455.1542968806</v>
      </c>
      <c r="CO1594" s="160">
        <v>47249282.915527299</v>
      </c>
      <c r="CP1594" s="95">
        <v>8920503.6840820294</v>
      </c>
      <c r="CQ1594" s="95">
        <v>0</v>
      </c>
      <c r="CR1594" s="95">
        <v>0</v>
      </c>
      <c r="CS1594" s="95">
        <v>0</v>
      </c>
      <c r="CT1594" s="95">
        <v>0</v>
      </c>
      <c r="CU1594" s="161">
        <v>4439749.8150959052</v>
      </c>
      <c r="CV1594" s="161">
        <v>33757711.928726219</v>
      </c>
    </row>
    <row r="1595" spans="1:100" x14ac:dyDescent="0.2">
      <c r="A1595" s="94" t="s">
        <v>75</v>
      </c>
      <c r="B1595" s="96">
        <v>38869</v>
      </c>
      <c r="C1595" s="95">
        <v>43547.730037212401</v>
      </c>
      <c r="D1595" s="95">
        <v>9.7006597389699891</v>
      </c>
      <c r="E1595" s="95">
        <v>17044.2054870129</v>
      </c>
      <c r="F1595" s="95">
        <v>10795.970312118499</v>
      </c>
      <c r="G1595" s="95">
        <v>575.342815950513</v>
      </c>
      <c r="H1595" s="95">
        <v>0</v>
      </c>
      <c r="I1595" s="95">
        <v>0</v>
      </c>
      <c r="J1595" s="95">
        <v>11143.9726657867</v>
      </c>
      <c r="K1595" s="95">
        <v>0</v>
      </c>
      <c r="L1595" s="95">
        <v>15074.6151208878</v>
      </c>
      <c r="M1595" s="95">
        <v>23301.4566786289</v>
      </c>
      <c r="N1595" s="95">
        <v>5966.3989066481599</v>
      </c>
      <c r="O1595" s="95">
        <v>16084.8032386303</v>
      </c>
      <c r="P1595" s="95">
        <v>0</v>
      </c>
      <c r="Q1595" s="95">
        <v>3524.4025678038602</v>
      </c>
      <c r="R1595" s="95">
        <v>799.28889457136404</v>
      </c>
      <c r="S1595" s="95">
        <v>0</v>
      </c>
      <c r="T1595" s="95">
        <v>453.657909277827</v>
      </c>
      <c r="U1595" s="95">
        <v>17129.452679395701</v>
      </c>
      <c r="V1595" s="95">
        <v>2852654.71411133</v>
      </c>
      <c r="W1595" s="95">
        <v>898.13618610799301</v>
      </c>
      <c r="X1595" s="95">
        <v>1420939.58439636</v>
      </c>
      <c r="Y1595" s="95">
        <v>669373.36904907203</v>
      </c>
      <c r="Z1595" s="95">
        <v>111321.52775478399</v>
      </c>
      <c r="AA1595" s="95">
        <v>0</v>
      </c>
      <c r="AB1595" s="95">
        <v>0</v>
      </c>
      <c r="AC1595" s="95">
        <v>3553028.1628723098</v>
      </c>
      <c r="AD1595" s="95">
        <v>0</v>
      </c>
      <c r="AE1595" s="95">
        <v>723066.71276092494</v>
      </c>
      <c r="AF1595" s="95">
        <v>1303487.22589111</v>
      </c>
      <c r="AG1595" s="95">
        <v>1001663.56105042</v>
      </c>
      <c r="AH1595" s="95">
        <v>794925.73990631104</v>
      </c>
      <c r="AI1595" s="95">
        <v>0</v>
      </c>
      <c r="AJ1595" s="95">
        <v>457419.359035492</v>
      </c>
      <c r="AK1595" s="95">
        <v>132699.176080704</v>
      </c>
      <c r="AL1595" s="95">
        <v>0</v>
      </c>
      <c r="AM1595" s="95">
        <v>76185.425050735503</v>
      </c>
      <c r="AN1595" s="95">
        <v>5057616.8294067401</v>
      </c>
      <c r="AO1595" s="95">
        <v>22468308.1174316</v>
      </c>
      <c r="AP1595" s="95">
        <v>7705.87873601913</v>
      </c>
      <c r="AQ1595" s="95">
        <v>10457813.5043945</v>
      </c>
      <c r="AR1595" s="95">
        <v>4969721.0914917002</v>
      </c>
      <c r="AS1595" s="95">
        <v>760091.346588135</v>
      </c>
      <c r="AT1595" s="95">
        <v>0</v>
      </c>
      <c r="AU1595" s="95">
        <v>0</v>
      </c>
      <c r="AV1595" s="95">
        <v>10377904.1179199</v>
      </c>
      <c r="AW1595" s="95">
        <v>0</v>
      </c>
      <c r="AX1595" s="95">
        <v>6061207.1806640597</v>
      </c>
      <c r="AY1595" s="95">
        <v>10239547.947998</v>
      </c>
      <c r="AZ1595" s="95">
        <v>7059569.48327637</v>
      </c>
      <c r="BA1595" s="95">
        <v>6088189.9018554697</v>
      </c>
      <c r="BB1595" s="95">
        <v>0</v>
      </c>
      <c r="BC1595" s="95">
        <v>3526191.3474731399</v>
      </c>
      <c r="BD1595" s="95">
        <v>893971.747573853</v>
      </c>
      <c r="BE1595" s="95">
        <v>0</v>
      </c>
      <c r="BF1595" s="95">
        <v>529922.50885772705</v>
      </c>
      <c r="BG1595" s="95">
        <v>13979827.4844971</v>
      </c>
      <c r="BH1595" s="95">
        <v>5648987.9102172898</v>
      </c>
      <c r="BI1595" s="95">
        <v>978.89172237366404</v>
      </c>
      <c r="BJ1595" s="95">
        <v>3375295.9570922898</v>
      </c>
      <c r="BK1595" s="95">
        <v>1811572.34654236</v>
      </c>
      <c r="BL1595" s="95">
        <v>0</v>
      </c>
      <c r="BM1595" s="95">
        <v>0</v>
      </c>
      <c r="BN1595" s="95">
        <v>0</v>
      </c>
      <c r="BO1595" s="95">
        <v>0</v>
      </c>
      <c r="BP1595" s="95">
        <v>0</v>
      </c>
      <c r="BQ1595" s="95">
        <v>0</v>
      </c>
      <c r="BR1595" s="95">
        <v>3411646.4442443801</v>
      </c>
      <c r="BS1595" s="95">
        <v>2866005.62042236</v>
      </c>
      <c r="BT1595" s="95">
        <v>1186663.16191101</v>
      </c>
      <c r="BU1595" s="95">
        <v>0</v>
      </c>
      <c r="BV1595" s="95">
        <v>1550843.8511047401</v>
      </c>
      <c r="BW1595" s="95">
        <v>104577.50542163799</v>
      </c>
      <c r="BX1595" s="95">
        <v>0</v>
      </c>
      <c r="BY1595" s="95">
        <v>0</v>
      </c>
      <c r="BZ1595" s="95">
        <v>0</v>
      </c>
      <c r="CA1595" s="95">
        <v>60643.073797702797</v>
      </c>
      <c r="CB1595" s="95">
        <v>4281365.13134766</v>
      </c>
      <c r="CC1595" s="95">
        <v>33026843.010497998</v>
      </c>
      <c r="CD1595" s="95">
        <v>9000208.6618652306</v>
      </c>
      <c r="CE1595" s="95">
        <v>1213.62446081638</v>
      </c>
      <c r="CF1595" s="95">
        <v>210179.628566742</v>
      </c>
      <c r="CG1595" s="95">
        <v>1455708.0155944801</v>
      </c>
      <c r="CH1595" s="95">
        <v>0</v>
      </c>
      <c r="CI1595" s="95">
        <v>61853.399629592903</v>
      </c>
      <c r="CJ1595" s="95">
        <v>4492686.6187133798</v>
      </c>
      <c r="CK1595" s="95">
        <v>34468866.705566399</v>
      </c>
      <c r="CL1595" s="95">
        <v>9112526.0570068397</v>
      </c>
      <c r="CM1595" s="160">
        <v>78964.864360809297</v>
      </c>
      <c r="CN1595" s="160">
        <v>9521734.39306641</v>
      </c>
      <c r="CO1595" s="160">
        <v>48536062.764160201</v>
      </c>
      <c r="CP1595" s="95">
        <v>9112526.0570068397</v>
      </c>
      <c r="CQ1595" s="95">
        <v>0</v>
      </c>
      <c r="CR1595" s="95">
        <v>0</v>
      </c>
      <c r="CS1595" s="95">
        <v>0</v>
      </c>
      <c r="CT1595" s="95">
        <v>0</v>
      </c>
      <c r="CU1595" s="161">
        <v>4491544.7599144019</v>
      </c>
      <c r="CV1595" s="161">
        <v>34482551.026092477</v>
      </c>
    </row>
    <row r="1596" spans="1:100" x14ac:dyDescent="0.2">
      <c r="A1596" s="94" t="s">
        <v>75</v>
      </c>
      <c r="B1596" s="96">
        <v>38961</v>
      </c>
      <c r="C1596" s="95">
        <v>44799.500683784499</v>
      </c>
      <c r="D1596" s="95">
        <v>9.8405365219805407</v>
      </c>
      <c r="E1596" s="95">
        <v>16674.425365924799</v>
      </c>
      <c r="F1596" s="95">
        <v>10633.133994817699</v>
      </c>
      <c r="G1596" s="95">
        <v>652.94078199565399</v>
      </c>
      <c r="H1596" s="95">
        <v>0</v>
      </c>
      <c r="I1596" s="95">
        <v>0</v>
      </c>
      <c r="J1596" s="95">
        <v>12387.4387886524</v>
      </c>
      <c r="K1596" s="95">
        <v>0</v>
      </c>
      <c r="L1596" s="95">
        <v>14487.0020992756</v>
      </c>
      <c r="M1596" s="95">
        <v>23523.511675834699</v>
      </c>
      <c r="N1596" s="95">
        <v>5933.8807266354597</v>
      </c>
      <c r="O1596" s="95">
        <v>16596.348580598798</v>
      </c>
      <c r="P1596" s="95">
        <v>0</v>
      </c>
      <c r="Q1596" s="95">
        <v>3532.85759097338</v>
      </c>
      <c r="R1596" s="95">
        <v>841.09011221677099</v>
      </c>
      <c r="S1596" s="95">
        <v>0</v>
      </c>
      <c r="T1596" s="95">
        <v>433.198544558138</v>
      </c>
      <c r="U1596" s="95">
        <v>17457.6537599564</v>
      </c>
      <c r="V1596" s="95">
        <v>2914741.55499268</v>
      </c>
      <c r="W1596" s="95">
        <v>775.315509952605</v>
      </c>
      <c r="X1596" s="95">
        <v>1372307.96559143</v>
      </c>
      <c r="Y1596" s="95">
        <v>649265.13658904994</v>
      </c>
      <c r="Z1596" s="95">
        <v>126901.871002197</v>
      </c>
      <c r="AA1596" s="95">
        <v>0</v>
      </c>
      <c r="AB1596" s="95">
        <v>0</v>
      </c>
      <c r="AC1596" s="95">
        <v>4017275.5814514202</v>
      </c>
      <c r="AD1596" s="95">
        <v>0</v>
      </c>
      <c r="AE1596" s="95">
        <v>687865.14033508301</v>
      </c>
      <c r="AF1596" s="95">
        <v>1305026.4881591799</v>
      </c>
      <c r="AG1596" s="95">
        <v>993910.38449096703</v>
      </c>
      <c r="AH1596" s="95">
        <v>819286.98996734596</v>
      </c>
      <c r="AI1596" s="95">
        <v>0</v>
      </c>
      <c r="AJ1596" s="95">
        <v>461263.18722915603</v>
      </c>
      <c r="AK1596" s="95">
        <v>138578.883701324</v>
      </c>
      <c r="AL1596" s="95">
        <v>0</v>
      </c>
      <c r="AM1596" s="95">
        <v>72765.845279693604</v>
      </c>
      <c r="AN1596" s="95">
        <v>5047989.9262084998</v>
      </c>
      <c r="AO1596" s="95">
        <v>23190907.684570301</v>
      </c>
      <c r="AP1596" s="95">
        <v>6487.8986696600896</v>
      </c>
      <c r="AQ1596" s="95">
        <v>10187201.2348633</v>
      </c>
      <c r="AR1596" s="95">
        <v>4839796.92041016</v>
      </c>
      <c r="AS1596" s="95">
        <v>879358.74305725098</v>
      </c>
      <c r="AT1596" s="95">
        <v>0</v>
      </c>
      <c r="AU1596" s="95">
        <v>0</v>
      </c>
      <c r="AV1596" s="95">
        <v>11716141.151367201</v>
      </c>
      <c r="AW1596" s="95">
        <v>0</v>
      </c>
      <c r="AX1596" s="95">
        <v>5845024.7825927697</v>
      </c>
      <c r="AY1596" s="95">
        <v>10398132.655151401</v>
      </c>
      <c r="AZ1596" s="95">
        <v>7061856.3176269503</v>
      </c>
      <c r="BA1596" s="95">
        <v>6374571.4373168899</v>
      </c>
      <c r="BB1596" s="95">
        <v>0</v>
      </c>
      <c r="BC1596" s="95">
        <v>3578755.6701354999</v>
      </c>
      <c r="BD1596" s="95">
        <v>935428.793151855</v>
      </c>
      <c r="BE1596" s="95">
        <v>0</v>
      </c>
      <c r="BF1596" s="95">
        <v>519529.455234528</v>
      </c>
      <c r="BG1596" s="95">
        <v>14751366.307128901</v>
      </c>
      <c r="BH1596" s="95">
        <v>5823326.6599731399</v>
      </c>
      <c r="BI1596" s="95">
        <v>1112.30113996565</v>
      </c>
      <c r="BJ1596" s="95">
        <v>3290818.91589355</v>
      </c>
      <c r="BK1596" s="95">
        <v>1772148.5844879199</v>
      </c>
      <c r="BL1596" s="95">
        <v>0</v>
      </c>
      <c r="BM1596" s="95">
        <v>0</v>
      </c>
      <c r="BN1596" s="95">
        <v>0</v>
      </c>
      <c r="BO1596" s="95">
        <v>0</v>
      </c>
      <c r="BP1596" s="95">
        <v>0</v>
      </c>
      <c r="BQ1596" s="95">
        <v>0</v>
      </c>
      <c r="BR1596" s="95">
        <v>3429989.6617736798</v>
      </c>
      <c r="BS1596" s="95">
        <v>2866352.5606384301</v>
      </c>
      <c r="BT1596" s="95">
        <v>1242777.88929749</v>
      </c>
      <c r="BU1596" s="95">
        <v>0</v>
      </c>
      <c r="BV1596" s="95">
        <v>1592761.8981780999</v>
      </c>
      <c r="BW1596" s="95">
        <v>108455.293658257</v>
      </c>
      <c r="BX1596" s="95">
        <v>0</v>
      </c>
      <c r="BY1596" s="95">
        <v>0</v>
      </c>
      <c r="BZ1596" s="95">
        <v>0</v>
      </c>
      <c r="CA1596" s="95">
        <v>61454.9237689972</v>
      </c>
      <c r="CB1596" s="95">
        <v>4297564.1107177697</v>
      </c>
      <c r="CC1596" s="95">
        <v>33424012.669677701</v>
      </c>
      <c r="CD1596" s="95">
        <v>9134020.3406982403</v>
      </c>
      <c r="CE1596" s="95">
        <v>1234.8773006945801</v>
      </c>
      <c r="CF1596" s="95">
        <v>212016.95963859599</v>
      </c>
      <c r="CG1596" s="95">
        <v>1467983.4888915999</v>
      </c>
      <c r="CH1596" s="95">
        <v>0</v>
      </c>
      <c r="CI1596" s="95">
        <v>62699.324245929703</v>
      </c>
      <c r="CJ1596" s="95">
        <v>4510583.1415405301</v>
      </c>
      <c r="CK1596" s="95">
        <v>34889596.184570298</v>
      </c>
      <c r="CL1596" s="95">
        <v>9236113.3823242206</v>
      </c>
      <c r="CM1596" s="160">
        <v>80014.626913070693</v>
      </c>
      <c r="CN1596" s="160">
        <v>9640798.3203125</v>
      </c>
      <c r="CO1596" s="160">
        <v>49618206.959472701</v>
      </c>
      <c r="CP1596" s="95">
        <v>9236113.3823242206</v>
      </c>
      <c r="CQ1596" s="95">
        <v>0</v>
      </c>
      <c r="CR1596" s="95">
        <v>0</v>
      </c>
      <c r="CS1596" s="95">
        <v>0</v>
      </c>
      <c r="CT1596" s="95">
        <v>0</v>
      </c>
      <c r="CU1596" s="161">
        <v>4509581.0703563653</v>
      </c>
      <c r="CV1596" s="161">
        <v>34891996.158569299</v>
      </c>
    </row>
    <row r="1597" spans="1:100" x14ac:dyDescent="0.2">
      <c r="A1597" s="94" t="s">
        <v>75</v>
      </c>
      <c r="B1597" s="96">
        <v>39052</v>
      </c>
      <c r="C1597" s="95">
        <v>46493.140900134997</v>
      </c>
      <c r="D1597" s="95">
        <v>9.1856017209356704</v>
      </c>
      <c r="E1597" s="95">
        <v>16481.202323675199</v>
      </c>
      <c r="F1597" s="95">
        <v>10800.4545719624</v>
      </c>
      <c r="G1597" s="95">
        <v>701.26900152862095</v>
      </c>
      <c r="H1597" s="95">
        <v>0</v>
      </c>
      <c r="I1597" s="95">
        <v>0</v>
      </c>
      <c r="J1597" s="95">
        <v>14162.809240222001</v>
      </c>
      <c r="K1597" s="95">
        <v>0</v>
      </c>
      <c r="L1597" s="95">
        <v>14779.5831155777</v>
      </c>
      <c r="M1597" s="95">
        <v>23900.137442112002</v>
      </c>
      <c r="N1597" s="95">
        <v>5938.6649911403701</v>
      </c>
      <c r="O1597" s="95">
        <v>17412.1764237881</v>
      </c>
      <c r="P1597" s="95">
        <v>0</v>
      </c>
      <c r="Q1597" s="95">
        <v>3549.6551296114899</v>
      </c>
      <c r="R1597" s="95">
        <v>866.64924274384998</v>
      </c>
      <c r="S1597" s="95">
        <v>0</v>
      </c>
      <c r="T1597" s="95">
        <v>407.81423730775703</v>
      </c>
      <c r="U1597" s="95">
        <v>18138.166965484601</v>
      </c>
      <c r="V1597" s="95">
        <v>3021218.0736389202</v>
      </c>
      <c r="W1597" s="95">
        <v>709.98046904057298</v>
      </c>
      <c r="X1597" s="95">
        <v>1336500.06735229</v>
      </c>
      <c r="Y1597" s="95">
        <v>645953.03355407703</v>
      </c>
      <c r="Z1597" s="95">
        <v>133011.50237655599</v>
      </c>
      <c r="AA1597" s="95">
        <v>0</v>
      </c>
      <c r="AB1597" s="95">
        <v>0</v>
      </c>
      <c r="AC1597" s="95">
        <v>4582049.2802123995</v>
      </c>
      <c r="AD1597" s="95">
        <v>0</v>
      </c>
      <c r="AE1597" s="95">
        <v>701371.724845886</v>
      </c>
      <c r="AF1597" s="95">
        <v>1320482.35540771</v>
      </c>
      <c r="AG1597" s="95">
        <v>985577.62932586705</v>
      </c>
      <c r="AH1597" s="95">
        <v>868388.50711822498</v>
      </c>
      <c r="AI1597" s="95">
        <v>0</v>
      </c>
      <c r="AJ1597" s="95">
        <v>477355.48574829102</v>
      </c>
      <c r="AK1597" s="95">
        <v>144903.649841309</v>
      </c>
      <c r="AL1597" s="95">
        <v>0</v>
      </c>
      <c r="AM1597" s="95">
        <v>64583.990700721697</v>
      </c>
      <c r="AN1597" s="95">
        <v>5335493.12609863</v>
      </c>
      <c r="AO1597" s="95">
        <v>24290301.286865201</v>
      </c>
      <c r="AP1597" s="95">
        <v>6104.9038370847702</v>
      </c>
      <c r="AQ1597" s="95">
        <v>9982018.0140380897</v>
      </c>
      <c r="AR1597" s="95">
        <v>4846311.8528442401</v>
      </c>
      <c r="AS1597" s="95">
        <v>922003.70123291004</v>
      </c>
      <c r="AT1597" s="95">
        <v>0</v>
      </c>
      <c r="AU1597" s="95">
        <v>0</v>
      </c>
      <c r="AV1597" s="95">
        <v>13660439.805908199</v>
      </c>
      <c r="AW1597" s="95">
        <v>0</v>
      </c>
      <c r="AX1597" s="95">
        <v>6035845.0222778302</v>
      </c>
      <c r="AY1597" s="95">
        <v>10636819.9447021</v>
      </c>
      <c r="AZ1597" s="95">
        <v>7087028.91052246</v>
      </c>
      <c r="BA1597" s="95">
        <v>6816003.77453613</v>
      </c>
      <c r="BB1597" s="95">
        <v>0</v>
      </c>
      <c r="BC1597" s="95">
        <v>3724720.5207214402</v>
      </c>
      <c r="BD1597" s="95">
        <v>992436.60544586205</v>
      </c>
      <c r="BE1597" s="95">
        <v>0</v>
      </c>
      <c r="BF1597" s="95">
        <v>467462.67827606201</v>
      </c>
      <c r="BG1597" s="95">
        <v>15555217.8082275</v>
      </c>
      <c r="BH1597" s="95">
        <v>6155599.0638427697</v>
      </c>
      <c r="BI1597" s="95">
        <v>694.10130961984396</v>
      </c>
      <c r="BJ1597" s="95">
        <v>3246985.1135559101</v>
      </c>
      <c r="BK1597" s="95">
        <v>1755202.58976746</v>
      </c>
      <c r="BL1597" s="95">
        <v>0</v>
      </c>
      <c r="BM1597" s="95">
        <v>0</v>
      </c>
      <c r="BN1597" s="95">
        <v>0</v>
      </c>
      <c r="BO1597" s="95">
        <v>0</v>
      </c>
      <c r="BP1597" s="95">
        <v>0</v>
      </c>
      <c r="BQ1597" s="95">
        <v>0</v>
      </c>
      <c r="BR1597" s="95">
        <v>3538724.16937256</v>
      </c>
      <c r="BS1597" s="95">
        <v>2885921.7084045401</v>
      </c>
      <c r="BT1597" s="95">
        <v>1328441.9975280799</v>
      </c>
      <c r="BU1597" s="95">
        <v>0</v>
      </c>
      <c r="BV1597" s="95">
        <v>1660600.3507080099</v>
      </c>
      <c r="BW1597" s="95">
        <v>112976.96414565999</v>
      </c>
      <c r="BX1597" s="95">
        <v>0</v>
      </c>
      <c r="BY1597" s="95">
        <v>0</v>
      </c>
      <c r="BZ1597" s="95">
        <v>0</v>
      </c>
      <c r="CA1597" s="95">
        <v>62929.740849494898</v>
      </c>
      <c r="CB1597" s="95">
        <v>4365768.5048828097</v>
      </c>
      <c r="CC1597" s="95">
        <v>34340932.730957001</v>
      </c>
      <c r="CD1597" s="95">
        <v>9402053.8126220703</v>
      </c>
      <c r="CE1597" s="95">
        <v>1241.4362315237499</v>
      </c>
      <c r="CF1597" s="95">
        <v>210235.30519294701</v>
      </c>
      <c r="CG1597" s="95">
        <v>1475402.8647308301</v>
      </c>
      <c r="CH1597" s="95">
        <v>0</v>
      </c>
      <c r="CI1597" s="95">
        <v>64178.426021099098</v>
      </c>
      <c r="CJ1597" s="95">
        <v>4577439.0020752</v>
      </c>
      <c r="CK1597" s="95">
        <v>35823436.230468802</v>
      </c>
      <c r="CL1597" s="95">
        <v>9516412.0745849591</v>
      </c>
      <c r="CM1597" s="160">
        <v>82203.535410880999</v>
      </c>
      <c r="CN1597" s="160">
        <v>9921961.9191894494</v>
      </c>
      <c r="CO1597" s="160">
        <v>51382940.941406302</v>
      </c>
      <c r="CP1597" s="95">
        <v>9516412.0745849591</v>
      </c>
      <c r="CQ1597" s="95">
        <v>0</v>
      </c>
      <c r="CR1597" s="95">
        <v>0</v>
      </c>
      <c r="CS1597" s="95">
        <v>0</v>
      </c>
      <c r="CT1597" s="95">
        <v>0</v>
      </c>
      <c r="CU1597" s="161">
        <v>4576003.8100757571</v>
      </c>
      <c r="CV1597" s="161">
        <v>35816335.595687829</v>
      </c>
    </row>
    <row r="1598" spans="1:100" x14ac:dyDescent="0.2">
      <c r="A1598" s="94" t="s">
        <v>75</v>
      </c>
      <c r="B1598" s="96">
        <v>39142</v>
      </c>
      <c r="C1598" s="95">
        <v>48354.474029541001</v>
      </c>
      <c r="D1598" s="95">
        <v>9.1823376599932107</v>
      </c>
      <c r="E1598" s="95">
        <v>15898.884295702001</v>
      </c>
      <c r="F1598" s="95">
        <v>10635.279298305501</v>
      </c>
      <c r="G1598" s="95">
        <v>794.94426053017401</v>
      </c>
      <c r="H1598" s="95">
        <v>0</v>
      </c>
      <c r="I1598" s="95">
        <v>0</v>
      </c>
      <c r="J1598" s="95">
        <v>15398.7463282347</v>
      </c>
      <c r="K1598" s="95">
        <v>0</v>
      </c>
      <c r="L1598" s="95">
        <v>14623.6575987339</v>
      </c>
      <c r="M1598" s="95">
        <v>24316.3767762184</v>
      </c>
      <c r="N1598" s="95">
        <v>5981.5011786818504</v>
      </c>
      <c r="O1598" s="95">
        <v>18290.228129148501</v>
      </c>
      <c r="P1598" s="95">
        <v>0</v>
      </c>
      <c r="Q1598" s="95">
        <v>3619.5036894083</v>
      </c>
      <c r="R1598" s="95">
        <v>930.58343943208502</v>
      </c>
      <c r="S1598" s="95">
        <v>0</v>
      </c>
      <c r="T1598" s="95">
        <v>386.35856674611603</v>
      </c>
      <c r="U1598" s="95">
        <v>18677.575920581799</v>
      </c>
      <c r="V1598" s="95">
        <v>3142131.2440795898</v>
      </c>
      <c r="W1598" s="95">
        <v>619.292400695384</v>
      </c>
      <c r="X1598" s="95">
        <v>1276232.0307006801</v>
      </c>
      <c r="Y1598" s="95">
        <v>640701.08822631801</v>
      </c>
      <c r="Z1598" s="95">
        <v>141934.41655349699</v>
      </c>
      <c r="AA1598" s="95">
        <v>0</v>
      </c>
      <c r="AB1598" s="95">
        <v>0</v>
      </c>
      <c r="AC1598" s="95">
        <v>4908536.9794921903</v>
      </c>
      <c r="AD1598" s="95">
        <v>0</v>
      </c>
      <c r="AE1598" s="95">
        <v>686896.62998962402</v>
      </c>
      <c r="AF1598" s="95">
        <v>1353479.71072388</v>
      </c>
      <c r="AG1598" s="95">
        <v>996759.25119018601</v>
      </c>
      <c r="AH1598" s="95">
        <v>920684.833099365</v>
      </c>
      <c r="AI1598" s="95">
        <v>0</v>
      </c>
      <c r="AJ1598" s="95">
        <v>489173.12626647903</v>
      </c>
      <c r="AK1598" s="95">
        <v>148625.27650451701</v>
      </c>
      <c r="AL1598" s="95">
        <v>0</v>
      </c>
      <c r="AM1598" s="95">
        <v>61016.481601715102</v>
      </c>
      <c r="AN1598" s="95">
        <v>5471078.5939941397</v>
      </c>
      <c r="AO1598" s="95">
        <v>25450042.420410201</v>
      </c>
      <c r="AP1598" s="95">
        <v>5325.6290647983597</v>
      </c>
      <c r="AQ1598" s="95">
        <v>9507702.4573974591</v>
      </c>
      <c r="AR1598" s="95">
        <v>4791350.3286132803</v>
      </c>
      <c r="AS1598" s="95">
        <v>992728.79733276402</v>
      </c>
      <c r="AT1598" s="95">
        <v>0</v>
      </c>
      <c r="AU1598" s="95">
        <v>0</v>
      </c>
      <c r="AV1598" s="95">
        <v>14806106.700561499</v>
      </c>
      <c r="AW1598" s="95">
        <v>0</v>
      </c>
      <c r="AX1598" s="95">
        <v>5933977.9296875</v>
      </c>
      <c r="AY1598" s="95">
        <v>10904975.0187988</v>
      </c>
      <c r="AZ1598" s="95">
        <v>7153730.8574829102</v>
      </c>
      <c r="BA1598" s="95">
        <v>7315810.3154296903</v>
      </c>
      <c r="BB1598" s="95">
        <v>0</v>
      </c>
      <c r="BC1598" s="95">
        <v>3828347.41015625</v>
      </c>
      <c r="BD1598" s="95">
        <v>1028149.30944824</v>
      </c>
      <c r="BE1598" s="95">
        <v>0</v>
      </c>
      <c r="BF1598" s="95">
        <v>444679.19241333002</v>
      </c>
      <c r="BG1598" s="95">
        <v>16137362.817871099</v>
      </c>
      <c r="BH1598" s="95">
        <v>6536257.2720947303</v>
      </c>
      <c r="BI1598" s="95">
        <v>792.200133390725</v>
      </c>
      <c r="BJ1598" s="95">
        <v>3178584.1877136198</v>
      </c>
      <c r="BK1598" s="95">
        <v>1766789.77160645</v>
      </c>
      <c r="BL1598" s="95">
        <v>0</v>
      </c>
      <c r="BM1598" s="95">
        <v>0</v>
      </c>
      <c r="BN1598" s="95">
        <v>0</v>
      </c>
      <c r="BO1598" s="95">
        <v>0</v>
      </c>
      <c r="BP1598" s="95">
        <v>0</v>
      </c>
      <c r="BQ1598" s="95">
        <v>0</v>
      </c>
      <c r="BR1598" s="95">
        <v>3644129.8691101102</v>
      </c>
      <c r="BS1598" s="95">
        <v>2928689.4502258301</v>
      </c>
      <c r="BT1598" s="95">
        <v>1424383.3741455099</v>
      </c>
      <c r="BU1598" s="95">
        <v>0</v>
      </c>
      <c r="BV1598" s="95">
        <v>1707519.5702209501</v>
      </c>
      <c r="BW1598" s="95">
        <v>116884.837573051</v>
      </c>
      <c r="BX1598" s="95">
        <v>0</v>
      </c>
      <c r="BY1598" s="95">
        <v>0</v>
      </c>
      <c r="BZ1598" s="95">
        <v>0</v>
      </c>
      <c r="CA1598" s="95">
        <v>64297.617261409803</v>
      </c>
      <c r="CB1598" s="95">
        <v>4432949.4451904297</v>
      </c>
      <c r="CC1598" s="95">
        <v>35129016.294433601</v>
      </c>
      <c r="CD1598" s="95">
        <v>9728084.3880615197</v>
      </c>
      <c r="CE1598" s="95">
        <v>1284.22195768356</v>
      </c>
      <c r="CF1598" s="95">
        <v>208634.44604492199</v>
      </c>
      <c r="CG1598" s="95">
        <v>1487625.4522857701</v>
      </c>
      <c r="CH1598" s="95">
        <v>0</v>
      </c>
      <c r="CI1598" s="95">
        <v>65568.691157341003</v>
      </c>
      <c r="CJ1598" s="95">
        <v>4643041.0186767597</v>
      </c>
      <c r="CK1598" s="95">
        <v>36601955.8271484</v>
      </c>
      <c r="CL1598" s="95">
        <v>9842744.5584716797</v>
      </c>
      <c r="CM1598" s="160">
        <v>84125.9305791855</v>
      </c>
      <c r="CN1598" s="160">
        <v>10101518.7513428</v>
      </c>
      <c r="CO1598" s="160">
        <v>52802744.0771484</v>
      </c>
      <c r="CP1598" s="95">
        <v>9842744.5584716797</v>
      </c>
      <c r="CQ1598" s="95">
        <v>0</v>
      </c>
      <c r="CR1598" s="95">
        <v>0</v>
      </c>
      <c r="CS1598" s="95">
        <v>0</v>
      </c>
      <c r="CT1598" s="95">
        <v>0</v>
      </c>
      <c r="CU1598" s="161">
        <v>4641583.8912353516</v>
      </c>
      <c r="CV1598" s="161">
        <v>36616641.746719368</v>
      </c>
    </row>
    <row r="1599" spans="1:100" x14ac:dyDescent="0.2">
      <c r="A1599" s="94" t="s">
        <v>75</v>
      </c>
      <c r="B1599" s="96">
        <v>39234</v>
      </c>
      <c r="C1599" s="95">
        <v>49874.156131267497</v>
      </c>
      <c r="D1599" s="95">
        <v>8.8587627538945508</v>
      </c>
      <c r="E1599" s="95">
        <v>15423.332749962799</v>
      </c>
      <c r="F1599" s="95">
        <v>10477.187365412699</v>
      </c>
      <c r="G1599" s="95">
        <v>863.024975039065</v>
      </c>
      <c r="H1599" s="95">
        <v>0</v>
      </c>
      <c r="I1599" s="95">
        <v>0</v>
      </c>
      <c r="J1599" s="95">
        <v>16434.3854215145</v>
      </c>
      <c r="K1599" s="95">
        <v>0</v>
      </c>
      <c r="L1599" s="95">
        <v>14755.5845559835</v>
      </c>
      <c r="M1599" s="95">
        <v>24653.975981235501</v>
      </c>
      <c r="N1599" s="95">
        <v>5890.0981023907698</v>
      </c>
      <c r="O1599" s="95">
        <v>18810.3703246117</v>
      </c>
      <c r="P1599" s="95">
        <v>0</v>
      </c>
      <c r="Q1599" s="95">
        <v>3661.0286192596</v>
      </c>
      <c r="R1599" s="95">
        <v>950.91334985196602</v>
      </c>
      <c r="S1599" s="95">
        <v>0</v>
      </c>
      <c r="T1599" s="95">
        <v>377.82356615364603</v>
      </c>
      <c r="U1599" s="95">
        <v>19067.539239645001</v>
      </c>
      <c r="V1599" s="95">
        <v>3233306.98614502</v>
      </c>
      <c r="W1599" s="95">
        <v>710.73268842697098</v>
      </c>
      <c r="X1599" s="95">
        <v>1225271.25553894</v>
      </c>
      <c r="Y1599" s="95">
        <v>618187.30464172398</v>
      </c>
      <c r="Z1599" s="95">
        <v>151065.51894187901</v>
      </c>
      <c r="AA1599" s="95">
        <v>0</v>
      </c>
      <c r="AB1599" s="95">
        <v>0</v>
      </c>
      <c r="AC1599" s="95">
        <v>5190528.7227172898</v>
      </c>
      <c r="AD1599" s="95">
        <v>0</v>
      </c>
      <c r="AE1599" s="95">
        <v>690872.55651092494</v>
      </c>
      <c r="AF1599" s="95">
        <v>1370734.1707305899</v>
      </c>
      <c r="AG1599" s="95">
        <v>979183.54408264195</v>
      </c>
      <c r="AH1599" s="95">
        <v>931938.51268005394</v>
      </c>
      <c r="AI1599" s="95">
        <v>0</v>
      </c>
      <c r="AJ1599" s="95">
        <v>493574.35211944598</v>
      </c>
      <c r="AK1599" s="95">
        <v>148146.23647880601</v>
      </c>
      <c r="AL1599" s="95">
        <v>0</v>
      </c>
      <c r="AM1599" s="95">
        <v>59256.325297355703</v>
      </c>
      <c r="AN1599" s="95">
        <v>5599997.2307739304</v>
      </c>
      <c r="AO1599" s="95">
        <v>26401313.680908199</v>
      </c>
      <c r="AP1599" s="95">
        <v>6727.6642806529999</v>
      </c>
      <c r="AQ1599" s="95">
        <v>9263497.3378906306</v>
      </c>
      <c r="AR1599" s="95">
        <v>4692358.0486450205</v>
      </c>
      <c r="AS1599" s="95">
        <v>1066733.6195983901</v>
      </c>
      <c r="AT1599" s="95">
        <v>0</v>
      </c>
      <c r="AU1599" s="95">
        <v>0</v>
      </c>
      <c r="AV1599" s="95">
        <v>15768002.356933599</v>
      </c>
      <c r="AW1599" s="95">
        <v>0</v>
      </c>
      <c r="AX1599" s="95">
        <v>6085774.7495117197</v>
      </c>
      <c r="AY1599" s="95">
        <v>11194495.037841801</v>
      </c>
      <c r="AZ1599" s="95">
        <v>7116459.5349731399</v>
      </c>
      <c r="BA1599" s="95">
        <v>7437272.0117797898</v>
      </c>
      <c r="BB1599" s="95">
        <v>0</v>
      </c>
      <c r="BC1599" s="95">
        <v>3897023.0198059101</v>
      </c>
      <c r="BD1599" s="95">
        <v>1031475.50692749</v>
      </c>
      <c r="BE1599" s="95">
        <v>0</v>
      </c>
      <c r="BF1599" s="95">
        <v>433397.58020019502</v>
      </c>
      <c r="BG1599" s="95">
        <v>16701241.6875</v>
      </c>
      <c r="BH1599" s="95">
        <v>6749264.11645508</v>
      </c>
      <c r="BI1599" s="95">
        <v>681.28400892764296</v>
      </c>
      <c r="BJ1599" s="95">
        <v>3076540.6000366202</v>
      </c>
      <c r="BK1599" s="95">
        <v>1732723.80978394</v>
      </c>
      <c r="BL1599" s="95">
        <v>0</v>
      </c>
      <c r="BM1599" s="95">
        <v>0</v>
      </c>
      <c r="BN1599" s="95">
        <v>0</v>
      </c>
      <c r="BO1599" s="95">
        <v>0</v>
      </c>
      <c r="BP1599" s="95">
        <v>0</v>
      </c>
      <c r="BQ1599" s="95">
        <v>0</v>
      </c>
      <c r="BR1599" s="95">
        <v>3715990.7502746601</v>
      </c>
      <c r="BS1599" s="95">
        <v>2911910.2275085398</v>
      </c>
      <c r="BT1599" s="95">
        <v>1449000.6918029799</v>
      </c>
      <c r="BU1599" s="95">
        <v>0</v>
      </c>
      <c r="BV1599" s="95">
        <v>1745916.68911743</v>
      </c>
      <c r="BW1599" s="95">
        <v>116276.233587265</v>
      </c>
      <c r="BX1599" s="95">
        <v>0</v>
      </c>
      <c r="BY1599" s="95">
        <v>0</v>
      </c>
      <c r="BZ1599" s="95">
        <v>0</v>
      </c>
      <c r="CA1599" s="95">
        <v>65327.281701564803</v>
      </c>
      <c r="CB1599" s="95">
        <v>4474753.8193969699</v>
      </c>
      <c r="CC1599" s="95">
        <v>35788117.104980499</v>
      </c>
      <c r="CD1599" s="95">
        <v>9811088.3095703106</v>
      </c>
      <c r="CE1599" s="95">
        <v>1296.5833116471799</v>
      </c>
      <c r="CF1599" s="95">
        <v>209053.67003059399</v>
      </c>
      <c r="CG1599" s="95">
        <v>1479255.4571990999</v>
      </c>
      <c r="CH1599" s="95">
        <v>0</v>
      </c>
      <c r="CI1599" s="95">
        <v>66625.196755409197</v>
      </c>
      <c r="CJ1599" s="95">
        <v>4683597.1831665002</v>
      </c>
      <c r="CK1599" s="95">
        <v>37268274.113281302</v>
      </c>
      <c r="CL1599" s="95">
        <v>9935862.89697266</v>
      </c>
      <c r="CM1599" s="160">
        <v>85613.083915710406</v>
      </c>
      <c r="CN1599" s="160">
        <v>10293808.178222699</v>
      </c>
      <c r="CO1599" s="160">
        <v>54055220.338867202</v>
      </c>
      <c r="CP1599" s="95">
        <v>9935862.89697266</v>
      </c>
      <c r="CQ1599" s="95">
        <v>0</v>
      </c>
      <c r="CR1599" s="95">
        <v>0</v>
      </c>
      <c r="CS1599" s="95">
        <v>0</v>
      </c>
      <c r="CT1599" s="95">
        <v>0</v>
      </c>
      <c r="CU1599" s="161">
        <v>4683807.4894275637</v>
      </c>
      <c r="CV1599" s="161">
        <v>37267372.562179595</v>
      </c>
    </row>
    <row r="1600" spans="1:100" x14ac:dyDescent="0.2">
      <c r="A1600" s="94" t="s">
        <v>75</v>
      </c>
      <c r="B1600" s="96">
        <v>39326</v>
      </c>
      <c r="C1600" s="95">
        <v>51116.031957626299</v>
      </c>
      <c r="D1600" s="95">
        <v>8.7117235379992106</v>
      </c>
      <c r="E1600" s="95">
        <v>14862.500906228999</v>
      </c>
      <c r="F1600" s="95">
        <v>10246.4980807304</v>
      </c>
      <c r="G1600" s="95">
        <v>954.75068200379599</v>
      </c>
      <c r="H1600" s="95">
        <v>0</v>
      </c>
      <c r="I1600" s="95">
        <v>0</v>
      </c>
      <c r="J1600" s="95">
        <v>17069.095329999898</v>
      </c>
      <c r="K1600" s="95">
        <v>0</v>
      </c>
      <c r="L1600" s="95">
        <v>14471.093727231</v>
      </c>
      <c r="M1600" s="95">
        <v>24832.928723335299</v>
      </c>
      <c r="N1600" s="95">
        <v>5822.4325612187404</v>
      </c>
      <c r="O1600" s="95">
        <v>19431.074915647499</v>
      </c>
      <c r="P1600" s="95">
        <v>0</v>
      </c>
      <c r="Q1600" s="95">
        <v>3619.5733540654201</v>
      </c>
      <c r="R1600" s="95">
        <v>991.27787795662903</v>
      </c>
      <c r="S1600" s="95">
        <v>0</v>
      </c>
      <c r="T1600" s="95">
        <v>357.59725648909802</v>
      </c>
      <c r="U1600" s="95">
        <v>19448.542454004299</v>
      </c>
      <c r="V1600" s="95">
        <v>3330870.7359008798</v>
      </c>
      <c r="W1600" s="95">
        <v>694.82926244288706</v>
      </c>
      <c r="X1600" s="95">
        <v>1166458.2974243199</v>
      </c>
      <c r="Y1600" s="95">
        <v>597511.09340667701</v>
      </c>
      <c r="Z1600" s="95">
        <v>162131.342954636</v>
      </c>
      <c r="AA1600" s="95">
        <v>0</v>
      </c>
      <c r="AB1600" s="95">
        <v>0</v>
      </c>
      <c r="AC1600" s="95">
        <v>5334396.2811889602</v>
      </c>
      <c r="AD1600" s="95">
        <v>0</v>
      </c>
      <c r="AE1600" s="95">
        <v>673569.57989502</v>
      </c>
      <c r="AF1600" s="95">
        <v>1385801.3601532001</v>
      </c>
      <c r="AG1600" s="95">
        <v>972361.81340789795</v>
      </c>
      <c r="AH1600" s="95">
        <v>956338.69418334996</v>
      </c>
      <c r="AI1600" s="95">
        <v>0</v>
      </c>
      <c r="AJ1600" s="95">
        <v>487363.60773086501</v>
      </c>
      <c r="AK1600" s="95">
        <v>154692.10522651699</v>
      </c>
      <c r="AL1600" s="95">
        <v>0</v>
      </c>
      <c r="AM1600" s="95">
        <v>55651.719778060899</v>
      </c>
      <c r="AN1600" s="95">
        <v>5674639.5295410203</v>
      </c>
      <c r="AO1600" s="95">
        <v>27431652.768066399</v>
      </c>
      <c r="AP1600" s="95">
        <v>5731.6802885532397</v>
      </c>
      <c r="AQ1600" s="95">
        <v>8868329.5791015606</v>
      </c>
      <c r="AR1600" s="95">
        <v>4586101.4779052697</v>
      </c>
      <c r="AS1600" s="95">
        <v>1159178.8080596901</v>
      </c>
      <c r="AT1600" s="95">
        <v>0</v>
      </c>
      <c r="AU1600" s="95">
        <v>0</v>
      </c>
      <c r="AV1600" s="95">
        <v>16170599.5192871</v>
      </c>
      <c r="AW1600" s="95">
        <v>0</v>
      </c>
      <c r="AX1600" s="95">
        <v>5944117.7748413105</v>
      </c>
      <c r="AY1600" s="95">
        <v>11450637.6086426</v>
      </c>
      <c r="AZ1600" s="95">
        <v>7127651.50146484</v>
      </c>
      <c r="BA1600" s="95">
        <v>7729212.4971313505</v>
      </c>
      <c r="BB1600" s="95">
        <v>0</v>
      </c>
      <c r="BC1600" s="95">
        <v>3884626.0797729502</v>
      </c>
      <c r="BD1600" s="95">
        <v>1083296.7526245101</v>
      </c>
      <c r="BE1600" s="95">
        <v>0</v>
      </c>
      <c r="BF1600" s="95">
        <v>415533.13835525501</v>
      </c>
      <c r="BG1600" s="95">
        <v>17350899.638671901</v>
      </c>
      <c r="BH1600" s="95">
        <v>7002019.5859985398</v>
      </c>
      <c r="BI1600" s="95">
        <v>677.74325989186798</v>
      </c>
      <c r="BJ1600" s="95">
        <v>2952998.77526855</v>
      </c>
      <c r="BK1600" s="95">
        <v>1679467.74269104</v>
      </c>
      <c r="BL1600" s="95">
        <v>0</v>
      </c>
      <c r="BM1600" s="95">
        <v>0</v>
      </c>
      <c r="BN1600" s="95">
        <v>0</v>
      </c>
      <c r="BO1600" s="95">
        <v>0</v>
      </c>
      <c r="BP1600" s="95">
        <v>0</v>
      </c>
      <c r="BQ1600" s="95">
        <v>0</v>
      </c>
      <c r="BR1600" s="95">
        <v>3783832.3936462398</v>
      </c>
      <c r="BS1600" s="95">
        <v>2924234.7929382301</v>
      </c>
      <c r="BT1600" s="95">
        <v>1505652.3223571801</v>
      </c>
      <c r="BU1600" s="95">
        <v>0</v>
      </c>
      <c r="BV1600" s="95">
        <v>1742604.37242126</v>
      </c>
      <c r="BW1600" s="95">
        <v>121488.000565529</v>
      </c>
      <c r="BX1600" s="95">
        <v>0</v>
      </c>
      <c r="BY1600" s="95">
        <v>0</v>
      </c>
      <c r="BZ1600" s="95">
        <v>0</v>
      </c>
      <c r="CA1600" s="95">
        <v>65999.747241020203</v>
      </c>
      <c r="CB1600" s="95">
        <v>4496392.8781127902</v>
      </c>
      <c r="CC1600" s="95">
        <v>36293177.284179702</v>
      </c>
      <c r="CD1600" s="95">
        <v>9951658.1534423791</v>
      </c>
      <c r="CE1600" s="95">
        <v>1316.8423427939399</v>
      </c>
      <c r="CF1600" s="95">
        <v>212144.94844245899</v>
      </c>
      <c r="CG1600" s="95">
        <v>1505372.1870727499</v>
      </c>
      <c r="CH1600" s="95">
        <v>0</v>
      </c>
      <c r="CI1600" s="95">
        <v>67324.195550918594</v>
      </c>
      <c r="CJ1600" s="95">
        <v>4708068.0633544903</v>
      </c>
      <c r="CK1600" s="95">
        <v>37797542.732421897</v>
      </c>
      <c r="CL1600" s="95">
        <v>10070537.2508545</v>
      </c>
      <c r="CM1600" s="160">
        <v>86558.308597564697</v>
      </c>
      <c r="CN1600" s="160">
        <v>10420002.7159424</v>
      </c>
      <c r="CO1600" s="160">
        <v>55067219.332519501</v>
      </c>
      <c r="CP1600" s="95">
        <v>10070537.2508545</v>
      </c>
      <c r="CQ1600" s="95">
        <v>0</v>
      </c>
      <c r="CR1600" s="95">
        <v>0</v>
      </c>
      <c r="CS1600" s="95">
        <v>0</v>
      </c>
      <c r="CT1600" s="95">
        <v>0</v>
      </c>
      <c r="CU1600" s="161">
        <v>4708537.8265552493</v>
      </c>
      <c r="CV1600" s="161">
        <v>37798549.471252449</v>
      </c>
    </row>
    <row r="1601" spans="1:100" x14ac:dyDescent="0.2">
      <c r="A1601" s="94" t="s">
        <v>75</v>
      </c>
      <c r="B1601" s="96">
        <v>39417</v>
      </c>
      <c r="C1601" s="95">
        <v>52553.793213844299</v>
      </c>
      <c r="D1601" s="95">
        <v>9.3866510849911702</v>
      </c>
      <c r="E1601" s="95">
        <v>14333.2160404921</v>
      </c>
      <c r="F1601" s="95">
        <v>9964.5304495096207</v>
      </c>
      <c r="G1601" s="95">
        <v>1041.3200750798001</v>
      </c>
      <c r="H1601" s="95">
        <v>0</v>
      </c>
      <c r="I1601" s="95">
        <v>0</v>
      </c>
      <c r="J1601" s="95">
        <v>17517.207415342298</v>
      </c>
      <c r="K1601" s="95">
        <v>0</v>
      </c>
      <c r="L1601" s="95">
        <v>14378.8048280478</v>
      </c>
      <c r="M1601" s="95">
        <v>25103.844444751699</v>
      </c>
      <c r="N1601" s="95">
        <v>5763.1727046966598</v>
      </c>
      <c r="O1601" s="95">
        <v>20039.017685413401</v>
      </c>
      <c r="P1601" s="95">
        <v>0</v>
      </c>
      <c r="Q1601" s="95">
        <v>3635.69916665554</v>
      </c>
      <c r="R1601" s="95">
        <v>1036.2017599344299</v>
      </c>
      <c r="S1601" s="95">
        <v>0</v>
      </c>
      <c r="T1601" s="95">
        <v>341.31027643382498</v>
      </c>
      <c r="U1601" s="95">
        <v>19636.516535997402</v>
      </c>
      <c r="V1601" s="95">
        <v>3395602.6674194299</v>
      </c>
      <c r="W1601" s="95">
        <v>675.97906751930702</v>
      </c>
      <c r="X1601" s="95">
        <v>1120537.7003631601</v>
      </c>
      <c r="Y1601" s="95">
        <v>578341.35067749</v>
      </c>
      <c r="Z1601" s="95">
        <v>174583.341302872</v>
      </c>
      <c r="AA1601" s="95">
        <v>0</v>
      </c>
      <c r="AB1601" s="95">
        <v>0</v>
      </c>
      <c r="AC1601" s="95">
        <v>5415050.53552246</v>
      </c>
      <c r="AD1601" s="95">
        <v>0</v>
      </c>
      <c r="AE1601" s="95">
        <v>676027.63850402797</v>
      </c>
      <c r="AF1601" s="95">
        <v>1400718.2887115499</v>
      </c>
      <c r="AG1601" s="95">
        <v>958770.21995544399</v>
      </c>
      <c r="AH1601" s="95">
        <v>989966.56335449195</v>
      </c>
      <c r="AI1601" s="95">
        <v>0</v>
      </c>
      <c r="AJ1601" s="95">
        <v>492339.18933486898</v>
      </c>
      <c r="AK1601" s="95">
        <v>163216.893852234</v>
      </c>
      <c r="AL1601" s="95">
        <v>0</v>
      </c>
      <c r="AM1601" s="95">
        <v>54390.495988369003</v>
      </c>
      <c r="AN1601" s="95">
        <v>5768539.7388915997</v>
      </c>
      <c r="AO1601" s="95">
        <v>28200869.628906298</v>
      </c>
      <c r="AP1601" s="95">
        <v>5842.8327314853695</v>
      </c>
      <c r="AQ1601" s="95">
        <v>8577799.8118896503</v>
      </c>
      <c r="AR1601" s="95">
        <v>4461211.7433471698</v>
      </c>
      <c r="AS1601" s="95">
        <v>1264812.8930816699</v>
      </c>
      <c r="AT1601" s="95">
        <v>0</v>
      </c>
      <c r="AU1601" s="95">
        <v>0</v>
      </c>
      <c r="AV1601" s="95">
        <v>16808335.042968798</v>
      </c>
      <c r="AW1601" s="95">
        <v>0</v>
      </c>
      <c r="AX1601" s="95">
        <v>6052299.5670776404</v>
      </c>
      <c r="AY1601" s="95">
        <v>11696124.7855225</v>
      </c>
      <c r="AZ1601" s="95">
        <v>7061843.9645385696</v>
      </c>
      <c r="BA1601" s="95">
        <v>8068870.6461181603</v>
      </c>
      <c r="BB1601" s="95">
        <v>0</v>
      </c>
      <c r="BC1601" s="95">
        <v>3943509.8211975102</v>
      </c>
      <c r="BD1601" s="95">
        <v>1169182.99578857</v>
      </c>
      <c r="BE1601" s="95">
        <v>0</v>
      </c>
      <c r="BF1601" s="95">
        <v>409961.21957778902</v>
      </c>
      <c r="BG1601" s="95">
        <v>17723286.970214799</v>
      </c>
      <c r="BH1601" s="95">
        <v>7258336.6660766602</v>
      </c>
      <c r="BI1601" s="95">
        <v>698.82613844424498</v>
      </c>
      <c r="BJ1601" s="95">
        <v>2839761.8357849098</v>
      </c>
      <c r="BK1601" s="95">
        <v>1612965.79878235</v>
      </c>
      <c r="BL1601" s="95">
        <v>0</v>
      </c>
      <c r="BM1601" s="95">
        <v>0</v>
      </c>
      <c r="BN1601" s="95">
        <v>0</v>
      </c>
      <c r="BO1601" s="95">
        <v>0</v>
      </c>
      <c r="BP1601" s="95">
        <v>0</v>
      </c>
      <c r="BQ1601" s="95">
        <v>0</v>
      </c>
      <c r="BR1601" s="95">
        <v>3882003.7144165002</v>
      </c>
      <c r="BS1601" s="95">
        <v>2887319.6924743699</v>
      </c>
      <c r="BT1601" s="95">
        <v>1572156.2679443399</v>
      </c>
      <c r="BU1601" s="95">
        <v>0</v>
      </c>
      <c r="BV1601" s="95">
        <v>1757999.34057617</v>
      </c>
      <c r="BW1601" s="95">
        <v>137114.29135894799</v>
      </c>
      <c r="BX1601" s="95">
        <v>0</v>
      </c>
      <c r="BY1601" s="95">
        <v>0</v>
      </c>
      <c r="BZ1601" s="95">
        <v>0</v>
      </c>
      <c r="CA1601" s="95">
        <v>66836.613143920898</v>
      </c>
      <c r="CB1601" s="95">
        <v>4516555.8441772498</v>
      </c>
      <c r="CC1601" s="95">
        <v>36766582.532714799</v>
      </c>
      <c r="CD1601" s="95">
        <v>10098546.260742201</v>
      </c>
      <c r="CE1601" s="95">
        <v>1364.31626018882</v>
      </c>
      <c r="CF1601" s="95">
        <v>219396.69318389901</v>
      </c>
      <c r="CG1601" s="95">
        <v>1576225.77838135</v>
      </c>
      <c r="CH1601" s="95">
        <v>0</v>
      </c>
      <c r="CI1601" s="95">
        <v>68198.8466510773</v>
      </c>
      <c r="CJ1601" s="95">
        <v>4735254.7720336895</v>
      </c>
      <c r="CK1601" s="95">
        <v>38355824.227050804</v>
      </c>
      <c r="CL1601" s="95">
        <v>10239004.536987299</v>
      </c>
      <c r="CM1601" s="160">
        <v>87717.280541419997</v>
      </c>
      <c r="CN1601" s="160">
        <v>10507218.1176758</v>
      </c>
      <c r="CO1601" s="160">
        <v>56045791.386230499</v>
      </c>
      <c r="CP1601" s="95">
        <v>10239004.536987299</v>
      </c>
      <c r="CQ1601" s="95">
        <v>0</v>
      </c>
      <c r="CR1601" s="95">
        <v>0</v>
      </c>
      <c r="CS1601" s="95">
        <v>0</v>
      </c>
      <c r="CT1601" s="95">
        <v>0</v>
      </c>
      <c r="CU1601" s="161">
        <v>4735952.5373611487</v>
      </c>
      <c r="CV1601" s="161">
        <v>38342808.311096147</v>
      </c>
    </row>
    <row r="1602" spans="1:100" x14ac:dyDescent="0.2">
      <c r="A1602" s="94" t="s">
        <v>75</v>
      </c>
      <c r="B1602" s="96">
        <v>39508</v>
      </c>
      <c r="C1602" s="95">
        <v>53445.498497963003</v>
      </c>
      <c r="D1602" s="95">
        <v>9.9754544069292006</v>
      </c>
      <c r="E1602" s="95">
        <v>14069.5183721781</v>
      </c>
      <c r="F1602" s="95">
        <v>9892.4172673225403</v>
      </c>
      <c r="G1602" s="95">
        <v>1120.76945857704</v>
      </c>
      <c r="H1602" s="95">
        <v>0</v>
      </c>
      <c r="I1602" s="95">
        <v>0</v>
      </c>
      <c r="J1602" s="95">
        <v>18366.201899290099</v>
      </c>
      <c r="K1602" s="95">
        <v>0</v>
      </c>
      <c r="L1602" s="95">
        <v>14429.727138161699</v>
      </c>
      <c r="M1602" s="95">
        <v>25387.4108860493</v>
      </c>
      <c r="N1602" s="95">
        <v>5674.3474577665302</v>
      </c>
      <c r="O1602" s="95">
        <v>20521.164189100298</v>
      </c>
      <c r="P1602" s="95">
        <v>0</v>
      </c>
      <c r="Q1602" s="95">
        <v>3551.3295597135998</v>
      </c>
      <c r="R1602" s="95">
        <v>1104.80172045529</v>
      </c>
      <c r="S1602" s="95">
        <v>0</v>
      </c>
      <c r="T1602" s="95">
        <v>356.08167107775802</v>
      </c>
      <c r="U1602" s="95">
        <v>20034.713484764099</v>
      </c>
      <c r="V1602" s="95">
        <v>3435387.4923706101</v>
      </c>
      <c r="W1602" s="95">
        <v>608.15160539001204</v>
      </c>
      <c r="X1602" s="95">
        <v>1081463.99040222</v>
      </c>
      <c r="Y1602" s="95">
        <v>565115.41655731201</v>
      </c>
      <c r="Z1602" s="95">
        <v>184219.80547523501</v>
      </c>
      <c r="AA1602" s="95">
        <v>0</v>
      </c>
      <c r="AB1602" s="95">
        <v>0</v>
      </c>
      <c r="AC1602" s="95">
        <v>5584413.5068969699</v>
      </c>
      <c r="AD1602" s="95">
        <v>0</v>
      </c>
      <c r="AE1602" s="95">
        <v>666256.34082794201</v>
      </c>
      <c r="AF1602" s="95">
        <v>1395140.7353363</v>
      </c>
      <c r="AG1602" s="95">
        <v>946811.14613342297</v>
      </c>
      <c r="AH1602" s="95">
        <v>1011438.8182296799</v>
      </c>
      <c r="AI1602" s="95">
        <v>0</v>
      </c>
      <c r="AJ1602" s="95">
        <v>494575.29935073899</v>
      </c>
      <c r="AK1602" s="95">
        <v>170811.496368408</v>
      </c>
      <c r="AL1602" s="95">
        <v>0</v>
      </c>
      <c r="AM1602" s="95">
        <v>52896.554145336202</v>
      </c>
      <c r="AN1602" s="95">
        <v>5845493.3610229502</v>
      </c>
      <c r="AO1602" s="95">
        <v>28831989.599853501</v>
      </c>
      <c r="AP1602" s="95">
        <v>5423.4192853570003</v>
      </c>
      <c r="AQ1602" s="95">
        <v>8441340.6595459003</v>
      </c>
      <c r="AR1602" s="95">
        <v>4456200.171875</v>
      </c>
      <c r="AS1602" s="95">
        <v>1347054.38716125</v>
      </c>
      <c r="AT1602" s="95">
        <v>0</v>
      </c>
      <c r="AU1602" s="95">
        <v>0</v>
      </c>
      <c r="AV1602" s="95">
        <v>17603517.9523926</v>
      </c>
      <c r="AW1602" s="95">
        <v>0</v>
      </c>
      <c r="AX1602" s="95">
        <v>6070380.2469482403</v>
      </c>
      <c r="AY1602" s="95">
        <v>11785009.9379883</v>
      </c>
      <c r="AZ1602" s="95">
        <v>6995950.70666504</v>
      </c>
      <c r="BA1602" s="95">
        <v>8345280.4465332003</v>
      </c>
      <c r="BB1602" s="95">
        <v>0</v>
      </c>
      <c r="BC1602" s="95">
        <v>3999413.5121154799</v>
      </c>
      <c r="BD1602" s="95">
        <v>1242352.16804504</v>
      </c>
      <c r="BE1602" s="95">
        <v>0</v>
      </c>
      <c r="BF1602" s="95">
        <v>400870.94543457002</v>
      </c>
      <c r="BG1602" s="95">
        <v>18244445.8127441</v>
      </c>
      <c r="BH1602" s="95">
        <v>6746902.9541015597</v>
      </c>
      <c r="BI1602" s="95">
        <v>544.25213573127996</v>
      </c>
      <c r="BJ1602" s="95">
        <v>2515746.3865661598</v>
      </c>
      <c r="BK1602" s="95">
        <v>1443899.6439666699</v>
      </c>
      <c r="BL1602" s="95">
        <v>0</v>
      </c>
      <c r="BM1602" s="95">
        <v>0</v>
      </c>
      <c r="BN1602" s="95">
        <v>0</v>
      </c>
      <c r="BO1602" s="95">
        <v>0</v>
      </c>
      <c r="BP1602" s="95">
        <v>0</v>
      </c>
      <c r="BQ1602" s="95">
        <v>0</v>
      </c>
      <c r="BR1602" s="95">
        <v>3516898.44390869</v>
      </c>
      <c r="BS1602" s="95">
        <v>2554699.3791809101</v>
      </c>
      <c r="BT1602" s="95">
        <v>1623953.94839478</v>
      </c>
      <c r="BU1602" s="95">
        <v>0</v>
      </c>
      <c r="BV1602" s="95">
        <v>1595690.53103638</v>
      </c>
      <c r="BW1602" s="95">
        <v>144176.801429749</v>
      </c>
      <c r="BX1602" s="95">
        <v>0</v>
      </c>
      <c r="BY1602" s="95">
        <v>0</v>
      </c>
      <c r="BZ1602" s="95">
        <v>0</v>
      </c>
      <c r="CA1602" s="95">
        <v>67550.527590751604</v>
      </c>
      <c r="CB1602" s="95">
        <v>4498144.5933227502</v>
      </c>
      <c r="CC1602" s="95">
        <v>37056635.785156302</v>
      </c>
      <c r="CD1602" s="95">
        <v>9280936.5341796894</v>
      </c>
      <c r="CE1602" s="95">
        <v>1412.4624837040899</v>
      </c>
      <c r="CF1602" s="95">
        <v>225593.01516151399</v>
      </c>
      <c r="CG1602" s="95">
        <v>1620693.2472534201</v>
      </c>
      <c r="CH1602" s="95">
        <v>0</v>
      </c>
      <c r="CI1602" s="95">
        <v>68957.876001358003</v>
      </c>
      <c r="CJ1602" s="95">
        <v>4721314.8869018601</v>
      </c>
      <c r="CK1602" s="95">
        <v>38700609.073242202</v>
      </c>
      <c r="CL1602" s="95">
        <v>9422872.86254883</v>
      </c>
      <c r="CM1602" s="160">
        <v>88836.479153633103</v>
      </c>
      <c r="CN1602" s="160">
        <v>10562199.657470699</v>
      </c>
      <c r="CO1602" s="160">
        <v>56948530.900390603</v>
      </c>
      <c r="CP1602" s="95">
        <v>9422872.86254883</v>
      </c>
      <c r="CQ1602" s="95">
        <v>0</v>
      </c>
      <c r="CR1602" s="95">
        <v>0</v>
      </c>
      <c r="CS1602" s="95">
        <v>0</v>
      </c>
      <c r="CT1602" s="95">
        <v>0</v>
      </c>
      <c r="CU1602" s="161">
        <v>4723737.6084842645</v>
      </c>
      <c r="CV1602" s="161">
        <v>38677329.03240972</v>
      </c>
    </row>
    <row r="1603" spans="1:100" x14ac:dyDescent="0.2">
      <c r="A1603" s="94" t="s">
        <v>75</v>
      </c>
      <c r="B1603" s="96">
        <v>39600</v>
      </c>
      <c r="C1603" s="95">
        <v>54443.722950458498</v>
      </c>
      <c r="D1603" s="95">
        <v>9.0451827899087203</v>
      </c>
      <c r="E1603" s="95">
        <v>13432.9098813534</v>
      </c>
      <c r="F1603" s="95">
        <v>9625.0712184906006</v>
      </c>
      <c r="G1603" s="95">
        <v>1193.3589742332699</v>
      </c>
      <c r="H1603" s="95">
        <v>0</v>
      </c>
      <c r="I1603" s="95">
        <v>0</v>
      </c>
      <c r="J1603" s="95">
        <v>19148.809278249701</v>
      </c>
      <c r="K1603" s="95">
        <v>0</v>
      </c>
      <c r="L1603" s="95">
        <v>14290.653781533199</v>
      </c>
      <c r="M1603" s="95">
        <v>25536.796974658999</v>
      </c>
      <c r="N1603" s="95">
        <v>5635.00250577927</v>
      </c>
      <c r="O1603" s="95">
        <v>20868.716971874201</v>
      </c>
      <c r="P1603" s="95">
        <v>0</v>
      </c>
      <c r="Q1603" s="95">
        <v>3597.51789402962</v>
      </c>
      <c r="R1603" s="95">
        <v>1147.24335663021</v>
      </c>
      <c r="S1603" s="95">
        <v>0</v>
      </c>
      <c r="T1603" s="95">
        <v>353.88169422745699</v>
      </c>
      <c r="U1603" s="95">
        <v>20467.123896122001</v>
      </c>
      <c r="V1603" s="95">
        <v>3487506.8592529302</v>
      </c>
      <c r="W1603" s="95">
        <v>386.49787723645602</v>
      </c>
      <c r="X1603" s="95">
        <v>1024123.55388641</v>
      </c>
      <c r="Y1603" s="95">
        <v>547854.13796997105</v>
      </c>
      <c r="Z1603" s="95">
        <v>194206.520807266</v>
      </c>
      <c r="AA1603" s="95">
        <v>0</v>
      </c>
      <c r="AB1603" s="95">
        <v>0</v>
      </c>
      <c r="AC1603" s="95">
        <v>5835500.86865234</v>
      </c>
      <c r="AD1603" s="95">
        <v>0</v>
      </c>
      <c r="AE1603" s="95">
        <v>651619.94416809105</v>
      </c>
      <c r="AF1603" s="95">
        <v>1406777.8588256801</v>
      </c>
      <c r="AG1603" s="95">
        <v>941564.64811706496</v>
      </c>
      <c r="AH1603" s="95">
        <v>1027102.5082397501</v>
      </c>
      <c r="AI1603" s="95">
        <v>0</v>
      </c>
      <c r="AJ1603" s="95">
        <v>502885.31803131098</v>
      </c>
      <c r="AK1603" s="95">
        <v>179153.85960006699</v>
      </c>
      <c r="AL1603" s="95">
        <v>0</v>
      </c>
      <c r="AM1603" s="95">
        <v>51233.317881107301</v>
      </c>
      <c r="AN1603" s="95">
        <v>5985487.4244384803</v>
      </c>
      <c r="AO1603" s="95">
        <v>29433627.540771499</v>
      </c>
      <c r="AP1603" s="95">
        <v>3776.00377556682</v>
      </c>
      <c r="AQ1603" s="95">
        <v>8060539.4714965802</v>
      </c>
      <c r="AR1603" s="95">
        <v>4333334.2323608398</v>
      </c>
      <c r="AS1603" s="95">
        <v>1444843.05072021</v>
      </c>
      <c r="AT1603" s="95">
        <v>0</v>
      </c>
      <c r="AU1603" s="95">
        <v>0</v>
      </c>
      <c r="AV1603" s="95">
        <v>18610575.496582001</v>
      </c>
      <c r="AW1603" s="95">
        <v>0</v>
      </c>
      <c r="AX1603" s="95">
        <v>6002848.0791626005</v>
      </c>
      <c r="AY1603" s="95">
        <v>11951798.2186279</v>
      </c>
      <c r="AZ1603" s="95">
        <v>7013026.7838745099</v>
      </c>
      <c r="BA1603" s="95">
        <v>8563823.8250732403</v>
      </c>
      <c r="BB1603" s="95">
        <v>0</v>
      </c>
      <c r="BC1603" s="95">
        <v>4077634.1279907199</v>
      </c>
      <c r="BD1603" s="95">
        <v>1321348.1081390399</v>
      </c>
      <c r="BE1603" s="95">
        <v>0</v>
      </c>
      <c r="BF1603" s="95">
        <v>395390.148803711</v>
      </c>
      <c r="BG1603" s="95">
        <v>18937281.3212891</v>
      </c>
      <c r="BH1603" s="95">
        <v>7002992.6929931603</v>
      </c>
      <c r="BI1603" s="95">
        <v>874.81166492402599</v>
      </c>
      <c r="BJ1603" s="95">
        <v>2450847.01031494</v>
      </c>
      <c r="BK1603" s="95">
        <v>1411543.5767822301</v>
      </c>
      <c r="BL1603" s="95">
        <v>0</v>
      </c>
      <c r="BM1603" s="95">
        <v>0</v>
      </c>
      <c r="BN1603" s="95">
        <v>0</v>
      </c>
      <c r="BO1603" s="95">
        <v>0</v>
      </c>
      <c r="BP1603" s="95">
        <v>0</v>
      </c>
      <c r="BQ1603" s="95">
        <v>0</v>
      </c>
      <c r="BR1603" s="95">
        <v>3552286.4620056199</v>
      </c>
      <c r="BS1603" s="95">
        <v>2571811.61505127</v>
      </c>
      <c r="BT1603" s="95">
        <v>1667421.2903442399</v>
      </c>
      <c r="BU1603" s="95">
        <v>0</v>
      </c>
      <c r="BV1603" s="95">
        <v>1635255.45223999</v>
      </c>
      <c r="BW1603" s="95">
        <v>154320.57584953299</v>
      </c>
      <c r="BX1603" s="95">
        <v>0</v>
      </c>
      <c r="BY1603" s="95">
        <v>0</v>
      </c>
      <c r="BZ1603" s="95">
        <v>0</v>
      </c>
      <c r="CA1603" s="95">
        <v>67906.3693904877</v>
      </c>
      <c r="CB1603" s="95">
        <v>4508465.3790283203</v>
      </c>
      <c r="CC1603" s="95">
        <v>37478036.892089799</v>
      </c>
      <c r="CD1603" s="95">
        <v>9449566.89306641</v>
      </c>
      <c r="CE1603" s="95">
        <v>1462.39771954715</v>
      </c>
      <c r="CF1603" s="95">
        <v>230333.81487464899</v>
      </c>
      <c r="CG1603" s="95">
        <v>1704624.6737518299</v>
      </c>
      <c r="CH1603" s="95">
        <v>0</v>
      </c>
      <c r="CI1603" s="95">
        <v>69367.144456863403</v>
      </c>
      <c r="CJ1603" s="95">
        <v>4738273.5296630897</v>
      </c>
      <c r="CK1603" s="95">
        <v>39184810.812011696</v>
      </c>
      <c r="CL1603" s="95">
        <v>9613968.04052734</v>
      </c>
      <c r="CM1603" s="160">
        <v>89699.347290039106</v>
      </c>
      <c r="CN1603" s="160">
        <v>10702521.4407959</v>
      </c>
      <c r="CO1603" s="160">
        <v>58109474.746093802</v>
      </c>
      <c r="CP1603" s="95">
        <v>9613968.04052734</v>
      </c>
      <c r="CQ1603" s="95">
        <v>0</v>
      </c>
      <c r="CR1603" s="95">
        <v>0</v>
      </c>
      <c r="CS1603" s="95">
        <v>0</v>
      </c>
      <c r="CT1603" s="95">
        <v>0</v>
      </c>
      <c r="CU1603" s="161">
        <v>4738799.1939029694</v>
      </c>
      <c r="CV1603" s="161">
        <v>39182661.56584163</v>
      </c>
    </row>
    <row r="1604" spans="1:100" x14ac:dyDescent="0.2">
      <c r="A1604" s="94" t="s">
        <v>75</v>
      </c>
      <c r="B1604" s="96">
        <v>39692</v>
      </c>
      <c r="C1604" s="95">
        <v>55669.575752258301</v>
      </c>
      <c r="D1604" s="95">
        <v>8.4679171419702506</v>
      </c>
      <c r="E1604" s="95">
        <v>12964.1820653677</v>
      </c>
      <c r="F1604" s="95">
        <v>9414.7520943880099</v>
      </c>
      <c r="G1604" s="95">
        <v>1244.0910679847</v>
      </c>
      <c r="H1604" s="95">
        <v>0</v>
      </c>
      <c r="I1604" s="95">
        <v>0</v>
      </c>
      <c r="J1604" s="95">
        <v>19803.333828449198</v>
      </c>
      <c r="K1604" s="95">
        <v>0</v>
      </c>
      <c r="L1604" s="95">
        <v>14102.4606066942</v>
      </c>
      <c r="M1604" s="95">
        <v>25853.9729609489</v>
      </c>
      <c r="N1604" s="95">
        <v>5615.4765923619298</v>
      </c>
      <c r="O1604" s="95">
        <v>21403.976739645001</v>
      </c>
      <c r="P1604" s="95">
        <v>0</v>
      </c>
      <c r="Q1604" s="95">
        <v>3558.4298844039399</v>
      </c>
      <c r="R1604" s="95">
        <v>1181.48170129955</v>
      </c>
      <c r="S1604" s="95">
        <v>0</v>
      </c>
      <c r="T1604" s="95">
        <v>347.31149149313597</v>
      </c>
      <c r="U1604" s="95">
        <v>20959.694469690301</v>
      </c>
      <c r="V1604" s="95">
        <v>3574936.2070922898</v>
      </c>
      <c r="W1604" s="95">
        <v>527.36146603524696</v>
      </c>
      <c r="X1604" s="95">
        <v>994155.72080230701</v>
      </c>
      <c r="Y1604" s="95">
        <v>536876.32704162598</v>
      </c>
      <c r="Z1604" s="95">
        <v>196508.64221572899</v>
      </c>
      <c r="AA1604" s="95">
        <v>0</v>
      </c>
      <c r="AB1604" s="95">
        <v>0</v>
      </c>
      <c r="AC1604" s="95">
        <v>5975556.3120117197</v>
      </c>
      <c r="AD1604" s="95">
        <v>0</v>
      </c>
      <c r="AE1604" s="95">
        <v>640569.66242981004</v>
      </c>
      <c r="AF1604" s="95">
        <v>1423286.96638489</v>
      </c>
      <c r="AG1604" s="95">
        <v>928483.86225891102</v>
      </c>
      <c r="AH1604" s="95">
        <v>1040085.84407806</v>
      </c>
      <c r="AI1604" s="95">
        <v>0</v>
      </c>
      <c r="AJ1604" s="95">
        <v>508908.34325790399</v>
      </c>
      <c r="AK1604" s="95">
        <v>179905.66580200201</v>
      </c>
      <c r="AL1604" s="95">
        <v>0</v>
      </c>
      <c r="AM1604" s="95">
        <v>49461.297630310102</v>
      </c>
      <c r="AN1604" s="95">
        <v>6117877.6634521503</v>
      </c>
      <c r="AO1604" s="95">
        <v>30515520.822021499</v>
      </c>
      <c r="AP1604" s="95">
        <v>4244.1246467232704</v>
      </c>
      <c r="AQ1604" s="95">
        <v>7924278.3092040997</v>
      </c>
      <c r="AR1604" s="95">
        <v>4277377.80395508</v>
      </c>
      <c r="AS1604" s="95">
        <v>1484228.6320495601</v>
      </c>
      <c r="AT1604" s="95">
        <v>0</v>
      </c>
      <c r="AU1604" s="95">
        <v>0</v>
      </c>
      <c r="AV1604" s="95">
        <v>19130198.725097701</v>
      </c>
      <c r="AW1604" s="95">
        <v>0</v>
      </c>
      <c r="AX1604" s="95">
        <v>5989888.9859008798</v>
      </c>
      <c r="AY1604" s="95">
        <v>12294890.9595947</v>
      </c>
      <c r="AZ1604" s="95">
        <v>7003701.3513183603</v>
      </c>
      <c r="BA1604" s="95">
        <v>8792040.71801758</v>
      </c>
      <c r="BB1604" s="95">
        <v>0</v>
      </c>
      <c r="BC1604" s="95">
        <v>4135612.7224121098</v>
      </c>
      <c r="BD1604" s="95">
        <v>1340819.9849243199</v>
      </c>
      <c r="BE1604" s="95">
        <v>0</v>
      </c>
      <c r="BF1604" s="95">
        <v>382722.83203125</v>
      </c>
      <c r="BG1604" s="95">
        <v>19678805.818359401</v>
      </c>
      <c r="BH1604" s="95">
        <v>7180011.7517700205</v>
      </c>
      <c r="BI1604" s="95">
        <v>449.158701039851</v>
      </c>
      <c r="BJ1604" s="95">
        <v>2391340.0832214402</v>
      </c>
      <c r="BK1604" s="95">
        <v>1386791.1131897001</v>
      </c>
      <c r="BL1604" s="95">
        <v>0</v>
      </c>
      <c r="BM1604" s="95">
        <v>0</v>
      </c>
      <c r="BN1604" s="95">
        <v>0</v>
      </c>
      <c r="BO1604" s="95">
        <v>0</v>
      </c>
      <c r="BP1604" s="95">
        <v>0</v>
      </c>
      <c r="BQ1604" s="95">
        <v>0</v>
      </c>
      <c r="BR1604" s="95">
        <v>3630980.7159118699</v>
      </c>
      <c r="BS1604" s="95">
        <v>2562617.4752807599</v>
      </c>
      <c r="BT1604" s="95">
        <v>1711344.96772766</v>
      </c>
      <c r="BU1604" s="95">
        <v>0</v>
      </c>
      <c r="BV1604" s="95">
        <v>1667514.01812744</v>
      </c>
      <c r="BW1604" s="95">
        <v>156159.064699173</v>
      </c>
      <c r="BX1604" s="95">
        <v>0</v>
      </c>
      <c r="BY1604" s="95">
        <v>0</v>
      </c>
      <c r="BZ1604" s="95">
        <v>0</v>
      </c>
      <c r="CA1604" s="95">
        <v>68658.018670082107</v>
      </c>
      <c r="CB1604" s="95">
        <v>4558349.4260864304</v>
      </c>
      <c r="CC1604" s="95">
        <v>38322998.840820298</v>
      </c>
      <c r="CD1604" s="95">
        <v>9555021.6068115197</v>
      </c>
      <c r="CE1604" s="95">
        <v>1495.3765404373401</v>
      </c>
      <c r="CF1604" s="95">
        <v>231476.44310188299</v>
      </c>
      <c r="CG1604" s="95">
        <v>1753620.71180725</v>
      </c>
      <c r="CH1604" s="95">
        <v>0</v>
      </c>
      <c r="CI1604" s="95">
        <v>70165.421204566999</v>
      </c>
      <c r="CJ1604" s="95">
        <v>4790244.7778320303</v>
      </c>
      <c r="CK1604" s="95">
        <v>40058244.556640603</v>
      </c>
      <c r="CL1604" s="95">
        <v>9708901.8684081994</v>
      </c>
      <c r="CM1604" s="160">
        <v>90842.0027647018</v>
      </c>
      <c r="CN1604" s="160">
        <v>10909266.841430699</v>
      </c>
      <c r="CO1604" s="160">
        <v>59661201.1328125</v>
      </c>
      <c r="CP1604" s="95">
        <v>9708901.8684081994</v>
      </c>
      <c r="CQ1604" s="95">
        <v>0</v>
      </c>
      <c r="CR1604" s="95">
        <v>0</v>
      </c>
      <c r="CS1604" s="95">
        <v>0</v>
      </c>
      <c r="CT1604" s="95">
        <v>0</v>
      </c>
      <c r="CU1604" s="161">
        <v>4789825.8691883134</v>
      </c>
      <c r="CV1604" s="161">
        <v>40076619.552627549</v>
      </c>
    </row>
    <row r="1605" spans="1:100" x14ac:dyDescent="0.2">
      <c r="A1605" s="94" t="s">
        <v>75</v>
      </c>
      <c r="B1605" s="96">
        <v>39783</v>
      </c>
      <c r="C1605" s="95">
        <v>56240.390387535102</v>
      </c>
      <c r="D1605" s="95">
        <v>9.7931467219022998</v>
      </c>
      <c r="E1605" s="95">
        <v>12330.437585711499</v>
      </c>
      <c r="F1605" s="95">
        <v>9098.3103865385092</v>
      </c>
      <c r="G1605" s="95">
        <v>1305.9574683457599</v>
      </c>
      <c r="H1605" s="95">
        <v>0</v>
      </c>
      <c r="I1605" s="95">
        <v>0</v>
      </c>
      <c r="J1605" s="95">
        <v>20296.026653528199</v>
      </c>
      <c r="K1605" s="95">
        <v>0</v>
      </c>
      <c r="L1605" s="95">
        <v>13780.943790555</v>
      </c>
      <c r="M1605" s="95">
        <v>25853.4947965145</v>
      </c>
      <c r="N1605" s="95">
        <v>5554.4563301205599</v>
      </c>
      <c r="O1605" s="95">
        <v>21624.204548597299</v>
      </c>
      <c r="P1605" s="95">
        <v>0</v>
      </c>
      <c r="Q1605" s="95">
        <v>3536.6733969450001</v>
      </c>
      <c r="R1605" s="95">
        <v>1223.1752477586299</v>
      </c>
      <c r="S1605" s="95">
        <v>0</v>
      </c>
      <c r="T1605" s="95">
        <v>328.77816006541298</v>
      </c>
      <c r="U1605" s="95">
        <v>21296.6409761906</v>
      </c>
      <c r="V1605" s="95">
        <v>3573000.5377197298</v>
      </c>
      <c r="W1605" s="95">
        <v>548.06822363287199</v>
      </c>
      <c r="X1605" s="95">
        <v>933102.03150177002</v>
      </c>
      <c r="Y1605" s="95">
        <v>516442.74701690697</v>
      </c>
      <c r="Z1605" s="95">
        <v>201715.46539688099</v>
      </c>
      <c r="AA1605" s="95">
        <v>0</v>
      </c>
      <c r="AB1605" s="95">
        <v>0</v>
      </c>
      <c r="AC1605" s="95">
        <v>6069329.1029052697</v>
      </c>
      <c r="AD1605" s="95">
        <v>0</v>
      </c>
      <c r="AE1605" s="95">
        <v>620895.81661987305</v>
      </c>
      <c r="AF1605" s="95">
        <v>1424070.26695251</v>
      </c>
      <c r="AG1605" s="95">
        <v>904986.43373107899</v>
      </c>
      <c r="AH1605" s="95">
        <v>1051700.9285583501</v>
      </c>
      <c r="AI1605" s="95">
        <v>0</v>
      </c>
      <c r="AJ1605" s="95">
        <v>510708.63335418701</v>
      </c>
      <c r="AK1605" s="95">
        <v>183185.94961166399</v>
      </c>
      <c r="AL1605" s="95">
        <v>0</v>
      </c>
      <c r="AM1605" s="95">
        <v>46569.6832542419</v>
      </c>
      <c r="AN1605" s="95">
        <v>6227658.4194946298</v>
      </c>
      <c r="AO1605" s="95">
        <v>30667761.556396499</v>
      </c>
      <c r="AP1605" s="95">
        <v>4848.7672368884096</v>
      </c>
      <c r="AQ1605" s="95">
        <v>7426649.1783447303</v>
      </c>
      <c r="AR1605" s="95">
        <v>4078568.1326904302</v>
      </c>
      <c r="AS1605" s="95">
        <v>1521556.6075744601</v>
      </c>
      <c r="AT1605" s="95">
        <v>0</v>
      </c>
      <c r="AU1605" s="95">
        <v>0</v>
      </c>
      <c r="AV1605" s="95">
        <v>19838165.1162109</v>
      </c>
      <c r="AW1605" s="95">
        <v>0</v>
      </c>
      <c r="AX1605" s="95">
        <v>5838293.2382202102</v>
      </c>
      <c r="AY1605" s="95">
        <v>12350464.7650146</v>
      </c>
      <c r="AZ1605" s="95">
        <v>6859479.60400391</v>
      </c>
      <c r="BA1605" s="95">
        <v>8936255.4943847694</v>
      </c>
      <c r="BB1605" s="95">
        <v>0</v>
      </c>
      <c r="BC1605" s="95">
        <v>4163884.2005920401</v>
      </c>
      <c r="BD1605" s="95">
        <v>1365749.97244263</v>
      </c>
      <c r="BE1605" s="95">
        <v>0</v>
      </c>
      <c r="BF1605" s="95">
        <v>363990.64366912801</v>
      </c>
      <c r="BG1605" s="95">
        <v>20270093.441162098</v>
      </c>
      <c r="BH1605" s="95">
        <v>7319368.77490234</v>
      </c>
      <c r="BI1605" s="95">
        <v>1118.4845691174301</v>
      </c>
      <c r="BJ1605" s="95">
        <v>2292010.9084777799</v>
      </c>
      <c r="BK1605" s="95">
        <v>1333503.4974365199</v>
      </c>
      <c r="BL1605" s="95">
        <v>0</v>
      </c>
      <c r="BM1605" s="95">
        <v>0</v>
      </c>
      <c r="BN1605" s="95">
        <v>0</v>
      </c>
      <c r="BO1605" s="95">
        <v>0</v>
      </c>
      <c r="BP1605" s="95">
        <v>0</v>
      </c>
      <c r="BQ1605" s="95">
        <v>0</v>
      </c>
      <c r="BR1605" s="95">
        <v>3653531.2108459501</v>
      </c>
      <c r="BS1605" s="95">
        <v>2513443.8427124</v>
      </c>
      <c r="BT1605" s="95">
        <v>1738697.03457642</v>
      </c>
      <c r="BU1605" s="95">
        <v>0</v>
      </c>
      <c r="BV1605" s="95">
        <v>1694067.1533508301</v>
      </c>
      <c r="BW1605" s="95">
        <v>158888.958908081</v>
      </c>
      <c r="BX1605" s="95">
        <v>0</v>
      </c>
      <c r="BY1605" s="95">
        <v>0</v>
      </c>
      <c r="BZ1605" s="95">
        <v>0</v>
      </c>
      <c r="CA1605" s="95">
        <v>68525.814539909406</v>
      </c>
      <c r="CB1605" s="95">
        <v>4505664.3723144503</v>
      </c>
      <c r="CC1605" s="95">
        <v>38087470.6865234</v>
      </c>
      <c r="CD1605" s="95">
        <v>9611395.4697265606</v>
      </c>
      <c r="CE1605" s="95">
        <v>1524.0780993103999</v>
      </c>
      <c r="CF1605" s="95">
        <v>232061.3985672</v>
      </c>
      <c r="CG1605" s="95">
        <v>1745362.3046417199</v>
      </c>
      <c r="CH1605" s="95">
        <v>0</v>
      </c>
      <c r="CI1605" s="95">
        <v>70042.539365768404</v>
      </c>
      <c r="CJ1605" s="95">
        <v>4739213.0169067401</v>
      </c>
      <c r="CK1605" s="95">
        <v>39848017.1962891</v>
      </c>
      <c r="CL1605" s="95">
        <v>9773307.8254394494</v>
      </c>
      <c r="CM1605" s="160">
        <v>91248.8055744171</v>
      </c>
      <c r="CN1605" s="160">
        <v>10982991.3193359</v>
      </c>
      <c r="CO1605" s="160">
        <v>60139956.854980499</v>
      </c>
      <c r="CP1605" s="95">
        <v>9773307.8254394494</v>
      </c>
      <c r="CQ1605" s="95">
        <v>0</v>
      </c>
      <c r="CR1605" s="95">
        <v>0</v>
      </c>
      <c r="CS1605" s="95">
        <v>0</v>
      </c>
      <c r="CT1605" s="95">
        <v>0</v>
      </c>
      <c r="CU1605" s="161">
        <v>4737725.77088165</v>
      </c>
      <c r="CV1605" s="161">
        <v>39832832.991165116</v>
      </c>
    </row>
    <row r="1606" spans="1:100" x14ac:dyDescent="0.2">
      <c r="A1606" s="94" t="s">
        <v>75</v>
      </c>
      <c r="B1606" s="96">
        <v>39873</v>
      </c>
      <c r="C1606" s="95">
        <v>57257.7593836784</v>
      </c>
      <c r="D1606" s="95">
        <v>6.7986394559848096</v>
      </c>
      <c r="E1606" s="95">
        <v>11722.450504422201</v>
      </c>
      <c r="F1606" s="95">
        <v>8815.5826907157898</v>
      </c>
      <c r="G1606" s="95">
        <v>1348.88220897317</v>
      </c>
      <c r="H1606" s="95">
        <v>0</v>
      </c>
      <c r="I1606" s="95">
        <v>0</v>
      </c>
      <c r="J1606" s="95">
        <v>20927.728583335898</v>
      </c>
      <c r="K1606" s="95">
        <v>0</v>
      </c>
      <c r="L1606" s="95">
        <v>13725.4583634138</v>
      </c>
      <c r="M1606" s="95">
        <v>25988.887720107999</v>
      </c>
      <c r="N1606" s="95">
        <v>5500.5866951346397</v>
      </c>
      <c r="O1606" s="95">
        <v>21926.0633337498</v>
      </c>
      <c r="P1606" s="95">
        <v>0</v>
      </c>
      <c r="Q1606" s="95">
        <v>3571.7824710905602</v>
      </c>
      <c r="R1606" s="95">
        <v>1246.4641500115399</v>
      </c>
      <c r="S1606" s="95">
        <v>0</v>
      </c>
      <c r="T1606" s="95">
        <v>326.772179093212</v>
      </c>
      <c r="U1606" s="95">
        <v>21676.102749347701</v>
      </c>
      <c r="V1606" s="95">
        <v>3617493.4480285598</v>
      </c>
      <c r="W1606" s="95">
        <v>508.68578263744701</v>
      </c>
      <c r="X1606" s="95">
        <v>860903.36963653599</v>
      </c>
      <c r="Y1606" s="95">
        <v>492069.86294937099</v>
      </c>
      <c r="Z1606" s="95">
        <v>206974.34226417501</v>
      </c>
      <c r="AA1606" s="95">
        <v>0</v>
      </c>
      <c r="AB1606" s="95">
        <v>0</v>
      </c>
      <c r="AC1606" s="95">
        <v>6263782.7520141602</v>
      </c>
      <c r="AD1606" s="95">
        <v>0</v>
      </c>
      <c r="AE1606" s="95">
        <v>609271.00791931199</v>
      </c>
      <c r="AF1606" s="95">
        <v>1439607.70651245</v>
      </c>
      <c r="AG1606" s="95">
        <v>877651.03643798805</v>
      </c>
      <c r="AH1606" s="95">
        <v>1069613.5608367899</v>
      </c>
      <c r="AI1606" s="95">
        <v>0</v>
      </c>
      <c r="AJ1606" s="95">
        <v>513629.49774169899</v>
      </c>
      <c r="AK1606" s="95">
        <v>187197.43726158101</v>
      </c>
      <c r="AL1606" s="95">
        <v>0</v>
      </c>
      <c r="AM1606" s="95">
        <v>46559.4790558815</v>
      </c>
      <c r="AN1606" s="95">
        <v>6360980.5310668899</v>
      </c>
      <c r="AO1606" s="95">
        <v>31273289.2895508</v>
      </c>
      <c r="AP1606" s="95">
        <v>4993.8798443079004</v>
      </c>
      <c r="AQ1606" s="95">
        <v>6858075.8185424795</v>
      </c>
      <c r="AR1606" s="95">
        <v>3894106.5946044899</v>
      </c>
      <c r="AS1606" s="95">
        <v>1562445.7402343799</v>
      </c>
      <c r="AT1606" s="95">
        <v>0</v>
      </c>
      <c r="AU1606" s="95">
        <v>0</v>
      </c>
      <c r="AV1606" s="95">
        <v>20583712.747558601</v>
      </c>
      <c r="AW1606" s="95">
        <v>0</v>
      </c>
      <c r="AX1606" s="95">
        <v>5760755.2266845703</v>
      </c>
      <c r="AY1606" s="95">
        <v>12593973.916381801</v>
      </c>
      <c r="AZ1606" s="95">
        <v>6695779.9632568397</v>
      </c>
      <c r="BA1606" s="95">
        <v>9125861.3465576209</v>
      </c>
      <c r="BB1606" s="95">
        <v>0</v>
      </c>
      <c r="BC1606" s="95">
        <v>4180037.2513427702</v>
      </c>
      <c r="BD1606" s="95">
        <v>1407527.77770996</v>
      </c>
      <c r="BE1606" s="95">
        <v>0</v>
      </c>
      <c r="BF1606" s="95">
        <v>365479.22642135603</v>
      </c>
      <c r="BG1606" s="95">
        <v>20823927.7883301</v>
      </c>
      <c r="BH1606" s="95">
        <v>7423420.3818359403</v>
      </c>
      <c r="BI1606" s="95">
        <v>1152.84652175009</v>
      </c>
      <c r="BJ1606" s="95">
        <v>2154336.68469238</v>
      </c>
      <c r="BK1606" s="95">
        <v>1295498.9647369401</v>
      </c>
      <c r="BL1606" s="95">
        <v>0</v>
      </c>
      <c r="BM1606" s="95">
        <v>0</v>
      </c>
      <c r="BN1606" s="95">
        <v>0</v>
      </c>
      <c r="BO1606" s="95">
        <v>0</v>
      </c>
      <c r="BP1606" s="95">
        <v>0</v>
      </c>
      <c r="BQ1606" s="95">
        <v>0</v>
      </c>
      <c r="BR1606" s="95">
        <v>3679744.4220581101</v>
      </c>
      <c r="BS1606" s="95">
        <v>2441524.2680053702</v>
      </c>
      <c r="BT1606" s="95">
        <v>1776871.3070220901</v>
      </c>
      <c r="BU1606" s="95">
        <v>0</v>
      </c>
      <c r="BV1606" s="95">
        <v>1696525.27638245</v>
      </c>
      <c r="BW1606" s="95">
        <v>163628.91863632199</v>
      </c>
      <c r="BX1606" s="95">
        <v>0</v>
      </c>
      <c r="BY1606" s="95">
        <v>0</v>
      </c>
      <c r="BZ1606" s="95">
        <v>0</v>
      </c>
      <c r="CA1606" s="95">
        <v>69006.729910850496</v>
      </c>
      <c r="CB1606" s="95">
        <v>4508028.9671020498</v>
      </c>
      <c r="CC1606" s="95">
        <v>38398960.9462891</v>
      </c>
      <c r="CD1606" s="95">
        <v>9602327.6044921894</v>
      </c>
      <c r="CE1606" s="95">
        <v>1540.5201900750401</v>
      </c>
      <c r="CF1606" s="95">
        <v>233601.08570861799</v>
      </c>
      <c r="CG1606" s="95">
        <v>1778946.9698791499</v>
      </c>
      <c r="CH1606" s="95">
        <v>0</v>
      </c>
      <c r="CI1606" s="95">
        <v>70544.636148452802</v>
      </c>
      <c r="CJ1606" s="95">
        <v>4741783.5060424795</v>
      </c>
      <c r="CK1606" s="95">
        <v>40170522.1650391</v>
      </c>
      <c r="CL1606" s="95">
        <v>9761864.8186035194</v>
      </c>
      <c r="CM1606" s="160">
        <v>92054.256910324097</v>
      </c>
      <c r="CN1606" s="160">
        <v>11099281.7310791</v>
      </c>
      <c r="CO1606" s="160">
        <v>61002545.052246101</v>
      </c>
      <c r="CP1606" s="95">
        <v>9761864.8186035194</v>
      </c>
      <c r="CQ1606" s="95">
        <v>0</v>
      </c>
      <c r="CR1606" s="95">
        <v>0</v>
      </c>
      <c r="CS1606" s="95">
        <v>0</v>
      </c>
      <c r="CT1606" s="95">
        <v>0</v>
      </c>
      <c r="CU1606" s="161">
        <v>4741630.052810668</v>
      </c>
      <c r="CV1606" s="161">
        <v>40177907.91616825</v>
      </c>
    </row>
    <row r="1607" spans="1:100" x14ac:dyDescent="0.2">
      <c r="A1607" s="94" t="s">
        <v>75</v>
      </c>
      <c r="B1607" s="96">
        <v>39965</v>
      </c>
      <c r="C1607" s="95">
        <v>58274.6320838928</v>
      </c>
      <c r="D1607" s="95">
        <v>6.1003119669621801</v>
      </c>
      <c r="E1607" s="95">
        <v>11223.7560164928</v>
      </c>
      <c r="F1607" s="95">
        <v>8590.1123304367102</v>
      </c>
      <c r="G1607" s="95">
        <v>1402.12278486788</v>
      </c>
      <c r="H1607" s="95">
        <v>0</v>
      </c>
      <c r="I1607" s="95">
        <v>0</v>
      </c>
      <c r="J1607" s="95">
        <v>21624.843642711599</v>
      </c>
      <c r="K1607" s="95">
        <v>0</v>
      </c>
      <c r="L1607" s="95">
        <v>13900.917121529599</v>
      </c>
      <c r="M1607" s="95">
        <v>26223.5154621601</v>
      </c>
      <c r="N1607" s="95">
        <v>5414.2757170796403</v>
      </c>
      <c r="O1607" s="95">
        <v>22259.1144049168</v>
      </c>
      <c r="P1607" s="95">
        <v>0</v>
      </c>
      <c r="Q1607" s="95">
        <v>3596.0856080651301</v>
      </c>
      <c r="R1607" s="95">
        <v>1275.1736022233999</v>
      </c>
      <c r="S1607" s="95">
        <v>0</v>
      </c>
      <c r="T1607" s="95">
        <v>330.62260503321897</v>
      </c>
      <c r="U1607" s="95">
        <v>22166.617686748501</v>
      </c>
      <c r="V1607" s="95">
        <v>3687614.09692383</v>
      </c>
      <c r="W1607" s="95">
        <v>523.77446366846596</v>
      </c>
      <c r="X1607" s="95">
        <v>808890.38343048096</v>
      </c>
      <c r="Y1607" s="95">
        <v>476738.25918197603</v>
      </c>
      <c r="Z1607" s="95">
        <v>209209.137916565</v>
      </c>
      <c r="AA1607" s="95">
        <v>0</v>
      </c>
      <c r="AB1607" s="95">
        <v>0</v>
      </c>
      <c r="AC1607" s="95">
        <v>6411614.14697266</v>
      </c>
      <c r="AD1607" s="95">
        <v>0</v>
      </c>
      <c r="AE1607" s="95">
        <v>609822.95016479504</v>
      </c>
      <c r="AF1607" s="95">
        <v>1453006.73762512</v>
      </c>
      <c r="AG1607" s="95">
        <v>851931.74683380104</v>
      </c>
      <c r="AH1607" s="95">
        <v>1066288.1425933801</v>
      </c>
      <c r="AI1607" s="95">
        <v>0</v>
      </c>
      <c r="AJ1607" s="95">
        <v>514779.92325592</v>
      </c>
      <c r="AK1607" s="95">
        <v>184881.31321144101</v>
      </c>
      <c r="AL1607" s="95">
        <v>0</v>
      </c>
      <c r="AM1607" s="95">
        <v>45488.6384711266</v>
      </c>
      <c r="AN1607" s="95">
        <v>6481197.9459228497</v>
      </c>
      <c r="AO1607" s="95">
        <v>32079819.706298798</v>
      </c>
      <c r="AP1607" s="95">
        <v>3443.8551004230999</v>
      </c>
      <c r="AQ1607" s="95">
        <v>6452045.7421264602</v>
      </c>
      <c r="AR1607" s="95">
        <v>3797154.7660522498</v>
      </c>
      <c r="AS1607" s="95">
        <v>1583560.20584106</v>
      </c>
      <c r="AT1607" s="95">
        <v>0</v>
      </c>
      <c r="AU1607" s="95">
        <v>0</v>
      </c>
      <c r="AV1607" s="95">
        <v>21244555.646484401</v>
      </c>
      <c r="AW1607" s="95">
        <v>0</v>
      </c>
      <c r="AX1607" s="95">
        <v>5827471.1838378897</v>
      </c>
      <c r="AY1607" s="95">
        <v>12829834.643066401</v>
      </c>
      <c r="AZ1607" s="95">
        <v>6566214.9965209998</v>
      </c>
      <c r="BA1607" s="95">
        <v>9152811.9212646503</v>
      </c>
      <c r="BB1607" s="95">
        <v>0</v>
      </c>
      <c r="BC1607" s="95">
        <v>4210364.2919311495</v>
      </c>
      <c r="BD1607" s="95">
        <v>1387109.06404114</v>
      </c>
      <c r="BE1607" s="95">
        <v>0</v>
      </c>
      <c r="BF1607" s="95">
        <v>358356.11084747303</v>
      </c>
      <c r="BG1607" s="95">
        <v>21409867.105468798</v>
      </c>
      <c r="BH1607" s="95">
        <v>7552955.55358887</v>
      </c>
      <c r="BI1607" s="95">
        <v>385.25745420903002</v>
      </c>
      <c r="BJ1607" s="95">
        <v>2079645.6015930199</v>
      </c>
      <c r="BK1607" s="95">
        <v>1263126.0065307601</v>
      </c>
      <c r="BL1607" s="95">
        <v>0</v>
      </c>
      <c r="BM1607" s="95">
        <v>0</v>
      </c>
      <c r="BN1607" s="95">
        <v>0</v>
      </c>
      <c r="BO1607" s="95">
        <v>0</v>
      </c>
      <c r="BP1607" s="95">
        <v>0</v>
      </c>
      <c r="BQ1607" s="95">
        <v>0</v>
      </c>
      <c r="BR1607" s="95">
        <v>3746359.8316040002</v>
      </c>
      <c r="BS1607" s="95">
        <v>2397094.6903991699</v>
      </c>
      <c r="BT1607" s="95">
        <v>1781621.4887390099</v>
      </c>
      <c r="BU1607" s="95">
        <v>0</v>
      </c>
      <c r="BV1607" s="95">
        <v>1708151.3922882101</v>
      </c>
      <c r="BW1607" s="95">
        <v>159576.723617554</v>
      </c>
      <c r="BX1607" s="95">
        <v>0</v>
      </c>
      <c r="BY1607" s="95">
        <v>0</v>
      </c>
      <c r="BZ1607" s="95">
        <v>0</v>
      </c>
      <c r="CA1607" s="95">
        <v>69509.582401275606</v>
      </c>
      <c r="CB1607" s="95">
        <v>4502088.8674926804</v>
      </c>
      <c r="CC1607" s="95">
        <v>38541692.34375</v>
      </c>
      <c r="CD1607" s="95">
        <v>9632816.9122314509</v>
      </c>
      <c r="CE1607" s="95">
        <v>1566.7633110284801</v>
      </c>
      <c r="CF1607" s="95">
        <v>232508.53715324399</v>
      </c>
      <c r="CG1607" s="95">
        <v>1761127.62559509</v>
      </c>
      <c r="CH1607" s="95">
        <v>0</v>
      </c>
      <c r="CI1607" s="95">
        <v>71074.811254501299</v>
      </c>
      <c r="CJ1607" s="95">
        <v>4735606.0172119103</v>
      </c>
      <c r="CK1607" s="95">
        <v>40305251.768554702</v>
      </c>
      <c r="CL1607" s="95">
        <v>9801802.7691650409</v>
      </c>
      <c r="CM1607" s="160">
        <v>93055.682016372695</v>
      </c>
      <c r="CN1607" s="160">
        <v>11210762.303466801</v>
      </c>
      <c r="CO1607" s="160">
        <v>61706446.906738304</v>
      </c>
      <c r="CP1607" s="95">
        <v>9801802.7691650409</v>
      </c>
      <c r="CQ1607" s="95">
        <v>0</v>
      </c>
      <c r="CR1607" s="95">
        <v>0</v>
      </c>
      <c r="CS1607" s="95">
        <v>0</v>
      </c>
      <c r="CT1607" s="95">
        <v>0</v>
      </c>
      <c r="CU1607" s="161">
        <v>4734597.4046459245</v>
      </c>
      <c r="CV1607" s="161">
        <v>40302819.969345093</v>
      </c>
    </row>
    <row r="1608" spans="1:100" x14ac:dyDescent="0.2">
      <c r="A1608" s="94" t="s">
        <v>75</v>
      </c>
      <c r="B1608" s="96">
        <v>40057</v>
      </c>
      <c r="C1608" s="95">
        <v>59309.132582187704</v>
      </c>
      <c r="D1608" s="95">
        <v>5.4856815909733996</v>
      </c>
      <c r="E1608" s="95">
        <v>10766.299518465999</v>
      </c>
      <c r="F1608" s="95">
        <v>8415.10306990147</v>
      </c>
      <c r="G1608" s="95">
        <v>1480.4949518442199</v>
      </c>
      <c r="H1608" s="95">
        <v>0</v>
      </c>
      <c r="I1608" s="95">
        <v>0</v>
      </c>
      <c r="J1608" s="95">
        <v>22292.310965299599</v>
      </c>
      <c r="K1608" s="95">
        <v>0</v>
      </c>
      <c r="L1608" s="95">
        <v>13520.666673064199</v>
      </c>
      <c r="M1608" s="95">
        <v>26486.399573802901</v>
      </c>
      <c r="N1608" s="95">
        <v>5370.10258436203</v>
      </c>
      <c r="O1608" s="95">
        <v>22654.3129792213</v>
      </c>
      <c r="P1608" s="95">
        <v>0</v>
      </c>
      <c r="Q1608" s="95">
        <v>3592.5302321910899</v>
      </c>
      <c r="R1608" s="95">
        <v>1329.2654627263501</v>
      </c>
      <c r="S1608" s="95">
        <v>0</v>
      </c>
      <c r="T1608" s="95">
        <v>324.61234008893399</v>
      </c>
      <c r="U1608" s="95">
        <v>22734.295057535201</v>
      </c>
      <c r="V1608" s="95">
        <v>3753397.4203185998</v>
      </c>
      <c r="W1608" s="95">
        <v>262.919476918876</v>
      </c>
      <c r="X1608" s="95">
        <v>761939.58618927002</v>
      </c>
      <c r="Y1608" s="95">
        <v>465924.59004211402</v>
      </c>
      <c r="Z1608" s="95">
        <v>213011.865440369</v>
      </c>
      <c r="AA1608" s="95">
        <v>0</v>
      </c>
      <c r="AB1608" s="95">
        <v>0</v>
      </c>
      <c r="AC1608" s="95">
        <v>6619341.81921387</v>
      </c>
      <c r="AD1608" s="95">
        <v>0</v>
      </c>
      <c r="AE1608" s="95">
        <v>595891.55284881603</v>
      </c>
      <c r="AF1608" s="95">
        <v>1458572.95195007</v>
      </c>
      <c r="AG1608" s="95">
        <v>835434.24924469006</v>
      </c>
      <c r="AH1608" s="95">
        <v>1080484.7724762</v>
      </c>
      <c r="AI1608" s="95">
        <v>0</v>
      </c>
      <c r="AJ1608" s="95">
        <v>516211.56283569301</v>
      </c>
      <c r="AK1608" s="95">
        <v>184677.73824501</v>
      </c>
      <c r="AL1608" s="95">
        <v>0</v>
      </c>
      <c r="AM1608" s="95">
        <v>45177.328218460098</v>
      </c>
      <c r="AN1608" s="95">
        <v>6664254.2678222703</v>
      </c>
      <c r="AO1608" s="95">
        <v>32862265.293212902</v>
      </c>
      <c r="AP1608" s="95">
        <v>2029.53618246317</v>
      </c>
      <c r="AQ1608" s="95">
        <v>6173514.6758422898</v>
      </c>
      <c r="AR1608" s="95">
        <v>3737803.1560668899</v>
      </c>
      <c r="AS1608" s="95">
        <v>1629599.92156982</v>
      </c>
      <c r="AT1608" s="95">
        <v>0</v>
      </c>
      <c r="AU1608" s="95">
        <v>0</v>
      </c>
      <c r="AV1608" s="95">
        <v>21960200.505127002</v>
      </c>
      <c r="AW1608" s="95">
        <v>0</v>
      </c>
      <c r="AX1608" s="95">
        <v>5778456.6698608398</v>
      </c>
      <c r="AY1608" s="95">
        <v>12957845.2580566</v>
      </c>
      <c r="AZ1608" s="95">
        <v>6469964.9830932599</v>
      </c>
      <c r="BA1608" s="95">
        <v>9338620.7149658203</v>
      </c>
      <c r="BB1608" s="95">
        <v>0</v>
      </c>
      <c r="BC1608" s="95">
        <v>4223602.6154785203</v>
      </c>
      <c r="BD1608" s="95">
        <v>1390059.57525635</v>
      </c>
      <c r="BE1608" s="95">
        <v>0</v>
      </c>
      <c r="BF1608" s="95">
        <v>358722.28122711199</v>
      </c>
      <c r="BG1608" s="95">
        <v>22143418.175292999</v>
      </c>
      <c r="BH1608" s="95">
        <v>7712055.3200683603</v>
      </c>
      <c r="BI1608" s="95">
        <v>347.46155194565699</v>
      </c>
      <c r="BJ1608" s="95">
        <v>1991868.9519958501</v>
      </c>
      <c r="BK1608" s="95">
        <v>1225301.5730590799</v>
      </c>
      <c r="BL1608" s="95">
        <v>0</v>
      </c>
      <c r="BM1608" s="95">
        <v>0</v>
      </c>
      <c r="BN1608" s="95">
        <v>0</v>
      </c>
      <c r="BO1608" s="95">
        <v>0</v>
      </c>
      <c r="BP1608" s="95">
        <v>0</v>
      </c>
      <c r="BQ1608" s="95">
        <v>0</v>
      </c>
      <c r="BR1608" s="95">
        <v>3787804.6022033701</v>
      </c>
      <c r="BS1608" s="95">
        <v>2369737.0771179199</v>
      </c>
      <c r="BT1608" s="95">
        <v>1817622.5096283001</v>
      </c>
      <c r="BU1608" s="95">
        <v>0</v>
      </c>
      <c r="BV1608" s="95">
        <v>1728222.57717896</v>
      </c>
      <c r="BW1608" s="95">
        <v>159698.303556442</v>
      </c>
      <c r="BX1608" s="95">
        <v>0</v>
      </c>
      <c r="BY1608" s="95">
        <v>0</v>
      </c>
      <c r="BZ1608" s="95">
        <v>0</v>
      </c>
      <c r="CA1608" s="95">
        <v>70102.354112625093</v>
      </c>
      <c r="CB1608" s="95">
        <v>4497094.0625610398</v>
      </c>
      <c r="CC1608" s="95">
        <v>38824607.025390603</v>
      </c>
      <c r="CD1608" s="95">
        <v>9678453.0172119103</v>
      </c>
      <c r="CE1608" s="95">
        <v>1611.56521907449</v>
      </c>
      <c r="CF1608" s="95">
        <v>230612.26507377601</v>
      </c>
      <c r="CG1608" s="95">
        <v>1753663.2793579099</v>
      </c>
      <c r="CH1608" s="95">
        <v>0</v>
      </c>
      <c r="CI1608" s="95">
        <v>71726.433364868193</v>
      </c>
      <c r="CJ1608" s="95">
        <v>4727357.1376342801</v>
      </c>
      <c r="CK1608" s="95">
        <v>40577361.965332001</v>
      </c>
      <c r="CL1608" s="95">
        <v>9836071.8770752009</v>
      </c>
      <c r="CM1608" s="160">
        <v>94197.274047851606</v>
      </c>
      <c r="CN1608" s="160">
        <v>11414346.8405762</v>
      </c>
      <c r="CO1608" s="160">
        <v>62703594.020996101</v>
      </c>
      <c r="CP1608" s="95">
        <v>9836071.8770752009</v>
      </c>
      <c r="CQ1608" s="95">
        <v>0</v>
      </c>
      <c r="CR1608" s="95">
        <v>0</v>
      </c>
      <c r="CS1608" s="95">
        <v>0</v>
      </c>
      <c r="CT1608" s="95">
        <v>0</v>
      </c>
      <c r="CU1608" s="161">
        <v>4727706.3276348161</v>
      </c>
      <c r="CV1608" s="161">
        <v>40578270.304748513</v>
      </c>
    </row>
    <row r="1609" spans="1:100" x14ac:dyDescent="0.2">
      <c r="A1609" s="94" t="s">
        <v>75</v>
      </c>
      <c r="B1609" s="96">
        <v>40148</v>
      </c>
      <c r="C1609" s="95">
        <v>60919.882302284197</v>
      </c>
      <c r="D1609" s="95">
        <v>3.4810623879893701</v>
      </c>
      <c r="E1609" s="95">
        <v>9805.0336899757403</v>
      </c>
      <c r="F1609" s="95">
        <v>8249.5869442224503</v>
      </c>
      <c r="G1609" s="95">
        <v>1580.4571539014601</v>
      </c>
      <c r="H1609" s="95">
        <v>0</v>
      </c>
      <c r="I1609" s="95">
        <v>0</v>
      </c>
      <c r="J1609" s="95">
        <v>23085.2422935963</v>
      </c>
      <c r="K1609" s="95">
        <v>0</v>
      </c>
      <c r="L1609" s="95">
        <v>13497.192898035</v>
      </c>
      <c r="M1609" s="95">
        <v>26582.064521312699</v>
      </c>
      <c r="N1609" s="95">
        <v>5302.0680148601496</v>
      </c>
      <c r="O1609" s="95">
        <v>23250.2213001251</v>
      </c>
      <c r="P1609" s="95">
        <v>0</v>
      </c>
      <c r="Q1609" s="95">
        <v>3563.2131916284602</v>
      </c>
      <c r="R1609" s="95">
        <v>1351.18251776695</v>
      </c>
      <c r="S1609" s="95">
        <v>0</v>
      </c>
      <c r="T1609" s="95">
        <v>351.05215891450598</v>
      </c>
      <c r="U1609" s="95">
        <v>23433.8732192516</v>
      </c>
      <c r="V1609" s="95">
        <v>3849828.90515137</v>
      </c>
      <c r="W1609" s="95">
        <v>160.88607522472699</v>
      </c>
      <c r="X1609" s="95">
        <v>640460.06303405797</v>
      </c>
      <c r="Y1609" s="95">
        <v>453131.83317947399</v>
      </c>
      <c r="Z1609" s="95">
        <v>219084.98413467401</v>
      </c>
      <c r="AA1609" s="95">
        <v>0</v>
      </c>
      <c r="AB1609" s="95">
        <v>0</v>
      </c>
      <c r="AC1609" s="95">
        <v>6733921.9923095703</v>
      </c>
      <c r="AD1609" s="95">
        <v>0</v>
      </c>
      <c r="AE1609" s="95">
        <v>587884.86337280297</v>
      </c>
      <c r="AF1609" s="95">
        <v>1462940.73364258</v>
      </c>
      <c r="AG1609" s="95">
        <v>813678.48659515404</v>
      </c>
      <c r="AH1609" s="95">
        <v>1113734.0697937</v>
      </c>
      <c r="AI1609" s="95">
        <v>0</v>
      </c>
      <c r="AJ1609" s="95">
        <v>517016.69266509998</v>
      </c>
      <c r="AK1609" s="95">
        <v>183661.59908294701</v>
      </c>
      <c r="AL1609" s="95">
        <v>0</v>
      </c>
      <c r="AM1609" s="95">
        <v>44877.072793483698</v>
      </c>
      <c r="AN1609" s="95">
        <v>6779847.1181030301</v>
      </c>
      <c r="AO1609" s="95">
        <v>33849054.087402299</v>
      </c>
      <c r="AP1609" s="95">
        <v>1481.05665919185</v>
      </c>
      <c r="AQ1609" s="95">
        <v>5145212.0773315402</v>
      </c>
      <c r="AR1609" s="95">
        <v>3652854.3414306599</v>
      </c>
      <c r="AS1609" s="95">
        <v>1677988.6505432101</v>
      </c>
      <c r="AT1609" s="95">
        <v>0</v>
      </c>
      <c r="AU1609" s="95">
        <v>0</v>
      </c>
      <c r="AV1609" s="95">
        <v>22666948.408691399</v>
      </c>
      <c r="AW1609" s="95">
        <v>0</v>
      </c>
      <c r="AX1609" s="95">
        <v>5737924.6583252</v>
      </c>
      <c r="AY1609" s="95">
        <v>13079584.996948199</v>
      </c>
      <c r="AZ1609" s="95">
        <v>6342892.5659179697</v>
      </c>
      <c r="BA1609" s="95">
        <v>9696369.7601318397</v>
      </c>
      <c r="BB1609" s="95">
        <v>0</v>
      </c>
      <c r="BC1609" s="95">
        <v>4255431.7366943397</v>
      </c>
      <c r="BD1609" s="95">
        <v>1388971.23245239</v>
      </c>
      <c r="BE1609" s="95">
        <v>0</v>
      </c>
      <c r="BF1609" s="95">
        <v>359828.47935485799</v>
      </c>
      <c r="BG1609" s="95">
        <v>22809827.255127002</v>
      </c>
      <c r="BH1609" s="95">
        <v>8004955.2326660203</v>
      </c>
      <c r="BI1609" s="95">
        <v>196.863265050575</v>
      </c>
      <c r="BJ1609" s="95">
        <v>1801403.63798523</v>
      </c>
      <c r="BK1609" s="95">
        <v>1213798.86430359</v>
      </c>
      <c r="BL1609" s="95">
        <v>0</v>
      </c>
      <c r="BM1609" s="95">
        <v>0</v>
      </c>
      <c r="BN1609" s="95">
        <v>0</v>
      </c>
      <c r="BO1609" s="95">
        <v>0</v>
      </c>
      <c r="BP1609" s="95">
        <v>0</v>
      </c>
      <c r="BQ1609" s="95">
        <v>0</v>
      </c>
      <c r="BR1609" s="95">
        <v>3809065.72332764</v>
      </c>
      <c r="BS1609" s="95">
        <v>2335270.9283752399</v>
      </c>
      <c r="BT1609" s="95">
        <v>1886849.3335266099</v>
      </c>
      <c r="BU1609" s="95">
        <v>0</v>
      </c>
      <c r="BV1609" s="95">
        <v>1751605.63893127</v>
      </c>
      <c r="BW1609" s="95">
        <v>159567.24285316499</v>
      </c>
      <c r="BX1609" s="95">
        <v>0</v>
      </c>
      <c r="BY1609" s="95">
        <v>0</v>
      </c>
      <c r="BZ1609" s="95">
        <v>0</v>
      </c>
      <c r="CA1609" s="95">
        <v>70706.1588401794</v>
      </c>
      <c r="CB1609" s="95">
        <v>4490818.7802123995</v>
      </c>
      <c r="CC1609" s="95">
        <v>39006570.3515625</v>
      </c>
      <c r="CD1609" s="95">
        <v>9803791.6971435491</v>
      </c>
      <c r="CE1609" s="95">
        <v>1671.5003677457601</v>
      </c>
      <c r="CF1609" s="95">
        <v>231036.65883254999</v>
      </c>
      <c r="CG1609" s="95">
        <v>1769769.3560180699</v>
      </c>
      <c r="CH1609" s="95">
        <v>0</v>
      </c>
      <c r="CI1609" s="95">
        <v>72368.893460273699</v>
      </c>
      <c r="CJ1609" s="95">
        <v>4721725.35791016</v>
      </c>
      <c r="CK1609" s="95">
        <v>40780476.720214799</v>
      </c>
      <c r="CL1609" s="95">
        <v>9965322.6896972694</v>
      </c>
      <c r="CM1609" s="160">
        <v>95686.298315048203</v>
      </c>
      <c r="CN1609" s="160">
        <v>11483222.75354</v>
      </c>
      <c r="CO1609" s="160">
        <v>63579691.1884766</v>
      </c>
      <c r="CP1609" s="95">
        <v>9965322.6896972694</v>
      </c>
      <c r="CQ1609" s="95">
        <v>0</v>
      </c>
      <c r="CR1609" s="95">
        <v>0</v>
      </c>
      <c r="CS1609" s="95">
        <v>0</v>
      </c>
      <c r="CT1609" s="95">
        <v>0</v>
      </c>
      <c r="CU1609" s="161">
        <v>4721855.4390449496</v>
      </c>
      <c r="CV1609" s="161">
        <v>40776339.707580566</v>
      </c>
    </row>
    <row r="1610" spans="1:100" x14ac:dyDescent="0.2">
      <c r="A1610" s="94" t="s">
        <v>75</v>
      </c>
      <c r="B1610" s="96">
        <v>40238</v>
      </c>
      <c r="C1610" s="95">
        <v>60813.950465202302</v>
      </c>
      <c r="D1610" s="95">
        <v>3.7356285889982201</v>
      </c>
      <c r="E1610" s="95">
        <v>9634.5785750150699</v>
      </c>
      <c r="F1610" s="95">
        <v>8094.1814344525301</v>
      </c>
      <c r="G1610" s="95">
        <v>1585.64189600945</v>
      </c>
      <c r="H1610" s="95">
        <v>0</v>
      </c>
      <c r="I1610" s="95">
        <v>0</v>
      </c>
      <c r="J1610" s="95">
        <v>23660.390908956499</v>
      </c>
      <c r="K1610" s="95">
        <v>0</v>
      </c>
      <c r="L1610" s="95">
        <v>13613.2921395302</v>
      </c>
      <c r="M1610" s="95">
        <v>26449.932930469498</v>
      </c>
      <c r="N1610" s="95">
        <v>5229.9815499782599</v>
      </c>
      <c r="O1610" s="95">
        <v>23157.237667560599</v>
      </c>
      <c r="P1610" s="95">
        <v>0</v>
      </c>
      <c r="Q1610" s="95">
        <v>3536.7988115847102</v>
      </c>
      <c r="R1610" s="95">
        <v>1317.31055861712</v>
      </c>
      <c r="S1610" s="95">
        <v>0</v>
      </c>
      <c r="T1610" s="95">
        <v>318.92816886678298</v>
      </c>
      <c r="U1610" s="95">
        <v>23914.5653815269</v>
      </c>
      <c r="V1610" s="95">
        <v>3834133.3921814002</v>
      </c>
      <c r="W1610" s="95">
        <v>158.551711896434</v>
      </c>
      <c r="X1610" s="95">
        <v>618720.89400482201</v>
      </c>
      <c r="Y1610" s="95">
        <v>441024.27898407</v>
      </c>
      <c r="Z1610" s="95">
        <v>220164.34685516401</v>
      </c>
      <c r="AA1610" s="95">
        <v>0</v>
      </c>
      <c r="AB1610" s="95">
        <v>0</v>
      </c>
      <c r="AC1610" s="95">
        <v>6907380.5250244103</v>
      </c>
      <c r="AD1610" s="95">
        <v>0</v>
      </c>
      <c r="AE1610" s="95">
        <v>577215.43799591099</v>
      </c>
      <c r="AF1610" s="95">
        <v>1458027.22309875</v>
      </c>
      <c r="AG1610" s="95">
        <v>798959.01660919201</v>
      </c>
      <c r="AH1610" s="95">
        <v>1116188.52122498</v>
      </c>
      <c r="AI1610" s="95">
        <v>0</v>
      </c>
      <c r="AJ1610" s="95">
        <v>518835.053623199</v>
      </c>
      <c r="AK1610" s="95">
        <v>178111.04830169701</v>
      </c>
      <c r="AL1610" s="95">
        <v>0</v>
      </c>
      <c r="AM1610" s="95">
        <v>41413.028887748696</v>
      </c>
      <c r="AN1610" s="95">
        <v>6929773.82348633</v>
      </c>
      <c r="AO1610" s="95">
        <v>33931067.364746101</v>
      </c>
      <c r="AP1610" s="95">
        <v>1545.6459587663401</v>
      </c>
      <c r="AQ1610" s="95">
        <v>5046586.5005493201</v>
      </c>
      <c r="AR1610" s="95">
        <v>3621082.5043945299</v>
      </c>
      <c r="AS1610" s="95">
        <v>1706691.2086944601</v>
      </c>
      <c r="AT1610" s="95">
        <v>0</v>
      </c>
      <c r="AU1610" s="95">
        <v>0</v>
      </c>
      <c r="AV1610" s="95">
        <v>23448438.9140625</v>
      </c>
      <c r="AW1610" s="95">
        <v>0</v>
      </c>
      <c r="AX1610" s="95">
        <v>5657531.4461059598</v>
      </c>
      <c r="AY1610" s="95">
        <v>13092504.6519775</v>
      </c>
      <c r="AZ1610" s="95">
        <v>6271040.1975707998</v>
      </c>
      <c r="BA1610" s="95">
        <v>9749459.3953857403</v>
      </c>
      <c r="BB1610" s="95">
        <v>0</v>
      </c>
      <c r="BC1610" s="95">
        <v>4311141.375</v>
      </c>
      <c r="BD1610" s="95">
        <v>1379089.72059631</v>
      </c>
      <c r="BE1610" s="95">
        <v>0</v>
      </c>
      <c r="BF1610" s="95">
        <v>333271.23440551799</v>
      </c>
      <c r="BG1610" s="95">
        <v>23494690.222656298</v>
      </c>
      <c r="BH1610" s="95">
        <v>8038860.0690307599</v>
      </c>
      <c r="BI1610" s="95">
        <v>241.705847952515</v>
      </c>
      <c r="BJ1610" s="95">
        <v>1746267.35539246</v>
      </c>
      <c r="BK1610" s="95">
        <v>1190798.2375793499</v>
      </c>
      <c r="BL1610" s="95">
        <v>0</v>
      </c>
      <c r="BM1610" s="95">
        <v>0</v>
      </c>
      <c r="BN1610" s="95">
        <v>0</v>
      </c>
      <c r="BO1610" s="95">
        <v>0</v>
      </c>
      <c r="BP1610" s="95">
        <v>0</v>
      </c>
      <c r="BQ1610" s="95">
        <v>0</v>
      </c>
      <c r="BR1610" s="95">
        <v>3885303.93218994</v>
      </c>
      <c r="BS1610" s="95">
        <v>2291795.6517333998</v>
      </c>
      <c r="BT1610" s="95">
        <v>1896678.9513091999</v>
      </c>
      <c r="BU1610" s="95">
        <v>0</v>
      </c>
      <c r="BV1610" s="95">
        <v>1762462.7646942099</v>
      </c>
      <c r="BW1610" s="95">
        <v>154375.38892173799</v>
      </c>
      <c r="BX1610" s="95">
        <v>0</v>
      </c>
      <c r="BY1610" s="95">
        <v>0</v>
      </c>
      <c r="BZ1610" s="95">
        <v>0</v>
      </c>
      <c r="CA1610" s="95">
        <v>70470.268548011794</v>
      </c>
      <c r="CB1610" s="95">
        <v>4470828.2770996103</v>
      </c>
      <c r="CC1610" s="95">
        <v>39103502.029785201</v>
      </c>
      <c r="CD1610" s="95">
        <v>9814752.9693603497</v>
      </c>
      <c r="CE1610" s="95">
        <v>1585.24737949669</v>
      </c>
      <c r="CF1610" s="95">
        <v>220954.71728515599</v>
      </c>
      <c r="CG1610" s="95">
        <v>1719326.2444152799</v>
      </c>
      <c r="CH1610" s="95">
        <v>0</v>
      </c>
      <c r="CI1610" s="95">
        <v>72053.185896873503</v>
      </c>
      <c r="CJ1610" s="95">
        <v>4691399.5593872098</v>
      </c>
      <c r="CK1610" s="95">
        <v>40822671.277343802</v>
      </c>
      <c r="CL1610" s="95">
        <v>9964552.1087646503</v>
      </c>
      <c r="CM1610" s="160">
        <v>95760.919409751907</v>
      </c>
      <c r="CN1610" s="160">
        <v>11631171.8294678</v>
      </c>
      <c r="CO1610" s="160">
        <v>64352917.357910201</v>
      </c>
      <c r="CP1610" s="95">
        <v>9964552.1087646503</v>
      </c>
      <c r="CQ1610" s="95">
        <v>0</v>
      </c>
      <c r="CR1610" s="95">
        <v>0</v>
      </c>
      <c r="CS1610" s="95">
        <v>0</v>
      </c>
      <c r="CT1610" s="95">
        <v>0</v>
      </c>
      <c r="CU1610" s="161">
        <v>4691782.9943847666</v>
      </c>
      <c r="CV1610" s="161">
        <v>40822828.274200484</v>
      </c>
    </row>
    <row r="1611" spans="1:100" x14ac:dyDescent="0.2">
      <c r="A1611" s="94" t="s">
        <v>75</v>
      </c>
      <c r="B1611" s="96">
        <v>40330</v>
      </c>
      <c r="C1611" s="95">
        <v>61786.844287395499</v>
      </c>
      <c r="D1611" s="95">
        <v>4.0865851809503502</v>
      </c>
      <c r="E1611" s="95">
        <v>9436.7823837995493</v>
      </c>
      <c r="F1611" s="95">
        <v>7971.8122165799095</v>
      </c>
      <c r="G1611" s="95">
        <v>1615.8948819488301</v>
      </c>
      <c r="H1611" s="95">
        <v>0</v>
      </c>
      <c r="I1611" s="95">
        <v>0</v>
      </c>
      <c r="J1611" s="95">
        <v>24159.314179897301</v>
      </c>
      <c r="K1611" s="95">
        <v>0</v>
      </c>
      <c r="L1611" s="95">
        <v>14106.146866798401</v>
      </c>
      <c r="M1611" s="95">
        <v>26778.514040231701</v>
      </c>
      <c r="N1611" s="95">
        <v>5202.1786795258504</v>
      </c>
      <c r="O1611" s="95">
        <v>23664.362414836902</v>
      </c>
      <c r="P1611" s="95">
        <v>0</v>
      </c>
      <c r="Q1611" s="95">
        <v>3495.9664212167299</v>
      </c>
      <c r="R1611" s="95">
        <v>1349.67053753138</v>
      </c>
      <c r="S1611" s="95">
        <v>0</v>
      </c>
      <c r="T1611" s="95">
        <v>314.289728421718</v>
      </c>
      <c r="U1611" s="95">
        <v>24365.0054111481</v>
      </c>
      <c r="V1611" s="95">
        <v>3889594.2100830101</v>
      </c>
      <c r="W1611" s="95">
        <v>193.751423235983</v>
      </c>
      <c r="X1611" s="95">
        <v>603820.22025299096</v>
      </c>
      <c r="Y1611" s="95">
        <v>431858.29644393898</v>
      </c>
      <c r="Z1611" s="95">
        <v>224167.52249336199</v>
      </c>
      <c r="AA1611" s="95">
        <v>0</v>
      </c>
      <c r="AB1611" s="95">
        <v>0</v>
      </c>
      <c r="AC1611" s="95">
        <v>7074274.3528442401</v>
      </c>
      <c r="AD1611" s="95">
        <v>0</v>
      </c>
      <c r="AE1611" s="95">
        <v>597148.46897888195</v>
      </c>
      <c r="AF1611" s="95">
        <v>1466353.5140991199</v>
      </c>
      <c r="AG1611" s="95">
        <v>783262.52886199998</v>
      </c>
      <c r="AH1611" s="95">
        <v>1127031.4947204599</v>
      </c>
      <c r="AI1611" s="95">
        <v>0</v>
      </c>
      <c r="AJ1611" s="95">
        <v>523536.07192230201</v>
      </c>
      <c r="AK1611" s="95">
        <v>181958.30074501</v>
      </c>
      <c r="AL1611" s="95">
        <v>0</v>
      </c>
      <c r="AM1611" s="95">
        <v>40994.722208499901</v>
      </c>
      <c r="AN1611" s="95">
        <v>7099678.72839355</v>
      </c>
      <c r="AO1611" s="95">
        <v>34629886.482910201</v>
      </c>
      <c r="AP1611" s="95">
        <v>1954.5358925461801</v>
      </c>
      <c r="AQ1611" s="95">
        <v>4953909.6322021503</v>
      </c>
      <c r="AR1611" s="95">
        <v>3572789.4699401902</v>
      </c>
      <c r="AS1611" s="95">
        <v>1750051.5362091099</v>
      </c>
      <c r="AT1611" s="95">
        <v>0</v>
      </c>
      <c r="AU1611" s="95">
        <v>0</v>
      </c>
      <c r="AV1611" s="95">
        <v>24124074.0791016</v>
      </c>
      <c r="AW1611" s="95">
        <v>0</v>
      </c>
      <c r="AX1611" s="95">
        <v>5924031.8087158203</v>
      </c>
      <c r="AY1611" s="95">
        <v>13214999.415893599</v>
      </c>
      <c r="AZ1611" s="95">
        <v>6189985.69287109</v>
      </c>
      <c r="BA1611" s="95">
        <v>9927869.9606933594</v>
      </c>
      <c r="BB1611" s="95">
        <v>0</v>
      </c>
      <c r="BC1611" s="95">
        <v>4371168.90625</v>
      </c>
      <c r="BD1611" s="95">
        <v>1409896.6915130599</v>
      </c>
      <c r="BE1611" s="95">
        <v>0</v>
      </c>
      <c r="BF1611" s="95">
        <v>331682.20159149199</v>
      </c>
      <c r="BG1611" s="95">
        <v>24181366.888427701</v>
      </c>
      <c r="BH1611" s="95">
        <v>8266252.2127075205</v>
      </c>
      <c r="BI1611" s="95">
        <v>276.69894972443598</v>
      </c>
      <c r="BJ1611" s="95">
        <v>1721324.6750030499</v>
      </c>
      <c r="BK1611" s="95">
        <v>1174466.7566680899</v>
      </c>
      <c r="BL1611" s="95">
        <v>0</v>
      </c>
      <c r="BM1611" s="95">
        <v>0</v>
      </c>
      <c r="BN1611" s="95">
        <v>0</v>
      </c>
      <c r="BO1611" s="95">
        <v>0</v>
      </c>
      <c r="BP1611" s="95">
        <v>0</v>
      </c>
      <c r="BQ1611" s="95">
        <v>0</v>
      </c>
      <c r="BR1611" s="95">
        <v>3968686.5512390099</v>
      </c>
      <c r="BS1611" s="95">
        <v>2269684.7055053702</v>
      </c>
      <c r="BT1611" s="95">
        <v>1931726.3088378899</v>
      </c>
      <c r="BU1611" s="95">
        <v>0</v>
      </c>
      <c r="BV1611" s="95">
        <v>1789097.2159728999</v>
      </c>
      <c r="BW1611" s="95">
        <v>156973.11794281</v>
      </c>
      <c r="BX1611" s="95">
        <v>0</v>
      </c>
      <c r="BY1611" s="95">
        <v>0</v>
      </c>
      <c r="BZ1611" s="95">
        <v>0</v>
      </c>
      <c r="CA1611" s="95">
        <v>71195.821901321397</v>
      </c>
      <c r="CB1611" s="95">
        <v>4478629.37744141</v>
      </c>
      <c r="CC1611" s="95">
        <v>39473374.232910201</v>
      </c>
      <c r="CD1611" s="95">
        <v>9992487.4652099591</v>
      </c>
      <c r="CE1611" s="95">
        <v>1617.23448601365</v>
      </c>
      <c r="CF1611" s="95">
        <v>223696.13877868699</v>
      </c>
      <c r="CG1611" s="95">
        <v>1741176.23724365</v>
      </c>
      <c r="CH1611" s="95">
        <v>0</v>
      </c>
      <c r="CI1611" s="95">
        <v>72813.497367858901</v>
      </c>
      <c r="CJ1611" s="95">
        <v>4702709.0923461895</v>
      </c>
      <c r="CK1611" s="95">
        <v>41213117.995605499</v>
      </c>
      <c r="CL1611" s="95">
        <v>10158993.114135699</v>
      </c>
      <c r="CM1611" s="160">
        <v>96955.941062927202</v>
      </c>
      <c r="CN1611" s="160">
        <v>11772631.9993896</v>
      </c>
      <c r="CO1611" s="160">
        <v>65331235.956542999</v>
      </c>
      <c r="CP1611" s="95">
        <v>10158993.114135699</v>
      </c>
      <c r="CQ1611" s="95">
        <v>0</v>
      </c>
      <c r="CR1611" s="95">
        <v>0</v>
      </c>
      <c r="CS1611" s="95">
        <v>0</v>
      </c>
      <c r="CT1611" s="95">
        <v>0</v>
      </c>
      <c r="CU1611" s="161">
        <v>4702325.5162200965</v>
      </c>
      <c r="CV1611" s="161">
        <v>41214550.470153853</v>
      </c>
    </row>
    <row r="1612" spans="1:100" x14ac:dyDescent="0.2">
      <c r="A1612" s="94" t="s">
        <v>75</v>
      </c>
      <c r="B1612" s="96">
        <v>40422</v>
      </c>
      <c r="C1612" s="95">
        <v>61897.717535495802</v>
      </c>
      <c r="D1612" s="95">
        <v>0.91143763699801605</v>
      </c>
      <c r="E1612" s="95">
        <v>9034.6827775239908</v>
      </c>
      <c r="F1612" s="95">
        <v>7683.4190130233801</v>
      </c>
      <c r="G1612" s="95">
        <v>1578.4654979258801</v>
      </c>
      <c r="H1612" s="95">
        <v>0</v>
      </c>
      <c r="I1612" s="95">
        <v>0</v>
      </c>
      <c r="J1612" s="95">
        <v>24491.7757878304</v>
      </c>
      <c r="K1612" s="95">
        <v>0</v>
      </c>
      <c r="L1612" s="95">
        <v>13639.9170360565</v>
      </c>
      <c r="M1612" s="95">
        <v>26718.896396636999</v>
      </c>
      <c r="N1612" s="95">
        <v>5221.2533031106004</v>
      </c>
      <c r="O1612" s="95">
        <v>23528.1035876274</v>
      </c>
      <c r="P1612" s="95">
        <v>0</v>
      </c>
      <c r="Q1612" s="95">
        <v>3494.3943207860002</v>
      </c>
      <c r="R1612" s="95">
        <v>1329.4012233614901</v>
      </c>
      <c r="S1612" s="95">
        <v>0</v>
      </c>
      <c r="T1612" s="95">
        <v>301.67198499292101</v>
      </c>
      <c r="U1612" s="95">
        <v>24706.9559063911</v>
      </c>
      <c r="V1612" s="95">
        <v>3888875.2963561998</v>
      </c>
      <c r="W1612" s="95">
        <v>12.4799059879733</v>
      </c>
      <c r="X1612" s="95">
        <v>581272.06126403797</v>
      </c>
      <c r="Y1612" s="95">
        <v>417793.78573608398</v>
      </c>
      <c r="Z1612" s="95">
        <v>224789.55382347101</v>
      </c>
      <c r="AA1612" s="95">
        <v>0</v>
      </c>
      <c r="AB1612" s="95">
        <v>0</v>
      </c>
      <c r="AC1612" s="95">
        <v>7217532.3515625</v>
      </c>
      <c r="AD1612" s="95">
        <v>0</v>
      </c>
      <c r="AE1612" s="95">
        <v>570014.48043060303</v>
      </c>
      <c r="AF1612" s="95">
        <v>1454083.1259613</v>
      </c>
      <c r="AG1612" s="95">
        <v>775957.52861022903</v>
      </c>
      <c r="AH1612" s="95">
        <v>1101113.9367065399</v>
      </c>
      <c r="AI1612" s="95">
        <v>0</v>
      </c>
      <c r="AJ1612" s="95">
        <v>530589.85801696801</v>
      </c>
      <c r="AK1612" s="95">
        <v>184547.38809013399</v>
      </c>
      <c r="AL1612" s="95">
        <v>0</v>
      </c>
      <c r="AM1612" s="95">
        <v>39825.454382419601</v>
      </c>
      <c r="AN1612" s="95">
        <v>7235374.3068237295</v>
      </c>
      <c r="AO1612" s="95">
        <v>34750906.954589799</v>
      </c>
      <c r="AP1612" s="95">
        <v>97.9689766401425</v>
      </c>
      <c r="AQ1612" s="95">
        <v>4776020.0885009803</v>
      </c>
      <c r="AR1612" s="95">
        <v>3438605.66516113</v>
      </c>
      <c r="AS1612" s="95">
        <v>1755281.9647216799</v>
      </c>
      <c r="AT1612" s="95">
        <v>0</v>
      </c>
      <c r="AU1612" s="95">
        <v>0</v>
      </c>
      <c r="AV1612" s="95">
        <v>24666767.637695301</v>
      </c>
      <c r="AW1612" s="95">
        <v>0</v>
      </c>
      <c r="AX1612" s="95">
        <v>5654248.2932128897</v>
      </c>
      <c r="AY1612" s="95">
        <v>13194652.5351563</v>
      </c>
      <c r="AZ1612" s="95">
        <v>6176844.5538330097</v>
      </c>
      <c r="BA1612" s="95">
        <v>9718077.99755859</v>
      </c>
      <c r="BB1612" s="95">
        <v>0</v>
      </c>
      <c r="BC1612" s="95">
        <v>4441236.8397827102</v>
      </c>
      <c r="BD1612" s="95">
        <v>1414931.2276458701</v>
      </c>
      <c r="BE1612" s="95">
        <v>0</v>
      </c>
      <c r="BF1612" s="95">
        <v>325430.91867446899</v>
      </c>
      <c r="BG1612" s="95">
        <v>24746817.6716309</v>
      </c>
      <c r="BH1612" s="95">
        <v>8220858.5991821298</v>
      </c>
      <c r="BI1612" s="95">
        <v>34.822109456639701</v>
      </c>
      <c r="BJ1612" s="95">
        <v>1686276.1527710001</v>
      </c>
      <c r="BK1612" s="95">
        <v>1141579.61064148</v>
      </c>
      <c r="BL1612" s="95">
        <v>0</v>
      </c>
      <c r="BM1612" s="95">
        <v>0</v>
      </c>
      <c r="BN1612" s="95">
        <v>0</v>
      </c>
      <c r="BO1612" s="95">
        <v>0</v>
      </c>
      <c r="BP1612" s="95">
        <v>0</v>
      </c>
      <c r="BQ1612" s="95">
        <v>0</v>
      </c>
      <c r="BR1612" s="95">
        <v>3953501.4557495099</v>
      </c>
      <c r="BS1612" s="95">
        <v>2263557.8636169401</v>
      </c>
      <c r="BT1612" s="95">
        <v>1890946.4230804399</v>
      </c>
      <c r="BU1612" s="95">
        <v>0</v>
      </c>
      <c r="BV1612" s="95">
        <v>1804832.4069519001</v>
      </c>
      <c r="BW1612" s="95">
        <v>159118.46479988101</v>
      </c>
      <c r="BX1612" s="95">
        <v>0</v>
      </c>
      <c r="BY1612" s="95">
        <v>0</v>
      </c>
      <c r="BZ1612" s="95">
        <v>0</v>
      </c>
      <c r="CA1612" s="95">
        <v>70963.121285438494</v>
      </c>
      <c r="CB1612" s="95">
        <v>4451171.4800415002</v>
      </c>
      <c r="CC1612" s="95">
        <v>39345669.525390603</v>
      </c>
      <c r="CD1612" s="95">
        <v>9875949.6280517597</v>
      </c>
      <c r="CE1612" s="95">
        <v>1582.6902508139599</v>
      </c>
      <c r="CF1612" s="95">
        <v>225296.23489952099</v>
      </c>
      <c r="CG1612" s="95">
        <v>1750077.29600525</v>
      </c>
      <c r="CH1612" s="95">
        <v>0</v>
      </c>
      <c r="CI1612" s="95">
        <v>72550.960155487104</v>
      </c>
      <c r="CJ1612" s="95">
        <v>4674209.8395385696</v>
      </c>
      <c r="CK1612" s="95">
        <v>41086553.841796897</v>
      </c>
      <c r="CL1612" s="95">
        <v>10033922.614746099</v>
      </c>
      <c r="CM1612" s="160">
        <v>97058.333346366897</v>
      </c>
      <c r="CN1612" s="160">
        <v>11901230.6362305</v>
      </c>
      <c r="CO1612" s="160">
        <v>65819066.833984397</v>
      </c>
      <c r="CP1612" s="95">
        <v>10033922.614746099</v>
      </c>
      <c r="CQ1612" s="95">
        <v>0</v>
      </c>
      <c r="CR1612" s="95">
        <v>0</v>
      </c>
      <c r="CS1612" s="95">
        <v>0</v>
      </c>
      <c r="CT1612" s="95">
        <v>0</v>
      </c>
      <c r="CU1612" s="161">
        <v>4676467.7149410211</v>
      </c>
      <c r="CV1612" s="161">
        <v>41095746.821395852</v>
      </c>
    </row>
    <row r="1613" spans="1:100" x14ac:dyDescent="0.2">
      <c r="A1613" s="94" t="s">
        <v>75</v>
      </c>
      <c r="B1613" s="96">
        <v>40513</v>
      </c>
      <c r="C1613" s="95">
        <v>61650.239356517799</v>
      </c>
      <c r="D1613" s="95">
        <v>1.19305878899468</v>
      </c>
      <c r="E1613" s="95">
        <v>8760.3546074628794</v>
      </c>
      <c r="F1613" s="95">
        <v>7418.0311068296396</v>
      </c>
      <c r="G1613" s="95">
        <v>1594.73074300587</v>
      </c>
      <c r="H1613" s="95">
        <v>0</v>
      </c>
      <c r="I1613" s="95">
        <v>0</v>
      </c>
      <c r="J1613" s="95">
        <v>24934.851287841801</v>
      </c>
      <c r="K1613" s="95">
        <v>0</v>
      </c>
      <c r="L1613" s="95">
        <v>16500.324363231699</v>
      </c>
      <c r="M1613" s="95">
        <v>26594.609544038802</v>
      </c>
      <c r="N1613" s="95">
        <v>5242.7626709938004</v>
      </c>
      <c r="O1613" s="95">
        <v>22755.720556497599</v>
      </c>
      <c r="P1613" s="95">
        <v>0</v>
      </c>
      <c r="Q1613" s="95">
        <v>3445.4609993100198</v>
      </c>
      <c r="R1613" s="95">
        <v>1303.7443088740099</v>
      </c>
      <c r="S1613" s="95">
        <v>0</v>
      </c>
      <c r="T1613" s="95">
        <v>390.49816376343398</v>
      </c>
      <c r="U1613" s="95">
        <v>25116.075367927599</v>
      </c>
      <c r="V1613" s="95">
        <v>3831825.2567749</v>
      </c>
      <c r="W1613" s="95">
        <v>22.044873972889</v>
      </c>
      <c r="X1613" s="95">
        <v>565663.38932800305</v>
      </c>
      <c r="Y1613" s="95">
        <v>406917.80875396699</v>
      </c>
      <c r="Z1613" s="95">
        <v>215858.97274017299</v>
      </c>
      <c r="AA1613" s="95">
        <v>0</v>
      </c>
      <c r="AB1613" s="95">
        <v>0</v>
      </c>
      <c r="AC1613" s="95">
        <v>7289878.2205200205</v>
      </c>
      <c r="AD1613" s="95">
        <v>0</v>
      </c>
      <c r="AE1613" s="95">
        <v>640451.01708221401</v>
      </c>
      <c r="AF1613" s="95">
        <v>1448900.6074829099</v>
      </c>
      <c r="AG1613" s="95">
        <v>776296.46736908006</v>
      </c>
      <c r="AH1613" s="95">
        <v>1015506.72551727</v>
      </c>
      <c r="AI1613" s="95">
        <v>0</v>
      </c>
      <c r="AJ1613" s="95">
        <v>525051.15463256801</v>
      </c>
      <c r="AK1613" s="95">
        <v>169913.70467758199</v>
      </c>
      <c r="AL1613" s="95">
        <v>0</v>
      </c>
      <c r="AM1613" s="95">
        <v>42485.087799072302</v>
      </c>
      <c r="AN1613" s="95">
        <v>7313247.2490844699</v>
      </c>
      <c r="AO1613" s="95">
        <v>34454159.220214799</v>
      </c>
      <c r="AP1613" s="95">
        <v>231.86855733580899</v>
      </c>
      <c r="AQ1613" s="95">
        <v>4639909.6237792997</v>
      </c>
      <c r="AR1613" s="95">
        <v>3364207.2022399898</v>
      </c>
      <c r="AS1613" s="95">
        <v>1706162.89933777</v>
      </c>
      <c r="AT1613" s="95">
        <v>0</v>
      </c>
      <c r="AU1613" s="95">
        <v>0</v>
      </c>
      <c r="AV1613" s="95">
        <v>25161135.449462902</v>
      </c>
      <c r="AW1613" s="95">
        <v>0</v>
      </c>
      <c r="AX1613" s="95">
        <v>6357639.4216918899</v>
      </c>
      <c r="AY1613" s="95">
        <v>13168801.1955566</v>
      </c>
      <c r="AZ1613" s="95">
        <v>6185113.3388061495</v>
      </c>
      <c r="BA1613" s="95">
        <v>9037316.61865234</v>
      </c>
      <c r="BB1613" s="95">
        <v>0</v>
      </c>
      <c r="BC1613" s="95">
        <v>4387381.2597045898</v>
      </c>
      <c r="BD1613" s="95">
        <v>1327335.8209381099</v>
      </c>
      <c r="BE1613" s="95">
        <v>0</v>
      </c>
      <c r="BF1613" s="95">
        <v>348107.470184326</v>
      </c>
      <c r="BG1613" s="95">
        <v>25234626.496826202</v>
      </c>
      <c r="BH1613" s="95">
        <v>8177899.1068115197</v>
      </c>
      <c r="BI1613" s="95">
        <v>85.966488309204607</v>
      </c>
      <c r="BJ1613" s="95">
        <v>1671412.49301147</v>
      </c>
      <c r="BK1613" s="95">
        <v>1121790.44230652</v>
      </c>
      <c r="BL1613" s="95">
        <v>0</v>
      </c>
      <c r="BM1613" s="95">
        <v>0</v>
      </c>
      <c r="BN1613" s="95">
        <v>0</v>
      </c>
      <c r="BO1613" s="95">
        <v>0</v>
      </c>
      <c r="BP1613" s="95">
        <v>0</v>
      </c>
      <c r="BQ1613" s="95">
        <v>0</v>
      </c>
      <c r="BR1613" s="95">
        <v>3968651.2361145001</v>
      </c>
      <c r="BS1613" s="95">
        <v>2287709.0014343299</v>
      </c>
      <c r="BT1613" s="95">
        <v>1757552.1766357401</v>
      </c>
      <c r="BU1613" s="95">
        <v>0</v>
      </c>
      <c r="BV1613" s="95">
        <v>1806333.7874755899</v>
      </c>
      <c r="BW1613" s="95">
        <v>140056.912525177</v>
      </c>
      <c r="BX1613" s="95">
        <v>0</v>
      </c>
      <c r="BY1613" s="95">
        <v>0</v>
      </c>
      <c r="BZ1613" s="95">
        <v>0</v>
      </c>
      <c r="CA1613" s="95">
        <v>70415.542123794599</v>
      </c>
      <c r="CB1613" s="95">
        <v>4397408.0659179697</v>
      </c>
      <c r="CC1613" s="95">
        <v>39156063.685546897</v>
      </c>
      <c r="CD1613" s="95">
        <v>9845296.0911865197</v>
      </c>
      <c r="CE1613" s="95">
        <v>1592.35777841508</v>
      </c>
      <c r="CF1613" s="95">
        <v>215500.786758423</v>
      </c>
      <c r="CG1613" s="95">
        <v>1703360.1895294201</v>
      </c>
      <c r="CH1613" s="95">
        <v>0</v>
      </c>
      <c r="CI1613" s="95">
        <v>72005.260104179397</v>
      </c>
      <c r="CJ1613" s="95">
        <v>4613665.4765625</v>
      </c>
      <c r="CK1613" s="95">
        <v>40867190.246582001</v>
      </c>
      <c r="CL1613" s="95">
        <v>9988658.6823730506</v>
      </c>
      <c r="CM1613" s="160">
        <v>96967.279987335205</v>
      </c>
      <c r="CN1613" s="160">
        <v>11922622.2150879</v>
      </c>
      <c r="CO1613" s="160">
        <v>66085780.681640603</v>
      </c>
      <c r="CP1613" s="95">
        <v>9988658.6823730506</v>
      </c>
      <c r="CQ1613" s="95">
        <v>0</v>
      </c>
      <c r="CR1613" s="95">
        <v>0</v>
      </c>
      <c r="CS1613" s="95">
        <v>0</v>
      </c>
      <c r="CT1613" s="95">
        <v>0</v>
      </c>
      <c r="CU1613" s="161">
        <v>4612908.8526763925</v>
      </c>
      <c r="CV1613" s="161">
        <v>40859423.875076316</v>
      </c>
    </row>
    <row r="1614" spans="1:100" x14ac:dyDescent="0.2">
      <c r="A1614" s="94" t="s">
        <v>75</v>
      </c>
      <c r="B1614" s="96">
        <v>40603</v>
      </c>
      <c r="C1614" s="95">
        <v>61185.001436710401</v>
      </c>
      <c r="D1614" s="95">
        <v>1.8387009339931</v>
      </c>
      <c r="E1614" s="95">
        <v>8577.2145214080792</v>
      </c>
      <c r="F1614" s="95">
        <v>7178.7699890732802</v>
      </c>
      <c r="G1614" s="95">
        <v>1645.6396608948701</v>
      </c>
      <c r="H1614" s="95">
        <v>0</v>
      </c>
      <c r="I1614" s="95">
        <v>0</v>
      </c>
      <c r="J1614" s="95">
        <v>25483.063258647901</v>
      </c>
      <c r="K1614" s="95">
        <v>0</v>
      </c>
      <c r="L1614" s="95">
        <v>34130.910857200601</v>
      </c>
      <c r="M1614" s="95">
        <v>26426.352200508099</v>
      </c>
      <c r="N1614" s="95">
        <v>5267.3598281741097</v>
      </c>
      <c r="O1614" s="95">
        <v>0</v>
      </c>
      <c r="P1614" s="95">
        <v>0</v>
      </c>
      <c r="Q1614" s="95">
        <v>3434.5754630267602</v>
      </c>
      <c r="R1614" s="95">
        <v>0</v>
      </c>
      <c r="S1614" s="95">
        <v>0</v>
      </c>
      <c r="T1614" s="95">
        <v>1633.36928588152</v>
      </c>
      <c r="U1614" s="95">
        <v>25642.189742565199</v>
      </c>
      <c r="V1614" s="95">
        <v>3792131.6269836398</v>
      </c>
      <c r="W1614" s="95">
        <v>349.51687892153899</v>
      </c>
      <c r="X1614" s="95">
        <v>548680.09081268299</v>
      </c>
      <c r="Y1614" s="95">
        <v>389952.408672333</v>
      </c>
      <c r="Z1614" s="95">
        <v>219635.419345856</v>
      </c>
      <c r="AA1614" s="95">
        <v>0</v>
      </c>
      <c r="AB1614" s="95">
        <v>0</v>
      </c>
      <c r="AC1614" s="95">
        <v>7440633.2913207998</v>
      </c>
      <c r="AD1614" s="95">
        <v>0</v>
      </c>
      <c r="AE1614" s="95">
        <v>1621875.8972320601</v>
      </c>
      <c r="AF1614" s="95">
        <v>1432254.0799865699</v>
      </c>
      <c r="AG1614" s="95">
        <v>753793.46913146996</v>
      </c>
      <c r="AH1614" s="95">
        <v>0</v>
      </c>
      <c r="AI1614" s="95">
        <v>0</v>
      </c>
      <c r="AJ1614" s="95">
        <v>526354.05072784401</v>
      </c>
      <c r="AK1614" s="95">
        <v>0</v>
      </c>
      <c r="AL1614" s="95">
        <v>0</v>
      </c>
      <c r="AM1614" s="95">
        <v>217372.99127006499</v>
      </c>
      <c r="AN1614" s="95">
        <v>7447689.1873168899</v>
      </c>
      <c r="AO1614" s="95">
        <v>34369675.713867202</v>
      </c>
      <c r="AP1614" s="95">
        <v>1490.01929679513</v>
      </c>
      <c r="AQ1614" s="95">
        <v>4526789.70947266</v>
      </c>
      <c r="AR1614" s="95">
        <v>3251357.0439453102</v>
      </c>
      <c r="AS1614" s="95">
        <v>1746912.3104705799</v>
      </c>
      <c r="AT1614" s="95">
        <v>0</v>
      </c>
      <c r="AU1614" s="95">
        <v>0</v>
      </c>
      <c r="AV1614" s="95">
        <v>25822204.542236298</v>
      </c>
      <c r="AW1614" s="95">
        <v>0</v>
      </c>
      <c r="AX1614" s="95">
        <v>15071040.935058599</v>
      </c>
      <c r="AY1614" s="95">
        <v>13130646.498413101</v>
      </c>
      <c r="AZ1614" s="95">
        <v>6102983.5626220703</v>
      </c>
      <c r="BA1614" s="95">
        <v>0</v>
      </c>
      <c r="BB1614" s="95">
        <v>0</v>
      </c>
      <c r="BC1614" s="95">
        <v>4420447.9509277297</v>
      </c>
      <c r="BD1614" s="95">
        <v>0</v>
      </c>
      <c r="BE1614" s="95">
        <v>0</v>
      </c>
      <c r="BF1614" s="95">
        <v>1724216.6906127899</v>
      </c>
      <c r="BG1614" s="95">
        <v>25827113.189941399</v>
      </c>
      <c r="BH1614" s="95">
        <v>6470059.2391967801</v>
      </c>
      <c r="BI1614" s="95">
        <v>45.585830407682799</v>
      </c>
      <c r="BJ1614" s="95">
        <v>1516463.7786407501</v>
      </c>
      <c r="BK1614" s="95">
        <v>1025426.53330231</v>
      </c>
      <c r="BL1614" s="95">
        <v>0</v>
      </c>
      <c r="BM1614" s="95">
        <v>0</v>
      </c>
      <c r="BN1614" s="95">
        <v>0</v>
      </c>
      <c r="BO1614" s="95">
        <v>0</v>
      </c>
      <c r="BP1614" s="95">
        <v>0</v>
      </c>
      <c r="BQ1614" s="95">
        <v>0</v>
      </c>
      <c r="BR1614" s="95">
        <v>3955766.0580139202</v>
      </c>
      <c r="BS1614" s="95">
        <v>2237174.4956665002</v>
      </c>
      <c r="BT1614" s="95">
        <v>0</v>
      </c>
      <c r="BU1614" s="95">
        <v>0</v>
      </c>
      <c r="BV1614" s="95">
        <v>1819319.8138580299</v>
      </c>
      <c r="BW1614" s="95">
        <v>0</v>
      </c>
      <c r="BX1614" s="95">
        <v>0</v>
      </c>
      <c r="BY1614" s="95">
        <v>0</v>
      </c>
      <c r="BZ1614" s="95">
        <v>0</v>
      </c>
      <c r="CA1614" s="95">
        <v>69771.050265312195</v>
      </c>
      <c r="CB1614" s="95">
        <v>4345575.6000366202</v>
      </c>
      <c r="CC1614" s="95">
        <v>38931151.9287109</v>
      </c>
      <c r="CD1614" s="95">
        <v>8007783.3287353497</v>
      </c>
      <c r="CE1614" s="95">
        <v>1644.59316694736</v>
      </c>
      <c r="CF1614" s="95">
        <v>218670.863672256</v>
      </c>
      <c r="CG1614" s="95">
        <v>1757729.4586791999</v>
      </c>
      <c r="CH1614" s="95">
        <v>0</v>
      </c>
      <c r="CI1614" s="95">
        <v>71412.218773841902</v>
      </c>
      <c r="CJ1614" s="95">
        <v>4564942.2951660203</v>
      </c>
      <c r="CK1614" s="95">
        <v>40680977.582519501</v>
      </c>
      <c r="CL1614" s="95">
        <v>8004386.8354492197</v>
      </c>
      <c r="CM1614" s="160">
        <v>96819.339682578997</v>
      </c>
      <c r="CN1614" s="160">
        <v>12007613.9094238</v>
      </c>
      <c r="CO1614" s="160">
        <v>66547883.971679702</v>
      </c>
      <c r="CP1614" s="95">
        <v>8004386.8354492197</v>
      </c>
      <c r="CQ1614" s="95">
        <v>0</v>
      </c>
      <c r="CR1614" s="95">
        <v>0</v>
      </c>
      <c r="CS1614" s="95">
        <v>0</v>
      </c>
      <c r="CT1614" s="95">
        <v>0</v>
      </c>
      <c r="CU1614" s="161">
        <v>4564246.4637088757</v>
      </c>
      <c r="CV1614" s="161">
        <v>40688881.387390099</v>
      </c>
    </row>
    <row r="1615" spans="1:100" x14ac:dyDescent="0.2">
      <c r="A1615" s="94" t="s">
        <v>75</v>
      </c>
      <c r="B1615" s="96">
        <v>40695</v>
      </c>
      <c r="C1615" s="95">
        <v>60970.260767459898</v>
      </c>
      <c r="D1615" s="95">
        <v>2.0238837349752399</v>
      </c>
      <c r="E1615" s="95">
        <v>8316.7445068359393</v>
      </c>
      <c r="F1615" s="95">
        <v>6967.2596197724297</v>
      </c>
      <c r="G1615" s="95">
        <v>1682.28466385603</v>
      </c>
      <c r="H1615" s="95">
        <v>0</v>
      </c>
      <c r="I1615" s="95">
        <v>0</v>
      </c>
      <c r="J1615" s="95">
        <v>25973.793430566799</v>
      </c>
      <c r="K1615" s="95">
        <v>0</v>
      </c>
      <c r="L1615" s="95">
        <v>34146.181263446801</v>
      </c>
      <c r="M1615" s="95">
        <v>26327.611600875902</v>
      </c>
      <c r="N1615" s="95">
        <v>5339.1259343028096</v>
      </c>
      <c r="O1615" s="95">
        <v>0</v>
      </c>
      <c r="P1615" s="95">
        <v>0</v>
      </c>
      <c r="Q1615" s="95">
        <v>3394.7880969941598</v>
      </c>
      <c r="R1615" s="95">
        <v>0</v>
      </c>
      <c r="S1615" s="95">
        <v>0</v>
      </c>
      <c r="T1615" s="95">
        <v>1676.3473187238001</v>
      </c>
      <c r="U1615" s="95">
        <v>26118.689465761199</v>
      </c>
      <c r="V1615" s="95">
        <v>3795800.5794372601</v>
      </c>
      <c r="W1615" s="95">
        <v>178.03836069442301</v>
      </c>
      <c r="X1615" s="95">
        <v>530452.66149139404</v>
      </c>
      <c r="Y1615" s="95">
        <v>377743.37462997402</v>
      </c>
      <c r="Z1615" s="95">
        <v>218030.63608169599</v>
      </c>
      <c r="AA1615" s="95">
        <v>0</v>
      </c>
      <c r="AB1615" s="95">
        <v>0</v>
      </c>
      <c r="AC1615" s="95">
        <v>7562807.5476684598</v>
      </c>
      <c r="AD1615" s="95">
        <v>0</v>
      </c>
      <c r="AE1615" s="95">
        <v>1600894.70497131</v>
      </c>
      <c r="AF1615" s="95">
        <v>1430090.26348877</v>
      </c>
      <c r="AG1615" s="95">
        <v>759677.19686889602</v>
      </c>
      <c r="AH1615" s="95">
        <v>0</v>
      </c>
      <c r="AI1615" s="95">
        <v>0</v>
      </c>
      <c r="AJ1615" s="95">
        <v>522688.72814178502</v>
      </c>
      <c r="AK1615" s="95">
        <v>0</v>
      </c>
      <c r="AL1615" s="95">
        <v>0</v>
      </c>
      <c r="AM1615" s="95">
        <v>216774.05472183201</v>
      </c>
      <c r="AN1615" s="95">
        <v>7586287.7899169903</v>
      </c>
      <c r="AO1615" s="95">
        <v>34518086.504882798</v>
      </c>
      <c r="AP1615" s="95">
        <v>1205.4713739901799</v>
      </c>
      <c r="AQ1615" s="95">
        <v>4446823.14562988</v>
      </c>
      <c r="AR1615" s="95">
        <v>3178479.7154846201</v>
      </c>
      <c r="AS1615" s="95">
        <v>1747314.8140258801</v>
      </c>
      <c r="AT1615" s="95">
        <v>0</v>
      </c>
      <c r="AU1615" s="95">
        <v>0</v>
      </c>
      <c r="AV1615" s="95">
        <v>26415086.3898926</v>
      </c>
      <c r="AW1615" s="95">
        <v>0</v>
      </c>
      <c r="AX1615" s="95">
        <v>15074021.5267334</v>
      </c>
      <c r="AY1615" s="95">
        <v>13237891.3133545</v>
      </c>
      <c r="AZ1615" s="95">
        <v>6132410.3392334003</v>
      </c>
      <c r="BA1615" s="95">
        <v>0</v>
      </c>
      <c r="BB1615" s="95">
        <v>0</v>
      </c>
      <c r="BC1615" s="95">
        <v>4391540.8959350605</v>
      </c>
      <c r="BD1615" s="95">
        <v>0</v>
      </c>
      <c r="BE1615" s="95">
        <v>0</v>
      </c>
      <c r="BF1615" s="95">
        <v>1735752.0913696301</v>
      </c>
      <c r="BG1615" s="95">
        <v>26487655.029785201</v>
      </c>
      <c r="BH1615" s="95">
        <v>6540330.2731323196</v>
      </c>
      <c r="BI1615" s="95">
        <v>156.428013609722</v>
      </c>
      <c r="BJ1615" s="95">
        <v>1489105.3712158201</v>
      </c>
      <c r="BK1615" s="95">
        <v>994602.14463043201</v>
      </c>
      <c r="BL1615" s="95">
        <v>0</v>
      </c>
      <c r="BM1615" s="95">
        <v>0</v>
      </c>
      <c r="BN1615" s="95">
        <v>0</v>
      </c>
      <c r="BO1615" s="95">
        <v>0</v>
      </c>
      <c r="BP1615" s="95">
        <v>0</v>
      </c>
      <c r="BQ1615" s="95">
        <v>0</v>
      </c>
      <c r="BR1615" s="95">
        <v>3968320.4821472201</v>
      </c>
      <c r="BS1615" s="95">
        <v>2269435.4459228502</v>
      </c>
      <c r="BT1615" s="95">
        <v>0</v>
      </c>
      <c r="BU1615" s="95">
        <v>0</v>
      </c>
      <c r="BV1615" s="95">
        <v>1826512.1950378399</v>
      </c>
      <c r="BW1615" s="95">
        <v>0</v>
      </c>
      <c r="BX1615" s="95">
        <v>0</v>
      </c>
      <c r="BY1615" s="95">
        <v>0</v>
      </c>
      <c r="BZ1615" s="95">
        <v>0</v>
      </c>
      <c r="CA1615" s="95">
        <v>69258.926388740496</v>
      </c>
      <c r="CB1615" s="95">
        <v>4305644.0175781297</v>
      </c>
      <c r="CC1615" s="95">
        <v>38796336.091308601</v>
      </c>
      <c r="CD1615" s="95">
        <v>8024303.7313842801</v>
      </c>
      <c r="CE1615" s="95">
        <v>1684.0342316925501</v>
      </c>
      <c r="CF1615" s="95">
        <v>219038.35927772499</v>
      </c>
      <c r="CG1615" s="95">
        <v>1741040.4633483901</v>
      </c>
      <c r="CH1615" s="95">
        <v>0</v>
      </c>
      <c r="CI1615" s="95">
        <v>70943.865668296799</v>
      </c>
      <c r="CJ1615" s="95">
        <v>4524199.2248535203</v>
      </c>
      <c r="CK1615" s="95">
        <v>40541142.528320298</v>
      </c>
      <c r="CL1615" s="95">
        <v>8027209.4360961895</v>
      </c>
      <c r="CM1615" s="160">
        <v>96813.262387275696</v>
      </c>
      <c r="CN1615" s="160">
        <v>12071357.7996826</v>
      </c>
      <c r="CO1615" s="160">
        <v>66962427.151855499</v>
      </c>
      <c r="CP1615" s="95">
        <v>8027209.4360961895</v>
      </c>
      <c r="CQ1615" s="95">
        <v>0</v>
      </c>
      <c r="CR1615" s="95">
        <v>0</v>
      </c>
      <c r="CS1615" s="95">
        <v>0</v>
      </c>
      <c r="CT1615" s="95">
        <v>0</v>
      </c>
      <c r="CU1615" s="161">
        <v>4524682.3768558549</v>
      </c>
      <c r="CV1615" s="161">
        <v>40537376.55465699</v>
      </c>
    </row>
    <row r="1616" spans="1:100" x14ac:dyDescent="0.2">
      <c r="A1616" s="94" t="s">
        <v>75</v>
      </c>
      <c r="B1616" s="96">
        <v>40787</v>
      </c>
      <c r="C1616" s="95">
        <v>61004.8761062622</v>
      </c>
      <c r="D1616" s="95">
        <v>0.92602476399770195</v>
      </c>
      <c r="E1616" s="95">
        <v>8150.1767389774304</v>
      </c>
      <c r="F1616" s="95">
        <v>6850.0844275355303</v>
      </c>
      <c r="G1616" s="95">
        <v>1700.8044218719001</v>
      </c>
      <c r="H1616" s="95">
        <v>0</v>
      </c>
      <c r="I1616" s="95">
        <v>0</v>
      </c>
      <c r="J1616" s="95">
        <v>26087.7654349804</v>
      </c>
      <c r="K1616" s="95">
        <v>0</v>
      </c>
      <c r="L1616" s="95">
        <v>34578.616773605303</v>
      </c>
      <c r="M1616" s="95">
        <v>26438.2428708076</v>
      </c>
      <c r="N1616" s="95">
        <v>5311.1531336307498</v>
      </c>
      <c r="O1616" s="95">
        <v>0</v>
      </c>
      <c r="P1616" s="95">
        <v>0</v>
      </c>
      <c r="Q1616" s="95">
        <v>3391.3118862807801</v>
      </c>
      <c r="R1616" s="95">
        <v>0</v>
      </c>
      <c r="S1616" s="95">
        <v>0</v>
      </c>
      <c r="T1616" s="95">
        <v>1703.7555183619299</v>
      </c>
      <c r="U1616" s="95">
        <v>26231.456030845598</v>
      </c>
      <c r="V1616" s="95">
        <v>3752811.69604492</v>
      </c>
      <c r="W1616" s="95">
        <v>338.576040085405</v>
      </c>
      <c r="X1616" s="95">
        <v>518369.81615447998</v>
      </c>
      <c r="Y1616" s="95">
        <v>367959.43611526501</v>
      </c>
      <c r="Z1616" s="95">
        <v>218658.86058807399</v>
      </c>
      <c r="AA1616" s="95">
        <v>0</v>
      </c>
      <c r="AB1616" s="95">
        <v>0</v>
      </c>
      <c r="AC1616" s="95">
        <v>7573316.6171264602</v>
      </c>
      <c r="AD1616" s="95">
        <v>0</v>
      </c>
      <c r="AE1616" s="95">
        <v>1567542.1326141399</v>
      </c>
      <c r="AF1616" s="95">
        <v>1442748.2742004399</v>
      </c>
      <c r="AG1616" s="95">
        <v>751442.51861572301</v>
      </c>
      <c r="AH1616" s="95">
        <v>0</v>
      </c>
      <c r="AI1616" s="95">
        <v>0</v>
      </c>
      <c r="AJ1616" s="95">
        <v>515890.21029281599</v>
      </c>
      <c r="AK1616" s="95">
        <v>0</v>
      </c>
      <c r="AL1616" s="95">
        <v>0</v>
      </c>
      <c r="AM1616" s="95">
        <v>218522.61687850999</v>
      </c>
      <c r="AN1616" s="95">
        <v>7584991.6873168899</v>
      </c>
      <c r="AO1616" s="95">
        <v>34282523.290527299</v>
      </c>
      <c r="AP1616" s="95">
        <v>1049.432323277</v>
      </c>
      <c r="AQ1616" s="95">
        <v>4304410.0434570303</v>
      </c>
      <c r="AR1616" s="95">
        <v>3085924.6780090299</v>
      </c>
      <c r="AS1616" s="95">
        <v>1754423.4354095501</v>
      </c>
      <c r="AT1616" s="95">
        <v>0</v>
      </c>
      <c r="AU1616" s="95">
        <v>0</v>
      </c>
      <c r="AV1616" s="95">
        <v>26634705.0539551</v>
      </c>
      <c r="AW1616" s="95">
        <v>0</v>
      </c>
      <c r="AX1616" s="95">
        <v>14860120.359375</v>
      </c>
      <c r="AY1616" s="95">
        <v>13430788.40979</v>
      </c>
      <c r="AZ1616" s="95">
        <v>6073225.79504395</v>
      </c>
      <c r="BA1616" s="95">
        <v>0</v>
      </c>
      <c r="BB1616" s="95">
        <v>0</v>
      </c>
      <c r="BC1616" s="95">
        <v>4353905.9356079102</v>
      </c>
      <c r="BD1616" s="95">
        <v>0</v>
      </c>
      <c r="BE1616" s="95">
        <v>0</v>
      </c>
      <c r="BF1616" s="95">
        <v>1755405.78030396</v>
      </c>
      <c r="BG1616" s="95">
        <v>26680844.559326202</v>
      </c>
      <c r="BH1616" s="95">
        <v>6661412.7664794903</v>
      </c>
      <c r="BI1616" s="95">
        <v>144.41536090895499</v>
      </c>
      <c r="BJ1616" s="95">
        <v>1491515.06257629</v>
      </c>
      <c r="BK1616" s="95">
        <v>992845.50203704799</v>
      </c>
      <c r="BL1616" s="95">
        <v>0</v>
      </c>
      <c r="BM1616" s="95">
        <v>0</v>
      </c>
      <c r="BN1616" s="95">
        <v>0</v>
      </c>
      <c r="BO1616" s="95">
        <v>0</v>
      </c>
      <c r="BP1616" s="95">
        <v>0</v>
      </c>
      <c r="BQ1616" s="95">
        <v>0</v>
      </c>
      <c r="BR1616" s="95">
        <v>3995376.1079406701</v>
      </c>
      <c r="BS1616" s="95">
        <v>2263307.6489257799</v>
      </c>
      <c r="BT1616" s="95">
        <v>0</v>
      </c>
      <c r="BU1616" s="95">
        <v>0</v>
      </c>
      <c r="BV1616" s="95">
        <v>1835380.8577117899</v>
      </c>
      <c r="BW1616" s="95">
        <v>0</v>
      </c>
      <c r="BX1616" s="95">
        <v>0</v>
      </c>
      <c r="BY1616" s="95">
        <v>0</v>
      </c>
      <c r="BZ1616" s="95">
        <v>0</v>
      </c>
      <c r="CA1616" s="95">
        <v>69165.645488738999</v>
      </c>
      <c r="CB1616" s="95">
        <v>4267600.06994629</v>
      </c>
      <c r="CC1616" s="95">
        <v>38582320.708984397</v>
      </c>
      <c r="CD1616" s="95">
        <v>8142195.4331054697</v>
      </c>
      <c r="CE1616" s="95">
        <v>1701.55198246241</v>
      </c>
      <c r="CF1616" s="95">
        <v>219035.31103134199</v>
      </c>
      <c r="CG1616" s="95">
        <v>1762793.8355102499</v>
      </c>
      <c r="CH1616" s="95">
        <v>0</v>
      </c>
      <c r="CI1616" s="95">
        <v>70871.654145240798</v>
      </c>
      <c r="CJ1616" s="95">
        <v>4486408.43933105</v>
      </c>
      <c r="CK1616" s="95">
        <v>40334960.611328103</v>
      </c>
      <c r="CL1616" s="95">
        <v>8145255.3512573196</v>
      </c>
      <c r="CM1616" s="160">
        <v>96930.825465202302</v>
      </c>
      <c r="CN1616" s="160">
        <v>12101135.2697754</v>
      </c>
      <c r="CO1616" s="160">
        <v>67114543.673828095</v>
      </c>
      <c r="CP1616" s="95">
        <v>8145255.3512573196</v>
      </c>
      <c r="CQ1616" s="95">
        <v>0</v>
      </c>
      <c r="CR1616" s="95">
        <v>0</v>
      </c>
      <c r="CS1616" s="95">
        <v>0</v>
      </c>
      <c r="CT1616" s="95">
        <v>0</v>
      </c>
      <c r="CU1616" s="161">
        <v>4486635.3809776315</v>
      </c>
      <c r="CV1616" s="161">
        <v>40345114.544494644</v>
      </c>
    </row>
    <row r="1617" spans="1:100" x14ac:dyDescent="0.2">
      <c r="A1617" s="94" t="s">
        <v>75</v>
      </c>
      <c r="B1617" s="96">
        <v>40878</v>
      </c>
      <c r="C1617" s="95">
        <v>61187.629622459397</v>
      </c>
      <c r="D1617" s="95">
        <v>2.3704383569711398</v>
      </c>
      <c r="E1617" s="95">
        <v>8015.5431976914397</v>
      </c>
      <c r="F1617" s="95">
        <v>6763.5558475852004</v>
      </c>
      <c r="G1617" s="95">
        <v>1705.24677324295</v>
      </c>
      <c r="H1617" s="95">
        <v>0</v>
      </c>
      <c r="I1617" s="95">
        <v>0</v>
      </c>
      <c r="J1617" s="95">
        <v>26527.347225427598</v>
      </c>
      <c r="K1617" s="95">
        <v>0</v>
      </c>
      <c r="L1617" s="95">
        <v>33897.539044857003</v>
      </c>
      <c r="M1617" s="95">
        <v>26554.6946120262</v>
      </c>
      <c r="N1617" s="95">
        <v>5346.52044451237</v>
      </c>
      <c r="O1617" s="95">
        <v>0</v>
      </c>
      <c r="P1617" s="95">
        <v>0</v>
      </c>
      <c r="Q1617" s="95">
        <v>3413.8049140274502</v>
      </c>
      <c r="R1617" s="95">
        <v>0</v>
      </c>
      <c r="S1617" s="95">
        <v>0</v>
      </c>
      <c r="T1617" s="95">
        <v>1680.5776089876899</v>
      </c>
      <c r="U1617" s="95">
        <v>26667.226698398601</v>
      </c>
      <c r="V1617" s="95">
        <v>3740218.7989807101</v>
      </c>
      <c r="W1617" s="95">
        <v>89.778491192497299</v>
      </c>
      <c r="X1617" s="95">
        <v>500315.11428451497</v>
      </c>
      <c r="Y1617" s="95">
        <v>359333.71750640898</v>
      </c>
      <c r="Z1617" s="95">
        <v>218558.10726928699</v>
      </c>
      <c r="AA1617" s="95">
        <v>0</v>
      </c>
      <c r="AB1617" s="95">
        <v>0</v>
      </c>
      <c r="AC1617" s="95">
        <v>7693733.9555053702</v>
      </c>
      <c r="AD1617" s="95">
        <v>0</v>
      </c>
      <c r="AE1617" s="95">
        <v>1533397.13494873</v>
      </c>
      <c r="AF1617" s="95">
        <v>1446540.8273315399</v>
      </c>
      <c r="AG1617" s="95">
        <v>747278.48474121105</v>
      </c>
      <c r="AH1617" s="95">
        <v>0</v>
      </c>
      <c r="AI1617" s="95">
        <v>0</v>
      </c>
      <c r="AJ1617" s="95">
        <v>519032.37675094599</v>
      </c>
      <c r="AK1617" s="95">
        <v>0</v>
      </c>
      <c r="AL1617" s="95">
        <v>0</v>
      </c>
      <c r="AM1617" s="95">
        <v>215658.54113388099</v>
      </c>
      <c r="AN1617" s="95">
        <v>7709466.50671387</v>
      </c>
      <c r="AO1617" s="95">
        <v>34460884.083007798</v>
      </c>
      <c r="AP1617" s="95">
        <v>708.721872888505</v>
      </c>
      <c r="AQ1617" s="95">
        <v>4253808.5292358398</v>
      </c>
      <c r="AR1617" s="95">
        <v>3041249.8244018601</v>
      </c>
      <c r="AS1617" s="95">
        <v>1773898.4890594501</v>
      </c>
      <c r="AT1617" s="95">
        <v>0</v>
      </c>
      <c r="AU1617" s="95">
        <v>0</v>
      </c>
      <c r="AV1617" s="95">
        <v>27259667.470214799</v>
      </c>
      <c r="AW1617" s="95">
        <v>0</v>
      </c>
      <c r="AX1617" s="95">
        <v>14738479.0467529</v>
      </c>
      <c r="AY1617" s="95">
        <v>13580500.348632799</v>
      </c>
      <c r="AZ1617" s="95">
        <v>6104028.8755493201</v>
      </c>
      <c r="BA1617" s="95">
        <v>0</v>
      </c>
      <c r="BB1617" s="95">
        <v>0</v>
      </c>
      <c r="BC1617" s="95">
        <v>4387415.1734619103</v>
      </c>
      <c r="BD1617" s="95">
        <v>0</v>
      </c>
      <c r="BE1617" s="95">
        <v>0</v>
      </c>
      <c r="BF1617" s="95">
        <v>1755457.0584259001</v>
      </c>
      <c r="BG1617" s="95">
        <v>27313701.954589799</v>
      </c>
      <c r="BH1617" s="95">
        <v>6692827.98864746</v>
      </c>
      <c r="BI1617" s="95">
        <v>65.414390948601095</v>
      </c>
      <c r="BJ1617" s="95">
        <v>1475838.4471740699</v>
      </c>
      <c r="BK1617" s="95">
        <v>979234.14746856701</v>
      </c>
      <c r="BL1617" s="95">
        <v>0</v>
      </c>
      <c r="BM1617" s="95">
        <v>0</v>
      </c>
      <c r="BN1617" s="95">
        <v>0</v>
      </c>
      <c r="BO1617" s="95">
        <v>0</v>
      </c>
      <c r="BP1617" s="95">
        <v>0</v>
      </c>
      <c r="BQ1617" s="95">
        <v>0</v>
      </c>
      <c r="BR1617" s="95">
        <v>4031021.2537536598</v>
      </c>
      <c r="BS1617" s="95">
        <v>2273825.2482604999</v>
      </c>
      <c r="BT1617" s="95">
        <v>0</v>
      </c>
      <c r="BU1617" s="95">
        <v>0</v>
      </c>
      <c r="BV1617" s="95">
        <v>1853570.3579559301</v>
      </c>
      <c r="BW1617" s="95">
        <v>0</v>
      </c>
      <c r="BX1617" s="95">
        <v>0</v>
      </c>
      <c r="BY1617" s="95">
        <v>0</v>
      </c>
      <c r="BZ1617" s="95">
        <v>0</v>
      </c>
      <c r="CA1617" s="95">
        <v>69233.3986263275</v>
      </c>
      <c r="CB1617" s="95">
        <v>4254986.0901489304</v>
      </c>
      <c r="CC1617" s="95">
        <v>38808026.186035201</v>
      </c>
      <c r="CD1617" s="95">
        <v>8163734.3983764602</v>
      </c>
      <c r="CE1617" s="95">
        <v>1704.53807872534</v>
      </c>
      <c r="CF1617" s="95">
        <v>218520.621782303</v>
      </c>
      <c r="CG1617" s="95">
        <v>1776884.27314758</v>
      </c>
      <c r="CH1617" s="95">
        <v>0</v>
      </c>
      <c r="CI1617" s="95">
        <v>70937.424495697007</v>
      </c>
      <c r="CJ1617" s="95">
        <v>4473807.4514160203</v>
      </c>
      <c r="CK1617" s="95">
        <v>40591805.912109397</v>
      </c>
      <c r="CL1617" s="95">
        <v>8168990.3972778302</v>
      </c>
      <c r="CM1617" s="160">
        <v>97420.711628913894</v>
      </c>
      <c r="CN1617" s="160">
        <v>12192016.7574463</v>
      </c>
      <c r="CO1617" s="160">
        <v>67864788.588867202</v>
      </c>
      <c r="CP1617" s="95">
        <v>8168990.3972778302</v>
      </c>
      <c r="CQ1617" s="95">
        <v>0</v>
      </c>
      <c r="CR1617" s="95">
        <v>0</v>
      </c>
      <c r="CS1617" s="95">
        <v>0</v>
      </c>
      <c r="CT1617" s="95">
        <v>0</v>
      </c>
      <c r="CU1617" s="161">
        <v>4473506.7119312333</v>
      </c>
      <c r="CV1617" s="161">
        <v>40584910.459182784</v>
      </c>
    </row>
    <row r="1618" spans="1:100" x14ac:dyDescent="0.2">
      <c r="A1618" s="94" t="s">
        <v>75</v>
      </c>
      <c r="B1618" s="96">
        <v>40969</v>
      </c>
      <c r="C1618" s="95">
        <v>61267.738099574999</v>
      </c>
      <c r="D1618" s="95">
        <v>0.91763627699401695</v>
      </c>
      <c r="E1618" s="95">
        <v>7942.2977921366701</v>
      </c>
      <c r="F1618" s="95">
        <v>6660.4098638892201</v>
      </c>
      <c r="G1618" s="95">
        <v>1708.2261034846299</v>
      </c>
      <c r="H1618" s="95">
        <v>0</v>
      </c>
      <c r="I1618" s="95">
        <v>0</v>
      </c>
      <c r="J1618" s="95">
        <v>26899.3581104279</v>
      </c>
      <c r="K1618" s="95">
        <v>0</v>
      </c>
      <c r="L1618" s="95">
        <v>33446.197522163398</v>
      </c>
      <c r="M1618" s="95">
        <v>26624.333683013901</v>
      </c>
      <c r="N1618" s="95">
        <v>5416.93437552452</v>
      </c>
      <c r="O1618" s="95">
        <v>0</v>
      </c>
      <c r="P1618" s="95">
        <v>0</v>
      </c>
      <c r="Q1618" s="95">
        <v>3410.9425985217099</v>
      </c>
      <c r="R1618" s="95">
        <v>0</v>
      </c>
      <c r="S1618" s="95">
        <v>0</v>
      </c>
      <c r="T1618" s="95">
        <v>1703.85186067224</v>
      </c>
      <c r="U1618" s="95">
        <v>27040.155600786198</v>
      </c>
      <c r="V1618" s="95">
        <v>3797953.6466979999</v>
      </c>
      <c r="W1618" s="95">
        <v>26.663228504825401</v>
      </c>
      <c r="X1618" s="95">
        <v>494701.67207336402</v>
      </c>
      <c r="Y1618" s="95">
        <v>359681.18730163598</v>
      </c>
      <c r="Z1618" s="95">
        <v>221833.860883713</v>
      </c>
      <c r="AA1618" s="95">
        <v>0</v>
      </c>
      <c r="AB1618" s="95">
        <v>0</v>
      </c>
      <c r="AC1618" s="95">
        <v>7876341.0981445303</v>
      </c>
      <c r="AD1618" s="95">
        <v>0</v>
      </c>
      <c r="AE1618" s="95">
        <v>1547048.3804779099</v>
      </c>
      <c r="AF1618" s="95">
        <v>1455965.4943695101</v>
      </c>
      <c r="AG1618" s="95">
        <v>746154.03048706101</v>
      </c>
      <c r="AH1618" s="95">
        <v>0</v>
      </c>
      <c r="AI1618" s="95">
        <v>0</v>
      </c>
      <c r="AJ1618" s="95">
        <v>523715.065830231</v>
      </c>
      <c r="AK1618" s="95">
        <v>0</v>
      </c>
      <c r="AL1618" s="95">
        <v>0</v>
      </c>
      <c r="AM1618" s="95">
        <v>220809.11004638701</v>
      </c>
      <c r="AN1618" s="95">
        <v>7872432.7979126005</v>
      </c>
      <c r="AO1618" s="95">
        <v>35269355.783203103</v>
      </c>
      <c r="AP1618" s="95">
        <v>347.320811510086</v>
      </c>
      <c r="AQ1618" s="95">
        <v>4228572.22155762</v>
      </c>
      <c r="AR1618" s="95">
        <v>3063452.5455322298</v>
      </c>
      <c r="AS1618" s="95">
        <v>1812763.5391845701</v>
      </c>
      <c r="AT1618" s="95">
        <v>0</v>
      </c>
      <c r="AU1618" s="95">
        <v>0</v>
      </c>
      <c r="AV1618" s="95">
        <v>27937519.920166001</v>
      </c>
      <c r="AW1618" s="95">
        <v>0</v>
      </c>
      <c r="AX1618" s="95">
        <v>14842709.8392334</v>
      </c>
      <c r="AY1618" s="95">
        <v>13779429.4958496</v>
      </c>
      <c r="AZ1618" s="95">
        <v>6149133.84484863</v>
      </c>
      <c r="BA1618" s="95">
        <v>0</v>
      </c>
      <c r="BB1618" s="95">
        <v>0</v>
      </c>
      <c r="BC1618" s="95">
        <v>4440203.7502441397</v>
      </c>
      <c r="BD1618" s="95">
        <v>0</v>
      </c>
      <c r="BE1618" s="95">
        <v>0</v>
      </c>
      <c r="BF1618" s="95">
        <v>1799759.7332916299</v>
      </c>
      <c r="BG1618" s="95">
        <v>27904181.9841309</v>
      </c>
      <c r="BH1618" s="95">
        <v>6824248.6291503897</v>
      </c>
      <c r="BI1618" s="95">
        <v>64.081169770099194</v>
      </c>
      <c r="BJ1618" s="95">
        <v>1488232.95968628</v>
      </c>
      <c r="BK1618" s="95">
        <v>985127.99839782703</v>
      </c>
      <c r="BL1618" s="95">
        <v>0</v>
      </c>
      <c r="BM1618" s="95">
        <v>0</v>
      </c>
      <c r="BN1618" s="95">
        <v>0</v>
      </c>
      <c r="BO1618" s="95">
        <v>0</v>
      </c>
      <c r="BP1618" s="95">
        <v>0</v>
      </c>
      <c r="BQ1618" s="95">
        <v>0</v>
      </c>
      <c r="BR1618" s="95">
        <v>4169369.44390869</v>
      </c>
      <c r="BS1618" s="95">
        <v>2300095.6964416499</v>
      </c>
      <c r="BT1618" s="95">
        <v>0</v>
      </c>
      <c r="BU1618" s="95">
        <v>0</v>
      </c>
      <c r="BV1618" s="95">
        <v>1879896.0914916999</v>
      </c>
      <c r="BW1618" s="95">
        <v>0</v>
      </c>
      <c r="BX1618" s="95">
        <v>0</v>
      </c>
      <c r="BY1618" s="95">
        <v>0</v>
      </c>
      <c r="BZ1618" s="95">
        <v>0</v>
      </c>
      <c r="CA1618" s="95">
        <v>69201.109673500105</v>
      </c>
      <c r="CB1618" s="95">
        <v>4236874.2722778302</v>
      </c>
      <c r="CC1618" s="95">
        <v>38949872.5322266</v>
      </c>
      <c r="CD1618" s="95">
        <v>8332899.1571044903</v>
      </c>
      <c r="CE1618" s="95">
        <v>1707.43204379082</v>
      </c>
      <c r="CF1618" s="95">
        <v>220748.39791297901</v>
      </c>
      <c r="CG1618" s="95">
        <v>1761108.15751648</v>
      </c>
      <c r="CH1618" s="95">
        <v>0</v>
      </c>
      <c r="CI1618" s="95">
        <v>70904.322245597796</v>
      </c>
      <c r="CJ1618" s="95">
        <v>4454775.0740356399</v>
      </c>
      <c r="CK1618" s="95">
        <v>40732910.396972701</v>
      </c>
      <c r="CL1618" s="95">
        <v>8331046.6291503897</v>
      </c>
      <c r="CM1618" s="160">
        <v>97745.342071533203</v>
      </c>
      <c r="CN1618" s="160">
        <v>12273293.6080322</v>
      </c>
      <c r="CO1618" s="160">
        <v>68553465.248046905</v>
      </c>
      <c r="CP1618" s="95">
        <v>8331046.6291503897</v>
      </c>
      <c r="CQ1618" s="95">
        <v>0</v>
      </c>
      <c r="CR1618" s="95">
        <v>0</v>
      </c>
      <c r="CS1618" s="95">
        <v>0</v>
      </c>
      <c r="CT1618" s="95">
        <v>0</v>
      </c>
      <c r="CU1618" s="161">
        <v>4457622.6701908093</v>
      </c>
      <c r="CV1618" s="161">
        <v>40710980.689743079</v>
      </c>
    </row>
    <row r="1619" spans="1:100" x14ac:dyDescent="0.2">
      <c r="A1619" s="94" t="s">
        <v>75</v>
      </c>
      <c r="B1619" s="96">
        <v>41061</v>
      </c>
      <c r="C1619" s="95">
        <v>61188.509636878996</v>
      </c>
      <c r="D1619" s="95">
        <v>1.0087367349915399</v>
      </c>
      <c r="E1619" s="95">
        <v>7758.5938404798499</v>
      </c>
      <c r="F1619" s="95">
        <v>6526.2256740331704</v>
      </c>
      <c r="G1619" s="95">
        <v>1701.60415503383</v>
      </c>
      <c r="H1619" s="95">
        <v>0</v>
      </c>
      <c r="I1619" s="95">
        <v>0</v>
      </c>
      <c r="J1619" s="95">
        <v>27051.1158781052</v>
      </c>
      <c r="K1619" s="95">
        <v>0</v>
      </c>
      <c r="L1619" s="95">
        <v>33655.7410035133</v>
      </c>
      <c r="M1619" s="95">
        <v>26631.24325037</v>
      </c>
      <c r="N1619" s="95">
        <v>5228.1998643875104</v>
      </c>
      <c r="O1619" s="95">
        <v>0</v>
      </c>
      <c r="P1619" s="95">
        <v>0</v>
      </c>
      <c r="Q1619" s="95">
        <v>3429.1867734491798</v>
      </c>
      <c r="R1619" s="95">
        <v>0</v>
      </c>
      <c r="S1619" s="95">
        <v>0</v>
      </c>
      <c r="T1619" s="95">
        <v>1695.2021696716499</v>
      </c>
      <c r="U1619" s="95">
        <v>27180.447593927402</v>
      </c>
      <c r="V1619" s="95">
        <v>3703487.0384216299</v>
      </c>
      <c r="W1619" s="95">
        <v>25.702141324989501</v>
      </c>
      <c r="X1619" s="95">
        <v>474491.22964096098</v>
      </c>
      <c r="Y1619" s="95">
        <v>345169.20904159499</v>
      </c>
      <c r="Z1619" s="95">
        <v>216714.022615433</v>
      </c>
      <c r="AA1619" s="95">
        <v>0</v>
      </c>
      <c r="AB1619" s="95">
        <v>0</v>
      </c>
      <c r="AC1619" s="95">
        <v>7823120.2218627902</v>
      </c>
      <c r="AD1619" s="95">
        <v>0</v>
      </c>
      <c r="AE1619" s="95">
        <v>1494689.6658020001</v>
      </c>
      <c r="AF1619" s="95">
        <v>1451055.48983765</v>
      </c>
      <c r="AG1619" s="95">
        <v>694458.69690704299</v>
      </c>
      <c r="AH1619" s="95">
        <v>0</v>
      </c>
      <c r="AI1619" s="95">
        <v>0</v>
      </c>
      <c r="AJ1619" s="95">
        <v>534857.43977356004</v>
      </c>
      <c r="AK1619" s="95">
        <v>0</v>
      </c>
      <c r="AL1619" s="95">
        <v>0</v>
      </c>
      <c r="AM1619" s="95">
        <v>215665.732553482</v>
      </c>
      <c r="AN1619" s="95">
        <v>7848494.01745605</v>
      </c>
      <c r="AO1619" s="95">
        <v>34589340.8212891</v>
      </c>
      <c r="AP1619" s="95">
        <v>298.78497463464703</v>
      </c>
      <c r="AQ1619" s="95">
        <v>4057023.9656982399</v>
      </c>
      <c r="AR1619" s="95">
        <v>2972633.4681396498</v>
      </c>
      <c r="AS1619" s="95">
        <v>1773472.2820129399</v>
      </c>
      <c r="AT1619" s="95">
        <v>0</v>
      </c>
      <c r="AU1619" s="95">
        <v>0</v>
      </c>
      <c r="AV1619" s="95">
        <v>28030929.176269501</v>
      </c>
      <c r="AW1619" s="95">
        <v>0</v>
      </c>
      <c r="AX1619" s="95">
        <v>14481275.4971924</v>
      </c>
      <c r="AY1619" s="95">
        <v>13807800.8666992</v>
      </c>
      <c r="AZ1619" s="95">
        <v>5792115.1659545898</v>
      </c>
      <c r="BA1619" s="95">
        <v>0</v>
      </c>
      <c r="BB1619" s="95">
        <v>0</v>
      </c>
      <c r="BC1619" s="95">
        <v>4528425.5133056603</v>
      </c>
      <c r="BD1619" s="95">
        <v>0</v>
      </c>
      <c r="BE1619" s="95">
        <v>0</v>
      </c>
      <c r="BF1619" s="95">
        <v>1764065.51393127</v>
      </c>
      <c r="BG1619" s="95">
        <v>28119161.270752002</v>
      </c>
      <c r="BH1619" s="95">
        <v>6710959.5855102502</v>
      </c>
      <c r="BI1619" s="95">
        <v>41.682191001717001</v>
      </c>
      <c r="BJ1619" s="95">
        <v>1460326.03065491</v>
      </c>
      <c r="BK1619" s="95">
        <v>951139.40949249303</v>
      </c>
      <c r="BL1619" s="95">
        <v>0</v>
      </c>
      <c r="BM1619" s="95">
        <v>0</v>
      </c>
      <c r="BN1619" s="95">
        <v>0</v>
      </c>
      <c r="BO1619" s="95">
        <v>0</v>
      </c>
      <c r="BP1619" s="95">
        <v>0</v>
      </c>
      <c r="BQ1619" s="95">
        <v>0</v>
      </c>
      <c r="BR1619" s="95">
        <v>4101207.2188720698</v>
      </c>
      <c r="BS1619" s="95">
        <v>2171751.4025878902</v>
      </c>
      <c r="BT1619" s="95">
        <v>0</v>
      </c>
      <c r="BU1619" s="95">
        <v>0</v>
      </c>
      <c r="BV1619" s="95">
        <v>1920586.97810364</v>
      </c>
      <c r="BW1619" s="95">
        <v>0</v>
      </c>
      <c r="BX1619" s="95">
        <v>0</v>
      </c>
      <c r="BY1619" s="95">
        <v>0</v>
      </c>
      <c r="BZ1619" s="95">
        <v>0</v>
      </c>
      <c r="CA1619" s="95">
        <v>68923.385052680998</v>
      </c>
      <c r="CB1619" s="95">
        <v>4191827.2356262198</v>
      </c>
      <c r="CC1619" s="95">
        <v>38759034.036621101</v>
      </c>
      <c r="CD1619" s="95">
        <v>8163956.9174194299</v>
      </c>
      <c r="CE1619" s="95">
        <v>1702.8337887227499</v>
      </c>
      <c r="CF1619" s="95">
        <v>217398.930690765</v>
      </c>
      <c r="CG1619" s="95">
        <v>1783618.24786377</v>
      </c>
      <c r="CH1619" s="95">
        <v>0</v>
      </c>
      <c r="CI1619" s="95">
        <v>70627.8572044373</v>
      </c>
      <c r="CJ1619" s="95">
        <v>4410723.67297363</v>
      </c>
      <c r="CK1619" s="95">
        <v>40549356.068359397</v>
      </c>
      <c r="CL1619" s="95">
        <v>8163700.9608764602</v>
      </c>
      <c r="CM1619" s="160">
        <v>97610.462956428499</v>
      </c>
      <c r="CN1619" s="160">
        <v>12289114.0396729</v>
      </c>
      <c r="CO1619" s="160">
        <v>68705693.302734405</v>
      </c>
      <c r="CP1619" s="95">
        <v>8163700.9608764602</v>
      </c>
      <c r="CQ1619" s="95">
        <v>0</v>
      </c>
      <c r="CR1619" s="95">
        <v>0</v>
      </c>
      <c r="CS1619" s="95">
        <v>0</v>
      </c>
      <c r="CT1619" s="95">
        <v>0</v>
      </c>
      <c r="CU1619" s="161">
        <v>4409226.1663169852</v>
      </c>
      <c r="CV1619" s="161">
        <v>40542652.284484871</v>
      </c>
    </row>
    <row r="1620" spans="1:100" x14ac:dyDescent="0.2">
      <c r="A1620" s="94" t="s">
        <v>75</v>
      </c>
      <c r="B1620" s="96">
        <v>41153</v>
      </c>
      <c r="C1620" s="95">
        <v>60783.444824695602</v>
      </c>
      <c r="D1620" s="95">
        <v>0.940363292997063</v>
      </c>
      <c r="E1620" s="95">
        <v>7509.6812477111798</v>
      </c>
      <c r="F1620" s="95">
        <v>6296.3137605786296</v>
      </c>
      <c r="G1620" s="95">
        <v>1690.57713671029</v>
      </c>
      <c r="H1620" s="95">
        <v>0</v>
      </c>
      <c r="I1620" s="95">
        <v>0</v>
      </c>
      <c r="J1620" s="95">
        <v>27153.7393343449</v>
      </c>
      <c r="K1620" s="95">
        <v>0</v>
      </c>
      <c r="L1620" s="95">
        <v>33344.0867538452</v>
      </c>
      <c r="M1620" s="95">
        <v>26640.831661701199</v>
      </c>
      <c r="N1620" s="95">
        <v>5184.0099141597702</v>
      </c>
      <c r="O1620" s="95">
        <v>0</v>
      </c>
      <c r="P1620" s="95">
        <v>0</v>
      </c>
      <c r="Q1620" s="95">
        <v>3407.2423940897002</v>
      </c>
      <c r="R1620" s="95">
        <v>0</v>
      </c>
      <c r="S1620" s="95">
        <v>0</v>
      </c>
      <c r="T1620" s="95">
        <v>1685.4326812177901</v>
      </c>
      <c r="U1620" s="95">
        <v>27280.424752235402</v>
      </c>
      <c r="V1620" s="95">
        <v>3670135.9225158701</v>
      </c>
      <c r="W1620" s="95">
        <v>66.368643956258893</v>
      </c>
      <c r="X1620" s="95">
        <v>461971.53524780303</v>
      </c>
      <c r="Y1620" s="95">
        <v>337616.14564514201</v>
      </c>
      <c r="Z1620" s="95">
        <v>209505.79999160799</v>
      </c>
      <c r="AA1620" s="95">
        <v>0</v>
      </c>
      <c r="AB1620" s="95">
        <v>0</v>
      </c>
      <c r="AC1620" s="95">
        <v>7860315.9293823196</v>
      </c>
      <c r="AD1620" s="95">
        <v>0</v>
      </c>
      <c r="AE1620" s="95">
        <v>1467224.4446105999</v>
      </c>
      <c r="AF1620" s="95">
        <v>1442949.1812133801</v>
      </c>
      <c r="AG1620" s="95">
        <v>682402.71462249802</v>
      </c>
      <c r="AH1620" s="95">
        <v>0</v>
      </c>
      <c r="AI1620" s="95">
        <v>0</v>
      </c>
      <c r="AJ1620" s="95">
        <v>544701.40985107399</v>
      </c>
      <c r="AK1620" s="95">
        <v>0</v>
      </c>
      <c r="AL1620" s="95">
        <v>0</v>
      </c>
      <c r="AM1620" s="95">
        <v>208839.233139038</v>
      </c>
      <c r="AN1620" s="95">
        <v>7872847.1458740197</v>
      </c>
      <c r="AO1620" s="95">
        <v>34400795.558593802</v>
      </c>
      <c r="AP1620" s="95">
        <v>535.80435356497799</v>
      </c>
      <c r="AQ1620" s="95">
        <v>3967515.5645752</v>
      </c>
      <c r="AR1620" s="95">
        <v>2908202.4883117699</v>
      </c>
      <c r="AS1620" s="95">
        <v>1743024.19050598</v>
      </c>
      <c r="AT1620" s="95">
        <v>0</v>
      </c>
      <c r="AU1620" s="95">
        <v>0</v>
      </c>
      <c r="AV1620" s="95">
        <v>28362192.7106934</v>
      </c>
      <c r="AW1620" s="95">
        <v>0</v>
      </c>
      <c r="AX1620" s="95">
        <v>14303896.614135699</v>
      </c>
      <c r="AY1620" s="95">
        <v>13825394.470947299</v>
      </c>
      <c r="AZ1620" s="95">
        <v>5752892.0200805701</v>
      </c>
      <c r="BA1620" s="95">
        <v>0</v>
      </c>
      <c r="BB1620" s="95">
        <v>0</v>
      </c>
      <c r="BC1620" s="95">
        <v>4644426.1859741202</v>
      </c>
      <c r="BD1620" s="95">
        <v>0</v>
      </c>
      <c r="BE1620" s="95">
        <v>0</v>
      </c>
      <c r="BF1620" s="95">
        <v>1738121.0069732701</v>
      </c>
      <c r="BG1620" s="95">
        <v>28409626.8200684</v>
      </c>
      <c r="BH1620" s="95">
        <v>6859337.1604003897</v>
      </c>
      <c r="BI1620" s="95">
        <v>49.100620667915798</v>
      </c>
      <c r="BJ1620" s="95">
        <v>1473988.19818115</v>
      </c>
      <c r="BK1620" s="95">
        <v>961111.15690612805</v>
      </c>
      <c r="BL1620" s="95">
        <v>0</v>
      </c>
      <c r="BM1620" s="95">
        <v>0</v>
      </c>
      <c r="BN1620" s="95">
        <v>0</v>
      </c>
      <c r="BO1620" s="95">
        <v>0</v>
      </c>
      <c r="BP1620" s="95">
        <v>0</v>
      </c>
      <c r="BQ1620" s="95">
        <v>0</v>
      </c>
      <c r="BR1620" s="95">
        <v>4131976.84558105</v>
      </c>
      <c r="BS1620" s="95">
        <v>2165326.578125</v>
      </c>
      <c r="BT1620" s="95">
        <v>0</v>
      </c>
      <c r="BU1620" s="95">
        <v>0</v>
      </c>
      <c r="BV1620" s="95">
        <v>1984483.6745452899</v>
      </c>
      <c r="BW1620" s="95">
        <v>0</v>
      </c>
      <c r="BX1620" s="95">
        <v>0</v>
      </c>
      <c r="BY1620" s="95">
        <v>0</v>
      </c>
      <c r="BZ1620" s="95">
        <v>0</v>
      </c>
      <c r="CA1620" s="95">
        <v>68300.403017044096</v>
      </c>
      <c r="CB1620" s="95">
        <v>4136063.6393127399</v>
      </c>
      <c r="CC1620" s="95">
        <v>38386279.441406302</v>
      </c>
      <c r="CD1620" s="95">
        <v>8327415.6381225605</v>
      </c>
      <c r="CE1620" s="95">
        <v>1690.12964551151</v>
      </c>
      <c r="CF1620" s="95">
        <v>210036.298686981</v>
      </c>
      <c r="CG1620" s="95">
        <v>1735879.0967407201</v>
      </c>
      <c r="CH1620" s="95">
        <v>0</v>
      </c>
      <c r="CI1620" s="95">
        <v>69991.427959442095</v>
      </c>
      <c r="CJ1620" s="95">
        <v>4344459.1805419903</v>
      </c>
      <c r="CK1620" s="95">
        <v>40115859.538574196</v>
      </c>
      <c r="CL1620" s="95">
        <v>8329380.8208618201</v>
      </c>
      <c r="CM1620" s="160">
        <v>97134.461052894607</v>
      </c>
      <c r="CN1620" s="160">
        <v>12253428.7384033</v>
      </c>
      <c r="CO1620" s="160">
        <v>68617221.700195298</v>
      </c>
      <c r="CP1620" s="95">
        <v>8329380.8208618201</v>
      </c>
      <c r="CQ1620" s="95">
        <v>0</v>
      </c>
      <c r="CR1620" s="95">
        <v>0</v>
      </c>
      <c r="CS1620" s="95">
        <v>0</v>
      </c>
      <c r="CT1620" s="95">
        <v>0</v>
      </c>
      <c r="CU1620" s="161">
        <v>4346099.9379997207</v>
      </c>
      <c r="CV1620" s="161">
        <v>40122158.538147025</v>
      </c>
    </row>
    <row r="1621" spans="1:100" x14ac:dyDescent="0.2">
      <c r="A1621" s="94" t="s">
        <v>75</v>
      </c>
      <c r="B1621" s="96">
        <v>41244</v>
      </c>
      <c r="C1621" s="95">
        <v>60743.299255847902</v>
      </c>
      <c r="D1621" s="95">
        <v>0</v>
      </c>
      <c r="E1621" s="95">
        <v>7523.2700335979498</v>
      </c>
      <c r="F1621" s="95">
        <v>6389.8560782074901</v>
      </c>
      <c r="G1621" s="95">
        <v>1697.5855692028999</v>
      </c>
      <c r="H1621" s="95">
        <v>0</v>
      </c>
      <c r="I1621" s="95">
        <v>0</v>
      </c>
      <c r="J1621" s="95">
        <v>27325.1370265484</v>
      </c>
      <c r="K1621" s="95">
        <v>0</v>
      </c>
      <c r="L1621" s="95">
        <v>33067.552992820703</v>
      </c>
      <c r="M1621" s="95">
        <v>26679.6004266739</v>
      </c>
      <c r="N1621" s="95">
        <v>5158.6938176155099</v>
      </c>
      <c r="O1621" s="95">
        <v>0</v>
      </c>
      <c r="P1621" s="95">
        <v>0</v>
      </c>
      <c r="Q1621" s="95">
        <v>3426.3813534677001</v>
      </c>
      <c r="R1621" s="95">
        <v>0</v>
      </c>
      <c r="S1621" s="95">
        <v>0</v>
      </c>
      <c r="T1621" s="95">
        <v>1674.7310426235199</v>
      </c>
      <c r="U1621" s="95">
        <v>27450.146041631699</v>
      </c>
      <c r="V1621" s="95">
        <v>3679992.9021911598</v>
      </c>
      <c r="W1621" s="95">
        <v>0</v>
      </c>
      <c r="X1621" s="95">
        <v>445350.63676452602</v>
      </c>
      <c r="Y1621" s="95">
        <v>322950.93389511103</v>
      </c>
      <c r="Z1621" s="95">
        <v>208472.42881965599</v>
      </c>
      <c r="AA1621" s="95">
        <v>0</v>
      </c>
      <c r="AB1621" s="95">
        <v>0</v>
      </c>
      <c r="AC1621" s="95">
        <v>7909815.9728393601</v>
      </c>
      <c r="AD1621" s="95">
        <v>0</v>
      </c>
      <c r="AE1621" s="95">
        <v>1463641.7061004599</v>
      </c>
      <c r="AF1621" s="95">
        <v>1448375.95651245</v>
      </c>
      <c r="AG1621" s="95">
        <v>677274.561378479</v>
      </c>
      <c r="AH1621" s="95">
        <v>0</v>
      </c>
      <c r="AI1621" s="95">
        <v>0</v>
      </c>
      <c r="AJ1621" s="95">
        <v>544743.38523101795</v>
      </c>
      <c r="AK1621" s="95">
        <v>0</v>
      </c>
      <c r="AL1621" s="95">
        <v>0</v>
      </c>
      <c r="AM1621" s="95">
        <v>206482.865808487</v>
      </c>
      <c r="AN1621" s="95">
        <v>7925356.0974731399</v>
      </c>
      <c r="AO1621" s="95">
        <v>34764186.0478516</v>
      </c>
      <c r="AP1621" s="95">
        <v>0</v>
      </c>
      <c r="AQ1621" s="95">
        <v>3891480.0718383798</v>
      </c>
      <c r="AR1621" s="95">
        <v>2826072.2772827102</v>
      </c>
      <c r="AS1621" s="95">
        <v>1738190.4661407501</v>
      </c>
      <c r="AT1621" s="95">
        <v>0</v>
      </c>
      <c r="AU1621" s="95">
        <v>0</v>
      </c>
      <c r="AV1621" s="95">
        <v>28601062.903564502</v>
      </c>
      <c r="AW1621" s="95">
        <v>0</v>
      </c>
      <c r="AX1621" s="95">
        <v>14404213.630493199</v>
      </c>
      <c r="AY1621" s="95">
        <v>13957748.208373999</v>
      </c>
      <c r="AZ1621" s="95">
        <v>5712150.67333984</v>
      </c>
      <c r="BA1621" s="95">
        <v>0</v>
      </c>
      <c r="BB1621" s="95">
        <v>0</v>
      </c>
      <c r="BC1621" s="95">
        <v>4659550.2888793899</v>
      </c>
      <c r="BD1621" s="95">
        <v>0</v>
      </c>
      <c r="BE1621" s="95">
        <v>0</v>
      </c>
      <c r="BF1621" s="95">
        <v>1724991.9379425</v>
      </c>
      <c r="BG1621" s="95">
        <v>28659219.825683601</v>
      </c>
      <c r="BH1621" s="95">
        <v>6938116.6818237295</v>
      </c>
      <c r="BI1621" s="95">
        <v>0</v>
      </c>
      <c r="BJ1621" s="95">
        <v>1427860.2089691199</v>
      </c>
      <c r="BK1621" s="95">
        <v>913143.97824859596</v>
      </c>
      <c r="BL1621" s="95">
        <v>0</v>
      </c>
      <c r="BM1621" s="95">
        <v>0</v>
      </c>
      <c r="BN1621" s="95">
        <v>0</v>
      </c>
      <c r="BO1621" s="95">
        <v>0</v>
      </c>
      <c r="BP1621" s="95">
        <v>0</v>
      </c>
      <c r="BQ1621" s="95">
        <v>0</v>
      </c>
      <c r="BR1621" s="95">
        <v>4184159.9270935101</v>
      </c>
      <c r="BS1621" s="95">
        <v>2164310.4015502902</v>
      </c>
      <c r="BT1621" s="95">
        <v>0</v>
      </c>
      <c r="BU1621" s="95">
        <v>0</v>
      </c>
      <c r="BV1621" s="95">
        <v>2004906.0173492399</v>
      </c>
      <c r="BW1621" s="95">
        <v>0</v>
      </c>
      <c r="BX1621" s="95">
        <v>0</v>
      </c>
      <c r="BY1621" s="95">
        <v>0</v>
      </c>
      <c r="BZ1621" s="95">
        <v>0</v>
      </c>
      <c r="CA1621" s="95">
        <v>68308.338899612398</v>
      </c>
      <c r="CB1621" s="95">
        <v>4130831.6706237802</v>
      </c>
      <c r="CC1621" s="95">
        <v>38690274.310058601</v>
      </c>
      <c r="CD1621" s="95">
        <v>8360287.8948364304</v>
      </c>
      <c r="CE1621" s="95">
        <v>1696.9045257717401</v>
      </c>
      <c r="CF1621" s="95">
        <v>208371.39392280599</v>
      </c>
      <c r="CG1621" s="95">
        <v>1714418.13722229</v>
      </c>
      <c r="CH1621" s="95">
        <v>0</v>
      </c>
      <c r="CI1621" s="95">
        <v>70007.850590705901</v>
      </c>
      <c r="CJ1621" s="95">
        <v>4337213.1817016602</v>
      </c>
      <c r="CK1621" s="95">
        <v>40420696.470703103</v>
      </c>
      <c r="CL1621" s="95">
        <v>8367390.9826660203</v>
      </c>
      <c r="CM1621" s="160">
        <v>97246.360651969895</v>
      </c>
      <c r="CN1621" s="160">
        <v>12257504.894165</v>
      </c>
      <c r="CO1621" s="160">
        <v>68939273.508789107</v>
      </c>
      <c r="CP1621" s="95">
        <v>8367390.9826660203</v>
      </c>
      <c r="CQ1621" s="95">
        <v>0</v>
      </c>
      <c r="CR1621" s="95">
        <v>0</v>
      </c>
      <c r="CS1621" s="95">
        <v>0</v>
      </c>
      <c r="CT1621" s="95">
        <v>0</v>
      </c>
      <c r="CU1621" s="161">
        <v>4339203.064546586</v>
      </c>
      <c r="CV1621" s="161">
        <v>40404692.447280891</v>
      </c>
    </row>
    <row r="1622" spans="1:100" x14ac:dyDescent="0.2">
      <c r="A1622" s="94" t="s">
        <v>75</v>
      </c>
      <c r="B1622" s="96">
        <v>41334</v>
      </c>
      <c r="C1622" s="95">
        <v>59731.755719184897</v>
      </c>
      <c r="D1622" s="95">
        <v>0</v>
      </c>
      <c r="E1622" s="95">
        <v>7375.2775261998204</v>
      </c>
      <c r="F1622" s="95">
        <v>6180.5816499590901</v>
      </c>
      <c r="G1622" s="95">
        <v>1633.32766520977</v>
      </c>
      <c r="H1622" s="95">
        <v>0</v>
      </c>
      <c r="I1622" s="95">
        <v>0</v>
      </c>
      <c r="J1622" s="95">
        <v>27539.1748180389</v>
      </c>
      <c r="K1622" s="95">
        <v>0</v>
      </c>
      <c r="L1622" s="95">
        <v>1786.9454890638599</v>
      </c>
      <c r="M1622" s="95">
        <v>26528.442973136898</v>
      </c>
      <c r="N1622" s="95">
        <v>5032.4943956136703</v>
      </c>
      <c r="O1622" s="95">
        <v>0</v>
      </c>
      <c r="P1622" s="95">
        <v>30173.062469244</v>
      </c>
      <c r="Q1622" s="95">
        <v>3424.1405239701298</v>
      </c>
      <c r="R1622" s="95">
        <v>0</v>
      </c>
      <c r="S1622" s="95">
        <v>1619.4185764044501</v>
      </c>
      <c r="T1622" s="95">
        <v>0</v>
      </c>
      <c r="U1622" s="95">
        <v>27659.690494537401</v>
      </c>
      <c r="V1622" s="95">
        <v>3616838.2056884798</v>
      </c>
      <c r="W1622" s="95">
        <v>0</v>
      </c>
      <c r="X1622" s="95">
        <v>427093.22433853103</v>
      </c>
      <c r="Y1622" s="95">
        <v>309449.48609924299</v>
      </c>
      <c r="Z1622" s="95">
        <v>203629.99445343</v>
      </c>
      <c r="AA1622" s="95">
        <v>0</v>
      </c>
      <c r="AB1622" s="95">
        <v>0</v>
      </c>
      <c r="AC1622" s="95">
        <v>7927252.4258422898</v>
      </c>
      <c r="AD1622" s="95">
        <v>0</v>
      </c>
      <c r="AE1622" s="95">
        <v>46599.4230117798</v>
      </c>
      <c r="AF1622" s="95">
        <v>1445967.3240509001</v>
      </c>
      <c r="AG1622" s="95">
        <v>654675.56099700904</v>
      </c>
      <c r="AH1622" s="95">
        <v>0</v>
      </c>
      <c r="AI1622" s="95">
        <v>1346008.2717590299</v>
      </c>
      <c r="AJ1622" s="95">
        <v>542107.53132629395</v>
      </c>
      <c r="AK1622" s="95">
        <v>0</v>
      </c>
      <c r="AL1622" s="95">
        <v>201870.013023376</v>
      </c>
      <c r="AM1622" s="95">
        <v>0</v>
      </c>
      <c r="AN1622" s="95">
        <v>7954089.7426147498</v>
      </c>
      <c r="AO1622" s="95">
        <v>33988432.690429702</v>
      </c>
      <c r="AP1622" s="95">
        <v>0</v>
      </c>
      <c r="AQ1622" s="95">
        <v>3634268.390625</v>
      </c>
      <c r="AR1622" s="95">
        <v>2651762.7584533701</v>
      </c>
      <c r="AS1622" s="95">
        <v>1686175.80064392</v>
      </c>
      <c r="AT1622" s="95">
        <v>0</v>
      </c>
      <c r="AU1622" s="95">
        <v>0</v>
      </c>
      <c r="AV1622" s="95">
        <v>28806426.467041001</v>
      </c>
      <c r="AW1622" s="95">
        <v>0</v>
      </c>
      <c r="AX1622" s="95">
        <v>469813.06328964198</v>
      </c>
      <c r="AY1622" s="95">
        <v>13961171.9066162</v>
      </c>
      <c r="AZ1622" s="95">
        <v>5554406.3074340802</v>
      </c>
      <c r="BA1622" s="95">
        <v>0</v>
      </c>
      <c r="BB1622" s="95">
        <v>12879128.4019775</v>
      </c>
      <c r="BC1622" s="95">
        <v>4631267.7956542997</v>
      </c>
      <c r="BD1622" s="95">
        <v>0</v>
      </c>
      <c r="BE1622" s="95">
        <v>1668428.8071441699</v>
      </c>
      <c r="BF1622" s="95">
        <v>0</v>
      </c>
      <c r="BG1622" s="95">
        <v>28867433.647216801</v>
      </c>
      <c r="BH1622" s="95">
        <v>8084412.5682983398</v>
      </c>
      <c r="BI1622" s="95">
        <v>0</v>
      </c>
      <c r="BJ1622" s="95">
        <v>1456248.26231384</v>
      </c>
      <c r="BK1622" s="95">
        <v>920368.61437988305</v>
      </c>
      <c r="BL1622" s="95">
        <v>0</v>
      </c>
      <c r="BM1622" s="95">
        <v>0</v>
      </c>
      <c r="BN1622" s="95">
        <v>0</v>
      </c>
      <c r="BO1622" s="95">
        <v>0</v>
      </c>
      <c r="BP1622" s="95">
        <v>0</v>
      </c>
      <c r="BQ1622" s="95">
        <v>0</v>
      </c>
      <c r="BR1622" s="95">
        <v>4444609.2050170898</v>
      </c>
      <c r="BS1622" s="95">
        <v>2160256.4216003399</v>
      </c>
      <c r="BT1622" s="95">
        <v>0</v>
      </c>
      <c r="BU1622" s="95">
        <v>957728.24999237095</v>
      </c>
      <c r="BV1622" s="95">
        <v>2065874.98046875</v>
      </c>
      <c r="BW1622" s="95">
        <v>0</v>
      </c>
      <c r="BX1622" s="95">
        <v>138628.05985260001</v>
      </c>
      <c r="BY1622" s="95">
        <v>0</v>
      </c>
      <c r="BZ1622" s="95">
        <v>0</v>
      </c>
      <c r="CA1622" s="95">
        <v>67082.163413047805</v>
      </c>
      <c r="CB1622" s="95">
        <v>4057042.7202758798</v>
      </c>
      <c r="CC1622" s="95">
        <v>37800811.207519501</v>
      </c>
      <c r="CD1622" s="95">
        <v>9564058.3706054706</v>
      </c>
      <c r="CE1622" s="95">
        <v>1633.66552421451</v>
      </c>
      <c r="CF1622" s="95">
        <v>204414.01654434201</v>
      </c>
      <c r="CG1622" s="95">
        <v>1716573.57907104</v>
      </c>
      <c r="CH1622" s="95">
        <v>0</v>
      </c>
      <c r="CI1622" s="95">
        <v>68710.329462051406</v>
      </c>
      <c r="CJ1622" s="95">
        <v>4263867.6488647498</v>
      </c>
      <c r="CK1622" s="95">
        <v>39511302.424316399</v>
      </c>
      <c r="CL1622" s="95">
        <v>9703098.0363769494</v>
      </c>
      <c r="CM1622" s="160">
        <v>96179.682409286499</v>
      </c>
      <c r="CN1622" s="160">
        <v>12239552.4503174</v>
      </c>
      <c r="CO1622" s="160">
        <v>68504434.128906295</v>
      </c>
      <c r="CP1622" s="95">
        <v>9703098.0363769494</v>
      </c>
      <c r="CQ1622" s="95">
        <v>0</v>
      </c>
      <c r="CR1622" s="95">
        <v>0</v>
      </c>
      <c r="CS1622" s="95">
        <v>0</v>
      </c>
      <c r="CT1622" s="95">
        <v>0</v>
      </c>
      <c r="CU1622" s="161">
        <v>4261456.7368202219</v>
      </c>
      <c r="CV1622" s="161">
        <v>39517384.786590539</v>
      </c>
    </row>
    <row r="1623" spans="1:100" x14ac:dyDescent="0.2">
      <c r="A1623" s="94" t="s">
        <v>75</v>
      </c>
      <c r="B1623" s="96">
        <v>41426</v>
      </c>
      <c r="C1623" s="95">
        <v>59780.092138290398</v>
      </c>
      <c r="D1623" s="95">
        <v>0</v>
      </c>
      <c r="E1623" s="95">
        <v>7255.2137462496803</v>
      </c>
      <c r="F1623" s="95">
        <v>6099.7437760233897</v>
      </c>
      <c r="G1623" s="95">
        <v>1647.94450694323</v>
      </c>
      <c r="H1623" s="95">
        <v>0</v>
      </c>
      <c r="I1623" s="95">
        <v>0</v>
      </c>
      <c r="J1623" s="95">
        <v>27691.203234195698</v>
      </c>
      <c r="K1623" s="95">
        <v>0</v>
      </c>
      <c r="L1623" s="95">
        <v>1476.8738954514299</v>
      </c>
      <c r="M1623" s="95">
        <v>26844.330756425901</v>
      </c>
      <c r="N1623" s="95">
        <v>4971.9176483154297</v>
      </c>
      <c r="O1623" s="95">
        <v>0</v>
      </c>
      <c r="P1623" s="95">
        <v>30347.8152966499</v>
      </c>
      <c r="Q1623" s="95">
        <v>3449.5530423522</v>
      </c>
      <c r="R1623" s="95">
        <v>0</v>
      </c>
      <c r="S1623" s="95">
        <v>1635.07828308642</v>
      </c>
      <c r="T1623" s="95">
        <v>0</v>
      </c>
      <c r="U1623" s="95">
        <v>27799.5979073048</v>
      </c>
      <c r="V1623" s="95">
        <v>3574795.1995544401</v>
      </c>
      <c r="W1623" s="95">
        <v>0</v>
      </c>
      <c r="X1623" s="95">
        <v>419352.43629837001</v>
      </c>
      <c r="Y1623" s="95">
        <v>307246.07770156901</v>
      </c>
      <c r="Z1623" s="95">
        <v>202095.02579116801</v>
      </c>
      <c r="AA1623" s="95">
        <v>0</v>
      </c>
      <c r="AB1623" s="95">
        <v>0</v>
      </c>
      <c r="AC1623" s="95">
        <v>7973817.43469238</v>
      </c>
      <c r="AD1623" s="95">
        <v>0</v>
      </c>
      <c r="AE1623" s="95">
        <v>38079.324425697298</v>
      </c>
      <c r="AF1623" s="95">
        <v>1438236.6292266799</v>
      </c>
      <c r="AG1623" s="95">
        <v>643618.29717254604</v>
      </c>
      <c r="AH1623" s="95">
        <v>0</v>
      </c>
      <c r="AI1623" s="95">
        <v>1351374.00375366</v>
      </c>
      <c r="AJ1623" s="95">
        <v>534532.15769958496</v>
      </c>
      <c r="AK1623" s="95">
        <v>0</v>
      </c>
      <c r="AL1623" s="95">
        <v>200268.14105606099</v>
      </c>
      <c r="AM1623" s="95">
        <v>0</v>
      </c>
      <c r="AN1623" s="95">
        <v>7968317.1680908203</v>
      </c>
      <c r="AO1623" s="95">
        <v>33697358.466796897</v>
      </c>
      <c r="AP1623" s="95">
        <v>0</v>
      </c>
      <c r="AQ1623" s="95">
        <v>3586722.3005371098</v>
      </c>
      <c r="AR1623" s="95">
        <v>2614817.5060729999</v>
      </c>
      <c r="AS1623" s="95">
        <v>1675453.1701507601</v>
      </c>
      <c r="AT1623" s="95">
        <v>0</v>
      </c>
      <c r="AU1623" s="95">
        <v>0</v>
      </c>
      <c r="AV1623" s="95">
        <v>28994232.065185498</v>
      </c>
      <c r="AW1623" s="95">
        <v>0</v>
      </c>
      <c r="AX1623" s="95">
        <v>386801.64818572998</v>
      </c>
      <c r="AY1623" s="95">
        <v>13932399.5552979</v>
      </c>
      <c r="AZ1623" s="95">
        <v>5477604.5224609403</v>
      </c>
      <c r="BA1623" s="95">
        <v>0</v>
      </c>
      <c r="BB1623" s="95">
        <v>13009477.5070801</v>
      </c>
      <c r="BC1623" s="95">
        <v>4584211.5938110398</v>
      </c>
      <c r="BD1623" s="95">
        <v>0</v>
      </c>
      <c r="BE1623" s="95">
        <v>1659933.2078704799</v>
      </c>
      <c r="BF1623" s="95">
        <v>0</v>
      </c>
      <c r="BG1623" s="95">
        <v>28984334.2263184</v>
      </c>
      <c r="BH1623" s="95">
        <v>8139836.6896362295</v>
      </c>
      <c r="BI1623" s="95">
        <v>0</v>
      </c>
      <c r="BJ1623" s="95">
        <v>1476967.0080108601</v>
      </c>
      <c r="BK1623" s="95">
        <v>929638.37123107899</v>
      </c>
      <c r="BL1623" s="95">
        <v>0</v>
      </c>
      <c r="BM1623" s="95">
        <v>0</v>
      </c>
      <c r="BN1623" s="95">
        <v>0</v>
      </c>
      <c r="BO1623" s="95">
        <v>0</v>
      </c>
      <c r="BP1623" s="95">
        <v>0</v>
      </c>
      <c r="BQ1623" s="95">
        <v>0</v>
      </c>
      <c r="BR1623" s="95">
        <v>4439283.7731933603</v>
      </c>
      <c r="BS1623" s="95">
        <v>2144014.1935729999</v>
      </c>
      <c r="BT1623" s="95">
        <v>0</v>
      </c>
      <c r="BU1623" s="95">
        <v>970475.94999694801</v>
      </c>
      <c r="BV1623" s="95">
        <v>2074464.43743896</v>
      </c>
      <c r="BW1623" s="95">
        <v>0</v>
      </c>
      <c r="BX1623" s="95">
        <v>140285.60985183701</v>
      </c>
      <c r="BY1623" s="95">
        <v>0</v>
      </c>
      <c r="BZ1623" s="95">
        <v>0</v>
      </c>
      <c r="CA1623" s="95">
        <v>67026.873366355896</v>
      </c>
      <c r="CB1623" s="95">
        <v>4009958.12078857</v>
      </c>
      <c r="CC1623" s="95">
        <v>37451943.756347701</v>
      </c>
      <c r="CD1623" s="95">
        <v>9610375.8591308594</v>
      </c>
      <c r="CE1623" s="95">
        <v>1649.51578637958</v>
      </c>
      <c r="CF1623" s="95">
        <v>201065.00317192101</v>
      </c>
      <c r="CG1623" s="95">
        <v>1675849.8132629399</v>
      </c>
      <c r="CH1623" s="95">
        <v>0</v>
      </c>
      <c r="CI1623" s="95">
        <v>68679.131333351106</v>
      </c>
      <c r="CJ1623" s="95">
        <v>4210965.6060790997</v>
      </c>
      <c r="CK1623" s="95">
        <v>39119340.794433601</v>
      </c>
      <c r="CL1623" s="95">
        <v>9743522.4592285194</v>
      </c>
      <c r="CM1623" s="160">
        <v>96293.027380943298</v>
      </c>
      <c r="CN1623" s="160">
        <v>12172688.5853271</v>
      </c>
      <c r="CO1623" s="160">
        <v>68127168.228515595</v>
      </c>
      <c r="CP1623" s="95">
        <v>9743522.4592285194</v>
      </c>
      <c r="CQ1623" s="95">
        <v>0</v>
      </c>
      <c r="CR1623" s="95">
        <v>0</v>
      </c>
      <c r="CS1623" s="95">
        <v>0</v>
      </c>
      <c r="CT1623" s="95">
        <v>0</v>
      </c>
      <c r="CU1623" s="161">
        <v>4211023.1239604913</v>
      </c>
      <c r="CV1623" s="161">
        <v>39127793.56961064</v>
      </c>
    </row>
    <row r="1624" spans="1:100" x14ac:dyDescent="0.2">
      <c r="A1624" s="94" t="s">
        <v>75</v>
      </c>
      <c r="B1624" s="96">
        <v>41518</v>
      </c>
      <c r="C1624" s="95">
        <v>59575.759162426002</v>
      </c>
      <c r="D1624" s="95">
        <v>0</v>
      </c>
      <c r="E1624" s="95">
        <v>7066.83849239349</v>
      </c>
      <c r="F1624" s="95">
        <v>5919.66412305832</v>
      </c>
      <c r="G1624" s="95">
        <v>1652.11260662973</v>
      </c>
      <c r="H1624" s="95">
        <v>0</v>
      </c>
      <c r="I1624" s="95">
        <v>0</v>
      </c>
      <c r="J1624" s="95">
        <v>27780.617071390199</v>
      </c>
      <c r="K1624" s="95">
        <v>0</v>
      </c>
      <c r="L1624" s="95">
        <v>219.97478207386999</v>
      </c>
      <c r="M1624" s="95">
        <v>26770.204032659502</v>
      </c>
      <c r="N1624" s="95">
        <v>4974.0513442158699</v>
      </c>
      <c r="O1624" s="95">
        <v>0</v>
      </c>
      <c r="P1624" s="95">
        <v>31349.5489425659</v>
      </c>
      <c r="Q1624" s="95">
        <v>3430.63078191876</v>
      </c>
      <c r="R1624" s="95">
        <v>0</v>
      </c>
      <c r="S1624" s="95">
        <v>1641.5686068385801</v>
      </c>
      <c r="T1624" s="95">
        <v>0</v>
      </c>
      <c r="U1624" s="95">
        <v>27871.297424316399</v>
      </c>
      <c r="V1624" s="95">
        <v>3573370.0141906701</v>
      </c>
      <c r="W1624" s="95">
        <v>0</v>
      </c>
      <c r="X1624" s="95">
        <v>413452.64238739002</v>
      </c>
      <c r="Y1624" s="95">
        <v>297299.26131057699</v>
      </c>
      <c r="Z1624" s="95">
        <v>205458.033214569</v>
      </c>
      <c r="AA1624" s="95">
        <v>0</v>
      </c>
      <c r="AB1624" s="95">
        <v>0</v>
      </c>
      <c r="AC1624" s="95">
        <v>8007618.3613281297</v>
      </c>
      <c r="AD1624" s="95">
        <v>0</v>
      </c>
      <c r="AE1624" s="95">
        <v>28919.1696338654</v>
      </c>
      <c r="AF1624" s="95">
        <v>1440458.2084808301</v>
      </c>
      <c r="AG1624" s="95">
        <v>635411.41889190697</v>
      </c>
      <c r="AH1624" s="95">
        <v>0</v>
      </c>
      <c r="AI1624" s="95">
        <v>1360264.08381653</v>
      </c>
      <c r="AJ1624" s="95">
        <v>524782.48181152297</v>
      </c>
      <c r="AK1624" s="95">
        <v>0</v>
      </c>
      <c r="AL1624" s="95">
        <v>204375.29552078201</v>
      </c>
      <c r="AM1624" s="95">
        <v>0</v>
      </c>
      <c r="AN1624" s="95">
        <v>8018692.2960815402</v>
      </c>
      <c r="AO1624" s="95">
        <v>33821014.438964799</v>
      </c>
      <c r="AP1624" s="95">
        <v>0</v>
      </c>
      <c r="AQ1624" s="95">
        <v>3487727.13208008</v>
      </c>
      <c r="AR1624" s="95">
        <v>2522552.6662902799</v>
      </c>
      <c r="AS1624" s="95">
        <v>1701265.64460754</v>
      </c>
      <c r="AT1624" s="95">
        <v>0</v>
      </c>
      <c r="AU1624" s="95">
        <v>0</v>
      </c>
      <c r="AV1624" s="95">
        <v>29158657.1713867</v>
      </c>
      <c r="AW1624" s="95">
        <v>0</v>
      </c>
      <c r="AX1624" s="95">
        <v>211148.34292984</v>
      </c>
      <c r="AY1624" s="95">
        <v>14061161.8399658</v>
      </c>
      <c r="AZ1624" s="95">
        <v>5401224.6501464797</v>
      </c>
      <c r="BA1624" s="95">
        <v>0</v>
      </c>
      <c r="BB1624" s="95">
        <v>13219269.509033199</v>
      </c>
      <c r="BC1624" s="95">
        <v>4498906.0197753897</v>
      </c>
      <c r="BD1624" s="95">
        <v>0</v>
      </c>
      <c r="BE1624" s="95">
        <v>1692703.5428009001</v>
      </c>
      <c r="BF1624" s="95">
        <v>0</v>
      </c>
      <c r="BG1624" s="95">
        <v>29202561.768066399</v>
      </c>
      <c r="BH1624" s="95">
        <v>8138208.2085571298</v>
      </c>
      <c r="BI1624" s="95">
        <v>0</v>
      </c>
      <c r="BJ1624" s="95">
        <v>1452371.84507751</v>
      </c>
      <c r="BK1624" s="95">
        <v>909643.75892639195</v>
      </c>
      <c r="BL1624" s="95">
        <v>0</v>
      </c>
      <c r="BM1624" s="95">
        <v>0</v>
      </c>
      <c r="BN1624" s="95">
        <v>0</v>
      </c>
      <c r="BO1624" s="95">
        <v>0</v>
      </c>
      <c r="BP1624" s="95">
        <v>0</v>
      </c>
      <c r="BQ1624" s="95">
        <v>0</v>
      </c>
      <c r="BR1624" s="95">
        <v>4493214.1046142597</v>
      </c>
      <c r="BS1624" s="95">
        <v>2123618.7184143099</v>
      </c>
      <c r="BT1624" s="95">
        <v>0</v>
      </c>
      <c r="BU1624" s="95">
        <v>824049.40999603295</v>
      </c>
      <c r="BV1624" s="95">
        <v>2049987.2726745601</v>
      </c>
      <c r="BW1624" s="95">
        <v>0</v>
      </c>
      <c r="BX1624" s="95">
        <v>120982.509877205</v>
      </c>
      <c r="BY1624" s="95">
        <v>0</v>
      </c>
      <c r="BZ1624" s="95">
        <v>0</v>
      </c>
      <c r="CA1624" s="95">
        <v>66643.030123710603</v>
      </c>
      <c r="CB1624" s="95">
        <v>3979139.26672363</v>
      </c>
      <c r="CC1624" s="95">
        <v>37211214.953125</v>
      </c>
      <c r="CD1624" s="95">
        <v>9580032.13208008</v>
      </c>
      <c r="CE1624" s="95">
        <v>1650.2676327675599</v>
      </c>
      <c r="CF1624" s="95">
        <v>205845.64738464399</v>
      </c>
      <c r="CG1624" s="95">
        <v>1673855.08432007</v>
      </c>
      <c r="CH1624" s="95">
        <v>0</v>
      </c>
      <c r="CI1624" s="95">
        <v>68292.809029579206</v>
      </c>
      <c r="CJ1624" s="95">
        <v>4182379.4353942899</v>
      </c>
      <c r="CK1624" s="95">
        <v>38888788.930175804</v>
      </c>
      <c r="CL1624" s="95">
        <v>9708027.8240966797</v>
      </c>
      <c r="CM1624" s="160">
        <v>96019.281411171003</v>
      </c>
      <c r="CN1624" s="160">
        <v>12212995.387695299</v>
      </c>
      <c r="CO1624" s="160">
        <v>68070494.708984405</v>
      </c>
      <c r="CP1624" s="95">
        <v>9708027.8240966797</v>
      </c>
      <c r="CQ1624" s="95">
        <v>0</v>
      </c>
      <c r="CR1624" s="95">
        <v>0</v>
      </c>
      <c r="CS1624" s="95">
        <v>0</v>
      </c>
      <c r="CT1624" s="95">
        <v>0</v>
      </c>
      <c r="CU1624" s="161">
        <v>4184984.914108274</v>
      </c>
      <c r="CV1624" s="161">
        <v>38885070.037445068</v>
      </c>
    </row>
    <row r="1625" spans="1:100" x14ac:dyDescent="0.2">
      <c r="A1625" s="94" t="s">
        <v>75</v>
      </c>
      <c r="B1625" s="96">
        <v>41609</v>
      </c>
      <c r="C1625" s="95">
        <v>59122.294557094603</v>
      </c>
      <c r="D1625" s="95">
        <v>0</v>
      </c>
      <c r="E1625" s="95">
        <v>6873.6794249415398</v>
      </c>
      <c r="F1625" s="95">
        <v>5807.3364504575702</v>
      </c>
      <c r="G1625" s="95">
        <v>1614.44340613484</v>
      </c>
      <c r="H1625" s="95">
        <v>0</v>
      </c>
      <c r="I1625" s="95">
        <v>0</v>
      </c>
      <c r="J1625" s="95">
        <v>27906.669962406198</v>
      </c>
      <c r="K1625" s="95">
        <v>0</v>
      </c>
      <c r="L1625" s="95">
        <v>162.50323669612399</v>
      </c>
      <c r="M1625" s="95">
        <v>26686.716512203198</v>
      </c>
      <c r="N1625" s="95">
        <v>4973.0258433818799</v>
      </c>
      <c r="O1625" s="95">
        <v>0</v>
      </c>
      <c r="P1625" s="95">
        <v>30867.639353275299</v>
      </c>
      <c r="Q1625" s="95">
        <v>3396.8818963766098</v>
      </c>
      <c r="R1625" s="95">
        <v>0</v>
      </c>
      <c r="S1625" s="95">
        <v>1599.8459392041</v>
      </c>
      <c r="T1625" s="95">
        <v>0</v>
      </c>
      <c r="U1625" s="95">
        <v>27979.343756437302</v>
      </c>
      <c r="V1625" s="95">
        <v>3507308.4512329102</v>
      </c>
      <c r="W1625" s="95">
        <v>0</v>
      </c>
      <c r="X1625" s="95">
        <v>392851.64290237398</v>
      </c>
      <c r="Y1625" s="95">
        <v>289532.96492767299</v>
      </c>
      <c r="Z1625" s="95">
        <v>198636.50205040001</v>
      </c>
      <c r="AA1625" s="95">
        <v>0</v>
      </c>
      <c r="AB1625" s="95">
        <v>0</v>
      </c>
      <c r="AC1625" s="95">
        <v>7967536.5682983398</v>
      </c>
      <c r="AD1625" s="95">
        <v>0</v>
      </c>
      <c r="AE1625" s="95">
        <v>23033.6949515343</v>
      </c>
      <c r="AF1625" s="95">
        <v>1419731.44036865</v>
      </c>
      <c r="AG1625" s="95">
        <v>624608.71490478504</v>
      </c>
      <c r="AH1625" s="95">
        <v>0</v>
      </c>
      <c r="AI1625" s="95">
        <v>1320925.8218078599</v>
      </c>
      <c r="AJ1625" s="95">
        <v>515146.04537963902</v>
      </c>
      <c r="AK1625" s="95">
        <v>0</v>
      </c>
      <c r="AL1625" s="95">
        <v>197077.80819511399</v>
      </c>
      <c r="AM1625" s="95">
        <v>0</v>
      </c>
      <c r="AN1625" s="95">
        <v>7976520.8923339797</v>
      </c>
      <c r="AO1625" s="95">
        <v>33286009.784423798</v>
      </c>
      <c r="AP1625" s="95">
        <v>0</v>
      </c>
      <c r="AQ1625" s="95">
        <v>3317151.32348633</v>
      </c>
      <c r="AR1625" s="95">
        <v>2412992.4036560101</v>
      </c>
      <c r="AS1625" s="95">
        <v>1649648.4331054699</v>
      </c>
      <c r="AT1625" s="95">
        <v>0</v>
      </c>
      <c r="AU1625" s="95">
        <v>0</v>
      </c>
      <c r="AV1625" s="95">
        <v>29230268.690673798</v>
      </c>
      <c r="AW1625" s="95">
        <v>0</v>
      </c>
      <c r="AX1625" s="95">
        <v>181495.573869705</v>
      </c>
      <c r="AY1625" s="95">
        <v>13875613.3387451</v>
      </c>
      <c r="AZ1625" s="95">
        <v>5347623.0068359403</v>
      </c>
      <c r="BA1625" s="95">
        <v>0</v>
      </c>
      <c r="BB1625" s="95">
        <v>12839558.6282959</v>
      </c>
      <c r="BC1625" s="95">
        <v>4418359.4924926804</v>
      </c>
      <c r="BD1625" s="95">
        <v>0</v>
      </c>
      <c r="BE1625" s="95">
        <v>1638179.2380218499</v>
      </c>
      <c r="BF1625" s="95">
        <v>0</v>
      </c>
      <c r="BG1625" s="95">
        <v>29272175.703125</v>
      </c>
      <c r="BH1625" s="95">
        <v>8077397.34558105</v>
      </c>
      <c r="BI1625" s="95">
        <v>0</v>
      </c>
      <c r="BJ1625" s="95">
        <v>1456596.14416504</v>
      </c>
      <c r="BK1625" s="95">
        <v>912714.64567565895</v>
      </c>
      <c r="BL1625" s="95">
        <v>0</v>
      </c>
      <c r="BM1625" s="95">
        <v>0</v>
      </c>
      <c r="BN1625" s="95">
        <v>0</v>
      </c>
      <c r="BO1625" s="95">
        <v>0</v>
      </c>
      <c r="BP1625" s="95">
        <v>0</v>
      </c>
      <c r="BQ1625" s="95">
        <v>0</v>
      </c>
      <c r="BR1625" s="95">
        <v>4450954.04052734</v>
      </c>
      <c r="BS1625" s="95">
        <v>2099737.5723877</v>
      </c>
      <c r="BT1625" s="95">
        <v>0</v>
      </c>
      <c r="BU1625" s="95">
        <v>932012.729995728</v>
      </c>
      <c r="BV1625" s="95">
        <v>2053411.81404114</v>
      </c>
      <c r="BW1625" s="95">
        <v>0</v>
      </c>
      <c r="BX1625" s="95">
        <v>130593.539866447</v>
      </c>
      <c r="BY1625" s="95">
        <v>0</v>
      </c>
      <c r="BZ1625" s="95">
        <v>0</v>
      </c>
      <c r="CA1625" s="95">
        <v>66031.494850158706</v>
      </c>
      <c r="CB1625" s="95">
        <v>3907348.6153259301</v>
      </c>
      <c r="CC1625" s="95">
        <v>36689477.5947266</v>
      </c>
      <c r="CD1625" s="95">
        <v>9528991.5880127009</v>
      </c>
      <c r="CE1625" s="95">
        <v>1614.5204986333799</v>
      </c>
      <c r="CF1625" s="95">
        <v>198542.56429099999</v>
      </c>
      <c r="CG1625" s="95">
        <v>1663266.5989379899</v>
      </c>
      <c r="CH1625" s="95">
        <v>0</v>
      </c>
      <c r="CI1625" s="95">
        <v>67649.166344642596</v>
      </c>
      <c r="CJ1625" s="95">
        <v>4105757.5881652799</v>
      </c>
      <c r="CK1625" s="95">
        <v>38344380.881347701</v>
      </c>
      <c r="CL1625" s="95">
        <v>9667591.1345214806</v>
      </c>
      <c r="CM1625" s="160">
        <v>95412.777233123794</v>
      </c>
      <c r="CN1625" s="160">
        <v>12057922.567382799</v>
      </c>
      <c r="CO1625" s="160">
        <v>67505205.378906295</v>
      </c>
      <c r="CP1625" s="95">
        <v>9667591.1345214806</v>
      </c>
      <c r="CQ1625" s="95">
        <v>0</v>
      </c>
      <c r="CR1625" s="95">
        <v>0</v>
      </c>
      <c r="CS1625" s="95">
        <v>0</v>
      </c>
      <c r="CT1625" s="95">
        <v>0</v>
      </c>
      <c r="CU1625" s="161">
        <v>4105891.17961693</v>
      </c>
      <c r="CV1625" s="161">
        <v>38352744.193664588</v>
      </c>
    </row>
    <row r="1626" spans="1:100" x14ac:dyDescent="0.2">
      <c r="A1626" s="94" t="s">
        <v>75</v>
      </c>
      <c r="B1626" s="96">
        <v>41699</v>
      </c>
      <c r="C1626" s="95">
        <v>59233.636331558198</v>
      </c>
      <c r="D1626" s="95">
        <v>0</v>
      </c>
      <c r="E1626" s="95">
        <v>6591.9040913581803</v>
      </c>
      <c r="F1626" s="95">
        <v>5725.6915719509097</v>
      </c>
      <c r="G1626" s="95">
        <v>1610.30475968122</v>
      </c>
      <c r="H1626" s="95">
        <v>0</v>
      </c>
      <c r="I1626" s="95">
        <v>0</v>
      </c>
      <c r="J1626" s="95">
        <v>27938.9687097073</v>
      </c>
      <c r="K1626" s="95">
        <v>0</v>
      </c>
      <c r="L1626" s="95">
        <v>197.791202135384</v>
      </c>
      <c r="M1626" s="95">
        <v>26695.500396966901</v>
      </c>
      <c r="N1626" s="95">
        <v>5029.2357408404396</v>
      </c>
      <c r="O1626" s="95">
        <v>0</v>
      </c>
      <c r="P1626" s="95">
        <v>30434.132272720301</v>
      </c>
      <c r="Q1626" s="95">
        <v>3347.43002820015</v>
      </c>
      <c r="R1626" s="95">
        <v>0</v>
      </c>
      <c r="S1626" s="95">
        <v>1602.0712870657401</v>
      </c>
      <c r="T1626" s="95">
        <v>0</v>
      </c>
      <c r="U1626" s="95">
        <v>27987.042321920399</v>
      </c>
      <c r="V1626" s="95">
        <v>3512147.5416259798</v>
      </c>
      <c r="W1626" s="95">
        <v>0</v>
      </c>
      <c r="X1626" s="95">
        <v>342488.48462677002</v>
      </c>
      <c r="Y1626" s="95">
        <v>278258.14004135103</v>
      </c>
      <c r="Z1626" s="95">
        <v>195696.74614334101</v>
      </c>
      <c r="AA1626" s="95">
        <v>0</v>
      </c>
      <c r="AB1626" s="95">
        <v>0</v>
      </c>
      <c r="AC1626" s="95">
        <v>7918714.0165405301</v>
      </c>
      <c r="AD1626" s="95">
        <v>0</v>
      </c>
      <c r="AE1626" s="95">
        <v>25978.453260183302</v>
      </c>
      <c r="AF1626" s="95">
        <v>1416448.94230652</v>
      </c>
      <c r="AG1626" s="95">
        <v>618937.24608612095</v>
      </c>
      <c r="AH1626" s="95">
        <v>0</v>
      </c>
      <c r="AI1626" s="95">
        <v>1298853.4246215799</v>
      </c>
      <c r="AJ1626" s="95">
        <v>506843.76412200899</v>
      </c>
      <c r="AK1626" s="95">
        <v>0</v>
      </c>
      <c r="AL1626" s="95">
        <v>194482.38059616101</v>
      </c>
      <c r="AM1626" s="95">
        <v>0</v>
      </c>
      <c r="AN1626" s="95">
        <v>7908442.5149536096</v>
      </c>
      <c r="AO1626" s="95">
        <v>33388769.061035201</v>
      </c>
      <c r="AP1626" s="95">
        <v>0</v>
      </c>
      <c r="AQ1626" s="95">
        <v>2861948.3120422401</v>
      </c>
      <c r="AR1626" s="95">
        <v>2305883.29754639</v>
      </c>
      <c r="AS1626" s="95">
        <v>1626077.81280518</v>
      </c>
      <c r="AT1626" s="95">
        <v>0</v>
      </c>
      <c r="AU1626" s="95">
        <v>0</v>
      </c>
      <c r="AV1626" s="95">
        <v>29195002.0153809</v>
      </c>
      <c r="AW1626" s="95">
        <v>0</v>
      </c>
      <c r="AX1626" s="95">
        <v>209944.931200027</v>
      </c>
      <c r="AY1626" s="95">
        <v>13863673.1416016</v>
      </c>
      <c r="AZ1626" s="95">
        <v>5351290.9626464797</v>
      </c>
      <c r="BA1626" s="95">
        <v>0</v>
      </c>
      <c r="BB1626" s="95">
        <v>12545484.223510699</v>
      </c>
      <c r="BC1626" s="95">
        <v>4363098.7824096698</v>
      </c>
      <c r="BD1626" s="95">
        <v>0</v>
      </c>
      <c r="BE1626" s="95">
        <v>1614327.91886902</v>
      </c>
      <c r="BF1626" s="95">
        <v>0</v>
      </c>
      <c r="BG1626" s="95">
        <v>29126380.558837902</v>
      </c>
      <c r="BH1626" s="95">
        <v>8083169.14343262</v>
      </c>
      <c r="BI1626" s="95">
        <v>0</v>
      </c>
      <c r="BJ1626" s="95">
        <v>1371808.8911743199</v>
      </c>
      <c r="BK1626" s="95">
        <v>898091.78890228295</v>
      </c>
      <c r="BL1626" s="95">
        <v>0</v>
      </c>
      <c r="BM1626" s="95">
        <v>0</v>
      </c>
      <c r="BN1626" s="95">
        <v>0</v>
      </c>
      <c r="BO1626" s="95">
        <v>0</v>
      </c>
      <c r="BP1626" s="95">
        <v>0</v>
      </c>
      <c r="BQ1626" s="95">
        <v>0</v>
      </c>
      <c r="BR1626" s="95">
        <v>4439787.4244995099</v>
      </c>
      <c r="BS1626" s="95">
        <v>2094342.19265747</v>
      </c>
      <c r="BT1626" s="95">
        <v>0</v>
      </c>
      <c r="BU1626" s="95">
        <v>921598.74999237095</v>
      </c>
      <c r="BV1626" s="95">
        <v>2049799.88052368</v>
      </c>
      <c r="BW1626" s="95">
        <v>0</v>
      </c>
      <c r="BX1626" s="95">
        <v>134021.739870071</v>
      </c>
      <c r="BY1626" s="95">
        <v>0</v>
      </c>
      <c r="BZ1626" s="95">
        <v>0</v>
      </c>
      <c r="CA1626" s="95">
        <v>65789.768222808794</v>
      </c>
      <c r="CB1626" s="95">
        <v>3877877.4208374</v>
      </c>
      <c r="CC1626" s="95">
        <v>36500942.030761696</v>
      </c>
      <c r="CD1626" s="95">
        <v>9474251.0494384803</v>
      </c>
      <c r="CE1626" s="95">
        <v>1610.5172327309799</v>
      </c>
      <c r="CF1626" s="95">
        <v>194423.413921356</v>
      </c>
      <c r="CG1626" s="95">
        <v>1635244.1390686</v>
      </c>
      <c r="CH1626" s="95">
        <v>0</v>
      </c>
      <c r="CI1626" s="95">
        <v>67396.338826179504</v>
      </c>
      <c r="CJ1626" s="95">
        <v>4074360.62078857</v>
      </c>
      <c r="CK1626" s="95">
        <v>38130945.878906302</v>
      </c>
      <c r="CL1626" s="95">
        <v>9610279.4904785194</v>
      </c>
      <c r="CM1626" s="160">
        <v>95194.943332672105</v>
      </c>
      <c r="CN1626" s="160">
        <v>11997219.528686499</v>
      </c>
      <c r="CO1626" s="160">
        <v>67357685.069335893</v>
      </c>
      <c r="CP1626" s="95">
        <v>9610279.4904785194</v>
      </c>
      <c r="CQ1626" s="95">
        <v>0</v>
      </c>
      <c r="CR1626" s="95">
        <v>0</v>
      </c>
      <c r="CS1626" s="95">
        <v>0</v>
      </c>
      <c r="CT1626" s="95">
        <v>0</v>
      </c>
      <c r="CU1626" s="161">
        <v>4072300.8347587562</v>
      </c>
      <c r="CV1626" s="161">
        <v>38136186.1698303</v>
      </c>
    </row>
    <row r="1627" spans="1:100" x14ac:dyDescent="0.2">
      <c r="A1627" s="94" t="s">
        <v>75</v>
      </c>
      <c r="B1627" s="96">
        <v>41791</v>
      </c>
      <c r="C1627" s="95">
        <v>58944.481179237402</v>
      </c>
      <c r="D1627" s="95">
        <v>0</v>
      </c>
      <c r="E1627" s="95">
        <v>6441.40217405558</v>
      </c>
      <c r="F1627" s="95">
        <v>5604.5715706944502</v>
      </c>
      <c r="G1627" s="95">
        <v>1604.65418598056</v>
      </c>
      <c r="H1627" s="95">
        <v>0</v>
      </c>
      <c r="I1627" s="95">
        <v>0</v>
      </c>
      <c r="J1627" s="95">
        <v>28023.939837932601</v>
      </c>
      <c r="K1627" s="95">
        <v>0</v>
      </c>
      <c r="L1627" s="95">
        <v>344.98070215061301</v>
      </c>
      <c r="M1627" s="95">
        <v>26510.204756975199</v>
      </c>
      <c r="N1627" s="95">
        <v>5076.6887494921702</v>
      </c>
      <c r="O1627" s="95">
        <v>0</v>
      </c>
      <c r="P1627" s="95">
        <v>30084.260780572899</v>
      </c>
      <c r="Q1627" s="95">
        <v>3341.5925431251499</v>
      </c>
      <c r="R1627" s="95">
        <v>0</v>
      </c>
      <c r="S1627" s="95">
        <v>1599.12593249977</v>
      </c>
      <c r="T1627" s="95">
        <v>0</v>
      </c>
      <c r="U1627" s="95">
        <v>28027.679857253999</v>
      </c>
      <c r="V1627" s="95">
        <v>3506625.2943115202</v>
      </c>
      <c r="W1627" s="95">
        <v>0</v>
      </c>
      <c r="X1627" s="95">
        <v>332955.70407104498</v>
      </c>
      <c r="Y1627" s="95">
        <v>271207.94962310803</v>
      </c>
      <c r="Z1627" s="95">
        <v>196274.924573898</v>
      </c>
      <c r="AA1627" s="95">
        <v>0</v>
      </c>
      <c r="AB1627" s="95">
        <v>0</v>
      </c>
      <c r="AC1627" s="95">
        <v>7928890.5020141602</v>
      </c>
      <c r="AD1627" s="95">
        <v>0</v>
      </c>
      <c r="AE1627" s="95">
        <v>26039.574204206499</v>
      </c>
      <c r="AF1627" s="95">
        <v>1414422.7214508101</v>
      </c>
      <c r="AG1627" s="95">
        <v>613624.58438873303</v>
      </c>
      <c r="AH1627" s="95">
        <v>0</v>
      </c>
      <c r="AI1627" s="95">
        <v>1280594.4972534201</v>
      </c>
      <c r="AJ1627" s="95">
        <v>502163.41594695998</v>
      </c>
      <c r="AK1627" s="95">
        <v>0</v>
      </c>
      <c r="AL1627" s="95">
        <v>195894.874256134</v>
      </c>
      <c r="AM1627" s="95">
        <v>0</v>
      </c>
      <c r="AN1627" s="95">
        <v>7941381.1638793899</v>
      </c>
      <c r="AO1627" s="95">
        <v>33451769.404052701</v>
      </c>
      <c r="AP1627" s="95">
        <v>0</v>
      </c>
      <c r="AQ1627" s="95">
        <v>2790828.89562988</v>
      </c>
      <c r="AR1627" s="95">
        <v>2266253.9592590299</v>
      </c>
      <c r="AS1627" s="95">
        <v>1631924.8496704099</v>
      </c>
      <c r="AT1627" s="95">
        <v>0</v>
      </c>
      <c r="AU1627" s="95">
        <v>0</v>
      </c>
      <c r="AV1627" s="95">
        <v>29324527.4052734</v>
      </c>
      <c r="AW1627" s="95">
        <v>0</v>
      </c>
      <c r="AX1627" s="95">
        <v>192315.37211799601</v>
      </c>
      <c r="AY1627" s="95">
        <v>13927910.905151401</v>
      </c>
      <c r="AZ1627" s="95">
        <v>5284362.5179443397</v>
      </c>
      <c r="BA1627" s="95">
        <v>0</v>
      </c>
      <c r="BB1627" s="95">
        <v>12439023.588012701</v>
      </c>
      <c r="BC1627" s="95">
        <v>4336690.3181152297</v>
      </c>
      <c r="BD1627" s="95">
        <v>0</v>
      </c>
      <c r="BE1627" s="95">
        <v>1628669.04031372</v>
      </c>
      <c r="BF1627" s="95">
        <v>0</v>
      </c>
      <c r="BG1627" s="95">
        <v>29379463.560546901</v>
      </c>
      <c r="BH1627" s="95">
        <v>8075217.9485473596</v>
      </c>
      <c r="BI1627" s="95">
        <v>0</v>
      </c>
      <c r="BJ1627" s="95">
        <v>1377284.4785156299</v>
      </c>
      <c r="BK1627" s="95">
        <v>889628.59036254894</v>
      </c>
      <c r="BL1627" s="95">
        <v>0</v>
      </c>
      <c r="BM1627" s="95">
        <v>0</v>
      </c>
      <c r="BN1627" s="95">
        <v>0</v>
      </c>
      <c r="BO1627" s="95">
        <v>0</v>
      </c>
      <c r="BP1627" s="95">
        <v>0</v>
      </c>
      <c r="BQ1627" s="95">
        <v>0</v>
      </c>
      <c r="BR1627" s="95">
        <v>4436912.2796630897</v>
      </c>
      <c r="BS1627" s="95">
        <v>2097523.3957214402</v>
      </c>
      <c r="BT1627" s="95">
        <v>0</v>
      </c>
      <c r="BU1627" s="95">
        <v>919264.15998840297</v>
      </c>
      <c r="BV1627" s="95">
        <v>2050768.6957855199</v>
      </c>
      <c r="BW1627" s="95">
        <v>0</v>
      </c>
      <c r="BX1627" s="95">
        <v>137568.29986763</v>
      </c>
      <c r="BY1627" s="95">
        <v>0</v>
      </c>
      <c r="BZ1627" s="95">
        <v>0</v>
      </c>
      <c r="CA1627" s="95">
        <v>65373.2521748543</v>
      </c>
      <c r="CB1627" s="95">
        <v>3844823.9195861798</v>
      </c>
      <c r="CC1627" s="95">
        <v>36292580.484863304</v>
      </c>
      <c r="CD1627" s="95">
        <v>9446578.1005859394</v>
      </c>
      <c r="CE1627" s="95">
        <v>1605.53227540851</v>
      </c>
      <c r="CF1627" s="95">
        <v>197331.72771835301</v>
      </c>
      <c r="CG1627" s="95">
        <v>1630200.7943878199</v>
      </c>
      <c r="CH1627" s="95">
        <v>0</v>
      </c>
      <c r="CI1627" s="95">
        <v>66980.356186866804</v>
      </c>
      <c r="CJ1627" s="95">
        <v>4041737.7131042499</v>
      </c>
      <c r="CK1627" s="95">
        <v>37923554.159667999</v>
      </c>
      <c r="CL1627" s="95">
        <v>9571087.5881347694</v>
      </c>
      <c r="CM1627" s="160">
        <v>94833.197750091596</v>
      </c>
      <c r="CN1627" s="160">
        <v>11981179.787231401</v>
      </c>
      <c r="CO1627" s="160">
        <v>67284527.433593795</v>
      </c>
      <c r="CP1627" s="95">
        <v>9571087.5881347694</v>
      </c>
      <c r="CQ1627" s="95">
        <v>0</v>
      </c>
      <c r="CR1627" s="95">
        <v>0</v>
      </c>
      <c r="CS1627" s="95">
        <v>0</v>
      </c>
      <c r="CT1627" s="95">
        <v>0</v>
      </c>
      <c r="CU1627" s="161">
        <v>4042155.6473045326</v>
      </c>
      <c r="CV1627" s="161">
        <v>37922781.279251121</v>
      </c>
    </row>
    <row r="1628" spans="1:100" x14ac:dyDescent="0.2">
      <c r="A1628" s="94" t="s">
        <v>75</v>
      </c>
      <c r="B1628" s="96">
        <v>41883</v>
      </c>
      <c r="C1628" s="95">
        <v>58742.661011695898</v>
      </c>
      <c r="D1628" s="95">
        <v>0</v>
      </c>
      <c r="E1628" s="95">
        <v>6270.0450713038399</v>
      </c>
      <c r="F1628" s="95">
        <v>5444.2276763915997</v>
      </c>
      <c r="G1628" s="95">
        <v>1601.8099730312799</v>
      </c>
      <c r="H1628" s="95">
        <v>0</v>
      </c>
      <c r="I1628" s="95">
        <v>0</v>
      </c>
      <c r="J1628" s="95">
        <v>27945.433116912802</v>
      </c>
      <c r="K1628" s="95">
        <v>0</v>
      </c>
      <c r="L1628" s="95">
        <v>394.21633670106502</v>
      </c>
      <c r="M1628" s="95">
        <v>26534.720192194</v>
      </c>
      <c r="N1628" s="95">
        <v>5067.3357337713196</v>
      </c>
      <c r="O1628" s="95">
        <v>0</v>
      </c>
      <c r="P1628" s="95">
        <v>29753.947317838702</v>
      </c>
      <c r="Q1628" s="95">
        <v>3319.80659943819</v>
      </c>
      <c r="R1628" s="95">
        <v>0</v>
      </c>
      <c r="S1628" s="95">
        <v>1594.8277229517701</v>
      </c>
      <c r="T1628" s="95">
        <v>0</v>
      </c>
      <c r="U1628" s="95">
        <v>27949.374525070201</v>
      </c>
      <c r="V1628" s="95">
        <v>3480433.7938537602</v>
      </c>
      <c r="W1628" s="95">
        <v>0</v>
      </c>
      <c r="X1628" s="95">
        <v>326383.51730346697</v>
      </c>
      <c r="Y1628" s="95">
        <v>264181.96533203102</v>
      </c>
      <c r="Z1628" s="95">
        <v>192352.13660430899</v>
      </c>
      <c r="AA1628" s="95">
        <v>0</v>
      </c>
      <c r="AB1628" s="95">
        <v>0</v>
      </c>
      <c r="AC1628" s="95">
        <v>7933147.7742919903</v>
      </c>
      <c r="AD1628" s="95">
        <v>0</v>
      </c>
      <c r="AE1628" s="95">
        <v>31591.934210300398</v>
      </c>
      <c r="AF1628" s="95">
        <v>1404841.9413604699</v>
      </c>
      <c r="AG1628" s="95">
        <v>601254.66694641102</v>
      </c>
      <c r="AH1628" s="95">
        <v>0</v>
      </c>
      <c r="AI1628" s="95">
        <v>1264513.8611908001</v>
      </c>
      <c r="AJ1628" s="95">
        <v>501241.14241409302</v>
      </c>
      <c r="AK1628" s="95">
        <v>0</v>
      </c>
      <c r="AL1628" s="95">
        <v>191516.51378059399</v>
      </c>
      <c r="AM1628" s="95">
        <v>0</v>
      </c>
      <c r="AN1628" s="95">
        <v>7934924.6865844699</v>
      </c>
      <c r="AO1628" s="95">
        <v>33339899.134521499</v>
      </c>
      <c r="AP1628" s="95">
        <v>0</v>
      </c>
      <c r="AQ1628" s="95">
        <v>2745873.8443603502</v>
      </c>
      <c r="AR1628" s="95">
        <v>2208809.7915344201</v>
      </c>
      <c r="AS1628" s="95">
        <v>1599833.4948883101</v>
      </c>
      <c r="AT1628" s="95">
        <v>0</v>
      </c>
      <c r="AU1628" s="95">
        <v>0</v>
      </c>
      <c r="AV1628" s="95">
        <v>29381110.850341801</v>
      </c>
      <c r="AW1628" s="95">
        <v>0</v>
      </c>
      <c r="AX1628" s="95">
        <v>263652.86733627302</v>
      </c>
      <c r="AY1628" s="95">
        <v>13913364.1019287</v>
      </c>
      <c r="AZ1628" s="95">
        <v>5209130.63000488</v>
      </c>
      <c r="BA1628" s="95">
        <v>0</v>
      </c>
      <c r="BB1628" s="95">
        <v>12401313.2194824</v>
      </c>
      <c r="BC1628" s="95">
        <v>4324450.2700195303</v>
      </c>
      <c r="BD1628" s="95">
        <v>0</v>
      </c>
      <c r="BE1628" s="95">
        <v>1593338.7218780499</v>
      </c>
      <c r="BF1628" s="95">
        <v>0</v>
      </c>
      <c r="BG1628" s="95">
        <v>29394833.2099609</v>
      </c>
      <c r="BH1628" s="95">
        <v>8102944.9484252902</v>
      </c>
      <c r="BI1628" s="95">
        <v>0</v>
      </c>
      <c r="BJ1628" s="95">
        <v>1369959.0189819301</v>
      </c>
      <c r="BK1628" s="95">
        <v>870498.85139465297</v>
      </c>
      <c r="BL1628" s="95">
        <v>0</v>
      </c>
      <c r="BM1628" s="95">
        <v>0</v>
      </c>
      <c r="BN1628" s="95">
        <v>0</v>
      </c>
      <c r="BO1628" s="95">
        <v>0</v>
      </c>
      <c r="BP1628" s="95">
        <v>0</v>
      </c>
      <c r="BQ1628" s="95">
        <v>0</v>
      </c>
      <c r="BR1628" s="95">
        <v>4460956.5915527297</v>
      </c>
      <c r="BS1628" s="95">
        <v>2086374.7239532501</v>
      </c>
      <c r="BT1628" s="95">
        <v>0</v>
      </c>
      <c r="BU1628" s="95">
        <v>768345.14999389602</v>
      </c>
      <c r="BV1628" s="95">
        <v>2045053.7690734901</v>
      </c>
      <c r="BW1628" s="95">
        <v>0</v>
      </c>
      <c r="BX1628" s="95">
        <v>114235.609895706</v>
      </c>
      <c r="BY1628" s="95">
        <v>0</v>
      </c>
      <c r="BZ1628" s="95">
        <v>0</v>
      </c>
      <c r="CA1628" s="95">
        <v>65028.544960975603</v>
      </c>
      <c r="CB1628" s="95">
        <v>3804329.4942932101</v>
      </c>
      <c r="CC1628" s="95">
        <v>36051966.8896484</v>
      </c>
      <c r="CD1628" s="95">
        <v>9465278.7176513709</v>
      </c>
      <c r="CE1628" s="95">
        <v>1601.25738735497</v>
      </c>
      <c r="CF1628" s="95">
        <v>192653.55888938901</v>
      </c>
      <c r="CG1628" s="95">
        <v>1611998.9468994101</v>
      </c>
      <c r="CH1628" s="95">
        <v>0</v>
      </c>
      <c r="CI1628" s="95">
        <v>66629.818113326997</v>
      </c>
      <c r="CJ1628" s="95">
        <v>3997177.4277343801</v>
      </c>
      <c r="CK1628" s="95">
        <v>37655237.3115234</v>
      </c>
      <c r="CL1628" s="95">
        <v>9585614.96484375</v>
      </c>
      <c r="CM1628" s="160">
        <v>94411.713041305498</v>
      </c>
      <c r="CN1628" s="160">
        <v>11943149.9807129</v>
      </c>
      <c r="CO1628" s="160">
        <v>67087816.6943359</v>
      </c>
      <c r="CP1628" s="95">
        <v>9585614.96484375</v>
      </c>
      <c r="CQ1628" s="95">
        <v>0</v>
      </c>
      <c r="CR1628" s="95">
        <v>0</v>
      </c>
      <c r="CS1628" s="95">
        <v>0</v>
      </c>
      <c r="CT1628" s="95">
        <v>0</v>
      </c>
      <c r="CU1628" s="161">
        <v>3996983.0531825991</v>
      </c>
      <c r="CV1628" s="161">
        <v>37663965.836547807</v>
      </c>
    </row>
    <row r="1629" spans="1:100" x14ac:dyDescent="0.2">
      <c r="A1629" s="94" t="s">
        <v>75</v>
      </c>
      <c r="B1629" s="96">
        <v>41974</v>
      </c>
      <c r="C1629" s="95">
        <v>58741.594975948297</v>
      </c>
      <c r="D1629" s="95">
        <v>0</v>
      </c>
      <c r="E1629" s="95">
        <v>6215.0352272987402</v>
      </c>
      <c r="F1629" s="95">
        <v>5433.5066400170299</v>
      </c>
      <c r="G1629" s="95">
        <v>1595.3182751536399</v>
      </c>
      <c r="H1629" s="95">
        <v>0</v>
      </c>
      <c r="I1629" s="95">
        <v>0</v>
      </c>
      <c r="J1629" s="95">
        <v>27787.752576351199</v>
      </c>
      <c r="K1629" s="95">
        <v>0</v>
      </c>
      <c r="L1629" s="95">
        <v>549.00074034929298</v>
      </c>
      <c r="M1629" s="95">
        <v>26632.179531335802</v>
      </c>
      <c r="N1629" s="95">
        <v>5051.27885007858</v>
      </c>
      <c r="O1629" s="95">
        <v>0</v>
      </c>
      <c r="P1629" s="95">
        <v>29555.205311059999</v>
      </c>
      <c r="Q1629" s="95">
        <v>3260.38524243236</v>
      </c>
      <c r="R1629" s="95">
        <v>0</v>
      </c>
      <c r="S1629" s="95">
        <v>1587.55845411122</v>
      </c>
      <c r="T1629" s="95">
        <v>0</v>
      </c>
      <c r="U1629" s="95">
        <v>27788.917947292299</v>
      </c>
      <c r="V1629" s="95">
        <v>3460641.7273559598</v>
      </c>
      <c r="W1629" s="95">
        <v>0</v>
      </c>
      <c r="X1629" s="95">
        <v>321106.71722793602</v>
      </c>
      <c r="Y1629" s="95">
        <v>258130.59394073501</v>
      </c>
      <c r="Z1629" s="95">
        <v>188653.829936981</v>
      </c>
      <c r="AA1629" s="95">
        <v>0</v>
      </c>
      <c r="AB1629" s="95">
        <v>0</v>
      </c>
      <c r="AC1629" s="95">
        <v>7891937.0139160203</v>
      </c>
      <c r="AD1629" s="95">
        <v>0</v>
      </c>
      <c r="AE1629" s="95">
        <v>34258.974117279096</v>
      </c>
      <c r="AF1629" s="95">
        <v>1403632.5257720901</v>
      </c>
      <c r="AG1629" s="95">
        <v>595942.91430664097</v>
      </c>
      <c r="AH1629" s="95">
        <v>0</v>
      </c>
      <c r="AI1629" s="95">
        <v>1253142.8055267299</v>
      </c>
      <c r="AJ1629" s="95">
        <v>502925.11331176799</v>
      </c>
      <c r="AK1629" s="95">
        <v>0</v>
      </c>
      <c r="AL1629" s="95">
        <v>188085.51552772499</v>
      </c>
      <c r="AM1629" s="95">
        <v>0</v>
      </c>
      <c r="AN1629" s="95">
        <v>7892297.4498290997</v>
      </c>
      <c r="AO1629" s="95">
        <v>33313069.481445301</v>
      </c>
      <c r="AP1629" s="95">
        <v>0</v>
      </c>
      <c r="AQ1629" s="95">
        <v>2659334.1535644499</v>
      </c>
      <c r="AR1629" s="95">
        <v>2130883.9212341299</v>
      </c>
      <c r="AS1629" s="95">
        <v>1584178.4942169201</v>
      </c>
      <c r="AT1629" s="95">
        <v>0</v>
      </c>
      <c r="AU1629" s="95">
        <v>0</v>
      </c>
      <c r="AV1629" s="95">
        <v>29354267.034179699</v>
      </c>
      <c r="AW1629" s="95">
        <v>0</v>
      </c>
      <c r="AX1629" s="95">
        <v>255661.42213249201</v>
      </c>
      <c r="AY1629" s="95">
        <v>13938161.248535199</v>
      </c>
      <c r="AZ1629" s="95">
        <v>5157640.9734497098</v>
      </c>
      <c r="BA1629" s="95">
        <v>0</v>
      </c>
      <c r="BB1629" s="95">
        <v>12343629.4293213</v>
      </c>
      <c r="BC1629" s="95">
        <v>4341146.94104004</v>
      </c>
      <c r="BD1629" s="95">
        <v>0</v>
      </c>
      <c r="BE1629" s="95">
        <v>1580316.6430206301</v>
      </c>
      <c r="BF1629" s="95">
        <v>0</v>
      </c>
      <c r="BG1629" s="95">
        <v>29367957.353759799</v>
      </c>
      <c r="BH1629" s="95">
        <v>8121270.5502319299</v>
      </c>
      <c r="BI1629" s="95">
        <v>0</v>
      </c>
      <c r="BJ1629" s="95">
        <v>1340994.6170043901</v>
      </c>
      <c r="BK1629" s="95">
        <v>847350.04500579799</v>
      </c>
      <c r="BL1629" s="95">
        <v>0</v>
      </c>
      <c r="BM1629" s="95">
        <v>0</v>
      </c>
      <c r="BN1629" s="95">
        <v>0</v>
      </c>
      <c r="BO1629" s="95">
        <v>0</v>
      </c>
      <c r="BP1629" s="95">
        <v>0</v>
      </c>
      <c r="BQ1629" s="95">
        <v>0</v>
      </c>
      <c r="BR1629" s="95">
        <v>4474202.9681396503</v>
      </c>
      <c r="BS1629" s="95">
        <v>2089816.86418152</v>
      </c>
      <c r="BT1629" s="95">
        <v>0</v>
      </c>
      <c r="BU1629" s="95">
        <v>879680.52999115002</v>
      </c>
      <c r="BV1629" s="95">
        <v>2030133.4905853299</v>
      </c>
      <c r="BW1629" s="95">
        <v>0</v>
      </c>
      <c r="BX1629" s="95">
        <v>125577.559878349</v>
      </c>
      <c r="BY1629" s="95">
        <v>0</v>
      </c>
      <c r="BZ1629" s="95">
        <v>0</v>
      </c>
      <c r="CA1629" s="95">
        <v>64989.943759918198</v>
      </c>
      <c r="CB1629" s="95">
        <v>3781596.3147888202</v>
      </c>
      <c r="CC1629" s="95">
        <v>35964333.051757798</v>
      </c>
      <c r="CD1629" s="95">
        <v>9458274.3051757794</v>
      </c>
      <c r="CE1629" s="95">
        <v>1595.5508838743001</v>
      </c>
      <c r="CF1629" s="95">
        <v>188781.531862259</v>
      </c>
      <c r="CG1629" s="95">
        <v>1580087.4689331099</v>
      </c>
      <c r="CH1629" s="95">
        <v>0</v>
      </c>
      <c r="CI1629" s="95">
        <v>66587.98944664</v>
      </c>
      <c r="CJ1629" s="95">
        <v>3970950.1719055199</v>
      </c>
      <c r="CK1629" s="95">
        <v>37556578</v>
      </c>
      <c r="CL1629" s="95">
        <v>9592134.4896240197</v>
      </c>
      <c r="CM1629" s="160">
        <v>94188.730032920794</v>
      </c>
      <c r="CN1629" s="160">
        <v>11874205.692871099</v>
      </c>
      <c r="CO1629" s="160">
        <v>66857039.613281302</v>
      </c>
      <c r="CP1629" s="95">
        <v>9592134.4896240197</v>
      </c>
      <c r="CQ1629" s="95">
        <v>0</v>
      </c>
      <c r="CR1629" s="95">
        <v>0</v>
      </c>
      <c r="CS1629" s="95">
        <v>0</v>
      </c>
      <c r="CT1629" s="95">
        <v>0</v>
      </c>
      <c r="CU1629" s="161">
        <v>3970377.8466510791</v>
      </c>
      <c r="CV1629" s="161">
        <v>37544420.520690911</v>
      </c>
    </row>
    <row r="1630" spans="1:100" x14ac:dyDescent="0.2">
      <c r="A1630" s="94" t="s">
        <v>75</v>
      </c>
      <c r="B1630" s="96">
        <v>42064</v>
      </c>
      <c r="C1630" s="95">
        <v>58480.574491024003</v>
      </c>
      <c r="D1630" s="95">
        <v>0</v>
      </c>
      <c r="E1630" s="95">
        <v>6126.1755412221</v>
      </c>
      <c r="F1630" s="95">
        <v>5298.9780997633898</v>
      </c>
      <c r="G1630" s="95">
        <v>1588.2527312934401</v>
      </c>
      <c r="H1630" s="95">
        <v>0</v>
      </c>
      <c r="I1630" s="95">
        <v>0</v>
      </c>
      <c r="J1630" s="95">
        <v>27858.428302288099</v>
      </c>
      <c r="K1630" s="95">
        <v>0</v>
      </c>
      <c r="L1630" s="95">
        <v>141.633978599682</v>
      </c>
      <c r="M1630" s="95">
        <v>26633.543748855602</v>
      </c>
      <c r="N1630" s="95">
        <v>5030.64513844252</v>
      </c>
      <c r="O1630" s="95">
        <v>0</v>
      </c>
      <c r="P1630" s="95">
        <v>29464.819785833399</v>
      </c>
      <c r="Q1630" s="95">
        <v>3248.6425321400202</v>
      </c>
      <c r="R1630" s="95">
        <v>0</v>
      </c>
      <c r="S1630" s="95">
        <v>1582.16168193519</v>
      </c>
      <c r="T1630" s="95">
        <v>0</v>
      </c>
      <c r="U1630" s="95">
        <v>27853.038166284601</v>
      </c>
      <c r="V1630" s="95">
        <v>3425574.20556641</v>
      </c>
      <c r="W1630" s="95">
        <v>0</v>
      </c>
      <c r="X1630" s="95">
        <v>313060.35075378401</v>
      </c>
      <c r="Y1630" s="95">
        <v>256463.12950134301</v>
      </c>
      <c r="Z1630" s="95">
        <v>184965.156383514</v>
      </c>
      <c r="AA1630" s="95">
        <v>0</v>
      </c>
      <c r="AB1630" s="95">
        <v>0</v>
      </c>
      <c r="AC1630" s="95">
        <v>7919800.15698242</v>
      </c>
      <c r="AD1630" s="95">
        <v>0</v>
      </c>
      <c r="AE1630" s="95">
        <v>21550.435977697402</v>
      </c>
      <c r="AF1630" s="95">
        <v>1402854.0869293199</v>
      </c>
      <c r="AG1630" s="95">
        <v>591106.77771758998</v>
      </c>
      <c r="AH1630" s="95">
        <v>0</v>
      </c>
      <c r="AI1630" s="95">
        <v>1223668.7002258301</v>
      </c>
      <c r="AJ1630" s="95">
        <v>505779.21855163598</v>
      </c>
      <c r="AK1630" s="95">
        <v>0</v>
      </c>
      <c r="AL1630" s="95">
        <v>184162.61463928199</v>
      </c>
      <c r="AM1630" s="95">
        <v>0</v>
      </c>
      <c r="AN1630" s="95">
        <v>7906075.7493896503</v>
      </c>
      <c r="AO1630" s="95">
        <v>33051290.915283199</v>
      </c>
      <c r="AP1630" s="95">
        <v>0</v>
      </c>
      <c r="AQ1630" s="95">
        <v>2600657.6852417002</v>
      </c>
      <c r="AR1630" s="95">
        <v>2114394.6316833501</v>
      </c>
      <c r="AS1630" s="95">
        <v>1568958.4991607701</v>
      </c>
      <c r="AT1630" s="95">
        <v>0</v>
      </c>
      <c r="AU1630" s="95">
        <v>0</v>
      </c>
      <c r="AV1630" s="95">
        <v>29535041.533935498</v>
      </c>
      <c r="AW1630" s="95">
        <v>0</v>
      </c>
      <c r="AX1630" s="95">
        <v>168936.00057792701</v>
      </c>
      <c r="AY1630" s="95">
        <v>14019419.199585</v>
      </c>
      <c r="AZ1630" s="95">
        <v>5130212.9775390597</v>
      </c>
      <c r="BA1630" s="95">
        <v>0</v>
      </c>
      <c r="BB1630" s="95">
        <v>11989147.614135699</v>
      </c>
      <c r="BC1630" s="95">
        <v>4379007.7078247098</v>
      </c>
      <c r="BD1630" s="95">
        <v>0</v>
      </c>
      <c r="BE1630" s="95">
        <v>1561259.3061828599</v>
      </c>
      <c r="BF1630" s="95">
        <v>0</v>
      </c>
      <c r="BG1630" s="95">
        <v>29458306.715332001</v>
      </c>
      <c r="BH1630" s="95">
        <v>8071627.2007446298</v>
      </c>
      <c r="BI1630" s="95">
        <v>0</v>
      </c>
      <c r="BJ1630" s="95">
        <v>1360444.3371429399</v>
      </c>
      <c r="BK1630" s="95">
        <v>851684.57140350295</v>
      </c>
      <c r="BL1630" s="95">
        <v>0</v>
      </c>
      <c r="BM1630" s="95">
        <v>0</v>
      </c>
      <c r="BN1630" s="95">
        <v>0</v>
      </c>
      <c r="BO1630" s="95">
        <v>0</v>
      </c>
      <c r="BP1630" s="95">
        <v>0</v>
      </c>
      <c r="BQ1630" s="95">
        <v>0</v>
      </c>
      <c r="BR1630" s="95">
        <v>4483242.25109863</v>
      </c>
      <c r="BS1630" s="95">
        <v>2087535.7468109101</v>
      </c>
      <c r="BT1630" s="95">
        <v>0</v>
      </c>
      <c r="BU1630" s="95">
        <v>866533.19999694801</v>
      </c>
      <c r="BV1630" s="95">
        <v>2060227.5826568599</v>
      </c>
      <c r="BW1630" s="95">
        <v>0</v>
      </c>
      <c r="BX1630" s="95">
        <v>138195.659791946</v>
      </c>
      <c r="BY1630" s="95">
        <v>0</v>
      </c>
      <c r="BZ1630" s="95">
        <v>0</v>
      </c>
      <c r="CA1630" s="95">
        <v>64568.416345596299</v>
      </c>
      <c r="CB1630" s="95">
        <v>3752659.2458496098</v>
      </c>
      <c r="CC1630" s="95">
        <v>35825576.698242202</v>
      </c>
      <c r="CD1630" s="95">
        <v>9447804.0943603497</v>
      </c>
      <c r="CE1630" s="95">
        <v>1586.93182462454</v>
      </c>
      <c r="CF1630" s="95">
        <v>184313.55121612499</v>
      </c>
      <c r="CG1630" s="95">
        <v>1571425.5219879199</v>
      </c>
      <c r="CH1630" s="95">
        <v>0</v>
      </c>
      <c r="CI1630" s="95">
        <v>66151.239912033096</v>
      </c>
      <c r="CJ1630" s="95">
        <v>3937511.1151733398</v>
      </c>
      <c r="CK1630" s="95">
        <v>37388591.675781302</v>
      </c>
      <c r="CL1630" s="95">
        <v>9588482.2017822303</v>
      </c>
      <c r="CM1630" s="160">
        <v>93826.806867599502</v>
      </c>
      <c r="CN1630" s="160">
        <v>11842833.9769287</v>
      </c>
      <c r="CO1630" s="160">
        <v>66903787.920410201</v>
      </c>
      <c r="CP1630" s="95">
        <v>9588482.2017822303</v>
      </c>
      <c r="CQ1630" s="95">
        <v>0</v>
      </c>
      <c r="CR1630" s="95">
        <v>0</v>
      </c>
      <c r="CS1630" s="95">
        <v>0</v>
      </c>
      <c r="CT1630" s="95">
        <v>0</v>
      </c>
      <c r="CU1630" s="161">
        <v>3936972.7970657349</v>
      </c>
      <c r="CV1630" s="161">
        <v>37397002.220230125</v>
      </c>
    </row>
    <row r="1631" spans="1:100" x14ac:dyDescent="0.2">
      <c r="A1631" s="94" t="s">
        <v>75</v>
      </c>
      <c r="B1631" s="96">
        <v>42156</v>
      </c>
      <c r="C1631" s="95">
        <v>58492.442273139997</v>
      </c>
      <c r="D1631" s="95">
        <v>0</v>
      </c>
      <c r="E1631" s="95">
        <v>5967.4491901397696</v>
      </c>
      <c r="F1631" s="95">
        <v>5180.9957119822502</v>
      </c>
      <c r="G1631" s="95">
        <v>1580.99221843481</v>
      </c>
      <c r="H1631" s="95">
        <v>0</v>
      </c>
      <c r="I1631" s="95">
        <v>0</v>
      </c>
      <c r="J1631" s="95">
        <v>27953.9353733063</v>
      </c>
      <c r="K1631" s="95">
        <v>0</v>
      </c>
      <c r="L1631" s="95">
        <v>147.92874548025401</v>
      </c>
      <c r="M1631" s="95">
        <v>26627.6597669125</v>
      </c>
      <c r="N1631" s="95">
        <v>5059.62887787819</v>
      </c>
      <c r="O1631" s="95">
        <v>0</v>
      </c>
      <c r="P1631" s="95">
        <v>29395.9720869064</v>
      </c>
      <c r="Q1631" s="95">
        <v>3207.6740333139901</v>
      </c>
      <c r="R1631" s="95">
        <v>0</v>
      </c>
      <c r="S1631" s="95">
        <v>1576.28771688044</v>
      </c>
      <c r="T1631" s="95">
        <v>0</v>
      </c>
      <c r="U1631" s="95">
        <v>27953.429100990299</v>
      </c>
      <c r="V1631" s="95">
        <v>3420927.4948730501</v>
      </c>
      <c r="W1631" s="95">
        <v>0</v>
      </c>
      <c r="X1631" s="95">
        <v>304245.18568801897</v>
      </c>
      <c r="Y1631" s="95">
        <v>250175.352121353</v>
      </c>
      <c r="Z1631" s="95">
        <v>183047.71513366699</v>
      </c>
      <c r="AA1631" s="95">
        <v>0</v>
      </c>
      <c r="AB1631" s="95">
        <v>0</v>
      </c>
      <c r="AC1631" s="95">
        <v>7931856.74072266</v>
      </c>
      <c r="AD1631" s="95">
        <v>0</v>
      </c>
      <c r="AE1631" s="95">
        <v>20664.753252029401</v>
      </c>
      <c r="AF1631" s="95">
        <v>1399447.06713867</v>
      </c>
      <c r="AG1631" s="95">
        <v>585326.200050354</v>
      </c>
      <c r="AH1631" s="95">
        <v>0</v>
      </c>
      <c r="AI1631" s="95">
        <v>1211744.5293884301</v>
      </c>
      <c r="AJ1631" s="95">
        <v>508260.42264938401</v>
      </c>
      <c r="AK1631" s="95">
        <v>0</v>
      </c>
      <c r="AL1631" s="95">
        <v>182794.869312286</v>
      </c>
      <c r="AM1631" s="95">
        <v>0</v>
      </c>
      <c r="AN1631" s="95">
        <v>7943003.4749145498</v>
      </c>
      <c r="AO1631" s="95">
        <v>33165585.418212902</v>
      </c>
      <c r="AP1631" s="95">
        <v>0</v>
      </c>
      <c r="AQ1631" s="95">
        <v>2556453.2601623498</v>
      </c>
      <c r="AR1631" s="95">
        <v>2063039.3500824</v>
      </c>
      <c r="AS1631" s="95">
        <v>1555461.3534393299</v>
      </c>
      <c r="AT1631" s="95">
        <v>0</v>
      </c>
      <c r="AU1631" s="95">
        <v>0</v>
      </c>
      <c r="AV1631" s="95">
        <v>29676757.7419434</v>
      </c>
      <c r="AW1631" s="95">
        <v>0</v>
      </c>
      <c r="AX1631" s="95">
        <v>180257.63157081601</v>
      </c>
      <c r="AY1631" s="95">
        <v>14073292.128418</v>
      </c>
      <c r="AZ1631" s="95">
        <v>5134794.5991821298</v>
      </c>
      <c r="BA1631" s="95">
        <v>0</v>
      </c>
      <c r="BB1631" s="95">
        <v>11961477.564941401</v>
      </c>
      <c r="BC1631" s="95">
        <v>4394222.8645019503</v>
      </c>
      <c r="BD1631" s="95">
        <v>0</v>
      </c>
      <c r="BE1631" s="95">
        <v>1553240.27137756</v>
      </c>
      <c r="BF1631" s="95">
        <v>0</v>
      </c>
      <c r="BG1631" s="95">
        <v>29724582.8745117</v>
      </c>
      <c r="BH1631" s="95">
        <v>8151466.3822631799</v>
      </c>
      <c r="BI1631" s="95">
        <v>0</v>
      </c>
      <c r="BJ1631" s="95">
        <v>1357801.63275146</v>
      </c>
      <c r="BK1631" s="95">
        <v>835622.00738525402</v>
      </c>
      <c r="BL1631" s="95">
        <v>0</v>
      </c>
      <c r="BM1631" s="95">
        <v>0</v>
      </c>
      <c r="BN1631" s="95">
        <v>0</v>
      </c>
      <c r="BO1631" s="95">
        <v>0</v>
      </c>
      <c r="BP1631" s="95">
        <v>0</v>
      </c>
      <c r="BQ1631" s="95">
        <v>0</v>
      </c>
      <c r="BR1631" s="95">
        <v>4509137.4453735398</v>
      </c>
      <c r="BS1631" s="95">
        <v>2083744.3067779499</v>
      </c>
      <c r="BT1631" s="95">
        <v>0</v>
      </c>
      <c r="BU1631" s="95">
        <v>869592.70999145496</v>
      </c>
      <c r="BV1631" s="95">
        <v>2086241.93994141</v>
      </c>
      <c r="BW1631" s="95">
        <v>0</v>
      </c>
      <c r="BX1631" s="95">
        <v>140317.04979896499</v>
      </c>
      <c r="BY1631" s="95">
        <v>0</v>
      </c>
      <c r="BZ1631" s="95">
        <v>0</v>
      </c>
      <c r="CA1631" s="95">
        <v>64453.367853641503</v>
      </c>
      <c r="CB1631" s="95">
        <v>3733430.8729248</v>
      </c>
      <c r="CC1631" s="95">
        <v>35716541.870117202</v>
      </c>
      <c r="CD1631" s="95">
        <v>9502725.9223632794</v>
      </c>
      <c r="CE1631" s="95">
        <v>1581.9992436468599</v>
      </c>
      <c r="CF1631" s="95">
        <v>183343.95612716701</v>
      </c>
      <c r="CG1631" s="95">
        <v>1561667.1471404999</v>
      </c>
      <c r="CH1631" s="95">
        <v>0</v>
      </c>
      <c r="CI1631" s="95">
        <v>66036.090792655901</v>
      </c>
      <c r="CJ1631" s="95">
        <v>3917373.47229004</v>
      </c>
      <c r="CK1631" s="95">
        <v>37274690.186035201</v>
      </c>
      <c r="CL1631" s="95">
        <v>9628676.7828369103</v>
      </c>
      <c r="CM1631" s="160">
        <v>93813.571407318101</v>
      </c>
      <c r="CN1631" s="160">
        <v>11856566.9456787</v>
      </c>
      <c r="CO1631" s="160">
        <v>66997385.0849609</v>
      </c>
      <c r="CP1631" s="95">
        <v>9628676.7828369103</v>
      </c>
      <c r="CQ1631" s="95">
        <v>0</v>
      </c>
      <c r="CR1631" s="95">
        <v>0</v>
      </c>
      <c r="CS1631" s="95">
        <v>0</v>
      </c>
      <c r="CT1631" s="95">
        <v>0</v>
      </c>
      <c r="CU1631" s="161">
        <v>3916774.8290519672</v>
      </c>
      <c r="CV1631" s="161">
        <v>37278209.017257705</v>
      </c>
    </row>
    <row r="1632" spans="1:100" x14ac:dyDescent="0.2">
      <c r="A1632" s="94" t="s">
        <v>75</v>
      </c>
      <c r="B1632" s="96">
        <v>42248</v>
      </c>
      <c r="C1632" s="95">
        <v>58461.191639423399</v>
      </c>
      <c r="D1632" s="95">
        <v>0</v>
      </c>
      <c r="E1632" s="95">
        <v>5870.0119491815603</v>
      </c>
      <c r="F1632" s="95">
        <v>5101.60482227802</v>
      </c>
      <c r="G1632" s="95">
        <v>1590.37993040681</v>
      </c>
      <c r="H1632" s="95">
        <v>0</v>
      </c>
      <c r="I1632" s="95">
        <v>0</v>
      </c>
      <c r="J1632" s="95">
        <v>27969.0277638435</v>
      </c>
      <c r="K1632" s="95">
        <v>0</v>
      </c>
      <c r="L1632" s="95">
        <v>141.21470173075801</v>
      </c>
      <c r="M1632" s="95">
        <v>26588.260065078699</v>
      </c>
      <c r="N1632" s="95">
        <v>5101.31691145897</v>
      </c>
      <c r="O1632" s="95">
        <v>0</v>
      </c>
      <c r="P1632" s="95">
        <v>29317.625760078401</v>
      </c>
      <c r="Q1632" s="95">
        <v>3212.6582874953701</v>
      </c>
      <c r="R1632" s="95">
        <v>0</v>
      </c>
      <c r="S1632" s="95">
        <v>1584.33141969144</v>
      </c>
      <c r="T1632" s="95">
        <v>0</v>
      </c>
      <c r="U1632" s="95">
        <v>27973.1562662125</v>
      </c>
      <c r="V1632" s="95">
        <v>3418206.4408569299</v>
      </c>
      <c r="W1632" s="95">
        <v>0</v>
      </c>
      <c r="X1632" s="95">
        <v>297930.86716842698</v>
      </c>
      <c r="Y1632" s="95">
        <v>248760.419845581</v>
      </c>
      <c r="Z1632" s="95">
        <v>182276.04402923601</v>
      </c>
      <c r="AA1632" s="95">
        <v>0</v>
      </c>
      <c r="AB1632" s="95">
        <v>0</v>
      </c>
      <c r="AC1632" s="95">
        <v>7958900.1560668899</v>
      </c>
      <c r="AD1632" s="95">
        <v>0</v>
      </c>
      <c r="AE1632" s="95">
        <v>17648.712374687198</v>
      </c>
      <c r="AF1632" s="95">
        <v>1394811.3927154499</v>
      </c>
      <c r="AG1632" s="95">
        <v>583919.98319244396</v>
      </c>
      <c r="AH1632" s="95">
        <v>0</v>
      </c>
      <c r="AI1632" s="95">
        <v>1203664.0325622601</v>
      </c>
      <c r="AJ1632" s="95">
        <v>512862.21325302101</v>
      </c>
      <c r="AK1632" s="95">
        <v>0</v>
      </c>
      <c r="AL1632" s="95">
        <v>182004.42150115999</v>
      </c>
      <c r="AM1632" s="95">
        <v>0</v>
      </c>
      <c r="AN1632" s="95">
        <v>7960230.7322387705</v>
      </c>
      <c r="AO1632" s="95">
        <v>33239834.595214799</v>
      </c>
      <c r="AP1632" s="95">
        <v>0</v>
      </c>
      <c r="AQ1632" s="95">
        <v>2504625.1505127</v>
      </c>
      <c r="AR1632" s="95">
        <v>2067599.54577637</v>
      </c>
      <c r="AS1632" s="95">
        <v>1549224.7710266099</v>
      </c>
      <c r="AT1632" s="95">
        <v>0</v>
      </c>
      <c r="AU1632" s="95">
        <v>0</v>
      </c>
      <c r="AV1632" s="95">
        <v>29820328.6962891</v>
      </c>
      <c r="AW1632" s="95">
        <v>0</v>
      </c>
      <c r="AX1632" s="95">
        <v>155529.30632782</v>
      </c>
      <c r="AY1632" s="95">
        <v>14070365.3081055</v>
      </c>
      <c r="AZ1632" s="95">
        <v>5123527.7810058603</v>
      </c>
      <c r="BA1632" s="95">
        <v>0</v>
      </c>
      <c r="BB1632" s="95">
        <v>11943048.0073242</v>
      </c>
      <c r="BC1632" s="95">
        <v>4441493.1251220703</v>
      </c>
      <c r="BD1632" s="95">
        <v>0</v>
      </c>
      <c r="BE1632" s="95">
        <v>1546876.62442017</v>
      </c>
      <c r="BF1632" s="95">
        <v>0</v>
      </c>
      <c r="BG1632" s="95">
        <v>29831163.439941399</v>
      </c>
      <c r="BH1632" s="95">
        <v>8230261.4565429697</v>
      </c>
      <c r="BI1632" s="95">
        <v>0</v>
      </c>
      <c r="BJ1632" s="95">
        <v>1345661.8047332801</v>
      </c>
      <c r="BK1632" s="95">
        <v>837075.38903045701</v>
      </c>
      <c r="BL1632" s="95">
        <v>0</v>
      </c>
      <c r="BM1632" s="95">
        <v>0</v>
      </c>
      <c r="BN1632" s="95">
        <v>0</v>
      </c>
      <c r="BO1632" s="95">
        <v>0</v>
      </c>
      <c r="BP1632" s="95">
        <v>0</v>
      </c>
      <c r="BQ1632" s="95">
        <v>0</v>
      </c>
      <c r="BR1632" s="95">
        <v>4523167.9649047898</v>
      </c>
      <c r="BS1632" s="95">
        <v>2077000.7254333501</v>
      </c>
      <c r="BT1632" s="95">
        <v>0</v>
      </c>
      <c r="BU1632" s="95">
        <v>734136.65999603295</v>
      </c>
      <c r="BV1632" s="95">
        <v>2116995.5368957501</v>
      </c>
      <c r="BW1632" s="95">
        <v>0</v>
      </c>
      <c r="BX1632" s="95">
        <v>118241.84983444199</v>
      </c>
      <c r="BY1632" s="95">
        <v>0</v>
      </c>
      <c r="BZ1632" s="95">
        <v>0</v>
      </c>
      <c r="CA1632" s="95">
        <v>64347.189743041999</v>
      </c>
      <c r="CB1632" s="95">
        <v>3708253.5785217299</v>
      </c>
      <c r="CC1632" s="95">
        <v>35662756.388183601</v>
      </c>
      <c r="CD1632" s="95">
        <v>9571688.2088622991</v>
      </c>
      <c r="CE1632" s="95">
        <v>1591.0185884684299</v>
      </c>
      <c r="CF1632" s="95">
        <v>182605.218139648</v>
      </c>
      <c r="CG1632" s="95">
        <v>1545697.9312744101</v>
      </c>
      <c r="CH1632" s="95">
        <v>0</v>
      </c>
      <c r="CI1632" s="95">
        <v>65940.039085388198</v>
      </c>
      <c r="CJ1632" s="95">
        <v>3890480.8975524898</v>
      </c>
      <c r="CK1632" s="95">
        <v>37216215.323242202</v>
      </c>
      <c r="CL1632" s="95">
        <v>9696098.3123779297</v>
      </c>
      <c r="CM1632" s="160">
        <v>93761.407820701599</v>
      </c>
      <c r="CN1632" s="160">
        <v>11875057.682251001</v>
      </c>
      <c r="CO1632" s="160">
        <v>67053386.798339799</v>
      </c>
      <c r="CP1632" s="95">
        <v>9696098.3123779297</v>
      </c>
      <c r="CQ1632" s="95">
        <v>0</v>
      </c>
      <c r="CR1632" s="95">
        <v>0</v>
      </c>
      <c r="CS1632" s="95">
        <v>0</v>
      </c>
      <c r="CT1632" s="95">
        <v>0</v>
      </c>
      <c r="CU1632" s="161">
        <v>3890858.7966613779</v>
      </c>
      <c r="CV1632" s="161">
        <v>37208454.319458008</v>
      </c>
    </row>
    <row r="1633" spans="1:100" x14ac:dyDescent="0.2">
      <c r="A1633" s="94" t="s">
        <v>75</v>
      </c>
      <c r="B1633" s="96">
        <v>42339</v>
      </c>
      <c r="C1633" s="95">
        <v>58412.535370349899</v>
      </c>
      <c r="D1633" s="95">
        <v>0</v>
      </c>
      <c r="E1633" s="95">
        <v>5710.58613115549</v>
      </c>
      <c r="F1633" s="95">
        <v>4979.2380423545801</v>
      </c>
      <c r="G1633" s="95">
        <v>1621.43493491411</v>
      </c>
      <c r="H1633" s="95">
        <v>0</v>
      </c>
      <c r="I1633" s="95">
        <v>0</v>
      </c>
      <c r="J1633" s="95">
        <v>28007.661566019098</v>
      </c>
      <c r="K1633" s="95">
        <v>0</v>
      </c>
      <c r="L1633" s="95">
        <v>129.98611238785099</v>
      </c>
      <c r="M1633" s="95">
        <v>26651.643983125701</v>
      </c>
      <c r="N1633" s="95">
        <v>5118.1356866359702</v>
      </c>
      <c r="O1633" s="95">
        <v>0</v>
      </c>
      <c r="P1633" s="95">
        <v>29061.895050525702</v>
      </c>
      <c r="Q1633" s="95">
        <v>3243.17712333798</v>
      </c>
      <c r="R1633" s="95">
        <v>0</v>
      </c>
      <c r="S1633" s="95">
        <v>1616.07579681277</v>
      </c>
      <c r="T1633" s="95">
        <v>0</v>
      </c>
      <c r="U1633" s="95">
        <v>28009.505035638798</v>
      </c>
      <c r="V1633" s="95">
        <v>3423220.7757873498</v>
      </c>
      <c r="W1633" s="95">
        <v>0</v>
      </c>
      <c r="X1633" s="95">
        <v>278967.74776840198</v>
      </c>
      <c r="Y1633" s="95">
        <v>228853.02211761501</v>
      </c>
      <c r="Z1633" s="95">
        <v>184934.04391861</v>
      </c>
      <c r="AA1633" s="95">
        <v>0</v>
      </c>
      <c r="AB1633" s="95">
        <v>0</v>
      </c>
      <c r="AC1633" s="95">
        <v>7960247.3828735398</v>
      </c>
      <c r="AD1633" s="95">
        <v>0</v>
      </c>
      <c r="AE1633" s="95">
        <v>18590.047727823301</v>
      </c>
      <c r="AF1633" s="95">
        <v>1393228.0155181901</v>
      </c>
      <c r="AG1633" s="95">
        <v>574496.11967468297</v>
      </c>
      <c r="AH1633" s="95">
        <v>0</v>
      </c>
      <c r="AI1633" s="95">
        <v>1200153.5104827899</v>
      </c>
      <c r="AJ1633" s="95">
        <v>515532.11886596697</v>
      </c>
      <c r="AK1633" s="95">
        <v>0</v>
      </c>
      <c r="AL1633" s="95">
        <v>184527.72643852199</v>
      </c>
      <c r="AM1633" s="95">
        <v>0</v>
      </c>
      <c r="AN1633" s="95">
        <v>7963508.6647338904</v>
      </c>
      <c r="AO1633" s="95">
        <v>33492677.920654301</v>
      </c>
      <c r="AP1633" s="95">
        <v>0</v>
      </c>
      <c r="AQ1633" s="95">
        <v>2336551.0407409701</v>
      </c>
      <c r="AR1633" s="95">
        <v>1886758.72221375</v>
      </c>
      <c r="AS1633" s="95">
        <v>1572335.95974731</v>
      </c>
      <c r="AT1633" s="95">
        <v>0</v>
      </c>
      <c r="AU1633" s="95">
        <v>0</v>
      </c>
      <c r="AV1633" s="95">
        <v>29958276.326416001</v>
      </c>
      <c r="AW1633" s="95">
        <v>0</v>
      </c>
      <c r="AX1633" s="95">
        <v>158672.102018356</v>
      </c>
      <c r="AY1633" s="95">
        <v>14138714.544311499</v>
      </c>
      <c r="AZ1633" s="95">
        <v>5062433.3741455097</v>
      </c>
      <c r="BA1633" s="95">
        <v>0</v>
      </c>
      <c r="BB1633" s="95">
        <v>12029116.501708999</v>
      </c>
      <c r="BC1633" s="95">
        <v>4482329.29333496</v>
      </c>
      <c r="BD1633" s="95">
        <v>0</v>
      </c>
      <c r="BE1633" s="95">
        <v>1569205.12397766</v>
      </c>
      <c r="BF1633" s="95">
        <v>0</v>
      </c>
      <c r="BG1633" s="95">
        <v>29982581.771972701</v>
      </c>
      <c r="BH1633" s="95">
        <v>8671487.8894043006</v>
      </c>
      <c r="BI1633" s="95">
        <v>0</v>
      </c>
      <c r="BJ1633" s="95">
        <v>1321910.2609405499</v>
      </c>
      <c r="BK1633" s="95">
        <v>818600.28510284401</v>
      </c>
      <c r="BL1633" s="95">
        <v>0</v>
      </c>
      <c r="BM1633" s="95">
        <v>0</v>
      </c>
      <c r="BN1633" s="95">
        <v>0</v>
      </c>
      <c r="BO1633" s="95">
        <v>0</v>
      </c>
      <c r="BP1633" s="95">
        <v>0</v>
      </c>
      <c r="BQ1633" s="95">
        <v>0</v>
      </c>
      <c r="BR1633" s="95">
        <v>4538529.3810424795</v>
      </c>
      <c r="BS1633" s="95">
        <v>2047453.0464019801</v>
      </c>
      <c r="BT1633" s="95">
        <v>0</v>
      </c>
      <c r="BU1633" s="95">
        <v>1295439.7199859601</v>
      </c>
      <c r="BV1633" s="95">
        <v>2135155.7053527799</v>
      </c>
      <c r="BW1633" s="95">
        <v>0</v>
      </c>
      <c r="BX1633" s="95">
        <v>192980.229476929</v>
      </c>
      <c r="BY1633" s="95">
        <v>0</v>
      </c>
      <c r="BZ1633" s="95">
        <v>0</v>
      </c>
      <c r="CA1633" s="95">
        <v>64158.780745983102</v>
      </c>
      <c r="CB1633" s="95">
        <v>3698750.8405456501</v>
      </c>
      <c r="CC1633" s="95">
        <v>35787477.624511696</v>
      </c>
      <c r="CD1633" s="95">
        <v>9989188.2423095703</v>
      </c>
      <c r="CE1633" s="95">
        <v>1621.6609570086</v>
      </c>
      <c r="CF1633" s="95">
        <v>185195.00621604899</v>
      </c>
      <c r="CG1633" s="95">
        <v>1573305.2991333001</v>
      </c>
      <c r="CH1633" s="95">
        <v>0</v>
      </c>
      <c r="CI1633" s="95">
        <v>65784.74061203</v>
      </c>
      <c r="CJ1633" s="95">
        <v>3883851.9372558598</v>
      </c>
      <c r="CK1633" s="95">
        <v>37365366.269042999</v>
      </c>
      <c r="CL1633" s="95">
        <v>10189498.8916016</v>
      </c>
      <c r="CM1633" s="160">
        <v>93603.379014968901</v>
      </c>
      <c r="CN1633" s="160">
        <v>11827424.8435059</v>
      </c>
      <c r="CO1633" s="160">
        <v>67271075.566406295</v>
      </c>
      <c r="CP1633" s="95">
        <v>10189498.8916016</v>
      </c>
      <c r="CQ1633" s="95">
        <v>0</v>
      </c>
      <c r="CR1633" s="95">
        <v>0</v>
      </c>
      <c r="CS1633" s="95">
        <v>0</v>
      </c>
      <c r="CT1633" s="95">
        <v>0</v>
      </c>
      <c r="CU1633" s="161">
        <v>3883945.8467616993</v>
      </c>
      <c r="CV1633" s="161">
        <v>37360782.923644997</v>
      </c>
    </row>
    <row r="1634" spans="1:100" x14ac:dyDescent="0.2">
      <c r="A1634" s="94" t="s">
        <v>75</v>
      </c>
      <c r="B1634" s="96">
        <v>42430</v>
      </c>
      <c r="C1634" s="95">
        <v>58300.186231613203</v>
      </c>
      <c r="D1634" s="95">
        <v>0</v>
      </c>
      <c r="E1634" s="95">
        <v>5857.7554541826203</v>
      </c>
      <c r="F1634" s="95">
        <v>5199.3205829858798</v>
      </c>
      <c r="G1634" s="95">
        <v>1660.5603126436499</v>
      </c>
      <c r="H1634" s="95">
        <v>0</v>
      </c>
      <c r="I1634" s="95">
        <v>0</v>
      </c>
      <c r="J1634" s="95">
        <v>27998.0309128761</v>
      </c>
      <c r="K1634" s="95">
        <v>0</v>
      </c>
      <c r="L1634" s="95">
        <v>120.943254951388</v>
      </c>
      <c r="M1634" s="95">
        <v>26464.534946680102</v>
      </c>
      <c r="N1634" s="95">
        <v>5125.3860872983896</v>
      </c>
      <c r="O1634" s="95">
        <v>0</v>
      </c>
      <c r="P1634" s="95">
        <v>29221.6748049259</v>
      </c>
      <c r="Q1634" s="95">
        <v>3167.0509130954702</v>
      </c>
      <c r="R1634" s="95">
        <v>0</v>
      </c>
      <c r="S1634" s="95">
        <v>1653.39787390828</v>
      </c>
      <c r="T1634" s="95">
        <v>0</v>
      </c>
      <c r="U1634" s="95">
        <v>27993.4918971062</v>
      </c>
      <c r="V1634" s="95">
        <v>3437384.5418090802</v>
      </c>
      <c r="W1634" s="95">
        <v>0</v>
      </c>
      <c r="X1634" s="95">
        <v>290117.93772506702</v>
      </c>
      <c r="Y1634" s="95">
        <v>243998.30981445301</v>
      </c>
      <c r="Z1634" s="95">
        <v>191467.51396179199</v>
      </c>
      <c r="AA1634" s="95">
        <v>0</v>
      </c>
      <c r="AB1634" s="95">
        <v>0</v>
      </c>
      <c r="AC1634" s="95">
        <v>8007255.4320678702</v>
      </c>
      <c r="AD1634" s="95">
        <v>0</v>
      </c>
      <c r="AE1634" s="95">
        <v>15623.813907980901</v>
      </c>
      <c r="AF1634" s="95">
        <v>1365544.14526367</v>
      </c>
      <c r="AG1634" s="95">
        <v>576850.28718566895</v>
      </c>
      <c r="AH1634" s="95">
        <v>0</v>
      </c>
      <c r="AI1634" s="95">
        <v>1231849.6481628399</v>
      </c>
      <c r="AJ1634" s="95">
        <v>515304.818565369</v>
      </c>
      <c r="AK1634" s="95">
        <v>0</v>
      </c>
      <c r="AL1634" s="95">
        <v>190978.10236930801</v>
      </c>
      <c r="AM1634" s="95">
        <v>0</v>
      </c>
      <c r="AN1634" s="95">
        <v>8021017.4951782199</v>
      </c>
      <c r="AO1634" s="95">
        <v>33924431.944824196</v>
      </c>
      <c r="AP1634" s="95">
        <v>0</v>
      </c>
      <c r="AQ1634" s="95">
        <v>2443672.5011291499</v>
      </c>
      <c r="AR1634" s="95">
        <v>2038074.9373779299</v>
      </c>
      <c r="AS1634" s="95">
        <v>1626648.0342407201</v>
      </c>
      <c r="AT1634" s="95">
        <v>0</v>
      </c>
      <c r="AU1634" s="95">
        <v>0</v>
      </c>
      <c r="AV1634" s="95">
        <v>30234226.691894501</v>
      </c>
      <c r="AW1634" s="95">
        <v>0</v>
      </c>
      <c r="AX1634" s="95">
        <v>130448.838226318</v>
      </c>
      <c r="AY1634" s="95">
        <v>13917484.573364301</v>
      </c>
      <c r="AZ1634" s="95">
        <v>5065378.53759766</v>
      </c>
      <c r="BA1634" s="95">
        <v>0</v>
      </c>
      <c r="BB1634" s="95">
        <v>12523188.814941401</v>
      </c>
      <c r="BC1634" s="95">
        <v>4496856.0601196298</v>
      </c>
      <c r="BD1634" s="95">
        <v>0</v>
      </c>
      <c r="BE1634" s="95">
        <v>1621877.9508056601</v>
      </c>
      <c r="BF1634" s="95">
        <v>0</v>
      </c>
      <c r="BG1634" s="95">
        <v>30256501.8825684</v>
      </c>
      <c r="BH1634" s="95">
        <v>9577293.5240478497</v>
      </c>
      <c r="BI1634" s="95">
        <v>0</v>
      </c>
      <c r="BJ1634" s="95">
        <v>1273936.0065154999</v>
      </c>
      <c r="BK1634" s="95">
        <v>855467.70269775402</v>
      </c>
      <c r="BL1634" s="95">
        <v>0</v>
      </c>
      <c r="BM1634" s="95">
        <v>0</v>
      </c>
      <c r="BN1634" s="95">
        <v>0</v>
      </c>
      <c r="BO1634" s="95">
        <v>0</v>
      </c>
      <c r="BP1634" s="95">
        <v>0</v>
      </c>
      <c r="BQ1634" s="95">
        <v>0</v>
      </c>
      <c r="BR1634" s="95">
        <v>4536161.8158569299</v>
      </c>
      <c r="BS1634" s="95">
        <v>2031539.2251129199</v>
      </c>
      <c r="BT1634" s="95">
        <v>0</v>
      </c>
      <c r="BU1634" s="95">
        <v>2323634.4299621601</v>
      </c>
      <c r="BV1634" s="95">
        <v>2062649.00782776</v>
      </c>
      <c r="BW1634" s="95">
        <v>0</v>
      </c>
      <c r="BX1634" s="95">
        <v>336119.10879516602</v>
      </c>
      <c r="BY1634" s="95">
        <v>0</v>
      </c>
      <c r="BZ1634" s="95">
        <v>0</v>
      </c>
      <c r="CA1634" s="95">
        <v>64114.191671848297</v>
      </c>
      <c r="CB1634" s="95">
        <v>3693462.2870788602</v>
      </c>
      <c r="CC1634" s="95">
        <v>35964497.049804702</v>
      </c>
      <c r="CD1634" s="95">
        <v>10867919.672973599</v>
      </c>
      <c r="CE1634" s="95">
        <v>1658.3811286687901</v>
      </c>
      <c r="CF1634" s="95">
        <v>191230.724098206</v>
      </c>
      <c r="CG1634" s="95">
        <v>1598398.73776245</v>
      </c>
      <c r="CH1634" s="95">
        <v>0</v>
      </c>
      <c r="CI1634" s="95">
        <v>65762.314781188994</v>
      </c>
      <c r="CJ1634" s="95">
        <v>3883410.6479797401</v>
      </c>
      <c r="CK1634" s="95">
        <v>37577455.791992202</v>
      </c>
      <c r="CL1634" s="95">
        <v>11204785.6171875</v>
      </c>
      <c r="CM1634" s="160">
        <v>93591.198229789705</v>
      </c>
      <c r="CN1634" s="160">
        <v>11859082.299438501</v>
      </c>
      <c r="CO1634" s="160">
        <v>67735388.426757798</v>
      </c>
      <c r="CP1634" s="95">
        <v>11204785.6171875</v>
      </c>
      <c r="CQ1634" s="95">
        <v>0</v>
      </c>
      <c r="CR1634" s="95">
        <v>0</v>
      </c>
      <c r="CS1634" s="95">
        <v>0</v>
      </c>
      <c r="CT1634" s="95">
        <v>0</v>
      </c>
      <c r="CU1634" s="161">
        <v>3884693.0111770662</v>
      </c>
      <c r="CV1634" s="161">
        <v>37562895.787567154</v>
      </c>
    </row>
    <row r="1635" spans="1:100" x14ac:dyDescent="0.2">
      <c r="A1635" s="94" t="s">
        <v>75</v>
      </c>
      <c r="B1635" s="96">
        <v>42522</v>
      </c>
      <c r="C1635" s="95">
        <v>58386.699227809899</v>
      </c>
      <c r="D1635" s="95">
        <v>0</v>
      </c>
      <c r="E1635" s="95">
        <v>5715.8949435353297</v>
      </c>
      <c r="F1635" s="95">
        <v>5137.5208034515399</v>
      </c>
      <c r="G1635" s="95">
        <v>1692.67752189934</v>
      </c>
      <c r="H1635" s="95">
        <v>0</v>
      </c>
      <c r="I1635" s="95">
        <v>0</v>
      </c>
      <c r="J1635" s="95">
        <v>28052.3869099617</v>
      </c>
      <c r="K1635" s="95">
        <v>0</v>
      </c>
      <c r="L1635" s="95">
        <v>128.56081696786001</v>
      </c>
      <c r="M1635" s="95">
        <v>26579.991008758501</v>
      </c>
      <c r="N1635" s="95">
        <v>5137.5688707828504</v>
      </c>
      <c r="O1635" s="95">
        <v>0</v>
      </c>
      <c r="P1635" s="95">
        <v>29198.8885812759</v>
      </c>
      <c r="Q1635" s="95">
        <v>3042.32140254974</v>
      </c>
      <c r="R1635" s="95">
        <v>0</v>
      </c>
      <c r="S1635" s="95">
        <v>1688.9469590634101</v>
      </c>
      <c r="T1635" s="95">
        <v>0</v>
      </c>
      <c r="U1635" s="95">
        <v>28048.329234361601</v>
      </c>
      <c r="V1635" s="95">
        <v>3436844.20843506</v>
      </c>
      <c r="W1635" s="95">
        <v>0</v>
      </c>
      <c r="X1635" s="95">
        <v>274793.34472656302</v>
      </c>
      <c r="Y1635" s="95">
        <v>233491.72868919399</v>
      </c>
      <c r="Z1635" s="95">
        <v>194748.129140854</v>
      </c>
      <c r="AA1635" s="95">
        <v>0</v>
      </c>
      <c r="AB1635" s="95">
        <v>0</v>
      </c>
      <c r="AC1635" s="95">
        <v>8011505.2343139602</v>
      </c>
      <c r="AD1635" s="95">
        <v>0</v>
      </c>
      <c r="AE1635" s="95">
        <v>15117.008487462999</v>
      </c>
      <c r="AF1635" s="95">
        <v>1358528.6474456801</v>
      </c>
      <c r="AG1635" s="95">
        <v>577028.754737854</v>
      </c>
      <c r="AH1635" s="95">
        <v>0</v>
      </c>
      <c r="AI1635" s="95">
        <v>1241907.2453308101</v>
      </c>
      <c r="AJ1635" s="95">
        <v>513378.64962387102</v>
      </c>
      <c r="AK1635" s="95">
        <v>0</v>
      </c>
      <c r="AL1635" s="95">
        <v>194527.90028190601</v>
      </c>
      <c r="AM1635" s="95">
        <v>0</v>
      </c>
      <c r="AN1635" s="95">
        <v>7993933.4831542997</v>
      </c>
      <c r="AO1635" s="95">
        <v>34219350.0400391</v>
      </c>
      <c r="AP1635" s="95">
        <v>0</v>
      </c>
      <c r="AQ1635" s="95">
        <v>2313584.8841247601</v>
      </c>
      <c r="AR1635" s="95">
        <v>1946032.08380127</v>
      </c>
      <c r="AS1635" s="95">
        <v>1665110.29577637</v>
      </c>
      <c r="AT1635" s="95">
        <v>0</v>
      </c>
      <c r="AU1635" s="95">
        <v>0</v>
      </c>
      <c r="AV1635" s="95">
        <v>30308428.4458008</v>
      </c>
      <c r="AW1635" s="95">
        <v>0</v>
      </c>
      <c r="AX1635" s="95">
        <v>117960.11807537101</v>
      </c>
      <c r="AY1635" s="95">
        <v>13861529.423828101</v>
      </c>
      <c r="AZ1635" s="95">
        <v>5098299.8150024395</v>
      </c>
      <c r="BA1635" s="95">
        <v>0</v>
      </c>
      <c r="BB1635" s="95">
        <v>12820740.2039795</v>
      </c>
      <c r="BC1635" s="95">
        <v>4536750.2341918899</v>
      </c>
      <c r="BD1635" s="95">
        <v>0</v>
      </c>
      <c r="BE1635" s="95">
        <v>1662527.7386322001</v>
      </c>
      <c r="BF1635" s="95">
        <v>0</v>
      </c>
      <c r="BG1635" s="95">
        <v>30254940.520019501</v>
      </c>
      <c r="BH1635" s="95">
        <v>9715842.1439209003</v>
      </c>
      <c r="BI1635" s="95">
        <v>0</v>
      </c>
      <c r="BJ1635" s="95">
        <v>1203334.94818115</v>
      </c>
      <c r="BK1635" s="95">
        <v>823764.86631011998</v>
      </c>
      <c r="BL1635" s="95">
        <v>0</v>
      </c>
      <c r="BM1635" s="95">
        <v>0</v>
      </c>
      <c r="BN1635" s="95">
        <v>0</v>
      </c>
      <c r="BO1635" s="95">
        <v>0</v>
      </c>
      <c r="BP1635" s="95">
        <v>0</v>
      </c>
      <c r="BQ1635" s="95">
        <v>0</v>
      </c>
      <c r="BR1635" s="95">
        <v>4535352.72229004</v>
      </c>
      <c r="BS1635" s="95">
        <v>2038073.45252991</v>
      </c>
      <c r="BT1635" s="95">
        <v>0</v>
      </c>
      <c r="BU1635" s="95">
        <v>2375207.43994141</v>
      </c>
      <c r="BV1635" s="95">
        <v>2041245.6932983401</v>
      </c>
      <c r="BW1635" s="95">
        <v>0</v>
      </c>
      <c r="BX1635" s="95">
        <v>352255.188724518</v>
      </c>
      <c r="BY1635" s="95">
        <v>0</v>
      </c>
      <c r="BZ1635" s="95">
        <v>0</v>
      </c>
      <c r="CA1635" s="95">
        <v>64104.340739726998</v>
      </c>
      <c r="CB1635" s="95">
        <v>3688732.1786499</v>
      </c>
      <c r="CC1635" s="95">
        <v>36260628.419433601</v>
      </c>
      <c r="CD1635" s="95">
        <v>10919362.057251001</v>
      </c>
      <c r="CE1635" s="95">
        <v>1693.3945873826699</v>
      </c>
      <c r="CF1635" s="95">
        <v>194509.54383659401</v>
      </c>
      <c r="CG1635" s="95">
        <v>1637493.8534240699</v>
      </c>
      <c r="CH1635" s="95">
        <v>0</v>
      </c>
      <c r="CI1635" s="95">
        <v>65795.709200859099</v>
      </c>
      <c r="CJ1635" s="95">
        <v>3881547.4931030301</v>
      </c>
      <c r="CK1635" s="95">
        <v>37901495.953125</v>
      </c>
      <c r="CL1635" s="95">
        <v>11249903.361450201</v>
      </c>
      <c r="CM1635" s="160">
        <v>93655.177082061797</v>
      </c>
      <c r="CN1635" s="160">
        <v>11836116.7418213</v>
      </c>
      <c r="CO1635" s="160">
        <v>68079640.1328125</v>
      </c>
      <c r="CP1635" s="95">
        <v>11249903.361450201</v>
      </c>
      <c r="CQ1635" s="95">
        <v>0</v>
      </c>
      <c r="CR1635" s="95">
        <v>0</v>
      </c>
      <c r="CS1635" s="95">
        <v>0</v>
      </c>
      <c r="CT1635" s="95">
        <v>0</v>
      </c>
      <c r="CU1635" s="161">
        <v>3883241.7224864941</v>
      </c>
      <c r="CV1635" s="161">
        <v>37898122.272857673</v>
      </c>
    </row>
    <row r="1636" spans="1:100" x14ac:dyDescent="0.2">
      <c r="A1636" s="94" t="s">
        <v>75</v>
      </c>
      <c r="B1636" s="96">
        <v>42614</v>
      </c>
      <c r="C1636" s="95">
        <v>58452.125772952997</v>
      </c>
      <c r="D1636" s="95">
        <v>0</v>
      </c>
      <c r="E1636" s="95">
        <v>5649.3303872942897</v>
      </c>
      <c r="F1636" s="95">
        <v>5126.0351389050502</v>
      </c>
      <c r="G1636" s="95">
        <v>1722.2707799971099</v>
      </c>
      <c r="H1636" s="95">
        <v>0</v>
      </c>
      <c r="I1636" s="95">
        <v>0</v>
      </c>
      <c r="J1636" s="95">
        <v>27868.482992887501</v>
      </c>
      <c r="K1636" s="95">
        <v>0</v>
      </c>
      <c r="L1636" s="95">
        <v>122.170441077091</v>
      </c>
      <c r="M1636" s="95">
        <v>26643.722346782699</v>
      </c>
      <c r="N1636" s="95">
        <v>5205.6012271046602</v>
      </c>
      <c r="O1636" s="95">
        <v>0</v>
      </c>
      <c r="P1636" s="95">
        <v>29176.993220329299</v>
      </c>
      <c r="Q1636" s="95">
        <v>3001.40974164009</v>
      </c>
      <c r="R1636" s="95">
        <v>0</v>
      </c>
      <c r="S1636" s="95">
        <v>1718.5680569112301</v>
      </c>
      <c r="T1636" s="95">
        <v>0</v>
      </c>
      <c r="U1636" s="95">
        <v>27875.481278181102</v>
      </c>
      <c r="V1636" s="95">
        <v>3438408.6127929701</v>
      </c>
      <c r="W1636" s="95">
        <v>0</v>
      </c>
      <c r="X1636" s="95">
        <v>271475.50583648699</v>
      </c>
      <c r="Y1636" s="95">
        <v>229038.70501708999</v>
      </c>
      <c r="Z1636" s="95">
        <v>198982.708747864</v>
      </c>
      <c r="AA1636" s="95">
        <v>0</v>
      </c>
      <c r="AB1636" s="95">
        <v>0</v>
      </c>
      <c r="AC1636" s="95">
        <v>7940572.4281616202</v>
      </c>
      <c r="AD1636" s="95">
        <v>0</v>
      </c>
      <c r="AE1636" s="95">
        <v>13460.1576424837</v>
      </c>
      <c r="AF1636" s="95">
        <v>1360283.9897766099</v>
      </c>
      <c r="AG1636" s="95">
        <v>591458.93930053699</v>
      </c>
      <c r="AH1636" s="95">
        <v>0</v>
      </c>
      <c r="AI1636" s="95">
        <v>1230491.9104156501</v>
      </c>
      <c r="AJ1636" s="95">
        <v>513216.358543396</v>
      </c>
      <c r="AK1636" s="95">
        <v>0</v>
      </c>
      <c r="AL1636" s="95">
        <v>198586.057432175</v>
      </c>
      <c r="AM1636" s="95">
        <v>0</v>
      </c>
      <c r="AN1636" s="95">
        <v>7940360.1724853497</v>
      </c>
      <c r="AO1636" s="95">
        <v>34457738.7744141</v>
      </c>
      <c r="AP1636" s="95">
        <v>0</v>
      </c>
      <c r="AQ1636" s="95">
        <v>2327720.83285522</v>
      </c>
      <c r="AR1636" s="95">
        <v>1947267.11543274</v>
      </c>
      <c r="AS1636" s="95">
        <v>1710677.7995605499</v>
      </c>
      <c r="AT1636" s="95">
        <v>0</v>
      </c>
      <c r="AU1636" s="95">
        <v>0</v>
      </c>
      <c r="AV1636" s="95">
        <v>30226957.002929699</v>
      </c>
      <c r="AW1636" s="95">
        <v>0</v>
      </c>
      <c r="AX1636" s="95">
        <v>117948.891877174</v>
      </c>
      <c r="AY1636" s="95">
        <v>13941624.591430699</v>
      </c>
      <c r="AZ1636" s="95">
        <v>5233780.0874633798</v>
      </c>
      <c r="BA1636" s="95">
        <v>0</v>
      </c>
      <c r="BB1636" s="95">
        <v>12927986.731323199</v>
      </c>
      <c r="BC1636" s="95">
        <v>4571480.0621948196</v>
      </c>
      <c r="BD1636" s="95">
        <v>0</v>
      </c>
      <c r="BE1636" s="95">
        <v>1707173.99822998</v>
      </c>
      <c r="BF1636" s="95">
        <v>0</v>
      </c>
      <c r="BG1636" s="95">
        <v>30228003.6958008</v>
      </c>
      <c r="BH1636" s="95">
        <v>9710224.1041259803</v>
      </c>
      <c r="BI1636" s="95">
        <v>0</v>
      </c>
      <c r="BJ1636" s="95">
        <v>1163612.1874084501</v>
      </c>
      <c r="BK1636" s="95">
        <v>813504.14556121803</v>
      </c>
      <c r="BL1636" s="95">
        <v>0</v>
      </c>
      <c r="BM1636" s="95">
        <v>0</v>
      </c>
      <c r="BN1636" s="95">
        <v>0</v>
      </c>
      <c r="BO1636" s="95">
        <v>0</v>
      </c>
      <c r="BP1636" s="95">
        <v>0</v>
      </c>
      <c r="BQ1636" s="95">
        <v>0</v>
      </c>
      <c r="BR1636" s="95">
        <v>4541489.5864257803</v>
      </c>
      <c r="BS1636" s="95">
        <v>2088410.33805847</v>
      </c>
      <c r="BT1636" s="95">
        <v>0</v>
      </c>
      <c r="BU1636" s="95">
        <v>2005014.1899719201</v>
      </c>
      <c r="BV1636" s="95">
        <v>2022725.8091583301</v>
      </c>
      <c r="BW1636" s="95">
        <v>0</v>
      </c>
      <c r="BX1636" s="95">
        <v>308066.74892425502</v>
      </c>
      <c r="BY1636" s="95">
        <v>0</v>
      </c>
      <c r="BZ1636" s="95">
        <v>0</v>
      </c>
      <c r="CA1636" s="95">
        <v>64120.884186744697</v>
      </c>
      <c r="CB1636" s="95">
        <v>3710801.9121093801</v>
      </c>
      <c r="CC1636" s="95">
        <v>36880137.909179702</v>
      </c>
      <c r="CD1636" s="95">
        <v>10860423.747924799</v>
      </c>
      <c r="CE1636" s="95">
        <v>1723.79833833873</v>
      </c>
      <c r="CF1636" s="95">
        <v>199280.659440994</v>
      </c>
      <c r="CG1636" s="95">
        <v>1723997.4606170701</v>
      </c>
      <c r="CH1636" s="95">
        <v>0</v>
      </c>
      <c r="CI1636" s="95">
        <v>65857.845537185698</v>
      </c>
      <c r="CJ1636" s="95">
        <v>3909221.1340026902</v>
      </c>
      <c r="CK1636" s="95">
        <v>38595295.4833984</v>
      </c>
      <c r="CL1636" s="95">
        <v>11186442.610961899</v>
      </c>
      <c r="CM1636" s="160">
        <v>93576.816546440095</v>
      </c>
      <c r="CN1636" s="160">
        <v>11859315.8391113</v>
      </c>
      <c r="CO1636" s="160">
        <v>68820980.527343795</v>
      </c>
      <c r="CP1636" s="95">
        <v>11186442.610961899</v>
      </c>
      <c r="CQ1636" s="95">
        <v>0</v>
      </c>
      <c r="CR1636" s="95">
        <v>0</v>
      </c>
      <c r="CS1636" s="95">
        <v>0</v>
      </c>
      <c r="CT1636" s="95">
        <v>0</v>
      </c>
      <c r="CU1636" s="161">
        <v>3910082.5715503739</v>
      </c>
      <c r="CV1636" s="161">
        <v>38604135.369796775</v>
      </c>
    </row>
    <row r="1637" spans="1:100" x14ac:dyDescent="0.2">
      <c r="A1637" s="94" t="s">
        <v>75</v>
      </c>
      <c r="B1637" s="96">
        <v>42705</v>
      </c>
      <c r="C1637" s="95">
        <v>58524.141062259703</v>
      </c>
      <c r="D1637" s="95">
        <v>0</v>
      </c>
      <c r="E1637" s="95">
        <v>5570.1839815974199</v>
      </c>
      <c r="F1637" s="95">
        <v>5078.4441730380104</v>
      </c>
      <c r="G1637" s="95">
        <v>1756.44570873678</v>
      </c>
      <c r="H1637" s="95">
        <v>0</v>
      </c>
      <c r="I1637" s="95">
        <v>0</v>
      </c>
      <c r="J1637" s="95">
        <v>27947.744678020499</v>
      </c>
      <c r="K1637" s="95">
        <v>0</v>
      </c>
      <c r="L1637" s="95">
        <v>112.138995192945</v>
      </c>
      <c r="M1637" s="95">
        <v>26763.920544385899</v>
      </c>
      <c r="N1637" s="95">
        <v>5175.2308000922203</v>
      </c>
      <c r="O1637" s="95">
        <v>0</v>
      </c>
      <c r="P1637" s="95">
        <v>29179.167293786999</v>
      </c>
      <c r="Q1637" s="95">
        <v>2933.8993399739302</v>
      </c>
      <c r="R1637" s="95">
        <v>0</v>
      </c>
      <c r="S1637" s="95">
        <v>1755.0287979990201</v>
      </c>
      <c r="T1637" s="95">
        <v>0</v>
      </c>
      <c r="U1637" s="95">
        <v>27951.4372968674</v>
      </c>
      <c r="V1637" s="95">
        <v>3422330.8148193401</v>
      </c>
      <c r="W1637" s="95">
        <v>0</v>
      </c>
      <c r="X1637" s="95">
        <v>267648.97636032099</v>
      </c>
      <c r="Y1637" s="95">
        <v>224706.54070663499</v>
      </c>
      <c r="Z1637" s="95">
        <v>201487.816473007</v>
      </c>
      <c r="AA1637" s="95">
        <v>0</v>
      </c>
      <c r="AB1637" s="95">
        <v>0</v>
      </c>
      <c r="AC1637" s="95">
        <v>7888816.8172607403</v>
      </c>
      <c r="AD1637" s="95">
        <v>0</v>
      </c>
      <c r="AE1637" s="95">
        <v>13239.815045476</v>
      </c>
      <c r="AF1637" s="95">
        <v>1361494.9433136</v>
      </c>
      <c r="AG1637" s="95">
        <v>589450.35920715297</v>
      </c>
      <c r="AH1637" s="95">
        <v>0</v>
      </c>
      <c r="AI1637" s="95">
        <v>1223596.4971008301</v>
      </c>
      <c r="AJ1637" s="95">
        <v>510259.810886383</v>
      </c>
      <c r="AK1637" s="95">
        <v>0</v>
      </c>
      <c r="AL1637" s="95">
        <v>201202.56233406099</v>
      </c>
      <c r="AM1637" s="95">
        <v>0</v>
      </c>
      <c r="AN1637" s="95">
        <v>7893701.3588256799</v>
      </c>
      <c r="AO1637" s="95">
        <v>34468680.003906302</v>
      </c>
      <c r="AP1637" s="95">
        <v>0</v>
      </c>
      <c r="AQ1637" s="95">
        <v>2342146.1412353502</v>
      </c>
      <c r="AR1637" s="95">
        <v>1933467.4999542199</v>
      </c>
      <c r="AS1637" s="95">
        <v>1735440.4675445601</v>
      </c>
      <c r="AT1637" s="95">
        <v>0</v>
      </c>
      <c r="AU1637" s="95">
        <v>0</v>
      </c>
      <c r="AV1637" s="95">
        <v>30183382.0463867</v>
      </c>
      <c r="AW1637" s="95">
        <v>0</v>
      </c>
      <c r="AX1637" s="95">
        <v>127876.34592819199</v>
      </c>
      <c r="AY1637" s="95">
        <v>14061360.0657959</v>
      </c>
      <c r="AZ1637" s="95">
        <v>5287175.0651855497</v>
      </c>
      <c r="BA1637" s="95">
        <v>0</v>
      </c>
      <c r="BB1637" s="95">
        <v>12892706.071777301</v>
      </c>
      <c r="BC1637" s="95">
        <v>4573512.7686157199</v>
      </c>
      <c r="BD1637" s="95">
        <v>0</v>
      </c>
      <c r="BE1637" s="95">
        <v>1733306.58572388</v>
      </c>
      <c r="BF1637" s="95">
        <v>0</v>
      </c>
      <c r="BG1637" s="95">
        <v>30214313.356689502</v>
      </c>
      <c r="BH1637" s="95">
        <v>9736478.7629394494</v>
      </c>
      <c r="BI1637" s="95">
        <v>0</v>
      </c>
      <c r="BJ1637" s="95">
        <v>1150019.3213195801</v>
      </c>
      <c r="BK1637" s="95">
        <v>823993.25488281297</v>
      </c>
      <c r="BL1637" s="95">
        <v>0</v>
      </c>
      <c r="BM1637" s="95">
        <v>0</v>
      </c>
      <c r="BN1637" s="95">
        <v>0</v>
      </c>
      <c r="BO1637" s="95">
        <v>0</v>
      </c>
      <c r="BP1637" s="95">
        <v>0</v>
      </c>
      <c r="BQ1637" s="95">
        <v>0</v>
      </c>
      <c r="BR1637" s="95">
        <v>4542381.0824584998</v>
      </c>
      <c r="BS1637" s="95">
        <v>2089745.41635132</v>
      </c>
      <c r="BT1637" s="95">
        <v>0</v>
      </c>
      <c r="BU1637" s="95">
        <v>2285718.1599426302</v>
      </c>
      <c r="BV1637" s="95">
        <v>2011773.66265869</v>
      </c>
      <c r="BW1637" s="95">
        <v>0</v>
      </c>
      <c r="BX1637" s="95">
        <v>342625.50876998901</v>
      </c>
      <c r="BY1637" s="95">
        <v>0</v>
      </c>
      <c r="BZ1637" s="95">
        <v>0</v>
      </c>
      <c r="CA1637" s="95">
        <v>64120.523371219599</v>
      </c>
      <c r="CB1637" s="95">
        <v>3701065.6336975102</v>
      </c>
      <c r="CC1637" s="95">
        <v>36902544.634277299</v>
      </c>
      <c r="CD1637" s="95">
        <v>10879784.395507799</v>
      </c>
      <c r="CE1637" s="95">
        <v>1756.6691289395101</v>
      </c>
      <c r="CF1637" s="95">
        <v>201713.68771743801</v>
      </c>
      <c r="CG1637" s="95">
        <v>1745351.3540191699</v>
      </c>
      <c r="CH1637" s="95">
        <v>0</v>
      </c>
      <c r="CI1637" s="95">
        <v>65884.463787078901</v>
      </c>
      <c r="CJ1637" s="95">
        <v>3904397.1990051302</v>
      </c>
      <c r="CK1637" s="95">
        <v>38656372.239257798</v>
      </c>
      <c r="CL1637" s="95">
        <v>11227347.7655029</v>
      </c>
      <c r="CM1637" s="160">
        <v>93637.624155044599</v>
      </c>
      <c r="CN1637" s="160">
        <v>11828457.793457</v>
      </c>
      <c r="CO1637" s="160">
        <v>68928116.1640625</v>
      </c>
      <c r="CP1637" s="95">
        <v>11227347.7655029</v>
      </c>
      <c r="CQ1637" s="95">
        <v>0</v>
      </c>
      <c r="CR1637" s="95">
        <v>0</v>
      </c>
      <c r="CS1637" s="95">
        <v>0</v>
      </c>
      <c r="CT1637" s="95">
        <v>0</v>
      </c>
      <c r="CU1637" s="161">
        <v>3902779.3214149484</v>
      </c>
      <c r="CV1637" s="161">
        <v>38647895.988296472</v>
      </c>
    </row>
    <row r="1638" spans="1:100" x14ac:dyDescent="0.2">
      <c r="A1638" s="94" t="s">
        <v>75</v>
      </c>
      <c r="B1638" s="96">
        <v>42795</v>
      </c>
      <c r="C1638" s="95">
        <v>58770.534244060502</v>
      </c>
      <c r="D1638" s="95">
        <v>0</v>
      </c>
      <c r="E1638" s="95">
        <v>5533.8490208983403</v>
      </c>
      <c r="F1638" s="95">
        <v>5044.5273463129997</v>
      </c>
      <c r="G1638" s="95">
        <v>1792.3539965003699</v>
      </c>
      <c r="H1638" s="95">
        <v>0</v>
      </c>
      <c r="I1638" s="95">
        <v>0</v>
      </c>
      <c r="J1638" s="95">
        <v>28072.758983612101</v>
      </c>
      <c r="K1638" s="95">
        <v>0</v>
      </c>
      <c r="L1638" s="95">
        <v>116.03552530799099</v>
      </c>
      <c r="M1638" s="95">
        <v>26922.408747196201</v>
      </c>
      <c r="N1638" s="95">
        <v>5167.21607071161</v>
      </c>
      <c r="O1638" s="95">
        <v>0</v>
      </c>
      <c r="P1638" s="95">
        <v>29134.8344185352</v>
      </c>
      <c r="Q1638" s="95">
        <v>2894.2596803903598</v>
      </c>
      <c r="R1638" s="95">
        <v>0</v>
      </c>
      <c r="S1638" s="95">
        <v>1785.1251428872299</v>
      </c>
      <c r="T1638" s="95">
        <v>0</v>
      </c>
      <c r="U1638" s="95">
        <v>28066.506197452502</v>
      </c>
      <c r="V1638" s="95">
        <v>3469675.6384277302</v>
      </c>
      <c r="W1638" s="95">
        <v>0</v>
      </c>
      <c r="X1638" s="95">
        <v>265207.64788055402</v>
      </c>
      <c r="Y1638" s="95">
        <v>220276.42551422099</v>
      </c>
      <c r="Z1638" s="95">
        <v>208013.43549156201</v>
      </c>
      <c r="AA1638" s="95">
        <v>0</v>
      </c>
      <c r="AB1638" s="95">
        <v>0</v>
      </c>
      <c r="AC1638" s="95">
        <v>8034395.0295410203</v>
      </c>
      <c r="AD1638" s="95">
        <v>0</v>
      </c>
      <c r="AE1638" s="95">
        <v>14832.3950046301</v>
      </c>
      <c r="AF1638" s="95">
        <v>1374767.93447876</v>
      </c>
      <c r="AG1638" s="95">
        <v>592784.87944030797</v>
      </c>
      <c r="AH1638" s="95">
        <v>0</v>
      </c>
      <c r="AI1638" s="95">
        <v>1245945.7043457001</v>
      </c>
      <c r="AJ1638" s="95">
        <v>508667.82717513997</v>
      </c>
      <c r="AK1638" s="95">
        <v>0</v>
      </c>
      <c r="AL1638" s="95">
        <v>207762.57229614299</v>
      </c>
      <c r="AM1638" s="95">
        <v>0</v>
      </c>
      <c r="AN1638" s="95">
        <v>8015423.3532104502</v>
      </c>
      <c r="AO1638" s="95">
        <v>35130406.110839799</v>
      </c>
      <c r="AP1638" s="95">
        <v>0</v>
      </c>
      <c r="AQ1638" s="95">
        <v>2288410.9403991699</v>
      </c>
      <c r="AR1638" s="95">
        <v>1874413.6703949</v>
      </c>
      <c r="AS1638" s="95">
        <v>1802551.11984253</v>
      </c>
      <c r="AT1638" s="95">
        <v>0</v>
      </c>
      <c r="AU1638" s="95">
        <v>0</v>
      </c>
      <c r="AV1638" s="95">
        <v>30664627.560791001</v>
      </c>
      <c r="AW1638" s="95">
        <v>0</v>
      </c>
      <c r="AX1638" s="95">
        <v>132970.80766105701</v>
      </c>
      <c r="AY1638" s="95">
        <v>14201768.509765601</v>
      </c>
      <c r="AZ1638" s="95">
        <v>5352534.4459228497</v>
      </c>
      <c r="BA1638" s="95">
        <v>0</v>
      </c>
      <c r="BB1638" s="95">
        <v>13111012.821777301</v>
      </c>
      <c r="BC1638" s="95">
        <v>4597918.9638671903</v>
      </c>
      <c r="BD1638" s="95">
        <v>0</v>
      </c>
      <c r="BE1638" s="95">
        <v>1800264.7642517099</v>
      </c>
      <c r="BF1638" s="95">
        <v>0</v>
      </c>
      <c r="BG1638" s="95">
        <v>30580318.473632801</v>
      </c>
      <c r="BH1638" s="95">
        <v>9919297.2271728497</v>
      </c>
      <c r="BI1638" s="95">
        <v>0</v>
      </c>
      <c r="BJ1638" s="95">
        <v>1108668.4734954799</v>
      </c>
      <c r="BK1638" s="95">
        <v>805922.34255218494</v>
      </c>
      <c r="BL1638" s="95">
        <v>0</v>
      </c>
      <c r="BM1638" s="95">
        <v>0</v>
      </c>
      <c r="BN1638" s="95">
        <v>0</v>
      </c>
      <c r="BO1638" s="95">
        <v>0</v>
      </c>
      <c r="BP1638" s="95">
        <v>0</v>
      </c>
      <c r="BQ1638" s="95">
        <v>0</v>
      </c>
      <c r="BR1638" s="95">
        <v>4633261.2058715802</v>
      </c>
      <c r="BS1638" s="95">
        <v>2102687.13916016</v>
      </c>
      <c r="BT1638" s="95">
        <v>0</v>
      </c>
      <c r="BU1638" s="95">
        <v>2347070.1399230999</v>
      </c>
      <c r="BV1638" s="95">
        <v>2009586.1680908201</v>
      </c>
      <c r="BW1638" s="95">
        <v>0</v>
      </c>
      <c r="BX1638" s="95">
        <v>367303.878700256</v>
      </c>
      <c r="BY1638" s="95">
        <v>0</v>
      </c>
      <c r="BZ1638" s="95">
        <v>0</v>
      </c>
      <c r="CA1638" s="95">
        <v>64255.799566268899</v>
      </c>
      <c r="CB1638" s="95">
        <v>3726291.1339721698</v>
      </c>
      <c r="CC1638" s="95">
        <v>37358703.3271484</v>
      </c>
      <c r="CD1638" s="95">
        <v>11047742.4886475</v>
      </c>
      <c r="CE1638" s="95">
        <v>1789.75475527346</v>
      </c>
      <c r="CF1638" s="95">
        <v>205429.844114304</v>
      </c>
      <c r="CG1638" s="95">
        <v>1792911.4954528799</v>
      </c>
      <c r="CH1638" s="95">
        <v>0</v>
      </c>
      <c r="CI1638" s="95">
        <v>66019.174695968599</v>
      </c>
      <c r="CJ1638" s="95">
        <v>3932727.4475097698</v>
      </c>
      <c r="CK1638" s="95">
        <v>39143471.989257798</v>
      </c>
      <c r="CL1638" s="95">
        <v>11413714.8436279</v>
      </c>
      <c r="CM1638" s="160">
        <v>93916.993037223801</v>
      </c>
      <c r="CN1638" s="160">
        <v>11907277.8985596</v>
      </c>
      <c r="CO1638" s="160">
        <v>69742448.912109405</v>
      </c>
      <c r="CP1638" s="95">
        <v>11413714.8436279</v>
      </c>
      <c r="CQ1638" s="95">
        <v>0</v>
      </c>
      <c r="CR1638" s="95">
        <v>0</v>
      </c>
      <c r="CS1638" s="95">
        <v>0</v>
      </c>
      <c r="CT1638" s="95">
        <v>0</v>
      </c>
      <c r="CU1638" s="161">
        <v>3931720.9780864739</v>
      </c>
      <c r="CV1638" s="161">
        <v>39151614.822601281</v>
      </c>
    </row>
    <row r="1639" spans="1:100" x14ac:dyDescent="0.2">
      <c r="A1639" s="94" t="s">
        <v>75</v>
      </c>
      <c r="B1639" s="96">
        <v>42887</v>
      </c>
      <c r="C1639" s="95">
        <v>58610.099714279197</v>
      </c>
      <c r="D1639" s="95">
        <v>0</v>
      </c>
      <c r="E1639" s="95">
        <v>5399.5395510792696</v>
      </c>
      <c r="F1639" s="95">
        <v>4939.6129629611996</v>
      </c>
      <c r="G1639" s="95">
        <v>1792.85097943246</v>
      </c>
      <c r="H1639" s="95">
        <v>0</v>
      </c>
      <c r="I1639" s="95">
        <v>0</v>
      </c>
      <c r="J1639" s="95">
        <v>28055.566416025202</v>
      </c>
      <c r="K1639" s="95">
        <v>0</v>
      </c>
      <c r="L1639" s="95">
        <v>124.75584271829599</v>
      </c>
      <c r="M1639" s="95">
        <v>26903.342796564099</v>
      </c>
      <c r="N1639" s="95">
        <v>5128.7472333908099</v>
      </c>
      <c r="O1639" s="95">
        <v>0</v>
      </c>
      <c r="P1639" s="95">
        <v>28936.532925605799</v>
      </c>
      <c r="Q1639" s="95">
        <v>2876.5522020161202</v>
      </c>
      <c r="R1639" s="95">
        <v>0</v>
      </c>
      <c r="S1639" s="95">
        <v>1789.81288710237</v>
      </c>
      <c r="T1639" s="95">
        <v>0</v>
      </c>
      <c r="U1639" s="95">
        <v>28043.4185810089</v>
      </c>
      <c r="V1639" s="95">
        <v>3437009.2856750502</v>
      </c>
      <c r="W1639" s="95">
        <v>0</v>
      </c>
      <c r="X1639" s="95">
        <v>261839.40351867699</v>
      </c>
      <c r="Y1639" s="95">
        <v>215263.12344741801</v>
      </c>
      <c r="Z1639" s="95">
        <v>202286.371742249</v>
      </c>
      <c r="AA1639" s="95">
        <v>0</v>
      </c>
      <c r="AB1639" s="95">
        <v>0</v>
      </c>
      <c r="AC1639" s="95">
        <v>7972303.1185302697</v>
      </c>
      <c r="AD1639" s="95">
        <v>0</v>
      </c>
      <c r="AE1639" s="95">
        <v>17306.202403545401</v>
      </c>
      <c r="AF1639" s="95">
        <v>1361646.63877869</v>
      </c>
      <c r="AG1639" s="95">
        <v>589421.66458129894</v>
      </c>
      <c r="AH1639" s="95">
        <v>0</v>
      </c>
      <c r="AI1639" s="95">
        <v>1208972.8594665499</v>
      </c>
      <c r="AJ1639" s="95">
        <v>508541.79232788098</v>
      </c>
      <c r="AK1639" s="95">
        <v>0</v>
      </c>
      <c r="AL1639" s="95">
        <v>202146.58809089701</v>
      </c>
      <c r="AM1639" s="95">
        <v>0</v>
      </c>
      <c r="AN1639" s="95">
        <v>7985797.1942748995</v>
      </c>
      <c r="AO1639" s="95">
        <v>34979078.468261696</v>
      </c>
      <c r="AP1639" s="95">
        <v>0</v>
      </c>
      <c r="AQ1639" s="95">
        <v>2263878.1765747098</v>
      </c>
      <c r="AR1639" s="95">
        <v>1832959.38223267</v>
      </c>
      <c r="AS1639" s="95">
        <v>1765482.5119628899</v>
      </c>
      <c r="AT1639" s="95">
        <v>0</v>
      </c>
      <c r="AU1639" s="95">
        <v>0</v>
      </c>
      <c r="AV1639" s="95">
        <v>30725505.106445301</v>
      </c>
      <c r="AW1639" s="95">
        <v>0</v>
      </c>
      <c r="AX1639" s="95">
        <v>148015.52179718</v>
      </c>
      <c r="AY1639" s="95">
        <v>14199852.432006801</v>
      </c>
      <c r="AZ1639" s="95">
        <v>5319400.8433227502</v>
      </c>
      <c r="BA1639" s="95">
        <v>0</v>
      </c>
      <c r="BB1639" s="95">
        <v>12811682.5631104</v>
      </c>
      <c r="BC1639" s="95">
        <v>4586194.0471801804</v>
      </c>
      <c r="BD1639" s="95">
        <v>0</v>
      </c>
      <c r="BE1639" s="95">
        <v>1763733.8992309601</v>
      </c>
      <c r="BF1639" s="95">
        <v>0</v>
      </c>
      <c r="BG1639" s="95">
        <v>30778426.2412109</v>
      </c>
      <c r="BH1639" s="95">
        <v>9827955.5739746094</v>
      </c>
      <c r="BI1639" s="95">
        <v>0</v>
      </c>
      <c r="BJ1639" s="95">
        <v>1090205.9781189</v>
      </c>
      <c r="BK1639" s="95">
        <v>789630.25170135498</v>
      </c>
      <c r="BL1639" s="95">
        <v>0</v>
      </c>
      <c r="BM1639" s="95">
        <v>0</v>
      </c>
      <c r="BN1639" s="95">
        <v>0</v>
      </c>
      <c r="BO1639" s="95">
        <v>0</v>
      </c>
      <c r="BP1639" s="95">
        <v>0</v>
      </c>
      <c r="BQ1639" s="95">
        <v>0</v>
      </c>
      <c r="BR1639" s="95">
        <v>4623728.3776245099</v>
      </c>
      <c r="BS1639" s="95">
        <v>2086738.1667327899</v>
      </c>
      <c r="BT1639" s="95">
        <v>0</v>
      </c>
      <c r="BU1639" s="95">
        <v>2311258.4299316402</v>
      </c>
      <c r="BV1639" s="95">
        <v>2009590.9816894501</v>
      </c>
      <c r="BW1639" s="95">
        <v>0</v>
      </c>
      <c r="BX1639" s="95">
        <v>368581.62868499802</v>
      </c>
      <c r="BY1639" s="95">
        <v>0</v>
      </c>
      <c r="BZ1639" s="95">
        <v>0</v>
      </c>
      <c r="CA1639" s="95">
        <v>64003.416293144197</v>
      </c>
      <c r="CB1639" s="95">
        <v>3699700.7644653302</v>
      </c>
      <c r="CC1639" s="95">
        <v>37232159.6728516</v>
      </c>
      <c r="CD1639" s="95">
        <v>10917822.027832</v>
      </c>
      <c r="CE1639" s="95">
        <v>1793.65865716338</v>
      </c>
      <c r="CF1639" s="95">
        <v>204458.07330131499</v>
      </c>
      <c r="CG1639" s="95">
        <v>1800423.4328918499</v>
      </c>
      <c r="CH1639" s="95">
        <v>0</v>
      </c>
      <c r="CI1639" s="95">
        <v>65797.776785850496</v>
      </c>
      <c r="CJ1639" s="95">
        <v>3905428.4654846201</v>
      </c>
      <c r="CK1639" s="95">
        <v>39023631.864746101</v>
      </c>
      <c r="CL1639" s="95">
        <v>11264025.3896484</v>
      </c>
      <c r="CM1639" s="160">
        <v>93647.201248168902</v>
      </c>
      <c r="CN1639" s="160">
        <v>11915973.680908199</v>
      </c>
      <c r="CO1639" s="160">
        <v>69907795.541015595</v>
      </c>
      <c r="CP1639" s="95">
        <v>11264025.3896484</v>
      </c>
      <c r="CQ1639" s="95">
        <v>0</v>
      </c>
      <c r="CR1639" s="95">
        <v>0</v>
      </c>
      <c r="CS1639" s="95">
        <v>0</v>
      </c>
      <c r="CT1639" s="95">
        <v>0</v>
      </c>
      <c r="CU1639" s="161">
        <v>3904158.837766645</v>
      </c>
      <c r="CV1639" s="161">
        <v>39032583.105743453</v>
      </c>
    </row>
    <row r="1640" spans="1:100" x14ac:dyDescent="0.2">
      <c r="A1640" s="94" t="s">
        <v>75</v>
      </c>
      <c r="B1640" s="96">
        <v>42979</v>
      </c>
      <c r="C1640" s="95">
        <v>58525.182570934303</v>
      </c>
      <c r="D1640" s="95">
        <v>0</v>
      </c>
      <c r="E1640" s="95">
        <v>5347.3067512512198</v>
      </c>
      <c r="F1640" s="95">
        <v>4926.63403564692</v>
      </c>
      <c r="G1640" s="95">
        <v>1799.22191426158</v>
      </c>
      <c r="H1640" s="95">
        <v>0</v>
      </c>
      <c r="I1640" s="95">
        <v>0</v>
      </c>
      <c r="J1640" s="95">
        <v>27972.3700900078</v>
      </c>
      <c r="K1640" s="95">
        <v>0</v>
      </c>
      <c r="L1640" s="95">
        <v>114.649626415223</v>
      </c>
      <c r="M1640" s="95">
        <v>26941.6515855789</v>
      </c>
      <c r="N1640" s="95">
        <v>5070.8979696035403</v>
      </c>
      <c r="O1640" s="95">
        <v>0</v>
      </c>
      <c r="P1640" s="95">
        <v>28969.171820402102</v>
      </c>
      <c r="Q1640" s="95">
        <v>2856.7017530798898</v>
      </c>
      <c r="R1640" s="95">
        <v>0</v>
      </c>
      <c r="S1640" s="95">
        <v>1799.6356230676199</v>
      </c>
      <c r="T1640" s="95">
        <v>0</v>
      </c>
      <c r="U1640" s="95">
        <v>27989.380717277501</v>
      </c>
      <c r="V1640" s="95">
        <v>3402172.7977905301</v>
      </c>
      <c r="W1640" s="95">
        <v>0</v>
      </c>
      <c r="X1640" s="95">
        <v>256038.06936454799</v>
      </c>
      <c r="Y1640" s="95">
        <v>212597.099779129</v>
      </c>
      <c r="Z1640" s="95">
        <v>204506.603672028</v>
      </c>
      <c r="AA1640" s="95">
        <v>0</v>
      </c>
      <c r="AB1640" s="95">
        <v>0</v>
      </c>
      <c r="AC1640" s="95">
        <v>7988788.6574096698</v>
      </c>
      <c r="AD1640" s="95">
        <v>0</v>
      </c>
      <c r="AE1640" s="95">
        <v>16055.5629279613</v>
      </c>
      <c r="AF1640" s="95">
        <v>1366353.1553344701</v>
      </c>
      <c r="AG1640" s="95">
        <v>585234.078773499</v>
      </c>
      <c r="AH1640" s="95">
        <v>0</v>
      </c>
      <c r="AI1640" s="95">
        <v>1197616.55047607</v>
      </c>
      <c r="AJ1640" s="95">
        <v>502070.89940643299</v>
      </c>
      <c r="AK1640" s="95">
        <v>0</v>
      </c>
      <c r="AL1640" s="95">
        <v>204262.994075775</v>
      </c>
      <c r="AM1640" s="95">
        <v>0</v>
      </c>
      <c r="AN1640" s="95">
        <v>7988815.1103515597</v>
      </c>
      <c r="AO1640" s="95">
        <v>34783499.989257798</v>
      </c>
      <c r="AP1640" s="95">
        <v>0</v>
      </c>
      <c r="AQ1640" s="95">
        <v>2237340.7499389602</v>
      </c>
      <c r="AR1640" s="95">
        <v>1830032.4186706501</v>
      </c>
      <c r="AS1640" s="95">
        <v>1785544.14378357</v>
      </c>
      <c r="AT1640" s="95">
        <v>0</v>
      </c>
      <c r="AU1640" s="95">
        <v>0</v>
      </c>
      <c r="AV1640" s="95">
        <v>30901374.552978501</v>
      </c>
      <c r="AW1640" s="95">
        <v>0</v>
      </c>
      <c r="AX1640" s="95">
        <v>145369.301025391</v>
      </c>
      <c r="AY1640" s="95">
        <v>14323475.811279301</v>
      </c>
      <c r="AZ1640" s="95">
        <v>5318374.3361816397</v>
      </c>
      <c r="BA1640" s="95">
        <v>0</v>
      </c>
      <c r="BB1640" s="95">
        <v>12853884.430908199</v>
      </c>
      <c r="BC1640" s="95">
        <v>4575598.8935546903</v>
      </c>
      <c r="BD1640" s="95">
        <v>0</v>
      </c>
      <c r="BE1640" s="95">
        <v>1783739.1348877</v>
      </c>
      <c r="BF1640" s="95">
        <v>0</v>
      </c>
      <c r="BG1640" s="95">
        <v>30898093.964355499</v>
      </c>
      <c r="BH1640" s="95">
        <v>9791900.52099609</v>
      </c>
      <c r="BI1640" s="95">
        <v>0</v>
      </c>
      <c r="BJ1640" s="95">
        <v>1064492.63304138</v>
      </c>
      <c r="BK1640" s="95">
        <v>782475.62501525902</v>
      </c>
      <c r="BL1640" s="95">
        <v>0</v>
      </c>
      <c r="BM1640" s="95">
        <v>0</v>
      </c>
      <c r="BN1640" s="95">
        <v>0</v>
      </c>
      <c r="BO1640" s="95">
        <v>0</v>
      </c>
      <c r="BP1640" s="95">
        <v>0</v>
      </c>
      <c r="BQ1640" s="95">
        <v>0</v>
      </c>
      <c r="BR1640" s="95">
        <v>4623522.9652709998</v>
      </c>
      <c r="BS1640" s="95">
        <v>2074943.5389556901</v>
      </c>
      <c r="BT1640" s="95">
        <v>0</v>
      </c>
      <c r="BU1640" s="95">
        <v>1954246.65994263</v>
      </c>
      <c r="BV1640" s="95">
        <v>1986853.4848480199</v>
      </c>
      <c r="BW1640" s="95">
        <v>0</v>
      </c>
      <c r="BX1640" s="95">
        <v>319677.57888412499</v>
      </c>
      <c r="BY1640" s="95">
        <v>0</v>
      </c>
      <c r="BZ1640" s="95">
        <v>0</v>
      </c>
      <c r="CA1640" s="95">
        <v>63903.845256328597</v>
      </c>
      <c r="CB1640" s="95">
        <v>3674935.42895508</v>
      </c>
      <c r="CC1640" s="95">
        <v>37199649.1416016</v>
      </c>
      <c r="CD1640" s="95">
        <v>10845070.798828101</v>
      </c>
      <c r="CE1640" s="95">
        <v>1799.79335214198</v>
      </c>
      <c r="CF1640" s="95">
        <v>204574.325311661</v>
      </c>
      <c r="CG1640" s="95">
        <v>1801376.6229553199</v>
      </c>
      <c r="CH1640" s="95">
        <v>0</v>
      </c>
      <c r="CI1640" s="95">
        <v>65726.993768692002</v>
      </c>
      <c r="CJ1640" s="95">
        <v>3879261.7229919401</v>
      </c>
      <c r="CK1640" s="95">
        <v>38996721.6318359</v>
      </c>
      <c r="CL1640" s="95">
        <v>11186272.646850601</v>
      </c>
      <c r="CM1640" s="160">
        <v>93561.785441398606</v>
      </c>
      <c r="CN1640" s="160">
        <v>11905175.8052979</v>
      </c>
      <c r="CO1640" s="160">
        <v>69932172.551757798</v>
      </c>
      <c r="CP1640" s="95">
        <v>11186272.646850601</v>
      </c>
      <c r="CQ1640" s="95">
        <v>0</v>
      </c>
      <c r="CR1640" s="95">
        <v>0</v>
      </c>
      <c r="CS1640" s="95">
        <v>0</v>
      </c>
      <c r="CT1640" s="95">
        <v>0</v>
      </c>
      <c r="CU1640" s="161">
        <v>3879509.7542667408</v>
      </c>
      <c r="CV1640" s="161">
        <v>39001025.764556922</v>
      </c>
    </row>
    <row r="1641" spans="1:100" x14ac:dyDescent="0.2">
      <c r="A1641" s="94" t="s">
        <v>75</v>
      </c>
      <c r="B1641" s="96">
        <v>43070</v>
      </c>
      <c r="C1641" s="95">
        <v>58511.134947300001</v>
      </c>
      <c r="D1641" s="95">
        <v>0</v>
      </c>
      <c r="E1641" s="95">
        <v>5381.58767783642</v>
      </c>
      <c r="F1641" s="95">
        <v>4988.5353289842596</v>
      </c>
      <c r="G1641" s="95">
        <v>1814.36729197204</v>
      </c>
      <c r="H1641" s="95">
        <v>0</v>
      </c>
      <c r="I1641" s="95">
        <v>0</v>
      </c>
      <c r="J1641" s="95">
        <v>27890.2341406345</v>
      </c>
      <c r="K1641" s="95">
        <v>0</v>
      </c>
      <c r="L1641" s="95">
        <v>108.258015827276</v>
      </c>
      <c r="M1641" s="95">
        <v>26923.118086099599</v>
      </c>
      <c r="N1641" s="95">
        <v>5101.4217116236696</v>
      </c>
      <c r="O1641" s="95">
        <v>0</v>
      </c>
      <c r="P1641" s="95">
        <v>28978.0646255016</v>
      </c>
      <c r="Q1641" s="95">
        <v>2841.1624644100698</v>
      </c>
      <c r="R1641" s="95">
        <v>0</v>
      </c>
      <c r="S1641" s="95">
        <v>1810.74351473153</v>
      </c>
      <c r="T1641" s="95">
        <v>0</v>
      </c>
      <c r="U1641" s="95">
        <v>27896.719347238501</v>
      </c>
      <c r="V1641" s="95">
        <v>3348428.5158996601</v>
      </c>
      <c r="W1641" s="95">
        <v>0</v>
      </c>
      <c r="X1641" s="95">
        <v>252922.090898514</v>
      </c>
      <c r="Y1641" s="95">
        <v>210883.03142738299</v>
      </c>
      <c r="Z1641" s="95">
        <v>209778.936016083</v>
      </c>
      <c r="AA1641" s="95">
        <v>0</v>
      </c>
      <c r="AB1641" s="95">
        <v>0</v>
      </c>
      <c r="AC1641" s="95">
        <v>8018650.7946167002</v>
      </c>
      <c r="AD1641" s="95">
        <v>0</v>
      </c>
      <c r="AE1641" s="95">
        <v>14672.061338424701</v>
      </c>
      <c r="AF1641" s="95">
        <v>1358816.1344909701</v>
      </c>
      <c r="AG1641" s="95">
        <v>582901.66250610398</v>
      </c>
      <c r="AH1641" s="95">
        <v>0</v>
      </c>
      <c r="AI1641" s="95">
        <v>1147132.4950256301</v>
      </c>
      <c r="AJ1641" s="95">
        <v>504934.440078735</v>
      </c>
      <c r="AK1641" s="95">
        <v>0</v>
      </c>
      <c r="AL1641" s="95">
        <v>209246.42953300499</v>
      </c>
      <c r="AM1641" s="95">
        <v>0</v>
      </c>
      <c r="AN1641" s="95">
        <v>8025088.6459350605</v>
      </c>
      <c r="AO1641" s="95">
        <v>33987192.759277299</v>
      </c>
      <c r="AP1641" s="95">
        <v>0</v>
      </c>
      <c r="AQ1641" s="95">
        <v>2186450.34552002</v>
      </c>
      <c r="AR1641" s="95">
        <v>1803535.9393768299</v>
      </c>
      <c r="AS1641" s="95">
        <v>1833623.3258209201</v>
      </c>
      <c r="AT1641" s="95">
        <v>0</v>
      </c>
      <c r="AU1641" s="95">
        <v>0</v>
      </c>
      <c r="AV1641" s="95">
        <v>31068177.009521499</v>
      </c>
      <c r="AW1641" s="95">
        <v>0</v>
      </c>
      <c r="AX1641" s="95">
        <v>123429.435490608</v>
      </c>
      <c r="AY1641" s="95">
        <v>14307469.6722412</v>
      </c>
      <c r="AZ1641" s="95">
        <v>5334829.6364746103</v>
      </c>
      <c r="BA1641" s="95">
        <v>0</v>
      </c>
      <c r="BB1641" s="95">
        <v>11891321.1567383</v>
      </c>
      <c r="BC1641" s="95">
        <v>4612735.0025634803</v>
      </c>
      <c r="BD1641" s="95">
        <v>0</v>
      </c>
      <c r="BE1641" s="95">
        <v>1828661.5990448</v>
      </c>
      <c r="BF1641" s="95">
        <v>0</v>
      </c>
      <c r="BG1641" s="95">
        <v>31097837.373535201</v>
      </c>
      <c r="BH1641" s="95">
        <v>9766976.9504394494</v>
      </c>
      <c r="BI1641" s="95">
        <v>0</v>
      </c>
      <c r="BJ1641" s="95">
        <v>1045313.2776184099</v>
      </c>
      <c r="BK1641" s="95">
        <v>778649.77190399205</v>
      </c>
      <c r="BL1641" s="95">
        <v>0</v>
      </c>
      <c r="BM1641" s="95">
        <v>0</v>
      </c>
      <c r="BN1641" s="95">
        <v>0</v>
      </c>
      <c r="BO1641" s="95">
        <v>0</v>
      </c>
      <c r="BP1641" s="95">
        <v>0</v>
      </c>
      <c r="BQ1641" s="95">
        <v>0</v>
      </c>
      <c r="BR1641" s="95">
        <v>4650851.5723266602</v>
      </c>
      <c r="BS1641" s="95">
        <v>2064787.75456238</v>
      </c>
      <c r="BT1641" s="95">
        <v>0</v>
      </c>
      <c r="BU1641" s="95">
        <v>2145335.1799621601</v>
      </c>
      <c r="BV1641" s="95">
        <v>1991339.12684631</v>
      </c>
      <c r="BW1641" s="95">
        <v>0</v>
      </c>
      <c r="BX1641" s="95">
        <v>357863.57873916603</v>
      </c>
      <c r="BY1641" s="95">
        <v>0</v>
      </c>
      <c r="BZ1641" s="95">
        <v>0</v>
      </c>
      <c r="CA1641" s="95">
        <v>63920.076816082001</v>
      </c>
      <c r="CB1641" s="95">
        <v>3613106.2931213402</v>
      </c>
      <c r="CC1641" s="95">
        <v>36341100.870605499</v>
      </c>
      <c r="CD1641" s="95">
        <v>10801348.598998999</v>
      </c>
      <c r="CE1641" s="95">
        <v>1815.6797869801501</v>
      </c>
      <c r="CF1641" s="95">
        <v>209927.376094818</v>
      </c>
      <c r="CG1641" s="95">
        <v>1852770.18365479</v>
      </c>
      <c r="CH1641" s="95">
        <v>0</v>
      </c>
      <c r="CI1641" s="95">
        <v>65746.273447990403</v>
      </c>
      <c r="CJ1641" s="95">
        <v>3824460.3343810998</v>
      </c>
      <c r="CK1641" s="95">
        <v>38188146.525390603</v>
      </c>
      <c r="CL1641" s="95">
        <v>11162492.405151401</v>
      </c>
      <c r="CM1641" s="160">
        <v>93432.622835159302</v>
      </c>
      <c r="CN1641" s="160">
        <v>11877459.8117676</v>
      </c>
      <c r="CO1641" s="160">
        <v>69342297.808593795</v>
      </c>
      <c r="CP1641" s="95">
        <v>11162492.405151401</v>
      </c>
      <c r="CQ1641" s="95">
        <v>0</v>
      </c>
      <c r="CR1641" s="95">
        <v>0</v>
      </c>
      <c r="CS1641" s="95">
        <v>0</v>
      </c>
      <c r="CT1641" s="95">
        <v>0</v>
      </c>
      <c r="CU1641" s="161">
        <v>3823033.6692161583</v>
      </c>
      <c r="CV1641" s="161">
        <v>38193871.054260291</v>
      </c>
    </row>
    <row r="1642" spans="1:100" x14ac:dyDescent="0.2">
      <c r="A1642" s="94" t="s">
        <v>75</v>
      </c>
      <c r="B1642" s="96">
        <v>43160</v>
      </c>
      <c r="C1642" s="95">
        <v>58427.511225223498</v>
      </c>
      <c r="D1642" s="95">
        <v>0</v>
      </c>
      <c r="E1642" s="95">
        <v>5443.2789992094004</v>
      </c>
      <c r="F1642" s="95">
        <v>5063.8938322663298</v>
      </c>
      <c r="G1642" s="95">
        <v>1823.7675020694701</v>
      </c>
      <c r="H1642" s="95">
        <v>0</v>
      </c>
      <c r="I1642" s="95">
        <v>0</v>
      </c>
      <c r="J1642" s="95">
        <v>27855.6061728001</v>
      </c>
      <c r="K1642" s="95">
        <v>0</v>
      </c>
      <c r="L1642" s="95">
        <v>85.347205276601002</v>
      </c>
      <c r="M1642" s="95">
        <v>26930.947766065601</v>
      </c>
      <c r="N1642" s="95">
        <v>5065.2502922415697</v>
      </c>
      <c r="O1642" s="95">
        <v>0</v>
      </c>
      <c r="P1642" s="95">
        <v>28856.2870678902</v>
      </c>
      <c r="Q1642" s="95">
        <v>2843.9250713884799</v>
      </c>
      <c r="R1642" s="95">
        <v>0</v>
      </c>
      <c r="S1642" s="95">
        <v>1814.7491892278199</v>
      </c>
      <c r="T1642" s="95">
        <v>0</v>
      </c>
      <c r="U1642" s="95">
        <v>27842.351892232899</v>
      </c>
      <c r="V1642" s="95">
        <v>3329016.7902831999</v>
      </c>
      <c r="W1642" s="95">
        <v>0</v>
      </c>
      <c r="X1642" s="95">
        <v>248496.627044678</v>
      </c>
      <c r="Y1642" s="95">
        <v>210201.98730850199</v>
      </c>
      <c r="Z1642" s="95">
        <v>208611.87166214001</v>
      </c>
      <c r="AA1642" s="95">
        <v>0</v>
      </c>
      <c r="AB1642" s="95">
        <v>0</v>
      </c>
      <c r="AC1642" s="95">
        <v>8009926.2326049795</v>
      </c>
      <c r="AD1642" s="95">
        <v>0</v>
      </c>
      <c r="AE1642" s="95">
        <v>9367.4010865688306</v>
      </c>
      <c r="AF1642" s="95">
        <v>1346587.8031158401</v>
      </c>
      <c r="AG1642" s="95">
        <v>581155.33164978004</v>
      </c>
      <c r="AH1642" s="95">
        <v>0</v>
      </c>
      <c r="AI1642" s="95">
        <v>1119870.0113677999</v>
      </c>
      <c r="AJ1642" s="95">
        <v>509655.96574783302</v>
      </c>
      <c r="AK1642" s="95">
        <v>0</v>
      </c>
      <c r="AL1642" s="95">
        <v>208039.594060898</v>
      </c>
      <c r="AM1642" s="95">
        <v>0</v>
      </c>
      <c r="AN1642" s="95">
        <v>8021886.1856079102</v>
      </c>
      <c r="AO1642" s="95">
        <v>33916406.231933601</v>
      </c>
      <c r="AP1642" s="95">
        <v>0</v>
      </c>
      <c r="AQ1642" s="95">
        <v>2173992.7138366699</v>
      </c>
      <c r="AR1642" s="95">
        <v>1818834.9706878699</v>
      </c>
      <c r="AS1642" s="95">
        <v>1825815.9487457301</v>
      </c>
      <c r="AT1642" s="95">
        <v>0</v>
      </c>
      <c r="AU1642" s="95">
        <v>0</v>
      </c>
      <c r="AV1642" s="95">
        <v>31182091.7023926</v>
      </c>
      <c r="AW1642" s="95">
        <v>0</v>
      </c>
      <c r="AX1642" s="95">
        <v>71425.585204124494</v>
      </c>
      <c r="AY1642" s="95">
        <v>14274534.2775879</v>
      </c>
      <c r="AZ1642" s="95">
        <v>5350014.3261108398</v>
      </c>
      <c r="BA1642" s="95">
        <v>0</v>
      </c>
      <c r="BB1642" s="95">
        <v>11584269.978393599</v>
      </c>
      <c r="BC1642" s="95">
        <v>4686889.2178955097</v>
      </c>
      <c r="BD1642" s="95">
        <v>0</v>
      </c>
      <c r="BE1642" s="95">
        <v>1820753.7368927</v>
      </c>
      <c r="BF1642" s="95">
        <v>0</v>
      </c>
      <c r="BG1642" s="95">
        <v>31227630.6337891</v>
      </c>
      <c r="BH1642" s="95">
        <v>9694715.7427978497</v>
      </c>
      <c r="BI1642" s="95">
        <v>0</v>
      </c>
      <c r="BJ1642" s="95">
        <v>1033334.0416564899</v>
      </c>
      <c r="BK1642" s="95">
        <v>778196.04091644299</v>
      </c>
      <c r="BL1642" s="95">
        <v>0</v>
      </c>
      <c r="BM1642" s="95">
        <v>0</v>
      </c>
      <c r="BN1642" s="95">
        <v>0</v>
      </c>
      <c r="BO1642" s="95">
        <v>0</v>
      </c>
      <c r="BP1642" s="95">
        <v>0</v>
      </c>
      <c r="BQ1642" s="95">
        <v>0</v>
      </c>
      <c r="BR1642" s="95">
        <v>4643620.5278320303</v>
      </c>
      <c r="BS1642" s="95">
        <v>2066388.41163635</v>
      </c>
      <c r="BT1642" s="95">
        <v>0</v>
      </c>
      <c r="BU1642" s="95">
        <v>2109586.8499755901</v>
      </c>
      <c r="BV1642" s="95">
        <v>2008563.4612884501</v>
      </c>
      <c r="BW1642" s="95">
        <v>0</v>
      </c>
      <c r="BX1642" s="95">
        <v>369303.298698425</v>
      </c>
      <c r="BY1642" s="95">
        <v>0</v>
      </c>
      <c r="BZ1642" s="95">
        <v>0</v>
      </c>
      <c r="CA1642" s="95">
        <v>63817.476076126099</v>
      </c>
      <c r="CB1642" s="95">
        <v>3572943.6283264202</v>
      </c>
      <c r="CC1642" s="95">
        <v>36066211.286132798</v>
      </c>
      <c r="CD1642" s="95">
        <v>10751072.559936499</v>
      </c>
      <c r="CE1642" s="95">
        <v>1822.52832838893</v>
      </c>
      <c r="CF1642" s="95">
        <v>208565.74278640701</v>
      </c>
      <c r="CG1642" s="95">
        <v>1838270.27507019</v>
      </c>
      <c r="CH1642" s="95">
        <v>0</v>
      </c>
      <c r="CI1642" s="95">
        <v>65597.399726867705</v>
      </c>
      <c r="CJ1642" s="95">
        <v>3782591.8833618201</v>
      </c>
      <c r="CK1642" s="95">
        <v>37901450.083496101</v>
      </c>
      <c r="CL1642" s="95">
        <v>11117877.494628901</v>
      </c>
      <c r="CM1642" s="160">
        <v>93254.406519889802</v>
      </c>
      <c r="CN1642" s="160">
        <v>11769068.379760699</v>
      </c>
      <c r="CO1642" s="160">
        <v>69132974.294921905</v>
      </c>
      <c r="CP1642" s="95">
        <v>11117877.494628901</v>
      </c>
      <c r="CQ1642" s="95">
        <v>0</v>
      </c>
      <c r="CR1642" s="95">
        <v>0</v>
      </c>
      <c r="CS1642" s="95">
        <v>0</v>
      </c>
      <c r="CT1642" s="95">
        <v>0</v>
      </c>
      <c r="CU1642" s="161">
        <v>3781509.3711128272</v>
      </c>
      <c r="CV1642" s="161">
        <v>37904481.561202988</v>
      </c>
    </row>
    <row r="1643" spans="1:100" x14ac:dyDescent="0.2">
      <c r="A1643" s="94" t="s">
        <v>75</v>
      </c>
      <c r="B1643" s="96">
        <v>43252</v>
      </c>
      <c r="C1643" s="95">
        <v>58624.007300376899</v>
      </c>
      <c r="D1643" s="95">
        <v>0</v>
      </c>
      <c r="E1643" s="95">
        <v>5618.2161754369699</v>
      </c>
      <c r="F1643" s="95">
        <v>5250.8671284913999</v>
      </c>
      <c r="G1643" s="95">
        <v>1871.8446332067299</v>
      </c>
      <c r="H1643" s="95">
        <v>0</v>
      </c>
      <c r="I1643" s="95">
        <v>0</v>
      </c>
      <c r="J1643" s="95">
        <v>27642.703475713701</v>
      </c>
      <c r="K1643" s="95">
        <v>0</v>
      </c>
      <c r="L1643" s="95">
        <v>98.424972407519803</v>
      </c>
      <c r="M1643" s="95">
        <v>27114.993258714701</v>
      </c>
      <c r="N1643" s="95">
        <v>5087.7810740470904</v>
      </c>
      <c r="O1643" s="95">
        <v>0</v>
      </c>
      <c r="P1643" s="95">
        <v>29047.060916423801</v>
      </c>
      <c r="Q1643" s="95">
        <v>2841.00158268213</v>
      </c>
      <c r="R1643" s="95">
        <v>0</v>
      </c>
      <c r="S1643" s="95">
        <v>1870.5495662391199</v>
      </c>
      <c r="T1643" s="95">
        <v>0</v>
      </c>
      <c r="U1643" s="95">
        <v>27622.3648841381</v>
      </c>
      <c r="V1643" s="95">
        <v>3310897.9046020498</v>
      </c>
      <c r="W1643" s="95">
        <v>0</v>
      </c>
      <c r="X1643" s="95">
        <v>249729.21808052101</v>
      </c>
      <c r="Y1643" s="95">
        <v>211285.99560737601</v>
      </c>
      <c r="Z1643" s="95">
        <v>209414.62789917001</v>
      </c>
      <c r="AA1643" s="95">
        <v>0</v>
      </c>
      <c r="AB1643" s="95">
        <v>0</v>
      </c>
      <c r="AC1643" s="95">
        <v>7955541.7285766602</v>
      </c>
      <c r="AD1643" s="95">
        <v>0</v>
      </c>
      <c r="AE1643" s="95">
        <v>11591.4734886885</v>
      </c>
      <c r="AF1643" s="95">
        <v>1348252.2808532701</v>
      </c>
      <c r="AG1643" s="95">
        <v>587509.85001373303</v>
      </c>
      <c r="AH1643" s="95">
        <v>0</v>
      </c>
      <c r="AI1643" s="95">
        <v>1114820.3981170701</v>
      </c>
      <c r="AJ1643" s="95">
        <v>511064.08030700701</v>
      </c>
      <c r="AK1643" s="95">
        <v>0</v>
      </c>
      <c r="AL1643" s="95">
        <v>209217.374790192</v>
      </c>
      <c r="AM1643" s="95">
        <v>0</v>
      </c>
      <c r="AN1643" s="95">
        <v>7937021.8611450205</v>
      </c>
      <c r="AO1643" s="95">
        <v>33943306.437988304</v>
      </c>
      <c r="AP1643" s="95">
        <v>0</v>
      </c>
      <c r="AQ1643" s="95">
        <v>2225876.85473633</v>
      </c>
      <c r="AR1643" s="95">
        <v>1853432.9022522001</v>
      </c>
      <c r="AS1643" s="95">
        <v>1842597.03816223</v>
      </c>
      <c r="AT1643" s="95">
        <v>0</v>
      </c>
      <c r="AU1643" s="95">
        <v>0</v>
      </c>
      <c r="AV1643" s="95">
        <v>31156247.978759799</v>
      </c>
      <c r="AW1643" s="95">
        <v>0</v>
      </c>
      <c r="AX1643" s="95">
        <v>98425.982337951704</v>
      </c>
      <c r="AY1643" s="95">
        <v>14394259.1258545</v>
      </c>
      <c r="AZ1643" s="95">
        <v>5457978.9291381799</v>
      </c>
      <c r="BA1643" s="95">
        <v>0</v>
      </c>
      <c r="BB1643" s="95">
        <v>11622989.775878901</v>
      </c>
      <c r="BC1643" s="95">
        <v>4684866.9152832003</v>
      </c>
      <c r="BD1643" s="95">
        <v>0</v>
      </c>
      <c r="BE1643" s="95">
        <v>1839438.59590149</v>
      </c>
      <c r="BF1643" s="95">
        <v>0</v>
      </c>
      <c r="BG1643" s="95">
        <v>31086985.963378899</v>
      </c>
      <c r="BH1643" s="95">
        <v>9812949.9044189509</v>
      </c>
      <c r="BI1643" s="95">
        <v>0</v>
      </c>
      <c r="BJ1643" s="95">
        <v>1016215.91912079</v>
      </c>
      <c r="BK1643" s="95">
        <v>772829.88388824498</v>
      </c>
      <c r="BL1643" s="95">
        <v>0</v>
      </c>
      <c r="BM1643" s="95">
        <v>0</v>
      </c>
      <c r="BN1643" s="95">
        <v>0</v>
      </c>
      <c r="BO1643" s="95">
        <v>0</v>
      </c>
      <c r="BP1643" s="95">
        <v>0</v>
      </c>
      <c r="BQ1643" s="95">
        <v>0</v>
      </c>
      <c r="BR1643" s="95">
        <v>4668977.1760864304</v>
      </c>
      <c r="BS1643" s="95">
        <v>2094519.0908355699</v>
      </c>
      <c r="BT1643" s="95">
        <v>0</v>
      </c>
      <c r="BU1643" s="95">
        <v>2131350.1499939002</v>
      </c>
      <c r="BV1643" s="95">
        <v>2007516.99639893</v>
      </c>
      <c r="BW1643" s="95">
        <v>0</v>
      </c>
      <c r="BX1643" s="95">
        <v>383950.65864563</v>
      </c>
      <c r="BY1643" s="95">
        <v>0</v>
      </c>
      <c r="BZ1643" s="95">
        <v>0</v>
      </c>
      <c r="CA1643" s="95">
        <v>64247.872241020203</v>
      </c>
      <c r="CB1643" s="95">
        <v>3574632.6849670401</v>
      </c>
      <c r="CC1643" s="95">
        <v>36257105.4052734</v>
      </c>
      <c r="CD1643" s="95">
        <v>10826826.271362299</v>
      </c>
      <c r="CE1643" s="95">
        <v>1870.8360555469999</v>
      </c>
      <c r="CF1643" s="95">
        <v>209323.46289634699</v>
      </c>
      <c r="CG1643" s="95">
        <v>1848534.5683746301</v>
      </c>
      <c r="CH1643" s="95">
        <v>0</v>
      </c>
      <c r="CI1643" s="95">
        <v>66123.403162002607</v>
      </c>
      <c r="CJ1643" s="95">
        <v>3785053.3774108901</v>
      </c>
      <c r="CK1643" s="95">
        <v>38105958.701660201</v>
      </c>
      <c r="CL1643" s="95">
        <v>11188491.946777301</v>
      </c>
      <c r="CM1643" s="160">
        <v>93521.455683708205</v>
      </c>
      <c r="CN1643" s="160">
        <v>11782802.1607666</v>
      </c>
      <c r="CO1643" s="160">
        <v>69331453.880859405</v>
      </c>
      <c r="CP1643" s="95">
        <v>11188491.946777301</v>
      </c>
      <c r="CQ1643" s="95">
        <v>0</v>
      </c>
      <c r="CR1643" s="95">
        <v>0</v>
      </c>
      <c r="CS1643" s="95">
        <v>0</v>
      </c>
      <c r="CT1643" s="95">
        <v>0</v>
      </c>
      <c r="CU1643" s="161">
        <v>3783956.1478633871</v>
      </c>
      <c r="CV1643" s="161">
        <v>38105639.973648027</v>
      </c>
    </row>
    <row r="1644" spans="1:100" x14ac:dyDescent="0.2">
      <c r="A1644" s="94" t="s">
        <v>75</v>
      </c>
      <c r="B1644" s="96">
        <v>43344</v>
      </c>
      <c r="C1644" s="95">
        <v>58643.435287952401</v>
      </c>
      <c r="D1644" s="95">
        <v>0</v>
      </c>
      <c r="E1644" s="95">
        <v>5635.9105432033502</v>
      </c>
      <c r="F1644" s="95">
        <v>5318.0541308522197</v>
      </c>
      <c r="G1644" s="95">
        <v>1904.3663204908401</v>
      </c>
      <c r="H1644" s="95">
        <v>0</v>
      </c>
      <c r="I1644" s="95">
        <v>0</v>
      </c>
      <c r="J1644" s="95">
        <v>27454.2541952133</v>
      </c>
      <c r="K1644" s="95">
        <v>0</v>
      </c>
      <c r="L1644" s="95">
        <v>77.374179417267399</v>
      </c>
      <c r="M1644" s="95">
        <v>27222.028143882799</v>
      </c>
      <c r="N1644" s="95">
        <v>5086.3416596651095</v>
      </c>
      <c r="O1644" s="95">
        <v>0</v>
      </c>
      <c r="P1644" s="95">
        <v>29186.572131872199</v>
      </c>
      <c r="Q1644" s="95">
        <v>2813.0789030790302</v>
      </c>
      <c r="R1644" s="95">
        <v>0</v>
      </c>
      <c r="S1644" s="95">
        <v>1906.218140468</v>
      </c>
      <c r="T1644" s="95">
        <v>0</v>
      </c>
      <c r="U1644" s="95">
        <v>27482.935890674598</v>
      </c>
      <c r="V1644" s="95">
        <v>3319233.2751464802</v>
      </c>
      <c r="W1644" s="95">
        <v>0</v>
      </c>
      <c r="X1644" s="95">
        <v>246037.552913666</v>
      </c>
      <c r="Y1644" s="95">
        <v>209555.86333656299</v>
      </c>
      <c r="Z1644" s="95">
        <v>210921.65622139</v>
      </c>
      <c r="AA1644" s="95">
        <v>0</v>
      </c>
      <c r="AB1644" s="95">
        <v>0</v>
      </c>
      <c r="AC1644" s="95">
        <v>7877191.4253540002</v>
      </c>
      <c r="AD1644" s="95">
        <v>0</v>
      </c>
      <c r="AE1644" s="95">
        <v>7014.2907109260595</v>
      </c>
      <c r="AF1644" s="95">
        <v>1342657.0387115499</v>
      </c>
      <c r="AG1644" s="95">
        <v>588905.09040069603</v>
      </c>
      <c r="AH1644" s="95">
        <v>0</v>
      </c>
      <c r="AI1644" s="95">
        <v>1108299.0235595701</v>
      </c>
      <c r="AJ1644" s="95">
        <v>519708.40988540603</v>
      </c>
      <c r="AK1644" s="95">
        <v>0</v>
      </c>
      <c r="AL1644" s="95">
        <v>210737.14538765</v>
      </c>
      <c r="AM1644" s="95">
        <v>0</v>
      </c>
      <c r="AN1644" s="95">
        <v>7876632.57141113</v>
      </c>
      <c r="AO1644" s="95">
        <v>34233617.5458984</v>
      </c>
      <c r="AP1644" s="95">
        <v>0</v>
      </c>
      <c r="AQ1644" s="95">
        <v>2192943.1545104999</v>
      </c>
      <c r="AR1644" s="95">
        <v>1849436.4966278099</v>
      </c>
      <c r="AS1644" s="95">
        <v>1860755.0118408201</v>
      </c>
      <c r="AT1644" s="95">
        <v>0</v>
      </c>
      <c r="AU1644" s="95">
        <v>0</v>
      </c>
      <c r="AV1644" s="95">
        <v>30993529.220458999</v>
      </c>
      <c r="AW1644" s="95">
        <v>0</v>
      </c>
      <c r="AX1644" s="95">
        <v>59288.380980014801</v>
      </c>
      <c r="AY1644" s="95">
        <v>14410759.272216801</v>
      </c>
      <c r="AZ1644" s="95">
        <v>5529716.2946167002</v>
      </c>
      <c r="BA1644" s="95">
        <v>0</v>
      </c>
      <c r="BB1644" s="95">
        <v>11637218.192260699</v>
      </c>
      <c r="BC1644" s="95">
        <v>4842294.6365966797</v>
      </c>
      <c r="BD1644" s="95">
        <v>0</v>
      </c>
      <c r="BE1644" s="95">
        <v>1858577.7545165999</v>
      </c>
      <c r="BF1644" s="95">
        <v>0</v>
      </c>
      <c r="BG1644" s="95">
        <v>30980878.699462902</v>
      </c>
      <c r="BH1644" s="95">
        <v>9876478.7464599591</v>
      </c>
      <c r="BI1644" s="95">
        <v>0</v>
      </c>
      <c r="BJ1644" s="95">
        <v>984693.12952423096</v>
      </c>
      <c r="BK1644" s="95">
        <v>762558.58354949998</v>
      </c>
      <c r="BL1644" s="95">
        <v>0</v>
      </c>
      <c r="BM1644" s="95">
        <v>0</v>
      </c>
      <c r="BN1644" s="95">
        <v>0</v>
      </c>
      <c r="BO1644" s="95">
        <v>0</v>
      </c>
      <c r="BP1644" s="95">
        <v>0</v>
      </c>
      <c r="BQ1644" s="95">
        <v>0</v>
      </c>
      <c r="BR1644" s="95">
        <v>4703657.1372680701</v>
      </c>
      <c r="BS1644" s="95">
        <v>2101100.8800964402</v>
      </c>
      <c r="BT1644" s="95">
        <v>0</v>
      </c>
      <c r="BU1644" s="95">
        <v>1813730.8299865699</v>
      </c>
      <c r="BV1644" s="95">
        <v>2025881.7313079799</v>
      </c>
      <c r="BW1644" s="95">
        <v>0</v>
      </c>
      <c r="BX1644" s="95">
        <v>331963.67885971098</v>
      </c>
      <c r="BY1644" s="95">
        <v>0</v>
      </c>
      <c r="BZ1644" s="95">
        <v>0</v>
      </c>
      <c r="CA1644" s="95">
        <v>64315.493481635996</v>
      </c>
      <c r="CB1644" s="95">
        <v>3574254.6416320801</v>
      </c>
      <c r="CC1644" s="95">
        <v>36568576.216796897</v>
      </c>
      <c r="CD1644" s="95">
        <v>10851516.9022217</v>
      </c>
      <c r="CE1644" s="95">
        <v>1904.01068340242</v>
      </c>
      <c r="CF1644" s="95">
        <v>210484.318164825</v>
      </c>
      <c r="CG1644" s="95">
        <v>1863856.4041748</v>
      </c>
      <c r="CH1644" s="95">
        <v>0</v>
      </c>
      <c r="CI1644" s="95">
        <v>66254.594277381897</v>
      </c>
      <c r="CJ1644" s="95">
        <v>3783437.0988464402</v>
      </c>
      <c r="CK1644" s="95">
        <v>38423976.845214799</v>
      </c>
      <c r="CL1644" s="95">
        <v>11208585.197998</v>
      </c>
      <c r="CM1644" s="160">
        <v>93510.824561119094</v>
      </c>
      <c r="CN1644" s="160">
        <v>11678719.544311499</v>
      </c>
      <c r="CO1644" s="160">
        <v>69432851.678710893</v>
      </c>
      <c r="CP1644" s="95">
        <v>11208585.197998</v>
      </c>
      <c r="CQ1644" s="95">
        <v>0</v>
      </c>
      <c r="CR1644" s="95">
        <v>0</v>
      </c>
      <c r="CS1644" s="95">
        <v>0</v>
      </c>
      <c r="CT1644" s="95">
        <v>0</v>
      </c>
      <c r="CU1644" s="161">
        <v>3784738.9597969051</v>
      </c>
      <c r="CV1644" s="161">
        <v>38432432.620971695</v>
      </c>
    </row>
    <row r="1645" spans="1:100" x14ac:dyDescent="0.2">
      <c r="A1645" s="94" t="s">
        <v>75</v>
      </c>
      <c r="B1645" s="96">
        <v>43435</v>
      </c>
      <c r="C1645" s="95">
        <v>58175.546628951997</v>
      </c>
      <c r="D1645" s="95">
        <v>0</v>
      </c>
      <c r="E1645" s="95">
        <v>5583.1651822328604</v>
      </c>
      <c r="F1645" s="95">
        <v>5298.3176062107104</v>
      </c>
      <c r="G1645" s="95">
        <v>1907.3680327832701</v>
      </c>
      <c r="H1645" s="95">
        <v>0</v>
      </c>
      <c r="I1645" s="95">
        <v>0</v>
      </c>
      <c r="J1645" s="95">
        <v>27173.973570108399</v>
      </c>
      <c r="K1645" s="95">
        <v>0</v>
      </c>
      <c r="L1645" s="95">
        <v>79.253621504642098</v>
      </c>
      <c r="M1645" s="95">
        <v>27012.319615840901</v>
      </c>
      <c r="N1645" s="95">
        <v>5121.5293750762903</v>
      </c>
      <c r="O1645" s="95">
        <v>0</v>
      </c>
      <c r="P1645" s="95">
        <v>28766.054975032799</v>
      </c>
      <c r="Q1645" s="95">
        <v>2802.5564563870398</v>
      </c>
      <c r="R1645" s="95">
        <v>0</v>
      </c>
      <c r="S1645" s="95">
        <v>1901.25283299387</v>
      </c>
      <c r="T1645" s="95">
        <v>0</v>
      </c>
      <c r="U1645" s="95">
        <v>27184.138069152799</v>
      </c>
      <c r="V1645" s="95">
        <v>3326337.95880127</v>
      </c>
      <c r="W1645" s="95">
        <v>0</v>
      </c>
      <c r="X1645" s="95">
        <v>247471.00788497899</v>
      </c>
      <c r="Y1645" s="95">
        <v>212879.53610229501</v>
      </c>
      <c r="Z1645" s="95">
        <v>205013.67319297799</v>
      </c>
      <c r="AA1645" s="95">
        <v>0</v>
      </c>
      <c r="AB1645" s="95">
        <v>0</v>
      </c>
      <c r="AC1645" s="95">
        <v>7829931.74926758</v>
      </c>
      <c r="AD1645" s="95">
        <v>0</v>
      </c>
      <c r="AE1645" s="95">
        <v>9509.0145231485403</v>
      </c>
      <c r="AF1645" s="95">
        <v>1342329.8004608201</v>
      </c>
      <c r="AG1645" s="95">
        <v>593972.18495178199</v>
      </c>
      <c r="AH1645" s="95">
        <v>0</v>
      </c>
      <c r="AI1645" s="95">
        <v>1115003.4561157201</v>
      </c>
      <c r="AJ1645" s="95">
        <v>522442.52444458002</v>
      </c>
      <c r="AK1645" s="95">
        <v>0</v>
      </c>
      <c r="AL1645" s="95">
        <v>204580.551614761</v>
      </c>
      <c r="AM1645" s="95">
        <v>0</v>
      </c>
      <c r="AN1645" s="95">
        <v>7836948.1494140597</v>
      </c>
      <c r="AO1645" s="95">
        <v>34561369.187988304</v>
      </c>
      <c r="AP1645" s="95">
        <v>0</v>
      </c>
      <c r="AQ1645" s="95">
        <v>2244503.3799133301</v>
      </c>
      <c r="AR1645" s="95">
        <v>1909713.3583221401</v>
      </c>
      <c r="AS1645" s="95">
        <v>1841712.76377869</v>
      </c>
      <c r="AT1645" s="95">
        <v>0</v>
      </c>
      <c r="AU1645" s="95">
        <v>0</v>
      </c>
      <c r="AV1645" s="95">
        <v>31037353.962890599</v>
      </c>
      <c r="AW1645" s="95">
        <v>0</v>
      </c>
      <c r="AX1645" s="95">
        <v>89493.364902496294</v>
      </c>
      <c r="AY1645" s="95">
        <v>14506722.9133301</v>
      </c>
      <c r="AZ1645" s="95">
        <v>5595190.0711669903</v>
      </c>
      <c r="BA1645" s="95">
        <v>0</v>
      </c>
      <c r="BB1645" s="95">
        <v>11854931.223632799</v>
      </c>
      <c r="BC1645" s="95">
        <v>4902107.1906127902</v>
      </c>
      <c r="BD1645" s="95">
        <v>0</v>
      </c>
      <c r="BE1645" s="95">
        <v>1837789.61247253</v>
      </c>
      <c r="BF1645" s="95">
        <v>0</v>
      </c>
      <c r="BG1645" s="95">
        <v>31062811.0322266</v>
      </c>
      <c r="BH1645" s="95">
        <v>9901610.5697021503</v>
      </c>
      <c r="BI1645" s="95">
        <v>0</v>
      </c>
      <c r="BJ1645" s="95">
        <v>968717.01329040504</v>
      </c>
      <c r="BK1645" s="95">
        <v>780707.25275421096</v>
      </c>
      <c r="BL1645" s="95">
        <v>0</v>
      </c>
      <c r="BM1645" s="95">
        <v>0</v>
      </c>
      <c r="BN1645" s="95">
        <v>0</v>
      </c>
      <c r="BO1645" s="95">
        <v>0</v>
      </c>
      <c r="BP1645" s="95">
        <v>0</v>
      </c>
      <c r="BQ1645" s="95">
        <v>0</v>
      </c>
      <c r="BR1645" s="95">
        <v>4686383.7341308603</v>
      </c>
      <c r="BS1645" s="95">
        <v>2114695.2618713402</v>
      </c>
      <c r="BT1645" s="95">
        <v>0</v>
      </c>
      <c r="BU1645" s="95">
        <v>2088853.1999816899</v>
      </c>
      <c r="BV1645" s="95">
        <v>2023416.0335693399</v>
      </c>
      <c r="BW1645" s="95">
        <v>0</v>
      </c>
      <c r="BX1645" s="95">
        <v>350550.41877746599</v>
      </c>
      <c r="BY1645" s="95">
        <v>0</v>
      </c>
      <c r="BZ1645" s="95">
        <v>0</v>
      </c>
      <c r="CA1645" s="95">
        <v>63763.1953029633</v>
      </c>
      <c r="CB1645" s="95">
        <v>3578772.8511352502</v>
      </c>
      <c r="CC1645" s="95">
        <v>36867403.836425804</v>
      </c>
      <c r="CD1645" s="95">
        <v>10855377.299804701</v>
      </c>
      <c r="CE1645" s="95">
        <v>1910.9159828424499</v>
      </c>
      <c r="CF1645" s="95">
        <v>205531.55356025699</v>
      </c>
      <c r="CG1645" s="95">
        <v>1825213.7116394001</v>
      </c>
      <c r="CH1645" s="95">
        <v>0</v>
      </c>
      <c r="CI1645" s="95">
        <v>65682.652274131804</v>
      </c>
      <c r="CJ1645" s="95">
        <v>3784127.4911193801</v>
      </c>
      <c r="CK1645" s="95">
        <v>38707561.261230499</v>
      </c>
      <c r="CL1645" s="95">
        <v>11208165.1768799</v>
      </c>
      <c r="CM1645" s="160">
        <v>92677.819569587693</v>
      </c>
      <c r="CN1645" s="160">
        <v>11636869.4752197</v>
      </c>
      <c r="CO1645" s="160">
        <v>69768362.216796905</v>
      </c>
      <c r="CP1645" s="95">
        <v>11208165.1768799</v>
      </c>
      <c r="CQ1645" s="95">
        <v>0</v>
      </c>
      <c r="CR1645" s="95">
        <v>0</v>
      </c>
      <c r="CS1645" s="95">
        <v>0</v>
      </c>
      <c r="CT1645" s="95">
        <v>0</v>
      </c>
      <c r="CU1645" s="161">
        <v>3784304.4046955071</v>
      </c>
      <c r="CV1645" s="161">
        <v>38692617.5480652</v>
      </c>
    </row>
    <row r="1646" spans="1:100" x14ac:dyDescent="0.2">
      <c r="A1646" s="94" t="s">
        <v>75</v>
      </c>
      <c r="B1646" s="96">
        <v>43525</v>
      </c>
      <c r="C1646" s="95">
        <v>58686.923923015602</v>
      </c>
      <c r="D1646" s="95">
        <v>0</v>
      </c>
      <c r="E1646" s="95">
        <v>5587.2048134803799</v>
      </c>
      <c r="F1646" s="95">
        <v>5319.1822289824504</v>
      </c>
      <c r="G1646" s="95">
        <v>1878.6032052934199</v>
      </c>
      <c r="H1646" s="95">
        <v>0</v>
      </c>
      <c r="I1646" s="95">
        <v>0</v>
      </c>
      <c r="J1646" s="95">
        <v>26948.57812047</v>
      </c>
      <c r="K1646" s="95">
        <v>0</v>
      </c>
      <c r="L1646" s="95">
        <v>80.389696866273894</v>
      </c>
      <c r="M1646" s="95">
        <v>27243.292259454702</v>
      </c>
      <c r="N1646" s="95">
        <v>5180.0221484303502</v>
      </c>
      <c r="O1646" s="95">
        <v>0</v>
      </c>
      <c r="P1646" s="95">
        <v>28898.607325315501</v>
      </c>
      <c r="Q1646" s="95">
        <v>2772.66233277321</v>
      </c>
      <c r="R1646" s="95">
        <v>0</v>
      </c>
      <c r="S1646" s="95">
        <v>1865.9691257923801</v>
      </c>
      <c r="T1646" s="95">
        <v>0</v>
      </c>
      <c r="U1646" s="95">
        <v>26928.207110643401</v>
      </c>
      <c r="V1646" s="95">
        <v>3327804.9598999</v>
      </c>
      <c r="W1646" s="95">
        <v>0</v>
      </c>
      <c r="X1646" s="95">
        <v>247481.28021240199</v>
      </c>
      <c r="Y1646" s="95">
        <v>212045.51285743699</v>
      </c>
      <c r="Z1646" s="95">
        <v>202628.598882675</v>
      </c>
      <c r="AA1646" s="95">
        <v>0</v>
      </c>
      <c r="AB1646" s="95">
        <v>0</v>
      </c>
      <c r="AC1646" s="95">
        <v>7811177.25109863</v>
      </c>
      <c r="AD1646" s="95">
        <v>0</v>
      </c>
      <c r="AE1646" s="95">
        <v>9277.5324754715002</v>
      </c>
      <c r="AF1646" s="95">
        <v>1348936.9880218499</v>
      </c>
      <c r="AG1646" s="95">
        <v>596738.61093139602</v>
      </c>
      <c r="AH1646" s="95">
        <v>0</v>
      </c>
      <c r="AI1646" s="95">
        <v>1101945.9483642599</v>
      </c>
      <c r="AJ1646" s="95">
        <v>529036.78302764904</v>
      </c>
      <c r="AK1646" s="95">
        <v>0</v>
      </c>
      <c r="AL1646" s="95">
        <v>201691.45404624901</v>
      </c>
      <c r="AM1646" s="95">
        <v>0</v>
      </c>
      <c r="AN1646" s="95">
        <v>7795523.4442748995</v>
      </c>
      <c r="AO1646" s="95">
        <v>34752322.349609397</v>
      </c>
      <c r="AP1646" s="95">
        <v>0</v>
      </c>
      <c r="AQ1646" s="95">
        <v>2272109.3644409198</v>
      </c>
      <c r="AR1646" s="95">
        <v>1927144.54356384</v>
      </c>
      <c r="AS1646" s="95">
        <v>1820763.30917358</v>
      </c>
      <c r="AT1646" s="95">
        <v>0</v>
      </c>
      <c r="AU1646" s="95">
        <v>0</v>
      </c>
      <c r="AV1646" s="95">
        <v>31044852.8286133</v>
      </c>
      <c r="AW1646" s="95">
        <v>0</v>
      </c>
      <c r="AX1646" s="95">
        <v>82385.073906898499</v>
      </c>
      <c r="AY1646" s="95">
        <v>14648697.9765625</v>
      </c>
      <c r="AZ1646" s="95">
        <v>5671592.9247436495</v>
      </c>
      <c r="BA1646" s="95">
        <v>0</v>
      </c>
      <c r="BB1646" s="95">
        <v>11707448.1204834</v>
      </c>
      <c r="BC1646" s="95">
        <v>4994970.5659790002</v>
      </c>
      <c r="BD1646" s="95">
        <v>0</v>
      </c>
      <c r="BE1646" s="95">
        <v>1813391.3227996801</v>
      </c>
      <c r="BF1646" s="95">
        <v>0</v>
      </c>
      <c r="BG1646" s="95">
        <v>31014551.625</v>
      </c>
      <c r="BH1646" s="95">
        <v>9965700.0949706994</v>
      </c>
      <c r="BI1646" s="95">
        <v>0</v>
      </c>
      <c r="BJ1646" s="95">
        <v>879063.71322631801</v>
      </c>
      <c r="BK1646" s="95">
        <v>745807.21018981899</v>
      </c>
      <c r="BL1646" s="95">
        <v>0</v>
      </c>
      <c r="BM1646" s="95">
        <v>0</v>
      </c>
      <c r="BN1646" s="95">
        <v>0</v>
      </c>
      <c r="BO1646" s="95">
        <v>0</v>
      </c>
      <c r="BP1646" s="95">
        <v>0</v>
      </c>
      <c r="BQ1646" s="95">
        <v>0</v>
      </c>
      <c r="BR1646" s="95">
        <v>4710004.0803222703</v>
      </c>
      <c r="BS1646" s="95">
        <v>2126546.5286560101</v>
      </c>
      <c r="BT1646" s="95">
        <v>0</v>
      </c>
      <c r="BU1646" s="95">
        <v>2074883.1899871801</v>
      </c>
      <c r="BV1646" s="95">
        <v>1994357.7500915499</v>
      </c>
      <c r="BW1646" s="95">
        <v>0</v>
      </c>
      <c r="BX1646" s="95">
        <v>360986.66870117199</v>
      </c>
      <c r="BY1646" s="95">
        <v>0</v>
      </c>
      <c r="BZ1646" s="95">
        <v>0</v>
      </c>
      <c r="CA1646" s="95">
        <v>64221.8758325577</v>
      </c>
      <c r="CB1646" s="95">
        <v>3591473.4555969201</v>
      </c>
      <c r="CC1646" s="95">
        <v>37187944.5712891</v>
      </c>
      <c r="CD1646" s="95">
        <v>10872559.454956099</v>
      </c>
      <c r="CE1646" s="95">
        <v>1877.2536995112901</v>
      </c>
      <c r="CF1646" s="95">
        <v>200773.569416046</v>
      </c>
      <c r="CG1646" s="95">
        <v>1840140.0655365</v>
      </c>
      <c r="CH1646" s="95">
        <v>0</v>
      </c>
      <c r="CI1646" s="95">
        <v>66045.363348007202</v>
      </c>
      <c r="CJ1646" s="95">
        <v>3795419.9509277302</v>
      </c>
      <c r="CK1646" s="95">
        <v>39021105.228027299</v>
      </c>
      <c r="CL1646" s="95">
        <v>11230188.5668945</v>
      </c>
      <c r="CM1646" s="160">
        <v>92755.128289222703</v>
      </c>
      <c r="CN1646" s="160">
        <v>11603178.7543945</v>
      </c>
      <c r="CO1646" s="160">
        <v>70110645.625976607</v>
      </c>
      <c r="CP1646" s="95">
        <v>11230188.5668945</v>
      </c>
      <c r="CQ1646" s="95">
        <v>0</v>
      </c>
      <c r="CR1646" s="95">
        <v>0</v>
      </c>
      <c r="CS1646" s="95">
        <v>0</v>
      </c>
      <c r="CT1646" s="95">
        <v>0</v>
      </c>
      <c r="CU1646" s="161">
        <v>3792247.0250129662</v>
      </c>
      <c r="CV1646" s="161">
        <v>39028084.636825599</v>
      </c>
    </row>
    <row r="1647" spans="1:100" x14ac:dyDescent="0.2">
      <c r="A1647" s="94" t="s">
        <v>75</v>
      </c>
      <c r="B1647" s="96">
        <v>43617</v>
      </c>
      <c r="C1647" s="95">
        <v>58386.115889549299</v>
      </c>
      <c r="D1647" s="95">
        <v>0</v>
      </c>
      <c r="E1647" s="95">
        <v>5601.95936518908</v>
      </c>
      <c r="F1647" s="95">
        <v>5335.9750564098404</v>
      </c>
      <c r="G1647" s="95">
        <v>1901.11230361462</v>
      </c>
      <c r="H1647" s="95">
        <v>0</v>
      </c>
      <c r="I1647" s="95">
        <v>0</v>
      </c>
      <c r="J1647" s="95">
        <v>26810.037759303999</v>
      </c>
      <c r="K1647" s="95">
        <v>0</v>
      </c>
      <c r="L1647" s="95">
        <v>81.869955783709898</v>
      </c>
      <c r="M1647" s="95">
        <v>27023.092943191499</v>
      </c>
      <c r="N1647" s="95">
        <v>5208.9307210445404</v>
      </c>
      <c r="O1647" s="95">
        <v>0</v>
      </c>
      <c r="P1647" s="95">
        <v>28842.590494155898</v>
      </c>
      <c r="Q1647" s="95">
        <v>2785.3729659020901</v>
      </c>
      <c r="R1647" s="95">
        <v>0</v>
      </c>
      <c r="S1647" s="95">
        <v>1898.40313333273</v>
      </c>
      <c r="T1647" s="95">
        <v>0</v>
      </c>
      <c r="U1647" s="95">
        <v>26780.569846153299</v>
      </c>
      <c r="V1647" s="95">
        <v>3345767.3438110398</v>
      </c>
      <c r="W1647" s="95">
        <v>0</v>
      </c>
      <c r="X1647" s="95">
        <v>245877.35912132301</v>
      </c>
      <c r="Y1647" s="95">
        <v>216433.64126968401</v>
      </c>
      <c r="Z1647" s="95">
        <v>204366.55853843701</v>
      </c>
      <c r="AA1647" s="95">
        <v>0</v>
      </c>
      <c r="AB1647" s="95">
        <v>0</v>
      </c>
      <c r="AC1647" s="95">
        <v>7800062.1489868201</v>
      </c>
      <c r="AD1647" s="95">
        <v>0</v>
      </c>
      <c r="AE1647" s="95">
        <v>7742.1654253006</v>
      </c>
      <c r="AF1647" s="95">
        <v>1344828.59553528</v>
      </c>
      <c r="AG1647" s="95">
        <v>600867.840080261</v>
      </c>
      <c r="AH1647" s="95">
        <v>0</v>
      </c>
      <c r="AI1647" s="95">
        <v>1091576.1520996101</v>
      </c>
      <c r="AJ1647" s="95">
        <v>541875.15345001197</v>
      </c>
      <c r="AK1647" s="95">
        <v>0</v>
      </c>
      <c r="AL1647" s="95">
        <v>203809.93342971799</v>
      </c>
      <c r="AM1647" s="95">
        <v>0</v>
      </c>
      <c r="AN1647" s="95">
        <v>7807738.6818847703</v>
      </c>
      <c r="AO1647" s="95">
        <v>35063037.6708984</v>
      </c>
      <c r="AP1647" s="95">
        <v>0</v>
      </c>
      <c r="AQ1647" s="95">
        <v>2259754.41119385</v>
      </c>
      <c r="AR1647" s="95">
        <v>1968536.97421265</v>
      </c>
      <c r="AS1647" s="95">
        <v>1842030.9225158701</v>
      </c>
      <c r="AT1647" s="95">
        <v>0</v>
      </c>
      <c r="AU1647" s="95">
        <v>0</v>
      </c>
      <c r="AV1647" s="95">
        <v>31113727.150634799</v>
      </c>
      <c r="AW1647" s="95">
        <v>0</v>
      </c>
      <c r="AX1647" s="95">
        <v>66112.471634864807</v>
      </c>
      <c r="AY1647" s="95">
        <v>14669617.6094971</v>
      </c>
      <c r="AZ1647" s="95">
        <v>5764974.60339355</v>
      </c>
      <c r="BA1647" s="95">
        <v>0</v>
      </c>
      <c r="BB1647" s="95">
        <v>11621970.4838867</v>
      </c>
      <c r="BC1647" s="95">
        <v>5123335.0051269503</v>
      </c>
      <c r="BD1647" s="95">
        <v>0</v>
      </c>
      <c r="BE1647" s="95">
        <v>1836424.8292083701</v>
      </c>
      <c r="BF1647" s="95">
        <v>0</v>
      </c>
      <c r="BG1647" s="95">
        <v>31128798.026367199</v>
      </c>
      <c r="BH1647" s="95">
        <v>9971736.2108154297</v>
      </c>
      <c r="BI1647" s="95">
        <v>0</v>
      </c>
      <c r="BJ1647" s="95">
        <v>921731.54113006603</v>
      </c>
      <c r="BK1647" s="95">
        <v>777250.21104431199</v>
      </c>
      <c r="BL1647" s="95">
        <v>0</v>
      </c>
      <c r="BM1647" s="95">
        <v>0</v>
      </c>
      <c r="BN1647" s="95">
        <v>0</v>
      </c>
      <c r="BO1647" s="95">
        <v>0</v>
      </c>
      <c r="BP1647" s="95">
        <v>0</v>
      </c>
      <c r="BQ1647" s="95">
        <v>0</v>
      </c>
      <c r="BR1647" s="95">
        <v>4696857.1404418899</v>
      </c>
      <c r="BS1647" s="95">
        <v>2154859.3778381301</v>
      </c>
      <c r="BT1647" s="95">
        <v>0</v>
      </c>
      <c r="BU1647" s="95">
        <v>2084892.58999634</v>
      </c>
      <c r="BV1647" s="95">
        <v>2071021.65742493</v>
      </c>
      <c r="BW1647" s="95">
        <v>0</v>
      </c>
      <c r="BX1647" s="95">
        <v>377209.21863555902</v>
      </c>
      <c r="BY1647" s="95">
        <v>0</v>
      </c>
      <c r="BZ1647" s="95">
        <v>0</v>
      </c>
      <c r="CA1647" s="95">
        <v>63994.542737484</v>
      </c>
      <c r="CB1647" s="95">
        <v>3595407.2825622601</v>
      </c>
      <c r="CC1647" s="95">
        <v>37366361.714843802</v>
      </c>
      <c r="CD1647" s="95">
        <v>10890660.618652301</v>
      </c>
      <c r="CE1647" s="95">
        <v>1898.65046697855</v>
      </c>
      <c r="CF1647" s="95">
        <v>205995.61925315901</v>
      </c>
      <c r="CG1647" s="95">
        <v>1837779.7219543499</v>
      </c>
      <c r="CH1647" s="95">
        <v>0</v>
      </c>
      <c r="CI1647" s="95">
        <v>65903.3275117874</v>
      </c>
      <c r="CJ1647" s="95">
        <v>3798405.4466552702</v>
      </c>
      <c r="CK1647" s="95">
        <v>39197303.471679702</v>
      </c>
      <c r="CL1647" s="95">
        <v>11246173.236572299</v>
      </c>
      <c r="CM1647" s="160">
        <v>92494.430972099304</v>
      </c>
      <c r="CN1647" s="160">
        <v>11602878.690918</v>
      </c>
      <c r="CO1647" s="160">
        <v>70284823.095703095</v>
      </c>
      <c r="CP1647" s="95">
        <v>11246173.236572299</v>
      </c>
      <c r="CQ1647" s="95">
        <v>0</v>
      </c>
      <c r="CR1647" s="95">
        <v>0</v>
      </c>
      <c r="CS1647" s="95">
        <v>0</v>
      </c>
      <c r="CT1647" s="95">
        <v>0</v>
      </c>
      <c r="CU1647" s="161">
        <v>3801402.9018154191</v>
      </c>
      <c r="CV1647" s="161">
        <v>39204141.436798155</v>
      </c>
    </row>
    <row r="1648" spans="1:100" x14ac:dyDescent="0.2">
      <c r="A1648" s="94" t="s">
        <v>75</v>
      </c>
      <c r="B1648" s="96">
        <v>43709</v>
      </c>
      <c r="C1648" s="95">
        <v>58427.589842319503</v>
      </c>
      <c r="D1648" s="95">
        <v>0</v>
      </c>
      <c r="E1648" s="95">
        <v>5625.4723944068</v>
      </c>
      <c r="F1648" s="95">
        <v>5393.2168641090402</v>
      </c>
      <c r="G1648" s="95">
        <v>1843.3557118624401</v>
      </c>
      <c r="H1648" s="95">
        <v>0</v>
      </c>
      <c r="I1648" s="95">
        <v>0</v>
      </c>
      <c r="J1648" s="95">
        <v>26642.186043024099</v>
      </c>
      <c r="K1648" s="95">
        <v>0</v>
      </c>
      <c r="L1648" s="95">
        <v>81.446736209094496</v>
      </c>
      <c r="M1648" s="95">
        <v>26883.1658244133</v>
      </c>
      <c r="N1648" s="95">
        <v>5244.8538223505002</v>
      </c>
      <c r="O1648" s="95">
        <v>0</v>
      </c>
      <c r="P1648" s="95">
        <v>29195.046531200402</v>
      </c>
      <c r="Q1648" s="95">
        <v>2794.1865930557301</v>
      </c>
      <c r="R1648" s="95">
        <v>0</v>
      </c>
      <c r="S1648" s="95">
        <v>1841.62381573021</v>
      </c>
      <c r="T1648" s="95">
        <v>0</v>
      </c>
      <c r="U1648" s="95">
        <v>26683.082663059198</v>
      </c>
      <c r="V1648" s="95">
        <v>3355787.3712768601</v>
      </c>
      <c r="W1648" s="95">
        <v>0</v>
      </c>
      <c r="X1648" s="95">
        <v>243738.612081528</v>
      </c>
      <c r="Y1648" s="95">
        <v>214663.41528320301</v>
      </c>
      <c r="Z1648" s="95">
        <v>199174.689790726</v>
      </c>
      <c r="AA1648" s="95">
        <v>0</v>
      </c>
      <c r="AB1648" s="95">
        <v>0</v>
      </c>
      <c r="AC1648" s="95">
        <v>7774765.6564331101</v>
      </c>
      <c r="AD1648" s="95">
        <v>0</v>
      </c>
      <c r="AE1648" s="95">
        <v>6194.2876288294801</v>
      </c>
      <c r="AF1648" s="95">
        <v>1338509.0665283201</v>
      </c>
      <c r="AG1648" s="95">
        <v>610530.52568817104</v>
      </c>
      <c r="AH1648" s="95">
        <v>0</v>
      </c>
      <c r="AI1648" s="95">
        <v>1092314.3364563</v>
      </c>
      <c r="AJ1648" s="95">
        <v>547393.83957672096</v>
      </c>
      <c r="AK1648" s="95">
        <v>0</v>
      </c>
      <c r="AL1648" s="95">
        <v>198890.44527816799</v>
      </c>
      <c r="AM1648" s="95">
        <v>0</v>
      </c>
      <c r="AN1648" s="95">
        <v>7774945.61791992</v>
      </c>
      <c r="AO1648" s="95">
        <v>35318342.3271484</v>
      </c>
      <c r="AP1648" s="95">
        <v>0</v>
      </c>
      <c r="AQ1648" s="95">
        <v>2239716.2891845698</v>
      </c>
      <c r="AR1648" s="95">
        <v>1957244.74224854</v>
      </c>
      <c r="AS1648" s="95">
        <v>1809279.1623382601</v>
      </c>
      <c r="AT1648" s="95">
        <v>0</v>
      </c>
      <c r="AU1648" s="95">
        <v>0</v>
      </c>
      <c r="AV1648" s="95">
        <v>31130840.1408691</v>
      </c>
      <c r="AW1648" s="95">
        <v>0</v>
      </c>
      <c r="AX1648" s="95">
        <v>56507.150980949402</v>
      </c>
      <c r="AY1648" s="95">
        <v>14672966.884033199</v>
      </c>
      <c r="AZ1648" s="95">
        <v>5874148.6411132803</v>
      </c>
      <c r="BA1648" s="95">
        <v>0</v>
      </c>
      <c r="BB1648" s="95">
        <v>11708990.2779541</v>
      </c>
      <c r="BC1648" s="95">
        <v>5220516.9507446298</v>
      </c>
      <c r="BD1648" s="95">
        <v>0</v>
      </c>
      <c r="BE1648" s="95">
        <v>1806098.5514068599</v>
      </c>
      <c r="BF1648" s="95">
        <v>0</v>
      </c>
      <c r="BG1648" s="95">
        <v>31115683.666992199</v>
      </c>
      <c r="BH1648" s="95">
        <v>10077337.7741699</v>
      </c>
      <c r="BI1648" s="95">
        <v>0</v>
      </c>
      <c r="BJ1648" s="95">
        <v>895814.96652221703</v>
      </c>
      <c r="BK1648" s="95">
        <v>765672.00109863305</v>
      </c>
      <c r="BL1648" s="95">
        <v>0</v>
      </c>
      <c r="BM1648" s="95">
        <v>0</v>
      </c>
      <c r="BN1648" s="95">
        <v>0</v>
      </c>
      <c r="BO1648" s="95">
        <v>0</v>
      </c>
      <c r="BP1648" s="95">
        <v>0</v>
      </c>
      <c r="BQ1648" s="95">
        <v>0</v>
      </c>
      <c r="BR1648" s="95">
        <v>4690930.6866455097</v>
      </c>
      <c r="BS1648" s="95">
        <v>2200154.6197814899</v>
      </c>
      <c r="BT1648" s="95">
        <v>0</v>
      </c>
      <c r="BU1648" s="95">
        <v>1787105.11999512</v>
      </c>
      <c r="BV1648" s="95">
        <v>2073291.8414306601</v>
      </c>
      <c r="BW1648" s="95">
        <v>0</v>
      </c>
      <c r="BX1648" s="95">
        <v>316181.56888198899</v>
      </c>
      <c r="BY1648" s="95">
        <v>0</v>
      </c>
      <c r="BZ1648" s="95">
        <v>0</v>
      </c>
      <c r="CA1648" s="95">
        <v>64099.486438751199</v>
      </c>
      <c r="CB1648" s="95">
        <v>3597854.7837829599</v>
      </c>
      <c r="CC1648" s="95">
        <v>37569266.423828103</v>
      </c>
      <c r="CD1648" s="95">
        <v>10962659.9570313</v>
      </c>
      <c r="CE1648" s="95">
        <v>1843.1347990483</v>
      </c>
      <c r="CF1648" s="95">
        <v>198722.56049919099</v>
      </c>
      <c r="CG1648" s="95">
        <v>1791628.1343689</v>
      </c>
      <c r="CH1648" s="95">
        <v>0</v>
      </c>
      <c r="CI1648" s="95">
        <v>65977.105996131897</v>
      </c>
      <c r="CJ1648" s="95">
        <v>3795421.5185546898</v>
      </c>
      <c r="CK1648" s="95">
        <v>39366554.5380859</v>
      </c>
      <c r="CL1648" s="95">
        <v>11305612.9929199</v>
      </c>
      <c r="CM1648" s="160">
        <v>92368.717687606797</v>
      </c>
      <c r="CN1648" s="160">
        <v>11562789.2429199</v>
      </c>
      <c r="CO1648" s="160">
        <v>70436157.243164107</v>
      </c>
      <c r="CP1648" s="95">
        <v>11305612.9929199</v>
      </c>
      <c r="CQ1648" s="95">
        <v>0</v>
      </c>
      <c r="CR1648" s="95">
        <v>0</v>
      </c>
      <c r="CS1648" s="95">
        <v>0</v>
      </c>
      <c r="CT1648" s="95">
        <v>0</v>
      </c>
      <c r="CU1648" s="161">
        <v>3796577.3442821507</v>
      </c>
      <c r="CV1648" s="161">
        <v>39360894.558196999</v>
      </c>
    </row>
    <row r="1649" spans="1:100" x14ac:dyDescent="0.2">
      <c r="A1649" s="94" t="s">
        <v>75</v>
      </c>
      <c r="B1649" s="96">
        <v>43800</v>
      </c>
      <c r="C1649" s="95">
        <v>58554.503582000703</v>
      </c>
      <c r="D1649" s="95">
        <v>0</v>
      </c>
      <c r="E1649" s="95">
        <v>5626.3023512959498</v>
      </c>
      <c r="F1649" s="95">
        <v>5403.6095727086104</v>
      </c>
      <c r="G1649" s="95">
        <v>1799.9787034988401</v>
      </c>
      <c r="H1649" s="95">
        <v>0</v>
      </c>
      <c r="I1649" s="95">
        <v>0</v>
      </c>
      <c r="J1649" s="95">
        <v>26108.624795198401</v>
      </c>
      <c r="K1649" s="95">
        <v>0</v>
      </c>
      <c r="L1649" s="95">
        <v>97.355702775530503</v>
      </c>
      <c r="M1649" s="95">
        <v>26935.0040545464</v>
      </c>
      <c r="N1649" s="95">
        <v>5310.31890493631</v>
      </c>
      <c r="O1649" s="95">
        <v>0</v>
      </c>
      <c r="P1649" s="95">
        <v>29066.432007789601</v>
      </c>
      <c r="Q1649" s="95">
        <v>2788.8036141395601</v>
      </c>
      <c r="R1649" s="95">
        <v>0</v>
      </c>
      <c r="S1649" s="95">
        <v>1796.0517832636799</v>
      </c>
      <c r="T1649" s="95">
        <v>0</v>
      </c>
      <c r="U1649" s="95">
        <v>26120.247077226599</v>
      </c>
      <c r="V1649" s="95">
        <v>3366947.2865295401</v>
      </c>
      <c r="W1649" s="95">
        <v>0</v>
      </c>
      <c r="X1649" s="95">
        <v>239794.29589843799</v>
      </c>
      <c r="Y1649" s="95">
        <v>211558.64481925999</v>
      </c>
      <c r="Z1649" s="95">
        <v>193341.221487045</v>
      </c>
      <c r="AA1649" s="95">
        <v>0</v>
      </c>
      <c r="AB1649" s="95">
        <v>0</v>
      </c>
      <c r="AC1649" s="95">
        <v>7675640.0130004901</v>
      </c>
      <c r="AD1649" s="95">
        <v>0</v>
      </c>
      <c r="AE1649" s="95">
        <v>8406.5057027339899</v>
      </c>
      <c r="AF1649" s="95">
        <v>1332833.2497405999</v>
      </c>
      <c r="AG1649" s="95">
        <v>627888.33356475795</v>
      </c>
      <c r="AH1649" s="95">
        <v>0</v>
      </c>
      <c r="AI1649" s="95">
        <v>1087256.97492981</v>
      </c>
      <c r="AJ1649" s="95">
        <v>557532.02761840797</v>
      </c>
      <c r="AK1649" s="95">
        <v>0</v>
      </c>
      <c r="AL1649" s="95">
        <v>192932.43502235401</v>
      </c>
      <c r="AM1649" s="95">
        <v>0</v>
      </c>
      <c r="AN1649" s="95">
        <v>7685022.1685180701</v>
      </c>
      <c r="AO1649" s="95">
        <v>35642988.323730499</v>
      </c>
      <c r="AP1649" s="95">
        <v>0</v>
      </c>
      <c r="AQ1649" s="95">
        <v>2225243.2986145001</v>
      </c>
      <c r="AR1649" s="95">
        <v>1948070.7703704799</v>
      </c>
      <c r="AS1649" s="95">
        <v>1763628.6875457801</v>
      </c>
      <c r="AT1649" s="95">
        <v>0</v>
      </c>
      <c r="AU1649" s="95">
        <v>0</v>
      </c>
      <c r="AV1649" s="95">
        <v>30839310.635986298</v>
      </c>
      <c r="AW1649" s="95">
        <v>0</v>
      </c>
      <c r="AX1649" s="95">
        <v>70568.2973136902</v>
      </c>
      <c r="AY1649" s="95">
        <v>14709922.7186279</v>
      </c>
      <c r="AZ1649" s="95">
        <v>6086596.1830444299</v>
      </c>
      <c r="BA1649" s="95">
        <v>0</v>
      </c>
      <c r="BB1649" s="95">
        <v>11791092.712524399</v>
      </c>
      <c r="BC1649" s="95">
        <v>5357828.5797729502</v>
      </c>
      <c r="BD1649" s="95">
        <v>0</v>
      </c>
      <c r="BE1649" s="95">
        <v>1760575.3168792699</v>
      </c>
      <c r="BF1649" s="95">
        <v>0</v>
      </c>
      <c r="BG1649" s="95">
        <v>30865760.4055176</v>
      </c>
      <c r="BH1649" s="95">
        <v>10206656.383667</v>
      </c>
      <c r="BI1649" s="95">
        <v>0</v>
      </c>
      <c r="BJ1649" s="95">
        <v>862695.04414367699</v>
      </c>
      <c r="BK1649" s="95">
        <v>747722.02443695103</v>
      </c>
      <c r="BL1649" s="95">
        <v>0</v>
      </c>
      <c r="BM1649" s="95">
        <v>0</v>
      </c>
      <c r="BN1649" s="95">
        <v>0</v>
      </c>
      <c r="BO1649" s="95">
        <v>0</v>
      </c>
      <c r="BP1649" s="95">
        <v>0</v>
      </c>
      <c r="BQ1649" s="95">
        <v>0</v>
      </c>
      <c r="BR1649" s="95">
        <v>4703007.28515625</v>
      </c>
      <c r="BS1649" s="95">
        <v>2272091.0291442899</v>
      </c>
      <c r="BT1649" s="95">
        <v>0</v>
      </c>
      <c r="BU1649" s="95">
        <v>2039120.9769744901</v>
      </c>
      <c r="BV1649" s="95">
        <v>2099001.6114196801</v>
      </c>
      <c r="BW1649" s="95">
        <v>0</v>
      </c>
      <c r="BX1649" s="95">
        <v>333639.51162719697</v>
      </c>
      <c r="BY1649" s="95">
        <v>0</v>
      </c>
      <c r="BZ1649" s="95">
        <v>0</v>
      </c>
      <c r="CA1649" s="95">
        <v>64181.459651470199</v>
      </c>
      <c r="CB1649" s="95">
        <v>3615341.82739258</v>
      </c>
      <c r="CC1649" s="95">
        <v>37994230.911132798</v>
      </c>
      <c r="CD1649" s="95">
        <v>11052413.1364746</v>
      </c>
      <c r="CE1649" s="95">
        <v>1804.5636960268</v>
      </c>
      <c r="CF1649" s="95">
        <v>194022.59254837001</v>
      </c>
      <c r="CG1649" s="95">
        <v>1784987.6129608201</v>
      </c>
      <c r="CH1649" s="95">
        <v>0</v>
      </c>
      <c r="CI1649" s="95">
        <v>65995.801343917803</v>
      </c>
      <c r="CJ1649" s="95">
        <v>3810859.8043518099</v>
      </c>
      <c r="CK1649" s="95">
        <v>39774000.703125</v>
      </c>
      <c r="CL1649" s="95">
        <v>11388111.6325684</v>
      </c>
      <c r="CM1649" s="160">
        <v>92015.013486862197</v>
      </c>
      <c r="CN1649" s="160">
        <v>11501437.122924799</v>
      </c>
      <c r="CO1649" s="160">
        <v>70747252.699218795</v>
      </c>
      <c r="CP1649" s="95">
        <v>11388111.6325684</v>
      </c>
      <c r="CQ1649" s="95">
        <v>0</v>
      </c>
      <c r="CR1649" s="95">
        <v>0</v>
      </c>
      <c r="CS1649" s="95">
        <v>0</v>
      </c>
      <c r="CT1649" s="95">
        <v>0</v>
      </c>
      <c r="CU1649" s="161">
        <v>3809364.4199409499</v>
      </c>
      <c r="CV1649" s="161">
        <v>39779218.52409362</v>
      </c>
    </row>
    <row r="1650" spans="1:100" x14ac:dyDescent="0.2">
      <c r="A1650" s="94" t="s">
        <v>75</v>
      </c>
      <c r="B1650" s="96">
        <v>43891</v>
      </c>
      <c r="C1650" s="95">
        <v>58236.5359320641</v>
      </c>
      <c r="D1650" s="95">
        <v>0</v>
      </c>
      <c r="E1650" s="95">
        <v>5098.6628403663599</v>
      </c>
      <c r="F1650" s="95">
        <v>4993.2735387682897</v>
      </c>
      <c r="G1650" s="95">
        <v>1702.4165969342</v>
      </c>
      <c r="H1650" s="95">
        <v>0</v>
      </c>
      <c r="I1650" s="95">
        <v>0</v>
      </c>
      <c r="J1650" s="95">
        <v>25843.504245519602</v>
      </c>
      <c r="K1650" s="95">
        <v>0</v>
      </c>
      <c r="L1650" s="95">
        <v>82.371344924904406</v>
      </c>
      <c r="M1650" s="95">
        <v>26811.323632955598</v>
      </c>
      <c r="N1650" s="95">
        <v>5249.7850846648198</v>
      </c>
      <c r="O1650" s="95">
        <v>0</v>
      </c>
      <c r="P1650" s="95">
        <v>28429.0687837601</v>
      </c>
      <c r="Q1650" s="95">
        <v>2626.95456501842</v>
      </c>
      <c r="R1650" s="95">
        <v>0</v>
      </c>
      <c r="S1650" s="95">
        <v>1691.50934787095</v>
      </c>
      <c r="T1650" s="95">
        <v>0</v>
      </c>
      <c r="U1650" s="95">
        <v>25817.838577508901</v>
      </c>
      <c r="V1650" s="95">
        <v>3247895.3200378399</v>
      </c>
      <c r="W1650" s="95">
        <v>0</v>
      </c>
      <c r="X1650" s="95">
        <v>196071.446313858</v>
      </c>
      <c r="Y1650" s="95">
        <v>190078.85566902201</v>
      </c>
      <c r="Z1650" s="95">
        <v>171134.88932609599</v>
      </c>
      <c r="AA1650" s="95">
        <v>0</v>
      </c>
      <c r="AB1650" s="95">
        <v>0</v>
      </c>
      <c r="AC1650" s="95">
        <v>7331230.6719360398</v>
      </c>
      <c r="AD1650" s="95">
        <v>0</v>
      </c>
      <c r="AE1650" s="95">
        <v>5836.2883841395396</v>
      </c>
      <c r="AF1650" s="95">
        <v>1269762.4221344001</v>
      </c>
      <c r="AG1650" s="95">
        <v>629685.43222808803</v>
      </c>
      <c r="AH1650" s="95">
        <v>0</v>
      </c>
      <c r="AI1650" s="95">
        <v>983732.51005554199</v>
      </c>
      <c r="AJ1650" s="95">
        <v>549518.89009857201</v>
      </c>
      <c r="AK1650" s="95">
        <v>0</v>
      </c>
      <c r="AL1650" s="95">
        <v>170725.351278305</v>
      </c>
      <c r="AM1650" s="95">
        <v>0</v>
      </c>
      <c r="AN1650" s="95">
        <v>7316886.1881713904</v>
      </c>
      <c r="AO1650" s="95">
        <v>34381783.925292999</v>
      </c>
      <c r="AP1650" s="95">
        <v>0</v>
      </c>
      <c r="AQ1650" s="95">
        <v>1823702.12461853</v>
      </c>
      <c r="AR1650" s="95">
        <v>1770937.0857543901</v>
      </c>
      <c r="AS1650" s="95">
        <v>1563542.6910095201</v>
      </c>
      <c r="AT1650" s="95">
        <v>0</v>
      </c>
      <c r="AU1650" s="95">
        <v>0</v>
      </c>
      <c r="AV1650" s="95">
        <v>29421228.8515625</v>
      </c>
      <c r="AW1650" s="95">
        <v>0</v>
      </c>
      <c r="AX1650" s="95">
        <v>50796.229560375199</v>
      </c>
      <c r="AY1650" s="95">
        <v>13997081.936279301</v>
      </c>
      <c r="AZ1650" s="95">
        <v>6138887.6154174795</v>
      </c>
      <c r="BA1650" s="95">
        <v>0</v>
      </c>
      <c r="BB1650" s="95">
        <v>10636838.3153076</v>
      </c>
      <c r="BC1650" s="95">
        <v>5283747.13098145</v>
      </c>
      <c r="BD1650" s="95">
        <v>0</v>
      </c>
      <c r="BE1650" s="95">
        <v>1560586.94538879</v>
      </c>
      <c r="BF1650" s="95">
        <v>0</v>
      </c>
      <c r="BG1650" s="95">
        <v>29414620.966796901</v>
      </c>
      <c r="BH1650" s="95">
        <v>9879214.2098388709</v>
      </c>
      <c r="BI1650" s="95">
        <v>0</v>
      </c>
      <c r="BJ1650" s="95">
        <v>610278.09302520799</v>
      </c>
      <c r="BK1650" s="95">
        <v>614098.797348022</v>
      </c>
      <c r="BL1650" s="95">
        <v>0</v>
      </c>
      <c r="BM1650" s="95">
        <v>0</v>
      </c>
      <c r="BN1650" s="95">
        <v>0</v>
      </c>
      <c r="BO1650" s="95">
        <v>0</v>
      </c>
      <c r="BP1650" s="95">
        <v>0</v>
      </c>
      <c r="BQ1650" s="95">
        <v>0</v>
      </c>
      <c r="BR1650" s="95">
        <v>4477605.3737792997</v>
      </c>
      <c r="BS1650" s="95">
        <v>2259214.73370361</v>
      </c>
      <c r="BT1650" s="95">
        <v>0</v>
      </c>
      <c r="BU1650" s="95">
        <v>1845500.47457886</v>
      </c>
      <c r="BV1650" s="95">
        <v>1966882.8122405999</v>
      </c>
      <c r="BW1650" s="95">
        <v>0</v>
      </c>
      <c r="BX1650" s="95">
        <v>299608.387916565</v>
      </c>
      <c r="BY1650" s="95">
        <v>0</v>
      </c>
      <c r="BZ1650" s="95">
        <v>0</v>
      </c>
      <c r="CA1650" s="95">
        <v>63263.5052580833</v>
      </c>
      <c r="CB1650" s="95">
        <v>3410557.44213867</v>
      </c>
      <c r="CC1650" s="95">
        <v>35767590.6474609</v>
      </c>
      <c r="CD1650" s="95">
        <v>10519138.481323199</v>
      </c>
      <c r="CE1650" s="95">
        <v>1701.20893226564</v>
      </c>
      <c r="CF1650" s="95">
        <v>169670.248502731</v>
      </c>
      <c r="CG1650" s="95">
        <v>1509012.35494995</v>
      </c>
      <c r="CH1650" s="95">
        <v>0</v>
      </c>
      <c r="CI1650" s="95">
        <v>64911.432336330399</v>
      </c>
      <c r="CJ1650" s="95">
        <v>3577632.0303039602</v>
      </c>
      <c r="CK1650" s="95">
        <v>37294150.732421897</v>
      </c>
      <c r="CL1650" s="95">
        <v>10814383.092285199</v>
      </c>
      <c r="CM1650" s="160">
        <v>90506.096219062805</v>
      </c>
      <c r="CN1650" s="160">
        <v>10829211.5118408</v>
      </c>
      <c r="CO1650" s="160">
        <v>66444431.909667999</v>
      </c>
      <c r="CP1650" s="95">
        <v>10814383.092285199</v>
      </c>
      <c r="CQ1650" s="95">
        <v>0</v>
      </c>
      <c r="CR1650" s="95">
        <v>0</v>
      </c>
      <c r="CS1650" s="95">
        <v>0</v>
      </c>
      <c r="CT1650" s="95">
        <v>0</v>
      </c>
      <c r="CU1650" s="161">
        <v>3580227.6906414009</v>
      </c>
      <c r="CV1650" s="161">
        <v>37276603.002410851</v>
      </c>
    </row>
    <row r="1651" spans="1:100" x14ac:dyDescent="0.2">
      <c r="A1651" s="94" t="s">
        <v>75</v>
      </c>
      <c r="B1651" s="96">
        <v>43983</v>
      </c>
      <c r="C1651" s="95">
        <v>54393.376293659203</v>
      </c>
      <c r="D1651" s="95">
        <v>0</v>
      </c>
      <c r="E1651" s="95">
        <v>4710.2738018631899</v>
      </c>
      <c r="F1651" s="95">
        <v>4610.8385986685798</v>
      </c>
      <c r="G1651" s="95">
        <v>1491.51114179194</v>
      </c>
      <c r="H1651" s="95">
        <v>0</v>
      </c>
      <c r="I1651" s="95">
        <v>0</v>
      </c>
      <c r="J1651" s="95">
        <v>24723.182346582402</v>
      </c>
      <c r="K1651" s="95">
        <v>0</v>
      </c>
      <c r="L1651" s="95">
        <v>304.08125749602902</v>
      </c>
      <c r="M1651" s="95">
        <v>25725.080800533298</v>
      </c>
      <c r="N1651" s="95">
        <v>5145.0476302504503</v>
      </c>
      <c r="O1651" s="95">
        <v>0</v>
      </c>
      <c r="P1651" s="95">
        <v>25386.505574464802</v>
      </c>
      <c r="Q1651" s="95">
        <v>2441.56059926748</v>
      </c>
      <c r="R1651" s="95">
        <v>0</v>
      </c>
      <c r="S1651" s="95">
        <v>1488.2126667052501</v>
      </c>
      <c r="T1651" s="95">
        <v>0</v>
      </c>
      <c r="U1651" s="95">
        <v>24691.890504837</v>
      </c>
      <c r="V1651" s="95">
        <v>2916431.7637634301</v>
      </c>
      <c r="W1651" s="95">
        <v>0</v>
      </c>
      <c r="X1651" s="95">
        <v>186798.86425590501</v>
      </c>
      <c r="Y1651" s="95">
        <v>184119.965587616</v>
      </c>
      <c r="Z1651" s="95">
        <v>134237.42241859401</v>
      </c>
      <c r="AA1651" s="95">
        <v>0</v>
      </c>
      <c r="AB1651" s="95">
        <v>0</v>
      </c>
      <c r="AC1651" s="95">
        <v>6239209.5234985398</v>
      </c>
      <c r="AD1651" s="95">
        <v>0</v>
      </c>
      <c r="AE1651" s="95">
        <v>2398.32053264976</v>
      </c>
      <c r="AF1651" s="95">
        <v>1177460.8243102999</v>
      </c>
      <c r="AG1651" s="95">
        <v>612776.65647888195</v>
      </c>
      <c r="AH1651" s="95">
        <v>0</v>
      </c>
      <c r="AI1651" s="95">
        <v>768981.56195068394</v>
      </c>
      <c r="AJ1651" s="95">
        <v>539707.977210999</v>
      </c>
      <c r="AK1651" s="95">
        <v>0</v>
      </c>
      <c r="AL1651" s="95">
        <v>133949.81111908</v>
      </c>
      <c r="AM1651" s="95">
        <v>0</v>
      </c>
      <c r="AN1651" s="95">
        <v>6243865.9429931603</v>
      </c>
      <c r="AO1651" s="95">
        <v>31077041.387695301</v>
      </c>
      <c r="AP1651" s="95">
        <v>0</v>
      </c>
      <c r="AQ1651" s="95">
        <v>1745879.40248108</v>
      </c>
      <c r="AR1651" s="95">
        <v>1713058.2247009301</v>
      </c>
      <c r="AS1651" s="95">
        <v>1231257.23054504</v>
      </c>
      <c r="AT1651" s="95">
        <v>0</v>
      </c>
      <c r="AU1651" s="95">
        <v>0</v>
      </c>
      <c r="AV1651" s="95">
        <v>25087743.810302701</v>
      </c>
      <c r="AW1651" s="95">
        <v>0</v>
      </c>
      <c r="AX1651" s="95">
        <v>22997.4178071022</v>
      </c>
      <c r="AY1651" s="95">
        <v>13148006.0303955</v>
      </c>
      <c r="AZ1651" s="95">
        <v>6064300.1559448196</v>
      </c>
      <c r="BA1651" s="95">
        <v>0</v>
      </c>
      <c r="BB1651" s="95">
        <v>8384821.3639526404</v>
      </c>
      <c r="BC1651" s="95">
        <v>5175796.8081054697</v>
      </c>
      <c r="BD1651" s="95">
        <v>0</v>
      </c>
      <c r="BE1651" s="95">
        <v>1227870.91287231</v>
      </c>
      <c r="BF1651" s="95">
        <v>0</v>
      </c>
      <c r="BG1651" s="95">
        <v>25086121.886474598</v>
      </c>
      <c r="BH1651" s="95">
        <v>8970965.9927978497</v>
      </c>
      <c r="BI1651" s="95">
        <v>0</v>
      </c>
      <c r="BJ1651" s="95">
        <v>722727.62927246105</v>
      </c>
      <c r="BK1651" s="95">
        <v>712809.42098236096</v>
      </c>
      <c r="BL1651" s="95">
        <v>0</v>
      </c>
      <c r="BM1651" s="95">
        <v>0</v>
      </c>
      <c r="BN1651" s="95">
        <v>0</v>
      </c>
      <c r="BO1651" s="95">
        <v>0</v>
      </c>
      <c r="BP1651" s="95">
        <v>0</v>
      </c>
      <c r="BQ1651" s="95">
        <v>0</v>
      </c>
      <c r="BR1651" s="95">
        <v>4102026.7186279302</v>
      </c>
      <c r="BS1651" s="95">
        <v>2293251.1563110398</v>
      </c>
      <c r="BT1651" s="95">
        <v>0</v>
      </c>
      <c r="BU1651" s="95">
        <v>1458844.39056396</v>
      </c>
      <c r="BV1651" s="95">
        <v>1941015.2077484101</v>
      </c>
      <c r="BW1651" s="95">
        <v>0</v>
      </c>
      <c r="BX1651" s="95">
        <v>248387.411186218</v>
      </c>
      <c r="BY1651" s="95">
        <v>0</v>
      </c>
      <c r="BZ1651" s="95">
        <v>0</v>
      </c>
      <c r="CA1651" s="95">
        <v>59087.506086826303</v>
      </c>
      <c r="CB1651" s="95">
        <v>3099785.6765747098</v>
      </c>
      <c r="CC1651" s="95">
        <v>32720940.964843798</v>
      </c>
      <c r="CD1651" s="95">
        <v>9692389.8869628906</v>
      </c>
      <c r="CE1651" s="95">
        <v>1488.4385648965799</v>
      </c>
      <c r="CF1651" s="95">
        <v>135136.04195404099</v>
      </c>
      <c r="CG1651" s="95">
        <v>1232873.1237945601</v>
      </c>
      <c r="CH1651" s="95">
        <v>0</v>
      </c>
      <c r="CI1651" s="95">
        <v>60590.189043045</v>
      </c>
      <c r="CJ1651" s="95">
        <v>3232288.6203918499</v>
      </c>
      <c r="CK1651" s="95">
        <v>33937448.962402299</v>
      </c>
      <c r="CL1651" s="95">
        <v>9922981.8571777306</v>
      </c>
      <c r="CM1651" s="160">
        <v>85157.657876968398</v>
      </c>
      <c r="CN1651" s="160">
        <v>9463979.0018310491</v>
      </c>
      <c r="CO1651" s="160">
        <v>58919421.926269501</v>
      </c>
      <c r="CP1651" s="95">
        <v>9922981.8571777306</v>
      </c>
      <c r="CQ1651" s="95">
        <v>0</v>
      </c>
      <c r="CR1651" s="95">
        <v>0</v>
      </c>
      <c r="CS1651" s="95">
        <v>0</v>
      </c>
      <c r="CT1651" s="95">
        <v>0</v>
      </c>
      <c r="CU1651" s="161">
        <v>3234921.7185287508</v>
      </c>
      <c r="CV1651" s="161">
        <v>33953814.088638358</v>
      </c>
    </row>
    <row r="1652" spans="1:100" x14ac:dyDescent="0.2">
      <c r="A1652" s="94" t="s">
        <v>76</v>
      </c>
      <c r="B1652" s="96">
        <v>38047</v>
      </c>
      <c r="C1652" s="95">
        <v>63637.9879159927</v>
      </c>
      <c r="D1652" s="95">
        <v>0</v>
      </c>
      <c r="E1652" s="95">
        <v>29259.422997236299</v>
      </c>
      <c r="F1652" s="95">
        <v>0</v>
      </c>
      <c r="G1652" s="95">
        <v>11.677623399999</v>
      </c>
      <c r="H1652" s="95">
        <v>0</v>
      </c>
      <c r="I1652" s="95">
        <v>0</v>
      </c>
      <c r="J1652" s="95">
        <v>46.6220597918145</v>
      </c>
      <c r="K1652" s="95">
        <v>0</v>
      </c>
      <c r="L1652" s="95">
        <v>43720.1421251297</v>
      </c>
      <c r="M1652" s="95">
        <v>33637.552702426903</v>
      </c>
      <c r="N1652" s="95">
        <v>10137.682289123501</v>
      </c>
      <c r="O1652" s="95">
        <v>0</v>
      </c>
      <c r="P1652" s="95">
        <v>0</v>
      </c>
      <c r="Q1652" s="95">
        <v>5185.5071458816501</v>
      </c>
      <c r="R1652" s="95">
        <v>0</v>
      </c>
      <c r="S1652" s="95">
        <v>0</v>
      </c>
      <c r="T1652" s="95">
        <v>2313.9093988537802</v>
      </c>
      <c r="U1652" s="95">
        <v>18580.940650939901</v>
      </c>
      <c r="V1652" s="95">
        <v>4995217.1060180701</v>
      </c>
      <c r="W1652" s="95">
        <v>0</v>
      </c>
      <c r="X1652" s="95">
        <v>3657614.6804809598</v>
      </c>
      <c r="Y1652" s="95">
        <v>1349531.67599487</v>
      </c>
      <c r="Z1652" s="95">
        <v>1577.45309460163</v>
      </c>
      <c r="AA1652" s="95">
        <v>0</v>
      </c>
      <c r="AB1652" s="95">
        <v>0</v>
      </c>
      <c r="AC1652" s="95">
        <v>3938.3740822672798</v>
      </c>
      <c r="AD1652" s="95">
        <v>0</v>
      </c>
      <c r="AE1652" s="95">
        <v>3379736.2568969699</v>
      </c>
      <c r="AF1652" s="95">
        <v>2436704.5033264202</v>
      </c>
      <c r="AG1652" s="95">
        <v>1916012.9337005599</v>
      </c>
      <c r="AH1652" s="95">
        <v>0</v>
      </c>
      <c r="AI1652" s="95">
        <v>0</v>
      </c>
      <c r="AJ1652" s="95">
        <v>957110.84264373803</v>
      </c>
      <c r="AK1652" s="95">
        <v>0</v>
      </c>
      <c r="AL1652" s="95">
        <v>0</v>
      </c>
      <c r="AM1652" s="95">
        <v>439780.08482360799</v>
      </c>
      <c r="AN1652" s="95">
        <v>7081577.2216796903</v>
      </c>
      <c r="AO1652" s="95">
        <v>38707342.605957001</v>
      </c>
      <c r="AP1652" s="95">
        <v>0</v>
      </c>
      <c r="AQ1652" s="95">
        <v>27206532.8825684</v>
      </c>
      <c r="AR1652" s="95">
        <v>0</v>
      </c>
      <c r="AS1652" s="95">
        <v>10312.7154320478</v>
      </c>
      <c r="AT1652" s="95">
        <v>0</v>
      </c>
      <c r="AU1652" s="95">
        <v>0</v>
      </c>
      <c r="AV1652" s="95">
        <v>9316.2860026359594</v>
      </c>
      <c r="AW1652" s="95">
        <v>0</v>
      </c>
      <c r="AX1652" s="95">
        <v>26887069.041992199</v>
      </c>
      <c r="AY1652" s="95">
        <v>19100288.0241699</v>
      </c>
      <c r="AZ1652" s="95">
        <v>12772358.091674799</v>
      </c>
      <c r="BA1652" s="95">
        <v>0</v>
      </c>
      <c r="BB1652" s="95">
        <v>0</v>
      </c>
      <c r="BC1652" s="95">
        <v>6935364.7833252</v>
      </c>
      <c r="BD1652" s="95">
        <v>0</v>
      </c>
      <c r="BE1652" s="95">
        <v>0</v>
      </c>
      <c r="BF1652" s="95">
        <v>2702731.4341430701</v>
      </c>
      <c r="BG1652" s="95">
        <v>16177939.1170654</v>
      </c>
      <c r="BH1652" s="95">
        <v>7193665.6726684598</v>
      </c>
      <c r="BI1652" s="95">
        <v>0</v>
      </c>
      <c r="BJ1652" s="95">
        <v>5216821.02697754</v>
      </c>
      <c r="BK1652" s="95">
        <v>2596879.2771911598</v>
      </c>
      <c r="BL1652" s="95">
        <v>0</v>
      </c>
      <c r="BM1652" s="95">
        <v>0</v>
      </c>
      <c r="BN1652" s="95">
        <v>0</v>
      </c>
      <c r="BO1652" s="95">
        <v>0</v>
      </c>
      <c r="BP1652" s="95">
        <v>0</v>
      </c>
      <c r="BQ1652" s="95">
        <v>0</v>
      </c>
      <c r="BR1652" s="95">
        <v>5190991.2082519503</v>
      </c>
      <c r="BS1652" s="95">
        <v>4589182.91333008</v>
      </c>
      <c r="BT1652" s="95">
        <v>0</v>
      </c>
      <c r="BU1652" s="95">
        <v>0</v>
      </c>
      <c r="BV1652" s="95">
        <v>2595595.8311157199</v>
      </c>
      <c r="BW1652" s="95">
        <v>0</v>
      </c>
      <c r="BX1652" s="95">
        <v>0</v>
      </c>
      <c r="BY1652" s="95">
        <v>0</v>
      </c>
      <c r="BZ1652" s="95">
        <v>0</v>
      </c>
      <c r="CA1652" s="95">
        <v>0</v>
      </c>
      <c r="CB1652" s="95">
        <v>8643414.6286621094</v>
      </c>
      <c r="CC1652" s="95">
        <v>65708790.806640603</v>
      </c>
      <c r="CD1652" s="95">
        <v>12396089.174194301</v>
      </c>
      <c r="CE1652" s="95">
        <v>2330.6542100906399</v>
      </c>
      <c r="CF1652" s="95">
        <v>430701.60962677002</v>
      </c>
      <c r="CG1652" s="95">
        <v>2661776.2649230999</v>
      </c>
      <c r="CH1652" s="95">
        <v>0</v>
      </c>
      <c r="CI1652" s="95">
        <v>95359.231002807603</v>
      </c>
      <c r="CJ1652" s="95">
        <v>9072728.3791503906</v>
      </c>
      <c r="CK1652" s="95">
        <v>68075334.735351607</v>
      </c>
      <c r="CL1652" s="95">
        <v>12391300.6921387</v>
      </c>
      <c r="CM1652" s="160">
        <v>113909.73944377901</v>
      </c>
      <c r="CN1652" s="160">
        <v>16138758.1630859</v>
      </c>
      <c r="CO1652" s="160">
        <v>84601035.732421905</v>
      </c>
      <c r="CP1652" s="95">
        <v>12391300.6921387</v>
      </c>
      <c r="CQ1652" s="95">
        <v>0</v>
      </c>
      <c r="CR1652" s="95">
        <v>0</v>
      </c>
      <c r="CS1652" s="95">
        <v>0</v>
      </c>
      <c r="CT1652" s="95">
        <v>0</v>
      </c>
      <c r="CU1652" s="161">
        <v>9074116.2382888794</v>
      </c>
      <c r="CV1652" s="161">
        <v>68370567.071563706</v>
      </c>
    </row>
    <row r="1653" spans="1:100" x14ac:dyDescent="0.2">
      <c r="A1653" s="94" t="s">
        <v>76</v>
      </c>
      <c r="B1653" s="96">
        <v>38139</v>
      </c>
      <c r="C1653" s="95">
        <v>64706.990103721597</v>
      </c>
      <c r="D1653" s="95">
        <v>0</v>
      </c>
      <c r="E1653" s="95">
        <v>28887.695478200902</v>
      </c>
      <c r="F1653" s="95">
        <v>0</v>
      </c>
      <c r="G1653" s="95">
        <v>83.753506070934193</v>
      </c>
      <c r="H1653" s="95">
        <v>0</v>
      </c>
      <c r="I1653" s="95">
        <v>0</v>
      </c>
      <c r="J1653" s="95">
        <v>964.33267721533798</v>
      </c>
      <c r="K1653" s="95">
        <v>0</v>
      </c>
      <c r="L1653" s="95">
        <v>44343.728683948502</v>
      </c>
      <c r="M1653" s="95">
        <v>33828.352288246198</v>
      </c>
      <c r="N1653" s="95">
        <v>10423.3567498922</v>
      </c>
      <c r="O1653" s="95">
        <v>0</v>
      </c>
      <c r="P1653" s="95">
        <v>0</v>
      </c>
      <c r="Q1653" s="95">
        <v>5117.4948960542697</v>
      </c>
      <c r="R1653" s="95">
        <v>0</v>
      </c>
      <c r="S1653" s="95">
        <v>0</v>
      </c>
      <c r="T1653" s="95">
        <v>2259.1812630593799</v>
      </c>
      <c r="U1653" s="95">
        <v>18854.974111080199</v>
      </c>
      <c r="V1653" s="95">
        <v>5012598.9888915997</v>
      </c>
      <c r="W1653" s="95">
        <v>0</v>
      </c>
      <c r="X1653" s="95">
        <v>3670758.45666504</v>
      </c>
      <c r="Y1653" s="95">
        <v>1410358.16082764</v>
      </c>
      <c r="Z1653" s="95">
        <v>14024.1125621796</v>
      </c>
      <c r="AA1653" s="95">
        <v>0</v>
      </c>
      <c r="AB1653" s="95">
        <v>0</v>
      </c>
      <c r="AC1653" s="95">
        <v>283405.55310440098</v>
      </c>
      <c r="AD1653" s="95">
        <v>0</v>
      </c>
      <c r="AE1653" s="95">
        <v>3369618.7463378902</v>
      </c>
      <c r="AF1653" s="95">
        <v>2434464.4404602102</v>
      </c>
      <c r="AG1653" s="95">
        <v>1936622.35229492</v>
      </c>
      <c r="AH1653" s="95">
        <v>0</v>
      </c>
      <c r="AI1653" s="95">
        <v>0</v>
      </c>
      <c r="AJ1653" s="95">
        <v>922148.95610809303</v>
      </c>
      <c r="AK1653" s="95">
        <v>0</v>
      </c>
      <c r="AL1653" s="95">
        <v>0</v>
      </c>
      <c r="AM1653" s="95">
        <v>422754.16769790603</v>
      </c>
      <c r="AN1653" s="95">
        <v>7182188.9539184598</v>
      </c>
      <c r="AO1653" s="95">
        <v>39237555.6240234</v>
      </c>
      <c r="AP1653" s="95">
        <v>0</v>
      </c>
      <c r="AQ1653" s="95">
        <v>27333392.610595699</v>
      </c>
      <c r="AR1653" s="95">
        <v>0</v>
      </c>
      <c r="AS1653" s="95">
        <v>87081.216736793504</v>
      </c>
      <c r="AT1653" s="95">
        <v>0</v>
      </c>
      <c r="AU1653" s="95">
        <v>0</v>
      </c>
      <c r="AV1653" s="95">
        <v>648770.63000488305</v>
      </c>
      <c r="AW1653" s="95">
        <v>0</v>
      </c>
      <c r="AX1653" s="95">
        <v>27173527.4130859</v>
      </c>
      <c r="AY1653" s="95">
        <v>19262250.783447299</v>
      </c>
      <c r="AZ1653" s="95">
        <v>13084367.6604004</v>
      </c>
      <c r="BA1653" s="95">
        <v>0</v>
      </c>
      <c r="BB1653" s="95">
        <v>0</v>
      </c>
      <c r="BC1653" s="95">
        <v>6774949.5090942401</v>
      </c>
      <c r="BD1653" s="95">
        <v>0</v>
      </c>
      <c r="BE1653" s="95">
        <v>0</v>
      </c>
      <c r="BF1653" s="95">
        <v>2644273.0287170401</v>
      </c>
      <c r="BG1653" s="95">
        <v>16560497.028930699</v>
      </c>
      <c r="BH1653" s="95">
        <v>7211438.4713134803</v>
      </c>
      <c r="BI1653" s="95">
        <v>0</v>
      </c>
      <c r="BJ1653" s="95">
        <v>5216505.5144042997</v>
      </c>
      <c r="BK1653" s="95">
        <v>2701075.0462646498</v>
      </c>
      <c r="BL1653" s="95">
        <v>0</v>
      </c>
      <c r="BM1653" s="95">
        <v>0</v>
      </c>
      <c r="BN1653" s="95">
        <v>0</v>
      </c>
      <c r="BO1653" s="95">
        <v>0</v>
      </c>
      <c r="BP1653" s="95">
        <v>0</v>
      </c>
      <c r="BQ1653" s="95">
        <v>0</v>
      </c>
      <c r="BR1653" s="95">
        <v>5170235.7929077102</v>
      </c>
      <c r="BS1653" s="95">
        <v>4697497.9873657199</v>
      </c>
      <c r="BT1653" s="95">
        <v>0</v>
      </c>
      <c r="BU1653" s="95">
        <v>0</v>
      </c>
      <c r="BV1653" s="95">
        <v>2541407.24108887</v>
      </c>
      <c r="BW1653" s="95">
        <v>0</v>
      </c>
      <c r="BX1653" s="95">
        <v>0</v>
      </c>
      <c r="BY1653" s="95">
        <v>0</v>
      </c>
      <c r="BZ1653" s="95">
        <v>0</v>
      </c>
      <c r="CA1653" s="95">
        <v>0</v>
      </c>
      <c r="CB1653" s="95">
        <v>8676664.1593017597</v>
      </c>
      <c r="CC1653" s="95">
        <v>66541201.311035201</v>
      </c>
      <c r="CD1653" s="95">
        <v>12385095.220947299</v>
      </c>
      <c r="CE1653" s="95">
        <v>2264.2992737293198</v>
      </c>
      <c r="CF1653" s="95">
        <v>426163.97912216198</v>
      </c>
      <c r="CG1653" s="95">
        <v>2658003.7812805199</v>
      </c>
      <c r="CH1653" s="95">
        <v>0</v>
      </c>
      <c r="CI1653" s="95">
        <v>96238.918992996201</v>
      </c>
      <c r="CJ1653" s="95">
        <v>9103765.6149902306</v>
      </c>
      <c r="CK1653" s="95">
        <v>69130136.685546905</v>
      </c>
      <c r="CL1653" s="95">
        <v>12381832.416626001</v>
      </c>
      <c r="CM1653" s="160">
        <v>115052.275443077</v>
      </c>
      <c r="CN1653" s="160">
        <v>16178269.227417</v>
      </c>
      <c r="CO1653" s="160">
        <v>85753178.857421905</v>
      </c>
      <c r="CP1653" s="95">
        <v>12381832.416626001</v>
      </c>
      <c r="CQ1653" s="95">
        <v>0</v>
      </c>
      <c r="CR1653" s="95">
        <v>0</v>
      </c>
      <c r="CS1653" s="95">
        <v>0</v>
      </c>
      <c r="CT1653" s="95">
        <v>0</v>
      </c>
      <c r="CU1653" s="161">
        <v>9102828.1384239215</v>
      </c>
      <c r="CV1653" s="161">
        <v>69199205.092315719</v>
      </c>
    </row>
    <row r="1654" spans="1:100" x14ac:dyDescent="0.2">
      <c r="A1654" s="94" t="s">
        <v>76</v>
      </c>
      <c r="B1654" s="96">
        <v>38231</v>
      </c>
      <c r="C1654" s="95">
        <v>66316.726919174194</v>
      </c>
      <c r="D1654" s="95">
        <v>0</v>
      </c>
      <c r="E1654" s="95">
        <v>30195.519772529598</v>
      </c>
      <c r="F1654" s="95">
        <v>0</v>
      </c>
      <c r="G1654" s="95">
        <v>207.93939652107699</v>
      </c>
      <c r="H1654" s="95">
        <v>0</v>
      </c>
      <c r="I1654" s="95">
        <v>0</v>
      </c>
      <c r="J1654" s="95">
        <v>2618.3955289125402</v>
      </c>
      <c r="K1654" s="95">
        <v>0</v>
      </c>
      <c r="L1654" s="95">
        <v>47113.098000526399</v>
      </c>
      <c r="M1654" s="95">
        <v>34332.608860492699</v>
      </c>
      <c r="N1654" s="95">
        <v>10707.3813449144</v>
      </c>
      <c r="O1654" s="95">
        <v>0</v>
      </c>
      <c r="P1654" s="95">
        <v>0</v>
      </c>
      <c r="Q1654" s="95">
        <v>5113.6670231223097</v>
      </c>
      <c r="R1654" s="95">
        <v>0</v>
      </c>
      <c r="S1654" s="95">
        <v>0</v>
      </c>
      <c r="T1654" s="95">
        <v>2326.6337689459301</v>
      </c>
      <c r="U1654" s="95">
        <v>18858.8128340244</v>
      </c>
      <c r="V1654" s="95">
        <v>5091888.2454223596</v>
      </c>
      <c r="W1654" s="95">
        <v>0</v>
      </c>
      <c r="X1654" s="95">
        <v>3663606.3705749498</v>
      </c>
      <c r="Y1654" s="95">
        <v>1481600.1512756301</v>
      </c>
      <c r="Z1654" s="95">
        <v>38743.640615940101</v>
      </c>
      <c r="AA1654" s="95">
        <v>0</v>
      </c>
      <c r="AB1654" s="95">
        <v>0</v>
      </c>
      <c r="AC1654" s="95">
        <v>790576.05864715599</v>
      </c>
      <c r="AD1654" s="95">
        <v>0</v>
      </c>
      <c r="AE1654" s="95">
        <v>3545614.9355468801</v>
      </c>
      <c r="AF1654" s="95">
        <v>2439440.80224609</v>
      </c>
      <c r="AG1654" s="95">
        <v>1974308.87823486</v>
      </c>
      <c r="AH1654" s="95">
        <v>0</v>
      </c>
      <c r="AI1654" s="95">
        <v>0</v>
      </c>
      <c r="AJ1654" s="95">
        <v>917370.86898040795</v>
      </c>
      <c r="AK1654" s="95">
        <v>0</v>
      </c>
      <c r="AL1654" s="95">
        <v>0</v>
      </c>
      <c r="AM1654" s="95">
        <v>443733.80290985102</v>
      </c>
      <c r="AN1654" s="95">
        <v>6855766.7146606399</v>
      </c>
      <c r="AO1654" s="95">
        <v>40289727.878906302</v>
      </c>
      <c r="AP1654" s="95">
        <v>0</v>
      </c>
      <c r="AQ1654" s="95">
        <v>27571347.199218798</v>
      </c>
      <c r="AR1654" s="95">
        <v>0</v>
      </c>
      <c r="AS1654" s="95">
        <v>238652.391613007</v>
      </c>
      <c r="AT1654" s="95">
        <v>0</v>
      </c>
      <c r="AU1654" s="95">
        <v>0</v>
      </c>
      <c r="AV1654" s="95">
        <v>1831758.72686768</v>
      </c>
      <c r="AW1654" s="95">
        <v>0</v>
      </c>
      <c r="AX1654" s="95">
        <v>29313557.427734401</v>
      </c>
      <c r="AY1654" s="95">
        <v>19563562.993408199</v>
      </c>
      <c r="AZ1654" s="95">
        <v>13519777.858276401</v>
      </c>
      <c r="BA1654" s="95">
        <v>0</v>
      </c>
      <c r="BB1654" s="95">
        <v>0</v>
      </c>
      <c r="BC1654" s="95">
        <v>6840115.6397705097</v>
      </c>
      <c r="BD1654" s="95">
        <v>0</v>
      </c>
      <c r="BE1654" s="95">
        <v>0</v>
      </c>
      <c r="BF1654" s="95">
        <v>2772482.68859863</v>
      </c>
      <c r="BG1654" s="95">
        <v>16650064.245117201</v>
      </c>
      <c r="BH1654" s="95">
        <v>7578722.83093262</v>
      </c>
      <c r="BI1654" s="95">
        <v>0</v>
      </c>
      <c r="BJ1654" s="95">
        <v>5257920.26672363</v>
      </c>
      <c r="BK1654" s="95">
        <v>2833951.1408386198</v>
      </c>
      <c r="BL1654" s="95">
        <v>0</v>
      </c>
      <c r="BM1654" s="95">
        <v>0</v>
      </c>
      <c r="BN1654" s="95">
        <v>0</v>
      </c>
      <c r="BO1654" s="95">
        <v>0</v>
      </c>
      <c r="BP1654" s="95">
        <v>0</v>
      </c>
      <c r="BQ1654" s="95">
        <v>0</v>
      </c>
      <c r="BR1654" s="95">
        <v>5323041.8035278302</v>
      </c>
      <c r="BS1654" s="95">
        <v>4927364.40942383</v>
      </c>
      <c r="BT1654" s="95">
        <v>0</v>
      </c>
      <c r="BU1654" s="95">
        <v>0</v>
      </c>
      <c r="BV1654" s="95">
        <v>2603053.1455078102</v>
      </c>
      <c r="BW1654" s="95">
        <v>0</v>
      </c>
      <c r="BX1654" s="95">
        <v>0</v>
      </c>
      <c r="BY1654" s="95">
        <v>0</v>
      </c>
      <c r="BZ1654" s="95">
        <v>0</v>
      </c>
      <c r="CA1654" s="95">
        <v>0</v>
      </c>
      <c r="CB1654" s="95">
        <v>8757613.6688232403</v>
      </c>
      <c r="CC1654" s="95">
        <v>67979384.917968795</v>
      </c>
      <c r="CD1654" s="95">
        <v>12898829.279052701</v>
      </c>
      <c r="CE1654" s="95">
        <v>2299.4452227950101</v>
      </c>
      <c r="CF1654" s="95">
        <v>442467.92070770299</v>
      </c>
      <c r="CG1654" s="95">
        <v>2787475.65838623</v>
      </c>
      <c r="CH1654" s="95">
        <v>0</v>
      </c>
      <c r="CI1654" s="95">
        <v>98212.328480720505</v>
      </c>
      <c r="CJ1654" s="95">
        <v>9200428.9809570294</v>
      </c>
      <c r="CK1654" s="95">
        <v>70816706.920898393</v>
      </c>
      <c r="CL1654" s="95">
        <v>12912451.682128901</v>
      </c>
      <c r="CM1654" s="160">
        <v>117102.72932624799</v>
      </c>
      <c r="CN1654" s="160">
        <v>16127355.8878174</v>
      </c>
      <c r="CO1654" s="160">
        <v>87415098.402343795</v>
      </c>
      <c r="CP1654" s="95">
        <v>12912451.682128901</v>
      </c>
      <c r="CQ1654" s="95">
        <v>0</v>
      </c>
      <c r="CR1654" s="95">
        <v>0</v>
      </c>
      <c r="CS1654" s="95">
        <v>0</v>
      </c>
      <c r="CT1654" s="95">
        <v>0</v>
      </c>
      <c r="CU1654" s="161">
        <v>9200081.589530943</v>
      </c>
      <c r="CV1654" s="161">
        <v>70766860.576355025</v>
      </c>
    </row>
    <row r="1655" spans="1:100" x14ac:dyDescent="0.2">
      <c r="A1655" s="94" t="s">
        <v>76</v>
      </c>
      <c r="B1655" s="96">
        <v>38322</v>
      </c>
      <c r="C1655" s="95">
        <v>67896.384843826294</v>
      </c>
      <c r="D1655" s="95">
        <v>0</v>
      </c>
      <c r="E1655" s="95">
        <v>28882.808800697301</v>
      </c>
      <c r="F1655" s="95">
        <v>0</v>
      </c>
      <c r="G1655" s="95">
        <v>358.709898501635</v>
      </c>
      <c r="H1655" s="95">
        <v>0</v>
      </c>
      <c r="I1655" s="95">
        <v>0</v>
      </c>
      <c r="J1655" s="95">
        <v>4234.4266152977898</v>
      </c>
      <c r="K1655" s="95">
        <v>0</v>
      </c>
      <c r="L1655" s="95">
        <v>46636.948274612398</v>
      </c>
      <c r="M1655" s="95">
        <v>34865.206149101301</v>
      </c>
      <c r="N1655" s="95">
        <v>10995.4461624622</v>
      </c>
      <c r="O1655" s="95">
        <v>0</v>
      </c>
      <c r="P1655" s="95">
        <v>0</v>
      </c>
      <c r="Q1655" s="95">
        <v>5116.8432527780496</v>
      </c>
      <c r="R1655" s="95">
        <v>0</v>
      </c>
      <c r="S1655" s="95">
        <v>0</v>
      </c>
      <c r="T1655" s="95">
        <v>2372.10657572746</v>
      </c>
      <c r="U1655" s="95">
        <v>19727.198878288302</v>
      </c>
      <c r="V1655" s="95">
        <v>5240838.4888305701</v>
      </c>
      <c r="W1655" s="95">
        <v>0</v>
      </c>
      <c r="X1655" s="95">
        <v>3615405.0238952599</v>
      </c>
      <c r="Y1655" s="95">
        <v>1529986.09655762</v>
      </c>
      <c r="Z1655" s="95">
        <v>80014.698720932007</v>
      </c>
      <c r="AA1655" s="95">
        <v>0</v>
      </c>
      <c r="AB1655" s="95">
        <v>0</v>
      </c>
      <c r="AC1655" s="95">
        <v>1730099.93721008</v>
      </c>
      <c r="AD1655" s="95">
        <v>0</v>
      </c>
      <c r="AE1655" s="95">
        <v>3419523.1319580101</v>
      </c>
      <c r="AF1655" s="95">
        <v>2500782.0850524898</v>
      </c>
      <c r="AG1655" s="95">
        <v>2017838.1030120801</v>
      </c>
      <c r="AH1655" s="95">
        <v>0</v>
      </c>
      <c r="AI1655" s="95">
        <v>0</v>
      </c>
      <c r="AJ1655" s="95">
        <v>905728.28203582799</v>
      </c>
      <c r="AK1655" s="95">
        <v>0</v>
      </c>
      <c r="AL1655" s="95">
        <v>0</v>
      </c>
      <c r="AM1655" s="95">
        <v>457412.779430389</v>
      </c>
      <c r="AN1655" s="95">
        <v>7534457.1177978497</v>
      </c>
      <c r="AO1655" s="95">
        <v>41973411.451660201</v>
      </c>
      <c r="AP1655" s="95">
        <v>0</v>
      </c>
      <c r="AQ1655" s="95">
        <v>27474909.379882801</v>
      </c>
      <c r="AR1655" s="95">
        <v>0</v>
      </c>
      <c r="AS1655" s="95">
        <v>509534.919685364</v>
      </c>
      <c r="AT1655" s="95">
        <v>0</v>
      </c>
      <c r="AU1655" s="95">
        <v>0</v>
      </c>
      <c r="AV1655" s="95">
        <v>4186308.6404418899</v>
      </c>
      <c r="AW1655" s="95">
        <v>0</v>
      </c>
      <c r="AX1655" s="95">
        <v>28482354.240234401</v>
      </c>
      <c r="AY1655" s="95">
        <v>20222272.990478501</v>
      </c>
      <c r="AZ1655" s="95">
        <v>13994553.333496099</v>
      </c>
      <c r="BA1655" s="95">
        <v>0</v>
      </c>
      <c r="BB1655" s="95">
        <v>0</v>
      </c>
      <c r="BC1655" s="95">
        <v>6852724.3514404297</v>
      </c>
      <c r="BD1655" s="95">
        <v>0</v>
      </c>
      <c r="BE1655" s="95">
        <v>0</v>
      </c>
      <c r="BF1655" s="95">
        <v>2930489.7384643601</v>
      </c>
      <c r="BG1655" s="95">
        <v>17756665.9609375</v>
      </c>
      <c r="BH1655" s="95">
        <v>7847364.9727783203</v>
      </c>
      <c r="BI1655" s="95">
        <v>0</v>
      </c>
      <c r="BJ1655" s="95">
        <v>5302835.38525391</v>
      </c>
      <c r="BK1655" s="95">
        <v>2992116.3500060998</v>
      </c>
      <c r="BL1655" s="95">
        <v>0</v>
      </c>
      <c r="BM1655" s="95">
        <v>0</v>
      </c>
      <c r="BN1655" s="95">
        <v>0</v>
      </c>
      <c r="BO1655" s="95">
        <v>0</v>
      </c>
      <c r="BP1655" s="95">
        <v>0</v>
      </c>
      <c r="BQ1655" s="95">
        <v>0</v>
      </c>
      <c r="BR1655" s="95">
        <v>5458737.1473998995</v>
      </c>
      <c r="BS1655" s="95">
        <v>5116412.0165405301</v>
      </c>
      <c r="BT1655" s="95">
        <v>0</v>
      </c>
      <c r="BU1655" s="95">
        <v>0</v>
      </c>
      <c r="BV1655" s="95">
        <v>2603961.7357177702</v>
      </c>
      <c r="BW1655" s="95">
        <v>0</v>
      </c>
      <c r="BX1655" s="95">
        <v>0</v>
      </c>
      <c r="BY1655" s="95">
        <v>0</v>
      </c>
      <c r="BZ1655" s="95">
        <v>0</v>
      </c>
      <c r="CA1655" s="95">
        <v>0</v>
      </c>
      <c r="CB1655" s="95">
        <v>8850813.50390625</v>
      </c>
      <c r="CC1655" s="95">
        <v>69402722.853515595</v>
      </c>
      <c r="CD1655" s="95">
        <v>13145710.355835</v>
      </c>
      <c r="CE1655" s="95">
        <v>2388.1394687593001</v>
      </c>
      <c r="CF1655" s="95">
        <v>457471.17253875697</v>
      </c>
      <c r="CG1655" s="95">
        <v>2931139.2077331501</v>
      </c>
      <c r="CH1655" s="95">
        <v>0</v>
      </c>
      <c r="CI1655" s="95">
        <v>99165.910889625506</v>
      </c>
      <c r="CJ1655" s="95">
        <v>9307474.6511230506</v>
      </c>
      <c r="CK1655" s="95">
        <v>72336996.498046905</v>
      </c>
      <c r="CL1655" s="95">
        <v>13142694.5280762</v>
      </c>
      <c r="CM1655" s="160">
        <v>118835.38035964999</v>
      </c>
      <c r="CN1655" s="160">
        <v>16857607.026367199</v>
      </c>
      <c r="CO1655" s="160">
        <v>90150190.628906295</v>
      </c>
      <c r="CP1655" s="95">
        <v>13142694.5280762</v>
      </c>
      <c r="CQ1655" s="95">
        <v>0</v>
      </c>
      <c r="CR1655" s="95">
        <v>0</v>
      </c>
      <c r="CS1655" s="95">
        <v>0</v>
      </c>
      <c r="CT1655" s="95">
        <v>0</v>
      </c>
      <c r="CU1655" s="161">
        <v>9308284.6764450073</v>
      </c>
      <c r="CV1655" s="161">
        <v>72333862.061248749</v>
      </c>
    </row>
    <row r="1656" spans="1:100" x14ac:dyDescent="0.2">
      <c r="A1656" s="94" t="s">
        <v>76</v>
      </c>
      <c r="B1656" s="96">
        <v>38412</v>
      </c>
      <c r="C1656" s="95">
        <v>70198.144476890593</v>
      </c>
      <c r="D1656" s="95">
        <v>0</v>
      </c>
      <c r="E1656" s="95">
        <v>28768.479750394799</v>
      </c>
      <c r="F1656" s="95">
        <v>0</v>
      </c>
      <c r="G1656" s="95">
        <v>509.47063087672001</v>
      </c>
      <c r="H1656" s="95">
        <v>0</v>
      </c>
      <c r="I1656" s="95">
        <v>0</v>
      </c>
      <c r="J1656" s="95">
        <v>6199.9491472244299</v>
      </c>
      <c r="K1656" s="95">
        <v>0</v>
      </c>
      <c r="L1656" s="95">
        <v>46813.482372283899</v>
      </c>
      <c r="M1656" s="95">
        <v>35493.502404689803</v>
      </c>
      <c r="N1656" s="95">
        <v>11310.087470173799</v>
      </c>
      <c r="O1656" s="95">
        <v>0</v>
      </c>
      <c r="P1656" s="95">
        <v>0</v>
      </c>
      <c r="Q1656" s="95">
        <v>5143.0606171488798</v>
      </c>
      <c r="R1656" s="95">
        <v>0</v>
      </c>
      <c r="S1656" s="95">
        <v>0</v>
      </c>
      <c r="T1656" s="95">
        <v>2395.3558950126198</v>
      </c>
      <c r="U1656" s="95">
        <v>20100.371944427501</v>
      </c>
      <c r="V1656" s="95">
        <v>5437014.3947753897</v>
      </c>
      <c r="W1656" s="95">
        <v>0</v>
      </c>
      <c r="X1656" s="95">
        <v>3578889.0823059101</v>
      </c>
      <c r="Y1656" s="95">
        <v>1575500.74998474</v>
      </c>
      <c r="Z1656" s="95">
        <v>114456.30691623699</v>
      </c>
      <c r="AA1656" s="95">
        <v>0</v>
      </c>
      <c r="AB1656" s="95">
        <v>0</v>
      </c>
      <c r="AC1656" s="95">
        <v>2464315.56396484</v>
      </c>
      <c r="AD1656" s="95">
        <v>0</v>
      </c>
      <c r="AE1656" s="95">
        <v>3455095.8612670898</v>
      </c>
      <c r="AF1656" s="95">
        <v>2525084.5627746601</v>
      </c>
      <c r="AG1656" s="95">
        <v>2056321.1832580599</v>
      </c>
      <c r="AH1656" s="95">
        <v>0</v>
      </c>
      <c r="AI1656" s="95">
        <v>0</v>
      </c>
      <c r="AJ1656" s="95">
        <v>894733.65653991699</v>
      </c>
      <c r="AK1656" s="95">
        <v>0</v>
      </c>
      <c r="AL1656" s="95">
        <v>0</v>
      </c>
      <c r="AM1656" s="95">
        <v>466738.89184570301</v>
      </c>
      <c r="AN1656" s="95">
        <v>7723109.4571533203</v>
      </c>
      <c r="AO1656" s="95">
        <v>44015341.754394501</v>
      </c>
      <c r="AP1656" s="95">
        <v>0</v>
      </c>
      <c r="AQ1656" s="95">
        <v>27595844.431152299</v>
      </c>
      <c r="AR1656" s="95">
        <v>0</v>
      </c>
      <c r="AS1656" s="95">
        <v>742634.03792571998</v>
      </c>
      <c r="AT1656" s="95">
        <v>0</v>
      </c>
      <c r="AU1656" s="95">
        <v>0</v>
      </c>
      <c r="AV1656" s="95">
        <v>6103604.2452392597</v>
      </c>
      <c r="AW1656" s="95">
        <v>0</v>
      </c>
      <c r="AX1656" s="95">
        <v>28726624.771728501</v>
      </c>
      <c r="AY1656" s="95">
        <v>20728750.9445801</v>
      </c>
      <c r="AZ1656" s="95">
        <v>14385011.042114301</v>
      </c>
      <c r="BA1656" s="95">
        <v>0</v>
      </c>
      <c r="BB1656" s="95">
        <v>0</v>
      </c>
      <c r="BC1656" s="95">
        <v>6863416.58312988</v>
      </c>
      <c r="BD1656" s="95">
        <v>0</v>
      </c>
      <c r="BE1656" s="95">
        <v>0</v>
      </c>
      <c r="BF1656" s="95">
        <v>3042200.8719787602</v>
      </c>
      <c r="BG1656" s="95">
        <v>18469313.212158199</v>
      </c>
      <c r="BH1656" s="95">
        <v>8137911.65698242</v>
      </c>
      <c r="BI1656" s="95">
        <v>0</v>
      </c>
      <c r="BJ1656" s="95">
        <v>5334090.0476684598</v>
      </c>
      <c r="BK1656" s="95">
        <v>3123695.1826477102</v>
      </c>
      <c r="BL1656" s="95">
        <v>0</v>
      </c>
      <c r="BM1656" s="95">
        <v>0</v>
      </c>
      <c r="BN1656" s="95">
        <v>0</v>
      </c>
      <c r="BO1656" s="95">
        <v>0</v>
      </c>
      <c r="BP1656" s="95">
        <v>0</v>
      </c>
      <c r="BQ1656" s="95">
        <v>0</v>
      </c>
      <c r="BR1656" s="95">
        <v>5617011.4284057599</v>
      </c>
      <c r="BS1656" s="95">
        <v>5220011.2073364304</v>
      </c>
      <c r="BT1656" s="95">
        <v>0</v>
      </c>
      <c r="BU1656" s="95">
        <v>0</v>
      </c>
      <c r="BV1656" s="95">
        <v>2598677.28448486</v>
      </c>
      <c r="BW1656" s="95">
        <v>0</v>
      </c>
      <c r="BX1656" s="95">
        <v>0</v>
      </c>
      <c r="BY1656" s="95">
        <v>0</v>
      </c>
      <c r="BZ1656" s="95">
        <v>0</v>
      </c>
      <c r="CA1656" s="95">
        <v>0</v>
      </c>
      <c r="CB1656" s="95">
        <v>9003162.2919921894</v>
      </c>
      <c r="CC1656" s="95">
        <v>71512380.1171875</v>
      </c>
      <c r="CD1656" s="95">
        <v>13460050.2623291</v>
      </c>
      <c r="CE1656" s="95">
        <v>2414.6249466240401</v>
      </c>
      <c r="CF1656" s="95">
        <v>472555.12391281099</v>
      </c>
      <c r="CG1656" s="95">
        <v>3076309.5083313002</v>
      </c>
      <c r="CH1656" s="95">
        <v>0</v>
      </c>
      <c r="CI1656" s="95">
        <v>101523.663110733</v>
      </c>
      <c r="CJ1656" s="95">
        <v>9474351.8475341797</v>
      </c>
      <c r="CK1656" s="95">
        <v>74613347.213867202</v>
      </c>
      <c r="CL1656" s="95">
        <v>13456635.786743199</v>
      </c>
      <c r="CM1656" s="160">
        <v>121557.00401401499</v>
      </c>
      <c r="CN1656" s="160">
        <v>17121819.8662109</v>
      </c>
      <c r="CO1656" s="160">
        <v>92956442.430664107</v>
      </c>
      <c r="CP1656" s="95">
        <v>13456635.786743199</v>
      </c>
      <c r="CQ1656" s="95">
        <v>0</v>
      </c>
      <c r="CR1656" s="95">
        <v>0</v>
      </c>
      <c r="CS1656" s="95">
        <v>0</v>
      </c>
      <c r="CT1656" s="95">
        <v>0</v>
      </c>
      <c r="CU1656" s="161">
        <v>9475717.4159050006</v>
      </c>
      <c r="CV1656" s="161">
        <v>74588689.625518799</v>
      </c>
    </row>
    <row r="1657" spans="1:100" x14ac:dyDescent="0.2">
      <c r="A1657" s="94" t="s">
        <v>76</v>
      </c>
      <c r="B1657" s="96">
        <v>38504</v>
      </c>
      <c r="C1657" s="95">
        <v>72136.092545509295</v>
      </c>
      <c r="D1657" s="95">
        <v>8.0726939638843795</v>
      </c>
      <c r="E1657" s="95">
        <v>28595.653885126099</v>
      </c>
      <c r="F1657" s="95">
        <v>0</v>
      </c>
      <c r="G1657" s="95">
        <v>671.27874737232901</v>
      </c>
      <c r="H1657" s="95">
        <v>0</v>
      </c>
      <c r="I1657" s="95">
        <v>0</v>
      </c>
      <c r="J1657" s="95">
        <v>7869.1607795953796</v>
      </c>
      <c r="K1657" s="95">
        <v>0</v>
      </c>
      <c r="L1657" s="95">
        <v>47969.983620643601</v>
      </c>
      <c r="M1657" s="95">
        <v>36286.167566299402</v>
      </c>
      <c r="N1657" s="95">
        <v>11494.686264514899</v>
      </c>
      <c r="O1657" s="95">
        <v>0</v>
      </c>
      <c r="P1657" s="95">
        <v>0</v>
      </c>
      <c r="Q1657" s="95">
        <v>5219.3662380576097</v>
      </c>
      <c r="R1657" s="95">
        <v>0</v>
      </c>
      <c r="S1657" s="95">
        <v>0</v>
      </c>
      <c r="T1657" s="95">
        <v>2474.56572130322</v>
      </c>
      <c r="U1657" s="95">
        <v>20437.726003885298</v>
      </c>
      <c r="V1657" s="95">
        <v>5508019.7128906297</v>
      </c>
      <c r="W1657" s="95">
        <v>704.83034308254696</v>
      </c>
      <c r="X1657" s="95">
        <v>3533304.32635498</v>
      </c>
      <c r="Y1657" s="95">
        <v>1627085.45016479</v>
      </c>
      <c r="Z1657" s="95">
        <v>151802.713739395</v>
      </c>
      <c r="AA1657" s="95">
        <v>0</v>
      </c>
      <c r="AB1657" s="95">
        <v>0</v>
      </c>
      <c r="AC1657" s="95">
        <v>3030447.8916626</v>
      </c>
      <c r="AD1657" s="95">
        <v>0</v>
      </c>
      <c r="AE1657" s="95">
        <v>3505946.7672424298</v>
      </c>
      <c r="AF1657" s="95">
        <v>2557532.8437805199</v>
      </c>
      <c r="AG1657" s="95">
        <v>2079067.5149078399</v>
      </c>
      <c r="AH1657" s="95">
        <v>0</v>
      </c>
      <c r="AI1657" s="95">
        <v>0</v>
      </c>
      <c r="AJ1657" s="95">
        <v>894137.10384368896</v>
      </c>
      <c r="AK1657" s="95">
        <v>0</v>
      </c>
      <c r="AL1657" s="95">
        <v>0</v>
      </c>
      <c r="AM1657" s="95">
        <v>480210.64318466198</v>
      </c>
      <c r="AN1657" s="95">
        <v>7684225.1637573196</v>
      </c>
      <c r="AO1657" s="95">
        <v>45088735.580078103</v>
      </c>
      <c r="AP1657" s="95">
        <v>4848.7732682824098</v>
      </c>
      <c r="AQ1657" s="95">
        <v>27612740.0161133</v>
      </c>
      <c r="AR1657" s="95">
        <v>0</v>
      </c>
      <c r="AS1657" s="95">
        <v>991005.22525024402</v>
      </c>
      <c r="AT1657" s="95">
        <v>0</v>
      </c>
      <c r="AU1657" s="95">
        <v>0</v>
      </c>
      <c r="AV1657" s="95">
        <v>7985806.66223145</v>
      </c>
      <c r="AW1657" s="95">
        <v>0</v>
      </c>
      <c r="AX1657" s="95">
        <v>29625316.298828099</v>
      </c>
      <c r="AY1657" s="95">
        <v>21235855.732177701</v>
      </c>
      <c r="AZ1657" s="95">
        <v>14737263.6755371</v>
      </c>
      <c r="BA1657" s="95">
        <v>0</v>
      </c>
      <c r="BB1657" s="95">
        <v>0</v>
      </c>
      <c r="BC1657" s="95">
        <v>6944259.6545410203</v>
      </c>
      <c r="BD1657" s="95">
        <v>0</v>
      </c>
      <c r="BE1657" s="95">
        <v>0</v>
      </c>
      <c r="BF1657" s="95">
        <v>3180410.2434997601</v>
      </c>
      <c r="BG1657" s="95">
        <v>19138387.767822299</v>
      </c>
      <c r="BH1657" s="95">
        <v>8423244.7388915997</v>
      </c>
      <c r="BI1657" s="95">
        <v>983.49200274795305</v>
      </c>
      <c r="BJ1657" s="95">
        <v>5343798.4003906297</v>
      </c>
      <c r="BK1657" s="95">
        <v>3270027.5842285198</v>
      </c>
      <c r="BL1657" s="95">
        <v>0</v>
      </c>
      <c r="BM1657" s="95">
        <v>0</v>
      </c>
      <c r="BN1657" s="95">
        <v>0</v>
      </c>
      <c r="BO1657" s="95">
        <v>0</v>
      </c>
      <c r="BP1657" s="95">
        <v>0</v>
      </c>
      <c r="BQ1657" s="95">
        <v>0</v>
      </c>
      <c r="BR1657" s="95">
        <v>5778723.9107665997</v>
      </c>
      <c r="BS1657" s="95">
        <v>5341665.2880248995</v>
      </c>
      <c r="BT1657" s="95">
        <v>0</v>
      </c>
      <c r="BU1657" s="95">
        <v>0</v>
      </c>
      <c r="BV1657" s="95">
        <v>2628830.0499877902</v>
      </c>
      <c r="BW1657" s="95">
        <v>0</v>
      </c>
      <c r="BX1657" s="95">
        <v>0</v>
      </c>
      <c r="BY1657" s="95">
        <v>0</v>
      </c>
      <c r="BZ1657" s="95">
        <v>0</v>
      </c>
      <c r="CA1657" s="95">
        <v>0</v>
      </c>
      <c r="CB1657" s="95">
        <v>9032977.3302002009</v>
      </c>
      <c r="CC1657" s="95">
        <v>72584205.301757798</v>
      </c>
      <c r="CD1657" s="95">
        <v>13732994.7185059</v>
      </c>
      <c r="CE1657" s="95">
        <v>2488.96268633008</v>
      </c>
      <c r="CF1657" s="95">
        <v>476943.91202545201</v>
      </c>
      <c r="CG1657" s="95">
        <v>3152355.4309692401</v>
      </c>
      <c r="CH1657" s="95">
        <v>0</v>
      </c>
      <c r="CI1657" s="95">
        <v>103510.501056671</v>
      </c>
      <c r="CJ1657" s="95">
        <v>9512034.8623046894</v>
      </c>
      <c r="CK1657" s="95">
        <v>75700475.337890595</v>
      </c>
      <c r="CL1657" s="95">
        <v>13730025.197265601</v>
      </c>
      <c r="CM1657" s="160">
        <v>123882.97804451</v>
      </c>
      <c r="CN1657" s="160">
        <v>17130538.6015625</v>
      </c>
      <c r="CO1657" s="160">
        <v>94919719.150390595</v>
      </c>
      <c r="CP1657" s="95">
        <v>13730025.197265601</v>
      </c>
      <c r="CQ1657" s="95">
        <v>0</v>
      </c>
      <c r="CR1657" s="95">
        <v>0</v>
      </c>
      <c r="CS1657" s="95">
        <v>0</v>
      </c>
      <c r="CT1657" s="95">
        <v>0</v>
      </c>
      <c r="CU1657" s="161">
        <v>9509921.2422256526</v>
      </c>
      <c r="CV1657" s="161">
        <v>75736560.732727036</v>
      </c>
    </row>
    <row r="1658" spans="1:100" x14ac:dyDescent="0.2">
      <c r="A1658" s="94" t="s">
        <v>76</v>
      </c>
      <c r="B1658" s="96">
        <v>38596</v>
      </c>
      <c r="C1658" s="95">
        <v>73929.811266899094</v>
      </c>
      <c r="D1658" s="95">
        <v>8.7772742069792002</v>
      </c>
      <c r="E1658" s="95">
        <v>28779.5524864197</v>
      </c>
      <c r="F1658" s="95">
        <v>0</v>
      </c>
      <c r="G1658" s="95">
        <v>850.31675104051806</v>
      </c>
      <c r="H1658" s="95">
        <v>0</v>
      </c>
      <c r="I1658" s="95">
        <v>0</v>
      </c>
      <c r="J1658" s="95">
        <v>9906.5973855256998</v>
      </c>
      <c r="K1658" s="95">
        <v>0</v>
      </c>
      <c r="L1658" s="95">
        <v>49708.489796161703</v>
      </c>
      <c r="M1658" s="95">
        <v>37013.484618663802</v>
      </c>
      <c r="N1658" s="95">
        <v>11752.1386404037</v>
      </c>
      <c r="O1658" s="95">
        <v>0</v>
      </c>
      <c r="P1658" s="95">
        <v>0</v>
      </c>
      <c r="Q1658" s="95">
        <v>5276.4769238233603</v>
      </c>
      <c r="R1658" s="95">
        <v>0</v>
      </c>
      <c r="S1658" s="95">
        <v>0</v>
      </c>
      <c r="T1658" s="95">
        <v>2511.47160550952</v>
      </c>
      <c r="U1658" s="95">
        <v>20586.455598592798</v>
      </c>
      <c r="V1658" s="95">
        <v>5619673.3356933603</v>
      </c>
      <c r="W1658" s="95">
        <v>771.54088475555204</v>
      </c>
      <c r="X1658" s="95">
        <v>3471386.4244384798</v>
      </c>
      <c r="Y1658" s="95">
        <v>1645306.63371277</v>
      </c>
      <c r="Z1658" s="95">
        <v>192929.32026863101</v>
      </c>
      <c r="AA1658" s="95">
        <v>0</v>
      </c>
      <c r="AB1658" s="95">
        <v>0</v>
      </c>
      <c r="AC1658" s="95">
        <v>3469461.6296691899</v>
      </c>
      <c r="AD1658" s="95">
        <v>0</v>
      </c>
      <c r="AE1658" s="95">
        <v>3624074.1152648898</v>
      </c>
      <c r="AF1658" s="95">
        <v>2588368.8008727999</v>
      </c>
      <c r="AG1658" s="95">
        <v>2101818.2817077599</v>
      </c>
      <c r="AH1658" s="95">
        <v>0</v>
      </c>
      <c r="AI1658" s="95">
        <v>0</v>
      </c>
      <c r="AJ1658" s="95">
        <v>882764.223098755</v>
      </c>
      <c r="AK1658" s="95">
        <v>0</v>
      </c>
      <c r="AL1658" s="95">
        <v>0</v>
      </c>
      <c r="AM1658" s="95">
        <v>486433.13649749802</v>
      </c>
      <c r="AN1658" s="95">
        <v>7173829.3923950205</v>
      </c>
      <c r="AO1658" s="95">
        <v>46619637.047363304</v>
      </c>
      <c r="AP1658" s="95">
        <v>5637.4044628739402</v>
      </c>
      <c r="AQ1658" s="95">
        <v>27312498.6711426</v>
      </c>
      <c r="AR1658" s="95">
        <v>0</v>
      </c>
      <c r="AS1658" s="95">
        <v>1274412.93299866</v>
      </c>
      <c r="AT1658" s="95">
        <v>0</v>
      </c>
      <c r="AU1658" s="95">
        <v>0</v>
      </c>
      <c r="AV1658" s="95">
        <v>9869444.1341552697</v>
      </c>
      <c r="AW1658" s="95">
        <v>0</v>
      </c>
      <c r="AX1658" s="95">
        <v>31042924.498046901</v>
      </c>
      <c r="AY1658" s="95">
        <v>21812311.401611298</v>
      </c>
      <c r="AZ1658" s="95">
        <v>15186513.998291001</v>
      </c>
      <c r="BA1658" s="95">
        <v>0</v>
      </c>
      <c r="BB1658" s="95">
        <v>0</v>
      </c>
      <c r="BC1658" s="95">
        <v>7053994.3216552697</v>
      </c>
      <c r="BD1658" s="95">
        <v>0</v>
      </c>
      <c r="BE1658" s="95">
        <v>0</v>
      </c>
      <c r="BF1658" s="95">
        <v>3226471.8044433598</v>
      </c>
      <c r="BG1658" s="95">
        <v>19562573.403808601</v>
      </c>
      <c r="BH1658" s="95">
        <v>8940840.3477783203</v>
      </c>
      <c r="BI1658" s="95">
        <v>882.70791322737898</v>
      </c>
      <c r="BJ1658" s="95">
        <v>5322832.5728149395</v>
      </c>
      <c r="BK1658" s="95">
        <v>3402779.12176514</v>
      </c>
      <c r="BL1658" s="95">
        <v>0</v>
      </c>
      <c r="BM1658" s="95">
        <v>0</v>
      </c>
      <c r="BN1658" s="95">
        <v>0</v>
      </c>
      <c r="BO1658" s="95">
        <v>0</v>
      </c>
      <c r="BP1658" s="95">
        <v>0</v>
      </c>
      <c r="BQ1658" s="95">
        <v>0</v>
      </c>
      <c r="BR1658" s="95">
        <v>6004737.6561889602</v>
      </c>
      <c r="BS1658" s="95">
        <v>5565318.7241821298</v>
      </c>
      <c r="BT1658" s="95">
        <v>0</v>
      </c>
      <c r="BU1658" s="95">
        <v>0</v>
      </c>
      <c r="BV1658" s="95">
        <v>2669997.2890319801</v>
      </c>
      <c r="BW1658" s="95">
        <v>0</v>
      </c>
      <c r="BX1658" s="95">
        <v>0</v>
      </c>
      <c r="BY1658" s="95">
        <v>0</v>
      </c>
      <c r="BZ1658" s="95">
        <v>0</v>
      </c>
      <c r="CA1658" s="95">
        <v>0</v>
      </c>
      <c r="CB1658" s="95">
        <v>9107301.2314453106</v>
      </c>
      <c r="CC1658" s="95">
        <v>74052771.234375</v>
      </c>
      <c r="CD1658" s="95">
        <v>14309105.7498779</v>
      </c>
      <c r="CE1658" s="95">
        <v>2481.66446429491</v>
      </c>
      <c r="CF1658" s="95">
        <v>493001.01857376099</v>
      </c>
      <c r="CG1658" s="95">
        <v>3290702.4258727999</v>
      </c>
      <c r="CH1658" s="95">
        <v>0</v>
      </c>
      <c r="CI1658" s="95">
        <v>104783.305903435</v>
      </c>
      <c r="CJ1658" s="95">
        <v>9598756.0106201209</v>
      </c>
      <c r="CK1658" s="95">
        <v>77406269.190429702</v>
      </c>
      <c r="CL1658" s="95">
        <v>14324735.482299799</v>
      </c>
      <c r="CM1658" s="160">
        <v>125316.68643665301</v>
      </c>
      <c r="CN1658" s="160">
        <v>16874807.4370117</v>
      </c>
      <c r="CO1658" s="160">
        <v>96821229.247070298</v>
      </c>
      <c r="CP1658" s="95">
        <v>14324735.482299799</v>
      </c>
      <c r="CQ1658" s="95">
        <v>0</v>
      </c>
      <c r="CR1658" s="95">
        <v>0</v>
      </c>
      <c r="CS1658" s="95">
        <v>0</v>
      </c>
      <c r="CT1658" s="95">
        <v>0</v>
      </c>
      <c r="CU1658" s="161">
        <v>9600302.2500190716</v>
      </c>
      <c r="CV1658" s="161">
        <v>77343473.660247803</v>
      </c>
    </row>
    <row r="1659" spans="1:100" x14ac:dyDescent="0.2">
      <c r="A1659" s="94" t="s">
        <v>76</v>
      </c>
      <c r="B1659" s="96">
        <v>38687</v>
      </c>
      <c r="C1659" s="95">
        <v>75744.562801361099</v>
      </c>
      <c r="D1659" s="95">
        <v>9.6175168589688802</v>
      </c>
      <c r="E1659" s="95">
        <v>28581.9936015606</v>
      </c>
      <c r="F1659" s="95">
        <v>0</v>
      </c>
      <c r="G1659" s="95">
        <v>1015.05360441655</v>
      </c>
      <c r="H1659" s="95">
        <v>0</v>
      </c>
      <c r="I1659" s="95">
        <v>0</v>
      </c>
      <c r="J1659" s="95">
        <v>11994.091510295901</v>
      </c>
      <c r="K1659" s="95">
        <v>0</v>
      </c>
      <c r="L1659" s="95">
        <v>49281.5379962921</v>
      </c>
      <c r="M1659" s="95">
        <v>37952.903430938699</v>
      </c>
      <c r="N1659" s="95">
        <v>12117.935481071499</v>
      </c>
      <c r="O1659" s="95">
        <v>0</v>
      </c>
      <c r="P1659" s="95">
        <v>0</v>
      </c>
      <c r="Q1659" s="95">
        <v>5321.40294933319</v>
      </c>
      <c r="R1659" s="95">
        <v>0</v>
      </c>
      <c r="S1659" s="95">
        <v>0</v>
      </c>
      <c r="T1659" s="95">
        <v>2588.1977559626098</v>
      </c>
      <c r="U1659" s="95">
        <v>21383.732779741302</v>
      </c>
      <c r="V1659" s="95">
        <v>5762904.0151977502</v>
      </c>
      <c r="W1659" s="95">
        <v>784.12972335517395</v>
      </c>
      <c r="X1659" s="95">
        <v>3432666.2847595201</v>
      </c>
      <c r="Y1659" s="95">
        <v>1703247.7729644801</v>
      </c>
      <c r="Z1659" s="95">
        <v>234676.11535263099</v>
      </c>
      <c r="AA1659" s="95">
        <v>0</v>
      </c>
      <c r="AB1659" s="95">
        <v>0</v>
      </c>
      <c r="AC1659" s="95">
        <v>4273098.79614258</v>
      </c>
      <c r="AD1659" s="95">
        <v>0</v>
      </c>
      <c r="AE1659" s="95">
        <v>3279775.8468017601</v>
      </c>
      <c r="AF1659" s="95">
        <v>2777746.8460998498</v>
      </c>
      <c r="AG1659" s="95">
        <v>2146614.1806945801</v>
      </c>
      <c r="AH1659" s="95">
        <v>0</v>
      </c>
      <c r="AI1659" s="95">
        <v>0</v>
      </c>
      <c r="AJ1659" s="95">
        <v>894872.52265167201</v>
      </c>
      <c r="AK1659" s="95">
        <v>0</v>
      </c>
      <c r="AL1659" s="95">
        <v>0</v>
      </c>
      <c r="AM1659" s="95">
        <v>505838.36487579299</v>
      </c>
      <c r="AN1659" s="95">
        <v>7408032.2683715802</v>
      </c>
      <c r="AO1659" s="95">
        <v>48357321.8994141</v>
      </c>
      <c r="AP1659" s="95">
        <v>5724.0440875291797</v>
      </c>
      <c r="AQ1659" s="95">
        <v>27526213.831298798</v>
      </c>
      <c r="AR1659" s="95">
        <v>0</v>
      </c>
      <c r="AS1659" s="95">
        <v>1587857.9845428499</v>
      </c>
      <c r="AT1659" s="95">
        <v>0</v>
      </c>
      <c r="AU1659" s="95">
        <v>0</v>
      </c>
      <c r="AV1659" s="95">
        <v>13095855.2119141</v>
      </c>
      <c r="AW1659" s="95">
        <v>0</v>
      </c>
      <c r="AX1659" s="95">
        <v>28360357.252685498</v>
      </c>
      <c r="AY1659" s="95">
        <v>23794258.881347701</v>
      </c>
      <c r="AZ1659" s="95">
        <v>15813489.9061279</v>
      </c>
      <c r="BA1659" s="95">
        <v>0</v>
      </c>
      <c r="BB1659" s="95">
        <v>0</v>
      </c>
      <c r="BC1659" s="95">
        <v>7199553.90588379</v>
      </c>
      <c r="BD1659" s="95">
        <v>0</v>
      </c>
      <c r="BE1659" s="95">
        <v>0</v>
      </c>
      <c r="BF1659" s="95">
        <v>3450276.0926208501</v>
      </c>
      <c r="BG1659" s="95">
        <v>20585776.278808601</v>
      </c>
      <c r="BH1659" s="95">
        <v>9405183.8284912091</v>
      </c>
      <c r="BI1659" s="95">
        <v>872.58692035824095</v>
      </c>
      <c r="BJ1659" s="95">
        <v>5472530.2628784198</v>
      </c>
      <c r="BK1659" s="95">
        <v>3556413.3517761198</v>
      </c>
      <c r="BL1659" s="95">
        <v>0</v>
      </c>
      <c r="BM1659" s="95">
        <v>0</v>
      </c>
      <c r="BN1659" s="95">
        <v>0</v>
      </c>
      <c r="BO1659" s="95">
        <v>0</v>
      </c>
      <c r="BP1659" s="95">
        <v>0</v>
      </c>
      <c r="BQ1659" s="95">
        <v>0</v>
      </c>
      <c r="BR1659" s="95">
        <v>6256716.6219482403</v>
      </c>
      <c r="BS1659" s="95">
        <v>5796685.06396484</v>
      </c>
      <c r="BT1659" s="95">
        <v>0</v>
      </c>
      <c r="BU1659" s="95">
        <v>0</v>
      </c>
      <c r="BV1659" s="95">
        <v>2734672.1004333501</v>
      </c>
      <c r="BW1659" s="95">
        <v>0</v>
      </c>
      <c r="BX1659" s="95">
        <v>0</v>
      </c>
      <c r="BY1659" s="95">
        <v>0</v>
      </c>
      <c r="BZ1659" s="95">
        <v>0</v>
      </c>
      <c r="CA1659" s="95">
        <v>0</v>
      </c>
      <c r="CB1659" s="95">
        <v>9197456.7387695294</v>
      </c>
      <c r="CC1659" s="95">
        <v>75772431.959960893</v>
      </c>
      <c r="CD1659" s="95">
        <v>14876082.5584717</v>
      </c>
      <c r="CE1659" s="95">
        <v>2612.33215752244</v>
      </c>
      <c r="CF1659" s="95">
        <v>509375.71688461298</v>
      </c>
      <c r="CG1659" s="95">
        <v>3461535.5902709998</v>
      </c>
      <c r="CH1659" s="95">
        <v>0</v>
      </c>
      <c r="CI1659" s="95">
        <v>106904.944379807</v>
      </c>
      <c r="CJ1659" s="95">
        <v>9707859.4497070294</v>
      </c>
      <c r="CK1659" s="95">
        <v>79348225.535156295</v>
      </c>
      <c r="CL1659" s="95">
        <v>14878647.928222699</v>
      </c>
      <c r="CM1659" s="160">
        <v>128162.313811302</v>
      </c>
      <c r="CN1659" s="160">
        <v>17179166.7976074</v>
      </c>
      <c r="CO1659" s="160">
        <v>99916508.595703095</v>
      </c>
      <c r="CP1659" s="95">
        <v>14878647.928222699</v>
      </c>
      <c r="CQ1659" s="95">
        <v>0</v>
      </c>
      <c r="CR1659" s="95">
        <v>0</v>
      </c>
      <c r="CS1659" s="95">
        <v>0</v>
      </c>
      <c r="CT1659" s="95">
        <v>0</v>
      </c>
      <c r="CU1659" s="161">
        <v>9706832.4556541424</v>
      </c>
      <c r="CV1659" s="161">
        <v>79233967.550231889</v>
      </c>
    </row>
    <row r="1660" spans="1:100" x14ac:dyDescent="0.2">
      <c r="A1660" s="94" t="s">
        <v>76</v>
      </c>
      <c r="B1660" s="96">
        <v>38777</v>
      </c>
      <c r="C1660" s="95">
        <v>78324.763518333406</v>
      </c>
      <c r="D1660" s="95">
        <v>9.6029886159812996</v>
      </c>
      <c r="E1660" s="95">
        <v>27698.215099334699</v>
      </c>
      <c r="F1660" s="95">
        <v>0</v>
      </c>
      <c r="G1660" s="95">
        <v>1159.2697102576501</v>
      </c>
      <c r="H1660" s="95">
        <v>0</v>
      </c>
      <c r="I1660" s="95">
        <v>0</v>
      </c>
      <c r="J1660" s="95">
        <v>14023.284211039499</v>
      </c>
      <c r="K1660" s="95">
        <v>0</v>
      </c>
      <c r="L1660" s="95">
        <v>31696.256126642202</v>
      </c>
      <c r="M1660" s="95">
        <v>39080.1396365166</v>
      </c>
      <c r="N1660" s="95">
        <v>12297.0197131634</v>
      </c>
      <c r="O1660" s="95">
        <v>24184.875834226601</v>
      </c>
      <c r="P1660" s="95">
        <v>0</v>
      </c>
      <c r="Q1660" s="95">
        <v>5369.0771389007596</v>
      </c>
      <c r="R1660" s="95">
        <v>1365.01664179564</v>
      </c>
      <c r="S1660" s="95">
        <v>0</v>
      </c>
      <c r="T1660" s="95">
        <v>1326.62115581334</v>
      </c>
      <c r="U1660" s="95">
        <v>21942.297632694201</v>
      </c>
      <c r="V1660" s="95">
        <v>5948976.6045532199</v>
      </c>
      <c r="W1660" s="95">
        <v>730.55891695618595</v>
      </c>
      <c r="X1660" s="95">
        <v>3389685.0257873498</v>
      </c>
      <c r="Y1660" s="95">
        <v>1722594.7999267599</v>
      </c>
      <c r="Z1660" s="95">
        <v>270024.83241272002</v>
      </c>
      <c r="AA1660" s="95">
        <v>0</v>
      </c>
      <c r="AB1660" s="95">
        <v>0</v>
      </c>
      <c r="AC1660" s="95">
        <v>4912942.0222167997</v>
      </c>
      <c r="AD1660" s="95">
        <v>0</v>
      </c>
      <c r="AE1660" s="95">
        <v>1794677.65734863</v>
      </c>
      <c r="AF1660" s="95">
        <v>2894878.1831054701</v>
      </c>
      <c r="AG1660" s="95">
        <v>2163363.2108764602</v>
      </c>
      <c r="AH1660" s="95">
        <v>1607001.38009644</v>
      </c>
      <c r="AI1660" s="95">
        <v>0</v>
      </c>
      <c r="AJ1660" s="95">
        <v>889130.53142547596</v>
      </c>
      <c r="AK1660" s="95">
        <v>257601.24257087699</v>
      </c>
      <c r="AL1660" s="95">
        <v>0</v>
      </c>
      <c r="AM1660" s="95">
        <v>260698.99148368801</v>
      </c>
      <c r="AN1660" s="95">
        <v>7609925.6519165002</v>
      </c>
      <c r="AO1660" s="95">
        <v>50463087.153320298</v>
      </c>
      <c r="AP1660" s="95">
        <v>5155.4468284249297</v>
      </c>
      <c r="AQ1660" s="95">
        <v>27080702.021484401</v>
      </c>
      <c r="AR1660" s="95">
        <v>0</v>
      </c>
      <c r="AS1660" s="95">
        <v>1837616.9306488</v>
      </c>
      <c r="AT1660" s="95">
        <v>0</v>
      </c>
      <c r="AU1660" s="95">
        <v>0</v>
      </c>
      <c r="AV1660" s="95">
        <v>15116165.415527301</v>
      </c>
      <c r="AW1660" s="95">
        <v>0</v>
      </c>
      <c r="AX1660" s="95">
        <v>15856701.342651401</v>
      </c>
      <c r="AY1660" s="95">
        <v>25070556.010009799</v>
      </c>
      <c r="AZ1660" s="95">
        <v>16038057.153930699</v>
      </c>
      <c r="BA1660" s="95">
        <v>13388823.517089801</v>
      </c>
      <c r="BB1660" s="95">
        <v>0</v>
      </c>
      <c r="BC1660" s="95">
        <v>7232488.0899658203</v>
      </c>
      <c r="BD1660" s="95">
        <v>1743482.34138489</v>
      </c>
      <c r="BE1660" s="95">
        <v>0</v>
      </c>
      <c r="BF1660" s="95">
        <v>1824154.0843505899</v>
      </c>
      <c r="BG1660" s="95">
        <v>21530577.911132801</v>
      </c>
      <c r="BH1660" s="95">
        <v>11884349.0935059</v>
      </c>
      <c r="BI1660" s="95">
        <v>870.192084126174</v>
      </c>
      <c r="BJ1660" s="95">
        <v>6526952.72338867</v>
      </c>
      <c r="BK1660" s="95">
        <v>4041352.6785583501</v>
      </c>
      <c r="BL1660" s="95">
        <v>0</v>
      </c>
      <c r="BM1660" s="95">
        <v>0</v>
      </c>
      <c r="BN1660" s="95">
        <v>0</v>
      </c>
      <c r="BO1660" s="95">
        <v>0</v>
      </c>
      <c r="BP1660" s="95">
        <v>0</v>
      </c>
      <c r="BQ1660" s="95">
        <v>0</v>
      </c>
      <c r="BR1660" s="95">
        <v>6973252.765625</v>
      </c>
      <c r="BS1660" s="95">
        <v>6012269.5709228497</v>
      </c>
      <c r="BT1660" s="95">
        <v>2598780.5610046401</v>
      </c>
      <c r="BU1660" s="95">
        <v>0</v>
      </c>
      <c r="BV1660" s="95">
        <v>2805793.4124450702</v>
      </c>
      <c r="BW1660" s="95">
        <v>215416.96954917899</v>
      </c>
      <c r="BX1660" s="95">
        <v>0</v>
      </c>
      <c r="BY1660" s="95">
        <v>0</v>
      </c>
      <c r="BZ1660" s="95">
        <v>0</v>
      </c>
      <c r="CA1660" s="95">
        <v>0</v>
      </c>
      <c r="CB1660" s="95">
        <v>9323005.51635742</v>
      </c>
      <c r="CC1660" s="95">
        <v>77486518.193359405</v>
      </c>
      <c r="CD1660" s="95">
        <v>18403291.769775402</v>
      </c>
      <c r="CE1660" s="95">
        <v>2602.0124676227601</v>
      </c>
      <c r="CF1660" s="95">
        <v>519109.21120071399</v>
      </c>
      <c r="CG1660" s="95">
        <v>3570604.0233459501</v>
      </c>
      <c r="CH1660" s="95">
        <v>0</v>
      </c>
      <c r="CI1660" s="95">
        <v>108774.776903152</v>
      </c>
      <c r="CJ1660" s="95">
        <v>9841158.8049316406</v>
      </c>
      <c r="CK1660" s="95">
        <v>81099881.103515595</v>
      </c>
      <c r="CL1660" s="95">
        <v>18622073.137939502</v>
      </c>
      <c r="CM1660" s="160">
        <v>130600.28916263601</v>
      </c>
      <c r="CN1660" s="160">
        <v>17393820.053466801</v>
      </c>
      <c r="CO1660" s="160">
        <v>102603592.550781</v>
      </c>
      <c r="CP1660" s="95">
        <v>18622073.137939502</v>
      </c>
      <c r="CQ1660" s="95">
        <v>0</v>
      </c>
      <c r="CR1660" s="95">
        <v>0</v>
      </c>
      <c r="CS1660" s="95">
        <v>0</v>
      </c>
      <c r="CT1660" s="95">
        <v>0</v>
      </c>
      <c r="CU1660" s="161">
        <v>9842114.7275581341</v>
      </c>
      <c r="CV1660" s="161">
        <v>81057122.216705352</v>
      </c>
    </row>
    <row r="1661" spans="1:100" x14ac:dyDescent="0.2">
      <c r="A1661" s="94" t="s">
        <v>76</v>
      </c>
      <c r="B1661" s="96">
        <v>38869</v>
      </c>
      <c r="C1661" s="95">
        <v>81546.627317428603</v>
      </c>
      <c r="D1661" s="95">
        <v>9.0288097189040908</v>
      </c>
      <c r="E1661" s="95">
        <v>27858.851381301902</v>
      </c>
      <c r="F1661" s="95">
        <v>0</v>
      </c>
      <c r="G1661" s="95">
        <v>1340.9923963695801</v>
      </c>
      <c r="H1661" s="95">
        <v>0</v>
      </c>
      <c r="I1661" s="95">
        <v>0</v>
      </c>
      <c r="J1661" s="95">
        <v>15914.0779186487</v>
      </c>
      <c r="K1661" s="95">
        <v>0</v>
      </c>
      <c r="L1661" s="95">
        <v>31450.5325005054</v>
      </c>
      <c r="M1661" s="95">
        <v>40051.336515903502</v>
      </c>
      <c r="N1661" s="95">
        <v>12681.7966908216</v>
      </c>
      <c r="O1661" s="95">
        <v>25791.531561851501</v>
      </c>
      <c r="P1661" s="95">
        <v>0</v>
      </c>
      <c r="Q1661" s="95">
        <v>5384.8189107179596</v>
      </c>
      <c r="R1661" s="95">
        <v>1482.52771827579</v>
      </c>
      <c r="S1661" s="95">
        <v>0</v>
      </c>
      <c r="T1661" s="95">
        <v>1254.3097770512099</v>
      </c>
      <c r="U1661" s="95">
        <v>22612.964661359802</v>
      </c>
      <c r="V1661" s="95">
        <v>6160499.8833007803</v>
      </c>
      <c r="W1661" s="95">
        <v>694.88407526165201</v>
      </c>
      <c r="X1661" s="95">
        <v>3357222.7151794401</v>
      </c>
      <c r="Y1661" s="95">
        <v>1777233.4690094001</v>
      </c>
      <c r="Z1661" s="95">
        <v>303019.91323471098</v>
      </c>
      <c r="AA1661" s="95">
        <v>0</v>
      </c>
      <c r="AB1661" s="95">
        <v>0</v>
      </c>
      <c r="AC1661" s="95">
        <v>5616158.6457519503</v>
      </c>
      <c r="AD1661" s="95">
        <v>0</v>
      </c>
      <c r="AE1661" s="95">
        <v>1749146.7876281701</v>
      </c>
      <c r="AF1661" s="95">
        <v>2964659.3191528302</v>
      </c>
      <c r="AG1661" s="95">
        <v>2208356.8367309598</v>
      </c>
      <c r="AH1661" s="95">
        <v>1694781.0587768599</v>
      </c>
      <c r="AI1661" s="95">
        <v>0</v>
      </c>
      <c r="AJ1661" s="95">
        <v>882463.59396362305</v>
      </c>
      <c r="AK1661" s="95">
        <v>279884.66289901698</v>
      </c>
      <c r="AL1661" s="95">
        <v>0</v>
      </c>
      <c r="AM1661" s="95">
        <v>245534.64594841001</v>
      </c>
      <c r="AN1661" s="95">
        <v>7772583.3484497098</v>
      </c>
      <c r="AO1661" s="95">
        <v>52853398.045410201</v>
      </c>
      <c r="AP1661" s="95">
        <v>5073.1743648052197</v>
      </c>
      <c r="AQ1661" s="95">
        <v>26913939.6877441</v>
      </c>
      <c r="AR1661" s="95">
        <v>0</v>
      </c>
      <c r="AS1661" s="95">
        <v>2093610.9448242199</v>
      </c>
      <c r="AT1661" s="95">
        <v>0</v>
      </c>
      <c r="AU1661" s="95">
        <v>0</v>
      </c>
      <c r="AV1661" s="95">
        <v>17073198.910156298</v>
      </c>
      <c r="AW1661" s="95">
        <v>0</v>
      </c>
      <c r="AX1661" s="95">
        <v>15585071.040527301</v>
      </c>
      <c r="AY1661" s="95">
        <v>25930645.980712902</v>
      </c>
      <c r="AZ1661" s="95">
        <v>16587065.857177701</v>
      </c>
      <c r="BA1661" s="95">
        <v>14302011.8078613</v>
      </c>
      <c r="BB1661" s="95">
        <v>0</v>
      </c>
      <c r="BC1661" s="95">
        <v>7256126.6932983398</v>
      </c>
      <c r="BD1661" s="95">
        <v>1901048.00192261</v>
      </c>
      <c r="BE1661" s="95">
        <v>0</v>
      </c>
      <c r="BF1661" s="95">
        <v>1738351.72080994</v>
      </c>
      <c r="BG1661" s="95">
        <v>22450991.393554699</v>
      </c>
      <c r="BH1661" s="95">
        <v>12502631.0705566</v>
      </c>
      <c r="BI1661" s="95">
        <v>840.27025595307396</v>
      </c>
      <c r="BJ1661" s="95">
        <v>6539470.3483276404</v>
      </c>
      <c r="BK1661" s="95">
        <v>4115086.7754516602</v>
      </c>
      <c r="BL1661" s="95">
        <v>0</v>
      </c>
      <c r="BM1661" s="95">
        <v>0</v>
      </c>
      <c r="BN1661" s="95">
        <v>0</v>
      </c>
      <c r="BO1661" s="95">
        <v>0</v>
      </c>
      <c r="BP1661" s="95">
        <v>0</v>
      </c>
      <c r="BQ1661" s="95">
        <v>0</v>
      </c>
      <c r="BR1661" s="95">
        <v>7179833.7772827102</v>
      </c>
      <c r="BS1661" s="95">
        <v>6223315.0538330097</v>
      </c>
      <c r="BT1661" s="95">
        <v>2779191.9678039602</v>
      </c>
      <c r="BU1661" s="95">
        <v>0</v>
      </c>
      <c r="BV1661" s="95">
        <v>2808756.8765869099</v>
      </c>
      <c r="BW1661" s="95">
        <v>231617.84832191499</v>
      </c>
      <c r="BX1661" s="95">
        <v>0</v>
      </c>
      <c r="BY1661" s="95">
        <v>0</v>
      </c>
      <c r="BZ1661" s="95">
        <v>0</v>
      </c>
      <c r="CA1661" s="95">
        <v>0</v>
      </c>
      <c r="CB1661" s="95">
        <v>9524557.2681884803</v>
      </c>
      <c r="CC1661" s="95">
        <v>79683480.90625</v>
      </c>
      <c r="CD1661" s="95">
        <v>19015770.200439502</v>
      </c>
      <c r="CE1661" s="95">
        <v>2653.9058635532901</v>
      </c>
      <c r="CF1661" s="95">
        <v>533057.47296905494</v>
      </c>
      <c r="CG1661" s="95">
        <v>3690008.4899597201</v>
      </c>
      <c r="CH1661" s="95">
        <v>0</v>
      </c>
      <c r="CI1661" s="95">
        <v>112268.805047035</v>
      </c>
      <c r="CJ1661" s="95">
        <v>10056952.278686499</v>
      </c>
      <c r="CK1661" s="95">
        <v>83500599.056640595</v>
      </c>
      <c r="CL1661" s="95">
        <v>19249163.3986816</v>
      </c>
      <c r="CM1661" s="160">
        <v>134790.21522712699</v>
      </c>
      <c r="CN1661" s="160">
        <v>17793199.017578099</v>
      </c>
      <c r="CO1661" s="160">
        <v>105764862.65429699</v>
      </c>
      <c r="CP1661" s="95">
        <v>19249163.3986816</v>
      </c>
      <c r="CQ1661" s="95">
        <v>0</v>
      </c>
      <c r="CR1661" s="95">
        <v>0</v>
      </c>
      <c r="CS1661" s="95">
        <v>0</v>
      </c>
      <c r="CT1661" s="95">
        <v>0</v>
      </c>
      <c r="CU1661" s="161">
        <v>10057614.741157535</v>
      </c>
      <c r="CV1661" s="161">
        <v>83373489.396209717</v>
      </c>
    </row>
    <row r="1662" spans="1:100" x14ac:dyDescent="0.2">
      <c r="A1662" s="94" t="s">
        <v>76</v>
      </c>
      <c r="B1662" s="96">
        <v>38961</v>
      </c>
      <c r="C1662" s="95">
        <v>83788.424216270403</v>
      </c>
      <c r="D1662" s="95">
        <v>7.63204211898847</v>
      </c>
      <c r="E1662" s="95">
        <v>27381.763154029799</v>
      </c>
      <c r="F1662" s="95">
        <v>0</v>
      </c>
      <c r="G1662" s="95">
        <v>1494.5229468494699</v>
      </c>
      <c r="H1662" s="95">
        <v>0</v>
      </c>
      <c r="I1662" s="95">
        <v>0</v>
      </c>
      <c r="J1662" s="95">
        <v>17577.594127893401</v>
      </c>
      <c r="K1662" s="95">
        <v>0</v>
      </c>
      <c r="L1662" s="95">
        <v>30318.104387044899</v>
      </c>
      <c r="M1662" s="95">
        <v>40660.451584339098</v>
      </c>
      <c r="N1662" s="95">
        <v>12888.529210209799</v>
      </c>
      <c r="O1662" s="95">
        <v>26380.286962986</v>
      </c>
      <c r="P1662" s="95">
        <v>0</v>
      </c>
      <c r="Q1662" s="95">
        <v>5401.0633170604697</v>
      </c>
      <c r="R1662" s="95">
        <v>1591.8162302225801</v>
      </c>
      <c r="S1662" s="95">
        <v>0</v>
      </c>
      <c r="T1662" s="95">
        <v>1193.6366400867701</v>
      </c>
      <c r="U1662" s="95">
        <v>23097.101428747199</v>
      </c>
      <c r="V1662" s="95">
        <v>6293394.7763061495</v>
      </c>
      <c r="W1662" s="95">
        <v>638.20784938335396</v>
      </c>
      <c r="X1662" s="95">
        <v>3234671.3406372098</v>
      </c>
      <c r="Y1662" s="95">
        <v>1723317.2255096401</v>
      </c>
      <c r="Z1662" s="95">
        <v>343632.77244186401</v>
      </c>
      <c r="AA1662" s="95">
        <v>0</v>
      </c>
      <c r="AB1662" s="95">
        <v>0</v>
      </c>
      <c r="AC1662" s="95">
        <v>6304257.7854003897</v>
      </c>
      <c r="AD1662" s="95">
        <v>0</v>
      </c>
      <c r="AE1662" s="95">
        <v>1688468.3285827599</v>
      </c>
      <c r="AF1662" s="95">
        <v>2976407.7398681599</v>
      </c>
      <c r="AG1662" s="95">
        <v>2226558.62036133</v>
      </c>
      <c r="AH1662" s="95">
        <v>1749514.0521698</v>
      </c>
      <c r="AI1662" s="95">
        <v>0</v>
      </c>
      <c r="AJ1662" s="95">
        <v>859401.08725738502</v>
      </c>
      <c r="AK1662" s="95">
        <v>303444.70823669399</v>
      </c>
      <c r="AL1662" s="95">
        <v>0</v>
      </c>
      <c r="AM1662" s="95">
        <v>235635.49979782099</v>
      </c>
      <c r="AN1662" s="95">
        <v>7733746.48083496</v>
      </c>
      <c r="AO1662" s="95">
        <v>54516589.951171897</v>
      </c>
      <c r="AP1662" s="95">
        <v>4614.9644529223397</v>
      </c>
      <c r="AQ1662" s="95">
        <v>26265664.263183601</v>
      </c>
      <c r="AR1662" s="95">
        <v>0</v>
      </c>
      <c r="AS1662" s="95">
        <v>2392731.5363159198</v>
      </c>
      <c r="AT1662" s="95">
        <v>0</v>
      </c>
      <c r="AU1662" s="95">
        <v>0</v>
      </c>
      <c r="AV1662" s="95">
        <v>19333742.494872998</v>
      </c>
      <c r="AW1662" s="95">
        <v>0</v>
      </c>
      <c r="AX1662" s="95">
        <v>15065360.953125</v>
      </c>
      <c r="AY1662" s="95">
        <v>26318154.682128899</v>
      </c>
      <c r="AZ1662" s="95">
        <v>16900847.9541016</v>
      </c>
      <c r="BA1662" s="95">
        <v>15024312.7073975</v>
      </c>
      <c r="BB1662" s="95">
        <v>0</v>
      </c>
      <c r="BC1662" s="95">
        <v>7084775.2058715802</v>
      </c>
      <c r="BD1662" s="95">
        <v>2076811.6896820101</v>
      </c>
      <c r="BE1662" s="95">
        <v>0</v>
      </c>
      <c r="BF1662" s="95">
        <v>1680688.1058197001</v>
      </c>
      <c r="BG1662" s="95">
        <v>23701055.591796901</v>
      </c>
      <c r="BH1662" s="95">
        <v>12873291.716796899</v>
      </c>
      <c r="BI1662" s="95">
        <v>623.73670346289896</v>
      </c>
      <c r="BJ1662" s="95">
        <v>6442440.0324707003</v>
      </c>
      <c r="BK1662" s="95">
        <v>4111995.04327393</v>
      </c>
      <c r="BL1662" s="95">
        <v>0</v>
      </c>
      <c r="BM1662" s="95">
        <v>0</v>
      </c>
      <c r="BN1662" s="95">
        <v>0</v>
      </c>
      <c r="BO1662" s="95">
        <v>0</v>
      </c>
      <c r="BP1662" s="95">
        <v>0</v>
      </c>
      <c r="BQ1662" s="95">
        <v>0</v>
      </c>
      <c r="BR1662" s="95">
        <v>7308134.9810180701</v>
      </c>
      <c r="BS1662" s="95">
        <v>6360768.4599609403</v>
      </c>
      <c r="BT1662" s="95">
        <v>2925512.8061218299</v>
      </c>
      <c r="BU1662" s="95">
        <v>0</v>
      </c>
      <c r="BV1662" s="95">
        <v>2780699.5484314002</v>
      </c>
      <c r="BW1662" s="95">
        <v>251020.479440689</v>
      </c>
      <c r="BX1662" s="95">
        <v>0</v>
      </c>
      <c r="BY1662" s="95">
        <v>0</v>
      </c>
      <c r="BZ1662" s="95">
        <v>0</v>
      </c>
      <c r="CA1662" s="95">
        <v>0</v>
      </c>
      <c r="CB1662" s="95">
        <v>9536987.9671630897</v>
      </c>
      <c r="CC1662" s="95">
        <v>80760279.016601607</v>
      </c>
      <c r="CD1662" s="95">
        <v>19348765.115234401</v>
      </c>
      <c r="CE1662" s="95">
        <v>2710.6403122544298</v>
      </c>
      <c r="CF1662" s="95">
        <v>543247.62032318104</v>
      </c>
      <c r="CG1662" s="95">
        <v>3783916.07629395</v>
      </c>
      <c r="CH1662" s="95">
        <v>0</v>
      </c>
      <c r="CI1662" s="95">
        <v>113627.193984032</v>
      </c>
      <c r="CJ1662" s="95">
        <v>10079474.619628901</v>
      </c>
      <c r="CK1662" s="95">
        <v>84629192.333984405</v>
      </c>
      <c r="CL1662" s="95">
        <v>19600539.5146484</v>
      </c>
      <c r="CM1662" s="160">
        <v>136555.84185028099</v>
      </c>
      <c r="CN1662" s="160">
        <v>17922142.611572299</v>
      </c>
      <c r="CO1662" s="160">
        <v>108098573.293945</v>
      </c>
      <c r="CP1662" s="95">
        <v>19600539.5146484</v>
      </c>
      <c r="CQ1662" s="95">
        <v>0</v>
      </c>
      <c r="CR1662" s="95">
        <v>0</v>
      </c>
      <c r="CS1662" s="95">
        <v>0</v>
      </c>
      <c r="CT1662" s="95">
        <v>0</v>
      </c>
      <c r="CU1662" s="161">
        <v>10080235.587486271</v>
      </c>
      <c r="CV1662" s="161">
        <v>84544195.092895553</v>
      </c>
    </row>
    <row r="1663" spans="1:100" x14ac:dyDescent="0.2">
      <c r="A1663" s="94" t="s">
        <v>76</v>
      </c>
      <c r="B1663" s="96">
        <v>39052</v>
      </c>
      <c r="C1663" s="95">
        <v>86721.679842948899</v>
      </c>
      <c r="D1663" s="95">
        <v>7.6860093499999502</v>
      </c>
      <c r="E1663" s="95">
        <v>27387.890849828698</v>
      </c>
      <c r="F1663" s="95">
        <v>0</v>
      </c>
      <c r="G1663" s="95">
        <v>1657.81513944268</v>
      </c>
      <c r="H1663" s="95">
        <v>0</v>
      </c>
      <c r="I1663" s="95">
        <v>0</v>
      </c>
      <c r="J1663" s="95">
        <v>19699.117871999701</v>
      </c>
      <c r="K1663" s="95">
        <v>0</v>
      </c>
      <c r="L1663" s="95">
        <v>31550.831355810202</v>
      </c>
      <c r="M1663" s="95">
        <v>41282.935421943701</v>
      </c>
      <c r="N1663" s="95">
        <v>13060.4355459213</v>
      </c>
      <c r="O1663" s="95">
        <v>27891.595515012701</v>
      </c>
      <c r="P1663" s="95">
        <v>0</v>
      </c>
      <c r="Q1663" s="95">
        <v>5432.9194549322101</v>
      </c>
      <c r="R1663" s="95">
        <v>1753.86125829816</v>
      </c>
      <c r="S1663" s="95">
        <v>0</v>
      </c>
      <c r="T1663" s="95">
        <v>1076.7106107920399</v>
      </c>
      <c r="U1663" s="95">
        <v>24201.2057774067</v>
      </c>
      <c r="V1663" s="95">
        <v>6477716.7402954102</v>
      </c>
      <c r="W1663" s="95">
        <v>700.39507630467403</v>
      </c>
      <c r="X1663" s="95">
        <v>3187221.1510009798</v>
      </c>
      <c r="Y1663" s="95">
        <v>1738474.1425781299</v>
      </c>
      <c r="Z1663" s="95">
        <v>374381.41582107497</v>
      </c>
      <c r="AA1663" s="95">
        <v>0</v>
      </c>
      <c r="AB1663" s="95">
        <v>0</v>
      </c>
      <c r="AC1663" s="95">
        <v>7088531.8859252902</v>
      </c>
      <c r="AD1663" s="95">
        <v>0</v>
      </c>
      <c r="AE1663" s="95">
        <v>1709775.22088623</v>
      </c>
      <c r="AF1663" s="95">
        <v>2997490.95172119</v>
      </c>
      <c r="AG1663" s="95">
        <v>2230679.9635925302</v>
      </c>
      <c r="AH1663" s="95">
        <v>1837693.5385742199</v>
      </c>
      <c r="AI1663" s="95">
        <v>0</v>
      </c>
      <c r="AJ1663" s="95">
        <v>857807.33427429199</v>
      </c>
      <c r="AK1663" s="95">
        <v>342642.71553039597</v>
      </c>
      <c r="AL1663" s="95">
        <v>0</v>
      </c>
      <c r="AM1663" s="95">
        <v>212938.00038146999</v>
      </c>
      <c r="AN1663" s="95">
        <v>8116342.98364258</v>
      </c>
      <c r="AO1663" s="95">
        <v>56638661.879882798</v>
      </c>
      <c r="AP1663" s="95">
        <v>5727.7893730402002</v>
      </c>
      <c r="AQ1663" s="95">
        <v>25964950.8671875</v>
      </c>
      <c r="AR1663" s="95">
        <v>0</v>
      </c>
      <c r="AS1663" s="95">
        <v>2606961.9496459998</v>
      </c>
      <c r="AT1663" s="95">
        <v>0</v>
      </c>
      <c r="AU1663" s="95">
        <v>0</v>
      </c>
      <c r="AV1663" s="95">
        <v>22576090.160400402</v>
      </c>
      <c r="AW1663" s="95">
        <v>0</v>
      </c>
      <c r="AX1663" s="95">
        <v>15454683.830566401</v>
      </c>
      <c r="AY1663" s="95">
        <v>26832098.121093798</v>
      </c>
      <c r="AZ1663" s="95">
        <v>17137900.873291001</v>
      </c>
      <c r="BA1663" s="95">
        <v>15969846.8096924</v>
      </c>
      <c r="BB1663" s="95">
        <v>0</v>
      </c>
      <c r="BC1663" s="95">
        <v>7138660.1467895498</v>
      </c>
      <c r="BD1663" s="95">
        <v>2353537.4906616202</v>
      </c>
      <c r="BE1663" s="95">
        <v>0</v>
      </c>
      <c r="BF1663" s="95">
        <v>1533739.9142608601</v>
      </c>
      <c r="BG1663" s="95">
        <v>24860098.524658199</v>
      </c>
      <c r="BH1663" s="95">
        <v>13482458.3521729</v>
      </c>
      <c r="BI1663" s="95">
        <v>1082.64334067702</v>
      </c>
      <c r="BJ1663" s="95">
        <v>6319413.2152709998</v>
      </c>
      <c r="BK1663" s="95">
        <v>4064113.3102417002</v>
      </c>
      <c r="BL1663" s="95">
        <v>0</v>
      </c>
      <c r="BM1663" s="95">
        <v>0</v>
      </c>
      <c r="BN1663" s="95">
        <v>0</v>
      </c>
      <c r="BO1663" s="95">
        <v>0</v>
      </c>
      <c r="BP1663" s="95">
        <v>0</v>
      </c>
      <c r="BQ1663" s="95">
        <v>0</v>
      </c>
      <c r="BR1663" s="95">
        <v>7441350.1701660203</v>
      </c>
      <c r="BS1663" s="95">
        <v>6473081.7484741202</v>
      </c>
      <c r="BT1663" s="95">
        <v>3098765.3531189002</v>
      </c>
      <c r="BU1663" s="95">
        <v>0</v>
      </c>
      <c r="BV1663" s="95">
        <v>2803525.94000244</v>
      </c>
      <c r="BW1663" s="95">
        <v>278224.68125915498</v>
      </c>
      <c r="BX1663" s="95">
        <v>0</v>
      </c>
      <c r="BY1663" s="95">
        <v>0</v>
      </c>
      <c r="BZ1663" s="95">
        <v>0</v>
      </c>
      <c r="CA1663" s="95">
        <v>0</v>
      </c>
      <c r="CB1663" s="95">
        <v>9658796.0566406306</v>
      </c>
      <c r="CC1663" s="95">
        <v>82636703.498046905</v>
      </c>
      <c r="CD1663" s="95">
        <v>19801794.595703099</v>
      </c>
      <c r="CE1663" s="95">
        <v>2779.8724886179002</v>
      </c>
      <c r="CF1663" s="95">
        <v>559260.09443664597</v>
      </c>
      <c r="CG1663" s="95">
        <v>3910392.3677978502</v>
      </c>
      <c r="CH1663" s="95">
        <v>0</v>
      </c>
      <c r="CI1663" s="95">
        <v>116836.412857056</v>
      </c>
      <c r="CJ1663" s="95">
        <v>10216578.9053955</v>
      </c>
      <c r="CK1663" s="95">
        <v>86562127.174804702</v>
      </c>
      <c r="CL1663" s="95">
        <v>20079293.233154301</v>
      </c>
      <c r="CM1663" s="160">
        <v>140823.35689163199</v>
      </c>
      <c r="CN1663" s="160">
        <v>18348784.9528809</v>
      </c>
      <c r="CO1663" s="160">
        <v>111429099.72656301</v>
      </c>
      <c r="CP1663" s="95">
        <v>20079293.233154301</v>
      </c>
      <c r="CQ1663" s="95">
        <v>0</v>
      </c>
      <c r="CR1663" s="95">
        <v>0</v>
      </c>
      <c r="CS1663" s="95">
        <v>0</v>
      </c>
      <c r="CT1663" s="95">
        <v>0</v>
      </c>
      <c r="CU1663" s="161">
        <v>10218056.151077276</v>
      </c>
      <c r="CV1663" s="161">
        <v>86547095.865844756</v>
      </c>
    </row>
    <row r="1664" spans="1:100" x14ac:dyDescent="0.2">
      <c r="A1664" s="94" t="s">
        <v>76</v>
      </c>
      <c r="B1664" s="96">
        <v>39142</v>
      </c>
      <c r="C1664" s="95">
        <v>89372.181395530701</v>
      </c>
      <c r="D1664" s="95">
        <v>6.401677138987</v>
      </c>
      <c r="E1664" s="95">
        <v>26799.139258623101</v>
      </c>
      <c r="F1664" s="95">
        <v>0</v>
      </c>
      <c r="G1664" s="95">
        <v>1853.5570067763299</v>
      </c>
      <c r="H1664" s="95">
        <v>0</v>
      </c>
      <c r="I1664" s="95">
        <v>0</v>
      </c>
      <c r="J1664" s="95">
        <v>21408.5651054382</v>
      </c>
      <c r="K1664" s="95">
        <v>0</v>
      </c>
      <c r="L1664" s="95">
        <v>31451.833016157201</v>
      </c>
      <c r="M1664" s="95">
        <v>41830.407739639297</v>
      </c>
      <c r="N1664" s="95">
        <v>13180.538749218</v>
      </c>
      <c r="O1664" s="95">
        <v>28993.4305472374</v>
      </c>
      <c r="P1664" s="95">
        <v>0</v>
      </c>
      <c r="Q1664" s="95">
        <v>5460.6416212916401</v>
      </c>
      <c r="R1664" s="95">
        <v>1913.8136703371999</v>
      </c>
      <c r="S1664" s="95">
        <v>0</v>
      </c>
      <c r="T1664" s="95">
        <v>1052.4598868340299</v>
      </c>
      <c r="U1664" s="95">
        <v>24712.930150508899</v>
      </c>
      <c r="V1664" s="95">
        <v>6690672.3247680701</v>
      </c>
      <c r="W1664" s="95">
        <v>394.95193289965403</v>
      </c>
      <c r="X1664" s="95">
        <v>3116690.2566528302</v>
      </c>
      <c r="Y1664" s="95">
        <v>1738654.7305755599</v>
      </c>
      <c r="Z1664" s="95">
        <v>402698.17727661098</v>
      </c>
      <c r="AA1664" s="95">
        <v>0</v>
      </c>
      <c r="AB1664" s="95">
        <v>0</v>
      </c>
      <c r="AC1664" s="95">
        <v>7591374.5339965802</v>
      </c>
      <c r="AD1664" s="95">
        <v>0</v>
      </c>
      <c r="AE1664" s="95">
        <v>1687217.1626129199</v>
      </c>
      <c r="AF1664" s="95">
        <v>3017507.1968078599</v>
      </c>
      <c r="AG1664" s="95">
        <v>2278837.34912109</v>
      </c>
      <c r="AH1664" s="95">
        <v>1945032.2901001</v>
      </c>
      <c r="AI1664" s="95">
        <v>0</v>
      </c>
      <c r="AJ1664" s="95">
        <v>869064.94695282006</v>
      </c>
      <c r="AK1664" s="95">
        <v>368700.08636093099</v>
      </c>
      <c r="AL1664" s="95">
        <v>0</v>
      </c>
      <c r="AM1664" s="95">
        <v>202046.007785797</v>
      </c>
      <c r="AN1664" s="95">
        <v>8307120.0490112295</v>
      </c>
      <c r="AO1664" s="95">
        <v>59076101.192871101</v>
      </c>
      <c r="AP1664" s="95">
        <v>3271.7533304691301</v>
      </c>
      <c r="AQ1664" s="95">
        <v>25605406.778320301</v>
      </c>
      <c r="AR1664" s="95">
        <v>0</v>
      </c>
      <c r="AS1664" s="95">
        <v>2816186.6901245099</v>
      </c>
      <c r="AT1664" s="95">
        <v>0</v>
      </c>
      <c r="AU1664" s="95">
        <v>0</v>
      </c>
      <c r="AV1664" s="95">
        <v>24149409.939941399</v>
      </c>
      <c r="AW1664" s="95">
        <v>0</v>
      </c>
      <c r="AX1664" s="95">
        <v>15496446.664917</v>
      </c>
      <c r="AY1664" s="95">
        <v>27254955.360595699</v>
      </c>
      <c r="AZ1664" s="95">
        <v>17561563.200683601</v>
      </c>
      <c r="BA1664" s="95">
        <v>17014014.751953099</v>
      </c>
      <c r="BB1664" s="95">
        <v>0</v>
      </c>
      <c r="BC1664" s="95">
        <v>7281563.3205566397</v>
      </c>
      <c r="BD1664" s="95">
        <v>2551472.0137634301</v>
      </c>
      <c r="BE1664" s="95">
        <v>0</v>
      </c>
      <c r="BF1664" s="95">
        <v>1462289.5030670201</v>
      </c>
      <c r="BG1664" s="95">
        <v>25798754.2109375</v>
      </c>
      <c r="BH1664" s="95">
        <v>14190121.798583999</v>
      </c>
      <c r="BI1664" s="95">
        <v>530.87661297619297</v>
      </c>
      <c r="BJ1664" s="95">
        <v>6275278.8648071298</v>
      </c>
      <c r="BK1664" s="95">
        <v>4112615.3704833998</v>
      </c>
      <c r="BL1664" s="95">
        <v>0</v>
      </c>
      <c r="BM1664" s="95">
        <v>0</v>
      </c>
      <c r="BN1664" s="95">
        <v>0</v>
      </c>
      <c r="BO1664" s="95">
        <v>0</v>
      </c>
      <c r="BP1664" s="95">
        <v>0</v>
      </c>
      <c r="BQ1664" s="95">
        <v>0</v>
      </c>
      <c r="BR1664" s="95">
        <v>7669272.6053466797</v>
      </c>
      <c r="BS1664" s="95">
        <v>6623388.0687255897</v>
      </c>
      <c r="BT1664" s="95">
        <v>3298098.9537658701</v>
      </c>
      <c r="BU1664" s="95">
        <v>0</v>
      </c>
      <c r="BV1664" s="95">
        <v>2855473.12139893</v>
      </c>
      <c r="BW1664" s="95">
        <v>303177.03074264497</v>
      </c>
      <c r="BX1664" s="95">
        <v>0</v>
      </c>
      <c r="BY1664" s="95">
        <v>0</v>
      </c>
      <c r="BZ1664" s="95">
        <v>0</v>
      </c>
      <c r="CA1664" s="95">
        <v>0</v>
      </c>
      <c r="CB1664" s="95">
        <v>9807246.90869141</v>
      </c>
      <c r="CC1664" s="95">
        <v>84657789.514648393</v>
      </c>
      <c r="CD1664" s="95">
        <v>20469178.7895508</v>
      </c>
      <c r="CE1664" s="95">
        <v>2910.64698109031</v>
      </c>
      <c r="CF1664" s="95">
        <v>575865.24510192894</v>
      </c>
      <c r="CG1664" s="95">
        <v>4043919.6597595201</v>
      </c>
      <c r="CH1664" s="95">
        <v>0</v>
      </c>
      <c r="CI1664" s="95">
        <v>119199.610887527</v>
      </c>
      <c r="CJ1664" s="95">
        <v>10382947.3092041</v>
      </c>
      <c r="CK1664" s="95">
        <v>88792738.833007798</v>
      </c>
      <c r="CL1664" s="95">
        <v>20780971.458252002</v>
      </c>
      <c r="CM1664" s="160">
        <v>143732.67840766901</v>
      </c>
      <c r="CN1664" s="160">
        <v>18671886.808349598</v>
      </c>
      <c r="CO1664" s="160">
        <v>114430765.34179699</v>
      </c>
      <c r="CP1664" s="95">
        <v>20780971.458252002</v>
      </c>
      <c r="CQ1664" s="95">
        <v>0</v>
      </c>
      <c r="CR1664" s="95">
        <v>0</v>
      </c>
      <c r="CS1664" s="95">
        <v>0</v>
      </c>
      <c r="CT1664" s="95">
        <v>0</v>
      </c>
      <c r="CU1664" s="161">
        <v>10383112.153793339</v>
      </c>
      <c r="CV1664" s="161">
        <v>88701709.174407914</v>
      </c>
    </row>
    <row r="1665" spans="1:100" x14ac:dyDescent="0.2">
      <c r="A1665" s="94" t="s">
        <v>76</v>
      </c>
      <c r="B1665" s="96">
        <v>39234</v>
      </c>
      <c r="C1665" s="95">
        <v>91728.3210248947</v>
      </c>
      <c r="D1665" s="95">
        <v>9.14325695799198</v>
      </c>
      <c r="E1665" s="95">
        <v>26260.167687177702</v>
      </c>
      <c r="F1665" s="95">
        <v>0</v>
      </c>
      <c r="G1665" s="95">
        <v>2022.4508262276599</v>
      </c>
      <c r="H1665" s="95">
        <v>0</v>
      </c>
      <c r="I1665" s="95">
        <v>0</v>
      </c>
      <c r="J1665" s="95">
        <v>22738.5796430111</v>
      </c>
      <c r="K1665" s="95">
        <v>0</v>
      </c>
      <c r="L1665" s="95">
        <v>31507.037415266001</v>
      </c>
      <c r="M1665" s="95">
        <v>42350.209393024401</v>
      </c>
      <c r="N1665" s="95">
        <v>13403.2132542133</v>
      </c>
      <c r="O1665" s="95">
        <v>29728.3937175274</v>
      </c>
      <c r="P1665" s="95">
        <v>0</v>
      </c>
      <c r="Q1665" s="95">
        <v>5470.0024682283401</v>
      </c>
      <c r="R1665" s="95">
        <v>2025.84147919714</v>
      </c>
      <c r="S1665" s="95">
        <v>0</v>
      </c>
      <c r="T1665" s="95">
        <v>1032.2229068875299</v>
      </c>
      <c r="U1665" s="95">
        <v>25174.720143794999</v>
      </c>
      <c r="V1665" s="95">
        <v>6865709.5423584003</v>
      </c>
      <c r="W1665" s="95">
        <v>899.53746499866202</v>
      </c>
      <c r="X1665" s="95">
        <v>3029571.7186279302</v>
      </c>
      <c r="Y1665" s="95">
        <v>1714537.9612884501</v>
      </c>
      <c r="Z1665" s="95">
        <v>435218.481639862</v>
      </c>
      <c r="AA1665" s="95">
        <v>0</v>
      </c>
      <c r="AB1665" s="95">
        <v>0</v>
      </c>
      <c r="AC1665" s="95">
        <v>8026204.6821899395</v>
      </c>
      <c r="AD1665" s="95">
        <v>0</v>
      </c>
      <c r="AE1665" s="95">
        <v>1673089.1513671901</v>
      </c>
      <c r="AF1665" s="95">
        <v>3045923.6635436998</v>
      </c>
      <c r="AG1665" s="95">
        <v>2295408.1454467801</v>
      </c>
      <c r="AH1665" s="95">
        <v>1968046.8131256099</v>
      </c>
      <c r="AI1665" s="95">
        <v>0</v>
      </c>
      <c r="AJ1665" s="95">
        <v>877127.30975341797</v>
      </c>
      <c r="AK1665" s="95">
        <v>386796.128696442</v>
      </c>
      <c r="AL1665" s="95">
        <v>0</v>
      </c>
      <c r="AM1665" s="95">
        <v>194943.835702896</v>
      </c>
      <c r="AN1665" s="95">
        <v>8428714.1802978497</v>
      </c>
      <c r="AO1665" s="95">
        <v>61095007.123046897</v>
      </c>
      <c r="AP1665" s="95">
        <v>7252.6376345157596</v>
      </c>
      <c r="AQ1665" s="95">
        <v>25090801.9692383</v>
      </c>
      <c r="AR1665" s="95">
        <v>0</v>
      </c>
      <c r="AS1665" s="95">
        <v>3086992.7590331999</v>
      </c>
      <c r="AT1665" s="95">
        <v>0</v>
      </c>
      <c r="AU1665" s="95">
        <v>0</v>
      </c>
      <c r="AV1665" s="95">
        <v>25571670.292480499</v>
      </c>
      <c r="AW1665" s="95">
        <v>0</v>
      </c>
      <c r="AX1665" s="95">
        <v>15470035.395385699</v>
      </c>
      <c r="AY1665" s="95">
        <v>27818587.3513184</v>
      </c>
      <c r="AZ1665" s="95">
        <v>17890989.4057617</v>
      </c>
      <c r="BA1665" s="95">
        <v>17267652.151367199</v>
      </c>
      <c r="BB1665" s="95">
        <v>0</v>
      </c>
      <c r="BC1665" s="95">
        <v>7419692.49365234</v>
      </c>
      <c r="BD1665" s="95">
        <v>2703685.6523132301</v>
      </c>
      <c r="BE1665" s="95">
        <v>0</v>
      </c>
      <c r="BF1665" s="95">
        <v>1428669.8502807601</v>
      </c>
      <c r="BG1665" s="95">
        <v>26575733.021972701</v>
      </c>
      <c r="BH1665" s="95">
        <v>14622547.2971191</v>
      </c>
      <c r="BI1665" s="95">
        <v>1206.1975046694299</v>
      </c>
      <c r="BJ1665" s="95">
        <v>6171229.5181884803</v>
      </c>
      <c r="BK1665" s="95">
        <v>4093671.3887329102</v>
      </c>
      <c r="BL1665" s="95">
        <v>0</v>
      </c>
      <c r="BM1665" s="95">
        <v>0</v>
      </c>
      <c r="BN1665" s="95">
        <v>0</v>
      </c>
      <c r="BO1665" s="95">
        <v>0</v>
      </c>
      <c r="BP1665" s="95">
        <v>0</v>
      </c>
      <c r="BQ1665" s="95">
        <v>0</v>
      </c>
      <c r="BR1665" s="95">
        <v>7746749.9338989304</v>
      </c>
      <c r="BS1665" s="95">
        <v>6756467.89916992</v>
      </c>
      <c r="BT1665" s="95">
        <v>3362181.9611511198</v>
      </c>
      <c r="BU1665" s="95">
        <v>0</v>
      </c>
      <c r="BV1665" s="95">
        <v>2908945.5741577102</v>
      </c>
      <c r="BW1665" s="95">
        <v>318420.37968063401</v>
      </c>
      <c r="BX1665" s="95">
        <v>0</v>
      </c>
      <c r="BY1665" s="95">
        <v>0</v>
      </c>
      <c r="BZ1665" s="95">
        <v>0</v>
      </c>
      <c r="CA1665" s="95">
        <v>0</v>
      </c>
      <c r="CB1665" s="95">
        <v>9903081.1173095703</v>
      </c>
      <c r="CC1665" s="95">
        <v>86275668.574218795</v>
      </c>
      <c r="CD1665" s="95">
        <v>20781785.787597701</v>
      </c>
      <c r="CE1665" s="95">
        <v>2992.5979367792602</v>
      </c>
      <c r="CF1665" s="95">
        <v>587282.63993072498</v>
      </c>
      <c r="CG1665" s="95">
        <v>4158571.6149902302</v>
      </c>
      <c r="CH1665" s="95">
        <v>0</v>
      </c>
      <c r="CI1665" s="95">
        <v>121088.116480827</v>
      </c>
      <c r="CJ1665" s="95">
        <v>10489094.9283447</v>
      </c>
      <c r="CK1665" s="95">
        <v>90646985.859375</v>
      </c>
      <c r="CL1665" s="95">
        <v>21103148.918701202</v>
      </c>
      <c r="CM1665" s="160">
        <v>146125.76210403399</v>
      </c>
      <c r="CN1665" s="160">
        <v>18911529.035888702</v>
      </c>
      <c r="CO1665" s="160">
        <v>117123574.40136699</v>
      </c>
      <c r="CP1665" s="95">
        <v>21103148.918701202</v>
      </c>
      <c r="CQ1665" s="95">
        <v>0</v>
      </c>
      <c r="CR1665" s="95">
        <v>0</v>
      </c>
      <c r="CS1665" s="95">
        <v>0</v>
      </c>
      <c r="CT1665" s="95">
        <v>0</v>
      </c>
      <c r="CU1665" s="161">
        <v>10490363.757240295</v>
      </c>
      <c r="CV1665" s="161">
        <v>90434240.189209029</v>
      </c>
    </row>
    <row r="1666" spans="1:100" x14ac:dyDescent="0.2">
      <c r="A1666" s="94" t="s">
        <v>76</v>
      </c>
      <c r="B1666" s="96">
        <v>39326</v>
      </c>
      <c r="C1666" s="95">
        <v>93955.311347007795</v>
      </c>
      <c r="D1666" s="95">
        <v>9.6350165709154698</v>
      </c>
      <c r="E1666" s="95">
        <v>26039.642137289</v>
      </c>
      <c r="F1666" s="95">
        <v>0</v>
      </c>
      <c r="G1666" s="95">
        <v>2189.8482655286798</v>
      </c>
      <c r="H1666" s="95">
        <v>0</v>
      </c>
      <c r="I1666" s="95">
        <v>0</v>
      </c>
      <c r="J1666" s="95">
        <v>23588.0094556808</v>
      </c>
      <c r="K1666" s="95">
        <v>0</v>
      </c>
      <c r="L1666" s="95">
        <v>31338.594839572899</v>
      </c>
      <c r="M1666" s="95">
        <v>43011.319293975801</v>
      </c>
      <c r="N1666" s="95">
        <v>13489.364544153201</v>
      </c>
      <c r="O1666" s="95">
        <v>30389.866692781401</v>
      </c>
      <c r="P1666" s="95">
        <v>0</v>
      </c>
      <c r="Q1666" s="95">
        <v>5460.7146069407499</v>
      </c>
      <c r="R1666" s="95">
        <v>2072.7887822091602</v>
      </c>
      <c r="S1666" s="95">
        <v>0</v>
      </c>
      <c r="T1666" s="95">
        <v>1006.97193394601</v>
      </c>
      <c r="U1666" s="95">
        <v>25641.4033606052</v>
      </c>
      <c r="V1666" s="95">
        <v>7044998.7856445303</v>
      </c>
      <c r="W1666" s="95">
        <v>695.27284578979004</v>
      </c>
      <c r="X1666" s="95">
        <v>2989727.4302063002</v>
      </c>
      <c r="Y1666" s="95">
        <v>1715372.2420654299</v>
      </c>
      <c r="Z1666" s="95">
        <v>458514.64334869402</v>
      </c>
      <c r="AA1666" s="95">
        <v>0</v>
      </c>
      <c r="AB1666" s="95">
        <v>0</v>
      </c>
      <c r="AC1666" s="95">
        <v>8152130.6220092801</v>
      </c>
      <c r="AD1666" s="95">
        <v>0</v>
      </c>
      <c r="AE1666" s="95">
        <v>1670366.3439331099</v>
      </c>
      <c r="AF1666" s="95">
        <v>3100035.8761291499</v>
      </c>
      <c r="AG1666" s="95">
        <v>2318463.6660461398</v>
      </c>
      <c r="AH1666" s="95">
        <v>2027043.4218292199</v>
      </c>
      <c r="AI1666" s="95">
        <v>0</v>
      </c>
      <c r="AJ1666" s="95">
        <v>886499.08404541004</v>
      </c>
      <c r="AK1666" s="95">
        <v>396232.640392303</v>
      </c>
      <c r="AL1666" s="95">
        <v>0</v>
      </c>
      <c r="AM1666" s="95">
        <v>188396.45874404901</v>
      </c>
      <c r="AN1666" s="95">
        <v>8501655.0527343806</v>
      </c>
      <c r="AO1666" s="95">
        <v>63229371.036621101</v>
      </c>
      <c r="AP1666" s="95">
        <v>5637.9241585731497</v>
      </c>
      <c r="AQ1666" s="95">
        <v>25091360.379882801</v>
      </c>
      <c r="AR1666" s="95">
        <v>0</v>
      </c>
      <c r="AS1666" s="95">
        <v>3294527.1353454599</v>
      </c>
      <c r="AT1666" s="95">
        <v>0</v>
      </c>
      <c r="AU1666" s="95">
        <v>0</v>
      </c>
      <c r="AV1666" s="95">
        <v>26096734.700195301</v>
      </c>
      <c r="AW1666" s="95">
        <v>0</v>
      </c>
      <c r="AX1666" s="95">
        <v>15643404.53479</v>
      </c>
      <c r="AY1666" s="95">
        <v>28661310.466308601</v>
      </c>
      <c r="AZ1666" s="95">
        <v>18210111.660400402</v>
      </c>
      <c r="BA1666" s="95">
        <v>17976257.975097701</v>
      </c>
      <c r="BB1666" s="95">
        <v>0</v>
      </c>
      <c r="BC1666" s="95">
        <v>7570077.9072876005</v>
      </c>
      <c r="BD1666" s="95">
        <v>2797145.8200378399</v>
      </c>
      <c r="BE1666" s="95">
        <v>0</v>
      </c>
      <c r="BF1666" s="95">
        <v>1397612.4221191399</v>
      </c>
      <c r="BG1666" s="95">
        <v>27577939.759765599</v>
      </c>
      <c r="BH1666" s="95">
        <v>15132040.497436499</v>
      </c>
      <c r="BI1666" s="95">
        <v>704.79055975377605</v>
      </c>
      <c r="BJ1666" s="95">
        <v>6092905.4824829102</v>
      </c>
      <c r="BK1666" s="95">
        <v>4115754.93927002</v>
      </c>
      <c r="BL1666" s="95">
        <v>0</v>
      </c>
      <c r="BM1666" s="95">
        <v>0</v>
      </c>
      <c r="BN1666" s="95">
        <v>0</v>
      </c>
      <c r="BO1666" s="95">
        <v>0</v>
      </c>
      <c r="BP1666" s="95">
        <v>0</v>
      </c>
      <c r="BQ1666" s="95">
        <v>0</v>
      </c>
      <c r="BR1666" s="95">
        <v>7895893.0328979502</v>
      </c>
      <c r="BS1666" s="95">
        <v>6895237.6017456101</v>
      </c>
      <c r="BT1666" s="95">
        <v>3491295.8439025902</v>
      </c>
      <c r="BU1666" s="95">
        <v>0</v>
      </c>
      <c r="BV1666" s="95">
        <v>2960590.5827941899</v>
      </c>
      <c r="BW1666" s="95">
        <v>329156.372528076</v>
      </c>
      <c r="BX1666" s="95">
        <v>0</v>
      </c>
      <c r="BY1666" s="95">
        <v>0</v>
      </c>
      <c r="BZ1666" s="95">
        <v>0</v>
      </c>
      <c r="CA1666" s="95">
        <v>0</v>
      </c>
      <c r="CB1666" s="95">
        <v>10024373.987915</v>
      </c>
      <c r="CC1666" s="95">
        <v>88384805.027343795</v>
      </c>
      <c r="CD1666" s="95">
        <v>21227324.707519501</v>
      </c>
      <c r="CE1666" s="95">
        <v>3004.5913489162899</v>
      </c>
      <c r="CF1666" s="95">
        <v>589514.20703125</v>
      </c>
      <c r="CG1666" s="95">
        <v>4236593.9042358398</v>
      </c>
      <c r="CH1666" s="95">
        <v>0</v>
      </c>
      <c r="CI1666" s="95">
        <v>122904.345842361</v>
      </c>
      <c r="CJ1666" s="95">
        <v>10612990.087646499</v>
      </c>
      <c r="CK1666" s="95">
        <v>92563015.217773393</v>
      </c>
      <c r="CL1666" s="95">
        <v>21555277.792236298</v>
      </c>
      <c r="CM1666" s="160">
        <v>148236.254009247</v>
      </c>
      <c r="CN1666" s="160">
        <v>19137906.2109375</v>
      </c>
      <c r="CO1666" s="160">
        <v>119992153.084961</v>
      </c>
      <c r="CP1666" s="95">
        <v>21555277.792236298</v>
      </c>
      <c r="CQ1666" s="95">
        <v>0</v>
      </c>
      <c r="CR1666" s="95">
        <v>0</v>
      </c>
      <c r="CS1666" s="95">
        <v>0</v>
      </c>
      <c r="CT1666" s="95">
        <v>0</v>
      </c>
      <c r="CU1666" s="161">
        <v>10613888.19494625</v>
      </c>
      <c r="CV1666" s="161">
        <v>92621398.931579635</v>
      </c>
    </row>
    <row r="1667" spans="1:100" x14ac:dyDescent="0.2">
      <c r="A1667" s="94" t="s">
        <v>76</v>
      </c>
      <c r="B1667" s="96">
        <v>39417</v>
      </c>
      <c r="C1667" s="95">
        <v>96232.735699653596</v>
      </c>
      <c r="D1667" s="95">
        <v>10.6109503759071</v>
      </c>
      <c r="E1667" s="95">
        <v>25678.076964378401</v>
      </c>
      <c r="F1667" s="95">
        <v>0</v>
      </c>
      <c r="G1667" s="95">
        <v>2321.0290969908201</v>
      </c>
      <c r="H1667" s="95">
        <v>0</v>
      </c>
      <c r="I1667" s="95">
        <v>0</v>
      </c>
      <c r="J1667" s="95">
        <v>23510.7736678123</v>
      </c>
      <c r="K1667" s="95">
        <v>0</v>
      </c>
      <c r="L1667" s="95">
        <v>31674.955695390701</v>
      </c>
      <c r="M1667" s="95">
        <v>43511.886580467202</v>
      </c>
      <c r="N1667" s="95">
        <v>13632.529754281</v>
      </c>
      <c r="O1667" s="95">
        <v>31344.686049461401</v>
      </c>
      <c r="P1667" s="95">
        <v>0</v>
      </c>
      <c r="Q1667" s="95">
        <v>5482.3017304539699</v>
      </c>
      <c r="R1667" s="95">
        <v>2148.9119086563601</v>
      </c>
      <c r="S1667" s="95">
        <v>0</v>
      </c>
      <c r="T1667" s="95">
        <v>987.47622124105703</v>
      </c>
      <c r="U1667" s="95">
        <v>26100.3371489048</v>
      </c>
      <c r="V1667" s="95">
        <v>7215217.6076660203</v>
      </c>
      <c r="W1667" s="95">
        <v>823.74653173983097</v>
      </c>
      <c r="X1667" s="95">
        <v>2940802.4865417499</v>
      </c>
      <c r="Y1667" s="95">
        <v>1713145.47340393</v>
      </c>
      <c r="Z1667" s="95">
        <v>477805.05381774902</v>
      </c>
      <c r="AA1667" s="95">
        <v>0</v>
      </c>
      <c r="AB1667" s="95">
        <v>0</v>
      </c>
      <c r="AC1667" s="95">
        <v>8117724.2999877902</v>
      </c>
      <c r="AD1667" s="95">
        <v>0</v>
      </c>
      <c r="AE1667" s="95">
        <v>1696530.88783264</v>
      </c>
      <c r="AF1667" s="95">
        <v>3128230.2299804701</v>
      </c>
      <c r="AG1667" s="95">
        <v>2338002.3408203102</v>
      </c>
      <c r="AH1667" s="95">
        <v>2112613.6231994601</v>
      </c>
      <c r="AI1667" s="95">
        <v>0</v>
      </c>
      <c r="AJ1667" s="95">
        <v>875764.81266021705</v>
      </c>
      <c r="AK1667" s="95">
        <v>406926.52220916701</v>
      </c>
      <c r="AL1667" s="95">
        <v>0</v>
      </c>
      <c r="AM1667" s="95">
        <v>182753.56555366499</v>
      </c>
      <c r="AN1667" s="95">
        <v>8666139.9202880897</v>
      </c>
      <c r="AO1667" s="95">
        <v>65313951.750488304</v>
      </c>
      <c r="AP1667" s="95">
        <v>6996.3665577173197</v>
      </c>
      <c r="AQ1667" s="95">
        <v>24991844.010253899</v>
      </c>
      <c r="AR1667" s="95">
        <v>0</v>
      </c>
      <c r="AS1667" s="95">
        <v>3473433.7081603999</v>
      </c>
      <c r="AT1667" s="95">
        <v>0</v>
      </c>
      <c r="AU1667" s="95">
        <v>0</v>
      </c>
      <c r="AV1667" s="95">
        <v>26852121.0554199</v>
      </c>
      <c r="AW1667" s="95">
        <v>0</v>
      </c>
      <c r="AX1667" s="95">
        <v>16097777.770996099</v>
      </c>
      <c r="AY1667" s="95">
        <v>29129635.106933601</v>
      </c>
      <c r="AZ1667" s="95">
        <v>18592074.6176758</v>
      </c>
      <c r="BA1667" s="95">
        <v>18912004.209228501</v>
      </c>
      <c r="BB1667" s="95">
        <v>0</v>
      </c>
      <c r="BC1667" s="95">
        <v>7554865.1126098596</v>
      </c>
      <c r="BD1667" s="95">
        <v>2911402.82061768</v>
      </c>
      <c r="BE1667" s="95">
        <v>0</v>
      </c>
      <c r="BF1667" s="95">
        <v>1378119.0286407501</v>
      </c>
      <c r="BG1667" s="95">
        <v>28020259.759765599</v>
      </c>
      <c r="BH1667" s="95">
        <v>15729819.470581099</v>
      </c>
      <c r="BI1667" s="95">
        <v>844.96134795993601</v>
      </c>
      <c r="BJ1667" s="95">
        <v>6031897.6890869103</v>
      </c>
      <c r="BK1667" s="95">
        <v>4115688.17156982</v>
      </c>
      <c r="BL1667" s="95">
        <v>0</v>
      </c>
      <c r="BM1667" s="95">
        <v>0</v>
      </c>
      <c r="BN1667" s="95">
        <v>0</v>
      </c>
      <c r="BO1667" s="95">
        <v>0</v>
      </c>
      <c r="BP1667" s="95">
        <v>0</v>
      </c>
      <c r="BQ1667" s="95">
        <v>0</v>
      </c>
      <c r="BR1667" s="95">
        <v>8096442.84484863</v>
      </c>
      <c r="BS1667" s="95">
        <v>7042720.8066406297</v>
      </c>
      <c r="BT1667" s="95">
        <v>3670414.2332458501</v>
      </c>
      <c r="BU1667" s="95">
        <v>0</v>
      </c>
      <c r="BV1667" s="95">
        <v>2959642.3586120601</v>
      </c>
      <c r="BW1667" s="95">
        <v>349584.45192337001</v>
      </c>
      <c r="BX1667" s="95">
        <v>0</v>
      </c>
      <c r="BY1667" s="95">
        <v>0</v>
      </c>
      <c r="BZ1667" s="95">
        <v>0</v>
      </c>
      <c r="CA1667" s="95">
        <v>0</v>
      </c>
      <c r="CB1667" s="95">
        <v>10159651.712524399</v>
      </c>
      <c r="CC1667" s="95">
        <v>90399843.344726607</v>
      </c>
      <c r="CD1667" s="95">
        <v>21768505.838378899</v>
      </c>
      <c r="CE1667" s="95">
        <v>3051.0522085428202</v>
      </c>
      <c r="CF1667" s="95">
        <v>589149.09951019299</v>
      </c>
      <c r="CG1667" s="95">
        <v>4276627.3134155301</v>
      </c>
      <c r="CH1667" s="95">
        <v>0</v>
      </c>
      <c r="CI1667" s="95">
        <v>124881.322069168</v>
      </c>
      <c r="CJ1667" s="95">
        <v>10750001.138549799</v>
      </c>
      <c r="CK1667" s="95">
        <v>94630847.227539107</v>
      </c>
      <c r="CL1667" s="95">
        <v>22119918.902587902</v>
      </c>
      <c r="CM1667" s="160">
        <v>150744.40686607399</v>
      </c>
      <c r="CN1667" s="160">
        <v>19433928.1955566</v>
      </c>
      <c r="CO1667" s="160">
        <v>122868316.56445301</v>
      </c>
      <c r="CP1667" s="95">
        <v>22119918.902587902</v>
      </c>
      <c r="CQ1667" s="95">
        <v>0</v>
      </c>
      <c r="CR1667" s="95">
        <v>0</v>
      </c>
      <c r="CS1667" s="95">
        <v>0</v>
      </c>
      <c r="CT1667" s="95">
        <v>0</v>
      </c>
      <c r="CU1667" s="161">
        <v>10748800.812034592</v>
      </c>
      <c r="CV1667" s="161">
        <v>94676470.658142135</v>
      </c>
    </row>
    <row r="1668" spans="1:100" x14ac:dyDescent="0.2">
      <c r="A1668" s="94" t="s">
        <v>76</v>
      </c>
      <c r="B1668" s="96">
        <v>39508</v>
      </c>
      <c r="C1668" s="95">
        <v>98244.9532146454</v>
      </c>
      <c r="D1668" s="95">
        <v>11.7033099419205</v>
      </c>
      <c r="E1668" s="95">
        <v>25600.845502853401</v>
      </c>
      <c r="F1668" s="95">
        <v>0</v>
      </c>
      <c r="G1668" s="95">
        <v>2518.7961042821398</v>
      </c>
      <c r="H1668" s="95">
        <v>0</v>
      </c>
      <c r="I1668" s="95">
        <v>0</v>
      </c>
      <c r="J1668" s="95">
        <v>25156.798662424098</v>
      </c>
      <c r="K1668" s="95">
        <v>0</v>
      </c>
      <c r="L1668" s="95">
        <v>32126.053356647499</v>
      </c>
      <c r="M1668" s="95">
        <v>43924.135279178598</v>
      </c>
      <c r="N1668" s="95">
        <v>13727.271956086201</v>
      </c>
      <c r="O1668" s="95">
        <v>32148.174417257302</v>
      </c>
      <c r="P1668" s="95">
        <v>0</v>
      </c>
      <c r="Q1668" s="95">
        <v>5487.1708653569203</v>
      </c>
      <c r="R1668" s="95">
        <v>2279.0792558789299</v>
      </c>
      <c r="S1668" s="95">
        <v>0</v>
      </c>
      <c r="T1668" s="95">
        <v>990.71526986360595</v>
      </c>
      <c r="U1668" s="95">
        <v>26703.080536842299</v>
      </c>
      <c r="V1668" s="95">
        <v>7279487.0363769503</v>
      </c>
      <c r="W1668" s="95">
        <v>1190.86315208673</v>
      </c>
      <c r="X1668" s="95">
        <v>2876749.7555847201</v>
      </c>
      <c r="Y1668" s="95">
        <v>1687049.2948303199</v>
      </c>
      <c r="Z1668" s="95">
        <v>499811.58017730701</v>
      </c>
      <c r="AA1668" s="95">
        <v>0</v>
      </c>
      <c r="AB1668" s="95">
        <v>0</v>
      </c>
      <c r="AC1668" s="95">
        <v>8498469.05395508</v>
      </c>
      <c r="AD1668" s="95">
        <v>0</v>
      </c>
      <c r="AE1668" s="95">
        <v>1710986.15167236</v>
      </c>
      <c r="AF1668" s="95">
        <v>3145130.0169677702</v>
      </c>
      <c r="AG1668" s="95">
        <v>2324252.1439514202</v>
      </c>
      <c r="AH1668" s="95">
        <v>2173712.1557311998</v>
      </c>
      <c r="AI1668" s="95">
        <v>0</v>
      </c>
      <c r="AJ1668" s="95">
        <v>878309.97880554199</v>
      </c>
      <c r="AK1668" s="95">
        <v>421570.97340011603</v>
      </c>
      <c r="AL1668" s="95">
        <v>0</v>
      </c>
      <c r="AM1668" s="95">
        <v>178603.75987625099</v>
      </c>
      <c r="AN1668" s="95">
        <v>8800119.3077392597</v>
      </c>
      <c r="AO1668" s="95">
        <v>66490900.088867202</v>
      </c>
      <c r="AP1668" s="95">
        <v>10087.916068792299</v>
      </c>
      <c r="AQ1668" s="95">
        <v>25004715.743652299</v>
      </c>
      <c r="AR1668" s="95">
        <v>0</v>
      </c>
      <c r="AS1668" s="95">
        <v>3679351.0489807101</v>
      </c>
      <c r="AT1668" s="95">
        <v>0</v>
      </c>
      <c r="AU1668" s="95">
        <v>0</v>
      </c>
      <c r="AV1668" s="95">
        <v>28323491.020263702</v>
      </c>
      <c r="AW1668" s="95">
        <v>0</v>
      </c>
      <c r="AX1668" s="95">
        <v>16336025.7814941</v>
      </c>
      <c r="AY1668" s="95">
        <v>29537548.528808601</v>
      </c>
      <c r="AZ1668" s="95">
        <v>18637435.160644501</v>
      </c>
      <c r="BA1668" s="95">
        <v>19822808.443603501</v>
      </c>
      <c r="BB1668" s="95">
        <v>0</v>
      </c>
      <c r="BC1668" s="95">
        <v>7669575.3619384803</v>
      </c>
      <c r="BD1668" s="95">
        <v>3053044.4367980999</v>
      </c>
      <c r="BE1668" s="95">
        <v>0</v>
      </c>
      <c r="BF1668" s="95">
        <v>1358499.30587769</v>
      </c>
      <c r="BG1668" s="95">
        <v>29048756.271240201</v>
      </c>
      <c r="BH1668" s="95">
        <v>14605219.540161099</v>
      </c>
      <c r="BI1668" s="95">
        <v>1511.26346935332</v>
      </c>
      <c r="BJ1668" s="95">
        <v>5506426.5891723596</v>
      </c>
      <c r="BK1668" s="95">
        <v>3758633.1612853999</v>
      </c>
      <c r="BL1668" s="95">
        <v>0</v>
      </c>
      <c r="BM1668" s="95">
        <v>0</v>
      </c>
      <c r="BN1668" s="95">
        <v>0</v>
      </c>
      <c r="BO1668" s="95">
        <v>0</v>
      </c>
      <c r="BP1668" s="95">
        <v>0</v>
      </c>
      <c r="BQ1668" s="95">
        <v>0</v>
      </c>
      <c r="BR1668" s="95">
        <v>7327378.7909545898</v>
      </c>
      <c r="BS1668" s="95">
        <v>6260958.1865844699</v>
      </c>
      <c r="BT1668" s="95">
        <v>3845623.8899230999</v>
      </c>
      <c r="BU1668" s="95">
        <v>0</v>
      </c>
      <c r="BV1668" s="95">
        <v>2680044.6413269001</v>
      </c>
      <c r="BW1668" s="95">
        <v>364672.83149719198</v>
      </c>
      <c r="BX1668" s="95">
        <v>0</v>
      </c>
      <c r="BY1668" s="95">
        <v>0</v>
      </c>
      <c r="BZ1668" s="95">
        <v>0</v>
      </c>
      <c r="CA1668" s="95">
        <v>0</v>
      </c>
      <c r="CB1668" s="95">
        <v>10166717.802123999</v>
      </c>
      <c r="CC1668" s="95">
        <v>91570059.991210893</v>
      </c>
      <c r="CD1668" s="95">
        <v>20114806.129638702</v>
      </c>
      <c r="CE1668" s="95">
        <v>3185.56298825145</v>
      </c>
      <c r="CF1668" s="95">
        <v>597392.67414856004</v>
      </c>
      <c r="CG1668" s="95">
        <v>4399846.3673095703</v>
      </c>
      <c r="CH1668" s="95">
        <v>0</v>
      </c>
      <c r="CI1668" s="95">
        <v>127105.80091095</v>
      </c>
      <c r="CJ1668" s="95">
        <v>10765023.345825201</v>
      </c>
      <c r="CK1668" s="95">
        <v>95862090.692382798</v>
      </c>
      <c r="CL1668" s="95">
        <v>20491107.4912109</v>
      </c>
      <c r="CM1668" s="160">
        <v>153620.155260086</v>
      </c>
      <c r="CN1668" s="160">
        <v>19594951.005127002</v>
      </c>
      <c r="CO1668" s="160">
        <v>125251146.582031</v>
      </c>
      <c r="CP1668" s="95">
        <v>20491107.4912109</v>
      </c>
      <c r="CQ1668" s="95">
        <v>0</v>
      </c>
      <c r="CR1668" s="95">
        <v>0</v>
      </c>
      <c r="CS1668" s="95">
        <v>0</v>
      </c>
      <c r="CT1668" s="95">
        <v>0</v>
      </c>
      <c r="CU1668" s="161">
        <v>10764110.476272559</v>
      </c>
      <c r="CV1668" s="161">
        <v>95969906.358520463</v>
      </c>
    </row>
    <row r="1669" spans="1:100" x14ac:dyDescent="0.2">
      <c r="A1669" s="94" t="s">
        <v>76</v>
      </c>
      <c r="B1669" s="96">
        <v>39600</v>
      </c>
      <c r="C1669" s="95">
        <v>99891.336416244507</v>
      </c>
      <c r="D1669" s="95">
        <v>9.2952753279823792</v>
      </c>
      <c r="E1669" s="95">
        <v>24903.538156032599</v>
      </c>
      <c r="F1669" s="95">
        <v>0</v>
      </c>
      <c r="G1669" s="95">
        <v>2687.9452212452902</v>
      </c>
      <c r="H1669" s="95">
        <v>0</v>
      </c>
      <c r="I1669" s="95">
        <v>0</v>
      </c>
      <c r="J1669" s="95">
        <v>26298.608798265501</v>
      </c>
      <c r="K1669" s="95">
        <v>0</v>
      </c>
      <c r="L1669" s="95">
        <v>32120.387156963301</v>
      </c>
      <c r="M1669" s="95">
        <v>44355.738075256297</v>
      </c>
      <c r="N1669" s="95">
        <v>13658.5037765503</v>
      </c>
      <c r="O1669" s="95">
        <v>32758.431625843001</v>
      </c>
      <c r="P1669" s="95">
        <v>0</v>
      </c>
      <c r="Q1669" s="95">
        <v>5457.1409596800804</v>
      </c>
      <c r="R1669" s="95">
        <v>2389.0503820180902</v>
      </c>
      <c r="S1669" s="95">
        <v>0</v>
      </c>
      <c r="T1669" s="95">
        <v>999.18892218917597</v>
      </c>
      <c r="U1669" s="95">
        <v>27345.644382476799</v>
      </c>
      <c r="V1669" s="95">
        <v>7377802.6074218797</v>
      </c>
      <c r="W1669" s="95">
        <v>538.22991996258497</v>
      </c>
      <c r="X1669" s="95">
        <v>2813544.8516540499</v>
      </c>
      <c r="Y1669" s="95">
        <v>1679229.44139099</v>
      </c>
      <c r="Z1669" s="95">
        <v>523891.59674072301</v>
      </c>
      <c r="AA1669" s="95">
        <v>0</v>
      </c>
      <c r="AB1669" s="95">
        <v>0</v>
      </c>
      <c r="AC1669" s="95">
        <v>8901543.5748290997</v>
      </c>
      <c r="AD1669" s="95">
        <v>0</v>
      </c>
      <c r="AE1669" s="95">
        <v>1694753.5106506301</v>
      </c>
      <c r="AF1669" s="95">
        <v>3138306.9060363802</v>
      </c>
      <c r="AG1669" s="95">
        <v>2318221.4648742699</v>
      </c>
      <c r="AH1669" s="95">
        <v>2192075.1571350102</v>
      </c>
      <c r="AI1669" s="95">
        <v>0</v>
      </c>
      <c r="AJ1669" s="95">
        <v>870810.70411682106</v>
      </c>
      <c r="AK1669" s="95">
        <v>437840.30786132801</v>
      </c>
      <c r="AL1669" s="95">
        <v>0</v>
      </c>
      <c r="AM1669" s="95">
        <v>176550.275781631</v>
      </c>
      <c r="AN1669" s="95">
        <v>9034118.3084716797</v>
      </c>
      <c r="AO1669" s="95">
        <v>67998744.711914107</v>
      </c>
      <c r="AP1669" s="95">
        <v>4560.3039028048497</v>
      </c>
      <c r="AQ1669" s="95">
        <v>24542040.863281298</v>
      </c>
      <c r="AR1669" s="95">
        <v>0</v>
      </c>
      <c r="AS1669" s="95">
        <v>3893488.1996154799</v>
      </c>
      <c r="AT1669" s="95">
        <v>0</v>
      </c>
      <c r="AU1669" s="95">
        <v>0</v>
      </c>
      <c r="AV1669" s="95">
        <v>29768436.042480499</v>
      </c>
      <c r="AW1669" s="95">
        <v>0</v>
      </c>
      <c r="AX1669" s="95">
        <v>16393217.037963901</v>
      </c>
      <c r="AY1669" s="95">
        <v>29671774.100341801</v>
      </c>
      <c r="AZ1669" s="95">
        <v>18789213.9929199</v>
      </c>
      <c r="BA1669" s="95">
        <v>20165852.2885742</v>
      </c>
      <c r="BB1669" s="95">
        <v>0</v>
      </c>
      <c r="BC1669" s="95">
        <v>7636722.4624633798</v>
      </c>
      <c r="BD1669" s="95">
        <v>3209548.01495361</v>
      </c>
      <c r="BE1669" s="95">
        <v>0</v>
      </c>
      <c r="BF1669" s="95">
        <v>1362716.36312866</v>
      </c>
      <c r="BG1669" s="95">
        <v>30083629.25</v>
      </c>
      <c r="BH1669" s="95">
        <v>14934737.9290771</v>
      </c>
      <c r="BI1669" s="95">
        <v>796.42162413150095</v>
      </c>
      <c r="BJ1669" s="95">
        <v>5421436.2292480497</v>
      </c>
      <c r="BK1669" s="95">
        <v>3761110.3670959501</v>
      </c>
      <c r="BL1669" s="95">
        <v>0</v>
      </c>
      <c r="BM1669" s="95">
        <v>0</v>
      </c>
      <c r="BN1669" s="95">
        <v>0</v>
      </c>
      <c r="BO1669" s="95">
        <v>0</v>
      </c>
      <c r="BP1669" s="95">
        <v>0</v>
      </c>
      <c r="BQ1669" s="95">
        <v>0</v>
      </c>
      <c r="BR1669" s="95">
        <v>7420754.6220703097</v>
      </c>
      <c r="BS1669" s="95">
        <v>6327447.0586547898</v>
      </c>
      <c r="BT1669" s="95">
        <v>3918828.3910522498</v>
      </c>
      <c r="BU1669" s="95">
        <v>0</v>
      </c>
      <c r="BV1669" s="95">
        <v>2675321.3059692401</v>
      </c>
      <c r="BW1669" s="95">
        <v>383165.78262329102</v>
      </c>
      <c r="BX1669" s="95">
        <v>0</v>
      </c>
      <c r="BY1669" s="95">
        <v>0</v>
      </c>
      <c r="BZ1669" s="95">
        <v>0</v>
      </c>
      <c r="CA1669" s="95">
        <v>0</v>
      </c>
      <c r="CB1669" s="95">
        <v>10205267.028686499</v>
      </c>
      <c r="CC1669" s="95">
        <v>92738330.915039107</v>
      </c>
      <c r="CD1669" s="95">
        <v>20351561.7958984</v>
      </c>
      <c r="CE1669" s="95">
        <v>3281.9572735726802</v>
      </c>
      <c r="CF1669" s="95">
        <v>612449.73770141602</v>
      </c>
      <c r="CG1669" s="95">
        <v>4565356.4707641602</v>
      </c>
      <c r="CH1669" s="95">
        <v>0</v>
      </c>
      <c r="CI1669" s="95">
        <v>128197.13078975699</v>
      </c>
      <c r="CJ1669" s="95">
        <v>10818765.2735596</v>
      </c>
      <c r="CK1669" s="95">
        <v>97101362.09375</v>
      </c>
      <c r="CL1669" s="95">
        <v>20737761.2504883</v>
      </c>
      <c r="CM1669" s="160">
        <v>155328.17093277001</v>
      </c>
      <c r="CN1669" s="160">
        <v>19832272.8745117</v>
      </c>
      <c r="CO1669" s="160">
        <v>127421205.72070301</v>
      </c>
      <c r="CP1669" s="95">
        <v>20737761.2504883</v>
      </c>
      <c r="CQ1669" s="95">
        <v>0</v>
      </c>
      <c r="CR1669" s="95">
        <v>0</v>
      </c>
      <c r="CS1669" s="95">
        <v>0</v>
      </c>
      <c r="CT1669" s="95">
        <v>0</v>
      </c>
      <c r="CU1669" s="161">
        <v>10817716.766387915</v>
      </c>
      <c r="CV1669" s="161">
        <v>97303687.385803267</v>
      </c>
    </row>
    <row r="1670" spans="1:100" x14ac:dyDescent="0.2">
      <c r="A1670" s="94" t="s">
        <v>76</v>
      </c>
      <c r="B1670" s="96">
        <v>39692</v>
      </c>
      <c r="C1670" s="95">
        <v>101591.86409854901</v>
      </c>
      <c r="D1670" s="95">
        <v>11.515808526892201</v>
      </c>
      <c r="E1670" s="95">
        <v>24120.559721231501</v>
      </c>
      <c r="F1670" s="95">
        <v>0</v>
      </c>
      <c r="G1670" s="95">
        <v>2883.8542486429201</v>
      </c>
      <c r="H1670" s="95">
        <v>0</v>
      </c>
      <c r="I1670" s="95">
        <v>0</v>
      </c>
      <c r="J1670" s="95">
        <v>27320.6697735786</v>
      </c>
      <c r="K1670" s="95">
        <v>0</v>
      </c>
      <c r="L1670" s="95">
        <v>31591.341403484301</v>
      </c>
      <c r="M1670" s="95">
        <v>44947.927606105797</v>
      </c>
      <c r="N1670" s="95">
        <v>13647.0014673471</v>
      </c>
      <c r="O1670" s="95">
        <v>33447.028779506698</v>
      </c>
      <c r="P1670" s="95">
        <v>0</v>
      </c>
      <c r="Q1670" s="95">
        <v>5444.63361340761</v>
      </c>
      <c r="R1670" s="95">
        <v>2554.31991288066</v>
      </c>
      <c r="S1670" s="95">
        <v>0</v>
      </c>
      <c r="T1670" s="95">
        <v>976.56412713229702</v>
      </c>
      <c r="U1670" s="95">
        <v>28271.4649147987</v>
      </c>
      <c r="V1670" s="95">
        <v>7511604.14453125</v>
      </c>
      <c r="W1670" s="95">
        <v>754.08621780574299</v>
      </c>
      <c r="X1670" s="95">
        <v>2731459.6873168899</v>
      </c>
      <c r="Y1670" s="95">
        <v>1662788.9330444301</v>
      </c>
      <c r="Z1670" s="95">
        <v>540806.47692108201</v>
      </c>
      <c r="AA1670" s="95">
        <v>0</v>
      </c>
      <c r="AB1670" s="95">
        <v>0</v>
      </c>
      <c r="AC1670" s="95">
        <v>9103910.4174804706</v>
      </c>
      <c r="AD1670" s="95">
        <v>0</v>
      </c>
      <c r="AE1670" s="95">
        <v>1662359.9903106701</v>
      </c>
      <c r="AF1670" s="95">
        <v>3175435.6834106399</v>
      </c>
      <c r="AG1670" s="95">
        <v>2309336.9240417499</v>
      </c>
      <c r="AH1670" s="95">
        <v>2236102.8957214402</v>
      </c>
      <c r="AI1670" s="95">
        <v>0</v>
      </c>
      <c r="AJ1670" s="95">
        <v>874941.31315612805</v>
      </c>
      <c r="AK1670" s="95">
        <v>449034.46953964198</v>
      </c>
      <c r="AL1670" s="95">
        <v>0</v>
      </c>
      <c r="AM1670" s="95">
        <v>168529.15601921099</v>
      </c>
      <c r="AN1670" s="95">
        <v>9231885.7348632794</v>
      </c>
      <c r="AO1670" s="95">
        <v>69985678.375</v>
      </c>
      <c r="AP1670" s="95">
        <v>6538.1053189039203</v>
      </c>
      <c r="AQ1670" s="95">
        <v>24114809.090087902</v>
      </c>
      <c r="AR1670" s="95">
        <v>0</v>
      </c>
      <c r="AS1670" s="95">
        <v>4073931.8436279302</v>
      </c>
      <c r="AT1670" s="95">
        <v>0</v>
      </c>
      <c r="AU1670" s="95">
        <v>0</v>
      </c>
      <c r="AV1670" s="95">
        <v>30860528.783447299</v>
      </c>
      <c r="AW1670" s="95">
        <v>0</v>
      </c>
      <c r="AX1670" s="95">
        <v>16245780.8789063</v>
      </c>
      <c r="AY1670" s="95">
        <v>30436876.9851074</v>
      </c>
      <c r="AZ1670" s="95">
        <v>18857393.0397949</v>
      </c>
      <c r="BA1670" s="95">
        <v>20895601.8525391</v>
      </c>
      <c r="BB1670" s="95">
        <v>0</v>
      </c>
      <c r="BC1670" s="95">
        <v>7718190.6767578097</v>
      </c>
      <c r="BD1670" s="95">
        <v>3325355.8949890099</v>
      </c>
      <c r="BE1670" s="95">
        <v>0</v>
      </c>
      <c r="BF1670" s="95">
        <v>1315393.23556519</v>
      </c>
      <c r="BG1670" s="95">
        <v>31579958.763916001</v>
      </c>
      <c r="BH1670" s="95">
        <v>15312247.677368199</v>
      </c>
      <c r="BI1670" s="95">
        <v>788.40870660543396</v>
      </c>
      <c r="BJ1670" s="95">
        <v>5370046.6176757803</v>
      </c>
      <c r="BK1670" s="95">
        <v>3763449.0897522001</v>
      </c>
      <c r="BL1670" s="95">
        <v>0</v>
      </c>
      <c r="BM1670" s="95">
        <v>0</v>
      </c>
      <c r="BN1670" s="95">
        <v>0</v>
      </c>
      <c r="BO1670" s="95">
        <v>0</v>
      </c>
      <c r="BP1670" s="95">
        <v>0</v>
      </c>
      <c r="BQ1670" s="95">
        <v>0</v>
      </c>
      <c r="BR1670" s="95">
        <v>7567472.2087402297</v>
      </c>
      <c r="BS1670" s="95">
        <v>6366741.5160522498</v>
      </c>
      <c r="BT1670" s="95">
        <v>4054751.7894897498</v>
      </c>
      <c r="BU1670" s="95">
        <v>0</v>
      </c>
      <c r="BV1670" s="95">
        <v>2705660.7385253902</v>
      </c>
      <c r="BW1670" s="95">
        <v>396457.414478302</v>
      </c>
      <c r="BX1670" s="95">
        <v>0</v>
      </c>
      <c r="BY1670" s="95">
        <v>0</v>
      </c>
      <c r="BZ1670" s="95">
        <v>0</v>
      </c>
      <c r="CA1670" s="95">
        <v>0</v>
      </c>
      <c r="CB1670" s="95">
        <v>10239549.2219238</v>
      </c>
      <c r="CC1670" s="95">
        <v>93867637.03125</v>
      </c>
      <c r="CD1670" s="95">
        <v>20681018.971435498</v>
      </c>
      <c r="CE1670" s="95">
        <v>3414.9011144042001</v>
      </c>
      <c r="CF1670" s="95">
        <v>620789.52561187698</v>
      </c>
      <c r="CG1670" s="95">
        <v>4671471.1771240197</v>
      </c>
      <c r="CH1670" s="95">
        <v>0</v>
      </c>
      <c r="CI1670" s="95">
        <v>129095.40018558499</v>
      </c>
      <c r="CJ1670" s="95">
        <v>10860453.2963867</v>
      </c>
      <c r="CK1670" s="95">
        <v>98494845.245117202</v>
      </c>
      <c r="CL1670" s="95">
        <v>21072071.9836426</v>
      </c>
      <c r="CM1670" s="160">
        <v>156987.139829636</v>
      </c>
      <c r="CN1670" s="160">
        <v>20112899.314697299</v>
      </c>
      <c r="CO1670" s="160">
        <v>129887502.15918</v>
      </c>
      <c r="CP1670" s="95">
        <v>21072071.9836426</v>
      </c>
      <c r="CQ1670" s="95">
        <v>0</v>
      </c>
      <c r="CR1670" s="95">
        <v>0</v>
      </c>
      <c r="CS1670" s="95">
        <v>0</v>
      </c>
      <c r="CT1670" s="95">
        <v>0</v>
      </c>
      <c r="CU1670" s="161">
        <v>10860338.747535678</v>
      </c>
      <c r="CV1670" s="161">
        <v>98539108.208374023</v>
      </c>
    </row>
    <row r="1671" spans="1:100" x14ac:dyDescent="0.2">
      <c r="A1671" s="94" t="s">
        <v>76</v>
      </c>
      <c r="B1671" s="96">
        <v>39783</v>
      </c>
      <c r="C1671" s="95">
        <v>102611.63335037199</v>
      </c>
      <c r="D1671" s="95">
        <v>7.7821370049496199</v>
      </c>
      <c r="E1671" s="95">
        <v>23462.696705102899</v>
      </c>
      <c r="F1671" s="95">
        <v>0</v>
      </c>
      <c r="G1671" s="95">
        <v>3031.1000333428401</v>
      </c>
      <c r="H1671" s="95">
        <v>0</v>
      </c>
      <c r="I1671" s="95">
        <v>0</v>
      </c>
      <c r="J1671" s="95">
        <v>27384.757203102101</v>
      </c>
      <c r="K1671" s="95">
        <v>0</v>
      </c>
      <c r="L1671" s="95">
        <v>31223.8434741497</v>
      </c>
      <c r="M1671" s="95">
        <v>45135.798032283798</v>
      </c>
      <c r="N1671" s="95">
        <v>13612.129026651401</v>
      </c>
      <c r="O1671" s="95">
        <v>33835.954854488402</v>
      </c>
      <c r="P1671" s="95">
        <v>0</v>
      </c>
      <c r="Q1671" s="95">
        <v>5384.9655602574303</v>
      </c>
      <c r="R1671" s="95">
        <v>2608.8302699923502</v>
      </c>
      <c r="S1671" s="95">
        <v>0</v>
      </c>
      <c r="T1671" s="95">
        <v>957.35119502246403</v>
      </c>
      <c r="U1671" s="95">
        <v>28806.661286592502</v>
      </c>
      <c r="V1671" s="95">
        <v>7539976.55932617</v>
      </c>
      <c r="W1671" s="95">
        <v>523.81969361007202</v>
      </c>
      <c r="X1671" s="95">
        <v>2655004.8695068401</v>
      </c>
      <c r="Y1671" s="95">
        <v>1629458.0157165499</v>
      </c>
      <c r="Z1671" s="95">
        <v>559935.45719146705</v>
      </c>
      <c r="AA1671" s="95">
        <v>0</v>
      </c>
      <c r="AB1671" s="95">
        <v>0</v>
      </c>
      <c r="AC1671" s="95">
        <v>9243021.1212158203</v>
      </c>
      <c r="AD1671" s="95">
        <v>0</v>
      </c>
      <c r="AE1671" s="95">
        <v>1615184.6818542499</v>
      </c>
      <c r="AF1671" s="95">
        <v>3165536.3055419899</v>
      </c>
      <c r="AG1671" s="95">
        <v>2295921.1117553702</v>
      </c>
      <c r="AH1671" s="95">
        <v>2253896.1524963402</v>
      </c>
      <c r="AI1671" s="95">
        <v>0</v>
      </c>
      <c r="AJ1671" s="95">
        <v>866328.05086517299</v>
      </c>
      <c r="AK1671" s="95">
        <v>461578.97422790498</v>
      </c>
      <c r="AL1671" s="95">
        <v>0</v>
      </c>
      <c r="AM1671" s="95">
        <v>159802.693811417</v>
      </c>
      <c r="AN1671" s="95">
        <v>9526075.1146240197</v>
      </c>
      <c r="AO1671" s="95">
        <v>70649059.360351607</v>
      </c>
      <c r="AP1671" s="95">
        <v>4254.0128398537599</v>
      </c>
      <c r="AQ1671" s="95">
        <v>23487683.487304699</v>
      </c>
      <c r="AR1671" s="95">
        <v>0</v>
      </c>
      <c r="AS1671" s="95">
        <v>4248614.1732788105</v>
      </c>
      <c r="AT1671" s="95">
        <v>0</v>
      </c>
      <c r="AU1671" s="95">
        <v>0</v>
      </c>
      <c r="AV1671" s="95">
        <v>32134402.575195301</v>
      </c>
      <c r="AW1671" s="95">
        <v>0</v>
      </c>
      <c r="AX1671" s="95">
        <v>15913349.9622803</v>
      </c>
      <c r="AY1671" s="95">
        <v>30437877.2976074</v>
      </c>
      <c r="AZ1671" s="95">
        <v>18889870.488525402</v>
      </c>
      <c r="BA1671" s="95">
        <v>21151932.159179699</v>
      </c>
      <c r="BB1671" s="95">
        <v>0</v>
      </c>
      <c r="BC1671" s="95">
        <v>7687525.0105590802</v>
      </c>
      <c r="BD1671" s="95">
        <v>3449386.62744141</v>
      </c>
      <c r="BE1671" s="95">
        <v>0</v>
      </c>
      <c r="BF1671" s="95">
        <v>1259808.5403442399</v>
      </c>
      <c r="BG1671" s="95">
        <v>32728149.238525402</v>
      </c>
      <c r="BH1671" s="95">
        <v>15588875.788208</v>
      </c>
      <c r="BI1671" s="95">
        <v>520.63474496454</v>
      </c>
      <c r="BJ1671" s="95">
        <v>5249220.9807128897</v>
      </c>
      <c r="BK1671" s="95">
        <v>3707245.6534118699</v>
      </c>
      <c r="BL1671" s="95">
        <v>0</v>
      </c>
      <c r="BM1671" s="95">
        <v>0</v>
      </c>
      <c r="BN1671" s="95">
        <v>0</v>
      </c>
      <c r="BO1671" s="95">
        <v>0</v>
      </c>
      <c r="BP1671" s="95">
        <v>0</v>
      </c>
      <c r="BQ1671" s="95">
        <v>0</v>
      </c>
      <c r="BR1671" s="95">
        <v>7625626.43505859</v>
      </c>
      <c r="BS1671" s="95">
        <v>6393710.0261840802</v>
      </c>
      <c r="BT1671" s="95">
        <v>4102064.9740905799</v>
      </c>
      <c r="BU1671" s="95">
        <v>0</v>
      </c>
      <c r="BV1671" s="95">
        <v>2699641.76379395</v>
      </c>
      <c r="BW1671" s="95">
        <v>405169.17213058501</v>
      </c>
      <c r="BX1671" s="95">
        <v>0</v>
      </c>
      <c r="BY1671" s="95">
        <v>0</v>
      </c>
      <c r="BZ1671" s="95">
        <v>0</v>
      </c>
      <c r="CA1671" s="95">
        <v>0</v>
      </c>
      <c r="CB1671" s="95">
        <v>10197552.541381801</v>
      </c>
      <c r="CC1671" s="95">
        <v>94105318.919921905</v>
      </c>
      <c r="CD1671" s="95">
        <v>20839324.591308601</v>
      </c>
      <c r="CE1671" s="95">
        <v>3481.2952359914798</v>
      </c>
      <c r="CF1671" s="95">
        <v>628024.81806945801</v>
      </c>
      <c r="CG1671" s="95">
        <v>4749951.54833984</v>
      </c>
      <c r="CH1671" s="95">
        <v>0</v>
      </c>
      <c r="CI1671" s="95">
        <v>129488.545565605</v>
      </c>
      <c r="CJ1671" s="95">
        <v>10824627.092651401</v>
      </c>
      <c r="CK1671" s="95">
        <v>98692163.681640595</v>
      </c>
      <c r="CL1671" s="95">
        <v>21246544.493896499</v>
      </c>
      <c r="CM1671" s="160">
        <v>157989.70579147301</v>
      </c>
      <c r="CN1671" s="160">
        <v>20341542.142333999</v>
      </c>
      <c r="CO1671" s="160">
        <v>131603311.931641</v>
      </c>
      <c r="CP1671" s="95">
        <v>21246544.493896499</v>
      </c>
      <c r="CQ1671" s="95">
        <v>0</v>
      </c>
      <c r="CR1671" s="95">
        <v>0</v>
      </c>
      <c r="CS1671" s="95">
        <v>0</v>
      </c>
      <c r="CT1671" s="95">
        <v>0</v>
      </c>
      <c r="CU1671" s="161">
        <v>10825577.359451259</v>
      </c>
      <c r="CV1671" s="161">
        <v>98855270.468261749</v>
      </c>
    </row>
    <row r="1672" spans="1:100" x14ac:dyDescent="0.2">
      <c r="A1672" s="94" t="s">
        <v>76</v>
      </c>
      <c r="B1672" s="96">
        <v>39873</v>
      </c>
      <c r="C1672" s="95">
        <v>104035.19851493801</v>
      </c>
      <c r="D1672" s="95">
        <v>7.3603621369693402</v>
      </c>
      <c r="E1672" s="95">
        <v>22582.314648151401</v>
      </c>
      <c r="F1672" s="95">
        <v>0</v>
      </c>
      <c r="G1672" s="95">
        <v>3114.4802232980701</v>
      </c>
      <c r="H1672" s="95">
        <v>0</v>
      </c>
      <c r="I1672" s="95">
        <v>0</v>
      </c>
      <c r="J1672" s="95">
        <v>28622.295520305601</v>
      </c>
      <c r="K1672" s="95">
        <v>0</v>
      </c>
      <c r="L1672" s="95">
        <v>31032.844412803701</v>
      </c>
      <c r="M1672" s="95">
        <v>45571.316730499297</v>
      </c>
      <c r="N1672" s="95">
        <v>13666.126626372299</v>
      </c>
      <c r="O1672" s="95">
        <v>34297.784100532503</v>
      </c>
      <c r="P1672" s="95">
        <v>0</v>
      </c>
      <c r="Q1672" s="95">
        <v>5353.3436719179199</v>
      </c>
      <c r="R1672" s="95">
        <v>2664.7448872923901</v>
      </c>
      <c r="S1672" s="95">
        <v>0</v>
      </c>
      <c r="T1672" s="95">
        <v>939.56701166182802</v>
      </c>
      <c r="U1672" s="95">
        <v>29333.172219276399</v>
      </c>
      <c r="V1672" s="95">
        <v>7608132.66369629</v>
      </c>
      <c r="W1672" s="95">
        <v>699.37935493886505</v>
      </c>
      <c r="X1672" s="95">
        <v>2568357.0515441899</v>
      </c>
      <c r="Y1672" s="95">
        <v>1600830.9974517799</v>
      </c>
      <c r="Z1672" s="95">
        <v>569946.943359375</v>
      </c>
      <c r="AA1672" s="95">
        <v>0</v>
      </c>
      <c r="AB1672" s="95">
        <v>0</v>
      </c>
      <c r="AC1672" s="95">
        <v>9570998.9154052697</v>
      </c>
      <c r="AD1672" s="95">
        <v>0</v>
      </c>
      <c r="AE1672" s="95">
        <v>1592331.98658752</v>
      </c>
      <c r="AF1672" s="95">
        <v>3173409.8868713402</v>
      </c>
      <c r="AG1672" s="95">
        <v>2293285.91583252</v>
      </c>
      <c r="AH1672" s="95">
        <v>2259682.33099365</v>
      </c>
      <c r="AI1672" s="95">
        <v>0</v>
      </c>
      <c r="AJ1672" s="95">
        <v>840355.42021942104</v>
      </c>
      <c r="AK1672" s="95">
        <v>474681.155677795</v>
      </c>
      <c r="AL1672" s="95">
        <v>0</v>
      </c>
      <c r="AM1672" s="95">
        <v>155941.15818214399</v>
      </c>
      <c r="AN1672" s="95">
        <v>9704161.6501464806</v>
      </c>
      <c r="AO1672" s="95">
        <v>71774787.442382798</v>
      </c>
      <c r="AP1672" s="95">
        <v>5748.2776182293901</v>
      </c>
      <c r="AQ1672" s="95">
        <v>22581514.8674316</v>
      </c>
      <c r="AR1672" s="95">
        <v>0</v>
      </c>
      <c r="AS1672" s="95">
        <v>4334070.5751342801</v>
      </c>
      <c r="AT1672" s="95">
        <v>0</v>
      </c>
      <c r="AU1672" s="95">
        <v>0</v>
      </c>
      <c r="AV1672" s="95">
        <v>33286321.370849598</v>
      </c>
      <c r="AW1672" s="95">
        <v>0</v>
      </c>
      <c r="AX1672" s="95">
        <v>15884553.4644775</v>
      </c>
      <c r="AY1672" s="95">
        <v>30741419.7814941</v>
      </c>
      <c r="AZ1672" s="95">
        <v>18911930.559814502</v>
      </c>
      <c r="BA1672" s="95">
        <v>21225730.927002002</v>
      </c>
      <c r="BB1672" s="95">
        <v>0</v>
      </c>
      <c r="BC1672" s="95">
        <v>7457008.5827026404</v>
      </c>
      <c r="BD1672" s="95">
        <v>3558411.6323547401</v>
      </c>
      <c r="BE1672" s="95">
        <v>0</v>
      </c>
      <c r="BF1672" s="95">
        <v>1235804.19163513</v>
      </c>
      <c r="BG1672" s="95">
        <v>33600766.875488304</v>
      </c>
      <c r="BH1672" s="95">
        <v>15697093.5422363</v>
      </c>
      <c r="BI1672" s="95">
        <v>385.312593754381</v>
      </c>
      <c r="BJ1672" s="95">
        <v>4997498.77880859</v>
      </c>
      <c r="BK1672" s="95">
        <v>3533755.8631591802</v>
      </c>
      <c r="BL1672" s="95">
        <v>0</v>
      </c>
      <c r="BM1672" s="95">
        <v>0</v>
      </c>
      <c r="BN1672" s="95">
        <v>0</v>
      </c>
      <c r="BO1672" s="95">
        <v>0</v>
      </c>
      <c r="BP1672" s="95">
        <v>0</v>
      </c>
      <c r="BQ1672" s="95">
        <v>0</v>
      </c>
      <c r="BR1672" s="95">
        <v>7673593.0217895498</v>
      </c>
      <c r="BS1672" s="95">
        <v>6322623.8602294903</v>
      </c>
      <c r="BT1672" s="95">
        <v>4121912.5180053702</v>
      </c>
      <c r="BU1672" s="95">
        <v>0</v>
      </c>
      <c r="BV1672" s="95">
        <v>2618222.0757751502</v>
      </c>
      <c r="BW1672" s="95">
        <v>418560.98183822603</v>
      </c>
      <c r="BX1672" s="95">
        <v>0</v>
      </c>
      <c r="BY1672" s="95">
        <v>0</v>
      </c>
      <c r="BZ1672" s="95">
        <v>0</v>
      </c>
      <c r="CA1672" s="95">
        <v>0</v>
      </c>
      <c r="CB1672" s="95">
        <v>10188251.7805176</v>
      </c>
      <c r="CC1672" s="95">
        <v>94610913.5234375</v>
      </c>
      <c r="CD1672" s="95">
        <v>20706284.372070301</v>
      </c>
      <c r="CE1672" s="95">
        <v>3504.3125052750102</v>
      </c>
      <c r="CF1672" s="95">
        <v>632688.23200225795</v>
      </c>
      <c r="CG1672" s="95">
        <v>4809076.1338501005</v>
      </c>
      <c r="CH1672" s="95">
        <v>0</v>
      </c>
      <c r="CI1672" s="95">
        <v>130126.66407203701</v>
      </c>
      <c r="CJ1672" s="95">
        <v>10821894.4331055</v>
      </c>
      <c r="CK1672" s="95">
        <v>99437112.143554702</v>
      </c>
      <c r="CL1672" s="95">
        <v>21134486.694091801</v>
      </c>
      <c r="CM1672" s="160">
        <v>159240.37780761701</v>
      </c>
      <c r="CN1672" s="160">
        <v>20515938.713134799</v>
      </c>
      <c r="CO1672" s="160">
        <v>133077682.88964801</v>
      </c>
      <c r="CP1672" s="95">
        <v>21134486.694091801</v>
      </c>
      <c r="CQ1672" s="95">
        <v>0</v>
      </c>
      <c r="CR1672" s="95">
        <v>0</v>
      </c>
      <c r="CS1672" s="95">
        <v>0</v>
      </c>
      <c r="CT1672" s="95">
        <v>0</v>
      </c>
      <c r="CU1672" s="161">
        <v>10820940.012519859</v>
      </c>
      <c r="CV1672" s="161">
        <v>99419989.657287598</v>
      </c>
    </row>
    <row r="1673" spans="1:100" x14ac:dyDescent="0.2">
      <c r="A1673" s="94" t="s">
        <v>76</v>
      </c>
      <c r="B1673" s="96">
        <v>39965</v>
      </c>
      <c r="C1673" s="95">
        <v>105897.890528679</v>
      </c>
      <c r="D1673" s="95">
        <v>7.6301245809881904</v>
      </c>
      <c r="E1673" s="95">
        <v>21800.137972831701</v>
      </c>
      <c r="F1673" s="95">
        <v>0</v>
      </c>
      <c r="G1673" s="95">
        <v>3255.0101752281198</v>
      </c>
      <c r="H1673" s="95">
        <v>0</v>
      </c>
      <c r="I1673" s="95">
        <v>0</v>
      </c>
      <c r="J1673" s="95">
        <v>29447.2502737045</v>
      </c>
      <c r="K1673" s="95">
        <v>0</v>
      </c>
      <c r="L1673" s="95">
        <v>31256.041074276</v>
      </c>
      <c r="M1673" s="95">
        <v>45998.471951961503</v>
      </c>
      <c r="N1673" s="95">
        <v>13728.3211648464</v>
      </c>
      <c r="O1673" s="95">
        <v>34784.582288265199</v>
      </c>
      <c r="P1673" s="95">
        <v>0</v>
      </c>
      <c r="Q1673" s="95">
        <v>5338.6367556452797</v>
      </c>
      <c r="R1673" s="95">
        <v>2756.7576346099399</v>
      </c>
      <c r="S1673" s="95">
        <v>0</v>
      </c>
      <c r="T1673" s="95">
        <v>945.03519123792603</v>
      </c>
      <c r="U1673" s="95">
        <v>29813.9342646599</v>
      </c>
      <c r="V1673" s="95">
        <v>7762342.0824584998</v>
      </c>
      <c r="W1673" s="95">
        <v>750.32711438834701</v>
      </c>
      <c r="X1673" s="95">
        <v>2462793.42932129</v>
      </c>
      <c r="Y1673" s="95">
        <v>1550514.33027649</v>
      </c>
      <c r="Z1673" s="95">
        <v>587196.66828918504</v>
      </c>
      <c r="AA1673" s="95">
        <v>0</v>
      </c>
      <c r="AB1673" s="95">
        <v>0</v>
      </c>
      <c r="AC1673" s="95">
        <v>9792105.9627685491</v>
      </c>
      <c r="AD1673" s="95">
        <v>0</v>
      </c>
      <c r="AE1673" s="95">
        <v>1590925.7859497101</v>
      </c>
      <c r="AF1673" s="95">
        <v>3216383.9732666002</v>
      </c>
      <c r="AG1673" s="95">
        <v>2311040.86755371</v>
      </c>
      <c r="AH1673" s="95">
        <v>2281945.7786254901</v>
      </c>
      <c r="AI1673" s="95">
        <v>0</v>
      </c>
      <c r="AJ1673" s="95">
        <v>831054.30046844506</v>
      </c>
      <c r="AK1673" s="95">
        <v>481684.31576538098</v>
      </c>
      <c r="AL1673" s="95">
        <v>0</v>
      </c>
      <c r="AM1673" s="95">
        <v>155685.262359619</v>
      </c>
      <c r="AN1673" s="95">
        <v>9822477.8315429706</v>
      </c>
      <c r="AO1673" s="95">
        <v>73630138.392578095</v>
      </c>
      <c r="AP1673" s="95">
        <v>6259.4704234600104</v>
      </c>
      <c r="AQ1673" s="95">
        <v>22043600.613037098</v>
      </c>
      <c r="AR1673" s="95">
        <v>0</v>
      </c>
      <c r="AS1673" s="95">
        <v>4493641.7457885696</v>
      </c>
      <c r="AT1673" s="95">
        <v>0</v>
      </c>
      <c r="AU1673" s="95">
        <v>0</v>
      </c>
      <c r="AV1673" s="95">
        <v>34391802</v>
      </c>
      <c r="AW1673" s="95">
        <v>0</v>
      </c>
      <c r="AX1673" s="95">
        <v>16064229.892333999</v>
      </c>
      <c r="AY1673" s="95">
        <v>31348878.230468798</v>
      </c>
      <c r="AZ1673" s="95">
        <v>19215995.9838867</v>
      </c>
      <c r="BA1673" s="95">
        <v>21631900.205566399</v>
      </c>
      <c r="BB1673" s="95">
        <v>0</v>
      </c>
      <c r="BC1673" s="95">
        <v>7426177.6059570303</v>
      </c>
      <c r="BD1673" s="95">
        <v>3621075.7371521001</v>
      </c>
      <c r="BE1673" s="95">
        <v>0</v>
      </c>
      <c r="BF1673" s="95">
        <v>1237170.7853240999</v>
      </c>
      <c r="BG1673" s="95">
        <v>34458354.190429702</v>
      </c>
      <c r="BH1673" s="95">
        <v>16171932.221801801</v>
      </c>
      <c r="BI1673" s="95">
        <v>619.75226142257497</v>
      </c>
      <c r="BJ1673" s="95">
        <v>4888683.9868774395</v>
      </c>
      <c r="BK1673" s="95">
        <v>3494076.5287170401</v>
      </c>
      <c r="BL1673" s="95">
        <v>0</v>
      </c>
      <c r="BM1673" s="95">
        <v>0</v>
      </c>
      <c r="BN1673" s="95">
        <v>0</v>
      </c>
      <c r="BO1673" s="95">
        <v>0</v>
      </c>
      <c r="BP1673" s="95">
        <v>0</v>
      </c>
      <c r="BQ1673" s="95">
        <v>0</v>
      </c>
      <c r="BR1673" s="95">
        <v>7798345.05615234</v>
      </c>
      <c r="BS1673" s="95">
        <v>6440751.8018188505</v>
      </c>
      <c r="BT1673" s="95">
        <v>4195684.8494262705</v>
      </c>
      <c r="BU1673" s="95">
        <v>0</v>
      </c>
      <c r="BV1673" s="95">
        <v>2606117.6730041499</v>
      </c>
      <c r="BW1673" s="95">
        <v>423401.16799926799</v>
      </c>
      <c r="BX1673" s="95">
        <v>0</v>
      </c>
      <c r="BY1673" s="95">
        <v>0</v>
      </c>
      <c r="BZ1673" s="95">
        <v>0</v>
      </c>
      <c r="CA1673" s="95">
        <v>0</v>
      </c>
      <c r="CB1673" s="95">
        <v>10222934.1367188</v>
      </c>
      <c r="CC1673" s="95">
        <v>95563684.922851607</v>
      </c>
      <c r="CD1673" s="95">
        <v>21062056.995849598</v>
      </c>
      <c r="CE1673" s="95">
        <v>3583.6669447720101</v>
      </c>
      <c r="CF1673" s="95">
        <v>636811.61721801804</v>
      </c>
      <c r="CG1673" s="95">
        <v>4849755.0961303702</v>
      </c>
      <c r="CH1673" s="95">
        <v>0</v>
      </c>
      <c r="CI1673" s="95">
        <v>131321.81905555699</v>
      </c>
      <c r="CJ1673" s="95">
        <v>10861186.745239301</v>
      </c>
      <c r="CK1673" s="95">
        <v>100385174.319336</v>
      </c>
      <c r="CL1673" s="95">
        <v>21487503.9997559</v>
      </c>
      <c r="CM1673" s="160">
        <v>160836.55984497099</v>
      </c>
      <c r="CN1673" s="160">
        <v>20661922.989257801</v>
      </c>
      <c r="CO1673" s="160">
        <v>134883383.29492199</v>
      </c>
      <c r="CP1673" s="95">
        <v>21487503.9997559</v>
      </c>
      <c r="CQ1673" s="95">
        <v>0</v>
      </c>
      <c r="CR1673" s="95">
        <v>0</v>
      </c>
      <c r="CS1673" s="95">
        <v>0</v>
      </c>
      <c r="CT1673" s="95">
        <v>0</v>
      </c>
      <c r="CU1673" s="161">
        <v>10859745.753936818</v>
      </c>
      <c r="CV1673" s="161">
        <v>100413440.01898198</v>
      </c>
    </row>
    <row r="1674" spans="1:100" x14ac:dyDescent="0.2">
      <c r="A1674" s="94" t="s">
        <v>76</v>
      </c>
      <c r="B1674" s="96">
        <v>40057</v>
      </c>
      <c r="C1674" s="95">
        <v>107708.19080734299</v>
      </c>
      <c r="D1674" s="95">
        <v>7.1346484309760898</v>
      </c>
      <c r="E1674" s="95">
        <v>21263.9317159653</v>
      </c>
      <c r="F1674" s="95">
        <v>0</v>
      </c>
      <c r="G1674" s="95">
        <v>3382.7767565846402</v>
      </c>
      <c r="H1674" s="95">
        <v>0</v>
      </c>
      <c r="I1674" s="95">
        <v>0</v>
      </c>
      <c r="J1674" s="95">
        <v>30098.778852462801</v>
      </c>
      <c r="K1674" s="95">
        <v>0</v>
      </c>
      <c r="L1674" s="95">
        <v>30643.297235250498</v>
      </c>
      <c r="M1674" s="95">
        <v>46447.469204902598</v>
      </c>
      <c r="N1674" s="95">
        <v>13958.944539546999</v>
      </c>
      <c r="O1674" s="95">
        <v>35454.1930670738</v>
      </c>
      <c r="P1674" s="95">
        <v>0</v>
      </c>
      <c r="Q1674" s="95">
        <v>5333.4455747604397</v>
      </c>
      <c r="R1674" s="95">
        <v>2828.6427694857098</v>
      </c>
      <c r="S1674" s="95">
        <v>0</v>
      </c>
      <c r="T1674" s="95">
        <v>931.95672013610601</v>
      </c>
      <c r="U1674" s="95">
        <v>30433.186512947101</v>
      </c>
      <c r="V1674" s="95">
        <v>7871271.1384277297</v>
      </c>
      <c r="W1674" s="95">
        <v>578.42948546260595</v>
      </c>
      <c r="X1674" s="95">
        <v>2366647.7378234901</v>
      </c>
      <c r="Y1674" s="95">
        <v>1515879.3880767799</v>
      </c>
      <c r="Z1674" s="95">
        <v>602778.65862274205</v>
      </c>
      <c r="AA1674" s="95">
        <v>0</v>
      </c>
      <c r="AB1674" s="95">
        <v>0</v>
      </c>
      <c r="AC1674" s="95">
        <v>9958097.7523193397</v>
      </c>
      <c r="AD1674" s="95">
        <v>0</v>
      </c>
      <c r="AE1674" s="95">
        <v>1555981.4206695601</v>
      </c>
      <c r="AF1674" s="95">
        <v>3236801.8833618201</v>
      </c>
      <c r="AG1674" s="95">
        <v>2311981.1825256301</v>
      </c>
      <c r="AH1674" s="95">
        <v>2289367.51452637</v>
      </c>
      <c r="AI1674" s="95">
        <v>0</v>
      </c>
      <c r="AJ1674" s="95">
        <v>819028.06965637195</v>
      </c>
      <c r="AK1674" s="95">
        <v>489433.37584304798</v>
      </c>
      <c r="AL1674" s="95">
        <v>0</v>
      </c>
      <c r="AM1674" s="95">
        <v>148650.46479415899</v>
      </c>
      <c r="AN1674" s="95">
        <v>9988767.1463622991</v>
      </c>
      <c r="AO1674" s="95">
        <v>75103484.840820298</v>
      </c>
      <c r="AP1674" s="95">
        <v>4833.9070960283298</v>
      </c>
      <c r="AQ1674" s="95">
        <v>21287920.975341801</v>
      </c>
      <c r="AR1674" s="95">
        <v>0</v>
      </c>
      <c r="AS1674" s="95">
        <v>4656263.1765747098</v>
      </c>
      <c r="AT1674" s="95">
        <v>0</v>
      </c>
      <c r="AU1674" s="95">
        <v>0</v>
      </c>
      <c r="AV1674" s="95">
        <v>35142634.104492202</v>
      </c>
      <c r="AW1674" s="95">
        <v>0</v>
      </c>
      <c r="AX1674" s="95">
        <v>15817535.7426758</v>
      </c>
      <c r="AY1674" s="95">
        <v>31739364.3833008</v>
      </c>
      <c r="AZ1674" s="95">
        <v>19320468.8835449</v>
      </c>
      <c r="BA1674" s="95">
        <v>21813045.262695301</v>
      </c>
      <c r="BB1674" s="95">
        <v>0</v>
      </c>
      <c r="BC1674" s="95">
        <v>7329157.98547363</v>
      </c>
      <c r="BD1674" s="95">
        <v>3720785.6236267099</v>
      </c>
      <c r="BE1674" s="95">
        <v>0</v>
      </c>
      <c r="BF1674" s="95">
        <v>1201097.25694275</v>
      </c>
      <c r="BG1674" s="95">
        <v>35448229.268554702</v>
      </c>
      <c r="BH1674" s="95">
        <v>16501427.7508545</v>
      </c>
      <c r="BI1674" s="95">
        <v>787.18946091085695</v>
      </c>
      <c r="BJ1674" s="95">
        <v>4748104.34191895</v>
      </c>
      <c r="BK1674" s="95">
        <v>3449520.6245727502</v>
      </c>
      <c r="BL1674" s="95">
        <v>0</v>
      </c>
      <c r="BM1674" s="95">
        <v>0</v>
      </c>
      <c r="BN1674" s="95">
        <v>0</v>
      </c>
      <c r="BO1674" s="95">
        <v>0</v>
      </c>
      <c r="BP1674" s="95">
        <v>0</v>
      </c>
      <c r="BQ1674" s="95">
        <v>0</v>
      </c>
      <c r="BR1674" s="95">
        <v>7926751.7822265597</v>
      </c>
      <c r="BS1674" s="95">
        <v>6499383.0424194299</v>
      </c>
      <c r="BT1674" s="95">
        <v>4241348.5365600605</v>
      </c>
      <c r="BU1674" s="95">
        <v>0</v>
      </c>
      <c r="BV1674" s="95">
        <v>2572321.0802002</v>
      </c>
      <c r="BW1674" s="95">
        <v>436832.20420455898</v>
      </c>
      <c r="BX1674" s="95">
        <v>0</v>
      </c>
      <c r="BY1674" s="95">
        <v>0</v>
      </c>
      <c r="BZ1674" s="95">
        <v>0</v>
      </c>
      <c r="CA1674" s="95">
        <v>0</v>
      </c>
      <c r="CB1674" s="95">
        <v>10226809.1485596</v>
      </c>
      <c r="CC1674" s="95">
        <v>96182481.467773393</v>
      </c>
      <c r="CD1674" s="95">
        <v>21230558.817382801</v>
      </c>
      <c r="CE1674" s="95">
        <v>3653.3347385525699</v>
      </c>
      <c r="CF1674" s="95">
        <v>644453.611091614</v>
      </c>
      <c r="CG1674" s="95">
        <v>4963334.2084350605</v>
      </c>
      <c r="CH1674" s="95">
        <v>0</v>
      </c>
      <c r="CI1674" s="95">
        <v>132693.227136612</v>
      </c>
      <c r="CJ1674" s="95">
        <v>10869764.0621338</v>
      </c>
      <c r="CK1674" s="95">
        <v>101001376.994141</v>
      </c>
      <c r="CL1674" s="95">
        <v>21662053.2414551</v>
      </c>
      <c r="CM1674" s="160">
        <v>162732.314048767</v>
      </c>
      <c r="CN1674" s="160">
        <v>20841371.848388702</v>
      </c>
      <c r="CO1674" s="160">
        <v>136350874.80664101</v>
      </c>
      <c r="CP1674" s="95">
        <v>21662053.2414551</v>
      </c>
      <c r="CQ1674" s="95">
        <v>0</v>
      </c>
      <c r="CR1674" s="95">
        <v>0</v>
      </c>
      <c r="CS1674" s="95">
        <v>0</v>
      </c>
      <c r="CT1674" s="95">
        <v>0</v>
      </c>
      <c r="CU1674" s="161">
        <v>10871262.759651214</v>
      </c>
      <c r="CV1674" s="161">
        <v>101145815.67620845</v>
      </c>
    </row>
    <row r="1675" spans="1:100" x14ac:dyDescent="0.2">
      <c r="A1675" s="94" t="s">
        <v>76</v>
      </c>
      <c r="B1675" s="96">
        <v>40148</v>
      </c>
      <c r="C1675" s="95">
        <v>109399.461666107</v>
      </c>
      <c r="D1675" s="95">
        <v>7.8726931059500203</v>
      </c>
      <c r="E1675" s="95">
        <v>20456.176456213001</v>
      </c>
      <c r="F1675" s="95">
        <v>0</v>
      </c>
      <c r="G1675" s="95">
        <v>3588.59590825439</v>
      </c>
      <c r="H1675" s="95">
        <v>0</v>
      </c>
      <c r="I1675" s="95">
        <v>0</v>
      </c>
      <c r="J1675" s="95">
        <v>30405.8736696243</v>
      </c>
      <c r="K1675" s="95">
        <v>0</v>
      </c>
      <c r="L1675" s="95">
        <v>30427.268996000301</v>
      </c>
      <c r="M1675" s="95">
        <v>46756.819565296202</v>
      </c>
      <c r="N1675" s="95">
        <v>13657.7836022377</v>
      </c>
      <c r="O1675" s="95">
        <v>36373.118177413897</v>
      </c>
      <c r="P1675" s="95">
        <v>0</v>
      </c>
      <c r="Q1675" s="95">
        <v>5250.8228563070297</v>
      </c>
      <c r="R1675" s="95">
        <v>2940.4974856376598</v>
      </c>
      <c r="S1675" s="95">
        <v>0</v>
      </c>
      <c r="T1675" s="95">
        <v>950.92060507834003</v>
      </c>
      <c r="U1675" s="95">
        <v>31087.8841712475</v>
      </c>
      <c r="V1675" s="95">
        <v>7958852.3659667997</v>
      </c>
      <c r="W1675" s="95">
        <v>622.26302288472698</v>
      </c>
      <c r="X1675" s="95">
        <v>2265342.7324523898</v>
      </c>
      <c r="Y1675" s="95">
        <v>1468601.7290344201</v>
      </c>
      <c r="Z1675" s="95">
        <v>623696.64984130894</v>
      </c>
      <c r="AA1675" s="95">
        <v>0</v>
      </c>
      <c r="AB1675" s="95">
        <v>0</v>
      </c>
      <c r="AC1675" s="95">
        <v>9996956.4248046894</v>
      </c>
      <c r="AD1675" s="95">
        <v>0</v>
      </c>
      <c r="AE1675" s="95">
        <v>1539412.1768493699</v>
      </c>
      <c r="AF1675" s="95">
        <v>3257248.6436462398</v>
      </c>
      <c r="AG1675" s="95">
        <v>2306232.3630676302</v>
      </c>
      <c r="AH1675" s="95">
        <v>2333531.6947631799</v>
      </c>
      <c r="AI1675" s="95">
        <v>0</v>
      </c>
      <c r="AJ1675" s="95">
        <v>808497.19734954799</v>
      </c>
      <c r="AK1675" s="95">
        <v>496140.93540191703</v>
      </c>
      <c r="AL1675" s="95">
        <v>0</v>
      </c>
      <c r="AM1675" s="95">
        <v>149890.87207031299</v>
      </c>
      <c r="AN1675" s="95">
        <v>10122747.5073242</v>
      </c>
      <c r="AO1675" s="95">
        <v>76302401.596679702</v>
      </c>
      <c r="AP1675" s="95">
        <v>5299.6841977834702</v>
      </c>
      <c r="AQ1675" s="95">
        <v>20504393.877685498</v>
      </c>
      <c r="AR1675" s="95">
        <v>0</v>
      </c>
      <c r="AS1675" s="95">
        <v>4855340.9291992197</v>
      </c>
      <c r="AT1675" s="95">
        <v>0</v>
      </c>
      <c r="AU1675" s="95">
        <v>0</v>
      </c>
      <c r="AV1675" s="95">
        <v>35881324.535644501</v>
      </c>
      <c r="AW1675" s="95">
        <v>0</v>
      </c>
      <c r="AX1675" s="95">
        <v>15814822.7003174</v>
      </c>
      <c r="AY1675" s="95">
        <v>32242389.188964799</v>
      </c>
      <c r="AZ1675" s="95">
        <v>19346986.610839799</v>
      </c>
      <c r="BA1675" s="95">
        <v>22422400.139404301</v>
      </c>
      <c r="BB1675" s="95">
        <v>0</v>
      </c>
      <c r="BC1675" s="95">
        <v>7271047.1039428702</v>
      </c>
      <c r="BD1675" s="95">
        <v>3806497.8993225102</v>
      </c>
      <c r="BE1675" s="95">
        <v>0</v>
      </c>
      <c r="BF1675" s="95">
        <v>1218292.2689056401</v>
      </c>
      <c r="BG1675" s="95">
        <v>36129852.458007798</v>
      </c>
      <c r="BH1675" s="95">
        <v>16892119.875</v>
      </c>
      <c r="BI1675" s="95">
        <v>691.26645889133204</v>
      </c>
      <c r="BJ1675" s="95">
        <v>4499969.3934936495</v>
      </c>
      <c r="BK1675" s="95">
        <v>3296836.1737670898</v>
      </c>
      <c r="BL1675" s="95">
        <v>0</v>
      </c>
      <c r="BM1675" s="95">
        <v>0</v>
      </c>
      <c r="BN1675" s="95">
        <v>0</v>
      </c>
      <c r="BO1675" s="95">
        <v>0</v>
      </c>
      <c r="BP1675" s="95">
        <v>0</v>
      </c>
      <c r="BQ1675" s="95">
        <v>0</v>
      </c>
      <c r="BR1675" s="95">
        <v>7929038.3904418899</v>
      </c>
      <c r="BS1675" s="95">
        <v>6538828.4387207003</v>
      </c>
      <c r="BT1675" s="95">
        <v>4351554.6447143601</v>
      </c>
      <c r="BU1675" s="95">
        <v>0</v>
      </c>
      <c r="BV1675" s="95">
        <v>2540622.7189025902</v>
      </c>
      <c r="BW1675" s="95">
        <v>444099.98497772199</v>
      </c>
      <c r="BX1675" s="95">
        <v>0</v>
      </c>
      <c r="BY1675" s="95">
        <v>0</v>
      </c>
      <c r="BZ1675" s="95">
        <v>0</v>
      </c>
      <c r="CA1675" s="95">
        <v>0</v>
      </c>
      <c r="CB1675" s="95">
        <v>10220216.9852295</v>
      </c>
      <c r="CC1675" s="95">
        <v>96793326.9765625</v>
      </c>
      <c r="CD1675" s="95">
        <v>21391820.927002002</v>
      </c>
      <c r="CE1675" s="95">
        <v>3799.2108530700202</v>
      </c>
      <c r="CF1675" s="95">
        <v>646216.11475372303</v>
      </c>
      <c r="CG1675" s="95">
        <v>5027724.6094360398</v>
      </c>
      <c r="CH1675" s="95">
        <v>0</v>
      </c>
      <c r="CI1675" s="95">
        <v>133631.68354034401</v>
      </c>
      <c r="CJ1675" s="95">
        <v>10867517.2545166</v>
      </c>
      <c r="CK1675" s="95">
        <v>101823861.62988301</v>
      </c>
      <c r="CL1675" s="95">
        <v>21840396.551757801</v>
      </c>
      <c r="CM1675" s="160">
        <v>164363.538593292</v>
      </c>
      <c r="CN1675" s="160">
        <v>20981366.319091801</v>
      </c>
      <c r="CO1675" s="160">
        <v>138053883.11523399</v>
      </c>
      <c r="CP1675" s="95">
        <v>21840396.551757801</v>
      </c>
      <c r="CQ1675" s="95">
        <v>0</v>
      </c>
      <c r="CR1675" s="95">
        <v>0</v>
      </c>
      <c r="CS1675" s="95">
        <v>0</v>
      </c>
      <c r="CT1675" s="95">
        <v>0</v>
      </c>
      <c r="CU1675" s="161">
        <v>10866433.099983223</v>
      </c>
      <c r="CV1675" s="161">
        <v>101821051.58599854</v>
      </c>
    </row>
    <row r="1676" spans="1:100" x14ac:dyDescent="0.2">
      <c r="A1676" s="94" t="s">
        <v>76</v>
      </c>
      <c r="B1676" s="96">
        <v>40238</v>
      </c>
      <c r="C1676" s="95">
        <v>110297.819983482</v>
      </c>
      <c r="D1676" s="95">
        <v>7.2601340339751896</v>
      </c>
      <c r="E1676" s="95">
        <v>19979.528630971901</v>
      </c>
      <c r="F1676" s="95">
        <v>0</v>
      </c>
      <c r="G1676" s="95">
        <v>3658.6387442946402</v>
      </c>
      <c r="H1676" s="95">
        <v>0</v>
      </c>
      <c r="I1676" s="95">
        <v>0</v>
      </c>
      <c r="J1676" s="95">
        <v>31474.4866228104</v>
      </c>
      <c r="K1676" s="95">
        <v>0</v>
      </c>
      <c r="L1676" s="95">
        <v>30824.860580205899</v>
      </c>
      <c r="M1676" s="95">
        <v>46722.835854530298</v>
      </c>
      <c r="N1676" s="95">
        <v>13683.9681454897</v>
      </c>
      <c r="O1676" s="95">
        <v>36805.3654351234</v>
      </c>
      <c r="P1676" s="95">
        <v>0</v>
      </c>
      <c r="Q1676" s="95">
        <v>5100.9767771363304</v>
      </c>
      <c r="R1676" s="95">
        <v>2889.24014902115</v>
      </c>
      <c r="S1676" s="95">
        <v>0</v>
      </c>
      <c r="T1676" s="95">
        <v>899.64332718402102</v>
      </c>
      <c r="U1676" s="95">
        <v>31672.1365430355</v>
      </c>
      <c r="V1676" s="95">
        <v>8061449.6330566397</v>
      </c>
      <c r="W1676" s="95">
        <v>595.42772398889099</v>
      </c>
      <c r="X1676" s="95">
        <v>2174219.4674072298</v>
      </c>
      <c r="Y1676" s="95">
        <v>1439784.2642669701</v>
      </c>
      <c r="Z1676" s="95">
        <v>626749.330078125</v>
      </c>
      <c r="AA1676" s="95">
        <v>0</v>
      </c>
      <c r="AB1676" s="95">
        <v>0</v>
      </c>
      <c r="AC1676" s="95">
        <v>10285830.598510699</v>
      </c>
      <c r="AD1676" s="95">
        <v>0</v>
      </c>
      <c r="AE1676" s="95">
        <v>1521619.3900146501</v>
      </c>
      <c r="AF1676" s="95">
        <v>3257786.5986022898</v>
      </c>
      <c r="AG1676" s="95">
        <v>2302707.5867919899</v>
      </c>
      <c r="AH1676" s="95">
        <v>2360792.1957092299</v>
      </c>
      <c r="AI1676" s="95">
        <v>0</v>
      </c>
      <c r="AJ1676" s="95">
        <v>795635.127159119</v>
      </c>
      <c r="AK1676" s="95">
        <v>491605.53036880499</v>
      </c>
      <c r="AL1676" s="95">
        <v>0</v>
      </c>
      <c r="AM1676" s="95">
        <v>140386.79784774801</v>
      </c>
      <c r="AN1676" s="95">
        <v>10326780.334106401</v>
      </c>
      <c r="AO1676" s="95">
        <v>77703860.936523393</v>
      </c>
      <c r="AP1676" s="95">
        <v>5142.4399862885502</v>
      </c>
      <c r="AQ1676" s="95">
        <v>19886241.424316399</v>
      </c>
      <c r="AR1676" s="95">
        <v>0</v>
      </c>
      <c r="AS1676" s="95">
        <v>4936509.25183105</v>
      </c>
      <c r="AT1676" s="95">
        <v>0</v>
      </c>
      <c r="AU1676" s="95">
        <v>0</v>
      </c>
      <c r="AV1676" s="95">
        <v>37037040.238281302</v>
      </c>
      <c r="AW1676" s="95">
        <v>0</v>
      </c>
      <c r="AX1676" s="95">
        <v>15768382.1097412</v>
      </c>
      <c r="AY1676" s="95">
        <v>32430274.2814941</v>
      </c>
      <c r="AZ1676" s="95">
        <v>19467813.303222701</v>
      </c>
      <c r="BA1676" s="95">
        <v>22603822.365234401</v>
      </c>
      <c r="BB1676" s="95">
        <v>0</v>
      </c>
      <c r="BC1676" s="95">
        <v>7237046.8945922898</v>
      </c>
      <c r="BD1676" s="95">
        <v>3813697.60479736</v>
      </c>
      <c r="BE1676" s="95">
        <v>0</v>
      </c>
      <c r="BF1676" s="95">
        <v>1158266.7266845701</v>
      </c>
      <c r="BG1676" s="95">
        <v>37182814.588378899</v>
      </c>
      <c r="BH1676" s="95">
        <v>17199490.2495117</v>
      </c>
      <c r="BI1676" s="95">
        <v>597.36083862930502</v>
      </c>
      <c r="BJ1676" s="95">
        <v>4367952.3955078097</v>
      </c>
      <c r="BK1676" s="95">
        <v>3244248.12973022</v>
      </c>
      <c r="BL1676" s="95">
        <v>0</v>
      </c>
      <c r="BM1676" s="95">
        <v>0</v>
      </c>
      <c r="BN1676" s="95">
        <v>0</v>
      </c>
      <c r="BO1676" s="95">
        <v>0</v>
      </c>
      <c r="BP1676" s="95">
        <v>0</v>
      </c>
      <c r="BQ1676" s="95">
        <v>0</v>
      </c>
      <c r="BR1676" s="95">
        <v>8190756.1246948196</v>
      </c>
      <c r="BS1676" s="95">
        <v>6535177.7077026404</v>
      </c>
      <c r="BT1676" s="95">
        <v>4404838.95703125</v>
      </c>
      <c r="BU1676" s="95">
        <v>0</v>
      </c>
      <c r="BV1676" s="95">
        <v>2522850.3907775902</v>
      </c>
      <c r="BW1676" s="95">
        <v>436551.98503494298</v>
      </c>
      <c r="BX1676" s="95">
        <v>0</v>
      </c>
      <c r="BY1676" s="95">
        <v>0</v>
      </c>
      <c r="BZ1676" s="95">
        <v>0</v>
      </c>
      <c r="CA1676" s="95">
        <v>0</v>
      </c>
      <c r="CB1676" s="95">
        <v>10242925.4365234</v>
      </c>
      <c r="CC1676" s="95">
        <v>97592719.009765595</v>
      </c>
      <c r="CD1676" s="95">
        <v>21592141.2412109</v>
      </c>
      <c r="CE1676" s="95">
        <v>3669.9926421344298</v>
      </c>
      <c r="CF1676" s="95">
        <v>631094.01998901402</v>
      </c>
      <c r="CG1676" s="95">
        <v>4967228.8617553702</v>
      </c>
      <c r="CH1676" s="95">
        <v>0</v>
      </c>
      <c r="CI1676" s="95">
        <v>133895.77465820301</v>
      </c>
      <c r="CJ1676" s="95">
        <v>10877121.794799799</v>
      </c>
      <c r="CK1676" s="95">
        <v>102562978.714844</v>
      </c>
      <c r="CL1676" s="95">
        <v>22036286.009521499</v>
      </c>
      <c r="CM1676" s="160">
        <v>165326.08253097499</v>
      </c>
      <c r="CN1676" s="160">
        <v>21165934.0244141</v>
      </c>
      <c r="CO1676" s="160">
        <v>139755475.14453101</v>
      </c>
      <c r="CP1676" s="95">
        <v>22036286.009521499</v>
      </c>
      <c r="CQ1676" s="95">
        <v>0</v>
      </c>
      <c r="CR1676" s="95">
        <v>0</v>
      </c>
      <c r="CS1676" s="95">
        <v>0</v>
      </c>
      <c r="CT1676" s="95">
        <v>0</v>
      </c>
      <c r="CU1676" s="161">
        <v>10874019.456512414</v>
      </c>
      <c r="CV1676" s="161">
        <v>102559947.87152097</v>
      </c>
    </row>
    <row r="1677" spans="1:100" x14ac:dyDescent="0.2">
      <c r="A1677" s="94" t="s">
        <v>76</v>
      </c>
      <c r="B1677" s="96">
        <v>40330</v>
      </c>
      <c r="C1677" s="95">
        <v>111451.395050049</v>
      </c>
      <c r="D1677" s="95">
        <v>7.7817818459588999</v>
      </c>
      <c r="E1677" s="95">
        <v>19721.127684831601</v>
      </c>
      <c r="F1677" s="95">
        <v>0</v>
      </c>
      <c r="G1677" s="95">
        <v>3706.0515058338601</v>
      </c>
      <c r="H1677" s="95">
        <v>0</v>
      </c>
      <c r="I1677" s="95">
        <v>0</v>
      </c>
      <c r="J1677" s="95">
        <v>32264.2191689014</v>
      </c>
      <c r="K1677" s="95">
        <v>0</v>
      </c>
      <c r="L1677" s="95">
        <v>31726.671162128401</v>
      </c>
      <c r="M1677" s="95">
        <v>47245.061312198603</v>
      </c>
      <c r="N1677" s="95">
        <v>13710.0883873701</v>
      </c>
      <c r="O1677" s="95">
        <v>37155.366627216303</v>
      </c>
      <c r="P1677" s="95">
        <v>0</v>
      </c>
      <c r="Q1677" s="95">
        <v>5056.1015592813501</v>
      </c>
      <c r="R1677" s="95">
        <v>2931.5019387900802</v>
      </c>
      <c r="S1677" s="95">
        <v>0</v>
      </c>
      <c r="T1677" s="95">
        <v>887.43476319313004</v>
      </c>
      <c r="U1677" s="95">
        <v>32374.4856536388</v>
      </c>
      <c r="V1677" s="95">
        <v>8101370.0389404297</v>
      </c>
      <c r="W1677" s="95">
        <v>563.52817369997501</v>
      </c>
      <c r="X1677" s="95">
        <v>2114453.6341857901</v>
      </c>
      <c r="Y1677" s="95">
        <v>1405205.30145264</v>
      </c>
      <c r="Z1677" s="95">
        <v>625912.10906982399</v>
      </c>
      <c r="AA1677" s="95">
        <v>0</v>
      </c>
      <c r="AB1677" s="95">
        <v>0</v>
      </c>
      <c r="AC1677" s="95">
        <v>10539241.033813501</v>
      </c>
      <c r="AD1677" s="95">
        <v>0</v>
      </c>
      <c r="AE1677" s="95">
        <v>1540204.81044006</v>
      </c>
      <c r="AF1677" s="95">
        <v>3279188.75744629</v>
      </c>
      <c r="AG1677" s="95">
        <v>2280709.5591125502</v>
      </c>
      <c r="AH1677" s="95">
        <v>2354481.16650391</v>
      </c>
      <c r="AI1677" s="95">
        <v>0</v>
      </c>
      <c r="AJ1677" s="95">
        <v>794345.21607208299</v>
      </c>
      <c r="AK1677" s="95">
        <v>492502.69635009801</v>
      </c>
      <c r="AL1677" s="95">
        <v>0</v>
      </c>
      <c r="AM1677" s="95">
        <v>136168.07762718201</v>
      </c>
      <c r="AN1677" s="95">
        <v>10545995.260742201</v>
      </c>
      <c r="AO1677" s="95">
        <v>78524342.453125</v>
      </c>
      <c r="AP1677" s="95">
        <v>4611.3019728660602</v>
      </c>
      <c r="AQ1677" s="95">
        <v>19440307.740234401</v>
      </c>
      <c r="AR1677" s="95">
        <v>0</v>
      </c>
      <c r="AS1677" s="95">
        <v>4956641.8240356399</v>
      </c>
      <c r="AT1677" s="95">
        <v>0</v>
      </c>
      <c r="AU1677" s="95">
        <v>0</v>
      </c>
      <c r="AV1677" s="95">
        <v>38203691.877929702</v>
      </c>
      <c r="AW1677" s="95">
        <v>0</v>
      </c>
      <c r="AX1677" s="95">
        <v>16086912.182617201</v>
      </c>
      <c r="AY1677" s="95">
        <v>32903559.318115201</v>
      </c>
      <c r="AZ1677" s="95">
        <v>19336928.504394501</v>
      </c>
      <c r="BA1677" s="95">
        <v>22837743.615478501</v>
      </c>
      <c r="BB1677" s="95">
        <v>0</v>
      </c>
      <c r="BC1677" s="95">
        <v>7266416.1008911096</v>
      </c>
      <c r="BD1677" s="95">
        <v>3845484.4519348098</v>
      </c>
      <c r="BE1677" s="95">
        <v>0</v>
      </c>
      <c r="BF1677" s="95">
        <v>1135599.3334045401</v>
      </c>
      <c r="BG1677" s="95">
        <v>38133923.8125</v>
      </c>
      <c r="BH1677" s="95">
        <v>17577293.0864258</v>
      </c>
      <c r="BI1677" s="95">
        <v>641.763780675828</v>
      </c>
      <c r="BJ1677" s="95">
        <v>4282737.6244506799</v>
      </c>
      <c r="BK1677" s="95">
        <v>3189321.3448181199</v>
      </c>
      <c r="BL1677" s="95">
        <v>0</v>
      </c>
      <c r="BM1677" s="95">
        <v>0</v>
      </c>
      <c r="BN1677" s="95">
        <v>0</v>
      </c>
      <c r="BO1677" s="95">
        <v>0</v>
      </c>
      <c r="BP1677" s="95">
        <v>0</v>
      </c>
      <c r="BQ1677" s="95">
        <v>0</v>
      </c>
      <c r="BR1677" s="95">
        <v>8342987.0986328097</v>
      </c>
      <c r="BS1677" s="95">
        <v>6515968.48254395</v>
      </c>
      <c r="BT1677" s="95">
        <v>4424854.5198364304</v>
      </c>
      <c r="BU1677" s="95">
        <v>0</v>
      </c>
      <c r="BV1677" s="95">
        <v>2538946.2380676302</v>
      </c>
      <c r="BW1677" s="95">
        <v>443721.43436813401</v>
      </c>
      <c r="BX1677" s="95">
        <v>0</v>
      </c>
      <c r="BY1677" s="95">
        <v>0</v>
      </c>
      <c r="BZ1677" s="95">
        <v>0</v>
      </c>
      <c r="CA1677" s="95">
        <v>0</v>
      </c>
      <c r="CB1677" s="95">
        <v>10211634.1705322</v>
      </c>
      <c r="CC1677" s="95">
        <v>97990547.298828095</v>
      </c>
      <c r="CD1677" s="95">
        <v>21867041.662597701</v>
      </c>
      <c r="CE1677" s="95">
        <v>3699.2243268191801</v>
      </c>
      <c r="CF1677" s="95">
        <v>628767.33840942394</v>
      </c>
      <c r="CG1677" s="95">
        <v>4978198.0335082998</v>
      </c>
      <c r="CH1677" s="95">
        <v>0</v>
      </c>
      <c r="CI1677" s="95">
        <v>134871.85504913301</v>
      </c>
      <c r="CJ1677" s="95">
        <v>10837172.7266846</v>
      </c>
      <c r="CK1677" s="95">
        <v>102799692.62988301</v>
      </c>
      <c r="CL1677" s="95">
        <v>22312204.782714799</v>
      </c>
      <c r="CM1677" s="160">
        <v>166889.81369209301</v>
      </c>
      <c r="CN1677" s="160">
        <v>21322784.744628899</v>
      </c>
      <c r="CO1677" s="160">
        <v>140993085.53710899</v>
      </c>
      <c r="CP1677" s="95">
        <v>22312204.782714799</v>
      </c>
      <c r="CQ1677" s="95">
        <v>0</v>
      </c>
      <c r="CR1677" s="95">
        <v>0</v>
      </c>
      <c r="CS1677" s="95">
        <v>0</v>
      </c>
      <c r="CT1677" s="95">
        <v>0</v>
      </c>
      <c r="CU1677" s="161">
        <v>10840401.508941624</v>
      </c>
      <c r="CV1677" s="161">
        <v>102968745.3323364</v>
      </c>
    </row>
    <row r="1678" spans="1:100" x14ac:dyDescent="0.2">
      <c r="A1678" s="94" t="s">
        <v>76</v>
      </c>
      <c r="B1678" s="96">
        <v>40422</v>
      </c>
      <c r="C1678" s="95">
        <v>111520.617817879</v>
      </c>
      <c r="D1678" s="95">
        <v>9.0693206549622101</v>
      </c>
      <c r="E1678" s="95">
        <v>19087.920804738998</v>
      </c>
      <c r="F1678" s="95">
        <v>0</v>
      </c>
      <c r="G1678" s="95">
        <v>3745.5585476159999</v>
      </c>
      <c r="H1678" s="95">
        <v>0</v>
      </c>
      <c r="I1678" s="95">
        <v>0</v>
      </c>
      <c r="J1678" s="95">
        <v>32787.163711547902</v>
      </c>
      <c r="K1678" s="95">
        <v>0</v>
      </c>
      <c r="L1678" s="95">
        <v>30890.013032913201</v>
      </c>
      <c r="M1678" s="95">
        <v>47080.831487178802</v>
      </c>
      <c r="N1678" s="95">
        <v>13689.497365593899</v>
      </c>
      <c r="O1678" s="95">
        <v>36947.758309364297</v>
      </c>
      <c r="P1678" s="95">
        <v>0</v>
      </c>
      <c r="Q1678" s="95">
        <v>4949.5959659218797</v>
      </c>
      <c r="R1678" s="95">
        <v>2935.724509269</v>
      </c>
      <c r="S1678" s="95">
        <v>0</v>
      </c>
      <c r="T1678" s="95">
        <v>913.97261725366104</v>
      </c>
      <c r="U1678" s="95">
        <v>32943.708556175203</v>
      </c>
      <c r="V1678" s="95">
        <v>8109539.25390625</v>
      </c>
      <c r="W1678" s="95">
        <v>605.88969603180897</v>
      </c>
      <c r="X1678" s="95">
        <v>2061736.46372986</v>
      </c>
      <c r="Y1678" s="95">
        <v>1378376.9905090299</v>
      </c>
      <c r="Z1678" s="95">
        <v>632882.34207153297</v>
      </c>
      <c r="AA1678" s="95">
        <v>0</v>
      </c>
      <c r="AB1678" s="95">
        <v>0</v>
      </c>
      <c r="AC1678" s="95">
        <v>10749232.7337646</v>
      </c>
      <c r="AD1678" s="95">
        <v>0</v>
      </c>
      <c r="AE1678" s="95">
        <v>1509867.8841095001</v>
      </c>
      <c r="AF1678" s="95">
        <v>3296800.4832153302</v>
      </c>
      <c r="AG1678" s="95">
        <v>2265426.0803222698</v>
      </c>
      <c r="AH1678" s="95">
        <v>2289564.6162109398</v>
      </c>
      <c r="AI1678" s="95">
        <v>0</v>
      </c>
      <c r="AJ1678" s="95">
        <v>766615.88989257801</v>
      </c>
      <c r="AK1678" s="95">
        <v>488325.75321197498</v>
      </c>
      <c r="AL1678" s="95">
        <v>0</v>
      </c>
      <c r="AM1678" s="95">
        <v>137525.48841857901</v>
      </c>
      <c r="AN1678" s="95">
        <v>10754187.9099121</v>
      </c>
      <c r="AO1678" s="95">
        <v>79053793.7578125</v>
      </c>
      <c r="AP1678" s="95">
        <v>5045.9811339378402</v>
      </c>
      <c r="AQ1678" s="95">
        <v>18955743.068603501</v>
      </c>
      <c r="AR1678" s="95">
        <v>0</v>
      </c>
      <c r="AS1678" s="95">
        <v>5039300.0490722703</v>
      </c>
      <c r="AT1678" s="95">
        <v>0</v>
      </c>
      <c r="AU1678" s="95">
        <v>0</v>
      </c>
      <c r="AV1678" s="95">
        <v>39044202.4228516</v>
      </c>
      <c r="AW1678" s="95">
        <v>0</v>
      </c>
      <c r="AX1678" s="95">
        <v>15794200.1412354</v>
      </c>
      <c r="AY1678" s="95">
        <v>33289950.472412098</v>
      </c>
      <c r="AZ1678" s="95">
        <v>19220127.0615234</v>
      </c>
      <c r="BA1678" s="95">
        <v>22329634.652099598</v>
      </c>
      <c r="BB1678" s="95">
        <v>0</v>
      </c>
      <c r="BC1678" s="95">
        <v>7011896.0839843797</v>
      </c>
      <c r="BD1678" s="95">
        <v>3826271.6033020001</v>
      </c>
      <c r="BE1678" s="95">
        <v>0</v>
      </c>
      <c r="BF1678" s="95">
        <v>1157834.16921997</v>
      </c>
      <c r="BG1678" s="95">
        <v>39203882.572753899</v>
      </c>
      <c r="BH1678" s="95">
        <v>17459875.149902299</v>
      </c>
      <c r="BI1678" s="95">
        <v>660.28530356288002</v>
      </c>
      <c r="BJ1678" s="95">
        <v>4172243.9345703102</v>
      </c>
      <c r="BK1678" s="95">
        <v>3086181.7821960398</v>
      </c>
      <c r="BL1678" s="95">
        <v>0</v>
      </c>
      <c r="BM1678" s="95">
        <v>0</v>
      </c>
      <c r="BN1678" s="95">
        <v>0</v>
      </c>
      <c r="BO1678" s="95">
        <v>0</v>
      </c>
      <c r="BP1678" s="95">
        <v>0</v>
      </c>
      <c r="BQ1678" s="95">
        <v>0</v>
      </c>
      <c r="BR1678" s="95">
        <v>8377230.4020385696</v>
      </c>
      <c r="BS1678" s="95">
        <v>6474005.3333129901</v>
      </c>
      <c r="BT1678" s="95">
        <v>4321340.0935668899</v>
      </c>
      <c r="BU1678" s="95">
        <v>0</v>
      </c>
      <c r="BV1678" s="95">
        <v>2446808.2761535598</v>
      </c>
      <c r="BW1678" s="95">
        <v>445481.47675705003</v>
      </c>
      <c r="BX1678" s="95">
        <v>0</v>
      </c>
      <c r="BY1678" s="95">
        <v>0</v>
      </c>
      <c r="BZ1678" s="95">
        <v>0</v>
      </c>
      <c r="CA1678" s="95">
        <v>0</v>
      </c>
      <c r="CB1678" s="95">
        <v>10154533.2609863</v>
      </c>
      <c r="CC1678" s="95">
        <v>97915429.645507798</v>
      </c>
      <c r="CD1678" s="95">
        <v>21604561.057372998</v>
      </c>
      <c r="CE1678" s="95">
        <v>3748.6045024990999</v>
      </c>
      <c r="CF1678" s="95">
        <v>625924.669090271</v>
      </c>
      <c r="CG1678" s="95">
        <v>4995138.2767334003</v>
      </c>
      <c r="CH1678" s="95">
        <v>0</v>
      </c>
      <c r="CI1678" s="95">
        <v>134450.71424865699</v>
      </c>
      <c r="CJ1678" s="95">
        <v>10780738.846313501</v>
      </c>
      <c r="CK1678" s="95">
        <v>102968954.67675801</v>
      </c>
      <c r="CL1678" s="95">
        <v>22045107.6872559</v>
      </c>
      <c r="CM1678" s="160">
        <v>167003.754972458</v>
      </c>
      <c r="CN1678" s="160">
        <v>21528081.4833984</v>
      </c>
      <c r="CO1678" s="160">
        <v>142009013.23242199</v>
      </c>
      <c r="CP1678" s="95">
        <v>22045107.6872559</v>
      </c>
      <c r="CQ1678" s="95">
        <v>0</v>
      </c>
      <c r="CR1678" s="95">
        <v>0</v>
      </c>
      <c r="CS1678" s="95">
        <v>0</v>
      </c>
      <c r="CT1678" s="95">
        <v>0</v>
      </c>
      <c r="CU1678" s="161">
        <v>10780457.930076571</v>
      </c>
      <c r="CV1678" s="161">
        <v>102910567.9222412</v>
      </c>
    </row>
    <row r="1679" spans="1:100" x14ac:dyDescent="0.2">
      <c r="A1679" s="94" t="s">
        <v>76</v>
      </c>
      <c r="B1679" s="96">
        <v>40513</v>
      </c>
      <c r="C1679" s="95">
        <v>111072.76495552099</v>
      </c>
      <c r="D1679" s="95">
        <v>7.8924763919785601</v>
      </c>
      <c r="E1679" s="95">
        <v>18358.808221101801</v>
      </c>
      <c r="F1679" s="95">
        <v>0</v>
      </c>
      <c r="G1679" s="95">
        <v>3761.7717460691902</v>
      </c>
      <c r="H1679" s="95">
        <v>0</v>
      </c>
      <c r="I1679" s="95">
        <v>0</v>
      </c>
      <c r="J1679" s="95">
        <v>33301.613900184602</v>
      </c>
      <c r="K1679" s="95">
        <v>0</v>
      </c>
      <c r="L1679" s="95">
        <v>35100.040251731902</v>
      </c>
      <c r="M1679" s="95">
        <v>47045.063518524199</v>
      </c>
      <c r="N1679" s="95">
        <v>13518.3888269663</v>
      </c>
      <c r="O1679" s="95">
        <v>35643.573659896902</v>
      </c>
      <c r="P1679" s="95">
        <v>0</v>
      </c>
      <c r="Q1679" s="95">
        <v>4856.5840649604797</v>
      </c>
      <c r="R1679" s="95">
        <v>2906.9553292989699</v>
      </c>
      <c r="S1679" s="95">
        <v>0</v>
      </c>
      <c r="T1679" s="95">
        <v>1047.5188758224199</v>
      </c>
      <c r="U1679" s="95">
        <v>33693.806154251099</v>
      </c>
      <c r="V1679" s="95">
        <v>8044565.4592285203</v>
      </c>
      <c r="W1679" s="95">
        <v>788.34106370061602</v>
      </c>
      <c r="X1679" s="95">
        <v>1993532.6130981401</v>
      </c>
      <c r="Y1679" s="95">
        <v>1325582.2818145801</v>
      </c>
      <c r="Z1679" s="95">
        <v>621350.21463012695</v>
      </c>
      <c r="AA1679" s="95">
        <v>0</v>
      </c>
      <c r="AB1679" s="95">
        <v>0</v>
      </c>
      <c r="AC1679" s="95">
        <v>10894915.4466553</v>
      </c>
      <c r="AD1679" s="95">
        <v>0</v>
      </c>
      <c r="AE1679" s="95">
        <v>1633946.0032043499</v>
      </c>
      <c r="AF1679" s="95">
        <v>3284357.05151367</v>
      </c>
      <c r="AG1679" s="95">
        <v>2223644.6318054199</v>
      </c>
      <c r="AH1679" s="95">
        <v>2162081.4076843299</v>
      </c>
      <c r="AI1679" s="95">
        <v>0</v>
      </c>
      <c r="AJ1679" s="95">
        <v>754438.57904052699</v>
      </c>
      <c r="AK1679" s="95">
        <v>466656.93615341198</v>
      </c>
      <c r="AL1679" s="95">
        <v>0</v>
      </c>
      <c r="AM1679" s="95">
        <v>145015.84839439401</v>
      </c>
      <c r="AN1679" s="95">
        <v>10962533.0861816</v>
      </c>
      <c r="AO1679" s="95">
        <v>78785477.454101607</v>
      </c>
      <c r="AP1679" s="95">
        <v>5641.5991340875598</v>
      </c>
      <c r="AQ1679" s="95">
        <v>18531098.6022949</v>
      </c>
      <c r="AR1679" s="95">
        <v>0</v>
      </c>
      <c r="AS1679" s="95">
        <v>4960231.9571533203</v>
      </c>
      <c r="AT1679" s="95">
        <v>0</v>
      </c>
      <c r="AU1679" s="95">
        <v>0</v>
      </c>
      <c r="AV1679" s="95">
        <v>40099032.760742202</v>
      </c>
      <c r="AW1679" s="95">
        <v>0</v>
      </c>
      <c r="AX1679" s="95">
        <v>17083803.2033691</v>
      </c>
      <c r="AY1679" s="95">
        <v>33316055.130859401</v>
      </c>
      <c r="AZ1679" s="95">
        <v>18988268.2976074</v>
      </c>
      <c r="BA1679" s="95">
        <v>21190551.744872998</v>
      </c>
      <c r="BB1679" s="95">
        <v>0</v>
      </c>
      <c r="BC1679" s="95">
        <v>6953875.0188598596</v>
      </c>
      <c r="BD1679" s="95">
        <v>3674216.81359863</v>
      </c>
      <c r="BE1679" s="95">
        <v>0</v>
      </c>
      <c r="BF1679" s="95">
        <v>1215467.14533997</v>
      </c>
      <c r="BG1679" s="95">
        <v>40236412.974121101</v>
      </c>
      <c r="BH1679" s="95">
        <v>17340884.877441399</v>
      </c>
      <c r="BI1679" s="95">
        <v>737.84120775014196</v>
      </c>
      <c r="BJ1679" s="95">
        <v>4069011.25427246</v>
      </c>
      <c r="BK1679" s="95">
        <v>2993007.3179016099</v>
      </c>
      <c r="BL1679" s="95">
        <v>0</v>
      </c>
      <c r="BM1679" s="95">
        <v>0</v>
      </c>
      <c r="BN1679" s="95">
        <v>0</v>
      </c>
      <c r="BO1679" s="95">
        <v>0</v>
      </c>
      <c r="BP1679" s="95">
        <v>0</v>
      </c>
      <c r="BQ1679" s="95">
        <v>0</v>
      </c>
      <c r="BR1679" s="95">
        <v>8402554.2071533203</v>
      </c>
      <c r="BS1679" s="95">
        <v>6408486.8215332003</v>
      </c>
      <c r="BT1679" s="95">
        <v>4119583.2786254901</v>
      </c>
      <c r="BU1679" s="95">
        <v>0</v>
      </c>
      <c r="BV1679" s="95">
        <v>2442149.6592407199</v>
      </c>
      <c r="BW1679" s="95">
        <v>405850.35995483398</v>
      </c>
      <c r="BX1679" s="95">
        <v>0</v>
      </c>
      <c r="BY1679" s="95">
        <v>0</v>
      </c>
      <c r="BZ1679" s="95">
        <v>0</v>
      </c>
      <c r="CA1679" s="95">
        <v>0</v>
      </c>
      <c r="CB1679" s="95">
        <v>10048208.4378662</v>
      </c>
      <c r="CC1679" s="95">
        <v>97462775.118164107</v>
      </c>
      <c r="CD1679" s="95">
        <v>21405991.571533199</v>
      </c>
      <c r="CE1679" s="95">
        <v>3756.1434868872202</v>
      </c>
      <c r="CF1679" s="95">
        <v>623764.49180603004</v>
      </c>
      <c r="CG1679" s="95">
        <v>4992094.2907714797</v>
      </c>
      <c r="CH1679" s="95">
        <v>0</v>
      </c>
      <c r="CI1679" s="95">
        <v>133220.081344604</v>
      </c>
      <c r="CJ1679" s="95">
        <v>10670786.370117201</v>
      </c>
      <c r="CK1679" s="95">
        <v>102326621.352539</v>
      </c>
      <c r="CL1679" s="95">
        <v>21816506.990478501</v>
      </c>
      <c r="CM1679" s="160">
        <v>166551.38745307899</v>
      </c>
      <c r="CN1679" s="160">
        <v>21625307.685058601</v>
      </c>
      <c r="CO1679" s="160">
        <v>142741100.734375</v>
      </c>
      <c r="CP1679" s="95">
        <v>21816506.990478501</v>
      </c>
      <c r="CQ1679" s="95">
        <v>0</v>
      </c>
      <c r="CR1679" s="95">
        <v>0</v>
      </c>
      <c r="CS1679" s="95">
        <v>0</v>
      </c>
      <c r="CT1679" s="95">
        <v>0</v>
      </c>
      <c r="CU1679" s="161">
        <v>10671972.92967223</v>
      </c>
      <c r="CV1679" s="161">
        <v>102454869.40893559</v>
      </c>
    </row>
    <row r="1680" spans="1:100" x14ac:dyDescent="0.2">
      <c r="A1680" s="94" t="s">
        <v>76</v>
      </c>
      <c r="B1680" s="96">
        <v>40603</v>
      </c>
      <c r="C1680" s="95">
        <v>110258.824977875</v>
      </c>
      <c r="D1680" s="95">
        <v>7.1754050869494703</v>
      </c>
      <c r="E1680" s="95">
        <v>18229.436140775699</v>
      </c>
      <c r="F1680" s="95">
        <v>0</v>
      </c>
      <c r="G1680" s="95">
        <v>3789.6576272249199</v>
      </c>
      <c r="H1680" s="95">
        <v>0</v>
      </c>
      <c r="I1680" s="95">
        <v>0</v>
      </c>
      <c r="J1680" s="95">
        <v>34368.270197391503</v>
      </c>
      <c r="K1680" s="95">
        <v>0</v>
      </c>
      <c r="L1680" s="95">
        <v>62483.763447284698</v>
      </c>
      <c r="M1680" s="95">
        <v>46880.195022583001</v>
      </c>
      <c r="N1680" s="95">
        <v>13468.043774604799</v>
      </c>
      <c r="O1680" s="95">
        <v>0</v>
      </c>
      <c r="P1680" s="95">
        <v>0</v>
      </c>
      <c r="Q1680" s="95">
        <v>4775.2101095914804</v>
      </c>
      <c r="R1680" s="95">
        <v>0</v>
      </c>
      <c r="S1680" s="95">
        <v>0</v>
      </c>
      <c r="T1680" s="95">
        <v>3744.9397686421898</v>
      </c>
      <c r="U1680" s="95">
        <v>34524.668845176697</v>
      </c>
      <c r="V1680" s="95">
        <v>7953971.7532959003</v>
      </c>
      <c r="W1680" s="95">
        <v>439.634563833475</v>
      </c>
      <c r="X1680" s="95">
        <v>1966738.7022094701</v>
      </c>
      <c r="Y1680" s="95">
        <v>1313605.6439666699</v>
      </c>
      <c r="Z1680" s="95">
        <v>624461.26845550502</v>
      </c>
      <c r="AA1680" s="95">
        <v>0</v>
      </c>
      <c r="AB1680" s="95">
        <v>0</v>
      </c>
      <c r="AC1680" s="95">
        <v>11205174.928833</v>
      </c>
      <c r="AD1680" s="95">
        <v>0</v>
      </c>
      <c r="AE1680" s="95">
        <v>3671176.4570617699</v>
      </c>
      <c r="AF1680" s="95">
        <v>3280190.6107482901</v>
      </c>
      <c r="AG1680" s="95">
        <v>2207113.7139587398</v>
      </c>
      <c r="AH1680" s="95">
        <v>0</v>
      </c>
      <c r="AI1680" s="95">
        <v>0</v>
      </c>
      <c r="AJ1680" s="95">
        <v>736425.44577026402</v>
      </c>
      <c r="AK1680" s="95">
        <v>0</v>
      </c>
      <c r="AL1680" s="95">
        <v>0</v>
      </c>
      <c r="AM1680" s="95">
        <v>619147.94898986805</v>
      </c>
      <c r="AN1680" s="95">
        <v>11238853.7664795</v>
      </c>
      <c r="AO1680" s="95">
        <v>78409242.751953095</v>
      </c>
      <c r="AP1680" s="95">
        <v>4196.39776974916</v>
      </c>
      <c r="AQ1680" s="95">
        <v>18429138.736083999</v>
      </c>
      <c r="AR1680" s="95">
        <v>0</v>
      </c>
      <c r="AS1680" s="95">
        <v>5009199.1548461895</v>
      </c>
      <c r="AT1680" s="95">
        <v>0</v>
      </c>
      <c r="AU1680" s="95">
        <v>0</v>
      </c>
      <c r="AV1680" s="95">
        <v>41362640.296875</v>
      </c>
      <c r="AW1680" s="95">
        <v>0</v>
      </c>
      <c r="AX1680" s="95">
        <v>37244171.4521484</v>
      </c>
      <c r="AY1680" s="95">
        <v>33611526.181152299</v>
      </c>
      <c r="AZ1680" s="95">
        <v>18828077.009033199</v>
      </c>
      <c r="BA1680" s="95">
        <v>0</v>
      </c>
      <c r="BB1680" s="95">
        <v>0</v>
      </c>
      <c r="BC1680" s="95">
        <v>6806417.6328735398</v>
      </c>
      <c r="BD1680" s="95">
        <v>0</v>
      </c>
      <c r="BE1680" s="95">
        <v>0</v>
      </c>
      <c r="BF1680" s="95">
        <v>4983090.5480957003</v>
      </c>
      <c r="BG1680" s="95">
        <v>41414455.395507798</v>
      </c>
      <c r="BH1680" s="95">
        <v>14017805.428588901</v>
      </c>
      <c r="BI1680" s="95">
        <v>407.358862966299</v>
      </c>
      <c r="BJ1680" s="95">
        <v>3111946.0610656701</v>
      </c>
      <c r="BK1680" s="95">
        <v>2502237.70703125</v>
      </c>
      <c r="BL1680" s="95">
        <v>0</v>
      </c>
      <c r="BM1680" s="95">
        <v>0</v>
      </c>
      <c r="BN1680" s="95">
        <v>0</v>
      </c>
      <c r="BO1680" s="95">
        <v>0</v>
      </c>
      <c r="BP1680" s="95">
        <v>0</v>
      </c>
      <c r="BQ1680" s="95">
        <v>0</v>
      </c>
      <c r="BR1680" s="95">
        <v>8393560.9781494103</v>
      </c>
      <c r="BS1680" s="95">
        <v>6361496.1388549795</v>
      </c>
      <c r="BT1680" s="95">
        <v>0</v>
      </c>
      <c r="BU1680" s="95">
        <v>0</v>
      </c>
      <c r="BV1680" s="95">
        <v>2398201.6906127902</v>
      </c>
      <c r="BW1680" s="95">
        <v>0</v>
      </c>
      <c r="BX1680" s="95">
        <v>0</v>
      </c>
      <c r="BY1680" s="95">
        <v>0</v>
      </c>
      <c r="BZ1680" s="95">
        <v>0</v>
      </c>
      <c r="CA1680" s="95">
        <v>0</v>
      </c>
      <c r="CB1680" s="95">
        <v>9923627.1328125</v>
      </c>
      <c r="CC1680" s="95">
        <v>96721230.637695298</v>
      </c>
      <c r="CD1680" s="95">
        <v>17154327.522216801</v>
      </c>
      <c r="CE1680" s="95">
        <v>3796.71581569314</v>
      </c>
      <c r="CF1680" s="95">
        <v>625792.24980926502</v>
      </c>
      <c r="CG1680" s="95">
        <v>5044656.1076660203</v>
      </c>
      <c r="CH1680" s="95">
        <v>0</v>
      </c>
      <c r="CI1680" s="95">
        <v>132221.63374328599</v>
      </c>
      <c r="CJ1680" s="95">
        <v>10550954.6374512</v>
      </c>
      <c r="CK1680" s="95">
        <v>101891357.72168</v>
      </c>
      <c r="CL1680" s="95">
        <v>17155702.275146499</v>
      </c>
      <c r="CM1680" s="160">
        <v>166488.454086304</v>
      </c>
      <c r="CN1680" s="160">
        <v>21747711.939941399</v>
      </c>
      <c r="CO1680" s="160">
        <v>143189455.40234399</v>
      </c>
      <c r="CP1680" s="95">
        <v>17155702.275146499</v>
      </c>
      <c r="CQ1680" s="95">
        <v>0</v>
      </c>
      <c r="CR1680" s="95">
        <v>0</v>
      </c>
      <c r="CS1680" s="95">
        <v>0</v>
      </c>
      <c r="CT1680" s="95">
        <v>0</v>
      </c>
      <c r="CU1680" s="161">
        <v>10549419.382621765</v>
      </c>
      <c r="CV1680" s="161">
        <v>101765886.74536131</v>
      </c>
    </row>
    <row r="1681" spans="1:100" x14ac:dyDescent="0.2">
      <c r="A1681" s="94" t="s">
        <v>76</v>
      </c>
      <c r="B1681" s="96">
        <v>40695</v>
      </c>
      <c r="C1681" s="95">
        <v>109816.02684783901</v>
      </c>
      <c r="D1681" s="95">
        <v>5.9237115369760396</v>
      </c>
      <c r="E1681" s="95">
        <v>17930.843454837799</v>
      </c>
      <c r="F1681" s="95">
        <v>0</v>
      </c>
      <c r="G1681" s="95">
        <v>3841.09155380726</v>
      </c>
      <c r="H1681" s="95">
        <v>0</v>
      </c>
      <c r="I1681" s="95">
        <v>0</v>
      </c>
      <c r="J1681" s="95">
        <v>34964.205549716899</v>
      </c>
      <c r="K1681" s="95">
        <v>0</v>
      </c>
      <c r="L1681" s="95">
        <v>62680.128079891198</v>
      </c>
      <c r="M1681" s="95">
        <v>46949.236902236902</v>
      </c>
      <c r="N1681" s="95">
        <v>13228.777827739699</v>
      </c>
      <c r="O1681" s="95">
        <v>0</v>
      </c>
      <c r="P1681" s="95">
        <v>0</v>
      </c>
      <c r="Q1681" s="95">
        <v>4745.7681050300598</v>
      </c>
      <c r="R1681" s="95">
        <v>0</v>
      </c>
      <c r="S1681" s="95">
        <v>0</v>
      </c>
      <c r="T1681" s="95">
        <v>3821.7485794425002</v>
      </c>
      <c r="U1681" s="95">
        <v>35094.305455684698</v>
      </c>
      <c r="V1681" s="95">
        <v>7896305.6879272498</v>
      </c>
      <c r="W1681" s="95">
        <v>295.67860619351302</v>
      </c>
      <c r="X1681" s="95">
        <v>1926696.33189392</v>
      </c>
      <c r="Y1681" s="95">
        <v>1291130.31544495</v>
      </c>
      <c r="Z1681" s="95">
        <v>620216.06311798096</v>
      </c>
      <c r="AA1681" s="95">
        <v>0</v>
      </c>
      <c r="AB1681" s="95">
        <v>0</v>
      </c>
      <c r="AC1681" s="95">
        <v>11419568.540649399</v>
      </c>
      <c r="AD1681" s="95">
        <v>0</v>
      </c>
      <c r="AE1681" s="95">
        <v>3646821.6087951702</v>
      </c>
      <c r="AF1681" s="95">
        <v>3291002.0302734398</v>
      </c>
      <c r="AG1681" s="95">
        <v>2164546.8861999498</v>
      </c>
      <c r="AH1681" s="95">
        <v>0</v>
      </c>
      <c r="AI1681" s="95">
        <v>0</v>
      </c>
      <c r="AJ1681" s="95">
        <v>730864.33390808105</v>
      </c>
      <c r="AK1681" s="95">
        <v>0</v>
      </c>
      <c r="AL1681" s="95">
        <v>0</v>
      </c>
      <c r="AM1681" s="95">
        <v>614569.89102935803</v>
      </c>
      <c r="AN1681" s="95">
        <v>11434455.3743896</v>
      </c>
      <c r="AO1681" s="95">
        <v>78224485.15625</v>
      </c>
      <c r="AP1681" s="95">
        <v>2656.0241982340799</v>
      </c>
      <c r="AQ1681" s="95">
        <v>18163845.877197299</v>
      </c>
      <c r="AR1681" s="95">
        <v>0</v>
      </c>
      <c r="AS1681" s="95">
        <v>5039267.3703002902</v>
      </c>
      <c r="AT1681" s="95">
        <v>0</v>
      </c>
      <c r="AU1681" s="95">
        <v>0</v>
      </c>
      <c r="AV1681" s="95">
        <v>42467692.129394501</v>
      </c>
      <c r="AW1681" s="95">
        <v>0</v>
      </c>
      <c r="AX1681" s="95">
        <v>37152322.746582001</v>
      </c>
      <c r="AY1681" s="95">
        <v>33949660.330078103</v>
      </c>
      <c r="AZ1681" s="95">
        <v>18556616.2653809</v>
      </c>
      <c r="BA1681" s="95">
        <v>0</v>
      </c>
      <c r="BB1681" s="95">
        <v>0</v>
      </c>
      <c r="BC1681" s="95">
        <v>6802524.5584716797</v>
      </c>
      <c r="BD1681" s="95">
        <v>0</v>
      </c>
      <c r="BE1681" s="95">
        <v>0</v>
      </c>
      <c r="BF1681" s="95">
        <v>4979370.3020019503</v>
      </c>
      <c r="BG1681" s="95">
        <v>42496436.621093802</v>
      </c>
      <c r="BH1681" s="95">
        <v>14013207.4182129</v>
      </c>
      <c r="BI1681" s="95">
        <v>322.89046264067298</v>
      </c>
      <c r="BJ1681" s="95">
        <v>3022930.2430725102</v>
      </c>
      <c r="BK1681" s="95">
        <v>2423214.8182678199</v>
      </c>
      <c r="BL1681" s="95">
        <v>0</v>
      </c>
      <c r="BM1681" s="95">
        <v>0</v>
      </c>
      <c r="BN1681" s="95">
        <v>0</v>
      </c>
      <c r="BO1681" s="95">
        <v>0</v>
      </c>
      <c r="BP1681" s="95">
        <v>0</v>
      </c>
      <c r="BQ1681" s="95">
        <v>0</v>
      </c>
      <c r="BR1681" s="95">
        <v>8408953.0166015606</v>
      </c>
      <c r="BS1681" s="95">
        <v>6270919.72375488</v>
      </c>
      <c r="BT1681" s="95">
        <v>0</v>
      </c>
      <c r="BU1681" s="95">
        <v>0</v>
      </c>
      <c r="BV1681" s="95">
        <v>2394958.90478516</v>
      </c>
      <c r="BW1681" s="95">
        <v>0</v>
      </c>
      <c r="BX1681" s="95">
        <v>0</v>
      </c>
      <c r="BY1681" s="95">
        <v>0</v>
      </c>
      <c r="BZ1681" s="95">
        <v>0</v>
      </c>
      <c r="CA1681" s="95">
        <v>0</v>
      </c>
      <c r="CB1681" s="95">
        <v>9818990.0693359394</v>
      </c>
      <c r="CC1681" s="95">
        <v>96267728.607421905</v>
      </c>
      <c r="CD1681" s="95">
        <v>17035391.201660201</v>
      </c>
      <c r="CE1681" s="95">
        <v>3839.6808082461398</v>
      </c>
      <c r="CF1681" s="95">
        <v>618851.23473358201</v>
      </c>
      <c r="CG1681" s="95">
        <v>4993593.8159179697</v>
      </c>
      <c r="CH1681" s="95">
        <v>0</v>
      </c>
      <c r="CI1681" s="95">
        <v>131578.95355987499</v>
      </c>
      <c r="CJ1681" s="95">
        <v>10437596.864257799</v>
      </c>
      <c r="CK1681" s="95">
        <v>101287433.957031</v>
      </c>
      <c r="CL1681" s="95">
        <v>17030542.354492199</v>
      </c>
      <c r="CM1681" s="160">
        <v>166298.17650795</v>
      </c>
      <c r="CN1681" s="160">
        <v>21841692.4523926</v>
      </c>
      <c r="CO1681" s="160">
        <v>143643601.33789101</v>
      </c>
      <c r="CP1681" s="95">
        <v>17030542.354492199</v>
      </c>
      <c r="CQ1681" s="95">
        <v>0</v>
      </c>
      <c r="CR1681" s="95">
        <v>0</v>
      </c>
      <c r="CS1681" s="95">
        <v>0</v>
      </c>
      <c r="CT1681" s="95">
        <v>0</v>
      </c>
      <c r="CU1681" s="161">
        <v>10437841.304069521</v>
      </c>
      <c r="CV1681" s="161">
        <v>101261322.42333987</v>
      </c>
    </row>
    <row r="1682" spans="1:100" x14ac:dyDescent="0.2">
      <c r="A1682" s="94" t="s">
        <v>76</v>
      </c>
      <c r="B1682" s="96">
        <v>40787</v>
      </c>
      <c r="C1682" s="95">
        <v>109535.541022301</v>
      </c>
      <c r="D1682" s="95">
        <v>5.0231565779540697</v>
      </c>
      <c r="E1682" s="95">
        <v>17524.329567194</v>
      </c>
      <c r="F1682" s="95">
        <v>0</v>
      </c>
      <c r="G1682" s="95">
        <v>3817.0938343405701</v>
      </c>
      <c r="H1682" s="95">
        <v>0</v>
      </c>
      <c r="I1682" s="95">
        <v>0</v>
      </c>
      <c r="J1682" s="95">
        <v>35202.189022064202</v>
      </c>
      <c r="K1682" s="95">
        <v>0</v>
      </c>
      <c r="L1682" s="95">
        <v>63305.788443088502</v>
      </c>
      <c r="M1682" s="95">
        <v>47012.202939033501</v>
      </c>
      <c r="N1682" s="95">
        <v>13106.8317049742</v>
      </c>
      <c r="O1682" s="95">
        <v>0</v>
      </c>
      <c r="P1682" s="95">
        <v>0</v>
      </c>
      <c r="Q1682" s="95">
        <v>4728.8590899705896</v>
      </c>
      <c r="R1682" s="95">
        <v>0</v>
      </c>
      <c r="S1682" s="95">
        <v>0</v>
      </c>
      <c r="T1682" s="95">
        <v>3836.6535342633701</v>
      </c>
      <c r="U1682" s="95">
        <v>35309.835049152403</v>
      </c>
      <c r="V1682" s="95">
        <v>7852435.3507080097</v>
      </c>
      <c r="W1682" s="95">
        <v>368.219563104212</v>
      </c>
      <c r="X1682" s="95">
        <v>1869599.4855041499</v>
      </c>
      <c r="Y1682" s="95">
        <v>1259514.5622558601</v>
      </c>
      <c r="Z1682" s="95">
        <v>606146.39608001697</v>
      </c>
      <c r="AA1682" s="95">
        <v>0</v>
      </c>
      <c r="AB1682" s="95">
        <v>0</v>
      </c>
      <c r="AC1682" s="95">
        <v>11473653.9017334</v>
      </c>
      <c r="AD1682" s="95">
        <v>0</v>
      </c>
      <c r="AE1682" s="95">
        <v>3603493.2929382301</v>
      </c>
      <c r="AF1682" s="95">
        <v>3284847.1297607399</v>
      </c>
      <c r="AG1682" s="95">
        <v>2129637.1444397001</v>
      </c>
      <c r="AH1682" s="95">
        <v>0</v>
      </c>
      <c r="AI1682" s="95">
        <v>0</v>
      </c>
      <c r="AJ1682" s="95">
        <v>733101.65305328404</v>
      </c>
      <c r="AK1682" s="95">
        <v>0</v>
      </c>
      <c r="AL1682" s="95">
        <v>0</v>
      </c>
      <c r="AM1682" s="95">
        <v>607427.76125335705</v>
      </c>
      <c r="AN1682" s="95">
        <v>11476952.198242201</v>
      </c>
      <c r="AO1682" s="95">
        <v>78171372.934570298</v>
      </c>
      <c r="AP1682" s="95">
        <v>3529.5595597326801</v>
      </c>
      <c r="AQ1682" s="95">
        <v>17628526.240234401</v>
      </c>
      <c r="AR1682" s="95">
        <v>0</v>
      </c>
      <c r="AS1682" s="95">
        <v>4914754.7117919903</v>
      </c>
      <c r="AT1682" s="95">
        <v>0</v>
      </c>
      <c r="AU1682" s="95">
        <v>0</v>
      </c>
      <c r="AV1682" s="95">
        <v>42927028.009765603</v>
      </c>
      <c r="AW1682" s="95">
        <v>0</v>
      </c>
      <c r="AX1682" s="95">
        <v>36915646.3740234</v>
      </c>
      <c r="AY1682" s="95">
        <v>34092800.648925804</v>
      </c>
      <c r="AZ1682" s="95">
        <v>18351590.417968798</v>
      </c>
      <c r="BA1682" s="95">
        <v>0</v>
      </c>
      <c r="BB1682" s="95">
        <v>0</v>
      </c>
      <c r="BC1682" s="95">
        <v>6839842.74536133</v>
      </c>
      <c r="BD1682" s="95">
        <v>0</v>
      </c>
      <c r="BE1682" s="95">
        <v>0</v>
      </c>
      <c r="BF1682" s="95">
        <v>4922144.8983764602</v>
      </c>
      <c r="BG1682" s="95">
        <v>43056164.364746101</v>
      </c>
      <c r="BH1682" s="95">
        <v>14164024.834838901</v>
      </c>
      <c r="BI1682" s="95">
        <v>222.66390065476301</v>
      </c>
      <c r="BJ1682" s="95">
        <v>2946954.4961242699</v>
      </c>
      <c r="BK1682" s="95">
        <v>2372581.5664977999</v>
      </c>
      <c r="BL1682" s="95">
        <v>0</v>
      </c>
      <c r="BM1682" s="95">
        <v>0</v>
      </c>
      <c r="BN1682" s="95">
        <v>0</v>
      </c>
      <c r="BO1682" s="95">
        <v>0</v>
      </c>
      <c r="BP1682" s="95">
        <v>0</v>
      </c>
      <c r="BQ1682" s="95">
        <v>0</v>
      </c>
      <c r="BR1682" s="95">
        <v>8434844.6915283203</v>
      </c>
      <c r="BS1682" s="95">
        <v>6210834.8164672898</v>
      </c>
      <c r="BT1682" s="95">
        <v>0</v>
      </c>
      <c r="BU1682" s="95">
        <v>0</v>
      </c>
      <c r="BV1682" s="95">
        <v>2399727.4070129399</v>
      </c>
      <c r="BW1682" s="95">
        <v>0</v>
      </c>
      <c r="BX1682" s="95">
        <v>0</v>
      </c>
      <c r="BY1682" s="95">
        <v>0</v>
      </c>
      <c r="BZ1682" s="95">
        <v>0</v>
      </c>
      <c r="CA1682" s="95">
        <v>0</v>
      </c>
      <c r="CB1682" s="95">
        <v>9717534.0434570294</v>
      </c>
      <c r="CC1682" s="95">
        <v>95791152.254882798</v>
      </c>
      <c r="CD1682" s="95">
        <v>17090291.9448242</v>
      </c>
      <c r="CE1682" s="95">
        <v>3815.1560979187502</v>
      </c>
      <c r="CF1682" s="95">
        <v>609600.03469848598</v>
      </c>
      <c r="CG1682" s="95">
        <v>4951568.25390625</v>
      </c>
      <c r="CH1682" s="95">
        <v>0</v>
      </c>
      <c r="CI1682" s="95">
        <v>130939.16785717</v>
      </c>
      <c r="CJ1682" s="95">
        <v>10324619.662597699</v>
      </c>
      <c r="CK1682" s="95">
        <v>100774919</v>
      </c>
      <c r="CL1682" s="95">
        <v>17101631.441406298</v>
      </c>
      <c r="CM1682" s="160">
        <v>165966.42665290801</v>
      </c>
      <c r="CN1682" s="160">
        <v>21859540.7102051</v>
      </c>
      <c r="CO1682" s="160">
        <v>143782175.85156301</v>
      </c>
      <c r="CP1682" s="95">
        <v>17101631.441406298</v>
      </c>
      <c r="CQ1682" s="95">
        <v>0</v>
      </c>
      <c r="CR1682" s="95">
        <v>0</v>
      </c>
      <c r="CS1682" s="95">
        <v>0</v>
      </c>
      <c r="CT1682" s="95">
        <v>0</v>
      </c>
      <c r="CU1682" s="161">
        <v>10327134.078155516</v>
      </c>
      <c r="CV1682" s="161">
        <v>100742720.50878905</v>
      </c>
    </row>
    <row r="1683" spans="1:100" x14ac:dyDescent="0.2">
      <c r="A1683" s="94" t="s">
        <v>76</v>
      </c>
      <c r="B1683" s="96">
        <v>40878</v>
      </c>
      <c r="C1683" s="95">
        <v>109831.97597599</v>
      </c>
      <c r="D1683" s="95">
        <v>3.9421516389993498</v>
      </c>
      <c r="E1683" s="95">
        <v>17693.952151298501</v>
      </c>
      <c r="F1683" s="95">
        <v>0</v>
      </c>
      <c r="G1683" s="95">
        <v>3852.6635459363501</v>
      </c>
      <c r="H1683" s="95">
        <v>0</v>
      </c>
      <c r="I1683" s="95">
        <v>0</v>
      </c>
      <c r="J1683" s="95">
        <v>35786.3726816177</v>
      </c>
      <c r="K1683" s="95">
        <v>0</v>
      </c>
      <c r="L1683" s="95">
        <v>62703.953710556001</v>
      </c>
      <c r="M1683" s="95">
        <v>47117.375034332297</v>
      </c>
      <c r="N1683" s="95">
        <v>12929.2994477749</v>
      </c>
      <c r="O1683" s="95">
        <v>0</v>
      </c>
      <c r="P1683" s="95">
        <v>0</v>
      </c>
      <c r="Q1683" s="95">
        <v>4797.0435140132904</v>
      </c>
      <c r="R1683" s="95">
        <v>0</v>
      </c>
      <c r="S1683" s="95">
        <v>0</v>
      </c>
      <c r="T1683" s="95">
        <v>3822.2940659523001</v>
      </c>
      <c r="U1683" s="95">
        <v>36018.924025535598</v>
      </c>
      <c r="V1683" s="95">
        <v>7822688.5588378897</v>
      </c>
      <c r="W1683" s="95">
        <v>194.93053752929001</v>
      </c>
      <c r="X1683" s="95">
        <v>1843853.0406189</v>
      </c>
      <c r="Y1683" s="95">
        <v>1248339.53015137</v>
      </c>
      <c r="Z1683" s="95">
        <v>610979.157081604</v>
      </c>
      <c r="AA1683" s="95">
        <v>0</v>
      </c>
      <c r="AB1683" s="95">
        <v>0</v>
      </c>
      <c r="AC1683" s="95">
        <v>11666287.1181641</v>
      </c>
      <c r="AD1683" s="95">
        <v>0</v>
      </c>
      <c r="AE1683" s="95">
        <v>3527644.8926391602</v>
      </c>
      <c r="AF1683" s="95">
        <v>3304939.2554016099</v>
      </c>
      <c r="AG1683" s="95">
        <v>2091580.4058075</v>
      </c>
      <c r="AH1683" s="95">
        <v>0</v>
      </c>
      <c r="AI1683" s="95">
        <v>0</v>
      </c>
      <c r="AJ1683" s="95">
        <v>736672.58113098098</v>
      </c>
      <c r="AK1683" s="95">
        <v>0</v>
      </c>
      <c r="AL1683" s="95">
        <v>0</v>
      </c>
      <c r="AM1683" s="95">
        <v>606117.84825134301</v>
      </c>
      <c r="AN1683" s="95">
        <v>11706641.6289063</v>
      </c>
      <c r="AO1683" s="95">
        <v>78486480.330078095</v>
      </c>
      <c r="AP1683" s="95">
        <v>1754.2202687561501</v>
      </c>
      <c r="AQ1683" s="95">
        <v>17604775.535156298</v>
      </c>
      <c r="AR1683" s="95">
        <v>0</v>
      </c>
      <c r="AS1683" s="95">
        <v>5002570.87316895</v>
      </c>
      <c r="AT1683" s="95">
        <v>0</v>
      </c>
      <c r="AU1683" s="95">
        <v>0</v>
      </c>
      <c r="AV1683" s="95">
        <v>43979618.504882798</v>
      </c>
      <c r="AW1683" s="95">
        <v>0</v>
      </c>
      <c r="AX1683" s="95">
        <v>36353496.359863304</v>
      </c>
      <c r="AY1683" s="95">
        <v>34574437.258300804</v>
      </c>
      <c r="AZ1683" s="95">
        <v>18153498.6181641</v>
      </c>
      <c r="BA1683" s="95">
        <v>0</v>
      </c>
      <c r="BB1683" s="95">
        <v>0</v>
      </c>
      <c r="BC1683" s="95">
        <v>6883063.50537109</v>
      </c>
      <c r="BD1683" s="95">
        <v>0</v>
      </c>
      <c r="BE1683" s="95">
        <v>0</v>
      </c>
      <c r="BF1683" s="95">
        <v>4965306.0560302697</v>
      </c>
      <c r="BG1683" s="95">
        <v>44068205.453125</v>
      </c>
      <c r="BH1683" s="95">
        <v>14204192.354614301</v>
      </c>
      <c r="BI1683" s="95">
        <v>160.84707986004699</v>
      </c>
      <c r="BJ1683" s="95">
        <v>2933487.9657592801</v>
      </c>
      <c r="BK1683" s="95">
        <v>2354073.7895813002</v>
      </c>
      <c r="BL1683" s="95">
        <v>0</v>
      </c>
      <c r="BM1683" s="95">
        <v>0</v>
      </c>
      <c r="BN1683" s="95">
        <v>0</v>
      </c>
      <c r="BO1683" s="95">
        <v>0</v>
      </c>
      <c r="BP1683" s="95">
        <v>0</v>
      </c>
      <c r="BQ1683" s="95">
        <v>0</v>
      </c>
      <c r="BR1683" s="95">
        <v>8545406.3359375</v>
      </c>
      <c r="BS1683" s="95">
        <v>6152514.5920410203</v>
      </c>
      <c r="BT1683" s="95">
        <v>0</v>
      </c>
      <c r="BU1683" s="95">
        <v>0</v>
      </c>
      <c r="BV1683" s="95">
        <v>2425401.84088135</v>
      </c>
      <c r="BW1683" s="95">
        <v>0</v>
      </c>
      <c r="BX1683" s="95">
        <v>0</v>
      </c>
      <c r="BY1683" s="95">
        <v>0</v>
      </c>
      <c r="BZ1683" s="95">
        <v>0</v>
      </c>
      <c r="CA1683" s="95">
        <v>0</v>
      </c>
      <c r="CB1683" s="95">
        <v>9677865.8702392597</v>
      </c>
      <c r="CC1683" s="95">
        <v>96157818.1015625</v>
      </c>
      <c r="CD1683" s="95">
        <v>17137233.243652299</v>
      </c>
      <c r="CE1683" s="95">
        <v>3849.7402572035799</v>
      </c>
      <c r="CF1683" s="95">
        <v>607244.62628173805</v>
      </c>
      <c r="CG1683" s="95">
        <v>4969964.2860717801</v>
      </c>
      <c r="CH1683" s="95">
        <v>0</v>
      </c>
      <c r="CI1683" s="95">
        <v>131407.717760086</v>
      </c>
      <c r="CJ1683" s="95">
        <v>10287820.5469971</v>
      </c>
      <c r="CK1683" s="95">
        <v>101113958.125</v>
      </c>
      <c r="CL1683" s="95">
        <v>17143497.379150402</v>
      </c>
      <c r="CM1683" s="160">
        <v>167034.60004806501</v>
      </c>
      <c r="CN1683" s="160">
        <v>22019432.793212902</v>
      </c>
      <c r="CO1683" s="160">
        <v>145295670.14648399</v>
      </c>
      <c r="CP1683" s="95">
        <v>17143497.379150402</v>
      </c>
      <c r="CQ1683" s="95">
        <v>0</v>
      </c>
      <c r="CR1683" s="95">
        <v>0</v>
      </c>
      <c r="CS1683" s="95">
        <v>0</v>
      </c>
      <c r="CT1683" s="95">
        <v>0</v>
      </c>
      <c r="CU1683" s="161">
        <v>10285110.496520998</v>
      </c>
      <c r="CV1683" s="161">
        <v>101127782.38763428</v>
      </c>
    </row>
    <row r="1684" spans="1:100" x14ac:dyDescent="0.2">
      <c r="A1684" s="94" t="s">
        <v>76</v>
      </c>
      <c r="B1684" s="96">
        <v>40969</v>
      </c>
      <c r="C1684" s="95">
        <v>109869.12387752499</v>
      </c>
      <c r="D1684" s="95">
        <v>4.0698064919561103</v>
      </c>
      <c r="E1684" s="95">
        <v>17476.208193540599</v>
      </c>
      <c r="F1684" s="95">
        <v>0</v>
      </c>
      <c r="G1684" s="95">
        <v>3890.1672443449502</v>
      </c>
      <c r="H1684" s="95">
        <v>0</v>
      </c>
      <c r="I1684" s="95">
        <v>0</v>
      </c>
      <c r="J1684" s="95">
        <v>36334.644301891298</v>
      </c>
      <c r="K1684" s="95">
        <v>0</v>
      </c>
      <c r="L1684" s="95">
        <v>61890.831946849801</v>
      </c>
      <c r="M1684" s="95">
        <v>47296.347451686903</v>
      </c>
      <c r="N1684" s="95">
        <v>12745.9203419685</v>
      </c>
      <c r="O1684" s="95">
        <v>0</v>
      </c>
      <c r="P1684" s="95">
        <v>0</v>
      </c>
      <c r="Q1684" s="95">
        <v>4892.2713519930803</v>
      </c>
      <c r="R1684" s="95">
        <v>0</v>
      </c>
      <c r="S1684" s="95">
        <v>0</v>
      </c>
      <c r="T1684" s="95">
        <v>3852.0688459873199</v>
      </c>
      <c r="U1684" s="95">
        <v>36471.355587005601</v>
      </c>
      <c r="V1684" s="95">
        <v>7810849.2670288105</v>
      </c>
      <c r="W1684" s="95">
        <v>207.788355277851</v>
      </c>
      <c r="X1684" s="95">
        <v>1802650.0291595501</v>
      </c>
      <c r="Y1684" s="95">
        <v>1209499.3552093499</v>
      </c>
      <c r="Z1684" s="95">
        <v>621872.17910766602</v>
      </c>
      <c r="AA1684" s="95">
        <v>0</v>
      </c>
      <c r="AB1684" s="95">
        <v>0</v>
      </c>
      <c r="AC1684" s="95">
        <v>11907279.9057617</v>
      </c>
      <c r="AD1684" s="95">
        <v>0</v>
      </c>
      <c r="AE1684" s="95">
        <v>3525139.3832397498</v>
      </c>
      <c r="AF1684" s="95">
        <v>3366944.2736816402</v>
      </c>
      <c r="AG1684" s="95">
        <v>2053766.7265930199</v>
      </c>
      <c r="AH1684" s="95">
        <v>0</v>
      </c>
      <c r="AI1684" s="95">
        <v>0</v>
      </c>
      <c r="AJ1684" s="95">
        <v>754211.37355804397</v>
      </c>
      <c r="AK1684" s="95">
        <v>0</v>
      </c>
      <c r="AL1684" s="95">
        <v>0</v>
      </c>
      <c r="AM1684" s="95">
        <v>619092.03951263404</v>
      </c>
      <c r="AN1684" s="95">
        <v>11940868.0657959</v>
      </c>
      <c r="AO1684" s="95">
        <v>78740462.611328095</v>
      </c>
      <c r="AP1684" s="95">
        <v>1831.4902813881599</v>
      </c>
      <c r="AQ1684" s="95">
        <v>17545390.829345699</v>
      </c>
      <c r="AR1684" s="95">
        <v>0</v>
      </c>
      <c r="AS1684" s="95">
        <v>5136344.4469604502</v>
      </c>
      <c r="AT1684" s="95">
        <v>0</v>
      </c>
      <c r="AU1684" s="95">
        <v>0</v>
      </c>
      <c r="AV1684" s="95">
        <v>44948321.330566399</v>
      </c>
      <c r="AW1684" s="95">
        <v>0</v>
      </c>
      <c r="AX1684" s="95">
        <v>36728959.006347701</v>
      </c>
      <c r="AY1684" s="95">
        <v>35314594.724609397</v>
      </c>
      <c r="AZ1684" s="95">
        <v>17949402.7666016</v>
      </c>
      <c r="BA1684" s="95">
        <v>0</v>
      </c>
      <c r="BB1684" s="95">
        <v>0</v>
      </c>
      <c r="BC1684" s="95">
        <v>7089743.3056640597</v>
      </c>
      <c r="BD1684" s="95">
        <v>0</v>
      </c>
      <c r="BE1684" s="95">
        <v>0</v>
      </c>
      <c r="BF1684" s="95">
        <v>5114077.5477905301</v>
      </c>
      <c r="BG1684" s="95">
        <v>45006136.539550804</v>
      </c>
      <c r="BH1684" s="95">
        <v>14409930.5220947</v>
      </c>
      <c r="BI1684" s="95">
        <v>141.12795720063099</v>
      </c>
      <c r="BJ1684" s="95">
        <v>2912429.3158264202</v>
      </c>
      <c r="BK1684" s="95">
        <v>2317495.6077270498</v>
      </c>
      <c r="BL1684" s="95">
        <v>0</v>
      </c>
      <c r="BM1684" s="95">
        <v>0</v>
      </c>
      <c r="BN1684" s="95">
        <v>0</v>
      </c>
      <c r="BO1684" s="95">
        <v>0</v>
      </c>
      <c r="BP1684" s="95">
        <v>0</v>
      </c>
      <c r="BQ1684" s="95">
        <v>0</v>
      </c>
      <c r="BR1684" s="95">
        <v>8754900.4495849591</v>
      </c>
      <c r="BS1684" s="95">
        <v>6094799.4550781297</v>
      </c>
      <c r="BT1684" s="95">
        <v>0</v>
      </c>
      <c r="BU1684" s="95">
        <v>0</v>
      </c>
      <c r="BV1684" s="95">
        <v>2508592.8246154799</v>
      </c>
      <c r="BW1684" s="95">
        <v>0</v>
      </c>
      <c r="BX1684" s="95">
        <v>0</v>
      </c>
      <c r="BY1684" s="95">
        <v>0</v>
      </c>
      <c r="BZ1684" s="95">
        <v>0</v>
      </c>
      <c r="CA1684" s="95">
        <v>0</v>
      </c>
      <c r="CB1684" s="95">
        <v>9616313.0814209003</v>
      </c>
      <c r="CC1684" s="95">
        <v>96187058.879882798</v>
      </c>
      <c r="CD1684" s="95">
        <v>17341804.381591801</v>
      </c>
      <c r="CE1684" s="95">
        <v>3895.3054737448701</v>
      </c>
      <c r="CF1684" s="95">
        <v>606040.12557983398</v>
      </c>
      <c r="CG1684" s="95">
        <v>5047291.4805297898</v>
      </c>
      <c r="CH1684" s="95">
        <v>0</v>
      </c>
      <c r="CI1684" s="95">
        <v>131181.663232803</v>
      </c>
      <c r="CJ1684" s="95">
        <v>10227936.232421899</v>
      </c>
      <c r="CK1684" s="95">
        <v>101134430.553711</v>
      </c>
      <c r="CL1684" s="95">
        <v>17342679.9541016</v>
      </c>
      <c r="CM1684" s="160">
        <v>167357.30902290301</v>
      </c>
      <c r="CN1684" s="160">
        <v>22166914.310058601</v>
      </c>
      <c r="CO1684" s="160">
        <v>146254251.04492199</v>
      </c>
      <c r="CP1684" s="95">
        <v>17342679.9541016</v>
      </c>
      <c r="CQ1684" s="95">
        <v>0</v>
      </c>
      <c r="CR1684" s="95">
        <v>0</v>
      </c>
      <c r="CS1684" s="95">
        <v>0</v>
      </c>
      <c r="CT1684" s="95">
        <v>0</v>
      </c>
      <c r="CU1684" s="161">
        <v>10222353.207000734</v>
      </c>
      <c r="CV1684" s="161">
        <v>101234350.36041258</v>
      </c>
    </row>
    <row r="1685" spans="1:100" x14ac:dyDescent="0.2">
      <c r="A1685" s="94" t="s">
        <v>76</v>
      </c>
      <c r="B1685" s="96">
        <v>41061</v>
      </c>
      <c r="C1685" s="95">
        <v>109464.82127475701</v>
      </c>
      <c r="D1685" s="95">
        <v>2.9732594599772701</v>
      </c>
      <c r="E1685" s="95">
        <v>17055.379970550501</v>
      </c>
      <c r="F1685" s="95">
        <v>0</v>
      </c>
      <c r="G1685" s="95">
        <v>3898.2525956034701</v>
      </c>
      <c r="H1685" s="95">
        <v>0</v>
      </c>
      <c r="I1685" s="95">
        <v>0</v>
      </c>
      <c r="J1685" s="95">
        <v>36667.922194480903</v>
      </c>
      <c r="K1685" s="95">
        <v>0</v>
      </c>
      <c r="L1685" s="95">
        <v>61963.216895580299</v>
      </c>
      <c r="M1685" s="95">
        <v>47281.439596176097</v>
      </c>
      <c r="N1685" s="95">
        <v>12164.942936420401</v>
      </c>
      <c r="O1685" s="95">
        <v>0</v>
      </c>
      <c r="P1685" s="95">
        <v>0</v>
      </c>
      <c r="Q1685" s="95">
        <v>5141.8417924046498</v>
      </c>
      <c r="R1685" s="95">
        <v>0</v>
      </c>
      <c r="S1685" s="95">
        <v>0</v>
      </c>
      <c r="T1685" s="95">
        <v>3885.2950240075602</v>
      </c>
      <c r="U1685" s="95">
        <v>36796.0828471184</v>
      </c>
      <c r="V1685" s="95">
        <v>7765054.1223144503</v>
      </c>
      <c r="W1685" s="95">
        <v>196.71497938595701</v>
      </c>
      <c r="X1685" s="95">
        <v>1769767.8109893801</v>
      </c>
      <c r="Y1685" s="95">
        <v>1192052.6533203099</v>
      </c>
      <c r="Z1685" s="95">
        <v>608919.10176086402</v>
      </c>
      <c r="AA1685" s="95">
        <v>0</v>
      </c>
      <c r="AB1685" s="95">
        <v>0</v>
      </c>
      <c r="AC1685" s="95">
        <v>11927519.548583999</v>
      </c>
      <c r="AD1685" s="95">
        <v>0</v>
      </c>
      <c r="AE1685" s="95">
        <v>3454271.0822448698</v>
      </c>
      <c r="AF1685" s="95">
        <v>3303966.8160095201</v>
      </c>
      <c r="AG1685" s="95">
        <v>1864524.3976440399</v>
      </c>
      <c r="AH1685" s="95">
        <v>0</v>
      </c>
      <c r="AI1685" s="95">
        <v>0</v>
      </c>
      <c r="AJ1685" s="95">
        <v>869399.74510955799</v>
      </c>
      <c r="AK1685" s="95">
        <v>0</v>
      </c>
      <c r="AL1685" s="95">
        <v>0</v>
      </c>
      <c r="AM1685" s="95">
        <v>604857.18600463902</v>
      </c>
      <c r="AN1685" s="95">
        <v>11939677.1605225</v>
      </c>
      <c r="AO1685" s="95">
        <v>78795351.161132798</v>
      </c>
      <c r="AP1685" s="95">
        <v>1625.09428180754</v>
      </c>
      <c r="AQ1685" s="95">
        <v>17199135.5007324</v>
      </c>
      <c r="AR1685" s="95">
        <v>0</v>
      </c>
      <c r="AS1685" s="95">
        <v>5050874.9783325205</v>
      </c>
      <c r="AT1685" s="95">
        <v>0</v>
      </c>
      <c r="AU1685" s="95">
        <v>0</v>
      </c>
      <c r="AV1685" s="95">
        <v>45488473.262695298</v>
      </c>
      <c r="AW1685" s="95">
        <v>0</v>
      </c>
      <c r="AX1685" s="95">
        <v>36106997.566894501</v>
      </c>
      <c r="AY1685" s="95">
        <v>34939835.220703103</v>
      </c>
      <c r="AZ1685" s="95">
        <v>16431086.8435059</v>
      </c>
      <c r="BA1685" s="95">
        <v>0</v>
      </c>
      <c r="BB1685" s="95">
        <v>0</v>
      </c>
      <c r="BC1685" s="95">
        <v>8033798.8183593797</v>
      </c>
      <c r="BD1685" s="95">
        <v>0</v>
      </c>
      <c r="BE1685" s="95">
        <v>0</v>
      </c>
      <c r="BF1685" s="95">
        <v>5017028.5502319299</v>
      </c>
      <c r="BG1685" s="95">
        <v>45512239.850097701</v>
      </c>
      <c r="BH1685" s="95">
        <v>14184916.3521729</v>
      </c>
      <c r="BI1685" s="95">
        <v>97.070008095353799</v>
      </c>
      <c r="BJ1685" s="95">
        <v>2783626.3507080101</v>
      </c>
      <c r="BK1685" s="95">
        <v>2213879.20672607</v>
      </c>
      <c r="BL1685" s="95">
        <v>0</v>
      </c>
      <c r="BM1685" s="95">
        <v>0</v>
      </c>
      <c r="BN1685" s="95">
        <v>0</v>
      </c>
      <c r="BO1685" s="95">
        <v>0</v>
      </c>
      <c r="BP1685" s="95">
        <v>0</v>
      </c>
      <c r="BQ1685" s="95">
        <v>0</v>
      </c>
      <c r="BR1685" s="95">
        <v>8614404.4720459003</v>
      </c>
      <c r="BS1685" s="95">
        <v>5572122.6798095703</v>
      </c>
      <c r="BT1685" s="95">
        <v>0</v>
      </c>
      <c r="BU1685" s="95">
        <v>0</v>
      </c>
      <c r="BV1685" s="95">
        <v>2816699.3883972201</v>
      </c>
      <c r="BW1685" s="95">
        <v>0</v>
      </c>
      <c r="BX1685" s="95">
        <v>0</v>
      </c>
      <c r="BY1685" s="95">
        <v>0</v>
      </c>
      <c r="BZ1685" s="95">
        <v>0</v>
      </c>
      <c r="CA1685" s="95">
        <v>0</v>
      </c>
      <c r="CB1685" s="95">
        <v>9532190.9699706994</v>
      </c>
      <c r="CC1685" s="95">
        <v>95984821.106445298</v>
      </c>
      <c r="CD1685" s="95">
        <v>16963755.238525402</v>
      </c>
      <c r="CE1685" s="95">
        <v>3898.4965221881898</v>
      </c>
      <c r="CF1685" s="95">
        <v>616793.91149902297</v>
      </c>
      <c r="CG1685" s="95">
        <v>5062225.1732177697</v>
      </c>
      <c r="CH1685" s="95">
        <v>0</v>
      </c>
      <c r="CI1685" s="95">
        <v>130425.33829975101</v>
      </c>
      <c r="CJ1685" s="95">
        <v>10144932.302123999</v>
      </c>
      <c r="CK1685" s="95">
        <v>101278659.64257801</v>
      </c>
      <c r="CL1685" s="95">
        <v>16957565.667724598</v>
      </c>
      <c r="CM1685" s="160">
        <v>166873.764245987</v>
      </c>
      <c r="CN1685" s="160">
        <v>22138256.119872998</v>
      </c>
      <c r="CO1685" s="160">
        <v>146630410.69726601</v>
      </c>
      <c r="CP1685" s="95">
        <v>16957565.667724598</v>
      </c>
      <c r="CQ1685" s="95">
        <v>0</v>
      </c>
      <c r="CR1685" s="95">
        <v>0</v>
      </c>
      <c r="CS1685" s="95">
        <v>0</v>
      </c>
      <c r="CT1685" s="95">
        <v>0</v>
      </c>
      <c r="CU1685" s="161">
        <v>10148984.881469723</v>
      </c>
      <c r="CV1685" s="161">
        <v>101047046.27966307</v>
      </c>
    </row>
    <row r="1686" spans="1:100" x14ac:dyDescent="0.2">
      <c r="A1686" s="94" t="s">
        <v>76</v>
      </c>
      <c r="B1686" s="96">
        <v>41153</v>
      </c>
      <c r="C1686" s="95">
        <v>108714.115345955</v>
      </c>
      <c r="D1686" s="95">
        <v>3.0389348989992899</v>
      </c>
      <c r="E1686" s="95">
        <v>16623.676504135099</v>
      </c>
      <c r="F1686" s="95">
        <v>0</v>
      </c>
      <c r="G1686" s="95">
        <v>3858.3026589751198</v>
      </c>
      <c r="H1686" s="95">
        <v>0</v>
      </c>
      <c r="I1686" s="95">
        <v>0</v>
      </c>
      <c r="J1686" s="95">
        <v>37012.981615543402</v>
      </c>
      <c r="K1686" s="95">
        <v>0</v>
      </c>
      <c r="L1686" s="95">
        <v>61269.393455028498</v>
      </c>
      <c r="M1686" s="95">
        <v>47423.147642135598</v>
      </c>
      <c r="N1686" s="95">
        <v>12025.6469773054</v>
      </c>
      <c r="O1686" s="95">
        <v>0</v>
      </c>
      <c r="P1686" s="95">
        <v>0</v>
      </c>
      <c r="Q1686" s="95">
        <v>5180.4390584826497</v>
      </c>
      <c r="R1686" s="95">
        <v>0</v>
      </c>
      <c r="S1686" s="95">
        <v>0</v>
      </c>
      <c r="T1686" s="95">
        <v>3865.7127557694898</v>
      </c>
      <c r="U1686" s="95">
        <v>37115.241615772196</v>
      </c>
      <c r="V1686" s="95">
        <v>7623767.47058105</v>
      </c>
      <c r="W1686" s="95">
        <v>202.57889528758801</v>
      </c>
      <c r="X1686" s="95">
        <v>1723007.2092895501</v>
      </c>
      <c r="Y1686" s="95">
        <v>1159630.74401855</v>
      </c>
      <c r="Z1686" s="95">
        <v>588350.75881195103</v>
      </c>
      <c r="AA1686" s="95">
        <v>0</v>
      </c>
      <c r="AB1686" s="95">
        <v>0</v>
      </c>
      <c r="AC1686" s="95">
        <v>12013550.2766113</v>
      </c>
      <c r="AD1686" s="95">
        <v>0</v>
      </c>
      <c r="AE1686" s="95">
        <v>3374361.7821350102</v>
      </c>
      <c r="AF1686" s="95">
        <v>3271830.6439819299</v>
      </c>
      <c r="AG1686" s="95">
        <v>1822832.80769348</v>
      </c>
      <c r="AH1686" s="95">
        <v>0</v>
      </c>
      <c r="AI1686" s="95">
        <v>0</v>
      </c>
      <c r="AJ1686" s="95">
        <v>871253.92347717297</v>
      </c>
      <c r="AK1686" s="95">
        <v>0</v>
      </c>
      <c r="AL1686" s="95">
        <v>0</v>
      </c>
      <c r="AM1686" s="95">
        <v>589233.06683349598</v>
      </c>
      <c r="AN1686" s="95">
        <v>12021385.2550049</v>
      </c>
      <c r="AO1686" s="95">
        <v>77831116.0625</v>
      </c>
      <c r="AP1686" s="95">
        <v>1710.4471039027001</v>
      </c>
      <c r="AQ1686" s="95">
        <v>16735339.8424072</v>
      </c>
      <c r="AR1686" s="95">
        <v>0</v>
      </c>
      <c r="AS1686" s="95">
        <v>4941499.2131957998</v>
      </c>
      <c r="AT1686" s="95">
        <v>0</v>
      </c>
      <c r="AU1686" s="95">
        <v>0</v>
      </c>
      <c r="AV1686" s="95">
        <v>46042493.256347701</v>
      </c>
      <c r="AW1686" s="95">
        <v>0</v>
      </c>
      <c r="AX1686" s="95">
        <v>35444070.045410201</v>
      </c>
      <c r="AY1686" s="95">
        <v>34856702.880371101</v>
      </c>
      <c r="AZ1686" s="95">
        <v>16242596.1101074</v>
      </c>
      <c r="BA1686" s="95">
        <v>0</v>
      </c>
      <c r="BB1686" s="95">
        <v>0</v>
      </c>
      <c r="BC1686" s="95">
        <v>8099254.6698608398</v>
      </c>
      <c r="BD1686" s="95">
        <v>0</v>
      </c>
      <c r="BE1686" s="95">
        <v>0</v>
      </c>
      <c r="BF1686" s="95">
        <v>4946314.6997070303</v>
      </c>
      <c r="BG1686" s="95">
        <v>46143030.666992202</v>
      </c>
      <c r="BH1686" s="95">
        <v>14379994.0396729</v>
      </c>
      <c r="BI1686" s="95">
        <v>152.94327840581499</v>
      </c>
      <c r="BJ1686" s="95">
        <v>2798925.9413452102</v>
      </c>
      <c r="BK1686" s="95">
        <v>2223999.5199890099</v>
      </c>
      <c r="BL1686" s="95">
        <v>0</v>
      </c>
      <c r="BM1686" s="95">
        <v>0</v>
      </c>
      <c r="BN1686" s="95">
        <v>0</v>
      </c>
      <c r="BO1686" s="95">
        <v>0</v>
      </c>
      <c r="BP1686" s="95">
        <v>0</v>
      </c>
      <c r="BQ1686" s="95">
        <v>0</v>
      </c>
      <c r="BR1686" s="95">
        <v>8713537.5699462909</v>
      </c>
      <c r="BS1686" s="95">
        <v>5544314.0006103497</v>
      </c>
      <c r="BT1686" s="95">
        <v>0</v>
      </c>
      <c r="BU1686" s="95">
        <v>0</v>
      </c>
      <c r="BV1686" s="95">
        <v>2862687.0879821801</v>
      </c>
      <c r="BW1686" s="95">
        <v>0</v>
      </c>
      <c r="BX1686" s="95">
        <v>0</v>
      </c>
      <c r="BY1686" s="95">
        <v>0</v>
      </c>
      <c r="BZ1686" s="95">
        <v>0</v>
      </c>
      <c r="CA1686" s="95">
        <v>0</v>
      </c>
      <c r="CB1686" s="95">
        <v>9328559.25708008</v>
      </c>
      <c r="CC1686" s="95">
        <v>94699789.004882798</v>
      </c>
      <c r="CD1686" s="95">
        <v>17169563.9072266</v>
      </c>
      <c r="CE1686" s="95">
        <v>3855.7811274230498</v>
      </c>
      <c r="CF1686" s="95">
        <v>588159.226089478</v>
      </c>
      <c r="CG1686" s="95">
        <v>4953600.0517578097</v>
      </c>
      <c r="CH1686" s="95">
        <v>0</v>
      </c>
      <c r="CI1686" s="95">
        <v>129234.209786415</v>
      </c>
      <c r="CJ1686" s="95">
        <v>9914449.9426269494</v>
      </c>
      <c r="CK1686" s="95">
        <v>99467985.513671905</v>
      </c>
      <c r="CL1686" s="95">
        <v>17181739.151611298</v>
      </c>
      <c r="CM1686" s="160">
        <v>166029.73239135701</v>
      </c>
      <c r="CN1686" s="160">
        <v>21940079.5556641</v>
      </c>
      <c r="CO1686" s="160">
        <v>145869140.98632801</v>
      </c>
      <c r="CP1686" s="95">
        <v>17181739.151611298</v>
      </c>
      <c r="CQ1686" s="95">
        <v>0</v>
      </c>
      <c r="CR1686" s="95">
        <v>0</v>
      </c>
      <c r="CS1686" s="95">
        <v>0</v>
      </c>
      <c r="CT1686" s="95">
        <v>0</v>
      </c>
      <c r="CU1686" s="161">
        <v>9916718.4831695575</v>
      </c>
      <c r="CV1686" s="161">
        <v>99653389.05664061</v>
      </c>
    </row>
    <row r="1687" spans="1:100" x14ac:dyDescent="0.2">
      <c r="A1687" s="94" t="s">
        <v>76</v>
      </c>
      <c r="B1687" s="96">
        <v>41244</v>
      </c>
      <c r="C1687" s="95">
        <v>108180.696315765</v>
      </c>
      <c r="D1687" s="95">
        <v>2.9433232739975201</v>
      </c>
      <c r="E1687" s="95">
        <v>16709.867760658301</v>
      </c>
      <c r="F1687" s="95">
        <v>0</v>
      </c>
      <c r="G1687" s="95">
        <v>3800.0291531384</v>
      </c>
      <c r="H1687" s="95">
        <v>0</v>
      </c>
      <c r="I1687" s="95">
        <v>0</v>
      </c>
      <c r="J1687" s="95">
        <v>37307.483970165304</v>
      </c>
      <c r="K1687" s="95">
        <v>0</v>
      </c>
      <c r="L1687" s="95">
        <v>60416.358543396003</v>
      </c>
      <c r="M1687" s="95">
        <v>47453.838191986099</v>
      </c>
      <c r="N1687" s="95">
        <v>11943.7919363976</v>
      </c>
      <c r="O1687" s="95">
        <v>0</v>
      </c>
      <c r="P1687" s="95">
        <v>0</v>
      </c>
      <c r="Q1687" s="95">
        <v>5152.4895717501604</v>
      </c>
      <c r="R1687" s="95">
        <v>0</v>
      </c>
      <c r="S1687" s="95">
        <v>0</v>
      </c>
      <c r="T1687" s="95">
        <v>3781.8179424107102</v>
      </c>
      <c r="U1687" s="95">
        <v>37461.713498592399</v>
      </c>
      <c r="V1687" s="95">
        <v>7565854.9774169903</v>
      </c>
      <c r="W1687" s="95">
        <v>152.93327511846999</v>
      </c>
      <c r="X1687" s="95">
        <v>1696678.73121643</v>
      </c>
      <c r="Y1687" s="95">
        <v>1149760.0831756601</v>
      </c>
      <c r="Z1687" s="95">
        <v>583023.78043365502</v>
      </c>
      <c r="AA1687" s="95">
        <v>0</v>
      </c>
      <c r="AB1687" s="95">
        <v>0</v>
      </c>
      <c r="AC1687" s="95">
        <v>12094120.017456099</v>
      </c>
      <c r="AD1687" s="95">
        <v>0</v>
      </c>
      <c r="AE1687" s="95">
        <v>3339801.9056396498</v>
      </c>
      <c r="AF1687" s="95">
        <v>3264613.81213379</v>
      </c>
      <c r="AG1687" s="95">
        <v>1803812.7246246301</v>
      </c>
      <c r="AH1687" s="95">
        <v>0</v>
      </c>
      <c r="AI1687" s="95">
        <v>0</v>
      </c>
      <c r="AJ1687" s="95">
        <v>867146.06362915004</v>
      </c>
      <c r="AK1687" s="95">
        <v>0</v>
      </c>
      <c r="AL1687" s="95">
        <v>0</v>
      </c>
      <c r="AM1687" s="95">
        <v>579047.47500610398</v>
      </c>
      <c r="AN1687" s="95">
        <v>12117851.306396499</v>
      </c>
      <c r="AO1687" s="95">
        <v>77623953.449218795</v>
      </c>
      <c r="AP1687" s="95">
        <v>1290.87618744373</v>
      </c>
      <c r="AQ1687" s="95">
        <v>16747476.3289795</v>
      </c>
      <c r="AR1687" s="95">
        <v>0</v>
      </c>
      <c r="AS1687" s="95">
        <v>4903199.09301758</v>
      </c>
      <c r="AT1687" s="95">
        <v>0</v>
      </c>
      <c r="AU1687" s="95">
        <v>0</v>
      </c>
      <c r="AV1687" s="95">
        <v>46474007.201171897</v>
      </c>
      <c r="AW1687" s="95">
        <v>0</v>
      </c>
      <c r="AX1687" s="95">
        <v>35241553.9443359</v>
      </c>
      <c r="AY1687" s="95">
        <v>34963841.762695298</v>
      </c>
      <c r="AZ1687" s="95">
        <v>16160194.9991455</v>
      </c>
      <c r="BA1687" s="95">
        <v>0</v>
      </c>
      <c r="BB1687" s="95">
        <v>0</v>
      </c>
      <c r="BC1687" s="95">
        <v>8088987.4758911096</v>
      </c>
      <c r="BD1687" s="95">
        <v>0</v>
      </c>
      <c r="BE1687" s="95">
        <v>0</v>
      </c>
      <c r="BF1687" s="95">
        <v>4872919.9037475605</v>
      </c>
      <c r="BG1687" s="95">
        <v>46544297.386230499</v>
      </c>
      <c r="BH1687" s="95">
        <v>14467326.048461899</v>
      </c>
      <c r="BI1687" s="95">
        <v>124.002113040537</v>
      </c>
      <c r="BJ1687" s="95">
        <v>2768841.9600219699</v>
      </c>
      <c r="BK1687" s="95">
        <v>2204334.4872741699</v>
      </c>
      <c r="BL1687" s="95">
        <v>0</v>
      </c>
      <c r="BM1687" s="95">
        <v>0</v>
      </c>
      <c r="BN1687" s="95">
        <v>0</v>
      </c>
      <c r="BO1687" s="95">
        <v>0</v>
      </c>
      <c r="BP1687" s="95">
        <v>0</v>
      </c>
      <c r="BQ1687" s="95">
        <v>0</v>
      </c>
      <c r="BR1687" s="95">
        <v>8799726.73974609</v>
      </c>
      <c r="BS1687" s="95">
        <v>5544871.3778686495</v>
      </c>
      <c r="BT1687" s="95">
        <v>0</v>
      </c>
      <c r="BU1687" s="95">
        <v>0</v>
      </c>
      <c r="BV1687" s="95">
        <v>2870788.8971862802</v>
      </c>
      <c r="BW1687" s="95">
        <v>0</v>
      </c>
      <c r="BX1687" s="95">
        <v>0</v>
      </c>
      <c r="BY1687" s="95">
        <v>0</v>
      </c>
      <c r="BZ1687" s="95">
        <v>0</v>
      </c>
      <c r="CA1687" s="95">
        <v>0</v>
      </c>
      <c r="CB1687" s="95">
        <v>9277930.3684081994</v>
      </c>
      <c r="CC1687" s="95">
        <v>94693113.119140595</v>
      </c>
      <c r="CD1687" s="95">
        <v>17235657.149658199</v>
      </c>
      <c r="CE1687" s="95">
        <v>3798.08614182472</v>
      </c>
      <c r="CF1687" s="95">
        <v>578457.52294158901</v>
      </c>
      <c r="CG1687" s="95">
        <v>4868768.8037719699</v>
      </c>
      <c r="CH1687" s="95">
        <v>0</v>
      </c>
      <c r="CI1687" s="95">
        <v>128723.839146614</v>
      </c>
      <c r="CJ1687" s="95">
        <v>9860434.6713867206</v>
      </c>
      <c r="CK1687" s="95">
        <v>99387984.425781295</v>
      </c>
      <c r="CL1687" s="95">
        <v>17243393.614013702</v>
      </c>
      <c r="CM1687" s="160">
        <v>165801.43295097401</v>
      </c>
      <c r="CN1687" s="160">
        <v>21945922.427246101</v>
      </c>
      <c r="CO1687" s="160">
        <v>146245492.32031301</v>
      </c>
      <c r="CP1687" s="95">
        <v>17243393.614013702</v>
      </c>
      <c r="CQ1687" s="95">
        <v>0</v>
      </c>
      <c r="CR1687" s="95">
        <v>0</v>
      </c>
      <c r="CS1687" s="95">
        <v>0</v>
      </c>
      <c r="CT1687" s="95">
        <v>0</v>
      </c>
      <c r="CU1687" s="161">
        <v>9856387.8913497888</v>
      </c>
      <c r="CV1687" s="161">
        <v>99561881.922912568</v>
      </c>
    </row>
    <row r="1688" spans="1:100" x14ac:dyDescent="0.2">
      <c r="A1688" s="94" t="s">
        <v>76</v>
      </c>
      <c r="B1688" s="96">
        <v>41334</v>
      </c>
      <c r="C1688" s="95">
        <v>106285.274591446</v>
      </c>
      <c r="D1688" s="95">
        <v>3.0319431479729202</v>
      </c>
      <c r="E1688" s="95">
        <v>15911.39085114</v>
      </c>
      <c r="F1688" s="95">
        <v>0</v>
      </c>
      <c r="G1688" s="95">
        <v>3696.5257210433501</v>
      </c>
      <c r="H1688" s="95">
        <v>0</v>
      </c>
      <c r="I1688" s="95">
        <v>0</v>
      </c>
      <c r="J1688" s="95">
        <v>37692.261000633203</v>
      </c>
      <c r="K1688" s="95">
        <v>0</v>
      </c>
      <c r="L1688" s="95">
        <v>4892.7741042971602</v>
      </c>
      <c r="M1688" s="95">
        <v>47224.427040576898</v>
      </c>
      <c r="N1688" s="95">
        <v>11759.0844720602</v>
      </c>
      <c r="O1688" s="95">
        <v>0</v>
      </c>
      <c r="P1688" s="95">
        <v>53009.155545234702</v>
      </c>
      <c r="Q1688" s="95">
        <v>5095.6982126831999</v>
      </c>
      <c r="R1688" s="95">
        <v>0</v>
      </c>
      <c r="S1688" s="95">
        <v>3671.5649282336199</v>
      </c>
      <c r="T1688" s="95">
        <v>0</v>
      </c>
      <c r="U1688" s="95">
        <v>37807.673226356499</v>
      </c>
      <c r="V1688" s="95">
        <v>7453032.69067383</v>
      </c>
      <c r="W1688" s="95">
        <v>168.958590557799</v>
      </c>
      <c r="X1688" s="95">
        <v>1641134.4950103799</v>
      </c>
      <c r="Y1688" s="95">
        <v>1098731.3823547401</v>
      </c>
      <c r="Z1688" s="95">
        <v>560454.80000305199</v>
      </c>
      <c r="AA1688" s="95">
        <v>0</v>
      </c>
      <c r="AB1688" s="95">
        <v>0</v>
      </c>
      <c r="AC1688" s="95">
        <v>12173949.1025391</v>
      </c>
      <c r="AD1688" s="95">
        <v>0</v>
      </c>
      <c r="AE1688" s="95">
        <v>161015.99438858</v>
      </c>
      <c r="AF1688" s="95">
        <v>3226044.9670715299</v>
      </c>
      <c r="AG1688" s="95">
        <v>1770540.8383483901</v>
      </c>
      <c r="AH1688" s="95">
        <v>0</v>
      </c>
      <c r="AI1688" s="95">
        <v>2994157.5690612802</v>
      </c>
      <c r="AJ1688" s="95">
        <v>860510.68328857399</v>
      </c>
      <c r="AK1688" s="95">
        <v>0</v>
      </c>
      <c r="AL1688" s="95">
        <v>558266.11428832996</v>
      </c>
      <c r="AM1688" s="95">
        <v>0</v>
      </c>
      <c r="AN1688" s="95">
        <v>12200033.9255371</v>
      </c>
      <c r="AO1688" s="95">
        <v>76235855.061523393</v>
      </c>
      <c r="AP1688" s="95">
        <v>1515.4027822166699</v>
      </c>
      <c r="AQ1688" s="95">
        <v>15976014.720703101</v>
      </c>
      <c r="AR1688" s="95">
        <v>0</v>
      </c>
      <c r="AS1688" s="95">
        <v>4717091.4340209998</v>
      </c>
      <c r="AT1688" s="95">
        <v>0</v>
      </c>
      <c r="AU1688" s="95">
        <v>0</v>
      </c>
      <c r="AV1688" s="95">
        <v>47038333.511230499</v>
      </c>
      <c r="AW1688" s="95">
        <v>0</v>
      </c>
      <c r="AX1688" s="95">
        <v>1714700.9026794401</v>
      </c>
      <c r="AY1688" s="95">
        <v>34360651.7177734</v>
      </c>
      <c r="AZ1688" s="95">
        <v>15906821.572021499</v>
      </c>
      <c r="BA1688" s="95">
        <v>0</v>
      </c>
      <c r="BB1688" s="95">
        <v>31327337.400878899</v>
      </c>
      <c r="BC1688" s="95">
        <v>8031106.6494751005</v>
      </c>
      <c r="BD1688" s="95">
        <v>0</v>
      </c>
      <c r="BE1688" s="95">
        <v>4687523.4561767597</v>
      </c>
      <c r="BF1688" s="95">
        <v>0</v>
      </c>
      <c r="BG1688" s="95">
        <v>47078491.596679702</v>
      </c>
      <c r="BH1688" s="95">
        <v>17389794.1794434</v>
      </c>
      <c r="BI1688" s="95">
        <v>160.04361866973301</v>
      </c>
      <c r="BJ1688" s="95">
        <v>3133330.10583496</v>
      </c>
      <c r="BK1688" s="95">
        <v>2375178.9707641602</v>
      </c>
      <c r="BL1688" s="95">
        <v>0</v>
      </c>
      <c r="BM1688" s="95">
        <v>0</v>
      </c>
      <c r="BN1688" s="95">
        <v>0</v>
      </c>
      <c r="BO1688" s="95">
        <v>0</v>
      </c>
      <c r="BP1688" s="95">
        <v>0</v>
      </c>
      <c r="BQ1688" s="95">
        <v>0</v>
      </c>
      <c r="BR1688" s="95">
        <v>9506107.8002929706</v>
      </c>
      <c r="BS1688" s="95">
        <v>5828016.60546875</v>
      </c>
      <c r="BT1688" s="95">
        <v>0</v>
      </c>
      <c r="BU1688" s="95">
        <v>2120438.0199890099</v>
      </c>
      <c r="BV1688" s="95">
        <v>3128836.8239746098</v>
      </c>
      <c r="BW1688" s="95">
        <v>0</v>
      </c>
      <c r="BX1688" s="95">
        <v>385589.139663696</v>
      </c>
      <c r="BY1688" s="95">
        <v>0</v>
      </c>
      <c r="BZ1688" s="95">
        <v>0</v>
      </c>
      <c r="CA1688" s="95">
        <v>0</v>
      </c>
      <c r="CB1688" s="95">
        <v>9088267.0019531306</v>
      </c>
      <c r="CC1688" s="95">
        <v>91856429.931640595</v>
      </c>
      <c r="CD1688" s="95">
        <v>20538765.002197299</v>
      </c>
      <c r="CE1688" s="95">
        <v>3699.9406026005699</v>
      </c>
      <c r="CF1688" s="95">
        <v>567304.952293396</v>
      </c>
      <c r="CG1688" s="95">
        <v>4754211.6644897498</v>
      </c>
      <c r="CH1688" s="95">
        <v>0</v>
      </c>
      <c r="CI1688" s="95">
        <v>125822.46430778501</v>
      </c>
      <c r="CJ1688" s="95">
        <v>9655679.28515625</v>
      </c>
      <c r="CK1688" s="95">
        <v>97136631.482421905</v>
      </c>
      <c r="CL1688" s="95">
        <v>20919403.0158691</v>
      </c>
      <c r="CM1688" s="160">
        <v>163331.885807037</v>
      </c>
      <c r="CN1688" s="160">
        <v>21884708.5617676</v>
      </c>
      <c r="CO1688" s="160">
        <v>143687015.10742199</v>
      </c>
      <c r="CP1688" s="95">
        <v>20919403.0158691</v>
      </c>
      <c r="CQ1688" s="95">
        <v>0</v>
      </c>
      <c r="CR1688" s="95">
        <v>0</v>
      </c>
      <c r="CS1688" s="95">
        <v>0</v>
      </c>
      <c r="CT1688" s="95">
        <v>0</v>
      </c>
      <c r="CU1688" s="161">
        <v>9655571.9542465266</v>
      </c>
      <c r="CV1688" s="161">
        <v>96610641.596130341</v>
      </c>
    </row>
    <row r="1689" spans="1:100" x14ac:dyDescent="0.2">
      <c r="A1689" s="94" t="s">
        <v>76</v>
      </c>
      <c r="B1689" s="96">
        <v>41426</v>
      </c>
      <c r="C1689" s="95">
        <v>105990.777871132</v>
      </c>
      <c r="D1689" s="95">
        <v>2.9803233789862098</v>
      </c>
      <c r="E1689" s="95">
        <v>15556.697322964699</v>
      </c>
      <c r="F1689" s="95">
        <v>0</v>
      </c>
      <c r="G1689" s="95">
        <v>3691.4876198470602</v>
      </c>
      <c r="H1689" s="95">
        <v>0</v>
      </c>
      <c r="I1689" s="95">
        <v>0</v>
      </c>
      <c r="J1689" s="95">
        <v>37958.824749469801</v>
      </c>
      <c r="K1689" s="95">
        <v>0</v>
      </c>
      <c r="L1689" s="95">
        <v>3960.9283475279799</v>
      </c>
      <c r="M1689" s="95">
        <v>47579.507575035102</v>
      </c>
      <c r="N1689" s="95">
        <v>11667.5052657127</v>
      </c>
      <c r="O1689" s="95">
        <v>0</v>
      </c>
      <c r="P1689" s="95">
        <v>53430.456895828203</v>
      </c>
      <c r="Q1689" s="95">
        <v>5050.3042175769797</v>
      </c>
      <c r="R1689" s="95">
        <v>0</v>
      </c>
      <c r="S1689" s="95">
        <v>3680.1778950095199</v>
      </c>
      <c r="T1689" s="95">
        <v>0</v>
      </c>
      <c r="U1689" s="95">
        <v>38063.206334114097</v>
      </c>
      <c r="V1689" s="95">
        <v>7381788.28869629</v>
      </c>
      <c r="W1689" s="95">
        <v>255.451770879328</v>
      </c>
      <c r="X1689" s="95">
        <v>1612232.56544495</v>
      </c>
      <c r="Y1689" s="95">
        <v>1084400.2097167999</v>
      </c>
      <c r="Z1689" s="95">
        <v>555719.99973297096</v>
      </c>
      <c r="AA1689" s="95">
        <v>0</v>
      </c>
      <c r="AB1689" s="95">
        <v>0</v>
      </c>
      <c r="AC1689" s="95">
        <v>12272615.3505859</v>
      </c>
      <c r="AD1689" s="95">
        <v>0</v>
      </c>
      <c r="AE1689" s="95">
        <v>111984.679439545</v>
      </c>
      <c r="AF1689" s="95">
        <v>3225342.1286926302</v>
      </c>
      <c r="AG1689" s="95">
        <v>1745684.2447052</v>
      </c>
      <c r="AH1689" s="95">
        <v>0</v>
      </c>
      <c r="AI1689" s="95">
        <v>3040269.7427063002</v>
      </c>
      <c r="AJ1689" s="95">
        <v>853485.887786865</v>
      </c>
      <c r="AK1689" s="95">
        <v>0</v>
      </c>
      <c r="AL1689" s="95">
        <v>552868.42262268101</v>
      </c>
      <c r="AM1689" s="95">
        <v>0</v>
      </c>
      <c r="AN1689" s="95">
        <v>12282857.229614301</v>
      </c>
      <c r="AO1689" s="95">
        <v>75572786.903320298</v>
      </c>
      <c r="AP1689" s="95">
        <v>2204.4191833734499</v>
      </c>
      <c r="AQ1689" s="95">
        <v>15700834.360961899</v>
      </c>
      <c r="AR1689" s="95">
        <v>0</v>
      </c>
      <c r="AS1689" s="95">
        <v>4659712.5022582998</v>
      </c>
      <c r="AT1689" s="95">
        <v>0</v>
      </c>
      <c r="AU1689" s="95">
        <v>0</v>
      </c>
      <c r="AV1689" s="95">
        <v>47318906.661132798</v>
      </c>
      <c r="AW1689" s="95">
        <v>0</v>
      </c>
      <c r="AX1689" s="95">
        <v>1129697.6665191699</v>
      </c>
      <c r="AY1689" s="95">
        <v>34597930.5869141</v>
      </c>
      <c r="AZ1689" s="95">
        <v>15748116.647338901</v>
      </c>
      <c r="BA1689" s="95">
        <v>0</v>
      </c>
      <c r="BB1689" s="95">
        <v>31796704.698730499</v>
      </c>
      <c r="BC1689" s="95">
        <v>7942029.8836059598</v>
      </c>
      <c r="BD1689" s="95">
        <v>0</v>
      </c>
      <c r="BE1689" s="95">
        <v>4645169.5419311495</v>
      </c>
      <c r="BF1689" s="95">
        <v>0</v>
      </c>
      <c r="BG1689" s="95">
        <v>47339319.4375</v>
      </c>
      <c r="BH1689" s="95">
        <v>17573311.618652299</v>
      </c>
      <c r="BI1689" s="95">
        <v>128.930991511792</v>
      </c>
      <c r="BJ1689" s="95">
        <v>3104540.1583252</v>
      </c>
      <c r="BK1689" s="95">
        <v>2351754.44390869</v>
      </c>
      <c r="BL1689" s="95">
        <v>0</v>
      </c>
      <c r="BM1689" s="95">
        <v>0</v>
      </c>
      <c r="BN1689" s="95">
        <v>0</v>
      </c>
      <c r="BO1689" s="95">
        <v>0</v>
      </c>
      <c r="BP1689" s="95">
        <v>0</v>
      </c>
      <c r="BQ1689" s="95">
        <v>0</v>
      </c>
      <c r="BR1689" s="95">
        <v>9658063.7608642597</v>
      </c>
      <c r="BS1689" s="95">
        <v>5797149.1491088904</v>
      </c>
      <c r="BT1689" s="95">
        <v>0</v>
      </c>
      <c r="BU1689" s="95">
        <v>2205637.2099609398</v>
      </c>
      <c r="BV1689" s="95">
        <v>3114926.1953430199</v>
      </c>
      <c r="BW1689" s="95">
        <v>0</v>
      </c>
      <c r="BX1689" s="95">
        <v>389881.66965103103</v>
      </c>
      <c r="BY1689" s="95">
        <v>0</v>
      </c>
      <c r="BZ1689" s="95">
        <v>0</v>
      </c>
      <c r="CA1689" s="95">
        <v>0</v>
      </c>
      <c r="CB1689" s="95">
        <v>8998249.9219970703</v>
      </c>
      <c r="CC1689" s="95">
        <v>91525509.137695298</v>
      </c>
      <c r="CD1689" s="95">
        <v>20674070.175781298</v>
      </c>
      <c r="CE1689" s="95">
        <v>3691.8814881742001</v>
      </c>
      <c r="CF1689" s="95">
        <v>557766.72382354701</v>
      </c>
      <c r="CG1689" s="95">
        <v>4668222.0220336895</v>
      </c>
      <c r="CH1689" s="95">
        <v>0</v>
      </c>
      <c r="CI1689" s="95">
        <v>125247.108385086</v>
      </c>
      <c r="CJ1689" s="95">
        <v>9552735.4744872991</v>
      </c>
      <c r="CK1689" s="95">
        <v>96228811.345703095</v>
      </c>
      <c r="CL1689" s="95">
        <v>21042374.6796875</v>
      </c>
      <c r="CM1689" s="160">
        <v>162986.455896378</v>
      </c>
      <c r="CN1689" s="160">
        <v>21871616.721923798</v>
      </c>
      <c r="CO1689" s="160">
        <v>143585105.02734399</v>
      </c>
      <c r="CP1689" s="95">
        <v>21042374.6796875</v>
      </c>
      <c r="CQ1689" s="95">
        <v>0</v>
      </c>
      <c r="CR1689" s="95">
        <v>0</v>
      </c>
      <c r="CS1689" s="95">
        <v>0</v>
      </c>
      <c r="CT1689" s="95">
        <v>0</v>
      </c>
      <c r="CU1689" s="161">
        <v>9556016.6458206177</v>
      </c>
      <c r="CV1689" s="161">
        <v>96193731.159728989</v>
      </c>
    </row>
    <row r="1690" spans="1:100" x14ac:dyDescent="0.2">
      <c r="A1690" s="94" t="s">
        <v>76</v>
      </c>
      <c r="B1690" s="96">
        <v>41518</v>
      </c>
      <c r="C1690" s="95">
        <v>105259.971653938</v>
      </c>
      <c r="D1690" s="95">
        <v>3.0605951909965401</v>
      </c>
      <c r="E1690" s="95">
        <v>15301.679616928101</v>
      </c>
      <c r="F1690" s="95">
        <v>0</v>
      </c>
      <c r="G1690" s="95">
        <v>3676.1296753585302</v>
      </c>
      <c r="H1690" s="95">
        <v>0</v>
      </c>
      <c r="I1690" s="95">
        <v>0</v>
      </c>
      <c r="J1690" s="95">
        <v>38106.941618919402</v>
      </c>
      <c r="K1690" s="95">
        <v>0</v>
      </c>
      <c r="L1690" s="95">
        <v>660.52558596432198</v>
      </c>
      <c r="M1690" s="95">
        <v>47540.337594032302</v>
      </c>
      <c r="N1690" s="95">
        <v>11473.772564053501</v>
      </c>
      <c r="O1690" s="95">
        <v>0</v>
      </c>
      <c r="P1690" s="95">
        <v>56160.376682758302</v>
      </c>
      <c r="Q1690" s="95">
        <v>4996.1837073564502</v>
      </c>
      <c r="R1690" s="95">
        <v>0</v>
      </c>
      <c r="S1690" s="95">
        <v>3671.6579945087401</v>
      </c>
      <c r="T1690" s="95">
        <v>0.97832613762148002</v>
      </c>
      <c r="U1690" s="95">
        <v>38201.734067439997</v>
      </c>
      <c r="V1690" s="95">
        <v>7317393.5187377902</v>
      </c>
      <c r="W1690" s="95">
        <v>148.73002370819401</v>
      </c>
      <c r="X1690" s="95">
        <v>1597112.7702941899</v>
      </c>
      <c r="Y1690" s="95">
        <v>1066259.45016479</v>
      </c>
      <c r="Z1690" s="95">
        <v>557507.22455596901</v>
      </c>
      <c r="AA1690" s="95">
        <v>0</v>
      </c>
      <c r="AB1690" s="95">
        <v>0</v>
      </c>
      <c r="AC1690" s="95">
        <v>12307884.0936279</v>
      </c>
      <c r="AD1690" s="95">
        <v>0</v>
      </c>
      <c r="AE1690" s="95">
        <v>72455.559406280503</v>
      </c>
      <c r="AF1690" s="95">
        <v>3215734.4975891099</v>
      </c>
      <c r="AG1690" s="95">
        <v>1716374.5632934601</v>
      </c>
      <c r="AH1690" s="95">
        <v>0</v>
      </c>
      <c r="AI1690" s="95">
        <v>3070718.07989502</v>
      </c>
      <c r="AJ1690" s="95">
        <v>853575.80969238305</v>
      </c>
      <c r="AK1690" s="95">
        <v>0</v>
      </c>
      <c r="AL1690" s="95">
        <v>556511.60614013695</v>
      </c>
      <c r="AM1690" s="95">
        <v>62.652965105604402</v>
      </c>
      <c r="AN1690" s="95">
        <v>12317194.8878174</v>
      </c>
      <c r="AO1690" s="95">
        <v>75122626.962890595</v>
      </c>
      <c r="AP1690" s="95">
        <v>1266.6052725613099</v>
      </c>
      <c r="AQ1690" s="95">
        <v>15559890.8829346</v>
      </c>
      <c r="AR1690" s="95">
        <v>0</v>
      </c>
      <c r="AS1690" s="95">
        <v>4681573.0592651404</v>
      </c>
      <c r="AT1690" s="95">
        <v>0</v>
      </c>
      <c r="AU1690" s="95">
        <v>0</v>
      </c>
      <c r="AV1690" s="95">
        <v>47621750.450683601</v>
      </c>
      <c r="AW1690" s="95">
        <v>0</v>
      </c>
      <c r="AX1690" s="95">
        <v>599793.54333496105</v>
      </c>
      <c r="AY1690" s="95">
        <v>34573897.979492202</v>
      </c>
      <c r="AZ1690" s="95">
        <v>15477777.1009521</v>
      </c>
      <c r="BA1690" s="95">
        <v>0</v>
      </c>
      <c r="BB1690" s="95">
        <v>32286588.558593798</v>
      </c>
      <c r="BC1690" s="95">
        <v>7945271.68566895</v>
      </c>
      <c r="BD1690" s="95">
        <v>0</v>
      </c>
      <c r="BE1690" s="95">
        <v>4671862.42260742</v>
      </c>
      <c r="BF1690" s="95">
        <v>461.80613395944198</v>
      </c>
      <c r="BG1690" s="95">
        <v>47701590.235839799</v>
      </c>
      <c r="BH1690" s="95">
        <v>17493154.1711426</v>
      </c>
      <c r="BI1690" s="95">
        <v>140.07824764586999</v>
      </c>
      <c r="BJ1690" s="95">
        <v>3075294.6668396001</v>
      </c>
      <c r="BK1690" s="95">
        <v>2341684.5240783701</v>
      </c>
      <c r="BL1690" s="95">
        <v>0</v>
      </c>
      <c r="BM1690" s="95">
        <v>0</v>
      </c>
      <c r="BN1690" s="95">
        <v>0</v>
      </c>
      <c r="BO1690" s="95">
        <v>0</v>
      </c>
      <c r="BP1690" s="95">
        <v>0</v>
      </c>
      <c r="BQ1690" s="95">
        <v>0</v>
      </c>
      <c r="BR1690" s="95">
        <v>9682086.7424316406</v>
      </c>
      <c r="BS1690" s="95">
        <v>5700936.6170654297</v>
      </c>
      <c r="BT1690" s="95">
        <v>0</v>
      </c>
      <c r="BU1690" s="95">
        <v>1913958.9499816899</v>
      </c>
      <c r="BV1690" s="95">
        <v>3113831.86578369</v>
      </c>
      <c r="BW1690" s="95">
        <v>0</v>
      </c>
      <c r="BX1690" s="95">
        <v>329592.609714508</v>
      </c>
      <c r="BY1690" s="95">
        <v>0</v>
      </c>
      <c r="BZ1690" s="95">
        <v>0</v>
      </c>
      <c r="CA1690" s="95">
        <v>0</v>
      </c>
      <c r="CB1690" s="95">
        <v>8905177.21020508</v>
      </c>
      <c r="CC1690" s="95">
        <v>90838939.378906295</v>
      </c>
      <c r="CD1690" s="95">
        <v>20561600.106933601</v>
      </c>
      <c r="CE1690" s="95">
        <v>3675.5455741286301</v>
      </c>
      <c r="CF1690" s="95">
        <v>551509.45369720506</v>
      </c>
      <c r="CG1690" s="95">
        <v>4643292.1712036096</v>
      </c>
      <c r="CH1690" s="95">
        <v>0</v>
      </c>
      <c r="CI1690" s="95">
        <v>124284.33460331</v>
      </c>
      <c r="CJ1690" s="95">
        <v>9457334.4277343806</v>
      </c>
      <c r="CK1690" s="95">
        <v>95275666.744140595</v>
      </c>
      <c r="CL1690" s="95">
        <v>20924666.699951202</v>
      </c>
      <c r="CM1690" s="160">
        <v>162229.04665565499</v>
      </c>
      <c r="CN1690" s="160">
        <v>21776792.501220699</v>
      </c>
      <c r="CO1690" s="160">
        <v>143321998.28906301</v>
      </c>
      <c r="CP1690" s="95">
        <v>20924666.699951202</v>
      </c>
      <c r="CQ1690" s="95">
        <v>0</v>
      </c>
      <c r="CR1690" s="95">
        <v>0</v>
      </c>
      <c r="CS1690" s="95">
        <v>0</v>
      </c>
      <c r="CT1690" s="95">
        <v>0</v>
      </c>
      <c r="CU1690" s="161">
        <v>9456686.6639022846</v>
      </c>
      <c r="CV1690" s="161">
        <v>95482231.550109908</v>
      </c>
    </row>
    <row r="1691" spans="1:100" x14ac:dyDescent="0.2">
      <c r="A1691" s="94" t="s">
        <v>76</v>
      </c>
      <c r="B1691" s="96">
        <v>41609</v>
      </c>
      <c r="C1691" s="95">
        <v>104414.52187728899</v>
      </c>
      <c r="D1691" s="95">
        <v>3.91520674299682</v>
      </c>
      <c r="E1691" s="95">
        <v>14784.6800147295</v>
      </c>
      <c r="F1691" s="95">
        <v>0</v>
      </c>
      <c r="G1691" s="95">
        <v>3645.6041440367699</v>
      </c>
      <c r="H1691" s="95">
        <v>0</v>
      </c>
      <c r="I1691" s="95">
        <v>0</v>
      </c>
      <c r="J1691" s="95">
        <v>38216.807806015</v>
      </c>
      <c r="K1691" s="95">
        <v>0</v>
      </c>
      <c r="L1691" s="95">
        <v>471.49512144178198</v>
      </c>
      <c r="M1691" s="95">
        <v>47516.119034290299</v>
      </c>
      <c r="N1691" s="95">
        <v>11310.993257284201</v>
      </c>
      <c r="O1691" s="95">
        <v>0</v>
      </c>
      <c r="P1691" s="95">
        <v>55067.6206407547</v>
      </c>
      <c r="Q1691" s="95">
        <v>4933.3667523860904</v>
      </c>
      <c r="R1691" s="95">
        <v>0</v>
      </c>
      <c r="S1691" s="95">
        <v>3629.24032905698</v>
      </c>
      <c r="T1691" s="95">
        <v>0</v>
      </c>
      <c r="U1691" s="95">
        <v>38299.893434047699</v>
      </c>
      <c r="V1691" s="95">
        <v>7152212.7248535203</v>
      </c>
      <c r="W1691" s="95">
        <v>254.177174380049</v>
      </c>
      <c r="X1691" s="95">
        <v>1583753.4434509301</v>
      </c>
      <c r="Y1691" s="95">
        <v>1054036.4386291499</v>
      </c>
      <c r="Z1691" s="95">
        <v>542804.338722229</v>
      </c>
      <c r="AA1691" s="95">
        <v>0</v>
      </c>
      <c r="AB1691" s="95">
        <v>0</v>
      </c>
      <c r="AC1691" s="95">
        <v>12271108.1645508</v>
      </c>
      <c r="AD1691" s="95">
        <v>0</v>
      </c>
      <c r="AE1691" s="95">
        <v>76065.516698837295</v>
      </c>
      <c r="AF1691" s="95">
        <v>3182819.3202209501</v>
      </c>
      <c r="AG1691" s="95">
        <v>1676762.10775757</v>
      </c>
      <c r="AH1691" s="95">
        <v>0</v>
      </c>
      <c r="AI1691" s="95">
        <v>2985053.5788269001</v>
      </c>
      <c r="AJ1691" s="95">
        <v>846976.84333801304</v>
      </c>
      <c r="AK1691" s="95">
        <v>0</v>
      </c>
      <c r="AL1691" s="95">
        <v>539088.61190795898</v>
      </c>
      <c r="AM1691" s="95">
        <v>0</v>
      </c>
      <c r="AN1691" s="95">
        <v>12285261.670776401</v>
      </c>
      <c r="AO1691" s="95">
        <v>73559347.082031295</v>
      </c>
      <c r="AP1691" s="95">
        <v>2629.5079797804401</v>
      </c>
      <c r="AQ1691" s="95">
        <v>15375450.0397949</v>
      </c>
      <c r="AR1691" s="95">
        <v>0</v>
      </c>
      <c r="AS1691" s="95">
        <v>4590875.9440307599</v>
      </c>
      <c r="AT1691" s="95">
        <v>0</v>
      </c>
      <c r="AU1691" s="95">
        <v>0</v>
      </c>
      <c r="AV1691" s="95">
        <v>47738144.0009766</v>
      </c>
      <c r="AW1691" s="95">
        <v>0</v>
      </c>
      <c r="AX1691" s="95">
        <v>620511.01590728795</v>
      </c>
      <c r="AY1691" s="95">
        <v>34350782.808593802</v>
      </c>
      <c r="AZ1691" s="95">
        <v>15126968.104492201</v>
      </c>
      <c r="BA1691" s="95">
        <v>0</v>
      </c>
      <c r="BB1691" s="95">
        <v>31252154.815429699</v>
      </c>
      <c r="BC1691" s="95">
        <v>7883205.7676391602</v>
      </c>
      <c r="BD1691" s="95">
        <v>0</v>
      </c>
      <c r="BE1691" s="95">
        <v>4561545.49462891</v>
      </c>
      <c r="BF1691" s="95">
        <v>0</v>
      </c>
      <c r="BG1691" s="95">
        <v>47786716.218261696</v>
      </c>
      <c r="BH1691" s="95">
        <v>17330417.419677701</v>
      </c>
      <c r="BI1691" s="95">
        <v>124.326408654451</v>
      </c>
      <c r="BJ1691" s="95">
        <v>3061392.3187560998</v>
      </c>
      <c r="BK1691" s="95">
        <v>2301311.6478271498</v>
      </c>
      <c r="BL1691" s="95">
        <v>0</v>
      </c>
      <c r="BM1691" s="95">
        <v>0</v>
      </c>
      <c r="BN1691" s="95">
        <v>0</v>
      </c>
      <c r="BO1691" s="95">
        <v>0</v>
      </c>
      <c r="BP1691" s="95">
        <v>0</v>
      </c>
      <c r="BQ1691" s="95">
        <v>0</v>
      </c>
      <c r="BR1691" s="95">
        <v>9633319.0505371094</v>
      </c>
      <c r="BS1691" s="95">
        <v>5590661.4287109403</v>
      </c>
      <c r="BT1691" s="95">
        <v>0</v>
      </c>
      <c r="BU1691" s="95">
        <v>2077718.74998474</v>
      </c>
      <c r="BV1691" s="95">
        <v>3094661.6916809101</v>
      </c>
      <c r="BW1691" s="95">
        <v>0</v>
      </c>
      <c r="BX1691" s="95">
        <v>357065.68969726597</v>
      </c>
      <c r="BY1691" s="95">
        <v>0</v>
      </c>
      <c r="BZ1691" s="95">
        <v>0</v>
      </c>
      <c r="CA1691" s="95">
        <v>0</v>
      </c>
      <c r="CB1691" s="95">
        <v>8752561.5377197303</v>
      </c>
      <c r="CC1691" s="95">
        <v>89056970.017578095</v>
      </c>
      <c r="CD1691" s="95">
        <v>20392681.8518066</v>
      </c>
      <c r="CE1691" s="95">
        <v>3644.04185336828</v>
      </c>
      <c r="CF1691" s="95">
        <v>541008.272758484</v>
      </c>
      <c r="CG1691" s="95">
        <v>4592901.2914428702</v>
      </c>
      <c r="CH1691" s="95">
        <v>0</v>
      </c>
      <c r="CI1691" s="95">
        <v>122878.89946270001</v>
      </c>
      <c r="CJ1691" s="95">
        <v>9296486.2268066406</v>
      </c>
      <c r="CK1691" s="95">
        <v>93635593.714843795</v>
      </c>
      <c r="CL1691" s="95">
        <v>20757791.853759799</v>
      </c>
      <c r="CM1691" s="160">
        <v>160795.039896011</v>
      </c>
      <c r="CN1691" s="160">
        <v>21550829.658691399</v>
      </c>
      <c r="CO1691" s="160">
        <v>141384243.94921899</v>
      </c>
      <c r="CP1691" s="95">
        <v>20757791.853759799</v>
      </c>
      <c r="CQ1691" s="95">
        <v>0</v>
      </c>
      <c r="CR1691" s="95">
        <v>0</v>
      </c>
      <c r="CS1691" s="95">
        <v>0</v>
      </c>
      <c r="CT1691" s="95">
        <v>0</v>
      </c>
      <c r="CU1691" s="161">
        <v>9293569.8104782142</v>
      </c>
      <c r="CV1691" s="161">
        <v>93649871.309020966</v>
      </c>
    </row>
    <row r="1692" spans="1:100" x14ac:dyDescent="0.2">
      <c r="A1692" s="94" t="s">
        <v>76</v>
      </c>
      <c r="B1692" s="96">
        <v>41699</v>
      </c>
      <c r="C1692" s="95">
        <v>103736.443799973</v>
      </c>
      <c r="D1692" s="95">
        <v>0</v>
      </c>
      <c r="E1692" s="95">
        <v>14725.4823148251</v>
      </c>
      <c r="F1692" s="95">
        <v>0</v>
      </c>
      <c r="G1692" s="95">
        <v>3590.6151795983301</v>
      </c>
      <c r="H1692" s="95">
        <v>0</v>
      </c>
      <c r="I1692" s="95">
        <v>0</v>
      </c>
      <c r="J1692" s="95">
        <v>38551.9667639732</v>
      </c>
      <c r="K1692" s="95">
        <v>0</v>
      </c>
      <c r="L1692" s="95">
        <v>453.32365354895597</v>
      </c>
      <c r="M1692" s="95">
        <v>47448.7345166206</v>
      </c>
      <c r="N1692" s="95">
        <v>11130.712837457701</v>
      </c>
      <c r="O1692" s="95">
        <v>0</v>
      </c>
      <c r="P1692" s="95">
        <v>54312.914334297202</v>
      </c>
      <c r="Q1692" s="95">
        <v>4887.55131864548</v>
      </c>
      <c r="R1692" s="95">
        <v>0</v>
      </c>
      <c r="S1692" s="95">
        <v>3567.2389965951402</v>
      </c>
      <c r="T1692" s="95">
        <v>0</v>
      </c>
      <c r="U1692" s="95">
        <v>38636.957026481599</v>
      </c>
      <c r="V1692" s="95">
        <v>7129452.8964233398</v>
      </c>
      <c r="W1692" s="95">
        <v>0</v>
      </c>
      <c r="X1692" s="95">
        <v>1579889.7874755899</v>
      </c>
      <c r="Y1692" s="95">
        <v>1053779.0577392599</v>
      </c>
      <c r="Z1692" s="95">
        <v>528873.70703125</v>
      </c>
      <c r="AA1692" s="95">
        <v>0</v>
      </c>
      <c r="AB1692" s="95">
        <v>0</v>
      </c>
      <c r="AC1692" s="95">
        <v>12305975.059448199</v>
      </c>
      <c r="AD1692" s="95">
        <v>0</v>
      </c>
      <c r="AE1692" s="95">
        <v>76892.811016082793</v>
      </c>
      <c r="AF1692" s="95">
        <v>3169735.2490844699</v>
      </c>
      <c r="AG1692" s="95">
        <v>1657706.39489746</v>
      </c>
      <c r="AH1692" s="95">
        <v>0</v>
      </c>
      <c r="AI1692" s="95">
        <v>2905952.8894958501</v>
      </c>
      <c r="AJ1692" s="95">
        <v>835896.77480316197</v>
      </c>
      <c r="AK1692" s="95">
        <v>0</v>
      </c>
      <c r="AL1692" s="95">
        <v>525150.81895446801</v>
      </c>
      <c r="AM1692" s="95">
        <v>0</v>
      </c>
      <c r="AN1692" s="95">
        <v>12322835.348998999</v>
      </c>
      <c r="AO1692" s="95">
        <v>73596575.798828095</v>
      </c>
      <c r="AP1692" s="95">
        <v>0</v>
      </c>
      <c r="AQ1692" s="95">
        <v>15336487.119262701</v>
      </c>
      <c r="AR1692" s="95">
        <v>0</v>
      </c>
      <c r="AS1692" s="95">
        <v>4480968.0070190402</v>
      </c>
      <c r="AT1692" s="95">
        <v>0</v>
      </c>
      <c r="AU1692" s="95">
        <v>0</v>
      </c>
      <c r="AV1692" s="95">
        <v>48087045.4462891</v>
      </c>
      <c r="AW1692" s="95">
        <v>0</v>
      </c>
      <c r="AX1692" s="95">
        <v>612544.53266143799</v>
      </c>
      <c r="AY1692" s="95">
        <v>34320742.229492202</v>
      </c>
      <c r="AZ1692" s="95">
        <v>14964371.1691895</v>
      </c>
      <c r="BA1692" s="95">
        <v>0</v>
      </c>
      <c r="BB1692" s="95">
        <v>30593944.1403809</v>
      </c>
      <c r="BC1692" s="95">
        <v>7835830.3645019503</v>
      </c>
      <c r="BD1692" s="95">
        <v>0</v>
      </c>
      <c r="BE1692" s="95">
        <v>4464509.72265625</v>
      </c>
      <c r="BF1692" s="95">
        <v>0</v>
      </c>
      <c r="BG1692" s="95">
        <v>48095666.6259766</v>
      </c>
      <c r="BH1692" s="95">
        <v>17167493.450683601</v>
      </c>
      <c r="BI1692" s="95">
        <v>0</v>
      </c>
      <c r="BJ1692" s="95">
        <v>3041608.8120422401</v>
      </c>
      <c r="BK1692" s="95">
        <v>2276812.1506347698</v>
      </c>
      <c r="BL1692" s="95">
        <v>0</v>
      </c>
      <c r="BM1692" s="95">
        <v>0</v>
      </c>
      <c r="BN1692" s="95">
        <v>0</v>
      </c>
      <c r="BO1692" s="95">
        <v>0</v>
      </c>
      <c r="BP1692" s="95">
        <v>0</v>
      </c>
      <c r="BQ1692" s="95">
        <v>0</v>
      </c>
      <c r="BR1692" s="95">
        <v>9612351.8303222694</v>
      </c>
      <c r="BS1692" s="95">
        <v>5527933.2728881799</v>
      </c>
      <c r="BT1692" s="95">
        <v>0</v>
      </c>
      <c r="BU1692" s="95">
        <v>2040457.3099823</v>
      </c>
      <c r="BV1692" s="95">
        <v>3077737.1977844201</v>
      </c>
      <c r="BW1692" s="95">
        <v>0</v>
      </c>
      <c r="BX1692" s="95">
        <v>364249.06970214797</v>
      </c>
      <c r="BY1692" s="95">
        <v>0</v>
      </c>
      <c r="BZ1692" s="95">
        <v>0</v>
      </c>
      <c r="CA1692" s="95">
        <v>0</v>
      </c>
      <c r="CB1692" s="95">
        <v>8708844.7413330097</v>
      </c>
      <c r="CC1692" s="95">
        <v>88895957.006835893</v>
      </c>
      <c r="CD1692" s="95">
        <v>20212552.917480499</v>
      </c>
      <c r="CE1692" s="95">
        <v>3593.1236666739001</v>
      </c>
      <c r="CF1692" s="95">
        <v>532107.20919799805</v>
      </c>
      <c r="CG1692" s="95">
        <v>4512889.0217285203</v>
      </c>
      <c r="CH1692" s="95">
        <v>0</v>
      </c>
      <c r="CI1692" s="95">
        <v>121970.441422462</v>
      </c>
      <c r="CJ1692" s="95">
        <v>9239478.6544189509</v>
      </c>
      <c r="CK1692" s="95">
        <v>93714616.704101607</v>
      </c>
      <c r="CL1692" s="95">
        <v>20571863.313964799</v>
      </c>
      <c r="CM1692" s="160">
        <v>160269.19307518</v>
      </c>
      <c r="CN1692" s="160">
        <v>21600692.8666992</v>
      </c>
      <c r="CO1692" s="160">
        <v>141596287.87890601</v>
      </c>
      <c r="CP1692" s="95">
        <v>20571863.313964799</v>
      </c>
      <c r="CQ1692" s="95">
        <v>0</v>
      </c>
      <c r="CR1692" s="95">
        <v>0</v>
      </c>
      <c r="CS1692" s="95">
        <v>0</v>
      </c>
      <c r="CT1692" s="95">
        <v>0</v>
      </c>
      <c r="CU1692" s="161">
        <v>9240951.9505310077</v>
      </c>
      <c r="CV1692" s="161">
        <v>93408846.028564408</v>
      </c>
    </row>
    <row r="1693" spans="1:100" x14ac:dyDescent="0.2">
      <c r="A1693" s="94" t="s">
        <v>76</v>
      </c>
      <c r="B1693" s="96">
        <v>41791</v>
      </c>
      <c r="C1693" s="95">
        <v>103069.187214851</v>
      </c>
      <c r="D1693" s="95">
        <v>0</v>
      </c>
      <c r="E1693" s="95">
        <v>14684.106865406</v>
      </c>
      <c r="F1693" s="95">
        <v>0</v>
      </c>
      <c r="G1693" s="95">
        <v>3567.6026937961601</v>
      </c>
      <c r="H1693" s="95">
        <v>0</v>
      </c>
      <c r="I1693" s="95">
        <v>0</v>
      </c>
      <c r="J1693" s="95">
        <v>38734.856306552902</v>
      </c>
      <c r="K1693" s="95">
        <v>0</v>
      </c>
      <c r="L1693" s="95">
        <v>1117.58429478109</v>
      </c>
      <c r="M1693" s="95">
        <v>47384.582812786102</v>
      </c>
      <c r="N1693" s="95">
        <v>11167.5496892929</v>
      </c>
      <c r="O1693" s="95">
        <v>0</v>
      </c>
      <c r="P1693" s="95">
        <v>53246.984138011903</v>
      </c>
      <c r="Q1693" s="95">
        <v>4854.0867624878902</v>
      </c>
      <c r="R1693" s="95">
        <v>0</v>
      </c>
      <c r="S1693" s="95">
        <v>3553.6305794119799</v>
      </c>
      <c r="T1693" s="95">
        <v>0</v>
      </c>
      <c r="U1693" s="95">
        <v>38785.346199035601</v>
      </c>
      <c r="V1693" s="95">
        <v>7038163.1248168899</v>
      </c>
      <c r="W1693" s="95">
        <v>0</v>
      </c>
      <c r="X1693" s="95">
        <v>1551014.2739715599</v>
      </c>
      <c r="Y1693" s="95">
        <v>1021338.0016021701</v>
      </c>
      <c r="Z1693" s="95">
        <v>524739.73300933803</v>
      </c>
      <c r="AA1693" s="95">
        <v>0</v>
      </c>
      <c r="AB1693" s="95">
        <v>0</v>
      </c>
      <c r="AC1693" s="95">
        <v>12349013.6645508</v>
      </c>
      <c r="AD1693" s="95">
        <v>0</v>
      </c>
      <c r="AE1693" s="95">
        <v>101859.793635368</v>
      </c>
      <c r="AF1693" s="95">
        <v>3158875.9883117699</v>
      </c>
      <c r="AG1693" s="95">
        <v>1631724.70806885</v>
      </c>
      <c r="AH1693" s="95">
        <v>0</v>
      </c>
      <c r="AI1693" s="95">
        <v>2852485.1579284701</v>
      </c>
      <c r="AJ1693" s="95">
        <v>826158.83612823498</v>
      </c>
      <c r="AK1693" s="95">
        <v>0</v>
      </c>
      <c r="AL1693" s="95">
        <v>521638.53322219802</v>
      </c>
      <c r="AM1693" s="95">
        <v>0</v>
      </c>
      <c r="AN1693" s="95">
        <v>12353104.8358154</v>
      </c>
      <c r="AO1693" s="95">
        <v>72844371.745117202</v>
      </c>
      <c r="AP1693" s="95">
        <v>0</v>
      </c>
      <c r="AQ1693" s="95">
        <v>15293745.845947299</v>
      </c>
      <c r="AR1693" s="95">
        <v>0</v>
      </c>
      <c r="AS1693" s="95">
        <v>4486258.9450683603</v>
      </c>
      <c r="AT1693" s="95">
        <v>0</v>
      </c>
      <c r="AU1693" s="95">
        <v>0</v>
      </c>
      <c r="AV1693" s="95">
        <v>48495518.0400391</v>
      </c>
      <c r="AW1693" s="95">
        <v>0</v>
      </c>
      <c r="AX1693" s="95">
        <v>959963.93022918701</v>
      </c>
      <c r="AY1693" s="95">
        <v>34394192.553222701</v>
      </c>
      <c r="AZ1693" s="95">
        <v>14774816.5303955</v>
      </c>
      <c r="BA1693" s="95">
        <v>0</v>
      </c>
      <c r="BB1693" s="95">
        <v>30020176.365478501</v>
      </c>
      <c r="BC1693" s="95">
        <v>7753772.9578247098</v>
      </c>
      <c r="BD1693" s="95">
        <v>0</v>
      </c>
      <c r="BE1693" s="95">
        <v>4444274.3903808603</v>
      </c>
      <c r="BF1693" s="95">
        <v>0</v>
      </c>
      <c r="BG1693" s="95">
        <v>48518742.700195298</v>
      </c>
      <c r="BH1693" s="95">
        <v>17023909.765625</v>
      </c>
      <c r="BI1693" s="95">
        <v>0</v>
      </c>
      <c r="BJ1693" s="95">
        <v>2994923.4390869099</v>
      </c>
      <c r="BK1693" s="95">
        <v>2242803.3837585398</v>
      </c>
      <c r="BL1693" s="95">
        <v>0</v>
      </c>
      <c r="BM1693" s="95">
        <v>0</v>
      </c>
      <c r="BN1693" s="95">
        <v>0</v>
      </c>
      <c r="BO1693" s="95">
        <v>0</v>
      </c>
      <c r="BP1693" s="95">
        <v>0</v>
      </c>
      <c r="BQ1693" s="95">
        <v>0</v>
      </c>
      <c r="BR1693" s="95">
        <v>9557062.9372558594</v>
      </c>
      <c r="BS1693" s="95">
        <v>5458068.6279296903</v>
      </c>
      <c r="BT1693" s="95">
        <v>0</v>
      </c>
      <c r="BU1693" s="95">
        <v>2053708.73999023</v>
      </c>
      <c r="BV1693" s="95">
        <v>3056562.40026855</v>
      </c>
      <c r="BW1693" s="95">
        <v>0</v>
      </c>
      <c r="BX1693" s="95">
        <v>369967.61970901501</v>
      </c>
      <c r="BY1693" s="95">
        <v>0</v>
      </c>
      <c r="BZ1693" s="95">
        <v>0</v>
      </c>
      <c r="CA1693" s="95">
        <v>0</v>
      </c>
      <c r="CB1693" s="95">
        <v>8590113.61010742</v>
      </c>
      <c r="CC1693" s="95">
        <v>88196604.708007798</v>
      </c>
      <c r="CD1693" s="95">
        <v>20015615.009033199</v>
      </c>
      <c r="CE1693" s="95">
        <v>3567.4504861831701</v>
      </c>
      <c r="CF1693" s="95">
        <v>529167.15664672898</v>
      </c>
      <c r="CG1693" s="95">
        <v>4496313.18933105</v>
      </c>
      <c r="CH1693" s="95">
        <v>0</v>
      </c>
      <c r="CI1693" s="95">
        <v>121342.738489151</v>
      </c>
      <c r="CJ1693" s="95">
        <v>9118617.6254882794</v>
      </c>
      <c r="CK1693" s="95">
        <v>92591984.9765625</v>
      </c>
      <c r="CL1693" s="95">
        <v>20361634.502441399</v>
      </c>
      <c r="CM1693" s="160">
        <v>159797.513502121</v>
      </c>
      <c r="CN1693" s="160">
        <v>21481804.7961426</v>
      </c>
      <c r="CO1693" s="160">
        <v>141251676.25</v>
      </c>
      <c r="CP1693" s="95">
        <v>20361634.502441399</v>
      </c>
      <c r="CQ1693" s="95">
        <v>0</v>
      </c>
      <c r="CR1693" s="95">
        <v>0</v>
      </c>
      <c r="CS1693" s="95">
        <v>0</v>
      </c>
      <c r="CT1693" s="95">
        <v>0</v>
      </c>
      <c r="CU1693" s="161">
        <v>9119280.7667541485</v>
      </c>
      <c r="CV1693" s="161">
        <v>92692917.897338852</v>
      </c>
    </row>
    <row r="1694" spans="1:100" x14ac:dyDescent="0.2">
      <c r="A1694" s="94" t="s">
        <v>76</v>
      </c>
      <c r="B1694" s="96">
        <v>41883</v>
      </c>
      <c r="C1694" s="95">
        <v>102697.371770859</v>
      </c>
      <c r="D1694" s="95">
        <v>0</v>
      </c>
      <c r="E1694" s="95">
        <v>14213.7240309715</v>
      </c>
      <c r="F1694" s="95">
        <v>0</v>
      </c>
      <c r="G1694" s="95">
        <v>3643.67901781201</v>
      </c>
      <c r="H1694" s="95">
        <v>0</v>
      </c>
      <c r="I1694" s="95">
        <v>0</v>
      </c>
      <c r="J1694" s="95">
        <v>38692.968322753899</v>
      </c>
      <c r="K1694" s="95">
        <v>0</v>
      </c>
      <c r="L1694" s="95">
        <v>550.850340008736</v>
      </c>
      <c r="M1694" s="95">
        <v>47388.325675487496</v>
      </c>
      <c r="N1694" s="95">
        <v>11076.5313777924</v>
      </c>
      <c r="O1694" s="95">
        <v>0</v>
      </c>
      <c r="P1694" s="95">
        <v>53241.924168109901</v>
      </c>
      <c r="Q1694" s="95">
        <v>4811.4538552165004</v>
      </c>
      <c r="R1694" s="95">
        <v>0</v>
      </c>
      <c r="S1694" s="95">
        <v>3634.29787692428</v>
      </c>
      <c r="T1694" s="95">
        <v>0</v>
      </c>
      <c r="U1694" s="95">
        <v>38724.199423313097</v>
      </c>
      <c r="V1694" s="95">
        <v>6984194.5097656297</v>
      </c>
      <c r="W1694" s="95">
        <v>0</v>
      </c>
      <c r="X1694" s="95">
        <v>1520399.42601013</v>
      </c>
      <c r="Y1694" s="95">
        <v>995383.55142211902</v>
      </c>
      <c r="Z1694" s="95">
        <v>526969.53129577602</v>
      </c>
      <c r="AA1694" s="95">
        <v>0</v>
      </c>
      <c r="AB1694" s="95">
        <v>0</v>
      </c>
      <c r="AC1694" s="95">
        <v>12377647.713134799</v>
      </c>
      <c r="AD1694" s="95">
        <v>0</v>
      </c>
      <c r="AE1694" s="95">
        <v>81327.382662773103</v>
      </c>
      <c r="AF1694" s="95">
        <v>3162419.77233887</v>
      </c>
      <c r="AG1694" s="95">
        <v>1606422.3998870801</v>
      </c>
      <c r="AH1694" s="95">
        <v>0</v>
      </c>
      <c r="AI1694" s="95">
        <v>2851559.10614014</v>
      </c>
      <c r="AJ1694" s="95">
        <v>821549.54888916004</v>
      </c>
      <c r="AK1694" s="95">
        <v>0</v>
      </c>
      <c r="AL1694" s="95">
        <v>525602.90899658203</v>
      </c>
      <c r="AM1694" s="95">
        <v>0</v>
      </c>
      <c r="AN1694" s="95">
        <v>12379628.2459717</v>
      </c>
      <c r="AO1694" s="95">
        <v>72578401.957031295</v>
      </c>
      <c r="AP1694" s="95">
        <v>0</v>
      </c>
      <c r="AQ1694" s="95">
        <v>15031165.783081099</v>
      </c>
      <c r="AR1694" s="95">
        <v>0</v>
      </c>
      <c r="AS1694" s="95">
        <v>4493290.9178466797</v>
      </c>
      <c r="AT1694" s="95">
        <v>0</v>
      </c>
      <c r="AU1694" s="95">
        <v>0</v>
      </c>
      <c r="AV1694" s="95">
        <v>48543726.425781302</v>
      </c>
      <c r="AW1694" s="95">
        <v>0</v>
      </c>
      <c r="AX1694" s="95">
        <v>810094.12697601295</v>
      </c>
      <c r="AY1694" s="95">
        <v>34559436.619628899</v>
      </c>
      <c r="AZ1694" s="95">
        <v>14571292.419921899</v>
      </c>
      <c r="BA1694" s="95">
        <v>0</v>
      </c>
      <c r="BB1694" s="95">
        <v>30127389.548095699</v>
      </c>
      <c r="BC1694" s="95">
        <v>7752825.0287475605</v>
      </c>
      <c r="BD1694" s="95">
        <v>0</v>
      </c>
      <c r="BE1694" s="95">
        <v>4480439.0720214797</v>
      </c>
      <c r="BF1694" s="95">
        <v>0</v>
      </c>
      <c r="BG1694" s="95">
        <v>48576909.523925804</v>
      </c>
      <c r="BH1694" s="95">
        <v>17137603.7341309</v>
      </c>
      <c r="BI1694" s="95">
        <v>0</v>
      </c>
      <c r="BJ1694" s="95">
        <v>2929256.11801147</v>
      </c>
      <c r="BK1694" s="95">
        <v>2176974.0598449698</v>
      </c>
      <c r="BL1694" s="95">
        <v>0</v>
      </c>
      <c r="BM1694" s="95">
        <v>0</v>
      </c>
      <c r="BN1694" s="95">
        <v>0</v>
      </c>
      <c r="BO1694" s="95">
        <v>0</v>
      </c>
      <c r="BP1694" s="95">
        <v>0</v>
      </c>
      <c r="BQ1694" s="95">
        <v>0</v>
      </c>
      <c r="BR1694" s="95">
        <v>9653354.4123535194</v>
      </c>
      <c r="BS1694" s="95">
        <v>5396691.8269653302</v>
      </c>
      <c r="BT1694" s="95">
        <v>0</v>
      </c>
      <c r="BU1694" s="95">
        <v>1790549.0399932901</v>
      </c>
      <c r="BV1694" s="95">
        <v>3060229.1212158198</v>
      </c>
      <c r="BW1694" s="95">
        <v>0</v>
      </c>
      <c r="BX1694" s="95">
        <v>314167.44976043701</v>
      </c>
      <c r="BY1694" s="95">
        <v>0</v>
      </c>
      <c r="BZ1694" s="95">
        <v>0</v>
      </c>
      <c r="CA1694" s="95">
        <v>0</v>
      </c>
      <c r="CB1694" s="95">
        <v>8501672.66088867</v>
      </c>
      <c r="CC1694" s="95">
        <v>87576458.012695298</v>
      </c>
      <c r="CD1694" s="95">
        <v>20067915.404541001</v>
      </c>
      <c r="CE1694" s="95">
        <v>3642.9926816523098</v>
      </c>
      <c r="CF1694" s="95">
        <v>525093.48188781703</v>
      </c>
      <c r="CG1694" s="95">
        <v>4489304.5393676804</v>
      </c>
      <c r="CH1694" s="95">
        <v>0</v>
      </c>
      <c r="CI1694" s="95">
        <v>120616.338209152</v>
      </c>
      <c r="CJ1694" s="95">
        <v>9026771.8122558594</v>
      </c>
      <c r="CK1694" s="95">
        <v>91955930.900390595</v>
      </c>
      <c r="CL1694" s="95">
        <v>20420862.076904301</v>
      </c>
      <c r="CM1694" s="160">
        <v>159060.78306770301</v>
      </c>
      <c r="CN1694" s="160">
        <v>21413925.076171901</v>
      </c>
      <c r="CO1694" s="160">
        <v>140643965.41210899</v>
      </c>
      <c r="CP1694" s="95">
        <v>20420862.076904301</v>
      </c>
      <c r="CQ1694" s="95">
        <v>0</v>
      </c>
      <c r="CR1694" s="95">
        <v>0</v>
      </c>
      <c r="CS1694" s="95">
        <v>0</v>
      </c>
      <c r="CT1694" s="95">
        <v>0</v>
      </c>
      <c r="CU1694" s="161">
        <v>9026766.1427764874</v>
      </c>
      <c r="CV1694" s="161">
        <v>92065762.552062973</v>
      </c>
    </row>
    <row r="1695" spans="1:100" x14ac:dyDescent="0.2">
      <c r="A1695" s="94" t="s">
        <v>76</v>
      </c>
      <c r="B1695" s="96">
        <v>41974</v>
      </c>
      <c r="C1695" s="95">
        <v>101973.95834922801</v>
      </c>
      <c r="D1695" s="95">
        <v>0</v>
      </c>
      <c r="E1695" s="95">
        <v>14389.065807938599</v>
      </c>
      <c r="F1695" s="95">
        <v>0</v>
      </c>
      <c r="G1695" s="95">
        <v>3631.3477087914898</v>
      </c>
      <c r="H1695" s="95">
        <v>0</v>
      </c>
      <c r="I1695" s="95">
        <v>0</v>
      </c>
      <c r="J1695" s="95">
        <v>38592.951021671302</v>
      </c>
      <c r="K1695" s="95">
        <v>0</v>
      </c>
      <c r="L1695" s="95">
        <v>488.03563888743503</v>
      </c>
      <c r="M1695" s="95">
        <v>47360.315566062898</v>
      </c>
      <c r="N1695" s="95">
        <v>10916.288510918601</v>
      </c>
      <c r="O1695" s="95">
        <v>0</v>
      </c>
      <c r="P1695" s="95">
        <v>52882.577808857</v>
      </c>
      <c r="Q1695" s="95">
        <v>4812.3451343178704</v>
      </c>
      <c r="R1695" s="95">
        <v>0</v>
      </c>
      <c r="S1695" s="95">
        <v>3619.3329208791301</v>
      </c>
      <c r="T1695" s="95">
        <v>0</v>
      </c>
      <c r="U1695" s="95">
        <v>38601.071225166299</v>
      </c>
      <c r="V1695" s="95">
        <v>6900187.6286010696</v>
      </c>
      <c r="W1695" s="95">
        <v>0</v>
      </c>
      <c r="X1695" s="95">
        <v>1490791.5432128899</v>
      </c>
      <c r="Y1695" s="95">
        <v>978438.748695374</v>
      </c>
      <c r="Z1695" s="95">
        <v>520837.80901336699</v>
      </c>
      <c r="AA1695" s="95">
        <v>0</v>
      </c>
      <c r="AB1695" s="95">
        <v>0</v>
      </c>
      <c r="AC1695" s="95">
        <v>12321898.870117201</v>
      </c>
      <c r="AD1695" s="95">
        <v>0</v>
      </c>
      <c r="AE1695" s="95">
        <v>70126.814013481096</v>
      </c>
      <c r="AF1695" s="95">
        <v>3147462.8291626</v>
      </c>
      <c r="AG1695" s="95">
        <v>1564731.11268616</v>
      </c>
      <c r="AH1695" s="95">
        <v>0</v>
      </c>
      <c r="AI1695" s="95">
        <v>2803899.7930602999</v>
      </c>
      <c r="AJ1695" s="95">
        <v>823435.069007874</v>
      </c>
      <c r="AK1695" s="95">
        <v>0</v>
      </c>
      <c r="AL1695" s="95">
        <v>519002.22065734898</v>
      </c>
      <c r="AM1695" s="95">
        <v>0</v>
      </c>
      <c r="AN1695" s="95">
        <v>12324671.15271</v>
      </c>
      <c r="AO1695" s="95">
        <v>71912481.358398393</v>
      </c>
      <c r="AP1695" s="95">
        <v>0</v>
      </c>
      <c r="AQ1695" s="95">
        <v>14808039.0046387</v>
      </c>
      <c r="AR1695" s="95">
        <v>0</v>
      </c>
      <c r="AS1695" s="95">
        <v>4455997.3001709003</v>
      </c>
      <c r="AT1695" s="95">
        <v>0</v>
      </c>
      <c r="AU1695" s="95">
        <v>0</v>
      </c>
      <c r="AV1695" s="95">
        <v>48665466.8369141</v>
      </c>
      <c r="AW1695" s="95">
        <v>0</v>
      </c>
      <c r="AX1695" s="95">
        <v>596475.748435974</v>
      </c>
      <c r="AY1695" s="95">
        <v>34521984.028320298</v>
      </c>
      <c r="AZ1695" s="95">
        <v>14231862.5158691</v>
      </c>
      <c r="BA1695" s="95">
        <v>0</v>
      </c>
      <c r="BB1695" s="95">
        <v>29669227.944091801</v>
      </c>
      <c r="BC1695" s="95">
        <v>7763423.9801635696</v>
      </c>
      <c r="BD1695" s="95">
        <v>0</v>
      </c>
      <c r="BE1695" s="95">
        <v>4441733.55712891</v>
      </c>
      <c r="BF1695" s="95">
        <v>0</v>
      </c>
      <c r="BG1695" s="95">
        <v>48675421.504882798</v>
      </c>
      <c r="BH1695" s="95">
        <v>17054985.931884799</v>
      </c>
      <c r="BI1695" s="95">
        <v>0</v>
      </c>
      <c r="BJ1695" s="95">
        <v>2873124.0222168001</v>
      </c>
      <c r="BK1695" s="95">
        <v>2120785.0811462398</v>
      </c>
      <c r="BL1695" s="95">
        <v>0</v>
      </c>
      <c r="BM1695" s="95">
        <v>0</v>
      </c>
      <c r="BN1695" s="95">
        <v>0</v>
      </c>
      <c r="BO1695" s="95">
        <v>0</v>
      </c>
      <c r="BP1695" s="95">
        <v>0</v>
      </c>
      <c r="BQ1695" s="95">
        <v>0</v>
      </c>
      <c r="BR1695" s="95">
        <v>9649284.4014892597</v>
      </c>
      <c r="BS1695" s="95">
        <v>5281061.0752563505</v>
      </c>
      <c r="BT1695" s="95">
        <v>0</v>
      </c>
      <c r="BU1695" s="95">
        <v>1944666.4499816899</v>
      </c>
      <c r="BV1695" s="95">
        <v>3065477.9446105999</v>
      </c>
      <c r="BW1695" s="95">
        <v>0</v>
      </c>
      <c r="BX1695" s="95">
        <v>345879.63971710199</v>
      </c>
      <c r="BY1695" s="95">
        <v>0</v>
      </c>
      <c r="BZ1695" s="95">
        <v>0</v>
      </c>
      <c r="CA1695" s="95">
        <v>0</v>
      </c>
      <c r="CB1695" s="95">
        <v>8396590.0274658203</v>
      </c>
      <c r="CC1695" s="95">
        <v>86717447.915039107</v>
      </c>
      <c r="CD1695" s="95">
        <v>19929218.6945801</v>
      </c>
      <c r="CE1695" s="95">
        <v>3630.2051612138698</v>
      </c>
      <c r="CF1695" s="95">
        <v>523775.15085220302</v>
      </c>
      <c r="CG1695" s="95">
        <v>4480904.6242065402</v>
      </c>
      <c r="CH1695" s="95">
        <v>0</v>
      </c>
      <c r="CI1695" s="95">
        <v>120008.019787788</v>
      </c>
      <c r="CJ1695" s="95">
        <v>8921159.9331054706</v>
      </c>
      <c r="CK1695" s="95">
        <v>91076607.770507798</v>
      </c>
      <c r="CL1695" s="95">
        <v>20281749.7734375</v>
      </c>
      <c r="CM1695" s="160">
        <v>158255.97071075399</v>
      </c>
      <c r="CN1695" s="160">
        <v>21214663.269531298</v>
      </c>
      <c r="CO1695" s="160">
        <v>139753080.34765601</v>
      </c>
      <c r="CP1695" s="95">
        <v>20281749.7734375</v>
      </c>
      <c r="CQ1695" s="95">
        <v>0</v>
      </c>
      <c r="CR1695" s="95">
        <v>0</v>
      </c>
      <c r="CS1695" s="95">
        <v>0</v>
      </c>
      <c r="CT1695" s="95">
        <v>0</v>
      </c>
      <c r="CU1695" s="161">
        <v>8920365.1783180237</v>
      </c>
      <c r="CV1695" s="161">
        <v>91198352.53924565</v>
      </c>
    </row>
    <row r="1696" spans="1:100" x14ac:dyDescent="0.2">
      <c r="A1696" s="94" t="s">
        <v>76</v>
      </c>
      <c r="B1696" s="96">
        <v>42064</v>
      </c>
      <c r="C1696" s="95">
        <v>101276.015885353</v>
      </c>
      <c r="D1696" s="95">
        <v>0</v>
      </c>
      <c r="E1696" s="95">
        <v>14144.9402166605</v>
      </c>
      <c r="F1696" s="95">
        <v>0</v>
      </c>
      <c r="G1696" s="95">
        <v>3687.5081330537801</v>
      </c>
      <c r="H1696" s="95">
        <v>0</v>
      </c>
      <c r="I1696" s="95">
        <v>0</v>
      </c>
      <c r="J1696" s="95">
        <v>38636.274661064097</v>
      </c>
      <c r="K1696" s="95">
        <v>0</v>
      </c>
      <c r="L1696" s="95">
        <v>429.40598799288301</v>
      </c>
      <c r="M1696" s="95">
        <v>47222.6115307808</v>
      </c>
      <c r="N1696" s="95">
        <v>10754.901043415101</v>
      </c>
      <c r="O1696" s="95">
        <v>0</v>
      </c>
      <c r="P1696" s="95">
        <v>52137.208611488299</v>
      </c>
      <c r="Q1696" s="95">
        <v>4738.4363349676096</v>
      </c>
      <c r="R1696" s="95">
        <v>0</v>
      </c>
      <c r="S1696" s="95">
        <v>3667.6826327741101</v>
      </c>
      <c r="T1696" s="95">
        <v>0</v>
      </c>
      <c r="U1696" s="95">
        <v>38659.628579139702</v>
      </c>
      <c r="V1696" s="95">
        <v>6829492.8094482403</v>
      </c>
      <c r="W1696" s="95">
        <v>0</v>
      </c>
      <c r="X1696" s="95">
        <v>1455628.88908386</v>
      </c>
      <c r="Y1696" s="95">
        <v>954720.45053100598</v>
      </c>
      <c r="Z1696" s="95">
        <v>519502.12446975702</v>
      </c>
      <c r="AA1696" s="95">
        <v>0</v>
      </c>
      <c r="AB1696" s="95">
        <v>0</v>
      </c>
      <c r="AC1696" s="95">
        <v>12330400.5665283</v>
      </c>
      <c r="AD1696" s="95">
        <v>0</v>
      </c>
      <c r="AE1696" s="95">
        <v>64811.123322009997</v>
      </c>
      <c r="AF1696" s="95">
        <v>3113566.5413818401</v>
      </c>
      <c r="AG1696" s="95">
        <v>1516546.31103516</v>
      </c>
      <c r="AH1696" s="95">
        <v>0</v>
      </c>
      <c r="AI1696" s="95">
        <v>2726131.5368042002</v>
      </c>
      <c r="AJ1696" s="95">
        <v>806866.56588745106</v>
      </c>
      <c r="AK1696" s="95">
        <v>0</v>
      </c>
      <c r="AL1696" s="95">
        <v>516630.95186615002</v>
      </c>
      <c r="AM1696" s="95">
        <v>0</v>
      </c>
      <c r="AN1696" s="95">
        <v>12334342.2492676</v>
      </c>
      <c r="AO1696" s="95">
        <v>71424485.3125</v>
      </c>
      <c r="AP1696" s="95">
        <v>0</v>
      </c>
      <c r="AQ1696" s="95">
        <v>14408632.1300049</v>
      </c>
      <c r="AR1696" s="95">
        <v>0</v>
      </c>
      <c r="AS1696" s="95">
        <v>4459210.1755981399</v>
      </c>
      <c r="AT1696" s="95">
        <v>0</v>
      </c>
      <c r="AU1696" s="95">
        <v>0</v>
      </c>
      <c r="AV1696" s="95">
        <v>48722808.866699196</v>
      </c>
      <c r="AW1696" s="95">
        <v>0</v>
      </c>
      <c r="AX1696" s="95">
        <v>547409.20018005394</v>
      </c>
      <c r="AY1696" s="95">
        <v>34221193.9052734</v>
      </c>
      <c r="AZ1696" s="95">
        <v>13834068.130859399</v>
      </c>
      <c r="BA1696" s="95">
        <v>0</v>
      </c>
      <c r="BB1696" s="95">
        <v>29020573.337402299</v>
      </c>
      <c r="BC1696" s="95">
        <v>7655446.9163818397</v>
      </c>
      <c r="BD1696" s="95">
        <v>0</v>
      </c>
      <c r="BE1696" s="95">
        <v>4433672.42932129</v>
      </c>
      <c r="BF1696" s="95">
        <v>0</v>
      </c>
      <c r="BG1696" s="95">
        <v>48786194.073730499</v>
      </c>
      <c r="BH1696" s="95">
        <v>16833131.8291016</v>
      </c>
      <c r="BI1696" s="95">
        <v>0</v>
      </c>
      <c r="BJ1696" s="95">
        <v>2818021.8855285598</v>
      </c>
      <c r="BK1696" s="95">
        <v>2079740.6303405799</v>
      </c>
      <c r="BL1696" s="95">
        <v>0</v>
      </c>
      <c r="BM1696" s="95">
        <v>0</v>
      </c>
      <c r="BN1696" s="95">
        <v>0</v>
      </c>
      <c r="BO1696" s="95">
        <v>0</v>
      </c>
      <c r="BP1696" s="95">
        <v>0</v>
      </c>
      <c r="BQ1696" s="95">
        <v>0</v>
      </c>
      <c r="BR1696" s="95">
        <v>9616095.15771484</v>
      </c>
      <c r="BS1696" s="95">
        <v>5145363.1471557599</v>
      </c>
      <c r="BT1696" s="95">
        <v>0</v>
      </c>
      <c r="BU1696" s="95">
        <v>1908786.4399871801</v>
      </c>
      <c r="BV1696" s="95">
        <v>3022241.88421631</v>
      </c>
      <c r="BW1696" s="95">
        <v>0</v>
      </c>
      <c r="BX1696" s="95">
        <v>386965.04947280901</v>
      </c>
      <c r="BY1696" s="95">
        <v>0</v>
      </c>
      <c r="BZ1696" s="95">
        <v>0</v>
      </c>
      <c r="CA1696" s="95">
        <v>0</v>
      </c>
      <c r="CB1696" s="95">
        <v>8284867.8635253897</v>
      </c>
      <c r="CC1696" s="95">
        <v>85855628.038085893</v>
      </c>
      <c r="CD1696" s="95">
        <v>19648093.5393066</v>
      </c>
      <c r="CE1696" s="95">
        <v>3689.2730042636399</v>
      </c>
      <c r="CF1696" s="95">
        <v>521670.68806457502</v>
      </c>
      <c r="CG1696" s="95">
        <v>4470880.65808105</v>
      </c>
      <c r="CH1696" s="95">
        <v>0</v>
      </c>
      <c r="CI1696" s="95">
        <v>119024.92384338399</v>
      </c>
      <c r="CJ1696" s="95">
        <v>8807294.59521484</v>
      </c>
      <c r="CK1696" s="95">
        <v>90361610.0546875</v>
      </c>
      <c r="CL1696" s="95">
        <v>20026896.131591801</v>
      </c>
      <c r="CM1696" s="160">
        <v>157347.78446579</v>
      </c>
      <c r="CN1696" s="160">
        <v>21128243.717041001</v>
      </c>
      <c r="CO1696" s="160">
        <v>139125773.68359399</v>
      </c>
      <c r="CP1696" s="95">
        <v>20026896.131591801</v>
      </c>
      <c r="CQ1696" s="95">
        <v>0</v>
      </c>
      <c r="CR1696" s="95">
        <v>0</v>
      </c>
      <c r="CS1696" s="95">
        <v>0</v>
      </c>
      <c r="CT1696" s="95">
        <v>0</v>
      </c>
      <c r="CU1696" s="161">
        <v>8806538.551589964</v>
      </c>
      <c r="CV1696" s="161">
        <v>90326508.696166947</v>
      </c>
    </row>
    <row r="1697" spans="1:100" x14ac:dyDescent="0.2">
      <c r="A1697" s="94" t="s">
        <v>76</v>
      </c>
      <c r="B1697" s="96">
        <v>42156</v>
      </c>
      <c r="C1697" s="95">
        <v>101058.135975838</v>
      </c>
      <c r="D1697" s="95">
        <v>0</v>
      </c>
      <c r="E1697" s="95">
        <v>13936.4592790604</v>
      </c>
      <c r="F1697" s="95">
        <v>0</v>
      </c>
      <c r="G1697" s="95">
        <v>3694.0243843793901</v>
      </c>
      <c r="H1697" s="95">
        <v>0</v>
      </c>
      <c r="I1697" s="95">
        <v>0</v>
      </c>
      <c r="J1697" s="95">
        <v>38734.675907611803</v>
      </c>
      <c r="K1697" s="95">
        <v>0</v>
      </c>
      <c r="L1697" s="95">
        <v>438.57822204381199</v>
      </c>
      <c r="M1697" s="95">
        <v>47403.831340789802</v>
      </c>
      <c r="N1697" s="95">
        <v>10493.700537204701</v>
      </c>
      <c r="O1697" s="95">
        <v>0</v>
      </c>
      <c r="P1697" s="95">
        <v>51936.588303089098</v>
      </c>
      <c r="Q1697" s="95">
        <v>4739.1102763414401</v>
      </c>
      <c r="R1697" s="95">
        <v>0</v>
      </c>
      <c r="S1697" s="95">
        <v>3676.4269884228702</v>
      </c>
      <c r="T1697" s="95">
        <v>0</v>
      </c>
      <c r="U1697" s="95">
        <v>38748.378520011902</v>
      </c>
      <c r="V1697" s="95">
        <v>6796477.8790893601</v>
      </c>
      <c r="W1697" s="95">
        <v>0</v>
      </c>
      <c r="X1697" s="95">
        <v>1434720.2594909701</v>
      </c>
      <c r="Y1697" s="95">
        <v>938748.71314239502</v>
      </c>
      <c r="Z1697" s="95">
        <v>519282.03771591198</v>
      </c>
      <c r="AA1697" s="95">
        <v>0</v>
      </c>
      <c r="AB1697" s="95">
        <v>0</v>
      </c>
      <c r="AC1697" s="95">
        <v>12366140.4342041</v>
      </c>
      <c r="AD1697" s="95">
        <v>0</v>
      </c>
      <c r="AE1697" s="95">
        <v>57632.458431243896</v>
      </c>
      <c r="AF1697" s="95">
        <v>3144284.4218139602</v>
      </c>
      <c r="AG1697" s="95">
        <v>1483092.1112670901</v>
      </c>
      <c r="AH1697" s="95">
        <v>0</v>
      </c>
      <c r="AI1697" s="95">
        <v>2746223.66900635</v>
      </c>
      <c r="AJ1697" s="95">
        <v>813422.07559204102</v>
      </c>
      <c r="AK1697" s="95">
        <v>0</v>
      </c>
      <c r="AL1697" s="95">
        <v>517129.01825332601</v>
      </c>
      <c r="AM1697" s="95">
        <v>0</v>
      </c>
      <c r="AN1697" s="95">
        <v>12367558.115600601</v>
      </c>
      <c r="AO1697" s="95">
        <v>71374891.537109405</v>
      </c>
      <c r="AP1697" s="95">
        <v>0</v>
      </c>
      <c r="AQ1697" s="95">
        <v>14336546.127563501</v>
      </c>
      <c r="AR1697" s="95">
        <v>0</v>
      </c>
      <c r="AS1697" s="95">
        <v>4461452.00671387</v>
      </c>
      <c r="AT1697" s="95">
        <v>0</v>
      </c>
      <c r="AU1697" s="95">
        <v>0</v>
      </c>
      <c r="AV1697" s="95">
        <v>49106231.065429702</v>
      </c>
      <c r="AW1697" s="95">
        <v>0</v>
      </c>
      <c r="AX1697" s="95">
        <v>460240.70249939</v>
      </c>
      <c r="AY1697" s="95">
        <v>34725715.976074196</v>
      </c>
      <c r="AZ1697" s="95">
        <v>13563648.305542</v>
      </c>
      <c r="BA1697" s="95">
        <v>0</v>
      </c>
      <c r="BB1697" s="95">
        <v>29285355.337646499</v>
      </c>
      <c r="BC1697" s="95">
        <v>7733075.65307617</v>
      </c>
      <c r="BD1697" s="95">
        <v>0</v>
      </c>
      <c r="BE1697" s="95">
        <v>4444130.2311401404</v>
      </c>
      <c r="BF1697" s="95">
        <v>0</v>
      </c>
      <c r="BG1697" s="95">
        <v>49037333.343261696</v>
      </c>
      <c r="BH1697" s="95">
        <v>16919930.755127002</v>
      </c>
      <c r="BI1697" s="95">
        <v>0</v>
      </c>
      <c r="BJ1697" s="95">
        <v>2799475.19989014</v>
      </c>
      <c r="BK1697" s="95">
        <v>2045966.76177979</v>
      </c>
      <c r="BL1697" s="95">
        <v>0</v>
      </c>
      <c r="BM1697" s="95">
        <v>0</v>
      </c>
      <c r="BN1697" s="95">
        <v>0</v>
      </c>
      <c r="BO1697" s="95">
        <v>0</v>
      </c>
      <c r="BP1697" s="95">
        <v>0</v>
      </c>
      <c r="BQ1697" s="95">
        <v>0</v>
      </c>
      <c r="BR1697" s="95">
        <v>9722537.5543212909</v>
      </c>
      <c r="BS1697" s="95">
        <v>5050665.2295532199</v>
      </c>
      <c r="BT1697" s="95">
        <v>0</v>
      </c>
      <c r="BU1697" s="95">
        <v>1977948.0699768099</v>
      </c>
      <c r="BV1697" s="95">
        <v>3075938.2722168001</v>
      </c>
      <c r="BW1697" s="95">
        <v>0</v>
      </c>
      <c r="BX1697" s="95">
        <v>396996.769454956</v>
      </c>
      <c r="BY1697" s="95">
        <v>0</v>
      </c>
      <c r="BZ1697" s="95">
        <v>0</v>
      </c>
      <c r="CA1697" s="95">
        <v>0</v>
      </c>
      <c r="CB1697" s="95">
        <v>8230256.8532104502</v>
      </c>
      <c r="CC1697" s="95">
        <v>85639294.6640625</v>
      </c>
      <c r="CD1697" s="95">
        <v>19719051.03125</v>
      </c>
      <c r="CE1697" s="95">
        <v>3693.7491559684299</v>
      </c>
      <c r="CF1697" s="95">
        <v>518817.45592117298</v>
      </c>
      <c r="CG1697" s="95">
        <v>4452979.4949340802</v>
      </c>
      <c r="CH1697" s="95">
        <v>0</v>
      </c>
      <c r="CI1697" s="95">
        <v>118712.35893631</v>
      </c>
      <c r="CJ1697" s="95">
        <v>8749215.9057617206</v>
      </c>
      <c r="CK1697" s="95">
        <v>90031236.7265625</v>
      </c>
      <c r="CL1697" s="95">
        <v>20086576.919189502</v>
      </c>
      <c r="CM1697" s="160">
        <v>157097.97723197899</v>
      </c>
      <c r="CN1697" s="160">
        <v>21125114.290527299</v>
      </c>
      <c r="CO1697" s="160">
        <v>139179602.66015601</v>
      </c>
      <c r="CP1697" s="95">
        <v>20086576.919189502</v>
      </c>
      <c r="CQ1697" s="95">
        <v>0</v>
      </c>
      <c r="CR1697" s="95">
        <v>0</v>
      </c>
      <c r="CS1697" s="95">
        <v>0</v>
      </c>
      <c r="CT1697" s="95">
        <v>0</v>
      </c>
      <c r="CU1697" s="161">
        <v>8749074.3091316223</v>
      </c>
      <c r="CV1697" s="161">
        <v>90092274.158996582</v>
      </c>
    </row>
    <row r="1698" spans="1:100" x14ac:dyDescent="0.2">
      <c r="A1698" s="94" t="s">
        <v>76</v>
      </c>
      <c r="B1698" s="96">
        <v>42248</v>
      </c>
      <c r="C1698" s="95">
        <v>100772.489918709</v>
      </c>
      <c r="D1698" s="95">
        <v>0</v>
      </c>
      <c r="E1698" s="95">
        <v>13706.003394842101</v>
      </c>
      <c r="F1698" s="95">
        <v>0</v>
      </c>
      <c r="G1698" s="95">
        <v>3710.4259254038302</v>
      </c>
      <c r="H1698" s="95">
        <v>0</v>
      </c>
      <c r="I1698" s="95">
        <v>0</v>
      </c>
      <c r="J1698" s="95">
        <v>38685.2501134872</v>
      </c>
      <c r="K1698" s="95">
        <v>0</v>
      </c>
      <c r="L1698" s="95">
        <v>433.37574597448099</v>
      </c>
      <c r="M1698" s="95">
        <v>47596.813099384301</v>
      </c>
      <c r="N1698" s="95">
        <v>10316.8689168692</v>
      </c>
      <c r="O1698" s="95">
        <v>0</v>
      </c>
      <c r="P1698" s="95">
        <v>51534.389544010199</v>
      </c>
      <c r="Q1698" s="95">
        <v>4701.5348502397501</v>
      </c>
      <c r="R1698" s="95">
        <v>0</v>
      </c>
      <c r="S1698" s="95">
        <v>3695.83484500647</v>
      </c>
      <c r="T1698" s="95">
        <v>0</v>
      </c>
      <c r="U1698" s="95">
        <v>38689.998312473297</v>
      </c>
      <c r="V1698" s="95">
        <v>6741391.4195556603</v>
      </c>
      <c r="W1698" s="95">
        <v>0</v>
      </c>
      <c r="X1698" s="95">
        <v>1414242.9916992199</v>
      </c>
      <c r="Y1698" s="95">
        <v>926083.58731841994</v>
      </c>
      <c r="Z1698" s="95">
        <v>514373.65913009603</v>
      </c>
      <c r="AA1698" s="95">
        <v>0</v>
      </c>
      <c r="AB1698" s="95">
        <v>0</v>
      </c>
      <c r="AC1698" s="95">
        <v>12345757.985595699</v>
      </c>
      <c r="AD1698" s="95">
        <v>0</v>
      </c>
      <c r="AE1698" s="95">
        <v>49296.620657920801</v>
      </c>
      <c r="AF1698" s="95">
        <v>3155658.1521911598</v>
      </c>
      <c r="AG1698" s="95">
        <v>1451630.51878357</v>
      </c>
      <c r="AH1698" s="95">
        <v>0</v>
      </c>
      <c r="AI1698" s="95">
        <v>2697201.1087951702</v>
      </c>
      <c r="AJ1698" s="95">
        <v>804548.38558196998</v>
      </c>
      <c r="AK1698" s="95">
        <v>0</v>
      </c>
      <c r="AL1698" s="95">
        <v>512766.60985565197</v>
      </c>
      <c r="AM1698" s="95">
        <v>0</v>
      </c>
      <c r="AN1698" s="95">
        <v>12346038.315918</v>
      </c>
      <c r="AO1698" s="95">
        <v>70992515.814453095</v>
      </c>
      <c r="AP1698" s="95">
        <v>0</v>
      </c>
      <c r="AQ1698" s="95">
        <v>14248405.252563501</v>
      </c>
      <c r="AR1698" s="95">
        <v>0</v>
      </c>
      <c r="AS1698" s="95">
        <v>4437340.3310546903</v>
      </c>
      <c r="AT1698" s="95">
        <v>0</v>
      </c>
      <c r="AU1698" s="95">
        <v>0</v>
      </c>
      <c r="AV1698" s="95">
        <v>49037806.321777299</v>
      </c>
      <c r="AW1698" s="95">
        <v>0</v>
      </c>
      <c r="AX1698" s="95">
        <v>451904.64115142799</v>
      </c>
      <c r="AY1698" s="95">
        <v>35026576.145996101</v>
      </c>
      <c r="AZ1698" s="95">
        <v>13295157.170776401</v>
      </c>
      <c r="BA1698" s="95">
        <v>0</v>
      </c>
      <c r="BB1698" s="95">
        <v>28898070.982421901</v>
      </c>
      <c r="BC1698" s="95">
        <v>7609030.8013915997</v>
      </c>
      <c r="BD1698" s="95">
        <v>0</v>
      </c>
      <c r="BE1698" s="95">
        <v>4421445.8701782199</v>
      </c>
      <c r="BF1698" s="95">
        <v>0</v>
      </c>
      <c r="BG1698" s="95">
        <v>49064371.2421875</v>
      </c>
      <c r="BH1698" s="95">
        <v>16898005.154296901</v>
      </c>
      <c r="BI1698" s="95">
        <v>0</v>
      </c>
      <c r="BJ1698" s="95">
        <v>2741684.1094970698</v>
      </c>
      <c r="BK1698" s="95">
        <v>2016384.24205017</v>
      </c>
      <c r="BL1698" s="95">
        <v>0</v>
      </c>
      <c r="BM1698" s="95">
        <v>0</v>
      </c>
      <c r="BN1698" s="95">
        <v>0</v>
      </c>
      <c r="BO1698" s="95">
        <v>0</v>
      </c>
      <c r="BP1698" s="95">
        <v>0</v>
      </c>
      <c r="BQ1698" s="95">
        <v>0</v>
      </c>
      <c r="BR1698" s="95">
        <v>9789247.6593017597</v>
      </c>
      <c r="BS1698" s="95">
        <v>4955297.2401733398</v>
      </c>
      <c r="BT1698" s="95">
        <v>0</v>
      </c>
      <c r="BU1698" s="95">
        <v>1709781.1299896201</v>
      </c>
      <c r="BV1698" s="95">
        <v>3028426.2724304199</v>
      </c>
      <c r="BW1698" s="95">
        <v>0</v>
      </c>
      <c r="BX1698" s="95">
        <v>332496.39955520601</v>
      </c>
      <c r="BY1698" s="95">
        <v>0</v>
      </c>
      <c r="BZ1698" s="95">
        <v>0</v>
      </c>
      <c r="CA1698" s="95">
        <v>0</v>
      </c>
      <c r="CB1698" s="95">
        <v>8148724.0274047898</v>
      </c>
      <c r="CC1698" s="95">
        <v>85198841.893554702</v>
      </c>
      <c r="CD1698" s="95">
        <v>19643380.407958999</v>
      </c>
      <c r="CE1698" s="95">
        <v>3710.1372161209601</v>
      </c>
      <c r="CF1698" s="95">
        <v>514528.36870193499</v>
      </c>
      <c r="CG1698" s="95">
        <v>4432324.2581176804</v>
      </c>
      <c r="CH1698" s="95">
        <v>0</v>
      </c>
      <c r="CI1698" s="95">
        <v>118248.944857597</v>
      </c>
      <c r="CJ1698" s="95">
        <v>8663271.91162109</v>
      </c>
      <c r="CK1698" s="95">
        <v>89514593.818359405</v>
      </c>
      <c r="CL1698" s="95">
        <v>20021440.4133301</v>
      </c>
      <c r="CM1698" s="160">
        <v>156675.967838287</v>
      </c>
      <c r="CN1698" s="160">
        <v>20986915.324218798</v>
      </c>
      <c r="CO1698" s="160">
        <v>138657968.41015601</v>
      </c>
      <c r="CP1698" s="95">
        <v>20021440.4133301</v>
      </c>
      <c r="CQ1698" s="95">
        <v>0</v>
      </c>
      <c r="CR1698" s="95">
        <v>0</v>
      </c>
      <c r="CS1698" s="95">
        <v>0</v>
      </c>
      <c r="CT1698" s="95">
        <v>0</v>
      </c>
      <c r="CU1698" s="161">
        <v>8663252.3961067256</v>
      </c>
      <c r="CV1698" s="161">
        <v>89631166.151672378</v>
      </c>
    </row>
    <row r="1699" spans="1:100" x14ac:dyDescent="0.2">
      <c r="A1699" s="94" t="s">
        <v>76</v>
      </c>
      <c r="B1699" s="96">
        <v>42339</v>
      </c>
      <c r="C1699" s="95">
        <v>100360.039482117</v>
      </c>
      <c r="D1699" s="95">
        <v>0</v>
      </c>
      <c r="E1699" s="95">
        <v>13514.019580721901</v>
      </c>
      <c r="F1699" s="95">
        <v>0</v>
      </c>
      <c r="G1699" s="95">
        <v>3693.74435529113</v>
      </c>
      <c r="H1699" s="95">
        <v>0</v>
      </c>
      <c r="I1699" s="95">
        <v>0</v>
      </c>
      <c r="J1699" s="95">
        <v>38691.1444702148</v>
      </c>
      <c r="K1699" s="95">
        <v>0</v>
      </c>
      <c r="L1699" s="95">
        <v>398.90991875901801</v>
      </c>
      <c r="M1699" s="95">
        <v>47472.478497505203</v>
      </c>
      <c r="N1699" s="95">
        <v>10222.839949965501</v>
      </c>
      <c r="O1699" s="95">
        <v>0</v>
      </c>
      <c r="P1699" s="95">
        <v>51159.945878028899</v>
      </c>
      <c r="Q1699" s="95">
        <v>4661.4433859586698</v>
      </c>
      <c r="R1699" s="95">
        <v>0</v>
      </c>
      <c r="S1699" s="95">
        <v>3680.1703063249602</v>
      </c>
      <c r="T1699" s="95">
        <v>0</v>
      </c>
      <c r="U1699" s="95">
        <v>38698.4871015549</v>
      </c>
      <c r="V1699" s="95">
        <v>6729188.3275146503</v>
      </c>
      <c r="W1699" s="95">
        <v>0</v>
      </c>
      <c r="X1699" s="95">
        <v>1398503.2137756301</v>
      </c>
      <c r="Y1699" s="95">
        <v>896739.50971984898</v>
      </c>
      <c r="Z1699" s="95">
        <v>511970.08750915498</v>
      </c>
      <c r="AA1699" s="95">
        <v>0</v>
      </c>
      <c r="AB1699" s="95">
        <v>0</v>
      </c>
      <c r="AC1699" s="95">
        <v>12363996.017578101</v>
      </c>
      <c r="AD1699" s="95">
        <v>0</v>
      </c>
      <c r="AE1699" s="95">
        <v>53033.971758842497</v>
      </c>
      <c r="AF1699" s="95">
        <v>3165687.3053283701</v>
      </c>
      <c r="AG1699" s="95">
        <v>1430358.3617553699</v>
      </c>
      <c r="AH1699" s="95">
        <v>0</v>
      </c>
      <c r="AI1699" s="95">
        <v>2698134.7481079102</v>
      </c>
      <c r="AJ1699" s="95">
        <v>807802.00235748303</v>
      </c>
      <c r="AK1699" s="95">
        <v>0</v>
      </c>
      <c r="AL1699" s="95">
        <v>509918.80504989601</v>
      </c>
      <c r="AM1699" s="95">
        <v>0</v>
      </c>
      <c r="AN1699" s="95">
        <v>12364729.111816401</v>
      </c>
      <c r="AO1699" s="95">
        <v>71143867.246093795</v>
      </c>
      <c r="AP1699" s="95">
        <v>0</v>
      </c>
      <c r="AQ1699" s="95">
        <v>14180517.8470459</v>
      </c>
      <c r="AR1699" s="95">
        <v>0</v>
      </c>
      <c r="AS1699" s="95">
        <v>4422203.6379394503</v>
      </c>
      <c r="AT1699" s="95">
        <v>0</v>
      </c>
      <c r="AU1699" s="95">
        <v>0</v>
      </c>
      <c r="AV1699" s="95">
        <v>49252659.446777299</v>
      </c>
      <c r="AW1699" s="95">
        <v>0</v>
      </c>
      <c r="AX1699" s="95">
        <v>422203.073150635</v>
      </c>
      <c r="AY1699" s="95">
        <v>35302427.477050804</v>
      </c>
      <c r="AZ1699" s="95">
        <v>13142093.830200201</v>
      </c>
      <c r="BA1699" s="95">
        <v>0</v>
      </c>
      <c r="BB1699" s="95">
        <v>29108962.534179699</v>
      </c>
      <c r="BC1699" s="95">
        <v>7648224.0908813505</v>
      </c>
      <c r="BD1699" s="95">
        <v>0</v>
      </c>
      <c r="BE1699" s="95">
        <v>4407003.9813232403</v>
      </c>
      <c r="BF1699" s="95">
        <v>0</v>
      </c>
      <c r="BG1699" s="95">
        <v>49246333.451171897</v>
      </c>
      <c r="BH1699" s="95">
        <v>17817470.595947299</v>
      </c>
      <c r="BI1699" s="95">
        <v>0</v>
      </c>
      <c r="BJ1699" s="95">
        <v>2846396.0915527302</v>
      </c>
      <c r="BK1699" s="95">
        <v>2034817.3324890099</v>
      </c>
      <c r="BL1699" s="95">
        <v>0</v>
      </c>
      <c r="BM1699" s="95">
        <v>0</v>
      </c>
      <c r="BN1699" s="95">
        <v>0</v>
      </c>
      <c r="BO1699" s="95">
        <v>0</v>
      </c>
      <c r="BP1699" s="95">
        <v>0</v>
      </c>
      <c r="BQ1699" s="95">
        <v>0</v>
      </c>
      <c r="BR1699" s="95">
        <v>9867673.48681641</v>
      </c>
      <c r="BS1699" s="95">
        <v>4905494.2515258798</v>
      </c>
      <c r="BT1699" s="95">
        <v>0</v>
      </c>
      <c r="BU1699" s="95">
        <v>2869409.4399719201</v>
      </c>
      <c r="BV1699" s="95">
        <v>3041705.7363281301</v>
      </c>
      <c r="BW1699" s="95">
        <v>0</v>
      </c>
      <c r="BX1699" s="95">
        <v>534000.29853820801</v>
      </c>
      <c r="BY1699" s="95">
        <v>0</v>
      </c>
      <c r="BZ1699" s="95">
        <v>0</v>
      </c>
      <c r="CA1699" s="95">
        <v>0</v>
      </c>
      <c r="CB1699" s="95">
        <v>8125430.3587646503</v>
      </c>
      <c r="CC1699" s="95">
        <v>85245990.286132798</v>
      </c>
      <c r="CD1699" s="95">
        <v>20663479.7504883</v>
      </c>
      <c r="CE1699" s="95">
        <v>3692.9958517253399</v>
      </c>
      <c r="CF1699" s="95">
        <v>508700.04190826399</v>
      </c>
      <c r="CG1699" s="95">
        <v>4404410.4470214797</v>
      </c>
      <c r="CH1699" s="95">
        <v>0</v>
      </c>
      <c r="CI1699" s="95">
        <v>117591.83764934501</v>
      </c>
      <c r="CJ1699" s="95">
        <v>8634027.2644043006</v>
      </c>
      <c r="CK1699" s="95">
        <v>89726456.979492202</v>
      </c>
      <c r="CL1699" s="95">
        <v>21202945.295410201</v>
      </c>
      <c r="CM1699" s="160">
        <v>155932.82552909901</v>
      </c>
      <c r="CN1699" s="160">
        <v>20977606.8525391</v>
      </c>
      <c r="CO1699" s="160">
        <v>138766391.27148399</v>
      </c>
      <c r="CP1699" s="95">
        <v>21202945.295410201</v>
      </c>
      <c r="CQ1699" s="95">
        <v>0</v>
      </c>
      <c r="CR1699" s="95">
        <v>0</v>
      </c>
      <c r="CS1699" s="95">
        <v>0</v>
      </c>
      <c r="CT1699" s="95">
        <v>0</v>
      </c>
      <c r="CU1699" s="161">
        <v>8634130.4006729145</v>
      </c>
      <c r="CV1699" s="161">
        <v>89650400.733154282</v>
      </c>
    </row>
    <row r="1700" spans="1:100" x14ac:dyDescent="0.2">
      <c r="A1700" s="94" t="s">
        <v>76</v>
      </c>
      <c r="B1700" s="96">
        <v>42430</v>
      </c>
      <c r="C1700" s="95">
        <v>100290.228561401</v>
      </c>
      <c r="D1700" s="95">
        <v>0</v>
      </c>
      <c r="E1700" s="95">
        <v>13940.346923589699</v>
      </c>
      <c r="F1700" s="95">
        <v>0</v>
      </c>
      <c r="G1700" s="95">
        <v>3740.3639690578002</v>
      </c>
      <c r="H1700" s="95">
        <v>0</v>
      </c>
      <c r="I1700" s="95">
        <v>0</v>
      </c>
      <c r="J1700" s="95">
        <v>38643.235593318903</v>
      </c>
      <c r="K1700" s="95">
        <v>0</v>
      </c>
      <c r="L1700" s="95">
        <v>368.51434582844399</v>
      </c>
      <c r="M1700" s="95">
        <v>47733.162052154497</v>
      </c>
      <c r="N1700" s="95">
        <v>10050.2177908421</v>
      </c>
      <c r="O1700" s="95">
        <v>0</v>
      </c>
      <c r="P1700" s="95">
        <v>51394.873054027601</v>
      </c>
      <c r="Q1700" s="95">
        <v>4604.5334852337801</v>
      </c>
      <c r="R1700" s="95">
        <v>0</v>
      </c>
      <c r="S1700" s="95">
        <v>3725.6623271703702</v>
      </c>
      <c r="T1700" s="95">
        <v>0</v>
      </c>
      <c r="U1700" s="95">
        <v>38649.686434269002</v>
      </c>
      <c r="V1700" s="95">
        <v>6695546.0217895498</v>
      </c>
      <c r="W1700" s="95">
        <v>0</v>
      </c>
      <c r="X1700" s="95">
        <v>1394430.5554809601</v>
      </c>
      <c r="Y1700" s="95">
        <v>916827.60375976597</v>
      </c>
      <c r="Z1700" s="95">
        <v>522016.24640274001</v>
      </c>
      <c r="AA1700" s="95">
        <v>0</v>
      </c>
      <c r="AB1700" s="95">
        <v>0</v>
      </c>
      <c r="AC1700" s="95">
        <v>12384774.518066401</v>
      </c>
      <c r="AD1700" s="95">
        <v>0</v>
      </c>
      <c r="AE1700" s="95">
        <v>45852.0859537125</v>
      </c>
      <c r="AF1700" s="95">
        <v>3155672.70172119</v>
      </c>
      <c r="AG1700" s="95">
        <v>1405376.3689880399</v>
      </c>
      <c r="AH1700" s="95">
        <v>0</v>
      </c>
      <c r="AI1700" s="95">
        <v>2723692.2089843801</v>
      </c>
      <c r="AJ1700" s="95">
        <v>814913.42243957496</v>
      </c>
      <c r="AK1700" s="95">
        <v>0</v>
      </c>
      <c r="AL1700" s="95">
        <v>519481.65306472802</v>
      </c>
      <c r="AM1700" s="95">
        <v>0</v>
      </c>
      <c r="AN1700" s="95">
        <v>12385177.5322266</v>
      </c>
      <c r="AO1700" s="95">
        <v>70855595.950195298</v>
      </c>
      <c r="AP1700" s="95">
        <v>0</v>
      </c>
      <c r="AQ1700" s="95">
        <v>14251900.0900879</v>
      </c>
      <c r="AR1700" s="95">
        <v>0</v>
      </c>
      <c r="AS1700" s="95">
        <v>4532605.8161621103</v>
      </c>
      <c r="AT1700" s="95">
        <v>0</v>
      </c>
      <c r="AU1700" s="95">
        <v>0</v>
      </c>
      <c r="AV1700" s="95">
        <v>49494567.3359375</v>
      </c>
      <c r="AW1700" s="95">
        <v>0</v>
      </c>
      <c r="AX1700" s="95">
        <v>356306.22053527797</v>
      </c>
      <c r="AY1700" s="95">
        <v>35250438.028320298</v>
      </c>
      <c r="AZ1700" s="95">
        <v>12892442.426635699</v>
      </c>
      <c r="BA1700" s="95">
        <v>0</v>
      </c>
      <c r="BB1700" s="95">
        <v>29364965.313720699</v>
      </c>
      <c r="BC1700" s="95">
        <v>7770849.6041870099</v>
      </c>
      <c r="BD1700" s="95">
        <v>0</v>
      </c>
      <c r="BE1700" s="95">
        <v>4503242.7155151404</v>
      </c>
      <c r="BF1700" s="95">
        <v>0</v>
      </c>
      <c r="BG1700" s="95">
        <v>49498542.708984397</v>
      </c>
      <c r="BH1700" s="95">
        <v>19548238.392089799</v>
      </c>
      <c r="BI1700" s="95">
        <v>0</v>
      </c>
      <c r="BJ1700" s="95">
        <v>3271875.4206237802</v>
      </c>
      <c r="BK1700" s="95">
        <v>2305113.9806518601</v>
      </c>
      <c r="BL1700" s="95">
        <v>0</v>
      </c>
      <c r="BM1700" s="95">
        <v>0</v>
      </c>
      <c r="BN1700" s="95">
        <v>0</v>
      </c>
      <c r="BO1700" s="95">
        <v>0</v>
      </c>
      <c r="BP1700" s="95">
        <v>0</v>
      </c>
      <c r="BQ1700" s="95">
        <v>0</v>
      </c>
      <c r="BR1700" s="95">
        <v>9891259.5780029297</v>
      </c>
      <c r="BS1700" s="95">
        <v>4828422.4528198196</v>
      </c>
      <c r="BT1700" s="95">
        <v>0</v>
      </c>
      <c r="BU1700" s="95">
        <v>5103176.2999267597</v>
      </c>
      <c r="BV1700" s="95">
        <v>3054317.5710144001</v>
      </c>
      <c r="BW1700" s="95">
        <v>0</v>
      </c>
      <c r="BX1700" s="95">
        <v>928187.82663726795</v>
      </c>
      <c r="BY1700" s="95">
        <v>0</v>
      </c>
      <c r="BZ1700" s="95">
        <v>0</v>
      </c>
      <c r="CA1700" s="95">
        <v>0</v>
      </c>
      <c r="CB1700" s="95">
        <v>8087237.90869141</v>
      </c>
      <c r="CC1700" s="95">
        <v>85049097.474609405</v>
      </c>
      <c r="CD1700" s="95">
        <v>22814781.438720699</v>
      </c>
      <c r="CE1700" s="95">
        <v>3741.4837716519801</v>
      </c>
      <c r="CF1700" s="95">
        <v>513816.65980529803</v>
      </c>
      <c r="CG1700" s="95">
        <v>4467898.21838379</v>
      </c>
      <c r="CH1700" s="95">
        <v>0</v>
      </c>
      <c r="CI1700" s="95">
        <v>117875.314146996</v>
      </c>
      <c r="CJ1700" s="95">
        <v>8604020.0765380897</v>
      </c>
      <c r="CK1700" s="95">
        <v>89257622.3828125</v>
      </c>
      <c r="CL1700" s="95">
        <v>23724753.901367199</v>
      </c>
      <c r="CM1700" s="160">
        <v>156164.77382087699</v>
      </c>
      <c r="CN1700" s="160">
        <v>20973820.1025391</v>
      </c>
      <c r="CO1700" s="160">
        <v>139038916.6875</v>
      </c>
      <c r="CP1700" s="95">
        <v>23724753.901367199</v>
      </c>
      <c r="CQ1700" s="95">
        <v>0</v>
      </c>
      <c r="CR1700" s="95">
        <v>0</v>
      </c>
      <c r="CS1700" s="95">
        <v>0</v>
      </c>
      <c r="CT1700" s="95">
        <v>0</v>
      </c>
      <c r="CU1700" s="161">
        <v>8601054.5684967078</v>
      </c>
      <c r="CV1700" s="161">
        <v>89516995.692993194</v>
      </c>
    </row>
    <row r="1701" spans="1:100" x14ac:dyDescent="0.2">
      <c r="A1701" s="94" t="s">
        <v>76</v>
      </c>
      <c r="B1701" s="96">
        <v>42522</v>
      </c>
      <c r="C1701" s="95">
        <v>99970.215799331694</v>
      </c>
      <c r="D1701" s="95">
        <v>0</v>
      </c>
      <c r="E1701" s="95">
        <v>13602.122979641001</v>
      </c>
      <c r="F1701" s="95">
        <v>0</v>
      </c>
      <c r="G1701" s="95">
        <v>3800.3952472806</v>
      </c>
      <c r="H1701" s="95">
        <v>0</v>
      </c>
      <c r="I1701" s="95">
        <v>0</v>
      </c>
      <c r="J1701" s="95">
        <v>38796.538825988799</v>
      </c>
      <c r="K1701" s="95">
        <v>0</v>
      </c>
      <c r="L1701" s="95">
        <v>383.95410142093903</v>
      </c>
      <c r="M1701" s="95">
        <v>47556.931328773499</v>
      </c>
      <c r="N1701" s="95">
        <v>10017.1890808344</v>
      </c>
      <c r="O1701" s="95">
        <v>0</v>
      </c>
      <c r="P1701" s="95">
        <v>51071.727703571298</v>
      </c>
      <c r="Q1701" s="95">
        <v>4564.8837792873401</v>
      </c>
      <c r="R1701" s="95">
        <v>0</v>
      </c>
      <c r="S1701" s="95">
        <v>3787.8558104932299</v>
      </c>
      <c r="T1701" s="95">
        <v>0</v>
      </c>
      <c r="U1701" s="95">
        <v>38800.238496780403</v>
      </c>
      <c r="V1701" s="95">
        <v>6671640.8115234403</v>
      </c>
      <c r="W1701" s="95">
        <v>0</v>
      </c>
      <c r="X1701" s="95">
        <v>1372117.2341308601</v>
      </c>
      <c r="Y1701" s="95">
        <v>889789.77025604201</v>
      </c>
      <c r="Z1701" s="95">
        <v>527561.43535614002</v>
      </c>
      <c r="AA1701" s="95">
        <v>0</v>
      </c>
      <c r="AB1701" s="95">
        <v>0</v>
      </c>
      <c r="AC1701" s="95">
        <v>12403373.9771729</v>
      </c>
      <c r="AD1701" s="95">
        <v>0</v>
      </c>
      <c r="AE1701" s="95">
        <v>56005.077861785903</v>
      </c>
      <c r="AF1701" s="95">
        <v>3126235.5229492201</v>
      </c>
      <c r="AG1701" s="95">
        <v>1392344.8510894801</v>
      </c>
      <c r="AH1701" s="95">
        <v>0</v>
      </c>
      <c r="AI1701" s="95">
        <v>2700731.81109619</v>
      </c>
      <c r="AJ1701" s="95">
        <v>822782.77934265102</v>
      </c>
      <c r="AK1701" s="95">
        <v>0</v>
      </c>
      <c r="AL1701" s="95">
        <v>524906.05197143601</v>
      </c>
      <c r="AM1701" s="95">
        <v>0</v>
      </c>
      <c r="AN1701" s="95">
        <v>12403199.3083496</v>
      </c>
      <c r="AO1701" s="95">
        <v>70983175.106445298</v>
      </c>
      <c r="AP1701" s="95">
        <v>0</v>
      </c>
      <c r="AQ1701" s="95">
        <v>13941385.0544434</v>
      </c>
      <c r="AR1701" s="95">
        <v>0</v>
      </c>
      <c r="AS1701" s="95">
        <v>4572598.8695678702</v>
      </c>
      <c r="AT1701" s="95">
        <v>0</v>
      </c>
      <c r="AU1701" s="95">
        <v>0</v>
      </c>
      <c r="AV1701" s="95">
        <v>49594079.687988304</v>
      </c>
      <c r="AW1701" s="95">
        <v>0</v>
      </c>
      <c r="AX1701" s="95">
        <v>523799.92345809902</v>
      </c>
      <c r="AY1701" s="95">
        <v>35080548.974609397</v>
      </c>
      <c r="AZ1701" s="95">
        <v>12845796.786132799</v>
      </c>
      <c r="BA1701" s="95">
        <v>0</v>
      </c>
      <c r="BB1701" s="95">
        <v>29144155.879882801</v>
      </c>
      <c r="BC1701" s="95">
        <v>7936254.2399292002</v>
      </c>
      <c r="BD1701" s="95">
        <v>0</v>
      </c>
      <c r="BE1701" s="95">
        <v>4558623.5894165002</v>
      </c>
      <c r="BF1701" s="95">
        <v>0</v>
      </c>
      <c r="BG1701" s="95">
        <v>49582350.315917999</v>
      </c>
      <c r="BH1701" s="95">
        <v>19633506.731445301</v>
      </c>
      <c r="BI1701" s="95">
        <v>0</v>
      </c>
      <c r="BJ1701" s="95">
        <v>3167839.5420227102</v>
      </c>
      <c r="BK1701" s="95">
        <v>2235365.48577881</v>
      </c>
      <c r="BL1701" s="95">
        <v>0</v>
      </c>
      <c r="BM1701" s="95">
        <v>0</v>
      </c>
      <c r="BN1701" s="95">
        <v>0</v>
      </c>
      <c r="BO1701" s="95">
        <v>0</v>
      </c>
      <c r="BP1701" s="95">
        <v>0</v>
      </c>
      <c r="BQ1701" s="95">
        <v>0</v>
      </c>
      <c r="BR1701" s="95">
        <v>9899247.7479247991</v>
      </c>
      <c r="BS1701" s="95">
        <v>4813529.1231079102</v>
      </c>
      <c r="BT1701" s="95">
        <v>0</v>
      </c>
      <c r="BU1701" s="95">
        <v>5176177.1599121103</v>
      </c>
      <c r="BV1701" s="95">
        <v>3108671.3667907701</v>
      </c>
      <c r="BW1701" s="95">
        <v>0</v>
      </c>
      <c r="BX1701" s="95">
        <v>961985.73651123</v>
      </c>
      <c r="BY1701" s="95">
        <v>0</v>
      </c>
      <c r="BZ1701" s="95">
        <v>0</v>
      </c>
      <c r="CA1701" s="95">
        <v>0</v>
      </c>
      <c r="CB1701" s="95">
        <v>8049494.1365356399</v>
      </c>
      <c r="CC1701" s="95">
        <v>84973693.126953095</v>
      </c>
      <c r="CD1701" s="95">
        <v>22799154.970947299</v>
      </c>
      <c r="CE1701" s="95">
        <v>3799.9871364831902</v>
      </c>
      <c r="CF1701" s="95">
        <v>518877.10867690999</v>
      </c>
      <c r="CG1701" s="95">
        <v>4515577.3928222703</v>
      </c>
      <c r="CH1701" s="95">
        <v>0</v>
      </c>
      <c r="CI1701" s="95">
        <v>117403.773457527</v>
      </c>
      <c r="CJ1701" s="95">
        <v>8570459.3289794903</v>
      </c>
      <c r="CK1701" s="95">
        <v>89446190.590820298</v>
      </c>
      <c r="CL1701" s="95">
        <v>23710100.575683601</v>
      </c>
      <c r="CM1701" s="160">
        <v>155797.41167068499</v>
      </c>
      <c r="CN1701" s="160">
        <v>20950877.681396499</v>
      </c>
      <c r="CO1701" s="160">
        <v>139041373.66992199</v>
      </c>
      <c r="CP1701" s="95">
        <v>23710100.575683601</v>
      </c>
      <c r="CQ1701" s="95">
        <v>0</v>
      </c>
      <c r="CR1701" s="95">
        <v>0</v>
      </c>
      <c r="CS1701" s="95">
        <v>0</v>
      </c>
      <c r="CT1701" s="95">
        <v>0</v>
      </c>
      <c r="CU1701" s="161">
        <v>8568371.2452125493</v>
      </c>
      <c r="CV1701" s="161">
        <v>89489270.519775361</v>
      </c>
    </row>
    <row r="1702" spans="1:100" x14ac:dyDescent="0.2">
      <c r="A1702" s="94" t="s">
        <v>76</v>
      </c>
      <c r="B1702" s="96">
        <v>42614</v>
      </c>
      <c r="C1702" s="95">
        <v>99424.595558166504</v>
      </c>
      <c r="D1702" s="95">
        <v>0</v>
      </c>
      <c r="E1702" s="95">
        <v>13790.298127532</v>
      </c>
      <c r="F1702" s="95">
        <v>0</v>
      </c>
      <c r="G1702" s="95">
        <v>3834.39214465022</v>
      </c>
      <c r="H1702" s="95">
        <v>0</v>
      </c>
      <c r="I1702" s="95">
        <v>0</v>
      </c>
      <c r="J1702" s="95">
        <v>38431.975811004602</v>
      </c>
      <c r="K1702" s="95">
        <v>0</v>
      </c>
      <c r="L1702" s="95">
        <v>376.16002098098397</v>
      </c>
      <c r="M1702" s="95">
        <v>47365.848237037702</v>
      </c>
      <c r="N1702" s="95">
        <v>9988.3307074308395</v>
      </c>
      <c r="O1702" s="95">
        <v>0</v>
      </c>
      <c r="P1702" s="95">
        <v>51024.453395843499</v>
      </c>
      <c r="Q1702" s="95">
        <v>4530.56722134352</v>
      </c>
      <c r="R1702" s="95">
        <v>0</v>
      </c>
      <c r="S1702" s="95">
        <v>3817.3245596587699</v>
      </c>
      <c r="T1702" s="95">
        <v>0</v>
      </c>
      <c r="U1702" s="95">
        <v>38424.201531410203</v>
      </c>
      <c r="V1702" s="95">
        <v>6653306.2431640597</v>
      </c>
      <c r="W1702" s="95">
        <v>0</v>
      </c>
      <c r="X1702" s="95">
        <v>1371745.3020935101</v>
      </c>
      <c r="Y1702" s="95">
        <v>893623.33698272705</v>
      </c>
      <c r="Z1702" s="95">
        <v>522206.642059326</v>
      </c>
      <c r="AA1702" s="95">
        <v>0</v>
      </c>
      <c r="AB1702" s="95">
        <v>0</v>
      </c>
      <c r="AC1702" s="95">
        <v>12355254.6409912</v>
      </c>
      <c r="AD1702" s="95">
        <v>0</v>
      </c>
      <c r="AE1702" s="95">
        <v>48481.778150081598</v>
      </c>
      <c r="AF1702" s="95">
        <v>3095006.32348633</v>
      </c>
      <c r="AG1702" s="95">
        <v>1389698.7192077599</v>
      </c>
      <c r="AH1702" s="95">
        <v>0</v>
      </c>
      <c r="AI1702" s="95">
        <v>2672017.0932006799</v>
      </c>
      <c r="AJ1702" s="95">
        <v>816439.42628479004</v>
      </c>
      <c r="AK1702" s="95">
        <v>0</v>
      </c>
      <c r="AL1702" s="95">
        <v>520179.901119232</v>
      </c>
      <c r="AM1702" s="95">
        <v>0</v>
      </c>
      <c r="AN1702" s="95">
        <v>12355922.825805699</v>
      </c>
      <c r="AO1702" s="95">
        <v>71217360.905273393</v>
      </c>
      <c r="AP1702" s="95">
        <v>0</v>
      </c>
      <c r="AQ1702" s="95">
        <v>14025217.7269287</v>
      </c>
      <c r="AR1702" s="95">
        <v>0</v>
      </c>
      <c r="AS1702" s="95">
        <v>4562344.6721191397</v>
      </c>
      <c r="AT1702" s="95">
        <v>0</v>
      </c>
      <c r="AU1702" s="95">
        <v>0</v>
      </c>
      <c r="AV1702" s="95">
        <v>49603562.708007798</v>
      </c>
      <c r="AW1702" s="95">
        <v>0</v>
      </c>
      <c r="AX1702" s="95">
        <v>522810.55272293102</v>
      </c>
      <c r="AY1702" s="95">
        <v>34815651.851074196</v>
      </c>
      <c r="AZ1702" s="95">
        <v>12906450.0119629</v>
      </c>
      <c r="BA1702" s="95">
        <v>0</v>
      </c>
      <c r="BB1702" s="95">
        <v>29066750.191894501</v>
      </c>
      <c r="BC1702" s="95">
        <v>7951089.5460815402</v>
      </c>
      <c r="BD1702" s="95">
        <v>0</v>
      </c>
      <c r="BE1702" s="95">
        <v>4541787.3099365197</v>
      </c>
      <c r="BF1702" s="95">
        <v>0</v>
      </c>
      <c r="BG1702" s="95">
        <v>49624632.356933601</v>
      </c>
      <c r="BH1702" s="95">
        <v>19408382.673095699</v>
      </c>
      <c r="BI1702" s="95">
        <v>0</v>
      </c>
      <c r="BJ1702" s="95">
        <v>3169682.0098571801</v>
      </c>
      <c r="BK1702" s="95">
        <v>2252608.00036621</v>
      </c>
      <c r="BL1702" s="95">
        <v>0</v>
      </c>
      <c r="BM1702" s="95">
        <v>0</v>
      </c>
      <c r="BN1702" s="95">
        <v>0</v>
      </c>
      <c r="BO1702" s="95">
        <v>0</v>
      </c>
      <c r="BP1702" s="95">
        <v>0</v>
      </c>
      <c r="BQ1702" s="95">
        <v>0</v>
      </c>
      <c r="BR1702" s="95">
        <v>9832365.5455322303</v>
      </c>
      <c r="BS1702" s="95">
        <v>4833593.7689209003</v>
      </c>
      <c r="BT1702" s="95">
        <v>0</v>
      </c>
      <c r="BU1702" s="95">
        <v>4529418.2199096698</v>
      </c>
      <c r="BV1702" s="95">
        <v>3089851.3328247098</v>
      </c>
      <c r="BW1702" s="95">
        <v>0</v>
      </c>
      <c r="BX1702" s="95">
        <v>808357.32711792004</v>
      </c>
      <c r="BY1702" s="95">
        <v>0</v>
      </c>
      <c r="BZ1702" s="95">
        <v>0</v>
      </c>
      <c r="CA1702" s="95">
        <v>0</v>
      </c>
      <c r="CB1702" s="95">
        <v>8030785.9373779297</v>
      </c>
      <c r="CC1702" s="95">
        <v>85302318.375</v>
      </c>
      <c r="CD1702" s="95">
        <v>22591494.411377002</v>
      </c>
      <c r="CE1702" s="95">
        <v>3834.3706007301798</v>
      </c>
      <c r="CF1702" s="95">
        <v>525523.89272308396</v>
      </c>
      <c r="CG1702" s="95">
        <v>4590162.2937622098</v>
      </c>
      <c r="CH1702" s="95">
        <v>0</v>
      </c>
      <c r="CI1702" s="95">
        <v>117093.017892838</v>
      </c>
      <c r="CJ1702" s="95">
        <v>8555998.2408447303</v>
      </c>
      <c r="CK1702" s="95">
        <v>90021402.159179702</v>
      </c>
      <c r="CL1702" s="95">
        <v>23479153.001953099</v>
      </c>
      <c r="CM1702" s="160">
        <v>155256.26776886001</v>
      </c>
      <c r="CN1702" s="160">
        <v>20946873.0778809</v>
      </c>
      <c r="CO1702" s="160">
        <v>139582634.03515601</v>
      </c>
      <c r="CP1702" s="95">
        <v>23479153.001953099</v>
      </c>
      <c r="CQ1702" s="95">
        <v>0</v>
      </c>
      <c r="CR1702" s="95">
        <v>0</v>
      </c>
      <c r="CS1702" s="95">
        <v>0</v>
      </c>
      <c r="CT1702" s="95">
        <v>0</v>
      </c>
      <c r="CU1702" s="161">
        <v>8556309.8301010132</v>
      </c>
      <c r="CV1702" s="161">
        <v>89892480.668762207</v>
      </c>
    </row>
    <row r="1703" spans="1:100" x14ac:dyDescent="0.2">
      <c r="A1703" s="94" t="s">
        <v>76</v>
      </c>
      <c r="B1703" s="96">
        <v>42705</v>
      </c>
      <c r="C1703" s="95">
        <v>99200.583173751802</v>
      </c>
      <c r="D1703" s="95">
        <v>0</v>
      </c>
      <c r="E1703" s="95">
        <v>13682.1244807243</v>
      </c>
      <c r="F1703" s="95">
        <v>0</v>
      </c>
      <c r="G1703" s="95">
        <v>3905.7462616562798</v>
      </c>
      <c r="H1703" s="95">
        <v>0</v>
      </c>
      <c r="I1703" s="95">
        <v>0</v>
      </c>
      <c r="J1703" s="95">
        <v>38570.300023078897</v>
      </c>
      <c r="K1703" s="95">
        <v>0</v>
      </c>
      <c r="L1703" s="95">
        <v>342.717344038188</v>
      </c>
      <c r="M1703" s="95">
        <v>47445.710677623698</v>
      </c>
      <c r="N1703" s="95">
        <v>9959.9057773351706</v>
      </c>
      <c r="O1703" s="95">
        <v>0</v>
      </c>
      <c r="P1703" s="95">
        <v>50739.252532958999</v>
      </c>
      <c r="Q1703" s="95">
        <v>4426.7460029125205</v>
      </c>
      <c r="R1703" s="95">
        <v>0</v>
      </c>
      <c r="S1703" s="95">
        <v>3884.2403627932099</v>
      </c>
      <c r="T1703" s="95">
        <v>0</v>
      </c>
      <c r="U1703" s="95">
        <v>38581.757530689203</v>
      </c>
      <c r="V1703" s="95">
        <v>6629089.2619018601</v>
      </c>
      <c r="W1703" s="95">
        <v>0</v>
      </c>
      <c r="X1703" s="95">
        <v>1340819.6153716999</v>
      </c>
      <c r="Y1703" s="95">
        <v>875204.56028747605</v>
      </c>
      <c r="Z1703" s="95">
        <v>525540.38207244896</v>
      </c>
      <c r="AA1703" s="95">
        <v>0</v>
      </c>
      <c r="AB1703" s="95">
        <v>0</v>
      </c>
      <c r="AC1703" s="95">
        <v>12307059.6627197</v>
      </c>
      <c r="AD1703" s="95">
        <v>0</v>
      </c>
      <c r="AE1703" s="95">
        <v>37609.806702613801</v>
      </c>
      <c r="AF1703" s="95">
        <v>3086820.8446960398</v>
      </c>
      <c r="AG1703" s="95">
        <v>1388960.5127258301</v>
      </c>
      <c r="AH1703" s="95">
        <v>0</v>
      </c>
      <c r="AI1703" s="95">
        <v>2650308.5297241202</v>
      </c>
      <c r="AJ1703" s="95">
        <v>802757.20690918004</v>
      </c>
      <c r="AK1703" s="95">
        <v>0</v>
      </c>
      <c r="AL1703" s="95">
        <v>522217.80154800398</v>
      </c>
      <c r="AM1703" s="95">
        <v>0</v>
      </c>
      <c r="AN1703" s="95">
        <v>12306993.4758301</v>
      </c>
      <c r="AO1703" s="95">
        <v>71203527.336914107</v>
      </c>
      <c r="AP1703" s="95">
        <v>0</v>
      </c>
      <c r="AQ1703" s="95">
        <v>13855089.6601563</v>
      </c>
      <c r="AR1703" s="95">
        <v>0</v>
      </c>
      <c r="AS1703" s="95">
        <v>4616464.54614258</v>
      </c>
      <c r="AT1703" s="95">
        <v>0</v>
      </c>
      <c r="AU1703" s="95">
        <v>0</v>
      </c>
      <c r="AV1703" s="95">
        <v>49704973.802734397</v>
      </c>
      <c r="AW1703" s="95">
        <v>0</v>
      </c>
      <c r="AX1703" s="95">
        <v>340005.69556808501</v>
      </c>
      <c r="AY1703" s="95">
        <v>34880720.916015603</v>
      </c>
      <c r="AZ1703" s="95">
        <v>12914488.9887695</v>
      </c>
      <c r="BA1703" s="95">
        <v>0</v>
      </c>
      <c r="BB1703" s="95">
        <v>29027368.5302734</v>
      </c>
      <c r="BC1703" s="95">
        <v>7765313.5545043899</v>
      </c>
      <c r="BD1703" s="95">
        <v>0</v>
      </c>
      <c r="BE1703" s="95">
        <v>4590028.31640625</v>
      </c>
      <c r="BF1703" s="95">
        <v>0</v>
      </c>
      <c r="BG1703" s="95">
        <v>49687781.796386696</v>
      </c>
      <c r="BH1703" s="95">
        <v>19454224.6645508</v>
      </c>
      <c r="BI1703" s="95">
        <v>0</v>
      </c>
      <c r="BJ1703" s="95">
        <v>3135915.2899780301</v>
      </c>
      <c r="BK1703" s="95">
        <v>2211485.3339233398</v>
      </c>
      <c r="BL1703" s="95">
        <v>0</v>
      </c>
      <c r="BM1703" s="95">
        <v>0</v>
      </c>
      <c r="BN1703" s="95">
        <v>0</v>
      </c>
      <c r="BO1703" s="95">
        <v>0</v>
      </c>
      <c r="BP1703" s="95">
        <v>0</v>
      </c>
      <c r="BQ1703" s="95">
        <v>0</v>
      </c>
      <c r="BR1703" s="95">
        <v>9845179.2073974591</v>
      </c>
      <c r="BS1703" s="95">
        <v>4842970.7097778302</v>
      </c>
      <c r="BT1703" s="95">
        <v>0</v>
      </c>
      <c r="BU1703" s="95">
        <v>4908672.1199340802</v>
      </c>
      <c r="BV1703" s="95">
        <v>3042082.8911743201</v>
      </c>
      <c r="BW1703" s="95">
        <v>0</v>
      </c>
      <c r="BX1703" s="95">
        <v>898357.41672515904</v>
      </c>
      <c r="BY1703" s="95">
        <v>0</v>
      </c>
      <c r="BZ1703" s="95">
        <v>0</v>
      </c>
      <c r="CA1703" s="95">
        <v>0</v>
      </c>
      <c r="CB1703" s="95">
        <v>7967973.5025024395</v>
      </c>
      <c r="CC1703" s="95">
        <v>84902076.728515595</v>
      </c>
      <c r="CD1703" s="95">
        <v>22583700.972167999</v>
      </c>
      <c r="CE1703" s="95">
        <v>3905.6038629114601</v>
      </c>
      <c r="CF1703" s="95">
        <v>526941.86782836902</v>
      </c>
      <c r="CG1703" s="95">
        <v>4621635.3960571298</v>
      </c>
      <c r="CH1703" s="95">
        <v>0</v>
      </c>
      <c r="CI1703" s="95">
        <v>116809.228031158</v>
      </c>
      <c r="CJ1703" s="95">
        <v>8491464.4753418006</v>
      </c>
      <c r="CK1703" s="95">
        <v>89663189.144531295</v>
      </c>
      <c r="CL1703" s="95">
        <v>23486428.965087902</v>
      </c>
      <c r="CM1703" s="160">
        <v>155036.49177551299</v>
      </c>
      <c r="CN1703" s="160">
        <v>20859333.831054699</v>
      </c>
      <c r="CO1703" s="160">
        <v>139130936.89843801</v>
      </c>
      <c r="CP1703" s="95">
        <v>23486428.965087902</v>
      </c>
      <c r="CQ1703" s="95">
        <v>0</v>
      </c>
      <c r="CR1703" s="95">
        <v>0</v>
      </c>
      <c r="CS1703" s="95">
        <v>0</v>
      </c>
      <c r="CT1703" s="95">
        <v>0</v>
      </c>
      <c r="CU1703" s="161">
        <v>8494915.3703308087</v>
      </c>
      <c r="CV1703" s="161">
        <v>89523712.124572724</v>
      </c>
    </row>
    <row r="1704" spans="1:100" x14ac:dyDescent="0.2">
      <c r="A1704" s="94" t="s">
        <v>76</v>
      </c>
      <c r="B1704" s="96">
        <v>42795</v>
      </c>
      <c r="C1704" s="95">
        <v>99248.273354530305</v>
      </c>
      <c r="D1704" s="95">
        <v>0</v>
      </c>
      <c r="E1704" s="95">
        <v>13751.1611754894</v>
      </c>
      <c r="F1704" s="95">
        <v>0</v>
      </c>
      <c r="G1704" s="95">
        <v>3943.3300204575098</v>
      </c>
      <c r="H1704" s="95">
        <v>0</v>
      </c>
      <c r="I1704" s="95">
        <v>0</v>
      </c>
      <c r="J1704" s="95">
        <v>38686.563424587301</v>
      </c>
      <c r="K1704" s="95">
        <v>0</v>
      </c>
      <c r="L1704" s="95">
        <v>351.04599488154099</v>
      </c>
      <c r="M1704" s="95">
        <v>47570.725867748297</v>
      </c>
      <c r="N1704" s="95">
        <v>9990.4686888456308</v>
      </c>
      <c r="O1704" s="95">
        <v>0</v>
      </c>
      <c r="P1704" s="95">
        <v>50606.155962944002</v>
      </c>
      <c r="Q1704" s="95">
        <v>4408.3412396907797</v>
      </c>
      <c r="R1704" s="95">
        <v>0</v>
      </c>
      <c r="S1704" s="95">
        <v>3923.1555230021499</v>
      </c>
      <c r="T1704" s="95">
        <v>0</v>
      </c>
      <c r="U1704" s="95">
        <v>38686.533541202502</v>
      </c>
      <c r="V1704" s="95">
        <v>6695700.0783081101</v>
      </c>
      <c r="W1704" s="95">
        <v>0</v>
      </c>
      <c r="X1704" s="95">
        <v>1328736.1206970201</v>
      </c>
      <c r="Y1704" s="95">
        <v>869155.20451355004</v>
      </c>
      <c r="Z1704" s="95">
        <v>536077.287788391</v>
      </c>
      <c r="AA1704" s="95">
        <v>0</v>
      </c>
      <c r="AB1704" s="95">
        <v>0</v>
      </c>
      <c r="AC1704" s="95">
        <v>12482746.126220699</v>
      </c>
      <c r="AD1704" s="95">
        <v>0</v>
      </c>
      <c r="AE1704" s="95">
        <v>38486.204663276701</v>
      </c>
      <c r="AF1704" s="95">
        <v>3121347.8549804701</v>
      </c>
      <c r="AG1704" s="95">
        <v>1395218.2094421401</v>
      </c>
      <c r="AH1704" s="95">
        <v>0</v>
      </c>
      <c r="AI1704" s="95">
        <v>2672472.56921387</v>
      </c>
      <c r="AJ1704" s="95">
        <v>800576.41613006603</v>
      </c>
      <c r="AK1704" s="95">
        <v>0</v>
      </c>
      <c r="AL1704" s="95">
        <v>532220.03327179002</v>
      </c>
      <c r="AM1704" s="95">
        <v>0</v>
      </c>
      <c r="AN1704" s="95">
        <v>12482206.025634799</v>
      </c>
      <c r="AO1704" s="95">
        <v>72139066.393554702</v>
      </c>
      <c r="AP1704" s="95">
        <v>0</v>
      </c>
      <c r="AQ1704" s="95">
        <v>13800772.0866699</v>
      </c>
      <c r="AR1704" s="95">
        <v>0</v>
      </c>
      <c r="AS1704" s="95">
        <v>4719930.5789184598</v>
      </c>
      <c r="AT1704" s="95">
        <v>0</v>
      </c>
      <c r="AU1704" s="95">
        <v>0</v>
      </c>
      <c r="AV1704" s="95">
        <v>50177181.772949196</v>
      </c>
      <c r="AW1704" s="95">
        <v>0</v>
      </c>
      <c r="AX1704" s="95">
        <v>347844.35107421898</v>
      </c>
      <c r="AY1704" s="95">
        <v>35443272.379394501</v>
      </c>
      <c r="AZ1704" s="95">
        <v>13036177.321411099</v>
      </c>
      <c r="BA1704" s="95">
        <v>0</v>
      </c>
      <c r="BB1704" s="95">
        <v>29370857.7507324</v>
      </c>
      <c r="BC1704" s="95">
        <v>7823108.51416016</v>
      </c>
      <c r="BD1704" s="95">
        <v>0</v>
      </c>
      <c r="BE1704" s="95">
        <v>4705968.4140014602</v>
      </c>
      <c r="BF1704" s="95">
        <v>0</v>
      </c>
      <c r="BG1704" s="95">
        <v>50169029.5859375</v>
      </c>
      <c r="BH1704" s="95">
        <v>19768475.675537098</v>
      </c>
      <c r="BI1704" s="95">
        <v>0</v>
      </c>
      <c r="BJ1704" s="95">
        <v>3110437.12249756</v>
      </c>
      <c r="BK1704" s="95">
        <v>2207639.2764282199</v>
      </c>
      <c r="BL1704" s="95">
        <v>0</v>
      </c>
      <c r="BM1704" s="95">
        <v>0</v>
      </c>
      <c r="BN1704" s="95">
        <v>0</v>
      </c>
      <c r="BO1704" s="95">
        <v>0</v>
      </c>
      <c r="BP1704" s="95">
        <v>0</v>
      </c>
      <c r="BQ1704" s="95">
        <v>0</v>
      </c>
      <c r="BR1704" s="95">
        <v>9999953.5185546894</v>
      </c>
      <c r="BS1704" s="95">
        <v>4886672.2221679697</v>
      </c>
      <c r="BT1704" s="95">
        <v>0</v>
      </c>
      <c r="BU1704" s="95">
        <v>4996442.7399292002</v>
      </c>
      <c r="BV1704" s="95">
        <v>3048435.9632568401</v>
      </c>
      <c r="BW1704" s="95">
        <v>0</v>
      </c>
      <c r="BX1704" s="95">
        <v>955992.456558228</v>
      </c>
      <c r="BY1704" s="95">
        <v>0</v>
      </c>
      <c r="BZ1704" s="95">
        <v>0</v>
      </c>
      <c r="CA1704" s="95">
        <v>0</v>
      </c>
      <c r="CB1704" s="95">
        <v>8028073.3435668899</v>
      </c>
      <c r="CC1704" s="95">
        <v>85957349.879882798</v>
      </c>
      <c r="CD1704" s="95">
        <v>22877175.293701202</v>
      </c>
      <c r="CE1704" s="95">
        <v>3943.7201612889799</v>
      </c>
      <c r="CF1704" s="95">
        <v>533284.18679809605</v>
      </c>
      <c r="CG1704" s="95">
        <v>4711267.7852783203</v>
      </c>
      <c r="CH1704" s="95">
        <v>0</v>
      </c>
      <c r="CI1704" s="95">
        <v>116826.48793125201</v>
      </c>
      <c r="CJ1704" s="95">
        <v>8563601.3840331994</v>
      </c>
      <c r="CK1704" s="95">
        <v>90640430.370117202</v>
      </c>
      <c r="CL1704" s="95">
        <v>23812261.3977051</v>
      </c>
      <c r="CM1704" s="160">
        <v>155108.885951996</v>
      </c>
      <c r="CN1704" s="160">
        <v>20972804.493896499</v>
      </c>
      <c r="CO1704" s="160">
        <v>140814062.4375</v>
      </c>
      <c r="CP1704" s="95">
        <v>23812261.3977051</v>
      </c>
      <c r="CQ1704" s="95">
        <v>0</v>
      </c>
      <c r="CR1704" s="95">
        <v>0</v>
      </c>
      <c r="CS1704" s="95">
        <v>0</v>
      </c>
      <c r="CT1704" s="95">
        <v>0</v>
      </c>
      <c r="CU1704" s="161">
        <v>8561357.5303649865</v>
      </c>
      <c r="CV1704" s="161">
        <v>90668617.665161118</v>
      </c>
    </row>
    <row r="1705" spans="1:100" x14ac:dyDescent="0.2">
      <c r="A1705" s="94" t="s">
        <v>76</v>
      </c>
      <c r="B1705" s="96">
        <v>42887</v>
      </c>
      <c r="C1705" s="95">
        <v>99069.838880538897</v>
      </c>
      <c r="D1705" s="95">
        <v>0</v>
      </c>
      <c r="E1705" s="95">
        <v>13901.027074575401</v>
      </c>
      <c r="F1705" s="95">
        <v>0</v>
      </c>
      <c r="G1705" s="95">
        <v>3911.7013767957701</v>
      </c>
      <c r="H1705" s="95">
        <v>0</v>
      </c>
      <c r="I1705" s="95">
        <v>0</v>
      </c>
      <c r="J1705" s="95">
        <v>38656.693662643404</v>
      </c>
      <c r="K1705" s="95">
        <v>0</v>
      </c>
      <c r="L1705" s="95">
        <v>355.27589064836502</v>
      </c>
      <c r="M1705" s="95">
        <v>47554.829214572899</v>
      </c>
      <c r="N1705" s="95">
        <v>9958.1489381790198</v>
      </c>
      <c r="O1705" s="95">
        <v>0</v>
      </c>
      <c r="P1705" s="95">
        <v>50713.930012702898</v>
      </c>
      <c r="Q1705" s="95">
        <v>4398.5750241875603</v>
      </c>
      <c r="R1705" s="95">
        <v>0</v>
      </c>
      <c r="S1705" s="95">
        <v>3892.9522903561601</v>
      </c>
      <c r="T1705" s="95">
        <v>0</v>
      </c>
      <c r="U1705" s="95">
        <v>38655.459488868699</v>
      </c>
      <c r="V1705" s="95">
        <v>6677103.5783081101</v>
      </c>
      <c r="W1705" s="95">
        <v>0</v>
      </c>
      <c r="X1705" s="95">
        <v>1321796.4395294201</v>
      </c>
      <c r="Y1705" s="95">
        <v>861330.54389953602</v>
      </c>
      <c r="Z1705" s="95">
        <v>528217.25410461402</v>
      </c>
      <c r="AA1705" s="95">
        <v>0</v>
      </c>
      <c r="AB1705" s="95">
        <v>0</v>
      </c>
      <c r="AC1705" s="95">
        <v>12351031.3253174</v>
      </c>
      <c r="AD1705" s="95">
        <v>0</v>
      </c>
      <c r="AE1705" s="95">
        <v>42005.460075378403</v>
      </c>
      <c r="AF1705" s="95">
        <v>3120315.8013916002</v>
      </c>
      <c r="AG1705" s="95">
        <v>1389854.12882996</v>
      </c>
      <c r="AH1705" s="95">
        <v>0</v>
      </c>
      <c r="AI1705" s="95">
        <v>2634295.11083984</v>
      </c>
      <c r="AJ1705" s="95">
        <v>798597.28807830799</v>
      </c>
      <c r="AK1705" s="95">
        <v>0</v>
      </c>
      <c r="AL1705" s="95">
        <v>525206.74076843297</v>
      </c>
      <c r="AM1705" s="95">
        <v>0</v>
      </c>
      <c r="AN1705" s="95">
        <v>12351026.1512451</v>
      </c>
      <c r="AO1705" s="95">
        <v>72354964.372070298</v>
      </c>
      <c r="AP1705" s="95">
        <v>0</v>
      </c>
      <c r="AQ1705" s="95">
        <v>13746982.388916001</v>
      </c>
      <c r="AR1705" s="95">
        <v>0</v>
      </c>
      <c r="AS1705" s="95">
        <v>4699438.01379395</v>
      </c>
      <c r="AT1705" s="95">
        <v>0</v>
      </c>
      <c r="AU1705" s="95">
        <v>0</v>
      </c>
      <c r="AV1705" s="95">
        <v>50159234.839843802</v>
      </c>
      <c r="AW1705" s="95">
        <v>0</v>
      </c>
      <c r="AX1705" s="95">
        <v>414550.033332825</v>
      </c>
      <c r="AY1705" s="95">
        <v>35644132.315429702</v>
      </c>
      <c r="AZ1705" s="95">
        <v>13016459.498779301</v>
      </c>
      <c r="BA1705" s="95">
        <v>0</v>
      </c>
      <c r="BB1705" s="95">
        <v>29019795.134277299</v>
      </c>
      <c r="BC1705" s="95">
        <v>7792360.9940795898</v>
      </c>
      <c r="BD1705" s="95">
        <v>0</v>
      </c>
      <c r="BE1705" s="95">
        <v>4658158.4348144503</v>
      </c>
      <c r="BF1705" s="95">
        <v>0</v>
      </c>
      <c r="BG1705" s="95">
        <v>50169821.622070298</v>
      </c>
      <c r="BH1705" s="95">
        <v>19635351.881347701</v>
      </c>
      <c r="BI1705" s="95">
        <v>0</v>
      </c>
      <c r="BJ1705" s="95">
        <v>3082946.2591247601</v>
      </c>
      <c r="BK1705" s="95">
        <v>2204155.2809753399</v>
      </c>
      <c r="BL1705" s="95">
        <v>0</v>
      </c>
      <c r="BM1705" s="95">
        <v>0</v>
      </c>
      <c r="BN1705" s="95">
        <v>0</v>
      </c>
      <c r="BO1705" s="95">
        <v>0</v>
      </c>
      <c r="BP1705" s="95">
        <v>0</v>
      </c>
      <c r="BQ1705" s="95">
        <v>0</v>
      </c>
      <c r="BR1705" s="95">
        <v>9962880.3238525409</v>
      </c>
      <c r="BS1705" s="95">
        <v>4879083.5127563505</v>
      </c>
      <c r="BT1705" s="95">
        <v>0</v>
      </c>
      <c r="BU1705" s="95">
        <v>5045166.1599121103</v>
      </c>
      <c r="BV1705" s="95">
        <v>3032248.0882263202</v>
      </c>
      <c r="BW1705" s="95">
        <v>0</v>
      </c>
      <c r="BX1705" s="95">
        <v>967427.27653503395</v>
      </c>
      <c r="BY1705" s="95">
        <v>0</v>
      </c>
      <c r="BZ1705" s="95">
        <v>0</v>
      </c>
      <c r="CA1705" s="95">
        <v>0</v>
      </c>
      <c r="CB1705" s="95">
        <v>8000697.5371093797</v>
      </c>
      <c r="CC1705" s="95">
        <v>85936778.458984405</v>
      </c>
      <c r="CD1705" s="95">
        <v>22717067.2333984</v>
      </c>
      <c r="CE1705" s="95">
        <v>3911.0781541168699</v>
      </c>
      <c r="CF1705" s="95">
        <v>534064.05516815197</v>
      </c>
      <c r="CG1705" s="95">
        <v>4734342.44958496</v>
      </c>
      <c r="CH1705" s="95">
        <v>0</v>
      </c>
      <c r="CI1705" s="95">
        <v>116931.03233146699</v>
      </c>
      <c r="CJ1705" s="95">
        <v>8534197.6862793006</v>
      </c>
      <c r="CK1705" s="95">
        <v>90814757.581054702</v>
      </c>
      <c r="CL1705" s="95">
        <v>23632168.943115201</v>
      </c>
      <c r="CM1705" s="160">
        <v>155206.222799301</v>
      </c>
      <c r="CN1705" s="160">
        <v>20940495.529541001</v>
      </c>
      <c r="CO1705" s="160">
        <v>140790424.61718801</v>
      </c>
      <c r="CP1705" s="95">
        <v>23632168.943115201</v>
      </c>
      <c r="CQ1705" s="95">
        <v>0</v>
      </c>
      <c r="CR1705" s="95">
        <v>0</v>
      </c>
      <c r="CS1705" s="95">
        <v>0</v>
      </c>
      <c r="CT1705" s="95">
        <v>0</v>
      </c>
      <c r="CU1705" s="161">
        <v>8534761.5922775324</v>
      </c>
      <c r="CV1705" s="161">
        <v>90671120.908569366</v>
      </c>
    </row>
    <row r="1706" spans="1:100" x14ac:dyDescent="0.2">
      <c r="A1706" s="94" t="s">
        <v>76</v>
      </c>
      <c r="B1706" s="96">
        <v>42979</v>
      </c>
      <c r="C1706" s="95">
        <v>99173.357593536406</v>
      </c>
      <c r="D1706" s="95">
        <v>0</v>
      </c>
      <c r="E1706" s="95">
        <v>13948.0513269901</v>
      </c>
      <c r="F1706" s="95">
        <v>0</v>
      </c>
      <c r="G1706" s="95">
        <v>4072.7864024043101</v>
      </c>
      <c r="H1706" s="95">
        <v>0</v>
      </c>
      <c r="I1706" s="95">
        <v>0</v>
      </c>
      <c r="J1706" s="95">
        <v>38556.409649848902</v>
      </c>
      <c r="K1706" s="95">
        <v>0</v>
      </c>
      <c r="L1706" s="95">
        <v>332.927255682647</v>
      </c>
      <c r="M1706" s="95">
        <v>47589.3812203407</v>
      </c>
      <c r="N1706" s="95">
        <v>9947.4973678588904</v>
      </c>
      <c r="O1706" s="95">
        <v>0</v>
      </c>
      <c r="P1706" s="95">
        <v>50892.5177998543</v>
      </c>
      <c r="Q1706" s="95">
        <v>4397.2977226972598</v>
      </c>
      <c r="R1706" s="95">
        <v>0</v>
      </c>
      <c r="S1706" s="95">
        <v>4051.7562357783299</v>
      </c>
      <c r="T1706" s="95">
        <v>0</v>
      </c>
      <c r="U1706" s="95">
        <v>38552.345102787003</v>
      </c>
      <c r="V1706" s="95">
        <v>6695188.9768676804</v>
      </c>
      <c r="W1706" s="95">
        <v>0</v>
      </c>
      <c r="X1706" s="95">
        <v>1320629.96240234</v>
      </c>
      <c r="Y1706" s="95">
        <v>862739.80824279797</v>
      </c>
      <c r="Z1706" s="95">
        <v>531810.47264862095</v>
      </c>
      <c r="AA1706" s="95">
        <v>0</v>
      </c>
      <c r="AB1706" s="95">
        <v>0</v>
      </c>
      <c r="AC1706" s="95">
        <v>12355511.2532959</v>
      </c>
      <c r="AD1706" s="95">
        <v>0</v>
      </c>
      <c r="AE1706" s="95">
        <v>37169.512268066399</v>
      </c>
      <c r="AF1706" s="95">
        <v>3121003.7099609398</v>
      </c>
      <c r="AG1706" s="95">
        <v>1401712.3847503699</v>
      </c>
      <c r="AH1706" s="95">
        <v>0</v>
      </c>
      <c r="AI1706" s="95">
        <v>2625699.18463135</v>
      </c>
      <c r="AJ1706" s="95">
        <v>807207.54075622605</v>
      </c>
      <c r="AK1706" s="95">
        <v>0</v>
      </c>
      <c r="AL1706" s="95">
        <v>528907.40064239502</v>
      </c>
      <c r="AM1706" s="95">
        <v>0</v>
      </c>
      <c r="AN1706" s="95">
        <v>12357051.381103501</v>
      </c>
      <c r="AO1706" s="95">
        <v>72791079.791015595</v>
      </c>
      <c r="AP1706" s="95">
        <v>0</v>
      </c>
      <c r="AQ1706" s="95">
        <v>13849770.071167</v>
      </c>
      <c r="AR1706" s="95">
        <v>0</v>
      </c>
      <c r="AS1706" s="95">
        <v>4739978.0526123</v>
      </c>
      <c r="AT1706" s="95">
        <v>0</v>
      </c>
      <c r="AU1706" s="95">
        <v>0</v>
      </c>
      <c r="AV1706" s="95">
        <v>50272012.558105499</v>
      </c>
      <c r="AW1706" s="95">
        <v>0</v>
      </c>
      <c r="AX1706" s="95">
        <v>358472.69152832002</v>
      </c>
      <c r="AY1706" s="95">
        <v>35928967.060058601</v>
      </c>
      <c r="AZ1706" s="95">
        <v>13176231.5196533</v>
      </c>
      <c r="BA1706" s="95">
        <v>0</v>
      </c>
      <c r="BB1706" s="95">
        <v>29031215.090087902</v>
      </c>
      <c r="BC1706" s="95">
        <v>7900925.9279174795</v>
      </c>
      <c r="BD1706" s="95">
        <v>0</v>
      </c>
      <c r="BE1706" s="95">
        <v>4708524.8405151404</v>
      </c>
      <c r="BF1706" s="95">
        <v>0</v>
      </c>
      <c r="BG1706" s="95">
        <v>50285965.763183601</v>
      </c>
      <c r="BH1706" s="95">
        <v>19716703.825927701</v>
      </c>
      <c r="BI1706" s="95">
        <v>0</v>
      </c>
      <c r="BJ1706" s="95">
        <v>3052063.21765137</v>
      </c>
      <c r="BK1706" s="95">
        <v>2205796.8058471698</v>
      </c>
      <c r="BL1706" s="95">
        <v>0</v>
      </c>
      <c r="BM1706" s="95">
        <v>0</v>
      </c>
      <c r="BN1706" s="95">
        <v>0</v>
      </c>
      <c r="BO1706" s="95">
        <v>0</v>
      </c>
      <c r="BP1706" s="95">
        <v>0</v>
      </c>
      <c r="BQ1706" s="95">
        <v>0</v>
      </c>
      <c r="BR1706" s="95">
        <v>9991913.69287109</v>
      </c>
      <c r="BS1706" s="95">
        <v>4935500.6029663105</v>
      </c>
      <c r="BT1706" s="95">
        <v>0</v>
      </c>
      <c r="BU1706" s="95">
        <v>4470691.7599487295</v>
      </c>
      <c r="BV1706" s="95">
        <v>3063599.1746521001</v>
      </c>
      <c r="BW1706" s="95">
        <v>0</v>
      </c>
      <c r="BX1706" s="95">
        <v>827332.82707977295</v>
      </c>
      <c r="BY1706" s="95">
        <v>0</v>
      </c>
      <c r="BZ1706" s="95">
        <v>0</v>
      </c>
      <c r="CA1706" s="95">
        <v>0</v>
      </c>
      <c r="CB1706" s="95">
        <v>8014320.9079589797</v>
      </c>
      <c r="CC1706" s="95">
        <v>86559761.557617202</v>
      </c>
      <c r="CD1706" s="95">
        <v>22777722.020507801</v>
      </c>
      <c r="CE1706" s="95">
        <v>4073.2154630720602</v>
      </c>
      <c r="CF1706" s="95">
        <v>532091.08835601795</v>
      </c>
      <c r="CG1706" s="95">
        <v>4722595.9371948196</v>
      </c>
      <c r="CH1706" s="95">
        <v>0</v>
      </c>
      <c r="CI1706" s="95">
        <v>117245.555358887</v>
      </c>
      <c r="CJ1706" s="95">
        <v>8547805.5938720703</v>
      </c>
      <c r="CK1706" s="95">
        <v>91449174.707031295</v>
      </c>
      <c r="CL1706" s="95">
        <v>23691218.239746101</v>
      </c>
      <c r="CM1706" s="160">
        <v>155517.88220977801</v>
      </c>
      <c r="CN1706" s="160">
        <v>20962858.051269501</v>
      </c>
      <c r="CO1706" s="160">
        <v>141652044.72656301</v>
      </c>
      <c r="CP1706" s="95">
        <v>23691218.239746101</v>
      </c>
      <c r="CQ1706" s="95">
        <v>0</v>
      </c>
      <c r="CR1706" s="95">
        <v>0</v>
      </c>
      <c r="CS1706" s="95">
        <v>0</v>
      </c>
      <c r="CT1706" s="95">
        <v>0</v>
      </c>
      <c r="CU1706" s="161">
        <v>8546411.9963149969</v>
      </c>
      <c r="CV1706" s="161">
        <v>91282357.494812027</v>
      </c>
    </row>
    <row r="1707" spans="1:100" x14ac:dyDescent="0.2">
      <c r="A1707" s="94" t="s">
        <v>76</v>
      </c>
      <c r="B1707" s="96">
        <v>43070</v>
      </c>
      <c r="C1707" s="95">
        <v>99244.348076820403</v>
      </c>
      <c r="D1707" s="95">
        <v>0</v>
      </c>
      <c r="E1707" s="95">
        <v>14185.3706747293</v>
      </c>
      <c r="F1707" s="95">
        <v>0</v>
      </c>
      <c r="G1707" s="95">
        <v>4064.2483913004398</v>
      </c>
      <c r="H1707" s="95">
        <v>0</v>
      </c>
      <c r="I1707" s="95">
        <v>0</v>
      </c>
      <c r="J1707" s="95">
        <v>38350.2420883179</v>
      </c>
      <c r="K1707" s="95">
        <v>0</v>
      </c>
      <c r="L1707" s="95">
        <v>342.86785127222498</v>
      </c>
      <c r="M1707" s="95">
        <v>47664.3376832008</v>
      </c>
      <c r="N1707" s="95">
        <v>9901.4851173162497</v>
      </c>
      <c r="O1707" s="95">
        <v>0</v>
      </c>
      <c r="P1707" s="95">
        <v>51077.255064010598</v>
      </c>
      <c r="Q1707" s="95">
        <v>4468.0321479439699</v>
      </c>
      <c r="R1707" s="95">
        <v>0</v>
      </c>
      <c r="S1707" s="95">
        <v>4041.6670407056799</v>
      </c>
      <c r="T1707" s="95">
        <v>0</v>
      </c>
      <c r="U1707" s="95">
        <v>38366.494094848596</v>
      </c>
      <c r="V1707" s="95">
        <v>6695597.5736694299</v>
      </c>
      <c r="W1707" s="95">
        <v>0</v>
      </c>
      <c r="X1707" s="95">
        <v>1308745.70166016</v>
      </c>
      <c r="Y1707" s="95">
        <v>863911.22290039097</v>
      </c>
      <c r="Z1707" s="95">
        <v>541880.53055572498</v>
      </c>
      <c r="AA1707" s="95">
        <v>0</v>
      </c>
      <c r="AB1707" s="95">
        <v>0</v>
      </c>
      <c r="AC1707" s="95">
        <v>12361372.848632799</v>
      </c>
      <c r="AD1707" s="95">
        <v>0</v>
      </c>
      <c r="AE1707" s="95">
        <v>37345.599885940603</v>
      </c>
      <c r="AF1707" s="95">
        <v>3116096.3269043001</v>
      </c>
      <c r="AG1707" s="95">
        <v>1405190.56944275</v>
      </c>
      <c r="AH1707" s="95">
        <v>0</v>
      </c>
      <c r="AI1707" s="95">
        <v>2612677.6291503902</v>
      </c>
      <c r="AJ1707" s="95">
        <v>813626.65779113804</v>
      </c>
      <c r="AK1707" s="95">
        <v>0</v>
      </c>
      <c r="AL1707" s="95">
        <v>538489.65843200695</v>
      </c>
      <c r="AM1707" s="95">
        <v>0</v>
      </c>
      <c r="AN1707" s="95">
        <v>12361932.3011475</v>
      </c>
      <c r="AO1707" s="95">
        <v>73143452.967773393</v>
      </c>
      <c r="AP1707" s="95">
        <v>0</v>
      </c>
      <c r="AQ1707" s="95">
        <v>13698724.2894287</v>
      </c>
      <c r="AR1707" s="95">
        <v>0</v>
      </c>
      <c r="AS1707" s="95">
        <v>4816722.3397827102</v>
      </c>
      <c r="AT1707" s="95">
        <v>0</v>
      </c>
      <c r="AU1707" s="95">
        <v>0</v>
      </c>
      <c r="AV1707" s="95">
        <v>50367520.2900391</v>
      </c>
      <c r="AW1707" s="95">
        <v>0</v>
      </c>
      <c r="AX1707" s="95">
        <v>357255.17355728103</v>
      </c>
      <c r="AY1707" s="95">
        <v>36034035.824707001</v>
      </c>
      <c r="AZ1707" s="95">
        <v>13287146.662475601</v>
      </c>
      <c r="BA1707" s="95">
        <v>0</v>
      </c>
      <c r="BB1707" s="95">
        <v>28988218.6101074</v>
      </c>
      <c r="BC1707" s="95">
        <v>7983920.23291016</v>
      </c>
      <c r="BD1707" s="95">
        <v>0</v>
      </c>
      <c r="BE1707" s="95">
        <v>4786671.1453857403</v>
      </c>
      <c r="BF1707" s="95">
        <v>0</v>
      </c>
      <c r="BG1707" s="95">
        <v>50350022.431152299</v>
      </c>
      <c r="BH1707" s="95">
        <v>19909771.4619141</v>
      </c>
      <c r="BI1707" s="95">
        <v>0</v>
      </c>
      <c r="BJ1707" s="95">
        <v>3021202.1894836398</v>
      </c>
      <c r="BK1707" s="95">
        <v>2188955.93640137</v>
      </c>
      <c r="BL1707" s="95">
        <v>0</v>
      </c>
      <c r="BM1707" s="95">
        <v>0</v>
      </c>
      <c r="BN1707" s="95">
        <v>0</v>
      </c>
      <c r="BO1707" s="95">
        <v>0</v>
      </c>
      <c r="BP1707" s="95">
        <v>0</v>
      </c>
      <c r="BQ1707" s="95">
        <v>0</v>
      </c>
      <c r="BR1707" s="95">
        <v>10076906.689453101</v>
      </c>
      <c r="BS1707" s="95">
        <v>4981542.5736694299</v>
      </c>
      <c r="BT1707" s="95">
        <v>0</v>
      </c>
      <c r="BU1707" s="95">
        <v>4844003.5499267597</v>
      </c>
      <c r="BV1707" s="95">
        <v>3081525.2987365699</v>
      </c>
      <c r="BW1707" s="95">
        <v>0</v>
      </c>
      <c r="BX1707" s="95">
        <v>930718.07666015602</v>
      </c>
      <c r="BY1707" s="95">
        <v>0</v>
      </c>
      <c r="BZ1707" s="95">
        <v>0</v>
      </c>
      <c r="CA1707" s="95">
        <v>0</v>
      </c>
      <c r="CB1707" s="95">
        <v>8000451.8815917997</v>
      </c>
      <c r="CC1707" s="95">
        <v>86824164.167968795</v>
      </c>
      <c r="CD1707" s="95">
        <v>22922740.665283199</v>
      </c>
      <c r="CE1707" s="95">
        <v>4064.4634281098802</v>
      </c>
      <c r="CF1707" s="95">
        <v>549748.75721740699</v>
      </c>
      <c r="CG1707" s="95">
        <v>4892946.8994751005</v>
      </c>
      <c r="CH1707" s="95">
        <v>0</v>
      </c>
      <c r="CI1707" s="95">
        <v>117523.863428116</v>
      </c>
      <c r="CJ1707" s="95">
        <v>8542023.6171875</v>
      </c>
      <c r="CK1707" s="95">
        <v>91719654.106445298</v>
      </c>
      <c r="CL1707" s="95">
        <v>23858782.380615201</v>
      </c>
      <c r="CM1707" s="160">
        <v>155537.16338729899</v>
      </c>
      <c r="CN1707" s="160">
        <v>20925649.040527299</v>
      </c>
      <c r="CO1707" s="160">
        <v>141997651.56640601</v>
      </c>
      <c r="CP1707" s="95">
        <v>23858782.380615201</v>
      </c>
      <c r="CQ1707" s="95">
        <v>0</v>
      </c>
      <c r="CR1707" s="95">
        <v>0</v>
      </c>
      <c r="CS1707" s="95">
        <v>0</v>
      </c>
      <c r="CT1707" s="95">
        <v>0</v>
      </c>
      <c r="CU1707" s="161">
        <v>8550200.638809206</v>
      </c>
      <c r="CV1707" s="161">
        <v>91717111.067443892</v>
      </c>
    </row>
    <row r="1708" spans="1:100" x14ac:dyDescent="0.2">
      <c r="A1708" s="94" t="s">
        <v>76</v>
      </c>
      <c r="B1708" s="96">
        <v>43160</v>
      </c>
      <c r="C1708" s="95">
        <v>98797.895300865202</v>
      </c>
      <c r="D1708" s="95">
        <v>0</v>
      </c>
      <c r="E1708" s="95">
        <v>14165.6299130917</v>
      </c>
      <c r="F1708" s="95">
        <v>0</v>
      </c>
      <c r="G1708" s="95">
        <v>4034.83578148484</v>
      </c>
      <c r="H1708" s="95">
        <v>0</v>
      </c>
      <c r="I1708" s="95">
        <v>0</v>
      </c>
      <c r="J1708" s="95">
        <v>38454.778274059303</v>
      </c>
      <c r="K1708" s="95">
        <v>0</v>
      </c>
      <c r="L1708" s="95">
        <v>320.52484798431402</v>
      </c>
      <c r="M1708" s="95">
        <v>47528.186586856798</v>
      </c>
      <c r="N1708" s="95">
        <v>9912.5944242477399</v>
      </c>
      <c r="O1708" s="95">
        <v>0</v>
      </c>
      <c r="P1708" s="95">
        <v>50594.301468849197</v>
      </c>
      <c r="Q1708" s="95">
        <v>4529.4851205348996</v>
      </c>
      <c r="R1708" s="95">
        <v>0</v>
      </c>
      <c r="S1708" s="95">
        <v>4018.5083538293802</v>
      </c>
      <c r="T1708" s="95">
        <v>0</v>
      </c>
      <c r="U1708" s="95">
        <v>38449.304115772196</v>
      </c>
      <c r="V1708" s="95">
        <v>6679196.0538940402</v>
      </c>
      <c r="W1708" s="95">
        <v>0</v>
      </c>
      <c r="X1708" s="95">
        <v>1296486.5091247601</v>
      </c>
      <c r="Y1708" s="95">
        <v>857569.79064941395</v>
      </c>
      <c r="Z1708" s="95">
        <v>527046.55633544899</v>
      </c>
      <c r="AA1708" s="95">
        <v>0</v>
      </c>
      <c r="AB1708" s="95">
        <v>0</v>
      </c>
      <c r="AC1708" s="95">
        <v>12385703.87146</v>
      </c>
      <c r="AD1708" s="95">
        <v>0</v>
      </c>
      <c r="AE1708" s="95">
        <v>29347.290513038599</v>
      </c>
      <c r="AF1708" s="95">
        <v>3115959.37219238</v>
      </c>
      <c r="AG1708" s="95">
        <v>1412373.3207702599</v>
      </c>
      <c r="AH1708" s="95">
        <v>0</v>
      </c>
      <c r="AI1708" s="95">
        <v>2576751.4972228999</v>
      </c>
      <c r="AJ1708" s="95">
        <v>821821.50419616699</v>
      </c>
      <c r="AK1708" s="95">
        <v>0</v>
      </c>
      <c r="AL1708" s="95">
        <v>523776.4608078</v>
      </c>
      <c r="AM1708" s="95">
        <v>0</v>
      </c>
      <c r="AN1708" s="95">
        <v>12382351.201904301</v>
      </c>
      <c r="AO1708" s="95">
        <v>73387891.998046905</v>
      </c>
      <c r="AP1708" s="95">
        <v>0</v>
      </c>
      <c r="AQ1708" s="95">
        <v>13658191.752197299</v>
      </c>
      <c r="AR1708" s="95">
        <v>0</v>
      </c>
      <c r="AS1708" s="95">
        <v>4741660.5255127</v>
      </c>
      <c r="AT1708" s="95">
        <v>0</v>
      </c>
      <c r="AU1708" s="95">
        <v>0</v>
      </c>
      <c r="AV1708" s="95">
        <v>50721603.087890603</v>
      </c>
      <c r="AW1708" s="95">
        <v>0</v>
      </c>
      <c r="AX1708" s="95">
        <v>268956.05306625401</v>
      </c>
      <c r="AY1708" s="95">
        <v>36244054.059082001</v>
      </c>
      <c r="AZ1708" s="95">
        <v>13486676.0698242</v>
      </c>
      <c r="BA1708" s="95">
        <v>0</v>
      </c>
      <c r="BB1708" s="95">
        <v>28776639.020996101</v>
      </c>
      <c r="BC1708" s="95">
        <v>8085895.7720947303</v>
      </c>
      <c r="BD1708" s="95">
        <v>0</v>
      </c>
      <c r="BE1708" s="95">
        <v>4704173.3444213904</v>
      </c>
      <c r="BF1708" s="95">
        <v>0</v>
      </c>
      <c r="BG1708" s="95">
        <v>50740757.606445298</v>
      </c>
      <c r="BH1708" s="95">
        <v>19872733.384277299</v>
      </c>
      <c r="BI1708" s="95">
        <v>0</v>
      </c>
      <c r="BJ1708" s="95">
        <v>3032520.3633727999</v>
      </c>
      <c r="BK1708" s="95">
        <v>2199667.6403808598</v>
      </c>
      <c r="BL1708" s="95">
        <v>0</v>
      </c>
      <c r="BM1708" s="95">
        <v>0</v>
      </c>
      <c r="BN1708" s="95">
        <v>0</v>
      </c>
      <c r="BO1708" s="95">
        <v>0</v>
      </c>
      <c r="BP1708" s="95">
        <v>0</v>
      </c>
      <c r="BQ1708" s="95">
        <v>0</v>
      </c>
      <c r="BR1708" s="95">
        <v>10047423.439697299</v>
      </c>
      <c r="BS1708" s="95">
        <v>5006306.4397582998</v>
      </c>
      <c r="BT1708" s="95">
        <v>0</v>
      </c>
      <c r="BU1708" s="95">
        <v>4801222.0099487295</v>
      </c>
      <c r="BV1708" s="95">
        <v>3105991.7154541002</v>
      </c>
      <c r="BW1708" s="95">
        <v>0</v>
      </c>
      <c r="BX1708" s="95">
        <v>945774.93665313697</v>
      </c>
      <c r="BY1708" s="95">
        <v>0</v>
      </c>
      <c r="BZ1708" s="95">
        <v>0</v>
      </c>
      <c r="CA1708" s="95">
        <v>0</v>
      </c>
      <c r="CB1708" s="95">
        <v>7974836.2509765597</v>
      </c>
      <c r="CC1708" s="95">
        <v>86972646.802734405</v>
      </c>
      <c r="CD1708" s="95">
        <v>22908350.6169434</v>
      </c>
      <c r="CE1708" s="95">
        <v>4034.8655293583902</v>
      </c>
      <c r="CF1708" s="95">
        <v>526314.77888488804</v>
      </c>
      <c r="CG1708" s="95">
        <v>4722440.8366088904</v>
      </c>
      <c r="CH1708" s="95">
        <v>0</v>
      </c>
      <c r="CI1708" s="95">
        <v>116865.32603168501</v>
      </c>
      <c r="CJ1708" s="95">
        <v>8504933.1809081994</v>
      </c>
      <c r="CK1708" s="95">
        <v>91858939.118164107</v>
      </c>
      <c r="CL1708" s="95">
        <v>23829053.056396499</v>
      </c>
      <c r="CM1708" s="160">
        <v>154875.37512206999</v>
      </c>
      <c r="CN1708" s="160">
        <v>20849717.1091309</v>
      </c>
      <c r="CO1708" s="160">
        <v>142440035.14453101</v>
      </c>
      <c r="CP1708" s="95">
        <v>23829053.056396499</v>
      </c>
      <c r="CQ1708" s="95">
        <v>0</v>
      </c>
      <c r="CR1708" s="95">
        <v>0</v>
      </c>
      <c r="CS1708" s="95">
        <v>0</v>
      </c>
      <c r="CT1708" s="95">
        <v>0</v>
      </c>
      <c r="CU1708" s="161">
        <v>8501151.0298614483</v>
      </c>
      <c r="CV1708" s="161">
        <v>91695087.639343292</v>
      </c>
    </row>
    <row r="1709" spans="1:100" x14ac:dyDescent="0.2">
      <c r="A1709" s="94" t="s">
        <v>76</v>
      </c>
      <c r="B1709" s="96">
        <v>43252</v>
      </c>
      <c r="C1709" s="95">
        <v>98988.117484092698</v>
      </c>
      <c r="D1709" s="95">
        <v>0</v>
      </c>
      <c r="E1709" s="95">
        <v>14276.020137310001</v>
      </c>
      <c r="F1709" s="95">
        <v>0</v>
      </c>
      <c r="G1709" s="95">
        <v>4043.5265319049399</v>
      </c>
      <c r="H1709" s="95">
        <v>0</v>
      </c>
      <c r="I1709" s="95">
        <v>0</v>
      </c>
      <c r="J1709" s="95">
        <v>38329.407308101698</v>
      </c>
      <c r="K1709" s="95">
        <v>0</v>
      </c>
      <c r="L1709" s="95">
        <v>332.16600451245898</v>
      </c>
      <c r="M1709" s="95">
        <v>47796.226201057398</v>
      </c>
      <c r="N1709" s="95">
        <v>9916.9373183250409</v>
      </c>
      <c r="O1709" s="95">
        <v>0</v>
      </c>
      <c r="P1709" s="95">
        <v>50645.087702751203</v>
      </c>
      <c r="Q1709" s="95">
        <v>4545.7332068681699</v>
      </c>
      <c r="R1709" s="95">
        <v>0</v>
      </c>
      <c r="S1709" s="95">
        <v>4025.7369620502</v>
      </c>
      <c r="T1709" s="95">
        <v>0</v>
      </c>
      <c r="U1709" s="95">
        <v>38322.231889247902</v>
      </c>
      <c r="V1709" s="95">
        <v>6690648.03479004</v>
      </c>
      <c r="W1709" s="95">
        <v>0</v>
      </c>
      <c r="X1709" s="95">
        <v>1284144.8177948</v>
      </c>
      <c r="Y1709" s="95">
        <v>865613.31135559105</v>
      </c>
      <c r="Z1709" s="95">
        <v>519227.91996765102</v>
      </c>
      <c r="AA1709" s="95">
        <v>0</v>
      </c>
      <c r="AB1709" s="95">
        <v>0</v>
      </c>
      <c r="AC1709" s="95">
        <v>12369539.4016113</v>
      </c>
      <c r="AD1709" s="95">
        <v>0</v>
      </c>
      <c r="AE1709" s="95">
        <v>31466.156974077199</v>
      </c>
      <c r="AF1709" s="95">
        <v>3106872.8124084501</v>
      </c>
      <c r="AG1709" s="95">
        <v>1412358.9898071301</v>
      </c>
      <c r="AH1709" s="95">
        <v>0</v>
      </c>
      <c r="AI1709" s="95">
        <v>2572652.8612670898</v>
      </c>
      <c r="AJ1709" s="95">
        <v>823837.15336608898</v>
      </c>
      <c r="AK1709" s="95">
        <v>0</v>
      </c>
      <c r="AL1709" s="95">
        <v>517059.07975769002</v>
      </c>
      <c r="AM1709" s="95">
        <v>0</v>
      </c>
      <c r="AN1709" s="95">
        <v>12370310.0771484</v>
      </c>
      <c r="AO1709" s="95">
        <v>73899109.182617202</v>
      </c>
      <c r="AP1709" s="95">
        <v>0</v>
      </c>
      <c r="AQ1709" s="95">
        <v>13658590.423461899</v>
      </c>
      <c r="AR1709" s="95">
        <v>0</v>
      </c>
      <c r="AS1709" s="95">
        <v>4685939.5812377902</v>
      </c>
      <c r="AT1709" s="95">
        <v>0</v>
      </c>
      <c r="AU1709" s="95">
        <v>0</v>
      </c>
      <c r="AV1709" s="95">
        <v>50870445.761718802</v>
      </c>
      <c r="AW1709" s="95">
        <v>0</v>
      </c>
      <c r="AX1709" s="95">
        <v>278456.59249115002</v>
      </c>
      <c r="AY1709" s="95">
        <v>36203690.542968802</v>
      </c>
      <c r="AZ1709" s="95">
        <v>13549229.3052979</v>
      </c>
      <c r="BA1709" s="95">
        <v>0</v>
      </c>
      <c r="BB1709" s="95">
        <v>28944264.278076202</v>
      </c>
      <c r="BC1709" s="95">
        <v>8161110.7104492197</v>
      </c>
      <c r="BD1709" s="95">
        <v>0</v>
      </c>
      <c r="BE1709" s="95">
        <v>4676576.0657348596</v>
      </c>
      <c r="BF1709" s="95">
        <v>0</v>
      </c>
      <c r="BG1709" s="95">
        <v>50855382.780761696</v>
      </c>
      <c r="BH1709" s="95">
        <v>19993444.215576202</v>
      </c>
      <c r="BI1709" s="95">
        <v>0</v>
      </c>
      <c r="BJ1709" s="95">
        <v>3023972.4796752902</v>
      </c>
      <c r="BK1709" s="95">
        <v>2226812.2678832998</v>
      </c>
      <c r="BL1709" s="95">
        <v>0</v>
      </c>
      <c r="BM1709" s="95">
        <v>0</v>
      </c>
      <c r="BN1709" s="95">
        <v>0</v>
      </c>
      <c r="BO1709" s="95">
        <v>0</v>
      </c>
      <c r="BP1709" s="95">
        <v>0</v>
      </c>
      <c r="BQ1709" s="95">
        <v>0</v>
      </c>
      <c r="BR1709" s="95">
        <v>10152277.197387701</v>
      </c>
      <c r="BS1709" s="95">
        <v>5031643.39025879</v>
      </c>
      <c r="BT1709" s="95">
        <v>0</v>
      </c>
      <c r="BU1709" s="95">
        <v>4916353.39990234</v>
      </c>
      <c r="BV1709" s="95">
        <v>3123641.9580078102</v>
      </c>
      <c r="BW1709" s="95">
        <v>0</v>
      </c>
      <c r="BX1709" s="95">
        <v>957991.88658142101</v>
      </c>
      <c r="BY1709" s="95">
        <v>0</v>
      </c>
      <c r="BZ1709" s="95">
        <v>0</v>
      </c>
      <c r="CA1709" s="95">
        <v>0</v>
      </c>
      <c r="CB1709" s="95">
        <v>7978595.2692260696</v>
      </c>
      <c r="CC1709" s="95">
        <v>87579468.106445298</v>
      </c>
      <c r="CD1709" s="95">
        <v>23016162.735595699</v>
      </c>
      <c r="CE1709" s="95">
        <v>4042.3941093385201</v>
      </c>
      <c r="CF1709" s="95">
        <v>522481.68037414597</v>
      </c>
      <c r="CG1709" s="95">
        <v>4706246.2689209003</v>
      </c>
      <c r="CH1709" s="95">
        <v>0</v>
      </c>
      <c r="CI1709" s="95">
        <v>117351.901463509</v>
      </c>
      <c r="CJ1709" s="95">
        <v>8500363.15380859</v>
      </c>
      <c r="CK1709" s="95">
        <v>92371054.912109405</v>
      </c>
      <c r="CL1709" s="95">
        <v>23921005.899658199</v>
      </c>
      <c r="CM1709" s="160">
        <v>155310.95986366301</v>
      </c>
      <c r="CN1709" s="160">
        <v>20951674.8349609</v>
      </c>
      <c r="CO1709" s="160">
        <v>143221487.06445301</v>
      </c>
      <c r="CP1709" s="95">
        <v>23921005.899658199</v>
      </c>
      <c r="CQ1709" s="95">
        <v>0</v>
      </c>
      <c r="CR1709" s="95">
        <v>0</v>
      </c>
      <c r="CS1709" s="95">
        <v>0</v>
      </c>
      <c r="CT1709" s="95">
        <v>0</v>
      </c>
      <c r="CU1709" s="161">
        <v>8501076.949600216</v>
      </c>
      <c r="CV1709" s="161">
        <v>92285714.375366196</v>
      </c>
    </row>
    <row r="1710" spans="1:100" x14ac:dyDescent="0.2">
      <c r="A1710" s="94" t="s">
        <v>76</v>
      </c>
      <c r="B1710" s="96">
        <v>43344</v>
      </c>
      <c r="C1710" s="95">
        <v>99463.999652862505</v>
      </c>
      <c r="D1710" s="95">
        <v>0</v>
      </c>
      <c r="E1710" s="95">
        <v>14392.958564996699</v>
      </c>
      <c r="F1710" s="95">
        <v>0</v>
      </c>
      <c r="G1710" s="95">
        <v>4046.16003185511</v>
      </c>
      <c r="H1710" s="95">
        <v>0</v>
      </c>
      <c r="I1710" s="95">
        <v>0</v>
      </c>
      <c r="J1710" s="95">
        <v>38161.4970421791</v>
      </c>
      <c r="K1710" s="95">
        <v>0</v>
      </c>
      <c r="L1710" s="95">
        <v>314.84001688286702</v>
      </c>
      <c r="M1710" s="95">
        <v>48090.928828239397</v>
      </c>
      <c r="N1710" s="95">
        <v>9872.6582255363501</v>
      </c>
      <c r="O1710" s="95">
        <v>0</v>
      </c>
      <c r="P1710" s="95">
        <v>50995.8516235352</v>
      </c>
      <c r="Q1710" s="95">
        <v>4592.2342663407298</v>
      </c>
      <c r="R1710" s="95">
        <v>0</v>
      </c>
      <c r="S1710" s="95">
        <v>4027.4423481524</v>
      </c>
      <c r="T1710" s="95">
        <v>0</v>
      </c>
      <c r="U1710" s="95">
        <v>38163.232687473297</v>
      </c>
      <c r="V1710" s="95">
        <v>6731269.3322143601</v>
      </c>
      <c r="W1710" s="95">
        <v>0</v>
      </c>
      <c r="X1710" s="95">
        <v>1276876.8223114</v>
      </c>
      <c r="Y1710" s="95">
        <v>865358.07388305699</v>
      </c>
      <c r="Z1710" s="95">
        <v>516902.70813751197</v>
      </c>
      <c r="AA1710" s="95">
        <v>0</v>
      </c>
      <c r="AB1710" s="95">
        <v>0</v>
      </c>
      <c r="AC1710" s="95">
        <v>12300499.0819092</v>
      </c>
      <c r="AD1710" s="95">
        <v>0</v>
      </c>
      <c r="AE1710" s="95">
        <v>33021.757861137397</v>
      </c>
      <c r="AF1710" s="95">
        <v>3148048.1597595201</v>
      </c>
      <c r="AG1710" s="95">
        <v>1406237.63119507</v>
      </c>
      <c r="AH1710" s="95">
        <v>0</v>
      </c>
      <c r="AI1710" s="95">
        <v>2573305.8812866202</v>
      </c>
      <c r="AJ1710" s="95">
        <v>827457.44170379604</v>
      </c>
      <c r="AK1710" s="95">
        <v>0</v>
      </c>
      <c r="AL1710" s="95">
        <v>515381.84621429403</v>
      </c>
      <c r="AM1710" s="95">
        <v>0</v>
      </c>
      <c r="AN1710" s="95">
        <v>12304479.681152301</v>
      </c>
      <c r="AO1710" s="95">
        <v>74690081.057617202</v>
      </c>
      <c r="AP1710" s="95">
        <v>0</v>
      </c>
      <c r="AQ1710" s="95">
        <v>13509484.8671875</v>
      </c>
      <c r="AR1710" s="95">
        <v>0</v>
      </c>
      <c r="AS1710" s="95">
        <v>4696402.9724731399</v>
      </c>
      <c r="AT1710" s="95">
        <v>0</v>
      </c>
      <c r="AU1710" s="95">
        <v>0</v>
      </c>
      <c r="AV1710" s="95">
        <v>50842094.074218802</v>
      </c>
      <c r="AW1710" s="95">
        <v>0</v>
      </c>
      <c r="AX1710" s="95">
        <v>280180.21782302897</v>
      </c>
      <c r="AY1710" s="95">
        <v>36991116.650390603</v>
      </c>
      <c r="AZ1710" s="95">
        <v>13536473.521484399</v>
      </c>
      <c r="BA1710" s="95">
        <v>0</v>
      </c>
      <c r="BB1710" s="95">
        <v>29109813.1794434</v>
      </c>
      <c r="BC1710" s="95">
        <v>8199122.82177734</v>
      </c>
      <c r="BD1710" s="95">
        <v>0</v>
      </c>
      <c r="BE1710" s="95">
        <v>4672295.09338379</v>
      </c>
      <c r="BF1710" s="95">
        <v>0</v>
      </c>
      <c r="BG1710" s="95">
        <v>50852509.946777299</v>
      </c>
      <c r="BH1710" s="95">
        <v>20154257.264404301</v>
      </c>
      <c r="BI1710" s="95">
        <v>0</v>
      </c>
      <c r="BJ1710" s="95">
        <v>2964290.8005981399</v>
      </c>
      <c r="BK1710" s="95">
        <v>2233436.8146667499</v>
      </c>
      <c r="BL1710" s="95">
        <v>0</v>
      </c>
      <c r="BM1710" s="95">
        <v>0</v>
      </c>
      <c r="BN1710" s="95">
        <v>0</v>
      </c>
      <c r="BO1710" s="95">
        <v>0</v>
      </c>
      <c r="BP1710" s="95">
        <v>0</v>
      </c>
      <c r="BQ1710" s="95">
        <v>0</v>
      </c>
      <c r="BR1710" s="95">
        <v>10247429.794433599</v>
      </c>
      <c r="BS1710" s="95">
        <v>5032309.1608276404</v>
      </c>
      <c r="BT1710" s="95">
        <v>0</v>
      </c>
      <c r="BU1710" s="95">
        <v>4387410.7099609403</v>
      </c>
      <c r="BV1710" s="95">
        <v>3124092.70785522</v>
      </c>
      <c r="BW1710" s="95">
        <v>0</v>
      </c>
      <c r="BX1710" s="95">
        <v>811592.01716613804</v>
      </c>
      <c r="BY1710" s="95">
        <v>0</v>
      </c>
      <c r="BZ1710" s="95">
        <v>0</v>
      </c>
      <c r="CA1710" s="95">
        <v>0</v>
      </c>
      <c r="CB1710" s="95">
        <v>8001777.8137207003</v>
      </c>
      <c r="CC1710" s="95">
        <v>88249794.260742202</v>
      </c>
      <c r="CD1710" s="95">
        <v>23120972.1181641</v>
      </c>
      <c r="CE1710" s="95">
        <v>4047.0305717885499</v>
      </c>
      <c r="CF1710" s="95">
        <v>518629.65849304199</v>
      </c>
      <c r="CG1710" s="95">
        <v>4706150.4205932599</v>
      </c>
      <c r="CH1710" s="95">
        <v>0</v>
      </c>
      <c r="CI1710" s="95">
        <v>117970.567167282</v>
      </c>
      <c r="CJ1710" s="95">
        <v>8520301.4338378906</v>
      </c>
      <c r="CK1710" s="95">
        <v>92964528.5234375</v>
      </c>
      <c r="CL1710" s="95">
        <v>24020517.408935498</v>
      </c>
      <c r="CM1710" s="160">
        <v>155867.86595535299</v>
      </c>
      <c r="CN1710" s="160">
        <v>20813130.864502002</v>
      </c>
      <c r="CO1710" s="160">
        <v>143855448.84375</v>
      </c>
      <c r="CP1710" s="95">
        <v>24020517.408935498</v>
      </c>
      <c r="CQ1710" s="95">
        <v>0</v>
      </c>
      <c r="CR1710" s="95">
        <v>0</v>
      </c>
      <c r="CS1710" s="95">
        <v>0</v>
      </c>
      <c r="CT1710" s="95">
        <v>0</v>
      </c>
      <c r="CU1710" s="161">
        <v>8520407.4722137414</v>
      </c>
      <c r="CV1710" s="161">
        <v>92955944.681335464</v>
      </c>
    </row>
    <row r="1711" spans="1:100" x14ac:dyDescent="0.2">
      <c r="A1711" s="94" t="s">
        <v>76</v>
      </c>
      <c r="B1711" s="96">
        <v>43435</v>
      </c>
      <c r="C1711" s="95">
        <v>98609.331623077407</v>
      </c>
      <c r="D1711" s="95">
        <v>0</v>
      </c>
      <c r="E1711" s="95">
        <v>14378.4573823214</v>
      </c>
      <c r="F1711" s="95">
        <v>0</v>
      </c>
      <c r="G1711" s="95">
        <v>4016.2387618422499</v>
      </c>
      <c r="H1711" s="95">
        <v>0</v>
      </c>
      <c r="I1711" s="95">
        <v>0</v>
      </c>
      <c r="J1711" s="95">
        <v>37963.637095928199</v>
      </c>
      <c r="K1711" s="95">
        <v>0</v>
      </c>
      <c r="L1711" s="95">
        <v>325.01241135969798</v>
      </c>
      <c r="M1711" s="95">
        <v>47691.849632739999</v>
      </c>
      <c r="N1711" s="95">
        <v>9829.9797245264108</v>
      </c>
      <c r="O1711" s="95">
        <v>0</v>
      </c>
      <c r="P1711" s="95">
        <v>50528.864547729499</v>
      </c>
      <c r="Q1711" s="95">
        <v>4625.4076761603401</v>
      </c>
      <c r="R1711" s="95">
        <v>0</v>
      </c>
      <c r="S1711" s="95">
        <v>3998.8212665021401</v>
      </c>
      <c r="T1711" s="95">
        <v>0</v>
      </c>
      <c r="U1711" s="95">
        <v>37983.128087043799</v>
      </c>
      <c r="V1711" s="95">
        <v>6712086.23010254</v>
      </c>
      <c r="W1711" s="95">
        <v>0</v>
      </c>
      <c r="X1711" s="95">
        <v>1277652.02558899</v>
      </c>
      <c r="Y1711" s="95">
        <v>869001.12423706101</v>
      </c>
      <c r="Z1711" s="95">
        <v>513266.519687653</v>
      </c>
      <c r="AA1711" s="95">
        <v>0</v>
      </c>
      <c r="AB1711" s="95">
        <v>0</v>
      </c>
      <c r="AC1711" s="95">
        <v>12247012.649536099</v>
      </c>
      <c r="AD1711" s="95">
        <v>0</v>
      </c>
      <c r="AE1711" s="95">
        <v>24034.247092485399</v>
      </c>
      <c r="AF1711" s="95">
        <v>3132206.1072998</v>
      </c>
      <c r="AG1711" s="95">
        <v>1402964.7299041699</v>
      </c>
      <c r="AH1711" s="95">
        <v>0</v>
      </c>
      <c r="AI1711" s="95">
        <v>2566101.73547363</v>
      </c>
      <c r="AJ1711" s="95">
        <v>852797.55789947498</v>
      </c>
      <c r="AK1711" s="95">
        <v>0</v>
      </c>
      <c r="AL1711" s="95">
        <v>510919.28366851801</v>
      </c>
      <c r="AM1711" s="95">
        <v>0</v>
      </c>
      <c r="AN1711" s="95">
        <v>12247029.1479492</v>
      </c>
      <c r="AO1711" s="95">
        <v>74933017.75</v>
      </c>
      <c r="AP1711" s="95">
        <v>0</v>
      </c>
      <c r="AQ1711" s="95">
        <v>13725075.994384799</v>
      </c>
      <c r="AR1711" s="95">
        <v>0</v>
      </c>
      <c r="AS1711" s="95">
        <v>4697045.45129395</v>
      </c>
      <c r="AT1711" s="95">
        <v>0</v>
      </c>
      <c r="AU1711" s="95">
        <v>0</v>
      </c>
      <c r="AV1711" s="95">
        <v>50942909.794433601</v>
      </c>
      <c r="AW1711" s="95">
        <v>0</v>
      </c>
      <c r="AX1711" s="95">
        <v>210239.00706291199</v>
      </c>
      <c r="AY1711" s="95">
        <v>36958129.7177734</v>
      </c>
      <c r="AZ1711" s="95">
        <v>13628261.630248999</v>
      </c>
      <c r="BA1711" s="95">
        <v>0</v>
      </c>
      <c r="BB1711" s="95">
        <v>29232665.6943359</v>
      </c>
      <c r="BC1711" s="95">
        <v>8474640.0931396503</v>
      </c>
      <c r="BD1711" s="95">
        <v>0</v>
      </c>
      <c r="BE1711" s="95">
        <v>4678154.5417480497</v>
      </c>
      <c r="BF1711" s="95">
        <v>0</v>
      </c>
      <c r="BG1711" s="95">
        <v>50930612.852050804</v>
      </c>
      <c r="BH1711" s="95">
        <v>20075426.817138702</v>
      </c>
      <c r="BI1711" s="95">
        <v>0</v>
      </c>
      <c r="BJ1711" s="95">
        <v>3016186.9877624498</v>
      </c>
      <c r="BK1711" s="95">
        <v>2264133.8956909198</v>
      </c>
      <c r="BL1711" s="95">
        <v>0</v>
      </c>
      <c r="BM1711" s="95">
        <v>0</v>
      </c>
      <c r="BN1711" s="95">
        <v>0</v>
      </c>
      <c r="BO1711" s="95">
        <v>0</v>
      </c>
      <c r="BP1711" s="95">
        <v>0</v>
      </c>
      <c r="BQ1711" s="95">
        <v>0</v>
      </c>
      <c r="BR1711" s="95">
        <v>10166513.5501709</v>
      </c>
      <c r="BS1711" s="95">
        <v>5018531.8213501005</v>
      </c>
      <c r="BT1711" s="95">
        <v>0</v>
      </c>
      <c r="BU1711" s="95">
        <v>4772336.9799804697</v>
      </c>
      <c r="BV1711" s="95">
        <v>3201726.8232116699</v>
      </c>
      <c r="BW1711" s="95">
        <v>0</v>
      </c>
      <c r="BX1711" s="95">
        <v>887782.83685302699</v>
      </c>
      <c r="BY1711" s="95">
        <v>0</v>
      </c>
      <c r="BZ1711" s="95">
        <v>0</v>
      </c>
      <c r="CA1711" s="95">
        <v>0</v>
      </c>
      <c r="CB1711" s="95">
        <v>7987405.5938720703</v>
      </c>
      <c r="CC1711" s="95">
        <v>88698293.817382798</v>
      </c>
      <c r="CD1711" s="95">
        <v>23084700.528808601</v>
      </c>
      <c r="CE1711" s="95">
        <v>4016.82192847133</v>
      </c>
      <c r="CF1711" s="95">
        <v>514758.50504684402</v>
      </c>
      <c r="CG1711" s="95">
        <v>4708136.5908813505</v>
      </c>
      <c r="CH1711" s="95">
        <v>0</v>
      </c>
      <c r="CI1711" s="95">
        <v>117038.786095619</v>
      </c>
      <c r="CJ1711" s="95">
        <v>8498406.1275634803</v>
      </c>
      <c r="CK1711" s="95">
        <v>93369209.371093795</v>
      </c>
      <c r="CL1711" s="95">
        <v>23977726.808593798</v>
      </c>
      <c r="CM1711" s="160">
        <v>154699.08689308201</v>
      </c>
      <c r="CN1711" s="160">
        <v>20761701.4072266</v>
      </c>
      <c r="CO1711" s="160">
        <v>144416302.77343801</v>
      </c>
      <c r="CP1711" s="95">
        <v>23977726.808593798</v>
      </c>
      <c r="CQ1711" s="95">
        <v>0</v>
      </c>
      <c r="CR1711" s="95">
        <v>0</v>
      </c>
      <c r="CS1711" s="95">
        <v>0</v>
      </c>
      <c r="CT1711" s="95">
        <v>0</v>
      </c>
      <c r="CU1711" s="161">
        <v>8502164.0989189148</v>
      </c>
      <c r="CV1711" s="161">
        <v>93406430.408264145</v>
      </c>
    </row>
    <row r="1712" spans="1:100" x14ac:dyDescent="0.2">
      <c r="A1712" s="94" t="s">
        <v>76</v>
      </c>
      <c r="B1712" s="96">
        <v>43525</v>
      </c>
      <c r="C1712" s="95">
        <v>99310.488294601397</v>
      </c>
      <c r="D1712" s="95">
        <v>0</v>
      </c>
      <c r="E1712" s="95">
        <v>14581.8644235134</v>
      </c>
      <c r="F1712" s="95">
        <v>0</v>
      </c>
      <c r="G1712" s="95">
        <v>4021.2192018330102</v>
      </c>
      <c r="H1712" s="95">
        <v>0</v>
      </c>
      <c r="I1712" s="95">
        <v>0</v>
      </c>
      <c r="J1712" s="95">
        <v>37865.211200714097</v>
      </c>
      <c r="K1712" s="95">
        <v>0</v>
      </c>
      <c r="L1712" s="95">
        <v>307.661774240434</v>
      </c>
      <c r="M1712" s="95">
        <v>48120.3005948067</v>
      </c>
      <c r="N1712" s="95">
        <v>9774.17759144306</v>
      </c>
      <c r="O1712" s="95">
        <v>0</v>
      </c>
      <c r="P1712" s="95">
        <v>50964.6691317558</v>
      </c>
      <c r="Q1712" s="95">
        <v>4635.0508233308801</v>
      </c>
      <c r="R1712" s="95">
        <v>0</v>
      </c>
      <c r="S1712" s="95">
        <v>4009.7602324187801</v>
      </c>
      <c r="T1712" s="95">
        <v>0</v>
      </c>
      <c r="U1712" s="95">
        <v>37853.961177825899</v>
      </c>
      <c r="V1712" s="95">
        <v>6711439.17895508</v>
      </c>
      <c r="W1712" s="95">
        <v>0</v>
      </c>
      <c r="X1712" s="95">
        <v>1271326.1803131099</v>
      </c>
      <c r="Y1712" s="95">
        <v>876715.25331115699</v>
      </c>
      <c r="Z1712" s="95">
        <v>509050.57350158697</v>
      </c>
      <c r="AA1712" s="95">
        <v>0</v>
      </c>
      <c r="AB1712" s="95">
        <v>0</v>
      </c>
      <c r="AC1712" s="95">
        <v>12250007.466918901</v>
      </c>
      <c r="AD1712" s="95">
        <v>0</v>
      </c>
      <c r="AE1712" s="95">
        <v>31101.717749595598</v>
      </c>
      <c r="AF1712" s="95">
        <v>3116510.1856384301</v>
      </c>
      <c r="AG1712" s="95">
        <v>1398315.63597107</v>
      </c>
      <c r="AH1712" s="95">
        <v>0</v>
      </c>
      <c r="AI1712" s="95">
        <v>2545196.2120666499</v>
      </c>
      <c r="AJ1712" s="95">
        <v>856974.24288177502</v>
      </c>
      <c r="AK1712" s="95">
        <v>0</v>
      </c>
      <c r="AL1712" s="95">
        <v>506743.86567306501</v>
      </c>
      <c r="AM1712" s="95">
        <v>0</v>
      </c>
      <c r="AN1712" s="95">
        <v>12243285.887085</v>
      </c>
      <c r="AO1712" s="95">
        <v>75310736.7265625</v>
      </c>
      <c r="AP1712" s="95">
        <v>0</v>
      </c>
      <c r="AQ1712" s="95">
        <v>13673655.1179199</v>
      </c>
      <c r="AR1712" s="95">
        <v>0</v>
      </c>
      <c r="AS1712" s="95">
        <v>4676097.3518676804</v>
      </c>
      <c r="AT1712" s="95">
        <v>0</v>
      </c>
      <c r="AU1712" s="95">
        <v>0</v>
      </c>
      <c r="AV1712" s="95">
        <v>51028688.8818359</v>
      </c>
      <c r="AW1712" s="95">
        <v>0</v>
      </c>
      <c r="AX1712" s="95">
        <v>330735.85506439197</v>
      </c>
      <c r="AY1712" s="95">
        <v>36902957.342285201</v>
      </c>
      <c r="AZ1712" s="95">
        <v>13631681.002441401</v>
      </c>
      <c r="BA1712" s="95">
        <v>0</v>
      </c>
      <c r="BB1712" s="95">
        <v>29076668.675781298</v>
      </c>
      <c r="BC1712" s="95">
        <v>8630023.1784668006</v>
      </c>
      <c r="BD1712" s="95">
        <v>0</v>
      </c>
      <c r="BE1712" s="95">
        <v>4671200.96057129</v>
      </c>
      <c r="BF1712" s="95">
        <v>0</v>
      </c>
      <c r="BG1712" s="95">
        <v>51038081.760742202</v>
      </c>
      <c r="BH1712" s="95">
        <v>20161813.3056641</v>
      </c>
      <c r="BI1712" s="95">
        <v>0</v>
      </c>
      <c r="BJ1712" s="95">
        <v>2979900.0291442899</v>
      </c>
      <c r="BK1712" s="95">
        <v>2291072.4787292499</v>
      </c>
      <c r="BL1712" s="95">
        <v>0</v>
      </c>
      <c r="BM1712" s="95">
        <v>0</v>
      </c>
      <c r="BN1712" s="95">
        <v>0</v>
      </c>
      <c r="BO1712" s="95">
        <v>0</v>
      </c>
      <c r="BP1712" s="95">
        <v>0</v>
      </c>
      <c r="BQ1712" s="95">
        <v>0</v>
      </c>
      <c r="BR1712" s="95">
        <v>10223536.2614746</v>
      </c>
      <c r="BS1712" s="95">
        <v>5023672.5003051804</v>
      </c>
      <c r="BT1712" s="95">
        <v>0</v>
      </c>
      <c r="BU1712" s="95">
        <v>4732267.6599731399</v>
      </c>
      <c r="BV1712" s="95">
        <v>3215545.1797180199</v>
      </c>
      <c r="BW1712" s="95">
        <v>0</v>
      </c>
      <c r="BX1712" s="95">
        <v>924510.74658966099</v>
      </c>
      <c r="BY1712" s="95">
        <v>0</v>
      </c>
      <c r="BZ1712" s="95">
        <v>0</v>
      </c>
      <c r="CA1712" s="95">
        <v>0</v>
      </c>
      <c r="CB1712" s="95">
        <v>7987870.8726806603</v>
      </c>
      <c r="CC1712" s="95">
        <v>89071287.794921905</v>
      </c>
      <c r="CD1712" s="95">
        <v>23145837.1252441</v>
      </c>
      <c r="CE1712" s="95">
        <v>4020.9398659467702</v>
      </c>
      <c r="CF1712" s="95">
        <v>511403.32511901902</v>
      </c>
      <c r="CG1712" s="95">
        <v>4699649.9459838904</v>
      </c>
      <c r="CH1712" s="95">
        <v>0</v>
      </c>
      <c r="CI1712" s="95">
        <v>117762.251654625</v>
      </c>
      <c r="CJ1712" s="95">
        <v>8499798.21240234</v>
      </c>
      <c r="CK1712" s="95">
        <v>93933801.392578095</v>
      </c>
      <c r="CL1712" s="95">
        <v>24041478.3586426</v>
      </c>
      <c r="CM1712" s="160">
        <v>155169.21961212199</v>
      </c>
      <c r="CN1712" s="160">
        <v>20770836.829345699</v>
      </c>
      <c r="CO1712" s="160">
        <v>144878228.42773399</v>
      </c>
      <c r="CP1712" s="95">
        <v>24041478.3586426</v>
      </c>
      <c r="CQ1712" s="95">
        <v>0</v>
      </c>
      <c r="CR1712" s="95">
        <v>0</v>
      </c>
      <c r="CS1712" s="95">
        <v>0</v>
      </c>
      <c r="CT1712" s="95">
        <v>0</v>
      </c>
      <c r="CU1712" s="161">
        <v>8499274.1977996789</v>
      </c>
      <c r="CV1712" s="161">
        <v>93770937.740905792</v>
      </c>
    </row>
    <row r="1713" spans="1:100" x14ac:dyDescent="0.2">
      <c r="A1713" s="94" t="s">
        <v>76</v>
      </c>
      <c r="B1713" s="96">
        <v>43617</v>
      </c>
      <c r="C1713" s="95">
        <v>98747.862884521499</v>
      </c>
      <c r="D1713" s="95">
        <v>0</v>
      </c>
      <c r="E1713" s="95">
        <v>14781.177762866</v>
      </c>
      <c r="F1713" s="95">
        <v>0</v>
      </c>
      <c r="G1713" s="95">
        <v>3989.52944469452</v>
      </c>
      <c r="H1713" s="95">
        <v>0</v>
      </c>
      <c r="I1713" s="95">
        <v>0</v>
      </c>
      <c r="J1713" s="95">
        <v>37877.542537689202</v>
      </c>
      <c r="K1713" s="95">
        <v>0</v>
      </c>
      <c r="L1713" s="95">
        <v>275.76294817402999</v>
      </c>
      <c r="M1713" s="95">
        <v>47851.269318580598</v>
      </c>
      <c r="N1713" s="95">
        <v>9680.7785103321094</v>
      </c>
      <c r="O1713" s="95">
        <v>0</v>
      </c>
      <c r="P1713" s="95">
        <v>51073.636627197302</v>
      </c>
      <c r="Q1713" s="95">
        <v>4625.0298906564703</v>
      </c>
      <c r="R1713" s="95">
        <v>0</v>
      </c>
      <c r="S1713" s="95">
        <v>3983.2700878679798</v>
      </c>
      <c r="T1713" s="95">
        <v>0</v>
      </c>
      <c r="U1713" s="95">
        <v>37863.411249637596</v>
      </c>
      <c r="V1713" s="95">
        <v>6695664.8722534198</v>
      </c>
      <c r="W1713" s="95">
        <v>0</v>
      </c>
      <c r="X1713" s="95">
        <v>1267240.46182251</v>
      </c>
      <c r="Y1713" s="95">
        <v>879193.34604644799</v>
      </c>
      <c r="Z1713" s="95">
        <v>509878.34305190999</v>
      </c>
      <c r="AA1713" s="95">
        <v>0</v>
      </c>
      <c r="AB1713" s="95">
        <v>0</v>
      </c>
      <c r="AC1713" s="95">
        <v>12286872.615356401</v>
      </c>
      <c r="AD1713" s="95">
        <v>0</v>
      </c>
      <c r="AE1713" s="95">
        <v>27018.355480432499</v>
      </c>
      <c r="AF1713" s="95">
        <v>3106709.5306396498</v>
      </c>
      <c r="AG1713" s="95">
        <v>1396372.53440857</v>
      </c>
      <c r="AH1713" s="95">
        <v>0</v>
      </c>
      <c r="AI1713" s="95">
        <v>2546716.7497558598</v>
      </c>
      <c r="AJ1713" s="95">
        <v>867796.18848419201</v>
      </c>
      <c r="AK1713" s="95">
        <v>0</v>
      </c>
      <c r="AL1713" s="95">
        <v>509050.70898818999</v>
      </c>
      <c r="AM1713" s="95">
        <v>0</v>
      </c>
      <c r="AN1713" s="95">
        <v>12288598.1103516</v>
      </c>
      <c r="AO1713" s="95">
        <v>75396226.308593795</v>
      </c>
      <c r="AP1713" s="95">
        <v>0</v>
      </c>
      <c r="AQ1713" s="95">
        <v>13684444.6484375</v>
      </c>
      <c r="AR1713" s="95">
        <v>0</v>
      </c>
      <c r="AS1713" s="95">
        <v>4729233.4479370099</v>
      </c>
      <c r="AT1713" s="95">
        <v>0</v>
      </c>
      <c r="AU1713" s="95">
        <v>0</v>
      </c>
      <c r="AV1713" s="95">
        <v>51412569.561035201</v>
      </c>
      <c r="AW1713" s="95">
        <v>0</v>
      </c>
      <c r="AX1713" s="95">
        <v>244275.93206787101</v>
      </c>
      <c r="AY1713" s="95">
        <v>36958552.344238304</v>
      </c>
      <c r="AZ1713" s="95">
        <v>13726458.526001001</v>
      </c>
      <c r="BA1713" s="95">
        <v>0</v>
      </c>
      <c r="BB1713" s="95">
        <v>29224430.205566399</v>
      </c>
      <c r="BC1713" s="95">
        <v>8736629.01708984</v>
      </c>
      <c r="BD1713" s="95">
        <v>0</v>
      </c>
      <c r="BE1713" s="95">
        <v>4709928.4138183603</v>
      </c>
      <c r="BF1713" s="95">
        <v>0</v>
      </c>
      <c r="BG1713" s="95">
        <v>51400760.270019501</v>
      </c>
      <c r="BH1713" s="95">
        <v>20122663.6257324</v>
      </c>
      <c r="BI1713" s="95">
        <v>0</v>
      </c>
      <c r="BJ1713" s="95">
        <v>3002343.8697509798</v>
      </c>
      <c r="BK1713" s="95">
        <v>2318535.7742004399</v>
      </c>
      <c r="BL1713" s="95">
        <v>0</v>
      </c>
      <c r="BM1713" s="95">
        <v>0</v>
      </c>
      <c r="BN1713" s="95">
        <v>0</v>
      </c>
      <c r="BO1713" s="95">
        <v>0</v>
      </c>
      <c r="BP1713" s="95">
        <v>0</v>
      </c>
      <c r="BQ1713" s="95">
        <v>0</v>
      </c>
      <c r="BR1713" s="95">
        <v>10161732.474731401</v>
      </c>
      <c r="BS1713" s="95">
        <v>5045730.6685180701</v>
      </c>
      <c r="BT1713" s="95">
        <v>0</v>
      </c>
      <c r="BU1713" s="95">
        <v>4867973.89990234</v>
      </c>
      <c r="BV1713" s="95">
        <v>3253141.9233093299</v>
      </c>
      <c r="BW1713" s="95">
        <v>0</v>
      </c>
      <c r="BX1713" s="95">
        <v>952301.61651611305</v>
      </c>
      <c r="BY1713" s="95">
        <v>0</v>
      </c>
      <c r="BZ1713" s="95">
        <v>0</v>
      </c>
      <c r="CA1713" s="95">
        <v>0</v>
      </c>
      <c r="CB1713" s="95">
        <v>7963283.5617065402</v>
      </c>
      <c r="CC1713" s="95">
        <v>89217751.614257798</v>
      </c>
      <c r="CD1713" s="95">
        <v>23123189.9846191</v>
      </c>
      <c r="CE1713" s="95">
        <v>3987.9918240010702</v>
      </c>
      <c r="CF1713" s="95">
        <v>508306.03141403198</v>
      </c>
      <c r="CG1713" s="95">
        <v>4705275.5115966797</v>
      </c>
      <c r="CH1713" s="95">
        <v>0</v>
      </c>
      <c r="CI1713" s="95">
        <v>117566.30023670199</v>
      </c>
      <c r="CJ1713" s="95">
        <v>8473820.7943115197</v>
      </c>
      <c r="CK1713" s="95">
        <v>94005016.1953125</v>
      </c>
      <c r="CL1713" s="95">
        <v>24021119.612304699</v>
      </c>
      <c r="CM1713" s="160">
        <v>155086.85042381301</v>
      </c>
      <c r="CN1713" s="160">
        <v>20768479.169189502</v>
      </c>
      <c r="CO1713" s="160">
        <v>145403144.06054699</v>
      </c>
      <c r="CP1713" s="95">
        <v>24021119.612304699</v>
      </c>
      <c r="CQ1713" s="95">
        <v>0</v>
      </c>
      <c r="CR1713" s="95">
        <v>0</v>
      </c>
      <c r="CS1713" s="95">
        <v>0</v>
      </c>
      <c r="CT1713" s="95">
        <v>0</v>
      </c>
      <c r="CU1713" s="161">
        <v>8471589.5931205712</v>
      </c>
      <c r="CV1713" s="161">
        <v>93923027.125854477</v>
      </c>
    </row>
    <row r="1714" spans="1:100" x14ac:dyDescent="0.2">
      <c r="A1714" s="94" t="s">
        <v>76</v>
      </c>
      <c r="B1714" s="96">
        <v>43709</v>
      </c>
      <c r="C1714" s="95">
        <v>98426.646155357404</v>
      </c>
      <c r="D1714" s="95">
        <v>0</v>
      </c>
      <c r="E1714" s="95">
        <v>15063.3820728064</v>
      </c>
      <c r="F1714" s="95">
        <v>0</v>
      </c>
      <c r="G1714" s="95">
        <v>3900.3451041579201</v>
      </c>
      <c r="H1714" s="95">
        <v>0</v>
      </c>
      <c r="I1714" s="95">
        <v>0</v>
      </c>
      <c r="J1714" s="95">
        <v>37864.321059226997</v>
      </c>
      <c r="K1714" s="95">
        <v>0</v>
      </c>
      <c r="L1714" s="95">
        <v>283.71174268797</v>
      </c>
      <c r="M1714" s="95">
        <v>47742.3371734619</v>
      </c>
      <c r="N1714" s="95">
        <v>9588.4767992496509</v>
      </c>
      <c r="O1714" s="95">
        <v>0</v>
      </c>
      <c r="P1714" s="95">
        <v>51255.198963165298</v>
      </c>
      <c r="Q1714" s="95">
        <v>4643.0392385721198</v>
      </c>
      <c r="R1714" s="95">
        <v>0</v>
      </c>
      <c r="S1714" s="95">
        <v>3892.1221123933801</v>
      </c>
      <c r="T1714" s="95">
        <v>0</v>
      </c>
      <c r="U1714" s="95">
        <v>37871.575153350801</v>
      </c>
      <c r="V1714" s="95">
        <v>6668833.9318847703</v>
      </c>
      <c r="W1714" s="95">
        <v>0</v>
      </c>
      <c r="X1714" s="95">
        <v>1254630.9832153299</v>
      </c>
      <c r="Y1714" s="95">
        <v>871501.54203033401</v>
      </c>
      <c r="Z1714" s="95">
        <v>507484.20947265602</v>
      </c>
      <c r="AA1714" s="95">
        <v>0</v>
      </c>
      <c r="AB1714" s="95">
        <v>0</v>
      </c>
      <c r="AC1714" s="95">
        <v>12296740.9060059</v>
      </c>
      <c r="AD1714" s="95">
        <v>0</v>
      </c>
      <c r="AE1714" s="95">
        <v>32214.828924179099</v>
      </c>
      <c r="AF1714" s="95">
        <v>3089659.4891357399</v>
      </c>
      <c r="AG1714" s="95">
        <v>1387596.5454559301</v>
      </c>
      <c r="AH1714" s="95">
        <v>0</v>
      </c>
      <c r="AI1714" s="95">
        <v>2537769.0354919401</v>
      </c>
      <c r="AJ1714" s="95">
        <v>879379.269714355</v>
      </c>
      <c r="AK1714" s="95">
        <v>0</v>
      </c>
      <c r="AL1714" s="95">
        <v>507680.342342377</v>
      </c>
      <c r="AM1714" s="95">
        <v>0</v>
      </c>
      <c r="AN1714" s="95">
        <v>12303373.868896499</v>
      </c>
      <c r="AO1714" s="95">
        <v>75480798.024414107</v>
      </c>
      <c r="AP1714" s="95">
        <v>0</v>
      </c>
      <c r="AQ1714" s="95">
        <v>13678051.9415283</v>
      </c>
      <c r="AR1714" s="95">
        <v>0</v>
      </c>
      <c r="AS1714" s="95">
        <v>4734137.77807617</v>
      </c>
      <c r="AT1714" s="95">
        <v>0</v>
      </c>
      <c r="AU1714" s="95">
        <v>0</v>
      </c>
      <c r="AV1714" s="95">
        <v>51531287.0400391</v>
      </c>
      <c r="AW1714" s="95">
        <v>0</v>
      </c>
      <c r="AX1714" s="95">
        <v>337976.03355407697</v>
      </c>
      <c r="AY1714" s="95">
        <v>36850041.834472701</v>
      </c>
      <c r="AZ1714" s="95">
        <v>13741849.838501001</v>
      </c>
      <c r="BA1714" s="95">
        <v>0</v>
      </c>
      <c r="BB1714" s="95">
        <v>29454232.606201202</v>
      </c>
      <c r="BC1714" s="95">
        <v>8932689.0236816406</v>
      </c>
      <c r="BD1714" s="95">
        <v>0</v>
      </c>
      <c r="BE1714" s="95">
        <v>4723915.2442016602</v>
      </c>
      <c r="BF1714" s="95">
        <v>0</v>
      </c>
      <c r="BG1714" s="95">
        <v>51545524.4755859</v>
      </c>
      <c r="BH1714" s="95">
        <v>20199976.8977051</v>
      </c>
      <c r="BI1714" s="95">
        <v>0</v>
      </c>
      <c r="BJ1714" s="95">
        <v>3012167.6475524898</v>
      </c>
      <c r="BK1714" s="95">
        <v>2349838.6379089402</v>
      </c>
      <c r="BL1714" s="95">
        <v>0</v>
      </c>
      <c r="BM1714" s="95">
        <v>0</v>
      </c>
      <c r="BN1714" s="95">
        <v>0</v>
      </c>
      <c r="BO1714" s="95">
        <v>0</v>
      </c>
      <c r="BP1714" s="95">
        <v>0</v>
      </c>
      <c r="BQ1714" s="95">
        <v>0</v>
      </c>
      <c r="BR1714" s="95">
        <v>10171476.730957</v>
      </c>
      <c r="BS1714" s="95">
        <v>5060122.1517944299</v>
      </c>
      <c r="BT1714" s="95">
        <v>0</v>
      </c>
      <c r="BU1714" s="95">
        <v>4336603.4199218797</v>
      </c>
      <c r="BV1714" s="95">
        <v>3320447.95770264</v>
      </c>
      <c r="BW1714" s="95">
        <v>0</v>
      </c>
      <c r="BX1714" s="95">
        <v>807643.29709625198</v>
      </c>
      <c r="BY1714" s="95">
        <v>0</v>
      </c>
      <c r="BZ1714" s="95">
        <v>0</v>
      </c>
      <c r="CA1714" s="95">
        <v>0</v>
      </c>
      <c r="CB1714" s="95">
        <v>7921654.4798584003</v>
      </c>
      <c r="CC1714" s="95">
        <v>89167424.282226607</v>
      </c>
      <c r="CD1714" s="95">
        <v>23217526.364990201</v>
      </c>
      <c r="CE1714" s="95">
        <v>3901.60380610824</v>
      </c>
      <c r="CF1714" s="95">
        <v>505211.97299957299</v>
      </c>
      <c r="CG1714" s="95">
        <v>4702628.5434570303</v>
      </c>
      <c r="CH1714" s="95">
        <v>0</v>
      </c>
      <c r="CI1714" s="95">
        <v>117453.81673622099</v>
      </c>
      <c r="CJ1714" s="95">
        <v>8428368.3847656306</v>
      </c>
      <c r="CK1714" s="95">
        <v>93888732.587890595</v>
      </c>
      <c r="CL1714" s="95">
        <v>24111517.675292999</v>
      </c>
      <c r="CM1714" s="160">
        <v>155048.470558167</v>
      </c>
      <c r="CN1714" s="160">
        <v>20725898.2189941</v>
      </c>
      <c r="CO1714" s="160">
        <v>145480238.03320301</v>
      </c>
      <c r="CP1714" s="95">
        <v>24111517.675292999</v>
      </c>
      <c r="CQ1714" s="95">
        <v>0</v>
      </c>
      <c r="CR1714" s="95">
        <v>0</v>
      </c>
      <c r="CS1714" s="95">
        <v>0</v>
      </c>
      <c r="CT1714" s="95">
        <v>0</v>
      </c>
      <c r="CU1714" s="161">
        <v>8426866.4528579731</v>
      </c>
      <c r="CV1714" s="161">
        <v>93870052.825683638</v>
      </c>
    </row>
    <row r="1715" spans="1:100" x14ac:dyDescent="0.2">
      <c r="A1715" s="94" t="s">
        <v>76</v>
      </c>
      <c r="B1715" s="96">
        <v>43800</v>
      </c>
      <c r="C1715" s="95">
        <v>98387.668885231004</v>
      </c>
      <c r="D1715" s="95">
        <v>0</v>
      </c>
      <c r="E1715" s="95">
        <v>15173.1991032362</v>
      </c>
      <c r="F1715" s="95">
        <v>0</v>
      </c>
      <c r="G1715" s="95">
        <v>3884.19876563549</v>
      </c>
      <c r="H1715" s="95">
        <v>0</v>
      </c>
      <c r="I1715" s="95">
        <v>0</v>
      </c>
      <c r="J1715" s="95">
        <v>37533.5746030808</v>
      </c>
      <c r="K1715" s="95">
        <v>0</v>
      </c>
      <c r="L1715" s="95">
        <v>306.090219005942</v>
      </c>
      <c r="M1715" s="95">
        <v>47858.621447086298</v>
      </c>
      <c r="N1715" s="95">
        <v>9648.9470567703193</v>
      </c>
      <c r="O1715" s="95">
        <v>0</v>
      </c>
      <c r="P1715" s="95">
        <v>51133.176708698302</v>
      </c>
      <c r="Q1715" s="95">
        <v>4606.5892792344102</v>
      </c>
      <c r="R1715" s="95">
        <v>0</v>
      </c>
      <c r="S1715" s="95">
        <v>3872.0095577836</v>
      </c>
      <c r="T1715" s="95">
        <v>0</v>
      </c>
      <c r="U1715" s="95">
        <v>37557.3700418472</v>
      </c>
      <c r="V1715" s="95">
        <v>6681998.74145508</v>
      </c>
      <c r="W1715" s="95">
        <v>0</v>
      </c>
      <c r="X1715" s="95">
        <v>1236282.23016357</v>
      </c>
      <c r="Y1715" s="95">
        <v>871888.33702850295</v>
      </c>
      <c r="Z1715" s="95">
        <v>500525.35745239299</v>
      </c>
      <c r="AA1715" s="95">
        <v>0</v>
      </c>
      <c r="AB1715" s="95">
        <v>0</v>
      </c>
      <c r="AC1715" s="95">
        <v>12270284.252197299</v>
      </c>
      <c r="AD1715" s="95">
        <v>0</v>
      </c>
      <c r="AE1715" s="95">
        <v>24341.647064208999</v>
      </c>
      <c r="AF1715" s="95">
        <v>3088517.7517395001</v>
      </c>
      <c r="AG1715" s="95">
        <v>1406980.4212493901</v>
      </c>
      <c r="AH1715" s="95">
        <v>0</v>
      </c>
      <c r="AI1715" s="95">
        <v>2515319.7144470201</v>
      </c>
      <c r="AJ1715" s="95">
        <v>886260.26231384301</v>
      </c>
      <c r="AK1715" s="95">
        <v>0</v>
      </c>
      <c r="AL1715" s="95">
        <v>498965.94922256499</v>
      </c>
      <c r="AM1715" s="95">
        <v>0</v>
      </c>
      <c r="AN1715" s="95">
        <v>12269839.0194092</v>
      </c>
      <c r="AO1715" s="95">
        <v>76021019.078125</v>
      </c>
      <c r="AP1715" s="95">
        <v>0</v>
      </c>
      <c r="AQ1715" s="95">
        <v>13422618.446533199</v>
      </c>
      <c r="AR1715" s="95">
        <v>0</v>
      </c>
      <c r="AS1715" s="95">
        <v>4660992.1840209998</v>
      </c>
      <c r="AT1715" s="95">
        <v>0</v>
      </c>
      <c r="AU1715" s="95">
        <v>0</v>
      </c>
      <c r="AV1715" s="95">
        <v>51628103.107421897</v>
      </c>
      <c r="AW1715" s="95">
        <v>0</v>
      </c>
      <c r="AX1715" s="95">
        <v>258314.88481712301</v>
      </c>
      <c r="AY1715" s="95">
        <v>37028016.526855499</v>
      </c>
      <c r="AZ1715" s="95">
        <v>14048800.795043901</v>
      </c>
      <c r="BA1715" s="95">
        <v>0</v>
      </c>
      <c r="BB1715" s="95">
        <v>29132242.815673798</v>
      </c>
      <c r="BC1715" s="95">
        <v>9023725.4600830097</v>
      </c>
      <c r="BD1715" s="95">
        <v>0</v>
      </c>
      <c r="BE1715" s="95">
        <v>4652213.3486938505</v>
      </c>
      <c r="BF1715" s="95">
        <v>0</v>
      </c>
      <c r="BG1715" s="95">
        <v>51620909.431152299</v>
      </c>
      <c r="BH1715" s="95">
        <v>20387020.582031298</v>
      </c>
      <c r="BI1715" s="95">
        <v>0</v>
      </c>
      <c r="BJ1715" s="95">
        <v>3019705.8987731901</v>
      </c>
      <c r="BK1715" s="95">
        <v>2395693.6351928702</v>
      </c>
      <c r="BL1715" s="95">
        <v>0</v>
      </c>
      <c r="BM1715" s="95">
        <v>0</v>
      </c>
      <c r="BN1715" s="95">
        <v>0</v>
      </c>
      <c r="BO1715" s="95">
        <v>0</v>
      </c>
      <c r="BP1715" s="95">
        <v>0</v>
      </c>
      <c r="BQ1715" s="95">
        <v>0</v>
      </c>
      <c r="BR1715" s="95">
        <v>10229938.9407959</v>
      </c>
      <c r="BS1715" s="95">
        <v>5183632.4536743201</v>
      </c>
      <c r="BT1715" s="95">
        <v>0</v>
      </c>
      <c r="BU1715" s="95">
        <v>4683140.85400391</v>
      </c>
      <c r="BV1715" s="95">
        <v>3376696.5228271498</v>
      </c>
      <c r="BW1715" s="95">
        <v>0</v>
      </c>
      <c r="BX1715" s="95">
        <v>875169.842002869</v>
      </c>
      <c r="BY1715" s="95">
        <v>0</v>
      </c>
      <c r="BZ1715" s="95">
        <v>0</v>
      </c>
      <c r="CA1715" s="95">
        <v>0</v>
      </c>
      <c r="CB1715" s="95">
        <v>7920576.3679809598</v>
      </c>
      <c r="CC1715" s="95">
        <v>89404078.248046905</v>
      </c>
      <c r="CD1715" s="95">
        <v>23400896.127929699</v>
      </c>
      <c r="CE1715" s="95">
        <v>3884.8366675674902</v>
      </c>
      <c r="CF1715" s="95">
        <v>503520.472110748</v>
      </c>
      <c r="CG1715" s="95">
        <v>4704853.4992065402</v>
      </c>
      <c r="CH1715" s="95">
        <v>0</v>
      </c>
      <c r="CI1715" s="95">
        <v>117465.43782615699</v>
      </c>
      <c r="CJ1715" s="95">
        <v>8420568.8457031306</v>
      </c>
      <c r="CK1715" s="95">
        <v>94089797.2890625</v>
      </c>
      <c r="CL1715" s="95">
        <v>24280534.673339799</v>
      </c>
      <c r="CM1715" s="160">
        <v>154769.20361518901</v>
      </c>
      <c r="CN1715" s="160">
        <v>20699740.7822266</v>
      </c>
      <c r="CO1715" s="160">
        <v>145725807.97656301</v>
      </c>
      <c r="CP1715" s="95">
        <v>24280534.673339799</v>
      </c>
      <c r="CQ1715" s="95">
        <v>0</v>
      </c>
      <c r="CR1715" s="95">
        <v>0</v>
      </c>
      <c r="CS1715" s="95">
        <v>0</v>
      </c>
      <c r="CT1715" s="95">
        <v>0</v>
      </c>
      <c r="CU1715" s="161">
        <v>8424096.8400917072</v>
      </c>
      <c r="CV1715" s="161">
        <v>94108931.747253448</v>
      </c>
    </row>
    <row r="1716" spans="1:100" x14ac:dyDescent="0.2">
      <c r="A1716" s="94" t="s">
        <v>76</v>
      </c>
      <c r="B1716" s="96">
        <v>43891</v>
      </c>
      <c r="C1716" s="95">
        <v>98920.915205001802</v>
      </c>
      <c r="D1716" s="95">
        <v>0</v>
      </c>
      <c r="E1716" s="95">
        <v>13351.6491672993</v>
      </c>
      <c r="F1716" s="95">
        <v>0</v>
      </c>
      <c r="G1716" s="95">
        <v>3812.20347443223</v>
      </c>
      <c r="H1716" s="95">
        <v>0</v>
      </c>
      <c r="I1716" s="95">
        <v>0</v>
      </c>
      <c r="J1716" s="95">
        <v>37311.511991024003</v>
      </c>
      <c r="K1716" s="95">
        <v>0</v>
      </c>
      <c r="L1716" s="95">
        <v>280.80489733070101</v>
      </c>
      <c r="M1716" s="95">
        <v>47712.870179176301</v>
      </c>
      <c r="N1716" s="95">
        <v>9582.0023896694202</v>
      </c>
      <c r="O1716" s="95">
        <v>0</v>
      </c>
      <c r="P1716" s="95">
        <v>50082.384030818903</v>
      </c>
      <c r="Q1716" s="95">
        <v>4467.2885668873796</v>
      </c>
      <c r="R1716" s="95">
        <v>0</v>
      </c>
      <c r="S1716" s="95">
        <v>3808.2791325449898</v>
      </c>
      <c r="T1716" s="95">
        <v>0</v>
      </c>
      <c r="U1716" s="95">
        <v>37296.716559410102</v>
      </c>
      <c r="V1716" s="95">
        <v>6900983.7939453097</v>
      </c>
      <c r="W1716" s="95">
        <v>0</v>
      </c>
      <c r="X1716" s="95">
        <v>614333.97051239002</v>
      </c>
      <c r="Y1716" s="95">
        <v>591797.45281982399</v>
      </c>
      <c r="Z1716" s="95">
        <v>452844.89451980602</v>
      </c>
      <c r="AA1716" s="95">
        <v>0</v>
      </c>
      <c r="AB1716" s="95">
        <v>0</v>
      </c>
      <c r="AC1716" s="95">
        <v>11649246.087402301</v>
      </c>
      <c r="AD1716" s="95">
        <v>0</v>
      </c>
      <c r="AE1716" s="95">
        <v>11659.6820421219</v>
      </c>
      <c r="AF1716" s="95">
        <v>3021104.8196105999</v>
      </c>
      <c r="AG1716" s="95">
        <v>1390261.4343719501</v>
      </c>
      <c r="AH1716" s="95">
        <v>0</v>
      </c>
      <c r="AI1716" s="95">
        <v>2319591.0364990202</v>
      </c>
      <c r="AJ1716" s="95">
        <v>861895.64620208705</v>
      </c>
      <c r="AK1716" s="95">
        <v>0</v>
      </c>
      <c r="AL1716" s="95">
        <v>450976.60209655802</v>
      </c>
      <c r="AM1716" s="95">
        <v>0</v>
      </c>
      <c r="AN1716" s="95">
        <v>11639949.4761963</v>
      </c>
      <c r="AO1716" s="95">
        <v>78795737.753906295</v>
      </c>
      <c r="AP1716" s="95">
        <v>0</v>
      </c>
      <c r="AQ1716" s="95">
        <v>5977359.1160278302</v>
      </c>
      <c r="AR1716" s="95">
        <v>0</v>
      </c>
      <c r="AS1716" s="95">
        <v>4237154.9809570303</v>
      </c>
      <c r="AT1716" s="95">
        <v>0</v>
      </c>
      <c r="AU1716" s="95">
        <v>0</v>
      </c>
      <c r="AV1716" s="95">
        <v>48993748.341308601</v>
      </c>
      <c r="AW1716" s="95">
        <v>0</v>
      </c>
      <c r="AX1716" s="95">
        <v>95654.816761016802</v>
      </c>
      <c r="AY1716" s="95">
        <v>36387288.8662109</v>
      </c>
      <c r="AZ1716" s="95">
        <v>13978899.6981201</v>
      </c>
      <c r="BA1716" s="95">
        <v>0</v>
      </c>
      <c r="BB1716" s="95">
        <v>26826658.838622998</v>
      </c>
      <c r="BC1716" s="95">
        <v>8785727.95458984</v>
      </c>
      <c r="BD1716" s="95">
        <v>0</v>
      </c>
      <c r="BE1716" s="95">
        <v>4228842.7456054697</v>
      </c>
      <c r="BF1716" s="95">
        <v>0</v>
      </c>
      <c r="BG1716" s="95">
        <v>49008794.027832001</v>
      </c>
      <c r="BH1716" s="95">
        <v>20516338.2900391</v>
      </c>
      <c r="BI1716" s="95">
        <v>0</v>
      </c>
      <c r="BJ1716" s="95">
        <v>1989235.4031066899</v>
      </c>
      <c r="BK1716" s="95">
        <v>1949177.8543853799</v>
      </c>
      <c r="BL1716" s="95">
        <v>0</v>
      </c>
      <c r="BM1716" s="95">
        <v>0</v>
      </c>
      <c r="BN1716" s="95">
        <v>0</v>
      </c>
      <c r="BO1716" s="95">
        <v>0</v>
      </c>
      <c r="BP1716" s="95">
        <v>0</v>
      </c>
      <c r="BQ1716" s="95">
        <v>0</v>
      </c>
      <c r="BR1716" s="95">
        <v>9923372.0935058594</v>
      </c>
      <c r="BS1716" s="95">
        <v>5129360.81494141</v>
      </c>
      <c r="BT1716" s="95">
        <v>0</v>
      </c>
      <c r="BU1716" s="95">
        <v>4280506.3429565402</v>
      </c>
      <c r="BV1716" s="95">
        <v>3239139.4933776902</v>
      </c>
      <c r="BW1716" s="95">
        <v>0</v>
      </c>
      <c r="BX1716" s="95">
        <v>803052.98278045701</v>
      </c>
      <c r="BY1716" s="95">
        <v>0</v>
      </c>
      <c r="BZ1716" s="95">
        <v>0</v>
      </c>
      <c r="CA1716" s="95">
        <v>0</v>
      </c>
      <c r="CB1716" s="95">
        <v>7532060.3485717801</v>
      </c>
      <c r="CC1716" s="95">
        <v>85565846.721679702</v>
      </c>
      <c r="CD1716" s="95">
        <v>22526129.40625</v>
      </c>
      <c r="CE1716" s="95">
        <v>3811.8442344069499</v>
      </c>
      <c r="CF1716" s="95">
        <v>439118.27733612101</v>
      </c>
      <c r="CG1716" s="95">
        <v>4143092.4960022001</v>
      </c>
      <c r="CH1716" s="95">
        <v>0</v>
      </c>
      <c r="CI1716" s="95">
        <v>115881.10914993301</v>
      </c>
      <c r="CJ1716" s="95">
        <v>7973867.8889770498</v>
      </c>
      <c r="CK1716" s="95">
        <v>89334803.130859405</v>
      </c>
      <c r="CL1716" s="95">
        <v>23300869.419433601</v>
      </c>
      <c r="CM1716" s="160">
        <v>152748.428424835</v>
      </c>
      <c r="CN1716" s="160">
        <v>19586741.8825684</v>
      </c>
      <c r="CO1716" s="160">
        <v>138738737.05664101</v>
      </c>
      <c r="CP1716" s="95">
        <v>23300869.419433601</v>
      </c>
      <c r="CQ1716" s="95">
        <v>0</v>
      </c>
      <c r="CR1716" s="95">
        <v>0</v>
      </c>
      <c r="CS1716" s="95">
        <v>0</v>
      </c>
      <c r="CT1716" s="95">
        <v>0</v>
      </c>
      <c r="CU1716" s="161">
        <v>7971178.6259079007</v>
      </c>
      <c r="CV1716" s="161">
        <v>89708939.2176819</v>
      </c>
    </row>
    <row r="1717" spans="1:100" x14ac:dyDescent="0.2">
      <c r="A1717" s="94" t="s">
        <v>76</v>
      </c>
      <c r="B1717" s="96">
        <v>43983</v>
      </c>
      <c r="C1717" s="95">
        <v>92350.506481170698</v>
      </c>
      <c r="D1717" s="95">
        <v>0</v>
      </c>
      <c r="E1717" s="95">
        <v>12366.8661750555</v>
      </c>
      <c r="F1717" s="95">
        <v>0</v>
      </c>
      <c r="G1717" s="95">
        <v>3253.6735767722098</v>
      </c>
      <c r="H1717" s="95">
        <v>0</v>
      </c>
      <c r="I1717" s="95">
        <v>0</v>
      </c>
      <c r="J1717" s="95">
        <v>35744.261057853699</v>
      </c>
      <c r="K1717" s="95">
        <v>0</v>
      </c>
      <c r="L1717" s="95">
        <v>951.21471153199695</v>
      </c>
      <c r="M1717" s="95">
        <v>45814.941674232497</v>
      </c>
      <c r="N1717" s="95">
        <v>9234.3347867727298</v>
      </c>
      <c r="O1717" s="95">
        <v>0</v>
      </c>
      <c r="P1717" s="95">
        <v>44322.357577323899</v>
      </c>
      <c r="Q1717" s="95">
        <v>4299.4579044580496</v>
      </c>
      <c r="R1717" s="95">
        <v>0</v>
      </c>
      <c r="S1717" s="95">
        <v>3252.1759524643398</v>
      </c>
      <c r="T1717" s="95">
        <v>0</v>
      </c>
      <c r="U1717" s="95">
        <v>35727.589298248298</v>
      </c>
      <c r="V1717" s="95">
        <v>6229827.515625</v>
      </c>
      <c r="W1717" s="95">
        <v>0</v>
      </c>
      <c r="X1717" s="95">
        <v>586051.05224609398</v>
      </c>
      <c r="Y1717" s="95">
        <v>568926.62978363002</v>
      </c>
      <c r="Z1717" s="95">
        <v>328515.861461639</v>
      </c>
      <c r="AA1717" s="95">
        <v>0</v>
      </c>
      <c r="AB1717" s="95">
        <v>0</v>
      </c>
      <c r="AC1717" s="95">
        <v>9448492.0965576209</v>
      </c>
      <c r="AD1717" s="95">
        <v>0</v>
      </c>
      <c r="AE1717" s="95">
        <v>10848.2809313536</v>
      </c>
      <c r="AF1717" s="95">
        <v>2801503.9141845698</v>
      </c>
      <c r="AG1717" s="95">
        <v>1336938.0912628199</v>
      </c>
      <c r="AH1717" s="95">
        <v>0</v>
      </c>
      <c r="AI1717" s="95">
        <v>1876020.68933105</v>
      </c>
      <c r="AJ1717" s="95">
        <v>827193.71452331496</v>
      </c>
      <c r="AK1717" s="95">
        <v>0</v>
      </c>
      <c r="AL1717" s="95">
        <v>327458.57553100598</v>
      </c>
      <c r="AM1717" s="95">
        <v>0</v>
      </c>
      <c r="AN1717" s="95">
        <v>9450625.71557617</v>
      </c>
      <c r="AO1717" s="95">
        <v>71846371.546875</v>
      </c>
      <c r="AP1717" s="95">
        <v>0</v>
      </c>
      <c r="AQ1717" s="95">
        <v>5652622.91870117</v>
      </c>
      <c r="AR1717" s="95">
        <v>0</v>
      </c>
      <c r="AS1717" s="95">
        <v>3063894.7452392601</v>
      </c>
      <c r="AT1717" s="95">
        <v>0</v>
      </c>
      <c r="AU1717" s="95">
        <v>0</v>
      </c>
      <c r="AV1717" s="95">
        <v>39759540.847167999</v>
      </c>
      <c r="AW1717" s="95">
        <v>0</v>
      </c>
      <c r="AX1717" s="95">
        <v>90068.172546386704</v>
      </c>
      <c r="AY1717" s="95">
        <v>33872172.969238304</v>
      </c>
      <c r="AZ1717" s="95">
        <v>13524085.485839801</v>
      </c>
      <c r="BA1717" s="95">
        <v>0</v>
      </c>
      <c r="BB1717" s="95">
        <v>21916276.128906298</v>
      </c>
      <c r="BC1717" s="95">
        <v>8441974.6154785194</v>
      </c>
      <c r="BD1717" s="95">
        <v>0</v>
      </c>
      <c r="BE1717" s="95">
        <v>3052463.22406006</v>
      </c>
      <c r="BF1717" s="95">
        <v>0</v>
      </c>
      <c r="BG1717" s="95">
        <v>39739980.644531302</v>
      </c>
      <c r="BH1717" s="95">
        <v>18481690.426025402</v>
      </c>
      <c r="BI1717" s="95">
        <v>0</v>
      </c>
      <c r="BJ1717" s="95">
        <v>2036425.6890564</v>
      </c>
      <c r="BK1717" s="95">
        <v>2006987.4036560101</v>
      </c>
      <c r="BL1717" s="95">
        <v>0</v>
      </c>
      <c r="BM1717" s="95">
        <v>0</v>
      </c>
      <c r="BN1717" s="95">
        <v>0</v>
      </c>
      <c r="BO1717" s="95">
        <v>0</v>
      </c>
      <c r="BP1717" s="95">
        <v>0</v>
      </c>
      <c r="BQ1717" s="95">
        <v>0</v>
      </c>
      <c r="BR1717" s="95">
        <v>8995761.5057372991</v>
      </c>
      <c r="BS1717" s="95">
        <v>4994915.4238891602</v>
      </c>
      <c r="BT1717" s="95">
        <v>0</v>
      </c>
      <c r="BU1717" s="95">
        <v>3538139.1557617201</v>
      </c>
      <c r="BV1717" s="95">
        <v>3165916.95281982</v>
      </c>
      <c r="BW1717" s="95">
        <v>0</v>
      </c>
      <c r="BX1717" s="95">
        <v>603682.22876739502</v>
      </c>
      <c r="BY1717" s="95">
        <v>0</v>
      </c>
      <c r="BZ1717" s="95">
        <v>0</v>
      </c>
      <c r="CA1717" s="95">
        <v>0</v>
      </c>
      <c r="CB1717" s="95">
        <v>6819413.2666626005</v>
      </c>
      <c r="CC1717" s="95">
        <v>77483232.268554702</v>
      </c>
      <c r="CD1717" s="95">
        <v>20521899.556152299</v>
      </c>
      <c r="CE1717" s="95">
        <v>3252.2583026289899</v>
      </c>
      <c r="CF1717" s="95">
        <v>326915.26369476301</v>
      </c>
      <c r="CG1717" s="95">
        <v>3044922.3349914602</v>
      </c>
      <c r="CH1717" s="95">
        <v>0</v>
      </c>
      <c r="CI1717" s="95">
        <v>107957.552948952</v>
      </c>
      <c r="CJ1717" s="95">
        <v>7144656.7316284198</v>
      </c>
      <c r="CK1717" s="95">
        <v>80425501.482421905</v>
      </c>
      <c r="CL1717" s="95">
        <v>21084694.473388702</v>
      </c>
      <c r="CM1717" s="160">
        <v>143407.80588912999</v>
      </c>
      <c r="CN1717" s="160">
        <v>16551963.338623</v>
      </c>
      <c r="CO1717" s="160">
        <v>120001707.38867199</v>
      </c>
      <c r="CP1717" s="95">
        <v>21084694.473388702</v>
      </c>
      <c r="CQ1717" s="95">
        <v>0</v>
      </c>
      <c r="CR1717" s="95">
        <v>0</v>
      </c>
      <c r="CS1717" s="95">
        <v>0</v>
      </c>
      <c r="CT1717" s="95">
        <v>0</v>
      </c>
      <c r="CU1717" s="161">
        <v>7146328.5303573636</v>
      </c>
      <c r="CV1717" s="161">
        <v>80528154.603546157</v>
      </c>
    </row>
    <row r="1718" spans="1:100" x14ac:dyDescent="0.2">
      <c r="A1718" s="94" t="s">
        <v>77</v>
      </c>
      <c r="B1718" s="96">
        <v>38047</v>
      </c>
      <c r="C1718" s="95">
        <v>2580.7933000326202</v>
      </c>
      <c r="D1718" s="95">
        <v>0</v>
      </c>
      <c r="E1718" s="95">
        <v>552.85546303540502</v>
      </c>
      <c r="F1718" s="95">
        <v>118.843188018538</v>
      </c>
      <c r="G1718" s="95">
        <v>0</v>
      </c>
      <c r="H1718" s="95">
        <v>42.827794716693496</v>
      </c>
      <c r="I1718" s="95">
        <v>0</v>
      </c>
      <c r="J1718" s="95">
        <v>1.9364296619896799</v>
      </c>
      <c r="K1718" s="95">
        <v>0</v>
      </c>
      <c r="L1718" s="95">
        <v>923.19836867600702</v>
      </c>
      <c r="M1718" s="95">
        <v>655.31729679554701</v>
      </c>
      <c r="N1718" s="95">
        <v>1412.9802259057799</v>
      </c>
      <c r="O1718" s="95">
        <v>0</v>
      </c>
      <c r="P1718" s="95">
        <v>0</v>
      </c>
      <c r="Q1718" s="95">
        <v>127.474482481368</v>
      </c>
      <c r="R1718" s="95">
        <v>0</v>
      </c>
      <c r="S1718" s="95">
        <v>0</v>
      </c>
      <c r="T1718" s="95">
        <v>45.369215040001997</v>
      </c>
      <c r="U1718" s="95">
        <v>545.35553584992897</v>
      </c>
      <c r="V1718" s="95">
        <v>320632.99186706502</v>
      </c>
      <c r="W1718" s="95">
        <v>0</v>
      </c>
      <c r="X1718" s="95">
        <v>91887.477152824402</v>
      </c>
      <c r="Y1718" s="95">
        <v>11173.589680671699</v>
      </c>
      <c r="Z1718" s="95">
        <v>0</v>
      </c>
      <c r="AA1718" s="95">
        <v>9749.1875441074408</v>
      </c>
      <c r="AB1718" s="95">
        <v>0</v>
      </c>
      <c r="AC1718" s="95">
        <v>117.92490119580199</v>
      </c>
      <c r="AD1718" s="95">
        <v>0</v>
      </c>
      <c r="AE1718" s="95">
        <v>81961.833146095305</v>
      </c>
      <c r="AF1718" s="95">
        <v>66571.806490898103</v>
      </c>
      <c r="AG1718" s="95">
        <v>236590.63313102699</v>
      </c>
      <c r="AH1718" s="95">
        <v>0</v>
      </c>
      <c r="AI1718" s="95">
        <v>0</v>
      </c>
      <c r="AJ1718" s="95">
        <v>24146.436369657498</v>
      </c>
      <c r="AK1718" s="95">
        <v>0</v>
      </c>
      <c r="AL1718" s="95">
        <v>0</v>
      </c>
      <c r="AM1718" s="95">
        <v>10002.6617743969</v>
      </c>
      <c r="AN1718" s="95">
        <v>204405.22772788999</v>
      </c>
      <c r="AO1718" s="95">
        <v>2229820.0165100102</v>
      </c>
      <c r="AP1718" s="95">
        <v>0</v>
      </c>
      <c r="AQ1718" s="95">
        <v>566886.93484497105</v>
      </c>
      <c r="AR1718" s="95">
        <v>73537.864529609695</v>
      </c>
      <c r="AS1718" s="95">
        <v>0</v>
      </c>
      <c r="AT1718" s="95">
        <v>58884.152499675802</v>
      </c>
      <c r="AU1718" s="95">
        <v>0</v>
      </c>
      <c r="AV1718" s="95">
        <v>273.50688825920201</v>
      </c>
      <c r="AW1718" s="95">
        <v>0</v>
      </c>
      <c r="AX1718" s="95">
        <v>586779.17635345506</v>
      </c>
      <c r="AY1718" s="95">
        <v>480877.30998992902</v>
      </c>
      <c r="AZ1718" s="95">
        <v>1580515.2432556199</v>
      </c>
      <c r="BA1718" s="95">
        <v>0</v>
      </c>
      <c r="BB1718" s="95">
        <v>0</v>
      </c>
      <c r="BC1718" s="95">
        <v>161584.438501358</v>
      </c>
      <c r="BD1718" s="95">
        <v>0</v>
      </c>
      <c r="BE1718" s="95">
        <v>0</v>
      </c>
      <c r="BF1718" s="95">
        <v>60107.352819919601</v>
      </c>
      <c r="BG1718" s="95">
        <v>471718.66123962402</v>
      </c>
      <c r="BH1718" s="95">
        <v>625812.05175018299</v>
      </c>
      <c r="BI1718" s="95">
        <v>0</v>
      </c>
      <c r="BJ1718" s="95">
        <v>130031.34619236</v>
      </c>
      <c r="BK1718" s="95">
        <v>23755.3560221195</v>
      </c>
      <c r="BL1718" s="95">
        <v>0</v>
      </c>
      <c r="BM1718" s="95">
        <v>0</v>
      </c>
      <c r="BN1718" s="95">
        <v>0</v>
      </c>
      <c r="BO1718" s="95">
        <v>0</v>
      </c>
      <c r="BP1718" s="95">
        <v>0</v>
      </c>
      <c r="BQ1718" s="95">
        <v>0</v>
      </c>
      <c r="BR1718" s="95">
        <v>119105.910962105</v>
      </c>
      <c r="BS1718" s="95">
        <v>580400.46398162795</v>
      </c>
      <c r="BT1718" s="95">
        <v>0</v>
      </c>
      <c r="BU1718" s="95">
        <v>0</v>
      </c>
      <c r="BV1718" s="95">
        <v>58060.689060687997</v>
      </c>
      <c r="BW1718" s="95">
        <v>0</v>
      </c>
      <c r="BX1718" s="95">
        <v>0</v>
      </c>
      <c r="BY1718" s="95">
        <v>0</v>
      </c>
      <c r="BZ1718" s="95">
        <v>0</v>
      </c>
      <c r="CA1718" s="95">
        <v>3127.9902064800299</v>
      </c>
      <c r="CB1718" s="95">
        <v>408261.39282226597</v>
      </c>
      <c r="CC1718" s="95">
        <v>2802134.81604004</v>
      </c>
      <c r="CD1718" s="95">
        <v>759452.19104766799</v>
      </c>
      <c r="CE1718" s="95">
        <v>45.310311946552197</v>
      </c>
      <c r="CF1718" s="95">
        <v>10348.502581954001</v>
      </c>
      <c r="CG1718" s="95">
        <v>62589.004670143098</v>
      </c>
      <c r="CH1718" s="95">
        <v>0</v>
      </c>
      <c r="CI1718" s="95">
        <v>3173.4643335342398</v>
      </c>
      <c r="CJ1718" s="95">
        <v>419334.53680801397</v>
      </c>
      <c r="CK1718" s="95">
        <v>2888247.40933228</v>
      </c>
      <c r="CL1718" s="95">
        <v>760350.04746246303</v>
      </c>
      <c r="CM1718" s="160">
        <v>3717.9780848324299</v>
      </c>
      <c r="CN1718" s="160">
        <v>625771.19443511998</v>
      </c>
      <c r="CO1718" s="160">
        <v>3359500.4855956999</v>
      </c>
      <c r="CP1718" s="95">
        <v>760350.04746246303</v>
      </c>
      <c r="CQ1718" s="95">
        <v>0</v>
      </c>
      <c r="CR1718" s="95">
        <v>0</v>
      </c>
      <c r="CS1718" s="95">
        <v>0</v>
      </c>
      <c r="CT1718" s="95">
        <v>0</v>
      </c>
      <c r="CU1718" s="161">
        <v>418609.89540421998</v>
      </c>
      <c r="CV1718" s="161">
        <v>2864723.8207101831</v>
      </c>
    </row>
    <row r="1719" spans="1:100" x14ac:dyDescent="0.2">
      <c r="A1719" s="94" t="s">
        <v>77</v>
      </c>
      <c r="B1719" s="96">
        <v>38139</v>
      </c>
      <c r="C1719" s="95">
        <v>2679.10296675563</v>
      </c>
      <c r="D1719" s="95">
        <v>0</v>
      </c>
      <c r="E1719" s="95">
        <v>506.66481387242698</v>
      </c>
      <c r="F1719" s="95">
        <v>113.272321810946</v>
      </c>
      <c r="G1719" s="95">
        <v>0</v>
      </c>
      <c r="H1719" s="95">
        <v>47.203836014959997</v>
      </c>
      <c r="I1719" s="95">
        <v>0</v>
      </c>
      <c r="J1719" s="95">
        <v>22.877060253871601</v>
      </c>
      <c r="K1719" s="95">
        <v>0</v>
      </c>
      <c r="L1719" s="95">
        <v>952.41834708303202</v>
      </c>
      <c r="M1719" s="95">
        <v>681.00400560349203</v>
      </c>
      <c r="N1719" s="95">
        <v>1444.36836659908</v>
      </c>
      <c r="O1719" s="95">
        <v>0</v>
      </c>
      <c r="P1719" s="95">
        <v>0</v>
      </c>
      <c r="Q1719" s="95">
        <v>135.446545733139</v>
      </c>
      <c r="R1719" s="95">
        <v>0</v>
      </c>
      <c r="S1719" s="95">
        <v>0</v>
      </c>
      <c r="T1719" s="95">
        <v>50.291678819339701</v>
      </c>
      <c r="U1719" s="95">
        <v>572.02203851193201</v>
      </c>
      <c r="V1719" s="95">
        <v>329544.81560516398</v>
      </c>
      <c r="W1719" s="95">
        <v>0</v>
      </c>
      <c r="X1719" s="95">
        <v>81894.018721580505</v>
      </c>
      <c r="Y1719" s="95">
        <v>9286.8788923025095</v>
      </c>
      <c r="Z1719" s="95">
        <v>0</v>
      </c>
      <c r="AA1719" s="95">
        <v>11159.1030756235</v>
      </c>
      <c r="AB1719" s="95">
        <v>0</v>
      </c>
      <c r="AC1719" s="95">
        <v>5528.1641033291799</v>
      </c>
      <c r="AD1719" s="95">
        <v>0</v>
      </c>
      <c r="AE1719" s="95">
        <v>84650.198298454299</v>
      </c>
      <c r="AF1719" s="95">
        <v>68715.3981027603</v>
      </c>
      <c r="AG1719" s="95">
        <v>237916.88393783601</v>
      </c>
      <c r="AH1719" s="95">
        <v>0</v>
      </c>
      <c r="AI1719" s="95">
        <v>0</v>
      </c>
      <c r="AJ1719" s="95">
        <v>23960.218255043001</v>
      </c>
      <c r="AK1719" s="95">
        <v>0</v>
      </c>
      <c r="AL1719" s="95">
        <v>0</v>
      </c>
      <c r="AM1719" s="95">
        <v>11185.586754441299</v>
      </c>
      <c r="AN1719" s="95">
        <v>210526.304986954</v>
      </c>
      <c r="AO1719" s="95">
        <v>2328101.5964660598</v>
      </c>
      <c r="AP1719" s="95">
        <v>0</v>
      </c>
      <c r="AQ1719" s="95">
        <v>544741.35480499303</v>
      </c>
      <c r="AR1719" s="95">
        <v>62847.449449539199</v>
      </c>
      <c r="AS1719" s="95">
        <v>0</v>
      </c>
      <c r="AT1719" s="95">
        <v>68332.328278541594</v>
      </c>
      <c r="AU1719" s="95">
        <v>0</v>
      </c>
      <c r="AV1719" s="95">
        <v>12793.432363510099</v>
      </c>
      <c r="AW1719" s="95">
        <v>0</v>
      </c>
      <c r="AX1719" s="95">
        <v>631002.42701721203</v>
      </c>
      <c r="AY1719" s="95">
        <v>501924.531871796</v>
      </c>
      <c r="AZ1719" s="95">
        <v>1605062.65986633</v>
      </c>
      <c r="BA1719" s="95">
        <v>0</v>
      </c>
      <c r="BB1719" s="95">
        <v>0</v>
      </c>
      <c r="BC1719" s="95">
        <v>162056.208532333</v>
      </c>
      <c r="BD1719" s="95">
        <v>0</v>
      </c>
      <c r="BE1719" s="95">
        <v>0</v>
      </c>
      <c r="BF1719" s="95">
        <v>68296.622538566604</v>
      </c>
      <c r="BG1719" s="95">
        <v>488280.23411178601</v>
      </c>
      <c r="BH1719" s="95">
        <v>654722.887161255</v>
      </c>
      <c r="BI1719" s="95">
        <v>0</v>
      </c>
      <c r="BJ1719" s="95">
        <v>122514.207774162</v>
      </c>
      <c r="BK1719" s="95">
        <v>21545.2480304241</v>
      </c>
      <c r="BL1719" s="95">
        <v>0</v>
      </c>
      <c r="BM1719" s="95">
        <v>0</v>
      </c>
      <c r="BN1719" s="95">
        <v>0</v>
      </c>
      <c r="BO1719" s="95">
        <v>0</v>
      </c>
      <c r="BP1719" s="95">
        <v>0</v>
      </c>
      <c r="BQ1719" s="95">
        <v>0</v>
      </c>
      <c r="BR1719" s="95">
        <v>127240.838210106</v>
      </c>
      <c r="BS1719" s="95">
        <v>593234.90407562302</v>
      </c>
      <c r="BT1719" s="95">
        <v>0</v>
      </c>
      <c r="BU1719" s="95">
        <v>0</v>
      </c>
      <c r="BV1719" s="95">
        <v>59823.108314990997</v>
      </c>
      <c r="BW1719" s="95">
        <v>0</v>
      </c>
      <c r="BX1719" s="95">
        <v>0</v>
      </c>
      <c r="BY1719" s="95">
        <v>0</v>
      </c>
      <c r="BZ1719" s="95">
        <v>0</v>
      </c>
      <c r="CA1719" s="95">
        <v>3193.75526309013</v>
      </c>
      <c r="CB1719" s="95">
        <v>413114.17615890497</v>
      </c>
      <c r="CC1719" s="95">
        <v>2881767.8173217801</v>
      </c>
      <c r="CD1719" s="95">
        <v>778498.15602111805</v>
      </c>
      <c r="CE1719" s="95">
        <v>49.474122052546598</v>
      </c>
      <c r="CF1719" s="95">
        <v>11235.357074260701</v>
      </c>
      <c r="CG1719" s="95">
        <v>68339.545361518904</v>
      </c>
      <c r="CH1719" s="95">
        <v>0</v>
      </c>
      <c r="CI1719" s="95">
        <v>3243.1410830617001</v>
      </c>
      <c r="CJ1719" s="95">
        <v>424087.813724518</v>
      </c>
      <c r="CK1719" s="95">
        <v>2963671.4150085398</v>
      </c>
      <c r="CL1719" s="95">
        <v>778636.75125884998</v>
      </c>
      <c r="CM1719" s="160">
        <v>3814.3175645470601</v>
      </c>
      <c r="CN1719" s="160">
        <v>636239.71879577602</v>
      </c>
      <c r="CO1719" s="160">
        <v>3446284.24005127</v>
      </c>
      <c r="CP1719" s="95">
        <v>778636.75125884998</v>
      </c>
      <c r="CQ1719" s="95">
        <v>0</v>
      </c>
      <c r="CR1719" s="95">
        <v>0</v>
      </c>
      <c r="CS1719" s="95">
        <v>0</v>
      </c>
      <c r="CT1719" s="95">
        <v>0</v>
      </c>
      <c r="CU1719" s="161">
        <v>424349.53323316568</v>
      </c>
      <c r="CV1719" s="161">
        <v>2950107.362683299</v>
      </c>
    </row>
    <row r="1720" spans="1:100" x14ac:dyDescent="0.2">
      <c r="A1720" s="94" t="s">
        <v>77</v>
      </c>
      <c r="B1720" s="96">
        <v>38231</v>
      </c>
      <c r="C1720" s="95">
        <v>2753.3920743465401</v>
      </c>
      <c r="D1720" s="95">
        <v>0</v>
      </c>
      <c r="E1720" s="95">
        <v>520.99775426089798</v>
      </c>
      <c r="F1720" s="95">
        <v>128.36202367953999</v>
      </c>
      <c r="G1720" s="95">
        <v>0</v>
      </c>
      <c r="H1720" s="95">
        <v>48.530192209873299</v>
      </c>
      <c r="I1720" s="95">
        <v>0</v>
      </c>
      <c r="J1720" s="95">
        <v>74.306327317841394</v>
      </c>
      <c r="K1720" s="95">
        <v>0</v>
      </c>
      <c r="L1720" s="95">
        <v>983.06379912048601</v>
      </c>
      <c r="M1720" s="95">
        <v>694.57738780230295</v>
      </c>
      <c r="N1720" s="95">
        <v>1476.4531070441001</v>
      </c>
      <c r="O1720" s="95">
        <v>0</v>
      </c>
      <c r="P1720" s="95">
        <v>0</v>
      </c>
      <c r="Q1720" s="95">
        <v>137.99136879108801</v>
      </c>
      <c r="R1720" s="95">
        <v>0</v>
      </c>
      <c r="S1720" s="95">
        <v>0</v>
      </c>
      <c r="T1720" s="95">
        <v>47.535031960811502</v>
      </c>
      <c r="U1720" s="95">
        <v>587.48024568706796</v>
      </c>
      <c r="V1720" s="95">
        <v>339277.96564102202</v>
      </c>
      <c r="W1720" s="95">
        <v>0</v>
      </c>
      <c r="X1720" s="95">
        <v>84345.332523345904</v>
      </c>
      <c r="Y1720" s="95">
        <v>10825.373388767201</v>
      </c>
      <c r="Z1720" s="95">
        <v>0</v>
      </c>
      <c r="AA1720" s="95">
        <v>9646.8608689308203</v>
      </c>
      <c r="AB1720" s="95">
        <v>0</v>
      </c>
      <c r="AC1720" s="95">
        <v>20174.4927845001</v>
      </c>
      <c r="AD1720" s="95">
        <v>0</v>
      </c>
      <c r="AE1720" s="95">
        <v>89073.545495986895</v>
      </c>
      <c r="AF1720" s="95">
        <v>69559.233144760103</v>
      </c>
      <c r="AG1720" s="95">
        <v>240112.41491127</v>
      </c>
      <c r="AH1720" s="95">
        <v>0</v>
      </c>
      <c r="AI1720" s="95">
        <v>0</v>
      </c>
      <c r="AJ1720" s="95">
        <v>26890.362142086</v>
      </c>
      <c r="AK1720" s="95">
        <v>0</v>
      </c>
      <c r="AL1720" s="95">
        <v>0</v>
      </c>
      <c r="AM1720" s="95">
        <v>10090.838827609999</v>
      </c>
      <c r="AN1720" s="95">
        <v>200753.40057373</v>
      </c>
      <c r="AO1720" s="95">
        <v>2424386.5477905301</v>
      </c>
      <c r="AP1720" s="95">
        <v>0</v>
      </c>
      <c r="AQ1720" s="95">
        <v>581711.82800293004</v>
      </c>
      <c r="AR1720" s="95">
        <v>75661.522013664202</v>
      </c>
      <c r="AS1720" s="95">
        <v>0</v>
      </c>
      <c r="AT1720" s="95">
        <v>60469.257368564598</v>
      </c>
      <c r="AU1720" s="95">
        <v>0</v>
      </c>
      <c r="AV1720" s="95">
        <v>48489.203513145403</v>
      </c>
      <c r="AW1720" s="95">
        <v>0</v>
      </c>
      <c r="AX1720" s="95">
        <v>689452.58239746105</v>
      </c>
      <c r="AY1720" s="95">
        <v>507140.72938537598</v>
      </c>
      <c r="AZ1720" s="95">
        <v>1642596.6879577599</v>
      </c>
      <c r="BA1720" s="95">
        <v>0</v>
      </c>
      <c r="BB1720" s="95">
        <v>0</v>
      </c>
      <c r="BC1720" s="95">
        <v>187255.97942161601</v>
      </c>
      <c r="BD1720" s="95">
        <v>0</v>
      </c>
      <c r="BE1720" s="95">
        <v>0</v>
      </c>
      <c r="BF1720" s="95">
        <v>63852.284187316902</v>
      </c>
      <c r="BG1720" s="95">
        <v>478259.07352447498</v>
      </c>
      <c r="BH1720" s="95">
        <v>686096.91867065395</v>
      </c>
      <c r="BI1720" s="95">
        <v>0</v>
      </c>
      <c r="BJ1720" s="95">
        <v>128958.065011978</v>
      </c>
      <c r="BK1720" s="95">
        <v>25629.344494819601</v>
      </c>
      <c r="BL1720" s="95">
        <v>0</v>
      </c>
      <c r="BM1720" s="95">
        <v>0</v>
      </c>
      <c r="BN1720" s="95">
        <v>0</v>
      </c>
      <c r="BO1720" s="95">
        <v>0</v>
      </c>
      <c r="BP1720" s="95">
        <v>0</v>
      </c>
      <c r="BQ1720" s="95">
        <v>0</v>
      </c>
      <c r="BR1720" s="95">
        <v>129060.023620605</v>
      </c>
      <c r="BS1720" s="95">
        <v>613271.36902618397</v>
      </c>
      <c r="BT1720" s="95">
        <v>0</v>
      </c>
      <c r="BU1720" s="95">
        <v>0</v>
      </c>
      <c r="BV1720" s="95">
        <v>69225.870663642898</v>
      </c>
      <c r="BW1720" s="95">
        <v>0</v>
      </c>
      <c r="BX1720" s="95">
        <v>0</v>
      </c>
      <c r="BY1720" s="95">
        <v>0</v>
      </c>
      <c r="BZ1720" s="95">
        <v>0</v>
      </c>
      <c r="CA1720" s="95">
        <v>3267.5453898310702</v>
      </c>
      <c r="CB1720" s="95">
        <v>422206.582942963</v>
      </c>
      <c r="CC1720" s="95">
        <v>2994257.1875</v>
      </c>
      <c r="CD1720" s="95">
        <v>813989.76554107701</v>
      </c>
      <c r="CE1720" s="95">
        <v>48.261663760989897</v>
      </c>
      <c r="CF1720" s="95">
        <v>9884.0152199268305</v>
      </c>
      <c r="CG1720" s="95">
        <v>62630.277688980103</v>
      </c>
      <c r="CH1720" s="95">
        <v>0</v>
      </c>
      <c r="CI1720" s="95">
        <v>3315.0046042203899</v>
      </c>
      <c r="CJ1720" s="95">
        <v>432336.64131164597</v>
      </c>
      <c r="CK1720" s="95">
        <v>3070810.7014160198</v>
      </c>
      <c r="CL1720" s="95">
        <v>813592.30264282203</v>
      </c>
      <c r="CM1720" s="160">
        <v>3901.5808861851701</v>
      </c>
      <c r="CN1720" s="160">
        <v>635617.45835113502</v>
      </c>
      <c r="CO1720" s="160">
        <v>3557842.9166259798</v>
      </c>
      <c r="CP1720" s="95">
        <v>813592.30264282203</v>
      </c>
      <c r="CQ1720" s="95">
        <v>0</v>
      </c>
      <c r="CR1720" s="95">
        <v>0</v>
      </c>
      <c r="CS1720" s="95">
        <v>0</v>
      </c>
      <c r="CT1720" s="95">
        <v>0</v>
      </c>
      <c r="CU1720" s="161">
        <v>432090.59816288983</v>
      </c>
      <c r="CV1720" s="161">
        <v>3056887.4651889801</v>
      </c>
    </row>
    <row r="1721" spans="1:100" x14ac:dyDescent="0.2">
      <c r="A1721" s="94" t="s">
        <v>77</v>
      </c>
      <c r="B1721" s="96">
        <v>38322</v>
      </c>
      <c r="C1721" s="95">
        <v>2824.2389551997198</v>
      </c>
      <c r="D1721" s="95">
        <v>0</v>
      </c>
      <c r="E1721" s="95">
        <v>478.66084096953301</v>
      </c>
      <c r="F1721" s="95">
        <v>107.322163783945</v>
      </c>
      <c r="G1721" s="95">
        <v>0</v>
      </c>
      <c r="H1721" s="95">
        <v>41.7136892857961</v>
      </c>
      <c r="I1721" s="95">
        <v>0</v>
      </c>
      <c r="J1721" s="95">
        <v>135.626049200073</v>
      </c>
      <c r="K1721" s="95">
        <v>0</v>
      </c>
      <c r="L1721" s="95">
        <v>983.26878714561497</v>
      </c>
      <c r="M1721" s="95">
        <v>709.26717282831703</v>
      </c>
      <c r="N1721" s="95">
        <v>1501.75830158591</v>
      </c>
      <c r="O1721" s="95">
        <v>0</v>
      </c>
      <c r="P1721" s="95">
        <v>0</v>
      </c>
      <c r="Q1721" s="95">
        <v>133.10909718647599</v>
      </c>
      <c r="R1721" s="95">
        <v>0</v>
      </c>
      <c r="S1721" s="95">
        <v>0</v>
      </c>
      <c r="T1721" s="95">
        <v>48.721547535620601</v>
      </c>
      <c r="U1721" s="95">
        <v>645.992618359625</v>
      </c>
      <c r="V1721" s="95">
        <v>351344.97661590599</v>
      </c>
      <c r="W1721" s="95">
        <v>0</v>
      </c>
      <c r="X1721" s="95">
        <v>80134.578620910601</v>
      </c>
      <c r="Y1721" s="95">
        <v>11551.388712763801</v>
      </c>
      <c r="Z1721" s="95">
        <v>0</v>
      </c>
      <c r="AA1721" s="95">
        <v>8729.98336625099</v>
      </c>
      <c r="AB1721" s="95">
        <v>0</v>
      </c>
      <c r="AC1721" s="95">
        <v>46731.056940078699</v>
      </c>
      <c r="AD1721" s="95">
        <v>0</v>
      </c>
      <c r="AE1721" s="95">
        <v>88145.218319892898</v>
      </c>
      <c r="AF1721" s="95">
        <v>69254.283854484602</v>
      </c>
      <c r="AG1721" s="95">
        <v>245055.70224952701</v>
      </c>
      <c r="AH1721" s="95">
        <v>0</v>
      </c>
      <c r="AI1721" s="95">
        <v>0</v>
      </c>
      <c r="AJ1721" s="95">
        <v>28993.752631902698</v>
      </c>
      <c r="AK1721" s="95">
        <v>0</v>
      </c>
      <c r="AL1721" s="95">
        <v>0</v>
      </c>
      <c r="AM1721" s="95">
        <v>11049.1516878605</v>
      </c>
      <c r="AN1721" s="95">
        <v>231268.86748504601</v>
      </c>
      <c r="AO1721" s="95">
        <v>2539061.4220275902</v>
      </c>
      <c r="AP1721" s="95">
        <v>0</v>
      </c>
      <c r="AQ1721" s="95">
        <v>528466.45373535203</v>
      </c>
      <c r="AR1721" s="95">
        <v>75170.445225715594</v>
      </c>
      <c r="AS1721" s="95">
        <v>0</v>
      </c>
      <c r="AT1721" s="95">
        <v>55581.305478572802</v>
      </c>
      <c r="AU1721" s="95">
        <v>0</v>
      </c>
      <c r="AV1721" s="95">
        <v>109785.277788162</v>
      </c>
      <c r="AW1721" s="95">
        <v>0</v>
      </c>
      <c r="AX1721" s="95">
        <v>665869.47802734398</v>
      </c>
      <c r="AY1721" s="95">
        <v>518937.40056610102</v>
      </c>
      <c r="AZ1721" s="95">
        <v>1681659.33734131</v>
      </c>
      <c r="BA1721" s="95">
        <v>0</v>
      </c>
      <c r="BB1721" s="95">
        <v>0</v>
      </c>
      <c r="BC1721" s="95">
        <v>199300.29990196199</v>
      </c>
      <c r="BD1721" s="95">
        <v>0</v>
      </c>
      <c r="BE1721" s="95">
        <v>0</v>
      </c>
      <c r="BF1721" s="95">
        <v>69701.547312736497</v>
      </c>
      <c r="BG1721" s="95">
        <v>545254.09888458299</v>
      </c>
      <c r="BH1721" s="95">
        <v>712034.58644104004</v>
      </c>
      <c r="BI1721" s="95">
        <v>0</v>
      </c>
      <c r="BJ1721" s="95">
        <v>118528.20089435601</v>
      </c>
      <c r="BK1721" s="95">
        <v>26700.918427228899</v>
      </c>
      <c r="BL1721" s="95">
        <v>0</v>
      </c>
      <c r="BM1721" s="95">
        <v>0</v>
      </c>
      <c r="BN1721" s="95">
        <v>0</v>
      </c>
      <c r="BO1721" s="95">
        <v>0</v>
      </c>
      <c r="BP1721" s="95">
        <v>0</v>
      </c>
      <c r="BQ1721" s="95">
        <v>0</v>
      </c>
      <c r="BR1721" s="95">
        <v>132817.387382507</v>
      </c>
      <c r="BS1721" s="95">
        <v>628679.62288665795</v>
      </c>
      <c r="BT1721" s="95">
        <v>0</v>
      </c>
      <c r="BU1721" s="95">
        <v>0</v>
      </c>
      <c r="BV1721" s="95">
        <v>74145.762380600005</v>
      </c>
      <c r="BW1721" s="95">
        <v>0</v>
      </c>
      <c r="BX1721" s="95">
        <v>0</v>
      </c>
      <c r="BY1721" s="95">
        <v>0</v>
      </c>
      <c r="BZ1721" s="95">
        <v>0</v>
      </c>
      <c r="CA1721" s="95">
        <v>3306.68885192275</v>
      </c>
      <c r="CB1721" s="95">
        <v>431325.57648849499</v>
      </c>
      <c r="CC1721" s="95">
        <v>3075096.4818420401</v>
      </c>
      <c r="CD1721" s="95">
        <v>833507.11613464402</v>
      </c>
      <c r="CE1721" s="95">
        <v>48.809845508541898</v>
      </c>
      <c r="CF1721" s="95">
        <v>10848.2936375141</v>
      </c>
      <c r="CG1721" s="95">
        <v>68183.624432563796</v>
      </c>
      <c r="CH1721" s="95">
        <v>0</v>
      </c>
      <c r="CI1721" s="95">
        <v>3356.1742518842202</v>
      </c>
      <c r="CJ1721" s="95">
        <v>441948.48913574201</v>
      </c>
      <c r="CK1721" s="95">
        <v>3134412.3857421898</v>
      </c>
      <c r="CL1721" s="95">
        <v>832808.906066895</v>
      </c>
      <c r="CM1721" s="160">
        <v>4001.2565844655001</v>
      </c>
      <c r="CN1721" s="160">
        <v>672029.12135314895</v>
      </c>
      <c r="CO1721" s="160">
        <v>3677840.0311889602</v>
      </c>
      <c r="CP1721" s="95">
        <v>832808.906066895</v>
      </c>
      <c r="CQ1721" s="95">
        <v>0</v>
      </c>
      <c r="CR1721" s="95">
        <v>0</v>
      </c>
      <c r="CS1721" s="95">
        <v>0</v>
      </c>
      <c r="CT1721" s="95">
        <v>0</v>
      </c>
      <c r="CU1721" s="161">
        <v>442173.8701260091</v>
      </c>
      <c r="CV1721" s="161">
        <v>3143280.1062746039</v>
      </c>
    </row>
    <row r="1722" spans="1:100" x14ac:dyDescent="0.2">
      <c r="A1722" s="94" t="s">
        <v>77</v>
      </c>
      <c r="B1722" s="96">
        <v>38412</v>
      </c>
      <c r="C1722" s="95">
        <v>2941.8300105333301</v>
      </c>
      <c r="D1722" s="95">
        <v>0</v>
      </c>
      <c r="E1722" s="95">
        <v>472.08368720859301</v>
      </c>
      <c r="F1722" s="95">
        <v>115.314985734411</v>
      </c>
      <c r="G1722" s="95">
        <v>0</v>
      </c>
      <c r="H1722" s="95">
        <v>42.161823402624599</v>
      </c>
      <c r="I1722" s="95">
        <v>0</v>
      </c>
      <c r="J1722" s="95">
        <v>199.155484901741</v>
      </c>
      <c r="K1722" s="95">
        <v>0</v>
      </c>
      <c r="L1722" s="95">
        <v>999.76134755462397</v>
      </c>
      <c r="M1722" s="95">
        <v>713.04084949195396</v>
      </c>
      <c r="N1722" s="95">
        <v>1537.00139282644</v>
      </c>
      <c r="O1722" s="95">
        <v>0</v>
      </c>
      <c r="P1722" s="95">
        <v>0</v>
      </c>
      <c r="Q1722" s="95">
        <v>152.59842983447001</v>
      </c>
      <c r="R1722" s="95">
        <v>0</v>
      </c>
      <c r="S1722" s="95">
        <v>0</v>
      </c>
      <c r="T1722" s="95">
        <v>53.486779543105499</v>
      </c>
      <c r="U1722" s="95">
        <v>653.57558607310102</v>
      </c>
      <c r="V1722" s="95">
        <v>361676.97277832002</v>
      </c>
      <c r="W1722" s="95">
        <v>0</v>
      </c>
      <c r="X1722" s="95">
        <v>79037.316065788298</v>
      </c>
      <c r="Y1722" s="95">
        <v>12222.004693388901</v>
      </c>
      <c r="Z1722" s="95">
        <v>0</v>
      </c>
      <c r="AA1722" s="95">
        <v>9049.8540048599207</v>
      </c>
      <c r="AB1722" s="95">
        <v>0</v>
      </c>
      <c r="AC1722" s="95">
        <v>75453.897566795305</v>
      </c>
      <c r="AD1722" s="95">
        <v>0</v>
      </c>
      <c r="AE1722" s="95">
        <v>89584.477943420396</v>
      </c>
      <c r="AF1722" s="95">
        <v>68648.513183593794</v>
      </c>
      <c r="AG1722" s="95">
        <v>247460.77402687099</v>
      </c>
      <c r="AH1722" s="95">
        <v>0</v>
      </c>
      <c r="AI1722" s="95">
        <v>0</v>
      </c>
      <c r="AJ1722" s="95">
        <v>31745.372152328498</v>
      </c>
      <c r="AK1722" s="95">
        <v>0</v>
      </c>
      <c r="AL1722" s="95">
        <v>0</v>
      </c>
      <c r="AM1722" s="95">
        <v>11066.083047628401</v>
      </c>
      <c r="AN1722" s="95">
        <v>241930.54832649199</v>
      </c>
      <c r="AO1722" s="95">
        <v>2655583.7616577102</v>
      </c>
      <c r="AP1722" s="95">
        <v>0</v>
      </c>
      <c r="AQ1722" s="95">
        <v>557640.54061126697</v>
      </c>
      <c r="AR1722" s="95">
        <v>81110.072780609102</v>
      </c>
      <c r="AS1722" s="95">
        <v>0</v>
      </c>
      <c r="AT1722" s="95">
        <v>59137.963606834397</v>
      </c>
      <c r="AU1722" s="95">
        <v>0</v>
      </c>
      <c r="AV1722" s="95">
        <v>183163.55716323899</v>
      </c>
      <c r="AW1722" s="95">
        <v>0</v>
      </c>
      <c r="AX1722" s="95">
        <v>678906.273674011</v>
      </c>
      <c r="AY1722" s="95">
        <v>521257.34880447399</v>
      </c>
      <c r="AZ1722" s="95">
        <v>1738865.3054046601</v>
      </c>
      <c r="BA1722" s="95">
        <v>0</v>
      </c>
      <c r="BB1722" s="95">
        <v>0</v>
      </c>
      <c r="BC1722" s="95">
        <v>222559.41699218799</v>
      </c>
      <c r="BD1722" s="95">
        <v>0</v>
      </c>
      <c r="BE1722" s="95">
        <v>0</v>
      </c>
      <c r="BF1722" s="95">
        <v>71288.2093477249</v>
      </c>
      <c r="BG1722" s="95">
        <v>582432.31952667201</v>
      </c>
      <c r="BH1722" s="95">
        <v>749239.73287963902</v>
      </c>
      <c r="BI1722" s="95">
        <v>0</v>
      </c>
      <c r="BJ1722" s="95">
        <v>120222.508779526</v>
      </c>
      <c r="BK1722" s="95">
        <v>28530.8053162098</v>
      </c>
      <c r="BL1722" s="95">
        <v>0</v>
      </c>
      <c r="BM1722" s="95">
        <v>0</v>
      </c>
      <c r="BN1722" s="95">
        <v>0</v>
      </c>
      <c r="BO1722" s="95">
        <v>0</v>
      </c>
      <c r="BP1722" s="95">
        <v>0</v>
      </c>
      <c r="BQ1722" s="95">
        <v>0</v>
      </c>
      <c r="BR1722" s="95">
        <v>135859.288879395</v>
      </c>
      <c r="BS1722" s="95">
        <v>644281.92893219006</v>
      </c>
      <c r="BT1722" s="95">
        <v>0</v>
      </c>
      <c r="BU1722" s="95">
        <v>0</v>
      </c>
      <c r="BV1722" s="95">
        <v>82669.194211006194</v>
      </c>
      <c r="BW1722" s="95">
        <v>0</v>
      </c>
      <c r="BX1722" s="95">
        <v>0</v>
      </c>
      <c r="BY1722" s="95">
        <v>0</v>
      </c>
      <c r="BZ1722" s="95">
        <v>0</v>
      </c>
      <c r="CA1722" s="95">
        <v>3408.55240675807</v>
      </c>
      <c r="CB1722" s="95">
        <v>442261.28839492798</v>
      </c>
      <c r="CC1722" s="95">
        <v>3210100.4819641099</v>
      </c>
      <c r="CD1722" s="95">
        <v>864654.18356323196</v>
      </c>
      <c r="CE1722" s="95">
        <v>53.615430282894501</v>
      </c>
      <c r="CF1722" s="95">
        <v>11446.586763024299</v>
      </c>
      <c r="CG1722" s="95">
        <v>74075.501029014602</v>
      </c>
      <c r="CH1722" s="95">
        <v>0</v>
      </c>
      <c r="CI1722" s="95">
        <v>3462.3742004633</v>
      </c>
      <c r="CJ1722" s="95">
        <v>453665.75035095197</v>
      </c>
      <c r="CK1722" s="95">
        <v>3255432.7362976102</v>
      </c>
      <c r="CL1722" s="95">
        <v>865613.91712188697</v>
      </c>
      <c r="CM1722" s="160">
        <v>4115.318333745</v>
      </c>
      <c r="CN1722" s="160">
        <v>692359.37264251697</v>
      </c>
      <c r="CO1722" s="160">
        <v>3838421.2760314899</v>
      </c>
      <c r="CP1722" s="95">
        <v>865613.91712188697</v>
      </c>
      <c r="CQ1722" s="95">
        <v>0</v>
      </c>
      <c r="CR1722" s="95">
        <v>0</v>
      </c>
      <c r="CS1722" s="95">
        <v>0</v>
      </c>
      <c r="CT1722" s="95">
        <v>0</v>
      </c>
      <c r="CU1722" s="161">
        <v>453707.87515795225</v>
      </c>
      <c r="CV1722" s="161">
        <v>3284175.9829931245</v>
      </c>
    </row>
    <row r="1723" spans="1:100" x14ac:dyDescent="0.2">
      <c r="A1723" s="94" t="s">
        <v>77</v>
      </c>
      <c r="B1723" s="96">
        <v>38504</v>
      </c>
      <c r="C1723" s="95">
        <v>2984.42545583844</v>
      </c>
      <c r="D1723" s="95">
        <v>1</v>
      </c>
      <c r="E1723" s="95">
        <v>482.79001602158002</v>
      </c>
      <c r="F1723" s="95">
        <v>132.56656849198001</v>
      </c>
      <c r="G1723" s="95">
        <v>0</v>
      </c>
      <c r="H1723" s="95">
        <v>39.949849830940401</v>
      </c>
      <c r="I1723" s="95">
        <v>0</v>
      </c>
      <c r="J1723" s="95">
        <v>257.54690292477602</v>
      </c>
      <c r="K1723" s="95">
        <v>0</v>
      </c>
      <c r="L1723" s="95">
        <v>1033.84495256841</v>
      </c>
      <c r="M1723" s="95">
        <v>737.68249516189098</v>
      </c>
      <c r="N1723" s="95">
        <v>1566.51171889901</v>
      </c>
      <c r="O1723" s="95">
        <v>0</v>
      </c>
      <c r="P1723" s="95">
        <v>0</v>
      </c>
      <c r="Q1723" s="95">
        <v>166.52096343785499</v>
      </c>
      <c r="R1723" s="95">
        <v>0</v>
      </c>
      <c r="S1723" s="95">
        <v>0</v>
      </c>
      <c r="T1723" s="95">
        <v>56.714265357237302</v>
      </c>
      <c r="U1723" s="95">
        <v>667.50738002359901</v>
      </c>
      <c r="V1723" s="95">
        <v>358789.61540222203</v>
      </c>
      <c r="W1723" s="95">
        <v>62.464247817639297</v>
      </c>
      <c r="X1723" s="95">
        <v>81096.396571159406</v>
      </c>
      <c r="Y1723" s="95">
        <v>14276.2190009356</v>
      </c>
      <c r="Z1723" s="95">
        <v>0</v>
      </c>
      <c r="AA1723" s="95">
        <v>8882.1288640499097</v>
      </c>
      <c r="AB1723" s="95">
        <v>0</v>
      </c>
      <c r="AC1723" s="95">
        <v>90151.437314033494</v>
      </c>
      <c r="AD1723" s="95">
        <v>0</v>
      </c>
      <c r="AE1723" s="95">
        <v>93351.252326965303</v>
      </c>
      <c r="AF1723" s="95">
        <v>70122.852822303801</v>
      </c>
      <c r="AG1723" s="95">
        <v>243567.088813782</v>
      </c>
      <c r="AH1723" s="95">
        <v>0</v>
      </c>
      <c r="AI1723" s="95">
        <v>0</v>
      </c>
      <c r="AJ1723" s="95">
        <v>35404.478281497999</v>
      </c>
      <c r="AK1723" s="95">
        <v>0</v>
      </c>
      <c r="AL1723" s="95">
        <v>0</v>
      </c>
      <c r="AM1723" s="95">
        <v>11563.8514260054</v>
      </c>
      <c r="AN1723" s="95">
        <v>242268.84935378999</v>
      </c>
      <c r="AO1723" s="95">
        <v>2655171.4488220201</v>
      </c>
      <c r="AP1723" s="95">
        <v>447.49944547191302</v>
      </c>
      <c r="AQ1723" s="95">
        <v>545443.168174744</v>
      </c>
      <c r="AR1723" s="95">
        <v>99045.707794189497</v>
      </c>
      <c r="AS1723" s="95">
        <v>0</v>
      </c>
      <c r="AT1723" s="95">
        <v>58446.015675067902</v>
      </c>
      <c r="AU1723" s="95">
        <v>0</v>
      </c>
      <c r="AV1723" s="95">
        <v>236719.62019348101</v>
      </c>
      <c r="AW1723" s="95">
        <v>0</v>
      </c>
      <c r="AX1723" s="95">
        <v>720667.43134307896</v>
      </c>
      <c r="AY1723" s="95">
        <v>537317.30824279797</v>
      </c>
      <c r="AZ1723" s="95">
        <v>1729742.59059143</v>
      </c>
      <c r="BA1723" s="95">
        <v>0</v>
      </c>
      <c r="BB1723" s="95">
        <v>0</v>
      </c>
      <c r="BC1723" s="95">
        <v>250963.33022880601</v>
      </c>
      <c r="BD1723" s="95">
        <v>0</v>
      </c>
      <c r="BE1723" s="95">
        <v>0</v>
      </c>
      <c r="BF1723" s="95">
        <v>75218.161597251907</v>
      </c>
      <c r="BG1723" s="95">
        <v>602388.86414337205</v>
      </c>
      <c r="BH1723" s="95">
        <v>754227.03290557896</v>
      </c>
      <c r="BI1723" s="95">
        <v>25.802770394831899</v>
      </c>
      <c r="BJ1723" s="95">
        <v>123411.61321544601</v>
      </c>
      <c r="BK1723" s="95">
        <v>35153.956268310503</v>
      </c>
      <c r="BL1723" s="95">
        <v>0</v>
      </c>
      <c r="BM1723" s="95">
        <v>0</v>
      </c>
      <c r="BN1723" s="95">
        <v>0</v>
      </c>
      <c r="BO1723" s="95">
        <v>0</v>
      </c>
      <c r="BP1723" s="95">
        <v>0</v>
      </c>
      <c r="BQ1723" s="95">
        <v>0</v>
      </c>
      <c r="BR1723" s="95">
        <v>141317.266014099</v>
      </c>
      <c r="BS1723" s="95">
        <v>647333.06855010998</v>
      </c>
      <c r="BT1723" s="95">
        <v>0</v>
      </c>
      <c r="BU1723" s="95">
        <v>0</v>
      </c>
      <c r="BV1723" s="95">
        <v>94724.488215446501</v>
      </c>
      <c r="BW1723" s="95">
        <v>0</v>
      </c>
      <c r="BX1723" s="95">
        <v>0</v>
      </c>
      <c r="BY1723" s="95">
        <v>0</v>
      </c>
      <c r="BZ1723" s="95">
        <v>0</v>
      </c>
      <c r="CA1723" s="95">
        <v>3475.3818469047501</v>
      </c>
      <c r="CB1723" s="95">
        <v>440457.20698928798</v>
      </c>
      <c r="CC1723" s="95">
        <v>3209374.8092346201</v>
      </c>
      <c r="CD1723" s="95">
        <v>881583.44319915795</v>
      </c>
      <c r="CE1723" s="95">
        <v>56.454620878677801</v>
      </c>
      <c r="CF1723" s="95">
        <v>11944.711674570999</v>
      </c>
      <c r="CG1723" s="95">
        <v>77770.482993125901</v>
      </c>
      <c r="CH1723" s="95">
        <v>0</v>
      </c>
      <c r="CI1723" s="95">
        <v>3531.5897491574301</v>
      </c>
      <c r="CJ1723" s="95">
        <v>452084.31926345802</v>
      </c>
      <c r="CK1723" s="95">
        <v>3314928.8676147498</v>
      </c>
      <c r="CL1723" s="95">
        <v>882165.37821197498</v>
      </c>
      <c r="CM1723" s="160">
        <v>4195.7820753455198</v>
      </c>
      <c r="CN1723" s="160">
        <v>697461.37029266404</v>
      </c>
      <c r="CO1723" s="160">
        <v>3912394.0566406301</v>
      </c>
      <c r="CP1723" s="95">
        <v>882165.37821197498</v>
      </c>
      <c r="CQ1723" s="95">
        <v>0</v>
      </c>
      <c r="CR1723" s="95">
        <v>0</v>
      </c>
      <c r="CS1723" s="95">
        <v>0</v>
      </c>
      <c r="CT1723" s="95">
        <v>0</v>
      </c>
      <c r="CU1723" s="161">
        <v>452401.91866385896</v>
      </c>
      <c r="CV1723" s="161">
        <v>3287145.292227746</v>
      </c>
    </row>
    <row r="1724" spans="1:100" x14ac:dyDescent="0.2">
      <c r="A1724" s="94" t="s">
        <v>77</v>
      </c>
      <c r="B1724" s="96">
        <v>38596</v>
      </c>
      <c r="C1724" s="95">
        <v>3071.6576590835998</v>
      </c>
      <c r="D1724" s="95">
        <v>3</v>
      </c>
      <c r="E1724" s="95">
        <v>515.38507807999804</v>
      </c>
      <c r="F1724" s="95">
        <v>168.256357187405</v>
      </c>
      <c r="G1724" s="95">
        <v>0</v>
      </c>
      <c r="H1724" s="95">
        <v>37.7965141027234</v>
      </c>
      <c r="I1724" s="95">
        <v>0</v>
      </c>
      <c r="J1724" s="95">
        <v>338.757260762155</v>
      </c>
      <c r="K1724" s="95">
        <v>0</v>
      </c>
      <c r="L1724" s="95">
        <v>1082.5917596817001</v>
      </c>
      <c r="M1724" s="95">
        <v>768.78413534909498</v>
      </c>
      <c r="N1724" s="95">
        <v>1582.5458761304601</v>
      </c>
      <c r="O1724" s="95">
        <v>0</v>
      </c>
      <c r="P1724" s="95">
        <v>0</v>
      </c>
      <c r="Q1724" s="95">
        <v>180.68556008301701</v>
      </c>
      <c r="R1724" s="95">
        <v>0</v>
      </c>
      <c r="S1724" s="95">
        <v>0</v>
      </c>
      <c r="T1724" s="95">
        <v>56.1430375752971</v>
      </c>
      <c r="U1724" s="95">
        <v>697.02201510965801</v>
      </c>
      <c r="V1724" s="95">
        <v>365512.94479751599</v>
      </c>
      <c r="W1724" s="95">
        <v>311.056550722569</v>
      </c>
      <c r="X1724" s="95">
        <v>82772.283822059602</v>
      </c>
      <c r="Y1724" s="95">
        <v>16344.1196753979</v>
      </c>
      <c r="Z1724" s="95">
        <v>0</v>
      </c>
      <c r="AA1724" s="95">
        <v>7669.6986789703396</v>
      </c>
      <c r="AB1724" s="95">
        <v>0</v>
      </c>
      <c r="AC1724" s="95">
        <v>109111.83998393999</v>
      </c>
      <c r="AD1724" s="95">
        <v>0</v>
      </c>
      <c r="AE1724" s="95">
        <v>93871.771186828599</v>
      </c>
      <c r="AF1724" s="95">
        <v>72213.792911529497</v>
      </c>
      <c r="AG1724" s="95">
        <v>245272.17853546099</v>
      </c>
      <c r="AH1724" s="95">
        <v>0</v>
      </c>
      <c r="AI1724" s="95">
        <v>0</v>
      </c>
      <c r="AJ1724" s="95">
        <v>36973.574272155798</v>
      </c>
      <c r="AK1724" s="95">
        <v>0</v>
      </c>
      <c r="AL1724" s="95">
        <v>0</v>
      </c>
      <c r="AM1724" s="95">
        <v>11920.9245909452</v>
      </c>
      <c r="AN1724" s="95">
        <v>232545.93041229199</v>
      </c>
      <c r="AO1724" s="95">
        <v>2740208.4877624498</v>
      </c>
      <c r="AP1724" s="95">
        <v>2366.6774828434</v>
      </c>
      <c r="AQ1724" s="95">
        <v>576127.28153228795</v>
      </c>
      <c r="AR1724" s="95">
        <v>122595.449913025</v>
      </c>
      <c r="AS1724" s="95">
        <v>0</v>
      </c>
      <c r="AT1724" s="95">
        <v>51200.756818771399</v>
      </c>
      <c r="AU1724" s="95">
        <v>0</v>
      </c>
      <c r="AV1724" s="95">
        <v>314314.54690551799</v>
      </c>
      <c r="AW1724" s="95">
        <v>0</v>
      </c>
      <c r="AX1724" s="95">
        <v>738602.63423156703</v>
      </c>
      <c r="AY1724" s="95">
        <v>559178.93271636998</v>
      </c>
      <c r="AZ1724" s="95">
        <v>1753519.93840027</v>
      </c>
      <c r="BA1724" s="95">
        <v>0</v>
      </c>
      <c r="BB1724" s="95">
        <v>0</v>
      </c>
      <c r="BC1724" s="95">
        <v>266411.115989685</v>
      </c>
      <c r="BD1724" s="95">
        <v>0</v>
      </c>
      <c r="BE1724" s="95">
        <v>0</v>
      </c>
      <c r="BF1724" s="95">
        <v>80596.754148483305</v>
      </c>
      <c r="BG1724" s="95">
        <v>617019.64014434803</v>
      </c>
      <c r="BH1724" s="95">
        <v>785037.49600982701</v>
      </c>
      <c r="BI1724" s="95">
        <v>191.30818648077499</v>
      </c>
      <c r="BJ1724" s="95">
        <v>134559.763568878</v>
      </c>
      <c r="BK1724" s="95">
        <v>40600.835059165998</v>
      </c>
      <c r="BL1724" s="95">
        <v>0</v>
      </c>
      <c r="BM1724" s="95">
        <v>0</v>
      </c>
      <c r="BN1724" s="95">
        <v>0</v>
      </c>
      <c r="BO1724" s="95">
        <v>0</v>
      </c>
      <c r="BP1724" s="95">
        <v>0</v>
      </c>
      <c r="BQ1724" s="95">
        <v>0</v>
      </c>
      <c r="BR1724" s="95">
        <v>152174.96026420599</v>
      </c>
      <c r="BS1724" s="95">
        <v>665314.17891693104</v>
      </c>
      <c r="BT1724" s="95">
        <v>0</v>
      </c>
      <c r="BU1724" s="95">
        <v>0</v>
      </c>
      <c r="BV1724" s="95">
        <v>99493.531553268404</v>
      </c>
      <c r="BW1724" s="95">
        <v>0</v>
      </c>
      <c r="BX1724" s="95">
        <v>0</v>
      </c>
      <c r="BY1724" s="95">
        <v>0</v>
      </c>
      <c r="BZ1724" s="95">
        <v>0</v>
      </c>
      <c r="CA1724" s="95">
        <v>3583.1579023301601</v>
      </c>
      <c r="CB1724" s="95">
        <v>445982.06144714402</v>
      </c>
      <c r="CC1724" s="95">
        <v>3312722.96124268</v>
      </c>
      <c r="CD1724" s="95">
        <v>920963.29519653297</v>
      </c>
      <c r="CE1724" s="95">
        <v>58.114688037894702</v>
      </c>
      <c r="CF1724" s="95">
        <v>12234.2581093311</v>
      </c>
      <c r="CG1724" s="95">
        <v>81502.709446907</v>
      </c>
      <c r="CH1724" s="95">
        <v>0</v>
      </c>
      <c r="CI1724" s="95">
        <v>3640.3126289248498</v>
      </c>
      <c r="CJ1724" s="95">
        <v>458538.32368087798</v>
      </c>
      <c r="CK1724" s="95">
        <v>3384020.2543334998</v>
      </c>
      <c r="CL1724" s="95">
        <v>921169.66349792504</v>
      </c>
      <c r="CM1724" s="160">
        <v>4336.3611258864403</v>
      </c>
      <c r="CN1724" s="160">
        <v>688927.64287567104</v>
      </c>
      <c r="CO1724" s="160">
        <v>4007877.8301696801</v>
      </c>
      <c r="CP1724" s="95">
        <v>921169.66349792504</v>
      </c>
      <c r="CQ1724" s="95">
        <v>0</v>
      </c>
      <c r="CR1724" s="95">
        <v>0</v>
      </c>
      <c r="CS1724" s="95">
        <v>0</v>
      </c>
      <c r="CT1724" s="95">
        <v>0</v>
      </c>
      <c r="CU1724" s="161">
        <v>458216.31955647509</v>
      </c>
      <c r="CV1724" s="161">
        <v>3394225.670689587</v>
      </c>
    </row>
    <row r="1725" spans="1:100" x14ac:dyDescent="0.2">
      <c r="A1725" s="94" t="s">
        <v>77</v>
      </c>
      <c r="B1725" s="96">
        <v>38687</v>
      </c>
      <c r="C1725" s="95">
        <v>3156.5713917911098</v>
      </c>
      <c r="D1725" s="95">
        <v>3</v>
      </c>
      <c r="E1725" s="95">
        <v>507.377361305058</v>
      </c>
      <c r="F1725" s="95">
        <v>173.29132315702699</v>
      </c>
      <c r="G1725" s="95">
        <v>0</v>
      </c>
      <c r="H1725" s="95">
        <v>37.017816030886003</v>
      </c>
      <c r="I1725" s="95">
        <v>0</v>
      </c>
      <c r="J1725" s="95">
        <v>412.14770764857502</v>
      </c>
      <c r="K1725" s="95">
        <v>0</v>
      </c>
      <c r="L1725" s="95">
        <v>1095.7859827429099</v>
      </c>
      <c r="M1725" s="95">
        <v>768.92198094725597</v>
      </c>
      <c r="N1725" s="95">
        <v>1620.47235861421</v>
      </c>
      <c r="O1725" s="95">
        <v>0</v>
      </c>
      <c r="P1725" s="95">
        <v>0</v>
      </c>
      <c r="Q1725" s="95">
        <v>189.06460019387299</v>
      </c>
      <c r="R1725" s="95">
        <v>0</v>
      </c>
      <c r="S1725" s="95">
        <v>0</v>
      </c>
      <c r="T1725" s="95">
        <v>59.513853954151301</v>
      </c>
      <c r="U1725" s="95">
        <v>727.45803675055504</v>
      </c>
      <c r="V1725" s="95">
        <v>370288.12252426101</v>
      </c>
      <c r="W1725" s="95">
        <v>151.14516560733301</v>
      </c>
      <c r="X1725" s="95">
        <v>78711.655280113206</v>
      </c>
      <c r="Y1725" s="95">
        <v>16972.007867097898</v>
      </c>
      <c r="Z1725" s="95">
        <v>0</v>
      </c>
      <c r="AA1725" s="95">
        <v>7789.5086495876303</v>
      </c>
      <c r="AB1725" s="95">
        <v>0</v>
      </c>
      <c r="AC1725" s="95">
        <v>138130.32282066299</v>
      </c>
      <c r="AD1725" s="95">
        <v>0</v>
      </c>
      <c r="AE1725" s="95">
        <v>86662.279264450102</v>
      </c>
      <c r="AF1725" s="95">
        <v>73060.336996078506</v>
      </c>
      <c r="AG1725" s="95">
        <v>245462.25448608401</v>
      </c>
      <c r="AH1725" s="95">
        <v>0</v>
      </c>
      <c r="AI1725" s="95">
        <v>0</v>
      </c>
      <c r="AJ1725" s="95">
        <v>40796.316108226798</v>
      </c>
      <c r="AK1725" s="95">
        <v>0</v>
      </c>
      <c r="AL1725" s="95">
        <v>0</v>
      </c>
      <c r="AM1725" s="95">
        <v>13419.1077842712</v>
      </c>
      <c r="AN1725" s="95">
        <v>247366.53887558001</v>
      </c>
      <c r="AO1725" s="95">
        <v>2832879.5931396498</v>
      </c>
      <c r="AP1725" s="95">
        <v>1183.94715201855</v>
      </c>
      <c r="AQ1725" s="95">
        <v>572817.25460815395</v>
      </c>
      <c r="AR1725" s="95">
        <v>126205.659531593</v>
      </c>
      <c r="AS1725" s="95">
        <v>0</v>
      </c>
      <c r="AT1725" s="95">
        <v>52805.813209056898</v>
      </c>
      <c r="AU1725" s="95">
        <v>0</v>
      </c>
      <c r="AV1725" s="95">
        <v>403970.92336654698</v>
      </c>
      <c r="AW1725" s="95">
        <v>0</v>
      </c>
      <c r="AX1725" s="95">
        <v>686513.40142059303</v>
      </c>
      <c r="AY1725" s="95">
        <v>576168.10540771496</v>
      </c>
      <c r="AZ1725" s="95">
        <v>1823397.1116027799</v>
      </c>
      <c r="BA1725" s="95">
        <v>0</v>
      </c>
      <c r="BB1725" s="95">
        <v>0</v>
      </c>
      <c r="BC1725" s="95">
        <v>299422.38481521601</v>
      </c>
      <c r="BD1725" s="95">
        <v>0</v>
      </c>
      <c r="BE1725" s="95">
        <v>0</v>
      </c>
      <c r="BF1725" s="95">
        <v>88865.812213897705</v>
      </c>
      <c r="BG1725" s="95">
        <v>676334.67762756301</v>
      </c>
      <c r="BH1725" s="95">
        <v>825163.21750640904</v>
      </c>
      <c r="BI1725" s="95">
        <v>107.77446785848601</v>
      </c>
      <c r="BJ1725" s="95">
        <v>155332.40873146101</v>
      </c>
      <c r="BK1725" s="95">
        <v>47294.262937545798</v>
      </c>
      <c r="BL1725" s="95">
        <v>0</v>
      </c>
      <c r="BM1725" s="95">
        <v>0</v>
      </c>
      <c r="BN1725" s="95">
        <v>0</v>
      </c>
      <c r="BO1725" s="95">
        <v>0</v>
      </c>
      <c r="BP1725" s="95">
        <v>0</v>
      </c>
      <c r="BQ1725" s="95">
        <v>0</v>
      </c>
      <c r="BR1725" s="95">
        <v>152387.280975342</v>
      </c>
      <c r="BS1725" s="95">
        <v>711712.85317230201</v>
      </c>
      <c r="BT1725" s="95">
        <v>0</v>
      </c>
      <c r="BU1725" s="95">
        <v>0</v>
      </c>
      <c r="BV1725" s="95">
        <v>113260.35226059001</v>
      </c>
      <c r="BW1725" s="95">
        <v>0</v>
      </c>
      <c r="BX1725" s="95">
        <v>0</v>
      </c>
      <c r="BY1725" s="95">
        <v>0</v>
      </c>
      <c r="BZ1725" s="95">
        <v>0</v>
      </c>
      <c r="CA1725" s="95">
        <v>3670.8701893091202</v>
      </c>
      <c r="CB1725" s="95">
        <v>449993.410522461</v>
      </c>
      <c r="CC1725" s="95">
        <v>3403931.3715820299</v>
      </c>
      <c r="CD1725" s="95">
        <v>978481.08884429897</v>
      </c>
      <c r="CE1725" s="95">
        <v>61.575260799843797</v>
      </c>
      <c r="CF1725" s="95">
        <v>13789.018634915399</v>
      </c>
      <c r="CG1725" s="95">
        <v>91517.948793411299</v>
      </c>
      <c r="CH1725" s="95">
        <v>0</v>
      </c>
      <c r="CI1725" s="95">
        <v>3733.7416531741601</v>
      </c>
      <c r="CJ1725" s="95">
        <v>463831.83131027198</v>
      </c>
      <c r="CK1725" s="95">
        <v>3495595.84094238</v>
      </c>
      <c r="CL1725" s="95">
        <v>978561.558830261</v>
      </c>
      <c r="CM1725" s="160">
        <v>4458.0799026489303</v>
      </c>
      <c r="CN1725" s="160">
        <v>711245.81980895996</v>
      </c>
      <c r="CO1725" s="160">
        <v>4169053.3164367699</v>
      </c>
      <c r="CP1725" s="95">
        <v>978561.558830261</v>
      </c>
      <c r="CQ1725" s="95">
        <v>0</v>
      </c>
      <c r="CR1725" s="95">
        <v>0</v>
      </c>
      <c r="CS1725" s="95">
        <v>0</v>
      </c>
      <c r="CT1725" s="95">
        <v>0</v>
      </c>
      <c r="CU1725" s="161">
        <v>463782.42915737641</v>
      </c>
      <c r="CV1725" s="161">
        <v>3495449.3203754411</v>
      </c>
    </row>
    <row r="1726" spans="1:100" x14ac:dyDescent="0.2">
      <c r="A1726" s="94" t="s">
        <v>77</v>
      </c>
      <c r="B1726" s="96">
        <v>38777</v>
      </c>
      <c r="C1726" s="95">
        <v>3254.61525976658</v>
      </c>
      <c r="D1726" s="95">
        <v>3</v>
      </c>
      <c r="E1726" s="95">
        <v>505.29376344755298</v>
      </c>
      <c r="F1726" s="95">
        <v>167.881955277175</v>
      </c>
      <c r="G1726" s="95">
        <v>0</v>
      </c>
      <c r="H1726" s="95">
        <v>32.672356995288297</v>
      </c>
      <c r="I1726" s="95">
        <v>0</v>
      </c>
      <c r="J1726" s="95">
        <v>480.51495660841499</v>
      </c>
      <c r="K1726" s="95">
        <v>0</v>
      </c>
      <c r="L1726" s="95">
        <v>635.80508587509405</v>
      </c>
      <c r="M1726" s="95">
        <v>827.78354402631498</v>
      </c>
      <c r="N1726" s="95">
        <v>1647.1851570010199</v>
      </c>
      <c r="O1726" s="95">
        <v>636.15299964696203</v>
      </c>
      <c r="P1726" s="95">
        <v>0</v>
      </c>
      <c r="Q1726" s="95">
        <v>187.658057384193</v>
      </c>
      <c r="R1726" s="95">
        <v>32.691282287705697</v>
      </c>
      <c r="S1726" s="95">
        <v>0</v>
      </c>
      <c r="T1726" s="95">
        <v>24.6430754486937</v>
      </c>
      <c r="U1726" s="95">
        <v>761.63585887849297</v>
      </c>
      <c r="V1726" s="95">
        <v>379856.51012420701</v>
      </c>
      <c r="W1726" s="95">
        <v>215.90429091267299</v>
      </c>
      <c r="X1726" s="95">
        <v>77434.534126281695</v>
      </c>
      <c r="Y1726" s="95">
        <v>14842.8386412859</v>
      </c>
      <c r="Z1726" s="95">
        <v>0</v>
      </c>
      <c r="AA1726" s="95">
        <v>6822.6248103380203</v>
      </c>
      <c r="AB1726" s="95">
        <v>0</v>
      </c>
      <c r="AC1726" s="95">
        <v>162273.07141113299</v>
      </c>
      <c r="AD1726" s="95">
        <v>0</v>
      </c>
      <c r="AE1726" s="95">
        <v>44352.582674026497</v>
      </c>
      <c r="AF1726" s="95">
        <v>78512.107524871797</v>
      </c>
      <c r="AG1726" s="95">
        <v>247529.584661484</v>
      </c>
      <c r="AH1726" s="95">
        <v>50728.330974101998</v>
      </c>
      <c r="AI1726" s="95">
        <v>0</v>
      </c>
      <c r="AJ1726" s="95">
        <v>37663.326779365503</v>
      </c>
      <c r="AK1726" s="95">
        <v>7642.4862020611799</v>
      </c>
      <c r="AL1726" s="95">
        <v>0</v>
      </c>
      <c r="AM1726" s="95">
        <v>4738.4368330240304</v>
      </c>
      <c r="AN1726" s="95">
        <v>255617.085769653</v>
      </c>
      <c r="AO1726" s="95">
        <v>2945622.6943359398</v>
      </c>
      <c r="AP1726" s="95">
        <v>1671.9317035228</v>
      </c>
      <c r="AQ1726" s="95">
        <v>547804.40439605701</v>
      </c>
      <c r="AR1726" s="95">
        <v>105950.675674438</v>
      </c>
      <c r="AS1726" s="95">
        <v>0</v>
      </c>
      <c r="AT1726" s="95">
        <v>46120.992221832297</v>
      </c>
      <c r="AU1726" s="95">
        <v>0</v>
      </c>
      <c r="AV1726" s="95">
        <v>485291.13993835403</v>
      </c>
      <c r="AW1726" s="95">
        <v>0</v>
      </c>
      <c r="AX1726" s="95">
        <v>358645.72559356701</v>
      </c>
      <c r="AY1726" s="95">
        <v>628547.18042755104</v>
      </c>
      <c r="AZ1726" s="95">
        <v>1847288.15278625</v>
      </c>
      <c r="BA1726" s="95">
        <v>388299.75261688197</v>
      </c>
      <c r="BB1726" s="95">
        <v>0</v>
      </c>
      <c r="BC1726" s="95">
        <v>281377.19852447498</v>
      </c>
      <c r="BD1726" s="95">
        <v>50508.887264251702</v>
      </c>
      <c r="BE1726" s="95">
        <v>0</v>
      </c>
      <c r="BF1726" s="95">
        <v>32263.992411136602</v>
      </c>
      <c r="BG1726" s="95">
        <v>718153.42615508998</v>
      </c>
      <c r="BH1726" s="95">
        <v>938734.22580719006</v>
      </c>
      <c r="BI1726" s="95">
        <v>116.817251182161</v>
      </c>
      <c r="BJ1726" s="95">
        <v>172444.001001358</v>
      </c>
      <c r="BK1726" s="95">
        <v>46098.077980041497</v>
      </c>
      <c r="BL1726" s="95">
        <v>0</v>
      </c>
      <c r="BM1726" s="95">
        <v>3639.6272279918198</v>
      </c>
      <c r="BN1726" s="95">
        <v>0</v>
      </c>
      <c r="BO1726" s="95">
        <v>0</v>
      </c>
      <c r="BP1726" s="95">
        <v>0</v>
      </c>
      <c r="BQ1726" s="95">
        <v>0</v>
      </c>
      <c r="BR1726" s="95">
        <v>171123.932081223</v>
      </c>
      <c r="BS1726" s="95">
        <v>755110.31797790504</v>
      </c>
      <c r="BT1726" s="95">
        <v>75659.609587669402</v>
      </c>
      <c r="BU1726" s="95">
        <v>0</v>
      </c>
      <c r="BV1726" s="95">
        <v>108038.63934707599</v>
      </c>
      <c r="BW1726" s="95">
        <v>6593.7027555108098</v>
      </c>
      <c r="BX1726" s="95">
        <v>0</v>
      </c>
      <c r="BY1726" s="95">
        <v>0</v>
      </c>
      <c r="BZ1726" s="95">
        <v>0</v>
      </c>
      <c r="CA1726" s="95">
        <v>3758.6671571135498</v>
      </c>
      <c r="CB1726" s="95">
        <v>457957.93333053601</v>
      </c>
      <c r="CC1726" s="95">
        <v>3503996.00854492</v>
      </c>
      <c r="CD1726" s="95">
        <v>1110167.66879272</v>
      </c>
      <c r="CE1726" s="95">
        <v>58.8131243055686</v>
      </c>
      <c r="CF1726" s="95">
        <v>13069.2407146692</v>
      </c>
      <c r="CG1726" s="95">
        <v>87050.680099487305</v>
      </c>
      <c r="CH1726" s="95">
        <v>0</v>
      </c>
      <c r="CI1726" s="95">
        <v>3817.6523406207598</v>
      </c>
      <c r="CJ1726" s="95">
        <v>470911.89045715297</v>
      </c>
      <c r="CK1726" s="95">
        <v>3584991.7431640602</v>
      </c>
      <c r="CL1726" s="95">
        <v>1118421.7234497101</v>
      </c>
      <c r="CM1726" s="160">
        <v>4581.0876290798196</v>
      </c>
      <c r="CN1726" s="160">
        <v>726135.91645813</v>
      </c>
      <c r="CO1726" s="160">
        <v>4304838.9025268601</v>
      </c>
      <c r="CP1726" s="95">
        <v>1118421.7234497101</v>
      </c>
      <c r="CQ1726" s="95">
        <v>0</v>
      </c>
      <c r="CR1726" s="95">
        <v>0</v>
      </c>
      <c r="CS1726" s="95">
        <v>0</v>
      </c>
      <c r="CT1726" s="95">
        <v>0</v>
      </c>
      <c r="CU1726" s="161">
        <v>471027.17404520523</v>
      </c>
      <c r="CV1726" s="161">
        <v>3591046.6886444073</v>
      </c>
    </row>
    <row r="1727" spans="1:100" x14ac:dyDescent="0.2">
      <c r="A1727" s="94" t="s">
        <v>77</v>
      </c>
      <c r="B1727" s="96">
        <v>38869</v>
      </c>
      <c r="C1727" s="95">
        <v>3356.5766281485598</v>
      </c>
      <c r="D1727" s="95">
        <v>3</v>
      </c>
      <c r="E1727" s="95">
        <v>501.32433129847101</v>
      </c>
      <c r="F1727" s="95">
        <v>176.67104880325499</v>
      </c>
      <c r="G1727" s="95">
        <v>0</v>
      </c>
      <c r="H1727" s="95">
        <v>26.710814012447401</v>
      </c>
      <c r="I1727" s="95">
        <v>0</v>
      </c>
      <c r="J1727" s="95">
        <v>561.01250646263395</v>
      </c>
      <c r="K1727" s="95">
        <v>0</v>
      </c>
      <c r="L1727" s="95">
        <v>619.70089068263803</v>
      </c>
      <c r="M1727" s="95">
        <v>864.55062058568001</v>
      </c>
      <c r="N1727" s="95">
        <v>1663.4033533930799</v>
      </c>
      <c r="O1727" s="95">
        <v>688.25145332515206</v>
      </c>
      <c r="P1727" s="95">
        <v>0</v>
      </c>
      <c r="Q1727" s="95">
        <v>187.541691489518</v>
      </c>
      <c r="R1727" s="95">
        <v>36.935811100993298</v>
      </c>
      <c r="S1727" s="95">
        <v>0</v>
      </c>
      <c r="T1727" s="95">
        <v>20.324901382671701</v>
      </c>
      <c r="U1727" s="95">
        <v>796.01785396784499</v>
      </c>
      <c r="V1727" s="95">
        <v>390201.48798751802</v>
      </c>
      <c r="W1727" s="95">
        <v>145.75785617344101</v>
      </c>
      <c r="X1727" s="95">
        <v>74662.533818244905</v>
      </c>
      <c r="Y1727" s="95">
        <v>14980.2717288733</v>
      </c>
      <c r="Z1727" s="95">
        <v>0</v>
      </c>
      <c r="AA1727" s="95">
        <v>5340.6365727186203</v>
      </c>
      <c r="AB1727" s="95">
        <v>0</v>
      </c>
      <c r="AC1727" s="95">
        <v>182942.439416885</v>
      </c>
      <c r="AD1727" s="95">
        <v>0</v>
      </c>
      <c r="AE1727" s="95">
        <v>39967.572705268904</v>
      </c>
      <c r="AF1727" s="95">
        <v>82036.143628120393</v>
      </c>
      <c r="AG1727" s="95">
        <v>250788.69367599499</v>
      </c>
      <c r="AH1727" s="95">
        <v>55084.836938858003</v>
      </c>
      <c r="AI1727" s="95">
        <v>0</v>
      </c>
      <c r="AJ1727" s="95">
        <v>36639.382705211603</v>
      </c>
      <c r="AK1727" s="95">
        <v>7126.3318318724596</v>
      </c>
      <c r="AL1727" s="95">
        <v>0</v>
      </c>
      <c r="AM1727" s="95">
        <v>3732.1781642735</v>
      </c>
      <c r="AN1727" s="95">
        <v>260251.945718765</v>
      </c>
      <c r="AO1727" s="95">
        <v>3039566.1143493699</v>
      </c>
      <c r="AP1727" s="95">
        <v>1137.45274475217</v>
      </c>
      <c r="AQ1727" s="95">
        <v>570688.38919830299</v>
      </c>
      <c r="AR1727" s="95">
        <v>111676.42561054201</v>
      </c>
      <c r="AS1727" s="95">
        <v>0</v>
      </c>
      <c r="AT1727" s="95">
        <v>37984.9186673164</v>
      </c>
      <c r="AU1727" s="95">
        <v>0</v>
      </c>
      <c r="AV1727" s="95">
        <v>555520.08473968494</v>
      </c>
      <c r="AW1727" s="95">
        <v>0</v>
      </c>
      <c r="AX1727" s="95">
        <v>336158.31039810198</v>
      </c>
      <c r="AY1727" s="95">
        <v>658535.07388305699</v>
      </c>
      <c r="AZ1727" s="95">
        <v>1881153.0822753899</v>
      </c>
      <c r="BA1727" s="95">
        <v>423160.71770095802</v>
      </c>
      <c r="BB1727" s="95">
        <v>0</v>
      </c>
      <c r="BC1727" s="95">
        <v>273258.99786377</v>
      </c>
      <c r="BD1727" s="95">
        <v>49265.578928947398</v>
      </c>
      <c r="BE1727" s="95">
        <v>0</v>
      </c>
      <c r="BF1727" s="95">
        <v>26828.1162242889</v>
      </c>
      <c r="BG1727" s="95">
        <v>746422.63957214402</v>
      </c>
      <c r="BH1727" s="95">
        <v>969081.163414001</v>
      </c>
      <c r="BI1727" s="95">
        <v>139.92675314657399</v>
      </c>
      <c r="BJ1727" s="95">
        <v>181034.63911438</v>
      </c>
      <c r="BK1727" s="95">
        <v>45581.862341403998</v>
      </c>
      <c r="BL1727" s="95">
        <v>0</v>
      </c>
      <c r="BM1727" s="95">
        <v>3466.6459372043601</v>
      </c>
      <c r="BN1727" s="95">
        <v>0</v>
      </c>
      <c r="BO1727" s="95">
        <v>0</v>
      </c>
      <c r="BP1727" s="95">
        <v>0</v>
      </c>
      <c r="BQ1727" s="95">
        <v>0</v>
      </c>
      <c r="BR1727" s="95">
        <v>181661.89266777001</v>
      </c>
      <c r="BS1727" s="95">
        <v>779848.68489074695</v>
      </c>
      <c r="BT1727" s="95">
        <v>82339.313213348403</v>
      </c>
      <c r="BU1727" s="95">
        <v>0</v>
      </c>
      <c r="BV1727" s="95">
        <v>106316.154992104</v>
      </c>
      <c r="BW1727" s="95">
        <v>6589.6430487632797</v>
      </c>
      <c r="BX1727" s="95">
        <v>0</v>
      </c>
      <c r="BY1727" s="95">
        <v>0</v>
      </c>
      <c r="BZ1727" s="95">
        <v>0</v>
      </c>
      <c r="CA1727" s="95">
        <v>3867.1307246983101</v>
      </c>
      <c r="CB1727" s="95">
        <v>467173.61147308402</v>
      </c>
      <c r="CC1727" s="95">
        <v>3596393.4011230501</v>
      </c>
      <c r="CD1727" s="95">
        <v>1150870.88354492</v>
      </c>
      <c r="CE1727" s="95">
        <v>56.741979913786103</v>
      </c>
      <c r="CF1727" s="95">
        <v>11539.4466501474</v>
      </c>
      <c r="CG1727" s="95">
        <v>80589.297126770005</v>
      </c>
      <c r="CH1727" s="95">
        <v>0</v>
      </c>
      <c r="CI1727" s="95">
        <v>3923.3684121370302</v>
      </c>
      <c r="CJ1727" s="95">
        <v>478208.97341537499</v>
      </c>
      <c r="CK1727" s="95">
        <v>3647344.6678466802</v>
      </c>
      <c r="CL1727" s="95">
        <v>1158421.8457794201</v>
      </c>
      <c r="CM1727" s="160">
        <v>4716.5850738883</v>
      </c>
      <c r="CN1727" s="160">
        <v>734988.42156982399</v>
      </c>
      <c r="CO1727" s="160">
        <v>4391575.1740722703</v>
      </c>
      <c r="CP1727" s="95">
        <v>1158421.8457794201</v>
      </c>
      <c r="CQ1727" s="95">
        <v>0</v>
      </c>
      <c r="CR1727" s="95">
        <v>0</v>
      </c>
      <c r="CS1727" s="95">
        <v>0</v>
      </c>
      <c r="CT1727" s="95">
        <v>0</v>
      </c>
      <c r="CU1727" s="161">
        <v>478713.0581232314</v>
      </c>
      <c r="CV1727" s="161">
        <v>3676982.6982498202</v>
      </c>
    </row>
    <row r="1728" spans="1:100" x14ac:dyDescent="0.2">
      <c r="A1728" s="94" t="s">
        <v>77</v>
      </c>
      <c r="B1728" s="96">
        <v>38961</v>
      </c>
      <c r="C1728" s="95">
        <v>3466.31553661823</v>
      </c>
      <c r="D1728" s="95">
        <v>3</v>
      </c>
      <c r="E1728" s="95">
        <v>499.69737450033398</v>
      </c>
      <c r="F1728" s="95">
        <v>174.179318819195</v>
      </c>
      <c r="G1728" s="95">
        <v>0</v>
      </c>
      <c r="H1728" s="95">
        <v>25.013591419672601</v>
      </c>
      <c r="I1728" s="95">
        <v>0</v>
      </c>
      <c r="J1728" s="95">
        <v>626.79607912153006</v>
      </c>
      <c r="K1728" s="95">
        <v>0</v>
      </c>
      <c r="L1728" s="95">
        <v>604.35029166191805</v>
      </c>
      <c r="M1728" s="95">
        <v>895.58264791965496</v>
      </c>
      <c r="N1728" s="95">
        <v>1686.97053088248</v>
      </c>
      <c r="O1728" s="95">
        <v>707.120660446584</v>
      </c>
      <c r="P1728" s="95">
        <v>0</v>
      </c>
      <c r="Q1728" s="95">
        <v>190.44139513745901</v>
      </c>
      <c r="R1728" s="95">
        <v>39.545042197685703</v>
      </c>
      <c r="S1728" s="95">
        <v>0</v>
      </c>
      <c r="T1728" s="95">
        <v>19.641850080806801</v>
      </c>
      <c r="U1728" s="95">
        <v>830.32795015722502</v>
      </c>
      <c r="V1728" s="95">
        <v>397908.13324737502</v>
      </c>
      <c r="W1728" s="95">
        <v>153.598998213187</v>
      </c>
      <c r="X1728" s="95">
        <v>73135.1727380753</v>
      </c>
      <c r="Y1728" s="95">
        <v>13902.183212280301</v>
      </c>
      <c r="Z1728" s="95">
        <v>0</v>
      </c>
      <c r="AA1728" s="95">
        <v>5269.3180485963803</v>
      </c>
      <c r="AB1728" s="95">
        <v>0</v>
      </c>
      <c r="AC1728" s="95">
        <v>204033.98615455601</v>
      </c>
      <c r="AD1728" s="95">
        <v>0</v>
      </c>
      <c r="AE1728" s="95">
        <v>39188.301013946497</v>
      </c>
      <c r="AF1728" s="95">
        <v>85626.111590385393</v>
      </c>
      <c r="AG1728" s="95">
        <v>248472.34043884301</v>
      </c>
      <c r="AH1728" s="95">
        <v>57674.662808895097</v>
      </c>
      <c r="AI1728" s="95">
        <v>0</v>
      </c>
      <c r="AJ1728" s="95">
        <v>36968.381793022199</v>
      </c>
      <c r="AK1728" s="95">
        <v>7238.6156298518199</v>
      </c>
      <c r="AL1728" s="95">
        <v>0</v>
      </c>
      <c r="AM1728" s="95">
        <v>3712.97758406401</v>
      </c>
      <c r="AN1728" s="95">
        <v>263694.36168289202</v>
      </c>
      <c r="AO1728" s="95">
        <v>3128570.5318603502</v>
      </c>
      <c r="AP1728" s="95">
        <v>1238.36715954542</v>
      </c>
      <c r="AQ1728" s="95">
        <v>536196.43041229201</v>
      </c>
      <c r="AR1728" s="95">
        <v>100710.143121719</v>
      </c>
      <c r="AS1728" s="95">
        <v>0</v>
      </c>
      <c r="AT1728" s="95">
        <v>35824.270266056097</v>
      </c>
      <c r="AU1728" s="95">
        <v>0</v>
      </c>
      <c r="AV1728" s="95">
        <v>627497.34480285598</v>
      </c>
      <c r="AW1728" s="95">
        <v>0</v>
      </c>
      <c r="AX1728" s="95">
        <v>319255.38561630202</v>
      </c>
      <c r="AY1728" s="95">
        <v>695137.27541351295</v>
      </c>
      <c r="AZ1728" s="95">
        <v>1892166.1389465299</v>
      </c>
      <c r="BA1728" s="95">
        <v>455780.96136856102</v>
      </c>
      <c r="BB1728" s="95">
        <v>0</v>
      </c>
      <c r="BC1728" s="95">
        <v>278515.025234222</v>
      </c>
      <c r="BD1728" s="95">
        <v>48985.303825378403</v>
      </c>
      <c r="BE1728" s="95">
        <v>0</v>
      </c>
      <c r="BF1728" s="95">
        <v>26389.641811847701</v>
      </c>
      <c r="BG1728" s="95">
        <v>779760.71257018996</v>
      </c>
      <c r="BH1728" s="95">
        <v>1001703.81759644</v>
      </c>
      <c r="BI1728" s="95">
        <v>119.356843158603</v>
      </c>
      <c r="BJ1728" s="95">
        <v>178840.19728469799</v>
      </c>
      <c r="BK1728" s="95">
        <v>43241.2211089134</v>
      </c>
      <c r="BL1728" s="95">
        <v>0</v>
      </c>
      <c r="BM1728" s="95">
        <v>3610.4457806646801</v>
      </c>
      <c r="BN1728" s="95">
        <v>0</v>
      </c>
      <c r="BO1728" s="95">
        <v>0</v>
      </c>
      <c r="BP1728" s="95">
        <v>0</v>
      </c>
      <c r="BQ1728" s="95">
        <v>0</v>
      </c>
      <c r="BR1728" s="95">
        <v>192725.67092895499</v>
      </c>
      <c r="BS1728" s="95">
        <v>788046.08060455299</v>
      </c>
      <c r="BT1728" s="95">
        <v>89211.449711799607</v>
      </c>
      <c r="BU1728" s="95">
        <v>0</v>
      </c>
      <c r="BV1728" s="95">
        <v>106672.179859161</v>
      </c>
      <c r="BW1728" s="95">
        <v>6344.4735097289104</v>
      </c>
      <c r="BX1728" s="95">
        <v>0</v>
      </c>
      <c r="BY1728" s="95">
        <v>0</v>
      </c>
      <c r="BZ1728" s="95">
        <v>0</v>
      </c>
      <c r="CA1728" s="95">
        <v>3963.03778448701</v>
      </c>
      <c r="CB1728" s="95">
        <v>469713.269714355</v>
      </c>
      <c r="CC1728" s="95">
        <v>3650515.0640564002</v>
      </c>
      <c r="CD1728" s="95">
        <v>1175836.4049377399</v>
      </c>
      <c r="CE1728" s="95">
        <v>58.533964204601901</v>
      </c>
      <c r="CF1728" s="95">
        <v>11671.508837819099</v>
      </c>
      <c r="CG1728" s="95">
        <v>80213.975280761704</v>
      </c>
      <c r="CH1728" s="95">
        <v>0</v>
      </c>
      <c r="CI1728" s="95">
        <v>4020.4443071484602</v>
      </c>
      <c r="CJ1728" s="95">
        <v>481902.67332840001</v>
      </c>
      <c r="CK1728" s="95">
        <v>3732675.0696716299</v>
      </c>
      <c r="CL1728" s="95">
        <v>1182602.70195007</v>
      </c>
      <c r="CM1728" s="160">
        <v>4848.0617774724997</v>
      </c>
      <c r="CN1728" s="160">
        <v>745351.23480987502</v>
      </c>
      <c r="CO1728" s="160">
        <v>4513125.7394409198</v>
      </c>
      <c r="CP1728" s="95">
        <v>1182602.70195007</v>
      </c>
      <c r="CQ1728" s="95">
        <v>0</v>
      </c>
      <c r="CR1728" s="95">
        <v>0</v>
      </c>
      <c r="CS1728" s="95">
        <v>0</v>
      </c>
      <c r="CT1728" s="95">
        <v>0</v>
      </c>
      <c r="CU1728" s="161">
        <v>481384.7785521741</v>
      </c>
      <c r="CV1728" s="161">
        <v>3730729.0393371619</v>
      </c>
    </row>
    <row r="1729" spans="1:100" x14ac:dyDescent="0.2">
      <c r="A1729" s="94" t="s">
        <v>77</v>
      </c>
      <c r="B1729" s="96">
        <v>39052</v>
      </c>
      <c r="C1729" s="95">
        <v>3567.1608920693402</v>
      </c>
      <c r="D1729" s="95">
        <v>4</v>
      </c>
      <c r="E1729" s="95">
        <v>496.93771318718802</v>
      </c>
      <c r="F1729" s="95">
        <v>168.704244600609</v>
      </c>
      <c r="G1729" s="95">
        <v>0</v>
      </c>
      <c r="H1729" s="95">
        <v>23.533635027008099</v>
      </c>
      <c r="I1729" s="95">
        <v>0</v>
      </c>
      <c r="J1729" s="95">
        <v>713.72263525426399</v>
      </c>
      <c r="K1729" s="95">
        <v>0</v>
      </c>
      <c r="L1729" s="95">
        <v>620.01141361147199</v>
      </c>
      <c r="M1729" s="95">
        <v>931.55063057690904</v>
      </c>
      <c r="N1729" s="95">
        <v>1702.7284835577</v>
      </c>
      <c r="O1729" s="95">
        <v>769.84529439359903</v>
      </c>
      <c r="P1729" s="95">
        <v>0</v>
      </c>
      <c r="Q1729" s="95">
        <v>192.70758888311701</v>
      </c>
      <c r="R1729" s="95">
        <v>45.873958394862697</v>
      </c>
      <c r="S1729" s="95">
        <v>0</v>
      </c>
      <c r="T1729" s="95">
        <v>17.569291083374999</v>
      </c>
      <c r="U1729" s="95">
        <v>871.12496279180095</v>
      </c>
      <c r="V1729" s="95">
        <v>409236.06225204503</v>
      </c>
      <c r="W1729" s="95">
        <v>165.69904572144199</v>
      </c>
      <c r="X1729" s="95">
        <v>74367.196596145601</v>
      </c>
      <c r="Y1729" s="95">
        <v>11551.318949341799</v>
      </c>
      <c r="Z1729" s="95">
        <v>0</v>
      </c>
      <c r="AA1729" s="95">
        <v>4937.68926215172</v>
      </c>
      <c r="AB1729" s="95">
        <v>0</v>
      </c>
      <c r="AC1729" s="95">
        <v>232146.37793922401</v>
      </c>
      <c r="AD1729" s="95">
        <v>0</v>
      </c>
      <c r="AE1729" s="95">
        <v>42267.777829170198</v>
      </c>
      <c r="AF1729" s="95">
        <v>92228.833877563506</v>
      </c>
      <c r="AG1729" s="95">
        <v>248134.32292365999</v>
      </c>
      <c r="AH1729" s="95">
        <v>64192.988877773299</v>
      </c>
      <c r="AI1729" s="95">
        <v>0</v>
      </c>
      <c r="AJ1729" s="95">
        <v>37206.319596767396</v>
      </c>
      <c r="AK1729" s="95">
        <v>9813.6766219139099</v>
      </c>
      <c r="AL1729" s="95">
        <v>0</v>
      </c>
      <c r="AM1729" s="95">
        <v>3114.0156804621201</v>
      </c>
      <c r="AN1729" s="95">
        <v>271770.91183471697</v>
      </c>
      <c r="AO1729" s="95">
        <v>3233347.19714355</v>
      </c>
      <c r="AP1729" s="95">
        <v>1286.41431388259</v>
      </c>
      <c r="AQ1729" s="95">
        <v>558667.34142303502</v>
      </c>
      <c r="AR1729" s="95">
        <v>88430.640399932905</v>
      </c>
      <c r="AS1729" s="95">
        <v>0</v>
      </c>
      <c r="AT1729" s="95">
        <v>33994.246635913798</v>
      </c>
      <c r="AU1729" s="95">
        <v>0</v>
      </c>
      <c r="AV1729" s="95">
        <v>713273.99890136695</v>
      </c>
      <c r="AW1729" s="95">
        <v>0</v>
      </c>
      <c r="AX1729" s="95">
        <v>358721.21669006301</v>
      </c>
      <c r="AY1729" s="95">
        <v>740536.95023345901</v>
      </c>
      <c r="AZ1729" s="95">
        <v>1886441.34661865</v>
      </c>
      <c r="BA1729" s="95">
        <v>508142.22585678101</v>
      </c>
      <c r="BB1729" s="95">
        <v>0</v>
      </c>
      <c r="BC1729" s="95">
        <v>285117.16816711402</v>
      </c>
      <c r="BD1729" s="95">
        <v>67526.974403381304</v>
      </c>
      <c r="BE1729" s="95">
        <v>0</v>
      </c>
      <c r="BF1729" s="95">
        <v>21125.9808506966</v>
      </c>
      <c r="BG1729" s="95">
        <v>818116.09696960403</v>
      </c>
      <c r="BH1729" s="95">
        <v>1026729.8918457</v>
      </c>
      <c r="BI1729" s="95">
        <v>167.397024363279</v>
      </c>
      <c r="BJ1729" s="95">
        <v>171652.09721946699</v>
      </c>
      <c r="BK1729" s="95">
        <v>39068.983336925499</v>
      </c>
      <c r="BL1729" s="95">
        <v>0</v>
      </c>
      <c r="BM1729" s="95">
        <v>4111.8257669806499</v>
      </c>
      <c r="BN1729" s="95">
        <v>0</v>
      </c>
      <c r="BO1729" s="95">
        <v>0</v>
      </c>
      <c r="BP1729" s="95">
        <v>0</v>
      </c>
      <c r="BQ1729" s="95">
        <v>0</v>
      </c>
      <c r="BR1729" s="95">
        <v>203134.468709946</v>
      </c>
      <c r="BS1729" s="95">
        <v>790998.48865508998</v>
      </c>
      <c r="BT1729" s="95">
        <v>98969.351092338606</v>
      </c>
      <c r="BU1729" s="95">
        <v>0</v>
      </c>
      <c r="BV1729" s="95">
        <v>108619.105969429</v>
      </c>
      <c r="BW1729" s="95">
        <v>8719.1611926555597</v>
      </c>
      <c r="BX1729" s="95">
        <v>0</v>
      </c>
      <c r="BY1729" s="95">
        <v>0</v>
      </c>
      <c r="BZ1729" s="95">
        <v>0</v>
      </c>
      <c r="CA1729" s="95">
        <v>4071.4222257435299</v>
      </c>
      <c r="CB1729" s="95">
        <v>484808.01469802897</v>
      </c>
      <c r="CC1729" s="95">
        <v>3796710.7145080599</v>
      </c>
      <c r="CD1729" s="95">
        <v>1201410.9251556401</v>
      </c>
      <c r="CE1729" s="95">
        <v>61.749216980766498</v>
      </c>
      <c r="CF1729" s="95">
        <v>12750.2312860489</v>
      </c>
      <c r="CG1729" s="95">
        <v>87142.176446914702</v>
      </c>
      <c r="CH1729" s="95">
        <v>0</v>
      </c>
      <c r="CI1729" s="95">
        <v>4134.8648245334598</v>
      </c>
      <c r="CJ1729" s="95">
        <v>497265.99951553298</v>
      </c>
      <c r="CK1729" s="95">
        <v>3870180.7765502902</v>
      </c>
      <c r="CL1729" s="95">
        <v>1209638.5802917499</v>
      </c>
      <c r="CM1729" s="160">
        <v>5003.3401627540597</v>
      </c>
      <c r="CN1729" s="160">
        <v>767890.48235320998</v>
      </c>
      <c r="CO1729" s="160">
        <v>4687938.3040161096</v>
      </c>
      <c r="CP1729" s="95">
        <v>1209638.5802917499</v>
      </c>
      <c r="CQ1729" s="95">
        <v>0</v>
      </c>
      <c r="CR1729" s="95">
        <v>0</v>
      </c>
      <c r="CS1729" s="95">
        <v>0</v>
      </c>
      <c r="CT1729" s="95">
        <v>0</v>
      </c>
      <c r="CU1729" s="161">
        <v>497558.24598407786</v>
      </c>
      <c r="CV1729" s="161">
        <v>3883852.8909549746</v>
      </c>
    </row>
    <row r="1730" spans="1:100" x14ac:dyDescent="0.2">
      <c r="A1730" s="94" t="s">
        <v>77</v>
      </c>
      <c r="B1730" s="96">
        <v>39142</v>
      </c>
      <c r="C1730" s="95">
        <v>3671.0710404217202</v>
      </c>
      <c r="D1730" s="95">
        <v>4</v>
      </c>
      <c r="E1730" s="95">
        <v>480.37687010690598</v>
      </c>
      <c r="F1730" s="95">
        <v>162.38358600065101</v>
      </c>
      <c r="G1730" s="95">
        <v>0</v>
      </c>
      <c r="H1730" s="95">
        <v>24.0956674758345</v>
      </c>
      <c r="I1730" s="95">
        <v>0</v>
      </c>
      <c r="J1730" s="95">
        <v>767.85051750391699</v>
      </c>
      <c r="K1730" s="95">
        <v>0</v>
      </c>
      <c r="L1730" s="95">
        <v>618.06207200884796</v>
      </c>
      <c r="M1730" s="95">
        <v>971.51735612750099</v>
      </c>
      <c r="N1730" s="95">
        <v>1688.03590801358</v>
      </c>
      <c r="O1730" s="95">
        <v>786.67120808362995</v>
      </c>
      <c r="P1730" s="95">
        <v>0</v>
      </c>
      <c r="Q1730" s="95">
        <v>199.433918617666</v>
      </c>
      <c r="R1730" s="95">
        <v>53.364570854697398</v>
      </c>
      <c r="S1730" s="95">
        <v>0</v>
      </c>
      <c r="T1730" s="95">
        <v>14.4156572457869</v>
      </c>
      <c r="U1730" s="95">
        <v>895.10797017812695</v>
      </c>
      <c r="V1730" s="95">
        <v>419359.37583541899</v>
      </c>
      <c r="W1730" s="95">
        <v>297.92960517480998</v>
      </c>
      <c r="X1730" s="95">
        <v>70621.750597000093</v>
      </c>
      <c r="Y1730" s="95">
        <v>11961.391251683201</v>
      </c>
      <c r="Z1730" s="95">
        <v>0</v>
      </c>
      <c r="AA1730" s="95">
        <v>4520.7785437703096</v>
      </c>
      <c r="AB1730" s="95">
        <v>0</v>
      </c>
      <c r="AC1730" s="95">
        <v>248454.604154587</v>
      </c>
      <c r="AD1730" s="95">
        <v>0</v>
      </c>
      <c r="AE1730" s="95">
        <v>41416.335549831398</v>
      </c>
      <c r="AF1730" s="95">
        <v>94164.147982597395</v>
      </c>
      <c r="AG1730" s="95">
        <v>246738.88231086699</v>
      </c>
      <c r="AH1730" s="95">
        <v>67362.914997100801</v>
      </c>
      <c r="AI1730" s="95">
        <v>0</v>
      </c>
      <c r="AJ1730" s="95">
        <v>40388.782038688703</v>
      </c>
      <c r="AK1730" s="95">
        <v>9971.2914023399408</v>
      </c>
      <c r="AL1730" s="95">
        <v>0</v>
      </c>
      <c r="AM1730" s="95">
        <v>2999.1630527675202</v>
      </c>
      <c r="AN1730" s="95">
        <v>275556.93902587902</v>
      </c>
      <c r="AO1730" s="95">
        <v>3325831.4833679199</v>
      </c>
      <c r="AP1730" s="95">
        <v>2477.4129955768599</v>
      </c>
      <c r="AQ1730" s="95">
        <v>533366.55022430397</v>
      </c>
      <c r="AR1730" s="95">
        <v>89317.7276000977</v>
      </c>
      <c r="AS1730" s="95">
        <v>0</v>
      </c>
      <c r="AT1730" s="95">
        <v>32526.235441923101</v>
      </c>
      <c r="AU1730" s="95">
        <v>0</v>
      </c>
      <c r="AV1730" s="95">
        <v>777473.19603729201</v>
      </c>
      <c r="AW1730" s="95">
        <v>0</v>
      </c>
      <c r="AX1730" s="95">
        <v>351949.97423172003</v>
      </c>
      <c r="AY1730" s="95">
        <v>756080.13424682606</v>
      </c>
      <c r="AZ1730" s="95">
        <v>1888036.2672271701</v>
      </c>
      <c r="BA1730" s="95">
        <v>533224.93806457496</v>
      </c>
      <c r="BB1730" s="95">
        <v>0</v>
      </c>
      <c r="BC1730" s="95">
        <v>312784.02080917399</v>
      </c>
      <c r="BD1730" s="95">
        <v>70794.049155235305</v>
      </c>
      <c r="BE1730" s="95">
        <v>0</v>
      </c>
      <c r="BF1730" s="95">
        <v>21158.523313522299</v>
      </c>
      <c r="BG1730" s="95">
        <v>849353.242424011</v>
      </c>
      <c r="BH1730" s="95">
        <v>1055239.9309234601</v>
      </c>
      <c r="BI1730" s="95">
        <v>311.92913873121103</v>
      </c>
      <c r="BJ1730" s="95">
        <v>176562.691877365</v>
      </c>
      <c r="BK1730" s="95">
        <v>42987.265949726097</v>
      </c>
      <c r="BL1730" s="95">
        <v>0</v>
      </c>
      <c r="BM1730" s="95">
        <v>3778.4155746400402</v>
      </c>
      <c r="BN1730" s="95">
        <v>0</v>
      </c>
      <c r="BO1730" s="95">
        <v>0</v>
      </c>
      <c r="BP1730" s="95">
        <v>0</v>
      </c>
      <c r="BQ1730" s="95">
        <v>0</v>
      </c>
      <c r="BR1730" s="95">
        <v>211088.444532394</v>
      </c>
      <c r="BS1730" s="95">
        <v>795503.16839599598</v>
      </c>
      <c r="BT1730" s="95">
        <v>103928.33771991701</v>
      </c>
      <c r="BU1730" s="95">
        <v>0</v>
      </c>
      <c r="BV1730" s="95">
        <v>120928.98407745401</v>
      </c>
      <c r="BW1730" s="95">
        <v>8879.4709194898605</v>
      </c>
      <c r="BX1730" s="95">
        <v>0</v>
      </c>
      <c r="BY1730" s="95">
        <v>0</v>
      </c>
      <c r="BZ1730" s="95">
        <v>0</v>
      </c>
      <c r="CA1730" s="95">
        <v>4152.9936935305604</v>
      </c>
      <c r="CB1730" s="95">
        <v>491446.05123901402</v>
      </c>
      <c r="CC1730" s="95">
        <v>3862455.77978516</v>
      </c>
      <c r="CD1730" s="95">
        <v>1231885.8567657501</v>
      </c>
      <c r="CE1730" s="95">
        <v>69.343724718317404</v>
      </c>
      <c r="CF1730" s="95">
        <v>13571.816943645499</v>
      </c>
      <c r="CG1730" s="95">
        <v>95616.823441505403</v>
      </c>
      <c r="CH1730" s="95">
        <v>0</v>
      </c>
      <c r="CI1730" s="95">
        <v>4222.0914439559001</v>
      </c>
      <c r="CJ1730" s="95">
        <v>504735.60154724098</v>
      </c>
      <c r="CK1730" s="95">
        <v>3931636.16339111</v>
      </c>
      <c r="CL1730" s="95">
        <v>1242401.3439331099</v>
      </c>
      <c r="CM1730" s="160">
        <v>5115.06782418489</v>
      </c>
      <c r="CN1730" s="160">
        <v>778230.08354187</v>
      </c>
      <c r="CO1730" s="160">
        <v>4785537.3615722703</v>
      </c>
      <c r="CP1730" s="95">
        <v>1242401.3439331099</v>
      </c>
      <c r="CQ1730" s="95">
        <v>0</v>
      </c>
      <c r="CR1730" s="95">
        <v>0</v>
      </c>
      <c r="CS1730" s="95">
        <v>0</v>
      </c>
      <c r="CT1730" s="95">
        <v>0</v>
      </c>
      <c r="CU1730" s="161">
        <v>505017.8681826595</v>
      </c>
      <c r="CV1730" s="161">
        <v>3958072.6032266654</v>
      </c>
    </row>
    <row r="1731" spans="1:100" x14ac:dyDescent="0.2">
      <c r="A1731" s="94" t="s">
        <v>77</v>
      </c>
      <c r="B1731" s="96">
        <v>39234</v>
      </c>
      <c r="C1731" s="95">
        <v>3784.9986361265201</v>
      </c>
      <c r="D1731" s="95">
        <v>4</v>
      </c>
      <c r="E1731" s="95">
        <v>466.95437759161001</v>
      </c>
      <c r="F1731" s="95">
        <v>160.57504324242501</v>
      </c>
      <c r="G1731" s="95">
        <v>0</v>
      </c>
      <c r="H1731" s="95">
        <v>14.9064715421991</v>
      </c>
      <c r="I1731" s="95">
        <v>0</v>
      </c>
      <c r="J1731" s="95">
        <v>819.81384316831804</v>
      </c>
      <c r="K1731" s="95">
        <v>0</v>
      </c>
      <c r="L1731" s="95">
        <v>620.93886947631802</v>
      </c>
      <c r="M1731" s="95">
        <v>979.31897421181202</v>
      </c>
      <c r="N1731" s="95">
        <v>1730.60753452778</v>
      </c>
      <c r="O1731" s="95">
        <v>823.20749438554003</v>
      </c>
      <c r="P1731" s="95">
        <v>0</v>
      </c>
      <c r="Q1731" s="95">
        <v>211.395192636177</v>
      </c>
      <c r="R1731" s="95">
        <v>54.617100419942297</v>
      </c>
      <c r="S1731" s="95">
        <v>0</v>
      </c>
      <c r="T1731" s="95">
        <v>18.273083876585599</v>
      </c>
      <c r="U1731" s="95">
        <v>915.23304610699404</v>
      </c>
      <c r="V1731" s="95">
        <v>427330.36996460002</v>
      </c>
      <c r="W1731" s="95">
        <v>316.59336749836802</v>
      </c>
      <c r="X1731" s="95">
        <v>70595.034832000703</v>
      </c>
      <c r="Y1731" s="95">
        <v>12667.6457258463</v>
      </c>
      <c r="Z1731" s="95">
        <v>0</v>
      </c>
      <c r="AA1731" s="95">
        <v>3246.6991605758699</v>
      </c>
      <c r="AB1731" s="95">
        <v>0</v>
      </c>
      <c r="AC1731" s="95">
        <v>263077.22615432699</v>
      </c>
      <c r="AD1731" s="95">
        <v>0</v>
      </c>
      <c r="AE1731" s="95">
        <v>40786.304901599899</v>
      </c>
      <c r="AF1731" s="95">
        <v>94320.178833007798</v>
      </c>
      <c r="AG1731" s="95">
        <v>249210.209730148</v>
      </c>
      <c r="AH1731" s="95">
        <v>69003.473505020098</v>
      </c>
      <c r="AI1731" s="95">
        <v>0</v>
      </c>
      <c r="AJ1731" s="95">
        <v>46265.832449436202</v>
      </c>
      <c r="AK1731" s="95">
        <v>10543.3870080709</v>
      </c>
      <c r="AL1731" s="95">
        <v>0</v>
      </c>
      <c r="AM1731" s="95">
        <v>3707.4269592761998</v>
      </c>
      <c r="AN1731" s="95">
        <v>284979.83196258498</v>
      </c>
      <c r="AO1731" s="95">
        <v>3409695.1692810101</v>
      </c>
      <c r="AP1731" s="95">
        <v>2575.2233947813502</v>
      </c>
      <c r="AQ1731" s="95">
        <v>536595.75356292701</v>
      </c>
      <c r="AR1731" s="95">
        <v>95709.330628395095</v>
      </c>
      <c r="AS1731" s="95">
        <v>0</v>
      </c>
      <c r="AT1731" s="95">
        <v>23612.9733402729</v>
      </c>
      <c r="AU1731" s="95">
        <v>0</v>
      </c>
      <c r="AV1731" s="95">
        <v>832244.06118774402</v>
      </c>
      <c r="AW1731" s="95">
        <v>0</v>
      </c>
      <c r="AX1731" s="95">
        <v>339560.29699325602</v>
      </c>
      <c r="AY1731" s="95">
        <v>764557.90723419201</v>
      </c>
      <c r="AZ1731" s="95">
        <v>1923660.9470367399</v>
      </c>
      <c r="BA1731" s="95">
        <v>556077.92640686</v>
      </c>
      <c r="BB1731" s="95">
        <v>0</v>
      </c>
      <c r="BC1731" s="95">
        <v>369269.84793472302</v>
      </c>
      <c r="BD1731" s="95">
        <v>76258.944225311294</v>
      </c>
      <c r="BE1731" s="95">
        <v>0</v>
      </c>
      <c r="BF1731" s="95">
        <v>24868.094679832499</v>
      </c>
      <c r="BG1731" s="95">
        <v>886415.45986175502</v>
      </c>
      <c r="BH1731" s="95">
        <v>1091633.9767456099</v>
      </c>
      <c r="BI1731" s="95">
        <v>386.51222967729001</v>
      </c>
      <c r="BJ1731" s="95">
        <v>183686.93696784999</v>
      </c>
      <c r="BK1731" s="95">
        <v>43695.678896427198</v>
      </c>
      <c r="BL1731" s="95">
        <v>0</v>
      </c>
      <c r="BM1731" s="95">
        <v>2307.2436546683298</v>
      </c>
      <c r="BN1731" s="95">
        <v>0</v>
      </c>
      <c r="BO1731" s="95">
        <v>0</v>
      </c>
      <c r="BP1731" s="95">
        <v>0</v>
      </c>
      <c r="BQ1731" s="95">
        <v>0</v>
      </c>
      <c r="BR1731" s="95">
        <v>213506.88128471401</v>
      </c>
      <c r="BS1731" s="95">
        <v>813334.97653198196</v>
      </c>
      <c r="BT1731" s="95">
        <v>108243.71762752499</v>
      </c>
      <c r="BU1731" s="95">
        <v>0</v>
      </c>
      <c r="BV1731" s="95">
        <v>136253.76028251601</v>
      </c>
      <c r="BW1731" s="95">
        <v>8999.4116023778897</v>
      </c>
      <c r="BX1731" s="95">
        <v>0</v>
      </c>
      <c r="BY1731" s="95">
        <v>0</v>
      </c>
      <c r="BZ1731" s="95">
        <v>0</v>
      </c>
      <c r="CA1731" s="95">
        <v>4259.0007640719396</v>
      </c>
      <c r="CB1731" s="95">
        <v>499705.48699951201</v>
      </c>
      <c r="CC1731" s="95">
        <v>3947721.2143554701</v>
      </c>
      <c r="CD1731" s="95">
        <v>1272040.96792603</v>
      </c>
      <c r="CE1731" s="95">
        <v>74.137018932960899</v>
      </c>
      <c r="CF1731" s="95">
        <v>14879.632943749401</v>
      </c>
      <c r="CG1731" s="95">
        <v>105829.648736</v>
      </c>
      <c r="CH1731" s="95">
        <v>0</v>
      </c>
      <c r="CI1731" s="95">
        <v>4332.2345204353296</v>
      </c>
      <c r="CJ1731" s="95">
        <v>514530.95407867403</v>
      </c>
      <c r="CK1731" s="95">
        <v>4053927.7690734901</v>
      </c>
      <c r="CL1731" s="95">
        <v>1281904.51379395</v>
      </c>
      <c r="CM1731" s="160">
        <v>5241.7652556896201</v>
      </c>
      <c r="CN1731" s="160">
        <v>799220.639144897</v>
      </c>
      <c r="CO1731" s="160">
        <v>4936064.6419067401</v>
      </c>
      <c r="CP1731" s="95">
        <v>1281904.51379395</v>
      </c>
      <c r="CQ1731" s="95">
        <v>0</v>
      </c>
      <c r="CR1731" s="95">
        <v>0</v>
      </c>
      <c r="CS1731" s="95">
        <v>0</v>
      </c>
      <c r="CT1731" s="95">
        <v>0</v>
      </c>
      <c r="CU1731" s="161">
        <v>514585.11994326144</v>
      </c>
      <c r="CV1731" s="161">
        <v>4053550.8630914702</v>
      </c>
    </row>
    <row r="1732" spans="1:100" x14ac:dyDescent="0.2">
      <c r="A1732" s="94" t="s">
        <v>77</v>
      </c>
      <c r="B1732" s="96">
        <v>39326</v>
      </c>
      <c r="C1732" s="95">
        <v>3868.5549869835399</v>
      </c>
      <c r="D1732" s="95">
        <v>4</v>
      </c>
      <c r="E1732" s="95">
        <v>462.26328828558297</v>
      </c>
      <c r="F1732" s="95">
        <v>168.67548442632</v>
      </c>
      <c r="G1732" s="95">
        <v>0</v>
      </c>
      <c r="H1732" s="95">
        <v>13.1516317743808</v>
      </c>
      <c r="I1732" s="95">
        <v>0</v>
      </c>
      <c r="J1732" s="95">
        <v>845.64076581597305</v>
      </c>
      <c r="K1732" s="95">
        <v>0</v>
      </c>
      <c r="L1732" s="95">
        <v>634.28094600141003</v>
      </c>
      <c r="M1732" s="95">
        <v>1002.6199041307</v>
      </c>
      <c r="N1732" s="95">
        <v>1744.6110615730299</v>
      </c>
      <c r="O1732" s="95">
        <v>846.44086233526502</v>
      </c>
      <c r="P1732" s="95">
        <v>0</v>
      </c>
      <c r="Q1732" s="95">
        <v>210.86247158981899</v>
      </c>
      <c r="R1732" s="95">
        <v>59.530902861151802</v>
      </c>
      <c r="S1732" s="95">
        <v>0</v>
      </c>
      <c r="T1732" s="95">
        <v>17.573337311856399</v>
      </c>
      <c r="U1732" s="95">
        <v>936.12854152917896</v>
      </c>
      <c r="V1732" s="95">
        <v>438555.81772232102</v>
      </c>
      <c r="W1732" s="95">
        <v>290.70968339592201</v>
      </c>
      <c r="X1732" s="95">
        <v>71287.921171188398</v>
      </c>
      <c r="Y1732" s="95">
        <v>12728.2830853462</v>
      </c>
      <c r="Z1732" s="95">
        <v>0</v>
      </c>
      <c r="AA1732" s="95">
        <v>3353.4839024841799</v>
      </c>
      <c r="AB1732" s="95">
        <v>0</v>
      </c>
      <c r="AC1732" s="95">
        <v>271636.171669006</v>
      </c>
      <c r="AD1732" s="95">
        <v>0</v>
      </c>
      <c r="AE1732" s="95">
        <v>41813.078060626998</v>
      </c>
      <c r="AF1732" s="95">
        <v>95532.070868492097</v>
      </c>
      <c r="AG1732" s="95">
        <v>252405.72913169899</v>
      </c>
      <c r="AH1732" s="95">
        <v>69713.670580863996</v>
      </c>
      <c r="AI1732" s="95">
        <v>0</v>
      </c>
      <c r="AJ1732" s="95">
        <v>50631.707053661303</v>
      </c>
      <c r="AK1732" s="95">
        <v>12034.071813225701</v>
      </c>
      <c r="AL1732" s="95">
        <v>0</v>
      </c>
      <c r="AM1732" s="95">
        <v>3412.31547579169</v>
      </c>
      <c r="AN1732" s="95">
        <v>292761.61673355103</v>
      </c>
      <c r="AO1732" s="95">
        <v>3527601.9812316899</v>
      </c>
      <c r="AP1732" s="95">
        <v>2495.3928137123598</v>
      </c>
      <c r="AQ1732" s="95">
        <v>518761.61293411301</v>
      </c>
      <c r="AR1732" s="95">
        <v>97195.030402183504</v>
      </c>
      <c r="AS1732" s="95">
        <v>0</v>
      </c>
      <c r="AT1732" s="95">
        <v>24328.375358343099</v>
      </c>
      <c r="AU1732" s="95">
        <v>0</v>
      </c>
      <c r="AV1732" s="95">
        <v>863312.98198699998</v>
      </c>
      <c r="AW1732" s="95">
        <v>0</v>
      </c>
      <c r="AX1732" s="95">
        <v>352753.007472992</v>
      </c>
      <c r="AY1732" s="95">
        <v>791155.13188171398</v>
      </c>
      <c r="AZ1732" s="95">
        <v>1946635.6975402799</v>
      </c>
      <c r="BA1732" s="95">
        <v>567710.68043518101</v>
      </c>
      <c r="BB1732" s="95">
        <v>0</v>
      </c>
      <c r="BC1732" s="95">
        <v>385935.09198760998</v>
      </c>
      <c r="BD1732" s="95">
        <v>89084.441881179795</v>
      </c>
      <c r="BE1732" s="95">
        <v>0</v>
      </c>
      <c r="BF1732" s="95">
        <v>24283.404126405701</v>
      </c>
      <c r="BG1732" s="95">
        <v>918301.475914001</v>
      </c>
      <c r="BH1732" s="95">
        <v>1126894.2095031701</v>
      </c>
      <c r="BI1732" s="95">
        <v>411.60860747843998</v>
      </c>
      <c r="BJ1732" s="95">
        <v>182925.618150711</v>
      </c>
      <c r="BK1732" s="95">
        <v>43193.651948452003</v>
      </c>
      <c r="BL1732" s="95">
        <v>0</v>
      </c>
      <c r="BM1732" s="95">
        <v>3173.1901439726398</v>
      </c>
      <c r="BN1732" s="95">
        <v>0</v>
      </c>
      <c r="BO1732" s="95">
        <v>0</v>
      </c>
      <c r="BP1732" s="95">
        <v>0</v>
      </c>
      <c r="BQ1732" s="95">
        <v>0</v>
      </c>
      <c r="BR1732" s="95">
        <v>222638.48913765</v>
      </c>
      <c r="BS1732" s="95">
        <v>827792.10446167004</v>
      </c>
      <c r="BT1732" s="95">
        <v>110974.106751442</v>
      </c>
      <c r="BU1732" s="95">
        <v>0</v>
      </c>
      <c r="BV1732" s="95">
        <v>149375.803348541</v>
      </c>
      <c r="BW1732" s="95">
        <v>10806.183241009699</v>
      </c>
      <c r="BX1732" s="95">
        <v>0</v>
      </c>
      <c r="BY1732" s="95">
        <v>0</v>
      </c>
      <c r="BZ1732" s="95">
        <v>0</v>
      </c>
      <c r="CA1732" s="95">
        <v>4330.9529914856003</v>
      </c>
      <c r="CB1732" s="95">
        <v>508419.08003234898</v>
      </c>
      <c r="CC1732" s="95">
        <v>4043528.5428161598</v>
      </c>
      <c r="CD1732" s="95">
        <v>1310340.4519805899</v>
      </c>
      <c r="CE1732" s="95">
        <v>78.210226235911307</v>
      </c>
      <c r="CF1732" s="95">
        <v>16278.330416083299</v>
      </c>
      <c r="CG1732" s="95">
        <v>118088.84334468799</v>
      </c>
      <c r="CH1732" s="95">
        <v>0</v>
      </c>
      <c r="CI1732" s="95">
        <v>4408.4521203637096</v>
      </c>
      <c r="CJ1732" s="95">
        <v>524753.21457672096</v>
      </c>
      <c r="CK1732" s="95">
        <v>4172760.2413940402</v>
      </c>
      <c r="CL1732" s="95">
        <v>1321795.8312377899</v>
      </c>
      <c r="CM1732" s="160">
        <v>5344.4439913630504</v>
      </c>
      <c r="CN1732" s="160">
        <v>818697.08963012695</v>
      </c>
      <c r="CO1732" s="160">
        <v>5087028.0573120099</v>
      </c>
      <c r="CP1732" s="95">
        <v>1321795.8312377899</v>
      </c>
      <c r="CQ1732" s="95">
        <v>0</v>
      </c>
      <c r="CR1732" s="95">
        <v>0</v>
      </c>
      <c r="CS1732" s="95">
        <v>0</v>
      </c>
      <c r="CT1732" s="95">
        <v>0</v>
      </c>
      <c r="CU1732" s="161">
        <v>524697.41044843232</v>
      </c>
      <c r="CV1732" s="161">
        <v>4161617.3861608477</v>
      </c>
    </row>
    <row r="1733" spans="1:100" x14ac:dyDescent="0.2">
      <c r="A1733" s="94" t="s">
        <v>77</v>
      </c>
      <c r="B1733" s="96">
        <v>39417</v>
      </c>
      <c r="C1733" s="95">
        <v>3944.51862645149</v>
      </c>
      <c r="D1733" s="95">
        <v>5</v>
      </c>
      <c r="E1733" s="95">
        <v>470.88399308174797</v>
      </c>
      <c r="F1733" s="95">
        <v>179.20351051725399</v>
      </c>
      <c r="G1733" s="95">
        <v>0</v>
      </c>
      <c r="H1733" s="95">
        <v>11.762819063034801</v>
      </c>
      <c r="I1733" s="95">
        <v>0</v>
      </c>
      <c r="J1733" s="95">
        <v>879.88300587981905</v>
      </c>
      <c r="K1733" s="95">
        <v>0</v>
      </c>
      <c r="L1733" s="95">
        <v>625.42644287645805</v>
      </c>
      <c r="M1733" s="95">
        <v>1048.8415997177401</v>
      </c>
      <c r="N1733" s="95">
        <v>1742.9040744900699</v>
      </c>
      <c r="O1733" s="95">
        <v>877.44432995468401</v>
      </c>
      <c r="P1733" s="95">
        <v>0</v>
      </c>
      <c r="Q1733" s="95">
        <v>233.79213523119699</v>
      </c>
      <c r="R1733" s="95">
        <v>68.711296213790803</v>
      </c>
      <c r="S1733" s="95">
        <v>0</v>
      </c>
      <c r="T1733" s="95">
        <v>19.633670527720799</v>
      </c>
      <c r="U1733" s="95">
        <v>955.91315378248703</v>
      </c>
      <c r="V1733" s="95">
        <v>446702.89798736601</v>
      </c>
      <c r="W1733" s="95">
        <v>292.61791467294103</v>
      </c>
      <c r="X1733" s="95">
        <v>69263.536315917998</v>
      </c>
      <c r="Y1733" s="95">
        <v>13698.4738377333</v>
      </c>
      <c r="Z1733" s="95">
        <v>0</v>
      </c>
      <c r="AA1733" s="95">
        <v>2764.73597788811</v>
      </c>
      <c r="AB1733" s="95">
        <v>0</v>
      </c>
      <c r="AC1733" s="95">
        <v>276974.01680374099</v>
      </c>
      <c r="AD1733" s="95">
        <v>0</v>
      </c>
      <c r="AE1733" s="95">
        <v>41730.889444827997</v>
      </c>
      <c r="AF1733" s="95">
        <v>96957.174509048506</v>
      </c>
      <c r="AG1733" s="95">
        <v>250537.904232025</v>
      </c>
      <c r="AH1733" s="95">
        <v>70958.185441970796</v>
      </c>
      <c r="AI1733" s="95">
        <v>0</v>
      </c>
      <c r="AJ1733" s="95">
        <v>56778.4545097351</v>
      </c>
      <c r="AK1733" s="95">
        <v>12397.0212311745</v>
      </c>
      <c r="AL1733" s="95">
        <v>0</v>
      </c>
      <c r="AM1733" s="95">
        <v>3224.1616686582602</v>
      </c>
      <c r="AN1733" s="95">
        <v>296247.23120498698</v>
      </c>
      <c r="AO1733" s="95">
        <v>3593863.8501281701</v>
      </c>
      <c r="AP1733" s="95">
        <v>2473.6257141828501</v>
      </c>
      <c r="AQ1733" s="95">
        <v>506574.63737487799</v>
      </c>
      <c r="AR1733" s="95">
        <v>104919.478146553</v>
      </c>
      <c r="AS1733" s="95">
        <v>0</v>
      </c>
      <c r="AT1733" s="95">
        <v>20051.469611644701</v>
      </c>
      <c r="AU1733" s="95">
        <v>0</v>
      </c>
      <c r="AV1733" s="95">
        <v>894912.71128845203</v>
      </c>
      <c r="AW1733" s="95">
        <v>0</v>
      </c>
      <c r="AX1733" s="95">
        <v>357251.11173248303</v>
      </c>
      <c r="AY1733" s="95">
        <v>801307.39913940395</v>
      </c>
      <c r="AZ1733" s="95">
        <v>1958533.05041504</v>
      </c>
      <c r="BA1733" s="95">
        <v>589096.28805542004</v>
      </c>
      <c r="BB1733" s="95">
        <v>0</v>
      </c>
      <c r="BC1733" s="95">
        <v>431980.50654983497</v>
      </c>
      <c r="BD1733" s="95">
        <v>91538.571645736694</v>
      </c>
      <c r="BE1733" s="95">
        <v>0</v>
      </c>
      <c r="BF1733" s="95">
        <v>23664.769729137399</v>
      </c>
      <c r="BG1733" s="95">
        <v>947799.12670135498</v>
      </c>
      <c r="BH1733" s="95">
        <v>1153946.33518982</v>
      </c>
      <c r="BI1733" s="95">
        <v>354.79303992167098</v>
      </c>
      <c r="BJ1733" s="95">
        <v>183024.315246582</v>
      </c>
      <c r="BK1733" s="95">
        <v>43249.004349708601</v>
      </c>
      <c r="BL1733" s="95">
        <v>0</v>
      </c>
      <c r="BM1733" s="95">
        <v>2660.7413603365399</v>
      </c>
      <c r="BN1733" s="95">
        <v>0</v>
      </c>
      <c r="BO1733" s="95">
        <v>0</v>
      </c>
      <c r="BP1733" s="95">
        <v>0</v>
      </c>
      <c r="BQ1733" s="95">
        <v>0</v>
      </c>
      <c r="BR1733" s="95">
        <v>233086.67621231099</v>
      </c>
      <c r="BS1733" s="95">
        <v>825397.524765015</v>
      </c>
      <c r="BT1733" s="95">
        <v>114612.55339431801</v>
      </c>
      <c r="BU1733" s="95">
        <v>0</v>
      </c>
      <c r="BV1733" s="95">
        <v>165248.086938858</v>
      </c>
      <c r="BW1733" s="95">
        <v>11348.6945900917</v>
      </c>
      <c r="BX1733" s="95">
        <v>0</v>
      </c>
      <c r="BY1733" s="95">
        <v>0</v>
      </c>
      <c r="BZ1733" s="95">
        <v>0</v>
      </c>
      <c r="CA1733" s="95">
        <v>4423.0385603308696</v>
      </c>
      <c r="CB1733" s="95">
        <v>515633.80611419701</v>
      </c>
      <c r="CC1733" s="95">
        <v>4121689.5332946801</v>
      </c>
      <c r="CD1733" s="95">
        <v>1338160.12065125</v>
      </c>
      <c r="CE1733" s="95">
        <v>83.790587335824995</v>
      </c>
      <c r="CF1733" s="95">
        <v>15567.1256036758</v>
      </c>
      <c r="CG1733" s="95">
        <v>115601.941876411</v>
      </c>
      <c r="CH1733" s="95">
        <v>0</v>
      </c>
      <c r="CI1733" s="95">
        <v>4509.5421330928802</v>
      </c>
      <c r="CJ1733" s="95">
        <v>531486.87690734898</v>
      </c>
      <c r="CK1733" s="95">
        <v>4254698.3148193397</v>
      </c>
      <c r="CL1733" s="95">
        <v>1349077.5024566699</v>
      </c>
      <c r="CM1733" s="160">
        <v>5464.3304874897003</v>
      </c>
      <c r="CN1733" s="160">
        <v>829218.36719512905</v>
      </c>
      <c r="CO1733" s="160">
        <v>5208543.3837280301</v>
      </c>
      <c r="CP1733" s="95">
        <v>1349077.5024566699</v>
      </c>
      <c r="CQ1733" s="95">
        <v>0</v>
      </c>
      <c r="CR1733" s="95">
        <v>0</v>
      </c>
      <c r="CS1733" s="95">
        <v>0</v>
      </c>
      <c r="CT1733" s="95">
        <v>0</v>
      </c>
      <c r="CU1733" s="161">
        <v>531200.93171787285</v>
      </c>
      <c r="CV1733" s="161">
        <v>4237291.475171091</v>
      </c>
    </row>
    <row r="1734" spans="1:100" x14ac:dyDescent="0.2">
      <c r="A1734" s="94" t="s">
        <v>77</v>
      </c>
      <c r="B1734" s="96">
        <v>39508</v>
      </c>
      <c r="C1734" s="95">
        <v>4027.0060971677299</v>
      </c>
      <c r="D1734" s="95">
        <v>4</v>
      </c>
      <c r="E1734" s="95">
        <v>475.43107315525401</v>
      </c>
      <c r="F1734" s="95">
        <v>182.52882422506801</v>
      </c>
      <c r="G1734" s="95">
        <v>0</v>
      </c>
      <c r="H1734" s="95">
        <v>10.1900258130627</v>
      </c>
      <c r="I1734" s="95">
        <v>0</v>
      </c>
      <c r="J1734" s="95">
        <v>922.37848106771696</v>
      </c>
      <c r="K1734" s="95">
        <v>0</v>
      </c>
      <c r="L1734" s="95">
        <v>634.74415459483896</v>
      </c>
      <c r="M1734" s="95">
        <v>1057.9924749582999</v>
      </c>
      <c r="N1734" s="95">
        <v>1749.67077566683</v>
      </c>
      <c r="O1734" s="95">
        <v>908.89845185726904</v>
      </c>
      <c r="P1734" s="95">
        <v>0</v>
      </c>
      <c r="Q1734" s="95">
        <v>244.49009790271501</v>
      </c>
      <c r="R1734" s="95">
        <v>65.772689250297802</v>
      </c>
      <c r="S1734" s="95">
        <v>0</v>
      </c>
      <c r="T1734" s="95">
        <v>15.496549677336599</v>
      </c>
      <c r="U1734" s="95">
        <v>983.33748203515995</v>
      </c>
      <c r="V1734" s="95">
        <v>456960.803905487</v>
      </c>
      <c r="W1734" s="95">
        <v>123.10146434511999</v>
      </c>
      <c r="X1734" s="95">
        <v>67451.719468116804</v>
      </c>
      <c r="Y1734" s="95">
        <v>13292.429646372801</v>
      </c>
      <c r="Z1734" s="95">
        <v>0</v>
      </c>
      <c r="AA1734" s="95">
        <v>2540.8780187964398</v>
      </c>
      <c r="AB1734" s="95">
        <v>0</v>
      </c>
      <c r="AC1734" s="95">
        <v>282728.19479751599</v>
      </c>
      <c r="AD1734" s="95">
        <v>0</v>
      </c>
      <c r="AE1734" s="95">
        <v>41123.354659557299</v>
      </c>
      <c r="AF1734" s="95">
        <v>98105.5910701752</v>
      </c>
      <c r="AG1734" s="95">
        <v>251565.97763824501</v>
      </c>
      <c r="AH1734" s="95">
        <v>74516.2376823425</v>
      </c>
      <c r="AI1734" s="95">
        <v>0</v>
      </c>
      <c r="AJ1734" s="95">
        <v>61126.3412709236</v>
      </c>
      <c r="AK1734" s="95">
        <v>12483.141799569101</v>
      </c>
      <c r="AL1734" s="95">
        <v>0</v>
      </c>
      <c r="AM1734" s="95">
        <v>2930.9569400548899</v>
      </c>
      <c r="AN1734" s="95">
        <v>293374.94773101801</v>
      </c>
      <c r="AO1734" s="95">
        <v>3703469.3425903302</v>
      </c>
      <c r="AP1734" s="95">
        <v>957.14816118031695</v>
      </c>
      <c r="AQ1734" s="95">
        <v>514796.92525863601</v>
      </c>
      <c r="AR1734" s="95">
        <v>107223.05057620999</v>
      </c>
      <c r="AS1734" s="95">
        <v>0</v>
      </c>
      <c r="AT1734" s="95">
        <v>19262.282804965998</v>
      </c>
      <c r="AU1734" s="95">
        <v>0</v>
      </c>
      <c r="AV1734" s="95">
        <v>936005.33716583299</v>
      </c>
      <c r="AW1734" s="95">
        <v>0</v>
      </c>
      <c r="AX1734" s="95">
        <v>350344.51665496803</v>
      </c>
      <c r="AY1734" s="95">
        <v>822791.15938568104</v>
      </c>
      <c r="AZ1734" s="95">
        <v>1982979.93586731</v>
      </c>
      <c r="BA1734" s="95">
        <v>628928.45738983201</v>
      </c>
      <c r="BB1734" s="95">
        <v>0</v>
      </c>
      <c r="BC1734" s="95">
        <v>468294.22343063401</v>
      </c>
      <c r="BD1734" s="95">
        <v>92038.014190673799</v>
      </c>
      <c r="BE1734" s="95">
        <v>0</v>
      </c>
      <c r="BF1734" s="95">
        <v>21673.8188512325</v>
      </c>
      <c r="BG1734" s="95">
        <v>966781.97592163098</v>
      </c>
      <c r="BH1734" s="95">
        <v>1071326.54214478</v>
      </c>
      <c r="BI1734" s="95">
        <v>150.62516499124499</v>
      </c>
      <c r="BJ1734" s="95">
        <v>172599.42429351801</v>
      </c>
      <c r="BK1734" s="95">
        <v>39679.895305633501</v>
      </c>
      <c r="BL1734" s="95">
        <v>0</v>
      </c>
      <c r="BM1734" s="95">
        <v>2592.5858214795599</v>
      </c>
      <c r="BN1734" s="95">
        <v>0</v>
      </c>
      <c r="BO1734" s="95">
        <v>0</v>
      </c>
      <c r="BP1734" s="95">
        <v>0</v>
      </c>
      <c r="BQ1734" s="95">
        <v>0</v>
      </c>
      <c r="BR1734" s="95">
        <v>205318.977746964</v>
      </c>
      <c r="BS1734" s="95">
        <v>754385.65202331496</v>
      </c>
      <c r="BT1734" s="95">
        <v>122311.19409370401</v>
      </c>
      <c r="BU1734" s="95">
        <v>0</v>
      </c>
      <c r="BV1734" s="95">
        <v>163212.469223022</v>
      </c>
      <c r="BW1734" s="95">
        <v>11323.1639621258</v>
      </c>
      <c r="BX1734" s="95">
        <v>0</v>
      </c>
      <c r="BY1734" s="95">
        <v>0</v>
      </c>
      <c r="BZ1734" s="95">
        <v>0</v>
      </c>
      <c r="CA1734" s="95">
        <v>4506.6836170554197</v>
      </c>
      <c r="CB1734" s="95">
        <v>522960.73019790603</v>
      </c>
      <c r="CC1734" s="95">
        <v>4217640.3779296903</v>
      </c>
      <c r="CD1734" s="95">
        <v>1244783.4013366699</v>
      </c>
      <c r="CE1734" s="95">
        <v>84.212741659954204</v>
      </c>
      <c r="CF1734" s="95">
        <v>16203.975232482</v>
      </c>
      <c r="CG1734" s="95">
        <v>119226.804193497</v>
      </c>
      <c r="CH1734" s="95">
        <v>0</v>
      </c>
      <c r="CI1734" s="95">
        <v>4589.6562395095798</v>
      </c>
      <c r="CJ1734" s="95">
        <v>539925.44438171398</v>
      </c>
      <c r="CK1734" s="95">
        <v>4366478.8812866202</v>
      </c>
      <c r="CL1734" s="95">
        <v>1257719.5590210001</v>
      </c>
      <c r="CM1734" s="160">
        <v>5566.4057113528297</v>
      </c>
      <c r="CN1734" s="160">
        <v>838030.86940002395</v>
      </c>
      <c r="CO1734" s="160">
        <v>5337120.5411987295</v>
      </c>
      <c r="CP1734" s="95">
        <v>1257719.5590210001</v>
      </c>
      <c r="CQ1734" s="95">
        <v>0</v>
      </c>
      <c r="CR1734" s="95">
        <v>0</v>
      </c>
      <c r="CS1734" s="95">
        <v>0</v>
      </c>
      <c r="CT1734" s="95">
        <v>0</v>
      </c>
      <c r="CU1734" s="161">
        <v>539164.70543038798</v>
      </c>
      <c r="CV1734" s="161">
        <v>4336867.182123187</v>
      </c>
    </row>
    <row r="1735" spans="1:100" x14ac:dyDescent="0.2">
      <c r="A1735" s="94" t="s">
        <v>77</v>
      </c>
      <c r="B1735" s="96">
        <v>39600</v>
      </c>
      <c r="C1735" s="95">
        <v>4061.8170370459602</v>
      </c>
      <c r="D1735" s="95">
        <v>3</v>
      </c>
      <c r="E1735" s="95">
        <v>468.05348778143502</v>
      </c>
      <c r="F1735" s="95">
        <v>180.904035713524</v>
      </c>
      <c r="G1735" s="95">
        <v>0</v>
      </c>
      <c r="H1735" s="95">
        <v>11.886074171285101</v>
      </c>
      <c r="I1735" s="95">
        <v>0</v>
      </c>
      <c r="J1735" s="95">
        <v>953.61824483424402</v>
      </c>
      <c r="K1735" s="95">
        <v>0</v>
      </c>
      <c r="L1735" s="95">
        <v>656.73208937048901</v>
      </c>
      <c r="M1735" s="95">
        <v>1075.3891257494699</v>
      </c>
      <c r="N1735" s="95">
        <v>1729.4128642678299</v>
      </c>
      <c r="O1735" s="95">
        <v>932.86208754032896</v>
      </c>
      <c r="P1735" s="95">
        <v>0</v>
      </c>
      <c r="Q1735" s="95">
        <v>242.97646045498499</v>
      </c>
      <c r="R1735" s="95">
        <v>75.126707048155396</v>
      </c>
      <c r="S1735" s="95">
        <v>0</v>
      </c>
      <c r="T1735" s="95">
        <v>14.165963009931099</v>
      </c>
      <c r="U1735" s="95">
        <v>998.06086540222202</v>
      </c>
      <c r="V1735" s="95">
        <v>469665.41973114002</v>
      </c>
      <c r="W1735" s="95">
        <v>174.17338864691601</v>
      </c>
      <c r="X1735" s="95">
        <v>66053.971304893494</v>
      </c>
      <c r="Y1735" s="95">
        <v>12837.808806896201</v>
      </c>
      <c r="Z1735" s="95">
        <v>0</v>
      </c>
      <c r="AA1735" s="95">
        <v>2869.4558800160898</v>
      </c>
      <c r="AB1735" s="95">
        <v>0</v>
      </c>
      <c r="AC1735" s="95">
        <v>292898.40242767299</v>
      </c>
      <c r="AD1735" s="95">
        <v>0</v>
      </c>
      <c r="AE1735" s="95">
        <v>42685.802528858199</v>
      </c>
      <c r="AF1735" s="95">
        <v>99963.696408271804</v>
      </c>
      <c r="AG1735" s="95">
        <v>251028.68336868301</v>
      </c>
      <c r="AH1735" s="95">
        <v>77696.020808219895</v>
      </c>
      <c r="AI1735" s="95">
        <v>0</v>
      </c>
      <c r="AJ1735" s="95">
        <v>64132.845346450798</v>
      </c>
      <c r="AK1735" s="95">
        <v>13524.473591685301</v>
      </c>
      <c r="AL1735" s="95">
        <v>0</v>
      </c>
      <c r="AM1735" s="95">
        <v>2572.0745933651901</v>
      </c>
      <c r="AN1735" s="95">
        <v>300850.37625503499</v>
      </c>
      <c r="AO1735" s="95">
        <v>3827048.4767150902</v>
      </c>
      <c r="AP1735" s="95">
        <v>1405.8582680076399</v>
      </c>
      <c r="AQ1735" s="95">
        <v>494934.12493514997</v>
      </c>
      <c r="AR1735" s="95">
        <v>103035.219428062</v>
      </c>
      <c r="AS1735" s="95">
        <v>0</v>
      </c>
      <c r="AT1735" s="95">
        <v>21950.300381183599</v>
      </c>
      <c r="AU1735" s="95">
        <v>0</v>
      </c>
      <c r="AV1735" s="95">
        <v>980105.34844970703</v>
      </c>
      <c r="AW1735" s="95">
        <v>0</v>
      </c>
      <c r="AX1735" s="95">
        <v>375833.381511688</v>
      </c>
      <c r="AY1735" s="95">
        <v>850518.03166961705</v>
      </c>
      <c r="AZ1735" s="95">
        <v>1966194.4701232901</v>
      </c>
      <c r="BA1735" s="95">
        <v>659319.29518890404</v>
      </c>
      <c r="BB1735" s="95">
        <v>0</v>
      </c>
      <c r="BC1735" s="95">
        <v>492536.33568191499</v>
      </c>
      <c r="BD1735" s="95">
        <v>99816.421359062195</v>
      </c>
      <c r="BE1735" s="95">
        <v>0</v>
      </c>
      <c r="BF1735" s="95">
        <v>19798.098991393999</v>
      </c>
      <c r="BG1735" s="95">
        <v>1000419.6942977899</v>
      </c>
      <c r="BH1735" s="95">
        <v>1092918.0541534401</v>
      </c>
      <c r="BI1735" s="95">
        <v>92.058931009843903</v>
      </c>
      <c r="BJ1735" s="95">
        <v>172421.83664894101</v>
      </c>
      <c r="BK1735" s="95">
        <v>37644.5501232147</v>
      </c>
      <c r="BL1735" s="95">
        <v>0</v>
      </c>
      <c r="BM1735" s="95">
        <v>3072.9291824698398</v>
      </c>
      <c r="BN1735" s="95">
        <v>0</v>
      </c>
      <c r="BO1735" s="95">
        <v>0</v>
      </c>
      <c r="BP1735" s="95">
        <v>0</v>
      </c>
      <c r="BQ1735" s="95">
        <v>0</v>
      </c>
      <c r="BR1735" s="95">
        <v>211944.428478241</v>
      </c>
      <c r="BS1735" s="95">
        <v>757445.79782104504</v>
      </c>
      <c r="BT1735" s="95">
        <v>128430.11030674</v>
      </c>
      <c r="BU1735" s="95">
        <v>0</v>
      </c>
      <c r="BV1735" s="95">
        <v>171738.505168915</v>
      </c>
      <c r="BW1735" s="95">
        <v>12346.072376489599</v>
      </c>
      <c r="BX1735" s="95">
        <v>0</v>
      </c>
      <c r="BY1735" s="95">
        <v>0</v>
      </c>
      <c r="BZ1735" s="95">
        <v>0</v>
      </c>
      <c r="CA1735" s="95">
        <v>4533.5106970071802</v>
      </c>
      <c r="CB1735" s="95">
        <v>534156.25312805199</v>
      </c>
      <c r="CC1735" s="95">
        <v>4326145.7445678702</v>
      </c>
      <c r="CD1735" s="95">
        <v>1270321.2885284401</v>
      </c>
      <c r="CE1735" s="95">
        <v>92.525779131799894</v>
      </c>
      <c r="CF1735" s="95">
        <v>16666.441255807898</v>
      </c>
      <c r="CG1735" s="95">
        <v>123404.132127762</v>
      </c>
      <c r="CH1735" s="95">
        <v>0</v>
      </c>
      <c r="CI1735" s="95">
        <v>4624.7452789545096</v>
      </c>
      <c r="CJ1735" s="95">
        <v>550803.791488647</v>
      </c>
      <c r="CK1735" s="95">
        <v>4462350.3377075205</v>
      </c>
      <c r="CL1735" s="95">
        <v>1283559.0018615699</v>
      </c>
      <c r="CM1735" s="160">
        <v>5620.1705327033997</v>
      </c>
      <c r="CN1735" s="160">
        <v>851041.18162536598</v>
      </c>
      <c r="CO1735" s="160">
        <v>5456983.8659057599</v>
      </c>
      <c r="CP1735" s="95">
        <v>1283559.0018615699</v>
      </c>
      <c r="CQ1735" s="95">
        <v>0</v>
      </c>
      <c r="CR1735" s="95">
        <v>0</v>
      </c>
      <c r="CS1735" s="95">
        <v>0</v>
      </c>
      <c r="CT1735" s="95">
        <v>0</v>
      </c>
      <c r="CU1735" s="161">
        <v>550822.69438385987</v>
      </c>
      <c r="CV1735" s="161">
        <v>4449549.876695632</v>
      </c>
    </row>
    <row r="1736" spans="1:100" x14ac:dyDescent="0.2">
      <c r="A1736" s="94" t="s">
        <v>77</v>
      </c>
      <c r="B1736" s="96">
        <v>39692</v>
      </c>
      <c r="C1736" s="95">
        <v>4154.1140385866202</v>
      </c>
      <c r="D1736" s="95">
        <v>2</v>
      </c>
      <c r="E1736" s="95">
        <v>443.31589782238001</v>
      </c>
      <c r="F1736" s="95">
        <v>170.45053314417601</v>
      </c>
      <c r="G1736" s="95">
        <v>0</v>
      </c>
      <c r="H1736" s="95">
        <v>12.162876039394201</v>
      </c>
      <c r="I1736" s="95">
        <v>0</v>
      </c>
      <c r="J1736" s="95">
        <v>983.24333196878399</v>
      </c>
      <c r="K1736" s="95">
        <v>0</v>
      </c>
      <c r="L1736" s="95">
        <v>614.53269230574404</v>
      </c>
      <c r="M1736" s="95">
        <v>1116.44533525407</v>
      </c>
      <c r="N1736" s="95">
        <v>1741.76763173938</v>
      </c>
      <c r="O1736" s="95">
        <v>966.12513267248903</v>
      </c>
      <c r="P1736" s="95">
        <v>0</v>
      </c>
      <c r="Q1736" s="95">
        <v>239.089544165879</v>
      </c>
      <c r="R1736" s="95">
        <v>66.252133828587802</v>
      </c>
      <c r="S1736" s="95">
        <v>0</v>
      </c>
      <c r="T1736" s="95">
        <v>18.420076535316198</v>
      </c>
      <c r="U1736" s="95">
        <v>1021.64684586972</v>
      </c>
      <c r="V1736" s="95">
        <v>474916.34878921497</v>
      </c>
      <c r="W1736" s="95">
        <v>96.094203784130499</v>
      </c>
      <c r="X1736" s="95">
        <v>63669.329571247101</v>
      </c>
      <c r="Y1736" s="95">
        <v>12649.2004483938</v>
      </c>
      <c r="Z1736" s="95">
        <v>0</v>
      </c>
      <c r="AA1736" s="95">
        <v>2654.7486391365501</v>
      </c>
      <c r="AB1736" s="95">
        <v>0</v>
      </c>
      <c r="AC1736" s="95">
        <v>296860.89963912999</v>
      </c>
      <c r="AD1736" s="95">
        <v>0</v>
      </c>
      <c r="AE1736" s="95">
        <v>37625.427641391798</v>
      </c>
      <c r="AF1736" s="95">
        <v>104235.986724854</v>
      </c>
      <c r="AG1736" s="95">
        <v>248200.25660896301</v>
      </c>
      <c r="AH1736" s="95">
        <v>79307.521608352705</v>
      </c>
      <c r="AI1736" s="95">
        <v>0</v>
      </c>
      <c r="AJ1736" s="95">
        <v>65349.538521289804</v>
      </c>
      <c r="AK1736" s="95">
        <v>11847.7482509613</v>
      </c>
      <c r="AL1736" s="95">
        <v>0</v>
      </c>
      <c r="AM1736" s="95">
        <v>2804.16212931275</v>
      </c>
      <c r="AN1736" s="95">
        <v>304113.88732147199</v>
      </c>
      <c r="AO1736" s="95">
        <v>3916096.90057373</v>
      </c>
      <c r="AP1736" s="95">
        <v>715.34503228217397</v>
      </c>
      <c r="AQ1736" s="95">
        <v>510936.44660186803</v>
      </c>
      <c r="AR1736" s="95">
        <v>101457.601568222</v>
      </c>
      <c r="AS1736" s="95">
        <v>0</v>
      </c>
      <c r="AT1736" s="95">
        <v>21499.0415110588</v>
      </c>
      <c r="AU1736" s="95">
        <v>0</v>
      </c>
      <c r="AV1736" s="95">
        <v>1009649.29992676</v>
      </c>
      <c r="AW1736" s="95">
        <v>0</v>
      </c>
      <c r="AX1736" s="95">
        <v>339882.739845276</v>
      </c>
      <c r="AY1736" s="95">
        <v>899008.16287994396</v>
      </c>
      <c r="AZ1736" s="95">
        <v>1958712.7969818099</v>
      </c>
      <c r="BA1736" s="95">
        <v>678351.45602417004</v>
      </c>
      <c r="BB1736" s="95">
        <v>0</v>
      </c>
      <c r="BC1736" s="95">
        <v>507138.48782730103</v>
      </c>
      <c r="BD1736" s="95">
        <v>86781.199790954604</v>
      </c>
      <c r="BE1736" s="95">
        <v>0</v>
      </c>
      <c r="BF1736" s="95">
        <v>23635.4138126373</v>
      </c>
      <c r="BG1736" s="95">
        <v>1029119.82296753</v>
      </c>
      <c r="BH1736" s="95">
        <v>1113469.58955383</v>
      </c>
      <c r="BI1736" s="95">
        <v>95.414290900342195</v>
      </c>
      <c r="BJ1736" s="95">
        <v>172571.76970672599</v>
      </c>
      <c r="BK1736" s="95">
        <v>37843.171156406403</v>
      </c>
      <c r="BL1736" s="95">
        <v>0</v>
      </c>
      <c r="BM1736" s="95">
        <v>2406.5604057908099</v>
      </c>
      <c r="BN1736" s="95">
        <v>0</v>
      </c>
      <c r="BO1736" s="95">
        <v>0</v>
      </c>
      <c r="BP1736" s="95">
        <v>0</v>
      </c>
      <c r="BQ1736" s="95">
        <v>0</v>
      </c>
      <c r="BR1736" s="95">
        <v>225795.887681961</v>
      </c>
      <c r="BS1736" s="95">
        <v>752569.79750823998</v>
      </c>
      <c r="BT1736" s="95">
        <v>132242.62942314101</v>
      </c>
      <c r="BU1736" s="95">
        <v>0</v>
      </c>
      <c r="BV1736" s="95">
        <v>174748.952291489</v>
      </c>
      <c r="BW1736" s="95">
        <v>10562.170951604799</v>
      </c>
      <c r="BX1736" s="95">
        <v>0</v>
      </c>
      <c r="BY1736" s="95">
        <v>0</v>
      </c>
      <c r="BZ1736" s="95">
        <v>0</v>
      </c>
      <c r="CA1736" s="95">
        <v>4596.8522879481297</v>
      </c>
      <c r="CB1736" s="95">
        <v>537719.82255554199</v>
      </c>
      <c r="CC1736" s="95">
        <v>4411809.5590820303</v>
      </c>
      <c r="CD1736" s="95">
        <v>1284536.0105590799</v>
      </c>
      <c r="CE1736" s="95">
        <v>85.713935637846603</v>
      </c>
      <c r="CF1736" s="95">
        <v>15332.9839612246</v>
      </c>
      <c r="CG1736" s="95">
        <v>114129.145000458</v>
      </c>
      <c r="CH1736" s="95">
        <v>0</v>
      </c>
      <c r="CI1736" s="95">
        <v>4682.3729297518703</v>
      </c>
      <c r="CJ1736" s="95">
        <v>553054.246482849</v>
      </c>
      <c r="CK1736" s="95">
        <v>4513208.0785522498</v>
      </c>
      <c r="CL1736" s="95">
        <v>1295787.8589019801</v>
      </c>
      <c r="CM1736" s="160">
        <v>5694.8489900827399</v>
      </c>
      <c r="CN1736" s="160">
        <v>854982.67955779994</v>
      </c>
      <c r="CO1736" s="160">
        <v>5533525.1244506799</v>
      </c>
      <c r="CP1736" s="95">
        <v>1295787.8589019801</v>
      </c>
      <c r="CQ1736" s="95">
        <v>0</v>
      </c>
      <c r="CR1736" s="95">
        <v>0</v>
      </c>
      <c r="CS1736" s="95">
        <v>0</v>
      </c>
      <c r="CT1736" s="95">
        <v>0</v>
      </c>
      <c r="CU1736" s="161">
        <v>553052.80651676655</v>
      </c>
      <c r="CV1736" s="161">
        <v>4525938.7040824881</v>
      </c>
    </row>
    <row r="1737" spans="1:100" x14ac:dyDescent="0.2">
      <c r="A1737" s="94" t="s">
        <v>77</v>
      </c>
      <c r="B1737" s="96">
        <v>39783</v>
      </c>
      <c r="C1737" s="95">
        <v>4198.8455393910399</v>
      </c>
      <c r="D1737" s="95">
        <v>1</v>
      </c>
      <c r="E1737" s="95">
        <v>409.67950613051698</v>
      </c>
      <c r="F1737" s="95">
        <v>158.24544628895799</v>
      </c>
      <c r="G1737" s="95">
        <v>0</v>
      </c>
      <c r="H1737" s="95">
        <v>11.6949703349965</v>
      </c>
      <c r="I1737" s="95">
        <v>0</v>
      </c>
      <c r="J1737" s="95">
        <v>972.61430833488703</v>
      </c>
      <c r="K1737" s="95">
        <v>0</v>
      </c>
      <c r="L1737" s="95">
        <v>627.22493822127603</v>
      </c>
      <c r="M1737" s="95">
        <v>1120.59728334844</v>
      </c>
      <c r="N1737" s="95">
        <v>1728.99801412225</v>
      </c>
      <c r="O1737" s="95">
        <v>983.52307849377405</v>
      </c>
      <c r="P1737" s="95">
        <v>0</v>
      </c>
      <c r="Q1737" s="95">
        <v>235.91750592365901</v>
      </c>
      <c r="R1737" s="95">
        <v>54.136172774713501</v>
      </c>
      <c r="S1737" s="95">
        <v>0</v>
      </c>
      <c r="T1737" s="95">
        <v>14.8320206998615</v>
      </c>
      <c r="U1737" s="95">
        <v>1009.65980238467</v>
      </c>
      <c r="V1737" s="95">
        <v>472845.854064941</v>
      </c>
      <c r="W1737" s="95">
        <v>118.870982818305</v>
      </c>
      <c r="X1737" s="95">
        <v>60092.832903862</v>
      </c>
      <c r="Y1737" s="95">
        <v>12980.907368898401</v>
      </c>
      <c r="Z1737" s="95">
        <v>0</v>
      </c>
      <c r="AA1737" s="95">
        <v>3078.2602166235401</v>
      </c>
      <c r="AB1737" s="95">
        <v>0</v>
      </c>
      <c r="AC1737" s="95">
        <v>294337.42700958299</v>
      </c>
      <c r="AD1737" s="95">
        <v>0</v>
      </c>
      <c r="AE1737" s="95">
        <v>36896.473478317297</v>
      </c>
      <c r="AF1737" s="95">
        <v>103164.396033287</v>
      </c>
      <c r="AG1737" s="95">
        <v>245333.44142913801</v>
      </c>
      <c r="AH1737" s="95">
        <v>83616.461334228501</v>
      </c>
      <c r="AI1737" s="95">
        <v>0</v>
      </c>
      <c r="AJ1737" s="95">
        <v>64373.643465519002</v>
      </c>
      <c r="AK1737" s="95">
        <v>11177.261545777301</v>
      </c>
      <c r="AL1737" s="95">
        <v>0</v>
      </c>
      <c r="AM1737" s="95">
        <v>2248.5830010771801</v>
      </c>
      <c r="AN1737" s="95">
        <v>304173.75373458897</v>
      </c>
      <c r="AO1737" s="95">
        <v>3907209.7467346201</v>
      </c>
      <c r="AP1737" s="95">
        <v>969.55965398997103</v>
      </c>
      <c r="AQ1737" s="95">
        <v>477059.92165374802</v>
      </c>
      <c r="AR1737" s="95">
        <v>102536.52679348001</v>
      </c>
      <c r="AS1737" s="95">
        <v>0</v>
      </c>
      <c r="AT1737" s="95">
        <v>22881.451977729801</v>
      </c>
      <c r="AU1737" s="95">
        <v>0</v>
      </c>
      <c r="AV1737" s="95">
        <v>1013274.4710159299</v>
      </c>
      <c r="AW1737" s="95">
        <v>0</v>
      </c>
      <c r="AX1737" s="95">
        <v>339884.11548232997</v>
      </c>
      <c r="AY1737" s="95">
        <v>904831.36166381801</v>
      </c>
      <c r="AZ1737" s="95">
        <v>1944084.14289856</v>
      </c>
      <c r="BA1737" s="95">
        <v>721890.75267028797</v>
      </c>
      <c r="BB1737" s="95">
        <v>0</v>
      </c>
      <c r="BC1737" s="95">
        <v>493932.34183883702</v>
      </c>
      <c r="BD1737" s="95">
        <v>82958.788755416899</v>
      </c>
      <c r="BE1737" s="95">
        <v>0</v>
      </c>
      <c r="BF1737" s="95">
        <v>16603.876460313801</v>
      </c>
      <c r="BG1737" s="95">
        <v>1041026.3937377899</v>
      </c>
      <c r="BH1737" s="95">
        <v>1118592.3757019001</v>
      </c>
      <c r="BI1737" s="95">
        <v>213.40378894470601</v>
      </c>
      <c r="BJ1737" s="95">
        <v>168761.00560951201</v>
      </c>
      <c r="BK1737" s="95">
        <v>38682.6491947174</v>
      </c>
      <c r="BL1737" s="95">
        <v>0</v>
      </c>
      <c r="BM1737" s="95">
        <v>3127.2107128798998</v>
      </c>
      <c r="BN1737" s="95">
        <v>0</v>
      </c>
      <c r="BO1737" s="95">
        <v>0</v>
      </c>
      <c r="BP1737" s="95">
        <v>0</v>
      </c>
      <c r="BQ1737" s="95">
        <v>0</v>
      </c>
      <c r="BR1737" s="95">
        <v>228942.396032333</v>
      </c>
      <c r="BS1737" s="95">
        <v>746747.42170715297</v>
      </c>
      <c r="BT1737" s="95">
        <v>140488.71212005601</v>
      </c>
      <c r="BU1737" s="95">
        <v>0</v>
      </c>
      <c r="BV1737" s="95">
        <v>170017.73556327799</v>
      </c>
      <c r="BW1737" s="95">
        <v>10231.5860402584</v>
      </c>
      <c r="BX1737" s="95">
        <v>0</v>
      </c>
      <c r="BY1737" s="95">
        <v>0</v>
      </c>
      <c r="BZ1737" s="95">
        <v>0</v>
      </c>
      <c r="CA1737" s="95">
        <v>4611.9130410551998</v>
      </c>
      <c r="CB1737" s="95">
        <v>533449.66339111305</v>
      </c>
      <c r="CC1737" s="95">
        <v>4400121.1732177697</v>
      </c>
      <c r="CD1737" s="95">
        <v>1286427.02557373</v>
      </c>
      <c r="CE1737" s="95">
        <v>66.572292813099907</v>
      </c>
      <c r="CF1737" s="95">
        <v>13561.7268517017</v>
      </c>
      <c r="CG1737" s="95">
        <v>101153.13818264</v>
      </c>
      <c r="CH1737" s="95">
        <v>0</v>
      </c>
      <c r="CI1737" s="95">
        <v>4681.2615939378702</v>
      </c>
      <c r="CJ1737" s="95">
        <v>547758.80240631104</v>
      </c>
      <c r="CK1737" s="95">
        <v>4503926.28552246</v>
      </c>
      <c r="CL1737" s="95">
        <v>1296504.2781066899</v>
      </c>
      <c r="CM1737" s="160">
        <v>5696.81083601713</v>
      </c>
      <c r="CN1737" s="160">
        <v>851789.41556549096</v>
      </c>
      <c r="CO1737" s="160">
        <v>5556290.1233520498</v>
      </c>
      <c r="CP1737" s="95">
        <v>1296504.2781066899</v>
      </c>
      <c r="CQ1737" s="95">
        <v>0</v>
      </c>
      <c r="CR1737" s="95">
        <v>0</v>
      </c>
      <c r="CS1737" s="95">
        <v>0</v>
      </c>
      <c r="CT1737" s="95">
        <v>0</v>
      </c>
      <c r="CU1737" s="161">
        <v>547011.39024281478</v>
      </c>
      <c r="CV1737" s="161">
        <v>4501274.3114004098</v>
      </c>
    </row>
    <row r="1738" spans="1:100" x14ac:dyDescent="0.2">
      <c r="A1738" s="94" t="s">
        <v>77</v>
      </c>
      <c r="B1738" s="96">
        <v>39873</v>
      </c>
      <c r="C1738" s="95">
        <v>4242.6152716279003</v>
      </c>
      <c r="D1738" s="95">
        <v>2</v>
      </c>
      <c r="E1738" s="95">
        <v>392.65857291966699</v>
      </c>
      <c r="F1738" s="95">
        <v>151.397119957954</v>
      </c>
      <c r="G1738" s="95">
        <v>0</v>
      </c>
      <c r="H1738" s="95">
        <v>12.438469382352199</v>
      </c>
      <c r="I1738" s="95">
        <v>0</v>
      </c>
      <c r="J1738" s="95">
        <v>1011.53121078014</v>
      </c>
      <c r="K1738" s="95">
        <v>0</v>
      </c>
      <c r="L1738" s="95">
        <v>620.30152317881596</v>
      </c>
      <c r="M1738" s="95">
        <v>1126.8330625891699</v>
      </c>
      <c r="N1738" s="95">
        <v>1725.6328946203</v>
      </c>
      <c r="O1738" s="95">
        <v>1005.0277742370999</v>
      </c>
      <c r="P1738" s="95">
        <v>0</v>
      </c>
      <c r="Q1738" s="95">
        <v>235.31215118244299</v>
      </c>
      <c r="R1738" s="95">
        <v>60.634197902865701</v>
      </c>
      <c r="S1738" s="95">
        <v>0</v>
      </c>
      <c r="T1738" s="95">
        <v>19.691302661551202</v>
      </c>
      <c r="U1738" s="95">
        <v>1040.5547778606399</v>
      </c>
      <c r="V1738" s="95">
        <v>472674.41777419997</v>
      </c>
      <c r="W1738" s="95">
        <v>59.607354894746102</v>
      </c>
      <c r="X1738" s="95">
        <v>59969.148547172503</v>
      </c>
      <c r="Y1738" s="95">
        <v>12786.270516991601</v>
      </c>
      <c r="Z1738" s="95">
        <v>0</v>
      </c>
      <c r="AA1738" s="95">
        <v>3168.0093478560402</v>
      </c>
      <c r="AB1738" s="95">
        <v>0</v>
      </c>
      <c r="AC1738" s="95">
        <v>309871.21366500901</v>
      </c>
      <c r="AD1738" s="95">
        <v>0</v>
      </c>
      <c r="AE1738" s="95">
        <v>36568.599299430804</v>
      </c>
      <c r="AF1738" s="95">
        <v>105148.85674190499</v>
      </c>
      <c r="AG1738" s="95">
        <v>243372.79737663301</v>
      </c>
      <c r="AH1738" s="95">
        <v>84500.150540351897</v>
      </c>
      <c r="AI1738" s="95">
        <v>0</v>
      </c>
      <c r="AJ1738" s="95">
        <v>64238.742796897903</v>
      </c>
      <c r="AK1738" s="95">
        <v>10823.1602677107</v>
      </c>
      <c r="AL1738" s="95">
        <v>0</v>
      </c>
      <c r="AM1738" s="95">
        <v>2962.4053668379802</v>
      </c>
      <c r="AN1738" s="95">
        <v>314964.58810424799</v>
      </c>
      <c r="AO1738" s="95">
        <v>3937998.5757446298</v>
      </c>
      <c r="AP1738" s="95">
        <v>462.180658657104</v>
      </c>
      <c r="AQ1738" s="95">
        <v>477484.02820968599</v>
      </c>
      <c r="AR1738" s="95">
        <v>100255.57287311601</v>
      </c>
      <c r="AS1738" s="95">
        <v>0</v>
      </c>
      <c r="AT1738" s="95">
        <v>25387.938471555699</v>
      </c>
      <c r="AU1738" s="95">
        <v>0</v>
      </c>
      <c r="AV1738" s="95">
        <v>1084689.28346252</v>
      </c>
      <c r="AW1738" s="95">
        <v>0</v>
      </c>
      <c r="AX1738" s="95">
        <v>334661.11088180501</v>
      </c>
      <c r="AY1738" s="95">
        <v>931475.87640380894</v>
      </c>
      <c r="AZ1738" s="95">
        <v>1926848.05888367</v>
      </c>
      <c r="BA1738" s="95">
        <v>731879.94139099098</v>
      </c>
      <c r="BB1738" s="95">
        <v>0</v>
      </c>
      <c r="BC1738" s="95">
        <v>493812.18305969198</v>
      </c>
      <c r="BD1738" s="95">
        <v>81078.556189537005</v>
      </c>
      <c r="BE1738" s="95">
        <v>0</v>
      </c>
      <c r="BF1738" s="95">
        <v>23434.399624347701</v>
      </c>
      <c r="BG1738" s="95">
        <v>1100560.74697876</v>
      </c>
      <c r="BH1738" s="95">
        <v>1110621.6575622601</v>
      </c>
      <c r="BI1738" s="95">
        <v>72.734965613111896</v>
      </c>
      <c r="BJ1738" s="95">
        <v>162983.76515006999</v>
      </c>
      <c r="BK1738" s="95">
        <v>38906.3832798004</v>
      </c>
      <c r="BL1738" s="95">
        <v>0</v>
      </c>
      <c r="BM1738" s="95">
        <v>3506.1054189205202</v>
      </c>
      <c r="BN1738" s="95">
        <v>0</v>
      </c>
      <c r="BO1738" s="95">
        <v>0</v>
      </c>
      <c r="BP1738" s="95">
        <v>0</v>
      </c>
      <c r="BQ1738" s="95">
        <v>0</v>
      </c>
      <c r="BR1738" s="95">
        <v>227551.34791946399</v>
      </c>
      <c r="BS1738" s="95">
        <v>737330.77574157703</v>
      </c>
      <c r="BT1738" s="95">
        <v>142564.924741745</v>
      </c>
      <c r="BU1738" s="95">
        <v>0</v>
      </c>
      <c r="BV1738" s="95">
        <v>170386.215845108</v>
      </c>
      <c r="BW1738" s="95">
        <v>10005.6857999563</v>
      </c>
      <c r="BX1738" s="95">
        <v>0</v>
      </c>
      <c r="BY1738" s="95">
        <v>0</v>
      </c>
      <c r="BZ1738" s="95">
        <v>0</v>
      </c>
      <c r="CA1738" s="95">
        <v>4638.7752985358202</v>
      </c>
      <c r="CB1738" s="95">
        <v>533117.49274444603</v>
      </c>
      <c r="CC1738" s="95">
        <v>4425660.2402954102</v>
      </c>
      <c r="CD1738" s="95">
        <v>1277891.11880493</v>
      </c>
      <c r="CE1738" s="95">
        <v>79.559807961806698</v>
      </c>
      <c r="CF1738" s="95">
        <v>14492.493722319599</v>
      </c>
      <c r="CG1738" s="95">
        <v>109308.106642723</v>
      </c>
      <c r="CH1738" s="95">
        <v>0</v>
      </c>
      <c r="CI1738" s="95">
        <v>4716.7480047345198</v>
      </c>
      <c r="CJ1738" s="95">
        <v>547115.20677947998</v>
      </c>
      <c r="CK1738" s="95">
        <v>4523268.1728515597</v>
      </c>
      <c r="CL1738" s="95">
        <v>1289436.6459655799</v>
      </c>
      <c r="CM1738" s="160">
        <v>5746.0081046223604</v>
      </c>
      <c r="CN1738" s="160">
        <v>862280.55620574998</v>
      </c>
      <c r="CO1738" s="160">
        <v>5628814.5722656297</v>
      </c>
      <c r="CP1738" s="95">
        <v>1289436.6459655799</v>
      </c>
      <c r="CQ1738" s="95">
        <v>0</v>
      </c>
      <c r="CR1738" s="95">
        <v>0</v>
      </c>
      <c r="CS1738" s="95">
        <v>0</v>
      </c>
      <c r="CT1738" s="95">
        <v>0</v>
      </c>
      <c r="CU1738" s="161">
        <v>547609.98646676564</v>
      </c>
      <c r="CV1738" s="161">
        <v>4534968.3469381332</v>
      </c>
    </row>
    <row r="1739" spans="1:100" x14ac:dyDescent="0.2">
      <c r="A1739" s="94" t="s">
        <v>77</v>
      </c>
      <c r="B1739" s="96">
        <v>39965</v>
      </c>
      <c r="C1739" s="95">
        <v>4283.6131865382204</v>
      </c>
      <c r="D1739" s="95">
        <v>1</v>
      </c>
      <c r="E1739" s="95">
        <v>384.27594083547598</v>
      </c>
      <c r="F1739" s="95">
        <v>146.64115422219001</v>
      </c>
      <c r="G1739" s="95">
        <v>0</v>
      </c>
      <c r="H1739" s="95">
        <v>10.838962159468799</v>
      </c>
      <c r="I1739" s="95">
        <v>0</v>
      </c>
      <c r="J1739" s="95">
        <v>1056.46226292849</v>
      </c>
      <c r="K1739" s="95">
        <v>0</v>
      </c>
      <c r="L1739" s="95">
        <v>633.10286743193899</v>
      </c>
      <c r="M1739" s="95">
        <v>1134.99972803891</v>
      </c>
      <c r="N1739" s="95">
        <v>1703.4567521214501</v>
      </c>
      <c r="O1739" s="95">
        <v>1044.3860878348401</v>
      </c>
      <c r="P1739" s="95">
        <v>0</v>
      </c>
      <c r="Q1739" s="95">
        <v>240.43180854991101</v>
      </c>
      <c r="R1739" s="95">
        <v>56.588948165997898</v>
      </c>
      <c r="S1739" s="95">
        <v>0</v>
      </c>
      <c r="T1739" s="95">
        <v>18.1876554815099</v>
      </c>
      <c r="U1739" s="95">
        <v>1076.64069935679</v>
      </c>
      <c r="V1739" s="95">
        <v>477915.31412124599</v>
      </c>
      <c r="W1739" s="95">
        <v>34.626009256579003</v>
      </c>
      <c r="X1739" s="95">
        <v>53437.494436740897</v>
      </c>
      <c r="Y1739" s="95">
        <v>10330.784769296601</v>
      </c>
      <c r="Z1739" s="95">
        <v>0</v>
      </c>
      <c r="AA1739" s="95">
        <v>2831.53357547522</v>
      </c>
      <c r="AB1739" s="95">
        <v>0</v>
      </c>
      <c r="AC1739" s="95">
        <v>322794.35900116002</v>
      </c>
      <c r="AD1739" s="95">
        <v>0</v>
      </c>
      <c r="AE1739" s="95">
        <v>36762.505473136902</v>
      </c>
      <c r="AF1739" s="95">
        <v>103829.667289734</v>
      </c>
      <c r="AG1739" s="95">
        <v>239556.47979927101</v>
      </c>
      <c r="AH1739" s="95">
        <v>87986.792421340899</v>
      </c>
      <c r="AI1739" s="95">
        <v>0</v>
      </c>
      <c r="AJ1739" s="95">
        <v>62471.846890926397</v>
      </c>
      <c r="AK1739" s="95">
        <v>10425.2315380573</v>
      </c>
      <c r="AL1739" s="95">
        <v>0</v>
      </c>
      <c r="AM1739" s="95">
        <v>3021.6842143833601</v>
      </c>
      <c r="AN1739" s="95">
        <v>326683.46469116199</v>
      </c>
      <c r="AO1739" s="95">
        <v>4023169.4843139602</v>
      </c>
      <c r="AP1739" s="95">
        <v>278.69568220153502</v>
      </c>
      <c r="AQ1739" s="95">
        <v>457810.37820434599</v>
      </c>
      <c r="AR1739" s="95">
        <v>84016.442674636797</v>
      </c>
      <c r="AS1739" s="95">
        <v>0</v>
      </c>
      <c r="AT1739" s="95">
        <v>22830.975004673001</v>
      </c>
      <c r="AU1739" s="95">
        <v>0</v>
      </c>
      <c r="AV1739" s="95">
        <v>1143129.98135376</v>
      </c>
      <c r="AW1739" s="95">
        <v>0</v>
      </c>
      <c r="AX1739" s="95">
        <v>337494.12102889997</v>
      </c>
      <c r="AY1739" s="95">
        <v>924630.86344146705</v>
      </c>
      <c r="AZ1739" s="95">
        <v>1964138.1000061</v>
      </c>
      <c r="BA1739" s="95">
        <v>768970.04244995106</v>
      </c>
      <c r="BB1739" s="95">
        <v>0</v>
      </c>
      <c r="BC1739" s="95">
        <v>482266.08533859299</v>
      </c>
      <c r="BD1739" s="95">
        <v>78067.239508628802</v>
      </c>
      <c r="BE1739" s="95">
        <v>0</v>
      </c>
      <c r="BF1739" s="95">
        <v>23975.868439435999</v>
      </c>
      <c r="BG1739" s="95">
        <v>1153775.6295928999</v>
      </c>
      <c r="BH1739" s="95">
        <v>1139080.4580078099</v>
      </c>
      <c r="BI1739" s="95">
        <v>88.186256485991194</v>
      </c>
      <c r="BJ1739" s="95">
        <v>150745.85636138899</v>
      </c>
      <c r="BK1739" s="95">
        <v>34525.191312313102</v>
      </c>
      <c r="BL1739" s="95">
        <v>0</v>
      </c>
      <c r="BM1739" s="95">
        <v>3037.6305597424498</v>
      </c>
      <c r="BN1739" s="95">
        <v>0</v>
      </c>
      <c r="BO1739" s="95">
        <v>0</v>
      </c>
      <c r="BP1739" s="95">
        <v>0</v>
      </c>
      <c r="BQ1739" s="95">
        <v>0</v>
      </c>
      <c r="BR1739" s="95">
        <v>228925.886432648</v>
      </c>
      <c r="BS1739" s="95">
        <v>737881.28069305397</v>
      </c>
      <c r="BT1739" s="95">
        <v>149822.84057807899</v>
      </c>
      <c r="BU1739" s="95">
        <v>0</v>
      </c>
      <c r="BV1739" s="95">
        <v>167933.745168686</v>
      </c>
      <c r="BW1739" s="95">
        <v>9378.1883896589297</v>
      </c>
      <c r="BX1739" s="95">
        <v>0</v>
      </c>
      <c r="BY1739" s="95">
        <v>0</v>
      </c>
      <c r="BZ1739" s="95">
        <v>0</v>
      </c>
      <c r="CA1739" s="95">
        <v>4664.9607676267597</v>
      </c>
      <c r="CB1739" s="95">
        <v>532743.26921081496</v>
      </c>
      <c r="CC1739" s="95">
        <v>4473546.2683715802</v>
      </c>
      <c r="CD1739" s="95">
        <v>1285270.4962158201</v>
      </c>
      <c r="CE1739" s="95">
        <v>76.168538686819403</v>
      </c>
      <c r="CF1739" s="95">
        <v>13788.3447287083</v>
      </c>
      <c r="CG1739" s="95">
        <v>104309.724860191</v>
      </c>
      <c r="CH1739" s="95">
        <v>0</v>
      </c>
      <c r="CI1739" s="95">
        <v>4740.4272123575201</v>
      </c>
      <c r="CJ1739" s="95">
        <v>546548.62136077904</v>
      </c>
      <c r="CK1739" s="95">
        <v>4573324.4617309598</v>
      </c>
      <c r="CL1739" s="95">
        <v>1295160.50398254</v>
      </c>
      <c r="CM1739" s="160">
        <v>5809.3632028102902</v>
      </c>
      <c r="CN1739" s="160">
        <v>872342.35795593297</v>
      </c>
      <c r="CO1739" s="160">
        <v>5719135.6195068397</v>
      </c>
      <c r="CP1739" s="95">
        <v>1295160.50398254</v>
      </c>
      <c r="CQ1739" s="95">
        <v>0</v>
      </c>
      <c r="CR1739" s="95">
        <v>0</v>
      </c>
      <c r="CS1739" s="95">
        <v>0</v>
      </c>
      <c r="CT1739" s="95">
        <v>0</v>
      </c>
      <c r="CU1739" s="161">
        <v>546531.61393952323</v>
      </c>
      <c r="CV1739" s="161">
        <v>4577855.9932317715</v>
      </c>
    </row>
    <row r="1740" spans="1:100" x14ac:dyDescent="0.2">
      <c r="A1740" s="94" t="s">
        <v>77</v>
      </c>
      <c r="B1740" s="96">
        <v>40057</v>
      </c>
      <c r="C1740" s="95">
        <v>4335.7708513736698</v>
      </c>
      <c r="D1740" s="95">
        <v>1</v>
      </c>
      <c r="E1740" s="95">
        <v>312.274755068123</v>
      </c>
      <c r="F1740" s="95">
        <v>141.87931142561101</v>
      </c>
      <c r="G1740" s="95">
        <v>0</v>
      </c>
      <c r="H1740" s="95">
        <v>5.5485035397578004</v>
      </c>
      <c r="I1740" s="95">
        <v>0</v>
      </c>
      <c r="J1740" s="95">
        <v>1081.0983889401</v>
      </c>
      <c r="K1740" s="95">
        <v>0</v>
      </c>
      <c r="L1740" s="95">
        <v>618.21524731069803</v>
      </c>
      <c r="M1740" s="95">
        <v>1128.7710210830001</v>
      </c>
      <c r="N1740" s="95">
        <v>1648.1071468740699</v>
      </c>
      <c r="O1740" s="95">
        <v>1081.14440943301</v>
      </c>
      <c r="P1740" s="95">
        <v>0</v>
      </c>
      <c r="Q1740" s="95">
        <v>240.817126145586</v>
      </c>
      <c r="R1740" s="95">
        <v>63.371606271248297</v>
      </c>
      <c r="S1740" s="95">
        <v>0</v>
      </c>
      <c r="T1740" s="95">
        <v>17.278358013834801</v>
      </c>
      <c r="U1740" s="95">
        <v>1100.4835092276301</v>
      </c>
      <c r="V1740" s="95">
        <v>486122.58065795898</v>
      </c>
      <c r="W1740" s="95">
        <v>23.386661370983301</v>
      </c>
      <c r="X1740" s="95">
        <v>47373.203359127001</v>
      </c>
      <c r="Y1740" s="95">
        <v>10261.5380475521</v>
      </c>
      <c r="Z1740" s="95">
        <v>0</v>
      </c>
      <c r="AA1740" s="95">
        <v>2100.7989875972298</v>
      </c>
      <c r="AB1740" s="95">
        <v>0</v>
      </c>
      <c r="AC1740" s="95">
        <v>330445.70027160598</v>
      </c>
      <c r="AD1740" s="95">
        <v>0</v>
      </c>
      <c r="AE1740" s="95">
        <v>36782.279242038698</v>
      </c>
      <c r="AF1740" s="95">
        <v>102016.489538193</v>
      </c>
      <c r="AG1740" s="95">
        <v>235875.446302414</v>
      </c>
      <c r="AH1740" s="95">
        <v>92358.755415916399</v>
      </c>
      <c r="AI1740" s="95">
        <v>0</v>
      </c>
      <c r="AJ1740" s="95">
        <v>65335.541443347902</v>
      </c>
      <c r="AK1740" s="95">
        <v>11173.3379658461</v>
      </c>
      <c r="AL1740" s="95">
        <v>0</v>
      </c>
      <c r="AM1740" s="95">
        <v>2418.3930513560799</v>
      </c>
      <c r="AN1740" s="95">
        <v>332714.102893829</v>
      </c>
      <c r="AO1740" s="95">
        <v>4087842.3591613802</v>
      </c>
      <c r="AP1740" s="95">
        <v>188.74121369794</v>
      </c>
      <c r="AQ1740" s="95">
        <v>384358.71647644002</v>
      </c>
      <c r="AR1740" s="95">
        <v>83229.215015411406</v>
      </c>
      <c r="AS1740" s="95">
        <v>0</v>
      </c>
      <c r="AT1740" s="95">
        <v>18263.888214111299</v>
      </c>
      <c r="AU1740" s="95">
        <v>0</v>
      </c>
      <c r="AV1740" s="95">
        <v>1184935.22007751</v>
      </c>
      <c r="AW1740" s="95">
        <v>0</v>
      </c>
      <c r="AX1740" s="95">
        <v>337592.61567688</v>
      </c>
      <c r="AY1740" s="95">
        <v>914306.26963043201</v>
      </c>
      <c r="AZ1740" s="95">
        <v>1895244.0915069601</v>
      </c>
      <c r="BA1740" s="95">
        <v>808228.19881439197</v>
      </c>
      <c r="BB1740" s="95">
        <v>0</v>
      </c>
      <c r="BC1740" s="95">
        <v>506606.864715576</v>
      </c>
      <c r="BD1740" s="95">
        <v>82311.582007408098</v>
      </c>
      <c r="BE1740" s="95">
        <v>0</v>
      </c>
      <c r="BF1740" s="95">
        <v>22157.628634691198</v>
      </c>
      <c r="BG1740" s="95">
        <v>1191446.3997192399</v>
      </c>
      <c r="BH1740" s="95">
        <v>1146557.4125061</v>
      </c>
      <c r="BI1740" s="95">
        <v>51.372242981568</v>
      </c>
      <c r="BJ1740" s="95">
        <v>140632.889583588</v>
      </c>
      <c r="BK1740" s="95">
        <v>33538.570653438597</v>
      </c>
      <c r="BL1740" s="95">
        <v>0</v>
      </c>
      <c r="BM1740" s="95">
        <v>2166.36301121116</v>
      </c>
      <c r="BN1740" s="95">
        <v>0</v>
      </c>
      <c r="BO1740" s="95">
        <v>0</v>
      </c>
      <c r="BP1740" s="95">
        <v>0</v>
      </c>
      <c r="BQ1740" s="95">
        <v>0</v>
      </c>
      <c r="BR1740" s="95">
        <v>225615.51829147301</v>
      </c>
      <c r="BS1740" s="95">
        <v>726646.90457153297</v>
      </c>
      <c r="BT1740" s="95">
        <v>157306.44951629601</v>
      </c>
      <c r="BU1740" s="95">
        <v>0</v>
      </c>
      <c r="BV1740" s="95">
        <v>174339.93572235099</v>
      </c>
      <c r="BW1740" s="95">
        <v>9526.8347538709604</v>
      </c>
      <c r="BX1740" s="95">
        <v>0</v>
      </c>
      <c r="BY1740" s="95">
        <v>0</v>
      </c>
      <c r="BZ1740" s="95">
        <v>0</v>
      </c>
      <c r="CA1740" s="95">
        <v>4652.1117952466002</v>
      </c>
      <c r="CB1740" s="95">
        <v>532242.07067108201</v>
      </c>
      <c r="CC1740" s="95">
        <v>4466145.8551635696</v>
      </c>
      <c r="CD1740" s="95">
        <v>1282699.1696929899</v>
      </c>
      <c r="CE1740" s="95">
        <v>80.079800062812893</v>
      </c>
      <c r="CF1740" s="95">
        <v>14228.133708834601</v>
      </c>
      <c r="CG1740" s="95">
        <v>109330.52038669599</v>
      </c>
      <c r="CH1740" s="95">
        <v>0</v>
      </c>
      <c r="CI1740" s="95">
        <v>4731.4377545714397</v>
      </c>
      <c r="CJ1740" s="95">
        <v>546846.76123046898</v>
      </c>
      <c r="CK1740" s="95">
        <v>4587366.6915283203</v>
      </c>
      <c r="CL1740" s="95">
        <v>1292929.9715118399</v>
      </c>
      <c r="CM1740" s="160">
        <v>5820.3349846601504</v>
      </c>
      <c r="CN1740" s="160">
        <v>879408.38407897903</v>
      </c>
      <c r="CO1740" s="160">
        <v>5774125.1846313505</v>
      </c>
      <c r="CP1740" s="95">
        <v>1292929.9715118399</v>
      </c>
      <c r="CQ1740" s="95">
        <v>0</v>
      </c>
      <c r="CR1740" s="95">
        <v>0</v>
      </c>
      <c r="CS1740" s="95">
        <v>0</v>
      </c>
      <c r="CT1740" s="95">
        <v>0</v>
      </c>
      <c r="CU1740" s="161">
        <v>546470.20437991666</v>
      </c>
      <c r="CV1740" s="161">
        <v>4575476.3755502654</v>
      </c>
    </row>
    <row r="1741" spans="1:100" x14ac:dyDescent="0.2">
      <c r="A1741" s="94" t="s">
        <v>77</v>
      </c>
      <c r="B1741" s="96">
        <v>40148</v>
      </c>
      <c r="C1741" s="95">
        <v>4455.89137351513</v>
      </c>
      <c r="D1741" s="95">
        <v>0</v>
      </c>
      <c r="E1741" s="95">
        <v>253.27849097549901</v>
      </c>
      <c r="F1741" s="95">
        <v>131.14197177998699</v>
      </c>
      <c r="G1741" s="95">
        <v>0</v>
      </c>
      <c r="H1741" s="95">
        <v>1.9334994337114</v>
      </c>
      <c r="I1741" s="95">
        <v>0</v>
      </c>
      <c r="J1741" s="95">
        <v>1118.0759313404601</v>
      </c>
      <c r="K1741" s="95">
        <v>0</v>
      </c>
      <c r="L1741" s="95">
        <v>626.96390289813303</v>
      </c>
      <c r="M1741" s="95">
        <v>1139.5446591228199</v>
      </c>
      <c r="N1741" s="95">
        <v>1651.95779871941</v>
      </c>
      <c r="O1741" s="95">
        <v>1132.1023737043099</v>
      </c>
      <c r="P1741" s="95">
        <v>0</v>
      </c>
      <c r="Q1741" s="95">
        <v>239.59994330815999</v>
      </c>
      <c r="R1741" s="95">
        <v>60.382654248736799</v>
      </c>
      <c r="S1741" s="95">
        <v>0</v>
      </c>
      <c r="T1741" s="95">
        <v>21.906595270382201</v>
      </c>
      <c r="U1741" s="95">
        <v>1130.3226609230001</v>
      </c>
      <c r="V1741" s="95">
        <v>503234.42589569098</v>
      </c>
      <c r="W1741" s="95">
        <v>0</v>
      </c>
      <c r="X1741" s="95">
        <v>29450.643345832799</v>
      </c>
      <c r="Y1741" s="95">
        <v>9063.4119977951104</v>
      </c>
      <c r="Z1741" s="95">
        <v>0</v>
      </c>
      <c r="AA1741" s="95">
        <v>948.24390046298504</v>
      </c>
      <c r="AB1741" s="95">
        <v>0</v>
      </c>
      <c r="AC1741" s="95">
        <v>338731.68967819202</v>
      </c>
      <c r="AD1741" s="95">
        <v>0</v>
      </c>
      <c r="AE1741" s="95">
        <v>36033.336816787698</v>
      </c>
      <c r="AF1741" s="95">
        <v>105353.591153145</v>
      </c>
      <c r="AG1741" s="95">
        <v>234870.60010909999</v>
      </c>
      <c r="AH1741" s="95">
        <v>94263.225203514099</v>
      </c>
      <c r="AI1741" s="95">
        <v>0</v>
      </c>
      <c r="AJ1741" s="95">
        <v>64661.622081279798</v>
      </c>
      <c r="AK1741" s="95">
        <v>10432.3218071461</v>
      </c>
      <c r="AL1741" s="95">
        <v>0</v>
      </c>
      <c r="AM1741" s="95">
        <v>3352.8959765136201</v>
      </c>
      <c r="AN1741" s="95">
        <v>342142.34980010998</v>
      </c>
      <c r="AO1741" s="95">
        <v>4226322.6000366202</v>
      </c>
      <c r="AP1741" s="95">
        <v>0</v>
      </c>
      <c r="AQ1741" s="95">
        <v>255592.58311462399</v>
      </c>
      <c r="AR1741" s="95">
        <v>76743.627735137896</v>
      </c>
      <c r="AS1741" s="95">
        <v>0</v>
      </c>
      <c r="AT1741" s="95">
        <v>6757.8899749517404</v>
      </c>
      <c r="AU1741" s="95">
        <v>0</v>
      </c>
      <c r="AV1741" s="95">
        <v>1217069.5922546401</v>
      </c>
      <c r="AW1741" s="95">
        <v>0</v>
      </c>
      <c r="AX1741" s="95">
        <v>333815.67854309099</v>
      </c>
      <c r="AY1741" s="95">
        <v>935978.25592804002</v>
      </c>
      <c r="AZ1741" s="95">
        <v>1911006.8837738</v>
      </c>
      <c r="BA1741" s="95">
        <v>823181.58940887498</v>
      </c>
      <c r="BB1741" s="95">
        <v>0</v>
      </c>
      <c r="BC1741" s="95">
        <v>510425.115158081</v>
      </c>
      <c r="BD1741" s="95">
        <v>81546.665205955505</v>
      </c>
      <c r="BE1741" s="95">
        <v>0</v>
      </c>
      <c r="BF1741" s="95">
        <v>26072.927396774299</v>
      </c>
      <c r="BG1741" s="95">
        <v>1226243.63340759</v>
      </c>
      <c r="BH1741" s="95">
        <v>1187136.5691528299</v>
      </c>
      <c r="BI1741" s="95">
        <v>0</v>
      </c>
      <c r="BJ1741" s="95">
        <v>118445.016165733</v>
      </c>
      <c r="BK1741" s="95">
        <v>32021.213853597601</v>
      </c>
      <c r="BL1741" s="95">
        <v>0</v>
      </c>
      <c r="BM1741" s="95">
        <v>1347.39216133952</v>
      </c>
      <c r="BN1741" s="95">
        <v>0</v>
      </c>
      <c r="BO1741" s="95">
        <v>0</v>
      </c>
      <c r="BP1741" s="95">
        <v>0</v>
      </c>
      <c r="BQ1741" s="95">
        <v>0</v>
      </c>
      <c r="BR1741" s="95">
        <v>227740.22829627999</v>
      </c>
      <c r="BS1741" s="95">
        <v>738361.28045654297</v>
      </c>
      <c r="BT1741" s="95">
        <v>160318.29346847499</v>
      </c>
      <c r="BU1741" s="95">
        <v>0</v>
      </c>
      <c r="BV1741" s="95">
        <v>176331.19830894499</v>
      </c>
      <c r="BW1741" s="95">
        <v>9509.7680866718292</v>
      </c>
      <c r="BX1741" s="95">
        <v>0</v>
      </c>
      <c r="BY1741" s="95">
        <v>0</v>
      </c>
      <c r="BZ1741" s="95">
        <v>0</v>
      </c>
      <c r="CA1741" s="95">
        <v>4713.1723459959003</v>
      </c>
      <c r="CB1741" s="95">
        <v>535492.71427154494</v>
      </c>
      <c r="CC1741" s="95">
        <v>4499819.6879272498</v>
      </c>
      <c r="CD1741" s="95">
        <v>1303066.1045379599</v>
      </c>
      <c r="CE1741" s="95">
        <v>77.246792686171801</v>
      </c>
      <c r="CF1741" s="95">
        <v>14145.218978524201</v>
      </c>
      <c r="CG1741" s="95">
        <v>110757.868739128</v>
      </c>
      <c r="CH1741" s="95">
        <v>0</v>
      </c>
      <c r="CI1741" s="95">
        <v>4794.7264841198903</v>
      </c>
      <c r="CJ1741" s="95">
        <v>549749.62208557106</v>
      </c>
      <c r="CK1741" s="95">
        <v>4620583.8931884803</v>
      </c>
      <c r="CL1741" s="95">
        <v>1312319.4513244601</v>
      </c>
      <c r="CM1741" s="160">
        <v>5925.2163454890297</v>
      </c>
      <c r="CN1741" s="160">
        <v>894425.63940429699</v>
      </c>
      <c r="CO1741" s="160">
        <v>5855809.0175781297</v>
      </c>
      <c r="CP1741" s="95">
        <v>1312319.4513244601</v>
      </c>
      <c r="CQ1741" s="95">
        <v>0</v>
      </c>
      <c r="CR1741" s="95">
        <v>0</v>
      </c>
      <c r="CS1741" s="95">
        <v>0</v>
      </c>
      <c r="CT1741" s="95">
        <v>0</v>
      </c>
      <c r="CU1741" s="161">
        <v>549637.93325006915</v>
      </c>
      <c r="CV1741" s="161">
        <v>4610577.5566663779</v>
      </c>
    </row>
    <row r="1742" spans="1:100" x14ac:dyDescent="0.2">
      <c r="A1742" s="94" t="s">
        <v>77</v>
      </c>
      <c r="B1742" s="96">
        <v>40238</v>
      </c>
      <c r="C1742" s="95">
        <v>4529.7464844584501</v>
      </c>
      <c r="D1742" s="95">
        <v>0</v>
      </c>
      <c r="E1742" s="95">
        <v>258.40708893164998</v>
      </c>
      <c r="F1742" s="95">
        <v>140.04447375796701</v>
      </c>
      <c r="G1742" s="95">
        <v>0</v>
      </c>
      <c r="H1742" s="95">
        <v>0</v>
      </c>
      <c r="I1742" s="95">
        <v>0</v>
      </c>
      <c r="J1742" s="95">
        <v>1150.64469571412</v>
      </c>
      <c r="K1742" s="95">
        <v>0</v>
      </c>
      <c r="L1742" s="95">
        <v>653.20554438233398</v>
      </c>
      <c r="M1742" s="95">
        <v>1180.29908575118</v>
      </c>
      <c r="N1742" s="95">
        <v>1622.5752726942301</v>
      </c>
      <c r="O1742" s="95">
        <v>1161.2438771724701</v>
      </c>
      <c r="P1742" s="95">
        <v>0</v>
      </c>
      <c r="Q1742" s="95">
        <v>249.51122314855499</v>
      </c>
      <c r="R1742" s="95">
        <v>59.606499633286099</v>
      </c>
      <c r="S1742" s="95">
        <v>0</v>
      </c>
      <c r="T1742" s="95">
        <v>21.906420847401002</v>
      </c>
      <c r="U1742" s="95">
        <v>1158.56062094867</v>
      </c>
      <c r="V1742" s="95">
        <v>506245.09750366199</v>
      </c>
      <c r="W1742" s="95">
        <v>0</v>
      </c>
      <c r="X1742" s="95">
        <v>28445.879076719299</v>
      </c>
      <c r="Y1742" s="95">
        <v>8710.8175075054205</v>
      </c>
      <c r="Z1742" s="95">
        <v>0</v>
      </c>
      <c r="AA1742" s="95">
        <v>0</v>
      </c>
      <c r="AB1742" s="95">
        <v>0</v>
      </c>
      <c r="AC1742" s="95">
        <v>350219.16636276199</v>
      </c>
      <c r="AD1742" s="95">
        <v>0</v>
      </c>
      <c r="AE1742" s="95">
        <v>37362.765343189203</v>
      </c>
      <c r="AF1742" s="95">
        <v>105294.85655880001</v>
      </c>
      <c r="AG1742" s="95">
        <v>228044.06547546401</v>
      </c>
      <c r="AH1742" s="95">
        <v>95362.635581016497</v>
      </c>
      <c r="AI1742" s="95">
        <v>0</v>
      </c>
      <c r="AJ1742" s="95">
        <v>69706.7929830551</v>
      </c>
      <c r="AK1742" s="95">
        <v>10963.340968132001</v>
      </c>
      <c r="AL1742" s="95">
        <v>0</v>
      </c>
      <c r="AM1742" s="95">
        <v>2921.0029496848601</v>
      </c>
      <c r="AN1742" s="95">
        <v>351198.16467666603</v>
      </c>
      <c r="AO1742" s="95">
        <v>4273285.6138305701</v>
      </c>
      <c r="AP1742" s="95">
        <v>0</v>
      </c>
      <c r="AQ1742" s="95">
        <v>250354.536626816</v>
      </c>
      <c r="AR1742" s="95">
        <v>75681.510531425505</v>
      </c>
      <c r="AS1742" s="95">
        <v>0</v>
      </c>
      <c r="AT1742" s="95">
        <v>0</v>
      </c>
      <c r="AU1742" s="95">
        <v>0</v>
      </c>
      <c r="AV1742" s="95">
        <v>1267106.8942565899</v>
      </c>
      <c r="AW1742" s="95">
        <v>0</v>
      </c>
      <c r="AX1742" s="95">
        <v>350781.47266387899</v>
      </c>
      <c r="AY1742" s="95">
        <v>945692.24885559105</v>
      </c>
      <c r="AZ1742" s="95">
        <v>1847758.3018646201</v>
      </c>
      <c r="BA1742" s="95">
        <v>835984.53680419899</v>
      </c>
      <c r="BB1742" s="95">
        <v>0</v>
      </c>
      <c r="BC1742" s="95">
        <v>548697.31301879894</v>
      </c>
      <c r="BD1742" s="95">
        <v>85744.848127365098</v>
      </c>
      <c r="BE1742" s="95">
        <v>0</v>
      </c>
      <c r="BF1742" s="95">
        <v>24221.942017793699</v>
      </c>
      <c r="BG1742" s="95">
        <v>1269897.7855529799</v>
      </c>
      <c r="BH1742" s="95">
        <v>1190040.6802215599</v>
      </c>
      <c r="BI1742" s="95">
        <v>0</v>
      </c>
      <c r="BJ1742" s="95">
        <v>117791.04925537101</v>
      </c>
      <c r="BK1742" s="95">
        <v>30217.2753589153</v>
      </c>
      <c r="BL1742" s="95">
        <v>0</v>
      </c>
      <c r="BM1742" s="95">
        <v>784.481708727777</v>
      </c>
      <c r="BN1742" s="95">
        <v>0</v>
      </c>
      <c r="BO1742" s="95">
        <v>0</v>
      </c>
      <c r="BP1742" s="95">
        <v>0</v>
      </c>
      <c r="BQ1742" s="95">
        <v>0</v>
      </c>
      <c r="BR1742" s="95">
        <v>242902.56111144999</v>
      </c>
      <c r="BS1742" s="95">
        <v>716985.24065399205</v>
      </c>
      <c r="BT1742" s="95">
        <v>162881.73125648501</v>
      </c>
      <c r="BU1742" s="95">
        <v>0</v>
      </c>
      <c r="BV1742" s="95">
        <v>189023.52952575701</v>
      </c>
      <c r="BW1742" s="95">
        <v>9713.9068015813791</v>
      </c>
      <c r="BX1742" s="95">
        <v>0</v>
      </c>
      <c r="BY1742" s="95">
        <v>0</v>
      </c>
      <c r="BZ1742" s="95">
        <v>0</v>
      </c>
      <c r="CA1742" s="95">
        <v>4787.4735388755798</v>
      </c>
      <c r="CB1742" s="95">
        <v>536229.97734069801</v>
      </c>
      <c r="CC1742" s="95">
        <v>4533217.5046997098</v>
      </c>
      <c r="CD1742" s="95">
        <v>1312077.7440795901</v>
      </c>
      <c r="CE1742" s="95">
        <v>77.873954777605803</v>
      </c>
      <c r="CF1742" s="95">
        <v>14148.352359771699</v>
      </c>
      <c r="CG1742" s="95">
        <v>111751.887768745</v>
      </c>
      <c r="CH1742" s="95">
        <v>0</v>
      </c>
      <c r="CI1742" s="95">
        <v>4861.7110126614598</v>
      </c>
      <c r="CJ1742" s="95">
        <v>550284.86654663098</v>
      </c>
      <c r="CK1742" s="95">
        <v>4636492.1319580097</v>
      </c>
      <c r="CL1742" s="95">
        <v>1322985.2511596701</v>
      </c>
      <c r="CM1742" s="160">
        <v>6011.4308616519002</v>
      </c>
      <c r="CN1742" s="160">
        <v>901327.46952056896</v>
      </c>
      <c r="CO1742" s="160">
        <v>5907599.6042480497</v>
      </c>
      <c r="CP1742" s="95">
        <v>1322985.2511596701</v>
      </c>
      <c r="CQ1742" s="95">
        <v>0</v>
      </c>
      <c r="CR1742" s="95">
        <v>0</v>
      </c>
      <c r="CS1742" s="95">
        <v>0</v>
      </c>
      <c r="CT1742" s="95">
        <v>0</v>
      </c>
      <c r="CU1742" s="161">
        <v>550378.32970046974</v>
      </c>
      <c r="CV1742" s="161">
        <v>4644969.3924684552</v>
      </c>
    </row>
    <row r="1743" spans="1:100" x14ac:dyDescent="0.2">
      <c r="A1743" s="94" t="s">
        <v>77</v>
      </c>
      <c r="B1743" s="96">
        <v>40330</v>
      </c>
      <c r="C1743" s="95">
        <v>4508.5567370057097</v>
      </c>
      <c r="D1743" s="95">
        <v>0</v>
      </c>
      <c r="E1743" s="95">
        <v>247.23548207432</v>
      </c>
      <c r="F1743" s="95">
        <v>127.061458985321</v>
      </c>
      <c r="G1743" s="95">
        <v>0</v>
      </c>
      <c r="H1743" s="95">
        <v>0</v>
      </c>
      <c r="I1743" s="95">
        <v>0</v>
      </c>
      <c r="J1743" s="95">
        <v>1174.5741469264001</v>
      </c>
      <c r="K1743" s="95">
        <v>0</v>
      </c>
      <c r="L1743" s="95">
        <v>665.21298327296995</v>
      </c>
      <c r="M1743" s="95">
        <v>1172.13686823845</v>
      </c>
      <c r="N1743" s="95">
        <v>1598.84410911798</v>
      </c>
      <c r="O1743" s="95">
        <v>1158.70147004724</v>
      </c>
      <c r="P1743" s="95">
        <v>0</v>
      </c>
      <c r="Q1743" s="95">
        <v>247.935130316764</v>
      </c>
      <c r="R1743" s="95">
        <v>63.418648806866301</v>
      </c>
      <c r="S1743" s="95">
        <v>0</v>
      </c>
      <c r="T1743" s="95">
        <v>16.107723832596101</v>
      </c>
      <c r="U1743" s="95">
        <v>1179.2445656806201</v>
      </c>
      <c r="V1743" s="95">
        <v>503799.45317840599</v>
      </c>
      <c r="W1743" s="95">
        <v>0</v>
      </c>
      <c r="X1743" s="95">
        <v>28809.712726354599</v>
      </c>
      <c r="Y1743" s="95">
        <v>8125.9245789647102</v>
      </c>
      <c r="Z1743" s="95">
        <v>0</v>
      </c>
      <c r="AA1743" s="95">
        <v>0</v>
      </c>
      <c r="AB1743" s="95">
        <v>0</v>
      </c>
      <c r="AC1743" s="95">
        <v>360736.47177886998</v>
      </c>
      <c r="AD1743" s="95">
        <v>0</v>
      </c>
      <c r="AE1743" s="95">
        <v>38436.2433671951</v>
      </c>
      <c r="AF1743" s="95">
        <v>107087.490361214</v>
      </c>
      <c r="AG1743" s="95">
        <v>223477.17372703599</v>
      </c>
      <c r="AH1743" s="95">
        <v>93702.325132369995</v>
      </c>
      <c r="AI1743" s="95">
        <v>0</v>
      </c>
      <c r="AJ1743" s="95">
        <v>70896.992792129502</v>
      </c>
      <c r="AK1743" s="95">
        <v>12475.241314888</v>
      </c>
      <c r="AL1743" s="95">
        <v>0</v>
      </c>
      <c r="AM1743" s="95">
        <v>2581.1226891279198</v>
      </c>
      <c r="AN1743" s="95">
        <v>361221.60752868699</v>
      </c>
      <c r="AO1743" s="95">
        <v>4257959.8520507803</v>
      </c>
      <c r="AP1743" s="95">
        <v>0</v>
      </c>
      <c r="AQ1743" s="95">
        <v>251818.005834579</v>
      </c>
      <c r="AR1743" s="95">
        <v>71621.813236236601</v>
      </c>
      <c r="AS1743" s="95">
        <v>0</v>
      </c>
      <c r="AT1743" s="95">
        <v>0</v>
      </c>
      <c r="AU1743" s="95">
        <v>0</v>
      </c>
      <c r="AV1743" s="95">
        <v>1311722.5598297101</v>
      </c>
      <c r="AW1743" s="95">
        <v>0</v>
      </c>
      <c r="AX1743" s="95">
        <v>360971.63375091599</v>
      </c>
      <c r="AY1743" s="95">
        <v>969081.07720947301</v>
      </c>
      <c r="AZ1743" s="95">
        <v>1807787.5657043499</v>
      </c>
      <c r="BA1743" s="95">
        <v>823168.62739563</v>
      </c>
      <c r="BB1743" s="95">
        <v>0</v>
      </c>
      <c r="BC1743" s="95">
        <v>560576.61685180699</v>
      </c>
      <c r="BD1743" s="95">
        <v>96097.393020629897</v>
      </c>
      <c r="BE1743" s="95">
        <v>0</v>
      </c>
      <c r="BF1743" s="95">
        <v>21641.974826097499</v>
      </c>
      <c r="BG1743" s="95">
        <v>1313465.75440979</v>
      </c>
      <c r="BH1743" s="95">
        <v>1191710.0708465599</v>
      </c>
      <c r="BI1743" s="95">
        <v>0</v>
      </c>
      <c r="BJ1743" s="95">
        <v>113055.575230598</v>
      </c>
      <c r="BK1743" s="95">
        <v>29727.566770076799</v>
      </c>
      <c r="BL1743" s="95">
        <v>0</v>
      </c>
      <c r="BM1743" s="95">
        <v>735.87751343101297</v>
      </c>
      <c r="BN1743" s="95">
        <v>0</v>
      </c>
      <c r="BO1743" s="95">
        <v>0</v>
      </c>
      <c r="BP1743" s="95">
        <v>0</v>
      </c>
      <c r="BQ1743" s="95">
        <v>0</v>
      </c>
      <c r="BR1743" s="95">
        <v>246557.34478378299</v>
      </c>
      <c r="BS1743" s="95">
        <v>702977.93720245396</v>
      </c>
      <c r="BT1743" s="95">
        <v>160136.95866012599</v>
      </c>
      <c r="BU1743" s="95">
        <v>0</v>
      </c>
      <c r="BV1743" s="95">
        <v>193690.84997940101</v>
      </c>
      <c r="BW1743" s="95">
        <v>10888.171033144001</v>
      </c>
      <c r="BX1743" s="95">
        <v>0</v>
      </c>
      <c r="BY1743" s="95">
        <v>0</v>
      </c>
      <c r="BZ1743" s="95">
        <v>0</v>
      </c>
      <c r="CA1743" s="95">
        <v>4746.54973214865</v>
      </c>
      <c r="CB1743" s="95">
        <v>532185.12754058803</v>
      </c>
      <c r="CC1743" s="95">
        <v>4504623.0206909198</v>
      </c>
      <c r="CD1743" s="95">
        <v>1304296.1260833701</v>
      </c>
      <c r="CE1743" s="95">
        <v>79.645459667779505</v>
      </c>
      <c r="CF1743" s="95">
        <v>14915.4373213053</v>
      </c>
      <c r="CG1743" s="95">
        <v>116398.921030998</v>
      </c>
      <c r="CH1743" s="95">
        <v>0</v>
      </c>
      <c r="CI1743" s="95">
        <v>4826.2639379501297</v>
      </c>
      <c r="CJ1743" s="95">
        <v>547091.39840698196</v>
      </c>
      <c r="CK1743" s="95">
        <v>4631742.98474121</v>
      </c>
      <c r="CL1743" s="95">
        <v>1315066.0518646201</v>
      </c>
      <c r="CM1743" s="160">
        <v>5998.4201701879501</v>
      </c>
      <c r="CN1743" s="160">
        <v>908453.820960999</v>
      </c>
      <c r="CO1743" s="160">
        <v>5939932.5810546903</v>
      </c>
      <c r="CP1743" s="95">
        <v>1315066.0518646201</v>
      </c>
      <c r="CQ1743" s="95">
        <v>0</v>
      </c>
      <c r="CR1743" s="95">
        <v>0</v>
      </c>
      <c r="CS1743" s="95">
        <v>0</v>
      </c>
      <c r="CT1743" s="95">
        <v>0</v>
      </c>
      <c r="CU1743" s="161">
        <v>547100.5648618933</v>
      </c>
      <c r="CV1743" s="161">
        <v>4621021.9417219181</v>
      </c>
    </row>
    <row r="1744" spans="1:100" x14ac:dyDescent="0.2">
      <c r="A1744" s="94" t="s">
        <v>77</v>
      </c>
      <c r="B1744" s="96">
        <v>40422</v>
      </c>
      <c r="C1744" s="95">
        <v>4485.2041601538704</v>
      </c>
      <c r="D1744" s="95">
        <v>0</v>
      </c>
      <c r="E1744" s="95">
        <v>238.73002396337699</v>
      </c>
      <c r="F1744" s="95">
        <v>122.444983672351</v>
      </c>
      <c r="G1744" s="95">
        <v>0</v>
      </c>
      <c r="H1744" s="95">
        <v>0</v>
      </c>
      <c r="I1744" s="95">
        <v>0</v>
      </c>
      <c r="J1744" s="95">
        <v>1191.29913444817</v>
      </c>
      <c r="K1744" s="95">
        <v>0</v>
      </c>
      <c r="L1744" s="95">
        <v>694.97662535309803</v>
      </c>
      <c r="M1744" s="95">
        <v>1158.87192107737</v>
      </c>
      <c r="N1744" s="95">
        <v>1576.5221662372401</v>
      </c>
      <c r="O1744" s="95">
        <v>1148.5315800160199</v>
      </c>
      <c r="P1744" s="95">
        <v>0</v>
      </c>
      <c r="Q1744" s="95">
        <v>251.72611976414899</v>
      </c>
      <c r="R1744" s="95">
        <v>71.007412288337903</v>
      </c>
      <c r="S1744" s="95">
        <v>0</v>
      </c>
      <c r="T1744" s="95">
        <v>24.720773698296401</v>
      </c>
      <c r="U1744" s="95">
        <v>1200.0081240683801</v>
      </c>
      <c r="V1744" s="95">
        <v>503886.24138259899</v>
      </c>
      <c r="W1744" s="95">
        <v>0</v>
      </c>
      <c r="X1744" s="95">
        <v>27458.683399438902</v>
      </c>
      <c r="Y1744" s="95">
        <v>7339.4029828310004</v>
      </c>
      <c r="Z1744" s="95">
        <v>0</v>
      </c>
      <c r="AA1744" s="95">
        <v>0</v>
      </c>
      <c r="AB1744" s="95">
        <v>0</v>
      </c>
      <c r="AC1744" s="95">
        <v>369831.83162307699</v>
      </c>
      <c r="AD1744" s="95">
        <v>0</v>
      </c>
      <c r="AE1744" s="95">
        <v>39729.6318688393</v>
      </c>
      <c r="AF1744" s="95">
        <v>106382.049850464</v>
      </c>
      <c r="AG1744" s="95">
        <v>219865.13232421901</v>
      </c>
      <c r="AH1744" s="95">
        <v>93269.596982002302</v>
      </c>
      <c r="AI1744" s="95">
        <v>0</v>
      </c>
      <c r="AJ1744" s="95">
        <v>71495.168014526396</v>
      </c>
      <c r="AK1744" s="95">
        <v>11736.6991727352</v>
      </c>
      <c r="AL1744" s="95">
        <v>0</v>
      </c>
      <c r="AM1744" s="95">
        <v>2686.75958314538</v>
      </c>
      <c r="AN1744" s="95">
        <v>370817.66715240502</v>
      </c>
      <c r="AO1744" s="95">
        <v>4272097.5376586895</v>
      </c>
      <c r="AP1744" s="95">
        <v>0</v>
      </c>
      <c r="AQ1744" s="95">
        <v>243986.64194107099</v>
      </c>
      <c r="AR1744" s="95">
        <v>66977.050431251497</v>
      </c>
      <c r="AS1744" s="95">
        <v>0</v>
      </c>
      <c r="AT1744" s="95">
        <v>0</v>
      </c>
      <c r="AU1744" s="95">
        <v>0</v>
      </c>
      <c r="AV1744" s="95">
        <v>1340688.0322113</v>
      </c>
      <c r="AW1744" s="95">
        <v>0</v>
      </c>
      <c r="AX1744" s="95">
        <v>366983.471664429</v>
      </c>
      <c r="AY1744" s="95">
        <v>963415.14167785598</v>
      </c>
      <c r="AZ1744" s="95">
        <v>1784349.11070251</v>
      </c>
      <c r="BA1744" s="95">
        <v>822877.46169280994</v>
      </c>
      <c r="BB1744" s="95">
        <v>0</v>
      </c>
      <c r="BC1744" s="95">
        <v>563817.429008484</v>
      </c>
      <c r="BD1744" s="95">
        <v>93095.865505218506</v>
      </c>
      <c r="BE1744" s="95">
        <v>0</v>
      </c>
      <c r="BF1744" s="95">
        <v>23122.790189027801</v>
      </c>
      <c r="BG1744" s="95">
        <v>1346273.80004883</v>
      </c>
      <c r="BH1744" s="95">
        <v>1184346.77763367</v>
      </c>
      <c r="BI1744" s="95">
        <v>0</v>
      </c>
      <c r="BJ1744" s="95">
        <v>114734.410445213</v>
      </c>
      <c r="BK1744" s="95">
        <v>28836.062543153799</v>
      </c>
      <c r="BL1744" s="95">
        <v>0</v>
      </c>
      <c r="BM1744" s="95">
        <v>781.74038020521402</v>
      </c>
      <c r="BN1744" s="95">
        <v>0</v>
      </c>
      <c r="BO1744" s="95">
        <v>0</v>
      </c>
      <c r="BP1744" s="95">
        <v>0</v>
      </c>
      <c r="BQ1744" s="95">
        <v>0</v>
      </c>
      <c r="BR1744" s="95">
        <v>245352.04580116301</v>
      </c>
      <c r="BS1744" s="95">
        <v>696808.54149627697</v>
      </c>
      <c r="BT1744" s="95">
        <v>160375.92799758899</v>
      </c>
      <c r="BU1744" s="95">
        <v>0</v>
      </c>
      <c r="BV1744" s="95">
        <v>194274.455627441</v>
      </c>
      <c r="BW1744" s="95">
        <v>10688.444776058201</v>
      </c>
      <c r="BX1744" s="95">
        <v>0</v>
      </c>
      <c r="BY1744" s="95">
        <v>0</v>
      </c>
      <c r="BZ1744" s="95">
        <v>0</v>
      </c>
      <c r="CA1744" s="95">
        <v>4730.0118719339398</v>
      </c>
      <c r="CB1744" s="95">
        <v>530445.11861419701</v>
      </c>
      <c r="CC1744" s="95">
        <v>4508315.2377929697</v>
      </c>
      <c r="CD1744" s="95">
        <v>1295584.30418396</v>
      </c>
      <c r="CE1744" s="95">
        <v>93.689877788536293</v>
      </c>
      <c r="CF1744" s="95">
        <v>14722.515042900999</v>
      </c>
      <c r="CG1744" s="95">
        <v>118649.494269371</v>
      </c>
      <c r="CH1744" s="95">
        <v>0</v>
      </c>
      <c r="CI1744" s="95">
        <v>4824.8900740146601</v>
      </c>
      <c r="CJ1744" s="95">
        <v>544643.74853515602</v>
      </c>
      <c r="CK1744" s="95">
        <v>4638348.7085571298</v>
      </c>
      <c r="CL1744" s="95">
        <v>1306601.4763946501</v>
      </c>
      <c r="CM1744" s="160">
        <v>6011.2533320188504</v>
      </c>
      <c r="CN1744" s="160">
        <v>917056.06657409703</v>
      </c>
      <c r="CO1744" s="160">
        <v>5984921.8260498</v>
      </c>
      <c r="CP1744" s="95">
        <v>1306601.4763946501</v>
      </c>
      <c r="CQ1744" s="95">
        <v>0</v>
      </c>
      <c r="CR1744" s="95">
        <v>0</v>
      </c>
      <c r="CS1744" s="95">
        <v>0</v>
      </c>
      <c r="CT1744" s="95">
        <v>0</v>
      </c>
      <c r="CU1744" s="161">
        <v>545167.63365709805</v>
      </c>
      <c r="CV1744" s="161">
        <v>4626964.7320623407</v>
      </c>
    </row>
    <row r="1745" spans="1:100" x14ac:dyDescent="0.2">
      <c r="A1745" s="94" t="s">
        <v>77</v>
      </c>
      <c r="B1745" s="96">
        <v>40513</v>
      </c>
      <c r="C1745" s="95">
        <v>4394.5870664715803</v>
      </c>
      <c r="D1745" s="95">
        <v>0</v>
      </c>
      <c r="E1745" s="95">
        <v>246.01185634545999</v>
      </c>
      <c r="F1745" s="95">
        <v>127.244730158709</v>
      </c>
      <c r="G1745" s="95">
        <v>0</v>
      </c>
      <c r="H1745" s="95">
        <v>0</v>
      </c>
      <c r="I1745" s="95">
        <v>0</v>
      </c>
      <c r="J1745" s="95">
        <v>1216.96162098646</v>
      </c>
      <c r="K1745" s="95">
        <v>0</v>
      </c>
      <c r="L1745" s="95">
        <v>845.27978134155296</v>
      </c>
      <c r="M1745" s="95">
        <v>1155.0152619928101</v>
      </c>
      <c r="N1745" s="95">
        <v>1533.4602172523701</v>
      </c>
      <c r="O1745" s="95">
        <v>1125.7738602608399</v>
      </c>
      <c r="P1745" s="95">
        <v>0</v>
      </c>
      <c r="Q1745" s="95">
        <v>249.79760918207501</v>
      </c>
      <c r="R1745" s="95">
        <v>81.067897998727901</v>
      </c>
      <c r="S1745" s="95">
        <v>0</v>
      </c>
      <c r="T1745" s="95">
        <v>26.1423347592354</v>
      </c>
      <c r="U1745" s="95">
        <v>1220.0066633671499</v>
      </c>
      <c r="V1745" s="95">
        <v>496924.55055999802</v>
      </c>
      <c r="W1745" s="95">
        <v>0</v>
      </c>
      <c r="X1745" s="95">
        <v>29556.322809934602</v>
      </c>
      <c r="Y1745" s="95">
        <v>8336.5064743757193</v>
      </c>
      <c r="Z1745" s="95">
        <v>0</v>
      </c>
      <c r="AA1745" s="95">
        <v>0</v>
      </c>
      <c r="AB1745" s="95">
        <v>0</v>
      </c>
      <c r="AC1745" s="95">
        <v>377158.84539794899</v>
      </c>
      <c r="AD1745" s="95">
        <v>0</v>
      </c>
      <c r="AE1745" s="95">
        <v>46248.032783985102</v>
      </c>
      <c r="AF1745" s="95">
        <v>106543.51778125799</v>
      </c>
      <c r="AG1745" s="95">
        <v>216560.35103416399</v>
      </c>
      <c r="AH1745" s="95">
        <v>84154.756362914995</v>
      </c>
      <c r="AI1745" s="95">
        <v>0</v>
      </c>
      <c r="AJ1745" s="95">
        <v>72886.034894943194</v>
      </c>
      <c r="AK1745" s="95">
        <v>12109.164908766699</v>
      </c>
      <c r="AL1745" s="95">
        <v>0</v>
      </c>
      <c r="AM1745" s="95">
        <v>2983.69928774238</v>
      </c>
      <c r="AN1745" s="95">
        <v>378680.17349624599</v>
      </c>
      <c r="AO1745" s="95">
        <v>4227601.7097167997</v>
      </c>
      <c r="AP1745" s="95">
        <v>0</v>
      </c>
      <c r="AQ1745" s="95">
        <v>255992.11066818199</v>
      </c>
      <c r="AR1745" s="95">
        <v>79612.1264295578</v>
      </c>
      <c r="AS1745" s="95">
        <v>0</v>
      </c>
      <c r="AT1745" s="95">
        <v>0</v>
      </c>
      <c r="AU1745" s="95">
        <v>0</v>
      </c>
      <c r="AV1745" s="95">
        <v>1384421.8239440899</v>
      </c>
      <c r="AW1745" s="95">
        <v>0</v>
      </c>
      <c r="AX1745" s="95">
        <v>431653.413101196</v>
      </c>
      <c r="AY1745" s="95">
        <v>977696.23844146705</v>
      </c>
      <c r="AZ1745" s="95">
        <v>1741567.5580291699</v>
      </c>
      <c r="BA1745" s="95">
        <v>748515.34916687</v>
      </c>
      <c r="BB1745" s="95">
        <v>0</v>
      </c>
      <c r="BC1745" s="95">
        <v>579929.90385437</v>
      </c>
      <c r="BD1745" s="95">
        <v>95764.427934646606</v>
      </c>
      <c r="BE1745" s="95">
        <v>0</v>
      </c>
      <c r="BF1745" s="95">
        <v>24791.977097749699</v>
      </c>
      <c r="BG1745" s="95">
        <v>1385790.97206116</v>
      </c>
      <c r="BH1745" s="95">
        <v>1157862.30226135</v>
      </c>
      <c r="BI1745" s="95">
        <v>0</v>
      </c>
      <c r="BJ1745" s="95">
        <v>117249.084792137</v>
      </c>
      <c r="BK1745" s="95">
        <v>31656.501236677199</v>
      </c>
      <c r="BL1745" s="95">
        <v>0</v>
      </c>
      <c r="BM1745" s="95">
        <v>762.32944113761198</v>
      </c>
      <c r="BN1745" s="95">
        <v>0</v>
      </c>
      <c r="BO1745" s="95">
        <v>0</v>
      </c>
      <c r="BP1745" s="95">
        <v>0</v>
      </c>
      <c r="BQ1745" s="95">
        <v>0</v>
      </c>
      <c r="BR1745" s="95">
        <v>245087.87926292399</v>
      </c>
      <c r="BS1745" s="95">
        <v>685930.405128479</v>
      </c>
      <c r="BT1745" s="95">
        <v>145544.435850143</v>
      </c>
      <c r="BU1745" s="95">
        <v>0</v>
      </c>
      <c r="BV1745" s="95">
        <v>199189.110834122</v>
      </c>
      <c r="BW1745" s="95">
        <v>9935.8024438619595</v>
      </c>
      <c r="BX1745" s="95">
        <v>0</v>
      </c>
      <c r="BY1745" s="95">
        <v>0</v>
      </c>
      <c r="BZ1745" s="95">
        <v>0</v>
      </c>
      <c r="CA1745" s="95">
        <v>4644.0909573435802</v>
      </c>
      <c r="CB1745" s="95">
        <v>526567.25604248</v>
      </c>
      <c r="CC1745" s="95">
        <v>4487114.9217529297</v>
      </c>
      <c r="CD1745" s="95">
        <v>1275153.7927703899</v>
      </c>
      <c r="CE1745" s="95">
        <v>103.519894918427</v>
      </c>
      <c r="CF1745" s="95">
        <v>15837.3458234072</v>
      </c>
      <c r="CG1745" s="95">
        <v>126111.83870601701</v>
      </c>
      <c r="CH1745" s="95">
        <v>0</v>
      </c>
      <c r="CI1745" s="95">
        <v>4751.4087128043202</v>
      </c>
      <c r="CJ1745" s="95">
        <v>542688.98165130604</v>
      </c>
      <c r="CK1745" s="95">
        <v>4597771.1552123995</v>
      </c>
      <c r="CL1745" s="95">
        <v>1285023.56750488</v>
      </c>
      <c r="CM1745" s="160">
        <v>5967.1417610049202</v>
      </c>
      <c r="CN1745" s="160">
        <v>919081.95066833496</v>
      </c>
      <c r="CO1745" s="160">
        <v>5984372.1802368201</v>
      </c>
      <c r="CP1745" s="95">
        <v>1285023.56750488</v>
      </c>
      <c r="CQ1745" s="95">
        <v>0</v>
      </c>
      <c r="CR1745" s="95">
        <v>0</v>
      </c>
      <c r="CS1745" s="95">
        <v>0</v>
      </c>
      <c r="CT1745" s="95">
        <v>0</v>
      </c>
      <c r="CU1745" s="161">
        <v>542404.60186588718</v>
      </c>
      <c r="CV1745" s="161">
        <v>4613226.7604589462</v>
      </c>
    </row>
    <row r="1746" spans="1:100" x14ac:dyDescent="0.2">
      <c r="A1746" s="94" t="s">
        <v>77</v>
      </c>
      <c r="B1746" s="96">
        <v>40603</v>
      </c>
      <c r="C1746" s="95">
        <v>4283.5988520979899</v>
      </c>
      <c r="D1746" s="95">
        <v>0</v>
      </c>
      <c r="E1746" s="95">
        <v>260.628644555807</v>
      </c>
      <c r="F1746" s="95">
        <v>132.19026841409499</v>
      </c>
      <c r="G1746" s="95">
        <v>0</v>
      </c>
      <c r="H1746" s="95">
        <v>0</v>
      </c>
      <c r="I1746" s="95">
        <v>0</v>
      </c>
      <c r="J1746" s="95">
        <v>1256.83406405151</v>
      </c>
      <c r="K1746" s="95">
        <v>0</v>
      </c>
      <c r="L1746" s="95">
        <v>1625.87059949338</v>
      </c>
      <c r="M1746" s="95">
        <v>1140.68351916969</v>
      </c>
      <c r="N1746" s="95">
        <v>1487.0611036866901</v>
      </c>
      <c r="O1746" s="95">
        <v>0</v>
      </c>
      <c r="P1746" s="95">
        <v>0</v>
      </c>
      <c r="Q1746" s="95">
        <v>255.618895180523</v>
      </c>
      <c r="R1746" s="95">
        <v>0</v>
      </c>
      <c r="S1746" s="95">
        <v>0</v>
      </c>
      <c r="T1746" s="95">
        <v>98.342527023516595</v>
      </c>
      <c r="U1746" s="95">
        <v>1259.0156873911601</v>
      </c>
      <c r="V1746" s="95">
        <v>486695.26829147298</v>
      </c>
      <c r="W1746" s="95">
        <v>0</v>
      </c>
      <c r="X1746" s="95">
        <v>27721.854573249799</v>
      </c>
      <c r="Y1746" s="95">
        <v>7714.8567507862999</v>
      </c>
      <c r="Z1746" s="95">
        <v>0</v>
      </c>
      <c r="AA1746" s="95">
        <v>0</v>
      </c>
      <c r="AB1746" s="95">
        <v>0</v>
      </c>
      <c r="AC1746" s="95">
        <v>388882.23508453398</v>
      </c>
      <c r="AD1746" s="95">
        <v>0</v>
      </c>
      <c r="AE1746" s="95">
        <v>125247.931222916</v>
      </c>
      <c r="AF1746" s="95">
        <v>105022.190774918</v>
      </c>
      <c r="AG1746" s="95">
        <v>209041.96747016901</v>
      </c>
      <c r="AH1746" s="95">
        <v>0</v>
      </c>
      <c r="AI1746" s="95">
        <v>0</v>
      </c>
      <c r="AJ1746" s="95">
        <v>73312.5389728546</v>
      </c>
      <c r="AK1746" s="95">
        <v>0</v>
      </c>
      <c r="AL1746" s="95">
        <v>0</v>
      </c>
      <c r="AM1746" s="95">
        <v>15009.9159630537</v>
      </c>
      <c r="AN1746" s="95">
        <v>389342.95865249599</v>
      </c>
      <c r="AO1746" s="95">
        <v>4144615.6655578599</v>
      </c>
      <c r="AP1746" s="95">
        <v>0</v>
      </c>
      <c r="AQ1746" s="95">
        <v>253685.00591850301</v>
      </c>
      <c r="AR1746" s="95">
        <v>67515.809740066499</v>
      </c>
      <c r="AS1746" s="95">
        <v>0</v>
      </c>
      <c r="AT1746" s="95">
        <v>0</v>
      </c>
      <c r="AU1746" s="95">
        <v>0</v>
      </c>
      <c r="AV1746" s="95">
        <v>1444109.4947052</v>
      </c>
      <c r="AW1746" s="95">
        <v>0</v>
      </c>
      <c r="AX1746" s="95">
        <v>1141353.25175476</v>
      </c>
      <c r="AY1746" s="95">
        <v>965555.02584838902</v>
      </c>
      <c r="AZ1746" s="95">
        <v>1694188.4629669201</v>
      </c>
      <c r="BA1746" s="95">
        <v>0</v>
      </c>
      <c r="BB1746" s="95">
        <v>0</v>
      </c>
      <c r="BC1746" s="95">
        <v>576259.09524536098</v>
      </c>
      <c r="BD1746" s="95">
        <v>0</v>
      </c>
      <c r="BE1746" s="95">
        <v>0</v>
      </c>
      <c r="BF1746" s="95">
        <v>121065.346719742</v>
      </c>
      <c r="BG1746" s="95">
        <v>1444031.50140381</v>
      </c>
      <c r="BH1746" s="95">
        <v>1006254.59979248</v>
      </c>
      <c r="BI1746" s="95">
        <v>0</v>
      </c>
      <c r="BJ1746" s="95">
        <v>106904.478848457</v>
      </c>
      <c r="BK1746" s="95">
        <v>27775.570143461198</v>
      </c>
      <c r="BL1746" s="95">
        <v>0</v>
      </c>
      <c r="BM1746" s="95">
        <v>0</v>
      </c>
      <c r="BN1746" s="95">
        <v>0</v>
      </c>
      <c r="BO1746" s="95">
        <v>0</v>
      </c>
      <c r="BP1746" s="95">
        <v>0</v>
      </c>
      <c r="BQ1746" s="95">
        <v>0</v>
      </c>
      <c r="BR1746" s="95">
        <v>239745.27472496001</v>
      </c>
      <c r="BS1746" s="95">
        <v>672808.39232635498</v>
      </c>
      <c r="BT1746" s="95">
        <v>0</v>
      </c>
      <c r="BU1746" s="95">
        <v>0</v>
      </c>
      <c r="BV1746" s="95">
        <v>200467.88116455101</v>
      </c>
      <c r="BW1746" s="95">
        <v>0</v>
      </c>
      <c r="BX1746" s="95">
        <v>0</v>
      </c>
      <c r="BY1746" s="95">
        <v>0</v>
      </c>
      <c r="BZ1746" s="95">
        <v>0</v>
      </c>
      <c r="CA1746" s="95">
        <v>4545.7557343244598</v>
      </c>
      <c r="CB1746" s="95">
        <v>516382.15480423003</v>
      </c>
      <c r="CC1746" s="95">
        <v>4407143.3787841797</v>
      </c>
      <c r="CD1746" s="95">
        <v>1117179.2474517799</v>
      </c>
      <c r="CE1746" s="95">
        <v>101.228801739402</v>
      </c>
      <c r="CF1746" s="95">
        <v>15981.203288316699</v>
      </c>
      <c r="CG1746" s="95">
        <v>128951.727930069</v>
      </c>
      <c r="CH1746" s="95">
        <v>0</v>
      </c>
      <c r="CI1746" s="95">
        <v>4640.0012546777698</v>
      </c>
      <c r="CJ1746" s="95">
        <v>532157.98586273205</v>
      </c>
      <c r="CK1746" s="95">
        <v>4541125.6810302697</v>
      </c>
      <c r="CL1746" s="95">
        <v>1119523.6294708301</v>
      </c>
      <c r="CM1746" s="160">
        <v>5890.4489858746501</v>
      </c>
      <c r="CN1746" s="160">
        <v>923490.58861541701</v>
      </c>
      <c r="CO1746" s="160">
        <v>5989179.1852417002</v>
      </c>
      <c r="CP1746" s="95">
        <v>1119523.6294708301</v>
      </c>
      <c r="CQ1746" s="95">
        <v>0</v>
      </c>
      <c r="CR1746" s="95">
        <v>0</v>
      </c>
      <c r="CS1746" s="95">
        <v>0</v>
      </c>
      <c r="CT1746" s="95">
        <v>0</v>
      </c>
      <c r="CU1746" s="161">
        <v>532363.3580925467</v>
      </c>
      <c r="CV1746" s="161">
        <v>4536095.1067142487</v>
      </c>
    </row>
    <row r="1747" spans="1:100" x14ac:dyDescent="0.2">
      <c r="A1747" s="94" t="s">
        <v>77</v>
      </c>
      <c r="B1747" s="96">
        <v>40695</v>
      </c>
      <c r="C1747" s="95">
        <v>4271.8143002986899</v>
      </c>
      <c r="D1747" s="95">
        <v>0</v>
      </c>
      <c r="E1747" s="95">
        <v>260.72160089761002</v>
      </c>
      <c r="F1747" s="95">
        <v>129.45004264637799</v>
      </c>
      <c r="G1747" s="95">
        <v>0</v>
      </c>
      <c r="H1747" s="95">
        <v>0</v>
      </c>
      <c r="I1747" s="95">
        <v>0</v>
      </c>
      <c r="J1747" s="95">
        <v>1292.4336861223001</v>
      </c>
      <c r="K1747" s="95">
        <v>0</v>
      </c>
      <c r="L1747" s="95">
        <v>1658.67830586433</v>
      </c>
      <c r="M1747" s="95">
        <v>1150.9144104719201</v>
      </c>
      <c r="N1747" s="95">
        <v>1449.54094673693</v>
      </c>
      <c r="O1747" s="95">
        <v>0</v>
      </c>
      <c r="P1747" s="95">
        <v>0</v>
      </c>
      <c r="Q1747" s="95">
        <v>268.660052280873</v>
      </c>
      <c r="R1747" s="95">
        <v>0</v>
      </c>
      <c r="S1747" s="95">
        <v>0</v>
      </c>
      <c r="T1747" s="95">
        <v>101.23758033383599</v>
      </c>
      <c r="U1747" s="95">
        <v>1297.4424739778001</v>
      </c>
      <c r="V1747" s="95">
        <v>480256.65966415399</v>
      </c>
      <c r="W1747" s="95">
        <v>0</v>
      </c>
      <c r="X1747" s="95">
        <v>29780.154659509699</v>
      </c>
      <c r="Y1747" s="95">
        <v>8360.1916766166705</v>
      </c>
      <c r="Z1747" s="95">
        <v>0</v>
      </c>
      <c r="AA1747" s="95">
        <v>0</v>
      </c>
      <c r="AB1747" s="95">
        <v>0</v>
      </c>
      <c r="AC1747" s="95">
        <v>394246.81246566802</v>
      </c>
      <c r="AD1747" s="95">
        <v>0</v>
      </c>
      <c r="AE1747" s="95">
        <v>124302.805709839</v>
      </c>
      <c r="AF1747" s="95">
        <v>106764.241112709</v>
      </c>
      <c r="AG1747" s="95">
        <v>200354.05354118301</v>
      </c>
      <c r="AH1747" s="95">
        <v>0</v>
      </c>
      <c r="AI1747" s="95">
        <v>0</v>
      </c>
      <c r="AJ1747" s="95">
        <v>77632.907732009902</v>
      </c>
      <c r="AK1747" s="95">
        <v>0</v>
      </c>
      <c r="AL1747" s="95">
        <v>0</v>
      </c>
      <c r="AM1747" s="95">
        <v>16630.014329433401</v>
      </c>
      <c r="AN1747" s="95">
        <v>394457.846874237</v>
      </c>
      <c r="AO1747" s="95">
        <v>4112176.7479248</v>
      </c>
      <c r="AP1747" s="95">
        <v>0</v>
      </c>
      <c r="AQ1747" s="95">
        <v>270614.08039474499</v>
      </c>
      <c r="AR1747" s="95">
        <v>74646.155234336897</v>
      </c>
      <c r="AS1747" s="95">
        <v>0</v>
      </c>
      <c r="AT1747" s="95">
        <v>0</v>
      </c>
      <c r="AU1747" s="95">
        <v>0</v>
      </c>
      <c r="AV1747" s="95">
        <v>1477742.1332855199</v>
      </c>
      <c r="AW1747" s="95">
        <v>0</v>
      </c>
      <c r="AX1747" s="95">
        <v>1145818.13023376</v>
      </c>
      <c r="AY1747" s="95">
        <v>986316.22400665295</v>
      </c>
      <c r="AZ1747" s="95">
        <v>1625485.87971497</v>
      </c>
      <c r="BA1747" s="95">
        <v>0</v>
      </c>
      <c r="BB1747" s="95">
        <v>0</v>
      </c>
      <c r="BC1747" s="95">
        <v>619430.64522552502</v>
      </c>
      <c r="BD1747" s="95">
        <v>0</v>
      </c>
      <c r="BE1747" s="95">
        <v>0</v>
      </c>
      <c r="BF1747" s="95">
        <v>136868.35077285799</v>
      </c>
      <c r="BG1747" s="95">
        <v>1479474.9403991699</v>
      </c>
      <c r="BH1747" s="95">
        <v>999538.07626342797</v>
      </c>
      <c r="BI1747" s="95">
        <v>0</v>
      </c>
      <c r="BJ1747" s="95">
        <v>108915.38988876301</v>
      </c>
      <c r="BK1747" s="95">
        <v>29215.437917232499</v>
      </c>
      <c r="BL1747" s="95">
        <v>0</v>
      </c>
      <c r="BM1747" s="95">
        <v>0</v>
      </c>
      <c r="BN1747" s="95">
        <v>0</v>
      </c>
      <c r="BO1747" s="95">
        <v>0</v>
      </c>
      <c r="BP1747" s="95">
        <v>0</v>
      </c>
      <c r="BQ1747" s="95">
        <v>0</v>
      </c>
      <c r="BR1747" s="95">
        <v>247013.82034492501</v>
      </c>
      <c r="BS1747" s="95">
        <v>649135.56582641602</v>
      </c>
      <c r="BT1747" s="95">
        <v>0</v>
      </c>
      <c r="BU1747" s="95">
        <v>0</v>
      </c>
      <c r="BV1747" s="95">
        <v>216275.01947784401</v>
      </c>
      <c r="BW1747" s="95">
        <v>0</v>
      </c>
      <c r="BX1747" s="95">
        <v>0</v>
      </c>
      <c r="BY1747" s="95">
        <v>0</v>
      </c>
      <c r="BZ1747" s="95">
        <v>0</v>
      </c>
      <c r="CA1747" s="95">
        <v>4526.3767143487903</v>
      </c>
      <c r="CB1747" s="95">
        <v>509274.02553176897</v>
      </c>
      <c r="CC1747" s="95">
        <v>4374224.3012084998</v>
      </c>
      <c r="CD1747" s="95">
        <v>1107802.94346619</v>
      </c>
      <c r="CE1747" s="95">
        <v>101.849413546734</v>
      </c>
      <c r="CF1747" s="95">
        <v>16670.221479654301</v>
      </c>
      <c r="CG1747" s="95">
        <v>136860.843883514</v>
      </c>
      <c r="CH1747" s="95">
        <v>0</v>
      </c>
      <c r="CI1747" s="95">
        <v>4629.6987511515599</v>
      </c>
      <c r="CJ1747" s="95">
        <v>525937.98014068604</v>
      </c>
      <c r="CK1747" s="95">
        <v>4516956.93359375</v>
      </c>
      <c r="CL1747" s="95">
        <v>1108197.6385955799</v>
      </c>
      <c r="CM1747" s="160">
        <v>5910.0024464130402</v>
      </c>
      <c r="CN1747" s="160">
        <v>919248.18550109898</v>
      </c>
      <c r="CO1747" s="160">
        <v>5990851.3146972703</v>
      </c>
      <c r="CP1747" s="95">
        <v>1108197.6385955799</v>
      </c>
      <c r="CQ1747" s="95">
        <v>0</v>
      </c>
      <c r="CR1747" s="95">
        <v>0</v>
      </c>
      <c r="CS1747" s="95">
        <v>0</v>
      </c>
      <c r="CT1747" s="95">
        <v>0</v>
      </c>
      <c r="CU1747" s="161">
        <v>525944.24701142323</v>
      </c>
      <c r="CV1747" s="161">
        <v>4511085.1450920142</v>
      </c>
    </row>
    <row r="1748" spans="1:100" x14ac:dyDescent="0.2">
      <c r="A1748" s="94" t="s">
        <v>77</v>
      </c>
      <c r="B1748" s="96">
        <v>40787</v>
      </c>
      <c r="C1748" s="95">
        <v>4195.6787029504803</v>
      </c>
      <c r="D1748" s="95">
        <v>0</v>
      </c>
      <c r="E1748" s="95">
        <v>269.53231118246902</v>
      </c>
      <c r="F1748" s="95">
        <v>134.45626450888801</v>
      </c>
      <c r="G1748" s="95">
        <v>0</v>
      </c>
      <c r="H1748" s="95">
        <v>0</v>
      </c>
      <c r="I1748" s="95">
        <v>0</v>
      </c>
      <c r="J1748" s="95">
        <v>1313.99839755893</v>
      </c>
      <c r="K1748" s="95">
        <v>0</v>
      </c>
      <c r="L1748" s="95">
        <v>1671.04192440212</v>
      </c>
      <c r="M1748" s="95">
        <v>1153.8929492831201</v>
      </c>
      <c r="N1748" s="95">
        <v>1399.73568764329</v>
      </c>
      <c r="O1748" s="95">
        <v>0</v>
      </c>
      <c r="P1748" s="95">
        <v>0</v>
      </c>
      <c r="Q1748" s="95">
        <v>278.88589819520701</v>
      </c>
      <c r="R1748" s="95">
        <v>0</v>
      </c>
      <c r="S1748" s="95">
        <v>0</v>
      </c>
      <c r="T1748" s="95">
        <v>91.397553478367598</v>
      </c>
      <c r="U1748" s="95">
        <v>1322.91160853207</v>
      </c>
      <c r="V1748" s="95">
        <v>473564.19369125401</v>
      </c>
      <c r="W1748" s="95">
        <v>0</v>
      </c>
      <c r="X1748" s="95">
        <v>30411.589457035101</v>
      </c>
      <c r="Y1748" s="95">
        <v>8243.0691682100296</v>
      </c>
      <c r="Z1748" s="95">
        <v>0</v>
      </c>
      <c r="AA1748" s="95">
        <v>0</v>
      </c>
      <c r="AB1748" s="95">
        <v>0</v>
      </c>
      <c r="AC1748" s="95">
        <v>401953.03981018101</v>
      </c>
      <c r="AD1748" s="95">
        <v>0</v>
      </c>
      <c r="AE1748" s="95">
        <v>123962.867377281</v>
      </c>
      <c r="AF1748" s="95">
        <v>107355.055365562</v>
      </c>
      <c r="AG1748" s="95">
        <v>193978.87641525301</v>
      </c>
      <c r="AH1748" s="95">
        <v>0</v>
      </c>
      <c r="AI1748" s="95">
        <v>0</v>
      </c>
      <c r="AJ1748" s="95">
        <v>79018.9600362778</v>
      </c>
      <c r="AK1748" s="95">
        <v>0</v>
      </c>
      <c r="AL1748" s="95">
        <v>0</v>
      </c>
      <c r="AM1748" s="95">
        <v>15774.459724783899</v>
      </c>
      <c r="AN1748" s="95">
        <v>402831.14796066302</v>
      </c>
      <c r="AO1748" s="95">
        <v>4066283.6565246601</v>
      </c>
      <c r="AP1748" s="95">
        <v>0</v>
      </c>
      <c r="AQ1748" s="95">
        <v>271314.76820754999</v>
      </c>
      <c r="AR1748" s="95">
        <v>71013.714237213106</v>
      </c>
      <c r="AS1748" s="95">
        <v>0</v>
      </c>
      <c r="AT1748" s="95">
        <v>0</v>
      </c>
      <c r="AU1748" s="95">
        <v>0</v>
      </c>
      <c r="AV1748" s="95">
        <v>1504882.8661956801</v>
      </c>
      <c r="AW1748" s="95">
        <v>0</v>
      </c>
      <c r="AX1748" s="95">
        <v>1154591.09515381</v>
      </c>
      <c r="AY1748" s="95">
        <v>989985.02827453602</v>
      </c>
      <c r="AZ1748" s="95">
        <v>1558126.9013366699</v>
      </c>
      <c r="BA1748" s="95">
        <v>0</v>
      </c>
      <c r="BB1748" s="95">
        <v>0</v>
      </c>
      <c r="BC1748" s="95">
        <v>632837.52777862502</v>
      </c>
      <c r="BD1748" s="95">
        <v>0</v>
      </c>
      <c r="BE1748" s="95">
        <v>0</v>
      </c>
      <c r="BF1748" s="95">
        <v>134096.699712753</v>
      </c>
      <c r="BG1748" s="95">
        <v>1513278.3468170201</v>
      </c>
      <c r="BH1748" s="95">
        <v>993441.30603027297</v>
      </c>
      <c r="BI1748" s="95">
        <v>0</v>
      </c>
      <c r="BJ1748" s="95">
        <v>104643.473111153</v>
      </c>
      <c r="BK1748" s="95">
        <v>27917.537043809902</v>
      </c>
      <c r="BL1748" s="95">
        <v>0</v>
      </c>
      <c r="BM1748" s="95">
        <v>0</v>
      </c>
      <c r="BN1748" s="95">
        <v>0</v>
      </c>
      <c r="BO1748" s="95">
        <v>0</v>
      </c>
      <c r="BP1748" s="95">
        <v>0</v>
      </c>
      <c r="BQ1748" s="95">
        <v>0</v>
      </c>
      <c r="BR1748" s="95">
        <v>251116.72335243199</v>
      </c>
      <c r="BS1748" s="95">
        <v>622316.02822113002</v>
      </c>
      <c r="BT1748" s="95">
        <v>0</v>
      </c>
      <c r="BU1748" s="95">
        <v>0</v>
      </c>
      <c r="BV1748" s="95">
        <v>220742.173423767</v>
      </c>
      <c r="BW1748" s="95">
        <v>0</v>
      </c>
      <c r="BX1748" s="95">
        <v>0</v>
      </c>
      <c r="BY1748" s="95">
        <v>0</v>
      </c>
      <c r="BZ1748" s="95">
        <v>0</v>
      </c>
      <c r="CA1748" s="95">
        <v>4465.5421113371804</v>
      </c>
      <c r="CB1748" s="95">
        <v>501299.75041961699</v>
      </c>
      <c r="CC1748" s="95">
        <v>4324201.2599487295</v>
      </c>
      <c r="CD1748" s="95">
        <v>1096836.6205444301</v>
      </c>
      <c r="CE1748" s="95">
        <v>92.201855166815207</v>
      </c>
      <c r="CF1748" s="95">
        <v>16335.110208153699</v>
      </c>
      <c r="CG1748" s="95">
        <v>134854.92991638201</v>
      </c>
      <c r="CH1748" s="95">
        <v>0</v>
      </c>
      <c r="CI1748" s="95">
        <v>4559.9566044211397</v>
      </c>
      <c r="CJ1748" s="95">
        <v>517357.65928268398</v>
      </c>
      <c r="CK1748" s="95">
        <v>4435776.0440063505</v>
      </c>
      <c r="CL1748" s="95">
        <v>1097203.62884521</v>
      </c>
      <c r="CM1748" s="160">
        <v>5876.6327477097502</v>
      </c>
      <c r="CN1748" s="160">
        <v>916925.11891937302</v>
      </c>
      <c r="CO1748" s="160">
        <v>5955177.2904052697</v>
      </c>
      <c r="CP1748" s="95">
        <v>1097203.62884521</v>
      </c>
      <c r="CQ1748" s="95">
        <v>0</v>
      </c>
      <c r="CR1748" s="95">
        <v>0</v>
      </c>
      <c r="CS1748" s="95">
        <v>0</v>
      </c>
      <c r="CT1748" s="95">
        <v>0</v>
      </c>
      <c r="CU1748" s="161">
        <v>517634.86062777071</v>
      </c>
      <c r="CV1748" s="161">
        <v>4459056.1898651114</v>
      </c>
    </row>
    <row r="1749" spans="1:100" x14ac:dyDescent="0.2">
      <c r="A1749" s="94" t="s">
        <v>77</v>
      </c>
      <c r="B1749" s="96">
        <v>40878</v>
      </c>
      <c r="C1749" s="95">
        <v>4182.9056652188301</v>
      </c>
      <c r="D1749" s="95">
        <v>0</v>
      </c>
      <c r="E1749" s="95">
        <v>278.510195836425</v>
      </c>
      <c r="F1749" s="95">
        <v>132.417298510671</v>
      </c>
      <c r="G1749" s="95">
        <v>0</v>
      </c>
      <c r="H1749" s="95">
        <v>0</v>
      </c>
      <c r="I1749" s="95">
        <v>0</v>
      </c>
      <c r="J1749" s="95">
        <v>1334.28666694462</v>
      </c>
      <c r="K1749" s="95">
        <v>0</v>
      </c>
      <c r="L1749" s="95">
        <v>1661.0715965628599</v>
      </c>
      <c r="M1749" s="95">
        <v>1152.6273751854901</v>
      </c>
      <c r="N1749" s="95">
        <v>1374.5934682637501</v>
      </c>
      <c r="O1749" s="95">
        <v>0</v>
      </c>
      <c r="P1749" s="95">
        <v>0</v>
      </c>
      <c r="Q1749" s="95">
        <v>280.40732203051402</v>
      </c>
      <c r="R1749" s="95">
        <v>0</v>
      </c>
      <c r="S1749" s="95">
        <v>0</v>
      </c>
      <c r="T1749" s="95">
        <v>82.651866327039897</v>
      </c>
      <c r="U1749" s="95">
        <v>1336.2071157395801</v>
      </c>
      <c r="V1749" s="95">
        <v>471192.87876510603</v>
      </c>
      <c r="W1749" s="95">
        <v>0</v>
      </c>
      <c r="X1749" s="95">
        <v>29383.2134132385</v>
      </c>
      <c r="Y1749" s="95">
        <v>7963.2586545944196</v>
      </c>
      <c r="Z1749" s="95">
        <v>0</v>
      </c>
      <c r="AA1749" s="95">
        <v>0</v>
      </c>
      <c r="AB1749" s="95">
        <v>0</v>
      </c>
      <c r="AC1749" s="95">
        <v>400598.804035187</v>
      </c>
      <c r="AD1749" s="95">
        <v>0</v>
      </c>
      <c r="AE1749" s="95">
        <v>123048.943955421</v>
      </c>
      <c r="AF1749" s="95">
        <v>109709.342693329</v>
      </c>
      <c r="AG1749" s="95">
        <v>185427.49790000901</v>
      </c>
      <c r="AH1749" s="95">
        <v>0</v>
      </c>
      <c r="AI1749" s="95">
        <v>0</v>
      </c>
      <c r="AJ1749" s="95">
        <v>82402.7265529633</v>
      </c>
      <c r="AK1749" s="95">
        <v>0</v>
      </c>
      <c r="AL1749" s="95">
        <v>0</v>
      </c>
      <c r="AM1749" s="95">
        <v>15292.7608008385</v>
      </c>
      <c r="AN1749" s="95">
        <v>401524.66838073701</v>
      </c>
      <c r="AO1749" s="95">
        <v>4061030.9673156701</v>
      </c>
      <c r="AP1749" s="95">
        <v>0</v>
      </c>
      <c r="AQ1749" s="95">
        <v>270898.83820343</v>
      </c>
      <c r="AR1749" s="95">
        <v>71078.997621536299</v>
      </c>
      <c r="AS1749" s="95">
        <v>0</v>
      </c>
      <c r="AT1749" s="95">
        <v>0</v>
      </c>
      <c r="AU1749" s="95">
        <v>0</v>
      </c>
      <c r="AV1749" s="95">
        <v>1530559.3120575</v>
      </c>
      <c r="AW1749" s="95">
        <v>0</v>
      </c>
      <c r="AX1749" s="95">
        <v>1145878.26333618</v>
      </c>
      <c r="AY1749" s="95">
        <v>1015121.93236542</v>
      </c>
      <c r="AZ1749" s="95">
        <v>1516259.60679626</v>
      </c>
      <c r="BA1749" s="95">
        <v>0</v>
      </c>
      <c r="BB1749" s="95">
        <v>0</v>
      </c>
      <c r="BC1749" s="95">
        <v>665827.63161468494</v>
      </c>
      <c r="BD1749" s="95">
        <v>0</v>
      </c>
      <c r="BE1749" s="95">
        <v>0</v>
      </c>
      <c r="BF1749" s="95">
        <v>128404.42117690999</v>
      </c>
      <c r="BG1749" s="95">
        <v>1527227.1383819601</v>
      </c>
      <c r="BH1749" s="95">
        <v>994220.98324584996</v>
      </c>
      <c r="BI1749" s="95">
        <v>0</v>
      </c>
      <c r="BJ1749" s="95">
        <v>112110.397584915</v>
      </c>
      <c r="BK1749" s="95">
        <v>26788.173820018801</v>
      </c>
      <c r="BL1749" s="95">
        <v>0</v>
      </c>
      <c r="BM1749" s="95">
        <v>0</v>
      </c>
      <c r="BN1749" s="95">
        <v>0</v>
      </c>
      <c r="BO1749" s="95">
        <v>0</v>
      </c>
      <c r="BP1749" s="95">
        <v>0</v>
      </c>
      <c r="BQ1749" s="95">
        <v>0</v>
      </c>
      <c r="BR1749" s="95">
        <v>253230.937616348</v>
      </c>
      <c r="BS1749" s="95">
        <v>615655.26457977295</v>
      </c>
      <c r="BT1749" s="95">
        <v>0</v>
      </c>
      <c r="BU1749" s="95">
        <v>0</v>
      </c>
      <c r="BV1749" s="95">
        <v>234736.89461135899</v>
      </c>
      <c r="BW1749" s="95">
        <v>0</v>
      </c>
      <c r="BX1749" s="95">
        <v>0</v>
      </c>
      <c r="BY1749" s="95">
        <v>0</v>
      </c>
      <c r="BZ1749" s="95">
        <v>0</v>
      </c>
      <c r="CA1749" s="95">
        <v>4462.7260786294901</v>
      </c>
      <c r="CB1749" s="95">
        <v>502051.23164367699</v>
      </c>
      <c r="CC1749" s="95">
        <v>4342360.6976928702</v>
      </c>
      <c r="CD1749" s="95">
        <v>1101439.1218109101</v>
      </c>
      <c r="CE1749" s="95">
        <v>84.314554081298397</v>
      </c>
      <c r="CF1749" s="95">
        <v>16302.418400287601</v>
      </c>
      <c r="CG1749" s="95">
        <v>138258.67421531701</v>
      </c>
      <c r="CH1749" s="95">
        <v>0</v>
      </c>
      <c r="CI1749" s="95">
        <v>4550.3774089217204</v>
      </c>
      <c r="CJ1749" s="95">
        <v>518825.25022506702</v>
      </c>
      <c r="CK1749" s="95">
        <v>4478513.9508667002</v>
      </c>
      <c r="CL1749" s="95">
        <v>1101788.68748474</v>
      </c>
      <c r="CM1749" s="160">
        <v>5888.7844594120997</v>
      </c>
      <c r="CN1749" s="160">
        <v>920793.17943572998</v>
      </c>
      <c r="CO1749" s="160">
        <v>6003514.2849731399</v>
      </c>
      <c r="CP1749" s="95">
        <v>1101788.68748474</v>
      </c>
      <c r="CQ1749" s="95">
        <v>0</v>
      </c>
      <c r="CR1749" s="95">
        <v>0</v>
      </c>
      <c r="CS1749" s="95">
        <v>0</v>
      </c>
      <c r="CT1749" s="95">
        <v>0</v>
      </c>
      <c r="CU1749" s="161">
        <v>518353.65004396462</v>
      </c>
      <c r="CV1749" s="161">
        <v>4480619.3719081869</v>
      </c>
    </row>
    <row r="1750" spans="1:100" x14ac:dyDescent="0.2">
      <c r="A1750" s="94" t="s">
        <v>77</v>
      </c>
      <c r="B1750" s="96">
        <v>40969</v>
      </c>
      <c r="C1750" s="95">
        <v>4209.7228406071699</v>
      </c>
      <c r="D1750" s="95">
        <v>0</v>
      </c>
      <c r="E1750" s="95">
        <v>260.63338328525401</v>
      </c>
      <c r="F1750" s="95">
        <v>116.646760497242</v>
      </c>
      <c r="G1750" s="95">
        <v>0</v>
      </c>
      <c r="H1750" s="95">
        <v>0</v>
      </c>
      <c r="I1750" s="95">
        <v>0</v>
      </c>
      <c r="J1750" s="95">
        <v>1404.85432784259</v>
      </c>
      <c r="K1750" s="95">
        <v>0</v>
      </c>
      <c r="L1750" s="95">
        <v>1636.34311905503</v>
      </c>
      <c r="M1750" s="95">
        <v>1165.8349630683699</v>
      </c>
      <c r="N1750" s="95">
        <v>1359.2393758594999</v>
      </c>
      <c r="O1750" s="95">
        <v>0</v>
      </c>
      <c r="P1750" s="95">
        <v>0</v>
      </c>
      <c r="Q1750" s="95">
        <v>282.15931376442302</v>
      </c>
      <c r="R1750" s="95">
        <v>0</v>
      </c>
      <c r="S1750" s="95">
        <v>0</v>
      </c>
      <c r="T1750" s="95">
        <v>93.190689119510395</v>
      </c>
      <c r="U1750" s="95">
        <v>1406.7012994438401</v>
      </c>
      <c r="V1750" s="95">
        <v>473345.57219695998</v>
      </c>
      <c r="W1750" s="95">
        <v>0</v>
      </c>
      <c r="X1750" s="95">
        <v>29476.671324729901</v>
      </c>
      <c r="Y1750" s="95">
        <v>7943.2972198724701</v>
      </c>
      <c r="Z1750" s="95">
        <v>0</v>
      </c>
      <c r="AA1750" s="95">
        <v>0</v>
      </c>
      <c r="AB1750" s="95">
        <v>0</v>
      </c>
      <c r="AC1750" s="95">
        <v>418486.29464721697</v>
      </c>
      <c r="AD1750" s="95">
        <v>0</v>
      </c>
      <c r="AE1750" s="95">
        <v>121283.758796692</v>
      </c>
      <c r="AF1750" s="95">
        <v>114385.179893494</v>
      </c>
      <c r="AG1750" s="95">
        <v>182984.32447242699</v>
      </c>
      <c r="AH1750" s="95">
        <v>0</v>
      </c>
      <c r="AI1750" s="95">
        <v>0</v>
      </c>
      <c r="AJ1750" s="95">
        <v>84392.765896797195</v>
      </c>
      <c r="AK1750" s="95">
        <v>0</v>
      </c>
      <c r="AL1750" s="95">
        <v>0</v>
      </c>
      <c r="AM1750" s="95">
        <v>16498.4365389347</v>
      </c>
      <c r="AN1750" s="95">
        <v>418865.48674011201</v>
      </c>
      <c r="AO1750" s="95">
        <v>4090517.1931152302</v>
      </c>
      <c r="AP1750" s="95">
        <v>0</v>
      </c>
      <c r="AQ1750" s="95">
        <v>264922.77726364101</v>
      </c>
      <c r="AR1750" s="95">
        <v>69323.602193832397</v>
      </c>
      <c r="AS1750" s="95">
        <v>0</v>
      </c>
      <c r="AT1750" s="95">
        <v>0</v>
      </c>
      <c r="AU1750" s="95">
        <v>0</v>
      </c>
      <c r="AV1750" s="95">
        <v>1594538.3671875</v>
      </c>
      <c r="AW1750" s="95">
        <v>0</v>
      </c>
      <c r="AX1750" s="95">
        <v>1138306.2477569601</v>
      </c>
      <c r="AY1750" s="95">
        <v>1063858.5446929899</v>
      </c>
      <c r="AZ1750" s="95">
        <v>1502993.8950805699</v>
      </c>
      <c r="BA1750" s="95">
        <v>0</v>
      </c>
      <c r="BB1750" s="95">
        <v>0</v>
      </c>
      <c r="BC1750" s="95">
        <v>681245.04479980504</v>
      </c>
      <c r="BD1750" s="95">
        <v>0</v>
      </c>
      <c r="BE1750" s="95">
        <v>0</v>
      </c>
      <c r="BF1750" s="95">
        <v>140773.06043243399</v>
      </c>
      <c r="BG1750" s="95">
        <v>1594042.15284729</v>
      </c>
      <c r="BH1750" s="95">
        <v>996362.895652771</v>
      </c>
      <c r="BI1750" s="95">
        <v>0</v>
      </c>
      <c r="BJ1750" s="95">
        <v>110178.19111061101</v>
      </c>
      <c r="BK1750" s="95">
        <v>27398.807962179199</v>
      </c>
      <c r="BL1750" s="95">
        <v>0</v>
      </c>
      <c r="BM1750" s="95">
        <v>0</v>
      </c>
      <c r="BN1750" s="95">
        <v>0</v>
      </c>
      <c r="BO1750" s="95">
        <v>0</v>
      </c>
      <c r="BP1750" s="95">
        <v>0</v>
      </c>
      <c r="BQ1750" s="95">
        <v>0</v>
      </c>
      <c r="BR1750" s="95">
        <v>260559.73555564901</v>
      </c>
      <c r="BS1750" s="95">
        <v>611934.01849365199</v>
      </c>
      <c r="BT1750" s="95">
        <v>0</v>
      </c>
      <c r="BU1750" s="95">
        <v>0</v>
      </c>
      <c r="BV1750" s="95">
        <v>239845.858413696</v>
      </c>
      <c r="BW1750" s="95">
        <v>0</v>
      </c>
      <c r="BX1750" s="95">
        <v>0</v>
      </c>
      <c r="BY1750" s="95">
        <v>0</v>
      </c>
      <c r="BZ1750" s="95">
        <v>0</v>
      </c>
      <c r="CA1750" s="95">
        <v>4473.2603508830098</v>
      </c>
      <c r="CB1750" s="95">
        <v>500138.93647766102</v>
      </c>
      <c r="CC1750" s="95">
        <v>4345492.73937988</v>
      </c>
      <c r="CD1750" s="95">
        <v>1116474.2032470701</v>
      </c>
      <c r="CE1750" s="95">
        <v>94.870907878503203</v>
      </c>
      <c r="CF1750" s="95">
        <v>17053.442900657701</v>
      </c>
      <c r="CG1750" s="95">
        <v>145745.433958054</v>
      </c>
      <c r="CH1750" s="95">
        <v>0</v>
      </c>
      <c r="CI1750" s="95">
        <v>4559.7577122449902</v>
      </c>
      <c r="CJ1750" s="95">
        <v>517665.79599761998</v>
      </c>
      <c r="CK1750" s="95">
        <v>4559712.3449707003</v>
      </c>
      <c r="CL1750" s="95">
        <v>1118834.8979492199</v>
      </c>
      <c r="CM1750" s="160">
        <v>5959.7759811878204</v>
      </c>
      <c r="CN1750" s="160">
        <v>944262.93695831299</v>
      </c>
      <c r="CO1750" s="160">
        <v>6154243.3026123</v>
      </c>
      <c r="CP1750" s="95">
        <v>1118834.8979492199</v>
      </c>
      <c r="CQ1750" s="95">
        <v>0</v>
      </c>
      <c r="CR1750" s="95">
        <v>0</v>
      </c>
      <c r="CS1750" s="95">
        <v>0</v>
      </c>
      <c r="CT1750" s="95">
        <v>0</v>
      </c>
      <c r="CU1750" s="161">
        <v>517192.37937831873</v>
      </c>
      <c r="CV1750" s="161">
        <v>4491238.1733379336</v>
      </c>
    </row>
    <row r="1751" spans="1:100" x14ac:dyDescent="0.2">
      <c r="A1751" s="94" t="s">
        <v>77</v>
      </c>
      <c r="B1751" s="96">
        <v>41061</v>
      </c>
      <c r="C1751" s="95">
        <v>4183.5080208182299</v>
      </c>
      <c r="D1751" s="95">
        <v>0</v>
      </c>
      <c r="E1751" s="95">
        <v>254.79977969452699</v>
      </c>
      <c r="F1751" s="95">
        <v>114.08406868390701</v>
      </c>
      <c r="G1751" s="95">
        <v>0</v>
      </c>
      <c r="H1751" s="95">
        <v>0</v>
      </c>
      <c r="I1751" s="95">
        <v>0</v>
      </c>
      <c r="J1751" s="95">
        <v>1387.19716073573</v>
      </c>
      <c r="K1751" s="95">
        <v>0</v>
      </c>
      <c r="L1751" s="95">
        <v>1651.5763630867</v>
      </c>
      <c r="M1751" s="95">
        <v>1170.47638641298</v>
      </c>
      <c r="N1751" s="95">
        <v>1337.7519735097901</v>
      </c>
      <c r="O1751" s="95">
        <v>0</v>
      </c>
      <c r="P1751" s="95">
        <v>0</v>
      </c>
      <c r="Q1751" s="95">
        <v>279.296659838408</v>
      </c>
      <c r="R1751" s="95">
        <v>0</v>
      </c>
      <c r="S1751" s="95">
        <v>0</v>
      </c>
      <c r="T1751" s="95">
        <v>99.111254037357895</v>
      </c>
      <c r="U1751" s="95">
        <v>1390.7357829213099</v>
      </c>
      <c r="V1751" s="95">
        <v>463435.22141647298</v>
      </c>
      <c r="W1751" s="95">
        <v>0</v>
      </c>
      <c r="X1751" s="95">
        <v>26946.9869413376</v>
      </c>
      <c r="Y1751" s="95">
        <v>6524.5180085301399</v>
      </c>
      <c r="Z1751" s="95">
        <v>0</v>
      </c>
      <c r="AA1751" s="95">
        <v>0</v>
      </c>
      <c r="AB1751" s="95">
        <v>0</v>
      </c>
      <c r="AC1751" s="95">
        <v>417202.61470031698</v>
      </c>
      <c r="AD1751" s="95">
        <v>0</v>
      </c>
      <c r="AE1751" s="95">
        <v>118090.782366753</v>
      </c>
      <c r="AF1751" s="95">
        <v>111893.96915721901</v>
      </c>
      <c r="AG1751" s="95">
        <v>177294.98723220799</v>
      </c>
      <c r="AH1751" s="95">
        <v>0</v>
      </c>
      <c r="AI1751" s="95">
        <v>0</v>
      </c>
      <c r="AJ1751" s="95">
        <v>83356.3325405121</v>
      </c>
      <c r="AK1751" s="95">
        <v>0</v>
      </c>
      <c r="AL1751" s="95">
        <v>0</v>
      </c>
      <c r="AM1751" s="95">
        <v>16478.517498493198</v>
      </c>
      <c r="AN1751" s="95">
        <v>417440.60100555402</v>
      </c>
      <c r="AO1751" s="95">
        <v>4026048.6336669899</v>
      </c>
      <c r="AP1751" s="95">
        <v>0</v>
      </c>
      <c r="AQ1751" s="95">
        <v>245804.01864051801</v>
      </c>
      <c r="AR1751" s="95">
        <v>59305.137101650202</v>
      </c>
      <c r="AS1751" s="95">
        <v>0</v>
      </c>
      <c r="AT1751" s="95">
        <v>0</v>
      </c>
      <c r="AU1751" s="95">
        <v>0</v>
      </c>
      <c r="AV1751" s="95">
        <v>1605567.9610290499</v>
      </c>
      <c r="AW1751" s="95">
        <v>0</v>
      </c>
      <c r="AX1751" s="95">
        <v>1109464.2762908901</v>
      </c>
      <c r="AY1751" s="95">
        <v>1040764.40050507</v>
      </c>
      <c r="AZ1751" s="95">
        <v>1447343.5900421101</v>
      </c>
      <c r="BA1751" s="95">
        <v>0</v>
      </c>
      <c r="BB1751" s="95">
        <v>0</v>
      </c>
      <c r="BC1751" s="95">
        <v>667492.50363159203</v>
      </c>
      <c r="BD1751" s="95">
        <v>0</v>
      </c>
      <c r="BE1751" s="95">
        <v>0</v>
      </c>
      <c r="BF1751" s="95">
        <v>139644.52127265901</v>
      </c>
      <c r="BG1751" s="95">
        <v>1607386.5721130399</v>
      </c>
      <c r="BH1751" s="95">
        <v>978500.68020629894</v>
      </c>
      <c r="BI1751" s="95">
        <v>0</v>
      </c>
      <c r="BJ1751" s="95">
        <v>109093.30175590501</v>
      </c>
      <c r="BK1751" s="95">
        <v>23443.215137958501</v>
      </c>
      <c r="BL1751" s="95">
        <v>0</v>
      </c>
      <c r="BM1751" s="95">
        <v>0</v>
      </c>
      <c r="BN1751" s="95">
        <v>0</v>
      </c>
      <c r="BO1751" s="95">
        <v>0</v>
      </c>
      <c r="BP1751" s="95">
        <v>0</v>
      </c>
      <c r="BQ1751" s="95">
        <v>0</v>
      </c>
      <c r="BR1751" s="95">
        <v>261823.30798721299</v>
      </c>
      <c r="BS1751" s="95">
        <v>591672.852005005</v>
      </c>
      <c r="BT1751" s="95">
        <v>0</v>
      </c>
      <c r="BU1751" s="95">
        <v>0</v>
      </c>
      <c r="BV1751" s="95">
        <v>235669.755142212</v>
      </c>
      <c r="BW1751" s="95">
        <v>0</v>
      </c>
      <c r="BX1751" s="95">
        <v>0</v>
      </c>
      <c r="BY1751" s="95">
        <v>0</v>
      </c>
      <c r="BZ1751" s="95">
        <v>0</v>
      </c>
      <c r="CA1751" s="95">
        <v>4435.2474233508101</v>
      </c>
      <c r="CB1751" s="95">
        <v>490847.54301071202</v>
      </c>
      <c r="CC1751" s="95">
        <v>4270500.0189209003</v>
      </c>
      <c r="CD1751" s="95">
        <v>1085360.2002868699</v>
      </c>
      <c r="CE1751" s="95">
        <v>99.123051774688093</v>
      </c>
      <c r="CF1751" s="95">
        <v>16533.1609845161</v>
      </c>
      <c r="CG1751" s="95">
        <v>140097.21333885199</v>
      </c>
      <c r="CH1751" s="95">
        <v>0</v>
      </c>
      <c r="CI1751" s="95">
        <v>4537.4212569594401</v>
      </c>
      <c r="CJ1751" s="95">
        <v>507635.46078491199</v>
      </c>
      <c r="CK1751" s="95">
        <v>4406830.6087646503</v>
      </c>
      <c r="CL1751" s="95">
        <v>1085695.8453979499</v>
      </c>
      <c r="CM1751" s="160">
        <v>5918.42996191978</v>
      </c>
      <c r="CN1751" s="160">
        <v>923757.82958984398</v>
      </c>
      <c r="CO1751" s="160">
        <v>6015693.3555297898</v>
      </c>
      <c r="CP1751" s="95">
        <v>1085695.8453979499</v>
      </c>
      <c r="CQ1751" s="95">
        <v>0</v>
      </c>
      <c r="CR1751" s="95">
        <v>0</v>
      </c>
      <c r="CS1751" s="95">
        <v>0</v>
      </c>
      <c r="CT1751" s="95">
        <v>0</v>
      </c>
      <c r="CU1751" s="161">
        <v>507380.7039952281</v>
      </c>
      <c r="CV1751" s="161">
        <v>4410597.2322597522</v>
      </c>
    </row>
    <row r="1752" spans="1:100" x14ac:dyDescent="0.2">
      <c r="A1752" s="94" t="s">
        <v>77</v>
      </c>
      <c r="B1752" s="96">
        <v>41153</v>
      </c>
      <c r="C1752" s="95">
        <v>4124.2842286825198</v>
      </c>
      <c r="D1752" s="95">
        <v>0</v>
      </c>
      <c r="E1752" s="95">
        <v>247.17597419209801</v>
      </c>
      <c r="F1752" s="95">
        <v>103.678649091162</v>
      </c>
      <c r="G1752" s="95">
        <v>0</v>
      </c>
      <c r="H1752" s="95">
        <v>0</v>
      </c>
      <c r="I1752" s="95">
        <v>0</v>
      </c>
      <c r="J1752" s="95">
        <v>1394.48305225372</v>
      </c>
      <c r="K1752" s="95">
        <v>0</v>
      </c>
      <c r="L1752" s="95">
        <v>1634.02851752937</v>
      </c>
      <c r="M1752" s="95">
        <v>1167.9602881073999</v>
      </c>
      <c r="N1752" s="95">
        <v>1311.4791658967699</v>
      </c>
      <c r="O1752" s="95">
        <v>0</v>
      </c>
      <c r="P1752" s="95">
        <v>0</v>
      </c>
      <c r="Q1752" s="95">
        <v>279.96987770497799</v>
      </c>
      <c r="R1752" s="95">
        <v>0</v>
      </c>
      <c r="S1752" s="95">
        <v>0</v>
      </c>
      <c r="T1752" s="95">
        <v>94.198302293196306</v>
      </c>
      <c r="U1752" s="95">
        <v>1404.2724247574799</v>
      </c>
      <c r="V1752" s="95">
        <v>453949.94848632801</v>
      </c>
      <c r="W1752" s="95">
        <v>0</v>
      </c>
      <c r="X1752" s="95">
        <v>25710.622974157301</v>
      </c>
      <c r="Y1752" s="95">
        <v>5809.9821194410297</v>
      </c>
      <c r="Z1752" s="95">
        <v>0</v>
      </c>
      <c r="AA1752" s="95">
        <v>0</v>
      </c>
      <c r="AB1752" s="95">
        <v>0</v>
      </c>
      <c r="AC1752" s="95">
        <v>420620.22780990601</v>
      </c>
      <c r="AD1752" s="95">
        <v>0</v>
      </c>
      <c r="AE1752" s="95">
        <v>115048.997938156</v>
      </c>
      <c r="AF1752" s="95">
        <v>111838.330102921</v>
      </c>
      <c r="AG1752" s="95">
        <v>170201.73527526899</v>
      </c>
      <c r="AH1752" s="95">
        <v>0</v>
      </c>
      <c r="AI1752" s="95">
        <v>0</v>
      </c>
      <c r="AJ1752" s="95">
        <v>85627.255575180097</v>
      </c>
      <c r="AK1752" s="95">
        <v>0</v>
      </c>
      <c r="AL1752" s="95">
        <v>0</v>
      </c>
      <c r="AM1752" s="95">
        <v>16506.162684917501</v>
      </c>
      <c r="AN1752" s="95">
        <v>421092.45739364601</v>
      </c>
      <c r="AO1752" s="95">
        <v>3950797.6872558598</v>
      </c>
      <c r="AP1752" s="95">
        <v>0</v>
      </c>
      <c r="AQ1752" s="95">
        <v>233395.19679069499</v>
      </c>
      <c r="AR1752" s="95">
        <v>51019.641816616102</v>
      </c>
      <c r="AS1752" s="95">
        <v>0</v>
      </c>
      <c r="AT1752" s="95">
        <v>0</v>
      </c>
      <c r="AU1752" s="95">
        <v>0</v>
      </c>
      <c r="AV1752" s="95">
        <v>1625113.51010132</v>
      </c>
      <c r="AW1752" s="95">
        <v>0</v>
      </c>
      <c r="AX1752" s="95">
        <v>1091000.8820495601</v>
      </c>
      <c r="AY1752" s="95">
        <v>1043395.86736298</v>
      </c>
      <c r="AZ1752" s="95">
        <v>1386866.8176269501</v>
      </c>
      <c r="BA1752" s="95">
        <v>0</v>
      </c>
      <c r="BB1752" s="95">
        <v>0</v>
      </c>
      <c r="BC1752" s="95">
        <v>686304.65893554699</v>
      </c>
      <c r="BD1752" s="95">
        <v>0</v>
      </c>
      <c r="BE1752" s="95">
        <v>0</v>
      </c>
      <c r="BF1752" s="95">
        <v>140439.02842140201</v>
      </c>
      <c r="BG1752" s="95">
        <v>1634491.2745056199</v>
      </c>
      <c r="BH1752" s="95">
        <v>979200.43332672096</v>
      </c>
      <c r="BI1752" s="95">
        <v>0</v>
      </c>
      <c r="BJ1752" s="95">
        <v>111543.17373848001</v>
      </c>
      <c r="BK1752" s="95">
        <v>22449.725226163901</v>
      </c>
      <c r="BL1752" s="95">
        <v>0</v>
      </c>
      <c r="BM1752" s="95">
        <v>0</v>
      </c>
      <c r="BN1752" s="95">
        <v>0</v>
      </c>
      <c r="BO1752" s="95">
        <v>0</v>
      </c>
      <c r="BP1752" s="95">
        <v>0</v>
      </c>
      <c r="BQ1752" s="95">
        <v>0</v>
      </c>
      <c r="BR1752" s="95">
        <v>261789.10495185899</v>
      </c>
      <c r="BS1752" s="95">
        <v>581043.84150695801</v>
      </c>
      <c r="BT1752" s="95">
        <v>0</v>
      </c>
      <c r="BU1752" s="95">
        <v>0</v>
      </c>
      <c r="BV1752" s="95">
        <v>243516.795089722</v>
      </c>
      <c r="BW1752" s="95">
        <v>0</v>
      </c>
      <c r="BX1752" s="95">
        <v>0</v>
      </c>
      <c r="BY1752" s="95">
        <v>0</v>
      </c>
      <c r="BZ1752" s="95">
        <v>0</v>
      </c>
      <c r="CA1752" s="95">
        <v>4371.5460895299902</v>
      </c>
      <c r="CB1752" s="95">
        <v>479274.775779724</v>
      </c>
      <c r="CC1752" s="95">
        <v>4183542.1010436998</v>
      </c>
      <c r="CD1752" s="95">
        <v>1087801.5715332001</v>
      </c>
      <c r="CE1752" s="95">
        <v>94.6614343663678</v>
      </c>
      <c r="CF1752" s="95">
        <v>17087.438281297698</v>
      </c>
      <c r="CG1752" s="95">
        <v>143171.78623008699</v>
      </c>
      <c r="CH1752" s="95">
        <v>0</v>
      </c>
      <c r="CI1752" s="95">
        <v>4469.7731286287299</v>
      </c>
      <c r="CJ1752" s="95">
        <v>496060.77479553199</v>
      </c>
      <c r="CK1752" s="95">
        <v>4329338.9696655301</v>
      </c>
      <c r="CL1752" s="95">
        <v>1088161.24130249</v>
      </c>
      <c r="CM1752" s="160">
        <v>5864.7721890807197</v>
      </c>
      <c r="CN1752" s="160">
        <v>917332.17399597203</v>
      </c>
      <c r="CO1752" s="160">
        <v>5965645.2094116202</v>
      </c>
      <c r="CP1752" s="95">
        <v>1088161.24130249</v>
      </c>
      <c r="CQ1752" s="95">
        <v>0</v>
      </c>
      <c r="CR1752" s="95">
        <v>0</v>
      </c>
      <c r="CS1752" s="95">
        <v>0</v>
      </c>
      <c r="CT1752" s="95">
        <v>0</v>
      </c>
      <c r="CU1752" s="161">
        <v>496362.21406102169</v>
      </c>
      <c r="CV1752" s="161">
        <v>4326713.8872737866</v>
      </c>
    </row>
    <row r="1753" spans="1:100" x14ac:dyDescent="0.2">
      <c r="A1753" s="94" t="s">
        <v>77</v>
      </c>
      <c r="B1753" s="96">
        <v>41244</v>
      </c>
      <c r="C1753" s="95">
        <v>4075.6117739379401</v>
      </c>
      <c r="D1753" s="95">
        <v>0</v>
      </c>
      <c r="E1753" s="95">
        <v>264.48380354419402</v>
      </c>
      <c r="F1753" s="95">
        <v>126.371384981088</v>
      </c>
      <c r="G1753" s="95">
        <v>0</v>
      </c>
      <c r="H1753" s="95">
        <v>0</v>
      </c>
      <c r="I1753" s="95">
        <v>0</v>
      </c>
      <c r="J1753" s="95">
        <v>1459.0263645052901</v>
      </c>
      <c r="K1753" s="95">
        <v>0</v>
      </c>
      <c r="L1753" s="95">
        <v>1619.2733910828799</v>
      </c>
      <c r="M1753" s="95">
        <v>1168.2177717536699</v>
      </c>
      <c r="N1753" s="95">
        <v>1271.9470884949001</v>
      </c>
      <c r="O1753" s="95">
        <v>0</v>
      </c>
      <c r="P1753" s="95">
        <v>0</v>
      </c>
      <c r="Q1753" s="95">
        <v>286.24525276199</v>
      </c>
      <c r="R1753" s="95">
        <v>0</v>
      </c>
      <c r="S1753" s="95">
        <v>0</v>
      </c>
      <c r="T1753" s="95">
        <v>97.951817111112206</v>
      </c>
      <c r="U1753" s="95">
        <v>1457.58626021445</v>
      </c>
      <c r="V1753" s="95">
        <v>448853.66092681902</v>
      </c>
      <c r="W1753" s="95">
        <v>0</v>
      </c>
      <c r="X1753" s="95">
        <v>24032.167778253599</v>
      </c>
      <c r="Y1753" s="95">
        <v>5210.4470727443704</v>
      </c>
      <c r="Z1753" s="95">
        <v>0</v>
      </c>
      <c r="AA1753" s="95">
        <v>0</v>
      </c>
      <c r="AB1753" s="95">
        <v>0</v>
      </c>
      <c r="AC1753" s="95">
        <v>439920.10773849499</v>
      </c>
      <c r="AD1753" s="95">
        <v>0</v>
      </c>
      <c r="AE1753" s="95">
        <v>112054.518299103</v>
      </c>
      <c r="AF1753" s="95">
        <v>111187.100903511</v>
      </c>
      <c r="AG1753" s="95">
        <v>164872.16468048099</v>
      </c>
      <c r="AH1753" s="95">
        <v>0</v>
      </c>
      <c r="AI1753" s="95">
        <v>0</v>
      </c>
      <c r="AJ1753" s="95">
        <v>86318.041998863206</v>
      </c>
      <c r="AK1753" s="95">
        <v>0</v>
      </c>
      <c r="AL1753" s="95">
        <v>0</v>
      </c>
      <c r="AM1753" s="95">
        <v>15146.8715697527</v>
      </c>
      <c r="AN1753" s="95">
        <v>440473.34599685698</v>
      </c>
      <c r="AO1753" s="95">
        <v>3924928.4519348098</v>
      </c>
      <c r="AP1753" s="95">
        <v>0</v>
      </c>
      <c r="AQ1753" s="95">
        <v>223415.08154296901</v>
      </c>
      <c r="AR1753" s="95">
        <v>51331.334376812003</v>
      </c>
      <c r="AS1753" s="95">
        <v>0</v>
      </c>
      <c r="AT1753" s="95">
        <v>0</v>
      </c>
      <c r="AU1753" s="95">
        <v>0</v>
      </c>
      <c r="AV1753" s="95">
        <v>1720900.5984191899</v>
      </c>
      <c r="AW1753" s="95">
        <v>0</v>
      </c>
      <c r="AX1753" s="95">
        <v>1080556.3488769501</v>
      </c>
      <c r="AY1753" s="95">
        <v>1049826.0609130899</v>
      </c>
      <c r="AZ1753" s="95">
        <v>1349257.7682495101</v>
      </c>
      <c r="BA1753" s="95">
        <v>0</v>
      </c>
      <c r="BB1753" s="95">
        <v>0</v>
      </c>
      <c r="BC1753" s="95">
        <v>698073.74250793504</v>
      </c>
      <c r="BD1753" s="95">
        <v>0</v>
      </c>
      <c r="BE1753" s="95">
        <v>0</v>
      </c>
      <c r="BF1753" s="95">
        <v>129610.423199654</v>
      </c>
      <c r="BG1753" s="95">
        <v>1713852.8186492899</v>
      </c>
      <c r="BH1753" s="95">
        <v>975093.35041046096</v>
      </c>
      <c r="BI1753" s="95">
        <v>0</v>
      </c>
      <c r="BJ1753" s="95">
        <v>106190.27468490601</v>
      </c>
      <c r="BK1753" s="95">
        <v>20149.584487914999</v>
      </c>
      <c r="BL1753" s="95">
        <v>0</v>
      </c>
      <c r="BM1753" s="95">
        <v>0</v>
      </c>
      <c r="BN1753" s="95">
        <v>0</v>
      </c>
      <c r="BO1753" s="95">
        <v>0</v>
      </c>
      <c r="BP1753" s="95">
        <v>0</v>
      </c>
      <c r="BQ1753" s="95">
        <v>0</v>
      </c>
      <c r="BR1753" s="95">
        <v>262497.41101837199</v>
      </c>
      <c r="BS1753" s="95">
        <v>567334.49289703404</v>
      </c>
      <c r="BT1753" s="95">
        <v>0</v>
      </c>
      <c r="BU1753" s="95">
        <v>0</v>
      </c>
      <c r="BV1753" s="95">
        <v>249228.902276993</v>
      </c>
      <c r="BW1753" s="95">
        <v>0</v>
      </c>
      <c r="BX1753" s="95">
        <v>0</v>
      </c>
      <c r="BY1753" s="95">
        <v>0</v>
      </c>
      <c r="BZ1753" s="95">
        <v>0</v>
      </c>
      <c r="CA1753" s="95">
        <v>4338.6146760582897</v>
      </c>
      <c r="CB1753" s="95">
        <v>472411.360027313</v>
      </c>
      <c r="CC1753" s="95">
        <v>4152131.2535095201</v>
      </c>
      <c r="CD1753" s="95">
        <v>1077755.20878601</v>
      </c>
      <c r="CE1753" s="95">
        <v>99.941931142471702</v>
      </c>
      <c r="CF1753" s="95">
        <v>16050.397820234301</v>
      </c>
      <c r="CG1753" s="95">
        <v>137975.228984833</v>
      </c>
      <c r="CH1753" s="95">
        <v>0</v>
      </c>
      <c r="CI1753" s="95">
        <v>4439.4294366240501</v>
      </c>
      <c r="CJ1753" s="95">
        <v>488974.00385665899</v>
      </c>
      <c r="CK1753" s="95">
        <v>4310316.00708008</v>
      </c>
      <c r="CL1753" s="95">
        <v>1078548.2404479999</v>
      </c>
      <c r="CM1753" s="160">
        <v>5894.3737626075699</v>
      </c>
      <c r="CN1753" s="160">
        <v>931350.32130432106</v>
      </c>
      <c r="CO1753" s="160">
        <v>6015054.09448242</v>
      </c>
      <c r="CP1753" s="95">
        <v>1078548.2404479999</v>
      </c>
      <c r="CQ1753" s="95">
        <v>0</v>
      </c>
      <c r="CR1753" s="95">
        <v>0</v>
      </c>
      <c r="CS1753" s="95">
        <v>0</v>
      </c>
      <c r="CT1753" s="95">
        <v>0</v>
      </c>
      <c r="CU1753" s="161">
        <v>488461.7578475473</v>
      </c>
      <c r="CV1753" s="161">
        <v>4290106.4824943533</v>
      </c>
    </row>
    <row r="1754" spans="1:100" x14ac:dyDescent="0.2">
      <c r="A1754" s="94" t="s">
        <v>77</v>
      </c>
      <c r="B1754" s="96">
        <v>41334</v>
      </c>
      <c r="C1754" s="95">
        <v>3996.87899518013</v>
      </c>
      <c r="D1754" s="95">
        <v>0</v>
      </c>
      <c r="E1754" s="95">
        <v>222.72260479442801</v>
      </c>
      <c r="F1754" s="95">
        <v>85.069252854213104</v>
      </c>
      <c r="G1754" s="95">
        <v>0</v>
      </c>
      <c r="H1754" s="95">
        <v>0</v>
      </c>
      <c r="I1754" s="95">
        <v>0</v>
      </c>
      <c r="J1754" s="95">
        <v>1472.44393247366</v>
      </c>
      <c r="K1754" s="95">
        <v>0</v>
      </c>
      <c r="L1754" s="95">
        <v>105.691954019479</v>
      </c>
      <c r="M1754" s="95">
        <v>1165.1445936262601</v>
      </c>
      <c r="N1754" s="95">
        <v>1222.71127927303</v>
      </c>
      <c r="O1754" s="95">
        <v>0</v>
      </c>
      <c r="P1754" s="95">
        <v>1425.3597163557999</v>
      </c>
      <c r="Q1754" s="95">
        <v>286.39210127666598</v>
      </c>
      <c r="R1754" s="95">
        <v>0</v>
      </c>
      <c r="S1754" s="95">
        <v>98.543901612982197</v>
      </c>
      <c r="T1754" s="95">
        <v>1.04833937885996</v>
      </c>
      <c r="U1754" s="95">
        <v>1474.5529598742701</v>
      </c>
      <c r="V1754" s="95">
        <v>443043.33350753802</v>
      </c>
      <c r="W1754" s="95">
        <v>0</v>
      </c>
      <c r="X1754" s="95">
        <v>22772.595124721502</v>
      </c>
      <c r="Y1754" s="95">
        <v>3747.2716062366999</v>
      </c>
      <c r="Z1754" s="95">
        <v>0</v>
      </c>
      <c r="AA1754" s="95">
        <v>0</v>
      </c>
      <c r="AB1754" s="95">
        <v>0</v>
      </c>
      <c r="AC1754" s="95">
        <v>441552.65124130202</v>
      </c>
      <c r="AD1754" s="95">
        <v>0</v>
      </c>
      <c r="AE1754" s="95">
        <v>12568.723967194601</v>
      </c>
      <c r="AF1754" s="95">
        <v>112665.07787513699</v>
      </c>
      <c r="AG1754" s="95">
        <v>159261.60087776199</v>
      </c>
      <c r="AH1754" s="95">
        <v>0</v>
      </c>
      <c r="AI1754" s="95">
        <v>92195.434945106506</v>
      </c>
      <c r="AJ1754" s="95">
        <v>86120.907089233398</v>
      </c>
      <c r="AK1754" s="95">
        <v>0</v>
      </c>
      <c r="AL1754" s="95">
        <v>15461.6761262417</v>
      </c>
      <c r="AM1754" s="95">
        <v>521.80455274879898</v>
      </c>
      <c r="AN1754" s="95">
        <v>441824.67194366502</v>
      </c>
      <c r="AO1754" s="95">
        <v>3878190.2715454102</v>
      </c>
      <c r="AP1754" s="95">
        <v>0</v>
      </c>
      <c r="AQ1754" s="95">
        <v>217203.362829208</v>
      </c>
      <c r="AR1754" s="95">
        <v>32400.169054746599</v>
      </c>
      <c r="AS1754" s="95">
        <v>0</v>
      </c>
      <c r="AT1754" s="95">
        <v>0</v>
      </c>
      <c r="AU1754" s="95">
        <v>0</v>
      </c>
      <c r="AV1754" s="95">
        <v>1728197.1965179399</v>
      </c>
      <c r="AW1754" s="95">
        <v>0</v>
      </c>
      <c r="AX1754" s="95">
        <v>122632.781078339</v>
      </c>
      <c r="AY1754" s="95">
        <v>1059249.2780303999</v>
      </c>
      <c r="AZ1754" s="95">
        <v>1294484.5385742199</v>
      </c>
      <c r="BA1754" s="95">
        <v>0</v>
      </c>
      <c r="BB1754" s="95">
        <v>881341.60720062302</v>
      </c>
      <c r="BC1754" s="95">
        <v>698075.47475433396</v>
      </c>
      <c r="BD1754" s="95">
        <v>0</v>
      </c>
      <c r="BE1754" s="95">
        <v>133264.946912766</v>
      </c>
      <c r="BF1754" s="95">
        <v>4143.5687282085401</v>
      </c>
      <c r="BG1754" s="95">
        <v>1728293.2527008101</v>
      </c>
      <c r="BH1754" s="95">
        <v>1042270.11290741</v>
      </c>
      <c r="BI1754" s="95">
        <v>0</v>
      </c>
      <c r="BJ1754" s="95">
        <v>113920.877147675</v>
      </c>
      <c r="BK1754" s="95">
        <v>17784.4762253761</v>
      </c>
      <c r="BL1754" s="95">
        <v>0</v>
      </c>
      <c r="BM1754" s="95">
        <v>0</v>
      </c>
      <c r="BN1754" s="95">
        <v>0</v>
      </c>
      <c r="BO1754" s="95">
        <v>0</v>
      </c>
      <c r="BP1754" s="95">
        <v>0</v>
      </c>
      <c r="BQ1754" s="95">
        <v>0</v>
      </c>
      <c r="BR1754" s="95">
        <v>275113.08417510998</v>
      </c>
      <c r="BS1754" s="95">
        <v>560944.26240539597</v>
      </c>
      <c r="BT1754" s="95">
        <v>0</v>
      </c>
      <c r="BU1754" s="95">
        <v>64908</v>
      </c>
      <c r="BV1754" s="95">
        <v>256249.293828964</v>
      </c>
      <c r="BW1754" s="95">
        <v>0</v>
      </c>
      <c r="BX1754" s="95">
        <v>9884.2399920225107</v>
      </c>
      <c r="BY1754" s="95">
        <v>0</v>
      </c>
      <c r="BZ1754" s="95">
        <v>0</v>
      </c>
      <c r="CA1754" s="95">
        <v>4222.3234308958099</v>
      </c>
      <c r="CB1754" s="95">
        <v>466612.03568267799</v>
      </c>
      <c r="CC1754" s="95">
        <v>4096598.4895935101</v>
      </c>
      <c r="CD1754" s="95">
        <v>1160664.3828430199</v>
      </c>
      <c r="CE1754" s="95">
        <v>101.20278806239401</v>
      </c>
      <c r="CF1754" s="95">
        <v>16431.309008121501</v>
      </c>
      <c r="CG1754" s="95">
        <v>141523.215860367</v>
      </c>
      <c r="CH1754" s="95">
        <v>0</v>
      </c>
      <c r="CI1754" s="95">
        <v>4315.1741575598699</v>
      </c>
      <c r="CJ1754" s="95">
        <v>482633.53470611601</v>
      </c>
      <c r="CK1754" s="95">
        <v>4215966.8903198196</v>
      </c>
      <c r="CL1754" s="95">
        <v>1172766.50811768</v>
      </c>
      <c r="CM1754" s="160">
        <v>5779.9751999974296</v>
      </c>
      <c r="CN1754" s="160">
        <v>922836.81016540504</v>
      </c>
      <c r="CO1754" s="160">
        <v>5944194.7792358398</v>
      </c>
      <c r="CP1754" s="95">
        <v>1172766.50811768</v>
      </c>
      <c r="CQ1754" s="95">
        <v>0</v>
      </c>
      <c r="CR1754" s="95">
        <v>0</v>
      </c>
      <c r="CS1754" s="95">
        <v>0</v>
      </c>
      <c r="CT1754" s="95">
        <v>0</v>
      </c>
      <c r="CU1754" s="161">
        <v>483043.34469079948</v>
      </c>
      <c r="CV1754" s="161">
        <v>4238121.7054538773</v>
      </c>
    </row>
    <row r="1755" spans="1:100" x14ac:dyDescent="0.2">
      <c r="A1755" s="94" t="s">
        <v>77</v>
      </c>
      <c r="B1755" s="96">
        <v>41426</v>
      </c>
      <c r="C1755" s="95">
        <v>3977.1595064103599</v>
      </c>
      <c r="D1755" s="95">
        <v>0</v>
      </c>
      <c r="E1755" s="95">
        <v>239.013112921268</v>
      </c>
      <c r="F1755" s="95">
        <v>97.947957026772201</v>
      </c>
      <c r="G1755" s="95">
        <v>0</v>
      </c>
      <c r="H1755" s="95">
        <v>0</v>
      </c>
      <c r="I1755" s="95">
        <v>0</v>
      </c>
      <c r="J1755" s="95">
        <v>1461.0724299102999</v>
      </c>
      <c r="K1755" s="95">
        <v>0</v>
      </c>
      <c r="L1755" s="95">
        <v>73.165201926603899</v>
      </c>
      <c r="M1755" s="95">
        <v>1188.75801792741</v>
      </c>
      <c r="N1755" s="95">
        <v>1192.18097354472</v>
      </c>
      <c r="O1755" s="95">
        <v>0</v>
      </c>
      <c r="P1755" s="95">
        <v>1474.0349348038401</v>
      </c>
      <c r="Q1755" s="95">
        <v>286.032959166914</v>
      </c>
      <c r="R1755" s="95">
        <v>0</v>
      </c>
      <c r="S1755" s="95">
        <v>105.07667791750301</v>
      </c>
      <c r="T1755" s="95">
        <v>0.98202502726780905</v>
      </c>
      <c r="U1755" s="95">
        <v>1465.0935385078201</v>
      </c>
      <c r="V1755" s="95">
        <v>440075.932029724</v>
      </c>
      <c r="W1755" s="95">
        <v>0</v>
      </c>
      <c r="X1755" s="95">
        <v>22147.475576162298</v>
      </c>
      <c r="Y1755" s="95">
        <v>4046.7979334890802</v>
      </c>
      <c r="Z1755" s="95">
        <v>0</v>
      </c>
      <c r="AA1755" s="95">
        <v>0</v>
      </c>
      <c r="AB1755" s="95">
        <v>0</v>
      </c>
      <c r="AC1755" s="95">
        <v>445239.26755523699</v>
      </c>
      <c r="AD1755" s="95">
        <v>0</v>
      </c>
      <c r="AE1755" s="95">
        <v>3155.93484988809</v>
      </c>
      <c r="AF1755" s="95">
        <v>115982.846656799</v>
      </c>
      <c r="AG1755" s="95">
        <v>155417.457958221</v>
      </c>
      <c r="AH1755" s="95">
        <v>0</v>
      </c>
      <c r="AI1755" s="95">
        <v>102865.62819767</v>
      </c>
      <c r="AJ1755" s="95">
        <v>85972.707374572798</v>
      </c>
      <c r="AK1755" s="95">
        <v>0</v>
      </c>
      <c r="AL1755" s="95">
        <v>16842.453102350199</v>
      </c>
      <c r="AM1755" s="95">
        <v>483.00943056121503</v>
      </c>
      <c r="AN1755" s="95">
        <v>445463.22335434001</v>
      </c>
      <c r="AO1755" s="95">
        <v>3859861.3863220201</v>
      </c>
      <c r="AP1755" s="95">
        <v>0</v>
      </c>
      <c r="AQ1755" s="95">
        <v>201042.730665207</v>
      </c>
      <c r="AR1755" s="95">
        <v>35243.939406395002</v>
      </c>
      <c r="AS1755" s="95">
        <v>0</v>
      </c>
      <c r="AT1755" s="95">
        <v>0</v>
      </c>
      <c r="AU1755" s="95">
        <v>0</v>
      </c>
      <c r="AV1755" s="95">
        <v>1747025.90742493</v>
      </c>
      <c r="AW1755" s="95">
        <v>0</v>
      </c>
      <c r="AX1755" s="95">
        <v>27529.462856292699</v>
      </c>
      <c r="AY1755" s="95">
        <v>1089221.7277069101</v>
      </c>
      <c r="AZ1755" s="95">
        <v>1265539.19250488</v>
      </c>
      <c r="BA1755" s="95">
        <v>0</v>
      </c>
      <c r="BB1755" s="95">
        <v>977837.23225402797</v>
      </c>
      <c r="BC1755" s="95">
        <v>696411.18436431896</v>
      </c>
      <c r="BD1755" s="95">
        <v>0</v>
      </c>
      <c r="BE1755" s="95">
        <v>145379.004858017</v>
      </c>
      <c r="BF1755" s="95">
        <v>3861.2399118542698</v>
      </c>
      <c r="BG1755" s="95">
        <v>1749633.8487091099</v>
      </c>
      <c r="BH1755" s="95">
        <v>1044845.4592971799</v>
      </c>
      <c r="BI1755" s="95">
        <v>0</v>
      </c>
      <c r="BJ1755" s="95">
        <v>115866.84957408901</v>
      </c>
      <c r="BK1755" s="95">
        <v>16484.453772544901</v>
      </c>
      <c r="BL1755" s="95">
        <v>0</v>
      </c>
      <c r="BM1755" s="95">
        <v>0</v>
      </c>
      <c r="BN1755" s="95">
        <v>0</v>
      </c>
      <c r="BO1755" s="95">
        <v>0</v>
      </c>
      <c r="BP1755" s="95">
        <v>0</v>
      </c>
      <c r="BQ1755" s="95">
        <v>0</v>
      </c>
      <c r="BR1755" s="95">
        <v>283289.80843353301</v>
      </c>
      <c r="BS1755" s="95">
        <v>555866.02300262498</v>
      </c>
      <c r="BT1755" s="95">
        <v>0</v>
      </c>
      <c r="BU1755" s="95">
        <v>74886.75</v>
      </c>
      <c r="BV1755" s="95">
        <v>256209.35588836699</v>
      </c>
      <c r="BW1755" s="95">
        <v>0</v>
      </c>
      <c r="BX1755" s="95">
        <v>11595.499989509601</v>
      </c>
      <c r="BY1755" s="95">
        <v>0</v>
      </c>
      <c r="BZ1755" s="95">
        <v>0</v>
      </c>
      <c r="CA1755" s="95">
        <v>4215.5968692302704</v>
      </c>
      <c r="CB1755" s="95">
        <v>462599.398593903</v>
      </c>
      <c r="CC1755" s="95">
        <v>4061211.2543945299</v>
      </c>
      <c r="CD1755" s="95">
        <v>1165057.18617249</v>
      </c>
      <c r="CE1755" s="95">
        <v>106.072425048798</v>
      </c>
      <c r="CF1755" s="95">
        <v>17754.271548748002</v>
      </c>
      <c r="CG1755" s="95">
        <v>152454.089050293</v>
      </c>
      <c r="CH1755" s="95">
        <v>0</v>
      </c>
      <c r="CI1755" s="95">
        <v>4325.6019227504703</v>
      </c>
      <c r="CJ1755" s="95">
        <v>480000.400756836</v>
      </c>
      <c r="CK1755" s="95">
        <v>4211007.0805053702</v>
      </c>
      <c r="CL1755" s="95">
        <v>1177298.8840332001</v>
      </c>
      <c r="CM1755" s="160">
        <v>5773.0654695034</v>
      </c>
      <c r="CN1755" s="160">
        <v>926304.619789124</v>
      </c>
      <c r="CO1755" s="160">
        <v>5970337.2506713904</v>
      </c>
      <c r="CP1755" s="95">
        <v>1177298.8840332001</v>
      </c>
      <c r="CQ1755" s="95">
        <v>0</v>
      </c>
      <c r="CR1755" s="95">
        <v>0</v>
      </c>
      <c r="CS1755" s="95">
        <v>0</v>
      </c>
      <c r="CT1755" s="95">
        <v>0</v>
      </c>
      <c r="CU1755" s="161">
        <v>480353.67014265101</v>
      </c>
      <c r="CV1755" s="161">
        <v>4213665.3434448233</v>
      </c>
    </row>
    <row r="1756" spans="1:100" x14ac:dyDescent="0.2">
      <c r="A1756" s="94" t="s">
        <v>77</v>
      </c>
      <c r="B1756" s="96">
        <v>41518</v>
      </c>
      <c r="C1756" s="95">
        <v>3958.6513278484299</v>
      </c>
      <c r="D1756" s="95">
        <v>0</v>
      </c>
      <c r="E1756" s="95">
        <v>222.638618424535</v>
      </c>
      <c r="F1756" s="95">
        <v>79.554255397990303</v>
      </c>
      <c r="G1756" s="95">
        <v>0</v>
      </c>
      <c r="H1756" s="95">
        <v>0</v>
      </c>
      <c r="I1756" s="95">
        <v>0</v>
      </c>
      <c r="J1756" s="95">
        <v>1452.66719266772</v>
      </c>
      <c r="K1756" s="95">
        <v>0</v>
      </c>
      <c r="L1756" s="95">
        <v>35.999082663096502</v>
      </c>
      <c r="M1756" s="95">
        <v>1209.0479149371399</v>
      </c>
      <c r="N1756" s="95">
        <v>1162.19572491944</v>
      </c>
      <c r="O1756" s="95">
        <v>0</v>
      </c>
      <c r="P1756" s="95">
        <v>1497.56183877587</v>
      </c>
      <c r="Q1756" s="95">
        <v>286.295218463987</v>
      </c>
      <c r="R1756" s="95">
        <v>0</v>
      </c>
      <c r="S1756" s="95">
        <v>110.65941429697</v>
      </c>
      <c r="T1756" s="95">
        <v>0.93779164658917602</v>
      </c>
      <c r="U1756" s="95">
        <v>1462.22507798672</v>
      </c>
      <c r="V1756" s="95">
        <v>434062.69863891602</v>
      </c>
      <c r="W1756" s="95">
        <v>0</v>
      </c>
      <c r="X1756" s="95">
        <v>23847.9380497932</v>
      </c>
      <c r="Y1756" s="95">
        <v>3753.4920409023798</v>
      </c>
      <c r="Z1756" s="95">
        <v>0</v>
      </c>
      <c r="AA1756" s="95">
        <v>0</v>
      </c>
      <c r="AB1756" s="95">
        <v>0</v>
      </c>
      <c r="AC1756" s="95">
        <v>444561.45264816302</v>
      </c>
      <c r="AD1756" s="95">
        <v>0</v>
      </c>
      <c r="AE1756" s="95">
        <v>3643.5602431297302</v>
      </c>
      <c r="AF1756" s="95">
        <v>116556.039539337</v>
      </c>
      <c r="AG1756" s="95">
        <v>151970.34011077901</v>
      </c>
      <c r="AH1756" s="95">
        <v>0</v>
      </c>
      <c r="AI1756" s="95">
        <v>100976.393996239</v>
      </c>
      <c r="AJ1756" s="95">
        <v>85876.370181083694</v>
      </c>
      <c r="AK1756" s="95">
        <v>0</v>
      </c>
      <c r="AL1756" s="95">
        <v>17870.933388233199</v>
      </c>
      <c r="AM1756" s="95">
        <v>13.8167145701591</v>
      </c>
      <c r="AN1756" s="95">
        <v>444759.06322097802</v>
      </c>
      <c r="AO1756" s="95">
        <v>3803527.7557373</v>
      </c>
      <c r="AP1756" s="95">
        <v>0</v>
      </c>
      <c r="AQ1756" s="95">
        <v>210053.295232773</v>
      </c>
      <c r="AR1756" s="95">
        <v>31779.424738645601</v>
      </c>
      <c r="AS1756" s="95">
        <v>0</v>
      </c>
      <c r="AT1756" s="95">
        <v>0</v>
      </c>
      <c r="AU1756" s="95">
        <v>0</v>
      </c>
      <c r="AV1756" s="95">
        <v>1747010.8909454299</v>
      </c>
      <c r="AW1756" s="95">
        <v>0</v>
      </c>
      <c r="AX1756" s="95">
        <v>25101.405089855201</v>
      </c>
      <c r="AY1756" s="95">
        <v>1106390.9001007101</v>
      </c>
      <c r="AZ1756" s="95">
        <v>1247347.38597107</v>
      </c>
      <c r="BA1756" s="95">
        <v>0</v>
      </c>
      <c r="BB1756" s="95">
        <v>962239.40003204299</v>
      </c>
      <c r="BC1756" s="95">
        <v>699116.969139099</v>
      </c>
      <c r="BD1756" s="95">
        <v>0</v>
      </c>
      <c r="BE1756" s="95">
        <v>155019.27786636399</v>
      </c>
      <c r="BF1756" s="95">
        <v>110.484753200784</v>
      </c>
      <c r="BG1756" s="95">
        <v>1752271.64151001</v>
      </c>
      <c r="BH1756" s="95">
        <v>1044154.88665009</v>
      </c>
      <c r="BI1756" s="95">
        <v>0</v>
      </c>
      <c r="BJ1756" s="95">
        <v>121196.353513718</v>
      </c>
      <c r="BK1756" s="95">
        <v>15440.7751125097</v>
      </c>
      <c r="BL1756" s="95">
        <v>0</v>
      </c>
      <c r="BM1756" s="95">
        <v>0</v>
      </c>
      <c r="BN1756" s="95">
        <v>0</v>
      </c>
      <c r="BO1756" s="95">
        <v>0</v>
      </c>
      <c r="BP1756" s="95">
        <v>0</v>
      </c>
      <c r="BQ1756" s="95">
        <v>0</v>
      </c>
      <c r="BR1756" s="95">
        <v>288564.20849227899</v>
      </c>
      <c r="BS1756" s="95">
        <v>551141.09037017799</v>
      </c>
      <c r="BT1756" s="95">
        <v>0</v>
      </c>
      <c r="BU1756" s="95">
        <v>60994.5</v>
      </c>
      <c r="BV1756" s="95">
        <v>257634.67262458801</v>
      </c>
      <c r="BW1756" s="95">
        <v>0</v>
      </c>
      <c r="BX1756" s="95">
        <v>11945.109987735699</v>
      </c>
      <c r="BY1756" s="95">
        <v>0</v>
      </c>
      <c r="BZ1756" s="95">
        <v>0</v>
      </c>
      <c r="CA1756" s="95">
        <v>4180.9766530990601</v>
      </c>
      <c r="CB1756" s="95">
        <v>456326.26558303798</v>
      </c>
      <c r="CC1756" s="95">
        <v>4009837.6010436998</v>
      </c>
      <c r="CD1756" s="95">
        <v>1160840.58543396</v>
      </c>
      <c r="CE1756" s="95">
        <v>112.293923954479</v>
      </c>
      <c r="CF1756" s="95">
        <v>18094.892500877399</v>
      </c>
      <c r="CG1756" s="95">
        <v>156575.64875793501</v>
      </c>
      <c r="CH1756" s="95">
        <v>0</v>
      </c>
      <c r="CI1756" s="95">
        <v>4298.06353765726</v>
      </c>
      <c r="CJ1756" s="95">
        <v>474518.03062057501</v>
      </c>
      <c r="CK1756" s="95">
        <v>4186123.0797729502</v>
      </c>
      <c r="CL1756" s="95">
        <v>1172535.0179595901</v>
      </c>
      <c r="CM1756" s="160">
        <v>5742.4075210690498</v>
      </c>
      <c r="CN1756" s="160">
        <v>919921.25673675502</v>
      </c>
      <c r="CO1756" s="160">
        <v>5936328.8103027297</v>
      </c>
      <c r="CP1756" s="95">
        <v>1172535.0179595901</v>
      </c>
      <c r="CQ1756" s="95">
        <v>0</v>
      </c>
      <c r="CR1756" s="95">
        <v>0</v>
      </c>
      <c r="CS1756" s="95">
        <v>0</v>
      </c>
      <c r="CT1756" s="95">
        <v>0</v>
      </c>
      <c r="CU1756" s="161">
        <v>474421.15808391536</v>
      </c>
      <c r="CV1756" s="161">
        <v>4166413.2498016348</v>
      </c>
    </row>
    <row r="1757" spans="1:100" x14ac:dyDescent="0.2">
      <c r="A1757" s="94" t="s">
        <v>77</v>
      </c>
      <c r="B1757" s="96">
        <v>41609</v>
      </c>
      <c r="C1757" s="95">
        <v>3838.2756233513401</v>
      </c>
      <c r="D1757" s="95">
        <v>0</v>
      </c>
      <c r="E1757" s="95">
        <v>205.158746702597</v>
      </c>
      <c r="F1757" s="95">
        <v>64.237184717319906</v>
      </c>
      <c r="G1757" s="95">
        <v>0</v>
      </c>
      <c r="H1757" s="95">
        <v>0</v>
      </c>
      <c r="I1757" s="95">
        <v>0</v>
      </c>
      <c r="J1757" s="95">
        <v>1453.81340838969</v>
      </c>
      <c r="K1757" s="95">
        <v>0</v>
      </c>
      <c r="L1757" s="95">
        <v>13.0917996338103</v>
      </c>
      <c r="M1757" s="95">
        <v>1208.4365974664699</v>
      </c>
      <c r="N1757" s="95">
        <v>1112.9668578952601</v>
      </c>
      <c r="O1757" s="95">
        <v>0</v>
      </c>
      <c r="P1757" s="95">
        <v>1430.0273446142701</v>
      </c>
      <c r="Q1757" s="95">
        <v>282.88182194158401</v>
      </c>
      <c r="R1757" s="95">
        <v>0</v>
      </c>
      <c r="S1757" s="95">
        <v>108.681765486486</v>
      </c>
      <c r="T1757" s="95">
        <v>0</v>
      </c>
      <c r="U1757" s="95">
        <v>1449.1863889098199</v>
      </c>
      <c r="V1757" s="95">
        <v>423588.58306503302</v>
      </c>
      <c r="W1757" s="95">
        <v>0</v>
      </c>
      <c r="X1757" s="95">
        <v>23745.437466621399</v>
      </c>
      <c r="Y1757" s="95">
        <v>3346.2235216498402</v>
      </c>
      <c r="Z1757" s="95">
        <v>0</v>
      </c>
      <c r="AA1757" s="95">
        <v>0</v>
      </c>
      <c r="AB1757" s="95">
        <v>0</v>
      </c>
      <c r="AC1757" s="95">
        <v>436019.17670822103</v>
      </c>
      <c r="AD1757" s="95">
        <v>0</v>
      </c>
      <c r="AE1757" s="95">
        <v>2428.6243366599101</v>
      </c>
      <c r="AF1757" s="95">
        <v>115397.519895554</v>
      </c>
      <c r="AG1757" s="95">
        <v>148494.278232574</v>
      </c>
      <c r="AH1757" s="95">
        <v>0</v>
      </c>
      <c r="AI1757" s="95">
        <v>97887.776470184297</v>
      </c>
      <c r="AJ1757" s="95">
        <v>82927.754706382795</v>
      </c>
      <c r="AK1757" s="95">
        <v>0</v>
      </c>
      <c r="AL1757" s="95">
        <v>18669.615026235599</v>
      </c>
      <c r="AM1757" s="95">
        <v>0</v>
      </c>
      <c r="AN1757" s="95">
        <v>436256.85633087199</v>
      </c>
      <c r="AO1757" s="95">
        <v>3723919.89761353</v>
      </c>
      <c r="AP1757" s="95">
        <v>0</v>
      </c>
      <c r="AQ1757" s="95">
        <v>213283.17971038801</v>
      </c>
      <c r="AR1757" s="95">
        <v>27335.700543642</v>
      </c>
      <c r="AS1757" s="95">
        <v>0</v>
      </c>
      <c r="AT1757" s="95">
        <v>0</v>
      </c>
      <c r="AU1757" s="95">
        <v>0</v>
      </c>
      <c r="AV1757" s="95">
        <v>1720021.2571868901</v>
      </c>
      <c r="AW1757" s="95">
        <v>0</v>
      </c>
      <c r="AX1757" s="95">
        <v>12988.089305043201</v>
      </c>
      <c r="AY1757" s="95">
        <v>1087027.2435455299</v>
      </c>
      <c r="AZ1757" s="95">
        <v>1217140.43144226</v>
      </c>
      <c r="BA1757" s="95">
        <v>0</v>
      </c>
      <c r="BB1757" s="95">
        <v>934722.03038787795</v>
      </c>
      <c r="BC1757" s="95">
        <v>678756.69548797596</v>
      </c>
      <c r="BD1757" s="95">
        <v>0</v>
      </c>
      <c r="BE1757" s="95">
        <v>159449.26187896699</v>
      </c>
      <c r="BF1757" s="95">
        <v>0</v>
      </c>
      <c r="BG1757" s="95">
        <v>1714221.4264984101</v>
      </c>
      <c r="BH1757" s="95">
        <v>1032690.92549896</v>
      </c>
      <c r="BI1757" s="95">
        <v>0</v>
      </c>
      <c r="BJ1757" s="95">
        <v>128948.91831302601</v>
      </c>
      <c r="BK1757" s="95">
        <v>13961.1141670942</v>
      </c>
      <c r="BL1757" s="95">
        <v>0</v>
      </c>
      <c r="BM1757" s="95">
        <v>0</v>
      </c>
      <c r="BN1757" s="95">
        <v>0</v>
      </c>
      <c r="BO1757" s="95">
        <v>0</v>
      </c>
      <c r="BP1757" s="95">
        <v>0</v>
      </c>
      <c r="BQ1757" s="95">
        <v>0</v>
      </c>
      <c r="BR1757" s="95">
        <v>296678.72586440999</v>
      </c>
      <c r="BS1757" s="95">
        <v>545206.882133484</v>
      </c>
      <c r="BT1757" s="95">
        <v>0</v>
      </c>
      <c r="BU1757" s="95">
        <v>67470</v>
      </c>
      <c r="BV1757" s="95">
        <v>250693.51953697199</v>
      </c>
      <c r="BW1757" s="95">
        <v>0</v>
      </c>
      <c r="BX1757" s="95">
        <v>11871.189991474201</v>
      </c>
      <c r="BY1757" s="95">
        <v>0</v>
      </c>
      <c r="BZ1757" s="95">
        <v>0</v>
      </c>
      <c r="CA1757" s="95">
        <v>4041.2703129053102</v>
      </c>
      <c r="CB1757" s="95">
        <v>448115.06967163098</v>
      </c>
      <c r="CC1757" s="95">
        <v>3940531.6269531301</v>
      </c>
      <c r="CD1757" s="95">
        <v>1159465.0918731701</v>
      </c>
      <c r="CE1757" s="95">
        <v>110.257739672437</v>
      </c>
      <c r="CF1757" s="95">
        <v>19075.1146256924</v>
      </c>
      <c r="CG1757" s="95">
        <v>163106.12460517901</v>
      </c>
      <c r="CH1757" s="95">
        <v>0</v>
      </c>
      <c r="CI1757" s="95">
        <v>4151.2733855247498</v>
      </c>
      <c r="CJ1757" s="95">
        <v>466938.24647522002</v>
      </c>
      <c r="CK1757" s="95">
        <v>4086521.2837219201</v>
      </c>
      <c r="CL1757" s="95">
        <v>1171913.9548645001</v>
      </c>
      <c r="CM1757" s="160">
        <v>5596.59366053343</v>
      </c>
      <c r="CN1757" s="160">
        <v>902496.75285339402</v>
      </c>
      <c r="CO1757" s="160">
        <v>5794997.3895873995</v>
      </c>
      <c r="CP1757" s="95">
        <v>1171913.9548645001</v>
      </c>
      <c r="CQ1757" s="95">
        <v>0</v>
      </c>
      <c r="CR1757" s="95">
        <v>0</v>
      </c>
      <c r="CS1757" s="95">
        <v>0</v>
      </c>
      <c r="CT1757" s="95">
        <v>0</v>
      </c>
      <c r="CU1757" s="161">
        <v>467190.1842973234</v>
      </c>
      <c r="CV1757" s="161">
        <v>4103637.751558309</v>
      </c>
    </row>
    <row r="1758" spans="1:100" x14ac:dyDescent="0.2">
      <c r="A1758" s="94" t="s">
        <v>77</v>
      </c>
      <c r="B1758" s="96">
        <v>41699</v>
      </c>
      <c r="C1758" s="95">
        <v>3895.34203311801</v>
      </c>
      <c r="D1758" s="95">
        <v>0</v>
      </c>
      <c r="E1758" s="95">
        <v>216.781767535955</v>
      </c>
      <c r="F1758" s="95">
        <v>68.677579289302201</v>
      </c>
      <c r="G1758" s="95">
        <v>0</v>
      </c>
      <c r="H1758" s="95">
        <v>0</v>
      </c>
      <c r="I1758" s="95">
        <v>0</v>
      </c>
      <c r="J1758" s="95">
        <v>1449.34448446333</v>
      </c>
      <c r="K1758" s="95">
        <v>0</v>
      </c>
      <c r="L1758" s="95">
        <v>17.877398747718001</v>
      </c>
      <c r="M1758" s="95">
        <v>1211.0687846094399</v>
      </c>
      <c r="N1758" s="95">
        <v>1109.43816207349</v>
      </c>
      <c r="O1758" s="95">
        <v>0</v>
      </c>
      <c r="P1758" s="95">
        <v>1481.8377184271801</v>
      </c>
      <c r="Q1758" s="95">
        <v>284.79356808587897</v>
      </c>
      <c r="R1758" s="95">
        <v>0</v>
      </c>
      <c r="S1758" s="95">
        <v>110.47457867488301</v>
      </c>
      <c r="T1758" s="95">
        <v>0</v>
      </c>
      <c r="U1758" s="95">
        <v>1448.9999382793901</v>
      </c>
      <c r="V1758" s="95">
        <v>427891.98059845</v>
      </c>
      <c r="W1758" s="95">
        <v>0</v>
      </c>
      <c r="X1758" s="95">
        <v>24155.600886106498</v>
      </c>
      <c r="Y1758" s="95">
        <v>3292.9565001726201</v>
      </c>
      <c r="Z1758" s="95">
        <v>0</v>
      </c>
      <c r="AA1758" s="95">
        <v>0</v>
      </c>
      <c r="AB1758" s="95">
        <v>0</v>
      </c>
      <c r="AC1758" s="95">
        <v>431636.19987487799</v>
      </c>
      <c r="AD1758" s="95">
        <v>0</v>
      </c>
      <c r="AE1758" s="95">
        <v>3722.2431749403499</v>
      </c>
      <c r="AF1758" s="95">
        <v>117312.84312057499</v>
      </c>
      <c r="AG1758" s="95">
        <v>146194.38568306001</v>
      </c>
      <c r="AH1758" s="95">
        <v>0</v>
      </c>
      <c r="AI1758" s="95">
        <v>100685.946731567</v>
      </c>
      <c r="AJ1758" s="95">
        <v>83327.940628051801</v>
      </c>
      <c r="AK1758" s="95">
        <v>0</v>
      </c>
      <c r="AL1758" s="95">
        <v>18142.418592452999</v>
      </c>
      <c r="AM1758" s="95">
        <v>0</v>
      </c>
      <c r="AN1758" s="95">
        <v>431753.71858978301</v>
      </c>
      <c r="AO1758" s="95">
        <v>3778605.6953125</v>
      </c>
      <c r="AP1758" s="95">
        <v>0</v>
      </c>
      <c r="AQ1758" s="95">
        <v>214889.350013733</v>
      </c>
      <c r="AR1758" s="95">
        <v>27513.3063359261</v>
      </c>
      <c r="AS1758" s="95">
        <v>0</v>
      </c>
      <c r="AT1758" s="95">
        <v>0</v>
      </c>
      <c r="AU1758" s="95">
        <v>0</v>
      </c>
      <c r="AV1758" s="95">
        <v>1698782.76210022</v>
      </c>
      <c r="AW1758" s="95">
        <v>0</v>
      </c>
      <c r="AX1758" s="95">
        <v>25141.450466871302</v>
      </c>
      <c r="AY1758" s="95">
        <v>1099086.85496521</v>
      </c>
      <c r="AZ1758" s="95">
        <v>1193876.30130005</v>
      </c>
      <c r="BA1758" s="95">
        <v>0</v>
      </c>
      <c r="BB1758" s="95">
        <v>973027.37117004395</v>
      </c>
      <c r="BC1758" s="95">
        <v>686840.97751617397</v>
      </c>
      <c r="BD1758" s="95">
        <v>0</v>
      </c>
      <c r="BE1758" s="95">
        <v>155333.28486633301</v>
      </c>
      <c r="BF1758" s="95">
        <v>0</v>
      </c>
      <c r="BG1758" s="95">
        <v>1701389.2465210001</v>
      </c>
      <c r="BH1758" s="95">
        <v>1020935.60691833</v>
      </c>
      <c r="BI1758" s="95">
        <v>0</v>
      </c>
      <c r="BJ1758" s="95">
        <v>128757.62866497001</v>
      </c>
      <c r="BK1758" s="95">
        <v>14072.6351194382</v>
      </c>
      <c r="BL1758" s="95">
        <v>0</v>
      </c>
      <c r="BM1758" s="95">
        <v>0</v>
      </c>
      <c r="BN1758" s="95">
        <v>0</v>
      </c>
      <c r="BO1758" s="95">
        <v>0</v>
      </c>
      <c r="BP1758" s="95">
        <v>0</v>
      </c>
      <c r="BQ1758" s="95">
        <v>0</v>
      </c>
      <c r="BR1758" s="95">
        <v>294202.05462646502</v>
      </c>
      <c r="BS1758" s="95">
        <v>536537.21801757801</v>
      </c>
      <c r="BT1758" s="95">
        <v>0</v>
      </c>
      <c r="BU1758" s="95">
        <v>70385.5</v>
      </c>
      <c r="BV1758" s="95">
        <v>253143.835351944</v>
      </c>
      <c r="BW1758" s="95">
        <v>0</v>
      </c>
      <c r="BX1758" s="95">
        <v>11695.939991474201</v>
      </c>
      <c r="BY1758" s="95">
        <v>0</v>
      </c>
      <c r="BZ1758" s="95">
        <v>0</v>
      </c>
      <c r="CA1758" s="95">
        <v>4115.5322284102404</v>
      </c>
      <c r="CB1758" s="95">
        <v>452867.70473480201</v>
      </c>
      <c r="CC1758" s="95">
        <v>3997936.4397277799</v>
      </c>
      <c r="CD1758" s="95">
        <v>1157221.43817139</v>
      </c>
      <c r="CE1758" s="95">
        <v>112.020597127266</v>
      </c>
      <c r="CF1758" s="95">
        <v>18175.2787401676</v>
      </c>
      <c r="CG1758" s="95">
        <v>156043.579803467</v>
      </c>
      <c r="CH1758" s="95">
        <v>0</v>
      </c>
      <c r="CI1758" s="95">
        <v>4218.96233361959</v>
      </c>
      <c r="CJ1758" s="95">
        <v>470467.35596084601</v>
      </c>
      <c r="CK1758" s="95">
        <v>4147606.0304565402</v>
      </c>
      <c r="CL1758" s="95">
        <v>1170386.05909729</v>
      </c>
      <c r="CM1758" s="160">
        <v>5653.0790309905997</v>
      </c>
      <c r="CN1758" s="160">
        <v>902211.84074401902</v>
      </c>
      <c r="CO1758" s="160">
        <v>5845532.0016479502</v>
      </c>
      <c r="CP1758" s="95">
        <v>1170386.05909729</v>
      </c>
      <c r="CQ1758" s="95">
        <v>0</v>
      </c>
      <c r="CR1758" s="95">
        <v>0</v>
      </c>
      <c r="CS1758" s="95">
        <v>0</v>
      </c>
      <c r="CT1758" s="95">
        <v>0</v>
      </c>
      <c r="CU1758" s="161">
        <v>471042.98347496963</v>
      </c>
      <c r="CV1758" s="161">
        <v>4153980.0195312467</v>
      </c>
    </row>
    <row r="1759" spans="1:100" x14ac:dyDescent="0.2">
      <c r="A1759" s="94" t="s">
        <v>77</v>
      </c>
      <c r="B1759" s="96">
        <v>41791</v>
      </c>
      <c r="C1759" s="95">
        <v>3840.3847340643401</v>
      </c>
      <c r="D1759" s="95">
        <v>0</v>
      </c>
      <c r="E1759" s="95">
        <v>221.11494953557801</v>
      </c>
      <c r="F1759" s="95">
        <v>72.033837878145306</v>
      </c>
      <c r="G1759" s="95">
        <v>0</v>
      </c>
      <c r="H1759" s="95">
        <v>0</v>
      </c>
      <c r="I1759" s="95">
        <v>0</v>
      </c>
      <c r="J1759" s="95">
        <v>1451.95684124529</v>
      </c>
      <c r="K1759" s="95">
        <v>0</v>
      </c>
      <c r="L1759" s="95">
        <v>31.279602567432399</v>
      </c>
      <c r="M1759" s="95">
        <v>1215.52781607211</v>
      </c>
      <c r="N1759" s="95">
        <v>1089.4607464969199</v>
      </c>
      <c r="O1759" s="95">
        <v>0</v>
      </c>
      <c r="P1759" s="95">
        <v>1441.79418084025</v>
      </c>
      <c r="Q1759" s="95">
        <v>282.51356685906597</v>
      </c>
      <c r="R1759" s="95">
        <v>0</v>
      </c>
      <c r="S1759" s="95">
        <v>104.70023144129701</v>
      </c>
      <c r="T1759" s="95">
        <v>0</v>
      </c>
      <c r="U1759" s="95">
        <v>1454.3101520538301</v>
      </c>
      <c r="V1759" s="95">
        <v>427129.659324646</v>
      </c>
      <c r="W1759" s="95">
        <v>0</v>
      </c>
      <c r="X1759" s="95">
        <v>22888.627820491802</v>
      </c>
      <c r="Y1759" s="95">
        <v>3441.9608598947498</v>
      </c>
      <c r="Z1759" s="95">
        <v>0</v>
      </c>
      <c r="AA1759" s="95">
        <v>0</v>
      </c>
      <c r="AB1759" s="95">
        <v>0</v>
      </c>
      <c r="AC1759" s="95">
        <v>431651.42080307001</v>
      </c>
      <c r="AD1759" s="95">
        <v>0</v>
      </c>
      <c r="AE1759" s="95">
        <v>4961.2838367819804</v>
      </c>
      <c r="AF1759" s="95">
        <v>118557.094651222</v>
      </c>
      <c r="AG1759" s="95">
        <v>144461.150938034</v>
      </c>
      <c r="AH1759" s="95">
        <v>0</v>
      </c>
      <c r="AI1759" s="95">
        <v>98639.9262294769</v>
      </c>
      <c r="AJ1759" s="95">
        <v>81075.909732818604</v>
      </c>
      <c r="AK1759" s="95">
        <v>0</v>
      </c>
      <c r="AL1759" s="95">
        <v>17620.676762580901</v>
      </c>
      <c r="AM1759" s="95">
        <v>0</v>
      </c>
      <c r="AN1759" s="95">
        <v>431752.82362747198</v>
      </c>
      <c r="AO1759" s="95">
        <v>3759672.7873840299</v>
      </c>
      <c r="AP1759" s="95">
        <v>0</v>
      </c>
      <c r="AQ1759" s="95">
        <v>202162.32969284101</v>
      </c>
      <c r="AR1759" s="95">
        <v>28233.5203473568</v>
      </c>
      <c r="AS1759" s="95">
        <v>0</v>
      </c>
      <c r="AT1759" s="95">
        <v>0</v>
      </c>
      <c r="AU1759" s="95">
        <v>0</v>
      </c>
      <c r="AV1759" s="95">
        <v>1702639.69960022</v>
      </c>
      <c r="AW1759" s="95">
        <v>0</v>
      </c>
      <c r="AX1759" s="95">
        <v>40552.018048286402</v>
      </c>
      <c r="AY1759" s="95">
        <v>1111216.03691101</v>
      </c>
      <c r="AZ1759" s="95">
        <v>1176154.6987914999</v>
      </c>
      <c r="BA1759" s="95">
        <v>0</v>
      </c>
      <c r="BB1759" s="95">
        <v>945501.52784729004</v>
      </c>
      <c r="BC1759" s="95">
        <v>671340.40159606899</v>
      </c>
      <c r="BD1759" s="95">
        <v>0</v>
      </c>
      <c r="BE1759" s="95">
        <v>153363.44310188299</v>
      </c>
      <c r="BF1759" s="95">
        <v>0</v>
      </c>
      <c r="BG1759" s="95">
        <v>1703258.4513854999</v>
      </c>
      <c r="BH1759" s="95">
        <v>1013152.61434174</v>
      </c>
      <c r="BI1759" s="95">
        <v>0</v>
      </c>
      <c r="BJ1759" s="95">
        <v>129144.83743763001</v>
      </c>
      <c r="BK1759" s="95">
        <v>14336.113089323</v>
      </c>
      <c r="BL1759" s="95">
        <v>0</v>
      </c>
      <c r="BM1759" s="95">
        <v>0</v>
      </c>
      <c r="BN1759" s="95">
        <v>0</v>
      </c>
      <c r="BO1759" s="95">
        <v>0</v>
      </c>
      <c r="BP1759" s="95">
        <v>0</v>
      </c>
      <c r="BQ1759" s="95">
        <v>0</v>
      </c>
      <c r="BR1759" s="95">
        <v>295018.347240448</v>
      </c>
      <c r="BS1759" s="95">
        <v>534468.34725189197</v>
      </c>
      <c r="BT1759" s="95">
        <v>0</v>
      </c>
      <c r="BU1759" s="95">
        <v>71428.919999122605</v>
      </c>
      <c r="BV1759" s="95">
        <v>248043.094741821</v>
      </c>
      <c r="BW1759" s="95">
        <v>0</v>
      </c>
      <c r="BX1759" s="95">
        <v>12377.3799920082</v>
      </c>
      <c r="BY1759" s="95">
        <v>0</v>
      </c>
      <c r="BZ1759" s="95">
        <v>0</v>
      </c>
      <c r="CA1759" s="95">
        <v>4061.3160115778401</v>
      </c>
      <c r="CB1759" s="95">
        <v>448344.68866348302</v>
      </c>
      <c r="CC1759" s="95">
        <v>3957352.2998352102</v>
      </c>
      <c r="CD1759" s="95">
        <v>1143911.8207855199</v>
      </c>
      <c r="CE1759" s="95">
        <v>105.250188756734</v>
      </c>
      <c r="CF1759" s="95">
        <v>17632.167540788701</v>
      </c>
      <c r="CG1759" s="95">
        <v>154326.24055671701</v>
      </c>
      <c r="CH1759" s="95">
        <v>0</v>
      </c>
      <c r="CI1759" s="95">
        <v>4170.6787614226296</v>
      </c>
      <c r="CJ1759" s="95">
        <v>466185.82884216303</v>
      </c>
      <c r="CK1759" s="95">
        <v>4101141.0513610798</v>
      </c>
      <c r="CL1759" s="95">
        <v>1155572.0135498</v>
      </c>
      <c r="CM1759" s="160">
        <v>5612.9902345538103</v>
      </c>
      <c r="CN1759" s="160">
        <v>896929.14692688</v>
      </c>
      <c r="CO1759" s="160">
        <v>5817170.6139526404</v>
      </c>
      <c r="CP1759" s="95">
        <v>1155572.0135498</v>
      </c>
      <c r="CQ1759" s="95">
        <v>0</v>
      </c>
      <c r="CR1759" s="95">
        <v>0</v>
      </c>
      <c r="CS1759" s="95">
        <v>0</v>
      </c>
      <c r="CT1759" s="95">
        <v>0</v>
      </c>
      <c r="CU1759" s="161">
        <v>465976.85620427172</v>
      </c>
      <c r="CV1759" s="161">
        <v>4111678.5403919271</v>
      </c>
    </row>
    <row r="1760" spans="1:100" x14ac:dyDescent="0.2">
      <c r="A1760" s="94" t="s">
        <v>77</v>
      </c>
      <c r="B1760" s="96">
        <v>41883</v>
      </c>
      <c r="C1760" s="95">
        <v>3847.1690230071499</v>
      </c>
      <c r="D1760" s="95">
        <v>0</v>
      </c>
      <c r="E1760" s="95">
        <v>225.684109125286</v>
      </c>
      <c r="F1760" s="95">
        <v>73.530194551684005</v>
      </c>
      <c r="G1760" s="95">
        <v>0</v>
      </c>
      <c r="H1760" s="95">
        <v>0</v>
      </c>
      <c r="I1760" s="95">
        <v>0</v>
      </c>
      <c r="J1760" s="95">
        <v>1428.68964000046</v>
      </c>
      <c r="K1760" s="95">
        <v>0</v>
      </c>
      <c r="L1760" s="95">
        <v>22.410062177339601</v>
      </c>
      <c r="M1760" s="95">
        <v>1213.06900762022</v>
      </c>
      <c r="N1760" s="95">
        <v>1068.9498597085501</v>
      </c>
      <c r="O1760" s="95">
        <v>0</v>
      </c>
      <c r="P1760" s="95">
        <v>1488.23185640574</v>
      </c>
      <c r="Q1760" s="95">
        <v>281.46457609906798</v>
      </c>
      <c r="R1760" s="95">
        <v>0</v>
      </c>
      <c r="S1760" s="95">
        <v>107.671660395339</v>
      </c>
      <c r="T1760" s="95">
        <v>0</v>
      </c>
      <c r="U1760" s="95">
        <v>1438.6947226971399</v>
      </c>
      <c r="V1760" s="95">
        <v>426807.19263839698</v>
      </c>
      <c r="W1760" s="95">
        <v>0</v>
      </c>
      <c r="X1760" s="95">
        <v>22368.623722791701</v>
      </c>
      <c r="Y1760" s="95">
        <v>3571.0435215532798</v>
      </c>
      <c r="Z1760" s="95">
        <v>0</v>
      </c>
      <c r="AA1760" s="95">
        <v>0</v>
      </c>
      <c r="AB1760" s="95">
        <v>0</v>
      </c>
      <c r="AC1760" s="95">
        <v>428275.39422607399</v>
      </c>
      <c r="AD1760" s="95">
        <v>0</v>
      </c>
      <c r="AE1760" s="95">
        <v>5735.4492877125704</v>
      </c>
      <c r="AF1760" s="95">
        <v>117031.759174347</v>
      </c>
      <c r="AG1760" s="95">
        <v>143097.27517509501</v>
      </c>
      <c r="AH1760" s="95">
        <v>0</v>
      </c>
      <c r="AI1760" s="95">
        <v>100311.70811367</v>
      </c>
      <c r="AJ1760" s="95">
        <v>82364.573048591599</v>
      </c>
      <c r="AK1760" s="95">
        <v>0</v>
      </c>
      <c r="AL1760" s="95">
        <v>17429.688220977801</v>
      </c>
      <c r="AM1760" s="95">
        <v>0</v>
      </c>
      <c r="AN1760" s="95">
        <v>428301.91919708299</v>
      </c>
      <c r="AO1760" s="95">
        <v>3767845.9608154302</v>
      </c>
      <c r="AP1760" s="95">
        <v>0</v>
      </c>
      <c r="AQ1760" s="95">
        <v>215488.60125541699</v>
      </c>
      <c r="AR1760" s="95">
        <v>30278.503347158399</v>
      </c>
      <c r="AS1760" s="95">
        <v>0</v>
      </c>
      <c r="AT1760" s="95">
        <v>0</v>
      </c>
      <c r="AU1760" s="95">
        <v>0</v>
      </c>
      <c r="AV1760" s="95">
        <v>1707702.67297363</v>
      </c>
      <c r="AW1760" s="95">
        <v>0</v>
      </c>
      <c r="AX1760" s="95">
        <v>47918.6008639336</v>
      </c>
      <c r="AY1760" s="95">
        <v>1099843.9339294401</v>
      </c>
      <c r="AZ1760" s="95">
        <v>1180826.61334229</v>
      </c>
      <c r="BA1760" s="95">
        <v>0</v>
      </c>
      <c r="BB1760" s="95">
        <v>970888.00194549595</v>
      </c>
      <c r="BC1760" s="95">
        <v>678688.45037841797</v>
      </c>
      <c r="BD1760" s="95">
        <v>0</v>
      </c>
      <c r="BE1760" s="95">
        <v>149495.186040878</v>
      </c>
      <c r="BF1760" s="95">
        <v>0</v>
      </c>
      <c r="BG1760" s="95">
        <v>1708267.48916626</v>
      </c>
      <c r="BH1760" s="95">
        <v>1026789.03707886</v>
      </c>
      <c r="BI1760" s="95">
        <v>0</v>
      </c>
      <c r="BJ1760" s="95">
        <v>125961.010068893</v>
      </c>
      <c r="BK1760" s="95">
        <v>14468.424840211899</v>
      </c>
      <c r="BL1760" s="95">
        <v>0</v>
      </c>
      <c r="BM1760" s="95">
        <v>0</v>
      </c>
      <c r="BN1760" s="95">
        <v>0</v>
      </c>
      <c r="BO1760" s="95">
        <v>0</v>
      </c>
      <c r="BP1760" s="95">
        <v>0</v>
      </c>
      <c r="BQ1760" s="95">
        <v>0</v>
      </c>
      <c r="BR1760" s="95">
        <v>296299.64468383801</v>
      </c>
      <c r="BS1760" s="95">
        <v>534001.641899109</v>
      </c>
      <c r="BT1760" s="95">
        <v>0</v>
      </c>
      <c r="BU1760" s="95">
        <v>62604</v>
      </c>
      <c r="BV1760" s="95">
        <v>251106.67515373201</v>
      </c>
      <c r="BW1760" s="95">
        <v>0</v>
      </c>
      <c r="BX1760" s="95">
        <v>11837.269990205799</v>
      </c>
      <c r="BY1760" s="95">
        <v>0</v>
      </c>
      <c r="BZ1760" s="95">
        <v>0</v>
      </c>
      <c r="CA1760" s="95">
        <v>4070.2616162896202</v>
      </c>
      <c r="CB1760" s="95">
        <v>449884.007526398</v>
      </c>
      <c r="CC1760" s="95">
        <v>3983740.8656616202</v>
      </c>
      <c r="CD1760" s="95">
        <v>1146386.1494293199</v>
      </c>
      <c r="CE1760" s="95">
        <v>108.332519127987</v>
      </c>
      <c r="CF1760" s="95">
        <v>17726.5276043415</v>
      </c>
      <c r="CG1760" s="95">
        <v>151940.06096077</v>
      </c>
      <c r="CH1760" s="95">
        <v>0</v>
      </c>
      <c r="CI1760" s="95">
        <v>4183.0363754630098</v>
      </c>
      <c r="CJ1760" s="95">
        <v>467588.32839965803</v>
      </c>
      <c r="CK1760" s="95">
        <v>4120784.3347473098</v>
      </c>
      <c r="CL1760" s="95">
        <v>1157758.1924591099</v>
      </c>
      <c r="CM1760" s="160">
        <v>5597.4939327239999</v>
      </c>
      <c r="CN1760" s="160">
        <v>893536.10054779099</v>
      </c>
      <c r="CO1760" s="160">
        <v>5822777.87109375</v>
      </c>
      <c r="CP1760" s="95">
        <v>1157758.1924591099</v>
      </c>
      <c r="CQ1760" s="95">
        <v>0</v>
      </c>
      <c r="CR1760" s="95">
        <v>0</v>
      </c>
      <c r="CS1760" s="95">
        <v>0</v>
      </c>
      <c r="CT1760" s="95">
        <v>0</v>
      </c>
      <c r="CU1760" s="161">
        <v>467610.5351307395</v>
      </c>
      <c r="CV1760" s="161">
        <v>4135680.9266223903</v>
      </c>
    </row>
    <row r="1761" spans="1:100" x14ac:dyDescent="0.2">
      <c r="A1761" s="94" t="s">
        <v>77</v>
      </c>
      <c r="B1761" s="96">
        <v>41974</v>
      </c>
      <c r="C1761" s="95">
        <v>3851.8833096027402</v>
      </c>
      <c r="D1761" s="95">
        <v>0</v>
      </c>
      <c r="E1761" s="95">
        <v>239.00494567118599</v>
      </c>
      <c r="F1761" s="95">
        <v>81.614880781620698</v>
      </c>
      <c r="G1761" s="95">
        <v>0</v>
      </c>
      <c r="H1761" s="95">
        <v>0</v>
      </c>
      <c r="I1761" s="95">
        <v>0</v>
      </c>
      <c r="J1761" s="95">
        <v>1368.5728696435699</v>
      </c>
      <c r="K1761" s="95">
        <v>0</v>
      </c>
      <c r="L1761" s="95">
        <v>23.226558353286201</v>
      </c>
      <c r="M1761" s="95">
        <v>1233.1919837147</v>
      </c>
      <c r="N1761" s="95">
        <v>1064.3370218724001</v>
      </c>
      <c r="O1761" s="95">
        <v>0</v>
      </c>
      <c r="P1761" s="95">
        <v>1489.52928569913</v>
      </c>
      <c r="Q1761" s="95">
        <v>284.25858620554197</v>
      </c>
      <c r="R1761" s="95">
        <v>0</v>
      </c>
      <c r="S1761" s="95">
        <v>97.237866753712296</v>
      </c>
      <c r="T1761" s="95">
        <v>0</v>
      </c>
      <c r="U1761" s="95">
        <v>1361.59442009032</v>
      </c>
      <c r="V1761" s="95">
        <v>423133.699764252</v>
      </c>
      <c r="W1761" s="95">
        <v>0</v>
      </c>
      <c r="X1761" s="95">
        <v>24060.5660831928</v>
      </c>
      <c r="Y1761" s="95">
        <v>3557.09481820464</v>
      </c>
      <c r="Z1761" s="95">
        <v>0</v>
      </c>
      <c r="AA1761" s="95">
        <v>0</v>
      </c>
      <c r="AB1761" s="95">
        <v>0</v>
      </c>
      <c r="AC1761" s="95">
        <v>407782.39045333897</v>
      </c>
      <c r="AD1761" s="95">
        <v>0</v>
      </c>
      <c r="AE1761" s="95">
        <v>7599.1488611102104</v>
      </c>
      <c r="AF1761" s="95">
        <v>116219.482395172</v>
      </c>
      <c r="AG1761" s="95">
        <v>140215.850273132</v>
      </c>
      <c r="AH1761" s="95">
        <v>0</v>
      </c>
      <c r="AI1761" s="95">
        <v>99494.320150375395</v>
      </c>
      <c r="AJ1761" s="95">
        <v>84376.462816238403</v>
      </c>
      <c r="AK1761" s="95">
        <v>0</v>
      </c>
      <c r="AL1761" s="95">
        <v>16974.113600254099</v>
      </c>
      <c r="AM1761" s="95">
        <v>0</v>
      </c>
      <c r="AN1761" s="95">
        <v>407765.05124664301</v>
      </c>
      <c r="AO1761" s="95">
        <v>3751684.8240051302</v>
      </c>
      <c r="AP1761" s="95">
        <v>0</v>
      </c>
      <c r="AQ1761" s="95">
        <v>218615.63433456401</v>
      </c>
      <c r="AR1761" s="95">
        <v>30346.129818916299</v>
      </c>
      <c r="AS1761" s="95">
        <v>0</v>
      </c>
      <c r="AT1761" s="95">
        <v>0</v>
      </c>
      <c r="AU1761" s="95">
        <v>0</v>
      </c>
      <c r="AV1761" s="95">
        <v>1627016.1614532501</v>
      </c>
      <c r="AW1761" s="95">
        <v>0</v>
      </c>
      <c r="AX1761" s="95">
        <v>64786.225227356001</v>
      </c>
      <c r="AY1761" s="95">
        <v>1103084.2263030999</v>
      </c>
      <c r="AZ1761" s="95">
        <v>1140838.24534607</v>
      </c>
      <c r="BA1761" s="95">
        <v>0</v>
      </c>
      <c r="BB1761" s="95">
        <v>963286.79495239304</v>
      </c>
      <c r="BC1761" s="95">
        <v>706098.43932342494</v>
      </c>
      <c r="BD1761" s="95">
        <v>0</v>
      </c>
      <c r="BE1761" s="95">
        <v>146159.753087997</v>
      </c>
      <c r="BF1761" s="95">
        <v>0</v>
      </c>
      <c r="BG1761" s="95">
        <v>1623642.00854492</v>
      </c>
      <c r="BH1761" s="95">
        <v>1023381.1034317</v>
      </c>
      <c r="BI1761" s="95">
        <v>0</v>
      </c>
      <c r="BJ1761" s="95">
        <v>133518.57568740801</v>
      </c>
      <c r="BK1761" s="95">
        <v>14662.9226081371</v>
      </c>
      <c r="BL1761" s="95">
        <v>0</v>
      </c>
      <c r="BM1761" s="95">
        <v>0</v>
      </c>
      <c r="BN1761" s="95">
        <v>0</v>
      </c>
      <c r="BO1761" s="95">
        <v>0</v>
      </c>
      <c r="BP1761" s="95">
        <v>0</v>
      </c>
      <c r="BQ1761" s="95">
        <v>0</v>
      </c>
      <c r="BR1761" s="95">
        <v>294866.97724914597</v>
      </c>
      <c r="BS1761" s="95">
        <v>528387.27184295701</v>
      </c>
      <c r="BT1761" s="95">
        <v>0</v>
      </c>
      <c r="BU1761" s="95">
        <v>68027</v>
      </c>
      <c r="BV1761" s="95">
        <v>261951.20804023699</v>
      </c>
      <c r="BW1761" s="95">
        <v>0</v>
      </c>
      <c r="BX1761" s="95">
        <v>10716.969991207099</v>
      </c>
      <c r="BY1761" s="95">
        <v>0</v>
      </c>
      <c r="BZ1761" s="95">
        <v>0</v>
      </c>
      <c r="CA1761" s="95">
        <v>4090.0109651684802</v>
      </c>
      <c r="CB1761" s="95">
        <v>446898.88069915801</v>
      </c>
      <c r="CC1761" s="95">
        <v>3969250.5180053702</v>
      </c>
      <c r="CD1761" s="95">
        <v>1153580.6385345501</v>
      </c>
      <c r="CE1761" s="95">
        <v>98.424185294657903</v>
      </c>
      <c r="CF1761" s="95">
        <v>17237.869427204099</v>
      </c>
      <c r="CG1761" s="95">
        <v>148349.424951553</v>
      </c>
      <c r="CH1761" s="95">
        <v>0</v>
      </c>
      <c r="CI1761" s="95">
        <v>4187.7418124675796</v>
      </c>
      <c r="CJ1761" s="95">
        <v>464669.280780792</v>
      </c>
      <c r="CK1761" s="95">
        <v>4122041.9479675302</v>
      </c>
      <c r="CL1761" s="95">
        <v>1165525.8960266099</v>
      </c>
      <c r="CM1761" s="160">
        <v>5557.8400196433104</v>
      </c>
      <c r="CN1761" s="160">
        <v>872265.65234375</v>
      </c>
      <c r="CO1761" s="160">
        <v>5745267.19030762</v>
      </c>
      <c r="CP1761" s="95">
        <v>1165525.8960266099</v>
      </c>
      <c r="CQ1761" s="95">
        <v>0</v>
      </c>
      <c r="CR1761" s="95">
        <v>0</v>
      </c>
      <c r="CS1761" s="95">
        <v>0</v>
      </c>
      <c r="CT1761" s="95">
        <v>0</v>
      </c>
      <c r="CU1761" s="161">
        <v>464136.75012636208</v>
      </c>
      <c r="CV1761" s="161">
        <v>4117599.942956923</v>
      </c>
    </row>
    <row r="1762" spans="1:100" x14ac:dyDescent="0.2">
      <c r="A1762" s="94" t="s">
        <v>77</v>
      </c>
      <c r="B1762" s="96">
        <v>42064</v>
      </c>
      <c r="C1762" s="95">
        <v>3823.1882147193</v>
      </c>
      <c r="D1762" s="95">
        <v>0</v>
      </c>
      <c r="E1762" s="95">
        <v>240.67624573968399</v>
      </c>
      <c r="F1762" s="95">
        <v>86.855604002252207</v>
      </c>
      <c r="G1762" s="95">
        <v>0</v>
      </c>
      <c r="H1762" s="95">
        <v>0</v>
      </c>
      <c r="I1762" s="95">
        <v>0</v>
      </c>
      <c r="J1762" s="95">
        <v>1370.54923459888</v>
      </c>
      <c r="K1762" s="95">
        <v>0</v>
      </c>
      <c r="L1762" s="95">
        <v>16.954564781626701</v>
      </c>
      <c r="M1762" s="95">
        <v>1228.5926921814701</v>
      </c>
      <c r="N1762" s="95">
        <v>1056.1879744082701</v>
      </c>
      <c r="O1762" s="95">
        <v>0</v>
      </c>
      <c r="P1762" s="95">
        <v>1486.01773674786</v>
      </c>
      <c r="Q1762" s="95">
        <v>277.64591583982099</v>
      </c>
      <c r="R1762" s="95">
        <v>0</v>
      </c>
      <c r="S1762" s="95">
        <v>103.26202694978601</v>
      </c>
      <c r="T1762" s="95">
        <v>0</v>
      </c>
      <c r="U1762" s="95">
        <v>1367.95119027793</v>
      </c>
      <c r="V1762" s="95">
        <v>415842.73588180501</v>
      </c>
      <c r="W1762" s="95">
        <v>0</v>
      </c>
      <c r="X1762" s="95">
        <v>22481.421934604601</v>
      </c>
      <c r="Y1762" s="95">
        <v>3483.90848654509</v>
      </c>
      <c r="Z1762" s="95">
        <v>0</v>
      </c>
      <c r="AA1762" s="95">
        <v>0</v>
      </c>
      <c r="AB1762" s="95">
        <v>0</v>
      </c>
      <c r="AC1762" s="95">
        <v>405216.21534347499</v>
      </c>
      <c r="AD1762" s="95">
        <v>0</v>
      </c>
      <c r="AE1762" s="95">
        <v>4824.9387956261598</v>
      </c>
      <c r="AF1762" s="95">
        <v>114336.48042106599</v>
      </c>
      <c r="AG1762" s="95">
        <v>137669.03444290199</v>
      </c>
      <c r="AH1762" s="95">
        <v>0</v>
      </c>
      <c r="AI1762" s="95">
        <v>98288.991724014297</v>
      </c>
      <c r="AJ1762" s="95">
        <v>80961.455283165007</v>
      </c>
      <c r="AK1762" s="95">
        <v>0</v>
      </c>
      <c r="AL1762" s="95">
        <v>17162.8457782269</v>
      </c>
      <c r="AM1762" s="95">
        <v>0</v>
      </c>
      <c r="AN1762" s="95">
        <v>405199.54782867403</v>
      </c>
      <c r="AO1762" s="95">
        <v>3708230.4785461398</v>
      </c>
      <c r="AP1762" s="95">
        <v>0</v>
      </c>
      <c r="AQ1762" s="95">
        <v>216393.15858459499</v>
      </c>
      <c r="AR1762" s="95">
        <v>31046.610956668901</v>
      </c>
      <c r="AS1762" s="95">
        <v>0</v>
      </c>
      <c r="AT1762" s="95">
        <v>0</v>
      </c>
      <c r="AU1762" s="95">
        <v>0</v>
      </c>
      <c r="AV1762" s="95">
        <v>1619461.9499969501</v>
      </c>
      <c r="AW1762" s="95">
        <v>0</v>
      </c>
      <c r="AX1762" s="95">
        <v>41077.969100952098</v>
      </c>
      <c r="AY1762" s="95">
        <v>1110248.3011322001</v>
      </c>
      <c r="AZ1762" s="95">
        <v>1115846.40478516</v>
      </c>
      <c r="BA1762" s="95">
        <v>0</v>
      </c>
      <c r="BB1762" s="95">
        <v>960042.75834655797</v>
      </c>
      <c r="BC1762" s="95">
        <v>677462.81114196801</v>
      </c>
      <c r="BD1762" s="95">
        <v>0</v>
      </c>
      <c r="BE1762" s="95">
        <v>147490.661706924</v>
      </c>
      <c r="BF1762" s="95">
        <v>0</v>
      </c>
      <c r="BG1762" s="95">
        <v>1624236.5904540999</v>
      </c>
      <c r="BH1762" s="95">
        <v>994411.80002594006</v>
      </c>
      <c r="BI1762" s="95">
        <v>0</v>
      </c>
      <c r="BJ1762" s="95">
        <v>129640.163131714</v>
      </c>
      <c r="BK1762" s="95">
        <v>14402.245450735099</v>
      </c>
      <c r="BL1762" s="95">
        <v>0</v>
      </c>
      <c r="BM1762" s="95">
        <v>0</v>
      </c>
      <c r="BN1762" s="95">
        <v>0</v>
      </c>
      <c r="BO1762" s="95">
        <v>0</v>
      </c>
      <c r="BP1762" s="95">
        <v>0</v>
      </c>
      <c r="BQ1762" s="95">
        <v>0</v>
      </c>
      <c r="BR1762" s="95">
        <v>291805.35925674398</v>
      </c>
      <c r="BS1762" s="95">
        <v>519200.14446258498</v>
      </c>
      <c r="BT1762" s="95">
        <v>0</v>
      </c>
      <c r="BU1762" s="95">
        <v>68425.5</v>
      </c>
      <c r="BV1762" s="95">
        <v>250946.277799606</v>
      </c>
      <c r="BW1762" s="95">
        <v>0</v>
      </c>
      <c r="BX1762" s="95">
        <v>11229.359989643101</v>
      </c>
      <c r="BY1762" s="95">
        <v>0</v>
      </c>
      <c r="BZ1762" s="95">
        <v>0</v>
      </c>
      <c r="CA1762" s="95">
        <v>4069.0956534147299</v>
      </c>
      <c r="CB1762" s="95">
        <v>437937.91044998198</v>
      </c>
      <c r="CC1762" s="95">
        <v>3926525.4994201702</v>
      </c>
      <c r="CD1762" s="95">
        <v>1132618.2376709001</v>
      </c>
      <c r="CE1762" s="95">
        <v>104.78540387284001</v>
      </c>
      <c r="CF1762" s="95">
        <v>17242.101180791899</v>
      </c>
      <c r="CG1762" s="95">
        <v>148439.76375770601</v>
      </c>
      <c r="CH1762" s="95">
        <v>0</v>
      </c>
      <c r="CI1762" s="95">
        <v>4167.4374651312801</v>
      </c>
      <c r="CJ1762" s="95">
        <v>454638.92808532697</v>
      </c>
      <c r="CK1762" s="95">
        <v>4062422.3378601102</v>
      </c>
      <c r="CL1762" s="95">
        <v>1145005.5130767799</v>
      </c>
      <c r="CM1762" s="160">
        <v>5528.7391195893297</v>
      </c>
      <c r="CN1762" s="160">
        <v>859366.40050506603</v>
      </c>
      <c r="CO1762" s="160">
        <v>5687279.9205322303</v>
      </c>
      <c r="CP1762" s="95">
        <v>1145005.5130767799</v>
      </c>
      <c r="CQ1762" s="95">
        <v>0</v>
      </c>
      <c r="CR1762" s="95">
        <v>0</v>
      </c>
      <c r="CS1762" s="95">
        <v>0</v>
      </c>
      <c r="CT1762" s="95">
        <v>0</v>
      </c>
      <c r="CU1762" s="161">
        <v>455180.01163077389</v>
      </c>
      <c r="CV1762" s="161">
        <v>4074965.2631778764</v>
      </c>
    </row>
    <row r="1763" spans="1:100" x14ac:dyDescent="0.2">
      <c r="A1763" s="94" t="s">
        <v>77</v>
      </c>
      <c r="B1763" s="96">
        <v>42156</v>
      </c>
      <c r="C1763" s="95">
        <v>3782.5301275849301</v>
      </c>
      <c r="D1763" s="95">
        <v>0</v>
      </c>
      <c r="E1763" s="95">
        <v>231.27049293555299</v>
      </c>
      <c r="F1763" s="95">
        <v>84.025179200805695</v>
      </c>
      <c r="G1763" s="95">
        <v>0</v>
      </c>
      <c r="H1763" s="95">
        <v>0</v>
      </c>
      <c r="I1763" s="95">
        <v>0</v>
      </c>
      <c r="J1763" s="95">
        <v>1389.3774070888801</v>
      </c>
      <c r="K1763" s="95">
        <v>0</v>
      </c>
      <c r="L1763" s="95">
        <v>15.6404258877737</v>
      </c>
      <c r="M1763" s="95">
        <v>1210.8696417659501</v>
      </c>
      <c r="N1763" s="95">
        <v>1034.4661444276601</v>
      </c>
      <c r="O1763" s="95">
        <v>0</v>
      </c>
      <c r="P1763" s="95">
        <v>1469.2225068360599</v>
      </c>
      <c r="Q1763" s="95">
        <v>280.11116900667503</v>
      </c>
      <c r="R1763" s="95">
        <v>0</v>
      </c>
      <c r="S1763" s="95">
        <v>99.222482793964403</v>
      </c>
      <c r="T1763" s="95">
        <v>0</v>
      </c>
      <c r="U1763" s="95">
        <v>1388.3648018389899</v>
      </c>
      <c r="V1763" s="95">
        <v>413704.72914504999</v>
      </c>
      <c r="W1763" s="95">
        <v>0</v>
      </c>
      <c r="X1763" s="95">
        <v>21973.688771486301</v>
      </c>
      <c r="Y1763" s="95">
        <v>3473.04684883356</v>
      </c>
      <c r="Z1763" s="95">
        <v>0</v>
      </c>
      <c r="AA1763" s="95">
        <v>0</v>
      </c>
      <c r="AB1763" s="95">
        <v>0</v>
      </c>
      <c r="AC1763" s="95">
        <v>405245.20735549898</v>
      </c>
      <c r="AD1763" s="95">
        <v>0</v>
      </c>
      <c r="AE1763" s="95">
        <v>6683.4156295657203</v>
      </c>
      <c r="AF1763" s="95">
        <v>113012.349786758</v>
      </c>
      <c r="AG1763" s="95">
        <v>136338.36721992501</v>
      </c>
      <c r="AH1763" s="95">
        <v>0</v>
      </c>
      <c r="AI1763" s="95">
        <v>97539.695938110395</v>
      </c>
      <c r="AJ1763" s="95">
        <v>82358.146115302996</v>
      </c>
      <c r="AK1763" s="95">
        <v>0</v>
      </c>
      <c r="AL1763" s="95">
        <v>15670.7241412401</v>
      </c>
      <c r="AM1763" s="95">
        <v>0</v>
      </c>
      <c r="AN1763" s="95">
        <v>405306.099815369</v>
      </c>
      <c r="AO1763" s="95">
        <v>3689876.0525817899</v>
      </c>
      <c r="AP1763" s="95">
        <v>0</v>
      </c>
      <c r="AQ1763" s="95">
        <v>211663.11939621001</v>
      </c>
      <c r="AR1763" s="95">
        <v>30413.8724935055</v>
      </c>
      <c r="AS1763" s="95">
        <v>0</v>
      </c>
      <c r="AT1763" s="95">
        <v>0</v>
      </c>
      <c r="AU1763" s="95">
        <v>0</v>
      </c>
      <c r="AV1763" s="95">
        <v>1633789.17628479</v>
      </c>
      <c r="AW1763" s="95">
        <v>0</v>
      </c>
      <c r="AX1763" s="95">
        <v>57232.394289016702</v>
      </c>
      <c r="AY1763" s="95">
        <v>1092519.6780395501</v>
      </c>
      <c r="AZ1763" s="95">
        <v>1118853.2453155499</v>
      </c>
      <c r="BA1763" s="95">
        <v>0</v>
      </c>
      <c r="BB1763" s="95">
        <v>953574.35980224598</v>
      </c>
      <c r="BC1763" s="95">
        <v>683237.01949310303</v>
      </c>
      <c r="BD1763" s="95">
        <v>0</v>
      </c>
      <c r="BE1763" s="95">
        <v>135030.34531021101</v>
      </c>
      <c r="BF1763" s="95">
        <v>0</v>
      </c>
      <c r="BG1763" s="95">
        <v>1632752.0884094201</v>
      </c>
      <c r="BH1763" s="95">
        <v>1001132.81130981</v>
      </c>
      <c r="BI1763" s="95">
        <v>0</v>
      </c>
      <c r="BJ1763" s="95">
        <v>134463.36553001401</v>
      </c>
      <c r="BK1763" s="95">
        <v>14310.4153280258</v>
      </c>
      <c r="BL1763" s="95">
        <v>0</v>
      </c>
      <c r="BM1763" s="95">
        <v>0</v>
      </c>
      <c r="BN1763" s="95">
        <v>0</v>
      </c>
      <c r="BO1763" s="95">
        <v>0</v>
      </c>
      <c r="BP1763" s="95">
        <v>0</v>
      </c>
      <c r="BQ1763" s="95">
        <v>0</v>
      </c>
      <c r="BR1763" s="95">
        <v>291067.23797225999</v>
      </c>
      <c r="BS1763" s="95">
        <v>522388.00672149699</v>
      </c>
      <c r="BT1763" s="95">
        <v>0</v>
      </c>
      <c r="BU1763" s="95">
        <v>70756.25</v>
      </c>
      <c r="BV1763" s="95">
        <v>253956.20298767099</v>
      </c>
      <c r="BW1763" s="95">
        <v>0</v>
      </c>
      <c r="BX1763" s="95">
        <v>11269.819987893099</v>
      </c>
      <c r="BY1763" s="95">
        <v>0</v>
      </c>
      <c r="BZ1763" s="95">
        <v>0</v>
      </c>
      <c r="CA1763" s="95">
        <v>4012.0582146346601</v>
      </c>
      <c r="CB1763" s="95">
        <v>436862.95530700701</v>
      </c>
      <c r="CC1763" s="95">
        <v>3909455.0222473098</v>
      </c>
      <c r="CD1763" s="95">
        <v>1132631.12088013</v>
      </c>
      <c r="CE1763" s="95">
        <v>99.854144053533702</v>
      </c>
      <c r="CF1763" s="95">
        <v>15733.2431182861</v>
      </c>
      <c r="CG1763" s="95">
        <v>136485.43160629299</v>
      </c>
      <c r="CH1763" s="95">
        <v>0</v>
      </c>
      <c r="CI1763" s="95">
        <v>4115.4922111630403</v>
      </c>
      <c r="CJ1763" s="95">
        <v>452782.68981170701</v>
      </c>
      <c r="CK1763" s="95">
        <v>4044170.43713379</v>
      </c>
      <c r="CL1763" s="95">
        <v>1143144.2814483601</v>
      </c>
      <c r="CM1763" s="160">
        <v>5501.8000339269602</v>
      </c>
      <c r="CN1763" s="160">
        <v>858556.514503479</v>
      </c>
      <c r="CO1763" s="160">
        <v>5684867.8308715802</v>
      </c>
      <c r="CP1763" s="95">
        <v>1143144.2814483601</v>
      </c>
      <c r="CQ1763" s="95">
        <v>0</v>
      </c>
      <c r="CR1763" s="95">
        <v>0</v>
      </c>
      <c r="CS1763" s="95">
        <v>0</v>
      </c>
      <c r="CT1763" s="95">
        <v>0</v>
      </c>
      <c r="CU1763" s="161">
        <v>452596.19842529309</v>
      </c>
      <c r="CV1763" s="161">
        <v>4045940.453853603</v>
      </c>
    </row>
    <row r="1764" spans="1:100" x14ac:dyDescent="0.2">
      <c r="A1764" s="94" t="s">
        <v>77</v>
      </c>
      <c r="B1764" s="96">
        <v>42248</v>
      </c>
      <c r="C1764" s="95">
        <v>3781.4405906796501</v>
      </c>
      <c r="D1764" s="95">
        <v>0</v>
      </c>
      <c r="E1764" s="95">
        <v>231.089775532484</v>
      </c>
      <c r="F1764" s="95">
        <v>84.971525647677495</v>
      </c>
      <c r="G1764" s="95">
        <v>0</v>
      </c>
      <c r="H1764" s="95">
        <v>0</v>
      </c>
      <c r="I1764" s="95">
        <v>0</v>
      </c>
      <c r="J1764" s="95">
        <v>1404.50808812678</v>
      </c>
      <c r="K1764" s="95">
        <v>0</v>
      </c>
      <c r="L1764" s="95">
        <v>16.212588870665101</v>
      </c>
      <c r="M1764" s="95">
        <v>1224.83408637345</v>
      </c>
      <c r="N1764" s="95">
        <v>1030.78053160012</v>
      </c>
      <c r="O1764" s="95">
        <v>0</v>
      </c>
      <c r="P1764" s="95">
        <v>1460.1462851613801</v>
      </c>
      <c r="Q1764" s="95">
        <v>280.31771119683998</v>
      </c>
      <c r="R1764" s="95">
        <v>0</v>
      </c>
      <c r="S1764" s="95">
        <v>97.748428899794803</v>
      </c>
      <c r="T1764" s="95">
        <v>0</v>
      </c>
      <c r="U1764" s="95">
        <v>1412.6849131286101</v>
      </c>
      <c r="V1764" s="95">
        <v>414534.78847503703</v>
      </c>
      <c r="W1764" s="95">
        <v>0</v>
      </c>
      <c r="X1764" s="95">
        <v>19963.759522676501</v>
      </c>
      <c r="Y1764" s="95">
        <v>3298.1041470169998</v>
      </c>
      <c r="Z1764" s="95">
        <v>0</v>
      </c>
      <c r="AA1764" s="95">
        <v>0</v>
      </c>
      <c r="AB1764" s="95">
        <v>0</v>
      </c>
      <c r="AC1764" s="95">
        <v>408745.88714981102</v>
      </c>
      <c r="AD1764" s="95">
        <v>0</v>
      </c>
      <c r="AE1764" s="95">
        <v>2910.6376872658702</v>
      </c>
      <c r="AF1764" s="95">
        <v>115802.638845444</v>
      </c>
      <c r="AG1764" s="95">
        <v>135696.74877929699</v>
      </c>
      <c r="AH1764" s="95">
        <v>0</v>
      </c>
      <c r="AI1764" s="95">
        <v>100656.94123172799</v>
      </c>
      <c r="AJ1764" s="95">
        <v>80971.856225967407</v>
      </c>
      <c r="AK1764" s="95">
        <v>0</v>
      </c>
      <c r="AL1764" s="95">
        <v>14598.0063744783</v>
      </c>
      <c r="AM1764" s="95">
        <v>0</v>
      </c>
      <c r="AN1764" s="95">
        <v>408713.38063812302</v>
      </c>
      <c r="AO1764" s="95">
        <v>3718824.60083008</v>
      </c>
      <c r="AP1764" s="95">
        <v>0</v>
      </c>
      <c r="AQ1764" s="95">
        <v>192818.115467072</v>
      </c>
      <c r="AR1764" s="95">
        <v>28722.677454709999</v>
      </c>
      <c r="AS1764" s="95">
        <v>0</v>
      </c>
      <c r="AT1764" s="95">
        <v>0</v>
      </c>
      <c r="AU1764" s="95">
        <v>0</v>
      </c>
      <c r="AV1764" s="95">
        <v>1657956.5403747601</v>
      </c>
      <c r="AW1764" s="95">
        <v>0</v>
      </c>
      <c r="AX1764" s="95">
        <v>19532.4489393234</v>
      </c>
      <c r="AY1764" s="95">
        <v>1124791.77719116</v>
      </c>
      <c r="AZ1764" s="95">
        <v>1114564.70297241</v>
      </c>
      <c r="BA1764" s="95">
        <v>0</v>
      </c>
      <c r="BB1764" s="95">
        <v>984867.67900085403</v>
      </c>
      <c r="BC1764" s="95">
        <v>687671.580963135</v>
      </c>
      <c r="BD1764" s="95">
        <v>0</v>
      </c>
      <c r="BE1764" s="95">
        <v>129148.55748557999</v>
      </c>
      <c r="BF1764" s="95">
        <v>0</v>
      </c>
      <c r="BG1764" s="95">
        <v>1655551.4436340299</v>
      </c>
      <c r="BH1764" s="95">
        <v>1011973.27251434</v>
      </c>
      <c r="BI1764" s="95">
        <v>0</v>
      </c>
      <c r="BJ1764" s="95">
        <v>131791.21776580799</v>
      </c>
      <c r="BK1764" s="95">
        <v>13891.3436362743</v>
      </c>
      <c r="BL1764" s="95">
        <v>0</v>
      </c>
      <c r="BM1764" s="95">
        <v>0</v>
      </c>
      <c r="BN1764" s="95">
        <v>0</v>
      </c>
      <c r="BO1764" s="95">
        <v>0</v>
      </c>
      <c r="BP1764" s="95">
        <v>0</v>
      </c>
      <c r="BQ1764" s="95">
        <v>0</v>
      </c>
      <c r="BR1764" s="95">
        <v>294756.26902008097</v>
      </c>
      <c r="BS1764" s="95">
        <v>518686.28779983497</v>
      </c>
      <c r="BT1764" s="95">
        <v>0</v>
      </c>
      <c r="BU1764" s="95">
        <v>63776.339999675802</v>
      </c>
      <c r="BV1764" s="95">
        <v>255667.60964202901</v>
      </c>
      <c r="BW1764" s="95">
        <v>0</v>
      </c>
      <c r="BX1764" s="95">
        <v>10391.6099873781</v>
      </c>
      <c r="BY1764" s="95">
        <v>0</v>
      </c>
      <c r="BZ1764" s="95">
        <v>0</v>
      </c>
      <c r="CA1764" s="95">
        <v>4009.5727340281001</v>
      </c>
      <c r="CB1764" s="95">
        <v>435067.10944747902</v>
      </c>
      <c r="CC1764" s="95">
        <v>3912139.0593566899</v>
      </c>
      <c r="CD1764" s="95">
        <v>1135485.54502869</v>
      </c>
      <c r="CE1764" s="95">
        <v>98.825311344116898</v>
      </c>
      <c r="CF1764" s="95">
        <v>14833.829965352999</v>
      </c>
      <c r="CG1764" s="95">
        <v>131416.13651657099</v>
      </c>
      <c r="CH1764" s="95">
        <v>0</v>
      </c>
      <c r="CI1764" s="95">
        <v>4111.0913133621198</v>
      </c>
      <c r="CJ1764" s="95">
        <v>450205.57600021397</v>
      </c>
      <c r="CK1764" s="95">
        <v>4053236.8946838402</v>
      </c>
      <c r="CL1764" s="95">
        <v>1144939.45121765</v>
      </c>
      <c r="CM1764" s="160">
        <v>5506.3790087699899</v>
      </c>
      <c r="CN1764" s="160">
        <v>858860.08074951195</v>
      </c>
      <c r="CO1764" s="160">
        <v>5702297.13635254</v>
      </c>
      <c r="CP1764" s="95">
        <v>1144939.45121765</v>
      </c>
      <c r="CQ1764" s="95">
        <v>0</v>
      </c>
      <c r="CR1764" s="95">
        <v>0</v>
      </c>
      <c r="CS1764" s="95">
        <v>0</v>
      </c>
      <c r="CT1764" s="95">
        <v>0</v>
      </c>
      <c r="CU1764" s="161">
        <v>449900.93941283203</v>
      </c>
      <c r="CV1764" s="161">
        <v>4043555.195873261</v>
      </c>
    </row>
    <row r="1765" spans="1:100" x14ac:dyDescent="0.2">
      <c r="A1765" s="94" t="s">
        <v>77</v>
      </c>
      <c r="B1765" s="96">
        <v>42339</v>
      </c>
      <c r="C1765" s="95">
        <v>3784.6176668703602</v>
      </c>
      <c r="D1765" s="95">
        <v>0</v>
      </c>
      <c r="E1765" s="95">
        <v>230.303650729358</v>
      </c>
      <c r="F1765" s="95">
        <v>80.868232621811302</v>
      </c>
      <c r="G1765" s="95">
        <v>0</v>
      </c>
      <c r="H1765" s="95">
        <v>0</v>
      </c>
      <c r="I1765" s="95">
        <v>0</v>
      </c>
      <c r="J1765" s="95">
        <v>1416.5572169423101</v>
      </c>
      <c r="K1765" s="95">
        <v>0</v>
      </c>
      <c r="L1765" s="95">
        <v>17.194207989145099</v>
      </c>
      <c r="M1765" s="95">
        <v>1227.74586008489</v>
      </c>
      <c r="N1765" s="95">
        <v>1027.49926391244</v>
      </c>
      <c r="O1765" s="95">
        <v>0</v>
      </c>
      <c r="P1765" s="95">
        <v>1456.45055907965</v>
      </c>
      <c r="Q1765" s="95">
        <v>287.00936000421598</v>
      </c>
      <c r="R1765" s="95">
        <v>0</v>
      </c>
      <c r="S1765" s="95">
        <v>101.648594775237</v>
      </c>
      <c r="T1765" s="95">
        <v>0</v>
      </c>
      <c r="U1765" s="95">
        <v>1411.97667868435</v>
      </c>
      <c r="V1765" s="95">
        <v>421287.294345856</v>
      </c>
      <c r="W1765" s="95">
        <v>0</v>
      </c>
      <c r="X1765" s="95">
        <v>18691.383625030499</v>
      </c>
      <c r="Y1765" s="95">
        <v>2735.2511145472499</v>
      </c>
      <c r="Z1765" s="95">
        <v>0</v>
      </c>
      <c r="AA1765" s="95">
        <v>0</v>
      </c>
      <c r="AB1765" s="95">
        <v>0</v>
      </c>
      <c r="AC1765" s="95">
        <v>412789.68838119501</v>
      </c>
      <c r="AD1765" s="95">
        <v>0</v>
      </c>
      <c r="AE1765" s="95">
        <v>2053.1532812416599</v>
      </c>
      <c r="AF1765" s="95">
        <v>118850.19278430899</v>
      </c>
      <c r="AG1765" s="95">
        <v>137338.62650680501</v>
      </c>
      <c r="AH1765" s="95">
        <v>0</v>
      </c>
      <c r="AI1765" s="95">
        <v>100140.039944649</v>
      </c>
      <c r="AJ1765" s="95">
        <v>83848.100022315994</v>
      </c>
      <c r="AK1765" s="95">
        <v>0</v>
      </c>
      <c r="AL1765" s="95">
        <v>15735.0060789585</v>
      </c>
      <c r="AM1765" s="95">
        <v>0</v>
      </c>
      <c r="AN1765" s="95">
        <v>412747.61592865002</v>
      </c>
      <c r="AO1765" s="95">
        <v>3784474.8560180701</v>
      </c>
      <c r="AP1765" s="95">
        <v>0</v>
      </c>
      <c r="AQ1765" s="95">
        <v>181601.831642151</v>
      </c>
      <c r="AR1765" s="95">
        <v>24245.422195673</v>
      </c>
      <c r="AS1765" s="95">
        <v>0</v>
      </c>
      <c r="AT1765" s="95">
        <v>0</v>
      </c>
      <c r="AU1765" s="95">
        <v>0</v>
      </c>
      <c r="AV1765" s="95">
        <v>1683219.21817017</v>
      </c>
      <c r="AW1765" s="95">
        <v>0</v>
      </c>
      <c r="AX1765" s="95">
        <v>13208.627612471601</v>
      </c>
      <c r="AY1765" s="95">
        <v>1148129.84538269</v>
      </c>
      <c r="AZ1765" s="95">
        <v>1119598.3226928699</v>
      </c>
      <c r="BA1765" s="95">
        <v>0</v>
      </c>
      <c r="BB1765" s="95">
        <v>986585.63711547898</v>
      </c>
      <c r="BC1765" s="95">
        <v>714090.80627441395</v>
      </c>
      <c r="BD1765" s="95">
        <v>0</v>
      </c>
      <c r="BE1765" s="95">
        <v>136870.28546142601</v>
      </c>
      <c r="BF1765" s="95">
        <v>0</v>
      </c>
      <c r="BG1765" s="95">
        <v>1680785.68571472</v>
      </c>
      <c r="BH1765" s="95">
        <v>1068060.83358765</v>
      </c>
      <c r="BI1765" s="95">
        <v>0</v>
      </c>
      <c r="BJ1765" s="95">
        <v>132530.55147552499</v>
      </c>
      <c r="BK1765" s="95">
        <v>13701.1831423044</v>
      </c>
      <c r="BL1765" s="95">
        <v>0</v>
      </c>
      <c r="BM1765" s="95">
        <v>0</v>
      </c>
      <c r="BN1765" s="95">
        <v>0</v>
      </c>
      <c r="BO1765" s="95">
        <v>0</v>
      </c>
      <c r="BP1765" s="95">
        <v>0</v>
      </c>
      <c r="BQ1765" s="95">
        <v>0</v>
      </c>
      <c r="BR1765" s="95">
        <v>302585.71525192301</v>
      </c>
      <c r="BS1765" s="95">
        <v>524834.01264190697</v>
      </c>
      <c r="BT1765" s="95">
        <v>0</v>
      </c>
      <c r="BU1765" s="95">
        <v>103146.75</v>
      </c>
      <c r="BV1765" s="95">
        <v>266435.869426727</v>
      </c>
      <c r="BW1765" s="95">
        <v>0</v>
      </c>
      <c r="BX1765" s="95">
        <v>15042.9899617434</v>
      </c>
      <c r="BY1765" s="95">
        <v>0</v>
      </c>
      <c r="BZ1765" s="95">
        <v>0</v>
      </c>
      <c r="CA1765" s="95">
        <v>4016.7206740379302</v>
      </c>
      <c r="CB1765" s="95">
        <v>441097.541744232</v>
      </c>
      <c r="CC1765" s="95">
        <v>3971885.0360107399</v>
      </c>
      <c r="CD1765" s="95">
        <v>1198255.2330932601</v>
      </c>
      <c r="CE1765" s="95">
        <v>104.388735990971</v>
      </c>
      <c r="CF1765" s="95">
        <v>16489.548657178901</v>
      </c>
      <c r="CG1765" s="95">
        <v>143373.71424293501</v>
      </c>
      <c r="CH1765" s="95">
        <v>0</v>
      </c>
      <c r="CI1765" s="95">
        <v>4119.7690236568496</v>
      </c>
      <c r="CJ1765" s="95">
        <v>457446.02495193499</v>
      </c>
      <c r="CK1765" s="95">
        <v>4125040.8263854999</v>
      </c>
      <c r="CL1765" s="95">
        <v>1215606.70310974</v>
      </c>
      <c r="CM1765" s="160">
        <v>5534.1947224736195</v>
      </c>
      <c r="CN1765" s="160">
        <v>871473.15526580799</v>
      </c>
      <c r="CO1765" s="160">
        <v>5804713.6018676804</v>
      </c>
      <c r="CP1765" s="95">
        <v>1215606.70310974</v>
      </c>
      <c r="CQ1765" s="95">
        <v>0</v>
      </c>
      <c r="CR1765" s="95">
        <v>0</v>
      </c>
      <c r="CS1765" s="95">
        <v>0</v>
      </c>
      <c r="CT1765" s="95">
        <v>0</v>
      </c>
      <c r="CU1765" s="161">
        <v>457587.09040141088</v>
      </c>
      <c r="CV1765" s="161">
        <v>4115258.750253675</v>
      </c>
    </row>
    <row r="1766" spans="1:100" x14ac:dyDescent="0.2">
      <c r="A1766" s="94" t="s">
        <v>77</v>
      </c>
      <c r="B1766" s="96">
        <v>42430</v>
      </c>
      <c r="C1766" s="95">
        <v>3802.76328399777</v>
      </c>
      <c r="D1766" s="95">
        <v>0</v>
      </c>
      <c r="E1766" s="95">
        <v>222.44907482527199</v>
      </c>
      <c r="F1766" s="95">
        <v>66.767523061484098</v>
      </c>
      <c r="G1766" s="95">
        <v>0</v>
      </c>
      <c r="H1766" s="95">
        <v>0</v>
      </c>
      <c r="I1766" s="95">
        <v>0</v>
      </c>
      <c r="J1766" s="95">
        <v>1432.17848916352</v>
      </c>
      <c r="K1766" s="95">
        <v>0</v>
      </c>
      <c r="L1766" s="95">
        <v>17.0211184874643</v>
      </c>
      <c r="M1766" s="95">
        <v>1261.99428585172</v>
      </c>
      <c r="N1766" s="95">
        <v>1021.48674029112</v>
      </c>
      <c r="O1766" s="95">
        <v>0</v>
      </c>
      <c r="P1766" s="95">
        <v>1446.7950714379499</v>
      </c>
      <c r="Q1766" s="95">
        <v>283.61344686150602</v>
      </c>
      <c r="R1766" s="95">
        <v>0</v>
      </c>
      <c r="S1766" s="95">
        <v>97.855831288732603</v>
      </c>
      <c r="T1766" s="95">
        <v>0</v>
      </c>
      <c r="U1766" s="95">
        <v>1430.0873471349501</v>
      </c>
      <c r="V1766" s="95">
        <v>427041.21310424799</v>
      </c>
      <c r="W1766" s="95">
        <v>0</v>
      </c>
      <c r="X1766" s="95">
        <v>18614.120240211501</v>
      </c>
      <c r="Y1766" s="95">
        <v>2558.6335617601899</v>
      </c>
      <c r="Z1766" s="95">
        <v>0</v>
      </c>
      <c r="AA1766" s="95">
        <v>0</v>
      </c>
      <c r="AB1766" s="95">
        <v>0</v>
      </c>
      <c r="AC1766" s="95">
        <v>410754.35415267898</v>
      </c>
      <c r="AD1766" s="95">
        <v>0</v>
      </c>
      <c r="AE1766" s="95">
        <v>2047.99585984647</v>
      </c>
      <c r="AF1766" s="95">
        <v>120800.592457771</v>
      </c>
      <c r="AG1766" s="95">
        <v>134958.65065574599</v>
      </c>
      <c r="AH1766" s="95">
        <v>0</v>
      </c>
      <c r="AI1766" s="95">
        <v>102948.317351341</v>
      </c>
      <c r="AJ1766" s="95">
        <v>85169.490127563506</v>
      </c>
      <c r="AK1766" s="95">
        <v>0</v>
      </c>
      <c r="AL1766" s="95">
        <v>15758.2039467096</v>
      </c>
      <c r="AM1766" s="95">
        <v>0</v>
      </c>
      <c r="AN1766" s="95">
        <v>410741.69511032099</v>
      </c>
      <c r="AO1766" s="95">
        <v>3832383.8880920401</v>
      </c>
      <c r="AP1766" s="95">
        <v>0</v>
      </c>
      <c r="AQ1766" s="95">
        <v>176683.73082733201</v>
      </c>
      <c r="AR1766" s="95">
        <v>23343.3865454197</v>
      </c>
      <c r="AS1766" s="95">
        <v>0</v>
      </c>
      <c r="AT1766" s="95">
        <v>0</v>
      </c>
      <c r="AU1766" s="95">
        <v>0</v>
      </c>
      <c r="AV1766" s="95">
        <v>1676254.12007141</v>
      </c>
      <c r="AW1766" s="95">
        <v>0</v>
      </c>
      <c r="AX1766" s="95">
        <v>12640.833340764</v>
      </c>
      <c r="AY1766" s="95">
        <v>1168302.7549743699</v>
      </c>
      <c r="AZ1766" s="95">
        <v>1114140.5774841299</v>
      </c>
      <c r="BA1766" s="95">
        <v>0</v>
      </c>
      <c r="BB1766" s="95">
        <v>1012706.99067688</v>
      </c>
      <c r="BC1766" s="95">
        <v>724573.12101745605</v>
      </c>
      <c r="BD1766" s="95">
        <v>0</v>
      </c>
      <c r="BE1766" s="95">
        <v>135603.06538391099</v>
      </c>
      <c r="BF1766" s="95">
        <v>0</v>
      </c>
      <c r="BG1766" s="95">
        <v>1684273.61801147</v>
      </c>
      <c r="BH1766" s="95">
        <v>1147445.9611816399</v>
      </c>
      <c r="BI1766" s="95">
        <v>0</v>
      </c>
      <c r="BJ1766" s="95">
        <v>142330.02948951701</v>
      </c>
      <c r="BK1766" s="95">
        <v>13442.6593849659</v>
      </c>
      <c r="BL1766" s="95">
        <v>0</v>
      </c>
      <c r="BM1766" s="95">
        <v>0</v>
      </c>
      <c r="BN1766" s="95">
        <v>0</v>
      </c>
      <c r="BO1766" s="95">
        <v>0</v>
      </c>
      <c r="BP1766" s="95">
        <v>0</v>
      </c>
      <c r="BQ1766" s="95">
        <v>0</v>
      </c>
      <c r="BR1766" s="95">
        <v>312178.18025207502</v>
      </c>
      <c r="BS1766" s="95">
        <v>525787.60427856399</v>
      </c>
      <c r="BT1766" s="95">
        <v>0</v>
      </c>
      <c r="BU1766" s="95">
        <v>187643.109998703</v>
      </c>
      <c r="BV1766" s="95">
        <v>270162.09085845901</v>
      </c>
      <c r="BW1766" s="95">
        <v>0</v>
      </c>
      <c r="BX1766" s="95">
        <v>26100.959910869598</v>
      </c>
      <c r="BY1766" s="95">
        <v>0</v>
      </c>
      <c r="BZ1766" s="95">
        <v>0</v>
      </c>
      <c r="CA1766" s="95">
        <v>4027.7663674354599</v>
      </c>
      <c r="CB1766" s="95">
        <v>444512.82371521002</v>
      </c>
      <c r="CC1766" s="95">
        <v>4007818.5516967801</v>
      </c>
      <c r="CD1766" s="95">
        <v>1296365.81369019</v>
      </c>
      <c r="CE1766" s="95">
        <v>101.642277625389</v>
      </c>
      <c r="CF1766" s="95">
        <v>16344.632733225801</v>
      </c>
      <c r="CG1766" s="95">
        <v>140401.68492889401</v>
      </c>
      <c r="CH1766" s="95">
        <v>0</v>
      </c>
      <c r="CI1766" s="95">
        <v>4125.3379532694798</v>
      </c>
      <c r="CJ1766" s="95">
        <v>461481.503982544</v>
      </c>
      <c r="CK1766" s="95">
        <v>4178023.8879394499</v>
      </c>
      <c r="CL1766" s="95">
        <v>1323938.6303405799</v>
      </c>
      <c r="CM1766" s="160">
        <v>5549.45583373308</v>
      </c>
      <c r="CN1766" s="160">
        <v>875762.458511353</v>
      </c>
      <c r="CO1766" s="160">
        <v>5860908.3283081101</v>
      </c>
      <c r="CP1766" s="95">
        <v>1323938.6303405799</v>
      </c>
      <c r="CQ1766" s="95">
        <v>0</v>
      </c>
      <c r="CR1766" s="95">
        <v>0</v>
      </c>
      <c r="CS1766" s="95">
        <v>0</v>
      </c>
      <c r="CT1766" s="95">
        <v>0</v>
      </c>
      <c r="CU1766" s="161">
        <v>460857.45644843584</v>
      </c>
      <c r="CV1766" s="161">
        <v>4148220.2366256742</v>
      </c>
    </row>
    <row r="1767" spans="1:100" x14ac:dyDescent="0.2">
      <c r="A1767" s="94" t="s">
        <v>77</v>
      </c>
      <c r="B1767" s="96">
        <v>42522</v>
      </c>
      <c r="C1767" s="95">
        <v>3803.56968480349</v>
      </c>
      <c r="D1767" s="95">
        <v>0</v>
      </c>
      <c r="E1767" s="95">
        <v>226.43091325834399</v>
      </c>
      <c r="F1767" s="95">
        <v>63.3208735827357</v>
      </c>
      <c r="G1767" s="95">
        <v>0</v>
      </c>
      <c r="H1767" s="95">
        <v>0</v>
      </c>
      <c r="I1767" s="95">
        <v>0</v>
      </c>
      <c r="J1767" s="95">
        <v>1459.39598038793</v>
      </c>
      <c r="K1767" s="95">
        <v>0</v>
      </c>
      <c r="L1767" s="95">
        <v>19.510704941116298</v>
      </c>
      <c r="M1767" s="95">
        <v>1247.95478254557</v>
      </c>
      <c r="N1767" s="95">
        <v>1021.44809461385</v>
      </c>
      <c r="O1767" s="95">
        <v>0</v>
      </c>
      <c r="P1767" s="95">
        <v>1454.5230533629699</v>
      </c>
      <c r="Q1767" s="95">
        <v>280.669148329645</v>
      </c>
      <c r="R1767" s="95">
        <v>0</v>
      </c>
      <c r="S1767" s="95">
        <v>109.415072355419</v>
      </c>
      <c r="T1767" s="95">
        <v>0</v>
      </c>
      <c r="U1767" s="95">
        <v>1455.2016791701301</v>
      </c>
      <c r="V1767" s="95">
        <v>427798.39850235003</v>
      </c>
      <c r="W1767" s="95">
        <v>0</v>
      </c>
      <c r="X1767" s="95">
        <v>19221.000368833498</v>
      </c>
      <c r="Y1767" s="95">
        <v>2210.1018649339699</v>
      </c>
      <c r="Z1767" s="95">
        <v>0</v>
      </c>
      <c r="AA1767" s="95">
        <v>0</v>
      </c>
      <c r="AB1767" s="95">
        <v>0</v>
      </c>
      <c r="AC1767" s="95">
        <v>422308.46746444702</v>
      </c>
      <c r="AD1767" s="95">
        <v>0</v>
      </c>
      <c r="AE1767" s="95">
        <v>4755.4136706590698</v>
      </c>
      <c r="AF1767" s="95">
        <v>120190.08130931899</v>
      </c>
      <c r="AG1767" s="95">
        <v>135320.91623497001</v>
      </c>
      <c r="AH1767" s="95">
        <v>0</v>
      </c>
      <c r="AI1767" s="95">
        <v>103549.79155826601</v>
      </c>
      <c r="AJ1767" s="95">
        <v>84252.854549408003</v>
      </c>
      <c r="AK1767" s="95">
        <v>0</v>
      </c>
      <c r="AL1767" s="95">
        <v>16013.7871615887</v>
      </c>
      <c r="AM1767" s="95">
        <v>0</v>
      </c>
      <c r="AN1767" s="95">
        <v>422418.519397736</v>
      </c>
      <c r="AO1767" s="95">
        <v>3874011.5989685101</v>
      </c>
      <c r="AP1767" s="95">
        <v>0</v>
      </c>
      <c r="AQ1767" s="95">
        <v>183006.442087173</v>
      </c>
      <c r="AR1767" s="95">
        <v>22179.973082780802</v>
      </c>
      <c r="AS1767" s="95">
        <v>0</v>
      </c>
      <c r="AT1767" s="95">
        <v>0</v>
      </c>
      <c r="AU1767" s="95">
        <v>0</v>
      </c>
      <c r="AV1767" s="95">
        <v>1750713.1279144301</v>
      </c>
      <c r="AW1767" s="95">
        <v>0</v>
      </c>
      <c r="AX1767" s="95">
        <v>39645.5269236565</v>
      </c>
      <c r="AY1767" s="95">
        <v>1176679.6208496101</v>
      </c>
      <c r="AZ1767" s="95">
        <v>1103654.2377166699</v>
      </c>
      <c r="BA1767" s="95">
        <v>0</v>
      </c>
      <c r="BB1767" s="95">
        <v>1017611.49492645</v>
      </c>
      <c r="BC1767" s="95">
        <v>742166.89566803002</v>
      </c>
      <c r="BD1767" s="95">
        <v>0</v>
      </c>
      <c r="BE1767" s="95">
        <v>138357.45714378401</v>
      </c>
      <c r="BF1767" s="95">
        <v>0</v>
      </c>
      <c r="BG1767" s="95">
        <v>1747964.20812988</v>
      </c>
      <c r="BH1767" s="95">
        <v>1159992.31167603</v>
      </c>
      <c r="BI1767" s="95">
        <v>0</v>
      </c>
      <c r="BJ1767" s="95">
        <v>138663.86570930501</v>
      </c>
      <c r="BK1767" s="95">
        <v>13458.1467089653</v>
      </c>
      <c r="BL1767" s="95">
        <v>0</v>
      </c>
      <c r="BM1767" s="95">
        <v>0</v>
      </c>
      <c r="BN1767" s="95">
        <v>0</v>
      </c>
      <c r="BO1767" s="95">
        <v>0</v>
      </c>
      <c r="BP1767" s="95">
        <v>0</v>
      </c>
      <c r="BQ1767" s="95">
        <v>0</v>
      </c>
      <c r="BR1767" s="95">
        <v>311716.82399368298</v>
      </c>
      <c r="BS1767" s="95">
        <v>522449.050262451</v>
      </c>
      <c r="BT1767" s="95">
        <v>0</v>
      </c>
      <c r="BU1767" s="95">
        <v>199525.5</v>
      </c>
      <c r="BV1767" s="95">
        <v>276748.90391540498</v>
      </c>
      <c r="BW1767" s="95">
        <v>0</v>
      </c>
      <c r="BX1767" s="95">
        <v>29242.949900150299</v>
      </c>
      <c r="BY1767" s="95">
        <v>0</v>
      </c>
      <c r="BZ1767" s="95">
        <v>0</v>
      </c>
      <c r="CA1767" s="95">
        <v>4026.6977328062098</v>
      </c>
      <c r="CB1767" s="95">
        <v>445973.83068847703</v>
      </c>
      <c r="CC1767" s="95">
        <v>4052040.5551147498</v>
      </c>
      <c r="CD1767" s="95">
        <v>1302080.61166382</v>
      </c>
      <c r="CE1767" s="95">
        <v>111.845493151806</v>
      </c>
      <c r="CF1767" s="95">
        <v>16470.040825366999</v>
      </c>
      <c r="CG1767" s="95">
        <v>143470.76201629601</v>
      </c>
      <c r="CH1767" s="95">
        <v>0</v>
      </c>
      <c r="CI1767" s="95">
        <v>4141.4653479456902</v>
      </c>
      <c r="CJ1767" s="95">
        <v>462405.96553420997</v>
      </c>
      <c r="CK1767" s="95">
        <v>4225978.6489868201</v>
      </c>
      <c r="CL1767" s="95">
        <v>1330256.0806884801</v>
      </c>
      <c r="CM1767" s="160">
        <v>5592.9236767292005</v>
      </c>
      <c r="CN1767" s="160">
        <v>888196.53160858201</v>
      </c>
      <c r="CO1767" s="160">
        <v>5983556.0162963904</v>
      </c>
      <c r="CP1767" s="95">
        <v>1330256.0806884801</v>
      </c>
      <c r="CQ1767" s="95">
        <v>0</v>
      </c>
      <c r="CR1767" s="95">
        <v>0</v>
      </c>
      <c r="CS1767" s="95">
        <v>0</v>
      </c>
      <c r="CT1767" s="95">
        <v>0</v>
      </c>
      <c r="CU1767" s="161">
        <v>462443.871513844</v>
      </c>
      <c r="CV1767" s="161">
        <v>4195511.3171310462</v>
      </c>
    </row>
    <row r="1768" spans="1:100" x14ac:dyDescent="0.2">
      <c r="A1768" s="94" t="s">
        <v>77</v>
      </c>
      <c r="B1768" s="96">
        <v>42614</v>
      </c>
      <c r="C1768" s="95">
        <v>3768.8406876027602</v>
      </c>
      <c r="D1768" s="95">
        <v>0</v>
      </c>
      <c r="E1768" s="95">
        <v>232.82888627797399</v>
      </c>
      <c r="F1768" s="95">
        <v>75.793152966536596</v>
      </c>
      <c r="G1768" s="95">
        <v>0</v>
      </c>
      <c r="H1768" s="95">
        <v>0</v>
      </c>
      <c r="I1768" s="95">
        <v>0</v>
      </c>
      <c r="J1768" s="95">
        <v>1447.2624363750199</v>
      </c>
      <c r="K1768" s="95">
        <v>0</v>
      </c>
      <c r="L1768" s="95">
        <v>17.166156443301599</v>
      </c>
      <c r="M1768" s="95">
        <v>1251.1456619948101</v>
      </c>
      <c r="N1768" s="95">
        <v>996.93406164646103</v>
      </c>
      <c r="O1768" s="95">
        <v>0</v>
      </c>
      <c r="P1768" s="95">
        <v>1447.0060107857</v>
      </c>
      <c r="Q1768" s="95">
        <v>287.83203119039501</v>
      </c>
      <c r="R1768" s="95">
        <v>0</v>
      </c>
      <c r="S1768" s="95">
        <v>112.343026463874</v>
      </c>
      <c r="T1768" s="95">
        <v>0</v>
      </c>
      <c r="U1768" s="95">
        <v>1455.59354530275</v>
      </c>
      <c r="V1768" s="95">
        <v>429403.96575164801</v>
      </c>
      <c r="W1768" s="95">
        <v>0</v>
      </c>
      <c r="X1768" s="95">
        <v>18057.8600776196</v>
      </c>
      <c r="Y1768" s="95">
        <v>2259.98617702723</v>
      </c>
      <c r="Z1768" s="95">
        <v>0</v>
      </c>
      <c r="AA1768" s="95">
        <v>0</v>
      </c>
      <c r="AB1768" s="95">
        <v>0</v>
      </c>
      <c r="AC1768" s="95">
        <v>418584.31077194202</v>
      </c>
      <c r="AD1768" s="95">
        <v>0</v>
      </c>
      <c r="AE1768" s="95">
        <v>4399.4140534400904</v>
      </c>
      <c r="AF1768" s="95">
        <v>120586.162800789</v>
      </c>
      <c r="AG1768" s="95">
        <v>135937.25906562799</v>
      </c>
      <c r="AH1768" s="95">
        <v>0</v>
      </c>
      <c r="AI1768" s="95">
        <v>100345.798732758</v>
      </c>
      <c r="AJ1768" s="95">
        <v>84201.512890815706</v>
      </c>
      <c r="AK1768" s="95">
        <v>0</v>
      </c>
      <c r="AL1768" s="95">
        <v>17171.249891996398</v>
      </c>
      <c r="AM1768" s="95">
        <v>0</v>
      </c>
      <c r="AN1768" s="95">
        <v>418535.080936432</v>
      </c>
      <c r="AO1768" s="95">
        <v>3903183.2588501</v>
      </c>
      <c r="AP1768" s="95">
        <v>0</v>
      </c>
      <c r="AQ1768" s="95">
        <v>180993.86935234099</v>
      </c>
      <c r="AR1768" s="95">
        <v>23019.5963449478</v>
      </c>
      <c r="AS1768" s="95">
        <v>0</v>
      </c>
      <c r="AT1768" s="95">
        <v>0</v>
      </c>
      <c r="AU1768" s="95">
        <v>0</v>
      </c>
      <c r="AV1768" s="95">
        <v>1749761.5298309301</v>
      </c>
      <c r="AW1768" s="95">
        <v>0</v>
      </c>
      <c r="AX1768" s="95">
        <v>39748.145051002502</v>
      </c>
      <c r="AY1768" s="95">
        <v>1185081.3532104499</v>
      </c>
      <c r="AZ1768" s="95">
        <v>1097170.05851746</v>
      </c>
      <c r="BA1768" s="95">
        <v>0</v>
      </c>
      <c r="BB1768" s="95">
        <v>1001836.94633484</v>
      </c>
      <c r="BC1768" s="95">
        <v>743352.91579437302</v>
      </c>
      <c r="BD1768" s="95">
        <v>0</v>
      </c>
      <c r="BE1768" s="95">
        <v>149568.99451065101</v>
      </c>
      <c r="BF1768" s="95">
        <v>0</v>
      </c>
      <c r="BG1768" s="95">
        <v>1746070.9059905999</v>
      </c>
      <c r="BH1768" s="95">
        <v>1158806.9281921401</v>
      </c>
      <c r="BI1768" s="95">
        <v>0</v>
      </c>
      <c r="BJ1768" s="95">
        <v>142782.77081489601</v>
      </c>
      <c r="BK1768" s="95">
        <v>13775.4771300554</v>
      </c>
      <c r="BL1768" s="95">
        <v>0</v>
      </c>
      <c r="BM1768" s="95">
        <v>0</v>
      </c>
      <c r="BN1768" s="95">
        <v>0</v>
      </c>
      <c r="BO1768" s="95">
        <v>0</v>
      </c>
      <c r="BP1768" s="95">
        <v>0</v>
      </c>
      <c r="BQ1768" s="95">
        <v>0</v>
      </c>
      <c r="BR1768" s="95">
        <v>318909.63536071801</v>
      </c>
      <c r="BS1768" s="95">
        <v>523872.33562850999</v>
      </c>
      <c r="BT1768" s="95">
        <v>0</v>
      </c>
      <c r="BU1768" s="95">
        <v>171311.21999931301</v>
      </c>
      <c r="BV1768" s="95">
        <v>278184.36434173601</v>
      </c>
      <c r="BW1768" s="95">
        <v>0</v>
      </c>
      <c r="BX1768" s="95">
        <v>30816.269889831499</v>
      </c>
      <c r="BY1768" s="95">
        <v>0</v>
      </c>
      <c r="BZ1768" s="95">
        <v>0</v>
      </c>
      <c r="CA1768" s="95">
        <v>3999.7152697443998</v>
      </c>
      <c r="CB1768" s="95">
        <v>446474.37617492699</v>
      </c>
      <c r="CC1768" s="95">
        <v>4075365.4720458998</v>
      </c>
      <c r="CD1768" s="95">
        <v>1297555.33615112</v>
      </c>
      <c r="CE1768" s="95">
        <v>114.54661903064699</v>
      </c>
      <c r="CF1768" s="95">
        <v>17517.074445486101</v>
      </c>
      <c r="CG1768" s="95">
        <v>152432.85095786999</v>
      </c>
      <c r="CH1768" s="95">
        <v>0</v>
      </c>
      <c r="CI1768" s="95">
        <v>4117.1648910045596</v>
      </c>
      <c r="CJ1768" s="95">
        <v>464018.94992065401</v>
      </c>
      <c r="CK1768" s="95">
        <v>4210937.7629394503</v>
      </c>
      <c r="CL1768" s="95">
        <v>1327762.94927979</v>
      </c>
      <c r="CM1768" s="160">
        <v>5558.0716787576703</v>
      </c>
      <c r="CN1768" s="160">
        <v>879455.95111846901</v>
      </c>
      <c r="CO1768" s="160">
        <v>5952038.1163330097</v>
      </c>
      <c r="CP1768" s="95">
        <v>1327762.94927979</v>
      </c>
      <c r="CQ1768" s="95">
        <v>0</v>
      </c>
      <c r="CR1768" s="95">
        <v>0</v>
      </c>
      <c r="CS1768" s="95">
        <v>0</v>
      </c>
      <c r="CT1768" s="95">
        <v>0</v>
      </c>
      <c r="CU1768" s="161">
        <v>463991.45062041312</v>
      </c>
      <c r="CV1768" s="161">
        <v>4227798.3230037699</v>
      </c>
    </row>
    <row r="1769" spans="1:100" x14ac:dyDescent="0.2">
      <c r="A1769" s="94" t="s">
        <v>77</v>
      </c>
      <c r="B1769" s="96">
        <v>42705</v>
      </c>
      <c r="C1769" s="95">
        <v>3745.5874512493601</v>
      </c>
      <c r="D1769" s="95">
        <v>0</v>
      </c>
      <c r="E1769" s="95">
        <v>204.680984763429</v>
      </c>
      <c r="F1769" s="95">
        <v>56.6870668656193</v>
      </c>
      <c r="G1769" s="95">
        <v>0</v>
      </c>
      <c r="H1769" s="95">
        <v>0</v>
      </c>
      <c r="I1769" s="95">
        <v>0</v>
      </c>
      <c r="J1769" s="95">
        <v>1462.73187656701</v>
      </c>
      <c r="K1769" s="95">
        <v>0</v>
      </c>
      <c r="L1769" s="95">
        <v>12.1804558584699</v>
      </c>
      <c r="M1769" s="95">
        <v>1243.0966903567301</v>
      </c>
      <c r="N1769" s="95">
        <v>993.930720858276</v>
      </c>
      <c r="O1769" s="95">
        <v>0</v>
      </c>
      <c r="P1769" s="95">
        <v>1428.1584494113899</v>
      </c>
      <c r="Q1769" s="95">
        <v>274.32382280006999</v>
      </c>
      <c r="R1769" s="95">
        <v>0</v>
      </c>
      <c r="S1769" s="95">
        <v>115.336980658583</v>
      </c>
      <c r="T1769" s="95">
        <v>0</v>
      </c>
      <c r="U1769" s="95">
        <v>1461.6026715785299</v>
      </c>
      <c r="V1769" s="95">
        <v>426284.70533371001</v>
      </c>
      <c r="W1769" s="95">
        <v>0</v>
      </c>
      <c r="X1769" s="95">
        <v>18139.9678750038</v>
      </c>
      <c r="Y1769" s="95">
        <v>2887.9529987573601</v>
      </c>
      <c r="Z1769" s="95">
        <v>0</v>
      </c>
      <c r="AA1769" s="95">
        <v>0</v>
      </c>
      <c r="AB1769" s="95">
        <v>0</v>
      </c>
      <c r="AC1769" s="95">
        <v>417549.09693527198</v>
      </c>
      <c r="AD1769" s="95">
        <v>0</v>
      </c>
      <c r="AE1769" s="95">
        <v>2561.5782222449802</v>
      </c>
      <c r="AF1769" s="95">
        <v>119194.77598094899</v>
      </c>
      <c r="AG1769" s="95">
        <v>139867.58901596101</v>
      </c>
      <c r="AH1769" s="95">
        <v>0</v>
      </c>
      <c r="AI1769" s="95">
        <v>101583.113893509</v>
      </c>
      <c r="AJ1769" s="95">
        <v>81147.434195518494</v>
      </c>
      <c r="AK1769" s="95">
        <v>0</v>
      </c>
      <c r="AL1769" s="95">
        <v>16991.908357858701</v>
      </c>
      <c r="AM1769" s="95">
        <v>0</v>
      </c>
      <c r="AN1769" s="95">
        <v>417457.03125</v>
      </c>
      <c r="AO1769" s="95">
        <v>3870088.9872131301</v>
      </c>
      <c r="AP1769" s="95">
        <v>0</v>
      </c>
      <c r="AQ1769" s="95">
        <v>183389.249801636</v>
      </c>
      <c r="AR1769" s="95">
        <v>28321.708157300902</v>
      </c>
      <c r="AS1769" s="95">
        <v>0</v>
      </c>
      <c r="AT1769" s="95">
        <v>0</v>
      </c>
      <c r="AU1769" s="95">
        <v>0</v>
      </c>
      <c r="AV1769" s="95">
        <v>1757536.13641357</v>
      </c>
      <c r="AW1769" s="95">
        <v>0</v>
      </c>
      <c r="AX1769" s="95">
        <v>18803.741707325</v>
      </c>
      <c r="AY1769" s="95">
        <v>1163325.7104034401</v>
      </c>
      <c r="AZ1769" s="95">
        <v>1135074.5719604499</v>
      </c>
      <c r="BA1769" s="95">
        <v>0</v>
      </c>
      <c r="BB1769" s="95">
        <v>1014868.5854797401</v>
      </c>
      <c r="BC1769" s="95">
        <v>717590.33656311</v>
      </c>
      <c r="BD1769" s="95">
        <v>0</v>
      </c>
      <c r="BE1769" s="95">
        <v>147149.63435554499</v>
      </c>
      <c r="BF1769" s="95">
        <v>0</v>
      </c>
      <c r="BG1769" s="95">
        <v>1756371.73120117</v>
      </c>
      <c r="BH1769" s="95">
        <v>1166912.4361877399</v>
      </c>
      <c r="BI1769" s="95">
        <v>0</v>
      </c>
      <c r="BJ1769" s="95">
        <v>143721.73986244199</v>
      </c>
      <c r="BK1769" s="95">
        <v>14118.798571348199</v>
      </c>
      <c r="BL1769" s="95">
        <v>0</v>
      </c>
      <c r="BM1769" s="95">
        <v>0</v>
      </c>
      <c r="BN1769" s="95">
        <v>0</v>
      </c>
      <c r="BO1769" s="95">
        <v>0</v>
      </c>
      <c r="BP1769" s="95">
        <v>0</v>
      </c>
      <c r="BQ1769" s="95">
        <v>0</v>
      </c>
      <c r="BR1769" s="95">
        <v>315522.57167053199</v>
      </c>
      <c r="BS1769" s="95">
        <v>534820.58798217797</v>
      </c>
      <c r="BT1769" s="95">
        <v>0</v>
      </c>
      <c r="BU1769" s="95">
        <v>183913.87999725301</v>
      </c>
      <c r="BV1769" s="95">
        <v>270766.16735458397</v>
      </c>
      <c r="BW1769" s="95">
        <v>0</v>
      </c>
      <c r="BX1769" s="95">
        <v>27109.8099043369</v>
      </c>
      <c r="BY1769" s="95">
        <v>0</v>
      </c>
      <c r="BZ1769" s="95">
        <v>0</v>
      </c>
      <c r="CA1769" s="95">
        <v>3953.7282688319701</v>
      </c>
      <c r="CB1769" s="95">
        <v>444751.872528076</v>
      </c>
      <c r="CC1769" s="95">
        <v>4056680.2544555701</v>
      </c>
      <c r="CD1769" s="95">
        <v>1307283.3250885</v>
      </c>
      <c r="CE1769" s="95">
        <v>116.872051302344</v>
      </c>
      <c r="CF1769" s="95">
        <v>17392.479773044601</v>
      </c>
      <c r="CG1769" s="95">
        <v>150911.65117836001</v>
      </c>
      <c r="CH1769" s="95">
        <v>0</v>
      </c>
      <c r="CI1769" s="95">
        <v>4068.2311784326998</v>
      </c>
      <c r="CJ1769" s="95">
        <v>462226.88845062302</v>
      </c>
      <c r="CK1769" s="95">
        <v>4203955.5915527297</v>
      </c>
      <c r="CL1769" s="95">
        <v>1337317.43521118</v>
      </c>
      <c r="CM1769" s="160">
        <v>5523.7794286608696</v>
      </c>
      <c r="CN1769" s="160">
        <v>878516.38427734398</v>
      </c>
      <c r="CO1769" s="160">
        <v>5954410.55578613</v>
      </c>
      <c r="CP1769" s="95">
        <v>1337317.43521118</v>
      </c>
      <c r="CQ1769" s="95">
        <v>0</v>
      </c>
      <c r="CR1769" s="95">
        <v>0</v>
      </c>
      <c r="CS1769" s="95">
        <v>0</v>
      </c>
      <c r="CT1769" s="95">
        <v>0</v>
      </c>
      <c r="CU1769" s="161">
        <v>462144.35230112058</v>
      </c>
      <c r="CV1769" s="161">
        <v>4207591.9056339301</v>
      </c>
    </row>
    <row r="1770" spans="1:100" x14ac:dyDescent="0.2">
      <c r="A1770" s="94" t="s">
        <v>77</v>
      </c>
      <c r="B1770" s="96">
        <v>42795</v>
      </c>
      <c r="C1770" s="95">
        <v>3737.9492657780602</v>
      </c>
      <c r="D1770" s="95">
        <v>0</v>
      </c>
      <c r="E1770" s="95">
        <v>228.46126454882301</v>
      </c>
      <c r="F1770" s="95">
        <v>77.263779525645106</v>
      </c>
      <c r="G1770" s="95">
        <v>0</v>
      </c>
      <c r="H1770" s="95">
        <v>0</v>
      </c>
      <c r="I1770" s="95">
        <v>0</v>
      </c>
      <c r="J1770" s="95">
        <v>1453.74344082177</v>
      </c>
      <c r="K1770" s="95">
        <v>0</v>
      </c>
      <c r="L1770" s="95">
        <v>12.037521598976999</v>
      </c>
      <c r="M1770" s="95">
        <v>1232.56660333276</v>
      </c>
      <c r="N1770" s="95">
        <v>987.17008897662197</v>
      </c>
      <c r="O1770" s="95">
        <v>0</v>
      </c>
      <c r="P1770" s="95">
        <v>1457.54324027896</v>
      </c>
      <c r="Q1770" s="95">
        <v>284.11505211144703</v>
      </c>
      <c r="R1770" s="95">
        <v>0</v>
      </c>
      <c r="S1770" s="95">
        <v>110.18832715973301</v>
      </c>
      <c r="T1770" s="95">
        <v>0</v>
      </c>
      <c r="U1770" s="95">
        <v>1452.0704024285101</v>
      </c>
      <c r="V1770" s="95">
        <v>428003.85055541998</v>
      </c>
      <c r="W1770" s="95">
        <v>0</v>
      </c>
      <c r="X1770" s="95">
        <v>19547.4222404957</v>
      </c>
      <c r="Y1770" s="95">
        <v>4183.3863278627396</v>
      </c>
      <c r="Z1770" s="95">
        <v>0</v>
      </c>
      <c r="AA1770" s="95">
        <v>0</v>
      </c>
      <c r="AB1770" s="95">
        <v>0</v>
      </c>
      <c r="AC1770" s="95">
        <v>417842.81637573201</v>
      </c>
      <c r="AD1770" s="95">
        <v>0</v>
      </c>
      <c r="AE1770" s="95">
        <v>1636.13883990049</v>
      </c>
      <c r="AF1770" s="95">
        <v>118072.241781235</v>
      </c>
      <c r="AG1770" s="95">
        <v>142479.50506210301</v>
      </c>
      <c r="AH1770" s="95">
        <v>0</v>
      </c>
      <c r="AI1770" s="95">
        <v>102695.68434619901</v>
      </c>
      <c r="AJ1770" s="95">
        <v>82636.577396392793</v>
      </c>
      <c r="AK1770" s="95">
        <v>0</v>
      </c>
      <c r="AL1770" s="95">
        <v>17244.236772298798</v>
      </c>
      <c r="AM1770" s="95">
        <v>0</v>
      </c>
      <c r="AN1770" s="95">
        <v>417819.33437728899</v>
      </c>
      <c r="AO1770" s="95">
        <v>3906472.6856994601</v>
      </c>
      <c r="AP1770" s="95">
        <v>0</v>
      </c>
      <c r="AQ1770" s="95">
        <v>194608.02547836301</v>
      </c>
      <c r="AR1770" s="95">
        <v>41121.577612876899</v>
      </c>
      <c r="AS1770" s="95">
        <v>0</v>
      </c>
      <c r="AT1770" s="95">
        <v>0</v>
      </c>
      <c r="AU1770" s="95">
        <v>0</v>
      </c>
      <c r="AV1770" s="95">
        <v>1752485.86930847</v>
      </c>
      <c r="AW1770" s="95">
        <v>0</v>
      </c>
      <c r="AX1770" s="95">
        <v>9568.3039535284006</v>
      </c>
      <c r="AY1770" s="95">
        <v>1158606.0072021501</v>
      </c>
      <c r="AZ1770" s="95">
        <v>1159090.80253601</v>
      </c>
      <c r="BA1770" s="95">
        <v>0</v>
      </c>
      <c r="BB1770" s="95">
        <v>1038155.06826019</v>
      </c>
      <c r="BC1770" s="95">
        <v>737729.57817077602</v>
      </c>
      <c r="BD1770" s="95">
        <v>0</v>
      </c>
      <c r="BE1770" s="95">
        <v>150719.29599380499</v>
      </c>
      <c r="BF1770" s="95">
        <v>0</v>
      </c>
      <c r="BG1770" s="95">
        <v>1759235.26473999</v>
      </c>
      <c r="BH1770" s="95">
        <v>1168169.0892334001</v>
      </c>
      <c r="BI1770" s="95">
        <v>0</v>
      </c>
      <c r="BJ1770" s="95">
        <v>154012.63302802999</v>
      </c>
      <c r="BK1770" s="95">
        <v>15933.170324921601</v>
      </c>
      <c r="BL1770" s="95">
        <v>0</v>
      </c>
      <c r="BM1770" s="95">
        <v>0</v>
      </c>
      <c r="BN1770" s="95">
        <v>0</v>
      </c>
      <c r="BO1770" s="95">
        <v>0</v>
      </c>
      <c r="BP1770" s="95">
        <v>0</v>
      </c>
      <c r="BQ1770" s="95">
        <v>0</v>
      </c>
      <c r="BR1770" s="95">
        <v>311054.10558700602</v>
      </c>
      <c r="BS1770" s="95">
        <v>548127.222839355</v>
      </c>
      <c r="BT1770" s="95">
        <v>0</v>
      </c>
      <c r="BU1770" s="95">
        <v>189015.52999877901</v>
      </c>
      <c r="BV1770" s="95">
        <v>279688.82408905</v>
      </c>
      <c r="BW1770" s="95">
        <v>0</v>
      </c>
      <c r="BX1770" s="95">
        <v>28712.019900798801</v>
      </c>
      <c r="BY1770" s="95">
        <v>0</v>
      </c>
      <c r="BZ1770" s="95">
        <v>0</v>
      </c>
      <c r="CA1770" s="95">
        <v>3968.6468041539201</v>
      </c>
      <c r="CB1770" s="95">
        <v>447767.88798522903</v>
      </c>
      <c r="CC1770" s="95">
        <v>4102131.1886291499</v>
      </c>
      <c r="CD1770" s="95">
        <v>1328518.6046295201</v>
      </c>
      <c r="CE1770" s="95">
        <v>113.109207152389</v>
      </c>
      <c r="CF1770" s="95">
        <v>17540.318890809998</v>
      </c>
      <c r="CG1770" s="95">
        <v>153295.88866615301</v>
      </c>
      <c r="CH1770" s="95">
        <v>0</v>
      </c>
      <c r="CI1770" s="95">
        <v>4079.43201297522</v>
      </c>
      <c r="CJ1770" s="95">
        <v>465119.40257263201</v>
      </c>
      <c r="CK1770" s="95">
        <v>4258903.7282714797</v>
      </c>
      <c r="CL1770" s="95">
        <v>1358189.41375732</v>
      </c>
      <c r="CM1770" s="160">
        <v>5521.44892144203</v>
      </c>
      <c r="CN1770" s="160">
        <v>884059.31118774402</v>
      </c>
      <c r="CO1770" s="160">
        <v>6020073.8118286096</v>
      </c>
      <c r="CP1770" s="95">
        <v>1358189.41375732</v>
      </c>
      <c r="CQ1770" s="95">
        <v>0</v>
      </c>
      <c r="CR1770" s="95">
        <v>0</v>
      </c>
      <c r="CS1770" s="95">
        <v>0</v>
      </c>
      <c r="CT1770" s="95">
        <v>0</v>
      </c>
      <c r="CU1770" s="161">
        <v>465308.20687603904</v>
      </c>
      <c r="CV1770" s="161">
        <v>4255427.0772953033</v>
      </c>
    </row>
    <row r="1771" spans="1:100" x14ac:dyDescent="0.2">
      <c r="A1771" s="94" t="s">
        <v>77</v>
      </c>
      <c r="B1771" s="96">
        <v>42887</v>
      </c>
      <c r="C1771" s="95">
        <v>3717.4823180139101</v>
      </c>
      <c r="D1771" s="95">
        <v>0</v>
      </c>
      <c r="E1771" s="95">
        <v>221.37833476066601</v>
      </c>
      <c r="F1771" s="95">
        <v>67.115046459250195</v>
      </c>
      <c r="G1771" s="95">
        <v>0</v>
      </c>
      <c r="H1771" s="95">
        <v>0</v>
      </c>
      <c r="I1771" s="95">
        <v>0</v>
      </c>
      <c r="J1771" s="95">
        <v>1442.6234926730399</v>
      </c>
      <c r="K1771" s="95">
        <v>0</v>
      </c>
      <c r="L1771" s="95">
        <v>10.6912589463172</v>
      </c>
      <c r="M1771" s="95">
        <v>1244.46421538293</v>
      </c>
      <c r="N1771" s="95">
        <v>986.20318038016603</v>
      </c>
      <c r="O1771" s="95">
        <v>0</v>
      </c>
      <c r="P1771" s="95">
        <v>1398.61105671525</v>
      </c>
      <c r="Q1771" s="95">
        <v>293.50376810878498</v>
      </c>
      <c r="R1771" s="95">
        <v>0</v>
      </c>
      <c r="S1771" s="95">
        <v>119.901284972206</v>
      </c>
      <c r="T1771" s="95">
        <v>0</v>
      </c>
      <c r="U1771" s="95">
        <v>1433.0884897261899</v>
      </c>
      <c r="V1771" s="95">
        <v>432156.90969085699</v>
      </c>
      <c r="W1771" s="95">
        <v>0</v>
      </c>
      <c r="X1771" s="95">
        <v>17493.496107578299</v>
      </c>
      <c r="Y1771" s="95">
        <v>3238.6044396460102</v>
      </c>
      <c r="Z1771" s="95">
        <v>0</v>
      </c>
      <c r="AA1771" s="95">
        <v>0</v>
      </c>
      <c r="AB1771" s="95">
        <v>0</v>
      </c>
      <c r="AC1771" s="95">
        <v>410124.41975784302</v>
      </c>
      <c r="AD1771" s="95">
        <v>0</v>
      </c>
      <c r="AE1771" s="95">
        <v>1981.4490405172101</v>
      </c>
      <c r="AF1771" s="95">
        <v>117577.754973412</v>
      </c>
      <c r="AG1771" s="95">
        <v>142845.85395813</v>
      </c>
      <c r="AH1771" s="95">
        <v>0</v>
      </c>
      <c r="AI1771" s="95">
        <v>98950.778000831604</v>
      </c>
      <c r="AJ1771" s="95">
        <v>85751.053079605103</v>
      </c>
      <c r="AK1771" s="95">
        <v>0</v>
      </c>
      <c r="AL1771" s="95">
        <v>18888.827929973599</v>
      </c>
      <c r="AM1771" s="95">
        <v>0</v>
      </c>
      <c r="AN1771" s="95">
        <v>410288.75498199498</v>
      </c>
      <c r="AO1771" s="95">
        <v>3951001.6580505399</v>
      </c>
      <c r="AP1771" s="95">
        <v>0</v>
      </c>
      <c r="AQ1771" s="95">
        <v>189216.64271545401</v>
      </c>
      <c r="AR1771" s="95">
        <v>32941.222898483298</v>
      </c>
      <c r="AS1771" s="95">
        <v>0</v>
      </c>
      <c r="AT1771" s="95">
        <v>0</v>
      </c>
      <c r="AU1771" s="95">
        <v>0</v>
      </c>
      <c r="AV1771" s="95">
        <v>1738103.40228271</v>
      </c>
      <c r="AW1771" s="95">
        <v>0</v>
      </c>
      <c r="AX1771" s="95">
        <v>12318.1330145597</v>
      </c>
      <c r="AY1771" s="95">
        <v>1152910.77536011</v>
      </c>
      <c r="AZ1771" s="95">
        <v>1160384.3009033201</v>
      </c>
      <c r="BA1771" s="95">
        <v>0</v>
      </c>
      <c r="BB1771" s="95">
        <v>1006443.73616791</v>
      </c>
      <c r="BC1771" s="95">
        <v>765623.66622924805</v>
      </c>
      <c r="BD1771" s="95">
        <v>0</v>
      </c>
      <c r="BE1771" s="95">
        <v>162553.77300834699</v>
      </c>
      <c r="BF1771" s="95">
        <v>0</v>
      </c>
      <c r="BG1771" s="95">
        <v>1737197.11894226</v>
      </c>
      <c r="BH1771" s="95">
        <v>1178048.8917846701</v>
      </c>
      <c r="BI1771" s="95">
        <v>0</v>
      </c>
      <c r="BJ1771" s="95">
        <v>158063.105285645</v>
      </c>
      <c r="BK1771" s="95">
        <v>15954.108206033699</v>
      </c>
      <c r="BL1771" s="95">
        <v>0</v>
      </c>
      <c r="BM1771" s="95">
        <v>0</v>
      </c>
      <c r="BN1771" s="95">
        <v>0</v>
      </c>
      <c r="BO1771" s="95">
        <v>0</v>
      </c>
      <c r="BP1771" s="95">
        <v>0</v>
      </c>
      <c r="BQ1771" s="95">
        <v>0</v>
      </c>
      <c r="BR1771" s="95">
        <v>309846.43027877802</v>
      </c>
      <c r="BS1771" s="95">
        <v>550304.40562439</v>
      </c>
      <c r="BT1771" s="95">
        <v>0</v>
      </c>
      <c r="BU1771" s="95">
        <v>192583.549999237</v>
      </c>
      <c r="BV1771" s="95">
        <v>292294.94800186198</v>
      </c>
      <c r="BW1771" s="95">
        <v>0</v>
      </c>
      <c r="BX1771" s="95">
        <v>34604.7698802948</v>
      </c>
      <c r="BY1771" s="95">
        <v>0</v>
      </c>
      <c r="BZ1771" s="95">
        <v>0</v>
      </c>
      <c r="CA1771" s="95">
        <v>3934.3848317861598</v>
      </c>
      <c r="CB1771" s="95">
        <v>449992.72879791301</v>
      </c>
      <c r="CC1771" s="95">
        <v>4134270.13311768</v>
      </c>
      <c r="CD1771" s="95">
        <v>1335468.1192016599</v>
      </c>
      <c r="CE1771" s="95">
        <v>121.00136955082399</v>
      </c>
      <c r="CF1771" s="95">
        <v>19097.430975914001</v>
      </c>
      <c r="CG1771" s="95">
        <v>164662.68754577599</v>
      </c>
      <c r="CH1771" s="95">
        <v>0</v>
      </c>
      <c r="CI1771" s="95">
        <v>4057.5656531453101</v>
      </c>
      <c r="CJ1771" s="95">
        <v>469045.58925247198</v>
      </c>
      <c r="CK1771" s="95">
        <v>4262586.1506957998</v>
      </c>
      <c r="CL1771" s="95">
        <v>1368461.46012878</v>
      </c>
      <c r="CM1771" s="160">
        <v>5488.3926110863704</v>
      </c>
      <c r="CN1771" s="160">
        <v>876028.07699584996</v>
      </c>
      <c r="CO1771" s="160">
        <v>6007391.2248535203</v>
      </c>
      <c r="CP1771" s="95">
        <v>1368461.46012878</v>
      </c>
      <c r="CQ1771" s="95">
        <v>0</v>
      </c>
      <c r="CR1771" s="95">
        <v>0</v>
      </c>
      <c r="CS1771" s="95">
        <v>0</v>
      </c>
      <c r="CT1771" s="95">
        <v>0</v>
      </c>
      <c r="CU1771" s="161">
        <v>469090.15977382701</v>
      </c>
      <c r="CV1771" s="161">
        <v>4298932.8206634559</v>
      </c>
    </row>
    <row r="1772" spans="1:100" x14ac:dyDescent="0.2">
      <c r="A1772" s="94" t="s">
        <v>77</v>
      </c>
      <c r="B1772" s="96">
        <v>42979</v>
      </c>
      <c r="C1772" s="95">
        <v>3700.9025642573802</v>
      </c>
      <c r="D1772" s="95">
        <v>0</v>
      </c>
      <c r="E1772" s="95">
        <v>239.129854915664</v>
      </c>
      <c r="F1772" s="95">
        <v>80.805801337584896</v>
      </c>
      <c r="G1772" s="95">
        <v>0</v>
      </c>
      <c r="H1772" s="95">
        <v>0</v>
      </c>
      <c r="I1772" s="95">
        <v>0</v>
      </c>
      <c r="J1772" s="95">
        <v>1456.2124800234999</v>
      </c>
      <c r="K1772" s="95">
        <v>0</v>
      </c>
      <c r="L1772" s="95">
        <v>16.1431089381222</v>
      </c>
      <c r="M1772" s="95">
        <v>1226.44696542621</v>
      </c>
      <c r="N1772" s="95">
        <v>980.12731018662498</v>
      </c>
      <c r="O1772" s="95">
        <v>0</v>
      </c>
      <c r="P1772" s="95">
        <v>1421.60253086686</v>
      </c>
      <c r="Q1772" s="95">
        <v>295.963658683002</v>
      </c>
      <c r="R1772" s="95">
        <v>0</v>
      </c>
      <c r="S1772" s="95">
        <v>116.795027355663</v>
      </c>
      <c r="T1772" s="95">
        <v>0</v>
      </c>
      <c r="U1772" s="95">
        <v>1467.36217319965</v>
      </c>
      <c r="V1772" s="95">
        <v>434194.38158035302</v>
      </c>
      <c r="W1772" s="95">
        <v>0</v>
      </c>
      <c r="X1772" s="95">
        <v>17758.111609458902</v>
      </c>
      <c r="Y1772" s="95">
        <v>3366.4780973494098</v>
      </c>
      <c r="Z1772" s="95">
        <v>0</v>
      </c>
      <c r="AA1772" s="95">
        <v>0</v>
      </c>
      <c r="AB1772" s="95">
        <v>0</v>
      </c>
      <c r="AC1772" s="95">
        <v>409188.37601089501</v>
      </c>
      <c r="AD1772" s="95">
        <v>0</v>
      </c>
      <c r="AE1772" s="95">
        <v>2414.6199141740799</v>
      </c>
      <c r="AF1772" s="95">
        <v>117636.38043022199</v>
      </c>
      <c r="AG1772" s="95">
        <v>144939.42758750901</v>
      </c>
      <c r="AH1772" s="95">
        <v>0</v>
      </c>
      <c r="AI1772" s="95">
        <v>99837.113939285293</v>
      </c>
      <c r="AJ1772" s="95">
        <v>86934.467877388</v>
      </c>
      <c r="AK1772" s="95">
        <v>0</v>
      </c>
      <c r="AL1772" s="95">
        <v>18197.852370739001</v>
      </c>
      <c r="AM1772" s="95">
        <v>0</v>
      </c>
      <c r="AN1772" s="95">
        <v>409224.50546264602</v>
      </c>
      <c r="AO1772" s="95">
        <v>3979940.7188110398</v>
      </c>
      <c r="AP1772" s="95">
        <v>0</v>
      </c>
      <c r="AQ1772" s="95">
        <v>187835.55898857099</v>
      </c>
      <c r="AR1772" s="95">
        <v>33025.063889980302</v>
      </c>
      <c r="AS1772" s="95">
        <v>0</v>
      </c>
      <c r="AT1772" s="95">
        <v>0</v>
      </c>
      <c r="AU1772" s="95">
        <v>0</v>
      </c>
      <c r="AV1772" s="95">
        <v>1749058.0970459001</v>
      </c>
      <c r="AW1772" s="95">
        <v>0</v>
      </c>
      <c r="AX1772" s="95">
        <v>15508.776669383</v>
      </c>
      <c r="AY1772" s="95">
        <v>1160820.46838379</v>
      </c>
      <c r="AZ1772" s="95">
        <v>1199035.29246521</v>
      </c>
      <c r="BA1772" s="95">
        <v>0</v>
      </c>
      <c r="BB1772" s="95">
        <v>1022475.06469727</v>
      </c>
      <c r="BC1772" s="95">
        <v>782988.41006469703</v>
      </c>
      <c r="BD1772" s="95">
        <v>0</v>
      </c>
      <c r="BE1772" s="95">
        <v>159464.21869468701</v>
      </c>
      <c r="BF1772" s="95">
        <v>0</v>
      </c>
      <c r="BG1772" s="95">
        <v>1744961.49699402</v>
      </c>
      <c r="BH1772" s="95">
        <v>1196933.0271606401</v>
      </c>
      <c r="BI1772" s="95">
        <v>0</v>
      </c>
      <c r="BJ1772" s="95">
        <v>163125.075613022</v>
      </c>
      <c r="BK1772" s="95">
        <v>16269.598562598199</v>
      </c>
      <c r="BL1772" s="95">
        <v>0</v>
      </c>
      <c r="BM1772" s="95">
        <v>0</v>
      </c>
      <c r="BN1772" s="95">
        <v>0</v>
      </c>
      <c r="BO1772" s="95">
        <v>0</v>
      </c>
      <c r="BP1772" s="95">
        <v>0</v>
      </c>
      <c r="BQ1772" s="95">
        <v>0</v>
      </c>
      <c r="BR1772" s="95">
        <v>308739.81980896002</v>
      </c>
      <c r="BS1772" s="95">
        <v>566628.17883300805</v>
      </c>
      <c r="BT1772" s="95">
        <v>0</v>
      </c>
      <c r="BU1772" s="95">
        <v>171155.5</v>
      </c>
      <c r="BV1772" s="95">
        <v>298045.19543457002</v>
      </c>
      <c r="BW1772" s="95">
        <v>0</v>
      </c>
      <c r="BX1772" s="95">
        <v>32820.429888725303</v>
      </c>
      <c r="BY1772" s="95">
        <v>0</v>
      </c>
      <c r="BZ1772" s="95">
        <v>0</v>
      </c>
      <c r="CA1772" s="95">
        <v>3938.7473846077901</v>
      </c>
      <c r="CB1772" s="95">
        <v>452911.04582214402</v>
      </c>
      <c r="CC1772" s="95">
        <v>4174659.9603271498</v>
      </c>
      <c r="CD1772" s="95">
        <v>1350984.1947937</v>
      </c>
      <c r="CE1772" s="95">
        <v>120.07776138372699</v>
      </c>
      <c r="CF1772" s="95">
        <v>18422.435321330999</v>
      </c>
      <c r="CG1772" s="95">
        <v>161504.05316162101</v>
      </c>
      <c r="CH1772" s="95">
        <v>0</v>
      </c>
      <c r="CI1772" s="95">
        <v>4060.8961044251901</v>
      </c>
      <c r="CJ1772" s="95">
        <v>471686.20649719198</v>
      </c>
      <c r="CK1772" s="95">
        <v>4335198.1973266602</v>
      </c>
      <c r="CL1772" s="95">
        <v>1382838.00082397</v>
      </c>
      <c r="CM1772" s="160">
        <v>5515.0628531575203</v>
      </c>
      <c r="CN1772" s="160">
        <v>879220.58999633801</v>
      </c>
      <c r="CO1772" s="160">
        <v>6071255.3771362295</v>
      </c>
      <c r="CP1772" s="95">
        <v>1382838.00082397</v>
      </c>
      <c r="CQ1772" s="95">
        <v>0</v>
      </c>
      <c r="CR1772" s="95">
        <v>0</v>
      </c>
      <c r="CS1772" s="95">
        <v>0</v>
      </c>
      <c r="CT1772" s="95">
        <v>0</v>
      </c>
      <c r="CU1772" s="161">
        <v>471333.48114347504</v>
      </c>
      <c r="CV1772" s="161">
        <v>4336164.0134887705</v>
      </c>
    </row>
    <row r="1773" spans="1:100" x14ac:dyDescent="0.2">
      <c r="A1773" s="94" t="s">
        <v>77</v>
      </c>
      <c r="B1773" s="96">
        <v>43070</v>
      </c>
      <c r="C1773" s="95">
        <v>3737.8316342234598</v>
      </c>
      <c r="D1773" s="95">
        <v>0</v>
      </c>
      <c r="E1773" s="95">
        <v>240.53073724173001</v>
      </c>
      <c r="F1773" s="95">
        <v>78.266058824956403</v>
      </c>
      <c r="G1773" s="95">
        <v>0</v>
      </c>
      <c r="H1773" s="95">
        <v>0</v>
      </c>
      <c r="I1773" s="95">
        <v>0</v>
      </c>
      <c r="J1773" s="95">
        <v>1455.98435644805</v>
      </c>
      <c r="K1773" s="95">
        <v>0</v>
      </c>
      <c r="L1773" s="95">
        <v>12.220287758856999</v>
      </c>
      <c r="M1773" s="95">
        <v>1239.96339911222</v>
      </c>
      <c r="N1773" s="95">
        <v>969.28099506348406</v>
      </c>
      <c r="O1773" s="95">
        <v>0</v>
      </c>
      <c r="P1773" s="95">
        <v>1456.2509579211501</v>
      </c>
      <c r="Q1773" s="95">
        <v>298.70356807857797</v>
      </c>
      <c r="R1773" s="95">
        <v>0</v>
      </c>
      <c r="S1773" s="95">
        <v>122.27860277611801</v>
      </c>
      <c r="T1773" s="95">
        <v>0</v>
      </c>
      <c r="U1773" s="95">
        <v>1457.7600425332801</v>
      </c>
      <c r="V1773" s="95">
        <v>435124.73128509498</v>
      </c>
      <c r="W1773" s="95">
        <v>0</v>
      </c>
      <c r="X1773" s="95">
        <v>18256.460552215602</v>
      </c>
      <c r="Y1773" s="95">
        <v>3414.5902795195602</v>
      </c>
      <c r="Z1773" s="95">
        <v>0</v>
      </c>
      <c r="AA1773" s="95">
        <v>0</v>
      </c>
      <c r="AB1773" s="95">
        <v>0</v>
      </c>
      <c r="AC1773" s="95">
        <v>416323.89931106602</v>
      </c>
      <c r="AD1773" s="95">
        <v>0</v>
      </c>
      <c r="AE1773" s="95">
        <v>1192.35864679515</v>
      </c>
      <c r="AF1773" s="95">
        <v>119757.923646927</v>
      </c>
      <c r="AG1773" s="95">
        <v>144277.4251194</v>
      </c>
      <c r="AH1773" s="95">
        <v>0</v>
      </c>
      <c r="AI1773" s="95">
        <v>99533.047309875503</v>
      </c>
      <c r="AJ1773" s="95">
        <v>88785.687787055998</v>
      </c>
      <c r="AK1773" s="95">
        <v>0</v>
      </c>
      <c r="AL1773" s="95">
        <v>18599.537065506</v>
      </c>
      <c r="AM1773" s="95">
        <v>0</v>
      </c>
      <c r="AN1773" s="95">
        <v>416017.63165664702</v>
      </c>
      <c r="AO1773" s="95">
        <v>4019647.2209472698</v>
      </c>
      <c r="AP1773" s="95">
        <v>0</v>
      </c>
      <c r="AQ1773" s="95">
        <v>188921.089557648</v>
      </c>
      <c r="AR1773" s="95">
        <v>33305.2406568527</v>
      </c>
      <c r="AS1773" s="95">
        <v>0</v>
      </c>
      <c r="AT1773" s="95">
        <v>0</v>
      </c>
      <c r="AU1773" s="95">
        <v>0</v>
      </c>
      <c r="AV1773" s="95">
        <v>1782462.9370880099</v>
      </c>
      <c r="AW1773" s="95">
        <v>0</v>
      </c>
      <c r="AX1773" s="95">
        <v>6307.7767584919902</v>
      </c>
      <c r="AY1773" s="95">
        <v>1199399.7660522501</v>
      </c>
      <c r="AZ1773" s="95">
        <v>1163352.99240112</v>
      </c>
      <c r="BA1773" s="95">
        <v>0</v>
      </c>
      <c r="BB1773" s="95">
        <v>1015566.18602753</v>
      </c>
      <c r="BC1773" s="95">
        <v>800718.08648681606</v>
      </c>
      <c r="BD1773" s="95">
        <v>0</v>
      </c>
      <c r="BE1773" s="95">
        <v>168399.241733551</v>
      </c>
      <c r="BF1773" s="95">
        <v>0</v>
      </c>
      <c r="BG1773" s="95">
        <v>1780654.7698822001</v>
      </c>
      <c r="BH1773" s="95">
        <v>1199042.7963104199</v>
      </c>
      <c r="BI1773" s="95">
        <v>0</v>
      </c>
      <c r="BJ1773" s="95">
        <v>160540.880954742</v>
      </c>
      <c r="BK1773" s="95">
        <v>17053.2001113892</v>
      </c>
      <c r="BL1773" s="95">
        <v>0</v>
      </c>
      <c r="BM1773" s="95">
        <v>0</v>
      </c>
      <c r="BN1773" s="95">
        <v>0</v>
      </c>
      <c r="BO1773" s="95">
        <v>0</v>
      </c>
      <c r="BP1773" s="95">
        <v>0</v>
      </c>
      <c r="BQ1773" s="95">
        <v>0</v>
      </c>
      <c r="BR1773" s="95">
        <v>314693.85709381098</v>
      </c>
      <c r="BS1773" s="95">
        <v>561996.20626831101</v>
      </c>
      <c r="BT1773" s="95">
        <v>0</v>
      </c>
      <c r="BU1773" s="95">
        <v>178914</v>
      </c>
      <c r="BV1773" s="95">
        <v>302948.41780853301</v>
      </c>
      <c r="BW1773" s="95">
        <v>0</v>
      </c>
      <c r="BX1773" s="95">
        <v>29439.739894628499</v>
      </c>
      <c r="BY1773" s="95">
        <v>0</v>
      </c>
      <c r="BZ1773" s="95">
        <v>0</v>
      </c>
      <c r="CA1773" s="95">
        <v>3981.9639614820499</v>
      </c>
      <c r="CB1773" s="95">
        <v>453895.73469543498</v>
      </c>
      <c r="CC1773" s="95">
        <v>4211406.0702514602</v>
      </c>
      <c r="CD1773" s="95">
        <v>1361230.1532135</v>
      </c>
      <c r="CE1773" s="95">
        <v>124.050832653418</v>
      </c>
      <c r="CF1773" s="95">
        <v>18913.830916166298</v>
      </c>
      <c r="CG1773" s="95">
        <v>171160.91048240699</v>
      </c>
      <c r="CH1773" s="95">
        <v>0</v>
      </c>
      <c r="CI1773" s="95">
        <v>4104.0226337313698</v>
      </c>
      <c r="CJ1773" s="95">
        <v>472362.63617706299</v>
      </c>
      <c r="CK1773" s="95">
        <v>4362181.7957153302</v>
      </c>
      <c r="CL1773" s="95">
        <v>1393813.8657531701</v>
      </c>
      <c r="CM1773" s="160">
        <v>5551.3916130662001</v>
      </c>
      <c r="CN1773" s="160">
        <v>887228.44314575195</v>
      </c>
      <c r="CO1773" s="160">
        <v>6138027.6360473596</v>
      </c>
      <c r="CP1773" s="95">
        <v>1393813.8657531701</v>
      </c>
      <c r="CQ1773" s="95">
        <v>0</v>
      </c>
      <c r="CR1773" s="95">
        <v>0</v>
      </c>
      <c r="CS1773" s="95">
        <v>0</v>
      </c>
      <c r="CT1773" s="95">
        <v>0</v>
      </c>
      <c r="CU1773" s="161">
        <v>472809.56561160128</v>
      </c>
      <c r="CV1773" s="161">
        <v>4382566.9807338668</v>
      </c>
    </row>
    <row r="1774" spans="1:100" x14ac:dyDescent="0.2">
      <c r="A1774" s="94" t="s">
        <v>77</v>
      </c>
      <c r="B1774" s="96">
        <v>43160</v>
      </c>
      <c r="C1774" s="95">
        <v>3731.5581716299098</v>
      </c>
      <c r="D1774" s="95">
        <v>0</v>
      </c>
      <c r="E1774" s="95">
        <v>239.008780192584</v>
      </c>
      <c r="F1774" s="95">
        <v>77.991424208506899</v>
      </c>
      <c r="G1774" s="95">
        <v>0</v>
      </c>
      <c r="H1774" s="95">
        <v>0</v>
      </c>
      <c r="I1774" s="95">
        <v>0</v>
      </c>
      <c r="J1774" s="95">
        <v>1462.9965526014601</v>
      </c>
      <c r="K1774" s="95">
        <v>0</v>
      </c>
      <c r="L1774" s="95">
        <v>15.0626990016317</v>
      </c>
      <c r="M1774" s="95">
        <v>1237.1437541246401</v>
      </c>
      <c r="N1774" s="95">
        <v>968.96530872583401</v>
      </c>
      <c r="O1774" s="95">
        <v>0</v>
      </c>
      <c r="P1774" s="95">
        <v>1446.0191041529199</v>
      </c>
      <c r="Q1774" s="95">
        <v>309.80935241654498</v>
      </c>
      <c r="R1774" s="95">
        <v>0</v>
      </c>
      <c r="S1774" s="95">
        <v>128.941142665222</v>
      </c>
      <c r="T1774" s="95">
        <v>0</v>
      </c>
      <c r="U1774" s="95">
        <v>1461.11040911078</v>
      </c>
      <c r="V1774" s="95">
        <v>444538.13366317702</v>
      </c>
      <c r="W1774" s="95">
        <v>0</v>
      </c>
      <c r="X1774" s="95">
        <v>17957.089988231699</v>
      </c>
      <c r="Y1774" s="95">
        <v>3050.1410242021102</v>
      </c>
      <c r="Z1774" s="95">
        <v>0</v>
      </c>
      <c r="AA1774" s="95">
        <v>0</v>
      </c>
      <c r="AB1774" s="95">
        <v>0</v>
      </c>
      <c r="AC1774" s="95">
        <v>417314.83532333397</v>
      </c>
      <c r="AD1774" s="95">
        <v>0</v>
      </c>
      <c r="AE1774" s="95">
        <v>1476.6780496388701</v>
      </c>
      <c r="AF1774" s="95">
        <v>121561.528866768</v>
      </c>
      <c r="AG1774" s="95">
        <v>147948.70343399001</v>
      </c>
      <c r="AH1774" s="95">
        <v>0</v>
      </c>
      <c r="AI1774" s="95">
        <v>98896.476759910598</v>
      </c>
      <c r="AJ1774" s="95">
        <v>90464.401305198699</v>
      </c>
      <c r="AK1774" s="95">
        <v>0</v>
      </c>
      <c r="AL1774" s="95">
        <v>19455.357209682501</v>
      </c>
      <c r="AM1774" s="95">
        <v>0</v>
      </c>
      <c r="AN1774" s="95">
        <v>417319.070156097</v>
      </c>
      <c r="AO1774" s="95">
        <v>4116106.9397888202</v>
      </c>
      <c r="AP1774" s="95">
        <v>0</v>
      </c>
      <c r="AQ1774" s="95">
        <v>184230.68510437</v>
      </c>
      <c r="AR1774" s="95">
        <v>31781.8201212883</v>
      </c>
      <c r="AS1774" s="95">
        <v>0</v>
      </c>
      <c r="AT1774" s="95">
        <v>0</v>
      </c>
      <c r="AU1774" s="95">
        <v>0</v>
      </c>
      <c r="AV1774" s="95">
        <v>1797198.1982879599</v>
      </c>
      <c r="AW1774" s="95">
        <v>0</v>
      </c>
      <c r="AX1774" s="95">
        <v>8263.7159520387704</v>
      </c>
      <c r="AY1774" s="95">
        <v>1216768.48622131</v>
      </c>
      <c r="AZ1774" s="95">
        <v>1203357.27905273</v>
      </c>
      <c r="BA1774" s="95">
        <v>0</v>
      </c>
      <c r="BB1774" s="95">
        <v>1024310.08456421</v>
      </c>
      <c r="BC1774" s="95">
        <v>823051.85353851295</v>
      </c>
      <c r="BD1774" s="95">
        <v>0</v>
      </c>
      <c r="BE1774" s="95">
        <v>178914.37250709499</v>
      </c>
      <c r="BF1774" s="95">
        <v>0</v>
      </c>
      <c r="BG1774" s="95">
        <v>1802586.18359375</v>
      </c>
      <c r="BH1774" s="95">
        <v>1214106.3336181601</v>
      </c>
      <c r="BI1774" s="95">
        <v>0</v>
      </c>
      <c r="BJ1774" s="95">
        <v>166246.585287094</v>
      </c>
      <c r="BK1774" s="95">
        <v>16058.637735486</v>
      </c>
      <c r="BL1774" s="95">
        <v>0</v>
      </c>
      <c r="BM1774" s="95">
        <v>0</v>
      </c>
      <c r="BN1774" s="95">
        <v>0</v>
      </c>
      <c r="BO1774" s="95">
        <v>0</v>
      </c>
      <c r="BP1774" s="95">
        <v>0</v>
      </c>
      <c r="BQ1774" s="95">
        <v>0</v>
      </c>
      <c r="BR1774" s="95">
        <v>316356.953567505</v>
      </c>
      <c r="BS1774" s="95">
        <v>574493.58450317394</v>
      </c>
      <c r="BT1774" s="95">
        <v>0</v>
      </c>
      <c r="BU1774" s="95">
        <v>180788</v>
      </c>
      <c r="BV1774" s="95">
        <v>309620.34444427502</v>
      </c>
      <c r="BW1774" s="95">
        <v>0</v>
      </c>
      <c r="BX1774" s="95">
        <v>32638.399886131301</v>
      </c>
      <c r="BY1774" s="95">
        <v>0</v>
      </c>
      <c r="BZ1774" s="95">
        <v>0</v>
      </c>
      <c r="CA1774" s="95">
        <v>3972.0921776294699</v>
      </c>
      <c r="CB1774" s="95">
        <v>462555.568149567</v>
      </c>
      <c r="CC1774" s="95">
        <v>4298189.9563598596</v>
      </c>
      <c r="CD1774" s="95">
        <v>1382627.6007690399</v>
      </c>
      <c r="CE1774" s="95">
        <v>131.727967392653</v>
      </c>
      <c r="CF1774" s="95">
        <v>19720.8662984371</v>
      </c>
      <c r="CG1774" s="95">
        <v>181360.98060607901</v>
      </c>
      <c r="CH1774" s="95">
        <v>0</v>
      </c>
      <c r="CI1774" s="95">
        <v>4101.5466145873097</v>
      </c>
      <c r="CJ1774" s="95">
        <v>481966.23670959502</v>
      </c>
      <c r="CK1774" s="95">
        <v>4458235.4169921903</v>
      </c>
      <c r="CL1774" s="95">
        <v>1416152.70483398</v>
      </c>
      <c r="CM1774" s="160">
        <v>5554.5743037462198</v>
      </c>
      <c r="CN1774" s="160">
        <v>898392.76892852795</v>
      </c>
      <c r="CO1774" s="160">
        <v>6269139.1361084003</v>
      </c>
      <c r="CP1774" s="95">
        <v>1416152.70483398</v>
      </c>
      <c r="CQ1774" s="95">
        <v>0</v>
      </c>
      <c r="CR1774" s="95">
        <v>0</v>
      </c>
      <c r="CS1774" s="95">
        <v>0</v>
      </c>
      <c r="CT1774" s="95">
        <v>0</v>
      </c>
      <c r="CU1774" s="161">
        <v>482276.43444800412</v>
      </c>
      <c r="CV1774" s="161">
        <v>4479550.9369659387</v>
      </c>
    </row>
    <row r="1775" spans="1:100" x14ac:dyDescent="0.2">
      <c r="A1775" s="94" t="s">
        <v>77</v>
      </c>
      <c r="B1775" s="96">
        <v>43252</v>
      </c>
      <c r="C1775" s="95">
        <v>3755.0488476753198</v>
      </c>
      <c r="D1775" s="95">
        <v>0</v>
      </c>
      <c r="E1775" s="95">
        <v>241.88109021075101</v>
      </c>
      <c r="F1775" s="95">
        <v>76.978384882211699</v>
      </c>
      <c r="G1775" s="95">
        <v>0</v>
      </c>
      <c r="H1775" s="95">
        <v>0</v>
      </c>
      <c r="I1775" s="95">
        <v>0</v>
      </c>
      <c r="J1775" s="95">
        <v>1476.76156583428</v>
      </c>
      <c r="K1775" s="95">
        <v>0</v>
      </c>
      <c r="L1775" s="95">
        <v>18.407749218866201</v>
      </c>
      <c r="M1775" s="95">
        <v>1253.3806991726201</v>
      </c>
      <c r="N1775" s="95">
        <v>966.84840340167295</v>
      </c>
      <c r="O1775" s="95">
        <v>0</v>
      </c>
      <c r="P1775" s="95">
        <v>1438.71092578769</v>
      </c>
      <c r="Q1775" s="95">
        <v>313.36763254553102</v>
      </c>
      <c r="R1775" s="95">
        <v>0</v>
      </c>
      <c r="S1775" s="95">
        <v>127.327391801402</v>
      </c>
      <c r="T1775" s="95">
        <v>0</v>
      </c>
      <c r="U1775" s="95">
        <v>1460.28699916601</v>
      </c>
      <c r="V1775" s="95">
        <v>450000.36629104603</v>
      </c>
      <c r="W1775" s="95">
        <v>0</v>
      </c>
      <c r="X1775" s="95">
        <v>18198.863524675398</v>
      </c>
      <c r="Y1775" s="95">
        <v>3074.9228890240202</v>
      </c>
      <c r="Z1775" s="95">
        <v>0</v>
      </c>
      <c r="AA1775" s="95">
        <v>0</v>
      </c>
      <c r="AB1775" s="95">
        <v>0</v>
      </c>
      <c r="AC1775" s="95">
        <v>415088.16279983497</v>
      </c>
      <c r="AD1775" s="95">
        <v>0</v>
      </c>
      <c r="AE1775" s="95">
        <v>1941.96329434216</v>
      </c>
      <c r="AF1775" s="95">
        <v>123136.089129448</v>
      </c>
      <c r="AG1775" s="95">
        <v>150868.25531768799</v>
      </c>
      <c r="AH1775" s="95">
        <v>0</v>
      </c>
      <c r="AI1775" s="95">
        <v>99377.717706680298</v>
      </c>
      <c r="AJ1775" s="95">
        <v>93888.7698707581</v>
      </c>
      <c r="AK1775" s="95">
        <v>0</v>
      </c>
      <c r="AL1775" s="95">
        <v>19534.723901510199</v>
      </c>
      <c r="AM1775" s="95">
        <v>0</v>
      </c>
      <c r="AN1775" s="95">
        <v>415359.583438873</v>
      </c>
      <c r="AO1775" s="95">
        <v>4187391.0445861798</v>
      </c>
      <c r="AP1775" s="95">
        <v>0</v>
      </c>
      <c r="AQ1775" s="95">
        <v>194514.268985748</v>
      </c>
      <c r="AR1775" s="95">
        <v>31881.751113176299</v>
      </c>
      <c r="AS1775" s="95">
        <v>0</v>
      </c>
      <c r="AT1775" s="95">
        <v>0</v>
      </c>
      <c r="AU1775" s="95">
        <v>0</v>
      </c>
      <c r="AV1775" s="95">
        <v>1802930.9291381801</v>
      </c>
      <c r="AW1775" s="95">
        <v>0</v>
      </c>
      <c r="AX1775" s="95">
        <v>12500.046483635901</v>
      </c>
      <c r="AY1775" s="95">
        <v>1246463.8300781299</v>
      </c>
      <c r="AZ1775" s="95">
        <v>1237971.2216644301</v>
      </c>
      <c r="BA1775" s="95">
        <v>0</v>
      </c>
      <c r="BB1775" s="95">
        <v>1032481.9622345</v>
      </c>
      <c r="BC1775" s="95">
        <v>852602.37441253697</v>
      </c>
      <c r="BD1775" s="95">
        <v>0</v>
      </c>
      <c r="BE1775" s="95">
        <v>179783.71018600499</v>
      </c>
      <c r="BF1775" s="95">
        <v>0</v>
      </c>
      <c r="BG1775" s="95">
        <v>1804488.0033721901</v>
      </c>
      <c r="BH1775" s="95">
        <v>1241922.98297119</v>
      </c>
      <c r="BI1775" s="95">
        <v>0</v>
      </c>
      <c r="BJ1775" s="95">
        <v>169583.477828979</v>
      </c>
      <c r="BK1775" s="95">
        <v>15955.689041853</v>
      </c>
      <c r="BL1775" s="95">
        <v>0</v>
      </c>
      <c r="BM1775" s="95">
        <v>0</v>
      </c>
      <c r="BN1775" s="95">
        <v>0</v>
      </c>
      <c r="BO1775" s="95">
        <v>0</v>
      </c>
      <c r="BP1775" s="95">
        <v>0</v>
      </c>
      <c r="BQ1775" s="95">
        <v>0</v>
      </c>
      <c r="BR1775" s="95">
        <v>317185.18429565401</v>
      </c>
      <c r="BS1775" s="95">
        <v>590236.735054016</v>
      </c>
      <c r="BT1775" s="95">
        <v>0</v>
      </c>
      <c r="BU1775" s="95">
        <v>193672.099998474</v>
      </c>
      <c r="BV1775" s="95">
        <v>320549.96921539301</v>
      </c>
      <c r="BW1775" s="95">
        <v>0</v>
      </c>
      <c r="BX1775" s="95">
        <v>36493.139873981498</v>
      </c>
      <c r="BY1775" s="95">
        <v>0</v>
      </c>
      <c r="BZ1775" s="95">
        <v>0</v>
      </c>
      <c r="CA1775" s="95">
        <v>3993.34889414907</v>
      </c>
      <c r="CB1775" s="95">
        <v>468718.44074630702</v>
      </c>
      <c r="CC1775" s="95">
        <v>4379772.20349121</v>
      </c>
      <c r="CD1775" s="95">
        <v>1410579.1226959201</v>
      </c>
      <c r="CE1775" s="95">
        <v>128.52242294698999</v>
      </c>
      <c r="CF1775" s="95">
        <v>19688.442795753501</v>
      </c>
      <c r="CG1775" s="95">
        <v>181361.73268699599</v>
      </c>
      <c r="CH1775" s="95">
        <v>0</v>
      </c>
      <c r="CI1775" s="95">
        <v>4123.7326551079796</v>
      </c>
      <c r="CJ1775" s="95">
        <v>488637.65821075399</v>
      </c>
      <c r="CK1775" s="95">
        <v>4561168.3283081101</v>
      </c>
      <c r="CL1775" s="95">
        <v>1444992.97087097</v>
      </c>
      <c r="CM1775" s="160">
        <v>5583.98378634453</v>
      </c>
      <c r="CN1775" s="160">
        <v>904189.79849243199</v>
      </c>
      <c r="CO1775" s="160">
        <v>6369689.98754883</v>
      </c>
      <c r="CP1775" s="95">
        <v>1444992.97087097</v>
      </c>
      <c r="CQ1775" s="95">
        <v>0</v>
      </c>
      <c r="CR1775" s="95">
        <v>0</v>
      </c>
      <c r="CS1775" s="95">
        <v>0</v>
      </c>
      <c r="CT1775" s="95">
        <v>0</v>
      </c>
      <c r="CU1775" s="161">
        <v>488406.8835420605</v>
      </c>
      <c r="CV1775" s="161">
        <v>4561133.9361782055</v>
      </c>
    </row>
    <row r="1776" spans="1:100" x14ac:dyDescent="0.2">
      <c r="A1776" s="94" t="s">
        <v>77</v>
      </c>
      <c r="B1776" s="96">
        <v>43344</v>
      </c>
      <c r="C1776" s="95">
        <v>3750.4572232067599</v>
      </c>
      <c r="D1776" s="95">
        <v>0</v>
      </c>
      <c r="E1776" s="95">
        <v>230.37334254756601</v>
      </c>
      <c r="F1776" s="95">
        <v>67.623857630416794</v>
      </c>
      <c r="G1776" s="95">
        <v>0</v>
      </c>
      <c r="H1776" s="95">
        <v>0</v>
      </c>
      <c r="I1776" s="95">
        <v>0</v>
      </c>
      <c r="J1776" s="95">
        <v>1429.01570722461</v>
      </c>
      <c r="K1776" s="95">
        <v>0</v>
      </c>
      <c r="L1776" s="95">
        <v>19.146967143751699</v>
      </c>
      <c r="M1776" s="95">
        <v>1245.3770992308901</v>
      </c>
      <c r="N1776" s="95">
        <v>958.19700125604902</v>
      </c>
      <c r="O1776" s="95">
        <v>0</v>
      </c>
      <c r="P1776" s="95">
        <v>1442.0689464509501</v>
      </c>
      <c r="Q1776" s="95">
        <v>315.88940081745397</v>
      </c>
      <c r="R1776" s="95">
        <v>0</v>
      </c>
      <c r="S1776" s="95">
        <v>122.391725239344</v>
      </c>
      <c r="T1776" s="95">
        <v>0</v>
      </c>
      <c r="U1776" s="95">
        <v>1445.2179444134199</v>
      </c>
      <c r="V1776" s="95">
        <v>452313.25093841599</v>
      </c>
      <c r="W1776" s="95">
        <v>0</v>
      </c>
      <c r="X1776" s="95">
        <v>18410.386386394501</v>
      </c>
      <c r="Y1776" s="95">
        <v>3075.7751757800602</v>
      </c>
      <c r="Z1776" s="95">
        <v>0</v>
      </c>
      <c r="AA1776" s="95">
        <v>0</v>
      </c>
      <c r="AB1776" s="95">
        <v>0</v>
      </c>
      <c r="AC1776" s="95">
        <v>415978.30474090599</v>
      </c>
      <c r="AD1776" s="95">
        <v>0</v>
      </c>
      <c r="AE1776" s="95">
        <v>1628.36145576835</v>
      </c>
      <c r="AF1776" s="95">
        <v>123324.253682137</v>
      </c>
      <c r="AG1776" s="95">
        <v>150385.91851997399</v>
      </c>
      <c r="AH1776" s="95">
        <v>0</v>
      </c>
      <c r="AI1776" s="95">
        <v>100132.794851303</v>
      </c>
      <c r="AJ1776" s="95">
        <v>96780.614743232698</v>
      </c>
      <c r="AK1776" s="95">
        <v>0</v>
      </c>
      <c r="AL1776" s="95">
        <v>18849.411034107201</v>
      </c>
      <c r="AM1776" s="95">
        <v>0</v>
      </c>
      <c r="AN1776" s="95">
        <v>416082.82147979701</v>
      </c>
      <c r="AO1776" s="95">
        <v>4208697.71484375</v>
      </c>
      <c r="AP1776" s="95">
        <v>0</v>
      </c>
      <c r="AQ1776" s="95">
        <v>198047.04869270301</v>
      </c>
      <c r="AR1776" s="95">
        <v>30374.851796388601</v>
      </c>
      <c r="AS1776" s="95">
        <v>0</v>
      </c>
      <c r="AT1776" s="95">
        <v>0</v>
      </c>
      <c r="AU1776" s="95">
        <v>0</v>
      </c>
      <c r="AV1776" s="95">
        <v>1822015.1367492699</v>
      </c>
      <c r="AW1776" s="95">
        <v>0</v>
      </c>
      <c r="AX1776" s="95">
        <v>9355.2060428857803</v>
      </c>
      <c r="AY1776" s="95">
        <v>1251299.51841736</v>
      </c>
      <c r="AZ1776" s="95">
        <v>1242604.5973052999</v>
      </c>
      <c r="BA1776" s="95">
        <v>0</v>
      </c>
      <c r="BB1776" s="95">
        <v>1043248.51403809</v>
      </c>
      <c r="BC1776" s="95">
        <v>882609.87828826904</v>
      </c>
      <c r="BD1776" s="95">
        <v>0</v>
      </c>
      <c r="BE1776" s="95">
        <v>174281.60170173601</v>
      </c>
      <c r="BF1776" s="95">
        <v>0</v>
      </c>
      <c r="BG1776" s="95">
        <v>1816807.5292205799</v>
      </c>
      <c r="BH1776" s="95">
        <v>1252142.0160675</v>
      </c>
      <c r="BI1776" s="95">
        <v>0</v>
      </c>
      <c r="BJ1776" s="95">
        <v>170375.42346763599</v>
      </c>
      <c r="BK1776" s="95">
        <v>15351.249956965399</v>
      </c>
      <c r="BL1776" s="95">
        <v>0</v>
      </c>
      <c r="BM1776" s="95">
        <v>0</v>
      </c>
      <c r="BN1776" s="95">
        <v>0</v>
      </c>
      <c r="BO1776" s="95">
        <v>0</v>
      </c>
      <c r="BP1776" s="95">
        <v>0</v>
      </c>
      <c r="BQ1776" s="95">
        <v>0</v>
      </c>
      <c r="BR1776" s="95">
        <v>316462.36111450201</v>
      </c>
      <c r="BS1776" s="95">
        <v>590373.65158081101</v>
      </c>
      <c r="BT1776" s="95">
        <v>0</v>
      </c>
      <c r="BU1776" s="95">
        <v>173460</v>
      </c>
      <c r="BV1776" s="95">
        <v>332265.25587081898</v>
      </c>
      <c r="BW1776" s="95">
        <v>0</v>
      </c>
      <c r="BX1776" s="95">
        <v>34669.209885120399</v>
      </c>
      <c r="BY1776" s="95">
        <v>0</v>
      </c>
      <c r="BZ1776" s="95">
        <v>0</v>
      </c>
      <c r="CA1776" s="95">
        <v>3979.7219058573201</v>
      </c>
      <c r="CB1776" s="95">
        <v>471328.82858276402</v>
      </c>
      <c r="CC1776" s="95">
        <v>4412377.4688720703</v>
      </c>
      <c r="CD1776" s="95">
        <v>1419081.85177612</v>
      </c>
      <c r="CE1776" s="95">
        <v>123.554625486955</v>
      </c>
      <c r="CF1776" s="95">
        <v>18905.832318067602</v>
      </c>
      <c r="CG1776" s="95">
        <v>174184.29881095901</v>
      </c>
      <c r="CH1776" s="95">
        <v>0</v>
      </c>
      <c r="CI1776" s="95">
        <v>4105.1057850718498</v>
      </c>
      <c r="CJ1776" s="95">
        <v>490231.79675292998</v>
      </c>
      <c r="CK1776" s="95">
        <v>4595239.6703491202</v>
      </c>
      <c r="CL1776" s="95">
        <v>1452500.66590881</v>
      </c>
      <c r="CM1776" s="160">
        <v>5524.5428642034503</v>
      </c>
      <c r="CN1776" s="160">
        <v>905209.12410736096</v>
      </c>
      <c r="CO1776" s="160">
        <v>6401354.2320556603</v>
      </c>
      <c r="CP1776" s="95">
        <v>1452500.66590881</v>
      </c>
      <c r="CQ1776" s="95">
        <v>0</v>
      </c>
      <c r="CR1776" s="95">
        <v>0</v>
      </c>
      <c r="CS1776" s="95">
        <v>0</v>
      </c>
      <c r="CT1776" s="95">
        <v>0</v>
      </c>
      <c r="CU1776" s="161">
        <v>490234.66090083163</v>
      </c>
      <c r="CV1776" s="161">
        <v>4586561.7676830292</v>
      </c>
    </row>
    <row r="1777" spans="1:100" x14ac:dyDescent="0.2">
      <c r="A1777" s="94" t="s">
        <v>77</v>
      </c>
      <c r="B1777" s="96">
        <v>43435</v>
      </c>
      <c r="C1777" s="95">
        <v>3701.87045654655</v>
      </c>
      <c r="D1777" s="95">
        <v>0</v>
      </c>
      <c r="E1777" s="95">
        <v>223.97841619886501</v>
      </c>
      <c r="F1777" s="95">
        <v>64.452923295088098</v>
      </c>
      <c r="G1777" s="95">
        <v>0</v>
      </c>
      <c r="H1777" s="95">
        <v>0</v>
      </c>
      <c r="I1777" s="95">
        <v>0</v>
      </c>
      <c r="J1777" s="95">
        <v>1417.6876129508</v>
      </c>
      <c r="K1777" s="95">
        <v>0</v>
      </c>
      <c r="L1777" s="95">
        <v>9.2025987802771905</v>
      </c>
      <c r="M1777" s="95">
        <v>1207.2695583403099</v>
      </c>
      <c r="N1777" s="95">
        <v>946.17773371189799</v>
      </c>
      <c r="O1777" s="95">
        <v>0</v>
      </c>
      <c r="P1777" s="95">
        <v>1442.7629865557001</v>
      </c>
      <c r="Q1777" s="95">
        <v>321.35124264657497</v>
      </c>
      <c r="R1777" s="95">
        <v>0</v>
      </c>
      <c r="S1777" s="95">
        <v>121.570085158572</v>
      </c>
      <c r="T1777" s="95">
        <v>0</v>
      </c>
      <c r="U1777" s="95">
        <v>1420.3058077991</v>
      </c>
      <c r="V1777" s="95">
        <v>455670.44297790498</v>
      </c>
      <c r="W1777" s="95">
        <v>0</v>
      </c>
      <c r="X1777" s="95">
        <v>17058.154647588701</v>
      </c>
      <c r="Y1777" s="95">
        <v>3157.3135484159002</v>
      </c>
      <c r="Z1777" s="95">
        <v>0</v>
      </c>
      <c r="AA1777" s="95">
        <v>0</v>
      </c>
      <c r="AB1777" s="95">
        <v>0</v>
      </c>
      <c r="AC1777" s="95">
        <v>407300.89528274501</v>
      </c>
      <c r="AD1777" s="95">
        <v>0</v>
      </c>
      <c r="AE1777" s="95">
        <v>1280.5738284885899</v>
      </c>
      <c r="AF1777" s="95">
        <v>122166.50921726201</v>
      </c>
      <c r="AG1777" s="95">
        <v>151746.04737091099</v>
      </c>
      <c r="AH1777" s="95">
        <v>0</v>
      </c>
      <c r="AI1777" s="95">
        <v>99643.929595947295</v>
      </c>
      <c r="AJ1777" s="95">
        <v>99103.479787826494</v>
      </c>
      <c r="AK1777" s="95">
        <v>0</v>
      </c>
      <c r="AL1777" s="95">
        <v>17685.356934785799</v>
      </c>
      <c r="AM1777" s="95">
        <v>0</v>
      </c>
      <c r="AN1777" s="95">
        <v>406770.17224883998</v>
      </c>
      <c r="AO1777" s="95">
        <v>4295542.4249267597</v>
      </c>
      <c r="AP1777" s="95">
        <v>0</v>
      </c>
      <c r="AQ1777" s="95">
        <v>191087.16465377799</v>
      </c>
      <c r="AR1777" s="95">
        <v>31088.423198699998</v>
      </c>
      <c r="AS1777" s="95">
        <v>0</v>
      </c>
      <c r="AT1777" s="95">
        <v>0</v>
      </c>
      <c r="AU1777" s="95">
        <v>0</v>
      </c>
      <c r="AV1777" s="95">
        <v>1794314.7468872101</v>
      </c>
      <c r="AW1777" s="95">
        <v>0</v>
      </c>
      <c r="AX1777" s="95">
        <v>5859.8550953268996</v>
      </c>
      <c r="AY1777" s="95">
        <v>1256573.38972473</v>
      </c>
      <c r="AZ1777" s="95">
        <v>1258556.16207886</v>
      </c>
      <c r="BA1777" s="95">
        <v>0</v>
      </c>
      <c r="BB1777" s="95">
        <v>1057726.53215027</v>
      </c>
      <c r="BC1777" s="95">
        <v>913404.90770721401</v>
      </c>
      <c r="BD1777" s="95">
        <v>0</v>
      </c>
      <c r="BE1777" s="95">
        <v>162487.33956337001</v>
      </c>
      <c r="BF1777" s="95">
        <v>0</v>
      </c>
      <c r="BG1777" s="95">
        <v>1792638.3222656299</v>
      </c>
      <c r="BH1777" s="95">
        <v>1258378.2374420201</v>
      </c>
      <c r="BI1777" s="95">
        <v>0</v>
      </c>
      <c r="BJ1777" s="95">
        <v>171075.04102134699</v>
      </c>
      <c r="BK1777" s="95">
        <v>15325.493155717801</v>
      </c>
      <c r="BL1777" s="95">
        <v>0</v>
      </c>
      <c r="BM1777" s="95">
        <v>0</v>
      </c>
      <c r="BN1777" s="95">
        <v>0</v>
      </c>
      <c r="BO1777" s="95">
        <v>0</v>
      </c>
      <c r="BP1777" s="95">
        <v>0</v>
      </c>
      <c r="BQ1777" s="95">
        <v>0</v>
      </c>
      <c r="BR1777" s="95">
        <v>305909.36502075201</v>
      </c>
      <c r="BS1777" s="95">
        <v>600995.34928893996</v>
      </c>
      <c r="BT1777" s="95">
        <v>0</v>
      </c>
      <c r="BU1777" s="95">
        <v>178541.52999877901</v>
      </c>
      <c r="BV1777" s="95">
        <v>340834.23099136399</v>
      </c>
      <c r="BW1777" s="95">
        <v>0</v>
      </c>
      <c r="BX1777" s="95">
        <v>27597.729906797402</v>
      </c>
      <c r="BY1777" s="95">
        <v>0</v>
      </c>
      <c r="BZ1777" s="95">
        <v>0</v>
      </c>
      <c r="CA1777" s="95">
        <v>3929.6103735268098</v>
      </c>
      <c r="CB1777" s="95">
        <v>472313.79623794602</v>
      </c>
      <c r="CC1777" s="95">
        <v>4487616.6706542997</v>
      </c>
      <c r="CD1777" s="95">
        <v>1429340.83387756</v>
      </c>
      <c r="CE1777" s="95">
        <v>121.64677762799001</v>
      </c>
      <c r="CF1777" s="95">
        <v>17740.2645177841</v>
      </c>
      <c r="CG1777" s="95">
        <v>163282.10478401199</v>
      </c>
      <c r="CH1777" s="95">
        <v>0</v>
      </c>
      <c r="CI1777" s="95">
        <v>4049.2461081743199</v>
      </c>
      <c r="CJ1777" s="95">
        <v>490214.624271393</v>
      </c>
      <c r="CK1777" s="95">
        <v>4666982.0329589797</v>
      </c>
      <c r="CL1777" s="95">
        <v>1460103.6974792499</v>
      </c>
      <c r="CM1777" s="160">
        <v>5466.9836691021901</v>
      </c>
      <c r="CN1777" s="160">
        <v>898867.45972442604</v>
      </c>
      <c r="CO1777" s="160">
        <v>6453339.7738647498</v>
      </c>
      <c r="CP1777" s="95">
        <v>1460103.6974792499</v>
      </c>
      <c r="CQ1777" s="95">
        <v>0</v>
      </c>
      <c r="CR1777" s="95">
        <v>0</v>
      </c>
      <c r="CS1777" s="95">
        <v>0</v>
      </c>
      <c r="CT1777" s="95">
        <v>0</v>
      </c>
      <c r="CU1777" s="161">
        <v>490054.06075573014</v>
      </c>
      <c r="CV1777" s="161">
        <v>4650898.7754383115</v>
      </c>
    </row>
    <row r="1778" spans="1:100" x14ac:dyDescent="0.2">
      <c r="A1778" s="94" t="s">
        <v>77</v>
      </c>
      <c r="B1778" s="96">
        <v>43525</v>
      </c>
      <c r="C1778" s="95">
        <v>3716.1855764687102</v>
      </c>
      <c r="D1778" s="95">
        <v>0</v>
      </c>
      <c r="E1778" s="95">
        <v>212.328226448968</v>
      </c>
      <c r="F1778" s="95">
        <v>59.616742229554802</v>
      </c>
      <c r="G1778" s="95">
        <v>0</v>
      </c>
      <c r="H1778" s="95">
        <v>0</v>
      </c>
      <c r="I1778" s="95">
        <v>0</v>
      </c>
      <c r="J1778" s="95">
        <v>1421.97433970869</v>
      </c>
      <c r="K1778" s="95">
        <v>0</v>
      </c>
      <c r="L1778" s="95">
        <v>14.0553711475804</v>
      </c>
      <c r="M1778" s="95">
        <v>1208.1196581423301</v>
      </c>
      <c r="N1778" s="95">
        <v>924.20081411302101</v>
      </c>
      <c r="O1778" s="95">
        <v>0</v>
      </c>
      <c r="P1778" s="95">
        <v>1468.78628490865</v>
      </c>
      <c r="Q1778" s="95">
        <v>317.20106419548398</v>
      </c>
      <c r="R1778" s="95">
        <v>0</v>
      </c>
      <c r="S1778" s="95">
        <v>121.49778716079901</v>
      </c>
      <c r="T1778" s="95">
        <v>0</v>
      </c>
      <c r="U1778" s="95">
        <v>1420.2930828183901</v>
      </c>
      <c r="V1778" s="95">
        <v>451844.40939331101</v>
      </c>
      <c r="W1778" s="95">
        <v>0</v>
      </c>
      <c r="X1778" s="95">
        <v>16248.6870167255</v>
      </c>
      <c r="Y1778" s="95">
        <v>2997.4815788269002</v>
      </c>
      <c r="Z1778" s="95">
        <v>0</v>
      </c>
      <c r="AA1778" s="95">
        <v>0</v>
      </c>
      <c r="AB1778" s="95">
        <v>0</v>
      </c>
      <c r="AC1778" s="95">
        <v>406724.94819259603</v>
      </c>
      <c r="AD1778" s="95">
        <v>0</v>
      </c>
      <c r="AE1778" s="95">
        <v>1693.1457994580301</v>
      </c>
      <c r="AF1778" s="95">
        <v>116513.751320839</v>
      </c>
      <c r="AG1778" s="95">
        <v>152476.427797318</v>
      </c>
      <c r="AH1778" s="95">
        <v>0</v>
      </c>
      <c r="AI1778" s="95">
        <v>97648.7625818253</v>
      </c>
      <c r="AJ1778" s="95">
        <v>97695.537327766404</v>
      </c>
      <c r="AK1778" s="95">
        <v>0</v>
      </c>
      <c r="AL1778" s="95">
        <v>17036.977690935099</v>
      </c>
      <c r="AM1778" s="95">
        <v>0</v>
      </c>
      <c r="AN1778" s="95">
        <v>406769.82024002098</v>
      </c>
      <c r="AO1778" s="95">
        <v>4272980.4893188505</v>
      </c>
      <c r="AP1778" s="95">
        <v>0</v>
      </c>
      <c r="AQ1778" s="95">
        <v>171794.97935485799</v>
      </c>
      <c r="AR1778" s="95">
        <v>30959.017880439798</v>
      </c>
      <c r="AS1778" s="95">
        <v>0</v>
      </c>
      <c r="AT1778" s="95">
        <v>0</v>
      </c>
      <c r="AU1778" s="95">
        <v>0</v>
      </c>
      <c r="AV1778" s="95">
        <v>1798029.6099853499</v>
      </c>
      <c r="AW1778" s="95">
        <v>0</v>
      </c>
      <c r="AX1778" s="95">
        <v>5286.8955877423296</v>
      </c>
      <c r="AY1778" s="95">
        <v>1191286.44192505</v>
      </c>
      <c r="AZ1778" s="95">
        <v>1279278.58203125</v>
      </c>
      <c r="BA1778" s="95">
        <v>0</v>
      </c>
      <c r="BB1778" s="95">
        <v>1036668.52249146</v>
      </c>
      <c r="BC1778" s="95">
        <v>904715.30232238804</v>
      </c>
      <c r="BD1778" s="95">
        <v>0</v>
      </c>
      <c r="BE1778" s="95">
        <v>155514.79870986901</v>
      </c>
      <c r="BF1778" s="95">
        <v>0</v>
      </c>
      <c r="BG1778" s="95">
        <v>1801502.9213867199</v>
      </c>
      <c r="BH1778" s="95">
        <v>1250824.6865234401</v>
      </c>
      <c r="BI1778" s="95">
        <v>0</v>
      </c>
      <c r="BJ1778" s="95">
        <v>164852.196027756</v>
      </c>
      <c r="BK1778" s="95">
        <v>15029.6672401428</v>
      </c>
      <c r="BL1778" s="95">
        <v>0</v>
      </c>
      <c r="BM1778" s="95">
        <v>0</v>
      </c>
      <c r="BN1778" s="95">
        <v>0</v>
      </c>
      <c r="BO1778" s="95">
        <v>0</v>
      </c>
      <c r="BP1778" s="95">
        <v>0</v>
      </c>
      <c r="BQ1778" s="95">
        <v>0</v>
      </c>
      <c r="BR1778" s="95">
        <v>301349.49097824103</v>
      </c>
      <c r="BS1778" s="95">
        <v>602432.59884643601</v>
      </c>
      <c r="BT1778" s="95">
        <v>0</v>
      </c>
      <c r="BU1778" s="95">
        <v>178448.099998474</v>
      </c>
      <c r="BV1778" s="95">
        <v>336137.58459091198</v>
      </c>
      <c r="BW1778" s="95">
        <v>0</v>
      </c>
      <c r="BX1778" s="95">
        <v>28284.549902200699</v>
      </c>
      <c r="BY1778" s="95">
        <v>0</v>
      </c>
      <c r="BZ1778" s="95">
        <v>0</v>
      </c>
      <c r="CA1778" s="95">
        <v>3929.3198957443201</v>
      </c>
      <c r="CB1778" s="95">
        <v>468191.23904800398</v>
      </c>
      <c r="CC1778" s="95">
        <v>4444818.3442382803</v>
      </c>
      <c r="CD1778" s="95">
        <v>1420412.3756866499</v>
      </c>
      <c r="CE1778" s="95">
        <v>121.640455142595</v>
      </c>
      <c r="CF1778" s="95">
        <v>17065.585334777799</v>
      </c>
      <c r="CG1778" s="95">
        <v>156007.918357849</v>
      </c>
      <c r="CH1778" s="95">
        <v>0</v>
      </c>
      <c r="CI1778" s="95">
        <v>4049.7250547110998</v>
      </c>
      <c r="CJ1778" s="95">
        <v>485145.28590393101</v>
      </c>
      <c r="CK1778" s="95">
        <v>4577277.1959228497</v>
      </c>
      <c r="CL1778" s="95">
        <v>1449296.0931243901</v>
      </c>
      <c r="CM1778" s="160">
        <v>5467.5955676436397</v>
      </c>
      <c r="CN1778" s="160">
        <v>891769.80599975598</v>
      </c>
      <c r="CO1778" s="160">
        <v>6396134.8918457003</v>
      </c>
      <c r="CP1778" s="95">
        <v>1449296.0931243901</v>
      </c>
      <c r="CQ1778" s="95">
        <v>0</v>
      </c>
      <c r="CR1778" s="95">
        <v>0</v>
      </c>
      <c r="CS1778" s="95">
        <v>0</v>
      </c>
      <c r="CT1778" s="95">
        <v>0</v>
      </c>
      <c r="CU1778" s="161">
        <v>485256.82438278175</v>
      </c>
      <c r="CV1778" s="161">
        <v>4600826.2625961294</v>
      </c>
    </row>
    <row r="1779" spans="1:100" x14ac:dyDescent="0.2">
      <c r="A1779" s="94" t="s">
        <v>77</v>
      </c>
      <c r="B1779" s="96">
        <v>43617</v>
      </c>
      <c r="C1779" s="95">
        <v>3715.3383410275001</v>
      </c>
      <c r="D1779" s="95">
        <v>0</v>
      </c>
      <c r="E1779" s="95">
        <v>221.818551808596</v>
      </c>
      <c r="F1779" s="95">
        <v>69.326739170588596</v>
      </c>
      <c r="G1779" s="95">
        <v>0</v>
      </c>
      <c r="H1779" s="95">
        <v>0</v>
      </c>
      <c r="I1779" s="95">
        <v>0</v>
      </c>
      <c r="J1779" s="95">
        <v>1431.14601820707</v>
      </c>
      <c r="K1779" s="95">
        <v>0</v>
      </c>
      <c r="L1779" s="95">
        <v>18.361802028259302</v>
      </c>
      <c r="M1779" s="95">
        <v>1193.7062143236401</v>
      </c>
      <c r="N1779" s="95">
        <v>907.16285853833006</v>
      </c>
      <c r="O1779" s="95">
        <v>0</v>
      </c>
      <c r="P1779" s="95">
        <v>1497.9364812523099</v>
      </c>
      <c r="Q1779" s="95">
        <v>311.68514435365802</v>
      </c>
      <c r="R1779" s="95">
        <v>0</v>
      </c>
      <c r="S1779" s="95">
        <v>114.574493988417</v>
      </c>
      <c r="T1779" s="95">
        <v>0</v>
      </c>
      <c r="U1779" s="95">
        <v>1408.21549940109</v>
      </c>
      <c r="V1779" s="95">
        <v>448100.70697021502</v>
      </c>
      <c r="W1779" s="95">
        <v>0</v>
      </c>
      <c r="X1779" s="95">
        <v>16588.334286689798</v>
      </c>
      <c r="Y1779" s="95">
        <v>3211.7126433849298</v>
      </c>
      <c r="Z1779" s="95">
        <v>0</v>
      </c>
      <c r="AA1779" s="95">
        <v>0</v>
      </c>
      <c r="AB1779" s="95">
        <v>0</v>
      </c>
      <c r="AC1779" s="95">
        <v>408881.42853164702</v>
      </c>
      <c r="AD1779" s="95">
        <v>0</v>
      </c>
      <c r="AE1779" s="95">
        <v>1626.3799256831401</v>
      </c>
      <c r="AF1779" s="95">
        <v>118022.38579273201</v>
      </c>
      <c r="AG1779" s="95">
        <v>152323.926733017</v>
      </c>
      <c r="AH1779" s="95">
        <v>0</v>
      </c>
      <c r="AI1779" s="95">
        <v>99234.701870918303</v>
      </c>
      <c r="AJ1779" s="95">
        <v>94675.289943695097</v>
      </c>
      <c r="AK1779" s="95">
        <v>0</v>
      </c>
      <c r="AL1779" s="95">
        <v>16794.015772819501</v>
      </c>
      <c r="AM1779" s="95">
        <v>0</v>
      </c>
      <c r="AN1779" s="95">
        <v>409243.83811950701</v>
      </c>
      <c r="AO1779" s="95">
        <v>4254426.92431641</v>
      </c>
      <c r="AP1779" s="95">
        <v>0</v>
      </c>
      <c r="AQ1779" s="95">
        <v>175622.791761398</v>
      </c>
      <c r="AR1779" s="95">
        <v>32659.983594656002</v>
      </c>
      <c r="AS1779" s="95">
        <v>0</v>
      </c>
      <c r="AT1779" s="95">
        <v>0</v>
      </c>
      <c r="AU1779" s="95">
        <v>0</v>
      </c>
      <c r="AV1779" s="95">
        <v>1814413.23931885</v>
      </c>
      <c r="AW1779" s="95">
        <v>0</v>
      </c>
      <c r="AX1779" s="95">
        <v>10934.6509785652</v>
      </c>
      <c r="AY1779" s="95">
        <v>1206972.75271606</v>
      </c>
      <c r="AZ1779" s="95">
        <v>1285627.9285278299</v>
      </c>
      <c r="BA1779" s="95">
        <v>0</v>
      </c>
      <c r="BB1779" s="95">
        <v>1055679.4848938</v>
      </c>
      <c r="BC1779" s="95">
        <v>871494.46051025402</v>
      </c>
      <c r="BD1779" s="95">
        <v>0</v>
      </c>
      <c r="BE1779" s="95">
        <v>154265.78697395301</v>
      </c>
      <c r="BF1779" s="95">
        <v>0</v>
      </c>
      <c r="BG1779" s="95">
        <v>1817813.1878356901</v>
      </c>
      <c r="BH1779" s="95">
        <v>1242930.50648499</v>
      </c>
      <c r="BI1779" s="95">
        <v>0</v>
      </c>
      <c r="BJ1779" s="95">
        <v>166321.94807434099</v>
      </c>
      <c r="BK1779" s="95">
        <v>14425.2734211683</v>
      </c>
      <c r="BL1779" s="95">
        <v>0</v>
      </c>
      <c r="BM1779" s="95">
        <v>0</v>
      </c>
      <c r="BN1779" s="95">
        <v>0</v>
      </c>
      <c r="BO1779" s="95">
        <v>0</v>
      </c>
      <c r="BP1779" s="95">
        <v>0</v>
      </c>
      <c r="BQ1779" s="95">
        <v>0</v>
      </c>
      <c r="BR1779" s="95">
        <v>301358.92033386201</v>
      </c>
      <c r="BS1779" s="95">
        <v>603136.27093505894</v>
      </c>
      <c r="BT1779" s="95">
        <v>0</v>
      </c>
      <c r="BU1779" s="95">
        <v>193733.449998856</v>
      </c>
      <c r="BV1779" s="95">
        <v>322814.70189666701</v>
      </c>
      <c r="BW1779" s="95">
        <v>0</v>
      </c>
      <c r="BX1779" s="95">
        <v>31743.389893054999</v>
      </c>
      <c r="BY1779" s="95">
        <v>0</v>
      </c>
      <c r="BZ1779" s="95">
        <v>0</v>
      </c>
      <c r="CA1779" s="95">
        <v>3933.1766828596601</v>
      </c>
      <c r="CB1779" s="95">
        <v>464830.41069030802</v>
      </c>
      <c r="CC1779" s="95">
        <v>4427472.0809936495</v>
      </c>
      <c r="CD1779" s="95">
        <v>1408824.48497009</v>
      </c>
      <c r="CE1779" s="95">
        <v>114.409819316119</v>
      </c>
      <c r="CF1779" s="95">
        <v>16723.591169834101</v>
      </c>
      <c r="CG1779" s="95">
        <v>154060.207475662</v>
      </c>
      <c r="CH1779" s="95">
        <v>0</v>
      </c>
      <c r="CI1779" s="95">
        <v>4048.9703664779699</v>
      </c>
      <c r="CJ1779" s="95">
        <v>480972.13543701201</v>
      </c>
      <c r="CK1779" s="95">
        <v>4579408.9329834003</v>
      </c>
      <c r="CL1779" s="95">
        <v>1438220.6677093499</v>
      </c>
      <c r="CM1779" s="160">
        <v>5466.0018977522896</v>
      </c>
      <c r="CN1779" s="160">
        <v>891508.26179504395</v>
      </c>
      <c r="CO1779" s="160">
        <v>6402965.4548950205</v>
      </c>
      <c r="CP1779" s="95">
        <v>1438220.6677093499</v>
      </c>
      <c r="CQ1779" s="95">
        <v>0</v>
      </c>
      <c r="CR1779" s="95">
        <v>0</v>
      </c>
      <c r="CS1779" s="95">
        <v>0</v>
      </c>
      <c r="CT1779" s="95">
        <v>0</v>
      </c>
      <c r="CU1779" s="161">
        <v>481554.0018601421</v>
      </c>
      <c r="CV1779" s="161">
        <v>4581532.2884693118</v>
      </c>
    </row>
    <row r="1780" spans="1:100" x14ac:dyDescent="0.2">
      <c r="A1780" s="94" t="s">
        <v>77</v>
      </c>
      <c r="B1780" s="96">
        <v>43709</v>
      </c>
      <c r="C1780" s="95">
        <v>3727.5441620349902</v>
      </c>
      <c r="D1780" s="95">
        <v>0</v>
      </c>
      <c r="E1780" s="95">
        <v>194.49388177134099</v>
      </c>
      <c r="F1780" s="95">
        <v>54.527750541921698</v>
      </c>
      <c r="G1780" s="95">
        <v>0</v>
      </c>
      <c r="H1780" s="95">
        <v>0</v>
      </c>
      <c r="I1780" s="95">
        <v>0</v>
      </c>
      <c r="J1780" s="95">
        <v>1480.0138561874601</v>
      </c>
      <c r="K1780" s="95">
        <v>0</v>
      </c>
      <c r="L1780" s="95">
        <v>16.124158413149399</v>
      </c>
      <c r="M1780" s="95">
        <v>1204.7248470187201</v>
      </c>
      <c r="N1780" s="95">
        <v>900.14108765125297</v>
      </c>
      <c r="O1780" s="95">
        <v>0</v>
      </c>
      <c r="P1780" s="95">
        <v>1497.53121261299</v>
      </c>
      <c r="Q1780" s="95">
        <v>307.66355103626802</v>
      </c>
      <c r="R1780" s="95">
        <v>0</v>
      </c>
      <c r="S1780" s="95">
        <v>117.910283382982</v>
      </c>
      <c r="T1780" s="95">
        <v>0</v>
      </c>
      <c r="U1780" s="95">
        <v>1503.6777580082401</v>
      </c>
      <c r="V1780" s="95">
        <v>449299.67703628499</v>
      </c>
      <c r="W1780" s="95">
        <v>0</v>
      </c>
      <c r="X1780" s="95">
        <v>16155.8390439749</v>
      </c>
      <c r="Y1780" s="95">
        <v>3134.1450310349501</v>
      </c>
      <c r="Z1780" s="95">
        <v>0</v>
      </c>
      <c r="AA1780" s="95">
        <v>0</v>
      </c>
      <c r="AB1780" s="95">
        <v>0</v>
      </c>
      <c r="AC1780" s="95">
        <v>411515.065937042</v>
      </c>
      <c r="AD1780" s="95">
        <v>0</v>
      </c>
      <c r="AE1780" s="95">
        <v>1716.68428100646</v>
      </c>
      <c r="AF1780" s="95">
        <v>118120.89308834101</v>
      </c>
      <c r="AG1780" s="95">
        <v>152923.831731796</v>
      </c>
      <c r="AH1780" s="95">
        <v>0</v>
      </c>
      <c r="AI1780" s="95">
        <v>101626.12465572399</v>
      </c>
      <c r="AJ1780" s="95">
        <v>91556.556700706496</v>
      </c>
      <c r="AK1780" s="95">
        <v>0</v>
      </c>
      <c r="AL1780" s="95">
        <v>16933.938146591201</v>
      </c>
      <c r="AM1780" s="95">
        <v>0</v>
      </c>
      <c r="AN1780" s="95">
        <v>411706.35623550398</v>
      </c>
      <c r="AO1780" s="95">
        <v>4260184.8051147498</v>
      </c>
      <c r="AP1780" s="95">
        <v>0</v>
      </c>
      <c r="AQ1780" s="95">
        <v>175413.155897141</v>
      </c>
      <c r="AR1780" s="95">
        <v>31566.311108589201</v>
      </c>
      <c r="AS1780" s="95">
        <v>0</v>
      </c>
      <c r="AT1780" s="95">
        <v>0</v>
      </c>
      <c r="AU1780" s="95">
        <v>0</v>
      </c>
      <c r="AV1780" s="95">
        <v>1848804.6145629899</v>
      </c>
      <c r="AW1780" s="95">
        <v>0</v>
      </c>
      <c r="AX1780" s="95">
        <v>10175.4816108942</v>
      </c>
      <c r="AY1780" s="95">
        <v>1212706.4030456501</v>
      </c>
      <c r="AZ1780" s="95">
        <v>1304692.1069793699</v>
      </c>
      <c r="BA1780" s="95">
        <v>0</v>
      </c>
      <c r="BB1780" s="95">
        <v>1103683.5924682601</v>
      </c>
      <c r="BC1780" s="95">
        <v>836193.73802185105</v>
      </c>
      <c r="BD1780" s="95">
        <v>0</v>
      </c>
      <c r="BE1780" s="95">
        <v>156000.41640853899</v>
      </c>
      <c r="BF1780" s="95">
        <v>0</v>
      </c>
      <c r="BG1780" s="95">
        <v>1844276.3905029299</v>
      </c>
      <c r="BH1780" s="95">
        <v>1241231.0773467999</v>
      </c>
      <c r="BI1780" s="95">
        <v>0</v>
      </c>
      <c r="BJ1780" s="95">
        <v>160381.210676193</v>
      </c>
      <c r="BK1780" s="95">
        <v>14162.221363306</v>
      </c>
      <c r="BL1780" s="95">
        <v>0</v>
      </c>
      <c r="BM1780" s="95">
        <v>0</v>
      </c>
      <c r="BN1780" s="95">
        <v>0</v>
      </c>
      <c r="BO1780" s="95">
        <v>0</v>
      </c>
      <c r="BP1780" s="95">
        <v>0</v>
      </c>
      <c r="BQ1780" s="95">
        <v>0</v>
      </c>
      <c r="BR1780" s="95">
        <v>302718.81741333002</v>
      </c>
      <c r="BS1780" s="95">
        <v>604059.58730316197</v>
      </c>
      <c r="BT1780" s="95">
        <v>0</v>
      </c>
      <c r="BU1780" s="95">
        <v>175872</v>
      </c>
      <c r="BV1780" s="95">
        <v>309046.67786026001</v>
      </c>
      <c r="BW1780" s="95">
        <v>0</v>
      </c>
      <c r="BX1780" s="95">
        <v>31393.1498951912</v>
      </c>
      <c r="BY1780" s="95">
        <v>0</v>
      </c>
      <c r="BZ1780" s="95">
        <v>0</v>
      </c>
      <c r="CA1780" s="95">
        <v>3922.4672215879</v>
      </c>
      <c r="CB1780" s="95">
        <v>464349.797893524</v>
      </c>
      <c r="CC1780" s="95">
        <v>4432522.2910766602</v>
      </c>
      <c r="CD1780" s="95">
        <v>1398920.5876007101</v>
      </c>
      <c r="CE1780" s="95">
        <v>117.68112539593101</v>
      </c>
      <c r="CF1780" s="95">
        <v>16903.683926105499</v>
      </c>
      <c r="CG1780" s="95">
        <v>154913.56692314101</v>
      </c>
      <c r="CH1780" s="95">
        <v>0</v>
      </c>
      <c r="CI1780" s="95">
        <v>4041.43501770496</v>
      </c>
      <c r="CJ1780" s="95">
        <v>481364.12888717698</v>
      </c>
      <c r="CK1780" s="95">
        <v>4610127.1350707998</v>
      </c>
      <c r="CL1780" s="95">
        <v>1428919.7803344701</v>
      </c>
      <c r="CM1780" s="160">
        <v>5523.4605182409296</v>
      </c>
      <c r="CN1780" s="160">
        <v>891449.29704284703</v>
      </c>
      <c r="CO1780" s="160">
        <v>6437074.5406494103</v>
      </c>
      <c r="CP1780" s="95">
        <v>1428919.7803344701</v>
      </c>
      <c r="CQ1780" s="95">
        <v>0</v>
      </c>
      <c r="CR1780" s="95">
        <v>0</v>
      </c>
      <c r="CS1780" s="95">
        <v>0</v>
      </c>
      <c r="CT1780" s="95">
        <v>0</v>
      </c>
      <c r="CU1780" s="161">
        <v>481253.48181962949</v>
      </c>
      <c r="CV1780" s="161">
        <v>4587435.8579998016</v>
      </c>
    </row>
    <row r="1781" spans="1:100" x14ac:dyDescent="0.2">
      <c r="A1781" s="94" t="s">
        <v>77</v>
      </c>
      <c r="B1781" s="96">
        <v>43800</v>
      </c>
      <c r="C1781" s="95">
        <v>3720.7755681276299</v>
      </c>
      <c r="D1781" s="95">
        <v>0</v>
      </c>
      <c r="E1781" s="95">
        <v>185.456549296156</v>
      </c>
      <c r="F1781" s="95">
        <v>54.493237538728899</v>
      </c>
      <c r="G1781" s="95">
        <v>0</v>
      </c>
      <c r="H1781" s="95">
        <v>0</v>
      </c>
      <c r="I1781" s="95">
        <v>0</v>
      </c>
      <c r="J1781" s="95">
        <v>1496.2705120891301</v>
      </c>
      <c r="K1781" s="95">
        <v>0</v>
      </c>
      <c r="L1781" s="95">
        <v>12.294197479612199</v>
      </c>
      <c r="M1781" s="95">
        <v>1206.14705623686</v>
      </c>
      <c r="N1781" s="95">
        <v>883.23403217643499</v>
      </c>
      <c r="O1781" s="95">
        <v>0</v>
      </c>
      <c r="P1781" s="95">
        <v>1504.1013276577</v>
      </c>
      <c r="Q1781" s="95">
        <v>302.04814349114901</v>
      </c>
      <c r="R1781" s="95">
        <v>0</v>
      </c>
      <c r="S1781" s="95">
        <v>110.095926149748</v>
      </c>
      <c r="T1781" s="95">
        <v>0</v>
      </c>
      <c r="U1781" s="95">
        <v>1497.98880156875</v>
      </c>
      <c r="V1781" s="95">
        <v>440494.16803741502</v>
      </c>
      <c r="W1781" s="95">
        <v>0</v>
      </c>
      <c r="X1781" s="95">
        <v>13925.5686070919</v>
      </c>
      <c r="Y1781" s="95">
        <v>2805.13881099224</v>
      </c>
      <c r="Z1781" s="95">
        <v>0</v>
      </c>
      <c r="AA1781" s="95">
        <v>0</v>
      </c>
      <c r="AB1781" s="95">
        <v>0</v>
      </c>
      <c r="AC1781" s="95">
        <v>418031.03903961199</v>
      </c>
      <c r="AD1781" s="95">
        <v>0</v>
      </c>
      <c r="AE1781" s="95">
        <v>1154.31493256986</v>
      </c>
      <c r="AF1781" s="95">
        <v>116764.62386798899</v>
      </c>
      <c r="AG1781" s="95">
        <v>150712.446170807</v>
      </c>
      <c r="AH1781" s="95">
        <v>0</v>
      </c>
      <c r="AI1781" s="95">
        <v>96420.813443183899</v>
      </c>
      <c r="AJ1781" s="95">
        <v>89004.384865760803</v>
      </c>
      <c r="AK1781" s="95">
        <v>0</v>
      </c>
      <c r="AL1781" s="95">
        <v>15971.429269194599</v>
      </c>
      <c r="AM1781" s="95">
        <v>0</v>
      </c>
      <c r="AN1781" s="95">
        <v>417231.74620819098</v>
      </c>
      <c r="AO1781" s="95">
        <v>4215091.7398681603</v>
      </c>
      <c r="AP1781" s="95">
        <v>0</v>
      </c>
      <c r="AQ1781" s="95">
        <v>162532.632904053</v>
      </c>
      <c r="AR1781" s="95">
        <v>31849.9612154961</v>
      </c>
      <c r="AS1781" s="95">
        <v>0</v>
      </c>
      <c r="AT1781" s="95">
        <v>0</v>
      </c>
      <c r="AU1781" s="95">
        <v>0</v>
      </c>
      <c r="AV1781" s="95">
        <v>1880820.5696258501</v>
      </c>
      <c r="AW1781" s="95">
        <v>0</v>
      </c>
      <c r="AX1781" s="95">
        <v>6289.6186032891301</v>
      </c>
      <c r="AY1781" s="95">
        <v>1203091.3928527799</v>
      </c>
      <c r="AZ1781" s="95">
        <v>1289132.85223389</v>
      </c>
      <c r="BA1781" s="95">
        <v>0</v>
      </c>
      <c r="BB1781" s="95">
        <v>1031985.48347473</v>
      </c>
      <c r="BC1781" s="95">
        <v>822356.358985901</v>
      </c>
      <c r="BD1781" s="95">
        <v>0</v>
      </c>
      <c r="BE1781" s="95">
        <v>148366.26085662801</v>
      </c>
      <c r="BF1781" s="95">
        <v>0</v>
      </c>
      <c r="BG1781" s="95">
        <v>1876740.0045318599</v>
      </c>
      <c r="BH1781" s="95">
        <v>1228708.43734741</v>
      </c>
      <c r="BI1781" s="95">
        <v>0</v>
      </c>
      <c r="BJ1781" s="95">
        <v>147925.30985450701</v>
      </c>
      <c r="BK1781" s="95">
        <v>13875.5184586048</v>
      </c>
      <c r="BL1781" s="95">
        <v>0</v>
      </c>
      <c r="BM1781" s="95">
        <v>0</v>
      </c>
      <c r="BN1781" s="95">
        <v>0</v>
      </c>
      <c r="BO1781" s="95">
        <v>0</v>
      </c>
      <c r="BP1781" s="95">
        <v>0</v>
      </c>
      <c r="BQ1781" s="95">
        <v>0</v>
      </c>
      <c r="BR1781" s="95">
        <v>302428.77439117403</v>
      </c>
      <c r="BS1781" s="95">
        <v>594448.50975036598</v>
      </c>
      <c r="BT1781" s="95">
        <v>0</v>
      </c>
      <c r="BU1781" s="95">
        <v>173240.64476013201</v>
      </c>
      <c r="BV1781" s="95">
        <v>304964.252864838</v>
      </c>
      <c r="BW1781" s="95">
        <v>0</v>
      </c>
      <c r="BX1781" s="95">
        <v>24937.940701961499</v>
      </c>
      <c r="BY1781" s="95">
        <v>0</v>
      </c>
      <c r="BZ1781" s="95">
        <v>0</v>
      </c>
      <c r="CA1781" s="95">
        <v>3910.6917189359701</v>
      </c>
      <c r="CB1781" s="95">
        <v>455892.148906708</v>
      </c>
      <c r="CC1781" s="95">
        <v>4388004.8806762705</v>
      </c>
      <c r="CD1781" s="95">
        <v>1377825.97927856</v>
      </c>
      <c r="CE1781" s="95">
        <v>110.58971841260799</v>
      </c>
      <c r="CF1781" s="95">
        <v>16060.427264809599</v>
      </c>
      <c r="CG1781" s="95">
        <v>149134.52202415501</v>
      </c>
      <c r="CH1781" s="95">
        <v>0</v>
      </c>
      <c r="CI1781" s="95">
        <v>4019.74663770199</v>
      </c>
      <c r="CJ1781" s="95">
        <v>471724.483985901</v>
      </c>
      <c r="CK1781" s="95">
        <v>4514641.1916503897</v>
      </c>
      <c r="CL1781" s="95">
        <v>1405911.16766357</v>
      </c>
      <c r="CM1781" s="160">
        <v>5505.2889516949699</v>
      </c>
      <c r="CN1781" s="160">
        <v>887628.21636962902</v>
      </c>
      <c r="CO1781" s="160">
        <v>6378941.9599609403</v>
      </c>
      <c r="CP1781" s="95">
        <v>1405911.16766357</v>
      </c>
      <c r="CQ1781" s="95">
        <v>0</v>
      </c>
      <c r="CR1781" s="95">
        <v>0</v>
      </c>
      <c r="CS1781" s="95">
        <v>0</v>
      </c>
      <c r="CT1781" s="95">
        <v>0</v>
      </c>
      <c r="CU1781" s="161">
        <v>471952.5761715176</v>
      </c>
      <c r="CV1781" s="161">
        <v>4537139.4027004251</v>
      </c>
    </row>
    <row r="1782" spans="1:100" x14ac:dyDescent="0.2">
      <c r="A1782" s="94" t="s">
        <v>77</v>
      </c>
      <c r="B1782" s="96">
        <v>43891</v>
      </c>
      <c r="C1782" s="95">
        <v>3755.5771198272701</v>
      </c>
      <c r="D1782" s="95">
        <v>0</v>
      </c>
      <c r="E1782" s="95">
        <v>82.049843744374797</v>
      </c>
      <c r="F1782" s="95">
        <v>43.513603769242799</v>
      </c>
      <c r="G1782" s="95">
        <v>0</v>
      </c>
      <c r="H1782" s="95">
        <v>0</v>
      </c>
      <c r="I1782" s="95">
        <v>0</v>
      </c>
      <c r="J1782" s="95">
        <v>1470.64382596314</v>
      </c>
      <c r="K1782" s="95">
        <v>0</v>
      </c>
      <c r="L1782" s="95">
        <v>18.0663354618009</v>
      </c>
      <c r="M1782" s="95">
        <v>1192.70422978699</v>
      </c>
      <c r="N1782" s="95">
        <v>797.51447211950995</v>
      </c>
      <c r="O1782" s="95">
        <v>0</v>
      </c>
      <c r="P1782" s="95">
        <v>1533.94905669987</v>
      </c>
      <c r="Q1782" s="95">
        <v>295.83968574926303</v>
      </c>
      <c r="R1782" s="95">
        <v>0</v>
      </c>
      <c r="S1782" s="95">
        <v>100.77013372443599</v>
      </c>
      <c r="T1782" s="95">
        <v>0</v>
      </c>
      <c r="U1782" s="95">
        <v>1468.9366076439601</v>
      </c>
      <c r="V1782" s="95">
        <v>436456.64285278303</v>
      </c>
      <c r="W1782" s="95">
        <v>0</v>
      </c>
      <c r="X1782" s="95">
        <v>2484.5390505790701</v>
      </c>
      <c r="Y1782" s="95">
        <v>1927.20946136117</v>
      </c>
      <c r="Z1782" s="95">
        <v>0</v>
      </c>
      <c r="AA1782" s="95">
        <v>0</v>
      </c>
      <c r="AB1782" s="95">
        <v>0</v>
      </c>
      <c r="AC1782" s="95">
        <v>394292.59365081799</v>
      </c>
      <c r="AD1782" s="95">
        <v>0</v>
      </c>
      <c r="AE1782" s="95">
        <v>268.14280229061802</v>
      </c>
      <c r="AF1782" s="95">
        <v>116502.179323196</v>
      </c>
      <c r="AG1782" s="95">
        <v>150015.98487281799</v>
      </c>
      <c r="AH1782" s="95">
        <v>0</v>
      </c>
      <c r="AI1782" s="95">
        <v>85842.840517044096</v>
      </c>
      <c r="AJ1782" s="95">
        <v>89128.406585693403</v>
      </c>
      <c r="AK1782" s="95">
        <v>0</v>
      </c>
      <c r="AL1782" s="95">
        <v>14202.2732052803</v>
      </c>
      <c r="AM1782" s="95">
        <v>0</v>
      </c>
      <c r="AN1782" s="95">
        <v>394398.779918671</v>
      </c>
      <c r="AO1782" s="95">
        <v>4150092.0892944299</v>
      </c>
      <c r="AP1782" s="95">
        <v>0</v>
      </c>
      <c r="AQ1782" s="95">
        <v>23280.828321695299</v>
      </c>
      <c r="AR1782" s="95">
        <v>19150.535405397401</v>
      </c>
      <c r="AS1782" s="95">
        <v>0</v>
      </c>
      <c r="AT1782" s="95">
        <v>0</v>
      </c>
      <c r="AU1782" s="95">
        <v>0</v>
      </c>
      <c r="AV1782" s="95">
        <v>1764690.30137634</v>
      </c>
      <c r="AW1782" s="95">
        <v>0</v>
      </c>
      <c r="AX1782" s="95">
        <v>2281.4889142811298</v>
      </c>
      <c r="AY1782" s="95">
        <v>1204081.614151</v>
      </c>
      <c r="AZ1782" s="95">
        <v>1284530.3892059301</v>
      </c>
      <c r="BA1782" s="95">
        <v>0</v>
      </c>
      <c r="BB1782" s="95">
        <v>915276.02356720006</v>
      </c>
      <c r="BC1782" s="95">
        <v>818143.30120086705</v>
      </c>
      <c r="BD1782" s="95">
        <v>0</v>
      </c>
      <c r="BE1782" s="95">
        <v>134437.62334251401</v>
      </c>
      <c r="BF1782" s="95">
        <v>0</v>
      </c>
      <c r="BG1782" s="95">
        <v>1768789.3727722201</v>
      </c>
      <c r="BH1782" s="95">
        <v>1210367.7124481199</v>
      </c>
      <c r="BI1782" s="95">
        <v>0</v>
      </c>
      <c r="BJ1782" s="95">
        <v>35859.9168601036</v>
      </c>
      <c r="BK1782" s="95">
        <v>8038.9285978078797</v>
      </c>
      <c r="BL1782" s="95">
        <v>0</v>
      </c>
      <c r="BM1782" s="95">
        <v>0</v>
      </c>
      <c r="BN1782" s="95">
        <v>0</v>
      </c>
      <c r="BO1782" s="95">
        <v>0</v>
      </c>
      <c r="BP1782" s="95">
        <v>0</v>
      </c>
      <c r="BQ1782" s="95">
        <v>0</v>
      </c>
      <c r="BR1782" s="95">
        <v>293147.25704574602</v>
      </c>
      <c r="BS1782" s="95">
        <v>502789.980705261</v>
      </c>
      <c r="BT1782" s="95">
        <v>0</v>
      </c>
      <c r="BU1782" s="95">
        <v>155657.506509781</v>
      </c>
      <c r="BV1782" s="95">
        <v>300531.450237274</v>
      </c>
      <c r="BW1782" s="95">
        <v>0</v>
      </c>
      <c r="BX1782" s="95">
        <v>23309.9805996418</v>
      </c>
      <c r="BY1782" s="95">
        <v>0</v>
      </c>
      <c r="BZ1782" s="95">
        <v>0</v>
      </c>
      <c r="CA1782" s="95">
        <v>3834.55621400476</v>
      </c>
      <c r="CB1782" s="95">
        <v>436753.85141372698</v>
      </c>
      <c r="CC1782" s="95">
        <v>4166963.8263854999</v>
      </c>
      <c r="CD1782" s="95">
        <v>1254213.6106720001</v>
      </c>
      <c r="CE1782" s="95">
        <v>100.546206899919</v>
      </c>
      <c r="CF1782" s="95">
        <v>14241.0717214346</v>
      </c>
      <c r="CG1782" s="95">
        <v>135097.127225876</v>
      </c>
      <c r="CH1782" s="95">
        <v>0</v>
      </c>
      <c r="CI1782" s="95">
        <v>3934.9891438484201</v>
      </c>
      <c r="CJ1782" s="95">
        <v>451522.29066848801</v>
      </c>
      <c r="CK1782" s="95">
        <v>4363743.6037597703</v>
      </c>
      <c r="CL1782" s="95">
        <v>1278043.7655029299</v>
      </c>
      <c r="CM1782" s="160">
        <v>5404.8391064405396</v>
      </c>
      <c r="CN1782" s="160">
        <v>854228.15434265102</v>
      </c>
      <c r="CO1782" s="160">
        <v>6152437.5803222703</v>
      </c>
      <c r="CP1782" s="95">
        <v>1278043.7655029299</v>
      </c>
      <c r="CQ1782" s="95">
        <v>0</v>
      </c>
      <c r="CR1782" s="95">
        <v>0</v>
      </c>
      <c r="CS1782" s="95">
        <v>0</v>
      </c>
      <c r="CT1782" s="95">
        <v>0</v>
      </c>
      <c r="CU1782" s="161">
        <v>450994.92313516157</v>
      </c>
      <c r="CV1782" s="161">
        <v>4302060.9536113758</v>
      </c>
    </row>
    <row r="1783" spans="1:100" x14ac:dyDescent="0.2">
      <c r="A1783" s="94" t="s">
        <v>77</v>
      </c>
      <c r="B1783" s="96">
        <v>43983</v>
      </c>
      <c r="C1783" s="95">
        <v>3541.4858545959</v>
      </c>
      <c r="D1783" s="95">
        <v>0</v>
      </c>
      <c r="E1783" s="95">
        <v>76.571205039508598</v>
      </c>
      <c r="F1783" s="95">
        <v>42.731605982873603</v>
      </c>
      <c r="G1783" s="95">
        <v>0</v>
      </c>
      <c r="H1783" s="95">
        <v>0</v>
      </c>
      <c r="I1783" s="95">
        <v>0</v>
      </c>
      <c r="J1783" s="95">
        <v>1401.8486160934001</v>
      </c>
      <c r="K1783" s="95">
        <v>0</v>
      </c>
      <c r="L1783" s="95">
        <v>23.165505270008001</v>
      </c>
      <c r="M1783" s="95">
        <v>1119.6557462215401</v>
      </c>
      <c r="N1783" s="95">
        <v>759.56402051448799</v>
      </c>
      <c r="O1783" s="95">
        <v>0</v>
      </c>
      <c r="P1783" s="95">
        <v>1412.5890488028499</v>
      </c>
      <c r="Q1783" s="95">
        <v>287.54866785556101</v>
      </c>
      <c r="R1783" s="95">
        <v>0</v>
      </c>
      <c r="S1783" s="95">
        <v>88.133870134130106</v>
      </c>
      <c r="T1783" s="95">
        <v>0</v>
      </c>
      <c r="U1783" s="95">
        <v>1375.5783475488399</v>
      </c>
      <c r="V1783" s="95">
        <v>417087.53376770002</v>
      </c>
      <c r="W1783" s="95">
        <v>0</v>
      </c>
      <c r="X1783" s="95">
        <v>2440.2254263162599</v>
      </c>
      <c r="Y1783" s="95">
        <v>2051.35602304339</v>
      </c>
      <c r="Z1783" s="95">
        <v>0</v>
      </c>
      <c r="AA1783" s="95">
        <v>0</v>
      </c>
      <c r="AB1783" s="95">
        <v>0</v>
      </c>
      <c r="AC1783" s="95">
        <v>312512.852626801</v>
      </c>
      <c r="AD1783" s="95">
        <v>0</v>
      </c>
      <c r="AE1783" s="95">
        <v>217.581968197599</v>
      </c>
      <c r="AF1783" s="95">
        <v>107289.679743767</v>
      </c>
      <c r="AG1783" s="95">
        <v>153539.81022071801</v>
      </c>
      <c r="AH1783" s="95">
        <v>0</v>
      </c>
      <c r="AI1783" s="95">
        <v>69918.214136123701</v>
      </c>
      <c r="AJ1783" s="95">
        <v>89819.719604492202</v>
      </c>
      <c r="AK1783" s="95">
        <v>0</v>
      </c>
      <c r="AL1783" s="95">
        <v>10459.3285143375</v>
      </c>
      <c r="AM1783" s="95">
        <v>0</v>
      </c>
      <c r="AN1783" s="95">
        <v>312844.60935974098</v>
      </c>
      <c r="AO1783" s="95">
        <v>3958041.31286621</v>
      </c>
      <c r="AP1783" s="95">
        <v>0</v>
      </c>
      <c r="AQ1783" s="95">
        <v>25308.205697298101</v>
      </c>
      <c r="AR1783" s="95">
        <v>19851.406697034799</v>
      </c>
      <c r="AS1783" s="95">
        <v>0</v>
      </c>
      <c r="AT1783" s="95">
        <v>0</v>
      </c>
      <c r="AU1783" s="95">
        <v>0</v>
      </c>
      <c r="AV1783" s="95">
        <v>1398649.70791626</v>
      </c>
      <c r="AW1783" s="95">
        <v>0</v>
      </c>
      <c r="AX1783" s="95">
        <v>1880.23001469672</v>
      </c>
      <c r="AY1783" s="95">
        <v>1124201.78890991</v>
      </c>
      <c r="AZ1783" s="95">
        <v>1319919.20570374</v>
      </c>
      <c r="BA1783" s="95">
        <v>0</v>
      </c>
      <c r="BB1783" s="95">
        <v>751488.41430664097</v>
      </c>
      <c r="BC1783" s="95">
        <v>813521.08922576904</v>
      </c>
      <c r="BD1783" s="95">
        <v>0</v>
      </c>
      <c r="BE1783" s="95">
        <v>94940.504920005798</v>
      </c>
      <c r="BF1783" s="95">
        <v>0</v>
      </c>
      <c r="BG1783" s="95">
        <v>1401463.4694519001</v>
      </c>
      <c r="BH1783" s="95">
        <v>1154883.99301147</v>
      </c>
      <c r="BI1783" s="95">
        <v>0</v>
      </c>
      <c r="BJ1783" s="95">
        <v>40326.528678417199</v>
      </c>
      <c r="BK1783" s="95">
        <v>8685.7631531953793</v>
      </c>
      <c r="BL1783" s="95">
        <v>0</v>
      </c>
      <c r="BM1783" s="95">
        <v>0</v>
      </c>
      <c r="BN1783" s="95">
        <v>0</v>
      </c>
      <c r="BO1783" s="95">
        <v>0</v>
      </c>
      <c r="BP1783" s="95">
        <v>0</v>
      </c>
      <c r="BQ1783" s="95">
        <v>0</v>
      </c>
      <c r="BR1783" s="95">
        <v>261768.48694419899</v>
      </c>
      <c r="BS1783" s="95">
        <v>511367.60602569598</v>
      </c>
      <c r="BT1783" s="95">
        <v>0</v>
      </c>
      <c r="BU1783" s="95">
        <v>134486.96592330901</v>
      </c>
      <c r="BV1783" s="95">
        <v>296409.97202682501</v>
      </c>
      <c r="BW1783" s="95">
        <v>0</v>
      </c>
      <c r="BX1783" s="95">
        <v>19066.031020641301</v>
      </c>
      <c r="BY1783" s="95">
        <v>0</v>
      </c>
      <c r="BZ1783" s="95">
        <v>0</v>
      </c>
      <c r="CA1783" s="95">
        <v>3609.2104266583901</v>
      </c>
      <c r="CB1783" s="95">
        <v>420832.53525161702</v>
      </c>
      <c r="CC1783" s="95">
        <v>3999321.1503295898</v>
      </c>
      <c r="CD1783" s="95">
        <v>1194232.3891449</v>
      </c>
      <c r="CE1783" s="95">
        <v>88.259448094293504</v>
      </c>
      <c r="CF1783" s="95">
        <v>10416.8887416124</v>
      </c>
      <c r="CG1783" s="95">
        <v>95016.019508361802</v>
      </c>
      <c r="CH1783" s="95">
        <v>0</v>
      </c>
      <c r="CI1783" s="95">
        <v>3698.1995527446302</v>
      </c>
      <c r="CJ1783" s="95">
        <v>431063.01231765701</v>
      </c>
      <c r="CK1783" s="95">
        <v>4089346.5441284198</v>
      </c>
      <c r="CL1783" s="95">
        <v>1211498.3364563</v>
      </c>
      <c r="CM1783" s="160">
        <v>5083.3975522518203</v>
      </c>
      <c r="CN1783" s="160">
        <v>742861.24051666295</v>
      </c>
      <c r="CO1783" s="160">
        <v>5486994.90197754</v>
      </c>
      <c r="CP1783" s="95">
        <v>1211498.3364563</v>
      </c>
      <c r="CQ1783" s="95">
        <v>0</v>
      </c>
      <c r="CR1783" s="95">
        <v>0</v>
      </c>
      <c r="CS1783" s="95">
        <v>0</v>
      </c>
      <c r="CT1783" s="95">
        <v>0</v>
      </c>
      <c r="CU1783" s="161">
        <v>431249.4239932294</v>
      </c>
      <c r="CV1783" s="161">
        <v>4094337.1698379517</v>
      </c>
    </row>
    <row r="1784" spans="1:100" x14ac:dyDescent="0.2">
      <c r="A1784" s="94" t="s">
        <v>78</v>
      </c>
      <c r="B1784" s="96">
        <v>38047</v>
      </c>
      <c r="C1784" s="95">
        <v>84.789425397291794</v>
      </c>
      <c r="D1784" s="95">
        <v>0</v>
      </c>
      <c r="E1784" s="95">
        <v>464.87307451292901</v>
      </c>
      <c r="F1784" s="95">
        <v>78.014087443240001</v>
      </c>
      <c r="G1784" s="95">
        <v>0</v>
      </c>
      <c r="H1784" s="95">
        <v>0</v>
      </c>
      <c r="I1784" s="95">
        <v>0</v>
      </c>
      <c r="J1784" s="95">
        <v>0</v>
      </c>
      <c r="K1784" s="95">
        <v>0</v>
      </c>
      <c r="L1784" s="95">
        <v>170.56219113245601</v>
      </c>
      <c r="M1784" s="95">
        <v>74.408583861775696</v>
      </c>
      <c r="N1784" s="95">
        <v>110.950255676173</v>
      </c>
      <c r="O1784" s="95">
        <v>0</v>
      </c>
      <c r="P1784" s="95">
        <v>0</v>
      </c>
      <c r="Q1784" s="95">
        <v>192.505118673667</v>
      </c>
      <c r="R1784" s="95">
        <v>0</v>
      </c>
      <c r="S1784" s="95">
        <v>0</v>
      </c>
      <c r="T1784" s="95">
        <v>21.573948107659799</v>
      </c>
      <c r="U1784" s="95">
        <v>332.19641821086401</v>
      </c>
      <c r="V1784" s="95">
        <v>8484.6758997440302</v>
      </c>
      <c r="W1784" s="95">
        <v>0</v>
      </c>
      <c r="X1784" s="95">
        <v>93707.369927406296</v>
      </c>
      <c r="Y1784" s="95">
        <v>11612.876027107201</v>
      </c>
      <c r="Z1784" s="95">
        <v>0</v>
      </c>
      <c r="AA1784" s="95">
        <v>0</v>
      </c>
      <c r="AB1784" s="95">
        <v>0</v>
      </c>
      <c r="AC1784" s="95">
        <v>0</v>
      </c>
      <c r="AD1784" s="95">
        <v>0</v>
      </c>
      <c r="AE1784" s="95">
        <v>22202.959084033999</v>
      </c>
      <c r="AF1784" s="95">
        <v>5807.9619421362904</v>
      </c>
      <c r="AG1784" s="95">
        <v>17938.535911560099</v>
      </c>
      <c r="AH1784" s="95">
        <v>0</v>
      </c>
      <c r="AI1784" s="95">
        <v>0</v>
      </c>
      <c r="AJ1784" s="95">
        <v>54152.751971721598</v>
      </c>
      <c r="AK1784" s="95">
        <v>0</v>
      </c>
      <c r="AL1784" s="95">
        <v>0</v>
      </c>
      <c r="AM1784" s="95">
        <v>5763.0940800309199</v>
      </c>
      <c r="AN1784" s="95">
        <v>110129.54834938</v>
      </c>
      <c r="AO1784" s="95">
        <v>66307.762986183196</v>
      </c>
      <c r="AP1784" s="95">
        <v>0</v>
      </c>
      <c r="AQ1784" s="95">
        <v>605857.85563659703</v>
      </c>
      <c r="AR1784" s="95">
        <v>81658.492867469802</v>
      </c>
      <c r="AS1784" s="95">
        <v>0</v>
      </c>
      <c r="AT1784" s="95">
        <v>0</v>
      </c>
      <c r="AU1784" s="95">
        <v>0</v>
      </c>
      <c r="AV1784" s="95">
        <v>0</v>
      </c>
      <c r="AW1784" s="95">
        <v>0</v>
      </c>
      <c r="AX1784" s="95">
        <v>167041.28985023501</v>
      </c>
      <c r="AY1784" s="95">
        <v>38762.468904495203</v>
      </c>
      <c r="AZ1784" s="95">
        <v>113703.099707603</v>
      </c>
      <c r="BA1784" s="95">
        <v>0</v>
      </c>
      <c r="BB1784" s="95">
        <v>0</v>
      </c>
      <c r="BC1784" s="95">
        <v>346323.303356171</v>
      </c>
      <c r="BD1784" s="95">
        <v>0</v>
      </c>
      <c r="BE1784" s="95">
        <v>0</v>
      </c>
      <c r="BF1784" s="95">
        <v>37205.864305973097</v>
      </c>
      <c r="BG1784" s="95">
        <v>254028.97336006199</v>
      </c>
      <c r="BH1784" s="95">
        <v>2059.7606108486698</v>
      </c>
      <c r="BI1784" s="95">
        <v>0</v>
      </c>
      <c r="BJ1784" s="95">
        <v>184549.104885101</v>
      </c>
      <c r="BK1784" s="95">
        <v>22517.6359059811</v>
      </c>
      <c r="BL1784" s="95">
        <v>0</v>
      </c>
      <c r="BM1784" s="95">
        <v>0</v>
      </c>
      <c r="BN1784" s="95">
        <v>0</v>
      </c>
      <c r="BO1784" s="95">
        <v>0</v>
      </c>
      <c r="BP1784" s="95">
        <v>0</v>
      </c>
      <c r="BQ1784" s="95">
        <v>0</v>
      </c>
      <c r="BR1784" s="95">
        <v>11690.1191393137</v>
      </c>
      <c r="BS1784" s="95">
        <v>47163.747450828603</v>
      </c>
      <c r="BT1784" s="95">
        <v>0</v>
      </c>
      <c r="BU1784" s="95">
        <v>0</v>
      </c>
      <c r="BV1784" s="95">
        <v>129759.39189624799</v>
      </c>
      <c r="BW1784" s="95">
        <v>0</v>
      </c>
      <c r="BX1784" s="95">
        <v>0</v>
      </c>
      <c r="BY1784" s="95">
        <v>0</v>
      </c>
      <c r="BZ1784" s="95">
        <v>0</v>
      </c>
      <c r="CA1784" s="95">
        <v>552.28343673795496</v>
      </c>
      <c r="CB1784" s="95">
        <v>99969.092195510893</v>
      </c>
      <c r="CC1784" s="95">
        <v>673830.18070220901</v>
      </c>
      <c r="CD1784" s="95">
        <v>190021.82952499401</v>
      </c>
      <c r="CE1784" s="95">
        <v>21.866128337802401</v>
      </c>
      <c r="CF1784" s="95">
        <v>5754.1980320811299</v>
      </c>
      <c r="CG1784" s="95">
        <v>36860.328631877899</v>
      </c>
      <c r="CH1784" s="95">
        <v>0</v>
      </c>
      <c r="CI1784" s="95">
        <v>572.61227368563402</v>
      </c>
      <c r="CJ1784" s="95">
        <v>106082.79298782301</v>
      </c>
      <c r="CK1784" s="95">
        <v>710753.42229461705</v>
      </c>
      <c r="CL1784" s="95">
        <v>190024.31617927601</v>
      </c>
      <c r="CM1784" s="160">
        <v>905.51021207869098</v>
      </c>
      <c r="CN1784" s="160">
        <v>216066.683776855</v>
      </c>
      <c r="CO1784" s="160">
        <v>965459.14005279494</v>
      </c>
      <c r="CP1784" s="95">
        <v>190024.31617927601</v>
      </c>
      <c r="CQ1784" s="95">
        <v>0</v>
      </c>
      <c r="CR1784" s="95">
        <v>0</v>
      </c>
      <c r="CS1784" s="95">
        <v>0</v>
      </c>
      <c r="CT1784" s="95">
        <v>0</v>
      </c>
      <c r="CU1784" s="161">
        <v>105723.29022759202</v>
      </c>
      <c r="CV1784" s="161">
        <v>710690.50933408691</v>
      </c>
    </row>
    <row r="1785" spans="1:100" x14ac:dyDescent="0.2">
      <c r="A1785" s="94" t="s">
        <v>78</v>
      </c>
      <c r="B1785" s="96">
        <v>38139</v>
      </c>
      <c r="C1785" s="95">
        <v>80.704055172391193</v>
      </c>
      <c r="D1785" s="95">
        <v>0</v>
      </c>
      <c r="E1785" s="95">
        <v>481.70306538790499</v>
      </c>
      <c r="F1785" s="95">
        <v>87.541675999760599</v>
      </c>
      <c r="G1785" s="95">
        <v>2.1167439899873002</v>
      </c>
      <c r="H1785" s="95">
        <v>0</v>
      </c>
      <c r="I1785" s="95">
        <v>0</v>
      </c>
      <c r="J1785" s="95">
        <v>15.0201863449765</v>
      </c>
      <c r="K1785" s="95">
        <v>0</v>
      </c>
      <c r="L1785" s="95">
        <v>163.813067862764</v>
      </c>
      <c r="M1785" s="95">
        <v>73.909677991643505</v>
      </c>
      <c r="N1785" s="95">
        <v>124.741421597078</v>
      </c>
      <c r="O1785" s="95">
        <v>0</v>
      </c>
      <c r="P1785" s="95">
        <v>0</v>
      </c>
      <c r="Q1785" s="95">
        <v>196.43982720375101</v>
      </c>
      <c r="R1785" s="95">
        <v>0</v>
      </c>
      <c r="S1785" s="95">
        <v>0</v>
      </c>
      <c r="T1785" s="95">
        <v>23.123579049948599</v>
      </c>
      <c r="U1785" s="95">
        <v>340.12475207075499</v>
      </c>
      <c r="V1785" s="95">
        <v>8798.5258604288101</v>
      </c>
      <c r="W1785" s="95">
        <v>0</v>
      </c>
      <c r="X1785" s="95">
        <v>94600.385406494097</v>
      </c>
      <c r="Y1785" s="95">
        <v>11075.153300285299</v>
      </c>
      <c r="Z1785" s="95">
        <v>348.02743649855302</v>
      </c>
      <c r="AA1785" s="95">
        <v>0</v>
      </c>
      <c r="AB1785" s="95">
        <v>0</v>
      </c>
      <c r="AC1785" s="95">
        <v>3569.93888247013</v>
      </c>
      <c r="AD1785" s="95">
        <v>0</v>
      </c>
      <c r="AE1785" s="95">
        <v>20914.527494669001</v>
      </c>
      <c r="AF1785" s="95">
        <v>5547.4599316120102</v>
      </c>
      <c r="AG1785" s="95">
        <v>18863.055031299598</v>
      </c>
      <c r="AH1785" s="95">
        <v>0</v>
      </c>
      <c r="AI1785" s="95">
        <v>0</v>
      </c>
      <c r="AJ1785" s="95">
        <v>54841.4087386131</v>
      </c>
      <c r="AK1785" s="95">
        <v>0</v>
      </c>
      <c r="AL1785" s="95">
        <v>0</v>
      </c>
      <c r="AM1785" s="95">
        <v>5653.5127344727498</v>
      </c>
      <c r="AN1785" s="95">
        <v>112744.40865611999</v>
      </c>
      <c r="AO1785" s="95">
        <v>66531.175424575806</v>
      </c>
      <c r="AP1785" s="95">
        <v>0</v>
      </c>
      <c r="AQ1785" s="95">
        <v>620313.03076171898</v>
      </c>
      <c r="AR1785" s="95">
        <v>79004.482139587402</v>
      </c>
      <c r="AS1785" s="95">
        <v>2004.1390094906101</v>
      </c>
      <c r="AT1785" s="95">
        <v>0</v>
      </c>
      <c r="AU1785" s="95">
        <v>0</v>
      </c>
      <c r="AV1785" s="95">
        <v>8260.9897078275699</v>
      </c>
      <c r="AW1785" s="95">
        <v>0</v>
      </c>
      <c r="AX1785" s="95">
        <v>158153.87417602501</v>
      </c>
      <c r="AY1785" s="95">
        <v>37650.213488102003</v>
      </c>
      <c r="AZ1785" s="95">
        <v>123671.947274208</v>
      </c>
      <c r="BA1785" s="95">
        <v>0</v>
      </c>
      <c r="BB1785" s="95">
        <v>0</v>
      </c>
      <c r="BC1785" s="95">
        <v>361089.38581848098</v>
      </c>
      <c r="BD1785" s="95">
        <v>0</v>
      </c>
      <c r="BE1785" s="95">
        <v>0</v>
      </c>
      <c r="BF1785" s="95">
        <v>35807.147630691499</v>
      </c>
      <c r="BG1785" s="95">
        <v>262951.719818115</v>
      </c>
      <c r="BH1785" s="95">
        <v>2194.52157440782</v>
      </c>
      <c r="BI1785" s="95">
        <v>0</v>
      </c>
      <c r="BJ1785" s="95">
        <v>204017.32237815901</v>
      </c>
      <c r="BK1785" s="95">
        <v>23638.200847387299</v>
      </c>
      <c r="BL1785" s="95">
        <v>0</v>
      </c>
      <c r="BM1785" s="95">
        <v>0</v>
      </c>
      <c r="BN1785" s="95">
        <v>0</v>
      </c>
      <c r="BO1785" s="95">
        <v>0</v>
      </c>
      <c r="BP1785" s="95">
        <v>0</v>
      </c>
      <c r="BQ1785" s="95">
        <v>0</v>
      </c>
      <c r="BR1785" s="95">
        <v>11711.588509202</v>
      </c>
      <c r="BS1785" s="95">
        <v>54273.113864898703</v>
      </c>
      <c r="BT1785" s="95">
        <v>0</v>
      </c>
      <c r="BU1785" s="95">
        <v>0</v>
      </c>
      <c r="BV1785" s="95">
        <v>138874.604827881</v>
      </c>
      <c r="BW1785" s="95">
        <v>0</v>
      </c>
      <c r="BX1785" s="95">
        <v>0</v>
      </c>
      <c r="BY1785" s="95">
        <v>0</v>
      </c>
      <c r="BZ1785" s="95">
        <v>0</v>
      </c>
      <c r="CA1785" s="95">
        <v>559.13377307355404</v>
      </c>
      <c r="CB1785" s="95">
        <v>100971.67936515799</v>
      </c>
      <c r="CC1785" s="95">
        <v>683103.57531738305</v>
      </c>
      <c r="CD1785" s="95">
        <v>203307.59152030901</v>
      </c>
      <c r="CE1785" s="95">
        <v>23.838595719775199</v>
      </c>
      <c r="CF1785" s="95">
        <v>6079.8095289468802</v>
      </c>
      <c r="CG1785" s="95">
        <v>38212.694120407097</v>
      </c>
      <c r="CH1785" s="95">
        <v>0</v>
      </c>
      <c r="CI1785" s="95">
        <v>583.69022579491104</v>
      </c>
      <c r="CJ1785" s="95">
        <v>106532.763259888</v>
      </c>
      <c r="CK1785" s="95">
        <v>720783.56837463402</v>
      </c>
      <c r="CL1785" s="95">
        <v>203401.19768524199</v>
      </c>
      <c r="CM1785" s="160">
        <v>921.12485531717505</v>
      </c>
      <c r="CN1785" s="160">
        <v>219179.84292602501</v>
      </c>
      <c r="CO1785" s="160">
        <v>975614.56666564895</v>
      </c>
      <c r="CP1785" s="95">
        <v>203401.19768524199</v>
      </c>
      <c r="CQ1785" s="95">
        <v>0</v>
      </c>
      <c r="CR1785" s="95">
        <v>0</v>
      </c>
      <c r="CS1785" s="95">
        <v>0</v>
      </c>
      <c r="CT1785" s="95">
        <v>0</v>
      </c>
      <c r="CU1785" s="161">
        <v>107051.48889410487</v>
      </c>
      <c r="CV1785" s="161">
        <v>721316.26943779015</v>
      </c>
    </row>
    <row r="1786" spans="1:100" x14ac:dyDescent="0.2">
      <c r="A1786" s="94" t="s">
        <v>78</v>
      </c>
      <c r="B1786" s="96">
        <v>38231</v>
      </c>
      <c r="C1786" s="95">
        <v>79.338525904342504</v>
      </c>
      <c r="D1786" s="95">
        <v>0</v>
      </c>
      <c r="E1786" s="95">
        <v>487.39988652244199</v>
      </c>
      <c r="F1786" s="95">
        <v>92.7480862708762</v>
      </c>
      <c r="G1786" s="95">
        <v>1.9916835559997701</v>
      </c>
      <c r="H1786" s="95">
        <v>0</v>
      </c>
      <c r="I1786" s="95">
        <v>0</v>
      </c>
      <c r="J1786" s="95">
        <v>50.846729701850599</v>
      </c>
      <c r="K1786" s="95">
        <v>0</v>
      </c>
      <c r="L1786" s="95">
        <v>172.55455711297699</v>
      </c>
      <c r="M1786" s="95">
        <v>74.120735702104895</v>
      </c>
      <c r="N1786" s="95">
        <v>128.88138668425401</v>
      </c>
      <c r="O1786" s="95">
        <v>0</v>
      </c>
      <c r="P1786" s="95">
        <v>0</v>
      </c>
      <c r="Q1786" s="95">
        <v>196.16580465622201</v>
      </c>
      <c r="R1786" s="95">
        <v>0</v>
      </c>
      <c r="S1786" s="95">
        <v>0</v>
      </c>
      <c r="T1786" s="95">
        <v>25.144515052903401</v>
      </c>
      <c r="U1786" s="95">
        <v>329.95813412964299</v>
      </c>
      <c r="V1786" s="95">
        <v>7923.1699006557501</v>
      </c>
      <c r="W1786" s="95">
        <v>0</v>
      </c>
      <c r="X1786" s="95">
        <v>91716.009853362993</v>
      </c>
      <c r="Y1786" s="95">
        <v>11664.645248889899</v>
      </c>
      <c r="Z1786" s="95">
        <v>314.80937492474902</v>
      </c>
      <c r="AA1786" s="95">
        <v>0</v>
      </c>
      <c r="AB1786" s="95">
        <v>0</v>
      </c>
      <c r="AC1786" s="95">
        <v>13569.233338832901</v>
      </c>
      <c r="AD1786" s="95">
        <v>0</v>
      </c>
      <c r="AE1786" s="95">
        <v>21124.789383649801</v>
      </c>
      <c r="AF1786" s="95">
        <v>5911.9391329884502</v>
      </c>
      <c r="AG1786" s="95">
        <v>20587.770678520199</v>
      </c>
      <c r="AH1786" s="95">
        <v>0</v>
      </c>
      <c r="AI1786" s="95">
        <v>0</v>
      </c>
      <c r="AJ1786" s="95">
        <v>53377.372822284698</v>
      </c>
      <c r="AK1786" s="95">
        <v>0</v>
      </c>
      <c r="AL1786" s="95">
        <v>0</v>
      </c>
      <c r="AM1786" s="95">
        <v>6442.5324432849902</v>
      </c>
      <c r="AN1786" s="95">
        <v>102072.30211544</v>
      </c>
      <c r="AO1786" s="95">
        <v>57975.726940155</v>
      </c>
      <c r="AP1786" s="95">
        <v>0</v>
      </c>
      <c r="AQ1786" s="95">
        <v>635694.71425628697</v>
      </c>
      <c r="AR1786" s="95">
        <v>85810.286851882905</v>
      </c>
      <c r="AS1786" s="95">
        <v>1864.21647565067</v>
      </c>
      <c r="AT1786" s="95">
        <v>0</v>
      </c>
      <c r="AU1786" s="95">
        <v>0</v>
      </c>
      <c r="AV1786" s="95">
        <v>32149.069964885701</v>
      </c>
      <c r="AW1786" s="95">
        <v>0</v>
      </c>
      <c r="AX1786" s="95">
        <v>157537.00450325001</v>
      </c>
      <c r="AY1786" s="95">
        <v>40930.088996410399</v>
      </c>
      <c r="AZ1786" s="95">
        <v>136463.788269043</v>
      </c>
      <c r="BA1786" s="95">
        <v>0</v>
      </c>
      <c r="BB1786" s="95">
        <v>0</v>
      </c>
      <c r="BC1786" s="95">
        <v>371951.30669784499</v>
      </c>
      <c r="BD1786" s="95">
        <v>0</v>
      </c>
      <c r="BE1786" s="95">
        <v>0</v>
      </c>
      <c r="BF1786" s="95">
        <v>41332.500473499298</v>
      </c>
      <c r="BG1786" s="95">
        <v>240363.681016922</v>
      </c>
      <c r="BH1786" s="95">
        <v>2212.81320214272</v>
      </c>
      <c r="BI1786" s="95">
        <v>0</v>
      </c>
      <c r="BJ1786" s="95">
        <v>206074.80459976199</v>
      </c>
      <c r="BK1786" s="95">
        <v>25892.6518592834</v>
      </c>
      <c r="BL1786" s="95">
        <v>0</v>
      </c>
      <c r="BM1786" s="95">
        <v>0</v>
      </c>
      <c r="BN1786" s="95">
        <v>0</v>
      </c>
      <c r="BO1786" s="95">
        <v>0</v>
      </c>
      <c r="BP1786" s="95">
        <v>0</v>
      </c>
      <c r="BQ1786" s="95">
        <v>0</v>
      </c>
      <c r="BR1786" s="95">
        <v>12519.305333972001</v>
      </c>
      <c r="BS1786" s="95">
        <v>58666.450152874</v>
      </c>
      <c r="BT1786" s="95">
        <v>0</v>
      </c>
      <c r="BU1786" s="95">
        <v>0</v>
      </c>
      <c r="BV1786" s="95">
        <v>137778.706727982</v>
      </c>
      <c r="BW1786" s="95">
        <v>0</v>
      </c>
      <c r="BX1786" s="95">
        <v>0</v>
      </c>
      <c r="BY1786" s="95">
        <v>0</v>
      </c>
      <c r="BZ1786" s="95">
        <v>0</v>
      </c>
      <c r="CA1786" s="95">
        <v>568.94254576414801</v>
      </c>
      <c r="CB1786" s="95">
        <v>102114.723563194</v>
      </c>
      <c r="CC1786" s="95">
        <v>699098.58572387695</v>
      </c>
      <c r="CD1786" s="95">
        <v>208022.621210098</v>
      </c>
      <c r="CE1786" s="95">
        <v>25.231147738872099</v>
      </c>
      <c r="CF1786" s="95">
        <v>6155.45395755768</v>
      </c>
      <c r="CG1786" s="95">
        <v>39364.088268756903</v>
      </c>
      <c r="CH1786" s="95">
        <v>0</v>
      </c>
      <c r="CI1786" s="95">
        <v>593.98347593098902</v>
      </c>
      <c r="CJ1786" s="95">
        <v>108127.957860947</v>
      </c>
      <c r="CK1786" s="95">
        <v>738911.58925628697</v>
      </c>
      <c r="CL1786" s="95">
        <v>208017.40579032901</v>
      </c>
      <c r="CM1786" s="160">
        <v>926.31818404048704</v>
      </c>
      <c r="CN1786" s="160">
        <v>211353.39023017901</v>
      </c>
      <c r="CO1786" s="160">
        <v>988968.91525268601</v>
      </c>
      <c r="CP1786" s="95">
        <v>208017.40579032901</v>
      </c>
      <c r="CQ1786" s="95">
        <v>0</v>
      </c>
      <c r="CR1786" s="95">
        <v>0</v>
      </c>
      <c r="CS1786" s="95">
        <v>0</v>
      </c>
      <c r="CT1786" s="95">
        <v>0</v>
      </c>
      <c r="CU1786" s="161">
        <v>108270.17752075168</v>
      </c>
      <c r="CV1786" s="161">
        <v>738462.67399263382</v>
      </c>
    </row>
    <row r="1787" spans="1:100" x14ac:dyDescent="0.2">
      <c r="A1787" s="94" t="s">
        <v>78</v>
      </c>
      <c r="B1787" s="96">
        <v>38322</v>
      </c>
      <c r="C1787" s="95">
        <v>91.350091695785494</v>
      </c>
      <c r="D1787" s="95">
        <v>0</v>
      </c>
      <c r="E1787" s="95">
        <v>483.88343649730098</v>
      </c>
      <c r="F1787" s="95">
        <v>90.240574040450198</v>
      </c>
      <c r="G1787" s="95">
        <v>3.0693067819811399</v>
      </c>
      <c r="H1787" s="95">
        <v>0</v>
      </c>
      <c r="I1787" s="95">
        <v>0</v>
      </c>
      <c r="J1787" s="95">
        <v>83.343741314485698</v>
      </c>
      <c r="K1787" s="95">
        <v>0</v>
      </c>
      <c r="L1787" s="95">
        <v>174.77262614667401</v>
      </c>
      <c r="M1787" s="95">
        <v>73.541397313587396</v>
      </c>
      <c r="N1787" s="95">
        <v>133.63569021597499</v>
      </c>
      <c r="O1787" s="95">
        <v>0</v>
      </c>
      <c r="P1787" s="95">
        <v>0</v>
      </c>
      <c r="Q1787" s="95">
        <v>193.864213356748</v>
      </c>
      <c r="R1787" s="95">
        <v>0</v>
      </c>
      <c r="S1787" s="95">
        <v>0</v>
      </c>
      <c r="T1787" s="95">
        <v>29.5462216911837</v>
      </c>
      <c r="U1787" s="95">
        <v>345.07816493883701</v>
      </c>
      <c r="V1787" s="95">
        <v>8638.7131943702698</v>
      </c>
      <c r="W1787" s="95">
        <v>0</v>
      </c>
      <c r="X1787" s="95">
        <v>94837.738072395296</v>
      </c>
      <c r="Y1787" s="95">
        <v>11744.1309095621</v>
      </c>
      <c r="Z1787" s="95">
        <v>355.78950087726099</v>
      </c>
      <c r="AA1787" s="95">
        <v>0</v>
      </c>
      <c r="AB1787" s="95">
        <v>0</v>
      </c>
      <c r="AC1787" s="95">
        <v>30199.195698499701</v>
      </c>
      <c r="AD1787" s="95">
        <v>0</v>
      </c>
      <c r="AE1787" s="95">
        <v>22370.956096410799</v>
      </c>
      <c r="AF1787" s="95">
        <v>5676.4522637128803</v>
      </c>
      <c r="AG1787" s="95">
        <v>19900.0634505749</v>
      </c>
      <c r="AH1787" s="95">
        <v>0</v>
      </c>
      <c r="AI1787" s="95">
        <v>0</v>
      </c>
      <c r="AJ1787" s="95">
        <v>55441.125277042403</v>
      </c>
      <c r="AK1787" s="95">
        <v>0</v>
      </c>
      <c r="AL1787" s="95">
        <v>0</v>
      </c>
      <c r="AM1787" s="95">
        <v>6868.4737063050297</v>
      </c>
      <c r="AN1787" s="95">
        <v>112110.36393642399</v>
      </c>
      <c r="AO1787" s="95">
        <v>68145.932843208298</v>
      </c>
      <c r="AP1787" s="95">
        <v>0</v>
      </c>
      <c r="AQ1787" s="95">
        <v>653106.98310852097</v>
      </c>
      <c r="AR1787" s="95">
        <v>85734.376468658404</v>
      </c>
      <c r="AS1787" s="95">
        <v>2305.9217505752999</v>
      </c>
      <c r="AT1787" s="95">
        <v>0</v>
      </c>
      <c r="AU1787" s="95">
        <v>0</v>
      </c>
      <c r="AV1787" s="95">
        <v>70988.212422370896</v>
      </c>
      <c r="AW1787" s="95">
        <v>0</v>
      </c>
      <c r="AX1787" s="95">
        <v>169473.30564689601</v>
      </c>
      <c r="AY1787" s="95">
        <v>40423.697633266398</v>
      </c>
      <c r="AZ1787" s="95">
        <v>129059.07832241101</v>
      </c>
      <c r="BA1787" s="95">
        <v>0</v>
      </c>
      <c r="BB1787" s="95">
        <v>0</v>
      </c>
      <c r="BC1787" s="95">
        <v>382845.44826126099</v>
      </c>
      <c r="BD1787" s="95">
        <v>0</v>
      </c>
      <c r="BE1787" s="95">
        <v>0</v>
      </c>
      <c r="BF1787" s="95">
        <v>44213.634725093798</v>
      </c>
      <c r="BG1787" s="95">
        <v>264900.98624801601</v>
      </c>
      <c r="BH1787" s="95">
        <v>2438.1089540421999</v>
      </c>
      <c r="BI1787" s="95">
        <v>0</v>
      </c>
      <c r="BJ1787" s="95">
        <v>202937.57119751</v>
      </c>
      <c r="BK1787" s="95">
        <v>25495.393412113201</v>
      </c>
      <c r="BL1787" s="95">
        <v>0</v>
      </c>
      <c r="BM1787" s="95">
        <v>0</v>
      </c>
      <c r="BN1787" s="95">
        <v>0</v>
      </c>
      <c r="BO1787" s="95">
        <v>0</v>
      </c>
      <c r="BP1787" s="95">
        <v>0</v>
      </c>
      <c r="BQ1787" s="95">
        <v>0</v>
      </c>
      <c r="BR1787" s="95">
        <v>11918.760843276999</v>
      </c>
      <c r="BS1787" s="95">
        <v>53485.255450725599</v>
      </c>
      <c r="BT1787" s="95">
        <v>0</v>
      </c>
      <c r="BU1787" s="95">
        <v>0</v>
      </c>
      <c r="BV1787" s="95">
        <v>138418.174131393</v>
      </c>
      <c r="BW1787" s="95">
        <v>0</v>
      </c>
      <c r="BX1787" s="95">
        <v>0</v>
      </c>
      <c r="BY1787" s="95">
        <v>0</v>
      </c>
      <c r="BZ1787" s="95">
        <v>0</v>
      </c>
      <c r="CA1787" s="95">
        <v>573.13867229223297</v>
      </c>
      <c r="CB1787" s="95">
        <v>103192.965620041</v>
      </c>
      <c r="CC1787" s="95">
        <v>718536.495910645</v>
      </c>
      <c r="CD1787" s="95">
        <v>204722.17965698201</v>
      </c>
      <c r="CE1787" s="95">
        <v>29.151183497859201</v>
      </c>
      <c r="CF1787" s="95">
        <v>6656.81822896004</v>
      </c>
      <c r="CG1787" s="95">
        <v>43815.9630556107</v>
      </c>
      <c r="CH1787" s="95">
        <v>0</v>
      </c>
      <c r="CI1787" s="95">
        <v>603.36485167592798</v>
      </c>
      <c r="CJ1787" s="95">
        <v>110196.61618041999</v>
      </c>
      <c r="CK1787" s="95">
        <v>762234.22974395799</v>
      </c>
      <c r="CL1787" s="95">
        <v>204715.99294281</v>
      </c>
      <c r="CM1787" s="160">
        <v>946.40088650584198</v>
      </c>
      <c r="CN1787" s="160">
        <v>222269.34040832499</v>
      </c>
      <c r="CO1787" s="160">
        <v>1028604.50190735</v>
      </c>
      <c r="CP1787" s="95">
        <v>204715.99294281</v>
      </c>
      <c r="CQ1787" s="95">
        <v>0</v>
      </c>
      <c r="CR1787" s="95">
        <v>0</v>
      </c>
      <c r="CS1787" s="95">
        <v>0</v>
      </c>
      <c r="CT1787" s="95">
        <v>0</v>
      </c>
      <c r="CU1787" s="161">
        <v>109849.78384900103</v>
      </c>
      <c r="CV1787" s="161">
        <v>762352.45896625565</v>
      </c>
    </row>
    <row r="1788" spans="1:100" x14ac:dyDescent="0.2">
      <c r="A1788" s="94" t="s">
        <v>78</v>
      </c>
      <c r="B1788" s="96">
        <v>38412</v>
      </c>
      <c r="C1788" s="95">
        <v>92.965079137124107</v>
      </c>
      <c r="D1788" s="95">
        <v>0</v>
      </c>
      <c r="E1788" s="95">
        <v>481.62222706526501</v>
      </c>
      <c r="F1788" s="95">
        <v>87.786764827556894</v>
      </c>
      <c r="G1788" s="95">
        <v>3.7330072189797598</v>
      </c>
      <c r="H1788" s="95">
        <v>0</v>
      </c>
      <c r="I1788" s="95">
        <v>0</v>
      </c>
      <c r="J1788" s="95">
        <v>110.10609440133</v>
      </c>
      <c r="K1788" s="95">
        <v>0</v>
      </c>
      <c r="L1788" s="95">
        <v>166.50013467297001</v>
      </c>
      <c r="M1788" s="95">
        <v>73.363287619315102</v>
      </c>
      <c r="N1788" s="95">
        <v>136.71823495626401</v>
      </c>
      <c r="O1788" s="95">
        <v>0</v>
      </c>
      <c r="P1788" s="95">
        <v>0</v>
      </c>
      <c r="Q1788" s="95">
        <v>197.451610760763</v>
      </c>
      <c r="R1788" s="95">
        <v>0</v>
      </c>
      <c r="S1788" s="95">
        <v>0</v>
      </c>
      <c r="T1788" s="95">
        <v>28.377548035467001</v>
      </c>
      <c r="U1788" s="95">
        <v>348.82728565111802</v>
      </c>
      <c r="V1788" s="95">
        <v>8317.5061298608798</v>
      </c>
      <c r="W1788" s="95">
        <v>0</v>
      </c>
      <c r="X1788" s="95">
        <v>95126.421915054307</v>
      </c>
      <c r="Y1788" s="95">
        <v>11599.327459931401</v>
      </c>
      <c r="Z1788" s="95">
        <v>806.42812977731205</v>
      </c>
      <c r="AA1788" s="95">
        <v>0</v>
      </c>
      <c r="AB1788" s="95">
        <v>0</v>
      </c>
      <c r="AC1788" s="95">
        <v>41083.130783557899</v>
      </c>
      <c r="AD1788" s="95">
        <v>0</v>
      </c>
      <c r="AE1788" s="95">
        <v>20371.487630367301</v>
      </c>
      <c r="AF1788" s="95">
        <v>5493.46056216955</v>
      </c>
      <c r="AG1788" s="95">
        <v>20616.872423172001</v>
      </c>
      <c r="AH1788" s="95">
        <v>0</v>
      </c>
      <c r="AI1788" s="95">
        <v>0</v>
      </c>
      <c r="AJ1788" s="95">
        <v>55758.091004371599</v>
      </c>
      <c r="AK1788" s="95">
        <v>0</v>
      </c>
      <c r="AL1788" s="95">
        <v>0</v>
      </c>
      <c r="AM1788" s="95">
        <v>6983.7706983685503</v>
      </c>
      <c r="AN1788" s="95">
        <v>115970.843280792</v>
      </c>
      <c r="AO1788" s="95">
        <v>65772.477998733506</v>
      </c>
      <c r="AP1788" s="95">
        <v>0</v>
      </c>
      <c r="AQ1788" s="95">
        <v>658395.14198303199</v>
      </c>
      <c r="AR1788" s="95">
        <v>84292.516080856294</v>
      </c>
      <c r="AS1788" s="95">
        <v>5374.7080801129296</v>
      </c>
      <c r="AT1788" s="95">
        <v>0</v>
      </c>
      <c r="AU1788" s="95">
        <v>0</v>
      </c>
      <c r="AV1788" s="95">
        <v>101063.96281147</v>
      </c>
      <c r="AW1788" s="95">
        <v>0</v>
      </c>
      <c r="AX1788" s="95">
        <v>158082.832330704</v>
      </c>
      <c r="AY1788" s="95">
        <v>38217.839177608497</v>
      </c>
      <c r="AZ1788" s="95">
        <v>136288.53044891401</v>
      </c>
      <c r="BA1788" s="95">
        <v>0</v>
      </c>
      <c r="BB1788" s="95">
        <v>0</v>
      </c>
      <c r="BC1788" s="95">
        <v>391718.88112258899</v>
      </c>
      <c r="BD1788" s="95">
        <v>0</v>
      </c>
      <c r="BE1788" s="95">
        <v>0</v>
      </c>
      <c r="BF1788" s="95">
        <v>45718.091318607301</v>
      </c>
      <c r="BG1788" s="95">
        <v>279836.91540145897</v>
      </c>
      <c r="BH1788" s="95">
        <v>3205.6949754357302</v>
      </c>
      <c r="BI1788" s="95">
        <v>0</v>
      </c>
      <c r="BJ1788" s="95">
        <v>197946.03321266201</v>
      </c>
      <c r="BK1788" s="95">
        <v>25158.344501256899</v>
      </c>
      <c r="BL1788" s="95">
        <v>0</v>
      </c>
      <c r="BM1788" s="95">
        <v>0</v>
      </c>
      <c r="BN1788" s="95">
        <v>0</v>
      </c>
      <c r="BO1788" s="95">
        <v>0</v>
      </c>
      <c r="BP1788" s="95">
        <v>0</v>
      </c>
      <c r="BQ1788" s="95">
        <v>0</v>
      </c>
      <c r="BR1788" s="95">
        <v>12034.1037511826</v>
      </c>
      <c r="BS1788" s="95">
        <v>51077.257339477503</v>
      </c>
      <c r="BT1788" s="95">
        <v>0</v>
      </c>
      <c r="BU1788" s="95">
        <v>0</v>
      </c>
      <c r="BV1788" s="95">
        <v>139968.348384857</v>
      </c>
      <c r="BW1788" s="95">
        <v>0</v>
      </c>
      <c r="BX1788" s="95">
        <v>0</v>
      </c>
      <c r="BY1788" s="95">
        <v>0</v>
      </c>
      <c r="BZ1788" s="95">
        <v>0</v>
      </c>
      <c r="CA1788" s="95">
        <v>577.79093188047398</v>
      </c>
      <c r="CB1788" s="95">
        <v>103391.664226532</v>
      </c>
      <c r="CC1788" s="95">
        <v>725929.10279846203</v>
      </c>
      <c r="CD1788" s="95">
        <v>204767.76360130301</v>
      </c>
      <c r="CE1788" s="95">
        <v>30.6940784219187</v>
      </c>
      <c r="CF1788" s="95">
        <v>7203.1371938586199</v>
      </c>
      <c r="CG1788" s="95">
        <v>47024.629320144697</v>
      </c>
      <c r="CH1788" s="95">
        <v>0</v>
      </c>
      <c r="CI1788" s="95">
        <v>606.76023104041803</v>
      </c>
      <c r="CJ1788" s="95">
        <v>110876.909360886</v>
      </c>
      <c r="CK1788" s="95">
        <v>773173.915626526</v>
      </c>
      <c r="CL1788" s="95">
        <v>205094.10297393799</v>
      </c>
      <c r="CM1788" s="160">
        <v>955.47661866992701</v>
      </c>
      <c r="CN1788" s="160">
        <v>226497.94706344599</v>
      </c>
      <c r="CO1788" s="160">
        <v>1052081.5702056901</v>
      </c>
      <c r="CP1788" s="95">
        <v>205094.10297393799</v>
      </c>
      <c r="CQ1788" s="95">
        <v>0</v>
      </c>
      <c r="CR1788" s="95">
        <v>0</v>
      </c>
      <c r="CS1788" s="95">
        <v>0</v>
      </c>
      <c r="CT1788" s="95">
        <v>0</v>
      </c>
      <c r="CU1788" s="161">
        <v>110594.80142039062</v>
      </c>
      <c r="CV1788" s="161">
        <v>772953.73211860668</v>
      </c>
    </row>
    <row r="1789" spans="1:100" x14ac:dyDescent="0.2">
      <c r="A1789" s="94" t="s">
        <v>78</v>
      </c>
      <c r="B1789" s="96">
        <v>38504</v>
      </c>
      <c r="C1789" s="95">
        <v>90.493248388171196</v>
      </c>
      <c r="D1789" s="95">
        <v>36.830206719692796</v>
      </c>
      <c r="E1789" s="95">
        <v>481.05553456023301</v>
      </c>
      <c r="F1789" s="95">
        <v>89.172403504140703</v>
      </c>
      <c r="G1789" s="95">
        <v>9.4665778339840507</v>
      </c>
      <c r="H1789" s="95">
        <v>0</v>
      </c>
      <c r="I1789" s="95">
        <v>0</v>
      </c>
      <c r="J1789" s="95">
        <v>131.35652564652301</v>
      </c>
      <c r="K1789" s="95">
        <v>0</v>
      </c>
      <c r="L1789" s="95">
        <v>165.10973033309</v>
      </c>
      <c r="M1789" s="95">
        <v>76.005141537636504</v>
      </c>
      <c r="N1789" s="95">
        <v>140.75148261711001</v>
      </c>
      <c r="O1789" s="95">
        <v>0</v>
      </c>
      <c r="P1789" s="95">
        <v>0</v>
      </c>
      <c r="Q1789" s="95">
        <v>226.06181694008399</v>
      </c>
      <c r="R1789" s="95">
        <v>0</v>
      </c>
      <c r="S1789" s="95">
        <v>0</v>
      </c>
      <c r="T1789" s="95">
        <v>30.9728587500285</v>
      </c>
      <c r="U1789" s="95">
        <v>355.89269013330301</v>
      </c>
      <c r="V1789" s="95">
        <v>7833.7285035252598</v>
      </c>
      <c r="W1789" s="95">
        <v>5751.7419734001196</v>
      </c>
      <c r="X1789" s="95">
        <v>95038.098075866699</v>
      </c>
      <c r="Y1789" s="95">
        <v>12064.7838972807</v>
      </c>
      <c r="Z1789" s="95">
        <v>1760.1034034341601</v>
      </c>
      <c r="AA1789" s="95">
        <v>0</v>
      </c>
      <c r="AB1789" s="95">
        <v>0</v>
      </c>
      <c r="AC1789" s="95">
        <v>49107.205069541902</v>
      </c>
      <c r="AD1789" s="95">
        <v>0</v>
      </c>
      <c r="AE1789" s="95">
        <v>20986.488771438599</v>
      </c>
      <c r="AF1789" s="95">
        <v>5383.7720708250999</v>
      </c>
      <c r="AG1789" s="95">
        <v>20833.037519216501</v>
      </c>
      <c r="AH1789" s="95">
        <v>0</v>
      </c>
      <c r="AI1789" s="95">
        <v>0</v>
      </c>
      <c r="AJ1789" s="95">
        <v>60145.236419200897</v>
      </c>
      <c r="AK1789" s="95">
        <v>0</v>
      </c>
      <c r="AL1789" s="95">
        <v>0</v>
      </c>
      <c r="AM1789" s="95">
        <v>6623.6861204505003</v>
      </c>
      <c r="AN1789" s="95">
        <v>118523.06204700501</v>
      </c>
      <c r="AO1789" s="95">
        <v>64263.553670883201</v>
      </c>
      <c r="AP1789" s="95">
        <v>48408.922184467301</v>
      </c>
      <c r="AQ1789" s="95">
        <v>668632.130027771</v>
      </c>
      <c r="AR1789" s="95">
        <v>89496.922635078401</v>
      </c>
      <c r="AS1789" s="95">
        <v>11001.921461820601</v>
      </c>
      <c r="AT1789" s="95">
        <v>0</v>
      </c>
      <c r="AU1789" s="95">
        <v>0</v>
      </c>
      <c r="AV1789" s="95">
        <v>126190.489945412</v>
      </c>
      <c r="AW1789" s="95">
        <v>0</v>
      </c>
      <c r="AX1789" s="95">
        <v>165454.19471549999</v>
      </c>
      <c r="AY1789" s="95">
        <v>38828.210114479101</v>
      </c>
      <c r="AZ1789" s="95">
        <v>137006.85236358599</v>
      </c>
      <c r="BA1789" s="95">
        <v>0</v>
      </c>
      <c r="BB1789" s="95">
        <v>0</v>
      </c>
      <c r="BC1789" s="95">
        <v>429794.82506561303</v>
      </c>
      <c r="BD1789" s="95">
        <v>0</v>
      </c>
      <c r="BE1789" s="95">
        <v>0</v>
      </c>
      <c r="BF1789" s="95">
        <v>44018.2066087723</v>
      </c>
      <c r="BG1789" s="95">
        <v>294862.76092910802</v>
      </c>
      <c r="BH1789" s="95">
        <v>3249.1690839827102</v>
      </c>
      <c r="BI1789" s="95">
        <v>10568.810446858401</v>
      </c>
      <c r="BJ1789" s="95">
        <v>200808.49126815799</v>
      </c>
      <c r="BK1789" s="95">
        <v>26244.539985895201</v>
      </c>
      <c r="BL1789" s="95">
        <v>0</v>
      </c>
      <c r="BM1789" s="95">
        <v>0</v>
      </c>
      <c r="BN1789" s="95">
        <v>0</v>
      </c>
      <c r="BO1789" s="95">
        <v>0</v>
      </c>
      <c r="BP1789" s="95">
        <v>0</v>
      </c>
      <c r="BQ1789" s="95">
        <v>0</v>
      </c>
      <c r="BR1789" s="95">
        <v>12064.073596358299</v>
      </c>
      <c r="BS1789" s="95">
        <v>55207.3762927055</v>
      </c>
      <c r="BT1789" s="95">
        <v>0</v>
      </c>
      <c r="BU1789" s="95">
        <v>0</v>
      </c>
      <c r="BV1789" s="95">
        <v>146673.58517646801</v>
      </c>
      <c r="BW1789" s="95">
        <v>0</v>
      </c>
      <c r="BX1789" s="95">
        <v>0</v>
      </c>
      <c r="BY1789" s="95">
        <v>0</v>
      </c>
      <c r="BZ1789" s="95">
        <v>0</v>
      </c>
      <c r="CA1789" s="95">
        <v>606.49594587087597</v>
      </c>
      <c r="CB1789" s="95">
        <v>107177.754577637</v>
      </c>
      <c r="CC1789" s="95">
        <v>780835.73381805397</v>
      </c>
      <c r="CD1789" s="95">
        <v>212272.40245056199</v>
      </c>
      <c r="CE1789" s="95">
        <v>35.8636595578864</v>
      </c>
      <c r="CF1789" s="95">
        <v>7657.7998533844902</v>
      </c>
      <c r="CG1789" s="95">
        <v>50433.8990345001</v>
      </c>
      <c r="CH1789" s="95">
        <v>0</v>
      </c>
      <c r="CI1789" s="95">
        <v>643.31400475651003</v>
      </c>
      <c r="CJ1789" s="95">
        <v>114388.64968299901</v>
      </c>
      <c r="CK1789" s="95">
        <v>831118.17652893101</v>
      </c>
      <c r="CL1789" s="95">
        <v>213020.96598243699</v>
      </c>
      <c r="CM1789" s="160">
        <v>996.698344998062</v>
      </c>
      <c r="CN1789" s="160">
        <v>232895.55285453799</v>
      </c>
      <c r="CO1789" s="160">
        <v>1117578.82437134</v>
      </c>
      <c r="CP1789" s="95">
        <v>213020.96598243699</v>
      </c>
      <c r="CQ1789" s="95">
        <v>0</v>
      </c>
      <c r="CR1789" s="95">
        <v>0</v>
      </c>
      <c r="CS1789" s="95">
        <v>0</v>
      </c>
      <c r="CT1789" s="95">
        <v>0</v>
      </c>
      <c r="CU1789" s="161">
        <v>114835.55443102149</v>
      </c>
      <c r="CV1789" s="161">
        <v>831269.63285255409</v>
      </c>
    </row>
    <row r="1790" spans="1:100" x14ac:dyDescent="0.2">
      <c r="A1790" s="94" t="s">
        <v>78</v>
      </c>
      <c r="B1790" s="96">
        <v>38596</v>
      </c>
      <c r="C1790" s="95">
        <v>90.1279507754371</v>
      </c>
      <c r="D1790" s="95">
        <v>47.592251300811803</v>
      </c>
      <c r="E1790" s="95">
        <v>476.45169506594499</v>
      </c>
      <c r="F1790" s="95">
        <v>95.236024287529304</v>
      </c>
      <c r="G1790" s="95">
        <v>13.0387584299315</v>
      </c>
      <c r="H1790" s="95">
        <v>0</v>
      </c>
      <c r="I1790" s="95">
        <v>0</v>
      </c>
      <c r="J1790" s="95">
        <v>153.02834051661199</v>
      </c>
      <c r="K1790" s="95">
        <v>0</v>
      </c>
      <c r="L1790" s="95">
        <v>171.767253231257</v>
      </c>
      <c r="M1790" s="95">
        <v>75.112415923737004</v>
      </c>
      <c r="N1790" s="95">
        <v>137.96972171030899</v>
      </c>
      <c r="O1790" s="95">
        <v>0</v>
      </c>
      <c r="P1790" s="95">
        <v>0</v>
      </c>
      <c r="Q1790" s="95">
        <v>232.04965729266399</v>
      </c>
      <c r="R1790" s="95">
        <v>0</v>
      </c>
      <c r="S1790" s="95">
        <v>0</v>
      </c>
      <c r="T1790" s="95">
        <v>31.062057117931499</v>
      </c>
      <c r="U1790" s="95">
        <v>356.35213912278402</v>
      </c>
      <c r="V1790" s="95">
        <v>7783.9169961810103</v>
      </c>
      <c r="W1790" s="95">
        <v>6903.0455635786102</v>
      </c>
      <c r="X1790" s="95">
        <v>92724.952961921706</v>
      </c>
      <c r="Y1790" s="95">
        <v>13011.355655908599</v>
      </c>
      <c r="Z1790" s="95">
        <v>3008.2777120769001</v>
      </c>
      <c r="AA1790" s="95">
        <v>0</v>
      </c>
      <c r="AB1790" s="95">
        <v>0</v>
      </c>
      <c r="AC1790" s="95">
        <v>57432.278420925097</v>
      </c>
      <c r="AD1790" s="95">
        <v>0</v>
      </c>
      <c r="AE1790" s="95">
        <v>21759.766148328799</v>
      </c>
      <c r="AF1790" s="95">
        <v>5744.1142588257799</v>
      </c>
      <c r="AG1790" s="95">
        <v>20277.638607263601</v>
      </c>
      <c r="AH1790" s="95">
        <v>0</v>
      </c>
      <c r="AI1790" s="95">
        <v>0</v>
      </c>
      <c r="AJ1790" s="95">
        <v>62355.124804019899</v>
      </c>
      <c r="AK1790" s="95">
        <v>0</v>
      </c>
      <c r="AL1790" s="95">
        <v>0</v>
      </c>
      <c r="AM1790" s="95">
        <v>7405.5687305331203</v>
      </c>
      <c r="AN1790" s="95">
        <v>118908.351737976</v>
      </c>
      <c r="AO1790" s="95">
        <v>65889.526551246599</v>
      </c>
      <c r="AP1790" s="95">
        <v>62211.027759075201</v>
      </c>
      <c r="AQ1790" s="95">
        <v>667437.50958252</v>
      </c>
      <c r="AR1790" s="95">
        <v>94662.596775054903</v>
      </c>
      <c r="AS1790" s="95">
        <v>19227.093725681301</v>
      </c>
      <c r="AT1790" s="95">
        <v>0</v>
      </c>
      <c r="AU1790" s="95">
        <v>0</v>
      </c>
      <c r="AV1790" s="95">
        <v>153440.08139991801</v>
      </c>
      <c r="AW1790" s="95">
        <v>0</v>
      </c>
      <c r="AX1790" s="95">
        <v>171362.90618515</v>
      </c>
      <c r="AY1790" s="95">
        <v>41493.9468860626</v>
      </c>
      <c r="AZ1790" s="95">
        <v>137396.30182647699</v>
      </c>
      <c r="BA1790" s="95">
        <v>0</v>
      </c>
      <c r="BB1790" s="95">
        <v>0</v>
      </c>
      <c r="BC1790" s="95">
        <v>451842.03102493298</v>
      </c>
      <c r="BD1790" s="95">
        <v>0</v>
      </c>
      <c r="BE1790" s="95">
        <v>0</v>
      </c>
      <c r="BF1790" s="95">
        <v>51400.552595615402</v>
      </c>
      <c r="BG1790" s="95">
        <v>302644.72862243699</v>
      </c>
      <c r="BH1790" s="95">
        <v>1728.3866056054801</v>
      </c>
      <c r="BI1790" s="95">
        <v>8467.2615754604303</v>
      </c>
      <c r="BJ1790" s="95">
        <v>204125.75385665899</v>
      </c>
      <c r="BK1790" s="95">
        <v>29602.5933017731</v>
      </c>
      <c r="BL1790" s="95">
        <v>0</v>
      </c>
      <c r="BM1790" s="95">
        <v>0</v>
      </c>
      <c r="BN1790" s="95">
        <v>0</v>
      </c>
      <c r="BO1790" s="95">
        <v>0</v>
      </c>
      <c r="BP1790" s="95">
        <v>0</v>
      </c>
      <c r="BQ1790" s="95">
        <v>0</v>
      </c>
      <c r="BR1790" s="95">
        <v>12495.061359167101</v>
      </c>
      <c r="BS1790" s="95">
        <v>54227.414309024804</v>
      </c>
      <c r="BT1790" s="95">
        <v>0</v>
      </c>
      <c r="BU1790" s="95">
        <v>0</v>
      </c>
      <c r="BV1790" s="95">
        <v>147377.910741806</v>
      </c>
      <c r="BW1790" s="95">
        <v>0</v>
      </c>
      <c r="BX1790" s="95">
        <v>0</v>
      </c>
      <c r="BY1790" s="95">
        <v>0</v>
      </c>
      <c r="BZ1790" s="95">
        <v>0</v>
      </c>
      <c r="CA1790" s="95">
        <v>613.462773233652</v>
      </c>
      <c r="CB1790" s="95">
        <v>108768.632466316</v>
      </c>
      <c r="CC1790" s="95">
        <v>792805.72232818604</v>
      </c>
      <c r="CD1790" s="95">
        <v>213223.70000457799</v>
      </c>
      <c r="CE1790" s="95">
        <v>38.4545629685745</v>
      </c>
      <c r="CF1790" s="95">
        <v>8656.2789537906592</v>
      </c>
      <c r="CG1790" s="95">
        <v>58875.812406539902</v>
      </c>
      <c r="CH1790" s="95">
        <v>0</v>
      </c>
      <c r="CI1790" s="95">
        <v>651.58788541704405</v>
      </c>
      <c r="CJ1790" s="95">
        <v>117263.987247467</v>
      </c>
      <c r="CK1790" s="95">
        <v>851454.20616912795</v>
      </c>
      <c r="CL1790" s="95">
        <v>215603.68384933501</v>
      </c>
      <c r="CM1790" s="160">
        <v>1011.23640151322</v>
      </c>
      <c r="CN1790" s="160">
        <v>236960.21338844299</v>
      </c>
      <c r="CO1790" s="160">
        <v>1163885.1643371601</v>
      </c>
      <c r="CP1790" s="95">
        <v>215603.68384933501</v>
      </c>
      <c r="CQ1790" s="95">
        <v>0</v>
      </c>
      <c r="CR1790" s="95">
        <v>0</v>
      </c>
      <c r="CS1790" s="95">
        <v>0</v>
      </c>
      <c r="CT1790" s="95">
        <v>0</v>
      </c>
      <c r="CU1790" s="161">
        <v>117424.91142010667</v>
      </c>
      <c r="CV1790" s="161">
        <v>851681.53473472595</v>
      </c>
    </row>
    <row r="1791" spans="1:100" x14ac:dyDescent="0.2">
      <c r="A1791" s="94" t="s">
        <v>78</v>
      </c>
      <c r="B1791" s="96">
        <v>38687</v>
      </c>
      <c r="C1791" s="95">
        <v>91.333365259692101</v>
      </c>
      <c r="D1791" s="95">
        <v>53.180423599667797</v>
      </c>
      <c r="E1791" s="95">
        <v>475.60018747672399</v>
      </c>
      <c r="F1791" s="95">
        <v>91.629592951387195</v>
      </c>
      <c r="G1791" s="95">
        <v>14.2832866469398</v>
      </c>
      <c r="H1791" s="95">
        <v>0</v>
      </c>
      <c r="I1791" s="95">
        <v>0</v>
      </c>
      <c r="J1791" s="95">
        <v>188.228148857132</v>
      </c>
      <c r="K1791" s="95">
        <v>0</v>
      </c>
      <c r="L1791" s="95">
        <v>168.44306534715</v>
      </c>
      <c r="M1791" s="95">
        <v>73.369958756491499</v>
      </c>
      <c r="N1791" s="95">
        <v>134.61099488847</v>
      </c>
      <c r="O1791" s="95">
        <v>0</v>
      </c>
      <c r="P1791" s="95">
        <v>0</v>
      </c>
      <c r="Q1791" s="95">
        <v>243.60179126821501</v>
      </c>
      <c r="R1791" s="95">
        <v>0</v>
      </c>
      <c r="S1791" s="95">
        <v>0</v>
      </c>
      <c r="T1791" s="95">
        <v>29.609140316490102</v>
      </c>
      <c r="U1791" s="95">
        <v>376.46651973202802</v>
      </c>
      <c r="V1791" s="95">
        <v>8010.2826375365303</v>
      </c>
      <c r="W1791" s="95">
        <v>7294.4960429072398</v>
      </c>
      <c r="X1791" s="95">
        <v>89461.779842376694</v>
      </c>
      <c r="Y1791" s="95">
        <v>11629.0994228125</v>
      </c>
      <c r="Z1791" s="95">
        <v>3480.5327492952301</v>
      </c>
      <c r="AA1791" s="95">
        <v>0</v>
      </c>
      <c r="AB1791" s="95">
        <v>0</v>
      </c>
      <c r="AC1791" s="95">
        <v>68170.1874713898</v>
      </c>
      <c r="AD1791" s="95">
        <v>0</v>
      </c>
      <c r="AE1791" s="95">
        <v>19112.937053203601</v>
      </c>
      <c r="AF1791" s="95">
        <v>5672.7410174012202</v>
      </c>
      <c r="AG1791" s="95">
        <v>19940.325739860498</v>
      </c>
      <c r="AH1791" s="95">
        <v>0</v>
      </c>
      <c r="AI1791" s="95">
        <v>0</v>
      </c>
      <c r="AJ1791" s="95">
        <v>60278.626246452302</v>
      </c>
      <c r="AK1791" s="95">
        <v>0</v>
      </c>
      <c r="AL1791" s="95">
        <v>0</v>
      </c>
      <c r="AM1791" s="95">
        <v>7440.0145563483202</v>
      </c>
      <c r="AN1791" s="95">
        <v>122659.316386223</v>
      </c>
      <c r="AO1791" s="95">
        <v>67671.958426475496</v>
      </c>
      <c r="AP1791" s="95">
        <v>71691.551667213396</v>
      </c>
      <c r="AQ1791" s="95">
        <v>641512.86454772903</v>
      </c>
      <c r="AR1791" s="95">
        <v>86497.487377166704</v>
      </c>
      <c r="AS1791" s="95">
        <v>22209.276663780201</v>
      </c>
      <c r="AT1791" s="95">
        <v>0</v>
      </c>
      <c r="AU1791" s="95">
        <v>0</v>
      </c>
      <c r="AV1791" s="95">
        <v>187090.24077796901</v>
      </c>
      <c r="AW1791" s="95">
        <v>0</v>
      </c>
      <c r="AX1791" s="95">
        <v>152904.40611076399</v>
      </c>
      <c r="AY1791" s="95">
        <v>42724.404336452499</v>
      </c>
      <c r="AZ1791" s="95">
        <v>135911.72417068499</v>
      </c>
      <c r="BA1791" s="95">
        <v>0</v>
      </c>
      <c r="BB1791" s="95">
        <v>0</v>
      </c>
      <c r="BC1791" s="95">
        <v>448116.06350326497</v>
      </c>
      <c r="BD1791" s="95">
        <v>0</v>
      </c>
      <c r="BE1791" s="95">
        <v>0</v>
      </c>
      <c r="BF1791" s="95">
        <v>50843.839605808302</v>
      </c>
      <c r="BG1791" s="95">
        <v>323043.676357269</v>
      </c>
      <c r="BH1791" s="95">
        <v>1915.50443422794</v>
      </c>
      <c r="BI1791" s="95">
        <v>7753.8332194089899</v>
      </c>
      <c r="BJ1791" s="95">
        <v>204871.868930817</v>
      </c>
      <c r="BK1791" s="95">
        <v>26994.860589981101</v>
      </c>
      <c r="BL1791" s="95">
        <v>0</v>
      </c>
      <c r="BM1791" s="95">
        <v>0</v>
      </c>
      <c r="BN1791" s="95">
        <v>0</v>
      </c>
      <c r="BO1791" s="95">
        <v>0</v>
      </c>
      <c r="BP1791" s="95">
        <v>0</v>
      </c>
      <c r="BQ1791" s="95">
        <v>0</v>
      </c>
      <c r="BR1791" s="95">
        <v>12918.9161750078</v>
      </c>
      <c r="BS1791" s="95">
        <v>55609.057186603502</v>
      </c>
      <c r="BT1791" s="95">
        <v>0</v>
      </c>
      <c r="BU1791" s="95">
        <v>0</v>
      </c>
      <c r="BV1791" s="95">
        <v>144598.32443809501</v>
      </c>
      <c r="BW1791" s="95">
        <v>0</v>
      </c>
      <c r="BX1791" s="95">
        <v>0</v>
      </c>
      <c r="BY1791" s="95">
        <v>0</v>
      </c>
      <c r="BZ1791" s="95">
        <v>0</v>
      </c>
      <c r="CA1791" s="95">
        <v>618.61508188396704</v>
      </c>
      <c r="CB1791" s="95">
        <v>105074.96957492801</v>
      </c>
      <c r="CC1791" s="95">
        <v>778229.17098236096</v>
      </c>
      <c r="CD1791" s="95">
        <v>213522.98840713501</v>
      </c>
      <c r="CE1791" s="95">
        <v>34.062760665547103</v>
      </c>
      <c r="CF1791" s="95">
        <v>8615.6211806535703</v>
      </c>
      <c r="CG1791" s="95">
        <v>58548.852917671204</v>
      </c>
      <c r="CH1791" s="95">
        <v>0</v>
      </c>
      <c r="CI1791" s="95">
        <v>653.76473487168596</v>
      </c>
      <c r="CJ1791" s="95">
        <v>113962.253136635</v>
      </c>
      <c r="CK1791" s="95">
        <v>836340.32106018101</v>
      </c>
      <c r="CL1791" s="95">
        <v>215226.092355728</v>
      </c>
      <c r="CM1791" s="160">
        <v>1029.3939011693001</v>
      </c>
      <c r="CN1791" s="160">
        <v>236521.13073539699</v>
      </c>
      <c r="CO1791" s="160">
        <v>1160569.0072631801</v>
      </c>
      <c r="CP1791" s="95">
        <v>215226.092355728</v>
      </c>
      <c r="CQ1791" s="95">
        <v>0</v>
      </c>
      <c r="CR1791" s="95">
        <v>0</v>
      </c>
      <c r="CS1791" s="95">
        <v>0</v>
      </c>
      <c r="CT1791" s="95">
        <v>0</v>
      </c>
      <c r="CU1791" s="161">
        <v>113690.59075558158</v>
      </c>
      <c r="CV1791" s="161">
        <v>836778.02390003216</v>
      </c>
    </row>
    <row r="1792" spans="1:100" x14ac:dyDescent="0.2">
      <c r="A1792" s="94" t="s">
        <v>78</v>
      </c>
      <c r="B1792" s="96">
        <v>38777</v>
      </c>
      <c r="C1792" s="95">
        <v>94.288873366080196</v>
      </c>
      <c r="D1792" s="95">
        <v>60.883161015808597</v>
      </c>
      <c r="E1792" s="95">
        <v>454.46229622140498</v>
      </c>
      <c r="F1792" s="95">
        <v>91.290883046574905</v>
      </c>
      <c r="G1792" s="95">
        <v>16.8025079648942</v>
      </c>
      <c r="H1792" s="95">
        <v>0</v>
      </c>
      <c r="I1792" s="95">
        <v>0</v>
      </c>
      <c r="J1792" s="95">
        <v>231.10256655886801</v>
      </c>
      <c r="K1792" s="95">
        <v>0</v>
      </c>
      <c r="L1792" s="95">
        <v>97.332206428050995</v>
      </c>
      <c r="M1792" s="95">
        <v>79.189444642514005</v>
      </c>
      <c r="N1792" s="95">
        <v>127.568069976754</v>
      </c>
      <c r="O1792" s="95">
        <v>77.477248183451593</v>
      </c>
      <c r="P1792" s="95">
        <v>0</v>
      </c>
      <c r="Q1792" s="95">
        <v>247.11084769479899</v>
      </c>
      <c r="R1792" s="95">
        <v>10.836126741720401</v>
      </c>
      <c r="S1792" s="95">
        <v>0</v>
      </c>
      <c r="T1792" s="95">
        <v>21.4022993084509</v>
      </c>
      <c r="U1792" s="95">
        <v>406.27821154519899</v>
      </c>
      <c r="V1792" s="95">
        <v>8102.6831626892099</v>
      </c>
      <c r="W1792" s="95">
        <v>8773.1003960370999</v>
      </c>
      <c r="X1792" s="95">
        <v>86584.468826293902</v>
      </c>
      <c r="Y1792" s="95">
        <v>12561.2549014091</v>
      </c>
      <c r="Z1792" s="95">
        <v>3143.70353853703</v>
      </c>
      <c r="AA1792" s="95">
        <v>0</v>
      </c>
      <c r="AB1792" s="95">
        <v>0</v>
      </c>
      <c r="AC1792" s="95">
        <v>82415.3068761826</v>
      </c>
      <c r="AD1792" s="95">
        <v>0</v>
      </c>
      <c r="AE1792" s="95">
        <v>7962.8572356700897</v>
      </c>
      <c r="AF1792" s="95">
        <v>6099.62480139732</v>
      </c>
      <c r="AG1792" s="95">
        <v>18802.401905536699</v>
      </c>
      <c r="AH1792" s="95">
        <v>9713.6800391674005</v>
      </c>
      <c r="AI1792" s="95">
        <v>0</v>
      </c>
      <c r="AJ1792" s="95">
        <v>61120.330081462896</v>
      </c>
      <c r="AK1792" s="95">
        <v>2446.42481967807</v>
      </c>
      <c r="AL1792" s="95">
        <v>0</v>
      </c>
      <c r="AM1792" s="95">
        <v>4913.1973243355797</v>
      </c>
      <c r="AN1792" s="95">
        <v>129781.76488685601</v>
      </c>
      <c r="AO1792" s="95">
        <v>67669.290241241499</v>
      </c>
      <c r="AP1792" s="95">
        <v>78940.098136901899</v>
      </c>
      <c r="AQ1792" s="95">
        <v>636593.75374603295</v>
      </c>
      <c r="AR1792" s="95">
        <v>93368.731178283706</v>
      </c>
      <c r="AS1792" s="95">
        <v>20822.686666011799</v>
      </c>
      <c r="AT1792" s="95">
        <v>0</v>
      </c>
      <c r="AU1792" s="95">
        <v>0</v>
      </c>
      <c r="AV1792" s="95">
        <v>230809.90549850499</v>
      </c>
      <c r="AW1792" s="95">
        <v>0</v>
      </c>
      <c r="AX1792" s="95">
        <v>63535.016944408402</v>
      </c>
      <c r="AY1792" s="95">
        <v>46854.661943435698</v>
      </c>
      <c r="AZ1792" s="95">
        <v>130309.093972206</v>
      </c>
      <c r="BA1792" s="95">
        <v>80850.417122840896</v>
      </c>
      <c r="BB1792" s="95">
        <v>0</v>
      </c>
      <c r="BC1792" s="95">
        <v>464262.87282562302</v>
      </c>
      <c r="BD1792" s="95">
        <v>15759.6155313253</v>
      </c>
      <c r="BE1792" s="95">
        <v>0</v>
      </c>
      <c r="BF1792" s="95">
        <v>34695.549355506897</v>
      </c>
      <c r="BG1792" s="95">
        <v>346804.67330169701</v>
      </c>
      <c r="BH1792" s="95">
        <v>6762.4317488670304</v>
      </c>
      <c r="BI1792" s="95">
        <v>10820.6257791519</v>
      </c>
      <c r="BJ1792" s="95">
        <v>213318.06634903001</v>
      </c>
      <c r="BK1792" s="95">
        <v>31720.174174308799</v>
      </c>
      <c r="BL1792" s="95">
        <v>0</v>
      </c>
      <c r="BM1792" s="95">
        <v>0</v>
      </c>
      <c r="BN1792" s="95">
        <v>0</v>
      </c>
      <c r="BO1792" s="95">
        <v>0</v>
      </c>
      <c r="BP1792" s="95">
        <v>0</v>
      </c>
      <c r="BQ1792" s="95">
        <v>0</v>
      </c>
      <c r="BR1792" s="95">
        <v>14000.3472635746</v>
      </c>
      <c r="BS1792" s="95">
        <v>53380.322701931</v>
      </c>
      <c r="BT1792" s="95">
        <v>15669.785865187599</v>
      </c>
      <c r="BU1792" s="95">
        <v>0</v>
      </c>
      <c r="BV1792" s="95">
        <v>149764.38379287699</v>
      </c>
      <c r="BW1792" s="95">
        <v>1894.4291310757401</v>
      </c>
      <c r="BX1792" s="95">
        <v>0</v>
      </c>
      <c r="BY1792" s="95">
        <v>0</v>
      </c>
      <c r="BZ1792" s="95">
        <v>0</v>
      </c>
      <c r="CA1792" s="95">
        <v>613.32974588871002</v>
      </c>
      <c r="CB1792" s="95">
        <v>104275.651449203</v>
      </c>
      <c r="CC1792" s="95">
        <v>788948.19350433396</v>
      </c>
      <c r="CD1792" s="95">
        <v>235761.22028160101</v>
      </c>
      <c r="CE1792" s="95">
        <v>37.449035356752603</v>
      </c>
      <c r="CF1792" s="95">
        <v>8322.6007059812491</v>
      </c>
      <c r="CG1792" s="95">
        <v>56357.6634511948</v>
      </c>
      <c r="CH1792" s="95">
        <v>0</v>
      </c>
      <c r="CI1792" s="95">
        <v>648.94726192951202</v>
      </c>
      <c r="CJ1792" s="95">
        <v>112779.416863441</v>
      </c>
      <c r="CK1792" s="95">
        <v>845714.32985687302</v>
      </c>
      <c r="CL1792" s="95">
        <v>238805.403539658</v>
      </c>
      <c r="CM1792" s="160">
        <v>1051.1312085688101</v>
      </c>
      <c r="CN1792" s="160">
        <v>242187.25878143299</v>
      </c>
      <c r="CO1792" s="160">
        <v>1190992.13302612</v>
      </c>
      <c r="CP1792" s="95">
        <v>238805.403539658</v>
      </c>
      <c r="CQ1792" s="95">
        <v>0</v>
      </c>
      <c r="CR1792" s="95">
        <v>0</v>
      </c>
      <c r="CS1792" s="95">
        <v>0</v>
      </c>
      <c r="CT1792" s="95">
        <v>0</v>
      </c>
      <c r="CU1792" s="161">
        <v>112598.25215518425</v>
      </c>
      <c r="CV1792" s="161">
        <v>845305.85695552872</v>
      </c>
    </row>
    <row r="1793" spans="1:100" x14ac:dyDescent="0.2">
      <c r="A1793" s="94" t="s">
        <v>78</v>
      </c>
      <c r="B1793" s="96">
        <v>38869</v>
      </c>
      <c r="C1793" s="95">
        <v>102.081763808616</v>
      </c>
      <c r="D1793" s="95">
        <v>65.311751804314596</v>
      </c>
      <c r="E1793" s="95">
        <v>436.99186743423297</v>
      </c>
      <c r="F1793" s="95">
        <v>89.707736404612703</v>
      </c>
      <c r="G1793" s="95">
        <v>18.822572194971102</v>
      </c>
      <c r="H1793" s="95">
        <v>0</v>
      </c>
      <c r="I1793" s="95">
        <v>0</v>
      </c>
      <c r="J1793" s="95">
        <v>246.630265811458</v>
      </c>
      <c r="K1793" s="95">
        <v>0</v>
      </c>
      <c r="L1793" s="95">
        <v>100.973881760612</v>
      </c>
      <c r="M1793" s="95">
        <v>78.609199970960603</v>
      </c>
      <c r="N1793" s="95">
        <v>115.799683496356</v>
      </c>
      <c r="O1793" s="95">
        <v>78.253497359342902</v>
      </c>
      <c r="P1793" s="95">
        <v>0</v>
      </c>
      <c r="Q1793" s="95">
        <v>246.31949565373401</v>
      </c>
      <c r="R1793" s="95">
        <v>14.9096352303168</v>
      </c>
      <c r="S1793" s="95">
        <v>0</v>
      </c>
      <c r="T1793" s="95">
        <v>18.546757861506201</v>
      </c>
      <c r="U1793" s="95">
        <v>407.07422984391502</v>
      </c>
      <c r="V1793" s="95">
        <v>8502.3924368619901</v>
      </c>
      <c r="W1793" s="95">
        <v>9000.9992609023993</v>
      </c>
      <c r="X1793" s="95">
        <v>82735.370464324995</v>
      </c>
      <c r="Y1793" s="95">
        <v>12300.1296133995</v>
      </c>
      <c r="Z1793" s="95">
        <v>4121.4551576971999</v>
      </c>
      <c r="AA1793" s="95">
        <v>0</v>
      </c>
      <c r="AB1793" s="95">
        <v>0</v>
      </c>
      <c r="AC1793" s="95">
        <v>90016.652636528001</v>
      </c>
      <c r="AD1793" s="95">
        <v>0</v>
      </c>
      <c r="AE1793" s="95">
        <v>8391.3142075538599</v>
      </c>
      <c r="AF1793" s="95">
        <v>6116.5312685966501</v>
      </c>
      <c r="AG1793" s="95">
        <v>17693.812587976499</v>
      </c>
      <c r="AH1793" s="95">
        <v>10233.9313833714</v>
      </c>
      <c r="AI1793" s="95">
        <v>0</v>
      </c>
      <c r="AJ1793" s="95">
        <v>57797.322986125902</v>
      </c>
      <c r="AK1793" s="95">
        <v>3196.5411359965801</v>
      </c>
      <c r="AL1793" s="95">
        <v>0</v>
      </c>
      <c r="AM1793" s="95">
        <v>4619.8297651410103</v>
      </c>
      <c r="AN1793" s="95">
        <v>132341.247837067</v>
      </c>
      <c r="AO1793" s="95">
        <v>73213.4641265869</v>
      </c>
      <c r="AP1793" s="95">
        <v>76304.696130752607</v>
      </c>
      <c r="AQ1793" s="95">
        <v>625716.04551696801</v>
      </c>
      <c r="AR1793" s="95">
        <v>94046.824170112595</v>
      </c>
      <c r="AS1793" s="95">
        <v>26840.450362682299</v>
      </c>
      <c r="AT1793" s="95">
        <v>0</v>
      </c>
      <c r="AU1793" s="95">
        <v>0</v>
      </c>
      <c r="AV1793" s="95">
        <v>252636.14465522801</v>
      </c>
      <c r="AW1793" s="95">
        <v>0</v>
      </c>
      <c r="AX1793" s="95">
        <v>67458.114953041106</v>
      </c>
      <c r="AY1793" s="95">
        <v>46582.458671093002</v>
      </c>
      <c r="AZ1793" s="95">
        <v>122403.209897041</v>
      </c>
      <c r="BA1793" s="95">
        <v>88289.295430183396</v>
      </c>
      <c r="BB1793" s="95">
        <v>0</v>
      </c>
      <c r="BC1793" s="95">
        <v>452930.59687805199</v>
      </c>
      <c r="BD1793" s="95">
        <v>21003.780327558499</v>
      </c>
      <c r="BE1793" s="95">
        <v>0</v>
      </c>
      <c r="BF1793" s="95">
        <v>31779.985964059801</v>
      </c>
      <c r="BG1793" s="95">
        <v>360006.03969192499</v>
      </c>
      <c r="BH1793" s="95">
        <v>7787.3720813989603</v>
      </c>
      <c r="BI1793" s="95">
        <v>8747.3320667743701</v>
      </c>
      <c r="BJ1793" s="95">
        <v>200120.354156494</v>
      </c>
      <c r="BK1793" s="95">
        <v>31948.701516151399</v>
      </c>
      <c r="BL1793" s="95">
        <v>0</v>
      </c>
      <c r="BM1793" s="95">
        <v>0</v>
      </c>
      <c r="BN1793" s="95">
        <v>0</v>
      </c>
      <c r="BO1793" s="95">
        <v>0</v>
      </c>
      <c r="BP1793" s="95">
        <v>0</v>
      </c>
      <c r="BQ1793" s="95">
        <v>0</v>
      </c>
      <c r="BR1793" s="95">
        <v>13267.7586818933</v>
      </c>
      <c r="BS1793" s="95">
        <v>44718.905857086203</v>
      </c>
      <c r="BT1793" s="95">
        <v>17109.325635671601</v>
      </c>
      <c r="BU1793" s="95">
        <v>0</v>
      </c>
      <c r="BV1793" s="95">
        <v>141478.88728332499</v>
      </c>
      <c r="BW1793" s="95">
        <v>2508.1817986071101</v>
      </c>
      <c r="BX1793" s="95">
        <v>0</v>
      </c>
      <c r="BY1793" s="95">
        <v>0</v>
      </c>
      <c r="BZ1793" s="95">
        <v>0</v>
      </c>
      <c r="CA1793" s="95">
        <v>604.32190382480599</v>
      </c>
      <c r="CB1793" s="95">
        <v>100560.235506058</v>
      </c>
      <c r="CC1793" s="95">
        <v>777551.201171875</v>
      </c>
      <c r="CD1793" s="95">
        <v>214628.67393493699</v>
      </c>
      <c r="CE1793" s="95">
        <v>37.115603251848398</v>
      </c>
      <c r="CF1793" s="95">
        <v>9128.2937132120096</v>
      </c>
      <c r="CG1793" s="95">
        <v>61452.540256977103</v>
      </c>
      <c r="CH1793" s="95">
        <v>0</v>
      </c>
      <c r="CI1793" s="95">
        <v>642.72679479420196</v>
      </c>
      <c r="CJ1793" s="95">
        <v>109381.23076438899</v>
      </c>
      <c r="CK1793" s="95">
        <v>839317.34297943104</v>
      </c>
      <c r="CL1793" s="95">
        <v>218628.873931885</v>
      </c>
      <c r="CM1793" s="160">
        <v>1048.2325998246699</v>
      </c>
      <c r="CN1793" s="160">
        <v>242656.17378425601</v>
      </c>
      <c r="CO1793" s="160">
        <v>1194723.4227142299</v>
      </c>
      <c r="CP1793" s="95">
        <v>218628.873931885</v>
      </c>
      <c r="CQ1793" s="95">
        <v>0</v>
      </c>
      <c r="CR1793" s="95">
        <v>0</v>
      </c>
      <c r="CS1793" s="95">
        <v>0</v>
      </c>
      <c r="CT1793" s="95">
        <v>0</v>
      </c>
      <c r="CU1793" s="161">
        <v>109688.52921927001</v>
      </c>
      <c r="CV1793" s="161">
        <v>839003.74142885208</v>
      </c>
    </row>
    <row r="1794" spans="1:100" x14ac:dyDescent="0.2">
      <c r="A1794" s="94" t="s">
        <v>78</v>
      </c>
      <c r="B1794" s="96">
        <v>38961</v>
      </c>
      <c r="C1794" s="95">
        <v>105.85134100541499</v>
      </c>
      <c r="D1794" s="95">
        <v>65.814078942872598</v>
      </c>
      <c r="E1794" s="95">
        <v>442.767931461334</v>
      </c>
      <c r="F1794" s="95">
        <v>94.719907385297105</v>
      </c>
      <c r="G1794" s="95">
        <v>21.227629217784902</v>
      </c>
      <c r="H1794" s="95">
        <v>0</v>
      </c>
      <c r="I1794" s="95">
        <v>0</v>
      </c>
      <c r="J1794" s="95">
        <v>280.256790153682</v>
      </c>
      <c r="K1794" s="95">
        <v>0</v>
      </c>
      <c r="L1794" s="95">
        <v>105.947422192432</v>
      </c>
      <c r="M1794" s="95">
        <v>80.825805529952007</v>
      </c>
      <c r="N1794" s="95">
        <v>112.209416156635</v>
      </c>
      <c r="O1794" s="95">
        <v>74.449914931319697</v>
      </c>
      <c r="P1794" s="95">
        <v>0</v>
      </c>
      <c r="Q1794" s="95">
        <v>246.95724581368299</v>
      </c>
      <c r="R1794" s="95">
        <v>15.9218445059378</v>
      </c>
      <c r="S1794" s="95">
        <v>0</v>
      </c>
      <c r="T1794" s="95">
        <v>14.9488152252743</v>
      </c>
      <c r="U1794" s="95">
        <v>426.45411190390598</v>
      </c>
      <c r="V1794" s="95">
        <v>8796.9178942441904</v>
      </c>
      <c r="W1794" s="95">
        <v>8713.9768495559692</v>
      </c>
      <c r="X1794" s="95">
        <v>80090.362226486206</v>
      </c>
      <c r="Y1794" s="95">
        <v>11188.7230533361</v>
      </c>
      <c r="Z1794" s="95">
        <v>3989.2494208216699</v>
      </c>
      <c r="AA1794" s="95">
        <v>0</v>
      </c>
      <c r="AB1794" s="95">
        <v>0</v>
      </c>
      <c r="AC1794" s="95">
        <v>99742.548394203201</v>
      </c>
      <c r="AD1794" s="95">
        <v>0</v>
      </c>
      <c r="AE1794" s="95">
        <v>7143.1852313280096</v>
      </c>
      <c r="AF1794" s="95">
        <v>5531.0449861884099</v>
      </c>
      <c r="AG1794" s="95">
        <v>16647.847607850999</v>
      </c>
      <c r="AH1794" s="95">
        <v>10737.7113314867</v>
      </c>
      <c r="AI1794" s="95">
        <v>0</v>
      </c>
      <c r="AJ1794" s="95">
        <v>57165.559108257301</v>
      </c>
      <c r="AK1794" s="95">
        <v>2996.6159669756898</v>
      </c>
      <c r="AL1794" s="95">
        <v>0</v>
      </c>
      <c r="AM1794" s="95">
        <v>3147.7576247751699</v>
      </c>
      <c r="AN1794" s="95">
        <v>134774.19201278701</v>
      </c>
      <c r="AO1794" s="95">
        <v>76251.606671333298</v>
      </c>
      <c r="AP1794" s="95">
        <v>77109.781880378694</v>
      </c>
      <c r="AQ1794" s="95">
        <v>598783.538673401</v>
      </c>
      <c r="AR1794" s="95">
        <v>86641.890469551101</v>
      </c>
      <c r="AS1794" s="95">
        <v>27635.351169109301</v>
      </c>
      <c r="AT1794" s="95">
        <v>0</v>
      </c>
      <c r="AU1794" s="95">
        <v>0</v>
      </c>
      <c r="AV1794" s="95">
        <v>286002.34720993001</v>
      </c>
      <c r="AW1794" s="95">
        <v>0</v>
      </c>
      <c r="AX1794" s="95">
        <v>58464.743093490601</v>
      </c>
      <c r="AY1794" s="95">
        <v>43810.250351429</v>
      </c>
      <c r="AZ1794" s="95">
        <v>115514.520134926</v>
      </c>
      <c r="BA1794" s="95">
        <v>92684.556189537005</v>
      </c>
      <c r="BB1794" s="95">
        <v>0</v>
      </c>
      <c r="BC1794" s="95">
        <v>435808.68381500198</v>
      </c>
      <c r="BD1794" s="95">
        <v>21491.058338880499</v>
      </c>
      <c r="BE1794" s="95">
        <v>0</v>
      </c>
      <c r="BF1794" s="95">
        <v>22726.898657560301</v>
      </c>
      <c r="BG1794" s="95">
        <v>374835.06348419201</v>
      </c>
      <c r="BH1794" s="95">
        <v>9257.1887159347498</v>
      </c>
      <c r="BI1794" s="95">
        <v>9534.0396258831006</v>
      </c>
      <c r="BJ1794" s="95">
        <v>192282.252149582</v>
      </c>
      <c r="BK1794" s="95">
        <v>27726.972969770399</v>
      </c>
      <c r="BL1794" s="95">
        <v>0</v>
      </c>
      <c r="BM1794" s="95">
        <v>0</v>
      </c>
      <c r="BN1794" s="95">
        <v>0</v>
      </c>
      <c r="BO1794" s="95">
        <v>0</v>
      </c>
      <c r="BP1794" s="95">
        <v>0</v>
      </c>
      <c r="BQ1794" s="95">
        <v>0</v>
      </c>
      <c r="BR1794" s="95">
        <v>13017.237249136</v>
      </c>
      <c r="BS1794" s="95">
        <v>40981.7931694984</v>
      </c>
      <c r="BT1794" s="95">
        <v>17949.252515554399</v>
      </c>
      <c r="BU1794" s="95">
        <v>0</v>
      </c>
      <c r="BV1794" s="95">
        <v>138597.080364227</v>
      </c>
      <c r="BW1794" s="95">
        <v>2409.9047064185102</v>
      </c>
      <c r="BX1794" s="95">
        <v>0</v>
      </c>
      <c r="BY1794" s="95">
        <v>0</v>
      </c>
      <c r="BZ1794" s="95">
        <v>0</v>
      </c>
      <c r="CA1794" s="95">
        <v>612.292054802179</v>
      </c>
      <c r="CB1794" s="95">
        <v>97476.856966972395</v>
      </c>
      <c r="CC1794" s="95">
        <v>745846.66765594506</v>
      </c>
      <c r="CD1794" s="95">
        <v>210165.03859710699</v>
      </c>
      <c r="CE1794" s="95">
        <v>35.430755827575901</v>
      </c>
      <c r="CF1794" s="95">
        <v>6984.31660485268</v>
      </c>
      <c r="CG1794" s="95">
        <v>50319.555787086501</v>
      </c>
      <c r="CH1794" s="95">
        <v>0</v>
      </c>
      <c r="CI1794" s="95">
        <v>647.14629568159603</v>
      </c>
      <c r="CJ1794" s="95">
        <v>104599.470332146</v>
      </c>
      <c r="CK1794" s="95">
        <v>796117.94999694801</v>
      </c>
      <c r="CL1794" s="95">
        <v>213832.450277328</v>
      </c>
      <c r="CM1794" s="160">
        <v>1075.14892758429</v>
      </c>
      <c r="CN1794" s="160">
        <v>238459.75706100499</v>
      </c>
      <c r="CO1794" s="160">
        <v>1174422.16589355</v>
      </c>
      <c r="CP1794" s="95">
        <v>213832.450277328</v>
      </c>
      <c r="CQ1794" s="95">
        <v>0</v>
      </c>
      <c r="CR1794" s="95">
        <v>0</v>
      </c>
      <c r="CS1794" s="95">
        <v>0</v>
      </c>
      <c r="CT1794" s="95">
        <v>0</v>
      </c>
      <c r="CU1794" s="161">
        <v>104461.17357182507</v>
      </c>
      <c r="CV1794" s="161">
        <v>796166.22344303154</v>
      </c>
    </row>
    <row r="1795" spans="1:100" x14ac:dyDescent="0.2">
      <c r="A1795" s="94" t="s">
        <v>78</v>
      </c>
      <c r="B1795" s="96">
        <v>39052</v>
      </c>
      <c r="C1795" s="95">
        <v>107.735478192568</v>
      </c>
      <c r="D1795" s="95">
        <v>71.825544699095204</v>
      </c>
      <c r="E1795" s="95">
        <v>448.85801479965397</v>
      </c>
      <c r="F1795" s="95">
        <v>110.49135497584901</v>
      </c>
      <c r="G1795" s="95">
        <v>19.3197164519224</v>
      </c>
      <c r="H1795" s="95">
        <v>0</v>
      </c>
      <c r="I1795" s="95">
        <v>0</v>
      </c>
      <c r="J1795" s="95">
        <v>321.38078105449699</v>
      </c>
      <c r="K1795" s="95">
        <v>0</v>
      </c>
      <c r="L1795" s="95">
        <v>116.185662648641</v>
      </c>
      <c r="M1795" s="95">
        <v>82.105699559673695</v>
      </c>
      <c r="N1795" s="95">
        <v>107.247688256204</v>
      </c>
      <c r="O1795" s="95">
        <v>82.756990359164803</v>
      </c>
      <c r="P1795" s="95">
        <v>0</v>
      </c>
      <c r="Q1795" s="95">
        <v>252.17424131743601</v>
      </c>
      <c r="R1795" s="95">
        <v>18.296564348507701</v>
      </c>
      <c r="S1795" s="95">
        <v>0</v>
      </c>
      <c r="T1795" s="95">
        <v>11.710067682201</v>
      </c>
      <c r="U1795" s="95">
        <v>435.21318725869099</v>
      </c>
      <c r="V1795" s="95">
        <v>8668.7338550090808</v>
      </c>
      <c r="W1795" s="95">
        <v>8023.2524914741498</v>
      </c>
      <c r="X1795" s="95">
        <v>79801.808868408203</v>
      </c>
      <c r="Y1795" s="95">
        <v>11027.763571977601</v>
      </c>
      <c r="Z1795" s="95">
        <v>3549.4072843193999</v>
      </c>
      <c r="AA1795" s="95">
        <v>0</v>
      </c>
      <c r="AB1795" s="95">
        <v>0</v>
      </c>
      <c r="AC1795" s="95">
        <v>117882.53065967601</v>
      </c>
      <c r="AD1795" s="95">
        <v>0</v>
      </c>
      <c r="AE1795" s="95">
        <v>7703.4290882945097</v>
      </c>
      <c r="AF1795" s="95">
        <v>5909.1134565472603</v>
      </c>
      <c r="AG1795" s="95">
        <v>16548.114817142501</v>
      </c>
      <c r="AH1795" s="95">
        <v>9841.4710325002707</v>
      </c>
      <c r="AI1795" s="95">
        <v>0</v>
      </c>
      <c r="AJ1795" s="95">
        <v>55074.702920436903</v>
      </c>
      <c r="AK1795" s="95">
        <v>3244.3853200376002</v>
      </c>
      <c r="AL1795" s="95">
        <v>0</v>
      </c>
      <c r="AM1795" s="95">
        <v>2431.7180945873301</v>
      </c>
      <c r="AN1795" s="95">
        <v>140124.53538703901</v>
      </c>
      <c r="AO1795" s="95">
        <v>77468.799454688997</v>
      </c>
      <c r="AP1795" s="95">
        <v>71742.009342193604</v>
      </c>
      <c r="AQ1795" s="95">
        <v>606925.97356414795</v>
      </c>
      <c r="AR1795" s="95">
        <v>89242.0035524368</v>
      </c>
      <c r="AS1795" s="95">
        <v>24553.782320499398</v>
      </c>
      <c r="AT1795" s="95">
        <v>0</v>
      </c>
      <c r="AU1795" s="95">
        <v>0</v>
      </c>
      <c r="AV1795" s="95">
        <v>335897.11165618902</v>
      </c>
      <c r="AW1795" s="95">
        <v>0</v>
      </c>
      <c r="AX1795" s="95">
        <v>68512.917521476702</v>
      </c>
      <c r="AY1795" s="95">
        <v>46607.592373371102</v>
      </c>
      <c r="AZ1795" s="95">
        <v>117556.64379882799</v>
      </c>
      <c r="BA1795" s="95">
        <v>87868.954869270296</v>
      </c>
      <c r="BB1795" s="95">
        <v>0</v>
      </c>
      <c r="BC1795" s="95">
        <v>434140.01176834101</v>
      </c>
      <c r="BD1795" s="95">
        <v>22565.780183315299</v>
      </c>
      <c r="BE1795" s="95">
        <v>0</v>
      </c>
      <c r="BF1795" s="95">
        <v>17923.9695107937</v>
      </c>
      <c r="BG1795" s="95">
        <v>394877.88515090902</v>
      </c>
      <c r="BH1795" s="95">
        <v>9198.5070687532407</v>
      </c>
      <c r="BI1795" s="95">
        <v>10936.3995680809</v>
      </c>
      <c r="BJ1795" s="95">
        <v>192502.52558326701</v>
      </c>
      <c r="BK1795" s="95">
        <v>26956.520868062998</v>
      </c>
      <c r="BL1795" s="95">
        <v>0</v>
      </c>
      <c r="BM1795" s="95">
        <v>0</v>
      </c>
      <c r="BN1795" s="95">
        <v>0</v>
      </c>
      <c r="BO1795" s="95">
        <v>0</v>
      </c>
      <c r="BP1795" s="95">
        <v>0</v>
      </c>
      <c r="BQ1795" s="95">
        <v>0</v>
      </c>
      <c r="BR1795" s="95">
        <v>13553.391893625299</v>
      </c>
      <c r="BS1795" s="95">
        <v>41282.855123996698</v>
      </c>
      <c r="BT1795" s="95">
        <v>16978.337074995001</v>
      </c>
      <c r="BU1795" s="95">
        <v>0</v>
      </c>
      <c r="BV1795" s="95">
        <v>140004.873073578</v>
      </c>
      <c r="BW1795" s="95">
        <v>2564.8301174640701</v>
      </c>
      <c r="BX1795" s="95">
        <v>0</v>
      </c>
      <c r="BY1795" s="95">
        <v>0</v>
      </c>
      <c r="BZ1795" s="95">
        <v>0</v>
      </c>
      <c r="CA1795" s="95">
        <v>626.29071778058994</v>
      </c>
      <c r="CB1795" s="95">
        <v>96832.4159021378</v>
      </c>
      <c r="CC1795" s="95">
        <v>753477.73575591994</v>
      </c>
      <c r="CD1795" s="95">
        <v>210635.698747635</v>
      </c>
      <c r="CE1795" s="95">
        <v>31.977243707981</v>
      </c>
      <c r="CF1795" s="95">
        <v>6243.6999976038896</v>
      </c>
      <c r="CG1795" s="95">
        <v>44207.206767559102</v>
      </c>
      <c r="CH1795" s="95">
        <v>0</v>
      </c>
      <c r="CI1795" s="95">
        <v>659.12660791724898</v>
      </c>
      <c r="CJ1795" s="95">
        <v>103103.866116524</v>
      </c>
      <c r="CK1795" s="95">
        <v>797778.83461761498</v>
      </c>
      <c r="CL1795" s="95">
        <v>213742.823747635</v>
      </c>
      <c r="CM1795" s="160">
        <v>1094.2508120387799</v>
      </c>
      <c r="CN1795" s="160">
        <v>242730.59284019499</v>
      </c>
      <c r="CO1795" s="160">
        <v>1192969.1625061</v>
      </c>
      <c r="CP1795" s="95">
        <v>213742.823747635</v>
      </c>
      <c r="CQ1795" s="95">
        <v>0</v>
      </c>
      <c r="CR1795" s="95">
        <v>0</v>
      </c>
      <c r="CS1795" s="95">
        <v>0</v>
      </c>
      <c r="CT1795" s="95">
        <v>0</v>
      </c>
      <c r="CU1795" s="161">
        <v>103076.11589974169</v>
      </c>
      <c r="CV1795" s="161">
        <v>797684.942523479</v>
      </c>
    </row>
    <row r="1796" spans="1:100" x14ac:dyDescent="0.2">
      <c r="A1796" s="94" t="s">
        <v>78</v>
      </c>
      <c r="B1796" s="96">
        <v>39142</v>
      </c>
      <c r="C1796" s="95">
        <v>108.67105714045501</v>
      </c>
      <c r="D1796" s="95">
        <v>80.946301591582596</v>
      </c>
      <c r="E1796" s="95">
        <v>451.29248085990503</v>
      </c>
      <c r="F1796" s="95">
        <v>108.398621460423</v>
      </c>
      <c r="G1796" s="95">
        <v>18.744067059829799</v>
      </c>
      <c r="H1796" s="95">
        <v>0</v>
      </c>
      <c r="I1796" s="95">
        <v>0</v>
      </c>
      <c r="J1796" s="95">
        <v>345.29082274064399</v>
      </c>
      <c r="K1796" s="95">
        <v>0</v>
      </c>
      <c r="L1796" s="95">
        <v>119.957781472243</v>
      </c>
      <c r="M1796" s="95">
        <v>82.306998551823199</v>
      </c>
      <c r="N1796" s="95">
        <v>109.70153064467</v>
      </c>
      <c r="O1796" s="95">
        <v>80.726622631773395</v>
      </c>
      <c r="P1796" s="95">
        <v>0</v>
      </c>
      <c r="Q1796" s="95">
        <v>260.31869443506002</v>
      </c>
      <c r="R1796" s="95">
        <v>21.773660234641302</v>
      </c>
      <c r="S1796" s="95">
        <v>0</v>
      </c>
      <c r="T1796" s="95">
        <v>10.563316468964301</v>
      </c>
      <c r="U1796" s="95">
        <v>450.05652831494803</v>
      </c>
      <c r="V1796" s="95">
        <v>9355.6384114027005</v>
      </c>
      <c r="W1796" s="95">
        <v>10337.080472350101</v>
      </c>
      <c r="X1796" s="95">
        <v>77916.366292953506</v>
      </c>
      <c r="Y1796" s="95">
        <v>11716.069247365</v>
      </c>
      <c r="Z1796" s="95">
        <v>3890.22747224569</v>
      </c>
      <c r="AA1796" s="95">
        <v>0</v>
      </c>
      <c r="AB1796" s="95">
        <v>0</v>
      </c>
      <c r="AC1796" s="95">
        <v>123517.85279560099</v>
      </c>
      <c r="AD1796" s="95">
        <v>0</v>
      </c>
      <c r="AE1796" s="95">
        <v>9132.5418391227704</v>
      </c>
      <c r="AF1796" s="95">
        <v>6156.6471552252797</v>
      </c>
      <c r="AG1796" s="95">
        <v>16181.2975449562</v>
      </c>
      <c r="AH1796" s="95">
        <v>9600.0157901048697</v>
      </c>
      <c r="AI1796" s="95">
        <v>0</v>
      </c>
      <c r="AJ1796" s="95">
        <v>57613.871606826797</v>
      </c>
      <c r="AK1796" s="95">
        <v>3988.37309926748</v>
      </c>
      <c r="AL1796" s="95">
        <v>0</v>
      </c>
      <c r="AM1796" s="95">
        <v>1941.08258379996</v>
      </c>
      <c r="AN1796" s="95">
        <v>141727.23350524899</v>
      </c>
      <c r="AO1796" s="95">
        <v>83746.675734520002</v>
      </c>
      <c r="AP1796" s="95">
        <v>96231.863917350798</v>
      </c>
      <c r="AQ1796" s="95">
        <v>594178.87166595506</v>
      </c>
      <c r="AR1796" s="95">
        <v>92724.404786109895</v>
      </c>
      <c r="AS1796" s="95">
        <v>27112.199834585201</v>
      </c>
      <c r="AT1796" s="95">
        <v>0</v>
      </c>
      <c r="AU1796" s="95">
        <v>0</v>
      </c>
      <c r="AV1796" s="95">
        <v>364144.77303314197</v>
      </c>
      <c r="AW1796" s="95">
        <v>0</v>
      </c>
      <c r="AX1796" s="95">
        <v>76896.522189140305</v>
      </c>
      <c r="AY1796" s="95">
        <v>49698.362154960603</v>
      </c>
      <c r="AZ1796" s="95">
        <v>115495.843729019</v>
      </c>
      <c r="BA1796" s="95">
        <v>89301.114555358901</v>
      </c>
      <c r="BB1796" s="95">
        <v>0</v>
      </c>
      <c r="BC1796" s="95">
        <v>444553.16571044899</v>
      </c>
      <c r="BD1796" s="95">
        <v>27464.972359418902</v>
      </c>
      <c r="BE1796" s="95">
        <v>0</v>
      </c>
      <c r="BF1796" s="95">
        <v>14835.870587110499</v>
      </c>
      <c r="BG1796" s="95">
        <v>409280.08126831101</v>
      </c>
      <c r="BH1796" s="95">
        <v>9112.7851048707998</v>
      </c>
      <c r="BI1796" s="95">
        <v>9743.1244441270792</v>
      </c>
      <c r="BJ1796" s="95">
        <v>189035.38813591001</v>
      </c>
      <c r="BK1796" s="95">
        <v>28774.169828414899</v>
      </c>
      <c r="BL1796" s="95">
        <v>0</v>
      </c>
      <c r="BM1796" s="95">
        <v>0</v>
      </c>
      <c r="BN1796" s="95">
        <v>0</v>
      </c>
      <c r="BO1796" s="95">
        <v>0</v>
      </c>
      <c r="BP1796" s="95">
        <v>0</v>
      </c>
      <c r="BQ1796" s="95">
        <v>0</v>
      </c>
      <c r="BR1796" s="95">
        <v>14837.469854950899</v>
      </c>
      <c r="BS1796" s="95">
        <v>40567.305932044997</v>
      </c>
      <c r="BT1796" s="95">
        <v>17253.887430667899</v>
      </c>
      <c r="BU1796" s="95">
        <v>0</v>
      </c>
      <c r="BV1796" s="95">
        <v>136007.51060485799</v>
      </c>
      <c r="BW1796" s="95">
        <v>3192.6234965324402</v>
      </c>
      <c r="BX1796" s="95">
        <v>0</v>
      </c>
      <c r="BY1796" s="95">
        <v>0</v>
      </c>
      <c r="BZ1796" s="95">
        <v>0</v>
      </c>
      <c r="CA1796" s="95">
        <v>645.43295076489403</v>
      </c>
      <c r="CB1796" s="95">
        <v>99199.881503105207</v>
      </c>
      <c r="CC1796" s="95">
        <v>778723.17729949998</v>
      </c>
      <c r="CD1796" s="95">
        <v>212614.45355796799</v>
      </c>
      <c r="CE1796" s="95">
        <v>33.386672493535997</v>
      </c>
      <c r="CF1796" s="95">
        <v>6651.6576207876196</v>
      </c>
      <c r="CG1796" s="95">
        <v>47089.348183631897</v>
      </c>
      <c r="CH1796" s="95">
        <v>0</v>
      </c>
      <c r="CI1796" s="95">
        <v>676.97333833575203</v>
      </c>
      <c r="CJ1796" s="95">
        <v>105884.13824462899</v>
      </c>
      <c r="CK1796" s="95">
        <v>825866.27120208705</v>
      </c>
      <c r="CL1796" s="95">
        <v>216600.33440780599</v>
      </c>
      <c r="CM1796" s="160">
        <v>1123.85274226964</v>
      </c>
      <c r="CN1796" s="160">
        <v>247547.42693710301</v>
      </c>
      <c r="CO1796" s="160">
        <v>1233589.93888855</v>
      </c>
      <c r="CP1796" s="95">
        <v>216600.33440780599</v>
      </c>
      <c r="CQ1796" s="95">
        <v>0</v>
      </c>
      <c r="CR1796" s="95">
        <v>0</v>
      </c>
      <c r="CS1796" s="95">
        <v>0</v>
      </c>
      <c r="CT1796" s="95">
        <v>0</v>
      </c>
      <c r="CU1796" s="161">
        <v>105851.53912389283</v>
      </c>
      <c r="CV1796" s="161">
        <v>825812.52548313187</v>
      </c>
    </row>
    <row r="1797" spans="1:100" x14ac:dyDescent="0.2">
      <c r="A1797" s="94" t="s">
        <v>78</v>
      </c>
      <c r="B1797" s="96">
        <v>39234</v>
      </c>
      <c r="C1797" s="95">
        <v>115.53045037761299</v>
      </c>
      <c r="D1797" s="95">
        <v>79.783348250202806</v>
      </c>
      <c r="E1797" s="95">
        <v>442.01861522346701</v>
      </c>
      <c r="F1797" s="95">
        <v>106.03636985924101</v>
      </c>
      <c r="G1797" s="95">
        <v>19.664977938868098</v>
      </c>
      <c r="H1797" s="95">
        <v>0</v>
      </c>
      <c r="I1797" s="95">
        <v>0</v>
      </c>
      <c r="J1797" s="95">
        <v>367.487627096474</v>
      </c>
      <c r="K1797" s="95">
        <v>0</v>
      </c>
      <c r="L1797" s="95">
        <v>111.923261999153</v>
      </c>
      <c r="M1797" s="95">
        <v>90.303955640643807</v>
      </c>
      <c r="N1797" s="95">
        <v>107.633490884677</v>
      </c>
      <c r="O1797" s="95">
        <v>83.1102464357391</v>
      </c>
      <c r="P1797" s="95">
        <v>0</v>
      </c>
      <c r="Q1797" s="95">
        <v>254.081218114123</v>
      </c>
      <c r="R1797" s="95">
        <v>17.859505336033202</v>
      </c>
      <c r="S1797" s="95">
        <v>0</v>
      </c>
      <c r="T1797" s="95">
        <v>9.8644704094622302</v>
      </c>
      <c r="U1797" s="95">
        <v>460.49024391174299</v>
      </c>
      <c r="V1797" s="95">
        <v>9236.81945705414</v>
      </c>
      <c r="W1797" s="95">
        <v>10295.462110877001</v>
      </c>
      <c r="X1797" s="95">
        <v>74926.306283950806</v>
      </c>
      <c r="Y1797" s="95">
        <v>11132.010081768</v>
      </c>
      <c r="Z1797" s="95">
        <v>3688.9847788810698</v>
      </c>
      <c r="AA1797" s="95">
        <v>0</v>
      </c>
      <c r="AB1797" s="95">
        <v>0</v>
      </c>
      <c r="AC1797" s="95">
        <v>131611.52857589701</v>
      </c>
      <c r="AD1797" s="95">
        <v>0</v>
      </c>
      <c r="AE1797" s="95">
        <v>6936.4882041215897</v>
      </c>
      <c r="AF1797" s="95">
        <v>7166.6713360548001</v>
      </c>
      <c r="AG1797" s="95">
        <v>15768.0378197432</v>
      </c>
      <c r="AH1797" s="95">
        <v>8347.9905555248297</v>
      </c>
      <c r="AI1797" s="95">
        <v>0</v>
      </c>
      <c r="AJ1797" s="95">
        <v>57288.252484798402</v>
      </c>
      <c r="AK1797" s="95">
        <v>3355.4173895120598</v>
      </c>
      <c r="AL1797" s="95">
        <v>0</v>
      </c>
      <c r="AM1797" s="95">
        <v>1828.99868012965</v>
      </c>
      <c r="AN1797" s="95">
        <v>147993.88427543599</v>
      </c>
      <c r="AO1797" s="95">
        <v>80512.912161827102</v>
      </c>
      <c r="AP1797" s="95">
        <v>85066.663681030303</v>
      </c>
      <c r="AQ1797" s="95">
        <v>566687.95547485398</v>
      </c>
      <c r="AR1797" s="95">
        <v>87345.925953865095</v>
      </c>
      <c r="AS1797" s="95">
        <v>26995.588053703301</v>
      </c>
      <c r="AT1797" s="95">
        <v>0</v>
      </c>
      <c r="AU1797" s="95">
        <v>0</v>
      </c>
      <c r="AV1797" s="95">
        <v>388320.59614563</v>
      </c>
      <c r="AW1797" s="95">
        <v>0</v>
      </c>
      <c r="AX1797" s="95">
        <v>64412.227417469003</v>
      </c>
      <c r="AY1797" s="95">
        <v>59428.440159320802</v>
      </c>
      <c r="AZ1797" s="95">
        <v>113591.670136452</v>
      </c>
      <c r="BA1797" s="95">
        <v>75578.476887702898</v>
      </c>
      <c r="BB1797" s="95">
        <v>0</v>
      </c>
      <c r="BC1797" s="95">
        <v>424314.622158051</v>
      </c>
      <c r="BD1797" s="95">
        <v>23501.978925228101</v>
      </c>
      <c r="BE1797" s="95">
        <v>0</v>
      </c>
      <c r="BF1797" s="95">
        <v>15040.3889380693</v>
      </c>
      <c r="BG1797" s="95">
        <v>431746.167346954</v>
      </c>
      <c r="BH1797" s="95">
        <v>10154.1889622211</v>
      </c>
      <c r="BI1797" s="95">
        <v>13602.071451306299</v>
      </c>
      <c r="BJ1797" s="95">
        <v>185826.80057716399</v>
      </c>
      <c r="BK1797" s="95">
        <v>27620.723623991002</v>
      </c>
      <c r="BL1797" s="95">
        <v>0</v>
      </c>
      <c r="BM1797" s="95">
        <v>0</v>
      </c>
      <c r="BN1797" s="95">
        <v>0</v>
      </c>
      <c r="BO1797" s="95">
        <v>0</v>
      </c>
      <c r="BP1797" s="95">
        <v>0</v>
      </c>
      <c r="BQ1797" s="95">
        <v>0</v>
      </c>
      <c r="BR1797" s="95">
        <v>16425.933076143301</v>
      </c>
      <c r="BS1797" s="95">
        <v>41872.913194656401</v>
      </c>
      <c r="BT1797" s="95">
        <v>14644.850921273201</v>
      </c>
      <c r="BU1797" s="95">
        <v>0</v>
      </c>
      <c r="BV1797" s="95">
        <v>137419.18957901001</v>
      </c>
      <c r="BW1797" s="95">
        <v>2720.1214145124</v>
      </c>
      <c r="BX1797" s="95">
        <v>0</v>
      </c>
      <c r="BY1797" s="95">
        <v>0</v>
      </c>
      <c r="BZ1797" s="95">
        <v>0</v>
      </c>
      <c r="CA1797" s="95">
        <v>638.39977328479301</v>
      </c>
      <c r="CB1797" s="95">
        <v>93672.173126220703</v>
      </c>
      <c r="CC1797" s="95">
        <v>737784.68318176304</v>
      </c>
      <c r="CD1797" s="95">
        <v>208014.65349006699</v>
      </c>
      <c r="CE1797" s="95">
        <v>31.2629597228952</v>
      </c>
      <c r="CF1797" s="95">
        <v>5922.1373536586798</v>
      </c>
      <c r="CG1797" s="95">
        <v>43767.425589084603</v>
      </c>
      <c r="CH1797" s="95">
        <v>0</v>
      </c>
      <c r="CI1797" s="95">
        <v>671.39654207229603</v>
      </c>
      <c r="CJ1797" s="95">
        <v>99376.114563941999</v>
      </c>
      <c r="CK1797" s="95">
        <v>781250.58790588402</v>
      </c>
      <c r="CL1797" s="95">
        <v>211762.66730117801</v>
      </c>
      <c r="CM1797" s="160">
        <v>1130.66682140529</v>
      </c>
      <c r="CN1797" s="160">
        <v>249526.74114036601</v>
      </c>
      <c r="CO1797" s="160">
        <v>1213959.1079254199</v>
      </c>
      <c r="CP1797" s="95">
        <v>211762.66730117801</v>
      </c>
      <c r="CQ1797" s="95">
        <v>0</v>
      </c>
      <c r="CR1797" s="95">
        <v>0</v>
      </c>
      <c r="CS1797" s="95">
        <v>0</v>
      </c>
      <c r="CT1797" s="95">
        <v>0</v>
      </c>
      <c r="CU1797" s="161">
        <v>99594.310479879379</v>
      </c>
      <c r="CV1797" s="161">
        <v>781552.10877084767</v>
      </c>
    </row>
    <row r="1798" spans="1:100" x14ac:dyDescent="0.2">
      <c r="A1798" s="94" t="s">
        <v>78</v>
      </c>
      <c r="B1798" s="96">
        <v>39326</v>
      </c>
      <c r="C1798" s="95">
        <v>116.92309186793899</v>
      </c>
      <c r="D1798" s="95">
        <v>70.945827580988393</v>
      </c>
      <c r="E1798" s="95">
        <v>428.37748697027598</v>
      </c>
      <c r="F1798" s="95">
        <v>99.520335841923995</v>
      </c>
      <c r="G1798" s="95">
        <v>20.3891066177748</v>
      </c>
      <c r="H1798" s="95">
        <v>0</v>
      </c>
      <c r="I1798" s="95">
        <v>0</v>
      </c>
      <c r="J1798" s="95">
        <v>390.81701306626201</v>
      </c>
      <c r="K1798" s="95">
        <v>0</v>
      </c>
      <c r="L1798" s="95">
        <v>101.726015107706</v>
      </c>
      <c r="M1798" s="95">
        <v>84.171114508993895</v>
      </c>
      <c r="N1798" s="95">
        <v>110.520168843679</v>
      </c>
      <c r="O1798" s="95">
        <v>84.121110920794294</v>
      </c>
      <c r="P1798" s="95">
        <v>0</v>
      </c>
      <c r="Q1798" s="95">
        <v>241.88887480832599</v>
      </c>
      <c r="R1798" s="95">
        <v>20.033407634822701</v>
      </c>
      <c r="S1798" s="95">
        <v>0</v>
      </c>
      <c r="T1798" s="95">
        <v>8.9757673740386998</v>
      </c>
      <c r="U1798" s="95">
        <v>470.71790267154603</v>
      </c>
      <c r="V1798" s="95">
        <v>9352.9162428379095</v>
      </c>
      <c r="W1798" s="95">
        <v>9129.8609831333197</v>
      </c>
      <c r="X1798" s="95">
        <v>75929.575777053804</v>
      </c>
      <c r="Y1798" s="95">
        <v>11910.249300122299</v>
      </c>
      <c r="Z1798" s="95">
        <v>3774.05829066038</v>
      </c>
      <c r="AA1798" s="95">
        <v>0</v>
      </c>
      <c r="AB1798" s="95">
        <v>0</v>
      </c>
      <c r="AC1798" s="95">
        <v>138902.13354301499</v>
      </c>
      <c r="AD1798" s="95">
        <v>0</v>
      </c>
      <c r="AE1798" s="95">
        <v>6652.95580971241</v>
      </c>
      <c r="AF1798" s="95">
        <v>7771.6567169427899</v>
      </c>
      <c r="AG1798" s="95">
        <v>16106.1735010147</v>
      </c>
      <c r="AH1798" s="95">
        <v>8271.5738189220392</v>
      </c>
      <c r="AI1798" s="95">
        <v>0</v>
      </c>
      <c r="AJ1798" s="95">
        <v>54018.604841709101</v>
      </c>
      <c r="AK1798" s="95">
        <v>3445.4818601310299</v>
      </c>
      <c r="AL1798" s="95">
        <v>0</v>
      </c>
      <c r="AM1798" s="95">
        <v>1457.7906152457001</v>
      </c>
      <c r="AN1798" s="95">
        <v>152973.335821152</v>
      </c>
      <c r="AO1798" s="95">
        <v>82495.5530080795</v>
      </c>
      <c r="AP1798" s="95">
        <v>66375.993784904495</v>
      </c>
      <c r="AQ1798" s="95">
        <v>572261.41940307606</v>
      </c>
      <c r="AR1798" s="95">
        <v>93591.591233253494</v>
      </c>
      <c r="AS1798" s="95">
        <v>27223.4482707977</v>
      </c>
      <c r="AT1798" s="95">
        <v>0</v>
      </c>
      <c r="AU1798" s="95">
        <v>0</v>
      </c>
      <c r="AV1798" s="95">
        <v>411661.17829132098</v>
      </c>
      <c r="AW1798" s="95">
        <v>0</v>
      </c>
      <c r="AX1798" s="95">
        <v>62424.573255062103</v>
      </c>
      <c r="AY1798" s="95">
        <v>63870.866761684403</v>
      </c>
      <c r="AZ1798" s="95">
        <v>115850.16728877999</v>
      </c>
      <c r="BA1798" s="95">
        <v>74150.272900581404</v>
      </c>
      <c r="BB1798" s="95">
        <v>0</v>
      </c>
      <c r="BC1798" s="95">
        <v>400106.168933868</v>
      </c>
      <c r="BD1798" s="95">
        <v>23642.091086387602</v>
      </c>
      <c r="BE1798" s="95">
        <v>0</v>
      </c>
      <c r="BF1798" s="95">
        <v>11198.6845977306</v>
      </c>
      <c r="BG1798" s="95">
        <v>448385.894294739</v>
      </c>
      <c r="BH1798" s="95">
        <v>9748.9175999164599</v>
      </c>
      <c r="BI1798" s="95">
        <v>12046.926069855699</v>
      </c>
      <c r="BJ1798" s="95">
        <v>184611.44307518</v>
      </c>
      <c r="BK1798" s="95">
        <v>30864.654961824399</v>
      </c>
      <c r="BL1798" s="95">
        <v>0</v>
      </c>
      <c r="BM1798" s="95">
        <v>0</v>
      </c>
      <c r="BN1798" s="95">
        <v>0</v>
      </c>
      <c r="BO1798" s="95">
        <v>0</v>
      </c>
      <c r="BP1798" s="95">
        <v>0</v>
      </c>
      <c r="BQ1798" s="95">
        <v>0</v>
      </c>
      <c r="BR1798" s="95">
        <v>15987.697650671</v>
      </c>
      <c r="BS1798" s="95">
        <v>41807.675284862496</v>
      </c>
      <c r="BT1798" s="95">
        <v>14385.080845951999</v>
      </c>
      <c r="BU1798" s="95">
        <v>0</v>
      </c>
      <c r="BV1798" s="95">
        <v>133514.158163071</v>
      </c>
      <c r="BW1798" s="95">
        <v>2823.2999878525702</v>
      </c>
      <c r="BX1798" s="95">
        <v>0</v>
      </c>
      <c r="BY1798" s="95">
        <v>0</v>
      </c>
      <c r="BZ1798" s="95">
        <v>0</v>
      </c>
      <c r="CA1798" s="95">
        <v>613.46510456502403</v>
      </c>
      <c r="CB1798" s="95">
        <v>94055.239712715105</v>
      </c>
      <c r="CC1798" s="95">
        <v>715660.73903655994</v>
      </c>
      <c r="CD1798" s="95">
        <v>205762.63983345</v>
      </c>
      <c r="CE1798" s="95">
        <v>33.427060789894298</v>
      </c>
      <c r="CF1798" s="95">
        <v>6019.9416523575801</v>
      </c>
      <c r="CG1798" s="95">
        <v>43085.6699056625</v>
      </c>
      <c r="CH1798" s="95">
        <v>0</v>
      </c>
      <c r="CI1798" s="95">
        <v>646.27343209087803</v>
      </c>
      <c r="CJ1798" s="95">
        <v>100469.45585060101</v>
      </c>
      <c r="CK1798" s="95">
        <v>758930.77748107899</v>
      </c>
      <c r="CL1798" s="95">
        <v>210017.339664459</v>
      </c>
      <c r="CM1798" s="160">
        <v>1117.45564508438</v>
      </c>
      <c r="CN1798" s="160">
        <v>251464.18107223499</v>
      </c>
      <c r="CO1798" s="160">
        <v>1205709.20350647</v>
      </c>
      <c r="CP1798" s="95">
        <v>210017.339664459</v>
      </c>
      <c r="CQ1798" s="95">
        <v>0</v>
      </c>
      <c r="CR1798" s="95">
        <v>0</v>
      </c>
      <c r="CS1798" s="95">
        <v>0</v>
      </c>
      <c r="CT1798" s="95">
        <v>0</v>
      </c>
      <c r="CU1798" s="161">
        <v>100075.18136507268</v>
      </c>
      <c r="CV1798" s="161">
        <v>758746.40894222248</v>
      </c>
    </row>
    <row r="1799" spans="1:100" x14ac:dyDescent="0.2">
      <c r="A1799" s="94" t="s">
        <v>78</v>
      </c>
      <c r="B1799" s="96">
        <v>39417</v>
      </c>
      <c r="C1799" s="95">
        <v>115.666074661538</v>
      </c>
      <c r="D1799" s="95">
        <v>79.460410835221396</v>
      </c>
      <c r="E1799" s="95">
        <v>420.14616557583201</v>
      </c>
      <c r="F1799" s="95">
        <v>107.098912642337</v>
      </c>
      <c r="G1799" s="95">
        <v>26.3098772049416</v>
      </c>
      <c r="H1799" s="95">
        <v>0</v>
      </c>
      <c r="I1799" s="95">
        <v>0</v>
      </c>
      <c r="J1799" s="95">
        <v>392.43809143453802</v>
      </c>
      <c r="K1799" s="95">
        <v>0</v>
      </c>
      <c r="L1799" s="95">
        <v>109.473533619195</v>
      </c>
      <c r="M1799" s="95">
        <v>84.755103326402605</v>
      </c>
      <c r="N1799" s="95">
        <v>106.140730554238</v>
      </c>
      <c r="O1799" s="95">
        <v>85.909810167737305</v>
      </c>
      <c r="P1799" s="95">
        <v>0</v>
      </c>
      <c r="Q1799" s="95">
        <v>239.979351630434</v>
      </c>
      <c r="R1799" s="95">
        <v>24.192302941577498</v>
      </c>
      <c r="S1799" s="95">
        <v>0</v>
      </c>
      <c r="T1799" s="95">
        <v>9.59280717140064</v>
      </c>
      <c r="U1799" s="95">
        <v>471.40236768499</v>
      </c>
      <c r="V1799" s="95">
        <v>10304.059075355501</v>
      </c>
      <c r="W1799" s="95">
        <v>8685.8731532096899</v>
      </c>
      <c r="X1799" s="95">
        <v>72873.666853904695</v>
      </c>
      <c r="Y1799" s="95">
        <v>12442.787620425201</v>
      </c>
      <c r="Z1799" s="95">
        <v>4108.6886788010597</v>
      </c>
      <c r="AA1799" s="95">
        <v>0</v>
      </c>
      <c r="AB1799" s="95">
        <v>0</v>
      </c>
      <c r="AC1799" s="95">
        <v>144609.883646011</v>
      </c>
      <c r="AD1799" s="95">
        <v>0</v>
      </c>
      <c r="AE1799" s="95">
        <v>6737.0404535531998</v>
      </c>
      <c r="AF1799" s="95">
        <v>9019.0962318181992</v>
      </c>
      <c r="AG1799" s="95">
        <v>15302.573828697199</v>
      </c>
      <c r="AH1799" s="95">
        <v>8667.7075448036194</v>
      </c>
      <c r="AI1799" s="95">
        <v>0</v>
      </c>
      <c r="AJ1799" s="95">
        <v>53796.879366874702</v>
      </c>
      <c r="AK1799" s="95">
        <v>3882.6027053892599</v>
      </c>
      <c r="AL1799" s="95">
        <v>0</v>
      </c>
      <c r="AM1799" s="95">
        <v>1436.6254225820301</v>
      </c>
      <c r="AN1799" s="95">
        <v>157797.529268265</v>
      </c>
      <c r="AO1799" s="95">
        <v>91370.402448654204</v>
      </c>
      <c r="AP1799" s="95">
        <v>74765.627032279997</v>
      </c>
      <c r="AQ1799" s="95">
        <v>560264.03118896496</v>
      </c>
      <c r="AR1799" s="95">
        <v>99862.501966476397</v>
      </c>
      <c r="AS1799" s="95">
        <v>31316.4756174088</v>
      </c>
      <c r="AT1799" s="95">
        <v>0</v>
      </c>
      <c r="AU1799" s="95">
        <v>0</v>
      </c>
      <c r="AV1799" s="95">
        <v>432612.83167648298</v>
      </c>
      <c r="AW1799" s="95">
        <v>0</v>
      </c>
      <c r="AX1799" s="95">
        <v>63808.986249446898</v>
      </c>
      <c r="AY1799" s="95">
        <v>76488.8445234299</v>
      </c>
      <c r="AZ1799" s="95">
        <v>109423.667500496</v>
      </c>
      <c r="BA1799" s="95">
        <v>80170.177709579497</v>
      </c>
      <c r="BB1799" s="95">
        <v>0</v>
      </c>
      <c r="BC1799" s="95">
        <v>395033.69813156099</v>
      </c>
      <c r="BD1799" s="95">
        <v>28477.665353774999</v>
      </c>
      <c r="BE1799" s="95">
        <v>0</v>
      </c>
      <c r="BF1799" s="95">
        <v>11866.9665393829</v>
      </c>
      <c r="BG1799" s="95">
        <v>469430.85247802699</v>
      </c>
      <c r="BH1799" s="95">
        <v>10930.8035548925</v>
      </c>
      <c r="BI1799" s="95">
        <v>12740.817209005399</v>
      </c>
      <c r="BJ1799" s="95">
        <v>175977.815103531</v>
      </c>
      <c r="BK1799" s="95">
        <v>31760.444950580601</v>
      </c>
      <c r="BL1799" s="95">
        <v>0</v>
      </c>
      <c r="BM1799" s="95">
        <v>0</v>
      </c>
      <c r="BN1799" s="95">
        <v>0</v>
      </c>
      <c r="BO1799" s="95">
        <v>0</v>
      </c>
      <c r="BP1799" s="95">
        <v>0</v>
      </c>
      <c r="BQ1799" s="95">
        <v>0</v>
      </c>
      <c r="BR1799" s="95">
        <v>17222.4445245266</v>
      </c>
      <c r="BS1799" s="95">
        <v>38678.3732686043</v>
      </c>
      <c r="BT1799" s="95">
        <v>15473.5056586266</v>
      </c>
      <c r="BU1799" s="95">
        <v>0</v>
      </c>
      <c r="BV1799" s="95">
        <v>128139.621908188</v>
      </c>
      <c r="BW1799" s="95">
        <v>3283.4908759892</v>
      </c>
      <c r="BX1799" s="95">
        <v>0</v>
      </c>
      <c r="BY1799" s="95">
        <v>0</v>
      </c>
      <c r="BZ1799" s="95">
        <v>0</v>
      </c>
      <c r="CA1799" s="95">
        <v>612.69741509109701</v>
      </c>
      <c r="CB1799" s="95">
        <v>92045.634454727202</v>
      </c>
      <c r="CC1799" s="95">
        <v>723488.54875183105</v>
      </c>
      <c r="CD1799" s="95">
        <v>196971.31711959801</v>
      </c>
      <c r="CE1799" s="95">
        <v>38.878711968660397</v>
      </c>
      <c r="CF1799" s="95">
        <v>6419.3492665886897</v>
      </c>
      <c r="CG1799" s="95">
        <v>47770.258039951303</v>
      </c>
      <c r="CH1799" s="95">
        <v>0</v>
      </c>
      <c r="CI1799" s="95">
        <v>652.08481321483896</v>
      </c>
      <c r="CJ1799" s="95">
        <v>98201.680109024004</v>
      </c>
      <c r="CK1799" s="95">
        <v>771110.83150482201</v>
      </c>
      <c r="CL1799" s="95">
        <v>201790.167486191</v>
      </c>
      <c r="CM1799" s="160">
        <v>1118.5656336247901</v>
      </c>
      <c r="CN1799" s="160">
        <v>254435.63871765099</v>
      </c>
      <c r="CO1799" s="160">
        <v>1239845.25228882</v>
      </c>
      <c r="CP1799" s="95">
        <v>201790.167486191</v>
      </c>
      <c r="CQ1799" s="95">
        <v>0</v>
      </c>
      <c r="CR1799" s="95">
        <v>0</v>
      </c>
      <c r="CS1799" s="95">
        <v>0</v>
      </c>
      <c r="CT1799" s="95">
        <v>0</v>
      </c>
      <c r="CU1799" s="161">
        <v>98464.98372131589</v>
      </c>
      <c r="CV1799" s="161">
        <v>771258.80679178238</v>
      </c>
    </row>
    <row r="1800" spans="1:100" x14ac:dyDescent="0.2">
      <c r="A1800" s="94" t="s">
        <v>78</v>
      </c>
      <c r="B1800" s="96">
        <v>39508</v>
      </c>
      <c r="C1800" s="95">
        <v>117.959845698439</v>
      </c>
      <c r="D1800" s="95">
        <v>82.088625397533207</v>
      </c>
      <c r="E1800" s="95">
        <v>415.04715985059698</v>
      </c>
      <c r="F1800" s="95">
        <v>112.896152086556</v>
      </c>
      <c r="G1800" s="95">
        <v>31.174167857971</v>
      </c>
      <c r="H1800" s="95">
        <v>0</v>
      </c>
      <c r="I1800" s="95">
        <v>0</v>
      </c>
      <c r="J1800" s="95">
        <v>395.44728362932801</v>
      </c>
      <c r="K1800" s="95">
        <v>0</v>
      </c>
      <c r="L1800" s="95">
        <v>115.33474358264399</v>
      </c>
      <c r="M1800" s="95">
        <v>84.444145067594903</v>
      </c>
      <c r="N1800" s="95">
        <v>101.727595310658</v>
      </c>
      <c r="O1800" s="95">
        <v>88.252163253724603</v>
      </c>
      <c r="P1800" s="95">
        <v>0</v>
      </c>
      <c r="Q1800" s="95">
        <v>237.78389023244401</v>
      </c>
      <c r="R1800" s="95">
        <v>24.847352528246098</v>
      </c>
      <c r="S1800" s="95">
        <v>0</v>
      </c>
      <c r="T1800" s="95">
        <v>6.6403873478411697</v>
      </c>
      <c r="U1800" s="95">
        <v>470.54408759251203</v>
      </c>
      <c r="V1800" s="95">
        <v>10302.651436567299</v>
      </c>
      <c r="W1800" s="95">
        <v>7774.2492913603801</v>
      </c>
      <c r="X1800" s="95">
        <v>71830.331014633193</v>
      </c>
      <c r="Y1800" s="95">
        <v>12040.795922875401</v>
      </c>
      <c r="Z1800" s="95">
        <v>4509.7913435697601</v>
      </c>
      <c r="AA1800" s="95">
        <v>0</v>
      </c>
      <c r="AB1800" s="95">
        <v>0</v>
      </c>
      <c r="AC1800" s="95">
        <v>142299.45476341201</v>
      </c>
      <c r="AD1800" s="95">
        <v>0</v>
      </c>
      <c r="AE1800" s="95">
        <v>6917.01780998707</v>
      </c>
      <c r="AF1800" s="95">
        <v>9107.1611875295603</v>
      </c>
      <c r="AG1800" s="95">
        <v>14739.510331153901</v>
      </c>
      <c r="AH1800" s="95">
        <v>8758.6883422136307</v>
      </c>
      <c r="AI1800" s="95">
        <v>0</v>
      </c>
      <c r="AJ1800" s="95">
        <v>50522.935521125801</v>
      </c>
      <c r="AK1800" s="95">
        <v>3670.35030221939</v>
      </c>
      <c r="AL1800" s="95">
        <v>0</v>
      </c>
      <c r="AM1800" s="95">
        <v>597.13486649841104</v>
      </c>
      <c r="AN1800" s="95">
        <v>153925.77856063799</v>
      </c>
      <c r="AO1800" s="95">
        <v>93611.793408393904</v>
      </c>
      <c r="AP1800" s="95">
        <v>77619.656683921799</v>
      </c>
      <c r="AQ1800" s="95">
        <v>532458.20240783703</v>
      </c>
      <c r="AR1800" s="95">
        <v>93794.875544548006</v>
      </c>
      <c r="AS1800" s="95">
        <v>35731.2580647469</v>
      </c>
      <c r="AT1800" s="95">
        <v>0</v>
      </c>
      <c r="AU1800" s="95">
        <v>0</v>
      </c>
      <c r="AV1800" s="95">
        <v>439995.57687759399</v>
      </c>
      <c r="AW1800" s="95">
        <v>0</v>
      </c>
      <c r="AX1800" s="95">
        <v>63624.1416463852</v>
      </c>
      <c r="AY1800" s="95">
        <v>77786.016912460298</v>
      </c>
      <c r="AZ1800" s="95">
        <v>104693.37188434599</v>
      </c>
      <c r="BA1800" s="95">
        <v>78835.307092666597</v>
      </c>
      <c r="BB1800" s="95">
        <v>0</v>
      </c>
      <c r="BC1800" s="95">
        <v>387691.68328475999</v>
      </c>
      <c r="BD1800" s="95">
        <v>30011.187216997099</v>
      </c>
      <c r="BE1800" s="95">
        <v>0</v>
      </c>
      <c r="BF1800" s="95">
        <v>4761.23165535927</v>
      </c>
      <c r="BG1800" s="95">
        <v>470111.02842712402</v>
      </c>
      <c r="BH1800" s="95">
        <v>11886.9741009474</v>
      </c>
      <c r="BI1800" s="95">
        <v>11652.8048840761</v>
      </c>
      <c r="BJ1800" s="95">
        <v>153711.80104637099</v>
      </c>
      <c r="BK1800" s="95">
        <v>27834.839692830999</v>
      </c>
      <c r="BL1800" s="95">
        <v>0</v>
      </c>
      <c r="BM1800" s="95">
        <v>0</v>
      </c>
      <c r="BN1800" s="95">
        <v>0</v>
      </c>
      <c r="BO1800" s="95">
        <v>0</v>
      </c>
      <c r="BP1800" s="95">
        <v>0</v>
      </c>
      <c r="BQ1800" s="95">
        <v>0</v>
      </c>
      <c r="BR1800" s="95">
        <v>15760.557454228399</v>
      </c>
      <c r="BS1800" s="95">
        <v>32943.353010654399</v>
      </c>
      <c r="BT1800" s="95">
        <v>15287.259501934101</v>
      </c>
      <c r="BU1800" s="95">
        <v>0</v>
      </c>
      <c r="BV1800" s="95">
        <v>113226.60737896001</v>
      </c>
      <c r="BW1800" s="95">
        <v>3399.9036111831701</v>
      </c>
      <c r="BX1800" s="95">
        <v>0</v>
      </c>
      <c r="BY1800" s="95">
        <v>0</v>
      </c>
      <c r="BZ1800" s="95">
        <v>0</v>
      </c>
      <c r="CA1800" s="95">
        <v>619.65334182977699</v>
      </c>
      <c r="CB1800" s="95">
        <v>89755.690922737107</v>
      </c>
      <c r="CC1800" s="95">
        <v>707376.89313507103</v>
      </c>
      <c r="CD1800" s="95">
        <v>181588.056941986</v>
      </c>
      <c r="CE1800" s="95">
        <v>37.206109005957799</v>
      </c>
      <c r="CF1800" s="95">
        <v>5541.5475455522501</v>
      </c>
      <c r="CG1800" s="95">
        <v>43680.314924716899</v>
      </c>
      <c r="CH1800" s="95">
        <v>0</v>
      </c>
      <c r="CI1800" s="95">
        <v>655.57790871709597</v>
      </c>
      <c r="CJ1800" s="95">
        <v>95312.772644042998</v>
      </c>
      <c r="CK1800" s="95">
        <v>751212.72188568104</v>
      </c>
      <c r="CL1800" s="95">
        <v>187027.72818946801</v>
      </c>
      <c r="CM1800" s="160">
        <v>1119.2982499003399</v>
      </c>
      <c r="CN1800" s="160">
        <v>250418.284061432</v>
      </c>
      <c r="CO1800" s="160">
        <v>1220738.2288208001</v>
      </c>
      <c r="CP1800" s="95">
        <v>187027.72818946801</v>
      </c>
      <c r="CQ1800" s="95">
        <v>0</v>
      </c>
      <c r="CR1800" s="95">
        <v>0</v>
      </c>
      <c r="CS1800" s="95">
        <v>0</v>
      </c>
      <c r="CT1800" s="95">
        <v>0</v>
      </c>
      <c r="CU1800" s="161">
        <v>95297.238468289361</v>
      </c>
      <c r="CV1800" s="161">
        <v>751057.20805978798</v>
      </c>
    </row>
    <row r="1801" spans="1:100" x14ac:dyDescent="0.2">
      <c r="A1801" s="94" t="s">
        <v>78</v>
      </c>
      <c r="B1801" s="96">
        <v>39600</v>
      </c>
      <c r="C1801" s="95">
        <v>125.07912436034501</v>
      </c>
      <c r="D1801" s="95">
        <v>61.176751202903702</v>
      </c>
      <c r="E1801" s="95">
        <v>409.75300950184499</v>
      </c>
      <c r="F1801" s="95">
        <v>111.89087851531799</v>
      </c>
      <c r="G1801" s="95">
        <v>32.755886619910598</v>
      </c>
      <c r="H1801" s="95">
        <v>0</v>
      </c>
      <c r="I1801" s="95">
        <v>0</v>
      </c>
      <c r="J1801" s="95">
        <v>409.83231984451402</v>
      </c>
      <c r="K1801" s="95">
        <v>0</v>
      </c>
      <c r="L1801" s="95">
        <v>116.00736686866701</v>
      </c>
      <c r="M1801" s="95">
        <v>79.451666173525197</v>
      </c>
      <c r="N1801" s="95">
        <v>105.484878487885</v>
      </c>
      <c r="O1801" s="95">
        <v>90.836375896818893</v>
      </c>
      <c r="P1801" s="95">
        <v>0</v>
      </c>
      <c r="Q1801" s="95">
        <v>210.56564108841101</v>
      </c>
      <c r="R1801" s="95">
        <v>23.810091419378299</v>
      </c>
      <c r="S1801" s="95">
        <v>0</v>
      </c>
      <c r="T1801" s="95">
        <v>6.9590436817961701</v>
      </c>
      <c r="U1801" s="95">
        <v>477.048123635352</v>
      </c>
      <c r="V1801" s="95">
        <v>10414.1668756008</v>
      </c>
      <c r="W1801" s="95">
        <v>6101.9891955256498</v>
      </c>
      <c r="X1801" s="95">
        <v>72254.698767662005</v>
      </c>
      <c r="Y1801" s="95">
        <v>13634.9320149422</v>
      </c>
      <c r="Z1801" s="95">
        <v>4685.1312547326097</v>
      </c>
      <c r="AA1801" s="95">
        <v>0</v>
      </c>
      <c r="AB1801" s="95">
        <v>0</v>
      </c>
      <c r="AC1801" s="95">
        <v>147124.72611236601</v>
      </c>
      <c r="AD1801" s="95">
        <v>0</v>
      </c>
      <c r="AE1801" s="95">
        <v>6329.0740903615997</v>
      </c>
      <c r="AF1801" s="95">
        <v>8711.2595238685608</v>
      </c>
      <c r="AG1801" s="95">
        <v>14751.5999964476</v>
      </c>
      <c r="AH1801" s="95">
        <v>10036.919063925699</v>
      </c>
      <c r="AI1801" s="95">
        <v>0</v>
      </c>
      <c r="AJ1801" s="95">
        <v>50565.318212032304</v>
      </c>
      <c r="AK1801" s="95">
        <v>3614.2484539151201</v>
      </c>
      <c r="AL1801" s="95">
        <v>0</v>
      </c>
      <c r="AM1801" s="95">
        <v>704.06614753603901</v>
      </c>
      <c r="AN1801" s="95">
        <v>158855.77215957601</v>
      </c>
      <c r="AO1801" s="95">
        <v>95817.844829559297</v>
      </c>
      <c r="AP1801" s="95">
        <v>42527.512796401999</v>
      </c>
      <c r="AQ1801" s="95">
        <v>562093.301429749</v>
      </c>
      <c r="AR1801" s="95">
        <v>108674.474908829</v>
      </c>
      <c r="AS1801" s="95">
        <v>37091.059614181497</v>
      </c>
      <c r="AT1801" s="95">
        <v>0</v>
      </c>
      <c r="AU1801" s="95">
        <v>0</v>
      </c>
      <c r="AV1801" s="95">
        <v>460577.27408218401</v>
      </c>
      <c r="AW1801" s="95">
        <v>0</v>
      </c>
      <c r="AX1801" s="95">
        <v>63188.4958863258</v>
      </c>
      <c r="AY1801" s="95">
        <v>78126.594866752595</v>
      </c>
      <c r="AZ1801" s="95">
        <v>106943.496289253</v>
      </c>
      <c r="BA1801" s="95">
        <v>90293.981760978699</v>
      </c>
      <c r="BB1801" s="95">
        <v>0</v>
      </c>
      <c r="BC1801" s="95">
        <v>357875.42650222802</v>
      </c>
      <c r="BD1801" s="95">
        <v>30003.766209125501</v>
      </c>
      <c r="BE1801" s="95">
        <v>0</v>
      </c>
      <c r="BF1801" s="95">
        <v>5409.9309568405197</v>
      </c>
      <c r="BG1801" s="95">
        <v>492966.850234985</v>
      </c>
      <c r="BH1801" s="95">
        <v>12365.7354204655</v>
      </c>
      <c r="BI1801" s="95">
        <v>8624.9382950067502</v>
      </c>
      <c r="BJ1801" s="95">
        <v>164254.39427566499</v>
      </c>
      <c r="BK1801" s="95">
        <v>31876.750183105501</v>
      </c>
      <c r="BL1801" s="95">
        <v>0</v>
      </c>
      <c r="BM1801" s="95">
        <v>0</v>
      </c>
      <c r="BN1801" s="95">
        <v>0</v>
      </c>
      <c r="BO1801" s="95">
        <v>0</v>
      </c>
      <c r="BP1801" s="95">
        <v>0</v>
      </c>
      <c r="BQ1801" s="95">
        <v>0</v>
      </c>
      <c r="BR1801" s="95">
        <v>15831.1674274206</v>
      </c>
      <c r="BS1801" s="95">
        <v>40413.074861049703</v>
      </c>
      <c r="BT1801" s="95">
        <v>17508.4047520161</v>
      </c>
      <c r="BU1801" s="95">
        <v>0</v>
      </c>
      <c r="BV1801" s="95">
        <v>112191.595475197</v>
      </c>
      <c r="BW1801" s="95">
        <v>3430.5301181673999</v>
      </c>
      <c r="BX1801" s="95">
        <v>0</v>
      </c>
      <c r="BY1801" s="95">
        <v>0</v>
      </c>
      <c r="BZ1801" s="95">
        <v>0</v>
      </c>
      <c r="CA1801" s="95">
        <v>596.53255604952597</v>
      </c>
      <c r="CB1801" s="95">
        <v>86745.575173378005</v>
      </c>
      <c r="CC1801" s="95">
        <v>703017.91266632103</v>
      </c>
      <c r="CD1801" s="95">
        <v>183835.32410049401</v>
      </c>
      <c r="CE1801" s="95">
        <v>37.532425554934903</v>
      </c>
      <c r="CF1801" s="95">
        <v>5532.5885092616099</v>
      </c>
      <c r="CG1801" s="95">
        <v>43889.893373966202</v>
      </c>
      <c r="CH1801" s="95">
        <v>0</v>
      </c>
      <c r="CI1801" s="95">
        <v>635.38720957189798</v>
      </c>
      <c r="CJ1801" s="95">
        <v>92185.4962587357</v>
      </c>
      <c r="CK1801" s="95">
        <v>746724.35285949695</v>
      </c>
      <c r="CL1801" s="95">
        <v>189220.19557762099</v>
      </c>
      <c r="CM1801" s="160">
        <v>1106.56421072781</v>
      </c>
      <c r="CN1801" s="160">
        <v>253650.911964417</v>
      </c>
      <c r="CO1801" s="160">
        <v>1244923.3541870101</v>
      </c>
      <c r="CP1801" s="95">
        <v>189220.19557762099</v>
      </c>
      <c r="CQ1801" s="95">
        <v>0</v>
      </c>
      <c r="CR1801" s="95">
        <v>0</v>
      </c>
      <c r="CS1801" s="95">
        <v>0</v>
      </c>
      <c r="CT1801" s="95">
        <v>0</v>
      </c>
      <c r="CU1801" s="161">
        <v>92278.163682639613</v>
      </c>
      <c r="CV1801" s="161">
        <v>746907.80604028725</v>
      </c>
    </row>
    <row r="1802" spans="1:100" x14ac:dyDescent="0.2">
      <c r="A1802" s="94" t="s">
        <v>78</v>
      </c>
      <c r="B1802" s="96">
        <v>39692</v>
      </c>
      <c r="C1802" s="95">
        <v>136.35249629802999</v>
      </c>
      <c r="D1802" s="95">
        <v>102.525719170459</v>
      </c>
      <c r="E1802" s="95">
        <v>393.855243187398</v>
      </c>
      <c r="F1802" s="95">
        <v>105.26470485609001</v>
      </c>
      <c r="G1802" s="95">
        <v>31.7922343169339</v>
      </c>
      <c r="H1802" s="95">
        <v>0</v>
      </c>
      <c r="I1802" s="95">
        <v>0</v>
      </c>
      <c r="J1802" s="95">
        <v>414.99660729616897</v>
      </c>
      <c r="K1802" s="95">
        <v>0</v>
      </c>
      <c r="L1802" s="95">
        <v>115.24290913716</v>
      </c>
      <c r="M1802" s="95">
        <v>77.342494474723907</v>
      </c>
      <c r="N1802" s="95">
        <v>99.837392556481106</v>
      </c>
      <c r="O1802" s="95">
        <v>97.379920986480997</v>
      </c>
      <c r="P1802" s="95">
        <v>0</v>
      </c>
      <c r="Q1802" s="95">
        <v>247.867554085329</v>
      </c>
      <c r="R1802" s="95">
        <v>23.8916586679406</v>
      </c>
      <c r="S1802" s="95">
        <v>0</v>
      </c>
      <c r="T1802" s="95">
        <v>8.0497601950774005</v>
      </c>
      <c r="U1802" s="95">
        <v>486.82010007277103</v>
      </c>
      <c r="V1802" s="95">
        <v>11228.353894948999</v>
      </c>
      <c r="W1802" s="95">
        <v>17403.755838155699</v>
      </c>
      <c r="X1802" s="95">
        <v>73021.613487243696</v>
      </c>
      <c r="Y1802" s="95">
        <v>13248.9130969048</v>
      </c>
      <c r="Z1802" s="95">
        <v>5095.6096723675701</v>
      </c>
      <c r="AA1802" s="95">
        <v>0</v>
      </c>
      <c r="AB1802" s="95">
        <v>0</v>
      </c>
      <c r="AC1802" s="95">
        <v>147213.72105026199</v>
      </c>
      <c r="AD1802" s="95">
        <v>0</v>
      </c>
      <c r="AE1802" s="95">
        <v>8084.8549238443402</v>
      </c>
      <c r="AF1802" s="95">
        <v>8983.0890717506409</v>
      </c>
      <c r="AG1802" s="95">
        <v>14092.369542479501</v>
      </c>
      <c r="AH1802" s="95">
        <v>9677.70907056332</v>
      </c>
      <c r="AI1802" s="95">
        <v>0</v>
      </c>
      <c r="AJ1802" s="95">
        <v>57408.767219543501</v>
      </c>
      <c r="AK1802" s="95">
        <v>3731.9734101891499</v>
      </c>
      <c r="AL1802" s="95">
        <v>0</v>
      </c>
      <c r="AM1802" s="95">
        <v>956.74302539974497</v>
      </c>
      <c r="AN1802" s="95">
        <v>159853.10115051299</v>
      </c>
      <c r="AO1802" s="95">
        <v>105810.862000465</v>
      </c>
      <c r="AP1802" s="95">
        <v>134820.24377822899</v>
      </c>
      <c r="AQ1802" s="95">
        <v>565843.59301757801</v>
      </c>
      <c r="AR1802" s="95">
        <v>103714.968501091</v>
      </c>
      <c r="AS1802" s="95">
        <v>39862.879088878602</v>
      </c>
      <c r="AT1802" s="95">
        <v>0</v>
      </c>
      <c r="AU1802" s="95">
        <v>0</v>
      </c>
      <c r="AV1802" s="95">
        <v>468170.02243804903</v>
      </c>
      <c r="AW1802" s="95">
        <v>0</v>
      </c>
      <c r="AX1802" s="95">
        <v>64007.872816085801</v>
      </c>
      <c r="AY1802" s="95">
        <v>77268.275967598005</v>
      </c>
      <c r="AZ1802" s="95">
        <v>102351.403191566</v>
      </c>
      <c r="BA1802" s="95">
        <v>92965.245414733901</v>
      </c>
      <c r="BB1802" s="95">
        <v>0</v>
      </c>
      <c r="BC1802" s="95">
        <v>457493.14743423503</v>
      </c>
      <c r="BD1802" s="95">
        <v>30896.938312053699</v>
      </c>
      <c r="BE1802" s="95">
        <v>0</v>
      </c>
      <c r="BF1802" s="95">
        <v>7472.04034346342</v>
      </c>
      <c r="BG1802" s="95">
        <v>503323.41235732997</v>
      </c>
      <c r="BH1802" s="95">
        <v>14922.3730349541</v>
      </c>
      <c r="BI1802" s="95">
        <v>21376.030401229898</v>
      </c>
      <c r="BJ1802" s="95">
        <v>157964.66340255699</v>
      </c>
      <c r="BK1802" s="95">
        <v>31032.146245956399</v>
      </c>
      <c r="BL1802" s="95">
        <v>0</v>
      </c>
      <c r="BM1802" s="95">
        <v>0</v>
      </c>
      <c r="BN1802" s="95">
        <v>0</v>
      </c>
      <c r="BO1802" s="95">
        <v>0</v>
      </c>
      <c r="BP1802" s="95">
        <v>0</v>
      </c>
      <c r="BQ1802" s="95">
        <v>0</v>
      </c>
      <c r="BR1802" s="95">
        <v>16464.231032371499</v>
      </c>
      <c r="BS1802" s="95">
        <v>31001.059431076101</v>
      </c>
      <c r="BT1802" s="95">
        <v>17992.835365295399</v>
      </c>
      <c r="BU1802" s="95">
        <v>0</v>
      </c>
      <c r="BV1802" s="95">
        <v>127381.488940239</v>
      </c>
      <c r="BW1802" s="95">
        <v>3498.8951791822901</v>
      </c>
      <c r="BX1802" s="95">
        <v>0</v>
      </c>
      <c r="BY1802" s="95">
        <v>0</v>
      </c>
      <c r="BZ1802" s="95">
        <v>0</v>
      </c>
      <c r="CA1802" s="95">
        <v>629.47758800536405</v>
      </c>
      <c r="CB1802" s="95">
        <v>100665.328858376</v>
      </c>
      <c r="CC1802" s="95">
        <v>794205.31919860805</v>
      </c>
      <c r="CD1802" s="95">
        <v>192898.061508179</v>
      </c>
      <c r="CE1802" s="95">
        <v>38.4292102186009</v>
      </c>
      <c r="CF1802" s="95">
        <v>6003.7487002015096</v>
      </c>
      <c r="CG1802" s="95">
        <v>47057.950085163102</v>
      </c>
      <c r="CH1802" s="95">
        <v>0</v>
      </c>
      <c r="CI1802" s="95">
        <v>667.28407304734003</v>
      </c>
      <c r="CJ1802" s="95">
        <v>107120.383321762</v>
      </c>
      <c r="CK1802" s="95">
        <v>841508.66133117699</v>
      </c>
      <c r="CL1802" s="95">
        <v>198260.04510688799</v>
      </c>
      <c r="CM1802" s="160">
        <v>1149.7846263349099</v>
      </c>
      <c r="CN1802" s="160">
        <v>265000.08852767898</v>
      </c>
      <c r="CO1802" s="160">
        <v>1343554.8322906501</v>
      </c>
      <c r="CP1802" s="95">
        <v>198260.04510688799</v>
      </c>
      <c r="CQ1802" s="95">
        <v>0</v>
      </c>
      <c r="CR1802" s="95">
        <v>0</v>
      </c>
      <c r="CS1802" s="95">
        <v>0</v>
      </c>
      <c r="CT1802" s="95">
        <v>0</v>
      </c>
      <c r="CU1802" s="161">
        <v>106669.07755857751</v>
      </c>
      <c r="CV1802" s="161">
        <v>841263.26928377117</v>
      </c>
    </row>
    <row r="1803" spans="1:100" x14ac:dyDescent="0.2">
      <c r="A1803" s="94" t="s">
        <v>78</v>
      </c>
      <c r="B1803" s="96">
        <v>39783</v>
      </c>
      <c r="C1803" s="95">
        <v>140.64958612620799</v>
      </c>
      <c r="D1803" s="95">
        <v>110.60489518381701</v>
      </c>
      <c r="E1803" s="95">
        <v>386.52048655599401</v>
      </c>
      <c r="F1803" s="95">
        <v>96.433250781148701</v>
      </c>
      <c r="G1803" s="95">
        <v>36.228633969556498</v>
      </c>
      <c r="H1803" s="95">
        <v>0</v>
      </c>
      <c r="I1803" s="95">
        <v>0</v>
      </c>
      <c r="J1803" s="95">
        <v>420.630404785275</v>
      </c>
      <c r="K1803" s="95">
        <v>0</v>
      </c>
      <c r="L1803" s="95">
        <v>109.82393415831</v>
      </c>
      <c r="M1803" s="95">
        <v>75.279284417629199</v>
      </c>
      <c r="N1803" s="95">
        <v>99.915627916343496</v>
      </c>
      <c r="O1803" s="95">
        <v>105.357746575028</v>
      </c>
      <c r="P1803" s="95">
        <v>0</v>
      </c>
      <c r="Q1803" s="95">
        <v>259.66005228832398</v>
      </c>
      <c r="R1803" s="95">
        <v>22.473627762636202</v>
      </c>
      <c r="S1803" s="95">
        <v>0</v>
      </c>
      <c r="T1803" s="95">
        <v>7.3929814908769904</v>
      </c>
      <c r="U1803" s="95">
        <v>495.42748249694699</v>
      </c>
      <c r="V1803" s="95">
        <v>11098.1177327633</v>
      </c>
      <c r="W1803" s="95">
        <v>19957.999846458399</v>
      </c>
      <c r="X1803" s="95">
        <v>72748.553042411804</v>
      </c>
      <c r="Y1803" s="95">
        <v>13172.8601897955</v>
      </c>
      <c r="Z1803" s="95">
        <v>5823.6076331734703</v>
      </c>
      <c r="AA1803" s="95">
        <v>0</v>
      </c>
      <c r="AB1803" s="95">
        <v>0</v>
      </c>
      <c r="AC1803" s="95">
        <v>147235.72352027899</v>
      </c>
      <c r="AD1803" s="95">
        <v>0</v>
      </c>
      <c r="AE1803" s="95">
        <v>7601.7340745329902</v>
      </c>
      <c r="AF1803" s="95">
        <v>8891.1237169504202</v>
      </c>
      <c r="AG1803" s="95">
        <v>13437.3649737835</v>
      </c>
      <c r="AH1803" s="95">
        <v>9423.0848013162595</v>
      </c>
      <c r="AI1803" s="95">
        <v>0</v>
      </c>
      <c r="AJ1803" s="95">
        <v>62627.214182853699</v>
      </c>
      <c r="AK1803" s="95">
        <v>3975.76584488153</v>
      </c>
      <c r="AL1803" s="95">
        <v>0</v>
      </c>
      <c r="AM1803" s="95">
        <v>662.61632335186005</v>
      </c>
      <c r="AN1803" s="95">
        <v>160147.43528366101</v>
      </c>
      <c r="AO1803" s="95">
        <v>100347.21513366701</v>
      </c>
      <c r="AP1803" s="95">
        <v>160879.33724594099</v>
      </c>
      <c r="AQ1803" s="95">
        <v>557859.38462829601</v>
      </c>
      <c r="AR1803" s="95">
        <v>105193.80751037601</v>
      </c>
      <c r="AS1803" s="95">
        <v>45894.683622837103</v>
      </c>
      <c r="AT1803" s="95">
        <v>0</v>
      </c>
      <c r="AU1803" s="95">
        <v>0</v>
      </c>
      <c r="AV1803" s="95">
        <v>467119.54365920997</v>
      </c>
      <c r="AW1803" s="95">
        <v>0</v>
      </c>
      <c r="AX1803" s="95">
        <v>62278.357982635498</v>
      </c>
      <c r="AY1803" s="95">
        <v>77370.979565620393</v>
      </c>
      <c r="AZ1803" s="95">
        <v>97951.750650405898</v>
      </c>
      <c r="BA1803" s="95">
        <v>84764.877403259306</v>
      </c>
      <c r="BB1803" s="95">
        <v>0</v>
      </c>
      <c r="BC1803" s="95">
        <v>489613.76355361898</v>
      </c>
      <c r="BD1803" s="95">
        <v>32075.135431528099</v>
      </c>
      <c r="BE1803" s="95">
        <v>0</v>
      </c>
      <c r="BF1803" s="95">
        <v>4985.9617832303002</v>
      </c>
      <c r="BG1803" s="95">
        <v>504175.55949401902</v>
      </c>
      <c r="BH1803" s="95">
        <v>15199.042967081101</v>
      </c>
      <c r="BI1803" s="95">
        <v>26186.704529047001</v>
      </c>
      <c r="BJ1803" s="95">
        <v>155413.38765144299</v>
      </c>
      <c r="BK1803" s="95">
        <v>30817.854886055</v>
      </c>
      <c r="BL1803" s="95">
        <v>0</v>
      </c>
      <c r="BM1803" s="95">
        <v>0</v>
      </c>
      <c r="BN1803" s="95">
        <v>0</v>
      </c>
      <c r="BO1803" s="95">
        <v>0</v>
      </c>
      <c r="BP1803" s="95">
        <v>0</v>
      </c>
      <c r="BQ1803" s="95">
        <v>0</v>
      </c>
      <c r="BR1803" s="95">
        <v>16588.1389040947</v>
      </c>
      <c r="BS1803" s="95">
        <v>30516.870383024201</v>
      </c>
      <c r="BT1803" s="95">
        <v>16557.773382186901</v>
      </c>
      <c r="BU1803" s="95">
        <v>0</v>
      </c>
      <c r="BV1803" s="95">
        <v>133600.917110443</v>
      </c>
      <c r="BW1803" s="95">
        <v>3848.0813872814201</v>
      </c>
      <c r="BX1803" s="95">
        <v>0</v>
      </c>
      <c r="BY1803" s="95">
        <v>0</v>
      </c>
      <c r="BZ1803" s="95">
        <v>0</v>
      </c>
      <c r="CA1803" s="95">
        <v>635.04810009151697</v>
      </c>
      <c r="CB1803" s="95">
        <v>105032.436312675</v>
      </c>
      <c r="CC1803" s="95">
        <v>821876.70449066197</v>
      </c>
      <c r="CD1803" s="95">
        <v>194164.793411255</v>
      </c>
      <c r="CE1803" s="95">
        <v>41.728192096576102</v>
      </c>
      <c r="CF1803" s="95">
        <v>6754.8807787299202</v>
      </c>
      <c r="CG1803" s="95">
        <v>52760.381695747397</v>
      </c>
      <c r="CH1803" s="95">
        <v>0</v>
      </c>
      <c r="CI1803" s="95">
        <v>677.12243785709097</v>
      </c>
      <c r="CJ1803" s="95">
        <v>111377.143167496</v>
      </c>
      <c r="CK1803" s="95">
        <v>874415.22900390602</v>
      </c>
      <c r="CL1803" s="95">
        <v>201182.80078697199</v>
      </c>
      <c r="CM1803" s="160">
        <v>1167.63513740897</v>
      </c>
      <c r="CN1803" s="160">
        <v>271657.976486206</v>
      </c>
      <c r="CO1803" s="160">
        <v>1383266.6941680899</v>
      </c>
      <c r="CP1803" s="95">
        <v>201182.80078697199</v>
      </c>
      <c r="CQ1803" s="95">
        <v>0</v>
      </c>
      <c r="CR1803" s="95">
        <v>0</v>
      </c>
      <c r="CS1803" s="95">
        <v>0</v>
      </c>
      <c r="CT1803" s="95">
        <v>0</v>
      </c>
      <c r="CU1803" s="161">
        <v>111787.31709140491</v>
      </c>
      <c r="CV1803" s="161">
        <v>874637.08618640935</v>
      </c>
    </row>
    <row r="1804" spans="1:100" x14ac:dyDescent="0.2">
      <c r="A1804" s="94" t="s">
        <v>78</v>
      </c>
      <c r="B1804" s="96">
        <v>39873</v>
      </c>
      <c r="C1804" s="95">
        <v>145.050682388246</v>
      </c>
      <c r="D1804" s="95">
        <v>107.25913888774799</v>
      </c>
      <c r="E1804" s="95">
        <v>380.949924215674</v>
      </c>
      <c r="F1804" s="95">
        <v>92.209470040164902</v>
      </c>
      <c r="G1804" s="95">
        <v>38.265235496684902</v>
      </c>
      <c r="H1804" s="95">
        <v>0</v>
      </c>
      <c r="I1804" s="95">
        <v>0</v>
      </c>
      <c r="J1804" s="95">
        <v>425.181404240429</v>
      </c>
      <c r="K1804" s="95">
        <v>0</v>
      </c>
      <c r="L1804" s="95">
        <v>97.787639812566297</v>
      </c>
      <c r="M1804" s="95">
        <v>72.920398609712706</v>
      </c>
      <c r="N1804" s="95">
        <v>96.963413418270605</v>
      </c>
      <c r="O1804" s="95">
        <v>115.70457124337599</v>
      </c>
      <c r="P1804" s="95">
        <v>0</v>
      </c>
      <c r="Q1804" s="95">
        <v>262.35700748860802</v>
      </c>
      <c r="R1804" s="95">
        <v>24.0287089657504</v>
      </c>
      <c r="S1804" s="95">
        <v>0</v>
      </c>
      <c r="T1804" s="95">
        <v>7.5533078578882904</v>
      </c>
      <c r="U1804" s="95">
        <v>487.47737709432801</v>
      </c>
      <c r="V1804" s="95">
        <v>11876.525123000099</v>
      </c>
      <c r="W1804" s="95">
        <v>16624.806275606199</v>
      </c>
      <c r="X1804" s="95">
        <v>75798.003332138105</v>
      </c>
      <c r="Y1804" s="95">
        <v>13768.1453411579</v>
      </c>
      <c r="Z1804" s="95">
        <v>6610.1733227372197</v>
      </c>
      <c r="AA1804" s="95">
        <v>0</v>
      </c>
      <c r="AB1804" s="95">
        <v>0</v>
      </c>
      <c r="AC1804" s="95">
        <v>149940.77579879799</v>
      </c>
      <c r="AD1804" s="95">
        <v>0</v>
      </c>
      <c r="AE1804" s="95">
        <v>6896.6677641272499</v>
      </c>
      <c r="AF1804" s="95">
        <v>9176.3923587799109</v>
      </c>
      <c r="AG1804" s="95">
        <v>12951.351716995199</v>
      </c>
      <c r="AH1804" s="95">
        <v>10487.5853689909</v>
      </c>
      <c r="AI1804" s="95">
        <v>0</v>
      </c>
      <c r="AJ1804" s="95">
        <v>66234.858300209002</v>
      </c>
      <c r="AK1804" s="95">
        <v>4371.2184845209104</v>
      </c>
      <c r="AL1804" s="95">
        <v>0</v>
      </c>
      <c r="AM1804" s="95">
        <v>779.09286598116205</v>
      </c>
      <c r="AN1804" s="95">
        <v>159631.81803512599</v>
      </c>
      <c r="AO1804" s="95">
        <v>108613.81379509</v>
      </c>
      <c r="AP1804" s="95">
        <v>134390.77265930199</v>
      </c>
      <c r="AQ1804" s="95">
        <v>609455.40173339797</v>
      </c>
      <c r="AR1804" s="95">
        <v>114748.912129402</v>
      </c>
      <c r="AS1804" s="95">
        <v>49949.248929023699</v>
      </c>
      <c r="AT1804" s="95">
        <v>0</v>
      </c>
      <c r="AU1804" s="95">
        <v>0</v>
      </c>
      <c r="AV1804" s="95">
        <v>475964.318592072</v>
      </c>
      <c r="AW1804" s="95">
        <v>0</v>
      </c>
      <c r="AX1804" s="95">
        <v>55634.790628433198</v>
      </c>
      <c r="AY1804" s="95">
        <v>82447.441389083906</v>
      </c>
      <c r="AZ1804" s="95">
        <v>97634.367170333906</v>
      </c>
      <c r="BA1804" s="95">
        <v>95675.274285316496</v>
      </c>
      <c r="BB1804" s="95">
        <v>0</v>
      </c>
      <c r="BC1804" s="95">
        <v>517259.52835845901</v>
      </c>
      <c r="BD1804" s="95">
        <v>34166.582543373101</v>
      </c>
      <c r="BE1804" s="95">
        <v>0</v>
      </c>
      <c r="BF1804" s="95">
        <v>5776.9824869036702</v>
      </c>
      <c r="BG1804" s="95">
        <v>502956.700832367</v>
      </c>
      <c r="BH1804" s="95">
        <v>16698.306729316701</v>
      </c>
      <c r="BI1804" s="95">
        <v>29696.795024395</v>
      </c>
      <c r="BJ1804" s="95">
        <v>175483.22284889201</v>
      </c>
      <c r="BK1804" s="95">
        <v>32350.914584398299</v>
      </c>
      <c r="BL1804" s="95">
        <v>0</v>
      </c>
      <c r="BM1804" s="95">
        <v>0</v>
      </c>
      <c r="BN1804" s="95">
        <v>0</v>
      </c>
      <c r="BO1804" s="95">
        <v>0</v>
      </c>
      <c r="BP1804" s="95">
        <v>0</v>
      </c>
      <c r="BQ1804" s="95">
        <v>0</v>
      </c>
      <c r="BR1804" s="95">
        <v>15491.8224688768</v>
      </c>
      <c r="BS1804" s="95">
        <v>31594.456691980398</v>
      </c>
      <c r="BT1804" s="95">
        <v>18629.272948980299</v>
      </c>
      <c r="BU1804" s="95">
        <v>0</v>
      </c>
      <c r="BV1804" s="95">
        <v>156060.011079788</v>
      </c>
      <c r="BW1804" s="95">
        <v>3975.89823320508</v>
      </c>
      <c r="BX1804" s="95">
        <v>0</v>
      </c>
      <c r="BY1804" s="95">
        <v>0</v>
      </c>
      <c r="BZ1804" s="95">
        <v>0</v>
      </c>
      <c r="CA1804" s="95">
        <v>637.59815082699095</v>
      </c>
      <c r="CB1804" s="95">
        <v>104312.154761314</v>
      </c>
      <c r="CC1804" s="95">
        <v>849933.39947509801</v>
      </c>
      <c r="CD1804" s="95">
        <v>227724.33756637599</v>
      </c>
      <c r="CE1804" s="95">
        <v>43.260915544815397</v>
      </c>
      <c r="CF1804" s="95">
        <v>7465.6901930570602</v>
      </c>
      <c r="CG1804" s="95">
        <v>56886.462550640099</v>
      </c>
      <c r="CH1804" s="95">
        <v>0</v>
      </c>
      <c r="CI1804" s="95">
        <v>679.87844303250301</v>
      </c>
      <c r="CJ1804" s="95">
        <v>111916.537024498</v>
      </c>
      <c r="CK1804" s="95">
        <v>907037.65505981399</v>
      </c>
      <c r="CL1804" s="95">
        <v>234871.779401779</v>
      </c>
      <c r="CM1804" s="160">
        <v>1160.96312560141</v>
      </c>
      <c r="CN1804" s="160">
        <v>275237.899921417</v>
      </c>
      <c r="CO1804" s="160">
        <v>1413331.6678466799</v>
      </c>
      <c r="CP1804" s="95">
        <v>234871.779401779</v>
      </c>
      <c r="CQ1804" s="95">
        <v>0</v>
      </c>
      <c r="CR1804" s="95">
        <v>0</v>
      </c>
      <c r="CS1804" s="95">
        <v>0</v>
      </c>
      <c r="CT1804" s="95">
        <v>0</v>
      </c>
      <c r="CU1804" s="161">
        <v>111777.84495437106</v>
      </c>
      <c r="CV1804" s="161">
        <v>906819.86202573811</v>
      </c>
    </row>
    <row r="1805" spans="1:100" x14ac:dyDescent="0.2">
      <c r="A1805" s="94" t="s">
        <v>78</v>
      </c>
      <c r="B1805" s="96">
        <v>39965</v>
      </c>
      <c r="C1805" s="95">
        <v>144.83351189829401</v>
      </c>
      <c r="D1805" s="95">
        <v>114.520915892906</v>
      </c>
      <c r="E1805" s="95">
        <v>361.58938027545798</v>
      </c>
      <c r="F1805" s="95">
        <v>87.4491271013394</v>
      </c>
      <c r="G1805" s="95">
        <v>38.420994658954399</v>
      </c>
      <c r="H1805" s="95">
        <v>0</v>
      </c>
      <c r="I1805" s="95">
        <v>0</v>
      </c>
      <c r="J1805" s="95">
        <v>433.46500495448697</v>
      </c>
      <c r="K1805" s="95">
        <v>0</v>
      </c>
      <c r="L1805" s="95">
        <v>96.849083974957495</v>
      </c>
      <c r="M1805" s="95">
        <v>69.888910654932303</v>
      </c>
      <c r="N1805" s="95">
        <v>87.000999723561094</v>
      </c>
      <c r="O1805" s="95">
        <v>109.12151420209599</v>
      </c>
      <c r="P1805" s="95">
        <v>0</v>
      </c>
      <c r="Q1805" s="95">
        <v>263.71706945821597</v>
      </c>
      <c r="R1805" s="95">
        <v>22.751273021567599</v>
      </c>
      <c r="S1805" s="95">
        <v>0</v>
      </c>
      <c r="T1805" s="95">
        <v>6.9812581533333304</v>
      </c>
      <c r="U1805" s="95">
        <v>483.49433738738298</v>
      </c>
      <c r="V1805" s="95">
        <v>13058.3724819422</v>
      </c>
      <c r="W1805" s="95">
        <v>19067.145945549</v>
      </c>
      <c r="X1805" s="95">
        <v>75001.430369377107</v>
      </c>
      <c r="Y1805" s="95">
        <v>14215.6081005335</v>
      </c>
      <c r="Z1805" s="95">
        <v>6686.2984508276004</v>
      </c>
      <c r="AA1805" s="95">
        <v>0</v>
      </c>
      <c r="AB1805" s="95">
        <v>0</v>
      </c>
      <c r="AC1805" s="95">
        <v>149607.276212692</v>
      </c>
      <c r="AD1805" s="95">
        <v>0</v>
      </c>
      <c r="AE1805" s="95">
        <v>6660.1751634478596</v>
      </c>
      <c r="AF1805" s="95">
        <v>10328.229424715</v>
      </c>
      <c r="AG1805" s="95">
        <v>12611.732405066499</v>
      </c>
      <c r="AH1805" s="95">
        <v>11153.7541363239</v>
      </c>
      <c r="AI1805" s="95">
        <v>0</v>
      </c>
      <c r="AJ1805" s="95">
        <v>66794.530592918396</v>
      </c>
      <c r="AK1805" s="95">
        <v>4083.7596092224098</v>
      </c>
      <c r="AL1805" s="95">
        <v>0</v>
      </c>
      <c r="AM1805" s="95">
        <v>982.68473964929603</v>
      </c>
      <c r="AN1805" s="95">
        <v>157152.14016723601</v>
      </c>
      <c r="AO1805" s="95">
        <v>118283.333127975</v>
      </c>
      <c r="AP1805" s="95">
        <v>152355.75291252101</v>
      </c>
      <c r="AQ1805" s="95">
        <v>595932.88891601597</v>
      </c>
      <c r="AR1805" s="95">
        <v>117629.015586853</v>
      </c>
      <c r="AS1805" s="95">
        <v>49426.881140232101</v>
      </c>
      <c r="AT1805" s="95">
        <v>0</v>
      </c>
      <c r="AU1805" s="95">
        <v>0</v>
      </c>
      <c r="AV1805" s="95">
        <v>483353.41107177699</v>
      </c>
      <c r="AW1805" s="95">
        <v>0</v>
      </c>
      <c r="AX1805" s="95">
        <v>58724.505018711097</v>
      </c>
      <c r="AY1805" s="95">
        <v>87564.335955619797</v>
      </c>
      <c r="AZ1805" s="95">
        <v>95304.131689071699</v>
      </c>
      <c r="BA1805" s="95">
        <v>100675.232873917</v>
      </c>
      <c r="BB1805" s="95">
        <v>0</v>
      </c>
      <c r="BC1805" s="95">
        <v>542057.364112854</v>
      </c>
      <c r="BD1805" s="95">
        <v>31419.2762210369</v>
      </c>
      <c r="BE1805" s="95">
        <v>0</v>
      </c>
      <c r="BF1805" s="95">
        <v>7141.1123697161702</v>
      </c>
      <c r="BG1805" s="95">
        <v>504843.29832076997</v>
      </c>
      <c r="BH1805" s="95">
        <v>18269.3199162483</v>
      </c>
      <c r="BI1805" s="95">
        <v>23660.207186698899</v>
      </c>
      <c r="BJ1805" s="95">
        <v>169211.46612930301</v>
      </c>
      <c r="BK1805" s="95">
        <v>32348.911448001902</v>
      </c>
      <c r="BL1805" s="95">
        <v>0</v>
      </c>
      <c r="BM1805" s="95">
        <v>0</v>
      </c>
      <c r="BN1805" s="95">
        <v>0</v>
      </c>
      <c r="BO1805" s="95">
        <v>0</v>
      </c>
      <c r="BP1805" s="95">
        <v>0</v>
      </c>
      <c r="BQ1805" s="95">
        <v>0</v>
      </c>
      <c r="BR1805" s="95">
        <v>17281.612134933501</v>
      </c>
      <c r="BS1805" s="95">
        <v>28104.216791629799</v>
      </c>
      <c r="BT1805" s="95">
        <v>19589.466087341301</v>
      </c>
      <c r="BU1805" s="95">
        <v>0</v>
      </c>
      <c r="BV1805" s="95">
        <v>147176.02495193499</v>
      </c>
      <c r="BW1805" s="95">
        <v>3587.6816150546101</v>
      </c>
      <c r="BX1805" s="95">
        <v>0</v>
      </c>
      <c r="BY1805" s="95">
        <v>0</v>
      </c>
      <c r="BZ1805" s="95">
        <v>0</v>
      </c>
      <c r="CA1805" s="95">
        <v>622.499414920807</v>
      </c>
      <c r="CB1805" s="95">
        <v>106430.692232132</v>
      </c>
      <c r="CC1805" s="95">
        <v>881060.96572876</v>
      </c>
      <c r="CD1805" s="95">
        <v>210239.44406700099</v>
      </c>
      <c r="CE1805" s="95">
        <v>42.547299129888401</v>
      </c>
      <c r="CF1805" s="95">
        <v>7504.2490926384899</v>
      </c>
      <c r="CG1805" s="95">
        <v>55838.380967616999</v>
      </c>
      <c r="CH1805" s="95">
        <v>0</v>
      </c>
      <c r="CI1805" s="95">
        <v>666.19787953794003</v>
      </c>
      <c r="CJ1805" s="95">
        <v>113882.81224441501</v>
      </c>
      <c r="CK1805" s="95">
        <v>937093.91516113305</v>
      </c>
      <c r="CL1805" s="95">
        <v>217350.971927643</v>
      </c>
      <c r="CM1805" s="160">
        <v>1145.5796498060199</v>
      </c>
      <c r="CN1805" s="160">
        <v>272919.72699737502</v>
      </c>
      <c r="CO1805" s="160">
        <v>1445934.3774566699</v>
      </c>
      <c r="CP1805" s="95">
        <v>217350.971927643</v>
      </c>
      <c r="CQ1805" s="95">
        <v>0</v>
      </c>
      <c r="CR1805" s="95">
        <v>0</v>
      </c>
      <c r="CS1805" s="95">
        <v>0</v>
      </c>
      <c r="CT1805" s="95">
        <v>0</v>
      </c>
      <c r="CU1805" s="161">
        <v>113934.94132477049</v>
      </c>
      <c r="CV1805" s="161">
        <v>936899.34669637703</v>
      </c>
    </row>
    <row r="1806" spans="1:100" x14ac:dyDescent="0.2">
      <c r="A1806" s="94" t="s">
        <v>78</v>
      </c>
      <c r="B1806" s="96">
        <v>40057</v>
      </c>
      <c r="C1806" s="95">
        <v>145.97078045457599</v>
      </c>
      <c r="D1806" s="95">
        <v>118.834879018366</v>
      </c>
      <c r="E1806" s="95">
        <v>340.956794630736</v>
      </c>
      <c r="F1806" s="95">
        <v>75.872037403285503</v>
      </c>
      <c r="G1806" s="95">
        <v>39.006036782637203</v>
      </c>
      <c r="H1806" s="95">
        <v>0</v>
      </c>
      <c r="I1806" s="95">
        <v>0</v>
      </c>
      <c r="J1806" s="95">
        <v>442.50535420700902</v>
      </c>
      <c r="K1806" s="95">
        <v>0</v>
      </c>
      <c r="L1806" s="95">
        <v>80.549468964338303</v>
      </c>
      <c r="M1806" s="95">
        <v>66.917895346880002</v>
      </c>
      <c r="N1806" s="95">
        <v>84.386864804662807</v>
      </c>
      <c r="O1806" s="95">
        <v>111.545321180485</v>
      </c>
      <c r="P1806" s="95">
        <v>0</v>
      </c>
      <c r="Q1806" s="95">
        <v>266.751370459795</v>
      </c>
      <c r="R1806" s="95">
        <v>21.458637217758199</v>
      </c>
      <c r="S1806" s="95">
        <v>0</v>
      </c>
      <c r="T1806" s="95">
        <v>7.1311250005965103</v>
      </c>
      <c r="U1806" s="95">
        <v>476.35729417949898</v>
      </c>
      <c r="V1806" s="95">
        <v>13432.265368223199</v>
      </c>
      <c r="W1806" s="95">
        <v>18452.604031562802</v>
      </c>
      <c r="X1806" s="95">
        <v>73613.378042221098</v>
      </c>
      <c r="Y1806" s="95">
        <v>12396.8595386744</v>
      </c>
      <c r="Z1806" s="95">
        <v>8288.7364714145697</v>
      </c>
      <c r="AA1806" s="95">
        <v>0</v>
      </c>
      <c r="AB1806" s="95">
        <v>0</v>
      </c>
      <c r="AC1806" s="95">
        <v>153746.27534294099</v>
      </c>
      <c r="AD1806" s="95">
        <v>0</v>
      </c>
      <c r="AE1806" s="95">
        <v>5750.7346574664098</v>
      </c>
      <c r="AF1806" s="95">
        <v>9659.5236256122607</v>
      </c>
      <c r="AG1806" s="95">
        <v>11495.4157539606</v>
      </c>
      <c r="AH1806" s="95">
        <v>11781.2893462181</v>
      </c>
      <c r="AI1806" s="95">
        <v>0</v>
      </c>
      <c r="AJ1806" s="95">
        <v>62623.465320110299</v>
      </c>
      <c r="AK1806" s="95">
        <v>4127.5838898420297</v>
      </c>
      <c r="AL1806" s="95">
        <v>0</v>
      </c>
      <c r="AM1806" s="95">
        <v>1238.34823904932</v>
      </c>
      <c r="AN1806" s="95">
        <v>159236.24523162801</v>
      </c>
      <c r="AO1806" s="95">
        <v>127104.964453697</v>
      </c>
      <c r="AP1806" s="95">
        <v>140810.08749198899</v>
      </c>
      <c r="AQ1806" s="95">
        <v>586720.78918456996</v>
      </c>
      <c r="AR1806" s="95">
        <v>101068.895977974</v>
      </c>
      <c r="AS1806" s="95">
        <v>59537.7000041008</v>
      </c>
      <c r="AT1806" s="95">
        <v>0</v>
      </c>
      <c r="AU1806" s="95">
        <v>0</v>
      </c>
      <c r="AV1806" s="95">
        <v>504966.240055084</v>
      </c>
      <c r="AW1806" s="95">
        <v>0</v>
      </c>
      <c r="AX1806" s="95">
        <v>51025.822555065199</v>
      </c>
      <c r="AY1806" s="95">
        <v>88230.735904693604</v>
      </c>
      <c r="AZ1806" s="95">
        <v>87451.655758857698</v>
      </c>
      <c r="BA1806" s="95">
        <v>106088.68477439899</v>
      </c>
      <c r="BB1806" s="95">
        <v>0</v>
      </c>
      <c r="BC1806" s="95">
        <v>507045.05007553101</v>
      </c>
      <c r="BD1806" s="95">
        <v>31625.593058586099</v>
      </c>
      <c r="BE1806" s="95">
        <v>0</v>
      </c>
      <c r="BF1806" s="95">
        <v>9126.3755750656092</v>
      </c>
      <c r="BG1806" s="95">
        <v>521068.51787948603</v>
      </c>
      <c r="BH1806" s="95">
        <v>18688.189574956901</v>
      </c>
      <c r="BI1806" s="95">
        <v>19556.454941987999</v>
      </c>
      <c r="BJ1806" s="95">
        <v>166478.40239524801</v>
      </c>
      <c r="BK1806" s="95">
        <v>29301.112966537501</v>
      </c>
      <c r="BL1806" s="95">
        <v>0</v>
      </c>
      <c r="BM1806" s="95">
        <v>0</v>
      </c>
      <c r="BN1806" s="95">
        <v>0</v>
      </c>
      <c r="BO1806" s="95">
        <v>0</v>
      </c>
      <c r="BP1806" s="95">
        <v>0</v>
      </c>
      <c r="BQ1806" s="95">
        <v>0</v>
      </c>
      <c r="BR1806" s="95">
        <v>15640.4257180691</v>
      </c>
      <c r="BS1806" s="95">
        <v>29339.108171701399</v>
      </c>
      <c r="BT1806" s="95">
        <v>20668.048125267</v>
      </c>
      <c r="BU1806" s="95">
        <v>0</v>
      </c>
      <c r="BV1806" s="95">
        <v>138252.589921951</v>
      </c>
      <c r="BW1806" s="95">
        <v>3488.3133065104498</v>
      </c>
      <c r="BX1806" s="95">
        <v>0</v>
      </c>
      <c r="BY1806" s="95">
        <v>0</v>
      </c>
      <c r="BZ1806" s="95">
        <v>0</v>
      </c>
      <c r="CA1806" s="95">
        <v>602.60812053084396</v>
      </c>
      <c r="CB1806" s="95">
        <v>103427.236308098</v>
      </c>
      <c r="CC1806" s="95">
        <v>844967.53390502895</v>
      </c>
      <c r="CD1806" s="95">
        <v>203704.787242889</v>
      </c>
      <c r="CE1806" s="95">
        <v>42.374348609708299</v>
      </c>
      <c r="CF1806" s="95">
        <v>8728.2237645387704</v>
      </c>
      <c r="CG1806" s="95">
        <v>63094.542624950402</v>
      </c>
      <c r="CH1806" s="95">
        <v>0</v>
      </c>
      <c r="CI1806" s="95">
        <v>644.51707157492604</v>
      </c>
      <c r="CJ1806" s="95">
        <v>112281.120477676</v>
      </c>
      <c r="CK1806" s="95">
        <v>907562.29790496803</v>
      </c>
      <c r="CL1806" s="95">
        <v>211368.50921440101</v>
      </c>
      <c r="CM1806" s="160">
        <v>1118.6640475988399</v>
      </c>
      <c r="CN1806" s="160">
        <v>269479.14903640701</v>
      </c>
      <c r="CO1806" s="160">
        <v>1426219.7624206501</v>
      </c>
      <c r="CP1806" s="95">
        <v>211368.50921440101</v>
      </c>
      <c r="CQ1806" s="95">
        <v>0</v>
      </c>
      <c r="CR1806" s="95">
        <v>0</v>
      </c>
      <c r="CS1806" s="95">
        <v>0</v>
      </c>
      <c r="CT1806" s="95">
        <v>0</v>
      </c>
      <c r="CU1806" s="161">
        <v>112155.46007263676</v>
      </c>
      <c r="CV1806" s="161">
        <v>908062.07652997936</v>
      </c>
    </row>
    <row r="1807" spans="1:100" x14ac:dyDescent="0.2">
      <c r="A1807" s="94" t="s">
        <v>78</v>
      </c>
      <c r="B1807" s="96">
        <v>40148</v>
      </c>
      <c r="C1807" s="95">
        <v>124.743098833598</v>
      </c>
      <c r="D1807" s="95">
        <v>120.250556880608</v>
      </c>
      <c r="E1807" s="95">
        <v>319.86640448868297</v>
      </c>
      <c r="F1807" s="95">
        <v>60.772755639627597</v>
      </c>
      <c r="G1807" s="95">
        <v>39.144628898706301</v>
      </c>
      <c r="H1807" s="95">
        <v>0</v>
      </c>
      <c r="I1807" s="95">
        <v>0</v>
      </c>
      <c r="J1807" s="95">
        <v>458.14016368240101</v>
      </c>
      <c r="K1807" s="95">
        <v>0</v>
      </c>
      <c r="L1807" s="95">
        <v>69.399170191958504</v>
      </c>
      <c r="M1807" s="95">
        <v>54.957144069950999</v>
      </c>
      <c r="N1807" s="95">
        <v>78.385374229401407</v>
      </c>
      <c r="O1807" s="95">
        <v>95.767541392706306</v>
      </c>
      <c r="P1807" s="95">
        <v>0</v>
      </c>
      <c r="Q1807" s="95">
        <v>268.77026247233198</v>
      </c>
      <c r="R1807" s="95">
        <v>17.8155996073037</v>
      </c>
      <c r="S1807" s="95">
        <v>0</v>
      </c>
      <c r="T1807" s="95">
        <v>7.2803090981324203</v>
      </c>
      <c r="U1807" s="95">
        <v>483.20536610856698</v>
      </c>
      <c r="V1807" s="95">
        <v>13395.9621422291</v>
      </c>
      <c r="W1807" s="95">
        <v>18638.6703877449</v>
      </c>
      <c r="X1807" s="95">
        <v>72409.527235031099</v>
      </c>
      <c r="Y1807" s="95">
        <v>15078.8558069468</v>
      </c>
      <c r="Z1807" s="95">
        <v>7998.4287074804297</v>
      </c>
      <c r="AA1807" s="95">
        <v>0</v>
      </c>
      <c r="AB1807" s="95">
        <v>0</v>
      </c>
      <c r="AC1807" s="95">
        <v>156685.80415534999</v>
      </c>
      <c r="AD1807" s="95">
        <v>0</v>
      </c>
      <c r="AE1807" s="95">
        <v>6351.0288054943103</v>
      </c>
      <c r="AF1807" s="95">
        <v>8619.2191082239206</v>
      </c>
      <c r="AG1807" s="95">
        <v>10573.6838908195</v>
      </c>
      <c r="AH1807" s="95">
        <v>12034.0531554222</v>
      </c>
      <c r="AI1807" s="95">
        <v>0</v>
      </c>
      <c r="AJ1807" s="95">
        <v>65513.8100633621</v>
      </c>
      <c r="AK1807" s="95">
        <v>3115.52626544237</v>
      </c>
      <c r="AL1807" s="95">
        <v>0</v>
      </c>
      <c r="AM1807" s="95">
        <v>1524.6218844801199</v>
      </c>
      <c r="AN1807" s="95">
        <v>161426.256748199</v>
      </c>
      <c r="AO1807" s="95">
        <v>127953.459770203</v>
      </c>
      <c r="AP1807" s="95">
        <v>169311.219192505</v>
      </c>
      <c r="AQ1807" s="95">
        <v>601567.64914703404</v>
      </c>
      <c r="AR1807" s="95">
        <v>126361.638886452</v>
      </c>
      <c r="AS1807" s="95">
        <v>60101.221259594</v>
      </c>
      <c r="AT1807" s="95">
        <v>0</v>
      </c>
      <c r="AU1807" s="95">
        <v>0</v>
      </c>
      <c r="AV1807" s="95">
        <v>527202.66852569603</v>
      </c>
      <c r="AW1807" s="95">
        <v>0</v>
      </c>
      <c r="AX1807" s="95">
        <v>54645.636147022196</v>
      </c>
      <c r="AY1807" s="95">
        <v>79864.420974731402</v>
      </c>
      <c r="AZ1807" s="95">
        <v>80257.068635940595</v>
      </c>
      <c r="BA1807" s="95">
        <v>113637.45198822</v>
      </c>
      <c r="BB1807" s="95">
        <v>0</v>
      </c>
      <c r="BC1807" s="95">
        <v>566045.04264068604</v>
      </c>
      <c r="BD1807" s="95">
        <v>24544.966130733501</v>
      </c>
      <c r="BE1807" s="95">
        <v>0</v>
      </c>
      <c r="BF1807" s="95">
        <v>12030.6408210993</v>
      </c>
      <c r="BG1807" s="95">
        <v>541187.97285461402</v>
      </c>
      <c r="BH1807" s="95">
        <v>18948.917059421499</v>
      </c>
      <c r="BI1807" s="95">
        <v>23004.414073705699</v>
      </c>
      <c r="BJ1807" s="95">
        <v>173871.66190528899</v>
      </c>
      <c r="BK1807" s="95">
        <v>35893.750817775697</v>
      </c>
      <c r="BL1807" s="95">
        <v>0</v>
      </c>
      <c r="BM1807" s="95">
        <v>0</v>
      </c>
      <c r="BN1807" s="95">
        <v>0</v>
      </c>
      <c r="BO1807" s="95">
        <v>0</v>
      </c>
      <c r="BP1807" s="95">
        <v>0</v>
      </c>
      <c r="BQ1807" s="95">
        <v>0</v>
      </c>
      <c r="BR1807" s="95">
        <v>13688.407188892401</v>
      </c>
      <c r="BS1807" s="95">
        <v>27939.370312690698</v>
      </c>
      <c r="BT1807" s="95">
        <v>22176.473317861601</v>
      </c>
      <c r="BU1807" s="95">
        <v>0</v>
      </c>
      <c r="BV1807" s="95">
        <v>152635.25546455401</v>
      </c>
      <c r="BW1807" s="95">
        <v>2851.62951698899</v>
      </c>
      <c r="BX1807" s="95">
        <v>0</v>
      </c>
      <c r="BY1807" s="95">
        <v>0</v>
      </c>
      <c r="BZ1807" s="95">
        <v>0</v>
      </c>
      <c r="CA1807" s="95">
        <v>562.69775733351696</v>
      </c>
      <c r="CB1807" s="95">
        <v>107338.789568901</v>
      </c>
      <c r="CC1807" s="95">
        <v>900017.068153381</v>
      </c>
      <c r="CD1807" s="95">
        <v>212889.47418212899</v>
      </c>
      <c r="CE1807" s="95">
        <v>40.748521463945501</v>
      </c>
      <c r="CF1807" s="95">
        <v>8137.06668615341</v>
      </c>
      <c r="CG1807" s="95">
        <v>60848.087984561898</v>
      </c>
      <c r="CH1807" s="95">
        <v>0</v>
      </c>
      <c r="CI1807" s="95">
        <v>603.56813881546304</v>
      </c>
      <c r="CJ1807" s="95">
        <v>115145.80525588999</v>
      </c>
      <c r="CK1807" s="95">
        <v>960227.36276245106</v>
      </c>
      <c r="CL1807" s="95">
        <v>220289.572301865</v>
      </c>
      <c r="CM1807" s="160">
        <v>1081.3541781455301</v>
      </c>
      <c r="CN1807" s="160">
        <v>273882.903331757</v>
      </c>
      <c r="CO1807" s="160">
        <v>1497855.7718658401</v>
      </c>
      <c r="CP1807" s="95">
        <v>220289.572301865</v>
      </c>
      <c r="CQ1807" s="95">
        <v>0</v>
      </c>
      <c r="CR1807" s="95">
        <v>0</v>
      </c>
      <c r="CS1807" s="95">
        <v>0</v>
      </c>
      <c r="CT1807" s="95">
        <v>0</v>
      </c>
      <c r="CU1807" s="161">
        <v>115475.85625505442</v>
      </c>
      <c r="CV1807" s="161">
        <v>960865.15613794292</v>
      </c>
    </row>
    <row r="1808" spans="1:100" x14ac:dyDescent="0.2">
      <c r="A1808" s="94" t="s">
        <v>78</v>
      </c>
      <c r="B1808" s="96">
        <v>40238</v>
      </c>
      <c r="C1808" s="95">
        <v>113.57273693569</v>
      </c>
      <c r="D1808" s="95">
        <v>130.27353528886999</v>
      </c>
      <c r="E1808" s="95">
        <v>297.47965400665998</v>
      </c>
      <c r="F1808" s="95">
        <v>53.1215465189889</v>
      </c>
      <c r="G1808" s="95">
        <v>40.708326620981097</v>
      </c>
      <c r="H1808" s="95">
        <v>0</v>
      </c>
      <c r="I1808" s="95">
        <v>0</v>
      </c>
      <c r="J1808" s="95">
        <v>472.38286187499801</v>
      </c>
      <c r="K1808" s="95">
        <v>0</v>
      </c>
      <c r="L1808" s="95">
        <v>79.712226625531898</v>
      </c>
      <c r="M1808" s="95">
        <v>45.9430794348009</v>
      </c>
      <c r="N1808" s="95">
        <v>72.280580571852596</v>
      </c>
      <c r="O1808" s="95">
        <v>87.762831645086393</v>
      </c>
      <c r="P1808" s="95">
        <v>0</v>
      </c>
      <c r="Q1808" s="95">
        <v>268.05569395050401</v>
      </c>
      <c r="R1808" s="95">
        <v>16.088133353041499</v>
      </c>
      <c r="S1808" s="95">
        <v>0</v>
      </c>
      <c r="T1808" s="95">
        <v>9.4623240574728698</v>
      </c>
      <c r="U1808" s="95">
        <v>493.043366830796</v>
      </c>
      <c r="V1808" s="95">
        <v>13814.7864360809</v>
      </c>
      <c r="W1808" s="95">
        <v>14483.081107616399</v>
      </c>
      <c r="X1808" s="95">
        <v>70102.097973823504</v>
      </c>
      <c r="Y1808" s="95">
        <v>14318.860434055299</v>
      </c>
      <c r="Z1808" s="95">
        <v>7682.50679993629</v>
      </c>
      <c r="AA1808" s="95">
        <v>0</v>
      </c>
      <c r="AB1808" s="95">
        <v>0</v>
      </c>
      <c r="AC1808" s="95">
        <v>162538.67100715599</v>
      </c>
      <c r="AD1808" s="95">
        <v>0</v>
      </c>
      <c r="AE1808" s="95">
        <v>7146.5227087736102</v>
      </c>
      <c r="AF1808" s="95">
        <v>9097.3972011804599</v>
      </c>
      <c r="AG1808" s="95">
        <v>10609.8895328045</v>
      </c>
      <c r="AH1808" s="95">
        <v>11203.965492248501</v>
      </c>
      <c r="AI1808" s="95">
        <v>0</v>
      </c>
      <c r="AJ1808" s="95">
        <v>62041.232037067399</v>
      </c>
      <c r="AK1808" s="95">
        <v>2820.77634263039</v>
      </c>
      <c r="AL1808" s="95">
        <v>0</v>
      </c>
      <c r="AM1808" s="95">
        <v>1731.67351892591</v>
      </c>
      <c r="AN1808" s="95">
        <v>166085.25467109701</v>
      </c>
      <c r="AO1808" s="95">
        <v>130534.71542072301</v>
      </c>
      <c r="AP1808" s="95">
        <v>128106.00008583099</v>
      </c>
      <c r="AQ1808" s="95">
        <v>572935.16355133103</v>
      </c>
      <c r="AR1808" s="95">
        <v>124608.28467083001</v>
      </c>
      <c r="AS1808" s="95">
        <v>57719.172584056898</v>
      </c>
      <c r="AT1808" s="95">
        <v>0</v>
      </c>
      <c r="AU1808" s="95">
        <v>0</v>
      </c>
      <c r="AV1808" s="95">
        <v>545534.73628997803</v>
      </c>
      <c r="AW1808" s="95">
        <v>0</v>
      </c>
      <c r="AX1808" s="95">
        <v>64993.2014455795</v>
      </c>
      <c r="AY1808" s="95">
        <v>82411.051859855696</v>
      </c>
      <c r="AZ1808" s="95">
        <v>81989.946337699905</v>
      </c>
      <c r="BA1808" s="95">
        <v>102588.104545593</v>
      </c>
      <c r="BB1808" s="95">
        <v>0</v>
      </c>
      <c r="BC1808" s="95">
        <v>502118.49078750599</v>
      </c>
      <c r="BD1808" s="95">
        <v>21644.716623783101</v>
      </c>
      <c r="BE1808" s="95">
        <v>0</v>
      </c>
      <c r="BF1808" s="95">
        <v>13749.356084942799</v>
      </c>
      <c r="BG1808" s="95">
        <v>555580.78318786598</v>
      </c>
      <c r="BH1808" s="95">
        <v>19049.016409873999</v>
      </c>
      <c r="BI1808" s="95">
        <v>21461.8136193752</v>
      </c>
      <c r="BJ1808" s="95">
        <v>166782.02637291001</v>
      </c>
      <c r="BK1808" s="95">
        <v>33928.600080966899</v>
      </c>
      <c r="BL1808" s="95">
        <v>0</v>
      </c>
      <c r="BM1808" s="95">
        <v>0</v>
      </c>
      <c r="BN1808" s="95">
        <v>0</v>
      </c>
      <c r="BO1808" s="95">
        <v>0</v>
      </c>
      <c r="BP1808" s="95">
        <v>0</v>
      </c>
      <c r="BQ1808" s="95">
        <v>0</v>
      </c>
      <c r="BR1808" s="95">
        <v>12624.9959794283</v>
      </c>
      <c r="BS1808" s="95">
        <v>31470.773865699801</v>
      </c>
      <c r="BT1808" s="95">
        <v>19965.399492979101</v>
      </c>
      <c r="BU1808" s="95">
        <v>0</v>
      </c>
      <c r="BV1808" s="95">
        <v>142491.712915421</v>
      </c>
      <c r="BW1808" s="95">
        <v>2367.23593586683</v>
      </c>
      <c r="BX1808" s="95">
        <v>0</v>
      </c>
      <c r="BY1808" s="95">
        <v>0</v>
      </c>
      <c r="BZ1808" s="95">
        <v>0</v>
      </c>
      <c r="CA1808" s="95">
        <v>545.09438955038797</v>
      </c>
      <c r="CB1808" s="95">
        <v>96833.588620185896</v>
      </c>
      <c r="CC1808" s="95">
        <v>828075.61931610096</v>
      </c>
      <c r="CD1808" s="95">
        <v>212080.49673080401</v>
      </c>
      <c r="CE1808" s="95">
        <v>41.540487542748501</v>
      </c>
      <c r="CF1808" s="95">
        <v>7795.0714563727397</v>
      </c>
      <c r="CG1808" s="95">
        <v>58585.287505149798</v>
      </c>
      <c r="CH1808" s="95">
        <v>0</v>
      </c>
      <c r="CI1808" s="95">
        <v>586.14497760683298</v>
      </c>
      <c r="CJ1808" s="95">
        <v>105012.814752579</v>
      </c>
      <c r="CK1808" s="95">
        <v>886764.70050048805</v>
      </c>
      <c r="CL1808" s="95">
        <v>218786.38040924101</v>
      </c>
      <c r="CM1808" s="160">
        <v>1074.29269064963</v>
      </c>
      <c r="CN1808" s="160">
        <v>274421.13230896002</v>
      </c>
      <c r="CO1808" s="160">
        <v>1445587.2774352999</v>
      </c>
      <c r="CP1808" s="95">
        <v>218786.38040924101</v>
      </c>
      <c r="CQ1808" s="95">
        <v>0</v>
      </c>
      <c r="CR1808" s="95">
        <v>0</v>
      </c>
      <c r="CS1808" s="95">
        <v>0</v>
      </c>
      <c r="CT1808" s="95">
        <v>0</v>
      </c>
      <c r="CU1808" s="161">
        <v>104628.66007655863</v>
      </c>
      <c r="CV1808" s="161">
        <v>886660.9068212508</v>
      </c>
    </row>
    <row r="1809" spans="1:100" x14ac:dyDescent="0.2">
      <c r="A1809" s="94" t="s">
        <v>78</v>
      </c>
      <c r="B1809" s="96">
        <v>40330</v>
      </c>
      <c r="C1809" s="95">
        <v>134.463691020384</v>
      </c>
      <c r="D1809" s="95">
        <v>140.509587679058</v>
      </c>
      <c r="E1809" s="95">
        <v>282.24530557170499</v>
      </c>
      <c r="F1809" s="95">
        <v>44.067385609727403</v>
      </c>
      <c r="G1809" s="95">
        <v>46.211754325777299</v>
      </c>
      <c r="H1809" s="95">
        <v>0</v>
      </c>
      <c r="I1809" s="95">
        <v>0</v>
      </c>
      <c r="J1809" s="95">
        <v>479.99914367497001</v>
      </c>
      <c r="K1809" s="95">
        <v>0</v>
      </c>
      <c r="L1809" s="95">
        <v>79.143217474222197</v>
      </c>
      <c r="M1809" s="95">
        <v>40.743962704669698</v>
      </c>
      <c r="N1809" s="95">
        <v>69.016187189146905</v>
      </c>
      <c r="O1809" s="95">
        <v>99.266486322507305</v>
      </c>
      <c r="P1809" s="95">
        <v>0</v>
      </c>
      <c r="Q1809" s="95">
        <v>281.94551848247602</v>
      </c>
      <c r="R1809" s="95">
        <v>18.769634869648101</v>
      </c>
      <c r="S1809" s="95">
        <v>0</v>
      </c>
      <c r="T1809" s="95">
        <v>8.0069464673288202</v>
      </c>
      <c r="U1809" s="95">
        <v>499.29482953622897</v>
      </c>
      <c r="V1809" s="95">
        <v>14621.5487048626</v>
      </c>
      <c r="W1809" s="95">
        <v>22047.7689073086</v>
      </c>
      <c r="X1809" s="95">
        <v>69195.171879768401</v>
      </c>
      <c r="Y1809" s="95">
        <v>14011.414206862401</v>
      </c>
      <c r="Z1809" s="95">
        <v>7355.3653805255899</v>
      </c>
      <c r="AA1809" s="95">
        <v>0</v>
      </c>
      <c r="AB1809" s="95">
        <v>0</v>
      </c>
      <c r="AC1809" s="95">
        <v>167038.82216644299</v>
      </c>
      <c r="AD1809" s="95">
        <v>0</v>
      </c>
      <c r="AE1809" s="95">
        <v>7662.6362893581399</v>
      </c>
      <c r="AF1809" s="95">
        <v>8795.2521792650205</v>
      </c>
      <c r="AG1809" s="95">
        <v>9798.2687972784006</v>
      </c>
      <c r="AH1809" s="95">
        <v>10981.246326923399</v>
      </c>
      <c r="AI1809" s="95">
        <v>0</v>
      </c>
      <c r="AJ1809" s="95">
        <v>68436.680768966704</v>
      </c>
      <c r="AK1809" s="95">
        <v>3087.9232325553899</v>
      </c>
      <c r="AL1809" s="95">
        <v>0</v>
      </c>
      <c r="AM1809" s="95">
        <v>1268.51043364406</v>
      </c>
      <c r="AN1809" s="95">
        <v>170520.60812377901</v>
      </c>
      <c r="AO1809" s="95">
        <v>140562.107223511</v>
      </c>
      <c r="AP1809" s="95">
        <v>180817.711654663</v>
      </c>
      <c r="AQ1809" s="95">
        <v>558922.28166961705</v>
      </c>
      <c r="AR1809" s="95">
        <v>118877.627617836</v>
      </c>
      <c r="AS1809" s="95">
        <v>57211.887762069702</v>
      </c>
      <c r="AT1809" s="95">
        <v>0</v>
      </c>
      <c r="AU1809" s="95">
        <v>0</v>
      </c>
      <c r="AV1809" s="95">
        <v>558592.17137145996</v>
      </c>
      <c r="AW1809" s="95">
        <v>0</v>
      </c>
      <c r="AX1809" s="95">
        <v>62293.017409801498</v>
      </c>
      <c r="AY1809" s="95">
        <v>84563.297141075105</v>
      </c>
      <c r="AZ1809" s="95">
        <v>77153.497679710403</v>
      </c>
      <c r="BA1809" s="95">
        <v>108102.42251014699</v>
      </c>
      <c r="BB1809" s="95">
        <v>0</v>
      </c>
      <c r="BC1809" s="95">
        <v>570207.65379333496</v>
      </c>
      <c r="BD1809" s="95">
        <v>24455.464990615801</v>
      </c>
      <c r="BE1809" s="95">
        <v>0</v>
      </c>
      <c r="BF1809" s="95">
        <v>10659.78873384</v>
      </c>
      <c r="BG1809" s="95">
        <v>568916.79685974098</v>
      </c>
      <c r="BH1809" s="95">
        <v>20537.830865144701</v>
      </c>
      <c r="BI1809" s="95">
        <v>36931.5181794167</v>
      </c>
      <c r="BJ1809" s="95">
        <v>163503.517513275</v>
      </c>
      <c r="BK1809" s="95">
        <v>33412.044669151299</v>
      </c>
      <c r="BL1809" s="95">
        <v>0</v>
      </c>
      <c r="BM1809" s="95">
        <v>0</v>
      </c>
      <c r="BN1809" s="95">
        <v>0</v>
      </c>
      <c r="BO1809" s="95">
        <v>0</v>
      </c>
      <c r="BP1809" s="95">
        <v>0</v>
      </c>
      <c r="BQ1809" s="95">
        <v>0</v>
      </c>
      <c r="BR1809" s="95">
        <v>10379.168636202799</v>
      </c>
      <c r="BS1809" s="95">
        <v>27678.165064811699</v>
      </c>
      <c r="BT1809" s="95">
        <v>21015.060947179802</v>
      </c>
      <c r="BU1809" s="95">
        <v>0</v>
      </c>
      <c r="BV1809" s="95">
        <v>163100.014738083</v>
      </c>
      <c r="BW1809" s="95">
        <v>2778.2900220453698</v>
      </c>
      <c r="BX1809" s="95">
        <v>0</v>
      </c>
      <c r="BY1809" s="95">
        <v>0</v>
      </c>
      <c r="BZ1809" s="95">
        <v>0</v>
      </c>
      <c r="CA1809" s="95">
        <v>559.01510932296503</v>
      </c>
      <c r="CB1809" s="95">
        <v>105627.575438499</v>
      </c>
      <c r="CC1809" s="95">
        <v>897797.29840087902</v>
      </c>
      <c r="CD1809" s="95">
        <v>220714.295118332</v>
      </c>
      <c r="CE1809" s="95">
        <v>46.436176685616402</v>
      </c>
      <c r="CF1809" s="95">
        <v>7453.2049419283903</v>
      </c>
      <c r="CG1809" s="95">
        <v>57827.766007423401</v>
      </c>
      <c r="CH1809" s="95">
        <v>0</v>
      </c>
      <c r="CI1809" s="95">
        <v>606.01138569414604</v>
      </c>
      <c r="CJ1809" s="95">
        <v>112862.152311325</v>
      </c>
      <c r="CK1809" s="95">
        <v>956699.30275726295</v>
      </c>
      <c r="CL1809" s="95">
        <v>227965.72055435201</v>
      </c>
      <c r="CM1809" s="160">
        <v>1093.8279462605699</v>
      </c>
      <c r="CN1809" s="160">
        <v>284998.96622467</v>
      </c>
      <c r="CO1809" s="160">
        <v>1530559.8075256301</v>
      </c>
      <c r="CP1809" s="95">
        <v>227965.72055435201</v>
      </c>
      <c r="CQ1809" s="95">
        <v>0</v>
      </c>
      <c r="CR1809" s="95">
        <v>0</v>
      </c>
      <c r="CS1809" s="95">
        <v>0</v>
      </c>
      <c r="CT1809" s="95">
        <v>0</v>
      </c>
      <c r="CU1809" s="161">
        <v>113080.78038042739</v>
      </c>
      <c r="CV1809" s="161">
        <v>955625.06440830242</v>
      </c>
    </row>
    <row r="1810" spans="1:100" x14ac:dyDescent="0.2">
      <c r="A1810" s="94" t="s">
        <v>78</v>
      </c>
      <c r="B1810" s="96">
        <v>40422</v>
      </c>
      <c r="C1810" s="95">
        <v>133.45390444435199</v>
      </c>
      <c r="D1810" s="95">
        <v>144.263388594612</v>
      </c>
      <c r="E1810" s="95">
        <v>280.693250458688</v>
      </c>
      <c r="F1810" s="95">
        <v>39.890311784576603</v>
      </c>
      <c r="G1810" s="95">
        <v>43.710703881923102</v>
      </c>
      <c r="H1810" s="95">
        <v>0</v>
      </c>
      <c r="I1810" s="95">
        <v>0</v>
      </c>
      <c r="J1810" s="95">
        <v>487.33430485799897</v>
      </c>
      <c r="K1810" s="95">
        <v>0</v>
      </c>
      <c r="L1810" s="95">
        <v>95.7901862319559</v>
      </c>
      <c r="M1810" s="95">
        <v>35.606221225578302</v>
      </c>
      <c r="N1810" s="95">
        <v>60.447252833750099</v>
      </c>
      <c r="O1810" s="95">
        <v>99.325183358043404</v>
      </c>
      <c r="P1810" s="95">
        <v>0</v>
      </c>
      <c r="Q1810" s="95">
        <v>272.60540995374299</v>
      </c>
      <c r="R1810" s="95">
        <v>19.134768032003201</v>
      </c>
      <c r="S1810" s="95">
        <v>0</v>
      </c>
      <c r="T1810" s="95">
        <v>7.1617006022715897</v>
      </c>
      <c r="U1810" s="95">
        <v>504.21205511689197</v>
      </c>
      <c r="V1810" s="95">
        <v>14160.3209789991</v>
      </c>
      <c r="W1810" s="95">
        <v>24088.445702075998</v>
      </c>
      <c r="X1810" s="95">
        <v>73379.174708366394</v>
      </c>
      <c r="Y1810" s="95">
        <v>14017.100392103201</v>
      </c>
      <c r="Z1810" s="95">
        <v>7626.0663858056096</v>
      </c>
      <c r="AA1810" s="95">
        <v>0</v>
      </c>
      <c r="AB1810" s="95">
        <v>0</v>
      </c>
      <c r="AC1810" s="95">
        <v>169843.27098274199</v>
      </c>
      <c r="AD1810" s="95">
        <v>0</v>
      </c>
      <c r="AE1810" s="95">
        <v>9492.2742810249292</v>
      </c>
      <c r="AF1810" s="95">
        <v>10433.0950354338</v>
      </c>
      <c r="AG1810" s="95">
        <v>9116.3591809272802</v>
      </c>
      <c r="AH1810" s="95">
        <v>10481.536915659901</v>
      </c>
      <c r="AI1810" s="95">
        <v>0</v>
      </c>
      <c r="AJ1810" s="95">
        <v>68175.814929008498</v>
      </c>
      <c r="AK1810" s="95">
        <v>2983.9978435337498</v>
      </c>
      <c r="AL1810" s="95">
        <v>0</v>
      </c>
      <c r="AM1810" s="95">
        <v>1321.36690473557</v>
      </c>
      <c r="AN1810" s="95">
        <v>173060.322576523</v>
      </c>
      <c r="AO1810" s="95">
        <v>139586.169010162</v>
      </c>
      <c r="AP1810" s="95">
        <v>205675.27613830601</v>
      </c>
      <c r="AQ1810" s="95">
        <v>610559.51019287098</v>
      </c>
      <c r="AR1810" s="95">
        <v>119577.546052933</v>
      </c>
      <c r="AS1810" s="95">
        <v>58416.374024391203</v>
      </c>
      <c r="AT1810" s="95">
        <v>0</v>
      </c>
      <c r="AU1810" s="95">
        <v>0</v>
      </c>
      <c r="AV1810" s="95">
        <v>568338.48532104504</v>
      </c>
      <c r="AW1810" s="95">
        <v>0</v>
      </c>
      <c r="AX1810" s="95">
        <v>83293.747999191299</v>
      </c>
      <c r="AY1810" s="95">
        <v>101653.09065914201</v>
      </c>
      <c r="AZ1810" s="95">
        <v>69537.767082214399</v>
      </c>
      <c r="BA1810" s="95">
        <v>99091.005861282305</v>
      </c>
      <c r="BB1810" s="95">
        <v>0</v>
      </c>
      <c r="BC1810" s="95">
        <v>584509.340522766</v>
      </c>
      <c r="BD1810" s="95">
        <v>24567.4203898907</v>
      </c>
      <c r="BE1810" s="95">
        <v>0</v>
      </c>
      <c r="BF1810" s="95">
        <v>10476.759370088599</v>
      </c>
      <c r="BG1810" s="95">
        <v>578145.98133850098</v>
      </c>
      <c r="BH1810" s="95">
        <v>19230.245307445501</v>
      </c>
      <c r="BI1810" s="95">
        <v>32131.421257734299</v>
      </c>
      <c r="BJ1810" s="95">
        <v>161209.60508346601</v>
      </c>
      <c r="BK1810" s="95">
        <v>33122.752540111498</v>
      </c>
      <c r="BL1810" s="95">
        <v>0</v>
      </c>
      <c r="BM1810" s="95">
        <v>0</v>
      </c>
      <c r="BN1810" s="95">
        <v>0</v>
      </c>
      <c r="BO1810" s="95">
        <v>0</v>
      </c>
      <c r="BP1810" s="95">
        <v>0</v>
      </c>
      <c r="BQ1810" s="95">
        <v>0</v>
      </c>
      <c r="BR1810" s="95">
        <v>11600.796540737199</v>
      </c>
      <c r="BS1810" s="95">
        <v>26246.439647913001</v>
      </c>
      <c r="BT1810" s="95">
        <v>19274.442291259798</v>
      </c>
      <c r="BU1810" s="95">
        <v>0</v>
      </c>
      <c r="BV1810" s="95">
        <v>154064.367109299</v>
      </c>
      <c r="BW1810" s="95">
        <v>2763.1227587759499</v>
      </c>
      <c r="BX1810" s="95">
        <v>0</v>
      </c>
      <c r="BY1810" s="95">
        <v>0</v>
      </c>
      <c r="BZ1810" s="95">
        <v>0</v>
      </c>
      <c r="CA1810" s="95">
        <v>554.18939861655201</v>
      </c>
      <c r="CB1810" s="95">
        <v>111701.999040604</v>
      </c>
      <c r="CC1810" s="95">
        <v>946281.23666381801</v>
      </c>
      <c r="CD1810" s="95">
        <v>210304.38452720601</v>
      </c>
      <c r="CE1810" s="95">
        <v>43.085532211698599</v>
      </c>
      <c r="CF1810" s="95">
        <v>7528.3545564413098</v>
      </c>
      <c r="CG1810" s="95">
        <v>57750.244313716903</v>
      </c>
      <c r="CH1810" s="95">
        <v>0</v>
      </c>
      <c r="CI1810" s="95">
        <v>597.07147752493597</v>
      </c>
      <c r="CJ1810" s="95">
        <v>119055.810355186</v>
      </c>
      <c r="CK1810" s="95">
        <v>1003763.46543121</v>
      </c>
      <c r="CL1810" s="95">
        <v>217025.48083877601</v>
      </c>
      <c r="CM1810" s="160">
        <v>1096.79193720222</v>
      </c>
      <c r="CN1810" s="160">
        <v>289288.384609222</v>
      </c>
      <c r="CO1810" s="160">
        <v>1577533.2406616199</v>
      </c>
      <c r="CP1810" s="95">
        <v>217025.48083877601</v>
      </c>
      <c r="CQ1810" s="95">
        <v>0</v>
      </c>
      <c r="CR1810" s="95">
        <v>0</v>
      </c>
      <c r="CS1810" s="95">
        <v>0</v>
      </c>
      <c r="CT1810" s="95">
        <v>0</v>
      </c>
      <c r="CU1810" s="161">
        <v>119230.35359704531</v>
      </c>
      <c r="CV1810" s="161">
        <v>1004031.4809775349</v>
      </c>
    </row>
    <row r="1811" spans="1:100" x14ac:dyDescent="0.2">
      <c r="A1811" s="94" t="s">
        <v>78</v>
      </c>
      <c r="B1811" s="96">
        <v>40513</v>
      </c>
      <c r="C1811" s="95">
        <v>148.431324068457</v>
      </c>
      <c r="D1811" s="95">
        <v>152.98316150158601</v>
      </c>
      <c r="E1811" s="95">
        <v>269.94397158548202</v>
      </c>
      <c r="F1811" s="95">
        <v>35.167412077542402</v>
      </c>
      <c r="G1811" s="95">
        <v>44.2801562049426</v>
      </c>
      <c r="H1811" s="95">
        <v>0</v>
      </c>
      <c r="I1811" s="95">
        <v>0</v>
      </c>
      <c r="J1811" s="95">
        <v>491.975182499737</v>
      </c>
      <c r="K1811" s="95">
        <v>0</v>
      </c>
      <c r="L1811" s="95">
        <v>124.442793692462</v>
      </c>
      <c r="M1811" s="95">
        <v>40.716682677622899</v>
      </c>
      <c r="N1811" s="95">
        <v>56.998642640653998</v>
      </c>
      <c r="O1811" s="95">
        <v>103.236494939774</v>
      </c>
      <c r="P1811" s="95">
        <v>0</v>
      </c>
      <c r="Q1811" s="95">
        <v>273.07064449414599</v>
      </c>
      <c r="R1811" s="95">
        <v>20.008780130418</v>
      </c>
      <c r="S1811" s="95">
        <v>0</v>
      </c>
      <c r="T1811" s="95">
        <v>8.2315320383058896</v>
      </c>
      <c r="U1811" s="95">
        <v>505.93992073088901</v>
      </c>
      <c r="V1811" s="95">
        <v>17300.086541175799</v>
      </c>
      <c r="W1811" s="95">
        <v>20960.4526188374</v>
      </c>
      <c r="X1811" s="95">
        <v>71069.772459030195</v>
      </c>
      <c r="Y1811" s="95">
        <v>13833.8280953169</v>
      </c>
      <c r="Z1811" s="95">
        <v>7177.5374351739902</v>
      </c>
      <c r="AA1811" s="95">
        <v>0</v>
      </c>
      <c r="AB1811" s="95">
        <v>0</v>
      </c>
      <c r="AC1811" s="95">
        <v>171045.96682930001</v>
      </c>
      <c r="AD1811" s="95">
        <v>0</v>
      </c>
      <c r="AE1811" s="95">
        <v>13474.6348843575</v>
      </c>
      <c r="AF1811" s="95">
        <v>11755.8069866896</v>
      </c>
      <c r="AG1811" s="95">
        <v>8879.8720411062204</v>
      </c>
      <c r="AH1811" s="95">
        <v>11516.846353769301</v>
      </c>
      <c r="AI1811" s="95">
        <v>0</v>
      </c>
      <c r="AJ1811" s="95">
        <v>65280.106742858901</v>
      </c>
      <c r="AK1811" s="95">
        <v>2984.1726290583601</v>
      </c>
      <c r="AL1811" s="95">
        <v>0</v>
      </c>
      <c r="AM1811" s="95">
        <v>1534.7145818471899</v>
      </c>
      <c r="AN1811" s="95">
        <v>174166.478488922</v>
      </c>
      <c r="AO1811" s="95">
        <v>165382.86507034299</v>
      </c>
      <c r="AP1811" s="95">
        <v>190754.21697425799</v>
      </c>
      <c r="AQ1811" s="95">
        <v>589185.8828125</v>
      </c>
      <c r="AR1811" s="95">
        <v>118207.429673195</v>
      </c>
      <c r="AS1811" s="95">
        <v>55984.351660728498</v>
      </c>
      <c r="AT1811" s="95">
        <v>0</v>
      </c>
      <c r="AU1811" s="95">
        <v>0</v>
      </c>
      <c r="AV1811" s="95">
        <v>582588.784034729</v>
      </c>
      <c r="AW1811" s="95">
        <v>0</v>
      </c>
      <c r="AX1811" s="95">
        <v>117043.01116085101</v>
      </c>
      <c r="AY1811" s="95">
        <v>115285.021225929</v>
      </c>
      <c r="AZ1811" s="95">
        <v>66838.272247314497</v>
      </c>
      <c r="BA1811" s="95">
        <v>111319.05424785599</v>
      </c>
      <c r="BB1811" s="95">
        <v>0</v>
      </c>
      <c r="BC1811" s="95">
        <v>536200.40642547596</v>
      </c>
      <c r="BD1811" s="95">
        <v>23621.5711994171</v>
      </c>
      <c r="BE1811" s="95">
        <v>0</v>
      </c>
      <c r="BF1811" s="95">
        <v>12229.9050008059</v>
      </c>
      <c r="BG1811" s="95">
        <v>591965.85607147205</v>
      </c>
      <c r="BH1811" s="95">
        <v>21714.3323976994</v>
      </c>
      <c r="BI1811" s="95">
        <v>25266.803794383999</v>
      </c>
      <c r="BJ1811" s="95">
        <v>161003.06838989299</v>
      </c>
      <c r="BK1811" s="95">
        <v>33908.636493206002</v>
      </c>
      <c r="BL1811" s="95">
        <v>0</v>
      </c>
      <c r="BM1811" s="95">
        <v>0</v>
      </c>
      <c r="BN1811" s="95">
        <v>0</v>
      </c>
      <c r="BO1811" s="95">
        <v>0</v>
      </c>
      <c r="BP1811" s="95">
        <v>0</v>
      </c>
      <c r="BQ1811" s="95">
        <v>0</v>
      </c>
      <c r="BR1811" s="95">
        <v>12965.799495697</v>
      </c>
      <c r="BS1811" s="95">
        <v>26000.8711385727</v>
      </c>
      <c r="BT1811" s="95">
        <v>21694.967503309301</v>
      </c>
      <c r="BU1811" s="95">
        <v>0</v>
      </c>
      <c r="BV1811" s="95">
        <v>148061.442123413</v>
      </c>
      <c r="BW1811" s="95">
        <v>2301.12309518456</v>
      </c>
      <c r="BX1811" s="95">
        <v>0</v>
      </c>
      <c r="BY1811" s="95">
        <v>0</v>
      </c>
      <c r="BZ1811" s="95">
        <v>0</v>
      </c>
      <c r="CA1811" s="95">
        <v>569.71594617515802</v>
      </c>
      <c r="CB1811" s="95">
        <v>112145.46619606001</v>
      </c>
      <c r="CC1811" s="95">
        <v>947706.64134216297</v>
      </c>
      <c r="CD1811" s="95">
        <v>205903.003349304</v>
      </c>
      <c r="CE1811" s="95">
        <v>43.9636765187606</v>
      </c>
      <c r="CF1811" s="95">
        <v>7058.4932383298901</v>
      </c>
      <c r="CG1811" s="95">
        <v>55394.457156658202</v>
      </c>
      <c r="CH1811" s="95">
        <v>0</v>
      </c>
      <c r="CI1811" s="95">
        <v>613.66751654446102</v>
      </c>
      <c r="CJ1811" s="95">
        <v>119322.239928246</v>
      </c>
      <c r="CK1811" s="95">
        <v>1002298.18934631</v>
      </c>
      <c r="CL1811" s="95">
        <v>211699.77928733799</v>
      </c>
      <c r="CM1811" s="160">
        <v>1109.7960234582399</v>
      </c>
      <c r="CN1811" s="160">
        <v>291585.33057784999</v>
      </c>
      <c r="CO1811" s="160">
        <v>1591351.85458374</v>
      </c>
      <c r="CP1811" s="95">
        <v>211699.77928733799</v>
      </c>
      <c r="CQ1811" s="95">
        <v>0</v>
      </c>
      <c r="CR1811" s="95">
        <v>0</v>
      </c>
      <c r="CS1811" s="95">
        <v>0</v>
      </c>
      <c r="CT1811" s="95">
        <v>0</v>
      </c>
      <c r="CU1811" s="161">
        <v>119203.95943438989</v>
      </c>
      <c r="CV1811" s="161">
        <v>1003101.0984988211</v>
      </c>
    </row>
    <row r="1812" spans="1:100" x14ac:dyDescent="0.2">
      <c r="A1812" s="94" t="s">
        <v>78</v>
      </c>
      <c r="B1812" s="96">
        <v>40603</v>
      </c>
      <c r="C1812" s="95">
        <v>142.44530362263299</v>
      </c>
      <c r="D1812" s="95">
        <v>155.91050063073601</v>
      </c>
      <c r="E1812" s="95">
        <v>266.91555724292999</v>
      </c>
      <c r="F1812" s="95">
        <v>29.560523218940901</v>
      </c>
      <c r="G1812" s="95">
        <v>43.2251072917134</v>
      </c>
      <c r="H1812" s="95">
        <v>0</v>
      </c>
      <c r="I1812" s="95">
        <v>0</v>
      </c>
      <c r="J1812" s="95">
        <v>507.382348928601</v>
      </c>
      <c r="K1812" s="95">
        <v>0</v>
      </c>
      <c r="L1812" s="95">
        <v>201.63247963041101</v>
      </c>
      <c r="M1812" s="95">
        <v>39.207214318681501</v>
      </c>
      <c r="N1812" s="95">
        <v>55.474746992811603</v>
      </c>
      <c r="O1812" s="95">
        <v>0</v>
      </c>
      <c r="P1812" s="95">
        <v>0</v>
      </c>
      <c r="Q1812" s="95">
        <v>272.46041081100702</v>
      </c>
      <c r="R1812" s="95">
        <v>0</v>
      </c>
      <c r="S1812" s="95">
        <v>0</v>
      </c>
      <c r="T1812" s="95">
        <v>23.7321068253368</v>
      </c>
      <c r="U1812" s="95">
        <v>520.45850066095602</v>
      </c>
      <c r="V1812" s="95">
        <v>16861.925822257999</v>
      </c>
      <c r="W1812" s="95">
        <v>26820.856429576899</v>
      </c>
      <c r="X1812" s="95">
        <v>72962.332851409898</v>
      </c>
      <c r="Y1812" s="95">
        <v>12819.825731635099</v>
      </c>
      <c r="Z1812" s="95">
        <v>7174.6918873786899</v>
      </c>
      <c r="AA1812" s="95">
        <v>0</v>
      </c>
      <c r="AB1812" s="95">
        <v>0</v>
      </c>
      <c r="AC1812" s="95">
        <v>176692.69116783101</v>
      </c>
      <c r="AD1812" s="95">
        <v>0</v>
      </c>
      <c r="AE1812" s="95">
        <v>25031.486031055501</v>
      </c>
      <c r="AF1812" s="95">
        <v>10529.320164442101</v>
      </c>
      <c r="AG1812" s="95">
        <v>8588.1048291921597</v>
      </c>
      <c r="AH1812" s="95">
        <v>0</v>
      </c>
      <c r="AI1812" s="95">
        <v>0</v>
      </c>
      <c r="AJ1812" s="95">
        <v>69225.909284591704</v>
      </c>
      <c r="AK1812" s="95">
        <v>0</v>
      </c>
      <c r="AL1812" s="95">
        <v>0</v>
      </c>
      <c r="AM1812" s="95">
        <v>4004.0549169480801</v>
      </c>
      <c r="AN1812" s="95">
        <v>180306.39482307399</v>
      </c>
      <c r="AO1812" s="95">
        <v>163814.78015136701</v>
      </c>
      <c r="AP1812" s="95">
        <v>230605.39000892601</v>
      </c>
      <c r="AQ1812" s="95">
        <v>592976.626953125</v>
      </c>
      <c r="AR1812" s="95">
        <v>106614.680462837</v>
      </c>
      <c r="AS1812" s="95">
        <v>57343.682806968704</v>
      </c>
      <c r="AT1812" s="95">
        <v>0</v>
      </c>
      <c r="AU1812" s="95">
        <v>0</v>
      </c>
      <c r="AV1812" s="95">
        <v>610202.594818115</v>
      </c>
      <c r="AW1812" s="95">
        <v>0</v>
      </c>
      <c r="AX1812" s="95">
        <v>221251.32026481599</v>
      </c>
      <c r="AY1812" s="95">
        <v>103057.23775291401</v>
      </c>
      <c r="AZ1812" s="95">
        <v>64922.486535072298</v>
      </c>
      <c r="BA1812" s="95">
        <v>0</v>
      </c>
      <c r="BB1812" s="95">
        <v>0</v>
      </c>
      <c r="BC1812" s="95">
        <v>588044.15485382103</v>
      </c>
      <c r="BD1812" s="95">
        <v>0</v>
      </c>
      <c r="BE1812" s="95">
        <v>0</v>
      </c>
      <c r="BF1812" s="95">
        <v>32607.5395569801</v>
      </c>
      <c r="BG1812" s="95">
        <v>620771.06407165504</v>
      </c>
      <c r="BH1812" s="95">
        <v>5741.3587718606004</v>
      </c>
      <c r="BI1812" s="95">
        <v>26027.709062337901</v>
      </c>
      <c r="BJ1812" s="95">
        <v>156777.195272446</v>
      </c>
      <c r="BK1812" s="95">
        <v>32365.252554178202</v>
      </c>
      <c r="BL1812" s="95">
        <v>0</v>
      </c>
      <c r="BM1812" s="95">
        <v>0</v>
      </c>
      <c r="BN1812" s="95">
        <v>0</v>
      </c>
      <c r="BO1812" s="95">
        <v>0</v>
      </c>
      <c r="BP1812" s="95">
        <v>0</v>
      </c>
      <c r="BQ1812" s="95">
        <v>0</v>
      </c>
      <c r="BR1812" s="95">
        <v>12954.9135007858</v>
      </c>
      <c r="BS1812" s="95">
        <v>22398.016700029399</v>
      </c>
      <c r="BT1812" s="95">
        <v>0</v>
      </c>
      <c r="BU1812" s="95">
        <v>0</v>
      </c>
      <c r="BV1812" s="95">
        <v>152811.6833992</v>
      </c>
      <c r="BW1812" s="95">
        <v>0</v>
      </c>
      <c r="BX1812" s="95">
        <v>0</v>
      </c>
      <c r="BY1812" s="95">
        <v>0</v>
      </c>
      <c r="BZ1812" s="95">
        <v>0</v>
      </c>
      <c r="CA1812" s="95">
        <v>569.57754165679205</v>
      </c>
      <c r="CB1812" s="95">
        <v>112450.246646881</v>
      </c>
      <c r="CC1812" s="95">
        <v>971960.78197479201</v>
      </c>
      <c r="CD1812" s="95">
        <v>192529.71223449701</v>
      </c>
      <c r="CE1812" s="95">
        <v>43.835669660940802</v>
      </c>
      <c r="CF1812" s="95">
        <v>7268.6683429479599</v>
      </c>
      <c r="CG1812" s="95">
        <v>57878.3990488052</v>
      </c>
      <c r="CH1812" s="95">
        <v>0</v>
      </c>
      <c r="CI1812" s="95">
        <v>613.05529331415903</v>
      </c>
      <c r="CJ1812" s="95">
        <v>120154.103717804</v>
      </c>
      <c r="CK1812" s="95">
        <v>1029716.50343323</v>
      </c>
      <c r="CL1812" s="95">
        <v>197428.75242424</v>
      </c>
      <c r="CM1812" s="160">
        <v>1131.6529663056101</v>
      </c>
      <c r="CN1812" s="160">
        <v>304114.14006805402</v>
      </c>
      <c r="CO1812" s="160">
        <v>1655224.10150146</v>
      </c>
      <c r="CP1812" s="95">
        <v>197428.75242424</v>
      </c>
      <c r="CQ1812" s="95">
        <v>0</v>
      </c>
      <c r="CR1812" s="95">
        <v>0</v>
      </c>
      <c r="CS1812" s="95">
        <v>0</v>
      </c>
      <c r="CT1812" s="95">
        <v>0</v>
      </c>
      <c r="CU1812" s="161">
        <v>119718.91498982896</v>
      </c>
      <c r="CV1812" s="161">
        <v>1029839.1810235973</v>
      </c>
    </row>
    <row r="1813" spans="1:100" x14ac:dyDescent="0.2">
      <c r="A1813" s="94" t="s">
        <v>78</v>
      </c>
      <c r="B1813" s="96">
        <v>40695</v>
      </c>
      <c r="C1813" s="95">
        <v>145.70257499069001</v>
      </c>
      <c r="D1813" s="95">
        <v>151.81988729722801</v>
      </c>
      <c r="E1813" s="95">
        <v>284.16014957055398</v>
      </c>
      <c r="F1813" s="95">
        <v>35.890445320867002</v>
      </c>
      <c r="G1813" s="95">
        <v>43.979649190791001</v>
      </c>
      <c r="H1813" s="95">
        <v>0</v>
      </c>
      <c r="I1813" s="95">
        <v>0</v>
      </c>
      <c r="J1813" s="95">
        <v>520.44935242086603</v>
      </c>
      <c r="K1813" s="95">
        <v>0</v>
      </c>
      <c r="L1813" s="95">
        <v>209.676861088723</v>
      </c>
      <c r="M1813" s="95">
        <v>37.7649629325606</v>
      </c>
      <c r="N1813" s="95">
        <v>57.277953985612797</v>
      </c>
      <c r="O1813" s="95">
        <v>0</v>
      </c>
      <c r="P1813" s="95">
        <v>0</v>
      </c>
      <c r="Q1813" s="95">
        <v>271.514233548194</v>
      </c>
      <c r="R1813" s="95">
        <v>0</v>
      </c>
      <c r="S1813" s="95">
        <v>0</v>
      </c>
      <c r="T1813" s="95">
        <v>25.2309381098021</v>
      </c>
      <c r="U1813" s="95">
        <v>533.51838809251797</v>
      </c>
      <c r="V1813" s="95">
        <v>16986.7756953239</v>
      </c>
      <c r="W1813" s="95">
        <v>22155.123681068399</v>
      </c>
      <c r="X1813" s="95">
        <v>73363.798749923706</v>
      </c>
      <c r="Y1813" s="95">
        <v>10750.004547238301</v>
      </c>
      <c r="Z1813" s="95">
        <v>7778.2289567589796</v>
      </c>
      <c r="AA1813" s="95">
        <v>0</v>
      </c>
      <c r="AB1813" s="95">
        <v>0</v>
      </c>
      <c r="AC1813" s="95">
        <v>181351.98648071301</v>
      </c>
      <c r="AD1813" s="95">
        <v>0</v>
      </c>
      <c r="AE1813" s="95">
        <v>28011.8939213753</v>
      </c>
      <c r="AF1813" s="95">
        <v>10245.7010552883</v>
      </c>
      <c r="AG1813" s="95">
        <v>8400.15062248707</v>
      </c>
      <c r="AH1813" s="95">
        <v>0</v>
      </c>
      <c r="AI1813" s="95">
        <v>0</v>
      </c>
      <c r="AJ1813" s="95">
        <v>67693.455703735395</v>
      </c>
      <c r="AK1813" s="95">
        <v>0</v>
      </c>
      <c r="AL1813" s="95">
        <v>0</v>
      </c>
      <c r="AM1813" s="95">
        <v>4339.7174869179698</v>
      </c>
      <c r="AN1813" s="95">
        <v>185329.106771469</v>
      </c>
      <c r="AO1813" s="95">
        <v>165122.01515769999</v>
      </c>
      <c r="AP1813" s="95">
        <v>188753.18738937401</v>
      </c>
      <c r="AQ1813" s="95">
        <v>611069.66921234096</v>
      </c>
      <c r="AR1813" s="95">
        <v>92849.630907058701</v>
      </c>
      <c r="AS1813" s="95">
        <v>60333.970870017998</v>
      </c>
      <c r="AT1813" s="95">
        <v>0</v>
      </c>
      <c r="AU1813" s="95">
        <v>0</v>
      </c>
      <c r="AV1813" s="95">
        <v>628499.46089172398</v>
      </c>
      <c r="AW1813" s="95">
        <v>0</v>
      </c>
      <c r="AX1813" s="95">
        <v>245543.30281639099</v>
      </c>
      <c r="AY1813" s="95">
        <v>103423.58229637099</v>
      </c>
      <c r="AZ1813" s="95">
        <v>63541.221702575698</v>
      </c>
      <c r="BA1813" s="95">
        <v>0</v>
      </c>
      <c r="BB1813" s="95">
        <v>0</v>
      </c>
      <c r="BC1813" s="95">
        <v>563201.375389099</v>
      </c>
      <c r="BD1813" s="95">
        <v>0</v>
      </c>
      <c r="BE1813" s="95">
        <v>0</v>
      </c>
      <c r="BF1813" s="95">
        <v>34018.0281033516</v>
      </c>
      <c r="BG1813" s="95">
        <v>640776.84965515102</v>
      </c>
      <c r="BH1813" s="95">
        <v>5482.6131250858298</v>
      </c>
      <c r="BI1813" s="95">
        <v>27453.359254360199</v>
      </c>
      <c r="BJ1813" s="95">
        <v>158580.97462463399</v>
      </c>
      <c r="BK1813" s="95">
        <v>26253.7276406288</v>
      </c>
      <c r="BL1813" s="95">
        <v>0</v>
      </c>
      <c r="BM1813" s="95">
        <v>0</v>
      </c>
      <c r="BN1813" s="95">
        <v>0</v>
      </c>
      <c r="BO1813" s="95">
        <v>0</v>
      </c>
      <c r="BP1813" s="95">
        <v>0</v>
      </c>
      <c r="BQ1813" s="95">
        <v>0</v>
      </c>
      <c r="BR1813" s="95">
        <v>12238.6225014925</v>
      </c>
      <c r="BS1813" s="95">
        <v>24317.554942846298</v>
      </c>
      <c r="BT1813" s="95">
        <v>0</v>
      </c>
      <c r="BU1813" s="95">
        <v>0</v>
      </c>
      <c r="BV1813" s="95">
        <v>155125.122095108</v>
      </c>
      <c r="BW1813" s="95">
        <v>0</v>
      </c>
      <c r="BX1813" s="95">
        <v>0</v>
      </c>
      <c r="BY1813" s="95">
        <v>0</v>
      </c>
      <c r="BZ1813" s="95">
        <v>0</v>
      </c>
      <c r="CA1813" s="95">
        <v>584.41118911653803</v>
      </c>
      <c r="CB1813" s="95">
        <v>114361.45233821899</v>
      </c>
      <c r="CC1813" s="95">
        <v>981470.25080871605</v>
      </c>
      <c r="CD1813" s="95">
        <v>190860.26607131999</v>
      </c>
      <c r="CE1813" s="95">
        <v>44.108244840986998</v>
      </c>
      <c r="CF1813" s="95">
        <v>7873.6429969668397</v>
      </c>
      <c r="CG1813" s="95">
        <v>60681.924023628198</v>
      </c>
      <c r="CH1813" s="95">
        <v>0</v>
      </c>
      <c r="CI1813" s="95">
        <v>628.948357328773</v>
      </c>
      <c r="CJ1813" s="95">
        <v>121957.657744408</v>
      </c>
      <c r="CK1813" s="95">
        <v>1044176.27801514</v>
      </c>
      <c r="CL1813" s="95">
        <v>196225.86185646101</v>
      </c>
      <c r="CM1813" s="160">
        <v>1153.11359114945</v>
      </c>
      <c r="CN1813" s="160">
        <v>309058.12995147699</v>
      </c>
      <c r="CO1813" s="160">
        <v>1691904.6885528599</v>
      </c>
      <c r="CP1813" s="95">
        <v>196225.86185646101</v>
      </c>
      <c r="CQ1813" s="95">
        <v>0</v>
      </c>
      <c r="CR1813" s="95">
        <v>0</v>
      </c>
      <c r="CS1813" s="95">
        <v>0</v>
      </c>
      <c r="CT1813" s="95">
        <v>0</v>
      </c>
      <c r="CU1813" s="161">
        <v>122235.09533518583</v>
      </c>
      <c r="CV1813" s="161">
        <v>1042152.1748323443</v>
      </c>
    </row>
    <row r="1814" spans="1:100" x14ac:dyDescent="0.2">
      <c r="A1814" s="94" t="s">
        <v>78</v>
      </c>
      <c r="B1814" s="96">
        <v>40787</v>
      </c>
      <c r="C1814" s="95">
        <v>145.87169485352899</v>
      </c>
      <c r="D1814" s="95">
        <v>159.290916085243</v>
      </c>
      <c r="E1814" s="95">
        <v>331.479158520699</v>
      </c>
      <c r="F1814" s="95">
        <v>33.153446623589801</v>
      </c>
      <c r="G1814" s="95">
        <v>49.147699510678599</v>
      </c>
      <c r="H1814" s="95">
        <v>0</v>
      </c>
      <c r="I1814" s="95">
        <v>0</v>
      </c>
      <c r="J1814" s="95">
        <v>530.41469970345497</v>
      </c>
      <c r="K1814" s="95">
        <v>0</v>
      </c>
      <c r="L1814" s="95">
        <v>260.91527265682799</v>
      </c>
      <c r="M1814" s="95">
        <v>35.4203052646481</v>
      </c>
      <c r="N1814" s="95">
        <v>57.4162966068834</v>
      </c>
      <c r="O1814" s="95">
        <v>0</v>
      </c>
      <c r="P1814" s="95">
        <v>0</v>
      </c>
      <c r="Q1814" s="95">
        <v>276.35085985437001</v>
      </c>
      <c r="R1814" s="95">
        <v>0</v>
      </c>
      <c r="S1814" s="95">
        <v>0</v>
      </c>
      <c r="T1814" s="95">
        <v>24.368902054382499</v>
      </c>
      <c r="U1814" s="95">
        <v>543.81448880583002</v>
      </c>
      <c r="V1814" s="95">
        <v>16166.791142582901</v>
      </c>
      <c r="W1814" s="95">
        <v>25729.228290319399</v>
      </c>
      <c r="X1814" s="95">
        <v>86265.187600135803</v>
      </c>
      <c r="Y1814" s="95">
        <v>13628.0849020481</v>
      </c>
      <c r="Z1814" s="95">
        <v>8359.9824445247705</v>
      </c>
      <c r="AA1814" s="95">
        <v>0</v>
      </c>
      <c r="AB1814" s="95">
        <v>0</v>
      </c>
      <c r="AC1814" s="95">
        <v>184306.09743118301</v>
      </c>
      <c r="AD1814" s="95">
        <v>0</v>
      </c>
      <c r="AE1814" s="95">
        <v>34979.614969730399</v>
      </c>
      <c r="AF1814" s="95">
        <v>9972.3006602525693</v>
      </c>
      <c r="AG1814" s="95">
        <v>8972.1699824333191</v>
      </c>
      <c r="AH1814" s="95">
        <v>0</v>
      </c>
      <c r="AI1814" s="95">
        <v>0</v>
      </c>
      <c r="AJ1814" s="95">
        <v>73153.648653984099</v>
      </c>
      <c r="AK1814" s="95">
        <v>0</v>
      </c>
      <c r="AL1814" s="95">
        <v>0</v>
      </c>
      <c r="AM1814" s="95">
        <v>4325.3716244101497</v>
      </c>
      <c r="AN1814" s="95">
        <v>189135.180263519</v>
      </c>
      <c r="AO1814" s="95">
        <v>150246.17996406599</v>
      </c>
      <c r="AP1814" s="95">
        <v>203312.82043075599</v>
      </c>
      <c r="AQ1814" s="95">
        <v>702590.59683227504</v>
      </c>
      <c r="AR1814" s="95">
        <v>111753.215967178</v>
      </c>
      <c r="AS1814" s="95">
        <v>65704.2877082825</v>
      </c>
      <c r="AT1814" s="95">
        <v>0</v>
      </c>
      <c r="AU1814" s="95">
        <v>0</v>
      </c>
      <c r="AV1814" s="95">
        <v>639380.65520477295</v>
      </c>
      <c r="AW1814" s="95">
        <v>0</v>
      </c>
      <c r="AX1814" s="95">
        <v>286324.133747101</v>
      </c>
      <c r="AY1814" s="95">
        <v>94953.323966979995</v>
      </c>
      <c r="AZ1814" s="95">
        <v>67108.859862327605</v>
      </c>
      <c r="BA1814" s="95">
        <v>0</v>
      </c>
      <c r="BB1814" s="95">
        <v>0</v>
      </c>
      <c r="BC1814" s="95">
        <v>591538.18460845901</v>
      </c>
      <c r="BD1814" s="95">
        <v>0</v>
      </c>
      <c r="BE1814" s="95">
        <v>0</v>
      </c>
      <c r="BF1814" s="95">
        <v>35732.179827690103</v>
      </c>
      <c r="BG1814" s="95">
        <v>654481.27380371105</v>
      </c>
      <c r="BH1814" s="95">
        <v>5291.1181180477097</v>
      </c>
      <c r="BI1814" s="95">
        <v>29332.667146921201</v>
      </c>
      <c r="BJ1814" s="95">
        <v>161233.35182952901</v>
      </c>
      <c r="BK1814" s="95">
        <v>35225.9452090263</v>
      </c>
      <c r="BL1814" s="95">
        <v>0</v>
      </c>
      <c r="BM1814" s="95">
        <v>0</v>
      </c>
      <c r="BN1814" s="95">
        <v>0</v>
      </c>
      <c r="BO1814" s="95">
        <v>0</v>
      </c>
      <c r="BP1814" s="95">
        <v>0</v>
      </c>
      <c r="BQ1814" s="95">
        <v>0</v>
      </c>
      <c r="BR1814" s="95">
        <v>11692.3738017082</v>
      </c>
      <c r="BS1814" s="95">
        <v>23872.3272616863</v>
      </c>
      <c r="BT1814" s="95">
        <v>0</v>
      </c>
      <c r="BU1814" s="95">
        <v>0</v>
      </c>
      <c r="BV1814" s="95">
        <v>160077.56816673299</v>
      </c>
      <c r="BW1814" s="95">
        <v>0</v>
      </c>
      <c r="BX1814" s="95">
        <v>0</v>
      </c>
      <c r="BY1814" s="95">
        <v>0</v>
      </c>
      <c r="BZ1814" s="95">
        <v>0</v>
      </c>
      <c r="CA1814" s="95">
        <v>631.82201918214605</v>
      </c>
      <c r="CB1814" s="95">
        <v>129063.88990497599</v>
      </c>
      <c r="CC1814" s="95">
        <v>1051154.6221771201</v>
      </c>
      <c r="CD1814" s="95">
        <v>194809.45404243501</v>
      </c>
      <c r="CE1814" s="95">
        <v>48.7655041166581</v>
      </c>
      <c r="CF1814" s="95">
        <v>8249.5633411407507</v>
      </c>
      <c r="CG1814" s="95">
        <v>65213.705268382997</v>
      </c>
      <c r="CH1814" s="95">
        <v>0</v>
      </c>
      <c r="CI1814" s="95">
        <v>680.71231941133703</v>
      </c>
      <c r="CJ1814" s="95">
        <v>136682.47840690601</v>
      </c>
      <c r="CK1814" s="95">
        <v>1115072.04541016</v>
      </c>
      <c r="CL1814" s="95">
        <v>200565.57969474801</v>
      </c>
      <c r="CM1814" s="160">
        <v>1223.4486190825701</v>
      </c>
      <c r="CN1814" s="160">
        <v>322508.45298004203</v>
      </c>
      <c r="CO1814" s="160">
        <v>1762131.94471741</v>
      </c>
      <c r="CP1814" s="95">
        <v>200565.57969474801</v>
      </c>
      <c r="CQ1814" s="95">
        <v>0</v>
      </c>
      <c r="CR1814" s="95">
        <v>0</v>
      </c>
      <c r="CS1814" s="95">
        <v>0</v>
      </c>
      <c r="CT1814" s="95">
        <v>0</v>
      </c>
      <c r="CU1814" s="161">
        <v>137313.45324611675</v>
      </c>
      <c r="CV1814" s="161">
        <v>1116368.3274455031</v>
      </c>
    </row>
    <row r="1815" spans="1:100" x14ac:dyDescent="0.2">
      <c r="A1815" s="94" t="s">
        <v>78</v>
      </c>
      <c r="B1815" s="96">
        <v>40878</v>
      </c>
      <c r="C1815" s="95">
        <v>150.78251782432201</v>
      </c>
      <c r="D1815" s="95">
        <v>162.46245837025299</v>
      </c>
      <c r="E1815" s="95">
        <v>283.69087314978202</v>
      </c>
      <c r="F1815" s="95">
        <v>33.125345931854099</v>
      </c>
      <c r="G1815" s="95">
        <v>50.589327421970701</v>
      </c>
      <c r="H1815" s="95">
        <v>0</v>
      </c>
      <c r="I1815" s="95">
        <v>0</v>
      </c>
      <c r="J1815" s="95">
        <v>533.56918801367306</v>
      </c>
      <c r="K1815" s="95">
        <v>0</v>
      </c>
      <c r="L1815" s="95">
        <v>250.68959910795101</v>
      </c>
      <c r="M1815" s="95">
        <v>35.534005306661101</v>
      </c>
      <c r="N1815" s="95">
        <v>53.6514430907555</v>
      </c>
      <c r="O1815" s="95">
        <v>0</v>
      </c>
      <c r="P1815" s="95">
        <v>0</v>
      </c>
      <c r="Q1815" s="95">
        <v>273.63703412935098</v>
      </c>
      <c r="R1815" s="95">
        <v>0</v>
      </c>
      <c r="S1815" s="95">
        <v>0</v>
      </c>
      <c r="T1815" s="95">
        <v>25.573708523763301</v>
      </c>
      <c r="U1815" s="95">
        <v>549.19149475544702</v>
      </c>
      <c r="V1815" s="95">
        <v>15964.547172546399</v>
      </c>
      <c r="W1815" s="95">
        <v>32250.887074232101</v>
      </c>
      <c r="X1815" s="95">
        <v>72030.023521423296</v>
      </c>
      <c r="Y1815" s="95">
        <v>13051.7076377869</v>
      </c>
      <c r="Z1815" s="95">
        <v>8274.1343224048596</v>
      </c>
      <c r="AA1815" s="95">
        <v>0</v>
      </c>
      <c r="AB1815" s="95">
        <v>0</v>
      </c>
      <c r="AC1815" s="95">
        <v>186531.377813339</v>
      </c>
      <c r="AD1815" s="95">
        <v>0</v>
      </c>
      <c r="AE1815" s="95">
        <v>29568.7251732349</v>
      </c>
      <c r="AF1815" s="95">
        <v>9904.4864161014593</v>
      </c>
      <c r="AG1815" s="95">
        <v>8616.2837210893595</v>
      </c>
      <c r="AH1815" s="95">
        <v>0</v>
      </c>
      <c r="AI1815" s="95">
        <v>0</v>
      </c>
      <c r="AJ1815" s="95">
        <v>77120.777953147903</v>
      </c>
      <c r="AK1815" s="95">
        <v>0</v>
      </c>
      <c r="AL1815" s="95">
        <v>0</v>
      </c>
      <c r="AM1815" s="95">
        <v>4324.7626239657402</v>
      </c>
      <c r="AN1815" s="95">
        <v>191103.515377045</v>
      </c>
      <c r="AO1815" s="95">
        <v>147431.26339530901</v>
      </c>
      <c r="AP1815" s="95">
        <v>327148.047840118</v>
      </c>
      <c r="AQ1815" s="95">
        <v>618469.28098297096</v>
      </c>
      <c r="AR1815" s="95">
        <v>112838.814988136</v>
      </c>
      <c r="AS1815" s="95">
        <v>66075.402309417696</v>
      </c>
      <c r="AT1815" s="95">
        <v>0</v>
      </c>
      <c r="AU1815" s="95">
        <v>0</v>
      </c>
      <c r="AV1815" s="95">
        <v>648466.76016235398</v>
      </c>
      <c r="AW1815" s="95">
        <v>0</v>
      </c>
      <c r="AX1815" s="95">
        <v>258308.20939064</v>
      </c>
      <c r="AY1815" s="95">
        <v>96956.3136940002</v>
      </c>
      <c r="AZ1815" s="95">
        <v>65835.956575393706</v>
      </c>
      <c r="BA1815" s="95">
        <v>0</v>
      </c>
      <c r="BB1815" s="95">
        <v>0</v>
      </c>
      <c r="BC1815" s="95">
        <v>690163.26707458496</v>
      </c>
      <c r="BD1815" s="95">
        <v>0</v>
      </c>
      <c r="BE1815" s="95">
        <v>0</v>
      </c>
      <c r="BF1815" s="95">
        <v>34251.232339382201</v>
      </c>
      <c r="BG1815" s="95">
        <v>662621.44504547096</v>
      </c>
      <c r="BH1815" s="95">
        <v>5979.7151699066198</v>
      </c>
      <c r="BI1815" s="95">
        <v>32662.209571123101</v>
      </c>
      <c r="BJ1815" s="95">
        <v>156858.13440895101</v>
      </c>
      <c r="BK1815" s="95">
        <v>34027.687201976798</v>
      </c>
      <c r="BL1815" s="95">
        <v>0</v>
      </c>
      <c r="BM1815" s="95">
        <v>0</v>
      </c>
      <c r="BN1815" s="95">
        <v>0</v>
      </c>
      <c r="BO1815" s="95">
        <v>0</v>
      </c>
      <c r="BP1815" s="95">
        <v>0</v>
      </c>
      <c r="BQ1815" s="95">
        <v>0</v>
      </c>
      <c r="BR1815" s="95">
        <v>11335.639308452601</v>
      </c>
      <c r="BS1815" s="95">
        <v>24533.465754509001</v>
      </c>
      <c r="BT1815" s="95">
        <v>0</v>
      </c>
      <c r="BU1815" s="95">
        <v>0</v>
      </c>
      <c r="BV1815" s="95">
        <v>160314.17857933001</v>
      </c>
      <c r="BW1815" s="95">
        <v>0</v>
      </c>
      <c r="BX1815" s="95">
        <v>0</v>
      </c>
      <c r="BY1815" s="95">
        <v>0</v>
      </c>
      <c r="BZ1815" s="95">
        <v>0</v>
      </c>
      <c r="CA1815" s="95">
        <v>594.19316279888199</v>
      </c>
      <c r="CB1815" s="95">
        <v>124058.300019264</v>
      </c>
      <c r="CC1815" s="95">
        <v>1098785.74307251</v>
      </c>
      <c r="CD1815" s="95">
        <v>193724.38901710499</v>
      </c>
      <c r="CE1815" s="95">
        <v>50.362859969958699</v>
      </c>
      <c r="CF1815" s="95">
        <v>8180.1835581064197</v>
      </c>
      <c r="CG1815" s="95">
        <v>65833.030138015703</v>
      </c>
      <c r="CH1815" s="95">
        <v>0</v>
      </c>
      <c r="CI1815" s="95">
        <v>644.28659206628799</v>
      </c>
      <c r="CJ1815" s="95">
        <v>132808.78041267401</v>
      </c>
      <c r="CK1815" s="95">
        <v>1163453.25440979</v>
      </c>
      <c r="CL1815" s="95">
        <v>198943.65184211699</v>
      </c>
      <c r="CM1815" s="160">
        <v>1177.2339118570101</v>
      </c>
      <c r="CN1815" s="160">
        <v>321989.89845657302</v>
      </c>
      <c r="CO1815" s="160">
        <v>1825333.8763427699</v>
      </c>
      <c r="CP1815" s="95">
        <v>198943.65184211699</v>
      </c>
      <c r="CQ1815" s="95">
        <v>0</v>
      </c>
      <c r="CR1815" s="95">
        <v>0</v>
      </c>
      <c r="CS1815" s="95">
        <v>0</v>
      </c>
      <c r="CT1815" s="95">
        <v>0</v>
      </c>
      <c r="CU1815" s="161">
        <v>132238.48357737041</v>
      </c>
      <c r="CV1815" s="161">
        <v>1164618.7732105257</v>
      </c>
    </row>
    <row r="1816" spans="1:100" x14ac:dyDescent="0.2">
      <c r="A1816" s="94" t="s">
        <v>78</v>
      </c>
      <c r="B1816" s="96">
        <v>40969</v>
      </c>
      <c r="C1816" s="95">
        <v>150.49452845007201</v>
      </c>
      <c r="D1816" s="95">
        <v>162.217493554577</v>
      </c>
      <c r="E1816" s="95">
        <v>302.41946407407499</v>
      </c>
      <c r="F1816" s="95">
        <v>33.625219165813199</v>
      </c>
      <c r="G1816" s="95">
        <v>46.693779649678604</v>
      </c>
      <c r="H1816" s="95">
        <v>0</v>
      </c>
      <c r="I1816" s="95">
        <v>0</v>
      </c>
      <c r="J1816" s="95">
        <v>552.74974700808502</v>
      </c>
      <c r="K1816" s="95">
        <v>0</v>
      </c>
      <c r="L1816" s="95">
        <v>252.85513442009699</v>
      </c>
      <c r="M1816" s="95">
        <v>37.466173315886401</v>
      </c>
      <c r="N1816" s="95">
        <v>60.428398928604999</v>
      </c>
      <c r="O1816" s="95">
        <v>0</v>
      </c>
      <c r="P1816" s="95">
        <v>0</v>
      </c>
      <c r="Q1816" s="95">
        <v>270.64658418297802</v>
      </c>
      <c r="R1816" s="95">
        <v>0</v>
      </c>
      <c r="S1816" s="95">
        <v>0</v>
      </c>
      <c r="T1816" s="95">
        <v>22.002470973879099</v>
      </c>
      <c r="U1816" s="95">
        <v>564.96014881133999</v>
      </c>
      <c r="V1816" s="95">
        <v>17364.987364769</v>
      </c>
      <c r="W1816" s="95">
        <v>33171.243376254999</v>
      </c>
      <c r="X1816" s="95">
        <v>81303.874322891206</v>
      </c>
      <c r="Y1816" s="95">
        <v>14555.690759182</v>
      </c>
      <c r="Z1816" s="95">
        <v>8015.7827461957904</v>
      </c>
      <c r="AA1816" s="95">
        <v>0</v>
      </c>
      <c r="AB1816" s="95">
        <v>0</v>
      </c>
      <c r="AC1816" s="95">
        <v>193662.91002082801</v>
      </c>
      <c r="AD1816" s="95">
        <v>0</v>
      </c>
      <c r="AE1816" s="95">
        <v>32086.260744810101</v>
      </c>
      <c r="AF1816" s="95">
        <v>11205.4740159512</v>
      </c>
      <c r="AG1816" s="95">
        <v>8973.8061248064005</v>
      </c>
      <c r="AH1816" s="95">
        <v>0</v>
      </c>
      <c r="AI1816" s="95">
        <v>0</v>
      </c>
      <c r="AJ1816" s="95">
        <v>73642.5250272751</v>
      </c>
      <c r="AK1816" s="95">
        <v>0</v>
      </c>
      <c r="AL1816" s="95">
        <v>0</v>
      </c>
      <c r="AM1816" s="95">
        <v>4146.0161178112003</v>
      </c>
      <c r="AN1816" s="95">
        <v>197632.36166191101</v>
      </c>
      <c r="AO1816" s="95">
        <v>162470.718955994</v>
      </c>
      <c r="AP1816" s="95">
        <v>278847.98850250198</v>
      </c>
      <c r="AQ1816" s="95">
        <v>657248.17314147903</v>
      </c>
      <c r="AR1816" s="95">
        <v>124090.354797363</v>
      </c>
      <c r="AS1816" s="95">
        <v>64373.951874256098</v>
      </c>
      <c r="AT1816" s="95">
        <v>0</v>
      </c>
      <c r="AU1816" s="95">
        <v>0</v>
      </c>
      <c r="AV1816" s="95">
        <v>678797.99766540504</v>
      </c>
      <c r="AW1816" s="95">
        <v>0</v>
      </c>
      <c r="AX1816" s="95">
        <v>271566.32738494902</v>
      </c>
      <c r="AY1816" s="95">
        <v>106140.815847397</v>
      </c>
      <c r="AZ1816" s="95">
        <v>68853.166786193804</v>
      </c>
      <c r="BA1816" s="95">
        <v>0</v>
      </c>
      <c r="BB1816" s="95">
        <v>0</v>
      </c>
      <c r="BC1816" s="95">
        <v>641663.62723541295</v>
      </c>
      <c r="BD1816" s="95">
        <v>0</v>
      </c>
      <c r="BE1816" s="95">
        <v>0</v>
      </c>
      <c r="BF1816" s="95">
        <v>33229.823830127702</v>
      </c>
      <c r="BG1816" s="95">
        <v>690607.04228210403</v>
      </c>
      <c r="BH1816" s="95">
        <v>5977.5437818765604</v>
      </c>
      <c r="BI1816" s="95">
        <v>31399.722664594701</v>
      </c>
      <c r="BJ1816" s="95">
        <v>166776.494235992</v>
      </c>
      <c r="BK1816" s="95">
        <v>36707.601102829001</v>
      </c>
      <c r="BL1816" s="95">
        <v>0</v>
      </c>
      <c r="BM1816" s="95">
        <v>0</v>
      </c>
      <c r="BN1816" s="95">
        <v>0</v>
      </c>
      <c r="BO1816" s="95">
        <v>0</v>
      </c>
      <c r="BP1816" s="95">
        <v>0</v>
      </c>
      <c r="BQ1816" s="95">
        <v>0</v>
      </c>
      <c r="BR1816" s="95">
        <v>12550.9603494406</v>
      </c>
      <c r="BS1816" s="95">
        <v>29115.656792163802</v>
      </c>
      <c r="BT1816" s="95">
        <v>0</v>
      </c>
      <c r="BU1816" s="95">
        <v>0</v>
      </c>
      <c r="BV1816" s="95">
        <v>162059.67308044399</v>
      </c>
      <c r="BW1816" s="95">
        <v>0</v>
      </c>
      <c r="BX1816" s="95">
        <v>0</v>
      </c>
      <c r="BY1816" s="95">
        <v>0</v>
      </c>
      <c r="BZ1816" s="95">
        <v>0</v>
      </c>
      <c r="CA1816" s="95">
        <v>620.68780709803104</v>
      </c>
      <c r="CB1816" s="95">
        <v>124904.658997536</v>
      </c>
      <c r="CC1816" s="95">
        <v>1087208.24713135</v>
      </c>
      <c r="CD1816" s="95">
        <v>207558.21222305301</v>
      </c>
      <c r="CE1816" s="95">
        <v>46.991928098723299</v>
      </c>
      <c r="CF1816" s="95">
        <v>8092.1021296977997</v>
      </c>
      <c r="CG1816" s="95">
        <v>64592.932472705797</v>
      </c>
      <c r="CH1816" s="95">
        <v>0</v>
      </c>
      <c r="CI1816" s="95">
        <v>667.45737677812599</v>
      </c>
      <c r="CJ1816" s="95">
        <v>133326.70052909901</v>
      </c>
      <c r="CK1816" s="95">
        <v>1152005.32319641</v>
      </c>
      <c r="CL1816" s="95">
        <v>212958.83707809399</v>
      </c>
      <c r="CM1816" s="160">
        <v>1226.1089879870401</v>
      </c>
      <c r="CN1816" s="160">
        <v>334775.87973403902</v>
      </c>
      <c r="CO1816" s="160">
        <v>1843549.80410767</v>
      </c>
      <c r="CP1816" s="95">
        <v>212958.83707809399</v>
      </c>
      <c r="CQ1816" s="95">
        <v>0</v>
      </c>
      <c r="CR1816" s="95">
        <v>0</v>
      </c>
      <c r="CS1816" s="95">
        <v>0</v>
      </c>
      <c r="CT1816" s="95">
        <v>0</v>
      </c>
      <c r="CU1816" s="161">
        <v>132996.7611272338</v>
      </c>
      <c r="CV1816" s="161">
        <v>1151801.1796040558</v>
      </c>
    </row>
    <row r="1817" spans="1:100" x14ac:dyDescent="0.2">
      <c r="A1817" s="94" t="s">
        <v>78</v>
      </c>
      <c r="B1817" s="96">
        <v>41061</v>
      </c>
      <c r="C1817" s="95">
        <v>139.04159012250599</v>
      </c>
      <c r="D1817" s="95">
        <v>156.36619837395801</v>
      </c>
      <c r="E1817" s="95">
        <v>1405.4893674105399</v>
      </c>
      <c r="F1817" s="95">
        <v>34.166715783998399</v>
      </c>
      <c r="G1817" s="95">
        <v>43.788545394781998</v>
      </c>
      <c r="H1817" s="95">
        <v>0</v>
      </c>
      <c r="I1817" s="95">
        <v>0</v>
      </c>
      <c r="J1817" s="95">
        <v>556.81257498264301</v>
      </c>
      <c r="K1817" s="95">
        <v>0</v>
      </c>
      <c r="L1817" s="95">
        <v>1267.8257927447601</v>
      </c>
      <c r="M1817" s="95">
        <v>40.995393001940101</v>
      </c>
      <c r="N1817" s="95">
        <v>63.013160753995201</v>
      </c>
      <c r="O1817" s="95">
        <v>0</v>
      </c>
      <c r="P1817" s="95">
        <v>0</v>
      </c>
      <c r="Q1817" s="95">
        <v>271.80578387528698</v>
      </c>
      <c r="R1817" s="95">
        <v>0</v>
      </c>
      <c r="S1817" s="95">
        <v>0</v>
      </c>
      <c r="T1817" s="95">
        <v>22.3583942919504</v>
      </c>
      <c r="U1817" s="95">
        <v>568.99836251139595</v>
      </c>
      <c r="V1817" s="95">
        <v>16750.874302387201</v>
      </c>
      <c r="W1817" s="95">
        <v>29959.4647979736</v>
      </c>
      <c r="X1817" s="95">
        <v>224413.85109710699</v>
      </c>
      <c r="Y1817" s="95">
        <v>14060.3077260256</v>
      </c>
      <c r="Z1817" s="95">
        <v>8028.1276233792296</v>
      </c>
      <c r="AA1817" s="95">
        <v>0</v>
      </c>
      <c r="AB1817" s="95">
        <v>0</v>
      </c>
      <c r="AC1817" s="95">
        <v>193814.908592224</v>
      </c>
      <c r="AD1817" s="95">
        <v>0</v>
      </c>
      <c r="AE1817" s="95">
        <v>168540.669649124</v>
      </c>
      <c r="AF1817" s="95">
        <v>11627.417412996299</v>
      </c>
      <c r="AG1817" s="95">
        <v>10029.3732181787</v>
      </c>
      <c r="AH1817" s="95">
        <v>0</v>
      </c>
      <c r="AI1817" s="95">
        <v>0</v>
      </c>
      <c r="AJ1817" s="95">
        <v>74314.882389068604</v>
      </c>
      <c r="AK1817" s="95">
        <v>0</v>
      </c>
      <c r="AL1817" s="95">
        <v>0</v>
      </c>
      <c r="AM1817" s="95">
        <v>4322.5631242990503</v>
      </c>
      <c r="AN1817" s="95">
        <v>197404.62316131601</v>
      </c>
      <c r="AO1817" s="95">
        <v>157170.258527756</v>
      </c>
      <c r="AP1817" s="95">
        <v>283955.90024566703</v>
      </c>
      <c r="AQ1817" s="95">
        <v>1591260.8678283701</v>
      </c>
      <c r="AR1817" s="95">
        <v>121582.015872955</v>
      </c>
      <c r="AS1817" s="95">
        <v>63605.089181900003</v>
      </c>
      <c r="AT1817" s="95">
        <v>0</v>
      </c>
      <c r="AU1817" s="95">
        <v>0</v>
      </c>
      <c r="AV1817" s="95">
        <v>684059.14869689895</v>
      </c>
      <c r="AW1817" s="95">
        <v>0</v>
      </c>
      <c r="AX1817" s="95">
        <v>1169123.9759216299</v>
      </c>
      <c r="AY1817" s="95">
        <v>111379.37396240199</v>
      </c>
      <c r="AZ1817" s="95">
        <v>75973.926539421096</v>
      </c>
      <c r="BA1817" s="95">
        <v>0</v>
      </c>
      <c r="BB1817" s="95">
        <v>0</v>
      </c>
      <c r="BC1817" s="95">
        <v>635488.20413207996</v>
      </c>
      <c r="BD1817" s="95">
        <v>0</v>
      </c>
      <c r="BE1817" s="95">
        <v>0</v>
      </c>
      <c r="BF1817" s="95">
        <v>35381.013189792597</v>
      </c>
      <c r="BG1817" s="95">
        <v>695646.01000976597</v>
      </c>
      <c r="BH1817" s="95">
        <v>6243.8880160450899</v>
      </c>
      <c r="BI1817" s="95">
        <v>34147.4579486847</v>
      </c>
      <c r="BJ1817" s="95">
        <v>162257.332580566</v>
      </c>
      <c r="BK1817" s="95">
        <v>35364.496586322799</v>
      </c>
      <c r="BL1817" s="95">
        <v>0</v>
      </c>
      <c r="BM1817" s="95">
        <v>0</v>
      </c>
      <c r="BN1817" s="95">
        <v>0</v>
      </c>
      <c r="BO1817" s="95">
        <v>0</v>
      </c>
      <c r="BP1817" s="95">
        <v>0</v>
      </c>
      <c r="BQ1817" s="95">
        <v>0</v>
      </c>
      <c r="BR1817" s="95">
        <v>13522.1740509272</v>
      </c>
      <c r="BS1817" s="95">
        <v>32056.1721813679</v>
      </c>
      <c r="BT1817" s="95">
        <v>0</v>
      </c>
      <c r="BU1817" s="95">
        <v>0</v>
      </c>
      <c r="BV1817" s="95">
        <v>157659.35865593</v>
      </c>
      <c r="BW1817" s="95">
        <v>0</v>
      </c>
      <c r="BX1817" s="95">
        <v>0</v>
      </c>
      <c r="BY1817" s="95">
        <v>0</v>
      </c>
      <c r="BZ1817" s="95">
        <v>0</v>
      </c>
      <c r="CA1817" s="95">
        <v>1711.14218229055</v>
      </c>
      <c r="CB1817" s="95">
        <v>271799.41972732497</v>
      </c>
      <c r="CC1817" s="95">
        <v>2041258.6013183601</v>
      </c>
      <c r="CD1817" s="95">
        <v>202805.29892540001</v>
      </c>
      <c r="CE1817" s="95">
        <v>43.913356851786403</v>
      </c>
      <c r="CF1817" s="95">
        <v>8107.8444104790697</v>
      </c>
      <c r="CG1817" s="95">
        <v>63803.2367787361</v>
      </c>
      <c r="CH1817" s="95">
        <v>0</v>
      </c>
      <c r="CI1817" s="95">
        <v>1756.6794206202001</v>
      </c>
      <c r="CJ1817" s="95">
        <v>278992.69399261498</v>
      </c>
      <c r="CK1817" s="95">
        <v>2104703.5431213402</v>
      </c>
      <c r="CL1817" s="95">
        <v>207938.86972045901</v>
      </c>
      <c r="CM1817" s="160">
        <v>2312.0880267023999</v>
      </c>
      <c r="CN1817" s="160">
        <v>474502.10288620001</v>
      </c>
      <c r="CO1817" s="160">
        <v>2791210.9925842299</v>
      </c>
      <c r="CP1817" s="95">
        <v>207938.86972045901</v>
      </c>
      <c r="CQ1817" s="95">
        <v>0</v>
      </c>
      <c r="CR1817" s="95">
        <v>0</v>
      </c>
      <c r="CS1817" s="95">
        <v>0</v>
      </c>
      <c r="CT1817" s="95">
        <v>0</v>
      </c>
      <c r="CU1817" s="161">
        <v>279907.26413780404</v>
      </c>
      <c r="CV1817" s="161">
        <v>2105061.838097096</v>
      </c>
    </row>
    <row r="1818" spans="1:100" x14ac:dyDescent="0.2">
      <c r="A1818" s="94" t="s">
        <v>78</v>
      </c>
      <c r="B1818" s="96">
        <v>41153</v>
      </c>
      <c r="C1818" s="95">
        <v>148.055835058913</v>
      </c>
      <c r="D1818" s="95">
        <v>160.67226628586599</v>
      </c>
      <c r="E1818" s="95">
        <v>1344.49215243757</v>
      </c>
      <c r="F1818" s="95">
        <v>32.912032159976697</v>
      </c>
      <c r="G1818" s="95">
        <v>36.7649269788526</v>
      </c>
      <c r="H1818" s="95">
        <v>0</v>
      </c>
      <c r="I1818" s="95">
        <v>0</v>
      </c>
      <c r="J1818" s="95">
        <v>552.76574590057101</v>
      </c>
      <c r="K1818" s="95">
        <v>0</v>
      </c>
      <c r="L1818" s="95">
        <v>1251.6890489161001</v>
      </c>
      <c r="M1818" s="95">
        <v>44.6700392407365</v>
      </c>
      <c r="N1818" s="95">
        <v>63.965884816832798</v>
      </c>
      <c r="O1818" s="95">
        <v>0</v>
      </c>
      <c r="P1818" s="95">
        <v>0</v>
      </c>
      <c r="Q1818" s="95">
        <v>269.35307588428299</v>
      </c>
      <c r="R1818" s="95">
        <v>0</v>
      </c>
      <c r="S1818" s="95">
        <v>0</v>
      </c>
      <c r="T1818" s="95">
        <v>18.0693238987587</v>
      </c>
      <c r="U1818" s="95">
        <v>562.90569160878704</v>
      </c>
      <c r="V1818" s="95">
        <v>16723.173064470298</v>
      </c>
      <c r="W1818" s="95">
        <v>29607.883288621899</v>
      </c>
      <c r="X1818" s="95">
        <v>215834.79208755499</v>
      </c>
      <c r="Y1818" s="95">
        <v>14521.8052157164</v>
      </c>
      <c r="Z1818" s="95">
        <v>6227.9605911374101</v>
      </c>
      <c r="AA1818" s="95">
        <v>0</v>
      </c>
      <c r="AB1818" s="95">
        <v>0</v>
      </c>
      <c r="AC1818" s="95">
        <v>198230.998540878</v>
      </c>
      <c r="AD1818" s="95">
        <v>0</v>
      </c>
      <c r="AE1818" s="95">
        <v>161732.48740196199</v>
      </c>
      <c r="AF1818" s="95">
        <v>11791.8574545383</v>
      </c>
      <c r="AG1818" s="95">
        <v>10848.238473773001</v>
      </c>
      <c r="AH1818" s="95">
        <v>0</v>
      </c>
      <c r="AI1818" s="95">
        <v>0</v>
      </c>
      <c r="AJ1818" s="95">
        <v>72497.195299148603</v>
      </c>
      <c r="AK1818" s="95">
        <v>0</v>
      </c>
      <c r="AL1818" s="95">
        <v>0</v>
      </c>
      <c r="AM1818" s="95">
        <v>3345.6538095474202</v>
      </c>
      <c r="AN1818" s="95">
        <v>200751.01191139201</v>
      </c>
      <c r="AO1818" s="95">
        <v>159829.39332771301</v>
      </c>
      <c r="AP1818" s="95">
        <v>260448.83897781401</v>
      </c>
      <c r="AQ1818" s="95">
        <v>1562200.26591492</v>
      </c>
      <c r="AR1818" s="95">
        <v>123633.619747162</v>
      </c>
      <c r="AS1818" s="95">
        <v>52146.148046970397</v>
      </c>
      <c r="AT1818" s="95">
        <v>0</v>
      </c>
      <c r="AU1818" s="95">
        <v>0</v>
      </c>
      <c r="AV1818" s="95">
        <v>712450.99110412598</v>
      </c>
      <c r="AW1818" s="95">
        <v>0</v>
      </c>
      <c r="AX1818" s="95">
        <v>1117907.651474</v>
      </c>
      <c r="AY1818" s="95">
        <v>114439.170232773</v>
      </c>
      <c r="AZ1818" s="95">
        <v>85461.141061782793</v>
      </c>
      <c r="BA1818" s="95">
        <v>0</v>
      </c>
      <c r="BB1818" s="95">
        <v>0</v>
      </c>
      <c r="BC1818" s="95">
        <v>645536.78886413598</v>
      </c>
      <c r="BD1818" s="95">
        <v>0</v>
      </c>
      <c r="BE1818" s="95">
        <v>0</v>
      </c>
      <c r="BF1818" s="95">
        <v>28210.407324075699</v>
      </c>
      <c r="BG1818" s="95">
        <v>720927.55323791504</v>
      </c>
      <c r="BH1818" s="95">
        <v>7618.3223859071704</v>
      </c>
      <c r="BI1818" s="95">
        <v>33069.017860412598</v>
      </c>
      <c r="BJ1818" s="95">
        <v>170019.85537529</v>
      </c>
      <c r="BK1818" s="95">
        <v>38962.296548366503</v>
      </c>
      <c r="BL1818" s="95">
        <v>0</v>
      </c>
      <c r="BM1818" s="95">
        <v>0</v>
      </c>
      <c r="BN1818" s="95">
        <v>0</v>
      </c>
      <c r="BO1818" s="95">
        <v>0</v>
      </c>
      <c r="BP1818" s="95">
        <v>0</v>
      </c>
      <c r="BQ1818" s="95">
        <v>0</v>
      </c>
      <c r="BR1818" s="95">
        <v>15139.971012711499</v>
      </c>
      <c r="BS1818" s="95">
        <v>33562.824059486396</v>
      </c>
      <c r="BT1818" s="95">
        <v>0</v>
      </c>
      <c r="BU1818" s="95">
        <v>0</v>
      </c>
      <c r="BV1818" s="95">
        <v>161591.73292159999</v>
      </c>
      <c r="BW1818" s="95">
        <v>0</v>
      </c>
      <c r="BX1818" s="95">
        <v>0</v>
      </c>
      <c r="BY1818" s="95">
        <v>0</v>
      </c>
      <c r="BZ1818" s="95">
        <v>0</v>
      </c>
      <c r="CA1818" s="95">
        <v>1656.24636909366</v>
      </c>
      <c r="CB1818" s="95">
        <v>263990.51517486601</v>
      </c>
      <c r="CC1818" s="95">
        <v>1985928.99128723</v>
      </c>
      <c r="CD1818" s="95">
        <v>208964.63718414301</v>
      </c>
      <c r="CE1818" s="95">
        <v>36.659505309537103</v>
      </c>
      <c r="CF1818" s="95">
        <v>6153.3096333146104</v>
      </c>
      <c r="CG1818" s="95">
        <v>51956.130883216902</v>
      </c>
      <c r="CH1818" s="95">
        <v>0</v>
      </c>
      <c r="CI1818" s="95">
        <v>1692.9437910914401</v>
      </c>
      <c r="CJ1818" s="95">
        <v>269304.17864227301</v>
      </c>
      <c r="CK1818" s="95">
        <v>2039680.31465149</v>
      </c>
      <c r="CL1818" s="95">
        <v>213576.00680160499</v>
      </c>
      <c r="CM1818" s="160">
        <v>2248.9613067209698</v>
      </c>
      <c r="CN1818" s="160">
        <v>469118.53730010998</v>
      </c>
      <c r="CO1818" s="160">
        <v>2765422.0547790499</v>
      </c>
      <c r="CP1818" s="95">
        <v>213576.00680160499</v>
      </c>
      <c r="CQ1818" s="95">
        <v>0</v>
      </c>
      <c r="CR1818" s="95">
        <v>0</v>
      </c>
      <c r="CS1818" s="95">
        <v>0</v>
      </c>
      <c r="CT1818" s="95">
        <v>0</v>
      </c>
      <c r="CU1818" s="161">
        <v>270143.82480818062</v>
      </c>
      <c r="CV1818" s="161">
        <v>2037885.1221704469</v>
      </c>
    </row>
    <row r="1819" spans="1:100" x14ac:dyDescent="0.2">
      <c r="A1819" s="94" t="s">
        <v>78</v>
      </c>
      <c r="B1819" s="96">
        <v>41244</v>
      </c>
      <c r="C1819" s="95">
        <v>140.42910258285701</v>
      </c>
      <c r="D1819" s="95">
        <v>162.08699126355401</v>
      </c>
      <c r="E1819" s="95">
        <v>1308.74843752384</v>
      </c>
      <c r="F1819" s="95">
        <v>33.082883722614497</v>
      </c>
      <c r="G1819" s="95">
        <v>31.495761161902902</v>
      </c>
      <c r="H1819" s="95">
        <v>0</v>
      </c>
      <c r="I1819" s="95">
        <v>0</v>
      </c>
      <c r="J1819" s="95">
        <v>573.54921215027605</v>
      </c>
      <c r="K1819" s="95">
        <v>0</v>
      </c>
      <c r="L1819" s="95">
        <v>1298.9255444258499</v>
      </c>
      <c r="M1819" s="95">
        <v>43.327369627542801</v>
      </c>
      <c r="N1819" s="95">
        <v>70.357407366856904</v>
      </c>
      <c r="O1819" s="95">
        <v>0</v>
      </c>
      <c r="P1819" s="95">
        <v>0</v>
      </c>
      <c r="Q1819" s="95">
        <v>273.37696287035902</v>
      </c>
      <c r="R1819" s="95">
        <v>0</v>
      </c>
      <c r="S1819" s="95">
        <v>0</v>
      </c>
      <c r="T1819" s="95">
        <v>16.279426906956399</v>
      </c>
      <c r="U1819" s="95">
        <v>582.73435158282496</v>
      </c>
      <c r="V1819" s="95">
        <v>15439.667319893801</v>
      </c>
      <c r="W1819" s="95">
        <v>28889.454009056099</v>
      </c>
      <c r="X1819" s="95">
        <v>211378.67514991801</v>
      </c>
      <c r="Y1819" s="95">
        <v>12209.0291705132</v>
      </c>
      <c r="Z1819" s="95">
        <v>5312.6144621372196</v>
      </c>
      <c r="AA1819" s="95">
        <v>0</v>
      </c>
      <c r="AB1819" s="95">
        <v>0</v>
      </c>
      <c r="AC1819" s="95">
        <v>199907.11753082299</v>
      </c>
      <c r="AD1819" s="95">
        <v>0</v>
      </c>
      <c r="AE1819" s="95">
        <v>176286.56125450099</v>
      </c>
      <c r="AF1819" s="95">
        <v>11141.6243290901</v>
      </c>
      <c r="AG1819" s="95">
        <v>11779.0786921978</v>
      </c>
      <c r="AH1819" s="95">
        <v>0</v>
      </c>
      <c r="AI1819" s="95">
        <v>0</v>
      </c>
      <c r="AJ1819" s="95">
        <v>71843.632561683698</v>
      </c>
      <c r="AK1819" s="95">
        <v>0</v>
      </c>
      <c r="AL1819" s="95">
        <v>0</v>
      </c>
      <c r="AM1819" s="95">
        <v>1900.19154907763</v>
      </c>
      <c r="AN1819" s="95">
        <v>202634.4420681</v>
      </c>
      <c r="AO1819" s="95">
        <v>146816.81044959999</v>
      </c>
      <c r="AP1819" s="95">
        <v>277510.78873062099</v>
      </c>
      <c r="AQ1819" s="95">
        <v>1533208.2005920401</v>
      </c>
      <c r="AR1819" s="95">
        <v>105628.84597682999</v>
      </c>
      <c r="AS1819" s="95">
        <v>44467.908937454202</v>
      </c>
      <c r="AT1819" s="95">
        <v>0</v>
      </c>
      <c r="AU1819" s="95">
        <v>0</v>
      </c>
      <c r="AV1819" s="95">
        <v>728623.65734100295</v>
      </c>
      <c r="AW1819" s="95">
        <v>0</v>
      </c>
      <c r="AX1819" s="95">
        <v>1212834.5734558101</v>
      </c>
      <c r="AY1819" s="95">
        <v>105595.13663864099</v>
      </c>
      <c r="AZ1819" s="95">
        <v>96801.586197853103</v>
      </c>
      <c r="BA1819" s="95">
        <v>0</v>
      </c>
      <c r="BB1819" s="95">
        <v>0</v>
      </c>
      <c r="BC1819" s="95">
        <v>606136.50389862095</v>
      </c>
      <c r="BD1819" s="95">
        <v>0</v>
      </c>
      <c r="BE1819" s="95">
        <v>0</v>
      </c>
      <c r="BF1819" s="95">
        <v>15278.086705326999</v>
      </c>
      <c r="BG1819" s="95">
        <v>737061.37306213402</v>
      </c>
      <c r="BH1819" s="95">
        <v>5383.3460782766297</v>
      </c>
      <c r="BI1819" s="95">
        <v>35709.216293811798</v>
      </c>
      <c r="BJ1819" s="95">
        <v>167933.55107116699</v>
      </c>
      <c r="BK1819" s="95">
        <v>32105.300754308701</v>
      </c>
      <c r="BL1819" s="95">
        <v>0</v>
      </c>
      <c r="BM1819" s="95">
        <v>0</v>
      </c>
      <c r="BN1819" s="95">
        <v>0</v>
      </c>
      <c r="BO1819" s="95">
        <v>0</v>
      </c>
      <c r="BP1819" s="95">
        <v>0</v>
      </c>
      <c r="BQ1819" s="95">
        <v>0</v>
      </c>
      <c r="BR1819" s="95">
        <v>14704.994325518601</v>
      </c>
      <c r="BS1819" s="95">
        <v>38781.929472446398</v>
      </c>
      <c r="BT1819" s="95">
        <v>0</v>
      </c>
      <c r="BU1819" s="95">
        <v>0</v>
      </c>
      <c r="BV1819" s="95">
        <v>155198.08669853199</v>
      </c>
      <c r="BW1819" s="95">
        <v>0</v>
      </c>
      <c r="BX1819" s="95">
        <v>0</v>
      </c>
      <c r="BY1819" s="95">
        <v>0</v>
      </c>
      <c r="BZ1819" s="95">
        <v>0</v>
      </c>
      <c r="CA1819" s="95">
        <v>1588.3748109191699</v>
      </c>
      <c r="CB1819" s="95">
        <v>256336.72830200201</v>
      </c>
      <c r="CC1819" s="95">
        <v>1935937.4296875</v>
      </c>
      <c r="CD1819" s="95">
        <v>207610.38306236299</v>
      </c>
      <c r="CE1819" s="95">
        <v>31.3629213799722</v>
      </c>
      <c r="CF1819" s="95">
        <v>5282.1340504884702</v>
      </c>
      <c r="CG1819" s="95">
        <v>44407.782848358198</v>
      </c>
      <c r="CH1819" s="95">
        <v>0</v>
      </c>
      <c r="CI1819" s="95">
        <v>1619.7888241410301</v>
      </c>
      <c r="CJ1819" s="95">
        <v>263022.40373611503</v>
      </c>
      <c r="CK1819" s="95">
        <v>1981148.87654114</v>
      </c>
      <c r="CL1819" s="95">
        <v>212499.85130310099</v>
      </c>
      <c r="CM1819" s="160">
        <v>2206.7489411234901</v>
      </c>
      <c r="CN1819" s="160">
        <v>466026.24763870199</v>
      </c>
      <c r="CO1819" s="160">
        <v>2730158.3537597698</v>
      </c>
      <c r="CP1819" s="95">
        <v>212499.85130310099</v>
      </c>
      <c r="CQ1819" s="95">
        <v>0</v>
      </c>
      <c r="CR1819" s="95">
        <v>0</v>
      </c>
      <c r="CS1819" s="95">
        <v>0</v>
      </c>
      <c r="CT1819" s="95">
        <v>0</v>
      </c>
      <c r="CU1819" s="161">
        <v>261618.86235249048</v>
      </c>
      <c r="CV1819" s="161">
        <v>1980345.2125358582</v>
      </c>
    </row>
    <row r="1820" spans="1:100" x14ac:dyDescent="0.2">
      <c r="A1820" s="94" t="s">
        <v>78</v>
      </c>
      <c r="B1820" s="96">
        <v>41334</v>
      </c>
      <c r="C1820" s="95">
        <v>121.346832420677</v>
      </c>
      <c r="D1820" s="95">
        <v>167.73887115344399</v>
      </c>
      <c r="E1820" s="95">
        <v>1305.0349726080899</v>
      </c>
      <c r="F1820" s="95">
        <v>33.708312827628099</v>
      </c>
      <c r="G1820" s="95">
        <v>32.009145589545398</v>
      </c>
      <c r="H1820" s="95">
        <v>0</v>
      </c>
      <c r="I1820" s="95">
        <v>0</v>
      </c>
      <c r="J1820" s="95">
        <v>579.77886908501398</v>
      </c>
      <c r="K1820" s="95">
        <v>0</v>
      </c>
      <c r="L1820" s="95">
        <v>1102.4017352163801</v>
      </c>
      <c r="M1820" s="95">
        <v>41.977857069578</v>
      </c>
      <c r="N1820" s="95">
        <v>71.246250544674695</v>
      </c>
      <c r="O1820" s="95">
        <v>0</v>
      </c>
      <c r="P1820" s="95">
        <v>128.494559330866</v>
      </c>
      <c r="Q1820" s="95">
        <v>277.27517270296801</v>
      </c>
      <c r="R1820" s="95">
        <v>0</v>
      </c>
      <c r="S1820" s="95">
        <v>13.5508104037726</v>
      </c>
      <c r="T1820" s="95">
        <v>0</v>
      </c>
      <c r="U1820" s="95">
        <v>587.18027276545797</v>
      </c>
      <c r="V1820" s="95">
        <v>15203.293071746801</v>
      </c>
      <c r="W1820" s="95">
        <v>27303.860615015001</v>
      </c>
      <c r="X1820" s="95">
        <v>203464.20936203</v>
      </c>
      <c r="Y1820" s="95">
        <v>11243.853642702101</v>
      </c>
      <c r="Z1820" s="95">
        <v>4578.5232127904901</v>
      </c>
      <c r="AA1820" s="95">
        <v>0</v>
      </c>
      <c r="AB1820" s="95">
        <v>0</v>
      </c>
      <c r="AC1820" s="95">
        <v>199912.55347251901</v>
      </c>
      <c r="AD1820" s="95">
        <v>0</v>
      </c>
      <c r="AE1820" s="95">
        <v>145966.47291946399</v>
      </c>
      <c r="AF1820" s="95">
        <v>10249.2287249565</v>
      </c>
      <c r="AG1820" s="95">
        <v>11207.1675213575</v>
      </c>
      <c r="AH1820" s="95">
        <v>0</v>
      </c>
      <c r="AI1820" s="95">
        <v>16019.9475470781</v>
      </c>
      <c r="AJ1820" s="95">
        <v>67502.831414222703</v>
      </c>
      <c r="AK1820" s="95">
        <v>0</v>
      </c>
      <c r="AL1820" s="95">
        <v>1583.3997084349401</v>
      </c>
      <c r="AM1820" s="95">
        <v>0</v>
      </c>
      <c r="AN1820" s="95">
        <v>202699.84750366199</v>
      </c>
      <c r="AO1820" s="95">
        <v>144007.16724586501</v>
      </c>
      <c r="AP1820" s="95">
        <v>294806.56291198701</v>
      </c>
      <c r="AQ1820" s="95">
        <v>1483503.4367065399</v>
      </c>
      <c r="AR1820" s="95">
        <v>98274.2315063477</v>
      </c>
      <c r="AS1820" s="95">
        <v>37918.385882854498</v>
      </c>
      <c r="AT1820" s="95">
        <v>0</v>
      </c>
      <c r="AU1820" s="95">
        <v>0</v>
      </c>
      <c r="AV1820" s="95">
        <v>740565.40847778297</v>
      </c>
      <c r="AW1820" s="95">
        <v>0</v>
      </c>
      <c r="AX1820" s="95">
        <v>969681.10140991199</v>
      </c>
      <c r="AY1820" s="95">
        <v>96381.756059646606</v>
      </c>
      <c r="AZ1820" s="95">
        <v>90897.188315391497</v>
      </c>
      <c r="BA1820" s="95">
        <v>0</v>
      </c>
      <c r="BB1820" s="95">
        <v>158453.42271041899</v>
      </c>
      <c r="BC1820" s="95">
        <v>605731.63643646205</v>
      </c>
      <c r="BD1820" s="95">
        <v>0</v>
      </c>
      <c r="BE1820" s="95">
        <v>13188.4385647774</v>
      </c>
      <c r="BF1820" s="95">
        <v>0</v>
      </c>
      <c r="BG1820" s="95">
        <v>748924.70568847703</v>
      </c>
      <c r="BH1820" s="95">
        <v>13116.569388985599</v>
      </c>
      <c r="BI1820" s="95">
        <v>39987.718748092702</v>
      </c>
      <c r="BJ1820" s="95">
        <v>166608.97526359599</v>
      </c>
      <c r="BK1820" s="95">
        <v>30263.455571889899</v>
      </c>
      <c r="BL1820" s="95">
        <v>0</v>
      </c>
      <c r="BM1820" s="95">
        <v>0</v>
      </c>
      <c r="BN1820" s="95">
        <v>0</v>
      </c>
      <c r="BO1820" s="95">
        <v>0</v>
      </c>
      <c r="BP1820" s="95">
        <v>0</v>
      </c>
      <c r="BQ1820" s="95">
        <v>0</v>
      </c>
      <c r="BR1820" s="95">
        <v>14199.863556861899</v>
      </c>
      <c r="BS1820" s="95">
        <v>40289.609031677202</v>
      </c>
      <c r="BT1820" s="95">
        <v>0</v>
      </c>
      <c r="BU1820" s="95">
        <v>11116</v>
      </c>
      <c r="BV1820" s="95">
        <v>154304.35894012501</v>
      </c>
      <c r="BW1820" s="95">
        <v>0</v>
      </c>
      <c r="BX1820" s="95">
        <v>1074.8499984145201</v>
      </c>
      <c r="BY1820" s="95">
        <v>0</v>
      </c>
      <c r="BZ1820" s="95">
        <v>0</v>
      </c>
      <c r="CA1820" s="95">
        <v>1604.3812171667801</v>
      </c>
      <c r="CB1820" s="95">
        <v>248544.73618125901</v>
      </c>
      <c r="CC1820" s="95">
        <v>1933448.5638122601</v>
      </c>
      <c r="CD1820" s="95">
        <v>222681.52427673299</v>
      </c>
      <c r="CE1820" s="95">
        <v>32.093625497538603</v>
      </c>
      <c r="CF1820" s="95">
        <v>4605.4793807268097</v>
      </c>
      <c r="CG1820" s="95">
        <v>37959.654861927003</v>
      </c>
      <c r="CH1820" s="95">
        <v>0</v>
      </c>
      <c r="CI1820" s="95">
        <v>1634.9513306766701</v>
      </c>
      <c r="CJ1820" s="95">
        <v>253113.92730140701</v>
      </c>
      <c r="CK1820" s="95">
        <v>1970458.38987732</v>
      </c>
      <c r="CL1820" s="95">
        <v>227702.096601486</v>
      </c>
      <c r="CM1820" s="160">
        <v>2214.60136416554</v>
      </c>
      <c r="CN1820" s="160">
        <v>458082.17253875697</v>
      </c>
      <c r="CO1820" s="160">
        <v>2706084.8026428199</v>
      </c>
      <c r="CP1820" s="95">
        <v>227702.096601486</v>
      </c>
      <c r="CQ1820" s="95">
        <v>0</v>
      </c>
      <c r="CR1820" s="95">
        <v>0</v>
      </c>
      <c r="CS1820" s="95">
        <v>0</v>
      </c>
      <c r="CT1820" s="95">
        <v>0</v>
      </c>
      <c r="CU1820" s="161">
        <v>253150.21556198582</v>
      </c>
      <c r="CV1820" s="161">
        <v>1971408.2186741871</v>
      </c>
    </row>
    <row r="1821" spans="1:100" x14ac:dyDescent="0.2">
      <c r="A1821" s="94" t="s">
        <v>78</v>
      </c>
      <c r="B1821" s="96">
        <v>41426</v>
      </c>
      <c r="C1821" s="95">
        <v>127.40611742064399</v>
      </c>
      <c r="D1821" s="95">
        <v>174.36294551938801</v>
      </c>
      <c r="E1821" s="95">
        <v>1324.93914327025</v>
      </c>
      <c r="F1821" s="95">
        <v>33.467568804975599</v>
      </c>
      <c r="G1821" s="95">
        <v>32.725310264620902</v>
      </c>
      <c r="H1821" s="95">
        <v>0</v>
      </c>
      <c r="I1821" s="95">
        <v>0</v>
      </c>
      <c r="J1821" s="95">
        <v>579.60436117649101</v>
      </c>
      <c r="K1821" s="95">
        <v>0</v>
      </c>
      <c r="L1821" s="95">
        <v>1067.28842283785</v>
      </c>
      <c r="M1821" s="95">
        <v>45.939391091931597</v>
      </c>
      <c r="N1821" s="95">
        <v>71.973988549783797</v>
      </c>
      <c r="O1821" s="95">
        <v>0</v>
      </c>
      <c r="P1821" s="95">
        <v>121.733162286691</v>
      </c>
      <c r="Q1821" s="95">
        <v>284.52610678970802</v>
      </c>
      <c r="R1821" s="95">
        <v>0</v>
      </c>
      <c r="S1821" s="95">
        <v>14.286247326876</v>
      </c>
      <c r="T1821" s="95">
        <v>0</v>
      </c>
      <c r="U1821" s="95">
        <v>587.04712913185404</v>
      </c>
      <c r="V1821" s="95">
        <v>16633.730943918199</v>
      </c>
      <c r="W1821" s="95">
        <v>35891.592179775202</v>
      </c>
      <c r="X1821" s="95">
        <v>212725.185817719</v>
      </c>
      <c r="Y1821" s="95">
        <v>13909.389125108701</v>
      </c>
      <c r="Z1821" s="95">
        <v>4592.6789898872403</v>
      </c>
      <c r="AA1821" s="95">
        <v>0</v>
      </c>
      <c r="AB1821" s="95">
        <v>0</v>
      </c>
      <c r="AC1821" s="95">
        <v>203273.514701843</v>
      </c>
      <c r="AD1821" s="95">
        <v>0</v>
      </c>
      <c r="AE1821" s="95">
        <v>147811.00162696801</v>
      </c>
      <c r="AF1821" s="95">
        <v>10737.020931839899</v>
      </c>
      <c r="AG1821" s="95">
        <v>10892.594915747601</v>
      </c>
      <c r="AH1821" s="95">
        <v>0</v>
      </c>
      <c r="AI1821" s="95">
        <v>15549.621638655701</v>
      </c>
      <c r="AJ1821" s="95">
        <v>72171.161354064898</v>
      </c>
      <c r="AK1821" s="95">
        <v>0</v>
      </c>
      <c r="AL1821" s="95">
        <v>1756.0011959522999</v>
      </c>
      <c r="AM1821" s="95">
        <v>0</v>
      </c>
      <c r="AN1821" s="95">
        <v>205939.796642303</v>
      </c>
      <c r="AO1821" s="95">
        <v>156245.442058563</v>
      </c>
      <c r="AP1821" s="95">
        <v>288883.40641784703</v>
      </c>
      <c r="AQ1821" s="95">
        <v>1586947.03146362</v>
      </c>
      <c r="AR1821" s="95">
        <v>126021.861275673</v>
      </c>
      <c r="AS1821" s="95">
        <v>37730.7975735664</v>
      </c>
      <c r="AT1821" s="95">
        <v>0</v>
      </c>
      <c r="AU1821" s="95">
        <v>0</v>
      </c>
      <c r="AV1821" s="95">
        <v>753441.06041717494</v>
      </c>
      <c r="AW1821" s="95">
        <v>0</v>
      </c>
      <c r="AX1821" s="95">
        <v>1007953.38670349</v>
      </c>
      <c r="AY1821" s="95">
        <v>98854.450153350801</v>
      </c>
      <c r="AZ1821" s="95">
        <v>87125.385308265701</v>
      </c>
      <c r="BA1821" s="95">
        <v>0</v>
      </c>
      <c r="BB1821" s="95">
        <v>157961.64131546</v>
      </c>
      <c r="BC1821" s="95">
        <v>642066.64933776902</v>
      </c>
      <c r="BD1821" s="95">
        <v>0</v>
      </c>
      <c r="BE1821" s="95">
        <v>14993.744038105</v>
      </c>
      <c r="BF1821" s="95">
        <v>0</v>
      </c>
      <c r="BG1821" s="95">
        <v>762263.22696685803</v>
      </c>
      <c r="BH1821" s="95">
        <v>14925.4516900778</v>
      </c>
      <c r="BI1821" s="95">
        <v>38732.332181453698</v>
      </c>
      <c r="BJ1821" s="95">
        <v>183233.34537124599</v>
      </c>
      <c r="BK1821" s="95">
        <v>38392.2356743813</v>
      </c>
      <c r="BL1821" s="95">
        <v>0</v>
      </c>
      <c r="BM1821" s="95">
        <v>0</v>
      </c>
      <c r="BN1821" s="95">
        <v>0</v>
      </c>
      <c r="BO1821" s="95">
        <v>0</v>
      </c>
      <c r="BP1821" s="95">
        <v>0</v>
      </c>
      <c r="BQ1821" s="95">
        <v>0</v>
      </c>
      <c r="BR1821" s="95">
        <v>16150.435482502</v>
      </c>
      <c r="BS1821" s="95">
        <v>43048.666555404699</v>
      </c>
      <c r="BT1821" s="95">
        <v>0</v>
      </c>
      <c r="BU1821" s="95">
        <v>11764.5</v>
      </c>
      <c r="BV1821" s="95">
        <v>166968.95193481399</v>
      </c>
      <c r="BW1821" s="95">
        <v>0</v>
      </c>
      <c r="BX1821" s="95">
        <v>1280.11999854445</v>
      </c>
      <c r="BY1821" s="95">
        <v>0</v>
      </c>
      <c r="BZ1821" s="95">
        <v>0</v>
      </c>
      <c r="CA1821" s="95">
        <v>1636.0138618499</v>
      </c>
      <c r="CB1821" s="95">
        <v>263425.99258041399</v>
      </c>
      <c r="CC1821" s="95">
        <v>2035511.39718628</v>
      </c>
      <c r="CD1821" s="95">
        <v>237160.43018341099</v>
      </c>
      <c r="CE1821" s="95">
        <v>32.824654623866103</v>
      </c>
      <c r="CF1821" s="95">
        <v>4620.04029983282</v>
      </c>
      <c r="CG1821" s="95">
        <v>37786.156780242898</v>
      </c>
      <c r="CH1821" s="95">
        <v>0</v>
      </c>
      <c r="CI1821" s="95">
        <v>1670.18392929435</v>
      </c>
      <c r="CJ1821" s="95">
        <v>267510.495128632</v>
      </c>
      <c r="CK1821" s="95">
        <v>2070061.1826019301</v>
      </c>
      <c r="CL1821" s="95">
        <v>241963.50057029701</v>
      </c>
      <c r="CM1821" s="160">
        <v>2246.89012688398</v>
      </c>
      <c r="CN1821" s="160">
        <v>472557.98685073899</v>
      </c>
      <c r="CO1821" s="160">
        <v>2834054.2291259798</v>
      </c>
      <c r="CP1821" s="95">
        <v>241963.50057029701</v>
      </c>
      <c r="CQ1821" s="95">
        <v>0</v>
      </c>
      <c r="CR1821" s="95">
        <v>0</v>
      </c>
      <c r="CS1821" s="95">
        <v>0</v>
      </c>
      <c r="CT1821" s="95">
        <v>0</v>
      </c>
      <c r="CU1821" s="161">
        <v>268046.03288024681</v>
      </c>
      <c r="CV1821" s="161">
        <v>2073297.5539665229</v>
      </c>
    </row>
    <row r="1822" spans="1:100" x14ac:dyDescent="0.2">
      <c r="A1822" s="94" t="s">
        <v>78</v>
      </c>
      <c r="B1822" s="96">
        <v>41518</v>
      </c>
      <c r="C1822" s="95">
        <v>131.909465888515</v>
      </c>
      <c r="D1822" s="95">
        <v>177.87252229079601</v>
      </c>
      <c r="E1822" s="95">
        <v>1346.4014859050501</v>
      </c>
      <c r="F1822" s="95">
        <v>32.624490785878201</v>
      </c>
      <c r="G1822" s="95">
        <v>34.591606936883203</v>
      </c>
      <c r="H1822" s="95">
        <v>0</v>
      </c>
      <c r="I1822" s="95">
        <v>0</v>
      </c>
      <c r="J1822" s="95">
        <v>583.59805889427696</v>
      </c>
      <c r="K1822" s="95">
        <v>0</v>
      </c>
      <c r="L1822" s="95">
        <v>1110.4614470899101</v>
      </c>
      <c r="M1822" s="95">
        <v>44.565346805844499</v>
      </c>
      <c r="N1822" s="95">
        <v>72.438787959516006</v>
      </c>
      <c r="O1822" s="95">
        <v>0</v>
      </c>
      <c r="P1822" s="95">
        <v>127.18941684719201</v>
      </c>
      <c r="Q1822" s="95">
        <v>279.19589307531697</v>
      </c>
      <c r="R1822" s="95">
        <v>0</v>
      </c>
      <c r="S1822" s="95">
        <v>20.806393267121202</v>
      </c>
      <c r="T1822" s="95">
        <v>0</v>
      </c>
      <c r="U1822" s="95">
        <v>593.73104514181603</v>
      </c>
      <c r="V1822" s="95">
        <v>17281.156144380599</v>
      </c>
      <c r="W1822" s="95">
        <v>33340.9987311363</v>
      </c>
      <c r="X1822" s="95">
        <v>211868.468738556</v>
      </c>
      <c r="Y1822" s="95">
        <v>14160.718587875401</v>
      </c>
      <c r="Z1822" s="95">
        <v>4372.7253385186204</v>
      </c>
      <c r="AA1822" s="95">
        <v>0</v>
      </c>
      <c r="AB1822" s="95">
        <v>0</v>
      </c>
      <c r="AC1822" s="95">
        <v>199192.09033393901</v>
      </c>
      <c r="AD1822" s="95">
        <v>0</v>
      </c>
      <c r="AE1822" s="95">
        <v>148183.16908454901</v>
      </c>
      <c r="AF1822" s="95">
        <v>10947.669320225699</v>
      </c>
      <c r="AG1822" s="95">
        <v>11208.285569429399</v>
      </c>
      <c r="AH1822" s="95">
        <v>0</v>
      </c>
      <c r="AI1822" s="95">
        <v>16096.697075009301</v>
      </c>
      <c r="AJ1822" s="95">
        <v>74570.319483757004</v>
      </c>
      <c r="AK1822" s="95">
        <v>0</v>
      </c>
      <c r="AL1822" s="95">
        <v>2235.3337123393999</v>
      </c>
      <c r="AM1822" s="95">
        <v>0</v>
      </c>
      <c r="AN1822" s="95">
        <v>201996.23325729399</v>
      </c>
      <c r="AO1822" s="95">
        <v>161118.132738113</v>
      </c>
      <c r="AP1822" s="95">
        <v>299286.46371460002</v>
      </c>
      <c r="AQ1822" s="95">
        <v>1552752.19750977</v>
      </c>
      <c r="AR1822" s="95">
        <v>126458.17343330399</v>
      </c>
      <c r="AS1822" s="95">
        <v>36823.783183574698</v>
      </c>
      <c r="AT1822" s="95">
        <v>0</v>
      </c>
      <c r="AU1822" s="95">
        <v>0</v>
      </c>
      <c r="AV1822" s="95">
        <v>739697.90214538598</v>
      </c>
      <c r="AW1822" s="95">
        <v>0</v>
      </c>
      <c r="AX1822" s="95">
        <v>992953.82976532006</v>
      </c>
      <c r="AY1822" s="95">
        <v>102328.95632267</v>
      </c>
      <c r="AZ1822" s="95">
        <v>90123.698910713196</v>
      </c>
      <c r="BA1822" s="95">
        <v>0</v>
      </c>
      <c r="BB1822" s="95">
        <v>166234.648057938</v>
      </c>
      <c r="BC1822" s="95">
        <v>642201.14683532703</v>
      </c>
      <c r="BD1822" s="95">
        <v>0</v>
      </c>
      <c r="BE1822" s="95">
        <v>18877.739500760999</v>
      </c>
      <c r="BF1822" s="95">
        <v>0</v>
      </c>
      <c r="BG1822" s="95">
        <v>749669.70887756301</v>
      </c>
      <c r="BH1822" s="95">
        <v>16713.641520976998</v>
      </c>
      <c r="BI1822" s="95">
        <v>54603.2709302902</v>
      </c>
      <c r="BJ1822" s="95">
        <v>178247.20554542501</v>
      </c>
      <c r="BK1822" s="95">
        <v>39536.405450820901</v>
      </c>
      <c r="BL1822" s="95">
        <v>0</v>
      </c>
      <c r="BM1822" s="95">
        <v>0</v>
      </c>
      <c r="BN1822" s="95">
        <v>0</v>
      </c>
      <c r="BO1822" s="95">
        <v>0</v>
      </c>
      <c r="BP1822" s="95">
        <v>0</v>
      </c>
      <c r="BQ1822" s="95">
        <v>0</v>
      </c>
      <c r="BR1822" s="95">
        <v>16805.970227956801</v>
      </c>
      <c r="BS1822" s="95">
        <v>43185.412887573199</v>
      </c>
      <c r="BT1822" s="95">
        <v>0</v>
      </c>
      <c r="BU1822" s="95">
        <v>10853.25</v>
      </c>
      <c r="BV1822" s="95">
        <v>176475.98988723801</v>
      </c>
      <c r="BW1822" s="95">
        <v>0</v>
      </c>
      <c r="BX1822" s="95">
        <v>1303.0199991464599</v>
      </c>
      <c r="BY1822" s="95">
        <v>0</v>
      </c>
      <c r="BZ1822" s="95">
        <v>0</v>
      </c>
      <c r="CA1822" s="95">
        <v>1655.9540335833999</v>
      </c>
      <c r="CB1822" s="95">
        <v>263737.32801818801</v>
      </c>
      <c r="CC1822" s="95">
        <v>2015651.7120819101</v>
      </c>
      <c r="CD1822" s="95">
        <v>245928.48542785601</v>
      </c>
      <c r="CE1822" s="95">
        <v>34.581002330873197</v>
      </c>
      <c r="CF1822" s="95">
        <v>4337.7557891607303</v>
      </c>
      <c r="CG1822" s="95">
        <v>36778.036152839697</v>
      </c>
      <c r="CH1822" s="95">
        <v>0</v>
      </c>
      <c r="CI1822" s="95">
        <v>1690.4514503180999</v>
      </c>
      <c r="CJ1822" s="95">
        <v>267850.092006683</v>
      </c>
      <c r="CK1822" s="95">
        <v>2055294.4593811</v>
      </c>
      <c r="CL1822" s="95">
        <v>251352.930791855</v>
      </c>
      <c r="CM1822" s="160">
        <v>2280.7673608362702</v>
      </c>
      <c r="CN1822" s="160">
        <v>468719.00104522699</v>
      </c>
      <c r="CO1822" s="160">
        <v>2808012.6637268099</v>
      </c>
      <c r="CP1822" s="95">
        <v>251352.930791855</v>
      </c>
      <c r="CQ1822" s="95">
        <v>0</v>
      </c>
      <c r="CR1822" s="95">
        <v>0</v>
      </c>
      <c r="CS1822" s="95">
        <v>0</v>
      </c>
      <c r="CT1822" s="95">
        <v>0</v>
      </c>
      <c r="CU1822" s="161">
        <v>268075.08380734874</v>
      </c>
      <c r="CV1822" s="161">
        <v>2052429.7482347498</v>
      </c>
    </row>
    <row r="1823" spans="1:100" x14ac:dyDescent="0.2">
      <c r="A1823" s="94" t="s">
        <v>78</v>
      </c>
      <c r="B1823" s="96">
        <v>41609</v>
      </c>
      <c r="C1823" s="95">
        <v>171.49819782748801</v>
      </c>
      <c r="D1823" s="95">
        <v>177.30231704749201</v>
      </c>
      <c r="E1823" s="95">
        <v>1345.3761156350399</v>
      </c>
      <c r="F1823" s="95">
        <v>30.951088805915798</v>
      </c>
      <c r="G1823" s="95">
        <v>33.673255491536104</v>
      </c>
      <c r="H1823" s="95">
        <v>0</v>
      </c>
      <c r="I1823" s="95">
        <v>0</v>
      </c>
      <c r="J1823" s="95">
        <v>566.42280402779602</v>
      </c>
      <c r="K1823" s="95">
        <v>0</v>
      </c>
      <c r="L1823" s="95">
        <v>1189.5014041960201</v>
      </c>
      <c r="M1823" s="95">
        <v>54.341739565599703</v>
      </c>
      <c r="N1823" s="95">
        <v>56.359398037660903</v>
      </c>
      <c r="O1823" s="95">
        <v>0</v>
      </c>
      <c r="P1823" s="95">
        <v>171.58294591493899</v>
      </c>
      <c r="Q1823" s="95">
        <v>285.43977162614499</v>
      </c>
      <c r="R1823" s="95">
        <v>0</v>
      </c>
      <c r="S1823" s="95">
        <v>20.3498833875638</v>
      </c>
      <c r="T1823" s="95">
        <v>0</v>
      </c>
      <c r="U1823" s="95">
        <v>576.27039930969499</v>
      </c>
      <c r="V1823" s="95">
        <v>18974.247574567798</v>
      </c>
      <c r="W1823" s="95">
        <v>28854.5621061325</v>
      </c>
      <c r="X1823" s="95">
        <v>208334.51776695301</v>
      </c>
      <c r="Y1823" s="95">
        <v>15216.3879743814</v>
      </c>
      <c r="Z1823" s="95">
        <v>5135.9070876836804</v>
      </c>
      <c r="AA1823" s="95">
        <v>0</v>
      </c>
      <c r="AB1823" s="95">
        <v>0</v>
      </c>
      <c r="AC1823" s="95">
        <v>197022.74501991301</v>
      </c>
      <c r="AD1823" s="95">
        <v>0</v>
      </c>
      <c r="AE1823" s="95">
        <v>159442.26318359401</v>
      </c>
      <c r="AF1823" s="95">
        <v>11357.4017957449</v>
      </c>
      <c r="AG1823" s="95">
        <v>9621.1073786020297</v>
      </c>
      <c r="AH1823" s="95">
        <v>0</v>
      </c>
      <c r="AI1823" s="95">
        <v>19280.464329242699</v>
      </c>
      <c r="AJ1823" s="95">
        <v>68410.124042511001</v>
      </c>
      <c r="AK1823" s="95">
        <v>0</v>
      </c>
      <c r="AL1823" s="95">
        <v>3133.22483688593</v>
      </c>
      <c r="AM1823" s="95">
        <v>0</v>
      </c>
      <c r="AN1823" s="95">
        <v>199151.32645034799</v>
      </c>
      <c r="AO1823" s="95">
        <v>178039.90182876599</v>
      </c>
      <c r="AP1823" s="95">
        <v>281864.92738723801</v>
      </c>
      <c r="AQ1823" s="95">
        <v>1561137.91287231</v>
      </c>
      <c r="AR1823" s="95">
        <v>137038.307592392</v>
      </c>
      <c r="AS1823" s="95">
        <v>41679.892350673697</v>
      </c>
      <c r="AT1823" s="95">
        <v>0</v>
      </c>
      <c r="AU1823" s="95">
        <v>0</v>
      </c>
      <c r="AV1823" s="95">
        <v>731439.30419158901</v>
      </c>
      <c r="AW1823" s="95">
        <v>0</v>
      </c>
      <c r="AX1823" s="95">
        <v>1063425.47192383</v>
      </c>
      <c r="AY1823" s="95">
        <v>108513.90718174</v>
      </c>
      <c r="AZ1823" s="95">
        <v>80217.380458831802</v>
      </c>
      <c r="BA1823" s="95">
        <v>0</v>
      </c>
      <c r="BB1823" s="95">
        <v>192351.61954689</v>
      </c>
      <c r="BC1823" s="95">
        <v>632647.755180359</v>
      </c>
      <c r="BD1823" s="95">
        <v>0</v>
      </c>
      <c r="BE1823" s="95">
        <v>26129.054532527902</v>
      </c>
      <c r="BF1823" s="95">
        <v>0</v>
      </c>
      <c r="BG1823" s="95">
        <v>737183.90631866502</v>
      </c>
      <c r="BH1823" s="95">
        <v>17602.622138500199</v>
      </c>
      <c r="BI1823" s="95">
        <v>46584.612456321702</v>
      </c>
      <c r="BJ1823" s="95">
        <v>163381.136821747</v>
      </c>
      <c r="BK1823" s="95">
        <v>42195.8119010925</v>
      </c>
      <c r="BL1823" s="95">
        <v>0</v>
      </c>
      <c r="BM1823" s="95">
        <v>0</v>
      </c>
      <c r="BN1823" s="95">
        <v>0</v>
      </c>
      <c r="BO1823" s="95">
        <v>0</v>
      </c>
      <c r="BP1823" s="95">
        <v>0</v>
      </c>
      <c r="BQ1823" s="95">
        <v>0</v>
      </c>
      <c r="BR1823" s="95">
        <v>19588.890571832701</v>
      </c>
      <c r="BS1823" s="95">
        <v>26974.578521728501</v>
      </c>
      <c r="BT1823" s="95">
        <v>0</v>
      </c>
      <c r="BU1823" s="95">
        <v>12736.5</v>
      </c>
      <c r="BV1823" s="95">
        <v>169490.31217002901</v>
      </c>
      <c r="BW1823" s="95">
        <v>0</v>
      </c>
      <c r="BX1823" s="95">
        <v>2125.9099989235401</v>
      </c>
      <c r="BY1823" s="95">
        <v>0</v>
      </c>
      <c r="BZ1823" s="95">
        <v>0</v>
      </c>
      <c r="CA1823" s="95">
        <v>1678.7331514954601</v>
      </c>
      <c r="CB1823" s="95">
        <v>260427.58745193499</v>
      </c>
      <c r="CC1823" s="95">
        <v>2002362.45953369</v>
      </c>
      <c r="CD1823" s="95">
        <v>228104.184270859</v>
      </c>
      <c r="CE1823" s="95">
        <v>33.517790647689303</v>
      </c>
      <c r="CF1823" s="95">
        <v>5126.3628474473999</v>
      </c>
      <c r="CG1823" s="95">
        <v>41653.1895098686</v>
      </c>
      <c r="CH1823" s="95">
        <v>0</v>
      </c>
      <c r="CI1823" s="95">
        <v>1712.6326729208199</v>
      </c>
      <c r="CJ1823" s="95">
        <v>265908.2735672</v>
      </c>
      <c r="CK1823" s="95">
        <v>2045651.79164124</v>
      </c>
      <c r="CL1823" s="95">
        <v>233422.41719627401</v>
      </c>
      <c r="CM1823" s="160">
        <v>2287.0266415774799</v>
      </c>
      <c r="CN1823" s="160">
        <v>465095.12181472802</v>
      </c>
      <c r="CO1823" s="160">
        <v>2793181.0368347201</v>
      </c>
      <c r="CP1823" s="95">
        <v>233422.41719627401</v>
      </c>
      <c r="CQ1823" s="95">
        <v>0</v>
      </c>
      <c r="CR1823" s="95">
        <v>0</v>
      </c>
      <c r="CS1823" s="95">
        <v>0</v>
      </c>
      <c r="CT1823" s="95">
        <v>0</v>
      </c>
      <c r="CU1823" s="161">
        <v>265553.95029938238</v>
      </c>
      <c r="CV1823" s="161">
        <v>2044015.6490435586</v>
      </c>
    </row>
    <row r="1824" spans="1:100" x14ac:dyDescent="0.2">
      <c r="A1824" s="94" t="s">
        <v>78</v>
      </c>
      <c r="B1824" s="96">
        <v>41699</v>
      </c>
      <c r="C1824" s="95">
        <v>319.91882614791399</v>
      </c>
      <c r="D1824" s="95">
        <v>0</v>
      </c>
      <c r="E1824" s="95">
        <v>1367.3332776874299</v>
      </c>
      <c r="F1824" s="95">
        <v>31.8080909717828</v>
      </c>
      <c r="G1824" s="95">
        <v>43.142321178689599</v>
      </c>
      <c r="H1824" s="95">
        <v>0</v>
      </c>
      <c r="I1824" s="95">
        <v>0</v>
      </c>
      <c r="J1824" s="95">
        <v>548.96685271710203</v>
      </c>
      <c r="K1824" s="95">
        <v>0</v>
      </c>
      <c r="L1824" s="95">
        <v>1155.5825331062099</v>
      </c>
      <c r="M1824" s="95">
        <v>55.817709230817897</v>
      </c>
      <c r="N1824" s="95">
        <v>67.139445846900301</v>
      </c>
      <c r="O1824" s="95">
        <v>0</v>
      </c>
      <c r="P1824" s="95">
        <v>310.60750668495899</v>
      </c>
      <c r="Q1824" s="95">
        <v>117.80165446549699</v>
      </c>
      <c r="R1824" s="95">
        <v>0</v>
      </c>
      <c r="S1824" s="95">
        <v>25.3936906075105</v>
      </c>
      <c r="T1824" s="95">
        <v>0</v>
      </c>
      <c r="U1824" s="95">
        <v>557.32724913209699</v>
      </c>
      <c r="V1824" s="95">
        <v>45109.504315376304</v>
      </c>
      <c r="W1824" s="95">
        <v>0</v>
      </c>
      <c r="X1824" s="95">
        <v>216678.982631683</v>
      </c>
      <c r="Y1824" s="95">
        <v>15637.9071849585</v>
      </c>
      <c r="Z1824" s="95">
        <v>5973.6933008432397</v>
      </c>
      <c r="AA1824" s="95">
        <v>0</v>
      </c>
      <c r="AB1824" s="95">
        <v>0</v>
      </c>
      <c r="AC1824" s="95">
        <v>193550.25904464701</v>
      </c>
      <c r="AD1824" s="95">
        <v>0</v>
      </c>
      <c r="AE1824" s="95">
        <v>153322.636079788</v>
      </c>
      <c r="AF1824" s="95">
        <v>12334.967089057</v>
      </c>
      <c r="AG1824" s="95">
        <v>12824.272511839899</v>
      </c>
      <c r="AH1824" s="95">
        <v>0</v>
      </c>
      <c r="AI1824" s="95">
        <v>43252.821070194201</v>
      </c>
      <c r="AJ1824" s="95">
        <v>44204.843756675698</v>
      </c>
      <c r="AK1824" s="95">
        <v>0</v>
      </c>
      <c r="AL1824" s="95">
        <v>3462.1161200404199</v>
      </c>
      <c r="AM1824" s="95">
        <v>0</v>
      </c>
      <c r="AN1824" s="95">
        <v>196129.01171875</v>
      </c>
      <c r="AO1824" s="95">
        <v>407204.27177810698</v>
      </c>
      <c r="AP1824" s="95">
        <v>0</v>
      </c>
      <c r="AQ1824" s="95">
        <v>1607600.18122864</v>
      </c>
      <c r="AR1824" s="95">
        <v>142139.51616478001</v>
      </c>
      <c r="AS1824" s="95">
        <v>50427.6233372688</v>
      </c>
      <c r="AT1824" s="95">
        <v>0</v>
      </c>
      <c r="AU1824" s="95">
        <v>0</v>
      </c>
      <c r="AV1824" s="95">
        <v>717647.43121337902</v>
      </c>
      <c r="AW1824" s="95">
        <v>0</v>
      </c>
      <c r="AX1824" s="95">
        <v>1027571.6635437</v>
      </c>
      <c r="AY1824" s="95">
        <v>123530.529891014</v>
      </c>
      <c r="AZ1824" s="95">
        <v>102804.672145844</v>
      </c>
      <c r="BA1824" s="95">
        <v>0</v>
      </c>
      <c r="BB1824" s="95">
        <v>399069.92170333897</v>
      </c>
      <c r="BC1824" s="95">
        <v>383249.57199096697</v>
      </c>
      <c r="BD1824" s="95">
        <v>0</v>
      </c>
      <c r="BE1824" s="95">
        <v>29414.810788154598</v>
      </c>
      <c r="BF1824" s="95">
        <v>0</v>
      </c>
      <c r="BG1824" s="95">
        <v>725914.14790344203</v>
      </c>
      <c r="BH1824" s="95">
        <v>40608.804594516798</v>
      </c>
      <c r="BI1824" s="95">
        <v>0</v>
      </c>
      <c r="BJ1824" s="95">
        <v>163067.273578644</v>
      </c>
      <c r="BK1824" s="95">
        <v>43469.362068653099</v>
      </c>
      <c r="BL1824" s="95">
        <v>0</v>
      </c>
      <c r="BM1824" s="95">
        <v>0</v>
      </c>
      <c r="BN1824" s="95">
        <v>0</v>
      </c>
      <c r="BO1824" s="95">
        <v>0</v>
      </c>
      <c r="BP1824" s="95">
        <v>0</v>
      </c>
      <c r="BQ1824" s="95">
        <v>0</v>
      </c>
      <c r="BR1824" s="95">
        <v>19889.714680433299</v>
      </c>
      <c r="BS1824" s="95">
        <v>33671.189165592201</v>
      </c>
      <c r="BT1824" s="95">
        <v>0</v>
      </c>
      <c r="BU1824" s="95">
        <v>29684</v>
      </c>
      <c r="BV1824" s="95">
        <v>120997.30486011499</v>
      </c>
      <c r="BW1824" s="95">
        <v>0</v>
      </c>
      <c r="BX1824" s="95">
        <v>2398.9599981308002</v>
      </c>
      <c r="BY1824" s="95">
        <v>0</v>
      </c>
      <c r="BZ1824" s="95">
        <v>0</v>
      </c>
      <c r="CA1824" s="95">
        <v>1692.59270809591</v>
      </c>
      <c r="CB1824" s="95">
        <v>263603.825286865</v>
      </c>
      <c r="CC1824" s="95">
        <v>2054061.51194763</v>
      </c>
      <c r="CD1824" s="95">
        <v>205795.40176200899</v>
      </c>
      <c r="CE1824" s="95">
        <v>43.163628783542698</v>
      </c>
      <c r="CF1824" s="95">
        <v>5987.5684155225799</v>
      </c>
      <c r="CG1824" s="95">
        <v>50427.2259821892</v>
      </c>
      <c r="CH1824" s="95">
        <v>0</v>
      </c>
      <c r="CI1824" s="95">
        <v>1734.3761719763299</v>
      </c>
      <c r="CJ1824" s="95">
        <v>269773.00453567499</v>
      </c>
      <c r="CK1824" s="95">
        <v>2104107.7229919401</v>
      </c>
      <c r="CL1824" s="95">
        <v>211464.12820434599</v>
      </c>
      <c r="CM1824" s="160">
        <v>2282.4671057760702</v>
      </c>
      <c r="CN1824" s="160">
        <v>466933.48571014398</v>
      </c>
      <c r="CO1824" s="160">
        <v>2812547.8718872098</v>
      </c>
      <c r="CP1824" s="95">
        <v>211464.12820434599</v>
      </c>
      <c r="CQ1824" s="95">
        <v>0</v>
      </c>
      <c r="CR1824" s="95">
        <v>0</v>
      </c>
      <c r="CS1824" s="95">
        <v>0</v>
      </c>
      <c r="CT1824" s="95">
        <v>0</v>
      </c>
      <c r="CU1824" s="161">
        <v>269591.39370238758</v>
      </c>
      <c r="CV1824" s="161">
        <v>2104488.7379298192</v>
      </c>
    </row>
    <row r="1825" spans="1:100" x14ac:dyDescent="0.2">
      <c r="A1825" s="94" t="s">
        <v>78</v>
      </c>
      <c r="B1825" s="96">
        <v>41791</v>
      </c>
      <c r="C1825" s="95">
        <v>312.79001433029799</v>
      </c>
      <c r="D1825" s="95">
        <v>0</v>
      </c>
      <c r="E1825" s="95">
        <v>1341.98795075715</v>
      </c>
      <c r="F1825" s="95">
        <v>31.857965996954601</v>
      </c>
      <c r="G1825" s="95">
        <v>39.547441508620999</v>
      </c>
      <c r="H1825" s="95">
        <v>0</v>
      </c>
      <c r="I1825" s="95">
        <v>0</v>
      </c>
      <c r="J1825" s="95">
        <v>544.37310378253505</v>
      </c>
      <c r="K1825" s="95">
        <v>0</v>
      </c>
      <c r="L1825" s="95">
        <v>1090.6603094935399</v>
      </c>
      <c r="M1825" s="95">
        <v>51.685031447559602</v>
      </c>
      <c r="N1825" s="95">
        <v>67.613567589782207</v>
      </c>
      <c r="O1825" s="95">
        <v>0</v>
      </c>
      <c r="P1825" s="95">
        <v>290.202126406133</v>
      </c>
      <c r="Q1825" s="95">
        <v>117.063702746294</v>
      </c>
      <c r="R1825" s="95">
        <v>0</v>
      </c>
      <c r="S1825" s="95">
        <v>25.493274262174999</v>
      </c>
      <c r="T1825" s="95">
        <v>0</v>
      </c>
      <c r="U1825" s="95">
        <v>552.07052291929699</v>
      </c>
      <c r="V1825" s="95">
        <v>45827.538159847303</v>
      </c>
      <c r="W1825" s="95">
        <v>0</v>
      </c>
      <c r="X1825" s="95">
        <v>214104.95460701</v>
      </c>
      <c r="Y1825" s="95">
        <v>15456.608085870699</v>
      </c>
      <c r="Z1825" s="95">
        <v>6301.5932266116097</v>
      </c>
      <c r="AA1825" s="95">
        <v>0</v>
      </c>
      <c r="AB1825" s="95">
        <v>0</v>
      </c>
      <c r="AC1825" s="95">
        <v>188908.49392318699</v>
      </c>
      <c r="AD1825" s="95">
        <v>0</v>
      </c>
      <c r="AE1825" s="95">
        <v>146343.50868034401</v>
      </c>
      <c r="AF1825" s="95">
        <v>11209.649731993701</v>
      </c>
      <c r="AG1825" s="95">
        <v>13276.5807064772</v>
      </c>
      <c r="AH1825" s="95">
        <v>0</v>
      </c>
      <c r="AI1825" s="95">
        <v>42751.717520713799</v>
      </c>
      <c r="AJ1825" s="95">
        <v>42875.0047178268</v>
      </c>
      <c r="AK1825" s="95">
        <v>0</v>
      </c>
      <c r="AL1825" s="95">
        <v>3960.4450908601302</v>
      </c>
      <c r="AM1825" s="95">
        <v>0</v>
      </c>
      <c r="AN1825" s="95">
        <v>192124.58178901699</v>
      </c>
      <c r="AO1825" s="95">
        <v>407181.01493454003</v>
      </c>
      <c r="AP1825" s="95">
        <v>0</v>
      </c>
      <c r="AQ1825" s="95">
        <v>1593126.19213867</v>
      </c>
      <c r="AR1825" s="95">
        <v>138001.861783981</v>
      </c>
      <c r="AS1825" s="95">
        <v>54456.207207202897</v>
      </c>
      <c r="AT1825" s="95">
        <v>0</v>
      </c>
      <c r="AU1825" s="95">
        <v>0</v>
      </c>
      <c r="AV1825" s="95">
        <v>708289.80408477795</v>
      </c>
      <c r="AW1825" s="95">
        <v>0</v>
      </c>
      <c r="AX1825" s="95">
        <v>991755.22334289597</v>
      </c>
      <c r="AY1825" s="95">
        <v>109466.91441917401</v>
      </c>
      <c r="AZ1825" s="95">
        <v>105904.539826393</v>
      </c>
      <c r="BA1825" s="95">
        <v>0</v>
      </c>
      <c r="BB1825" s="95">
        <v>397725.72636794997</v>
      </c>
      <c r="BC1825" s="95">
        <v>359032.08739090001</v>
      </c>
      <c r="BD1825" s="95">
        <v>0</v>
      </c>
      <c r="BE1825" s="95">
        <v>33516.002195835099</v>
      </c>
      <c r="BF1825" s="95">
        <v>0</v>
      </c>
      <c r="BG1825" s="95">
        <v>719169.12289428699</v>
      </c>
      <c r="BH1825" s="95">
        <v>41025.0768704414</v>
      </c>
      <c r="BI1825" s="95">
        <v>0</v>
      </c>
      <c r="BJ1825" s="95">
        <v>153612.579490662</v>
      </c>
      <c r="BK1825" s="95">
        <v>42874.1920642853</v>
      </c>
      <c r="BL1825" s="95">
        <v>0</v>
      </c>
      <c r="BM1825" s="95">
        <v>0</v>
      </c>
      <c r="BN1825" s="95">
        <v>0</v>
      </c>
      <c r="BO1825" s="95">
        <v>0</v>
      </c>
      <c r="BP1825" s="95">
        <v>0</v>
      </c>
      <c r="BQ1825" s="95">
        <v>0</v>
      </c>
      <c r="BR1825" s="95">
        <v>17557.314507245999</v>
      </c>
      <c r="BS1825" s="95">
        <v>30925.1912326813</v>
      </c>
      <c r="BT1825" s="95">
        <v>0</v>
      </c>
      <c r="BU1825" s="95">
        <v>31109</v>
      </c>
      <c r="BV1825" s="95">
        <v>115544.897400856</v>
      </c>
      <c r="BW1825" s="95">
        <v>0</v>
      </c>
      <c r="BX1825" s="95">
        <v>2886.2499983012699</v>
      </c>
      <c r="BY1825" s="95">
        <v>0</v>
      </c>
      <c r="BZ1825" s="95">
        <v>0</v>
      </c>
      <c r="CA1825" s="95">
        <v>1659.07015877962</v>
      </c>
      <c r="CB1825" s="95">
        <v>259962.436029434</v>
      </c>
      <c r="CC1825" s="95">
        <v>2005594.3270416299</v>
      </c>
      <c r="CD1825" s="95">
        <v>194298.05943489101</v>
      </c>
      <c r="CE1825" s="95">
        <v>39.711636870633797</v>
      </c>
      <c r="CF1825" s="95">
        <v>6322.5738222599002</v>
      </c>
      <c r="CG1825" s="95">
        <v>54499.283863067598</v>
      </c>
      <c r="CH1825" s="95">
        <v>0</v>
      </c>
      <c r="CI1825" s="95">
        <v>1699.7697802334999</v>
      </c>
      <c r="CJ1825" s="95">
        <v>266110.98378753703</v>
      </c>
      <c r="CK1825" s="95">
        <v>2057596.0045471201</v>
      </c>
      <c r="CL1825" s="95">
        <v>200547.46430587801</v>
      </c>
      <c r="CM1825" s="160">
        <v>2243.84944188595</v>
      </c>
      <c r="CN1825" s="160">
        <v>458401.75397872902</v>
      </c>
      <c r="CO1825" s="160">
        <v>2778666.2356567401</v>
      </c>
      <c r="CP1825" s="95">
        <v>200547.46430587801</v>
      </c>
      <c r="CQ1825" s="95">
        <v>0</v>
      </c>
      <c r="CR1825" s="95">
        <v>0</v>
      </c>
      <c r="CS1825" s="95">
        <v>0</v>
      </c>
      <c r="CT1825" s="95">
        <v>0</v>
      </c>
      <c r="CU1825" s="161">
        <v>266285.00985169387</v>
      </c>
      <c r="CV1825" s="161">
        <v>2060093.6109046976</v>
      </c>
    </row>
    <row r="1826" spans="1:100" x14ac:dyDescent="0.2">
      <c r="A1826" s="94" t="s">
        <v>78</v>
      </c>
      <c r="B1826" s="96">
        <v>41883</v>
      </c>
      <c r="C1826" s="95">
        <v>323.30375069379801</v>
      </c>
      <c r="D1826" s="95">
        <v>0</v>
      </c>
      <c r="E1826" s="95">
        <v>1369.5284516960401</v>
      </c>
      <c r="F1826" s="95">
        <v>32.302106795832501</v>
      </c>
      <c r="G1826" s="95">
        <v>47.2018942809664</v>
      </c>
      <c r="H1826" s="95">
        <v>0</v>
      </c>
      <c r="I1826" s="95">
        <v>0</v>
      </c>
      <c r="J1826" s="95">
        <v>548.40035126358305</v>
      </c>
      <c r="K1826" s="95">
        <v>0</v>
      </c>
      <c r="L1826" s="95">
        <v>1121.82009197772</v>
      </c>
      <c r="M1826" s="95">
        <v>51.975769655778997</v>
      </c>
      <c r="N1826" s="95">
        <v>78.655686782673001</v>
      </c>
      <c r="O1826" s="95">
        <v>0</v>
      </c>
      <c r="P1826" s="95">
        <v>296.92345992475703</v>
      </c>
      <c r="Q1826" s="95">
        <v>126.37808766961101</v>
      </c>
      <c r="R1826" s="95">
        <v>0</v>
      </c>
      <c r="S1826" s="95">
        <v>33.411072045098997</v>
      </c>
      <c r="T1826" s="95">
        <v>0</v>
      </c>
      <c r="U1826" s="95">
        <v>553.19590573757898</v>
      </c>
      <c r="V1826" s="95">
        <v>49139.364606380499</v>
      </c>
      <c r="W1826" s="95">
        <v>0</v>
      </c>
      <c r="X1826" s="95">
        <v>214114.85798454299</v>
      </c>
      <c r="Y1826" s="95">
        <v>16092.294201135601</v>
      </c>
      <c r="Z1826" s="95">
        <v>6804.3545048236801</v>
      </c>
      <c r="AA1826" s="95">
        <v>0</v>
      </c>
      <c r="AB1826" s="95">
        <v>0</v>
      </c>
      <c r="AC1826" s="95">
        <v>189993.79948234599</v>
      </c>
      <c r="AD1826" s="95">
        <v>0</v>
      </c>
      <c r="AE1826" s="95">
        <v>146317.540258408</v>
      </c>
      <c r="AF1826" s="95">
        <v>11289.7003263235</v>
      </c>
      <c r="AG1826" s="95">
        <v>12946.5296818018</v>
      </c>
      <c r="AH1826" s="95">
        <v>0</v>
      </c>
      <c r="AI1826" s="95">
        <v>45096.812325000799</v>
      </c>
      <c r="AJ1826" s="95">
        <v>43946.965738773302</v>
      </c>
      <c r="AK1826" s="95">
        <v>0</v>
      </c>
      <c r="AL1826" s="95">
        <v>4597.5342513918904</v>
      </c>
      <c r="AM1826" s="95">
        <v>0</v>
      </c>
      <c r="AN1826" s="95">
        <v>191738.129375458</v>
      </c>
      <c r="AO1826" s="95">
        <v>439026.00615692098</v>
      </c>
      <c r="AP1826" s="95">
        <v>0</v>
      </c>
      <c r="AQ1826" s="95">
        <v>1615020.09288025</v>
      </c>
      <c r="AR1826" s="95">
        <v>139324.49333953901</v>
      </c>
      <c r="AS1826" s="95">
        <v>59850.0857725143</v>
      </c>
      <c r="AT1826" s="95">
        <v>0</v>
      </c>
      <c r="AU1826" s="95">
        <v>0</v>
      </c>
      <c r="AV1826" s="95">
        <v>716925.55926513695</v>
      </c>
      <c r="AW1826" s="95">
        <v>0</v>
      </c>
      <c r="AX1826" s="95">
        <v>994108.398254395</v>
      </c>
      <c r="AY1826" s="95">
        <v>111876.874171257</v>
      </c>
      <c r="AZ1826" s="95">
        <v>104917.11322975199</v>
      </c>
      <c r="BA1826" s="95">
        <v>0</v>
      </c>
      <c r="BB1826" s="95">
        <v>419494.47428894002</v>
      </c>
      <c r="BC1826" s="95">
        <v>396340.36771011399</v>
      </c>
      <c r="BD1826" s="95">
        <v>0</v>
      </c>
      <c r="BE1826" s="95">
        <v>39124.068312645002</v>
      </c>
      <c r="BF1826" s="95">
        <v>0</v>
      </c>
      <c r="BG1826" s="95">
        <v>723957.63221740699</v>
      </c>
      <c r="BH1826" s="95">
        <v>42686.2133293152</v>
      </c>
      <c r="BI1826" s="95">
        <v>0</v>
      </c>
      <c r="BJ1826" s="95">
        <v>174513.47975921599</v>
      </c>
      <c r="BK1826" s="95">
        <v>44892.762480735801</v>
      </c>
      <c r="BL1826" s="95">
        <v>0</v>
      </c>
      <c r="BM1826" s="95">
        <v>0</v>
      </c>
      <c r="BN1826" s="95">
        <v>0</v>
      </c>
      <c r="BO1826" s="95">
        <v>0</v>
      </c>
      <c r="BP1826" s="95">
        <v>0</v>
      </c>
      <c r="BQ1826" s="95">
        <v>0</v>
      </c>
      <c r="BR1826" s="95">
        <v>17945.807996511499</v>
      </c>
      <c r="BS1826" s="95">
        <v>42538.7893218994</v>
      </c>
      <c r="BT1826" s="95">
        <v>0</v>
      </c>
      <c r="BU1826" s="95">
        <v>30044.329999923699</v>
      </c>
      <c r="BV1826" s="95">
        <v>125599.494070053</v>
      </c>
      <c r="BW1826" s="95">
        <v>0</v>
      </c>
      <c r="BX1826" s="95">
        <v>2681.6199986934698</v>
      </c>
      <c r="BY1826" s="95">
        <v>0</v>
      </c>
      <c r="BZ1826" s="95">
        <v>0</v>
      </c>
      <c r="CA1826" s="95">
        <v>1697.20067161322</v>
      </c>
      <c r="CB1826" s="95">
        <v>263443.19091796898</v>
      </c>
      <c r="CC1826" s="95">
        <v>2032922.44398499</v>
      </c>
      <c r="CD1826" s="95">
        <v>215326.616014481</v>
      </c>
      <c r="CE1826" s="95">
        <v>47.287609576713301</v>
      </c>
      <c r="CF1826" s="95">
        <v>6775.1425479650497</v>
      </c>
      <c r="CG1826" s="95">
        <v>59853.894198894501</v>
      </c>
      <c r="CH1826" s="95">
        <v>0</v>
      </c>
      <c r="CI1826" s="95">
        <v>1744.4086186587799</v>
      </c>
      <c r="CJ1826" s="95">
        <v>270611.60772323603</v>
      </c>
      <c r="CK1826" s="95">
        <v>2093548.3332672101</v>
      </c>
      <c r="CL1826" s="95">
        <v>222798.31688308701</v>
      </c>
      <c r="CM1826" s="160">
        <v>2289.7637504935301</v>
      </c>
      <c r="CN1826" s="160">
        <v>461518.28127288801</v>
      </c>
      <c r="CO1826" s="160">
        <v>2825695.6986999498</v>
      </c>
      <c r="CP1826" s="95">
        <v>222798.31688308701</v>
      </c>
      <c r="CQ1826" s="95">
        <v>0</v>
      </c>
      <c r="CR1826" s="95">
        <v>0</v>
      </c>
      <c r="CS1826" s="95">
        <v>0</v>
      </c>
      <c r="CT1826" s="95">
        <v>0</v>
      </c>
      <c r="CU1826" s="161">
        <v>270218.33346593403</v>
      </c>
      <c r="CV1826" s="161">
        <v>2092776.3381838845</v>
      </c>
    </row>
    <row r="1827" spans="1:100" x14ac:dyDescent="0.2">
      <c r="A1827" s="94" t="s">
        <v>78</v>
      </c>
      <c r="B1827" s="96">
        <v>41974</v>
      </c>
      <c r="C1827" s="95">
        <v>350.68960491567901</v>
      </c>
      <c r="D1827" s="95">
        <v>0</v>
      </c>
      <c r="E1827" s="95">
        <v>1388.99905082583</v>
      </c>
      <c r="F1827" s="95">
        <v>30.914155292790401</v>
      </c>
      <c r="G1827" s="95">
        <v>50.4404194485396</v>
      </c>
      <c r="H1827" s="95">
        <v>0</v>
      </c>
      <c r="I1827" s="95">
        <v>0</v>
      </c>
      <c r="J1827" s="95">
        <v>538.63424758613098</v>
      </c>
      <c r="K1827" s="95">
        <v>0</v>
      </c>
      <c r="L1827" s="95">
        <v>1181.0145443230899</v>
      </c>
      <c r="M1827" s="95">
        <v>53.074653305578998</v>
      </c>
      <c r="N1827" s="95">
        <v>78.356339051388204</v>
      </c>
      <c r="O1827" s="95">
        <v>0</v>
      </c>
      <c r="P1827" s="95">
        <v>339.19477774575398</v>
      </c>
      <c r="Q1827" s="95">
        <v>124.949410493486</v>
      </c>
      <c r="R1827" s="95">
        <v>0</v>
      </c>
      <c r="S1827" s="95">
        <v>31.750111569417601</v>
      </c>
      <c r="T1827" s="95">
        <v>0</v>
      </c>
      <c r="U1827" s="95">
        <v>542.59353830665395</v>
      </c>
      <c r="V1827" s="95">
        <v>52340.582978248603</v>
      </c>
      <c r="W1827" s="95">
        <v>0</v>
      </c>
      <c r="X1827" s="95">
        <v>215299.613788605</v>
      </c>
      <c r="Y1827" s="95">
        <v>15108.5114718676</v>
      </c>
      <c r="Z1827" s="95">
        <v>8638.65533018112</v>
      </c>
      <c r="AA1827" s="95">
        <v>0</v>
      </c>
      <c r="AB1827" s="95">
        <v>0</v>
      </c>
      <c r="AC1827" s="95">
        <v>183441.482212067</v>
      </c>
      <c r="AD1827" s="95">
        <v>0</v>
      </c>
      <c r="AE1827" s="95">
        <v>151618.99255943301</v>
      </c>
      <c r="AF1827" s="95">
        <v>12327.855475783301</v>
      </c>
      <c r="AG1827" s="95">
        <v>11800.1449370384</v>
      </c>
      <c r="AH1827" s="95">
        <v>0</v>
      </c>
      <c r="AI1827" s="95">
        <v>52233.051629543297</v>
      </c>
      <c r="AJ1827" s="95">
        <v>43183.727637767799</v>
      </c>
      <c r="AK1827" s="95">
        <v>0</v>
      </c>
      <c r="AL1827" s="95">
        <v>4757.1626834869403</v>
      </c>
      <c r="AM1827" s="95">
        <v>0</v>
      </c>
      <c r="AN1827" s="95">
        <v>185243.04378509501</v>
      </c>
      <c r="AO1827" s="95">
        <v>466883.34014892601</v>
      </c>
      <c r="AP1827" s="95">
        <v>0</v>
      </c>
      <c r="AQ1827" s="95">
        <v>1598368.8310241699</v>
      </c>
      <c r="AR1827" s="95">
        <v>135474.80559158299</v>
      </c>
      <c r="AS1827" s="95">
        <v>73530.422714233398</v>
      </c>
      <c r="AT1827" s="95">
        <v>0</v>
      </c>
      <c r="AU1827" s="95">
        <v>0</v>
      </c>
      <c r="AV1827" s="95">
        <v>695442.43830108596</v>
      </c>
      <c r="AW1827" s="95">
        <v>0</v>
      </c>
      <c r="AX1827" s="95">
        <v>1023136.6927490199</v>
      </c>
      <c r="AY1827" s="95">
        <v>122130.39753437</v>
      </c>
      <c r="AZ1827" s="95">
        <v>95100.529089927702</v>
      </c>
      <c r="BA1827" s="95">
        <v>0</v>
      </c>
      <c r="BB1827" s="95">
        <v>484357.70279312099</v>
      </c>
      <c r="BC1827" s="95">
        <v>379359.43688583397</v>
      </c>
      <c r="BD1827" s="95">
        <v>0</v>
      </c>
      <c r="BE1827" s="95">
        <v>41725.514697074897</v>
      </c>
      <c r="BF1827" s="95">
        <v>0</v>
      </c>
      <c r="BG1827" s="95">
        <v>699147.92118835403</v>
      </c>
      <c r="BH1827" s="95">
        <v>43844.346658229799</v>
      </c>
      <c r="BI1827" s="95">
        <v>0</v>
      </c>
      <c r="BJ1827" s="95">
        <v>181669.123163223</v>
      </c>
      <c r="BK1827" s="95">
        <v>41545.169521331802</v>
      </c>
      <c r="BL1827" s="95">
        <v>0</v>
      </c>
      <c r="BM1827" s="95">
        <v>0</v>
      </c>
      <c r="BN1827" s="95">
        <v>0</v>
      </c>
      <c r="BO1827" s="95">
        <v>0</v>
      </c>
      <c r="BP1827" s="95">
        <v>0</v>
      </c>
      <c r="BQ1827" s="95">
        <v>0</v>
      </c>
      <c r="BR1827" s="95">
        <v>17515.300976753198</v>
      </c>
      <c r="BS1827" s="95">
        <v>45443.431911945299</v>
      </c>
      <c r="BT1827" s="95">
        <v>0</v>
      </c>
      <c r="BU1827" s="95">
        <v>34783.309999942801</v>
      </c>
      <c r="BV1827" s="95">
        <v>127113.46230030101</v>
      </c>
      <c r="BW1827" s="95">
        <v>0</v>
      </c>
      <c r="BX1827" s="95">
        <v>3195.2799981236499</v>
      </c>
      <c r="BY1827" s="95">
        <v>0</v>
      </c>
      <c r="BZ1827" s="95">
        <v>0</v>
      </c>
      <c r="CA1827" s="95">
        <v>1731.72605647147</v>
      </c>
      <c r="CB1827" s="95">
        <v>265111.77577209502</v>
      </c>
      <c r="CC1827" s="95">
        <v>2044171.7068481401</v>
      </c>
      <c r="CD1827" s="95">
        <v>225997.43350601199</v>
      </c>
      <c r="CE1827" s="95">
        <v>50.0361428018659</v>
      </c>
      <c r="CF1827" s="95">
        <v>8633.5379750728607</v>
      </c>
      <c r="CG1827" s="95">
        <v>73492.0074634552</v>
      </c>
      <c r="CH1827" s="95">
        <v>0</v>
      </c>
      <c r="CI1827" s="95">
        <v>1782.1744681447699</v>
      </c>
      <c r="CJ1827" s="95">
        <v>272814.38348388701</v>
      </c>
      <c r="CK1827" s="95">
        <v>2119125.3001708998</v>
      </c>
      <c r="CL1827" s="95">
        <v>234124.46181869501</v>
      </c>
      <c r="CM1827" s="160">
        <v>2316.3175010085101</v>
      </c>
      <c r="CN1827" s="160">
        <v>457536.55353164702</v>
      </c>
      <c r="CO1827" s="160">
        <v>2825602.1158752399</v>
      </c>
      <c r="CP1827" s="95">
        <v>234124.46181869501</v>
      </c>
      <c r="CQ1827" s="95">
        <v>0</v>
      </c>
      <c r="CR1827" s="95">
        <v>0</v>
      </c>
      <c r="CS1827" s="95">
        <v>0</v>
      </c>
      <c r="CT1827" s="95">
        <v>0</v>
      </c>
      <c r="CU1827" s="161">
        <v>273745.31374716788</v>
      </c>
      <c r="CV1827" s="161">
        <v>2117663.7143115951</v>
      </c>
    </row>
    <row r="1828" spans="1:100" x14ac:dyDescent="0.2">
      <c r="A1828" s="94" t="s">
        <v>78</v>
      </c>
      <c r="B1828" s="96">
        <v>42064</v>
      </c>
      <c r="C1828" s="95">
        <v>344.792703386396</v>
      </c>
      <c r="D1828" s="95">
        <v>0</v>
      </c>
      <c r="E1828" s="95">
        <v>1359.1610448062399</v>
      </c>
      <c r="F1828" s="95">
        <v>28.851548702921701</v>
      </c>
      <c r="G1828" s="95">
        <v>49.194793557748199</v>
      </c>
      <c r="H1828" s="95">
        <v>0</v>
      </c>
      <c r="I1828" s="95">
        <v>0</v>
      </c>
      <c r="J1828" s="95">
        <v>549.58662341535103</v>
      </c>
      <c r="K1828" s="95">
        <v>0</v>
      </c>
      <c r="L1828" s="95">
        <v>1127.9081677198401</v>
      </c>
      <c r="M1828" s="95">
        <v>54.6904564606957</v>
      </c>
      <c r="N1828" s="95">
        <v>65.052745746448593</v>
      </c>
      <c r="O1828" s="95">
        <v>0</v>
      </c>
      <c r="P1828" s="95">
        <v>340.30833605676901</v>
      </c>
      <c r="Q1828" s="95">
        <v>122.375693052076</v>
      </c>
      <c r="R1828" s="95">
        <v>0</v>
      </c>
      <c r="S1828" s="95">
        <v>31.348370895488198</v>
      </c>
      <c r="T1828" s="95">
        <v>0</v>
      </c>
      <c r="U1828" s="95">
        <v>552.73932686448097</v>
      </c>
      <c r="V1828" s="95">
        <v>52367.174757957502</v>
      </c>
      <c r="W1828" s="95">
        <v>0</v>
      </c>
      <c r="X1828" s="95">
        <v>205691.486223221</v>
      </c>
      <c r="Y1828" s="95">
        <v>17575.566895723299</v>
      </c>
      <c r="Z1828" s="95">
        <v>8669.4949299097098</v>
      </c>
      <c r="AA1828" s="95">
        <v>0</v>
      </c>
      <c r="AB1828" s="95">
        <v>0</v>
      </c>
      <c r="AC1828" s="95">
        <v>184692.50430107099</v>
      </c>
      <c r="AD1828" s="95">
        <v>0</v>
      </c>
      <c r="AE1828" s="95">
        <v>141001.17619323701</v>
      </c>
      <c r="AF1828" s="95">
        <v>13231.4308538437</v>
      </c>
      <c r="AG1828" s="95">
        <v>10547.7106440067</v>
      </c>
      <c r="AH1828" s="95">
        <v>0</v>
      </c>
      <c r="AI1828" s="95">
        <v>51528.295362472498</v>
      </c>
      <c r="AJ1828" s="95">
        <v>47263.0160756111</v>
      </c>
      <c r="AK1828" s="95">
        <v>0</v>
      </c>
      <c r="AL1828" s="95">
        <v>5086.84736055136</v>
      </c>
      <c r="AM1828" s="95">
        <v>0</v>
      </c>
      <c r="AN1828" s="95">
        <v>185716.68755531299</v>
      </c>
      <c r="AO1828" s="95">
        <v>469647.26501846302</v>
      </c>
      <c r="AP1828" s="95">
        <v>0</v>
      </c>
      <c r="AQ1828" s="95">
        <v>1577332.5856933601</v>
      </c>
      <c r="AR1828" s="95">
        <v>156665.990093231</v>
      </c>
      <c r="AS1828" s="95">
        <v>75463.430101394697</v>
      </c>
      <c r="AT1828" s="95">
        <v>0</v>
      </c>
      <c r="AU1828" s="95">
        <v>0</v>
      </c>
      <c r="AV1828" s="95">
        <v>705078.240470886</v>
      </c>
      <c r="AW1828" s="95">
        <v>0</v>
      </c>
      <c r="AX1828" s="95">
        <v>967489.01557159401</v>
      </c>
      <c r="AY1828" s="95">
        <v>135253.47135734599</v>
      </c>
      <c r="AZ1828" s="95">
        <v>81348.4561538696</v>
      </c>
      <c r="BA1828" s="95">
        <v>0</v>
      </c>
      <c r="BB1828" s="95">
        <v>477782.29488754302</v>
      </c>
      <c r="BC1828" s="95">
        <v>400318.30975723302</v>
      </c>
      <c r="BD1828" s="95">
        <v>0</v>
      </c>
      <c r="BE1828" s="95">
        <v>45241.013113021902</v>
      </c>
      <c r="BF1828" s="95">
        <v>0</v>
      </c>
      <c r="BG1828" s="95">
        <v>708804.983047485</v>
      </c>
      <c r="BH1828" s="95">
        <v>45604.5341677666</v>
      </c>
      <c r="BI1828" s="95">
        <v>0</v>
      </c>
      <c r="BJ1828" s="95">
        <v>182999.86230850199</v>
      </c>
      <c r="BK1828" s="95">
        <v>49190.610873222402</v>
      </c>
      <c r="BL1828" s="95">
        <v>0</v>
      </c>
      <c r="BM1828" s="95">
        <v>0</v>
      </c>
      <c r="BN1828" s="95">
        <v>0</v>
      </c>
      <c r="BO1828" s="95">
        <v>0</v>
      </c>
      <c r="BP1828" s="95">
        <v>0</v>
      </c>
      <c r="BQ1828" s="95">
        <v>0</v>
      </c>
      <c r="BR1828" s="95">
        <v>18455.9538397789</v>
      </c>
      <c r="BS1828" s="95">
        <v>40685.912558555603</v>
      </c>
      <c r="BT1828" s="95">
        <v>0</v>
      </c>
      <c r="BU1828" s="95">
        <v>35350.75</v>
      </c>
      <c r="BV1828" s="95">
        <v>134961.19475936901</v>
      </c>
      <c r="BW1828" s="95">
        <v>0</v>
      </c>
      <c r="BX1828" s="95">
        <v>3696.3299956619699</v>
      </c>
      <c r="BY1828" s="95">
        <v>0</v>
      </c>
      <c r="BZ1828" s="95">
        <v>0</v>
      </c>
      <c r="CA1828" s="95">
        <v>1702.36509360373</v>
      </c>
      <c r="CB1828" s="95">
        <v>260380.543502808</v>
      </c>
      <c r="CC1828" s="95">
        <v>2084734.25323486</v>
      </c>
      <c r="CD1828" s="95">
        <v>231057.076833725</v>
      </c>
      <c r="CE1828" s="95">
        <v>49.209181526675799</v>
      </c>
      <c r="CF1828" s="95">
        <v>8677.5935637950897</v>
      </c>
      <c r="CG1828" s="95">
        <v>75418.084612846404</v>
      </c>
      <c r="CH1828" s="95">
        <v>0</v>
      </c>
      <c r="CI1828" s="95">
        <v>1750.4875908046999</v>
      </c>
      <c r="CJ1828" s="95">
        <v>269513.69402313197</v>
      </c>
      <c r="CK1828" s="95">
        <v>2160433.73400879</v>
      </c>
      <c r="CL1828" s="95">
        <v>238917.89632415801</v>
      </c>
      <c r="CM1828" s="160">
        <v>2298.06442692876</v>
      </c>
      <c r="CN1828" s="160">
        <v>456251.13306427002</v>
      </c>
      <c r="CO1828" s="160">
        <v>2852190.0563659701</v>
      </c>
      <c r="CP1828" s="95">
        <v>238917.89632415801</v>
      </c>
      <c r="CQ1828" s="95">
        <v>0</v>
      </c>
      <c r="CR1828" s="95">
        <v>0</v>
      </c>
      <c r="CS1828" s="95">
        <v>0</v>
      </c>
      <c r="CT1828" s="95">
        <v>0</v>
      </c>
      <c r="CU1828" s="161">
        <v>269058.13706660306</v>
      </c>
      <c r="CV1828" s="161">
        <v>2160152.3378477064</v>
      </c>
    </row>
    <row r="1829" spans="1:100" x14ac:dyDescent="0.2">
      <c r="A1829" s="94" t="s">
        <v>78</v>
      </c>
      <c r="B1829" s="96">
        <v>42156</v>
      </c>
      <c r="C1829" s="95">
        <v>348.35868477076298</v>
      </c>
      <c r="D1829" s="95">
        <v>0</v>
      </c>
      <c r="E1829" s="95">
        <v>1387.03595103323</v>
      </c>
      <c r="F1829" s="95">
        <v>30.298144493950499</v>
      </c>
      <c r="G1829" s="95">
        <v>51.009692202787797</v>
      </c>
      <c r="H1829" s="95">
        <v>0</v>
      </c>
      <c r="I1829" s="95">
        <v>0</v>
      </c>
      <c r="J1829" s="95">
        <v>558.94542331248499</v>
      </c>
      <c r="K1829" s="95">
        <v>0</v>
      </c>
      <c r="L1829" s="95">
        <v>1130.08930702507</v>
      </c>
      <c r="M1829" s="95">
        <v>58.8238427527249</v>
      </c>
      <c r="N1829" s="95">
        <v>63.674045154824903</v>
      </c>
      <c r="O1829" s="95">
        <v>0</v>
      </c>
      <c r="P1829" s="95">
        <v>337.85165591537998</v>
      </c>
      <c r="Q1829" s="95">
        <v>126.43285837210701</v>
      </c>
      <c r="R1829" s="95">
        <v>0</v>
      </c>
      <c r="S1829" s="95">
        <v>34.350649217609302</v>
      </c>
      <c r="T1829" s="95">
        <v>0</v>
      </c>
      <c r="U1829" s="95">
        <v>561.04564558714605</v>
      </c>
      <c r="V1829" s="95">
        <v>51390.068734168999</v>
      </c>
      <c r="W1829" s="95">
        <v>0</v>
      </c>
      <c r="X1829" s="95">
        <v>207916.05462265</v>
      </c>
      <c r="Y1829" s="95">
        <v>17172.888827800802</v>
      </c>
      <c r="Z1829" s="95">
        <v>8382.1773450374603</v>
      </c>
      <c r="AA1829" s="95">
        <v>0</v>
      </c>
      <c r="AB1829" s="95">
        <v>0</v>
      </c>
      <c r="AC1829" s="95">
        <v>188726.79306983901</v>
      </c>
      <c r="AD1829" s="95">
        <v>0</v>
      </c>
      <c r="AE1829" s="95">
        <v>136301.52691841099</v>
      </c>
      <c r="AF1829" s="95">
        <v>12903.661796569801</v>
      </c>
      <c r="AG1829" s="95">
        <v>9868.0993008613605</v>
      </c>
      <c r="AH1829" s="95">
        <v>0</v>
      </c>
      <c r="AI1829" s="95">
        <v>48448.480988979303</v>
      </c>
      <c r="AJ1829" s="95">
        <v>46121.758239746101</v>
      </c>
      <c r="AK1829" s="95">
        <v>0</v>
      </c>
      <c r="AL1829" s="95">
        <v>4843.9130653142902</v>
      </c>
      <c r="AM1829" s="95">
        <v>0</v>
      </c>
      <c r="AN1829" s="95">
        <v>189136.23398780799</v>
      </c>
      <c r="AO1829" s="95">
        <v>465505.51299667399</v>
      </c>
      <c r="AP1829" s="95">
        <v>0</v>
      </c>
      <c r="AQ1829" s="95">
        <v>1592337.1164855999</v>
      </c>
      <c r="AR1829" s="95">
        <v>154794.01489257801</v>
      </c>
      <c r="AS1829" s="95">
        <v>72506.219559669495</v>
      </c>
      <c r="AT1829" s="95">
        <v>0</v>
      </c>
      <c r="AU1829" s="95">
        <v>0</v>
      </c>
      <c r="AV1829" s="95">
        <v>710423.77848053002</v>
      </c>
      <c r="AW1829" s="95">
        <v>0</v>
      </c>
      <c r="AX1829" s="95">
        <v>941486.84210205101</v>
      </c>
      <c r="AY1829" s="95">
        <v>140249.30336189299</v>
      </c>
      <c r="AZ1829" s="95">
        <v>79184.485038757295</v>
      </c>
      <c r="BA1829" s="95">
        <v>0</v>
      </c>
      <c r="BB1829" s="95">
        <v>457956.63387298601</v>
      </c>
      <c r="BC1829" s="95">
        <v>419270.243488312</v>
      </c>
      <c r="BD1829" s="95">
        <v>0</v>
      </c>
      <c r="BE1829" s="95">
        <v>41836.290818691297</v>
      </c>
      <c r="BF1829" s="95">
        <v>0</v>
      </c>
      <c r="BG1829" s="95">
        <v>712677.10269928002</v>
      </c>
      <c r="BH1829" s="95">
        <v>46015.700338840499</v>
      </c>
      <c r="BI1829" s="95">
        <v>0</v>
      </c>
      <c r="BJ1829" s="95">
        <v>192794.10380363499</v>
      </c>
      <c r="BK1829" s="95">
        <v>47809.791606426203</v>
      </c>
      <c r="BL1829" s="95">
        <v>0</v>
      </c>
      <c r="BM1829" s="95">
        <v>0</v>
      </c>
      <c r="BN1829" s="95">
        <v>0</v>
      </c>
      <c r="BO1829" s="95">
        <v>0</v>
      </c>
      <c r="BP1829" s="95">
        <v>0</v>
      </c>
      <c r="BQ1829" s="95">
        <v>0</v>
      </c>
      <c r="BR1829" s="95">
        <v>20917.253232479099</v>
      </c>
      <c r="BS1829" s="95">
        <v>41692.236480236097</v>
      </c>
      <c r="BT1829" s="95">
        <v>0</v>
      </c>
      <c r="BU1829" s="95">
        <v>34724.75</v>
      </c>
      <c r="BV1829" s="95">
        <v>142155.43585968</v>
      </c>
      <c r="BW1829" s="95">
        <v>0</v>
      </c>
      <c r="BX1829" s="95">
        <v>3613.0699962377498</v>
      </c>
      <c r="BY1829" s="95">
        <v>0</v>
      </c>
      <c r="BZ1829" s="95">
        <v>0</v>
      </c>
      <c r="CA1829" s="95">
        <v>1738.418725878</v>
      </c>
      <c r="CB1829" s="95">
        <v>257277.059648514</v>
      </c>
      <c r="CC1829" s="95">
        <v>2061611.62205505</v>
      </c>
      <c r="CD1829" s="95">
        <v>237072.22598457299</v>
      </c>
      <c r="CE1829" s="95">
        <v>51.336818845942602</v>
      </c>
      <c r="CF1829" s="95">
        <v>8394.2494807243293</v>
      </c>
      <c r="CG1829" s="95">
        <v>72549.490980148301</v>
      </c>
      <c r="CH1829" s="95">
        <v>0</v>
      </c>
      <c r="CI1829" s="95">
        <v>1790.3922706246401</v>
      </c>
      <c r="CJ1829" s="95">
        <v>265932.71612930298</v>
      </c>
      <c r="CK1829" s="95">
        <v>2132249.4209899898</v>
      </c>
      <c r="CL1829" s="95">
        <v>245281.62597083999</v>
      </c>
      <c r="CM1829" s="160">
        <v>2345.8702918589102</v>
      </c>
      <c r="CN1829" s="160">
        <v>455721.54284286499</v>
      </c>
      <c r="CO1829" s="160">
        <v>2846747.2847595201</v>
      </c>
      <c r="CP1829" s="95">
        <v>245281.62597083999</v>
      </c>
      <c r="CQ1829" s="95">
        <v>0</v>
      </c>
      <c r="CR1829" s="95">
        <v>0</v>
      </c>
      <c r="CS1829" s="95">
        <v>0</v>
      </c>
      <c r="CT1829" s="95">
        <v>0</v>
      </c>
      <c r="CU1829" s="161">
        <v>265671.3091292383</v>
      </c>
      <c r="CV1829" s="161">
        <v>2134161.1130351983</v>
      </c>
    </row>
    <row r="1830" spans="1:100" x14ac:dyDescent="0.2">
      <c r="A1830" s="94" t="s">
        <v>78</v>
      </c>
      <c r="B1830" s="96">
        <v>42248</v>
      </c>
      <c r="C1830" s="95">
        <v>351.09665868431301</v>
      </c>
      <c r="D1830" s="95">
        <v>0</v>
      </c>
      <c r="E1830" s="95">
        <v>1360.9639139324399</v>
      </c>
      <c r="F1830" s="95">
        <v>30.918544649845</v>
      </c>
      <c r="G1830" s="95">
        <v>51.9753665677272</v>
      </c>
      <c r="H1830" s="95">
        <v>0</v>
      </c>
      <c r="I1830" s="95">
        <v>0</v>
      </c>
      <c r="J1830" s="95">
        <v>547.97111676633403</v>
      </c>
      <c r="K1830" s="95">
        <v>0</v>
      </c>
      <c r="L1830" s="95">
        <v>1134.71458831429</v>
      </c>
      <c r="M1830" s="95">
        <v>57.077568367589301</v>
      </c>
      <c r="N1830" s="95">
        <v>61.6434247787111</v>
      </c>
      <c r="O1830" s="95">
        <v>0</v>
      </c>
      <c r="P1830" s="95">
        <v>329.72073116153501</v>
      </c>
      <c r="Q1830" s="95">
        <v>122.287513488904</v>
      </c>
      <c r="R1830" s="95">
        <v>0</v>
      </c>
      <c r="S1830" s="95">
        <v>31.4139082198963</v>
      </c>
      <c r="T1830" s="95">
        <v>0</v>
      </c>
      <c r="U1830" s="95">
        <v>551.08520671725296</v>
      </c>
      <c r="V1830" s="95">
        <v>52668.752246856697</v>
      </c>
      <c r="W1830" s="95">
        <v>0</v>
      </c>
      <c r="X1830" s="95">
        <v>205907.143566132</v>
      </c>
      <c r="Y1830" s="95">
        <v>12621.005380868901</v>
      </c>
      <c r="Z1830" s="95">
        <v>9267.0591582059897</v>
      </c>
      <c r="AA1830" s="95">
        <v>0</v>
      </c>
      <c r="AB1830" s="95">
        <v>0</v>
      </c>
      <c r="AC1830" s="95">
        <v>191969.44892120399</v>
      </c>
      <c r="AD1830" s="95">
        <v>0</v>
      </c>
      <c r="AE1830" s="95">
        <v>140098.81623077401</v>
      </c>
      <c r="AF1830" s="95">
        <v>12852.1869062185</v>
      </c>
      <c r="AG1830" s="95">
        <v>9548.3327592611295</v>
      </c>
      <c r="AH1830" s="95">
        <v>0</v>
      </c>
      <c r="AI1830" s="95">
        <v>48653.011347770698</v>
      </c>
      <c r="AJ1830" s="95">
        <v>41938.770127773299</v>
      </c>
      <c r="AK1830" s="95">
        <v>0</v>
      </c>
      <c r="AL1830" s="95">
        <v>5477.4826695323</v>
      </c>
      <c r="AM1830" s="95">
        <v>0</v>
      </c>
      <c r="AN1830" s="95">
        <v>192553.47681426999</v>
      </c>
      <c r="AO1830" s="95">
        <v>486287.65882110602</v>
      </c>
      <c r="AP1830" s="95">
        <v>0</v>
      </c>
      <c r="AQ1830" s="95">
        <v>1547724.27632141</v>
      </c>
      <c r="AR1830" s="95">
        <v>115718.183898926</v>
      </c>
      <c r="AS1830" s="95">
        <v>78093.485681533799</v>
      </c>
      <c r="AT1830" s="95">
        <v>0</v>
      </c>
      <c r="AU1830" s="95">
        <v>0</v>
      </c>
      <c r="AV1830" s="95">
        <v>726062.07016754197</v>
      </c>
      <c r="AW1830" s="95">
        <v>0</v>
      </c>
      <c r="AX1830" s="95">
        <v>966037.37828826904</v>
      </c>
      <c r="AY1830" s="95">
        <v>135736.305482864</v>
      </c>
      <c r="AZ1830" s="95">
        <v>79026.824048996001</v>
      </c>
      <c r="BA1830" s="95">
        <v>0</v>
      </c>
      <c r="BB1830" s="95">
        <v>465494.01178360003</v>
      </c>
      <c r="BC1830" s="95">
        <v>375085.54228591901</v>
      </c>
      <c r="BD1830" s="95">
        <v>0</v>
      </c>
      <c r="BE1830" s="95">
        <v>45643.641847610503</v>
      </c>
      <c r="BF1830" s="95">
        <v>0</v>
      </c>
      <c r="BG1830" s="95">
        <v>729735.34957885696</v>
      </c>
      <c r="BH1830" s="95">
        <v>47470.877661705003</v>
      </c>
      <c r="BI1830" s="95">
        <v>0</v>
      </c>
      <c r="BJ1830" s="95">
        <v>178646.935377121</v>
      </c>
      <c r="BK1830" s="95">
        <v>34257.478620052301</v>
      </c>
      <c r="BL1830" s="95">
        <v>0</v>
      </c>
      <c r="BM1830" s="95">
        <v>0</v>
      </c>
      <c r="BN1830" s="95">
        <v>0</v>
      </c>
      <c r="BO1830" s="95">
        <v>0</v>
      </c>
      <c r="BP1830" s="95">
        <v>0</v>
      </c>
      <c r="BQ1830" s="95">
        <v>0</v>
      </c>
      <c r="BR1830" s="95">
        <v>21195.636285543402</v>
      </c>
      <c r="BS1830" s="95">
        <v>44933.510138988502</v>
      </c>
      <c r="BT1830" s="95">
        <v>0</v>
      </c>
      <c r="BU1830" s="95">
        <v>32159.25</v>
      </c>
      <c r="BV1830" s="95">
        <v>125800.160407066</v>
      </c>
      <c r="BW1830" s="95">
        <v>0</v>
      </c>
      <c r="BX1830" s="95">
        <v>3266.1099957823799</v>
      </c>
      <c r="BY1830" s="95">
        <v>0</v>
      </c>
      <c r="BZ1830" s="95">
        <v>0</v>
      </c>
      <c r="CA1830" s="95">
        <v>1715.3935613036199</v>
      </c>
      <c r="CB1830" s="95">
        <v>253602.93192100499</v>
      </c>
      <c r="CC1830" s="95">
        <v>2010632.5525970501</v>
      </c>
      <c r="CD1830" s="95">
        <v>224317.08845519999</v>
      </c>
      <c r="CE1830" s="95">
        <v>52.246022525709101</v>
      </c>
      <c r="CF1830" s="95">
        <v>9251.3808225393295</v>
      </c>
      <c r="CG1830" s="95">
        <v>78162.786665916399</v>
      </c>
      <c r="CH1830" s="95">
        <v>0</v>
      </c>
      <c r="CI1830" s="95">
        <v>1767.4332917034601</v>
      </c>
      <c r="CJ1830" s="95">
        <v>263280.76653289801</v>
      </c>
      <c r="CK1830" s="95">
        <v>2088540.8095245401</v>
      </c>
      <c r="CL1830" s="95">
        <v>233782.81200027501</v>
      </c>
      <c r="CM1830" s="160">
        <v>2310.7735716104498</v>
      </c>
      <c r="CN1830" s="160">
        <v>455399.36595153803</v>
      </c>
      <c r="CO1830" s="160">
        <v>2828162.2276916499</v>
      </c>
      <c r="CP1830" s="95">
        <v>233782.81200027501</v>
      </c>
      <c r="CQ1830" s="95">
        <v>0</v>
      </c>
      <c r="CR1830" s="95">
        <v>0</v>
      </c>
      <c r="CS1830" s="95">
        <v>0</v>
      </c>
      <c r="CT1830" s="95">
        <v>0</v>
      </c>
      <c r="CU1830" s="161">
        <v>262854.31274354435</v>
      </c>
      <c r="CV1830" s="161">
        <v>2088795.3392629665</v>
      </c>
    </row>
    <row r="1831" spans="1:100" x14ac:dyDescent="0.2">
      <c r="A1831" s="94" t="s">
        <v>78</v>
      </c>
      <c r="B1831" s="96">
        <v>42339</v>
      </c>
      <c r="C1831" s="95">
        <v>350.18844120949501</v>
      </c>
      <c r="D1831" s="95">
        <v>0</v>
      </c>
      <c r="E1831" s="95">
        <v>1347.8193160891501</v>
      </c>
      <c r="F1831" s="95">
        <v>32.912185504566899</v>
      </c>
      <c r="G1831" s="95">
        <v>60.539481499697999</v>
      </c>
      <c r="H1831" s="95">
        <v>0</v>
      </c>
      <c r="I1831" s="95">
        <v>0</v>
      </c>
      <c r="J1831" s="95">
        <v>562.89538809657097</v>
      </c>
      <c r="K1831" s="95">
        <v>0</v>
      </c>
      <c r="L1831" s="95">
        <v>1144.59470897913</v>
      </c>
      <c r="M1831" s="95">
        <v>53.875728639774003</v>
      </c>
      <c r="N1831" s="95">
        <v>55.702796492725597</v>
      </c>
      <c r="O1831" s="95">
        <v>0</v>
      </c>
      <c r="P1831" s="95">
        <v>339.47297142818599</v>
      </c>
      <c r="Q1831" s="95">
        <v>118.935293065384</v>
      </c>
      <c r="R1831" s="95">
        <v>0</v>
      </c>
      <c r="S1831" s="95">
        <v>40.466902845073498</v>
      </c>
      <c r="T1831" s="95">
        <v>0</v>
      </c>
      <c r="U1831" s="95">
        <v>565.47344900667701</v>
      </c>
      <c r="V1831" s="95">
        <v>54143.272934436798</v>
      </c>
      <c r="W1831" s="95">
        <v>0</v>
      </c>
      <c r="X1831" s="95">
        <v>202140.26403427101</v>
      </c>
      <c r="Y1831" s="95">
        <v>16253.034162759801</v>
      </c>
      <c r="Z1831" s="95">
        <v>9687.8140529394204</v>
      </c>
      <c r="AA1831" s="95">
        <v>0</v>
      </c>
      <c r="AB1831" s="95">
        <v>0</v>
      </c>
      <c r="AC1831" s="95">
        <v>193467.61028862</v>
      </c>
      <c r="AD1831" s="95">
        <v>0</v>
      </c>
      <c r="AE1831" s="95">
        <v>140897.773542404</v>
      </c>
      <c r="AF1831" s="95">
        <v>13789.564820527999</v>
      </c>
      <c r="AG1831" s="95">
        <v>9018.02512490749</v>
      </c>
      <c r="AH1831" s="95">
        <v>0</v>
      </c>
      <c r="AI1831" s="95">
        <v>51592.613770484902</v>
      </c>
      <c r="AJ1831" s="95">
        <v>42581.2382526398</v>
      </c>
      <c r="AK1831" s="95">
        <v>0</v>
      </c>
      <c r="AL1831" s="95">
        <v>5956.5071606040001</v>
      </c>
      <c r="AM1831" s="95">
        <v>0</v>
      </c>
      <c r="AN1831" s="95">
        <v>194908.737668991</v>
      </c>
      <c r="AO1831" s="95">
        <v>492694.80856323201</v>
      </c>
      <c r="AP1831" s="95">
        <v>0</v>
      </c>
      <c r="AQ1831" s="95">
        <v>1563826.62036133</v>
      </c>
      <c r="AR1831" s="95">
        <v>145884.09894371001</v>
      </c>
      <c r="AS1831" s="95">
        <v>81948.552374839797</v>
      </c>
      <c r="AT1831" s="95">
        <v>0</v>
      </c>
      <c r="AU1831" s="95">
        <v>0</v>
      </c>
      <c r="AV1831" s="95">
        <v>740040.970497131</v>
      </c>
      <c r="AW1831" s="95">
        <v>0</v>
      </c>
      <c r="AX1831" s="95">
        <v>976208.22753143299</v>
      </c>
      <c r="AY1831" s="95">
        <v>145366.720769882</v>
      </c>
      <c r="AZ1831" s="95">
        <v>74235.180027961702</v>
      </c>
      <c r="BA1831" s="95">
        <v>0</v>
      </c>
      <c r="BB1831" s="95">
        <v>479332.81856155401</v>
      </c>
      <c r="BC1831" s="95">
        <v>386374.31744003302</v>
      </c>
      <c r="BD1831" s="95">
        <v>0</v>
      </c>
      <c r="BE1831" s="95">
        <v>50855.358435630798</v>
      </c>
      <c r="BF1831" s="95">
        <v>0</v>
      </c>
      <c r="BG1831" s="95">
        <v>740570.76708221401</v>
      </c>
      <c r="BH1831" s="95">
        <v>64157.850768566102</v>
      </c>
      <c r="BI1831" s="95">
        <v>0</v>
      </c>
      <c r="BJ1831" s="95">
        <v>183537.299480438</v>
      </c>
      <c r="BK1831" s="95">
        <v>45256.727807998701</v>
      </c>
      <c r="BL1831" s="95">
        <v>0</v>
      </c>
      <c r="BM1831" s="95">
        <v>0</v>
      </c>
      <c r="BN1831" s="95">
        <v>0</v>
      </c>
      <c r="BO1831" s="95">
        <v>0</v>
      </c>
      <c r="BP1831" s="95">
        <v>0</v>
      </c>
      <c r="BQ1831" s="95">
        <v>0</v>
      </c>
      <c r="BR1831" s="95">
        <v>21139.061873197599</v>
      </c>
      <c r="BS1831" s="95">
        <v>41257.2229909897</v>
      </c>
      <c r="BT1831" s="95">
        <v>0</v>
      </c>
      <c r="BU1831" s="95">
        <v>54264.75</v>
      </c>
      <c r="BV1831" s="95">
        <v>131670.19145584101</v>
      </c>
      <c r="BW1831" s="95">
        <v>0</v>
      </c>
      <c r="BX1831" s="95">
        <v>5938.2199839949599</v>
      </c>
      <c r="BY1831" s="95">
        <v>0</v>
      </c>
      <c r="BZ1831" s="95">
        <v>0</v>
      </c>
      <c r="CA1831" s="95">
        <v>1698.25609724224</v>
      </c>
      <c r="CB1831" s="95">
        <v>259772.173944473</v>
      </c>
      <c r="CC1831" s="95">
        <v>2039990.4786071801</v>
      </c>
      <c r="CD1831" s="95">
        <v>249643.77904510501</v>
      </c>
      <c r="CE1831" s="95">
        <v>59.540802213828997</v>
      </c>
      <c r="CF1831" s="95">
        <v>9685.1157872676795</v>
      </c>
      <c r="CG1831" s="95">
        <v>81899.892436981201</v>
      </c>
      <c r="CH1831" s="95">
        <v>0</v>
      </c>
      <c r="CI1831" s="95">
        <v>1758.2916596978901</v>
      </c>
      <c r="CJ1831" s="95">
        <v>267954.68798446702</v>
      </c>
      <c r="CK1831" s="95">
        <v>2123146.8583984398</v>
      </c>
      <c r="CL1831" s="95">
        <v>260028.96430015599</v>
      </c>
      <c r="CM1831" s="160">
        <v>2308.4109215140302</v>
      </c>
      <c r="CN1831" s="160">
        <v>460063.78715515102</v>
      </c>
      <c r="CO1831" s="160">
        <v>2862526.27651978</v>
      </c>
      <c r="CP1831" s="95">
        <v>260028.96430015599</v>
      </c>
      <c r="CQ1831" s="95">
        <v>0</v>
      </c>
      <c r="CR1831" s="95">
        <v>0</v>
      </c>
      <c r="CS1831" s="95">
        <v>0</v>
      </c>
      <c r="CT1831" s="95">
        <v>0</v>
      </c>
      <c r="CU1831" s="161">
        <v>269457.28973174066</v>
      </c>
      <c r="CV1831" s="161">
        <v>2121890.3710441613</v>
      </c>
    </row>
    <row r="1832" spans="1:100" x14ac:dyDescent="0.2">
      <c r="A1832" s="94" t="s">
        <v>78</v>
      </c>
      <c r="B1832" s="96">
        <v>42430</v>
      </c>
      <c r="C1832" s="95">
        <v>365.91683798283299</v>
      </c>
      <c r="D1832" s="95">
        <v>0</v>
      </c>
      <c r="E1832" s="95">
        <v>1333.6162340492001</v>
      </c>
      <c r="F1832" s="95">
        <v>31.876017711823799</v>
      </c>
      <c r="G1832" s="95">
        <v>63.230837264563903</v>
      </c>
      <c r="H1832" s="95">
        <v>0</v>
      </c>
      <c r="I1832" s="95">
        <v>0</v>
      </c>
      <c r="J1832" s="95">
        <v>545.79869838058903</v>
      </c>
      <c r="K1832" s="95">
        <v>0</v>
      </c>
      <c r="L1832" s="95">
        <v>1113.76070727408</v>
      </c>
      <c r="M1832" s="95">
        <v>51.979103829711697</v>
      </c>
      <c r="N1832" s="95">
        <v>56.390378585550899</v>
      </c>
      <c r="O1832" s="95">
        <v>0</v>
      </c>
      <c r="P1832" s="95">
        <v>360.00346093997399</v>
      </c>
      <c r="Q1832" s="95">
        <v>121.189977381378</v>
      </c>
      <c r="R1832" s="95">
        <v>0</v>
      </c>
      <c r="S1832" s="95">
        <v>39.293679035268703</v>
      </c>
      <c r="T1832" s="95">
        <v>0</v>
      </c>
      <c r="U1832" s="95">
        <v>547.71267773956095</v>
      </c>
      <c r="V1832" s="95">
        <v>57088.391202449799</v>
      </c>
      <c r="W1832" s="95">
        <v>0</v>
      </c>
      <c r="X1832" s="95">
        <v>205457.11483573899</v>
      </c>
      <c r="Y1832" s="95">
        <v>15678.012372613</v>
      </c>
      <c r="Z1832" s="95">
        <v>9158.9337303638495</v>
      </c>
      <c r="AA1832" s="95">
        <v>0</v>
      </c>
      <c r="AB1832" s="95">
        <v>0</v>
      </c>
      <c r="AC1832" s="95">
        <v>189272.39453506499</v>
      </c>
      <c r="AD1832" s="95">
        <v>0</v>
      </c>
      <c r="AE1832" s="95">
        <v>138593.26831245399</v>
      </c>
      <c r="AF1832" s="95">
        <v>13085.0527220964</v>
      </c>
      <c r="AG1832" s="95">
        <v>8878.8818904161508</v>
      </c>
      <c r="AH1832" s="95">
        <v>0</v>
      </c>
      <c r="AI1832" s="95">
        <v>54951.475034713701</v>
      </c>
      <c r="AJ1832" s="95">
        <v>41936.470645427697</v>
      </c>
      <c r="AK1832" s="95">
        <v>0</v>
      </c>
      <c r="AL1832" s="95">
        <v>5360.6876288652402</v>
      </c>
      <c r="AM1832" s="95">
        <v>0</v>
      </c>
      <c r="AN1832" s="95">
        <v>189218.00051498401</v>
      </c>
      <c r="AO1832" s="95">
        <v>518975.93000411999</v>
      </c>
      <c r="AP1832" s="95">
        <v>0</v>
      </c>
      <c r="AQ1832" s="95">
        <v>1512865.59294128</v>
      </c>
      <c r="AR1832" s="95">
        <v>139598.66380500799</v>
      </c>
      <c r="AS1832" s="95">
        <v>78794.751790046706</v>
      </c>
      <c r="AT1832" s="95">
        <v>0</v>
      </c>
      <c r="AU1832" s="95">
        <v>0</v>
      </c>
      <c r="AV1832" s="95">
        <v>717479.02446746803</v>
      </c>
      <c r="AW1832" s="95">
        <v>0</v>
      </c>
      <c r="AX1832" s="95">
        <v>957545.69824981701</v>
      </c>
      <c r="AY1832" s="95">
        <v>142827.16369056699</v>
      </c>
      <c r="AZ1832" s="95">
        <v>72715.162319183393</v>
      </c>
      <c r="BA1832" s="95">
        <v>0</v>
      </c>
      <c r="BB1832" s="95">
        <v>506235.62732696498</v>
      </c>
      <c r="BC1832" s="95">
        <v>376804.68118667603</v>
      </c>
      <c r="BD1832" s="95">
        <v>0</v>
      </c>
      <c r="BE1832" s="95">
        <v>45324.307762146003</v>
      </c>
      <c r="BF1832" s="95">
        <v>0</v>
      </c>
      <c r="BG1832" s="95">
        <v>718312.27265930199</v>
      </c>
      <c r="BH1832" s="95">
        <v>104382.510475159</v>
      </c>
      <c r="BI1832" s="95">
        <v>0</v>
      </c>
      <c r="BJ1832" s="95">
        <v>185838.56427764901</v>
      </c>
      <c r="BK1832" s="95">
        <v>43438.7899374962</v>
      </c>
      <c r="BL1832" s="95">
        <v>0</v>
      </c>
      <c r="BM1832" s="95">
        <v>0</v>
      </c>
      <c r="BN1832" s="95">
        <v>0</v>
      </c>
      <c r="BO1832" s="95">
        <v>0</v>
      </c>
      <c r="BP1832" s="95">
        <v>0</v>
      </c>
      <c r="BQ1832" s="95">
        <v>0</v>
      </c>
      <c r="BR1832" s="95">
        <v>20338.1715681553</v>
      </c>
      <c r="BS1832" s="95">
        <v>41614.9713425636</v>
      </c>
      <c r="BT1832" s="95">
        <v>0</v>
      </c>
      <c r="BU1832" s="95">
        <v>99788</v>
      </c>
      <c r="BV1832" s="95">
        <v>130184.309719086</v>
      </c>
      <c r="BW1832" s="95">
        <v>0</v>
      </c>
      <c r="BX1832" s="95">
        <v>9840.4499660730398</v>
      </c>
      <c r="BY1832" s="95">
        <v>0</v>
      </c>
      <c r="BZ1832" s="95">
        <v>0</v>
      </c>
      <c r="CA1832" s="95">
        <v>1692.95009875298</v>
      </c>
      <c r="CB1832" s="95">
        <v>255740.95066642799</v>
      </c>
      <c r="CC1832" s="95">
        <v>2067351.0321044901</v>
      </c>
      <c r="CD1832" s="95">
        <v>292961.44097518898</v>
      </c>
      <c r="CE1832" s="95">
        <v>63.355464990716399</v>
      </c>
      <c r="CF1832" s="95">
        <v>9159.7841949462909</v>
      </c>
      <c r="CG1832" s="95">
        <v>78721.278780937195</v>
      </c>
      <c r="CH1832" s="95">
        <v>0</v>
      </c>
      <c r="CI1832" s="95">
        <v>1755.41759872437</v>
      </c>
      <c r="CJ1832" s="95">
        <v>265702.63797378499</v>
      </c>
      <c r="CK1832" s="95">
        <v>2146018.3760070801</v>
      </c>
      <c r="CL1832" s="95">
        <v>306387.48822021502</v>
      </c>
      <c r="CM1832" s="160">
        <v>2298.6696863472498</v>
      </c>
      <c r="CN1832" s="160">
        <v>457138.76775360102</v>
      </c>
      <c r="CO1832" s="160">
        <v>2851795.9923095698</v>
      </c>
      <c r="CP1832" s="95">
        <v>306387.48822021502</v>
      </c>
      <c r="CQ1832" s="95">
        <v>0</v>
      </c>
      <c r="CR1832" s="95">
        <v>0</v>
      </c>
      <c r="CS1832" s="95">
        <v>0</v>
      </c>
      <c r="CT1832" s="95">
        <v>0</v>
      </c>
      <c r="CU1832" s="161">
        <v>264900.73486137431</v>
      </c>
      <c r="CV1832" s="161">
        <v>2146072.3108854275</v>
      </c>
    </row>
    <row r="1833" spans="1:100" x14ac:dyDescent="0.2">
      <c r="A1833" s="94" t="s">
        <v>78</v>
      </c>
      <c r="B1833" s="96">
        <v>42522</v>
      </c>
      <c r="C1833" s="95">
        <v>367.82501090690499</v>
      </c>
      <c r="D1833" s="95">
        <v>0</v>
      </c>
      <c r="E1833" s="95">
        <v>1343.3769601732499</v>
      </c>
      <c r="F1833" s="95">
        <v>29.6480996978935</v>
      </c>
      <c r="G1833" s="95">
        <v>58.973647674545603</v>
      </c>
      <c r="H1833" s="95">
        <v>0</v>
      </c>
      <c r="I1833" s="95">
        <v>0</v>
      </c>
      <c r="J1833" s="95">
        <v>529.22711013257504</v>
      </c>
      <c r="K1833" s="95">
        <v>0</v>
      </c>
      <c r="L1833" s="95">
        <v>1126.35100699961</v>
      </c>
      <c r="M1833" s="95">
        <v>54.289115060586496</v>
      </c>
      <c r="N1833" s="95">
        <v>54.012705924920702</v>
      </c>
      <c r="O1833" s="95">
        <v>0</v>
      </c>
      <c r="P1833" s="95">
        <v>361.54476768150897</v>
      </c>
      <c r="Q1833" s="95">
        <v>108.556851143949</v>
      </c>
      <c r="R1833" s="95">
        <v>0</v>
      </c>
      <c r="S1833" s="95">
        <v>40.341058668214799</v>
      </c>
      <c r="T1833" s="95">
        <v>0</v>
      </c>
      <c r="U1833" s="95">
        <v>530.68405871838297</v>
      </c>
      <c r="V1833" s="95">
        <v>58876.408914565996</v>
      </c>
      <c r="W1833" s="95">
        <v>0</v>
      </c>
      <c r="X1833" s="95">
        <v>195101.62506103501</v>
      </c>
      <c r="Y1833" s="95">
        <v>13670.7629102468</v>
      </c>
      <c r="Z1833" s="95">
        <v>9902.5746997594797</v>
      </c>
      <c r="AA1833" s="95">
        <v>0</v>
      </c>
      <c r="AB1833" s="95">
        <v>0</v>
      </c>
      <c r="AC1833" s="95">
        <v>186438.52228164699</v>
      </c>
      <c r="AD1833" s="95">
        <v>0</v>
      </c>
      <c r="AE1833" s="95">
        <v>140417.55132103001</v>
      </c>
      <c r="AF1833" s="95">
        <v>14588.107055664101</v>
      </c>
      <c r="AG1833" s="95">
        <v>8004.3317713737497</v>
      </c>
      <c r="AH1833" s="95">
        <v>0</v>
      </c>
      <c r="AI1833" s="95">
        <v>53250.348884105697</v>
      </c>
      <c r="AJ1833" s="95">
        <v>37701.397044181802</v>
      </c>
      <c r="AK1833" s="95">
        <v>0</v>
      </c>
      <c r="AL1833" s="95">
        <v>6090.19000905752</v>
      </c>
      <c r="AM1833" s="95">
        <v>0</v>
      </c>
      <c r="AN1833" s="95">
        <v>186305.59640312201</v>
      </c>
      <c r="AO1833" s="95">
        <v>545216.10511016799</v>
      </c>
      <c r="AP1833" s="95">
        <v>0</v>
      </c>
      <c r="AQ1833" s="95">
        <v>1512425.5245666499</v>
      </c>
      <c r="AR1833" s="95">
        <v>125158.762552261</v>
      </c>
      <c r="AS1833" s="95">
        <v>83693.858364105196</v>
      </c>
      <c r="AT1833" s="95">
        <v>0</v>
      </c>
      <c r="AU1833" s="95">
        <v>0</v>
      </c>
      <c r="AV1833" s="95">
        <v>706350.993255615</v>
      </c>
      <c r="AW1833" s="95">
        <v>0</v>
      </c>
      <c r="AX1833" s="95">
        <v>979168.88983154297</v>
      </c>
      <c r="AY1833" s="95">
        <v>154390.82332611101</v>
      </c>
      <c r="AZ1833" s="95">
        <v>63327.1055417061</v>
      </c>
      <c r="BA1833" s="95">
        <v>0</v>
      </c>
      <c r="BB1833" s="95">
        <v>505262.04920196498</v>
      </c>
      <c r="BC1833" s="95">
        <v>345205.01672363299</v>
      </c>
      <c r="BD1833" s="95">
        <v>0</v>
      </c>
      <c r="BE1833" s="95">
        <v>49641.710694789901</v>
      </c>
      <c r="BF1833" s="95">
        <v>0</v>
      </c>
      <c r="BG1833" s="95">
        <v>707097.32906341599</v>
      </c>
      <c r="BH1833" s="95">
        <v>106916.88459873199</v>
      </c>
      <c r="BI1833" s="95">
        <v>0</v>
      </c>
      <c r="BJ1833" s="95">
        <v>169729.56703949001</v>
      </c>
      <c r="BK1833" s="95">
        <v>37322.485382556901</v>
      </c>
      <c r="BL1833" s="95">
        <v>0</v>
      </c>
      <c r="BM1833" s="95">
        <v>0</v>
      </c>
      <c r="BN1833" s="95">
        <v>0</v>
      </c>
      <c r="BO1833" s="95">
        <v>0</v>
      </c>
      <c r="BP1833" s="95">
        <v>0</v>
      </c>
      <c r="BQ1833" s="95">
        <v>0</v>
      </c>
      <c r="BR1833" s="95">
        <v>21270.516906499899</v>
      </c>
      <c r="BS1833" s="95">
        <v>42846.3491826057</v>
      </c>
      <c r="BT1833" s="95">
        <v>0</v>
      </c>
      <c r="BU1833" s="95">
        <v>100864</v>
      </c>
      <c r="BV1833" s="95">
        <v>112796.983341217</v>
      </c>
      <c r="BW1833" s="95">
        <v>0</v>
      </c>
      <c r="BX1833" s="95">
        <v>11292.3299601078</v>
      </c>
      <c r="BY1833" s="95">
        <v>0</v>
      </c>
      <c r="BZ1833" s="95">
        <v>0</v>
      </c>
      <c r="CA1833" s="95">
        <v>1713.1317339986599</v>
      </c>
      <c r="CB1833" s="95">
        <v>255246.80229568499</v>
      </c>
      <c r="CC1833" s="95">
        <v>2061246.14245605</v>
      </c>
      <c r="CD1833" s="95">
        <v>274441.559791565</v>
      </c>
      <c r="CE1833" s="95">
        <v>59.609530441928698</v>
      </c>
      <c r="CF1833" s="95">
        <v>9912.1380685567892</v>
      </c>
      <c r="CG1833" s="95">
        <v>83715.549164772005</v>
      </c>
      <c r="CH1833" s="95">
        <v>0</v>
      </c>
      <c r="CI1833" s="95">
        <v>1773.35684655607</v>
      </c>
      <c r="CJ1833" s="95">
        <v>265454.807266235</v>
      </c>
      <c r="CK1833" s="95">
        <v>2143646.8745727502</v>
      </c>
      <c r="CL1833" s="95">
        <v>289953.92701339698</v>
      </c>
      <c r="CM1833" s="160">
        <v>2299.0709181428001</v>
      </c>
      <c r="CN1833" s="160">
        <v>452489.656044006</v>
      </c>
      <c r="CO1833" s="160">
        <v>2854334.3129272498</v>
      </c>
      <c r="CP1833" s="95">
        <v>289953.92701339698</v>
      </c>
      <c r="CQ1833" s="95">
        <v>0</v>
      </c>
      <c r="CR1833" s="95">
        <v>0</v>
      </c>
      <c r="CS1833" s="95">
        <v>0</v>
      </c>
      <c r="CT1833" s="95">
        <v>0</v>
      </c>
      <c r="CU1833" s="161">
        <v>265158.94036424177</v>
      </c>
      <c r="CV1833" s="161">
        <v>2144961.6916208221</v>
      </c>
    </row>
    <row r="1834" spans="1:100" x14ac:dyDescent="0.2">
      <c r="A1834" s="94" t="s">
        <v>78</v>
      </c>
      <c r="B1834" s="96">
        <v>42614</v>
      </c>
      <c r="C1834" s="95">
        <v>371.58150452747901</v>
      </c>
      <c r="D1834" s="95">
        <v>0</v>
      </c>
      <c r="E1834" s="95">
        <v>1349.69125215709</v>
      </c>
      <c r="F1834" s="95">
        <v>32.675157830584801</v>
      </c>
      <c r="G1834" s="95">
        <v>61.847277450840899</v>
      </c>
      <c r="H1834" s="95">
        <v>0</v>
      </c>
      <c r="I1834" s="95">
        <v>0</v>
      </c>
      <c r="J1834" s="95">
        <v>532.95107316970802</v>
      </c>
      <c r="K1834" s="95">
        <v>0</v>
      </c>
      <c r="L1834" s="95">
        <v>1150.30089706182</v>
      </c>
      <c r="M1834" s="95">
        <v>57.633494669571498</v>
      </c>
      <c r="N1834" s="95">
        <v>52.589149619918302</v>
      </c>
      <c r="O1834" s="95">
        <v>0</v>
      </c>
      <c r="P1834" s="95">
        <v>347.46610573679197</v>
      </c>
      <c r="Q1834" s="95">
        <v>105.39232710842001</v>
      </c>
      <c r="R1834" s="95">
        <v>0</v>
      </c>
      <c r="S1834" s="95">
        <v>40.792697233147898</v>
      </c>
      <c r="T1834" s="95">
        <v>0</v>
      </c>
      <c r="U1834" s="95">
        <v>534.35284683108296</v>
      </c>
      <c r="V1834" s="95">
        <v>60725.217097759203</v>
      </c>
      <c r="W1834" s="95">
        <v>0</v>
      </c>
      <c r="X1834" s="95">
        <v>198329.58104515099</v>
      </c>
      <c r="Y1834" s="95">
        <v>14346.1557010412</v>
      </c>
      <c r="Z1834" s="95">
        <v>9894.8404270410501</v>
      </c>
      <c r="AA1834" s="95">
        <v>0</v>
      </c>
      <c r="AB1834" s="95">
        <v>0</v>
      </c>
      <c r="AC1834" s="95">
        <v>186764.107147217</v>
      </c>
      <c r="AD1834" s="95">
        <v>0</v>
      </c>
      <c r="AE1834" s="95">
        <v>142138.233243942</v>
      </c>
      <c r="AF1834" s="95">
        <v>15454.7184770107</v>
      </c>
      <c r="AG1834" s="95">
        <v>8298.1703362464905</v>
      </c>
      <c r="AH1834" s="95">
        <v>0</v>
      </c>
      <c r="AI1834" s="95">
        <v>54505.086794853203</v>
      </c>
      <c r="AJ1834" s="95">
        <v>39636.537453174598</v>
      </c>
      <c r="AK1834" s="95">
        <v>0</v>
      </c>
      <c r="AL1834" s="95">
        <v>5494.5496872663498</v>
      </c>
      <c r="AM1834" s="95">
        <v>0</v>
      </c>
      <c r="AN1834" s="95">
        <v>186565.222890854</v>
      </c>
      <c r="AO1834" s="95">
        <v>550131.27388763404</v>
      </c>
      <c r="AP1834" s="95">
        <v>0</v>
      </c>
      <c r="AQ1834" s="95">
        <v>1533880.71792603</v>
      </c>
      <c r="AR1834" s="95">
        <v>135220.081069946</v>
      </c>
      <c r="AS1834" s="95">
        <v>82108.580072402998</v>
      </c>
      <c r="AT1834" s="95">
        <v>0</v>
      </c>
      <c r="AU1834" s="95">
        <v>0</v>
      </c>
      <c r="AV1834" s="95">
        <v>710690.19193267799</v>
      </c>
      <c r="AW1834" s="95">
        <v>0</v>
      </c>
      <c r="AX1834" s="95">
        <v>990961.49723053002</v>
      </c>
      <c r="AY1834" s="95">
        <v>164970.646417618</v>
      </c>
      <c r="AZ1834" s="95">
        <v>66782.115722656294</v>
      </c>
      <c r="BA1834" s="95">
        <v>0</v>
      </c>
      <c r="BB1834" s="95">
        <v>508832.94395446801</v>
      </c>
      <c r="BC1834" s="95">
        <v>342902.44794082601</v>
      </c>
      <c r="BD1834" s="95">
        <v>0</v>
      </c>
      <c r="BE1834" s="95">
        <v>44870.445290565498</v>
      </c>
      <c r="BF1834" s="95">
        <v>0</v>
      </c>
      <c r="BG1834" s="95">
        <v>713840.02328491199</v>
      </c>
      <c r="BH1834" s="95">
        <v>108544.652634621</v>
      </c>
      <c r="BI1834" s="95">
        <v>0</v>
      </c>
      <c r="BJ1834" s="95">
        <v>174409.12800025899</v>
      </c>
      <c r="BK1834" s="95">
        <v>38800.195820331603</v>
      </c>
      <c r="BL1834" s="95">
        <v>0</v>
      </c>
      <c r="BM1834" s="95">
        <v>0</v>
      </c>
      <c r="BN1834" s="95">
        <v>0</v>
      </c>
      <c r="BO1834" s="95">
        <v>0</v>
      </c>
      <c r="BP1834" s="95">
        <v>0</v>
      </c>
      <c r="BQ1834" s="95">
        <v>0</v>
      </c>
      <c r="BR1834" s="95">
        <v>22064.562536716501</v>
      </c>
      <c r="BS1834" s="95">
        <v>43652.385112285599</v>
      </c>
      <c r="BT1834" s="95">
        <v>0</v>
      </c>
      <c r="BU1834" s="95">
        <v>96216</v>
      </c>
      <c r="BV1834" s="95">
        <v>116431.149972916</v>
      </c>
      <c r="BW1834" s="95">
        <v>0</v>
      </c>
      <c r="BX1834" s="95">
        <v>7751.1799724698103</v>
      </c>
      <c r="BY1834" s="95">
        <v>0</v>
      </c>
      <c r="BZ1834" s="95">
        <v>0</v>
      </c>
      <c r="CA1834" s="95">
        <v>1721.8557302951799</v>
      </c>
      <c r="CB1834" s="95">
        <v>259305.504112244</v>
      </c>
      <c r="CC1834" s="95">
        <v>2062913.28610229</v>
      </c>
      <c r="CD1834" s="95">
        <v>279683.17123031599</v>
      </c>
      <c r="CE1834" s="95">
        <v>62.410676215775297</v>
      </c>
      <c r="CF1834" s="95">
        <v>9885.0930682420694</v>
      </c>
      <c r="CG1834" s="95">
        <v>82212.398564338699</v>
      </c>
      <c r="CH1834" s="95">
        <v>0</v>
      </c>
      <c r="CI1834" s="95">
        <v>1783.7554225921599</v>
      </c>
      <c r="CJ1834" s="95">
        <v>269293.97881698603</v>
      </c>
      <c r="CK1834" s="95">
        <v>2145715.8788757301</v>
      </c>
      <c r="CL1834" s="95">
        <v>294867.67409896897</v>
      </c>
      <c r="CM1834" s="160">
        <v>2308.5326792895798</v>
      </c>
      <c r="CN1834" s="160">
        <v>456059.42189025902</v>
      </c>
      <c r="CO1834" s="160">
        <v>2868291.6181945801</v>
      </c>
      <c r="CP1834" s="95">
        <v>294867.67409896897</v>
      </c>
      <c r="CQ1834" s="95">
        <v>0</v>
      </c>
      <c r="CR1834" s="95">
        <v>0</v>
      </c>
      <c r="CS1834" s="95">
        <v>0</v>
      </c>
      <c r="CT1834" s="95">
        <v>0</v>
      </c>
      <c r="CU1834" s="161">
        <v>269190.59718048607</v>
      </c>
      <c r="CV1834" s="161">
        <v>2145125.6846666289</v>
      </c>
    </row>
    <row r="1835" spans="1:100" x14ac:dyDescent="0.2">
      <c r="A1835" s="94" t="s">
        <v>78</v>
      </c>
      <c r="B1835" s="96">
        <v>42705</v>
      </c>
      <c r="C1835" s="95">
        <v>386.51863254606701</v>
      </c>
      <c r="D1835" s="95">
        <v>0</v>
      </c>
      <c r="E1835" s="95">
        <v>1311.41104264557</v>
      </c>
      <c r="F1835" s="95">
        <v>31.8126141298562</v>
      </c>
      <c r="G1835" s="95">
        <v>59.569513948634302</v>
      </c>
      <c r="H1835" s="95">
        <v>0</v>
      </c>
      <c r="I1835" s="95">
        <v>0</v>
      </c>
      <c r="J1835" s="95">
        <v>523.749933384359</v>
      </c>
      <c r="K1835" s="95">
        <v>0</v>
      </c>
      <c r="L1835" s="95">
        <v>1135.5218508243599</v>
      </c>
      <c r="M1835" s="95">
        <v>55.464693902991698</v>
      </c>
      <c r="N1835" s="95">
        <v>53.116000950802103</v>
      </c>
      <c r="O1835" s="95">
        <v>0</v>
      </c>
      <c r="P1835" s="95">
        <v>361.07819062098901</v>
      </c>
      <c r="Q1835" s="95">
        <v>99.751244308427005</v>
      </c>
      <c r="R1835" s="95">
        <v>0</v>
      </c>
      <c r="S1835" s="95">
        <v>39.993421724066103</v>
      </c>
      <c r="T1835" s="95">
        <v>0</v>
      </c>
      <c r="U1835" s="95">
        <v>524.938643872738</v>
      </c>
      <c r="V1835" s="95">
        <v>63421.872659683198</v>
      </c>
      <c r="W1835" s="95">
        <v>0</v>
      </c>
      <c r="X1835" s="95">
        <v>199586.47217941299</v>
      </c>
      <c r="Y1835" s="95">
        <v>16507.517133235899</v>
      </c>
      <c r="Z1835" s="95">
        <v>8944.0781327486002</v>
      </c>
      <c r="AA1835" s="95">
        <v>0</v>
      </c>
      <c r="AB1835" s="95">
        <v>0</v>
      </c>
      <c r="AC1835" s="95">
        <v>182928.62417411801</v>
      </c>
      <c r="AD1835" s="95">
        <v>0</v>
      </c>
      <c r="AE1835" s="95">
        <v>142098.88859939601</v>
      </c>
      <c r="AF1835" s="95">
        <v>14381.7134208679</v>
      </c>
      <c r="AG1835" s="95">
        <v>8198.8914185762405</v>
      </c>
      <c r="AH1835" s="95">
        <v>0</v>
      </c>
      <c r="AI1835" s="95">
        <v>58276.749160289801</v>
      </c>
      <c r="AJ1835" s="95">
        <v>40207.277991771698</v>
      </c>
      <c r="AK1835" s="95">
        <v>0</v>
      </c>
      <c r="AL1835" s="95">
        <v>5172.5235417485201</v>
      </c>
      <c r="AM1835" s="95">
        <v>0</v>
      </c>
      <c r="AN1835" s="95">
        <v>184308.778280258</v>
      </c>
      <c r="AO1835" s="95">
        <v>576182.12255096401</v>
      </c>
      <c r="AP1835" s="95">
        <v>0</v>
      </c>
      <c r="AQ1835" s="95">
        <v>1569727.7582397501</v>
      </c>
      <c r="AR1835" s="95">
        <v>145511.03263473499</v>
      </c>
      <c r="AS1835" s="95">
        <v>75331.136384964004</v>
      </c>
      <c r="AT1835" s="95">
        <v>0</v>
      </c>
      <c r="AU1835" s="95">
        <v>0</v>
      </c>
      <c r="AV1835" s="95">
        <v>710104.57373046898</v>
      </c>
      <c r="AW1835" s="95">
        <v>0</v>
      </c>
      <c r="AX1835" s="95">
        <v>1001778.27253723</v>
      </c>
      <c r="AY1835" s="95">
        <v>150958.97692298901</v>
      </c>
      <c r="AZ1835" s="95">
        <v>67470.861593246504</v>
      </c>
      <c r="BA1835" s="95">
        <v>0</v>
      </c>
      <c r="BB1835" s="95">
        <v>547301.17707824695</v>
      </c>
      <c r="BC1835" s="95">
        <v>358642.010520935</v>
      </c>
      <c r="BD1835" s="95">
        <v>0</v>
      </c>
      <c r="BE1835" s="95">
        <v>43428.7195191383</v>
      </c>
      <c r="BF1835" s="95">
        <v>0</v>
      </c>
      <c r="BG1835" s="95">
        <v>706902.45386505104</v>
      </c>
      <c r="BH1835" s="95">
        <v>116223.105401993</v>
      </c>
      <c r="BI1835" s="95">
        <v>0</v>
      </c>
      <c r="BJ1835" s="95">
        <v>178939.22357559201</v>
      </c>
      <c r="BK1835" s="95">
        <v>44786.895817756696</v>
      </c>
      <c r="BL1835" s="95">
        <v>0</v>
      </c>
      <c r="BM1835" s="95">
        <v>0</v>
      </c>
      <c r="BN1835" s="95">
        <v>0</v>
      </c>
      <c r="BO1835" s="95">
        <v>0</v>
      </c>
      <c r="BP1835" s="95">
        <v>0</v>
      </c>
      <c r="BQ1835" s="95">
        <v>0</v>
      </c>
      <c r="BR1835" s="95">
        <v>20751.686465978601</v>
      </c>
      <c r="BS1835" s="95">
        <v>46546.650123119398</v>
      </c>
      <c r="BT1835" s="95">
        <v>0</v>
      </c>
      <c r="BU1835" s="95">
        <v>107418</v>
      </c>
      <c r="BV1835" s="95">
        <v>122138.113394737</v>
      </c>
      <c r="BW1835" s="95">
        <v>0</v>
      </c>
      <c r="BX1835" s="95">
        <v>8312.4999713897705</v>
      </c>
      <c r="BY1835" s="95">
        <v>0</v>
      </c>
      <c r="BZ1835" s="95">
        <v>0</v>
      </c>
      <c r="CA1835" s="95">
        <v>1706.70524629951</v>
      </c>
      <c r="CB1835" s="95">
        <v>265732.654945374</v>
      </c>
      <c r="CC1835" s="95">
        <v>2122497.7354126</v>
      </c>
      <c r="CD1835" s="95">
        <v>298483.33414459199</v>
      </c>
      <c r="CE1835" s="95">
        <v>57.809606519993402</v>
      </c>
      <c r="CF1835" s="95">
        <v>8944.3796011209506</v>
      </c>
      <c r="CG1835" s="95">
        <v>75370.858913421602</v>
      </c>
      <c r="CH1835" s="95">
        <v>0</v>
      </c>
      <c r="CI1835" s="95">
        <v>1765.48754963279</v>
      </c>
      <c r="CJ1835" s="95">
        <v>273602.82556915301</v>
      </c>
      <c r="CK1835" s="95">
        <v>2199464.0651245099</v>
      </c>
      <c r="CL1835" s="95">
        <v>311779.99775314302</v>
      </c>
      <c r="CM1835" s="160">
        <v>2273.9423984587202</v>
      </c>
      <c r="CN1835" s="160">
        <v>453772.48886871297</v>
      </c>
      <c r="CO1835" s="160">
        <v>2902992.5987243699</v>
      </c>
      <c r="CP1835" s="95">
        <v>311779.99775314302</v>
      </c>
      <c r="CQ1835" s="95">
        <v>0</v>
      </c>
      <c r="CR1835" s="95">
        <v>0</v>
      </c>
      <c r="CS1835" s="95">
        <v>0</v>
      </c>
      <c r="CT1835" s="95">
        <v>0</v>
      </c>
      <c r="CU1835" s="161">
        <v>274677.03454649495</v>
      </c>
      <c r="CV1835" s="161">
        <v>2197868.5943260216</v>
      </c>
    </row>
    <row r="1836" spans="1:100" x14ac:dyDescent="0.2">
      <c r="A1836" s="94" t="s">
        <v>78</v>
      </c>
      <c r="B1836" s="96">
        <v>42795</v>
      </c>
      <c r="C1836" s="95">
        <v>394.58460628986398</v>
      </c>
      <c r="D1836" s="95">
        <v>0</v>
      </c>
      <c r="E1836" s="95">
        <v>1329.09957922995</v>
      </c>
      <c r="F1836" s="95">
        <v>32.860856490675403</v>
      </c>
      <c r="G1836" s="95">
        <v>52.008778604678803</v>
      </c>
      <c r="H1836" s="95">
        <v>0</v>
      </c>
      <c r="I1836" s="95">
        <v>0</v>
      </c>
      <c r="J1836" s="95">
        <v>499.46475477889197</v>
      </c>
      <c r="K1836" s="95">
        <v>0</v>
      </c>
      <c r="L1836" s="95">
        <v>1140.81530788541</v>
      </c>
      <c r="M1836" s="95">
        <v>55.434334404766602</v>
      </c>
      <c r="N1836" s="95">
        <v>50.731947826687197</v>
      </c>
      <c r="O1836" s="95">
        <v>0</v>
      </c>
      <c r="P1836" s="95">
        <v>386.106263950467</v>
      </c>
      <c r="Q1836" s="95">
        <v>99.159420363604994</v>
      </c>
      <c r="R1836" s="95">
        <v>0</v>
      </c>
      <c r="S1836" s="95">
        <v>35.475174220744499</v>
      </c>
      <c r="T1836" s="95">
        <v>0</v>
      </c>
      <c r="U1836" s="95">
        <v>500.14098203182198</v>
      </c>
      <c r="V1836" s="95">
        <v>66362.034796714797</v>
      </c>
      <c r="W1836" s="95">
        <v>0</v>
      </c>
      <c r="X1836" s="95">
        <v>189784.265037537</v>
      </c>
      <c r="Y1836" s="95">
        <v>16208.051511883699</v>
      </c>
      <c r="Z1836" s="95">
        <v>8606.6323701143301</v>
      </c>
      <c r="AA1836" s="95">
        <v>0</v>
      </c>
      <c r="AB1836" s="95">
        <v>0</v>
      </c>
      <c r="AC1836" s="95">
        <v>177239.66336631801</v>
      </c>
      <c r="AD1836" s="95">
        <v>0</v>
      </c>
      <c r="AE1836" s="95">
        <v>135861.25676155099</v>
      </c>
      <c r="AF1836" s="95">
        <v>14375.161532759699</v>
      </c>
      <c r="AG1836" s="95">
        <v>7920.6181788444501</v>
      </c>
      <c r="AH1836" s="95">
        <v>0</v>
      </c>
      <c r="AI1836" s="95">
        <v>62058.843614101403</v>
      </c>
      <c r="AJ1836" s="95">
        <v>40098.430532455401</v>
      </c>
      <c r="AK1836" s="95">
        <v>0</v>
      </c>
      <c r="AL1836" s="95">
        <v>5014.3317591548002</v>
      </c>
      <c r="AM1836" s="95">
        <v>0</v>
      </c>
      <c r="AN1836" s="95">
        <v>176752.40080452</v>
      </c>
      <c r="AO1836" s="95">
        <v>606185.48718261695</v>
      </c>
      <c r="AP1836" s="95">
        <v>0</v>
      </c>
      <c r="AQ1836" s="95">
        <v>1470427.9761352499</v>
      </c>
      <c r="AR1836" s="95">
        <v>148925.44041061401</v>
      </c>
      <c r="AS1836" s="95">
        <v>72784.850090980501</v>
      </c>
      <c r="AT1836" s="95">
        <v>0</v>
      </c>
      <c r="AU1836" s="95">
        <v>0</v>
      </c>
      <c r="AV1836" s="95">
        <v>690755.18695831299</v>
      </c>
      <c r="AW1836" s="95">
        <v>0</v>
      </c>
      <c r="AX1836" s="95">
        <v>947259.07940673805</v>
      </c>
      <c r="AY1836" s="95">
        <v>146410.38929939299</v>
      </c>
      <c r="AZ1836" s="95">
        <v>64918.700693607301</v>
      </c>
      <c r="BA1836" s="95">
        <v>0</v>
      </c>
      <c r="BB1836" s="95">
        <v>571598.67738342297</v>
      </c>
      <c r="BC1836" s="95">
        <v>380357.51441192598</v>
      </c>
      <c r="BD1836" s="95">
        <v>0</v>
      </c>
      <c r="BE1836" s="95">
        <v>42795.356537342101</v>
      </c>
      <c r="BF1836" s="95">
        <v>0</v>
      </c>
      <c r="BG1836" s="95">
        <v>691037.27764129604</v>
      </c>
      <c r="BH1836" s="95">
        <v>123773.812373161</v>
      </c>
      <c r="BI1836" s="95">
        <v>0</v>
      </c>
      <c r="BJ1836" s="95">
        <v>175843.721014023</v>
      </c>
      <c r="BK1836" s="95">
        <v>43997.269831657402</v>
      </c>
      <c r="BL1836" s="95">
        <v>0</v>
      </c>
      <c r="BM1836" s="95">
        <v>0</v>
      </c>
      <c r="BN1836" s="95">
        <v>0</v>
      </c>
      <c r="BO1836" s="95">
        <v>0</v>
      </c>
      <c r="BP1836" s="95">
        <v>0</v>
      </c>
      <c r="BQ1836" s="95">
        <v>0</v>
      </c>
      <c r="BR1836" s="95">
        <v>21415.315693378401</v>
      </c>
      <c r="BS1836" s="95">
        <v>47857.3371167183</v>
      </c>
      <c r="BT1836" s="95">
        <v>0</v>
      </c>
      <c r="BU1836" s="95">
        <v>112052</v>
      </c>
      <c r="BV1836" s="95">
        <v>120411.09008693699</v>
      </c>
      <c r="BW1836" s="95">
        <v>0</v>
      </c>
      <c r="BX1836" s="95">
        <v>9207.0199681520498</v>
      </c>
      <c r="BY1836" s="95">
        <v>0</v>
      </c>
      <c r="BZ1836" s="95">
        <v>0</v>
      </c>
      <c r="CA1836" s="95">
        <v>1713.11310121417</v>
      </c>
      <c r="CB1836" s="95">
        <v>256929.79584312401</v>
      </c>
      <c r="CC1836" s="95">
        <v>2117350.1676330599</v>
      </c>
      <c r="CD1836" s="95">
        <v>302247.29434967</v>
      </c>
      <c r="CE1836" s="95">
        <v>52.286079212557503</v>
      </c>
      <c r="CF1836" s="95">
        <v>8605.4536058902704</v>
      </c>
      <c r="CG1836" s="95">
        <v>72634.690038681001</v>
      </c>
      <c r="CH1836" s="95">
        <v>0</v>
      </c>
      <c r="CI1836" s="95">
        <v>1764.3803782910099</v>
      </c>
      <c r="CJ1836" s="95">
        <v>266463.936435699</v>
      </c>
      <c r="CK1836" s="95">
        <v>2188713.52099609</v>
      </c>
      <c r="CL1836" s="95">
        <v>315155.96941375697</v>
      </c>
      <c r="CM1836" s="160">
        <v>2266.8244060873999</v>
      </c>
      <c r="CN1836" s="160">
        <v>446887.88709258998</v>
      </c>
      <c r="CO1836" s="160">
        <v>2871899.92547607</v>
      </c>
      <c r="CP1836" s="95">
        <v>315155.96941375697</v>
      </c>
      <c r="CQ1836" s="95">
        <v>0</v>
      </c>
      <c r="CR1836" s="95">
        <v>0</v>
      </c>
      <c r="CS1836" s="95">
        <v>0</v>
      </c>
      <c r="CT1836" s="95">
        <v>0</v>
      </c>
      <c r="CU1836" s="161">
        <v>265535.24944901426</v>
      </c>
      <c r="CV1836" s="161">
        <v>2189984.8576717409</v>
      </c>
    </row>
    <row r="1837" spans="1:100" x14ac:dyDescent="0.2">
      <c r="A1837" s="94" t="s">
        <v>78</v>
      </c>
      <c r="B1837" s="96">
        <v>42887</v>
      </c>
      <c r="C1837" s="95">
        <v>396.67915757745499</v>
      </c>
      <c r="D1837" s="95">
        <v>0</v>
      </c>
      <c r="E1837" s="95">
        <v>1312.00345768034</v>
      </c>
      <c r="F1837" s="95">
        <v>32.856205880641902</v>
      </c>
      <c r="G1837" s="95">
        <v>48.419541411567501</v>
      </c>
      <c r="H1837" s="95">
        <v>0</v>
      </c>
      <c r="I1837" s="95">
        <v>0</v>
      </c>
      <c r="J1837" s="95">
        <v>482.51978477835701</v>
      </c>
      <c r="K1837" s="95">
        <v>0</v>
      </c>
      <c r="L1837" s="95">
        <v>1117.6100351959501</v>
      </c>
      <c r="M1837" s="95">
        <v>50.773930676747099</v>
      </c>
      <c r="N1837" s="95">
        <v>44.125238350592603</v>
      </c>
      <c r="O1837" s="95">
        <v>0</v>
      </c>
      <c r="P1837" s="95">
        <v>386.21080894023203</v>
      </c>
      <c r="Q1837" s="95">
        <v>104.79536604043101</v>
      </c>
      <c r="R1837" s="95">
        <v>0</v>
      </c>
      <c r="S1837" s="95">
        <v>31.427940013352799</v>
      </c>
      <c r="T1837" s="95">
        <v>0</v>
      </c>
      <c r="U1837" s="95">
        <v>483.28759864345199</v>
      </c>
      <c r="V1837" s="95">
        <v>68904.663681983904</v>
      </c>
      <c r="W1837" s="95">
        <v>0</v>
      </c>
      <c r="X1837" s="95">
        <v>190709.72699356099</v>
      </c>
      <c r="Y1837" s="95">
        <v>17608.388408422499</v>
      </c>
      <c r="Z1837" s="95">
        <v>7691.7158008813904</v>
      </c>
      <c r="AA1837" s="95">
        <v>0</v>
      </c>
      <c r="AB1837" s="95">
        <v>0</v>
      </c>
      <c r="AC1837" s="95">
        <v>169058.12410736101</v>
      </c>
      <c r="AD1837" s="95">
        <v>0</v>
      </c>
      <c r="AE1837" s="95">
        <v>135957.10319900501</v>
      </c>
      <c r="AF1837" s="95">
        <v>13322.2457313538</v>
      </c>
      <c r="AG1837" s="95">
        <v>7081.9737773537599</v>
      </c>
      <c r="AH1837" s="95">
        <v>0</v>
      </c>
      <c r="AI1837" s="95">
        <v>62130.446015358</v>
      </c>
      <c r="AJ1837" s="95">
        <v>41601.110354900396</v>
      </c>
      <c r="AK1837" s="95">
        <v>0</v>
      </c>
      <c r="AL1837" s="95">
        <v>4357.4089958667801</v>
      </c>
      <c r="AM1837" s="95">
        <v>0</v>
      </c>
      <c r="AN1837" s="95">
        <v>169128.34215545701</v>
      </c>
      <c r="AO1837" s="95">
        <v>632461.52565765404</v>
      </c>
      <c r="AP1837" s="95">
        <v>0</v>
      </c>
      <c r="AQ1837" s="95">
        <v>1502793.17939758</v>
      </c>
      <c r="AR1837" s="95">
        <v>158692.87953758199</v>
      </c>
      <c r="AS1837" s="95">
        <v>65088.907992362998</v>
      </c>
      <c r="AT1837" s="95">
        <v>0</v>
      </c>
      <c r="AU1837" s="95">
        <v>0</v>
      </c>
      <c r="AV1837" s="95">
        <v>672492.35340881301</v>
      </c>
      <c r="AW1837" s="95">
        <v>0</v>
      </c>
      <c r="AX1837" s="95">
        <v>957844.22857666004</v>
      </c>
      <c r="AY1837" s="95">
        <v>138387.647750854</v>
      </c>
      <c r="AZ1837" s="95">
        <v>57685.148138999903</v>
      </c>
      <c r="BA1837" s="95">
        <v>0</v>
      </c>
      <c r="BB1837" s="95">
        <v>580135.05809783901</v>
      </c>
      <c r="BC1837" s="95">
        <v>403583.12611770601</v>
      </c>
      <c r="BD1837" s="95">
        <v>0</v>
      </c>
      <c r="BE1837" s="95">
        <v>37190.791156291998</v>
      </c>
      <c r="BF1837" s="95">
        <v>0</v>
      </c>
      <c r="BG1837" s="95">
        <v>673933.08645629894</v>
      </c>
      <c r="BH1837" s="95">
        <v>128964.01448726701</v>
      </c>
      <c r="BI1837" s="95">
        <v>0</v>
      </c>
      <c r="BJ1837" s="95">
        <v>184142.295858383</v>
      </c>
      <c r="BK1837" s="95">
        <v>48633.805572509802</v>
      </c>
      <c r="BL1837" s="95">
        <v>0</v>
      </c>
      <c r="BM1837" s="95">
        <v>0</v>
      </c>
      <c r="BN1837" s="95">
        <v>0</v>
      </c>
      <c r="BO1837" s="95">
        <v>0</v>
      </c>
      <c r="BP1837" s="95">
        <v>0</v>
      </c>
      <c r="BQ1837" s="95">
        <v>0</v>
      </c>
      <c r="BR1837" s="95">
        <v>19491.071341514598</v>
      </c>
      <c r="BS1837" s="95">
        <v>46115.606407165498</v>
      </c>
      <c r="BT1837" s="95">
        <v>0</v>
      </c>
      <c r="BU1837" s="95">
        <v>116414</v>
      </c>
      <c r="BV1837" s="95">
        <v>132150.49246978801</v>
      </c>
      <c r="BW1837" s="95">
        <v>0</v>
      </c>
      <c r="BX1837" s="95">
        <v>8097.6399719119099</v>
      </c>
      <c r="BY1837" s="95">
        <v>0</v>
      </c>
      <c r="BZ1837" s="95">
        <v>0</v>
      </c>
      <c r="CA1837" s="95">
        <v>1707.7547880709201</v>
      </c>
      <c r="CB1837" s="95">
        <v>261343.38426780701</v>
      </c>
      <c r="CC1837" s="95">
        <v>2138798.0551147498</v>
      </c>
      <c r="CD1837" s="95">
        <v>310076.140388489</v>
      </c>
      <c r="CE1837" s="95">
        <v>49.278168877586701</v>
      </c>
      <c r="CF1837" s="95">
        <v>7696.6215589046496</v>
      </c>
      <c r="CG1837" s="95">
        <v>65086.533555984497</v>
      </c>
      <c r="CH1837" s="95">
        <v>0</v>
      </c>
      <c r="CI1837" s="95">
        <v>1757.33170077205</v>
      </c>
      <c r="CJ1837" s="95">
        <v>268829.39125061</v>
      </c>
      <c r="CK1837" s="95">
        <v>2200690.1579895001</v>
      </c>
      <c r="CL1837" s="95">
        <v>321679.80769729603</v>
      </c>
      <c r="CM1837" s="160">
        <v>2239.7767876684702</v>
      </c>
      <c r="CN1837" s="160">
        <v>437347.26086807298</v>
      </c>
      <c r="CO1837" s="160">
        <v>2878234.3171081501</v>
      </c>
      <c r="CP1837" s="95">
        <v>321679.80769729603</v>
      </c>
      <c r="CQ1837" s="95">
        <v>0</v>
      </c>
      <c r="CR1837" s="95">
        <v>0</v>
      </c>
      <c r="CS1837" s="95">
        <v>0</v>
      </c>
      <c r="CT1837" s="95">
        <v>0</v>
      </c>
      <c r="CU1837" s="161">
        <v>269040.00582671165</v>
      </c>
      <c r="CV1837" s="161">
        <v>2203884.5886707343</v>
      </c>
    </row>
    <row r="1838" spans="1:100" x14ac:dyDescent="0.2">
      <c r="A1838" s="94" t="s">
        <v>78</v>
      </c>
      <c r="B1838" s="96">
        <v>42979</v>
      </c>
      <c r="C1838" s="95">
        <v>396.51999666541798</v>
      </c>
      <c r="D1838" s="95">
        <v>0</v>
      </c>
      <c r="E1838" s="95">
        <v>1301.50908666849</v>
      </c>
      <c r="F1838" s="95">
        <v>31.404546991922</v>
      </c>
      <c r="G1838" s="95">
        <v>47.309129481669501</v>
      </c>
      <c r="H1838" s="95">
        <v>0</v>
      </c>
      <c r="I1838" s="95">
        <v>0</v>
      </c>
      <c r="J1838" s="95">
        <v>449.93971421942098</v>
      </c>
      <c r="K1838" s="95">
        <v>0</v>
      </c>
      <c r="L1838" s="95">
        <v>1136.75819127262</v>
      </c>
      <c r="M1838" s="95">
        <v>47.058905476704197</v>
      </c>
      <c r="N1838" s="95">
        <v>41.900726355612299</v>
      </c>
      <c r="O1838" s="95">
        <v>0</v>
      </c>
      <c r="P1838" s="95">
        <v>368.06493519619102</v>
      </c>
      <c r="Q1838" s="95">
        <v>89.472936490550595</v>
      </c>
      <c r="R1838" s="95">
        <v>0</v>
      </c>
      <c r="S1838" s="95">
        <v>33.299808692187099</v>
      </c>
      <c r="T1838" s="95">
        <v>0</v>
      </c>
      <c r="U1838" s="95">
        <v>450.61983623728202</v>
      </c>
      <c r="V1838" s="95">
        <v>70169.816895484895</v>
      </c>
      <c r="W1838" s="95">
        <v>0</v>
      </c>
      <c r="X1838" s="95">
        <v>176419.90637779201</v>
      </c>
      <c r="Y1838" s="95">
        <v>16023.3043035269</v>
      </c>
      <c r="Z1838" s="95">
        <v>7499.5558374524098</v>
      </c>
      <c r="AA1838" s="95">
        <v>0</v>
      </c>
      <c r="AB1838" s="95">
        <v>0</v>
      </c>
      <c r="AC1838" s="95">
        <v>158275.63569641099</v>
      </c>
      <c r="AD1838" s="95">
        <v>0</v>
      </c>
      <c r="AE1838" s="95">
        <v>126497.24449729901</v>
      </c>
      <c r="AF1838" s="95">
        <v>12810.716871619201</v>
      </c>
      <c r="AG1838" s="95">
        <v>6972.2734339833296</v>
      </c>
      <c r="AH1838" s="95">
        <v>0</v>
      </c>
      <c r="AI1838" s="95">
        <v>63244.437216758699</v>
      </c>
      <c r="AJ1838" s="95">
        <v>35040.592415332801</v>
      </c>
      <c r="AK1838" s="95">
        <v>0</v>
      </c>
      <c r="AL1838" s="95">
        <v>4802.3862628936804</v>
      </c>
      <c r="AM1838" s="95">
        <v>0</v>
      </c>
      <c r="AN1838" s="95">
        <v>157679.63668632499</v>
      </c>
      <c r="AO1838" s="95">
        <v>675579.65402984596</v>
      </c>
      <c r="AP1838" s="95">
        <v>0</v>
      </c>
      <c r="AQ1838" s="95">
        <v>1333525.62078857</v>
      </c>
      <c r="AR1838" s="95">
        <v>141678.26797866801</v>
      </c>
      <c r="AS1838" s="95">
        <v>66282.666593551607</v>
      </c>
      <c r="AT1838" s="95">
        <v>0</v>
      </c>
      <c r="AU1838" s="95">
        <v>0</v>
      </c>
      <c r="AV1838" s="95">
        <v>617592.41901397705</v>
      </c>
      <c r="AW1838" s="95">
        <v>0</v>
      </c>
      <c r="AX1838" s="95">
        <v>889553.11577606201</v>
      </c>
      <c r="AY1838" s="95">
        <v>135345.781991959</v>
      </c>
      <c r="AZ1838" s="95">
        <v>57435.571524143197</v>
      </c>
      <c r="BA1838" s="95">
        <v>0</v>
      </c>
      <c r="BB1838" s="95">
        <v>622809.14631652797</v>
      </c>
      <c r="BC1838" s="95">
        <v>291058.95923996001</v>
      </c>
      <c r="BD1838" s="95">
        <v>0</v>
      </c>
      <c r="BE1838" s="95">
        <v>42380.322270393401</v>
      </c>
      <c r="BF1838" s="95">
        <v>0</v>
      </c>
      <c r="BG1838" s="95">
        <v>621400.47122955299</v>
      </c>
      <c r="BH1838" s="95">
        <v>128010.710408211</v>
      </c>
      <c r="BI1838" s="95">
        <v>0</v>
      </c>
      <c r="BJ1838" s="95">
        <v>159929.51902770999</v>
      </c>
      <c r="BK1838" s="95">
        <v>44642.6061387062</v>
      </c>
      <c r="BL1838" s="95">
        <v>0</v>
      </c>
      <c r="BM1838" s="95">
        <v>0</v>
      </c>
      <c r="BN1838" s="95">
        <v>0</v>
      </c>
      <c r="BO1838" s="95">
        <v>0</v>
      </c>
      <c r="BP1838" s="95">
        <v>0</v>
      </c>
      <c r="BQ1838" s="95">
        <v>0</v>
      </c>
      <c r="BR1838" s="95">
        <v>17952.870866775502</v>
      </c>
      <c r="BS1838" s="95">
        <v>46472.676105022401</v>
      </c>
      <c r="BT1838" s="95">
        <v>0</v>
      </c>
      <c r="BU1838" s="95">
        <v>112510.069999695</v>
      </c>
      <c r="BV1838" s="95">
        <v>105765.69972229</v>
      </c>
      <c r="BW1838" s="95">
        <v>0</v>
      </c>
      <c r="BX1838" s="95">
        <v>6758.8099771141997</v>
      </c>
      <c r="BY1838" s="95">
        <v>0</v>
      </c>
      <c r="BZ1838" s="95">
        <v>0</v>
      </c>
      <c r="CA1838" s="95">
        <v>1693.9515384435699</v>
      </c>
      <c r="CB1838" s="95">
        <v>245181.16654205299</v>
      </c>
      <c r="CC1838" s="95">
        <v>1991717.5716857901</v>
      </c>
      <c r="CD1838" s="95">
        <v>285188.28289794899</v>
      </c>
      <c r="CE1838" s="95">
        <v>47.838106424547703</v>
      </c>
      <c r="CF1838" s="95">
        <v>7494.54024362564</v>
      </c>
      <c r="CG1838" s="95">
        <v>66379.522666931196</v>
      </c>
      <c r="CH1838" s="95">
        <v>0</v>
      </c>
      <c r="CI1838" s="95">
        <v>1740.90668357909</v>
      </c>
      <c r="CJ1838" s="95">
        <v>252460.947162628</v>
      </c>
      <c r="CK1838" s="95">
        <v>2060698.5309753399</v>
      </c>
      <c r="CL1838" s="95">
        <v>297341.31821823103</v>
      </c>
      <c r="CM1838" s="160">
        <v>2191.0951857566802</v>
      </c>
      <c r="CN1838" s="160">
        <v>411025.421798706</v>
      </c>
      <c r="CO1838" s="160">
        <v>2686282.44641113</v>
      </c>
      <c r="CP1838" s="95">
        <v>297341.31821823103</v>
      </c>
      <c r="CQ1838" s="95">
        <v>0</v>
      </c>
      <c r="CR1838" s="95">
        <v>0</v>
      </c>
      <c r="CS1838" s="95">
        <v>0</v>
      </c>
      <c r="CT1838" s="95">
        <v>0</v>
      </c>
      <c r="CU1838" s="161">
        <v>252675.70678567863</v>
      </c>
      <c r="CV1838" s="161">
        <v>2058097.0943527212</v>
      </c>
    </row>
    <row r="1839" spans="1:100" x14ac:dyDescent="0.2">
      <c r="A1839" s="94" t="s">
        <v>78</v>
      </c>
      <c r="B1839" s="96">
        <v>43070</v>
      </c>
      <c r="C1839" s="95">
        <v>369.36403086036398</v>
      </c>
      <c r="D1839" s="95">
        <v>0</v>
      </c>
      <c r="E1839" s="95">
        <v>1258.7065311521301</v>
      </c>
      <c r="F1839" s="95">
        <v>28.692317817825799</v>
      </c>
      <c r="G1839" s="95">
        <v>42.365821936633402</v>
      </c>
      <c r="H1839" s="95">
        <v>0</v>
      </c>
      <c r="I1839" s="95">
        <v>0</v>
      </c>
      <c r="J1839" s="95">
        <v>429.25780723988998</v>
      </c>
      <c r="K1839" s="95">
        <v>0</v>
      </c>
      <c r="L1839" s="95">
        <v>1147.4102173894601</v>
      </c>
      <c r="M1839" s="95">
        <v>48.156775013543701</v>
      </c>
      <c r="N1839" s="95">
        <v>21.128318403847501</v>
      </c>
      <c r="O1839" s="95">
        <v>0</v>
      </c>
      <c r="P1839" s="95">
        <v>335.517224691808</v>
      </c>
      <c r="Q1839" s="95">
        <v>87.568132999353097</v>
      </c>
      <c r="R1839" s="95">
        <v>0</v>
      </c>
      <c r="S1839" s="95">
        <v>35.422821199987098</v>
      </c>
      <c r="T1839" s="95">
        <v>0</v>
      </c>
      <c r="U1839" s="95">
        <v>429.01100844144798</v>
      </c>
      <c r="V1839" s="95">
        <v>61155.783406734503</v>
      </c>
      <c r="W1839" s="95">
        <v>0</v>
      </c>
      <c r="X1839" s="95">
        <v>176088.20375251799</v>
      </c>
      <c r="Y1839" s="95">
        <v>15981.8074350357</v>
      </c>
      <c r="Z1839" s="95">
        <v>6424.3293898701704</v>
      </c>
      <c r="AA1839" s="95">
        <v>0</v>
      </c>
      <c r="AB1839" s="95">
        <v>0</v>
      </c>
      <c r="AC1839" s="95">
        <v>147222.45197677601</v>
      </c>
      <c r="AD1839" s="95">
        <v>0</v>
      </c>
      <c r="AE1839" s="95">
        <v>130093.451147079</v>
      </c>
      <c r="AF1839" s="95">
        <v>10820.996600389501</v>
      </c>
      <c r="AG1839" s="95">
        <v>4349.96106570959</v>
      </c>
      <c r="AH1839" s="95">
        <v>0</v>
      </c>
      <c r="AI1839" s="95">
        <v>56375.313696384401</v>
      </c>
      <c r="AJ1839" s="95">
        <v>33180.044062614397</v>
      </c>
      <c r="AK1839" s="95">
        <v>0</v>
      </c>
      <c r="AL1839" s="95">
        <v>5229.0056590437898</v>
      </c>
      <c r="AM1839" s="95">
        <v>0</v>
      </c>
      <c r="AN1839" s="95">
        <v>148609.29067993199</v>
      </c>
      <c r="AO1839" s="95">
        <v>585500.63831329299</v>
      </c>
      <c r="AP1839" s="95">
        <v>0</v>
      </c>
      <c r="AQ1839" s="95">
        <v>1384144.0320892299</v>
      </c>
      <c r="AR1839" s="95">
        <v>143500.82474327099</v>
      </c>
      <c r="AS1839" s="95">
        <v>57536.494696140297</v>
      </c>
      <c r="AT1839" s="95">
        <v>0</v>
      </c>
      <c r="AU1839" s="95">
        <v>0</v>
      </c>
      <c r="AV1839" s="95">
        <v>579375.43167114304</v>
      </c>
      <c r="AW1839" s="95">
        <v>0</v>
      </c>
      <c r="AX1839" s="95">
        <v>937121.57738494896</v>
      </c>
      <c r="AY1839" s="95">
        <v>111960.63952732099</v>
      </c>
      <c r="AZ1839" s="95">
        <v>37689.661816596999</v>
      </c>
      <c r="BA1839" s="95">
        <v>0</v>
      </c>
      <c r="BB1839" s="95">
        <v>552658.587242126</v>
      </c>
      <c r="BC1839" s="95">
        <v>294144.05466842698</v>
      </c>
      <c r="BD1839" s="95">
        <v>0</v>
      </c>
      <c r="BE1839" s="95">
        <v>44449.034613132499</v>
      </c>
      <c r="BF1839" s="95">
        <v>0</v>
      </c>
      <c r="BG1839" s="95">
        <v>574620.42504119896</v>
      </c>
      <c r="BH1839" s="95">
        <v>114280.26782608</v>
      </c>
      <c r="BI1839" s="95">
        <v>0</v>
      </c>
      <c r="BJ1839" s="95">
        <v>118041.95052623699</v>
      </c>
      <c r="BK1839" s="95">
        <v>45212.297010898597</v>
      </c>
      <c r="BL1839" s="95">
        <v>0</v>
      </c>
      <c r="BM1839" s="95">
        <v>0</v>
      </c>
      <c r="BN1839" s="95">
        <v>0</v>
      </c>
      <c r="BO1839" s="95">
        <v>0</v>
      </c>
      <c r="BP1839" s="95">
        <v>0</v>
      </c>
      <c r="BQ1839" s="95">
        <v>0</v>
      </c>
      <c r="BR1839" s="95">
        <v>17274.5675160885</v>
      </c>
      <c r="BS1839" s="95">
        <v>12267.5681967735</v>
      </c>
      <c r="BT1839" s="95">
        <v>0</v>
      </c>
      <c r="BU1839" s="95">
        <v>103362</v>
      </c>
      <c r="BV1839" s="95">
        <v>100262.18271637001</v>
      </c>
      <c r="BW1839" s="95">
        <v>0</v>
      </c>
      <c r="BX1839" s="95">
        <v>8343.05996859074</v>
      </c>
      <c r="BY1839" s="95">
        <v>0</v>
      </c>
      <c r="BZ1839" s="95">
        <v>0</v>
      </c>
      <c r="CA1839" s="95">
        <v>1650.16209165752</v>
      </c>
      <c r="CB1839" s="95">
        <v>238769.452615738</v>
      </c>
      <c r="CC1839" s="95">
        <v>1937501.4142456099</v>
      </c>
      <c r="CD1839" s="95">
        <v>234616.08728790301</v>
      </c>
      <c r="CE1839" s="95">
        <v>40.516655206680298</v>
      </c>
      <c r="CF1839" s="95">
        <v>6425.2820109128998</v>
      </c>
      <c r="CG1839" s="95">
        <v>57658.302315235102</v>
      </c>
      <c r="CH1839" s="95">
        <v>0</v>
      </c>
      <c r="CI1839" s="95">
        <v>1692.71423953772</v>
      </c>
      <c r="CJ1839" s="95">
        <v>244941.08779144299</v>
      </c>
      <c r="CK1839" s="95">
        <v>1996922.38604736</v>
      </c>
      <c r="CL1839" s="95">
        <v>244585.42831611601</v>
      </c>
      <c r="CM1839" s="160">
        <v>2105.9893819987801</v>
      </c>
      <c r="CN1839" s="160">
        <v>389959.04251480103</v>
      </c>
      <c r="CO1839" s="160">
        <v>2571035.8965454102</v>
      </c>
      <c r="CP1839" s="95">
        <v>244585.42831611601</v>
      </c>
      <c r="CQ1839" s="95">
        <v>0</v>
      </c>
      <c r="CR1839" s="95">
        <v>0</v>
      </c>
      <c r="CS1839" s="95">
        <v>0</v>
      </c>
      <c r="CT1839" s="95">
        <v>0</v>
      </c>
      <c r="CU1839" s="161">
        <v>245194.7346266509</v>
      </c>
      <c r="CV1839" s="161">
        <v>1995159.716560845</v>
      </c>
    </row>
    <row r="1840" spans="1:100" x14ac:dyDescent="0.2">
      <c r="A1840" s="94" t="s">
        <v>78</v>
      </c>
      <c r="B1840" s="96">
        <v>43160</v>
      </c>
      <c r="C1840" s="95">
        <v>382.39526453986798</v>
      </c>
      <c r="D1840" s="95">
        <v>0</v>
      </c>
      <c r="E1840" s="95">
        <v>1166.1448938399601</v>
      </c>
      <c r="F1840" s="95">
        <v>27.839550643926501</v>
      </c>
      <c r="G1840" s="95">
        <v>41.836475635878699</v>
      </c>
      <c r="H1840" s="95">
        <v>0</v>
      </c>
      <c r="I1840" s="95">
        <v>0</v>
      </c>
      <c r="J1840" s="95">
        <v>415.33979175612302</v>
      </c>
      <c r="K1840" s="95">
        <v>0</v>
      </c>
      <c r="L1840" s="95">
        <v>1033.4661437571001</v>
      </c>
      <c r="M1840" s="95">
        <v>49.7674680906348</v>
      </c>
      <c r="N1840" s="95">
        <v>23.060247637797101</v>
      </c>
      <c r="O1840" s="95">
        <v>0</v>
      </c>
      <c r="P1840" s="95">
        <v>371.09416195377702</v>
      </c>
      <c r="Q1840" s="95">
        <v>83.235128615982802</v>
      </c>
      <c r="R1840" s="95">
        <v>0</v>
      </c>
      <c r="S1840" s="95">
        <v>37.422804509289598</v>
      </c>
      <c r="T1840" s="95">
        <v>0</v>
      </c>
      <c r="U1840" s="95">
        <v>414.78067666664703</v>
      </c>
      <c r="V1840" s="95">
        <v>64538.614889144897</v>
      </c>
      <c r="W1840" s="95">
        <v>0</v>
      </c>
      <c r="X1840" s="95">
        <v>140115.097015381</v>
      </c>
      <c r="Y1840" s="95">
        <v>15142.361458659199</v>
      </c>
      <c r="Z1840" s="95">
        <v>6355.2892383933104</v>
      </c>
      <c r="AA1840" s="95">
        <v>0</v>
      </c>
      <c r="AB1840" s="95">
        <v>0</v>
      </c>
      <c r="AC1840" s="95">
        <v>144668.278709412</v>
      </c>
      <c r="AD1840" s="95">
        <v>0</v>
      </c>
      <c r="AE1840" s="95">
        <v>101669.185157776</v>
      </c>
      <c r="AF1840" s="95">
        <v>11909.861169576599</v>
      </c>
      <c r="AG1840" s="95">
        <v>4127.2926797866803</v>
      </c>
      <c r="AH1840" s="95">
        <v>0</v>
      </c>
      <c r="AI1840" s="95">
        <v>62150.633727073699</v>
      </c>
      <c r="AJ1840" s="95">
        <v>31739.341700792302</v>
      </c>
      <c r="AK1840" s="95">
        <v>0</v>
      </c>
      <c r="AL1840" s="95">
        <v>5566.1365973949396</v>
      </c>
      <c r="AM1840" s="95">
        <v>0</v>
      </c>
      <c r="AN1840" s="95">
        <v>143721.32429885899</v>
      </c>
      <c r="AO1840" s="95">
        <v>626732.71128845203</v>
      </c>
      <c r="AP1840" s="95">
        <v>0</v>
      </c>
      <c r="AQ1840" s="95">
        <v>1127314.49232483</v>
      </c>
      <c r="AR1840" s="95">
        <v>137877.33474540699</v>
      </c>
      <c r="AS1840" s="95">
        <v>55145.115901470199</v>
      </c>
      <c r="AT1840" s="95">
        <v>0</v>
      </c>
      <c r="AU1840" s="95">
        <v>0</v>
      </c>
      <c r="AV1840" s="95">
        <v>576404.21382141102</v>
      </c>
      <c r="AW1840" s="95">
        <v>0</v>
      </c>
      <c r="AX1840" s="95">
        <v>738111.21623992897</v>
      </c>
      <c r="AY1840" s="95">
        <v>129726.07588005099</v>
      </c>
      <c r="AZ1840" s="95">
        <v>35733.7117233276</v>
      </c>
      <c r="BA1840" s="95">
        <v>0</v>
      </c>
      <c r="BB1840" s="95">
        <v>615085.74521636998</v>
      </c>
      <c r="BC1840" s="95">
        <v>282331.650287628</v>
      </c>
      <c r="BD1840" s="95">
        <v>0</v>
      </c>
      <c r="BE1840" s="95">
        <v>48187.347950458498</v>
      </c>
      <c r="BF1840" s="95">
        <v>0</v>
      </c>
      <c r="BG1840" s="95">
        <v>575141.05657958996</v>
      </c>
      <c r="BH1840" s="95">
        <v>121093.780324936</v>
      </c>
      <c r="BI1840" s="95">
        <v>0</v>
      </c>
      <c r="BJ1840" s="95">
        <v>118479.89669132201</v>
      </c>
      <c r="BK1840" s="95">
        <v>43036.5366444588</v>
      </c>
      <c r="BL1840" s="95">
        <v>0</v>
      </c>
      <c r="BM1840" s="95">
        <v>0</v>
      </c>
      <c r="BN1840" s="95">
        <v>0</v>
      </c>
      <c r="BO1840" s="95">
        <v>0</v>
      </c>
      <c r="BP1840" s="95">
        <v>0</v>
      </c>
      <c r="BQ1840" s="95">
        <v>0</v>
      </c>
      <c r="BR1840" s="95">
        <v>18777.497275114099</v>
      </c>
      <c r="BS1840" s="95">
        <v>15985.995623827001</v>
      </c>
      <c r="BT1840" s="95">
        <v>0</v>
      </c>
      <c r="BU1840" s="95">
        <v>111098.689987183</v>
      </c>
      <c r="BV1840" s="95">
        <v>95107.341493606596</v>
      </c>
      <c r="BW1840" s="95">
        <v>0</v>
      </c>
      <c r="BX1840" s="95">
        <v>10365.329960942299</v>
      </c>
      <c r="BY1840" s="95">
        <v>0</v>
      </c>
      <c r="BZ1840" s="95">
        <v>0</v>
      </c>
      <c r="CA1840" s="95">
        <v>1535.1098396033001</v>
      </c>
      <c r="CB1840" s="95">
        <v>207397.79296302801</v>
      </c>
      <c r="CC1840" s="95">
        <v>1793703.6691741899</v>
      </c>
      <c r="CD1840" s="95">
        <v>241462.49702262899</v>
      </c>
      <c r="CE1840" s="95">
        <v>42.222132932860397</v>
      </c>
      <c r="CF1840" s="95">
        <v>6354.46907949448</v>
      </c>
      <c r="CG1840" s="95">
        <v>54971.930290222197</v>
      </c>
      <c r="CH1840" s="95">
        <v>0</v>
      </c>
      <c r="CI1840" s="95">
        <v>1576.34152887762</v>
      </c>
      <c r="CJ1840" s="95">
        <v>214649.42434310901</v>
      </c>
      <c r="CK1840" s="95">
        <v>1846818.7161254899</v>
      </c>
      <c r="CL1840" s="95">
        <v>251490.09025192299</v>
      </c>
      <c r="CM1840" s="160">
        <v>1996.3044863641301</v>
      </c>
      <c r="CN1840" s="160">
        <v>361640.75631332397</v>
      </c>
      <c r="CO1840" s="160">
        <v>2420601.1355285598</v>
      </c>
      <c r="CP1840" s="95">
        <v>251490.09025192299</v>
      </c>
      <c r="CQ1840" s="95">
        <v>0</v>
      </c>
      <c r="CR1840" s="95">
        <v>0</v>
      </c>
      <c r="CS1840" s="95">
        <v>0</v>
      </c>
      <c r="CT1840" s="95">
        <v>0</v>
      </c>
      <c r="CU1840" s="161">
        <v>213752.26204252249</v>
      </c>
      <c r="CV1840" s="161">
        <v>1848675.5994644121</v>
      </c>
    </row>
    <row r="1841" spans="1:100" x14ac:dyDescent="0.2">
      <c r="A1841" s="94" t="s">
        <v>78</v>
      </c>
      <c r="B1841" s="96">
        <v>43252</v>
      </c>
      <c r="C1841" s="95">
        <v>396.40190580487302</v>
      </c>
      <c r="D1841" s="95">
        <v>0</v>
      </c>
      <c r="E1841" s="95">
        <v>1185.08452489972</v>
      </c>
      <c r="F1841" s="95">
        <v>28.275283545954199</v>
      </c>
      <c r="G1841" s="95">
        <v>40.070527868810998</v>
      </c>
      <c r="H1841" s="95">
        <v>0</v>
      </c>
      <c r="I1841" s="95">
        <v>0</v>
      </c>
      <c r="J1841" s="95">
        <v>394.84740620106498</v>
      </c>
      <c r="K1841" s="95">
        <v>0</v>
      </c>
      <c r="L1841" s="95">
        <v>1028.76019309461</v>
      </c>
      <c r="M1841" s="95">
        <v>48.711808526888497</v>
      </c>
      <c r="N1841" s="95">
        <v>25.343607602873799</v>
      </c>
      <c r="O1841" s="95">
        <v>0</v>
      </c>
      <c r="P1841" s="95">
        <v>383.77577516064002</v>
      </c>
      <c r="Q1841" s="95">
        <v>84.768433133140206</v>
      </c>
      <c r="R1841" s="95">
        <v>0</v>
      </c>
      <c r="S1841" s="95">
        <v>36.1507739159279</v>
      </c>
      <c r="T1841" s="95">
        <v>0</v>
      </c>
      <c r="U1841" s="95">
        <v>394.92547742649901</v>
      </c>
      <c r="V1841" s="95">
        <v>66719.866316795305</v>
      </c>
      <c r="W1841" s="95">
        <v>0</v>
      </c>
      <c r="X1841" s="95">
        <v>139380.29931831401</v>
      </c>
      <c r="Y1841" s="95">
        <v>15861.247379422201</v>
      </c>
      <c r="Z1841" s="95">
        <v>6160.1926608681697</v>
      </c>
      <c r="AA1841" s="95">
        <v>0</v>
      </c>
      <c r="AB1841" s="95">
        <v>0</v>
      </c>
      <c r="AC1841" s="95">
        <v>133290.13368225101</v>
      </c>
      <c r="AD1841" s="95">
        <v>0</v>
      </c>
      <c r="AE1841" s="95">
        <v>96031.637578010603</v>
      </c>
      <c r="AF1841" s="95">
        <v>11662.852344393699</v>
      </c>
      <c r="AG1841" s="95">
        <v>4277.5900179147702</v>
      </c>
      <c r="AH1841" s="95">
        <v>0</v>
      </c>
      <c r="AI1841" s="95">
        <v>59828.017544746399</v>
      </c>
      <c r="AJ1841" s="95">
        <v>33242.564341545098</v>
      </c>
      <c r="AK1841" s="95">
        <v>0</v>
      </c>
      <c r="AL1841" s="95">
        <v>5317.4707039594696</v>
      </c>
      <c r="AM1841" s="95">
        <v>0</v>
      </c>
      <c r="AN1841" s="95">
        <v>133671.51058959999</v>
      </c>
      <c r="AO1841" s="95">
        <v>646028.68264007603</v>
      </c>
      <c r="AP1841" s="95">
        <v>0</v>
      </c>
      <c r="AQ1841" s="95">
        <v>1092287.3374939</v>
      </c>
      <c r="AR1841" s="95">
        <v>149012.88834571801</v>
      </c>
      <c r="AS1841" s="95">
        <v>54347.546494960799</v>
      </c>
      <c r="AT1841" s="95">
        <v>0</v>
      </c>
      <c r="AU1841" s="95">
        <v>0</v>
      </c>
      <c r="AV1841" s="95">
        <v>533569.38946533203</v>
      </c>
      <c r="AW1841" s="95">
        <v>0</v>
      </c>
      <c r="AX1841" s="95">
        <v>686918.99302673305</v>
      </c>
      <c r="AY1841" s="95">
        <v>127148.353463173</v>
      </c>
      <c r="AZ1841" s="95">
        <v>37901.492183208502</v>
      </c>
      <c r="BA1841" s="95">
        <v>0</v>
      </c>
      <c r="BB1841" s="95">
        <v>593739.56921386695</v>
      </c>
      <c r="BC1841" s="95">
        <v>293440.35202789301</v>
      </c>
      <c r="BD1841" s="95">
        <v>0</v>
      </c>
      <c r="BE1841" s="95">
        <v>47293.581435680397</v>
      </c>
      <c r="BF1841" s="95">
        <v>0</v>
      </c>
      <c r="BG1841" s="95">
        <v>535640.18847656297</v>
      </c>
      <c r="BH1841" s="95">
        <v>125862.653795242</v>
      </c>
      <c r="BI1841" s="95">
        <v>0</v>
      </c>
      <c r="BJ1841" s="95">
        <v>117956.04346656799</v>
      </c>
      <c r="BK1841" s="95">
        <v>44909.399776935599</v>
      </c>
      <c r="BL1841" s="95">
        <v>0</v>
      </c>
      <c r="BM1841" s="95">
        <v>0</v>
      </c>
      <c r="BN1841" s="95">
        <v>0</v>
      </c>
      <c r="BO1841" s="95">
        <v>0</v>
      </c>
      <c r="BP1841" s="95">
        <v>0</v>
      </c>
      <c r="BQ1841" s="95">
        <v>0</v>
      </c>
      <c r="BR1841" s="95">
        <v>18631.9179391861</v>
      </c>
      <c r="BS1841" s="95">
        <v>16617.579083204299</v>
      </c>
      <c r="BT1841" s="95">
        <v>0</v>
      </c>
      <c r="BU1841" s="95">
        <v>112134</v>
      </c>
      <c r="BV1841" s="95">
        <v>97508.762798309297</v>
      </c>
      <c r="BW1841" s="95">
        <v>0</v>
      </c>
      <c r="BX1841" s="95">
        <v>10210.229966282801</v>
      </c>
      <c r="BY1841" s="95">
        <v>0</v>
      </c>
      <c r="BZ1841" s="95">
        <v>0</v>
      </c>
      <c r="CA1841" s="95">
        <v>1575.6421212405</v>
      </c>
      <c r="CB1841" s="95">
        <v>205077.993083954</v>
      </c>
      <c r="CC1841" s="95">
        <v>1742876.3623504599</v>
      </c>
      <c r="CD1841" s="95">
        <v>242063.669307709</v>
      </c>
      <c r="CE1841" s="95">
        <v>41.078199932817398</v>
      </c>
      <c r="CF1841" s="95">
        <v>6162.3146319389298</v>
      </c>
      <c r="CG1841" s="95">
        <v>54307.256595611601</v>
      </c>
      <c r="CH1841" s="95">
        <v>0</v>
      </c>
      <c r="CI1841" s="95">
        <v>1616.6760586202099</v>
      </c>
      <c r="CJ1841" s="95">
        <v>210728.937047958</v>
      </c>
      <c r="CK1841" s="95">
        <v>1794762.7331390399</v>
      </c>
      <c r="CL1841" s="95">
        <v>252115.200342178</v>
      </c>
      <c r="CM1841" s="160">
        <v>2010.3241759538701</v>
      </c>
      <c r="CN1841" s="160">
        <v>344516.58896636998</v>
      </c>
      <c r="CO1841" s="160">
        <v>2332630.9977417002</v>
      </c>
      <c r="CP1841" s="95">
        <v>252115.200342178</v>
      </c>
      <c r="CQ1841" s="95">
        <v>0</v>
      </c>
      <c r="CR1841" s="95">
        <v>0</v>
      </c>
      <c r="CS1841" s="95">
        <v>0</v>
      </c>
      <c r="CT1841" s="95">
        <v>0</v>
      </c>
      <c r="CU1841" s="161">
        <v>211240.30771589294</v>
      </c>
      <c r="CV1841" s="161">
        <v>1797183.6189460715</v>
      </c>
    </row>
    <row r="1842" spans="1:100" x14ac:dyDescent="0.2">
      <c r="A1842" s="94" t="s">
        <v>78</v>
      </c>
      <c r="B1842" s="96">
        <v>43344</v>
      </c>
      <c r="C1842" s="95">
        <v>399.878282975405</v>
      </c>
      <c r="D1842" s="95">
        <v>0</v>
      </c>
      <c r="E1842" s="95">
        <v>1120.8056617081199</v>
      </c>
      <c r="F1842" s="95">
        <v>28.181927686790001</v>
      </c>
      <c r="G1842" s="95">
        <v>34.672495284583398</v>
      </c>
      <c r="H1842" s="95">
        <v>0</v>
      </c>
      <c r="I1842" s="95">
        <v>0</v>
      </c>
      <c r="J1842" s="95">
        <v>382.42963753640697</v>
      </c>
      <c r="K1842" s="95">
        <v>0</v>
      </c>
      <c r="L1842" s="95">
        <v>980.93972057849203</v>
      </c>
      <c r="M1842" s="95">
        <v>45.739057837985499</v>
      </c>
      <c r="N1842" s="95">
        <v>21.4388540168293</v>
      </c>
      <c r="O1842" s="95">
        <v>0</v>
      </c>
      <c r="P1842" s="95">
        <v>370.55538542941201</v>
      </c>
      <c r="Q1842" s="95">
        <v>81.552835721522598</v>
      </c>
      <c r="R1842" s="95">
        <v>0</v>
      </c>
      <c r="S1842" s="95">
        <v>31.618388739414499</v>
      </c>
      <c r="T1842" s="95">
        <v>0</v>
      </c>
      <c r="U1842" s="95">
        <v>383.34344057738798</v>
      </c>
      <c r="V1842" s="95">
        <v>70871.224277496294</v>
      </c>
      <c r="W1842" s="95">
        <v>0</v>
      </c>
      <c r="X1842" s="95">
        <v>133410.940937042</v>
      </c>
      <c r="Y1842" s="95">
        <v>16588.890090704001</v>
      </c>
      <c r="Z1842" s="95">
        <v>5065.2114763259897</v>
      </c>
      <c r="AA1842" s="95">
        <v>0</v>
      </c>
      <c r="AB1842" s="95">
        <v>0</v>
      </c>
      <c r="AC1842" s="95">
        <v>127201.453018188</v>
      </c>
      <c r="AD1842" s="95">
        <v>0</v>
      </c>
      <c r="AE1842" s="95">
        <v>89136.106643676801</v>
      </c>
      <c r="AF1842" s="95">
        <v>11716.581243991899</v>
      </c>
      <c r="AG1842" s="95">
        <v>4147.8760582804698</v>
      </c>
      <c r="AH1842" s="95">
        <v>0</v>
      </c>
      <c r="AI1842" s="95">
        <v>63653.061279296897</v>
      </c>
      <c r="AJ1842" s="95">
        <v>32587.812027454402</v>
      </c>
      <c r="AK1842" s="95">
        <v>0</v>
      </c>
      <c r="AL1842" s="95">
        <v>4170.7557703256598</v>
      </c>
      <c r="AM1842" s="95">
        <v>0</v>
      </c>
      <c r="AN1842" s="95">
        <v>126345.65052890799</v>
      </c>
      <c r="AO1842" s="95">
        <v>677419.65779113804</v>
      </c>
      <c r="AP1842" s="95">
        <v>0</v>
      </c>
      <c r="AQ1842" s="95">
        <v>1057788.7255706801</v>
      </c>
      <c r="AR1842" s="95">
        <v>158140.7110672</v>
      </c>
      <c r="AS1842" s="95">
        <v>43626.827581882499</v>
      </c>
      <c r="AT1842" s="95">
        <v>0</v>
      </c>
      <c r="AU1842" s="95">
        <v>0</v>
      </c>
      <c r="AV1842" s="95">
        <v>512446.704113007</v>
      </c>
      <c r="AW1842" s="95">
        <v>0</v>
      </c>
      <c r="AX1842" s="95">
        <v>636273.44668579102</v>
      </c>
      <c r="AY1842" s="95">
        <v>133199.10278129601</v>
      </c>
      <c r="AZ1842" s="95">
        <v>35644.238744258902</v>
      </c>
      <c r="BA1842" s="95">
        <v>0</v>
      </c>
      <c r="BB1842" s="95">
        <v>626715.98239135696</v>
      </c>
      <c r="BC1842" s="95">
        <v>290490.78742218</v>
      </c>
      <c r="BD1842" s="95">
        <v>0</v>
      </c>
      <c r="BE1842" s="95">
        <v>37892.669158458702</v>
      </c>
      <c r="BF1842" s="95">
        <v>0</v>
      </c>
      <c r="BG1842" s="95">
        <v>516947.76166534401</v>
      </c>
      <c r="BH1842" s="95">
        <v>131692.27589034999</v>
      </c>
      <c r="BI1842" s="95">
        <v>0</v>
      </c>
      <c r="BJ1842" s="95">
        <v>118136.16536235801</v>
      </c>
      <c r="BK1842" s="95">
        <v>48739.622210502603</v>
      </c>
      <c r="BL1842" s="95">
        <v>0</v>
      </c>
      <c r="BM1842" s="95">
        <v>0</v>
      </c>
      <c r="BN1842" s="95">
        <v>0</v>
      </c>
      <c r="BO1842" s="95">
        <v>0</v>
      </c>
      <c r="BP1842" s="95">
        <v>0</v>
      </c>
      <c r="BQ1842" s="95">
        <v>0</v>
      </c>
      <c r="BR1842" s="95">
        <v>17682.112139224999</v>
      </c>
      <c r="BS1842" s="95">
        <v>15914.347850799601</v>
      </c>
      <c r="BT1842" s="95">
        <v>0</v>
      </c>
      <c r="BU1842" s="95">
        <v>114274</v>
      </c>
      <c r="BV1842" s="95">
        <v>98583.314558029204</v>
      </c>
      <c r="BW1842" s="95">
        <v>0</v>
      </c>
      <c r="BX1842" s="95">
        <v>5886.9399809241304</v>
      </c>
      <c r="BY1842" s="95">
        <v>0</v>
      </c>
      <c r="BZ1842" s="95">
        <v>0</v>
      </c>
      <c r="CA1842" s="95">
        <v>1514.26372018456</v>
      </c>
      <c r="CB1842" s="95">
        <v>202977.14431572001</v>
      </c>
      <c r="CC1842" s="95">
        <v>1723130.3456878699</v>
      </c>
      <c r="CD1842" s="95">
        <v>247543.23213958699</v>
      </c>
      <c r="CE1842" s="95">
        <v>35.090776727534802</v>
      </c>
      <c r="CF1842" s="95">
        <v>5063.4160120487204</v>
      </c>
      <c r="CG1842" s="95">
        <v>43703.5764174461</v>
      </c>
      <c r="CH1842" s="95">
        <v>0</v>
      </c>
      <c r="CI1842" s="95">
        <v>1548.44025361538</v>
      </c>
      <c r="CJ1842" s="95">
        <v>207575.83701515201</v>
      </c>
      <c r="CK1842" s="95">
        <v>1770670.3083496101</v>
      </c>
      <c r="CL1842" s="95">
        <v>255809.841810226</v>
      </c>
      <c r="CM1842" s="160">
        <v>1931.8105661571001</v>
      </c>
      <c r="CN1842" s="160">
        <v>334101.31260681199</v>
      </c>
      <c r="CO1842" s="160">
        <v>2286211.9259643601</v>
      </c>
      <c r="CP1842" s="95">
        <v>255809.841810226</v>
      </c>
      <c r="CQ1842" s="95">
        <v>0</v>
      </c>
      <c r="CR1842" s="95">
        <v>0</v>
      </c>
      <c r="CS1842" s="95">
        <v>0</v>
      </c>
      <c r="CT1842" s="95">
        <v>0</v>
      </c>
      <c r="CU1842" s="161">
        <v>208040.56032776873</v>
      </c>
      <c r="CV1842" s="161">
        <v>1766833.9221053161</v>
      </c>
    </row>
    <row r="1843" spans="1:100" x14ac:dyDescent="0.2">
      <c r="A1843" s="94" t="s">
        <v>78</v>
      </c>
      <c r="B1843" s="96">
        <v>43435</v>
      </c>
      <c r="C1843" s="95">
        <v>397.58701817691298</v>
      </c>
      <c r="D1843" s="95">
        <v>0</v>
      </c>
      <c r="E1843" s="95">
        <v>1091.1506573557899</v>
      </c>
      <c r="F1843" s="95">
        <v>27.661998275900299</v>
      </c>
      <c r="G1843" s="95">
        <v>25.484471839852599</v>
      </c>
      <c r="H1843" s="95">
        <v>0</v>
      </c>
      <c r="I1843" s="95">
        <v>0</v>
      </c>
      <c r="J1843" s="95">
        <v>373.42280531674601</v>
      </c>
      <c r="K1843" s="95">
        <v>0</v>
      </c>
      <c r="L1843" s="95">
        <v>989.93483307212603</v>
      </c>
      <c r="M1843" s="95">
        <v>49.885482344776399</v>
      </c>
      <c r="N1843" s="95">
        <v>23.236411064863201</v>
      </c>
      <c r="O1843" s="95">
        <v>0</v>
      </c>
      <c r="P1843" s="95">
        <v>361.48210931941901</v>
      </c>
      <c r="Q1843" s="95">
        <v>81.407034756615801</v>
      </c>
      <c r="R1843" s="95">
        <v>0</v>
      </c>
      <c r="S1843" s="95">
        <v>21.881795607972901</v>
      </c>
      <c r="T1843" s="95">
        <v>0</v>
      </c>
      <c r="U1843" s="95">
        <v>372.86275838687999</v>
      </c>
      <c r="V1843" s="95">
        <v>71878.290073394804</v>
      </c>
      <c r="W1843" s="95">
        <v>0</v>
      </c>
      <c r="X1843" s="95">
        <v>117780.253645897</v>
      </c>
      <c r="Y1843" s="95">
        <v>15938.526872873301</v>
      </c>
      <c r="Z1843" s="95">
        <v>3738.0892764926002</v>
      </c>
      <c r="AA1843" s="95">
        <v>0</v>
      </c>
      <c r="AB1843" s="95">
        <v>0</v>
      </c>
      <c r="AC1843" s="95">
        <v>129312.532876015</v>
      </c>
      <c r="AD1843" s="95">
        <v>0</v>
      </c>
      <c r="AE1843" s="95">
        <v>74283.738524436994</v>
      </c>
      <c r="AF1843" s="95">
        <v>12426.3715848923</v>
      </c>
      <c r="AG1843" s="95">
        <v>4497.0313947200802</v>
      </c>
      <c r="AH1843" s="95">
        <v>0</v>
      </c>
      <c r="AI1843" s="95">
        <v>65379.053129196203</v>
      </c>
      <c r="AJ1843" s="95">
        <v>31705.670089006398</v>
      </c>
      <c r="AK1843" s="95">
        <v>0</v>
      </c>
      <c r="AL1843" s="95">
        <v>3049.8778879940501</v>
      </c>
      <c r="AM1843" s="95">
        <v>0</v>
      </c>
      <c r="AN1843" s="95">
        <v>130774.379569054</v>
      </c>
      <c r="AO1843" s="95">
        <v>686766.33207702602</v>
      </c>
      <c r="AP1843" s="95">
        <v>0</v>
      </c>
      <c r="AQ1843" s="95">
        <v>984824.26696777297</v>
      </c>
      <c r="AR1843" s="95">
        <v>151917.434375763</v>
      </c>
      <c r="AS1843" s="95">
        <v>33227.723751545003</v>
      </c>
      <c r="AT1843" s="95">
        <v>0</v>
      </c>
      <c r="AU1843" s="95">
        <v>0</v>
      </c>
      <c r="AV1843" s="95">
        <v>540766.02340698196</v>
      </c>
      <c r="AW1843" s="95">
        <v>0</v>
      </c>
      <c r="AX1843" s="95">
        <v>530777.07066345203</v>
      </c>
      <c r="AY1843" s="95">
        <v>140999.77834129299</v>
      </c>
      <c r="AZ1843" s="95">
        <v>38201.393821716301</v>
      </c>
      <c r="BA1843" s="95">
        <v>0</v>
      </c>
      <c r="BB1843" s="95">
        <v>634523.871566772</v>
      </c>
      <c r="BC1843" s="95">
        <v>288267.74569320702</v>
      </c>
      <c r="BD1843" s="95">
        <v>0</v>
      </c>
      <c r="BE1843" s="95">
        <v>27291.3329944611</v>
      </c>
      <c r="BF1843" s="95">
        <v>0</v>
      </c>
      <c r="BG1843" s="95">
        <v>534534.58346557606</v>
      </c>
      <c r="BH1843" s="95">
        <v>135808.57944870001</v>
      </c>
      <c r="BI1843" s="95">
        <v>0</v>
      </c>
      <c r="BJ1843" s="95">
        <v>115470.722177505</v>
      </c>
      <c r="BK1843" s="95">
        <v>46006.339464664503</v>
      </c>
      <c r="BL1843" s="95">
        <v>0</v>
      </c>
      <c r="BM1843" s="95">
        <v>0</v>
      </c>
      <c r="BN1843" s="95">
        <v>0</v>
      </c>
      <c r="BO1843" s="95">
        <v>0</v>
      </c>
      <c r="BP1843" s="95">
        <v>0</v>
      </c>
      <c r="BQ1843" s="95">
        <v>0</v>
      </c>
      <c r="BR1843" s="95">
        <v>21027.0155706406</v>
      </c>
      <c r="BS1843" s="95">
        <v>17827.599798917799</v>
      </c>
      <c r="BT1843" s="95">
        <v>0</v>
      </c>
      <c r="BU1843" s="95">
        <v>120361.189998627</v>
      </c>
      <c r="BV1843" s="95">
        <v>92926.767495155305</v>
      </c>
      <c r="BW1843" s="95">
        <v>0</v>
      </c>
      <c r="BX1843" s="95">
        <v>4968.39998143911</v>
      </c>
      <c r="BY1843" s="95">
        <v>0</v>
      </c>
      <c r="BZ1843" s="95">
        <v>0</v>
      </c>
      <c r="CA1843" s="95">
        <v>1516.79341296852</v>
      </c>
      <c r="CB1843" s="95">
        <v>189544.03761100801</v>
      </c>
      <c r="CC1843" s="95">
        <v>1635325.87471008</v>
      </c>
      <c r="CD1843" s="95">
        <v>253038.01530647301</v>
      </c>
      <c r="CE1843" s="95">
        <v>24.044549626996702</v>
      </c>
      <c r="CF1843" s="95">
        <v>3738.4006106853499</v>
      </c>
      <c r="CG1843" s="95">
        <v>33362.938288211801</v>
      </c>
      <c r="CH1843" s="95">
        <v>0</v>
      </c>
      <c r="CI1843" s="95">
        <v>1543.7884037643701</v>
      </c>
      <c r="CJ1843" s="95">
        <v>193753.657901764</v>
      </c>
      <c r="CK1843" s="95">
        <v>1671280.1251678499</v>
      </c>
      <c r="CL1843" s="95">
        <v>259369.488618851</v>
      </c>
      <c r="CM1843" s="160">
        <v>1893.2595765143601</v>
      </c>
      <c r="CN1843" s="160">
        <v>321400.88235092198</v>
      </c>
      <c r="CO1843" s="160">
        <v>2204781.24917603</v>
      </c>
      <c r="CP1843" s="95">
        <v>259369.488618851</v>
      </c>
      <c r="CQ1843" s="95">
        <v>0</v>
      </c>
      <c r="CR1843" s="95">
        <v>0</v>
      </c>
      <c r="CS1843" s="95">
        <v>0</v>
      </c>
      <c r="CT1843" s="95">
        <v>0</v>
      </c>
      <c r="CU1843" s="161">
        <v>193282.43822169336</v>
      </c>
      <c r="CV1843" s="161">
        <v>1668688.8129982918</v>
      </c>
    </row>
    <row r="1844" spans="1:100" x14ac:dyDescent="0.2">
      <c r="A1844" s="94" t="s">
        <v>78</v>
      </c>
      <c r="B1844" s="96">
        <v>43525</v>
      </c>
      <c r="C1844" s="95">
        <v>401.40171358734398</v>
      </c>
      <c r="D1844" s="95">
        <v>0</v>
      </c>
      <c r="E1844" s="95">
        <v>873.64608395099594</v>
      </c>
      <c r="F1844" s="95">
        <v>26.797559160972</v>
      </c>
      <c r="G1844" s="95">
        <v>29.726255143992599</v>
      </c>
      <c r="H1844" s="95">
        <v>0</v>
      </c>
      <c r="I1844" s="95">
        <v>0</v>
      </c>
      <c r="J1844" s="95">
        <v>361.00429446995298</v>
      </c>
      <c r="K1844" s="95">
        <v>0</v>
      </c>
      <c r="L1844" s="95">
        <v>745.57328085601296</v>
      </c>
      <c r="M1844" s="95">
        <v>44.569909221958397</v>
      </c>
      <c r="N1844" s="95">
        <v>21.192633513826902</v>
      </c>
      <c r="O1844" s="95">
        <v>0</v>
      </c>
      <c r="P1844" s="95">
        <v>405.06704783812199</v>
      </c>
      <c r="Q1844" s="95">
        <v>75.297557785175698</v>
      </c>
      <c r="R1844" s="95">
        <v>0</v>
      </c>
      <c r="S1844" s="95">
        <v>22.578348289011</v>
      </c>
      <c r="T1844" s="95">
        <v>0</v>
      </c>
      <c r="U1844" s="95">
        <v>360.263160284609</v>
      </c>
      <c r="V1844" s="95">
        <v>72491.379817962603</v>
      </c>
      <c r="W1844" s="95">
        <v>0</v>
      </c>
      <c r="X1844" s="95">
        <v>124727.067105293</v>
      </c>
      <c r="Y1844" s="95">
        <v>14941.2386370897</v>
      </c>
      <c r="Z1844" s="95">
        <v>4355.2381701469403</v>
      </c>
      <c r="AA1844" s="95">
        <v>0</v>
      </c>
      <c r="AB1844" s="95">
        <v>0</v>
      </c>
      <c r="AC1844" s="95">
        <v>124219.249940872</v>
      </c>
      <c r="AD1844" s="95">
        <v>0</v>
      </c>
      <c r="AE1844" s="95">
        <v>88034.571833610506</v>
      </c>
      <c r="AF1844" s="95">
        <v>10850.056889891601</v>
      </c>
      <c r="AG1844" s="95">
        <v>4974.8099964857101</v>
      </c>
      <c r="AH1844" s="95">
        <v>0</v>
      </c>
      <c r="AI1844" s="95">
        <v>71394.915049552903</v>
      </c>
      <c r="AJ1844" s="95">
        <v>28748.645529746998</v>
      </c>
      <c r="AK1844" s="95">
        <v>0</v>
      </c>
      <c r="AL1844" s="95">
        <v>2834.3726557791201</v>
      </c>
      <c r="AM1844" s="95">
        <v>0</v>
      </c>
      <c r="AN1844" s="95">
        <v>123152.72978305801</v>
      </c>
      <c r="AO1844" s="95">
        <v>699887.66249084496</v>
      </c>
      <c r="AP1844" s="95">
        <v>0</v>
      </c>
      <c r="AQ1844" s="95">
        <v>1036806.20594025</v>
      </c>
      <c r="AR1844" s="95">
        <v>142599.41607475301</v>
      </c>
      <c r="AS1844" s="95">
        <v>39692.748279094703</v>
      </c>
      <c r="AT1844" s="95">
        <v>0</v>
      </c>
      <c r="AU1844" s="95">
        <v>0</v>
      </c>
      <c r="AV1844" s="95">
        <v>519781.436851501</v>
      </c>
      <c r="AW1844" s="95">
        <v>0</v>
      </c>
      <c r="AX1844" s="95">
        <v>644194.25585174595</v>
      </c>
      <c r="AY1844" s="95">
        <v>117955.482205391</v>
      </c>
      <c r="AZ1844" s="95">
        <v>42195.977972030603</v>
      </c>
      <c r="BA1844" s="95">
        <v>0</v>
      </c>
      <c r="BB1844" s="95">
        <v>713697.22274780297</v>
      </c>
      <c r="BC1844" s="95">
        <v>271807.83676528902</v>
      </c>
      <c r="BD1844" s="95">
        <v>0</v>
      </c>
      <c r="BE1844" s="95">
        <v>26670.082315206499</v>
      </c>
      <c r="BF1844" s="95">
        <v>0</v>
      </c>
      <c r="BG1844" s="95">
        <v>517895.00111389201</v>
      </c>
      <c r="BH1844" s="95">
        <v>136499.66894912699</v>
      </c>
      <c r="BI1844" s="95">
        <v>0</v>
      </c>
      <c r="BJ1844" s="95">
        <v>107237.631915092</v>
      </c>
      <c r="BK1844" s="95">
        <v>42002.5881123543</v>
      </c>
      <c r="BL1844" s="95">
        <v>0</v>
      </c>
      <c r="BM1844" s="95">
        <v>0</v>
      </c>
      <c r="BN1844" s="95">
        <v>0</v>
      </c>
      <c r="BO1844" s="95">
        <v>0</v>
      </c>
      <c r="BP1844" s="95">
        <v>0</v>
      </c>
      <c r="BQ1844" s="95">
        <v>0</v>
      </c>
      <c r="BR1844" s="95">
        <v>17428.104218721401</v>
      </c>
      <c r="BS1844" s="95">
        <v>14057.586364626901</v>
      </c>
      <c r="BT1844" s="95">
        <v>0</v>
      </c>
      <c r="BU1844" s="95">
        <v>127591.829986572</v>
      </c>
      <c r="BV1844" s="95">
        <v>86332.058772087097</v>
      </c>
      <c r="BW1844" s="95">
        <v>0</v>
      </c>
      <c r="BX1844" s="95">
        <v>5439.0599814653397</v>
      </c>
      <c r="BY1844" s="95">
        <v>0</v>
      </c>
      <c r="BZ1844" s="95">
        <v>0</v>
      </c>
      <c r="CA1844" s="95">
        <v>1263.8856112659</v>
      </c>
      <c r="CB1844" s="95">
        <v>199323.25125694301</v>
      </c>
      <c r="CC1844" s="95">
        <v>1782961.33528137</v>
      </c>
      <c r="CD1844" s="95">
        <v>245756.22168159499</v>
      </c>
      <c r="CE1844" s="95">
        <v>30.114569212775699</v>
      </c>
      <c r="CF1844" s="95">
        <v>4354.4846330881101</v>
      </c>
      <c r="CG1844" s="95">
        <v>39515.548964500398</v>
      </c>
      <c r="CH1844" s="95">
        <v>0</v>
      </c>
      <c r="CI1844" s="95">
        <v>1293.1030639559001</v>
      </c>
      <c r="CJ1844" s="95">
        <v>204346.61902809099</v>
      </c>
      <c r="CK1844" s="95">
        <v>1819431.49205017</v>
      </c>
      <c r="CL1844" s="95">
        <v>252283.768983841</v>
      </c>
      <c r="CM1844" s="160">
        <v>1660.7853864133399</v>
      </c>
      <c r="CN1844" s="160">
        <v>329648.24037933402</v>
      </c>
      <c r="CO1844" s="160">
        <v>2335493.1757507301</v>
      </c>
      <c r="CP1844" s="95">
        <v>252283.768983841</v>
      </c>
      <c r="CQ1844" s="95">
        <v>0</v>
      </c>
      <c r="CR1844" s="95">
        <v>0</v>
      </c>
      <c r="CS1844" s="95">
        <v>0</v>
      </c>
      <c r="CT1844" s="95">
        <v>0</v>
      </c>
      <c r="CU1844" s="161">
        <v>203677.73589003112</v>
      </c>
      <c r="CV1844" s="161">
        <v>1822476.8842458704</v>
      </c>
    </row>
    <row r="1845" spans="1:100" x14ac:dyDescent="0.2">
      <c r="A1845" s="94" t="s">
        <v>78</v>
      </c>
      <c r="B1845" s="96">
        <v>43617</v>
      </c>
      <c r="C1845" s="95">
        <v>399.25469056144402</v>
      </c>
      <c r="D1845" s="95">
        <v>0</v>
      </c>
      <c r="E1845" s="95">
        <v>911.70139159262203</v>
      </c>
      <c r="F1845" s="95">
        <v>24.537351600825801</v>
      </c>
      <c r="G1845" s="95">
        <v>29.3938511868473</v>
      </c>
      <c r="H1845" s="95">
        <v>0</v>
      </c>
      <c r="I1845" s="95">
        <v>0</v>
      </c>
      <c r="J1845" s="95">
        <v>342.25650666654099</v>
      </c>
      <c r="K1845" s="95">
        <v>0</v>
      </c>
      <c r="L1845" s="95">
        <v>760.87835991382599</v>
      </c>
      <c r="M1845" s="95">
        <v>45.651203387882603</v>
      </c>
      <c r="N1845" s="95">
        <v>25.0957378218882</v>
      </c>
      <c r="O1845" s="95">
        <v>0</v>
      </c>
      <c r="P1845" s="95">
        <v>399.56178423762299</v>
      </c>
      <c r="Q1845" s="95">
        <v>69.736415811814396</v>
      </c>
      <c r="R1845" s="95">
        <v>0</v>
      </c>
      <c r="S1845" s="95">
        <v>22.829530359711502</v>
      </c>
      <c r="T1845" s="95">
        <v>0</v>
      </c>
      <c r="U1845" s="95">
        <v>342.49516426026798</v>
      </c>
      <c r="V1845" s="95">
        <v>71992.940773010298</v>
      </c>
      <c r="W1845" s="95">
        <v>0</v>
      </c>
      <c r="X1845" s="95">
        <v>122721.004152298</v>
      </c>
      <c r="Y1845" s="95">
        <v>13738.723652839701</v>
      </c>
      <c r="Z1845" s="95">
        <v>4001.4616593420501</v>
      </c>
      <c r="AA1845" s="95">
        <v>0</v>
      </c>
      <c r="AB1845" s="95">
        <v>0</v>
      </c>
      <c r="AC1845" s="95">
        <v>117914.759192467</v>
      </c>
      <c r="AD1845" s="95">
        <v>0</v>
      </c>
      <c r="AE1845" s="95">
        <v>86044.881520271301</v>
      </c>
      <c r="AF1845" s="95">
        <v>10834.2058181763</v>
      </c>
      <c r="AG1845" s="95">
        <v>5353.7909522056598</v>
      </c>
      <c r="AH1845" s="95">
        <v>0</v>
      </c>
      <c r="AI1845" s="95">
        <v>68649.830061912493</v>
      </c>
      <c r="AJ1845" s="95">
        <v>24951.583981275598</v>
      </c>
      <c r="AK1845" s="95">
        <v>0</v>
      </c>
      <c r="AL1845" s="95">
        <v>2680.64794647694</v>
      </c>
      <c r="AM1845" s="95">
        <v>0</v>
      </c>
      <c r="AN1845" s="95">
        <v>118538.832380295</v>
      </c>
      <c r="AO1845" s="95">
        <v>684341.52449035598</v>
      </c>
      <c r="AP1845" s="95">
        <v>0</v>
      </c>
      <c r="AQ1845" s="95">
        <v>1036910.74863434</v>
      </c>
      <c r="AR1845" s="95">
        <v>130321.042972565</v>
      </c>
      <c r="AS1845" s="95">
        <v>36419.804230213202</v>
      </c>
      <c r="AT1845" s="95">
        <v>0</v>
      </c>
      <c r="AU1845" s="95">
        <v>0</v>
      </c>
      <c r="AV1845" s="95">
        <v>495719.44142532302</v>
      </c>
      <c r="AW1845" s="95">
        <v>0</v>
      </c>
      <c r="AX1845" s="95">
        <v>645114.94004821801</v>
      </c>
      <c r="AY1845" s="95">
        <v>115276.31210517899</v>
      </c>
      <c r="AZ1845" s="95">
        <v>45796.657859325402</v>
      </c>
      <c r="BA1845" s="95">
        <v>0</v>
      </c>
      <c r="BB1845" s="95">
        <v>683569.68584442104</v>
      </c>
      <c r="BC1845" s="95">
        <v>233649.258876801</v>
      </c>
      <c r="BD1845" s="95">
        <v>0</v>
      </c>
      <c r="BE1845" s="95">
        <v>25240.533867359201</v>
      </c>
      <c r="BF1845" s="95">
        <v>0</v>
      </c>
      <c r="BG1845" s="95">
        <v>498792.84194946301</v>
      </c>
      <c r="BH1845" s="95">
        <v>135349.60260963399</v>
      </c>
      <c r="BI1845" s="95">
        <v>0</v>
      </c>
      <c r="BJ1845" s="95">
        <v>104262.54876709</v>
      </c>
      <c r="BK1845" s="95">
        <v>39019.860482215903</v>
      </c>
      <c r="BL1845" s="95">
        <v>0</v>
      </c>
      <c r="BM1845" s="95">
        <v>0</v>
      </c>
      <c r="BN1845" s="95">
        <v>0</v>
      </c>
      <c r="BO1845" s="95">
        <v>0</v>
      </c>
      <c r="BP1845" s="95">
        <v>0</v>
      </c>
      <c r="BQ1845" s="95">
        <v>0</v>
      </c>
      <c r="BR1845" s="95">
        <v>16887.1681609154</v>
      </c>
      <c r="BS1845" s="95">
        <v>17366.359919071201</v>
      </c>
      <c r="BT1845" s="95">
        <v>0</v>
      </c>
      <c r="BU1845" s="95">
        <v>128468</v>
      </c>
      <c r="BV1845" s="95">
        <v>78105.519623756394</v>
      </c>
      <c r="BW1845" s="95">
        <v>0</v>
      </c>
      <c r="BX1845" s="95">
        <v>5327.4999816417703</v>
      </c>
      <c r="BY1845" s="95">
        <v>0</v>
      </c>
      <c r="BZ1845" s="95">
        <v>0</v>
      </c>
      <c r="CA1845" s="95">
        <v>1303.8738052398</v>
      </c>
      <c r="CB1845" s="95">
        <v>195966.28949928301</v>
      </c>
      <c r="CC1845" s="95">
        <v>1726092.7758331301</v>
      </c>
      <c r="CD1845" s="95">
        <v>238450.032030106</v>
      </c>
      <c r="CE1845" s="95">
        <v>30.314721175935102</v>
      </c>
      <c r="CF1845" s="95">
        <v>4002.8833493888401</v>
      </c>
      <c r="CG1845" s="95">
        <v>36375.407702922799</v>
      </c>
      <c r="CH1845" s="95">
        <v>0</v>
      </c>
      <c r="CI1845" s="95">
        <v>1333.83260272443</v>
      </c>
      <c r="CJ1845" s="95">
        <v>199266.784843445</v>
      </c>
      <c r="CK1845" s="95">
        <v>1758183.7728881801</v>
      </c>
      <c r="CL1845" s="95">
        <v>244754.37936592099</v>
      </c>
      <c r="CM1845" s="160">
        <v>1684.8456711322101</v>
      </c>
      <c r="CN1845" s="160">
        <v>318058.92932891799</v>
      </c>
      <c r="CO1845" s="160">
        <v>2258649.7998352102</v>
      </c>
      <c r="CP1845" s="95">
        <v>244754.37936592099</v>
      </c>
      <c r="CQ1845" s="95">
        <v>0</v>
      </c>
      <c r="CR1845" s="95">
        <v>0</v>
      </c>
      <c r="CS1845" s="95">
        <v>0</v>
      </c>
      <c r="CT1845" s="95">
        <v>0</v>
      </c>
      <c r="CU1845" s="161">
        <v>199969.17284867185</v>
      </c>
      <c r="CV1845" s="161">
        <v>1762468.1835360529</v>
      </c>
    </row>
    <row r="1846" spans="1:100" x14ac:dyDescent="0.2">
      <c r="A1846" s="94" t="s">
        <v>78</v>
      </c>
      <c r="B1846" s="96">
        <v>43709</v>
      </c>
      <c r="C1846" s="95">
        <v>408.53577259182902</v>
      </c>
      <c r="D1846" s="95">
        <v>0</v>
      </c>
      <c r="E1846" s="95">
        <v>981.72147592157103</v>
      </c>
      <c r="F1846" s="95">
        <v>25.050047785975</v>
      </c>
      <c r="G1846" s="95">
        <v>24.902895032893898</v>
      </c>
      <c r="H1846" s="95">
        <v>0</v>
      </c>
      <c r="I1846" s="95">
        <v>0</v>
      </c>
      <c r="J1846" s="95">
        <v>317.25049512460799</v>
      </c>
      <c r="K1846" s="95">
        <v>0</v>
      </c>
      <c r="L1846" s="95">
        <v>843.47730661183596</v>
      </c>
      <c r="M1846" s="95">
        <v>44.165382440667599</v>
      </c>
      <c r="N1846" s="95">
        <v>27.321431655902401</v>
      </c>
      <c r="O1846" s="95">
        <v>0</v>
      </c>
      <c r="P1846" s="95">
        <v>387.41108850389702</v>
      </c>
      <c r="Q1846" s="95">
        <v>68.615511977113798</v>
      </c>
      <c r="R1846" s="95">
        <v>0</v>
      </c>
      <c r="S1846" s="95">
        <v>15.317441295017501</v>
      </c>
      <c r="T1846" s="95">
        <v>0</v>
      </c>
      <c r="U1846" s="95">
        <v>318.32680024206599</v>
      </c>
      <c r="V1846" s="95">
        <v>73655.260396003694</v>
      </c>
      <c r="W1846" s="95">
        <v>0</v>
      </c>
      <c r="X1846" s="95">
        <v>126136.053606987</v>
      </c>
      <c r="Y1846" s="95">
        <v>13376.739076376</v>
      </c>
      <c r="Z1846" s="95">
        <v>4165.3794927597</v>
      </c>
      <c r="AA1846" s="95">
        <v>0</v>
      </c>
      <c r="AB1846" s="95">
        <v>0</v>
      </c>
      <c r="AC1846" s="95">
        <v>107853.204651833</v>
      </c>
      <c r="AD1846" s="95">
        <v>0</v>
      </c>
      <c r="AE1846" s="95">
        <v>88736.416824340806</v>
      </c>
      <c r="AF1846" s="95">
        <v>9964.1800607442892</v>
      </c>
      <c r="AG1846" s="95">
        <v>5270.7222930789003</v>
      </c>
      <c r="AH1846" s="95">
        <v>0</v>
      </c>
      <c r="AI1846" s="95">
        <v>69525.498337745696</v>
      </c>
      <c r="AJ1846" s="95">
        <v>24453.018505096399</v>
      </c>
      <c r="AK1846" s="95">
        <v>0</v>
      </c>
      <c r="AL1846" s="95">
        <v>2656.7139813899998</v>
      </c>
      <c r="AM1846" s="95">
        <v>0</v>
      </c>
      <c r="AN1846" s="95">
        <v>107015.169735909</v>
      </c>
      <c r="AO1846" s="95">
        <v>697198.98445892299</v>
      </c>
      <c r="AP1846" s="95">
        <v>0</v>
      </c>
      <c r="AQ1846" s="95">
        <v>1052925.2575378399</v>
      </c>
      <c r="AR1846" s="95">
        <v>149643.71185493501</v>
      </c>
      <c r="AS1846" s="95">
        <v>38208.461336135901</v>
      </c>
      <c r="AT1846" s="95">
        <v>0</v>
      </c>
      <c r="AU1846" s="95">
        <v>0</v>
      </c>
      <c r="AV1846" s="95">
        <v>465409.16050338699</v>
      </c>
      <c r="AW1846" s="95">
        <v>0</v>
      </c>
      <c r="AX1846" s="95">
        <v>667139.74690246605</v>
      </c>
      <c r="AY1846" s="95">
        <v>105662.94923400899</v>
      </c>
      <c r="AZ1846" s="95">
        <v>44610.197004318201</v>
      </c>
      <c r="BA1846" s="95">
        <v>0</v>
      </c>
      <c r="BB1846" s="95">
        <v>695601.96901702904</v>
      </c>
      <c r="BC1846" s="95">
        <v>223335.377746582</v>
      </c>
      <c r="BD1846" s="95">
        <v>0</v>
      </c>
      <c r="BE1846" s="95">
        <v>25141.973614454299</v>
      </c>
      <c r="BF1846" s="95">
        <v>0</v>
      </c>
      <c r="BG1846" s="95">
        <v>469460.42267608602</v>
      </c>
      <c r="BH1846" s="95">
        <v>136152.38888549799</v>
      </c>
      <c r="BI1846" s="95">
        <v>0</v>
      </c>
      <c r="BJ1846" s="95">
        <v>98010.351086616502</v>
      </c>
      <c r="BK1846" s="95">
        <v>34735.668785572103</v>
      </c>
      <c r="BL1846" s="95">
        <v>0</v>
      </c>
      <c r="BM1846" s="95">
        <v>0</v>
      </c>
      <c r="BN1846" s="95">
        <v>0</v>
      </c>
      <c r="BO1846" s="95">
        <v>0</v>
      </c>
      <c r="BP1846" s="95">
        <v>0</v>
      </c>
      <c r="BQ1846" s="95">
        <v>0</v>
      </c>
      <c r="BR1846" s="95">
        <v>16116.173687934899</v>
      </c>
      <c r="BS1846" s="95">
        <v>18706.420021533999</v>
      </c>
      <c r="BT1846" s="95">
        <v>0</v>
      </c>
      <c r="BU1846" s="95">
        <v>125242</v>
      </c>
      <c r="BV1846" s="95">
        <v>70303.125366210894</v>
      </c>
      <c r="BW1846" s="95">
        <v>0</v>
      </c>
      <c r="BX1846" s="95">
        <v>3773.2499873042102</v>
      </c>
      <c r="BY1846" s="95">
        <v>0</v>
      </c>
      <c r="BZ1846" s="95">
        <v>0</v>
      </c>
      <c r="CA1846" s="95">
        <v>1384.6633965373001</v>
      </c>
      <c r="CB1846" s="95">
        <v>199037.885299683</v>
      </c>
      <c r="CC1846" s="95">
        <v>1740906.09751892</v>
      </c>
      <c r="CD1846" s="95">
        <v>232042.914464951</v>
      </c>
      <c r="CE1846" s="95">
        <v>25.2025910958182</v>
      </c>
      <c r="CF1846" s="95">
        <v>4164.43252497911</v>
      </c>
      <c r="CG1846" s="95">
        <v>38286.838597774498</v>
      </c>
      <c r="CH1846" s="95">
        <v>0</v>
      </c>
      <c r="CI1846" s="95">
        <v>1408.9962120801199</v>
      </c>
      <c r="CJ1846" s="95">
        <v>202590.594778061</v>
      </c>
      <c r="CK1846" s="95">
        <v>1783870.95755005</v>
      </c>
      <c r="CL1846" s="95">
        <v>238745.18087959301</v>
      </c>
      <c r="CM1846" s="160">
        <v>1730.01853203773</v>
      </c>
      <c r="CN1846" s="160">
        <v>310002.85519790603</v>
      </c>
      <c r="CO1846" s="160">
        <v>2250673.7225647001</v>
      </c>
      <c r="CP1846" s="95">
        <v>238745.18087959301</v>
      </c>
      <c r="CQ1846" s="95">
        <v>0</v>
      </c>
      <c r="CR1846" s="95">
        <v>0</v>
      </c>
      <c r="CS1846" s="95">
        <v>0</v>
      </c>
      <c r="CT1846" s="95">
        <v>0</v>
      </c>
      <c r="CU1846" s="161">
        <v>203202.31782466211</v>
      </c>
      <c r="CV1846" s="161">
        <v>1779192.9361166945</v>
      </c>
    </row>
    <row r="1847" spans="1:100" x14ac:dyDescent="0.2">
      <c r="A1847" s="94" t="s">
        <v>78</v>
      </c>
      <c r="B1847" s="96">
        <v>43800</v>
      </c>
      <c r="C1847" s="95">
        <v>419.64912509545701</v>
      </c>
      <c r="D1847" s="95">
        <v>0</v>
      </c>
      <c r="E1847" s="95">
        <v>993.05411735922098</v>
      </c>
      <c r="F1847" s="95">
        <v>24.580401008948702</v>
      </c>
      <c r="G1847" s="95">
        <v>25.854791500838498</v>
      </c>
      <c r="H1847" s="95">
        <v>0</v>
      </c>
      <c r="I1847" s="95">
        <v>0</v>
      </c>
      <c r="J1847" s="95">
        <v>285.61013909801801</v>
      </c>
      <c r="K1847" s="95">
        <v>0</v>
      </c>
      <c r="L1847" s="95">
        <v>906.06001573800995</v>
      </c>
      <c r="M1847" s="95">
        <v>44.613262195605799</v>
      </c>
      <c r="N1847" s="95">
        <v>27.308627212885799</v>
      </c>
      <c r="O1847" s="95">
        <v>0</v>
      </c>
      <c r="P1847" s="95">
        <v>394.26019970700099</v>
      </c>
      <c r="Q1847" s="95">
        <v>61.197823079768597</v>
      </c>
      <c r="R1847" s="95">
        <v>0</v>
      </c>
      <c r="S1847" s="95">
        <v>14.4676781788003</v>
      </c>
      <c r="T1847" s="95">
        <v>0</v>
      </c>
      <c r="U1847" s="95">
        <v>284.89947972446703</v>
      </c>
      <c r="V1847" s="95">
        <v>74492.499410629302</v>
      </c>
      <c r="W1847" s="95">
        <v>0</v>
      </c>
      <c r="X1847" s="95">
        <v>119347.65283584601</v>
      </c>
      <c r="Y1847" s="95">
        <v>12069.3760472536</v>
      </c>
      <c r="Z1847" s="95">
        <v>4720.7742567658397</v>
      </c>
      <c r="AA1847" s="95">
        <v>0</v>
      </c>
      <c r="AB1847" s="95">
        <v>0</v>
      </c>
      <c r="AC1847" s="95">
        <v>98274.078829765305</v>
      </c>
      <c r="AD1847" s="95">
        <v>0</v>
      </c>
      <c r="AE1847" s="95">
        <v>84068.996438980103</v>
      </c>
      <c r="AF1847" s="95">
        <v>10550.5681074858</v>
      </c>
      <c r="AG1847" s="95">
        <v>4826.8585560321799</v>
      </c>
      <c r="AH1847" s="95">
        <v>0</v>
      </c>
      <c r="AI1847" s="95">
        <v>70779.981071472197</v>
      </c>
      <c r="AJ1847" s="95">
        <v>21869.3838024139</v>
      </c>
      <c r="AK1847" s="95">
        <v>0</v>
      </c>
      <c r="AL1847" s="95">
        <v>2789.52408838272</v>
      </c>
      <c r="AM1847" s="95">
        <v>0</v>
      </c>
      <c r="AN1847" s="95">
        <v>99318.220122337298</v>
      </c>
      <c r="AO1847" s="95">
        <v>709832.10338592494</v>
      </c>
      <c r="AP1847" s="95">
        <v>0</v>
      </c>
      <c r="AQ1847" s="95">
        <v>1022054.20453644</v>
      </c>
      <c r="AR1847" s="95">
        <v>116782.86979866</v>
      </c>
      <c r="AS1847" s="95">
        <v>45476.611096859</v>
      </c>
      <c r="AT1847" s="95">
        <v>0</v>
      </c>
      <c r="AU1847" s="95">
        <v>0</v>
      </c>
      <c r="AV1847" s="95">
        <v>440168.329662323</v>
      </c>
      <c r="AW1847" s="95">
        <v>0</v>
      </c>
      <c r="AX1847" s="95">
        <v>619973.51434326195</v>
      </c>
      <c r="AY1847" s="95">
        <v>116308.95870018</v>
      </c>
      <c r="AZ1847" s="95">
        <v>40868.235007286101</v>
      </c>
      <c r="BA1847" s="95">
        <v>0</v>
      </c>
      <c r="BB1847" s="95">
        <v>701197.67491912795</v>
      </c>
      <c r="BC1847" s="95">
        <v>206907.21465301499</v>
      </c>
      <c r="BD1847" s="95">
        <v>0</v>
      </c>
      <c r="BE1847" s="95">
        <v>28390.4294548035</v>
      </c>
      <c r="BF1847" s="95">
        <v>0</v>
      </c>
      <c r="BG1847" s="95">
        <v>435056.76862716698</v>
      </c>
      <c r="BH1847" s="95">
        <v>138460.27341842701</v>
      </c>
      <c r="BI1847" s="95">
        <v>0</v>
      </c>
      <c r="BJ1847" s="95">
        <v>96950.837958335906</v>
      </c>
      <c r="BK1847" s="95">
        <v>33503.818917751298</v>
      </c>
      <c r="BL1847" s="95">
        <v>0</v>
      </c>
      <c r="BM1847" s="95">
        <v>0</v>
      </c>
      <c r="BN1847" s="95">
        <v>0</v>
      </c>
      <c r="BO1847" s="95">
        <v>0</v>
      </c>
      <c r="BP1847" s="95">
        <v>0</v>
      </c>
      <c r="BQ1847" s="95">
        <v>0</v>
      </c>
      <c r="BR1847" s="95">
        <v>16534.009967803999</v>
      </c>
      <c r="BS1847" s="95">
        <v>18824.4043130875</v>
      </c>
      <c r="BT1847" s="95">
        <v>0</v>
      </c>
      <c r="BU1847" s="95">
        <v>130498.46638298</v>
      </c>
      <c r="BV1847" s="95">
        <v>70294.916679382295</v>
      </c>
      <c r="BW1847" s="95">
        <v>0</v>
      </c>
      <c r="BX1847" s="95">
        <v>4569.2272027730896</v>
      </c>
      <c r="BY1847" s="95">
        <v>0</v>
      </c>
      <c r="BZ1847" s="95">
        <v>0</v>
      </c>
      <c r="CA1847" s="95">
        <v>1442.56713238358</v>
      </c>
      <c r="CB1847" s="95">
        <v>195314.57286453201</v>
      </c>
      <c r="CC1847" s="95">
        <v>1686157.69715881</v>
      </c>
      <c r="CD1847" s="95">
        <v>236333.99143219</v>
      </c>
      <c r="CE1847" s="95">
        <v>24.1590248749126</v>
      </c>
      <c r="CF1847" s="95">
        <v>4720.5009843111002</v>
      </c>
      <c r="CG1847" s="95">
        <v>45713.582958698302</v>
      </c>
      <c r="CH1847" s="95">
        <v>0</v>
      </c>
      <c r="CI1847" s="95">
        <v>1469.8244917690799</v>
      </c>
      <c r="CJ1847" s="95">
        <v>200713.521837234</v>
      </c>
      <c r="CK1847" s="95">
        <v>1734427.2035369901</v>
      </c>
      <c r="CL1847" s="95">
        <v>243826.32368659999</v>
      </c>
      <c r="CM1847" s="160">
        <v>1731.5908670574399</v>
      </c>
      <c r="CN1847" s="160">
        <v>299109.36127090501</v>
      </c>
      <c r="CO1847" s="160">
        <v>2178407.0550842299</v>
      </c>
      <c r="CP1847" s="95">
        <v>243826.32368659999</v>
      </c>
      <c r="CQ1847" s="95">
        <v>0</v>
      </c>
      <c r="CR1847" s="95">
        <v>0</v>
      </c>
      <c r="CS1847" s="95">
        <v>0</v>
      </c>
      <c r="CT1847" s="95">
        <v>0</v>
      </c>
      <c r="CU1847" s="161">
        <v>200035.07384884311</v>
      </c>
      <c r="CV1847" s="161">
        <v>1731871.2801175083</v>
      </c>
    </row>
    <row r="1848" spans="1:100" x14ac:dyDescent="0.2">
      <c r="A1848" s="94" t="s">
        <v>78</v>
      </c>
      <c r="B1848" s="96">
        <v>43891</v>
      </c>
      <c r="C1848" s="95">
        <v>447.38349780440302</v>
      </c>
      <c r="D1848" s="95">
        <v>0</v>
      </c>
      <c r="E1848" s="95">
        <v>1109.8785949647399</v>
      </c>
      <c r="F1848" s="95">
        <v>24.805650137132002</v>
      </c>
      <c r="G1848" s="95">
        <v>24.0657069592271</v>
      </c>
      <c r="H1848" s="95">
        <v>0</v>
      </c>
      <c r="I1848" s="95">
        <v>0</v>
      </c>
      <c r="J1848" s="95">
        <v>277.28801793977601</v>
      </c>
      <c r="K1848" s="95">
        <v>0</v>
      </c>
      <c r="L1848" s="95">
        <v>1027.3959810435799</v>
      </c>
      <c r="M1848" s="95">
        <v>39.811014118604398</v>
      </c>
      <c r="N1848" s="95">
        <v>24.442575183231401</v>
      </c>
      <c r="O1848" s="95">
        <v>0</v>
      </c>
      <c r="P1848" s="95">
        <v>435.47423562034999</v>
      </c>
      <c r="Q1848" s="95">
        <v>53.669717168435497</v>
      </c>
      <c r="R1848" s="95">
        <v>0</v>
      </c>
      <c r="S1848" s="95">
        <v>9.9318660600110906</v>
      </c>
      <c r="T1848" s="95">
        <v>0</v>
      </c>
      <c r="U1848" s="95">
        <v>276.578431341797</v>
      </c>
      <c r="V1848" s="95">
        <v>82269.098894119306</v>
      </c>
      <c r="W1848" s="95">
        <v>0</v>
      </c>
      <c r="X1848" s="95">
        <v>83830.9195728302</v>
      </c>
      <c r="Y1848" s="95">
        <v>10827.397596597701</v>
      </c>
      <c r="Z1848" s="95">
        <v>3486.9933080077199</v>
      </c>
      <c r="AA1848" s="95">
        <v>0</v>
      </c>
      <c r="AB1848" s="95">
        <v>0</v>
      </c>
      <c r="AC1848" s="95">
        <v>90822.319731712298</v>
      </c>
      <c r="AD1848" s="95">
        <v>0</v>
      </c>
      <c r="AE1848" s="95">
        <v>63960.643836498297</v>
      </c>
      <c r="AF1848" s="95">
        <v>9309.5927046537399</v>
      </c>
      <c r="AG1848" s="95">
        <v>2932.9109601080399</v>
      </c>
      <c r="AH1848" s="95">
        <v>0</v>
      </c>
      <c r="AI1848" s="95">
        <v>74997.963634490996</v>
      </c>
      <c r="AJ1848" s="95">
        <v>18548.157515048999</v>
      </c>
      <c r="AK1848" s="95">
        <v>0</v>
      </c>
      <c r="AL1848" s="95">
        <v>1150.9329009652099</v>
      </c>
      <c r="AM1848" s="95">
        <v>0</v>
      </c>
      <c r="AN1848" s="95">
        <v>89972.777446746797</v>
      </c>
      <c r="AO1848" s="95">
        <v>791673.13702392601</v>
      </c>
      <c r="AP1848" s="95">
        <v>0</v>
      </c>
      <c r="AQ1848" s="95">
        <v>657485.76878356899</v>
      </c>
      <c r="AR1848" s="95">
        <v>106844.68719101</v>
      </c>
      <c r="AS1848" s="95">
        <v>35599.3913373947</v>
      </c>
      <c r="AT1848" s="95">
        <v>0</v>
      </c>
      <c r="AU1848" s="95">
        <v>0</v>
      </c>
      <c r="AV1848" s="95">
        <v>401008.33533859299</v>
      </c>
      <c r="AW1848" s="95">
        <v>0</v>
      </c>
      <c r="AX1848" s="95">
        <v>473479.90347671497</v>
      </c>
      <c r="AY1848" s="95">
        <v>101693.386615753</v>
      </c>
      <c r="AZ1848" s="95">
        <v>24131.125573635101</v>
      </c>
      <c r="BA1848" s="95">
        <v>0</v>
      </c>
      <c r="BB1848" s="95">
        <v>724205.10726165795</v>
      </c>
      <c r="BC1848" s="95">
        <v>178842.33556556699</v>
      </c>
      <c r="BD1848" s="95">
        <v>0</v>
      </c>
      <c r="BE1848" s="95">
        <v>11100.109334230399</v>
      </c>
      <c r="BF1848" s="95">
        <v>0</v>
      </c>
      <c r="BG1848" s="95">
        <v>398913.282997131</v>
      </c>
      <c r="BH1848" s="95">
        <v>150189.56276893601</v>
      </c>
      <c r="BI1848" s="95">
        <v>0</v>
      </c>
      <c r="BJ1848" s="95">
        <v>71471.684021949797</v>
      </c>
      <c r="BK1848" s="95">
        <v>31465.583240985899</v>
      </c>
      <c r="BL1848" s="95">
        <v>0</v>
      </c>
      <c r="BM1848" s="95">
        <v>0</v>
      </c>
      <c r="BN1848" s="95">
        <v>0</v>
      </c>
      <c r="BO1848" s="95">
        <v>0</v>
      </c>
      <c r="BP1848" s="95">
        <v>0</v>
      </c>
      <c r="BQ1848" s="95">
        <v>0</v>
      </c>
      <c r="BR1848" s="95">
        <v>14358.158133864399</v>
      </c>
      <c r="BS1848" s="95">
        <v>17559.493457078901</v>
      </c>
      <c r="BT1848" s="95">
        <v>0</v>
      </c>
      <c r="BU1848" s="95">
        <v>132844.396850586</v>
      </c>
      <c r="BV1848" s="95">
        <v>58879.089837074302</v>
      </c>
      <c r="BW1848" s="95">
        <v>0</v>
      </c>
      <c r="BX1848" s="95">
        <v>2173.8005855083502</v>
      </c>
      <c r="BY1848" s="95">
        <v>0</v>
      </c>
      <c r="BZ1848" s="95">
        <v>0</v>
      </c>
      <c r="CA1848" s="95">
        <v>1539.78131452203</v>
      </c>
      <c r="CB1848" s="95">
        <v>165429.961011887</v>
      </c>
      <c r="CC1848" s="95">
        <v>1494863.99588013</v>
      </c>
      <c r="CD1848" s="95">
        <v>223857.18700981099</v>
      </c>
      <c r="CE1848" s="95">
        <v>24.452535368502101</v>
      </c>
      <c r="CF1848" s="95">
        <v>3486.2521559000002</v>
      </c>
      <c r="CG1848" s="95">
        <v>35417.205580711401</v>
      </c>
      <c r="CH1848" s="95">
        <v>0</v>
      </c>
      <c r="CI1848" s="95">
        <v>1562.8942500948899</v>
      </c>
      <c r="CJ1848" s="95">
        <v>169399.19262313799</v>
      </c>
      <c r="CK1848" s="95">
        <v>1527304.29849243</v>
      </c>
      <c r="CL1848" s="95">
        <v>228387.296354294</v>
      </c>
      <c r="CM1848" s="160">
        <v>1850.58614915609</v>
      </c>
      <c r="CN1848" s="160">
        <v>260238.95741653399</v>
      </c>
      <c r="CO1848" s="160">
        <v>1922852.6957397501</v>
      </c>
      <c r="CP1848" s="95">
        <v>228387.296354294</v>
      </c>
      <c r="CQ1848" s="95">
        <v>0</v>
      </c>
      <c r="CR1848" s="95">
        <v>0</v>
      </c>
      <c r="CS1848" s="95">
        <v>0</v>
      </c>
      <c r="CT1848" s="95">
        <v>0</v>
      </c>
      <c r="CU1848" s="161">
        <v>168916.21316778701</v>
      </c>
      <c r="CV1848" s="161">
        <v>1530281.2014608413</v>
      </c>
    </row>
    <row r="1849" spans="1:100" x14ac:dyDescent="0.2">
      <c r="A1849" s="94" t="s">
        <v>78</v>
      </c>
      <c r="B1849" s="96">
        <v>43983</v>
      </c>
      <c r="C1849" s="95">
        <v>405.89967787638301</v>
      </c>
      <c r="D1849" s="95">
        <v>0</v>
      </c>
      <c r="E1849" s="95">
        <v>1045.2245207577901</v>
      </c>
      <c r="F1849" s="95">
        <v>17.713223792379701</v>
      </c>
      <c r="G1849" s="95">
        <v>23.599834898486701</v>
      </c>
      <c r="H1849" s="95">
        <v>0</v>
      </c>
      <c r="I1849" s="95">
        <v>0</v>
      </c>
      <c r="J1849" s="95">
        <v>251.037858759984</v>
      </c>
      <c r="K1849" s="95">
        <v>0</v>
      </c>
      <c r="L1849" s="95">
        <v>964.64496725797699</v>
      </c>
      <c r="M1849" s="95">
        <v>34.8054217556491</v>
      </c>
      <c r="N1849" s="95">
        <v>19.1371985566802</v>
      </c>
      <c r="O1849" s="95">
        <v>0</v>
      </c>
      <c r="P1849" s="95">
        <v>386.27048185095202</v>
      </c>
      <c r="Q1849" s="95">
        <v>26.479488363489502</v>
      </c>
      <c r="R1849" s="95">
        <v>0</v>
      </c>
      <c r="S1849" s="95">
        <v>11.2567240243079</v>
      </c>
      <c r="T1849" s="95">
        <v>0</v>
      </c>
      <c r="U1849" s="95">
        <v>251.333497367799</v>
      </c>
      <c r="V1849" s="95">
        <v>73575.727889061003</v>
      </c>
      <c r="W1849" s="95">
        <v>0</v>
      </c>
      <c r="X1849" s="95">
        <v>47699.685236930804</v>
      </c>
      <c r="Y1849" s="95">
        <v>0</v>
      </c>
      <c r="Z1849" s="95">
        <v>3074.4159340262399</v>
      </c>
      <c r="AA1849" s="95">
        <v>0</v>
      </c>
      <c r="AB1849" s="95">
        <v>0</v>
      </c>
      <c r="AC1849" s="95">
        <v>71284.057139396697</v>
      </c>
      <c r="AD1849" s="95">
        <v>0</v>
      </c>
      <c r="AE1849" s="95">
        <v>40306.715405464201</v>
      </c>
      <c r="AF1849" s="95">
        <v>8692.2668443918192</v>
      </c>
      <c r="AG1849" s="95">
        <v>1710.31810623407</v>
      </c>
      <c r="AH1849" s="95">
        <v>0</v>
      </c>
      <c r="AI1849" s="95">
        <v>62709.332826137499</v>
      </c>
      <c r="AJ1849" s="95">
        <v>6479.6300725936899</v>
      </c>
      <c r="AK1849" s="95">
        <v>0</v>
      </c>
      <c r="AL1849" s="95">
        <v>1187.2823658734601</v>
      </c>
      <c r="AM1849" s="95">
        <v>0</v>
      </c>
      <c r="AN1849" s="95">
        <v>71782.330501556396</v>
      </c>
      <c r="AO1849" s="95">
        <v>716297.243492126</v>
      </c>
      <c r="AP1849" s="95">
        <v>0</v>
      </c>
      <c r="AQ1849" s="95">
        <v>369903.50364303601</v>
      </c>
      <c r="AR1849" s="95">
        <v>0</v>
      </c>
      <c r="AS1849" s="95">
        <v>32992.7968182564</v>
      </c>
      <c r="AT1849" s="95">
        <v>0</v>
      </c>
      <c r="AU1849" s="95">
        <v>0</v>
      </c>
      <c r="AV1849" s="95">
        <v>315982.68627929699</v>
      </c>
      <c r="AW1849" s="95">
        <v>0</v>
      </c>
      <c r="AX1849" s="95">
        <v>305036.71543884301</v>
      </c>
      <c r="AY1849" s="95">
        <v>90132.954546928406</v>
      </c>
      <c r="AZ1849" s="95">
        <v>14530.507514596</v>
      </c>
      <c r="BA1849" s="95">
        <v>0</v>
      </c>
      <c r="BB1849" s="95">
        <v>614074.29953765904</v>
      </c>
      <c r="BC1849" s="95">
        <v>59203.661765098601</v>
      </c>
      <c r="BD1849" s="95">
        <v>0</v>
      </c>
      <c r="BE1849" s="95">
        <v>11191.281931281101</v>
      </c>
      <c r="BF1849" s="95">
        <v>0</v>
      </c>
      <c r="BG1849" s="95">
        <v>318410.218982697</v>
      </c>
      <c r="BH1849" s="95">
        <v>133818.22445106501</v>
      </c>
      <c r="BI1849" s="95">
        <v>0</v>
      </c>
      <c r="BJ1849" s="95">
        <v>31691.1484482288</v>
      </c>
      <c r="BK1849" s="95">
        <v>0</v>
      </c>
      <c r="BL1849" s="95">
        <v>0</v>
      </c>
      <c r="BM1849" s="95">
        <v>0</v>
      </c>
      <c r="BN1849" s="95">
        <v>0</v>
      </c>
      <c r="BO1849" s="95">
        <v>0</v>
      </c>
      <c r="BP1849" s="95">
        <v>0</v>
      </c>
      <c r="BQ1849" s="95">
        <v>0</v>
      </c>
      <c r="BR1849" s="95">
        <v>12579.2483841181</v>
      </c>
      <c r="BS1849" s="95">
        <v>15468.890876293201</v>
      </c>
      <c r="BT1849" s="95">
        <v>0</v>
      </c>
      <c r="BU1849" s="95">
        <v>116366.329904556</v>
      </c>
      <c r="BV1849" s="95">
        <v>22491.6168982983</v>
      </c>
      <c r="BW1849" s="95">
        <v>0</v>
      </c>
      <c r="BX1849" s="95">
        <v>2366.6200222074999</v>
      </c>
      <c r="BY1849" s="95">
        <v>0</v>
      </c>
      <c r="BZ1849" s="95">
        <v>0</v>
      </c>
      <c r="CA1849" s="95">
        <v>1437.3202880471899</v>
      </c>
      <c r="CB1849" s="95">
        <v>120363.19540214499</v>
      </c>
      <c r="CC1849" s="95">
        <v>1087084.5624084501</v>
      </c>
      <c r="CD1849" s="95">
        <v>165273.63130950899</v>
      </c>
      <c r="CE1849" s="95">
        <v>24.4091674224474</v>
      </c>
      <c r="CF1849" s="95">
        <v>3075.8233242332899</v>
      </c>
      <c r="CG1849" s="95">
        <v>32946.838172435797</v>
      </c>
      <c r="CH1849" s="95">
        <v>0</v>
      </c>
      <c r="CI1849" s="95">
        <v>1460.6528094261901</v>
      </c>
      <c r="CJ1849" s="95">
        <v>123109.910554886</v>
      </c>
      <c r="CK1849" s="95">
        <v>1118223.6568145801</v>
      </c>
      <c r="CL1849" s="95">
        <v>169497.279201508</v>
      </c>
      <c r="CM1849" s="160">
        <v>1722.2822956591799</v>
      </c>
      <c r="CN1849" s="160">
        <v>195271.12716865499</v>
      </c>
      <c r="CO1849" s="160">
        <v>1438056.8751068099</v>
      </c>
      <c r="CP1849" s="95">
        <v>169497.279201508</v>
      </c>
      <c r="CQ1849" s="95">
        <v>0</v>
      </c>
      <c r="CR1849" s="95">
        <v>0</v>
      </c>
      <c r="CS1849" s="95">
        <v>0</v>
      </c>
      <c r="CT1849" s="95">
        <v>0</v>
      </c>
      <c r="CU1849" s="161">
        <v>123439.01872637829</v>
      </c>
      <c r="CV1849" s="161">
        <v>1120031.4005808858</v>
      </c>
    </row>
    <row r="1850" spans="1:100" x14ac:dyDescent="0.2">
      <c r="A1850" s="94" t="s">
        <v>182</v>
      </c>
      <c r="B1850" s="96">
        <v>38047</v>
      </c>
      <c r="C1850" s="95">
        <v>0</v>
      </c>
      <c r="D1850" s="95">
        <v>1946.1823523640601</v>
      </c>
      <c r="E1850" s="95">
        <v>7843.3245555758504</v>
      </c>
      <c r="F1850" s="95">
        <v>84.4604777656496</v>
      </c>
      <c r="G1850" s="95">
        <v>0.99424567499954697</v>
      </c>
      <c r="H1850" s="95">
        <v>0</v>
      </c>
      <c r="I1850" s="95">
        <v>0</v>
      </c>
      <c r="J1850" s="95">
        <v>1.0120629409939299</v>
      </c>
      <c r="K1850" s="95">
        <v>0</v>
      </c>
      <c r="L1850" s="95">
        <v>1401.9866741895701</v>
      </c>
      <c r="M1850" s="95">
        <v>373.60717038437701</v>
      </c>
      <c r="N1850" s="95">
        <v>5116.2452860474596</v>
      </c>
      <c r="O1850" s="95">
        <v>0</v>
      </c>
      <c r="P1850" s="95">
        <v>0</v>
      </c>
      <c r="Q1850" s="95">
        <v>2585.1788952648599</v>
      </c>
      <c r="R1850" s="95">
        <v>0</v>
      </c>
      <c r="S1850" s="95">
        <v>0</v>
      </c>
      <c r="T1850" s="95">
        <v>52.499835719820098</v>
      </c>
      <c r="U1850" s="95">
        <v>564.31403134763195</v>
      </c>
      <c r="V1850" s="95">
        <v>0</v>
      </c>
      <c r="W1850" s="95">
        <v>231236.41819953901</v>
      </c>
      <c r="X1850" s="95">
        <v>1245458.9546966599</v>
      </c>
      <c r="Y1850" s="95">
        <v>10090.712064146999</v>
      </c>
      <c r="Z1850" s="95">
        <v>24.349476344883399</v>
      </c>
      <c r="AA1850" s="95">
        <v>0</v>
      </c>
      <c r="AB1850" s="95">
        <v>0</v>
      </c>
      <c r="AC1850" s="95">
        <v>25.7364356578328</v>
      </c>
      <c r="AD1850" s="95">
        <v>0</v>
      </c>
      <c r="AE1850" s="95">
        <v>177628.87258911101</v>
      </c>
      <c r="AF1850" s="95">
        <v>49115.454999446898</v>
      </c>
      <c r="AG1850" s="95">
        <v>787360.77483367897</v>
      </c>
      <c r="AH1850" s="95">
        <v>0</v>
      </c>
      <c r="AI1850" s="95">
        <v>0</v>
      </c>
      <c r="AJ1850" s="95">
        <v>446247.21026611299</v>
      </c>
      <c r="AK1850" s="95">
        <v>0</v>
      </c>
      <c r="AL1850" s="95">
        <v>0</v>
      </c>
      <c r="AM1850" s="95">
        <v>10953.1160101891</v>
      </c>
      <c r="AN1850" s="95">
        <v>228053.33169937099</v>
      </c>
      <c r="AO1850" s="95">
        <v>0</v>
      </c>
      <c r="AP1850" s="95">
        <v>1547620.82200623</v>
      </c>
      <c r="AQ1850" s="95">
        <v>7437513.4237670898</v>
      </c>
      <c r="AR1850" s="95">
        <v>60715.535101413698</v>
      </c>
      <c r="AS1850" s="95">
        <v>176.89077334851001</v>
      </c>
      <c r="AT1850" s="95">
        <v>0</v>
      </c>
      <c r="AU1850" s="95">
        <v>0</v>
      </c>
      <c r="AV1850" s="95">
        <v>58.837489776779002</v>
      </c>
      <c r="AW1850" s="95">
        <v>0</v>
      </c>
      <c r="AX1850" s="95">
        <v>1120156.82862854</v>
      </c>
      <c r="AY1850" s="95">
        <v>294793.15921402001</v>
      </c>
      <c r="AZ1850" s="95">
        <v>4720637.6696167002</v>
      </c>
      <c r="BA1850" s="95">
        <v>0</v>
      </c>
      <c r="BB1850" s="95">
        <v>0</v>
      </c>
      <c r="BC1850" s="95">
        <v>2637617.984375</v>
      </c>
      <c r="BD1850" s="95">
        <v>0</v>
      </c>
      <c r="BE1850" s="95">
        <v>0</v>
      </c>
      <c r="BF1850" s="95">
        <v>64692.925063610099</v>
      </c>
      <c r="BG1850" s="95">
        <v>524108.788856506</v>
      </c>
      <c r="BH1850" s="95">
        <v>0</v>
      </c>
      <c r="BI1850" s="95">
        <v>91882.661475181594</v>
      </c>
      <c r="BJ1850" s="95">
        <v>2977988.8226623498</v>
      </c>
      <c r="BK1850" s="95">
        <v>30834.690732717499</v>
      </c>
      <c r="BL1850" s="95">
        <v>20.185865484876601</v>
      </c>
      <c r="BM1850" s="95">
        <v>0</v>
      </c>
      <c r="BN1850" s="95">
        <v>0</v>
      </c>
      <c r="BO1850" s="95">
        <v>0</v>
      </c>
      <c r="BP1850" s="95">
        <v>0</v>
      </c>
      <c r="BQ1850" s="95">
        <v>0</v>
      </c>
      <c r="BR1850" s="95">
        <v>86435.709506988496</v>
      </c>
      <c r="BS1850" s="95">
        <v>1923427.18521118</v>
      </c>
      <c r="BT1850" s="95">
        <v>0</v>
      </c>
      <c r="BU1850" s="95">
        <v>0</v>
      </c>
      <c r="BV1850" s="95">
        <v>1047568.06533051</v>
      </c>
      <c r="BW1850" s="95">
        <v>0</v>
      </c>
      <c r="BX1850" s="95">
        <v>0</v>
      </c>
      <c r="BY1850" s="95">
        <v>0</v>
      </c>
      <c r="BZ1850" s="95">
        <v>0</v>
      </c>
      <c r="CA1850" s="95">
        <v>9789.9861819744092</v>
      </c>
      <c r="CB1850" s="95">
        <v>1491215.26069641</v>
      </c>
      <c r="CC1850" s="95">
        <v>8934032.8203125</v>
      </c>
      <c r="CD1850" s="95">
        <v>3143850.2721557599</v>
      </c>
      <c r="CE1850" s="95">
        <v>54.381243290845298</v>
      </c>
      <c r="CF1850" s="95">
        <v>11463.695590138401</v>
      </c>
      <c r="CG1850" s="95">
        <v>65819.917304039001</v>
      </c>
      <c r="CH1850" s="95">
        <v>20.1417934109923</v>
      </c>
      <c r="CI1850" s="95">
        <v>9841.6931663751602</v>
      </c>
      <c r="CJ1850" s="95">
        <v>1501878.04908752</v>
      </c>
      <c r="CK1850" s="95">
        <v>9122219.6481933594</v>
      </c>
      <c r="CL1850" s="95">
        <v>3142272.3540954599</v>
      </c>
      <c r="CM1850" s="160">
        <v>10416.003576159501</v>
      </c>
      <c r="CN1850" s="160">
        <v>1704815.4592742899</v>
      </c>
      <c r="CO1850" s="160">
        <v>9511862.0899658203</v>
      </c>
      <c r="CP1850" s="95">
        <v>3142272.3540954599</v>
      </c>
      <c r="CQ1850" s="95">
        <v>0.97937464399728902</v>
      </c>
      <c r="CR1850" s="95">
        <v>25.355963906971699</v>
      </c>
      <c r="CS1850" s="95">
        <v>179.599751636386</v>
      </c>
      <c r="CT1850" s="95">
        <v>20.1977929677814</v>
      </c>
      <c r="CU1850" s="161">
        <v>1502678.9562865484</v>
      </c>
      <c r="CV1850" s="161">
        <v>8999852.737616539</v>
      </c>
    </row>
    <row r="1851" spans="1:100" x14ac:dyDescent="0.2">
      <c r="A1851" s="94" t="s">
        <v>182</v>
      </c>
      <c r="B1851" s="96">
        <v>38139</v>
      </c>
      <c r="C1851" s="95">
        <v>0</v>
      </c>
      <c r="D1851" s="95">
        <v>2016.3375066518799</v>
      </c>
      <c r="E1851" s="95">
        <v>8291.1421356201208</v>
      </c>
      <c r="F1851" s="95">
        <v>92.661666901782198</v>
      </c>
      <c r="G1851" s="95">
        <v>4.1297444629599296</v>
      </c>
      <c r="H1851" s="95">
        <v>0</v>
      </c>
      <c r="I1851" s="95">
        <v>0</v>
      </c>
      <c r="J1851" s="95">
        <v>37.0320714348927</v>
      </c>
      <c r="K1851" s="95">
        <v>0</v>
      </c>
      <c r="L1851" s="95">
        <v>1996.9038820117701</v>
      </c>
      <c r="M1851" s="95">
        <v>351.88836934789998</v>
      </c>
      <c r="N1851" s="95">
        <v>5541.1006086468697</v>
      </c>
      <c r="O1851" s="95">
        <v>0</v>
      </c>
      <c r="P1851" s="95">
        <v>0</v>
      </c>
      <c r="Q1851" s="95">
        <v>2629.1767266392699</v>
      </c>
      <c r="R1851" s="95">
        <v>0</v>
      </c>
      <c r="S1851" s="95">
        <v>0</v>
      </c>
      <c r="T1851" s="95">
        <v>47.845998068805798</v>
      </c>
      <c r="U1851" s="95">
        <v>584.34409558028005</v>
      </c>
      <c r="V1851" s="95">
        <v>0</v>
      </c>
      <c r="W1851" s="95">
        <v>218654.89406394999</v>
      </c>
      <c r="X1851" s="95">
        <v>1264396.4958343499</v>
      </c>
      <c r="Y1851" s="95">
        <v>10725.5429576635</v>
      </c>
      <c r="Z1851" s="95">
        <v>297.81394652277203</v>
      </c>
      <c r="AA1851" s="95">
        <v>0</v>
      </c>
      <c r="AB1851" s="95">
        <v>0</v>
      </c>
      <c r="AC1851" s="95">
        <v>9611.4379140138608</v>
      </c>
      <c r="AD1851" s="95">
        <v>0</v>
      </c>
      <c r="AE1851" s="95">
        <v>209032.63937377901</v>
      </c>
      <c r="AF1851" s="95">
        <v>46232.266279220603</v>
      </c>
      <c r="AG1851" s="95">
        <v>818631.43640899705</v>
      </c>
      <c r="AH1851" s="95">
        <v>0</v>
      </c>
      <c r="AI1851" s="95">
        <v>0</v>
      </c>
      <c r="AJ1851" s="95">
        <v>458139.90951156599</v>
      </c>
      <c r="AK1851" s="95">
        <v>0</v>
      </c>
      <c r="AL1851" s="95">
        <v>0</v>
      </c>
      <c r="AM1851" s="95">
        <v>10850.0637065172</v>
      </c>
      <c r="AN1851" s="95">
        <v>230107.63729858401</v>
      </c>
      <c r="AO1851" s="95">
        <v>0</v>
      </c>
      <c r="AP1851" s="95">
        <v>1434206.54776001</v>
      </c>
      <c r="AQ1851" s="95">
        <v>7607514.5099487295</v>
      </c>
      <c r="AR1851" s="95">
        <v>65128.902888297998</v>
      </c>
      <c r="AS1851" s="95">
        <v>1857.6028299480699</v>
      </c>
      <c r="AT1851" s="95">
        <v>0</v>
      </c>
      <c r="AU1851" s="95">
        <v>0</v>
      </c>
      <c r="AV1851" s="95">
        <v>21629.0017666817</v>
      </c>
      <c r="AW1851" s="95">
        <v>0</v>
      </c>
      <c r="AX1851" s="95">
        <v>1325435.7504272501</v>
      </c>
      <c r="AY1851" s="95">
        <v>276731.79503631598</v>
      </c>
      <c r="AZ1851" s="95">
        <v>4955260.4244995099</v>
      </c>
      <c r="BA1851" s="95">
        <v>0</v>
      </c>
      <c r="BB1851" s="95">
        <v>0</v>
      </c>
      <c r="BC1851" s="95">
        <v>2733821.84912109</v>
      </c>
      <c r="BD1851" s="95">
        <v>0</v>
      </c>
      <c r="BE1851" s="95">
        <v>0</v>
      </c>
      <c r="BF1851" s="95">
        <v>64724.302495956399</v>
      </c>
      <c r="BG1851" s="95">
        <v>535077.46561431896</v>
      </c>
      <c r="BH1851" s="95">
        <v>0</v>
      </c>
      <c r="BI1851" s="95">
        <v>98195.099302291899</v>
      </c>
      <c r="BJ1851" s="95">
        <v>3228009.7370300302</v>
      </c>
      <c r="BK1851" s="95">
        <v>34023.043087005601</v>
      </c>
      <c r="BL1851" s="95">
        <v>302.56268587708502</v>
      </c>
      <c r="BM1851" s="95">
        <v>0</v>
      </c>
      <c r="BN1851" s="95">
        <v>0</v>
      </c>
      <c r="BO1851" s="95">
        <v>0</v>
      </c>
      <c r="BP1851" s="95">
        <v>0</v>
      </c>
      <c r="BQ1851" s="95">
        <v>0</v>
      </c>
      <c r="BR1851" s="95">
        <v>80574.431241989107</v>
      </c>
      <c r="BS1851" s="95">
        <v>2188353.7225036598</v>
      </c>
      <c r="BT1851" s="95">
        <v>0</v>
      </c>
      <c r="BU1851" s="95">
        <v>0</v>
      </c>
      <c r="BV1851" s="95">
        <v>1086430.21374512</v>
      </c>
      <c r="BW1851" s="95">
        <v>0</v>
      </c>
      <c r="BX1851" s="95">
        <v>0</v>
      </c>
      <c r="BY1851" s="95">
        <v>0</v>
      </c>
      <c r="BZ1851" s="95">
        <v>0</v>
      </c>
      <c r="CA1851" s="95">
        <v>10298.064927220301</v>
      </c>
      <c r="CB1851" s="95">
        <v>1490203.04185486</v>
      </c>
      <c r="CC1851" s="95">
        <v>9210384.9453125</v>
      </c>
      <c r="CD1851" s="95">
        <v>3321467.2102355999</v>
      </c>
      <c r="CE1851" s="95">
        <v>52.998322429601103</v>
      </c>
      <c r="CF1851" s="95">
        <v>10880.9977949858</v>
      </c>
      <c r="CG1851" s="95">
        <v>66130.856220245405</v>
      </c>
      <c r="CH1851" s="95">
        <v>302.313987638801</v>
      </c>
      <c r="CI1851" s="95">
        <v>10351.4530375004</v>
      </c>
      <c r="CJ1851" s="95">
        <v>1501914.24291992</v>
      </c>
      <c r="CK1851" s="95">
        <v>9254688.0478515606</v>
      </c>
      <c r="CL1851" s="95">
        <v>3322135.7144470201</v>
      </c>
      <c r="CM1851" s="160">
        <v>10948.2806248665</v>
      </c>
      <c r="CN1851" s="160">
        <v>1724868.7265625</v>
      </c>
      <c r="CO1851" s="160">
        <v>9788180.6011962909</v>
      </c>
      <c r="CP1851" s="95">
        <v>3322135.7144470201</v>
      </c>
      <c r="CQ1851" s="95">
        <v>3.98885100198095</v>
      </c>
      <c r="CR1851" s="95">
        <v>302.95293794944899</v>
      </c>
      <c r="CS1851" s="95">
        <v>1841.7396015524901</v>
      </c>
      <c r="CT1851" s="95">
        <v>305.30763053149002</v>
      </c>
      <c r="CU1851" s="161">
        <v>1501084.0396498458</v>
      </c>
      <c r="CV1851" s="161">
        <v>9276515.8015327454</v>
      </c>
    </row>
    <row r="1852" spans="1:100" x14ac:dyDescent="0.2">
      <c r="A1852" s="94" t="s">
        <v>182</v>
      </c>
      <c r="B1852" s="96">
        <v>38231</v>
      </c>
      <c r="C1852" s="95">
        <v>0</v>
      </c>
      <c r="D1852" s="95">
        <v>2153.18502885103</v>
      </c>
      <c r="E1852" s="95">
        <v>8455.8284749984705</v>
      </c>
      <c r="F1852" s="95">
        <v>94.643895759247201</v>
      </c>
      <c r="G1852" s="95">
        <v>8.5891967209754494</v>
      </c>
      <c r="H1852" s="95">
        <v>0</v>
      </c>
      <c r="I1852" s="95">
        <v>0</v>
      </c>
      <c r="J1852" s="95">
        <v>107.233168291859</v>
      </c>
      <c r="K1852" s="95">
        <v>0</v>
      </c>
      <c r="L1852" s="95">
        <v>2331.9095114767601</v>
      </c>
      <c r="M1852" s="95">
        <v>285.98323377966898</v>
      </c>
      <c r="N1852" s="95">
        <v>5819.3559927344304</v>
      </c>
      <c r="O1852" s="95">
        <v>0</v>
      </c>
      <c r="P1852" s="95">
        <v>0</v>
      </c>
      <c r="Q1852" s="95">
        <v>2636.50110802054</v>
      </c>
      <c r="R1852" s="95">
        <v>0</v>
      </c>
      <c r="S1852" s="95">
        <v>0</v>
      </c>
      <c r="T1852" s="95">
        <v>48.687570882029803</v>
      </c>
      <c r="U1852" s="95">
        <v>597.07889536768198</v>
      </c>
      <c r="V1852" s="95">
        <v>0</v>
      </c>
      <c r="W1852" s="95">
        <v>247744.500680923</v>
      </c>
      <c r="X1852" s="95">
        <v>1282236.4429168699</v>
      </c>
      <c r="Y1852" s="95">
        <v>11564.801004409799</v>
      </c>
      <c r="Z1852" s="95">
        <v>1890.72150208056</v>
      </c>
      <c r="AA1852" s="95">
        <v>0</v>
      </c>
      <c r="AB1852" s="95">
        <v>0</v>
      </c>
      <c r="AC1852" s="95">
        <v>27679.840813159899</v>
      </c>
      <c r="AD1852" s="95">
        <v>0</v>
      </c>
      <c r="AE1852" s="95">
        <v>212417.68913268999</v>
      </c>
      <c r="AF1852" s="95">
        <v>35158.123172283202</v>
      </c>
      <c r="AG1852" s="95">
        <v>854784.53879547096</v>
      </c>
      <c r="AH1852" s="95">
        <v>0</v>
      </c>
      <c r="AI1852" s="95">
        <v>0</v>
      </c>
      <c r="AJ1852" s="95">
        <v>455694.09716796898</v>
      </c>
      <c r="AK1852" s="95">
        <v>0</v>
      </c>
      <c r="AL1852" s="95">
        <v>0</v>
      </c>
      <c r="AM1852" s="95">
        <v>11986.780178070099</v>
      </c>
      <c r="AN1852" s="95">
        <v>225041.78802490199</v>
      </c>
      <c r="AO1852" s="95">
        <v>0</v>
      </c>
      <c r="AP1852" s="95">
        <v>1579715.3520965599</v>
      </c>
      <c r="AQ1852" s="95">
        <v>7873618.7664184598</v>
      </c>
      <c r="AR1852" s="95">
        <v>71090.827863693194</v>
      </c>
      <c r="AS1852" s="95">
        <v>12917.3208069801</v>
      </c>
      <c r="AT1852" s="95">
        <v>0</v>
      </c>
      <c r="AU1852" s="95">
        <v>0</v>
      </c>
      <c r="AV1852" s="95">
        <v>66260.515084266706</v>
      </c>
      <c r="AW1852" s="95">
        <v>0</v>
      </c>
      <c r="AX1852" s="95">
        <v>1372651.9389953599</v>
      </c>
      <c r="AY1852" s="95">
        <v>217597.82031822199</v>
      </c>
      <c r="AZ1852" s="95">
        <v>5281665.9143676804</v>
      </c>
      <c r="BA1852" s="95">
        <v>0</v>
      </c>
      <c r="BB1852" s="95">
        <v>0</v>
      </c>
      <c r="BC1852" s="95">
        <v>2816474.7649230999</v>
      </c>
      <c r="BD1852" s="95">
        <v>0</v>
      </c>
      <c r="BE1852" s="95">
        <v>0</v>
      </c>
      <c r="BF1852" s="95">
        <v>71667.332612037702</v>
      </c>
      <c r="BG1852" s="95">
        <v>535389.75724029494</v>
      </c>
      <c r="BH1852" s="95">
        <v>0</v>
      </c>
      <c r="BI1852" s="95">
        <v>111334.766243935</v>
      </c>
      <c r="BJ1852" s="95">
        <v>3323039.6216430701</v>
      </c>
      <c r="BK1852" s="95">
        <v>33570.906141758001</v>
      </c>
      <c r="BL1852" s="95">
        <v>2190.6225112378602</v>
      </c>
      <c r="BM1852" s="95">
        <v>0</v>
      </c>
      <c r="BN1852" s="95">
        <v>0</v>
      </c>
      <c r="BO1852" s="95">
        <v>0</v>
      </c>
      <c r="BP1852" s="95">
        <v>0</v>
      </c>
      <c r="BQ1852" s="95">
        <v>0</v>
      </c>
      <c r="BR1852" s="95">
        <v>62980.7604475021</v>
      </c>
      <c r="BS1852" s="95">
        <v>2263743.5577392601</v>
      </c>
      <c r="BT1852" s="95">
        <v>0</v>
      </c>
      <c r="BU1852" s="95">
        <v>0</v>
      </c>
      <c r="BV1852" s="95">
        <v>1108671.0459137</v>
      </c>
      <c r="BW1852" s="95">
        <v>0</v>
      </c>
      <c r="BX1852" s="95">
        <v>0</v>
      </c>
      <c r="BY1852" s="95">
        <v>0</v>
      </c>
      <c r="BZ1852" s="95">
        <v>0</v>
      </c>
      <c r="CA1852" s="95">
        <v>10608.3967071772</v>
      </c>
      <c r="CB1852" s="95">
        <v>1499871.6698761</v>
      </c>
      <c r="CC1852" s="95">
        <v>9554971.7686767597</v>
      </c>
      <c r="CD1852" s="95">
        <v>3424382.5444030799</v>
      </c>
      <c r="CE1852" s="95">
        <v>53.696939119603499</v>
      </c>
      <c r="CF1852" s="95">
        <v>13718.9696929455</v>
      </c>
      <c r="CG1852" s="95">
        <v>84779.384545326204</v>
      </c>
      <c r="CH1852" s="95">
        <v>2193.7564225494898</v>
      </c>
      <c r="CI1852" s="95">
        <v>10665.7254277468</v>
      </c>
      <c r="CJ1852" s="95">
        <v>1512680.06877136</v>
      </c>
      <c r="CK1852" s="95">
        <v>9398144.1734619103</v>
      </c>
      <c r="CL1852" s="95">
        <v>3426807.9936828599</v>
      </c>
      <c r="CM1852" s="160">
        <v>11242.2256708145</v>
      </c>
      <c r="CN1852" s="160">
        <v>1759708.1238555899</v>
      </c>
      <c r="CO1852" s="160">
        <v>10196634.299438501</v>
      </c>
      <c r="CP1852" s="95">
        <v>3426807.9936828599</v>
      </c>
      <c r="CQ1852" s="95">
        <v>7.8484210249734998</v>
      </c>
      <c r="CR1852" s="95">
        <v>1605.9534169733499</v>
      </c>
      <c r="CS1852" s="95">
        <v>11241.447734952</v>
      </c>
      <c r="CT1852" s="95">
        <v>2159.4523533880702</v>
      </c>
      <c r="CU1852" s="161">
        <v>1513590.6395690455</v>
      </c>
      <c r="CV1852" s="161">
        <v>9639751.1532220859</v>
      </c>
    </row>
    <row r="1853" spans="1:100" x14ac:dyDescent="0.2">
      <c r="A1853" s="94" t="s">
        <v>182</v>
      </c>
      <c r="B1853" s="96">
        <v>38322</v>
      </c>
      <c r="C1853" s="95">
        <v>0</v>
      </c>
      <c r="D1853" s="95">
        <v>2127.0517077446002</v>
      </c>
      <c r="E1853" s="95">
        <v>8382.8816441297495</v>
      </c>
      <c r="F1853" s="95">
        <v>102.337674400769</v>
      </c>
      <c r="G1853" s="95">
        <v>13.3091582439374</v>
      </c>
      <c r="H1853" s="95">
        <v>0</v>
      </c>
      <c r="I1853" s="95">
        <v>0</v>
      </c>
      <c r="J1853" s="95">
        <v>184.27231526002299</v>
      </c>
      <c r="K1853" s="95">
        <v>0</v>
      </c>
      <c r="L1853" s="95">
        <v>1723.62626355886</v>
      </c>
      <c r="M1853" s="95">
        <v>284.83534811809699</v>
      </c>
      <c r="N1853" s="95">
        <v>5772.1828264594096</v>
      </c>
      <c r="O1853" s="95">
        <v>0</v>
      </c>
      <c r="P1853" s="95">
        <v>0</v>
      </c>
      <c r="Q1853" s="95">
        <v>2597.5736774206198</v>
      </c>
      <c r="R1853" s="95">
        <v>0</v>
      </c>
      <c r="S1853" s="95">
        <v>0</v>
      </c>
      <c r="T1853" s="95">
        <v>41.702239802572898</v>
      </c>
      <c r="U1853" s="95">
        <v>612.799917250872</v>
      </c>
      <c r="V1853" s="95">
        <v>0</v>
      </c>
      <c r="W1853" s="95">
        <v>259822.71084404</v>
      </c>
      <c r="X1853" s="95">
        <v>1245364.0938720701</v>
      </c>
      <c r="Y1853" s="95">
        <v>13024.7985157967</v>
      </c>
      <c r="Z1853" s="95">
        <v>3351.8316965997201</v>
      </c>
      <c r="AA1853" s="95">
        <v>0</v>
      </c>
      <c r="AB1853" s="95">
        <v>0</v>
      </c>
      <c r="AC1853" s="95">
        <v>73915.509385108904</v>
      </c>
      <c r="AD1853" s="95">
        <v>0</v>
      </c>
      <c r="AE1853" s="95">
        <v>192373.87696266201</v>
      </c>
      <c r="AF1853" s="95">
        <v>34672.821876525901</v>
      </c>
      <c r="AG1853" s="95">
        <v>821544.187057495</v>
      </c>
      <c r="AH1853" s="95">
        <v>0</v>
      </c>
      <c r="AI1853" s="95">
        <v>0</v>
      </c>
      <c r="AJ1853" s="95">
        <v>450064.83112716698</v>
      </c>
      <c r="AK1853" s="95">
        <v>0</v>
      </c>
      <c r="AL1853" s="95">
        <v>0</v>
      </c>
      <c r="AM1853" s="95">
        <v>9425.9636862278003</v>
      </c>
      <c r="AN1853" s="95">
        <v>245056.429441452</v>
      </c>
      <c r="AO1853" s="95">
        <v>0</v>
      </c>
      <c r="AP1853" s="95">
        <v>1640728.3645629899</v>
      </c>
      <c r="AQ1853" s="95">
        <v>7692398.5065307599</v>
      </c>
      <c r="AR1853" s="95">
        <v>84150.424643516497</v>
      </c>
      <c r="AS1853" s="95">
        <v>20544.047336816799</v>
      </c>
      <c r="AT1853" s="95">
        <v>0</v>
      </c>
      <c r="AU1853" s="95">
        <v>0</v>
      </c>
      <c r="AV1853" s="95">
        <v>174852.76865196199</v>
      </c>
      <c r="AW1853" s="95">
        <v>0</v>
      </c>
      <c r="AX1853" s="95">
        <v>1250402.3546295201</v>
      </c>
      <c r="AY1853" s="95">
        <v>217166.62667274501</v>
      </c>
      <c r="AZ1853" s="95">
        <v>5127833.5151977502</v>
      </c>
      <c r="BA1853" s="95">
        <v>0</v>
      </c>
      <c r="BB1853" s="95">
        <v>0</v>
      </c>
      <c r="BC1853" s="95">
        <v>2740094.3669128399</v>
      </c>
      <c r="BD1853" s="95">
        <v>0</v>
      </c>
      <c r="BE1853" s="95">
        <v>0</v>
      </c>
      <c r="BF1853" s="95">
        <v>59291.252558231397</v>
      </c>
      <c r="BG1853" s="95">
        <v>577531.54396057106</v>
      </c>
      <c r="BH1853" s="95">
        <v>0</v>
      </c>
      <c r="BI1853" s="95">
        <v>108910.786654472</v>
      </c>
      <c r="BJ1853" s="95">
        <v>3324899.3008727999</v>
      </c>
      <c r="BK1853" s="95">
        <v>37546.894968986497</v>
      </c>
      <c r="BL1853" s="95">
        <v>3473.5651834905102</v>
      </c>
      <c r="BM1853" s="95">
        <v>0</v>
      </c>
      <c r="BN1853" s="95">
        <v>0</v>
      </c>
      <c r="BO1853" s="95">
        <v>0</v>
      </c>
      <c r="BP1853" s="95">
        <v>0</v>
      </c>
      <c r="BQ1853" s="95">
        <v>0</v>
      </c>
      <c r="BR1853" s="95">
        <v>63901.799898147598</v>
      </c>
      <c r="BS1853" s="95">
        <v>2253777.7969055199</v>
      </c>
      <c r="BT1853" s="95">
        <v>0</v>
      </c>
      <c r="BU1853" s="95">
        <v>0</v>
      </c>
      <c r="BV1853" s="95">
        <v>1096864.0923156701</v>
      </c>
      <c r="BW1853" s="95">
        <v>0</v>
      </c>
      <c r="BX1853" s="95">
        <v>0</v>
      </c>
      <c r="BY1853" s="95">
        <v>0</v>
      </c>
      <c r="BZ1853" s="95">
        <v>0</v>
      </c>
      <c r="CA1853" s="95">
        <v>10517.541923046099</v>
      </c>
      <c r="CB1853" s="95">
        <v>1489532.29708862</v>
      </c>
      <c r="CC1853" s="95">
        <v>9367834.3193359394</v>
      </c>
      <c r="CD1853" s="95">
        <v>3370306.2870788602</v>
      </c>
      <c r="CE1853" s="95">
        <v>51.920055840630098</v>
      </c>
      <c r="CF1853" s="95">
        <v>12070.2542401552</v>
      </c>
      <c r="CG1853" s="95">
        <v>75205.769522666902</v>
      </c>
      <c r="CH1853" s="95">
        <v>3479.24583733082</v>
      </c>
      <c r="CI1853" s="95">
        <v>10568.819567918799</v>
      </c>
      <c r="CJ1853" s="95">
        <v>1502909.4649352999</v>
      </c>
      <c r="CK1853" s="95">
        <v>9364599.38208008</v>
      </c>
      <c r="CL1853" s="95">
        <v>3374492.0895080599</v>
      </c>
      <c r="CM1853" s="160">
        <v>11174.939540982199</v>
      </c>
      <c r="CN1853" s="160">
        <v>1752388.7486267099</v>
      </c>
      <c r="CO1853" s="160">
        <v>10035892.872558599</v>
      </c>
      <c r="CP1853" s="95">
        <v>3374492.0895080599</v>
      </c>
      <c r="CQ1853" s="95">
        <v>10.4644628299866</v>
      </c>
      <c r="CR1853" s="95">
        <v>2805.3183696567999</v>
      </c>
      <c r="CS1853" s="95">
        <v>17833.867064714399</v>
      </c>
      <c r="CT1853" s="95">
        <v>3483.11523410678</v>
      </c>
      <c r="CU1853" s="161">
        <v>1501602.5513287752</v>
      </c>
      <c r="CV1853" s="161">
        <v>9443040.0888586063</v>
      </c>
    </row>
    <row r="1854" spans="1:100" x14ac:dyDescent="0.2">
      <c r="A1854" s="94" t="s">
        <v>182</v>
      </c>
      <c r="B1854" s="96">
        <v>38412</v>
      </c>
      <c r="C1854" s="95">
        <v>0</v>
      </c>
      <c r="D1854" s="95">
        <v>2023.66928915679</v>
      </c>
      <c r="E1854" s="95">
        <v>8174.5519503354999</v>
      </c>
      <c r="F1854" s="95">
        <v>107.27474829088899</v>
      </c>
      <c r="G1854" s="95">
        <v>14.918666178942701</v>
      </c>
      <c r="H1854" s="95">
        <v>0</v>
      </c>
      <c r="I1854" s="95">
        <v>0</v>
      </c>
      <c r="J1854" s="95">
        <v>302.133644431829</v>
      </c>
      <c r="K1854" s="95">
        <v>0</v>
      </c>
      <c r="L1854" s="95">
        <v>1459.5337716639001</v>
      </c>
      <c r="M1854" s="95">
        <v>286.46512062102602</v>
      </c>
      <c r="N1854" s="95">
        <v>5617.16950505972</v>
      </c>
      <c r="O1854" s="95">
        <v>0</v>
      </c>
      <c r="P1854" s="95">
        <v>0</v>
      </c>
      <c r="Q1854" s="95">
        <v>2540.82659879327</v>
      </c>
      <c r="R1854" s="95">
        <v>0</v>
      </c>
      <c r="S1854" s="95">
        <v>0</v>
      </c>
      <c r="T1854" s="95">
        <v>42.376248162239797</v>
      </c>
      <c r="U1854" s="95">
        <v>682.35581132024504</v>
      </c>
      <c r="V1854" s="95">
        <v>0</v>
      </c>
      <c r="W1854" s="95">
        <v>221449.565912247</v>
      </c>
      <c r="X1854" s="95">
        <v>1254315.2425994901</v>
      </c>
      <c r="Y1854" s="95">
        <v>13221.8170895576</v>
      </c>
      <c r="Z1854" s="95">
        <v>4455.8138298988297</v>
      </c>
      <c r="AA1854" s="95">
        <v>0</v>
      </c>
      <c r="AB1854" s="95">
        <v>0</v>
      </c>
      <c r="AC1854" s="95">
        <v>117432.114556313</v>
      </c>
      <c r="AD1854" s="95">
        <v>0</v>
      </c>
      <c r="AE1854" s="95">
        <v>154707.084125519</v>
      </c>
      <c r="AF1854" s="95">
        <v>35493.392835617102</v>
      </c>
      <c r="AG1854" s="95">
        <v>811722.91159057606</v>
      </c>
      <c r="AH1854" s="95">
        <v>0</v>
      </c>
      <c r="AI1854" s="95">
        <v>0</v>
      </c>
      <c r="AJ1854" s="95">
        <v>448011.86717605602</v>
      </c>
      <c r="AK1854" s="95">
        <v>0</v>
      </c>
      <c r="AL1854" s="95">
        <v>0</v>
      </c>
      <c r="AM1854" s="95">
        <v>9914.5698935985602</v>
      </c>
      <c r="AN1854" s="95">
        <v>268465.83699035598</v>
      </c>
      <c r="AO1854" s="95">
        <v>0</v>
      </c>
      <c r="AP1854" s="95">
        <v>1445376.3156280499</v>
      </c>
      <c r="AQ1854" s="95">
        <v>7851883.7998657199</v>
      </c>
      <c r="AR1854" s="95">
        <v>84458.605439186096</v>
      </c>
      <c r="AS1854" s="95">
        <v>27225.618544817</v>
      </c>
      <c r="AT1854" s="95">
        <v>0</v>
      </c>
      <c r="AU1854" s="95">
        <v>0</v>
      </c>
      <c r="AV1854" s="95">
        <v>278747.082710266</v>
      </c>
      <c r="AW1854" s="95">
        <v>0</v>
      </c>
      <c r="AX1854" s="95">
        <v>1010408.29621887</v>
      </c>
      <c r="AY1854" s="95">
        <v>220856.021837234</v>
      </c>
      <c r="AZ1854" s="95">
        <v>5098213.9452514602</v>
      </c>
      <c r="BA1854" s="95">
        <v>0</v>
      </c>
      <c r="BB1854" s="95">
        <v>0</v>
      </c>
      <c r="BC1854" s="95">
        <v>2765348.3069152799</v>
      </c>
      <c r="BD1854" s="95">
        <v>0</v>
      </c>
      <c r="BE1854" s="95">
        <v>0</v>
      </c>
      <c r="BF1854" s="95">
        <v>62261.5236854553</v>
      </c>
      <c r="BG1854" s="95">
        <v>641144.90592956496</v>
      </c>
      <c r="BH1854" s="95">
        <v>0</v>
      </c>
      <c r="BI1854" s="95">
        <v>100173.953080177</v>
      </c>
      <c r="BJ1854" s="95">
        <v>2979270.8683776902</v>
      </c>
      <c r="BK1854" s="95">
        <v>41861.023218631701</v>
      </c>
      <c r="BL1854" s="95">
        <v>3044.1539458632501</v>
      </c>
      <c r="BM1854" s="95">
        <v>0</v>
      </c>
      <c r="BN1854" s="95">
        <v>0</v>
      </c>
      <c r="BO1854" s="95">
        <v>0</v>
      </c>
      <c r="BP1854" s="95">
        <v>0</v>
      </c>
      <c r="BQ1854" s="95">
        <v>0</v>
      </c>
      <c r="BR1854" s="95">
        <v>65796.624569892898</v>
      </c>
      <c r="BS1854" s="95">
        <v>1905904.24809265</v>
      </c>
      <c r="BT1854" s="95">
        <v>0</v>
      </c>
      <c r="BU1854" s="95">
        <v>0</v>
      </c>
      <c r="BV1854" s="95">
        <v>1098530.5007629399</v>
      </c>
      <c r="BW1854" s="95">
        <v>0</v>
      </c>
      <c r="BX1854" s="95">
        <v>0</v>
      </c>
      <c r="BY1854" s="95">
        <v>0</v>
      </c>
      <c r="BZ1854" s="95">
        <v>0</v>
      </c>
      <c r="CA1854" s="95">
        <v>10197.492552399601</v>
      </c>
      <c r="CB1854" s="95">
        <v>1438117.6741943399</v>
      </c>
      <c r="CC1854" s="95">
        <v>9037873.5183105506</v>
      </c>
      <c r="CD1854" s="95">
        <v>3150483.2431335398</v>
      </c>
      <c r="CE1854" s="95">
        <v>53.321849698666497</v>
      </c>
      <c r="CF1854" s="95">
        <v>13293.0133268833</v>
      </c>
      <c r="CG1854" s="95">
        <v>83364.3243179321</v>
      </c>
      <c r="CH1854" s="95">
        <v>3038.1925129890401</v>
      </c>
      <c r="CI1854" s="95">
        <v>10247.288110375401</v>
      </c>
      <c r="CJ1854" s="95">
        <v>1451668.92210388</v>
      </c>
      <c r="CK1854" s="95">
        <v>9184317.8651122991</v>
      </c>
      <c r="CL1854" s="95">
        <v>3152198.0408630399</v>
      </c>
      <c r="CM1854" s="160">
        <v>10939.029114604</v>
      </c>
      <c r="CN1854" s="160">
        <v>1722744.8765258801</v>
      </c>
      <c r="CO1854" s="160">
        <v>9774587.6512451209</v>
      </c>
      <c r="CP1854" s="95">
        <v>3152198.0408630399</v>
      </c>
      <c r="CQ1854" s="95">
        <v>10.753396786982201</v>
      </c>
      <c r="CR1854" s="95">
        <v>2967.4052288830298</v>
      </c>
      <c r="CS1854" s="95">
        <v>18098.960349321402</v>
      </c>
      <c r="CT1854" s="95">
        <v>3048.3618154227702</v>
      </c>
      <c r="CU1854" s="161">
        <v>1451410.6875212232</v>
      </c>
      <c r="CV1854" s="161">
        <v>9121237.8426284827</v>
      </c>
    </row>
    <row r="1855" spans="1:100" x14ac:dyDescent="0.2">
      <c r="A1855" s="94" t="s">
        <v>182</v>
      </c>
      <c r="B1855" s="96">
        <v>38504</v>
      </c>
      <c r="C1855" s="95">
        <v>0</v>
      </c>
      <c r="D1855" s="95">
        <v>1086.0883936286</v>
      </c>
      <c r="E1855" s="95">
        <v>8149.2522709965697</v>
      </c>
      <c r="F1855" s="95">
        <v>112.55976264085599</v>
      </c>
      <c r="G1855" s="95">
        <v>19.518515216885099</v>
      </c>
      <c r="H1855" s="95">
        <v>0</v>
      </c>
      <c r="I1855" s="95">
        <v>0</v>
      </c>
      <c r="J1855" s="95">
        <v>375.31228668987802</v>
      </c>
      <c r="K1855" s="95">
        <v>0</v>
      </c>
      <c r="L1855" s="95">
        <v>210.37315402366201</v>
      </c>
      <c r="M1855" s="95">
        <v>207.56120018660999</v>
      </c>
      <c r="N1855" s="95">
        <v>5403.5760618448303</v>
      </c>
      <c r="O1855" s="95">
        <v>0</v>
      </c>
      <c r="P1855" s="95">
        <v>0</v>
      </c>
      <c r="Q1855" s="95">
        <v>3425.6715134382198</v>
      </c>
      <c r="R1855" s="95">
        <v>0</v>
      </c>
      <c r="S1855" s="95">
        <v>0</v>
      </c>
      <c r="T1855" s="95">
        <v>45.365322177298403</v>
      </c>
      <c r="U1855" s="95">
        <v>726.77889196574699</v>
      </c>
      <c r="V1855" s="95">
        <v>0</v>
      </c>
      <c r="W1855" s="95">
        <v>105269.206552505</v>
      </c>
      <c r="X1855" s="95">
        <v>1228010.67495728</v>
      </c>
      <c r="Y1855" s="95">
        <v>13170.566729664801</v>
      </c>
      <c r="Z1855" s="95">
        <v>5577.4748422503499</v>
      </c>
      <c r="AA1855" s="95">
        <v>0</v>
      </c>
      <c r="AB1855" s="95">
        <v>0</v>
      </c>
      <c r="AC1855" s="95">
        <v>143902.54760742199</v>
      </c>
      <c r="AD1855" s="95">
        <v>0</v>
      </c>
      <c r="AE1855" s="95">
        <v>9915.6308765411395</v>
      </c>
      <c r="AF1855" s="95">
        <v>25400.3035485744</v>
      </c>
      <c r="AG1855" s="95">
        <v>770101.18385314895</v>
      </c>
      <c r="AH1855" s="95">
        <v>0</v>
      </c>
      <c r="AI1855" s="95">
        <v>0</v>
      </c>
      <c r="AJ1855" s="95">
        <v>535489.55621337902</v>
      </c>
      <c r="AK1855" s="95">
        <v>0</v>
      </c>
      <c r="AL1855" s="95">
        <v>0</v>
      </c>
      <c r="AM1855" s="95">
        <v>10928.445883870099</v>
      </c>
      <c r="AN1855" s="95">
        <v>287734.99767303502</v>
      </c>
      <c r="AO1855" s="95">
        <v>0</v>
      </c>
      <c r="AP1855" s="95">
        <v>716269.93791961705</v>
      </c>
      <c r="AQ1855" s="95">
        <v>7723610.7526855497</v>
      </c>
      <c r="AR1855" s="95">
        <v>85081.194778442397</v>
      </c>
      <c r="AS1855" s="95">
        <v>34864.4285058975</v>
      </c>
      <c r="AT1855" s="95">
        <v>0</v>
      </c>
      <c r="AU1855" s="95">
        <v>0</v>
      </c>
      <c r="AV1855" s="95">
        <v>357387.55934906</v>
      </c>
      <c r="AW1855" s="95">
        <v>0</v>
      </c>
      <c r="AX1855" s="95">
        <v>65501.607798576399</v>
      </c>
      <c r="AY1855" s="95">
        <v>163618.102760315</v>
      </c>
      <c r="AZ1855" s="95">
        <v>4862007.4751586895</v>
      </c>
      <c r="BA1855" s="95">
        <v>0</v>
      </c>
      <c r="BB1855" s="95">
        <v>0</v>
      </c>
      <c r="BC1855" s="95">
        <v>3423431.2142944299</v>
      </c>
      <c r="BD1855" s="95">
        <v>0</v>
      </c>
      <c r="BE1855" s="95">
        <v>0</v>
      </c>
      <c r="BF1855" s="95">
        <v>67979.433888435393</v>
      </c>
      <c r="BG1855" s="95">
        <v>707726.39934539795</v>
      </c>
      <c r="BH1855" s="95">
        <v>0</v>
      </c>
      <c r="BI1855" s="95">
        <v>231520.05068779</v>
      </c>
      <c r="BJ1855" s="95">
        <v>2975127.3446655301</v>
      </c>
      <c r="BK1855" s="95">
        <v>44335.292805194898</v>
      </c>
      <c r="BL1855" s="95">
        <v>4215.7437207102803</v>
      </c>
      <c r="BM1855" s="95">
        <v>0</v>
      </c>
      <c r="BN1855" s="95">
        <v>0</v>
      </c>
      <c r="BO1855" s="95">
        <v>0</v>
      </c>
      <c r="BP1855" s="95">
        <v>0</v>
      </c>
      <c r="BQ1855" s="95">
        <v>0</v>
      </c>
      <c r="BR1855" s="95">
        <v>50626.098680496201</v>
      </c>
      <c r="BS1855" s="95">
        <v>1868447.1918640099</v>
      </c>
      <c r="BT1855" s="95">
        <v>0</v>
      </c>
      <c r="BU1855" s="95">
        <v>0</v>
      </c>
      <c r="BV1855" s="95">
        <v>1317969.52651978</v>
      </c>
      <c r="BW1855" s="95">
        <v>0</v>
      </c>
      <c r="BX1855" s="95">
        <v>0</v>
      </c>
      <c r="BY1855" s="95">
        <v>0</v>
      </c>
      <c r="BZ1855" s="95">
        <v>0</v>
      </c>
      <c r="CA1855" s="95">
        <v>9224.0833705663699</v>
      </c>
      <c r="CB1855" s="95">
        <v>1366514.84294128</v>
      </c>
      <c r="CC1855" s="95">
        <v>8689332.80004883</v>
      </c>
      <c r="CD1855" s="95">
        <v>3207652.5268249498</v>
      </c>
      <c r="CE1855" s="95">
        <v>60.856985717546202</v>
      </c>
      <c r="CF1855" s="95">
        <v>14471.6851705313</v>
      </c>
      <c r="CG1855" s="95">
        <v>90350.041676521301</v>
      </c>
      <c r="CH1855" s="95">
        <v>4212.6758488416699</v>
      </c>
      <c r="CI1855" s="95">
        <v>9285.6309868097305</v>
      </c>
      <c r="CJ1855" s="95">
        <v>1380528.0242919901</v>
      </c>
      <c r="CK1855" s="95">
        <v>8731004.5572509803</v>
      </c>
      <c r="CL1855" s="95">
        <v>3212286.74249268</v>
      </c>
      <c r="CM1855" s="160">
        <v>10015.295691847799</v>
      </c>
      <c r="CN1855" s="160">
        <v>1660760.25993347</v>
      </c>
      <c r="CO1855" s="160">
        <v>9460173.5761718806</v>
      </c>
      <c r="CP1855" s="95">
        <v>3212286.74249268</v>
      </c>
      <c r="CQ1855" s="95">
        <v>14.9507368119666</v>
      </c>
      <c r="CR1855" s="95">
        <v>4046.2901891470001</v>
      </c>
      <c r="CS1855" s="95">
        <v>25780.562170743899</v>
      </c>
      <c r="CT1855" s="95">
        <v>4250.00737333298</v>
      </c>
      <c r="CU1855" s="161">
        <v>1380986.5281118113</v>
      </c>
      <c r="CV1855" s="161">
        <v>8779682.8417253513</v>
      </c>
    </row>
    <row r="1856" spans="1:100" x14ac:dyDescent="0.2">
      <c r="A1856" s="94" t="s">
        <v>182</v>
      </c>
      <c r="B1856" s="96">
        <v>38596</v>
      </c>
      <c r="C1856" s="95">
        <v>0</v>
      </c>
      <c r="D1856" s="95">
        <v>1173.0995427519099</v>
      </c>
      <c r="E1856" s="95">
        <v>7845.6781331300699</v>
      </c>
      <c r="F1856" s="95">
        <v>110.813169892877</v>
      </c>
      <c r="G1856" s="95">
        <v>26.789590009953798</v>
      </c>
      <c r="H1856" s="95">
        <v>0</v>
      </c>
      <c r="I1856" s="95">
        <v>0</v>
      </c>
      <c r="J1856" s="95">
        <v>464.98604791238898</v>
      </c>
      <c r="K1856" s="95">
        <v>0</v>
      </c>
      <c r="L1856" s="95">
        <v>196.34528695419399</v>
      </c>
      <c r="M1856" s="95">
        <v>196.63315633498101</v>
      </c>
      <c r="N1856" s="95">
        <v>5122.37722533941</v>
      </c>
      <c r="O1856" s="95">
        <v>0</v>
      </c>
      <c r="P1856" s="95">
        <v>0</v>
      </c>
      <c r="Q1856" s="95">
        <v>3578.1621920764401</v>
      </c>
      <c r="R1856" s="95">
        <v>0</v>
      </c>
      <c r="S1856" s="95">
        <v>0</v>
      </c>
      <c r="T1856" s="95">
        <v>38.645970934070597</v>
      </c>
      <c r="U1856" s="95">
        <v>748.08404044061899</v>
      </c>
      <c r="V1856" s="95">
        <v>0</v>
      </c>
      <c r="W1856" s="95">
        <v>141216.90763092</v>
      </c>
      <c r="X1856" s="95">
        <v>1185432.10687256</v>
      </c>
      <c r="Y1856" s="95">
        <v>12967.8224841356</v>
      </c>
      <c r="Z1856" s="95">
        <v>7456.88516062498</v>
      </c>
      <c r="AA1856" s="95">
        <v>0</v>
      </c>
      <c r="AB1856" s="95">
        <v>0</v>
      </c>
      <c r="AC1856" s="95">
        <v>168481.08070754999</v>
      </c>
      <c r="AD1856" s="95">
        <v>0</v>
      </c>
      <c r="AE1856" s="95">
        <v>8251.8485461473501</v>
      </c>
      <c r="AF1856" s="95">
        <v>24210.318472146999</v>
      </c>
      <c r="AG1856" s="95">
        <v>731759.407966614</v>
      </c>
      <c r="AH1856" s="95">
        <v>0</v>
      </c>
      <c r="AI1856" s="95">
        <v>0</v>
      </c>
      <c r="AJ1856" s="95">
        <v>560885.74196624802</v>
      </c>
      <c r="AK1856" s="95">
        <v>0</v>
      </c>
      <c r="AL1856" s="95">
        <v>0</v>
      </c>
      <c r="AM1856" s="95">
        <v>9422.7180596590006</v>
      </c>
      <c r="AN1856" s="95">
        <v>283217.67910385103</v>
      </c>
      <c r="AO1856" s="95">
        <v>0</v>
      </c>
      <c r="AP1856" s="95">
        <v>1005284.32104492</v>
      </c>
      <c r="AQ1856" s="95">
        <v>7614470.81176758</v>
      </c>
      <c r="AR1856" s="95">
        <v>84397.244835853606</v>
      </c>
      <c r="AS1856" s="95">
        <v>46841.331466197997</v>
      </c>
      <c r="AT1856" s="95">
        <v>0</v>
      </c>
      <c r="AU1856" s="95">
        <v>0</v>
      </c>
      <c r="AV1856" s="95">
        <v>425345.90327453602</v>
      </c>
      <c r="AW1856" s="95">
        <v>0</v>
      </c>
      <c r="AX1856" s="95">
        <v>55033.873955249801</v>
      </c>
      <c r="AY1856" s="95">
        <v>162791.892213821</v>
      </c>
      <c r="AZ1856" s="95">
        <v>4715528.4091186495</v>
      </c>
      <c r="BA1856" s="95">
        <v>0</v>
      </c>
      <c r="BB1856" s="95">
        <v>0</v>
      </c>
      <c r="BC1856" s="95">
        <v>3700680.8305969201</v>
      </c>
      <c r="BD1856" s="95">
        <v>0</v>
      </c>
      <c r="BE1856" s="95">
        <v>0</v>
      </c>
      <c r="BF1856" s="95">
        <v>58726.2002987862</v>
      </c>
      <c r="BG1856" s="95">
        <v>702529.70949554397</v>
      </c>
      <c r="BH1856" s="95">
        <v>0</v>
      </c>
      <c r="BI1856" s="95">
        <v>180721.35979843099</v>
      </c>
      <c r="BJ1856" s="95">
        <v>2939129.7274780301</v>
      </c>
      <c r="BK1856" s="95">
        <v>49477.617037296302</v>
      </c>
      <c r="BL1856" s="95">
        <v>7245.9271565079698</v>
      </c>
      <c r="BM1856" s="95">
        <v>0</v>
      </c>
      <c r="BN1856" s="95">
        <v>0</v>
      </c>
      <c r="BO1856" s="95">
        <v>0</v>
      </c>
      <c r="BP1856" s="95">
        <v>0</v>
      </c>
      <c r="BQ1856" s="95">
        <v>0</v>
      </c>
      <c r="BR1856" s="95">
        <v>41653.329359054602</v>
      </c>
      <c r="BS1856" s="95">
        <v>1766641.4302368199</v>
      </c>
      <c r="BT1856" s="95">
        <v>0</v>
      </c>
      <c r="BU1856" s="95">
        <v>0</v>
      </c>
      <c r="BV1856" s="95">
        <v>1313517.7958374</v>
      </c>
      <c r="BW1856" s="95">
        <v>0</v>
      </c>
      <c r="BX1856" s="95">
        <v>0</v>
      </c>
      <c r="BY1856" s="95">
        <v>0</v>
      </c>
      <c r="BZ1856" s="95">
        <v>0</v>
      </c>
      <c r="CA1856" s="95">
        <v>9030.0883741378802</v>
      </c>
      <c r="CB1856" s="95">
        <v>1335939.0313720701</v>
      </c>
      <c r="CC1856" s="95">
        <v>8629569.7991943397</v>
      </c>
      <c r="CD1856" s="95">
        <v>3112735.4244384798</v>
      </c>
      <c r="CE1856" s="95">
        <v>59.593981651589303</v>
      </c>
      <c r="CF1856" s="95">
        <v>15414.0666059256</v>
      </c>
      <c r="CG1856" s="95">
        <v>98522.753522872896</v>
      </c>
      <c r="CH1856" s="95">
        <v>7255.0795337557802</v>
      </c>
      <c r="CI1856" s="95">
        <v>9093.5678421258908</v>
      </c>
      <c r="CJ1856" s="95">
        <v>1351732.20349121</v>
      </c>
      <c r="CK1856" s="95">
        <v>8729676.3817138709</v>
      </c>
      <c r="CL1856" s="95">
        <v>3119921.9516296401</v>
      </c>
      <c r="CM1856" s="160">
        <v>9843.9528253078497</v>
      </c>
      <c r="CN1856" s="160">
        <v>1640042.63088989</v>
      </c>
      <c r="CO1856" s="160">
        <v>9437067.07666016</v>
      </c>
      <c r="CP1856" s="95">
        <v>3119921.9516296401</v>
      </c>
      <c r="CQ1856" s="95">
        <v>22.613828609930401</v>
      </c>
      <c r="CR1856" s="95">
        <v>5644.2860930562001</v>
      </c>
      <c r="CS1856" s="95">
        <v>36824.776928424799</v>
      </c>
      <c r="CT1856" s="95">
        <v>7143.0347878336897</v>
      </c>
      <c r="CU1856" s="161">
        <v>1351353.0979779956</v>
      </c>
      <c r="CV1856" s="161">
        <v>8728092.5527172126</v>
      </c>
    </row>
    <row r="1857" spans="1:100" x14ac:dyDescent="0.2">
      <c r="A1857" s="94" t="s">
        <v>182</v>
      </c>
      <c r="B1857" s="96">
        <v>38687</v>
      </c>
      <c r="C1857" s="95">
        <v>0</v>
      </c>
      <c r="D1857" s="95">
        <v>1286.84095931053</v>
      </c>
      <c r="E1857" s="95">
        <v>7588.8430077433604</v>
      </c>
      <c r="F1857" s="95">
        <v>111.27651596535</v>
      </c>
      <c r="G1857" s="95">
        <v>33.946448256727301</v>
      </c>
      <c r="H1857" s="95">
        <v>0</v>
      </c>
      <c r="I1857" s="95">
        <v>0</v>
      </c>
      <c r="J1857" s="95">
        <v>565.90898349881195</v>
      </c>
      <c r="K1857" s="95">
        <v>0</v>
      </c>
      <c r="L1857" s="95">
        <v>148.974489042535</v>
      </c>
      <c r="M1857" s="95">
        <v>176.71458346396699</v>
      </c>
      <c r="N1857" s="95">
        <v>4920.0146614909199</v>
      </c>
      <c r="O1857" s="95">
        <v>0</v>
      </c>
      <c r="P1857" s="95">
        <v>0</v>
      </c>
      <c r="Q1857" s="95">
        <v>3647.5145638287099</v>
      </c>
      <c r="R1857" s="95">
        <v>0</v>
      </c>
      <c r="S1857" s="95">
        <v>0</v>
      </c>
      <c r="T1857" s="95">
        <v>47.539807743858503</v>
      </c>
      <c r="U1857" s="95">
        <v>770.05215959995996</v>
      </c>
      <c r="V1857" s="95">
        <v>0</v>
      </c>
      <c r="W1857" s="95">
        <v>166486.11769104001</v>
      </c>
      <c r="X1857" s="95">
        <v>1149817.43486023</v>
      </c>
      <c r="Y1857" s="95">
        <v>12964.9645314217</v>
      </c>
      <c r="Z1857" s="95">
        <v>8532.5250748395902</v>
      </c>
      <c r="AA1857" s="95">
        <v>0</v>
      </c>
      <c r="AB1857" s="95">
        <v>0</v>
      </c>
      <c r="AC1857" s="95">
        <v>230284.53289413499</v>
      </c>
      <c r="AD1857" s="95">
        <v>0</v>
      </c>
      <c r="AE1857" s="95">
        <v>8083.5702683925601</v>
      </c>
      <c r="AF1857" s="95">
        <v>22638.219036340699</v>
      </c>
      <c r="AG1857" s="95">
        <v>699698.41807556199</v>
      </c>
      <c r="AH1857" s="95">
        <v>0</v>
      </c>
      <c r="AI1857" s="95">
        <v>0</v>
      </c>
      <c r="AJ1857" s="95">
        <v>580384.66287231399</v>
      </c>
      <c r="AK1857" s="95">
        <v>0</v>
      </c>
      <c r="AL1857" s="95">
        <v>0</v>
      </c>
      <c r="AM1857" s="95">
        <v>10738.714808464099</v>
      </c>
      <c r="AN1857" s="95">
        <v>300927.819423676</v>
      </c>
      <c r="AO1857" s="95">
        <v>0</v>
      </c>
      <c r="AP1857" s="95">
        <v>1144479.95077515</v>
      </c>
      <c r="AQ1857" s="95">
        <v>7448498.5932617197</v>
      </c>
      <c r="AR1857" s="95">
        <v>93157.4283008575</v>
      </c>
      <c r="AS1857" s="95">
        <v>56380.506027698502</v>
      </c>
      <c r="AT1857" s="95">
        <v>0</v>
      </c>
      <c r="AU1857" s="95">
        <v>0</v>
      </c>
      <c r="AV1857" s="95">
        <v>589012.59227752697</v>
      </c>
      <c r="AW1857" s="95">
        <v>0</v>
      </c>
      <c r="AX1857" s="95">
        <v>57149.277947425799</v>
      </c>
      <c r="AY1857" s="95">
        <v>154411.34476470901</v>
      </c>
      <c r="AZ1857" s="95">
        <v>4558851.14453125</v>
      </c>
      <c r="BA1857" s="95">
        <v>0</v>
      </c>
      <c r="BB1857" s="95">
        <v>0</v>
      </c>
      <c r="BC1857" s="95">
        <v>3829816.1025085398</v>
      </c>
      <c r="BD1857" s="95">
        <v>0</v>
      </c>
      <c r="BE1857" s="95">
        <v>0</v>
      </c>
      <c r="BF1857" s="95">
        <v>68882.074673652605</v>
      </c>
      <c r="BG1857" s="95">
        <v>762066.35813140904</v>
      </c>
      <c r="BH1857" s="95">
        <v>0</v>
      </c>
      <c r="BI1857" s="95">
        <v>194255.256851196</v>
      </c>
      <c r="BJ1857" s="95">
        <v>2919260.0598144499</v>
      </c>
      <c r="BK1857" s="95">
        <v>45636.557307243304</v>
      </c>
      <c r="BL1857" s="95">
        <v>7711.1464889049503</v>
      </c>
      <c r="BM1857" s="95">
        <v>0</v>
      </c>
      <c r="BN1857" s="95">
        <v>0</v>
      </c>
      <c r="BO1857" s="95">
        <v>0</v>
      </c>
      <c r="BP1857" s="95">
        <v>0</v>
      </c>
      <c r="BQ1857" s="95">
        <v>0</v>
      </c>
      <c r="BR1857" s="95">
        <v>37150.2563266754</v>
      </c>
      <c r="BS1857" s="95">
        <v>1752789.3568267799</v>
      </c>
      <c r="BT1857" s="95">
        <v>0</v>
      </c>
      <c r="BU1857" s="95">
        <v>0</v>
      </c>
      <c r="BV1857" s="95">
        <v>1301204.1093292199</v>
      </c>
      <c r="BW1857" s="95">
        <v>0</v>
      </c>
      <c r="BX1857" s="95">
        <v>0</v>
      </c>
      <c r="BY1857" s="95">
        <v>0</v>
      </c>
      <c r="BZ1857" s="95">
        <v>0</v>
      </c>
      <c r="CA1857" s="95">
        <v>8876.9826921224594</v>
      </c>
      <c r="CB1857" s="95">
        <v>1306836.89549255</v>
      </c>
      <c r="CC1857" s="95">
        <v>8547748.5682372991</v>
      </c>
      <c r="CD1857" s="95">
        <v>3054305.9526672401</v>
      </c>
      <c r="CE1857" s="95">
        <v>70.844338379800305</v>
      </c>
      <c r="CF1857" s="95">
        <v>16303.792707204801</v>
      </c>
      <c r="CG1857" s="95">
        <v>107131.877869606</v>
      </c>
      <c r="CH1857" s="95">
        <v>7722.0731781721097</v>
      </c>
      <c r="CI1857" s="95">
        <v>8946.3244642019308</v>
      </c>
      <c r="CJ1857" s="95">
        <v>1323511.00691223</v>
      </c>
      <c r="CK1857" s="95">
        <v>8646732.4699706994</v>
      </c>
      <c r="CL1857" s="95">
        <v>3062535.3136901902</v>
      </c>
      <c r="CM1857" s="160">
        <v>9704.0990288257599</v>
      </c>
      <c r="CN1857" s="160">
        <v>1626804.55432129</v>
      </c>
      <c r="CO1857" s="160">
        <v>9427547.2619628906</v>
      </c>
      <c r="CP1857" s="95">
        <v>3062535.3136901902</v>
      </c>
      <c r="CQ1857" s="95">
        <v>23.014226774917901</v>
      </c>
      <c r="CR1857" s="95">
        <v>5603.0935747027397</v>
      </c>
      <c r="CS1857" s="95">
        <v>40085.819428920702</v>
      </c>
      <c r="CT1857" s="95">
        <v>7725.59617120028</v>
      </c>
      <c r="CU1857" s="161">
        <v>1323140.6881997548</v>
      </c>
      <c r="CV1857" s="161">
        <v>8654880.4461069051</v>
      </c>
    </row>
    <row r="1858" spans="1:100" x14ac:dyDescent="0.2">
      <c r="A1858" s="94" t="s">
        <v>182</v>
      </c>
      <c r="B1858" s="96">
        <v>38777</v>
      </c>
      <c r="C1858" s="95">
        <v>0</v>
      </c>
      <c r="D1858" s="95">
        <v>1424.8939814120499</v>
      </c>
      <c r="E1858" s="95">
        <v>7315.1220362782497</v>
      </c>
      <c r="F1858" s="95">
        <v>113.16979013010901</v>
      </c>
      <c r="G1858" s="95">
        <v>41.685851637739702</v>
      </c>
      <c r="H1858" s="95">
        <v>0</v>
      </c>
      <c r="I1858" s="95">
        <v>0</v>
      </c>
      <c r="J1858" s="95">
        <v>646.97624838352203</v>
      </c>
      <c r="K1858" s="95">
        <v>0</v>
      </c>
      <c r="L1858" s="95">
        <v>79.157214153558002</v>
      </c>
      <c r="M1858" s="95">
        <v>171.11558102071299</v>
      </c>
      <c r="N1858" s="95">
        <v>4757.9381757378596</v>
      </c>
      <c r="O1858" s="95">
        <v>36.640820651315202</v>
      </c>
      <c r="P1858" s="95">
        <v>0</v>
      </c>
      <c r="Q1858" s="95">
        <v>3728.9539145231201</v>
      </c>
      <c r="R1858" s="95">
        <v>8.0321996322600206</v>
      </c>
      <c r="S1858" s="95">
        <v>0</v>
      </c>
      <c r="T1858" s="95">
        <v>38.420387616380999</v>
      </c>
      <c r="U1858" s="95">
        <v>795.82577309757505</v>
      </c>
      <c r="V1858" s="95">
        <v>0</v>
      </c>
      <c r="W1858" s="95">
        <v>197771.78315734901</v>
      </c>
      <c r="X1858" s="95">
        <v>1122134.6926879899</v>
      </c>
      <c r="Y1858" s="95">
        <v>12843.0057603121</v>
      </c>
      <c r="Z1858" s="95">
        <v>9236.8842394351996</v>
      </c>
      <c r="AA1858" s="95">
        <v>0</v>
      </c>
      <c r="AB1858" s="95">
        <v>0</v>
      </c>
      <c r="AC1858" s="95">
        <v>253858.93690872201</v>
      </c>
      <c r="AD1858" s="95">
        <v>0</v>
      </c>
      <c r="AE1858" s="95">
        <v>4880.45864611864</v>
      </c>
      <c r="AF1858" s="95">
        <v>23815.233721971501</v>
      </c>
      <c r="AG1858" s="95">
        <v>680271.07980346703</v>
      </c>
      <c r="AH1858" s="95">
        <v>2706.4445798099</v>
      </c>
      <c r="AI1858" s="95">
        <v>0</v>
      </c>
      <c r="AJ1858" s="95">
        <v>600445.69937133801</v>
      </c>
      <c r="AK1858" s="95">
        <v>1389.68604621291</v>
      </c>
      <c r="AL1858" s="95">
        <v>0</v>
      </c>
      <c r="AM1858" s="95">
        <v>8587.18925237656</v>
      </c>
      <c r="AN1858" s="95">
        <v>308692.25840759301</v>
      </c>
      <c r="AO1858" s="95">
        <v>0</v>
      </c>
      <c r="AP1858" s="95">
        <v>1381760.9539794901</v>
      </c>
      <c r="AQ1858" s="95">
        <v>7345626.5211792002</v>
      </c>
      <c r="AR1858" s="95">
        <v>85659.764402389497</v>
      </c>
      <c r="AS1858" s="95">
        <v>63596.864243984201</v>
      </c>
      <c r="AT1858" s="95">
        <v>0</v>
      </c>
      <c r="AU1858" s="95">
        <v>0</v>
      </c>
      <c r="AV1858" s="95">
        <v>653325.66344451904</v>
      </c>
      <c r="AW1858" s="95">
        <v>0</v>
      </c>
      <c r="AX1858" s="95">
        <v>33184.415077209502</v>
      </c>
      <c r="AY1858" s="95">
        <v>162676.81527900699</v>
      </c>
      <c r="AZ1858" s="95">
        <v>4456096.3790283203</v>
      </c>
      <c r="BA1858" s="95">
        <v>19465.338245868701</v>
      </c>
      <c r="BB1858" s="95">
        <v>0</v>
      </c>
      <c r="BC1858" s="95">
        <v>4017856.1718444801</v>
      </c>
      <c r="BD1858" s="95">
        <v>9097.8474583625793</v>
      </c>
      <c r="BE1858" s="95">
        <v>0</v>
      </c>
      <c r="BF1858" s="95">
        <v>57501.773647308401</v>
      </c>
      <c r="BG1858" s="95">
        <v>791954.36151123</v>
      </c>
      <c r="BH1858" s="95">
        <v>0</v>
      </c>
      <c r="BI1858" s="95">
        <v>269747.68135833699</v>
      </c>
      <c r="BJ1858" s="95">
        <v>2791014.0685119601</v>
      </c>
      <c r="BK1858" s="95">
        <v>47517.056095600099</v>
      </c>
      <c r="BL1858" s="95">
        <v>8814.9267594814301</v>
      </c>
      <c r="BM1858" s="95">
        <v>0</v>
      </c>
      <c r="BN1858" s="95">
        <v>0</v>
      </c>
      <c r="BO1858" s="95">
        <v>0</v>
      </c>
      <c r="BP1858" s="95">
        <v>0</v>
      </c>
      <c r="BQ1858" s="95">
        <v>0</v>
      </c>
      <c r="BR1858" s="95">
        <v>40043.879690170303</v>
      </c>
      <c r="BS1858" s="95">
        <v>1661091.8238830599</v>
      </c>
      <c r="BT1858" s="95">
        <v>3816.0719979703399</v>
      </c>
      <c r="BU1858" s="95">
        <v>0</v>
      </c>
      <c r="BV1858" s="95">
        <v>1347855.88317871</v>
      </c>
      <c r="BW1858" s="95">
        <v>949.74727505445503</v>
      </c>
      <c r="BX1858" s="95">
        <v>0</v>
      </c>
      <c r="BY1858" s="95">
        <v>0</v>
      </c>
      <c r="BZ1858" s="95">
        <v>0</v>
      </c>
      <c r="CA1858" s="95">
        <v>8737.9016965627707</v>
      </c>
      <c r="CB1858" s="95">
        <v>1292434.37263489</v>
      </c>
      <c r="CC1858" s="95">
        <v>8748335.6948242206</v>
      </c>
      <c r="CD1858" s="95">
        <v>3122183.3511352502</v>
      </c>
      <c r="CE1858" s="95">
        <v>74.073579805903094</v>
      </c>
      <c r="CF1858" s="95">
        <v>16455.286190986601</v>
      </c>
      <c r="CG1858" s="95">
        <v>109714.365098953</v>
      </c>
      <c r="CH1858" s="95">
        <v>8915.9978460073507</v>
      </c>
      <c r="CI1858" s="95">
        <v>8808.0252395868301</v>
      </c>
      <c r="CJ1858" s="95">
        <v>1307368.2126007101</v>
      </c>
      <c r="CK1858" s="95">
        <v>8713100.4830322303</v>
      </c>
      <c r="CL1858" s="95">
        <v>3130185.0061340299</v>
      </c>
      <c r="CM1858" s="160">
        <v>9602.6283644437808</v>
      </c>
      <c r="CN1858" s="160">
        <v>1615453.36940002</v>
      </c>
      <c r="CO1858" s="160">
        <v>9647999.8378906306</v>
      </c>
      <c r="CP1858" s="95">
        <v>3130185.0061340299</v>
      </c>
      <c r="CQ1858" s="95">
        <v>27.333906984887999</v>
      </c>
      <c r="CR1858" s="95">
        <v>6110.2354438900902</v>
      </c>
      <c r="CS1858" s="95">
        <v>42195.455162525199</v>
      </c>
      <c r="CT1858" s="95">
        <v>7947.8128509521503</v>
      </c>
      <c r="CU1858" s="161">
        <v>1308889.6588258767</v>
      </c>
      <c r="CV1858" s="161">
        <v>8858050.0599231739</v>
      </c>
    </row>
    <row r="1859" spans="1:100" x14ac:dyDescent="0.2">
      <c r="A1859" s="94" t="s">
        <v>182</v>
      </c>
      <c r="B1859" s="96">
        <v>38869</v>
      </c>
      <c r="C1859" s="95">
        <v>0</v>
      </c>
      <c r="D1859" s="95">
        <v>1509.09696422517</v>
      </c>
      <c r="E1859" s="95">
        <v>7002.49308550358</v>
      </c>
      <c r="F1859" s="95">
        <v>113.94183042552299</v>
      </c>
      <c r="G1859" s="95">
        <v>45.832505669910503</v>
      </c>
      <c r="H1859" s="95">
        <v>0</v>
      </c>
      <c r="I1859" s="95">
        <v>0</v>
      </c>
      <c r="J1859" s="95">
        <v>717.57536726445005</v>
      </c>
      <c r="K1859" s="95">
        <v>0</v>
      </c>
      <c r="L1859" s="95">
        <v>91.3617937453091</v>
      </c>
      <c r="M1859" s="95">
        <v>159.88121552579099</v>
      </c>
      <c r="N1859" s="95">
        <v>4552.18519824743</v>
      </c>
      <c r="O1859" s="95">
        <v>48.849958365783102</v>
      </c>
      <c r="P1859" s="95">
        <v>0</v>
      </c>
      <c r="Q1859" s="95">
        <v>3692.1902142763101</v>
      </c>
      <c r="R1859" s="95">
        <v>7.7309450695174702</v>
      </c>
      <c r="S1859" s="95">
        <v>0</v>
      </c>
      <c r="T1859" s="95">
        <v>34.090915767010301</v>
      </c>
      <c r="U1859" s="95">
        <v>830.88537261635099</v>
      </c>
      <c r="V1859" s="95">
        <v>0</v>
      </c>
      <c r="W1859" s="95">
        <v>184752.84070777899</v>
      </c>
      <c r="X1859" s="95">
        <v>1083582.2405395501</v>
      </c>
      <c r="Y1859" s="95">
        <v>13586.9804434776</v>
      </c>
      <c r="Z1859" s="95">
        <v>10846.403943657901</v>
      </c>
      <c r="AA1859" s="95">
        <v>0</v>
      </c>
      <c r="AB1859" s="95">
        <v>0</v>
      </c>
      <c r="AC1859" s="95">
        <v>278101.33784103399</v>
      </c>
      <c r="AD1859" s="95">
        <v>0</v>
      </c>
      <c r="AE1859" s="95">
        <v>7296.9002081155804</v>
      </c>
      <c r="AF1859" s="95">
        <v>20763.594060897802</v>
      </c>
      <c r="AG1859" s="95">
        <v>674346.36021423305</v>
      </c>
      <c r="AH1859" s="95">
        <v>3077.9643528759502</v>
      </c>
      <c r="AI1859" s="95">
        <v>0</v>
      </c>
      <c r="AJ1859" s="95">
        <v>569020.77089691197</v>
      </c>
      <c r="AK1859" s="95">
        <v>1929.51515512168</v>
      </c>
      <c r="AL1859" s="95">
        <v>0</v>
      </c>
      <c r="AM1859" s="95">
        <v>7723.28780007362</v>
      </c>
      <c r="AN1859" s="95">
        <v>320652.76436996501</v>
      </c>
      <c r="AO1859" s="95">
        <v>0</v>
      </c>
      <c r="AP1859" s="95">
        <v>1332331.6965179399</v>
      </c>
      <c r="AQ1859" s="95">
        <v>7161523.4654540997</v>
      </c>
      <c r="AR1859" s="95">
        <v>91555.218409538298</v>
      </c>
      <c r="AS1859" s="95">
        <v>75541.832677841201</v>
      </c>
      <c r="AT1859" s="95">
        <v>0</v>
      </c>
      <c r="AU1859" s="95">
        <v>0</v>
      </c>
      <c r="AV1859" s="95">
        <v>726183.84849548305</v>
      </c>
      <c r="AW1859" s="95">
        <v>0</v>
      </c>
      <c r="AX1859" s="95">
        <v>49795.816043853803</v>
      </c>
      <c r="AY1859" s="95">
        <v>141271.90856170701</v>
      </c>
      <c r="AZ1859" s="95">
        <v>4464299.93041992</v>
      </c>
      <c r="BA1859" s="95">
        <v>22643.024605751001</v>
      </c>
      <c r="BB1859" s="95">
        <v>0</v>
      </c>
      <c r="BC1859" s="95">
        <v>3875964.1409606901</v>
      </c>
      <c r="BD1859" s="95">
        <v>13028.2024563551</v>
      </c>
      <c r="BE1859" s="95">
        <v>0</v>
      </c>
      <c r="BF1859" s="95">
        <v>53208.272590160399</v>
      </c>
      <c r="BG1859" s="95">
        <v>837294.86452484096</v>
      </c>
      <c r="BH1859" s="95">
        <v>0</v>
      </c>
      <c r="BI1859" s="95">
        <v>265602.75374603301</v>
      </c>
      <c r="BJ1859" s="95">
        <v>2541263.8111572298</v>
      </c>
      <c r="BK1859" s="95">
        <v>48461.550015926397</v>
      </c>
      <c r="BL1859" s="95">
        <v>11466.6755554676</v>
      </c>
      <c r="BM1859" s="95">
        <v>0</v>
      </c>
      <c r="BN1859" s="95">
        <v>0</v>
      </c>
      <c r="BO1859" s="95">
        <v>0</v>
      </c>
      <c r="BP1859" s="95">
        <v>0</v>
      </c>
      <c r="BQ1859" s="95">
        <v>0</v>
      </c>
      <c r="BR1859" s="95">
        <v>34651.855783939398</v>
      </c>
      <c r="BS1859" s="95">
        <v>1525207.36254883</v>
      </c>
      <c r="BT1859" s="95">
        <v>4448.0805010199501</v>
      </c>
      <c r="BU1859" s="95">
        <v>0</v>
      </c>
      <c r="BV1859" s="95">
        <v>1268592.4232177699</v>
      </c>
      <c r="BW1859" s="95">
        <v>1368.13014687598</v>
      </c>
      <c r="BX1859" s="95">
        <v>0</v>
      </c>
      <c r="BY1859" s="95">
        <v>0</v>
      </c>
      <c r="BZ1859" s="95">
        <v>0</v>
      </c>
      <c r="CA1859" s="95">
        <v>8514.7886037826502</v>
      </c>
      <c r="CB1859" s="95">
        <v>1270537.23725891</v>
      </c>
      <c r="CC1859" s="95">
        <v>8561978.8497314509</v>
      </c>
      <c r="CD1859" s="95">
        <v>2812206.2433776902</v>
      </c>
      <c r="CE1859" s="95">
        <v>72.620964746922297</v>
      </c>
      <c r="CF1859" s="95">
        <v>16772.337056398399</v>
      </c>
      <c r="CG1859" s="95">
        <v>117106.964016914</v>
      </c>
      <c r="CH1859" s="95">
        <v>11518.394242525101</v>
      </c>
      <c r="CI1859" s="95">
        <v>8588.8694591522199</v>
      </c>
      <c r="CJ1859" s="95">
        <v>1287787.86491394</v>
      </c>
      <c r="CK1859" s="95">
        <v>8705407.2294921894</v>
      </c>
      <c r="CL1859" s="95">
        <v>2824306.8840637198</v>
      </c>
      <c r="CM1859" s="160">
        <v>9412.4939804077094</v>
      </c>
      <c r="CN1859" s="160">
        <v>1612928.4625244101</v>
      </c>
      <c r="CO1859" s="160">
        <v>9504110.9261474591</v>
      </c>
      <c r="CP1859" s="95">
        <v>2824306.8840637198</v>
      </c>
      <c r="CQ1859" s="95">
        <v>30.866975559853</v>
      </c>
      <c r="CR1859" s="95">
        <v>7694.5534793734596</v>
      </c>
      <c r="CS1859" s="95">
        <v>52181.587755203203</v>
      </c>
      <c r="CT1859" s="95">
        <v>10227.769952058799</v>
      </c>
      <c r="CU1859" s="161">
        <v>1287309.5743153084</v>
      </c>
      <c r="CV1859" s="161">
        <v>8679085.8137483653</v>
      </c>
    </row>
    <row r="1860" spans="1:100" x14ac:dyDescent="0.2">
      <c r="A1860" s="94" t="s">
        <v>182</v>
      </c>
      <c r="B1860" s="96">
        <v>38961</v>
      </c>
      <c r="C1860" s="95">
        <v>0</v>
      </c>
      <c r="D1860" s="95">
        <v>1547.52687048912</v>
      </c>
      <c r="E1860" s="95">
        <v>6811.1782027482996</v>
      </c>
      <c r="F1860" s="95">
        <v>117.656692813151</v>
      </c>
      <c r="G1860" s="95">
        <v>48.1713059367612</v>
      </c>
      <c r="H1860" s="95">
        <v>0</v>
      </c>
      <c r="I1860" s="95">
        <v>0</v>
      </c>
      <c r="J1860" s="95">
        <v>760.923149056733</v>
      </c>
      <c r="K1860" s="95">
        <v>0</v>
      </c>
      <c r="L1860" s="95">
        <v>87.940177250653505</v>
      </c>
      <c r="M1860" s="95">
        <v>158.92084193229701</v>
      </c>
      <c r="N1860" s="95">
        <v>4419.9201325178101</v>
      </c>
      <c r="O1860" s="95">
        <v>55.112479520030298</v>
      </c>
      <c r="P1860" s="95">
        <v>0</v>
      </c>
      <c r="Q1860" s="95">
        <v>3693.0789506733399</v>
      </c>
      <c r="R1860" s="95">
        <v>13.733302304055499</v>
      </c>
      <c r="S1860" s="95">
        <v>0</v>
      </c>
      <c r="T1860" s="95">
        <v>28.4898486752063</v>
      </c>
      <c r="U1860" s="95">
        <v>862.88137810677301</v>
      </c>
      <c r="V1860" s="95">
        <v>0</v>
      </c>
      <c r="W1860" s="95">
        <v>196703.90126991301</v>
      </c>
      <c r="X1860" s="95">
        <v>1052269.2545318599</v>
      </c>
      <c r="Y1860" s="95">
        <v>13897.0291286707</v>
      </c>
      <c r="Z1860" s="95">
        <v>10367.192658782</v>
      </c>
      <c r="AA1860" s="95">
        <v>0</v>
      </c>
      <c r="AB1860" s="95">
        <v>0</v>
      </c>
      <c r="AC1860" s="95">
        <v>293577.410572052</v>
      </c>
      <c r="AD1860" s="95">
        <v>0</v>
      </c>
      <c r="AE1860" s="95">
        <v>6618.5236948132497</v>
      </c>
      <c r="AF1860" s="95">
        <v>23308.620348930399</v>
      </c>
      <c r="AG1860" s="95">
        <v>643479.13223266602</v>
      </c>
      <c r="AH1860" s="95">
        <v>3908.1150220334498</v>
      </c>
      <c r="AI1860" s="95">
        <v>0</v>
      </c>
      <c r="AJ1860" s="95">
        <v>565511.05990600598</v>
      </c>
      <c r="AK1860" s="95">
        <v>2707.3953608274501</v>
      </c>
      <c r="AL1860" s="95">
        <v>0</v>
      </c>
      <c r="AM1860" s="95">
        <v>6752.5124796628998</v>
      </c>
      <c r="AN1860" s="95">
        <v>329837.79920577997</v>
      </c>
      <c r="AO1860" s="95">
        <v>0</v>
      </c>
      <c r="AP1860" s="95">
        <v>1378078.3630065899</v>
      </c>
      <c r="AQ1860" s="95">
        <v>6977237.5988159198</v>
      </c>
      <c r="AR1860" s="95">
        <v>92664.738472938494</v>
      </c>
      <c r="AS1860" s="95">
        <v>70729.510754585295</v>
      </c>
      <c r="AT1860" s="95">
        <v>0</v>
      </c>
      <c r="AU1860" s="95">
        <v>0</v>
      </c>
      <c r="AV1860" s="95">
        <v>799437.14030456496</v>
      </c>
      <c r="AW1860" s="95">
        <v>0</v>
      </c>
      <c r="AX1860" s="95">
        <v>46316.839011669203</v>
      </c>
      <c r="AY1860" s="95">
        <v>159472.68611908</v>
      </c>
      <c r="AZ1860" s="95">
        <v>4288068.6996459998</v>
      </c>
      <c r="BA1860" s="95">
        <v>29881.008011817899</v>
      </c>
      <c r="BB1860" s="95">
        <v>0</v>
      </c>
      <c r="BC1860" s="95">
        <v>3784951.77816772</v>
      </c>
      <c r="BD1860" s="95">
        <v>18965.548774242401</v>
      </c>
      <c r="BE1860" s="95">
        <v>0</v>
      </c>
      <c r="BF1860" s="95">
        <v>44712.282517909996</v>
      </c>
      <c r="BG1860" s="95">
        <v>885249.34068298305</v>
      </c>
      <c r="BH1860" s="95">
        <v>0</v>
      </c>
      <c r="BI1860" s="95">
        <v>255046.67583084101</v>
      </c>
      <c r="BJ1860" s="95">
        <v>2513654.6312560998</v>
      </c>
      <c r="BK1860" s="95">
        <v>49916.230853557601</v>
      </c>
      <c r="BL1860" s="95">
        <v>11885.358392596199</v>
      </c>
      <c r="BM1860" s="95">
        <v>0</v>
      </c>
      <c r="BN1860" s="95">
        <v>0</v>
      </c>
      <c r="BO1860" s="95">
        <v>0</v>
      </c>
      <c r="BP1860" s="95">
        <v>0</v>
      </c>
      <c r="BQ1860" s="95">
        <v>0</v>
      </c>
      <c r="BR1860" s="95">
        <v>36527.052317619302</v>
      </c>
      <c r="BS1860" s="95">
        <v>1469768.2188720701</v>
      </c>
      <c r="BT1860" s="95">
        <v>5858.4390574097597</v>
      </c>
      <c r="BU1860" s="95">
        <v>0</v>
      </c>
      <c r="BV1860" s="95">
        <v>1258537.7913665799</v>
      </c>
      <c r="BW1860" s="95">
        <v>1900.5620989352501</v>
      </c>
      <c r="BX1860" s="95">
        <v>0</v>
      </c>
      <c r="BY1860" s="95">
        <v>0</v>
      </c>
      <c r="BZ1860" s="95">
        <v>0</v>
      </c>
      <c r="CA1860" s="95">
        <v>8355.1687752008402</v>
      </c>
      <c r="CB1860" s="95">
        <v>1255490.7872466999</v>
      </c>
      <c r="CC1860" s="95">
        <v>8290653.5701904297</v>
      </c>
      <c r="CD1860" s="95">
        <v>2764660.5374145498</v>
      </c>
      <c r="CE1860" s="95">
        <v>72.628483389504296</v>
      </c>
      <c r="CF1860" s="95">
        <v>16255.189954519299</v>
      </c>
      <c r="CG1860" s="95">
        <v>110905.959903717</v>
      </c>
      <c r="CH1860" s="95">
        <v>11898.269249319999</v>
      </c>
      <c r="CI1860" s="95">
        <v>8431.6043480634708</v>
      </c>
      <c r="CJ1860" s="95">
        <v>1271587.73577881</v>
      </c>
      <c r="CK1860" s="95">
        <v>8413795.94140625</v>
      </c>
      <c r="CL1860" s="95">
        <v>2776327.5104064899</v>
      </c>
      <c r="CM1860" s="160">
        <v>9308.1868605613708</v>
      </c>
      <c r="CN1860" s="160">
        <v>1602129.4323577899</v>
      </c>
      <c r="CO1860" s="160">
        <v>9285840.6046142597</v>
      </c>
      <c r="CP1860" s="95">
        <v>2776327.5104064899</v>
      </c>
      <c r="CQ1860" s="95">
        <v>31.573667009826799</v>
      </c>
      <c r="CR1860" s="95">
        <v>6702.2880956530598</v>
      </c>
      <c r="CS1860" s="95">
        <v>45821.594139576002</v>
      </c>
      <c r="CT1860" s="95">
        <v>9897.7034550905191</v>
      </c>
      <c r="CU1860" s="161">
        <v>1271745.9772012192</v>
      </c>
      <c r="CV1860" s="161">
        <v>8401559.5300941467</v>
      </c>
    </row>
    <row r="1861" spans="1:100" x14ac:dyDescent="0.2">
      <c r="A1861" s="94" t="s">
        <v>182</v>
      </c>
      <c r="B1861" s="96">
        <v>39052</v>
      </c>
      <c r="C1861" s="95">
        <v>0</v>
      </c>
      <c r="D1861" s="95">
        <v>1640.5639928430301</v>
      </c>
      <c r="E1861" s="95">
        <v>6642.6953366398802</v>
      </c>
      <c r="F1861" s="95">
        <v>119.221535781398</v>
      </c>
      <c r="G1861" s="95">
        <v>50.653585216961801</v>
      </c>
      <c r="H1861" s="95">
        <v>0</v>
      </c>
      <c r="I1861" s="95">
        <v>0</v>
      </c>
      <c r="J1861" s="95">
        <v>833.18809179216601</v>
      </c>
      <c r="K1861" s="95">
        <v>0</v>
      </c>
      <c r="L1861" s="95">
        <v>90.609627448022394</v>
      </c>
      <c r="M1861" s="95">
        <v>160.55266958102601</v>
      </c>
      <c r="N1861" s="95">
        <v>4267.9383315444002</v>
      </c>
      <c r="O1861" s="95">
        <v>60.239928790833801</v>
      </c>
      <c r="P1861" s="95">
        <v>0</v>
      </c>
      <c r="Q1861" s="95">
        <v>3719.98253941536</v>
      </c>
      <c r="R1861" s="95">
        <v>12.660255464958</v>
      </c>
      <c r="S1861" s="95">
        <v>0</v>
      </c>
      <c r="T1861" s="95">
        <v>23.5259646223858</v>
      </c>
      <c r="U1861" s="95">
        <v>912.168244890869</v>
      </c>
      <c r="V1861" s="95">
        <v>0</v>
      </c>
      <c r="W1861" s="95">
        <v>196425.33276176499</v>
      </c>
      <c r="X1861" s="95">
        <v>1008883.37255096</v>
      </c>
      <c r="Y1861" s="95">
        <v>13577.350298643099</v>
      </c>
      <c r="Z1861" s="95">
        <v>11771.266562819501</v>
      </c>
      <c r="AA1861" s="95">
        <v>0</v>
      </c>
      <c r="AB1861" s="95">
        <v>0</v>
      </c>
      <c r="AC1861" s="95">
        <v>328728.332164764</v>
      </c>
      <c r="AD1861" s="95">
        <v>0</v>
      </c>
      <c r="AE1861" s="95">
        <v>8179.6944546699497</v>
      </c>
      <c r="AF1861" s="95">
        <v>24625.357389926899</v>
      </c>
      <c r="AG1861" s="95">
        <v>611138.02423858596</v>
      </c>
      <c r="AH1861" s="95">
        <v>4515.9738045334798</v>
      </c>
      <c r="AI1861" s="95">
        <v>0</v>
      </c>
      <c r="AJ1861" s="95">
        <v>563192.50344085705</v>
      </c>
      <c r="AK1861" s="95">
        <v>3145.8889026045799</v>
      </c>
      <c r="AL1861" s="95">
        <v>0</v>
      </c>
      <c r="AM1861" s="95">
        <v>5244.0163059830702</v>
      </c>
      <c r="AN1861" s="95">
        <v>346819.09983444202</v>
      </c>
      <c r="AO1861" s="95">
        <v>0</v>
      </c>
      <c r="AP1861" s="95">
        <v>1450295.7649230999</v>
      </c>
      <c r="AQ1861" s="95">
        <v>6808554.2786865197</v>
      </c>
      <c r="AR1861" s="95">
        <v>94316.7969741821</v>
      </c>
      <c r="AS1861" s="95">
        <v>81767.242770194993</v>
      </c>
      <c r="AT1861" s="95">
        <v>0</v>
      </c>
      <c r="AU1861" s="95">
        <v>0</v>
      </c>
      <c r="AV1861" s="95">
        <v>887700.27538299595</v>
      </c>
      <c r="AW1861" s="95">
        <v>0</v>
      </c>
      <c r="AX1861" s="95">
        <v>57095.713785648302</v>
      </c>
      <c r="AY1861" s="95">
        <v>173528.135492325</v>
      </c>
      <c r="AZ1861" s="95">
        <v>4144851.9764404302</v>
      </c>
      <c r="BA1861" s="95">
        <v>34777.090271472902</v>
      </c>
      <c r="BB1861" s="95">
        <v>0</v>
      </c>
      <c r="BC1861" s="95">
        <v>3921244.6181335398</v>
      </c>
      <c r="BD1861" s="95">
        <v>22361.148542642601</v>
      </c>
      <c r="BE1861" s="95">
        <v>0</v>
      </c>
      <c r="BF1861" s="95">
        <v>35021.442408084898</v>
      </c>
      <c r="BG1861" s="95">
        <v>933983.35623931896</v>
      </c>
      <c r="BH1861" s="95">
        <v>0</v>
      </c>
      <c r="BI1861" s="95">
        <v>272744.33271408099</v>
      </c>
      <c r="BJ1861" s="95">
        <v>2421246.8648376502</v>
      </c>
      <c r="BK1861" s="95">
        <v>51185.517071723902</v>
      </c>
      <c r="BL1861" s="95">
        <v>13537.5529220104</v>
      </c>
      <c r="BM1861" s="95">
        <v>0</v>
      </c>
      <c r="BN1861" s="95">
        <v>0</v>
      </c>
      <c r="BO1861" s="95">
        <v>0</v>
      </c>
      <c r="BP1861" s="95">
        <v>0</v>
      </c>
      <c r="BQ1861" s="95">
        <v>0</v>
      </c>
      <c r="BR1861" s="95">
        <v>39184.301774025</v>
      </c>
      <c r="BS1861" s="95">
        <v>1402102.1708679199</v>
      </c>
      <c r="BT1861" s="95">
        <v>6818.1651474833498</v>
      </c>
      <c r="BU1861" s="95">
        <v>0</v>
      </c>
      <c r="BV1861" s="95">
        <v>1223407.7289581301</v>
      </c>
      <c r="BW1861" s="95">
        <v>2366.84264141321</v>
      </c>
      <c r="BX1861" s="95">
        <v>0</v>
      </c>
      <c r="BY1861" s="95">
        <v>0</v>
      </c>
      <c r="BZ1861" s="95">
        <v>0</v>
      </c>
      <c r="CA1861" s="95">
        <v>8277.7509413957596</v>
      </c>
      <c r="CB1861" s="95">
        <v>1177853.60163879</v>
      </c>
      <c r="CC1861" s="95">
        <v>8281662.6485595703</v>
      </c>
      <c r="CD1861" s="95">
        <v>2644484.5367126502</v>
      </c>
      <c r="CE1861" s="95">
        <v>70.908651096746297</v>
      </c>
      <c r="CF1861" s="95">
        <v>16483.784268617601</v>
      </c>
      <c r="CG1861" s="95">
        <v>112600.54073143</v>
      </c>
      <c r="CH1861" s="95">
        <v>13553.800024747799</v>
      </c>
      <c r="CI1861" s="95">
        <v>8347.3176578283292</v>
      </c>
      <c r="CJ1861" s="95">
        <v>1195503.99949646</v>
      </c>
      <c r="CK1861" s="95">
        <v>8260447.52807617</v>
      </c>
      <c r="CL1861" s="95">
        <v>2658263.7860717801</v>
      </c>
      <c r="CM1861" s="160">
        <v>9248.3628827333505</v>
      </c>
      <c r="CN1861" s="160">
        <v>1550997.7801208501</v>
      </c>
      <c r="CO1861" s="160">
        <v>9337047.8928222694</v>
      </c>
      <c r="CP1861" s="95">
        <v>2658263.7860717801</v>
      </c>
      <c r="CQ1861" s="95">
        <v>35.499835179652997</v>
      </c>
      <c r="CR1861" s="95">
        <v>7909.5134235024498</v>
      </c>
      <c r="CS1861" s="95">
        <v>56226.423765659303</v>
      </c>
      <c r="CT1861" s="95">
        <v>11292.8718597889</v>
      </c>
      <c r="CU1861" s="161">
        <v>1194337.3859074076</v>
      </c>
      <c r="CV1861" s="161">
        <v>8394263.1892910004</v>
      </c>
    </row>
    <row r="1862" spans="1:100" x14ac:dyDescent="0.2">
      <c r="A1862" s="94" t="s">
        <v>182</v>
      </c>
      <c r="B1862" s="96">
        <v>39142</v>
      </c>
      <c r="C1862" s="95">
        <v>0</v>
      </c>
      <c r="D1862" s="95">
        <v>1712.62149119377</v>
      </c>
      <c r="E1862" s="95">
        <v>6441.3215156793603</v>
      </c>
      <c r="F1862" s="95">
        <v>120.97910498268899</v>
      </c>
      <c r="G1862" s="95">
        <v>49.450002922676497</v>
      </c>
      <c r="H1862" s="95">
        <v>0</v>
      </c>
      <c r="I1862" s="95">
        <v>0</v>
      </c>
      <c r="J1862" s="95">
        <v>890.29145578295004</v>
      </c>
      <c r="K1862" s="95">
        <v>0</v>
      </c>
      <c r="L1862" s="95">
        <v>75.100034303031904</v>
      </c>
      <c r="M1862" s="95">
        <v>163.38029172830301</v>
      </c>
      <c r="N1862" s="95">
        <v>4105.9981709718704</v>
      </c>
      <c r="O1862" s="95">
        <v>65.205089566297801</v>
      </c>
      <c r="P1862" s="95">
        <v>0</v>
      </c>
      <c r="Q1862" s="95">
        <v>3757.8231694102301</v>
      </c>
      <c r="R1862" s="95">
        <v>12.011086047161401</v>
      </c>
      <c r="S1862" s="95">
        <v>0</v>
      </c>
      <c r="T1862" s="95">
        <v>17.811071393778501</v>
      </c>
      <c r="U1862" s="95">
        <v>933.136930294335</v>
      </c>
      <c r="V1862" s="95">
        <v>0</v>
      </c>
      <c r="W1862" s="95">
        <v>216692.83839416501</v>
      </c>
      <c r="X1862" s="95">
        <v>961897.196144104</v>
      </c>
      <c r="Y1862" s="95">
        <v>14547.594881176899</v>
      </c>
      <c r="Z1862" s="95">
        <v>11950.5233764648</v>
      </c>
      <c r="AA1862" s="95">
        <v>0</v>
      </c>
      <c r="AB1862" s="95">
        <v>0</v>
      </c>
      <c r="AC1862" s="95">
        <v>346282.653308868</v>
      </c>
      <c r="AD1862" s="95">
        <v>0</v>
      </c>
      <c r="AE1862" s="95">
        <v>5914.6807583570499</v>
      </c>
      <c r="AF1862" s="95">
        <v>25980.815361976602</v>
      </c>
      <c r="AG1862" s="95">
        <v>572578.74340820301</v>
      </c>
      <c r="AH1862" s="95">
        <v>4402.29067522287</v>
      </c>
      <c r="AI1862" s="95">
        <v>0</v>
      </c>
      <c r="AJ1862" s="95">
        <v>552109.11199188197</v>
      </c>
      <c r="AK1862" s="95">
        <v>2400.0833052694802</v>
      </c>
      <c r="AL1862" s="95">
        <v>0</v>
      </c>
      <c r="AM1862" s="95">
        <v>3672.0236593782902</v>
      </c>
      <c r="AN1862" s="95">
        <v>355335.43364334101</v>
      </c>
      <c r="AO1862" s="95">
        <v>0</v>
      </c>
      <c r="AP1862" s="95">
        <v>1553542.55984497</v>
      </c>
      <c r="AQ1862" s="95">
        <v>6543831.4855346698</v>
      </c>
      <c r="AR1862" s="95">
        <v>100355.873444557</v>
      </c>
      <c r="AS1862" s="95">
        <v>82111.509797096296</v>
      </c>
      <c r="AT1862" s="95">
        <v>0</v>
      </c>
      <c r="AU1862" s="95">
        <v>0</v>
      </c>
      <c r="AV1862" s="95">
        <v>939780.64058685303</v>
      </c>
      <c r="AW1862" s="95">
        <v>0</v>
      </c>
      <c r="AX1862" s="95">
        <v>41359.226375102997</v>
      </c>
      <c r="AY1862" s="95">
        <v>179095.938360214</v>
      </c>
      <c r="AZ1862" s="95">
        <v>3906952.9888305701</v>
      </c>
      <c r="BA1862" s="95">
        <v>33912.166875839197</v>
      </c>
      <c r="BB1862" s="95">
        <v>0</v>
      </c>
      <c r="BC1862" s="95">
        <v>3872448.6020507799</v>
      </c>
      <c r="BD1862" s="95">
        <v>15592.969800233799</v>
      </c>
      <c r="BE1862" s="95">
        <v>0</v>
      </c>
      <c r="BF1862" s="95">
        <v>27104.430331945401</v>
      </c>
      <c r="BG1862" s="95">
        <v>965645.65929412795</v>
      </c>
      <c r="BH1862" s="95">
        <v>0</v>
      </c>
      <c r="BI1862" s="95">
        <v>284654.97616577102</v>
      </c>
      <c r="BJ1862" s="95">
        <v>2355125.4765319801</v>
      </c>
      <c r="BK1862" s="95">
        <v>53449.668351650202</v>
      </c>
      <c r="BL1862" s="95">
        <v>14494.5138856173</v>
      </c>
      <c r="BM1862" s="95">
        <v>0</v>
      </c>
      <c r="BN1862" s="95">
        <v>0</v>
      </c>
      <c r="BO1862" s="95">
        <v>0</v>
      </c>
      <c r="BP1862" s="95">
        <v>0</v>
      </c>
      <c r="BQ1862" s="95">
        <v>0</v>
      </c>
      <c r="BR1862" s="95">
        <v>41596.8953661919</v>
      </c>
      <c r="BS1862" s="95">
        <v>1349378.8290405299</v>
      </c>
      <c r="BT1862" s="95">
        <v>6651.5136473774901</v>
      </c>
      <c r="BU1862" s="95">
        <v>0</v>
      </c>
      <c r="BV1862" s="95">
        <v>1241054.1483459501</v>
      </c>
      <c r="BW1862" s="95">
        <v>1634.00051650405</v>
      </c>
      <c r="BX1862" s="95">
        <v>0</v>
      </c>
      <c r="BY1862" s="95">
        <v>0</v>
      </c>
      <c r="BZ1862" s="95">
        <v>0</v>
      </c>
      <c r="CA1862" s="95">
        <v>8159.0256788134602</v>
      </c>
      <c r="CB1862" s="95">
        <v>1155836.9560394301</v>
      </c>
      <c r="CC1862" s="95">
        <v>8097701.4404296903</v>
      </c>
      <c r="CD1862" s="95">
        <v>2684090.1301879901</v>
      </c>
      <c r="CE1862" s="95">
        <v>64.590095386840403</v>
      </c>
      <c r="CF1862" s="95">
        <v>15166.2966601849</v>
      </c>
      <c r="CG1862" s="95">
        <v>104014.33246612499</v>
      </c>
      <c r="CH1862" s="95">
        <v>14473.724962115301</v>
      </c>
      <c r="CI1862" s="95">
        <v>8219.8820657730103</v>
      </c>
      <c r="CJ1862" s="95">
        <v>1168637.64842224</v>
      </c>
      <c r="CK1862" s="95">
        <v>8074464.5674438505</v>
      </c>
      <c r="CL1862" s="95">
        <v>2698188.8356018099</v>
      </c>
      <c r="CM1862" s="160">
        <v>9143.2043234109897</v>
      </c>
      <c r="CN1862" s="160">
        <v>1524820.30174255</v>
      </c>
      <c r="CO1862" s="160">
        <v>9174524.4978027306</v>
      </c>
      <c r="CP1862" s="95">
        <v>2698188.8356018099</v>
      </c>
      <c r="CQ1862" s="95">
        <v>34.161711503751597</v>
      </c>
      <c r="CR1862" s="95">
        <v>9046.4881668090802</v>
      </c>
      <c r="CS1862" s="95">
        <v>61600.466271877303</v>
      </c>
      <c r="CT1862" s="95">
        <v>12791.7279666662</v>
      </c>
      <c r="CU1862" s="161">
        <v>1171003.252699615</v>
      </c>
      <c r="CV1862" s="161">
        <v>8201715.7728958149</v>
      </c>
    </row>
    <row r="1863" spans="1:100" x14ac:dyDescent="0.2">
      <c r="A1863" s="94" t="s">
        <v>182</v>
      </c>
      <c r="B1863" s="96">
        <v>39234</v>
      </c>
      <c r="C1863" s="95">
        <v>0</v>
      </c>
      <c r="D1863" s="95">
        <v>1789.4820660799701</v>
      </c>
      <c r="E1863" s="95">
        <v>6294.1676402687999</v>
      </c>
      <c r="F1863" s="95">
        <v>123.383957097307</v>
      </c>
      <c r="G1863" s="95">
        <v>51.355152819771298</v>
      </c>
      <c r="H1863" s="95">
        <v>0</v>
      </c>
      <c r="I1863" s="95">
        <v>0</v>
      </c>
      <c r="J1863" s="95">
        <v>915.14920351654303</v>
      </c>
      <c r="K1863" s="95">
        <v>0</v>
      </c>
      <c r="L1863" s="95">
        <v>93.9665559269488</v>
      </c>
      <c r="M1863" s="95">
        <v>183.86982351168999</v>
      </c>
      <c r="N1863" s="95">
        <v>3944.23014906049</v>
      </c>
      <c r="O1863" s="95">
        <v>62.357019827701201</v>
      </c>
      <c r="P1863" s="95">
        <v>0</v>
      </c>
      <c r="Q1863" s="95">
        <v>3815.4601258337502</v>
      </c>
      <c r="R1863" s="95">
        <v>9.6457925455179101</v>
      </c>
      <c r="S1863" s="95">
        <v>0</v>
      </c>
      <c r="T1863" s="95">
        <v>20.3137298787478</v>
      </c>
      <c r="U1863" s="95">
        <v>940.57949385047004</v>
      </c>
      <c r="V1863" s="95">
        <v>0</v>
      </c>
      <c r="W1863" s="95">
        <v>210627.725597382</v>
      </c>
      <c r="X1863" s="95">
        <v>924694.29137420701</v>
      </c>
      <c r="Y1863" s="95">
        <v>14473.100091338199</v>
      </c>
      <c r="Z1863" s="95">
        <v>11579.391018271401</v>
      </c>
      <c r="AA1863" s="95">
        <v>0</v>
      </c>
      <c r="AB1863" s="95">
        <v>0</v>
      </c>
      <c r="AC1863" s="95">
        <v>350794.09905624401</v>
      </c>
      <c r="AD1863" s="95">
        <v>0</v>
      </c>
      <c r="AE1863" s="95">
        <v>5579.4231337308902</v>
      </c>
      <c r="AF1863" s="95">
        <v>29416.861338615399</v>
      </c>
      <c r="AG1863" s="95">
        <v>538029.43547058105</v>
      </c>
      <c r="AH1863" s="95">
        <v>4130.2862563133203</v>
      </c>
      <c r="AI1863" s="95">
        <v>0</v>
      </c>
      <c r="AJ1863" s="95">
        <v>570025.35475921596</v>
      </c>
      <c r="AK1863" s="95">
        <v>1971.0097403377299</v>
      </c>
      <c r="AL1863" s="95">
        <v>0</v>
      </c>
      <c r="AM1863" s="95">
        <v>4661.9292771220198</v>
      </c>
      <c r="AN1863" s="95">
        <v>357353.56966781599</v>
      </c>
      <c r="AO1863" s="95">
        <v>0</v>
      </c>
      <c r="AP1863" s="95">
        <v>1646038.9467620801</v>
      </c>
      <c r="AQ1863" s="95">
        <v>6345076.9078369103</v>
      </c>
      <c r="AR1863" s="95">
        <v>100622.096204758</v>
      </c>
      <c r="AS1863" s="95">
        <v>80218.6926326752</v>
      </c>
      <c r="AT1863" s="95">
        <v>0</v>
      </c>
      <c r="AU1863" s="95">
        <v>0</v>
      </c>
      <c r="AV1863" s="95">
        <v>966956.58608245896</v>
      </c>
      <c r="AW1863" s="95">
        <v>0</v>
      </c>
      <c r="AX1863" s="95">
        <v>39824.003626346603</v>
      </c>
      <c r="AY1863" s="95">
        <v>204528.151872635</v>
      </c>
      <c r="AZ1863" s="95">
        <v>3699035.4869995099</v>
      </c>
      <c r="BA1863" s="95">
        <v>32364.4937171936</v>
      </c>
      <c r="BB1863" s="95">
        <v>0</v>
      </c>
      <c r="BC1863" s="95">
        <v>4044954.20394897</v>
      </c>
      <c r="BD1863" s="95">
        <v>12978.461339712099</v>
      </c>
      <c r="BE1863" s="95">
        <v>0</v>
      </c>
      <c r="BF1863" s="95">
        <v>30720.617798089999</v>
      </c>
      <c r="BG1863" s="95">
        <v>987124.55635070801</v>
      </c>
      <c r="BH1863" s="95">
        <v>0</v>
      </c>
      <c r="BI1863" s="95">
        <v>320512.10866165202</v>
      </c>
      <c r="BJ1863" s="95">
        <v>2290900.6798400902</v>
      </c>
      <c r="BK1863" s="95">
        <v>54215.038537025503</v>
      </c>
      <c r="BL1863" s="95">
        <v>14305.029637813601</v>
      </c>
      <c r="BM1863" s="95">
        <v>0</v>
      </c>
      <c r="BN1863" s="95">
        <v>0</v>
      </c>
      <c r="BO1863" s="95">
        <v>0</v>
      </c>
      <c r="BP1863" s="95">
        <v>0</v>
      </c>
      <c r="BQ1863" s="95">
        <v>0</v>
      </c>
      <c r="BR1863" s="95">
        <v>47977.862744808197</v>
      </c>
      <c r="BS1863" s="95">
        <v>1285831.6106720001</v>
      </c>
      <c r="BT1863" s="95">
        <v>6351.7047370076198</v>
      </c>
      <c r="BU1863" s="95">
        <v>0</v>
      </c>
      <c r="BV1863" s="95">
        <v>1293695.55432129</v>
      </c>
      <c r="BW1863" s="95">
        <v>1280.2732040882099</v>
      </c>
      <c r="BX1863" s="95">
        <v>0</v>
      </c>
      <c r="BY1863" s="95">
        <v>0</v>
      </c>
      <c r="BZ1863" s="95">
        <v>0</v>
      </c>
      <c r="CA1863" s="95">
        <v>8097.4734251499203</v>
      </c>
      <c r="CB1863" s="95">
        <v>1140344.2032318099</v>
      </c>
      <c r="CC1863" s="95">
        <v>8033590.1920165997</v>
      </c>
      <c r="CD1863" s="95">
        <v>2621504.37417603</v>
      </c>
      <c r="CE1863" s="95">
        <v>66.481292746961103</v>
      </c>
      <c r="CF1863" s="95">
        <v>15072.473762273799</v>
      </c>
      <c r="CG1863" s="95">
        <v>103869.042431831</v>
      </c>
      <c r="CH1863" s="95">
        <v>14297.249028444299</v>
      </c>
      <c r="CI1863" s="95">
        <v>8165.9330768585196</v>
      </c>
      <c r="CJ1863" s="95">
        <v>1154340.5180206301</v>
      </c>
      <c r="CK1863" s="95">
        <v>8209000.79797363</v>
      </c>
      <c r="CL1863" s="95">
        <v>2636073.31072998</v>
      </c>
      <c r="CM1863" s="160">
        <v>9084.3457659482992</v>
      </c>
      <c r="CN1863" s="160">
        <v>1513277.8281707801</v>
      </c>
      <c r="CO1863" s="160">
        <v>9107049.5804443397</v>
      </c>
      <c r="CP1863" s="95">
        <v>2636073.31072998</v>
      </c>
      <c r="CQ1863" s="95">
        <v>36.7974442229606</v>
      </c>
      <c r="CR1863" s="95">
        <v>8854.5518101453799</v>
      </c>
      <c r="CS1863" s="95">
        <v>61112.343890666998</v>
      </c>
      <c r="CT1863" s="95">
        <v>13082.7144912481</v>
      </c>
      <c r="CU1863" s="161">
        <v>1155416.6769940837</v>
      </c>
      <c r="CV1863" s="161">
        <v>8137459.2344484311</v>
      </c>
    </row>
    <row r="1864" spans="1:100" x14ac:dyDescent="0.2">
      <c r="A1864" s="94" t="s">
        <v>182</v>
      </c>
      <c r="B1864" s="96">
        <v>39326</v>
      </c>
      <c r="C1864" s="95">
        <v>0</v>
      </c>
      <c r="D1864" s="95">
        <v>1760.15295562148</v>
      </c>
      <c r="E1864" s="95">
        <v>6142.0744314789799</v>
      </c>
      <c r="F1864" s="95">
        <v>124.387452905998</v>
      </c>
      <c r="G1864" s="95">
        <v>54.630090887658298</v>
      </c>
      <c r="H1864" s="95">
        <v>0</v>
      </c>
      <c r="I1864" s="95">
        <v>0</v>
      </c>
      <c r="J1864" s="95">
        <v>938.70280511677299</v>
      </c>
      <c r="K1864" s="95">
        <v>0</v>
      </c>
      <c r="L1864" s="95">
        <v>134.29292920231799</v>
      </c>
      <c r="M1864" s="95">
        <v>196.02714123576899</v>
      </c>
      <c r="N1864" s="95">
        <v>3821.8004832267802</v>
      </c>
      <c r="O1864" s="95">
        <v>61.152023768983803</v>
      </c>
      <c r="P1864" s="95">
        <v>0</v>
      </c>
      <c r="Q1864" s="95">
        <v>3709.8859524130798</v>
      </c>
      <c r="R1864" s="95">
        <v>9.8761757644824701</v>
      </c>
      <c r="S1864" s="95">
        <v>0</v>
      </c>
      <c r="T1864" s="95">
        <v>19.472383746877298</v>
      </c>
      <c r="U1864" s="95">
        <v>978.47827923297905</v>
      </c>
      <c r="V1864" s="95">
        <v>0</v>
      </c>
      <c r="W1864" s="95">
        <v>209022.61655807501</v>
      </c>
      <c r="X1864" s="95">
        <v>879964.51848602295</v>
      </c>
      <c r="Y1864" s="95">
        <v>14094.163566947</v>
      </c>
      <c r="Z1864" s="95">
        <v>11790.853228569</v>
      </c>
      <c r="AA1864" s="95">
        <v>0</v>
      </c>
      <c r="AB1864" s="95">
        <v>0</v>
      </c>
      <c r="AC1864" s="95">
        <v>354998.53058242798</v>
      </c>
      <c r="AD1864" s="95">
        <v>0</v>
      </c>
      <c r="AE1864" s="95">
        <v>6231.7752797603598</v>
      </c>
      <c r="AF1864" s="95">
        <v>30258.590489387501</v>
      </c>
      <c r="AG1864" s="95">
        <v>498865.64368820202</v>
      </c>
      <c r="AH1864" s="95">
        <v>3193.3974883556398</v>
      </c>
      <c r="AI1864" s="95">
        <v>0</v>
      </c>
      <c r="AJ1864" s="95">
        <v>560649.69343566895</v>
      </c>
      <c r="AK1864" s="95">
        <v>1333.7463724911199</v>
      </c>
      <c r="AL1864" s="95">
        <v>0</v>
      </c>
      <c r="AM1864" s="95">
        <v>4488.2461765408498</v>
      </c>
      <c r="AN1864" s="95">
        <v>366490.99286270101</v>
      </c>
      <c r="AO1864" s="95">
        <v>0</v>
      </c>
      <c r="AP1864" s="95">
        <v>1483658.77313232</v>
      </c>
      <c r="AQ1864" s="95">
        <v>6057675.9630127</v>
      </c>
      <c r="AR1864" s="95">
        <v>97498.7907276154</v>
      </c>
      <c r="AS1864" s="95">
        <v>83719.231940269499</v>
      </c>
      <c r="AT1864" s="95">
        <v>0</v>
      </c>
      <c r="AU1864" s="95">
        <v>0</v>
      </c>
      <c r="AV1864" s="95">
        <v>996014.169532776</v>
      </c>
      <c r="AW1864" s="95">
        <v>0</v>
      </c>
      <c r="AX1864" s="95">
        <v>45233.357358455702</v>
      </c>
      <c r="AY1864" s="95">
        <v>211773.53115081799</v>
      </c>
      <c r="AZ1864" s="95">
        <v>3453955.2500610398</v>
      </c>
      <c r="BA1864" s="95">
        <v>25361.0454325676</v>
      </c>
      <c r="BB1864" s="95">
        <v>0</v>
      </c>
      <c r="BC1864" s="95">
        <v>3842410.0793456999</v>
      </c>
      <c r="BD1864" s="95">
        <v>10128.709468364699</v>
      </c>
      <c r="BE1864" s="95">
        <v>0</v>
      </c>
      <c r="BF1864" s="95">
        <v>32646.757767438899</v>
      </c>
      <c r="BG1864" s="95">
        <v>1020921.0761184701</v>
      </c>
      <c r="BH1864" s="95">
        <v>0</v>
      </c>
      <c r="BI1864" s="95">
        <v>296534.89202117902</v>
      </c>
      <c r="BJ1864" s="95">
        <v>2249056.9436645498</v>
      </c>
      <c r="BK1864" s="95">
        <v>55481.050227642103</v>
      </c>
      <c r="BL1864" s="95">
        <v>16213.855224847801</v>
      </c>
      <c r="BM1864" s="95">
        <v>0</v>
      </c>
      <c r="BN1864" s="95">
        <v>0</v>
      </c>
      <c r="BO1864" s="95">
        <v>0</v>
      </c>
      <c r="BP1864" s="95">
        <v>0</v>
      </c>
      <c r="BQ1864" s="95">
        <v>0</v>
      </c>
      <c r="BR1864" s="95">
        <v>51100.080726623499</v>
      </c>
      <c r="BS1864" s="95">
        <v>1237013.1380004899</v>
      </c>
      <c r="BT1864" s="95">
        <v>4986.9002747535696</v>
      </c>
      <c r="BU1864" s="95">
        <v>0</v>
      </c>
      <c r="BV1864" s="95">
        <v>1255411.89630127</v>
      </c>
      <c r="BW1864" s="95">
        <v>1213.76150488853</v>
      </c>
      <c r="BX1864" s="95">
        <v>0</v>
      </c>
      <c r="BY1864" s="95">
        <v>0</v>
      </c>
      <c r="BZ1864" s="95">
        <v>0</v>
      </c>
      <c r="CA1864" s="95">
        <v>7889.9090145826303</v>
      </c>
      <c r="CB1864" s="95">
        <v>1094268.91479492</v>
      </c>
      <c r="CC1864" s="95">
        <v>7544013.13781738</v>
      </c>
      <c r="CD1864" s="95">
        <v>2545346.13812256</v>
      </c>
      <c r="CE1864" s="95">
        <v>69.506202710792394</v>
      </c>
      <c r="CF1864" s="95">
        <v>15475.3735114336</v>
      </c>
      <c r="CG1864" s="95">
        <v>111973.792904854</v>
      </c>
      <c r="CH1864" s="95">
        <v>16228.683529019399</v>
      </c>
      <c r="CI1864" s="95">
        <v>7961.8411304354704</v>
      </c>
      <c r="CJ1864" s="95">
        <v>1109917.28367615</v>
      </c>
      <c r="CK1864" s="95">
        <v>7593243.0127563505</v>
      </c>
      <c r="CL1864" s="95">
        <v>2561309.3808898898</v>
      </c>
      <c r="CM1864" s="160">
        <v>8967.7772035598791</v>
      </c>
      <c r="CN1864" s="160">
        <v>1477210.9256134001</v>
      </c>
      <c r="CO1864" s="160">
        <v>8673684</v>
      </c>
      <c r="CP1864" s="95">
        <v>2561309.3808898898</v>
      </c>
      <c r="CQ1864" s="95">
        <v>41.530696238856798</v>
      </c>
      <c r="CR1864" s="95">
        <v>9496.4859781265295</v>
      </c>
      <c r="CS1864" s="95">
        <v>67127.1786823273</v>
      </c>
      <c r="CT1864" s="95">
        <v>14831.829373598101</v>
      </c>
      <c r="CU1864" s="161">
        <v>1109744.2883063536</v>
      </c>
      <c r="CV1864" s="161">
        <v>7655986.9307222338</v>
      </c>
    </row>
    <row r="1865" spans="1:100" x14ac:dyDescent="0.2">
      <c r="A1865" s="94" t="s">
        <v>182</v>
      </c>
      <c r="B1865" s="96">
        <v>39417</v>
      </c>
      <c r="C1865" s="95">
        <v>0</v>
      </c>
      <c r="D1865" s="95">
        <v>1766.54287165403</v>
      </c>
      <c r="E1865" s="95">
        <v>6087.96739536524</v>
      </c>
      <c r="F1865" s="95">
        <v>129.32651259005101</v>
      </c>
      <c r="G1865" s="95">
        <v>54.805306690745098</v>
      </c>
      <c r="H1865" s="95">
        <v>0</v>
      </c>
      <c r="I1865" s="95">
        <v>0</v>
      </c>
      <c r="J1865" s="95">
        <v>942.82422441244103</v>
      </c>
      <c r="K1865" s="95">
        <v>0</v>
      </c>
      <c r="L1865" s="95">
        <v>110.86725616455099</v>
      </c>
      <c r="M1865" s="95">
        <v>219.95735955424601</v>
      </c>
      <c r="N1865" s="95">
        <v>3743.5674937963499</v>
      </c>
      <c r="O1865" s="95">
        <v>65.2520657749847</v>
      </c>
      <c r="P1865" s="95">
        <v>0</v>
      </c>
      <c r="Q1865" s="95">
        <v>3735.19392296672</v>
      </c>
      <c r="R1865" s="95">
        <v>9.4798729487229103</v>
      </c>
      <c r="S1865" s="95">
        <v>0</v>
      </c>
      <c r="T1865" s="95">
        <v>15.25095754012</v>
      </c>
      <c r="U1865" s="95">
        <v>985.76563803106501</v>
      </c>
      <c r="V1865" s="95">
        <v>0</v>
      </c>
      <c r="W1865" s="95">
        <v>201225.66743850699</v>
      </c>
      <c r="X1865" s="95">
        <v>867939.73499298096</v>
      </c>
      <c r="Y1865" s="95">
        <v>15068.6296154261</v>
      </c>
      <c r="Z1865" s="95">
        <v>11779.8221436739</v>
      </c>
      <c r="AA1865" s="95">
        <v>0</v>
      </c>
      <c r="AB1865" s="95">
        <v>0</v>
      </c>
      <c r="AC1865" s="95">
        <v>366024.61105728103</v>
      </c>
      <c r="AD1865" s="95">
        <v>0</v>
      </c>
      <c r="AE1865" s="95">
        <v>5232.1864989996002</v>
      </c>
      <c r="AF1865" s="95">
        <v>31817.7023711205</v>
      </c>
      <c r="AG1865" s="95">
        <v>477596.77560424799</v>
      </c>
      <c r="AH1865" s="95">
        <v>3669.1838252246398</v>
      </c>
      <c r="AI1865" s="95">
        <v>0</v>
      </c>
      <c r="AJ1865" s="95">
        <v>547066.25785064697</v>
      </c>
      <c r="AK1865" s="95">
        <v>1682.06519590318</v>
      </c>
      <c r="AL1865" s="95">
        <v>0</v>
      </c>
      <c r="AM1865" s="95">
        <v>3062.8137198090599</v>
      </c>
      <c r="AN1865" s="95">
        <v>376878.87465286301</v>
      </c>
      <c r="AO1865" s="95">
        <v>0</v>
      </c>
      <c r="AP1865" s="95">
        <v>1480701.1027679399</v>
      </c>
      <c r="AQ1865" s="95">
        <v>6018833.3458252</v>
      </c>
      <c r="AR1865" s="95">
        <v>105553.731762886</v>
      </c>
      <c r="AS1865" s="95">
        <v>83272.510384559602</v>
      </c>
      <c r="AT1865" s="95">
        <v>0</v>
      </c>
      <c r="AU1865" s="95">
        <v>0</v>
      </c>
      <c r="AV1865" s="95">
        <v>1036494.9745178201</v>
      </c>
      <c r="AW1865" s="95">
        <v>0</v>
      </c>
      <c r="AX1865" s="95">
        <v>37806.755851268797</v>
      </c>
      <c r="AY1865" s="95">
        <v>223745.25444793701</v>
      </c>
      <c r="AZ1865" s="95">
        <v>3328770.24078369</v>
      </c>
      <c r="BA1865" s="95">
        <v>30063.892529249199</v>
      </c>
      <c r="BB1865" s="95">
        <v>0</v>
      </c>
      <c r="BC1865" s="95">
        <v>3881939.9309387198</v>
      </c>
      <c r="BD1865" s="95">
        <v>12231.668597936599</v>
      </c>
      <c r="BE1865" s="95">
        <v>0</v>
      </c>
      <c r="BF1865" s="95">
        <v>20800.308848380999</v>
      </c>
      <c r="BG1865" s="95">
        <v>1065577.5285034201</v>
      </c>
      <c r="BH1865" s="95">
        <v>0</v>
      </c>
      <c r="BI1865" s="95">
        <v>289433.44459533697</v>
      </c>
      <c r="BJ1865" s="95">
        <v>2239875.4304504399</v>
      </c>
      <c r="BK1865" s="95">
        <v>57805.5721497536</v>
      </c>
      <c r="BL1865" s="95">
        <v>15256.941378474199</v>
      </c>
      <c r="BM1865" s="95">
        <v>0</v>
      </c>
      <c r="BN1865" s="95">
        <v>0</v>
      </c>
      <c r="BO1865" s="95">
        <v>0</v>
      </c>
      <c r="BP1865" s="95">
        <v>0</v>
      </c>
      <c r="BQ1865" s="95">
        <v>0</v>
      </c>
      <c r="BR1865" s="95">
        <v>59933.565712928801</v>
      </c>
      <c r="BS1865" s="95">
        <v>1178886.02432251</v>
      </c>
      <c r="BT1865" s="95">
        <v>5896.2438132166899</v>
      </c>
      <c r="BU1865" s="95">
        <v>0</v>
      </c>
      <c r="BV1865" s="95">
        <v>1258945.84140015</v>
      </c>
      <c r="BW1865" s="95">
        <v>1420.29748436809</v>
      </c>
      <c r="BX1865" s="95">
        <v>0</v>
      </c>
      <c r="BY1865" s="95">
        <v>0</v>
      </c>
      <c r="BZ1865" s="95">
        <v>0</v>
      </c>
      <c r="CA1865" s="95">
        <v>7843.9759130477896</v>
      </c>
      <c r="CB1865" s="95">
        <v>1074419.4965057401</v>
      </c>
      <c r="CC1865" s="95">
        <v>7460721.3529052697</v>
      </c>
      <c r="CD1865" s="95">
        <v>2483318.1444091802</v>
      </c>
      <c r="CE1865" s="95">
        <v>66.553289599716706</v>
      </c>
      <c r="CF1865" s="95">
        <v>14378.706567048999</v>
      </c>
      <c r="CG1865" s="95">
        <v>99521.099794387803</v>
      </c>
      <c r="CH1865" s="95">
        <v>15272.0876255035</v>
      </c>
      <c r="CI1865" s="95">
        <v>7909.7352097630501</v>
      </c>
      <c r="CJ1865" s="95">
        <v>1090066.39970398</v>
      </c>
      <c r="CK1865" s="95">
        <v>7646117.3973998995</v>
      </c>
      <c r="CL1865" s="95">
        <v>2498771.2549743699</v>
      </c>
      <c r="CM1865" s="160">
        <v>8889.0730731487292</v>
      </c>
      <c r="CN1865" s="160">
        <v>1468044.0039520301</v>
      </c>
      <c r="CO1865" s="160">
        <v>8631531.4267578106</v>
      </c>
      <c r="CP1865" s="95">
        <v>2498771.2549743699</v>
      </c>
      <c r="CQ1865" s="95">
        <v>42.751424698624803</v>
      </c>
      <c r="CR1865" s="95">
        <v>9547.3777775764502</v>
      </c>
      <c r="CS1865" s="95">
        <v>67261.418531417803</v>
      </c>
      <c r="CT1865" s="95">
        <v>13977.500695586201</v>
      </c>
      <c r="CU1865" s="161">
        <v>1088798.2030727891</v>
      </c>
      <c r="CV1865" s="161">
        <v>7560242.4526996575</v>
      </c>
    </row>
    <row r="1866" spans="1:100" x14ac:dyDescent="0.2">
      <c r="A1866" s="94" t="s">
        <v>182</v>
      </c>
      <c r="B1866" s="96">
        <v>39508</v>
      </c>
      <c r="C1866" s="95">
        <v>0</v>
      </c>
      <c r="D1866" s="95">
        <v>1810.19166527689</v>
      </c>
      <c r="E1866" s="95">
        <v>6159.6086603999101</v>
      </c>
      <c r="F1866" s="95">
        <v>132.638520615175</v>
      </c>
      <c r="G1866" s="95">
        <v>62.148431629873798</v>
      </c>
      <c r="H1866" s="95">
        <v>0</v>
      </c>
      <c r="I1866" s="95">
        <v>0</v>
      </c>
      <c r="J1866" s="95">
        <v>977.78628293424799</v>
      </c>
      <c r="K1866" s="95">
        <v>0</v>
      </c>
      <c r="L1866" s="95">
        <v>147.776893105358</v>
      </c>
      <c r="M1866" s="95">
        <v>229.866359256208</v>
      </c>
      <c r="N1866" s="95">
        <v>3682.46010935307</v>
      </c>
      <c r="O1866" s="95">
        <v>66.2412204863504</v>
      </c>
      <c r="P1866" s="95">
        <v>0</v>
      </c>
      <c r="Q1866" s="95">
        <v>3875.44175842404</v>
      </c>
      <c r="R1866" s="95">
        <v>10.942835664027401</v>
      </c>
      <c r="S1866" s="95">
        <v>0</v>
      </c>
      <c r="T1866" s="95">
        <v>13.921423282125</v>
      </c>
      <c r="U1866" s="95">
        <v>1004.16144079715</v>
      </c>
      <c r="V1866" s="95">
        <v>0</v>
      </c>
      <c r="W1866" s="95">
        <v>293019.40472030599</v>
      </c>
      <c r="X1866" s="95">
        <v>851013.89965057396</v>
      </c>
      <c r="Y1866" s="95">
        <v>15489.6359857321</v>
      </c>
      <c r="Z1866" s="95">
        <v>13345.346808791201</v>
      </c>
      <c r="AA1866" s="95">
        <v>0</v>
      </c>
      <c r="AB1866" s="95">
        <v>0</v>
      </c>
      <c r="AC1866" s="95">
        <v>372292.37237167399</v>
      </c>
      <c r="AD1866" s="95">
        <v>0</v>
      </c>
      <c r="AE1866" s="95">
        <v>8598.6114271879196</v>
      </c>
      <c r="AF1866" s="95">
        <v>31784.3821012974</v>
      </c>
      <c r="AG1866" s="95">
        <v>458575.18569946301</v>
      </c>
      <c r="AH1866" s="95">
        <v>4076.53073528409</v>
      </c>
      <c r="AI1866" s="95">
        <v>0</v>
      </c>
      <c r="AJ1866" s="95">
        <v>662918.77541351295</v>
      </c>
      <c r="AK1866" s="95">
        <v>2253.0595144927502</v>
      </c>
      <c r="AL1866" s="95">
        <v>0</v>
      </c>
      <c r="AM1866" s="95">
        <v>2491.75987011194</v>
      </c>
      <c r="AN1866" s="95">
        <v>379392.43054199201</v>
      </c>
      <c r="AO1866" s="95">
        <v>0</v>
      </c>
      <c r="AP1866" s="95">
        <v>1525449.9136352499</v>
      </c>
      <c r="AQ1866" s="95">
        <v>5952814.6289672898</v>
      </c>
      <c r="AR1866" s="95">
        <v>109448.87638473501</v>
      </c>
      <c r="AS1866" s="95">
        <v>94721.738061904907</v>
      </c>
      <c r="AT1866" s="95">
        <v>0</v>
      </c>
      <c r="AU1866" s="95">
        <v>0</v>
      </c>
      <c r="AV1866" s="95">
        <v>1071191.3080291699</v>
      </c>
      <c r="AW1866" s="95">
        <v>0</v>
      </c>
      <c r="AX1866" s="95">
        <v>63524.821808338202</v>
      </c>
      <c r="AY1866" s="95">
        <v>224199.17413330101</v>
      </c>
      <c r="AZ1866" s="95">
        <v>3229183.8582458501</v>
      </c>
      <c r="BA1866" s="95">
        <v>34954.975273609198</v>
      </c>
      <c r="BB1866" s="95">
        <v>0</v>
      </c>
      <c r="BC1866" s="95">
        <v>3899206.7181396498</v>
      </c>
      <c r="BD1866" s="95">
        <v>15753.5562400818</v>
      </c>
      <c r="BE1866" s="95">
        <v>0</v>
      </c>
      <c r="BF1866" s="95">
        <v>16953.004293918599</v>
      </c>
      <c r="BG1866" s="95">
        <v>1092145.0573730499</v>
      </c>
      <c r="BH1866" s="95">
        <v>0</v>
      </c>
      <c r="BI1866" s="95">
        <v>279350.30113220197</v>
      </c>
      <c r="BJ1866" s="95">
        <v>1989484.49226379</v>
      </c>
      <c r="BK1866" s="95">
        <v>56854.436326503797</v>
      </c>
      <c r="BL1866" s="95">
        <v>17067.802155971502</v>
      </c>
      <c r="BM1866" s="95">
        <v>0</v>
      </c>
      <c r="BN1866" s="95">
        <v>0</v>
      </c>
      <c r="BO1866" s="95">
        <v>0</v>
      </c>
      <c r="BP1866" s="95">
        <v>0</v>
      </c>
      <c r="BQ1866" s="95">
        <v>0</v>
      </c>
      <c r="BR1866" s="95">
        <v>57187.011321067803</v>
      </c>
      <c r="BS1866" s="95">
        <v>1042297.43437958</v>
      </c>
      <c r="BT1866" s="95">
        <v>6848.4674999713898</v>
      </c>
      <c r="BU1866" s="95">
        <v>0</v>
      </c>
      <c r="BV1866" s="95">
        <v>1166446.00250244</v>
      </c>
      <c r="BW1866" s="95">
        <v>2015.8324623704</v>
      </c>
      <c r="BX1866" s="95">
        <v>0</v>
      </c>
      <c r="BY1866" s="95">
        <v>0</v>
      </c>
      <c r="BZ1866" s="95">
        <v>0</v>
      </c>
      <c r="CA1866" s="95">
        <v>7976.67135453224</v>
      </c>
      <c r="CB1866" s="95">
        <v>1133541.95246887</v>
      </c>
      <c r="CC1866" s="95">
        <v>7374241.4946899395</v>
      </c>
      <c r="CD1866" s="95">
        <v>2299227.69177246</v>
      </c>
      <c r="CE1866" s="95">
        <v>70.136894822120695</v>
      </c>
      <c r="CF1866" s="95">
        <v>15337.1647312641</v>
      </c>
      <c r="CG1866" s="95">
        <v>108210.254647255</v>
      </c>
      <c r="CH1866" s="95">
        <v>17048.024653434801</v>
      </c>
      <c r="CI1866" s="95">
        <v>8043.7217096090299</v>
      </c>
      <c r="CJ1866" s="95">
        <v>1145435.6334533701</v>
      </c>
      <c r="CK1866" s="95">
        <v>7495147.8131713904</v>
      </c>
      <c r="CL1866" s="95">
        <v>2316197.65551758</v>
      </c>
      <c r="CM1866" s="160">
        <v>9035.8239195346796</v>
      </c>
      <c r="CN1866" s="160">
        <v>1505149.1019592299</v>
      </c>
      <c r="CO1866" s="160">
        <v>8594797.2810058594</v>
      </c>
      <c r="CP1866" s="95">
        <v>2316197.65551758</v>
      </c>
      <c r="CQ1866" s="95">
        <v>46.917639226652703</v>
      </c>
      <c r="CR1866" s="95">
        <v>10589.618319511401</v>
      </c>
      <c r="CS1866" s="95">
        <v>73637.426555633501</v>
      </c>
      <c r="CT1866" s="95">
        <v>14974.8975600004</v>
      </c>
      <c r="CU1866" s="161">
        <v>1148879.1172001341</v>
      </c>
      <c r="CV1866" s="161">
        <v>7482451.7493371945</v>
      </c>
    </row>
    <row r="1867" spans="1:100" x14ac:dyDescent="0.2">
      <c r="A1867" s="94" t="s">
        <v>182</v>
      </c>
      <c r="B1867" s="96">
        <v>39600</v>
      </c>
      <c r="C1867" s="95">
        <v>0</v>
      </c>
      <c r="D1867" s="95">
        <v>1383.4927718937399</v>
      </c>
      <c r="E1867" s="95">
        <v>6108.9080677628499</v>
      </c>
      <c r="F1867" s="95">
        <v>135.62533921934701</v>
      </c>
      <c r="G1867" s="95">
        <v>67.924359791912096</v>
      </c>
      <c r="H1867" s="95">
        <v>0</v>
      </c>
      <c r="I1867" s="95">
        <v>0</v>
      </c>
      <c r="J1867" s="95">
        <v>1011.88952159137</v>
      </c>
      <c r="K1867" s="95">
        <v>0</v>
      </c>
      <c r="L1867" s="95">
        <v>172.951582128182</v>
      </c>
      <c r="M1867" s="95">
        <v>199.85384191945201</v>
      </c>
      <c r="N1867" s="95">
        <v>3587.9977128505702</v>
      </c>
      <c r="O1867" s="95">
        <v>70.026195413433001</v>
      </c>
      <c r="P1867" s="95">
        <v>0</v>
      </c>
      <c r="Q1867" s="95">
        <v>3475.71329817176</v>
      </c>
      <c r="R1867" s="95">
        <v>14.4565873226384</v>
      </c>
      <c r="S1867" s="95">
        <v>0</v>
      </c>
      <c r="T1867" s="95">
        <v>11.2505571284564</v>
      </c>
      <c r="U1867" s="95">
        <v>1025.57309554517</v>
      </c>
      <c r="V1867" s="95">
        <v>0</v>
      </c>
      <c r="W1867" s="95">
        <v>120320.116726875</v>
      </c>
      <c r="X1867" s="95">
        <v>832212.21782684303</v>
      </c>
      <c r="Y1867" s="95">
        <v>14929.504679083801</v>
      </c>
      <c r="Z1867" s="95">
        <v>15092.4383653402</v>
      </c>
      <c r="AA1867" s="95">
        <v>0</v>
      </c>
      <c r="AB1867" s="95">
        <v>0</v>
      </c>
      <c r="AC1867" s="95">
        <v>383927.27558898902</v>
      </c>
      <c r="AD1867" s="95">
        <v>0</v>
      </c>
      <c r="AE1867" s="95">
        <v>10381.2144867182</v>
      </c>
      <c r="AF1867" s="95">
        <v>29657.429087877299</v>
      </c>
      <c r="AG1867" s="95">
        <v>432789.13340377802</v>
      </c>
      <c r="AH1867" s="95">
        <v>4274.8102482557297</v>
      </c>
      <c r="AI1867" s="95">
        <v>0</v>
      </c>
      <c r="AJ1867" s="95">
        <v>465985.89892959601</v>
      </c>
      <c r="AK1867" s="95">
        <v>3079.6068860292398</v>
      </c>
      <c r="AL1867" s="95">
        <v>0</v>
      </c>
      <c r="AM1867" s="95">
        <v>1082.8912586271799</v>
      </c>
      <c r="AN1867" s="95">
        <v>387124.25895690901</v>
      </c>
      <c r="AO1867" s="95">
        <v>0</v>
      </c>
      <c r="AP1867" s="95">
        <v>1042287.36508179</v>
      </c>
      <c r="AQ1867" s="95">
        <v>5917060.68786621</v>
      </c>
      <c r="AR1867" s="95">
        <v>109214.263386726</v>
      </c>
      <c r="AS1867" s="95">
        <v>109766.360561371</v>
      </c>
      <c r="AT1867" s="95">
        <v>0</v>
      </c>
      <c r="AU1867" s="95">
        <v>0</v>
      </c>
      <c r="AV1867" s="95">
        <v>1115468.5651855499</v>
      </c>
      <c r="AW1867" s="95">
        <v>0</v>
      </c>
      <c r="AX1867" s="95">
        <v>78391.412435531602</v>
      </c>
      <c r="AY1867" s="95">
        <v>216790.66028213501</v>
      </c>
      <c r="AZ1867" s="95">
        <v>3076218.54614258</v>
      </c>
      <c r="BA1867" s="95">
        <v>37429.373254776001</v>
      </c>
      <c r="BB1867" s="95">
        <v>0</v>
      </c>
      <c r="BC1867" s="95">
        <v>3445308.8717041002</v>
      </c>
      <c r="BD1867" s="95">
        <v>22757.476195573799</v>
      </c>
      <c r="BE1867" s="95">
        <v>0</v>
      </c>
      <c r="BF1867" s="95">
        <v>8421.0107971429807</v>
      </c>
      <c r="BG1867" s="95">
        <v>1125405.2319030799</v>
      </c>
      <c r="BH1867" s="95">
        <v>0</v>
      </c>
      <c r="BI1867" s="95">
        <v>215032.91211700399</v>
      </c>
      <c r="BJ1867" s="95">
        <v>2010036.1624145501</v>
      </c>
      <c r="BK1867" s="95">
        <v>58475.580637455001</v>
      </c>
      <c r="BL1867" s="95">
        <v>19929.656913518898</v>
      </c>
      <c r="BM1867" s="95">
        <v>0</v>
      </c>
      <c r="BN1867" s="95">
        <v>0</v>
      </c>
      <c r="BO1867" s="95">
        <v>0</v>
      </c>
      <c r="BP1867" s="95">
        <v>0</v>
      </c>
      <c r="BQ1867" s="95">
        <v>0</v>
      </c>
      <c r="BR1867" s="95">
        <v>53459.492130279497</v>
      </c>
      <c r="BS1867" s="95">
        <v>1020949.0870971699</v>
      </c>
      <c r="BT1867" s="95">
        <v>7334.9113683700598</v>
      </c>
      <c r="BU1867" s="95">
        <v>0</v>
      </c>
      <c r="BV1867" s="95">
        <v>1156887.97000122</v>
      </c>
      <c r="BW1867" s="95">
        <v>3044.22663614154</v>
      </c>
      <c r="BX1867" s="95">
        <v>0</v>
      </c>
      <c r="BY1867" s="95">
        <v>0</v>
      </c>
      <c r="BZ1867" s="95">
        <v>0</v>
      </c>
      <c r="CA1867" s="95">
        <v>7507.4075503349304</v>
      </c>
      <c r="CB1867" s="95">
        <v>1005573.15176392</v>
      </c>
      <c r="CC1867" s="95">
        <v>6994377.0345459003</v>
      </c>
      <c r="CD1867" s="95">
        <v>2233959.48046875</v>
      </c>
      <c r="CE1867" s="95">
        <v>71.406805568374693</v>
      </c>
      <c r="CF1867" s="95">
        <v>15468.1854290962</v>
      </c>
      <c r="CG1867" s="95">
        <v>110514.849497795</v>
      </c>
      <c r="CH1867" s="95">
        <v>19920.376688718799</v>
      </c>
      <c r="CI1867" s="95">
        <v>7580.7784153223001</v>
      </c>
      <c r="CJ1867" s="95">
        <v>1022471.85917664</v>
      </c>
      <c r="CK1867" s="95">
        <v>7393652.3103637705</v>
      </c>
      <c r="CL1867" s="95">
        <v>2254272.0723571801</v>
      </c>
      <c r="CM1867" s="160">
        <v>8580.1780560016596</v>
      </c>
      <c r="CN1867" s="160">
        <v>1411920.1355590799</v>
      </c>
      <c r="CO1867" s="160">
        <v>8213988.14733887</v>
      </c>
      <c r="CP1867" s="95">
        <v>2254272.0723571801</v>
      </c>
      <c r="CQ1867" s="95">
        <v>47.656874929554803</v>
      </c>
      <c r="CR1867" s="95">
        <v>11355.0139586926</v>
      </c>
      <c r="CS1867" s="95">
        <v>81440.403021812395</v>
      </c>
      <c r="CT1867" s="95">
        <v>16906.831149101301</v>
      </c>
      <c r="CU1867" s="161">
        <v>1021041.3371930162</v>
      </c>
      <c r="CV1867" s="161">
        <v>7104891.8840436954</v>
      </c>
    </row>
    <row r="1868" spans="1:100" x14ac:dyDescent="0.2">
      <c r="A1868" s="94" t="s">
        <v>182</v>
      </c>
      <c r="B1868" s="96">
        <v>39692</v>
      </c>
      <c r="C1868" s="95">
        <v>0</v>
      </c>
      <c r="D1868" s="95">
        <v>1908.1215827614101</v>
      </c>
      <c r="E1868" s="95">
        <v>5798.3578830361403</v>
      </c>
      <c r="F1868" s="95">
        <v>141.51487617939699</v>
      </c>
      <c r="G1868" s="95">
        <v>66.946803170256302</v>
      </c>
      <c r="H1868" s="95">
        <v>0</v>
      </c>
      <c r="I1868" s="95">
        <v>0</v>
      </c>
      <c r="J1868" s="95">
        <v>1047.25064773858</v>
      </c>
      <c r="K1868" s="95">
        <v>0</v>
      </c>
      <c r="L1868" s="95">
        <v>164.81092839501801</v>
      </c>
      <c r="M1868" s="95">
        <v>205.083330510184</v>
      </c>
      <c r="N1868" s="95">
        <v>3423.1648616492698</v>
      </c>
      <c r="O1868" s="95">
        <v>72.553248539566994</v>
      </c>
      <c r="P1868" s="95">
        <v>0</v>
      </c>
      <c r="Q1868" s="95">
        <v>3860.5694617331001</v>
      </c>
      <c r="R1868" s="95">
        <v>14.964550954639</v>
      </c>
      <c r="S1868" s="95">
        <v>0</v>
      </c>
      <c r="T1868" s="95">
        <v>5.8015958303003599</v>
      </c>
      <c r="U1868" s="95">
        <v>1064.8242593258601</v>
      </c>
      <c r="V1868" s="95">
        <v>0</v>
      </c>
      <c r="W1868" s="95">
        <v>218575.77841758699</v>
      </c>
      <c r="X1868" s="95">
        <v>805284.48613739002</v>
      </c>
      <c r="Y1868" s="95">
        <v>16086.696193575901</v>
      </c>
      <c r="Z1868" s="95">
        <v>14768.210871458101</v>
      </c>
      <c r="AA1868" s="95">
        <v>0</v>
      </c>
      <c r="AB1868" s="95">
        <v>0</v>
      </c>
      <c r="AC1868" s="95">
        <v>390363.33284378098</v>
      </c>
      <c r="AD1868" s="95">
        <v>0</v>
      </c>
      <c r="AE1868" s="95">
        <v>13366.4381625652</v>
      </c>
      <c r="AF1868" s="95">
        <v>26931.211585044901</v>
      </c>
      <c r="AG1868" s="95">
        <v>421533.37992858898</v>
      </c>
      <c r="AH1868" s="95">
        <v>4527.3018270731</v>
      </c>
      <c r="AI1868" s="95">
        <v>0</v>
      </c>
      <c r="AJ1868" s="95">
        <v>556343.73266601597</v>
      </c>
      <c r="AK1868" s="95">
        <v>3698.7367987632801</v>
      </c>
      <c r="AL1868" s="95">
        <v>0</v>
      </c>
      <c r="AM1868" s="95">
        <v>652.16652692109301</v>
      </c>
      <c r="AN1868" s="95">
        <v>394615.85458374</v>
      </c>
      <c r="AO1868" s="95">
        <v>0</v>
      </c>
      <c r="AP1868" s="95">
        <v>1698992.8625793499</v>
      </c>
      <c r="AQ1868" s="95">
        <v>5765435.6185913105</v>
      </c>
      <c r="AR1868" s="95">
        <v>117453.888137817</v>
      </c>
      <c r="AS1868" s="95">
        <v>107616.171751976</v>
      </c>
      <c r="AT1868" s="95">
        <v>0</v>
      </c>
      <c r="AU1868" s="95">
        <v>0</v>
      </c>
      <c r="AV1868" s="95">
        <v>1153457.73266602</v>
      </c>
      <c r="AW1868" s="95">
        <v>0</v>
      </c>
      <c r="AX1868" s="95">
        <v>99065.368828773499</v>
      </c>
      <c r="AY1868" s="95">
        <v>195419.205846786</v>
      </c>
      <c r="AZ1868" s="95">
        <v>3016241.41693115</v>
      </c>
      <c r="BA1868" s="95">
        <v>38520.567718982697</v>
      </c>
      <c r="BB1868" s="95">
        <v>0</v>
      </c>
      <c r="BC1868" s="95">
        <v>4138919.7935791002</v>
      </c>
      <c r="BD1868" s="95">
        <v>26583.4608817101</v>
      </c>
      <c r="BE1868" s="95">
        <v>0</v>
      </c>
      <c r="BF1868" s="95">
        <v>5145.9180577397301</v>
      </c>
      <c r="BG1868" s="95">
        <v>1163105.57914734</v>
      </c>
      <c r="BH1868" s="95">
        <v>0</v>
      </c>
      <c r="BI1868" s="95">
        <v>320234.35121154803</v>
      </c>
      <c r="BJ1868" s="95">
        <v>1925184.7058868399</v>
      </c>
      <c r="BK1868" s="95">
        <v>60596.453249454498</v>
      </c>
      <c r="BL1868" s="95">
        <v>19461.640215396899</v>
      </c>
      <c r="BM1868" s="95">
        <v>0</v>
      </c>
      <c r="BN1868" s="95">
        <v>0</v>
      </c>
      <c r="BO1868" s="95">
        <v>0</v>
      </c>
      <c r="BP1868" s="95">
        <v>0</v>
      </c>
      <c r="BQ1868" s="95">
        <v>0</v>
      </c>
      <c r="BR1868" s="95">
        <v>50838.796676158898</v>
      </c>
      <c r="BS1868" s="95">
        <v>966549.85858917201</v>
      </c>
      <c r="BT1868" s="95">
        <v>7546.0540409684199</v>
      </c>
      <c r="BU1868" s="95">
        <v>0</v>
      </c>
      <c r="BV1868" s="95">
        <v>1224445.5976257301</v>
      </c>
      <c r="BW1868" s="95">
        <v>3359.6219872534298</v>
      </c>
      <c r="BX1868" s="95">
        <v>0</v>
      </c>
      <c r="BY1868" s="95">
        <v>0</v>
      </c>
      <c r="BZ1868" s="95">
        <v>0</v>
      </c>
      <c r="CA1868" s="95">
        <v>7688.1619771718997</v>
      </c>
      <c r="CB1868" s="95">
        <v>1026818.21484375</v>
      </c>
      <c r="CC1868" s="95">
        <v>7442476.8233032199</v>
      </c>
      <c r="CD1868" s="95">
        <v>2248147.2485656701</v>
      </c>
      <c r="CE1868" s="95">
        <v>68.068557560443907</v>
      </c>
      <c r="CF1868" s="95">
        <v>14911.0221880674</v>
      </c>
      <c r="CG1868" s="95">
        <v>109899.15952682499</v>
      </c>
      <c r="CH1868" s="95">
        <v>19475.852780818899</v>
      </c>
      <c r="CI1868" s="95">
        <v>7757.4330596923801</v>
      </c>
      <c r="CJ1868" s="95">
        <v>1043597.3363647501</v>
      </c>
      <c r="CK1868" s="95">
        <v>7523442.6290283203</v>
      </c>
      <c r="CL1868" s="95">
        <v>2267348.1896667499</v>
      </c>
      <c r="CM1868" s="160">
        <v>8849.9024811983109</v>
      </c>
      <c r="CN1868" s="160">
        <v>1440137.55195618</v>
      </c>
      <c r="CO1868" s="160">
        <v>8717281.8341064509</v>
      </c>
      <c r="CP1868" s="95">
        <v>2267348.1896667499</v>
      </c>
      <c r="CQ1868" s="95">
        <v>47.472957918886102</v>
      </c>
      <c r="CR1868" s="95">
        <v>10456.5714604855</v>
      </c>
      <c r="CS1868" s="95">
        <v>76468.273967742905</v>
      </c>
      <c r="CT1868" s="95">
        <v>16041.452232837701</v>
      </c>
      <c r="CU1868" s="161">
        <v>1041729.2370318174</v>
      </c>
      <c r="CV1868" s="161">
        <v>7552375.9828300448</v>
      </c>
    </row>
    <row r="1869" spans="1:100" x14ac:dyDescent="0.2">
      <c r="A1869" s="94" t="s">
        <v>182</v>
      </c>
      <c r="B1869" s="96">
        <v>39783</v>
      </c>
      <c r="C1869" s="95">
        <v>0</v>
      </c>
      <c r="D1869" s="95">
        <v>2261.1217488944499</v>
      </c>
      <c r="E1869" s="95">
        <v>5697.91323268414</v>
      </c>
      <c r="F1869" s="95">
        <v>141.51812872663101</v>
      </c>
      <c r="G1869" s="95">
        <v>67.228087815456107</v>
      </c>
      <c r="H1869" s="95">
        <v>0</v>
      </c>
      <c r="I1869" s="95">
        <v>0</v>
      </c>
      <c r="J1869" s="95">
        <v>1029.0873598754399</v>
      </c>
      <c r="K1869" s="95">
        <v>0</v>
      </c>
      <c r="L1869" s="95">
        <v>186.72837927937499</v>
      </c>
      <c r="M1869" s="95">
        <v>187.44306017644701</v>
      </c>
      <c r="N1869" s="95">
        <v>3331.7162631452102</v>
      </c>
      <c r="O1869" s="95">
        <v>71.184071754105403</v>
      </c>
      <c r="P1869" s="95">
        <v>0</v>
      </c>
      <c r="Q1869" s="95">
        <v>4215.4700475335103</v>
      </c>
      <c r="R1869" s="95">
        <v>16.8002618609462</v>
      </c>
      <c r="S1869" s="95">
        <v>0</v>
      </c>
      <c r="T1869" s="95">
        <v>6.0913054918637499</v>
      </c>
      <c r="U1869" s="95">
        <v>1039.91425576806</v>
      </c>
      <c r="V1869" s="95">
        <v>0</v>
      </c>
      <c r="W1869" s="95">
        <v>344520.85950088501</v>
      </c>
      <c r="X1869" s="95">
        <v>772632.59555816697</v>
      </c>
      <c r="Y1869" s="95">
        <v>15863.783279895801</v>
      </c>
      <c r="Z1869" s="95">
        <v>15334.1861249208</v>
      </c>
      <c r="AA1869" s="95">
        <v>0</v>
      </c>
      <c r="AB1869" s="95">
        <v>0</v>
      </c>
      <c r="AC1869" s="95">
        <v>388968.00642013602</v>
      </c>
      <c r="AD1869" s="95">
        <v>0</v>
      </c>
      <c r="AE1869" s="95">
        <v>16622.656301260002</v>
      </c>
      <c r="AF1869" s="95">
        <v>25443.441591262799</v>
      </c>
      <c r="AG1869" s="95">
        <v>407341.99563598598</v>
      </c>
      <c r="AH1869" s="95">
        <v>4233.9070542454701</v>
      </c>
      <c r="AI1869" s="95">
        <v>0</v>
      </c>
      <c r="AJ1869" s="95">
        <v>679232.38496398902</v>
      </c>
      <c r="AK1869" s="95">
        <v>3874.23839908838</v>
      </c>
      <c r="AL1869" s="95">
        <v>0</v>
      </c>
      <c r="AM1869" s="95">
        <v>672.04869989305701</v>
      </c>
      <c r="AN1869" s="95">
        <v>391458.41196441703</v>
      </c>
      <c r="AO1869" s="95">
        <v>0</v>
      </c>
      <c r="AP1869" s="95">
        <v>2766490.0755310101</v>
      </c>
      <c r="AQ1869" s="95">
        <v>5556725.3546752902</v>
      </c>
      <c r="AR1869" s="95">
        <v>114662.58058357199</v>
      </c>
      <c r="AS1869" s="95">
        <v>111778.70980930301</v>
      </c>
      <c r="AT1869" s="95">
        <v>0</v>
      </c>
      <c r="AU1869" s="95">
        <v>0</v>
      </c>
      <c r="AV1869" s="95">
        <v>1163182.47338867</v>
      </c>
      <c r="AW1869" s="95">
        <v>0</v>
      </c>
      <c r="AX1869" s="95">
        <v>126699.523777008</v>
      </c>
      <c r="AY1869" s="95">
        <v>185971.286525726</v>
      </c>
      <c r="AZ1869" s="95">
        <v>2944590.0026550302</v>
      </c>
      <c r="BA1869" s="95">
        <v>36343.206178188302</v>
      </c>
      <c r="BB1869" s="95">
        <v>0</v>
      </c>
      <c r="BC1869" s="95">
        <v>5124170.6306762705</v>
      </c>
      <c r="BD1869" s="95">
        <v>28389.9099061489</v>
      </c>
      <c r="BE1869" s="95">
        <v>0</v>
      </c>
      <c r="BF1869" s="95">
        <v>5265.4449841976202</v>
      </c>
      <c r="BG1869" s="95">
        <v>1169728.9609069801</v>
      </c>
      <c r="BH1869" s="95">
        <v>0</v>
      </c>
      <c r="BI1869" s="95">
        <v>525768.82514953602</v>
      </c>
      <c r="BJ1869" s="95">
        <v>1876613.2802124</v>
      </c>
      <c r="BK1869" s="95">
        <v>61433.223020553603</v>
      </c>
      <c r="BL1869" s="95">
        <v>19971.680755376801</v>
      </c>
      <c r="BM1869" s="95">
        <v>0</v>
      </c>
      <c r="BN1869" s="95">
        <v>0</v>
      </c>
      <c r="BO1869" s="95">
        <v>0</v>
      </c>
      <c r="BP1869" s="95">
        <v>0</v>
      </c>
      <c r="BQ1869" s="95">
        <v>0</v>
      </c>
      <c r="BR1869" s="95">
        <v>48838.955068111398</v>
      </c>
      <c r="BS1869" s="95">
        <v>952568.13916778599</v>
      </c>
      <c r="BT1869" s="95">
        <v>7095.5648697614697</v>
      </c>
      <c r="BU1869" s="95">
        <v>0</v>
      </c>
      <c r="BV1869" s="95">
        <v>1373689.9536438</v>
      </c>
      <c r="BW1869" s="95">
        <v>3439.4495623111702</v>
      </c>
      <c r="BX1869" s="95">
        <v>0</v>
      </c>
      <c r="BY1869" s="95">
        <v>0</v>
      </c>
      <c r="BZ1869" s="95">
        <v>0</v>
      </c>
      <c r="CA1869" s="95">
        <v>7944.84418207407</v>
      </c>
      <c r="CB1869" s="95">
        <v>1104770.9039459201</v>
      </c>
      <c r="CC1869" s="95">
        <v>8386254.53979492</v>
      </c>
      <c r="CD1869" s="95">
        <v>2367577.3640747098</v>
      </c>
      <c r="CE1869" s="95">
        <v>68.472033721394794</v>
      </c>
      <c r="CF1869" s="95">
        <v>15289.631193637801</v>
      </c>
      <c r="CG1869" s="95">
        <v>111093.637342453</v>
      </c>
      <c r="CH1869" s="95">
        <v>19987.640376091</v>
      </c>
      <c r="CI1869" s="95">
        <v>8012.9969107508696</v>
      </c>
      <c r="CJ1869" s="95">
        <v>1122742.1715240499</v>
      </c>
      <c r="CK1869" s="95">
        <v>8440713.6331787091</v>
      </c>
      <c r="CL1869" s="95">
        <v>2387604.7714233398</v>
      </c>
      <c r="CM1869" s="160">
        <v>9051.2817424535806</v>
      </c>
      <c r="CN1869" s="160">
        <v>1514033.53013611</v>
      </c>
      <c r="CO1869" s="160">
        <v>9679533.9394531306</v>
      </c>
      <c r="CP1869" s="95">
        <v>2387604.7714233398</v>
      </c>
      <c r="CQ1869" s="95">
        <v>46.907415790949003</v>
      </c>
      <c r="CR1869" s="95">
        <v>10765.5232433081</v>
      </c>
      <c r="CS1869" s="95">
        <v>78927.550959587097</v>
      </c>
      <c r="CT1869" s="95">
        <v>16701.192242622401</v>
      </c>
      <c r="CU1869" s="161">
        <v>1120060.5351395579</v>
      </c>
      <c r="CV1869" s="161">
        <v>8497348.177137373</v>
      </c>
    </row>
    <row r="1870" spans="1:100" x14ac:dyDescent="0.2">
      <c r="A1870" s="94" t="s">
        <v>182</v>
      </c>
      <c r="B1870" s="96">
        <v>39873</v>
      </c>
      <c r="C1870" s="95">
        <v>0</v>
      </c>
      <c r="D1870" s="95">
        <v>1959.5133793652101</v>
      </c>
      <c r="E1870" s="95">
        <v>5537.5863362550699</v>
      </c>
      <c r="F1870" s="95">
        <v>138.22760571353101</v>
      </c>
      <c r="G1870" s="95">
        <v>74.840868067927701</v>
      </c>
      <c r="H1870" s="95">
        <v>0</v>
      </c>
      <c r="I1870" s="95">
        <v>0</v>
      </c>
      <c r="J1870" s="95">
        <v>1031.1491051018199</v>
      </c>
      <c r="K1870" s="95">
        <v>0</v>
      </c>
      <c r="L1870" s="95">
        <v>151.771905330941</v>
      </c>
      <c r="M1870" s="95">
        <v>168.47817462682701</v>
      </c>
      <c r="N1870" s="95">
        <v>3220.42261725664</v>
      </c>
      <c r="O1870" s="95">
        <v>72.355794685892803</v>
      </c>
      <c r="P1870" s="95">
        <v>0</v>
      </c>
      <c r="Q1870" s="95">
        <v>3908.9510316252699</v>
      </c>
      <c r="R1870" s="95">
        <v>18.822112868772798</v>
      </c>
      <c r="S1870" s="95">
        <v>0</v>
      </c>
      <c r="T1870" s="95">
        <v>6.9673427659436102</v>
      </c>
      <c r="U1870" s="95">
        <v>1037.0375007987</v>
      </c>
      <c r="V1870" s="95">
        <v>0</v>
      </c>
      <c r="W1870" s="95">
        <v>255201.04686737101</v>
      </c>
      <c r="X1870" s="95">
        <v>743454.32740783703</v>
      </c>
      <c r="Y1870" s="95">
        <v>14793.6845867634</v>
      </c>
      <c r="Z1870" s="95">
        <v>15869.494592666601</v>
      </c>
      <c r="AA1870" s="95">
        <v>0</v>
      </c>
      <c r="AB1870" s="95">
        <v>0</v>
      </c>
      <c r="AC1870" s="95">
        <v>384376.55580139201</v>
      </c>
      <c r="AD1870" s="95">
        <v>0</v>
      </c>
      <c r="AE1870" s="95">
        <v>11680.267725110099</v>
      </c>
      <c r="AF1870" s="95">
        <v>24441.257560014699</v>
      </c>
      <c r="AG1870" s="95">
        <v>379718.51009750401</v>
      </c>
      <c r="AH1870" s="95">
        <v>3988.3538524210499</v>
      </c>
      <c r="AI1870" s="95">
        <v>0</v>
      </c>
      <c r="AJ1870" s="95">
        <v>546075.05762481701</v>
      </c>
      <c r="AK1870" s="95">
        <v>4336.4984015226401</v>
      </c>
      <c r="AL1870" s="95">
        <v>0</v>
      </c>
      <c r="AM1870" s="95">
        <v>1073.4676099568601</v>
      </c>
      <c r="AN1870" s="95">
        <v>385257.93939209002</v>
      </c>
      <c r="AO1870" s="95">
        <v>0</v>
      </c>
      <c r="AP1870" s="95">
        <v>2046931.9327545201</v>
      </c>
      <c r="AQ1870" s="95">
        <v>5342028.8423461895</v>
      </c>
      <c r="AR1870" s="95">
        <v>107596.039618492</v>
      </c>
      <c r="AS1870" s="95">
        <v>118564.474490166</v>
      </c>
      <c r="AT1870" s="95">
        <v>0</v>
      </c>
      <c r="AU1870" s="95">
        <v>0</v>
      </c>
      <c r="AV1870" s="95">
        <v>1149077.27949524</v>
      </c>
      <c r="AW1870" s="95">
        <v>0</v>
      </c>
      <c r="AX1870" s="95">
        <v>91889.044496536299</v>
      </c>
      <c r="AY1870" s="95">
        <v>179718.09706687901</v>
      </c>
      <c r="AZ1870" s="95">
        <v>2726242.3083496098</v>
      </c>
      <c r="BA1870" s="95">
        <v>33872.499722480803</v>
      </c>
      <c r="BB1870" s="95">
        <v>0</v>
      </c>
      <c r="BC1870" s="95">
        <v>4105618.8020935101</v>
      </c>
      <c r="BD1870" s="95">
        <v>30738.257738828699</v>
      </c>
      <c r="BE1870" s="95">
        <v>0</v>
      </c>
      <c r="BF1870" s="95">
        <v>8046.7470045685805</v>
      </c>
      <c r="BG1870" s="95">
        <v>1152488.95793152</v>
      </c>
      <c r="BH1870" s="95">
        <v>0</v>
      </c>
      <c r="BI1870" s="95">
        <v>473799.95712280303</v>
      </c>
      <c r="BJ1870" s="95">
        <v>1840609.3501892099</v>
      </c>
      <c r="BK1870" s="95">
        <v>60536.412607193</v>
      </c>
      <c r="BL1870" s="95">
        <v>19544.734686374701</v>
      </c>
      <c r="BM1870" s="95">
        <v>0</v>
      </c>
      <c r="BN1870" s="95">
        <v>0</v>
      </c>
      <c r="BO1870" s="95">
        <v>0</v>
      </c>
      <c r="BP1870" s="95">
        <v>0</v>
      </c>
      <c r="BQ1870" s="95">
        <v>0</v>
      </c>
      <c r="BR1870" s="95">
        <v>45989.5125370026</v>
      </c>
      <c r="BS1870" s="95">
        <v>913526.71724700904</v>
      </c>
      <c r="BT1870" s="95">
        <v>6594.2541329264604</v>
      </c>
      <c r="BU1870" s="95">
        <v>0</v>
      </c>
      <c r="BV1870" s="95">
        <v>1352759.3828125</v>
      </c>
      <c r="BW1870" s="95">
        <v>3877.8734464347399</v>
      </c>
      <c r="BX1870" s="95">
        <v>0</v>
      </c>
      <c r="BY1870" s="95">
        <v>0</v>
      </c>
      <c r="BZ1870" s="95">
        <v>0</v>
      </c>
      <c r="CA1870" s="95">
        <v>7508.5954591631898</v>
      </c>
      <c r="CB1870" s="95">
        <v>1018278.34426117</v>
      </c>
      <c r="CC1870" s="95">
        <v>7214317.3334350605</v>
      </c>
      <c r="CD1870" s="95">
        <v>2335379.3583984398</v>
      </c>
      <c r="CE1870" s="95">
        <v>76.728908926248593</v>
      </c>
      <c r="CF1870" s="95">
        <v>16345.545221567199</v>
      </c>
      <c r="CG1870" s="95">
        <v>119937.25053596499</v>
      </c>
      <c r="CH1870" s="95">
        <v>19527.233656167999</v>
      </c>
      <c r="CI1870" s="95">
        <v>7583.1882763505</v>
      </c>
      <c r="CJ1870" s="95">
        <v>1032276.32192993</v>
      </c>
      <c r="CK1870" s="95">
        <v>7435148.1539917002</v>
      </c>
      <c r="CL1870" s="95">
        <v>2354900.01104736</v>
      </c>
      <c r="CM1870" s="160">
        <v>8608.7181093692798</v>
      </c>
      <c r="CN1870" s="160">
        <v>1419678.70878601</v>
      </c>
      <c r="CO1870" s="160">
        <v>8511864.1234130897</v>
      </c>
      <c r="CP1870" s="95">
        <v>2354900.01104736</v>
      </c>
      <c r="CQ1870" s="95">
        <v>50.9339987677522</v>
      </c>
      <c r="CR1870" s="95">
        <v>10950.749630808799</v>
      </c>
      <c r="CS1870" s="95">
        <v>81981.615042686506</v>
      </c>
      <c r="CT1870" s="95">
        <v>15557.4156599045</v>
      </c>
      <c r="CU1870" s="161">
        <v>1034623.8894827372</v>
      </c>
      <c r="CV1870" s="161">
        <v>7334254.5839710254</v>
      </c>
    </row>
    <row r="1871" spans="1:100" x14ac:dyDescent="0.2">
      <c r="A1871" s="94" t="s">
        <v>182</v>
      </c>
      <c r="B1871" s="96">
        <v>39965</v>
      </c>
      <c r="C1871" s="95">
        <v>0</v>
      </c>
      <c r="D1871" s="95">
        <v>2297.1673250794402</v>
      </c>
      <c r="E1871" s="95">
        <v>5102.2112269997597</v>
      </c>
      <c r="F1871" s="95">
        <v>137.64817047305399</v>
      </c>
      <c r="G1871" s="95">
        <v>77.534939975477798</v>
      </c>
      <c r="H1871" s="95">
        <v>0</v>
      </c>
      <c r="I1871" s="95">
        <v>0</v>
      </c>
      <c r="J1871" s="95">
        <v>1063.5337850302501</v>
      </c>
      <c r="K1871" s="95">
        <v>0</v>
      </c>
      <c r="L1871" s="95">
        <v>157.983136091381</v>
      </c>
      <c r="M1871" s="95">
        <v>178.05275998078301</v>
      </c>
      <c r="N1871" s="95">
        <v>2920.9114121794701</v>
      </c>
      <c r="O1871" s="95">
        <v>70.026195413433001</v>
      </c>
      <c r="P1871" s="95">
        <v>0</v>
      </c>
      <c r="Q1871" s="95">
        <v>4118.3404772281601</v>
      </c>
      <c r="R1871" s="95">
        <v>21.087557319318901</v>
      </c>
      <c r="S1871" s="95">
        <v>0</v>
      </c>
      <c r="T1871" s="95">
        <v>4.1156161265098499</v>
      </c>
      <c r="U1871" s="95">
        <v>1063.8090672195001</v>
      </c>
      <c r="V1871" s="95">
        <v>0</v>
      </c>
      <c r="W1871" s="95">
        <v>319903.332237244</v>
      </c>
      <c r="X1871" s="95">
        <v>721866.67650604201</v>
      </c>
      <c r="Y1871" s="95">
        <v>15672.463739872001</v>
      </c>
      <c r="Z1871" s="95">
        <v>15205.3345018625</v>
      </c>
      <c r="AA1871" s="95">
        <v>0</v>
      </c>
      <c r="AB1871" s="95">
        <v>0</v>
      </c>
      <c r="AC1871" s="95">
        <v>394749.74093627901</v>
      </c>
      <c r="AD1871" s="95">
        <v>0</v>
      </c>
      <c r="AE1871" s="95">
        <v>13782.117916584</v>
      </c>
      <c r="AF1871" s="95">
        <v>24400.195338010799</v>
      </c>
      <c r="AG1871" s="95">
        <v>369505.22415924101</v>
      </c>
      <c r="AH1871" s="95">
        <v>3781.7472631037199</v>
      </c>
      <c r="AI1871" s="95">
        <v>0</v>
      </c>
      <c r="AJ1871" s="95">
        <v>632567.53588104201</v>
      </c>
      <c r="AK1871" s="95">
        <v>4847.3841891884804</v>
      </c>
      <c r="AL1871" s="95">
        <v>0</v>
      </c>
      <c r="AM1871" s="95">
        <v>295.52932025492203</v>
      </c>
      <c r="AN1871" s="95">
        <v>394892.318569183</v>
      </c>
      <c r="AO1871" s="95">
        <v>0</v>
      </c>
      <c r="AP1871" s="95">
        <v>2727269.0581970201</v>
      </c>
      <c r="AQ1871" s="95">
        <v>5227733.57739258</v>
      </c>
      <c r="AR1871" s="95">
        <v>115231.13665103901</v>
      </c>
      <c r="AS1871" s="95">
        <v>111664.480808258</v>
      </c>
      <c r="AT1871" s="95">
        <v>0</v>
      </c>
      <c r="AU1871" s="95">
        <v>0</v>
      </c>
      <c r="AV1871" s="95">
        <v>1202472.05897522</v>
      </c>
      <c r="AW1871" s="95">
        <v>0</v>
      </c>
      <c r="AX1871" s="95">
        <v>108577.102414131</v>
      </c>
      <c r="AY1871" s="95">
        <v>179491.54241752601</v>
      </c>
      <c r="AZ1871" s="95">
        <v>2670393.1985778799</v>
      </c>
      <c r="BA1871" s="95">
        <v>31326.833452940002</v>
      </c>
      <c r="BB1871" s="95">
        <v>0</v>
      </c>
      <c r="BC1871" s="95">
        <v>4866164.2960205097</v>
      </c>
      <c r="BD1871" s="95">
        <v>35678.106717586503</v>
      </c>
      <c r="BE1871" s="95">
        <v>0</v>
      </c>
      <c r="BF1871" s="95">
        <v>2298.5509349405802</v>
      </c>
      <c r="BG1871" s="95">
        <v>1203072.3017730699</v>
      </c>
      <c r="BH1871" s="95">
        <v>0</v>
      </c>
      <c r="BI1871" s="95">
        <v>405328.17480087298</v>
      </c>
      <c r="BJ1871" s="95">
        <v>1657678.4219665499</v>
      </c>
      <c r="BK1871" s="95">
        <v>67626.615554809599</v>
      </c>
      <c r="BL1871" s="95">
        <v>18844.464238643599</v>
      </c>
      <c r="BM1871" s="95">
        <v>0</v>
      </c>
      <c r="BN1871" s="95">
        <v>0</v>
      </c>
      <c r="BO1871" s="95">
        <v>0</v>
      </c>
      <c r="BP1871" s="95">
        <v>0</v>
      </c>
      <c r="BQ1871" s="95">
        <v>0</v>
      </c>
      <c r="BR1871" s="95">
        <v>46946.617970943502</v>
      </c>
      <c r="BS1871" s="95">
        <v>776834.405860901</v>
      </c>
      <c r="BT1871" s="95">
        <v>6077.6695762872696</v>
      </c>
      <c r="BU1871" s="95">
        <v>0</v>
      </c>
      <c r="BV1871" s="95">
        <v>1243136.12442017</v>
      </c>
      <c r="BW1871" s="95">
        <v>4239.0885670185098</v>
      </c>
      <c r="BX1871" s="95">
        <v>0</v>
      </c>
      <c r="BY1871" s="95">
        <v>0</v>
      </c>
      <c r="BZ1871" s="95">
        <v>0</v>
      </c>
      <c r="CA1871" s="95">
        <v>7425.19605499506</v>
      </c>
      <c r="CB1871" s="95">
        <v>1054196.0533752399</v>
      </c>
      <c r="CC1871" s="95">
        <v>7863074.8317260696</v>
      </c>
      <c r="CD1871" s="95">
        <v>2073436.4751129199</v>
      </c>
      <c r="CE1871" s="95">
        <v>77.4236997272819</v>
      </c>
      <c r="CF1871" s="95">
        <v>15326.877411961599</v>
      </c>
      <c r="CG1871" s="95">
        <v>113634.465691566</v>
      </c>
      <c r="CH1871" s="95">
        <v>18837.4819278717</v>
      </c>
      <c r="CI1871" s="95">
        <v>7504.4200924038896</v>
      </c>
      <c r="CJ1871" s="95">
        <v>1070978.4209594701</v>
      </c>
      <c r="CK1871" s="95">
        <v>8173404.6271972703</v>
      </c>
      <c r="CL1871" s="95">
        <v>2092357.28973389</v>
      </c>
      <c r="CM1871" s="160">
        <v>8542.9348298311197</v>
      </c>
      <c r="CN1871" s="160">
        <v>1465004.3164367699</v>
      </c>
      <c r="CO1871" s="160">
        <v>9145018.2504882794</v>
      </c>
      <c r="CP1871" s="95">
        <v>2092357.28973389</v>
      </c>
      <c r="CQ1871" s="95">
        <v>51.564257296733601</v>
      </c>
      <c r="CR1871" s="95">
        <v>10069.2720586061</v>
      </c>
      <c r="CS1871" s="95">
        <v>73891.208813667297</v>
      </c>
      <c r="CT1871" s="95">
        <v>14551.4389007092</v>
      </c>
      <c r="CU1871" s="161">
        <v>1069522.9307872015</v>
      </c>
      <c r="CV1871" s="161">
        <v>7976709.2974176351</v>
      </c>
    </row>
    <row r="1872" spans="1:100" x14ac:dyDescent="0.2">
      <c r="A1872" s="94" t="s">
        <v>182</v>
      </c>
      <c r="B1872" s="96">
        <v>40057</v>
      </c>
      <c r="C1872" s="95">
        <v>0</v>
      </c>
      <c r="D1872" s="95">
        <v>2315.3013733327398</v>
      </c>
      <c r="E1872" s="95">
        <v>5395.5374331474304</v>
      </c>
      <c r="F1872" s="95">
        <v>144.74796703830401</v>
      </c>
      <c r="G1872" s="95">
        <v>81.187631737440796</v>
      </c>
      <c r="H1872" s="95">
        <v>0</v>
      </c>
      <c r="I1872" s="95">
        <v>0</v>
      </c>
      <c r="J1872" s="95">
        <v>1084.0395865738401</v>
      </c>
      <c r="K1872" s="95">
        <v>0</v>
      </c>
      <c r="L1872" s="95">
        <v>183.56938331201701</v>
      </c>
      <c r="M1872" s="95">
        <v>174.55275263264801</v>
      </c>
      <c r="N1872" s="95">
        <v>3134.16631567478</v>
      </c>
      <c r="O1872" s="95">
        <v>77.735623435117304</v>
      </c>
      <c r="P1872" s="95">
        <v>0</v>
      </c>
      <c r="Q1872" s="95">
        <v>4149.4389138221704</v>
      </c>
      <c r="R1872" s="95">
        <v>25.2930970040616</v>
      </c>
      <c r="S1872" s="95">
        <v>0</v>
      </c>
      <c r="T1872" s="95">
        <v>5.7780316679854904</v>
      </c>
      <c r="U1872" s="95">
        <v>1091.44706976414</v>
      </c>
      <c r="V1872" s="95">
        <v>0</v>
      </c>
      <c r="W1872" s="95">
        <v>264156.88355255098</v>
      </c>
      <c r="X1872" s="95">
        <v>723650.20181274402</v>
      </c>
      <c r="Y1872" s="95">
        <v>15942.039108634001</v>
      </c>
      <c r="Z1872" s="95">
        <v>15890.930330872499</v>
      </c>
      <c r="AA1872" s="95">
        <v>0</v>
      </c>
      <c r="AB1872" s="95">
        <v>0</v>
      </c>
      <c r="AC1872" s="95">
        <v>405165.16637420701</v>
      </c>
      <c r="AD1872" s="95">
        <v>0</v>
      </c>
      <c r="AE1872" s="95">
        <v>13982.8856725693</v>
      </c>
      <c r="AF1872" s="95">
        <v>24677.947002172499</v>
      </c>
      <c r="AG1872" s="95">
        <v>362012.79462051397</v>
      </c>
      <c r="AH1872" s="95">
        <v>3376.2632347643398</v>
      </c>
      <c r="AI1872" s="95">
        <v>0</v>
      </c>
      <c r="AJ1872" s="95">
        <v>608628.45645141602</v>
      </c>
      <c r="AK1872" s="95">
        <v>5274.81004601717</v>
      </c>
      <c r="AL1872" s="95">
        <v>0</v>
      </c>
      <c r="AM1872" s="95">
        <v>595.95441312342905</v>
      </c>
      <c r="AN1872" s="95">
        <v>405949.71033096302</v>
      </c>
      <c r="AO1872" s="95">
        <v>0</v>
      </c>
      <c r="AP1872" s="95">
        <v>2218926.12640381</v>
      </c>
      <c r="AQ1872" s="95">
        <v>5266581.2292480497</v>
      </c>
      <c r="AR1872" s="95">
        <v>119199.417205811</v>
      </c>
      <c r="AS1872" s="95">
        <v>118580.24955463401</v>
      </c>
      <c r="AT1872" s="95">
        <v>0</v>
      </c>
      <c r="AU1872" s="95">
        <v>0</v>
      </c>
      <c r="AV1872" s="95">
        <v>1240109.2128906299</v>
      </c>
      <c r="AW1872" s="95">
        <v>0</v>
      </c>
      <c r="AX1872" s="95">
        <v>109595.17828464499</v>
      </c>
      <c r="AY1872" s="95">
        <v>185706.329841614</v>
      </c>
      <c r="AZ1872" s="95">
        <v>2628904.13812256</v>
      </c>
      <c r="BA1872" s="95">
        <v>32299.187360286702</v>
      </c>
      <c r="BB1872" s="95">
        <v>0</v>
      </c>
      <c r="BC1872" s="95">
        <v>4685012.6256713904</v>
      </c>
      <c r="BD1872" s="95">
        <v>38231.809975624099</v>
      </c>
      <c r="BE1872" s="95">
        <v>0</v>
      </c>
      <c r="BF1872" s="95">
        <v>4173.9961896538698</v>
      </c>
      <c r="BG1872" s="95">
        <v>1242673.0505981401</v>
      </c>
      <c r="BH1872" s="95">
        <v>0</v>
      </c>
      <c r="BI1872" s="95">
        <v>387971.18387222302</v>
      </c>
      <c r="BJ1872" s="95">
        <v>1901984.28869629</v>
      </c>
      <c r="BK1872" s="95">
        <v>66631.227468490601</v>
      </c>
      <c r="BL1872" s="95">
        <v>18955.2784948349</v>
      </c>
      <c r="BM1872" s="95">
        <v>0</v>
      </c>
      <c r="BN1872" s="95">
        <v>0</v>
      </c>
      <c r="BO1872" s="95">
        <v>0</v>
      </c>
      <c r="BP1872" s="95">
        <v>0</v>
      </c>
      <c r="BQ1872" s="95">
        <v>0</v>
      </c>
      <c r="BR1872" s="95">
        <v>45902.059420108802</v>
      </c>
      <c r="BS1872" s="95">
        <v>957111.47064971901</v>
      </c>
      <c r="BT1872" s="95">
        <v>6262.7010345459003</v>
      </c>
      <c r="BU1872" s="95">
        <v>0</v>
      </c>
      <c r="BV1872" s="95">
        <v>1284889.63694763</v>
      </c>
      <c r="BW1872" s="95">
        <v>4498.7096534967404</v>
      </c>
      <c r="BX1872" s="95">
        <v>0</v>
      </c>
      <c r="BY1872" s="95">
        <v>0</v>
      </c>
      <c r="BZ1872" s="95">
        <v>0</v>
      </c>
      <c r="CA1872" s="95">
        <v>7681.7214899659202</v>
      </c>
      <c r="CB1872" s="95">
        <v>974678.04592132603</v>
      </c>
      <c r="CC1872" s="95">
        <v>7585006.6484985398</v>
      </c>
      <c r="CD1872" s="95">
        <v>2293690.7173767099</v>
      </c>
      <c r="CE1872" s="95">
        <v>82.165013853460593</v>
      </c>
      <c r="CF1872" s="95">
        <v>15930.3315819502</v>
      </c>
      <c r="CG1872" s="95">
        <v>119758.035931587</v>
      </c>
      <c r="CH1872" s="95">
        <v>18966.291675567601</v>
      </c>
      <c r="CI1872" s="95">
        <v>7764.6243520975104</v>
      </c>
      <c r="CJ1872" s="95">
        <v>991533.37055206299</v>
      </c>
      <c r="CK1872" s="95">
        <v>7555206.8217163105</v>
      </c>
      <c r="CL1872" s="95">
        <v>2312672.99505615</v>
      </c>
      <c r="CM1872" s="160">
        <v>8874.2321521043796</v>
      </c>
      <c r="CN1872" s="160">
        <v>1392987.00891113</v>
      </c>
      <c r="CO1872" s="160">
        <v>8950951.5306396503</v>
      </c>
      <c r="CP1872" s="95">
        <v>2312672.99505615</v>
      </c>
      <c r="CQ1872" s="95">
        <v>52.414522336795898</v>
      </c>
      <c r="CR1872" s="95">
        <v>10182.781307220501</v>
      </c>
      <c r="CS1872" s="95">
        <v>77471.140345573396</v>
      </c>
      <c r="CT1872" s="95">
        <v>14510.1129692793</v>
      </c>
      <c r="CU1872" s="161">
        <v>990608.37750327622</v>
      </c>
      <c r="CV1872" s="161">
        <v>7704764.684430127</v>
      </c>
    </row>
    <row r="1873" spans="1:100" x14ac:dyDescent="0.2">
      <c r="A1873" s="94" t="s">
        <v>182</v>
      </c>
      <c r="B1873" s="96">
        <v>40148</v>
      </c>
      <c r="C1873" s="95">
        <v>0</v>
      </c>
      <c r="D1873" s="95">
        <v>2298.71643322706</v>
      </c>
      <c r="E1873" s="95">
        <v>5326.30437326431</v>
      </c>
      <c r="F1873" s="95">
        <v>146.77739285491401</v>
      </c>
      <c r="G1873" s="95">
        <v>97.014930490404396</v>
      </c>
      <c r="H1873" s="95">
        <v>0</v>
      </c>
      <c r="I1873" s="95">
        <v>0</v>
      </c>
      <c r="J1873" s="95">
        <v>1122.1510483622601</v>
      </c>
      <c r="K1873" s="95">
        <v>0</v>
      </c>
      <c r="L1873" s="95">
        <v>151.80135041475299</v>
      </c>
      <c r="M1873" s="95">
        <v>175.66182889230501</v>
      </c>
      <c r="N1873" s="95">
        <v>3073.0131354332002</v>
      </c>
      <c r="O1873" s="95">
        <v>67.229401101358206</v>
      </c>
      <c r="P1873" s="95">
        <v>0</v>
      </c>
      <c r="Q1873" s="95">
        <v>4154.5738382339496</v>
      </c>
      <c r="R1873" s="95">
        <v>30.324106666492298</v>
      </c>
      <c r="S1873" s="95">
        <v>0</v>
      </c>
      <c r="T1873" s="95">
        <v>5.0642258554580604</v>
      </c>
      <c r="U1873" s="95">
        <v>1128.09000073373</v>
      </c>
      <c r="V1873" s="95">
        <v>0</v>
      </c>
      <c r="W1873" s="95">
        <v>265505.20341491699</v>
      </c>
      <c r="X1873" s="95">
        <v>709394.41988372803</v>
      </c>
      <c r="Y1873" s="95">
        <v>15255.6544821262</v>
      </c>
      <c r="Z1873" s="95">
        <v>17254.7438766956</v>
      </c>
      <c r="AA1873" s="95">
        <v>0</v>
      </c>
      <c r="AB1873" s="95">
        <v>0</v>
      </c>
      <c r="AC1873" s="95">
        <v>411722.63515090902</v>
      </c>
      <c r="AD1873" s="95">
        <v>0</v>
      </c>
      <c r="AE1873" s="95">
        <v>10947.3989219666</v>
      </c>
      <c r="AF1873" s="95">
        <v>24816.754342556</v>
      </c>
      <c r="AG1873" s="95">
        <v>348916.31099319499</v>
      </c>
      <c r="AH1873" s="95">
        <v>2973.8980178534998</v>
      </c>
      <c r="AI1873" s="95">
        <v>0</v>
      </c>
      <c r="AJ1873" s="95">
        <v>591490.39809417701</v>
      </c>
      <c r="AK1873" s="95">
        <v>5604.6792818903896</v>
      </c>
      <c r="AL1873" s="95">
        <v>0</v>
      </c>
      <c r="AM1873" s="95">
        <v>596.43292639404501</v>
      </c>
      <c r="AN1873" s="95">
        <v>413057.64048385603</v>
      </c>
      <c r="AO1873" s="95">
        <v>0</v>
      </c>
      <c r="AP1873" s="95">
        <v>2074286.5259704599</v>
      </c>
      <c r="AQ1873" s="95">
        <v>5206149.2852783203</v>
      </c>
      <c r="AR1873" s="95">
        <v>114408.762985229</v>
      </c>
      <c r="AS1873" s="95">
        <v>132500.42017364499</v>
      </c>
      <c r="AT1873" s="95">
        <v>0</v>
      </c>
      <c r="AU1873" s="95">
        <v>0</v>
      </c>
      <c r="AV1873" s="95">
        <v>1283548.57966614</v>
      </c>
      <c r="AW1873" s="95">
        <v>0</v>
      </c>
      <c r="AX1873" s="95">
        <v>86001.109571456895</v>
      </c>
      <c r="AY1873" s="95">
        <v>185304.517864227</v>
      </c>
      <c r="AZ1873" s="95">
        <v>2561528.2025146498</v>
      </c>
      <c r="BA1873" s="95">
        <v>26513.255025148399</v>
      </c>
      <c r="BB1873" s="95">
        <v>0</v>
      </c>
      <c r="BC1873" s="95">
        <v>4590047.4931640597</v>
      </c>
      <c r="BD1873" s="95">
        <v>42616.5771956444</v>
      </c>
      <c r="BE1873" s="95">
        <v>0</v>
      </c>
      <c r="BF1873" s="95">
        <v>4456.0493879318201</v>
      </c>
      <c r="BG1873" s="95">
        <v>1286089.5594329799</v>
      </c>
      <c r="BH1873" s="95">
        <v>0</v>
      </c>
      <c r="BI1873" s="95">
        <v>365213.95300292998</v>
      </c>
      <c r="BJ1873" s="95">
        <v>1906583.61076355</v>
      </c>
      <c r="BK1873" s="95">
        <v>67640.347509384199</v>
      </c>
      <c r="BL1873" s="95">
        <v>20302.596008300799</v>
      </c>
      <c r="BM1873" s="95">
        <v>0</v>
      </c>
      <c r="BN1873" s="95">
        <v>0</v>
      </c>
      <c r="BO1873" s="95">
        <v>0</v>
      </c>
      <c r="BP1873" s="95">
        <v>0</v>
      </c>
      <c r="BQ1873" s="95">
        <v>0</v>
      </c>
      <c r="BR1873" s="95">
        <v>46449.566506385803</v>
      </c>
      <c r="BS1873" s="95">
        <v>954241.21360778797</v>
      </c>
      <c r="BT1873" s="95">
        <v>5151.5237935781497</v>
      </c>
      <c r="BU1873" s="95">
        <v>0</v>
      </c>
      <c r="BV1873" s="95">
        <v>1247907.41738892</v>
      </c>
      <c r="BW1873" s="95">
        <v>5146.9489609003103</v>
      </c>
      <c r="BX1873" s="95">
        <v>0</v>
      </c>
      <c r="BY1873" s="95">
        <v>0</v>
      </c>
      <c r="BZ1873" s="95">
        <v>0</v>
      </c>
      <c r="CA1873" s="95">
        <v>7614.6460106372797</v>
      </c>
      <c r="CB1873" s="95">
        <v>953618.65495300305</v>
      </c>
      <c r="CC1873" s="95">
        <v>7424007.9047241202</v>
      </c>
      <c r="CD1873" s="95">
        <v>2238713.81671143</v>
      </c>
      <c r="CE1873" s="95">
        <v>99.371540240943403</v>
      </c>
      <c r="CF1873" s="95">
        <v>17348.542010545701</v>
      </c>
      <c r="CG1873" s="95">
        <v>132853.537876129</v>
      </c>
      <c r="CH1873" s="95">
        <v>20312.680969953501</v>
      </c>
      <c r="CI1873" s="95">
        <v>7712.7104259133303</v>
      </c>
      <c r="CJ1873" s="95">
        <v>971392.59347534203</v>
      </c>
      <c r="CK1873" s="95">
        <v>7393441.0377807599</v>
      </c>
      <c r="CL1873" s="95">
        <v>2259135.5209045401</v>
      </c>
      <c r="CM1873" s="160">
        <v>8820.1405315399206</v>
      </c>
      <c r="CN1873" s="160">
        <v>1389020.6243743901</v>
      </c>
      <c r="CO1873" s="160">
        <v>8850319.3203125</v>
      </c>
      <c r="CP1873" s="95">
        <v>2259135.5209045401</v>
      </c>
      <c r="CQ1873" s="95">
        <v>64.459180244244607</v>
      </c>
      <c r="CR1873" s="95">
        <v>11145.831884264901</v>
      </c>
      <c r="CS1873" s="95">
        <v>87100.074683189407</v>
      </c>
      <c r="CT1873" s="95">
        <v>15302.539331555399</v>
      </c>
      <c r="CU1873" s="161">
        <v>970967.19696354878</v>
      </c>
      <c r="CV1873" s="161">
        <v>7556861.4426002493</v>
      </c>
    </row>
    <row r="1874" spans="1:100" x14ac:dyDescent="0.2">
      <c r="A1874" s="94" t="s">
        <v>182</v>
      </c>
      <c r="B1874" s="96">
        <v>40238</v>
      </c>
      <c r="C1874" s="95">
        <v>0</v>
      </c>
      <c r="D1874" s="95">
        <v>2197.6540735065901</v>
      </c>
      <c r="E1874" s="95">
        <v>5274.5149242281896</v>
      </c>
      <c r="F1874" s="95">
        <v>149.68339057266701</v>
      </c>
      <c r="G1874" s="95">
        <v>95.644450743682697</v>
      </c>
      <c r="H1874" s="95">
        <v>0</v>
      </c>
      <c r="I1874" s="95">
        <v>0</v>
      </c>
      <c r="J1874" s="95">
        <v>1170.7328091561801</v>
      </c>
      <c r="K1874" s="95">
        <v>0</v>
      </c>
      <c r="L1874" s="95">
        <v>194.81660116091399</v>
      </c>
      <c r="M1874" s="95">
        <v>175.42296657897501</v>
      </c>
      <c r="N1874" s="95">
        <v>3024.6089623868502</v>
      </c>
      <c r="O1874" s="95">
        <v>67.260316186584504</v>
      </c>
      <c r="P1874" s="95">
        <v>0</v>
      </c>
      <c r="Q1874" s="95">
        <v>4046.1346462964998</v>
      </c>
      <c r="R1874" s="95">
        <v>31.513213599799201</v>
      </c>
      <c r="S1874" s="95">
        <v>0</v>
      </c>
      <c r="T1874" s="95">
        <v>3.9851722508901699</v>
      </c>
      <c r="U1874" s="95">
        <v>1175.1105877608099</v>
      </c>
      <c r="V1874" s="95">
        <v>0</v>
      </c>
      <c r="W1874" s="95">
        <v>228462.643917084</v>
      </c>
      <c r="X1874" s="95">
        <v>696985.51629638695</v>
      </c>
      <c r="Y1874" s="95">
        <v>15416.563260078399</v>
      </c>
      <c r="Z1874" s="95">
        <v>17553.775911331199</v>
      </c>
      <c r="AA1874" s="95">
        <v>0</v>
      </c>
      <c r="AB1874" s="95">
        <v>0</v>
      </c>
      <c r="AC1874" s="95">
        <v>429626.32667923003</v>
      </c>
      <c r="AD1874" s="95">
        <v>0</v>
      </c>
      <c r="AE1874" s="95">
        <v>9650.0388312339801</v>
      </c>
      <c r="AF1874" s="95">
        <v>23458.646900892301</v>
      </c>
      <c r="AG1874" s="95">
        <v>335474.04930496198</v>
      </c>
      <c r="AH1874" s="95">
        <v>2612.4217444360302</v>
      </c>
      <c r="AI1874" s="95">
        <v>0</v>
      </c>
      <c r="AJ1874" s="95">
        <v>528130.80926513695</v>
      </c>
      <c r="AK1874" s="95">
        <v>5817.5183596015004</v>
      </c>
      <c r="AL1874" s="95">
        <v>0</v>
      </c>
      <c r="AM1874" s="95">
        <v>546.98810055106901</v>
      </c>
      <c r="AN1874" s="95">
        <v>430091.22233581502</v>
      </c>
      <c r="AO1874" s="95">
        <v>0</v>
      </c>
      <c r="AP1874" s="95">
        <v>1937912.0970916699</v>
      </c>
      <c r="AQ1874" s="95">
        <v>5147179.13671875</v>
      </c>
      <c r="AR1874" s="95">
        <v>117546.44742393499</v>
      </c>
      <c r="AS1874" s="95">
        <v>136946.659063339</v>
      </c>
      <c r="AT1874" s="95">
        <v>0</v>
      </c>
      <c r="AU1874" s="95">
        <v>0</v>
      </c>
      <c r="AV1874" s="95">
        <v>1352284.7012329099</v>
      </c>
      <c r="AW1874" s="95">
        <v>0</v>
      </c>
      <c r="AX1874" s="95">
        <v>83208.076066017195</v>
      </c>
      <c r="AY1874" s="95">
        <v>174988.274921417</v>
      </c>
      <c r="AZ1874" s="95">
        <v>2473203.01806641</v>
      </c>
      <c r="BA1874" s="95">
        <v>22982.116079330401</v>
      </c>
      <c r="BB1874" s="95">
        <v>0</v>
      </c>
      <c r="BC1874" s="95">
        <v>4075732.8883972201</v>
      </c>
      <c r="BD1874" s="95">
        <v>42235.586742401101</v>
      </c>
      <c r="BE1874" s="95">
        <v>0</v>
      </c>
      <c r="BF1874" s="95">
        <v>4010.1503618657598</v>
      </c>
      <c r="BG1874" s="95">
        <v>1354249.9035797101</v>
      </c>
      <c r="BH1874" s="95">
        <v>0</v>
      </c>
      <c r="BI1874" s="95">
        <v>347008.342815399</v>
      </c>
      <c r="BJ1874" s="95">
        <v>1897381.0616607701</v>
      </c>
      <c r="BK1874" s="95">
        <v>68774.601412773103</v>
      </c>
      <c r="BL1874" s="95">
        <v>20845.048616886099</v>
      </c>
      <c r="BM1874" s="95">
        <v>0</v>
      </c>
      <c r="BN1874" s="95">
        <v>0</v>
      </c>
      <c r="BO1874" s="95">
        <v>0</v>
      </c>
      <c r="BP1874" s="95">
        <v>0</v>
      </c>
      <c r="BQ1874" s="95">
        <v>0</v>
      </c>
      <c r="BR1874" s="95">
        <v>46001.0500383377</v>
      </c>
      <c r="BS1874" s="95">
        <v>940406.83264160203</v>
      </c>
      <c r="BT1874" s="95">
        <v>4474.8064870238304</v>
      </c>
      <c r="BU1874" s="95">
        <v>0</v>
      </c>
      <c r="BV1874" s="95">
        <v>1261446.3899841299</v>
      </c>
      <c r="BW1874" s="95">
        <v>5253.7345597743997</v>
      </c>
      <c r="BX1874" s="95">
        <v>0</v>
      </c>
      <c r="BY1874" s="95">
        <v>0</v>
      </c>
      <c r="BZ1874" s="95">
        <v>0</v>
      </c>
      <c r="CA1874" s="95">
        <v>7487.5151141285896</v>
      </c>
      <c r="CB1874" s="95">
        <v>943888.35597229004</v>
      </c>
      <c r="CC1874" s="95">
        <v>6903905.0620727502</v>
      </c>
      <c r="CD1874" s="95">
        <v>2264367.5870666499</v>
      </c>
      <c r="CE1874" s="95">
        <v>96.386335982941105</v>
      </c>
      <c r="CF1874" s="95">
        <v>17602.895761012998</v>
      </c>
      <c r="CG1874" s="95">
        <v>135151.905015945</v>
      </c>
      <c r="CH1874" s="95">
        <v>20833.356120824799</v>
      </c>
      <c r="CI1874" s="95">
        <v>7582.5918499827403</v>
      </c>
      <c r="CJ1874" s="95">
        <v>960966.39315795898</v>
      </c>
      <c r="CK1874" s="95">
        <v>7131696.32995605</v>
      </c>
      <c r="CL1874" s="95">
        <v>2285130.17681885</v>
      </c>
      <c r="CM1874" s="160">
        <v>8753.3606106042898</v>
      </c>
      <c r="CN1874" s="160">
        <v>1392711.1900939899</v>
      </c>
      <c r="CO1874" s="160">
        <v>8422442.53515625</v>
      </c>
      <c r="CP1874" s="95">
        <v>2285130.17681885</v>
      </c>
      <c r="CQ1874" s="95">
        <v>60.972211469896102</v>
      </c>
      <c r="CR1874" s="95">
        <v>11245.830984353999</v>
      </c>
      <c r="CS1874" s="95">
        <v>89442.319652557402</v>
      </c>
      <c r="CT1874" s="95">
        <v>15475.8112813234</v>
      </c>
      <c r="CU1874" s="161">
        <v>961491.25173330307</v>
      </c>
      <c r="CV1874" s="161">
        <v>7039056.9670886956</v>
      </c>
    </row>
    <row r="1875" spans="1:100" x14ac:dyDescent="0.2">
      <c r="A1875" s="94" t="s">
        <v>182</v>
      </c>
      <c r="B1875" s="96">
        <v>40330</v>
      </c>
      <c r="C1875" s="95">
        <v>0</v>
      </c>
      <c r="D1875" s="95">
        <v>2380.9563755393001</v>
      </c>
      <c r="E1875" s="95">
        <v>5232.7113468647003</v>
      </c>
      <c r="F1875" s="95">
        <v>155.43542308732901</v>
      </c>
      <c r="G1875" s="95">
        <v>96.412867580540507</v>
      </c>
      <c r="H1875" s="95">
        <v>0</v>
      </c>
      <c r="I1875" s="95">
        <v>0</v>
      </c>
      <c r="J1875" s="95">
        <v>1197.6914738118601</v>
      </c>
      <c r="K1875" s="95">
        <v>0</v>
      </c>
      <c r="L1875" s="95">
        <v>245.299923747778</v>
      </c>
      <c r="M1875" s="95">
        <v>173.60791564360301</v>
      </c>
      <c r="N1875" s="95">
        <v>2977.7011315524601</v>
      </c>
      <c r="O1875" s="95">
        <v>63.311354757752298</v>
      </c>
      <c r="P1875" s="95">
        <v>0</v>
      </c>
      <c r="Q1875" s="95">
        <v>4220.7035216689101</v>
      </c>
      <c r="R1875" s="95">
        <v>29.677746531087902</v>
      </c>
      <c r="S1875" s="95">
        <v>0</v>
      </c>
      <c r="T1875" s="95">
        <v>4.1350797580671497</v>
      </c>
      <c r="U1875" s="95">
        <v>1201.94714289904</v>
      </c>
      <c r="V1875" s="95">
        <v>0</v>
      </c>
      <c r="W1875" s="95">
        <v>327030.21859741199</v>
      </c>
      <c r="X1875" s="95">
        <v>684008.51287841797</v>
      </c>
      <c r="Y1875" s="95">
        <v>15817.408190369601</v>
      </c>
      <c r="Z1875" s="95">
        <v>16961.5077216625</v>
      </c>
      <c r="AA1875" s="95">
        <v>0</v>
      </c>
      <c r="AB1875" s="95">
        <v>0</v>
      </c>
      <c r="AC1875" s="95">
        <v>438100.847007751</v>
      </c>
      <c r="AD1875" s="95">
        <v>0</v>
      </c>
      <c r="AE1875" s="95">
        <v>13778.312147259699</v>
      </c>
      <c r="AF1875" s="95">
        <v>24541.496772050901</v>
      </c>
      <c r="AG1875" s="95">
        <v>329806.796016693</v>
      </c>
      <c r="AH1875" s="95">
        <v>2485.8925570845599</v>
      </c>
      <c r="AI1875" s="95">
        <v>0</v>
      </c>
      <c r="AJ1875" s="95">
        <v>689214.81624603295</v>
      </c>
      <c r="AK1875" s="95">
        <v>4920.9736181497601</v>
      </c>
      <c r="AL1875" s="95">
        <v>0</v>
      </c>
      <c r="AM1875" s="95">
        <v>520.56270137429203</v>
      </c>
      <c r="AN1875" s="95">
        <v>438821.82164764398</v>
      </c>
      <c r="AO1875" s="95">
        <v>0</v>
      </c>
      <c r="AP1875" s="95">
        <v>2182873.4175109901</v>
      </c>
      <c r="AQ1875" s="95">
        <v>5070390.7759399395</v>
      </c>
      <c r="AR1875" s="95">
        <v>118360.238901138</v>
      </c>
      <c r="AS1875" s="95">
        <v>132033.273281097</v>
      </c>
      <c r="AT1875" s="95">
        <v>0</v>
      </c>
      <c r="AU1875" s="95">
        <v>0</v>
      </c>
      <c r="AV1875" s="95">
        <v>1391385.58889771</v>
      </c>
      <c r="AW1875" s="95">
        <v>0</v>
      </c>
      <c r="AX1875" s="95">
        <v>118112.98031616199</v>
      </c>
      <c r="AY1875" s="95">
        <v>184218.53230285601</v>
      </c>
      <c r="AZ1875" s="95">
        <v>2442759.6586303702</v>
      </c>
      <c r="BA1875" s="95">
        <v>22982.3264074326</v>
      </c>
      <c r="BB1875" s="95">
        <v>0</v>
      </c>
      <c r="BC1875" s="95">
        <v>4659577.6095581101</v>
      </c>
      <c r="BD1875" s="95">
        <v>38631.903800010703</v>
      </c>
      <c r="BE1875" s="95">
        <v>0</v>
      </c>
      <c r="BF1875" s="95">
        <v>3926.2481073439099</v>
      </c>
      <c r="BG1875" s="95">
        <v>1393662.8028259301</v>
      </c>
      <c r="BH1875" s="95">
        <v>0</v>
      </c>
      <c r="BI1875" s="95">
        <v>457614.97516250599</v>
      </c>
      <c r="BJ1875" s="95">
        <v>1913983.84397888</v>
      </c>
      <c r="BK1875" s="95">
        <v>71933.326371192903</v>
      </c>
      <c r="BL1875" s="95">
        <v>20859.321034669902</v>
      </c>
      <c r="BM1875" s="95">
        <v>0</v>
      </c>
      <c r="BN1875" s="95">
        <v>0</v>
      </c>
      <c r="BO1875" s="95">
        <v>0</v>
      </c>
      <c r="BP1875" s="95">
        <v>0</v>
      </c>
      <c r="BQ1875" s="95">
        <v>0</v>
      </c>
      <c r="BR1875" s="95">
        <v>46143.091231822997</v>
      </c>
      <c r="BS1875" s="95">
        <v>956019.10615539597</v>
      </c>
      <c r="BT1875" s="95">
        <v>4477.8253653049496</v>
      </c>
      <c r="BU1875" s="95">
        <v>0</v>
      </c>
      <c r="BV1875" s="95">
        <v>1368848.75213623</v>
      </c>
      <c r="BW1875" s="95">
        <v>4726.9279260635403</v>
      </c>
      <c r="BX1875" s="95">
        <v>0</v>
      </c>
      <c r="BY1875" s="95">
        <v>0</v>
      </c>
      <c r="BZ1875" s="95">
        <v>0</v>
      </c>
      <c r="CA1875" s="95">
        <v>7633.2728192210197</v>
      </c>
      <c r="CB1875" s="95">
        <v>1021640.17513275</v>
      </c>
      <c r="CC1875" s="95">
        <v>7413955.5722656297</v>
      </c>
      <c r="CD1875" s="95">
        <v>2379663.8001403799</v>
      </c>
      <c r="CE1875" s="95">
        <v>97.446345481090205</v>
      </c>
      <c r="CF1875" s="95">
        <v>17243.914670229002</v>
      </c>
      <c r="CG1875" s="95">
        <v>135882.25162315401</v>
      </c>
      <c r="CH1875" s="95">
        <v>20854.192115545298</v>
      </c>
      <c r="CI1875" s="95">
        <v>7732.2450937628701</v>
      </c>
      <c r="CJ1875" s="95">
        <v>1039691.63690186</v>
      </c>
      <c r="CK1875" s="95">
        <v>7535088.84228516</v>
      </c>
      <c r="CL1875" s="95">
        <v>2400354.44250488</v>
      </c>
      <c r="CM1875" s="160">
        <v>8913.2067331075705</v>
      </c>
      <c r="CN1875" s="160">
        <v>1473489.31007385</v>
      </c>
      <c r="CO1875" s="160">
        <v>8916412.5251464806</v>
      </c>
      <c r="CP1875" s="95">
        <v>2400354.44250488</v>
      </c>
      <c r="CQ1875" s="95">
        <v>62.4418248236179</v>
      </c>
      <c r="CR1875" s="95">
        <v>11640.6812099218</v>
      </c>
      <c r="CS1875" s="95">
        <v>90907.808530807495</v>
      </c>
      <c r="CT1875" s="95">
        <v>16026.366294622399</v>
      </c>
      <c r="CU1875" s="161">
        <v>1038884.0898029789</v>
      </c>
      <c r="CV1875" s="161">
        <v>7549837.8238887833</v>
      </c>
    </row>
    <row r="1876" spans="1:100" x14ac:dyDescent="0.2">
      <c r="A1876" s="94" t="s">
        <v>182</v>
      </c>
      <c r="B1876" s="96">
        <v>40422</v>
      </c>
      <c r="C1876" s="95">
        <v>0</v>
      </c>
      <c r="D1876" s="95">
        <v>2356.7447397112801</v>
      </c>
      <c r="E1876" s="95">
        <v>5161.7860081195804</v>
      </c>
      <c r="F1876" s="95">
        <v>160.228045798838</v>
      </c>
      <c r="G1876" s="95">
        <v>90.928623579442501</v>
      </c>
      <c r="H1876" s="95">
        <v>0</v>
      </c>
      <c r="I1876" s="95">
        <v>0</v>
      </c>
      <c r="J1876" s="95">
        <v>1217.9077823162099</v>
      </c>
      <c r="K1876" s="95">
        <v>0</v>
      </c>
      <c r="L1876" s="95">
        <v>238.14551541581699</v>
      </c>
      <c r="M1876" s="95">
        <v>177.539379024878</v>
      </c>
      <c r="N1876" s="95">
        <v>2929.47873905301</v>
      </c>
      <c r="O1876" s="95">
        <v>59.076272103469798</v>
      </c>
      <c r="P1876" s="95">
        <v>0</v>
      </c>
      <c r="Q1876" s="95">
        <v>4152.5484883189201</v>
      </c>
      <c r="R1876" s="95">
        <v>25.5486617018469</v>
      </c>
      <c r="S1876" s="95">
        <v>0</v>
      </c>
      <c r="T1876" s="95">
        <v>6.7269847730058201</v>
      </c>
      <c r="U1876" s="95">
        <v>1223.4514464885001</v>
      </c>
      <c r="V1876" s="95">
        <v>0</v>
      </c>
      <c r="W1876" s="95">
        <v>335893.84687042201</v>
      </c>
      <c r="X1876" s="95">
        <v>666782.15055847203</v>
      </c>
      <c r="Y1876" s="95">
        <v>16074.069841861699</v>
      </c>
      <c r="Z1876" s="95">
        <v>17092.3608601093</v>
      </c>
      <c r="AA1876" s="95">
        <v>0</v>
      </c>
      <c r="AB1876" s="95">
        <v>0</v>
      </c>
      <c r="AC1876" s="95">
        <v>447666.59917449998</v>
      </c>
      <c r="AD1876" s="95">
        <v>0</v>
      </c>
      <c r="AE1876" s="95">
        <v>12356.1030783653</v>
      </c>
      <c r="AF1876" s="95">
        <v>25472.014470100399</v>
      </c>
      <c r="AG1876" s="95">
        <v>313851.50476837199</v>
      </c>
      <c r="AH1876" s="95">
        <v>2209.2356982231099</v>
      </c>
      <c r="AI1876" s="95">
        <v>0</v>
      </c>
      <c r="AJ1876" s="95">
        <v>652400.65789032006</v>
      </c>
      <c r="AK1876" s="95">
        <v>4559.4420257806796</v>
      </c>
      <c r="AL1876" s="95">
        <v>0</v>
      </c>
      <c r="AM1876" s="95">
        <v>618.21315521001804</v>
      </c>
      <c r="AN1876" s="95">
        <v>448031.05050277698</v>
      </c>
      <c r="AO1876" s="95">
        <v>0</v>
      </c>
      <c r="AP1876" s="95">
        <v>2264113.2259521498</v>
      </c>
      <c r="AQ1876" s="95">
        <v>4934128.8979492197</v>
      </c>
      <c r="AR1876" s="95">
        <v>120562.31847477</v>
      </c>
      <c r="AS1876" s="95">
        <v>132029.16957283</v>
      </c>
      <c r="AT1876" s="95">
        <v>0</v>
      </c>
      <c r="AU1876" s="95">
        <v>0</v>
      </c>
      <c r="AV1876" s="95">
        <v>1420993.4309692399</v>
      </c>
      <c r="AW1876" s="95">
        <v>0</v>
      </c>
      <c r="AX1876" s="95">
        <v>109386.379556656</v>
      </c>
      <c r="AY1876" s="95">
        <v>188036.91064834601</v>
      </c>
      <c r="AZ1876" s="95">
        <v>2330293.6741332998</v>
      </c>
      <c r="BA1876" s="95">
        <v>19489.828340053598</v>
      </c>
      <c r="BB1876" s="95">
        <v>0</v>
      </c>
      <c r="BC1876" s="95">
        <v>4732377.0303955097</v>
      </c>
      <c r="BD1876" s="95">
        <v>36972.815836906397</v>
      </c>
      <c r="BE1876" s="95">
        <v>0</v>
      </c>
      <c r="BF1876" s="95">
        <v>4833.8387404680298</v>
      </c>
      <c r="BG1876" s="95">
        <v>1422619.85641479</v>
      </c>
      <c r="BH1876" s="95">
        <v>0</v>
      </c>
      <c r="BI1876" s="95">
        <v>392467.03628158598</v>
      </c>
      <c r="BJ1876" s="95">
        <v>1911880.1668853799</v>
      </c>
      <c r="BK1876" s="95">
        <v>75738.037581443801</v>
      </c>
      <c r="BL1876" s="95">
        <v>22009.095241546602</v>
      </c>
      <c r="BM1876" s="95">
        <v>0</v>
      </c>
      <c r="BN1876" s="95">
        <v>0</v>
      </c>
      <c r="BO1876" s="95">
        <v>0</v>
      </c>
      <c r="BP1876" s="95">
        <v>0</v>
      </c>
      <c r="BQ1876" s="95">
        <v>0</v>
      </c>
      <c r="BR1876" s="95">
        <v>47379.521989345601</v>
      </c>
      <c r="BS1876" s="95">
        <v>941342.12277221703</v>
      </c>
      <c r="BT1876" s="95">
        <v>3791.9826883077599</v>
      </c>
      <c r="BU1876" s="95">
        <v>0</v>
      </c>
      <c r="BV1876" s="95">
        <v>1312870.2394256601</v>
      </c>
      <c r="BW1876" s="95">
        <v>4634.5804514884903</v>
      </c>
      <c r="BX1876" s="95">
        <v>0</v>
      </c>
      <c r="BY1876" s="95">
        <v>0</v>
      </c>
      <c r="BZ1876" s="95">
        <v>0</v>
      </c>
      <c r="CA1876" s="95">
        <v>7489.7297357320804</v>
      </c>
      <c r="CB1876" s="95">
        <v>989480.50594329799</v>
      </c>
      <c r="CC1876" s="95">
        <v>7351241.2092285203</v>
      </c>
      <c r="CD1876" s="95">
        <v>2306407.6611022898</v>
      </c>
      <c r="CE1876" s="95">
        <v>92.876177364960299</v>
      </c>
      <c r="CF1876" s="95">
        <v>17391.8829774857</v>
      </c>
      <c r="CG1876" s="95">
        <v>134334.10514640799</v>
      </c>
      <c r="CH1876" s="95">
        <v>22017.138132095301</v>
      </c>
      <c r="CI1876" s="95">
        <v>7583.5706186294601</v>
      </c>
      <c r="CJ1876" s="95">
        <v>1006035.55495453</v>
      </c>
      <c r="CK1876" s="95">
        <v>7345451.4619140597</v>
      </c>
      <c r="CL1876" s="95">
        <v>2328436.8894958501</v>
      </c>
      <c r="CM1876" s="160">
        <v>8824.4445228576697</v>
      </c>
      <c r="CN1876" s="160">
        <v>1458038.03971863</v>
      </c>
      <c r="CO1876" s="160">
        <v>8905770.5003662091</v>
      </c>
      <c r="CP1876" s="95">
        <v>2328436.8894958501</v>
      </c>
      <c r="CQ1876" s="95">
        <v>62.213091311976299</v>
      </c>
      <c r="CR1876" s="95">
        <v>12347.466254949601</v>
      </c>
      <c r="CS1876" s="95">
        <v>93652.592304229707</v>
      </c>
      <c r="CT1876" s="95">
        <v>17424.805800914801</v>
      </c>
      <c r="CU1876" s="161">
        <v>1006872.3889207836</v>
      </c>
      <c r="CV1876" s="161">
        <v>7485575.3143749284</v>
      </c>
    </row>
    <row r="1877" spans="1:100" x14ac:dyDescent="0.2">
      <c r="A1877" s="94" t="s">
        <v>182</v>
      </c>
      <c r="B1877" s="96">
        <v>40513</v>
      </c>
      <c r="C1877" s="95">
        <v>0</v>
      </c>
      <c r="D1877" s="95">
        <v>2391.1000771522499</v>
      </c>
      <c r="E1877" s="95">
        <v>5106.7125405073202</v>
      </c>
      <c r="F1877" s="95">
        <v>165.20887537673099</v>
      </c>
      <c r="G1877" s="95">
        <v>98.966923682950394</v>
      </c>
      <c r="H1877" s="95">
        <v>0</v>
      </c>
      <c r="I1877" s="95">
        <v>0</v>
      </c>
      <c r="J1877" s="95">
        <v>1298.2141058892</v>
      </c>
      <c r="K1877" s="95">
        <v>0</v>
      </c>
      <c r="L1877" s="95">
        <v>370.31488719582597</v>
      </c>
      <c r="M1877" s="95">
        <v>181.28416130878</v>
      </c>
      <c r="N1877" s="95">
        <v>2876.7424279451402</v>
      </c>
      <c r="O1877" s="95">
        <v>54.357157327700399</v>
      </c>
      <c r="P1877" s="95">
        <v>0</v>
      </c>
      <c r="Q1877" s="95">
        <v>4064.5734633505299</v>
      </c>
      <c r="R1877" s="95">
        <v>23.9520387835801</v>
      </c>
      <c r="S1877" s="95">
        <v>0</v>
      </c>
      <c r="T1877" s="95">
        <v>11.114485934609499</v>
      </c>
      <c r="U1877" s="95">
        <v>1302.41264744103</v>
      </c>
      <c r="V1877" s="95">
        <v>0</v>
      </c>
      <c r="W1877" s="95">
        <v>262265.866458893</v>
      </c>
      <c r="X1877" s="95">
        <v>658847.48864746105</v>
      </c>
      <c r="Y1877" s="95">
        <v>16639.460973739599</v>
      </c>
      <c r="Z1877" s="95">
        <v>17139.037956714601</v>
      </c>
      <c r="AA1877" s="95">
        <v>0</v>
      </c>
      <c r="AB1877" s="95">
        <v>0</v>
      </c>
      <c r="AC1877" s="95">
        <v>467847.93954849202</v>
      </c>
      <c r="AD1877" s="95">
        <v>0</v>
      </c>
      <c r="AE1877" s="95">
        <v>23506.584813117999</v>
      </c>
      <c r="AF1877" s="95">
        <v>24161.4796099663</v>
      </c>
      <c r="AG1877" s="95">
        <v>303403.60707473801</v>
      </c>
      <c r="AH1877" s="95">
        <v>1950.07957004011</v>
      </c>
      <c r="AI1877" s="95">
        <v>0</v>
      </c>
      <c r="AJ1877" s="95">
        <v>569955.42145538295</v>
      </c>
      <c r="AK1877" s="95">
        <v>4254.5808223485901</v>
      </c>
      <c r="AL1877" s="95">
        <v>0</v>
      </c>
      <c r="AM1877" s="95">
        <v>978.45325689762797</v>
      </c>
      <c r="AN1877" s="95">
        <v>468589.78564834601</v>
      </c>
      <c r="AO1877" s="95">
        <v>0</v>
      </c>
      <c r="AP1877" s="95">
        <v>2151002.8725891099</v>
      </c>
      <c r="AQ1877" s="95">
        <v>4893710.3555297898</v>
      </c>
      <c r="AR1877" s="95">
        <v>129311.064823151</v>
      </c>
      <c r="AS1877" s="95">
        <v>135835.87207984901</v>
      </c>
      <c r="AT1877" s="95">
        <v>0</v>
      </c>
      <c r="AU1877" s="95">
        <v>0</v>
      </c>
      <c r="AV1877" s="95">
        <v>1520357.1113891599</v>
      </c>
      <c r="AW1877" s="95">
        <v>0</v>
      </c>
      <c r="AX1877" s="95">
        <v>216587.69442749</v>
      </c>
      <c r="AY1877" s="95">
        <v>184339.03637313799</v>
      </c>
      <c r="AZ1877" s="95">
        <v>2257472.5759582501</v>
      </c>
      <c r="BA1877" s="95">
        <v>18029.9394104481</v>
      </c>
      <c r="BB1877" s="95">
        <v>0</v>
      </c>
      <c r="BC1877" s="95">
        <v>4466990.5051879901</v>
      </c>
      <c r="BD1877" s="95">
        <v>36262.808776855498</v>
      </c>
      <c r="BE1877" s="95">
        <v>0</v>
      </c>
      <c r="BF1877" s="95">
        <v>7823.0754513144502</v>
      </c>
      <c r="BG1877" s="95">
        <v>1521593.9315490699</v>
      </c>
      <c r="BH1877" s="95">
        <v>0</v>
      </c>
      <c r="BI1877" s="95">
        <v>325250.01323318499</v>
      </c>
      <c r="BJ1877" s="95">
        <v>1922314.55447388</v>
      </c>
      <c r="BK1877" s="95">
        <v>79889.438422203093</v>
      </c>
      <c r="BL1877" s="95">
        <v>22205.544769287098</v>
      </c>
      <c r="BM1877" s="95">
        <v>0</v>
      </c>
      <c r="BN1877" s="95">
        <v>0</v>
      </c>
      <c r="BO1877" s="95">
        <v>0</v>
      </c>
      <c r="BP1877" s="95">
        <v>0</v>
      </c>
      <c r="BQ1877" s="95">
        <v>0</v>
      </c>
      <c r="BR1877" s="95">
        <v>46834.818317890204</v>
      </c>
      <c r="BS1877" s="95">
        <v>943314.43836212205</v>
      </c>
      <c r="BT1877" s="95">
        <v>3508.2441500723398</v>
      </c>
      <c r="BU1877" s="95">
        <v>0</v>
      </c>
      <c r="BV1877" s="95">
        <v>1244530.0588684101</v>
      </c>
      <c r="BW1877" s="95">
        <v>4620.1554272174799</v>
      </c>
      <c r="BX1877" s="95">
        <v>0</v>
      </c>
      <c r="BY1877" s="95">
        <v>0</v>
      </c>
      <c r="BZ1877" s="95">
        <v>0</v>
      </c>
      <c r="CA1877" s="95">
        <v>7492.0826260447502</v>
      </c>
      <c r="CB1877" s="95">
        <v>911977.51461792004</v>
      </c>
      <c r="CC1877" s="95">
        <v>7133222.7171020498</v>
      </c>
      <c r="CD1877" s="95">
        <v>2222074.18676758</v>
      </c>
      <c r="CE1877" s="95">
        <v>101.270552181639</v>
      </c>
      <c r="CF1877" s="95">
        <v>17392.0541191101</v>
      </c>
      <c r="CG1877" s="95">
        <v>137467.94030571001</v>
      </c>
      <c r="CH1877" s="95">
        <v>22211.4590401649</v>
      </c>
      <c r="CI1877" s="95">
        <v>7591.83042019606</v>
      </c>
      <c r="CJ1877" s="95">
        <v>930346.43065643299</v>
      </c>
      <c r="CK1877" s="95">
        <v>7201611.9692993201</v>
      </c>
      <c r="CL1877" s="95">
        <v>2244505.1266479502</v>
      </c>
      <c r="CM1877" s="160">
        <v>8869.0896906852704</v>
      </c>
      <c r="CN1877" s="160">
        <v>1403239.14822388</v>
      </c>
      <c r="CO1877" s="160">
        <v>8809616.1231689509</v>
      </c>
      <c r="CP1877" s="95">
        <v>2244505.1266479502</v>
      </c>
      <c r="CQ1877" s="95">
        <v>70.555838663130999</v>
      </c>
      <c r="CR1877" s="95">
        <v>12162.310165762899</v>
      </c>
      <c r="CS1877" s="95">
        <v>94080.329756736799</v>
      </c>
      <c r="CT1877" s="95">
        <v>17724.6520643234</v>
      </c>
      <c r="CU1877" s="161">
        <v>929369.56873703015</v>
      </c>
      <c r="CV1877" s="161">
        <v>7270690.6574077597</v>
      </c>
    </row>
    <row r="1878" spans="1:100" x14ac:dyDescent="0.2">
      <c r="A1878" s="94" t="s">
        <v>182</v>
      </c>
      <c r="B1878" s="96">
        <v>40603</v>
      </c>
      <c r="C1878" s="95">
        <v>0</v>
      </c>
      <c r="D1878" s="95">
        <v>2358.9551793634901</v>
      </c>
      <c r="E1878" s="95">
        <v>5084.6177157759703</v>
      </c>
      <c r="F1878" s="95">
        <v>174.81193298287701</v>
      </c>
      <c r="G1878" s="95">
        <v>102.957801340148</v>
      </c>
      <c r="H1878" s="95">
        <v>0</v>
      </c>
      <c r="I1878" s="95">
        <v>0</v>
      </c>
      <c r="J1878" s="95">
        <v>1349.12153811753</v>
      </c>
      <c r="K1878" s="95">
        <v>0</v>
      </c>
      <c r="L1878" s="95">
        <v>414.45061143115203</v>
      </c>
      <c r="M1878" s="95">
        <v>185.160127323121</v>
      </c>
      <c r="N1878" s="95">
        <v>2851.5994442999399</v>
      </c>
      <c r="O1878" s="95">
        <v>0</v>
      </c>
      <c r="P1878" s="95">
        <v>0</v>
      </c>
      <c r="Q1878" s="95">
        <v>4067.6162598729102</v>
      </c>
      <c r="R1878" s="95">
        <v>0</v>
      </c>
      <c r="S1878" s="95">
        <v>0</v>
      </c>
      <c r="T1878" s="95">
        <v>27.810567060252701</v>
      </c>
      <c r="U1878" s="95">
        <v>1351.9789797961701</v>
      </c>
      <c r="V1878" s="95">
        <v>0</v>
      </c>
      <c r="W1878" s="95">
        <v>284635.231090546</v>
      </c>
      <c r="X1878" s="95">
        <v>648423.69184112502</v>
      </c>
      <c r="Y1878" s="95">
        <v>17595.7581312656</v>
      </c>
      <c r="Z1878" s="95">
        <v>17105.605707645402</v>
      </c>
      <c r="AA1878" s="95">
        <v>0</v>
      </c>
      <c r="AB1878" s="95">
        <v>0</v>
      </c>
      <c r="AC1878" s="95">
        <v>488450.56665420497</v>
      </c>
      <c r="AD1878" s="95">
        <v>0</v>
      </c>
      <c r="AE1878" s="95">
        <v>23694.901401042898</v>
      </c>
      <c r="AF1878" s="95">
        <v>24413.6380431652</v>
      </c>
      <c r="AG1878" s="95">
        <v>297731.143882751</v>
      </c>
      <c r="AH1878" s="95">
        <v>0</v>
      </c>
      <c r="AI1878" s="95">
        <v>0</v>
      </c>
      <c r="AJ1878" s="95">
        <v>575343.305335999</v>
      </c>
      <c r="AK1878" s="95">
        <v>0</v>
      </c>
      <c r="AL1878" s="95">
        <v>0</v>
      </c>
      <c r="AM1878" s="95">
        <v>4304.6335108876201</v>
      </c>
      <c r="AN1878" s="95">
        <v>488407.659374237</v>
      </c>
      <c r="AO1878" s="95">
        <v>0</v>
      </c>
      <c r="AP1878" s="95">
        <v>2472032.8031310998</v>
      </c>
      <c r="AQ1878" s="95">
        <v>4853391.9022827102</v>
      </c>
      <c r="AR1878" s="95">
        <v>135048.009140015</v>
      </c>
      <c r="AS1878" s="95">
        <v>138060.646965027</v>
      </c>
      <c r="AT1878" s="95">
        <v>0</v>
      </c>
      <c r="AU1878" s="95">
        <v>0</v>
      </c>
      <c r="AV1878" s="95">
        <v>1600867.64836121</v>
      </c>
      <c r="AW1878" s="95">
        <v>0</v>
      </c>
      <c r="AX1878" s="95">
        <v>211011.72779274001</v>
      </c>
      <c r="AY1878" s="95">
        <v>184838.77849006699</v>
      </c>
      <c r="AZ1878" s="95">
        <v>2231021.8130798298</v>
      </c>
      <c r="BA1878" s="95">
        <v>0</v>
      </c>
      <c r="BB1878" s="95">
        <v>0</v>
      </c>
      <c r="BC1878" s="95">
        <v>4558667.1578369103</v>
      </c>
      <c r="BD1878" s="95">
        <v>0</v>
      </c>
      <c r="BE1878" s="95">
        <v>0</v>
      </c>
      <c r="BF1878" s="95">
        <v>36471.391212940202</v>
      </c>
      <c r="BG1878" s="95">
        <v>1600952.4004364</v>
      </c>
      <c r="BH1878" s="95">
        <v>0</v>
      </c>
      <c r="BI1878" s="95">
        <v>335400.20809173601</v>
      </c>
      <c r="BJ1878" s="95">
        <v>1961770.8899841299</v>
      </c>
      <c r="BK1878" s="95">
        <v>83142.363195419297</v>
      </c>
      <c r="BL1878" s="95">
        <v>19239.283999204599</v>
      </c>
      <c r="BM1878" s="95">
        <v>0</v>
      </c>
      <c r="BN1878" s="95">
        <v>0</v>
      </c>
      <c r="BO1878" s="95">
        <v>0</v>
      </c>
      <c r="BP1878" s="95">
        <v>0</v>
      </c>
      <c r="BQ1878" s="95">
        <v>0</v>
      </c>
      <c r="BR1878" s="95">
        <v>47366.954879760699</v>
      </c>
      <c r="BS1878" s="95">
        <v>966167.09127807606</v>
      </c>
      <c r="BT1878" s="95">
        <v>0</v>
      </c>
      <c r="BU1878" s="95">
        <v>0</v>
      </c>
      <c r="BV1878" s="95">
        <v>1292190.7923278799</v>
      </c>
      <c r="BW1878" s="95">
        <v>0</v>
      </c>
      <c r="BX1878" s="95">
        <v>0</v>
      </c>
      <c r="BY1878" s="95">
        <v>0</v>
      </c>
      <c r="BZ1878" s="95">
        <v>0</v>
      </c>
      <c r="CA1878" s="95">
        <v>7463.1664083003998</v>
      </c>
      <c r="CB1878" s="95">
        <v>932759.54655456496</v>
      </c>
      <c r="CC1878" s="95">
        <v>7276054.5754394503</v>
      </c>
      <c r="CD1878" s="95">
        <v>2314575.1032409701</v>
      </c>
      <c r="CE1878" s="95">
        <v>103.66931536328001</v>
      </c>
      <c r="CF1878" s="95">
        <v>17255.8115236759</v>
      </c>
      <c r="CG1878" s="95">
        <v>137308.087774277</v>
      </c>
      <c r="CH1878" s="95">
        <v>19233.478373289101</v>
      </c>
      <c r="CI1878" s="95">
        <v>7565.7987257838204</v>
      </c>
      <c r="CJ1878" s="95">
        <v>949732.20288085903</v>
      </c>
      <c r="CK1878" s="95">
        <v>7319686.0679931603</v>
      </c>
      <c r="CL1878" s="95">
        <v>2333464.90655518</v>
      </c>
      <c r="CM1878" s="160">
        <v>8904.5536519288999</v>
      </c>
      <c r="CN1878" s="160">
        <v>1441452.32820129</v>
      </c>
      <c r="CO1878" s="160">
        <v>9053823.0556640606</v>
      </c>
      <c r="CP1878" s="95">
        <v>2333464.90655518</v>
      </c>
      <c r="CQ1878" s="95">
        <v>76.946176960133002</v>
      </c>
      <c r="CR1878" s="95">
        <v>12838.667899370201</v>
      </c>
      <c r="CS1878" s="95">
        <v>101596.61840438801</v>
      </c>
      <c r="CT1878" s="95">
        <v>19360.9708821774</v>
      </c>
      <c r="CU1878" s="161">
        <v>950015.35807824088</v>
      </c>
      <c r="CV1878" s="161">
        <v>7413362.6632137271</v>
      </c>
    </row>
    <row r="1879" spans="1:100" x14ac:dyDescent="0.2">
      <c r="A1879" s="94" t="s">
        <v>182</v>
      </c>
      <c r="B1879" s="96">
        <v>40695</v>
      </c>
      <c r="C1879" s="95">
        <v>0</v>
      </c>
      <c r="D1879" s="95">
        <v>2308.34857064486</v>
      </c>
      <c r="E1879" s="95">
        <v>5036.5707603692999</v>
      </c>
      <c r="F1879" s="95">
        <v>177.32454874366499</v>
      </c>
      <c r="G1879" s="95">
        <v>108.343171300367</v>
      </c>
      <c r="H1879" s="95">
        <v>0</v>
      </c>
      <c r="I1879" s="95">
        <v>0</v>
      </c>
      <c r="J1879" s="95">
        <v>1383.88265962899</v>
      </c>
      <c r="K1879" s="95">
        <v>0</v>
      </c>
      <c r="L1879" s="95">
        <v>438.02845353633199</v>
      </c>
      <c r="M1879" s="95">
        <v>188.41820939444</v>
      </c>
      <c r="N1879" s="95">
        <v>2802.2118581831501</v>
      </c>
      <c r="O1879" s="95">
        <v>0</v>
      </c>
      <c r="P1879" s="95">
        <v>0</v>
      </c>
      <c r="Q1879" s="95">
        <v>3970.6075597405402</v>
      </c>
      <c r="R1879" s="95">
        <v>0</v>
      </c>
      <c r="S1879" s="95">
        <v>0</v>
      </c>
      <c r="T1879" s="95">
        <v>30.254346071509602</v>
      </c>
      <c r="U1879" s="95">
        <v>1386.5500863790501</v>
      </c>
      <c r="V1879" s="95">
        <v>0</v>
      </c>
      <c r="W1879" s="95">
        <v>245373.414297104</v>
      </c>
      <c r="X1879" s="95">
        <v>630280.07395935105</v>
      </c>
      <c r="Y1879" s="95">
        <v>17039.247941493999</v>
      </c>
      <c r="Z1879" s="95">
        <v>19619.388304710399</v>
      </c>
      <c r="AA1879" s="95">
        <v>0</v>
      </c>
      <c r="AB1879" s="95">
        <v>0</v>
      </c>
      <c r="AC1879" s="95">
        <v>503636.64308548003</v>
      </c>
      <c r="AD1879" s="95">
        <v>0</v>
      </c>
      <c r="AE1879" s="95">
        <v>24053.273154020299</v>
      </c>
      <c r="AF1879" s="95">
        <v>24266.223829269398</v>
      </c>
      <c r="AG1879" s="95">
        <v>286825.13417816203</v>
      </c>
      <c r="AH1879" s="95">
        <v>0</v>
      </c>
      <c r="AI1879" s="95">
        <v>0</v>
      </c>
      <c r="AJ1879" s="95">
        <v>551611.23285675002</v>
      </c>
      <c r="AK1879" s="95">
        <v>0</v>
      </c>
      <c r="AL1879" s="95">
        <v>0</v>
      </c>
      <c r="AM1879" s="95">
        <v>5539.8898634910602</v>
      </c>
      <c r="AN1879" s="95">
        <v>503481.73503494298</v>
      </c>
      <c r="AO1879" s="95">
        <v>0</v>
      </c>
      <c r="AP1879" s="95">
        <v>2079645.6091003399</v>
      </c>
      <c r="AQ1879" s="95">
        <v>4756781.0565795898</v>
      </c>
      <c r="AR1879" s="95">
        <v>130096.68823623699</v>
      </c>
      <c r="AS1879" s="95">
        <v>155886.097352982</v>
      </c>
      <c r="AT1879" s="95">
        <v>0</v>
      </c>
      <c r="AU1879" s="95">
        <v>0</v>
      </c>
      <c r="AV1879" s="95">
        <v>1662449.6575927699</v>
      </c>
      <c r="AW1879" s="95">
        <v>0</v>
      </c>
      <c r="AX1879" s="95">
        <v>216496.536050797</v>
      </c>
      <c r="AY1879" s="95">
        <v>186375.07974243199</v>
      </c>
      <c r="AZ1879" s="95">
        <v>2171951.2713623</v>
      </c>
      <c r="BA1879" s="95">
        <v>0</v>
      </c>
      <c r="BB1879" s="95">
        <v>0</v>
      </c>
      <c r="BC1879" s="95">
        <v>4384608.1370239304</v>
      </c>
      <c r="BD1879" s="95">
        <v>0</v>
      </c>
      <c r="BE1879" s="95">
        <v>0</v>
      </c>
      <c r="BF1879" s="95">
        <v>45652.736716747298</v>
      </c>
      <c r="BG1879" s="95">
        <v>1662184.7374115</v>
      </c>
      <c r="BH1879" s="95">
        <v>0</v>
      </c>
      <c r="BI1879" s="95">
        <v>322525.84137344401</v>
      </c>
      <c r="BJ1879" s="95">
        <v>1971153.5957794201</v>
      </c>
      <c r="BK1879" s="95">
        <v>82354.367150306702</v>
      </c>
      <c r="BL1879" s="95">
        <v>20713.080411195799</v>
      </c>
      <c r="BM1879" s="95">
        <v>0</v>
      </c>
      <c r="BN1879" s="95">
        <v>0</v>
      </c>
      <c r="BO1879" s="95">
        <v>0</v>
      </c>
      <c r="BP1879" s="95">
        <v>0</v>
      </c>
      <c r="BQ1879" s="95">
        <v>0</v>
      </c>
      <c r="BR1879" s="95">
        <v>47824.960492134102</v>
      </c>
      <c r="BS1879" s="95">
        <v>964763.196434021</v>
      </c>
      <c r="BT1879" s="95">
        <v>0</v>
      </c>
      <c r="BU1879" s="95">
        <v>0</v>
      </c>
      <c r="BV1879" s="95">
        <v>1280180.0551757801</v>
      </c>
      <c r="BW1879" s="95">
        <v>0</v>
      </c>
      <c r="BX1879" s="95">
        <v>0</v>
      </c>
      <c r="BY1879" s="95">
        <v>0</v>
      </c>
      <c r="BZ1879" s="95">
        <v>0</v>
      </c>
      <c r="CA1879" s="95">
        <v>7356.0133956074696</v>
      </c>
      <c r="CB1879" s="95">
        <v>877418.25522613502</v>
      </c>
      <c r="CC1879" s="95">
        <v>6930871.4940795898</v>
      </c>
      <c r="CD1879" s="95">
        <v>2299841.3993530301</v>
      </c>
      <c r="CE1879" s="95">
        <v>109.45918014459301</v>
      </c>
      <c r="CF1879" s="95">
        <v>19948.521018028299</v>
      </c>
      <c r="CG1879" s="95">
        <v>160437.14263153099</v>
      </c>
      <c r="CH1879" s="95">
        <v>20710.458730459199</v>
      </c>
      <c r="CI1879" s="95">
        <v>7466.8978011608096</v>
      </c>
      <c r="CJ1879" s="95">
        <v>897337.66906738305</v>
      </c>
      <c r="CK1879" s="95">
        <v>7143982.14990234</v>
      </c>
      <c r="CL1879" s="95">
        <v>2320405.1435241699</v>
      </c>
      <c r="CM1879" s="160">
        <v>8833.5149670839292</v>
      </c>
      <c r="CN1879" s="160">
        <v>1402176.0690307601</v>
      </c>
      <c r="CO1879" s="160">
        <v>8738457.63671875</v>
      </c>
      <c r="CP1879" s="95">
        <v>2320405.1435241699</v>
      </c>
      <c r="CQ1879" s="95">
        <v>80.320961015299005</v>
      </c>
      <c r="CR1879" s="95">
        <v>14479.5527902842</v>
      </c>
      <c r="CS1879" s="95">
        <v>113765.68874836</v>
      </c>
      <c r="CT1879" s="95">
        <v>20714.1074807644</v>
      </c>
      <c r="CU1879" s="161">
        <v>897366.77624416328</v>
      </c>
      <c r="CV1879" s="161">
        <v>7091308.6367111206</v>
      </c>
    </row>
    <row r="1880" spans="1:100" x14ac:dyDescent="0.2">
      <c r="A1880" s="94" t="s">
        <v>182</v>
      </c>
      <c r="B1880" s="96">
        <v>40787</v>
      </c>
      <c r="C1880" s="95">
        <v>0</v>
      </c>
      <c r="D1880" s="95">
        <v>2446.0849337577802</v>
      </c>
      <c r="E1880" s="95">
        <v>4950.2810538411104</v>
      </c>
      <c r="F1880" s="95">
        <v>173.51869735121701</v>
      </c>
      <c r="G1880" s="95">
        <v>120.172982325777</v>
      </c>
      <c r="H1880" s="95">
        <v>0</v>
      </c>
      <c r="I1880" s="95">
        <v>0</v>
      </c>
      <c r="J1880" s="95">
        <v>1421.22846923769</v>
      </c>
      <c r="K1880" s="95">
        <v>0</v>
      </c>
      <c r="L1880" s="95">
        <v>555.52831003814902</v>
      </c>
      <c r="M1880" s="95">
        <v>194.08804529532799</v>
      </c>
      <c r="N1880" s="95">
        <v>2728.67005744576</v>
      </c>
      <c r="O1880" s="95">
        <v>0</v>
      </c>
      <c r="P1880" s="95">
        <v>0</v>
      </c>
      <c r="Q1880" s="95">
        <v>3986.9463671445801</v>
      </c>
      <c r="R1880" s="95">
        <v>0</v>
      </c>
      <c r="S1880" s="95">
        <v>0</v>
      </c>
      <c r="T1880" s="95">
        <v>39.315508140716702</v>
      </c>
      <c r="U1880" s="95">
        <v>1426.0827051997201</v>
      </c>
      <c r="V1880" s="95">
        <v>0</v>
      </c>
      <c r="W1880" s="95">
        <v>304583.09726333601</v>
      </c>
      <c r="X1880" s="95">
        <v>612104.87100982701</v>
      </c>
      <c r="Y1880" s="95">
        <v>16532.882974386201</v>
      </c>
      <c r="Z1880" s="95">
        <v>19996.207014083899</v>
      </c>
      <c r="AA1880" s="95">
        <v>0</v>
      </c>
      <c r="AB1880" s="95">
        <v>0</v>
      </c>
      <c r="AC1880" s="95">
        <v>517451.44465637201</v>
      </c>
      <c r="AD1880" s="95">
        <v>0</v>
      </c>
      <c r="AE1880" s="95">
        <v>33443.885616779298</v>
      </c>
      <c r="AF1880" s="95">
        <v>24429.7399771214</v>
      </c>
      <c r="AG1880" s="95">
        <v>274125.97739791899</v>
      </c>
      <c r="AH1880" s="95">
        <v>0</v>
      </c>
      <c r="AI1880" s="95">
        <v>0</v>
      </c>
      <c r="AJ1880" s="95">
        <v>569559.64506530797</v>
      </c>
      <c r="AK1880" s="95">
        <v>0</v>
      </c>
      <c r="AL1880" s="95">
        <v>0</v>
      </c>
      <c r="AM1880" s="95">
        <v>5136.0558285117104</v>
      </c>
      <c r="AN1880" s="95">
        <v>518142.58673095697</v>
      </c>
      <c r="AO1880" s="95">
        <v>0</v>
      </c>
      <c r="AP1880" s="95">
        <v>2500316.7709655799</v>
      </c>
      <c r="AQ1880" s="95">
        <v>4588227.3354492197</v>
      </c>
      <c r="AR1880" s="95">
        <v>126287.83463764199</v>
      </c>
      <c r="AS1880" s="95">
        <v>162770.245351791</v>
      </c>
      <c r="AT1880" s="95">
        <v>0</v>
      </c>
      <c r="AU1880" s="95">
        <v>0</v>
      </c>
      <c r="AV1880" s="95">
        <v>1721311.2586059601</v>
      </c>
      <c r="AW1880" s="95">
        <v>0</v>
      </c>
      <c r="AX1880" s="95">
        <v>297542.09431076102</v>
      </c>
      <c r="AY1880" s="95">
        <v>183517.99107742301</v>
      </c>
      <c r="AZ1880" s="95">
        <v>2057392.34707642</v>
      </c>
      <c r="BA1880" s="95">
        <v>0</v>
      </c>
      <c r="BB1880" s="95">
        <v>0</v>
      </c>
      <c r="BC1880" s="95">
        <v>4527601.9439086895</v>
      </c>
      <c r="BD1880" s="95">
        <v>0</v>
      </c>
      <c r="BE1880" s="95">
        <v>0</v>
      </c>
      <c r="BF1880" s="95">
        <v>43410.322205543504</v>
      </c>
      <c r="BG1880" s="95">
        <v>1723615.90013123</v>
      </c>
      <c r="BH1880" s="95">
        <v>0</v>
      </c>
      <c r="BI1880" s="95">
        <v>341190.92300414998</v>
      </c>
      <c r="BJ1880" s="95">
        <v>1955572.28050232</v>
      </c>
      <c r="BK1880" s="95">
        <v>77861.143561363206</v>
      </c>
      <c r="BL1880" s="95">
        <v>22539.423118352901</v>
      </c>
      <c r="BM1880" s="95">
        <v>0</v>
      </c>
      <c r="BN1880" s="95">
        <v>0</v>
      </c>
      <c r="BO1880" s="95">
        <v>0</v>
      </c>
      <c r="BP1880" s="95">
        <v>0</v>
      </c>
      <c r="BQ1880" s="95">
        <v>0</v>
      </c>
      <c r="BR1880" s="95">
        <v>47715.949779033697</v>
      </c>
      <c r="BS1880" s="95">
        <v>959025.36000823998</v>
      </c>
      <c r="BT1880" s="95">
        <v>0</v>
      </c>
      <c r="BU1880" s="95">
        <v>0</v>
      </c>
      <c r="BV1880" s="95">
        <v>1284509.6419982901</v>
      </c>
      <c r="BW1880" s="95">
        <v>0</v>
      </c>
      <c r="BX1880" s="95">
        <v>0</v>
      </c>
      <c r="BY1880" s="95">
        <v>0</v>
      </c>
      <c r="BZ1880" s="95">
        <v>0</v>
      </c>
      <c r="CA1880" s="95">
        <v>7366.4951703548404</v>
      </c>
      <c r="CB1880" s="95">
        <v>913698.86196136498</v>
      </c>
      <c r="CC1880" s="95">
        <v>7051486.6173706101</v>
      </c>
      <c r="CD1880" s="95">
        <v>2294089.5552368201</v>
      </c>
      <c r="CE1880" s="95">
        <v>121.053411982954</v>
      </c>
      <c r="CF1880" s="95">
        <v>20171.250593185399</v>
      </c>
      <c r="CG1880" s="95">
        <v>163653.35775375401</v>
      </c>
      <c r="CH1880" s="95">
        <v>22544.009031057401</v>
      </c>
      <c r="CI1880" s="95">
        <v>7489.3250951170903</v>
      </c>
      <c r="CJ1880" s="95">
        <v>934069.72566986096</v>
      </c>
      <c r="CK1880" s="95">
        <v>7263586.0243530301</v>
      </c>
      <c r="CL1880" s="95">
        <v>2316640.7405700702</v>
      </c>
      <c r="CM1880" s="160">
        <v>8923.1272803544998</v>
      </c>
      <c r="CN1880" s="160">
        <v>1455856.82460022</v>
      </c>
      <c r="CO1880" s="160">
        <v>8930266.4277343806</v>
      </c>
      <c r="CP1880" s="95">
        <v>2316640.7405700702</v>
      </c>
      <c r="CQ1880" s="95">
        <v>82.869589770212798</v>
      </c>
      <c r="CR1880" s="95">
        <v>15217.850021123901</v>
      </c>
      <c r="CS1880" s="95">
        <v>121774.012088776</v>
      </c>
      <c r="CT1880" s="95">
        <v>22218.571480512601</v>
      </c>
      <c r="CU1880" s="161">
        <v>933870.1125545504</v>
      </c>
      <c r="CV1880" s="161">
        <v>7215139.9751243638</v>
      </c>
    </row>
    <row r="1881" spans="1:100" x14ac:dyDescent="0.2">
      <c r="A1881" s="94" t="s">
        <v>182</v>
      </c>
      <c r="B1881" s="96">
        <v>40878</v>
      </c>
      <c r="C1881" s="95">
        <v>0</v>
      </c>
      <c r="D1881" s="95">
        <v>2604.9265055656401</v>
      </c>
      <c r="E1881" s="95">
        <v>4920.9169015884399</v>
      </c>
      <c r="F1881" s="95">
        <v>181.473686875775</v>
      </c>
      <c r="G1881" s="95">
        <v>118.292345424183</v>
      </c>
      <c r="H1881" s="95">
        <v>0</v>
      </c>
      <c r="I1881" s="95">
        <v>0</v>
      </c>
      <c r="J1881" s="95">
        <v>1468.67866033316</v>
      </c>
      <c r="K1881" s="95">
        <v>0</v>
      </c>
      <c r="L1881" s="95">
        <v>544.39022810757206</v>
      </c>
      <c r="M1881" s="95">
        <v>204.073046505451</v>
      </c>
      <c r="N1881" s="95">
        <v>2690.9113688170901</v>
      </c>
      <c r="O1881" s="95">
        <v>0</v>
      </c>
      <c r="P1881" s="95">
        <v>0</v>
      </c>
      <c r="Q1881" s="95">
        <v>4134.3295567035702</v>
      </c>
      <c r="R1881" s="95">
        <v>0</v>
      </c>
      <c r="S1881" s="95">
        <v>0</v>
      </c>
      <c r="T1881" s="95">
        <v>28.164227786939598</v>
      </c>
      <c r="U1881" s="95">
        <v>1472.0031175464401</v>
      </c>
      <c r="V1881" s="95">
        <v>0</v>
      </c>
      <c r="W1881" s="95">
        <v>319492.87219238299</v>
      </c>
      <c r="X1881" s="95">
        <v>600609.013908386</v>
      </c>
      <c r="Y1881" s="95">
        <v>17625.085505485498</v>
      </c>
      <c r="Z1881" s="95">
        <v>22064.253357648799</v>
      </c>
      <c r="AA1881" s="95">
        <v>0</v>
      </c>
      <c r="AB1881" s="95">
        <v>0</v>
      </c>
      <c r="AC1881" s="95">
        <v>540133.875442505</v>
      </c>
      <c r="AD1881" s="95">
        <v>0</v>
      </c>
      <c r="AE1881" s="95">
        <v>31428.186951875701</v>
      </c>
      <c r="AF1881" s="95">
        <v>24832.030083894701</v>
      </c>
      <c r="AG1881" s="95">
        <v>263414.93185806298</v>
      </c>
      <c r="AH1881" s="95">
        <v>0</v>
      </c>
      <c r="AI1881" s="95">
        <v>0</v>
      </c>
      <c r="AJ1881" s="95">
        <v>583632.709220886</v>
      </c>
      <c r="AK1881" s="95">
        <v>0</v>
      </c>
      <c r="AL1881" s="95">
        <v>0</v>
      </c>
      <c r="AM1881" s="95">
        <v>4344.5209422707603</v>
      </c>
      <c r="AN1881" s="95">
        <v>540321.26293182396</v>
      </c>
      <c r="AO1881" s="95">
        <v>0</v>
      </c>
      <c r="AP1881" s="95">
        <v>2667063.8454895001</v>
      </c>
      <c r="AQ1881" s="95">
        <v>4554056.4570922898</v>
      </c>
      <c r="AR1881" s="95">
        <v>136641.67472839399</v>
      </c>
      <c r="AS1881" s="95">
        <v>177191.16728591899</v>
      </c>
      <c r="AT1881" s="95">
        <v>0</v>
      </c>
      <c r="AU1881" s="95">
        <v>0</v>
      </c>
      <c r="AV1881" s="95">
        <v>1809620.2412719701</v>
      </c>
      <c r="AW1881" s="95">
        <v>0</v>
      </c>
      <c r="AX1881" s="95">
        <v>293784.99829864502</v>
      </c>
      <c r="AY1881" s="95">
        <v>188501.603412628</v>
      </c>
      <c r="AZ1881" s="95">
        <v>1988072.8510742199</v>
      </c>
      <c r="BA1881" s="95">
        <v>0</v>
      </c>
      <c r="BB1881" s="95">
        <v>0</v>
      </c>
      <c r="BC1881" s="95">
        <v>4721616.5287475605</v>
      </c>
      <c r="BD1881" s="95">
        <v>0</v>
      </c>
      <c r="BE1881" s="95">
        <v>0</v>
      </c>
      <c r="BF1881" s="95">
        <v>36284.684309005701</v>
      </c>
      <c r="BG1881" s="95">
        <v>1809842.4659271201</v>
      </c>
      <c r="BH1881" s="95">
        <v>0</v>
      </c>
      <c r="BI1881" s="95">
        <v>350935.28982162499</v>
      </c>
      <c r="BJ1881" s="95">
        <v>1975084.3247070301</v>
      </c>
      <c r="BK1881" s="95">
        <v>83758.745505332903</v>
      </c>
      <c r="BL1881" s="95">
        <v>26329.993400335301</v>
      </c>
      <c r="BM1881" s="95">
        <v>0</v>
      </c>
      <c r="BN1881" s="95">
        <v>0</v>
      </c>
      <c r="BO1881" s="95">
        <v>0</v>
      </c>
      <c r="BP1881" s="95">
        <v>0</v>
      </c>
      <c r="BQ1881" s="95">
        <v>0</v>
      </c>
      <c r="BR1881" s="95">
        <v>49353.404193878203</v>
      </c>
      <c r="BS1881" s="95">
        <v>967011.82584381104</v>
      </c>
      <c r="BT1881" s="95">
        <v>0</v>
      </c>
      <c r="BU1881" s="95">
        <v>0</v>
      </c>
      <c r="BV1881" s="95">
        <v>1311866.5463867199</v>
      </c>
      <c r="BW1881" s="95">
        <v>0</v>
      </c>
      <c r="BX1881" s="95">
        <v>0</v>
      </c>
      <c r="BY1881" s="95">
        <v>0</v>
      </c>
      <c r="BZ1881" s="95">
        <v>0</v>
      </c>
      <c r="CA1881" s="95">
        <v>7524.9343115091297</v>
      </c>
      <c r="CB1881" s="95">
        <v>910078.70562744106</v>
      </c>
      <c r="CC1881" s="95">
        <v>7187240.3864746103</v>
      </c>
      <c r="CD1881" s="95">
        <v>2310194.6536865202</v>
      </c>
      <c r="CE1881" s="95">
        <v>118.52320549171399</v>
      </c>
      <c r="CF1881" s="95">
        <v>22015.7334594727</v>
      </c>
      <c r="CG1881" s="95">
        <v>176732.955766678</v>
      </c>
      <c r="CH1881" s="95">
        <v>26331.753307580901</v>
      </c>
      <c r="CI1881" s="95">
        <v>7641.2884299755096</v>
      </c>
      <c r="CJ1881" s="95">
        <v>931883.67577362095</v>
      </c>
      <c r="CK1881" s="95">
        <v>7356877.5435180701</v>
      </c>
      <c r="CL1881" s="95">
        <v>2336901.84066772</v>
      </c>
      <c r="CM1881" s="160">
        <v>9088.7340922355706</v>
      </c>
      <c r="CN1881" s="160">
        <v>1479722.6964416499</v>
      </c>
      <c r="CO1881" s="160">
        <v>9198792.7806396503</v>
      </c>
      <c r="CP1881" s="95">
        <v>2336901.84066772</v>
      </c>
      <c r="CQ1881" s="95">
        <v>89.933566789142802</v>
      </c>
      <c r="CR1881" s="95">
        <v>17629.9903094769</v>
      </c>
      <c r="CS1881" s="95">
        <v>139838.50831222499</v>
      </c>
      <c r="CT1881" s="95">
        <v>26493.028466939901</v>
      </c>
      <c r="CU1881" s="161">
        <v>932094.43908691371</v>
      </c>
      <c r="CV1881" s="161">
        <v>7363973.3422412882</v>
      </c>
    </row>
    <row r="1882" spans="1:100" x14ac:dyDescent="0.2">
      <c r="A1882" s="94" t="s">
        <v>182</v>
      </c>
      <c r="B1882" s="96">
        <v>40969</v>
      </c>
      <c r="C1882" s="95">
        <v>0</v>
      </c>
      <c r="D1882" s="95">
        <v>2577.2980102896699</v>
      </c>
      <c r="E1882" s="95">
        <v>4872.3237930536297</v>
      </c>
      <c r="F1882" s="95">
        <v>187.497564082965</v>
      </c>
      <c r="G1882" s="95">
        <v>124.51796270254999</v>
      </c>
      <c r="H1882" s="95">
        <v>0</v>
      </c>
      <c r="I1882" s="95">
        <v>0</v>
      </c>
      <c r="J1882" s="95">
        <v>1524.5471309274401</v>
      </c>
      <c r="K1882" s="95">
        <v>0</v>
      </c>
      <c r="L1882" s="95">
        <v>568.95882637053705</v>
      </c>
      <c r="M1882" s="95">
        <v>208.342283075675</v>
      </c>
      <c r="N1882" s="95">
        <v>2655.5660263001901</v>
      </c>
      <c r="O1882" s="95">
        <v>0</v>
      </c>
      <c r="P1882" s="95">
        <v>0</v>
      </c>
      <c r="Q1882" s="95">
        <v>4117.46273952723</v>
      </c>
      <c r="R1882" s="95">
        <v>0</v>
      </c>
      <c r="S1882" s="95">
        <v>0</v>
      </c>
      <c r="T1882" s="95">
        <v>28.8131543737836</v>
      </c>
      <c r="U1882" s="95">
        <v>1526.9576465636501</v>
      </c>
      <c r="V1882" s="95">
        <v>0</v>
      </c>
      <c r="W1882" s="95">
        <v>283891.19170761103</v>
      </c>
      <c r="X1882" s="95">
        <v>586789.79405975295</v>
      </c>
      <c r="Y1882" s="95">
        <v>16385.016502618801</v>
      </c>
      <c r="Z1882" s="95">
        <v>23762.244793176698</v>
      </c>
      <c r="AA1882" s="95">
        <v>0</v>
      </c>
      <c r="AB1882" s="95">
        <v>0</v>
      </c>
      <c r="AC1882" s="95">
        <v>562488.18074035598</v>
      </c>
      <c r="AD1882" s="95">
        <v>0</v>
      </c>
      <c r="AE1882" s="95">
        <v>32658.6530396938</v>
      </c>
      <c r="AF1882" s="95">
        <v>24344.0932500362</v>
      </c>
      <c r="AG1882" s="95">
        <v>255366.677772522</v>
      </c>
      <c r="AH1882" s="95">
        <v>0</v>
      </c>
      <c r="AI1882" s="95">
        <v>0</v>
      </c>
      <c r="AJ1882" s="95">
        <v>569933.44950103795</v>
      </c>
      <c r="AK1882" s="95">
        <v>0</v>
      </c>
      <c r="AL1882" s="95">
        <v>0</v>
      </c>
      <c r="AM1882" s="95">
        <v>4872.4972507357597</v>
      </c>
      <c r="AN1882" s="95">
        <v>562549.28092956496</v>
      </c>
      <c r="AO1882" s="95">
        <v>0</v>
      </c>
      <c r="AP1882" s="95">
        <v>2568521.5713195801</v>
      </c>
      <c r="AQ1882" s="95">
        <v>4513314.9276123</v>
      </c>
      <c r="AR1882" s="95">
        <v>128675.570581436</v>
      </c>
      <c r="AS1882" s="95">
        <v>193624.77542495701</v>
      </c>
      <c r="AT1882" s="95">
        <v>0</v>
      </c>
      <c r="AU1882" s="95">
        <v>0</v>
      </c>
      <c r="AV1882" s="95">
        <v>1903248.9667053199</v>
      </c>
      <c r="AW1882" s="95">
        <v>0</v>
      </c>
      <c r="AX1882" s="95">
        <v>302207.31244659401</v>
      </c>
      <c r="AY1882" s="95">
        <v>190892.39245414699</v>
      </c>
      <c r="AZ1882" s="95">
        <v>1965115.2282104499</v>
      </c>
      <c r="BA1882" s="95">
        <v>0</v>
      </c>
      <c r="BB1882" s="95">
        <v>0</v>
      </c>
      <c r="BC1882" s="95">
        <v>4679480.3397827102</v>
      </c>
      <c r="BD1882" s="95">
        <v>0</v>
      </c>
      <c r="BE1882" s="95">
        <v>0</v>
      </c>
      <c r="BF1882" s="95">
        <v>41464.4873209</v>
      </c>
      <c r="BG1882" s="95">
        <v>1903501.3885498</v>
      </c>
      <c r="BH1882" s="95">
        <v>0</v>
      </c>
      <c r="BI1882" s="95">
        <v>355929.94232177699</v>
      </c>
      <c r="BJ1882" s="95">
        <v>2010231.6819915799</v>
      </c>
      <c r="BK1882" s="95">
        <v>88760.514929771394</v>
      </c>
      <c r="BL1882" s="95">
        <v>29063.660292625402</v>
      </c>
      <c r="BM1882" s="95">
        <v>0</v>
      </c>
      <c r="BN1882" s="95">
        <v>0</v>
      </c>
      <c r="BO1882" s="95">
        <v>0</v>
      </c>
      <c r="BP1882" s="95">
        <v>0</v>
      </c>
      <c r="BQ1882" s="95">
        <v>0</v>
      </c>
      <c r="BR1882" s="95">
        <v>50522.990371704102</v>
      </c>
      <c r="BS1882" s="95">
        <v>996238.34289550805</v>
      </c>
      <c r="BT1882" s="95">
        <v>0</v>
      </c>
      <c r="BU1882" s="95">
        <v>0</v>
      </c>
      <c r="BV1882" s="95">
        <v>1326846.3231353799</v>
      </c>
      <c r="BW1882" s="95">
        <v>0</v>
      </c>
      <c r="BX1882" s="95">
        <v>0</v>
      </c>
      <c r="BY1882" s="95">
        <v>0</v>
      </c>
      <c r="BZ1882" s="95">
        <v>0</v>
      </c>
      <c r="CA1882" s="95">
        <v>7475.4843090772601</v>
      </c>
      <c r="CB1882" s="95">
        <v>886222.00656890904</v>
      </c>
      <c r="CC1882" s="95">
        <v>7226824.32775879</v>
      </c>
      <c r="CD1882" s="95">
        <v>2379464.6289672898</v>
      </c>
      <c r="CE1882" s="95">
        <v>124.34780649934</v>
      </c>
      <c r="CF1882" s="95">
        <v>23722.685554504402</v>
      </c>
      <c r="CG1882" s="95">
        <v>191293.65958785999</v>
      </c>
      <c r="CH1882" s="95">
        <v>29060.978580236399</v>
      </c>
      <c r="CI1882" s="95">
        <v>7598.6758126020404</v>
      </c>
      <c r="CJ1882" s="95">
        <v>909248.67761993397</v>
      </c>
      <c r="CK1882" s="95">
        <v>7353685.6080322303</v>
      </c>
      <c r="CL1882" s="95">
        <v>2408149.1943969699</v>
      </c>
      <c r="CM1882" s="160">
        <v>9117.1073176860791</v>
      </c>
      <c r="CN1882" s="160">
        <v>1462245.88560486</v>
      </c>
      <c r="CO1882" s="160">
        <v>9368729.1870117206</v>
      </c>
      <c r="CP1882" s="95">
        <v>2408149.1943969699</v>
      </c>
      <c r="CQ1882" s="95">
        <v>96.154039277695105</v>
      </c>
      <c r="CR1882" s="95">
        <v>18852.9337704182</v>
      </c>
      <c r="CS1882" s="95">
        <v>151443.47349357599</v>
      </c>
      <c r="CT1882" s="95">
        <v>29316.994038105</v>
      </c>
      <c r="CU1882" s="161">
        <v>909944.69212341344</v>
      </c>
      <c r="CV1882" s="161">
        <v>7418117.9873466501</v>
      </c>
    </row>
    <row r="1883" spans="1:100" x14ac:dyDescent="0.2">
      <c r="A1883" s="94" t="s">
        <v>182</v>
      </c>
      <c r="B1883" s="96">
        <v>41061</v>
      </c>
      <c r="C1883" s="95">
        <v>0</v>
      </c>
      <c r="D1883" s="95">
        <v>2639.0848408639399</v>
      </c>
      <c r="E1883" s="95">
        <v>4832.4805088043204</v>
      </c>
      <c r="F1883" s="95">
        <v>190.35854319482999</v>
      </c>
      <c r="G1883" s="95">
        <v>126.32343763764899</v>
      </c>
      <c r="H1883" s="95">
        <v>0</v>
      </c>
      <c r="I1883" s="95">
        <v>0</v>
      </c>
      <c r="J1883" s="95">
        <v>1585.4912711679899</v>
      </c>
      <c r="K1883" s="95">
        <v>0</v>
      </c>
      <c r="L1883" s="95">
        <v>582.47798009216797</v>
      </c>
      <c r="M1883" s="95">
        <v>193.79572103917599</v>
      </c>
      <c r="N1883" s="95">
        <v>2593.5605619251701</v>
      </c>
      <c r="O1883" s="95">
        <v>0</v>
      </c>
      <c r="P1883" s="95">
        <v>0</v>
      </c>
      <c r="Q1883" s="95">
        <v>4219.96100407839</v>
      </c>
      <c r="R1883" s="95">
        <v>0</v>
      </c>
      <c r="S1883" s="95">
        <v>0</v>
      </c>
      <c r="T1883" s="95">
        <v>30.366044966038299</v>
      </c>
      <c r="U1883" s="95">
        <v>1585.5840430557701</v>
      </c>
      <c r="V1883" s="95">
        <v>0</v>
      </c>
      <c r="W1883" s="95">
        <v>284582.59381103498</v>
      </c>
      <c r="X1883" s="95">
        <v>578730.03816986096</v>
      </c>
      <c r="Y1883" s="95">
        <v>16704.872031927101</v>
      </c>
      <c r="Z1883" s="95">
        <v>22503.6643724442</v>
      </c>
      <c r="AA1883" s="95">
        <v>0</v>
      </c>
      <c r="AB1883" s="95">
        <v>0</v>
      </c>
      <c r="AC1883" s="95">
        <v>577404.91593933105</v>
      </c>
      <c r="AD1883" s="95">
        <v>0</v>
      </c>
      <c r="AE1883" s="95">
        <v>31820.1684639454</v>
      </c>
      <c r="AF1883" s="95">
        <v>22616.343367338199</v>
      </c>
      <c r="AG1883" s="95">
        <v>245431.369180679</v>
      </c>
      <c r="AH1883" s="95">
        <v>0</v>
      </c>
      <c r="AI1883" s="95">
        <v>0</v>
      </c>
      <c r="AJ1883" s="95">
        <v>581174.96939086902</v>
      </c>
      <c r="AK1883" s="95">
        <v>0</v>
      </c>
      <c r="AL1883" s="95">
        <v>0</v>
      </c>
      <c r="AM1883" s="95">
        <v>4790.7465336918804</v>
      </c>
      <c r="AN1883" s="95">
        <v>577194.36249542201</v>
      </c>
      <c r="AO1883" s="95">
        <v>0</v>
      </c>
      <c r="AP1883" s="95">
        <v>2609647.6967468299</v>
      </c>
      <c r="AQ1883" s="95">
        <v>4457591.92687988</v>
      </c>
      <c r="AR1883" s="95">
        <v>131457.13210296599</v>
      </c>
      <c r="AS1883" s="95">
        <v>186479.678478241</v>
      </c>
      <c r="AT1883" s="95">
        <v>0</v>
      </c>
      <c r="AU1883" s="95">
        <v>0</v>
      </c>
      <c r="AV1883" s="95">
        <v>1976499.3494873</v>
      </c>
      <c r="AW1883" s="95">
        <v>0</v>
      </c>
      <c r="AX1883" s="95">
        <v>294436.79926681501</v>
      </c>
      <c r="AY1883" s="95">
        <v>174851.616888046</v>
      </c>
      <c r="AZ1883" s="95">
        <v>1891009.7495269801</v>
      </c>
      <c r="BA1883" s="95">
        <v>0</v>
      </c>
      <c r="BB1883" s="95">
        <v>0</v>
      </c>
      <c r="BC1883" s="95">
        <v>4761001.31567383</v>
      </c>
      <c r="BD1883" s="95">
        <v>0</v>
      </c>
      <c r="BE1883" s="95">
        <v>0</v>
      </c>
      <c r="BF1883" s="95">
        <v>42543.887557029702</v>
      </c>
      <c r="BG1883" s="95">
        <v>1976005.1244354199</v>
      </c>
      <c r="BH1883" s="95">
        <v>0</v>
      </c>
      <c r="BI1883" s="95">
        <v>347640.22413253802</v>
      </c>
      <c r="BJ1883" s="95">
        <v>2028466.3691406299</v>
      </c>
      <c r="BK1883" s="95">
        <v>90578.634175300598</v>
      </c>
      <c r="BL1883" s="95">
        <v>27602.5943338871</v>
      </c>
      <c r="BM1883" s="95">
        <v>0</v>
      </c>
      <c r="BN1883" s="95">
        <v>0</v>
      </c>
      <c r="BO1883" s="95">
        <v>0</v>
      </c>
      <c r="BP1883" s="95">
        <v>0</v>
      </c>
      <c r="BQ1883" s="95">
        <v>0</v>
      </c>
      <c r="BR1883" s="95">
        <v>45436.164859771699</v>
      </c>
      <c r="BS1883" s="95">
        <v>1005365.43746185</v>
      </c>
      <c r="BT1883" s="95">
        <v>0</v>
      </c>
      <c r="BU1883" s="95">
        <v>0</v>
      </c>
      <c r="BV1883" s="95">
        <v>1322276.0634613</v>
      </c>
      <c r="BW1883" s="95">
        <v>0</v>
      </c>
      <c r="BX1883" s="95">
        <v>0</v>
      </c>
      <c r="BY1883" s="95">
        <v>0</v>
      </c>
      <c r="BZ1883" s="95">
        <v>0</v>
      </c>
      <c r="CA1883" s="95">
        <v>7471.7538408637001</v>
      </c>
      <c r="CB1883" s="95">
        <v>861282.37895965599</v>
      </c>
      <c r="CC1883" s="95">
        <v>7093394.6633911096</v>
      </c>
      <c r="CD1883" s="95">
        <v>2380908.3393249498</v>
      </c>
      <c r="CE1883" s="95">
        <v>126.386208115146</v>
      </c>
      <c r="CF1883" s="95">
        <v>22584.800500392899</v>
      </c>
      <c r="CG1883" s="95">
        <v>189580.54570770299</v>
      </c>
      <c r="CH1883" s="95">
        <v>27601.4131472111</v>
      </c>
      <c r="CI1883" s="95">
        <v>7599.7734830379504</v>
      </c>
      <c r="CJ1883" s="95">
        <v>882656.82589721703</v>
      </c>
      <c r="CK1883" s="95">
        <v>7285685.0139160203</v>
      </c>
      <c r="CL1883" s="95">
        <v>2408704.0501708998</v>
      </c>
      <c r="CM1883" s="160">
        <v>9165.1729922294599</v>
      </c>
      <c r="CN1883" s="160">
        <v>1461226.0397796601</v>
      </c>
      <c r="CO1883" s="160">
        <v>9262351.6370849591</v>
      </c>
      <c r="CP1883" s="95">
        <v>2408704.0501708998</v>
      </c>
      <c r="CQ1883" s="95">
        <v>98.141797783784597</v>
      </c>
      <c r="CR1883" s="95">
        <v>17740.752503395099</v>
      </c>
      <c r="CS1883" s="95">
        <v>144877.82844543501</v>
      </c>
      <c r="CT1883" s="95">
        <v>27569.846809864001</v>
      </c>
      <c r="CU1883" s="161">
        <v>883867.17946004891</v>
      </c>
      <c r="CV1883" s="161">
        <v>7282975.2090988122</v>
      </c>
    </row>
    <row r="1884" spans="1:100" x14ac:dyDescent="0.2">
      <c r="A1884" s="94" t="s">
        <v>182</v>
      </c>
      <c r="B1884" s="96">
        <v>41153</v>
      </c>
      <c r="C1884" s="95">
        <v>0</v>
      </c>
      <c r="D1884" s="95">
        <v>2613.9271096587199</v>
      </c>
      <c r="E1884" s="95">
        <v>4752.5367453694298</v>
      </c>
      <c r="F1884" s="95">
        <v>186.43575158901501</v>
      </c>
      <c r="G1884" s="95">
        <v>131.18316743150399</v>
      </c>
      <c r="H1884" s="95">
        <v>0</v>
      </c>
      <c r="I1884" s="95">
        <v>0</v>
      </c>
      <c r="J1884" s="95">
        <v>1586.7564183473601</v>
      </c>
      <c r="K1884" s="95">
        <v>0</v>
      </c>
      <c r="L1884" s="95">
        <v>497.352880693972</v>
      </c>
      <c r="M1884" s="95">
        <v>195.240148549899</v>
      </c>
      <c r="N1884" s="95">
        <v>2542.1356365084598</v>
      </c>
      <c r="O1884" s="95">
        <v>0</v>
      </c>
      <c r="P1884" s="95">
        <v>0</v>
      </c>
      <c r="Q1884" s="95">
        <v>4224.57564049959</v>
      </c>
      <c r="R1884" s="95">
        <v>0</v>
      </c>
      <c r="S1884" s="95">
        <v>0</v>
      </c>
      <c r="T1884" s="95">
        <v>33.568098079413197</v>
      </c>
      <c r="U1884" s="95">
        <v>1590.8352492153599</v>
      </c>
      <c r="V1884" s="95">
        <v>0</v>
      </c>
      <c r="W1884" s="95">
        <v>281648.08110046398</v>
      </c>
      <c r="X1884" s="95">
        <v>569470.34342956496</v>
      </c>
      <c r="Y1884" s="95">
        <v>17088.494172811501</v>
      </c>
      <c r="Z1884" s="95">
        <v>23980.5752081871</v>
      </c>
      <c r="AA1884" s="95">
        <v>0</v>
      </c>
      <c r="AB1884" s="95">
        <v>0</v>
      </c>
      <c r="AC1884" s="95">
        <v>581522.49215698196</v>
      </c>
      <c r="AD1884" s="95">
        <v>0</v>
      </c>
      <c r="AE1884" s="95">
        <v>25583.347766399402</v>
      </c>
      <c r="AF1884" s="95">
        <v>21530.504567384702</v>
      </c>
      <c r="AG1884" s="95">
        <v>239820.65687561</v>
      </c>
      <c r="AH1884" s="95">
        <v>0</v>
      </c>
      <c r="AI1884" s="95">
        <v>0</v>
      </c>
      <c r="AJ1884" s="95">
        <v>564153.54321289097</v>
      </c>
      <c r="AK1884" s="95">
        <v>0</v>
      </c>
      <c r="AL1884" s="95">
        <v>0</v>
      </c>
      <c r="AM1884" s="95">
        <v>5336.6588110327702</v>
      </c>
      <c r="AN1884" s="95">
        <v>581864.18535614002</v>
      </c>
      <c r="AO1884" s="95">
        <v>0</v>
      </c>
      <c r="AP1884" s="95">
        <v>2536315.72583008</v>
      </c>
      <c r="AQ1884" s="95">
        <v>4453147.5971069299</v>
      </c>
      <c r="AR1884" s="95">
        <v>134802.04870223999</v>
      </c>
      <c r="AS1884" s="95">
        <v>205841.156641006</v>
      </c>
      <c r="AT1884" s="95">
        <v>0</v>
      </c>
      <c r="AU1884" s="95">
        <v>0</v>
      </c>
      <c r="AV1884" s="95">
        <v>2009886.59794617</v>
      </c>
      <c r="AW1884" s="95">
        <v>0</v>
      </c>
      <c r="AX1884" s="95">
        <v>233421.03068542501</v>
      </c>
      <c r="AY1884" s="95">
        <v>166345.08376121501</v>
      </c>
      <c r="AZ1884" s="95">
        <v>1885516.8516540499</v>
      </c>
      <c r="BA1884" s="95">
        <v>0</v>
      </c>
      <c r="BB1884" s="95">
        <v>0</v>
      </c>
      <c r="BC1884" s="95">
        <v>4687576.9758911096</v>
      </c>
      <c r="BD1884" s="95">
        <v>0</v>
      </c>
      <c r="BE1884" s="95">
        <v>0</v>
      </c>
      <c r="BF1884" s="95">
        <v>47588.664669036902</v>
      </c>
      <c r="BG1884" s="95">
        <v>2010519.1937866199</v>
      </c>
      <c r="BH1884" s="95">
        <v>0</v>
      </c>
      <c r="BI1884" s="95">
        <v>337312.32060623198</v>
      </c>
      <c r="BJ1884" s="95">
        <v>2111317.8990173298</v>
      </c>
      <c r="BK1884" s="95">
        <v>95028.100942611694</v>
      </c>
      <c r="BL1884" s="95">
        <v>30608.436305761301</v>
      </c>
      <c r="BM1884" s="95">
        <v>0</v>
      </c>
      <c r="BN1884" s="95">
        <v>0</v>
      </c>
      <c r="BO1884" s="95">
        <v>0</v>
      </c>
      <c r="BP1884" s="95">
        <v>0</v>
      </c>
      <c r="BQ1884" s="95">
        <v>0</v>
      </c>
      <c r="BR1884" s="95">
        <v>45041.658811092399</v>
      </c>
      <c r="BS1884" s="95">
        <v>1056516.47958374</v>
      </c>
      <c r="BT1884" s="95">
        <v>0</v>
      </c>
      <c r="BU1884" s="95">
        <v>0</v>
      </c>
      <c r="BV1884" s="95">
        <v>1334703.0104370101</v>
      </c>
      <c r="BW1884" s="95">
        <v>0</v>
      </c>
      <c r="BX1884" s="95">
        <v>0</v>
      </c>
      <c r="BY1884" s="95">
        <v>0</v>
      </c>
      <c r="BZ1884" s="95">
        <v>0</v>
      </c>
      <c r="CA1884" s="95">
        <v>7341.4768491983396</v>
      </c>
      <c r="CB1884" s="95">
        <v>853439.77765655494</v>
      </c>
      <c r="CC1884" s="95">
        <v>7013275.58093262</v>
      </c>
      <c r="CD1884" s="95">
        <v>2443283.4842529302</v>
      </c>
      <c r="CE1884" s="95">
        <v>131.00122191198199</v>
      </c>
      <c r="CF1884" s="95">
        <v>23957.4404582977</v>
      </c>
      <c r="CG1884" s="95">
        <v>205040.877634048</v>
      </c>
      <c r="CH1884" s="95">
        <v>30610.027409791899</v>
      </c>
      <c r="CI1884" s="95">
        <v>7474.7085810303697</v>
      </c>
      <c r="CJ1884" s="95">
        <v>877024.86587524402</v>
      </c>
      <c r="CK1884" s="95">
        <v>7192425.7147827102</v>
      </c>
      <c r="CL1884" s="95">
        <v>2473603.5013427702</v>
      </c>
      <c r="CM1884" s="160">
        <v>9066.1749068498593</v>
      </c>
      <c r="CN1884" s="160">
        <v>1460025.0021057101</v>
      </c>
      <c r="CO1884" s="160">
        <v>9221290.1015625</v>
      </c>
      <c r="CP1884" s="95">
        <v>2473603.5013427702</v>
      </c>
      <c r="CQ1884" s="95">
        <v>101.38443536777</v>
      </c>
      <c r="CR1884" s="95">
        <v>18746.152376174901</v>
      </c>
      <c r="CS1884" s="95">
        <v>158917.975156784</v>
      </c>
      <c r="CT1884" s="95">
        <v>30149.065541028998</v>
      </c>
      <c r="CU1884" s="161">
        <v>877397.21811485267</v>
      </c>
      <c r="CV1884" s="161">
        <v>7218316.4585666675</v>
      </c>
    </row>
    <row r="1885" spans="1:100" x14ac:dyDescent="0.2">
      <c r="A1885" s="94" t="s">
        <v>182</v>
      </c>
      <c r="B1885" s="96">
        <v>41244</v>
      </c>
      <c r="C1885" s="95">
        <v>0</v>
      </c>
      <c r="D1885" s="95">
        <v>2598.5164889693301</v>
      </c>
      <c r="E1885" s="95">
        <v>4657.0888553857803</v>
      </c>
      <c r="F1885" s="95">
        <v>190.55505512654801</v>
      </c>
      <c r="G1885" s="95">
        <v>131.680510250852</v>
      </c>
      <c r="H1885" s="95">
        <v>0</v>
      </c>
      <c r="I1885" s="95">
        <v>0</v>
      </c>
      <c r="J1885" s="95">
        <v>1593.17275540531</v>
      </c>
      <c r="K1885" s="95">
        <v>0</v>
      </c>
      <c r="L1885" s="95">
        <v>474.53804585710202</v>
      </c>
      <c r="M1885" s="95">
        <v>174.106757516041</v>
      </c>
      <c r="N1885" s="95">
        <v>2480.1918622255298</v>
      </c>
      <c r="O1885" s="95">
        <v>0</v>
      </c>
      <c r="P1885" s="95">
        <v>0</v>
      </c>
      <c r="Q1885" s="95">
        <v>4201.4141373038301</v>
      </c>
      <c r="R1885" s="95">
        <v>0</v>
      </c>
      <c r="S1885" s="95">
        <v>0</v>
      </c>
      <c r="T1885" s="95">
        <v>37.099444053135798</v>
      </c>
      <c r="U1885" s="95">
        <v>1598.83582445979</v>
      </c>
      <c r="V1885" s="95">
        <v>0</v>
      </c>
      <c r="W1885" s="95">
        <v>286520.90552520799</v>
      </c>
      <c r="X1885" s="95">
        <v>554047.24147796596</v>
      </c>
      <c r="Y1885" s="95">
        <v>17523.143630504601</v>
      </c>
      <c r="Z1885" s="95">
        <v>23863.2799549103</v>
      </c>
      <c r="AA1885" s="95">
        <v>0</v>
      </c>
      <c r="AB1885" s="95">
        <v>0</v>
      </c>
      <c r="AC1885" s="95">
        <v>574889.44720458996</v>
      </c>
      <c r="AD1885" s="95">
        <v>0</v>
      </c>
      <c r="AE1885" s="95">
        <v>22703.338119029999</v>
      </c>
      <c r="AF1885" s="95">
        <v>20299.551548957799</v>
      </c>
      <c r="AG1885" s="95">
        <v>233915.46255683899</v>
      </c>
      <c r="AH1885" s="95">
        <v>0</v>
      </c>
      <c r="AI1885" s="95">
        <v>0</v>
      </c>
      <c r="AJ1885" s="95">
        <v>559791.86269378697</v>
      </c>
      <c r="AK1885" s="95">
        <v>0</v>
      </c>
      <c r="AL1885" s="95">
        <v>0</v>
      </c>
      <c r="AM1885" s="95">
        <v>5358.1894963383702</v>
      </c>
      <c r="AN1885" s="95">
        <v>574835.82327270496</v>
      </c>
      <c r="AO1885" s="95">
        <v>0</v>
      </c>
      <c r="AP1885" s="95">
        <v>2574191.4943847698</v>
      </c>
      <c r="AQ1885" s="95">
        <v>4342747.1740112295</v>
      </c>
      <c r="AR1885" s="95">
        <v>137832.26283645601</v>
      </c>
      <c r="AS1885" s="95">
        <v>200714.066953659</v>
      </c>
      <c r="AT1885" s="95">
        <v>0</v>
      </c>
      <c r="AU1885" s="95">
        <v>0</v>
      </c>
      <c r="AV1885" s="95">
        <v>2004596.0004730199</v>
      </c>
      <c r="AW1885" s="95">
        <v>0</v>
      </c>
      <c r="AX1885" s="95">
        <v>207450.178581238</v>
      </c>
      <c r="AY1885" s="95">
        <v>158573.83159637501</v>
      </c>
      <c r="AZ1885" s="95">
        <v>1846171.8676452599</v>
      </c>
      <c r="BA1885" s="95">
        <v>0</v>
      </c>
      <c r="BB1885" s="95">
        <v>0</v>
      </c>
      <c r="BC1885" s="95">
        <v>4675086.5882568397</v>
      </c>
      <c r="BD1885" s="95">
        <v>0</v>
      </c>
      <c r="BE1885" s="95">
        <v>0</v>
      </c>
      <c r="BF1885" s="95">
        <v>46735.9530825615</v>
      </c>
      <c r="BG1885" s="95">
        <v>2004998.00765991</v>
      </c>
      <c r="BH1885" s="95">
        <v>0</v>
      </c>
      <c r="BI1885" s="95">
        <v>342538.55556869501</v>
      </c>
      <c r="BJ1885" s="95">
        <v>2128944.6891784701</v>
      </c>
      <c r="BK1885" s="95">
        <v>96656.309757232695</v>
      </c>
      <c r="BL1885" s="95">
        <v>29330.383274793599</v>
      </c>
      <c r="BM1885" s="95">
        <v>0</v>
      </c>
      <c r="BN1885" s="95">
        <v>0</v>
      </c>
      <c r="BO1885" s="95">
        <v>0</v>
      </c>
      <c r="BP1885" s="95">
        <v>0</v>
      </c>
      <c r="BQ1885" s="95">
        <v>0</v>
      </c>
      <c r="BR1885" s="95">
        <v>41216.325857639298</v>
      </c>
      <c r="BS1885" s="95">
        <v>1080028.0441131601</v>
      </c>
      <c r="BT1885" s="95">
        <v>0</v>
      </c>
      <c r="BU1885" s="95">
        <v>0</v>
      </c>
      <c r="BV1885" s="95">
        <v>1359840.16789246</v>
      </c>
      <c r="BW1885" s="95">
        <v>0</v>
      </c>
      <c r="BX1885" s="95">
        <v>0</v>
      </c>
      <c r="BY1885" s="95">
        <v>0</v>
      </c>
      <c r="BZ1885" s="95">
        <v>0</v>
      </c>
      <c r="CA1885" s="95">
        <v>7255.9975742697698</v>
      </c>
      <c r="CB1885" s="95">
        <v>851740.55897521996</v>
      </c>
      <c r="CC1885" s="95">
        <v>6852442.1325073196</v>
      </c>
      <c r="CD1885" s="95">
        <v>2463912.2175598098</v>
      </c>
      <c r="CE1885" s="95">
        <v>131.940112465993</v>
      </c>
      <c r="CF1885" s="95">
        <v>23837.4729607105</v>
      </c>
      <c r="CG1885" s="95">
        <v>200234.57643127401</v>
      </c>
      <c r="CH1885" s="95">
        <v>29331.407847404502</v>
      </c>
      <c r="CI1885" s="95">
        <v>7385.1958004236203</v>
      </c>
      <c r="CJ1885" s="95">
        <v>875412.09319305397</v>
      </c>
      <c r="CK1885" s="95">
        <v>7151776.51025391</v>
      </c>
      <c r="CL1885" s="95">
        <v>2493660.7040100102</v>
      </c>
      <c r="CM1885" s="160">
        <v>8972.1551451683008</v>
      </c>
      <c r="CN1885" s="160">
        <v>1453045.2789459201</v>
      </c>
      <c r="CO1885" s="160">
        <v>9072274.5592040997</v>
      </c>
      <c r="CP1885" s="95">
        <v>2493660.7040100102</v>
      </c>
      <c r="CQ1885" s="95">
        <v>95.985589092597394</v>
      </c>
      <c r="CR1885" s="95">
        <v>18428.181196689598</v>
      </c>
      <c r="CS1885" s="95">
        <v>153183.24591827401</v>
      </c>
      <c r="CT1885" s="95">
        <v>29511.388913392999</v>
      </c>
      <c r="CU1885" s="161">
        <v>875578.03193593048</v>
      </c>
      <c r="CV1885" s="161">
        <v>7052676.708938594</v>
      </c>
    </row>
    <row r="1886" spans="1:100" x14ac:dyDescent="0.2">
      <c r="A1886" s="94" t="s">
        <v>182</v>
      </c>
      <c r="B1886" s="96">
        <v>41334</v>
      </c>
      <c r="C1886" s="95">
        <v>0</v>
      </c>
      <c r="D1886" s="95">
        <v>2653.98991683126</v>
      </c>
      <c r="E1886" s="95">
        <v>4628.8397863507298</v>
      </c>
      <c r="F1886" s="95">
        <v>196.53303447552</v>
      </c>
      <c r="G1886" s="95">
        <v>134.17902473546599</v>
      </c>
      <c r="H1886" s="95">
        <v>0</v>
      </c>
      <c r="I1886" s="95">
        <v>0</v>
      </c>
      <c r="J1886" s="95">
        <v>1605.34595561028</v>
      </c>
      <c r="K1886" s="95">
        <v>0</v>
      </c>
      <c r="L1886" s="95">
        <v>374.02526634559001</v>
      </c>
      <c r="M1886" s="95">
        <v>176.33924114517899</v>
      </c>
      <c r="N1886" s="95">
        <v>2411.1732205450498</v>
      </c>
      <c r="O1886" s="95">
        <v>0</v>
      </c>
      <c r="P1886" s="95">
        <v>127.187433140352</v>
      </c>
      <c r="Q1886" s="95">
        <v>4275.9213570356396</v>
      </c>
      <c r="R1886" s="95">
        <v>0</v>
      </c>
      <c r="S1886" s="95">
        <v>32.895355032756903</v>
      </c>
      <c r="T1886" s="95">
        <v>0</v>
      </c>
      <c r="U1886" s="95">
        <v>1613.45143949986</v>
      </c>
      <c r="V1886" s="95">
        <v>0</v>
      </c>
      <c r="W1886" s="95">
        <v>309674.88874435402</v>
      </c>
      <c r="X1886" s="95">
        <v>546190.62319183396</v>
      </c>
      <c r="Y1886" s="95">
        <v>17758.907466649998</v>
      </c>
      <c r="Z1886" s="95">
        <v>23992.106378555301</v>
      </c>
      <c r="AA1886" s="95">
        <v>0</v>
      </c>
      <c r="AB1886" s="95">
        <v>0</v>
      </c>
      <c r="AC1886" s="95">
        <v>585487.41674041701</v>
      </c>
      <c r="AD1886" s="95">
        <v>0</v>
      </c>
      <c r="AE1886" s="95">
        <v>21868.865590095498</v>
      </c>
      <c r="AF1886" s="95">
        <v>19996.652557849899</v>
      </c>
      <c r="AG1886" s="95">
        <v>224574.55684089701</v>
      </c>
      <c r="AH1886" s="95">
        <v>0</v>
      </c>
      <c r="AI1886" s="95">
        <v>6090.28966915607</v>
      </c>
      <c r="AJ1886" s="95">
        <v>560288.04162597703</v>
      </c>
      <c r="AK1886" s="95">
        <v>0</v>
      </c>
      <c r="AL1886" s="95">
        <v>5305.0073440671003</v>
      </c>
      <c r="AM1886" s="95">
        <v>0</v>
      </c>
      <c r="AN1886" s="95">
        <v>586792.68363952602</v>
      </c>
      <c r="AO1886" s="95">
        <v>0</v>
      </c>
      <c r="AP1886" s="95">
        <v>2694100.5052795401</v>
      </c>
      <c r="AQ1886" s="95">
        <v>4279470.4466552697</v>
      </c>
      <c r="AR1886" s="95">
        <v>140029.67088127101</v>
      </c>
      <c r="AS1886" s="95">
        <v>200956.64345169099</v>
      </c>
      <c r="AT1886" s="95">
        <v>0</v>
      </c>
      <c r="AU1886" s="95">
        <v>0</v>
      </c>
      <c r="AV1886" s="95">
        <v>2044685.3828582801</v>
      </c>
      <c r="AW1886" s="95">
        <v>0</v>
      </c>
      <c r="AX1886" s="95">
        <v>193600.262460709</v>
      </c>
      <c r="AY1886" s="95">
        <v>155591.42621612499</v>
      </c>
      <c r="AZ1886" s="95">
        <v>1768602.5917968799</v>
      </c>
      <c r="BA1886" s="95">
        <v>0</v>
      </c>
      <c r="BB1886" s="95">
        <v>55735.987131595597</v>
      </c>
      <c r="BC1886" s="95">
        <v>4709757.3259887705</v>
      </c>
      <c r="BD1886" s="95">
        <v>0</v>
      </c>
      <c r="BE1886" s="95">
        <v>44771.8381686211</v>
      </c>
      <c r="BF1886" s="95">
        <v>0</v>
      </c>
      <c r="BG1886" s="95">
        <v>2048526.5113067599</v>
      </c>
      <c r="BH1886" s="95">
        <v>0</v>
      </c>
      <c r="BI1886" s="95">
        <v>358889.13219451898</v>
      </c>
      <c r="BJ1886" s="95">
        <v>2126201.1695556599</v>
      </c>
      <c r="BK1886" s="95">
        <v>96197.651170730605</v>
      </c>
      <c r="BL1886" s="95">
        <v>33519.762618064902</v>
      </c>
      <c r="BM1886" s="95">
        <v>0</v>
      </c>
      <c r="BN1886" s="95">
        <v>0</v>
      </c>
      <c r="BO1886" s="95">
        <v>0</v>
      </c>
      <c r="BP1886" s="95">
        <v>0</v>
      </c>
      <c r="BQ1886" s="95">
        <v>0</v>
      </c>
      <c r="BR1886" s="95">
        <v>40686.975541591601</v>
      </c>
      <c r="BS1886" s="95">
        <v>1053216.213974</v>
      </c>
      <c r="BT1886" s="95">
        <v>0</v>
      </c>
      <c r="BU1886" s="95">
        <v>4352.25</v>
      </c>
      <c r="BV1886" s="95">
        <v>1394470.9007720901</v>
      </c>
      <c r="BW1886" s="95">
        <v>0</v>
      </c>
      <c r="BX1886" s="95">
        <v>3674.4899960160301</v>
      </c>
      <c r="BY1886" s="95">
        <v>0</v>
      </c>
      <c r="BZ1886" s="95">
        <v>0</v>
      </c>
      <c r="CA1886" s="95">
        <v>7309.9883069992102</v>
      </c>
      <c r="CB1886" s="95">
        <v>835683.22167205799</v>
      </c>
      <c r="CC1886" s="95">
        <v>6796230.8267211895</v>
      </c>
      <c r="CD1886" s="95">
        <v>2492022.4986877399</v>
      </c>
      <c r="CE1886" s="95">
        <v>134.122338587418</v>
      </c>
      <c r="CF1886" s="95">
        <v>23971.677382707599</v>
      </c>
      <c r="CG1886" s="95">
        <v>204436.317720413</v>
      </c>
      <c r="CH1886" s="95">
        <v>33518.514863014199</v>
      </c>
      <c r="CI1886" s="95">
        <v>7442.9437450170499</v>
      </c>
      <c r="CJ1886" s="95">
        <v>859313.35384368896</v>
      </c>
      <c r="CK1886" s="95">
        <v>7034782.3410644503</v>
      </c>
      <c r="CL1886" s="95">
        <v>2525052.8860778799</v>
      </c>
      <c r="CM1886" s="160">
        <v>9045.2786573171597</v>
      </c>
      <c r="CN1886" s="160">
        <v>1455245.8547668499</v>
      </c>
      <c r="CO1886" s="160">
        <v>9056042.7568359394</v>
      </c>
      <c r="CP1886" s="95">
        <v>2525052.8860778799</v>
      </c>
      <c r="CQ1886" s="95">
        <v>100.62237730436</v>
      </c>
      <c r="CR1886" s="95">
        <v>18688.177562475201</v>
      </c>
      <c r="CS1886" s="95">
        <v>156013.67374801601</v>
      </c>
      <c r="CT1886" s="95">
        <v>30210.0641191006</v>
      </c>
      <c r="CU1886" s="161">
        <v>859654.89905476558</v>
      </c>
      <c r="CV1886" s="161">
        <v>7000667.1444416028</v>
      </c>
    </row>
    <row r="1887" spans="1:100" x14ac:dyDescent="0.2">
      <c r="A1887" s="94" t="s">
        <v>182</v>
      </c>
      <c r="B1887" s="96">
        <v>41426</v>
      </c>
      <c r="C1887" s="95">
        <v>0</v>
      </c>
      <c r="D1887" s="95">
        <v>2714.3214090168499</v>
      </c>
      <c r="E1887" s="95">
        <v>4609.2918371558198</v>
      </c>
      <c r="F1887" s="95">
        <v>205.80341017059999</v>
      </c>
      <c r="G1887" s="95">
        <v>141.210155421868</v>
      </c>
      <c r="H1887" s="95">
        <v>0</v>
      </c>
      <c r="I1887" s="95">
        <v>0</v>
      </c>
      <c r="J1887" s="95">
        <v>1607.6353104710599</v>
      </c>
      <c r="K1887" s="95">
        <v>0</v>
      </c>
      <c r="L1887" s="95">
        <v>426.511338986456</v>
      </c>
      <c r="M1887" s="95">
        <v>177.25628205388799</v>
      </c>
      <c r="N1887" s="95">
        <v>2386.7655780017399</v>
      </c>
      <c r="O1887" s="95">
        <v>0</v>
      </c>
      <c r="P1887" s="95">
        <v>156.25645829178401</v>
      </c>
      <c r="Q1887" s="95">
        <v>4255.2184165120098</v>
      </c>
      <c r="R1887" s="95">
        <v>0</v>
      </c>
      <c r="S1887" s="95">
        <v>34.3626028923318</v>
      </c>
      <c r="T1887" s="95">
        <v>0</v>
      </c>
      <c r="U1887" s="95">
        <v>1614.1615574806899</v>
      </c>
      <c r="V1887" s="95">
        <v>0</v>
      </c>
      <c r="W1887" s="95">
        <v>299251.21403503401</v>
      </c>
      <c r="X1887" s="95">
        <v>540463.54161834705</v>
      </c>
      <c r="Y1887" s="95">
        <v>18123.7989439964</v>
      </c>
      <c r="Z1887" s="95">
        <v>25598.149142742201</v>
      </c>
      <c r="AA1887" s="95">
        <v>0</v>
      </c>
      <c r="AB1887" s="95">
        <v>0</v>
      </c>
      <c r="AC1887" s="95">
        <v>585279.34967804002</v>
      </c>
      <c r="AD1887" s="95">
        <v>0</v>
      </c>
      <c r="AE1887" s="95">
        <v>24860.248939991001</v>
      </c>
      <c r="AF1887" s="95">
        <v>20257.2040164471</v>
      </c>
      <c r="AG1887" s="95">
        <v>218440.59243392901</v>
      </c>
      <c r="AH1887" s="95">
        <v>0</v>
      </c>
      <c r="AI1887" s="95">
        <v>9637.5727325677908</v>
      </c>
      <c r="AJ1887" s="95">
        <v>569119.092475891</v>
      </c>
      <c r="AK1887" s="95">
        <v>0</v>
      </c>
      <c r="AL1887" s="95">
        <v>5545.0497265458098</v>
      </c>
      <c r="AM1887" s="95">
        <v>0</v>
      </c>
      <c r="AN1887" s="95">
        <v>586213.91645813</v>
      </c>
      <c r="AO1887" s="95">
        <v>0</v>
      </c>
      <c r="AP1887" s="95">
        <v>2706734.2552795401</v>
      </c>
      <c r="AQ1887" s="95">
        <v>4249526.1777954102</v>
      </c>
      <c r="AR1887" s="95">
        <v>143455.47856712301</v>
      </c>
      <c r="AS1887" s="95">
        <v>211322.028097153</v>
      </c>
      <c r="AT1887" s="95">
        <v>0</v>
      </c>
      <c r="AU1887" s="95">
        <v>0</v>
      </c>
      <c r="AV1887" s="95">
        <v>2053070.41088867</v>
      </c>
      <c r="AW1887" s="95">
        <v>0</v>
      </c>
      <c r="AX1887" s="95">
        <v>225892.38082694999</v>
      </c>
      <c r="AY1887" s="95">
        <v>160030.517341614</v>
      </c>
      <c r="AZ1887" s="95">
        <v>1718661.9077453599</v>
      </c>
      <c r="BA1887" s="95">
        <v>0</v>
      </c>
      <c r="BB1887" s="95">
        <v>86431.734120369001</v>
      </c>
      <c r="BC1887" s="95">
        <v>4782937.3527221698</v>
      </c>
      <c r="BD1887" s="95">
        <v>0</v>
      </c>
      <c r="BE1887" s="95">
        <v>44802.1803574562</v>
      </c>
      <c r="BF1887" s="95">
        <v>0</v>
      </c>
      <c r="BG1887" s="95">
        <v>2056257.27513123</v>
      </c>
      <c r="BH1887" s="95">
        <v>0</v>
      </c>
      <c r="BI1887" s="95">
        <v>373266.73273849499</v>
      </c>
      <c r="BJ1887" s="95">
        <v>2180718.7966613802</v>
      </c>
      <c r="BK1887" s="95">
        <v>99655.295638084397</v>
      </c>
      <c r="BL1887" s="95">
        <v>36341.5717158318</v>
      </c>
      <c r="BM1887" s="95">
        <v>0</v>
      </c>
      <c r="BN1887" s="95">
        <v>0</v>
      </c>
      <c r="BO1887" s="95">
        <v>0</v>
      </c>
      <c r="BP1887" s="95">
        <v>0</v>
      </c>
      <c r="BQ1887" s="95">
        <v>0</v>
      </c>
      <c r="BR1887" s="95">
        <v>40653.406097888903</v>
      </c>
      <c r="BS1887" s="95">
        <v>1091229.75610352</v>
      </c>
      <c r="BT1887" s="95">
        <v>0</v>
      </c>
      <c r="BU1887" s="95">
        <v>6790.25</v>
      </c>
      <c r="BV1887" s="95">
        <v>1412253.6527557401</v>
      </c>
      <c r="BW1887" s="95">
        <v>0</v>
      </c>
      <c r="BX1887" s="95">
        <v>3881.0699955523</v>
      </c>
      <c r="BY1887" s="95">
        <v>0</v>
      </c>
      <c r="BZ1887" s="95">
        <v>0</v>
      </c>
      <c r="CA1887" s="95">
        <v>7313.7266063094103</v>
      </c>
      <c r="CB1887" s="95">
        <v>850304.60189056396</v>
      </c>
      <c r="CC1887" s="95">
        <v>7069934.64880371</v>
      </c>
      <c r="CD1887" s="95">
        <v>2557841.2362365699</v>
      </c>
      <c r="CE1887" s="95">
        <v>141.18723511882101</v>
      </c>
      <c r="CF1887" s="95">
        <v>25658.189234256701</v>
      </c>
      <c r="CG1887" s="95">
        <v>208806.65969085699</v>
      </c>
      <c r="CH1887" s="95">
        <v>36341.160537242897</v>
      </c>
      <c r="CI1887" s="95">
        <v>7456.8431110382098</v>
      </c>
      <c r="CJ1887" s="95">
        <v>875210.09921264602</v>
      </c>
      <c r="CK1887" s="95">
        <v>7224393.5798339797</v>
      </c>
      <c r="CL1887" s="95">
        <v>2594821.7337646498</v>
      </c>
      <c r="CM1887" s="160">
        <v>9051.5764224529303</v>
      </c>
      <c r="CN1887" s="160">
        <v>1468785.7671508801</v>
      </c>
      <c r="CO1887" s="160">
        <v>9336492.6339111291</v>
      </c>
      <c r="CP1887" s="95">
        <v>2594821.7337646498</v>
      </c>
      <c r="CQ1887" s="95">
        <v>107.832037908956</v>
      </c>
      <c r="CR1887" s="95">
        <v>20018.708406448401</v>
      </c>
      <c r="CS1887" s="95">
        <v>166702.518680573</v>
      </c>
      <c r="CT1887" s="95">
        <v>32620.006465434999</v>
      </c>
      <c r="CU1887" s="161">
        <v>875962.79112482071</v>
      </c>
      <c r="CV1887" s="161">
        <v>7278741.3084945669</v>
      </c>
    </row>
    <row r="1888" spans="1:100" x14ac:dyDescent="0.2">
      <c r="A1888" s="94" t="s">
        <v>182</v>
      </c>
      <c r="B1888" s="96">
        <v>41518</v>
      </c>
      <c r="C1888" s="95">
        <v>0</v>
      </c>
      <c r="D1888" s="95">
        <v>2836.6930066347099</v>
      </c>
      <c r="E1888" s="95">
        <v>4611.9132013320896</v>
      </c>
      <c r="F1888" s="95">
        <v>227.10713606327801</v>
      </c>
      <c r="G1888" s="95">
        <v>138.473818816245</v>
      </c>
      <c r="H1888" s="95">
        <v>0</v>
      </c>
      <c r="I1888" s="95">
        <v>0</v>
      </c>
      <c r="J1888" s="95">
        <v>1631.7763615548599</v>
      </c>
      <c r="K1888" s="95">
        <v>0</v>
      </c>
      <c r="L1888" s="95">
        <v>476.74316024407699</v>
      </c>
      <c r="M1888" s="95">
        <v>174.69380490109299</v>
      </c>
      <c r="N1888" s="95">
        <v>2384.26263669133</v>
      </c>
      <c r="O1888" s="95">
        <v>0</v>
      </c>
      <c r="P1888" s="95">
        <v>235.06086373142901</v>
      </c>
      <c r="Q1888" s="95">
        <v>4262.7395452260998</v>
      </c>
      <c r="R1888" s="95">
        <v>0</v>
      </c>
      <c r="S1888" s="95">
        <v>27.916470936266698</v>
      </c>
      <c r="T1888" s="95">
        <v>0</v>
      </c>
      <c r="U1888" s="95">
        <v>1637.59233219922</v>
      </c>
      <c r="V1888" s="95">
        <v>0</v>
      </c>
      <c r="W1888" s="95">
        <v>331384.740028381</v>
      </c>
      <c r="X1888" s="95">
        <v>527415.31591033901</v>
      </c>
      <c r="Y1888" s="95">
        <v>18426.3694863319</v>
      </c>
      <c r="Z1888" s="95">
        <v>25186.473180532499</v>
      </c>
      <c r="AA1888" s="95">
        <v>0</v>
      </c>
      <c r="AB1888" s="95">
        <v>0</v>
      </c>
      <c r="AC1888" s="95">
        <v>596880.90337371803</v>
      </c>
      <c r="AD1888" s="95">
        <v>0</v>
      </c>
      <c r="AE1888" s="95">
        <v>24952.4923739433</v>
      </c>
      <c r="AF1888" s="95">
        <v>20717.279929876298</v>
      </c>
      <c r="AG1888" s="95">
        <v>213207.86696434001</v>
      </c>
      <c r="AH1888" s="95">
        <v>0</v>
      </c>
      <c r="AI1888" s="95">
        <v>14083.9512678385</v>
      </c>
      <c r="AJ1888" s="95">
        <v>567599.37799835205</v>
      </c>
      <c r="AK1888" s="95">
        <v>0</v>
      </c>
      <c r="AL1888" s="95">
        <v>4808.1181094646499</v>
      </c>
      <c r="AM1888" s="95">
        <v>0</v>
      </c>
      <c r="AN1888" s="95">
        <v>597517.40410614002</v>
      </c>
      <c r="AO1888" s="95">
        <v>0</v>
      </c>
      <c r="AP1888" s="95">
        <v>2980093.8827514602</v>
      </c>
      <c r="AQ1888" s="95">
        <v>4166882.3675231901</v>
      </c>
      <c r="AR1888" s="95">
        <v>145828.32139015201</v>
      </c>
      <c r="AS1888" s="95">
        <v>211759.60631179801</v>
      </c>
      <c r="AT1888" s="95">
        <v>0</v>
      </c>
      <c r="AU1888" s="95">
        <v>0</v>
      </c>
      <c r="AV1888" s="95">
        <v>2100454.0234680199</v>
      </c>
      <c r="AW1888" s="95">
        <v>0</v>
      </c>
      <c r="AX1888" s="95">
        <v>226371.83721923799</v>
      </c>
      <c r="AY1888" s="95">
        <v>163399.18268775899</v>
      </c>
      <c r="AZ1888" s="95">
        <v>1674722.1353454599</v>
      </c>
      <c r="BA1888" s="95">
        <v>0</v>
      </c>
      <c r="BB1888" s="95">
        <v>123621.59586525</v>
      </c>
      <c r="BC1888" s="95">
        <v>4790304.4419555701</v>
      </c>
      <c r="BD1888" s="95">
        <v>0</v>
      </c>
      <c r="BE1888" s="95">
        <v>38997.196801185601</v>
      </c>
      <c r="BF1888" s="95">
        <v>0</v>
      </c>
      <c r="BG1888" s="95">
        <v>2102012.1606140099</v>
      </c>
      <c r="BH1888" s="95">
        <v>0</v>
      </c>
      <c r="BI1888" s="95">
        <v>370286.90008163499</v>
      </c>
      <c r="BJ1888" s="95">
        <v>2257111.81671143</v>
      </c>
      <c r="BK1888" s="95">
        <v>105190.886756897</v>
      </c>
      <c r="BL1888" s="95">
        <v>37104.884149074598</v>
      </c>
      <c r="BM1888" s="95">
        <v>0</v>
      </c>
      <c r="BN1888" s="95">
        <v>0</v>
      </c>
      <c r="BO1888" s="95">
        <v>0</v>
      </c>
      <c r="BP1888" s="95">
        <v>0</v>
      </c>
      <c r="BQ1888" s="95">
        <v>0</v>
      </c>
      <c r="BR1888" s="95">
        <v>39873.235170364402</v>
      </c>
      <c r="BS1888" s="95">
        <v>1137026.2460022001</v>
      </c>
      <c r="BT1888" s="95">
        <v>0</v>
      </c>
      <c r="BU1888" s="95">
        <v>8376.75</v>
      </c>
      <c r="BV1888" s="95">
        <v>1424135.4681091299</v>
      </c>
      <c r="BW1888" s="95">
        <v>0</v>
      </c>
      <c r="BX1888" s="95">
        <v>2782.5999974608399</v>
      </c>
      <c r="BY1888" s="95">
        <v>0</v>
      </c>
      <c r="BZ1888" s="95">
        <v>0</v>
      </c>
      <c r="CA1888" s="95">
        <v>7433.2002167105702</v>
      </c>
      <c r="CB1888" s="95">
        <v>877658.52009582496</v>
      </c>
      <c r="CC1888" s="95">
        <v>7036637.6128540002</v>
      </c>
      <c r="CD1888" s="95">
        <v>2623798.1042175302</v>
      </c>
      <c r="CE1888" s="95">
        <v>138.29250440374</v>
      </c>
      <c r="CF1888" s="95">
        <v>25157.449484825102</v>
      </c>
      <c r="CG1888" s="95">
        <v>210807.36122131301</v>
      </c>
      <c r="CH1888" s="95">
        <v>37105.679218769103</v>
      </c>
      <c r="CI1888" s="95">
        <v>7573.1912865042696</v>
      </c>
      <c r="CJ1888" s="95">
        <v>903369.99846649205</v>
      </c>
      <c r="CK1888" s="95">
        <v>7416672.6268920898</v>
      </c>
      <c r="CL1888" s="95">
        <v>2660466.3265075702</v>
      </c>
      <c r="CM1888" s="160">
        <v>9192.3367829322797</v>
      </c>
      <c r="CN1888" s="160">
        <v>1505388.60818481</v>
      </c>
      <c r="CO1888" s="160">
        <v>9342660.05151367</v>
      </c>
      <c r="CP1888" s="95">
        <v>2660466.3265075702</v>
      </c>
      <c r="CQ1888" s="95">
        <v>111.051461825147</v>
      </c>
      <c r="CR1888" s="95">
        <v>20409.5758085251</v>
      </c>
      <c r="CS1888" s="95">
        <v>172812.008256912</v>
      </c>
      <c r="CT1888" s="95">
        <v>33583.154328346303</v>
      </c>
      <c r="CU1888" s="161">
        <v>902815.9695806501</v>
      </c>
      <c r="CV1888" s="161">
        <v>7247444.9740753137</v>
      </c>
    </row>
    <row r="1889" spans="1:100" x14ac:dyDescent="0.2">
      <c r="A1889" s="94" t="s">
        <v>182</v>
      </c>
      <c r="B1889" s="96">
        <v>41609</v>
      </c>
      <c r="C1889" s="95">
        <v>0</v>
      </c>
      <c r="D1889" s="95">
        <v>3454.0832894146401</v>
      </c>
      <c r="E1889" s="95">
        <v>3823.0305776596101</v>
      </c>
      <c r="F1889" s="95">
        <v>215.401387892663</v>
      </c>
      <c r="G1889" s="95">
        <v>129.60800023004401</v>
      </c>
      <c r="H1889" s="95">
        <v>0</v>
      </c>
      <c r="I1889" s="95">
        <v>0</v>
      </c>
      <c r="J1889" s="95">
        <v>1656.9271981567099</v>
      </c>
      <c r="K1889" s="95">
        <v>0</v>
      </c>
      <c r="L1889" s="95">
        <v>324.01012656092598</v>
      </c>
      <c r="M1889" s="95">
        <v>180.380652546883</v>
      </c>
      <c r="N1889" s="95">
        <v>1926.82794630527</v>
      </c>
      <c r="O1889" s="95">
        <v>0</v>
      </c>
      <c r="P1889" s="95">
        <v>762.26090564578794</v>
      </c>
      <c r="Q1889" s="95">
        <v>4171.8388195633897</v>
      </c>
      <c r="R1889" s="95">
        <v>0</v>
      </c>
      <c r="S1889" s="95">
        <v>23.067583944415698</v>
      </c>
      <c r="T1889" s="95">
        <v>0</v>
      </c>
      <c r="U1889" s="95">
        <v>1659.51015694439</v>
      </c>
      <c r="V1889" s="95">
        <v>0</v>
      </c>
      <c r="W1889" s="95">
        <v>363794.085365295</v>
      </c>
      <c r="X1889" s="95">
        <v>506077.54103088402</v>
      </c>
      <c r="Y1889" s="95">
        <v>17667.815610170401</v>
      </c>
      <c r="Z1889" s="95">
        <v>22799.385278940201</v>
      </c>
      <c r="AA1889" s="95">
        <v>0</v>
      </c>
      <c r="AB1889" s="95">
        <v>0</v>
      </c>
      <c r="AC1889" s="95">
        <v>604139.52926635696</v>
      </c>
      <c r="AD1889" s="95">
        <v>0</v>
      </c>
      <c r="AE1889" s="95">
        <v>22575.092353344</v>
      </c>
      <c r="AF1889" s="95">
        <v>19578.136584997199</v>
      </c>
      <c r="AG1889" s="95">
        <v>202015.236118317</v>
      </c>
      <c r="AH1889" s="95">
        <v>0</v>
      </c>
      <c r="AI1889" s="95">
        <v>41479.547411918596</v>
      </c>
      <c r="AJ1889" s="95">
        <v>571228.08209991502</v>
      </c>
      <c r="AK1889" s="95">
        <v>0</v>
      </c>
      <c r="AL1889" s="95">
        <v>4350.0141693353698</v>
      </c>
      <c r="AM1889" s="95">
        <v>0</v>
      </c>
      <c r="AN1889" s="95">
        <v>604256.43786621105</v>
      </c>
      <c r="AO1889" s="95">
        <v>0</v>
      </c>
      <c r="AP1889" s="95">
        <v>3173341.7293396001</v>
      </c>
      <c r="AQ1889" s="95">
        <v>4004533.0208740202</v>
      </c>
      <c r="AR1889" s="95">
        <v>139916.919361115</v>
      </c>
      <c r="AS1889" s="95">
        <v>191905.68587684599</v>
      </c>
      <c r="AT1889" s="95">
        <v>0</v>
      </c>
      <c r="AU1889" s="95">
        <v>0</v>
      </c>
      <c r="AV1889" s="95">
        <v>2159981.74182129</v>
      </c>
      <c r="AW1889" s="95">
        <v>0</v>
      </c>
      <c r="AX1889" s="95">
        <v>205808.405664444</v>
      </c>
      <c r="AY1889" s="95">
        <v>156977.033983231</v>
      </c>
      <c r="AZ1889" s="95">
        <v>1594724.0211029099</v>
      </c>
      <c r="BA1889" s="95">
        <v>0</v>
      </c>
      <c r="BB1889" s="95">
        <v>350275.701404572</v>
      </c>
      <c r="BC1889" s="95">
        <v>4847666.9869995099</v>
      </c>
      <c r="BD1889" s="95">
        <v>0</v>
      </c>
      <c r="BE1889" s="95">
        <v>36074.115534305602</v>
      </c>
      <c r="BF1889" s="95">
        <v>0</v>
      </c>
      <c r="BG1889" s="95">
        <v>2160960.1535339402</v>
      </c>
      <c r="BH1889" s="95">
        <v>0</v>
      </c>
      <c r="BI1889" s="95">
        <v>441662.19287109398</v>
      </c>
      <c r="BJ1889" s="95">
        <v>1386658.24188232</v>
      </c>
      <c r="BK1889" s="95">
        <v>94628.742180824294</v>
      </c>
      <c r="BL1889" s="95">
        <v>33154.118102550499</v>
      </c>
      <c r="BM1889" s="95">
        <v>0</v>
      </c>
      <c r="BN1889" s="95">
        <v>0</v>
      </c>
      <c r="BO1889" s="95">
        <v>0</v>
      </c>
      <c r="BP1889" s="95">
        <v>0</v>
      </c>
      <c r="BQ1889" s="95">
        <v>0</v>
      </c>
      <c r="BR1889" s="95">
        <v>39658.238969325997</v>
      </c>
      <c r="BS1889" s="95">
        <v>515328.09606552101</v>
      </c>
      <c r="BT1889" s="95">
        <v>0</v>
      </c>
      <c r="BU1889" s="95">
        <v>29620.25</v>
      </c>
      <c r="BV1889" s="95">
        <v>1257228.94606018</v>
      </c>
      <c r="BW1889" s="95">
        <v>0</v>
      </c>
      <c r="BX1889" s="95">
        <v>2898.4199967980398</v>
      </c>
      <c r="BY1889" s="95">
        <v>0</v>
      </c>
      <c r="BZ1889" s="95">
        <v>0</v>
      </c>
      <c r="CA1889" s="95">
        <v>7277.27119469643</v>
      </c>
      <c r="CB1889" s="95">
        <v>864796.62998199498</v>
      </c>
      <c r="CC1889" s="95">
        <v>7120987.8099975605</v>
      </c>
      <c r="CD1889" s="95">
        <v>1829398.20466614</v>
      </c>
      <c r="CE1889" s="95">
        <v>129.85531447455301</v>
      </c>
      <c r="CF1889" s="95">
        <v>22792.881743192698</v>
      </c>
      <c r="CG1889" s="95">
        <v>191676.260616302</v>
      </c>
      <c r="CH1889" s="95">
        <v>33154.496081352198</v>
      </c>
      <c r="CI1889" s="95">
        <v>7404.6900812387503</v>
      </c>
      <c r="CJ1889" s="95">
        <v>887967.924949646</v>
      </c>
      <c r="CK1889" s="95">
        <v>7333808.2892456101</v>
      </c>
      <c r="CL1889" s="95">
        <v>1862664.44641113</v>
      </c>
      <c r="CM1889" s="160">
        <v>9065.9182636737805</v>
      </c>
      <c r="CN1889" s="160">
        <v>1503915.3135681199</v>
      </c>
      <c r="CO1889" s="160">
        <v>9502530.6223144494</v>
      </c>
      <c r="CP1889" s="95">
        <v>1862664.44641113</v>
      </c>
      <c r="CQ1889" s="95">
        <v>106.135015886277</v>
      </c>
      <c r="CR1889" s="95">
        <v>18429.149893760699</v>
      </c>
      <c r="CS1889" s="95">
        <v>155567.05692482</v>
      </c>
      <c r="CT1889" s="95">
        <v>30421.405436039</v>
      </c>
      <c r="CU1889" s="161">
        <v>887589.51172518765</v>
      </c>
      <c r="CV1889" s="161">
        <v>7312664.070613862</v>
      </c>
    </row>
    <row r="1890" spans="1:100" x14ac:dyDescent="0.2">
      <c r="A1890" s="94" t="s">
        <v>182</v>
      </c>
      <c r="B1890" s="96">
        <v>41699</v>
      </c>
      <c r="C1890" s="95">
        <v>0</v>
      </c>
      <c r="D1890" s="95">
        <v>3625.3990731835402</v>
      </c>
      <c r="E1890" s="95">
        <v>3737.6775822043401</v>
      </c>
      <c r="F1890" s="95">
        <v>227.80163901858</v>
      </c>
      <c r="G1890" s="95">
        <v>128.671484572813</v>
      </c>
      <c r="H1890" s="95">
        <v>0</v>
      </c>
      <c r="I1890" s="95">
        <v>0</v>
      </c>
      <c r="J1890" s="95">
        <v>1682.0291604399699</v>
      </c>
      <c r="K1890" s="95">
        <v>0</v>
      </c>
      <c r="L1890" s="95">
        <v>55.812559586483999</v>
      </c>
      <c r="M1890" s="95">
        <v>228.65293483622401</v>
      </c>
      <c r="N1890" s="95">
        <v>1902.8602004945301</v>
      </c>
      <c r="O1890" s="95">
        <v>0</v>
      </c>
      <c r="P1890" s="95">
        <v>3282.5352841317699</v>
      </c>
      <c r="Q1890" s="95">
        <v>1745.96748265624</v>
      </c>
      <c r="R1890" s="95">
        <v>0</v>
      </c>
      <c r="S1890" s="95">
        <v>26.081537087913599</v>
      </c>
      <c r="T1890" s="95">
        <v>0</v>
      </c>
      <c r="U1890" s="95">
        <v>1681.2235327214</v>
      </c>
      <c r="V1890" s="95">
        <v>0</v>
      </c>
      <c r="W1890" s="95">
        <v>368228.994007111</v>
      </c>
      <c r="X1890" s="95">
        <v>491599.27482223499</v>
      </c>
      <c r="Y1890" s="95">
        <v>19372.462977409399</v>
      </c>
      <c r="Z1890" s="95">
        <v>21798.731387853601</v>
      </c>
      <c r="AA1890" s="95">
        <v>0</v>
      </c>
      <c r="AB1890" s="95">
        <v>0</v>
      </c>
      <c r="AC1890" s="95">
        <v>607844.44098663295</v>
      </c>
      <c r="AD1890" s="95">
        <v>0</v>
      </c>
      <c r="AE1890" s="95">
        <v>3386.1540488600699</v>
      </c>
      <c r="AF1890" s="95">
        <v>23563.196967840198</v>
      </c>
      <c r="AG1890" s="95">
        <v>195346.299762726</v>
      </c>
      <c r="AH1890" s="95">
        <v>0</v>
      </c>
      <c r="AI1890" s="95">
        <v>305974.24670791603</v>
      </c>
      <c r="AJ1890" s="95">
        <v>291108.74167251599</v>
      </c>
      <c r="AK1890" s="95">
        <v>0</v>
      </c>
      <c r="AL1890" s="95">
        <v>4190.2080684304201</v>
      </c>
      <c r="AM1890" s="95">
        <v>0</v>
      </c>
      <c r="AN1890" s="95">
        <v>607995.35643005394</v>
      </c>
      <c r="AO1890" s="95">
        <v>0</v>
      </c>
      <c r="AP1890" s="95">
        <v>2965611.2192077599</v>
      </c>
      <c r="AQ1890" s="95">
        <v>3890812.0276184101</v>
      </c>
      <c r="AR1890" s="95">
        <v>154171.10697937</v>
      </c>
      <c r="AS1890" s="95">
        <v>184634.65110206601</v>
      </c>
      <c r="AT1890" s="95">
        <v>0</v>
      </c>
      <c r="AU1890" s="95">
        <v>0</v>
      </c>
      <c r="AV1890" s="95">
        <v>2188026.8699646001</v>
      </c>
      <c r="AW1890" s="95">
        <v>0</v>
      </c>
      <c r="AX1890" s="95">
        <v>27114.422738552101</v>
      </c>
      <c r="AY1890" s="95">
        <v>189858.04590416001</v>
      </c>
      <c r="AZ1890" s="95">
        <v>1537200.6817016599</v>
      </c>
      <c r="BA1890" s="95">
        <v>0</v>
      </c>
      <c r="BB1890" s="95">
        <v>2561039.6566772498</v>
      </c>
      <c r="BC1890" s="95">
        <v>2317025.82385254</v>
      </c>
      <c r="BD1890" s="95">
        <v>0</v>
      </c>
      <c r="BE1890" s="95">
        <v>35414.195138454401</v>
      </c>
      <c r="BF1890" s="95">
        <v>0</v>
      </c>
      <c r="BG1890" s="95">
        <v>2188287.2740783701</v>
      </c>
      <c r="BH1890" s="95">
        <v>0</v>
      </c>
      <c r="BI1890" s="95">
        <v>279499.59985732997</v>
      </c>
      <c r="BJ1890" s="95">
        <v>1396810.6087646501</v>
      </c>
      <c r="BK1890" s="95">
        <v>106103.337133408</v>
      </c>
      <c r="BL1890" s="95">
        <v>31638.4990506172</v>
      </c>
      <c r="BM1890" s="95">
        <v>0</v>
      </c>
      <c r="BN1890" s="95">
        <v>0</v>
      </c>
      <c r="BO1890" s="95">
        <v>0</v>
      </c>
      <c r="BP1890" s="95">
        <v>0</v>
      </c>
      <c r="BQ1890" s="95">
        <v>0</v>
      </c>
      <c r="BR1890" s="95">
        <v>50681.249578952797</v>
      </c>
      <c r="BS1890" s="95">
        <v>529290.88189697301</v>
      </c>
      <c r="BT1890" s="95">
        <v>0</v>
      </c>
      <c r="BU1890" s="95">
        <v>219698.419998169</v>
      </c>
      <c r="BV1890" s="95">
        <v>882311.12560272205</v>
      </c>
      <c r="BW1890" s="95">
        <v>0</v>
      </c>
      <c r="BX1890" s="95">
        <v>2907.5799974501101</v>
      </c>
      <c r="BY1890" s="95">
        <v>0</v>
      </c>
      <c r="BZ1890" s="95">
        <v>0</v>
      </c>
      <c r="CA1890" s="95">
        <v>7392.8373230099696</v>
      </c>
      <c r="CB1890" s="95">
        <v>848265.92901611305</v>
      </c>
      <c r="CC1890" s="95">
        <v>6790899.1329345703</v>
      </c>
      <c r="CD1890" s="95">
        <v>1676351.50030518</v>
      </c>
      <c r="CE1890" s="95">
        <v>128.637656025589</v>
      </c>
      <c r="CF1890" s="95">
        <v>21787.746172189702</v>
      </c>
      <c r="CG1890" s="95">
        <v>183256.894151688</v>
      </c>
      <c r="CH1890" s="95">
        <v>31637.6541776657</v>
      </c>
      <c r="CI1890" s="95">
        <v>7521.0893825292596</v>
      </c>
      <c r="CJ1890" s="95">
        <v>869436.09235382103</v>
      </c>
      <c r="CK1890" s="95">
        <v>6950744.81921387</v>
      </c>
      <c r="CL1890" s="95">
        <v>1707755.8531494101</v>
      </c>
      <c r="CM1890" s="160">
        <v>9198.4106301069296</v>
      </c>
      <c r="CN1890" s="160">
        <v>1488647.53308105</v>
      </c>
      <c r="CO1890" s="160">
        <v>9168640.4302978497</v>
      </c>
      <c r="CP1890" s="95">
        <v>1707755.8531494101</v>
      </c>
      <c r="CQ1890" s="95">
        <v>102.207160901278</v>
      </c>
      <c r="CR1890" s="95">
        <v>17635.927744865399</v>
      </c>
      <c r="CS1890" s="95">
        <v>149500.755519867</v>
      </c>
      <c r="CT1890" s="95">
        <v>29091.008445739699</v>
      </c>
      <c r="CU1890" s="161">
        <v>870053.67518830276</v>
      </c>
      <c r="CV1890" s="161">
        <v>6974156.0270862579</v>
      </c>
    </row>
    <row r="1891" spans="1:100" x14ac:dyDescent="0.2">
      <c r="A1891" s="94" t="s">
        <v>182</v>
      </c>
      <c r="B1891" s="96">
        <v>41791</v>
      </c>
      <c r="C1891" s="95">
        <v>0</v>
      </c>
      <c r="D1891" s="95">
        <v>3307.9347096383599</v>
      </c>
      <c r="E1891" s="95">
        <v>3606.3329287469401</v>
      </c>
      <c r="F1891" s="95">
        <v>226.47616542689499</v>
      </c>
      <c r="G1891" s="95">
        <v>128.05309309624101</v>
      </c>
      <c r="H1891" s="95">
        <v>0</v>
      </c>
      <c r="I1891" s="95">
        <v>0</v>
      </c>
      <c r="J1891" s="95">
        <v>1720.94123195112</v>
      </c>
      <c r="K1891" s="95">
        <v>0</v>
      </c>
      <c r="L1891" s="95">
        <v>43.351672600023399</v>
      </c>
      <c r="M1891" s="95">
        <v>196.506677608937</v>
      </c>
      <c r="N1891" s="95">
        <v>1811.8709827810501</v>
      </c>
      <c r="O1891" s="95">
        <v>0</v>
      </c>
      <c r="P1891" s="95">
        <v>3142.9962634742301</v>
      </c>
      <c r="Q1891" s="95">
        <v>1687.48402352631</v>
      </c>
      <c r="R1891" s="95">
        <v>0</v>
      </c>
      <c r="S1891" s="95">
        <v>23.6064086561091</v>
      </c>
      <c r="T1891" s="95">
        <v>0</v>
      </c>
      <c r="U1891" s="95">
        <v>1719.5483887493599</v>
      </c>
      <c r="V1891" s="95">
        <v>0</v>
      </c>
      <c r="W1891" s="95">
        <v>358701.46649169899</v>
      </c>
      <c r="X1891" s="95">
        <v>476697.37332153303</v>
      </c>
      <c r="Y1891" s="95">
        <v>21350.3482649326</v>
      </c>
      <c r="Z1891" s="95">
        <v>21682.7504999638</v>
      </c>
      <c r="AA1891" s="95">
        <v>0</v>
      </c>
      <c r="AB1891" s="95">
        <v>0</v>
      </c>
      <c r="AC1891" s="95">
        <v>623570.30661773705</v>
      </c>
      <c r="AD1891" s="95">
        <v>0</v>
      </c>
      <c r="AE1891" s="95">
        <v>1874.4995204061299</v>
      </c>
      <c r="AF1891" s="95">
        <v>19775.1389806271</v>
      </c>
      <c r="AG1891" s="95">
        <v>187069.73802757301</v>
      </c>
      <c r="AH1891" s="95">
        <v>0</v>
      </c>
      <c r="AI1891" s="95">
        <v>314883.268199921</v>
      </c>
      <c r="AJ1891" s="95">
        <v>285681.30953216599</v>
      </c>
      <c r="AK1891" s="95">
        <v>0</v>
      </c>
      <c r="AL1891" s="95">
        <v>4329.9099858403197</v>
      </c>
      <c r="AM1891" s="95">
        <v>0</v>
      </c>
      <c r="AN1891" s="95">
        <v>623477.16651916504</v>
      </c>
      <c r="AO1891" s="95">
        <v>0</v>
      </c>
      <c r="AP1891" s="95">
        <v>3100156.8462829599</v>
      </c>
      <c r="AQ1891" s="95">
        <v>3778061.8027648898</v>
      </c>
      <c r="AR1891" s="95">
        <v>172590.55140876799</v>
      </c>
      <c r="AS1891" s="95">
        <v>184236.33756828299</v>
      </c>
      <c r="AT1891" s="95">
        <v>0</v>
      </c>
      <c r="AU1891" s="95">
        <v>0</v>
      </c>
      <c r="AV1891" s="95">
        <v>2253060.0399780301</v>
      </c>
      <c r="AW1891" s="95">
        <v>0</v>
      </c>
      <c r="AX1891" s="95">
        <v>14563.3007967472</v>
      </c>
      <c r="AY1891" s="95">
        <v>162029.45578956601</v>
      </c>
      <c r="AZ1891" s="95">
        <v>1483542.2704467799</v>
      </c>
      <c r="BA1891" s="95">
        <v>0</v>
      </c>
      <c r="BB1891" s="95">
        <v>2641148.8080749498</v>
      </c>
      <c r="BC1891" s="95">
        <v>2268531.0414428702</v>
      </c>
      <c r="BD1891" s="95">
        <v>0</v>
      </c>
      <c r="BE1891" s="95">
        <v>35891.133105278001</v>
      </c>
      <c r="BF1891" s="95">
        <v>0</v>
      </c>
      <c r="BG1891" s="95">
        <v>2252664.8912658701</v>
      </c>
      <c r="BH1891" s="95">
        <v>0</v>
      </c>
      <c r="BI1891" s="95">
        <v>275120.26286315901</v>
      </c>
      <c r="BJ1891" s="95">
        <v>1347466.4008941699</v>
      </c>
      <c r="BK1891" s="95">
        <v>92199.358366966204</v>
      </c>
      <c r="BL1891" s="95">
        <v>31973.971041202502</v>
      </c>
      <c r="BM1891" s="95">
        <v>0</v>
      </c>
      <c r="BN1891" s="95">
        <v>0</v>
      </c>
      <c r="BO1891" s="95">
        <v>0</v>
      </c>
      <c r="BP1891" s="95">
        <v>0</v>
      </c>
      <c r="BQ1891" s="95">
        <v>0</v>
      </c>
      <c r="BR1891" s="95">
        <v>43078.237549304999</v>
      </c>
      <c r="BS1891" s="95">
        <v>516165.82404327398</v>
      </c>
      <c r="BT1891" s="95">
        <v>0</v>
      </c>
      <c r="BU1891" s="95">
        <v>220938.5</v>
      </c>
      <c r="BV1891" s="95">
        <v>842156.42818450904</v>
      </c>
      <c r="BW1891" s="95">
        <v>0</v>
      </c>
      <c r="BX1891" s="95">
        <v>3101.90999805927</v>
      </c>
      <c r="BY1891" s="95">
        <v>0</v>
      </c>
      <c r="BZ1891" s="95">
        <v>0</v>
      </c>
      <c r="CA1891" s="95">
        <v>6900.7750124931299</v>
      </c>
      <c r="CB1891" s="95">
        <v>850147.16030883801</v>
      </c>
      <c r="CC1891" s="95">
        <v>6591237.1301269503</v>
      </c>
      <c r="CD1891" s="95">
        <v>1623778.3292083701</v>
      </c>
      <c r="CE1891" s="95">
        <v>127.994519774802</v>
      </c>
      <c r="CF1891" s="95">
        <v>21709.975846052199</v>
      </c>
      <c r="CG1891" s="95">
        <v>186375.55270385701</v>
      </c>
      <c r="CH1891" s="95">
        <v>31974.123206377</v>
      </c>
      <c r="CI1891" s="95">
        <v>7030.4986239671698</v>
      </c>
      <c r="CJ1891" s="95">
        <v>873128.28170013404</v>
      </c>
      <c r="CK1891" s="95">
        <v>7037114.5633544903</v>
      </c>
      <c r="CL1891" s="95">
        <v>1656626.3340759301</v>
      </c>
      <c r="CM1891" s="160">
        <v>8727.6377066373807</v>
      </c>
      <c r="CN1891" s="160">
        <v>1504890.4654846201</v>
      </c>
      <c r="CO1891" s="160">
        <v>9027483.5062255897</v>
      </c>
      <c r="CP1891" s="95">
        <v>1656626.3340759301</v>
      </c>
      <c r="CQ1891" s="95">
        <v>104.662022373639</v>
      </c>
      <c r="CR1891" s="95">
        <v>17310.378851652102</v>
      </c>
      <c r="CS1891" s="95">
        <v>148095.76128387501</v>
      </c>
      <c r="CT1891" s="95">
        <v>29000.2800137997</v>
      </c>
      <c r="CU1891" s="161">
        <v>871857.13615489018</v>
      </c>
      <c r="CV1891" s="161">
        <v>6777612.6828308078</v>
      </c>
    </row>
    <row r="1892" spans="1:100" x14ac:dyDescent="0.2">
      <c r="A1892" s="94" t="s">
        <v>182</v>
      </c>
      <c r="B1892" s="96">
        <v>41883</v>
      </c>
      <c r="C1892" s="95">
        <v>0</v>
      </c>
      <c r="D1892" s="95">
        <v>3466.5249204933598</v>
      </c>
      <c r="E1892" s="95">
        <v>4254.3368778824797</v>
      </c>
      <c r="F1892" s="95">
        <v>266.97310683131201</v>
      </c>
      <c r="G1892" s="95">
        <v>134.52093308605299</v>
      </c>
      <c r="H1892" s="95">
        <v>0</v>
      </c>
      <c r="I1892" s="95">
        <v>0</v>
      </c>
      <c r="J1892" s="95">
        <v>1764.2231343537601</v>
      </c>
      <c r="K1892" s="95">
        <v>0</v>
      </c>
      <c r="L1892" s="95">
        <v>180.74298704042999</v>
      </c>
      <c r="M1892" s="95">
        <v>184.95282213576101</v>
      </c>
      <c r="N1892" s="95">
        <v>2200.5677934289001</v>
      </c>
      <c r="O1892" s="95">
        <v>0</v>
      </c>
      <c r="P1892" s="95">
        <v>3562.9096606969802</v>
      </c>
      <c r="Q1892" s="95">
        <v>1821.0594317168</v>
      </c>
      <c r="R1892" s="95">
        <v>0</v>
      </c>
      <c r="S1892" s="95">
        <v>22.192495659692199</v>
      </c>
      <c r="T1892" s="95">
        <v>0</v>
      </c>
      <c r="U1892" s="95">
        <v>1766.5681867599501</v>
      </c>
      <c r="V1892" s="95">
        <v>0</v>
      </c>
      <c r="W1892" s="95">
        <v>358442.61973190302</v>
      </c>
      <c r="X1892" s="95">
        <v>473121.84062957799</v>
      </c>
      <c r="Y1892" s="95">
        <v>21965.664919614799</v>
      </c>
      <c r="Z1892" s="95">
        <v>21653.4545371532</v>
      </c>
      <c r="AA1892" s="95">
        <v>0</v>
      </c>
      <c r="AB1892" s="95">
        <v>0</v>
      </c>
      <c r="AC1892" s="95">
        <v>634360.76013183605</v>
      </c>
      <c r="AD1892" s="95">
        <v>0</v>
      </c>
      <c r="AE1892" s="95">
        <v>2930.9608138203598</v>
      </c>
      <c r="AF1892" s="95">
        <v>19066.887732267402</v>
      </c>
      <c r="AG1892" s="95">
        <v>185734.71003341701</v>
      </c>
      <c r="AH1892" s="95">
        <v>0</v>
      </c>
      <c r="AI1892" s="95">
        <v>357958.09538650501</v>
      </c>
      <c r="AJ1892" s="95">
        <v>286760.59288024902</v>
      </c>
      <c r="AK1892" s="95">
        <v>0</v>
      </c>
      <c r="AL1892" s="95">
        <v>3973.5112698376201</v>
      </c>
      <c r="AM1892" s="95">
        <v>0</v>
      </c>
      <c r="AN1892" s="95">
        <v>634521.36150360096</v>
      </c>
      <c r="AO1892" s="95">
        <v>0</v>
      </c>
      <c r="AP1892" s="95">
        <v>2991686.6503906301</v>
      </c>
      <c r="AQ1892" s="95">
        <v>3757766.92254639</v>
      </c>
      <c r="AR1892" s="95">
        <v>176514.46775436401</v>
      </c>
      <c r="AS1892" s="95">
        <v>186014.05945968599</v>
      </c>
      <c r="AT1892" s="95">
        <v>0</v>
      </c>
      <c r="AU1892" s="95">
        <v>0</v>
      </c>
      <c r="AV1892" s="95">
        <v>2293813.4732971201</v>
      </c>
      <c r="AW1892" s="95">
        <v>0</v>
      </c>
      <c r="AX1892" s="95">
        <v>22474.350147724199</v>
      </c>
      <c r="AY1892" s="95">
        <v>153731.32031631499</v>
      </c>
      <c r="AZ1892" s="95">
        <v>1468148.7458953899</v>
      </c>
      <c r="BA1892" s="95">
        <v>0</v>
      </c>
      <c r="BB1892" s="95">
        <v>3005730.9319152799</v>
      </c>
      <c r="BC1892" s="95">
        <v>2287268.1778869601</v>
      </c>
      <c r="BD1892" s="95">
        <v>0</v>
      </c>
      <c r="BE1892" s="95">
        <v>32724.984816789602</v>
      </c>
      <c r="BF1892" s="95">
        <v>0</v>
      </c>
      <c r="BG1892" s="95">
        <v>2294335.85339355</v>
      </c>
      <c r="BH1892" s="95">
        <v>0</v>
      </c>
      <c r="BI1892" s="95">
        <v>276922.35975647002</v>
      </c>
      <c r="BJ1892" s="95">
        <v>1958664.2126617399</v>
      </c>
      <c r="BK1892" s="95">
        <v>122282.925006866</v>
      </c>
      <c r="BL1892" s="95">
        <v>33302.240985870398</v>
      </c>
      <c r="BM1892" s="95">
        <v>0</v>
      </c>
      <c r="BN1892" s="95">
        <v>0</v>
      </c>
      <c r="BO1892" s="95">
        <v>0</v>
      </c>
      <c r="BP1892" s="95">
        <v>0</v>
      </c>
      <c r="BQ1892" s="95">
        <v>0</v>
      </c>
      <c r="BR1892" s="95">
        <v>41940.5072135925</v>
      </c>
      <c r="BS1892" s="95">
        <v>982741.02012634301</v>
      </c>
      <c r="BT1892" s="95">
        <v>0</v>
      </c>
      <c r="BU1892" s="95">
        <v>214088.25</v>
      </c>
      <c r="BV1892" s="95">
        <v>980743.62613678002</v>
      </c>
      <c r="BW1892" s="95">
        <v>0</v>
      </c>
      <c r="BX1892" s="95">
        <v>2297.82999849319</v>
      </c>
      <c r="BY1892" s="95">
        <v>0</v>
      </c>
      <c r="BZ1892" s="95">
        <v>0</v>
      </c>
      <c r="CA1892" s="95">
        <v>7712.1751521229698</v>
      </c>
      <c r="CB1892" s="95">
        <v>828454.57865142799</v>
      </c>
      <c r="CC1892" s="95">
        <v>6707349.0034179697</v>
      </c>
      <c r="CD1892" s="95">
        <v>2239007.0469055199</v>
      </c>
      <c r="CE1892" s="95">
        <v>134.38978616520799</v>
      </c>
      <c r="CF1892" s="95">
        <v>21638.016585826899</v>
      </c>
      <c r="CG1892" s="95">
        <v>185359.16116714501</v>
      </c>
      <c r="CH1892" s="95">
        <v>33302.636306762703</v>
      </c>
      <c r="CI1892" s="95">
        <v>7846.5955414771997</v>
      </c>
      <c r="CJ1892" s="95">
        <v>851113.62385559105</v>
      </c>
      <c r="CK1892" s="95">
        <v>6903236.2153930701</v>
      </c>
      <c r="CL1892" s="95">
        <v>2272154.4245300302</v>
      </c>
      <c r="CM1892" s="160">
        <v>9576.0503972768802</v>
      </c>
      <c r="CN1892" s="160">
        <v>1486325.2364502</v>
      </c>
      <c r="CO1892" s="160">
        <v>9173524.4359130897</v>
      </c>
      <c r="CP1892" s="95">
        <v>2272154.4245300302</v>
      </c>
      <c r="CQ1892" s="95">
        <v>113.608286626637</v>
      </c>
      <c r="CR1892" s="95">
        <v>17706.881010294001</v>
      </c>
      <c r="CS1892" s="95">
        <v>153238.82090759301</v>
      </c>
      <c r="CT1892" s="95">
        <v>30353.996788263299</v>
      </c>
      <c r="CU1892" s="161">
        <v>850092.59523725486</v>
      </c>
      <c r="CV1892" s="161">
        <v>6892708.1645851145</v>
      </c>
    </row>
    <row r="1893" spans="1:100" x14ac:dyDescent="0.2">
      <c r="A1893" s="94" t="s">
        <v>182</v>
      </c>
      <c r="B1893" s="96">
        <v>41974</v>
      </c>
      <c r="C1893" s="95">
        <v>0</v>
      </c>
      <c r="D1893" s="95">
        <v>3529.5001597404498</v>
      </c>
      <c r="E1893" s="95">
        <v>4197.9585722684897</v>
      </c>
      <c r="F1893" s="95">
        <v>277.60429951548599</v>
      </c>
      <c r="G1893" s="95">
        <v>154.136792123318</v>
      </c>
      <c r="H1893" s="95">
        <v>0</v>
      </c>
      <c r="I1893" s="95">
        <v>0</v>
      </c>
      <c r="J1893" s="95">
        <v>1780.9795438349199</v>
      </c>
      <c r="K1893" s="95">
        <v>0</v>
      </c>
      <c r="L1893" s="95">
        <v>165.97264482639699</v>
      </c>
      <c r="M1893" s="95">
        <v>175.58092224225399</v>
      </c>
      <c r="N1893" s="95">
        <v>2163.4860465824599</v>
      </c>
      <c r="O1893" s="95">
        <v>0</v>
      </c>
      <c r="P1893" s="95">
        <v>3373.1206978559499</v>
      </c>
      <c r="Q1893" s="95">
        <v>1828.7419642061</v>
      </c>
      <c r="R1893" s="95">
        <v>0</v>
      </c>
      <c r="S1893" s="95">
        <v>27.351218077354101</v>
      </c>
      <c r="T1893" s="95">
        <v>0</v>
      </c>
      <c r="U1893" s="95">
        <v>1781.3835767954599</v>
      </c>
      <c r="V1893" s="95">
        <v>0</v>
      </c>
      <c r="W1893" s="95">
        <v>341989.892105103</v>
      </c>
      <c r="X1893" s="95">
        <v>473210.42587661702</v>
      </c>
      <c r="Y1893" s="95">
        <v>21962.151540279399</v>
      </c>
      <c r="Z1893" s="95">
        <v>22510.743904829</v>
      </c>
      <c r="AA1893" s="95">
        <v>0</v>
      </c>
      <c r="AB1893" s="95">
        <v>0</v>
      </c>
      <c r="AC1893" s="95">
        <v>650448.50872039795</v>
      </c>
      <c r="AD1893" s="95">
        <v>0</v>
      </c>
      <c r="AE1893" s="95">
        <v>2515.98575910926</v>
      </c>
      <c r="AF1893" s="95">
        <v>18803.448771238302</v>
      </c>
      <c r="AG1893" s="95">
        <v>181628.063358307</v>
      </c>
      <c r="AH1893" s="95">
        <v>0</v>
      </c>
      <c r="AI1893" s="95">
        <v>343935.44629669201</v>
      </c>
      <c r="AJ1893" s="95">
        <v>285726.64076232899</v>
      </c>
      <c r="AK1893" s="95">
        <v>0</v>
      </c>
      <c r="AL1893" s="95">
        <v>3216.74523147941</v>
      </c>
      <c r="AM1893" s="95">
        <v>0</v>
      </c>
      <c r="AN1893" s="95">
        <v>650280.33712768601</v>
      </c>
      <c r="AO1893" s="95">
        <v>0</v>
      </c>
      <c r="AP1893" s="95">
        <v>3017769.7275085398</v>
      </c>
      <c r="AQ1893" s="95">
        <v>3778464.2829589802</v>
      </c>
      <c r="AR1893" s="95">
        <v>176503.03974723801</v>
      </c>
      <c r="AS1893" s="95">
        <v>196125.302124023</v>
      </c>
      <c r="AT1893" s="95">
        <v>0</v>
      </c>
      <c r="AU1893" s="95">
        <v>0</v>
      </c>
      <c r="AV1893" s="95">
        <v>2351220.3015747098</v>
      </c>
      <c r="AW1893" s="95">
        <v>0</v>
      </c>
      <c r="AX1893" s="95">
        <v>19371.050155639601</v>
      </c>
      <c r="AY1893" s="95">
        <v>157445.96771621701</v>
      </c>
      <c r="AZ1893" s="95">
        <v>1445193.9983978299</v>
      </c>
      <c r="BA1893" s="95">
        <v>0</v>
      </c>
      <c r="BB1893" s="95">
        <v>2893712.9781494099</v>
      </c>
      <c r="BC1893" s="95">
        <v>2283698.0726928702</v>
      </c>
      <c r="BD1893" s="95">
        <v>0</v>
      </c>
      <c r="BE1893" s="95">
        <v>26794.5763616562</v>
      </c>
      <c r="BF1893" s="95">
        <v>0</v>
      </c>
      <c r="BG1893" s="95">
        <v>2350961.7731628399</v>
      </c>
      <c r="BH1893" s="95">
        <v>0</v>
      </c>
      <c r="BI1893" s="95">
        <v>290047.42988967901</v>
      </c>
      <c r="BJ1893" s="95">
        <v>1982427.46160889</v>
      </c>
      <c r="BK1893" s="95">
        <v>124378.48522377</v>
      </c>
      <c r="BL1893" s="95">
        <v>34823.718575954401</v>
      </c>
      <c r="BM1893" s="95">
        <v>0</v>
      </c>
      <c r="BN1893" s="95">
        <v>0</v>
      </c>
      <c r="BO1893" s="95">
        <v>0</v>
      </c>
      <c r="BP1893" s="95">
        <v>0</v>
      </c>
      <c r="BQ1893" s="95">
        <v>0</v>
      </c>
      <c r="BR1893" s="95">
        <v>41355.029411315903</v>
      </c>
      <c r="BS1893" s="95">
        <v>1004693.17518616</v>
      </c>
      <c r="BT1893" s="95">
        <v>0</v>
      </c>
      <c r="BU1893" s="95">
        <v>242238.75</v>
      </c>
      <c r="BV1893" s="95">
        <v>994507.37243652297</v>
      </c>
      <c r="BW1893" s="95">
        <v>0</v>
      </c>
      <c r="BX1893" s="95">
        <v>2134.19999754429</v>
      </c>
      <c r="BY1893" s="95">
        <v>0</v>
      </c>
      <c r="BZ1893" s="95">
        <v>0</v>
      </c>
      <c r="CA1893" s="95">
        <v>7727.9845818281201</v>
      </c>
      <c r="CB1893" s="95">
        <v>821516.72842407203</v>
      </c>
      <c r="CC1893" s="95">
        <v>6793034.63427734</v>
      </c>
      <c r="CD1893" s="95">
        <v>2274601.7212219201</v>
      </c>
      <c r="CE1893" s="95">
        <v>154.483083337545</v>
      </c>
      <c r="CF1893" s="95">
        <v>22513.396006822601</v>
      </c>
      <c r="CG1893" s="95">
        <v>195990.04288101199</v>
      </c>
      <c r="CH1893" s="95">
        <v>34824.438272476204</v>
      </c>
      <c r="CI1893" s="95">
        <v>7880.0780789852097</v>
      </c>
      <c r="CJ1893" s="95">
        <v>844432.47816467297</v>
      </c>
      <c r="CK1893" s="95">
        <v>7000170.4042358398</v>
      </c>
      <c r="CL1893" s="95">
        <v>2309369.0219421401</v>
      </c>
      <c r="CM1893" s="160">
        <v>9667.3463729619998</v>
      </c>
      <c r="CN1893" s="160">
        <v>1487070.8798370401</v>
      </c>
      <c r="CO1893" s="160">
        <v>9352544.3232421894</v>
      </c>
      <c r="CP1893" s="95">
        <v>2309369.0219421401</v>
      </c>
      <c r="CQ1893" s="95">
        <v>126.76468270271999</v>
      </c>
      <c r="CR1893" s="95">
        <v>19294.0633294582</v>
      </c>
      <c r="CS1893" s="95">
        <v>169162.220949173</v>
      </c>
      <c r="CT1893" s="95">
        <v>32808.1051740646</v>
      </c>
      <c r="CU1893" s="161">
        <v>844030.12443089462</v>
      </c>
      <c r="CV1893" s="161">
        <v>6989024.677158352</v>
      </c>
    </row>
    <row r="1894" spans="1:100" x14ac:dyDescent="0.2">
      <c r="A1894" s="94" t="s">
        <v>182</v>
      </c>
      <c r="B1894" s="96">
        <v>42064</v>
      </c>
      <c r="C1894" s="95">
        <v>0</v>
      </c>
      <c r="D1894" s="95">
        <v>3569.2317146360901</v>
      </c>
      <c r="E1894" s="95">
        <v>4145.3456362485904</v>
      </c>
      <c r="F1894" s="95">
        <v>268.98353670910001</v>
      </c>
      <c r="G1894" s="95">
        <v>154.23746966198101</v>
      </c>
      <c r="H1894" s="95">
        <v>0</v>
      </c>
      <c r="I1894" s="95">
        <v>0</v>
      </c>
      <c r="J1894" s="95">
        <v>1794.0063392370901</v>
      </c>
      <c r="K1894" s="95">
        <v>0</v>
      </c>
      <c r="L1894" s="95">
        <v>151.816179964691</v>
      </c>
      <c r="M1894" s="95">
        <v>172.23849912546601</v>
      </c>
      <c r="N1894" s="95">
        <v>2135.2518362700898</v>
      </c>
      <c r="O1894" s="95">
        <v>0</v>
      </c>
      <c r="P1894" s="95">
        <v>3315.13067194819</v>
      </c>
      <c r="Q1894" s="95">
        <v>1811.85976360738</v>
      </c>
      <c r="R1894" s="95">
        <v>0</v>
      </c>
      <c r="S1894" s="95">
        <v>24.152234768494999</v>
      </c>
      <c r="T1894" s="95">
        <v>0</v>
      </c>
      <c r="U1894" s="95">
        <v>1791.65423603356</v>
      </c>
      <c r="V1894" s="95">
        <v>0</v>
      </c>
      <c r="W1894" s="95">
        <v>416932.02326583897</v>
      </c>
      <c r="X1894" s="95">
        <v>462268.853382111</v>
      </c>
      <c r="Y1894" s="95">
        <v>21600.835348606099</v>
      </c>
      <c r="Z1894" s="95">
        <v>24000.7846882343</v>
      </c>
      <c r="AA1894" s="95">
        <v>0</v>
      </c>
      <c r="AB1894" s="95">
        <v>0</v>
      </c>
      <c r="AC1894" s="95">
        <v>652410.43848419201</v>
      </c>
      <c r="AD1894" s="95">
        <v>0</v>
      </c>
      <c r="AE1894" s="95">
        <v>1826.78698582947</v>
      </c>
      <c r="AF1894" s="95">
        <v>17761.183980464899</v>
      </c>
      <c r="AG1894" s="95">
        <v>178074.279935837</v>
      </c>
      <c r="AH1894" s="95">
        <v>0</v>
      </c>
      <c r="AI1894" s="95">
        <v>335875.39352798503</v>
      </c>
      <c r="AJ1894" s="95">
        <v>281417.15564727801</v>
      </c>
      <c r="AK1894" s="95">
        <v>0</v>
      </c>
      <c r="AL1894" s="95">
        <v>3315.9355784356599</v>
      </c>
      <c r="AM1894" s="95">
        <v>0</v>
      </c>
      <c r="AN1894" s="95">
        <v>652490.62945556606</v>
      </c>
      <c r="AO1894" s="95">
        <v>0</v>
      </c>
      <c r="AP1894" s="95">
        <v>3366505.6296997098</v>
      </c>
      <c r="AQ1894" s="95">
        <v>3681300.8520202599</v>
      </c>
      <c r="AR1894" s="95">
        <v>173961.98203849801</v>
      </c>
      <c r="AS1894" s="95">
        <v>206099.89531707799</v>
      </c>
      <c r="AT1894" s="95">
        <v>0</v>
      </c>
      <c r="AU1894" s="95">
        <v>0</v>
      </c>
      <c r="AV1894" s="95">
        <v>2361200.5340271001</v>
      </c>
      <c r="AW1894" s="95">
        <v>0</v>
      </c>
      <c r="AX1894" s="95">
        <v>13807.9968576431</v>
      </c>
      <c r="AY1894" s="95">
        <v>145011.28923606899</v>
      </c>
      <c r="AZ1894" s="95">
        <v>1416949.3147430399</v>
      </c>
      <c r="BA1894" s="95">
        <v>0</v>
      </c>
      <c r="BB1894" s="95">
        <v>2820224.1193542499</v>
      </c>
      <c r="BC1894" s="95">
        <v>2248884.2225647001</v>
      </c>
      <c r="BD1894" s="95">
        <v>0</v>
      </c>
      <c r="BE1894" s="95">
        <v>27205.648093700402</v>
      </c>
      <c r="BF1894" s="95">
        <v>0</v>
      </c>
      <c r="BG1894" s="95">
        <v>2361242.9486999498</v>
      </c>
      <c r="BH1894" s="95">
        <v>0</v>
      </c>
      <c r="BI1894" s="95">
        <v>291977.60204696702</v>
      </c>
      <c r="BJ1894" s="95">
        <v>2027000.92878723</v>
      </c>
      <c r="BK1894" s="95">
        <v>127903.718691826</v>
      </c>
      <c r="BL1894" s="95">
        <v>36315.698553085298</v>
      </c>
      <c r="BM1894" s="95">
        <v>0</v>
      </c>
      <c r="BN1894" s="95">
        <v>0</v>
      </c>
      <c r="BO1894" s="95">
        <v>0</v>
      </c>
      <c r="BP1894" s="95">
        <v>0</v>
      </c>
      <c r="BQ1894" s="95">
        <v>0</v>
      </c>
      <c r="BR1894" s="95">
        <v>39661.7712812424</v>
      </c>
      <c r="BS1894" s="95">
        <v>1038598.24568176</v>
      </c>
      <c r="BT1894" s="95">
        <v>0</v>
      </c>
      <c r="BU1894" s="95">
        <v>242822.25</v>
      </c>
      <c r="BV1894" s="95">
        <v>1004512.5223541301</v>
      </c>
      <c r="BW1894" s="95">
        <v>0</v>
      </c>
      <c r="BX1894" s="95">
        <v>2368.03999817371</v>
      </c>
      <c r="BY1894" s="95">
        <v>0</v>
      </c>
      <c r="BZ1894" s="95">
        <v>0</v>
      </c>
      <c r="CA1894" s="95">
        <v>7736.8538530468904</v>
      </c>
      <c r="CB1894" s="95">
        <v>874903.02444457996</v>
      </c>
      <c r="CC1894" s="95">
        <v>6826607.8585815402</v>
      </c>
      <c r="CD1894" s="95">
        <v>2309724.7752380399</v>
      </c>
      <c r="CE1894" s="95">
        <v>154.04114985466001</v>
      </c>
      <c r="CF1894" s="95">
        <v>23991.2380774021</v>
      </c>
      <c r="CG1894" s="95">
        <v>204699.912748337</v>
      </c>
      <c r="CH1894" s="95">
        <v>36313.990736484498</v>
      </c>
      <c r="CI1894" s="95">
        <v>7891.4599201083201</v>
      </c>
      <c r="CJ1894" s="95">
        <v>899795.785362244</v>
      </c>
      <c r="CK1894" s="95">
        <v>7156088.6177368201</v>
      </c>
      <c r="CL1894" s="95">
        <v>2345626.1229858398</v>
      </c>
      <c r="CM1894" s="160">
        <v>9677.5498467683792</v>
      </c>
      <c r="CN1894" s="160">
        <v>1571943.2799072301</v>
      </c>
      <c r="CO1894" s="160">
        <v>9395548.6597900409</v>
      </c>
      <c r="CP1894" s="95">
        <v>2345626.1229858398</v>
      </c>
      <c r="CQ1894" s="95">
        <v>129.94887225702399</v>
      </c>
      <c r="CR1894" s="95">
        <v>20776.422516346</v>
      </c>
      <c r="CS1894" s="95">
        <v>179804.80393791199</v>
      </c>
      <c r="CT1894" s="95">
        <v>34413.344062328302</v>
      </c>
      <c r="CU1894" s="161">
        <v>898894.26252198208</v>
      </c>
      <c r="CV1894" s="161">
        <v>7031307.771329877</v>
      </c>
    </row>
    <row r="1895" spans="1:100" x14ac:dyDescent="0.2">
      <c r="A1895" s="94" t="s">
        <v>182</v>
      </c>
      <c r="B1895" s="96">
        <v>42156</v>
      </c>
      <c r="C1895" s="95">
        <v>0</v>
      </c>
      <c r="D1895" s="95">
        <v>3588.2590153217302</v>
      </c>
      <c r="E1895" s="95">
        <v>4162.9929036498097</v>
      </c>
      <c r="F1895" s="95">
        <v>282.38875950872898</v>
      </c>
      <c r="G1895" s="95">
        <v>161.334720861167</v>
      </c>
      <c r="H1895" s="95">
        <v>0</v>
      </c>
      <c r="I1895" s="95">
        <v>0</v>
      </c>
      <c r="J1895" s="95">
        <v>1802.20558492839</v>
      </c>
      <c r="K1895" s="95">
        <v>0</v>
      </c>
      <c r="L1895" s="95">
        <v>168.90130292065399</v>
      </c>
      <c r="M1895" s="95">
        <v>172.29441960900999</v>
      </c>
      <c r="N1895" s="95">
        <v>2144.4329245090498</v>
      </c>
      <c r="O1895" s="95">
        <v>0</v>
      </c>
      <c r="P1895" s="95">
        <v>3439.2651273012202</v>
      </c>
      <c r="Q1895" s="95">
        <v>1797.09815503657</v>
      </c>
      <c r="R1895" s="95">
        <v>0</v>
      </c>
      <c r="S1895" s="95">
        <v>24.135873919585698</v>
      </c>
      <c r="T1895" s="95">
        <v>0</v>
      </c>
      <c r="U1895" s="95">
        <v>1800.9024026244899</v>
      </c>
      <c r="V1895" s="95">
        <v>0</v>
      </c>
      <c r="W1895" s="95">
        <v>366030.856590271</v>
      </c>
      <c r="X1895" s="95">
        <v>450564.33902740502</v>
      </c>
      <c r="Y1895" s="95">
        <v>20369.5672211647</v>
      </c>
      <c r="Z1895" s="95">
        <v>24198.3036074638</v>
      </c>
      <c r="AA1895" s="95">
        <v>0</v>
      </c>
      <c r="AB1895" s="95">
        <v>0</v>
      </c>
      <c r="AC1895" s="95">
        <v>648838.36052703904</v>
      </c>
      <c r="AD1895" s="95">
        <v>0</v>
      </c>
      <c r="AE1895" s="95">
        <v>1643.29728910327</v>
      </c>
      <c r="AF1895" s="95">
        <v>17212.206139326099</v>
      </c>
      <c r="AG1895" s="95">
        <v>171781.36003685</v>
      </c>
      <c r="AH1895" s="95">
        <v>0</v>
      </c>
      <c r="AI1895" s="95">
        <v>339891.53496551502</v>
      </c>
      <c r="AJ1895" s="95">
        <v>276717.87673568702</v>
      </c>
      <c r="AK1895" s="95">
        <v>0</v>
      </c>
      <c r="AL1895" s="95">
        <v>2959.2879968881598</v>
      </c>
      <c r="AM1895" s="95">
        <v>0</v>
      </c>
      <c r="AN1895" s="95">
        <v>648805.07341003395</v>
      </c>
      <c r="AO1895" s="95">
        <v>0</v>
      </c>
      <c r="AP1895" s="95">
        <v>3171451.7022705101</v>
      </c>
      <c r="AQ1895" s="95">
        <v>3599431.1239624</v>
      </c>
      <c r="AR1895" s="95">
        <v>163041.88079833999</v>
      </c>
      <c r="AS1895" s="95">
        <v>208930.64958572399</v>
      </c>
      <c r="AT1895" s="95">
        <v>0</v>
      </c>
      <c r="AU1895" s="95">
        <v>0</v>
      </c>
      <c r="AV1895" s="95">
        <v>2370246.6565856901</v>
      </c>
      <c r="AW1895" s="95">
        <v>0</v>
      </c>
      <c r="AX1895" s="95">
        <v>12609.3330634832</v>
      </c>
      <c r="AY1895" s="95">
        <v>141681.35870361299</v>
      </c>
      <c r="AZ1895" s="95">
        <v>1375697.9141540499</v>
      </c>
      <c r="BA1895" s="95">
        <v>0</v>
      </c>
      <c r="BB1895" s="95">
        <v>2865965.0710754399</v>
      </c>
      <c r="BC1895" s="95">
        <v>2214140.0358581501</v>
      </c>
      <c r="BD1895" s="95">
        <v>0</v>
      </c>
      <c r="BE1895" s="95">
        <v>25243.476586341902</v>
      </c>
      <c r="BF1895" s="95">
        <v>0</v>
      </c>
      <c r="BG1895" s="95">
        <v>2369889.0989685101</v>
      </c>
      <c r="BH1895" s="95">
        <v>0</v>
      </c>
      <c r="BI1895" s="95">
        <v>289279.85438156099</v>
      </c>
      <c r="BJ1895" s="95">
        <v>2105439.7939147898</v>
      </c>
      <c r="BK1895" s="95">
        <v>130975.46024704</v>
      </c>
      <c r="BL1895" s="95">
        <v>36652.073635101297</v>
      </c>
      <c r="BM1895" s="95">
        <v>0</v>
      </c>
      <c r="BN1895" s="95">
        <v>0</v>
      </c>
      <c r="BO1895" s="95">
        <v>0</v>
      </c>
      <c r="BP1895" s="95">
        <v>0</v>
      </c>
      <c r="BQ1895" s="95">
        <v>0</v>
      </c>
      <c r="BR1895" s="95">
        <v>38794.052747249603</v>
      </c>
      <c r="BS1895" s="95">
        <v>1101267.2997894301</v>
      </c>
      <c r="BT1895" s="95">
        <v>0</v>
      </c>
      <c r="BU1895" s="95">
        <v>238753.5</v>
      </c>
      <c r="BV1895" s="95">
        <v>1015142.40634918</v>
      </c>
      <c r="BW1895" s="95">
        <v>0</v>
      </c>
      <c r="BX1895" s="95">
        <v>2195.2999987602202</v>
      </c>
      <c r="BY1895" s="95">
        <v>0</v>
      </c>
      <c r="BZ1895" s="95">
        <v>0</v>
      </c>
      <c r="CA1895" s="95">
        <v>7732.8019781708699</v>
      </c>
      <c r="CB1895" s="95">
        <v>811151.279769897</v>
      </c>
      <c r="CC1895" s="95">
        <v>6626941.6706542997</v>
      </c>
      <c r="CD1895" s="95">
        <v>2394204.5425109901</v>
      </c>
      <c r="CE1895" s="95">
        <v>161.31272393464999</v>
      </c>
      <c r="CF1895" s="95">
        <v>24208.443844795202</v>
      </c>
      <c r="CG1895" s="95">
        <v>210892.70528221101</v>
      </c>
      <c r="CH1895" s="95">
        <v>36652.4923782349</v>
      </c>
      <c r="CI1895" s="95">
        <v>7895.7611399889001</v>
      </c>
      <c r="CJ1895" s="95">
        <v>836262.88195037795</v>
      </c>
      <c r="CK1895" s="95">
        <v>6893110.6629028302</v>
      </c>
      <c r="CL1895" s="95">
        <v>2431531.9194946298</v>
      </c>
      <c r="CM1895" s="160">
        <v>9671.4706616401709</v>
      </c>
      <c r="CN1895" s="160">
        <v>1482794.4828643801</v>
      </c>
      <c r="CO1895" s="160">
        <v>9205090.2762451209</v>
      </c>
      <c r="CP1895" s="95">
        <v>2431531.9194946298</v>
      </c>
      <c r="CQ1895" s="95">
        <v>137.010417155921</v>
      </c>
      <c r="CR1895" s="95">
        <v>21220.351055622101</v>
      </c>
      <c r="CS1895" s="95">
        <v>183561.641782761</v>
      </c>
      <c r="CT1895" s="95">
        <v>34536.467827320099</v>
      </c>
      <c r="CU1895" s="161">
        <v>835359.72361469222</v>
      </c>
      <c r="CV1895" s="161">
        <v>6837834.375936511</v>
      </c>
    </row>
    <row r="1896" spans="1:100" x14ac:dyDescent="0.2">
      <c r="A1896" s="94" t="s">
        <v>182</v>
      </c>
      <c r="B1896" s="96">
        <v>42248</v>
      </c>
      <c r="C1896" s="95">
        <v>0</v>
      </c>
      <c r="D1896" s="95">
        <v>3610.9835486113998</v>
      </c>
      <c r="E1896" s="95">
        <v>4086.5419788658601</v>
      </c>
      <c r="F1896" s="95">
        <v>280.94719500839699</v>
      </c>
      <c r="G1896" s="95">
        <v>160.22557454369999</v>
      </c>
      <c r="H1896" s="95">
        <v>0</v>
      </c>
      <c r="I1896" s="95">
        <v>0</v>
      </c>
      <c r="J1896" s="95">
        <v>1818.00187972188</v>
      </c>
      <c r="K1896" s="95">
        <v>0</v>
      </c>
      <c r="L1896" s="95">
        <v>162.71538691222699</v>
      </c>
      <c r="M1896" s="95">
        <v>172.79285152629001</v>
      </c>
      <c r="N1896" s="95">
        <v>2121.08786609769</v>
      </c>
      <c r="O1896" s="95">
        <v>0</v>
      </c>
      <c r="P1896" s="95">
        <v>3641.0209304988398</v>
      </c>
      <c r="Q1896" s="95">
        <v>1753.9511326998499</v>
      </c>
      <c r="R1896" s="95">
        <v>0</v>
      </c>
      <c r="S1896" s="95">
        <v>25.319018216338002</v>
      </c>
      <c r="T1896" s="95">
        <v>0</v>
      </c>
      <c r="U1896" s="95">
        <v>1821.69067327678</v>
      </c>
      <c r="V1896" s="95">
        <v>0</v>
      </c>
      <c r="W1896" s="95">
        <v>329597.63143920898</v>
      </c>
      <c r="X1896" s="95">
        <v>443210.59175872803</v>
      </c>
      <c r="Y1896" s="95">
        <v>23027.801661014601</v>
      </c>
      <c r="Z1896" s="95">
        <v>25749.4802656174</v>
      </c>
      <c r="AA1896" s="95">
        <v>0</v>
      </c>
      <c r="AB1896" s="95">
        <v>0</v>
      </c>
      <c r="AC1896" s="95">
        <v>653988.54673767101</v>
      </c>
      <c r="AD1896" s="95">
        <v>0</v>
      </c>
      <c r="AE1896" s="95">
        <v>1568.9657543897599</v>
      </c>
      <c r="AF1896" s="95">
        <v>17192.6323490143</v>
      </c>
      <c r="AG1896" s="95">
        <v>168418.88168525699</v>
      </c>
      <c r="AH1896" s="95">
        <v>0</v>
      </c>
      <c r="AI1896" s="95">
        <v>363955.21058654803</v>
      </c>
      <c r="AJ1896" s="95">
        <v>276702.243461609</v>
      </c>
      <c r="AK1896" s="95">
        <v>0</v>
      </c>
      <c r="AL1896" s="95">
        <v>3542.9142222106502</v>
      </c>
      <c r="AM1896" s="95">
        <v>0</v>
      </c>
      <c r="AN1896" s="95">
        <v>654029.19715881301</v>
      </c>
      <c r="AO1896" s="95">
        <v>0</v>
      </c>
      <c r="AP1896" s="95">
        <v>2895998.3496398898</v>
      </c>
      <c r="AQ1896" s="95">
        <v>3549439.2754821801</v>
      </c>
      <c r="AR1896" s="95">
        <v>186060.39796256999</v>
      </c>
      <c r="AS1896" s="95">
        <v>222704.17429161101</v>
      </c>
      <c r="AT1896" s="95">
        <v>0</v>
      </c>
      <c r="AU1896" s="95">
        <v>0</v>
      </c>
      <c r="AV1896" s="95">
        <v>2403508.8330993699</v>
      </c>
      <c r="AW1896" s="95">
        <v>0</v>
      </c>
      <c r="AX1896" s="95">
        <v>12421.6427361965</v>
      </c>
      <c r="AY1896" s="95">
        <v>141082.76166915899</v>
      </c>
      <c r="AZ1896" s="95">
        <v>1349438.37522888</v>
      </c>
      <c r="BA1896" s="95">
        <v>0</v>
      </c>
      <c r="BB1896" s="95">
        <v>3080757.2756347698</v>
      </c>
      <c r="BC1896" s="95">
        <v>2221034.19848633</v>
      </c>
      <c r="BD1896" s="95">
        <v>0</v>
      </c>
      <c r="BE1896" s="95">
        <v>33298.052069664001</v>
      </c>
      <c r="BF1896" s="95">
        <v>0</v>
      </c>
      <c r="BG1896" s="95">
        <v>2404232.3283386198</v>
      </c>
      <c r="BH1896" s="95">
        <v>0</v>
      </c>
      <c r="BI1896" s="95">
        <v>285446.01190948498</v>
      </c>
      <c r="BJ1896" s="95">
        <v>2144512.1208496098</v>
      </c>
      <c r="BK1896" s="95">
        <v>136332.50092887899</v>
      </c>
      <c r="BL1896" s="95">
        <v>39154.301843166402</v>
      </c>
      <c r="BM1896" s="95">
        <v>0</v>
      </c>
      <c r="BN1896" s="95">
        <v>0</v>
      </c>
      <c r="BO1896" s="95">
        <v>0</v>
      </c>
      <c r="BP1896" s="95">
        <v>0</v>
      </c>
      <c r="BQ1896" s="95">
        <v>0</v>
      </c>
      <c r="BR1896" s="95">
        <v>38216.815034866297</v>
      </c>
      <c r="BS1896" s="95">
        <v>1147755.6262054399</v>
      </c>
      <c r="BT1896" s="95">
        <v>0</v>
      </c>
      <c r="BU1896" s="95">
        <v>218577.849998474</v>
      </c>
      <c r="BV1896" s="95">
        <v>1008891.76218414</v>
      </c>
      <c r="BW1896" s="95">
        <v>0</v>
      </c>
      <c r="BX1896" s="95">
        <v>2018.03999868035</v>
      </c>
      <c r="BY1896" s="95">
        <v>0</v>
      </c>
      <c r="BZ1896" s="95">
        <v>0</v>
      </c>
      <c r="CA1896" s="95">
        <v>7693.6442728638604</v>
      </c>
      <c r="CB1896" s="95">
        <v>775378.53984069801</v>
      </c>
      <c r="CC1896" s="95">
        <v>6604860.9193725605</v>
      </c>
      <c r="CD1896" s="95">
        <v>2441846.3839416499</v>
      </c>
      <c r="CE1896" s="95">
        <v>160.160697910935</v>
      </c>
      <c r="CF1896" s="95">
        <v>25738.973764181101</v>
      </c>
      <c r="CG1896" s="95">
        <v>222217.73335456799</v>
      </c>
      <c r="CH1896" s="95">
        <v>39154.954123973803</v>
      </c>
      <c r="CI1896" s="95">
        <v>7853.2448287010202</v>
      </c>
      <c r="CJ1896" s="95">
        <v>800810.19442749</v>
      </c>
      <c r="CK1896" s="95">
        <v>6710922.1085205097</v>
      </c>
      <c r="CL1896" s="95">
        <v>2480885.6823120099</v>
      </c>
      <c r="CM1896" s="160">
        <v>9637.7072445154208</v>
      </c>
      <c r="CN1896" s="160">
        <v>1438946.35746765</v>
      </c>
      <c r="CO1896" s="160">
        <v>9222170.6781005897</v>
      </c>
      <c r="CP1896" s="95">
        <v>2480885.6823120099</v>
      </c>
      <c r="CQ1896" s="95">
        <v>136.59732309356301</v>
      </c>
      <c r="CR1896" s="95">
        <v>22131.355063676801</v>
      </c>
      <c r="CS1896" s="95">
        <v>188912.13299941999</v>
      </c>
      <c r="CT1896" s="95">
        <v>36426.172491073601</v>
      </c>
      <c r="CU1896" s="161">
        <v>801117.51360487915</v>
      </c>
      <c r="CV1896" s="161">
        <v>6827078.652727128</v>
      </c>
    </row>
    <row r="1897" spans="1:100" x14ac:dyDescent="0.2">
      <c r="A1897" s="94" t="s">
        <v>182</v>
      </c>
      <c r="B1897" s="96">
        <v>42339</v>
      </c>
      <c r="C1897" s="95">
        <v>0</v>
      </c>
      <c r="D1897" s="95">
        <v>3606.7361099124</v>
      </c>
      <c r="E1897" s="95">
        <v>3989.5457219779501</v>
      </c>
      <c r="F1897" s="95">
        <v>272.16295528039302</v>
      </c>
      <c r="G1897" s="95">
        <v>178.403447732329</v>
      </c>
      <c r="H1897" s="95">
        <v>0</v>
      </c>
      <c r="I1897" s="95">
        <v>0</v>
      </c>
      <c r="J1897" s="95">
        <v>1842.3635869622201</v>
      </c>
      <c r="K1897" s="95">
        <v>0</v>
      </c>
      <c r="L1897" s="95">
        <v>176.76604159735101</v>
      </c>
      <c r="M1897" s="95">
        <v>162.942904848605</v>
      </c>
      <c r="N1897" s="95">
        <v>2074.10583236814</v>
      </c>
      <c r="O1897" s="95">
        <v>0</v>
      </c>
      <c r="P1897" s="95">
        <v>3465.41335788369</v>
      </c>
      <c r="Q1897" s="95">
        <v>1715.6539708375899</v>
      </c>
      <c r="R1897" s="95">
        <v>0</v>
      </c>
      <c r="S1897" s="95">
        <v>26.558157494524501</v>
      </c>
      <c r="T1897" s="95">
        <v>0</v>
      </c>
      <c r="U1897" s="95">
        <v>1842.52733254433</v>
      </c>
      <c r="V1897" s="95">
        <v>0</v>
      </c>
      <c r="W1897" s="95">
        <v>352392.12699890102</v>
      </c>
      <c r="X1897" s="95">
        <v>433808.11068725598</v>
      </c>
      <c r="Y1897" s="95">
        <v>23457.638997077898</v>
      </c>
      <c r="Z1897" s="95">
        <v>27781.167743921302</v>
      </c>
      <c r="AA1897" s="95">
        <v>0</v>
      </c>
      <c r="AB1897" s="95">
        <v>0</v>
      </c>
      <c r="AC1897" s="95">
        <v>657415.51618957496</v>
      </c>
      <c r="AD1897" s="95">
        <v>0</v>
      </c>
      <c r="AE1897" s="95">
        <v>1239.8445344716299</v>
      </c>
      <c r="AF1897" s="95">
        <v>16787.459993124001</v>
      </c>
      <c r="AG1897" s="95">
        <v>164596.35555648801</v>
      </c>
      <c r="AH1897" s="95">
        <v>0</v>
      </c>
      <c r="AI1897" s="95">
        <v>346350.37517547602</v>
      </c>
      <c r="AJ1897" s="95">
        <v>269535.18231582601</v>
      </c>
      <c r="AK1897" s="95">
        <v>0</v>
      </c>
      <c r="AL1897" s="95">
        <v>3600.6906104385898</v>
      </c>
      <c r="AM1897" s="95">
        <v>0</v>
      </c>
      <c r="AN1897" s="95">
        <v>657392.43130493199</v>
      </c>
      <c r="AO1897" s="95">
        <v>0</v>
      </c>
      <c r="AP1897" s="95">
        <v>2941773.8727417002</v>
      </c>
      <c r="AQ1897" s="95">
        <v>3487563.1470031701</v>
      </c>
      <c r="AR1897" s="95">
        <v>189323.95425415001</v>
      </c>
      <c r="AS1897" s="95">
        <v>243507.15509986901</v>
      </c>
      <c r="AT1897" s="95">
        <v>0</v>
      </c>
      <c r="AU1897" s="95">
        <v>0</v>
      </c>
      <c r="AV1897" s="95">
        <v>2437489.40478516</v>
      </c>
      <c r="AW1897" s="95">
        <v>0</v>
      </c>
      <c r="AX1897" s="95">
        <v>9715.1156909465808</v>
      </c>
      <c r="AY1897" s="95">
        <v>141971.46315574599</v>
      </c>
      <c r="AZ1897" s="95">
        <v>1317570.4286499</v>
      </c>
      <c r="BA1897" s="95">
        <v>0</v>
      </c>
      <c r="BB1897" s="95">
        <v>2934643.4665832501</v>
      </c>
      <c r="BC1897" s="95">
        <v>2174978.9671935998</v>
      </c>
      <c r="BD1897" s="95">
        <v>0</v>
      </c>
      <c r="BE1897" s="95">
        <v>35704.025967121102</v>
      </c>
      <c r="BF1897" s="95">
        <v>0</v>
      </c>
      <c r="BG1897" s="95">
        <v>2437217.2914428702</v>
      </c>
      <c r="BH1897" s="95">
        <v>0</v>
      </c>
      <c r="BI1897" s="95">
        <v>426815.56602859503</v>
      </c>
      <c r="BJ1897" s="95">
        <v>2189322.92755127</v>
      </c>
      <c r="BK1897" s="95">
        <v>139741.11675071699</v>
      </c>
      <c r="BL1897" s="95">
        <v>42925.7424468994</v>
      </c>
      <c r="BM1897" s="95">
        <v>0</v>
      </c>
      <c r="BN1897" s="95">
        <v>0</v>
      </c>
      <c r="BO1897" s="95">
        <v>0</v>
      </c>
      <c r="BP1897" s="95">
        <v>0</v>
      </c>
      <c r="BQ1897" s="95">
        <v>0</v>
      </c>
      <c r="BR1897" s="95">
        <v>37425.721060276002</v>
      </c>
      <c r="BS1897" s="95">
        <v>1198801.84617615</v>
      </c>
      <c r="BT1897" s="95">
        <v>0</v>
      </c>
      <c r="BU1897" s="95">
        <v>377082.87999725301</v>
      </c>
      <c r="BV1897" s="95">
        <v>1018782.00617981</v>
      </c>
      <c r="BW1897" s="95">
        <v>0</v>
      </c>
      <c r="BX1897" s="95">
        <v>3579.03998994827</v>
      </c>
      <c r="BY1897" s="95">
        <v>0</v>
      </c>
      <c r="BZ1897" s="95">
        <v>0</v>
      </c>
      <c r="CA1897" s="95">
        <v>7601.6810880303401</v>
      </c>
      <c r="CB1897" s="95">
        <v>785455.92540741002</v>
      </c>
      <c r="CC1897" s="95">
        <v>6561188.8060302697</v>
      </c>
      <c r="CD1897" s="95">
        <v>2621733.9392089802</v>
      </c>
      <c r="CE1897" s="95">
        <v>178.82196497917201</v>
      </c>
      <c r="CF1897" s="95">
        <v>27804.506000518799</v>
      </c>
      <c r="CG1897" s="95">
        <v>243489.73985290501</v>
      </c>
      <c r="CH1897" s="95">
        <v>42927.292396545403</v>
      </c>
      <c r="CI1897" s="95">
        <v>7778.1333528757104</v>
      </c>
      <c r="CJ1897" s="95">
        <v>812113.80693817104</v>
      </c>
      <c r="CK1897" s="95">
        <v>6720144.0531005897</v>
      </c>
      <c r="CL1897" s="95">
        <v>2664356.0096740699</v>
      </c>
      <c r="CM1897" s="160">
        <v>9620.9129596948605</v>
      </c>
      <c r="CN1897" s="160">
        <v>1469137.1085967999</v>
      </c>
      <c r="CO1897" s="160">
        <v>9243551.7913818397</v>
      </c>
      <c r="CP1897" s="95">
        <v>2664356.0096740699</v>
      </c>
      <c r="CQ1897" s="95">
        <v>152.62454782985199</v>
      </c>
      <c r="CR1897" s="95">
        <v>24205.593450784701</v>
      </c>
      <c r="CS1897" s="95">
        <v>207815.43364143401</v>
      </c>
      <c r="CT1897" s="95">
        <v>39369.091799736001</v>
      </c>
      <c r="CU1897" s="161">
        <v>813260.43140792882</v>
      </c>
      <c r="CV1897" s="161">
        <v>6804678.545883175</v>
      </c>
    </row>
    <row r="1898" spans="1:100" x14ac:dyDescent="0.2">
      <c r="A1898" s="94" t="s">
        <v>182</v>
      </c>
      <c r="B1898" s="96">
        <v>42430</v>
      </c>
      <c r="C1898" s="95">
        <v>0</v>
      </c>
      <c r="D1898" s="95">
        <v>3671.01806285977</v>
      </c>
      <c r="E1898" s="95">
        <v>3939.7390211522602</v>
      </c>
      <c r="F1898" s="95">
        <v>280.62114366143902</v>
      </c>
      <c r="G1898" s="95">
        <v>166.891238978133</v>
      </c>
      <c r="H1898" s="95">
        <v>0</v>
      </c>
      <c r="I1898" s="95">
        <v>0</v>
      </c>
      <c r="J1898" s="95">
        <v>1876.9412381947</v>
      </c>
      <c r="K1898" s="95">
        <v>0</v>
      </c>
      <c r="L1898" s="95">
        <v>168.632182519883</v>
      </c>
      <c r="M1898" s="95">
        <v>145.887947160751</v>
      </c>
      <c r="N1898" s="95">
        <v>2058.0603532791101</v>
      </c>
      <c r="O1898" s="95">
        <v>0</v>
      </c>
      <c r="P1898" s="95">
        <v>3451.1448388099702</v>
      </c>
      <c r="Q1898" s="95">
        <v>1698.09522673488</v>
      </c>
      <c r="R1898" s="95">
        <v>0</v>
      </c>
      <c r="S1898" s="95">
        <v>23.154588931473</v>
      </c>
      <c r="T1898" s="95">
        <v>0</v>
      </c>
      <c r="U1898" s="95">
        <v>1873.5050317347</v>
      </c>
      <c r="V1898" s="95">
        <v>0</v>
      </c>
      <c r="W1898" s="95">
        <v>350883.14559173601</v>
      </c>
      <c r="X1898" s="95">
        <v>424993.560314178</v>
      </c>
      <c r="Y1898" s="95">
        <v>24661.564004182801</v>
      </c>
      <c r="Z1898" s="95">
        <v>25211.280187845201</v>
      </c>
      <c r="AA1898" s="95">
        <v>0</v>
      </c>
      <c r="AB1898" s="95">
        <v>0</v>
      </c>
      <c r="AC1898" s="95">
        <v>668826.38545990002</v>
      </c>
      <c r="AD1898" s="95">
        <v>0</v>
      </c>
      <c r="AE1898" s="95">
        <v>1143.8692834675301</v>
      </c>
      <c r="AF1898" s="95">
        <v>15269.594068408</v>
      </c>
      <c r="AG1898" s="95">
        <v>161835.477045059</v>
      </c>
      <c r="AH1898" s="95">
        <v>0</v>
      </c>
      <c r="AI1898" s="95">
        <v>338974.53407287598</v>
      </c>
      <c r="AJ1898" s="95">
        <v>266373.81385803199</v>
      </c>
      <c r="AK1898" s="95">
        <v>0</v>
      </c>
      <c r="AL1898" s="95">
        <v>2819.1987955570198</v>
      </c>
      <c r="AM1898" s="95">
        <v>0</v>
      </c>
      <c r="AN1898" s="95">
        <v>668820.49750518799</v>
      </c>
      <c r="AO1898" s="95">
        <v>0</v>
      </c>
      <c r="AP1898" s="95">
        <v>3165178.0773620601</v>
      </c>
      <c r="AQ1898" s="95">
        <v>3420299.1999816899</v>
      </c>
      <c r="AR1898" s="95">
        <v>198318.829778671</v>
      </c>
      <c r="AS1898" s="95">
        <v>226531.153921127</v>
      </c>
      <c r="AT1898" s="95">
        <v>0</v>
      </c>
      <c r="AU1898" s="95">
        <v>0</v>
      </c>
      <c r="AV1898" s="95">
        <v>2500659.9470214802</v>
      </c>
      <c r="AW1898" s="95">
        <v>0</v>
      </c>
      <c r="AX1898" s="95">
        <v>8820.5384616851807</v>
      </c>
      <c r="AY1898" s="95">
        <v>126353.83981227899</v>
      </c>
      <c r="AZ1898" s="95">
        <v>1304222.0374908401</v>
      </c>
      <c r="BA1898" s="95">
        <v>0</v>
      </c>
      <c r="BB1898" s="95">
        <v>2900169.1236267099</v>
      </c>
      <c r="BC1898" s="95">
        <v>2151914.68145752</v>
      </c>
      <c r="BD1898" s="95">
        <v>0</v>
      </c>
      <c r="BE1898" s="95">
        <v>28730.114979505499</v>
      </c>
      <c r="BF1898" s="95">
        <v>0</v>
      </c>
      <c r="BG1898" s="95">
        <v>2500528.7484741202</v>
      </c>
      <c r="BH1898" s="95">
        <v>0</v>
      </c>
      <c r="BI1898" s="95">
        <v>705435.46932220506</v>
      </c>
      <c r="BJ1898" s="95">
        <v>2252820.7401428199</v>
      </c>
      <c r="BK1898" s="95">
        <v>143706.11204147301</v>
      </c>
      <c r="BL1898" s="95">
        <v>41982.011271476702</v>
      </c>
      <c r="BM1898" s="95">
        <v>0</v>
      </c>
      <c r="BN1898" s="95">
        <v>0</v>
      </c>
      <c r="BO1898" s="95">
        <v>0</v>
      </c>
      <c r="BP1898" s="95">
        <v>0</v>
      </c>
      <c r="BQ1898" s="95">
        <v>0</v>
      </c>
      <c r="BR1898" s="95">
        <v>34898.842644691496</v>
      </c>
      <c r="BS1898" s="95">
        <v>1256496.78904724</v>
      </c>
      <c r="BT1898" s="95">
        <v>0</v>
      </c>
      <c r="BU1898" s="95">
        <v>653563.42999267601</v>
      </c>
      <c r="BV1898" s="95">
        <v>1022097.95592499</v>
      </c>
      <c r="BW1898" s="95">
        <v>0</v>
      </c>
      <c r="BX1898" s="95">
        <v>5125.7499819397899</v>
      </c>
      <c r="BY1898" s="95">
        <v>0</v>
      </c>
      <c r="BZ1898" s="95">
        <v>0</v>
      </c>
      <c r="CA1898" s="95">
        <v>7624.8005142807997</v>
      </c>
      <c r="CB1898" s="95">
        <v>786619.45375823998</v>
      </c>
      <c r="CC1898" s="95">
        <v>6520801.65661621</v>
      </c>
      <c r="CD1898" s="95">
        <v>2940941.3244628902</v>
      </c>
      <c r="CE1898" s="95">
        <v>166.50531750358601</v>
      </c>
      <c r="CF1898" s="95">
        <v>25198.7332131863</v>
      </c>
      <c r="CG1898" s="95">
        <v>230938.19047546401</v>
      </c>
      <c r="CH1898" s="95">
        <v>41978.982855319999</v>
      </c>
      <c r="CI1898" s="95">
        <v>7792.5992579460099</v>
      </c>
      <c r="CJ1898" s="95">
        <v>812309.63591003395</v>
      </c>
      <c r="CK1898" s="95">
        <v>6837465.2615966797</v>
      </c>
      <c r="CL1898" s="95">
        <v>2982322.9162902799</v>
      </c>
      <c r="CM1898" s="160">
        <v>9657.1231882572192</v>
      </c>
      <c r="CN1898" s="160">
        <v>1462673.6342926</v>
      </c>
      <c r="CO1898" s="160">
        <v>9227644.4715576209</v>
      </c>
      <c r="CP1898" s="95">
        <v>2982322.9162902799</v>
      </c>
      <c r="CQ1898" s="95">
        <v>143.675874561071</v>
      </c>
      <c r="CR1898" s="95">
        <v>22506.113509893399</v>
      </c>
      <c r="CS1898" s="95">
        <v>198947.943164825</v>
      </c>
      <c r="CT1898" s="95">
        <v>37452.719841003403</v>
      </c>
      <c r="CU1898" s="161">
        <v>811818.18697142624</v>
      </c>
      <c r="CV1898" s="161">
        <v>6751739.8470916739</v>
      </c>
    </row>
    <row r="1899" spans="1:100" x14ac:dyDescent="0.2">
      <c r="A1899" s="94" t="s">
        <v>182</v>
      </c>
      <c r="B1899" s="96">
        <v>42522</v>
      </c>
      <c r="C1899" s="95">
        <v>0</v>
      </c>
      <c r="D1899" s="95">
        <v>3715.8926500678099</v>
      </c>
      <c r="E1899" s="95">
        <v>3945.4211877584498</v>
      </c>
      <c r="F1899" s="95">
        <v>288.59681198746</v>
      </c>
      <c r="G1899" s="95">
        <v>169.62431430071601</v>
      </c>
      <c r="H1899" s="95">
        <v>0</v>
      </c>
      <c r="I1899" s="95">
        <v>0</v>
      </c>
      <c r="J1899" s="95">
        <v>1887.0732626766001</v>
      </c>
      <c r="K1899" s="95">
        <v>0</v>
      </c>
      <c r="L1899" s="95">
        <v>177.55600826069701</v>
      </c>
      <c r="M1899" s="95">
        <v>146.18170068971801</v>
      </c>
      <c r="N1899" s="95">
        <v>2070.7263197898901</v>
      </c>
      <c r="O1899" s="95">
        <v>0</v>
      </c>
      <c r="P1899" s="95">
        <v>3573.9346244037201</v>
      </c>
      <c r="Q1899" s="95">
        <v>1681.2002636790301</v>
      </c>
      <c r="R1899" s="95">
        <v>0</v>
      </c>
      <c r="S1899" s="95">
        <v>20.787006381899101</v>
      </c>
      <c r="T1899" s="95">
        <v>0</v>
      </c>
      <c r="U1899" s="95">
        <v>1885.42152199149</v>
      </c>
      <c r="V1899" s="95">
        <v>0</v>
      </c>
      <c r="W1899" s="95">
        <v>376258.60356521601</v>
      </c>
      <c r="X1899" s="95">
        <v>418694.32889175398</v>
      </c>
      <c r="Y1899" s="95">
        <v>25055.425646305099</v>
      </c>
      <c r="Z1899" s="95">
        <v>25861.485128641099</v>
      </c>
      <c r="AA1899" s="95">
        <v>0</v>
      </c>
      <c r="AB1899" s="95">
        <v>0</v>
      </c>
      <c r="AC1899" s="95">
        <v>672736.84075927699</v>
      </c>
      <c r="AD1899" s="95">
        <v>0</v>
      </c>
      <c r="AE1899" s="95">
        <v>1633.8525519371001</v>
      </c>
      <c r="AF1899" s="95">
        <v>15125.2706890106</v>
      </c>
      <c r="AG1899" s="95">
        <v>160283.55946540801</v>
      </c>
      <c r="AH1899" s="95">
        <v>0</v>
      </c>
      <c r="AI1899" s="95">
        <v>357731.06967926002</v>
      </c>
      <c r="AJ1899" s="95">
        <v>261963.117490768</v>
      </c>
      <c r="AK1899" s="95">
        <v>0</v>
      </c>
      <c r="AL1899" s="95">
        <v>2684.5201517641499</v>
      </c>
      <c r="AM1899" s="95">
        <v>0</v>
      </c>
      <c r="AN1899" s="95">
        <v>672748.98227691697</v>
      </c>
      <c r="AO1899" s="95">
        <v>0</v>
      </c>
      <c r="AP1899" s="95">
        <v>3082638.2522277799</v>
      </c>
      <c r="AQ1899" s="95">
        <v>3380234.0924987802</v>
      </c>
      <c r="AR1899" s="95">
        <v>204626.86779022199</v>
      </c>
      <c r="AS1899" s="95">
        <v>236022.11653137201</v>
      </c>
      <c r="AT1899" s="95">
        <v>0</v>
      </c>
      <c r="AU1899" s="95">
        <v>0</v>
      </c>
      <c r="AV1899" s="95">
        <v>2518146.31219482</v>
      </c>
      <c r="AW1899" s="95">
        <v>0</v>
      </c>
      <c r="AX1899" s="95">
        <v>13884.7794188261</v>
      </c>
      <c r="AY1899" s="95">
        <v>127778.005935669</v>
      </c>
      <c r="AZ1899" s="95">
        <v>1295972.1201019301</v>
      </c>
      <c r="BA1899" s="95">
        <v>0</v>
      </c>
      <c r="BB1899" s="95">
        <v>3058490.0871276902</v>
      </c>
      <c r="BC1899" s="95">
        <v>2114304.3416748</v>
      </c>
      <c r="BD1899" s="95">
        <v>0</v>
      </c>
      <c r="BE1899" s="95">
        <v>28098.2160387039</v>
      </c>
      <c r="BF1899" s="95">
        <v>0</v>
      </c>
      <c r="BG1899" s="95">
        <v>2517642.3127136198</v>
      </c>
      <c r="BH1899" s="95">
        <v>0</v>
      </c>
      <c r="BI1899" s="95">
        <v>721261.87166595506</v>
      </c>
      <c r="BJ1899" s="95">
        <v>2353442.9140319801</v>
      </c>
      <c r="BK1899" s="95">
        <v>148246.088674545</v>
      </c>
      <c r="BL1899" s="95">
        <v>43739.970735073097</v>
      </c>
      <c r="BM1899" s="95">
        <v>0</v>
      </c>
      <c r="BN1899" s="95">
        <v>0</v>
      </c>
      <c r="BO1899" s="95">
        <v>0</v>
      </c>
      <c r="BP1899" s="95">
        <v>0</v>
      </c>
      <c r="BQ1899" s="95">
        <v>0</v>
      </c>
      <c r="BR1899" s="95">
        <v>34924.236858844801</v>
      </c>
      <c r="BS1899" s="95">
        <v>1337366.6505127</v>
      </c>
      <c r="BT1899" s="95">
        <v>0</v>
      </c>
      <c r="BU1899" s="95">
        <v>670383.5</v>
      </c>
      <c r="BV1899" s="95">
        <v>1035756.79927826</v>
      </c>
      <c r="BW1899" s="95">
        <v>0</v>
      </c>
      <c r="BX1899" s="95">
        <v>5035.7899826765097</v>
      </c>
      <c r="BY1899" s="95">
        <v>0</v>
      </c>
      <c r="BZ1899" s="95">
        <v>0</v>
      </c>
      <c r="CA1899" s="95">
        <v>7644.8975452780696</v>
      </c>
      <c r="CB1899" s="95">
        <v>798934.29398345901</v>
      </c>
      <c r="CC1899" s="95">
        <v>6764499.1497802697</v>
      </c>
      <c r="CD1899" s="95">
        <v>3077176.74285889</v>
      </c>
      <c r="CE1899" s="95">
        <v>169.63067612052001</v>
      </c>
      <c r="CF1899" s="95">
        <v>25848.868183136001</v>
      </c>
      <c r="CG1899" s="95">
        <v>231694.57564735401</v>
      </c>
      <c r="CH1899" s="95">
        <v>43740.658668518103</v>
      </c>
      <c r="CI1899" s="95">
        <v>7816.0263481736201</v>
      </c>
      <c r="CJ1899" s="95">
        <v>824445.04473114002</v>
      </c>
      <c r="CK1899" s="95">
        <v>6864829.3335571298</v>
      </c>
      <c r="CL1899" s="95">
        <v>3121518.05889893</v>
      </c>
      <c r="CM1899" s="160">
        <v>9682.3584004640597</v>
      </c>
      <c r="CN1899" s="160">
        <v>1495238.4996032701</v>
      </c>
      <c r="CO1899" s="160">
        <v>9548310.4400634803</v>
      </c>
      <c r="CP1899" s="95">
        <v>3121518.05889893</v>
      </c>
      <c r="CQ1899" s="95">
        <v>148.66970578953601</v>
      </c>
      <c r="CR1899" s="95">
        <v>23159.638231277499</v>
      </c>
      <c r="CS1899" s="95">
        <v>207539.623218536</v>
      </c>
      <c r="CT1899" s="95">
        <v>39007.6039423943</v>
      </c>
      <c r="CU1899" s="161">
        <v>824783.16216659499</v>
      </c>
      <c r="CV1899" s="161">
        <v>6996193.7254276238</v>
      </c>
    </row>
    <row r="1900" spans="1:100" x14ac:dyDescent="0.2">
      <c r="A1900" s="94" t="s">
        <v>182</v>
      </c>
      <c r="B1900" s="96">
        <v>42614</v>
      </c>
      <c r="C1900" s="95">
        <v>0</v>
      </c>
      <c r="D1900" s="95">
        <v>3745.7013647854301</v>
      </c>
      <c r="E1900" s="95">
        <v>3922.5984511971501</v>
      </c>
      <c r="F1900" s="95">
        <v>308.608317542821</v>
      </c>
      <c r="G1900" s="95">
        <v>187.82137185335199</v>
      </c>
      <c r="H1900" s="95">
        <v>0</v>
      </c>
      <c r="I1900" s="95">
        <v>0</v>
      </c>
      <c r="J1900" s="95">
        <v>1865.5025289207699</v>
      </c>
      <c r="K1900" s="95">
        <v>0</v>
      </c>
      <c r="L1900" s="95">
        <v>166.96273847855599</v>
      </c>
      <c r="M1900" s="95">
        <v>152.19394441507799</v>
      </c>
      <c r="N1900" s="95">
        <v>2053.7277656495598</v>
      </c>
      <c r="O1900" s="95">
        <v>0</v>
      </c>
      <c r="P1900" s="95">
        <v>3683.4865884184801</v>
      </c>
      <c r="Q1900" s="95">
        <v>1683.34933903813</v>
      </c>
      <c r="R1900" s="95">
        <v>0</v>
      </c>
      <c r="S1900" s="95">
        <v>31.385402143001599</v>
      </c>
      <c r="T1900" s="95">
        <v>0</v>
      </c>
      <c r="U1900" s="95">
        <v>1870.50058349967</v>
      </c>
      <c r="V1900" s="95">
        <v>0</v>
      </c>
      <c r="W1900" s="95">
        <v>389957.75254440302</v>
      </c>
      <c r="X1900" s="95">
        <v>412796.69828033401</v>
      </c>
      <c r="Y1900" s="95">
        <v>26015.483240604401</v>
      </c>
      <c r="Z1900" s="95">
        <v>27665.134999513601</v>
      </c>
      <c r="AA1900" s="95">
        <v>0</v>
      </c>
      <c r="AB1900" s="95">
        <v>0</v>
      </c>
      <c r="AC1900" s="95">
        <v>661775.8203125</v>
      </c>
      <c r="AD1900" s="95">
        <v>0</v>
      </c>
      <c r="AE1900" s="95">
        <v>1466.9472717195699</v>
      </c>
      <c r="AF1900" s="95">
        <v>15288.329144597101</v>
      </c>
      <c r="AG1900" s="95">
        <v>157979.53263473499</v>
      </c>
      <c r="AH1900" s="95">
        <v>0</v>
      </c>
      <c r="AI1900" s="95">
        <v>377642.65341567999</v>
      </c>
      <c r="AJ1900" s="95">
        <v>258299.15004539501</v>
      </c>
      <c r="AK1900" s="95">
        <v>0</v>
      </c>
      <c r="AL1900" s="95">
        <v>2486.9002498090299</v>
      </c>
      <c r="AM1900" s="95">
        <v>0</v>
      </c>
      <c r="AN1900" s="95">
        <v>661769.920600891</v>
      </c>
      <c r="AO1900" s="95">
        <v>0</v>
      </c>
      <c r="AP1900" s="95">
        <v>3276655.2211303702</v>
      </c>
      <c r="AQ1900" s="95">
        <v>3334239.0701293899</v>
      </c>
      <c r="AR1900" s="95">
        <v>211203.093568802</v>
      </c>
      <c r="AS1900" s="95">
        <v>253187.91498374901</v>
      </c>
      <c r="AT1900" s="95">
        <v>0</v>
      </c>
      <c r="AU1900" s="95">
        <v>0</v>
      </c>
      <c r="AV1900" s="95">
        <v>2492921.8660583501</v>
      </c>
      <c r="AW1900" s="95">
        <v>0</v>
      </c>
      <c r="AX1900" s="95">
        <v>11597.183122873301</v>
      </c>
      <c r="AY1900" s="95">
        <v>127685.672012329</v>
      </c>
      <c r="AZ1900" s="95">
        <v>1275972.9945068399</v>
      </c>
      <c r="BA1900" s="95">
        <v>0</v>
      </c>
      <c r="BB1900" s="95">
        <v>3233838.4966125502</v>
      </c>
      <c r="BC1900" s="95">
        <v>2095075.7496032701</v>
      </c>
      <c r="BD1900" s="95">
        <v>0</v>
      </c>
      <c r="BE1900" s="95">
        <v>26329.8883781433</v>
      </c>
      <c r="BF1900" s="95">
        <v>0</v>
      </c>
      <c r="BG1900" s="95">
        <v>2494168.4085082998</v>
      </c>
      <c r="BH1900" s="95">
        <v>0</v>
      </c>
      <c r="BI1900" s="95">
        <v>702791.58106994606</v>
      </c>
      <c r="BJ1900" s="95">
        <v>2369779.3545837398</v>
      </c>
      <c r="BK1900" s="95">
        <v>153056.43791961699</v>
      </c>
      <c r="BL1900" s="95">
        <v>45956.393511772199</v>
      </c>
      <c r="BM1900" s="95">
        <v>0</v>
      </c>
      <c r="BN1900" s="95">
        <v>0</v>
      </c>
      <c r="BO1900" s="95">
        <v>0</v>
      </c>
      <c r="BP1900" s="95">
        <v>0</v>
      </c>
      <c r="BQ1900" s="95">
        <v>0</v>
      </c>
      <c r="BR1900" s="95">
        <v>36048.374409675598</v>
      </c>
      <c r="BS1900" s="95">
        <v>1349500.9582366899</v>
      </c>
      <c r="BT1900" s="95">
        <v>0</v>
      </c>
      <c r="BU1900" s="95">
        <v>610353.5</v>
      </c>
      <c r="BV1900" s="95">
        <v>1043234.05904388</v>
      </c>
      <c r="BW1900" s="95">
        <v>0</v>
      </c>
      <c r="BX1900" s="95">
        <v>3588.0999884009402</v>
      </c>
      <c r="BY1900" s="95">
        <v>0</v>
      </c>
      <c r="BZ1900" s="95">
        <v>0</v>
      </c>
      <c r="CA1900" s="95">
        <v>7663.6674205064801</v>
      </c>
      <c r="CB1900" s="95">
        <v>800096.66761779797</v>
      </c>
      <c r="CC1900" s="95">
        <v>6572229.3168334998</v>
      </c>
      <c r="CD1900" s="95">
        <v>3082522.5840759301</v>
      </c>
      <c r="CE1900" s="95">
        <v>187.87033562548501</v>
      </c>
      <c r="CF1900" s="95">
        <v>27653.075628757499</v>
      </c>
      <c r="CG1900" s="95">
        <v>252925.21926307699</v>
      </c>
      <c r="CH1900" s="95">
        <v>45957.393143177003</v>
      </c>
      <c r="CI1900" s="95">
        <v>7850.8508797883997</v>
      </c>
      <c r="CJ1900" s="95">
        <v>827828.81645202602</v>
      </c>
      <c r="CK1900" s="95">
        <v>6871733.0399169903</v>
      </c>
      <c r="CL1900" s="95">
        <v>3128898.0637512198</v>
      </c>
      <c r="CM1900" s="160">
        <v>9692.5586925744992</v>
      </c>
      <c r="CN1900" s="160">
        <v>1492855.74557495</v>
      </c>
      <c r="CO1900" s="160">
        <v>9310748.2513427697</v>
      </c>
      <c r="CP1900" s="95">
        <v>3128898.0637512198</v>
      </c>
      <c r="CQ1900" s="95">
        <v>156.62886442244101</v>
      </c>
      <c r="CR1900" s="95">
        <v>24980.621976375602</v>
      </c>
      <c r="CS1900" s="95">
        <v>225460.08721542399</v>
      </c>
      <c r="CT1900" s="95">
        <v>41443.3797531128</v>
      </c>
      <c r="CU1900" s="161">
        <v>827749.74324655544</v>
      </c>
      <c r="CV1900" s="161">
        <v>6825154.5360965766</v>
      </c>
    </row>
    <row r="1901" spans="1:100" x14ac:dyDescent="0.2">
      <c r="A1901" s="94" t="s">
        <v>182</v>
      </c>
      <c r="B1901" s="96">
        <v>42705</v>
      </c>
      <c r="C1901" s="95">
        <v>0</v>
      </c>
      <c r="D1901" s="95">
        <v>3788.15744206309</v>
      </c>
      <c r="E1901" s="95">
        <v>3878.5077293813201</v>
      </c>
      <c r="F1901" s="95">
        <v>325.18514041975101</v>
      </c>
      <c r="G1901" s="95">
        <v>193.75095507875099</v>
      </c>
      <c r="H1901" s="95">
        <v>0</v>
      </c>
      <c r="I1901" s="95">
        <v>0</v>
      </c>
      <c r="J1901" s="95">
        <v>1729.5813524276</v>
      </c>
      <c r="K1901" s="95">
        <v>0</v>
      </c>
      <c r="L1901" s="95">
        <v>169.44499903731</v>
      </c>
      <c r="M1901" s="95">
        <v>144.09529555961501</v>
      </c>
      <c r="N1901" s="95">
        <v>2037.6360233724099</v>
      </c>
      <c r="O1901" s="95">
        <v>0</v>
      </c>
      <c r="P1901" s="95">
        <v>3659.6109259724599</v>
      </c>
      <c r="Q1901" s="95">
        <v>1674.3273841589701</v>
      </c>
      <c r="R1901" s="95">
        <v>0</v>
      </c>
      <c r="S1901" s="95">
        <v>36.0170617783442</v>
      </c>
      <c r="T1901" s="95">
        <v>0</v>
      </c>
      <c r="U1901" s="95">
        <v>1729.3111484497799</v>
      </c>
      <c r="V1901" s="95">
        <v>0</v>
      </c>
      <c r="W1901" s="95">
        <v>384534.57921600301</v>
      </c>
      <c r="X1901" s="95">
        <v>405579.47035980201</v>
      </c>
      <c r="Y1901" s="95">
        <v>27861.578464031201</v>
      </c>
      <c r="Z1901" s="95">
        <v>29614.666077375401</v>
      </c>
      <c r="AA1901" s="95">
        <v>0</v>
      </c>
      <c r="AB1901" s="95">
        <v>0</v>
      </c>
      <c r="AC1901" s="95">
        <v>621914.02435302699</v>
      </c>
      <c r="AD1901" s="95">
        <v>0</v>
      </c>
      <c r="AE1901" s="95">
        <v>1352.9022847711999</v>
      </c>
      <c r="AF1901" s="95">
        <v>14970.2854213715</v>
      </c>
      <c r="AG1901" s="95">
        <v>156815.56466674799</v>
      </c>
      <c r="AH1901" s="95">
        <v>0</v>
      </c>
      <c r="AI1901" s="95">
        <v>359368.09261321998</v>
      </c>
      <c r="AJ1901" s="95">
        <v>251186.251186371</v>
      </c>
      <c r="AK1901" s="95">
        <v>0</v>
      </c>
      <c r="AL1901" s="95">
        <v>4103.9067738652202</v>
      </c>
      <c r="AM1901" s="95">
        <v>0</v>
      </c>
      <c r="AN1901" s="95">
        <v>621913.69483184803</v>
      </c>
      <c r="AO1901" s="95">
        <v>0</v>
      </c>
      <c r="AP1901" s="95">
        <v>3327591.0511169401</v>
      </c>
      <c r="AQ1901" s="95">
        <v>3294979.23718262</v>
      </c>
      <c r="AR1901" s="95">
        <v>224036.23423767099</v>
      </c>
      <c r="AS1901" s="95">
        <v>275396.36503601098</v>
      </c>
      <c r="AT1901" s="95">
        <v>0</v>
      </c>
      <c r="AU1901" s="95">
        <v>0</v>
      </c>
      <c r="AV1901" s="95">
        <v>2348942.1497192401</v>
      </c>
      <c r="AW1901" s="95">
        <v>0</v>
      </c>
      <c r="AX1901" s="95">
        <v>10549.3776974678</v>
      </c>
      <c r="AY1901" s="95">
        <v>126357.158473969</v>
      </c>
      <c r="AZ1901" s="95">
        <v>1268422.8739471401</v>
      </c>
      <c r="BA1901" s="95">
        <v>0</v>
      </c>
      <c r="BB1901" s="95">
        <v>3096077.9263610798</v>
      </c>
      <c r="BC1901" s="95">
        <v>2056292.5982208301</v>
      </c>
      <c r="BD1901" s="95">
        <v>0</v>
      </c>
      <c r="BE1901" s="95">
        <v>41801.738850116701</v>
      </c>
      <c r="BF1901" s="95">
        <v>0</v>
      </c>
      <c r="BG1901" s="95">
        <v>2348401.23468018</v>
      </c>
      <c r="BH1901" s="95">
        <v>0</v>
      </c>
      <c r="BI1901" s="95">
        <v>710295.32032012905</v>
      </c>
      <c r="BJ1901" s="95">
        <v>2453507.5440368699</v>
      </c>
      <c r="BK1901" s="95">
        <v>163229.46448516799</v>
      </c>
      <c r="BL1901" s="95">
        <v>48896.394793987303</v>
      </c>
      <c r="BM1901" s="95">
        <v>0</v>
      </c>
      <c r="BN1901" s="95">
        <v>0</v>
      </c>
      <c r="BO1901" s="95">
        <v>0</v>
      </c>
      <c r="BP1901" s="95">
        <v>0</v>
      </c>
      <c r="BQ1901" s="95">
        <v>0</v>
      </c>
      <c r="BR1901" s="95">
        <v>35266.1073932648</v>
      </c>
      <c r="BS1901" s="95">
        <v>1426426.78596497</v>
      </c>
      <c r="BT1901" s="95">
        <v>0</v>
      </c>
      <c r="BU1901" s="95">
        <v>667932.5</v>
      </c>
      <c r="BV1901" s="95">
        <v>1060524.3240356401</v>
      </c>
      <c r="BW1901" s="95">
        <v>0</v>
      </c>
      <c r="BX1901" s="95">
        <v>7016.6899747252501</v>
      </c>
      <c r="BY1901" s="95">
        <v>0</v>
      </c>
      <c r="BZ1901" s="95">
        <v>0</v>
      </c>
      <c r="CA1901" s="95">
        <v>7677.3907465934799</v>
      </c>
      <c r="CB1901" s="95">
        <v>789703.13812255894</v>
      </c>
      <c r="CC1901" s="95">
        <v>6537276.5833740197</v>
      </c>
      <c r="CD1901" s="95">
        <v>3175018.2384948698</v>
      </c>
      <c r="CE1901" s="95">
        <v>194.32396690920001</v>
      </c>
      <c r="CF1901" s="95">
        <v>29690.252909421899</v>
      </c>
      <c r="CG1901" s="95">
        <v>275775.37631225598</v>
      </c>
      <c r="CH1901" s="95">
        <v>48898.980227947199</v>
      </c>
      <c r="CI1901" s="95">
        <v>7869.2344802617999</v>
      </c>
      <c r="CJ1901" s="95">
        <v>818778.30066680897</v>
      </c>
      <c r="CK1901" s="95">
        <v>6861490.3102417002</v>
      </c>
      <c r="CL1901" s="95">
        <v>3223360.8051147498</v>
      </c>
      <c r="CM1901" s="160">
        <v>9620.4832134246808</v>
      </c>
      <c r="CN1901" s="160">
        <v>1445774.8970794701</v>
      </c>
      <c r="CO1901" s="160">
        <v>9166127.6831054706</v>
      </c>
      <c r="CP1901" s="95">
        <v>3223360.8051147498</v>
      </c>
      <c r="CQ1901" s="95">
        <v>159.88534375466401</v>
      </c>
      <c r="CR1901" s="95">
        <v>25543.3327493668</v>
      </c>
      <c r="CS1901" s="95">
        <v>234020.68710136399</v>
      </c>
      <c r="CT1901" s="95">
        <v>41790.730987548799</v>
      </c>
      <c r="CU1901" s="161">
        <v>819393.39103198086</v>
      </c>
      <c r="CV1901" s="161">
        <v>6813051.9596862756</v>
      </c>
    </row>
    <row r="1902" spans="1:100" x14ac:dyDescent="0.2">
      <c r="A1902" s="94" t="s">
        <v>182</v>
      </c>
      <c r="B1902" s="96">
        <v>42795</v>
      </c>
      <c r="C1902" s="95">
        <v>0</v>
      </c>
      <c r="D1902" s="95">
        <v>3803.76571148634</v>
      </c>
      <c r="E1902" s="95">
        <v>3854.4192854165999</v>
      </c>
      <c r="F1902" s="95">
        <v>335.25835056230397</v>
      </c>
      <c r="G1902" s="95">
        <v>195.63033351115899</v>
      </c>
      <c r="H1902" s="95">
        <v>0</v>
      </c>
      <c r="I1902" s="95">
        <v>0</v>
      </c>
      <c r="J1902" s="95">
        <v>1783.5979406833601</v>
      </c>
      <c r="K1902" s="95">
        <v>0</v>
      </c>
      <c r="L1902" s="95">
        <v>158.296547470614</v>
      </c>
      <c r="M1902" s="95">
        <v>144.219451734796</v>
      </c>
      <c r="N1902" s="95">
        <v>2017.5493893325299</v>
      </c>
      <c r="O1902" s="95">
        <v>0</v>
      </c>
      <c r="P1902" s="95">
        <v>3634.9213416278399</v>
      </c>
      <c r="Q1902" s="95">
        <v>1655.58009569347</v>
      </c>
      <c r="R1902" s="95">
        <v>0</v>
      </c>
      <c r="S1902" s="95">
        <v>37.192494614515503</v>
      </c>
      <c r="T1902" s="95">
        <v>0</v>
      </c>
      <c r="U1902" s="95">
        <v>1779.95476020873</v>
      </c>
      <c r="V1902" s="95">
        <v>0</v>
      </c>
      <c r="W1902" s="95">
        <v>385709.47375869798</v>
      </c>
      <c r="X1902" s="95">
        <v>398550.60508727998</v>
      </c>
      <c r="Y1902" s="95">
        <v>28077.1772675514</v>
      </c>
      <c r="Z1902" s="95">
        <v>29780.178555488601</v>
      </c>
      <c r="AA1902" s="95">
        <v>0</v>
      </c>
      <c r="AB1902" s="95">
        <v>0</v>
      </c>
      <c r="AC1902" s="95">
        <v>640660.99523162795</v>
      </c>
      <c r="AD1902" s="95">
        <v>0</v>
      </c>
      <c r="AE1902" s="95">
        <v>1627.91273702681</v>
      </c>
      <c r="AF1902" s="95">
        <v>15606.5494663715</v>
      </c>
      <c r="AG1902" s="95">
        <v>152807.989412308</v>
      </c>
      <c r="AH1902" s="95">
        <v>0</v>
      </c>
      <c r="AI1902" s="95">
        <v>353455.87477874802</v>
      </c>
      <c r="AJ1902" s="95">
        <v>245417.52508544899</v>
      </c>
      <c r="AK1902" s="95">
        <v>0</v>
      </c>
      <c r="AL1902" s="95">
        <v>4268.6402815580404</v>
      </c>
      <c r="AM1902" s="95">
        <v>0</v>
      </c>
      <c r="AN1902" s="95">
        <v>640660.73442840599</v>
      </c>
      <c r="AO1902" s="95">
        <v>0</v>
      </c>
      <c r="AP1902" s="95">
        <v>3195031.0187683101</v>
      </c>
      <c r="AQ1902" s="95">
        <v>3230806.4585266099</v>
      </c>
      <c r="AR1902" s="95">
        <v>227811.519256592</v>
      </c>
      <c r="AS1902" s="95">
        <v>280658.60282516503</v>
      </c>
      <c r="AT1902" s="95">
        <v>0</v>
      </c>
      <c r="AU1902" s="95">
        <v>0</v>
      </c>
      <c r="AV1902" s="95">
        <v>2407726.5681152302</v>
      </c>
      <c r="AW1902" s="95">
        <v>0</v>
      </c>
      <c r="AX1902" s="95">
        <v>12648.348460078199</v>
      </c>
      <c r="AY1902" s="95">
        <v>130895.71000957501</v>
      </c>
      <c r="AZ1902" s="95">
        <v>1238433.7299041699</v>
      </c>
      <c r="BA1902" s="95">
        <v>0</v>
      </c>
      <c r="BB1902" s="95">
        <v>3062360.4045104999</v>
      </c>
      <c r="BC1902" s="95">
        <v>2001853.3132019001</v>
      </c>
      <c r="BD1902" s="95">
        <v>0</v>
      </c>
      <c r="BE1902" s="95">
        <v>44363.4026927948</v>
      </c>
      <c r="BF1902" s="95">
        <v>0</v>
      </c>
      <c r="BG1902" s="95">
        <v>2407456.6060791002</v>
      </c>
      <c r="BH1902" s="95">
        <v>0</v>
      </c>
      <c r="BI1902" s="95">
        <v>722499.80709838902</v>
      </c>
      <c r="BJ1902" s="95">
        <v>2558505.8874816899</v>
      </c>
      <c r="BK1902" s="95">
        <v>170793.98243713399</v>
      </c>
      <c r="BL1902" s="95">
        <v>48980.261219978303</v>
      </c>
      <c r="BM1902" s="95">
        <v>0</v>
      </c>
      <c r="BN1902" s="95">
        <v>0</v>
      </c>
      <c r="BO1902" s="95">
        <v>0</v>
      </c>
      <c r="BP1902" s="95">
        <v>0</v>
      </c>
      <c r="BQ1902" s="95">
        <v>0</v>
      </c>
      <c r="BR1902" s="95">
        <v>36146.157996654503</v>
      </c>
      <c r="BS1902" s="95">
        <v>1506697.6282043499</v>
      </c>
      <c r="BT1902" s="95">
        <v>0</v>
      </c>
      <c r="BU1902" s="95">
        <v>676629.85999298096</v>
      </c>
      <c r="BV1902" s="95">
        <v>1063287.28767395</v>
      </c>
      <c r="BW1902" s="95">
        <v>0</v>
      </c>
      <c r="BX1902" s="95">
        <v>7905.9999703764897</v>
      </c>
      <c r="BY1902" s="95">
        <v>0</v>
      </c>
      <c r="BZ1902" s="95">
        <v>0</v>
      </c>
      <c r="CA1902" s="95">
        <v>7667.02436822653</v>
      </c>
      <c r="CB1902" s="95">
        <v>773542.32839202904</v>
      </c>
      <c r="CC1902" s="95">
        <v>6582237.1152954102</v>
      </c>
      <c r="CD1902" s="95">
        <v>3251868.5097045898</v>
      </c>
      <c r="CE1902" s="95">
        <v>194.84450484626001</v>
      </c>
      <c r="CF1902" s="95">
        <v>29735.7766160965</v>
      </c>
      <c r="CG1902" s="95">
        <v>278468.530155182</v>
      </c>
      <c r="CH1902" s="95">
        <v>48975.473544120803</v>
      </c>
      <c r="CI1902" s="95">
        <v>7863.3397098183596</v>
      </c>
      <c r="CJ1902" s="95">
        <v>803529.498695374</v>
      </c>
      <c r="CK1902" s="95">
        <v>6750298.9479370099</v>
      </c>
      <c r="CL1902" s="95">
        <v>3300050.73614502</v>
      </c>
      <c r="CM1902" s="160">
        <v>9628.5095442533493</v>
      </c>
      <c r="CN1902" s="160">
        <v>1442790.09005737</v>
      </c>
      <c r="CO1902" s="160">
        <v>9270792.6293945294</v>
      </c>
      <c r="CP1902" s="95">
        <v>3300050.73614502</v>
      </c>
      <c r="CQ1902" s="95">
        <v>160.34053403325399</v>
      </c>
      <c r="CR1902" s="95">
        <v>25566.517703771598</v>
      </c>
      <c r="CS1902" s="95">
        <v>237216.36530303999</v>
      </c>
      <c r="CT1902" s="95">
        <v>41793.830011844599</v>
      </c>
      <c r="CU1902" s="161">
        <v>803278.10500812554</v>
      </c>
      <c r="CV1902" s="161">
        <v>6860705.645450592</v>
      </c>
    </row>
    <row r="1903" spans="1:100" x14ac:dyDescent="0.2">
      <c r="A1903" s="94" t="s">
        <v>182</v>
      </c>
      <c r="B1903" s="96">
        <v>42887</v>
      </c>
      <c r="C1903" s="95">
        <v>0</v>
      </c>
      <c r="D1903" s="95">
        <v>3843.7276204526402</v>
      </c>
      <c r="E1903" s="95">
        <v>3825.8115787208098</v>
      </c>
      <c r="F1903" s="95">
        <v>355.95657391473702</v>
      </c>
      <c r="G1903" s="95">
        <v>189.94465977698599</v>
      </c>
      <c r="H1903" s="95">
        <v>0</v>
      </c>
      <c r="I1903" s="95">
        <v>0</v>
      </c>
      <c r="J1903" s="95">
        <v>1772.2835815399901</v>
      </c>
      <c r="K1903" s="95">
        <v>0</v>
      </c>
      <c r="L1903" s="95">
        <v>171.938693413511</v>
      </c>
      <c r="M1903" s="95">
        <v>140.15408430621</v>
      </c>
      <c r="N1903" s="95">
        <v>1998.5159419775</v>
      </c>
      <c r="O1903" s="95">
        <v>0</v>
      </c>
      <c r="P1903" s="95">
        <v>3717.0561466515101</v>
      </c>
      <c r="Q1903" s="95">
        <v>1639.63237197697</v>
      </c>
      <c r="R1903" s="95">
        <v>0</v>
      </c>
      <c r="S1903" s="95">
        <v>34.2828390793875</v>
      </c>
      <c r="T1903" s="95">
        <v>0</v>
      </c>
      <c r="U1903" s="95">
        <v>1771.4772593528</v>
      </c>
      <c r="V1903" s="95">
        <v>0</v>
      </c>
      <c r="W1903" s="95">
        <v>381348.15724945097</v>
      </c>
      <c r="X1903" s="95">
        <v>391143.44934082002</v>
      </c>
      <c r="Y1903" s="95">
        <v>28150.7792682648</v>
      </c>
      <c r="Z1903" s="95">
        <v>28585.847981214501</v>
      </c>
      <c r="AA1903" s="95">
        <v>0</v>
      </c>
      <c r="AB1903" s="95">
        <v>0</v>
      </c>
      <c r="AC1903" s="95">
        <v>630700.78034210205</v>
      </c>
      <c r="AD1903" s="95">
        <v>0</v>
      </c>
      <c r="AE1903" s="95">
        <v>916.24023691564798</v>
      </c>
      <c r="AF1903" s="95">
        <v>15040.565878748899</v>
      </c>
      <c r="AG1903" s="95">
        <v>149464.88564491301</v>
      </c>
      <c r="AH1903" s="95">
        <v>0</v>
      </c>
      <c r="AI1903" s="95">
        <v>359920.17779922503</v>
      </c>
      <c r="AJ1903" s="95">
        <v>243107.638177872</v>
      </c>
      <c r="AK1903" s="95">
        <v>0</v>
      </c>
      <c r="AL1903" s="95">
        <v>3540.6322861611802</v>
      </c>
      <c r="AM1903" s="95">
        <v>0</v>
      </c>
      <c r="AN1903" s="95">
        <v>630708.09844970703</v>
      </c>
      <c r="AO1903" s="95">
        <v>0</v>
      </c>
      <c r="AP1903" s="95">
        <v>3273489.2371215802</v>
      </c>
      <c r="AQ1903" s="95">
        <v>3171996.4856567401</v>
      </c>
      <c r="AR1903" s="95">
        <v>228939.81899070699</v>
      </c>
      <c r="AS1903" s="95">
        <v>268413.73364257801</v>
      </c>
      <c r="AT1903" s="95">
        <v>0</v>
      </c>
      <c r="AU1903" s="95">
        <v>0</v>
      </c>
      <c r="AV1903" s="95">
        <v>2411538.6281433101</v>
      </c>
      <c r="AW1903" s="95">
        <v>0</v>
      </c>
      <c r="AX1903" s="95">
        <v>7223.3124710321399</v>
      </c>
      <c r="AY1903" s="95">
        <v>127473.09432888</v>
      </c>
      <c r="AZ1903" s="95">
        <v>1212608.3144531299</v>
      </c>
      <c r="BA1903" s="95">
        <v>0</v>
      </c>
      <c r="BB1903" s="95">
        <v>3132828.6255798298</v>
      </c>
      <c r="BC1903" s="95">
        <v>1976859.92202759</v>
      </c>
      <c r="BD1903" s="95">
        <v>0</v>
      </c>
      <c r="BE1903" s="95">
        <v>36976.802471160903</v>
      </c>
      <c r="BF1903" s="95">
        <v>0</v>
      </c>
      <c r="BG1903" s="95">
        <v>2411117.3187560998</v>
      </c>
      <c r="BH1903" s="95">
        <v>0</v>
      </c>
      <c r="BI1903" s="95">
        <v>716020.96947479201</v>
      </c>
      <c r="BJ1903" s="95">
        <v>2630888.5389709501</v>
      </c>
      <c r="BK1903" s="95">
        <v>173816.31255149801</v>
      </c>
      <c r="BL1903" s="95">
        <v>46716.602007389098</v>
      </c>
      <c r="BM1903" s="95">
        <v>0</v>
      </c>
      <c r="BN1903" s="95">
        <v>0</v>
      </c>
      <c r="BO1903" s="95">
        <v>0</v>
      </c>
      <c r="BP1903" s="95">
        <v>0</v>
      </c>
      <c r="BQ1903" s="95">
        <v>0</v>
      </c>
      <c r="BR1903" s="95">
        <v>35041.821103572802</v>
      </c>
      <c r="BS1903" s="95">
        <v>1558325.97831726</v>
      </c>
      <c r="BT1903" s="95">
        <v>0</v>
      </c>
      <c r="BU1903" s="95">
        <v>674184.67999267601</v>
      </c>
      <c r="BV1903" s="95">
        <v>1080966.7053680399</v>
      </c>
      <c r="BW1903" s="95">
        <v>0</v>
      </c>
      <c r="BX1903" s="95">
        <v>6930.0399738550204</v>
      </c>
      <c r="BY1903" s="95">
        <v>0</v>
      </c>
      <c r="BZ1903" s="95">
        <v>0</v>
      </c>
      <c r="CA1903" s="95">
        <v>7654.5948208570499</v>
      </c>
      <c r="CB1903" s="95">
        <v>756203.10815429699</v>
      </c>
      <c r="CC1903" s="95">
        <v>6470334.01708984</v>
      </c>
      <c r="CD1903" s="95">
        <v>3350470.8766479502</v>
      </c>
      <c r="CE1903" s="95">
        <v>189.97875141538699</v>
      </c>
      <c r="CF1903" s="95">
        <v>28557.276154995001</v>
      </c>
      <c r="CG1903" s="95">
        <v>270287.50605010998</v>
      </c>
      <c r="CH1903" s="95">
        <v>46717.598484039299</v>
      </c>
      <c r="CI1903" s="95">
        <v>7846.3144329786301</v>
      </c>
      <c r="CJ1903" s="95">
        <v>784646.37326812698</v>
      </c>
      <c r="CK1903" s="95">
        <v>6666325.8270873995</v>
      </c>
      <c r="CL1903" s="95">
        <v>3397898.8855285598</v>
      </c>
      <c r="CM1903" s="160">
        <v>9605.1803959608096</v>
      </c>
      <c r="CN1903" s="160">
        <v>1413381.3461456301</v>
      </c>
      <c r="CO1903" s="160">
        <v>9155377.5705566406</v>
      </c>
      <c r="CP1903" s="95">
        <v>3397898.8855285598</v>
      </c>
      <c r="CQ1903" s="95">
        <v>157.333549881354</v>
      </c>
      <c r="CR1903" s="95">
        <v>24986.771411657301</v>
      </c>
      <c r="CS1903" s="95">
        <v>230555.605857849</v>
      </c>
      <c r="CT1903" s="95">
        <v>40267.307503223397</v>
      </c>
      <c r="CU1903" s="161">
        <v>784760.38430929196</v>
      </c>
      <c r="CV1903" s="161">
        <v>6740621.5231399499</v>
      </c>
    </row>
    <row r="1904" spans="1:100" x14ac:dyDescent="0.2">
      <c r="A1904" s="94" t="s">
        <v>182</v>
      </c>
      <c r="B1904" s="96">
        <v>42979</v>
      </c>
      <c r="C1904" s="95">
        <v>0</v>
      </c>
      <c r="D1904" s="95">
        <v>3859.0061576068401</v>
      </c>
      <c r="E1904" s="95">
        <v>3792.7347488105302</v>
      </c>
      <c r="F1904" s="95">
        <v>372.06007290631499</v>
      </c>
      <c r="G1904" s="95">
        <v>179.878723893315</v>
      </c>
      <c r="H1904" s="95">
        <v>0</v>
      </c>
      <c r="I1904" s="95">
        <v>0</v>
      </c>
      <c r="J1904" s="95">
        <v>1733.5974253863101</v>
      </c>
      <c r="K1904" s="95">
        <v>0</v>
      </c>
      <c r="L1904" s="95">
        <v>183.512443685904</v>
      </c>
      <c r="M1904" s="95">
        <v>137.67329665459701</v>
      </c>
      <c r="N1904" s="95">
        <v>1975.5366659164399</v>
      </c>
      <c r="O1904" s="95">
        <v>0</v>
      </c>
      <c r="P1904" s="95">
        <v>3739.1927752196798</v>
      </c>
      <c r="Q1904" s="95">
        <v>1628.8373578041801</v>
      </c>
      <c r="R1904" s="95">
        <v>0</v>
      </c>
      <c r="S1904" s="95">
        <v>27.688277615234298</v>
      </c>
      <c r="T1904" s="95">
        <v>0</v>
      </c>
      <c r="U1904" s="95">
        <v>1737.55317434669</v>
      </c>
      <c r="V1904" s="95">
        <v>0</v>
      </c>
      <c r="W1904" s="95">
        <v>391770.90914154099</v>
      </c>
      <c r="X1904" s="95">
        <v>370190.27896499599</v>
      </c>
      <c r="Y1904" s="95">
        <v>29230.618607759501</v>
      </c>
      <c r="Z1904" s="95">
        <v>26712.686531782201</v>
      </c>
      <c r="AA1904" s="95">
        <v>0</v>
      </c>
      <c r="AB1904" s="95">
        <v>0</v>
      </c>
      <c r="AC1904" s="95">
        <v>614034.42816162098</v>
      </c>
      <c r="AD1904" s="95">
        <v>0</v>
      </c>
      <c r="AE1904" s="95">
        <v>1480.7927900403699</v>
      </c>
      <c r="AF1904" s="95">
        <v>14267.029399752601</v>
      </c>
      <c r="AG1904" s="95">
        <v>141526.03400993301</v>
      </c>
      <c r="AH1904" s="95">
        <v>0</v>
      </c>
      <c r="AI1904" s="95">
        <v>368466.67391967803</v>
      </c>
      <c r="AJ1904" s="95">
        <v>231770.56134414699</v>
      </c>
      <c r="AK1904" s="95">
        <v>0</v>
      </c>
      <c r="AL1904" s="95">
        <v>3020.24732372165</v>
      </c>
      <c r="AM1904" s="95">
        <v>0</v>
      </c>
      <c r="AN1904" s="95">
        <v>614028.00375366199</v>
      </c>
      <c r="AO1904" s="95">
        <v>0</v>
      </c>
      <c r="AP1904" s="95">
        <v>3422495.6783447298</v>
      </c>
      <c r="AQ1904" s="95">
        <v>3008413.3599548298</v>
      </c>
      <c r="AR1904" s="95">
        <v>239708.24010848999</v>
      </c>
      <c r="AS1904" s="95">
        <v>252370.07667159999</v>
      </c>
      <c r="AT1904" s="95">
        <v>0</v>
      </c>
      <c r="AU1904" s="95">
        <v>0</v>
      </c>
      <c r="AV1904" s="95">
        <v>2378477.9697265602</v>
      </c>
      <c r="AW1904" s="95">
        <v>0</v>
      </c>
      <c r="AX1904" s="95">
        <v>12046.0724455118</v>
      </c>
      <c r="AY1904" s="95">
        <v>119970.62255668599</v>
      </c>
      <c r="AZ1904" s="95">
        <v>1151903.29171753</v>
      </c>
      <c r="BA1904" s="95">
        <v>0</v>
      </c>
      <c r="BB1904" s="95">
        <v>3228168.1306457501</v>
      </c>
      <c r="BC1904" s="95">
        <v>1893838.26350403</v>
      </c>
      <c r="BD1904" s="95">
        <v>0</v>
      </c>
      <c r="BE1904" s="95">
        <v>31202.107656955701</v>
      </c>
      <c r="BF1904" s="95">
        <v>0</v>
      </c>
      <c r="BG1904" s="95">
        <v>2380057.29333496</v>
      </c>
      <c r="BH1904" s="95">
        <v>0</v>
      </c>
      <c r="BI1904" s="95">
        <v>697174.03590393101</v>
      </c>
      <c r="BJ1904" s="95">
        <v>2751217.6585082998</v>
      </c>
      <c r="BK1904" s="95">
        <v>183219.74741172799</v>
      </c>
      <c r="BL1904" s="95">
        <v>42373.181158542597</v>
      </c>
      <c r="BM1904" s="95">
        <v>0</v>
      </c>
      <c r="BN1904" s="95">
        <v>0</v>
      </c>
      <c r="BO1904" s="95">
        <v>0</v>
      </c>
      <c r="BP1904" s="95">
        <v>0</v>
      </c>
      <c r="BQ1904" s="95">
        <v>0</v>
      </c>
      <c r="BR1904" s="95">
        <v>33488.504364967303</v>
      </c>
      <c r="BS1904" s="95">
        <v>1685376.15727234</v>
      </c>
      <c r="BT1904" s="95">
        <v>0</v>
      </c>
      <c r="BU1904" s="95">
        <v>603520.87999725295</v>
      </c>
      <c r="BV1904" s="95">
        <v>1098335.6600341799</v>
      </c>
      <c r="BW1904" s="95">
        <v>0</v>
      </c>
      <c r="BX1904" s="95">
        <v>4412.8299844265002</v>
      </c>
      <c r="BY1904" s="95">
        <v>0</v>
      </c>
      <c r="BZ1904" s="95">
        <v>0</v>
      </c>
      <c r="CA1904" s="95">
        <v>7645.6541192531604</v>
      </c>
      <c r="CB1904" s="95">
        <v>748776.613929749</v>
      </c>
      <c r="CC1904" s="95">
        <v>6274622.0652465802</v>
      </c>
      <c r="CD1904" s="95">
        <v>3470993.6269226102</v>
      </c>
      <c r="CE1904" s="95">
        <v>180.14508722350001</v>
      </c>
      <c r="CF1904" s="95">
        <v>26692.886838436101</v>
      </c>
      <c r="CG1904" s="95">
        <v>252108.662279129</v>
      </c>
      <c r="CH1904" s="95">
        <v>42374.318538188898</v>
      </c>
      <c r="CI1904" s="95">
        <v>7824.4254119396201</v>
      </c>
      <c r="CJ1904" s="95">
        <v>775259.18967437698</v>
      </c>
      <c r="CK1904" s="95">
        <v>6570487.2763061495</v>
      </c>
      <c r="CL1904" s="95">
        <v>3514414.61083984</v>
      </c>
      <c r="CM1904" s="160">
        <v>9535.6544455289804</v>
      </c>
      <c r="CN1904" s="160">
        <v>1390324.9935607901</v>
      </c>
      <c r="CO1904" s="160">
        <v>8900396.92260742</v>
      </c>
      <c r="CP1904" s="95">
        <v>3514414.61083984</v>
      </c>
      <c r="CQ1904" s="95">
        <v>152.62077647820101</v>
      </c>
      <c r="CR1904" s="95">
        <v>23608.182997465101</v>
      </c>
      <c r="CS1904" s="95">
        <v>220211.254478455</v>
      </c>
      <c r="CT1904" s="95">
        <v>36992.422820091197</v>
      </c>
      <c r="CU1904" s="161">
        <v>775469.50076818513</v>
      </c>
      <c r="CV1904" s="161">
        <v>6526730.7275257092</v>
      </c>
    </row>
    <row r="1905" spans="1:100" x14ac:dyDescent="0.2">
      <c r="A1905" s="94" t="s">
        <v>182</v>
      </c>
      <c r="B1905" s="96">
        <v>43070</v>
      </c>
      <c r="C1905" s="95">
        <v>0</v>
      </c>
      <c r="D1905" s="95">
        <v>3961.7832032442102</v>
      </c>
      <c r="E1905" s="95">
        <v>2934.0682325661201</v>
      </c>
      <c r="F1905" s="95">
        <v>388.849107652903</v>
      </c>
      <c r="G1905" s="95">
        <v>175.392485963181</v>
      </c>
      <c r="H1905" s="95">
        <v>0</v>
      </c>
      <c r="I1905" s="95">
        <v>0</v>
      </c>
      <c r="J1905" s="95">
        <v>1688.107122913</v>
      </c>
      <c r="K1905" s="95">
        <v>0</v>
      </c>
      <c r="L1905" s="95">
        <v>20.06837249198</v>
      </c>
      <c r="M1905" s="95">
        <v>144.42318228073401</v>
      </c>
      <c r="N1905" s="95">
        <v>1440.2953222245001</v>
      </c>
      <c r="O1905" s="95">
        <v>0</v>
      </c>
      <c r="P1905" s="95">
        <v>3829.0454714596299</v>
      </c>
      <c r="Q1905" s="95">
        <v>1483.4187178909799</v>
      </c>
      <c r="R1905" s="95">
        <v>0</v>
      </c>
      <c r="S1905" s="95">
        <v>24.685733731836098</v>
      </c>
      <c r="T1905" s="95">
        <v>0</v>
      </c>
      <c r="U1905" s="95">
        <v>1687.1915931403601</v>
      </c>
      <c r="V1905" s="95">
        <v>0</v>
      </c>
      <c r="W1905" s="95">
        <v>366635.42212295497</v>
      </c>
      <c r="X1905" s="95">
        <v>356056.56287383998</v>
      </c>
      <c r="Y1905" s="95">
        <v>31692.527281999599</v>
      </c>
      <c r="Z1905" s="95">
        <v>27603.4894301891</v>
      </c>
      <c r="AA1905" s="95">
        <v>0</v>
      </c>
      <c r="AB1905" s="95">
        <v>0</v>
      </c>
      <c r="AC1905" s="95">
        <v>602122.22353363002</v>
      </c>
      <c r="AD1905" s="95">
        <v>0</v>
      </c>
      <c r="AE1905" s="95">
        <v>2535.01330605149</v>
      </c>
      <c r="AF1905" s="95">
        <v>15071.1327362061</v>
      </c>
      <c r="AG1905" s="95">
        <v>134209.26907157901</v>
      </c>
      <c r="AH1905" s="95">
        <v>0</v>
      </c>
      <c r="AI1905" s="95">
        <v>366783.92272186303</v>
      </c>
      <c r="AJ1905" s="95">
        <v>224580.575483322</v>
      </c>
      <c r="AK1905" s="95">
        <v>0</v>
      </c>
      <c r="AL1905" s="95">
        <v>3293.5173038840298</v>
      </c>
      <c r="AM1905" s="95">
        <v>0</v>
      </c>
      <c r="AN1905" s="95">
        <v>602108.07958984398</v>
      </c>
      <c r="AO1905" s="95">
        <v>0</v>
      </c>
      <c r="AP1905" s="95">
        <v>3283549.9141845698</v>
      </c>
      <c r="AQ1905" s="95">
        <v>2911257.8663940402</v>
      </c>
      <c r="AR1905" s="95">
        <v>259438.91392707801</v>
      </c>
      <c r="AS1905" s="95">
        <v>258175.27006721499</v>
      </c>
      <c r="AT1905" s="95">
        <v>0</v>
      </c>
      <c r="AU1905" s="95">
        <v>0</v>
      </c>
      <c r="AV1905" s="95">
        <v>2338978.7285461398</v>
      </c>
      <c r="AW1905" s="95">
        <v>0</v>
      </c>
      <c r="AX1905" s="95">
        <v>20926.0906906128</v>
      </c>
      <c r="AY1905" s="95">
        <v>129064.97068405199</v>
      </c>
      <c r="AZ1905" s="95">
        <v>1092713.5676879899</v>
      </c>
      <c r="BA1905" s="95">
        <v>0</v>
      </c>
      <c r="BB1905" s="95">
        <v>3190245.4725341802</v>
      </c>
      <c r="BC1905" s="95">
        <v>1859529.75234985</v>
      </c>
      <c r="BD1905" s="95">
        <v>0</v>
      </c>
      <c r="BE1905" s="95">
        <v>28505.845216512698</v>
      </c>
      <c r="BF1905" s="95">
        <v>0</v>
      </c>
      <c r="BG1905" s="95">
        <v>2338095.4254455599</v>
      </c>
      <c r="BH1905" s="95">
        <v>0</v>
      </c>
      <c r="BI1905" s="95">
        <v>727447.74401855504</v>
      </c>
      <c r="BJ1905" s="95">
        <v>1118050.7834167499</v>
      </c>
      <c r="BK1905" s="95">
        <v>181405.740156174</v>
      </c>
      <c r="BL1905" s="95">
        <v>43645.963532924703</v>
      </c>
      <c r="BM1905" s="95">
        <v>0</v>
      </c>
      <c r="BN1905" s="95">
        <v>0</v>
      </c>
      <c r="BO1905" s="95">
        <v>0</v>
      </c>
      <c r="BP1905" s="95">
        <v>0</v>
      </c>
      <c r="BQ1905" s="95">
        <v>0</v>
      </c>
      <c r="BR1905" s="95">
        <v>35722.151108741797</v>
      </c>
      <c r="BS1905" s="95">
        <v>388454.91267013602</v>
      </c>
      <c r="BT1905" s="95">
        <v>0</v>
      </c>
      <c r="BU1905" s="95">
        <v>681193.38999939</v>
      </c>
      <c r="BV1905" s="95">
        <v>765336.05323791504</v>
      </c>
      <c r="BW1905" s="95">
        <v>0</v>
      </c>
      <c r="BX1905" s="95">
        <v>5520.56998026371</v>
      </c>
      <c r="BY1905" s="95">
        <v>0</v>
      </c>
      <c r="BZ1905" s="95">
        <v>0</v>
      </c>
      <c r="CA1905" s="95">
        <v>6907.0470694899604</v>
      </c>
      <c r="CB1905" s="95">
        <v>733241.07448577904</v>
      </c>
      <c r="CC1905" s="95">
        <v>6286940.0341796903</v>
      </c>
      <c r="CD1905" s="95">
        <v>1857468.1839447001</v>
      </c>
      <c r="CE1905" s="95">
        <v>175.94395193830101</v>
      </c>
      <c r="CF1905" s="95">
        <v>27729.626598119699</v>
      </c>
      <c r="CG1905" s="95">
        <v>258980.70589065601</v>
      </c>
      <c r="CH1905" s="95">
        <v>43648.756319045999</v>
      </c>
      <c r="CI1905" s="95">
        <v>7080.8331521153495</v>
      </c>
      <c r="CJ1905" s="95">
        <v>760262.19394683803</v>
      </c>
      <c r="CK1905" s="95">
        <v>6483989.3191528302</v>
      </c>
      <c r="CL1905" s="95">
        <v>1900603.49836731</v>
      </c>
      <c r="CM1905" s="160">
        <v>8773.83340883255</v>
      </c>
      <c r="CN1905" s="160">
        <v>1366142.30072021</v>
      </c>
      <c r="CO1905" s="160">
        <v>8885469.6975097694</v>
      </c>
      <c r="CP1905" s="95">
        <v>1900603.49836731</v>
      </c>
      <c r="CQ1905" s="95">
        <v>153.68821476027401</v>
      </c>
      <c r="CR1905" s="95">
        <v>24363.083738565401</v>
      </c>
      <c r="CS1905" s="95">
        <v>230463.34529113799</v>
      </c>
      <c r="CT1905" s="95">
        <v>38085.959108829498</v>
      </c>
      <c r="CU1905" s="161">
        <v>760970.70108389878</v>
      </c>
      <c r="CV1905" s="161">
        <v>6545920.7400703467</v>
      </c>
    </row>
    <row r="1906" spans="1:100" x14ac:dyDescent="0.2">
      <c r="A1906" s="94" t="s">
        <v>182</v>
      </c>
      <c r="B1906" s="96">
        <v>43160</v>
      </c>
      <c r="C1906" s="95">
        <v>0</v>
      </c>
      <c r="D1906" s="95">
        <v>3974.5034433007199</v>
      </c>
      <c r="E1906" s="95">
        <v>3739.2261221110798</v>
      </c>
      <c r="F1906" s="95">
        <v>409.750929754227</v>
      </c>
      <c r="G1906" s="95">
        <v>204.35258542560001</v>
      </c>
      <c r="H1906" s="95">
        <v>0</v>
      </c>
      <c r="I1906" s="95">
        <v>0</v>
      </c>
      <c r="J1906" s="95">
        <v>1704.6238014102</v>
      </c>
      <c r="K1906" s="95">
        <v>0</v>
      </c>
      <c r="L1906" s="95">
        <v>187.76400765590401</v>
      </c>
      <c r="M1906" s="95">
        <v>148.21584663540099</v>
      </c>
      <c r="N1906" s="95">
        <v>1934.3112253695699</v>
      </c>
      <c r="O1906" s="95">
        <v>0</v>
      </c>
      <c r="P1906" s="95">
        <v>3830.7831403315099</v>
      </c>
      <c r="Q1906" s="95">
        <v>1593.0968599617499</v>
      </c>
      <c r="R1906" s="95">
        <v>0</v>
      </c>
      <c r="S1906" s="95">
        <v>32.253003262914703</v>
      </c>
      <c r="T1906" s="95">
        <v>0</v>
      </c>
      <c r="U1906" s="95">
        <v>1702.1348826885201</v>
      </c>
      <c r="V1906" s="95">
        <v>0</v>
      </c>
      <c r="W1906" s="95">
        <v>418030.09292221098</v>
      </c>
      <c r="X1906" s="95">
        <v>352961.94707870501</v>
      </c>
      <c r="Y1906" s="95">
        <v>31158.4512343407</v>
      </c>
      <c r="Z1906" s="95">
        <v>29605.3202395439</v>
      </c>
      <c r="AA1906" s="95">
        <v>0</v>
      </c>
      <c r="AB1906" s="95">
        <v>0</v>
      </c>
      <c r="AC1906" s="95">
        <v>607327.68917083705</v>
      </c>
      <c r="AD1906" s="95">
        <v>0</v>
      </c>
      <c r="AE1906" s="95">
        <v>2567.2276576757399</v>
      </c>
      <c r="AF1906" s="95">
        <v>16008.724100351301</v>
      </c>
      <c r="AG1906" s="95">
        <v>131631.679006577</v>
      </c>
      <c r="AH1906" s="95">
        <v>0</v>
      </c>
      <c r="AI1906" s="95">
        <v>366036.50795745902</v>
      </c>
      <c r="AJ1906" s="95">
        <v>220916.54081344599</v>
      </c>
      <c r="AK1906" s="95">
        <v>0</v>
      </c>
      <c r="AL1906" s="95">
        <v>3787.09194692969</v>
      </c>
      <c r="AM1906" s="95">
        <v>0</v>
      </c>
      <c r="AN1906" s="95">
        <v>607343.57268524205</v>
      </c>
      <c r="AO1906" s="95">
        <v>0</v>
      </c>
      <c r="AP1906" s="95">
        <v>3425566.7830505399</v>
      </c>
      <c r="AQ1906" s="95">
        <v>2891618.9421997098</v>
      </c>
      <c r="AR1906" s="95">
        <v>257807.332406998</v>
      </c>
      <c r="AS1906" s="95">
        <v>281381.43497848499</v>
      </c>
      <c r="AT1906" s="95">
        <v>0</v>
      </c>
      <c r="AU1906" s="95">
        <v>0</v>
      </c>
      <c r="AV1906" s="95">
        <v>2373721.3398742699</v>
      </c>
      <c r="AW1906" s="95">
        <v>0</v>
      </c>
      <c r="AX1906" s="95">
        <v>20286.4733603001</v>
      </c>
      <c r="AY1906" s="95">
        <v>136721.74401283299</v>
      </c>
      <c r="AZ1906" s="95">
        <v>1082437.24217224</v>
      </c>
      <c r="BA1906" s="95">
        <v>0</v>
      </c>
      <c r="BB1906" s="95">
        <v>3205655.8009033198</v>
      </c>
      <c r="BC1906" s="95">
        <v>1819526.0646820101</v>
      </c>
      <c r="BD1906" s="95">
        <v>0</v>
      </c>
      <c r="BE1906" s="95">
        <v>33450.923180103302</v>
      </c>
      <c r="BF1906" s="95">
        <v>0</v>
      </c>
      <c r="BG1906" s="95">
        <v>2373535.3905639602</v>
      </c>
      <c r="BH1906" s="95">
        <v>0</v>
      </c>
      <c r="BI1906" s="95">
        <v>745737.26864624</v>
      </c>
      <c r="BJ1906" s="95">
        <v>2013642.77253723</v>
      </c>
      <c r="BK1906" s="95">
        <v>201294.08733749401</v>
      </c>
      <c r="BL1906" s="95">
        <v>46304.262777805299</v>
      </c>
      <c r="BM1906" s="95">
        <v>0</v>
      </c>
      <c r="BN1906" s="95">
        <v>0</v>
      </c>
      <c r="BO1906" s="95">
        <v>0</v>
      </c>
      <c r="BP1906" s="95">
        <v>0</v>
      </c>
      <c r="BQ1906" s="95">
        <v>0</v>
      </c>
      <c r="BR1906" s="95">
        <v>37305.070454597502</v>
      </c>
      <c r="BS1906" s="95">
        <v>1073447.5132904099</v>
      </c>
      <c r="BT1906" s="95">
        <v>0</v>
      </c>
      <c r="BU1906" s="95">
        <v>693978</v>
      </c>
      <c r="BV1906" s="95">
        <v>952824.03981018101</v>
      </c>
      <c r="BW1906" s="95">
        <v>0</v>
      </c>
      <c r="BX1906" s="95">
        <v>6972.4199732542002</v>
      </c>
      <c r="BY1906" s="95">
        <v>0</v>
      </c>
      <c r="BZ1906" s="95">
        <v>0</v>
      </c>
      <c r="CA1906" s="95">
        <v>7718.5770450234404</v>
      </c>
      <c r="CB1906" s="95">
        <v>744226.49220275902</v>
      </c>
      <c r="CC1906" s="95">
        <v>6236702.1067504901</v>
      </c>
      <c r="CD1906" s="95">
        <v>2734189.9736022898</v>
      </c>
      <c r="CE1906" s="95">
        <v>203.23931829072501</v>
      </c>
      <c r="CF1906" s="95">
        <v>29528.813759565401</v>
      </c>
      <c r="CG1906" s="95">
        <v>286108.69754791301</v>
      </c>
      <c r="CH1906" s="95">
        <v>46298.832124710098</v>
      </c>
      <c r="CI1906" s="95">
        <v>7923.1982024312001</v>
      </c>
      <c r="CJ1906" s="95">
        <v>773741.69313812302</v>
      </c>
      <c r="CK1906" s="95">
        <v>6562608.0776977502</v>
      </c>
      <c r="CL1906" s="95">
        <v>2779707.5479431199</v>
      </c>
      <c r="CM1906" s="160">
        <v>9590.5668113231695</v>
      </c>
      <c r="CN1906" s="160">
        <v>1384064.13935852</v>
      </c>
      <c r="CO1906" s="160">
        <v>8871138.5625</v>
      </c>
      <c r="CP1906" s="95">
        <v>2779707.5479431199</v>
      </c>
      <c r="CQ1906" s="95">
        <v>172.783057136461</v>
      </c>
      <c r="CR1906" s="95">
        <v>25853.354798078501</v>
      </c>
      <c r="CS1906" s="95">
        <v>248700.96833801299</v>
      </c>
      <c r="CT1906" s="95">
        <v>39964.939579486803</v>
      </c>
      <c r="CU1906" s="161">
        <v>773755.30596232438</v>
      </c>
      <c r="CV1906" s="161">
        <v>6522810.8042984027</v>
      </c>
    </row>
    <row r="1907" spans="1:100" x14ac:dyDescent="0.2">
      <c r="A1907" s="94" t="s">
        <v>182</v>
      </c>
      <c r="B1907" s="96">
        <v>43252</v>
      </c>
      <c r="C1907" s="95">
        <v>0</v>
      </c>
      <c r="D1907" s="95">
        <v>4058.7307125926</v>
      </c>
      <c r="E1907" s="95">
        <v>3659.75259363651</v>
      </c>
      <c r="F1907" s="95">
        <v>404.88829942420102</v>
      </c>
      <c r="G1907" s="95">
        <v>213.83603692613499</v>
      </c>
      <c r="H1907" s="95">
        <v>0</v>
      </c>
      <c r="I1907" s="95">
        <v>0</v>
      </c>
      <c r="J1907" s="95">
        <v>1721.1007062643801</v>
      </c>
      <c r="K1907" s="95">
        <v>0</v>
      </c>
      <c r="L1907" s="95">
        <v>198.556261051446</v>
      </c>
      <c r="M1907" s="95">
        <v>149.22943226993101</v>
      </c>
      <c r="N1907" s="95">
        <v>1888.9797913432101</v>
      </c>
      <c r="O1907" s="95">
        <v>0</v>
      </c>
      <c r="P1907" s="95">
        <v>3919.5005931556202</v>
      </c>
      <c r="Q1907" s="95">
        <v>1556.36983580887</v>
      </c>
      <c r="R1907" s="95">
        <v>0</v>
      </c>
      <c r="S1907" s="95">
        <v>34.057212689425803</v>
      </c>
      <c r="T1907" s="95">
        <v>0</v>
      </c>
      <c r="U1907" s="95">
        <v>1721.4408662319199</v>
      </c>
      <c r="V1907" s="95">
        <v>0</v>
      </c>
      <c r="W1907" s="95">
        <v>389908.099399567</v>
      </c>
      <c r="X1907" s="95">
        <v>341469.04994583101</v>
      </c>
      <c r="Y1907" s="95">
        <v>31360.884159803401</v>
      </c>
      <c r="Z1907" s="95">
        <v>33007.210301876097</v>
      </c>
      <c r="AA1907" s="95">
        <v>0</v>
      </c>
      <c r="AB1907" s="95">
        <v>0</v>
      </c>
      <c r="AC1907" s="95">
        <v>613212.79850768996</v>
      </c>
      <c r="AD1907" s="95">
        <v>0</v>
      </c>
      <c r="AE1907" s="95">
        <v>1616.3851815164101</v>
      </c>
      <c r="AF1907" s="95">
        <v>15345.019803523999</v>
      </c>
      <c r="AG1907" s="95">
        <v>127682.448151588</v>
      </c>
      <c r="AH1907" s="95">
        <v>0</v>
      </c>
      <c r="AI1907" s="95">
        <v>379745.94458770799</v>
      </c>
      <c r="AJ1907" s="95">
        <v>217646.155115128</v>
      </c>
      <c r="AK1907" s="95">
        <v>0</v>
      </c>
      <c r="AL1907" s="95">
        <v>4425.8476544618597</v>
      </c>
      <c r="AM1907" s="95">
        <v>0</v>
      </c>
      <c r="AN1907" s="95">
        <v>613222.63007354701</v>
      </c>
      <c r="AO1907" s="95">
        <v>0</v>
      </c>
      <c r="AP1907" s="95">
        <v>3529024.3970947298</v>
      </c>
      <c r="AQ1907" s="95">
        <v>2813146.9143066402</v>
      </c>
      <c r="AR1907" s="95">
        <v>258985.530532837</v>
      </c>
      <c r="AS1907" s="95">
        <v>312914.62100219697</v>
      </c>
      <c r="AT1907" s="95">
        <v>0</v>
      </c>
      <c r="AU1907" s="95">
        <v>0</v>
      </c>
      <c r="AV1907" s="95">
        <v>2413309.4544982901</v>
      </c>
      <c r="AW1907" s="95">
        <v>0</v>
      </c>
      <c r="AX1907" s="95">
        <v>13039.091554999401</v>
      </c>
      <c r="AY1907" s="95">
        <v>131230.995128632</v>
      </c>
      <c r="AZ1907" s="95">
        <v>1053487.38198853</v>
      </c>
      <c r="BA1907" s="95">
        <v>0</v>
      </c>
      <c r="BB1907" s="95">
        <v>3323790.0570373498</v>
      </c>
      <c r="BC1907" s="95">
        <v>1797312.1705627399</v>
      </c>
      <c r="BD1907" s="95">
        <v>0</v>
      </c>
      <c r="BE1907" s="95">
        <v>37891.2282233238</v>
      </c>
      <c r="BF1907" s="95">
        <v>0</v>
      </c>
      <c r="BG1907" s="95">
        <v>2412433.6085205101</v>
      </c>
      <c r="BH1907" s="95">
        <v>0</v>
      </c>
      <c r="BI1907" s="95">
        <v>760892.76611328102</v>
      </c>
      <c r="BJ1907" s="95">
        <v>2089577.2390747101</v>
      </c>
      <c r="BK1907" s="95">
        <v>207928.23161506699</v>
      </c>
      <c r="BL1907" s="95">
        <v>52102.830204963699</v>
      </c>
      <c r="BM1907" s="95">
        <v>0</v>
      </c>
      <c r="BN1907" s="95">
        <v>0</v>
      </c>
      <c r="BO1907" s="95">
        <v>0</v>
      </c>
      <c r="BP1907" s="95">
        <v>0</v>
      </c>
      <c r="BQ1907" s="95">
        <v>0</v>
      </c>
      <c r="BR1907" s="95">
        <v>36290.118219375603</v>
      </c>
      <c r="BS1907" s="95">
        <v>1131640.42999268</v>
      </c>
      <c r="BT1907" s="95">
        <v>0</v>
      </c>
      <c r="BU1907" s="95">
        <v>707772.27999877895</v>
      </c>
      <c r="BV1907" s="95">
        <v>979314.17504119896</v>
      </c>
      <c r="BW1907" s="95">
        <v>0</v>
      </c>
      <c r="BX1907" s="95">
        <v>8472.7399716377295</v>
      </c>
      <c r="BY1907" s="95">
        <v>0</v>
      </c>
      <c r="BZ1907" s="95">
        <v>0</v>
      </c>
      <c r="CA1907" s="95">
        <v>7705.9481359124202</v>
      </c>
      <c r="CB1907" s="95">
        <v>731488.83553314197</v>
      </c>
      <c r="CC1907" s="95">
        <v>6449395.0507202102</v>
      </c>
      <c r="CD1907" s="95">
        <v>2857613.1695861798</v>
      </c>
      <c r="CE1907" s="95">
        <v>213.84965974465001</v>
      </c>
      <c r="CF1907" s="95">
        <v>32955.005265235901</v>
      </c>
      <c r="CG1907" s="95">
        <v>306966.071353912</v>
      </c>
      <c r="CH1907" s="95">
        <v>52104.229065895102</v>
      </c>
      <c r="CI1907" s="95">
        <v>7922.4830850362796</v>
      </c>
      <c r="CJ1907" s="95">
        <v>763756.64330291701</v>
      </c>
      <c r="CK1907" s="95">
        <v>6607030.2454223596</v>
      </c>
      <c r="CL1907" s="95">
        <v>2911176.1376647898</v>
      </c>
      <c r="CM1907" s="160">
        <v>9623.0501445531809</v>
      </c>
      <c r="CN1907" s="160">
        <v>1370059.0110321001</v>
      </c>
      <c r="CO1907" s="160">
        <v>9202320.2817382794</v>
      </c>
      <c r="CP1907" s="95">
        <v>2911176.1376647898</v>
      </c>
      <c r="CQ1907" s="95">
        <v>182.647477906197</v>
      </c>
      <c r="CR1907" s="95">
        <v>28483.627800703001</v>
      </c>
      <c r="CS1907" s="95">
        <v>274220.70227050799</v>
      </c>
      <c r="CT1907" s="95">
        <v>44269.209808826403</v>
      </c>
      <c r="CU1907" s="161">
        <v>764443.84079837787</v>
      </c>
      <c r="CV1907" s="161">
        <v>6756361.1220741225</v>
      </c>
    </row>
    <row r="1908" spans="1:100" x14ac:dyDescent="0.2">
      <c r="A1908" s="94" t="s">
        <v>182</v>
      </c>
      <c r="B1908" s="96">
        <v>43344</v>
      </c>
      <c r="C1908" s="95">
        <v>0</v>
      </c>
      <c r="D1908" s="95">
        <v>4182.1097995042801</v>
      </c>
      <c r="E1908" s="95">
        <v>3602.9509905576701</v>
      </c>
      <c r="F1908" s="95">
        <v>411.81586562842102</v>
      </c>
      <c r="G1908" s="95">
        <v>216.94024457782501</v>
      </c>
      <c r="H1908" s="95">
        <v>0</v>
      </c>
      <c r="I1908" s="95">
        <v>0</v>
      </c>
      <c r="J1908" s="95">
        <v>1714.32286140323</v>
      </c>
      <c r="K1908" s="95">
        <v>0</v>
      </c>
      <c r="L1908" s="95">
        <v>202.814827511087</v>
      </c>
      <c r="M1908" s="95">
        <v>139.33382959291299</v>
      </c>
      <c r="N1908" s="95">
        <v>1861.5548774153001</v>
      </c>
      <c r="O1908" s="95">
        <v>0</v>
      </c>
      <c r="P1908" s="95">
        <v>4033.0888833999602</v>
      </c>
      <c r="Q1908" s="95">
        <v>1538.7561988234499</v>
      </c>
      <c r="R1908" s="95">
        <v>0</v>
      </c>
      <c r="S1908" s="95">
        <v>27.7455147341825</v>
      </c>
      <c r="T1908" s="95">
        <v>0</v>
      </c>
      <c r="U1908" s="95">
        <v>1716.6131514757899</v>
      </c>
      <c r="V1908" s="95">
        <v>0</v>
      </c>
      <c r="W1908" s="95">
        <v>401229.30738449103</v>
      </c>
      <c r="X1908" s="95">
        <v>333324.376926422</v>
      </c>
      <c r="Y1908" s="95">
        <v>32201.536507129698</v>
      </c>
      <c r="Z1908" s="95">
        <v>32893.5917687416</v>
      </c>
      <c r="AA1908" s="95">
        <v>0</v>
      </c>
      <c r="AB1908" s="95">
        <v>0</v>
      </c>
      <c r="AC1908" s="95">
        <v>605831.694923401</v>
      </c>
      <c r="AD1908" s="95">
        <v>0</v>
      </c>
      <c r="AE1908" s="95">
        <v>1327.3416501581701</v>
      </c>
      <c r="AF1908" s="95">
        <v>15341.8663235903</v>
      </c>
      <c r="AG1908" s="95">
        <v>123036.41778182999</v>
      </c>
      <c r="AH1908" s="95">
        <v>0</v>
      </c>
      <c r="AI1908" s="95">
        <v>400585.52487945597</v>
      </c>
      <c r="AJ1908" s="95">
        <v>214593.46709251401</v>
      </c>
      <c r="AK1908" s="95">
        <v>0</v>
      </c>
      <c r="AL1908" s="95">
        <v>3626.75592592359</v>
      </c>
      <c r="AM1908" s="95">
        <v>0</v>
      </c>
      <c r="AN1908" s="95">
        <v>605820.55632018996</v>
      </c>
      <c r="AO1908" s="95">
        <v>0</v>
      </c>
      <c r="AP1908" s="95">
        <v>3575998.6422119099</v>
      </c>
      <c r="AQ1908" s="95">
        <v>2756282.5588073698</v>
      </c>
      <c r="AR1908" s="95">
        <v>268416.87123870902</v>
      </c>
      <c r="AS1908" s="95">
        <v>316031.73828887899</v>
      </c>
      <c r="AT1908" s="95">
        <v>0</v>
      </c>
      <c r="AU1908" s="95">
        <v>0</v>
      </c>
      <c r="AV1908" s="95">
        <v>2382690.4533996601</v>
      </c>
      <c r="AW1908" s="95">
        <v>0</v>
      </c>
      <c r="AX1908" s="95">
        <v>10711.896202087401</v>
      </c>
      <c r="AY1908" s="95">
        <v>131184.30638885501</v>
      </c>
      <c r="AZ1908" s="95">
        <v>1020957.9918746901</v>
      </c>
      <c r="BA1908" s="95">
        <v>0</v>
      </c>
      <c r="BB1908" s="95">
        <v>3523520.9481506301</v>
      </c>
      <c r="BC1908" s="95">
        <v>1781288.08630371</v>
      </c>
      <c r="BD1908" s="95">
        <v>0</v>
      </c>
      <c r="BE1908" s="95">
        <v>30268.3518276215</v>
      </c>
      <c r="BF1908" s="95">
        <v>0</v>
      </c>
      <c r="BG1908" s="95">
        <v>2385166.6087951702</v>
      </c>
      <c r="BH1908" s="95">
        <v>0</v>
      </c>
      <c r="BI1908" s="95">
        <v>777439.69291687</v>
      </c>
      <c r="BJ1908" s="95">
        <v>2177545.7387695299</v>
      </c>
      <c r="BK1908" s="95">
        <v>214323.30199432399</v>
      </c>
      <c r="BL1908" s="95">
        <v>51161.178215026899</v>
      </c>
      <c r="BM1908" s="95">
        <v>0</v>
      </c>
      <c r="BN1908" s="95">
        <v>0</v>
      </c>
      <c r="BO1908" s="95">
        <v>0</v>
      </c>
      <c r="BP1908" s="95">
        <v>0</v>
      </c>
      <c r="BQ1908" s="95">
        <v>0</v>
      </c>
      <c r="BR1908" s="95">
        <v>35570.487243175499</v>
      </c>
      <c r="BS1908" s="95">
        <v>1227902.83917236</v>
      </c>
      <c r="BT1908" s="95">
        <v>0</v>
      </c>
      <c r="BU1908" s="95">
        <v>668339.5</v>
      </c>
      <c r="BV1908" s="95">
        <v>989661.41260528599</v>
      </c>
      <c r="BW1908" s="95">
        <v>0</v>
      </c>
      <c r="BX1908" s="95">
        <v>5167.9799810648001</v>
      </c>
      <c r="BY1908" s="95">
        <v>0</v>
      </c>
      <c r="BZ1908" s="95">
        <v>0</v>
      </c>
      <c r="CA1908" s="95">
        <v>7776.2922611832601</v>
      </c>
      <c r="CB1908" s="95">
        <v>735069.449424744</v>
      </c>
      <c r="CC1908" s="95">
        <v>6372538.5290527297</v>
      </c>
      <c r="CD1908" s="95">
        <v>2966806.0636901902</v>
      </c>
      <c r="CE1908" s="95">
        <v>217.522428678349</v>
      </c>
      <c r="CF1908" s="95">
        <v>32863.199337959297</v>
      </c>
      <c r="CG1908" s="95">
        <v>315716.39345169102</v>
      </c>
      <c r="CH1908" s="95">
        <v>51162.643768787399</v>
      </c>
      <c r="CI1908" s="95">
        <v>7992.5041694045103</v>
      </c>
      <c r="CJ1908" s="95">
        <v>767249.61441040004</v>
      </c>
      <c r="CK1908" s="95">
        <v>6643167.0045776404</v>
      </c>
      <c r="CL1908" s="95">
        <v>3018063.4194946298</v>
      </c>
      <c r="CM1908" s="160">
        <v>9685.1467444896698</v>
      </c>
      <c r="CN1908" s="160">
        <v>1371495.2031555199</v>
      </c>
      <c r="CO1908" s="160">
        <v>9066420.7418212909</v>
      </c>
      <c r="CP1908" s="95">
        <v>3018063.4194946298</v>
      </c>
      <c r="CQ1908" s="95">
        <v>191.50639245286601</v>
      </c>
      <c r="CR1908" s="95">
        <v>29203.627942323699</v>
      </c>
      <c r="CS1908" s="95">
        <v>283918.80568695097</v>
      </c>
      <c r="CT1908" s="95">
        <v>44783.800626754797</v>
      </c>
      <c r="CU1908" s="161">
        <v>767932.64876270329</v>
      </c>
      <c r="CV1908" s="161">
        <v>6688254.9225044204</v>
      </c>
    </row>
    <row r="1909" spans="1:100" x14ac:dyDescent="0.2">
      <c r="A1909" s="94" t="s">
        <v>182</v>
      </c>
      <c r="B1909" s="96">
        <v>43435</v>
      </c>
      <c r="C1909" s="95">
        <v>0</v>
      </c>
      <c r="D1909" s="95">
        <v>4219.1804870367096</v>
      </c>
      <c r="E1909" s="95">
        <v>3540.4838153719902</v>
      </c>
      <c r="F1909" s="95">
        <v>418.746324982494</v>
      </c>
      <c r="G1909" s="95">
        <v>213.64400475844701</v>
      </c>
      <c r="H1909" s="95">
        <v>0</v>
      </c>
      <c r="I1909" s="95">
        <v>0</v>
      </c>
      <c r="J1909" s="95">
        <v>1709.7648159712601</v>
      </c>
      <c r="K1909" s="95">
        <v>0</v>
      </c>
      <c r="L1909" s="95">
        <v>223.490408930928</v>
      </c>
      <c r="M1909" s="95">
        <v>141.504555379972</v>
      </c>
      <c r="N1909" s="95">
        <v>1845.89605391026</v>
      </c>
      <c r="O1909" s="95">
        <v>0</v>
      </c>
      <c r="P1909" s="95">
        <v>4071.9351187944399</v>
      </c>
      <c r="Q1909" s="95">
        <v>1501.2467404156901</v>
      </c>
      <c r="R1909" s="95">
        <v>0</v>
      </c>
      <c r="S1909" s="95">
        <v>22.664337817346699</v>
      </c>
      <c r="T1909" s="95">
        <v>0</v>
      </c>
      <c r="U1909" s="95">
        <v>1708.3301523625901</v>
      </c>
      <c r="V1909" s="95">
        <v>0</v>
      </c>
      <c r="W1909" s="95">
        <v>415289.47455596901</v>
      </c>
      <c r="X1909" s="95">
        <v>324409.37786102301</v>
      </c>
      <c r="Y1909" s="95">
        <v>32972.401292324103</v>
      </c>
      <c r="Z1909" s="95">
        <v>30741.683069467501</v>
      </c>
      <c r="AA1909" s="95">
        <v>0</v>
      </c>
      <c r="AB1909" s="95">
        <v>0</v>
      </c>
      <c r="AC1909" s="95">
        <v>611825.09990692104</v>
      </c>
      <c r="AD1909" s="95">
        <v>0</v>
      </c>
      <c r="AE1909" s="95">
        <v>1407.5919427275701</v>
      </c>
      <c r="AF1909" s="95">
        <v>15659.070269346201</v>
      </c>
      <c r="AG1909" s="95">
        <v>121748.515565872</v>
      </c>
      <c r="AH1909" s="95">
        <v>0</v>
      </c>
      <c r="AI1909" s="95">
        <v>396161.045806885</v>
      </c>
      <c r="AJ1909" s="95">
        <v>207863.31169509899</v>
      </c>
      <c r="AK1909" s="95">
        <v>0</v>
      </c>
      <c r="AL1909" s="95">
        <v>2596.8342160582501</v>
      </c>
      <c r="AM1909" s="95">
        <v>0</v>
      </c>
      <c r="AN1909" s="95">
        <v>611793.43378448498</v>
      </c>
      <c r="AO1909" s="95">
        <v>0</v>
      </c>
      <c r="AP1909" s="95">
        <v>3794135.9091491699</v>
      </c>
      <c r="AQ1909" s="95">
        <v>2701600.1794738802</v>
      </c>
      <c r="AR1909" s="95">
        <v>274281.17661666899</v>
      </c>
      <c r="AS1909" s="95">
        <v>299076.93374633801</v>
      </c>
      <c r="AT1909" s="95">
        <v>0</v>
      </c>
      <c r="AU1909" s="95">
        <v>0</v>
      </c>
      <c r="AV1909" s="95">
        <v>2435158.98468018</v>
      </c>
      <c r="AW1909" s="95">
        <v>0</v>
      </c>
      <c r="AX1909" s="95">
        <v>11134.7430187464</v>
      </c>
      <c r="AY1909" s="95">
        <v>134925.65198516799</v>
      </c>
      <c r="AZ1909" s="95">
        <v>1008397.82041168</v>
      </c>
      <c r="BA1909" s="95">
        <v>0</v>
      </c>
      <c r="BB1909" s="95">
        <v>3528064.2980651902</v>
      </c>
      <c r="BC1909" s="95">
        <v>1760543.5249328599</v>
      </c>
      <c r="BD1909" s="95">
        <v>0</v>
      </c>
      <c r="BE1909" s="95">
        <v>24179.681747674898</v>
      </c>
      <c r="BF1909" s="95">
        <v>0</v>
      </c>
      <c r="BG1909" s="95">
        <v>2433782.7082519499</v>
      </c>
      <c r="BH1909" s="95">
        <v>0</v>
      </c>
      <c r="BI1909" s="95">
        <v>785239.16960143996</v>
      </c>
      <c r="BJ1909" s="95">
        <v>2256261.4088439899</v>
      </c>
      <c r="BK1909" s="95">
        <v>222188.58099746701</v>
      </c>
      <c r="BL1909" s="95">
        <v>46868.737604141199</v>
      </c>
      <c r="BM1909" s="95">
        <v>0</v>
      </c>
      <c r="BN1909" s="95">
        <v>0</v>
      </c>
      <c r="BO1909" s="95">
        <v>0</v>
      </c>
      <c r="BP1909" s="95">
        <v>0</v>
      </c>
      <c r="BQ1909" s="95">
        <v>0</v>
      </c>
      <c r="BR1909" s="95">
        <v>36718.823657035799</v>
      </c>
      <c r="BS1909" s="95">
        <v>1300847.0456390399</v>
      </c>
      <c r="BT1909" s="95">
        <v>0</v>
      </c>
      <c r="BU1909" s="95">
        <v>735231.229995728</v>
      </c>
      <c r="BV1909" s="95">
        <v>1005713.15577698</v>
      </c>
      <c r="BW1909" s="95">
        <v>0</v>
      </c>
      <c r="BX1909" s="95">
        <v>4234.7999843359003</v>
      </c>
      <c r="BY1909" s="95">
        <v>0</v>
      </c>
      <c r="BZ1909" s="95">
        <v>0</v>
      </c>
      <c r="CA1909" s="95">
        <v>7777.0912187099502</v>
      </c>
      <c r="CB1909" s="95">
        <v>763063.73828125</v>
      </c>
      <c r="CC1909" s="95">
        <v>6445468.7935180701</v>
      </c>
      <c r="CD1909" s="95">
        <v>3049080.4185485798</v>
      </c>
      <c r="CE1909" s="95">
        <v>214.412291385233</v>
      </c>
      <c r="CF1909" s="95">
        <v>30940.731933832201</v>
      </c>
      <c r="CG1909" s="95">
        <v>300547.984531403</v>
      </c>
      <c r="CH1909" s="95">
        <v>46872.357029437997</v>
      </c>
      <c r="CI1909" s="95">
        <v>7988.84032547474</v>
      </c>
      <c r="CJ1909" s="95">
        <v>793840.72393798805</v>
      </c>
      <c r="CK1909" s="95">
        <v>6866862.4747924795</v>
      </c>
      <c r="CL1909" s="95">
        <v>3095553.4064941402</v>
      </c>
      <c r="CM1909" s="160">
        <v>9710.9698066711408</v>
      </c>
      <c r="CN1909" s="160">
        <v>1414261.49617004</v>
      </c>
      <c r="CO1909" s="160">
        <v>9184285.8459472694</v>
      </c>
      <c r="CP1909" s="95">
        <v>3095553.4064941402</v>
      </c>
      <c r="CQ1909" s="95">
        <v>192.05671138688899</v>
      </c>
      <c r="CR1909" s="95">
        <v>28185.0736031532</v>
      </c>
      <c r="CS1909" s="95">
        <v>276044.78988266003</v>
      </c>
      <c r="CT1909" s="95">
        <v>42657.9035682678</v>
      </c>
      <c r="CU1909" s="161">
        <v>794004.47021508217</v>
      </c>
      <c r="CV1909" s="161">
        <v>6746016.7780494727</v>
      </c>
    </row>
    <row r="1910" spans="1:100" x14ac:dyDescent="0.2">
      <c r="A1910" s="94" t="s">
        <v>182</v>
      </c>
      <c r="B1910" s="96">
        <v>43525</v>
      </c>
      <c r="C1910" s="95">
        <v>0</v>
      </c>
      <c r="D1910" s="95">
        <v>4327.9002932310104</v>
      </c>
      <c r="E1910" s="95">
        <v>2723.9481659829598</v>
      </c>
      <c r="F1910" s="95">
        <v>428.14922885969298</v>
      </c>
      <c r="G1910" s="95">
        <v>208.76629978418401</v>
      </c>
      <c r="H1910" s="95">
        <v>0</v>
      </c>
      <c r="I1910" s="95">
        <v>0</v>
      </c>
      <c r="J1910" s="95">
        <v>1698.7943515777599</v>
      </c>
      <c r="K1910" s="95">
        <v>0</v>
      </c>
      <c r="L1910" s="95">
        <v>47.857366909272997</v>
      </c>
      <c r="M1910" s="95">
        <v>141.78320738673199</v>
      </c>
      <c r="N1910" s="95">
        <v>1334.3285440355501</v>
      </c>
      <c r="O1910" s="95">
        <v>0</v>
      </c>
      <c r="P1910" s="95">
        <v>4176.5522913336799</v>
      </c>
      <c r="Q1910" s="95">
        <v>1345.53015477955</v>
      </c>
      <c r="R1910" s="95">
        <v>0</v>
      </c>
      <c r="S1910" s="95">
        <v>15.180835038656401</v>
      </c>
      <c r="T1910" s="95">
        <v>0</v>
      </c>
      <c r="U1910" s="95">
        <v>1697.3064797818699</v>
      </c>
      <c r="V1910" s="95">
        <v>0</v>
      </c>
      <c r="W1910" s="95">
        <v>441365.000991821</v>
      </c>
      <c r="X1910" s="95">
        <v>330014.320831299</v>
      </c>
      <c r="Y1910" s="95">
        <v>34950.6178245544</v>
      </c>
      <c r="Z1910" s="95">
        <v>30621.435902833899</v>
      </c>
      <c r="AA1910" s="95">
        <v>0</v>
      </c>
      <c r="AB1910" s="95">
        <v>0</v>
      </c>
      <c r="AC1910" s="95">
        <v>608154.49578857399</v>
      </c>
      <c r="AD1910" s="95">
        <v>0</v>
      </c>
      <c r="AE1910" s="95">
        <v>3459.9833057820802</v>
      </c>
      <c r="AF1910" s="95">
        <v>14955.490956187199</v>
      </c>
      <c r="AG1910" s="95">
        <v>122061.55726814301</v>
      </c>
      <c r="AH1910" s="95">
        <v>0</v>
      </c>
      <c r="AI1910" s="95">
        <v>393167.86204147298</v>
      </c>
      <c r="AJ1910" s="95">
        <v>209235.46555519101</v>
      </c>
      <c r="AK1910" s="95">
        <v>0</v>
      </c>
      <c r="AL1910" s="95">
        <v>1927.7343185246</v>
      </c>
      <c r="AM1910" s="95">
        <v>0</v>
      </c>
      <c r="AN1910" s="95">
        <v>608186.59893798805</v>
      </c>
      <c r="AO1910" s="95">
        <v>0</v>
      </c>
      <c r="AP1910" s="95">
        <v>3810553.3612670898</v>
      </c>
      <c r="AQ1910" s="95">
        <v>2761270.2852783198</v>
      </c>
      <c r="AR1910" s="95">
        <v>295218.62746048003</v>
      </c>
      <c r="AS1910" s="95">
        <v>299600.31620788598</v>
      </c>
      <c r="AT1910" s="95">
        <v>0</v>
      </c>
      <c r="AU1910" s="95">
        <v>0</v>
      </c>
      <c r="AV1910" s="95">
        <v>2432446.9078979502</v>
      </c>
      <c r="AW1910" s="95">
        <v>0</v>
      </c>
      <c r="AX1910" s="95">
        <v>28765.7898483276</v>
      </c>
      <c r="AY1910" s="95">
        <v>130103.4457407</v>
      </c>
      <c r="AZ1910" s="95">
        <v>1021049.3853378301</v>
      </c>
      <c r="BA1910" s="95">
        <v>0</v>
      </c>
      <c r="BB1910" s="95">
        <v>3500060.0363159198</v>
      </c>
      <c r="BC1910" s="95">
        <v>1770017.4729003899</v>
      </c>
      <c r="BD1910" s="95">
        <v>0</v>
      </c>
      <c r="BE1910" s="95">
        <v>17472.3631939888</v>
      </c>
      <c r="BF1910" s="95">
        <v>0</v>
      </c>
      <c r="BG1910" s="95">
        <v>2432219.1240539602</v>
      </c>
      <c r="BH1910" s="95">
        <v>0</v>
      </c>
      <c r="BI1910" s="95">
        <v>800158.218070984</v>
      </c>
      <c r="BJ1910" s="95">
        <v>1119537.9558105499</v>
      </c>
      <c r="BK1910" s="95">
        <v>222749.05788421599</v>
      </c>
      <c r="BL1910" s="95">
        <v>46989.939016342199</v>
      </c>
      <c r="BM1910" s="95">
        <v>0</v>
      </c>
      <c r="BN1910" s="95">
        <v>0</v>
      </c>
      <c r="BO1910" s="95">
        <v>0</v>
      </c>
      <c r="BP1910" s="95">
        <v>0</v>
      </c>
      <c r="BQ1910" s="95">
        <v>0</v>
      </c>
      <c r="BR1910" s="95">
        <v>36651.393342495001</v>
      </c>
      <c r="BS1910" s="95">
        <v>404342.09056854201</v>
      </c>
      <c r="BT1910" s="95">
        <v>0</v>
      </c>
      <c r="BU1910" s="95">
        <v>738200.5</v>
      </c>
      <c r="BV1910" s="95">
        <v>740213.42546844506</v>
      </c>
      <c r="BW1910" s="95">
        <v>0</v>
      </c>
      <c r="BX1910" s="95">
        <v>3635.5399870276501</v>
      </c>
      <c r="BY1910" s="95">
        <v>0</v>
      </c>
      <c r="BZ1910" s="95">
        <v>0</v>
      </c>
      <c r="CA1910" s="95">
        <v>7055.5147596597699</v>
      </c>
      <c r="CB1910" s="95">
        <v>741349.20614624</v>
      </c>
      <c r="CC1910" s="95">
        <v>6522620.76171875</v>
      </c>
      <c r="CD1910" s="95">
        <v>1904084.2200317399</v>
      </c>
      <c r="CE1910" s="95">
        <v>207.29130172729501</v>
      </c>
      <c r="CF1910" s="95">
        <v>30508.2989108562</v>
      </c>
      <c r="CG1910" s="95">
        <v>296375.21238708502</v>
      </c>
      <c r="CH1910" s="95">
        <v>46983.438655376398</v>
      </c>
      <c r="CI1910" s="95">
        <v>7263.8322737216904</v>
      </c>
      <c r="CJ1910" s="95">
        <v>771231.69692993199</v>
      </c>
      <c r="CK1910" s="95">
        <v>6732571.27526855</v>
      </c>
      <c r="CL1910" s="95">
        <v>1950450.8652191199</v>
      </c>
      <c r="CM1910" s="160">
        <v>8925.5118222236597</v>
      </c>
      <c r="CN1910" s="160">
        <v>1380261.0213317899</v>
      </c>
      <c r="CO1910" s="160">
        <v>9251803.6051025409</v>
      </c>
      <c r="CP1910" s="95">
        <v>1950450.8652191199</v>
      </c>
      <c r="CQ1910" s="95">
        <v>193.09373902529501</v>
      </c>
      <c r="CR1910" s="95">
        <v>28827.270631074902</v>
      </c>
      <c r="CS1910" s="95">
        <v>283164.51315689099</v>
      </c>
      <c r="CT1910" s="95">
        <v>43958.782752990701</v>
      </c>
      <c r="CU1910" s="161">
        <v>771857.50505709625</v>
      </c>
      <c r="CV1910" s="161">
        <v>6818995.974105835</v>
      </c>
    </row>
    <row r="1911" spans="1:100" x14ac:dyDescent="0.2">
      <c r="A1911" s="94" t="s">
        <v>182</v>
      </c>
      <c r="B1911" s="96">
        <v>43617</v>
      </c>
      <c r="C1911" s="95">
        <v>0</v>
      </c>
      <c r="D1911" s="95">
        <v>4398.1664810776701</v>
      </c>
      <c r="E1911" s="95">
        <v>2645.5527263879799</v>
      </c>
      <c r="F1911" s="95">
        <v>430.89897455275099</v>
      </c>
      <c r="G1911" s="95">
        <v>209.48823431879299</v>
      </c>
      <c r="H1911" s="95">
        <v>0</v>
      </c>
      <c r="I1911" s="95">
        <v>0</v>
      </c>
      <c r="J1911" s="95">
        <v>1694.6598008573101</v>
      </c>
      <c r="K1911" s="95">
        <v>0</v>
      </c>
      <c r="L1911" s="95">
        <v>72.529516213573501</v>
      </c>
      <c r="M1911" s="95">
        <v>127.89433085080201</v>
      </c>
      <c r="N1911" s="95">
        <v>1281.64722499251</v>
      </c>
      <c r="O1911" s="95">
        <v>0</v>
      </c>
      <c r="P1911" s="95">
        <v>4245.4605860114098</v>
      </c>
      <c r="Q1911" s="95">
        <v>1316.2257795333901</v>
      </c>
      <c r="R1911" s="95">
        <v>0</v>
      </c>
      <c r="S1911" s="95">
        <v>12.5594081035815</v>
      </c>
      <c r="T1911" s="95">
        <v>0</v>
      </c>
      <c r="U1911" s="95">
        <v>1696.27680188417</v>
      </c>
      <c r="V1911" s="95">
        <v>0</v>
      </c>
      <c r="W1911" s="95">
        <v>438571.06404876697</v>
      </c>
      <c r="X1911" s="95">
        <v>302845.804553986</v>
      </c>
      <c r="Y1911" s="95">
        <v>36074.683413028702</v>
      </c>
      <c r="Z1911" s="95">
        <v>29974.521905899001</v>
      </c>
      <c r="AA1911" s="95">
        <v>0</v>
      </c>
      <c r="AB1911" s="95">
        <v>0</v>
      </c>
      <c r="AC1911" s="95">
        <v>612050.22653198196</v>
      </c>
      <c r="AD1911" s="95">
        <v>0</v>
      </c>
      <c r="AE1911" s="95">
        <v>4844.6537755727804</v>
      </c>
      <c r="AF1911" s="95">
        <v>11646.2391574383</v>
      </c>
      <c r="AG1911" s="95">
        <v>109634.667419434</v>
      </c>
      <c r="AH1911" s="95">
        <v>0</v>
      </c>
      <c r="AI1911" s="95">
        <v>401848.722343445</v>
      </c>
      <c r="AJ1911" s="95">
        <v>198629.667211533</v>
      </c>
      <c r="AK1911" s="95">
        <v>0</v>
      </c>
      <c r="AL1911" s="95">
        <v>1587.6611197590801</v>
      </c>
      <c r="AM1911" s="95">
        <v>0</v>
      </c>
      <c r="AN1911" s="95">
        <v>612064.03112029994</v>
      </c>
      <c r="AO1911" s="95">
        <v>0</v>
      </c>
      <c r="AP1911" s="95">
        <v>3898095.7956848098</v>
      </c>
      <c r="AQ1911" s="95">
        <v>2558569.3704528799</v>
      </c>
      <c r="AR1911" s="95">
        <v>305002.52028274501</v>
      </c>
      <c r="AS1911" s="95">
        <v>298154.168205261</v>
      </c>
      <c r="AT1911" s="95">
        <v>0</v>
      </c>
      <c r="AU1911" s="95">
        <v>0</v>
      </c>
      <c r="AV1911" s="95">
        <v>2457940.39562988</v>
      </c>
      <c r="AW1911" s="95">
        <v>0</v>
      </c>
      <c r="AX1911" s="95">
        <v>41862.974668979601</v>
      </c>
      <c r="AY1911" s="95">
        <v>104649.846761703</v>
      </c>
      <c r="AZ1911" s="95">
        <v>924598.65157318104</v>
      </c>
      <c r="BA1911" s="95">
        <v>0</v>
      </c>
      <c r="BB1911" s="95">
        <v>3594074.6444702102</v>
      </c>
      <c r="BC1911" s="95">
        <v>1684756.1092071501</v>
      </c>
      <c r="BD1911" s="95">
        <v>0</v>
      </c>
      <c r="BE1911" s="95">
        <v>13866.570504903801</v>
      </c>
      <c r="BF1911" s="95">
        <v>0</v>
      </c>
      <c r="BG1911" s="95">
        <v>2456717.1518554701</v>
      </c>
      <c r="BH1911" s="95">
        <v>0</v>
      </c>
      <c r="BI1911" s="95">
        <v>804989.91027831996</v>
      </c>
      <c r="BJ1911" s="95">
        <v>1100483.35223389</v>
      </c>
      <c r="BK1911" s="95">
        <v>223555.52607536301</v>
      </c>
      <c r="BL1911" s="95">
        <v>44497.757287502303</v>
      </c>
      <c r="BM1911" s="95">
        <v>0</v>
      </c>
      <c r="BN1911" s="95">
        <v>0</v>
      </c>
      <c r="BO1911" s="95">
        <v>0</v>
      </c>
      <c r="BP1911" s="95">
        <v>0</v>
      </c>
      <c r="BQ1911" s="95">
        <v>0</v>
      </c>
      <c r="BR1911" s="95">
        <v>29382.0508522987</v>
      </c>
      <c r="BS1911" s="95">
        <v>401959.38336563099</v>
      </c>
      <c r="BT1911" s="95">
        <v>0</v>
      </c>
      <c r="BU1911" s="95">
        <v>746948.81999969506</v>
      </c>
      <c r="BV1911" s="95">
        <v>738260.22412109398</v>
      </c>
      <c r="BW1911" s="95">
        <v>0</v>
      </c>
      <c r="BX1911" s="95">
        <v>3121.2299904525298</v>
      </c>
      <c r="BY1911" s="95">
        <v>0</v>
      </c>
      <c r="BZ1911" s="95">
        <v>0</v>
      </c>
      <c r="CA1911" s="95">
        <v>7039.1037421822502</v>
      </c>
      <c r="CB1911" s="95">
        <v>746171.81986236596</v>
      </c>
      <c r="CC1911" s="95">
        <v>6347803.4085693397</v>
      </c>
      <c r="CD1911" s="95">
        <v>1917815.5366058301</v>
      </c>
      <c r="CE1911" s="95">
        <v>209.52384529635299</v>
      </c>
      <c r="CF1911" s="95">
        <v>29916.109139680899</v>
      </c>
      <c r="CG1911" s="95">
        <v>300204.97243499802</v>
      </c>
      <c r="CH1911" s="95">
        <v>44499.148563861803</v>
      </c>
      <c r="CI1911" s="95">
        <v>7251.70415937901</v>
      </c>
      <c r="CJ1911" s="95">
        <v>776118.93400573696</v>
      </c>
      <c r="CK1911" s="95">
        <v>6731272.6280517597</v>
      </c>
      <c r="CL1911" s="95">
        <v>1964130.8748931901</v>
      </c>
      <c r="CM1911" s="160">
        <v>8927.58229911327</v>
      </c>
      <c r="CN1911" s="160">
        <v>1395124.02307129</v>
      </c>
      <c r="CO1911" s="160">
        <v>9102497.9132080097</v>
      </c>
      <c r="CP1911" s="95">
        <v>1964130.8748931901</v>
      </c>
      <c r="CQ1911" s="95">
        <v>197.09741074591901</v>
      </c>
      <c r="CR1911" s="95">
        <v>28463.946002721801</v>
      </c>
      <c r="CS1911" s="95">
        <v>285078.76828765898</v>
      </c>
      <c r="CT1911" s="95">
        <v>41638.438093185403</v>
      </c>
      <c r="CU1911" s="161">
        <v>776087.92900204682</v>
      </c>
      <c r="CV1911" s="161">
        <v>6648008.3810043372</v>
      </c>
    </row>
    <row r="1912" spans="1:100" x14ac:dyDescent="0.2">
      <c r="A1912" s="94" t="s">
        <v>182</v>
      </c>
      <c r="B1912" s="96">
        <v>43709</v>
      </c>
      <c r="C1912" s="95">
        <v>0</v>
      </c>
      <c r="D1912" s="95">
        <v>4462.5124868750599</v>
      </c>
      <c r="E1912" s="95">
        <v>2583.60067921877</v>
      </c>
      <c r="F1912" s="95">
        <v>435.65764492377599</v>
      </c>
      <c r="G1912" s="95">
        <v>212.01551470719301</v>
      </c>
      <c r="H1912" s="95">
        <v>0</v>
      </c>
      <c r="I1912" s="95">
        <v>0</v>
      </c>
      <c r="J1912" s="95">
        <v>1724.3125134408499</v>
      </c>
      <c r="K1912" s="95">
        <v>0</v>
      </c>
      <c r="L1912" s="95">
        <v>110.75274638645401</v>
      </c>
      <c r="M1912" s="95">
        <v>125.67761174030601</v>
      </c>
      <c r="N1912" s="95">
        <v>1238.9620037525899</v>
      </c>
      <c r="O1912" s="95">
        <v>0</v>
      </c>
      <c r="P1912" s="95">
        <v>4281.0970693826703</v>
      </c>
      <c r="Q1912" s="95">
        <v>1273.0441929847</v>
      </c>
      <c r="R1912" s="95">
        <v>0</v>
      </c>
      <c r="S1912" s="95">
        <v>11.8934879549779</v>
      </c>
      <c r="T1912" s="95">
        <v>0</v>
      </c>
      <c r="U1912" s="95">
        <v>1725.00788153708</v>
      </c>
      <c r="V1912" s="95">
        <v>0</v>
      </c>
      <c r="W1912" s="95">
        <v>450428.84630203201</v>
      </c>
      <c r="X1912" s="95">
        <v>296036.83676528902</v>
      </c>
      <c r="Y1912" s="95">
        <v>35665.693783283197</v>
      </c>
      <c r="Z1912" s="95">
        <v>30338.628241300601</v>
      </c>
      <c r="AA1912" s="95">
        <v>0</v>
      </c>
      <c r="AB1912" s="95">
        <v>0</v>
      </c>
      <c r="AC1912" s="95">
        <v>631617.489112854</v>
      </c>
      <c r="AD1912" s="95">
        <v>0</v>
      </c>
      <c r="AE1912" s="95">
        <v>5778.5391975045204</v>
      </c>
      <c r="AF1912" s="95">
        <v>11730.0041878223</v>
      </c>
      <c r="AG1912" s="95">
        <v>106131.929631233</v>
      </c>
      <c r="AH1912" s="95">
        <v>0</v>
      </c>
      <c r="AI1912" s="95">
        <v>418876.22562408401</v>
      </c>
      <c r="AJ1912" s="95">
        <v>194460.14140892</v>
      </c>
      <c r="AK1912" s="95">
        <v>0</v>
      </c>
      <c r="AL1912" s="95">
        <v>1502.8183794617701</v>
      </c>
      <c r="AM1912" s="95">
        <v>0</v>
      </c>
      <c r="AN1912" s="95">
        <v>631602.41268920898</v>
      </c>
      <c r="AO1912" s="95">
        <v>0</v>
      </c>
      <c r="AP1912" s="95">
        <v>3989183.7044677702</v>
      </c>
      <c r="AQ1912" s="95">
        <v>2505780.3066711398</v>
      </c>
      <c r="AR1912" s="95">
        <v>305700.194664001</v>
      </c>
      <c r="AS1912" s="95">
        <v>305732.42939376802</v>
      </c>
      <c r="AT1912" s="95">
        <v>0</v>
      </c>
      <c r="AU1912" s="95">
        <v>0</v>
      </c>
      <c r="AV1912" s="95">
        <v>2538362.31610107</v>
      </c>
      <c r="AW1912" s="95">
        <v>0</v>
      </c>
      <c r="AX1912" s="95">
        <v>50857.133980751001</v>
      </c>
      <c r="AY1912" s="95">
        <v>104041.684049606</v>
      </c>
      <c r="AZ1912" s="95">
        <v>903910.02418518101</v>
      </c>
      <c r="BA1912" s="95">
        <v>0</v>
      </c>
      <c r="BB1912" s="95">
        <v>3741363.2053832998</v>
      </c>
      <c r="BC1912" s="95">
        <v>1649349.31288147</v>
      </c>
      <c r="BD1912" s="95">
        <v>0</v>
      </c>
      <c r="BE1912" s="95">
        <v>13407.219391942001</v>
      </c>
      <c r="BF1912" s="95">
        <v>0</v>
      </c>
      <c r="BG1912" s="95">
        <v>2541844.6259460398</v>
      </c>
      <c r="BH1912" s="95">
        <v>0</v>
      </c>
      <c r="BI1912" s="95">
        <v>822676.90474700904</v>
      </c>
      <c r="BJ1912" s="95">
        <v>1078227.8767395001</v>
      </c>
      <c r="BK1912" s="95">
        <v>223617.96935653701</v>
      </c>
      <c r="BL1912" s="95">
        <v>43665.077782154098</v>
      </c>
      <c r="BM1912" s="95">
        <v>0</v>
      </c>
      <c r="BN1912" s="95">
        <v>0</v>
      </c>
      <c r="BO1912" s="95">
        <v>0</v>
      </c>
      <c r="BP1912" s="95">
        <v>0</v>
      </c>
      <c r="BQ1912" s="95">
        <v>0</v>
      </c>
      <c r="BR1912" s="95">
        <v>29016.232389926899</v>
      </c>
      <c r="BS1912" s="95">
        <v>393587.09109497099</v>
      </c>
      <c r="BT1912" s="95">
        <v>0</v>
      </c>
      <c r="BU1912" s="95">
        <v>706431</v>
      </c>
      <c r="BV1912" s="95">
        <v>727437.40267181396</v>
      </c>
      <c r="BW1912" s="95">
        <v>0</v>
      </c>
      <c r="BX1912" s="95">
        <v>2168.0199934244201</v>
      </c>
      <c r="BY1912" s="95">
        <v>0</v>
      </c>
      <c r="BZ1912" s="95">
        <v>0</v>
      </c>
      <c r="CA1912" s="95">
        <v>7034.2142884731302</v>
      </c>
      <c r="CB1912" s="95">
        <v>744970.63275909401</v>
      </c>
      <c r="CC1912" s="95">
        <v>6367809.0795288105</v>
      </c>
      <c r="CD1912" s="95">
        <v>1890126.13995361</v>
      </c>
      <c r="CE1912" s="95">
        <v>212.80028340034201</v>
      </c>
      <c r="CF1912" s="95">
        <v>30305.211037158999</v>
      </c>
      <c r="CG1912" s="95">
        <v>305432.940414429</v>
      </c>
      <c r="CH1912" s="95">
        <v>43666.565304756201</v>
      </c>
      <c r="CI1912" s="95">
        <v>7245.2668324708902</v>
      </c>
      <c r="CJ1912" s="95">
        <v>775853.53052520799</v>
      </c>
      <c r="CK1912" s="95">
        <v>6790792.47229004</v>
      </c>
      <c r="CL1912" s="95">
        <v>1933023.39216614</v>
      </c>
      <c r="CM1912" s="160">
        <v>8954.5802574157697</v>
      </c>
      <c r="CN1912" s="160">
        <v>1413035.1436157201</v>
      </c>
      <c r="CO1912" s="160">
        <v>9216932.5294189509</v>
      </c>
      <c r="CP1912" s="95">
        <v>1933023.39216614</v>
      </c>
      <c r="CQ1912" s="95">
        <v>199.315533824265</v>
      </c>
      <c r="CR1912" s="95">
        <v>28585.001728534698</v>
      </c>
      <c r="CS1912" s="95">
        <v>289273.44501495402</v>
      </c>
      <c r="CT1912" s="95">
        <v>40622.756821155497</v>
      </c>
      <c r="CU1912" s="161">
        <v>775275.84379625297</v>
      </c>
      <c r="CV1912" s="161">
        <v>6673242.0199432392</v>
      </c>
    </row>
    <row r="1913" spans="1:100" x14ac:dyDescent="0.2">
      <c r="A1913" s="94" t="s">
        <v>182</v>
      </c>
      <c r="B1913" s="96">
        <v>43800</v>
      </c>
      <c r="C1913" s="95">
        <v>0</v>
      </c>
      <c r="D1913" s="95">
        <v>4543.58707171679</v>
      </c>
      <c r="E1913" s="95">
        <v>2496.5792386531798</v>
      </c>
      <c r="F1913" s="95">
        <v>445.37493850290798</v>
      </c>
      <c r="G1913" s="95">
        <v>212.09731093794099</v>
      </c>
      <c r="H1913" s="95">
        <v>0</v>
      </c>
      <c r="I1913" s="95">
        <v>0</v>
      </c>
      <c r="J1913" s="95">
        <v>1738.47061036527</v>
      </c>
      <c r="K1913" s="95">
        <v>0</v>
      </c>
      <c r="L1913" s="95">
        <v>155.264852136374</v>
      </c>
      <c r="M1913" s="95">
        <v>117.648049324751</v>
      </c>
      <c r="N1913" s="95">
        <v>1179.92029288411</v>
      </c>
      <c r="O1913" s="95">
        <v>0</v>
      </c>
      <c r="P1913" s="95">
        <v>4386.2170478701601</v>
      </c>
      <c r="Q1913" s="95">
        <v>1220.3062773793899</v>
      </c>
      <c r="R1913" s="95">
        <v>0</v>
      </c>
      <c r="S1913" s="95">
        <v>10.3749239174649</v>
      </c>
      <c r="T1913" s="95">
        <v>0</v>
      </c>
      <c r="U1913" s="95">
        <v>1736.56283782423</v>
      </c>
      <c r="V1913" s="95">
        <v>0</v>
      </c>
      <c r="W1913" s="95">
        <v>454097.54977035499</v>
      </c>
      <c r="X1913" s="95">
        <v>257316.74068260199</v>
      </c>
      <c r="Y1913" s="95">
        <v>33347.119393825502</v>
      </c>
      <c r="Z1913" s="95">
        <v>31076.357026338599</v>
      </c>
      <c r="AA1913" s="95">
        <v>0</v>
      </c>
      <c r="AB1913" s="95">
        <v>0</v>
      </c>
      <c r="AC1913" s="95">
        <v>636578.68595886196</v>
      </c>
      <c r="AD1913" s="95">
        <v>0</v>
      </c>
      <c r="AE1913" s="95">
        <v>5103.16938120127</v>
      </c>
      <c r="AF1913" s="95">
        <v>10604.748498201399</v>
      </c>
      <c r="AG1913" s="95">
        <v>91027.153318405195</v>
      </c>
      <c r="AH1913" s="95">
        <v>0</v>
      </c>
      <c r="AI1913" s="95">
        <v>422737.68624877901</v>
      </c>
      <c r="AJ1913" s="95">
        <v>173479.998657227</v>
      </c>
      <c r="AK1913" s="95">
        <v>0</v>
      </c>
      <c r="AL1913" s="95">
        <v>1273.4887768626199</v>
      </c>
      <c r="AM1913" s="95">
        <v>0</v>
      </c>
      <c r="AN1913" s="95">
        <v>636527.32246398902</v>
      </c>
      <c r="AO1913" s="95">
        <v>0</v>
      </c>
      <c r="AP1913" s="95">
        <v>4033742.44390869</v>
      </c>
      <c r="AQ1913" s="95">
        <v>2192010.3660583501</v>
      </c>
      <c r="AR1913" s="95">
        <v>283791.63658905</v>
      </c>
      <c r="AS1913" s="95">
        <v>310595.30714034999</v>
      </c>
      <c r="AT1913" s="95">
        <v>0</v>
      </c>
      <c r="AU1913" s="95">
        <v>0</v>
      </c>
      <c r="AV1913" s="95">
        <v>2579998.9014587398</v>
      </c>
      <c r="AW1913" s="95">
        <v>0</v>
      </c>
      <c r="AX1913" s="95">
        <v>47378.686756610899</v>
      </c>
      <c r="AY1913" s="95">
        <v>95249.657201766997</v>
      </c>
      <c r="AZ1913" s="95">
        <v>771618.48303222703</v>
      </c>
      <c r="BA1913" s="95">
        <v>0</v>
      </c>
      <c r="BB1913" s="95">
        <v>3794779.5154418899</v>
      </c>
      <c r="BC1913" s="95">
        <v>1503265.09086609</v>
      </c>
      <c r="BD1913" s="95">
        <v>0</v>
      </c>
      <c r="BE1913" s="95">
        <v>11100.0317789316</v>
      </c>
      <c r="BF1913" s="95">
        <v>0</v>
      </c>
      <c r="BG1913" s="95">
        <v>2578052.69287109</v>
      </c>
      <c r="BH1913" s="95">
        <v>0</v>
      </c>
      <c r="BI1913" s="95">
        <v>836827.75700378395</v>
      </c>
      <c r="BJ1913" s="95">
        <v>1043126.68727875</v>
      </c>
      <c r="BK1913" s="95">
        <v>222063.06668853801</v>
      </c>
      <c r="BL1913" s="95">
        <v>45208.176067829103</v>
      </c>
      <c r="BM1913" s="95">
        <v>0</v>
      </c>
      <c r="BN1913" s="95">
        <v>0</v>
      </c>
      <c r="BO1913" s="95">
        <v>0</v>
      </c>
      <c r="BP1913" s="95">
        <v>0</v>
      </c>
      <c r="BQ1913" s="95">
        <v>0</v>
      </c>
      <c r="BR1913" s="95">
        <v>27241.3410961628</v>
      </c>
      <c r="BS1913" s="95">
        <v>391885.8826828</v>
      </c>
      <c r="BT1913" s="95">
        <v>0</v>
      </c>
      <c r="BU1913" s="95">
        <v>785614.73440551804</v>
      </c>
      <c r="BV1913" s="95">
        <v>710215.46984100295</v>
      </c>
      <c r="BW1913" s="95">
        <v>0</v>
      </c>
      <c r="BX1913" s="95">
        <v>2078.60230666399</v>
      </c>
      <c r="BY1913" s="95">
        <v>0</v>
      </c>
      <c r="BZ1913" s="95">
        <v>0</v>
      </c>
      <c r="CA1913" s="95">
        <v>7052.8389536738396</v>
      </c>
      <c r="CB1913" s="95">
        <v>717210.57809448196</v>
      </c>
      <c r="CC1913" s="95">
        <v>6230465.453125</v>
      </c>
      <c r="CD1913" s="95">
        <v>1892710.36564636</v>
      </c>
      <c r="CE1913" s="95">
        <v>212.86679864115999</v>
      </c>
      <c r="CF1913" s="95">
        <v>31318.7513105869</v>
      </c>
      <c r="CG1913" s="95">
        <v>312372.17485427897</v>
      </c>
      <c r="CH1913" s="95">
        <v>45212.240487575502</v>
      </c>
      <c r="CI1913" s="95">
        <v>7263.6244345903397</v>
      </c>
      <c r="CJ1913" s="95">
        <v>748713.06879425002</v>
      </c>
      <c r="CK1913" s="95">
        <v>6567389.8411254901</v>
      </c>
      <c r="CL1913" s="95">
        <v>1937505.1620941199</v>
      </c>
      <c r="CM1913" s="160">
        <v>8988.5088888406808</v>
      </c>
      <c r="CN1913" s="160">
        <v>1397568.3047332801</v>
      </c>
      <c r="CO1913" s="160">
        <v>9112267.5897216797</v>
      </c>
      <c r="CP1913" s="95">
        <v>1937505.1620941199</v>
      </c>
      <c r="CQ1913" s="95">
        <v>205.29899616166901</v>
      </c>
      <c r="CR1913" s="95">
        <v>29774.498682498899</v>
      </c>
      <c r="CS1913" s="95">
        <v>300241.13938903803</v>
      </c>
      <c r="CT1913" s="95">
        <v>43193.514220714598</v>
      </c>
      <c r="CU1913" s="161">
        <v>748529.32940506889</v>
      </c>
      <c r="CV1913" s="161">
        <v>6542837.6279792786</v>
      </c>
    </row>
    <row r="1914" spans="1:100" x14ac:dyDescent="0.2">
      <c r="A1914" s="94" t="s">
        <v>182</v>
      </c>
      <c r="B1914" s="96">
        <v>43891</v>
      </c>
      <c r="C1914" s="95">
        <v>0</v>
      </c>
      <c r="D1914" s="95">
        <v>4743.7766796350497</v>
      </c>
      <c r="E1914" s="95">
        <v>2400.3436308503201</v>
      </c>
      <c r="F1914" s="95">
        <v>443.932977281511</v>
      </c>
      <c r="G1914" s="95">
        <v>215.242740148678</v>
      </c>
      <c r="H1914" s="95">
        <v>0</v>
      </c>
      <c r="I1914" s="95">
        <v>0</v>
      </c>
      <c r="J1914" s="95">
        <v>1723.3406125307099</v>
      </c>
      <c r="K1914" s="95">
        <v>0</v>
      </c>
      <c r="L1914" s="95">
        <v>209.60667311027601</v>
      </c>
      <c r="M1914" s="95">
        <v>99.916549098677905</v>
      </c>
      <c r="N1914" s="95">
        <v>1135.95892301202</v>
      </c>
      <c r="O1914" s="95">
        <v>0</v>
      </c>
      <c r="P1914" s="95">
        <v>4599.27391266823</v>
      </c>
      <c r="Q1914" s="95">
        <v>1097.77793185413</v>
      </c>
      <c r="R1914" s="95">
        <v>0</v>
      </c>
      <c r="S1914" s="95">
        <v>11.313617523875999</v>
      </c>
      <c r="T1914" s="95">
        <v>0</v>
      </c>
      <c r="U1914" s="95">
        <v>1722.62182794511</v>
      </c>
      <c r="V1914" s="95">
        <v>0</v>
      </c>
      <c r="W1914" s="95">
        <v>422474.80043029803</v>
      </c>
      <c r="X1914" s="95">
        <v>210634.36899375901</v>
      </c>
      <c r="Y1914" s="95">
        <v>30284.691823244098</v>
      </c>
      <c r="Z1914" s="95">
        <v>29242.0685963631</v>
      </c>
      <c r="AA1914" s="95">
        <v>0</v>
      </c>
      <c r="AB1914" s="95">
        <v>0</v>
      </c>
      <c r="AC1914" s="95">
        <v>629599.24713897705</v>
      </c>
      <c r="AD1914" s="95">
        <v>0</v>
      </c>
      <c r="AE1914" s="95">
        <v>3468.2371048927298</v>
      </c>
      <c r="AF1914" s="95">
        <v>9646.4162670373898</v>
      </c>
      <c r="AG1914" s="95">
        <v>80335.756346702605</v>
      </c>
      <c r="AH1914" s="95">
        <v>0</v>
      </c>
      <c r="AI1914" s="95">
        <v>423383.98966598499</v>
      </c>
      <c r="AJ1914" s="95">
        <v>137723.33817482</v>
      </c>
      <c r="AK1914" s="95">
        <v>0</v>
      </c>
      <c r="AL1914" s="95">
        <v>1078.6802384406301</v>
      </c>
      <c r="AM1914" s="95">
        <v>0</v>
      </c>
      <c r="AN1914" s="95">
        <v>629648.43230438197</v>
      </c>
      <c r="AO1914" s="95">
        <v>0</v>
      </c>
      <c r="AP1914" s="95">
        <v>3944859.5960998498</v>
      </c>
      <c r="AQ1914" s="95">
        <v>1770527.49224854</v>
      </c>
      <c r="AR1914" s="95">
        <v>262126.57180595401</v>
      </c>
      <c r="AS1914" s="95">
        <v>291002.434661865</v>
      </c>
      <c r="AT1914" s="95">
        <v>0</v>
      </c>
      <c r="AU1914" s="95">
        <v>0</v>
      </c>
      <c r="AV1914" s="95">
        <v>2565208.1755371098</v>
      </c>
      <c r="AW1914" s="95">
        <v>0</v>
      </c>
      <c r="AX1914" s="95">
        <v>30551.286297321301</v>
      </c>
      <c r="AY1914" s="95">
        <v>86663.834063529997</v>
      </c>
      <c r="AZ1914" s="95">
        <v>683044.11830139195</v>
      </c>
      <c r="BA1914" s="95">
        <v>0</v>
      </c>
      <c r="BB1914" s="95">
        <v>3793342.7144165002</v>
      </c>
      <c r="BC1914" s="95">
        <v>1170081.05403137</v>
      </c>
      <c r="BD1914" s="95">
        <v>0</v>
      </c>
      <c r="BE1914" s="95">
        <v>9574.3010754585302</v>
      </c>
      <c r="BF1914" s="95">
        <v>0</v>
      </c>
      <c r="BG1914" s="95">
        <v>2565108.4354248</v>
      </c>
      <c r="BH1914" s="95">
        <v>0</v>
      </c>
      <c r="BI1914" s="95">
        <v>859975.73615264904</v>
      </c>
      <c r="BJ1914" s="95">
        <v>984731.68412017799</v>
      </c>
      <c r="BK1914" s="95">
        <v>220331.16734886201</v>
      </c>
      <c r="BL1914" s="95">
        <v>41577.730470657298</v>
      </c>
      <c r="BM1914" s="95">
        <v>0</v>
      </c>
      <c r="BN1914" s="95">
        <v>0</v>
      </c>
      <c r="BO1914" s="95">
        <v>0</v>
      </c>
      <c r="BP1914" s="95">
        <v>0</v>
      </c>
      <c r="BQ1914" s="95">
        <v>0</v>
      </c>
      <c r="BR1914" s="95">
        <v>24194.448368310899</v>
      </c>
      <c r="BS1914" s="95">
        <v>393502.322189331</v>
      </c>
      <c r="BT1914" s="95">
        <v>0</v>
      </c>
      <c r="BU1914" s="95">
        <v>795713.87953948998</v>
      </c>
      <c r="BV1914" s="95">
        <v>631023.57730865502</v>
      </c>
      <c r="BW1914" s="95">
        <v>0</v>
      </c>
      <c r="BX1914" s="95">
        <v>2045.1343716680999</v>
      </c>
      <c r="BY1914" s="95">
        <v>0</v>
      </c>
      <c r="BZ1914" s="95">
        <v>0</v>
      </c>
      <c r="CA1914" s="95">
        <v>7146.5137573480597</v>
      </c>
      <c r="CB1914" s="95">
        <v>656779.63906860398</v>
      </c>
      <c r="CC1914" s="95">
        <v>5826847.1422119103</v>
      </c>
      <c r="CD1914" s="95">
        <v>1831555.1375579799</v>
      </c>
      <c r="CE1914" s="95">
        <v>213.53356257267299</v>
      </c>
      <c r="CF1914" s="95">
        <v>29117.456743955601</v>
      </c>
      <c r="CG1914" s="95">
        <v>287664.91620254499</v>
      </c>
      <c r="CH1914" s="95">
        <v>41571.042781352997</v>
      </c>
      <c r="CI1914" s="95">
        <v>7360.8153483271599</v>
      </c>
      <c r="CJ1914" s="95">
        <v>685203.21874237095</v>
      </c>
      <c r="CK1914" s="95">
        <v>6126442.99755859</v>
      </c>
      <c r="CL1914" s="95">
        <v>1872483.4521179199</v>
      </c>
      <c r="CM1914" s="160">
        <v>9032.8566502332706</v>
      </c>
      <c r="CN1914" s="160">
        <v>1300411.5365905799</v>
      </c>
      <c r="CO1914" s="160">
        <v>8677228.1020507794</v>
      </c>
      <c r="CP1914" s="95">
        <v>1872483.4521179199</v>
      </c>
      <c r="CQ1914" s="95">
        <v>205.02564491517799</v>
      </c>
      <c r="CR1914" s="95">
        <v>28329.798243761099</v>
      </c>
      <c r="CS1914" s="95">
        <v>282545.22908401501</v>
      </c>
      <c r="CT1914" s="95">
        <v>40045.033191680901</v>
      </c>
      <c r="CU1914" s="161">
        <v>685897.09581255959</v>
      </c>
      <c r="CV1914" s="161">
        <v>6114512.0584144555</v>
      </c>
    </row>
    <row r="1915" spans="1:100" x14ac:dyDescent="0.2">
      <c r="A1915" s="94" t="s">
        <v>182</v>
      </c>
      <c r="B1915" s="96">
        <v>43983</v>
      </c>
      <c r="C1915" s="95">
        <v>0</v>
      </c>
      <c r="D1915" s="95">
        <v>4380.5227868557004</v>
      </c>
      <c r="E1915" s="95">
        <v>2244.2718653976899</v>
      </c>
      <c r="F1915" s="95">
        <v>430.70621597021801</v>
      </c>
      <c r="G1915" s="95">
        <v>187.55091192014501</v>
      </c>
      <c r="H1915" s="95">
        <v>0</v>
      </c>
      <c r="I1915" s="95">
        <v>0</v>
      </c>
      <c r="J1915" s="95">
        <v>1653.61466346681</v>
      </c>
      <c r="K1915" s="95">
        <v>0</v>
      </c>
      <c r="L1915" s="95">
        <v>353.87155568972202</v>
      </c>
      <c r="M1915" s="95">
        <v>72.230171415023506</v>
      </c>
      <c r="N1915" s="95">
        <v>1053.21353398263</v>
      </c>
      <c r="O1915" s="95">
        <v>0</v>
      </c>
      <c r="P1915" s="95">
        <v>4245.3084514737102</v>
      </c>
      <c r="Q1915" s="95">
        <v>899.36613349616505</v>
      </c>
      <c r="R1915" s="95">
        <v>0</v>
      </c>
      <c r="S1915" s="95">
        <v>6.9576339272898604</v>
      </c>
      <c r="T1915" s="95">
        <v>0</v>
      </c>
      <c r="U1915" s="95">
        <v>1655.88155385852</v>
      </c>
      <c r="V1915" s="95">
        <v>0</v>
      </c>
      <c r="W1915" s="95">
        <v>374190.11827468901</v>
      </c>
      <c r="X1915" s="95">
        <v>139836.142864227</v>
      </c>
      <c r="Y1915" s="95">
        <v>3469.3513221442699</v>
      </c>
      <c r="Z1915" s="95">
        <v>22162.7108209133</v>
      </c>
      <c r="AA1915" s="95">
        <v>0</v>
      </c>
      <c r="AB1915" s="95">
        <v>0</v>
      </c>
      <c r="AC1915" s="95">
        <v>530941.31591796898</v>
      </c>
      <c r="AD1915" s="95">
        <v>0</v>
      </c>
      <c r="AE1915" s="95">
        <v>2921.6700084507502</v>
      </c>
      <c r="AF1915" s="95">
        <v>5631.8555188178998</v>
      </c>
      <c r="AG1915" s="95">
        <v>63455.601623058297</v>
      </c>
      <c r="AH1915" s="95">
        <v>0</v>
      </c>
      <c r="AI1915" s="95">
        <v>348799.504871368</v>
      </c>
      <c r="AJ1915" s="95">
        <v>86668.591891288801</v>
      </c>
      <c r="AK1915" s="95">
        <v>0</v>
      </c>
      <c r="AL1915" s="95">
        <v>798.74988831579697</v>
      </c>
      <c r="AM1915" s="95">
        <v>0</v>
      </c>
      <c r="AN1915" s="95">
        <v>530954.86537933396</v>
      </c>
      <c r="AO1915" s="95">
        <v>0</v>
      </c>
      <c r="AP1915" s="95">
        <v>3476378.6517028799</v>
      </c>
      <c r="AQ1915" s="95">
        <v>1192357.39982605</v>
      </c>
      <c r="AR1915" s="95">
        <v>32176.2340400219</v>
      </c>
      <c r="AS1915" s="95">
        <v>223725.101978302</v>
      </c>
      <c r="AT1915" s="95">
        <v>0</v>
      </c>
      <c r="AU1915" s="95">
        <v>0</v>
      </c>
      <c r="AV1915" s="95">
        <v>2149930.4042053199</v>
      </c>
      <c r="AW1915" s="95">
        <v>0</v>
      </c>
      <c r="AX1915" s="95">
        <v>25625.1374342442</v>
      </c>
      <c r="AY1915" s="95">
        <v>53026.865665912599</v>
      </c>
      <c r="AZ1915" s="95">
        <v>555138.31262206996</v>
      </c>
      <c r="BA1915" s="95">
        <v>0</v>
      </c>
      <c r="BB1915" s="95">
        <v>3136369.1741027799</v>
      </c>
      <c r="BC1915" s="95">
        <v>734250.32572174096</v>
      </c>
      <c r="BD1915" s="95">
        <v>0</v>
      </c>
      <c r="BE1915" s="95">
        <v>6901.4558042287799</v>
      </c>
      <c r="BF1915" s="95">
        <v>0</v>
      </c>
      <c r="BG1915" s="95">
        <v>2148419.8968505901</v>
      </c>
      <c r="BH1915" s="95">
        <v>0</v>
      </c>
      <c r="BI1915" s="95">
        <v>705207.61260986305</v>
      </c>
      <c r="BJ1915" s="95">
        <v>1007355.63284302</v>
      </c>
      <c r="BK1915" s="95">
        <v>262820.56343841599</v>
      </c>
      <c r="BL1915" s="95">
        <v>31683.640981197401</v>
      </c>
      <c r="BM1915" s="95">
        <v>0</v>
      </c>
      <c r="BN1915" s="95">
        <v>0</v>
      </c>
      <c r="BO1915" s="95">
        <v>0</v>
      </c>
      <c r="BP1915" s="95">
        <v>0</v>
      </c>
      <c r="BQ1915" s="95">
        <v>0</v>
      </c>
      <c r="BR1915" s="95">
        <v>15833.3716589212</v>
      </c>
      <c r="BS1915" s="95">
        <v>431892.80045700102</v>
      </c>
      <c r="BT1915" s="95">
        <v>0</v>
      </c>
      <c r="BU1915" s="95">
        <v>652904.80033111596</v>
      </c>
      <c r="BV1915" s="95">
        <v>619837.799301147</v>
      </c>
      <c r="BW1915" s="95">
        <v>0</v>
      </c>
      <c r="BX1915" s="95">
        <v>1650.9289599507999</v>
      </c>
      <c r="BY1915" s="95">
        <v>0</v>
      </c>
      <c r="BZ1915" s="95">
        <v>0</v>
      </c>
      <c r="CA1915" s="95">
        <v>6622.8928901553199</v>
      </c>
      <c r="CB1915" s="95">
        <v>515075.44322204601</v>
      </c>
      <c r="CC1915" s="95">
        <v>4516298.8743286096</v>
      </c>
      <c r="CD1915" s="95">
        <v>1723111.68925476</v>
      </c>
      <c r="CE1915" s="95">
        <v>187.61664324998901</v>
      </c>
      <c r="CF1915" s="95">
        <v>22113.052469491999</v>
      </c>
      <c r="CG1915" s="95">
        <v>225263.13678741499</v>
      </c>
      <c r="CH1915" s="95">
        <v>31684.771720886201</v>
      </c>
      <c r="CI1915" s="95">
        <v>6813.34649640322</v>
      </c>
      <c r="CJ1915" s="95">
        <v>538488.94732666004</v>
      </c>
      <c r="CK1915" s="95">
        <v>4796340.69104004</v>
      </c>
      <c r="CL1915" s="95">
        <v>1755889.7317657501</v>
      </c>
      <c r="CM1915" s="160">
        <v>8439.7678049802798</v>
      </c>
      <c r="CN1915" s="160">
        <v>1070313.7674255399</v>
      </c>
      <c r="CO1915" s="160">
        <v>6907512.3362426804</v>
      </c>
      <c r="CP1915" s="95">
        <v>1755889.7317657501</v>
      </c>
      <c r="CQ1915" s="95">
        <v>181.85748308338199</v>
      </c>
      <c r="CR1915" s="95">
        <v>21453.0263521671</v>
      </c>
      <c r="CS1915" s="95">
        <v>217652.093948364</v>
      </c>
      <c r="CT1915" s="95">
        <v>30170.147586584098</v>
      </c>
      <c r="CU1915" s="161">
        <v>537188.49569153797</v>
      </c>
      <c r="CV1915" s="161">
        <v>4741562.0111160241</v>
      </c>
    </row>
    <row r="1916" spans="1:100" x14ac:dyDescent="0.2">
      <c r="A1916" s="94" t="s">
        <v>183</v>
      </c>
      <c r="B1916" s="96">
        <v>38047</v>
      </c>
      <c r="C1916" s="95">
        <v>0</v>
      </c>
      <c r="D1916" s="95">
        <v>1244.2082535177501</v>
      </c>
      <c r="E1916" s="95">
        <v>6030.3686131238901</v>
      </c>
      <c r="F1916" s="95">
        <v>10.9988544519292</v>
      </c>
      <c r="G1916" s="95">
        <v>0</v>
      </c>
      <c r="H1916" s="95">
        <v>87.503566880710395</v>
      </c>
      <c r="I1916" s="95">
        <v>0</v>
      </c>
      <c r="J1916" s="95">
        <v>3.9567165139887899</v>
      </c>
      <c r="K1916" s="95">
        <v>0</v>
      </c>
      <c r="L1916" s="95">
        <v>917.75556479394402</v>
      </c>
      <c r="M1916" s="95">
        <v>106.567220266908</v>
      </c>
      <c r="N1916" s="95">
        <v>2703.3604882657501</v>
      </c>
      <c r="O1916" s="95">
        <v>0</v>
      </c>
      <c r="P1916" s="95">
        <v>0</v>
      </c>
      <c r="Q1916" s="95">
        <v>3316.6007288396399</v>
      </c>
      <c r="R1916" s="95">
        <v>0</v>
      </c>
      <c r="S1916" s="95">
        <v>0</v>
      </c>
      <c r="T1916" s="95">
        <v>85.248509429395199</v>
      </c>
      <c r="U1916" s="95">
        <v>543.601183481514</v>
      </c>
      <c r="V1916" s="95">
        <v>0</v>
      </c>
      <c r="W1916" s="95">
        <v>123519.73106384301</v>
      </c>
      <c r="X1916" s="95">
        <v>1153118.22367859</v>
      </c>
      <c r="Y1916" s="95">
        <v>1632.27051392198</v>
      </c>
      <c r="Z1916" s="95">
        <v>0</v>
      </c>
      <c r="AA1916" s="95">
        <v>20367.955977916699</v>
      </c>
      <c r="AB1916" s="95">
        <v>0</v>
      </c>
      <c r="AC1916" s="95">
        <v>622.05007211863995</v>
      </c>
      <c r="AD1916" s="95">
        <v>0</v>
      </c>
      <c r="AE1916" s="95">
        <v>96981.705864906296</v>
      </c>
      <c r="AF1916" s="95">
        <v>12504.374107956901</v>
      </c>
      <c r="AG1916" s="95">
        <v>523903.23915863002</v>
      </c>
      <c r="AH1916" s="95">
        <v>0</v>
      </c>
      <c r="AI1916" s="95">
        <v>0</v>
      </c>
      <c r="AJ1916" s="95">
        <v>634184.13205719006</v>
      </c>
      <c r="AK1916" s="95">
        <v>0</v>
      </c>
      <c r="AL1916" s="95">
        <v>0</v>
      </c>
      <c r="AM1916" s="95">
        <v>19994.813826084101</v>
      </c>
      <c r="AN1916" s="95">
        <v>229980.55597496001</v>
      </c>
      <c r="AO1916" s="95">
        <v>0</v>
      </c>
      <c r="AP1916" s="95">
        <v>803650.14805603004</v>
      </c>
      <c r="AQ1916" s="95">
        <v>6979053.5055542002</v>
      </c>
      <c r="AR1916" s="95">
        <v>9592.6632635593396</v>
      </c>
      <c r="AS1916" s="95">
        <v>0</v>
      </c>
      <c r="AT1916" s="95">
        <v>122788.79456138601</v>
      </c>
      <c r="AU1916" s="95">
        <v>0</v>
      </c>
      <c r="AV1916" s="95">
        <v>1931.5016498565701</v>
      </c>
      <c r="AW1916" s="95">
        <v>0</v>
      </c>
      <c r="AX1916" s="95">
        <v>608446.05825805699</v>
      </c>
      <c r="AY1916" s="95">
        <v>80349.526853561401</v>
      </c>
      <c r="AZ1916" s="95">
        <v>3162276.3922119099</v>
      </c>
      <c r="BA1916" s="95">
        <v>0</v>
      </c>
      <c r="BB1916" s="95">
        <v>0</v>
      </c>
      <c r="BC1916" s="95">
        <v>3829815.5591125502</v>
      </c>
      <c r="BD1916" s="95">
        <v>0</v>
      </c>
      <c r="BE1916" s="95">
        <v>0</v>
      </c>
      <c r="BF1916" s="95">
        <v>118179.97188282</v>
      </c>
      <c r="BG1916" s="95">
        <v>530880.96019744896</v>
      </c>
      <c r="BH1916" s="95">
        <v>0</v>
      </c>
      <c r="BI1916" s="95">
        <v>31939.571599721901</v>
      </c>
      <c r="BJ1916" s="95">
        <v>2258464.2978515602</v>
      </c>
      <c r="BK1916" s="95">
        <v>3124.8515835702401</v>
      </c>
      <c r="BL1916" s="95">
        <v>0</v>
      </c>
      <c r="BM1916" s="95">
        <v>0</v>
      </c>
      <c r="BN1916" s="95">
        <v>0</v>
      </c>
      <c r="BO1916" s="95">
        <v>0</v>
      </c>
      <c r="BP1916" s="95">
        <v>0</v>
      </c>
      <c r="BQ1916" s="95">
        <v>0</v>
      </c>
      <c r="BR1916" s="95">
        <v>21661.2962050438</v>
      </c>
      <c r="BS1916" s="95">
        <v>913587.32128906297</v>
      </c>
      <c r="BT1916" s="95">
        <v>0</v>
      </c>
      <c r="BU1916" s="95">
        <v>0</v>
      </c>
      <c r="BV1916" s="95">
        <v>1357948.8098144501</v>
      </c>
      <c r="BW1916" s="95">
        <v>0</v>
      </c>
      <c r="BX1916" s="95">
        <v>0</v>
      </c>
      <c r="BY1916" s="95">
        <v>0</v>
      </c>
      <c r="BZ1916" s="95">
        <v>0</v>
      </c>
      <c r="CA1916" s="95">
        <v>7273.3724007606497</v>
      </c>
      <c r="CB1916" s="95">
        <v>1286868.0121765099</v>
      </c>
      <c r="CC1916" s="95">
        <v>7775392.25671387</v>
      </c>
      <c r="CD1916" s="95">
        <v>2290323.8975830101</v>
      </c>
      <c r="CE1916" s="95">
        <v>84.997357200831203</v>
      </c>
      <c r="CF1916" s="95">
        <v>20464.184320926699</v>
      </c>
      <c r="CG1916" s="95">
        <v>121099.54535961201</v>
      </c>
      <c r="CH1916" s="95">
        <v>0</v>
      </c>
      <c r="CI1916" s="95">
        <v>7359.1660041212999</v>
      </c>
      <c r="CJ1916" s="95">
        <v>1307297.7335815399</v>
      </c>
      <c r="CK1916" s="95">
        <v>7898064.1115722703</v>
      </c>
      <c r="CL1916" s="95">
        <v>2289834.4140625</v>
      </c>
      <c r="CM1916" s="160">
        <v>7905.6460652947399</v>
      </c>
      <c r="CN1916" s="160">
        <v>1536814.4856720001</v>
      </c>
      <c r="CO1916" s="160">
        <v>8419908.5175781306</v>
      </c>
      <c r="CP1916" s="95">
        <v>2289834.4140625</v>
      </c>
      <c r="CQ1916" s="95">
        <v>0</v>
      </c>
      <c r="CR1916" s="95">
        <v>0</v>
      </c>
      <c r="CS1916" s="95">
        <v>0</v>
      </c>
      <c r="CT1916" s="95">
        <v>0</v>
      </c>
      <c r="CU1916" s="161">
        <v>1307332.1964974366</v>
      </c>
      <c r="CV1916" s="161">
        <v>7896491.8020734824</v>
      </c>
    </row>
    <row r="1917" spans="1:100" x14ac:dyDescent="0.2">
      <c r="A1917" s="94" t="s">
        <v>183</v>
      </c>
      <c r="B1917" s="96">
        <v>38139</v>
      </c>
      <c r="C1917" s="95">
        <v>0</v>
      </c>
      <c r="D1917" s="95">
        <v>1335.3097492158399</v>
      </c>
      <c r="E1917" s="95">
        <v>6109.6748458743104</v>
      </c>
      <c r="F1917" s="95">
        <v>9.3894338199170306</v>
      </c>
      <c r="G1917" s="95">
        <v>0</v>
      </c>
      <c r="H1917" s="95">
        <v>78.618675762787504</v>
      </c>
      <c r="I1917" s="95">
        <v>0</v>
      </c>
      <c r="J1917" s="95">
        <v>48.600129570812001</v>
      </c>
      <c r="K1917" s="95">
        <v>0</v>
      </c>
      <c r="L1917" s="95">
        <v>1577.9491183161699</v>
      </c>
      <c r="M1917" s="95">
        <v>110.215212971903</v>
      </c>
      <c r="N1917" s="95">
        <v>2828.5445264577902</v>
      </c>
      <c r="O1917" s="95">
        <v>0</v>
      </c>
      <c r="P1917" s="95">
        <v>0</v>
      </c>
      <c r="Q1917" s="95">
        <v>3314.4046489000302</v>
      </c>
      <c r="R1917" s="95">
        <v>0</v>
      </c>
      <c r="S1917" s="95">
        <v>0</v>
      </c>
      <c r="T1917" s="95">
        <v>79.443824896588893</v>
      </c>
      <c r="U1917" s="95">
        <v>568.406766980886</v>
      </c>
      <c r="V1917" s="95">
        <v>0</v>
      </c>
      <c r="W1917" s="95">
        <v>139881.715181351</v>
      </c>
      <c r="X1917" s="95">
        <v>1164758.01023865</v>
      </c>
      <c r="Y1917" s="95">
        <v>1325.73413331807</v>
      </c>
      <c r="Z1917" s="95">
        <v>0</v>
      </c>
      <c r="AA1917" s="95">
        <v>19541.055987358101</v>
      </c>
      <c r="AB1917" s="95">
        <v>0</v>
      </c>
      <c r="AC1917" s="95">
        <v>16978.543698310899</v>
      </c>
      <c r="AD1917" s="95">
        <v>0</v>
      </c>
      <c r="AE1917" s="95">
        <v>121966.21555233</v>
      </c>
      <c r="AF1917" s="95">
        <v>12567.2545880079</v>
      </c>
      <c r="AG1917" s="95">
        <v>547408.90882110596</v>
      </c>
      <c r="AH1917" s="95">
        <v>0</v>
      </c>
      <c r="AI1917" s="95">
        <v>0</v>
      </c>
      <c r="AJ1917" s="95">
        <v>615411.11090850795</v>
      </c>
      <c r="AK1917" s="95">
        <v>0</v>
      </c>
      <c r="AL1917" s="95">
        <v>0</v>
      </c>
      <c r="AM1917" s="95">
        <v>19653.8494927883</v>
      </c>
      <c r="AN1917" s="95">
        <v>243898.90968894999</v>
      </c>
      <c r="AO1917" s="95">
        <v>0</v>
      </c>
      <c r="AP1917" s="95">
        <v>872442.95372009301</v>
      </c>
      <c r="AQ1917" s="95">
        <v>7135736.1410522498</v>
      </c>
      <c r="AR1917" s="95">
        <v>7758.9515770673797</v>
      </c>
      <c r="AS1917" s="95">
        <v>0</v>
      </c>
      <c r="AT1917" s="95">
        <v>117950.42768096901</v>
      </c>
      <c r="AU1917" s="95">
        <v>0</v>
      </c>
      <c r="AV1917" s="95">
        <v>36823.456764221199</v>
      </c>
      <c r="AW1917" s="95">
        <v>0</v>
      </c>
      <c r="AX1917" s="95">
        <v>779872.58456420898</v>
      </c>
      <c r="AY1917" s="95">
        <v>78658.054185867295</v>
      </c>
      <c r="AZ1917" s="95">
        <v>3332235.1831054701</v>
      </c>
      <c r="BA1917" s="95">
        <v>0</v>
      </c>
      <c r="BB1917" s="95">
        <v>0</v>
      </c>
      <c r="BC1917" s="95">
        <v>3824998.5810546898</v>
      </c>
      <c r="BD1917" s="95">
        <v>0</v>
      </c>
      <c r="BE1917" s="95">
        <v>0</v>
      </c>
      <c r="BF1917" s="95">
        <v>116436.45616149899</v>
      </c>
      <c r="BG1917" s="95">
        <v>564028.08972930897</v>
      </c>
      <c r="BH1917" s="95">
        <v>0</v>
      </c>
      <c r="BI1917" s="95">
        <v>33461.389497757002</v>
      </c>
      <c r="BJ1917" s="95">
        <v>2308233.3865966802</v>
      </c>
      <c r="BK1917" s="95">
        <v>2580.8742562234402</v>
      </c>
      <c r="BL1917" s="95">
        <v>0</v>
      </c>
      <c r="BM1917" s="95">
        <v>0</v>
      </c>
      <c r="BN1917" s="95">
        <v>0</v>
      </c>
      <c r="BO1917" s="95">
        <v>0</v>
      </c>
      <c r="BP1917" s="95">
        <v>0</v>
      </c>
      <c r="BQ1917" s="95">
        <v>0</v>
      </c>
      <c r="BR1917" s="95">
        <v>22015.460555315</v>
      </c>
      <c r="BS1917" s="95">
        <v>959091.15432739304</v>
      </c>
      <c r="BT1917" s="95">
        <v>0</v>
      </c>
      <c r="BU1917" s="95">
        <v>0</v>
      </c>
      <c r="BV1917" s="95">
        <v>1359030.4778442399</v>
      </c>
      <c r="BW1917" s="95">
        <v>0</v>
      </c>
      <c r="BX1917" s="95">
        <v>0</v>
      </c>
      <c r="BY1917" s="95">
        <v>0</v>
      </c>
      <c r="BZ1917" s="95">
        <v>0</v>
      </c>
      <c r="CA1917" s="95">
        <v>7461.1801322698602</v>
      </c>
      <c r="CB1917" s="95">
        <v>1295365.8761291499</v>
      </c>
      <c r="CC1917" s="95">
        <v>8014607.1818847703</v>
      </c>
      <c r="CD1917" s="95">
        <v>2335084.0894470201</v>
      </c>
      <c r="CE1917" s="95">
        <v>87.3429952366278</v>
      </c>
      <c r="CF1917" s="95">
        <v>21508.366074800499</v>
      </c>
      <c r="CG1917" s="95">
        <v>127808.908374786</v>
      </c>
      <c r="CH1917" s="95">
        <v>0</v>
      </c>
      <c r="CI1917" s="95">
        <v>7543.9070004224805</v>
      </c>
      <c r="CJ1917" s="95">
        <v>1316663.30393982</v>
      </c>
      <c r="CK1917" s="95">
        <v>8144886.3789672898</v>
      </c>
      <c r="CL1917" s="95">
        <v>2336700.0503234901</v>
      </c>
      <c r="CM1917" s="160">
        <v>8117.8801279068002</v>
      </c>
      <c r="CN1917" s="160">
        <v>1556977.6161193801</v>
      </c>
      <c r="CO1917" s="160">
        <v>8692873.4355468806</v>
      </c>
      <c r="CP1917" s="95">
        <v>2336700.0503234901</v>
      </c>
      <c r="CQ1917" s="95">
        <v>0</v>
      </c>
      <c r="CR1917" s="95">
        <v>0</v>
      </c>
      <c r="CS1917" s="95">
        <v>0</v>
      </c>
      <c r="CT1917" s="95">
        <v>0</v>
      </c>
      <c r="CU1917" s="161">
        <v>1316874.2422039504</v>
      </c>
      <c r="CV1917" s="161">
        <v>8142416.0902595567</v>
      </c>
    </row>
    <row r="1918" spans="1:100" x14ac:dyDescent="0.2">
      <c r="A1918" s="94" t="s">
        <v>183</v>
      </c>
      <c r="B1918" s="96">
        <v>38231</v>
      </c>
      <c r="C1918" s="95">
        <v>0</v>
      </c>
      <c r="D1918" s="95">
        <v>1365.52013330162</v>
      </c>
      <c r="E1918" s="95">
        <v>6146.1475431919098</v>
      </c>
      <c r="F1918" s="95">
        <v>12.2395294159651</v>
      </c>
      <c r="G1918" s="95">
        <v>0</v>
      </c>
      <c r="H1918" s="95">
        <v>72.929765864275396</v>
      </c>
      <c r="I1918" s="95">
        <v>0</v>
      </c>
      <c r="J1918" s="95">
        <v>128.35885851271499</v>
      </c>
      <c r="K1918" s="95">
        <v>0</v>
      </c>
      <c r="L1918" s="95">
        <v>971.44873949885402</v>
      </c>
      <c r="M1918" s="95">
        <v>110.08156690653399</v>
      </c>
      <c r="N1918" s="95">
        <v>2874.25242692232</v>
      </c>
      <c r="O1918" s="95">
        <v>0</v>
      </c>
      <c r="P1918" s="95">
        <v>0</v>
      </c>
      <c r="Q1918" s="95">
        <v>3299.9553453326198</v>
      </c>
      <c r="R1918" s="95">
        <v>0</v>
      </c>
      <c r="S1918" s="95">
        <v>0</v>
      </c>
      <c r="T1918" s="95">
        <v>74.899509652517693</v>
      </c>
      <c r="U1918" s="95">
        <v>583.32638238370396</v>
      </c>
      <c r="V1918" s="95">
        <v>0</v>
      </c>
      <c r="W1918" s="95">
        <v>129080.633834839</v>
      </c>
      <c r="X1918" s="95">
        <v>1163003.7395172101</v>
      </c>
      <c r="Y1918" s="95">
        <v>1980.6591140180799</v>
      </c>
      <c r="Z1918" s="95">
        <v>0</v>
      </c>
      <c r="AA1918" s="95">
        <v>19024.2872400284</v>
      </c>
      <c r="AB1918" s="95">
        <v>0</v>
      </c>
      <c r="AC1918" s="95">
        <v>40178.528814315803</v>
      </c>
      <c r="AD1918" s="95">
        <v>0</v>
      </c>
      <c r="AE1918" s="95">
        <v>129293.377591133</v>
      </c>
      <c r="AF1918" s="95">
        <v>11170.5708800554</v>
      </c>
      <c r="AG1918" s="95">
        <v>554065.94783783006</v>
      </c>
      <c r="AH1918" s="95">
        <v>0</v>
      </c>
      <c r="AI1918" s="95">
        <v>0</v>
      </c>
      <c r="AJ1918" s="95">
        <v>614311.10379028297</v>
      </c>
      <c r="AK1918" s="95">
        <v>0</v>
      </c>
      <c r="AL1918" s="95">
        <v>0</v>
      </c>
      <c r="AM1918" s="95">
        <v>18897.652442216899</v>
      </c>
      <c r="AN1918" s="95">
        <v>240768.90945053101</v>
      </c>
      <c r="AO1918" s="95">
        <v>0</v>
      </c>
      <c r="AP1918" s="95">
        <v>865627.30175018299</v>
      </c>
      <c r="AQ1918" s="95">
        <v>7260147.87927246</v>
      </c>
      <c r="AR1918" s="95">
        <v>12223.058104276701</v>
      </c>
      <c r="AS1918" s="95">
        <v>0</v>
      </c>
      <c r="AT1918" s="95">
        <v>112387.705015182</v>
      </c>
      <c r="AU1918" s="95">
        <v>0</v>
      </c>
      <c r="AV1918" s="95">
        <v>83860.495543479905</v>
      </c>
      <c r="AW1918" s="95">
        <v>0</v>
      </c>
      <c r="AX1918" s="95">
        <v>817230.66511535598</v>
      </c>
      <c r="AY1918" s="95">
        <v>70949.446744918794</v>
      </c>
      <c r="AZ1918" s="95">
        <v>3454626.7633056599</v>
      </c>
      <c r="BA1918" s="95">
        <v>0</v>
      </c>
      <c r="BB1918" s="95">
        <v>0</v>
      </c>
      <c r="BC1918" s="95">
        <v>3882006.9242553702</v>
      </c>
      <c r="BD1918" s="95">
        <v>0</v>
      </c>
      <c r="BE1918" s="95">
        <v>0</v>
      </c>
      <c r="BF1918" s="95">
        <v>115643.959881783</v>
      </c>
      <c r="BG1918" s="95">
        <v>574658.19799804699</v>
      </c>
      <c r="BH1918" s="95">
        <v>0</v>
      </c>
      <c r="BI1918" s="95">
        <v>32354.220820426901</v>
      </c>
      <c r="BJ1918" s="95">
        <v>2359633.0283203102</v>
      </c>
      <c r="BK1918" s="95">
        <v>3968.5769972503199</v>
      </c>
      <c r="BL1918" s="95">
        <v>0</v>
      </c>
      <c r="BM1918" s="95">
        <v>0</v>
      </c>
      <c r="BN1918" s="95">
        <v>0</v>
      </c>
      <c r="BO1918" s="95">
        <v>0</v>
      </c>
      <c r="BP1918" s="95">
        <v>0</v>
      </c>
      <c r="BQ1918" s="95">
        <v>0</v>
      </c>
      <c r="BR1918" s="95">
        <v>19876.488444566701</v>
      </c>
      <c r="BS1918" s="95">
        <v>1002995.82224274</v>
      </c>
      <c r="BT1918" s="95">
        <v>0</v>
      </c>
      <c r="BU1918" s="95">
        <v>0</v>
      </c>
      <c r="BV1918" s="95">
        <v>1367273.79525757</v>
      </c>
      <c r="BW1918" s="95">
        <v>0</v>
      </c>
      <c r="BX1918" s="95">
        <v>0</v>
      </c>
      <c r="BY1918" s="95">
        <v>0</v>
      </c>
      <c r="BZ1918" s="95">
        <v>0</v>
      </c>
      <c r="CA1918" s="95">
        <v>7498.5765509009398</v>
      </c>
      <c r="CB1918" s="95">
        <v>1288839.22029114</v>
      </c>
      <c r="CC1918" s="95">
        <v>8096610.6959838904</v>
      </c>
      <c r="CD1918" s="95">
        <v>2394540.6601867699</v>
      </c>
      <c r="CE1918" s="95">
        <v>88.601951732300193</v>
      </c>
      <c r="CF1918" s="95">
        <v>22138.770345687899</v>
      </c>
      <c r="CG1918" s="95">
        <v>137118.87042808501</v>
      </c>
      <c r="CH1918" s="95">
        <v>0</v>
      </c>
      <c r="CI1918" s="95">
        <v>7590.1106506586102</v>
      </c>
      <c r="CJ1918" s="95">
        <v>1311025.2106628399</v>
      </c>
      <c r="CK1918" s="95">
        <v>8231194.2740478497</v>
      </c>
      <c r="CL1918" s="95">
        <v>2399225.1141357399</v>
      </c>
      <c r="CM1918" s="160">
        <v>8154.4560094475701</v>
      </c>
      <c r="CN1918" s="160">
        <v>1554171.8808593799</v>
      </c>
      <c r="CO1918" s="160">
        <v>8824741.3248290997</v>
      </c>
      <c r="CP1918" s="95">
        <v>2399225.1141357399</v>
      </c>
      <c r="CQ1918" s="95">
        <v>0</v>
      </c>
      <c r="CR1918" s="95">
        <v>0</v>
      </c>
      <c r="CS1918" s="95">
        <v>0</v>
      </c>
      <c r="CT1918" s="95">
        <v>0</v>
      </c>
      <c r="CU1918" s="161">
        <v>1310977.9906368279</v>
      </c>
      <c r="CV1918" s="161">
        <v>8233729.5664119758</v>
      </c>
    </row>
    <row r="1919" spans="1:100" x14ac:dyDescent="0.2">
      <c r="A1919" s="94" t="s">
        <v>183</v>
      </c>
      <c r="B1919" s="96">
        <v>38322</v>
      </c>
      <c r="C1919" s="95">
        <v>0</v>
      </c>
      <c r="D1919" s="95">
        <v>1450.05110231042</v>
      </c>
      <c r="E1919" s="95">
        <v>6216.7045443654097</v>
      </c>
      <c r="F1919" s="95">
        <v>10.5338036759058</v>
      </c>
      <c r="G1919" s="95">
        <v>0</v>
      </c>
      <c r="H1919" s="95">
        <v>71.313992523588198</v>
      </c>
      <c r="I1919" s="95">
        <v>0</v>
      </c>
      <c r="J1919" s="95">
        <v>227.21674640290399</v>
      </c>
      <c r="K1919" s="95">
        <v>0</v>
      </c>
      <c r="L1919" s="95">
        <v>1787.6375154554801</v>
      </c>
      <c r="M1919" s="95">
        <v>111.168046668172</v>
      </c>
      <c r="N1919" s="95">
        <v>2992.393224895</v>
      </c>
      <c r="O1919" s="95">
        <v>0</v>
      </c>
      <c r="P1919" s="95">
        <v>0</v>
      </c>
      <c r="Q1919" s="95">
        <v>3235.5917250215998</v>
      </c>
      <c r="R1919" s="95">
        <v>0</v>
      </c>
      <c r="S1919" s="95">
        <v>0</v>
      </c>
      <c r="T1919" s="95">
        <v>77.5485640279949</v>
      </c>
      <c r="U1919" s="95">
        <v>633.47297588735796</v>
      </c>
      <c r="V1919" s="95">
        <v>0</v>
      </c>
      <c r="W1919" s="95">
        <v>154391.42874717701</v>
      </c>
      <c r="X1919" s="95">
        <v>1159431.92793274</v>
      </c>
      <c r="Y1919" s="95">
        <v>1599.8554482013001</v>
      </c>
      <c r="Z1919" s="95">
        <v>0</v>
      </c>
      <c r="AA1919" s="95">
        <v>17367.759310960799</v>
      </c>
      <c r="AB1919" s="95">
        <v>0</v>
      </c>
      <c r="AC1919" s="95">
        <v>94376.7218399048</v>
      </c>
      <c r="AD1919" s="95">
        <v>0</v>
      </c>
      <c r="AE1919" s="95">
        <v>129429.223750114</v>
      </c>
      <c r="AF1919" s="95">
        <v>13097.9949316978</v>
      </c>
      <c r="AG1919" s="95">
        <v>565256.01558685303</v>
      </c>
      <c r="AH1919" s="95">
        <v>0</v>
      </c>
      <c r="AI1919" s="95">
        <v>0</v>
      </c>
      <c r="AJ1919" s="95">
        <v>607082.76419830299</v>
      </c>
      <c r="AK1919" s="95">
        <v>0</v>
      </c>
      <c r="AL1919" s="95">
        <v>0</v>
      </c>
      <c r="AM1919" s="95">
        <v>19129.632815361001</v>
      </c>
      <c r="AN1919" s="95">
        <v>263594.97399902297</v>
      </c>
      <c r="AO1919" s="95">
        <v>0</v>
      </c>
      <c r="AP1919" s="95">
        <v>917982.04810333299</v>
      </c>
      <c r="AQ1919" s="95">
        <v>7338062.45593262</v>
      </c>
      <c r="AR1919" s="95">
        <v>9861.3702502250708</v>
      </c>
      <c r="AS1919" s="95">
        <v>0</v>
      </c>
      <c r="AT1919" s="95">
        <v>112705.681991577</v>
      </c>
      <c r="AU1919" s="95">
        <v>0</v>
      </c>
      <c r="AV1919" s="95">
        <v>207173.44291114801</v>
      </c>
      <c r="AW1919" s="95">
        <v>0</v>
      </c>
      <c r="AX1919" s="95">
        <v>825919.98136138904</v>
      </c>
      <c r="AY1919" s="95">
        <v>84124.856044769302</v>
      </c>
      <c r="AZ1919" s="95">
        <v>3565690.7795715299</v>
      </c>
      <c r="BA1919" s="95">
        <v>0</v>
      </c>
      <c r="BB1919" s="95">
        <v>0</v>
      </c>
      <c r="BC1919" s="95">
        <v>3801303.3467407199</v>
      </c>
      <c r="BD1919" s="95">
        <v>0</v>
      </c>
      <c r="BE1919" s="95">
        <v>0</v>
      </c>
      <c r="BF1919" s="95">
        <v>125301.178216934</v>
      </c>
      <c r="BG1919" s="95">
        <v>623085.31581115699</v>
      </c>
      <c r="BH1919" s="95">
        <v>0</v>
      </c>
      <c r="BI1919" s="95">
        <v>33364.215259075201</v>
      </c>
      <c r="BJ1919" s="95">
        <v>2402151.74395752</v>
      </c>
      <c r="BK1919" s="95">
        <v>3182.54158958793</v>
      </c>
      <c r="BL1919" s="95">
        <v>0</v>
      </c>
      <c r="BM1919" s="95">
        <v>0</v>
      </c>
      <c r="BN1919" s="95">
        <v>0</v>
      </c>
      <c r="BO1919" s="95">
        <v>0</v>
      </c>
      <c r="BP1919" s="95">
        <v>0</v>
      </c>
      <c r="BQ1919" s="95">
        <v>0</v>
      </c>
      <c r="BR1919" s="95">
        <v>22160.667027711901</v>
      </c>
      <c r="BS1919" s="95">
        <v>1050567.99514771</v>
      </c>
      <c r="BT1919" s="95">
        <v>0</v>
      </c>
      <c r="BU1919" s="95">
        <v>0</v>
      </c>
      <c r="BV1919" s="95">
        <v>1363926.59117126</v>
      </c>
      <c r="BW1919" s="95">
        <v>0</v>
      </c>
      <c r="BX1919" s="95">
        <v>0</v>
      </c>
      <c r="BY1919" s="95">
        <v>0</v>
      </c>
      <c r="BZ1919" s="95">
        <v>0</v>
      </c>
      <c r="CA1919" s="95">
        <v>7663.1610913872701</v>
      </c>
      <c r="CB1919" s="95">
        <v>1314569.5126953099</v>
      </c>
      <c r="CC1919" s="95">
        <v>8285942.0543823196</v>
      </c>
      <c r="CD1919" s="95">
        <v>2439764.32141113</v>
      </c>
      <c r="CE1919" s="95">
        <v>91.400576259940905</v>
      </c>
      <c r="CF1919" s="95">
        <v>22537.472076654401</v>
      </c>
      <c r="CG1919" s="95">
        <v>145084.741708755</v>
      </c>
      <c r="CH1919" s="95">
        <v>0</v>
      </c>
      <c r="CI1919" s="95">
        <v>7755.7717654705002</v>
      </c>
      <c r="CJ1919" s="95">
        <v>1337238.40284729</v>
      </c>
      <c r="CK1919" s="95">
        <v>8428691.4589843806</v>
      </c>
      <c r="CL1919" s="95">
        <v>2444967.7054138202</v>
      </c>
      <c r="CM1919" s="160">
        <v>8396.47613966465</v>
      </c>
      <c r="CN1919" s="160">
        <v>1602780.4838409401</v>
      </c>
      <c r="CO1919" s="160">
        <v>9057204.4974365197</v>
      </c>
      <c r="CP1919" s="95">
        <v>2444967.7054138202</v>
      </c>
      <c r="CQ1919" s="95">
        <v>0</v>
      </c>
      <c r="CR1919" s="95">
        <v>0</v>
      </c>
      <c r="CS1919" s="95">
        <v>0</v>
      </c>
      <c r="CT1919" s="95">
        <v>0</v>
      </c>
      <c r="CU1919" s="161">
        <v>1337106.9847719644</v>
      </c>
      <c r="CV1919" s="161">
        <v>8431026.7960910741</v>
      </c>
    </row>
    <row r="1920" spans="1:100" x14ac:dyDescent="0.2">
      <c r="A1920" s="94" t="s">
        <v>183</v>
      </c>
      <c r="B1920" s="96">
        <v>38412</v>
      </c>
      <c r="C1920" s="95">
        <v>0</v>
      </c>
      <c r="D1920" s="95">
        <v>1415.0053516328301</v>
      </c>
      <c r="E1920" s="95">
        <v>6268.4736661911002</v>
      </c>
      <c r="F1920" s="95">
        <v>10.0064841129351</v>
      </c>
      <c r="G1920" s="95">
        <v>0</v>
      </c>
      <c r="H1920" s="95">
        <v>61.2897464074194</v>
      </c>
      <c r="I1920" s="95">
        <v>0</v>
      </c>
      <c r="J1920" s="95">
        <v>335.42691422626399</v>
      </c>
      <c r="K1920" s="95">
        <v>0</v>
      </c>
      <c r="L1920" s="95">
        <v>1067.5748879164501</v>
      </c>
      <c r="M1920" s="95">
        <v>106.606035197154</v>
      </c>
      <c r="N1920" s="95">
        <v>3043.3439018726299</v>
      </c>
      <c r="O1920" s="95">
        <v>0</v>
      </c>
      <c r="P1920" s="95">
        <v>0</v>
      </c>
      <c r="Q1920" s="95">
        <v>3235.2228499949001</v>
      </c>
      <c r="R1920" s="95">
        <v>0</v>
      </c>
      <c r="S1920" s="95">
        <v>0</v>
      </c>
      <c r="T1920" s="95">
        <v>66.080130465328693</v>
      </c>
      <c r="U1920" s="95">
        <v>678.53737184405304</v>
      </c>
      <c r="V1920" s="95">
        <v>0</v>
      </c>
      <c r="W1920" s="95">
        <v>122344.74998474101</v>
      </c>
      <c r="X1920" s="95">
        <v>1159679.2539367699</v>
      </c>
      <c r="Y1920" s="95">
        <v>1501.7228588759899</v>
      </c>
      <c r="Z1920" s="95">
        <v>0</v>
      </c>
      <c r="AA1920" s="95">
        <v>14746.152751326599</v>
      </c>
      <c r="AB1920" s="95">
        <v>0</v>
      </c>
      <c r="AC1920" s="95">
        <v>108081.726721764</v>
      </c>
      <c r="AD1920" s="95">
        <v>0</v>
      </c>
      <c r="AE1920" s="95">
        <v>97810.449929237395</v>
      </c>
      <c r="AF1920" s="95">
        <v>11148.387135028799</v>
      </c>
      <c r="AG1920" s="95">
        <v>565565.34358215297</v>
      </c>
      <c r="AH1920" s="95">
        <v>0</v>
      </c>
      <c r="AI1920" s="95">
        <v>0</v>
      </c>
      <c r="AJ1920" s="95">
        <v>599191.46595764195</v>
      </c>
      <c r="AK1920" s="95">
        <v>0</v>
      </c>
      <c r="AL1920" s="95">
        <v>0</v>
      </c>
      <c r="AM1920" s="95">
        <v>15914.376016259201</v>
      </c>
      <c r="AN1920" s="95">
        <v>282032.96079635603</v>
      </c>
      <c r="AO1920" s="95">
        <v>0</v>
      </c>
      <c r="AP1920" s="95">
        <v>838688.91910553002</v>
      </c>
      <c r="AQ1920" s="95">
        <v>7394656.88745117</v>
      </c>
      <c r="AR1920" s="95">
        <v>9236.8918583393097</v>
      </c>
      <c r="AS1920" s="95">
        <v>0</v>
      </c>
      <c r="AT1920" s="95">
        <v>93353.810977935806</v>
      </c>
      <c r="AU1920" s="95">
        <v>0</v>
      </c>
      <c r="AV1920" s="95">
        <v>315230.58411026001</v>
      </c>
      <c r="AW1920" s="95">
        <v>0</v>
      </c>
      <c r="AX1920" s="95">
        <v>635350.80912017799</v>
      </c>
      <c r="AY1920" s="95">
        <v>74431.954488754302</v>
      </c>
      <c r="AZ1920" s="95">
        <v>3593358.5215759301</v>
      </c>
      <c r="BA1920" s="95">
        <v>0</v>
      </c>
      <c r="BB1920" s="95">
        <v>0</v>
      </c>
      <c r="BC1920" s="95">
        <v>3808316.5603027302</v>
      </c>
      <c r="BD1920" s="95">
        <v>0</v>
      </c>
      <c r="BE1920" s="95">
        <v>0</v>
      </c>
      <c r="BF1920" s="95">
        <v>99571.995290756196</v>
      </c>
      <c r="BG1920" s="95">
        <v>679128.746299744</v>
      </c>
      <c r="BH1920" s="95">
        <v>0</v>
      </c>
      <c r="BI1920" s="95">
        <v>33789.117342948899</v>
      </c>
      <c r="BJ1920" s="95">
        <v>2400856.85083008</v>
      </c>
      <c r="BK1920" s="95">
        <v>3002.0472278296902</v>
      </c>
      <c r="BL1920" s="95">
        <v>0</v>
      </c>
      <c r="BM1920" s="95">
        <v>0</v>
      </c>
      <c r="BN1920" s="95">
        <v>0</v>
      </c>
      <c r="BO1920" s="95">
        <v>0</v>
      </c>
      <c r="BP1920" s="95">
        <v>0</v>
      </c>
      <c r="BQ1920" s="95">
        <v>0</v>
      </c>
      <c r="BR1920" s="95">
        <v>19600.048761129401</v>
      </c>
      <c r="BS1920" s="95">
        <v>1060181.84111023</v>
      </c>
      <c r="BT1920" s="95">
        <v>0</v>
      </c>
      <c r="BU1920" s="95">
        <v>0</v>
      </c>
      <c r="BV1920" s="95">
        <v>1401343.6752319301</v>
      </c>
      <c r="BW1920" s="95">
        <v>0</v>
      </c>
      <c r="BX1920" s="95">
        <v>0</v>
      </c>
      <c r="BY1920" s="95">
        <v>0</v>
      </c>
      <c r="BZ1920" s="95">
        <v>0</v>
      </c>
      <c r="CA1920" s="95">
        <v>7686.4844882488296</v>
      </c>
      <c r="CB1920" s="95">
        <v>1310274.92697144</v>
      </c>
      <c r="CC1920" s="95">
        <v>8286515.5226440402</v>
      </c>
      <c r="CD1920" s="95">
        <v>2487451.35855103</v>
      </c>
      <c r="CE1920" s="95">
        <v>89.7871073139831</v>
      </c>
      <c r="CF1920" s="95">
        <v>21609.0429675579</v>
      </c>
      <c r="CG1920" s="95">
        <v>134406.55259895301</v>
      </c>
      <c r="CH1920" s="95">
        <v>0</v>
      </c>
      <c r="CI1920" s="95">
        <v>7776.60006546974</v>
      </c>
      <c r="CJ1920" s="95">
        <v>1332142.97677612</v>
      </c>
      <c r="CK1920" s="95">
        <v>8423165.8499755897</v>
      </c>
      <c r="CL1920" s="95">
        <v>2492775.1545410198</v>
      </c>
      <c r="CM1920" s="160">
        <v>8456.2607146501505</v>
      </c>
      <c r="CN1920" s="160">
        <v>1614115.942276</v>
      </c>
      <c r="CO1920" s="160">
        <v>9099258.8424072303</v>
      </c>
      <c r="CP1920" s="95">
        <v>2492775.1545410198</v>
      </c>
      <c r="CQ1920" s="95">
        <v>0</v>
      </c>
      <c r="CR1920" s="95">
        <v>0</v>
      </c>
      <c r="CS1920" s="95">
        <v>0</v>
      </c>
      <c r="CT1920" s="95">
        <v>0</v>
      </c>
      <c r="CU1920" s="161">
        <v>1331883.9699389979</v>
      </c>
      <c r="CV1920" s="161">
        <v>8420922.0752429925</v>
      </c>
    </row>
    <row r="1921" spans="1:100" x14ac:dyDescent="0.2">
      <c r="A1921" s="94" t="s">
        <v>183</v>
      </c>
      <c r="B1921" s="96">
        <v>38504</v>
      </c>
      <c r="C1921" s="95">
        <v>0</v>
      </c>
      <c r="D1921" s="95">
        <v>1315.6608059555299</v>
      </c>
      <c r="E1921" s="95">
        <v>6256.2277916073799</v>
      </c>
      <c r="F1921" s="95">
        <v>10.0738431509817</v>
      </c>
      <c r="G1921" s="95">
        <v>0</v>
      </c>
      <c r="H1921" s="95">
        <v>53.787382465787204</v>
      </c>
      <c r="I1921" s="95">
        <v>0</v>
      </c>
      <c r="J1921" s="95">
        <v>420.25812565907802</v>
      </c>
      <c r="K1921" s="95">
        <v>0</v>
      </c>
      <c r="L1921" s="95">
        <v>122.346110784449</v>
      </c>
      <c r="M1921" s="95">
        <v>96.383656050078599</v>
      </c>
      <c r="N1921" s="95">
        <v>3056.3917143642898</v>
      </c>
      <c r="O1921" s="95">
        <v>0</v>
      </c>
      <c r="P1921" s="95">
        <v>0</v>
      </c>
      <c r="Q1921" s="95">
        <v>4341.3962330818204</v>
      </c>
      <c r="R1921" s="95">
        <v>0</v>
      </c>
      <c r="S1921" s="95">
        <v>0</v>
      </c>
      <c r="T1921" s="95">
        <v>62.009220778942101</v>
      </c>
      <c r="U1921" s="95">
        <v>719.69839212298405</v>
      </c>
      <c r="V1921" s="95">
        <v>0</v>
      </c>
      <c r="W1921" s="95">
        <v>210252.75699806199</v>
      </c>
      <c r="X1921" s="95">
        <v>1150249.3377990699</v>
      </c>
      <c r="Y1921" s="95">
        <v>1409.59476459026</v>
      </c>
      <c r="Z1921" s="95">
        <v>0</v>
      </c>
      <c r="AA1921" s="95">
        <v>12945.071369648</v>
      </c>
      <c r="AB1921" s="95">
        <v>0</v>
      </c>
      <c r="AC1921" s="95">
        <v>178779.42551803601</v>
      </c>
      <c r="AD1921" s="95">
        <v>0</v>
      </c>
      <c r="AE1921" s="95">
        <v>6321.1621871590596</v>
      </c>
      <c r="AF1921" s="95">
        <v>9664.94919586182</v>
      </c>
      <c r="AG1921" s="95">
        <v>559682.69628143299</v>
      </c>
      <c r="AH1921" s="95">
        <v>0</v>
      </c>
      <c r="AI1921" s="95">
        <v>0</v>
      </c>
      <c r="AJ1921" s="95">
        <v>778391.95114898705</v>
      </c>
      <c r="AK1921" s="95">
        <v>0</v>
      </c>
      <c r="AL1921" s="95">
        <v>0</v>
      </c>
      <c r="AM1921" s="95">
        <v>14950.3703329563</v>
      </c>
      <c r="AN1921" s="95">
        <v>297901.60375976597</v>
      </c>
      <c r="AO1921" s="95">
        <v>0</v>
      </c>
      <c r="AP1921" s="95">
        <v>855183.90742492699</v>
      </c>
      <c r="AQ1921" s="95">
        <v>7386883.9713134803</v>
      </c>
      <c r="AR1921" s="95">
        <v>8439.1207230091095</v>
      </c>
      <c r="AS1921" s="95">
        <v>0</v>
      </c>
      <c r="AT1921" s="95">
        <v>83916.562992095904</v>
      </c>
      <c r="AU1921" s="95">
        <v>0</v>
      </c>
      <c r="AV1921" s="95">
        <v>422684.42331695597</v>
      </c>
      <c r="AW1921" s="95">
        <v>0</v>
      </c>
      <c r="AX1921" s="95">
        <v>41053.9694623947</v>
      </c>
      <c r="AY1921" s="95">
        <v>68113.549238205</v>
      </c>
      <c r="AZ1921" s="95">
        <v>3577101.2467041002</v>
      </c>
      <c r="BA1921" s="95">
        <v>0</v>
      </c>
      <c r="BB1921" s="95">
        <v>0</v>
      </c>
      <c r="BC1921" s="95">
        <v>4576381.5637817401</v>
      </c>
      <c r="BD1921" s="95">
        <v>0</v>
      </c>
      <c r="BE1921" s="95">
        <v>0</v>
      </c>
      <c r="BF1921" s="95">
        <v>95719.4997825623</v>
      </c>
      <c r="BG1921" s="95">
        <v>730572.183830261</v>
      </c>
      <c r="BH1921" s="95">
        <v>0</v>
      </c>
      <c r="BI1921" s="95">
        <v>118534.066368103</v>
      </c>
      <c r="BJ1921" s="95">
        <v>2394256.1407470698</v>
      </c>
      <c r="BK1921" s="95">
        <v>2914.6031448543099</v>
      </c>
      <c r="BL1921" s="95">
        <v>0</v>
      </c>
      <c r="BM1921" s="95">
        <v>0</v>
      </c>
      <c r="BN1921" s="95">
        <v>0</v>
      </c>
      <c r="BO1921" s="95">
        <v>0</v>
      </c>
      <c r="BP1921" s="95">
        <v>0</v>
      </c>
      <c r="BQ1921" s="95">
        <v>0</v>
      </c>
      <c r="BR1921" s="95">
        <v>9026.4923915863001</v>
      </c>
      <c r="BS1921" s="95">
        <v>1058479.20320129</v>
      </c>
      <c r="BT1921" s="95">
        <v>0</v>
      </c>
      <c r="BU1921" s="95">
        <v>0</v>
      </c>
      <c r="BV1921" s="95">
        <v>1403309.09036255</v>
      </c>
      <c r="BW1921" s="95">
        <v>0</v>
      </c>
      <c r="BX1921" s="95">
        <v>0</v>
      </c>
      <c r="BY1921" s="95">
        <v>0</v>
      </c>
      <c r="BZ1921" s="95">
        <v>0</v>
      </c>
      <c r="CA1921" s="95">
        <v>7585.2386240363103</v>
      </c>
      <c r="CB1921" s="95">
        <v>1334826.52763367</v>
      </c>
      <c r="CC1921" s="95">
        <v>8187623.4276123</v>
      </c>
      <c r="CD1921" s="95">
        <v>2458131.6366882301</v>
      </c>
      <c r="CE1921" s="95">
        <v>92.002080478705494</v>
      </c>
      <c r="CF1921" s="95">
        <v>22136.617576599099</v>
      </c>
      <c r="CG1921" s="95">
        <v>139950.996862411</v>
      </c>
      <c r="CH1921" s="95">
        <v>0</v>
      </c>
      <c r="CI1921" s="95">
        <v>7672.56475752592</v>
      </c>
      <c r="CJ1921" s="95">
        <v>1356475.3520965599</v>
      </c>
      <c r="CK1921" s="95">
        <v>8330091.6935424795</v>
      </c>
      <c r="CL1921" s="95">
        <v>2466471.01644897</v>
      </c>
      <c r="CM1921" s="160">
        <v>8394.0337548255902</v>
      </c>
      <c r="CN1921" s="160">
        <v>1653596.6773834201</v>
      </c>
      <c r="CO1921" s="160">
        <v>9052013.6096191406</v>
      </c>
      <c r="CP1921" s="95">
        <v>2466471.01644897</v>
      </c>
      <c r="CQ1921" s="95">
        <v>0</v>
      </c>
      <c r="CR1921" s="95">
        <v>0</v>
      </c>
      <c r="CS1921" s="95">
        <v>0</v>
      </c>
      <c r="CT1921" s="95">
        <v>0</v>
      </c>
      <c r="CU1921" s="161">
        <v>1356963.1452102691</v>
      </c>
      <c r="CV1921" s="161">
        <v>8327574.4244747106</v>
      </c>
    </row>
    <row r="1922" spans="1:100" x14ac:dyDescent="0.2">
      <c r="A1922" s="94" t="s">
        <v>183</v>
      </c>
      <c r="B1922" s="96">
        <v>38596</v>
      </c>
      <c r="C1922" s="95">
        <v>0</v>
      </c>
      <c r="D1922" s="95">
        <v>1357.5908989608299</v>
      </c>
      <c r="E1922" s="95">
        <v>6356.8378904461897</v>
      </c>
      <c r="F1922" s="95">
        <v>13.575607751961799</v>
      </c>
      <c r="G1922" s="95">
        <v>0</v>
      </c>
      <c r="H1922" s="95">
        <v>53.832623506430501</v>
      </c>
      <c r="I1922" s="95">
        <v>0</v>
      </c>
      <c r="J1922" s="95">
        <v>496.98783925548202</v>
      </c>
      <c r="K1922" s="95">
        <v>0</v>
      </c>
      <c r="L1922" s="95">
        <v>50.427732384297997</v>
      </c>
      <c r="M1922" s="95">
        <v>90.985096534714103</v>
      </c>
      <c r="N1922" s="95">
        <v>3129.3268324732799</v>
      </c>
      <c r="O1922" s="95">
        <v>0</v>
      </c>
      <c r="P1922" s="95">
        <v>0</v>
      </c>
      <c r="Q1922" s="95">
        <v>4435.9442711472502</v>
      </c>
      <c r="R1922" s="95">
        <v>0</v>
      </c>
      <c r="S1922" s="95">
        <v>0</v>
      </c>
      <c r="T1922" s="95">
        <v>65.639079540967899</v>
      </c>
      <c r="U1922" s="95">
        <v>731.57399212568998</v>
      </c>
      <c r="V1922" s="95">
        <v>0</v>
      </c>
      <c r="W1922" s="95">
        <v>119866.33463001301</v>
      </c>
      <c r="X1922" s="95">
        <v>1139908.6273345901</v>
      </c>
      <c r="Y1922" s="95">
        <v>1655.8357810974101</v>
      </c>
      <c r="Z1922" s="95">
        <v>0</v>
      </c>
      <c r="AA1922" s="95">
        <v>13687.6273949146</v>
      </c>
      <c r="AB1922" s="95">
        <v>0</v>
      </c>
      <c r="AC1922" s="95">
        <v>217007.78564071699</v>
      </c>
      <c r="AD1922" s="95">
        <v>0</v>
      </c>
      <c r="AE1922" s="95">
        <v>4320.5049949884396</v>
      </c>
      <c r="AF1922" s="95">
        <v>9390.8968340158499</v>
      </c>
      <c r="AG1922" s="95">
        <v>560876.31842041004</v>
      </c>
      <c r="AH1922" s="95">
        <v>0</v>
      </c>
      <c r="AI1922" s="95">
        <v>0</v>
      </c>
      <c r="AJ1922" s="95">
        <v>682844.37718200695</v>
      </c>
      <c r="AK1922" s="95">
        <v>0</v>
      </c>
      <c r="AL1922" s="95">
        <v>0</v>
      </c>
      <c r="AM1922" s="95">
        <v>15998.883727431299</v>
      </c>
      <c r="AN1922" s="95">
        <v>300287.13224792498</v>
      </c>
      <c r="AO1922" s="95">
        <v>0</v>
      </c>
      <c r="AP1922" s="95">
        <v>911122.25217437698</v>
      </c>
      <c r="AQ1922" s="95">
        <v>7487577.4543457003</v>
      </c>
      <c r="AR1922" s="95">
        <v>10988.4243911505</v>
      </c>
      <c r="AS1922" s="95">
        <v>0</v>
      </c>
      <c r="AT1922" s="95">
        <v>82987.356783866897</v>
      </c>
      <c r="AU1922" s="95">
        <v>0</v>
      </c>
      <c r="AV1922" s="95">
        <v>500563.89070892299</v>
      </c>
      <c r="AW1922" s="95">
        <v>0</v>
      </c>
      <c r="AX1922" s="95">
        <v>31253.629255056399</v>
      </c>
      <c r="AY1922" s="95">
        <v>68533.308674812302</v>
      </c>
      <c r="AZ1922" s="95">
        <v>3666778.5115051302</v>
      </c>
      <c r="BA1922" s="95">
        <v>0</v>
      </c>
      <c r="BB1922" s="95">
        <v>0</v>
      </c>
      <c r="BC1922" s="95">
        <v>4615669.0391845703</v>
      </c>
      <c r="BD1922" s="95">
        <v>0</v>
      </c>
      <c r="BE1922" s="95">
        <v>0</v>
      </c>
      <c r="BF1922" s="95">
        <v>100080.228421211</v>
      </c>
      <c r="BG1922" s="95">
        <v>751331.74866485596</v>
      </c>
      <c r="BH1922" s="95">
        <v>0</v>
      </c>
      <c r="BI1922" s="95">
        <v>141149.02285766599</v>
      </c>
      <c r="BJ1922" s="95">
        <v>2439623.1841735798</v>
      </c>
      <c r="BK1922" s="95">
        <v>3603.60995495319</v>
      </c>
      <c r="BL1922" s="95">
        <v>0</v>
      </c>
      <c r="BM1922" s="95">
        <v>0</v>
      </c>
      <c r="BN1922" s="95">
        <v>0</v>
      </c>
      <c r="BO1922" s="95">
        <v>0</v>
      </c>
      <c r="BP1922" s="95">
        <v>0</v>
      </c>
      <c r="BQ1922" s="95">
        <v>0</v>
      </c>
      <c r="BR1922" s="95">
        <v>9925.9126505851691</v>
      </c>
      <c r="BS1922" s="95">
        <v>1092897.13516235</v>
      </c>
      <c r="BT1922" s="95">
        <v>0</v>
      </c>
      <c r="BU1922" s="95">
        <v>0</v>
      </c>
      <c r="BV1922" s="95">
        <v>1473518.2351379399</v>
      </c>
      <c r="BW1922" s="95">
        <v>0</v>
      </c>
      <c r="BX1922" s="95">
        <v>0</v>
      </c>
      <c r="BY1922" s="95">
        <v>0</v>
      </c>
      <c r="BZ1922" s="95">
        <v>0</v>
      </c>
      <c r="CA1922" s="95">
        <v>7701.16055506468</v>
      </c>
      <c r="CB1922" s="95">
        <v>1256294.3691864</v>
      </c>
      <c r="CC1922" s="95">
        <v>8370174.4526977502</v>
      </c>
      <c r="CD1922" s="95">
        <v>2580350.09692383</v>
      </c>
      <c r="CE1922" s="95">
        <v>102.832939557731</v>
      </c>
      <c r="CF1922" s="95">
        <v>23755.8459956646</v>
      </c>
      <c r="CG1922" s="95">
        <v>151852.398019791</v>
      </c>
      <c r="CH1922" s="95">
        <v>0</v>
      </c>
      <c r="CI1922" s="95">
        <v>7807.2951948046702</v>
      </c>
      <c r="CJ1922" s="95">
        <v>1279851.8433532701</v>
      </c>
      <c r="CK1922" s="95">
        <v>8518537.2623290997</v>
      </c>
      <c r="CL1922" s="95">
        <v>2590354.1115417499</v>
      </c>
      <c r="CM1922" s="160">
        <v>8525.6798579692804</v>
      </c>
      <c r="CN1922" s="160">
        <v>1577658.05865479</v>
      </c>
      <c r="CO1922" s="160">
        <v>9276458.6160888709</v>
      </c>
      <c r="CP1922" s="95">
        <v>2590354.1115417499</v>
      </c>
      <c r="CQ1922" s="95">
        <v>0</v>
      </c>
      <c r="CR1922" s="95">
        <v>0</v>
      </c>
      <c r="CS1922" s="95">
        <v>0</v>
      </c>
      <c r="CT1922" s="95">
        <v>0</v>
      </c>
      <c r="CU1922" s="161">
        <v>1280050.2151820646</v>
      </c>
      <c r="CV1922" s="161">
        <v>8522026.8507175408</v>
      </c>
    </row>
    <row r="1923" spans="1:100" x14ac:dyDescent="0.2">
      <c r="A1923" s="94" t="s">
        <v>183</v>
      </c>
      <c r="B1923" s="96">
        <v>38687</v>
      </c>
      <c r="C1923" s="95">
        <v>0</v>
      </c>
      <c r="D1923" s="95">
        <v>1522.59283713996</v>
      </c>
      <c r="E1923" s="95">
        <v>6342.6351121664002</v>
      </c>
      <c r="F1923" s="95">
        <v>11.7849958658917</v>
      </c>
      <c r="G1923" s="95">
        <v>0</v>
      </c>
      <c r="H1923" s="95">
        <v>45.279756230302198</v>
      </c>
      <c r="I1923" s="95">
        <v>0</v>
      </c>
      <c r="J1923" s="95">
        <v>601.50461053848301</v>
      </c>
      <c r="K1923" s="95">
        <v>0</v>
      </c>
      <c r="L1923" s="95">
        <v>82.897359472699506</v>
      </c>
      <c r="M1923" s="95">
        <v>93.540168592706294</v>
      </c>
      <c r="N1923" s="95">
        <v>3174.1794155836101</v>
      </c>
      <c r="O1923" s="95">
        <v>0</v>
      </c>
      <c r="P1923" s="95">
        <v>0</v>
      </c>
      <c r="Q1923" s="95">
        <v>4535.5965514182999</v>
      </c>
      <c r="R1923" s="95">
        <v>0</v>
      </c>
      <c r="S1923" s="95">
        <v>0</v>
      </c>
      <c r="T1923" s="95">
        <v>62.471105460077503</v>
      </c>
      <c r="U1923" s="95">
        <v>765.60781908035301</v>
      </c>
      <c r="V1923" s="95">
        <v>0</v>
      </c>
      <c r="W1923" s="95">
        <v>168079.050092697</v>
      </c>
      <c r="X1923" s="95">
        <v>1140975.8038940399</v>
      </c>
      <c r="Y1923" s="95">
        <v>1253.2136375159</v>
      </c>
      <c r="Z1923" s="95">
        <v>0</v>
      </c>
      <c r="AA1923" s="95">
        <v>10736.0588293076</v>
      </c>
      <c r="AB1923" s="95">
        <v>0</v>
      </c>
      <c r="AC1923" s="95">
        <v>252027.27981185901</v>
      </c>
      <c r="AD1923" s="95">
        <v>0</v>
      </c>
      <c r="AE1923" s="95">
        <v>5995.6965646743802</v>
      </c>
      <c r="AF1923" s="95">
        <v>10248.722963333101</v>
      </c>
      <c r="AG1923" s="95">
        <v>565526.00544738804</v>
      </c>
      <c r="AH1923" s="95">
        <v>0</v>
      </c>
      <c r="AI1923" s="95">
        <v>0</v>
      </c>
      <c r="AJ1923" s="95">
        <v>730337.67396545399</v>
      </c>
      <c r="AK1923" s="95">
        <v>0</v>
      </c>
      <c r="AL1923" s="95">
        <v>0</v>
      </c>
      <c r="AM1923" s="95">
        <v>14799.522963285401</v>
      </c>
      <c r="AN1923" s="95">
        <v>307973.36774063099</v>
      </c>
      <c r="AO1923" s="95">
        <v>0</v>
      </c>
      <c r="AP1923" s="95">
        <v>1134451.1130828899</v>
      </c>
      <c r="AQ1923" s="95">
        <v>7577893.4777221698</v>
      </c>
      <c r="AR1923" s="95">
        <v>8150.9844946861303</v>
      </c>
      <c r="AS1923" s="95">
        <v>0</v>
      </c>
      <c r="AT1923" s="95">
        <v>70604.685094833403</v>
      </c>
      <c r="AU1923" s="95">
        <v>0</v>
      </c>
      <c r="AV1923" s="95">
        <v>636795.44411468494</v>
      </c>
      <c r="AW1923" s="95">
        <v>0</v>
      </c>
      <c r="AX1923" s="95">
        <v>42018.286481380499</v>
      </c>
      <c r="AY1923" s="95">
        <v>75199.715009689302</v>
      </c>
      <c r="AZ1923" s="95">
        <v>3730900.5786743201</v>
      </c>
      <c r="BA1923" s="95">
        <v>0</v>
      </c>
      <c r="BB1923" s="95">
        <v>0</v>
      </c>
      <c r="BC1923" s="95">
        <v>4919882.61083984</v>
      </c>
      <c r="BD1923" s="95">
        <v>0</v>
      </c>
      <c r="BE1923" s="95">
        <v>0</v>
      </c>
      <c r="BF1923" s="95">
        <v>97723.118166923494</v>
      </c>
      <c r="BG1923" s="95">
        <v>799377.17630767799</v>
      </c>
      <c r="BH1923" s="95">
        <v>0</v>
      </c>
      <c r="BI1923" s="95">
        <v>168019.357055664</v>
      </c>
      <c r="BJ1923" s="95">
        <v>2468937.6939392099</v>
      </c>
      <c r="BK1923" s="95">
        <v>2684.9005405008802</v>
      </c>
      <c r="BL1923" s="95">
        <v>0</v>
      </c>
      <c r="BM1923" s="95">
        <v>0</v>
      </c>
      <c r="BN1923" s="95">
        <v>0</v>
      </c>
      <c r="BO1923" s="95">
        <v>0</v>
      </c>
      <c r="BP1923" s="95">
        <v>0</v>
      </c>
      <c r="BQ1923" s="95">
        <v>0</v>
      </c>
      <c r="BR1923" s="95">
        <v>10067.892246723201</v>
      </c>
      <c r="BS1923" s="95">
        <v>1112663.38339233</v>
      </c>
      <c r="BT1923" s="95">
        <v>0</v>
      </c>
      <c r="BU1923" s="95">
        <v>0</v>
      </c>
      <c r="BV1923" s="95">
        <v>1520632.18145752</v>
      </c>
      <c r="BW1923" s="95">
        <v>0</v>
      </c>
      <c r="BX1923" s="95">
        <v>0</v>
      </c>
      <c r="BY1923" s="95">
        <v>0</v>
      </c>
      <c r="BZ1923" s="95">
        <v>0</v>
      </c>
      <c r="CA1923" s="95">
        <v>7862.7719697356197</v>
      </c>
      <c r="CB1923" s="95">
        <v>1309677.6074981701</v>
      </c>
      <c r="CC1923" s="95">
        <v>8755701.8613281306</v>
      </c>
      <c r="CD1923" s="95">
        <v>2648426.5810241699</v>
      </c>
      <c r="CE1923" s="95">
        <v>103.02972367964701</v>
      </c>
      <c r="CF1923" s="95">
        <v>24030.860722303401</v>
      </c>
      <c r="CG1923" s="95">
        <v>157565.75730705299</v>
      </c>
      <c r="CH1923" s="95">
        <v>0</v>
      </c>
      <c r="CI1923" s="95">
        <v>7967.6362771987897</v>
      </c>
      <c r="CJ1923" s="95">
        <v>1333899.4750366199</v>
      </c>
      <c r="CK1923" s="95">
        <v>8911234.8629150409</v>
      </c>
      <c r="CL1923" s="95">
        <v>2660523.0213928199</v>
      </c>
      <c r="CM1923" s="160">
        <v>8732.1869603395498</v>
      </c>
      <c r="CN1923" s="160">
        <v>1643975.50553894</v>
      </c>
      <c r="CO1923" s="160">
        <v>9713841.9230956994</v>
      </c>
      <c r="CP1923" s="95">
        <v>2660523.0213928199</v>
      </c>
      <c r="CQ1923" s="95">
        <v>0</v>
      </c>
      <c r="CR1923" s="95">
        <v>0</v>
      </c>
      <c r="CS1923" s="95">
        <v>0</v>
      </c>
      <c r="CT1923" s="95">
        <v>0</v>
      </c>
      <c r="CU1923" s="161">
        <v>1333708.4682204735</v>
      </c>
      <c r="CV1923" s="161">
        <v>8913267.6186351832</v>
      </c>
    </row>
    <row r="1924" spans="1:100" x14ac:dyDescent="0.2">
      <c r="A1924" s="94" t="s">
        <v>183</v>
      </c>
      <c r="B1924" s="96">
        <v>38777</v>
      </c>
      <c r="C1924" s="95">
        <v>0</v>
      </c>
      <c r="D1924" s="95">
        <v>1588.81965510547</v>
      </c>
      <c r="E1924" s="95">
        <v>6416.1026444435101</v>
      </c>
      <c r="F1924" s="95">
        <v>10.9143834828865</v>
      </c>
      <c r="G1924" s="95">
        <v>0</v>
      </c>
      <c r="H1924" s="95">
        <v>42.651002005208298</v>
      </c>
      <c r="I1924" s="95">
        <v>0</v>
      </c>
      <c r="J1924" s="95">
        <v>670.31510013341904</v>
      </c>
      <c r="K1924" s="95">
        <v>0</v>
      </c>
      <c r="L1924" s="95">
        <v>38.916650865692603</v>
      </c>
      <c r="M1924" s="95">
        <v>108.62120918091399</v>
      </c>
      <c r="N1924" s="95">
        <v>3277.7729755938099</v>
      </c>
      <c r="O1924" s="95">
        <v>29.632762559922401</v>
      </c>
      <c r="P1924" s="95">
        <v>0</v>
      </c>
      <c r="Q1924" s="95">
        <v>4539.8696812391299</v>
      </c>
      <c r="R1924" s="95">
        <v>10.3754628731404</v>
      </c>
      <c r="S1924" s="95">
        <v>0</v>
      </c>
      <c r="T1924" s="95">
        <v>49.056710763368798</v>
      </c>
      <c r="U1924" s="95">
        <v>794.26455051451899</v>
      </c>
      <c r="V1924" s="95">
        <v>0</v>
      </c>
      <c r="W1924" s="95">
        <v>160294.65670013399</v>
      </c>
      <c r="X1924" s="95">
        <v>1148119.23614502</v>
      </c>
      <c r="Y1924" s="95">
        <v>1185.84846067429</v>
      </c>
      <c r="Z1924" s="95">
        <v>0</v>
      </c>
      <c r="AA1924" s="95">
        <v>9759.2001625299508</v>
      </c>
      <c r="AB1924" s="95">
        <v>0</v>
      </c>
      <c r="AC1924" s="95">
        <v>244232.73115921</v>
      </c>
      <c r="AD1924" s="95">
        <v>0</v>
      </c>
      <c r="AE1924" s="95">
        <v>4257.4393603205699</v>
      </c>
      <c r="AF1924" s="95">
        <v>11889.599951267201</v>
      </c>
      <c r="AG1924" s="95">
        <v>576337.76551055897</v>
      </c>
      <c r="AH1924" s="95">
        <v>1434.5103390812901</v>
      </c>
      <c r="AI1924" s="95">
        <v>0</v>
      </c>
      <c r="AJ1924" s="95">
        <v>731011.117835999</v>
      </c>
      <c r="AK1924" s="95">
        <v>1523.09205821157</v>
      </c>
      <c r="AL1924" s="95">
        <v>0</v>
      </c>
      <c r="AM1924" s="95">
        <v>11796.651104331</v>
      </c>
      <c r="AN1924" s="95">
        <v>317416.38903045701</v>
      </c>
      <c r="AO1924" s="95">
        <v>0</v>
      </c>
      <c r="AP1924" s="95">
        <v>1250782.7500457801</v>
      </c>
      <c r="AQ1924" s="95">
        <v>7709595.05358887</v>
      </c>
      <c r="AR1924" s="95">
        <v>8442.7294887304306</v>
      </c>
      <c r="AS1924" s="95">
        <v>0</v>
      </c>
      <c r="AT1924" s="95">
        <v>65162.5457568169</v>
      </c>
      <c r="AU1924" s="95">
        <v>0</v>
      </c>
      <c r="AV1924" s="95">
        <v>711009.73316192604</v>
      </c>
      <c r="AW1924" s="95">
        <v>0</v>
      </c>
      <c r="AX1924" s="95">
        <v>30620.8038692474</v>
      </c>
      <c r="AY1924" s="95">
        <v>86005.499958992004</v>
      </c>
      <c r="AZ1924" s="95">
        <v>3854379.9046935998</v>
      </c>
      <c r="BA1924" s="95">
        <v>11263.630750775301</v>
      </c>
      <c r="BB1924" s="95">
        <v>0</v>
      </c>
      <c r="BC1924" s="95">
        <v>4997322.39880371</v>
      </c>
      <c r="BD1924" s="95">
        <v>10235.8837947845</v>
      </c>
      <c r="BE1924" s="95">
        <v>0</v>
      </c>
      <c r="BF1924" s="95">
        <v>77875.299898147598</v>
      </c>
      <c r="BG1924" s="95">
        <v>829663.44258880604</v>
      </c>
      <c r="BH1924" s="95">
        <v>0</v>
      </c>
      <c r="BI1924" s="95">
        <v>189652.63878059399</v>
      </c>
      <c r="BJ1924" s="95">
        <v>2514970.3884277302</v>
      </c>
      <c r="BK1924" s="95">
        <v>2645.9608002006999</v>
      </c>
      <c r="BL1924" s="95">
        <v>0</v>
      </c>
      <c r="BM1924" s="95">
        <v>0</v>
      </c>
      <c r="BN1924" s="95">
        <v>0</v>
      </c>
      <c r="BO1924" s="95">
        <v>0</v>
      </c>
      <c r="BP1924" s="95">
        <v>0</v>
      </c>
      <c r="BQ1924" s="95">
        <v>0</v>
      </c>
      <c r="BR1924" s="95">
        <v>15178.403051376299</v>
      </c>
      <c r="BS1924" s="95">
        <v>1152542.76060486</v>
      </c>
      <c r="BT1924" s="95">
        <v>2137.3174127638299</v>
      </c>
      <c r="BU1924" s="95">
        <v>0</v>
      </c>
      <c r="BV1924" s="95">
        <v>1533001.10266113</v>
      </c>
      <c r="BW1924" s="95">
        <v>1047.0514360964301</v>
      </c>
      <c r="BX1924" s="95">
        <v>0</v>
      </c>
      <c r="BY1924" s="95">
        <v>0</v>
      </c>
      <c r="BZ1924" s="95">
        <v>0</v>
      </c>
      <c r="CA1924" s="95">
        <v>8012.3807506561297</v>
      </c>
      <c r="CB1924" s="95">
        <v>1314375.5756378199</v>
      </c>
      <c r="CC1924" s="95">
        <v>8946123.4653320294</v>
      </c>
      <c r="CD1924" s="95">
        <v>2697908.5395202599</v>
      </c>
      <c r="CE1924" s="95">
        <v>98.371022091247099</v>
      </c>
      <c r="CF1924" s="95">
        <v>23472.166889190699</v>
      </c>
      <c r="CG1924" s="95">
        <v>156776.119413376</v>
      </c>
      <c r="CH1924" s="95">
        <v>0</v>
      </c>
      <c r="CI1924" s="95">
        <v>8110.3283088207199</v>
      </c>
      <c r="CJ1924" s="95">
        <v>1337667.04489136</v>
      </c>
      <c r="CK1924" s="95">
        <v>9104690.1409912091</v>
      </c>
      <c r="CL1924" s="95">
        <v>2711309.9737853999</v>
      </c>
      <c r="CM1924" s="160">
        <v>8900.2186716795004</v>
      </c>
      <c r="CN1924" s="160">
        <v>1655728.5962982201</v>
      </c>
      <c r="CO1924" s="160">
        <v>9928601.8209228497</v>
      </c>
      <c r="CP1924" s="95">
        <v>2711309.9737853999</v>
      </c>
      <c r="CQ1924" s="95">
        <v>0</v>
      </c>
      <c r="CR1924" s="95">
        <v>0</v>
      </c>
      <c r="CS1924" s="95">
        <v>0</v>
      </c>
      <c r="CT1924" s="95">
        <v>0</v>
      </c>
      <c r="CU1924" s="161">
        <v>1337847.7425270106</v>
      </c>
      <c r="CV1924" s="161">
        <v>9102899.5847454052</v>
      </c>
    </row>
    <row r="1925" spans="1:100" x14ac:dyDescent="0.2">
      <c r="A1925" s="94" t="s">
        <v>183</v>
      </c>
      <c r="B1925" s="96">
        <v>38869</v>
      </c>
      <c r="C1925" s="95">
        <v>0</v>
      </c>
      <c r="D1925" s="95">
        <v>1568.0987351387701</v>
      </c>
      <c r="E1925" s="95">
        <v>6466.70023024082</v>
      </c>
      <c r="F1925" s="95">
        <v>19.291277275886401</v>
      </c>
      <c r="G1925" s="95">
        <v>0</v>
      </c>
      <c r="H1925" s="95">
        <v>38.535135076846899</v>
      </c>
      <c r="I1925" s="95">
        <v>0</v>
      </c>
      <c r="J1925" s="95">
        <v>729.13033521175396</v>
      </c>
      <c r="K1925" s="95">
        <v>0</v>
      </c>
      <c r="L1925" s="95">
        <v>43.269996577873798</v>
      </c>
      <c r="M1925" s="95">
        <v>127.48726789280801</v>
      </c>
      <c r="N1925" s="95">
        <v>3358.3836078941799</v>
      </c>
      <c r="O1925" s="95">
        <v>26.793868062319198</v>
      </c>
      <c r="P1925" s="95">
        <v>0</v>
      </c>
      <c r="Q1925" s="95">
        <v>4507.3435934186</v>
      </c>
      <c r="R1925" s="95">
        <v>10.870254972134701</v>
      </c>
      <c r="S1925" s="95">
        <v>0</v>
      </c>
      <c r="T1925" s="95">
        <v>43.598971143830603</v>
      </c>
      <c r="U1925" s="95">
        <v>815.96391312777996</v>
      </c>
      <c r="V1925" s="95">
        <v>0</v>
      </c>
      <c r="W1925" s="95">
        <v>148385.24891090399</v>
      </c>
      <c r="X1925" s="95">
        <v>1137517.2065582301</v>
      </c>
      <c r="Y1925" s="95">
        <v>1289.6350598633301</v>
      </c>
      <c r="Z1925" s="95">
        <v>0</v>
      </c>
      <c r="AA1925" s="95">
        <v>8589.5771346092206</v>
      </c>
      <c r="AB1925" s="95">
        <v>0</v>
      </c>
      <c r="AC1925" s="95">
        <v>294709.24985885603</v>
      </c>
      <c r="AD1925" s="95">
        <v>0</v>
      </c>
      <c r="AE1925" s="95">
        <v>4069.7028775513199</v>
      </c>
      <c r="AF1925" s="95">
        <v>14207.4709585905</v>
      </c>
      <c r="AG1925" s="95">
        <v>582581.08348083496</v>
      </c>
      <c r="AH1925" s="95">
        <v>1284.4383975118401</v>
      </c>
      <c r="AI1925" s="95">
        <v>0</v>
      </c>
      <c r="AJ1925" s="95">
        <v>668193.85124206496</v>
      </c>
      <c r="AK1925" s="95">
        <v>2291.2552300095599</v>
      </c>
      <c r="AL1925" s="95">
        <v>0</v>
      </c>
      <c r="AM1925" s="95">
        <v>9947.6245584487897</v>
      </c>
      <c r="AN1925" s="95">
        <v>320687.55388259899</v>
      </c>
      <c r="AO1925" s="95">
        <v>0</v>
      </c>
      <c r="AP1925" s="95">
        <v>1125193.7271118199</v>
      </c>
      <c r="AQ1925" s="95">
        <v>7699696.14660645</v>
      </c>
      <c r="AR1925" s="95">
        <v>9732.1174072027206</v>
      </c>
      <c r="AS1925" s="95">
        <v>0</v>
      </c>
      <c r="AT1925" s="95">
        <v>56264.852322578401</v>
      </c>
      <c r="AU1925" s="95">
        <v>0</v>
      </c>
      <c r="AV1925" s="95">
        <v>767474.84476470901</v>
      </c>
      <c r="AW1925" s="95">
        <v>0</v>
      </c>
      <c r="AX1925" s="95">
        <v>29132.805622100801</v>
      </c>
      <c r="AY1925" s="95">
        <v>103249.107946396</v>
      </c>
      <c r="AZ1925" s="95">
        <v>3921540.8539123498</v>
      </c>
      <c r="BA1925" s="95">
        <v>9866.9614650011099</v>
      </c>
      <c r="BB1925" s="95">
        <v>0</v>
      </c>
      <c r="BC1925" s="95">
        <v>4710269.3793334998</v>
      </c>
      <c r="BD1925" s="95">
        <v>14999.933810114901</v>
      </c>
      <c r="BE1925" s="95">
        <v>0</v>
      </c>
      <c r="BF1925" s="95">
        <v>65717.316922187805</v>
      </c>
      <c r="BG1925" s="95">
        <v>847105.56459808396</v>
      </c>
      <c r="BH1925" s="95">
        <v>0</v>
      </c>
      <c r="BI1925" s="95">
        <v>183879.069139481</v>
      </c>
      <c r="BJ1925" s="95">
        <v>2512353.4377746601</v>
      </c>
      <c r="BK1925" s="95">
        <v>3016.4138045013001</v>
      </c>
      <c r="BL1925" s="95">
        <v>0</v>
      </c>
      <c r="BM1925" s="95">
        <v>0</v>
      </c>
      <c r="BN1925" s="95">
        <v>0</v>
      </c>
      <c r="BO1925" s="95">
        <v>0</v>
      </c>
      <c r="BP1925" s="95">
        <v>0</v>
      </c>
      <c r="BQ1925" s="95">
        <v>0</v>
      </c>
      <c r="BR1925" s="95">
        <v>21457.445718765299</v>
      </c>
      <c r="BS1925" s="95">
        <v>1169104.17672729</v>
      </c>
      <c r="BT1925" s="95">
        <v>1930.1282716691501</v>
      </c>
      <c r="BU1925" s="95">
        <v>0</v>
      </c>
      <c r="BV1925" s="95">
        <v>1502293.2183990499</v>
      </c>
      <c r="BW1925" s="95">
        <v>1575.73543897271</v>
      </c>
      <c r="BX1925" s="95">
        <v>0</v>
      </c>
      <c r="BY1925" s="95">
        <v>0</v>
      </c>
      <c r="BZ1925" s="95">
        <v>0</v>
      </c>
      <c r="CA1925" s="95">
        <v>8044.0554639101001</v>
      </c>
      <c r="CB1925" s="95">
        <v>1284130.5915679899</v>
      </c>
      <c r="CC1925" s="95">
        <v>8834850.0261230506</v>
      </c>
      <c r="CD1925" s="95">
        <v>2691053.4490661598</v>
      </c>
      <c r="CE1925" s="95">
        <v>92.723681145347697</v>
      </c>
      <c r="CF1925" s="95">
        <v>21745.030618429199</v>
      </c>
      <c r="CG1925" s="95">
        <v>144491.93026733401</v>
      </c>
      <c r="CH1925" s="95">
        <v>0</v>
      </c>
      <c r="CI1925" s="95">
        <v>8129.9699316024798</v>
      </c>
      <c r="CJ1925" s="95">
        <v>1305931.27880859</v>
      </c>
      <c r="CK1925" s="95">
        <v>8982175.1180419903</v>
      </c>
      <c r="CL1925" s="95">
        <v>2704531.7325744601</v>
      </c>
      <c r="CM1925" s="160">
        <v>8945.1469513177908</v>
      </c>
      <c r="CN1925" s="160">
        <v>1625515.4587097201</v>
      </c>
      <c r="CO1925" s="160">
        <v>9827721.0042724591</v>
      </c>
      <c r="CP1925" s="95">
        <v>2704531.7325744601</v>
      </c>
      <c r="CQ1925" s="95">
        <v>0</v>
      </c>
      <c r="CR1925" s="95">
        <v>0</v>
      </c>
      <c r="CS1925" s="95">
        <v>0</v>
      </c>
      <c r="CT1925" s="95">
        <v>0</v>
      </c>
      <c r="CU1925" s="161">
        <v>1305875.6221864191</v>
      </c>
      <c r="CV1925" s="161">
        <v>8979341.9563903846</v>
      </c>
    </row>
    <row r="1926" spans="1:100" x14ac:dyDescent="0.2">
      <c r="A1926" s="94" t="s">
        <v>183</v>
      </c>
      <c r="B1926" s="96">
        <v>38961</v>
      </c>
      <c r="C1926" s="95">
        <v>0</v>
      </c>
      <c r="D1926" s="95">
        <v>1713.99481660128</v>
      </c>
      <c r="E1926" s="95">
        <v>6470.1810562014598</v>
      </c>
      <c r="F1926" s="95">
        <v>17.516468435991602</v>
      </c>
      <c r="G1926" s="95">
        <v>0</v>
      </c>
      <c r="H1926" s="95">
        <v>38.194901500362903</v>
      </c>
      <c r="I1926" s="95">
        <v>0</v>
      </c>
      <c r="J1926" s="95">
        <v>774.972697906196</v>
      </c>
      <c r="K1926" s="95">
        <v>0</v>
      </c>
      <c r="L1926" s="95">
        <v>37.132288741879201</v>
      </c>
      <c r="M1926" s="95">
        <v>152.635233704001</v>
      </c>
      <c r="N1926" s="95">
        <v>3392.63484716415</v>
      </c>
      <c r="O1926" s="95">
        <v>23.799390914384301</v>
      </c>
      <c r="P1926" s="95">
        <v>0</v>
      </c>
      <c r="Q1926" s="95">
        <v>4577.9267427325203</v>
      </c>
      <c r="R1926" s="95">
        <v>11.247642453294199</v>
      </c>
      <c r="S1926" s="95">
        <v>0</v>
      </c>
      <c r="T1926" s="95">
        <v>41.263913078699296</v>
      </c>
      <c r="U1926" s="95">
        <v>845.74085133522703</v>
      </c>
      <c r="V1926" s="95">
        <v>0</v>
      </c>
      <c r="W1926" s="95">
        <v>179213.89245796201</v>
      </c>
      <c r="X1926" s="95">
        <v>1127828.2536315899</v>
      </c>
      <c r="Y1926" s="95">
        <v>1213.7308832556</v>
      </c>
      <c r="Z1926" s="95">
        <v>0</v>
      </c>
      <c r="AA1926" s="95">
        <v>8691.3825284242594</v>
      </c>
      <c r="AB1926" s="95">
        <v>0</v>
      </c>
      <c r="AC1926" s="95">
        <v>314812.80685806298</v>
      </c>
      <c r="AD1926" s="95">
        <v>0</v>
      </c>
      <c r="AE1926" s="95">
        <v>4834.77485436201</v>
      </c>
      <c r="AF1926" s="95">
        <v>17436.922958374002</v>
      </c>
      <c r="AG1926" s="95">
        <v>582809.99216461205</v>
      </c>
      <c r="AH1926" s="95">
        <v>960.853174850345</v>
      </c>
      <c r="AI1926" s="95">
        <v>0</v>
      </c>
      <c r="AJ1926" s="95">
        <v>697754.33085632301</v>
      </c>
      <c r="AK1926" s="95">
        <v>2876.9559623599098</v>
      </c>
      <c r="AL1926" s="95">
        <v>0</v>
      </c>
      <c r="AM1926" s="95">
        <v>9658.9400137662906</v>
      </c>
      <c r="AN1926" s="95">
        <v>324542.24024581898</v>
      </c>
      <c r="AO1926" s="95">
        <v>0</v>
      </c>
      <c r="AP1926" s="95">
        <v>1397716.59957886</v>
      </c>
      <c r="AQ1926" s="95">
        <v>7675795.6710815402</v>
      </c>
      <c r="AR1926" s="95">
        <v>10554.9660747051</v>
      </c>
      <c r="AS1926" s="95">
        <v>0</v>
      </c>
      <c r="AT1926" s="95">
        <v>53870.143278121897</v>
      </c>
      <c r="AU1926" s="95">
        <v>0</v>
      </c>
      <c r="AV1926" s="95">
        <v>819878.23493194603</v>
      </c>
      <c r="AW1926" s="95">
        <v>0</v>
      </c>
      <c r="AX1926" s="95">
        <v>34420.553487777703</v>
      </c>
      <c r="AY1926" s="95">
        <v>125343.717982292</v>
      </c>
      <c r="AZ1926" s="95">
        <v>3956325.1692199698</v>
      </c>
      <c r="BA1926" s="95">
        <v>7936.7964804768599</v>
      </c>
      <c r="BB1926" s="95">
        <v>0</v>
      </c>
      <c r="BC1926" s="95">
        <v>4918079.7012329102</v>
      </c>
      <c r="BD1926" s="95">
        <v>19187.123646497701</v>
      </c>
      <c r="BE1926" s="95">
        <v>0</v>
      </c>
      <c r="BF1926" s="95">
        <v>62834.831865310698</v>
      </c>
      <c r="BG1926" s="95">
        <v>876229.89126586902</v>
      </c>
      <c r="BH1926" s="95">
        <v>0</v>
      </c>
      <c r="BI1926" s="95">
        <v>198278.35919952401</v>
      </c>
      <c r="BJ1926" s="95">
        <v>2510831.7008056599</v>
      </c>
      <c r="BK1926" s="95">
        <v>2832.47322666645</v>
      </c>
      <c r="BL1926" s="95">
        <v>0</v>
      </c>
      <c r="BM1926" s="95">
        <v>0</v>
      </c>
      <c r="BN1926" s="95">
        <v>0</v>
      </c>
      <c r="BO1926" s="95">
        <v>0</v>
      </c>
      <c r="BP1926" s="95">
        <v>0</v>
      </c>
      <c r="BQ1926" s="95">
        <v>0</v>
      </c>
      <c r="BR1926" s="95">
        <v>26527.2569198608</v>
      </c>
      <c r="BS1926" s="95">
        <v>1185142.82937622</v>
      </c>
      <c r="BT1926" s="95">
        <v>1493.0549443811201</v>
      </c>
      <c r="BU1926" s="95">
        <v>0</v>
      </c>
      <c r="BV1926" s="95">
        <v>1494352.35774231</v>
      </c>
      <c r="BW1926" s="95">
        <v>2139.6312569677798</v>
      </c>
      <c r="BX1926" s="95">
        <v>0</v>
      </c>
      <c r="BY1926" s="95">
        <v>0</v>
      </c>
      <c r="BZ1926" s="95">
        <v>0</v>
      </c>
      <c r="CA1926" s="95">
        <v>8166.3225244283703</v>
      </c>
      <c r="CB1926" s="95">
        <v>1301822.5455169701</v>
      </c>
      <c r="CC1926" s="95">
        <v>9024234.7679443397</v>
      </c>
      <c r="CD1926" s="95">
        <v>2710085.2403869601</v>
      </c>
      <c r="CE1926" s="95">
        <v>91.540327694267006</v>
      </c>
      <c r="CF1926" s="95">
        <v>22300.0972599983</v>
      </c>
      <c r="CG1926" s="95">
        <v>149774.869802475</v>
      </c>
      <c r="CH1926" s="95">
        <v>0</v>
      </c>
      <c r="CI1926" s="95">
        <v>8262.6534502506292</v>
      </c>
      <c r="CJ1926" s="95">
        <v>1324009.78868103</v>
      </c>
      <c r="CK1926" s="95">
        <v>9170846.4495849591</v>
      </c>
      <c r="CL1926" s="95">
        <v>2725729.7101745601</v>
      </c>
      <c r="CM1926" s="160">
        <v>9100.3334257602692</v>
      </c>
      <c r="CN1926" s="160">
        <v>1648389.4114685101</v>
      </c>
      <c r="CO1926" s="160">
        <v>10049846.3668213</v>
      </c>
      <c r="CP1926" s="95">
        <v>2725729.7101745601</v>
      </c>
      <c r="CQ1926" s="95">
        <v>0</v>
      </c>
      <c r="CR1926" s="95">
        <v>0</v>
      </c>
      <c r="CS1926" s="95">
        <v>0</v>
      </c>
      <c r="CT1926" s="95">
        <v>0</v>
      </c>
      <c r="CU1926" s="161">
        <v>1324122.6427769684</v>
      </c>
      <c r="CV1926" s="161">
        <v>9174009.6377468146</v>
      </c>
    </row>
    <row r="1927" spans="1:100" x14ac:dyDescent="0.2">
      <c r="A1927" s="94" t="s">
        <v>183</v>
      </c>
      <c r="B1927" s="96">
        <v>39052</v>
      </c>
      <c r="C1927" s="95">
        <v>0</v>
      </c>
      <c r="D1927" s="95">
        <v>1723.51771479845</v>
      </c>
      <c r="E1927" s="95">
        <v>6476.0390953421602</v>
      </c>
      <c r="F1927" s="95">
        <v>41.8083291659132</v>
      </c>
      <c r="G1927" s="95">
        <v>0</v>
      </c>
      <c r="H1927" s="95">
        <v>31.1112764324062</v>
      </c>
      <c r="I1927" s="95">
        <v>0</v>
      </c>
      <c r="J1927" s="95">
        <v>827.35371643304802</v>
      </c>
      <c r="K1927" s="95">
        <v>0</v>
      </c>
      <c r="L1927" s="95">
        <v>58.392293471842997</v>
      </c>
      <c r="M1927" s="95">
        <v>159.17028466612101</v>
      </c>
      <c r="N1927" s="95">
        <v>3455.3528349995599</v>
      </c>
      <c r="O1927" s="95">
        <v>29.587055431678898</v>
      </c>
      <c r="P1927" s="95">
        <v>0</v>
      </c>
      <c r="Q1927" s="95">
        <v>4517.7289623022098</v>
      </c>
      <c r="R1927" s="95">
        <v>13.443644840968799</v>
      </c>
      <c r="S1927" s="95">
        <v>0</v>
      </c>
      <c r="T1927" s="95">
        <v>33.597039747517599</v>
      </c>
      <c r="U1927" s="95">
        <v>869.80762963741995</v>
      </c>
      <c r="V1927" s="95">
        <v>0</v>
      </c>
      <c r="W1927" s="95">
        <v>174363.52327537499</v>
      </c>
      <c r="X1927" s="95">
        <v>1118233.85031128</v>
      </c>
      <c r="Y1927" s="95">
        <v>1461.2067390233301</v>
      </c>
      <c r="Z1927" s="95">
        <v>0</v>
      </c>
      <c r="AA1927" s="95">
        <v>6313.5669413208998</v>
      </c>
      <c r="AB1927" s="95">
        <v>0</v>
      </c>
      <c r="AC1927" s="95">
        <v>330257.895183563</v>
      </c>
      <c r="AD1927" s="95">
        <v>0</v>
      </c>
      <c r="AE1927" s="95">
        <v>5920.7466103434599</v>
      </c>
      <c r="AF1927" s="95">
        <v>19170.650734186202</v>
      </c>
      <c r="AG1927" s="95">
        <v>586933.86358642601</v>
      </c>
      <c r="AH1927" s="95">
        <v>1165.7436548769499</v>
      </c>
      <c r="AI1927" s="95">
        <v>0</v>
      </c>
      <c r="AJ1927" s="95">
        <v>681097.10454559303</v>
      </c>
      <c r="AK1927" s="95">
        <v>3163.2331809699499</v>
      </c>
      <c r="AL1927" s="95">
        <v>0</v>
      </c>
      <c r="AM1927" s="95">
        <v>7549.7190306782704</v>
      </c>
      <c r="AN1927" s="95">
        <v>341056.90042114299</v>
      </c>
      <c r="AO1927" s="95">
        <v>0</v>
      </c>
      <c r="AP1927" s="95">
        <v>1250901.47477722</v>
      </c>
      <c r="AQ1927" s="95">
        <v>7688961.1661987295</v>
      </c>
      <c r="AR1927" s="95">
        <v>13635.0062311888</v>
      </c>
      <c r="AS1927" s="95">
        <v>0</v>
      </c>
      <c r="AT1927" s="95">
        <v>42468.295617580399</v>
      </c>
      <c r="AU1927" s="95">
        <v>0</v>
      </c>
      <c r="AV1927" s="95">
        <v>892567.32186126697</v>
      </c>
      <c r="AW1927" s="95">
        <v>0</v>
      </c>
      <c r="AX1927" s="95">
        <v>43404.1481852531</v>
      </c>
      <c r="AY1927" s="95">
        <v>139279.74312591599</v>
      </c>
      <c r="AZ1927" s="95">
        <v>4021852.8482971201</v>
      </c>
      <c r="BA1927" s="95">
        <v>9746.2848954200708</v>
      </c>
      <c r="BB1927" s="95">
        <v>0</v>
      </c>
      <c r="BC1927" s="95">
        <v>4786764.6685180701</v>
      </c>
      <c r="BD1927" s="95">
        <v>21359.979362726201</v>
      </c>
      <c r="BE1927" s="95">
        <v>0</v>
      </c>
      <c r="BF1927" s="95">
        <v>50206.959833145098</v>
      </c>
      <c r="BG1927" s="95">
        <v>927811.95062255894</v>
      </c>
      <c r="BH1927" s="95">
        <v>0</v>
      </c>
      <c r="BI1927" s="95">
        <v>258036.893123627</v>
      </c>
      <c r="BJ1927" s="95">
        <v>2519413.4079895001</v>
      </c>
      <c r="BK1927" s="95">
        <v>3442.2046416401899</v>
      </c>
      <c r="BL1927" s="95">
        <v>0</v>
      </c>
      <c r="BM1927" s="95">
        <v>0</v>
      </c>
      <c r="BN1927" s="95">
        <v>0</v>
      </c>
      <c r="BO1927" s="95">
        <v>0</v>
      </c>
      <c r="BP1927" s="95">
        <v>0</v>
      </c>
      <c r="BQ1927" s="95">
        <v>0</v>
      </c>
      <c r="BR1927" s="95">
        <v>30774.8366935253</v>
      </c>
      <c r="BS1927" s="95">
        <v>1206709.4085540799</v>
      </c>
      <c r="BT1927" s="95">
        <v>2006.27808667719</v>
      </c>
      <c r="BU1927" s="95">
        <v>0</v>
      </c>
      <c r="BV1927" s="95">
        <v>1544772.6910095201</v>
      </c>
      <c r="BW1927" s="95">
        <v>2494.3198876380902</v>
      </c>
      <c r="BX1927" s="95">
        <v>0</v>
      </c>
      <c r="BY1927" s="95">
        <v>0</v>
      </c>
      <c r="BZ1927" s="95">
        <v>0</v>
      </c>
      <c r="CA1927" s="95">
        <v>8199.9719268083609</v>
      </c>
      <c r="CB1927" s="95">
        <v>1293458.5065307601</v>
      </c>
      <c r="CC1927" s="95">
        <v>8986946.64990234</v>
      </c>
      <c r="CD1927" s="95">
        <v>2790328.6293945299</v>
      </c>
      <c r="CE1927" s="95">
        <v>88.453432146459804</v>
      </c>
      <c r="CF1927" s="95">
        <v>19770.653574466702</v>
      </c>
      <c r="CG1927" s="95">
        <v>134067.90677261399</v>
      </c>
      <c r="CH1927" s="95">
        <v>0</v>
      </c>
      <c r="CI1927" s="95">
        <v>8293.4470899105108</v>
      </c>
      <c r="CJ1927" s="95">
        <v>1313471.9715118399</v>
      </c>
      <c r="CK1927" s="95">
        <v>9120278.5349121094</v>
      </c>
      <c r="CL1927" s="95">
        <v>2805082.8754577599</v>
      </c>
      <c r="CM1927" s="160">
        <v>9157.0248208045996</v>
      </c>
      <c r="CN1927" s="160">
        <v>1656113.5291595501</v>
      </c>
      <c r="CO1927" s="160">
        <v>10052144.087524399</v>
      </c>
      <c r="CP1927" s="95">
        <v>2805082.8754577599</v>
      </c>
      <c r="CQ1927" s="95">
        <v>0</v>
      </c>
      <c r="CR1927" s="95">
        <v>0</v>
      </c>
      <c r="CS1927" s="95">
        <v>0</v>
      </c>
      <c r="CT1927" s="95">
        <v>0</v>
      </c>
      <c r="CU1927" s="161">
        <v>1313229.1601052268</v>
      </c>
      <c r="CV1927" s="161">
        <v>9121014.5566749536</v>
      </c>
    </row>
    <row r="1928" spans="1:100" x14ac:dyDescent="0.2">
      <c r="A1928" s="94" t="s">
        <v>183</v>
      </c>
      <c r="B1928" s="96">
        <v>39142</v>
      </c>
      <c r="C1928" s="95">
        <v>0</v>
      </c>
      <c r="D1928" s="95">
        <v>1877.7270731926001</v>
      </c>
      <c r="E1928" s="95">
        <v>6467.9365715384502</v>
      </c>
      <c r="F1928" s="95">
        <v>55.241004795767402</v>
      </c>
      <c r="G1928" s="95">
        <v>0</v>
      </c>
      <c r="H1928" s="95">
        <v>22.867875203723099</v>
      </c>
      <c r="I1928" s="95">
        <v>0</v>
      </c>
      <c r="J1928" s="95">
        <v>864.27352562546696</v>
      </c>
      <c r="K1928" s="95">
        <v>0</v>
      </c>
      <c r="L1928" s="95">
        <v>45.7826840970665</v>
      </c>
      <c r="M1928" s="95">
        <v>172.25613999925599</v>
      </c>
      <c r="N1928" s="95">
        <v>3511.4008327722499</v>
      </c>
      <c r="O1928" s="95">
        <v>27.572365365922501</v>
      </c>
      <c r="P1928" s="95">
        <v>0</v>
      </c>
      <c r="Q1928" s="95">
        <v>4579.4903228879002</v>
      </c>
      <c r="R1928" s="95">
        <v>15.1396309321281</v>
      </c>
      <c r="S1928" s="95">
        <v>0</v>
      </c>
      <c r="T1928" s="95">
        <v>28.9096475304104</v>
      </c>
      <c r="U1928" s="95">
        <v>885.18100894242502</v>
      </c>
      <c r="V1928" s="95">
        <v>0</v>
      </c>
      <c r="W1928" s="95">
        <v>193856.67306327799</v>
      </c>
      <c r="X1928" s="95">
        <v>1116036.24934387</v>
      </c>
      <c r="Y1928" s="95">
        <v>1527.5961296856401</v>
      </c>
      <c r="Z1928" s="95">
        <v>0</v>
      </c>
      <c r="AA1928" s="95">
        <v>5115.5720663666698</v>
      </c>
      <c r="AB1928" s="95">
        <v>0</v>
      </c>
      <c r="AC1928" s="95">
        <v>334306.61861038202</v>
      </c>
      <c r="AD1928" s="95">
        <v>0</v>
      </c>
      <c r="AE1928" s="95">
        <v>5153.1781137585604</v>
      </c>
      <c r="AF1928" s="95">
        <v>24040.102071285201</v>
      </c>
      <c r="AG1928" s="95">
        <v>596265.41682434105</v>
      </c>
      <c r="AH1928" s="95">
        <v>1588.0831386596001</v>
      </c>
      <c r="AI1928" s="95">
        <v>0</v>
      </c>
      <c r="AJ1928" s="95">
        <v>699039.63536834705</v>
      </c>
      <c r="AK1928" s="95">
        <v>2960.7580463588201</v>
      </c>
      <c r="AL1928" s="95">
        <v>0</v>
      </c>
      <c r="AM1928" s="95">
        <v>7265.61159873009</v>
      </c>
      <c r="AN1928" s="95">
        <v>344768.99948501599</v>
      </c>
      <c r="AO1928" s="95">
        <v>0</v>
      </c>
      <c r="AP1928" s="95">
        <v>1383977.0016784701</v>
      </c>
      <c r="AQ1928" s="95">
        <v>7699144.4140625</v>
      </c>
      <c r="AR1928" s="95">
        <v>15982.788694381699</v>
      </c>
      <c r="AS1928" s="95">
        <v>0</v>
      </c>
      <c r="AT1928" s="95">
        <v>34825.334485530897</v>
      </c>
      <c r="AU1928" s="95">
        <v>0</v>
      </c>
      <c r="AV1928" s="95">
        <v>934186.95920562698</v>
      </c>
      <c r="AW1928" s="95">
        <v>0</v>
      </c>
      <c r="AX1928" s="95">
        <v>37287.256441593199</v>
      </c>
      <c r="AY1928" s="95">
        <v>175561.28194236799</v>
      </c>
      <c r="AZ1928" s="95">
        <v>4103751.7339172401</v>
      </c>
      <c r="BA1928" s="95">
        <v>13235.5525562763</v>
      </c>
      <c r="BB1928" s="95">
        <v>0</v>
      </c>
      <c r="BC1928" s="95">
        <v>4727727.6497802697</v>
      </c>
      <c r="BD1928" s="95">
        <v>21661.8847374916</v>
      </c>
      <c r="BE1928" s="95">
        <v>0</v>
      </c>
      <c r="BF1928" s="95">
        <v>48979.077956199602</v>
      </c>
      <c r="BG1928" s="95">
        <v>945685.071144104</v>
      </c>
      <c r="BH1928" s="95">
        <v>0</v>
      </c>
      <c r="BI1928" s="95">
        <v>256007.74400329599</v>
      </c>
      <c r="BJ1928" s="95">
        <v>2537344.7635192899</v>
      </c>
      <c r="BK1928" s="95">
        <v>3563.9071389138699</v>
      </c>
      <c r="BL1928" s="95">
        <v>0</v>
      </c>
      <c r="BM1928" s="95">
        <v>0</v>
      </c>
      <c r="BN1928" s="95">
        <v>0</v>
      </c>
      <c r="BO1928" s="95">
        <v>0</v>
      </c>
      <c r="BP1928" s="95">
        <v>0</v>
      </c>
      <c r="BQ1928" s="95">
        <v>0</v>
      </c>
      <c r="BR1928" s="95">
        <v>38059.365289211302</v>
      </c>
      <c r="BS1928" s="95">
        <v>1235281.2943267799</v>
      </c>
      <c r="BT1928" s="95">
        <v>2458.64492076635</v>
      </c>
      <c r="BU1928" s="95">
        <v>0</v>
      </c>
      <c r="BV1928" s="95">
        <v>1514421.81596375</v>
      </c>
      <c r="BW1928" s="95">
        <v>2321.95957410336</v>
      </c>
      <c r="BX1928" s="95">
        <v>0</v>
      </c>
      <c r="BY1928" s="95">
        <v>0</v>
      </c>
      <c r="BZ1928" s="95">
        <v>0</v>
      </c>
      <c r="CA1928" s="95">
        <v>8357.4602659940701</v>
      </c>
      <c r="CB1928" s="95">
        <v>1329941.76739502</v>
      </c>
      <c r="CC1928" s="95">
        <v>9105629.8758544903</v>
      </c>
      <c r="CD1928" s="95">
        <v>2786005.1987609901</v>
      </c>
      <c r="CE1928" s="95">
        <v>94.921043650247199</v>
      </c>
      <c r="CF1928" s="95">
        <v>20893.673429250699</v>
      </c>
      <c r="CG1928" s="95">
        <v>146782.89989280701</v>
      </c>
      <c r="CH1928" s="95">
        <v>0</v>
      </c>
      <c r="CI1928" s="95">
        <v>8450.3707486391104</v>
      </c>
      <c r="CJ1928" s="95">
        <v>1350883.10368347</v>
      </c>
      <c r="CK1928" s="95">
        <v>9254111.6979980506</v>
      </c>
      <c r="CL1928" s="95">
        <v>2803526.5156555199</v>
      </c>
      <c r="CM1928" s="160">
        <v>9325.7148398160898</v>
      </c>
      <c r="CN1928" s="160">
        <v>1695082.57356262</v>
      </c>
      <c r="CO1928" s="160">
        <v>10199665.873901401</v>
      </c>
      <c r="CP1928" s="95">
        <v>2803526.5156555199</v>
      </c>
      <c r="CQ1928" s="95">
        <v>0</v>
      </c>
      <c r="CR1928" s="95">
        <v>0</v>
      </c>
      <c r="CS1928" s="95">
        <v>0</v>
      </c>
      <c r="CT1928" s="95">
        <v>0</v>
      </c>
      <c r="CU1928" s="161">
        <v>1350835.4408242707</v>
      </c>
      <c r="CV1928" s="161">
        <v>9252412.7757472973</v>
      </c>
    </row>
    <row r="1929" spans="1:100" x14ac:dyDescent="0.2">
      <c r="A1929" s="94" t="s">
        <v>183</v>
      </c>
      <c r="B1929" s="96">
        <v>39234</v>
      </c>
      <c r="C1929" s="95">
        <v>0</v>
      </c>
      <c r="D1929" s="95">
        <v>2224.6501467824</v>
      </c>
      <c r="E1929" s="95">
        <v>6426.23254901171</v>
      </c>
      <c r="F1929" s="95">
        <v>64.6390792923048</v>
      </c>
      <c r="G1929" s="95">
        <v>0</v>
      </c>
      <c r="H1929" s="95">
        <v>19.3466596517246</v>
      </c>
      <c r="I1929" s="95">
        <v>0</v>
      </c>
      <c r="J1929" s="95">
        <v>895.36428105831101</v>
      </c>
      <c r="K1929" s="95">
        <v>0</v>
      </c>
      <c r="L1929" s="95">
        <v>51.588669754099101</v>
      </c>
      <c r="M1929" s="95">
        <v>189.89126740954799</v>
      </c>
      <c r="N1929" s="95">
        <v>3515.5691942870599</v>
      </c>
      <c r="O1929" s="95">
        <v>31.7672965608072</v>
      </c>
      <c r="P1929" s="95">
        <v>0</v>
      </c>
      <c r="Q1929" s="95">
        <v>4880.4528188705399</v>
      </c>
      <c r="R1929" s="95">
        <v>18.894350110087501</v>
      </c>
      <c r="S1929" s="95">
        <v>0</v>
      </c>
      <c r="T1929" s="95">
        <v>25.7299465106335</v>
      </c>
      <c r="U1929" s="95">
        <v>900.68179620057299</v>
      </c>
      <c r="V1929" s="95">
        <v>0</v>
      </c>
      <c r="W1929" s="95">
        <v>301904.106380463</v>
      </c>
      <c r="X1929" s="95">
        <v>1110878.7708435101</v>
      </c>
      <c r="Y1929" s="95">
        <v>1504.5598550140901</v>
      </c>
      <c r="Z1929" s="95">
        <v>0</v>
      </c>
      <c r="AA1929" s="95">
        <v>3881.48030510545</v>
      </c>
      <c r="AB1929" s="95">
        <v>0</v>
      </c>
      <c r="AC1929" s="95">
        <v>348989.08131790202</v>
      </c>
      <c r="AD1929" s="95">
        <v>0</v>
      </c>
      <c r="AE1929" s="95">
        <v>6156.6646188497498</v>
      </c>
      <c r="AF1929" s="95">
        <v>27966.009613752401</v>
      </c>
      <c r="AG1929" s="95">
        <v>602869.44353485096</v>
      </c>
      <c r="AH1929" s="95">
        <v>1895.80807887018</v>
      </c>
      <c r="AI1929" s="95">
        <v>0</v>
      </c>
      <c r="AJ1929" s="95">
        <v>758053.912345886</v>
      </c>
      <c r="AK1929" s="95">
        <v>3014.9971756637101</v>
      </c>
      <c r="AL1929" s="95">
        <v>0</v>
      </c>
      <c r="AM1929" s="95">
        <v>5820.3681565523102</v>
      </c>
      <c r="AN1929" s="95">
        <v>348813.49433898902</v>
      </c>
      <c r="AO1929" s="95">
        <v>0</v>
      </c>
      <c r="AP1929" s="95">
        <v>2300543.2669372601</v>
      </c>
      <c r="AQ1929" s="95">
        <v>7739654.7091674795</v>
      </c>
      <c r="AR1929" s="95">
        <v>17569.597588539102</v>
      </c>
      <c r="AS1929" s="95">
        <v>0</v>
      </c>
      <c r="AT1929" s="95">
        <v>25580.4436650276</v>
      </c>
      <c r="AU1929" s="95">
        <v>0</v>
      </c>
      <c r="AV1929" s="95">
        <v>972228.29483795201</v>
      </c>
      <c r="AW1929" s="95">
        <v>0</v>
      </c>
      <c r="AX1929" s="95">
        <v>44151.849532127402</v>
      </c>
      <c r="AY1929" s="95">
        <v>214979.13120842</v>
      </c>
      <c r="AZ1929" s="95">
        <v>4170691.7024230999</v>
      </c>
      <c r="BA1929" s="95">
        <v>14848.111543774599</v>
      </c>
      <c r="BB1929" s="95">
        <v>0</v>
      </c>
      <c r="BC1929" s="95">
        <v>5584616.9896240197</v>
      </c>
      <c r="BD1929" s="95">
        <v>23191.1664345264</v>
      </c>
      <c r="BE1929" s="95">
        <v>0</v>
      </c>
      <c r="BF1929" s="95">
        <v>40297.736207962</v>
      </c>
      <c r="BG1929" s="95">
        <v>969012.47314453102</v>
      </c>
      <c r="BH1929" s="95">
        <v>0</v>
      </c>
      <c r="BI1929" s="95">
        <v>329183.854896545</v>
      </c>
      <c r="BJ1929" s="95">
        <v>2570279.0219116202</v>
      </c>
      <c r="BK1929" s="95">
        <v>3759.2252941429601</v>
      </c>
      <c r="BL1929" s="95">
        <v>0</v>
      </c>
      <c r="BM1929" s="95">
        <v>0</v>
      </c>
      <c r="BN1929" s="95">
        <v>0</v>
      </c>
      <c r="BO1929" s="95">
        <v>0</v>
      </c>
      <c r="BP1929" s="95">
        <v>0</v>
      </c>
      <c r="BQ1929" s="95">
        <v>0</v>
      </c>
      <c r="BR1929" s="95">
        <v>43021.740361213699</v>
      </c>
      <c r="BS1929" s="95">
        <v>1276501.08151245</v>
      </c>
      <c r="BT1929" s="95">
        <v>2941.5180855393401</v>
      </c>
      <c r="BU1929" s="95">
        <v>0</v>
      </c>
      <c r="BV1929" s="95">
        <v>1577584.76356506</v>
      </c>
      <c r="BW1929" s="95">
        <v>2597.5480069816099</v>
      </c>
      <c r="BX1929" s="95">
        <v>0</v>
      </c>
      <c r="BY1929" s="95">
        <v>0</v>
      </c>
      <c r="BZ1929" s="95">
        <v>0</v>
      </c>
      <c r="CA1929" s="95">
        <v>8657.2716418504697</v>
      </c>
      <c r="CB1929" s="95">
        <v>1397314.6005859401</v>
      </c>
      <c r="CC1929" s="95">
        <v>10017905.580200201</v>
      </c>
      <c r="CD1929" s="95">
        <v>2896251.7116394001</v>
      </c>
      <c r="CE1929" s="95">
        <v>98.205560167320101</v>
      </c>
      <c r="CF1929" s="95">
        <v>20513.051688909502</v>
      </c>
      <c r="CG1929" s="95">
        <v>147553.882408142</v>
      </c>
      <c r="CH1929" s="95">
        <v>0</v>
      </c>
      <c r="CI1929" s="95">
        <v>8744.5499802827799</v>
      </c>
      <c r="CJ1929" s="95">
        <v>1417403.9634704599</v>
      </c>
      <c r="CK1929" s="95">
        <v>10165778.8985596</v>
      </c>
      <c r="CL1929" s="95">
        <v>2915481.4305419899</v>
      </c>
      <c r="CM1929" s="160">
        <v>9634.6203804016095</v>
      </c>
      <c r="CN1929" s="160">
        <v>1763371.79656982</v>
      </c>
      <c r="CO1929" s="160">
        <v>11126012.151001001</v>
      </c>
      <c r="CP1929" s="95">
        <v>2915481.4305419899</v>
      </c>
      <c r="CQ1929" s="95">
        <v>0</v>
      </c>
      <c r="CR1929" s="95">
        <v>0</v>
      </c>
      <c r="CS1929" s="95">
        <v>0</v>
      </c>
      <c r="CT1929" s="95">
        <v>0</v>
      </c>
      <c r="CU1929" s="161">
        <v>1417827.6522748496</v>
      </c>
      <c r="CV1929" s="161">
        <v>10165459.462608343</v>
      </c>
    </row>
    <row r="1930" spans="1:100" x14ac:dyDescent="0.2">
      <c r="A1930" s="94" t="s">
        <v>183</v>
      </c>
      <c r="B1930" s="96">
        <v>39326</v>
      </c>
      <c r="C1930" s="95">
        <v>0</v>
      </c>
      <c r="D1930" s="95">
        <v>2303.0715561509101</v>
      </c>
      <c r="E1930" s="95">
        <v>6522.5255146026602</v>
      </c>
      <c r="F1930" s="95">
        <v>67.642640566453295</v>
      </c>
      <c r="G1930" s="95">
        <v>0</v>
      </c>
      <c r="H1930" s="95">
        <v>15.2148824604228</v>
      </c>
      <c r="I1930" s="95">
        <v>0</v>
      </c>
      <c r="J1930" s="95">
        <v>902.08493580669199</v>
      </c>
      <c r="K1930" s="95">
        <v>0</v>
      </c>
      <c r="L1930" s="95">
        <v>47.282803779467898</v>
      </c>
      <c r="M1930" s="95">
        <v>192.81102840416099</v>
      </c>
      <c r="N1930" s="95">
        <v>3614.5733860731102</v>
      </c>
      <c r="O1930" s="95">
        <v>35.891734518576399</v>
      </c>
      <c r="P1930" s="95">
        <v>0</v>
      </c>
      <c r="Q1930" s="95">
        <v>4933.3626712560699</v>
      </c>
      <c r="R1930" s="95">
        <v>19.891522630117802</v>
      </c>
      <c r="S1930" s="95">
        <v>0</v>
      </c>
      <c r="T1930" s="95">
        <v>20.201724118785901</v>
      </c>
      <c r="U1930" s="95">
        <v>910.86754331737802</v>
      </c>
      <c r="V1930" s="95">
        <v>0</v>
      </c>
      <c r="W1930" s="95">
        <v>295781.16202545201</v>
      </c>
      <c r="X1930" s="95">
        <v>1121366.1074371301</v>
      </c>
      <c r="Y1930" s="95">
        <v>1842.6711975783101</v>
      </c>
      <c r="Z1930" s="95">
        <v>0</v>
      </c>
      <c r="AA1930" s="95">
        <v>3093.1461102366402</v>
      </c>
      <c r="AB1930" s="95">
        <v>0</v>
      </c>
      <c r="AC1930" s="95">
        <v>358001.94736480701</v>
      </c>
      <c r="AD1930" s="95">
        <v>0</v>
      </c>
      <c r="AE1930" s="95">
        <v>6406.7717921137801</v>
      </c>
      <c r="AF1930" s="95">
        <v>27656.327314853701</v>
      </c>
      <c r="AG1930" s="95">
        <v>611104.505180359</v>
      </c>
      <c r="AH1930" s="95">
        <v>2159.7098403274999</v>
      </c>
      <c r="AI1930" s="95">
        <v>0</v>
      </c>
      <c r="AJ1930" s="95">
        <v>764962.26335143996</v>
      </c>
      <c r="AK1930" s="95">
        <v>3030.0653646886299</v>
      </c>
      <c r="AL1930" s="95">
        <v>0</v>
      </c>
      <c r="AM1930" s="95">
        <v>4550.4976782798803</v>
      </c>
      <c r="AN1930" s="95">
        <v>357197.10873413098</v>
      </c>
      <c r="AO1930" s="95">
        <v>0</v>
      </c>
      <c r="AP1930" s="95">
        <v>2343476.2316284198</v>
      </c>
      <c r="AQ1930" s="95">
        <v>7804858.7249145498</v>
      </c>
      <c r="AR1930" s="95">
        <v>20960.507110595699</v>
      </c>
      <c r="AS1930" s="95">
        <v>0</v>
      </c>
      <c r="AT1930" s="95">
        <v>20295.0643661022</v>
      </c>
      <c r="AU1930" s="95">
        <v>0</v>
      </c>
      <c r="AV1930" s="95">
        <v>987154.64455413795</v>
      </c>
      <c r="AW1930" s="95">
        <v>0</v>
      </c>
      <c r="AX1930" s="95">
        <v>48871.791296005198</v>
      </c>
      <c r="AY1930" s="95">
        <v>201896.58126068101</v>
      </c>
      <c r="AZ1930" s="95">
        <v>4236168.4145507803</v>
      </c>
      <c r="BA1930" s="95">
        <v>17622.7707982063</v>
      </c>
      <c r="BB1930" s="95">
        <v>0</v>
      </c>
      <c r="BC1930" s="95">
        <v>5592651.2421875</v>
      </c>
      <c r="BD1930" s="95">
        <v>23637.0342376232</v>
      </c>
      <c r="BE1930" s="95">
        <v>0</v>
      </c>
      <c r="BF1930" s="95">
        <v>32802.280266761802</v>
      </c>
      <c r="BG1930" s="95">
        <v>993653.19766998303</v>
      </c>
      <c r="BH1930" s="95">
        <v>0</v>
      </c>
      <c r="BI1930" s="95">
        <v>346146.461559296</v>
      </c>
      <c r="BJ1930" s="95">
        <v>2610254.4455566402</v>
      </c>
      <c r="BK1930" s="95">
        <v>3732.6572545766799</v>
      </c>
      <c r="BL1930" s="95">
        <v>0</v>
      </c>
      <c r="BM1930" s="95">
        <v>0</v>
      </c>
      <c r="BN1930" s="95">
        <v>0</v>
      </c>
      <c r="BO1930" s="95">
        <v>0</v>
      </c>
      <c r="BP1930" s="95">
        <v>0</v>
      </c>
      <c r="BQ1930" s="95">
        <v>0</v>
      </c>
      <c r="BR1930" s="95">
        <v>41832.863902568803</v>
      </c>
      <c r="BS1930" s="95">
        <v>1314652.2047271701</v>
      </c>
      <c r="BT1930" s="95">
        <v>3279.0716066658501</v>
      </c>
      <c r="BU1930" s="95">
        <v>0</v>
      </c>
      <c r="BV1930" s="95">
        <v>1598300.2051544201</v>
      </c>
      <c r="BW1930" s="95">
        <v>2568.4042364358902</v>
      </c>
      <c r="BX1930" s="95">
        <v>0</v>
      </c>
      <c r="BY1930" s="95">
        <v>0</v>
      </c>
      <c r="BZ1930" s="95">
        <v>0</v>
      </c>
      <c r="CA1930" s="95">
        <v>8798.9366025924701</v>
      </c>
      <c r="CB1930" s="95">
        <v>1409474.4963378899</v>
      </c>
      <c r="CC1930" s="95">
        <v>10070077.525756801</v>
      </c>
      <c r="CD1930" s="95">
        <v>2959895.6145019499</v>
      </c>
      <c r="CE1930" s="95">
        <v>92.1672087972984</v>
      </c>
      <c r="CF1930" s="95">
        <v>19031.584349393801</v>
      </c>
      <c r="CG1930" s="95">
        <v>136272.385688782</v>
      </c>
      <c r="CH1930" s="95">
        <v>0</v>
      </c>
      <c r="CI1930" s="95">
        <v>8898.7548464536703</v>
      </c>
      <c r="CJ1930" s="95">
        <v>1428762.7955169701</v>
      </c>
      <c r="CK1930" s="95">
        <v>10206015.4921875</v>
      </c>
      <c r="CL1930" s="95">
        <v>2979763.3353576702</v>
      </c>
      <c r="CM1930" s="160">
        <v>9798.1675450801795</v>
      </c>
      <c r="CN1930" s="160">
        <v>1790161.08047485</v>
      </c>
      <c r="CO1930" s="160">
        <v>11203701.080688501</v>
      </c>
      <c r="CP1930" s="95">
        <v>2979763.3353576702</v>
      </c>
      <c r="CQ1930" s="95">
        <v>0</v>
      </c>
      <c r="CR1930" s="95">
        <v>0</v>
      </c>
      <c r="CS1930" s="95">
        <v>0</v>
      </c>
      <c r="CT1930" s="95">
        <v>0</v>
      </c>
      <c r="CU1930" s="161">
        <v>1428506.0806872838</v>
      </c>
      <c r="CV1930" s="161">
        <v>10206349.911445582</v>
      </c>
    </row>
    <row r="1931" spans="1:100" x14ac:dyDescent="0.2">
      <c r="A1931" s="94" t="s">
        <v>183</v>
      </c>
      <c r="B1931" s="96">
        <v>39417</v>
      </c>
      <c r="C1931" s="95">
        <v>0</v>
      </c>
      <c r="D1931" s="95">
        <v>2377.1894119978001</v>
      </c>
      <c r="E1931" s="95">
        <v>6468.8520432710602</v>
      </c>
      <c r="F1931" s="95">
        <v>102.61462090537</v>
      </c>
      <c r="G1931" s="95">
        <v>0</v>
      </c>
      <c r="H1931" s="95">
        <v>12.1506365257083</v>
      </c>
      <c r="I1931" s="95">
        <v>0</v>
      </c>
      <c r="J1931" s="95">
        <v>897.60014525055897</v>
      </c>
      <c r="K1931" s="95">
        <v>0</v>
      </c>
      <c r="L1931" s="95">
        <v>83.490023436024799</v>
      </c>
      <c r="M1931" s="95">
        <v>183.091526163742</v>
      </c>
      <c r="N1931" s="95">
        <v>3554.6021805703599</v>
      </c>
      <c r="O1931" s="95">
        <v>30.7880238129292</v>
      </c>
      <c r="P1931" s="95">
        <v>0</v>
      </c>
      <c r="Q1931" s="95">
        <v>5026.27028411627</v>
      </c>
      <c r="R1931" s="95">
        <v>21.333526015747299</v>
      </c>
      <c r="S1931" s="95">
        <v>0</v>
      </c>
      <c r="T1931" s="95">
        <v>17.5326626964379</v>
      </c>
      <c r="U1931" s="95">
        <v>922.98709264397598</v>
      </c>
      <c r="V1931" s="95">
        <v>0</v>
      </c>
      <c r="W1931" s="95">
        <v>287116.50206756598</v>
      </c>
      <c r="X1931" s="95">
        <v>1096683.0609893801</v>
      </c>
      <c r="Y1931" s="95">
        <v>2365.8382938802201</v>
      </c>
      <c r="Z1931" s="95">
        <v>0</v>
      </c>
      <c r="AA1931" s="95">
        <v>2292.2777419686299</v>
      </c>
      <c r="AB1931" s="95">
        <v>0</v>
      </c>
      <c r="AC1931" s="95">
        <v>350731.32965469401</v>
      </c>
      <c r="AD1931" s="95">
        <v>0</v>
      </c>
      <c r="AE1931" s="95">
        <v>7021.8789287805603</v>
      </c>
      <c r="AF1931" s="95">
        <v>24250.998989105199</v>
      </c>
      <c r="AG1931" s="95">
        <v>594995.25637054397</v>
      </c>
      <c r="AH1931" s="95">
        <v>1272.4152792990201</v>
      </c>
      <c r="AI1931" s="95">
        <v>0</v>
      </c>
      <c r="AJ1931" s="95">
        <v>752572.27149200405</v>
      </c>
      <c r="AK1931" s="95">
        <v>3621.5562734901901</v>
      </c>
      <c r="AL1931" s="95">
        <v>0</v>
      </c>
      <c r="AM1931" s="95">
        <v>4225.4786438942001</v>
      </c>
      <c r="AN1931" s="95">
        <v>355702.76589584397</v>
      </c>
      <c r="AO1931" s="95">
        <v>0</v>
      </c>
      <c r="AP1931" s="95">
        <v>2101076.4119567899</v>
      </c>
      <c r="AQ1931" s="95">
        <v>7695784.22265625</v>
      </c>
      <c r="AR1931" s="95">
        <v>29860.3736917973</v>
      </c>
      <c r="AS1931" s="95">
        <v>0</v>
      </c>
      <c r="AT1931" s="95">
        <v>16700.991272449501</v>
      </c>
      <c r="AU1931" s="95">
        <v>0</v>
      </c>
      <c r="AV1931" s="95">
        <v>996770.93605041504</v>
      </c>
      <c r="AW1931" s="95">
        <v>0</v>
      </c>
      <c r="AX1931" s="95">
        <v>52513.792639255502</v>
      </c>
      <c r="AY1931" s="95">
        <v>175179.135730743</v>
      </c>
      <c r="AZ1931" s="95">
        <v>4152675.6635131799</v>
      </c>
      <c r="BA1931" s="95">
        <v>10375.7308068275</v>
      </c>
      <c r="BB1931" s="95">
        <v>0</v>
      </c>
      <c r="BC1931" s="95">
        <v>5485752.0791015597</v>
      </c>
      <c r="BD1931" s="95">
        <v>27347.6531610489</v>
      </c>
      <c r="BE1931" s="95">
        <v>0</v>
      </c>
      <c r="BF1931" s="95">
        <v>29831.4989337921</v>
      </c>
      <c r="BG1931" s="95">
        <v>1014805.79496765</v>
      </c>
      <c r="BH1931" s="95">
        <v>0</v>
      </c>
      <c r="BI1931" s="95">
        <v>293622.381744385</v>
      </c>
      <c r="BJ1931" s="95">
        <v>2601637.75671387</v>
      </c>
      <c r="BK1931" s="95">
        <v>4949.2115222811699</v>
      </c>
      <c r="BL1931" s="95">
        <v>0</v>
      </c>
      <c r="BM1931" s="95">
        <v>0</v>
      </c>
      <c r="BN1931" s="95">
        <v>0</v>
      </c>
      <c r="BO1931" s="95">
        <v>0</v>
      </c>
      <c r="BP1931" s="95">
        <v>0</v>
      </c>
      <c r="BQ1931" s="95">
        <v>0</v>
      </c>
      <c r="BR1931" s="95">
        <v>34714.789439678199</v>
      </c>
      <c r="BS1931" s="95">
        <v>1299511.9812316899</v>
      </c>
      <c r="BT1931" s="95">
        <v>2156.42276480794</v>
      </c>
      <c r="BU1931" s="95">
        <v>0</v>
      </c>
      <c r="BV1931" s="95">
        <v>1562589.2425384501</v>
      </c>
      <c r="BW1931" s="95">
        <v>3020.43995043635</v>
      </c>
      <c r="BX1931" s="95">
        <v>0</v>
      </c>
      <c r="BY1931" s="95">
        <v>0</v>
      </c>
      <c r="BZ1931" s="95">
        <v>0</v>
      </c>
      <c r="CA1931" s="95">
        <v>8851.1265693903006</v>
      </c>
      <c r="CB1931" s="95">
        <v>1380261.57260132</v>
      </c>
      <c r="CC1931" s="95">
        <v>9864419.3190918006</v>
      </c>
      <c r="CD1931" s="95">
        <v>2905259.50177002</v>
      </c>
      <c r="CE1931" s="95">
        <v>91.664405071176603</v>
      </c>
      <c r="CF1931" s="95">
        <v>19151.339510440801</v>
      </c>
      <c r="CG1931" s="95">
        <v>137999.57215499901</v>
      </c>
      <c r="CH1931" s="95">
        <v>0</v>
      </c>
      <c r="CI1931" s="95">
        <v>8951.6982123851794</v>
      </c>
      <c r="CJ1931" s="95">
        <v>1399744.3570556601</v>
      </c>
      <c r="CK1931" s="95">
        <v>10003043.1379395</v>
      </c>
      <c r="CL1931" s="95">
        <v>2923423.57098389</v>
      </c>
      <c r="CM1931" s="160">
        <v>9873.8327791690808</v>
      </c>
      <c r="CN1931" s="160">
        <v>1755798.2179870601</v>
      </c>
      <c r="CO1931" s="160">
        <v>11024319.9802246</v>
      </c>
      <c r="CP1931" s="95">
        <v>2923423.57098389</v>
      </c>
      <c r="CQ1931" s="95">
        <v>0</v>
      </c>
      <c r="CR1931" s="95">
        <v>0</v>
      </c>
      <c r="CS1931" s="95">
        <v>0</v>
      </c>
      <c r="CT1931" s="95">
        <v>0</v>
      </c>
      <c r="CU1931" s="161">
        <v>1399412.9121117608</v>
      </c>
      <c r="CV1931" s="161">
        <v>10002418.891246799</v>
      </c>
    </row>
    <row r="1932" spans="1:100" x14ac:dyDescent="0.2">
      <c r="A1932" s="94" t="s">
        <v>183</v>
      </c>
      <c r="B1932" s="96">
        <v>39508</v>
      </c>
      <c r="C1932" s="95">
        <v>0</v>
      </c>
      <c r="D1932" s="95">
        <v>2476.6330428123501</v>
      </c>
      <c r="E1932" s="95">
        <v>6420.7094295024899</v>
      </c>
      <c r="F1932" s="95">
        <v>116.765888631344</v>
      </c>
      <c r="G1932" s="95">
        <v>0</v>
      </c>
      <c r="H1932" s="95">
        <v>8.7738683109637403</v>
      </c>
      <c r="I1932" s="95">
        <v>0</v>
      </c>
      <c r="J1932" s="95">
        <v>919.643437065184</v>
      </c>
      <c r="K1932" s="95">
        <v>0</v>
      </c>
      <c r="L1932" s="95">
        <v>85.526274327188702</v>
      </c>
      <c r="M1932" s="95">
        <v>190.92501553893101</v>
      </c>
      <c r="N1932" s="95">
        <v>3520.8548913598102</v>
      </c>
      <c r="O1932" s="95">
        <v>48.708451100625098</v>
      </c>
      <c r="P1932" s="95">
        <v>0</v>
      </c>
      <c r="Q1932" s="95">
        <v>5077.7051423191997</v>
      </c>
      <c r="R1932" s="95">
        <v>24.595057877246301</v>
      </c>
      <c r="S1932" s="95">
        <v>0</v>
      </c>
      <c r="T1932" s="95">
        <v>14.9302678282838</v>
      </c>
      <c r="U1932" s="95">
        <v>931.24540816992499</v>
      </c>
      <c r="V1932" s="95">
        <v>0</v>
      </c>
      <c r="W1932" s="95">
        <v>231593.47058486901</v>
      </c>
      <c r="X1932" s="95">
        <v>1070769.84147644</v>
      </c>
      <c r="Y1932" s="95">
        <v>2744.8799590170402</v>
      </c>
      <c r="Z1932" s="95">
        <v>0</v>
      </c>
      <c r="AA1932" s="95">
        <v>1622.33241982758</v>
      </c>
      <c r="AB1932" s="95">
        <v>0</v>
      </c>
      <c r="AC1932" s="95">
        <v>354360.40294647199</v>
      </c>
      <c r="AD1932" s="95">
        <v>0</v>
      </c>
      <c r="AE1932" s="95">
        <v>8469.4960119724292</v>
      </c>
      <c r="AF1932" s="95">
        <v>22955.973235845599</v>
      </c>
      <c r="AG1932" s="95">
        <v>580314.89323425305</v>
      </c>
      <c r="AH1932" s="95">
        <v>1653.0043043047201</v>
      </c>
      <c r="AI1932" s="95">
        <v>0</v>
      </c>
      <c r="AJ1932" s="95">
        <v>702896.457679749</v>
      </c>
      <c r="AK1932" s="95">
        <v>4187.98050367832</v>
      </c>
      <c r="AL1932" s="95">
        <v>0</v>
      </c>
      <c r="AM1932" s="95">
        <v>3136.3495430350299</v>
      </c>
      <c r="AN1932" s="95">
        <v>358205.93687057501</v>
      </c>
      <c r="AO1932" s="95">
        <v>0</v>
      </c>
      <c r="AP1932" s="95">
        <v>1979381.34617615</v>
      </c>
      <c r="AQ1932" s="95">
        <v>7568972.5656127902</v>
      </c>
      <c r="AR1932" s="95">
        <v>34832.7752752304</v>
      </c>
      <c r="AS1932" s="95">
        <v>0</v>
      </c>
      <c r="AT1932" s="95">
        <v>11317.205516338299</v>
      </c>
      <c r="AU1932" s="95">
        <v>0</v>
      </c>
      <c r="AV1932" s="95">
        <v>1036867.48134613</v>
      </c>
      <c r="AW1932" s="95">
        <v>0</v>
      </c>
      <c r="AX1932" s="95">
        <v>63867.634509563402</v>
      </c>
      <c r="AY1932" s="95">
        <v>165949.03615379299</v>
      </c>
      <c r="AZ1932" s="95">
        <v>4084090.3767089802</v>
      </c>
      <c r="BA1932" s="95">
        <v>14280.7869946957</v>
      </c>
      <c r="BB1932" s="95">
        <v>0</v>
      </c>
      <c r="BC1932" s="95">
        <v>5132954.9727172898</v>
      </c>
      <c r="BD1932" s="95">
        <v>31560.7304086685</v>
      </c>
      <c r="BE1932" s="95">
        <v>0</v>
      </c>
      <c r="BF1932" s="95">
        <v>22433.0809259415</v>
      </c>
      <c r="BG1932" s="95">
        <v>1041834.92346191</v>
      </c>
      <c r="BH1932" s="95">
        <v>0</v>
      </c>
      <c r="BI1932" s="95">
        <v>318950.895549774</v>
      </c>
      <c r="BJ1932" s="95">
        <v>2250854.0520324698</v>
      </c>
      <c r="BK1932" s="95">
        <v>5676.1952086090996</v>
      </c>
      <c r="BL1932" s="95">
        <v>0</v>
      </c>
      <c r="BM1932" s="95">
        <v>0</v>
      </c>
      <c r="BN1932" s="95">
        <v>0</v>
      </c>
      <c r="BO1932" s="95">
        <v>0</v>
      </c>
      <c r="BP1932" s="95">
        <v>0</v>
      </c>
      <c r="BQ1932" s="95">
        <v>0</v>
      </c>
      <c r="BR1932" s="95">
        <v>36616.9859628677</v>
      </c>
      <c r="BS1932" s="95">
        <v>1123147.0713501</v>
      </c>
      <c r="BT1932" s="95">
        <v>2648.7522528767599</v>
      </c>
      <c r="BU1932" s="95">
        <v>0</v>
      </c>
      <c r="BV1932" s="95">
        <v>1425619.1382904099</v>
      </c>
      <c r="BW1932" s="95">
        <v>3622.5864913165601</v>
      </c>
      <c r="BX1932" s="95">
        <v>0</v>
      </c>
      <c r="BY1932" s="95">
        <v>0</v>
      </c>
      <c r="BZ1932" s="95">
        <v>0</v>
      </c>
      <c r="CA1932" s="95">
        <v>8917.2003133297003</v>
      </c>
      <c r="CB1932" s="95">
        <v>1332448.77961731</v>
      </c>
      <c r="CC1932" s="95">
        <v>9583963.3375244103</v>
      </c>
      <c r="CD1932" s="95">
        <v>2592306.95495605</v>
      </c>
      <c r="CE1932" s="95">
        <v>93.666229772381499</v>
      </c>
      <c r="CF1932" s="95">
        <v>18500.473464727402</v>
      </c>
      <c r="CG1932" s="95">
        <v>136690.55997467</v>
      </c>
      <c r="CH1932" s="95">
        <v>0</v>
      </c>
      <c r="CI1932" s="95">
        <v>9006.8474876880591</v>
      </c>
      <c r="CJ1932" s="95">
        <v>1351144.1729126</v>
      </c>
      <c r="CK1932" s="95">
        <v>9721254.29760742</v>
      </c>
      <c r="CL1932" s="95">
        <v>2611594.9630432101</v>
      </c>
      <c r="CM1932" s="160">
        <v>9926.5837010145206</v>
      </c>
      <c r="CN1932" s="160">
        <v>1707047.70591736</v>
      </c>
      <c r="CO1932" s="160">
        <v>10767973.6318359</v>
      </c>
      <c r="CP1932" s="95">
        <v>2611594.9630432101</v>
      </c>
      <c r="CQ1932" s="95">
        <v>0</v>
      </c>
      <c r="CR1932" s="95">
        <v>0</v>
      </c>
      <c r="CS1932" s="95">
        <v>0</v>
      </c>
      <c r="CT1932" s="95">
        <v>0</v>
      </c>
      <c r="CU1932" s="161">
        <v>1350949.2530820374</v>
      </c>
      <c r="CV1932" s="161">
        <v>9720653.8974990807</v>
      </c>
    </row>
    <row r="1933" spans="1:100" x14ac:dyDescent="0.2">
      <c r="A1933" s="94" t="s">
        <v>183</v>
      </c>
      <c r="B1933" s="96">
        <v>39600</v>
      </c>
      <c r="C1933" s="95">
        <v>0</v>
      </c>
      <c r="D1933" s="95">
        <v>2635.7072280943398</v>
      </c>
      <c r="E1933" s="95">
        <v>6387.5875160694104</v>
      </c>
      <c r="F1933" s="95">
        <v>122.23983168695101</v>
      </c>
      <c r="G1933" s="95">
        <v>0</v>
      </c>
      <c r="H1933" s="95">
        <v>4.9919829583377604</v>
      </c>
      <c r="I1933" s="95">
        <v>0</v>
      </c>
      <c r="J1933" s="95">
        <v>945.96299176663194</v>
      </c>
      <c r="K1933" s="95">
        <v>0</v>
      </c>
      <c r="L1933" s="95">
        <v>148.25590525753799</v>
      </c>
      <c r="M1933" s="95">
        <v>149.35961102694301</v>
      </c>
      <c r="N1933" s="95">
        <v>3519.3213070034999</v>
      </c>
      <c r="O1933" s="95">
        <v>41.641667620278902</v>
      </c>
      <c r="P1933" s="95">
        <v>0</v>
      </c>
      <c r="Q1933" s="95">
        <v>5195.0276889204997</v>
      </c>
      <c r="R1933" s="95">
        <v>23.839600794483001</v>
      </c>
      <c r="S1933" s="95">
        <v>0</v>
      </c>
      <c r="T1933" s="95">
        <v>11.865118771093</v>
      </c>
      <c r="U1933" s="95">
        <v>947.98158503323805</v>
      </c>
      <c r="V1933" s="95">
        <v>0</v>
      </c>
      <c r="W1933" s="95">
        <v>293529.13831710798</v>
      </c>
      <c r="X1933" s="95">
        <v>1065713.24430847</v>
      </c>
      <c r="Y1933" s="95">
        <v>4219.84465402365</v>
      </c>
      <c r="Z1933" s="95">
        <v>0</v>
      </c>
      <c r="AA1933" s="95">
        <v>1228.7959627509099</v>
      </c>
      <c r="AB1933" s="95">
        <v>0</v>
      </c>
      <c r="AC1933" s="95">
        <v>367186.05689239502</v>
      </c>
      <c r="AD1933" s="95">
        <v>0</v>
      </c>
      <c r="AE1933" s="95">
        <v>13786.8256624937</v>
      </c>
      <c r="AF1933" s="95">
        <v>21834.472362279899</v>
      </c>
      <c r="AG1933" s="95">
        <v>576010.14079284703</v>
      </c>
      <c r="AH1933" s="95">
        <v>1633.3709590435001</v>
      </c>
      <c r="AI1933" s="95">
        <v>0</v>
      </c>
      <c r="AJ1933" s="95">
        <v>735810.93793487502</v>
      </c>
      <c r="AK1933" s="95">
        <v>4318.6601327061699</v>
      </c>
      <c r="AL1933" s="95">
        <v>0</v>
      </c>
      <c r="AM1933" s="95">
        <v>2547.8911516666399</v>
      </c>
      <c r="AN1933" s="95">
        <v>366921.51953125</v>
      </c>
      <c r="AO1933" s="95">
        <v>0</v>
      </c>
      <c r="AP1933" s="95">
        <v>2299217.5559387198</v>
      </c>
      <c r="AQ1933" s="95">
        <v>7633518.2686157199</v>
      </c>
      <c r="AR1933" s="95">
        <v>43323.2509293556</v>
      </c>
      <c r="AS1933" s="95">
        <v>0</v>
      </c>
      <c r="AT1933" s="95">
        <v>8104.7527346015004</v>
      </c>
      <c r="AU1933" s="95">
        <v>0</v>
      </c>
      <c r="AV1933" s="95">
        <v>1074825.12957764</v>
      </c>
      <c r="AW1933" s="95">
        <v>0</v>
      </c>
      <c r="AX1933" s="95">
        <v>107445.82226085701</v>
      </c>
      <c r="AY1933" s="95">
        <v>155398.27844238299</v>
      </c>
      <c r="AZ1933" s="95">
        <v>4103089.7879028302</v>
      </c>
      <c r="BA1933" s="95">
        <v>14344.026902556399</v>
      </c>
      <c r="BB1933" s="95">
        <v>0</v>
      </c>
      <c r="BC1933" s="95">
        <v>5594835.2831420898</v>
      </c>
      <c r="BD1933" s="95">
        <v>33181.074809074402</v>
      </c>
      <c r="BE1933" s="95">
        <v>0</v>
      </c>
      <c r="BF1933" s="95">
        <v>18835.218344926801</v>
      </c>
      <c r="BG1933" s="95">
        <v>1071884.2277832001</v>
      </c>
      <c r="BH1933" s="95">
        <v>0</v>
      </c>
      <c r="BI1933" s="95">
        <v>400677.21452331502</v>
      </c>
      <c r="BJ1933" s="95">
        <v>2273960.1225891099</v>
      </c>
      <c r="BK1933" s="95">
        <v>11002.255397319799</v>
      </c>
      <c r="BL1933" s="95">
        <v>0</v>
      </c>
      <c r="BM1933" s="95">
        <v>0</v>
      </c>
      <c r="BN1933" s="95">
        <v>0</v>
      </c>
      <c r="BO1933" s="95">
        <v>0</v>
      </c>
      <c r="BP1933" s="95">
        <v>0</v>
      </c>
      <c r="BQ1933" s="95">
        <v>0</v>
      </c>
      <c r="BR1933" s="95">
        <v>35824.418852806099</v>
      </c>
      <c r="BS1933" s="95">
        <v>1123275.5563507101</v>
      </c>
      <c r="BT1933" s="95">
        <v>2834.0372819006402</v>
      </c>
      <c r="BU1933" s="95">
        <v>0</v>
      </c>
      <c r="BV1933" s="95">
        <v>1495541.6895752</v>
      </c>
      <c r="BW1933" s="95">
        <v>3816.8273029625402</v>
      </c>
      <c r="BX1933" s="95">
        <v>0</v>
      </c>
      <c r="BY1933" s="95">
        <v>0</v>
      </c>
      <c r="BZ1933" s="95">
        <v>0</v>
      </c>
      <c r="CA1933" s="95">
        <v>9023.8086138963699</v>
      </c>
      <c r="CB1933" s="95">
        <v>1336224.03921509</v>
      </c>
      <c r="CC1933" s="95">
        <v>9891195.0068359394</v>
      </c>
      <c r="CD1933" s="95">
        <v>2647244.8483581501</v>
      </c>
      <c r="CE1933" s="95">
        <v>95.973404447548106</v>
      </c>
      <c r="CF1933" s="95">
        <v>18825.668097019199</v>
      </c>
      <c r="CG1933" s="95">
        <v>142794.07278060901</v>
      </c>
      <c r="CH1933" s="95">
        <v>0</v>
      </c>
      <c r="CI1933" s="95">
        <v>9104.0269503593408</v>
      </c>
      <c r="CJ1933" s="95">
        <v>1354359.5055541999</v>
      </c>
      <c r="CK1933" s="95">
        <v>10032662.3814697</v>
      </c>
      <c r="CL1933" s="95">
        <v>2669250.7617797898</v>
      </c>
      <c r="CM1933" s="160">
        <v>10043.5357139111</v>
      </c>
      <c r="CN1933" s="160">
        <v>1721693.3894958501</v>
      </c>
      <c r="CO1933" s="160">
        <v>11096306.509887701</v>
      </c>
      <c r="CP1933" s="95">
        <v>2669250.7617797898</v>
      </c>
      <c r="CQ1933" s="95">
        <v>0</v>
      </c>
      <c r="CR1933" s="95">
        <v>0</v>
      </c>
      <c r="CS1933" s="95">
        <v>0</v>
      </c>
      <c r="CT1933" s="95">
        <v>0</v>
      </c>
      <c r="CU1933" s="161">
        <v>1355049.7073121092</v>
      </c>
      <c r="CV1933" s="161">
        <v>10033989.079616548</v>
      </c>
    </row>
    <row r="1934" spans="1:100" x14ac:dyDescent="0.2">
      <c r="A1934" s="94" t="s">
        <v>183</v>
      </c>
      <c r="B1934" s="96">
        <v>39692</v>
      </c>
      <c r="C1934" s="95">
        <v>0</v>
      </c>
      <c r="D1934" s="95">
        <v>2798.2291013300401</v>
      </c>
      <c r="E1934" s="95">
        <v>6341.8408839702597</v>
      </c>
      <c r="F1934" s="95">
        <v>109.981845157221</v>
      </c>
      <c r="G1934" s="95">
        <v>0</v>
      </c>
      <c r="H1934" s="95">
        <v>5.7923198295757201</v>
      </c>
      <c r="I1934" s="95">
        <v>0</v>
      </c>
      <c r="J1934" s="95">
        <v>971.47762408107496</v>
      </c>
      <c r="K1934" s="95">
        <v>0</v>
      </c>
      <c r="L1934" s="95">
        <v>132.42340339161501</v>
      </c>
      <c r="M1934" s="95">
        <v>151.19934775866599</v>
      </c>
      <c r="N1934" s="95">
        <v>3535.8506637811702</v>
      </c>
      <c r="O1934" s="95">
        <v>47.171993939205997</v>
      </c>
      <c r="P1934" s="95">
        <v>0</v>
      </c>
      <c r="Q1934" s="95">
        <v>5288.7370372414598</v>
      </c>
      <c r="R1934" s="95">
        <v>26.5220301733352</v>
      </c>
      <c r="S1934" s="95">
        <v>0</v>
      </c>
      <c r="T1934" s="95">
        <v>9.0617429185658693</v>
      </c>
      <c r="U1934" s="95">
        <v>974.33479457348596</v>
      </c>
      <c r="V1934" s="95">
        <v>0</v>
      </c>
      <c r="W1934" s="95">
        <v>339360.93939209002</v>
      </c>
      <c r="X1934" s="95">
        <v>1042711.09294891</v>
      </c>
      <c r="Y1934" s="95">
        <v>2145.4117812514301</v>
      </c>
      <c r="Z1934" s="95">
        <v>0</v>
      </c>
      <c r="AA1934" s="95">
        <v>1245.15148887038</v>
      </c>
      <c r="AB1934" s="95">
        <v>0</v>
      </c>
      <c r="AC1934" s="95">
        <v>378232.84540176397</v>
      </c>
      <c r="AD1934" s="95">
        <v>0</v>
      </c>
      <c r="AE1934" s="95">
        <v>16769.285570859902</v>
      </c>
      <c r="AF1934" s="95">
        <v>21130.766104459799</v>
      </c>
      <c r="AG1934" s="95">
        <v>567927.578773499</v>
      </c>
      <c r="AH1934" s="95">
        <v>1955.54896809161</v>
      </c>
      <c r="AI1934" s="95">
        <v>0</v>
      </c>
      <c r="AJ1934" s="95">
        <v>770768.16906738305</v>
      </c>
      <c r="AK1934" s="95">
        <v>4390.4269478917104</v>
      </c>
      <c r="AL1934" s="95">
        <v>0</v>
      </c>
      <c r="AM1934" s="95">
        <v>2183.7416937947301</v>
      </c>
      <c r="AN1934" s="95">
        <v>377862.26741409302</v>
      </c>
      <c r="AO1934" s="95">
        <v>0</v>
      </c>
      <c r="AP1934" s="95">
        <v>2731888.1026916499</v>
      </c>
      <c r="AQ1934" s="95">
        <v>7542001.0619506799</v>
      </c>
      <c r="AR1934" s="95">
        <v>26015.518054246899</v>
      </c>
      <c r="AS1934" s="95">
        <v>0</v>
      </c>
      <c r="AT1934" s="95">
        <v>9119.11760866642</v>
      </c>
      <c r="AU1934" s="95">
        <v>0</v>
      </c>
      <c r="AV1934" s="95">
        <v>1119353.0379791299</v>
      </c>
      <c r="AW1934" s="95">
        <v>0</v>
      </c>
      <c r="AX1934" s="95">
        <v>132085.149374008</v>
      </c>
      <c r="AY1934" s="95">
        <v>152307.701160431</v>
      </c>
      <c r="AZ1934" s="95">
        <v>4093489.4124450702</v>
      </c>
      <c r="BA1934" s="95">
        <v>18767.824505090699</v>
      </c>
      <c r="BB1934" s="95">
        <v>0</v>
      </c>
      <c r="BC1934" s="95">
        <v>5855437.9190063505</v>
      </c>
      <c r="BD1934" s="95">
        <v>32719.055898428</v>
      </c>
      <c r="BE1934" s="95">
        <v>0</v>
      </c>
      <c r="BF1934" s="95">
        <v>15326.1544266939</v>
      </c>
      <c r="BG1934" s="95">
        <v>1119718.82737732</v>
      </c>
      <c r="BH1934" s="95">
        <v>0</v>
      </c>
      <c r="BI1934" s="95">
        <v>371444.77980041498</v>
      </c>
      <c r="BJ1934" s="95">
        <v>2239288.2109985398</v>
      </c>
      <c r="BK1934" s="95">
        <v>4761.2883960008603</v>
      </c>
      <c r="BL1934" s="95">
        <v>0</v>
      </c>
      <c r="BM1934" s="95">
        <v>0</v>
      </c>
      <c r="BN1934" s="95">
        <v>0</v>
      </c>
      <c r="BO1934" s="95">
        <v>0</v>
      </c>
      <c r="BP1934" s="95">
        <v>0</v>
      </c>
      <c r="BQ1934" s="95">
        <v>0</v>
      </c>
      <c r="BR1934" s="95">
        <v>36308.771270275101</v>
      </c>
      <c r="BS1934" s="95">
        <v>1115205.2508392299</v>
      </c>
      <c r="BT1934" s="95">
        <v>3769.60385414958</v>
      </c>
      <c r="BU1934" s="95">
        <v>0</v>
      </c>
      <c r="BV1934" s="95">
        <v>1459605.3781127899</v>
      </c>
      <c r="BW1934" s="95">
        <v>3654.1514908373401</v>
      </c>
      <c r="BX1934" s="95">
        <v>0</v>
      </c>
      <c r="BY1934" s="95">
        <v>0</v>
      </c>
      <c r="BZ1934" s="95">
        <v>0</v>
      </c>
      <c r="CA1934" s="95">
        <v>9112.81112408638</v>
      </c>
      <c r="CB1934" s="95">
        <v>1375472.3541107201</v>
      </c>
      <c r="CC1934" s="95">
        <v>10220207.7962646</v>
      </c>
      <c r="CD1934" s="95">
        <v>2617553.12786865</v>
      </c>
      <c r="CE1934" s="95">
        <v>98.609811519272597</v>
      </c>
      <c r="CF1934" s="95">
        <v>17599.378740072301</v>
      </c>
      <c r="CG1934" s="95">
        <v>131581.10865402201</v>
      </c>
      <c r="CH1934" s="95">
        <v>0</v>
      </c>
      <c r="CI1934" s="95">
        <v>9221.93739795685</v>
      </c>
      <c r="CJ1934" s="95">
        <v>1393408.0448455799</v>
      </c>
      <c r="CK1934" s="95">
        <v>10352989.103881801</v>
      </c>
      <c r="CL1934" s="95">
        <v>2638762.7437744099</v>
      </c>
      <c r="CM1934" s="160">
        <v>10191.651928663299</v>
      </c>
      <c r="CN1934" s="160">
        <v>1773852.8429870601</v>
      </c>
      <c r="CO1934" s="160">
        <v>11470993.299072299</v>
      </c>
      <c r="CP1934" s="95">
        <v>2638762.7437744099</v>
      </c>
      <c r="CQ1934" s="95">
        <v>0</v>
      </c>
      <c r="CR1934" s="95">
        <v>0</v>
      </c>
      <c r="CS1934" s="95">
        <v>0</v>
      </c>
      <c r="CT1934" s="95">
        <v>0</v>
      </c>
      <c r="CU1934" s="161">
        <v>1393071.7328507924</v>
      </c>
      <c r="CV1934" s="161">
        <v>10351788.904918622</v>
      </c>
    </row>
    <row r="1935" spans="1:100" x14ac:dyDescent="0.2">
      <c r="A1935" s="94" t="s">
        <v>183</v>
      </c>
      <c r="B1935" s="96">
        <v>39783</v>
      </c>
      <c r="C1935" s="95">
        <v>0</v>
      </c>
      <c r="D1935" s="95">
        <v>2238.4229210317098</v>
      </c>
      <c r="E1935" s="95">
        <v>6305.1838380694398</v>
      </c>
      <c r="F1935" s="95">
        <v>128.666788380593</v>
      </c>
      <c r="G1935" s="95">
        <v>0</v>
      </c>
      <c r="H1935" s="95">
        <v>5.7204198868712401</v>
      </c>
      <c r="I1935" s="95">
        <v>0</v>
      </c>
      <c r="J1935" s="95">
        <v>987.25995476543903</v>
      </c>
      <c r="K1935" s="95">
        <v>0</v>
      </c>
      <c r="L1935" s="95">
        <v>133.99399434588801</v>
      </c>
      <c r="M1935" s="95">
        <v>162.502452751622</v>
      </c>
      <c r="N1935" s="95">
        <v>3507.9107804894402</v>
      </c>
      <c r="O1935" s="95">
        <v>43.849609672557598</v>
      </c>
      <c r="P1935" s="95">
        <v>0</v>
      </c>
      <c r="Q1935" s="95">
        <v>4729.4937350749997</v>
      </c>
      <c r="R1935" s="95">
        <v>32.000289023388198</v>
      </c>
      <c r="S1935" s="95">
        <v>0</v>
      </c>
      <c r="T1935" s="95">
        <v>8.8521447620587406</v>
      </c>
      <c r="U1935" s="95">
        <v>1000.50411047041</v>
      </c>
      <c r="V1935" s="95">
        <v>0</v>
      </c>
      <c r="W1935" s="95">
        <v>184965.493997574</v>
      </c>
      <c r="X1935" s="95">
        <v>1040049.84456635</v>
      </c>
      <c r="Y1935" s="95">
        <v>4473.7559112906501</v>
      </c>
      <c r="Z1935" s="95">
        <v>0</v>
      </c>
      <c r="AA1935" s="95">
        <v>1305.0710157006999</v>
      </c>
      <c r="AB1935" s="95">
        <v>0</v>
      </c>
      <c r="AC1935" s="95">
        <v>388543.75227355998</v>
      </c>
      <c r="AD1935" s="95">
        <v>0</v>
      </c>
      <c r="AE1935" s="95">
        <v>13484.2006624937</v>
      </c>
      <c r="AF1935" s="95">
        <v>22235.349777698499</v>
      </c>
      <c r="AG1935" s="95">
        <v>562898.96633911098</v>
      </c>
      <c r="AH1935" s="95">
        <v>2170.4761383533501</v>
      </c>
      <c r="AI1935" s="95">
        <v>0</v>
      </c>
      <c r="AJ1935" s="95">
        <v>623839.69490051304</v>
      </c>
      <c r="AK1935" s="95">
        <v>4751.9739763140697</v>
      </c>
      <c r="AL1935" s="95">
        <v>0</v>
      </c>
      <c r="AM1935" s="95">
        <v>2279.6755315661399</v>
      </c>
      <c r="AN1935" s="95">
        <v>390415.59979629499</v>
      </c>
      <c r="AO1935" s="95">
        <v>0</v>
      </c>
      <c r="AP1935" s="95">
        <v>1417827.37176514</v>
      </c>
      <c r="AQ1935" s="95">
        <v>7570788.2356567401</v>
      </c>
      <c r="AR1935" s="95">
        <v>48259.414011955298</v>
      </c>
      <c r="AS1935" s="95">
        <v>0</v>
      </c>
      <c r="AT1935" s="95">
        <v>10750.3636749983</v>
      </c>
      <c r="AU1935" s="95">
        <v>0</v>
      </c>
      <c r="AV1935" s="95">
        <v>1154093.2680358901</v>
      </c>
      <c r="AW1935" s="95">
        <v>0</v>
      </c>
      <c r="AX1935" s="95">
        <v>104843.85939312</v>
      </c>
      <c r="AY1935" s="95">
        <v>159880.966148376</v>
      </c>
      <c r="AZ1935" s="95">
        <v>4082659.3601684598</v>
      </c>
      <c r="BA1935" s="95">
        <v>19000.465201854699</v>
      </c>
      <c r="BB1935" s="95">
        <v>0</v>
      </c>
      <c r="BC1935" s="95">
        <v>4675064.9081420898</v>
      </c>
      <c r="BD1935" s="95">
        <v>36432.903014659903</v>
      </c>
      <c r="BE1935" s="95">
        <v>0</v>
      </c>
      <c r="BF1935" s="95">
        <v>16369.593594312701</v>
      </c>
      <c r="BG1935" s="95">
        <v>1164432.4761657701</v>
      </c>
      <c r="BH1935" s="95">
        <v>0</v>
      </c>
      <c r="BI1935" s="95">
        <v>282458.31954193098</v>
      </c>
      <c r="BJ1935" s="95">
        <v>2252496.40698242</v>
      </c>
      <c r="BK1935" s="95">
        <v>11858.6867374182</v>
      </c>
      <c r="BL1935" s="95">
        <v>0</v>
      </c>
      <c r="BM1935" s="95">
        <v>0</v>
      </c>
      <c r="BN1935" s="95">
        <v>0</v>
      </c>
      <c r="BO1935" s="95">
        <v>0</v>
      </c>
      <c r="BP1935" s="95">
        <v>0</v>
      </c>
      <c r="BQ1935" s="95">
        <v>0</v>
      </c>
      <c r="BR1935" s="95">
        <v>37237.570924282103</v>
      </c>
      <c r="BS1935" s="95">
        <v>1107576.10768127</v>
      </c>
      <c r="BT1935" s="95">
        <v>4091.5491962134802</v>
      </c>
      <c r="BU1935" s="95">
        <v>0</v>
      </c>
      <c r="BV1935" s="95">
        <v>1386285.7019653299</v>
      </c>
      <c r="BW1935" s="95">
        <v>4253.2328789830199</v>
      </c>
      <c r="BX1935" s="95">
        <v>0</v>
      </c>
      <c r="BY1935" s="95">
        <v>0</v>
      </c>
      <c r="BZ1935" s="95">
        <v>0</v>
      </c>
      <c r="CA1935" s="95">
        <v>8544.7916028499603</v>
      </c>
      <c r="CB1935" s="95">
        <v>1224915.70849609</v>
      </c>
      <c r="CC1935" s="95">
        <v>9023727.6628418006</v>
      </c>
      <c r="CD1935" s="95">
        <v>2540215.5413818401</v>
      </c>
      <c r="CE1935" s="95">
        <v>111.626058617607</v>
      </c>
      <c r="CF1935" s="95">
        <v>20953.062417745601</v>
      </c>
      <c r="CG1935" s="95">
        <v>157833.01413345299</v>
      </c>
      <c r="CH1935" s="95">
        <v>0</v>
      </c>
      <c r="CI1935" s="95">
        <v>8666.7764340639096</v>
      </c>
      <c r="CJ1935" s="95">
        <v>1246060.0482177699</v>
      </c>
      <c r="CK1935" s="95">
        <v>9182521.2169189509</v>
      </c>
      <c r="CL1935" s="95">
        <v>2564413.0146484398</v>
      </c>
      <c r="CM1935" s="160">
        <v>9661.2724339962006</v>
      </c>
      <c r="CN1935" s="160">
        <v>1634500.9985199</v>
      </c>
      <c r="CO1935" s="160">
        <v>10345565.4490967</v>
      </c>
      <c r="CP1935" s="95">
        <v>2564413.0146484398</v>
      </c>
      <c r="CQ1935" s="95">
        <v>0</v>
      </c>
      <c r="CR1935" s="95">
        <v>0</v>
      </c>
      <c r="CS1935" s="95">
        <v>0</v>
      </c>
      <c r="CT1935" s="95">
        <v>0</v>
      </c>
      <c r="CU1935" s="161">
        <v>1245868.7709138356</v>
      </c>
      <c r="CV1935" s="161">
        <v>9181560.676975254</v>
      </c>
    </row>
    <row r="1936" spans="1:100" x14ac:dyDescent="0.2">
      <c r="A1936" s="94" t="s">
        <v>183</v>
      </c>
      <c r="B1936" s="96">
        <v>39873</v>
      </c>
      <c r="C1936" s="95">
        <v>0</v>
      </c>
      <c r="D1936" s="95">
        <v>3008.6468712687501</v>
      </c>
      <c r="E1936" s="95">
        <v>6231.39269542694</v>
      </c>
      <c r="F1936" s="95">
        <v>148.42414646595699</v>
      </c>
      <c r="G1936" s="95">
        <v>0</v>
      </c>
      <c r="H1936" s="95">
        <v>3.79051457162132</v>
      </c>
      <c r="I1936" s="95">
        <v>0</v>
      </c>
      <c r="J1936" s="95">
        <v>997.98023083061003</v>
      </c>
      <c r="K1936" s="95">
        <v>0</v>
      </c>
      <c r="L1936" s="95">
        <v>141.75108391046501</v>
      </c>
      <c r="M1936" s="95">
        <v>161.869445519522</v>
      </c>
      <c r="N1936" s="95">
        <v>3465.4342878162902</v>
      </c>
      <c r="O1936" s="95">
        <v>50.826209844090002</v>
      </c>
      <c r="P1936" s="95">
        <v>0</v>
      </c>
      <c r="Q1936" s="95">
        <v>5460.5140882730502</v>
      </c>
      <c r="R1936" s="95">
        <v>29.324876699829499</v>
      </c>
      <c r="S1936" s="95">
        <v>0</v>
      </c>
      <c r="T1936" s="95">
        <v>6.9591240870067903</v>
      </c>
      <c r="U1936" s="95">
        <v>1004.2832011506</v>
      </c>
      <c r="V1936" s="95">
        <v>0</v>
      </c>
      <c r="W1936" s="95">
        <v>398532.48751449602</v>
      </c>
      <c r="X1936" s="95">
        <v>1008811.9548034701</v>
      </c>
      <c r="Y1936" s="95">
        <v>4242.7156976461401</v>
      </c>
      <c r="Z1936" s="95">
        <v>0</v>
      </c>
      <c r="AA1936" s="95">
        <v>983.85631378740095</v>
      </c>
      <c r="AB1936" s="95">
        <v>0</v>
      </c>
      <c r="AC1936" s="95">
        <v>389830.58607864397</v>
      </c>
      <c r="AD1936" s="95">
        <v>0</v>
      </c>
      <c r="AE1936" s="95">
        <v>15476.820880651499</v>
      </c>
      <c r="AF1936" s="95">
        <v>21069.503551244699</v>
      </c>
      <c r="AG1936" s="95">
        <v>552995.92655944801</v>
      </c>
      <c r="AH1936" s="95">
        <v>2066.1694556176699</v>
      </c>
      <c r="AI1936" s="95">
        <v>0</v>
      </c>
      <c r="AJ1936" s="95">
        <v>849153.51737976098</v>
      </c>
      <c r="AK1936" s="95">
        <v>4879.1755884885797</v>
      </c>
      <c r="AL1936" s="95">
        <v>0</v>
      </c>
      <c r="AM1936" s="95">
        <v>1799.9094613790501</v>
      </c>
      <c r="AN1936" s="95">
        <v>392167.41954803502</v>
      </c>
      <c r="AO1936" s="95">
        <v>0</v>
      </c>
      <c r="AP1936" s="95">
        <v>3449889.5004272498</v>
      </c>
      <c r="AQ1936" s="95">
        <v>7368220.0806274395</v>
      </c>
      <c r="AR1936" s="95">
        <v>50170.3606581688</v>
      </c>
      <c r="AS1936" s="95">
        <v>0</v>
      </c>
      <c r="AT1936" s="95">
        <v>7208.4024638533601</v>
      </c>
      <c r="AU1936" s="95">
        <v>0</v>
      </c>
      <c r="AV1936" s="95">
        <v>1176979.2909240699</v>
      </c>
      <c r="AW1936" s="95">
        <v>0</v>
      </c>
      <c r="AX1936" s="95">
        <v>125081.07140827199</v>
      </c>
      <c r="AY1936" s="95">
        <v>153379.819248199</v>
      </c>
      <c r="AZ1936" s="95">
        <v>4019245.5462646498</v>
      </c>
      <c r="BA1936" s="95">
        <v>18418.568050146099</v>
      </c>
      <c r="BB1936" s="95">
        <v>0</v>
      </c>
      <c r="BC1936" s="95">
        <v>6526875.7312622098</v>
      </c>
      <c r="BD1936" s="95">
        <v>37040.757035732298</v>
      </c>
      <c r="BE1936" s="95">
        <v>0</v>
      </c>
      <c r="BF1936" s="95">
        <v>13170.240735054</v>
      </c>
      <c r="BG1936" s="95">
        <v>1181128.3673095701</v>
      </c>
      <c r="BH1936" s="95">
        <v>0</v>
      </c>
      <c r="BI1936" s="95">
        <v>515808.85409545898</v>
      </c>
      <c r="BJ1936" s="95">
        <v>2166654.95806885</v>
      </c>
      <c r="BK1936" s="95">
        <v>11456.2619793415</v>
      </c>
      <c r="BL1936" s="95">
        <v>0</v>
      </c>
      <c r="BM1936" s="95">
        <v>0</v>
      </c>
      <c r="BN1936" s="95">
        <v>0</v>
      </c>
      <c r="BO1936" s="95">
        <v>0</v>
      </c>
      <c r="BP1936" s="95">
        <v>0</v>
      </c>
      <c r="BQ1936" s="95">
        <v>0</v>
      </c>
      <c r="BR1936" s="95">
        <v>37863.423170566602</v>
      </c>
      <c r="BS1936" s="95">
        <v>1084517.6388091999</v>
      </c>
      <c r="BT1936" s="95">
        <v>3411.2035641372199</v>
      </c>
      <c r="BU1936" s="95">
        <v>0</v>
      </c>
      <c r="BV1936" s="95">
        <v>1535210.3364868199</v>
      </c>
      <c r="BW1936" s="95">
        <v>4303.7227401733398</v>
      </c>
      <c r="BX1936" s="95">
        <v>0</v>
      </c>
      <c r="BY1936" s="95">
        <v>0</v>
      </c>
      <c r="BZ1936" s="95">
        <v>0</v>
      </c>
      <c r="CA1936" s="95">
        <v>9265.0738722086007</v>
      </c>
      <c r="CB1936" s="95">
        <v>1430403.35585022</v>
      </c>
      <c r="CC1936" s="95">
        <v>10850042.0942383</v>
      </c>
      <c r="CD1936" s="95">
        <v>2653346.7731933598</v>
      </c>
      <c r="CE1936" s="95">
        <v>113.50369477272</v>
      </c>
      <c r="CF1936" s="95">
        <v>19956.212415933602</v>
      </c>
      <c r="CG1936" s="95">
        <v>151354.98878669701</v>
      </c>
      <c r="CH1936" s="95">
        <v>0</v>
      </c>
      <c r="CI1936" s="95">
        <v>9373.0776990652103</v>
      </c>
      <c r="CJ1936" s="95">
        <v>1450416.9556732201</v>
      </c>
      <c r="CK1936" s="95">
        <v>11000775.8916016</v>
      </c>
      <c r="CL1936" s="95">
        <v>2675778.7093505901</v>
      </c>
      <c r="CM1936" s="160">
        <v>10364.701471209501</v>
      </c>
      <c r="CN1936" s="160">
        <v>1840523.6176452599</v>
      </c>
      <c r="CO1936" s="160">
        <v>12181724.576293901</v>
      </c>
      <c r="CP1936" s="95">
        <v>2675778.7093505901</v>
      </c>
      <c r="CQ1936" s="95">
        <v>0</v>
      </c>
      <c r="CR1936" s="95">
        <v>0</v>
      </c>
      <c r="CS1936" s="95">
        <v>0</v>
      </c>
      <c r="CT1936" s="95">
        <v>0</v>
      </c>
      <c r="CU1936" s="161">
        <v>1450359.5682661536</v>
      </c>
      <c r="CV1936" s="161">
        <v>11001397.083024997</v>
      </c>
    </row>
    <row r="1937" spans="1:100" x14ac:dyDescent="0.2">
      <c r="A1937" s="94" t="s">
        <v>183</v>
      </c>
      <c r="B1937" s="96">
        <v>39965</v>
      </c>
      <c r="C1937" s="95">
        <v>0</v>
      </c>
      <c r="D1937" s="95">
        <v>3101.9765111207998</v>
      </c>
      <c r="E1937" s="95">
        <v>6162.6563370823897</v>
      </c>
      <c r="F1937" s="95">
        <v>150.80439891852399</v>
      </c>
      <c r="G1937" s="95">
        <v>0</v>
      </c>
      <c r="H1937" s="95">
        <v>3.2076693418784998</v>
      </c>
      <c r="I1937" s="95">
        <v>0</v>
      </c>
      <c r="J1937" s="95">
        <v>1001.30178847164</v>
      </c>
      <c r="K1937" s="95">
        <v>0</v>
      </c>
      <c r="L1937" s="95">
        <v>186.937606967986</v>
      </c>
      <c r="M1937" s="95">
        <v>168.58709765598201</v>
      </c>
      <c r="N1937" s="95">
        <v>3423.2000582814198</v>
      </c>
      <c r="O1937" s="95">
        <v>49.573413833510102</v>
      </c>
      <c r="P1937" s="95">
        <v>0</v>
      </c>
      <c r="Q1937" s="95">
        <v>5475.48939859867</v>
      </c>
      <c r="R1937" s="95">
        <v>27.812867593485901</v>
      </c>
      <c r="S1937" s="95">
        <v>0</v>
      </c>
      <c r="T1937" s="95">
        <v>7.3362782308831802</v>
      </c>
      <c r="U1937" s="95">
        <v>1002.71854097396</v>
      </c>
      <c r="V1937" s="95">
        <v>0</v>
      </c>
      <c r="W1937" s="95">
        <v>429481.82063674898</v>
      </c>
      <c r="X1937" s="95">
        <v>990587.15296936</v>
      </c>
      <c r="Y1937" s="95">
        <v>4401.5260608792296</v>
      </c>
      <c r="Z1937" s="95">
        <v>0</v>
      </c>
      <c r="AA1937" s="95">
        <v>916.86359081417299</v>
      </c>
      <c r="AB1937" s="95">
        <v>0</v>
      </c>
      <c r="AC1937" s="95">
        <v>386046.53392410302</v>
      </c>
      <c r="AD1937" s="95">
        <v>0</v>
      </c>
      <c r="AE1937" s="95">
        <v>18683.690711498301</v>
      </c>
      <c r="AF1937" s="95">
        <v>22080.813568830501</v>
      </c>
      <c r="AG1937" s="95">
        <v>538025.60827636695</v>
      </c>
      <c r="AH1937" s="95">
        <v>2014.1220182627401</v>
      </c>
      <c r="AI1937" s="95">
        <v>0</v>
      </c>
      <c r="AJ1937" s="95">
        <v>818157.59514617897</v>
      </c>
      <c r="AK1937" s="95">
        <v>4593.5333631634703</v>
      </c>
      <c r="AL1937" s="95">
        <v>0</v>
      </c>
      <c r="AM1937" s="95">
        <v>1606.0585440546299</v>
      </c>
      <c r="AN1937" s="95">
        <v>386682.10022735602</v>
      </c>
      <c r="AO1937" s="95">
        <v>0</v>
      </c>
      <c r="AP1937" s="95">
        <v>3495123.16864014</v>
      </c>
      <c r="AQ1937" s="95">
        <v>7247563.3019409198</v>
      </c>
      <c r="AR1937" s="95">
        <v>50445.7349410057</v>
      </c>
      <c r="AS1937" s="95">
        <v>0</v>
      </c>
      <c r="AT1937" s="95">
        <v>6271.42086297274</v>
      </c>
      <c r="AU1937" s="95">
        <v>0</v>
      </c>
      <c r="AV1937" s="95">
        <v>1180373.3391265899</v>
      </c>
      <c r="AW1937" s="95">
        <v>0</v>
      </c>
      <c r="AX1937" s="95">
        <v>152902.064947128</v>
      </c>
      <c r="AY1937" s="95">
        <v>161130.55336570699</v>
      </c>
      <c r="AZ1937" s="95">
        <v>3914203.4636230501</v>
      </c>
      <c r="BA1937" s="95">
        <v>17816.993532419201</v>
      </c>
      <c r="BB1937" s="95">
        <v>0</v>
      </c>
      <c r="BC1937" s="95">
        <v>6418753.5517578097</v>
      </c>
      <c r="BD1937" s="95">
        <v>34264.483797073401</v>
      </c>
      <c r="BE1937" s="95">
        <v>0</v>
      </c>
      <c r="BF1937" s="95">
        <v>12180.294516921</v>
      </c>
      <c r="BG1937" s="95">
        <v>1180425.12646484</v>
      </c>
      <c r="BH1937" s="95">
        <v>0</v>
      </c>
      <c r="BI1937" s="95">
        <v>389777.71165847802</v>
      </c>
      <c r="BJ1937" s="95">
        <v>2154770.2668151902</v>
      </c>
      <c r="BK1937" s="95">
        <v>12668.0394051075</v>
      </c>
      <c r="BL1937" s="95">
        <v>0</v>
      </c>
      <c r="BM1937" s="95">
        <v>0</v>
      </c>
      <c r="BN1937" s="95">
        <v>0</v>
      </c>
      <c r="BO1937" s="95">
        <v>0</v>
      </c>
      <c r="BP1937" s="95">
        <v>0</v>
      </c>
      <c r="BQ1937" s="95">
        <v>0</v>
      </c>
      <c r="BR1937" s="95">
        <v>39457.316464424097</v>
      </c>
      <c r="BS1937" s="95">
        <v>1071196.1580505399</v>
      </c>
      <c r="BT1937" s="95">
        <v>3521.7554102242002</v>
      </c>
      <c r="BU1937" s="95">
        <v>0</v>
      </c>
      <c r="BV1937" s="95">
        <v>1443011.75750732</v>
      </c>
      <c r="BW1937" s="95">
        <v>3882.4184991419302</v>
      </c>
      <c r="BX1937" s="95">
        <v>0</v>
      </c>
      <c r="BY1937" s="95">
        <v>0</v>
      </c>
      <c r="BZ1937" s="95">
        <v>0</v>
      </c>
      <c r="CA1937" s="95">
        <v>9263.8911238908804</v>
      </c>
      <c r="CB1937" s="95">
        <v>1413369.15196228</v>
      </c>
      <c r="CC1937" s="95">
        <v>10716252.037231401</v>
      </c>
      <c r="CD1937" s="95">
        <v>2555867.3114929199</v>
      </c>
      <c r="CE1937" s="95">
        <v>111.18887238856399</v>
      </c>
      <c r="CF1937" s="95">
        <v>20665.821249723402</v>
      </c>
      <c r="CG1937" s="95">
        <v>154931.98167037999</v>
      </c>
      <c r="CH1937" s="95">
        <v>0</v>
      </c>
      <c r="CI1937" s="95">
        <v>9356.8237428665198</v>
      </c>
      <c r="CJ1937" s="95">
        <v>1433599.0001983601</v>
      </c>
      <c r="CK1937" s="95">
        <v>10868386.564941401</v>
      </c>
      <c r="CL1937" s="95">
        <v>2579985.20239258</v>
      </c>
      <c r="CM1937" s="160">
        <v>10348.031203389201</v>
      </c>
      <c r="CN1937" s="160">
        <v>1823449.1175842299</v>
      </c>
      <c r="CO1937" s="160">
        <v>12049923.5556641</v>
      </c>
      <c r="CP1937" s="95">
        <v>2579985.20239258</v>
      </c>
      <c r="CQ1937" s="95">
        <v>0</v>
      </c>
      <c r="CR1937" s="95">
        <v>0</v>
      </c>
      <c r="CS1937" s="95">
        <v>0</v>
      </c>
      <c r="CT1937" s="95">
        <v>0</v>
      </c>
      <c r="CU1937" s="161">
        <v>1434034.9732120035</v>
      </c>
      <c r="CV1937" s="161">
        <v>10871184.01890178</v>
      </c>
    </row>
    <row r="1938" spans="1:100" x14ac:dyDescent="0.2">
      <c r="A1938" s="94" t="s">
        <v>183</v>
      </c>
      <c r="B1938" s="96">
        <v>40057</v>
      </c>
      <c r="C1938" s="95">
        <v>0</v>
      </c>
      <c r="D1938" s="95">
        <v>3089.6859738230701</v>
      </c>
      <c r="E1938" s="95">
        <v>6032.3315221667299</v>
      </c>
      <c r="F1938" s="95">
        <v>140.51752768829499</v>
      </c>
      <c r="G1938" s="95">
        <v>0</v>
      </c>
      <c r="H1938" s="95">
        <v>1.2154260292300001</v>
      </c>
      <c r="I1938" s="95">
        <v>0</v>
      </c>
      <c r="J1938" s="95">
        <v>1003.92866949737</v>
      </c>
      <c r="K1938" s="95">
        <v>0</v>
      </c>
      <c r="L1938" s="95">
        <v>184.724539838731</v>
      </c>
      <c r="M1938" s="95">
        <v>165.053942317143</v>
      </c>
      <c r="N1938" s="95">
        <v>3372.8834557533301</v>
      </c>
      <c r="O1938" s="95">
        <v>47.171993939205997</v>
      </c>
      <c r="P1938" s="95">
        <v>0</v>
      </c>
      <c r="Q1938" s="95">
        <v>5404.3773532509804</v>
      </c>
      <c r="R1938" s="95">
        <v>23.206776401726501</v>
      </c>
      <c r="S1938" s="95">
        <v>0</v>
      </c>
      <c r="T1938" s="95">
        <v>4.9716654940275502</v>
      </c>
      <c r="U1938" s="95">
        <v>1006.2365362271699</v>
      </c>
      <c r="V1938" s="95">
        <v>0</v>
      </c>
      <c r="W1938" s="95">
        <v>407945.56895065302</v>
      </c>
      <c r="X1938" s="95">
        <v>979253.27830505394</v>
      </c>
      <c r="Y1938" s="95">
        <v>2177.4712928235499</v>
      </c>
      <c r="Z1938" s="95">
        <v>0</v>
      </c>
      <c r="AA1938" s="95">
        <v>173.86100857146101</v>
      </c>
      <c r="AB1938" s="95">
        <v>0</v>
      </c>
      <c r="AC1938" s="95">
        <v>384430.46953964198</v>
      </c>
      <c r="AD1938" s="95">
        <v>0</v>
      </c>
      <c r="AE1938" s="95">
        <v>17895.9473495483</v>
      </c>
      <c r="AF1938" s="95">
        <v>22632.722117424</v>
      </c>
      <c r="AG1938" s="95">
        <v>533855.43204498303</v>
      </c>
      <c r="AH1938" s="95">
        <v>1721.16231139004</v>
      </c>
      <c r="AI1938" s="95">
        <v>0</v>
      </c>
      <c r="AJ1938" s="95">
        <v>804566.15764617897</v>
      </c>
      <c r="AK1938" s="95">
        <v>4019.8418430090001</v>
      </c>
      <c r="AL1938" s="95">
        <v>0</v>
      </c>
      <c r="AM1938" s="95">
        <v>988.94840703904595</v>
      </c>
      <c r="AN1938" s="95">
        <v>385959.23310852097</v>
      </c>
      <c r="AO1938" s="95">
        <v>0</v>
      </c>
      <c r="AP1938" s="95">
        <v>3348707.5373535198</v>
      </c>
      <c r="AQ1938" s="95">
        <v>7195230.2666626005</v>
      </c>
      <c r="AR1938" s="95">
        <v>28049.416799068498</v>
      </c>
      <c r="AS1938" s="95">
        <v>0</v>
      </c>
      <c r="AT1938" s="95">
        <v>1218.1816030144701</v>
      </c>
      <c r="AU1938" s="95">
        <v>0</v>
      </c>
      <c r="AV1938" s="95">
        <v>1183677.91871643</v>
      </c>
      <c r="AW1938" s="95">
        <v>0</v>
      </c>
      <c r="AX1938" s="95">
        <v>144272.980716705</v>
      </c>
      <c r="AY1938" s="95">
        <v>166367.244411469</v>
      </c>
      <c r="AZ1938" s="95">
        <v>3902500.7827453599</v>
      </c>
      <c r="BA1938" s="95">
        <v>15555.640440225599</v>
      </c>
      <c r="BB1938" s="95">
        <v>0</v>
      </c>
      <c r="BC1938" s="95">
        <v>6293168.9178466797</v>
      </c>
      <c r="BD1938" s="95">
        <v>30591.2991087437</v>
      </c>
      <c r="BE1938" s="95">
        <v>0</v>
      </c>
      <c r="BF1938" s="95">
        <v>6542.2058160901097</v>
      </c>
      <c r="BG1938" s="95">
        <v>1186551.49145508</v>
      </c>
      <c r="BH1938" s="95">
        <v>0</v>
      </c>
      <c r="BI1938" s="95">
        <v>398707.09299087501</v>
      </c>
      <c r="BJ1938" s="95">
        <v>2139589.20275879</v>
      </c>
      <c r="BK1938" s="95">
        <v>5165.2938913703001</v>
      </c>
      <c r="BL1938" s="95">
        <v>0</v>
      </c>
      <c r="BM1938" s="95">
        <v>0</v>
      </c>
      <c r="BN1938" s="95">
        <v>0</v>
      </c>
      <c r="BO1938" s="95">
        <v>0</v>
      </c>
      <c r="BP1938" s="95">
        <v>0</v>
      </c>
      <c r="BQ1938" s="95">
        <v>0</v>
      </c>
      <c r="BR1938" s="95">
        <v>39584.785461425803</v>
      </c>
      <c r="BS1938" s="95">
        <v>1064504.12486267</v>
      </c>
      <c r="BT1938" s="95">
        <v>2893.4353942871098</v>
      </c>
      <c r="BU1938" s="95">
        <v>0</v>
      </c>
      <c r="BV1938" s="95">
        <v>1435530.81336975</v>
      </c>
      <c r="BW1938" s="95">
        <v>3522.8126422166802</v>
      </c>
      <c r="BX1938" s="95">
        <v>0</v>
      </c>
      <c r="BY1938" s="95">
        <v>0</v>
      </c>
      <c r="BZ1938" s="95">
        <v>0</v>
      </c>
      <c r="CA1938" s="95">
        <v>9099.5024547576904</v>
      </c>
      <c r="CB1938" s="95">
        <v>1380643.8956603999</v>
      </c>
      <c r="CC1938" s="95">
        <v>10502473.322265601</v>
      </c>
      <c r="CD1938" s="95">
        <v>2546739.62573242</v>
      </c>
      <c r="CE1938" s="95">
        <v>108.51382886990901</v>
      </c>
      <c r="CF1938" s="95">
        <v>20102.597666740399</v>
      </c>
      <c r="CG1938" s="95">
        <v>152307.96602249099</v>
      </c>
      <c r="CH1938" s="95">
        <v>0</v>
      </c>
      <c r="CI1938" s="95">
        <v>9219.4384266138095</v>
      </c>
      <c r="CJ1938" s="95">
        <v>1400827.72279358</v>
      </c>
      <c r="CK1938" s="95">
        <v>10656374.1535645</v>
      </c>
      <c r="CL1938" s="95">
        <v>2571737.4817199698</v>
      </c>
      <c r="CM1938" s="160">
        <v>10219.5295022726</v>
      </c>
      <c r="CN1938" s="160">
        <v>1787727.3283233601</v>
      </c>
      <c r="CO1938" s="160">
        <v>11843802.9700928</v>
      </c>
      <c r="CP1938" s="95">
        <v>2571737.4817199698</v>
      </c>
      <c r="CQ1938" s="95">
        <v>0</v>
      </c>
      <c r="CR1938" s="95">
        <v>0</v>
      </c>
      <c r="CS1938" s="95">
        <v>0</v>
      </c>
      <c r="CT1938" s="95">
        <v>0</v>
      </c>
      <c r="CU1938" s="161">
        <v>1400746.4933271403</v>
      </c>
      <c r="CV1938" s="161">
        <v>10654781.288288092</v>
      </c>
    </row>
    <row r="1939" spans="1:100" x14ac:dyDescent="0.2">
      <c r="A1939" s="94" t="s">
        <v>183</v>
      </c>
      <c r="B1939" s="96">
        <v>40148</v>
      </c>
      <c r="C1939" s="95">
        <v>0</v>
      </c>
      <c r="D1939" s="95">
        <v>3215.1671215295801</v>
      </c>
      <c r="E1939" s="95">
        <v>5972.9569284319896</v>
      </c>
      <c r="F1939" s="95">
        <v>119.518854597583</v>
      </c>
      <c r="G1939" s="95">
        <v>0</v>
      </c>
      <c r="H1939" s="95">
        <v>1.1732029586564701</v>
      </c>
      <c r="I1939" s="95">
        <v>0</v>
      </c>
      <c r="J1939" s="95">
        <v>994.17219971120403</v>
      </c>
      <c r="K1939" s="95">
        <v>0</v>
      </c>
      <c r="L1939" s="95">
        <v>236.03830090723901</v>
      </c>
      <c r="M1939" s="95">
        <v>177.482653865591</v>
      </c>
      <c r="N1939" s="95">
        <v>3378.5680564343902</v>
      </c>
      <c r="O1939" s="95">
        <v>49.4474321841262</v>
      </c>
      <c r="P1939" s="95">
        <v>0</v>
      </c>
      <c r="Q1939" s="95">
        <v>5438.5326539874104</v>
      </c>
      <c r="R1939" s="95">
        <v>21.333526015747299</v>
      </c>
      <c r="S1939" s="95">
        <v>0</v>
      </c>
      <c r="T1939" s="95">
        <v>4.4330986186978398</v>
      </c>
      <c r="U1939" s="95">
        <v>1001.05023369938</v>
      </c>
      <c r="V1939" s="95">
        <v>0</v>
      </c>
      <c r="W1939" s="95">
        <v>408630.42027664202</v>
      </c>
      <c r="X1939" s="95">
        <v>963060.564453125</v>
      </c>
      <c r="Y1939" s="95">
        <v>2020.1465375125399</v>
      </c>
      <c r="Z1939" s="95">
        <v>0</v>
      </c>
      <c r="AA1939" s="95">
        <v>193.63756919093399</v>
      </c>
      <c r="AB1939" s="95">
        <v>0</v>
      </c>
      <c r="AC1939" s="95">
        <v>374214.618251801</v>
      </c>
      <c r="AD1939" s="95">
        <v>0</v>
      </c>
      <c r="AE1939" s="95">
        <v>18554.7285699844</v>
      </c>
      <c r="AF1939" s="95">
        <v>23036.166591405901</v>
      </c>
      <c r="AG1939" s="95">
        <v>524209.546669006</v>
      </c>
      <c r="AH1939" s="95">
        <v>2841.22192439437</v>
      </c>
      <c r="AI1939" s="95">
        <v>0</v>
      </c>
      <c r="AJ1939" s="95">
        <v>796733.69061279297</v>
      </c>
      <c r="AK1939" s="95">
        <v>3565.0298491120302</v>
      </c>
      <c r="AL1939" s="95">
        <v>0</v>
      </c>
      <c r="AM1939" s="95">
        <v>389.09098306670802</v>
      </c>
      <c r="AN1939" s="95">
        <v>374383.97280883801</v>
      </c>
      <c r="AO1939" s="95">
        <v>0</v>
      </c>
      <c r="AP1939" s="95">
        <v>3247922.1780395498</v>
      </c>
      <c r="AQ1939" s="95">
        <v>7135393.3858642597</v>
      </c>
      <c r="AR1939" s="95">
        <v>26076.0882985592</v>
      </c>
      <c r="AS1939" s="95">
        <v>0</v>
      </c>
      <c r="AT1939" s="95">
        <v>1674.6787058561999</v>
      </c>
      <c r="AU1939" s="95">
        <v>0</v>
      </c>
      <c r="AV1939" s="95">
        <v>1180278.08666992</v>
      </c>
      <c r="AW1939" s="95">
        <v>0</v>
      </c>
      <c r="AX1939" s="95">
        <v>152295.90154457101</v>
      </c>
      <c r="AY1939" s="95">
        <v>170290.477800369</v>
      </c>
      <c r="AZ1939" s="95">
        <v>3865097.3220214802</v>
      </c>
      <c r="BA1939" s="95">
        <v>23691.248287200899</v>
      </c>
      <c r="BB1939" s="95">
        <v>0</v>
      </c>
      <c r="BC1939" s="95">
        <v>6237381.3082885696</v>
      </c>
      <c r="BD1939" s="95">
        <v>28116.4465663433</v>
      </c>
      <c r="BE1939" s="95">
        <v>0</v>
      </c>
      <c r="BF1939" s="95">
        <v>3120.3371857106699</v>
      </c>
      <c r="BG1939" s="95">
        <v>1186484.8661804199</v>
      </c>
      <c r="BH1939" s="95">
        <v>0</v>
      </c>
      <c r="BI1939" s="95">
        <v>410678.10586929298</v>
      </c>
      <c r="BJ1939" s="95">
        <v>2115427.7671203599</v>
      </c>
      <c r="BK1939" s="95">
        <v>4966.5067926049196</v>
      </c>
      <c r="BL1939" s="95">
        <v>0</v>
      </c>
      <c r="BM1939" s="95">
        <v>0</v>
      </c>
      <c r="BN1939" s="95">
        <v>0</v>
      </c>
      <c r="BO1939" s="95">
        <v>0</v>
      </c>
      <c r="BP1939" s="95">
        <v>0</v>
      </c>
      <c r="BQ1939" s="95">
        <v>0</v>
      </c>
      <c r="BR1939" s="95">
        <v>42492.999404430397</v>
      </c>
      <c r="BS1939" s="95">
        <v>1055095.5344543499</v>
      </c>
      <c r="BT1939" s="95">
        <v>4897.2285254001599</v>
      </c>
      <c r="BU1939" s="95">
        <v>0</v>
      </c>
      <c r="BV1939" s="95">
        <v>1421537.63400269</v>
      </c>
      <c r="BW1939" s="95">
        <v>3154.4987982511502</v>
      </c>
      <c r="BX1939" s="95">
        <v>0</v>
      </c>
      <c r="BY1939" s="95">
        <v>0</v>
      </c>
      <c r="BZ1939" s="95">
        <v>0</v>
      </c>
      <c r="CA1939" s="95">
        <v>9183.8215072154999</v>
      </c>
      <c r="CB1939" s="95">
        <v>1365076.19316101</v>
      </c>
      <c r="CC1939" s="95">
        <v>10419686.3098145</v>
      </c>
      <c r="CD1939" s="95">
        <v>2528424.8104553199</v>
      </c>
      <c r="CE1939" s="95">
        <v>113.643618065864</v>
      </c>
      <c r="CF1939" s="95">
        <v>21067.3722481728</v>
      </c>
      <c r="CG1939" s="95">
        <v>161021.27970695501</v>
      </c>
      <c r="CH1939" s="95">
        <v>0</v>
      </c>
      <c r="CI1939" s="95">
        <v>9310.3948686122894</v>
      </c>
      <c r="CJ1939" s="95">
        <v>1386369.6279754599</v>
      </c>
      <c r="CK1939" s="95">
        <v>10582830.498291001</v>
      </c>
      <c r="CL1939" s="95">
        <v>2554174.6767578102</v>
      </c>
      <c r="CM1939" s="160">
        <v>10312.696214199101</v>
      </c>
      <c r="CN1939" s="160">
        <v>1761573.1878356901</v>
      </c>
      <c r="CO1939" s="160">
        <v>11776090.229003901</v>
      </c>
      <c r="CP1939" s="95">
        <v>2554174.6767578102</v>
      </c>
      <c r="CQ1939" s="95">
        <v>0</v>
      </c>
      <c r="CR1939" s="95">
        <v>0</v>
      </c>
      <c r="CS1939" s="95">
        <v>0</v>
      </c>
      <c r="CT1939" s="95">
        <v>0</v>
      </c>
      <c r="CU1939" s="161">
        <v>1386143.5654091828</v>
      </c>
      <c r="CV1939" s="161">
        <v>10580707.589521455</v>
      </c>
    </row>
    <row r="1940" spans="1:100" x14ac:dyDescent="0.2">
      <c r="A1940" s="94" t="s">
        <v>183</v>
      </c>
      <c r="B1940" s="96">
        <v>40238</v>
      </c>
      <c r="C1940" s="95">
        <v>0</v>
      </c>
      <c r="D1940" s="95">
        <v>3250.6876359283901</v>
      </c>
      <c r="E1940" s="95">
        <v>5873.2288676500302</v>
      </c>
      <c r="F1940" s="95">
        <v>102.095628046431</v>
      </c>
      <c r="G1940" s="95">
        <v>0</v>
      </c>
      <c r="H1940" s="95">
        <v>0</v>
      </c>
      <c r="I1940" s="95">
        <v>0</v>
      </c>
      <c r="J1940" s="95">
        <v>1010.55292241275</v>
      </c>
      <c r="K1940" s="95">
        <v>0</v>
      </c>
      <c r="L1940" s="95">
        <v>227.62720869295299</v>
      </c>
      <c r="M1940" s="95">
        <v>50.094512044917799</v>
      </c>
      <c r="N1940" s="95">
        <v>3366.4006381332902</v>
      </c>
      <c r="O1940" s="95">
        <v>43.414054241962702</v>
      </c>
      <c r="P1940" s="95">
        <v>0</v>
      </c>
      <c r="Q1940" s="95">
        <v>5471.1790654659299</v>
      </c>
      <c r="R1940" s="95">
        <v>21.757166583789498</v>
      </c>
      <c r="S1940" s="95">
        <v>0</v>
      </c>
      <c r="T1940" s="95">
        <v>6.9873779581394002</v>
      </c>
      <c r="U1940" s="95">
        <v>1012.93159745634</v>
      </c>
      <c r="V1940" s="95">
        <v>0</v>
      </c>
      <c r="W1940" s="95">
        <v>358904.53894805902</v>
      </c>
      <c r="X1940" s="95">
        <v>949930.05204772903</v>
      </c>
      <c r="Y1940" s="95">
        <v>2040.4051762968299</v>
      </c>
      <c r="Z1940" s="95">
        <v>0</v>
      </c>
      <c r="AA1940" s="95">
        <v>0</v>
      </c>
      <c r="AB1940" s="95">
        <v>0</v>
      </c>
      <c r="AC1940" s="95">
        <v>384145.94985961902</v>
      </c>
      <c r="AD1940" s="95">
        <v>0</v>
      </c>
      <c r="AE1940" s="95">
        <v>13855.527678012801</v>
      </c>
      <c r="AF1940" s="95">
        <v>5562.9833570122701</v>
      </c>
      <c r="AG1940" s="95">
        <v>518605.05347824103</v>
      </c>
      <c r="AH1940" s="95">
        <v>1837.26785512269</v>
      </c>
      <c r="AI1940" s="95">
        <v>0</v>
      </c>
      <c r="AJ1940" s="95">
        <v>779763.75680542004</v>
      </c>
      <c r="AK1940" s="95">
        <v>3503.8156600892498</v>
      </c>
      <c r="AL1940" s="95">
        <v>0</v>
      </c>
      <c r="AM1940" s="95">
        <v>1017.78170294315</v>
      </c>
      <c r="AN1940" s="95">
        <v>385916.37059783901</v>
      </c>
      <c r="AO1940" s="95">
        <v>0</v>
      </c>
      <c r="AP1940" s="95">
        <v>3130184.6173706101</v>
      </c>
      <c r="AQ1940" s="95">
        <v>7066462.2354126005</v>
      </c>
      <c r="AR1940" s="95">
        <v>25255.6473760605</v>
      </c>
      <c r="AS1940" s="95">
        <v>0</v>
      </c>
      <c r="AT1940" s="95">
        <v>0</v>
      </c>
      <c r="AU1940" s="95">
        <v>0</v>
      </c>
      <c r="AV1940" s="95">
        <v>1224242.29216003</v>
      </c>
      <c r="AW1940" s="95">
        <v>0</v>
      </c>
      <c r="AX1940" s="95">
        <v>121770.72364521</v>
      </c>
      <c r="AY1940" s="95">
        <v>41934.844350814798</v>
      </c>
      <c r="AZ1940" s="95">
        <v>3842756.8447265602</v>
      </c>
      <c r="BA1940" s="95">
        <v>15733.537673950201</v>
      </c>
      <c r="BB1940" s="95">
        <v>0</v>
      </c>
      <c r="BC1940" s="95">
        <v>6072054.7937622098</v>
      </c>
      <c r="BD1940" s="95">
        <v>27443.802003860499</v>
      </c>
      <c r="BE1940" s="95">
        <v>0</v>
      </c>
      <c r="BF1940" s="95">
        <v>8279.7264461517298</v>
      </c>
      <c r="BG1940" s="95">
        <v>1227308.82406616</v>
      </c>
      <c r="BH1940" s="95">
        <v>0</v>
      </c>
      <c r="BI1940" s="95">
        <v>402142.79138565098</v>
      </c>
      <c r="BJ1940" s="95">
        <v>2091685.7221984901</v>
      </c>
      <c r="BK1940" s="95">
        <v>4958.9816080331802</v>
      </c>
      <c r="BL1940" s="95">
        <v>0</v>
      </c>
      <c r="BM1940" s="95">
        <v>0</v>
      </c>
      <c r="BN1940" s="95">
        <v>0</v>
      </c>
      <c r="BO1940" s="95">
        <v>0</v>
      </c>
      <c r="BP1940" s="95">
        <v>0</v>
      </c>
      <c r="BQ1940" s="95">
        <v>0</v>
      </c>
      <c r="BR1940" s="95">
        <v>11182.169624447801</v>
      </c>
      <c r="BS1940" s="95">
        <v>1050855.51908875</v>
      </c>
      <c r="BT1940" s="95">
        <v>3392.2470906078802</v>
      </c>
      <c r="BU1940" s="95">
        <v>0</v>
      </c>
      <c r="BV1940" s="95">
        <v>1429567.5664520301</v>
      </c>
      <c r="BW1940" s="95">
        <v>3076.14039039612</v>
      </c>
      <c r="BX1940" s="95">
        <v>0</v>
      </c>
      <c r="BY1940" s="95">
        <v>0</v>
      </c>
      <c r="BZ1940" s="95">
        <v>0</v>
      </c>
      <c r="CA1940" s="95">
        <v>9147.2457122802698</v>
      </c>
      <c r="CB1940" s="95">
        <v>1328721.2344207801</v>
      </c>
      <c r="CC1940" s="95">
        <v>10189854.5628662</v>
      </c>
      <c r="CD1940" s="95">
        <v>2493097.0133667002</v>
      </c>
      <c r="CE1940" s="95">
        <v>121.86085811257399</v>
      </c>
      <c r="CF1940" s="95">
        <v>23315.0566594601</v>
      </c>
      <c r="CG1940" s="95">
        <v>181331.64019584699</v>
      </c>
      <c r="CH1940" s="95">
        <v>0</v>
      </c>
      <c r="CI1940" s="95">
        <v>9263.4906449317896</v>
      </c>
      <c r="CJ1940" s="95">
        <v>1352506.68692017</v>
      </c>
      <c r="CK1940" s="95">
        <v>10371032.310180699</v>
      </c>
      <c r="CL1940" s="95">
        <v>2523352.0346984901</v>
      </c>
      <c r="CM1940" s="160">
        <v>10264.679301738701</v>
      </c>
      <c r="CN1940" s="160">
        <v>1741086.3534545901</v>
      </c>
      <c r="CO1940" s="160">
        <v>11612849.150268599</v>
      </c>
      <c r="CP1940" s="95">
        <v>2523352.0346984901</v>
      </c>
      <c r="CQ1940" s="95">
        <v>0</v>
      </c>
      <c r="CR1940" s="95">
        <v>0</v>
      </c>
      <c r="CS1940" s="95">
        <v>0</v>
      </c>
      <c r="CT1940" s="95">
        <v>0</v>
      </c>
      <c r="CU1940" s="161">
        <v>1352036.2910802402</v>
      </c>
      <c r="CV1940" s="161">
        <v>10371186.203062046</v>
      </c>
    </row>
    <row r="1941" spans="1:100" x14ac:dyDescent="0.2">
      <c r="A1941" s="94" t="s">
        <v>183</v>
      </c>
      <c r="B1941" s="96">
        <v>40330</v>
      </c>
      <c r="C1941" s="95">
        <v>0</v>
      </c>
      <c r="D1941" s="95">
        <v>3646.4509160518601</v>
      </c>
      <c r="E1941" s="95">
        <v>5877.4228671789197</v>
      </c>
      <c r="F1941" s="95">
        <v>94.944047862663894</v>
      </c>
      <c r="G1941" s="95">
        <v>0</v>
      </c>
      <c r="H1941" s="95">
        <v>0</v>
      </c>
      <c r="I1941" s="95">
        <v>0</v>
      </c>
      <c r="J1941" s="95">
        <v>1022.9848926365401</v>
      </c>
      <c r="K1941" s="95">
        <v>0</v>
      </c>
      <c r="L1941" s="95">
        <v>411.38146421685798</v>
      </c>
      <c r="M1941" s="95">
        <v>54.194208656903399</v>
      </c>
      <c r="N1941" s="95">
        <v>3414.0595832765098</v>
      </c>
      <c r="O1941" s="95">
        <v>45.607540726661703</v>
      </c>
      <c r="P1941" s="95">
        <v>0</v>
      </c>
      <c r="Q1941" s="95">
        <v>5723.0412850379898</v>
      </c>
      <c r="R1941" s="95">
        <v>22.846284094732301</v>
      </c>
      <c r="S1941" s="95">
        <v>0</v>
      </c>
      <c r="T1941" s="95">
        <v>7.4262618334614698</v>
      </c>
      <c r="U1941" s="95">
        <v>1025.1829213649</v>
      </c>
      <c r="V1941" s="95">
        <v>0</v>
      </c>
      <c r="W1941" s="95">
        <v>442549.37091827398</v>
      </c>
      <c r="X1941" s="95">
        <v>945268.99649047898</v>
      </c>
      <c r="Y1941" s="95">
        <v>1951.10178275406</v>
      </c>
      <c r="Z1941" s="95">
        <v>0</v>
      </c>
      <c r="AA1941" s="95">
        <v>0</v>
      </c>
      <c r="AB1941" s="95">
        <v>0</v>
      </c>
      <c r="AC1941" s="95">
        <v>393139.14718246501</v>
      </c>
      <c r="AD1941" s="95">
        <v>0</v>
      </c>
      <c r="AE1941" s="95">
        <v>27260.5304348469</v>
      </c>
      <c r="AF1941" s="95">
        <v>5407.6964662074997</v>
      </c>
      <c r="AG1941" s="95">
        <v>523628.07486343401</v>
      </c>
      <c r="AH1941" s="95">
        <v>2027.4764916300801</v>
      </c>
      <c r="AI1941" s="95">
        <v>0</v>
      </c>
      <c r="AJ1941" s="95">
        <v>824031.200050354</v>
      </c>
      <c r="AK1941" s="95">
        <v>3655.9729661941501</v>
      </c>
      <c r="AL1941" s="95">
        <v>0</v>
      </c>
      <c r="AM1941" s="95">
        <v>1401.9945745319101</v>
      </c>
      <c r="AN1941" s="95">
        <v>394078.693935394</v>
      </c>
      <c r="AO1941" s="95">
        <v>0</v>
      </c>
      <c r="AP1941" s="95">
        <v>3662022.00598145</v>
      </c>
      <c r="AQ1941" s="95">
        <v>7053774.52624512</v>
      </c>
      <c r="AR1941" s="95">
        <v>24261.277187109001</v>
      </c>
      <c r="AS1941" s="95">
        <v>0</v>
      </c>
      <c r="AT1941" s="95">
        <v>0</v>
      </c>
      <c r="AU1941" s="95">
        <v>0</v>
      </c>
      <c r="AV1941" s="95">
        <v>1261032.6786193801</v>
      </c>
      <c r="AW1941" s="95">
        <v>0</v>
      </c>
      <c r="AX1941" s="95">
        <v>233010.881652832</v>
      </c>
      <c r="AY1941" s="95">
        <v>41102.0269522667</v>
      </c>
      <c r="AZ1941" s="95">
        <v>3891150.7338561998</v>
      </c>
      <c r="BA1941" s="95">
        <v>17168.433835267999</v>
      </c>
      <c r="BB1941" s="95">
        <v>0</v>
      </c>
      <c r="BC1941" s="95">
        <v>6579793.7573852502</v>
      </c>
      <c r="BD1941" s="95">
        <v>29207.256157636599</v>
      </c>
      <c r="BE1941" s="95">
        <v>0</v>
      </c>
      <c r="BF1941" s="95">
        <v>11951.3800771236</v>
      </c>
      <c r="BG1941" s="95">
        <v>1262164.8629455599</v>
      </c>
      <c r="BH1941" s="95">
        <v>0</v>
      </c>
      <c r="BI1941" s="95">
        <v>402271.983592987</v>
      </c>
      <c r="BJ1941" s="95">
        <v>2075646.9048767099</v>
      </c>
      <c r="BK1941" s="95">
        <v>5016.91069746017</v>
      </c>
      <c r="BL1941" s="95">
        <v>0</v>
      </c>
      <c r="BM1941" s="95">
        <v>0</v>
      </c>
      <c r="BN1941" s="95">
        <v>0</v>
      </c>
      <c r="BO1941" s="95">
        <v>0</v>
      </c>
      <c r="BP1941" s="95">
        <v>0</v>
      </c>
      <c r="BQ1941" s="95">
        <v>0</v>
      </c>
      <c r="BR1941" s="95">
        <v>10909.680257558801</v>
      </c>
      <c r="BS1941" s="95">
        <v>1046343.03217316</v>
      </c>
      <c r="BT1941" s="95">
        <v>3395.6604655384999</v>
      </c>
      <c r="BU1941" s="95">
        <v>0</v>
      </c>
      <c r="BV1941" s="95">
        <v>1415687.2936859101</v>
      </c>
      <c r="BW1941" s="95">
        <v>3252.3277003467101</v>
      </c>
      <c r="BX1941" s="95">
        <v>0</v>
      </c>
      <c r="BY1941" s="95">
        <v>0</v>
      </c>
      <c r="BZ1941" s="95">
        <v>0</v>
      </c>
      <c r="CA1941" s="95">
        <v>9526.9583592414892</v>
      </c>
      <c r="CB1941" s="95">
        <v>1379214.7588806199</v>
      </c>
      <c r="CC1941" s="95">
        <v>10734378.4992676</v>
      </c>
      <c r="CD1941" s="95">
        <v>2467168.7126464802</v>
      </c>
      <c r="CE1941" s="95">
        <v>126.947739747353</v>
      </c>
      <c r="CF1941" s="95">
        <v>23669.749239683199</v>
      </c>
      <c r="CG1941" s="95">
        <v>184473.14051246599</v>
      </c>
      <c r="CH1941" s="95">
        <v>0</v>
      </c>
      <c r="CI1941" s="95">
        <v>9634.8243367672003</v>
      </c>
      <c r="CJ1941" s="95">
        <v>1402518.8639831501</v>
      </c>
      <c r="CK1941" s="95">
        <v>10917533.5113525</v>
      </c>
      <c r="CL1941" s="95">
        <v>2498498.4365539602</v>
      </c>
      <c r="CM1941" s="160">
        <v>10644.5741007328</v>
      </c>
      <c r="CN1941" s="160">
        <v>1801103.35554504</v>
      </c>
      <c r="CO1941" s="160">
        <v>12179473.5740967</v>
      </c>
      <c r="CP1941" s="95">
        <v>2498498.4365539602</v>
      </c>
      <c r="CQ1941" s="95">
        <v>0</v>
      </c>
      <c r="CR1941" s="95">
        <v>0</v>
      </c>
      <c r="CS1941" s="95">
        <v>0</v>
      </c>
      <c r="CT1941" s="95">
        <v>0</v>
      </c>
      <c r="CU1941" s="161">
        <v>1402884.508120303</v>
      </c>
      <c r="CV1941" s="161">
        <v>10918851.639780067</v>
      </c>
    </row>
    <row r="1942" spans="1:100" x14ac:dyDescent="0.2">
      <c r="A1942" s="94" t="s">
        <v>183</v>
      </c>
      <c r="B1942" s="96">
        <v>40422</v>
      </c>
      <c r="C1942" s="95">
        <v>0</v>
      </c>
      <c r="D1942" s="95">
        <v>3676.5842390656499</v>
      </c>
      <c r="E1942" s="95">
        <v>5847.2754520773897</v>
      </c>
      <c r="F1942" s="95">
        <v>96.071758966893</v>
      </c>
      <c r="G1942" s="95">
        <v>0</v>
      </c>
      <c r="H1942" s="95">
        <v>0</v>
      </c>
      <c r="I1942" s="95">
        <v>0</v>
      </c>
      <c r="J1942" s="95">
        <v>1029.58447293937</v>
      </c>
      <c r="K1942" s="95">
        <v>0</v>
      </c>
      <c r="L1942" s="95">
        <v>249.35887824930299</v>
      </c>
      <c r="M1942" s="95">
        <v>58.438939495943501</v>
      </c>
      <c r="N1942" s="95">
        <v>3430.1306076347801</v>
      </c>
      <c r="O1942" s="95">
        <v>44.105013419873998</v>
      </c>
      <c r="P1942" s="95">
        <v>0</v>
      </c>
      <c r="Q1942" s="95">
        <v>5823.4618134498596</v>
      </c>
      <c r="R1942" s="95">
        <v>28.724682002794001</v>
      </c>
      <c r="S1942" s="95">
        <v>0</v>
      </c>
      <c r="T1942" s="95">
        <v>7.8255322047043601</v>
      </c>
      <c r="U1942" s="95">
        <v>1032.4267207682101</v>
      </c>
      <c r="V1942" s="95">
        <v>0</v>
      </c>
      <c r="W1942" s="95">
        <v>420571.460597992</v>
      </c>
      <c r="X1942" s="95">
        <v>934765.95811462402</v>
      </c>
      <c r="Y1942" s="95">
        <v>1906.9055621474999</v>
      </c>
      <c r="Z1942" s="95">
        <v>0</v>
      </c>
      <c r="AA1942" s="95">
        <v>0</v>
      </c>
      <c r="AB1942" s="95">
        <v>0</v>
      </c>
      <c r="AC1942" s="95">
        <v>389646.68567276001</v>
      </c>
      <c r="AD1942" s="95">
        <v>0</v>
      </c>
      <c r="AE1942" s="95">
        <v>16911.495100021399</v>
      </c>
      <c r="AF1942" s="95">
        <v>5782.96558570862</v>
      </c>
      <c r="AG1942" s="95">
        <v>521225.06489181501</v>
      </c>
      <c r="AH1942" s="95">
        <v>1859.45719438791</v>
      </c>
      <c r="AI1942" s="95">
        <v>0</v>
      </c>
      <c r="AJ1942" s="95">
        <v>799861.62480163598</v>
      </c>
      <c r="AK1942" s="95">
        <v>4566.8183485269501</v>
      </c>
      <c r="AL1942" s="95">
        <v>0</v>
      </c>
      <c r="AM1942" s="95">
        <v>1455.0287422090801</v>
      </c>
      <c r="AN1942" s="95">
        <v>390806.31641006499</v>
      </c>
      <c r="AO1942" s="95">
        <v>0</v>
      </c>
      <c r="AP1942" s="95">
        <v>3495492.2576599098</v>
      </c>
      <c r="AQ1942" s="95">
        <v>6961520.1473998995</v>
      </c>
      <c r="AR1942" s="95">
        <v>24652.314154624899</v>
      </c>
      <c r="AS1942" s="95">
        <v>0</v>
      </c>
      <c r="AT1942" s="95">
        <v>0</v>
      </c>
      <c r="AU1942" s="95">
        <v>0</v>
      </c>
      <c r="AV1942" s="95">
        <v>1265729.4420165999</v>
      </c>
      <c r="AW1942" s="95">
        <v>0</v>
      </c>
      <c r="AX1942" s="95">
        <v>148279.566064835</v>
      </c>
      <c r="AY1942" s="95">
        <v>43510.221675396002</v>
      </c>
      <c r="AZ1942" s="95">
        <v>3865364.1493835398</v>
      </c>
      <c r="BA1942" s="95">
        <v>16788.276494026199</v>
      </c>
      <c r="BB1942" s="95">
        <v>0</v>
      </c>
      <c r="BC1942" s="95">
        <v>6358864.1405639602</v>
      </c>
      <c r="BD1942" s="95">
        <v>36595.041863441496</v>
      </c>
      <c r="BE1942" s="95">
        <v>0</v>
      </c>
      <c r="BF1942" s="95">
        <v>12842.6816452742</v>
      </c>
      <c r="BG1942" s="95">
        <v>1268124.5506897001</v>
      </c>
      <c r="BH1942" s="95">
        <v>0</v>
      </c>
      <c r="BI1942" s="95">
        <v>393398.375442505</v>
      </c>
      <c r="BJ1942" s="95">
        <v>2047768.3177185101</v>
      </c>
      <c r="BK1942" s="95">
        <v>4515.4209502339399</v>
      </c>
      <c r="BL1942" s="95">
        <v>0</v>
      </c>
      <c r="BM1942" s="95">
        <v>0</v>
      </c>
      <c r="BN1942" s="95">
        <v>0</v>
      </c>
      <c r="BO1942" s="95">
        <v>0</v>
      </c>
      <c r="BP1942" s="95">
        <v>0</v>
      </c>
      <c r="BQ1942" s="95">
        <v>0</v>
      </c>
      <c r="BR1942" s="95">
        <v>11663.0765873194</v>
      </c>
      <c r="BS1942" s="95">
        <v>1032239.07400513</v>
      </c>
      <c r="BT1942" s="95">
        <v>3124.9872325956799</v>
      </c>
      <c r="BU1942" s="95">
        <v>0</v>
      </c>
      <c r="BV1942" s="95">
        <v>1395030.68380737</v>
      </c>
      <c r="BW1942" s="95">
        <v>4105.61196315289</v>
      </c>
      <c r="BX1942" s="95">
        <v>0</v>
      </c>
      <c r="BY1942" s="95">
        <v>0</v>
      </c>
      <c r="BZ1942" s="95">
        <v>0</v>
      </c>
      <c r="CA1942" s="95">
        <v>9508.2084392309207</v>
      </c>
      <c r="CB1942" s="95">
        <v>1348976.1019897501</v>
      </c>
      <c r="CC1942" s="95">
        <v>10433427.987915</v>
      </c>
      <c r="CD1942" s="95">
        <v>2451195.6725769001</v>
      </c>
      <c r="CE1942" s="95">
        <v>125.306536587887</v>
      </c>
      <c r="CF1942" s="95">
        <v>24137.997256517399</v>
      </c>
      <c r="CG1942" s="95">
        <v>187834.89067840599</v>
      </c>
      <c r="CH1942" s="95">
        <v>0</v>
      </c>
      <c r="CI1942" s="95">
        <v>9645.7315394878406</v>
      </c>
      <c r="CJ1942" s="95">
        <v>1372816.24482727</v>
      </c>
      <c r="CK1942" s="95">
        <v>10621065.369506801</v>
      </c>
      <c r="CL1942" s="95">
        <v>2481656.1709594699</v>
      </c>
      <c r="CM1942" s="160">
        <v>10670.166984200499</v>
      </c>
      <c r="CN1942" s="160">
        <v>1759993.65167236</v>
      </c>
      <c r="CO1942" s="160">
        <v>11888284.4575195</v>
      </c>
      <c r="CP1942" s="95">
        <v>2481656.1709594699</v>
      </c>
      <c r="CQ1942" s="95">
        <v>0</v>
      </c>
      <c r="CR1942" s="95">
        <v>0</v>
      </c>
      <c r="CS1942" s="95">
        <v>0</v>
      </c>
      <c r="CT1942" s="95">
        <v>0</v>
      </c>
      <c r="CU1942" s="161">
        <v>1373114.0992462675</v>
      </c>
      <c r="CV1942" s="161">
        <v>10621262.878593406</v>
      </c>
    </row>
    <row r="1943" spans="1:100" x14ac:dyDescent="0.2">
      <c r="A1943" s="94" t="s">
        <v>183</v>
      </c>
      <c r="B1943" s="96">
        <v>40513</v>
      </c>
      <c r="C1943" s="95">
        <v>0</v>
      </c>
      <c r="D1943" s="95">
        <v>3729.3283562660199</v>
      </c>
      <c r="E1943" s="95">
        <v>5784.4608451127997</v>
      </c>
      <c r="F1943" s="95">
        <v>86.857484551146598</v>
      </c>
      <c r="G1943" s="95">
        <v>0</v>
      </c>
      <c r="H1943" s="95">
        <v>0</v>
      </c>
      <c r="I1943" s="95">
        <v>0</v>
      </c>
      <c r="J1943" s="95">
        <v>1036.2136913538</v>
      </c>
      <c r="K1943" s="95">
        <v>0</v>
      </c>
      <c r="L1943" s="95">
        <v>316.71887988969701</v>
      </c>
      <c r="M1943" s="95">
        <v>55.301094237714999</v>
      </c>
      <c r="N1943" s="95">
        <v>3410.4484419822702</v>
      </c>
      <c r="O1943" s="95">
        <v>42.933754542376803</v>
      </c>
      <c r="P1943" s="95">
        <v>0</v>
      </c>
      <c r="Q1943" s="95">
        <v>5808.7250810265496</v>
      </c>
      <c r="R1943" s="95">
        <v>23.246318887919202</v>
      </c>
      <c r="S1943" s="95">
        <v>0</v>
      </c>
      <c r="T1943" s="95">
        <v>5.5268485905835396</v>
      </c>
      <c r="U1943" s="95">
        <v>1042.7328446507499</v>
      </c>
      <c r="V1943" s="95">
        <v>0</v>
      </c>
      <c r="W1943" s="95">
        <v>427257.58504104603</v>
      </c>
      <c r="X1943" s="95">
        <v>922666.84098815895</v>
      </c>
      <c r="Y1943" s="95">
        <v>1854.3616583794401</v>
      </c>
      <c r="Z1943" s="95">
        <v>0</v>
      </c>
      <c r="AA1943" s="95">
        <v>0</v>
      </c>
      <c r="AB1943" s="95">
        <v>0</v>
      </c>
      <c r="AC1943" s="95">
        <v>394541.80462264997</v>
      </c>
      <c r="AD1943" s="95">
        <v>0</v>
      </c>
      <c r="AE1943" s="95">
        <v>18635.050529718399</v>
      </c>
      <c r="AF1943" s="95">
        <v>5696.5722052454903</v>
      </c>
      <c r="AG1943" s="95">
        <v>521230.24063110398</v>
      </c>
      <c r="AH1943" s="95">
        <v>1804.3930037170601</v>
      </c>
      <c r="AI1943" s="95">
        <v>0</v>
      </c>
      <c r="AJ1943" s="95">
        <v>800630.03090667701</v>
      </c>
      <c r="AK1943" s="95">
        <v>3774.4986555576302</v>
      </c>
      <c r="AL1943" s="95">
        <v>0</v>
      </c>
      <c r="AM1943" s="95">
        <v>1177.6648864895101</v>
      </c>
      <c r="AN1943" s="95">
        <v>395031.97778320301</v>
      </c>
      <c r="AO1943" s="95">
        <v>0</v>
      </c>
      <c r="AP1943" s="95">
        <v>3506240.6113281301</v>
      </c>
      <c r="AQ1943" s="95">
        <v>6894305.2197265597</v>
      </c>
      <c r="AR1943" s="95">
        <v>24131.1335535049</v>
      </c>
      <c r="AS1943" s="95">
        <v>0</v>
      </c>
      <c r="AT1943" s="95">
        <v>0</v>
      </c>
      <c r="AU1943" s="95">
        <v>0</v>
      </c>
      <c r="AV1943" s="95">
        <v>1297441.97795105</v>
      </c>
      <c r="AW1943" s="95">
        <v>0</v>
      </c>
      <c r="AX1943" s="95">
        <v>169229.45133209199</v>
      </c>
      <c r="AY1943" s="95">
        <v>43623.985702037797</v>
      </c>
      <c r="AZ1943" s="95">
        <v>3880725.7182617201</v>
      </c>
      <c r="BA1943" s="95">
        <v>15617.0024199486</v>
      </c>
      <c r="BB1943" s="95">
        <v>0</v>
      </c>
      <c r="BC1943" s="95">
        <v>6356542.1145019503</v>
      </c>
      <c r="BD1943" s="95">
        <v>30283.394245624499</v>
      </c>
      <c r="BE1943" s="95">
        <v>0</v>
      </c>
      <c r="BF1943" s="95">
        <v>8873.1869741678202</v>
      </c>
      <c r="BG1943" s="95">
        <v>1303409.9381256099</v>
      </c>
      <c r="BH1943" s="95">
        <v>0</v>
      </c>
      <c r="BI1943" s="95">
        <v>410456.752578735</v>
      </c>
      <c r="BJ1943" s="95">
        <v>2028297.0674591099</v>
      </c>
      <c r="BK1943" s="95">
        <v>4289.9548028111503</v>
      </c>
      <c r="BL1943" s="95">
        <v>0</v>
      </c>
      <c r="BM1943" s="95">
        <v>0</v>
      </c>
      <c r="BN1943" s="95">
        <v>0</v>
      </c>
      <c r="BO1943" s="95">
        <v>0</v>
      </c>
      <c r="BP1943" s="95">
        <v>0</v>
      </c>
      <c r="BQ1943" s="95">
        <v>0</v>
      </c>
      <c r="BR1943" s="95">
        <v>11470.4282286167</v>
      </c>
      <c r="BS1943" s="95">
        <v>1035651.91825867</v>
      </c>
      <c r="BT1943" s="95">
        <v>3263.1485150754502</v>
      </c>
      <c r="BU1943" s="95">
        <v>0</v>
      </c>
      <c r="BV1943" s="95">
        <v>1387872.6136779799</v>
      </c>
      <c r="BW1943" s="95">
        <v>3172.9700269401101</v>
      </c>
      <c r="BX1943" s="95">
        <v>0</v>
      </c>
      <c r="BY1943" s="95">
        <v>0</v>
      </c>
      <c r="BZ1943" s="95">
        <v>0</v>
      </c>
      <c r="CA1943" s="95">
        <v>9498.6119272708893</v>
      </c>
      <c r="CB1943" s="95">
        <v>1346519.9750824</v>
      </c>
      <c r="CC1943" s="95">
        <v>10416158.845458999</v>
      </c>
      <c r="CD1943" s="95">
        <v>2440597.7608337398</v>
      </c>
      <c r="CE1943" s="95">
        <v>129.765124857426</v>
      </c>
      <c r="CF1943" s="95">
        <v>24151.475847482699</v>
      </c>
      <c r="CG1943" s="95">
        <v>186715.52338028001</v>
      </c>
      <c r="CH1943" s="95">
        <v>0</v>
      </c>
      <c r="CI1943" s="95">
        <v>9640.3201715946198</v>
      </c>
      <c r="CJ1943" s="95">
        <v>1370663.35745239</v>
      </c>
      <c r="CK1943" s="95">
        <v>10604020.321533199</v>
      </c>
      <c r="CL1943" s="95">
        <v>2470290.05859375</v>
      </c>
      <c r="CM1943" s="160">
        <v>10682.4162122011</v>
      </c>
      <c r="CN1943" s="160">
        <v>1769829.4073944101</v>
      </c>
      <c r="CO1943" s="160">
        <v>11913230.372802701</v>
      </c>
      <c r="CP1943" s="95">
        <v>2470290.05859375</v>
      </c>
      <c r="CQ1943" s="95">
        <v>0</v>
      </c>
      <c r="CR1943" s="95">
        <v>0</v>
      </c>
      <c r="CS1943" s="95">
        <v>0</v>
      </c>
      <c r="CT1943" s="95">
        <v>0</v>
      </c>
      <c r="CU1943" s="161">
        <v>1370671.4509298827</v>
      </c>
      <c r="CV1943" s="161">
        <v>10602874.368839279</v>
      </c>
    </row>
    <row r="1944" spans="1:100" x14ac:dyDescent="0.2">
      <c r="A1944" s="94" t="s">
        <v>183</v>
      </c>
      <c r="B1944" s="96">
        <v>40603</v>
      </c>
      <c r="C1944" s="95">
        <v>0</v>
      </c>
      <c r="D1944" s="95">
        <v>3770.73857969046</v>
      </c>
      <c r="E1944" s="95">
        <v>5771.9433038234702</v>
      </c>
      <c r="F1944" s="95">
        <v>94.384260066784904</v>
      </c>
      <c r="G1944" s="95">
        <v>0</v>
      </c>
      <c r="H1944" s="95">
        <v>0</v>
      </c>
      <c r="I1944" s="95">
        <v>0</v>
      </c>
      <c r="J1944" s="95">
        <v>1078.28057225049</v>
      </c>
      <c r="K1944" s="95">
        <v>0</v>
      </c>
      <c r="L1944" s="95">
        <v>278.23451213166101</v>
      </c>
      <c r="M1944" s="95">
        <v>81.621809416450603</v>
      </c>
      <c r="N1944" s="95">
        <v>3409.0286316871602</v>
      </c>
      <c r="O1944" s="95">
        <v>0</v>
      </c>
      <c r="P1944" s="95">
        <v>0</v>
      </c>
      <c r="Q1944" s="95">
        <v>5838.4837119579297</v>
      </c>
      <c r="R1944" s="95">
        <v>0</v>
      </c>
      <c r="S1944" s="95">
        <v>0</v>
      </c>
      <c r="T1944" s="95">
        <v>30.930757770082</v>
      </c>
      <c r="U1944" s="95">
        <v>1079.6091521978401</v>
      </c>
      <c r="V1944" s="95">
        <v>0</v>
      </c>
      <c r="W1944" s="95">
        <v>413617.08948898298</v>
      </c>
      <c r="X1944" s="95">
        <v>921367.89345550502</v>
      </c>
      <c r="Y1944" s="95">
        <v>2240.3510126471501</v>
      </c>
      <c r="Z1944" s="95">
        <v>0</v>
      </c>
      <c r="AA1944" s="95">
        <v>0</v>
      </c>
      <c r="AB1944" s="95">
        <v>0</v>
      </c>
      <c r="AC1944" s="95">
        <v>402246.39509201102</v>
      </c>
      <c r="AD1944" s="95">
        <v>0</v>
      </c>
      <c r="AE1944" s="95">
        <v>20195.808267116499</v>
      </c>
      <c r="AF1944" s="95">
        <v>9702.4120504856091</v>
      </c>
      <c r="AG1944" s="95">
        <v>521343.726928711</v>
      </c>
      <c r="AH1944" s="95">
        <v>0</v>
      </c>
      <c r="AI1944" s="95">
        <v>0</v>
      </c>
      <c r="AJ1944" s="95">
        <v>802655.11693572998</v>
      </c>
      <c r="AK1944" s="95">
        <v>0</v>
      </c>
      <c r="AL1944" s="95">
        <v>0</v>
      </c>
      <c r="AM1944" s="95">
        <v>6696.3485029339799</v>
      </c>
      <c r="AN1944" s="95">
        <v>404013.84165191703</v>
      </c>
      <c r="AO1944" s="95">
        <v>0</v>
      </c>
      <c r="AP1944" s="95">
        <v>3591841.1618042002</v>
      </c>
      <c r="AQ1944" s="95">
        <v>6954873.4232788105</v>
      </c>
      <c r="AR1944" s="95">
        <v>29592.899497747399</v>
      </c>
      <c r="AS1944" s="95">
        <v>0</v>
      </c>
      <c r="AT1944" s="95">
        <v>0</v>
      </c>
      <c r="AU1944" s="95">
        <v>0</v>
      </c>
      <c r="AV1944" s="95">
        <v>1338799.0617217999</v>
      </c>
      <c r="AW1944" s="95">
        <v>0</v>
      </c>
      <c r="AX1944" s="95">
        <v>181557.19722366301</v>
      </c>
      <c r="AY1944" s="95">
        <v>75307.078969955401</v>
      </c>
      <c r="AZ1944" s="95">
        <v>3911597.3153991699</v>
      </c>
      <c r="BA1944" s="95">
        <v>0</v>
      </c>
      <c r="BB1944" s="95">
        <v>0</v>
      </c>
      <c r="BC1944" s="95">
        <v>6437088.7174682599</v>
      </c>
      <c r="BD1944" s="95">
        <v>0</v>
      </c>
      <c r="BE1944" s="95">
        <v>0</v>
      </c>
      <c r="BF1944" s="95">
        <v>54599.832326889002</v>
      </c>
      <c r="BG1944" s="95">
        <v>1342623.60746765</v>
      </c>
      <c r="BH1944" s="95">
        <v>0</v>
      </c>
      <c r="BI1944" s="95">
        <v>403104.783359528</v>
      </c>
      <c r="BJ1944" s="95">
        <v>2039506.0059509301</v>
      </c>
      <c r="BK1944" s="95">
        <v>4930.9608133435204</v>
      </c>
      <c r="BL1944" s="95">
        <v>0</v>
      </c>
      <c r="BM1944" s="95">
        <v>0</v>
      </c>
      <c r="BN1944" s="95">
        <v>0</v>
      </c>
      <c r="BO1944" s="95">
        <v>0</v>
      </c>
      <c r="BP1944" s="95">
        <v>0</v>
      </c>
      <c r="BQ1944" s="95">
        <v>0</v>
      </c>
      <c r="BR1944" s="95">
        <v>18273.7483348846</v>
      </c>
      <c r="BS1944" s="95">
        <v>1044004.27096558</v>
      </c>
      <c r="BT1944" s="95">
        <v>0</v>
      </c>
      <c r="BU1944" s="95">
        <v>0</v>
      </c>
      <c r="BV1944" s="95">
        <v>1366494.79959106</v>
      </c>
      <c r="BW1944" s="95">
        <v>0</v>
      </c>
      <c r="BX1944" s="95">
        <v>0</v>
      </c>
      <c r="BY1944" s="95">
        <v>0</v>
      </c>
      <c r="BZ1944" s="95">
        <v>0</v>
      </c>
      <c r="CA1944" s="95">
        <v>9558.7731808423996</v>
      </c>
      <c r="CB1944" s="95">
        <v>1338692.93969727</v>
      </c>
      <c r="CC1944" s="95">
        <v>10575185.1016846</v>
      </c>
      <c r="CD1944" s="95">
        <v>2421887.5399780301</v>
      </c>
      <c r="CE1944" s="95">
        <v>127.330158357508</v>
      </c>
      <c r="CF1944" s="95">
        <v>24826.314090490301</v>
      </c>
      <c r="CG1944" s="95">
        <v>193914.643802643</v>
      </c>
      <c r="CH1944" s="95">
        <v>0</v>
      </c>
      <c r="CI1944" s="95">
        <v>9680.8242229223306</v>
      </c>
      <c r="CJ1944" s="95">
        <v>1363701.52720642</v>
      </c>
      <c r="CK1944" s="95">
        <v>10767846.974853501</v>
      </c>
      <c r="CL1944" s="95">
        <v>2448251.0740661598</v>
      </c>
      <c r="CM1944" s="160">
        <v>10738.3815139532</v>
      </c>
      <c r="CN1944" s="160">
        <v>1771920.2066345201</v>
      </c>
      <c r="CO1944" s="160">
        <v>12118265.9298096</v>
      </c>
      <c r="CP1944" s="95">
        <v>2448251.0740661598</v>
      </c>
      <c r="CQ1944" s="95">
        <v>0</v>
      </c>
      <c r="CR1944" s="95">
        <v>0</v>
      </c>
      <c r="CS1944" s="95">
        <v>0</v>
      </c>
      <c r="CT1944" s="95">
        <v>0</v>
      </c>
      <c r="CU1944" s="161">
        <v>1363519.2537877604</v>
      </c>
      <c r="CV1944" s="161">
        <v>10769099.745487243</v>
      </c>
    </row>
    <row r="1945" spans="1:100" x14ac:dyDescent="0.2">
      <c r="A1945" s="94" t="s">
        <v>183</v>
      </c>
      <c r="B1945" s="96">
        <v>40695</v>
      </c>
      <c r="C1945" s="95">
        <v>0</v>
      </c>
      <c r="D1945" s="95">
        <v>3828.3184808790702</v>
      </c>
      <c r="E1945" s="95">
        <v>5752.3464001417196</v>
      </c>
      <c r="F1945" s="95">
        <v>100.85569264180999</v>
      </c>
      <c r="G1945" s="95">
        <v>0</v>
      </c>
      <c r="H1945" s="95">
        <v>0</v>
      </c>
      <c r="I1945" s="95">
        <v>0</v>
      </c>
      <c r="J1945" s="95">
        <v>1101.1603915840401</v>
      </c>
      <c r="K1945" s="95">
        <v>0</v>
      </c>
      <c r="L1945" s="95">
        <v>297.45891975984</v>
      </c>
      <c r="M1945" s="95">
        <v>77.329662939533605</v>
      </c>
      <c r="N1945" s="95">
        <v>3421.8545051217102</v>
      </c>
      <c r="O1945" s="95">
        <v>0</v>
      </c>
      <c r="P1945" s="95">
        <v>0</v>
      </c>
      <c r="Q1945" s="95">
        <v>5839.5160700678798</v>
      </c>
      <c r="R1945" s="95">
        <v>0</v>
      </c>
      <c r="S1945" s="95">
        <v>0</v>
      </c>
      <c r="T1945" s="95">
        <v>33.234748799819499</v>
      </c>
      <c r="U1945" s="95">
        <v>1102.8892953991899</v>
      </c>
      <c r="V1945" s="95">
        <v>0</v>
      </c>
      <c r="W1945" s="95">
        <v>430614.02507400501</v>
      </c>
      <c r="X1945" s="95">
        <v>907281.72966003395</v>
      </c>
      <c r="Y1945" s="95">
        <v>2049.5679480731501</v>
      </c>
      <c r="Z1945" s="95">
        <v>0</v>
      </c>
      <c r="AA1945" s="95">
        <v>0</v>
      </c>
      <c r="AB1945" s="95">
        <v>0</v>
      </c>
      <c r="AC1945" s="95">
        <v>416367.69993972802</v>
      </c>
      <c r="AD1945" s="95">
        <v>0</v>
      </c>
      <c r="AE1945" s="95">
        <v>17854.008777618401</v>
      </c>
      <c r="AF1945" s="95">
        <v>10288.770367384001</v>
      </c>
      <c r="AG1945" s="95">
        <v>518347.42860412598</v>
      </c>
      <c r="AH1945" s="95">
        <v>0</v>
      </c>
      <c r="AI1945" s="95">
        <v>0</v>
      </c>
      <c r="AJ1945" s="95">
        <v>776214.35198974598</v>
      </c>
      <c r="AK1945" s="95">
        <v>0</v>
      </c>
      <c r="AL1945" s="95">
        <v>0</v>
      </c>
      <c r="AM1945" s="95">
        <v>6379.7879778742799</v>
      </c>
      <c r="AN1945" s="95">
        <v>417885.65845489502</v>
      </c>
      <c r="AO1945" s="95">
        <v>0</v>
      </c>
      <c r="AP1945" s="95">
        <v>3696216.3795166002</v>
      </c>
      <c r="AQ1945" s="95">
        <v>6868373.2494506799</v>
      </c>
      <c r="AR1945" s="95">
        <v>27442.802197217901</v>
      </c>
      <c r="AS1945" s="95">
        <v>0</v>
      </c>
      <c r="AT1945" s="95">
        <v>0</v>
      </c>
      <c r="AU1945" s="95">
        <v>0</v>
      </c>
      <c r="AV1945" s="95">
        <v>1394506.5932769801</v>
      </c>
      <c r="AW1945" s="95">
        <v>0</v>
      </c>
      <c r="AX1945" s="95">
        <v>160670.37488937401</v>
      </c>
      <c r="AY1945" s="95">
        <v>79190.582983016997</v>
      </c>
      <c r="AZ1945" s="95">
        <v>3899090.0092468299</v>
      </c>
      <c r="BA1945" s="95">
        <v>0</v>
      </c>
      <c r="BB1945" s="95">
        <v>0</v>
      </c>
      <c r="BC1945" s="95">
        <v>6309777.6610107403</v>
      </c>
      <c r="BD1945" s="95">
        <v>0</v>
      </c>
      <c r="BE1945" s="95">
        <v>0</v>
      </c>
      <c r="BF1945" s="95">
        <v>52184.439447879799</v>
      </c>
      <c r="BG1945" s="95">
        <v>1397686.2299957301</v>
      </c>
      <c r="BH1945" s="95">
        <v>0</v>
      </c>
      <c r="BI1945" s="95">
        <v>382532.17920684803</v>
      </c>
      <c r="BJ1945" s="95">
        <v>2027496.38935852</v>
      </c>
      <c r="BK1945" s="95">
        <v>4560.2340257763899</v>
      </c>
      <c r="BL1945" s="95">
        <v>0</v>
      </c>
      <c r="BM1945" s="95">
        <v>0</v>
      </c>
      <c r="BN1945" s="95">
        <v>0</v>
      </c>
      <c r="BO1945" s="95">
        <v>0</v>
      </c>
      <c r="BP1945" s="95">
        <v>0</v>
      </c>
      <c r="BQ1945" s="95">
        <v>0</v>
      </c>
      <c r="BR1945" s="95">
        <v>19641.227429866802</v>
      </c>
      <c r="BS1945" s="95">
        <v>1048559.56318665</v>
      </c>
      <c r="BT1945" s="95">
        <v>0</v>
      </c>
      <c r="BU1945" s="95">
        <v>0</v>
      </c>
      <c r="BV1945" s="95">
        <v>1356765.48435974</v>
      </c>
      <c r="BW1945" s="95">
        <v>0</v>
      </c>
      <c r="BX1945" s="95">
        <v>0</v>
      </c>
      <c r="BY1945" s="95">
        <v>0</v>
      </c>
      <c r="BZ1945" s="95">
        <v>0</v>
      </c>
      <c r="CA1945" s="95">
        <v>9599.6307035684604</v>
      </c>
      <c r="CB1945" s="95">
        <v>1342938.0902710001</v>
      </c>
      <c r="CC1945" s="95">
        <v>10549113.486938501</v>
      </c>
      <c r="CD1945" s="95">
        <v>2417133.8219604502</v>
      </c>
      <c r="CE1945" s="95">
        <v>129.63877592049499</v>
      </c>
      <c r="CF1945" s="95">
        <v>24832.969091892199</v>
      </c>
      <c r="CG1945" s="95">
        <v>195761.76045989999</v>
      </c>
      <c r="CH1945" s="95">
        <v>0</v>
      </c>
      <c r="CI1945" s="95">
        <v>9711.9879732131994</v>
      </c>
      <c r="CJ1945" s="95">
        <v>1368000.3786621101</v>
      </c>
      <c r="CK1945" s="95">
        <v>10745565.181640601</v>
      </c>
      <c r="CL1945" s="95">
        <v>2443909.56817627</v>
      </c>
      <c r="CM1945" s="160">
        <v>10798.2752441168</v>
      </c>
      <c r="CN1945" s="160">
        <v>1790843.7406616199</v>
      </c>
      <c r="CO1945" s="160">
        <v>12160359.4567871</v>
      </c>
      <c r="CP1945" s="95">
        <v>2443909.56817627</v>
      </c>
      <c r="CQ1945" s="95">
        <v>0</v>
      </c>
      <c r="CR1945" s="95">
        <v>0</v>
      </c>
      <c r="CS1945" s="95">
        <v>0</v>
      </c>
      <c r="CT1945" s="95">
        <v>0</v>
      </c>
      <c r="CU1945" s="161">
        <v>1367771.0593628923</v>
      </c>
      <c r="CV1945" s="161">
        <v>10744875.247398401</v>
      </c>
    </row>
    <row r="1946" spans="1:100" x14ac:dyDescent="0.2">
      <c r="A1946" s="94" t="s">
        <v>183</v>
      </c>
      <c r="B1946" s="96">
        <v>40787</v>
      </c>
      <c r="C1946" s="95">
        <v>0</v>
      </c>
      <c r="D1946" s="95">
        <v>3882.4981252253101</v>
      </c>
      <c r="E1946" s="95">
        <v>5771.1455098986598</v>
      </c>
      <c r="F1946" s="95">
        <v>109.42772886809</v>
      </c>
      <c r="G1946" s="95">
        <v>0</v>
      </c>
      <c r="H1946" s="95">
        <v>0</v>
      </c>
      <c r="I1946" s="95">
        <v>0</v>
      </c>
      <c r="J1946" s="95">
        <v>1115.88257041574</v>
      </c>
      <c r="K1946" s="95">
        <v>0</v>
      </c>
      <c r="L1946" s="95">
        <v>362.86870909482201</v>
      </c>
      <c r="M1946" s="95">
        <v>84.747415751218796</v>
      </c>
      <c r="N1946" s="95">
        <v>3453.2091601193001</v>
      </c>
      <c r="O1946" s="95">
        <v>0</v>
      </c>
      <c r="P1946" s="95">
        <v>0</v>
      </c>
      <c r="Q1946" s="95">
        <v>5842.5486613512003</v>
      </c>
      <c r="R1946" s="95">
        <v>0</v>
      </c>
      <c r="S1946" s="95">
        <v>0</v>
      </c>
      <c r="T1946" s="95">
        <v>37.426724383141803</v>
      </c>
      <c r="U1946" s="95">
        <v>1117.40635666251</v>
      </c>
      <c r="V1946" s="95">
        <v>0</v>
      </c>
      <c r="W1946" s="95">
        <v>435337.30360412598</v>
      </c>
      <c r="X1946" s="95">
        <v>905010.526016235</v>
      </c>
      <c r="Y1946" s="95">
        <v>1618.3454355746501</v>
      </c>
      <c r="Z1946" s="95">
        <v>0</v>
      </c>
      <c r="AA1946" s="95">
        <v>0</v>
      </c>
      <c r="AB1946" s="95">
        <v>0</v>
      </c>
      <c r="AC1946" s="95">
        <v>421369.76726532</v>
      </c>
      <c r="AD1946" s="95">
        <v>0</v>
      </c>
      <c r="AE1946" s="95">
        <v>18784.258548259699</v>
      </c>
      <c r="AF1946" s="95">
        <v>10606.3639086485</v>
      </c>
      <c r="AG1946" s="95">
        <v>523076.87318801897</v>
      </c>
      <c r="AH1946" s="95">
        <v>0</v>
      </c>
      <c r="AI1946" s="95">
        <v>0</v>
      </c>
      <c r="AJ1946" s="95">
        <v>772071.90915679897</v>
      </c>
      <c r="AK1946" s="95">
        <v>0</v>
      </c>
      <c r="AL1946" s="95">
        <v>0</v>
      </c>
      <c r="AM1946" s="95">
        <v>7229.5386387109802</v>
      </c>
      <c r="AN1946" s="95">
        <v>422508.703701019</v>
      </c>
      <c r="AO1946" s="95">
        <v>0</v>
      </c>
      <c r="AP1946" s="95">
        <v>3662815.1157531701</v>
      </c>
      <c r="AQ1946" s="95">
        <v>6849708.6138305701</v>
      </c>
      <c r="AR1946" s="95">
        <v>20473.1449687481</v>
      </c>
      <c r="AS1946" s="95">
        <v>0</v>
      </c>
      <c r="AT1946" s="95">
        <v>0</v>
      </c>
      <c r="AU1946" s="95">
        <v>0</v>
      </c>
      <c r="AV1946" s="95">
        <v>1428161.8368530299</v>
      </c>
      <c r="AW1946" s="95">
        <v>0</v>
      </c>
      <c r="AX1946" s="95">
        <v>167927.77110099801</v>
      </c>
      <c r="AY1946" s="95">
        <v>80823.638108253494</v>
      </c>
      <c r="AZ1946" s="95">
        <v>3933724.9472656301</v>
      </c>
      <c r="BA1946" s="95">
        <v>0</v>
      </c>
      <c r="BB1946" s="95">
        <v>0</v>
      </c>
      <c r="BC1946" s="95">
        <v>6272684.48937988</v>
      </c>
      <c r="BD1946" s="95">
        <v>0</v>
      </c>
      <c r="BE1946" s="95">
        <v>0</v>
      </c>
      <c r="BF1946" s="95">
        <v>59345.918364047997</v>
      </c>
      <c r="BG1946" s="95">
        <v>1431158.9546814</v>
      </c>
      <c r="BH1946" s="95">
        <v>0</v>
      </c>
      <c r="BI1946" s="95">
        <v>385324.91921997099</v>
      </c>
      <c r="BJ1946" s="95">
        <v>2009809.1332092299</v>
      </c>
      <c r="BK1946" s="95">
        <v>4991.9913464188603</v>
      </c>
      <c r="BL1946" s="95">
        <v>0</v>
      </c>
      <c r="BM1946" s="95">
        <v>0</v>
      </c>
      <c r="BN1946" s="95">
        <v>0</v>
      </c>
      <c r="BO1946" s="95">
        <v>0</v>
      </c>
      <c r="BP1946" s="95">
        <v>0</v>
      </c>
      <c r="BQ1946" s="95">
        <v>0</v>
      </c>
      <c r="BR1946" s="95">
        <v>19344.2592558861</v>
      </c>
      <c r="BS1946" s="95">
        <v>1060612.1441802999</v>
      </c>
      <c r="BT1946" s="95">
        <v>0</v>
      </c>
      <c r="BU1946" s="95">
        <v>0</v>
      </c>
      <c r="BV1946" s="95">
        <v>1310760.8499603299</v>
      </c>
      <c r="BW1946" s="95">
        <v>0</v>
      </c>
      <c r="BX1946" s="95">
        <v>0</v>
      </c>
      <c r="BY1946" s="95">
        <v>0</v>
      </c>
      <c r="BZ1946" s="95">
        <v>0</v>
      </c>
      <c r="CA1946" s="95">
        <v>9640.4164009094202</v>
      </c>
      <c r="CB1946" s="95">
        <v>1334348.6405944801</v>
      </c>
      <c r="CC1946" s="95">
        <v>10487660.575561499</v>
      </c>
      <c r="CD1946" s="95">
        <v>2405917.1735534701</v>
      </c>
      <c r="CE1946" s="95">
        <v>131.51256373338401</v>
      </c>
      <c r="CF1946" s="95">
        <v>24846.893570661501</v>
      </c>
      <c r="CG1946" s="95">
        <v>198009.35106658901</v>
      </c>
      <c r="CH1946" s="95">
        <v>0</v>
      </c>
      <c r="CI1946" s="95">
        <v>9783.0133177042007</v>
      </c>
      <c r="CJ1946" s="95">
        <v>1358879.54231262</v>
      </c>
      <c r="CK1946" s="95">
        <v>10685797.9685059</v>
      </c>
      <c r="CL1946" s="95">
        <v>2432209.4009704599</v>
      </c>
      <c r="CM1946" s="160">
        <v>10901.944549083701</v>
      </c>
      <c r="CN1946" s="160">
        <v>1777900.60163879</v>
      </c>
      <c r="CO1946" s="160">
        <v>12122818.0041504</v>
      </c>
      <c r="CP1946" s="95">
        <v>2432209.4009704599</v>
      </c>
      <c r="CQ1946" s="95">
        <v>0</v>
      </c>
      <c r="CR1946" s="95">
        <v>0</v>
      </c>
      <c r="CS1946" s="95">
        <v>0</v>
      </c>
      <c r="CT1946" s="95">
        <v>0</v>
      </c>
      <c r="CU1946" s="161">
        <v>1359195.5341651416</v>
      </c>
      <c r="CV1946" s="161">
        <v>10685669.926628089</v>
      </c>
    </row>
    <row r="1947" spans="1:100" x14ac:dyDescent="0.2">
      <c r="A1947" s="94" t="s">
        <v>183</v>
      </c>
      <c r="B1947" s="96">
        <v>40878</v>
      </c>
      <c r="C1947" s="95">
        <v>0</v>
      </c>
      <c r="D1947" s="95">
        <v>3994.0335015952601</v>
      </c>
      <c r="E1947" s="95">
        <v>5785.0111403465298</v>
      </c>
      <c r="F1947" s="95">
        <v>127.84587877523199</v>
      </c>
      <c r="G1947" s="95">
        <v>0</v>
      </c>
      <c r="H1947" s="95">
        <v>0</v>
      </c>
      <c r="I1947" s="95">
        <v>0</v>
      </c>
      <c r="J1947" s="95">
        <v>1128.5862171947999</v>
      </c>
      <c r="K1947" s="95">
        <v>0</v>
      </c>
      <c r="L1947" s="95">
        <v>347.27667379379301</v>
      </c>
      <c r="M1947" s="95">
        <v>102.207338334993</v>
      </c>
      <c r="N1947" s="95">
        <v>3497.7253021597899</v>
      </c>
      <c r="O1947" s="95">
        <v>0</v>
      </c>
      <c r="P1947" s="95">
        <v>0</v>
      </c>
      <c r="Q1947" s="95">
        <v>5942.5805454850197</v>
      </c>
      <c r="R1947" s="95">
        <v>0</v>
      </c>
      <c r="S1947" s="95">
        <v>0</v>
      </c>
      <c r="T1947" s="95">
        <v>38.417379717808203</v>
      </c>
      <c r="U1947" s="95">
        <v>1130.5139808505801</v>
      </c>
      <c r="V1947" s="95">
        <v>0</v>
      </c>
      <c r="W1947" s="95">
        <v>444969.97062301601</v>
      </c>
      <c r="X1947" s="95">
        <v>908288.00469207799</v>
      </c>
      <c r="Y1947" s="95">
        <v>2180.14381957054</v>
      </c>
      <c r="Z1947" s="95">
        <v>0</v>
      </c>
      <c r="AA1947" s="95">
        <v>0</v>
      </c>
      <c r="AB1947" s="95">
        <v>0</v>
      </c>
      <c r="AC1947" s="95">
        <v>411938.98166275001</v>
      </c>
      <c r="AD1947" s="95">
        <v>0</v>
      </c>
      <c r="AE1947" s="95">
        <v>20417.390090465498</v>
      </c>
      <c r="AF1947" s="95">
        <v>13831.415913701099</v>
      </c>
      <c r="AG1947" s="95">
        <v>531186.58106994606</v>
      </c>
      <c r="AH1947" s="95">
        <v>0</v>
      </c>
      <c r="AI1947" s="95">
        <v>0</v>
      </c>
      <c r="AJ1947" s="95">
        <v>791325.06398773205</v>
      </c>
      <c r="AK1947" s="95">
        <v>0</v>
      </c>
      <c r="AL1947" s="95">
        <v>0</v>
      </c>
      <c r="AM1947" s="95">
        <v>7915.1295350193996</v>
      </c>
      <c r="AN1947" s="95">
        <v>412460.96614074701</v>
      </c>
      <c r="AO1947" s="95">
        <v>0</v>
      </c>
      <c r="AP1947" s="95">
        <v>3789832.4530029302</v>
      </c>
      <c r="AQ1947" s="95">
        <v>6907506.19213867</v>
      </c>
      <c r="AR1947" s="95">
        <v>27197.424989223498</v>
      </c>
      <c r="AS1947" s="95">
        <v>0</v>
      </c>
      <c r="AT1947" s="95">
        <v>0</v>
      </c>
      <c r="AU1947" s="95">
        <v>0</v>
      </c>
      <c r="AV1947" s="95">
        <v>1405344.42762756</v>
      </c>
      <c r="AW1947" s="95">
        <v>0</v>
      </c>
      <c r="AX1947" s="95">
        <v>187352.692422867</v>
      </c>
      <c r="AY1947" s="95">
        <v>105421.546673775</v>
      </c>
      <c r="AZ1947" s="95">
        <v>4020099.6057434101</v>
      </c>
      <c r="BA1947" s="95">
        <v>0</v>
      </c>
      <c r="BB1947" s="95">
        <v>0</v>
      </c>
      <c r="BC1947" s="95">
        <v>6460932.2234497098</v>
      </c>
      <c r="BD1947" s="95">
        <v>0</v>
      </c>
      <c r="BE1947" s="95">
        <v>0</v>
      </c>
      <c r="BF1947" s="95">
        <v>63314.660330295599</v>
      </c>
      <c r="BG1947" s="95">
        <v>1409804.5995483401</v>
      </c>
      <c r="BH1947" s="95">
        <v>0</v>
      </c>
      <c r="BI1947" s="95">
        <v>407947.25577545201</v>
      </c>
      <c r="BJ1947" s="95">
        <v>2013744.5079345701</v>
      </c>
      <c r="BK1947" s="95">
        <v>4824.5254459381104</v>
      </c>
      <c r="BL1947" s="95">
        <v>0</v>
      </c>
      <c r="BM1947" s="95">
        <v>0</v>
      </c>
      <c r="BN1947" s="95">
        <v>0</v>
      </c>
      <c r="BO1947" s="95">
        <v>0</v>
      </c>
      <c r="BP1947" s="95">
        <v>0</v>
      </c>
      <c r="BQ1947" s="95">
        <v>0</v>
      </c>
      <c r="BR1947" s="95">
        <v>24624.9386618137</v>
      </c>
      <c r="BS1947" s="95">
        <v>1073855.5904846201</v>
      </c>
      <c r="BT1947" s="95">
        <v>0</v>
      </c>
      <c r="BU1947" s="95">
        <v>0</v>
      </c>
      <c r="BV1947" s="95">
        <v>1325612.9339447001</v>
      </c>
      <c r="BW1947" s="95">
        <v>0</v>
      </c>
      <c r="BX1947" s="95">
        <v>0</v>
      </c>
      <c r="BY1947" s="95">
        <v>0</v>
      </c>
      <c r="BZ1947" s="95">
        <v>0</v>
      </c>
      <c r="CA1947" s="95">
        <v>9756.9881535768509</v>
      </c>
      <c r="CB1947" s="95">
        <v>1352868.52961731</v>
      </c>
      <c r="CC1947" s="95">
        <v>10704329.532470699</v>
      </c>
      <c r="CD1947" s="95">
        <v>2423660.5882263202</v>
      </c>
      <c r="CE1947" s="95">
        <v>126.871645325795</v>
      </c>
      <c r="CF1947" s="95">
        <v>24845.068316459699</v>
      </c>
      <c r="CG1947" s="95">
        <v>195969.21732139599</v>
      </c>
      <c r="CH1947" s="95">
        <v>0</v>
      </c>
      <c r="CI1947" s="95">
        <v>9893.7771830558795</v>
      </c>
      <c r="CJ1947" s="95">
        <v>1377603.4574890099</v>
      </c>
      <c r="CK1947" s="95">
        <v>10900209.412963901</v>
      </c>
      <c r="CL1947" s="95">
        <v>2448861.9509582501</v>
      </c>
      <c r="CM1947" s="160">
        <v>11023.548841238</v>
      </c>
      <c r="CN1947" s="160">
        <v>1797687.16583252</v>
      </c>
      <c r="CO1947" s="160">
        <v>12315330.977661099</v>
      </c>
      <c r="CP1947" s="95">
        <v>2448861.9509582501</v>
      </c>
      <c r="CQ1947" s="95">
        <v>0</v>
      </c>
      <c r="CR1947" s="95">
        <v>0</v>
      </c>
      <c r="CS1947" s="95">
        <v>0</v>
      </c>
      <c r="CT1947" s="95">
        <v>0</v>
      </c>
      <c r="CU1947" s="161">
        <v>1377713.5979337697</v>
      </c>
      <c r="CV1947" s="161">
        <v>10900298.749792095</v>
      </c>
    </row>
    <row r="1948" spans="1:100" x14ac:dyDescent="0.2">
      <c r="A1948" s="94" t="s">
        <v>183</v>
      </c>
      <c r="B1948" s="96">
        <v>40969</v>
      </c>
      <c r="C1948" s="95">
        <v>0</v>
      </c>
      <c r="D1948" s="95">
        <v>4057.8863320052601</v>
      </c>
      <c r="E1948" s="95">
        <v>5775.8200088739404</v>
      </c>
      <c r="F1948" s="95">
        <v>127.416964202188</v>
      </c>
      <c r="G1948" s="95">
        <v>0</v>
      </c>
      <c r="H1948" s="95">
        <v>0</v>
      </c>
      <c r="I1948" s="95">
        <v>0</v>
      </c>
      <c r="J1948" s="95">
        <v>1153.94344626367</v>
      </c>
      <c r="K1948" s="95">
        <v>0</v>
      </c>
      <c r="L1948" s="95">
        <v>283.472410324961</v>
      </c>
      <c r="M1948" s="95">
        <v>106.375847302377</v>
      </c>
      <c r="N1948" s="95">
        <v>3538.89348757267</v>
      </c>
      <c r="O1948" s="95">
        <v>0</v>
      </c>
      <c r="P1948" s="95">
        <v>0</v>
      </c>
      <c r="Q1948" s="95">
        <v>5975.0116661190996</v>
      </c>
      <c r="R1948" s="95">
        <v>0</v>
      </c>
      <c r="S1948" s="95">
        <v>0</v>
      </c>
      <c r="T1948" s="95">
        <v>27.047866590553902</v>
      </c>
      <c r="U1948" s="95">
        <v>1154.6152510494001</v>
      </c>
      <c r="V1948" s="95">
        <v>0</v>
      </c>
      <c r="W1948" s="95">
        <v>458146.74206924398</v>
      </c>
      <c r="X1948" s="95">
        <v>907542.88377380394</v>
      </c>
      <c r="Y1948" s="95">
        <v>2334.2855409979802</v>
      </c>
      <c r="Z1948" s="95">
        <v>0</v>
      </c>
      <c r="AA1948" s="95">
        <v>0</v>
      </c>
      <c r="AB1948" s="95">
        <v>0</v>
      </c>
      <c r="AC1948" s="95">
        <v>430744.627784729</v>
      </c>
      <c r="AD1948" s="95">
        <v>0</v>
      </c>
      <c r="AE1948" s="95">
        <v>15074.2791845798</v>
      </c>
      <c r="AF1948" s="95">
        <v>15265.491640329399</v>
      </c>
      <c r="AG1948" s="95">
        <v>533386.41873931896</v>
      </c>
      <c r="AH1948" s="95">
        <v>0</v>
      </c>
      <c r="AI1948" s="95">
        <v>0</v>
      </c>
      <c r="AJ1948" s="95">
        <v>805278.71233367897</v>
      </c>
      <c r="AK1948" s="95">
        <v>0</v>
      </c>
      <c r="AL1948" s="95">
        <v>0</v>
      </c>
      <c r="AM1948" s="95">
        <v>5786.6593176722499</v>
      </c>
      <c r="AN1948" s="95">
        <v>431057.03965759301</v>
      </c>
      <c r="AO1948" s="95">
        <v>0</v>
      </c>
      <c r="AP1948" s="95">
        <v>4049854.29052734</v>
      </c>
      <c r="AQ1948" s="95">
        <v>7002614.0204467801</v>
      </c>
      <c r="AR1948" s="95">
        <v>29670.894536256801</v>
      </c>
      <c r="AS1948" s="95">
        <v>0</v>
      </c>
      <c r="AT1948" s="95">
        <v>0</v>
      </c>
      <c r="AU1948" s="95">
        <v>0</v>
      </c>
      <c r="AV1948" s="95">
        <v>1473782.9998931901</v>
      </c>
      <c r="AW1948" s="95">
        <v>0</v>
      </c>
      <c r="AX1948" s="95">
        <v>143904.51102447501</v>
      </c>
      <c r="AY1948" s="95">
        <v>117271.85128879501</v>
      </c>
      <c r="AZ1948" s="95">
        <v>4087072.4326782199</v>
      </c>
      <c r="BA1948" s="95">
        <v>0</v>
      </c>
      <c r="BB1948" s="95">
        <v>0</v>
      </c>
      <c r="BC1948" s="95">
        <v>6648116.3137207003</v>
      </c>
      <c r="BD1948" s="95">
        <v>0</v>
      </c>
      <c r="BE1948" s="95">
        <v>0</v>
      </c>
      <c r="BF1948" s="95">
        <v>46674.419966220899</v>
      </c>
      <c r="BG1948" s="95">
        <v>1473844.9689483601</v>
      </c>
      <c r="BH1948" s="95">
        <v>0</v>
      </c>
      <c r="BI1948" s="95">
        <v>427632.25519943202</v>
      </c>
      <c r="BJ1948" s="95">
        <v>2041969.1761169401</v>
      </c>
      <c r="BK1948" s="95">
        <v>5501.0142554044696</v>
      </c>
      <c r="BL1948" s="95">
        <v>0</v>
      </c>
      <c r="BM1948" s="95">
        <v>0</v>
      </c>
      <c r="BN1948" s="95">
        <v>0</v>
      </c>
      <c r="BO1948" s="95">
        <v>0</v>
      </c>
      <c r="BP1948" s="95">
        <v>0</v>
      </c>
      <c r="BQ1948" s="95">
        <v>0</v>
      </c>
      <c r="BR1948" s="95">
        <v>27477.7397260666</v>
      </c>
      <c r="BS1948" s="95">
        <v>1099162.46932983</v>
      </c>
      <c r="BT1948" s="95">
        <v>0</v>
      </c>
      <c r="BU1948" s="95">
        <v>0</v>
      </c>
      <c r="BV1948" s="95">
        <v>1334621.6473693801</v>
      </c>
      <c r="BW1948" s="95">
        <v>0</v>
      </c>
      <c r="BX1948" s="95">
        <v>0</v>
      </c>
      <c r="BY1948" s="95">
        <v>0</v>
      </c>
      <c r="BZ1948" s="95">
        <v>0</v>
      </c>
      <c r="CA1948" s="95">
        <v>9840.9094290733301</v>
      </c>
      <c r="CB1948" s="95">
        <v>1371833.49491882</v>
      </c>
      <c r="CC1948" s="95">
        <v>11053828.1717529</v>
      </c>
      <c r="CD1948" s="95">
        <v>2454533.7296752902</v>
      </c>
      <c r="CE1948" s="95">
        <v>120.885529999621</v>
      </c>
      <c r="CF1948" s="95">
        <v>22858.953698635101</v>
      </c>
      <c r="CG1948" s="95">
        <v>179480.946914673</v>
      </c>
      <c r="CH1948" s="95">
        <v>0</v>
      </c>
      <c r="CI1948" s="95">
        <v>9957.7694367170297</v>
      </c>
      <c r="CJ1948" s="95">
        <v>1395012.8930053699</v>
      </c>
      <c r="CK1948" s="95">
        <v>11232094.490600601</v>
      </c>
      <c r="CL1948" s="95">
        <v>2479202.4498291002</v>
      </c>
      <c r="CM1948" s="160">
        <v>11093.6904230118</v>
      </c>
      <c r="CN1948" s="160">
        <v>1831636.3406066899</v>
      </c>
      <c r="CO1948" s="160">
        <v>12725432.161010699</v>
      </c>
      <c r="CP1948" s="95">
        <v>2479202.4498291002</v>
      </c>
      <c r="CQ1948" s="95">
        <v>0</v>
      </c>
      <c r="CR1948" s="95">
        <v>0</v>
      </c>
      <c r="CS1948" s="95">
        <v>0</v>
      </c>
      <c r="CT1948" s="95">
        <v>0</v>
      </c>
      <c r="CU1948" s="161">
        <v>1394692.4486174551</v>
      </c>
      <c r="CV1948" s="161">
        <v>11233309.118667573</v>
      </c>
    </row>
    <row r="1949" spans="1:100" x14ac:dyDescent="0.2">
      <c r="A1949" s="94" t="s">
        <v>183</v>
      </c>
      <c r="B1949" s="96">
        <v>41061</v>
      </c>
      <c r="C1949" s="95">
        <v>0</v>
      </c>
      <c r="D1949" s="95">
        <v>4077.2770929932599</v>
      </c>
      <c r="E1949" s="95">
        <v>5788.5221009254501</v>
      </c>
      <c r="F1949" s="95">
        <v>129.430529663339</v>
      </c>
      <c r="G1949" s="95">
        <v>0</v>
      </c>
      <c r="H1949" s="95">
        <v>0</v>
      </c>
      <c r="I1949" s="95">
        <v>0</v>
      </c>
      <c r="J1949" s="95">
        <v>1167.14947488904</v>
      </c>
      <c r="K1949" s="95">
        <v>0</v>
      </c>
      <c r="L1949" s="95">
        <v>307.07892354577803</v>
      </c>
      <c r="M1949" s="95">
        <v>108.51658718474199</v>
      </c>
      <c r="N1949" s="95">
        <v>3599.8768424093701</v>
      </c>
      <c r="O1949" s="95">
        <v>0</v>
      </c>
      <c r="P1949" s="95">
        <v>0</v>
      </c>
      <c r="Q1949" s="95">
        <v>5923.0938773751304</v>
      </c>
      <c r="R1949" s="95">
        <v>0</v>
      </c>
      <c r="S1949" s="95">
        <v>0</v>
      </c>
      <c r="T1949" s="95">
        <v>26.0135842491873</v>
      </c>
      <c r="U1949" s="95">
        <v>1167.17332197726</v>
      </c>
      <c r="V1949" s="95">
        <v>0</v>
      </c>
      <c r="W1949" s="95">
        <v>451401.61461639398</v>
      </c>
      <c r="X1949" s="95">
        <v>897728.67145538295</v>
      </c>
      <c r="Y1949" s="95">
        <v>2306.9893983900502</v>
      </c>
      <c r="Z1949" s="95">
        <v>0</v>
      </c>
      <c r="AA1949" s="95">
        <v>0</v>
      </c>
      <c r="AB1949" s="95">
        <v>0</v>
      </c>
      <c r="AC1949" s="95">
        <v>425709.21816635103</v>
      </c>
      <c r="AD1949" s="95">
        <v>0</v>
      </c>
      <c r="AE1949" s="95">
        <v>17676.6097276211</v>
      </c>
      <c r="AF1949" s="95">
        <v>15617.3070563078</v>
      </c>
      <c r="AG1949" s="95">
        <v>535339.00948333705</v>
      </c>
      <c r="AH1949" s="95">
        <v>0</v>
      </c>
      <c r="AI1949" s="95">
        <v>0</v>
      </c>
      <c r="AJ1949" s="95">
        <v>780004.07811737095</v>
      </c>
      <c r="AK1949" s="95">
        <v>0</v>
      </c>
      <c r="AL1949" s="95">
        <v>0</v>
      </c>
      <c r="AM1949" s="95">
        <v>4650.3853022456196</v>
      </c>
      <c r="AN1949" s="95">
        <v>425938.73622894299</v>
      </c>
      <c r="AO1949" s="95">
        <v>0</v>
      </c>
      <c r="AP1949" s="95">
        <v>3936449.5930480999</v>
      </c>
      <c r="AQ1949" s="95">
        <v>6946906.9126586895</v>
      </c>
      <c r="AR1949" s="95">
        <v>29364.495995521502</v>
      </c>
      <c r="AS1949" s="95">
        <v>0</v>
      </c>
      <c r="AT1949" s="95">
        <v>0</v>
      </c>
      <c r="AU1949" s="95">
        <v>0</v>
      </c>
      <c r="AV1949" s="95">
        <v>1481956.8965759301</v>
      </c>
      <c r="AW1949" s="95">
        <v>0</v>
      </c>
      <c r="AX1949" s="95">
        <v>164482.19556999201</v>
      </c>
      <c r="AY1949" s="95">
        <v>120454.28776264199</v>
      </c>
      <c r="AZ1949" s="95">
        <v>4122642.4844665499</v>
      </c>
      <c r="BA1949" s="95">
        <v>0</v>
      </c>
      <c r="BB1949" s="95">
        <v>0</v>
      </c>
      <c r="BC1949" s="95">
        <v>6500715.1898803702</v>
      </c>
      <c r="BD1949" s="95">
        <v>0</v>
      </c>
      <c r="BE1949" s="95">
        <v>0</v>
      </c>
      <c r="BF1949" s="95">
        <v>38005.424729824103</v>
      </c>
      <c r="BG1949" s="95">
        <v>1481746.04223633</v>
      </c>
      <c r="BH1949" s="95">
        <v>0</v>
      </c>
      <c r="BI1949" s="95">
        <v>417243.73831939697</v>
      </c>
      <c r="BJ1949" s="95">
        <v>2038984.3517456099</v>
      </c>
      <c r="BK1949" s="95">
        <v>5243.2666870355597</v>
      </c>
      <c r="BL1949" s="95">
        <v>0</v>
      </c>
      <c r="BM1949" s="95">
        <v>0</v>
      </c>
      <c r="BN1949" s="95">
        <v>0</v>
      </c>
      <c r="BO1949" s="95">
        <v>0</v>
      </c>
      <c r="BP1949" s="95">
        <v>0</v>
      </c>
      <c r="BQ1949" s="95">
        <v>0</v>
      </c>
      <c r="BR1949" s="95">
        <v>27189.454650640499</v>
      </c>
      <c r="BS1949" s="95">
        <v>1119499.4650421101</v>
      </c>
      <c r="BT1949" s="95">
        <v>0</v>
      </c>
      <c r="BU1949" s="95">
        <v>0</v>
      </c>
      <c r="BV1949" s="95">
        <v>1322572.397995</v>
      </c>
      <c r="BW1949" s="95">
        <v>0</v>
      </c>
      <c r="BX1949" s="95">
        <v>0</v>
      </c>
      <c r="BY1949" s="95">
        <v>0</v>
      </c>
      <c r="BZ1949" s="95">
        <v>0</v>
      </c>
      <c r="CA1949" s="95">
        <v>9896.5205675363504</v>
      </c>
      <c r="CB1949" s="95">
        <v>1349560.8502654999</v>
      </c>
      <c r="CC1949" s="95">
        <v>10908702.587890601</v>
      </c>
      <c r="CD1949" s="95">
        <v>2457879.5570678702</v>
      </c>
      <c r="CE1949" s="95">
        <v>122.07846486847799</v>
      </c>
      <c r="CF1949" s="95">
        <v>21812.408167362199</v>
      </c>
      <c r="CG1949" s="95">
        <v>172051.73322868301</v>
      </c>
      <c r="CH1949" s="95">
        <v>0</v>
      </c>
      <c r="CI1949" s="95">
        <v>10004.4198125601</v>
      </c>
      <c r="CJ1949" s="95">
        <v>1371187.5347595201</v>
      </c>
      <c r="CK1949" s="95">
        <v>11079900.325927701</v>
      </c>
      <c r="CL1949" s="95">
        <v>2482577.0985107399</v>
      </c>
      <c r="CM1949" s="160">
        <v>11151.733213305501</v>
      </c>
      <c r="CN1949" s="160">
        <v>1798260.3483428999</v>
      </c>
      <c r="CO1949" s="160">
        <v>12568044.967041001</v>
      </c>
      <c r="CP1949" s="95">
        <v>2482577.0985107399</v>
      </c>
      <c r="CQ1949" s="95">
        <v>0</v>
      </c>
      <c r="CR1949" s="95">
        <v>0</v>
      </c>
      <c r="CS1949" s="95">
        <v>0</v>
      </c>
      <c r="CT1949" s="95">
        <v>0</v>
      </c>
      <c r="CU1949" s="161">
        <v>1371373.2584328621</v>
      </c>
      <c r="CV1949" s="161">
        <v>11080754.321119284</v>
      </c>
    </row>
    <row r="1950" spans="1:100" x14ac:dyDescent="0.2">
      <c r="A1950" s="94" t="s">
        <v>183</v>
      </c>
      <c r="B1950" s="96">
        <v>41153</v>
      </c>
      <c r="C1950" s="95">
        <v>0</v>
      </c>
      <c r="D1950" s="95">
        <v>4127.6969227194804</v>
      </c>
      <c r="E1950" s="95">
        <v>5841.24201452732</v>
      </c>
      <c r="F1950" s="95">
        <v>119.664170768112</v>
      </c>
      <c r="G1950" s="95">
        <v>0</v>
      </c>
      <c r="H1950" s="95">
        <v>0</v>
      </c>
      <c r="I1950" s="95">
        <v>0</v>
      </c>
      <c r="J1950" s="95">
        <v>1162.02897307277</v>
      </c>
      <c r="K1950" s="95">
        <v>0</v>
      </c>
      <c r="L1950" s="95">
        <v>342.79035807773499</v>
      </c>
      <c r="M1950" s="95">
        <v>117.136127755977</v>
      </c>
      <c r="N1950" s="95">
        <v>3675.9166484475099</v>
      </c>
      <c r="O1950" s="95">
        <v>0</v>
      </c>
      <c r="P1950" s="95">
        <v>0</v>
      </c>
      <c r="Q1950" s="95">
        <v>5892.0016036629704</v>
      </c>
      <c r="R1950" s="95">
        <v>0</v>
      </c>
      <c r="S1950" s="95">
        <v>0</v>
      </c>
      <c r="T1950" s="95">
        <v>21.9300758165773</v>
      </c>
      <c r="U1950" s="95">
        <v>1162.2110919356301</v>
      </c>
      <c r="V1950" s="95">
        <v>0</v>
      </c>
      <c r="W1950" s="95">
        <v>455231.99723815901</v>
      </c>
      <c r="X1950" s="95">
        <v>898010.54051971401</v>
      </c>
      <c r="Y1950" s="95">
        <v>1714.2051298916299</v>
      </c>
      <c r="Z1950" s="95">
        <v>0</v>
      </c>
      <c r="AA1950" s="95">
        <v>0</v>
      </c>
      <c r="AB1950" s="95">
        <v>0</v>
      </c>
      <c r="AC1950" s="95">
        <v>435511.74891662598</v>
      </c>
      <c r="AD1950" s="95">
        <v>0</v>
      </c>
      <c r="AE1950" s="95">
        <v>20114.651591777802</v>
      </c>
      <c r="AF1950" s="95">
        <v>16897.835896968802</v>
      </c>
      <c r="AG1950" s="95">
        <v>540992.30902099598</v>
      </c>
      <c r="AH1950" s="95">
        <v>0</v>
      </c>
      <c r="AI1950" s="95">
        <v>0</v>
      </c>
      <c r="AJ1950" s="95">
        <v>756432.23902130104</v>
      </c>
      <c r="AK1950" s="95">
        <v>0</v>
      </c>
      <c r="AL1950" s="95">
        <v>0</v>
      </c>
      <c r="AM1950" s="95">
        <v>3466.0370578765901</v>
      </c>
      <c r="AN1950" s="95">
        <v>435455.62366485602</v>
      </c>
      <c r="AO1950" s="95">
        <v>0</v>
      </c>
      <c r="AP1950" s="95">
        <v>3978658.5217285198</v>
      </c>
      <c r="AQ1950" s="95">
        <v>7057207.0803222703</v>
      </c>
      <c r="AR1950" s="95">
        <v>21210.994232654601</v>
      </c>
      <c r="AS1950" s="95">
        <v>0</v>
      </c>
      <c r="AT1950" s="95">
        <v>0</v>
      </c>
      <c r="AU1950" s="95">
        <v>0</v>
      </c>
      <c r="AV1950" s="95">
        <v>1510362.5212554899</v>
      </c>
      <c r="AW1950" s="95">
        <v>0</v>
      </c>
      <c r="AX1950" s="95">
        <v>190829.81616401699</v>
      </c>
      <c r="AY1950" s="95">
        <v>133055.50856781</v>
      </c>
      <c r="AZ1950" s="95">
        <v>4225671.3064575205</v>
      </c>
      <c r="BA1950" s="95">
        <v>0</v>
      </c>
      <c r="BB1950" s="95">
        <v>0</v>
      </c>
      <c r="BC1950" s="95">
        <v>6391536.3943481399</v>
      </c>
      <c r="BD1950" s="95">
        <v>0</v>
      </c>
      <c r="BE1950" s="95">
        <v>0</v>
      </c>
      <c r="BF1950" s="95">
        <v>29132.536992073099</v>
      </c>
      <c r="BG1950" s="95">
        <v>1510351.2679595901</v>
      </c>
      <c r="BH1950" s="95">
        <v>0</v>
      </c>
      <c r="BI1950" s="95">
        <v>429733.90243148798</v>
      </c>
      <c r="BJ1950" s="95">
        <v>2104097.6987304701</v>
      </c>
      <c r="BK1950" s="95">
        <v>3902.6790457069901</v>
      </c>
      <c r="BL1950" s="95">
        <v>0</v>
      </c>
      <c r="BM1950" s="95">
        <v>0</v>
      </c>
      <c r="BN1950" s="95">
        <v>0</v>
      </c>
      <c r="BO1950" s="95">
        <v>0</v>
      </c>
      <c r="BP1950" s="95">
        <v>0</v>
      </c>
      <c r="BQ1950" s="95">
        <v>0</v>
      </c>
      <c r="BR1950" s="95">
        <v>29449.716132402398</v>
      </c>
      <c r="BS1950" s="95">
        <v>1180480.1982269301</v>
      </c>
      <c r="BT1950" s="95">
        <v>0</v>
      </c>
      <c r="BU1950" s="95">
        <v>0</v>
      </c>
      <c r="BV1950" s="95">
        <v>1313183.2369079599</v>
      </c>
      <c r="BW1950" s="95">
        <v>0</v>
      </c>
      <c r="BX1950" s="95">
        <v>0</v>
      </c>
      <c r="BY1950" s="95">
        <v>0</v>
      </c>
      <c r="BZ1950" s="95">
        <v>0</v>
      </c>
      <c r="CA1950" s="95">
        <v>9956.4252525568008</v>
      </c>
      <c r="CB1950" s="95">
        <v>1346889.8059845001</v>
      </c>
      <c r="CC1950" s="95">
        <v>11002372.2498779</v>
      </c>
      <c r="CD1950" s="95">
        <v>2546147.6867980999</v>
      </c>
      <c r="CE1950" s="95">
        <v>114.889248854481</v>
      </c>
      <c r="CF1950" s="95">
        <v>19230.019644975699</v>
      </c>
      <c r="CG1950" s="95">
        <v>156787.23185539199</v>
      </c>
      <c r="CH1950" s="95">
        <v>0</v>
      </c>
      <c r="CI1950" s="95">
        <v>10079.932249069199</v>
      </c>
      <c r="CJ1950" s="95">
        <v>1366209.9376983601</v>
      </c>
      <c r="CK1950" s="95">
        <v>11161120.1434326</v>
      </c>
      <c r="CL1950" s="95">
        <v>2570810.9654541002</v>
      </c>
      <c r="CM1950" s="160">
        <v>11244.539302945101</v>
      </c>
      <c r="CN1950" s="160">
        <v>1797935.5484008801</v>
      </c>
      <c r="CO1950" s="160">
        <v>12674997.831665</v>
      </c>
      <c r="CP1950" s="95">
        <v>2570810.9654541002</v>
      </c>
      <c r="CQ1950" s="95">
        <v>0</v>
      </c>
      <c r="CR1950" s="95">
        <v>0</v>
      </c>
      <c r="CS1950" s="95">
        <v>0</v>
      </c>
      <c r="CT1950" s="95">
        <v>0</v>
      </c>
      <c r="CU1950" s="161">
        <v>1366119.8256294758</v>
      </c>
      <c r="CV1950" s="161">
        <v>11159159.481733292</v>
      </c>
    </row>
    <row r="1951" spans="1:100" x14ac:dyDescent="0.2">
      <c r="A1951" s="94" t="s">
        <v>183</v>
      </c>
      <c r="B1951" s="96">
        <v>41244</v>
      </c>
      <c r="C1951" s="95">
        <v>0</v>
      </c>
      <c r="D1951" s="95">
        <v>4142.35438525677</v>
      </c>
      <c r="E1951" s="95">
        <v>5988.02784347534</v>
      </c>
      <c r="F1951" s="95">
        <v>129.65572316572101</v>
      </c>
      <c r="G1951" s="95">
        <v>0</v>
      </c>
      <c r="H1951" s="95">
        <v>0</v>
      </c>
      <c r="I1951" s="95">
        <v>0</v>
      </c>
      <c r="J1951" s="95">
        <v>1151.6174744069599</v>
      </c>
      <c r="K1951" s="95">
        <v>0</v>
      </c>
      <c r="L1951" s="95">
        <v>352.15969144552901</v>
      </c>
      <c r="M1951" s="95">
        <v>100.92916870489699</v>
      </c>
      <c r="N1951" s="95">
        <v>3831.2605846822298</v>
      </c>
      <c r="O1951" s="95">
        <v>0</v>
      </c>
      <c r="P1951" s="95">
        <v>0</v>
      </c>
      <c r="Q1951" s="95">
        <v>5969.6526151895496</v>
      </c>
      <c r="R1951" s="95">
        <v>0</v>
      </c>
      <c r="S1951" s="95">
        <v>0</v>
      </c>
      <c r="T1951" s="95">
        <v>19.532078921329202</v>
      </c>
      <c r="U1951" s="95">
        <v>1151.29698859155</v>
      </c>
      <c r="V1951" s="95">
        <v>0</v>
      </c>
      <c r="W1951" s="95">
        <v>471968.09129715001</v>
      </c>
      <c r="X1951" s="95">
        <v>909346.29347229004</v>
      </c>
      <c r="Y1951" s="95">
        <v>2417.1595822572699</v>
      </c>
      <c r="Z1951" s="95">
        <v>0</v>
      </c>
      <c r="AA1951" s="95">
        <v>0</v>
      </c>
      <c r="AB1951" s="95">
        <v>0</v>
      </c>
      <c r="AC1951" s="95">
        <v>430504.25</v>
      </c>
      <c r="AD1951" s="95">
        <v>0</v>
      </c>
      <c r="AE1951" s="95">
        <v>19170.088872671098</v>
      </c>
      <c r="AF1951" s="95">
        <v>15387.4040013552</v>
      </c>
      <c r="AG1951" s="95">
        <v>554195.81603241002</v>
      </c>
      <c r="AH1951" s="95">
        <v>0</v>
      </c>
      <c r="AI1951" s="95">
        <v>0</v>
      </c>
      <c r="AJ1951" s="95">
        <v>800137.00743103004</v>
      </c>
      <c r="AK1951" s="95">
        <v>0</v>
      </c>
      <c r="AL1951" s="95">
        <v>0</v>
      </c>
      <c r="AM1951" s="95">
        <v>2630.2688165008999</v>
      </c>
      <c r="AN1951" s="95">
        <v>430225.42985534703</v>
      </c>
      <c r="AO1951" s="95">
        <v>0</v>
      </c>
      <c r="AP1951" s="95">
        <v>4172413.38775635</v>
      </c>
      <c r="AQ1951" s="95">
        <v>7194424.7938232403</v>
      </c>
      <c r="AR1951" s="95">
        <v>27732.577317714698</v>
      </c>
      <c r="AS1951" s="95">
        <v>0</v>
      </c>
      <c r="AT1951" s="95">
        <v>0</v>
      </c>
      <c r="AU1951" s="95">
        <v>0</v>
      </c>
      <c r="AV1951" s="95">
        <v>1503006.6461944601</v>
      </c>
      <c r="AW1951" s="95">
        <v>0</v>
      </c>
      <c r="AX1951" s="95">
        <v>177423.202238083</v>
      </c>
      <c r="AY1951" s="95">
        <v>120160.06654071801</v>
      </c>
      <c r="AZ1951" s="95">
        <v>4355403.6864623995</v>
      </c>
      <c r="BA1951" s="95">
        <v>0</v>
      </c>
      <c r="BB1951" s="95">
        <v>0</v>
      </c>
      <c r="BC1951" s="95">
        <v>6803763.97937012</v>
      </c>
      <c r="BD1951" s="95">
        <v>0</v>
      </c>
      <c r="BE1951" s="95">
        <v>0</v>
      </c>
      <c r="BF1951" s="95">
        <v>22812.586178064299</v>
      </c>
      <c r="BG1951" s="95">
        <v>1502841.4231109601</v>
      </c>
      <c r="BH1951" s="95">
        <v>0</v>
      </c>
      <c r="BI1951" s="95">
        <v>420731.97992706299</v>
      </c>
      <c r="BJ1951" s="95">
        <v>2186722.2633972201</v>
      </c>
      <c r="BK1951" s="95">
        <v>5359.6336757540703</v>
      </c>
      <c r="BL1951" s="95">
        <v>0</v>
      </c>
      <c r="BM1951" s="95">
        <v>0</v>
      </c>
      <c r="BN1951" s="95">
        <v>0</v>
      </c>
      <c r="BO1951" s="95">
        <v>0</v>
      </c>
      <c r="BP1951" s="95">
        <v>0</v>
      </c>
      <c r="BQ1951" s="95">
        <v>0</v>
      </c>
      <c r="BR1951" s="95">
        <v>26860.825523853298</v>
      </c>
      <c r="BS1951" s="95">
        <v>1269062.9827117899</v>
      </c>
      <c r="BT1951" s="95">
        <v>0</v>
      </c>
      <c r="BU1951" s="95">
        <v>0</v>
      </c>
      <c r="BV1951" s="95">
        <v>1317449.9046020501</v>
      </c>
      <c r="BW1951" s="95">
        <v>0</v>
      </c>
      <c r="BX1951" s="95">
        <v>0</v>
      </c>
      <c r="BY1951" s="95">
        <v>0</v>
      </c>
      <c r="BZ1951" s="95">
        <v>0</v>
      </c>
      <c r="CA1951" s="95">
        <v>10106.8722406626</v>
      </c>
      <c r="CB1951" s="95">
        <v>1382631.28450012</v>
      </c>
      <c r="CC1951" s="95">
        <v>11370731.4381104</v>
      </c>
      <c r="CD1951" s="95">
        <v>2606908.99932861</v>
      </c>
      <c r="CE1951" s="95">
        <v>108.144622030668</v>
      </c>
      <c r="CF1951" s="95">
        <v>17053.836439847899</v>
      </c>
      <c r="CG1951" s="95">
        <v>140965.47067069999</v>
      </c>
      <c r="CH1951" s="95">
        <v>0</v>
      </c>
      <c r="CI1951" s="95">
        <v>10222.609035253499</v>
      </c>
      <c r="CJ1951" s="95">
        <v>1399844.10496521</v>
      </c>
      <c r="CK1951" s="95">
        <v>11513558.791992201</v>
      </c>
      <c r="CL1951" s="95">
        <v>2628688.7247009301</v>
      </c>
      <c r="CM1951" s="160">
        <v>11370.694009065601</v>
      </c>
      <c r="CN1951" s="160">
        <v>1838702.59086609</v>
      </c>
      <c r="CO1951" s="160">
        <v>13021662.494018599</v>
      </c>
      <c r="CP1951" s="95">
        <v>2628688.7247009301</v>
      </c>
      <c r="CQ1951" s="95">
        <v>0</v>
      </c>
      <c r="CR1951" s="95">
        <v>0</v>
      </c>
      <c r="CS1951" s="95">
        <v>0</v>
      </c>
      <c r="CT1951" s="95">
        <v>0</v>
      </c>
      <c r="CU1951" s="161">
        <v>1399685.1209399679</v>
      </c>
      <c r="CV1951" s="161">
        <v>11511696.9087811</v>
      </c>
    </row>
    <row r="1952" spans="1:100" x14ac:dyDescent="0.2">
      <c r="A1952" s="94" t="s">
        <v>183</v>
      </c>
      <c r="B1952" s="96">
        <v>41334</v>
      </c>
      <c r="C1952" s="95">
        <v>0</v>
      </c>
      <c r="D1952" s="95">
        <v>4099.9780288934699</v>
      </c>
      <c r="E1952" s="95">
        <v>6164.2450428605098</v>
      </c>
      <c r="F1952" s="95">
        <v>132.308274913579</v>
      </c>
      <c r="G1952" s="95">
        <v>0</v>
      </c>
      <c r="H1952" s="95">
        <v>0</v>
      </c>
      <c r="I1952" s="95">
        <v>0</v>
      </c>
      <c r="J1952" s="95">
        <v>1155.6104447692601</v>
      </c>
      <c r="K1952" s="95">
        <v>0</v>
      </c>
      <c r="L1952" s="95">
        <v>222.485172072425</v>
      </c>
      <c r="M1952" s="95">
        <v>92.732648243196294</v>
      </c>
      <c r="N1952" s="95">
        <v>4017.6785362958899</v>
      </c>
      <c r="O1952" s="95">
        <v>0</v>
      </c>
      <c r="P1952" s="95">
        <v>63.174801946617698</v>
      </c>
      <c r="Q1952" s="95">
        <v>5938.1951819658298</v>
      </c>
      <c r="R1952" s="95">
        <v>0</v>
      </c>
      <c r="S1952" s="95">
        <v>23.067506677005401</v>
      </c>
      <c r="T1952" s="95">
        <v>0</v>
      </c>
      <c r="U1952" s="95">
        <v>1155.46484155953</v>
      </c>
      <c r="V1952" s="95">
        <v>0</v>
      </c>
      <c r="W1952" s="95">
        <v>436195.47876357997</v>
      </c>
      <c r="X1952" s="95">
        <v>926189.11811065697</v>
      </c>
      <c r="Y1952" s="95">
        <v>2632.7678283751002</v>
      </c>
      <c r="Z1952" s="95">
        <v>0</v>
      </c>
      <c r="AA1952" s="95">
        <v>0</v>
      </c>
      <c r="AB1952" s="95">
        <v>0</v>
      </c>
      <c r="AC1952" s="95">
        <v>434459.37516403198</v>
      </c>
      <c r="AD1952" s="95">
        <v>0</v>
      </c>
      <c r="AE1952" s="95">
        <v>13332.2724446058</v>
      </c>
      <c r="AF1952" s="95">
        <v>12164.8595789671</v>
      </c>
      <c r="AG1952" s="95">
        <v>578645.24258422898</v>
      </c>
      <c r="AH1952" s="95">
        <v>0</v>
      </c>
      <c r="AI1952" s="95">
        <v>2833.3542141318298</v>
      </c>
      <c r="AJ1952" s="95">
        <v>750155.74250793504</v>
      </c>
      <c r="AK1952" s="95">
        <v>0</v>
      </c>
      <c r="AL1952" s="95">
        <v>2335.7116119265602</v>
      </c>
      <c r="AM1952" s="95">
        <v>0</v>
      </c>
      <c r="AN1952" s="95">
        <v>434528.70199585002</v>
      </c>
      <c r="AO1952" s="95">
        <v>0</v>
      </c>
      <c r="AP1952" s="95">
        <v>3961143.7490234398</v>
      </c>
      <c r="AQ1952" s="95">
        <v>7319275.7665405301</v>
      </c>
      <c r="AR1952" s="95">
        <v>28052.362990379301</v>
      </c>
      <c r="AS1952" s="95">
        <v>0</v>
      </c>
      <c r="AT1952" s="95">
        <v>0</v>
      </c>
      <c r="AU1952" s="95">
        <v>0</v>
      </c>
      <c r="AV1952" s="95">
        <v>1527838.7715606701</v>
      </c>
      <c r="AW1952" s="95">
        <v>0</v>
      </c>
      <c r="AX1952" s="95">
        <v>120960.845842361</v>
      </c>
      <c r="AY1952" s="95">
        <v>94617.1903400421</v>
      </c>
      <c r="AZ1952" s="95">
        <v>4548083.1670532199</v>
      </c>
      <c r="BA1952" s="95">
        <v>0</v>
      </c>
      <c r="BB1952" s="95">
        <v>26166.408820867498</v>
      </c>
      <c r="BC1952" s="95">
        <v>6351461.6609497098</v>
      </c>
      <c r="BD1952" s="95">
        <v>0</v>
      </c>
      <c r="BE1952" s="95">
        <v>20780.943992853201</v>
      </c>
      <c r="BF1952" s="95">
        <v>0</v>
      </c>
      <c r="BG1952" s="95">
        <v>1528060.9967803999</v>
      </c>
      <c r="BH1952" s="95">
        <v>0</v>
      </c>
      <c r="BI1952" s="95">
        <v>408207.22123336798</v>
      </c>
      <c r="BJ1952" s="95">
        <v>2226770.4764709501</v>
      </c>
      <c r="BK1952" s="95">
        <v>5590.8933921456301</v>
      </c>
      <c r="BL1952" s="95">
        <v>0</v>
      </c>
      <c r="BM1952" s="95">
        <v>0</v>
      </c>
      <c r="BN1952" s="95">
        <v>0</v>
      </c>
      <c r="BO1952" s="95">
        <v>0</v>
      </c>
      <c r="BP1952" s="95">
        <v>0</v>
      </c>
      <c r="BQ1952" s="95">
        <v>0</v>
      </c>
      <c r="BR1952" s="95">
        <v>22750.343340396899</v>
      </c>
      <c r="BS1952" s="95">
        <v>1342157.5687103299</v>
      </c>
      <c r="BT1952" s="95">
        <v>0</v>
      </c>
      <c r="BU1952" s="95">
        <v>2295</v>
      </c>
      <c r="BV1952" s="95">
        <v>1278083.29798889</v>
      </c>
      <c r="BW1952" s="95">
        <v>0</v>
      </c>
      <c r="BX1952" s="95">
        <v>1572.7799981534499</v>
      </c>
      <c r="BY1952" s="95">
        <v>0</v>
      </c>
      <c r="BZ1952" s="95">
        <v>0</v>
      </c>
      <c r="CA1952" s="95">
        <v>10262.1195247173</v>
      </c>
      <c r="CB1952" s="95">
        <v>1371367.66650391</v>
      </c>
      <c r="CC1952" s="95">
        <v>11255996.1861572</v>
      </c>
      <c r="CD1952" s="95">
        <v>2653948.9919433598</v>
      </c>
      <c r="CE1952" s="95">
        <v>108.326296055689</v>
      </c>
      <c r="CF1952" s="95">
        <v>16961.824671030001</v>
      </c>
      <c r="CG1952" s="95">
        <v>141917.219911575</v>
      </c>
      <c r="CH1952" s="95">
        <v>0</v>
      </c>
      <c r="CI1952" s="95">
        <v>10368.0222375393</v>
      </c>
      <c r="CJ1952" s="95">
        <v>1388544.38319397</v>
      </c>
      <c r="CK1952" s="95">
        <v>11396576.0299072</v>
      </c>
      <c r="CL1952" s="95">
        <v>2677842.8935546898</v>
      </c>
      <c r="CM1952" s="160">
        <v>11498.7528806925</v>
      </c>
      <c r="CN1952" s="160">
        <v>1826629.9365692099</v>
      </c>
      <c r="CO1952" s="160">
        <v>12946932.595458999</v>
      </c>
      <c r="CP1952" s="95">
        <v>2677842.8935546898</v>
      </c>
      <c r="CQ1952" s="95">
        <v>0</v>
      </c>
      <c r="CR1952" s="95">
        <v>0</v>
      </c>
      <c r="CS1952" s="95">
        <v>0</v>
      </c>
      <c r="CT1952" s="95">
        <v>0</v>
      </c>
      <c r="CU1952" s="161">
        <v>1388329.49117494</v>
      </c>
      <c r="CV1952" s="161">
        <v>11397913.406068776</v>
      </c>
    </row>
    <row r="1953" spans="1:100" x14ac:dyDescent="0.2">
      <c r="A1953" s="94" t="s">
        <v>183</v>
      </c>
      <c r="B1953" s="96">
        <v>41426</v>
      </c>
      <c r="C1953" s="95">
        <v>0</v>
      </c>
      <c r="D1953" s="95">
        <v>4080.4059084057799</v>
      </c>
      <c r="E1953" s="95">
        <v>6296.6713030338296</v>
      </c>
      <c r="F1953" s="95">
        <v>124.229205947369</v>
      </c>
      <c r="G1953" s="95">
        <v>0</v>
      </c>
      <c r="H1953" s="95">
        <v>0</v>
      </c>
      <c r="I1953" s="95">
        <v>0</v>
      </c>
      <c r="J1953" s="95">
        <v>1166.4675332158799</v>
      </c>
      <c r="K1953" s="95">
        <v>0</v>
      </c>
      <c r="L1953" s="95">
        <v>260.12403215467901</v>
      </c>
      <c r="M1953" s="95">
        <v>111.65001460444201</v>
      </c>
      <c r="N1953" s="95">
        <v>4192.6596710085896</v>
      </c>
      <c r="O1953" s="95">
        <v>0</v>
      </c>
      <c r="P1953" s="95">
        <v>71.825292460620403</v>
      </c>
      <c r="Q1953" s="95">
        <v>5846.7705897688902</v>
      </c>
      <c r="R1953" s="95">
        <v>0</v>
      </c>
      <c r="S1953" s="95">
        <v>20.389291979372501</v>
      </c>
      <c r="T1953" s="95">
        <v>0</v>
      </c>
      <c r="U1953" s="95">
        <v>1167.3601104766101</v>
      </c>
      <c r="V1953" s="95">
        <v>0</v>
      </c>
      <c r="W1953" s="95">
        <v>423868.91177368199</v>
      </c>
      <c r="X1953" s="95">
        <v>946376.93386077904</v>
      </c>
      <c r="Y1953" s="95">
        <v>2586.5629231631801</v>
      </c>
      <c r="Z1953" s="95">
        <v>0</v>
      </c>
      <c r="AA1953" s="95">
        <v>0</v>
      </c>
      <c r="AB1953" s="95">
        <v>0</v>
      </c>
      <c r="AC1953" s="95">
        <v>438051.59586715698</v>
      </c>
      <c r="AD1953" s="95">
        <v>0</v>
      </c>
      <c r="AE1953" s="95">
        <v>12548.901734471299</v>
      </c>
      <c r="AF1953" s="95">
        <v>15376.1095080376</v>
      </c>
      <c r="AG1953" s="95">
        <v>604977.88745880104</v>
      </c>
      <c r="AH1953" s="95">
        <v>0</v>
      </c>
      <c r="AI1953" s="95">
        <v>3548.3415271639801</v>
      </c>
      <c r="AJ1953" s="95">
        <v>746430.22751617397</v>
      </c>
      <c r="AK1953" s="95">
        <v>0</v>
      </c>
      <c r="AL1953" s="95">
        <v>2417.7120345234898</v>
      </c>
      <c r="AM1953" s="95">
        <v>0</v>
      </c>
      <c r="AN1953" s="95">
        <v>438265.824691772</v>
      </c>
      <c r="AO1953" s="95">
        <v>0</v>
      </c>
      <c r="AP1953" s="95">
        <v>3772348.7221374498</v>
      </c>
      <c r="AQ1953" s="95">
        <v>7514402.6478271503</v>
      </c>
      <c r="AR1953" s="95">
        <v>27065.879934310899</v>
      </c>
      <c r="AS1953" s="95">
        <v>0</v>
      </c>
      <c r="AT1953" s="95">
        <v>0</v>
      </c>
      <c r="AU1953" s="95">
        <v>0</v>
      </c>
      <c r="AV1953" s="95">
        <v>1549133.40808105</v>
      </c>
      <c r="AW1953" s="95">
        <v>0</v>
      </c>
      <c r="AX1953" s="95">
        <v>119876.63919448901</v>
      </c>
      <c r="AY1953" s="95">
        <v>122621.539356232</v>
      </c>
      <c r="AZ1953" s="95">
        <v>4774875.8880615197</v>
      </c>
      <c r="BA1953" s="95">
        <v>0</v>
      </c>
      <c r="BB1953" s="95">
        <v>32287.764669418299</v>
      </c>
      <c r="BC1953" s="95">
        <v>6387306.15515137</v>
      </c>
      <c r="BD1953" s="95">
        <v>0</v>
      </c>
      <c r="BE1953" s="95">
        <v>20411.9104287624</v>
      </c>
      <c r="BF1953" s="95">
        <v>0</v>
      </c>
      <c r="BG1953" s="95">
        <v>1549555.6535797101</v>
      </c>
      <c r="BH1953" s="95">
        <v>0</v>
      </c>
      <c r="BI1953" s="95">
        <v>373938.59175872803</v>
      </c>
      <c r="BJ1953" s="95">
        <v>2310072.8270874</v>
      </c>
      <c r="BK1953" s="95">
        <v>5597.98132419586</v>
      </c>
      <c r="BL1953" s="95">
        <v>0</v>
      </c>
      <c r="BM1953" s="95">
        <v>0</v>
      </c>
      <c r="BN1953" s="95">
        <v>0</v>
      </c>
      <c r="BO1953" s="95">
        <v>0</v>
      </c>
      <c r="BP1953" s="95">
        <v>0</v>
      </c>
      <c r="BQ1953" s="95">
        <v>0</v>
      </c>
      <c r="BR1953" s="95">
        <v>28297.3730165958</v>
      </c>
      <c r="BS1953" s="95">
        <v>1418654.34779358</v>
      </c>
      <c r="BT1953" s="95">
        <v>0</v>
      </c>
      <c r="BU1953" s="95">
        <v>2405.75</v>
      </c>
      <c r="BV1953" s="95">
        <v>1229015.6652069101</v>
      </c>
      <c r="BW1953" s="95">
        <v>0</v>
      </c>
      <c r="BX1953" s="95">
        <v>1861.11999768019</v>
      </c>
      <c r="BY1953" s="95">
        <v>0</v>
      </c>
      <c r="BZ1953" s="95">
        <v>0</v>
      </c>
      <c r="CA1953" s="95">
        <v>10414.888529539099</v>
      </c>
      <c r="CB1953" s="95">
        <v>1365265.69487</v>
      </c>
      <c r="CC1953" s="95">
        <v>11337869.5965576</v>
      </c>
      <c r="CD1953" s="95">
        <v>2650960.4180908198</v>
      </c>
      <c r="CE1953" s="95">
        <v>105.38628906570401</v>
      </c>
      <c r="CF1953" s="95">
        <v>17037.644156456001</v>
      </c>
      <c r="CG1953" s="95">
        <v>139910.957983017</v>
      </c>
      <c r="CH1953" s="95">
        <v>0</v>
      </c>
      <c r="CI1953" s="95">
        <v>10509.874479413</v>
      </c>
      <c r="CJ1953" s="95">
        <v>1381749.76512146</v>
      </c>
      <c r="CK1953" s="95">
        <v>11475204.119384799</v>
      </c>
      <c r="CL1953" s="95">
        <v>2675265.8197021498</v>
      </c>
      <c r="CM1953" s="160">
        <v>11652.4324873686</v>
      </c>
      <c r="CN1953" s="160">
        <v>1815320.2593383801</v>
      </c>
      <c r="CO1953" s="160">
        <v>13010217.052612299</v>
      </c>
      <c r="CP1953" s="95">
        <v>2675265.8197021498</v>
      </c>
      <c r="CQ1953" s="95">
        <v>0</v>
      </c>
      <c r="CR1953" s="95">
        <v>0</v>
      </c>
      <c r="CS1953" s="95">
        <v>0</v>
      </c>
      <c r="CT1953" s="95">
        <v>0</v>
      </c>
      <c r="CU1953" s="161">
        <v>1382303.339026456</v>
      </c>
      <c r="CV1953" s="161">
        <v>11477780.554540617</v>
      </c>
    </row>
    <row r="1954" spans="1:100" x14ac:dyDescent="0.2">
      <c r="A1954" s="94" t="s">
        <v>183</v>
      </c>
      <c r="B1954" s="96">
        <v>41518</v>
      </c>
      <c r="C1954" s="95">
        <v>0</v>
      </c>
      <c r="D1954" s="95">
        <v>4112.7038388252304</v>
      </c>
      <c r="E1954" s="95">
        <v>6070.0168198943102</v>
      </c>
      <c r="F1954" s="95">
        <v>125.233603093773</v>
      </c>
      <c r="G1954" s="95">
        <v>0</v>
      </c>
      <c r="H1954" s="95">
        <v>0</v>
      </c>
      <c r="I1954" s="95">
        <v>0</v>
      </c>
      <c r="J1954" s="95">
        <v>1188.8391578793501</v>
      </c>
      <c r="K1954" s="95">
        <v>0</v>
      </c>
      <c r="L1954" s="95">
        <v>264.66926448047201</v>
      </c>
      <c r="M1954" s="95">
        <v>106.811988696456</v>
      </c>
      <c r="N1954" s="95">
        <v>4004.1285230815402</v>
      </c>
      <c r="O1954" s="95">
        <v>0</v>
      </c>
      <c r="P1954" s="95">
        <v>101.711742134765</v>
      </c>
      <c r="Q1954" s="95">
        <v>5779.0715575218201</v>
      </c>
      <c r="R1954" s="95">
        <v>0</v>
      </c>
      <c r="S1954" s="95">
        <v>22.0703617248219</v>
      </c>
      <c r="T1954" s="95">
        <v>0</v>
      </c>
      <c r="U1954" s="95">
        <v>1192.0404952317499</v>
      </c>
      <c r="V1954" s="95">
        <v>0</v>
      </c>
      <c r="W1954" s="95">
        <v>450304.34319305402</v>
      </c>
      <c r="X1954" s="95">
        <v>945465.08361053502</v>
      </c>
      <c r="Y1954" s="95">
        <v>2598.7296690642802</v>
      </c>
      <c r="Z1954" s="95">
        <v>0</v>
      </c>
      <c r="AA1954" s="95">
        <v>0</v>
      </c>
      <c r="AB1954" s="95">
        <v>0</v>
      </c>
      <c r="AC1954" s="95">
        <v>433978.17205047602</v>
      </c>
      <c r="AD1954" s="95">
        <v>0</v>
      </c>
      <c r="AE1954" s="95">
        <v>15390.5374139547</v>
      </c>
      <c r="AF1954" s="95">
        <v>15076.740918040299</v>
      </c>
      <c r="AG1954" s="95">
        <v>605787.87206268299</v>
      </c>
      <c r="AH1954" s="95">
        <v>0</v>
      </c>
      <c r="AI1954" s="95">
        <v>4611.6497339010202</v>
      </c>
      <c r="AJ1954" s="95">
        <v>732416.94429016102</v>
      </c>
      <c r="AK1954" s="95">
        <v>0</v>
      </c>
      <c r="AL1954" s="95">
        <v>2960.8381337523501</v>
      </c>
      <c r="AM1954" s="95">
        <v>0</v>
      </c>
      <c r="AN1954" s="95">
        <v>434254.01368713402</v>
      </c>
      <c r="AO1954" s="95">
        <v>0</v>
      </c>
      <c r="AP1954" s="95">
        <v>4009540.47338867</v>
      </c>
      <c r="AQ1954" s="95">
        <v>7515710.0132446298</v>
      </c>
      <c r="AR1954" s="95">
        <v>26496.397872209502</v>
      </c>
      <c r="AS1954" s="95">
        <v>0</v>
      </c>
      <c r="AT1954" s="95">
        <v>0</v>
      </c>
      <c r="AU1954" s="95">
        <v>0</v>
      </c>
      <c r="AV1954" s="95">
        <v>1546582.21168518</v>
      </c>
      <c r="AW1954" s="95">
        <v>0</v>
      </c>
      <c r="AX1954" s="95">
        <v>149349.48975753799</v>
      </c>
      <c r="AY1954" s="95">
        <v>119513.658510208</v>
      </c>
      <c r="AZ1954" s="95">
        <v>4790450.8386230497</v>
      </c>
      <c r="BA1954" s="95">
        <v>0</v>
      </c>
      <c r="BB1954" s="95">
        <v>40645.965700626402</v>
      </c>
      <c r="BC1954" s="95">
        <v>6281961.8773803702</v>
      </c>
      <c r="BD1954" s="95">
        <v>0</v>
      </c>
      <c r="BE1954" s="95">
        <v>24455.7218532562</v>
      </c>
      <c r="BF1954" s="95">
        <v>0</v>
      </c>
      <c r="BG1954" s="95">
        <v>1547222.1098938</v>
      </c>
      <c r="BH1954" s="95">
        <v>0</v>
      </c>
      <c r="BI1954" s="95">
        <v>408250.61310577398</v>
      </c>
      <c r="BJ1954" s="95">
        <v>2148341.2479858398</v>
      </c>
      <c r="BK1954" s="95">
        <v>5343.9034633040401</v>
      </c>
      <c r="BL1954" s="95">
        <v>0</v>
      </c>
      <c r="BM1954" s="95">
        <v>0</v>
      </c>
      <c r="BN1954" s="95">
        <v>0</v>
      </c>
      <c r="BO1954" s="95">
        <v>0</v>
      </c>
      <c r="BP1954" s="95">
        <v>0</v>
      </c>
      <c r="BQ1954" s="95">
        <v>0</v>
      </c>
      <c r="BR1954" s="95">
        <v>27616.584178209301</v>
      </c>
      <c r="BS1954" s="95">
        <v>1295181.7285614</v>
      </c>
      <c r="BT1954" s="95">
        <v>0</v>
      </c>
      <c r="BU1954" s="95">
        <v>2816</v>
      </c>
      <c r="BV1954" s="95">
        <v>1216146.85282898</v>
      </c>
      <c r="BW1954" s="95">
        <v>0</v>
      </c>
      <c r="BX1954" s="95">
        <v>1787.2299988120801</v>
      </c>
      <c r="BY1954" s="95">
        <v>0</v>
      </c>
      <c r="BZ1954" s="95">
        <v>0</v>
      </c>
      <c r="CA1954" s="95">
        <v>10172.6507475376</v>
      </c>
      <c r="CB1954" s="95">
        <v>1390473.23120117</v>
      </c>
      <c r="CC1954" s="95">
        <v>11489609.0548096</v>
      </c>
      <c r="CD1954" s="95">
        <v>2569912.5882873498</v>
      </c>
      <c r="CE1954" s="95">
        <v>109.83086756151199</v>
      </c>
      <c r="CF1954" s="95">
        <v>18817.223706483801</v>
      </c>
      <c r="CG1954" s="95">
        <v>158004.89518547099</v>
      </c>
      <c r="CH1954" s="95">
        <v>0</v>
      </c>
      <c r="CI1954" s="95">
        <v>10288.3400006294</v>
      </c>
      <c r="CJ1954" s="95">
        <v>1409378.9185333301</v>
      </c>
      <c r="CK1954" s="95">
        <v>11649126.529296899</v>
      </c>
      <c r="CL1954" s="95">
        <v>2597796.10464478</v>
      </c>
      <c r="CM1954" s="160">
        <v>11482.3522697687</v>
      </c>
      <c r="CN1954" s="160">
        <v>1841557.6553955099</v>
      </c>
      <c r="CO1954" s="160">
        <v>13197897.1098633</v>
      </c>
      <c r="CP1954" s="95">
        <v>2597796.10464478</v>
      </c>
      <c r="CQ1954" s="95">
        <v>0</v>
      </c>
      <c r="CR1954" s="95">
        <v>0</v>
      </c>
      <c r="CS1954" s="95">
        <v>0</v>
      </c>
      <c r="CT1954" s="95">
        <v>0</v>
      </c>
      <c r="CU1954" s="161">
        <v>1409290.4549076539</v>
      </c>
      <c r="CV1954" s="161">
        <v>11647613.949995071</v>
      </c>
    </row>
    <row r="1955" spans="1:100" x14ac:dyDescent="0.2">
      <c r="A1955" s="94" t="s">
        <v>183</v>
      </c>
      <c r="B1955" s="96">
        <v>41609</v>
      </c>
      <c r="C1955" s="95">
        <v>0</v>
      </c>
      <c r="D1955" s="95">
        <v>4003.2259136140301</v>
      </c>
      <c r="E1955" s="95">
        <v>6589.2400083541897</v>
      </c>
      <c r="F1955" s="95">
        <v>131.89762853086</v>
      </c>
      <c r="G1955" s="95">
        <v>0</v>
      </c>
      <c r="H1955" s="95">
        <v>0</v>
      </c>
      <c r="I1955" s="95">
        <v>0</v>
      </c>
      <c r="J1955" s="95">
        <v>1212.6022656559901</v>
      </c>
      <c r="K1955" s="95">
        <v>0</v>
      </c>
      <c r="L1955" s="95">
        <v>316.94855743646599</v>
      </c>
      <c r="M1955" s="95">
        <v>112.979821058922</v>
      </c>
      <c r="N1955" s="95">
        <v>4499.5699626803398</v>
      </c>
      <c r="O1955" s="95">
        <v>0</v>
      </c>
      <c r="P1955" s="95">
        <v>160.53238623403001</v>
      </c>
      <c r="Q1955" s="95">
        <v>5621.7975286245301</v>
      </c>
      <c r="R1955" s="95">
        <v>0</v>
      </c>
      <c r="S1955" s="95">
        <v>22.412492878502199</v>
      </c>
      <c r="T1955" s="95">
        <v>0</v>
      </c>
      <c r="U1955" s="95">
        <v>1211.9599937349601</v>
      </c>
      <c r="V1955" s="95">
        <v>0</v>
      </c>
      <c r="W1955" s="95">
        <v>409931.80076980602</v>
      </c>
      <c r="X1955" s="95">
        <v>958105.47959899902</v>
      </c>
      <c r="Y1955" s="95">
        <v>2543.4274097084999</v>
      </c>
      <c r="Z1955" s="95">
        <v>0</v>
      </c>
      <c r="AA1955" s="95">
        <v>0</v>
      </c>
      <c r="AB1955" s="95">
        <v>0</v>
      </c>
      <c r="AC1955" s="95">
        <v>448912.09527969401</v>
      </c>
      <c r="AD1955" s="95">
        <v>0</v>
      </c>
      <c r="AE1955" s="95">
        <v>13858.179297447199</v>
      </c>
      <c r="AF1955" s="95">
        <v>15769.386019825901</v>
      </c>
      <c r="AG1955" s="95">
        <v>629737.59980773902</v>
      </c>
      <c r="AH1955" s="95">
        <v>0</v>
      </c>
      <c r="AI1955" s="95">
        <v>8536.9418249130194</v>
      </c>
      <c r="AJ1955" s="95">
        <v>709048.90956878697</v>
      </c>
      <c r="AK1955" s="95">
        <v>0</v>
      </c>
      <c r="AL1955" s="95">
        <v>3425.7358010411299</v>
      </c>
      <c r="AM1955" s="95">
        <v>0</v>
      </c>
      <c r="AN1955" s="95">
        <v>449174.702919006</v>
      </c>
      <c r="AO1955" s="95">
        <v>0</v>
      </c>
      <c r="AP1955" s="95">
        <v>3688123.3431396498</v>
      </c>
      <c r="AQ1955" s="95">
        <v>7668586.6478271503</v>
      </c>
      <c r="AR1955" s="95">
        <v>24901.5750510693</v>
      </c>
      <c r="AS1955" s="95">
        <v>0</v>
      </c>
      <c r="AT1955" s="95">
        <v>0</v>
      </c>
      <c r="AU1955" s="95">
        <v>0</v>
      </c>
      <c r="AV1955" s="95">
        <v>1612678.1892242399</v>
      </c>
      <c r="AW1955" s="95">
        <v>0</v>
      </c>
      <c r="AX1955" s="95">
        <v>130884.870199203</v>
      </c>
      <c r="AY1955" s="95">
        <v>125094.928196907</v>
      </c>
      <c r="AZ1955" s="95">
        <v>5016946.24890137</v>
      </c>
      <c r="BA1955" s="95">
        <v>0</v>
      </c>
      <c r="BB1955" s="95">
        <v>74161.625835418701</v>
      </c>
      <c r="BC1955" s="95">
        <v>6105598.4979858398</v>
      </c>
      <c r="BD1955" s="95">
        <v>0</v>
      </c>
      <c r="BE1955" s="95">
        <v>29321.046515941602</v>
      </c>
      <c r="BF1955" s="95">
        <v>0</v>
      </c>
      <c r="BG1955" s="95">
        <v>1613777.6354370101</v>
      </c>
      <c r="BH1955" s="95">
        <v>0</v>
      </c>
      <c r="BI1955" s="95">
        <v>344102.59719848598</v>
      </c>
      <c r="BJ1955" s="95">
        <v>2551200.1063842801</v>
      </c>
      <c r="BK1955" s="95">
        <v>5254.2895855903598</v>
      </c>
      <c r="BL1955" s="95">
        <v>0</v>
      </c>
      <c r="BM1955" s="95">
        <v>0</v>
      </c>
      <c r="BN1955" s="95">
        <v>0</v>
      </c>
      <c r="BO1955" s="95">
        <v>0</v>
      </c>
      <c r="BP1955" s="95">
        <v>0</v>
      </c>
      <c r="BQ1955" s="95">
        <v>0</v>
      </c>
      <c r="BR1955" s="95">
        <v>29082.756522417101</v>
      </c>
      <c r="BS1955" s="95">
        <v>1669000.71195984</v>
      </c>
      <c r="BT1955" s="95">
        <v>0</v>
      </c>
      <c r="BU1955" s="95">
        <v>5578.75</v>
      </c>
      <c r="BV1955" s="95">
        <v>1200113.4201507601</v>
      </c>
      <c r="BW1955" s="95">
        <v>0</v>
      </c>
      <c r="BX1955" s="95">
        <v>2092.0799982547801</v>
      </c>
      <c r="BY1955" s="95">
        <v>0</v>
      </c>
      <c r="BZ1955" s="95">
        <v>0</v>
      </c>
      <c r="CA1955" s="95">
        <v>10567.844213366499</v>
      </c>
      <c r="CB1955" s="95">
        <v>1368045.34101868</v>
      </c>
      <c r="CC1955" s="95">
        <v>11349642.033691401</v>
      </c>
      <c r="CD1955" s="95">
        <v>2888412.2130432101</v>
      </c>
      <c r="CE1955" s="95">
        <v>103.566785435192</v>
      </c>
      <c r="CF1955" s="95">
        <v>18348.265549182899</v>
      </c>
      <c r="CG1955" s="95">
        <v>154807.790912628</v>
      </c>
      <c r="CH1955" s="95">
        <v>0</v>
      </c>
      <c r="CI1955" s="95">
        <v>10676.1864249706</v>
      </c>
      <c r="CJ1955" s="95">
        <v>1386531.8442077599</v>
      </c>
      <c r="CK1955" s="95">
        <v>11504857.364257799</v>
      </c>
      <c r="CL1955" s="95">
        <v>2915100.2842407199</v>
      </c>
      <c r="CM1955" s="160">
        <v>11886.572538971899</v>
      </c>
      <c r="CN1955" s="160">
        <v>1844788.7238769501</v>
      </c>
      <c r="CO1955" s="160">
        <v>13124491.176635699</v>
      </c>
      <c r="CP1955" s="95">
        <v>2915100.2842407199</v>
      </c>
      <c r="CQ1955" s="95">
        <v>0</v>
      </c>
      <c r="CR1955" s="95">
        <v>0</v>
      </c>
      <c r="CS1955" s="95">
        <v>0</v>
      </c>
      <c r="CT1955" s="95">
        <v>0</v>
      </c>
      <c r="CU1955" s="161">
        <v>1386393.6065678629</v>
      </c>
      <c r="CV1955" s="161">
        <v>11504449.824604029</v>
      </c>
    </row>
    <row r="1956" spans="1:100" x14ac:dyDescent="0.2">
      <c r="A1956" s="94" t="s">
        <v>183</v>
      </c>
      <c r="B1956" s="96">
        <v>41699</v>
      </c>
      <c r="C1956" s="95">
        <v>0</v>
      </c>
      <c r="D1956" s="95">
        <v>4048.34003469348</v>
      </c>
      <c r="E1956" s="95">
        <v>6409.5936112999898</v>
      </c>
      <c r="F1956" s="95">
        <v>139.27754643931999</v>
      </c>
      <c r="G1956" s="95">
        <v>0</v>
      </c>
      <c r="H1956" s="95">
        <v>0</v>
      </c>
      <c r="I1956" s="95">
        <v>0</v>
      </c>
      <c r="J1956" s="95">
        <v>1214.49895016849</v>
      </c>
      <c r="K1956" s="95">
        <v>0</v>
      </c>
      <c r="L1956" s="95">
        <v>26.580331100383798</v>
      </c>
      <c r="M1956" s="95">
        <v>176.807571226731</v>
      </c>
      <c r="N1956" s="95">
        <v>4439.7880265712702</v>
      </c>
      <c r="O1956" s="95">
        <v>0</v>
      </c>
      <c r="P1956" s="95">
        <v>3647.00473958254</v>
      </c>
      <c r="Q1956" s="95">
        <v>1860.2915161400999</v>
      </c>
      <c r="R1956" s="95">
        <v>0</v>
      </c>
      <c r="S1956" s="95">
        <v>23.1778840809129</v>
      </c>
      <c r="T1956" s="95">
        <v>0</v>
      </c>
      <c r="U1956" s="95">
        <v>1214.2204620242101</v>
      </c>
      <c r="V1956" s="95">
        <v>0</v>
      </c>
      <c r="W1956" s="95">
        <v>402972.66330719</v>
      </c>
      <c r="X1956" s="95">
        <v>961015.88964843797</v>
      </c>
      <c r="Y1956" s="95">
        <v>2532.0702293515201</v>
      </c>
      <c r="Z1956" s="95">
        <v>0</v>
      </c>
      <c r="AA1956" s="95">
        <v>0</v>
      </c>
      <c r="AB1956" s="95">
        <v>0</v>
      </c>
      <c r="AC1956" s="95">
        <v>449231.27461624099</v>
      </c>
      <c r="AD1956" s="95">
        <v>0</v>
      </c>
      <c r="AE1956" s="95">
        <v>3445.1612550616301</v>
      </c>
      <c r="AF1956" s="95">
        <v>19821.1581170559</v>
      </c>
      <c r="AG1956" s="95">
        <v>640059.08249664295</v>
      </c>
      <c r="AH1956" s="95">
        <v>0</v>
      </c>
      <c r="AI1956" s="95">
        <v>357487.109554291</v>
      </c>
      <c r="AJ1956" s="95">
        <v>304413.41891861003</v>
      </c>
      <c r="AK1956" s="95">
        <v>0</v>
      </c>
      <c r="AL1956" s="95">
        <v>3418.30936929584</v>
      </c>
      <c r="AM1956" s="95">
        <v>0</v>
      </c>
      <c r="AN1956" s="95">
        <v>449278.8671875</v>
      </c>
      <c r="AO1956" s="95">
        <v>0</v>
      </c>
      <c r="AP1956" s="95">
        <v>3299115.6923217801</v>
      </c>
      <c r="AQ1956" s="95">
        <v>7750666.50744629</v>
      </c>
      <c r="AR1956" s="95">
        <v>25729.921125411998</v>
      </c>
      <c r="AS1956" s="95">
        <v>0</v>
      </c>
      <c r="AT1956" s="95">
        <v>0</v>
      </c>
      <c r="AU1956" s="95">
        <v>0</v>
      </c>
      <c r="AV1956" s="95">
        <v>1620628.70777893</v>
      </c>
      <c r="AW1956" s="95">
        <v>0</v>
      </c>
      <c r="AX1956" s="95">
        <v>27745.1074652672</v>
      </c>
      <c r="AY1956" s="95">
        <v>166610.43622970601</v>
      </c>
      <c r="AZ1956" s="95">
        <v>5130799.1165161096</v>
      </c>
      <c r="BA1956" s="95">
        <v>0</v>
      </c>
      <c r="BB1956" s="95">
        <v>2980360.42431641</v>
      </c>
      <c r="BC1956" s="95">
        <v>2474120.3702392601</v>
      </c>
      <c r="BD1956" s="95">
        <v>0</v>
      </c>
      <c r="BE1956" s="95">
        <v>29302.679536342599</v>
      </c>
      <c r="BF1956" s="95">
        <v>0</v>
      </c>
      <c r="BG1956" s="95">
        <v>1620846.5810546901</v>
      </c>
      <c r="BH1956" s="95">
        <v>0</v>
      </c>
      <c r="BI1956" s="95">
        <v>299747.81703186</v>
      </c>
      <c r="BJ1956" s="95">
        <v>2334037.8610839802</v>
      </c>
      <c r="BK1956" s="95">
        <v>5195.3556574583099</v>
      </c>
      <c r="BL1956" s="95">
        <v>0</v>
      </c>
      <c r="BM1956" s="95">
        <v>0</v>
      </c>
      <c r="BN1956" s="95">
        <v>0</v>
      </c>
      <c r="BO1956" s="95">
        <v>0</v>
      </c>
      <c r="BP1956" s="95">
        <v>0</v>
      </c>
      <c r="BQ1956" s="95">
        <v>0</v>
      </c>
      <c r="BR1956" s="95">
        <v>41017.812962532</v>
      </c>
      <c r="BS1956" s="95">
        <v>1508049.3538970901</v>
      </c>
      <c r="BT1956" s="95">
        <v>0</v>
      </c>
      <c r="BU1956" s="95">
        <v>282078.539997101</v>
      </c>
      <c r="BV1956" s="95">
        <v>792683.77809905994</v>
      </c>
      <c r="BW1956" s="95">
        <v>0</v>
      </c>
      <c r="BX1956" s="95">
        <v>2326.4399983286899</v>
      </c>
      <c r="BY1956" s="95">
        <v>0</v>
      </c>
      <c r="BZ1956" s="95">
        <v>0</v>
      </c>
      <c r="CA1956" s="95">
        <v>10453.0638943911</v>
      </c>
      <c r="CB1956" s="95">
        <v>1356525.6994628899</v>
      </c>
      <c r="CC1956" s="95">
        <v>11064907.689086899</v>
      </c>
      <c r="CD1956" s="95">
        <v>2615083.9138488802</v>
      </c>
      <c r="CE1956" s="95">
        <v>110.85238017328101</v>
      </c>
      <c r="CF1956" s="95">
        <v>18839.542429208799</v>
      </c>
      <c r="CG1956" s="95">
        <v>157858.237121582</v>
      </c>
      <c r="CH1956" s="95">
        <v>0</v>
      </c>
      <c r="CI1956" s="95">
        <v>10563.103640437101</v>
      </c>
      <c r="CJ1956" s="95">
        <v>1375312.11401367</v>
      </c>
      <c r="CK1956" s="95">
        <v>11222790.4060059</v>
      </c>
      <c r="CL1956" s="95">
        <v>2642770.4889221201</v>
      </c>
      <c r="CM1956" s="160">
        <v>11756.0426490307</v>
      </c>
      <c r="CN1956" s="160">
        <v>1823824.47840881</v>
      </c>
      <c r="CO1956" s="160">
        <v>12844179.3431396</v>
      </c>
      <c r="CP1956" s="95">
        <v>2642770.4889221201</v>
      </c>
      <c r="CQ1956" s="95">
        <v>0</v>
      </c>
      <c r="CR1956" s="95">
        <v>0</v>
      </c>
      <c r="CS1956" s="95">
        <v>0</v>
      </c>
      <c r="CT1956" s="95">
        <v>0</v>
      </c>
      <c r="CU1956" s="161">
        <v>1375365.2418920987</v>
      </c>
      <c r="CV1956" s="161">
        <v>11222765.926208481</v>
      </c>
    </row>
    <row r="1957" spans="1:100" x14ac:dyDescent="0.2">
      <c r="A1957" s="94" t="s">
        <v>183</v>
      </c>
      <c r="B1957" s="96">
        <v>41791</v>
      </c>
      <c r="C1957" s="95">
        <v>0</v>
      </c>
      <c r="D1957" s="95">
        <v>3670.22427302599</v>
      </c>
      <c r="E1957" s="95">
        <v>6577.0748396515801</v>
      </c>
      <c r="F1957" s="95">
        <v>189.02656408399301</v>
      </c>
      <c r="G1957" s="95">
        <v>0</v>
      </c>
      <c r="H1957" s="95">
        <v>0</v>
      </c>
      <c r="I1957" s="95">
        <v>0</v>
      </c>
      <c r="J1957" s="95">
        <v>1212.4364753961599</v>
      </c>
      <c r="K1957" s="95">
        <v>0</v>
      </c>
      <c r="L1957" s="95">
        <v>107.46339587681</v>
      </c>
      <c r="M1957" s="95">
        <v>158.91405676864099</v>
      </c>
      <c r="N1957" s="95">
        <v>4541.1414386630104</v>
      </c>
      <c r="O1957" s="95">
        <v>0</v>
      </c>
      <c r="P1957" s="95">
        <v>3568.96782636642</v>
      </c>
      <c r="Q1957" s="95">
        <v>1856.78895530105</v>
      </c>
      <c r="R1957" s="95">
        <v>0</v>
      </c>
      <c r="S1957" s="95">
        <v>21.283050268888498</v>
      </c>
      <c r="T1957" s="95">
        <v>0</v>
      </c>
      <c r="U1957" s="95">
        <v>1212.09537212551</v>
      </c>
      <c r="V1957" s="95">
        <v>0</v>
      </c>
      <c r="W1957" s="95">
        <v>405646.09448242199</v>
      </c>
      <c r="X1957" s="95">
        <v>962710.11547851597</v>
      </c>
      <c r="Y1957" s="95">
        <v>3428.8172264695199</v>
      </c>
      <c r="Z1957" s="95">
        <v>0</v>
      </c>
      <c r="AA1957" s="95">
        <v>0</v>
      </c>
      <c r="AB1957" s="95">
        <v>0</v>
      </c>
      <c r="AC1957" s="95">
        <v>449249.81984710699</v>
      </c>
      <c r="AD1957" s="95">
        <v>0</v>
      </c>
      <c r="AE1957" s="95">
        <v>3123.3436428308501</v>
      </c>
      <c r="AF1957" s="95">
        <v>19122.8799099922</v>
      </c>
      <c r="AG1957" s="95">
        <v>649435.47113037098</v>
      </c>
      <c r="AH1957" s="95">
        <v>0</v>
      </c>
      <c r="AI1957" s="95">
        <v>400060.96123886103</v>
      </c>
      <c r="AJ1957" s="95">
        <v>298452.87187957799</v>
      </c>
      <c r="AK1957" s="95">
        <v>0</v>
      </c>
      <c r="AL1957" s="95">
        <v>3006.1864809989902</v>
      </c>
      <c r="AM1957" s="95">
        <v>0</v>
      </c>
      <c r="AN1957" s="95">
        <v>449358.63943099999</v>
      </c>
      <c r="AO1957" s="95">
        <v>0</v>
      </c>
      <c r="AP1957" s="95">
        <v>3354865.1796569801</v>
      </c>
      <c r="AQ1957" s="95">
        <v>7791011.9713134803</v>
      </c>
      <c r="AR1957" s="95">
        <v>32578.350811243101</v>
      </c>
      <c r="AS1957" s="95">
        <v>0</v>
      </c>
      <c r="AT1957" s="95">
        <v>0</v>
      </c>
      <c r="AU1957" s="95">
        <v>0</v>
      </c>
      <c r="AV1957" s="95">
        <v>1635694.3624877899</v>
      </c>
      <c r="AW1957" s="95">
        <v>0</v>
      </c>
      <c r="AX1957" s="95">
        <v>25889.771668434099</v>
      </c>
      <c r="AY1957" s="95">
        <v>155957.37917137099</v>
      </c>
      <c r="AZ1957" s="95">
        <v>5236573.4086303702</v>
      </c>
      <c r="BA1957" s="95">
        <v>0</v>
      </c>
      <c r="BB1957" s="95">
        <v>3233389.0576782199</v>
      </c>
      <c r="BC1957" s="95">
        <v>2429097.9279479999</v>
      </c>
      <c r="BD1957" s="95">
        <v>0</v>
      </c>
      <c r="BE1957" s="95">
        <v>26332.149866342501</v>
      </c>
      <c r="BF1957" s="95">
        <v>0</v>
      </c>
      <c r="BG1957" s="95">
        <v>1636192.72375488</v>
      </c>
      <c r="BH1957" s="95">
        <v>0</v>
      </c>
      <c r="BI1957" s="95">
        <v>288267.62821197498</v>
      </c>
      <c r="BJ1957" s="95">
        <v>2352432.0223999</v>
      </c>
      <c r="BK1957" s="95">
        <v>6946.93477654457</v>
      </c>
      <c r="BL1957" s="95">
        <v>0</v>
      </c>
      <c r="BM1957" s="95">
        <v>0</v>
      </c>
      <c r="BN1957" s="95">
        <v>0</v>
      </c>
      <c r="BO1957" s="95">
        <v>0</v>
      </c>
      <c r="BP1957" s="95">
        <v>0</v>
      </c>
      <c r="BQ1957" s="95">
        <v>0</v>
      </c>
      <c r="BR1957" s="95">
        <v>36955.304562568701</v>
      </c>
      <c r="BS1957" s="95">
        <v>1546283.23475647</v>
      </c>
      <c r="BT1957" s="95">
        <v>0</v>
      </c>
      <c r="BU1957" s="95">
        <v>268900.25</v>
      </c>
      <c r="BV1957" s="95">
        <v>796676.32073211705</v>
      </c>
      <c r="BW1957" s="95">
        <v>0</v>
      </c>
      <c r="BX1957" s="95">
        <v>2272.7999988496299</v>
      </c>
      <c r="BY1957" s="95">
        <v>0</v>
      </c>
      <c r="BZ1957" s="95">
        <v>0</v>
      </c>
      <c r="CA1957" s="95">
        <v>10282.1034133434</v>
      </c>
      <c r="CB1957" s="95">
        <v>1380450.4166259801</v>
      </c>
      <c r="CC1957" s="95">
        <v>11161918.2734375</v>
      </c>
      <c r="CD1957" s="95">
        <v>2649304.3075866699</v>
      </c>
      <c r="CE1957" s="95">
        <v>109.430273620412</v>
      </c>
      <c r="CF1957" s="95">
        <v>18733.419948816299</v>
      </c>
      <c r="CG1957" s="95">
        <v>160373.82194328299</v>
      </c>
      <c r="CH1957" s="95">
        <v>0</v>
      </c>
      <c r="CI1957" s="95">
        <v>10384.518730997999</v>
      </c>
      <c r="CJ1957" s="95">
        <v>1398974.4714202899</v>
      </c>
      <c r="CK1957" s="95">
        <v>11321402.1176758</v>
      </c>
      <c r="CL1957" s="95">
        <v>2677047.7100830101</v>
      </c>
      <c r="CM1957" s="160">
        <v>11572.3171317577</v>
      </c>
      <c r="CN1957" s="160">
        <v>1843849.5685729999</v>
      </c>
      <c r="CO1957" s="160">
        <v>12960945.209228501</v>
      </c>
      <c r="CP1957" s="95">
        <v>2677047.7100830101</v>
      </c>
      <c r="CQ1957" s="95">
        <v>0</v>
      </c>
      <c r="CR1957" s="95">
        <v>0</v>
      </c>
      <c r="CS1957" s="95">
        <v>0</v>
      </c>
      <c r="CT1957" s="95">
        <v>0</v>
      </c>
      <c r="CU1957" s="161">
        <v>1399183.8365747964</v>
      </c>
      <c r="CV1957" s="161">
        <v>11322292.095380783</v>
      </c>
    </row>
    <row r="1958" spans="1:100" x14ac:dyDescent="0.2">
      <c r="A1958" s="94" t="s">
        <v>183</v>
      </c>
      <c r="B1958" s="96">
        <v>41883</v>
      </c>
      <c r="C1958" s="95">
        <v>0</v>
      </c>
      <c r="D1958" s="95">
        <v>3602.2397697865999</v>
      </c>
      <c r="E1958" s="95">
        <v>6650.1423830985996</v>
      </c>
      <c r="F1958" s="95">
        <v>198.271506329998</v>
      </c>
      <c r="G1958" s="95">
        <v>0</v>
      </c>
      <c r="H1958" s="95">
        <v>0</v>
      </c>
      <c r="I1958" s="95">
        <v>0</v>
      </c>
      <c r="J1958" s="95">
        <v>1218.5735433995701</v>
      </c>
      <c r="K1958" s="95">
        <v>0</v>
      </c>
      <c r="L1958" s="95">
        <v>82.816138824448004</v>
      </c>
      <c r="M1958" s="95">
        <v>145.726171389222</v>
      </c>
      <c r="N1958" s="95">
        <v>4620.49300312996</v>
      </c>
      <c r="O1958" s="95">
        <v>0</v>
      </c>
      <c r="P1958" s="95">
        <v>3807.3630138337599</v>
      </c>
      <c r="Q1958" s="95">
        <v>1857.27060326934</v>
      </c>
      <c r="R1958" s="95">
        <v>0</v>
      </c>
      <c r="S1958" s="95">
        <v>22.374987883260498</v>
      </c>
      <c r="T1958" s="95">
        <v>0</v>
      </c>
      <c r="U1958" s="95">
        <v>1222.2665402889299</v>
      </c>
      <c r="V1958" s="95">
        <v>0</v>
      </c>
      <c r="W1958" s="95">
        <v>389232.82949447603</v>
      </c>
      <c r="X1958" s="95">
        <v>972942.70766448998</v>
      </c>
      <c r="Y1958" s="95">
        <v>4111.1331824660301</v>
      </c>
      <c r="Z1958" s="95">
        <v>0</v>
      </c>
      <c r="AA1958" s="95">
        <v>0</v>
      </c>
      <c r="AB1958" s="95">
        <v>0</v>
      </c>
      <c r="AC1958" s="95">
        <v>451372.00308227498</v>
      </c>
      <c r="AD1958" s="95">
        <v>0</v>
      </c>
      <c r="AE1958" s="95">
        <v>3561.5954002439998</v>
      </c>
      <c r="AF1958" s="95">
        <v>17883.1910703182</v>
      </c>
      <c r="AG1958" s="95">
        <v>661420.07344818104</v>
      </c>
      <c r="AH1958" s="95">
        <v>0</v>
      </c>
      <c r="AI1958" s="95">
        <v>397753.384689331</v>
      </c>
      <c r="AJ1958" s="95">
        <v>297551.13906478899</v>
      </c>
      <c r="AK1958" s="95">
        <v>0</v>
      </c>
      <c r="AL1958" s="95">
        <v>3183.23526126146</v>
      </c>
      <c r="AM1958" s="95">
        <v>0</v>
      </c>
      <c r="AN1958" s="95">
        <v>451635.813488007</v>
      </c>
      <c r="AO1958" s="95">
        <v>0</v>
      </c>
      <c r="AP1958" s="95">
        <v>3171344.6823120099</v>
      </c>
      <c r="AQ1958" s="95">
        <v>7886156.2478027297</v>
      </c>
      <c r="AR1958" s="95">
        <v>38872.7306599617</v>
      </c>
      <c r="AS1958" s="95">
        <v>0</v>
      </c>
      <c r="AT1958" s="95">
        <v>0</v>
      </c>
      <c r="AU1958" s="95">
        <v>0</v>
      </c>
      <c r="AV1958" s="95">
        <v>1650781.6025543199</v>
      </c>
      <c r="AW1958" s="95">
        <v>0</v>
      </c>
      <c r="AX1958" s="95">
        <v>28969.383194685</v>
      </c>
      <c r="AY1958" s="95">
        <v>149259.551811218</v>
      </c>
      <c r="AZ1958" s="95">
        <v>5338985.9821777297</v>
      </c>
      <c r="BA1958" s="95">
        <v>0</v>
      </c>
      <c r="BB1958" s="95">
        <v>3251929.5576477102</v>
      </c>
      <c r="BC1958" s="95">
        <v>2434806.1843566899</v>
      </c>
      <c r="BD1958" s="95">
        <v>0</v>
      </c>
      <c r="BE1958" s="95">
        <v>26392.411637783101</v>
      </c>
      <c r="BF1958" s="95">
        <v>0</v>
      </c>
      <c r="BG1958" s="95">
        <v>1651510.5015258801</v>
      </c>
      <c r="BH1958" s="95">
        <v>0</v>
      </c>
      <c r="BI1958" s="95">
        <v>274953.78863525402</v>
      </c>
      <c r="BJ1958" s="95">
        <v>2384706.8801574698</v>
      </c>
      <c r="BK1958" s="95">
        <v>8229.2929929494894</v>
      </c>
      <c r="BL1958" s="95">
        <v>0</v>
      </c>
      <c r="BM1958" s="95">
        <v>0</v>
      </c>
      <c r="BN1958" s="95">
        <v>0</v>
      </c>
      <c r="BO1958" s="95">
        <v>0</v>
      </c>
      <c r="BP1958" s="95">
        <v>0</v>
      </c>
      <c r="BQ1958" s="95">
        <v>0</v>
      </c>
      <c r="BR1958" s="95">
        <v>34624.336198806799</v>
      </c>
      <c r="BS1958" s="95">
        <v>1575127.2744903599</v>
      </c>
      <c r="BT1958" s="95">
        <v>0</v>
      </c>
      <c r="BU1958" s="95">
        <v>243586.75</v>
      </c>
      <c r="BV1958" s="95">
        <v>799435.80954742397</v>
      </c>
      <c r="BW1958" s="95">
        <v>0</v>
      </c>
      <c r="BX1958" s="95">
        <v>1934.3199989795701</v>
      </c>
      <c r="BY1958" s="95">
        <v>0</v>
      </c>
      <c r="BZ1958" s="95">
        <v>0</v>
      </c>
      <c r="CA1958" s="95">
        <v>10246.946701049799</v>
      </c>
      <c r="CB1958" s="95">
        <v>1359235.50170898</v>
      </c>
      <c r="CC1958" s="95">
        <v>11049794.618774399</v>
      </c>
      <c r="CD1958" s="95">
        <v>2680180.5375366202</v>
      </c>
      <c r="CE1958" s="95">
        <v>105.790918565355</v>
      </c>
      <c r="CF1958" s="95">
        <v>18191.716731548298</v>
      </c>
      <c r="CG1958" s="95">
        <v>154752.37385368301</v>
      </c>
      <c r="CH1958" s="95">
        <v>0</v>
      </c>
      <c r="CI1958" s="95">
        <v>10357.124029278801</v>
      </c>
      <c r="CJ1958" s="95">
        <v>1377539.92497253</v>
      </c>
      <c r="CK1958" s="95">
        <v>11205251.708007799</v>
      </c>
      <c r="CL1958" s="95">
        <v>2707540.9896545401</v>
      </c>
      <c r="CM1958" s="160">
        <v>11572.9125930071</v>
      </c>
      <c r="CN1958" s="160">
        <v>1828040.31654358</v>
      </c>
      <c r="CO1958" s="160">
        <v>12850845.5266113</v>
      </c>
      <c r="CP1958" s="95">
        <v>2707540.9896545401</v>
      </c>
      <c r="CQ1958" s="95">
        <v>0</v>
      </c>
      <c r="CR1958" s="95">
        <v>0</v>
      </c>
      <c r="CS1958" s="95">
        <v>0</v>
      </c>
      <c r="CT1958" s="95">
        <v>0</v>
      </c>
      <c r="CU1958" s="161">
        <v>1377427.2184405283</v>
      </c>
      <c r="CV1958" s="161">
        <v>11204546.992628083</v>
      </c>
    </row>
    <row r="1959" spans="1:100" x14ac:dyDescent="0.2">
      <c r="A1959" s="94" t="s">
        <v>183</v>
      </c>
      <c r="B1959" s="96">
        <v>41974</v>
      </c>
      <c r="C1959" s="95">
        <v>0</v>
      </c>
      <c r="D1959" s="95">
        <v>3537.5273307859902</v>
      </c>
      <c r="E1959" s="95">
        <v>6688.9098494648897</v>
      </c>
      <c r="F1959" s="95">
        <v>190.54219353385301</v>
      </c>
      <c r="G1959" s="95">
        <v>0</v>
      </c>
      <c r="H1959" s="95">
        <v>0</v>
      </c>
      <c r="I1959" s="95">
        <v>0</v>
      </c>
      <c r="J1959" s="95">
        <v>1260.9257889092</v>
      </c>
      <c r="K1959" s="95">
        <v>0</v>
      </c>
      <c r="L1959" s="95">
        <v>89.368173010647297</v>
      </c>
      <c r="M1959" s="95">
        <v>146.26827707327899</v>
      </c>
      <c r="N1959" s="95">
        <v>4718.3271135687801</v>
      </c>
      <c r="O1959" s="95">
        <v>0</v>
      </c>
      <c r="P1959" s="95">
        <v>3538.1672132909298</v>
      </c>
      <c r="Q1959" s="95">
        <v>1799.42893338203</v>
      </c>
      <c r="R1959" s="95">
        <v>0</v>
      </c>
      <c r="S1959" s="95">
        <v>23.243506730999801</v>
      </c>
      <c r="T1959" s="95">
        <v>0</v>
      </c>
      <c r="U1959" s="95">
        <v>1259.9923143982901</v>
      </c>
      <c r="V1959" s="95">
        <v>0</v>
      </c>
      <c r="W1959" s="95">
        <v>379959.41787719697</v>
      </c>
      <c r="X1959" s="95">
        <v>981689.36401367199</v>
      </c>
      <c r="Y1959" s="95">
        <v>4729.5751719474802</v>
      </c>
      <c r="Z1959" s="95">
        <v>0</v>
      </c>
      <c r="AA1959" s="95">
        <v>0</v>
      </c>
      <c r="AB1959" s="95">
        <v>0</v>
      </c>
      <c r="AC1959" s="95">
        <v>455580.28985595697</v>
      </c>
      <c r="AD1959" s="95">
        <v>0</v>
      </c>
      <c r="AE1959" s="95">
        <v>3420.04692029953</v>
      </c>
      <c r="AF1959" s="95">
        <v>18313.1484835148</v>
      </c>
      <c r="AG1959" s="95">
        <v>676518.59300994896</v>
      </c>
      <c r="AH1959" s="95">
        <v>0</v>
      </c>
      <c r="AI1959" s="95">
        <v>394927.75941467303</v>
      </c>
      <c r="AJ1959" s="95">
        <v>288456.11540985102</v>
      </c>
      <c r="AK1959" s="95">
        <v>0</v>
      </c>
      <c r="AL1959" s="95">
        <v>3466.1697271764301</v>
      </c>
      <c r="AM1959" s="95">
        <v>0</v>
      </c>
      <c r="AN1959" s="95">
        <v>455947.830989838</v>
      </c>
      <c r="AO1959" s="95">
        <v>0</v>
      </c>
      <c r="AP1959" s="95">
        <v>3122462.29406738</v>
      </c>
      <c r="AQ1959" s="95">
        <v>7952524.8214721698</v>
      </c>
      <c r="AR1959" s="95">
        <v>43693.309319972999</v>
      </c>
      <c r="AS1959" s="95">
        <v>0</v>
      </c>
      <c r="AT1959" s="95">
        <v>0</v>
      </c>
      <c r="AU1959" s="95">
        <v>0</v>
      </c>
      <c r="AV1959" s="95">
        <v>1677309.84381104</v>
      </c>
      <c r="AW1959" s="95">
        <v>0</v>
      </c>
      <c r="AX1959" s="95">
        <v>28115.057832241098</v>
      </c>
      <c r="AY1959" s="95">
        <v>151043.75008583101</v>
      </c>
      <c r="AZ1959" s="95">
        <v>5469485.2186889602</v>
      </c>
      <c r="BA1959" s="95">
        <v>0</v>
      </c>
      <c r="BB1959" s="95">
        <v>3235239.1314697298</v>
      </c>
      <c r="BC1959" s="95">
        <v>2360094.5569457998</v>
      </c>
      <c r="BD1959" s="95">
        <v>0</v>
      </c>
      <c r="BE1959" s="95">
        <v>30166.3068621159</v>
      </c>
      <c r="BF1959" s="95">
        <v>0</v>
      </c>
      <c r="BG1959" s="95">
        <v>1677877.0250091599</v>
      </c>
      <c r="BH1959" s="95">
        <v>0</v>
      </c>
      <c r="BI1959" s="95">
        <v>276028.38541030901</v>
      </c>
      <c r="BJ1959" s="95">
        <v>2446829.8006591802</v>
      </c>
      <c r="BK1959" s="95">
        <v>9597.4195445776004</v>
      </c>
      <c r="BL1959" s="95">
        <v>0</v>
      </c>
      <c r="BM1959" s="95">
        <v>0</v>
      </c>
      <c r="BN1959" s="95">
        <v>0</v>
      </c>
      <c r="BO1959" s="95">
        <v>0</v>
      </c>
      <c r="BP1959" s="95">
        <v>0</v>
      </c>
      <c r="BQ1959" s="95">
        <v>0</v>
      </c>
      <c r="BR1959" s="95">
        <v>36521.959552288099</v>
      </c>
      <c r="BS1959" s="95">
        <v>1658933.0391540499</v>
      </c>
      <c r="BT1959" s="95">
        <v>0</v>
      </c>
      <c r="BU1959" s="95">
        <v>262022.75</v>
      </c>
      <c r="BV1959" s="95">
        <v>776084.69951629604</v>
      </c>
      <c r="BW1959" s="95">
        <v>0</v>
      </c>
      <c r="BX1959" s="95">
        <v>2155.0699992179898</v>
      </c>
      <c r="BY1959" s="95">
        <v>0</v>
      </c>
      <c r="BZ1959" s="95">
        <v>0</v>
      </c>
      <c r="CA1959" s="95">
        <v>10206.3254984617</v>
      </c>
      <c r="CB1959" s="95">
        <v>1359784.9498596201</v>
      </c>
      <c r="CC1959" s="95">
        <v>11047353.907470699</v>
      </c>
      <c r="CD1959" s="95">
        <v>2709518.3439636198</v>
      </c>
      <c r="CE1959" s="95">
        <v>120.22350018285201</v>
      </c>
      <c r="CF1959" s="95">
        <v>18791.128766536702</v>
      </c>
      <c r="CG1959" s="95">
        <v>162598.49095535299</v>
      </c>
      <c r="CH1959" s="95">
        <v>0</v>
      </c>
      <c r="CI1959" s="95">
        <v>10327.682950139</v>
      </c>
      <c r="CJ1959" s="95">
        <v>1378824.6686096201</v>
      </c>
      <c r="CK1959" s="95">
        <v>11209679.455200201</v>
      </c>
      <c r="CL1959" s="95">
        <v>2736926.6515808101</v>
      </c>
      <c r="CM1959" s="160">
        <v>11581.8005119562</v>
      </c>
      <c r="CN1959" s="160">
        <v>1840367.8440704299</v>
      </c>
      <c r="CO1959" s="160">
        <v>12891555.194091801</v>
      </c>
      <c r="CP1959" s="95">
        <v>2736926.6515808101</v>
      </c>
      <c r="CQ1959" s="95">
        <v>0</v>
      </c>
      <c r="CR1959" s="95">
        <v>0</v>
      </c>
      <c r="CS1959" s="95">
        <v>0</v>
      </c>
      <c r="CT1959" s="95">
        <v>0</v>
      </c>
      <c r="CU1959" s="161">
        <v>1378576.0786261568</v>
      </c>
      <c r="CV1959" s="161">
        <v>11209952.398426052</v>
      </c>
    </row>
    <row r="1960" spans="1:100" x14ac:dyDescent="0.2">
      <c r="A1960" s="94" t="s">
        <v>183</v>
      </c>
      <c r="B1960" s="96">
        <v>42064</v>
      </c>
      <c r="C1960" s="95">
        <v>0</v>
      </c>
      <c r="D1960" s="95">
        <v>3510.6788822114499</v>
      </c>
      <c r="E1960" s="95">
        <v>6673.4818099141103</v>
      </c>
      <c r="F1960" s="95">
        <v>192.96892006322699</v>
      </c>
      <c r="G1960" s="95">
        <v>0</v>
      </c>
      <c r="H1960" s="95">
        <v>0</v>
      </c>
      <c r="I1960" s="95">
        <v>0</v>
      </c>
      <c r="J1960" s="95">
        <v>1258.65751610696</v>
      </c>
      <c r="K1960" s="95">
        <v>0</v>
      </c>
      <c r="L1960" s="95">
        <v>89.128891398198903</v>
      </c>
      <c r="M1960" s="95">
        <v>150.30916661955399</v>
      </c>
      <c r="N1960" s="95">
        <v>4753.91591250896</v>
      </c>
      <c r="O1960" s="95">
        <v>0</v>
      </c>
      <c r="P1960" s="95">
        <v>3181.0744538009199</v>
      </c>
      <c r="Q1960" s="95">
        <v>1745.52910344303</v>
      </c>
      <c r="R1960" s="95">
        <v>0</v>
      </c>
      <c r="S1960" s="95">
        <v>23.161761886207401</v>
      </c>
      <c r="T1960" s="95">
        <v>0</v>
      </c>
      <c r="U1960" s="95">
        <v>1256.3403640091401</v>
      </c>
      <c r="V1960" s="95">
        <v>0</v>
      </c>
      <c r="W1960" s="95">
        <v>375152.84778595</v>
      </c>
      <c r="X1960" s="95">
        <v>967447.20922851597</v>
      </c>
      <c r="Y1960" s="95">
        <v>4888.3645004033997</v>
      </c>
      <c r="Z1960" s="95">
        <v>0</v>
      </c>
      <c r="AA1960" s="95">
        <v>0</v>
      </c>
      <c r="AB1960" s="95">
        <v>0</v>
      </c>
      <c r="AC1960" s="95">
        <v>458493.44878768898</v>
      </c>
      <c r="AD1960" s="95">
        <v>0</v>
      </c>
      <c r="AE1960" s="95">
        <v>5132.0102623701096</v>
      </c>
      <c r="AF1960" s="95">
        <v>16862.398479461699</v>
      </c>
      <c r="AG1960" s="95">
        <v>680543.47905731201</v>
      </c>
      <c r="AH1960" s="95">
        <v>0</v>
      </c>
      <c r="AI1960" s="95">
        <v>331510.80604934698</v>
      </c>
      <c r="AJ1960" s="95">
        <v>273420.41931152297</v>
      </c>
      <c r="AK1960" s="95">
        <v>0</v>
      </c>
      <c r="AL1960" s="95">
        <v>3194.53491836786</v>
      </c>
      <c r="AM1960" s="95">
        <v>0</v>
      </c>
      <c r="AN1960" s="95">
        <v>458421.93040847802</v>
      </c>
      <c r="AO1960" s="95">
        <v>0</v>
      </c>
      <c r="AP1960" s="95">
        <v>3123219.3356628399</v>
      </c>
      <c r="AQ1960" s="95">
        <v>7864007.8471069299</v>
      </c>
      <c r="AR1960" s="95">
        <v>45811.738137722001</v>
      </c>
      <c r="AS1960" s="95">
        <v>0</v>
      </c>
      <c r="AT1960" s="95">
        <v>0</v>
      </c>
      <c r="AU1960" s="95">
        <v>0</v>
      </c>
      <c r="AV1960" s="95">
        <v>1694948.01356506</v>
      </c>
      <c r="AW1960" s="95">
        <v>0</v>
      </c>
      <c r="AX1960" s="95">
        <v>43823.052684307098</v>
      </c>
      <c r="AY1960" s="95">
        <v>139488.310571671</v>
      </c>
      <c r="AZ1960" s="95">
        <v>5507295.2996215802</v>
      </c>
      <c r="BA1960" s="95">
        <v>0</v>
      </c>
      <c r="BB1960" s="95">
        <v>2772895.8230285598</v>
      </c>
      <c r="BC1960" s="95">
        <v>2241974.72125244</v>
      </c>
      <c r="BD1960" s="95">
        <v>0</v>
      </c>
      <c r="BE1960" s="95">
        <v>27844.118297576901</v>
      </c>
      <c r="BF1960" s="95">
        <v>0</v>
      </c>
      <c r="BG1960" s="95">
        <v>1695409.8365020801</v>
      </c>
      <c r="BH1960" s="95">
        <v>0</v>
      </c>
      <c r="BI1960" s="95">
        <v>277056.06209182699</v>
      </c>
      <c r="BJ1960" s="95">
        <v>2382055.8255615202</v>
      </c>
      <c r="BK1960" s="95">
        <v>10110.570851087599</v>
      </c>
      <c r="BL1960" s="95">
        <v>0</v>
      </c>
      <c r="BM1960" s="95">
        <v>0</v>
      </c>
      <c r="BN1960" s="95">
        <v>0</v>
      </c>
      <c r="BO1960" s="95">
        <v>0</v>
      </c>
      <c r="BP1960" s="95">
        <v>0</v>
      </c>
      <c r="BQ1960" s="95">
        <v>0</v>
      </c>
      <c r="BR1960" s="95">
        <v>36135.345941543601</v>
      </c>
      <c r="BS1960" s="95">
        <v>1624068.96705627</v>
      </c>
      <c r="BT1960" s="95">
        <v>0</v>
      </c>
      <c r="BU1960" s="95">
        <v>254439</v>
      </c>
      <c r="BV1960" s="95">
        <v>738361.75842285203</v>
      </c>
      <c r="BW1960" s="95">
        <v>0</v>
      </c>
      <c r="BX1960" s="95">
        <v>2230.35999804735</v>
      </c>
      <c r="BY1960" s="95">
        <v>0</v>
      </c>
      <c r="BZ1960" s="95">
        <v>0</v>
      </c>
      <c r="CA1960" s="95">
        <v>10175.053157568</v>
      </c>
      <c r="CB1960" s="95">
        <v>1344679.3782653799</v>
      </c>
      <c r="CC1960" s="95">
        <v>10986793.6018066</v>
      </c>
      <c r="CD1960" s="95">
        <v>2665118.6748962398</v>
      </c>
      <c r="CE1960" s="95">
        <v>110.39106709323799</v>
      </c>
      <c r="CF1960" s="95">
        <v>18873.139086008101</v>
      </c>
      <c r="CG1960" s="95">
        <v>164483.75204277001</v>
      </c>
      <c r="CH1960" s="95">
        <v>0</v>
      </c>
      <c r="CI1960" s="95">
        <v>10285.3155418634</v>
      </c>
      <c r="CJ1960" s="95">
        <v>1363727.6903228799</v>
      </c>
      <c r="CK1960" s="95">
        <v>11153012.0819092</v>
      </c>
      <c r="CL1960" s="95">
        <v>2693278.3130493201</v>
      </c>
      <c r="CM1960" s="160">
        <v>11518.6268093586</v>
      </c>
      <c r="CN1960" s="160">
        <v>1822348.9748229999</v>
      </c>
      <c r="CO1960" s="160">
        <v>12858282.8945313</v>
      </c>
      <c r="CP1960" s="95">
        <v>2693278.3130493201</v>
      </c>
      <c r="CQ1960" s="95">
        <v>0</v>
      </c>
      <c r="CR1960" s="95">
        <v>0</v>
      </c>
      <c r="CS1960" s="95">
        <v>0</v>
      </c>
      <c r="CT1960" s="95">
        <v>0</v>
      </c>
      <c r="CU1960" s="161">
        <v>1363552.517351388</v>
      </c>
      <c r="CV1960" s="161">
        <v>11151277.35384937</v>
      </c>
    </row>
    <row r="1961" spans="1:100" x14ac:dyDescent="0.2">
      <c r="A1961" s="94" t="s">
        <v>183</v>
      </c>
      <c r="B1961" s="96">
        <v>42156</v>
      </c>
      <c r="C1961" s="95">
        <v>0</v>
      </c>
      <c r="D1961" s="95">
        <v>3481.4053003191898</v>
      </c>
      <c r="E1961" s="95">
        <v>6787.1674821376801</v>
      </c>
      <c r="F1961" s="95">
        <v>215.68067809194301</v>
      </c>
      <c r="G1961" s="95">
        <v>0</v>
      </c>
      <c r="H1961" s="95">
        <v>0</v>
      </c>
      <c r="I1961" s="95">
        <v>0</v>
      </c>
      <c r="J1961" s="95">
        <v>1279.8685915619101</v>
      </c>
      <c r="K1961" s="95">
        <v>0</v>
      </c>
      <c r="L1961" s="95">
        <v>149.74843278713499</v>
      </c>
      <c r="M1961" s="95">
        <v>147.77362673170899</v>
      </c>
      <c r="N1961" s="95">
        <v>4863.9028171300897</v>
      </c>
      <c r="O1961" s="95">
        <v>0</v>
      </c>
      <c r="P1961" s="95">
        <v>3422.2508506178901</v>
      </c>
      <c r="Q1961" s="95">
        <v>1714.2890662998</v>
      </c>
      <c r="R1961" s="95">
        <v>0</v>
      </c>
      <c r="S1961" s="95">
        <v>26.919546483317401</v>
      </c>
      <c r="T1961" s="95">
        <v>0</v>
      </c>
      <c r="U1961" s="95">
        <v>1280.3233878016499</v>
      </c>
      <c r="V1961" s="95">
        <v>0</v>
      </c>
      <c r="W1961" s="95">
        <v>361528.96887588501</v>
      </c>
      <c r="X1961" s="95">
        <v>981490.675964355</v>
      </c>
      <c r="Y1961" s="95">
        <v>4103.3194046020499</v>
      </c>
      <c r="Z1961" s="95">
        <v>0</v>
      </c>
      <c r="AA1961" s="95">
        <v>0</v>
      </c>
      <c r="AB1961" s="95">
        <v>0</v>
      </c>
      <c r="AC1961" s="95">
        <v>458278.07577133202</v>
      </c>
      <c r="AD1961" s="95">
        <v>0</v>
      </c>
      <c r="AE1961" s="95">
        <v>5931.7721805572501</v>
      </c>
      <c r="AF1961" s="95">
        <v>17089.046996831901</v>
      </c>
      <c r="AG1961" s="95">
        <v>695709.13954925502</v>
      </c>
      <c r="AH1961" s="95">
        <v>0</v>
      </c>
      <c r="AI1961" s="95">
        <v>361566.258701324</v>
      </c>
      <c r="AJ1961" s="95">
        <v>270479.25571441703</v>
      </c>
      <c r="AK1961" s="95">
        <v>0</v>
      </c>
      <c r="AL1961" s="95">
        <v>3608.6591145992302</v>
      </c>
      <c r="AM1961" s="95">
        <v>0</v>
      </c>
      <c r="AN1961" s="95">
        <v>458493.167137146</v>
      </c>
      <c r="AO1961" s="95">
        <v>0</v>
      </c>
      <c r="AP1961" s="95">
        <v>2974504.9801940899</v>
      </c>
      <c r="AQ1961" s="95">
        <v>8010326.2998046903</v>
      </c>
      <c r="AR1961" s="95">
        <v>38128.297294616699</v>
      </c>
      <c r="AS1961" s="95">
        <v>0</v>
      </c>
      <c r="AT1961" s="95">
        <v>0</v>
      </c>
      <c r="AU1961" s="95">
        <v>0</v>
      </c>
      <c r="AV1961" s="95">
        <v>1707227.7476654099</v>
      </c>
      <c r="AW1961" s="95">
        <v>0</v>
      </c>
      <c r="AX1961" s="95">
        <v>47617.547403812401</v>
      </c>
      <c r="AY1961" s="95">
        <v>140424.921300888</v>
      </c>
      <c r="AZ1961" s="95">
        <v>5644220.7914428702</v>
      </c>
      <c r="BA1961" s="95">
        <v>0</v>
      </c>
      <c r="BB1961" s="95">
        <v>2955690.1184387198</v>
      </c>
      <c r="BC1961" s="95">
        <v>2227225.2727355999</v>
      </c>
      <c r="BD1961" s="95">
        <v>0</v>
      </c>
      <c r="BE1961" s="95">
        <v>32000.231796264601</v>
      </c>
      <c r="BF1961" s="95">
        <v>0</v>
      </c>
      <c r="BG1961" s="95">
        <v>1708003.1118316699</v>
      </c>
      <c r="BH1961" s="95">
        <v>0</v>
      </c>
      <c r="BI1961" s="95">
        <v>263101.851535797</v>
      </c>
      <c r="BJ1961" s="95">
        <v>2418970.7493591299</v>
      </c>
      <c r="BK1961" s="95">
        <v>8901.4360052347201</v>
      </c>
      <c r="BL1961" s="95">
        <v>0</v>
      </c>
      <c r="BM1961" s="95">
        <v>0</v>
      </c>
      <c r="BN1961" s="95">
        <v>0</v>
      </c>
      <c r="BO1961" s="95">
        <v>0</v>
      </c>
      <c r="BP1961" s="95">
        <v>0</v>
      </c>
      <c r="BQ1961" s="95">
        <v>0</v>
      </c>
      <c r="BR1961" s="95">
        <v>35315.975188255303</v>
      </c>
      <c r="BS1961" s="95">
        <v>1669865.3177032501</v>
      </c>
      <c r="BT1961" s="95">
        <v>0</v>
      </c>
      <c r="BU1961" s="95">
        <v>246573.75</v>
      </c>
      <c r="BV1961" s="95">
        <v>732035.07526397705</v>
      </c>
      <c r="BW1961" s="95">
        <v>0</v>
      </c>
      <c r="BX1961" s="95">
        <v>2720.6099978685402</v>
      </c>
      <c r="BY1961" s="95">
        <v>0</v>
      </c>
      <c r="BZ1961" s="95">
        <v>0</v>
      </c>
      <c r="CA1961" s="95">
        <v>10301.3395513296</v>
      </c>
      <c r="CB1961" s="95">
        <v>1345535.2450866699</v>
      </c>
      <c r="CC1961" s="95">
        <v>11020957.7900391</v>
      </c>
      <c r="CD1961" s="95">
        <v>2671377.8739929199</v>
      </c>
      <c r="CE1961" s="95">
        <v>114.66754635609701</v>
      </c>
      <c r="CF1961" s="95">
        <v>18878.332731246901</v>
      </c>
      <c r="CG1961" s="95">
        <v>165124.41632270801</v>
      </c>
      <c r="CH1961" s="95">
        <v>0</v>
      </c>
      <c r="CI1961" s="95">
        <v>10411.2213915586</v>
      </c>
      <c r="CJ1961" s="95">
        <v>1363822.6346283001</v>
      </c>
      <c r="CK1961" s="95">
        <v>11183898.3708496</v>
      </c>
      <c r="CL1961" s="95">
        <v>2699562.5122375502</v>
      </c>
      <c r="CM1961" s="160">
        <v>11676.775362849199</v>
      </c>
      <c r="CN1961" s="160">
        <v>1818823.35046387</v>
      </c>
      <c r="CO1961" s="160">
        <v>12882260.3083496</v>
      </c>
      <c r="CP1961" s="95">
        <v>2699562.5122375502</v>
      </c>
      <c r="CQ1961" s="95">
        <v>0</v>
      </c>
      <c r="CR1961" s="95">
        <v>0</v>
      </c>
      <c r="CS1961" s="95">
        <v>0</v>
      </c>
      <c r="CT1961" s="95">
        <v>0</v>
      </c>
      <c r="CU1961" s="161">
        <v>1364413.5778179169</v>
      </c>
      <c r="CV1961" s="161">
        <v>11186082.206361808</v>
      </c>
    </row>
    <row r="1962" spans="1:100" x14ac:dyDescent="0.2">
      <c r="A1962" s="94" t="s">
        <v>183</v>
      </c>
      <c r="B1962" s="96">
        <v>42248</v>
      </c>
      <c r="C1962" s="95">
        <v>0</v>
      </c>
      <c r="D1962" s="95">
        <v>3469.8045043349298</v>
      </c>
      <c r="E1962" s="95">
        <v>6810.4864363670304</v>
      </c>
      <c r="F1962" s="95">
        <v>215.72074651159301</v>
      </c>
      <c r="G1962" s="95">
        <v>0</v>
      </c>
      <c r="H1962" s="95">
        <v>0</v>
      </c>
      <c r="I1962" s="95">
        <v>0</v>
      </c>
      <c r="J1962" s="95">
        <v>1289.4668283462499</v>
      </c>
      <c r="K1962" s="95">
        <v>0</v>
      </c>
      <c r="L1962" s="95">
        <v>109.2614140613</v>
      </c>
      <c r="M1962" s="95">
        <v>151.175222568214</v>
      </c>
      <c r="N1962" s="95">
        <v>4920.6030691862097</v>
      </c>
      <c r="O1962" s="95">
        <v>0</v>
      </c>
      <c r="P1962" s="95">
        <v>3642.4077340960498</v>
      </c>
      <c r="Q1962" s="95">
        <v>1685.0162577033</v>
      </c>
      <c r="R1962" s="95">
        <v>0</v>
      </c>
      <c r="S1962" s="95">
        <v>25.6259095643181</v>
      </c>
      <c r="T1962" s="95">
        <v>0</v>
      </c>
      <c r="U1962" s="95">
        <v>1293.69591674209</v>
      </c>
      <c r="V1962" s="95">
        <v>0</v>
      </c>
      <c r="W1962" s="95">
        <v>366558.47568511998</v>
      </c>
      <c r="X1962" s="95">
        <v>1002232.62825775</v>
      </c>
      <c r="Y1962" s="95">
        <v>4834.9744248390198</v>
      </c>
      <c r="Z1962" s="95">
        <v>0</v>
      </c>
      <c r="AA1962" s="95">
        <v>0</v>
      </c>
      <c r="AB1962" s="95">
        <v>0</v>
      </c>
      <c r="AC1962" s="95">
        <v>466928.21240615798</v>
      </c>
      <c r="AD1962" s="95">
        <v>0</v>
      </c>
      <c r="AE1962" s="95">
        <v>7859.1394426226598</v>
      </c>
      <c r="AF1962" s="95">
        <v>17981.5092113018</v>
      </c>
      <c r="AG1962" s="95">
        <v>712898.296485901</v>
      </c>
      <c r="AH1962" s="95">
        <v>0</v>
      </c>
      <c r="AI1962" s="95">
        <v>370989.46990585298</v>
      </c>
      <c r="AJ1962" s="95">
        <v>272700.27087402297</v>
      </c>
      <c r="AK1962" s="95">
        <v>0</v>
      </c>
      <c r="AL1962" s="95">
        <v>3410.1673540770998</v>
      </c>
      <c r="AM1962" s="95">
        <v>0</v>
      </c>
      <c r="AN1962" s="95">
        <v>467090.06304168701</v>
      </c>
      <c r="AO1962" s="95">
        <v>0</v>
      </c>
      <c r="AP1962" s="95">
        <v>3027333.3743896498</v>
      </c>
      <c r="AQ1962" s="95">
        <v>8172065.8505859403</v>
      </c>
      <c r="AR1962" s="95">
        <v>44461.749207973502</v>
      </c>
      <c r="AS1962" s="95">
        <v>0</v>
      </c>
      <c r="AT1962" s="95">
        <v>0</v>
      </c>
      <c r="AU1962" s="95">
        <v>0</v>
      </c>
      <c r="AV1962" s="95">
        <v>1745601.9418335001</v>
      </c>
      <c r="AW1962" s="95">
        <v>0</v>
      </c>
      <c r="AX1962" s="95">
        <v>64084.027788639098</v>
      </c>
      <c r="AY1962" s="95">
        <v>147850.555131912</v>
      </c>
      <c r="AZ1962" s="95">
        <v>5780948.5872192401</v>
      </c>
      <c r="BA1962" s="95">
        <v>0</v>
      </c>
      <c r="BB1962" s="95">
        <v>3065708.2415466299</v>
      </c>
      <c r="BC1962" s="95">
        <v>2257067.11541748</v>
      </c>
      <c r="BD1962" s="95">
        <v>0</v>
      </c>
      <c r="BE1962" s="95">
        <v>29787.545073986101</v>
      </c>
      <c r="BF1962" s="95">
        <v>0</v>
      </c>
      <c r="BG1962" s="95">
        <v>1746108.3735656701</v>
      </c>
      <c r="BH1962" s="95">
        <v>0</v>
      </c>
      <c r="BI1962" s="95">
        <v>265310.23362350499</v>
      </c>
      <c r="BJ1962" s="95">
        <v>2491293.3837890602</v>
      </c>
      <c r="BK1962" s="95">
        <v>9877.0400805473291</v>
      </c>
      <c r="BL1962" s="95">
        <v>0</v>
      </c>
      <c r="BM1962" s="95">
        <v>0</v>
      </c>
      <c r="BN1962" s="95">
        <v>0</v>
      </c>
      <c r="BO1962" s="95">
        <v>0</v>
      </c>
      <c r="BP1962" s="95">
        <v>0</v>
      </c>
      <c r="BQ1962" s="95">
        <v>0</v>
      </c>
      <c r="BR1962" s="95">
        <v>37623.552865028403</v>
      </c>
      <c r="BS1962" s="95">
        <v>1757373.94729614</v>
      </c>
      <c r="BT1962" s="95">
        <v>0</v>
      </c>
      <c r="BU1962" s="95">
        <v>228449.399999619</v>
      </c>
      <c r="BV1962" s="95">
        <v>725695.887107849</v>
      </c>
      <c r="BW1962" s="95">
        <v>0</v>
      </c>
      <c r="BX1962" s="95">
        <v>2073.4399985969098</v>
      </c>
      <c r="BY1962" s="95">
        <v>0</v>
      </c>
      <c r="BZ1962" s="95">
        <v>0</v>
      </c>
      <c r="CA1962" s="95">
        <v>10274.529120326</v>
      </c>
      <c r="CB1962" s="95">
        <v>1369178.6819152799</v>
      </c>
      <c r="CC1962" s="95">
        <v>11204544.482666001</v>
      </c>
      <c r="CD1962" s="95">
        <v>2776524.4769897498</v>
      </c>
      <c r="CE1962" s="95">
        <v>128.380430290475</v>
      </c>
      <c r="CF1962" s="95">
        <v>20332.8393025398</v>
      </c>
      <c r="CG1962" s="95">
        <v>175749.96617698701</v>
      </c>
      <c r="CH1962" s="95">
        <v>0</v>
      </c>
      <c r="CI1962" s="95">
        <v>10407.550669312501</v>
      </c>
      <c r="CJ1962" s="95">
        <v>1389591.68530273</v>
      </c>
      <c r="CK1962" s="95">
        <v>11380744.527832</v>
      </c>
      <c r="CL1962" s="95">
        <v>2807410.3223571801</v>
      </c>
      <c r="CM1962" s="160">
        <v>11703.373481869699</v>
      </c>
      <c r="CN1962" s="160">
        <v>1855911.6836395301</v>
      </c>
      <c r="CO1962" s="160">
        <v>13121184.6411133</v>
      </c>
      <c r="CP1962" s="95">
        <v>2807410.3223571801</v>
      </c>
      <c r="CQ1962" s="95">
        <v>0</v>
      </c>
      <c r="CR1962" s="95">
        <v>0</v>
      </c>
      <c r="CS1962" s="95">
        <v>0</v>
      </c>
      <c r="CT1962" s="95">
        <v>0</v>
      </c>
      <c r="CU1962" s="161">
        <v>1389511.5212178198</v>
      </c>
      <c r="CV1962" s="161">
        <v>11380294.448842987</v>
      </c>
    </row>
    <row r="1963" spans="1:100" x14ac:dyDescent="0.2">
      <c r="A1963" s="94" t="s">
        <v>183</v>
      </c>
      <c r="B1963" s="96">
        <v>42339</v>
      </c>
      <c r="C1963" s="95">
        <v>0</v>
      </c>
      <c r="D1963" s="95">
        <v>3418.38452991843</v>
      </c>
      <c r="E1963" s="95">
        <v>6864.5304955244101</v>
      </c>
      <c r="F1963" s="95">
        <v>214.961572861299</v>
      </c>
      <c r="G1963" s="95">
        <v>0</v>
      </c>
      <c r="H1963" s="95">
        <v>0</v>
      </c>
      <c r="I1963" s="95">
        <v>0</v>
      </c>
      <c r="J1963" s="95">
        <v>1350.2589453011799</v>
      </c>
      <c r="K1963" s="95">
        <v>0</v>
      </c>
      <c r="L1963" s="95">
        <v>93.995742067694707</v>
      </c>
      <c r="M1963" s="95">
        <v>164.93542999029199</v>
      </c>
      <c r="N1963" s="95">
        <v>4972.5272316932696</v>
      </c>
      <c r="O1963" s="95">
        <v>0</v>
      </c>
      <c r="P1963" s="95">
        <v>3407.0929732322702</v>
      </c>
      <c r="Q1963" s="95">
        <v>1694.15808513761</v>
      </c>
      <c r="R1963" s="95">
        <v>0</v>
      </c>
      <c r="S1963" s="95">
        <v>24.188415388111</v>
      </c>
      <c r="T1963" s="95">
        <v>0</v>
      </c>
      <c r="U1963" s="95">
        <v>1347.67774023116</v>
      </c>
      <c r="V1963" s="95">
        <v>0</v>
      </c>
      <c r="W1963" s="95">
        <v>361489.31940460199</v>
      </c>
      <c r="X1963" s="95">
        <v>999502.43379211402</v>
      </c>
      <c r="Y1963" s="95">
        <v>4956.6775721311596</v>
      </c>
      <c r="Z1963" s="95">
        <v>0</v>
      </c>
      <c r="AA1963" s="95">
        <v>0</v>
      </c>
      <c r="AB1963" s="95">
        <v>0</v>
      </c>
      <c r="AC1963" s="95">
        <v>479404.24821472203</v>
      </c>
      <c r="AD1963" s="95">
        <v>0</v>
      </c>
      <c r="AE1963" s="95">
        <v>6397.3947041034698</v>
      </c>
      <c r="AF1963" s="95">
        <v>18868.2552165985</v>
      </c>
      <c r="AG1963" s="95">
        <v>709579.32371520996</v>
      </c>
      <c r="AH1963" s="95">
        <v>0</v>
      </c>
      <c r="AI1963" s="95">
        <v>368068.82468032802</v>
      </c>
      <c r="AJ1963" s="95">
        <v>266592.435180664</v>
      </c>
      <c r="AK1963" s="95">
        <v>0</v>
      </c>
      <c r="AL1963" s="95">
        <v>2445.14836737514</v>
      </c>
      <c r="AM1963" s="95">
        <v>0</v>
      </c>
      <c r="AN1963" s="95">
        <v>479050.69446182298</v>
      </c>
      <c r="AO1963" s="95">
        <v>0</v>
      </c>
      <c r="AP1963" s="95">
        <v>3002609.6512146001</v>
      </c>
      <c r="AQ1963" s="95">
        <v>8134983.6408081101</v>
      </c>
      <c r="AR1963" s="95">
        <v>45112.078621864297</v>
      </c>
      <c r="AS1963" s="95">
        <v>0</v>
      </c>
      <c r="AT1963" s="95">
        <v>0</v>
      </c>
      <c r="AU1963" s="95">
        <v>0</v>
      </c>
      <c r="AV1963" s="95">
        <v>1806054.7663421601</v>
      </c>
      <c r="AW1963" s="95">
        <v>0</v>
      </c>
      <c r="AX1963" s="95">
        <v>50593.028463363597</v>
      </c>
      <c r="AY1963" s="95">
        <v>155997.37138938901</v>
      </c>
      <c r="AZ1963" s="95">
        <v>5769437.4118652297</v>
      </c>
      <c r="BA1963" s="95">
        <v>0</v>
      </c>
      <c r="BB1963" s="95">
        <v>3046895.3414306599</v>
      </c>
      <c r="BC1963" s="95">
        <v>2202930.42224121</v>
      </c>
      <c r="BD1963" s="95">
        <v>0</v>
      </c>
      <c r="BE1963" s="95">
        <v>21919.8548390865</v>
      </c>
      <c r="BF1963" s="95">
        <v>0</v>
      </c>
      <c r="BG1963" s="95">
        <v>1803582.00759888</v>
      </c>
      <c r="BH1963" s="95">
        <v>0</v>
      </c>
      <c r="BI1963" s="95">
        <v>403605.15289688099</v>
      </c>
      <c r="BJ1963" s="95">
        <v>2468596.1441955599</v>
      </c>
      <c r="BK1963" s="95">
        <v>10136.041545510299</v>
      </c>
      <c r="BL1963" s="95">
        <v>0</v>
      </c>
      <c r="BM1963" s="95">
        <v>0</v>
      </c>
      <c r="BN1963" s="95">
        <v>0</v>
      </c>
      <c r="BO1963" s="95">
        <v>0</v>
      </c>
      <c r="BP1963" s="95">
        <v>0</v>
      </c>
      <c r="BQ1963" s="95">
        <v>0</v>
      </c>
      <c r="BR1963" s="95">
        <v>39301.284755706802</v>
      </c>
      <c r="BS1963" s="95">
        <v>1743610.06558228</v>
      </c>
      <c r="BT1963" s="95">
        <v>0</v>
      </c>
      <c r="BU1963" s="95">
        <v>389324.5</v>
      </c>
      <c r="BV1963" s="95">
        <v>718723.32423400902</v>
      </c>
      <c r="BW1963" s="95">
        <v>0</v>
      </c>
      <c r="BX1963" s="95">
        <v>2391.99999397993</v>
      </c>
      <c r="BY1963" s="95">
        <v>0</v>
      </c>
      <c r="BZ1963" s="95">
        <v>0</v>
      </c>
      <c r="CA1963" s="95">
        <v>10267.096734881399</v>
      </c>
      <c r="CB1963" s="95">
        <v>1354189.0697479199</v>
      </c>
      <c r="CC1963" s="95">
        <v>11082354.675415</v>
      </c>
      <c r="CD1963" s="95">
        <v>2856449.7596740699</v>
      </c>
      <c r="CE1963" s="95">
        <v>124.620167578571</v>
      </c>
      <c r="CF1963" s="95">
        <v>18927.397221565199</v>
      </c>
      <c r="CG1963" s="95">
        <v>165265.759910583</v>
      </c>
      <c r="CH1963" s="95">
        <v>0</v>
      </c>
      <c r="CI1963" s="95">
        <v>10391.410325408</v>
      </c>
      <c r="CJ1963" s="95">
        <v>1373473.7259979199</v>
      </c>
      <c r="CK1963" s="95">
        <v>11247051.225708</v>
      </c>
      <c r="CL1963" s="95">
        <v>2885491.8200378399</v>
      </c>
      <c r="CM1963" s="160">
        <v>11720.3398697376</v>
      </c>
      <c r="CN1963" s="160">
        <v>1854221.28338623</v>
      </c>
      <c r="CO1963" s="160">
        <v>13054640.983276401</v>
      </c>
      <c r="CP1963" s="95">
        <v>2885491.8200378399</v>
      </c>
      <c r="CQ1963" s="95">
        <v>0</v>
      </c>
      <c r="CR1963" s="95">
        <v>0</v>
      </c>
      <c r="CS1963" s="95">
        <v>0</v>
      </c>
      <c r="CT1963" s="95">
        <v>0</v>
      </c>
      <c r="CU1963" s="161">
        <v>1373116.4669694852</v>
      </c>
      <c r="CV1963" s="161">
        <v>11247620.435325583</v>
      </c>
    </row>
    <row r="1964" spans="1:100" x14ac:dyDescent="0.2">
      <c r="A1964" s="94" t="s">
        <v>183</v>
      </c>
      <c r="B1964" s="96">
        <v>42430</v>
      </c>
      <c r="C1964" s="95">
        <v>0</v>
      </c>
      <c r="D1964" s="95">
        <v>3420.37001541257</v>
      </c>
      <c r="E1964" s="95">
        <v>6871.0718135833704</v>
      </c>
      <c r="F1964" s="95">
        <v>196.99265244416901</v>
      </c>
      <c r="G1964" s="95">
        <v>0</v>
      </c>
      <c r="H1964" s="95">
        <v>0</v>
      </c>
      <c r="I1964" s="95">
        <v>0</v>
      </c>
      <c r="J1964" s="95">
        <v>1358.22251355648</v>
      </c>
      <c r="K1964" s="95">
        <v>0</v>
      </c>
      <c r="L1964" s="95">
        <v>104.81198789645001</v>
      </c>
      <c r="M1964" s="95">
        <v>160.36296566017</v>
      </c>
      <c r="N1964" s="95">
        <v>5050.1136776804897</v>
      </c>
      <c r="O1964" s="95">
        <v>0</v>
      </c>
      <c r="P1964" s="95">
        <v>3101.14767697454</v>
      </c>
      <c r="Q1964" s="95">
        <v>1613.3818938732099</v>
      </c>
      <c r="R1964" s="95">
        <v>0</v>
      </c>
      <c r="S1964" s="95">
        <v>25.205142802093199</v>
      </c>
      <c r="T1964" s="95">
        <v>0</v>
      </c>
      <c r="U1964" s="95">
        <v>1353.50151109695</v>
      </c>
      <c r="V1964" s="95">
        <v>0</v>
      </c>
      <c r="W1964" s="95">
        <v>363612.193073273</v>
      </c>
      <c r="X1964" s="95">
        <v>989816.95337677002</v>
      </c>
      <c r="Y1964" s="95">
        <v>4419.32876932621</v>
      </c>
      <c r="Z1964" s="95">
        <v>0</v>
      </c>
      <c r="AA1964" s="95">
        <v>0</v>
      </c>
      <c r="AB1964" s="95">
        <v>0</v>
      </c>
      <c r="AC1964" s="95">
        <v>485603.49163055402</v>
      </c>
      <c r="AD1964" s="95">
        <v>0</v>
      </c>
      <c r="AE1964" s="95">
        <v>7543.5890138149298</v>
      </c>
      <c r="AF1964" s="95">
        <v>17486.109358310699</v>
      </c>
      <c r="AG1964" s="95">
        <v>719456.61592102097</v>
      </c>
      <c r="AH1964" s="95">
        <v>0</v>
      </c>
      <c r="AI1964" s="95">
        <v>327533.19455719</v>
      </c>
      <c r="AJ1964" s="95">
        <v>257792.69896316499</v>
      </c>
      <c r="AK1964" s="95">
        <v>0</v>
      </c>
      <c r="AL1964" s="95">
        <v>2292.07501336932</v>
      </c>
      <c r="AM1964" s="95">
        <v>0</v>
      </c>
      <c r="AN1964" s="95">
        <v>485338.43602752697</v>
      </c>
      <c r="AO1964" s="95">
        <v>0</v>
      </c>
      <c r="AP1964" s="95">
        <v>3065291.5981445299</v>
      </c>
      <c r="AQ1964" s="95">
        <v>8089714.6053466797</v>
      </c>
      <c r="AR1964" s="95">
        <v>39317.426002502398</v>
      </c>
      <c r="AS1964" s="95">
        <v>0</v>
      </c>
      <c r="AT1964" s="95">
        <v>0</v>
      </c>
      <c r="AU1964" s="95">
        <v>0</v>
      </c>
      <c r="AV1964" s="95">
        <v>1847222.0116119401</v>
      </c>
      <c r="AW1964" s="95">
        <v>0</v>
      </c>
      <c r="AX1964" s="95">
        <v>62029.433469772302</v>
      </c>
      <c r="AY1964" s="95">
        <v>145855.49094581601</v>
      </c>
      <c r="AZ1964" s="95">
        <v>5864628.1731567401</v>
      </c>
      <c r="BA1964" s="95">
        <v>0</v>
      </c>
      <c r="BB1964" s="95">
        <v>2747653.2210388202</v>
      </c>
      <c r="BC1964" s="95">
        <v>2138571.3396606399</v>
      </c>
      <c r="BD1964" s="95">
        <v>0</v>
      </c>
      <c r="BE1964" s="95">
        <v>20493.437162160899</v>
      </c>
      <c r="BF1964" s="95">
        <v>0</v>
      </c>
      <c r="BG1964" s="95">
        <v>1847889.2344055199</v>
      </c>
      <c r="BH1964" s="95">
        <v>0</v>
      </c>
      <c r="BI1964" s="95">
        <v>688268.885154724</v>
      </c>
      <c r="BJ1964" s="95">
        <v>2489239.8460998498</v>
      </c>
      <c r="BK1964" s="95">
        <v>9124.9958118200302</v>
      </c>
      <c r="BL1964" s="95">
        <v>0</v>
      </c>
      <c r="BM1964" s="95">
        <v>0</v>
      </c>
      <c r="BN1964" s="95">
        <v>0</v>
      </c>
      <c r="BO1964" s="95">
        <v>0</v>
      </c>
      <c r="BP1964" s="95">
        <v>0</v>
      </c>
      <c r="BQ1964" s="95">
        <v>0</v>
      </c>
      <c r="BR1964" s="95">
        <v>38430.038105487802</v>
      </c>
      <c r="BS1964" s="95">
        <v>1757411.7251129199</v>
      </c>
      <c r="BT1964" s="95">
        <v>0</v>
      </c>
      <c r="BU1964" s="95">
        <v>648677.19999694801</v>
      </c>
      <c r="BV1964" s="95">
        <v>720974.97022247303</v>
      </c>
      <c r="BW1964" s="95">
        <v>0</v>
      </c>
      <c r="BX1964" s="95">
        <v>4133.5399855375299</v>
      </c>
      <c r="BY1964" s="95">
        <v>0</v>
      </c>
      <c r="BZ1964" s="95">
        <v>0</v>
      </c>
      <c r="CA1964" s="95">
        <v>10282.378190159799</v>
      </c>
      <c r="CB1964" s="95">
        <v>1359537.8880767799</v>
      </c>
      <c r="CC1964" s="95">
        <v>11162122.4174805</v>
      </c>
      <c r="CD1964" s="95">
        <v>3209252.3566589402</v>
      </c>
      <c r="CE1964" s="95">
        <v>127.26413251739</v>
      </c>
      <c r="CF1964" s="95">
        <v>19068.9841294289</v>
      </c>
      <c r="CG1964" s="95">
        <v>168897.90098380999</v>
      </c>
      <c r="CH1964" s="95">
        <v>0</v>
      </c>
      <c r="CI1964" s="95">
        <v>10410.160751342801</v>
      </c>
      <c r="CJ1964" s="95">
        <v>1378901.61328125</v>
      </c>
      <c r="CK1964" s="95">
        <v>11334095.087158199</v>
      </c>
      <c r="CL1964" s="95">
        <v>3240379.2054138202</v>
      </c>
      <c r="CM1964" s="160">
        <v>11741.186988949799</v>
      </c>
      <c r="CN1964" s="160">
        <v>1866132.10371399</v>
      </c>
      <c r="CO1964" s="160">
        <v>13194252.3511963</v>
      </c>
      <c r="CP1964" s="95">
        <v>3240379.2054138202</v>
      </c>
      <c r="CQ1964" s="95">
        <v>0</v>
      </c>
      <c r="CR1964" s="95">
        <v>0</v>
      </c>
      <c r="CS1964" s="95">
        <v>0</v>
      </c>
      <c r="CT1964" s="95">
        <v>0</v>
      </c>
      <c r="CU1964" s="161">
        <v>1378606.8722062088</v>
      </c>
      <c r="CV1964" s="161">
        <v>11331020.318464311</v>
      </c>
    </row>
    <row r="1965" spans="1:100" x14ac:dyDescent="0.2">
      <c r="A1965" s="94" t="s">
        <v>183</v>
      </c>
      <c r="B1965" s="96">
        <v>42522</v>
      </c>
      <c r="C1965" s="95">
        <v>0</v>
      </c>
      <c r="D1965" s="95">
        <v>3415.9776417017001</v>
      </c>
      <c r="E1965" s="95">
        <v>6827.8685845732698</v>
      </c>
      <c r="F1965" s="95">
        <v>199.05171451717601</v>
      </c>
      <c r="G1965" s="95">
        <v>0</v>
      </c>
      <c r="H1965" s="95">
        <v>0</v>
      </c>
      <c r="I1965" s="95">
        <v>0</v>
      </c>
      <c r="J1965" s="95">
        <v>1360.94091826677</v>
      </c>
      <c r="K1965" s="95">
        <v>0</v>
      </c>
      <c r="L1965" s="95">
        <v>78.645362857729197</v>
      </c>
      <c r="M1965" s="95">
        <v>160.500095466152</v>
      </c>
      <c r="N1965" s="95">
        <v>5042.7259098887398</v>
      </c>
      <c r="O1965" s="95">
        <v>0</v>
      </c>
      <c r="P1965" s="95">
        <v>3391.83334168792</v>
      </c>
      <c r="Q1965" s="95">
        <v>1631.9362212270501</v>
      </c>
      <c r="R1965" s="95">
        <v>0</v>
      </c>
      <c r="S1965" s="95">
        <v>23.745246825739699</v>
      </c>
      <c r="T1965" s="95">
        <v>0</v>
      </c>
      <c r="U1965" s="95">
        <v>1363.56191703677</v>
      </c>
      <c r="V1965" s="95">
        <v>0</v>
      </c>
      <c r="W1965" s="95">
        <v>354620.38338089001</v>
      </c>
      <c r="X1965" s="95">
        <v>975678.15221404994</v>
      </c>
      <c r="Y1965" s="95">
        <v>5047.6701834201804</v>
      </c>
      <c r="Z1965" s="95">
        <v>0</v>
      </c>
      <c r="AA1965" s="95">
        <v>0</v>
      </c>
      <c r="AB1965" s="95">
        <v>0</v>
      </c>
      <c r="AC1965" s="95">
        <v>494109.58522415202</v>
      </c>
      <c r="AD1965" s="95">
        <v>0</v>
      </c>
      <c r="AE1965" s="95">
        <v>6140.7815672755196</v>
      </c>
      <c r="AF1965" s="95">
        <v>19090.434154748898</v>
      </c>
      <c r="AG1965" s="95">
        <v>703684.00838470506</v>
      </c>
      <c r="AH1965" s="95">
        <v>0</v>
      </c>
      <c r="AI1965" s="95">
        <v>354593.89927291899</v>
      </c>
      <c r="AJ1965" s="95">
        <v>254106.17462921099</v>
      </c>
      <c r="AK1965" s="95">
        <v>0</v>
      </c>
      <c r="AL1965" s="95">
        <v>2682.5046007931201</v>
      </c>
      <c r="AM1965" s="95">
        <v>0</v>
      </c>
      <c r="AN1965" s="95">
        <v>494595.54314041103</v>
      </c>
      <c r="AO1965" s="95">
        <v>0</v>
      </c>
      <c r="AP1965" s="95">
        <v>2926482.1383361798</v>
      </c>
      <c r="AQ1965" s="95">
        <v>8032261.2124633798</v>
      </c>
      <c r="AR1965" s="95">
        <v>46814.457572460196</v>
      </c>
      <c r="AS1965" s="95">
        <v>0</v>
      </c>
      <c r="AT1965" s="95">
        <v>0</v>
      </c>
      <c r="AU1965" s="95">
        <v>0</v>
      </c>
      <c r="AV1965" s="95">
        <v>1877408.5936279299</v>
      </c>
      <c r="AW1965" s="95">
        <v>0</v>
      </c>
      <c r="AX1965" s="95">
        <v>50124.90213871</v>
      </c>
      <c r="AY1965" s="95">
        <v>156616.62030983</v>
      </c>
      <c r="AZ1965" s="95">
        <v>5735724.0724487295</v>
      </c>
      <c r="BA1965" s="95">
        <v>0</v>
      </c>
      <c r="BB1965" s="95">
        <v>2934899.8321227999</v>
      </c>
      <c r="BC1965" s="95">
        <v>2113923.5096740699</v>
      </c>
      <c r="BD1965" s="95">
        <v>0</v>
      </c>
      <c r="BE1965" s="95">
        <v>23915.271759033199</v>
      </c>
      <c r="BF1965" s="95">
        <v>0</v>
      </c>
      <c r="BG1965" s="95">
        <v>1878681.65794373</v>
      </c>
      <c r="BH1965" s="95">
        <v>0</v>
      </c>
      <c r="BI1965" s="95">
        <v>645587.66300964402</v>
      </c>
      <c r="BJ1965" s="95">
        <v>2487143.8719482399</v>
      </c>
      <c r="BK1965" s="95">
        <v>10494.970612049099</v>
      </c>
      <c r="BL1965" s="95">
        <v>0</v>
      </c>
      <c r="BM1965" s="95">
        <v>0</v>
      </c>
      <c r="BN1965" s="95">
        <v>0</v>
      </c>
      <c r="BO1965" s="95">
        <v>0</v>
      </c>
      <c r="BP1965" s="95">
        <v>0</v>
      </c>
      <c r="BQ1965" s="95">
        <v>0</v>
      </c>
      <c r="BR1965" s="95">
        <v>38728.362279415102</v>
      </c>
      <c r="BS1965" s="95">
        <v>1768189.7075653099</v>
      </c>
      <c r="BT1965" s="95">
        <v>0</v>
      </c>
      <c r="BU1965" s="95">
        <v>652092</v>
      </c>
      <c r="BV1965" s="95">
        <v>689141.42533111596</v>
      </c>
      <c r="BW1965" s="95">
        <v>0</v>
      </c>
      <c r="BX1965" s="95">
        <v>5020.4999831318901</v>
      </c>
      <c r="BY1965" s="95">
        <v>0</v>
      </c>
      <c r="BZ1965" s="95">
        <v>0</v>
      </c>
      <c r="CA1965" s="95">
        <v>10272.034399747799</v>
      </c>
      <c r="CB1965" s="95">
        <v>1331880.2184905999</v>
      </c>
      <c r="CC1965" s="95">
        <v>11009454.450561499</v>
      </c>
      <c r="CD1965" s="95">
        <v>3113796.8322143601</v>
      </c>
      <c r="CE1965" s="95">
        <v>126.74463405646399</v>
      </c>
      <c r="CF1965" s="95">
        <v>21112.114605188399</v>
      </c>
      <c r="CG1965" s="95">
        <v>188320.299570084</v>
      </c>
      <c r="CH1965" s="95">
        <v>0</v>
      </c>
      <c r="CI1965" s="95">
        <v>10395.4732675552</v>
      </c>
      <c r="CJ1965" s="95">
        <v>1352307.4964141799</v>
      </c>
      <c r="CK1965" s="95">
        <v>11195066.005127</v>
      </c>
      <c r="CL1965" s="95">
        <v>3148603.6937560998</v>
      </c>
      <c r="CM1965" s="160">
        <v>11755.323488354699</v>
      </c>
      <c r="CN1965" s="160">
        <v>1845673.6361541699</v>
      </c>
      <c r="CO1965" s="160">
        <v>13064469.213134799</v>
      </c>
      <c r="CP1965" s="95">
        <v>3148603.6937560998</v>
      </c>
      <c r="CQ1965" s="95">
        <v>0</v>
      </c>
      <c r="CR1965" s="95">
        <v>0</v>
      </c>
      <c r="CS1965" s="95">
        <v>0</v>
      </c>
      <c r="CT1965" s="95">
        <v>0</v>
      </c>
      <c r="CU1965" s="161">
        <v>1352992.3330957883</v>
      </c>
      <c r="CV1965" s="161">
        <v>11197774.750131583</v>
      </c>
    </row>
    <row r="1966" spans="1:100" x14ac:dyDescent="0.2">
      <c r="A1966" s="94" t="s">
        <v>183</v>
      </c>
      <c r="B1966" s="96">
        <v>42614</v>
      </c>
      <c r="C1966" s="95">
        <v>0</v>
      </c>
      <c r="D1966" s="95">
        <v>3369.7610385715998</v>
      </c>
      <c r="E1966" s="95">
        <v>6789.7800617217999</v>
      </c>
      <c r="F1966" s="95">
        <v>212.74909727089101</v>
      </c>
      <c r="G1966" s="95">
        <v>0</v>
      </c>
      <c r="H1966" s="95">
        <v>0</v>
      </c>
      <c r="I1966" s="95">
        <v>0</v>
      </c>
      <c r="J1966" s="95">
        <v>1350.65253564715</v>
      </c>
      <c r="K1966" s="95">
        <v>0</v>
      </c>
      <c r="L1966" s="95">
        <v>79.196128677576795</v>
      </c>
      <c r="M1966" s="95">
        <v>164.912819383666</v>
      </c>
      <c r="N1966" s="95">
        <v>4999.1488545537004</v>
      </c>
      <c r="O1966" s="95">
        <v>0</v>
      </c>
      <c r="P1966" s="95">
        <v>3497.4722772836699</v>
      </c>
      <c r="Q1966" s="95">
        <v>1606.1307011097699</v>
      </c>
      <c r="R1966" s="95">
        <v>0</v>
      </c>
      <c r="S1966" s="95">
        <v>23.004247464006799</v>
      </c>
      <c r="T1966" s="95">
        <v>0</v>
      </c>
      <c r="U1966" s="95">
        <v>1354.47174108028</v>
      </c>
      <c r="V1966" s="95">
        <v>0</v>
      </c>
      <c r="W1966" s="95">
        <v>343612.65703582799</v>
      </c>
      <c r="X1966" s="95">
        <v>972706.08760833705</v>
      </c>
      <c r="Y1966" s="95">
        <v>5554.3318443894404</v>
      </c>
      <c r="Z1966" s="95">
        <v>0</v>
      </c>
      <c r="AA1966" s="95">
        <v>0</v>
      </c>
      <c r="AB1966" s="95">
        <v>0</v>
      </c>
      <c r="AC1966" s="95">
        <v>490513.64171218901</v>
      </c>
      <c r="AD1966" s="95">
        <v>0</v>
      </c>
      <c r="AE1966" s="95">
        <v>6946.1785973310498</v>
      </c>
      <c r="AF1966" s="95">
        <v>20887.683551788301</v>
      </c>
      <c r="AG1966" s="95">
        <v>708540.10107421898</v>
      </c>
      <c r="AH1966" s="95">
        <v>0</v>
      </c>
      <c r="AI1966" s="95">
        <v>344009.93410491903</v>
      </c>
      <c r="AJ1966" s="95">
        <v>248075.417150497</v>
      </c>
      <c r="AK1966" s="95">
        <v>0</v>
      </c>
      <c r="AL1966" s="95">
        <v>2610.3214203715302</v>
      </c>
      <c r="AM1966" s="95">
        <v>0</v>
      </c>
      <c r="AN1966" s="95">
        <v>490823.14470291103</v>
      </c>
      <c r="AO1966" s="95">
        <v>0</v>
      </c>
      <c r="AP1966" s="95">
        <v>2873168.3368225102</v>
      </c>
      <c r="AQ1966" s="95">
        <v>8028244.6226196298</v>
      </c>
      <c r="AR1966" s="95">
        <v>51091.316983699799</v>
      </c>
      <c r="AS1966" s="95">
        <v>0</v>
      </c>
      <c r="AT1966" s="95">
        <v>0</v>
      </c>
      <c r="AU1966" s="95">
        <v>0</v>
      </c>
      <c r="AV1966" s="95">
        <v>1875105.79747009</v>
      </c>
      <c r="AW1966" s="95">
        <v>0</v>
      </c>
      <c r="AX1966" s="95">
        <v>57132.390018940001</v>
      </c>
      <c r="AY1966" s="95">
        <v>172779.47760009801</v>
      </c>
      <c r="AZ1966" s="95">
        <v>5824862.9696044903</v>
      </c>
      <c r="BA1966" s="95">
        <v>0</v>
      </c>
      <c r="BB1966" s="95">
        <v>2874155.9931335398</v>
      </c>
      <c r="BC1966" s="95">
        <v>2074557.3122253399</v>
      </c>
      <c r="BD1966" s="95">
        <v>0</v>
      </c>
      <c r="BE1966" s="95">
        <v>24519.852559089701</v>
      </c>
      <c r="BF1966" s="95">
        <v>0</v>
      </c>
      <c r="BG1966" s="95">
        <v>1876064.27003479</v>
      </c>
      <c r="BH1966" s="95">
        <v>0</v>
      </c>
      <c r="BI1966" s="95">
        <v>631556.21522521996</v>
      </c>
      <c r="BJ1966" s="95">
        <v>2422194.69384766</v>
      </c>
      <c r="BK1966" s="95">
        <v>11448.6657032967</v>
      </c>
      <c r="BL1966" s="95">
        <v>0</v>
      </c>
      <c r="BM1966" s="95">
        <v>0</v>
      </c>
      <c r="BN1966" s="95">
        <v>0</v>
      </c>
      <c r="BO1966" s="95">
        <v>0</v>
      </c>
      <c r="BP1966" s="95">
        <v>0</v>
      </c>
      <c r="BQ1966" s="95">
        <v>0</v>
      </c>
      <c r="BR1966" s="95">
        <v>41440.4578475952</v>
      </c>
      <c r="BS1966" s="95">
        <v>1730013.05012512</v>
      </c>
      <c r="BT1966" s="95">
        <v>0</v>
      </c>
      <c r="BU1966" s="95">
        <v>569079.239997864</v>
      </c>
      <c r="BV1966" s="95">
        <v>681949.75119018601</v>
      </c>
      <c r="BW1966" s="95">
        <v>0</v>
      </c>
      <c r="BX1966" s="95">
        <v>3987.0499855876001</v>
      </c>
      <c r="BY1966" s="95">
        <v>0</v>
      </c>
      <c r="BZ1966" s="95">
        <v>0</v>
      </c>
      <c r="CA1966" s="95">
        <v>10153.6153566837</v>
      </c>
      <c r="CB1966" s="95">
        <v>1318737.7940216099</v>
      </c>
      <c r="CC1966" s="95">
        <v>10915856.1221924</v>
      </c>
      <c r="CD1966" s="95">
        <v>3051271.8031310998</v>
      </c>
      <c r="CE1966" s="95">
        <v>122.65635085851</v>
      </c>
      <c r="CF1966" s="95">
        <v>20711.170371294</v>
      </c>
      <c r="CG1966" s="95">
        <v>184557.24659347499</v>
      </c>
      <c r="CH1966" s="95">
        <v>0</v>
      </c>
      <c r="CI1966" s="95">
        <v>10278.891089439399</v>
      </c>
      <c r="CJ1966" s="95">
        <v>1339283.8341369601</v>
      </c>
      <c r="CK1966" s="95">
        <v>11100915.946411099</v>
      </c>
      <c r="CL1966" s="95">
        <v>3085148.2667846698</v>
      </c>
      <c r="CM1966" s="160">
        <v>11646.766745090499</v>
      </c>
      <c r="CN1966" s="160">
        <v>1831042.65101624</v>
      </c>
      <c r="CO1966" s="160">
        <v>12974528.253418</v>
      </c>
      <c r="CP1966" s="95">
        <v>3085148.2667846698</v>
      </c>
      <c r="CQ1966" s="95">
        <v>0</v>
      </c>
      <c r="CR1966" s="95">
        <v>0</v>
      </c>
      <c r="CS1966" s="95">
        <v>0</v>
      </c>
      <c r="CT1966" s="95">
        <v>0</v>
      </c>
      <c r="CU1966" s="161">
        <v>1339448.964392904</v>
      </c>
      <c r="CV1966" s="161">
        <v>11100413.368785875</v>
      </c>
    </row>
    <row r="1967" spans="1:100" x14ac:dyDescent="0.2">
      <c r="A1967" s="94" t="s">
        <v>183</v>
      </c>
      <c r="B1967" s="96">
        <v>42705</v>
      </c>
      <c r="C1967" s="95">
        <v>0</v>
      </c>
      <c r="D1967" s="95">
        <v>3357.9502784609799</v>
      </c>
      <c r="E1967" s="95">
        <v>6782.0262262225197</v>
      </c>
      <c r="F1967" s="95">
        <v>221.42293322645099</v>
      </c>
      <c r="G1967" s="95">
        <v>0</v>
      </c>
      <c r="H1967" s="95">
        <v>0</v>
      </c>
      <c r="I1967" s="95">
        <v>0</v>
      </c>
      <c r="J1967" s="95">
        <v>1348.0280318856201</v>
      </c>
      <c r="K1967" s="95">
        <v>0</v>
      </c>
      <c r="L1967" s="95">
        <v>93.655281879939096</v>
      </c>
      <c r="M1967" s="95">
        <v>163.32884104736101</v>
      </c>
      <c r="N1967" s="95">
        <v>5011.0946454405803</v>
      </c>
      <c r="O1967" s="95">
        <v>0</v>
      </c>
      <c r="P1967" s="95">
        <v>3337.3505822718098</v>
      </c>
      <c r="Q1967" s="95">
        <v>1574.7563144415601</v>
      </c>
      <c r="R1967" s="95">
        <v>0</v>
      </c>
      <c r="S1967" s="95">
        <v>25.214059782680099</v>
      </c>
      <c r="T1967" s="95">
        <v>0</v>
      </c>
      <c r="U1967" s="95">
        <v>1346.0917292982299</v>
      </c>
      <c r="V1967" s="95">
        <v>0</v>
      </c>
      <c r="W1967" s="95">
        <v>337208.01757431001</v>
      </c>
      <c r="X1967" s="95">
        <v>993348.164451599</v>
      </c>
      <c r="Y1967" s="95">
        <v>5490.8254066109703</v>
      </c>
      <c r="Z1967" s="95">
        <v>0</v>
      </c>
      <c r="AA1967" s="95">
        <v>0</v>
      </c>
      <c r="AB1967" s="95">
        <v>0</v>
      </c>
      <c r="AC1967" s="95">
        <v>484093.46458053601</v>
      </c>
      <c r="AD1967" s="95">
        <v>0</v>
      </c>
      <c r="AE1967" s="95">
        <v>5405.9584540128699</v>
      </c>
      <c r="AF1967" s="95">
        <v>22283.2683081627</v>
      </c>
      <c r="AG1967" s="95">
        <v>716323.63759613002</v>
      </c>
      <c r="AH1967" s="95">
        <v>0</v>
      </c>
      <c r="AI1967" s="95">
        <v>336055.10587692301</v>
      </c>
      <c r="AJ1967" s="95">
        <v>245491.07713890099</v>
      </c>
      <c r="AK1967" s="95">
        <v>0</v>
      </c>
      <c r="AL1967" s="95">
        <v>3069.5131768882302</v>
      </c>
      <c r="AM1967" s="95">
        <v>0</v>
      </c>
      <c r="AN1967" s="95">
        <v>483333.09022140497</v>
      </c>
      <c r="AO1967" s="95">
        <v>0</v>
      </c>
      <c r="AP1967" s="95">
        <v>2841171.3242492699</v>
      </c>
      <c r="AQ1967" s="95">
        <v>8165915.2888793899</v>
      </c>
      <c r="AR1967" s="95">
        <v>50289.014408588402</v>
      </c>
      <c r="AS1967" s="95">
        <v>0</v>
      </c>
      <c r="AT1967" s="95">
        <v>0</v>
      </c>
      <c r="AU1967" s="95">
        <v>0</v>
      </c>
      <c r="AV1967" s="95">
        <v>1855477.30963135</v>
      </c>
      <c r="AW1967" s="95">
        <v>0</v>
      </c>
      <c r="AX1967" s="95">
        <v>44466.964605331399</v>
      </c>
      <c r="AY1967" s="95">
        <v>185080.63727951</v>
      </c>
      <c r="AZ1967" s="95">
        <v>5883751.9769897498</v>
      </c>
      <c r="BA1967" s="95">
        <v>0</v>
      </c>
      <c r="BB1967" s="95">
        <v>2818181.8399352999</v>
      </c>
      <c r="BC1967" s="95">
        <v>2061368.3943328899</v>
      </c>
      <c r="BD1967" s="95">
        <v>0</v>
      </c>
      <c r="BE1967" s="95">
        <v>27394.563239097599</v>
      </c>
      <c r="BF1967" s="95">
        <v>0</v>
      </c>
      <c r="BG1967" s="95">
        <v>1851378.86091614</v>
      </c>
      <c r="BH1967" s="95">
        <v>0</v>
      </c>
      <c r="BI1967" s="95">
        <v>625943.38568878197</v>
      </c>
      <c r="BJ1967" s="95">
        <v>2432426.49691772</v>
      </c>
      <c r="BK1967" s="95">
        <v>11466.898017883301</v>
      </c>
      <c r="BL1967" s="95">
        <v>0</v>
      </c>
      <c r="BM1967" s="95">
        <v>0</v>
      </c>
      <c r="BN1967" s="95">
        <v>0</v>
      </c>
      <c r="BO1967" s="95">
        <v>0</v>
      </c>
      <c r="BP1967" s="95">
        <v>0</v>
      </c>
      <c r="BQ1967" s="95">
        <v>0</v>
      </c>
      <c r="BR1967" s="95">
        <v>40869.875674247698</v>
      </c>
      <c r="BS1967" s="95">
        <v>1718105.6599578899</v>
      </c>
      <c r="BT1967" s="95">
        <v>0</v>
      </c>
      <c r="BU1967" s="95">
        <v>617218.58999633801</v>
      </c>
      <c r="BV1967" s="95">
        <v>712974.14225006104</v>
      </c>
      <c r="BW1967" s="95">
        <v>0</v>
      </c>
      <c r="BX1967" s="95">
        <v>5047.4299824833897</v>
      </c>
      <c r="BY1967" s="95">
        <v>0</v>
      </c>
      <c r="BZ1967" s="95">
        <v>0</v>
      </c>
      <c r="CA1967" s="95">
        <v>10127.7859549522</v>
      </c>
      <c r="CB1967" s="95">
        <v>1318043.2648315399</v>
      </c>
      <c r="CC1967" s="95">
        <v>10910488.247070299</v>
      </c>
      <c r="CD1967" s="95">
        <v>3044815.7584533701</v>
      </c>
      <c r="CE1967" s="95">
        <v>133.65559119544901</v>
      </c>
      <c r="CF1967" s="95">
        <v>22880.627702713002</v>
      </c>
      <c r="CG1967" s="95">
        <v>208529.894321442</v>
      </c>
      <c r="CH1967" s="95">
        <v>0</v>
      </c>
      <c r="CI1967" s="95">
        <v>10260.114411115601</v>
      </c>
      <c r="CJ1967" s="95">
        <v>1341546.97737122</v>
      </c>
      <c r="CK1967" s="95">
        <v>11117631.909179701</v>
      </c>
      <c r="CL1967" s="95">
        <v>3080472.6326293899</v>
      </c>
      <c r="CM1967" s="160">
        <v>11573.3061789274</v>
      </c>
      <c r="CN1967" s="160">
        <v>1820120.2484893801</v>
      </c>
      <c r="CO1967" s="160">
        <v>12970825.1534424</v>
      </c>
      <c r="CP1967" s="95">
        <v>3080472.6326293899</v>
      </c>
      <c r="CQ1967" s="95">
        <v>0</v>
      </c>
      <c r="CR1967" s="95">
        <v>0</v>
      </c>
      <c r="CS1967" s="95">
        <v>0</v>
      </c>
      <c r="CT1967" s="95">
        <v>0</v>
      </c>
      <c r="CU1967" s="161">
        <v>1340923.892534253</v>
      </c>
      <c r="CV1967" s="161">
        <v>11119018.141391741</v>
      </c>
    </row>
    <row r="1968" spans="1:100" x14ac:dyDescent="0.2">
      <c r="A1968" s="94" t="s">
        <v>183</v>
      </c>
      <c r="B1968" s="96">
        <v>42795</v>
      </c>
      <c r="C1968" s="95">
        <v>0</v>
      </c>
      <c r="D1968" s="95">
        <v>3356.1784066855898</v>
      </c>
      <c r="E1968" s="95">
        <v>6761.6878352761296</v>
      </c>
      <c r="F1968" s="95">
        <v>239.533611455932</v>
      </c>
      <c r="G1968" s="95">
        <v>0</v>
      </c>
      <c r="H1968" s="95">
        <v>0</v>
      </c>
      <c r="I1968" s="95">
        <v>0</v>
      </c>
      <c r="J1968" s="95">
        <v>1378.9965161979201</v>
      </c>
      <c r="K1968" s="95">
        <v>0</v>
      </c>
      <c r="L1968" s="95">
        <v>88.501953032799094</v>
      </c>
      <c r="M1968" s="95">
        <v>167.44888638146199</v>
      </c>
      <c r="N1968" s="95">
        <v>5028.1457738876297</v>
      </c>
      <c r="O1968" s="95">
        <v>0</v>
      </c>
      <c r="P1968" s="95">
        <v>3076.1415675282501</v>
      </c>
      <c r="Q1968" s="95">
        <v>1541.56489814818</v>
      </c>
      <c r="R1968" s="95">
        <v>0</v>
      </c>
      <c r="S1968" s="95">
        <v>21.1196424276568</v>
      </c>
      <c r="T1968" s="95">
        <v>0</v>
      </c>
      <c r="U1968" s="95">
        <v>1371.82868596911</v>
      </c>
      <c r="V1968" s="95">
        <v>0</v>
      </c>
      <c r="W1968" s="95">
        <v>329851.59890365601</v>
      </c>
      <c r="X1968" s="95">
        <v>960156.75222778297</v>
      </c>
      <c r="Y1968" s="95">
        <v>5623.5090368986102</v>
      </c>
      <c r="Z1968" s="95">
        <v>0</v>
      </c>
      <c r="AA1968" s="95">
        <v>0</v>
      </c>
      <c r="AB1968" s="95">
        <v>0</v>
      </c>
      <c r="AC1968" s="95">
        <v>491075.05054092401</v>
      </c>
      <c r="AD1968" s="95">
        <v>0</v>
      </c>
      <c r="AE1968" s="95">
        <v>3930.3245232999302</v>
      </c>
      <c r="AF1968" s="95">
        <v>20040.0076684952</v>
      </c>
      <c r="AG1968" s="95">
        <v>713952.27754211402</v>
      </c>
      <c r="AH1968" s="95">
        <v>0</v>
      </c>
      <c r="AI1968" s="95">
        <v>319769.09308242798</v>
      </c>
      <c r="AJ1968" s="95">
        <v>240448.011247635</v>
      </c>
      <c r="AK1968" s="95">
        <v>0</v>
      </c>
      <c r="AL1968" s="95">
        <v>3114.3799825310698</v>
      </c>
      <c r="AM1968" s="95">
        <v>0</v>
      </c>
      <c r="AN1968" s="95">
        <v>490656.45337677002</v>
      </c>
      <c r="AO1968" s="95">
        <v>0</v>
      </c>
      <c r="AP1968" s="95">
        <v>2773911.7217407199</v>
      </c>
      <c r="AQ1968" s="95">
        <v>7891826.1593627902</v>
      </c>
      <c r="AR1968" s="95">
        <v>48425.7184576988</v>
      </c>
      <c r="AS1968" s="95">
        <v>0</v>
      </c>
      <c r="AT1968" s="95">
        <v>0</v>
      </c>
      <c r="AU1968" s="95">
        <v>0</v>
      </c>
      <c r="AV1968" s="95">
        <v>1889365.7687530499</v>
      </c>
      <c r="AW1968" s="95">
        <v>0</v>
      </c>
      <c r="AX1968" s="95">
        <v>32065.143903255499</v>
      </c>
      <c r="AY1968" s="95">
        <v>166718.03656959499</v>
      </c>
      <c r="AZ1968" s="95">
        <v>5869637.8511352502</v>
      </c>
      <c r="BA1968" s="95">
        <v>0</v>
      </c>
      <c r="BB1968" s="95">
        <v>2714897.2931518601</v>
      </c>
      <c r="BC1968" s="95">
        <v>2013968.04327393</v>
      </c>
      <c r="BD1968" s="95">
        <v>0</v>
      </c>
      <c r="BE1968" s="95">
        <v>28001.044979333899</v>
      </c>
      <c r="BF1968" s="95">
        <v>0</v>
      </c>
      <c r="BG1968" s="95">
        <v>1890619.2043457001</v>
      </c>
      <c r="BH1968" s="95">
        <v>0</v>
      </c>
      <c r="BI1968" s="95">
        <v>620648.22147369396</v>
      </c>
      <c r="BJ1968" s="95">
        <v>2440531.0656433101</v>
      </c>
      <c r="BK1968" s="95">
        <v>11850.787268996201</v>
      </c>
      <c r="BL1968" s="95">
        <v>0</v>
      </c>
      <c r="BM1968" s="95">
        <v>0</v>
      </c>
      <c r="BN1968" s="95">
        <v>0</v>
      </c>
      <c r="BO1968" s="95">
        <v>0</v>
      </c>
      <c r="BP1968" s="95">
        <v>0</v>
      </c>
      <c r="BQ1968" s="95">
        <v>0</v>
      </c>
      <c r="BR1968" s="95">
        <v>41383.412926673896</v>
      </c>
      <c r="BS1968" s="95">
        <v>1737045.39363098</v>
      </c>
      <c r="BT1968" s="95">
        <v>0</v>
      </c>
      <c r="BU1968" s="95">
        <v>612863.37999725295</v>
      </c>
      <c r="BV1968" s="95">
        <v>666471.217033386</v>
      </c>
      <c r="BW1968" s="95">
        <v>0</v>
      </c>
      <c r="BX1968" s="95">
        <v>5906.2399786710703</v>
      </c>
      <c r="BY1968" s="95">
        <v>0</v>
      </c>
      <c r="BZ1968" s="95">
        <v>0</v>
      </c>
      <c r="CA1968" s="95">
        <v>10110.4607986212</v>
      </c>
      <c r="CB1968" s="95">
        <v>1279911.1026458701</v>
      </c>
      <c r="CC1968" s="95">
        <v>10701855.7884521</v>
      </c>
      <c r="CD1968" s="95">
        <v>3061620.9748840299</v>
      </c>
      <c r="CE1968" s="95">
        <v>120.57077750284201</v>
      </c>
      <c r="CF1968" s="95">
        <v>21735.945828914599</v>
      </c>
      <c r="CG1968" s="95">
        <v>200686.17103958101</v>
      </c>
      <c r="CH1968" s="95">
        <v>0</v>
      </c>
      <c r="CI1968" s="95">
        <v>10232.6775358915</v>
      </c>
      <c r="CJ1968" s="95">
        <v>1301460.7068481401</v>
      </c>
      <c r="CK1968" s="95">
        <v>10904786.9378662</v>
      </c>
      <c r="CL1968" s="95">
        <v>3097558.40557861</v>
      </c>
      <c r="CM1968" s="160">
        <v>11584.169588446601</v>
      </c>
      <c r="CN1968" s="160">
        <v>1794873.60958862</v>
      </c>
      <c r="CO1968" s="160">
        <v>12785994.185546899</v>
      </c>
      <c r="CP1968" s="95">
        <v>3097558.40557861</v>
      </c>
      <c r="CQ1968" s="95">
        <v>0</v>
      </c>
      <c r="CR1968" s="95">
        <v>0</v>
      </c>
      <c r="CS1968" s="95">
        <v>0</v>
      </c>
      <c r="CT1968" s="95">
        <v>0</v>
      </c>
      <c r="CU1968" s="161">
        <v>1301647.0484747847</v>
      </c>
      <c r="CV1968" s="161">
        <v>10902541.959491681</v>
      </c>
    </row>
    <row r="1969" spans="1:100" x14ac:dyDescent="0.2">
      <c r="A1969" s="94" t="s">
        <v>183</v>
      </c>
      <c r="B1969" s="96">
        <v>42887</v>
      </c>
      <c r="C1969" s="95">
        <v>0</v>
      </c>
      <c r="D1969" s="95">
        <v>3334.01955226064</v>
      </c>
      <c r="E1969" s="95">
        <v>6682.2612305879602</v>
      </c>
      <c r="F1969" s="95">
        <v>224.655775763094</v>
      </c>
      <c r="G1969" s="95">
        <v>0</v>
      </c>
      <c r="H1969" s="95">
        <v>0</v>
      </c>
      <c r="I1969" s="95">
        <v>0</v>
      </c>
      <c r="J1969" s="95">
        <v>1333.76400046051</v>
      </c>
      <c r="K1969" s="95">
        <v>0</v>
      </c>
      <c r="L1969" s="95">
        <v>86.550086284056306</v>
      </c>
      <c r="M1969" s="95">
        <v>183.25510085187901</v>
      </c>
      <c r="N1969" s="95">
        <v>4992.9572665095302</v>
      </c>
      <c r="O1969" s="95">
        <v>0</v>
      </c>
      <c r="P1969" s="95">
        <v>3296.95444962382</v>
      </c>
      <c r="Q1969" s="95">
        <v>1528.8233814090499</v>
      </c>
      <c r="R1969" s="95">
        <v>0</v>
      </c>
      <c r="S1969" s="95">
        <v>20.687345224665499</v>
      </c>
      <c r="T1969" s="95">
        <v>0</v>
      </c>
      <c r="U1969" s="95">
        <v>1339.27477905154</v>
      </c>
      <c r="V1969" s="95">
        <v>0</v>
      </c>
      <c r="W1969" s="95">
        <v>338002.38524627697</v>
      </c>
      <c r="X1969" s="95">
        <v>957629.343513489</v>
      </c>
      <c r="Y1969" s="95">
        <v>6649.6933456063298</v>
      </c>
      <c r="Z1969" s="95">
        <v>0</v>
      </c>
      <c r="AA1969" s="95">
        <v>0</v>
      </c>
      <c r="AB1969" s="95">
        <v>0</v>
      </c>
      <c r="AC1969" s="95">
        <v>474169.93426132202</v>
      </c>
      <c r="AD1969" s="95">
        <v>0</v>
      </c>
      <c r="AE1969" s="95">
        <v>4863.74788868427</v>
      </c>
      <c r="AF1969" s="95">
        <v>26886.8015351295</v>
      </c>
      <c r="AG1969" s="95">
        <v>701693.12124633801</v>
      </c>
      <c r="AH1969" s="95">
        <v>0</v>
      </c>
      <c r="AI1969" s="95">
        <v>318772.52729415899</v>
      </c>
      <c r="AJ1969" s="95">
        <v>231228.396392822</v>
      </c>
      <c r="AK1969" s="95">
        <v>0</v>
      </c>
      <c r="AL1969" s="95">
        <v>2416.38625884056</v>
      </c>
      <c r="AM1969" s="95">
        <v>0</v>
      </c>
      <c r="AN1969" s="95">
        <v>475073.25169753999</v>
      </c>
      <c r="AO1969" s="95">
        <v>0</v>
      </c>
      <c r="AP1969" s="95">
        <v>2880099.1823425302</v>
      </c>
      <c r="AQ1969" s="95">
        <v>8018462.5696411096</v>
      </c>
      <c r="AR1969" s="95">
        <v>59245.7377266884</v>
      </c>
      <c r="AS1969" s="95">
        <v>0</v>
      </c>
      <c r="AT1969" s="95">
        <v>0</v>
      </c>
      <c r="AU1969" s="95">
        <v>0</v>
      </c>
      <c r="AV1969" s="95">
        <v>1842464.3845520001</v>
      </c>
      <c r="AW1969" s="95">
        <v>0</v>
      </c>
      <c r="AX1969" s="95">
        <v>40423.944684505499</v>
      </c>
      <c r="AY1969" s="95">
        <v>221387.37905693101</v>
      </c>
      <c r="AZ1969" s="95">
        <v>5795901.4525146503</v>
      </c>
      <c r="BA1969" s="95">
        <v>0</v>
      </c>
      <c r="BB1969" s="95">
        <v>2689374.7456665002</v>
      </c>
      <c r="BC1969" s="95">
        <v>1947020.53425598</v>
      </c>
      <c r="BD1969" s="95">
        <v>0</v>
      </c>
      <c r="BE1969" s="95">
        <v>21827.3095810413</v>
      </c>
      <c r="BF1969" s="95">
        <v>0</v>
      </c>
      <c r="BG1969" s="95">
        <v>1844616.78919983</v>
      </c>
      <c r="BH1969" s="95">
        <v>0</v>
      </c>
      <c r="BI1969" s="95">
        <v>621383.73724365199</v>
      </c>
      <c r="BJ1969" s="95">
        <v>2419066.9429626502</v>
      </c>
      <c r="BK1969" s="95">
        <v>13923.1589198112</v>
      </c>
      <c r="BL1969" s="95">
        <v>0</v>
      </c>
      <c r="BM1969" s="95">
        <v>0</v>
      </c>
      <c r="BN1969" s="95">
        <v>0</v>
      </c>
      <c r="BO1969" s="95">
        <v>0</v>
      </c>
      <c r="BP1969" s="95">
        <v>0</v>
      </c>
      <c r="BQ1969" s="95">
        <v>0</v>
      </c>
      <c r="BR1969" s="95">
        <v>48636.071995735198</v>
      </c>
      <c r="BS1969" s="95">
        <v>1733191.4308166499</v>
      </c>
      <c r="BT1969" s="95">
        <v>0</v>
      </c>
      <c r="BU1969" s="95">
        <v>590940</v>
      </c>
      <c r="BV1969" s="95">
        <v>670973.62613678002</v>
      </c>
      <c r="BW1969" s="95">
        <v>0</v>
      </c>
      <c r="BX1969" s="95">
        <v>4578.6699841022501</v>
      </c>
      <c r="BY1969" s="95">
        <v>0</v>
      </c>
      <c r="BZ1969" s="95">
        <v>0</v>
      </c>
      <c r="CA1969" s="95">
        <v>10039.993059992799</v>
      </c>
      <c r="CB1969" s="95">
        <v>1316021.8449707001</v>
      </c>
      <c r="CC1969" s="95">
        <v>10943530.7856445</v>
      </c>
      <c r="CD1969" s="95">
        <v>3060018.8439636198</v>
      </c>
      <c r="CE1969" s="95">
        <v>120.08994980249599</v>
      </c>
      <c r="CF1969" s="95">
        <v>20152.159384250601</v>
      </c>
      <c r="CG1969" s="95">
        <v>186846.650634766</v>
      </c>
      <c r="CH1969" s="95">
        <v>0</v>
      </c>
      <c r="CI1969" s="95">
        <v>10158.286505579899</v>
      </c>
      <c r="CJ1969" s="95">
        <v>1335947.6776123</v>
      </c>
      <c r="CK1969" s="95">
        <v>11128655.916137701</v>
      </c>
      <c r="CL1969" s="95">
        <v>3093068.96838379</v>
      </c>
      <c r="CM1969" s="160">
        <v>11503.1521332264</v>
      </c>
      <c r="CN1969" s="160">
        <v>1811507.0247345001</v>
      </c>
      <c r="CO1969" s="160">
        <v>12974258.9072266</v>
      </c>
      <c r="CP1969" s="95">
        <v>3093068.96838379</v>
      </c>
      <c r="CQ1969" s="95">
        <v>0</v>
      </c>
      <c r="CR1969" s="95">
        <v>0</v>
      </c>
      <c r="CS1969" s="95">
        <v>0</v>
      </c>
      <c r="CT1969" s="95">
        <v>0</v>
      </c>
      <c r="CU1969" s="161">
        <v>1336174.0043549507</v>
      </c>
      <c r="CV1969" s="161">
        <v>11130377.436279265</v>
      </c>
    </row>
    <row r="1970" spans="1:100" x14ac:dyDescent="0.2">
      <c r="A1970" s="94" t="s">
        <v>183</v>
      </c>
      <c r="B1970" s="96">
        <v>42979</v>
      </c>
      <c r="C1970" s="95">
        <v>0</v>
      </c>
      <c r="D1970" s="95">
        <v>3351.75628057122</v>
      </c>
      <c r="E1970" s="95">
        <v>6672.28169739246</v>
      </c>
      <c r="F1970" s="95">
        <v>250.308196982369</v>
      </c>
      <c r="G1970" s="95">
        <v>0</v>
      </c>
      <c r="H1970" s="95">
        <v>0</v>
      </c>
      <c r="I1970" s="95">
        <v>0</v>
      </c>
      <c r="J1970" s="95">
        <v>1342.72281594574</v>
      </c>
      <c r="K1970" s="95">
        <v>0</v>
      </c>
      <c r="L1970" s="95">
        <v>116.382549362257</v>
      </c>
      <c r="M1970" s="95">
        <v>183.734856039286</v>
      </c>
      <c r="N1970" s="95">
        <v>4954.7796764969798</v>
      </c>
      <c r="O1970" s="95">
        <v>0</v>
      </c>
      <c r="P1970" s="95">
        <v>3430.1111366748801</v>
      </c>
      <c r="Q1970" s="95">
        <v>1489.2511497736</v>
      </c>
      <c r="R1970" s="95">
        <v>0</v>
      </c>
      <c r="S1970" s="95">
        <v>25.3690555999056</v>
      </c>
      <c r="T1970" s="95">
        <v>0</v>
      </c>
      <c r="U1970" s="95">
        <v>1346.4237250685701</v>
      </c>
      <c r="V1970" s="95">
        <v>0</v>
      </c>
      <c r="W1970" s="95">
        <v>323683.87635040301</v>
      </c>
      <c r="X1970" s="95">
        <v>906255.78304290795</v>
      </c>
      <c r="Y1970" s="95">
        <v>7343.7533304095296</v>
      </c>
      <c r="Z1970" s="95">
        <v>0</v>
      </c>
      <c r="AA1970" s="95">
        <v>0</v>
      </c>
      <c r="AB1970" s="95">
        <v>0</v>
      </c>
      <c r="AC1970" s="95">
        <v>472623.72941970802</v>
      </c>
      <c r="AD1970" s="95">
        <v>0</v>
      </c>
      <c r="AE1970" s="95">
        <v>3707.9557074904401</v>
      </c>
      <c r="AF1970" s="95">
        <v>24027.0489425659</v>
      </c>
      <c r="AG1970" s="95">
        <v>670861.31427764904</v>
      </c>
      <c r="AH1970" s="95">
        <v>0</v>
      </c>
      <c r="AI1970" s="95">
        <v>319608.84355926502</v>
      </c>
      <c r="AJ1970" s="95">
        <v>223913.70506858799</v>
      </c>
      <c r="AK1970" s="95">
        <v>0</v>
      </c>
      <c r="AL1970" s="95">
        <v>2583.8760386705399</v>
      </c>
      <c r="AM1970" s="95">
        <v>0</v>
      </c>
      <c r="AN1970" s="95">
        <v>473263.04909133899</v>
      </c>
      <c r="AO1970" s="95">
        <v>0</v>
      </c>
      <c r="AP1970" s="95">
        <v>2740466.7568359398</v>
      </c>
      <c r="AQ1970" s="95">
        <v>7530784.92822266</v>
      </c>
      <c r="AR1970" s="95">
        <v>65705.271010398894</v>
      </c>
      <c r="AS1970" s="95">
        <v>0</v>
      </c>
      <c r="AT1970" s="95">
        <v>0</v>
      </c>
      <c r="AU1970" s="95">
        <v>0</v>
      </c>
      <c r="AV1970" s="95">
        <v>1837785.4162445101</v>
      </c>
      <c r="AW1970" s="95">
        <v>0</v>
      </c>
      <c r="AX1970" s="95">
        <v>31186.3976979256</v>
      </c>
      <c r="AY1970" s="95">
        <v>201950.397798538</v>
      </c>
      <c r="AZ1970" s="95">
        <v>5545207.35656738</v>
      </c>
      <c r="BA1970" s="95">
        <v>0</v>
      </c>
      <c r="BB1970" s="95">
        <v>2701221.2430725102</v>
      </c>
      <c r="BC1970" s="95">
        <v>1895749.1882171601</v>
      </c>
      <c r="BD1970" s="95">
        <v>0</v>
      </c>
      <c r="BE1970" s="95">
        <v>23971.238254308701</v>
      </c>
      <c r="BF1970" s="95">
        <v>0</v>
      </c>
      <c r="BG1970" s="95">
        <v>1838518.23039246</v>
      </c>
      <c r="BH1970" s="95">
        <v>0</v>
      </c>
      <c r="BI1970" s="95">
        <v>598588.07446289097</v>
      </c>
      <c r="BJ1970" s="95">
        <v>2399864.4159851102</v>
      </c>
      <c r="BK1970" s="95">
        <v>15373.341933012</v>
      </c>
      <c r="BL1970" s="95">
        <v>0</v>
      </c>
      <c r="BM1970" s="95">
        <v>0</v>
      </c>
      <c r="BN1970" s="95">
        <v>0</v>
      </c>
      <c r="BO1970" s="95">
        <v>0</v>
      </c>
      <c r="BP1970" s="95">
        <v>0</v>
      </c>
      <c r="BQ1970" s="95">
        <v>0</v>
      </c>
      <c r="BR1970" s="95">
        <v>46233.513833046003</v>
      </c>
      <c r="BS1970" s="95">
        <v>1761682.5769653299</v>
      </c>
      <c r="BT1970" s="95">
        <v>0</v>
      </c>
      <c r="BU1970" s="95">
        <v>532217.979995728</v>
      </c>
      <c r="BV1970" s="95">
        <v>627299.903411865</v>
      </c>
      <c r="BW1970" s="95">
        <v>0</v>
      </c>
      <c r="BX1970" s="95">
        <v>3905.5699872672599</v>
      </c>
      <c r="BY1970" s="95">
        <v>0</v>
      </c>
      <c r="BZ1970" s="95">
        <v>0</v>
      </c>
      <c r="CA1970" s="95">
        <v>10018.660864949199</v>
      </c>
      <c r="CB1970" s="95">
        <v>1235341.1194458001</v>
      </c>
      <c r="CC1970" s="95">
        <v>10299756.3079834</v>
      </c>
      <c r="CD1970" s="95">
        <v>2989976.8923645001</v>
      </c>
      <c r="CE1970" s="95">
        <v>131.081108657643</v>
      </c>
      <c r="CF1970" s="95">
        <v>20780.8989756107</v>
      </c>
      <c r="CG1970" s="95">
        <v>194688.983762741</v>
      </c>
      <c r="CH1970" s="95">
        <v>0</v>
      </c>
      <c r="CI1970" s="95">
        <v>10150.7806860209</v>
      </c>
      <c r="CJ1970" s="95">
        <v>1255654.9231109601</v>
      </c>
      <c r="CK1970" s="95">
        <v>10494063.095581099</v>
      </c>
      <c r="CL1970" s="95">
        <v>3023539.8041992201</v>
      </c>
      <c r="CM1970" s="160">
        <v>11507.6973662376</v>
      </c>
      <c r="CN1970" s="160">
        <v>1730639.66044617</v>
      </c>
      <c r="CO1970" s="160">
        <v>12342148.384521499</v>
      </c>
      <c r="CP1970" s="95">
        <v>3023539.8041992201</v>
      </c>
      <c r="CQ1970" s="95">
        <v>0</v>
      </c>
      <c r="CR1970" s="95">
        <v>0</v>
      </c>
      <c r="CS1970" s="95">
        <v>0</v>
      </c>
      <c r="CT1970" s="95">
        <v>0</v>
      </c>
      <c r="CU1970" s="161">
        <v>1256122.0184214108</v>
      </c>
      <c r="CV1970" s="161">
        <v>10494445.291746141</v>
      </c>
    </row>
    <row r="1971" spans="1:100" x14ac:dyDescent="0.2">
      <c r="A1971" s="94" t="s">
        <v>183</v>
      </c>
      <c r="B1971" s="96">
        <v>43070</v>
      </c>
      <c r="C1971" s="95">
        <v>0</v>
      </c>
      <c r="D1971" s="95">
        <v>3349.6722130775502</v>
      </c>
      <c r="E1971" s="95">
        <v>6651.3931150436401</v>
      </c>
      <c r="F1971" s="95">
        <v>262.50871007889498</v>
      </c>
      <c r="G1971" s="95">
        <v>0</v>
      </c>
      <c r="H1971" s="95">
        <v>0</v>
      </c>
      <c r="I1971" s="95">
        <v>0</v>
      </c>
      <c r="J1971" s="95">
        <v>1327.84675391018</v>
      </c>
      <c r="K1971" s="95">
        <v>0</v>
      </c>
      <c r="L1971" s="95">
        <v>124.968439011835</v>
      </c>
      <c r="M1971" s="95">
        <v>202.96831999905399</v>
      </c>
      <c r="N1971" s="95">
        <v>4940.5738527774802</v>
      </c>
      <c r="O1971" s="95">
        <v>0</v>
      </c>
      <c r="P1971" s="95">
        <v>3293.1683048605901</v>
      </c>
      <c r="Q1971" s="95">
        <v>1451.0266864001801</v>
      </c>
      <c r="R1971" s="95">
        <v>0</v>
      </c>
      <c r="S1971" s="95">
        <v>22.006411310052499</v>
      </c>
      <c r="T1971" s="95">
        <v>0</v>
      </c>
      <c r="U1971" s="95">
        <v>1321.9322615265801</v>
      </c>
      <c r="V1971" s="95">
        <v>0</v>
      </c>
      <c r="W1971" s="95">
        <v>329662.26038360602</v>
      </c>
      <c r="X1971" s="95">
        <v>892716.86660766602</v>
      </c>
      <c r="Y1971" s="95">
        <v>6765.66320323944</v>
      </c>
      <c r="Z1971" s="95">
        <v>0</v>
      </c>
      <c r="AA1971" s="95">
        <v>0</v>
      </c>
      <c r="AB1971" s="95">
        <v>0</v>
      </c>
      <c r="AC1971" s="95">
        <v>471198.17425155599</v>
      </c>
      <c r="AD1971" s="95">
        <v>0</v>
      </c>
      <c r="AE1971" s="95">
        <v>3143.2538959682001</v>
      </c>
      <c r="AF1971" s="95">
        <v>23638.084717273701</v>
      </c>
      <c r="AG1971" s="95">
        <v>647908.50737762498</v>
      </c>
      <c r="AH1971" s="95">
        <v>0</v>
      </c>
      <c r="AI1971" s="95">
        <v>324244.93858337402</v>
      </c>
      <c r="AJ1971" s="95">
        <v>210246.792966843</v>
      </c>
      <c r="AK1971" s="95">
        <v>0</v>
      </c>
      <c r="AL1971" s="95">
        <v>2514.5286928415298</v>
      </c>
      <c r="AM1971" s="95">
        <v>0</v>
      </c>
      <c r="AN1971" s="95">
        <v>469372.41408538801</v>
      </c>
      <c r="AO1971" s="95">
        <v>0</v>
      </c>
      <c r="AP1971" s="95">
        <v>2800147.5580139202</v>
      </c>
      <c r="AQ1971" s="95">
        <v>7454402.87927246</v>
      </c>
      <c r="AR1971" s="95">
        <v>60696.4145555496</v>
      </c>
      <c r="AS1971" s="95">
        <v>0</v>
      </c>
      <c r="AT1971" s="95">
        <v>0</v>
      </c>
      <c r="AU1971" s="95">
        <v>0</v>
      </c>
      <c r="AV1971" s="95">
        <v>1825723.4442749</v>
      </c>
      <c r="AW1971" s="95">
        <v>0</v>
      </c>
      <c r="AX1971" s="95">
        <v>26769.014755725901</v>
      </c>
      <c r="AY1971" s="95">
        <v>201901.451953888</v>
      </c>
      <c r="AZ1971" s="95">
        <v>5411856.1459350605</v>
      </c>
      <c r="BA1971" s="95">
        <v>0</v>
      </c>
      <c r="BB1971" s="95">
        <v>2739707.8210754399</v>
      </c>
      <c r="BC1971" s="95">
        <v>1796596.80381775</v>
      </c>
      <c r="BD1971" s="95">
        <v>0</v>
      </c>
      <c r="BE1971" s="95">
        <v>23687.552001237898</v>
      </c>
      <c r="BF1971" s="95">
        <v>0</v>
      </c>
      <c r="BG1971" s="95">
        <v>1819554.22140503</v>
      </c>
      <c r="BH1971" s="95">
        <v>0</v>
      </c>
      <c r="BI1971" s="95">
        <v>613625.65314483596</v>
      </c>
      <c r="BJ1971" s="95">
        <v>2408049.3362121601</v>
      </c>
      <c r="BK1971" s="95">
        <v>14344.1849105358</v>
      </c>
      <c r="BL1971" s="95">
        <v>0</v>
      </c>
      <c r="BM1971" s="95">
        <v>0</v>
      </c>
      <c r="BN1971" s="95">
        <v>0</v>
      </c>
      <c r="BO1971" s="95">
        <v>0</v>
      </c>
      <c r="BP1971" s="95">
        <v>0</v>
      </c>
      <c r="BQ1971" s="95">
        <v>0</v>
      </c>
      <c r="BR1971" s="95">
        <v>47917.157717704802</v>
      </c>
      <c r="BS1971" s="95">
        <v>1801025.9551391599</v>
      </c>
      <c r="BT1971" s="95">
        <v>0</v>
      </c>
      <c r="BU1971" s="95">
        <v>602398.19999694801</v>
      </c>
      <c r="BV1971" s="95">
        <v>606665.20194244396</v>
      </c>
      <c r="BW1971" s="95">
        <v>0</v>
      </c>
      <c r="BX1971" s="95">
        <v>4170.7899865508098</v>
      </c>
      <c r="BY1971" s="95">
        <v>0</v>
      </c>
      <c r="BZ1971" s="95">
        <v>0</v>
      </c>
      <c r="CA1971" s="95">
        <v>9989.0474072694797</v>
      </c>
      <c r="CB1971" s="95">
        <v>1205303.6537933301</v>
      </c>
      <c r="CC1971" s="95">
        <v>10128191.9179688</v>
      </c>
      <c r="CD1971" s="95">
        <v>3009972.0003967299</v>
      </c>
      <c r="CE1971" s="95">
        <v>124.80407666415</v>
      </c>
      <c r="CF1971" s="95">
        <v>19029.884497880899</v>
      </c>
      <c r="CG1971" s="95">
        <v>180350.098590851</v>
      </c>
      <c r="CH1971" s="95">
        <v>0</v>
      </c>
      <c r="CI1971" s="95">
        <v>10112.2666167021</v>
      </c>
      <c r="CJ1971" s="95">
        <v>1225086.66339111</v>
      </c>
      <c r="CK1971" s="95">
        <v>10307379.8706055</v>
      </c>
      <c r="CL1971" s="95">
        <v>3039482.6328735398</v>
      </c>
      <c r="CM1971" s="160">
        <v>11395.057599067701</v>
      </c>
      <c r="CN1971" s="160">
        <v>1686709.48283386</v>
      </c>
      <c r="CO1971" s="160">
        <v>12119703.013549799</v>
      </c>
      <c r="CP1971" s="95">
        <v>3039482.6328735398</v>
      </c>
      <c r="CQ1971" s="95">
        <v>0</v>
      </c>
      <c r="CR1971" s="95">
        <v>0</v>
      </c>
      <c r="CS1971" s="95">
        <v>0</v>
      </c>
      <c r="CT1971" s="95">
        <v>0</v>
      </c>
      <c r="CU1971" s="161">
        <v>1224333.538291211</v>
      </c>
      <c r="CV1971" s="161">
        <v>10308542.016559651</v>
      </c>
    </row>
    <row r="1972" spans="1:100" x14ac:dyDescent="0.2">
      <c r="A1972" s="94" t="s">
        <v>183</v>
      </c>
      <c r="B1972" s="96">
        <v>43160</v>
      </c>
      <c r="C1972" s="95">
        <v>0</v>
      </c>
      <c r="D1972" s="95">
        <v>3300.46613404155</v>
      </c>
      <c r="E1972" s="95">
        <v>6762.7503610849399</v>
      </c>
      <c r="F1972" s="95">
        <v>297.87636025249998</v>
      </c>
      <c r="G1972" s="95">
        <v>0</v>
      </c>
      <c r="H1972" s="95">
        <v>0</v>
      </c>
      <c r="I1972" s="95">
        <v>0</v>
      </c>
      <c r="J1972" s="95">
        <v>1297.84461390972</v>
      </c>
      <c r="K1972" s="95">
        <v>0</v>
      </c>
      <c r="L1972" s="95">
        <v>129.72234458476299</v>
      </c>
      <c r="M1972" s="95">
        <v>194.156654652208</v>
      </c>
      <c r="N1972" s="95">
        <v>5065.2621822357196</v>
      </c>
      <c r="O1972" s="95">
        <v>0</v>
      </c>
      <c r="P1972" s="95">
        <v>3094.25945463777</v>
      </c>
      <c r="Q1972" s="95">
        <v>1434.20705114305</v>
      </c>
      <c r="R1972" s="95">
        <v>0</v>
      </c>
      <c r="S1972" s="95">
        <v>25.0838228273205</v>
      </c>
      <c r="T1972" s="95">
        <v>0</v>
      </c>
      <c r="U1972" s="95">
        <v>1293.2397325038901</v>
      </c>
      <c r="V1972" s="95">
        <v>0</v>
      </c>
      <c r="W1972" s="95">
        <v>334020.42977905303</v>
      </c>
      <c r="X1972" s="95">
        <v>907569.17384338402</v>
      </c>
      <c r="Y1972" s="95">
        <v>7023.0672978162802</v>
      </c>
      <c r="Z1972" s="95">
        <v>0</v>
      </c>
      <c r="AA1972" s="95">
        <v>0</v>
      </c>
      <c r="AB1972" s="95">
        <v>0</v>
      </c>
      <c r="AC1972" s="95">
        <v>468172.62788391102</v>
      </c>
      <c r="AD1972" s="95">
        <v>0</v>
      </c>
      <c r="AE1972" s="95">
        <v>7994.0323206186304</v>
      </c>
      <c r="AF1972" s="95">
        <v>25495.597708225301</v>
      </c>
      <c r="AG1972" s="95">
        <v>692926.90975952102</v>
      </c>
      <c r="AH1972" s="95">
        <v>0</v>
      </c>
      <c r="AI1972" s="95">
        <v>312989.43006515497</v>
      </c>
      <c r="AJ1972" s="95">
        <v>201267.41104888899</v>
      </c>
      <c r="AK1972" s="95">
        <v>0</v>
      </c>
      <c r="AL1972" s="95">
        <v>3128.05490329862</v>
      </c>
      <c r="AM1972" s="95">
        <v>0</v>
      </c>
      <c r="AN1972" s="95">
        <v>467904.16167068499</v>
      </c>
      <c r="AO1972" s="95">
        <v>0</v>
      </c>
      <c r="AP1972" s="95">
        <v>2878504.10650635</v>
      </c>
      <c r="AQ1972" s="95">
        <v>7600047.6205444299</v>
      </c>
      <c r="AR1972" s="95">
        <v>64188.2055263519</v>
      </c>
      <c r="AS1972" s="95">
        <v>0</v>
      </c>
      <c r="AT1972" s="95">
        <v>0</v>
      </c>
      <c r="AU1972" s="95">
        <v>0</v>
      </c>
      <c r="AV1972" s="95">
        <v>1816932.78057861</v>
      </c>
      <c r="AW1972" s="95">
        <v>0</v>
      </c>
      <c r="AX1972" s="95">
        <v>70821.590781211897</v>
      </c>
      <c r="AY1972" s="95">
        <v>220450.97367095901</v>
      </c>
      <c r="AZ1972" s="95">
        <v>5809450.5189819299</v>
      </c>
      <c r="BA1972" s="95">
        <v>0</v>
      </c>
      <c r="BB1972" s="95">
        <v>2674594.0471191402</v>
      </c>
      <c r="BC1972" s="95">
        <v>1725180.3390502899</v>
      </c>
      <c r="BD1972" s="95">
        <v>0</v>
      </c>
      <c r="BE1972" s="95">
        <v>27940.220249176</v>
      </c>
      <c r="BF1972" s="95">
        <v>0</v>
      </c>
      <c r="BG1972" s="95">
        <v>1819539.1015930199</v>
      </c>
      <c r="BH1972" s="95">
        <v>0</v>
      </c>
      <c r="BI1972" s="95">
        <v>627765.94927978504</v>
      </c>
      <c r="BJ1972" s="95">
        <v>2525771.6890869099</v>
      </c>
      <c r="BK1972" s="95">
        <v>14924.460462212601</v>
      </c>
      <c r="BL1972" s="95">
        <v>0</v>
      </c>
      <c r="BM1972" s="95">
        <v>0</v>
      </c>
      <c r="BN1972" s="95">
        <v>0</v>
      </c>
      <c r="BO1972" s="95">
        <v>0</v>
      </c>
      <c r="BP1972" s="95">
        <v>0</v>
      </c>
      <c r="BQ1972" s="95">
        <v>0</v>
      </c>
      <c r="BR1972" s="95">
        <v>48987.089406967199</v>
      </c>
      <c r="BS1972" s="95">
        <v>1900274.8927917499</v>
      </c>
      <c r="BT1972" s="95">
        <v>0</v>
      </c>
      <c r="BU1972" s="95">
        <v>592138</v>
      </c>
      <c r="BV1972" s="95">
        <v>593383.84355163598</v>
      </c>
      <c r="BW1972" s="95">
        <v>0</v>
      </c>
      <c r="BX1972" s="95">
        <v>5973.1999799013101</v>
      </c>
      <c r="BY1972" s="95">
        <v>0</v>
      </c>
      <c r="BZ1972" s="95">
        <v>0</v>
      </c>
      <c r="CA1972" s="95">
        <v>10059.3917782307</v>
      </c>
      <c r="CB1972" s="95">
        <v>1247856.75126648</v>
      </c>
      <c r="CC1972" s="95">
        <v>10529944.975097699</v>
      </c>
      <c r="CD1972" s="95">
        <v>3192629.2754211398</v>
      </c>
      <c r="CE1972" s="95">
        <v>127.87531668134</v>
      </c>
      <c r="CF1972" s="95">
        <v>21567.1104729176</v>
      </c>
      <c r="CG1972" s="95">
        <v>197436.14522743199</v>
      </c>
      <c r="CH1972" s="95">
        <v>0</v>
      </c>
      <c r="CI1972" s="95">
        <v>10190.4135144949</v>
      </c>
      <c r="CJ1972" s="95">
        <v>1269718.6851196301</v>
      </c>
      <c r="CK1972" s="95">
        <v>10730488.706054701</v>
      </c>
      <c r="CL1972" s="95">
        <v>3229188.1256408701</v>
      </c>
      <c r="CM1972" s="160">
        <v>11464.5610053539</v>
      </c>
      <c r="CN1972" s="160">
        <v>1742908.09985352</v>
      </c>
      <c r="CO1972" s="160">
        <v>12557942.346069301</v>
      </c>
      <c r="CP1972" s="95">
        <v>3229188.1256408701</v>
      </c>
      <c r="CQ1972" s="95">
        <v>0</v>
      </c>
      <c r="CR1972" s="95">
        <v>0</v>
      </c>
      <c r="CS1972" s="95">
        <v>0</v>
      </c>
      <c r="CT1972" s="95">
        <v>0</v>
      </c>
      <c r="CU1972" s="161">
        <v>1269423.8617393975</v>
      </c>
      <c r="CV1972" s="161">
        <v>10727381.120325131</v>
      </c>
    </row>
    <row r="1973" spans="1:100" x14ac:dyDescent="0.2">
      <c r="A1973" s="94" t="s">
        <v>183</v>
      </c>
      <c r="B1973" s="96">
        <v>43252</v>
      </c>
      <c r="C1973" s="95">
        <v>0</v>
      </c>
      <c r="D1973" s="95">
        <v>3327.1546292305002</v>
      </c>
      <c r="E1973" s="95">
        <v>6708.3832198977498</v>
      </c>
      <c r="F1973" s="95">
        <v>239.32827678136499</v>
      </c>
      <c r="G1973" s="95">
        <v>0</v>
      </c>
      <c r="H1973" s="95">
        <v>0</v>
      </c>
      <c r="I1973" s="95">
        <v>0</v>
      </c>
      <c r="J1973" s="95">
        <v>1268.1265626996801</v>
      </c>
      <c r="K1973" s="95">
        <v>0</v>
      </c>
      <c r="L1973" s="95">
        <v>163.34220207482599</v>
      </c>
      <c r="M1973" s="95">
        <v>175.31829835288201</v>
      </c>
      <c r="N1973" s="95">
        <v>5084.0204973220798</v>
      </c>
      <c r="O1973" s="95">
        <v>0</v>
      </c>
      <c r="P1973" s="95">
        <v>3277.8671348989001</v>
      </c>
      <c r="Q1973" s="95">
        <v>1381.8987743556499</v>
      </c>
      <c r="R1973" s="95">
        <v>0</v>
      </c>
      <c r="S1973" s="95">
        <v>26.172700487542901</v>
      </c>
      <c r="T1973" s="95">
        <v>0</v>
      </c>
      <c r="U1973" s="95">
        <v>1275.18511898816</v>
      </c>
      <c r="V1973" s="95">
        <v>0</v>
      </c>
      <c r="W1973" s="95">
        <v>324505.34331512498</v>
      </c>
      <c r="X1973" s="95">
        <v>881124.40347290004</v>
      </c>
      <c r="Y1973" s="95">
        <v>6448.6290470957802</v>
      </c>
      <c r="Z1973" s="95">
        <v>0</v>
      </c>
      <c r="AA1973" s="95">
        <v>0</v>
      </c>
      <c r="AB1973" s="95">
        <v>0</v>
      </c>
      <c r="AC1973" s="95">
        <v>461278.93940353399</v>
      </c>
      <c r="AD1973" s="95">
        <v>0</v>
      </c>
      <c r="AE1973" s="95">
        <v>12295.894579649001</v>
      </c>
      <c r="AF1973" s="95">
        <v>20480.406334400199</v>
      </c>
      <c r="AG1973" s="95">
        <v>656161.91202545201</v>
      </c>
      <c r="AH1973" s="95">
        <v>0</v>
      </c>
      <c r="AI1973" s="95">
        <v>322851.13714981102</v>
      </c>
      <c r="AJ1973" s="95">
        <v>197677.36326408401</v>
      </c>
      <c r="AK1973" s="95">
        <v>0</v>
      </c>
      <c r="AL1973" s="95">
        <v>3347.99231925607</v>
      </c>
      <c r="AM1973" s="95">
        <v>0</v>
      </c>
      <c r="AN1973" s="95">
        <v>462720.20650482201</v>
      </c>
      <c r="AO1973" s="95">
        <v>0</v>
      </c>
      <c r="AP1973" s="95">
        <v>2744473.1394348098</v>
      </c>
      <c r="AQ1973" s="95">
        <v>7550026.28552246</v>
      </c>
      <c r="AR1973" s="95">
        <v>58447.475049972498</v>
      </c>
      <c r="AS1973" s="95">
        <v>0</v>
      </c>
      <c r="AT1973" s="95">
        <v>0</v>
      </c>
      <c r="AU1973" s="95">
        <v>0</v>
      </c>
      <c r="AV1973" s="95">
        <v>1817822.01121521</v>
      </c>
      <c r="AW1973" s="95">
        <v>0</v>
      </c>
      <c r="AX1973" s="95">
        <v>106615.56932735399</v>
      </c>
      <c r="AY1973" s="95">
        <v>172489.98361206101</v>
      </c>
      <c r="AZ1973" s="95">
        <v>5510795.1301879901</v>
      </c>
      <c r="BA1973" s="95">
        <v>0</v>
      </c>
      <c r="BB1973" s="95">
        <v>2758792.5344543499</v>
      </c>
      <c r="BC1973" s="95">
        <v>1699663.1906127899</v>
      </c>
      <c r="BD1973" s="95">
        <v>0</v>
      </c>
      <c r="BE1973" s="95">
        <v>30255.426394701</v>
      </c>
      <c r="BF1973" s="95">
        <v>0</v>
      </c>
      <c r="BG1973" s="95">
        <v>1821007.34307861</v>
      </c>
      <c r="BH1973" s="95">
        <v>0</v>
      </c>
      <c r="BI1973" s="95">
        <v>593059.65303039597</v>
      </c>
      <c r="BJ1973" s="95">
        <v>2625735.7710571298</v>
      </c>
      <c r="BK1973" s="95">
        <v>13447.8078056574</v>
      </c>
      <c r="BL1973" s="95">
        <v>0</v>
      </c>
      <c r="BM1973" s="95">
        <v>0</v>
      </c>
      <c r="BN1973" s="95">
        <v>0</v>
      </c>
      <c r="BO1973" s="95">
        <v>0</v>
      </c>
      <c r="BP1973" s="95">
        <v>0</v>
      </c>
      <c r="BQ1973" s="95">
        <v>0</v>
      </c>
      <c r="BR1973" s="95">
        <v>43149.552526473999</v>
      </c>
      <c r="BS1973" s="95">
        <v>2012891.56007385</v>
      </c>
      <c r="BT1973" s="95">
        <v>0</v>
      </c>
      <c r="BU1973" s="95">
        <v>596412</v>
      </c>
      <c r="BV1973" s="95">
        <v>576563.02165222203</v>
      </c>
      <c r="BW1973" s="95">
        <v>0</v>
      </c>
      <c r="BX1973" s="95">
        <v>6233.2599788308098</v>
      </c>
      <c r="BY1973" s="95">
        <v>0</v>
      </c>
      <c r="BZ1973" s="95">
        <v>0</v>
      </c>
      <c r="CA1973" s="95">
        <v>10056.0040700436</v>
      </c>
      <c r="CB1973" s="95">
        <v>1213084.7816009501</v>
      </c>
      <c r="CC1973" s="95">
        <v>10353141.444458</v>
      </c>
      <c r="CD1973" s="95">
        <v>3202071.3835144001</v>
      </c>
      <c r="CE1973" s="95">
        <v>133.60891537181999</v>
      </c>
      <c r="CF1973" s="95">
        <v>21359.006811857202</v>
      </c>
      <c r="CG1973" s="95">
        <v>196497.05134582499</v>
      </c>
      <c r="CH1973" s="95">
        <v>0</v>
      </c>
      <c r="CI1973" s="95">
        <v>10188.426441788701</v>
      </c>
      <c r="CJ1973" s="95">
        <v>1233971.2289581301</v>
      </c>
      <c r="CK1973" s="95">
        <v>10548681.8083496</v>
      </c>
      <c r="CL1973" s="95">
        <v>3238338.7276916499</v>
      </c>
      <c r="CM1973" s="160">
        <v>11479.528498649601</v>
      </c>
      <c r="CN1973" s="160">
        <v>1696130.4037628199</v>
      </c>
      <c r="CO1973" s="160">
        <v>12348244.5280762</v>
      </c>
      <c r="CP1973" s="95">
        <v>3238338.7276916499</v>
      </c>
      <c r="CQ1973" s="95">
        <v>0</v>
      </c>
      <c r="CR1973" s="95">
        <v>0</v>
      </c>
      <c r="CS1973" s="95">
        <v>0</v>
      </c>
      <c r="CT1973" s="95">
        <v>0</v>
      </c>
      <c r="CU1973" s="161">
        <v>1234443.7884128073</v>
      </c>
      <c r="CV1973" s="161">
        <v>10549638.495803826</v>
      </c>
    </row>
    <row r="1974" spans="1:100" x14ac:dyDescent="0.2">
      <c r="A1974" s="94" t="s">
        <v>183</v>
      </c>
      <c r="B1974" s="96">
        <v>43344</v>
      </c>
      <c r="C1974" s="95">
        <v>0</v>
      </c>
      <c r="D1974" s="95">
        <v>3366.1609982252098</v>
      </c>
      <c r="E1974" s="95">
        <v>6839.5530714392698</v>
      </c>
      <c r="F1974" s="95">
        <v>290.91082694008901</v>
      </c>
      <c r="G1974" s="95">
        <v>0</v>
      </c>
      <c r="H1974" s="95">
        <v>0</v>
      </c>
      <c r="I1974" s="95">
        <v>0</v>
      </c>
      <c r="J1974" s="95">
        <v>1252.93381509185</v>
      </c>
      <c r="K1974" s="95">
        <v>0</v>
      </c>
      <c r="L1974" s="95">
        <v>270.72534322738602</v>
      </c>
      <c r="M1974" s="95">
        <v>156.595608221367</v>
      </c>
      <c r="N1974" s="95">
        <v>5184.1142711043403</v>
      </c>
      <c r="O1974" s="95">
        <v>0</v>
      </c>
      <c r="P1974" s="95">
        <v>3389.2730469703702</v>
      </c>
      <c r="Q1974" s="95">
        <v>1306.0043185055299</v>
      </c>
      <c r="R1974" s="95">
        <v>0</v>
      </c>
      <c r="S1974" s="95">
        <v>24.581674482207699</v>
      </c>
      <c r="T1974" s="95">
        <v>0</v>
      </c>
      <c r="U1974" s="95">
        <v>1255.8823060244299</v>
      </c>
      <c r="V1974" s="95">
        <v>0</v>
      </c>
      <c r="W1974" s="95">
        <v>336949.77779388399</v>
      </c>
      <c r="X1974" s="95">
        <v>865193.66965484596</v>
      </c>
      <c r="Y1974" s="95">
        <v>5477.6470740437499</v>
      </c>
      <c r="Z1974" s="95">
        <v>0</v>
      </c>
      <c r="AA1974" s="95">
        <v>0</v>
      </c>
      <c r="AB1974" s="95">
        <v>0</v>
      </c>
      <c r="AC1974" s="95">
        <v>451149.863075256</v>
      </c>
      <c r="AD1974" s="95">
        <v>0</v>
      </c>
      <c r="AE1974" s="95">
        <v>10784.858417391801</v>
      </c>
      <c r="AF1974" s="95">
        <v>18172.660355329499</v>
      </c>
      <c r="AG1974" s="95">
        <v>663375.89147949195</v>
      </c>
      <c r="AH1974" s="95">
        <v>0</v>
      </c>
      <c r="AI1974" s="95">
        <v>331621.88294982899</v>
      </c>
      <c r="AJ1974" s="95">
        <v>191286.03033447301</v>
      </c>
      <c r="AK1974" s="95">
        <v>0</v>
      </c>
      <c r="AL1974" s="95">
        <v>3179.1228042840999</v>
      </c>
      <c r="AM1974" s="95">
        <v>0</v>
      </c>
      <c r="AN1974" s="95">
        <v>452006.60455322301</v>
      </c>
      <c r="AO1974" s="95">
        <v>0</v>
      </c>
      <c r="AP1974" s="95">
        <v>2926448.5868835398</v>
      </c>
      <c r="AQ1974" s="95">
        <v>7307523.8622436495</v>
      </c>
      <c r="AR1974" s="95">
        <v>49276.813189029701</v>
      </c>
      <c r="AS1974" s="95">
        <v>0</v>
      </c>
      <c r="AT1974" s="95">
        <v>0</v>
      </c>
      <c r="AU1974" s="95">
        <v>0</v>
      </c>
      <c r="AV1974" s="95">
        <v>1792747.82356262</v>
      </c>
      <c r="AW1974" s="95">
        <v>0</v>
      </c>
      <c r="AX1974" s="95">
        <v>93200.983666419997</v>
      </c>
      <c r="AY1974" s="95">
        <v>159866.993970871</v>
      </c>
      <c r="AZ1974" s="95">
        <v>5582583.4645996103</v>
      </c>
      <c r="BA1974" s="95">
        <v>0</v>
      </c>
      <c r="BB1974" s="95">
        <v>2871963.0818176302</v>
      </c>
      <c r="BC1974" s="95">
        <v>1649011.52522278</v>
      </c>
      <c r="BD1974" s="95">
        <v>0</v>
      </c>
      <c r="BE1974" s="95">
        <v>28284.9067063332</v>
      </c>
      <c r="BF1974" s="95">
        <v>0</v>
      </c>
      <c r="BG1974" s="95">
        <v>1792574.2621917699</v>
      </c>
      <c r="BH1974" s="95">
        <v>0</v>
      </c>
      <c r="BI1974" s="95">
        <v>623274.24714660598</v>
      </c>
      <c r="BJ1974" s="95">
        <v>2691469.3446350102</v>
      </c>
      <c r="BK1974" s="95">
        <v>11661.522514820101</v>
      </c>
      <c r="BL1974" s="95">
        <v>0</v>
      </c>
      <c r="BM1974" s="95">
        <v>0</v>
      </c>
      <c r="BN1974" s="95">
        <v>0</v>
      </c>
      <c r="BO1974" s="95">
        <v>0</v>
      </c>
      <c r="BP1974" s="95">
        <v>0</v>
      </c>
      <c r="BQ1974" s="95">
        <v>0</v>
      </c>
      <c r="BR1974" s="95">
        <v>37905.875138282798</v>
      </c>
      <c r="BS1974" s="95">
        <v>2108861.6349182101</v>
      </c>
      <c r="BT1974" s="95">
        <v>0</v>
      </c>
      <c r="BU1974" s="95">
        <v>556554</v>
      </c>
      <c r="BV1974" s="95">
        <v>581814.29537200904</v>
      </c>
      <c r="BW1974" s="95">
        <v>0</v>
      </c>
      <c r="BX1974" s="95">
        <v>4801.1299834251404</v>
      </c>
      <c r="BY1974" s="95">
        <v>0</v>
      </c>
      <c r="BZ1974" s="95">
        <v>0</v>
      </c>
      <c r="CA1974" s="95">
        <v>10202.1696816683</v>
      </c>
      <c r="CB1974" s="95">
        <v>1207480.9964904799</v>
      </c>
      <c r="CC1974" s="95">
        <v>10255849.3525391</v>
      </c>
      <c r="CD1974" s="95">
        <v>3302260.9590454102</v>
      </c>
      <c r="CE1974" s="95">
        <v>120.926960374229</v>
      </c>
      <c r="CF1974" s="95">
        <v>21266.241261959101</v>
      </c>
      <c r="CG1974" s="95">
        <v>193910.79626655599</v>
      </c>
      <c r="CH1974" s="95">
        <v>0</v>
      </c>
      <c r="CI1974" s="95">
        <v>10321.894925952</v>
      </c>
      <c r="CJ1974" s="95">
        <v>1227951.8802948</v>
      </c>
      <c r="CK1974" s="95">
        <v>10448699.845703101</v>
      </c>
      <c r="CL1974" s="95">
        <v>3337742.4679870601</v>
      </c>
      <c r="CM1974" s="160">
        <v>11579.877055287399</v>
      </c>
      <c r="CN1974" s="160">
        <v>1683017.35029602</v>
      </c>
      <c r="CO1974" s="160">
        <v>12264625.362915</v>
      </c>
      <c r="CP1974" s="95">
        <v>3337742.4679870601</v>
      </c>
      <c r="CQ1974" s="95">
        <v>0</v>
      </c>
      <c r="CR1974" s="95">
        <v>0</v>
      </c>
      <c r="CS1974" s="95">
        <v>0</v>
      </c>
      <c r="CT1974" s="95">
        <v>0</v>
      </c>
      <c r="CU1974" s="161">
        <v>1228747.237752439</v>
      </c>
      <c r="CV1974" s="161">
        <v>10449760.148805656</v>
      </c>
    </row>
    <row r="1975" spans="1:100" x14ac:dyDescent="0.2">
      <c r="A1975" s="94" t="s">
        <v>183</v>
      </c>
      <c r="B1975" s="96">
        <v>43435</v>
      </c>
      <c r="C1975" s="95">
        <v>0</v>
      </c>
      <c r="D1975" s="95">
        <v>3333.2770080268401</v>
      </c>
      <c r="E1975" s="95">
        <v>6959.8285960555104</v>
      </c>
      <c r="F1975" s="95">
        <v>312.18531816825299</v>
      </c>
      <c r="G1975" s="95">
        <v>0</v>
      </c>
      <c r="H1975" s="95">
        <v>0</v>
      </c>
      <c r="I1975" s="95">
        <v>0</v>
      </c>
      <c r="J1975" s="95">
        <v>1228.30260534585</v>
      </c>
      <c r="K1975" s="95">
        <v>0</v>
      </c>
      <c r="L1975" s="95">
        <v>246.94411738403099</v>
      </c>
      <c r="M1975" s="95">
        <v>127.257605436258</v>
      </c>
      <c r="N1975" s="95">
        <v>5272.2188692688896</v>
      </c>
      <c r="O1975" s="95">
        <v>0</v>
      </c>
      <c r="P1975" s="95">
        <v>3261.8441850244999</v>
      </c>
      <c r="Q1975" s="95">
        <v>1365.1780842989699</v>
      </c>
      <c r="R1975" s="95">
        <v>0</v>
      </c>
      <c r="S1975" s="95">
        <v>22.011686984216801</v>
      </c>
      <c r="T1975" s="95">
        <v>0</v>
      </c>
      <c r="U1975" s="95">
        <v>1218.5654324591201</v>
      </c>
      <c r="V1975" s="95">
        <v>0</v>
      </c>
      <c r="W1975" s="95">
        <v>334227.71292114299</v>
      </c>
      <c r="X1975" s="95">
        <v>910255.62281799305</v>
      </c>
      <c r="Y1975" s="95">
        <v>7471.9555177092598</v>
      </c>
      <c r="Z1975" s="95">
        <v>0</v>
      </c>
      <c r="AA1975" s="95">
        <v>0</v>
      </c>
      <c r="AB1975" s="95">
        <v>0</v>
      </c>
      <c r="AC1975" s="95">
        <v>438892.67334365798</v>
      </c>
      <c r="AD1975" s="95">
        <v>0</v>
      </c>
      <c r="AE1975" s="95">
        <v>15651.5659589767</v>
      </c>
      <c r="AF1975" s="95">
        <v>13621.101631403</v>
      </c>
      <c r="AG1975" s="95">
        <v>673536.63286590599</v>
      </c>
      <c r="AH1975" s="95">
        <v>0</v>
      </c>
      <c r="AI1975" s="95">
        <v>330002.79120635998</v>
      </c>
      <c r="AJ1975" s="95">
        <v>192239.023775101</v>
      </c>
      <c r="AK1975" s="95">
        <v>0</v>
      </c>
      <c r="AL1975" s="95">
        <v>3510.9442511498901</v>
      </c>
      <c r="AM1975" s="95">
        <v>0</v>
      </c>
      <c r="AN1975" s="95">
        <v>436038.15433883702</v>
      </c>
      <c r="AO1975" s="95">
        <v>0</v>
      </c>
      <c r="AP1975" s="95">
        <v>2910618.3542175302</v>
      </c>
      <c r="AQ1975" s="95">
        <v>7720681.53198242</v>
      </c>
      <c r="AR1975" s="95">
        <v>66812.727793693499</v>
      </c>
      <c r="AS1975" s="95">
        <v>0</v>
      </c>
      <c r="AT1975" s="95">
        <v>0</v>
      </c>
      <c r="AU1975" s="95">
        <v>0</v>
      </c>
      <c r="AV1975" s="95">
        <v>1729437.2951354999</v>
      </c>
      <c r="AW1975" s="95">
        <v>0</v>
      </c>
      <c r="AX1975" s="95">
        <v>144888.952814102</v>
      </c>
      <c r="AY1975" s="95">
        <v>118059.539135933</v>
      </c>
      <c r="AZ1975" s="95">
        <v>5717687.0640869103</v>
      </c>
      <c r="BA1975" s="95">
        <v>0</v>
      </c>
      <c r="BB1975" s="95">
        <v>2850974.9503478999</v>
      </c>
      <c r="BC1975" s="95">
        <v>1670877.43328857</v>
      </c>
      <c r="BD1975" s="95">
        <v>0</v>
      </c>
      <c r="BE1975" s="95">
        <v>31816.228675127</v>
      </c>
      <c r="BF1975" s="95">
        <v>0</v>
      </c>
      <c r="BG1975" s="95">
        <v>1721451.6888580299</v>
      </c>
      <c r="BH1975" s="95">
        <v>0</v>
      </c>
      <c r="BI1975" s="95">
        <v>621697.92626190197</v>
      </c>
      <c r="BJ1975" s="95">
        <v>2761499.3487853999</v>
      </c>
      <c r="BK1975" s="95">
        <v>16117.0148284435</v>
      </c>
      <c r="BL1975" s="95">
        <v>0</v>
      </c>
      <c r="BM1975" s="95">
        <v>0</v>
      </c>
      <c r="BN1975" s="95">
        <v>0</v>
      </c>
      <c r="BO1975" s="95">
        <v>0</v>
      </c>
      <c r="BP1975" s="95">
        <v>0</v>
      </c>
      <c r="BQ1975" s="95">
        <v>0</v>
      </c>
      <c r="BR1975" s="95">
        <v>30222.232408046701</v>
      </c>
      <c r="BS1975" s="95">
        <v>2203350.7330932599</v>
      </c>
      <c r="BT1975" s="95">
        <v>0</v>
      </c>
      <c r="BU1975" s="95">
        <v>613077.88999939</v>
      </c>
      <c r="BV1975" s="95">
        <v>579902.323982239</v>
      </c>
      <c r="BW1975" s="95">
        <v>0</v>
      </c>
      <c r="BX1975" s="95">
        <v>5772.07997828722</v>
      </c>
      <c r="BY1975" s="95">
        <v>0</v>
      </c>
      <c r="BZ1975" s="95">
        <v>0</v>
      </c>
      <c r="CA1975" s="95">
        <v>10277.096181035</v>
      </c>
      <c r="CB1975" s="95">
        <v>1221879.7062683101</v>
      </c>
      <c r="CC1975" s="95">
        <v>10460388.7490234</v>
      </c>
      <c r="CD1975" s="95">
        <v>3371314.4107971201</v>
      </c>
      <c r="CE1975" s="95">
        <v>126.036800519563</v>
      </c>
      <c r="CF1975" s="95">
        <v>21572.158282041601</v>
      </c>
      <c r="CG1975" s="95">
        <v>199522.46397018401</v>
      </c>
      <c r="CH1975" s="95">
        <v>0</v>
      </c>
      <c r="CI1975" s="95">
        <v>10401.1894376278</v>
      </c>
      <c r="CJ1975" s="95">
        <v>1244477.2642059301</v>
      </c>
      <c r="CK1975" s="95">
        <v>10658502.994262701</v>
      </c>
      <c r="CL1975" s="95">
        <v>3405579.5357971201</v>
      </c>
      <c r="CM1975" s="160">
        <v>11584.700884819</v>
      </c>
      <c r="CN1975" s="160">
        <v>1674123.1162567099</v>
      </c>
      <c r="CO1975" s="160">
        <v>12378649.001586899</v>
      </c>
      <c r="CP1975" s="95">
        <v>3405579.5357971201</v>
      </c>
      <c r="CQ1975" s="95">
        <v>0</v>
      </c>
      <c r="CR1975" s="95">
        <v>0</v>
      </c>
      <c r="CS1975" s="95">
        <v>0</v>
      </c>
      <c r="CT1975" s="95">
        <v>0</v>
      </c>
      <c r="CU1975" s="161">
        <v>1243451.8645503516</v>
      </c>
      <c r="CV1975" s="161">
        <v>10659911.212993585</v>
      </c>
    </row>
    <row r="1976" spans="1:100" x14ac:dyDescent="0.2">
      <c r="A1976" s="94" t="s">
        <v>183</v>
      </c>
      <c r="B1976" s="96">
        <v>43525</v>
      </c>
      <c r="C1976" s="95">
        <v>0</v>
      </c>
      <c r="D1976" s="95">
        <v>3419.9255163371599</v>
      </c>
      <c r="E1976" s="95">
        <v>6217.2763636112204</v>
      </c>
      <c r="F1976" s="95">
        <v>322.31353711709397</v>
      </c>
      <c r="G1976" s="95">
        <v>0</v>
      </c>
      <c r="H1976" s="95">
        <v>0</v>
      </c>
      <c r="I1976" s="95">
        <v>0</v>
      </c>
      <c r="J1976" s="95">
        <v>1245.4972429275499</v>
      </c>
      <c r="K1976" s="95">
        <v>0</v>
      </c>
      <c r="L1976" s="95">
        <v>89.153021362610204</v>
      </c>
      <c r="M1976" s="95">
        <v>135.789674051106</v>
      </c>
      <c r="N1976" s="95">
        <v>4690.1486504674003</v>
      </c>
      <c r="O1976" s="95">
        <v>0</v>
      </c>
      <c r="P1976" s="95">
        <v>3291.8038657009602</v>
      </c>
      <c r="Q1976" s="95">
        <v>1368.7472140043999</v>
      </c>
      <c r="R1976" s="95">
        <v>0</v>
      </c>
      <c r="S1976" s="95">
        <v>20.982093941420299</v>
      </c>
      <c r="T1976" s="95">
        <v>0</v>
      </c>
      <c r="U1976" s="95">
        <v>1243.7420415282199</v>
      </c>
      <c r="V1976" s="95">
        <v>0</v>
      </c>
      <c r="W1976" s="95">
        <v>337361.65235519398</v>
      </c>
      <c r="X1976" s="95">
        <v>856429.57101440395</v>
      </c>
      <c r="Y1976" s="95">
        <v>8053.4645545482599</v>
      </c>
      <c r="Z1976" s="95">
        <v>0</v>
      </c>
      <c r="AA1976" s="95">
        <v>0</v>
      </c>
      <c r="AB1976" s="95">
        <v>0</v>
      </c>
      <c r="AC1976" s="95">
        <v>441850.20315933198</v>
      </c>
      <c r="AD1976" s="95">
        <v>0</v>
      </c>
      <c r="AE1976" s="95">
        <v>7695.30568045378</v>
      </c>
      <c r="AF1976" s="95">
        <v>13235.253417968799</v>
      </c>
      <c r="AG1976" s="95">
        <v>666898.49944305397</v>
      </c>
      <c r="AH1976" s="95">
        <v>0</v>
      </c>
      <c r="AI1976" s="95">
        <v>328367.83422470099</v>
      </c>
      <c r="AJ1976" s="95">
        <v>193129.02845954901</v>
      </c>
      <c r="AK1976" s="95">
        <v>0</v>
      </c>
      <c r="AL1976" s="95">
        <v>2783.8892115056501</v>
      </c>
      <c r="AM1976" s="95">
        <v>0</v>
      </c>
      <c r="AN1976" s="95">
        <v>441843.48417663598</v>
      </c>
      <c r="AO1976" s="95">
        <v>0</v>
      </c>
      <c r="AP1976" s="95">
        <v>2918591.6540527302</v>
      </c>
      <c r="AQ1976" s="95">
        <v>7313040.6209716797</v>
      </c>
      <c r="AR1976" s="95">
        <v>71809.773309707598</v>
      </c>
      <c r="AS1976" s="95">
        <v>0</v>
      </c>
      <c r="AT1976" s="95">
        <v>0</v>
      </c>
      <c r="AU1976" s="95">
        <v>0</v>
      </c>
      <c r="AV1976" s="95">
        <v>1757463.6905517599</v>
      </c>
      <c r="AW1976" s="95">
        <v>0</v>
      </c>
      <c r="AX1976" s="95">
        <v>71621.279970169096</v>
      </c>
      <c r="AY1976" s="95">
        <v>117027.627764702</v>
      </c>
      <c r="AZ1976" s="95">
        <v>5701354.98156738</v>
      </c>
      <c r="BA1976" s="95">
        <v>0</v>
      </c>
      <c r="BB1976" s="95">
        <v>2869208.5775756799</v>
      </c>
      <c r="BC1976" s="95">
        <v>1702446.4475402799</v>
      </c>
      <c r="BD1976" s="95">
        <v>0</v>
      </c>
      <c r="BE1976" s="95">
        <v>24920.750068426099</v>
      </c>
      <c r="BF1976" s="95">
        <v>0</v>
      </c>
      <c r="BG1976" s="95">
        <v>1761948.9562377899</v>
      </c>
      <c r="BH1976" s="95">
        <v>0</v>
      </c>
      <c r="BI1976" s="95">
        <v>631119.46329498303</v>
      </c>
      <c r="BJ1976" s="95">
        <v>2606556.8289184598</v>
      </c>
      <c r="BK1976" s="95">
        <v>17611.745651483499</v>
      </c>
      <c r="BL1976" s="95">
        <v>0</v>
      </c>
      <c r="BM1976" s="95">
        <v>0</v>
      </c>
      <c r="BN1976" s="95">
        <v>0</v>
      </c>
      <c r="BO1976" s="95">
        <v>0</v>
      </c>
      <c r="BP1976" s="95">
        <v>0</v>
      </c>
      <c r="BQ1976" s="95">
        <v>0</v>
      </c>
      <c r="BR1976" s="95">
        <v>31959.376778841</v>
      </c>
      <c r="BS1976" s="95">
        <v>1995279.9053955099</v>
      </c>
      <c r="BT1976" s="95">
        <v>0</v>
      </c>
      <c r="BU1976" s="95">
        <v>621758</v>
      </c>
      <c r="BV1976" s="95">
        <v>578760.24451446498</v>
      </c>
      <c r="BW1976" s="95">
        <v>0</v>
      </c>
      <c r="BX1976" s="95">
        <v>5634.0299810767201</v>
      </c>
      <c r="BY1976" s="95">
        <v>0</v>
      </c>
      <c r="BZ1976" s="95">
        <v>0</v>
      </c>
      <c r="CA1976" s="95">
        <v>9635.3496352434195</v>
      </c>
      <c r="CB1976" s="95">
        <v>1186727.1493988</v>
      </c>
      <c r="CC1976" s="95">
        <v>10319666.412353501</v>
      </c>
      <c r="CD1976" s="95">
        <v>3237245.6031189002</v>
      </c>
      <c r="CE1976" s="95">
        <v>133.87271671183399</v>
      </c>
      <c r="CF1976" s="95">
        <v>21198.834809541699</v>
      </c>
      <c r="CG1976" s="95">
        <v>196645.42580986</v>
      </c>
      <c r="CH1976" s="95">
        <v>0</v>
      </c>
      <c r="CI1976" s="95">
        <v>9773.1180436611194</v>
      </c>
      <c r="CJ1976" s="95">
        <v>1207745.0448455799</v>
      </c>
      <c r="CK1976" s="95">
        <v>10518219.0598145</v>
      </c>
      <c r="CL1976" s="95">
        <v>3271022.9623718299</v>
      </c>
      <c r="CM1976" s="160">
        <v>10986.057987570801</v>
      </c>
      <c r="CN1976" s="160">
        <v>1652114.78465271</v>
      </c>
      <c r="CO1976" s="160">
        <v>12269548.9075928</v>
      </c>
      <c r="CP1976" s="95">
        <v>3271022.9623718299</v>
      </c>
      <c r="CQ1976" s="95">
        <v>0</v>
      </c>
      <c r="CR1976" s="95">
        <v>0</v>
      </c>
      <c r="CS1976" s="95">
        <v>0</v>
      </c>
      <c r="CT1976" s="95">
        <v>0</v>
      </c>
      <c r="CU1976" s="161">
        <v>1207925.9842083417</v>
      </c>
      <c r="CV1976" s="161">
        <v>10516311.838163361</v>
      </c>
    </row>
    <row r="1977" spans="1:100" x14ac:dyDescent="0.2">
      <c r="A1977" s="94" t="s">
        <v>183</v>
      </c>
      <c r="B1977" s="96">
        <v>43617</v>
      </c>
      <c r="C1977" s="95">
        <v>0</v>
      </c>
      <c r="D1977" s="95">
        <v>3403.54072645307</v>
      </c>
      <c r="E1977" s="95">
        <v>6314.7753614187204</v>
      </c>
      <c r="F1977" s="95">
        <v>379.11695589497702</v>
      </c>
      <c r="G1977" s="95">
        <v>0</v>
      </c>
      <c r="H1977" s="95">
        <v>0</v>
      </c>
      <c r="I1977" s="95">
        <v>0</v>
      </c>
      <c r="J1977" s="95">
        <v>1262.70611141622</v>
      </c>
      <c r="K1977" s="95">
        <v>0</v>
      </c>
      <c r="L1977" s="95">
        <v>301.83116939291398</v>
      </c>
      <c r="M1977" s="95">
        <v>122.364813066088</v>
      </c>
      <c r="N1977" s="95">
        <v>4714.6970846653003</v>
      </c>
      <c r="O1977" s="95">
        <v>0</v>
      </c>
      <c r="P1977" s="95">
        <v>3328.1120031178002</v>
      </c>
      <c r="Q1977" s="95">
        <v>1278.26339706779</v>
      </c>
      <c r="R1977" s="95">
        <v>0</v>
      </c>
      <c r="S1977" s="95">
        <v>18.665695094503501</v>
      </c>
      <c r="T1977" s="95">
        <v>0</v>
      </c>
      <c r="U1977" s="95">
        <v>1271.2446862906199</v>
      </c>
      <c r="V1977" s="95">
        <v>0</v>
      </c>
      <c r="W1977" s="95">
        <v>344261.40906524699</v>
      </c>
      <c r="X1977" s="95">
        <v>779970.82392883301</v>
      </c>
      <c r="Y1977" s="95">
        <v>7995.0920507907904</v>
      </c>
      <c r="Z1977" s="95">
        <v>0</v>
      </c>
      <c r="AA1977" s="95">
        <v>0</v>
      </c>
      <c r="AB1977" s="95">
        <v>0</v>
      </c>
      <c r="AC1977" s="95">
        <v>453081.01412582397</v>
      </c>
      <c r="AD1977" s="95">
        <v>0</v>
      </c>
      <c r="AE1977" s="95">
        <v>7574.2460425496101</v>
      </c>
      <c r="AF1977" s="95">
        <v>13168.9580262899</v>
      </c>
      <c r="AG1977" s="95">
        <v>590999.13184356701</v>
      </c>
      <c r="AH1977" s="95">
        <v>0</v>
      </c>
      <c r="AI1977" s="95">
        <v>326200.46322250401</v>
      </c>
      <c r="AJ1977" s="95">
        <v>176477.670778275</v>
      </c>
      <c r="AK1977" s="95">
        <v>0</v>
      </c>
      <c r="AL1977" s="95">
        <v>2376.4490495920199</v>
      </c>
      <c r="AM1977" s="95">
        <v>0</v>
      </c>
      <c r="AN1977" s="95">
        <v>455023.67477416998</v>
      </c>
      <c r="AO1977" s="95">
        <v>0</v>
      </c>
      <c r="AP1977" s="95">
        <v>3065898.1437683101</v>
      </c>
      <c r="AQ1977" s="95">
        <v>6852932.5621948196</v>
      </c>
      <c r="AR1977" s="95">
        <v>73075.006704330401</v>
      </c>
      <c r="AS1977" s="95">
        <v>0</v>
      </c>
      <c r="AT1977" s="95">
        <v>0</v>
      </c>
      <c r="AU1977" s="95">
        <v>0</v>
      </c>
      <c r="AV1977" s="95">
        <v>1809490.2559966999</v>
      </c>
      <c r="AW1977" s="95">
        <v>0</v>
      </c>
      <c r="AX1977" s="95">
        <v>66212.243827819795</v>
      </c>
      <c r="AY1977" s="95">
        <v>118080.836860657</v>
      </c>
      <c r="AZ1977" s="95">
        <v>5063033.3481445303</v>
      </c>
      <c r="BA1977" s="95">
        <v>0</v>
      </c>
      <c r="BB1977" s="95">
        <v>2885220.8348999</v>
      </c>
      <c r="BC1977" s="95">
        <v>1557931.49131775</v>
      </c>
      <c r="BD1977" s="95">
        <v>0</v>
      </c>
      <c r="BE1977" s="95">
        <v>21697.8530781269</v>
      </c>
      <c r="BF1977" s="95">
        <v>0</v>
      </c>
      <c r="BG1977" s="95">
        <v>1813535.3476104699</v>
      </c>
      <c r="BH1977" s="95">
        <v>0</v>
      </c>
      <c r="BI1977" s="95">
        <v>636165.61899566697</v>
      </c>
      <c r="BJ1977" s="95">
        <v>2488152.2340393099</v>
      </c>
      <c r="BK1977" s="95">
        <v>17021.8655571938</v>
      </c>
      <c r="BL1977" s="95">
        <v>0</v>
      </c>
      <c r="BM1977" s="95">
        <v>0</v>
      </c>
      <c r="BN1977" s="95">
        <v>0</v>
      </c>
      <c r="BO1977" s="95">
        <v>0</v>
      </c>
      <c r="BP1977" s="95">
        <v>0</v>
      </c>
      <c r="BQ1977" s="95">
        <v>0</v>
      </c>
      <c r="BR1977" s="95">
        <v>28447.064240217202</v>
      </c>
      <c r="BS1977" s="95">
        <v>1941798.52285767</v>
      </c>
      <c r="BT1977" s="95">
        <v>0</v>
      </c>
      <c r="BU1977" s="95">
        <v>599616.70999908401</v>
      </c>
      <c r="BV1977" s="95">
        <v>551635.62029266404</v>
      </c>
      <c r="BW1977" s="95">
        <v>0</v>
      </c>
      <c r="BX1977" s="95">
        <v>4620.0399853587196</v>
      </c>
      <c r="BY1977" s="95">
        <v>0</v>
      </c>
      <c r="BZ1977" s="95">
        <v>0</v>
      </c>
      <c r="CA1977" s="95">
        <v>9737.7150731086695</v>
      </c>
      <c r="CB1977" s="95">
        <v>1145180.6419067399</v>
      </c>
      <c r="CC1977" s="95">
        <v>9961557.9809570294</v>
      </c>
      <c r="CD1977" s="95">
        <v>3149868.9154052702</v>
      </c>
      <c r="CE1977" s="95">
        <v>137.87801084294901</v>
      </c>
      <c r="CF1977" s="95">
        <v>22686.7656228542</v>
      </c>
      <c r="CG1977" s="95">
        <v>210068.495914459</v>
      </c>
      <c r="CH1977" s="95">
        <v>0</v>
      </c>
      <c r="CI1977" s="95">
        <v>9874.9666680097598</v>
      </c>
      <c r="CJ1977" s="95">
        <v>1168062.7154846201</v>
      </c>
      <c r="CK1977" s="95">
        <v>10174234.0345459</v>
      </c>
      <c r="CL1977" s="95">
        <v>3185671.3808288602</v>
      </c>
      <c r="CM1977" s="160">
        <v>11172.0768461227</v>
      </c>
      <c r="CN1977" s="160">
        <v>1627933.1403045701</v>
      </c>
      <c r="CO1977" s="160">
        <v>11987838.303833</v>
      </c>
      <c r="CP1977" s="95">
        <v>3185671.3808288602</v>
      </c>
      <c r="CQ1977" s="95">
        <v>0</v>
      </c>
      <c r="CR1977" s="95">
        <v>0</v>
      </c>
      <c r="CS1977" s="95">
        <v>0</v>
      </c>
      <c r="CT1977" s="95">
        <v>0</v>
      </c>
      <c r="CU1977" s="161">
        <v>1167867.4075295941</v>
      </c>
      <c r="CV1977" s="161">
        <v>10171626.476871489</v>
      </c>
    </row>
    <row r="1978" spans="1:100" x14ac:dyDescent="0.2">
      <c r="A1978" s="94" t="s">
        <v>183</v>
      </c>
      <c r="B1978" s="96">
        <v>43709</v>
      </c>
      <c r="C1978" s="95">
        <v>0</v>
      </c>
      <c r="D1978" s="95">
        <v>3424.5058439374002</v>
      </c>
      <c r="E1978" s="95">
        <v>6336.9398624301002</v>
      </c>
      <c r="F1978" s="95">
        <v>374.32395740970998</v>
      </c>
      <c r="G1978" s="95">
        <v>0</v>
      </c>
      <c r="H1978" s="95">
        <v>0</v>
      </c>
      <c r="I1978" s="95">
        <v>0</v>
      </c>
      <c r="J1978" s="95">
        <v>1279.1418081372999</v>
      </c>
      <c r="K1978" s="95">
        <v>0</v>
      </c>
      <c r="L1978" s="95">
        <v>182.22772618196899</v>
      </c>
      <c r="M1978" s="95">
        <v>125.286390668713</v>
      </c>
      <c r="N1978" s="95">
        <v>4764.1392209529904</v>
      </c>
      <c r="O1978" s="95">
        <v>0</v>
      </c>
      <c r="P1978" s="95">
        <v>3406.7318979501702</v>
      </c>
      <c r="Q1978" s="95">
        <v>1339.7119345665001</v>
      </c>
      <c r="R1978" s="95">
        <v>0</v>
      </c>
      <c r="S1978" s="95">
        <v>16.445416282396799</v>
      </c>
      <c r="T1978" s="95">
        <v>0</v>
      </c>
      <c r="U1978" s="95">
        <v>1282.0923453867399</v>
      </c>
      <c r="V1978" s="95">
        <v>0</v>
      </c>
      <c r="W1978" s="95">
        <v>341478.00342178298</v>
      </c>
      <c r="X1978" s="95">
        <v>811955.41689300502</v>
      </c>
      <c r="Y1978" s="95">
        <v>8126.3190275430698</v>
      </c>
      <c r="Z1978" s="95">
        <v>0</v>
      </c>
      <c r="AA1978" s="95">
        <v>0</v>
      </c>
      <c r="AB1978" s="95">
        <v>0</v>
      </c>
      <c r="AC1978" s="95">
        <v>463238.38485336298</v>
      </c>
      <c r="AD1978" s="95">
        <v>0</v>
      </c>
      <c r="AE1978" s="95">
        <v>8715.6431678533609</v>
      </c>
      <c r="AF1978" s="95">
        <v>14240.1208752394</v>
      </c>
      <c r="AG1978" s="95">
        <v>629644.98664092994</v>
      </c>
      <c r="AH1978" s="95">
        <v>0</v>
      </c>
      <c r="AI1978" s="95">
        <v>332607.38130569499</v>
      </c>
      <c r="AJ1978" s="95">
        <v>182514.44625472999</v>
      </c>
      <c r="AK1978" s="95">
        <v>0</v>
      </c>
      <c r="AL1978" s="95">
        <v>2364.3302102088901</v>
      </c>
      <c r="AM1978" s="95">
        <v>0</v>
      </c>
      <c r="AN1978" s="95">
        <v>464291.19316864002</v>
      </c>
      <c r="AO1978" s="95">
        <v>0</v>
      </c>
      <c r="AP1978" s="95">
        <v>3008102.4499816899</v>
      </c>
      <c r="AQ1978" s="95">
        <v>6997930.9148559598</v>
      </c>
      <c r="AR1978" s="95">
        <v>77306.595751762405</v>
      </c>
      <c r="AS1978" s="95">
        <v>0</v>
      </c>
      <c r="AT1978" s="95">
        <v>0</v>
      </c>
      <c r="AU1978" s="95">
        <v>0</v>
      </c>
      <c r="AV1978" s="95">
        <v>1861597.5997466999</v>
      </c>
      <c r="AW1978" s="95">
        <v>0</v>
      </c>
      <c r="AX1978" s="95">
        <v>76074.163013458296</v>
      </c>
      <c r="AY1978" s="95">
        <v>127783.97042751301</v>
      </c>
      <c r="AZ1978" s="95">
        <v>5409612.7229003897</v>
      </c>
      <c r="BA1978" s="95">
        <v>0</v>
      </c>
      <c r="BB1978" s="95">
        <v>2919915.5882263202</v>
      </c>
      <c r="BC1978" s="95">
        <v>1612430.25086975</v>
      </c>
      <c r="BD1978" s="95">
        <v>0</v>
      </c>
      <c r="BE1978" s="95">
        <v>20837.899611949899</v>
      </c>
      <c r="BF1978" s="95">
        <v>0</v>
      </c>
      <c r="BG1978" s="95">
        <v>1860229.4081115699</v>
      </c>
      <c r="BH1978" s="95">
        <v>0</v>
      </c>
      <c r="BI1978" s="95">
        <v>635605.99596404994</v>
      </c>
      <c r="BJ1978" s="95">
        <v>2515242.1281433101</v>
      </c>
      <c r="BK1978" s="95">
        <v>17840.356684684801</v>
      </c>
      <c r="BL1978" s="95">
        <v>0</v>
      </c>
      <c r="BM1978" s="95">
        <v>0</v>
      </c>
      <c r="BN1978" s="95">
        <v>0</v>
      </c>
      <c r="BO1978" s="95">
        <v>0</v>
      </c>
      <c r="BP1978" s="95">
        <v>0</v>
      </c>
      <c r="BQ1978" s="95">
        <v>0</v>
      </c>
      <c r="BR1978" s="95">
        <v>31121.3547410965</v>
      </c>
      <c r="BS1978" s="95">
        <v>1969482.08555603</v>
      </c>
      <c r="BT1978" s="95">
        <v>0</v>
      </c>
      <c r="BU1978" s="95">
        <v>559510.79999542201</v>
      </c>
      <c r="BV1978" s="95">
        <v>559168.50822448696</v>
      </c>
      <c r="BW1978" s="95">
        <v>0</v>
      </c>
      <c r="BX1978" s="95">
        <v>3740.9199860692001</v>
      </c>
      <c r="BY1978" s="95">
        <v>0</v>
      </c>
      <c r="BZ1978" s="95">
        <v>0</v>
      </c>
      <c r="CA1978" s="95">
        <v>9755.6845395564997</v>
      </c>
      <c r="CB1978" s="95">
        <v>1159884.4676055899</v>
      </c>
      <c r="CC1978" s="95">
        <v>10029955.3045654</v>
      </c>
      <c r="CD1978" s="95">
        <v>3132401.1828308101</v>
      </c>
      <c r="CE1978" s="95">
        <v>147.45694004185501</v>
      </c>
      <c r="CF1978" s="95">
        <v>23778.0615813732</v>
      </c>
      <c r="CG1978" s="95">
        <v>223285.46292495701</v>
      </c>
      <c r="CH1978" s="95">
        <v>0</v>
      </c>
      <c r="CI1978" s="95">
        <v>9902.6768739223498</v>
      </c>
      <c r="CJ1978" s="95">
        <v>1182625.38362122</v>
      </c>
      <c r="CK1978" s="95">
        <v>10250009.678833</v>
      </c>
      <c r="CL1978" s="95">
        <v>3169784.7813415499</v>
      </c>
      <c r="CM1978" s="160">
        <v>11188.6973856688</v>
      </c>
      <c r="CN1978" s="160">
        <v>1648926.92129517</v>
      </c>
      <c r="CO1978" s="160">
        <v>12144784.931152301</v>
      </c>
      <c r="CP1978" s="95">
        <v>3169784.7813415499</v>
      </c>
      <c r="CQ1978" s="95">
        <v>0</v>
      </c>
      <c r="CR1978" s="95">
        <v>0</v>
      </c>
      <c r="CS1978" s="95">
        <v>0</v>
      </c>
      <c r="CT1978" s="95">
        <v>0</v>
      </c>
      <c r="CU1978" s="161">
        <v>1183662.5291869631</v>
      </c>
      <c r="CV1978" s="161">
        <v>10253240.767490357</v>
      </c>
    </row>
    <row r="1979" spans="1:100" x14ac:dyDescent="0.2">
      <c r="A1979" s="94" t="s">
        <v>183</v>
      </c>
      <c r="B1979" s="96">
        <v>43800</v>
      </c>
      <c r="C1979" s="95">
        <v>0</v>
      </c>
      <c r="D1979" s="95">
        <v>3482.2578563094098</v>
      </c>
      <c r="E1979" s="95">
        <v>6280.6037426590901</v>
      </c>
      <c r="F1979" s="95">
        <v>391.57693820819298</v>
      </c>
      <c r="G1979" s="95">
        <v>0</v>
      </c>
      <c r="H1979" s="95">
        <v>0</v>
      </c>
      <c r="I1979" s="95">
        <v>0</v>
      </c>
      <c r="J1979" s="95">
        <v>1338.1984601020799</v>
      </c>
      <c r="K1979" s="95">
        <v>0</v>
      </c>
      <c r="L1979" s="95">
        <v>540.24767015129305</v>
      </c>
      <c r="M1979" s="95">
        <v>112.440032579936</v>
      </c>
      <c r="N1979" s="95">
        <v>4687.9866514205896</v>
      </c>
      <c r="O1979" s="95">
        <v>0</v>
      </c>
      <c r="P1979" s="95">
        <v>3375.9658807814099</v>
      </c>
      <c r="Q1979" s="95">
        <v>1006.33536074311</v>
      </c>
      <c r="R1979" s="95">
        <v>0</v>
      </c>
      <c r="S1979" s="95">
        <v>16.812047026585802</v>
      </c>
      <c r="T1979" s="95">
        <v>0</v>
      </c>
      <c r="U1979" s="95">
        <v>1322.6455865800399</v>
      </c>
      <c r="V1979" s="95">
        <v>0</v>
      </c>
      <c r="W1979" s="95">
        <v>349600.83251190197</v>
      </c>
      <c r="X1979" s="95">
        <v>780825.95639801002</v>
      </c>
      <c r="Y1979" s="95">
        <v>714.42103205621197</v>
      </c>
      <c r="Z1979" s="95">
        <v>0</v>
      </c>
      <c r="AA1979" s="95">
        <v>0</v>
      </c>
      <c r="AB1979" s="95">
        <v>0</v>
      </c>
      <c r="AC1979" s="95">
        <v>481199.14738464402</v>
      </c>
      <c r="AD1979" s="95">
        <v>0</v>
      </c>
      <c r="AE1979" s="95">
        <v>7786.4590773582504</v>
      </c>
      <c r="AF1979" s="95">
        <v>16545.4759931564</v>
      </c>
      <c r="AG1979" s="95">
        <v>585573.28197479201</v>
      </c>
      <c r="AH1979" s="95">
        <v>0</v>
      </c>
      <c r="AI1979" s="95">
        <v>341416.35692596401</v>
      </c>
      <c r="AJ1979" s="95">
        <v>159650.09280586199</v>
      </c>
      <c r="AK1979" s="95">
        <v>0</v>
      </c>
      <c r="AL1979" s="95">
        <v>2154.0172430574898</v>
      </c>
      <c r="AM1979" s="95">
        <v>0</v>
      </c>
      <c r="AN1979" s="95">
        <v>476987.82813644398</v>
      </c>
      <c r="AO1979" s="95">
        <v>0</v>
      </c>
      <c r="AP1979" s="95">
        <v>3101611.6806335398</v>
      </c>
      <c r="AQ1979" s="95">
        <v>6753397.4395752</v>
      </c>
      <c r="AR1979" s="95">
        <v>8362.8742827176993</v>
      </c>
      <c r="AS1979" s="95">
        <v>0</v>
      </c>
      <c r="AT1979" s="95">
        <v>0</v>
      </c>
      <c r="AU1979" s="95">
        <v>0</v>
      </c>
      <c r="AV1979" s="95">
        <v>1935678.96026611</v>
      </c>
      <c r="AW1979" s="95">
        <v>0</v>
      </c>
      <c r="AX1979" s="95">
        <v>67241.616641998306</v>
      </c>
      <c r="AY1979" s="95">
        <v>154901.61893844599</v>
      </c>
      <c r="AZ1979" s="95">
        <v>5084478.9412231399</v>
      </c>
      <c r="BA1979" s="95">
        <v>0</v>
      </c>
      <c r="BB1979" s="95">
        <v>2998811.4692382799</v>
      </c>
      <c r="BC1979" s="95">
        <v>1414768.73753357</v>
      </c>
      <c r="BD1979" s="95">
        <v>0</v>
      </c>
      <c r="BE1979" s="95">
        <v>21108.135050773599</v>
      </c>
      <c r="BF1979" s="95">
        <v>0</v>
      </c>
      <c r="BG1979" s="95">
        <v>1924859.0405426</v>
      </c>
      <c r="BH1979" s="95">
        <v>0</v>
      </c>
      <c r="BI1979" s="95">
        <v>657835.98461914097</v>
      </c>
      <c r="BJ1979" s="95">
        <v>2444586.1931457501</v>
      </c>
      <c r="BK1979" s="95">
        <v>1791.1469459980699</v>
      </c>
      <c r="BL1979" s="95">
        <v>0</v>
      </c>
      <c r="BM1979" s="95">
        <v>0</v>
      </c>
      <c r="BN1979" s="95">
        <v>0</v>
      </c>
      <c r="BO1979" s="95">
        <v>0</v>
      </c>
      <c r="BP1979" s="95">
        <v>0</v>
      </c>
      <c r="BQ1979" s="95">
        <v>0</v>
      </c>
      <c r="BR1979" s="95">
        <v>30981.6233532429</v>
      </c>
      <c r="BS1979" s="95">
        <v>1975506.1343841599</v>
      </c>
      <c r="BT1979" s="95">
        <v>0</v>
      </c>
      <c r="BU1979" s="95">
        <v>635768.87280273403</v>
      </c>
      <c r="BV1979" s="95">
        <v>505037.52690887498</v>
      </c>
      <c r="BW1979" s="95">
        <v>0</v>
      </c>
      <c r="BX1979" s="95">
        <v>3610.8708831071899</v>
      </c>
      <c r="BY1979" s="95">
        <v>0</v>
      </c>
      <c r="BZ1979" s="95">
        <v>0</v>
      </c>
      <c r="CA1979" s="95">
        <v>9751.2255532741492</v>
      </c>
      <c r="CB1979" s="95">
        <v>1109166.6663970901</v>
      </c>
      <c r="CC1979" s="95">
        <v>9694669.6690673791</v>
      </c>
      <c r="CD1979" s="95">
        <v>3096588.8594055199</v>
      </c>
      <c r="CE1979" s="95">
        <v>156.494415072724</v>
      </c>
      <c r="CF1979" s="95">
        <v>24371.850805997801</v>
      </c>
      <c r="CG1979" s="95">
        <v>231772.38739395101</v>
      </c>
      <c r="CH1979" s="95">
        <v>0</v>
      </c>
      <c r="CI1979" s="95">
        <v>9904.04183614254</v>
      </c>
      <c r="CJ1979" s="95">
        <v>1134555.9073181199</v>
      </c>
      <c r="CK1979" s="95">
        <v>9925213.4156494103</v>
      </c>
      <c r="CL1979" s="95">
        <v>3134058.3680419899</v>
      </c>
      <c r="CM1979" s="160">
        <v>11168.632039666199</v>
      </c>
      <c r="CN1979" s="160">
        <v>1601767.33372498</v>
      </c>
      <c r="CO1979" s="160">
        <v>11820165.1359863</v>
      </c>
      <c r="CP1979" s="95">
        <v>3134058.3680419899</v>
      </c>
      <c r="CQ1979" s="95">
        <v>0</v>
      </c>
      <c r="CR1979" s="95">
        <v>0</v>
      </c>
      <c r="CS1979" s="95">
        <v>0</v>
      </c>
      <c r="CT1979" s="95">
        <v>0</v>
      </c>
      <c r="CU1979" s="161">
        <v>1133538.5172030879</v>
      </c>
      <c r="CV1979" s="161">
        <v>9926442.0564613305</v>
      </c>
    </row>
    <row r="1980" spans="1:100" x14ac:dyDescent="0.2">
      <c r="A1980" s="94" t="s">
        <v>183</v>
      </c>
      <c r="B1980" s="96">
        <v>43891</v>
      </c>
      <c r="C1980" s="95">
        <v>0</v>
      </c>
      <c r="D1980" s="95">
        <v>4583.6760459542302</v>
      </c>
      <c r="E1980" s="95">
        <v>5978.6191282868404</v>
      </c>
      <c r="F1980" s="95">
        <v>582.04526840895403</v>
      </c>
      <c r="G1980" s="95">
        <v>0</v>
      </c>
      <c r="H1980" s="95">
        <v>0</v>
      </c>
      <c r="I1980" s="95">
        <v>0</v>
      </c>
      <c r="J1980" s="95">
        <v>1263.90237364173</v>
      </c>
      <c r="K1980" s="95">
        <v>0</v>
      </c>
      <c r="L1980" s="95">
        <v>517.989870592952</v>
      </c>
      <c r="M1980" s="95">
        <v>113.388926740736</v>
      </c>
      <c r="N1980" s="95">
        <v>4398.5515999793997</v>
      </c>
      <c r="O1980" s="95">
        <v>0</v>
      </c>
      <c r="P1980" s="95">
        <v>4456.3910088539096</v>
      </c>
      <c r="Q1980" s="95">
        <v>1049.1742490083</v>
      </c>
      <c r="R1980" s="95">
        <v>0</v>
      </c>
      <c r="S1980" s="95">
        <v>15.197304145782301</v>
      </c>
      <c r="T1980" s="95">
        <v>0</v>
      </c>
      <c r="U1980" s="95">
        <v>1265.0159138292099</v>
      </c>
      <c r="V1980" s="95">
        <v>0</v>
      </c>
      <c r="W1980" s="95">
        <v>513361.00053024298</v>
      </c>
      <c r="X1980" s="95">
        <v>584234.23767089797</v>
      </c>
      <c r="Y1980" s="95">
        <v>5424.47236001492</v>
      </c>
      <c r="Z1980" s="95">
        <v>0</v>
      </c>
      <c r="AA1980" s="95">
        <v>0</v>
      </c>
      <c r="AB1980" s="95">
        <v>0</v>
      </c>
      <c r="AC1980" s="95">
        <v>459935.91976928699</v>
      </c>
      <c r="AD1980" s="95">
        <v>0</v>
      </c>
      <c r="AE1980" s="95">
        <v>5397.40622055531</v>
      </c>
      <c r="AF1980" s="95">
        <v>14234.991697669</v>
      </c>
      <c r="AG1980" s="95">
        <v>465664.208984375</v>
      </c>
      <c r="AH1980" s="95">
        <v>0</v>
      </c>
      <c r="AI1980" s="95">
        <v>491017.66997909499</v>
      </c>
      <c r="AJ1980" s="95">
        <v>127045.65438079801</v>
      </c>
      <c r="AK1980" s="95">
        <v>0</v>
      </c>
      <c r="AL1980" s="95">
        <v>1615.7953139543499</v>
      </c>
      <c r="AM1980" s="95">
        <v>0</v>
      </c>
      <c r="AN1980" s="95">
        <v>460203.09878158598</v>
      </c>
      <c r="AO1980" s="95">
        <v>0</v>
      </c>
      <c r="AP1980" s="95">
        <v>4394835.3856811495</v>
      </c>
      <c r="AQ1980" s="95">
        <v>5026172.1315917997</v>
      </c>
      <c r="AR1980" s="95">
        <v>47814.916071414897</v>
      </c>
      <c r="AS1980" s="95">
        <v>0</v>
      </c>
      <c r="AT1980" s="95">
        <v>0</v>
      </c>
      <c r="AU1980" s="95">
        <v>0</v>
      </c>
      <c r="AV1980" s="95">
        <v>1879033.8628234901</v>
      </c>
      <c r="AW1980" s="95">
        <v>0</v>
      </c>
      <c r="AX1980" s="95">
        <v>48524.053254604303</v>
      </c>
      <c r="AY1980" s="95">
        <v>130166.546481133</v>
      </c>
      <c r="AZ1980" s="95">
        <v>4020477.1744384798</v>
      </c>
      <c r="BA1980" s="95">
        <v>0</v>
      </c>
      <c r="BB1980" s="95">
        <v>4224718.0893554697</v>
      </c>
      <c r="BC1980" s="95">
        <v>1126506.78279114</v>
      </c>
      <c r="BD1980" s="95">
        <v>0</v>
      </c>
      <c r="BE1980" s="95">
        <v>15064.846907138801</v>
      </c>
      <c r="BF1980" s="95">
        <v>0</v>
      </c>
      <c r="BG1980" s="95">
        <v>1885705.7919006301</v>
      </c>
      <c r="BH1980" s="95">
        <v>0</v>
      </c>
      <c r="BI1980" s="95">
        <v>954549.84040069603</v>
      </c>
      <c r="BJ1980" s="95">
        <v>2356210.1997680701</v>
      </c>
      <c r="BK1980" s="95">
        <v>12645.0081321001</v>
      </c>
      <c r="BL1980" s="95">
        <v>0</v>
      </c>
      <c r="BM1980" s="95">
        <v>0</v>
      </c>
      <c r="BN1980" s="95">
        <v>0</v>
      </c>
      <c r="BO1980" s="95">
        <v>0</v>
      </c>
      <c r="BP1980" s="95">
        <v>0</v>
      </c>
      <c r="BQ1980" s="95">
        <v>0</v>
      </c>
      <c r="BR1980" s="95">
        <v>26581.0352129936</v>
      </c>
      <c r="BS1980" s="95">
        <v>1935577.15734863</v>
      </c>
      <c r="BT1980" s="95">
        <v>0</v>
      </c>
      <c r="BU1980" s="95">
        <v>934979.98572540295</v>
      </c>
      <c r="BV1980" s="95">
        <v>419246.90280914301</v>
      </c>
      <c r="BW1980" s="95">
        <v>0</v>
      </c>
      <c r="BX1980" s="95">
        <v>3122.36885145307</v>
      </c>
      <c r="BY1980" s="95">
        <v>0</v>
      </c>
      <c r="BZ1980" s="95">
        <v>0</v>
      </c>
      <c r="CA1980" s="95">
        <v>10560.045650005301</v>
      </c>
      <c r="CB1980" s="95">
        <v>1096915.0791015599</v>
      </c>
      <c r="CC1980" s="95">
        <v>9516794.9174804706</v>
      </c>
      <c r="CD1980" s="95">
        <v>3319832.5474548298</v>
      </c>
      <c r="CE1980" s="95">
        <v>160.57258841209099</v>
      </c>
      <c r="CF1980" s="95">
        <v>22146.6875722408</v>
      </c>
      <c r="CG1980" s="95">
        <v>216662.193515778</v>
      </c>
      <c r="CH1980" s="95">
        <v>0</v>
      </c>
      <c r="CI1980" s="95">
        <v>10725.4871292114</v>
      </c>
      <c r="CJ1980" s="95">
        <v>1118900.5080871601</v>
      </c>
      <c r="CK1980" s="95">
        <v>9734762.0970459003</v>
      </c>
      <c r="CL1980" s="95">
        <v>3356201.3610534701</v>
      </c>
      <c r="CM1980" s="160">
        <v>11964.474640250201</v>
      </c>
      <c r="CN1980" s="160">
        <v>1580522.5228881801</v>
      </c>
      <c r="CO1980" s="160">
        <v>11608452.544677701</v>
      </c>
      <c r="CP1980" s="95">
        <v>3356201.3610534701</v>
      </c>
      <c r="CQ1980" s="95">
        <v>0</v>
      </c>
      <c r="CR1980" s="95">
        <v>0</v>
      </c>
      <c r="CS1980" s="95">
        <v>0</v>
      </c>
      <c r="CT1980" s="95">
        <v>0</v>
      </c>
      <c r="CU1980" s="161">
        <v>1119061.7666738008</v>
      </c>
      <c r="CV1980" s="161">
        <v>9733457.1109962482</v>
      </c>
    </row>
    <row r="1981" spans="1:100" x14ac:dyDescent="0.2">
      <c r="A1981" s="94" t="s">
        <v>183</v>
      </c>
      <c r="B1981" s="96">
        <v>43983</v>
      </c>
      <c r="C1981" s="95">
        <v>0</v>
      </c>
      <c r="D1981" s="95">
        <v>4493.9079978465998</v>
      </c>
      <c r="E1981" s="95">
        <v>5707.9094848036802</v>
      </c>
      <c r="F1981" s="95">
        <v>419.24818925186997</v>
      </c>
      <c r="G1981" s="95">
        <v>0</v>
      </c>
      <c r="H1981" s="95">
        <v>0</v>
      </c>
      <c r="I1981" s="95">
        <v>0</v>
      </c>
      <c r="J1981" s="95">
        <v>1213.72819443047</v>
      </c>
      <c r="K1981" s="95">
        <v>0</v>
      </c>
      <c r="L1981" s="95">
        <v>864.48704019188904</v>
      </c>
      <c r="M1981" s="95">
        <v>80.975722093135104</v>
      </c>
      <c r="N1981" s="95">
        <v>4263.89644235373</v>
      </c>
      <c r="O1981" s="95">
        <v>0</v>
      </c>
      <c r="P1981" s="95">
        <v>4357.0756059884998</v>
      </c>
      <c r="Q1981" s="95">
        <v>635.20342120528198</v>
      </c>
      <c r="R1981" s="95">
        <v>0</v>
      </c>
      <c r="S1981" s="95">
        <v>11.591608948423501</v>
      </c>
      <c r="T1981" s="95">
        <v>0</v>
      </c>
      <c r="U1981" s="95">
        <v>1222.7280823439401</v>
      </c>
      <c r="V1981" s="95">
        <v>0</v>
      </c>
      <c r="W1981" s="95">
        <v>483298.31307983398</v>
      </c>
      <c r="X1981" s="95">
        <v>433521.64025116002</v>
      </c>
      <c r="Y1981" s="95">
        <v>0</v>
      </c>
      <c r="Z1981" s="95">
        <v>0</v>
      </c>
      <c r="AA1981" s="95">
        <v>0</v>
      </c>
      <c r="AB1981" s="95">
        <v>0</v>
      </c>
      <c r="AC1981" s="95">
        <v>389750.78713226301</v>
      </c>
      <c r="AD1981" s="95">
        <v>0</v>
      </c>
      <c r="AE1981" s="95">
        <v>2133.7637417912501</v>
      </c>
      <c r="AF1981" s="95">
        <v>8207.3530275821704</v>
      </c>
      <c r="AG1981" s="95">
        <v>346014.94883346598</v>
      </c>
      <c r="AH1981" s="95">
        <v>0</v>
      </c>
      <c r="AI1981" s="95">
        <v>463440.87188720697</v>
      </c>
      <c r="AJ1981" s="95">
        <v>91994.083984375</v>
      </c>
      <c r="AK1981" s="95">
        <v>0</v>
      </c>
      <c r="AL1981" s="95">
        <v>994.44412608444702</v>
      </c>
      <c r="AM1981" s="95">
        <v>0</v>
      </c>
      <c r="AN1981" s="95">
        <v>391734.597106934</v>
      </c>
      <c r="AO1981" s="95">
        <v>0</v>
      </c>
      <c r="AP1981" s="95">
        <v>4130348.9159545898</v>
      </c>
      <c r="AQ1981" s="95">
        <v>3842493.4688415499</v>
      </c>
      <c r="AR1981" s="95">
        <v>0</v>
      </c>
      <c r="AS1981" s="95">
        <v>0</v>
      </c>
      <c r="AT1981" s="95">
        <v>0</v>
      </c>
      <c r="AU1981" s="95">
        <v>0</v>
      </c>
      <c r="AV1981" s="95">
        <v>1607961.74888611</v>
      </c>
      <c r="AW1981" s="95">
        <v>0</v>
      </c>
      <c r="AX1981" s="95">
        <v>18401.8600757122</v>
      </c>
      <c r="AY1981" s="95">
        <v>72900.970522880598</v>
      </c>
      <c r="AZ1981" s="95">
        <v>2996068.6047668499</v>
      </c>
      <c r="BA1981" s="95">
        <v>0</v>
      </c>
      <c r="BB1981" s="95">
        <v>3954361.0798645001</v>
      </c>
      <c r="BC1981" s="95">
        <v>810903.57363891602</v>
      </c>
      <c r="BD1981" s="95">
        <v>0</v>
      </c>
      <c r="BE1981" s="95">
        <v>10306.4891936779</v>
      </c>
      <c r="BF1981" s="95">
        <v>0</v>
      </c>
      <c r="BG1981" s="95">
        <v>1611952.4190368699</v>
      </c>
      <c r="BH1981" s="95">
        <v>0</v>
      </c>
      <c r="BI1981" s="95">
        <v>913424.38842773403</v>
      </c>
      <c r="BJ1981" s="95">
        <v>2626376.67224121</v>
      </c>
      <c r="BK1981" s="95">
        <v>1098.21113580465</v>
      </c>
      <c r="BL1981" s="95">
        <v>0</v>
      </c>
      <c r="BM1981" s="95">
        <v>0</v>
      </c>
      <c r="BN1981" s="95">
        <v>0</v>
      </c>
      <c r="BO1981" s="95">
        <v>0</v>
      </c>
      <c r="BP1981" s="95">
        <v>0</v>
      </c>
      <c r="BQ1981" s="95">
        <v>0</v>
      </c>
      <c r="BR1981" s="95">
        <v>20684.461292505301</v>
      </c>
      <c r="BS1981" s="95">
        <v>2289203.8208618201</v>
      </c>
      <c r="BT1981" s="95">
        <v>0</v>
      </c>
      <c r="BU1981" s="95">
        <v>855395.49249267601</v>
      </c>
      <c r="BV1981" s="95">
        <v>362681.79313659703</v>
      </c>
      <c r="BW1981" s="95">
        <v>0</v>
      </c>
      <c r="BX1981" s="95">
        <v>1840.34533242881</v>
      </c>
      <c r="BY1981" s="95">
        <v>0</v>
      </c>
      <c r="BZ1981" s="95">
        <v>0</v>
      </c>
      <c r="CA1981" s="95">
        <v>10219.386231422401</v>
      </c>
      <c r="CB1981" s="95">
        <v>930111.64019012498</v>
      </c>
      <c r="CC1981" s="95">
        <v>8038036.1229248</v>
      </c>
      <c r="CD1981" s="95">
        <v>3570205.5342712398</v>
      </c>
      <c r="CE1981" s="95">
        <v>152.935607239604</v>
      </c>
      <c r="CF1981" s="95">
        <v>20056.371362447699</v>
      </c>
      <c r="CG1981" s="95">
        <v>190517.19500541699</v>
      </c>
      <c r="CH1981" s="95">
        <v>0</v>
      </c>
      <c r="CI1981" s="95">
        <v>10371.812189698199</v>
      </c>
      <c r="CJ1981" s="95">
        <v>950415.17285156297</v>
      </c>
      <c r="CK1981" s="95">
        <v>8231878.9055786096</v>
      </c>
      <c r="CL1981" s="95">
        <v>3602106.6870117201</v>
      </c>
      <c r="CM1981" s="160">
        <v>11625.8433213234</v>
      </c>
      <c r="CN1981" s="160">
        <v>1346769.1350402799</v>
      </c>
      <c r="CO1981" s="160">
        <v>9852702.1826171894</v>
      </c>
      <c r="CP1981" s="95">
        <v>3602106.6870117201</v>
      </c>
      <c r="CQ1981" s="95">
        <v>0</v>
      </c>
      <c r="CR1981" s="95">
        <v>0</v>
      </c>
      <c r="CS1981" s="95">
        <v>0</v>
      </c>
      <c r="CT1981" s="95">
        <v>0</v>
      </c>
      <c r="CU1981" s="161">
        <v>950168.01155257272</v>
      </c>
      <c r="CV1981" s="161">
        <v>8228553.3179302169</v>
      </c>
    </row>
    <row r="1982" spans="1:100" x14ac:dyDescent="0.2">
      <c r="A1982" s="94" t="s">
        <v>184</v>
      </c>
      <c r="B1982" s="96">
        <v>38047</v>
      </c>
      <c r="C1982" s="95">
        <v>0</v>
      </c>
      <c r="D1982" s="95">
        <v>572.09988463670004</v>
      </c>
      <c r="E1982" s="95">
        <v>648.47034030407701</v>
      </c>
      <c r="F1982" s="95">
        <v>1.10783007399004</v>
      </c>
      <c r="G1982" s="95">
        <v>0</v>
      </c>
      <c r="H1982" s="95">
        <v>0</v>
      </c>
      <c r="I1982" s="95">
        <v>0</v>
      </c>
      <c r="J1982" s="95">
        <v>0.99457002499548297</v>
      </c>
      <c r="K1982" s="95">
        <v>0</v>
      </c>
      <c r="L1982" s="95">
        <v>527.97941219061602</v>
      </c>
      <c r="M1982" s="95">
        <v>11.1263382969191</v>
      </c>
      <c r="N1982" s="95">
        <v>104.332122691907</v>
      </c>
      <c r="O1982" s="95">
        <v>0</v>
      </c>
      <c r="P1982" s="95">
        <v>0</v>
      </c>
      <c r="Q1982" s="95">
        <v>537.37848446518205</v>
      </c>
      <c r="R1982" s="95">
        <v>0</v>
      </c>
      <c r="S1982" s="95">
        <v>0</v>
      </c>
      <c r="T1982" s="95">
        <v>22.1289656800218</v>
      </c>
      <c r="U1982" s="95">
        <v>217.21976372227101</v>
      </c>
      <c r="V1982" s="95">
        <v>0</v>
      </c>
      <c r="W1982" s="95">
        <v>59665.805556297302</v>
      </c>
      <c r="X1982" s="95">
        <v>115537.011334419</v>
      </c>
      <c r="Y1982" s="95">
        <v>17.621267607901199</v>
      </c>
      <c r="Z1982" s="95">
        <v>0</v>
      </c>
      <c r="AA1982" s="95">
        <v>0</v>
      </c>
      <c r="AB1982" s="95">
        <v>0</v>
      </c>
      <c r="AC1982" s="95">
        <v>31.2836312679574</v>
      </c>
      <c r="AD1982" s="95">
        <v>0</v>
      </c>
      <c r="AE1982" s="95">
        <v>48647.041330814398</v>
      </c>
      <c r="AF1982" s="95">
        <v>1376.5419262796599</v>
      </c>
      <c r="AG1982" s="95">
        <v>23111.908432722099</v>
      </c>
      <c r="AH1982" s="95">
        <v>0</v>
      </c>
      <c r="AI1982" s="95">
        <v>0</v>
      </c>
      <c r="AJ1982" s="95">
        <v>92382.838078498797</v>
      </c>
      <c r="AK1982" s="95">
        <v>0</v>
      </c>
      <c r="AL1982" s="95">
        <v>0</v>
      </c>
      <c r="AM1982" s="95">
        <v>3964.8862591981901</v>
      </c>
      <c r="AN1982" s="95">
        <v>79527.049726486206</v>
      </c>
      <c r="AO1982" s="95">
        <v>0</v>
      </c>
      <c r="AP1982" s="95">
        <v>366761.70398712199</v>
      </c>
      <c r="AQ1982" s="95">
        <v>704028.50875854504</v>
      </c>
      <c r="AR1982" s="95">
        <v>506.21626274287701</v>
      </c>
      <c r="AS1982" s="95">
        <v>0</v>
      </c>
      <c r="AT1982" s="95">
        <v>0</v>
      </c>
      <c r="AU1982" s="95">
        <v>0</v>
      </c>
      <c r="AV1982" s="95">
        <v>72.903804341331096</v>
      </c>
      <c r="AW1982" s="95">
        <v>0</v>
      </c>
      <c r="AX1982" s="95">
        <v>303724.28755950899</v>
      </c>
      <c r="AY1982" s="95">
        <v>7823.3570812940598</v>
      </c>
      <c r="AZ1982" s="95">
        <v>138445.68773841899</v>
      </c>
      <c r="BA1982" s="95">
        <v>0</v>
      </c>
      <c r="BB1982" s="95">
        <v>0</v>
      </c>
      <c r="BC1982" s="95">
        <v>562282.24396514904</v>
      </c>
      <c r="BD1982" s="95">
        <v>0</v>
      </c>
      <c r="BE1982" s="95">
        <v>0</v>
      </c>
      <c r="BF1982" s="95">
        <v>22155.484848976099</v>
      </c>
      <c r="BG1982" s="95">
        <v>183423.787826538</v>
      </c>
      <c r="BH1982" s="95">
        <v>0</v>
      </c>
      <c r="BI1982" s="95">
        <v>3539.4091148674502</v>
      </c>
      <c r="BJ1982" s="95">
        <v>243900.200275421</v>
      </c>
      <c r="BK1982" s="95">
        <v>0</v>
      </c>
      <c r="BL1982" s="95">
        <v>0</v>
      </c>
      <c r="BM1982" s="95">
        <v>0</v>
      </c>
      <c r="BN1982" s="95">
        <v>0</v>
      </c>
      <c r="BO1982" s="95">
        <v>0</v>
      </c>
      <c r="BP1982" s="95">
        <v>0</v>
      </c>
      <c r="BQ1982" s="95">
        <v>0</v>
      </c>
      <c r="BR1982" s="95">
        <v>1656.19107918441</v>
      </c>
      <c r="BS1982" s="95">
        <v>48809.317808151201</v>
      </c>
      <c r="BT1982" s="95">
        <v>0</v>
      </c>
      <c r="BU1982" s="95">
        <v>0</v>
      </c>
      <c r="BV1982" s="95">
        <v>192645.642824173</v>
      </c>
      <c r="BW1982" s="95">
        <v>0</v>
      </c>
      <c r="BX1982" s="95">
        <v>0</v>
      </c>
      <c r="BY1982" s="95">
        <v>0</v>
      </c>
      <c r="BZ1982" s="95">
        <v>0</v>
      </c>
      <c r="CA1982" s="95">
        <v>1227.1598369032099</v>
      </c>
      <c r="CB1982" s="95">
        <v>178482.180128098</v>
      </c>
      <c r="CC1982" s="95">
        <v>1064988.89541626</v>
      </c>
      <c r="CD1982" s="95">
        <v>253681.036561966</v>
      </c>
      <c r="CE1982" s="95">
        <v>21.625478976871801</v>
      </c>
      <c r="CF1982" s="95">
        <v>3843.7453797757598</v>
      </c>
      <c r="CG1982" s="95">
        <v>21920.255969524402</v>
      </c>
      <c r="CH1982" s="95">
        <v>0</v>
      </c>
      <c r="CI1982" s="95">
        <v>1249.05593386292</v>
      </c>
      <c r="CJ1982" s="95">
        <v>182173.456142426</v>
      </c>
      <c r="CK1982" s="95">
        <v>1086390.11108398</v>
      </c>
      <c r="CL1982" s="95">
        <v>253412.61230850199</v>
      </c>
      <c r="CM1982" s="160">
        <v>1465.75217068195</v>
      </c>
      <c r="CN1982" s="160">
        <v>258157.368659973</v>
      </c>
      <c r="CO1982" s="160">
        <v>1268334.03492737</v>
      </c>
      <c r="CP1982" s="95">
        <v>253412.61230850199</v>
      </c>
      <c r="CQ1982" s="95">
        <v>0</v>
      </c>
      <c r="CR1982" s="95">
        <v>0</v>
      </c>
      <c r="CS1982" s="95">
        <v>0</v>
      </c>
      <c r="CT1982" s="95">
        <v>0</v>
      </c>
      <c r="CU1982" s="161">
        <v>182325.92550787376</v>
      </c>
      <c r="CV1982" s="161">
        <v>1086909.1513857844</v>
      </c>
    </row>
    <row r="1983" spans="1:100" x14ac:dyDescent="0.2">
      <c r="A1983" s="94" t="s">
        <v>184</v>
      </c>
      <c r="B1983" s="96">
        <v>38139</v>
      </c>
      <c r="C1983" s="95">
        <v>0</v>
      </c>
      <c r="D1983" s="95">
        <v>595.04120939970005</v>
      </c>
      <c r="E1983" s="95">
        <v>642.47814147174404</v>
      </c>
      <c r="F1983" s="95">
        <v>1.5277287289936801</v>
      </c>
      <c r="G1983" s="95">
        <v>0</v>
      </c>
      <c r="H1983" s="95">
        <v>0</v>
      </c>
      <c r="I1983" s="95">
        <v>0</v>
      </c>
      <c r="J1983" s="95">
        <v>16.137563568772698</v>
      </c>
      <c r="K1983" s="95">
        <v>0</v>
      </c>
      <c r="L1983" s="95">
        <v>576.79568024724699</v>
      </c>
      <c r="M1983" s="95">
        <v>12.834831034997499</v>
      </c>
      <c r="N1983" s="95">
        <v>108.662082019262</v>
      </c>
      <c r="O1983" s="95">
        <v>0</v>
      </c>
      <c r="P1983" s="95">
        <v>0</v>
      </c>
      <c r="Q1983" s="95">
        <v>533.123519554734</v>
      </c>
      <c r="R1983" s="95">
        <v>0</v>
      </c>
      <c r="S1983" s="95">
        <v>0</v>
      </c>
      <c r="T1983" s="95">
        <v>19.439462239853999</v>
      </c>
      <c r="U1983" s="95">
        <v>215.639608485624</v>
      </c>
      <c r="V1983" s="95">
        <v>0</v>
      </c>
      <c r="W1983" s="95">
        <v>57611.9985561371</v>
      </c>
      <c r="X1983" s="95">
        <v>116452.716458321</v>
      </c>
      <c r="Y1983" s="95">
        <v>19.205302429851098</v>
      </c>
      <c r="Z1983" s="95">
        <v>0</v>
      </c>
      <c r="AA1983" s="95">
        <v>0</v>
      </c>
      <c r="AB1983" s="95">
        <v>0</v>
      </c>
      <c r="AC1983" s="95">
        <v>4468.4508553743399</v>
      </c>
      <c r="AD1983" s="95">
        <v>0</v>
      </c>
      <c r="AE1983" s="95">
        <v>65331.1634068489</v>
      </c>
      <c r="AF1983" s="95">
        <v>1245.09749260545</v>
      </c>
      <c r="AG1983" s="95">
        <v>23886.141696453102</v>
      </c>
      <c r="AH1983" s="95">
        <v>0</v>
      </c>
      <c r="AI1983" s="95">
        <v>0</v>
      </c>
      <c r="AJ1983" s="95">
        <v>90926.769322395296</v>
      </c>
      <c r="AK1983" s="95">
        <v>0</v>
      </c>
      <c r="AL1983" s="95">
        <v>0</v>
      </c>
      <c r="AM1983" s="95">
        <v>3762.3551871776599</v>
      </c>
      <c r="AN1983" s="95">
        <v>77739.471399307295</v>
      </c>
      <c r="AO1983" s="95">
        <v>0</v>
      </c>
      <c r="AP1983" s="95">
        <v>348410.88608169602</v>
      </c>
      <c r="AQ1983" s="95">
        <v>713833.48220062302</v>
      </c>
      <c r="AR1983" s="95">
        <v>494.999261774123</v>
      </c>
      <c r="AS1983" s="95">
        <v>0</v>
      </c>
      <c r="AT1983" s="95">
        <v>0</v>
      </c>
      <c r="AU1983" s="95">
        <v>0</v>
      </c>
      <c r="AV1983" s="95">
        <v>11250.9061037302</v>
      </c>
      <c r="AW1983" s="95">
        <v>0</v>
      </c>
      <c r="AX1983" s="95">
        <v>353193.21635055501</v>
      </c>
      <c r="AY1983" s="95">
        <v>7461.9726265668896</v>
      </c>
      <c r="AZ1983" s="95">
        <v>146483.21201515201</v>
      </c>
      <c r="BA1983" s="95">
        <v>0</v>
      </c>
      <c r="BB1983" s="95">
        <v>0</v>
      </c>
      <c r="BC1983" s="95">
        <v>562884.10608673096</v>
      </c>
      <c r="BD1983" s="95">
        <v>0</v>
      </c>
      <c r="BE1983" s="95">
        <v>0</v>
      </c>
      <c r="BF1983" s="95">
        <v>21546.519147872899</v>
      </c>
      <c r="BG1983" s="95">
        <v>180876.73332786601</v>
      </c>
      <c r="BH1983" s="95">
        <v>0</v>
      </c>
      <c r="BI1983" s="95">
        <v>3784.51037037373</v>
      </c>
      <c r="BJ1983" s="95">
        <v>247979.811836243</v>
      </c>
      <c r="BK1983" s="95">
        <v>0</v>
      </c>
      <c r="BL1983" s="95">
        <v>0</v>
      </c>
      <c r="BM1983" s="95">
        <v>0</v>
      </c>
      <c r="BN1983" s="95">
        <v>0</v>
      </c>
      <c r="BO1983" s="95">
        <v>0</v>
      </c>
      <c r="BP1983" s="95">
        <v>0</v>
      </c>
      <c r="BQ1983" s="95">
        <v>0</v>
      </c>
      <c r="BR1983" s="95">
        <v>1919.3624726682899</v>
      </c>
      <c r="BS1983" s="95">
        <v>52548.696070194201</v>
      </c>
      <c r="BT1983" s="95">
        <v>0</v>
      </c>
      <c r="BU1983" s="95">
        <v>0</v>
      </c>
      <c r="BV1983" s="95">
        <v>201747.23835182199</v>
      </c>
      <c r="BW1983" s="95">
        <v>0</v>
      </c>
      <c r="BX1983" s="95">
        <v>0</v>
      </c>
      <c r="BY1983" s="95">
        <v>0</v>
      </c>
      <c r="BZ1983" s="95">
        <v>0</v>
      </c>
      <c r="CA1983" s="95">
        <v>1235.8296965807699</v>
      </c>
      <c r="CB1983" s="95">
        <v>173568.522241592</v>
      </c>
      <c r="CC1983" s="95">
        <v>1069915.5478363</v>
      </c>
      <c r="CD1983" s="95">
        <v>250630.30335044899</v>
      </c>
      <c r="CE1983" s="95">
        <v>23.032464389922101</v>
      </c>
      <c r="CF1983" s="95">
        <v>4392.5688316225996</v>
      </c>
      <c r="CG1983" s="95">
        <v>25239.277625560801</v>
      </c>
      <c r="CH1983" s="95">
        <v>0</v>
      </c>
      <c r="CI1983" s="95">
        <v>1259.8267382085301</v>
      </c>
      <c r="CJ1983" s="95">
        <v>177726.91978454599</v>
      </c>
      <c r="CK1983" s="95">
        <v>1093764.5726928699</v>
      </c>
      <c r="CL1983" s="95">
        <v>251011.14815712001</v>
      </c>
      <c r="CM1983" s="160">
        <v>1473.0386251956199</v>
      </c>
      <c r="CN1983" s="160">
        <v>255159.148635864</v>
      </c>
      <c r="CO1983" s="160">
        <v>1277035.79341125</v>
      </c>
      <c r="CP1983" s="95">
        <v>251011.14815712001</v>
      </c>
      <c r="CQ1983" s="95">
        <v>0</v>
      </c>
      <c r="CR1983" s="95">
        <v>0</v>
      </c>
      <c r="CS1983" s="95">
        <v>0</v>
      </c>
      <c r="CT1983" s="95">
        <v>0</v>
      </c>
      <c r="CU1983" s="161">
        <v>177961.0910732146</v>
      </c>
      <c r="CV1983" s="161">
        <v>1095154.8254618607</v>
      </c>
    </row>
    <row r="1984" spans="1:100" x14ac:dyDescent="0.2">
      <c r="A1984" s="94" t="s">
        <v>184</v>
      </c>
      <c r="B1984" s="96">
        <v>38231</v>
      </c>
      <c r="C1984" s="95">
        <v>0</v>
      </c>
      <c r="D1984" s="95">
        <v>637.11394523084198</v>
      </c>
      <c r="E1984" s="95">
        <v>635.65171673893894</v>
      </c>
      <c r="F1984" s="95">
        <v>1.2364177029958201</v>
      </c>
      <c r="G1984" s="95">
        <v>0</v>
      </c>
      <c r="H1984" s="95">
        <v>0</v>
      </c>
      <c r="I1984" s="95">
        <v>0</v>
      </c>
      <c r="J1984" s="95">
        <v>48.1192011409439</v>
      </c>
      <c r="K1984" s="95">
        <v>0</v>
      </c>
      <c r="L1984" s="95">
        <v>645.01019582152401</v>
      </c>
      <c r="M1984" s="95">
        <v>12.002048031892601</v>
      </c>
      <c r="N1984" s="95">
        <v>113.21484080236399</v>
      </c>
      <c r="O1984" s="95">
        <v>0</v>
      </c>
      <c r="P1984" s="95">
        <v>0</v>
      </c>
      <c r="Q1984" s="95">
        <v>544.23292218893801</v>
      </c>
      <c r="R1984" s="95">
        <v>0</v>
      </c>
      <c r="S1984" s="95">
        <v>0</v>
      </c>
      <c r="T1984" s="95">
        <v>20.817967842798701</v>
      </c>
      <c r="U1984" s="95">
        <v>231.047141676769</v>
      </c>
      <c r="V1984" s="95">
        <v>0</v>
      </c>
      <c r="W1984" s="95">
        <v>59896.884974479697</v>
      </c>
      <c r="X1984" s="95">
        <v>119934.59541893</v>
      </c>
      <c r="Y1984" s="95">
        <v>9.3358949199318904</v>
      </c>
      <c r="Z1984" s="95">
        <v>0</v>
      </c>
      <c r="AA1984" s="95">
        <v>0</v>
      </c>
      <c r="AB1984" s="95">
        <v>0</v>
      </c>
      <c r="AC1984" s="95">
        <v>12746.601835727701</v>
      </c>
      <c r="AD1984" s="95">
        <v>0</v>
      </c>
      <c r="AE1984" s="95">
        <v>62060.954683303797</v>
      </c>
      <c r="AF1984" s="95">
        <v>1352.4414842128799</v>
      </c>
      <c r="AG1984" s="95">
        <v>25575.4672191143</v>
      </c>
      <c r="AH1984" s="95">
        <v>0</v>
      </c>
      <c r="AI1984" s="95">
        <v>0</v>
      </c>
      <c r="AJ1984" s="95">
        <v>99360.353610038801</v>
      </c>
      <c r="AK1984" s="95">
        <v>0</v>
      </c>
      <c r="AL1984" s="95">
        <v>0</v>
      </c>
      <c r="AM1984" s="95">
        <v>3925.8141032457402</v>
      </c>
      <c r="AN1984" s="95">
        <v>80086.432843208298</v>
      </c>
      <c r="AO1984" s="95">
        <v>0</v>
      </c>
      <c r="AP1984" s="95">
        <v>370950.66178894002</v>
      </c>
      <c r="AQ1984" s="95">
        <v>760000.35678100598</v>
      </c>
      <c r="AR1984" s="95">
        <v>70.696169663220601</v>
      </c>
      <c r="AS1984" s="95">
        <v>0</v>
      </c>
      <c r="AT1984" s="95">
        <v>0</v>
      </c>
      <c r="AU1984" s="95">
        <v>0</v>
      </c>
      <c r="AV1984" s="95">
        <v>31534.533980369601</v>
      </c>
      <c r="AW1984" s="95">
        <v>0</v>
      </c>
      <c r="AX1984" s="95">
        <v>383748.11118316703</v>
      </c>
      <c r="AY1984" s="95">
        <v>8374.0496160984003</v>
      </c>
      <c r="AZ1984" s="95">
        <v>160729.00603675799</v>
      </c>
      <c r="BA1984" s="95">
        <v>0</v>
      </c>
      <c r="BB1984" s="95">
        <v>0</v>
      </c>
      <c r="BC1984" s="95">
        <v>631501.27114868199</v>
      </c>
      <c r="BD1984" s="95">
        <v>0</v>
      </c>
      <c r="BE1984" s="95">
        <v>0</v>
      </c>
      <c r="BF1984" s="95">
        <v>23589.854685306502</v>
      </c>
      <c r="BG1984" s="95">
        <v>194627.113189697</v>
      </c>
      <c r="BH1984" s="95">
        <v>0</v>
      </c>
      <c r="BI1984" s="95">
        <v>6447.5620641708401</v>
      </c>
      <c r="BJ1984" s="95">
        <v>265155.99345016503</v>
      </c>
      <c r="BK1984" s="95">
        <v>0</v>
      </c>
      <c r="BL1984" s="95">
        <v>0</v>
      </c>
      <c r="BM1984" s="95">
        <v>0</v>
      </c>
      <c r="BN1984" s="95">
        <v>0</v>
      </c>
      <c r="BO1984" s="95">
        <v>0</v>
      </c>
      <c r="BP1984" s="95">
        <v>0</v>
      </c>
      <c r="BQ1984" s="95">
        <v>0</v>
      </c>
      <c r="BR1984" s="95">
        <v>2220.4936675727399</v>
      </c>
      <c r="BS1984" s="95">
        <v>57308.730755805998</v>
      </c>
      <c r="BT1984" s="95">
        <v>0</v>
      </c>
      <c r="BU1984" s="95">
        <v>0</v>
      </c>
      <c r="BV1984" s="95">
        <v>208045.69253540001</v>
      </c>
      <c r="BW1984" s="95">
        <v>0</v>
      </c>
      <c r="BX1984" s="95">
        <v>0</v>
      </c>
      <c r="BY1984" s="95">
        <v>0</v>
      </c>
      <c r="BZ1984" s="95">
        <v>0</v>
      </c>
      <c r="CA1984" s="95">
        <v>1276.63869068027</v>
      </c>
      <c r="CB1984" s="95">
        <v>178860.43204689</v>
      </c>
      <c r="CC1984" s="95">
        <v>1142952.80099487</v>
      </c>
      <c r="CD1984" s="95">
        <v>268011.28097915603</v>
      </c>
      <c r="CE1984" s="95">
        <v>25.061501553980602</v>
      </c>
      <c r="CF1984" s="95">
        <v>5564.8392127156303</v>
      </c>
      <c r="CG1984" s="95">
        <v>32886.050258159601</v>
      </c>
      <c r="CH1984" s="95">
        <v>0</v>
      </c>
      <c r="CI1984" s="95">
        <v>1300.52666096389</v>
      </c>
      <c r="CJ1984" s="95">
        <v>184659.14724922201</v>
      </c>
      <c r="CK1984" s="95">
        <v>1176913.59359741</v>
      </c>
      <c r="CL1984" s="95">
        <v>269879.62232589698</v>
      </c>
      <c r="CM1984" s="160">
        <v>1532.19009841979</v>
      </c>
      <c r="CN1984" s="160">
        <v>270968.90396881098</v>
      </c>
      <c r="CO1984" s="160">
        <v>1370411.4368133501</v>
      </c>
      <c r="CP1984" s="95">
        <v>269879.62232589698</v>
      </c>
      <c r="CQ1984" s="95">
        <v>0</v>
      </c>
      <c r="CR1984" s="95">
        <v>0</v>
      </c>
      <c r="CS1984" s="95">
        <v>0</v>
      </c>
      <c r="CT1984" s="95">
        <v>0</v>
      </c>
      <c r="CU1984" s="161">
        <v>184425.27125960562</v>
      </c>
      <c r="CV1984" s="161">
        <v>1175838.8512530297</v>
      </c>
    </row>
    <row r="1985" spans="1:100" x14ac:dyDescent="0.2">
      <c r="A1985" s="94" t="s">
        <v>184</v>
      </c>
      <c r="B1985" s="96">
        <v>38322</v>
      </c>
      <c r="C1985" s="95">
        <v>0</v>
      </c>
      <c r="D1985" s="95">
        <v>671.48863457143295</v>
      </c>
      <c r="E1985" s="95">
        <v>625.53196884691704</v>
      </c>
      <c r="F1985" s="95">
        <v>2.0464838869811501</v>
      </c>
      <c r="G1985" s="95">
        <v>0</v>
      </c>
      <c r="H1985" s="95">
        <v>0</v>
      </c>
      <c r="I1985" s="95">
        <v>0</v>
      </c>
      <c r="J1985" s="95">
        <v>81.860448107123403</v>
      </c>
      <c r="K1985" s="95">
        <v>0</v>
      </c>
      <c r="L1985" s="95">
        <v>661.496786102653</v>
      </c>
      <c r="M1985" s="95">
        <v>10.2197880019667</v>
      </c>
      <c r="N1985" s="95">
        <v>120.90424624085399</v>
      </c>
      <c r="O1985" s="95">
        <v>0</v>
      </c>
      <c r="P1985" s="95">
        <v>0</v>
      </c>
      <c r="Q1985" s="95">
        <v>514.73448797315405</v>
      </c>
      <c r="R1985" s="95">
        <v>0</v>
      </c>
      <c r="S1985" s="95">
        <v>0</v>
      </c>
      <c r="T1985" s="95">
        <v>20.649647122947499</v>
      </c>
      <c r="U1985" s="95">
        <v>254.45581685379099</v>
      </c>
      <c r="V1985" s="95">
        <v>0</v>
      </c>
      <c r="W1985" s="95">
        <v>66799.311223030105</v>
      </c>
      <c r="X1985" s="95">
        <v>117107.224728584</v>
      </c>
      <c r="Y1985" s="95">
        <v>38.220618301536902</v>
      </c>
      <c r="Z1985" s="95">
        <v>0</v>
      </c>
      <c r="AA1985" s="95">
        <v>0</v>
      </c>
      <c r="AB1985" s="95">
        <v>0</v>
      </c>
      <c r="AC1985" s="95">
        <v>28010.018337011301</v>
      </c>
      <c r="AD1985" s="95">
        <v>0</v>
      </c>
      <c r="AE1985" s="95">
        <v>62554.394596099897</v>
      </c>
      <c r="AF1985" s="95">
        <v>1062.3423420935901</v>
      </c>
      <c r="AG1985" s="95">
        <v>26457.690249919899</v>
      </c>
      <c r="AH1985" s="95">
        <v>0</v>
      </c>
      <c r="AI1985" s="95">
        <v>0</v>
      </c>
      <c r="AJ1985" s="95">
        <v>91225.276457786604</v>
      </c>
      <c r="AK1985" s="95">
        <v>0</v>
      </c>
      <c r="AL1985" s="95">
        <v>0</v>
      </c>
      <c r="AM1985" s="95">
        <v>3691.4153674244899</v>
      </c>
      <c r="AN1985" s="95">
        <v>93327.610370636001</v>
      </c>
      <c r="AO1985" s="95">
        <v>0</v>
      </c>
      <c r="AP1985" s="95">
        <v>422307.38107681298</v>
      </c>
      <c r="AQ1985" s="95">
        <v>745359.02317047096</v>
      </c>
      <c r="AR1985" s="95">
        <v>620.04971095919598</v>
      </c>
      <c r="AS1985" s="95">
        <v>0</v>
      </c>
      <c r="AT1985" s="95">
        <v>0</v>
      </c>
      <c r="AU1985" s="95">
        <v>0</v>
      </c>
      <c r="AV1985" s="95">
        <v>65725.959036827102</v>
      </c>
      <c r="AW1985" s="95">
        <v>0</v>
      </c>
      <c r="AX1985" s="95">
        <v>430028.90985870402</v>
      </c>
      <c r="AY1985" s="95">
        <v>6661.0438679456702</v>
      </c>
      <c r="AZ1985" s="95">
        <v>168408.75671196001</v>
      </c>
      <c r="BA1985" s="95">
        <v>0</v>
      </c>
      <c r="BB1985" s="95">
        <v>0</v>
      </c>
      <c r="BC1985" s="95">
        <v>578518.34272766102</v>
      </c>
      <c r="BD1985" s="95">
        <v>0</v>
      </c>
      <c r="BE1985" s="95">
        <v>0</v>
      </c>
      <c r="BF1985" s="95">
        <v>22915.2275357246</v>
      </c>
      <c r="BG1985" s="95">
        <v>218519.13529777501</v>
      </c>
      <c r="BH1985" s="95">
        <v>0</v>
      </c>
      <c r="BI1985" s="95">
        <v>6455.5627844333603</v>
      </c>
      <c r="BJ1985" s="95">
        <v>259275.80960845901</v>
      </c>
      <c r="BK1985" s="95">
        <v>0</v>
      </c>
      <c r="BL1985" s="95">
        <v>0</v>
      </c>
      <c r="BM1985" s="95">
        <v>0</v>
      </c>
      <c r="BN1985" s="95">
        <v>0</v>
      </c>
      <c r="BO1985" s="95">
        <v>0</v>
      </c>
      <c r="BP1985" s="95">
        <v>0</v>
      </c>
      <c r="BQ1985" s="95">
        <v>0</v>
      </c>
      <c r="BR1985" s="95">
        <v>1714.82183259726</v>
      </c>
      <c r="BS1985" s="95">
        <v>58608.225079059601</v>
      </c>
      <c r="BT1985" s="95">
        <v>0</v>
      </c>
      <c r="BU1985" s="95">
        <v>0</v>
      </c>
      <c r="BV1985" s="95">
        <v>203480.31839180001</v>
      </c>
      <c r="BW1985" s="95">
        <v>0</v>
      </c>
      <c r="BX1985" s="95">
        <v>0</v>
      </c>
      <c r="BY1985" s="95">
        <v>0</v>
      </c>
      <c r="BZ1985" s="95">
        <v>0</v>
      </c>
      <c r="CA1985" s="95">
        <v>1287.53974638879</v>
      </c>
      <c r="CB1985" s="95">
        <v>182431.28516006499</v>
      </c>
      <c r="CC1985" s="95">
        <v>1154276.43070984</v>
      </c>
      <c r="CD1985" s="95">
        <v>263947.39485168498</v>
      </c>
      <c r="CE1985" s="95">
        <v>26.186452630907301</v>
      </c>
      <c r="CF1985" s="95">
        <v>5043.84796887636</v>
      </c>
      <c r="CG1985" s="95">
        <v>31642.891042947798</v>
      </c>
      <c r="CH1985" s="95">
        <v>0</v>
      </c>
      <c r="CI1985" s="95">
        <v>1313.7306509763</v>
      </c>
      <c r="CJ1985" s="95">
        <v>187576.23710060099</v>
      </c>
      <c r="CK1985" s="95">
        <v>1187001.6105041499</v>
      </c>
      <c r="CL1985" s="95">
        <v>265605.43706512498</v>
      </c>
      <c r="CM1985" s="160">
        <v>1568.7205230295699</v>
      </c>
      <c r="CN1985" s="160">
        <v>278945.98929595901</v>
      </c>
      <c r="CO1985" s="160">
        <v>1405658.3710479699</v>
      </c>
      <c r="CP1985" s="95">
        <v>265605.43706512498</v>
      </c>
      <c r="CQ1985" s="95">
        <v>0</v>
      </c>
      <c r="CR1985" s="95">
        <v>0</v>
      </c>
      <c r="CS1985" s="95">
        <v>0</v>
      </c>
      <c r="CT1985" s="95">
        <v>0</v>
      </c>
      <c r="CU1985" s="161">
        <v>187475.13312894135</v>
      </c>
      <c r="CV1985" s="161">
        <v>1185919.3217527878</v>
      </c>
    </row>
    <row r="1986" spans="1:100" x14ac:dyDescent="0.2">
      <c r="A1986" s="94" t="s">
        <v>184</v>
      </c>
      <c r="B1986" s="96">
        <v>38412</v>
      </c>
      <c r="C1986" s="95">
        <v>0</v>
      </c>
      <c r="D1986" s="95">
        <v>641.66744692623604</v>
      </c>
      <c r="E1986" s="95">
        <v>620.97320274263598</v>
      </c>
      <c r="F1986" s="95">
        <v>2.1872760339756501</v>
      </c>
      <c r="G1986" s="95">
        <v>0</v>
      </c>
      <c r="H1986" s="95">
        <v>0</v>
      </c>
      <c r="I1986" s="95">
        <v>0</v>
      </c>
      <c r="J1986" s="95">
        <v>119.63698543980701</v>
      </c>
      <c r="K1986" s="95">
        <v>0</v>
      </c>
      <c r="L1986" s="95">
        <v>592.74537537246897</v>
      </c>
      <c r="M1986" s="95">
        <v>16.1220604218543</v>
      </c>
      <c r="N1986" s="95">
        <v>120.438348196447</v>
      </c>
      <c r="O1986" s="95">
        <v>0</v>
      </c>
      <c r="P1986" s="95">
        <v>0</v>
      </c>
      <c r="Q1986" s="95">
        <v>501.68097726628201</v>
      </c>
      <c r="R1986" s="95">
        <v>0</v>
      </c>
      <c r="S1986" s="95">
        <v>0</v>
      </c>
      <c r="T1986" s="95">
        <v>19.129900547210099</v>
      </c>
      <c r="U1986" s="95">
        <v>264.14610488712799</v>
      </c>
      <c r="V1986" s="95">
        <v>0</v>
      </c>
      <c r="W1986" s="95">
        <v>57046.254235267603</v>
      </c>
      <c r="X1986" s="95">
        <v>116909.028445244</v>
      </c>
      <c r="Y1986" s="95">
        <v>31.115448404801999</v>
      </c>
      <c r="Z1986" s="95">
        <v>0</v>
      </c>
      <c r="AA1986" s="95">
        <v>0</v>
      </c>
      <c r="AB1986" s="95">
        <v>0</v>
      </c>
      <c r="AC1986" s="95">
        <v>43572.568825721697</v>
      </c>
      <c r="AD1986" s="95">
        <v>0</v>
      </c>
      <c r="AE1986" s="95">
        <v>45546.509032726302</v>
      </c>
      <c r="AF1986" s="95">
        <v>1993.12647043169</v>
      </c>
      <c r="AG1986" s="95">
        <v>26705.4797670841</v>
      </c>
      <c r="AH1986" s="95">
        <v>0</v>
      </c>
      <c r="AI1986" s="95">
        <v>0</v>
      </c>
      <c r="AJ1986" s="95">
        <v>91098.303592681899</v>
      </c>
      <c r="AK1986" s="95">
        <v>0</v>
      </c>
      <c r="AL1986" s="95">
        <v>0</v>
      </c>
      <c r="AM1986" s="95">
        <v>3577.3288482725602</v>
      </c>
      <c r="AN1986" s="95">
        <v>99979.380048751802</v>
      </c>
      <c r="AO1986" s="95">
        <v>0</v>
      </c>
      <c r="AP1986" s="95">
        <v>364045.88954544102</v>
      </c>
      <c r="AQ1986" s="95">
        <v>748954.26856994606</v>
      </c>
      <c r="AR1986" s="95">
        <v>442.08159104362102</v>
      </c>
      <c r="AS1986" s="95">
        <v>0</v>
      </c>
      <c r="AT1986" s="95">
        <v>0</v>
      </c>
      <c r="AU1986" s="95">
        <v>0</v>
      </c>
      <c r="AV1986" s="95">
        <v>104502.797281265</v>
      </c>
      <c r="AW1986" s="95">
        <v>0</v>
      </c>
      <c r="AX1986" s="95">
        <v>294331.10941696202</v>
      </c>
      <c r="AY1986" s="95">
        <v>12807.7600440979</v>
      </c>
      <c r="AZ1986" s="95">
        <v>167881.93053245501</v>
      </c>
      <c r="BA1986" s="95">
        <v>0</v>
      </c>
      <c r="BB1986" s="95">
        <v>0</v>
      </c>
      <c r="BC1986" s="95">
        <v>583319.71283721901</v>
      </c>
      <c r="BD1986" s="95">
        <v>0</v>
      </c>
      <c r="BE1986" s="95">
        <v>0</v>
      </c>
      <c r="BF1986" s="95">
        <v>22004.629374027299</v>
      </c>
      <c r="BG1986" s="95">
        <v>238632.360637665</v>
      </c>
      <c r="BH1986" s="95">
        <v>0</v>
      </c>
      <c r="BI1986" s="95">
        <v>7625.42996191978</v>
      </c>
      <c r="BJ1986" s="95">
        <v>258077.38823700001</v>
      </c>
      <c r="BK1986" s="95">
        <v>0</v>
      </c>
      <c r="BL1986" s="95">
        <v>0</v>
      </c>
      <c r="BM1986" s="95">
        <v>0</v>
      </c>
      <c r="BN1986" s="95">
        <v>0</v>
      </c>
      <c r="BO1986" s="95">
        <v>0</v>
      </c>
      <c r="BP1986" s="95">
        <v>0</v>
      </c>
      <c r="BQ1986" s="95">
        <v>0</v>
      </c>
      <c r="BR1986" s="95">
        <v>3145.1987707614899</v>
      </c>
      <c r="BS1986" s="95">
        <v>58733.069638252302</v>
      </c>
      <c r="BT1986" s="95">
        <v>0</v>
      </c>
      <c r="BU1986" s="95">
        <v>0</v>
      </c>
      <c r="BV1986" s="95">
        <v>221232.584350586</v>
      </c>
      <c r="BW1986" s="95">
        <v>0</v>
      </c>
      <c r="BX1986" s="95">
        <v>0</v>
      </c>
      <c r="BY1986" s="95">
        <v>0</v>
      </c>
      <c r="BZ1986" s="95">
        <v>0</v>
      </c>
      <c r="CA1986" s="95">
        <v>1269.57383483648</v>
      </c>
      <c r="CB1986" s="95">
        <v>176856.54588890099</v>
      </c>
      <c r="CC1986" s="95">
        <v>1108231.2264404299</v>
      </c>
      <c r="CD1986" s="95">
        <v>271914.04132843</v>
      </c>
      <c r="CE1986" s="95">
        <v>25.702343161916399</v>
      </c>
      <c r="CF1986" s="95">
        <v>4797.8615916967401</v>
      </c>
      <c r="CG1986" s="95">
        <v>29878.912803411498</v>
      </c>
      <c r="CH1986" s="95">
        <v>0</v>
      </c>
      <c r="CI1986" s="95">
        <v>1295.4233020395</v>
      </c>
      <c r="CJ1986" s="95">
        <v>181532.268255234</v>
      </c>
      <c r="CK1986" s="95">
        <v>1137362.56132507</v>
      </c>
      <c r="CL1986" s="95">
        <v>273235.298854828</v>
      </c>
      <c r="CM1986" s="160">
        <v>1559.2889740616099</v>
      </c>
      <c r="CN1986" s="160">
        <v>278984.99868392898</v>
      </c>
      <c r="CO1986" s="160">
        <v>1375800.1536254899</v>
      </c>
      <c r="CP1986" s="95">
        <v>273235.298854828</v>
      </c>
      <c r="CQ1986" s="95">
        <v>0</v>
      </c>
      <c r="CR1986" s="95">
        <v>0</v>
      </c>
      <c r="CS1986" s="95">
        <v>0</v>
      </c>
      <c r="CT1986" s="95">
        <v>0</v>
      </c>
      <c r="CU1986" s="161">
        <v>181654.40748059773</v>
      </c>
      <c r="CV1986" s="161">
        <v>1138110.1392438414</v>
      </c>
    </row>
    <row r="1987" spans="1:100" x14ac:dyDescent="0.2">
      <c r="A1987" s="94" t="s">
        <v>184</v>
      </c>
      <c r="B1987" s="96">
        <v>38504</v>
      </c>
      <c r="C1987" s="95">
        <v>0</v>
      </c>
      <c r="D1987" s="95">
        <v>499.70571231469501</v>
      </c>
      <c r="E1987" s="95">
        <v>633.91284130513702</v>
      </c>
      <c r="F1987" s="95">
        <v>2.3250132339890102</v>
      </c>
      <c r="G1987" s="95">
        <v>0</v>
      </c>
      <c r="H1987" s="95">
        <v>0</v>
      </c>
      <c r="I1987" s="95">
        <v>0</v>
      </c>
      <c r="J1987" s="95">
        <v>140.060826135799</v>
      </c>
      <c r="K1987" s="95">
        <v>0</v>
      </c>
      <c r="L1987" s="95">
        <v>41.5985032045282</v>
      </c>
      <c r="M1987" s="95">
        <v>8.6063626828836295</v>
      </c>
      <c r="N1987" s="95">
        <v>116.26729091163701</v>
      </c>
      <c r="O1987" s="95">
        <v>0</v>
      </c>
      <c r="P1987" s="95">
        <v>0</v>
      </c>
      <c r="Q1987" s="95">
        <v>964.311682090163</v>
      </c>
      <c r="R1987" s="95">
        <v>0</v>
      </c>
      <c r="S1987" s="95">
        <v>0</v>
      </c>
      <c r="T1987" s="95">
        <v>19.3212475499604</v>
      </c>
      <c r="U1987" s="95">
        <v>275.22822745516902</v>
      </c>
      <c r="V1987" s="95">
        <v>0</v>
      </c>
      <c r="W1987" s="95">
        <v>44091.290310382799</v>
      </c>
      <c r="X1987" s="95">
        <v>114221.003154755</v>
      </c>
      <c r="Y1987" s="95">
        <v>61.651948101818597</v>
      </c>
      <c r="Z1987" s="95">
        <v>0</v>
      </c>
      <c r="AA1987" s="95">
        <v>0</v>
      </c>
      <c r="AB1987" s="95">
        <v>0</v>
      </c>
      <c r="AC1987" s="95">
        <v>54014.139483928702</v>
      </c>
      <c r="AD1987" s="95">
        <v>0</v>
      </c>
      <c r="AE1987" s="95">
        <v>2119.6529417634001</v>
      </c>
      <c r="AF1987" s="95">
        <v>981.770154640079</v>
      </c>
      <c r="AG1987" s="95">
        <v>24944.5192990303</v>
      </c>
      <c r="AH1987" s="95">
        <v>0</v>
      </c>
      <c r="AI1987" s="95">
        <v>0</v>
      </c>
      <c r="AJ1987" s="95">
        <v>129026.849300385</v>
      </c>
      <c r="AK1987" s="95">
        <v>0</v>
      </c>
      <c r="AL1987" s="95">
        <v>0</v>
      </c>
      <c r="AM1987" s="95">
        <v>4099.3038430213901</v>
      </c>
      <c r="AN1987" s="95">
        <v>104334.286915779</v>
      </c>
      <c r="AO1987" s="95">
        <v>0</v>
      </c>
      <c r="AP1987" s="95">
        <v>302774.19483184803</v>
      </c>
      <c r="AQ1987" s="95">
        <v>736600.18854522705</v>
      </c>
      <c r="AR1987" s="95">
        <v>1169.58873000741</v>
      </c>
      <c r="AS1987" s="95">
        <v>0</v>
      </c>
      <c r="AT1987" s="95">
        <v>0</v>
      </c>
      <c r="AU1987" s="95">
        <v>0</v>
      </c>
      <c r="AV1987" s="95">
        <v>132122.793252945</v>
      </c>
      <c r="AW1987" s="95">
        <v>0</v>
      </c>
      <c r="AX1987" s="95">
        <v>13989.182099223101</v>
      </c>
      <c r="AY1987" s="95">
        <v>6913.2956417798996</v>
      </c>
      <c r="AZ1987" s="95">
        <v>159929.06637573201</v>
      </c>
      <c r="BA1987" s="95">
        <v>0</v>
      </c>
      <c r="BB1987" s="95">
        <v>0</v>
      </c>
      <c r="BC1987" s="95">
        <v>859792.61261749303</v>
      </c>
      <c r="BD1987" s="95">
        <v>0</v>
      </c>
      <c r="BE1987" s="95">
        <v>0</v>
      </c>
      <c r="BF1987" s="95">
        <v>26282.788638830199</v>
      </c>
      <c r="BG1987" s="95">
        <v>251933.12887191799</v>
      </c>
      <c r="BH1987" s="95">
        <v>0</v>
      </c>
      <c r="BI1987" s="95">
        <v>48682.793635845199</v>
      </c>
      <c r="BJ1987" s="95">
        <v>256359.05931282</v>
      </c>
      <c r="BK1987" s="95">
        <v>0</v>
      </c>
      <c r="BL1987" s="95">
        <v>0</v>
      </c>
      <c r="BM1987" s="95">
        <v>0</v>
      </c>
      <c r="BN1987" s="95">
        <v>0</v>
      </c>
      <c r="BO1987" s="95">
        <v>0</v>
      </c>
      <c r="BP1987" s="95">
        <v>0</v>
      </c>
      <c r="BQ1987" s="95">
        <v>0</v>
      </c>
      <c r="BR1987" s="95">
        <v>1091.4859685301799</v>
      </c>
      <c r="BS1987" s="95">
        <v>57423.267198085799</v>
      </c>
      <c r="BT1987" s="95">
        <v>0</v>
      </c>
      <c r="BU1987" s="95">
        <v>0</v>
      </c>
      <c r="BV1987" s="95">
        <v>235937.83061408999</v>
      </c>
      <c r="BW1987" s="95">
        <v>0</v>
      </c>
      <c r="BX1987" s="95">
        <v>0</v>
      </c>
      <c r="BY1987" s="95">
        <v>0</v>
      </c>
      <c r="BZ1987" s="95">
        <v>0</v>
      </c>
      <c r="CA1987" s="95">
        <v>1131.44503904879</v>
      </c>
      <c r="CB1987" s="95">
        <v>157321.321367264</v>
      </c>
      <c r="CC1987" s="95">
        <v>1042807.84374237</v>
      </c>
      <c r="CD1987" s="95">
        <v>307574.80038833601</v>
      </c>
      <c r="CE1987" s="95">
        <v>27.009404681855798</v>
      </c>
      <c r="CF1987" s="95">
        <v>6107.4287220239603</v>
      </c>
      <c r="CG1987" s="95">
        <v>38466.415962696097</v>
      </c>
      <c r="CH1987" s="95">
        <v>0</v>
      </c>
      <c r="CI1987" s="95">
        <v>1159.23972588778</v>
      </c>
      <c r="CJ1987" s="95">
        <v>163161.641212463</v>
      </c>
      <c r="CK1987" s="95">
        <v>1079708.0766754199</v>
      </c>
      <c r="CL1987" s="95">
        <v>309676.73363113397</v>
      </c>
      <c r="CM1987" s="160">
        <v>1432.4333615154001</v>
      </c>
      <c r="CN1987" s="160">
        <v>268640.51537704503</v>
      </c>
      <c r="CO1987" s="160">
        <v>1338384.0316772501</v>
      </c>
      <c r="CP1987" s="95">
        <v>309676.73363113397</v>
      </c>
      <c r="CQ1987" s="95">
        <v>0</v>
      </c>
      <c r="CR1987" s="95">
        <v>0</v>
      </c>
      <c r="CS1987" s="95">
        <v>0</v>
      </c>
      <c r="CT1987" s="95">
        <v>0</v>
      </c>
      <c r="CU1987" s="161">
        <v>163428.75008928796</v>
      </c>
      <c r="CV1987" s="161">
        <v>1081274.2597050662</v>
      </c>
    </row>
    <row r="1988" spans="1:100" x14ac:dyDescent="0.2">
      <c r="A1988" s="94" t="s">
        <v>184</v>
      </c>
      <c r="B1988" s="96">
        <v>38596</v>
      </c>
      <c r="C1988" s="95">
        <v>0</v>
      </c>
      <c r="D1988" s="95">
        <v>754.52700019627798</v>
      </c>
      <c r="E1988" s="95">
        <v>602.61128263175499</v>
      </c>
      <c r="F1988" s="95">
        <v>2.4705053379875599</v>
      </c>
      <c r="G1988" s="95">
        <v>0</v>
      </c>
      <c r="H1988" s="95">
        <v>0</v>
      </c>
      <c r="I1988" s="95">
        <v>0</v>
      </c>
      <c r="J1988" s="95">
        <v>169.977203018963</v>
      </c>
      <c r="K1988" s="95">
        <v>0</v>
      </c>
      <c r="L1988" s="95">
        <v>36.415250466670798</v>
      </c>
      <c r="M1988" s="95">
        <v>10.050991181982701</v>
      </c>
      <c r="N1988" s="95">
        <v>142.241324787959</v>
      </c>
      <c r="O1988" s="95">
        <v>0</v>
      </c>
      <c r="P1988" s="95">
        <v>0</v>
      </c>
      <c r="Q1988" s="95">
        <v>1192.53245788813</v>
      </c>
      <c r="R1988" s="95">
        <v>0</v>
      </c>
      <c r="S1988" s="95">
        <v>0</v>
      </c>
      <c r="T1988" s="95">
        <v>15.800412662793001</v>
      </c>
      <c r="U1988" s="95">
        <v>279.54337398335298</v>
      </c>
      <c r="V1988" s="95">
        <v>0</v>
      </c>
      <c r="W1988" s="95">
        <v>89134.641757011399</v>
      </c>
      <c r="X1988" s="95">
        <v>110153.92505550401</v>
      </c>
      <c r="Y1988" s="95">
        <v>33.625380269717397</v>
      </c>
      <c r="Z1988" s="95">
        <v>0</v>
      </c>
      <c r="AA1988" s="95">
        <v>0</v>
      </c>
      <c r="AB1988" s="95">
        <v>0</v>
      </c>
      <c r="AC1988" s="95">
        <v>63573.354396820097</v>
      </c>
      <c r="AD1988" s="95">
        <v>0</v>
      </c>
      <c r="AE1988" s="95">
        <v>2132.5153015554001</v>
      </c>
      <c r="AF1988" s="95">
        <v>1115.22972527146</v>
      </c>
      <c r="AG1988" s="95">
        <v>31384.682739257802</v>
      </c>
      <c r="AH1988" s="95">
        <v>0</v>
      </c>
      <c r="AI1988" s="95">
        <v>0</v>
      </c>
      <c r="AJ1988" s="95">
        <v>166284.47952461199</v>
      </c>
      <c r="AK1988" s="95">
        <v>0</v>
      </c>
      <c r="AL1988" s="95">
        <v>0</v>
      </c>
      <c r="AM1988" s="95">
        <v>2789.2208188474201</v>
      </c>
      <c r="AN1988" s="95">
        <v>100649.448450089</v>
      </c>
      <c r="AO1988" s="95">
        <v>0</v>
      </c>
      <c r="AP1988" s="95">
        <v>631855.89727783203</v>
      </c>
      <c r="AQ1988" s="95">
        <v>731082.19038391102</v>
      </c>
      <c r="AR1988" s="95">
        <v>467.56749439239502</v>
      </c>
      <c r="AS1988" s="95">
        <v>0</v>
      </c>
      <c r="AT1988" s="95">
        <v>0</v>
      </c>
      <c r="AU1988" s="95">
        <v>0</v>
      </c>
      <c r="AV1988" s="95">
        <v>159605.99844741801</v>
      </c>
      <c r="AW1988" s="95">
        <v>0</v>
      </c>
      <c r="AX1988" s="95">
        <v>15175.153762579001</v>
      </c>
      <c r="AY1988" s="95">
        <v>7632.4360407590902</v>
      </c>
      <c r="AZ1988" s="95">
        <v>209799.85836410499</v>
      </c>
      <c r="BA1988" s="95">
        <v>0</v>
      </c>
      <c r="BB1988" s="95">
        <v>0</v>
      </c>
      <c r="BC1988" s="95">
        <v>1141786.1672668499</v>
      </c>
      <c r="BD1988" s="95">
        <v>0</v>
      </c>
      <c r="BE1988" s="95">
        <v>0</v>
      </c>
      <c r="BF1988" s="95">
        <v>19429.410703420599</v>
      </c>
      <c r="BG1988" s="95">
        <v>254177.930158615</v>
      </c>
      <c r="BH1988" s="95">
        <v>0</v>
      </c>
      <c r="BI1988" s="95">
        <v>96345.702418327302</v>
      </c>
      <c r="BJ1988" s="95">
        <v>254306.50377082801</v>
      </c>
      <c r="BK1988" s="95">
        <v>0</v>
      </c>
      <c r="BL1988" s="95">
        <v>0</v>
      </c>
      <c r="BM1988" s="95">
        <v>0</v>
      </c>
      <c r="BN1988" s="95">
        <v>0</v>
      </c>
      <c r="BO1988" s="95">
        <v>0</v>
      </c>
      <c r="BP1988" s="95">
        <v>0</v>
      </c>
      <c r="BQ1988" s="95">
        <v>0</v>
      </c>
      <c r="BR1988" s="95">
        <v>1086.3355814516499</v>
      </c>
      <c r="BS1988" s="95">
        <v>72744.971303939805</v>
      </c>
      <c r="BT1988" s="95">
        <v>0</v>
      </c>
      <c r="BU1988" s="95">
        <v>0</v>
      </c>
      <c r="BV1988" s="95">
        <v>265688.552600861</v>
      </c>
      <c r="BW1988" s="95">
        <v>0</v>
      </c>
      <c r="BX1988" s="95">
        <v>0</v>
      </c>
      <c r="BY1988" s="95">
        <v>0</v>
      </c>
      <c r="BZ1988" s="95">
        <v>0</v>
      </c>
      <c r="CA1988" s="95">
        <v>1358.8225330561399</v>
      </c>
      <c r="CB1988" s="95">
        <v>197433.593608856</v>
      </c>
      <c r="CC1988" s="95">
        <v>1365935.20083618</v>
      </c>
      <c r="CD1988" s="95">
        <v>344622.30207443202</v>
      </c>
      <c r="CE1988" s="95">
        <v>26.0125927238259</v>
      </c>
      <c r="CF1988" s="95">
        <v>4513.4576177000999</v>
      </c>
      <c r="CG1988" s="95">
        <v>30242.1689498425</v>
      </c>
      <c r="CH1988" s="95">
        <v>0</v>
      </c>
      <c r="CI1988" s="95">
        <v>1383.5667499154799</v>
      </c>
      <c r="CJ1988" s="95">
        <v>202312.53281021101</v>
      </c>
      <c r="CK1988" s="95">
        <v>1398208.53971863</v>
      </c>
      <c r="CL1988" s="95">
        <v>346972.26570510899</v>
      </c>
      <c r="CM1988" s="160">
        <v>1665.24724802375</v>
      </c>
      <c r="CN1988" s="160">
        <v>308524.24214172398</v>
      </c>
      <c r="CO1988" s="160">
        <v>1650773.11152649</v>
      </c>
      <c r="CP1988" s="95">
        <v>346972.26570510899</v>
      </c>
      <c r="CQ1988" s="95">
        <v>0</v>
      </c>
      <c r="CR1988" s="95">
        <v>0</v>
      </c>
      <c r="CS1988" s="95">
        <v>0</v>
      </c>
      <c r="CT1988" s="95">
        <v>0</v>
      </c>
      <c r="CU1988" s="161">
        <v>201947.0512265561</v>
      </c>
      <c r="CV1988" s="161">
        <v>1396177.3697860225</v>
      </c>
    </row>
    <row r="1989" spans="1:100" x14ac:dyDescent="0.2">
      <c r="A1989" s="94" t="s">
        <v>184</v>
      </c>
      <c r="B1989" s="96">
        <v>38687</v>
      </c>
      <c r="C1989" s="95">
        <v>0</v>
      </c>
      <c r="D1989" s="95">
        <v>794.44159920513596</v>
      </c>
      <c r="E1989" s="95">
        <v>578.54514404386305</v>
      </c>
      <c r="F1989" s="95">
        <v>1.01356049499009</v>
      </c>
      <c r="G1989" s="95">
        <v>0</v>
      </c>
      <c r="H1989" s="95">
        <v>0</v>
      </c>
      <c r="I1989" s="95">
        <v>0</v>
      </c>
      <c r="J1989" s="95">
        <v>201.28146749176099</v>
      </c>
      <c r="K1989" s="95">
        <v>0</v>
      </c>
      <c r="L1989" s="95">
        <v>31.773981495760399</v>
      </c>
      <c r="M1989" s="95">
        <v>9.2281013348838297</v>
      </c>
      <c r="N1989" s="95">
        <v>153.484051659703</v>
      </c>
      <c r="O1989" s="95">
        <v>0</v>
      </c>
      <c r="P1989" s="95">
        <v>0</v>
      </c>
      <c r="Q1989" s="95">
        <v>1189.0927844047501</v>
      </c>
      <c r="R1989" s="95">
        <v>0</v>
      </c>
      <c r="S1989" s="95">
        <v>0</v>
      </c>
      <c r="T1989" s="95">
        <v>14.838991525117301</v>
      </c>
      <c r="U1989" s="95">
        <v>287.44327447935899</v>
      </c>
      <c r="V1989" s="95">
        <v>0</v>
      </c>
      <c r="W1989" s="95">
        <v>84282.083149910002</v>
      </c>
      <c r="X1989" s="95">
        <v>106621.045013428</v>
      </c>
      <c r="Y1989" s="95">
        <v>24.461167137836998</v>
      </c>
      <c r="Z1989" s="95">
        <v>0</v>
      </c>
      <c r="AA1989" s="95">
        <v>0</v>
      </c>
      <c r="AB1989" s="95">
        <v>0</v>
      </c>
      <c r="AC1989" s="95">
        <v>79158.472055435195</v>
      </c>
      <c r="AD1989" s="95">
        <v>0</v>
      </c>
      <c r="AE1989" s="95">
        <v>2045.82730349898</v>
      </c>
      <c r="AF1989" s="95">
        <v>884.244002871215</v>
      </c>
      <c r="AG1989" s="95">
        <v>32186.089418888099</v>
      </c>
      <c r="AH1989" s="95">
        <v>0</v>
      </c>
      <c r="AI1989" s="95">
        <v>0</v>
      </c>
      <c r="AJ1989" s="95">
        <v>155085.91902923601</v>
      </c>
      <c r="AK1989" s="95">
        <v>0</v>
      </c>
      <c r="AL1989" s="95">
        <v>0</v>
      </c>
      <c r="AM1989" s="95">
        <v>2714.4887064099298</v>
      </c>
      <c r="AN1989" s="95">
        <v>109950.693227768</v>
      </c>
      <c r="AO1989" s="95">
        <v>0</v>
      </c>
      <c r="AP1989" s="95">
        <v>619486.54536438</v>
      </c>
      <c r="AQ1989" s="95">
        <v>711894.50302124</v>
      </c>
      <c r="AR1989" s="95">
        <v>152.627468330786</v>
      </c>
      <c r="AS1989" s="95">
        <v>0</v>
      </c>
      <c r="AT1989" s="95">
        <v>0</v>
      </c>
      <c r="AU1989" s="95">
        <v>0</v>
      </c>
      <c r="AV1989" s="95">
        <v>198901.381340027</v>
      </c>
      <c r="AW1989" s="95">
        <v>0</v>
      </c>
      <c r="AX1989" s="95">
        <v>15651.9220964909</v>
      </c>
      <c r="AY1989" s="95">
        <v>6251.5575690865498</v>
      </c>
      <c r="AZ1989" s="95">
        <v>213883.504154205</v>
      </c>
      <c r="BA1989" s="95">
        <v>0</v>
      </c>
      <c r="BB1989" s="95">
        <v>0</v>
      </c>
      <c r="BC1989" s="95">
        <v>1082528.7184753399</v>
      </c>
      <c r="BD1989" s="95">
        <v>0</v>
      </c>
      <c r="BE1989" s="95">
        <v>0</v>
      </c>
      <c r="BF1989" s="95">
        <v>18071.9792044163</v>
      </c>
      <c r="BG1989" s="95">
        <v>275366.29108429002</v>
      </c>
      <c r="BH1989" s="95">
        <v>0</v>
      </c>
      <c r="BI1989" s="95">
        <v>102680.388716698</v>
      </c>
      <c r="BJ1989" s="95">
        <v>248230.59668541001</v>
      </c>
      <c r="BK1989" s="95">
        <v>0</v>
      </c>
      <c r="BL1989" s="95">
        <v>0</v>
      </c>
      <c r="BM1989" s="95">
        <v>0</v>
      </c>
      <c r="BN1989" s="95">
        <v>0</v>
      </c>
      <c r="BO1989" s="95">
        <v>0</v>
      </c>
      <c r="BP1989" s="95">
        <v>0</v>
      </c>
      <c r="BQ1989" s="95">
        <v>0</v>
      </c>
      <c r="BR1989" s="95">
        <v>1284.6053997874301</v>
      </c>
      <c r="BS1989" s="95">
        <v>73298.328424453706</v>
      </c>
      <c r="BT1989" s="95">
        <v>0</v>
      </c>
      <c r="BU1989" s="95">
        <v>0</v>
      </c>
      <c r="BV1989" s="95">
        <v>271540.93623352097</v>
      </c>
      <c r="BW1989" s="95">
        <v>0</v>
      </c>
      <c r="BX1989" s="95">
        <v>0</v>
      </c>
      <c r="BY1989" s="95">
        <v>0</v>
      </c>
      <c r="BZ1989" s="95">
        <v>0</v>
      </c>
      <c r="CA1989" s="95">
        <v>1364.5702874958499</v>
      </c>
      <c r="CB1989" s="95">
        <v>189791.858371735</v>
      </c>
      <c r="CC1989" s="95">
        <v>1318351.1947479199</v>
      </c>
      <c r="CD1989" s="95">
        <v>346313.42066574103</v>
      </c>
      <c r="CE1989" s="95">
        <v>27.373006453970401</v>
      </c>
      <c r="CF1989" s="95">
        <v>4620.6841347813597</v>
      </c>
      <c r="CG1989" s="95">
        <v>31054.254849195499</v>
      </c>
      <c r="CH1989" s="95">
        <v>0</v>
      </c>
      <c r="CI1989" s="95">
        <v>1392.03430201113</v>
      </c>
      <c r="CJ1989" s="95">
        <v>194478.32399559001</v>
      </c>
      <c r="CK1989" s="95">
        <v>1350368.2579040499</v>
      </c>
      <c r="CL1989" s="95">
        <v>348777.05683898902</v>
      </c>
      <c r="CM1989" s="160">
        <v>1678.0551297366601</v>
      </c>
      <c r="CN1989" s="160">
        <v>302366.748596191</v>
      </c>
      <c r="CO1989" s="160">
        <v>1625289.6315154999</v>
      </c>
      <c r="CP1989" s="95">
        <v>348777.05683898902</v>
      </c>
      <c r="CQ1989" s="95">
        <v>0</v>
      </c>
      <c r="CR1989" s="95">
        <v>0</v>
      </c>
      <c r="CS1989" s="95">
        <v>0</v>
      </c>
      <c r="CT1989" s="95">
        <v>0</v>
      </c>
      <c r="CU1989" s="161">
        <v>194412.54250651636</v>
      </c>
      <c r="CV1989" s="161">
        <v>1349405.4495971154</v>
      </c>
    </row>
    <row r="1990" spans="1:100" x14ac:dyDescent="0.2">
      <c r="A1990" s="94" t="s">
        <v>184</v>
      </c>
      <c r="B1990" s="96">
        <v>38777</v>
      </c>
      <c r="C1990" s="95">
        <v>0</v>
      </c>
      <c r="D1990" s="95">
        <v>861.40615554153896</v>
      </c>
      <c r="E1990" s="95">
        <v>548.94740732014202</v>
      </c>
      <c r="F1990" s="95">
        <v>1.0529366849950701</v>
      </c>
      <c r="G1990" s="95">
        <v>0</v>
      </c>
      <c r="H1990" s="95">
        <v>0</v>
      </c>
      <c r="I1990" s="95">
        <v>0</v>
      </c>
      <c r="J1990" s="95">
        <v>235.08373647741999</v>
      </c>
      <c r="K1990" s="95">
        <v>0</v>
      </c>
      <c r="L1990" s="95">
        <v>16.443641743622699</v>
      </c>
      <c r="M1990" s="95">
        <v>9.9788400289835408</v>
      </c>
      <c r="N1990" s="95">
        <v>146.488694094121</v>
      </c>
      <c r="O1990" s="95">
        <v>15.640734049724401</v>
      </c>
      <c r="P1990" s="95">
        <v>0</v>
      </c>
      <c r="Q1990" s="95">
        <v>1238.4422248303899</v>
      </c>
      <c r="R1990" s="95">
        <v>0</v>
      </c>
      <c r="S1990" s="95">
        <v>0</v>
      </c>
      <c r="T1990" s="95">
        <v>11.8000428248197</v>
      </c>
      <c r="U1990" s="95">
        <v>310.74391590431298</v>
      </c>
      <c r="V1990" s="95">
        <v>0</v>
      </c>
      <c r="W1990" s="95">
        <v>87172.1102380753</v>
      </c>
      <c r="X1990" s="95">
        <v>101094.44789314301</v>
      </c>
      <c r="Y1990" s="95">
        <v>23.4936129278503</v>
      </c>
      <c r="Z1990" s="95">
        <v>0</v>
      </c>
      <c r="AA1990" s="95">
        <v>0</v>
      </c>
      <c r="AB1990" s="95">
        <v>0</v>
      </c>
      <c r="AC1990" s="95">
        <v>87676.499395370498</v>
      </c>
      <c r="AD1990" s="95">
        <v>0</v>
      </c>
      <c r="AE1990" s="95">
        <v>708.44371495395899</v>
      </c>
      <c r="AF1990" s="95">
        <v>1055.99713306129</v>
      </c>
      <c r="AG1990" s="95">
        <v>31019.397298812899</v>
      </c>
      <c r="AH1990" s="95">
        <v>815.78423465043295</v>
      </c>
      <c r="AI1990" s="95">
        <v>0</v>
      </c>
      <c r="AJ1990" s="95">
        <v>154471.43757057199</v>
      </c>
      <c r="AK1990" s="95">
        <v>0</v>
      </c>
      <c r="AL1990" s="95">
        <v>0</v>
      </c>
      <c r="AM1990" s="95">
        <v>2314.0935123264799</v>
      </c>
      <c r="AN1990" s="95">
        <v>116353.72739791901</v>
      </c>
      <c r="AO1990" s="95">
        <v>0</v>
      </c>
      <c r="AP1990" s="95">
        <v>644142.59628295898</v>
      </c>
      <c r="AQ1990" s="95">
        <v>681853.44689941395</v>
      </c>
      <c r="AR1990" s="95">
        <v>149.96721202693899</v>
      </c>
      <c r="AS1990" s="95">
        <v>0</v>
      </c>
      <c r="AT1990" s="95">
        <v>0</v>
      </c>
      <c r="AU1990" s="95">
        <v>0</v>
      </c>
      <c r="AV1990" s="95">
        <v>225318.38022995001</v>
      </c>
      <c r="AW1990" s="95">
        <v>0</v>
      </c>
      <c r="AX1990" s="95">
        <v>5215.8845999240903</v>
      </c>
      <c r="AY1990" s="95">
        <v>7754.09999233484</v>
      </c>
      <c r="AZ1990" s="95">
        <v>210516.442918777</v>
      </c>
      <c r="BA1990" s="95">
        <v>5759.6484660506203</v>
      </c>
      <c r="BB1990" s="95">
        <v>0</v>
      </c>
      <c r="BC1990" s="95">
        <v>1090971.5465545701</v>
      </c>
      <c r="BD1990" s="95">
        <v>0</v>
      </c>
      <c r="BE1990" s="95">
        <v>0</v>
      </c>
      <c r="BF1990" s="95">
        <v>15652.2216199636</v>
      </c>
      <c r="BG1990" s="95">
        <v>294840.61029434198</v>
      </c>
      <c r="BH1990" s="95">
        <v>0</v>
      </c>
      <c r="BI1990" s="95">
        <v>111792.116072655</v>
      </c>
      <c r="BJ1990" s="95">
        <v>240906.98480987499</v>
      </c>
      <c r="BK1990" s="95">
        <v>0</v>
      </c>
      <c r="BL1990" s="95">
        <v>0</v>
      </c>
      <c r="BM1990" s="95">
        <v>0</v>
      </c>
      <c r="BN1990" s="95">
        <v>0</v>
      </c>
      <c r="BO1990" s="95">
        <v>0</v>
      </c>
      <c r="BP1990" s="95">
        <v>0</v>
      </c>
      <c r="BQ1990" s="95">
        <v>0</v>
      </c>
      <c r="BR1990" s="95">
        <v>1332.5764310807001</v>
      </c>
      <c r="BS1990" s="95">
        <v>72208.720072746306</v>
      </c>
      <c r="BT1990" s="95">
        <v>1136.0671957433201</v>
      </c>
      <c r="BU1990" s="95">
        <v>0</v>
      </c>
      <c r="BV1990" s="95">
        <v>284774.44695282</v>
      </c>
      <c r="BW1990" s="95">
        <v>0</v>
      </c>
      <c r="BX1990" s="95">
        <v>0</v>
      </c>
      <c r="BY1990" s="95">
        <v>0</v>
      </c>
      <c r="BZ1990" s="95">
        <v>0</v>
      </c>
      <c r="CA1990" s="95">
        <v>1419.6311054676801</v>
      </c>
      <c r="CB1990" s="95">
        <v>191187.988412857</v>
      </c>
      <c r="CC1990" s="95">
        <v>1322823.9303741499</v>
      </c>
      <c r="CD1990" s="95">
        <v>358738.81106948899</v>
      </c>
      <c r="CE1990" s="95">
        <v>27.591679477831299</v>
      </c>
      <c r="CF1990" s="95">
        <v>4564.0682905316398</v>
      </c>
      <c r="CG1990" s="95">
        <v>31698.131611108802</v>
      </c>
      <c r="CH1990" s="95">
        <v>0</v>
      </c>
      <c r="CI1990" s="95">
        <v>1447.3323975354399</v>
      </c>
      <c r="CJ1990" s="95">
        <v>195555.50464439401</v>
      </c>
      <c r="CK1990" s="95">
        <v>1353096.0258483901</v>
      </c>
      <c r="CL1990" s="95">
        <v>361349.51146316499</v>
      </c>
      <c r="CM1990" s="160">
        <v>1757.8186379820099</v>
      </c>
      <c r="CN1990" s="160">
        <v>309805.98587417603</v>
      </c>
      <c r="CO1990" s="160">
        <v>1648727.38841248</v>
      </c>
      <c r="CP1990" s="95">
        <v>361349.51146316499</v>
      </c>
      <c r="CQ1990" s="95">
        <v>0</v>
      </c>
      <c r="CR1990" s="95">
        <v>0</v>
      </c>
      <c r="CS1990" s="95">
        <v>0</v>
      </c>
      <c r="CT1990" s="95">
        <v>0</v>
      </c>
      <c r="CU1990" s="161">
        <v>195752.05670338863</v>
      </c>
      <c r="CV1990" s="161">
        <v>1354522.0619852587</v>
      </c>
    </row>
    <row r="1991" spans="1:100" x14ac:dyDescent="0.2">
      <c r="A1991" s="94" t="s">
        <v>184</v>
      </c>
      <c r="B1991" s="96">
        <v>38869</v>
      </c>
      <c r="C1991" s="95">
        <v>0</v>
      </c>
      <c r="D1991" s="95">
        <v>924.15219083428406</v>
      </c>
      <c r="E1991" s="95">
        <v>534.42602246999695</v>
      </c>
      <c r="F1991" s="95">
        <v>1.6287022139877101</v>
      </c>
      <c r="G1991" s="95">
        <v>0</v>
      </c>
      <c r="H1991" s="95">
        <v>0</v>
      </c>
      <c r="I1991" s="95">
        <v>0</v>
      </c>
      <c r="J1991" s="95">
        <v>265.36910241842298</v>
      </c>
      <c r="K1991" s="95">
        <v>0</v>
      </c>
      <c r="L1991" s="95">
        <v>21.781672876793898</v>
      </c>
      <c r="M1991" s="95">
        <v>13.084991588955701</v>
      </c>
      <c r="N1991" s="95">
        <v>148.536511419341</v>
      </c>
      <c r="O1991" s="95">
        <v>19.204492252320101</v>
      </c>
      <c r="P1991" s="95">
        <v>0</v>
      </c>
      <c r="Q1991" s="95">
        <v>1270.7818380594299</v>
      </c>
      <c r="R1991" s="95">
        <v>0</v>
      </c>
      <c r="S1991" s="95">
        <v>0</v>
      </c>
      <c r="T1991" s="95">
        <v>11.454027265426699</v>
      </c>
      <c r="U1991" s="95">
        <v>333.99266820773499</v>
      </c>
      <c r="V1991" s="95">
        <v>0</v>
      </c>
      <c r="W1991" s="95">
        <v>96961.242828369097</v>
      </c>
      <c r="X1991" s="95">
        <v>97504.638286590605</v>
      </c>
      <c r="Y1991" s="95">
        <v>29.1539004847873</v>
      </c>
      <c r="Z1991" s="95">
        <v>0</v>
      </c>
      <c r="AA1991" s="95">
        <v>0</v>
      </c>
      <c r="AB1991" s="95">
        <v>0</v>
      </c>
      <c r="AC1991" s="95">
        <v>101361.656926155</v>
      </c>
      <c r="AD1991" s="95">
        <v>0</v>
      </c>
      <c r="AE1991" s="95">
        <v>1145.8092247396701</v>
      </c>
      <c r="AF1991" s="95">
        <v>1664.2440983355</v>
      </c>
      <c r="AG1991" s="95">
        <v>32148.536520481099</v>
      </c>
      <c r="AH1991" s="95">
        <v>736.08142234385002</v>
      </c>
      <c r="AI1991" s="95">
        <v>0</v>
      </c>
      <c r="AJ1991" s="95">
        <v>158432.89796256999</v>
      </c>
      <c r="AK1991" s="95">
        <v>0</v>
      </c>
      <c r="AL1991" s="95">
        <v>0</v>
      </c>
      <c r="AM1991" s="95">
        <v>2108.6548090279098</v>
      </c>
      <c r="AN1991" s="95">
        <v>125023.705367088</v>
      </c>
      <c r="AO1991" s="95">
        <v>0</v>
      </c>
      <c r="AP1991" s="95">
        <v>701569.74081420898</v>
      </c>
      <c r="AQ1991" s="95">
        <v>658596.75946807896</v>
      </c>
      <c r="AR1991" s="95">
        <v>172.85673273727301</v>
      </c>
      <c r="AS1991" s="95">
        <v>0</v>
      </c>
      <c r="AT1991" s="95">
        <v>0</v>
      </c>
      <c r="AU1991" s="95">
        <v>0</v>
      </c>
      <c r="AV1991" s="95">
        <v>262395.348648071</v>
      </c>
      <c r="AW1991" s="95">
        <v>0</v>
      </c>
      <c r="AX1991" s="95">
        <v>9372.1555505991</v>
      </c>
      <c r="AY1991" s="95">
        <v>11621.310264944999</v>
      </c>
      <c r="AZ1991" s="95">
        <v>217508.68914794899</v>
      </c>
      <c r="BA1991" s="95">
        <v>5317.2276413440704</v>
      </c>
      <c r="BB1991" s="95">
        <v>0</v>
      </c>
      <c r="BC1991" s="95">
        <v>1124438.05270386</v>
      </c>
      <c r="BD1991" s="95">
        <v>0</v>
      </c>
      <c r="BE1991" s="95">
        <v>0</v>
      </c>
      <c r="BF1991" s="95">
        <v>15095.3856418133</v>
      </c>
      <c r="BG1991" s="95">
        <v>320168.79503631598</v>
      </c>
      <c r="BH1991" s="95">
        <v>0</v>
      </c>
      <c r="BI1991" s="95">
        <v>118058.747327805</v>
      </c>
      <c r="BJ1991" s="95">
        <v>230718.07855987499</v>
      </c>
      <c r="BK1991" s="95">
        <v>0</v>
      </c>
      <c r="BL1991" s="95">
        <v>0</v>
      </c>
      <c r="BM1991" s="95">
        <v>0</v>
      </c>
      <c r="BN1991" s="95">
        <v>0</v>
      </c>
      <c r="BO1991" s="95">
        <v>0</v>
      </c>
      <c r="BP1991" s="95">
        <v>0</v>
      </c>
      <c r="BQ1991" s="95">
        <v>0</v>
      </c>
      <c r="BR1991" s="95">
        <v>2630.00641664863</v>
      </c>
      <c r="BS1991" s="95">
        <v>76507.669095992998</v>
      </c>
      <c r="BT1991" s="95">
        <v>1046.5960831642201</v>
      </c>
      <c r="BU1991" s="95">
        <v>0</v>
      </c>
      <c r="BV1991" s="95">
        <v>277475.33282852202</v>
      </c>
      <c r="BW1991" s="95">
        <v>0</v>
      </c>
      <c r="BX1991" s="95">
        <v>0</v>
      </c>
      <c r="BY1991" s="95">
        <v>0</v>
      </c>
      <c r="BZ1991" s="95">
        <v>0</v>
      </c>
      <c r="CA1991" s="95">
        <v>1458.1898367255901</v>
      </c>
      <c r="CB1991" s="95">
        <v>193895.294958115</v>
      </c>
      <c r="CC1991" s="95">
        <v>1377605.06022644</v>
      </c>
      <c r="CD1991" s="95">
        <v>353157.801433563</v>
      </c>
      <c r="CE1991" s="95">
        <v>28.966533492784901</v>
      </c>
      <c r="CF1991" s="95">
        <v>4654.7597281336803</v>
      </c>
      <c r="CG1991" s="95">
        <v>33050.481901645697</v>
      </c>
      <c r="CH1991" s="95">
        <v>0</v>
      </c>
      <c r="CI1991" s="95">
        <v>1488.19704696536</v>
      </c>
      <c r="CJ1991" s="95">
        <v>198357.63126564</v>
      </c>
      <c r="CK1991" s="95">
        <v>1409231.56626892</v>
      </c>
      <c r="CL1991" s="95">
        <v>356174.88673400902</v>
      </c>
      <c r="CM1991" s="160">
        <v>1818.0990316569801</v>
      </c>
      <c r="CN1991" s="160">
        <v>324480.30566024798</v>
      </c>
      <c r="CO1991" s="160">
        <v>1731108.1036071801</v>
      </c>
      <c r="CP1991" s="95">
        <v>356174.88673400902</v>
      </c>
      <c r="CQ1991" s="95">
        <v>0</v>
      </c>
      <c r="CR1991" s="95">
        <v>0</v>
      </c>
      <c r="CS1991" s="95">
        <v>0</v>
      </c>
      <c r="CT1991" s="95">
        <v>0</v>
      </c>
      <c r="CU1991" s="161">
        <v>198550.05468624868</v>
      </c>
      <c r="CV1991" s="161">
        <v>1410655.5421280856</v>
      </c>
    </row>
    <row r="1992" spans="1:100" x14ac:dyDescent="0.2">
      <c r="A1992" s="94" t="s">
        <v>184</v>
      </c>
      <c r="B1992" s="96">
        <v>38961</v>
      </c>
      <c r="C1992" s="95">
        <v>0</v>
      </c>
      <c r="D1992" s="95">
        <v>961.38056949526106</v>
      </c>
      <c r="E1992" s="95">
        <v>521.54967863112699</v>
      </c>
      <c r="F1992" s="95">
        <v>2.4282374259782999</v>
      </c>
      <c r="G1992" s="95">
        <v>0</v>
      </c>
      <c r="H1992" s="95">
        <v>0</v>
      </c>
      <c r="I1992" s="95">
        <v>0</v>
      </c>
      <c r="J1992" s="95">
        <v>295.61689150333399</v>
      </c>
      <c r="K1992" s="95">
        <v>0</v>
      </c>
      <c r="L1992" s="95">
        <v>22.0325481444597</v>
      </c>
      <c r="M1992" s="95">
        <v>15.1940587589052</v>
      </c>
      <c r="N1992" s="95">
        <v>157.287323156372</v>
      </c>
      <c r="O1992" s="95">
        <v>21.939954350469598</v>
      </c>
      <c r="P1992" s="95">
        <v>0</v>
      </c>
      <c r="Q1992" s="95">
        <v>1285.2362733930299</v>
      </c>
      <c r="R1992" s="95">
        <v>0</v>
      </c>
      <c r="S1992" s="95">
        <v>0</v>
      </c>
      <c r="T1992" s="95">
        <v>10.8171888652723</v>
      </c>
      <c r="U1992" s="95">
        <v>350.753954268992</v>
      </c>
      <c r="V1992" s="95">
        <v>0</v>
      </c>
      <c r="W1992" s="95">
        <v>90163.190776824995</v>
      </c>
      <c r="X1992" s="95">
        <v>94101.163965225205</v>
      </c>
      <c r="Y1992" s="95">
        <v>65.009438738226905</v>
      </c>
      <c r="Z1992" s="95">
        <v>0</v>
      </c>
      <c r="AA1992" s="95">
        <v>0</v>
      </c>
      <c r="AB1992" s="95">
        <v>0</v>
      </c>
      <c r="AC1992" s="95">
        <v>114300.68372154199</v>
      </c>
      <c r="AD1992" s="95">
        <v>0</v>
      </c>
      <c r="AE1992" s="95">
        <v>1493.8271132111499</v>
      </c>
      <c r="AF1992" s="95">
        <v>2091.78384962678</v>
      </c>
      <c r="AG1992" s="95">
        <v>32982.262461185499</v>
      </c>
      <c r="AH1992" s="95">
        <v>665.49143430590595</v>
      </c>
      <c r="AI1992" s="95">
        <v>0</v>
      </c>
      <c r="AJ1992" s="95">
        <v>147887.502086639</v>
      </c>
      <c r="AK1992" s="95">
        <v>0</v>
      </c>
      <c r="AL1992" s="95">
        <v>0</v>
      </c>
      <c r="AM1992" s="95">
        <v>2092.3213481903099</v>
      </c>
      <c r="AN1992" s="95">
        <v>129615.984185219</v>
      </c>
      <c r="AO1992" s="95">
        <v>0</v>
      </c>
      <c r="AP1992" s="95">
        <v>673467.66935730004</v>
      </c>
      <c r="AQ1992" s="95">
        <v>642513.53525543201</v>
      </c>
      <c r="AR1992" s="95">
        <v>498.86934671923501</v>
      </c>
      <c r="AS1992" s="95">
        <v>0</v>
      </c>
      <c r="AT1992" s="95">
        <v>0</v>
      </c>
      <c r="AU1992" s="95">
        <v>0</v>
      </c>
      <c r="AV1992" s="95">
        <v>302250.98087692301</v>
      </c>
      <c r="AW1992" s="95">
        <v>0</v>
      </c>
      <c r="AX1992" s="95">
        <v>10986.071366071699</v>
      </c>
      <c r="AY1992" s="95">
        <v>15027.648437023199</v>
      </c>
      <c r="AZ1992" s="95">
        <v>223562.167669296</v>
      </c>
      <c r="BA1992" s="95">
        <v>5084.8901971578598</v>
      </c>
      <c r="BB1992" s="95">
        <v>0</v>
      </c>
      <c r="BC1992" s="95">
        <v>1075098.21357727</v>
      </c>
      <c r="BD1992" s="95">
        <v>0</v>
      </c>
      <c r="BE1992" s="95">
        <v>0</v>
      </c>
      <c r="BF1992" s="95">
        <v>15329.418719768501</v>
      </c>
      <c r="BG1992" s="95">
        <v>344597.96125793498</v>
      </c>
      <c r="BH1992" s="95">
        <v>0</v>
      </c>
      <c r="BI1992" s="95">
        <v>123811.836680412</v>
      </c>
      <c r="BJ1992" s="95">
        <v>225011.239990234</v>
      </c>
      <c r="BK1992" s="95">
        <v>0</v>
      </c>
      <c r="BL1992" s="95">
        <v>0</v>
      </c>
      <c r="BM1992" s="95">
        <v>0</v>
      </c>
      <c r="BN1992" s="95">
        <v>0</v>
      </c>
      <c r="BO1992" s="95">
        <v>0</v>
      </c>
      <c r="BP1992" s="95">
        <v>0</v>
      </c>
      <c r="BQ1992" s="95">
        <v>0</v>
      </c>
      <c r="BR1992" s="95">
        <v>3242.48382940888</v>
      </c>
      <c r="BS1992" s="95">
        <v>80636.176883697495</v>
      </c>
      <c r="BT1992" s="95">
        <v>991.53491028398298</v>
      </c>
      <c r="BU1992" s="95">
        <v>0</v>
      </c>
      <c r="BV1992" s="95">
        <v>260470.140886307</v>
      </c>
      <c r="BW1992" s="95">
        <v>0</v>
      </c>
      <c r="BX1992" s="95">
        <v>0</v>
      </c>
      <c r="BY1992" s="95">
        <v>0</v>
      </c>
      <c r="BZ1992" s="95">
        <v>0</v>
      </c>
      <c r="CA1992" s="95">
        <v>1480.22915393114</v>
      </c>
      <c r="CB1992" s="95">
        <v>183163.52229690601</v>
      </c>
      <c r="CC1992" s="95">
        <v>1314601.4003906299</v>
      </c>
      <c r="CD1992" s="95">
        <v>344353.97270965599</v>
      </c>
      <c r="CE1992" s="95">
        <v>31.931951410835602</v>
      </c>
      <c r="CF1992" s="95">
        <v>5237.2519749403</v>
      </c>
      <c r="CG1992" s="95">
        <v>37241.949127197302</v>
      </c>
      <c r="CH1992" s="95">
        <v>0</v>
      </c>
      <c r="CI1992" s="95">
        <v>1510.8639964163301</v>
      </c>
      <c r="CJ1992" s="95">
        <v>188701.75639152501</v>
      </c>
      <c r="CK1992" s="95">
        <v>1353685.6313934301</v>
      </c>
      <c r="CL1992" s="95">
        <v>348842.45387268101</v>
      </c>
      <c r="CM1992" s="160">
        <v>1866.65135259926</v>
      </c>
      <c r="CN1992" s="160">
        <v>321330.45939636201</v>
      </c>
      <c r="CO1992" s="160">
        <v>1695744.79090881</v>
      </c>
      <c r="CP1992" s="95">
        <v>348842.45387268101</v>
      </c>
      <c r="CQ1992" s="95">
        <v>0</v>
      </c>
      <c r="CR1992" s="95">
        <v>0</v>
      </c>
      <c r="CS1992" s="95">
        <v>0</v>
      </c>
      <c r="CT1992" s="95">
        <v>0</v>
      </c>
      <c r="CU1992" s="161">
        <v>188400.77427184631</v>
      </c>
      <c r="CV1992" s="161">
        <v>1351843.3495178272</v>
      </c>
    </row>
    <row r="1993" spans="1:100" x14ac:dyDescent="0.2">
      <c r="A1993" s="94" t="s">
        <v>184</v>
      </c>
      <c r="B1993" s="96">
        <v>39052</v>
      </c>
      <c r="C1993" s="95">
        <v>0</v>
      </c>
      <c r="D1993" s="95">
        <v>1060.2535353899</v>
      </c>
      <c r="E1993" s="95">
        <v>504.95505654066801</v>
      </c>
      <c r="F1993" s="95">
        <v>3.9991256159846702</v>
      </c>
      <c r="G1993" s="95">
        <v>0</v>
      </c>
      <c r="H1993" s="95">
        <v>0</v>
      </c>
      <c r="I1993" s="95">
        <v>0</v>
      </c>
      <c r="J1993" s="95">
        <v>330.047368619591</v>
      </c>
      <c r="K1993" s="95">
        <v>0</v>
      </c>
      <c r="L1993" s="95">
        <v>27.111272003734499</v>
      </c>
      <c r="M1993" s="95">
        <v>14.6172082269331</v>
      </c>
      <c r="N1993" s="95">
        <v>161.085154436529</v>
      </c>
      <c r="O1993" s="95">
        <v>24.9728783492465</v>
      </c>
      <c r="P1993" s="95">
        <v>0</v>
      </c>
      <c r="Q1993" s="95">
        <v>1352.6465462148201</v>
      </c>
      <c r="R1993" s="95">
        <v>0</v>
      </c>
      <c r="S1993" s="95">
        <v>0</v>
      </c>
      <c r="T1993" s="95">
        <v>11.008614776423199</v>
      </c>
      <c r="U1993" s="95">
        <v>370.63015088438999</v>
      </c>
      <c r="V1993" s="95">
        <v>0</v>
      </c>
      <c r="W1993" s="95">
        <v>114617.29862117799</v>
      </c>
      <c r="X1993" s="95">
        <v>92056.2841186523</v>
      </c>
      <c r="Y1993" s="95">
        <v>91.187509946525097</v>
      </c>
      <c r="Z1993" s="95">
        <v>0</v>
      </c>
      <c r="AA1993" s="95">
        <v>0</v>
      </c>
      <c r="AB1993" s="95">
        <v>0</v>
      </c>
      <c r="AC1993" s="95">
        <v>127389.347136497</v>
      </c>
      <c r="AD1993" s="95">
        <v>0</v>
      </c>
      <c r="AE1993" s="95">
        <v>1741.5301077961899</v>
      </c>
      <c r="AF1993" s="95">
        <v>2333.5891358256299</v>
      </c>
      <c r="AG1993" s="95">
        <v>34123.060540199302</v>
      </c>
      <c r="AH1993" s="95">
        <v>721.72198541462399</v>
      </c>
      <c r="AI1993" s="95">
        <v>0</v>
      </c>
      <c r="AJ1993" s="95">
        <v>167193.11240005499</v>
      </c>
      <c r="AK1993" s="95">
        <v>0</v>
      </c>
      <c r="AL1993" s="95">
        <v>0</v>
      </c>
      <c r="AM1993" s="95">
        <v>1794.2118565738199</v>
      </c>
      <c r="AN1993" s="95">
        <v>138140.19870376599</v>
      </c>
      <c r="AO1993" s="95">
        <v>0</v>
      </c>
      <c r="AP1993" s="95">
        <v>870025.73615264904</v>
      </c>
      <c r="AQ1993" s="95">
        <v>632243.98267364502</v>
      </c>
      <c r="AR1993" s="95">
        <v>913.81542913615704</v>
      </c>
      <c r="AS1993" s="95">
        <v>0</v>
      </c>
      <c r="AT1993" s="95">
        <v>0</v>
      </c>
      <c r="AU1993" s="95">
        <v>0</v>
      </c>
      <c r="AV1993" s="95">
        <v>341105.56686019897</v>
      </c>
      <c r="AW1993" s="95">
        <v>0</v>
      </c>
      <c r="AX1993" s="95">
        <v>11498.8224546909</v>
      </c>
      <c r="AY1993" s="95">
        <v>16132.636474013299</v>
      </c>
      <c r="AZ1993" s="95">
        <v>232736.42967796299</v>
      </c>
      <c r="BA1993" s="95">
        <v>6012.8339941501599</v>
      </c>
      <c r="BB1993" s="95">
        <v>0</v>
      </c>
      <c r="BC1993" s="95">
        <v>1219255.9951782201</v>
      </c>
      <c r="BD1993" s="95">
        <v>0</v>
      </c>
      <c r="BE1993" s="95">
        <v>0</v>
      </c>
      <c r="BF1993" s="95">
        <v>12932.7294650078</v>
      </c>
      <c r="BG1993" s="95">
        <v>369821.40577316302</v>
      </c>
      <c r="BH1993" s="95">
        <v>0</v>
      </c>
      <c r="BI1993" s="95">
        <v>151265.544403076</v>
      </c>
      <c r="BJ1993" s="95">
        <v>221896.298307419</v>
      </c>
      <c r="BK1993" s="95">
        <v>0</v>
      </c>
      <c r="BL1993" s="95">
        <v>0</v>
      </c>
      <c r="BM1993" s="95">
        <v>0</v>
      </c>
      <c r="BN1993" s="95">
        <v>0</v>
      </c>
      <c r="BO1993" s="95">
        <v>0</v>
      </c>
      <c r="BP1993" s="95">
        <v>0</v>
      </c>
      <c r="BQ1993" s="95">
        <v>0</v>
      </c>
      <c r="BR1993" s="95">
        <v>3477.2653446197501</v>
      </c>
      <c r="BS1993" s="95">
        <v>81761.519482612595</v>
      </c>
      <c r="BT1993" s="95">
        <v>1173.7440637499101</v>
      </c>
      <c r="BU1993" s="95">
        <v>0</v>
      </c>
      <c r="BV1993" s="95">
        <v>291023.81778717</v>
      </c>
      <c r="BW1993" s="95">
        <v>0</v>
      </c>
      <c r="BX1993" s="95">
        <v>0</v>
      </c>
      <c r="BY1993" s="95">
        <v>0</v>
      </c>
      <c r="BZ1993" s="95">
        <v>0</v>
      </c>
      <c r="CA1993" s="95">
        <v>1560.5468131303801</v>
      </c>
      <c r="CB1993" s="95">
        <v>206392.158004761</v>
      </c>
      <c r="CC1993" s="95">
        <v>1488343.2980346701</v>
      </c>
      <c r="CD1993" s="95">
        <v>367904.69332885701</v>
      </c>
      <c r="CE1993" s="95">
        <v>36.657026002649197</v>
      </c>
      <c r="CF1993" s="95">
        <v>5945.7205281257602</v>
      </c>
      <c r="CG1993" s="95">
        <v>42129.071676731102</v>
      </c>
      <c r="CH1993" s="95">
        <v>0</v>
      </c>
      <c r="CI1993" s="95">
        <v>1597.57773508132</v>
      </c>
      <c r="CJ1993" s="95">
        <v>212406.194948196</v>
      </c>
      <c r="CK1993" s="95">
        <v>1531398.0993347201</v>
      </c>
      <c r="CL1993" s="95">
        <v>374164.94680786098</v>
      </c>
      <c r="CM1993" s="160">
        <v>1962.7333652079101</v>
      </c>
      <c r="CN1993" s="160">
        <v>347936.96746063197</v>
      </c>
      <c r="CO1993" s="160">
        <v>1901670.8089904799</v>
      </c>
      <c r="CP1993" s="95">
        <v>374164.94680786098</v>
      </c>
      <c r="CQ1993" s="95">
        <v>0</v>
      </c>
      <c r="CR1993" s="95">
        <v>0</v>
      </c>
      <c r="CS1993" s="95">
        <v>0</v>
      </c>
      <c r="CT1993" s="95">
        <v>0</v>
      </c>
      <c r="CU1993" s="161">
        <v>212337.87853288677</v>
      </c>
      <c r="CV1993" s="161">
        <v>1530472.3697114012</v>
      </c>
    </row>
    <row r="1994" spans="1:100" x14ac:dyDescent="0.2">
      <c r="A1994" s="94" t="s">
        <v>184</v>
      </c>
      <c r="B1994" s="96">
        <v>39142</v>
      </c>
      <c r="C1994" s="95">
        <v>0</v>
      </c>
      <c r="D1994" s="95">
        <v>1091.7696702778301</v>
      </c>
      <c r="E1994" s="95">
        <v>487.41292364150303</v>
      </c>
      <c r="F1994" s="95">
        <v>4.0138089029933299</v>
      </c>
      <c r="G1994" s="95">
        <v>0</v>
      </c>
      <c r="H1994" s="95">
        <v>0</v>
      </c>
      <c r="I1994" s="95">
        <v>0</v>
      </c>
      <c r="J1994" s="95">
        <v>351.62539403513102</v>
      </c>
      <c r="K1994" s="95">
        <v>0</v>
      </c>
      <c r="L1994" s="95">
        <v>18.897160599008199</v>
      </c>
      <c r="M1994" s="95">
        <v>16.8594763989095</v>
      </c>
      <c r="N1994" s="95">
        <v>171.50100490078299</v>
      </c>
      <c r="O1994" s="95">
        <v>23.944917684188098</v>
      </c>
      <c r="P1994" s="95">
        <v>0</v>
      </c>
      <c r="Q1994" s="95">
        <v>1370.6164916902801</v>
      </c>
      <c r="R1994" s="95">
        <v>0</v>
      </c>
      <c r="S1994" s="95">
        <v>0</v>
      </c>
      <c r="T1994" s="95">
        <v>8.59099298622459</v>
      </c>
      <c r="U1994" s="95">
        <v>377.29460579156898</v>
      </c>
      <c r="V1994" s="95">
        <v>0</v>
      </c>
      <c r="W1994" s="95">
        <v>121160.865048409</v>
      </c>
      <c r="X1994" s="95">
        <v>86988.713950157195</v>
      </c>
      <c r="Y1994" s="95">
        <v>147.348164569587</v>
      </c>
      <c r="Z1994" s="95">
        <v>0</v>
      </c>
      <c r="AA1994" s="95">
        <v>0</v>
      </c>
      <c r="AB1994" s="95">
        <v>0</v>
      </c>
      <c r="AC1994" s="95">
        <v>132492.963722229</v>
      </c>
      <c r="AD1994" s="95">
        <v>0</v>
      </c>
      <c r="AE1994" s="95">
        <v>1606.05691929162</v>
      </c>
      <c r="AF1994" s="95">
        <v>1708.15053126216</v>
      </c>
      <c r="AG1994" s="95">
        <v>35892.258271217303</v>
      </c>
      <c r="AH1994" s="95">
        <v>821.77297511696804</v>
      </c>
      <c r="AI1994" s="95">
        <v>0</v>
      </c>
      <c r="AJ1994" s="95">
        <v>168291.41719627401</v>
      </c>
      <c r="AK1994" s="95">
        <v>0</v>
      </c>
      <c r="AL1994" s="95">
        <v>0</v>
      </c>
      <c r="AM1994" s="95">
        <v>1462.86611412466</v>
      </c>
      <c r="AN1994" s="95">
        <v>140180.696979523</v>
      </c>
      <c r="AO1994" s="95">
        <v>0</v>
      </c>
      <c r="AP1994" s="95">
        <v>917278.75965118397</v>
      </c>
      <c r="AQ1994" s="95">
        <v>604209.48036193801</v>
      </c>
      <c r="AR1994" s="95">
        <v>1108.1179407387999</v>
      </c>
      <c r="AS1994" s="95">
        <v>0</v>
      </c>
      <c r="AT1994" s="95">
        <v>0</v>
      </c>
      <c r="AU1994" s="95">
        <v>0</v>
      </c>
      <c r="AV1994" s="95">
        <v>357683.26317596401</v>
      </c>
      <c r="AW1994" s="95">
        <v>0</v>
      </c>
      <c r="AX1994" s="95">
        <v>9916.6012324094809</v>
      </c>
      <c r="AY1994" s="95">
        <v>12097.9850232601</v>
      </c>
      <c r="AZ1994" s="95">
        <v>249183.20611763</v>
      </c>
      <c r="BA1994" s="95">
        <v>6539.2690857648804</v>
      </c>
      <c r="BB1994" s="95">
        <v>0</v>
      </c>
      <c r="BC1994" s="95">
        <v>1238657.1303253199</v>
      </c>
      <c r="BD1994" s="95">
        <v>0</v>
      </c>
      <c r="BE1994" s="95">
        <v>0</v>
      </c>
      <c r="BF1994" s="95">
        <v>10854.806352019301</v>
      </c>
      <c r="BG1994" s="95">
        <v>375828.56132125901</v>
      </c>
      <c r="BH1994" s="95">
        <v>0</v>
      </c>
      <c r="BI1994" s="95">
        <v>160867.56190490699</v>
      </c>
      <c r="BJ1994" s="95">
        <v>211229.360546112</v>
      </c>
      <c r="BK1994" s="95">
        <v>0</v>
      </c>
      <c r="BL1994" s="95">
        <v>0</v>
      </c>
      <c r="BM1994" s="95">
        <v>0</v>
      </c>
      <c r="BN1994" s="95">
        <v>0</v>
      </c>
      <c r="BO1994" s="95">
        <v>0</v>
      </c>
      <c r="BP1994" s="95">
        <v>0</v>
      </c>
      <c r="BQ1994" s="95">
        <v>0</v>
      </c>
      <c r="BR1994" s="95">
        <v>3053.8836897313599</v>
      </c>
      <c r="BS1994" s="95">
        <v>88325.167609214797</v>
      </c>
      <c r="BT1994" s="95">
        <v>1274.9414817690799</v>
      </c>
      <c r="BU1994" s="95">
        <v>0</v>
      </c>
      <c r="BV1994" s="95">
        <v>283202.35973739601</v>
      </c>
      <c r="BW1994" s="95">
        <v>0</v>
      </c>
      <c r="BX1994" s="95">
        <v>0</v>
      </c>
      <c r="BY1994" s="95">
        <v>0</v>
      </c>
      <c r="BZ1994" s="95">
        <v>0</v>
      </c>
      <c r="CA1994" s="95">
        <v>1585.9051555395099</v>
      </c>
      <c r="CB1994" s="95">
        <v>210663.95067215001</v>
      </c>
      <c r="CC1994" s="95">
        <v>1519367.4159240699</v>
      </c>
      <c r="CD1994" s="95">
        <v>375721.48150634801</v>
      </c>
      <c r="CE1994" s="95">
        <v>39.429625144694</v>
      </c>
      <c r="CF1994" s="95">
        <v>6941.6982357502002</v>
      </c>
      <c r="CG1994" s="95">
        <v>48029.270429611199</v>
      </c>
      <c r="CH1994" s="95">
        <v>0</v>
      </c>
      <c r="CI1994" s="95">
        <v>1625.1515606492801</v>
      </c>
      <c r="CJ1994" s="95">
        <v>217432.41506004299</v>
      </c>
      <c r="CK1994" s="95">
        <v>1565910.786026</v>
      </c>
      <c r="CL1994" s="95">
        <v>383501.599136353</v>
      </c>
      <c r="CM1994" s="160">
        <v>1999.76640681922</v>
      </c>
      <c r="CN1994" s="160">
        <v>355720.53579330398</v>
      </c>
      <c r="CO1994" s="160">
        <v>1941712.46846008</v>
      </c>
      <c r="CP1994" s="95">
        <v>383501.599136353</v>
      </c>
      <c r="CQ1994" s="95">
        <v>0</v>
      </c>
      <c r="CR1994" s="95">
        <v>0</v>
      </c>
      <c r="CS1994" s="95">
        <v>0</v>
      </c>
      <c r="CT1994" s="95">
        <v>0</v>
      </c>
      <c r="CU1994" s="161">
        <v>217605.64890790021</v>
      </c>
      <c r="CV1994" s="161">
        <v>1567396.6863536811</v>
      </c>
    </row>
    <row r="1995" spans="1:100" x14ac:dyDescent="0.2">
      <c r="A1995" s="94" t="s">
        <v>184</v>
      </c>
      <c r="B1995" s="96">
        <v>39234</v>
      </c>
      <c r="C1995" s="95">
        <v>0</v>
      </c>
      <c r="D1995" s="95">
        <v>1124.0941682159901</v>
      </c>
      <c r="E1995" s="95">
        <v>462.62888587266201</v>
      </c>
      <c r="F1995" s="95">
        <v>1.7383180099859601</v>
      </c>
      <c r="G1995" s="95">
        <v>0</v>
      </c>
      <c r="H1995" s="95">
        <v>0</v>
      </c>
      <c r="I1995" s="95">
        <v>0</v>
      </c>
      <c r="J1995" s="95">
        <v>377.51504998281598</v>
      </c>
      <c r="K1995" s="95">
        <v>0</v>
      </c>
      <c r="L1995" s="95">
        <v>18.375341125298299</v>
      </c>
      <c r="M1995" s="95">
        <v>15.318611836992201</v>
      </c>
      <c r="N1995" s="95">
        <v>191.402429925278</v>
      </c>
      <c r="O1995" s="95">
        <v>27.1220098147169</v>
      </c>
      <c r="P1995" s="95">
        <v>0</v>
      </c>
      <c r="Q1995" s="95">
        <v>1351.0967004746201</v>
      </c>
      <c r="R1995" s="95">
        <v>0</v>
      </c>
      <c r="S1995" s="95">
        <v>0</v>
      </c>
      <c r="T1995" s="95">
        <v>6.6157985646859698</v>
      </c>
      <c r="U1995" s="95">
        <v>396.08327670395403</v>
      </c>
      <c r="V1995" s="95">
        <v>0</v>
      </c>
      <c r="W1995" s="95">
        <v>121392.37234115601</v>
      </c>
      <c r="X1995" s="95">
        <v>83073.403181076093</v>
      </c>
      <c r="Y1995" s="95">
        <v>127.453651022166</v>
      </c>
      <c r="Z1995" s="95">
        <v>0</v>
      </c>
      <c r="AA1995" s="95">
        <v>0</v>
      </c>
      <c r="AB1995" s="95">
        <v>0</v>
      </c>
      <c r="AC1995" s="95">
        <v>133524.098398209</v>
      </c>
      <c r="AD1995" s="95">
        <v>0</v>
      </c>
      <c r="AE1995" s="95">
        <v>1443.05446475744</v>
      </c>
      <c r="AF1995" s="95">
        <v>1830.53405214846</v>
      </c>
      <c r="AG1995" s="95">
        <v>39852.955713748903</v>
      </c>
      <c r="AH1995" s="95">
        <v>952.49401386082195</v>
      </c>
      <c r="AI1995" s="95">
        <v>0</v>
      </c>
      <c r="AJ1995" s="95">
        <v>160622.00077819801</v>
      </c>
      <c r="AK1995" s="95">
        <v>0</v>
      </c>
      <c r="AL1995" s="95">
        <v>0</v>
      </c>
      <c r="AM1995" s="95">
        <v>1202.13021409512</v>
      </c>
      <c r="AN1995" s="95">
        <v>138382.740308762</v>
      </c>
      <c r="AO1995" s="95">
        <v>0</v>
      </c>
      <c r="AP1995" s="95">
        <v>905887.36942291295</v>
      </c>
      <c r="AQ1995" s="95">
        <v>583583.32764434803</v>
      </c>
      <c r="AR1995" s="95">
        <v>851.68921666592405</v>
      </c>
      <c r="AS1995" s="95">
        <v>0</v>
      </c>
      <c r="AT1995" s="95">
        <v>0</v>
      </c>
      <c r="AU1995" s="95">
        <v>0</v>
      </c>
      <c r="AV1995" s="95">
        <v>371599.11580658</v>
      </c>
      <c r="AW1995" s="95">
        <v>0</v>
      </c>
      <c r="AX1995" s="95">
        <v>10526.570996999701</v>
      </c>
      <c r="AY1995" s="95">
        <v>13742.739948868801</v>
      </c>
      <c r="AZ1995" s="95">
        <v>288071.98950195301</v>
      </c>
      <c r="BA1995" s="95">
        <v>7579.5270571112596</v>
      </c>
      <c r="BB1995" s="95">
        <v>0</v>
      </c>
      <c r="BC1995" s="95">
        <v>1178975.13171387</v>
      </c>
      <c r="BD1995" s="95">
        <v>0</v>
      </c>
      <c r="BE1995" s="95">
        <v>0</v>
      </c>
      <c r="BF1995" s="95">
        <v>8465.1657757759094</v>
      </c>
      <c r="BG1995" s="95">
        <v>383444.10205078102</v>
      </c>
      <c r="BH1995" s="95">
        <v>0</v>
      </c>
      <c r="BI1995" s="95">
        <v>175569.84439468401</v>
      </c>
      <c r="BJ1995" s="95">
        <v>204783.982276917</v>
      </c>
      <c r="BK1995" s="95">
        <v>0</v>
      </c>
      <c r="BL1995" s="95">
        <v>0</v>
      </c>
      <c r="BM1995" s="95">
        <v>0</v>
      </c>
      <c r="BN1995" s="95">
        <v>0</v>
      </c>
      <c r="BO1995" s="95">
        <v>0</v>
      </c>
      <c r="BP1995" s="95">
        <v>0</v>
      </c>
      <c r="BQ1995" s="95">
        <v>0</v>
      </c>
      <c r="BR1995" s="95">
        <v>3207.96688553691</v>
      </c>
      <c r="BS1995" s="95">
        <v>103504.677007675</v>
      </c>
      <c r="BT1995" s="95">
        <v>1476.7384800612899</v>
      </c>
      <c r="BU1995" s="95">
        <v>0</v>
      </c>
      <c r="BV1995" s="95">
        <v>277875.49718475301</v>
      </c>
      <c r="BW1995" s="95">
        <v>0</v>
      </c>
      <c r="BX1995" s="95">
        <v>0</v>
      </c>
      <c r="BY1995" s="95">
        <v>0</v>
      </c>
      <c r="BZ1995" s="95">
        <v>0</v>
      </c>
      <c r="CA1995" s="95">
        <v>1588.7144687622799</v>
      </c>
      <c r="CB1995" s="95">
        <v>203527.574802399</v>
      </c>
      <c r="CC1995" s="95">
        <v>1514930.93571472</v>
      </c>
      <c r="CD1995" s="95">
        <v>386215.33073425299</v>
      </c>
      <c r="CE1995" s="95">
        <v>39.900518512818998</v>
      </c>
      <c r="CF1995" s="95">
        <v>7720.3557605147398</v>
      </c>
      <c r="CG1995" s="95">
        <v>53483.971637725801</v>
      </c>
      <c r="CH1995" s="95">
        <v>0</v>
      </c>
      <c r="CI1995" s="95">
        <v>1629.4212839603399</v>
      </c>
      <c r="CJ1995" s="95">
        <v>211064.43044853199</v>
      </c>
      <c r="CK1995" s="95">
        <v>1567269.5740356401</v>
      </c>
      <c r="CL1995" s="95">
        <v>394984.92781448399</v>
      </c>
      <c r="CM1995" s="160">
        <v>2019.6674334853899</v>
      </c>
      <c r="CN1995" s="160">
        <v>350302.13973999</v>
      </c>
      <c r="CO1995" s="160">
        <v>1944690.5803070101</v>
      </c>
      <c r="CP1995" s="95">
        <v>394984.92781448399</v>
      </c>
      <c r="CQ1995" s="95">
        <v>0</v>
      </c>
      <c r="CR1995" s="95">
        <v>0</v>
      </c>
      <c r="CS1995" s="95">
        <v>0</v>
      </c>
      <c r="CT1995" s="95">
        <v>0</v>
      </c>
      <c r="CU1995" s="161">
        <v>211247.93056291374</v>
      </c>
      <c r="CV1995" s="161">
        <v>1568414.9073524459</v>
      </c>
    </row>
    <row r="1996" spans="1:100" x14ac:dyDescent="0.2">
      <c r="A1996" s="94" t="s">
        <v>184</v>
      </c>
      <c r="B1996" s="96">
        <v>39326</v>
      </c>
      <c r="C1996" s="95">
        <v>0</v>
      </c>
      <c r="D1996" s="95">
        <v>1171.0304778367299</v>
      </c>
      <c r="E1996" s="95">
        <v>439.03029174357698</v>
      </c>
      <c r="F1996" s="95">
        <v>2.4171512239845501</v>
      </c>
      <c r="G1996" s="95">
        <v>0</v>
      </c>
      <c r="H1996" s="95">
        <v>0</v>
      </c>
      <c r="I1996" s="95">
        <v>0</v>
      </c>
      <c r="J1996" s="95">
        <v>349.38519196212297</v>
      </c>
      <c r="K1996" s="95">
        <v>0</v>
      </c>
      <c r="L1996" s="95">
        <v>19.753293912624901</v>
      </c>
      <c r="M1996" s="95">
        <v>15.398487636935901</v>
      </c>
      <c r="N1996" s="95">
        <v>193.39746355451601</v>
      </c>
      <c r="O1996" s="95">
        <v>29.807934541953699</v>
      </c>
      <c r="P1996" s="95">
        <v>0</v>
      </c>
      <c r="Q1996" s="95">
        <v>1358.90493898094</v>
      </c>
      <c r="R1996" s="95">
        <v>0</v>
      </c>
      <c r="S1996" s="95">
        <v>0</v>
      </c>
      <c r="T1996" s="95">
        <v>7.9161058564786799</v>
      </c>
      <c r="U1996" s="95">
        <v>371.15427491813898</v>
      </c>
      <c r="V1996" s="95">
        <v>0</v>
      </c>
      <c r="W1996" s="95">
        <v>123772.65715217601</v>
      </c>
      <c r="X1996" s="95">
        <v>78790.445671081499</v>
      </c>
      <c r="Y1996" s="95">
        <v>128.717269811779</v>
      </c>
      <c r="Z1996" s="95">
        <v>0</v>
      </c>
      <c r="AA1996" s="95">
        <v>0</v>
      </c>
      <c r="AB1996" s="95">
        <v>0</v>
      </c>
      <c r="AC1996" s="95">
        <v>135371.56252861</v>
      </c>
      <c r="AD1996" s="95">
        <v>0</v>
      </c>
      <c r="AE1996" s="95">
        <v>1350.70679485798</v>
      </c>
      <c r="AF1996" s="95">
        <v>1635.2542142719001</v>
      </c>
      <c r="AG1996" s="95">
        <v>39508.405405998201</v>
      </c>
      <c r="AH1996" s="95">
        <v>1019.4683284461501</v>
      </c>
      <c r="AI1996" s="95">
        <v>0</v>
      </c>
      <c r="AJ1996" s="95">
        <v>158618.35538101199</v>
      </c>
      <c r="AK1996" s="95">
        <v>0</v>
      </c>
      <c r="AL1996" s="95">
        <v>0</v>
      </c>
      <c r="AM1996" s="95">
        <v>1419.8422021865799</v>
      </c>
      <c r="AN1996" s="95">
        <v>139470.67278099101</v>
      </c>
      <c r="AO1996" s="95">
        <v>0</v>
      </c>
      <c r="AP1996" s="95">
        <v>941320.87238311803</v>
      </c>
      <c r="AQ1996" s="95">
        <v>554551.21104431199</v>
      </c>
      <c r="AR1996" s="95">
        <v>1316.7557496130501</v>
      </c>
      <c r="AS1996" s="95">
        <v>0</v>
      </c>
      <c r="AT1996" s="95">
        <v>0</v>
      </c>
      <c r="AU1996" s="95">
        <v>0</v>
      </c>
      <c r="AV1996" s="95">
        <v>379522.797809601</v>
      </c>
      <c r="AW1996" s="95">
        <v>0</v>
      </c>
      <c r="AX1996" s="95">
        <v>10207.3361184597</v>
      </c>
      <c r="AY1996" s="95">
        <v>12104.414322853099</v>
      </c>
      <c r="AZ1996" s="95">
        <v>284240.29718399001</v>
      </c>
      <c r="BA1996" s="95">
        <v>8629.8000938892401</v>
      </c>
      <c r="BB1996" s="95">
        <v>0</v>
      </c>
      <c r="BC1996" s="95">
        <v>1191237.6715393099</v>
      </c>
      <c r="BD1996" s="95">
        <v>0</v>
      </c>
      <c r="BE1996" s="95">
        <v>0</v>
      </c>
      <c r="BF1996" s="95">
        <v>10376.676908016199</v>
      </c>
      <c r="BG1996" s="95">
        <v>391590.89458846999</v>
      </c>
      <c r="BH1996" s="95">
        <v>0</v>
      </c>
      <c r="BI1996" s="95">
        <v>186185.10715866101</v>
      </c>
      <c r="BJ1996" s="95">
        <v>195205.996564865</v>
      </c>
      <c r="BK1996" s="95">
        <v>0</v>
      </c>
      <c r="BL1996" s="95">
        <v>0</v>
      </c>
      <c r="BM1996" s="95">
        <v>0</v>
      </c>
      <c r="BN1996" s="95">
        <v>0</v>
      </c>
      <c r="BO1996" s="95">
        <v>0</v>
      </c>
      <c r="BP1996" s="95">
        <v>0</v>
      </c>
      <c r="BQ1996" s="95">
        <v>0</v>
      </c>
      <c r="BR1996" s="95">
        <v>3475.5537184774898</v>
      </c>
      <c r="BS1996" s="95">
        <v>103293.445332527</v>
      </c>
      <c r="BT1996" s="95">
        <v>1680.8322931677101</v>
      </c>
      <c r="BU1996" s="95">
        <v>0</v>
      </c>
      <c r="BV1996" s="95">
        <v>271765.00847244298</v>
      </c>
      <c r="BW1996" s="95">
        <v>0</v>
      </c>
      <c r="BX1996" s="95">
        <v>0</v>
      </c>
      <c r="BY1996" s="95">
        <v>0</v>
      </c>
      <c r="BZ1996" s="95">
        <v>0</v>
      </c>
      <c r="CA1996" s="95">
        <v>1604.49865885079</v>
      </c>
      <c r="CB1996" s="95">
        <v>201287.464700699</v>
      </c>
      <c r="CC1996" s="95">
        <v>1484938.9992828399</v>
      </c>
      <c r="CD1996" s="95">
        <v>378451.84228134202</v>
      </c>
      <c r="CE1996" s="95">
        <v>46.834566407837002</v>
      </c>
      <c r="CF1996" s="95">
        <v>8612.7592979669607</v>
      </c>
      <c r="CG1996" s="95">
        <v>60468.607922077201</v>
      </c>
      <c r="CH1996" s="95">
        <v>0</v>
      </c>
      <c r="CI1996" s="95">
        <v>1650.4772627949701</v>
      </c>
      <c r="CJ1996" s="95">
        <v>210033.38341713001</v>
      </c>
      <c r="CK1996" s="95">
        <v>1546435.57472229</v>
      </c>
      <c r="CL1996" s="95">
        <v>388975.57393646199</v>
      </c>
      <c r="CM1996" s="160">
        <v>2024.7583487480899</v>
      </c>
      <c r="CN1996" s="160">
        <v>352920.47623825102</v>
      </c>
      <c r="CO1996" s="160">
        <v>1943065.92562866</v>
      </c>
      <c r="CP1996" s="95">
        <v>388975.57393646199</v>
      </c>
      <c r="CQ1996" s="95">
        <v>0</v>
      </c>
      <c r="CR1996" s="95">
        <v>0</v>
      </c>
      <c r="CS1996" s="95">
        <v>0</v>
      </c>
      <c r="CT1996" s="95">
        <v>0</v>
      </c>
      <c r="CU1996" s="161">
        <v>209900.22399866596</v>
      </c>
      <c r="CV1996" s="161">
        <v>1545407.6072049171</v>
      </c>
    </row>
    <row r="1997" spans="1:100" x14ac:dyDescent="0.2">
      <c r="A1997" s="94" t="s">
        <v>184</v>
      </c>
      <c r="B1997" s="96">
        <v>39417</v>
      </c>
      <c r="C1997" s="95">
        <v>0</v>
      </c>
      <c r="D1997" s="95">
        <v>1224.94080752134</v>
      </c>
      <c r="E1997" s="95">
        <v>421.97762544453099</v>
      </c>
      <c r="F1997" s="95">
        <v>0.96994824899593401</v>
      </c>
      <c r="G1997" s="95">
        <v>0</v>
      </c>
      <c r="H1997" s="95">
        <v>0</v>
      </c>
      <c r="I1997" s="95">
        <v>0</v>
      </c>
      <c r="J1997" s="95">
        <v>373.95419942587603</v>
      </c>
      <c r="K1997" s="95">
        <v>0</v>
      </c>
      <c r="L1997" s="95">
        <v>20.0795298474841</v>
      </c>
      <c r="M1997" s="95">
        <v>14.627238663961201</v>
      </c>
      <c r="N1997" s="95">
        <v>191.94406118057699</v>
      </c>
      <c r="O1997" s="95">
        <v>32.012038273736799</v>
      </c>
      <c r="P1997" s="95">
        <v>0</v>
      </c>
      <c r="Q1997" s="95">
        <v>1392.4562398344301</v>
      </c>
      <c r="R1997" s="95">
        <v>0</v>
      </c>
      <c r="S1997" s="95">
        <v>0</v>
      </c>
      <c r="T1997" s="95">
        <v>8.0098639413481596</v>
      </c>
      <c r="U1997" s="95">
        <v>392.26437259465501</v>
      </c>
      <c r="V1997" s="95">
        <v>0</v>
      </c>
      <c r="W1997" s="95">
        <v>129925.356158257</v>
      </c>
      <c r="X1997" s="95">
        <v>74621.827738761902</v>
      </c>
      <c r="Y1997" s="95">
        <v>95.766769992187605</v>
      </c>
      <c r="Z1997" s="95">
        <v>0</v>
      </c>
      <c r="AA1997" s="95">
        <v>0</v>
      </c>
      <c r="AB1997" s="95">
        <v>0</v>
      </c>
      <c r="AC1997" s="95">
        <v>134090.31086158799</v>
      </c>
      <c r="AD1997" s="95">
        <v>0</v>
      </c>
      <c r="AE1997" s="95">
        <v>1165.93447512388</v>
      </c>
      <c r="AF1997" s="95">
        <v>1595.26678308845</v>
      </c>
      <c r="AG1997" s="95">
        <v>38571.106796264598</v>
      </c>
      <c r="AH1997" s="95">
        <v>1132.19135554135</v>
      </c>
      <c r="AI1997" s="95">
        <v>0</v>
      </c>
      <c r="AJ1997" s="95">
        <v>161788.369688034</v>
      </c>
      <c r="AK1997" s="95">
        <v>0</v>
      </c>
      <c r="AL1997" s="95">
        <v>0</v>
      </c>
      <c r="AM1997" s="95">
        <v>1237.32388037443</v>
      </c>
      <c r="AN1997" s="95">
        <v>138724.06511306801</v>
      </c>
      <c r="AO1997" s="95">
        <v>0</v>
      </c>
      <c r="AP1997" s="95">
        <v>1008445.15377808</v>
      </c>
      <c r="AQ1997" s="95">
        <v>530054.42729949998</v>
      </c>
      <c r="AR1997" s="95">
        <v>716.87495829909994</v>
      </c>
      <c r="AS1997" s="95">
        <v>0</v>
      </c>
      <c r="AT1997" s="95">
        <v>0</v>
      </c>
      <c r="AU1997" s="95">
        <v>0</v>
      </c>
      <c r="AV1997" s="95">
        <v>385667.122318268</v>
      </c>
      <c r="AW1997" s="95">
        <v>0</v>
      </c>
      <c r="AX1997" s="95">
        <v>10694.427111744901</v>
      </c>
      <c r="AY1997" s="95">
        <v>11463.2678183317</v>
      </c>
      <c r="AZ1997" s="95">
        <v>281209.89462280303</v>
      </c>
      <c r="BA1997" s="95">
        <v>9119.3014340400696</v>
      </c>
      <c r="BB1997" s="95">
        <v>0</v>
      </c>
      <c r="BC1997" s="95">
        <v>1210661.54266357</v>
      </c>
      <c r="BD1997" s="95">
        <v>0</v>
      </c>
      <c r="BE1997" s="95">
        <v>0</v>
      </c>
      <c r="BF1997" s="95">
        <v>8269.59432995319</v>
      </c>
      <c r="BG1997" s="95">
        <v>398778.57547759998</v>
      </c>
      <c r="BH1997" s="95">
        <v>0</v>
      </c>
      <c r="BI1997" s="95">
        <v>199966.70997047401</v>
      </c>
      <c r="BJ1997" s="95">
        <v>187045.39700889599</v>
      </c>
      <c r="BK1997" s="95">
        <v>0</v>
      </c>
      <c r="BL1997" s="95">
        <v>0</v>
      </c>
      <c r="BM1997" s="95">
        <v>0</v>
      </c>
      <c r="BN1997" s="95">
        <v>0</v>
      </c>
      <c r="BO1997" s="95">
        <v>0</v>
      </c>
      <c r="BP1997" s="95">
        <v>0</v>
      </c>
      <c r="BQ1997" s="95">
        <v>0</v>
      </c>
      <c r="BR1997" s="95">
        <v>3208.6043430268801</v>
      </c>
      <c r="BS1997" s="95">
        <v>100632.445037842</v>
      </c>
      <c r="BT1997" s="95">
        <v>1771.4850573986801</v>
      </c>
      <c r="BU1997" s="95">
        <v>0</v>
      </c>
      <c r="BV1997" s="95">
        <v>269836.82751846302</v>
      </c>
      <c r="BW1997" s="95">
        <v>0</v>
      </c>
      <c r="BX1997" s="95">
        <v>0</v>
      </c>
      <c r="BY1997" s="95">
        <v>0</v>
      </c>
      <c r="BZ1997" s="95">
        <v>0</v>
      </c>
      <c r="CA1997" s="95">
        <v>1644.8062383532499</v>
      </c>
      <c r="CB1997" s="95">
        <v>204889.68413353001</v>
      </c>
      <c r="CC1997" s="95">
        <v>1523832.77690125</v>
      </c>
      <c r="CD1997" s="95">
        <v>381571.77696609503</v>
      </c>
      <c r="CE1997" s="95">
        <v>48.253588446881601</v>
      </c>
      <c r="CF1997" s="95">
        <v>9891.0969405174292</v>
      </c>
      <c r="CG1997" s="95">
        <v>71268.297706604004</v>
      </c>
      <c r="CH1997" s="95">
        <v>0</v>
      </c>
      <c r="CI1997" s="95">
        <v>1693.598179847</v>
      </c>
      <c r="CJ1997" s="95">
        <v>214916.72332382199</v>
      </c>
      <c r="CK1997" s="95">
        <v>1595863.0024108901</v>
      </c>
      <c r="CL1997" s="95">
        <v>394671.43600845302</v>
      </c>
      <c r="CM1997" s="160">
        <v>2082.8849113583601</v>
      </c>
      <c r="CN1997" s="160">
        <v>351539.93800353998</v>
      </c>
      <c r="CO1997" s="160">
        <v>1998610.7732391399</v>
      </c>
      <c r="CP1997" s="95">
        <v>394671.43600845302</v>
      </c>
      <c r="CQ1997" s="95">
        <v>0</v>
      </c>
      <c r="CR1997" s="95">
        <v>0</v>
      </c>
      <c r="CS1997" s="95">
        <v>0</v>
      </c>
      <c r="CT1997" s="95">
        <v>0</v>
      </c>
      <c r="CU1997" s="161">
        <v>214780.78107404744</v>
      </c>
      <c r="CV1997" s="161">
        <v>1595101.074607854</v>
      </c>
    </row>
    <row r="1998" spans="1:100" x14ac:dyDescent="0.2">
      <c r="A1998" s="94" t="s">
        <v>184</v>
      </c>
      <c r="B1998" s="96">
        <v>39508</v>
      </c>
      <c r="C1998" s="95">
        <v>0</v>
      </c>
      <c r="D1998" s="95">
        <v>1270.7032789886</v>
      </c>
      <c r="E1998" s="95">
        <v>402.752042748034</v>
      </c>
      <c r="F1998" s="95">
        <v>0.94924985499528702</v>
      </c>
      <c r="G1998" s="95">
        <v>0</v>
      </c>
      <c r="H1998" s="95">
        <v>0</v>
      </c>
      <c r="I1998" s="95">
        <v>0</v>
      </c>
      <c r="J1998" s="95">
        <v>389.03216015175002</v>
      </c>
      <c r="K1998" s="95">
        <v>0</v>
      </c>
      <c r="L1998" s="95">
        <v>31.493251826614099</v>
      </c>
      <c r="M1998" s="95">
        <v>9.7203995769377798</v>
      </c>
      <c r="N1998" s="95">
        <v>203.40158847905701</v>
      </c>
      <c r="O1998" s="95">
        <v>34.160712469834799</v>
      </c>
      <c r="P1998" s="95">
        <v>0</v>
      </c>
      <c r="Q1998" s="95">
        <v>1411.79840911925</v>
      </c>
      <c r="R1998" s="95">
        <v>0</v>
      </c>
      <c r="S1998" s="95">
        <v>0</v>
      </c>
      <c r="T1998" s="95">
        <v>7.4939591981237799</v>
      </c>
      <c r="U1998" s="95">
        <v>397.52168200910103</v>
      </c>
      <c r="V1998" s="95">
        <v>0</v>
      </c>
      <c r="W1998" s="95">
        <v>136089.10293388399</v>
      </c>
      <c r="X1998" s="95">
        <v>71499.097469329805</v>
      </c>
      <c r="Y1998" s="95">
        <v>83.7313602464274</v>
      </c>
      <c r="Z1998" s="95">
        <v>0</v>
      </c>
      <c r="AA1998" s="95">
        <v>0</v>
      </c>
      <c r="AB1998" s="95">
        <v>0</v>
      </c>
      <c r="AC1998" s="95">
        <v>132302.36403656</v>
      </c>
      <c r="AD1998" s="95">
        <v>0</v>
      </c>
      <c r="AE1998" s="95">
        <v>1739.0242426693401</v>
      </c>
      <c r="AF1998" s="95">
        <v>621.64627482742105</v>
      </c>
      <c r="AG1998" s="95">
        <v>41039.7318248749</v>
      </c>
      <c r="AH1998" s="95">
        <v>1125.6539921462499</v>
      </c>
      <c r="AI1998" s="95">
        <v>0</v>
      </c>
      <c r="AJ1998" s="95">
        <v>163606.63696861299</v>
      </c>
      <c r="AK1998" s="95">
        <v>0</v>
      </c>
      <c r="AL1998" s="95">
        <v>0</v>
      </c>
      <c r="AM1998" s="95">
        <v>1154.7539922297001</v>
      </c>
      <c r="AN1998" s="95">
        <v>134928.33961486799</v>
      </c>
      <c r="AO1998" s="95">
        <v>0</v>
      </c>
      <c r="AP1998" s="95">
        <v>1059541.57002258</v>
      </c>
      <c r="AQ1998" s="95">
        <v>514886.00560760498</v>
      </c>
      <c r="AR1998" s="95">
        <v>608.86335029453005</v>
      </c>
      <c r="AS1998" s="95">
        <v>0</v>
      </c>
      <c r="AT1998" s="95">
        <v>0</v>
      </c>
      <c r="AU1998" s="95">
        <v>0</v>
      </c>
      <c r="AV1998" s="95">
        <v>402964.66086578398</v>
      </c>
      <c r="AW1998" s="95">
        <v>0</v>
      </c>
      <c r="AX1998" s="95">
        <v>16381.895985126501</v>
      </c>
      <c r="AY1998" s="95">
        <v>4399.5440830588304</v>
      </c>
      <c r="AZ1998" s="95">
        <v>298367.22467040998</v>
      </c>
      <c r="BA1998" s="95">
        <v>9254.8632391691208</v>
      </c>
      <c r="BB1998" s="95">
        <v>0</v>
      </c>
      <c r="BC1998" s="95">
        <v>1242081.96542358</v>
      </c>
      <c r="BD1998" s="95">
        <v>0</v>
      </c>
      <c r="BE1998" s="95">
        <v>0</v>
      </c>
      <c r="BF1998" s="95">
        <v>8188.96061015129</v>
      </c>
      <c r="BG1998" s="95">
        <v>409463.563179016</v>
      </c>
      <c r="BH1998" s="95">
        <v>0</v>
      </c>
      <c r="BI1998" s="95">
        <v>187322.49993896499</v>
      </c>
      <c r="BJ1998" s="95">
        <v>161262.19684028599</v>
      </c>
      <c r="BK1998" s="95">
        <v>0</v>
      </c>
      <c r="BL1998" s="95">
        <v>0</v>
      </c>
      <c r="BM1998" s="95">
        <v>0</v>
      </c>
      <c r="BN1998" s="95">
        <v>0</v>
      </c>
      <c r="BO1998" s="95">
        <v>0</v>
      </c>
      <c r="BP1998" s="95">
        <v>0</v>
      </c>
      <c r="BQ1998" s="95">
        <v>0</v>
      </c>
      <c r="BR1998" s="95">
        <v>1434.4538618624199</v>
      </c>
      <c r="BS1998" s="95">
        <v>96889.487490654006</v>
      </c>
      <c r="BT1998" s="95">
        <v>1801.9988359361901</v>
      </c>
      <c r="BU1998" s="95">
        <v>0</v>
      </c>
      <c r="BV1998" s="95">
        <v>246707.23383521999</v>
      </c>
      <c r="BW1998" s="95">
        <v>0</v>
      </c>
      <c r="BX1998" s="95">
        <v>0</v>
      </c>
      <c r="BY1998" s="95">
        <v>0</v>
      </c>
      <c r="BZ1998" s="95">
        <v>0</v>
      </c>
      <c r="CA1998" s="95">
        <v>1677.19643270969</v>
      </c>
      <c r="CB1998" s="95">
        <v>209460.09286499</v>
      </c>
      <c r="CC1998" s="95">
        <v>1572576.90228271</v>
      </c>
      <c r="CD1998" s="95">
        <v>346322.90771865798</v>
      </c>
      <c r="CE1998" s="95">
        <v>51.880690472666203</v>
      </c>
      <c r="CF1998" s="95">
        <v>10658.5101889372</v>
      </c>
      <c r="CG1998" s="95">
        <v>77827.666874885603</v>
      </c>
      <c r="CH1998" s="95">
        <v>0</v>
      </c>
      <c r="CI1998" s="95">
        <v>1728.6646454781301</v>
      </c>
      <c r="CJ1998" s="95">
        <v>220095.37809181199</v>
      </c>
      <c r="CK1998" s="95">
        <v>1650171.34771729</v>
      </c>
      <c r="CL1998" s="95">
        <v>359984.66938400298</v>
      </c>
      <c r="CM1998" s="160">
        <v>2124.6292228996799</v>
      </c>
      <c r="CN1998" s="160">
        <v>353231.357837677</v>
      </c>
      <c r="CO1998" s="160">
        <v>2059742.8954467799</v>
      </c>
      <c r="CP1998" s="95">
        <v>359984.66938400298</v>
      </c>
      <c r="CQ1998" s="95">
        <v>0</v>
      </c>
      <c r="CR1998" s="95">
        <v>0</v>
      </c>
      <c r="CS1998" s="95">
        <v>0</v>
      </c>
      <c r="CT1998" s="95">
        <v>0</v>
      </c>
      <c r="CU1998" s="161">
        <v>220118.60305392719</v>
      </c>
      <c r="CV1998" s="161">
        <v>1650404.5691575955</v>
      </c>
    </row>
    <row r="1999" spans="1:100" x14ac:dyDescent="0.2">
      <c r="A1999" s="94" t="s">
        <v>184</v>
      </c>
      <c r="B1999" s="96">
        <v>39600</v>
      </c>
      <c r="C1999" s="95">
        <v>0</v>
      </c>
      <c r="D1999" s="95">
        <v>1295.4702185839401</v>
      </c>
      <c r="E1999" s="95">
        <v>391.64533375948702</v>
      </c>
      <c r="F1999" s="95">
        <v>1.8925383939931599</v>
      </c>
      <c r="G1999" s="95">
        <v>0</v>
      </c>
      <c r="H1999" s="95">
        <v>0</v>
      </c>
      <c r="I1999" s="95">
        <v>0</v>
      </c>
      <c r="J1999" s="95">
        <v>397.64556861668802</v>
      </c>
      <c r="K1999" s="95">
        <v>0</v>
      </c>
      <c r="L1999" s="95">
        <v>50.443099654745303</v>
      </c>
      <c r="M1999" s="95">
        <v>7.6741627829615</v>
      </c>
      <c r="N1999" s="95">
        <v>201.87236767821</v>
      </c>
      <c r="O1999" s="95">
        <v>31.932177681708701</v>
      </c>
      <c r="P1999" s="95">
        <v>0</v>
      </c>
      <c r="Q1999" s="95">
        <v>1419.7486398071101</v>
      </c>
      <c r="R1999" s="95">
        <v>0</v>
      </c>
      <c r="S1999" s="95">
        <v>0</v>
      </c>
      <c r="T1999" s="95">
        <v>8.4977609294000995</v>
      </c>
      <c r="U1999" s="95">
        <v>396.90505284071003</v>
      </c>
      <c r="V1999" s="95">
        <v>0</v>
      </c>
      <c r="W1999" s="95">
        <v>147088.802366257</v>
      </c>
      <c r="X1999" s="95">
        <v>67971.044715881304</v>
      </c>
      <c r="Y1999" s="95">
        <v>95.519983611069605</v>
      </c>
      <c r="Z1999" s="95">
        <v>0</v>
      </c>
      <c r="AA1999" s="95">
        <v>0</v>
      </c>
      <c r="AB1999" s="95">
        <v>0</v>
      </c>
      <c r="AC1999" s="95">
        <v>135096.90468215899</v>
      </c>
      <c r="AD1999" s="95">
        <v>0</v>
      </c>
      <c r="AE1999" s="95">
        <v>2056.9579272568199</v>
      </c>
      <c r="AF1999" s="95">
        <v>520.56616123765696</v>
      </c>
      <c r="AG1999" s="95">
        <v>40344.822250842997</v>
      </c>
      <c r="AH1999" s="95">
        <v>1155.59947314858</v>
      </c>
      <c r="AI1999" s="95">
        <v>0</v>
      </c>
      <c r="AJ1999" s="95">
        <v>170469.92512702901</v>
      </c>
      <c r="AK1999" s="95">
        <v>0</v>
      </c>
      <c r="AL1999" s="95">
        <v>0</v>
      </c>
      <c r="AM1999" s="95">
        <v>1066.1536164581801</v>
      </c>
      <c r="AN1999" s="95">
        <v>135716.55647849999</v>
      </c>
      <c r="AO1999" s="95">
        <v>0</v>
      </c>
      <c r="AP1999" s="95">
        <v>1133901.5567779499</v>
      </c>
      <c r="AQ1999" s="95">
        <v>494745.88552856399</v>
      </c>
      <c r="AR1999" s="95">
        <v>729.56642716377996</v>
      </c>
      <c r="AS1999" s="95">
        <v>0</v>
      </c>
      <c r="AT1999" s="95">
        <v>0</v>
      </c>
      <c r="AU1999" s="95">
        <v>0</v>
      </c>
      <c r="AV1999" s="95">
        <v>409708.056774139</v>
      </c>
      <c r="AW1999" s="95">
        <v>0</v>
      </c>
      <c r="AX1999" s="95">
        <v>16957.989032745401</v>
      </c>
      <c r="AY1999" s="95">
        <v>3828.1414532065401</v>
      </c>
      <c r="AZ1999" s="95">
        <v>301720.734138489</v>
      </c>
      <c r="BA1999" s="95">
        <v>10365.327688932401</v>
      </c>
      <c r="BB1999" s="95">
        <v>0</v>
      </c>
      <c r="BC1999" s="95">
        <v>1302287.5229797401</v>
      </c>
      <c r="BD1999" s="95">
        <v>0</v>
      </c>
      <c r="BE1999" s="95">
        <v>0</v>
      </c>
      <c r="BF1999" s="95">
        <v>8120.0729964971497</v>
      </c>
      <c r="BG1999" s="95">
        <v>410593.79271697998</v>
      </c>
      <c r="BH1999" s="95">
        <v>0</v>
      </c>
      <c r="BI1999" s="95">
        <v>205705.94367981001</v>
      </c>
      <c r="BJ1999" s="95">
        <v>158747.338230133</v>
      </c>
      <c r="BK1999" s="95">
        <v>0</v>
      </c>
      <c r="BL1999" s="95">
        <v>0</v>
      </c>
      <c r="BM1999" s="95">
        <v>0</v>
      </c>
      <c r="BN1999" s="95">
        <v>0</v>
      </c>
      <c r="BO1999" s="95">
        <v>0</v>
      </c>
      <c r="BP1999" s="95">
        <v>0</v>
      </c>
      <c r="BQ1999" s="95">
        <v>0</v>
      </c>
      <c r="BR1999" s="95">
        <v>1177.56438232958</v>
      </c>
      <c r="BS1999" s="95">
        <v>100986.745245934</v>
      </c>
      <c r="BT1999" s="95">
        <v>2016.9837069064399</v>
      </c>
      <c r="BU1999" s="95">
        <v>0</v>
      </c>
      <c r="BV1999" s="95">
        <v>251531.97517776501</v>
      </c>
      <c r="BW1999" s="95">
        <v>0</v>
      </c>
      <c r="BX1999" s="95">
        <v>0</v>
      </c>
      <c r="BY1999" s="95">
        <v>0</v>
      </c>
      <c r="BZ1999" s="95">
        <v>0</v>
      </c>
      <c r="CA1999" s="95">
        <v>1691.18675000966</v>
      </c>
      <c r="CB1999" s="95">
        <v>214067.017669678</v>
      </c>
      <c r="CC1999" s="95">
        <v>1658001.18240356</v>
      </c>
      <c r="CD1999" s="95">
        <v>373079.736461639</v>
      </c>
      <c r="CE1999" s="95">
        <v>57.854497364722199</v>
      </c>
      <c r="CF1999" s="95">
        <v>11800.55078125</v>
      </c>
      <c r="CG1999" s="95">
        <v>86077.855636596694</v>
      </c>
      <c r="CH1999" s="95">
        <v>0</v>
      </c>
      <c r="CI1999" s="95">
        <v>1749.3764636963599</v>
      </c>
      <c r="CJ1999" s="95">
        <v>225755.66128158601</v>
      </c>
      <c r="CK1999" s="95">
        <v>1743681.6321105999</v>
      </c>
      <c r="CL1999" s="95">
        <v>388928.64209747303</v>
      </c>
      <c r="CM1999" s="160">
        <v>2139.3076415658002</v>
      </c>
      <c r="CN1999" s="160">
        <v>362130.03768158</v>
      </c>
      <c r="CO1999" s="160">
        <v>2140724.80609131</v>
      </c>
      <c r="CP1999" s="95">
        <v>388928.64209747303</v>
      </c>
      <c r="CQ1999" s="95">
        <v>0</v>
      </c>
      <c r="CR1999" s="95">
        <v>0</v>
      </c>
      <c r="CS1999" s="95">
        <v>0</v>
      </c>
      <c r="CT1999" s="95">
        <v>0</v>
      </c>
      <c r="CU1999" s="161">
        <v>225867.568450928</v>
      </c>
      <c r="CV1999" s="161">
        <v>1744079.0380401567</v>
      </c>
    </row>
    <row r="2000" spans="1:100" x14ac:dyDescent="0.2">
      <c r="A2000" s="94" t="s">
        <v>184</v>
      </c>
      <c r="B2000" s="96">
        <v>39692</v>
      </c>
      <c r="C2000" s="95">
        <v>0</v>
      </c>
      <c r="D2000" s="95">
        <v>1262.8572551608099</v>
      </c>
      <c r="E2000" s="95">
        <v>387.868138082325</v>
      </c>
      <c r="F2000" s="95">
        <v>2.4144878509978298</v>
      </c>
      <c r="G2000" s="95">
        <v>0</v>
      </c>
      <c r="H2000" s="95">
        <v>0</v>
      </c>
      <c r="I2000" s="95">
        <v>0</v>
      </c>
      <c r="J2000" s="95">
        <v>398.09675498679297</v>
      </c>
      <c r="K2000" s="95">
        <v>0</v>
      </c>
      <c r="L2000" s="95">
        <v>66.578476291149897</v>
      </c>
      <c r="M2000" s="95">
        <v>7.3292535219807204</v>
      </c>
      <c r="N2000" s="95">
        <v>189.61212122440301</v>
      </c>
      <c r="O2000" s="95">
        <v>35.9251213413663</v>
      </c>
      <c r="P2000" s="95">
        <v>0</v>
      </c>
      <c r="Q2000" s="95">
        <v>1379.96773567796</v>
      </c>
      <c r="R2000" s="95">
        <v>0</v>
      </c>
      <c r="S2000" s="95">
        <v>0</v>
      </c>
      <c r="T2000" s="95">
        <v>5.9875993552850604</v>
      </c>
      <c r="U2000" s="95">
        <v>406.00249528139801</v>
      </c>
      <c r="V2000" s="95">
        <v>0</v>
      </c>
      <c r="W2000" s="95">
        <v>128994.39531421701</v>
      </c>
      <c r="X2000" s="95">
        <v>64554.411178588904</v>
      </c>
      <c r="Y2000" s="95">
        <v>180.16056187823401</v>
      </c>
      <c r="Z2000" s="95">
        <v>0</v>
      </c>
      <c r="AA2000" s="95">
        <v>0</v>
      </c>
      <c r="AB2000" s="95">
        <v>0</v>
      </c>
      <c r="AC2000" s="95">
        <v>133368.080453873</v>
      </c>
      <c r="AD2000" s="95">
        <v>0</v>
      </c>
      <c r="AE2000" s="95">
        <v>2610.8199051618599</v>
      </c>
      <c r="AF2000" s="95">
        <v>593.21916456520603</v>
      </c>
      <c r="AG2000" s="95">
        <v>35187.305497169502</v>
      </c>
      <c r="AH2000" s="95">
        <v>1298.42301851511</v>
      </c>
      <c r="AI2000" s="95">
        <v>0</v>
      </c>
      <c r="AJ2000" s="95">
        <v>152306.659244537</v>
      </c>
      <c r="AK2000" s="95">
        <v>0</v>
      </c>
      <c r="AL2000" s="95">
        <v>0</v>
      </c>
      <c r="AM2000" s="95">
        <v>745.44963629543804</v>
      </c>
      <c r="AN2000" s="95">
        <v>135221.90242958101</v>
      </c>
      <c r="AO2000" s="95">
        <v>0</v>
      </c>
      <c r="AP2000" s="95">
        <v>1009884.87129974</v>
      </c>
      <c r="AQ2000" s="95">
        <v>470276.800209045</v>
      </c>
      <c r="AR2000" s="95">
        <v>1805.2073969692001</v>
      </c>
      <c r="AS2000" s="95">
        <v>0</v>
      </c>
      <c r="AT2000" s="95">
        <v>0</v>
      </c>
      <c r="AU2000" s="95">
        <v>0</v>
      </c>
      <c r="AV2000" s="95">
        <v>411963.71533203102</v>
      </c>
      <c r="AW2000" s="95">
        <v>0</v>
      </c>
      <c r="AX2000" s="95">
        <v>22880.700748205199</v>
      </c>
      <c r="AY2000" s="95">
        <v>4516.8077033162099</v>
      </c>
      <c r="AZ2000" s="95">
        <v>262343.861328125</v>
      </c>
      <c r="BA2000" s="95">
        <v>11754.877162218099</v>
      </c>
      <c r="BB2000" s="95">
        <v>0</v>
      </c>
      <c r="BC2000" s="95">
        <v>1186991.82902527</v>
      </c>
      <c r="BD2000" s="95">
        <v>0</v>
      </c>
      <c r="BE2000" s="95">
        <v>0</v>
      </c>
      <c r="BF2000" s="95">
        <v>5301.24179631472</v>
      </c>
      <c r="BG2000" s="95">
        <v>417468.51660156302</v>
      </c>
      <c r="BH2000" s="95">
        <v>0</v>
      </c>
      <c r="BI2000" s="95">
        <v>171787.67341804499</v>
      </c>
      <c r="BJ2000" s="95">
        <v>152064.32999420201</v>
      </c>
      <c r="BK2000" s="95">
        <v>0</v>
      </c>
      <c r="BL2000" s="95">
        <v>0</v>
      </c>
      <c r="BM2000" s="95">
        <v>0</v>
      </c>
      <c r="BN2000" s="95">
        <v>0</v>
      </c>
      <c r="BO2000" s="95">
        <v>0</v>
      </c>
      <c r="BP2000" s="95">
        <v>0</v>
      </c>
      <c r="BQ2000" s="95">
        <v>0</v>
      </c>
      <c r="BR2000" s="95">
        <v>1470.22977398336</v>
      </c>
      <c r="BS2000" s="95">
        <v>87526.854634285002</v>
      </c>
      <c r="BT2000" s="95">
        <v>2286.3222871422799</v>
      </c>
      <c r="BU2000" s="95">
        <v>0</v>
      </c>
      <c r="BV2000" s="95">
        <v>237464.62874603301</v>
      </c>
      <c r="BW2000" s="95">
        <v>0</v>
      </c>
      <c r="BX2000" s="95">
        <v>0</v>
      </c>
      <c r="BY2000" s="95">
        <v>0</v>
      </c>
      <c r="BZ2000" s="95">
        <v>0</v>
      </c>
      <c r="CA2000" s="95">
        <v>1646.12331667542</v>
      </c>
      <c r="CB2000" s="95">
        <v>192292.71127319301</v>
      </c>
      <c r="CC2000" s="95">
        <v>1473286.8321990999</v>
      </c>
      <c r="CD2000" s="95">
        <v>324123.13283538801</v>
      </c>
      <c r="CE2000" s="95">
        <v>57.790981971658802</v>
      </c>
      <c r="CF2000" s="95">
        <v>10250.5819866657</v>
      </c>
      <c r="CG2000" s="95">
        <v>79495.283601760893</v>
      </c>
      <c r="CH2000" s="95">
        <v>0</v>
      </c>
      <c r="CI2000" s="95">
        <v>1703.6631950736</v>
      </c>
      <c r="CJ2000" s="95">
        <v>202581.45845222499</v>
      </c>
      <c r="CK2000" s="95">
        <v>1552616.8660278299</v>
      </c>
      <c r="CL2000" s="95">
        <v>337600.38282775902</v>
      </c>
      <c r="CM2000" s="160">
        <v>2117.2987610995801</v>
      </c>
      <c r="CN2000" s="160">
        <v>342356.25881195097</v>
      </c>
      <c r="CO2000" s="160">
        <v>1979254.1893005399</v>
      </c>
      <c r="CP2000" s="95">
        <v>337600.38282775902</v>
      </c>
      <c r="CQ2000" s="95">
        <v>0</v>
      </c>
      <c r="CR2000" s="95">
        <v>0</v>
      </c>
      <c r="CS2000" s="95">
        <v>0</v>
      </c>
      <c r="CT2000" s="95">
        <v>0</v>
      </c>
      <c r="CU2000" s="161">
        <v>202543.29325985871</v>
      </c>
      <c r="CV2000" s="161">
        <v>1552782.1158008608</v>
      </c>
    </row>
    <row r="2001" spans="1:100" x14ac:dyDescent="0.2">
      <c r="A2001" s="94" t="s">
        <v>184</v>
      </c>
      <c r="B2001" s="96">
        <v>39783</v>
      </c>
      <c r="C2001" s="95">
        <v>0</v>
      </c>
      <c r="D2001" s="95">
        <v>1290.2281127274</v>
      </c>
      <c r="E2001" s="95">
        <v>383.60872060060501</v>
      </c>
      <c r="F2001" s="95">
        <v>2.8004509669845001</v>
      </c>
      <c r="G2001" s="95">
        <v>0</v>
      </c>
      <c r="H2001" s="95">
        <v>0</v>
      </c>
      <c r="I2001" s="95">
        <v>0</v>
      </c>
      <c r="J2001" s="95">
        <v>387.59606432542199</v>
      </c>
      <c r="K2001" s="95">
        <v>0</v>
      </c>
      <c r="L2001" s="95">
        <v>78.577827832661598</v>
      </c>
      <c r="M2001" s="95">
        <v>7.3142765249940602</v>
      </c>
      <c r="N2001" s="95">
        <v>193.200818067417</v>
      </c>
      <c r="O2001" s="95">
        <v>34.174848371185398</v>
      </c>
      <c r="P2001" s="95">
        <v>0</v>
      </c>
      <c r="Q2001" s="95">
        <v>1400.40123532712</v>
      </c>
      <c r="R2001" s="95">
        <v>0</v>
      </c>
      <c r="S2001" s="95">
        <v>0</v>
      </c>
      <c r="T2001" s="95">
        <v>3.9996443253476199</v>
      </c>
      <c r="U2001" s="95">
        <v>394.39731160923799</v>
      </c>
      <c r="V2001" s="95">
        <v>0</v>
      </c>
      <c r="W2001" s="95">
        <v>137977.17271041899</v>
      </c>
      <c r="X2001" s="95">
        <v>62464.668872833303</v>
      </c>
      <c r="Y2001" s="95">
        <v>386.45652935281402</v>
      </c>
      <c r="Z2001" s="95">
        <v>0</v>
      </c>
      <c r="AA2001" s="95">
        <v>0</v>
      </c>
      <c r="AB2001" s="95">
        <v>0</v>
      </c>
      <c r="AC2001" s="95">
        <v>130124.737307549</v>
      </c>
      <c r="AD2001" s="95">
        <v>0</v>
      </c>
      <c r="AE2001" s="95">
        <v>3759.58902266622</v>
      </c>
      <c r="AF2001" s="95">
        <v>693.49507721513498</v>
      </c>
      <c r="AG2001" s="95">
        <v>37676.365666866302</v>
      </c>
      <c r="AH2001" s="95">
        <v>942.41467790305603</v>
      </c>
      <c r="AI2001" s="95">
        <v>0</v>
      </c>
      <c r="AJ2001" s="95">
        <v>155763.61156654399</v>
      </c>
      <c r="AK2001" s="95">
        <v>0</v>
      </c>
      <c r="AL2001" s="95">
        <v>0</v>
      </c>
      <c r="AM2001" s="95">
        <v>618.64375580102205</v>
      </c>
      <c r="AN2001" s="95">
        <v>131633.16272544899</v>
      </c>
      <c r="AO2001" s="95">
        <v>0</v>
      </c>
      <c r="AP2001" s="95">
        <v>1104063.4799804699</v>
      </c>
      <c r="AQ2001" s="95">
        <v>458896.71390152001</v>
      </c>
      <c r="AR2001" s="95">
        <v>2768.0294637083998</v>
      </c>
      <c r="AS2001" s="95">
        <v>0</v>
      </c>
      <c r="AT2001" s="95">
        <v>0</v>
      </c>
      <c r="AU2001" s="95">
        <v>0</v>
      </c>
      <c r="AV2001" s="95">
        <v>407960.56362914998</v>
      </c>
      <c r="AW2001" s="95">
        <v>0</v>
      </c>
      <c r="AX2001" s="95">
        <v>34104.584369182601</v>
      </c>
      <c r="AY2001" s="95">
        <v>5570.5144658684703</v>
      </c>
      <c r="AZ2001" s="95">
        <v>285411.36072158802</v>
      </c>
      <c r="BA2001" s="95">
        <v>8496.8015815019608</v>
      </c>
      <c r="BB2001" s="95">
        <v>0</v>
      </c>
      <c r="BC2001" s="95">
        <v>1216274.8296203599</v>
      </c>
      <c r="BD2001" s="95">
        <v>0</v>
      </c>
      <c r="BE2001" s="95">
        <v>0</v>
      </c>
      <c r="BF2001" s="95">
        <v>4736.67893081903</v>
      </c>
      <c r="BG2001" s="95">
        <v>413325.63610076898</v>
      </c>
      <c r="BH2001" s="95">
        <v>0</v>
      </c>
      <c r="BI2001" s="95">
        <v>184782.998672485</v>
      </c>
      <c r="BJ2001" s="95">
        <v>148510.332107544</v>
      </c>
      <c r="BK2001" s="95">
        <v>0</v>
      </c>
      <c r="BL2001" s="95">
        <v>0</v>
      </c>
      <c r="BM2001" s="95">
        <v>0</v>
      </c>
      <c r="BN2001" s="95">
        <v>0</v>
      </c>
      <c r="BO2001" s="95">
        <v>0</v>
      </c>
      <c r="BP2001" s="95">
        <v>0</v>
      </c>
      <c r="BQ2001" s="95">
        <v>0</v>
      </c>
      <c r="BR2001" s="95">
        <v>1862.5526851713701</v>
      </c>
      <c r="BS2001" s="95">
        <v>92966.116417884798</v>
      </c>
      <c r="BT2001" s="95">
        <v>1656.03954081237</v>
      </c>
      <c r="BU2001" s="95">
        <v>0</v>
      </c>
      <c r="BV2001" s="95">
        <v>241356.988998413</v>
      </c>
      <c r="BW2001" s="95">
        <v>0</v>
      </c>
      <c r="BX2001" s="95">
        <v>0</v>
      </c>
      <c r="BY2001" s="95">
        <v>0</v>
      </c>
      <c r="BZ2001" s="95">
        <v>0</v>
      </c>
      <c r="CA2001" s="95">
        <v>1673.0596162080799</v>
      </c>
      <c r="CB2001" s="95">
        <v>201591.52673721299</v>
      </c>
      <c r="CC2001" s="95">
        <v>1546020.23999023</v>
      </c>
      <c r="CD2001" s="95">
        <v>329273.17852783197</v>
      </c>
      <c r="CE2001" s="95">
        <v>56.952224563807199</v>
      </c>
      <c r="CF2001" s="95">
        <v>9340.00629258156</v>
      </c>
      <c r="CG2001" s="95">
        <v>72435.122618675203</v>
      </c>
      <c r="CH2001" s="95">
        <v>0</v>
      </c>
      <c r="CI2001" s="95">
        <v>1730.49543224275</v>
      </c>
      <c r="CJ2001" s="95">
        <v>210954.495300293</v>
      </c>
      <c r="CK2001" s="95">
        <v>1618344.6525268599</v>
      </c>
      <c r="CL2001" s="95">
        <v>341502.27201843302</v>
      </c>
      <c r="CM2001" s="160">
        <v>2118.9023062586798</v>
      </c>
      <c r="CN2001" s="160">
        <v>342442.76552963298</v>
      </c>
      <c r="CO2001" s="160">
        <v>2046941.40028381</v>
      </c>
      <c r="CP2001" s="95">
        <v>341502.27201843302</v>
      </c>
      <c r="CQ2001" s="95">
        <v>0</v>
      </c>
      <c r="CR2001" s="95">
        <v>0</v>
      </c>
      <c r="CS2001" s="95">
        <v>0</v>
      </c>
      <c r="CT2001" s="95">
        <v>0</v>
      </c>
      <c r="CU2001" s="161">
        <v>210931.53302979455</v>
      </c>
      <c r="CV2001" s="161">
        <v>1618455.3626089052</v>
      </c>
    </row>
    <row r="2002" spans="1:100" x14ac:dyDescent="0.2">
      <c r="A2002" s="94" t="s">
        <v>184</v>
      </c>
      <c r="B2002" s="96">
        <v>39873</v>
      </c>
      <c r="C2002" s="95">
        <v>0</v>
      </c>
      <c r="D2002" s="95">
        <v>1310.13885125518</v>
      </c>
      <c r="E2002" s="95">
        <v>387.55462976172601</v>
      </c>
      <c r="F2002" s="95">
        <v>2.7468694729905101</v>
      </c>
      <c r="G2002" s="95">
        <v>0</v>
      </c>
      <c r="H2002" s="95">
        <v>0</v>
      </c>
      <c r="I2002" s="95">
        <v>0</v>
      </c>
      <c r="J2002" s="95">
        <v>409.56384937465202</v>
      </c>
      <c r="K2002" s="95">
        <v>0</v>
      </c>
      <c r="L2002" s="95">
        <v>70.320144560188098</v>
      </c>
      <c r="M2002" s="95">
        <v>6.69630727899494</v>
      </c>
      <c r="N2002" s="95">
        <v>199.07752491533799</v>
      </c>
      <c r="O2002" s="95">
        <v>38.970123188104502</v>
      </c>
      <c r="P2002" s="95">
        <v>0</v>
      </c>
      <c r="Q2002" s="95">
        <v>1424.95205976069</v>
      </c>
      <c r="R2002" s="95">
        <v>0</v>
      </c>
      <c r="S2002" s="95">
        <v>0</v>
      </c>
      <c r="T2002" s="95">
        <v>4.2015562576707497</v>
      </c>
      <c r="U2002" s="95">
        <v>407.48785523325199</v>
      </c>
      <c r="V2002" s="95">
        <v>0</v>
      </c>
      <c r="W2002" s="95">
        <v>140904.104896545</v>
      </c>
      <c r="X2002" s="95">
        <v>63570.899085521698</v>
      </c>
      <c r="Y2002" s="95">
        <v>276.59597725421202</v>
      </c>
      <c r="Z2002" s="95">
        <v>0</v>
      </c>
      <c r="AA2002" s="95">
        <v>0</v>
      </c>
      <c r="AB2002" s="95">
        <v>0</v>
      </c>
      <c r="AC2002" s="95">
        <v>137058.41147995001</v>
      </c>
      <c r="AD2002" s="95">
        <v>0</v>
      </c>
      <c r="AE2002" s="95">
        <v>2811.7436125576501</v>
      </c>
      <c r="AF2002" s="95">
        <v>492.885483998805</v>
      </c>
      <c r="AG2002" s="95">
        <v>38564.269639968901</v>
      </c>
      <c r="AH2002" s="95">
        <v>1183.3382395505901</v>
      </c>
      <c r="AI2002" s="95">
        <v>0</v>
      </c>
      <c r="AJ2002" s="95">
        <v>159217.609827042</v>
      </c>
      <c r="AK2002" s="95">
        <v>0</v>
      </c>
      <c r="AL2002" s="95">
        <v>0</v>
      </c>
      <c r="AM2002" s="95">
        <v>638.80175527930305</v>
      </c>
      <c r="AN2002" s="95">
        <v>137220.78182029701</v>
      </c>
      <c r="AO2002" s="95">
        <v>0</v>
      </c>
      <c r="AP2002" s="95">
        <v>1120561.88591003</v>
      </c>
      <c r="AQ2002" s="95">
        <v>471067.22126007098</v>
      </c>
      <c r="AR2002" s="95">
        <v>2039.11634008586</v>
      </c>
      <c r="AS2002" s="95">
        <v>0</v>
      </c>
      <c r="AT2002" s="95">
        <v>0</v>
      </c>
      <c r="AU2002" s="95">
        <v>0</v>
      </c>
      <c r="AV2002" s="95">
        <v>429090.26768875099</v>
      </c>
      <c r="AW2002" s="95">
        <v>0</v>
      </c>
      <c r="AX2002" s="95">
        <v>25210.087625026699</v>
      </c>
      <c r="AY2002" s="95">
        <v>3751.33842554688</v>
      </c>
      <c r="AZ2002" s="95">
        <v>292957.088882446</v>
      </c>
      <c r="BA2002" s="95">
        <v>10733.6048773527</v>
      </c>
      <c r="BB2002" s="95">
        <v>0</v>
      </c>
      <c r="BC2002" s="95">
        <v>1246146.7648467999</v>
      </c>
      <c r="BD2002" s="95">
        <v>0</v>
      </c>
      <c r="BE2002" s="95">
        <v>0</v>
      </c>
      <c r="BF2002" s="95">
        <v>4501.8855382204101</v>
      </c>
      <c r="BG2002" s="95">
        <v>428982.36761093099</v>
      </c>
      <c r="BH2002" s="95">
        <v>0</v>
      </c>
      <c r="BI2002" s="95">
        <v>196743.04552841201</v>
      </c>
      <c r="BJ2002" s="95">
        <v>150124.26266097999</v>
      </c>
      <c r="BK2002" s="95">
        <v>0</v>
      </c>
      <c r="BL2002" s="95">
        <v>0</v>
      </c>
      <c r="BM2002" s="95">
        <v>0</v>
      </c>
      <c r="BN2002" s="95">
        <v>0</v>
      </c>
      <c r="BO2002" s="95">
        <v>0</v>
      </c>
      <c r="BP2002" s="95">
        <v>0</v>
      </c>
      <c r="BQ2002" s="95">
        <v>0</v>
      </c>
      <c r="BR2002" s="95">
        <v>1203.09747651219</v>
      </c>
      <c r="BS2002" s="95">
        <v>96860.892274856596</v>
      </c>
      <c r="BT2002" s="95">
        <v>2089.3111256658999</v>
      </c>
      <c r="BU2002" s="95">
        <v>0</v>
      </c>
      <c r="BV2002" s="95">
        <v>240952.30510902399</v>
      </c>
      <c r="BW2002" s="95">
        <v>0</v>
      </c>
      <c r="BX2002" s="95">
        <v>0</v>
      </c>
      <c r="BY2002" s="95">
        <v>0</v>
      </c>
      <c r="BZ2002" s="95">
        <v>0</v>
      </c>
      <c r="CA2002" s="95">
        <v>1697.5718933194901</v>
      </c>
      <c r="CB2002" s="95">
        <v>205563.57821846</v>
      </c>
      <c r="CC2002" s="95">
        <v>1590732.39430237</v>
      </c>
      <c r="CD2002" s="95">
        <v>347639.91322326701</v>
      </c>
      <c r="CE2002" s="95">
        <v>64.179292301647394</v>
      </c>
      <c r="CF2002" s="95">
        <v>10247.9611304998</v>
      </c>
      <c r="CG2002" s="95">
        <v>79831.550859451294</v>
      </c>
      <c r="CH2002" s="95">
        <v>0</v>
      </c>
      <c r="CI2002" s="95">
        <v>1761.3296019285899</v>
      </c>
      <c r="CJ2002" s="95">
        <v>215732.48044586199</v>
      </c>
      <c r="CK2002" s="95">
        <v>1670716.80644226</v>
      </c>
      <c r="CL2002" s="95">
        <v>359280.358100891</v>
      </c>
      <c r="CM2002" s="160">
        <v>2164.0625166595</v>
      </c>
      <c r="CN2002" s="160">
        <v>354487.921146393</v>
      </c>
      <c r="CO2002" s="160">
        <v>2104095.1907043499</v>
      </c>
      <c r="CP2002" s="95">
        <v>359280.358100891</v>
      </c>
      <c r="CQ2002" s="95">
        <v>0</v>
      </c>
      <c r="CR2002" s="95">
        <v>0</v>
      </c>
      <c r="CS2002" s="95">
        <v>0</v>
      </c>
      <c r="CT2002" s="95">
        <v>0</v>
      </c>
      <c r="CU2002" s="161">
        <v>215811.53934895981</v>
      </c>
      <c r="CV2002" s="161">
        <v>1670563.9451618213</v>
      </c>
    </row>
    <row r="2003" spans="1:100" x14ac:dyDescent="0.2">
      <c r="A2003" s="94" t="s">
        <v>184</v>
      </c>
      <c r="B2003" s="96">
        <v>39965</v>
      </c>
      <c r="C2003" s="95">
        <v>0</v>
      </c>
      <c r="D2003" s="95">
        <v>1377.2530998736599</v>
      </c>
      <c r="E2003" s="95">
        <v>376.23670938238502</v>
      </c>
      <c r="F2003" s="95">
        <v>2.0123534119920801</v>
      </c>
      <c r="G2003" s="95">
        <v>0</v>
      </c>
      <c r="H2003" s="95">
        <v>0</v>
      </c>
      <c r="I2003" s="95">
        <v>0</v>
      </c>
      <c r="J2003" s="95">
        <v>425.31967828050301</v>
      </c>
      <c r="K2003" s="95">
        <v>0</v>
      </c>
      <c r="L2003" s="95">
        <v>77.926644157618298</v>
      </c>
      <c r="M2003" s="95">
        <v>5.45520019298419</v>
      </c>
      <c r="N2003" s="95">
        <v>197.858873996884</v>
      </c>
      <c r="O2003" s="95">
        <v>41.685178613290198</v>
      </c>
      <c r="P2003" s="95">
        <v>0</v>
      </c>
      <c r="Q2003" s="95">
        <v>1470.3563927560999</v>
      </c>
      <c r="R2003" s="95">
        <v>0</v>
      </c>
      <c r="S2003" s="95">
        <v>0</v>
      </c>
      <c r="T2003" s="95">
        <v>4.76731330167968</v>
      </c>
      <c r="U2003" s="95">
        <v>427.09662635996898</v>
      </c>
      <c r="V2003" s="95">
        <v>0</v>
      </c>
      <c r="W2003" s="95">
        <v>153663.812669754</v>
      </c>
      <c r="X2003" s="95">
        <v>60982.3490433693</v>
      </c>
      <c r="Y2003" s="95">
        <v>273.57860429957498</v>
      </c>
      <c r="Z2003" s="95">
        <v>0</v>
      </c>
      <c r="AA2003" s="95">
        <v>0</v>
      </c>
      <c r="AB2003" s="95">
        <v>0</v>
      </c>
      <c r="AC2003" s="95">
        <v>141625.129896164</v>
      </c>
      <c r="AD2003" s="95">
        <v>0</v>
      </c>
      <c r="AE2003" s="95">
        <v>3467.82610315084</v>
      </c>
      <c r="AF2003" s="95">
        <v>606.41983987390995</v>
      </c>
      <c r="AG2003" s="95">
        <v>37229.6915688515</v>
      </c>
      <c r="AH2003" s="95">
        <v>1260.9085992723701</v>
      </c>
      <c r="AI2003" s="95">
        <v>0</v>
      </c>
      <c r="AJ2003" s="95">
        <v>168056.12006187401</v>
      </c>
      <c r="AK2003" s="95">
        <v>0</v>
      </c>
      <c r="AL2003" s="95">
        <v>0</v>
      </c>
      <c r="AM2003" s="95">
        <v>678.94129417091597</v>
      </c>
      <c r="AN2003" s="95">
        <v>142528.528516769</v>
      </c>
      <c r="AO2003" s="95">
        <v>0</v>
      </c>
      <c r="AP2003" s="95">
        <v>1210565.54605103</v>
      </c>
      <c r="AQ2003" s="95">
        <v>449704.37223815901</v>
      </c>
      <c r="AR2003" s="95">
        <v>2054.5286485254801</v>
      </c>
      <c r="AS2003" s="95">
        <v>0</v>
      </c>
      <c r="AT2003" s="95">
        <v>0</v>
      </c>
      <c r="AU2003" s="95">
        <v>0</v>
      </c>
      <c r="AV2003" s="95">
        <v>453010.79197311401</v>
      </c>
      <c r="AW2003" s="95">
        <v>0</v>
      </c>
      <c r="AX2003" s="95">
        <v>31310.1027617455</v>
      </c>
      <c r="AY2003" s="95">
        <v>4789.2640312910098</v>
      </c>
      <c r="AZ2003" s="95">
        <v>286854.99469375599</v>
      </c>
      <c r="BA2003" s="95">
        <v>11835.5031000376</v>
      </c>
      <c r="BB2003" s="95">
        <v>0</v>
      </c>
      <c r="BC2003" s="95">
        <v>1318797.9228363</v>
      </c>
      <c r="BD2003" s="95">
        <v>0</v>
      </c>
      <c r="BE2003" s="95">
        <v>0</v>
      </c>
      <c r="BF2003" s="95">
        <v>5318.6621885895702</v>
      </c>
      <c r="BG2003" s="95">
        <v>454948.21928405802</v>
      </c>
      <c r="BH2003" s="95">
        <v>0</v>
      </c>
      <c r="BI2003" s="95">
        <v>205849.60405540501</v>
      </c>
      <c r="BJ2003" s="95">
        <v>147963.411457062</v>
      </c>
      <c r="BK2003" s="95">
        <v>0</v>
      </c>
      <c r="BL2003" s="95">
        <v>0</v>
      </c>
      <c r="BM2003" s="95">
        <v>0</v>
      </c>
      <c r="BN2003" s="95">
        <v>0</v>
      </c>
      <c r="BO2003" s="95">
        <v>0</v>
      </c>
      <c r="BP2003" s="95">
        <v>0</v>
      </c>
      <c r="BQ2003" s="95">
        <v>0</v>
      </c>
      <c r="BR2003" s="95">
        <v>1478.3212753534301</v>
      </c>
      <c r="BS2003" s="95">
        <v>98269.297301292405</v>
      </c>
      <c r="BT2003" s="95">
        <v>2302.5526397526301</v>
      </c>
      <c r="BU2003" s="95">
        <v>0</v>
      </c>
      <c r="BV2003" s="95">
        <v>258477.57063484201</v>
      </c>
      <c r="BW2003" s="95">
        <v>0</v>
      </c>
      <c r="BX2003" s="95">
        <v>0</v>
      </c>
      <c r="BY2003" s="95">
        <v>0</v>
      </c>
      <c r="BZ2003" s="95">
        <v>0</v>
      </c>
      <c r="CA2003" s="95">
        <v>1757.6697382032901</v>
      </c>
      <c r="CB2003" s="95">
        <v>213911.97514152501</v>
      </c>
      <c r="CC2003" s="95">
        <v>1680986.3013153099</v>
      </c>
      <c r="CD2003" s="95">
        <v>354978.06597900402</v>
      </c>
      <c r="CE2003" s="95">
        <v>67.770747125148802</v>
      </c>
      <c r="CF2003" s="95">
        <v>11185.243492007299</v>
      </c>
      <c r="CG2003" s="95">
        <v>87370.458437919602</v>
      </c>
      <c r="CH2003" s="95">
        <v>0</v>
      </c>
      <c r="CI2003" s="95">
        <v>1825.3971052914901</v>
      </c>
      <c r="CJ2003" s="95">
        <v>225050.06012535101</v>
      </c>
      <c r="CK2003" s="95">
        <v>1768334.5149078399</v>
      </c>
      <c r="CL2003" s="95">
        <v>368006.80056381202</v>
      </c>
      <c r="CM2003" s="160">
        <v>2243.5948725342801</v>
      </c>
      <c r="CN2003" s="160">
        <v>371484.78904724098</v>
      </c>
      <c r="CO2003" s="160">
        <v>2222513.2098693801</v>
      </c>
      <c r="CP2003" s="95">
        <v>368006.80056381202</v>
      </c>
      <c r="CQ2003" s="95">
        <v>0</v>
      </c>
      <c r="CR2003" s="95">
        <v>0</v>
      </c>
      <c r="CS2003" s="95">
        <v>0</v>
      </c>
      <c r="CT2003" s="95">
        <v>0</v>
      </c>
      <c r="CU2003" s="161">
        <v>225097.21863353229</v>
      </c>
      <c r="CV2003" s="161">
        <v>1768356.7597532296</v>
      </c>
    </row>
    <row r="2004" spans="1:100" x14ac:dyDescent="0.2">
      <c r="A2004" s="94" t="s">
        <v>184</v>
      </c>
      <c r="B2004" s="96">
        <v>40057</v>
      </c>
      <c r="C2004" s="95">
        <v>0</v>
      </c>
      <c r="D2004" s="95">
        <v>1418.6234007477799</v>
      </c>
      <c r="E2004" s="95">
        <v>364.39114640653099</v>
      </c>
      <c r="F2004" s="95">
        <v>2.4928326609951901</v>
      </c>
      <c r="G2004" s="95">
        <v>0</v>
      </c>
      <c r="H2004" s="95">
        <v>0</v>
      </c>
      <c r="I2004" s="95">
        <v>0</v>
      </c>
      <c r="J2004" s="95">
        <v>445.586079921573</v>
      </c>
      <c r="K2004" s="95">
        <v>0</v>
      </c>
      <c r="L2004" s="95">
        <v>84.211508092470496</v>
      </c>
      <c r="M2004" s="95">
        <v>4.2474389729904898</v>
      </c>
      <c r="N2004" s="95">
        <v>219.198697997257</v>
      </c>
      <c r="O2004" s="95">
        <v>36.250591879244901</v>
      </c>
      <c r="P2004" s="95">
        <v>0</v>
      </c>
      <c r="Q2004" s="95">
        <v>1496.82492497563</v>
      </c>
      <c r="R2004" s="95">
        <v>0</v>
      </c>
      <c r="S2004" s="95">
        <v>0</v>
      </c>
      <c r="T2004" s="95">
        <v>5.0910192033625199</v>
      </c>
      <c r="U2004" s="95">
        <v>447.98857294768101</v>
      </c>
      <c r="V2004" s="95">
        <v>0</v>
      </c>
      <c r="W2004" s="95">
        <v>157835.71322441101</v>
      </c>
      <c r="X2004" s="95">
        <v>61115.317507266998</v>
      </c>
      <c r="Y2004" s="95">
        <v>393.26004967838497</v>
      </c>
      <c r="Z2004" s="95">
        <v>0</v>
      </c>
      <c r="AA2004" s="95">
        <v>0</v>
      </c>
      <c r="AB2004" s="95">
        <v>0</v>
      </c>
      <c r="AC2004" s="95">
        <v>145269.14497756999</v>
      </c>
      <c r="AD2004" s="95">
        <v>0</v>
      </c>
      <c r="AE2004" s="95">
        <v>3813.3071818649801</v>
      </c>
      <c r="AF2004" s="95">
        <v>424.158562805504</v>
      </c>
      <c r="AG2004" s="95">
        <v>42245.254404544801</v>
      </c>
      <c r="AH2004" s="95">
        <v>1572.7421928644201</v>
      </c>
      <c r="AI2004" s="95">
        <v>0</v>
      </c>
      <c r="AJ2004" s="95">
        <v>167655.68033027599</v>
      </c>
      <c r="AK2004" s="95">
        <v>0</v>
      </c>
      <c r="AL2004" s="95">
        <v>0</v>
      </c>
      <c r="AM2004" s="95">
        <v>860.14874319732201</v>
      </c>
      <c r="AN2004" s="95">
        <v>145720.54272651699</v>
      </c>
      <c r="AO2004" s="95">
        <v>0</v>
      </c>
      <c r="AP2004" s="95">
        <v>1250773.51222229</v>
      </c>
      <c r="AQ2004" s="95">
        <v>453212.03461837798</v>
      </c>
      <c r="AR2004" s="95">
        <v>3795.3170954883099</v>
      </c>
      <c r="AS2004" s="95">
        <v>0</v>
      </c>
      <c r="AT2004" s="95">
        <v>0</v>
      </c>
      <c r="AU2004" s="95">
        <v>0</v>
      </c>
      <c r="AV2004" s="95">
        <v>473125.88860702497</v>
      </c>
      <c r="AW2004" s="95">
        <v>0</v>
      </c>
      <c r="AX2004" s="95">
        <v>34915.695783615098</v>
      </c>
      <c r="AY2004" s="95">
        <v>3320.6537032127399</v>
      </c>
      <c r="AZ2004" s="95">
        <v>321722.28756332397</v>
      </c>
      <c r="BA2004" s="95">
        <v>14193.9635177851</v>
      </c>
      <c r="BB2004" s="95">
        <v>0</v>
      </c>
      <c r="BC2004" s="95">
        <v>1329022.6729431199</v>
      </c>
      <c r="BD2004" s="95">
        <v>0</v>
      </c>
      <c r="BE2004" s="95">
        <v>0</v>
      </c>
      <c r="BF2004" s="95">
        <v>6104.61805766821</v>
      </c>
      <c r="BG2004" s="95">
        <v>474409.83350372303</v>
      </c>
      <c r="BH2004" s="95">
        <v>0</v>
      </c>
      <c r="BI2004" s="95">
        <v>219250.73180198701</v>
      </c>
      <c r="BJ2004" s="95">
        <v>147633.83461952201</v>
      </c>
      <c r="BK2004" s="95">
        <v>0</v>
      </c>
      <c r="BL2004" s="95">
        <v>0</v>
      </c>
      <c r="BM2004" s="95">
        <v>0</v>
      </c>
      <c r="BN2004" s="95">
        <v>0</v>
      </c>
      <c r="BO2004" s="95">
        <v>0</v>
      </c>
      <c r="BP2004" s="95">
        <v>0</v>
      </c>
      <c r="BQ2004" s="95">
        <v>0</v>
      </c>
      <c r="BR2004" s="95">
        <v>1018.7641028389299</v>
      </c>
      <c r="BS2004" s="95">
        <v>111749.600905418</v>
      </c>
      <c r="BT2004" s="95">
        <v>2764.5095246434198</v>
      </c>
      <c r="BU2004" s="95">
        <v>0</v>
      </c>
      <c r="BV2004" s="95">
        <v>262774.84311294602</v>
      </c>
      <c r="BW2004" s="95">
        <v>0</v>
      </c>
      <c r="BX2004" s="95">
        <v>0</v>
      </c>
      <c r="BY2004" s="95">
        <v>0</v>
      </c>
      <c r="BZ2004" s="95">
        <v>0</v>
      </c>
      <c r="CA2004" s="95">
        <v>1780.9891409725001</v>
      </c>
      <c r="CB2004" s="95">
        <v>217170.65869522101</v>
      </c>
      <c r="CC2004" s="95">
        <v>1703759.48399353</v>
      </c>
      <c r="CD2004" s="95">
        <v>370268.627887726</v>
      </c>
      <c r="CE2004" s="95">
        <v>74.863527079112799</v>
      </c>
      <c r="CF2004" s="95">
        <v>12262.603456377999</v>
      </c>
      <c r="CG2004" s="95">
        <v>94142.220734596296</v>
      </c>
      <c r="CH2004" s="95">
        <v>0</v>
      </c>
      <c r="CI2004" s="95">
        <v>1856.21436993778</v>
      </c>
      <c r="CJ2004" s="95">
        <v>229448.27900886501</v>
      </c>
      <c r="CK2004" s="95">
        <v>1797554.0145416299</v>
      </c>
      <c r="CL2004" s="95">
        <v>385460.82245635998</v>
      </c>
      <c r="CM2004" s="160">
        <v>2306.8036561906301</v>
      </c>
      <c r="CN2004" s="160">
        <v>380571.03176498401</v>
      </c>
      <c r="CO2004" s="160">
        <v>2279817.0350036598</v>
      </c>
      <c r="CP2004" s="95">
        <v>385460.82245635998</v>
      </c>
      <c r="CQ2004" s="95">
        <v>0</v>
      </c>
      <c r="CR2004" s="95">
        <v>0</v>
      </c>
      <c r="CS2004" s="95">
        <v>0</v>
      </c>
      <c r="CT2004" s="95">
        <v>0</v>
      </c>
      <c r="CU2004" s="161">
        <v>229433.26215159902</v>
      </c>
      <c r="CV2004" s="161">
        <v>1797901.7047281263</v>
      </c>
    </row>
    <row r="2005" spans="1:100" x14ac:dyDescent="0.2">
      <c r="A2005" s="94" t="s">
        <v>184</v>
      </c>
      <c r="B2005" s="96">
        <v>40148</v>
      </c>
      <c r="C2005" s="95">
        <v>0</v>
      </c>
      <c r="D2005" s="95">
        <v>1465.7153803557201</v>
      </c>
      <c r="E2005" s="95">
        <v>358.86518578603898</v>
      </c>
      <c r="F2005" s="95">
        <v>2.6683407499804201</v>
      </c>
      <c r="G2005" s="95">
        <v>0</v>
      </c>
      <c r="H2005" s="95">
        <v>0</v>
      </c>
      <c r="I2005" s="95">
        <v>0</v>
      </c>
      <c r="J2005" s="95">
        <v>457.512142002583</v>
      </c>
      <c r="K2005" s="95">
        <v>0</v>
      </c>
      <c r="L2005" s="95">
        <v>90.786297965794802</v>
      </c>
      <c r="M2005" s="95">
        <v>5.5658839069656096</v>
      </c>
      <c r="N2005" s="95">
        <v>218.11698216944899</v>
      </c>
      <c r="O2005" s="95">
        <v>48.5025690109469</v>
      </c>
      <c r="P2005" s="95">
        <v>0</v>
      </c>
      <c r="Q2005" s="95">
        <v>1505.7170407325</v>
      </c>
      <c r="R2005" s="95">
        <v>0</v>
      </c>
      <c r="S2005" s="95">
        <v>0</v>
      </c>
      <c r="T2005" s="95">
        <v>3.94004786666483</v>
      </c>
      <c r="U2005" s="95">
        <v>462.60678050667002</v>
      </c>
      <c r="V2005" s="95">
        <v>0</v>
      </c>
      <c r="W2005" s="95">
        <v>154254.66377449001</v>
      </c>
      <c r="X2005" s="95">
        <v>58421.218598365798</v>
      </c>
      <c r="Y2005" s="95">
        <v>285.78463736549003</v>
      </c>
      <c r="Z2005" s="95">
        <v>0</v>
      </c>
      <c r="AA2005" s="95">
        <v>0</v>
      </c>
      <c r="AB2005" s="95">
        <v>0</v>
      </c>
      <c r="AC2005" s="95">
        <v>160283.996337891</v>
      </c>
      <c r="AD2005" s="95">
        <v>0</v>
      </c>
      <c r="AE2005" s="95">
        <v>3617.0278206765702</v>
      </c>
      <c r="AF2005" s="95">
        <v>769.81660725921404</v>
      </c>
      <c r="AG2005" s="95">
        <v>42473.582280158997</v>
      </c>
      <c r="AH2005" s="95">
        <v>1599.4639247059799</v>
      </c>
      <c r="AI2005" s="95">
        <v>0</v>
      </c>
      <c r="AJ2005" s="95">
        <v>161793.676912308</v>
      </c>
      <c r="AK2005" s="95">
        <v>0</v>
      </c>
      <c r="AL2005" s="95">
        <v>0</v>
      </c>
      <c r="AM2005" s="95">
        <v>902.02566895633902</v>
      </c>
      <c r="AN2005" s="95">
        <v>161574.205972672</v>
      </c>
      <c r="AO2005" s="95">
        <v>0</v>
      </c>
      <c r="AP2005" s="95">
        <v>1251069.2225341799</v>
      </c>
      <c r="AQ2005" s="95">
        <v>435540.46175003098</v>
      </c>
      <c r="AR2005" s="95">
        <v>2071.4816558659099</v>
      </c>
      <c r="AS2005" s="95">
        <v>0</v>
      </c>
      <c r="AT2005" s="95">
        <v>0</v>
      </c>
      <c r="AU2005" s="95">
        <v>0</v>
      </c>
      <c r="AV2005" s="95">
        <v>517335.13543319702</v>
      </c>
      <c r="AW2005" s="95">
        <v>0</v>
      </c>
      <c r="AX2005" s="95">
        <v>34505.710744857803</v>
      </c>
      <c r="AY2005" s="95">
        <v>5838.5181753635397</v>
      </c>
      <c r="AZ2005" s="95">
        <v>324644.68561554002</v>
      </c>
      <c r="BA2005" s="95">
        <v>15058.0861600637</v>
      </c>
      <c r="BB2005" s="95">
        <v>0</v>
      </c>
      <c r="BC2005" s="95">
        <v>1297152.7184295701</v>
      </c>
      <c r="BD2005" s="95">
        <v>0</v>
      </c>
      <c r="BE2005" s="95">
        <v>0</v>
      </c>
      <c r="BF2005" s="95">
        <v>5806.8317763209297</v>
      </c>
      <c r="BG2005" s="95">
        <v>522738.35585022002</v>
      </c>
      <c r="BH2005" s="95">
        <v>0</v>
      </c>
      <c r="BI2005" s="95">
        <v>223831.369413376</v>
      </c>
      <c r="BJ2005" s="95">
        <v>143294.33164596601</v>
      </c>
      <c r="BK2005" s="95">
        <v>0</v>
      </c>
      <c r="BL2005" s="95">
        <v>0</v>
      </c>
      <c r="BM2005" s="95">
        <v>0</v>
      </c>
      <c r="BN2005" s="95">
        <v>0</v>
      </c>
      <c r="BO2005" s="95">
        <v>0</v>
      </c>
      <c r="BP2005" s="95">
        <v>0</v>
      </c>
      <c r="BQ2005" s="95">
        <v>0</v>
      </c>
      <c r="BR2005" s="95">
        <v>1608.9771354049401</v>
      </c>
      <c r="BS2005" s="95">
        <v>110514.17574501</v>
      </c>
      <c r="BT2005" s="95">
        <v>2934.2292328476901</v>
      </c>
      <c r="BU2005" s="95">
        <v>0</v>
      </c>
      <c r="BV2005" s="95">
        <v>254636.95178794899</v>
      </c>
      <c r="BW2005" s="95">
        <v>0</v>
      </c>
      <c r="BX2005" s="95">
        <v>0</v>
      </c>
      <c r="BY2005" s="95">
        <v>0</v>
      </c>
      <c r="BZ2005" s="95">
        <v>0</v>
      </c>
      <c r="CA2005" s="95">
        <v>1822.16492000222</v>
      </c>
      <c r="CB2005" s="95">
        <v>213793.18787384001</v>
      </c>
      <c r="CC2005" s="95">
        <v>1673307.07489014</v>
      </c>
      <c r="CD2005" s="95">
        <v>362764.97181320202</v>
      </c>
      <c r="CE2005" s="95">
        <v>78.8324981993064</v>
      </c>
      <c r="CF2005" s="95">
        <v>13191.8925791979</v>
      </c>
      <c r="CG2005" s="95">
        <v>99834.420810699507</v>
      </c>
      <c r="CH2005" s="95">
        <v>0</v>
      </c>
      <c r="CI2005" s="95">
        <v>1901.10623309016</v>
      </c>
      <c r="CJ2005" s="95">
        <v>226985.58758163499</v>
      </c>
      <c r="CK2005" s="95">
        <v>1772429.4508209201</v>
      </c>
      <c r="CL2005" s="95">
        <v>379324.65486145002</v>
      </c>
      <c r="CM2005" s="160">
        <v>2353.6355379819902</v>
      </c>
      <c r="CN2005" s="160">
        <v>389616.21187591599</v>
      </c>
      <c r="CO2005" s="160">
        <v>2314488.4087219201</v>
      </c>
      <c r="CP2005" s="95">
        <v>379324.65486145002</v>
      </c>
      <c r="CQ2005" s="95">
        <v>0</v>
      </c>
      <c r="CR2005" s="95">
        <v>0</v>
      </c>
      <c r="CS2005" s="95">
        <v>0</v>
      </c>
      <c r="CT2005" s="95">
        <v>0</v>
      </c>
      <c r="CU2005" s="161">
        <v>226985.08045303792</v>
      </c>
      <c r="CV2005" s="161">
        <v>1773141.4957008394</v>
      </c>
    </row>
    <row r="2006" spans="1:100" x14ac:dyDescent="0.2">
      <c r="A2006" s="94" t="s">
        <v>184</v>
      </c>
      <c r="B2006" s="96">
        <v>40238</v>
      </c>
      <c r="C2006" s="95">
        <v>0</v>
      </c>
      <c r="D2006" s="95">
        <v>1510.1567198336099</v>
      </c>
      <c r="E2006" s="95">
        <v>341.36864219978497</v>
      </c>
      <c r="F2006" s="95">
        <v>2.6842743619927201</v>
      </c>
      <c r="G2006" s="95">
        <v>0</v>
      </c>
      <c r="H2006" s="95">
        <v>0</v>
      </c>
      <c r="I2006" s="95">
        <v>0</v>
      </c>
      <c r="J2006" s="95">
        <v>459.63614787906403</v>
      </c>
      <c r="K2006" s="95">
        <v>0</v>
      </c>
      <c r="L2006" s="95">
        <v>120.461576187983</v>
      </c>
      <c r="M2006" s="95">
        <v>5.6145530159701602</v>
      </c>
      <c r="N2006" s="95">
        <v>208.65846157074</v>
      </c>
      <c r="O2006" s="95">
        <v>42.686541571747497</v>
      </c>
      <c r="P2006" s="95">
        <v>0</v>
      </c>
      <c r="Q2006" s="95">
        <v>1511.0548878163099</v>
      </c>
      <c r="R2006" s="95">
        <v>0</v>
      </c>
      <c r="S2006" s="95">
        <v>0</v>
      </c>
      <c r="T2006" s="95">
        <v>4.10924760368653</v>
      </c>
      <c r="U2006" s="95">
        <v>458.75141419097798</v>
      </c>
      <c r="V2006" s="95">
        <v>0</v>
      </c>
      <c r="W2006" s="95">
        <v>161567.90431213399</v>
      </c>
      <c r="X2006" s="95">
        <v>55156.321109294899</v>
      </c>
      <c r="Y2006" s="95">
        <v>174.932411123067</v>
      </c>
      <c r="Z2006" s="95">
        <v>0</v>
      </c>
      <c r="AA2006" s="95">
        <v>0</v>
      </c>
      <c r="AB2006" s="95">
        <v>0</v>
      </c>
      <c r="AC2006" s="95">
        <v>158747.85705184899</v>
      </c>
      <c r="AD2006" s="95">
        <v>0</v>
      </c>
      <c r="AE2006" s="95">
        <v>5026.2128381133098</v>
      </c>
      <c r="AF2006" s="95">
        <v>941.58329454809405</v>
      </c>
      <c r="AG2006" s="95">
        <v>38666.603340148897</v>
      </c>
      <c r="AH2006" s="95">
        <v>1545.4433352798201</v>
      </c>
      <c r="AI2006" s="95">
        <v>0</v>
      </c>
      <c r="AJ2006" s="95">
        <v>167257.557497025</v>
      </c>
      <c r="AK2006" s="95">
        <v>0</v>
      </c>
      <c r="AL2006" s="95">
        <v>0</v>
      </c>
      <c r="AM2006" s="95">
        <v>606.030881687999</v>
      </c>
      <c r="AN2006" s="95">
        <v>158868.632991791</v>
      </c>
      <c r="AO2006" s="95">
        <v>0</v>
      </c>
      <c r="AP2006" s="95">
        <v>1314361.3818969701</v>
      </c>
      <c r="AQ2006" s="95">
        <v>411048.97616577102</v>
      </c>
      <c r="AR2006" s="95">
        <v>1356.32598313689</v>
      </c>
      <c r="AS2006" s="95">
        <v>0</v>
      </c>
      <c r="AT2006" s="95">
        <v>0</v>
      </c>
      <c r="AU2006" s="95">
        <v>0</v>
      </c>
      <c r="AV2006" s="95">
        <v>528557.00315094006</v>
      </c>
      <c r="AW2006" s="95">
        <v>0</v>
      </c>
      <c r="AX2006" s="95">
        <v>43307.846809864001</v>
      </c>
      <c r="AY2006" s="95">
        <v>7036.2297751307497</v>
      </c>
      <c r="AZ2006" s="95">
        <v>297097.123203278</v>
      </c>
      <c r="BA2006" s="95">
        <v>14891.4120298624</v>
      </c>
      <c r="BB2006" s="95">
        <v>0</v>
      </c>
      <c r="BC2006" s="95">
        <v>1343089.72937012</v>
      </c>
      <c r="BD2006" s="95">
        <v>0</v>
      </c>
      <c r="BE2006" s="95">
        <v>0</v>
      </c>
      <c r="BF2006" s="95">
        <v>4438.4279512167004</v>
      </c>
      <c r="BG2006" s="95">
        <v>528047.30661773705</v>
      </c>
      <c r="BH2006" s="95">
        <v>0</v>
      </c>
      <c r="BI2006" s="95">
        <v>231110.99180603001</v>
      </c>
      <c r="BJ2006" s="95">
        <v>130738.80533123</v>
      </c>
      <c r="BK2006" s="95">
        <v>0</v>
      </c>
      <c r="BL2006" s="95">
        <v>0</v>
      </c>
      <c r="BM2006" s="95">
        <v>0</v>
      </c>
      <c r="BN2006" s="95">
        <v>0</v>
      </c>
      <c r="BO2006" s="95">
        <v>0</v>
      </c>
      <c r="BP2006" s="95">
        <v>0</v>
      </c>
      <c r="BQ2006" s="95">
        <v>0</v>
      </c>
      <c r="BR2006" s="95">
        <v>1981.43797925115</v>
      </c>
      <c r="BS2006" s="95">
        <v>98749.390554428101</v>
      </c>
      <c r="BT2006" s="95">
        <v>2896.6311062872401</v>
      </c>
      <c r="BU2006" s="95">
        <v>0</v>
      </c>
      <c r="BV2006" s="95">
        <v>259662.19570541399</v>
      </c>
      <c r="BW2006" s="95">
        <v>0</v>
      </c>
      <c r="BX2006" s="95">
        <v>0</v>
      </c>
      <c r="BY2006" s="95">
        <v>0</v>
      </c>
      <c r="BZ2006" s="95">
        <v>0</v>
      </c>
      <c r="CA2006" s="95">
        <v>1852.3891152441499</v>
      </c>
      <c r="CB2006" s="95">
        <v>217789.811574936</v>
      </c>
      <c r="CC2006" s="95">
        <v>1720152.4589386</v>
      </c>
      <c r="CD2006" s="95">
        <v>362129.53556442301</v>
      </c>
      <c r="CE2006" s="95">
        <v>84.3144347416237</v>
      </c>
      <c r="CF2006" s="95">
        <v>13445.449721336399</v>
      </c>
      <c r="CG2006" s="95">
        <v>105305.80206108101</v>
      </c>
      <c r="CH2006" s="95">
        <v>0</v>
      </c>
      <c r="CI2006" s="95">
        <v>1936.46170923114</v>
      </c>
      <c r="CJ2006" s="95">
        <v>231338.99836921701</v>
      </c>
      <c r="CK2006" s="95">
        <v>1827075.6795959501</v>
      </c>
      <c r="CL2006" s="95">
        <v>379872.43967056298</v>
      </c>
      <c r="CM2006" s="160">
        <v>2385.7522224485901</v>
      </c>
      <c r="CN2006" s="160">
        <v>392930.476718903</v>
      </c>
      <c r="CO2006" s="160">
        <v>2364452.1542663602</v>
      </c>
      <c r="CP2006" s="95">
        <v>379872.43967056298</v>
      </c>
      <c r="CQ2006" s="95">
        <v>0</v>
      </c>
      <c r="CR2006" s="95">
        <v>0</v>
      </c>
      <c r="CS2006" s="95">
        <v>0</v>
      </c>
      <c r="CT2006" s="95">
        <v>0</v>
      </c>
      <c r="CU2006" s="161">
        <v>231235.26129627239</v>
      </c>
      <c r="CV2006" s="161">
        <v>1825458.260999681</v>
      </c>
    </row>
    <row r="2007" spans="1:100" x14ac:dyDescent="0.2">
      <c r="A2007" s="94" t="s">
        <v>184</v>
      </c>
      <c r="B2007" s="96">
        <v>40330</v>
      </c>
      <c r="C2007" s="95">
        <v>0</v>
      </c>
      <c r="D2007" s="95">
        <v>1521.9720445722301</v>
      </c>
      <c r="E2007" s="95">
        <v>336.667379889637</v>
      </c>
      <c r="F2007" s="95">
        <v>2.10125990197412</v>
      </c>
      <c r="G2007" s="95">
        <v>0</v>
      </c>
      <c r="H2007" s="95">
        <v>0</v>
      </c>
      <c r="I2007" s="95">
        <v>0</v>
      </c>
      <c r="J2007" s="95">
        <v>475.41866168752301</v>
      </c>
      <c r="K2007" s="95">
        <v>0</v>
      </c>
      <c r="L2007" s="95">
        <v>141.239849667996</v>
      </c>
      <c r="M2007" s="95">
        <v>6.4975219759508001</v>
      </c>
      <c r="N2007" s="95">
        <v>210.40247379243399</v>
      </c>
      <c r="O2007" s="95">
        <v>44.437271205708399</v>
      </c>
      <c r="P2007" s="95">
        <v>0</v>
      </c>
      <c r="Q2007" s="95">
        <v>1485.79981516302</v>
      </c>
      <c r="R2007" s="95">
        <v>0</v>
      </c>
      <c r="S2007" s="95">
        <v>0</v>
      </c>
      <c r="T2007" s="95">
        <v>1.9475017320655801</v>
      </c>
      <c r="U2007" s="95">
        <v>474.35241593047999</v>
      </c>
      <c r="V2007" s="95">
        <v>0</v>
      </c>
      <c r="W2007" s="95">
        <v>158419.79536819499</v>
      </c>
      <c r="X2007" s="95">
        <v>53962.842098236099</v>
      </c>
      <c r="Y2007" s="95">
        <v>14.9505858269986</v>
      </c>
      <c r="Z2007" s="95">
        <v>0</v>
      </c>
      <c r="AA2007" s="95">
        <v>0</v>
      </c>
      <c r="AB2007" s="95">
        <v>0</v>
      </c>
      <c r="AC2007" s="95">
        <v>165106.20345687901</v>
      </c>
      <c r="AD2007" s="95">
        <v>0</v>
      </c>
      <c r="AE2007" s="95">
        <v>10338.6963503361</v>
      </c>
      <c r="AF2007" s="95">
        <v>620.54940304160095</v>
      </c>
      <c r="AG2007" s="95">
        <v>37714.208580017097</v>
      </c>
      <c r="AH2007" s="95">
        <v>1350.64684551954</v>
      </c>
      <c r="AI2007" s="95">
        <v>0</v>
      </c>
      <c r="AJ2007" s="95">
        <v>159514.27349853501</v>
      </c>
      <c r="AK2007" s="95">
        <v>0</v>
      </c>
      <c r="AL2007" s="95">
        <v>0</v>
      </c>
      <c r="AM2007" s="95">
        <v>495.87064921110903</v>
      </c>
      <c r="AN2007" s="95">
        <v>165310.111980438</v>
      </c>
      <c r="AO2007" s="95">
        <v>0</v>
      </c>
      <c r="AP2007" s="95">
        <v>1280490.92092896</v>
      </c>
      <c r="AQ2007" s="95">
        <v>403551.31654739397</v>
      </c>
      <c r="AR2007" s="95">
        <v>182.78932272270299</v>
      </c>
      <c r="AS2007" s="95">
        <v>0</v>
      </c>
      <c r="AT2007" s="95">
        <v>0</v>
      </c>
      <c r="AU2007" s="95">
        <v>0</v>
      </c>
      <c r="AV2007" s="95">
        <v>551167.52661132801</v>
      </c>
      <c r="AW2007" s="95">
        <v>0</v>
      </c>
      <c r="AX2007" s="95">
        <v>87353.312036514297</v>
      </c>
      <c r="AY2007" s="95">
        <v>4828.1080013513601</v>
      </c>
      <c r="AZ2007" s="95">
        <v>293603.65145111101</v>
      </c>
      <c r="BA2007" s="95">
        <v>12695.4870474339</v>
      </c>
      <c r="BB2007" s="95">
        <v>0</v>
      </c>
      <c r="BC2007" s="95">
        <v>1277535.2411499</v>
      </c>
      <c r="BD2007" s="95">
        <v>0</v>
      </c>
      <c r="BE2007" s="95">
        <v>0</v>
      </c>
      <c r="BF2007" s="95">
        <v>3818.3211740553402</v>
      </c>
      <c r="BG2007" s="95">
        <v>550999.20700073196</v>
      </c>
      <c r="BH2007" s="95">
        <v>0</v>
      </c>
      <c r="BI2007" s="95">
        <v>214454.247592926</v>
      </c>
      <c r="BJ2007" s="95">
        <v>130337.63219547299</v>
      </c>
      <c r="BK2007" s="95">
        <v>0</v>
      </c>
      <c r="BL2007" s="95">
        <v>0</v>
      </c>
      <c r="BM2007" s="95">
        <v>0</v>
      </c>
      <c r="BN2007" s="95">
        <v>0</v>
      </c>
      <c r="BO2007" s="95">
        <v>0</v>
      </c>
      <c r="BP2007" s="95">
        <v>0</v>
      </c>
      <c r="BQ2007" s="95">
        <v>0</v>
      </c>
      <c r="BR2007" s="95">
        <v>1532.22004409134</v>
      </c>
      <c r="BS2007" s="95">
        <v>99822.139736175493</v>
      </c>
      <c r="BT2007" s="95">
        <v>2470.2537994980798</v>
      </c>
      <c r="BU2007" s="95">
        <v>0</v>
      </c>
      <c r="BV2007" s="95">
        <v>243690.437488556</v>
      </c>
      <c r="BW2007" s="95">
        <v>0</v>
      </c>
      <c r="BX2007" s="95">
        <v>0</v>
      </c>
      <c r="BY2007" s="95">
        <v>0</v>
      </c>
      <c r="BZ2007" s="95">
        <v>0</v>
      </c>
      <c r="CA2007" s="95">
        <v>1859.93784955144</v>
      </c>
      <c r="CB2007" s="95">
        <v>212266.569023132</v>
      </c>
      <c r="CC2007" s="95">
        <v>1693999.4514007601</v>
      </c>
      <c r="CD2007" s="95">
        <v>343544.534843445</v>
      </c>
      <c r="CE2007" s="95">
        <v>84.746370806358797</v>
      </c>
      <c r="CF2007" s="95">
        <v>13092.0646080971</v>
      </c>
      <c r="CG2007" s="95">
        <v>103660.01307296799</v>
      </c>
      <c r="CH2007" s="95">
        <v>0</v>
      </c>
      <c r="CI2007" s="95">
        <v>1944.3982273936299</v>
      </c>
      <c r="CJ2007" s="95">
        <v>225314.13707351699</v>
      </c>
      <c r="CK2007" s="95">
        <v>1797623.8927154499</v>
      </c>
      <c r="CL2007" s="95">
        <v>360498.44990158099</v>
      </c>
      <c r="CM2007" s="160">
        <v>2410.09001752734</v>
      </c>
      <c r="CN2007" s="160">
        <v>393412.974140167</v>
      </c>
      <c r="CO2007" s="160">
        <v>2352716.53271484</v>
      </c>
      <c r="CP2007" s="95">
        <v>360498.44990158099</v>
      </c>
      <c r="CQ2007" s="95">
        <v>0</v>
      </c>
      <c r="CR2007" s="95">
        <v>0</v>
      </c>
      <c r="CS2007" s="95">
        <v>0</v>
      </c>
      <c r="CT2007" s="95">
        <v>0</v>
      </c>
      <c r="CU2007" s="161">
        <v>225358.63363122911</v>
      </c>
      <c r="CV2007" s="161">
        <v>1797659.4644737281</v>
      </c>
    </row>
    <row r="2008" spans="1:100" x14ac:dyDescent="0.2">
      <c r="A2008" s="94" t="s">
        <v>184</v>
      </c>
      <c r="B2008" s="96">
        <v>40422</v>
      </c>
      <c r="C2008" s="95">
        <v>0</v>
      </c>
      <c r="D2008" s="95">
        <v>1520.8345863670099</v>
      </c>
      <c r="E2008" s="95">
        <v>331.01262537017499</v>
      </c>
      <c r="F2008" s="95">
        <v>2.7097063179826399</v>
      </c>
      <c r="G2008" s="95">
        <v>0</v>
      </c>
      <c r="H2008" s="95">
        <v>0</v>
      </c>
      <c r="I2008" s="95">
        <v>0</v>
      </c>
      <c r="J2008" s="95">
        <v>489.07045388966799</v>
      </c>
      <c r="K2008" s="95">
        <v>0</v>
      </c>
      <c r="L2008" s="95">
        <v>91.123788805678501</v>
      </c>
      <c r="M2008" s="95">
        <v>5.3630594579735797</v>
      </c>
      <c r="N2008" s="95">
        <v>212.41285221278699</v>
      </c>
      <c r="O2008" s="95">
        <v>40.529629229102298</v>
      </c>
      <c r="P2008" s="95">
        <v>0</v>
      </c>
      <c r="Q2008" s="95">
        <v>1557.4055398851599</v>
      </c>
      <c r="R2008" s="95">
        <v>0</v>
      </c>
      <c r="S2008" s="95">
        <v>0</v>
      </c>
      <c r="T2008" s="95">
        <v>3.0932106450782202</v>
      </c>
      <c r="U2008" s="95">
        <v>490.16070298850502</v>
      </c>
      <c r="V2008" s="95">
        <v>0</v>
      </c>
      <c r="W2008" s="95">
        <v>167971.825275421</v>
      </c>
      <c r="X2008" s="95">
        <v>53111.684432983398</v>
      </c>
      <c r="Y2008" s="95">
        <v>15.3390922899125</v>
      </c>
      <c r="Z2008" s="95">
        <v>0</v>
      </c>
      <c r="AA2008" s="95">
        <v>0</v>
      </c>
      <c r="AB2008" s="95">
        <v>0</v>
      </c>
      <c r="AC2008" s="95">
        <v>177334.89981842</v>
      </c>
      <c r="AD2008" s="95">
        <v>0</v>
      </c>
      <c r="AE2008" s="95">
        <v>3623.2738110423102</v>
      </c>
      <c r="AF2008" s="95">
        <v>634.70801986753895</v>
      </c>
      <c r="AG2008" s="95">
        <v>39977.058282375299</v>
      </c>
      <c r="AH2008" s="95">
        <v>1138.9674443751601</v>
      </c>
      <c r="AI2008" s="95">
        <v>0</v>
      </c>
      <c r="AJ2008" s="95">
        <v>172582.223646164</v>
      </c>
      <c r="AK2008" s="95">
        <v>0</v>
      </c>
      <c r="AL2008" s="95">
        <v>0</v>
      </c>
      <c r="AM2008" s="95">
        <v>154.32227798365099</v>
      </c>
      <c r="AN2008" s="95">
        <v>177606.75433349601</v>
      </c>
      <c r="AO2008" s="95">
        <v>0</v>
      </c>
      <c r="AP2008" s="95">
        <v>1348805.70967102</v>
      </c>
      <c r="AQ2008" s="95">
        <v>397938.35456466698</v>
      </c>
      <c r="AR2008" s="95">
        <v>327.61494096741097</v>
      </c>
      <c r="AS2008" s="95">
        <v>0</v>
      </c>
      <c r="AT2008" s="95">
        <v>0</v>
      </c>
      <c r="AU2008" s="95">
        <v>0</v>
      </c>
      <c r="AV2008" s="95">
        <v>590810.80620574998</v>
      </c>
      <c r="AW2008" s="95">
        <v>0</v>
      </c>
      <c r="AX2008" s="95">
        <v>31794.429374456398</v>
      </c>
      <c r="AY2008" s="95">
        <v>5145.5469024777403</v>
      </c>
      <c r="AZ2008" s="95">
        <v>308344.54546356201</v>
      </c>
      <c r="BA2008" s="95">
        <v>10415.644262075401</v>
      </c>
      <c r="BB2008" s="95">
        <v>0</v>
      </c>
      <c r="BC2008" s="95">
        <v>1386188.39749146</v>
      </c>
      <c r="BD2008" s="95">
        <v>0</v>
      </c>
      <c r="BE2008" s="95">
        <v>0</v>
      </c>
      <c r="BF2008" s="95">
        <v>1824.61005367339</v>
      </c>
      <c r="BG2008" s="95">
        <v>591792.78395843494</v>
      </c>
      <c r="BH2008" s="95">
        <v>0</v>
      </c>
      <c r="BI2008" s="95">
        <v>232092.225833893</v>
      </c>
      <c r="BJ2008" s="95">
        <v>128533.016318321</v>
      </c>
      <c r="BK2008" s="95">
        <v>0</v>
      </c>
      <c r="BL2008" s="95">
        <v>0</v>
      </c>
      <c r="BM2008" s="95">
        <v>0</v>
      </c>
      <c r="BN2008" s="95">
        <v>0</v>
      </c>
      <c r="BO2008" s="95">
        <v>0</v>
      </c>
      <c r="BP2008" s="95">
        <v>0</v>
      </c>
      <c r="BQ2008" s="95">
        <v>0</v>
      </c>
      <c r="BR2008" s="95">
        <v>1531.2630618512601</v>
      </c>
      <c r="BS2008" s="95">
        <v>105260.414073944</v>
      </c>
      <c r="BT2008" s="95">
        <v>2030.2053800374299</v>
      </c>
      <c r="BU2008" s="95">
        <v>0</v>
      </c>
      <c r="BV2008" s="95">
        <v>254139.52430534401</v>
      </c>
      <c r="BW2008" s="95">
        <v>0</v>
      </c>
      <c r="BX2008" s="95">
        <v>0</v>
      </c>
      <c r="BY2008" s="95">
        <v>0</v>
      </c>
      <c r="BZ2008" s="95">
        <v>0</v>
      </c>
      <c r="CA2008" s="95">
        <v>1852.8869888931499</v>
      </c>
      <c r="CB2008" s="95">
        <v>219006.25676155099</v>
      </c>
      <c r="CC2008" s="95">
        <v>1752205.1106872601</v>
      </c>
      <c r="CD2008" s="95">
        <v>366912.31137085002</v>
      </c>
      <c r="CE2008" s="95">
        <v>84.009261962957694</v>
      </c>
      <c r="CF2008" s="95">
        <v>12977.150122642501</v>
      </c>
      <c r="CG2008" s="95">
        <v>105969.211381912</v>
      </c>
      <c r="CH2008" s="95">
        <v>0</v>
      </c>
      <c r="CI2008" s="95">
        <v>1937.3416949361599</v>
      </c>
      <c r="CJ2008" s="95">
        <v>231990.10154724101</v>
      </c>
      <c r="CK2008" s="95">
        <v>1857561.45526123</v>
      </c>
      <c r="CL2008" s="95">
        <v>384196.50265502901</v>
      </c>
      <c r="CM2008" s="160">
        <v>2427.2890869975099</v>
      </c>
      <c r="CN2008" s="160">
        <v>413216.87439727801</v>
      </c>
      <c r="CO2008" s="160">
        <v>2446792.4425964402</v>
      </c>
      <c r="CP2008" s="95">
        <v>384196.50265502901</v>
      </c>
      <c r="CQ2008" s="95">
        <v>0</v>
      </c>
      <c r="CR2008" s="95">
        <v>0</v>
      </c>
      <c r="CS2008" s="95">
        <v>0</v>
      </c>
      <c r="CT2008" s="95">
        <v>0</v>
      </c>
      <c r="CU2008" s="161">
        <v>231983.40688419348</v>
      </c>
      <c r="CV2008" s="161">
        <v>1858174.322069172</v>
      </c>
    </row>
    <row r="2009" spans="1:100" x14ac:dyDescent="0.2">
      <c r="A2009" s="94" t="s">
        <v>184</v>
      </c>
      <c r="B2009" s="96">
        <v>40513</v>
      </c>
      <c r="C2009" s="95">
        <v>0</v>
      </c>
      <c r="D2009" s="95">
        <v>1494.0950799882401</v>
      </c>
      <c r="E2009" s="95">
        <v>319.79902845248603</v>
      </c>
      <c r="F2009" s="95">
        <v>1.82127750599466</v>
      </c>
      <c r="G2009" s="95">
        <v>0</v>
      </c>
      <c r="H2009" s="95">
        <v>0</v>
      </c>
      <c r="I2009" s="95">
        <v>0</v>
      </c>
      <c r="J2009" s="95">
        <v>493.09324199333798</v>
      </c>
      <c r="K2009" s="95">
        <v>0</v>
      </c>
      <c r="L2009" s="95">
        <v>107.559452044778</v>
      </c>
      <c r="M2009" s="95">
        <v>4.7278986049932401</v>
      </c>
      <c r="N2009" s="95">
        <v>218.270725160837</v>
      </c>
      <c r="O2009" s="95">
        <v>43.546239671762997</v>
      </c>
      <c r="P2009" s="95">
        <v>0</v>
      </c>
      <c r="Q2009" s="95">
        <v>1496.25231677294</v>
      </c>
      <c r="R2009" s="95">
        <v>0</v>
      </c>
      <c r="S2009" s="95">
        <v>0</v>
      </c>
      <c r="T2009" s="95">
        <v>4.8835771615849799</v>
      </c>
      <c r="U2009" s="95">
        <v>497.43357881903597</v>
      </c>
      <c r="V2009" s="95">
        <v>0</v>
      </c>
      <c r="W2009" s="95">
        <v>164288.69832611101</v>
      </c>
      <c r="X2009" s="95">
        <v>52381.096602916703</v>
      </c>
      <c r="Y2009" s="95">
        <v>20.9185343987774</v>
      </c>
      <c r="Z2009" s="95">
        <v>0</v>
      </c>
      <c r="AA2009" s="95">
        <v>0</v>
      </c>
      <c r="AB2009" s="95">
        <v>0</v>
      </c>
      <c r="AC2009" s="95">
        <v>178261.016031265</v>
      </c>
      <c r="AD2009" s="95">
        <v>0</v>
      </c>
      <c r="AE2009" s="95">
        <v>3945.4859318435201</v>
      </c>
      <c r="AF2009" s="95">
        <v>495.75012402236501</v>
      </c>
      <c r="AG2009" s="95">
        <v>42177.748052597002</v>
      </c>
      <c r="AH2009" s="95">
        <v>1109.1320631056999</v>
      </c>
      <c r="AI2009" s="95">
        <v>0</v>
      </c>
      <c r="AJ2009" s="95">
        <v>167215.465284348</v>
      </c>
      <c r="AK2009" s="95">
        <v>0</v>
      </c>
      <c r="AL2009" s="95">
        <v>0</v>
      </c>
      <c r="AM2009" s="95">
        <v>215.48730858229101</v>
      </c>
      <c r="AN2009" s="95">
        <v>178905.34139061</v>
      </c>
      <c r="AO2009" s="95">
        <v>0</v>
      </c>
      <c r="AP2009" s="95">
        <v>1333694.30696106</v>
      </c>
      <c r="AQ2009" s="95">
        <v>392441.75557708699</v>
      </c>
      <c r="AR2009" s="95">
        <v>556.059563532472</v>
      </c>
      <c r="AS2009" s="95">
        <v>0</v>
      </c>
      <c r="AT2009" s="95">
        <v>0</v>
      </c>
      <c r="AU2009" s="95">
        <v>0</v>
      </c>
      <c r="AV2009" s="95">
        <v>595947.19740295399</v>
      </c>
      <c r="AW2009" s="95">
        <v>0</v>
      </c>
      <c r="AX2009" s="95">
        <v>38756.487193107598</v>
      </c>
      <c r="AY2009" s="95">
        <v>4056.9793828725801</v>
      </c>
      <c r="AZ2009" s="95">
        <v>324974.479061127</v>
      </c>
      <c r="BA2009" s="95">
        <v>11131.9718464613</v>
      </c>
      <c r="BB2009" s="95">
        <v>0</v>
      </c>
      <c r="BC2009" s="95">
        <v>1348847.78848267</v>
      </c>
      <c r="BD2009" s="95">
        <v>0</v>
      </c>
      <c r="BE2009" s="95">
        <v>0</v>
      </c>
      <c r="BF2009" s="95">
        <v>9514.1449158191699</v>
      </c>
      <c r="BG2009" s="95">
        <v>599555.19651794399</v>
      </c>
      <c r="BH2009" s="95">
        <v>0</v>
      </c>
      <c r="BI2009" s="95">
        <v>239502.780063629</v>
      </c>
      <c r="BJ2009" s="95">
        <v>127732.595359802</v>
      </c>
      <c r="BK2009" s="95">
        <v>0</v>
      </c>
      <c r="BL2009" s="95">
        <v>0</v>
      </c>
      <c r="BM2009" s="95">
        <v>0</v>
      </c>
      <c r="BN2009" s="95">
        <v>0</v>
      </c>
      <c r="BO2009" s="95">
        <v>0</v>
      </c>
      <c r="BP2009" s="95">
        <v>0</v>
      </c>
      <c r="BQ2009" s="95">
        <v>0</v>
      </c>
      <c r="BR2009" s="95">
        <v>1224.1374662071501</v>
      </c>
      <c r="BS2009" s="95">
        <v>110282.216481209</v>
      </c>
      <c r="BT2009" s="95">
        <v>2168.4226556420299</v>
      </c>
      <c r="BU2009" s="95">
        <v>0</v>
      </c>
      <c r="BV2009" s="95">
        <v>253284.556186676</v>
      </c>
      <c r="BW2009" s="95">
        <v>0</v>
      </c>
      <c r="BX2009" s="95">
        <v>0</v>
      </c>
      <c r="BY2009" s="95">
        <v>0</v>
      </c>
      <c r="BZ2009" s="95">
        <v>0</v>
      </c>
      <c r="CA2009" s="95">
        <v>1812.1336624175301</v>
      </c>
      <c r="CB2009" s="95">
        <v>217135.26214408901</v>
      </c>
      <c r="CC2009" s="95">
        <v>1724166.1875305199</v>
      </c>
      <c r="CD2009" s="95">
        <v>362454.45661163301</v>
      </c>
      <c r="CE2009" s="95">
        <v>94.294777343980996</v>
      </c>
      <c r="CF2009" s="95">
        <v>12861.2916760445</v>
      </c>
      <c r="CG2009" s="95">
        <v>111645.542201996</v>
      </c>
      <c r="CH2009" s="95">
        <v>0</v>
      </c>
      <c r="CI2009" s="95">
        <v>1906.18694843352</v>
      </c>
      <c r="CJ2009" s="95">
        <v>229973.812994003</v>
      </c>
      <c r="CK2009" s="95">
        <v>1835026.76489258</v>
      </c>
      <c r="CL2009" s="95">
        <v>379854.16815566999</v>
      </c>
      <c r="CM2009" s="160">
        <v>2393.6636068224898</v>
      </c>
      <c r="CN2009" s="160">
        <v>409090.07589721697</v>
      </c>
      <c r="CO2009" s="160">
        <v>2444848.2615051302</v>
      </c>
      <c r="CP2009" s="95">
        <v>379854.16815566999</v>
      </c>
      <c r="CQ2009" s="95">
        <v>0</v>
      </c>
      <c r="CR2009" s="95">
        <v>0</v>
      </c>
      <c r="CS2009" s="95">
        <v>0</v>
      </c>
      <c r="CT2009" s="95">
        <v>0</v>
      </c>
      <c r="CU2009" s="161">
        <v>229996.5538201335</v>
      </c>
      <c r="CV2009" s="161">
        <v>1835811.729732516</v>
      </c>
    </row>
    <row r="2010" spans="1:100" x14ac:dyDescent="0.2">
      <c r="A2010" s="94" t="s">
        <v>184</v>
      </c>
      <c r="B2010" s="96">
        <v>40603</v>
      </c>
      <c r="C2010" s="95">
        <v>0</v>
      </c>
      <c r="D2010" s="95">
        <v>1499.4978728890401</v>
      </c>
      <c r="E2010" s="95">
        <v>319.58928908035199</v>
      </c>
      <c r="F2010" s="95">
        <v>1.8750501249887701</v>
      </c>
      <c r="G2010" s="95">
        <v>0</v>
      </c>
      <c r="H2010" s="95">
        <v>0</v>
      </c>
      <c r="I2010" s="95">
        <v>0</v>
      </c>
      <c r="J2010" s="95">
        <v>530.56603132933401</v>
      </c>
      <c r="K2010" s="95">
        <v>0</v>
      </c>
      <c r="L2010" s="95">
        <v>127.422330197878</v>
      </c>
      <c r="M2010" s="95">
        <v>5.526530530944</v>
      </c>
      <c r="N2010" s="95">
        <v>223.55340846814201</v>
      </c>
      <c r="O2010" s="95">
        <v>0</v>
      </c>
      <c r="P2010" s="95">
        <v>0</v>
      </c>
      <c r="Q2010" s="95">
        <v>1496.69235268235</v>
      </c>
      <c r="R2010" s="95">
        <v>0</v>
      </c>
      <c r="S2010" s="95">
        <v>0</v>
      </c>
      <c r="T2010" s="95">
        <v>12.9314967197133</v>
      </c>
      <c r="U2010" s="95">
        <v>530.29808798432396</v>
      </c>
      <c r="V2010" s="95">
        <v>0</v>
      </c>
      <c r="W2010" s="95">
        <v>157188.644897461</v>
      </c>
      <c r="X2010" s="95">
        <v>52931.803586959802</v>
      </c>
      <c r="Y2010" s="95">
        <v>23.071931504877298</v>
      </c>
      <c r="Z2010" s="95">
        <v>0</v>
      </c>
      <c r="AA2010" s="95">
        <v>0</v>
      </c>
      <c r="AB2010" s="95">
        <v>0</v>
      </c>
      <c r="AC2010" s="95">
        <v>185901.47212028501</v>
      </c>
      <c r="AD2010" s="95">
        <v>0</v>
      </c>
      <c r="AE2010" s="95">
        <v>4184.72924995422</v>
      </c>
      <c r="AF2010" s="95">
        <v>558.93887773901201</v>
      </c>
      <c r="AG2010" s="95">
        <v>44071.357856750503</v>
      </c>
      <c r="AH2010" s="95">
        <v>0</v>
      </c>
      <c r="AI2010" s="95">
        <v>0</v>
      </c>
      <c r="AJ2010" s="95">
        <v>158306.135677338</v>
      </c>
      <c r="AK2010" s="95">
        <v>0</v>
      </c>
      <c r="AL2010" s="95">
        <v>0</v>
      </c>
      <c r="AM2010" s="95">
        <v>1043.29770575464</v>
      </c>
      <c r="AN2010" s="95">
        <v>185801.19637489301</v>
      </c>
      <c r="AO2010" s="95">
        <v>0</v>
      </c>
      <c r="AP2010" s="95">
        <v>1294335.5484771701</v>
      </c>
      <c r="AQ2010" s="95">
        <v>402081.11646270799</v>
      </c>
      <c r="AR2010" s="95">
        <v>621.33239219337702</v>
      </c>
      <c r="AS2010" s="95">
        <v>0</v>
      </c>
      <c r="AT2010" s="95">
        <v>0</v>
      </c>
      <c r="AU2010" s="95">
        <v>0</v>
      </c>
      <c r="AV2010" s="95">
        <v>631685.52162170399</v>
      </c>
      <c r="AW2010" s="95">
        <v>0</v>
      </c>
      <c r="AX2010" s="95">
        <v>37679.636719226801</v>
      </c>
      <c r="AY2010" s="95">
        <v>4685.4833845496196</v>
      </c>
      <c r="AZ2010" s="95">
        <v>344500.87437057501</v>
      </c>
      <c r="BA2010" s="95">
        <v>0</v>
      </c>
      <c r="BB2010" s="95">
        <v>0</v>
      </c>
      <c r="BC2010" s="95">
        <v>1288261.897995</v>
      </c>
      <c r="BD2010" s="95">
        <v>0</v>
      </c>
      <c r="BE2010" s="95">
        <v>0</v>
      </c>
      <c r="BF2010" s="95">
        <v>12926.1587300301</v>
      </c>
      <c r="BG2010" s="95">
        <v>630372.315132141</v>
      </c>
      <c r="BH2010" s="95">
        <v>0</v>
      </c>
      <c r="BI2010" s="95">
        <v>233075.095664978</v>
      </c>
      <c r="BJ2010" s="95">
        <v>129516.178415298</v>
      </c>
      <c r="BK2010" s="95">
        <v>0</v>
      </c>
      <c r="BL2010" s="95">
        <v>0</v>
      </c>
      <c r="BM2010" s="95">
        <v>0</v>
      </c>
      <c r="BN2010" s="95">
        <v>0</v>
      </c>
      <c r="BO2010" s="95">
        <v>0</v>
      </c>
      <c r="BP2010" s="95">
        <v>0</v>
      </c>
      <c r="BQ2010" s="95">
        <v>0</v>
      </c>
      <c r="BR2010" s="95">
        <v>1493.28105168045</v>
      </c>
      <c r="BS2010" s="95">
        <v>115407.39338874799</v>
      </c>
      <c r="BT2010" s="95">
        <v>0</v>
      </c>
      <c r="BU2010" s="95">
        <v>0</v>
      </c>
      <c r="BV2010" s="95">
        <v>254010.35172653201</v>
      </c>
      <c r="BW2010" s="95">
        <v>0</v>
      </c>
      <c r="BX2010" s="95">
        <v>0</v>
      </c>
      <c r="BY2010" s="95">
        <v>0</v>
      </c>
      <c r="BZ2010" s="95">
        <v>0</v>
      </c>
      <c r="CA2010" s="95">
        <v>1819.4697277247899</v>
      </c>
      <c r="CB2010" s="95">
        <v>211120.82501983599</v>
      </c>
      <c r="CC2010" s="95">
        <v>1687428.8406982401</v>
      </c>
      <c r="CD2010" s="95">
        <v>362235.06076812698</v>
      </c>
      <c r="CE2010" s="95">
        <v>96.802989017218394</v>
      </c>
      <c r="CF2010" s="95">
        <v>13452.6254355907</v>
      </c>
      <c r="CG2010" s="95">
        <v>117502.82017803199</v>
      </c>
      <c r="CH2010" s="95">
        <v>0</v>
      </c>
      <c r="CI2010" s="95">
        <v>1916.36267456412</v>
      </c>
      <c r="CJ2010" s="95">
        <v>224737.38150215099</v>
      </c>
      <c r="CK2010" s="95">
        <v>1807223.4370575</v>
      </c>
      <c r="CL2010" s="95">
        <v>379711.739479065</v>
      </c>
      <c r="CM2010" s="160">
        <v>2442.3164319992102</v>
      </c>
      <c r="CN2010" s="160">
        <v>414700.15994262701</v>
      </c>
      <c r="CO2010" s="160">
        <v>2452818.7505493201</v>
      </c>
      <c r="CP2010" s="95">
        <v>379711.739479065</v>
      </c>
      <c r="CQ2010" s="95">
        <v>0</v>
      </c>
      <c r="CR2010" s="95">
        <v>0</v>
      </c>
      <c r="CS2010" s="95">
        <v>0</v>
      </c>
      <c r="CT2010" s="95">
        <v>0</v>
      </c>
      <c r="CU2010" s="161">
        <v>224573.4504554267</v>
      </c>
      <c r="CV2010" s="161">
        <v>1804931.660876272</v>
      </c>
    </row>
    <row r="2011" spans="1:100" x14ac:dyDescent="0.2">
      <c r="A2011" s="94" t="s">
        <v>184</v>
      </c>
      <c r="B2011" s="96">
        <v>40695</v>
      </c>
      <c r="C2011" s="95">
        <v>0</v>
      </c>
      <c r="D2011" s="95">
        <v>1509.1017112731899</v>
      </c>
      <c r="E2011" s="95">
        <v>319.86230091005598</v>
      </c>
      <c r="F2011" s="95">
        <v>2.09608165599639</v>
      </c>
      <c r="G2011" s="95">
        <v>0</v>
      </c>
      <c r="H2011" s="95">
        <v>0</v>
      </c>
      <c r="I2011" s="95">
        <v>0</v>
      </c>
      <c r="J2011" s="95">
        <v>538.61813385784603</v>
      </c>
      <c r="K2011" s="95">
        <v>0</v>
      </c>
      <c r="L2011" s="95">
        <v>117.78485727775799</v>
      </c>
      <c r="M2011" s="95">
        <v>5.3529863399453497</v>
      </c>
      <c r="N2011" s="95">
        <v>217.05984133295701</v>
      </c>
      <c r="O2011" s="95">
        <v>0</v>
      </c>
      <c r="P2011" s="95">
        <v>0</v>
      </c>
      <c r="Q2011" s="95">
        <v>1520.3470758646699</v>
      </c>
      <c r="R2011" s="95">
        <v>0</v>
      </c>
      <c r="S2011" s="95">
        <v>0</v>
      </c>
      <c r="T2011" s="95">
        <v>15.059733715723301</v>
      </c>
      <c r="U2011" s="95">
        <v>538.144730001688</v>
      </c>
      <c r="V2011" s="95">
        <v>0</v>
      </c>
      <c r="W2011" s="95">
        <v>170121.783922195</v>
      </c>
      <c r="X2011" s="95">
        <v>51413.745361804999</v>
      </c>
      <c r="Y2011" s="95">
        <v>28.647034941939602</v>
      </c>
      <c r="Z2011" s="95">
        <v>0</v>
      </c>
      <c r="AA2011" s="95">
        <v>0</v>
      </c>
      <c r="AB2011" s="95">
        <v>0</v>
      </c>
      <c r="AC2011" s="95">
        <v>188748.31373024001</v>
      </c>
      <c r="AD2011" s="95">
        <v>0</v>
      </c>
      <c r="AE2011" s="95">
        <v>3711.5818524658698</v>
      </c>
      <c r="AF2011" s="95">
        <v>668.599457271397</v>
      </c>
      <c r="AG2011" s="95">
        <v>45248.914543151899</v>
      </c>
      <c r="AH2011" s="95">
        <v>0</v>
      </c>
      <c r="AI2011" s="95">
        <v>0</v>
      </c>
      <c r="AJ2011" s="95">
        <v>170499.49772071801</v>
      </c>
      <c r="AK2011" s="95">
        <v>0</v>
      </c>
      <c r="AL2011" s="95">
        <v>0</v>
      </c>
      <c r="AM2011" s="95">
        <v>1086.6899973899101</v>
      </c>
      <c r="AN2011" s="95">
        <v>188664.5476017</v>
      </c>
      <c r="AO2011" s="95">
        <v>0</v>
      </c>
      <c r="AP2011" s="95">
        <v>1414034.4176330599</v>
      </c>
      <c r="AQ2011" s="95">
        <v>390626.78403091402</v>
      </c>
      <c r="AR2011" s="95">
        <v>607.93941532075405</v>
      </c>
      <c r="AS2011" s="95">
        <v>0</v>
      </c>
      <c r="AT2011" s="95">
        <v>0</v>
      </c>
      <c r="AU2011" s="95">
        <v>0</v>
      </c>
      <c r="AV2011" s="95">
        <v>643500.63104248</v>
      </c>
      <c r="AW2011" s="95">
        <v>0</v>
      </c>
      <c r="AX2011" s="95">
        <v>34793.806882858298</v>
      </c>
      <c r="AY2011" s="95">
        <v>5537.6264049410802</v>
      </c>
      <c r="AZ2011" s="95">
        <v>360075.31364059402</v>
      </c>
      <c r="BA2011" s="95">
        <v>0</v>
      </c>
      <c r="BB2011" s="95">
        <v>0</v>
      </c>
      <c r="BC2011" s="95">
        <v>1404156.8677978499</v>
      </c>
      <c r="BD2011" s="95">
        <v>0</v>
      </c>
      <c r="BE2011" s="95">
        <v>0</v>
      </c>
      <c r="BF2011" s="95">
        <v>12777.725230574601</v>
      </c>
      <c r="BG2011" s="95">
        <v>642573.09612274205</v>
      </c>
      <c r="BH2011" s="95">
        <v>0</v>
      </c>
      <c r="BI2011" s="95">
        <v>273727.82878494298</v>
      </c>
      <c r="BJ2011" s="95">
        <v>127747.997123718</v>
      </c>
      <c r="BK2011" s="95">
        <v>0</v>
      </c>
      <c r="BL2011" s="95">
        <v>0</v>
      </c>
      <c r="BM2011" s="95">
        <v>0</v>
      </c>
      <c r="BN2011" s="95">
        <v>0</v>
      </c>
      <c r="BO2011" s="95">
        <v>0</v>
      </c>
      <c r="BP2011" s="95">
        <v>0</v>
      </c>
      <c r="BQ2011" s="95">
        <v>0</v>
      </c>
      <c r="BR2011" s="95">
        <v>1671.8761798292401</v>
      </c>
      <c r="BS2011" s="95">
        <v>120112.230667114</v>
      </c>
      <c r="BT2011" s="95">
        <v>0</v>
      </c>
      <c r="BU2011" s="95">
        <v>0</v>
      </c>
      <c r="BV2011" s="95">
        <v>266489.28686904901</v>
      </c>
      <c r="BW2011" s="95">
        <v>0</v>
      </c>
      <c r="BX2011" s="95">
        <v>0</v>
      </c>
      <c r="BY2011" s="95">
        <v>0</v>
      </c>
      <c r="BZ2011" s="95">
        <v>0</v>
      </c>
      <c r="CA2011" s="95">
        <v>1827.0784378498799</v>
      </c>
      <c r="CB2011" s="95">
        <v>222288.874427795</v>
      </c>
      <c r="CC2011" s="95">
        <v>1804142.72833252</v>
      </c>
      <c r="CD2011" s="95">
        <v>400015.18001937901</v>
      </c>
      <c r="CE2011" s="95">
        <v>97.835396669805107</v>
      </c>
      <c r="CF2011" s="95">
        <v>13666.075018048299</v>
      </c>
      <c r="CG2011" s="95">
        <v>117254.23577404</v>
      </c>
      <c r="CH2011" s="95">
        <v>0</v>
      </c>
      <c r="CI2011" s="95">
        <v>1924.5741565972601</v>
      </c>
      <c r="CJ2011" s="95">
        <v>235842.16987037699</v>
      </c>
      <c r="CK2011" s="95">
        <v>1920797.4785919201</v>
      </c>
      <c r="CL2011" s="95">
        <v>417751.81123733497</v>
      </c>
      <c r="CM2011" s="160">
        <v>2457.5029496848601</v>
      </c>
      <c r="CN2011" s="160">
        <v>427259.55724334699</v>
      </c>
      <c r="CO2011" s="160">
        <v>2577449.29266357</v>
      </c>
      <c r="CP2011" s="95">
        <v>417751.81123733497</v>
      </c>
      <c r="CQ2011" s="95">
        <v>0</v>
      </c>
      <c r="CR2011" s="95">
        <v>0</v>
      </c>
      <c r="CS2011" s="95">
        <v>0</v>
      </c>
      <c r="CT2011" s="95">
        <v>0</v>
      </c>
      <c r="CU2011" s="161">
        <v>235954.94944584329</v>
      </c>
      <c r="CV2011" s="161">
        <v>1921396.96410656</v>
      </c>
    </row>
    <row r="2012" spans="1:100" x14ac:dyDescent="0.2">
      <c r="A2012" s="94" t="s">
        <v>184</v>
      </c>
      <c r="B2012" s="96">
        <v>40787</v>
      </c>
      <c r="C2012" s="95">
        <v>0</v>
      </c>
      <c r="D2012" s="95">
        <v>1533.0729715079101</v>
      </c>
      <c r="E2012" s="95">
        <v>298.46832325681999</v>
      </c>
      <c r="F2012" s="95">
        <v>2.6972856519860202</v>
      </c>
      <c r="G2012" s="95">
        <v>0</v>
      </c>
      <c r="H2012" s="95">
        <v>0</v>
      </c>
      <c r="I2012" s="95">
        <v>0</v>
      </c>
      <c r="J2012" s="95">
        <v>537.56997301429499</v>
      </c>
      <c r="K2012" s="95">
        <v>0</v>
      </c>
      <c r="L2012" s="95">
        <v>142.942145455629</v>
      </c>
      <c r="M2012" s="95">
        <v>5.3541639209724998</v>
      </c>
      <c r="N2012" s="95">
        <v>215.55085214041199</v>
      </c>
      <c r="O2012" s="95">
        <v>0</v>
      </c>
      <c r="P2012" s="95">
        <v>0</v>
      </c>
      <c r="Q2012" s="95">
        <v>1533.3217183500501</v>
      </c>
      <c r="R2012" s="95">
        <v>0</v>
      </c>
      <c r="S2012" s="95">
        <v>0</v>
      </c>
      <c r="T2012" s="95">
        <v>12.508919980493401</v>
      </c>
      <c r="U2012" s="95">
        <v>538.59329191595305</v>
      </c>
      <c r="V2012" s="95">
        <v>0</v>
      </c>
      <c r="W2012" s="95">
        <v>170878.09313201901</v>
      </c>
      <c r="X2012" s="95">
        <v>49461.729221344001</v>
      </c>
      <c r="Y2012" s="95">
        <v>22.208287780871601</v>
      </c>
      <c r="Z2012" s="95">
        <v>0</v>
      </c>
      <c r="AA2012" s="95">
        <v>0</v>
      </c>
      <c r="AB2012" s="95">
        <v>0</v>
      </c>
      <c r="AC2012" s="95">
        <v>183640.82713127101</v>
      </c>
      <c r="AD2012" s="95">
        <v>0</v>
      </c>
      <c r="AE2012" s="95">
        <v>5720.61391466856</v>
      </c>
      <c r="AF2012" s="95">
        <v>421.784839875996</v>
      </c>
      <c r="AG2012" s="95">
        <v>43311.891020297997</v>
      </c>
      <c r="AH2012" s="95">
        <v>0</v>
      </c>
      <c r="AI2012" s="95">
        <v>0</v>
      </c>
      <c r="AJ2012" s="95">
        <v>167164.12388610799</v>
      </c>
      <c r="AK2012" s="95">
        <v>0</v>
      </c>
      <c r="AL2012" s="95">
        <v>0</v>
      </c>
      <c r="AM2012" s="95">
        <v>494.85577492415899</v>
      </c>
      <c r="AN2012" s="95">
        <v>183779.152460098</v>
      </c>
      <c r="AO2012" s="95">
        <v>0</v>
      </c>
      <c r="AP2012" s="95">
        <v>1408291.6049804699</v>
      </c>
      <c r="AQ2012" s="95">
        <v>377005.708511353</v>
      </c>
      <c r="AR2012" s="95">
        <v>186.53033309429901</v>
      </c>
      <c r="AS2012" s="95">
        <v>0</v>
      </c>
      <c r="AT2012" s="95">
        <v>0</v>
      </c>
      <c r="AU2012" s="95">
        <v>0</v>
      </c>
      <c r="AV2012" s="95">
        <v>639268.27153015102</v>
      </c>
      <c r="AW2012" s="95">
        <v>0</v>
      </c>
      <c r="AX2012" s="95">
        <v>51581.700220584898</v>
      </c>
      <c r="AY2012" s="95">
        <v>3594.013125211</v>
      </c>
      <c r="AZ2012" s="95">
        <v>343415.82402801502</v>
      </c>
      <c r="BA2012" s="95">
        <v>0</v>
      </c>
      <c r="BB2012" s="95">
        <v>0</v>
      </c>
      <c r="BC2012" s="95">
        <v>1374159.7415008501</v>
      </c>
      <c r="BD2012" s="95">
        <v>0</v>
      </c>
      <c r="BE2012" s="95">
        <v>0</v>
      </c>
      <c r="BF2012" s="95">
        <v>8083.5991099476796</v>
      </c>
      <c r="BG2012" s="95">
        <v>640034.83219909703</v>
      </c>
      <c r="BH2012" s="95">
        <v>0</v>
      </c>
      <c r="BI2012" s="95">
        <v>244411.893474579</v>
      </c>
      <c r="BJ2012" s="95">
        <v>122554.604717255</v>
      </c>
      <c r="BK2012" s="95">
        <v>0</v>
      </c>
      <c r="BL2012" s="95">
        <v>0</v>
      </c>
      <c r="BM2012" s="95">
        <v>0</v>
      </c>
      <c r="BN2012" s="95">
        <v>0</v>
      </c>
      <c r="BO2012" s="95">
        <v>0</v>
      </c>
      <c r="BP2012" s="95">
        <v>0</v>
      </c>
      <c r="BQ2012" s="95">
        <v>0</v>
      </c>
      <c r="BR2012" s="95">
        <v>1322.4051084965499</v>
      </c>
      <c r="BS2012" s="95">
        <v>116595.179806709</v>
      </c>
      <c r="BT2012" s="95">
        <v>0</v>
      </c>
      <c r="BU2012" s="95">
        <v>0</v>
      </c>
      <c r="BV2012" s="95">
        <v>249016.712879181</v>
      </c>
      <c r="BW2012" s="95">
        <v>0</v>
      </c>
      <c r="BX2012" s="95">
        <v>0</v>
      </c>
      <c r="BY2012" s="95">
        <v>0</v>
      </c>
      <c r="BZ2012" s="95">
        <v>0</v>
      </c>
      <c r="CA2012" s="95">
        <v>1834.1415618210999</v>
      </c>
      <c r="CB2012" s="95">
        <v>218726.55682945301</v>
      </c>
      <c r="CC2012" s="95">
        <v>1790389.77651978</v>
      </c>
      <c r="CD2012" s="95">
        <v>375502.88984680199</v>
      </c>
      <c r="CE2012" s="95">
        <v>96.114285652525695</v>
      </c>
      <c r="CF2012" s="95">
        <v>12869.852716565099</v>
      </c>
      <c r="CG2012" s="95">
        <v>110167.421329498</v>
      </c>
      <c r="CH2012" s="95">
        <v>0</v>
      </c>
      <c r="CI2012" s="95">
        <v>1930.57980245352</v>
      </c>
      <c r="CJ2012" s="95">
        <v>231643.736028671</v>
      </c>
      <c r="CK2012" s="95">
        <v>1900519.07958984</v>
      </c>
      <c r="CL2012" s="95">
        <v>393853.42477035499</v>
      </c>
      <c r="CM2012" s="160">
        <v>2472.1944687068499</v>
      </c>
      <c r="CN2012" s="160">
        <v>417361.91141128499</v>
      </c>
      <c r="CO2012" s="160">
        <v>2533019.8751525902</v>
      </c>
      <c r="CP2012" s="95">
        <v>393853.42477035499</v>
      </c>
      <c r="CQ2012" s="95">
        <v>0</v>
      </c>
      <c r="CR2012" s="95">
        <v>0</v>
      </c>
      <c r="CS2012" s="95">
        <v>0</v>
      </c>
      <c r="CT2012" s="95">
        <v>0</v>
      </c>
      <c r="CU2012" s="161">
        <v>231596.40954601811</v>
      </c>
      <c r="CV2012" s="161">
        <v>1900557.1978492781</v>
      </c>
    </row>
    <row r="2013" spans="1:100" x14ac:dyDescent="0.2">
      <c r="A2013" s="94" t="s">
        <v>184</v>
      </c>
      <c r="B2013" s="96">
        <v>40878</v>
      </c>
      <c r="C2013" s="95">
        <v>0</v>
      </c>
      <c r="D2013" s="95">
        <v>1555.5958447456401</v>
      </c>
      <c r="E2013" s="95">
        <v>306.99546492472302</v>
      </c>
      <c r="F2013" s="95">
        <v>4.2194369219942001</v>
      </c>
      <c r="G2013" s="95">
        <v>0</v>
      </c>
      <c r="H2013" s="95">
        <v>0</v>
      </c>
      <c r="I2013" s="95">
        <v>0</v>
      </c>
      <c r="J2013" s="95">
        <v>549.72182981669903</v>
      </c>
      <c r="K2013" s="95">
        <v>0</v>
      </c>
      <c r="L2013" s="95">
        <v>158.488072052598</v>
      </c>
      <c r="M2013" s="95">
        <v>5.8399009179556698</v>
      </c>
      <c r="N2013" s="95">
        <v>210.38290139287699</v>
      </c>
      <c r="O2013" s="95">
        <v>0</v>
      </c>
      <c r="P2013" s="95">
        <v>0</v>
      </c>
      <c r="Q2013" s="95">
        <v>1542.35847233236</v>
      </c>
      <c r="R2013" s="95">
        <v>0</v>
      </c>
      <c r="S2013" s="95">
        <v>0</v>
      </c>
      <c r="T2013" s="95">
        <v>10.606216247193499</v>
      </c>
      <c r="U2013" s="95">
        <v>552.756166130304</v>
      </c>
      <c r="V2013" s="95">
        <v>0</v>
      </c>
      <c r="W2013" s="95">
        <v>157794.30442047099</v>
      </c>
      <c r="X2013" s="95">
        <v>49268.938700199098</v>
      </c>
      <c r="Y2013" s="95">
        <v>28.464019889943302</v>
      </c>
      <c r="Z2013" s="95">
        <v>0</v>
      </c>
      <c r="AA2013" s="95">
        <v>0</v>
      </c>
      <c r="AB2013" s="95">
        <v>0</v>
      </c>
      <c r="AC2013" s="95">
        <v>188311.33396911601</v>
      </c>
      <c r="AD2013" s="95">
        <v>0</v>
      </c>
      <c r="AE2013" s="95">
        <v>5925.7324220538103</v>
      </c>
      <c r="AF2013" s="95">
        <v>480.64634672924899</v>
      </c>
      <c r="AG2013" s="95">
        <v>40187.531383037604</v>
      </c>
      <c r="AH2013" s="95">
        <v>0</v>
      </c>
      <c r="AI2013" s="95">
        <v>0</v>
      </c>
      <c r="AJ2013" s="95">
        <v>159712.923957825</v>
      </c>
      <c r="AK2013" s="95">
        <v>0</v>
      </c>
      <c r="AL2013" s="95">
        <v>0</v>
      </c>
      <c r="AM2013" s="95">
        <v>921.82268615812097</v>
      </c>
      <c r="AN2013" s="95">
        <v>188698.04018783601</v>
      </c>
      <c r="AO2013" s="95">
        <v>0</v>
      </c>
      <c r="AP2013" s="95">
        <v>1306693.1224517799</v>
      </c>
      <c r="AQ2013" s="95">
        <v>380816.541847229</v>
      </c>
      <c r="AR2013" s="95">
        <v>405.388621143997</v>
      </c>
      <c r="AS2013" s="95">
        <v>0</v>
      </c>
      <c r="AT2013" s="95">
        <v>0</v>
      </c>
      <c r="AU2013" s="95">
        <v>0</v>
      </c>
      <c r="AV2013" s="95">
        <v>661804.82884979201</v>
      </c>
      <c r="AW2013" s="95">
        <v>0</v>
      </c>
      <c r="AX2013" s="95">
        <v>58678.978190898903</v>
      </c>
      <c r="AY2013" s="95">
        <v>4401.2624968290302</v>
      </c>
      <c r="AZ2013" s="95">
        <v>315372.37118530303</v>
      </c>
      <c r="BA2013" s="95">
        <v>0</v>
      </c>
      <c r="BB2013" s="95">
        <v>0</v>
      </c>
      <c r="BC2013" s="95">
        <v>1320607.3451843299</v>
      </c>
      <c r="BD2013" s="95">
        <v>0</v>
      </c>
      <c r="BE2013" s="95">
        <v>0</v>
      </c>
      <c r="BF2013" s="95">
        <v>9629.6842640638406</v>
      </c>
      <c r="BG2013" s="95">
        <v>664170.99942779494</v>
      </c>
      <c r="BH2013" s="95">
        <v>0</v>
      </c>
      <c r="BI2013" s="95">
        <v>227648.901657104</v>
      </c>
      <c r="BJ2013" s="95">
        <v>126230.12359714499</v>
      </c>
      <c r="BK2013" s="95">
        <v>0</v>
      </c>
      <c r="BL2013" s="95">
        <v>0</v>
      </c>
      <c r="BM2013" s="95">
        <v>0</v>
      </c>
      <c r="BN2013" s="95">
        <v>0</v>
      </c>
      <c r="BO2013" s="95">
        <v>0</v>
      </c>
      <c r="BP2013" s="95">
        <v>0</v>
      </c>
      <c r="BQ2013" s="95">
        <v>0</v>
      </c>
      <c r="BR2013" s="95">
        <v>1300.5946237742901</v>
      </c>
      <c r="BS2013" s="95">
        <v>109672.52450275399</v>
      </c>
      <c r="BT2013" s="95">
        <v>0</v>
      </c>
      <c r="BU2013" s="95">
        <v>0</v>
      </c>
      <c r="BV2013" s="95">
        <v>241849.68197631801</v>
      </c>
      <c r="BW2013" s="95">
        <v>0</v>
      </c>
      <c r="BX2013" s="95">
        <v>0</v>
      </c>
      <c r="BY2013" s="95">
        <v>0</v>
      </c>
      <c r="BZ2013" s="95">
        <v>0</v>
      </c>
      <c r="CA2013" s="95">
        <v>1863.0154675394299</v>
      </c>
      <c r="CB2013" s="95">
        <v>206202.659515381</v>
      </c>
      <c r="CC2013" s="95">
        <v>1698692.21765137</v>
      </c>
      <c r="CD2013" s="95">
        <v>346710.29346084601</v>
      </c>
      <c r="CE2013" s="95">
        <v>100.199755256996</v>
      </c>
      <c r="CF2013" s="95">
        <v>13987.319024205201</v>
      </c>
      <c r="CG2013" s="95">
        <v>118542.634032249</v>
      </c>
      <c r="CH2013" s="95">
        <v>0</v>
      </c>
      <c r="CI2013" s="95">
        <v>1963.08348600566</v>
      </c>
      <c r="CJ2013" s="95">
        <v>220188.32912063599</v>
      </c>
      <c r="CK2013" s="95">
        <v>1817081.5013732901</v>
      </c>
      <c r="CL2013" s="95">
        <v>366289.32443237299</v>
      </c>
      <c r="CM2013" s="160">
        <v>2508.1388858854798</v>
      </c>
      <c r="CN2013" s="160">
        <v>408865.047187805</v>
      </c>
      <c r="CO2013" s="160">
        <v>2476891.45349121</v>
      </c>
      <c r="CP2013" s="95">
        <v>366289.32443237299</v>
      </c>
      <c r="CQ2013" s="95">
        <v>0</v>
      </c>
      <c r="CR2013" s="95">
        <v>0</v>
      </c>
      <c r="CS2013" s="95">
        <v>0</v>
      </c>
      <c r="CT2013" s="95">
        <v>0</v>
      </c>
      <c r="CU2013" s="161">
        <v>220189.97853958621</v>
      </c>
      <c r="CV2013" s="161">
        <v>1817234.851683619</v>
      </c>
    </row>
    <row r="2014" spans="1:100" x14ac:dyDescent="0.2">
      <c r="A2014" s="94" t="s">
        <v>184</v>
      </c>
      <c r="B2014" s="96">
        <v>40969</v>
      </c>
      <c r="C2014" s="95">
        <v>0</v>
      </c>
      <c r="D2014" s="95">
        <v>1553.3279848694799</v>
      </c>
      <c r="E2014" s="95">
        <v>302.54290781542699</v>
      </c>
      <c r="F2014" s="95">
        <v>4.4771505169919701</v>
      </c>
      <c r="G2014" s="95">
        <v>0</v>
      </c>
      <c r="H2014" s="95">
        <v>0</v>
      </c>
      <c r="I2014" s="95">
        <v>0</v>
      </c>
      <c r="J2014" s="95">
        <v>554.41623476147697</v>
      </c>
      <c r="K2014" s="95">
        <v>0</v>
      </c>
      <c r="L2014" s="95">
        <v>253.079008610919</v>
      </c>
      <c r="M2014" s="95">
        <v>5.4559947459492797</v>
      </c>
      <c r="N2014" s="95">
        <v>172.80991373769899</v>
      </c>
      <c r="O2014" s="95">
        <v>0</v>
      </c>
      <c r="P2014" s="95">
        <v>0</v>
      </c>
      <c r="Q2014" s="95">
        <v>1540.87290869653</v>
      </c>
      <c r="R2014" s="95">
        <v>0</v>
      </c>
      <c r="S2014" s="95">
        <v>0</v>
      </c>
      <c r="T2014" s="95">
        <v>11.6945610349067</v>
      </c>
      <c r="U2014" s="95">
        <v>554.78510810434796</v>
      </c>
      <c r="V2014" s="95">
        <v>0</v>
      </c>
      <c r="W2014" s="95">
        <v>169414.36672019999</v>
      </c>
      <c r="X2014" s="95">
        <v>49395.156015396104</v>
      </c>
      <c r="Y2014" s="95">
        <v>64.991405066102701</v>
      </c>
      <c r="Z2014" s="95">
        <v>0</v>
      </c>
      <c r="AA2014" s="95">
        <v>0</v>
      </c>
      <c r="AB2014" s="95">
        <v>0</v>
      </c>
      <c r="AC2014" s="95">
        <v>191588.81217765799</v>
      </c>
      <c r="AD2014" s="95">
        <v>0</v>
      </c>
      <c r="AE2014" s="95">
        <v>21152.515143394499</v>
      </c>
      <c r="AF2014" s="95">
        <v>690.07066723704304</v>
      </c>
      <c r="AG2014" s="95">
        <v>24379.128259182002</v>
      </c>
      <c r="AH2014" s="95">
        <v>0</v>
      </c>
      <c r="AI2014" s="95">
        <v>0</v>
      </c>
      <c r="AJ2014" s="95">
        <v>168046.49205207801</v>
      </c>
      <c r="AK2014" s="95">
        <v>0</v>
      </c>
      <c r="AL2014" s="95">
        <v>0</v>
      </c>
      <c r="AM2014" s="95">
        <v>1225.6905845850699</v>
      </c>
      <c r="AN2014" s="95">
        <v>191767.037591934</v>
      </c>
      <c r="AO2014" s="95">
        <v>0</v>
      </c>
      <c r="AP2014" s="95">
        <v>1427074.8571472201</v>
      </c>
      <c r="AQ2014" s="95">
        <v>389180.12832641602</v>
      </c>
      <c r="AR2014" s="95">
        <v>1104.78494036198</v>
      </c>
      <c r="AS2014" s="95">
        <v>0</v>
      </c>
      <c r="AT2014" s="95">
        <v>0</v>
      </c>
      <c r="AU2014" s="95">
        <v>0</v>
      </c>
      <c r="AV2014" s="95">
        <v>672804.97564697301</v>
      </c>
      <c r="AW2014" s="95">
        <v>0</v>
      </c>
      <c r="AX2014" s="95">
        <v>168948.49689102199</v>
      </c>
      <c r="AY2014" s="95">
        <v>6373.61021405458</v>
      </c>
      <c r="AZ2014" s="95">
        <v>194380.06304168701</v>
      </c>
      <c r="BA2014" s="95">
        <v>0</v>
      </c>
      <c r="BB2014" s="95">
        <v>0</v>
      </c>
      <c r="BC2014" s="95">
        <v>1400660.62609863</v>
      </c>
      <c r="BD2014" s="95">
        <v>0</v>
      </c>
      <c r="BE2014" s="95">
        <v>0</v>
      </c>
      <c r="BF2014" s="95">
        <v>12672.9758152962</v>
      </c>
      <c r="BG2014" s="95">
        <v>672650.24880981399</v>
      </c>
      <c r="BH2014" s="95">
        <v>0</v>
      </c>
      <c r="BI2014" s="95">
        <v>202851.26824569699</v>
      </c>
      <c r="BJ2014" s="95">
        <v>126141.84958648701</v>
      </c>
      <c r="BK2014" s="95">
        <v>0</v>
      </c>
      <c r="BL2014" s="95">
        <v>0</v>
      </c>
      <c r="BM2014" s="95">
        <v>0</v>
      </c>
      <c r="BN2014" s="95">
        <v>0</v>
      </c>
      <c r="BO2014" s="95">
        <v>0</v>
      </c>
      <c r="BP2014" s="95">
        <v>0</v>
      </c>
      <c r="BQ2014" s="95">
        <v>0</v>
      </c>
      <c r="BR2014" s="95">
        <v>1271.7293123453901</v>
      </c>
      <c r="BS2014" s="95">
        <v>64181.641988754302</v>
      </c>
      <c r="BT2014" s="95">
        <v>0</v>
      </c>
      <c r="BU2014" s="95">
        <v>0</v>
      </c>
      <c r="BV2014" s="95">
        <v>253368.38026809701</v>
      </c>
      <c r="BW2014" s="95">
        <v>0</v>
      </c>
      <c r="BX2014" s="95">
        <v>0</v>
      </c>
      <c r="BY2014" s="95">
        <v>0</v>
      </c>
      <c r="BZ2014" s="95">
        <v>0</v>
      </c>
      <c r="CA2014" s="95">
        <v>1855.3116083145101</v>
      </c>
      <c r="CB2014" s="95">
        <v>220107.77285957299</v>
      </c>
      <c r="CC2014" s="95">
        <v>1802248.3798980699</v>
      </c>
      <c r="CD2014" s="95">
        <v>329686.473175049</v>
      </c>
      <c r="CE2014" s="95">
        <v>100.723960883915</v>
      </c>
      <c r="CF2014" s="95">
        <v>14439.6853840351</v>
      </c>
      <c r="CG2014" s="95">
        <v>122486.97390556301</v>
      </c>
      <c r="CH2014" s="95">
        <v>0</v>
      </c>
      <c r="CI2014" s="95">
        <v>1956.20927487314</v>
      </c>
      <c r="CJ2014" s="95">
        <v>234698.165599823</v>
      </c>
      <c r="CK2014" s="95">
        <v>1925969.2030792199</v>
      </c>
      <c r="CL2014" s="95">
        <v>350836.00162887602</v>
      </c>
      <c r="CM2014" s="160">
        <v>2508.6014845371201</v>
      </c>
      <c r="CN2014" s="160">
        <v>429489.74852752697</v>
      </c>
      <c r="CO2014" s="160">
        <v>2616807.6390991202</v>
      </c>
      <c r="CP2014" s="95">
        <v>350836.00162887602</v>
      </c>
      <c r="CQ2014" s="95">
        <v>0</v>
      </c>
      <c r="CR2014" s="95">
        <v>0</v>
      </c>
      <c r="CS2014" s="95">
        <v>0</v>
      </c>
      <c r="CT2014" s="95">
        <v>0</v>
      </c>
      <c r="CU2014" s="161">
        <v>234547.4582436081</v>
      </c>
      <c r="CV2014" s="161">
        <v>1924735.3538036328</v>
      </c>
    </row>
    <row r="2015" spans="1:100" x14ac:dyDescent="0.2">
      <c r="A2015" s="94" t="s">
        <v>184</v>
      </c>
      <c r="B2015" s="96">
        <v>41061</v>
      </c>
      <c r="C2015" s="95">
        <v>0</v>
      </c>
      <c r="D2015" s="95">
        <v>1574.92331758142</v>
      </c>
      <c r="E2015" s="95">
        <v>301.96929045766598</v>
      </c>
      <c r="F2015" s="95">
        <v>4.1220682189450599</v>
      </c>
      <c r="G2015" s="95">
        <v>0</v>
      </c>
      <c r="H2015" s="95">
        <v>0</v>
      </c>
      <c r="I2015" s="95">
        <v>0</v>
      </c>
      <c r="J2015" s="95">
        <v>556.55393913388298</v>
      </c>
      <c r="K2015" s="95">
        <v>0</v>
      </c>
      <c r="L2015" s="95">
        <v>268.41185536235599</v>
      </c>
      <c r="M2015" s="95">
        <v>5.2837260299711497</v>
      </c>
      <c r="N2015" s="95">
        <v>87.397270936518893</v>
      </c>
      <c r="O2015" s="95">
        <v>0</v>
      </c>
      <c r="P2015" s="95">
        <v>0</v>
      </c>
      <c r="Q2015" s="95">
        <v>1553.64962750673</v>
      </c>
      <c r="R2015" s="95">
        <v>0</v>
      </c>
      <c r="S2015" s="95">
        <v>0</v>
      </c>
      <c r="T2015" s="95">
        <v>10.306158124702099</v>
      </c>
      <c r="U2015" s="95">
        <v>556.88294258713699</v>
      </c>
      <c r="V2015" s="95">
        <v>0</v>
      </c>
      <c r="W2015" s="95">
        <v>157098.07704353301</v>
      </c>
      <c r="X2015" s="95">
        <v>47409.139681816101</v>
      </c>
      <c r="Y2015" s="95">
        <v>52.897201804909898</v>
      </c>
      <c r="Z2015" s="95">
        <v>0</v>
      </c>
      <c r="AA2015" s="95">
        <v>0</v>
      </c>
      <c r="AB2015" s="95">
        <v>0</v>
      </c>
      <c r="AC2015" s="95">
        <v>190874.655738831</v>
      </c>
      <c r="AD2015" s="95">
        <v>0</v>
      </c>
      <c r="AE2015" s="95">
        <v>28514.7102665901</v>
      </c>
      <c r="AF2015" s="95">
        <v>479.086381219327</v>
      </c>
      <c r="AG2015" s="95">
        <v>15770.124160289801</v>
      </c>
      <c r="AH2015" s="95">
        <v>0</v>
      </c>
      <c r="AI2015" s="95">
        <v>0</v>
      </c>
      <c r="AJ2015" s="95">
        <v>158161.75776481599</v>
      </c>
      <c r="AK2015" s="95">
        <v>0</v>
      </c>
      <c r="AL2015" s="95">
        <v>0</v>
      </c>
      <c r="AM2015" s="95">
        <v>1239.7413628399399</v>
      </c>
      <c r="AN2015" s="95">
        <v>191280.41331100499</v>
      </c>
      <c r="AO2015" s="95">
        <v>0</v>
      </c>
      <c r="AP2015" s="95">
        <v>1334695.4844207801</v>
      </c>
      <c r="AQ2015" s="95">
        <v>373981.56854248</v>
      </c>
      <c r="AR2015" s="95">
        <v>1548.18249376118</v>
      </c>
      <c r="AS2015" s="95">
        <v>0</v>
      </c>
      <c r="AT2015" s="95">
        <v>0</v>
      </c>
      <c r="AU2015" s="95">
        <v>0</v>
      </c>
      <c r="AV2015" s="95">
        <v>677122.78713226295</v>
      </c>
      <c r="AW2015" s="95">
        <v>0</v>
      </c>
      <c r="AX2015" s="95">
        <v>234259.04714393601</v>
      </c>
      <c r="AY2015" s="95">
        <v>4249.7380790710404</v>
      </c>
      <c r="AZ2015" s="95">
        <v>128850.77831172899</v>
      </c>
      <c r="BA2015" s="95">
        <v>0</v>
      </c>
      <c r="BB2015" s="95">
        <v>0</v>
      </c>
      <c r="BC2015" s="95">
        <v>1330479.4264984101</v>
      </c>
      <c r="BD2015" s="95">
        <v>0</v>
      </c>
      <c r="BE2015" s="95">
        <v>0</v>
      </c>
      <c r="BF2015" s="95">
        <v>12604.4759427309</v>
      </c>
      <c r="BG2015" s="95">
        <v>677920.90630340599</v>
      </c>
      <c r="BH2015" s="95">
        <v>0</v>
      </c>
      <c r="BI2015" s="95">
        <v>167320.01578330999</v>
      </c>
      <c r="BJ2015" s="95">
        <v>123869.437051773</v>
      </c>
      <c r="BK2015" s="95">
        <v>0</v>
      </c>
      <c r="BL2015" s="95">
        <v>0</v>
      </c>
      <c r="BM2015" s="95">
        <v>0</v>
      </c>
      <c r="BN2015" s="95">
        <v>0</v>
      </c>
      <c r="BO2015" s="95">
        <v>0</v>
      </c>
      <c r="BP2015" s="95">
        <v>0</v>
      </c>
      <c r="BQ2015" s="95">
        <v>0</v>
      </c>
      <c r="BR2015" s="95">
        <v>1149.6570064723501</v>
      </c>
      <c r="BS2015" s="95">
        <v>41026.830651760101</v>
      </c>
      <c r="BT2015" s="95">
        <v>0</v>
      </c>
      <c r="BU2015" s="95">
        <v>0</v>
      </c>
      <c r="BV2015" s="95">
        <v>246422.988033295</v>
      </c>
      <c r="BW2015" s="95">
        <v>0</v>
      </c>
      <c r="BX2015" s="95">
        <v>0</v>
      </c>
      <c r="BY2015" s="95">
        <v>0</v>
      </c>
      <c r="BZ2015" s="95">
        <v>0</v>
      </c>
      <c r="CA2015" s="95">
        <v>1873.2054777145399</v>
      </c>
      <c r="CB2015" s="95">
        <v>205209.18452262899</v>
      </c>
      <c r="CC2015" s="95">
        <v>1703819.4145355199</v>
      </c>
      <c r="CD2015" s="95">
        <v>290851.77565765398</v>
      </c>
      <c r="CE2015" s="95">
        <v>105.241583955474</v>
      </c>
      <c r="CF2015" s="95">
        <v>14793.775937795601</v>
      </c>
      <c r="CG2015" s="95">
        <v>125755.162405968</v>
      </c>
      <c r="CH2015" s="95">
        <v>0</v>
      </c>
      <c r="CI2015" s="95">
        <v>1978.23132093251</v>
      </c>
      <c r="CJ2015" s="95">
        <v>219881.71150779701</v>
      </c>
      <c r="CK2015" s="95">
        <v>1828336.0191192599</v>
      </c>
      <c r="CL2015" s="95">
        <v>311924.685573578</v>
      </c>
      <c r="CM2015" s="160">
        <v>2529.10544008017</v>
      </c>
      <c r="CN2015" s="160">
        <v>412445.30767440802</v>
      </c>
      <c r="CO2015" s="160">
        <v>2518960.8509521498</v>
      </c>
      <c r="CP2015" s="95">
        <v>311924.685573578</v>
      </c>
      <c r="CQ2015" s="95">
        <v>0</v>
      </c>
      <c r="CR2015" s="95">
        <v>0</v>
      </c>
      <c r="CS2015" s="95">
        <v>0</v>
      </c>
      <c r="CT2015" s="95">
        <v>0</v>
      </c>
      <c r="CU2015" s="161">
        <v>220002.9604604246</v>
      </c>
      <c r="CV2015" s="161">
        <v>1829574.5769414878</v>
      </c>
    </row>
    <row r="2016" spans="1:100" x14ac:dyDescent="0.2">
      <c r="A2016" s="94" t="s">
        <v>184</v>
      </c>
      <c r="B2016" s="96">
        <v>41153</v>
      </c>
      <c r="C2016" s="95">
        <v>0</v>
      </c>
      <c r="D2016" s="95">
        <v>1617.1509408801801</v>
      </c>
      <c r="E2016" s="95">
        <v>302.60259532928501</v>
      </c>
      <c r="F2016" s="95">
        <v>4.1217447489616497</v>
      </c>
      <c r="G2016" s="95">
        <v>0</v>
      </c>
      <c r="H2016" s="95">
        <v>0</v>
      </c>
      <c r="I2016" s="95">
        <v>0</v>
      </c>
      <c r="J2016" s="95">
        <v>557.73049479722999</v>
      </c>
      <c r="K2016" s="95">
        <v>0</v>
      </c>
      <c r="L2016" s="95">
        <v>314.321359973401</v>
      </c>
      <c r="M2016" s="95">
        <v>7.47383753594477</v>
      </c>
      <c r="N2016" s="95">
        <v>83.171479308977695</v>
      </c>
      <c r="O2016" s="95">
        <v>0</v>
      </c>
      <c r="P2016" s="95">
        <v>0</v>
      </c>
      <c r="Q2016" s="95">
        <v>1596.85552109778</v>
      </c>
      <c r="R2016" s="95">
        <v>0</v>
      </c>
      <c r="S2016" s="95">
        <v>0</v>
      </c>
      <c r="T2016" s="95">
        <v>13.443026175256801</v>
      </c>
      <c r="U2016" s="95">
        <v>558.49262075871195</v>
      </c>
      <c r="V2016" s="95">
        <v>0</v>
      </c>
      <c r="W2016" s="95">
        <v>169396.390403748</v>
      </c>
      <c r="X2016" s="95">
        <v>47070.069497108503</v>
      </c>
      <c r="Y2016" s="95">
        <v>77.503491139970706</v>
      </c>
      <c r="Z2016" s="95">
        <v>0</v>
      </c>
      <c r="AA2016" s="95">
        <v>0</v>
      </c>
      <c r="AB2016" s="95">
        <v>0</v>
      </c>
      <c r="AC2016" s="95">
        <v>197445.970561981</v>
      </c>
      <c r="AD2016" s="95">
        <v>0</v>
      </c>
      <c r="AE2016" s="95">
        <v>35244.761003017396</v>
      </c>
      <c r="AF2016" s="95">
        <v>1010.1114850789299</v>
      </c>
      <c r="AG2016" s="95">
        <v>15563.8552668095</v>
      </c>
      <c r="AH2016" s="95">
        <v>0</v>
      </c>
      <c r="AI2016" s="95">
        <v>0</v>
      </c>
      <c r="AJ2016" s="95">
        <v>163979.85258483901</v>
      </c>
      <c r="AK2016" s="95">
        <v>0</v>
      </c>
      <c r="AL2016" s="95">
        <v>0</v>
      </c>
      <c r="AM2016" s="95">
        <v>1648.74594332278</v>
      </c>
      <c r="AN2016" s="95">
        <v>197858.85315704299</v>
      </c>
      <c r="AO2016" s="95">
        <v>0</v>
      </c>
      <c r="AP2016" s="95">
        <v>1456139.0836334201</v>
      </c>
      <c r="AQ2016" s="95">
        <v>376822.33592987101</v>
      </c>
      <c r="AR2016" s="95">
        <v>1890.5280520469</v>
      </c>
      <c r="AS2016" s="95">
        <v>0</v>
      </c>
      <c r="AT2016" s="95">
        <v>0</v>
      </c>
      <c r="AU2016" s="95">
        <v>0</v>
      </c>
      <c r="AV2016" s="95">
        <v>694598.35412597703</v>
      </c>
      <c r="AW2016" s="95">
        <v>0</v>
      </c>
      <c r="AX2016" s="95">
        <v>293923.96173477202</v>
      </c>
      <c r="AY2016" s="95">
        <v>8911.0108772516305</v>
      </c>
      <c r="AZ2016" s="95">
        <v>128234.60478877999</v>
      </c>
      <c r="BA2016" s="95">
        <v>0</v>
      </c>
      <c r="BB2016" s="95">
        <v>0</v>
      </c>
      <c r="BC2016" s="95">
        <v>1408449.0886383101</v>
      </c>
      <c r="BD2016" s="95">
        <v>0</v>
      </c>
      <c r="BE2016" s="95">
        <v>0</v>
      </c>
      <c r="BF2016" s="95">
        <v>16308.0370285511</v>
      </c>
      <c r="BG2016" s="95">
        <v>696385.53706359898</v>
      </c>
      <c r="BH2016" s="95">
        <v>0</v>
      </c>
      <c r="BI2016" s="95">
        <v>160216.10725593599</v>
      </c>
      <c r="BJ2016" s="95">
        <v>124105.747817993</v>
      </c>
      <c r="BK2016" s="95">
        <v>0</v>
      </c>
      <c r="BL2016" s="95">
        <v>0</v>
      </c>
      <c r="BM2016" s="95">
        <v>0</v>
      </c>
      <c r="BN2016" s="95">
        <v>0</v>
      </c>
      <c r="BO2016" s="95">
        <v>0</v>
      </c>
      <c r="BP2016" s="95">
        <v>0</v>
      </c>
      <c r="BQ2016" s="95">
        <v>0</v>
      </c>
      <c r="BR2016" s="95">
        <v>2585.6623126864401</v>
      </c>
      <c r="BS2016" s="95">
        <v>41707.623104572303</v>
      </c>
      <c r="BT2016" s="95">
        <v>0</v>
      </c>
      <c r="BU2016" s="95">
        <v>0</v>
      </c>
      <c r="BV2016" s="95">
        <v>248152.16283225999</v>
      </c>
      <c r="BW2016" s="95">
        <v>0</v>
      </c>
      <c r="BX2016" s="95">
        <v>0</v>
      </c>
      <c r="BY2016" s="95">
        <v>0</v>
      </c>
      <c r="BZ2016" s="95">
        <v>0</v>
      </c>
      <c r="CA2016" s="95">
        <v>1923.5727237015999</v>
      </c>
      <c r="CB2016" s="95">
        <v>215977.96520423901</v>
      </c>
      <c r="CC2016" s="95">
        <v>1832123.5602416999</v>
      </c>
      <c r="CD2016" s="95">
        <v>291494.045394897</v>
      </c>
      <c r="CE2016" s="95">
        <v>106.802156528458</v>
      </c>
      <c r="CF2016" s="95">
        <v>14700.812216997099</v>
      </c>
      <c r="CG2016" s="95">
        <v>125867.967412949</v>
      </c>
      <c r="CH2016" s="95">
        <v>0</v>
      </c>
      <c r="CI2016" s="95">
        <v>2030.36927483976</v>
      </c>
      <c r="CJ2016" s="95">
        <v>230656.91093063401</v>
      </c>
      <c r="CK2016" s="95">
        <v>1958632.8791656501</v>
      </c>
      <c r="CL2016" s="95">
        <v>311464.96233367902</v>
      </c>
      <c r="CM2016" s="160">
        <v>2589.1788406372102</v>
      </c>
      <c r="CN2016" s="160">
        <v>429705.82373809803</v>
      </c>
      <c r="CO2016" s="160">
        <v>2650798.7522277799</v>
      </c>
      <c r="CP2016" s="95">
        <v>311464.96233367902</v>
      </c>
      <c r="CQ2016" s="95">
        <v>0</v>
      </c>
      <c r="CR2016" s="95">
        <v>0</v>
      </c>
      <c r="CS2016" s="95">
        <v>0</v>
      </c>
      <c r="CT2016" s="95">
        <v>0</v>
      </c>
      <c r="CU2016" s="161">
        <v>230678.7774212361</v>
      </c>
      <c r="CV2016" s="161">
        <v>1957991.527654649</v>
      </c>
    </row>
    <row r="2017" spans="1:100" x14ac:dyDescent="0.2">
      <c r="A2017" s="94" t="s">
        <v>184</v>
      </c>
      <c r="B2017" s="96">
        <v>41244</v>
      </c>
      <c r="C2017" s="95">
        <v>0</v>
      </c>
      <c r="D2017" s="95">
        <v>1641.0199377685799</v>
      </c>
      <c r="E2017" s="95">
        <v>293.771829396486</v>
      </c>
      <c r="F2017" s="95">
        <v>5.9478310409467703</v>
      </c>
      <c r="G2017" s="95">
        <v>0</v>
      </c>
      <c r="H2017" s="95">
        <v>0</v>
      </c>
      <c r="I2017" s="95">
        <v>0</v>
      </c>
      <c r="J2017" s="95">
        <v>559.96019960939896</v>
      </c>
      <c r="K2017" s="95">
        <v>0</v>
      </c>
      <c r="L2017" s="95">
        <v>331.23311266303102</v>
      </c>
      <c r="M2017" s="95">
        <v>7.9104696429567403</v>
      </c>
      <c r="N2017" s="95">
        <v>82.396277496591196</v>
      </c>
      <c r="O2017" s="95">
        <v>0</v>
      </c>
      <c r="P2017" s="95">
        <v>0</v>
      </c>
      <c r="Q2017" s="95">
        <v>1581.4298006594199</v>
      </c>
      <c r="R2017" s="95">
        <v>0</v>
      </c>
      <c r="S2017" s="95">
        <v>0</v>
      </c>
      <c r="T2017" s="95">
        <v>19.481972721405299</v>
      </c>
      <c r="U2017" s="95">
        <v>562.14319913089298</v>
      </c>
      <c r="V2017" s="95">
        <v>0</v>
      </c>
      <c r="W2017" s="95">
        <v>192102.70050621001</v>
      </c>
      <c r="X2017" s="95">
        <v>46606.3433890343</v>
      </c>
      <c r="Y2017" s="95">
        <v>113.16322037112</v>
      </c>
      <c r="Z2017" s="95">
        <v>0</v>
      </c>
      <c r="AA2017" s="95">
        <v>0</v>
      </c>
      <c r="AB2017" s="95">
        <v>0</v>
      </c>
      <c r="AC2017" s="95">
        <v>202953.98963546799</v>
      </c>
      <c r="AD2017" s="95">
        <v>0</v>
      </c>
      <c r="AE2017" s="95">
        <v>44487.941775798798</v>
      </c>
      <c r="AF2017" s="95">
        <v>1213.62019795179</v>
      </c>
      <c r="AG2017" s="95">
        <v>15603.3755414486</v>
      </c>
      <c r="AH2017" s="95">
        <v>0</v>
      </c>
      <c r="AI2017" s="95">
        <v>0</v>
      </c>
      <c r="AJ2017" s="95">
        <v>182716.939725876</v>
      </c>
      <c r="AK2017" s="95">
        <v>0</v>
      </c>
      <c r="AL2017" s="95">
        <v>0</v>
      </c>
      <c r="AM2017" s="95">
        <v>1940.4685238301799</v>
      </c>
      <c r="AN2017" s="95">
        <v>203654.40125274699</v>
      </c>
      <c r="AO2017" s="95">
        <v>0</v>
      </c>
      <c r="AP2017" s="95">
        <v>1640023.2824707001</v>
      </c>
      <c r="AQ2017" s="95">
        <v>372505.84253692598</v>
      </c>
      <c r="AR2017" s="95">
        <v>2663.7617502212502</v>
      </c>
      <c r="AS2017" s="95">
        <v>0</v>
      </c>
      <c r="AT2017" s="95">
        <v>0</v>
      </c>
      <c r="AU2017" s="95">
        <v>0</v>
      </c>
      <c r="AV2017" s="95">
        <v>708948.35874176002</v>
      </c>
      <c r="AW2017" s="95">
        <v>0</v>
      </c>
      <c r="AX2017" s="95">
        <v>390672.35253143299</v>
      </c>
      <c r="AY2017" s="95">
        <v>10402.509996295001</v>
      </c>
      <c r="AZ2017" s="95">
        <v>127178.971745491</v>
      </c>
      <c r="BA2017" s="95">
        <v>0</v>
      </c>
      <c r="BB2017" s="95">
        <v>0</v>
      </c>
      <c r="BC2017" s="95">
        <v>1562487.6985321001</v>
      </c>
      <c r="BD2017" s="95">
        <v>0</v>
      </c>
      <c r="BE2017" s="95">
        <v>0</v>
      </c>
      <c r="BF2017" s="95">
        <v>17892.151345014601</v>
      </c>
      <c r="BG2017" s="95">
        <v>711551.30194091797</v>
      </c>
      <c r="BH2017" s="95">
        <v>0</v>
      </c>
      <c r="BI2017" s="95">
        <v>218440.35870742801</v>
      </c>
      <c r="BJ2017" s="95">
        <v>123105.589370728</v>
      </c>
      <c r="BK2017" s="95">
        <v>0</v>
      </c>
      <c r="BL2017" s="95">
        <v>0</v>
      </c>
      <c r="BM2017" s="95">
        <v>0</v>
      </c>
      <c r="BN2017" s="95">
        <v>0</v>
      </c>
      <c r="BO2017" s="95">
        <v>0</v>
      </c>
      <c r="BP2017" s="95">
        <v>0</v>
      </c>
      <c r="BQ2017" s="95">
        <v>0</v>
      </c>
      <c r="BR2017" s="95">
        <v>2553.15712893009</v>
      </c>
      <c r="BS2017" s="95">
        <v>42257.584254264802</v>
      </c>
      <c r="BT2017" s="95">
        <v>0</v>
      </c>
      <c r="BU2017" s="95">
        <v>0</v>
      </c>
      <c r="BV2017" s="95">
        <v>283982.15309524501</v>
      </c>
      <c r="BW2017" s="95">
        <v>0</v>
      </c>
      <c r="BX2017" s="95">
        <v>0</v>
      </c>
      <c r="BY2017" s="95">
        <v>0</v>
      </c>
      <c r="BZ2017" s="95">
        <v>0</v>
      </c>
      <c r="CA2017" s="95">
        <v>1935.7926689237399</v>
      </c>
      <c r="CB2017" s="95">
        <v>237170.02988624599</v>
      </c>
      <c r="CC2017" s="95">
        <v>2035452.3319091799</v>
      </c>
      <c r="CD2017" s="95">
        <v>331849.92222595197</v>
      </c>
      <c r="CE2017" s="95">
        <v>106.040936638601</v>
      </c>
      <c r="CF2017" s="95">
        <v>14821.124396204899</v>
      </c>
      <c r="CG2017" s="95">
        <v>125866.081875801</v>
      </c>
      <c r="CH2017" s="95">
        <v>0</v>
      </c>
      <c r="CI2017" s="95">
        <v>2041.84579081833</v>
      </c>
      <c r="CJ2017" s="95">
        <v>252063.88452339199</v>
      </c>
      <c r="CK2017" s="95">
        <v>2162162.4326477102</v>
      </c>
      <c r="CL2017" s="95">
        <v>351521.92544937099</v>
      </c>
      <c r="CM2017" s="160">
        <v>2597.29053580761</v>
      </c>
      <c r="CN2017" s="160">
        <v>455954.904323578</v>
      </c>
      <c r="CO2017" s="160">
        <v>2865315.5295410198</v>
      </c>
      <c r="CP2017" s="95">
        <v>351521.92544937099</v>
      </c>
      <c r="CQ2017" s="95">
        <v>0</v>
      </c>
      <c r="CR2017" s="95">
        <v>0</v>
      </c>
      <c r="CS2017" s="95">
        <v>0</v>
      </c>
      <c r="CT2017" s="95">
        <v>0</v>
      </c>
      <c r="CU2017" s="161">
        <v>251991.15428245088</v>
      </c>
      <c r="CV2017" s="161">
        <v>2161318.4137849808</v>
      </c>
    </row>
    <row r="2018" spans="1:100" x14ac:dyDescent="0.2">
      <c r="A2018" s="94" t="s">
        <v>184</v>
      </c>
      <c r="B2018" s="96">
        <v>41334</v>
      </c>
      <c r="C2018" s="95">
        <v>0</v>
      </c>
      <c r="D2018" s="95">
        <v>1639.7763378322099</v>
      </c>
      <c r="E2018" s="95">
        <v>287.74484182894201</v>
      </c>
      <c r="F2018" s="95">
        <v>5.4084121029591197</v>
      </c>
      <c r="G2018" s="95">
        <v>0</v>
      </c>
      <c r="H2018" s="95">
        <v>0</v>
      </c>
      <c r="I2018" s="95">
        <v>0</v>
      </c>
      <c r="J2018" s="95">
        <v>564.48879422247398</v>
      </c>
      <c r="K2018" s="95">
        <v>0</v>
      </c>
      <c r="L2018" s="95">
        <v>235.34845446050201</v>
      </c>
      <c r="M2018" s="95">
        <v>8.2038446268998104</v>
      </c>
      <c r="N2018" s="95">
        <v>82.045147338882103</v>
      </c>
      <c r="O2018" s="95">
        <v>0</v>
      </c>
      <c r="P2018" s="95">
        <v>55.159794014412903</v>
      </c>
      <c r="Q2018" s="95">
        <v>1572.84665951133</v>
      </c>
      <c r="R2018" s="95">
        <v>0</v>
      </c>
      <c r="S2018" s="95">
        <v>15.3265715416055</v>
      </c>
      <c r="T2018" s="95">
        <v>0</v>
      </c>
      <c r="U2018" s="95">
        <v>565.13321390003</v>
      </c>
      <c r="V2018" s="95">
        <v>0</v>
      </c>
      <c r="W2018" s="95">
        <v>182921.261785507</v>
      </c>
      <c r="X2018" s="95">
        <v>45263.634871005997</v>
      </c>
      <c r="Y2018" s="95">
        <v>62.907055949792301</v>
      </c>
      <c r="Z2018" s="95">
        <v>0</v>
      </c>
      <c r="AA2018" s="95">
        <v>0</v>
      </c>
      <c r="AB2018" s="95">
        <v>0</v>
      </c>
      <c r="AC2018" s="95">
        <v>205244.84568786601</v>
      </c>
      <c r="AD2018" s="95">
        <v>0</v>
      </c>
      <c r="AE2018" s="95">
        <v>29764.0092964172</v>
      </c>
      <c r="AF2018" s="95">
        <v>1301.75260779262</v>
      </c>
      <c r="AG2018" s="95">
        <v>14606.0214540958</v>
      </c>
      <c r="AH2018" s="95">
        <v>0</v>
      </c>
      <c r="AI2018" s="95">
        <v>2501.6198391020298</v>
      </c>
      <c r="AJ2018" s="95">
        <v>173704.986846924</v>
      </c>
      <c r="AK2018" s="95">
        <v>0</v>
      </c>
      <c r="AL2018" s="95">
        <v>2138.4280367493602</v>
      </c>
      <c r="AM2018" s="95">
        <v>0</v>
      </c>
      <c r="AN2018" s="95">
        <v>205762.95161819499</v>
      </c>
      <c r="AO2018" s="95">
        <v>0</v>
      </c>
      <c r="AP2018" s="95">
        <v>1589488.04605103</v>
      </c>
      <c r="AQ2018" s="95">
        <v>361427.58996963501</v>
      </c>
      <c r="AR2018" s="95">
        <v>1100.04929129779</v>
      </c>
      <c r="AS2018" s="95">
        <v>0</v>
      </c>
      <c r="AT2018" s="95">
        <v>0</v>
      </c>
      <c r="AU2018" s="95">
        <v>0</v>
      </c>
      <c r="AV2018" s="95">
        <v>725117.33613586402</v>
      </c>
      <c r="AW2018" s="95">
        <v>0</v>
      </c>
      <c r="AX2018" s="95">
        <v>242430.812486649</v>
      </c>
      <c r="AY2018" s="95">
        <v>11046.9793262482</v>
      </c>
      <c r="AZ2018" s="95">
        <v>117769.18042373699</v>
      </c>
      <c r="BA2018" s="95">
        <v>0</v>
      </c>
      <c r="BB2018" s="95">
        <v>23864.385273456599</v>
      </c>
      <c r="BC2018" s="95">
        <v>1492832.7892608601</v>
      </c>
      <c r="BD2018" s="95">
        <v>0</v>
      </c>
      <c r="BE2018" s="95">
        <v>17889.683850526799</v>
      </c>
      <c r="BF2018" s="95">
        <v>0</v>
      </c>
      <c r="BG2018" s="95">
        <v>726474.15345001197</v>
      </c>
      <c r="BH2018" s="95">
        <v>0</v>
      </c>
      <c r="BI2018" s="95">
        <v>187044.052928925</v>
      </c>
      <c r="BJ2018" s="95">
        <v>121376.013641357</v>
      </c>
      <c r="BK2018" s="95">
        <v>0</v>
      </c>
      <c r="BL2018" s="95">
        <v>0</v>
      </c>
      <c r="BM2018" s="95">
        <v>0</v>
      </c>
      <c r="BN2018" s="95">
        <v>0</v>
      </c>
      <c r="BO2018" s="95">
        <v>0</v>
      </c>
      <c r="BP2018" s="95">
        <v>0</v>
      </c>
      <c r="BQ2018" s="95">
        <v>0</v>
      </c>
      <c r="BR2018" s="95">
        <v>3084.2721969485301</v>
      </c>
      <c r="BS2018" s="95">
        <v>41943.807563781702</v>
      </c>
      <c r="BT2018" s="95">
        <v>0</v>
      </c>
      <c r="BU2018" s="95">
        <v>2014.25</v>
      </c>
      <c r="BV2018" s="95">
        <v>262034.59060859701</v>
      </c>
      <c r="BW2018" s="95">
        <v>0</v>
      </c>
      <c r="BX2018" s="95">
        <v>1521.8099988102899</v>
      </c>
      <c r="BY2018" s="95">
        <v>0</v>
      </c>
      <c r="BZ2018" s="95">
        <v>0</v>
      </c>
      <c r="CA2018" s="95">
        <v>1926.1473910659599</v>
      </c>
      <c r="CB2018" s="95">
        <v>228914.88680839501</v>
      </c>
      <c r="CC2018" s="95">
        <v>1941452.09715271</v>
      </c>
      <c r="CD2018" s="95">
        <v>305249.84176635701</v>
      </c>
      <c r="CE2018" s="95">
        <v>108.94535490311701</v>
      </c>
      <c r="CF2018" s="95">
        <v>15558.9078125954</v>
      </c>
      <c r="CG2018" s="95">
        <v>132652.83995628401</v>
      </c>
      <c r="CH2018" s="95">
        <v>0</v>
      </c>
      <c r="CI2018" s="95">
        <v>2035.3263490945101</v>
      </c>
      <c r="CJ2018" s="95">
        <v>244573.72976493801</v>
      </c>
      <c r="CK2018" s="95">
        <v>2073679.6631317099</v>
      </c>
      <c r="CL2018" s="95">
        <v>327396.46796417201</v>
      </c>
      <c r="CM2018" s="160">
        <v>2598.6550315320501</v>
      </c>
      <c r="CN2018" s="160">
        <v>453347.19831466698</v>
      </c>
      <c r="CO2018" s="160">
        <v>2815565.1986694299</v>
      </c>
      <c r="CP2018" s="95">
        <v>327396.46796417201</v>
      </c>
      <c r="CQ2018" s="95">
        <v>0</v>
      </c>
      <c r="CR2018" s="95">
        <v>0</v>
      </c>
      <c r="CS2018" s="95">
        <v>0</v>
      </c>
      <c r="CT2018" s="95">
        <v>0</v>
      </c>
      <c r="CU2018" s="161">
        <v>244473.7946209904</v>
      </c>
      <c r="CV2018" s="161">
        <v>2074104.937108994</v>
      </c>
    </row>
    <row r="2019" spans="1:100" x14ac:dyDescent="0.2">
      <c r="A2019" s="94" t="s">
        <v>184</v>
      </c>
      <c r="B2019" s="96">
        <v>41426</v>
      </c>
      <c r="C2019" s="95">
        <v>0</v>
      </c>
      <c r="D2019" s="95">
        <v>1688.5729168355499</v>
      </c>
      <c r="E2019" s="95">
        <v>281.07949849590699</v>
      </c>
      <c r="F2019" s="95">
        <v>5.0277503609540899</v>
      </c>
      <c r="G2019" s="95">
        <v>0</v>
      </c>
      <c r="H2019" s="95">
        <v>0</v>
      </c>
      <c r="I2019" s="95">
        <v>0</v>
      </c>
      <c r="J2019" s="95">
        <v>582.04997730255104</v>
      </c>
      <c r="K2019" s="95">
        <v>0</v>
      </c>
      <c r="L2019" s="95">
        <v>250.906293556094</v>
      </c>
      <c r="M2019" s="95">
        <v>13.640001580933999</v>
      </c>
      <c r="N2019" s="95">
        <v>79.389101082459106</v>
      </c>
      <c r="O2019" s="95">
        <v>0</v>
      </c>
      <c r="P2019" s="95">
        <v>67.036032629199298</v>
      </c>
      <c r="Q2019" s="95">
        <v>1594.74296301603</v>
      </c>
      <c r="R2019" s="95">
        <v>0</v>
      </c>
      <c r="S2019" s="95">
        <v>15.5857983581955</v>
      </c>
      <c r="T2019" s="95">
        <v>0</v>
      </c>
      <c r="U2019" s="95">
        <v>582.82368019968305</v>
      </c>
      <c r="V2019" s="95">
        <v>0</v>
      </c>
      <c r="W2019" s="95">
        <v>185946.384309769</v>
      </c>
      <c r="X2019" s="95">
        <v>44677.504037857099</v>
      </c>
      <c r="Y2019" s="95">
        <v>77.019369626417799</v>
      </c>
      <c r="Z2019" s="95">
        <v>0</v>
      </c>
      <c r="AA2019" s="95">
        <v>0</v>
      </c>
      <c r="AB2019" s="95">
        <v>0</v>
      </c>
      <c r="AC2019" s="95">
        <v>206118.412733078</v>
      </c>
      <c r="AD2019" s="95">
        <v>0</v>
      </c>
      <c r="AE2019" s="95">
        <v>30160.717445850401</v>
      </c>
      <c r="AF2019" s="95">
        <v>2574.64692029357</v>
      </c>
      <c r="AG2019" s="95">
        <v>13813.5160157681</v>
      </c>
      <c r="AH2019" s="95">
        <v>0</v>
      </c>
      <c r="AI2019" s="95">
        <v>3174.0196827948098</v>
      </c>
      <c r="AJ2019" s="95">
        <v>178270.14108467099</v>
      </c>
      <c r="AK2019" s="95">
        <v>0</v>
      </c>
      <c r="AL2019" s="95">
        <v>2167.9543630778799</v>
      </c>
      <c r="AM2019" s="95">
        <v>0</v>
      </c>
      <c r="AN2019" s="95">
        <v>206132.57355308501</v>
      </c>
      <c r="AO2019" s="95">
        <v>0</v>
      </c>
      <c r="AP2019" s="95">
        <v>1619501.3683319101</v>
      </c>
      <c r="AQ2019" s="95">
        <v>357163.90751647903</v>
      </c>
      <c r="AR2019" s="95">
        <v>1739.49404786527</v>
      </c>
      <c r="AS2019" s="95">
        <v>0</v>
      </c>
      <c r="AT2019" s="95">
        <v>0</v>
      </c>
      <c r="AU2019" s="95">
        <v>0</v>
      </c>
      <c r="AV2019" s="95">
        <v>730724.86707305897</v>
      </c>
      <c r="AW2019" s="95">
        <v>0</v>
      </c>
      <c r="AX2019" s="95">
        <v>252755.56934356701</v>
      </c>
      <c r="AY2019" s="95">
        <v>20217.817844867699</v>
      </c>
      <c r="AZ2019" s="95">
        <v>114637.07587719</v>
      </c>
      <c r="BA2019" s="95">
        <v>0</v>
      </c>
      <c r="BB2019" s="95">
        <v>28454.3692724705</v>
      </c>
      <c r="BC2019" s="95">
        <v>1550061.2080383301</v>
      </c>
      <c r="BD2019" s="95">
        <v>0</v>
      </c>
      <c r="BE2019" s="95">
        <v>18510.223933219899</v>
      </c>
      <c r="BF2019" s="95">
        <v>0</v>
      </c>
      <c r="BG2019" s="95">
        <v>730567.05957794201</v>
      </c>
      <c r="BH2019" s="95">
        <v>0</v>
      </c>
      <c r="BI2019" s="95">
        <v>200035.954090118</v>
      </c>
      <c r="BJ2019" s="95">
        <v>121164.917517662</v>
      </c>
      <c r="BK2019" s="95">
        <v>0</v>
      </c>
      <c r="BL2019" s="95">
        <v>0</v>
      </c>
      <c r="BM2019" s="95">
        <v>0</v>
      </c>
      <c r="BN2019" s="95">
        <v>0</v>
      </c>
      <c r="BO2019" s="95">
        <v>0</v>
      </c>
      <c r="BP2019" s="95">
        <v>0</v>
      </c>
      <c r="BQ2019" s="95">
        <v>0</v>
      </c>
      <c r="BR2019" s="95">
        <v>5592.6810309290904</v>
      </c>
      <c r="BS2019" s="95">
        <v>40518.596598625198</v>
      </c>
      <c r="BT2019" s="95">
        <v>0</v>
      </c>
      <c r="BU2019" s="95">
        <v>2297.5</v>
      </c>
      <c r="BV2019" s="95">
        <v>266806.33574294997</v>
      </c>
      <c r="BW2019" s="95">
        <v>0</v>
      </c>
      <c r="BX2019" s="95">
        <v>1489.6799988299599</v>
      </c>
      <c r="BY2019" s="95">
        <v>0</v>
      </c>
      <c r="BZ2019" s="95">
        <v>0</v>
      </c>
      <c r="CA2019" s="95">
        <v>1967.38716474175</v>
      </c>
      <c r="CB2019" s="95">
        <v>231614.779256821</v>
      </c>
      <c r="CC2019" s="95">
        <v>1966742.7577056901</v>
      </c>
      <c r="CD2019" s="95">
        <v>327592.83092880202</v>
      </c>
      <c r="CE2019" s="95">
        <v>112.488279331475</v>
      </c>
      <c r="CF2019" s="95">
        <v>16195.541213631601</v>
      </c>
      <c r="CG2019" s="95">
        <v>140450.40369796799</v>
      </c>
      <c r="CH2019" s="95">
        <v>0</v>
      </c>
      <c r="CI2019" s="95">
        <v>2079.8975378274899</v>
      </c>
      <c r="CJ2019" s="95">
        <v>247611.610509872</v>
      </c>
      <c r="CK2019" s="95">
        <v>2105166.6343994099</v>
      </c>
      <c r="CL2019" s="95">
        <v>349732.81975174003</v>
      </c>
      <c r="CM2019" s="160">
        <v>2656.5252195596699</v>
      </c>
      <c r="CN2019" s="160">
        <v>456425.64199066203</v>
      </c>
      <c r="CO2019" s="160">
        <v>2855284.2738342299</v>
      </c>
      <c r="CP2019" s="95">
        <v>349732.81975174003</v>
      </c>
      <c r="CQ2019" s="95">
        <v>0</v>
      </c>
      <c r="CR2019" s="95">
        <v>0</v>
      </c>
      <c r="CS2019" s="95">
        <v>0</v>
      </c>
      <c r="CT2019" s="95">
        <v>0</v>
      </c>
      <c r="CU2019" s="161">
        <v>247810.3204704526</v>
      </c>
      <c r="CV2019" s="161">
        <v>2107193.1614036579</v>
      </c>
    </row>
    <row r="2020" spans="1:100" x14ac:dyDescent="0.2">
      <c r="A2020" s="94" t="s">
        <v>184</v>
      </c>
      <c r="B2020" s="96">
        <v>41518</v>
      </c>
      <c r="C2020" s="95">
        <v>0</v>
      </c>
      <c r="D2020" s="95">
        <v>1693.5882007181599</v>
      </c>
      <c r="E2020" s="95">
        <v>273.25318979844502</v>
      </c>
      <c r="F2020" s="95">
        <v>2.6997201399935902</v>
      </c>
      <c r="G2020" s="95">
        <v>0</v>
      </c>
      <c r="H2020" s="95">
        <v>0</v>
      </c>
      <c r="I2020" s="95">
        <v>0</v>
      </c>
      <c r="J2020" s="95">
        <v>566.38898868113802</v>
      </c>
      <c r="K2020" s="95">
        <v>0</v>
      </c>
      <c r="L2020" s="95">
        <v>293.27318986505298</v>
      </c>
      <c r="M2020" s="95">
        <v>10.520337219932101</v>
      </c>
      <c r="N2020" s="95">
        <v>84.229140463285106</v>
      </c>
      <c r="O2020" s="95">
        <v>0</v>
      </c>
      <c r="P2020" s="95">
        <v>90.978909265249996</v>
      </c>
      <c r="Q2020" s="95">
        <v>1581.6706295311501</v>
      </c>
      <c r="R2020" s="95">
        <v>0</v>
      </c>
      <c r="S2020" s="95">
        <v>16.416584883583699</v>
      </c>
      <c r="T2020" s="95">
        <v>0</v>
      </c>
      <c r="U2020" s="95">
        <v>566.28830005228497</v>
      </c>
      <c r="V2020" s="95">
        <v>0</v>
      </c>
      <c r="W2020" s="95">
        <v>183786.50087356599</v>
      </c>
      <c r="X2020" s="95">
        <v>44008.210106372797</v>
      </c>
      <c r="Y2020" s="95">
        <v>16.842410977929799</v>
      </c>
      <c r="Z2020" s="95">
        <v>0</v>
      </c>
      <c r="AA2020" s="95">
        <v>0</v>
      </c>
      <c r="AB2020" s="95">
        <v>0</v>
      </c>
      <c r="AC2020" s="95">
        <v>202307.776887894</v>
      </c>
      <c r="AD2020" s="95">
        <v>0</v>
      </c>
      <c r="AE2020" s="95">
        <v>37406.430570125602</v>
      </c>
      <c r="AF2020" s="95">
        <v>1687.63820320368</v>
      </c>
      <c r="AG2020" s="95">
        <v>14069.5009787083</v>
      </c>
      <c r="AH2020" s="95">
        <v>0</v>
      </c>
      <c r="AI2020" s="95">
        <v>5562.6528720855704</v>
      </c>
      <c r="AJ2020" s="95">
        <v>167636.215246201</v>
      </c>
      <c r="AK2020" s="95">
        <v>0</v>
      </c>
      <c r="AL2020" s="95">
        <v>2157.05315607786</v>
      </c>
      <c r="AM2020" s="95">
        <v>0</v>
      </c>
      <c r="AN2020" s="95">
        <v>202328.25777053801</v>
      </c>
      <c r="AO2020" s="95">
        <v>0</v>
      </c>
      <c r="AP2020" s="95">
        <v>1602386.93478394</v>
      </c>
      <c r="AQ2020" s="95">
        <v>349578.06735229498</v>
      </c>
      <c r="AR2020" s="95">
        <v>335.03713700175302</v>
      </c>
      <c r="AS2020" s="95">
        <v>0</v>
      </c>
      <c r="AT2020" s="95">
        <v>0</v>
      </c>
      <c r="AU2020" s="95">
        <v>0</v>
      </c>
      <c r="AV2020" s="95">
        <v>725168.16313934303</v>
      </c>
      <c r="AW2020" s="95">
        <v>0</v>
      </c>
      <c r="AX2020" s="95">
        <v>317064.84082031302</v>
      </c>
      <c r="AY2020" s="95">
        <v>14153.027725100501</v>
      </c>
      <c r="AZ2020" s="95">
        <v>116194.081498146</v>
      </c>
      <c r="BA2020" s="95">
        <v>0</v>
      </c>
      <c r="BB2020" s="95">
        <v>48570.792723655701</v>
      </c>
      <c r="BC2020" s="95">
        <v>1454926.73370361</v>
      </c>
      <c r="BD2020" s="95">
        <v>0</v>
      </c>
      <c r="BE2020" s="95">
        <v>17272.8332967758</v>
      </c>
      <c r="BF2020" s="95">
        <v>0</v>
      </c>
      <c r="BG2020" s="95">
        <v>725521.93910217297</v>
      </c>
      <c r="BH2020" s="95">
        <v>0</v>
      </c>
      <c r="BI2020" s="95">
        <v>193786.835039139</v>
      </c>
      <c r="BJ2020" s="95">
        <v>120196.989006042</v>
      </c>
      <c r="BK2020" s="95">
        <v>0</v>
      </c>
      <c r="BL2020" s="95">
        <v>0</v>
      </c>
      <c r="BM2020" s="95">
        <v>0</v>
      </c>
      <c r="BN2020" s="95">
        <v>0</v>
      </c>
      <c r="BO2020" s="95">
        <v>0</v>
      </c>
      <c r="BP2020" s="95">
        <v>0</v>
      </c>
      <c r="BQ2020" s="95">
        <v>0</v>
      </c>
      <c r="BR2020" s="95">
        <v>4084.26447549462</v>
      </c>
      <c r="BS2020" s="95">
        <v>42093.8619251251</v>
      </c>
      <c r="BT2020" s="95">
        <v>0</v>
      </c>
      <c r="BU2020" s="95">
        <v>3458.75</v>
      </c>
      <c r="BV2020" s="95">
        <v>257238.52946281401</v>
      </c>
      <c r="BW2020" s="95">
        <v>0</v>
      </c>
      <c r="BX2020" s="95">
        <v>1256.69999793172</v>
      </c>
      <c r="BY2020" s="95">
        <v>0</v>
      </c>
      <c r="BZ2020" s="95">
        <v>0</v>
      </c>
      <c r="CA2020" s="95">
        <v>1968.82901929319</v>
      </c>
      <c r="CB2020" s="95">
        <v>228147.531639099</v>
      </c>
      <c r="CC2020" s="95">
        <v>1945696.54621887</v>
      </c>
      <c r="CD2020" s="95">
        <v>321764.91817092901</v>
      </c>
      <c r="CE2020" s="95">
        <v>120.27171439025599</v>
      </c>
      <c r="CF2020" s="95">
        <v>17501.621161937699</v>
      </c>
      <c r="CG2020" s="95">
        <v>151801.150846481</v>
      </c>
      <c r="CH2020" s="95">
        <v>0</v>
      </c>
      <c r="CI2020" s="95">
        <v>2088.88324895501</v>
      </c>
      <c r="CJ2020" s="95">
        <v>245624.90614128101</v>
      </c>
      <c r="CK2020" s="95">
        <v>2099132.2339172401</v>
      </c>
      <c r="CL2020" s="95">
        <v>345831.88943862898</v>
      </c>
      <c r="CM2020" s="160">
        <v>2649.0158728063102</v>
      </c>
      <c r="CN2020" s="160">
        <v>449801.036876678</v>
      </c>
      <c r="CO2020" s="160">
        <v>2825411.2217407199</v>
      </c>
      <c r="CP2020" s="95">
        <v>345831.88943862898</v>
      </c>
      <c r="CQ2020" s="95">
        <v>0</v>
      </c>
      <c r="CR2020" s="95">
        <v>0</v>
      </c>
      <c r="CS2020" s="95">
        <v>0</v>
      </c>
      <c r="CT2020" s="95">
        <v>0</v>
      </c>
      <c r="CU2020" s="161">
        <v>245649.15280103672</v>
      </c>
      <c r="CV2020" s="161">
        <v>2097497.6970653511</v>
      </c>
    </row>
    <row r="2021" spans="1:100" x14ac:dyDescent="0.2">
      <c r="A2021" s="94" t="s">
        <v>184</v>
      </c>
      <c r="B2021" s="96">
        <v>41609</v>
      </c>
      <c r="C2021" s="95">
        <v>0</v>
      </c>
      <c r="D2021" s="95">
        <v>1986.0859873145801</v>
      </c>
      <c r="E2021" s="95">
        <v>264.82309016585401</v>
      </c>
      <c r="F2021" s="95">
        <v>1.76374611299252</v>
      </c>
      <c r="G2021" s="95">
        <v>0</v>
      </c>
      <c r="H2021" s="95">
        <v>0</v>
      </c>
      <c r="I2021" s="95">
        <v>0</v>
      </c>
      <c r="J2021" s="95">
        <v>585.22206863015901</v>
      </c>
      <c r="K2021" s="95">
        <v>0</v>
      </c>
      <c r="L2021" s="95">
        <v>258.79010101035198</v>
      </c>
      <c r="M2021" s="95">
        <v>12.9480598369846</v>
      </c>
      <c r="N2021" s="95">
        <v>114.40079195145501</v>
      </c>
      <c r="O2021" s="95">
        <v>0</v>
      </c>
      <c r="P2021" s="95">
        <v>335.58553749322903</v>
      </c>
      <c r="Q2021" s="95">
        <v>1593.03798380494</v>
      </c>
      <c r="R2021" s="95">
        <v>0</v>
      </c>
      <c r="S2021" s="95">
        <v>13.871402294840699</v>
      </c>
      <c r="T2021" s="95">
        <v>0</v>
      </c>
      <c r="U2021" s="95">
        <v>585.53365413099505</v>
      </c>
      <c r="V2021" s="95">
        <v>0</v>
      </c>
      <c r="W2021" s="95">
        <v>209184.52906799299</v>
      </c>
      <c r="X2021" s="95">
        <v>41741.939282417297</v>
      </c>
      <c r="Y2021" s="95">
        <v>8.0987941139610502</v>
      </c>
      <c r="Z2021" s="95">
        <v>0</v>
      </c>
      <c r="AA2021" s="95">
        <v>0</v>
      </c>
      <c r="AB2021" s="95">
        <v>0</v>
      </c>
      <c r="AC2021" s="95">
        <v>200869.14879417399</v>
      </c>
      <c r="AD2021" s="95">
        <v>0</v>
      </c>
      <c r="AE2021" s="95">
        <v>35509.7313156128</v>
      </c>
      <c r="AF2021" s="95">
        <v>1786.3998734504</v>
      </c>
      <c r="AG2021" s="95">
        <v>17509.963262081099</v>
      </c>
      <c r="AH2021" s="95">
        <v>0</v>
      </c>
      <c r="AI2021" s="95">
        <v>21933.1947844028</v>
      </c>
      <c r="AJ2021" s="95">
        <v>174690.032552719</v>
      </c>
      <c r="AK2021" s="95">
        <v>0</v>
      </c>
      <c r="AL2021" s="95">
        <v>1534.8695311844299</v>
      </c>
      <c r="AM2021" s="95">
        <v>0</v>
      </c>
      <c r="AN2021" s="95">
        <v>200890.159387589</v>
      </c>
      <c r="AO2021" s="95">
        <v>0</v>
      </c>
      <c r="AP2021" s="95">
        <v>1759918.6026306199</v>
      </c>
      <c r="AQ2021" s="95">
        <v>334097.548961639</v>
      </c>
      <c r="AR2021" s="95">
        <v>180.01954232715099</v>
      </c>
      <c r="AS2021" s="95">
        <v>0</v>
      </c>
      <c r="AT2021" s="95">
        <v>0</v>
      </c>
      <c r="AU2021" s="95">
        <v>0</v>
      </c>
      <c r="AV2021" s="95">
        <v>725784.85791778599</v>
      </c>
      <c r="AW2021" s="95">
        <v>0</v>
      </c>
      <c r="AX2021" s="95">
        <v>308399.50335311901</v>
      </c>
      <c r="AY2021" s="95">
        <v>14614.523064732601</v>
      </c>
      <c r="AZ2021" s="95">
        <v>141422.89334106399</v>
      </c>
      <c r="BA2021" s="95">
        <v>0</v>
      </c>
      <c r="BB2021" s="95">
        <v>188422.95529174799</v>
      </c>
      <c r="BC2021" s="95">
        <v>1503604.02255249</v>
      </c>
      <c r="BD2021" s="95">
        <v>0</v>
      </c>
      <c r="BE2021" s="95">
        <v>11896.9432370663</v>
      </c>
      <c r="BF2021" s="95">
        <v>0</v>
      </c>
      <c r="BG2021" s="95">
        <v>725849.71911621105</v>
      </c>
      <c r="BH2021" s="95">
        <v>0</v>
      </c>
      <c r="BI2021" s="95">
        <v>228272.19505691499</v>
      </c>
      <c r="BJ2021" s="95">
        <v>115416.68922615099</v>
      </c>
      <c r="BK2021" s="95">
        <v>0</v>
      </c>
      <c r="BL2021" s="95">
        <v>0</v>
      </c>
      <c r="BM2021" s="95">
        <v>0</v>
      </c>
      <c r="BN2021" s="95">
        <v>0</v>
      </c>
      <c r="BO2021" s="95">
        <v>0</v>
      </c>
      <c r="BP2021" s="95">
        <v>0</v>
      </c>
      <c r="BQ2021" s="95">
        <v>0</v>
      </c>
      <c r="BR2021" s="95">
        <v>4279.2598600983602</v>
      </c>
      <c r="BS2021" s="95">
        <v>52299.857240199999</v>
      </c>
      <c r="BT2021" s="95">
        <v>0</v>
      </c>
      <c r="BU2021" s="95">
        <v>13479.5</v>
      </c>
      <c r="BV2021" s="95">
        <v>273036.24603653001</v>
      </c>
      <c r="BW2021" s="95">
        <v>0</v>
      </c>
      <c r="BX2021" s="95">
        <v>1011.50999906659</v>
      </c>
      <c r="BY2021" s="95">
        <v>0</v>
      </c>
      <c r="BZ2021" s="95">
        <v>0</v>
      </c>
      <c r="CA2021" s="95">
        <v>2251.6304375827299</v>
      </c>
      <c r="CB2021" s="95">
        <v>249292.978370667</v>
      </c>
      <c r="CC2021" s="95">
        <v>2118319.8958129901</v>
      </c>
      <c r="CD2021" s="95">
        <v>332134.01927185099</v>
      </c>
      <c r="CE2021" s="95">
        <v>119.19070716016</v>
      </c>
      <c r="CF2021" s="95">
        <v>17904.961503267299</v>
      </c>
      <c r="CG2021" s="95">
        <v>158639.50753212001</v>
      </c>
      <c r="CH2021" s="95">
        <v>0</v>
      </c>
      <c r="CI2021" s="95">
        <v>2370.99472463131</v>
      </c>
      <c r="CJ2021" s="95">
        <v>267306.12328720099</v>
      </c>
      <c r="CK2021" s="95">
        <v>2278099.3225707998</v>
      </c>
      <c r="CL2021" s="95">
        <v>356846.91537857102</v>
      </c>
      <c r="CM2021" s="160">
        <v>2952.1973120868201</v>
      </c>
      <c r="CN2021" s="160">
        <v>474828.34475708002</v>
      </c>
      <c r="CO2021" s="160">
        <v>3014994.6778259301</v>
      </c>
      <c r="CP2021" s="95">
        <v>356846.91537857102</v>
      </c>
      <c r="CQ2021" s="95">
        <v>0</v>
      </c>
      <c r="CR2021" s="95">
        <v>0</v>
      </c>
      <c r="CS2021" s="95">
        <v>0</v>
      </c>
      <c r="CT2021" s="95">
        <v>0</v>
      </c>
      <c r="CU2021" s="161">
        <v>267197.93987393432</v>
      </c>
      <c r="CV2021" s="161">
        <v>2276959.4033451104</v>
      </c>
    </row>
    <row r="2022" spans="1:100" x14ac:dyDescent="0.2">
      <c r="A2022" s="94" t="s">
        <v>184</v>
      </c>
      <c r="B2022" s="96">
        <v>41699</v>
      </c>
      <c r="C2022" s="95">
        <v>0</v>
      </c>
      <c r="D2022" s="95">
        <v>1780.23201733828</v>
      </c>
      <c r="E2022" s="95">
        <v>256.94014006480597</v>
      </c>
      <c r="F2022" s="95">
        <v>0.89463766099652298</v>
      </c>
      <c r="G2022" s="95">
        <v>0</v>
      </c>
      <c r="H2022" s="95">
        <v>0</v>
      </c>
      <c r="I2022" s="95">
        <v>0</v>
      </c>
      <c r="J2022" s="95">
        <v>601.51740671694301</v>
      </c>
      <c r="K2022" s="95">
        <v>0</v>
      </c>
      <c r="L2022" s="95">
        <v>13.985461330739801</v>
      </c>
      <c r="M2022" s="95">
        <v>17.6538887028582</v>
      </c>
      <c r="N2022" s="95">
        <v>190.46272485330701</v>
      </c>
      <c r="O2022" s="95">
        <v>0</v>
      </c>
      <c r="P2022" s="95">
        <v>1502.03854691982</v>
      </c>
      <c r="Q2022" s="95">
        <v>207.70162022672599</v>
      </c>
      <c r="R2022" s="95">
        <v>0</v>
      </c>
      <c r="S2022" s="95">
        <v>13.378404463059301</v>
      </c>
      <c r="T2022" s="95">
        <v>0</v>
      </c>
      <c r="U2022" s="95">
        <v>601.50754858553398</v>
      </c>
      <c r="V2022" s="95">
        <v>0</v>
      </c>
      <c r="W2022" s="95">
        <v>182848.06712913499</v>
      </c>
      <c r="X2022" s="95">
        <v>39235.107484817498</v>
      </c>
      <c r="Y2022" s="95">
        <v>5.4706558639882097</v>
      </c>
      <c r="Z2022" s="95">
        <v>0</v>
      </c>
      <c r="AA2022" s="95">
        <v>0</v>
      </c>
      <c r="AB2022" s="95">
        <v>0</v>
      </c>
      <c r="AC2022" s="95">
        <v>206549.565105438</v>
      </c>
      <c r="AD2022" s="95">
        <v>0</v>
      </c>
      <c r="AE2022" s="95">
        <v>715.29612465202797</v>
      </c>
      <c r="AF2022" s="95">
        <v>1932.73548233509</v>
      </c>
      <c r="AG2022" s="95">
        <v>33941.876659393303</v>
      </c>
      <c r="AH2022" s="95">
        <v>0</v>
      </c>
      <c r="AI2022" s="95">
        <v>135083.32398796099</v>
      </c>
      <c r="AJ2022" s="95">
        <v>31710.067083597201</v>
      </c>
      <c r="AK2022" s="95">
        <v>0</v>
      </c>
      <c r="AL2022" s="95">
        <v>1305.82940788567</v>
      </c>
      <c r="AM2022" s="95">
        <v>0</v>
      </c>
      <c r="AN2022" s="95">
        <v>206492.449840546</v>
      </c>
      <c r="AO2022" s="95">
        <v>0</v>
      </c>
      <c r="AP2022" s="95">
        <v>1467472.0670165999</v>
      </c>
      <c r="AQ2022" s="95">
        <v>314405.50448989897</v>
      </c>
      <c r="AR2022" s="95">
        <v>140.45606874115799</v>
      </c>
      <c r="AS2022" s="95">
        <v>0</v>
      </c>
      <c r="AT2022" s="95">
        <v>0</v>
      </c>
      <c r="AU2022" s="95">
        <v>0</v>
      </c>
      <c r="AV2022" s="95">
        <v>750717.33098602295</v>
      </c>
      <c r="AW2022" s="95">
        <v>0</v>
      </c>
      <c r="AX2022" s="95">
        <v>5833.8465682864198</v>
      </c>
      <c r="AY2022" s="95">
        <v>16117.5937999487</v>
      </c>
      <c r="AZ2022" s="95">
        <v>261249.13810920701</v>
      </c>
      <c r="BA2022" s="95">
        <v>0</v>
      </c>
      <c r="BB2022" s="95">
        <v>1063869.6587829599</v>
      </c>
      <c r="BC2022" s="95">
        <v>253504.91294860799</v>
      </c>
      <c r="BD2022" s="95">
        <v>0</v>
      </c>
      <c r="BE2022" s="95">
        <v>11048.3847819567</v>
      </c>
      <c r="BF2022" s="95">
        <v>0</v>
      </c>
      <c r="BG2022" s="95">
        <v>750465.87412261998</v>
      </c>
      <c r="BH2022" s="95">
        <v>0</v>
      </c>
      <c r="BI2022" s="95">
        <v>190643.828918457</v>
      </c>
      <c r="BJ2022" s="95">
        <v>113506.33914565999</v>
      </c>
      <c r="BK2022" s="95">
        <v>0</v>
      </c>
      <c r="BL2022" s="95">
        <v>0</v>
      </c>
      <c r="BM2022" s="95">
        <v>0</v>
      </c>
      <c r="BN2022" s="95">
        <v>0</v>
      </c>
      <c r="BO2022" s="95">
        <v>0</v>
      </c>
      <c r="BP2022" s="95">
        <v>0</v>
      </c>
      <c r="BQ2022" s="95">
        <v>0</v>
      </c>
      <c r="BR2022" s="95">
        <v>4993.05563294888</v>
      </c>
      <c r="BS2022" s="95">
        <v>105197.22068882</v>
      </c>
      <c r="BT2022" s="95">
        <v>0</v>
      </c>
      <c r="BU2022" s="95">
        <v>105595.5</v>
      </c>
      <c r="BV2022" s="95">
        <v>87175.413833618193</v>
      </c>
      <c r="BW2022" s="95">
        <v>0</v>
      </c>
      <c r="BX2022" s="95">
        <v>918.48999947309505</v>
      </c>
      <c r="BY2022" s="95">
        <v>0</v>
      </c>
      <c r="BZ2022" s="95">
        <v>0</v>
      </c>
      <c r="CA2022" s="95">
        <v>2037.3267041742799</v>
      </c>
      <c r="CB2022" s="95">
        <v>222333.13148879999</v>
      </c>
      <c r="CC2022" s="95">
        <v>1777237.5165863</v>
      </c>
      <c r="CD2022" s="95">
        <v>305996.38037872303</v>
      </c>
      <c r="CE2022" s="95">
        <v>123.021439459175</v>
      </c>
      <c r="CF2022" s="95">
        <v>17021.390482902501</v>
      </c>
      <c r="CG2022" s="95">
        <v>153733.22428131101</v>
      </c>
      <c r="CH2022" s="95">
        <v>0</v>
      </c>
      <c r="CI2022" s="95">
        <v>2160.7426172792898</v>
      </c>
      <c r="CJ2022" s="95">
        <v>239373.96671104399</v>
      </c>
      <c r="CK2022" s="95">
        <v>1930064.3846893299</v>
      </c>
      <c r="CL2022" s="95">
        <v>329775.31454086298</v>
      </c>
      <c r="CM2022" s="160">
        <v>2755.10748922825</v>
      </c>
      <c r="CN2022" s="160">
        <v>446997.417758942</v>
      </c>
      <c r="CO2022" s="160">
        <v>2688644.8209533701</v>
      </c>
      <c r="CP2022" s="95">
        <v>329775.31454086298</v>
      </c>
      <c r="CQ2022" s="95">
        <v>0</v>
      </c>
      <c r="CR2022" s="95">
        <v>0</v>
      </c>
      <c r="CS2022" s="95">
        <v>0</v>
      </c>
      <c r="CT2022" s="95">
        <v>0</v>
      </c>
      <c r="CU2022" s="161">
        <v>239354.52197170249</v>
      </c>
      <c r="CV2022" s="161">
        <v>1930970.740867611</v>
      </c>
    </row>
    <row r="2023" spans="1:100" x14ac:dyDescent="0.2">
      <c r="A2023" s="94" t="s">
        <v>184</v>
      </c>
      <c r="B2023" s="96">
        <v>41791</v>
      </c>
      <c r="C2023" s="95">
        <v>0</v>
      </c>
      <c r="D2023" s="95">
        <v>1699.06819446385</v>
      </c>
      <c r="E2023" s="95">
        <v>240.17901710793399</v>
      </c>
      <c r="F2023" s="95">
        <v>0.990608323998458</v>
      </c>
      <c r="G2023" s="95">
        <v>0</v>
      </c>
      <c r="H2023" s="95">
        <v>0</v>
      </c>
      <c r="I2023" s="95">
        <v>0</v>
      </c>
      <c r="J2023" s="95">
        <v>609.46985702961695</v>
      </c>
      <c r="K2023" s="95">
        <v>0</v>
      </c>
      <c r="L2023" s="95">
        <v>14.548008957761301</v>
      </c>
      <c r="M2023" s="95">
        <v>15.4804010739317</v>
      </c>
      <c r="N2023" s="95">
        <v>172.527279933915</v>
      </c>
      <c r="O2023" s="95">
        <v>0</v>
      </c>
      <c r="P2023" s="95">
        <v>1499.41478990018</v>
      </c>
      <c r="Q2023" s="95">
        <v>191.76012110523899</v>
      </c>
      <c r="R2023" s="95">
        <v>0</v>
      </c>
      <c r="S2023" s="95">
        <v>12.3257548024412</v>
      </c>
      <c r="T2023" s="95">
        <v>0</v>
      </c>
      <c r="U2023" s="95">
        <v>609.46685757488001</v>
      </c>
      <c r="V2023" s="95">
        <v>0</v>
      </c>
      <c r="W2023" s="95">
        <v>184470.22723388701</v>
      </c>
      <c r="X2023" s="95">
        <v>37045.110242366798</v>
      </c>
      <c r="Y2023" s="95">
        <v>3.5016861039912301</v>
      </c>
      <c r="Z2023" s="95">
        <v>0</v>
      </c>
      <c r="AA2023" s="95">
        <v>0</v>
      </c>
      <c r="AB2023" s="95">
        <v>0</v>
      </c>
      <c r="AC2023" s="95">
        <v>212530.09592247001</v>
      </c>
      <c r="AD2023" s="95">
        <v>0</v>
      </c>
      <c r="AE2023" s="95">
        <v>939.77028993517195</v>
      </c>
      <c r="AF2023" s="95">
        <v>1606.1880734264901</v>
      </c>
      <c r="AG2023" s="95">
        <v>31910.375895738602</v>
      </c>
      <c r="AH2023" s="95">
        <v>0</v>
      </c>
      <c r="AI2023" s="95">
        <v>154270.83418655401</v>
      </c>
      <c r="AJ2023" s="95">
        <v>30039.167030334502</v>
      </c>
      <c r="AK2023" s="95">
        <v>0</v>
      </c>
      <c r="AL2023" s="95">
        <v>862.22284021973599</v>
      </c>
      <c r="AM2023" s="95">
        <v>0</v>
      </c>
      <c r="AN2023" s="95">
        <v>212549.63790130601</v>
      </c>
      <c r="AO2023" s="95">
        <v>0</v>
      </c>
      <c r="AP2023" s="95">
        <v>1480842.2463684101</v>
      </c>
      <c r="AQ2023" s="95">
        <v>295065.48594665498</v>
      </c>
      <c r="AR2023" s="95">
        <v>112.82277414761499</v>
      </c>
      <c r="AS2023" s="95">
        <v>0</v>
      </c>
      <c r="AT2023" s="95">
        <v>0</v>
      </c>
      <c r="AU2023" s="95">
        <v>0</v>
      </c>
      <c r="AV2023" s="95">
        <v>782491.42956543004</v>
      </c>
      <c r="AW2023" s="95">
        <v>0</v>
      </c>
      <c r="AX2023" s="95">
        <v>7627.6826101541501</v>
      </c>
      <c r="AY2023" s="95">
        <v>13310.020945668201</v>
      </c>
      <c r="AZ2023" s="95">
        <v>247960.15086555501</v>
      </c>
      <c r="BA2023" s="95">
        <v>0</v>
      </c>
      <c r="BB2023" s="95">
        <v>1238680.4357604999</v>
      </c>
      <c r="BC2023" s="95">
        <v>241031.00495529201</v>
      </c>
      <c r="BD2023" s="95">
        <v>0</v>
      </c>
      <c r="BE2023" s="95">
        <v>7359.1133323311797</v>
      </c>
      <c r="BF2023" s="95">
        <v>0</v>
      </c>
      <c r="BG2023" s="95">
        <v>782516.816017151</v>
      </c>
      <c r="BH2023" s="95">
        <v>0</v>
      </c>
      <c r="BI2023" s="95">
        <v>185586.32050132801</v>
      </c>
      <c r="BJ2023" s="95">
        <v>109530.22986125899</v>
      </c>
      <c r="BK2023" s="95">
        <v>0</v>
      </c>
      <c r="BL2023" s="95">
        <v>0</v>
      </c>
      <c r="BM2023" s="95">
        <v>0</v>
      </c>
      <c r="BN2023" s="95">
        <v>0</v>
      </c>
      <c r="BO2023" s="95">
        <v>0</v>
      </c>
      <c r="BP2023" s="95">
        <v>0</v>
      </c>
      <c r="BQ2023" s="95">
        <v>0</v>
      </c>
      <c r="BR2023" s="95">
        <v>4137.2727972865096</v>
      </c>
      <c r="BS2023" s="95">
        <v>99029.231305122405</v>
      </c>
      <c r="BT2023" s="95">
        <v>0</v>
      </c>
      <c r="BU2023" s="95">
        <v>108792</v>
      </c>
      <c r="BV2023" s="95">
        <v>81190.512598037705</v>
      </c>
      <c r="BW2023" s="95">
        <v>0</v>
      </c>
      <c r="BX2023" s="95">
        <v>591.84999951720204</v>
      </c>
      <c r="BY2023" s="95">
        <v>0</v>
      </c>
      <c r="BZ2023" s="95">
        <v>0</v>
      </c>
      <c r="CA2023" s="95">
        <v>1937.4448861926801</v>
      </c>
      <c r="CB2023" s="95">
        <v>222022.90423583999</v>
      </c>
      <c r="CC2023" s="95">
        <v>1768526.5678253199</v>
      </c>
      <c r="CD2023" s="95">
        <v>297566.48637771601</v>
      </c>
      <c r="CE2023" s="95">
        <v>123.81953245867</v>
      </c>
      <c r="CF2023" s="95">
        <v>17249.275165557901</v>
      </c>
      <c r="CG2023" s="95">
        <v>156024.26303482099</v>
      </c>
      <c r="CH2023" s="95">
        <v>0</v>
      </c>
      <c r="CI2023" s="95">
        <v>2061.40715453029</v>
      </c>
      <c r="CJ2023" s="95">
        <v>239174.61876869199</v>
      </c>
      <c r="CK2023" s="95">
        <v>1923422.1206664999</v>
      </c>
      <c r="CL2023" s="95">
        <v>322491.39431381202</v>
      </c>
      <c r="CM2023" s="160">
        <v>2660.1990826726001</v>
      </c>
      <c r="CN2023" s="160">
        <v>452329.52638626099</v>
      </c>
      <c r="CO2023" s="160">
        <v>2719926.4222717299</v>
      </c>
      <c r="CP2023" s="95">
        <v>322491.39431381202</v>
      </c>
      <c r="CQ2023" s="95">
        <v>0</v>
      </c>
      <c r="CR2023" s="95">
        <v>0</v>
      </c>
      <c r="CS2023" s="95">
        <v>0</v>
      </c>
      <c r="CT2023" s="95">
        <v>0</v>
      </c>
      <c r="CU2023" s="161">
        <v>239272.17940139788</v>
      </c>
      <c r="CV2023" s="161">
        <v>1924550.830860141</v>
      </c>
    </row>
    <row r="2024" spans="1:100" x14ac:dyDescent="0.2">
      <c r="A2024" s="94" t="s">
        <v>184</v>
      </c>
      <c r="B2024" s="96">
        <v>41883</v>
      </c>
      <c r="C2024" s="95">
        <v>0</v>
      </c>
      <c r="D2024" s="95">
        <v>1742.33180360496</v>
      </c>
      <c r="E2024" s="95">
        <v>224.78459165990401</v>
      </c>
      <c r="F2024" s="95">
        <v>1.40843975999451</v>
      </c>
      <c r="G2024" s="95">
        <v>0</v>
      </c>
      <c r="H2024" s="95">
        <v>0</v>
      </c>
      <c r="I2024" s="95">
        <v>0</v>
      </c>
      <c r="J2024" s="95">
        <v>625.13057035207703</v>
      </c>
      <c r="K2024" s="95">
        <v>0</v>
      </c>
      <c r="L2024" s="95">
        <v>15.9135330190184</v>
      </c>
      <c r="M2024" s="95">
        <v>14.6307402169332</v>
      </c>
      <c r="N2024" s="95">
        <v>167.41185804456501</v>
      </c>
      <c r="O2024" s="95">
        <v>0</v>
      </c>
      <c r="P2024" s="95">
        <v>1675.1645758003001</v>
      </c>
      <c r="Q2024" s="95">
        <v>183.33282856084401</v>
      </c>
      <c r="R2024" s="95">
        <v>0</v>
      </c>
      <c r="S2024" s="95">
        <v>14.1474374984391</v>
      </c>
      <c r="T2024" s="95">
        <v>0</v>
      </c>
      <c r="U2024" s="95">
        <v>624.91999786347196</v>
      </c>
      <c r="V2024" s="95">
        <v>0</v>
      </c>
      <c r="W2024" s="95">
        <v>191034.467786789</v>
      </c>
      <c r="X2024" s="95">
        <v>34650.770523071304</v>
      </c>
      <c r="Y2024" s="95">
        <v>5.3049877459998198</v>
      </c>
      <c r="Z2024" s="95">
        <v>0</v>
      </c>
      <c r="AA2024" s="95">
        <v>0</v>
      </c>
      <c r="AB2024" s="95">
        <v>0</v>
      </c>
      <c r="AC2024" s="95">
        <v>218913.70797347999</v>
      </c>
      <c r="AD2024" s="95">
        <v>0</v>
      </c>
      <c r="AE2024" s="95">
        <v>1566.6774481385901</v>
      </c>
      <c r="AF2024" s="95">
        <v>1928.80108144879</v>
      </c>
      <c r="AG2024" s="95">
        <v>30900.3483521938</v>
      </c>
      <c r="AH2024" s="95">
        <v>0</v>
      </c>
      <c r="AI2024" s="95">
        <v>167530.948778152</v>
      </c>
      <c r="AJ2024" s="95">
        <v>28831.2276425362</v>
      </c>
      <c r="AK2024" s="95">
        <v>0</v>
      </c>
      <c r="AL2024" s="95">
        <v>1681.8587239384699</v>
      </c>
      <c r="AM2024" s="95">
        <v>0</v>
      </c>
      <c r="AN2024" s="95">
        <v>218956.97962379499</v>
      </c>
      <c r="AO2024" s="95">
        <v>0</v>
      </c>
      <c r="AP2024" s="95">
        <v>1537411.9581146201</v>
      </c>
      <c r="AQ2024" s="95">
        <v>278574.68167114299</v>
      </c>
      <c r="AR2024" s="95">
        <v>718.44215703010605</v>
      </c>
      <c r="AS2024" s="95">
        <v>0</v>
      </c>
      <c r="AT2024" s="95">
        <v>0</v>
      </c>
      <c r="AU2024" s="95">
        <v>0</v>
      </c>
      <c r="AV2024" s="95">
        <v>806046.13015747105</v>
      </c>
      <c r="AW2024" s="95">
        <v>0</v>
      </c>
      <c r="AX2024" s="95">
        <v>12531.282702446</v>
      </c>
      <c r="AY2024" s="95">
        <v>16282.1759961843</v>
      </c>
      <c r="AZ2024" s="95">
        <v>240710.086683273</v>
      </c>
      <c r="BA2024" s="95">
        <v>0</v>
      </c>
      <c r="BB2024" s="95">
        <v>1359957.31022644</v>
      </c>
      <c r="BC2024" s="95">
        <v>233184.084218979</v>
      </c>
      <c r="BD2024" s="95">
        <v>0</v>
      </c>
      <c r="BE2024" s="95">
        <v>13483.3234057426</v>
      </c>
      <c r="BF2024" s="95">
        <v>0</v>
      </c>
      <c r="BG2024" s="95">
        <v>806343.17087554897</v>
      </c>
      <c r="BH2024" s="95">
        <v>0</v>
      </c>
      <c r="BI2024" s="95">
        <v>184744.81662559501</v>
      </c>
      <c r="BJ2024" s="95">
        <v>105175.420048714</v>
      </c>
      <c r="BK2024" s="95">
        <v>0</v>
      </c>
      <c r="BL2024" s="95">
        <v>0</v>
      </c>
      <c r="BM2024" s="95">
        <v>0</v>
      </c>
      <c r="BN2024" s="95">
        <v>0</v>
      </c>
      <c r="BO2024" s="95">
        <v>0</v>
      </c>
      <c r="BP2024" s="95">
        <v>0</v>
      </c>
      <c r="BQ2024" s="95">
        <v>0</v>
      </c>
      <c r="BR2024" s="95">
        <v>4480.7177704572696</v>
      </c>
      <c r="BS2024" s="95">
        <v>97826.448862075806</v>
      </c>
      <c r="BT2024" s="95">
        <v>0</v>
      </c>
      <c r="BU2024" s="95">
        <v>104916.75</v>
      </c>
      <c r="BV2024" s="95">
        <v>82967.070259094195</v>
      </c>
      <c r="BW2024" s="95">
        <v>0</v>
      </c>
      <c r="BX2024" s="95">
        <v>972.50999893993105</v>
      </c>
      <c r="BY2024" s="95">
        <v>0</v>
      </c>
      <c r="BZ2024" s="95">
        <v>0</v>
      </c>
      <c r="CA2024" s="95">
        <v>1968.78601658344</v>
      </c>
      <c r="CB2024" s="95">
        <v>226292.79445838899</v>
      </c>
      <c r="CC2024" s="95">
        <v>1808989.73576355</v>
      </c>
      <c r="CD2024" s="95">
        <v>295850.97652435303</v>
      </c>
      <c r="CE2024" s="95">
        <v>125.6911716545</v>
      </c>
      <c r="CF2024" s="95">
        <v>17917.9752981663</v>
      </c>
      <c r="CG2024" s="95">
        <v>164050.00833702099</v>
      </c>
      <c r="CH2024" s="95">
        <v>0</v>
      </c>
      <c r="CI2024" s="95">
        <v>2094.0149416327499</v>
      </c>
      <c r="CJ2024" s="95">
        <v>244217.0505867</v>
      </c>
      <c r="CK2024" s="95">
        <v>1974513.48342896</v>
      </c>
      <c r="CL2024" s="95">
        <v>321071.39035797102</v>
      </c>
      <c r="CM2024" s="160">
        <v>2720.9796521663702</v>
      </c>
      <c r="CN2024" s="160">
        <v>463352.12541961699</v>
      </c>
      <c r="CO2024" s="160">
        <v>2775576.8180542002</v>
      </c>
      <c r="CP2024" s="95">
        <v>321071.39035797102</v>
      </c>
      <c r="CQ2024" s="95">
        <v>0</v>
      </c>
      <c r="CR2024" s="95">
        <v>0</v>
      </c>
      <c r="CS2024" s="95">
        <v>0</v>
      </c>
      <c r="CT2024" s="95">
        <v>0</v>
      </c>
      <c r="CU2024" s="161">
        <v>244210.7697565553</v>
      </c>
      <c r="CV2024" s="161">
        <v>1973039.7441005711</v>
      </c>
    </row>
    <row r="2025" spans="1:100" x14ac:dyDescent="0.2">
      <c r="A2025" s="94" t="s">
        <v>184</v>
      </c>
      <c r="B2025" s="96">
        <v>41974</v>
      </c>
      <c r="C2025" s="95">
        <v>0</v>
      </c>
      <c r="D2025" s="95">
        <v>1790.0409079194101</v>
      </c>
      <c r="E2025" s="95">
        <v>222.75701420567901</v>
      </c>
      <c r="F2025" s="95">
        <v>0.92751676699845098</v>
      </c>
      <c r="G2025" s="95">
        <v>0</v>
      </c>
      <c r="H2025" s="95">
        <v>0</v>
      </c>
      <c r="I2025" s="95">
        <v>0</v>
      </c>
      <c r="J2025" s="95">
        <v>621.386138103902</v>
      </c>
      <c r="K2025" s="95">
        <v>0</v>
      </c>
      <c r="L2025" s="95">
        <v>15.468052760814301</v>
      </c>
      <c r="M2025" s="95">
        <v>14.822988745989299</v>
      </c>
      <c r="N2025" s="95">
        <v>163.39095614291699</v>
      </c>
      <c r="O2025" s="95">
        <v>0</v>
      </c>
      <c r="P2025" s="95">
        <v>1691.17376852036</v>
      </c>
      <c r="Q2025" s="95">
        <v>180.36837160773601</v>
      </c>
      <c r="R2025" s="95">
        <v>0</v>
      </c>
      <c r="S2025" s="95">
        <v>15.379152671433999</v>
      </c>
      <c r="T2025" s="95">
        <v>0</v>
      </c>
      <c r="U2025" s="95">
        <v>621.59284568578005</v>
      </c>
      <c r="V2025" s="95">
        <v>0</v>
      </c>
      <c r="W2025" s="95">
        <v>192120.60737800601</v>
      </c>
      <c r="X2025" s="95">
        <v>33204.386618614197</v>
      </c>
      <c r="Y2025" s="95">
        <v>4.4552639179746603</v>
      </c>
      <c r="Z2025" s="95">
        <v>0</v>
      </c>
      <c r="AA2025" s="95">
        <v>0</v>
      </c>
      <c r="AB2025" s="95">
        <v>0</v>
      </c>
      <c r="AC2025" s="95">
        <v>219374.18512535101</v>
      </c>
      <c r="AD2025" s="95">
        <v>0</v>
      </c>
      <c r="AE2025" s="95">
        <v>1094.41885352135</v>
      </c>
      <c r="AF2025" s="95">
        <v>1816.09978191555</v>
      </c>
      <c r="AG2025" s="95">
        <v>30367.473007917401</v>
      </c>
      <c r="AH2025" s="95">
        <v>0</v>
      </c>
      <c r="AI2025" s="95">
        <v>183520.428695679</v>
      </c>
      <c r="AJ2025" s="95">
        <v>27014.2153377533</v>
      </c>
      <c r="AK2025" s="95">
        <v>0</v>
      </c>
      <c r="AL2025" s="95">
        <v>2222.5259496867702</v>
      </c>
      <c r="AM2025" s="95">
        <v>0</v>
      </c>
      <c r="AN2025" s="95">
        <v>219349.768259048</v>
      </c>
      <c r="AO2025" s="95">
        <v>0</v>
      </c>
      <c r="AP2025" s="95">
        <v>1531051.0199585001</v>
      </c>
      <c r="AQ2025" s="95">
        <v>265004.76237487799</v>
      </c>
      <c r="AR2025" s="95">
        <v>103.395888584666</v>
      </c>
      <c r="AS2025" s="95">
        <v>0</v>
      </c>
      <c r="AT2025" s="95">
        <v>0</v>
      </c>
      <c r="AU2025" s="95">
        <v>0</v>
      </c>
      <c r="AV2025" s="95">
        <v>809930.33073425305</v>
      </c>
      <c r="AW2025" s="95">
        <v>0</v>
      </c>
      <c r="AX2025" s="95">
        <v>9003.3198364973105</v>
      </c>
      <c r="AY2025" s="95">
        <v>14933.3376342058</v>
      </c>
      <c r="AZ2025" s="95">
        <v>234165.714582443</v>
      </c>
      <c r="BA2025" s="95">
        <v>0</v>
      </c>
      <c r="BB2025" s="95">
        <v>1501662.96578979</v>
      </c>
      <c r="BC2025" s="95">
        <v>214582.44048500099</v>
      </c>
      <c r="BD2025" s="95">
        <v>0</v>
      </c>
      <c r="BE2025" s="95">
        <v>17379.769276857402</v>
      </c>
      <c r="BF2025" s="95">
        <v>0</v>
      </c>
      <c r="BG2025" s="95">
        <v>809699.30581665004</v>
      </c>
      <c r="BH2025" s="95">
        <v>0</v>
      </c>
      <c r="BI2025" s="95">
        <v>189065.77365684501</v>
      </c>
      <c r="BJ2025" s="95">
        <v>104300.12757206</v>
      </c>
      <c r="BK2025" s="95">
        <v>0</v>
      </c>
      <c r="BL2025" s="95">
        <v>0</v>
      </c>
      <c r="BM2025" s="95">
        <v>0</v>
      </c>
      <c r="BN2025" s="95">
        <v>0</v>
      </c>
      <c r="BO2025" s="95">
        <v>0</v>
      </c>
      <c r="BP2025" s="95">
        <v>0</v>
      </c>
      <c r="BQ2025" s="95">
        <v>0</v>
      </c>
      <c r="BR2025" s="95">
        <v>4635.3150924444199</v>
      </c>
      <c r="BS2025" s="95">
        <v>97143.621724128694</v>
      </c>
      <c r="BT2025" s="95">
        <v>0</v>
      </c>
      <c r="BU2025" s="95">
        <v>115816.339999199</v>
      </c>
      <c r="BV2025" s="95">
        <v>77771.547339439407</v>
      </c>
      <c r="BW2025" s="95">
        <v>0</v>
      </c>
      <c r="BX2025" s="95">
        <v>1432.1699984967699</v>
      </c>
      <c r="BY2025" s="95">
        <v>0</v>
      </c>
      <c r="BZ2025" s="95">
        <v>0</v>
      </c>
      <c r="CA2025" s="95">
        <v>2010.83681228757</v>
      </c>
      <c r="CB2025" s="95">
        <v>224509.40017318699</v>
      </c>
      <c r="CC2025" s="95">
        <v>1808577.0092315699</v>
      </c>
      <c r="CD2025" s="95">
        <v>283737.19296264602</v>
      </c>
      <c r="CE2025" s="95">
        <v>129.41773637943001</v>
      </c>
      <c r="CF2025" s="95">
        <v>18505.3024878502</v>
      </c>
      <c r="CG2025" s="95">
        <v>167338.562187195</v>
      </c>
      <c r="CH2025" s="95">
        <v>0</v>
      </c>
      <c r="CI2025" s="95">
        <v>2140.0249232649799</v>
      </c>
      <c r="CJ2025" s="95">
        <v>243084.441654205</v>
      </c>
      <c r="CK2025" s="95">
        <v>1976404.82633972</v>
      </c>
      <c r="CL2025" s="95">
        <v>308093.38024902297</v>
      </c>
      <c r="CM2025" s="160">
        <v>2751.38063597679</v>
      </c>
      <c r="CN2025" s="160">
        <v>460224.939971924</v>
      </c>
      <c r="CO2025" s="160">
        <v>2771916.8996887198</v>
      </c>
      <c r="CP2025" s="95">
        <v>308093.38024902297</v>
      </c>
      <c r="CQ2025" s="95">
        <v>0</v>
      </c>
      <c r="CR2025" s="95">
        <v>0</v>
      </c>
      <c r="CS2025" s="95">
        <v>0</v>
      </c>
      <c r="CT2025" s="95">
        <v>0</v>
      </c>
      <c r="CU2025" s="161">
        <v>243014.70266103718</v>
      </c>
      <c r="CV2025" s="161">
        <v>1975915.571418765</v>
      </c>
    </row>
    <row r="2026" spans="1:100" x14ac:dyDescent="0.2">
      <c r="A2026" s="94" t="s">
        <v>184</v>
      </c>
      <c r="B2026" s="96">
        <v>42064</v>
      </c>
      <c r="C2026" s="95">
        <v>0</v>
      </c>
      <c r="D2026" s="95">
        <v>1842.93213748932</v>
      </c>
      <c r="E2026" s="95">
        <v>220.45351471006899</v>
      </c>
      <c r="F2026" s="95">
        <v>3.5168958279828102</v>
      </c>
      <c r="G2026" s="95">
        <v>0</v>
      </c>
      <c r="H2026" s="95">
        <v>0</v>
      </c>
      <c r="I2026" s="95">
        <v>0</v>
      </c>
      <c r="J2026" s="95">
        <v>622.422514922917</v>
      </c>
      <c r="K2026" s="95">
        <v>0</v>
      </c>
      <c r="L2026" s="95">
        <v>17.081884293584199</v>
      </c>
      <c r="M2026" s="95">
        <v>16.292932200944101</v>
      </c>
      <c r="N2026" s="95">
        <v>155.742856202647</v>
      </c>
      <c r="O2026" s="95">
        <v>0</v>
      </c>
      <c r="P2026" s="95">
        <v>1617.08504647017</v>
      </c>
      <c r="Q2026" s="95">
        <v>176.58535994775599</v>
      </c>
      <c r="R2026" s="95">
        <v>0</v>
      </c>
      <c r="S2026" s="95">
        <v>17.109461781336002</v>
      </c>
      <c r="T2026" s="95">
        <v>0</v>
      </c>
      <c r="U2026" s="95">
        <v>622.40267185121797</v>
      </c>
      <c r="V2026" s="95">
        <v>0</v>
      </c>
      <c r="W2026" s="95">
        <v>204722.215209961</v>
      </c>
      <c r="X2026" s="95">
        <v>32086.936866045002</v>
      </c>
      <c r="Y2026" s="95">
        <v>41.066409689839901</v>
      </c>
      <c r="Z2026" s="95">
        <v>0</v>
      </c>
      <c r="AA2026" s="95">
        <v>0</v>
      </c>
      <c r="AB2026" s="95">
        <v>0</v>
      </c>
      <c r="AC2026" s="95">
        <v>218295.84350013701</v>
      </c>
      <c r="AD2026" s="95">
        <v>0</v>
      </c>
      <c r="AE2026" s="95">
        <v>947.61742102354799</v>
      </c>
      <c r="AF2026" s="95">
        <v>2385.6527532935102</v>
      </c>
      <c r="AG2026" s="95">
        <v>30147.9901351929</v>
      </c>
      <c r="AH2026" s="95">
        <v>0</v>
      </c>
      <c r="AI2026" s="95">
        <v>160384.607175827</v>
      </c>
      <c r="AJ2026" s="95">
        <v>26212.462151527401</v>
      </c>
      <c r="AK2026" s="95">
        <v>0</v>
      </c>
      <c r="AL2026" s="95">
        <v>2010.4140344858199</v>
      </c>
      <c r="AM2026" s="95">
        <v>0</v>
      </c>
      <c r="AN2026" s="95">
        <v>218266.461704254</v>
      </c>
      <c r="AO2026" s="95">
        <v>0</v>
      </c>
      <c r="AP2026" s="95">
        <v>1636858.65203857</v>
      </c>
      <c r="AQ2026" s="95">
        <v>257488.319700241</v>
      </c>
      <c r="AR2026" s="95">
        <v>437.27979308366798</v>
      </c>
      <c r="AS2026" s="95">
        <v>0</v>
      </c>
      <c r="AT2026" s="95">
        <v>0</v>
      </c>
      <c r="AU2026" s="95">
        <v>0</v>
      </c>
      <c r="AV2026" s="95">
        <v>811512.15044403099</v>
      </c>
      <c r="AW2026" s="95">
        <v>0</v>
      </c>
      <c r="AX2026" s="95">
        <v>7524.1080201268196</v>
      </c>
      <c r="AY2026" s="95">
        <v>19928.198178768202</v>
      </c>
      <c r="AZ2026" s="95">
        <v>232338.156486511</v>
      </c>
      <c r="BA2026" s="95">
        <v>0</v>
      </c>
      <c r="BB2026" s="95">
        <v>1273003.0479583701</v>
      </c>
      <c r="BC2026" s="95">
        <v>210011.672563553</v>
      </c>
      <c r="BD2026" s="95">
        <v>0</v>
      </c>
      <c r="BE2026" s="95">
        <v>16286.448530912399</v>
      </c>
      <c r="BF2026" s="95">
        <v>0</v>
      </c>
      <c r="BG2026" s="95">
        <v>811406.17837524402</v>
      </c>
      <c r="BH2026" s="95">
        <v>0</v>
      </c>
      <c r="BI2026" s="95">
        <v>200317.56462669399</v>
      </c>
      <c r="BJ2026" s="95">
        <v>103331.90506935101</v>
      </c>
      <c r="BK2026" s="95">
        <v>0</v>
      </c>
      <c r="BL2026" s="95">
        <v>0</v>
      </c>
      <c r="BM2026" s="95">
        <v>0</v>
      </c>
      <c r="BN2026" s="95">
        <v>0</v>
      </c>
      <c r="BO2026" s="95">
        <v>0</v>
      </c>
      <c r="BP2026" s="95">
        <v>0</v>
      </c>
      <c r="BQ2026" s="95">
        <v>0</v>
      </c>
      <c r="BR2026" s="95">
        <v>5544.2880997657803</v>
      </c>
      <c r="BS2026" s="95">
        <v>99912.6434555054</v>
      </c>
      <c r="BT2026" s="95">
        <v>0</v>
      </c>
      <c r="BU2026" s="95">
        <v>121857.449999809</v>
      </c>
      <c r="BV2026" s="95">
        <v>74990.307039260893</v>
      </c>
      <c r="BW2026" s="95">
        <v>0</v>
      </c>
      <c r="BX2026" s="95">
        <v>1472.34999835491</v>
      </c>
      <c r="BY2026" s="95">
        <v>0</v>
      </c>
      <c r="BZ2026" s="95">
        <v>0</v>
      </c>
      <c r="CA2026" s="95">
        <v>2065.3429003953902</v>
      </c>
      <c r="CB2026" s="95">
        <v>236655.06474494899</v>
      </c>
      <c r="CC2026" s="95">
        <v>1894951.10945129</v>
      </c>
      <c r="CD2026" s="95">
        <v>305475.15237808198</v>
      </c>
      <c r="CE2026" s="95">
        <v>132.04414533078699</v>
      </c>
      <c r="CF2026" s="95">
        <v>18695.5358603001</v>
      </c>
      <c r="CG2026" s="95">
        <v>166281.59280777001</v>
      </c>
      <c r="CH2026" s="95">
        <v>0</v>
      </c>
      <c r="CI2026" s="95">
        <v>2197.9678387045901</v>
      </c>
      <c r="CJ2026" s="95">
        <v>255283.29877281201</v>
      </c>
      <c r="CK2026" s="95">
        <v>2059769.8212738</v>
      </c>
      <c r="CL2026" s="95">
        <v>330643.80781555199</v>
      </c>
      <c r="CM2026" s="160">
        <v>2814.6671226620701</v>
      </c>
      <c r="CN2026" s="160">
        <v>474206.33522033697</v>
      </c>
      <c r="CO2026" s="160">
        <v>2875891.3488159198</v>
      </c>
      <c r="CP2026" s="95">
        <v>330643.80781555199</v>
      </c>
      <c r="CQ2026" s="95">
        <v>0</v>
      </c>
      <c r="CR2026" s="95">
        <v>0</v>
      </c>
      <c r="CS2026" s="95">
        <v>0</v>
      </c>
      <c r="CT2026" s="95">
        <v>0</v>
      </c>
      <c r="CU2026" s="161">
        <v>255350.60060524908</v>
      </c>
      <c r="CV2026" s="161">
        <v>2061232.70225906</v>
      </c>
    </row>
    <row r="2027" spans="1:100" x14ac:dyDescent="0.2">
      <c r="A2027" s="94" t="s">
        <v>184</v>
      </c>
      <c r="B2027" s="96">
        <v>42156</v>
      </c>
      <c r="C2027" s="95">
        <v>0</v>
      </c>
      <c r="D2027" s="95">
        <v>1880.94986522198</v>
      </c>
      <c r="E2027" s="95">
        <v>217.18077121488801</v>
      </c>
      <c r="F2027" s="95">
        <v>3.9694077179883598</v>
      </c>
      <c r="G2027" s="95">
        <v>0</v>
      </c>
      <c r="H2027" s="95">
        <v>0</v>
      </c>
      <c r="I2027" s="95">
        <v>0</v>
      </c>
      <c r="J2027" s="95">
        <v>623.61657267808903</v>
      </c>
      <c r="K2027" s="95">
        <v>0</v>
      </c>
      <c r="L2027" s="95">
        <v>18.616511871572602</v>
      </c>
      <c r="M2027" s="95">
        <v>18.2617532277945</v>
      </c>
      <c r="N2027" s="95">
        <v>151.58399277366701</v>
      </c>
      <c r="O2027" s="95">
        <v>0</v>
      </c>
      <c r="P2027" s="95">
        <v>1704.8805608600401</v>
      </c>
      <c r="Q2027" s="95">
        <v>170.88370722345999</v>
      </c>
      <c r="R2027" s="95">
        <v>0</v>
      </c>
      <c r="S2027" s="95">
        <v>17.1795888787601</v>
      </c>
      <c r="T2027" s="95">
        <v>0</v>
      </c>
      <c r="U2027" s="95">
        <v>623.60755573958204</v>
      </c>
      <c r="V2027" s="95">
        <v>0</v>
      </c>
      <c r="W2027" s="95">
        <v>205627.62364959699</v>
      </c>
      <c r="X2027" s="95">
        <v>30516.7953038216</v>
      </c>
      <c r="Y2027" s="95">
        <v>3.5473464499809801</v>
      </c>
      <c r="Z2027" s="95">
        <v>0</v>
      </c>
      <c r="AA2027" s="95">
        <v>0</v>
      </c>
      <c r="AB2027" s="95">
        <v>0</v>
      </c>
      <c r="AC2027" s="95">
        <v>217331.34190750099</v>
      </c>
      <c r="AD2027" s="95">
        <v>0</v>
      </c>
      <c r="AE2027" s="95">
        <v>1263.39827150106</v>
      </c>
      <c r="AF2027" s="95">
        <v>2329.9640376269799</v>
      </c>
      <c r="AG2027" s="95">
        <v>28623.491332054102</v>
      </c>
      <c r="AH2027" s="95">
        <v>0</v>
      </c>
      <c r="AI2027" s="95">
        <v>177080.256917953</v>
      </c>
      <c r="AJ2027" s="95">
        <v>24455.559386968602</v>
      </c>
      <c r="AK2027" s="95">
        <v>0</v>
      </c>
      <c r="AL2027" s="95">
        <v>2254.49527838826</v>
      </c>
      <c r="AM2027" s="95">
        <v>0</v>
      </c>
      <c r="AN2027" s="95">
        <v>217353.265480042</v>
      </c>
      <c r="AO2027" s="95">
        <v>0</v>
      </c>
      <c r="AP2027" s="95">
        <v>1658707.4115142799</v>
      </c>
      <c r="AQ2027" s="95">
        <v>248410.77041244501</v>
      </c>
      <c r="AR2027" s="95">
        <v>112.263063559309</v>
      </c>
      <c r="AS2027" s="95">
        <v>0</v>
      </c>
      <c r="AT2027" s="95">
        <v>0</v>
      </c>
      <c r="AU2027" s="95">
        <v>0</v>
      </c>
      <c r="AV2027" s="95">
        <v>809678.96650695801</v>
      </c>
      <c r="AW2027" s="95">
        <v>0</v>
      </c>
      <c r="AX2027" s="95">
        <v>10510.641033768699</v>
      </c>
      <c r="AY2027" s="95">
        <v>19544.613911867102</v>
      </c>
      <c r="AZ2027" s="95">
        <v>224275.878501892</v>
      </c>
      <c r="BA2027" s="95">
        <v>0</v>
      </c>
      <c r="BB2027" s="95">
        <v>1429071.35826111</v>
      </c>
      <c r="BC2027" s="95">
        <v>200916.681629181</v>
      </c>
      <c r="BD2027" s="95">
        <v>0</v>
      </c>
      <c r="BE2027" s="95">
        <v>18402.210390806202</v>
      </c>
      <c r="BF2027" s="95">
        <v>0</v>
      </c>
      <c r="BG2027" s="95">
        <v>809843.883018494</v>
      </c>
      <c r="BH2027" s="95">
        <v>0</v>
      </c>
      <c r="BI2027" s="95">
        <v>196892.84147262599</v>
      </c>
      <c r="BJ2027" s="95">
        <v>102563.853838921</v>
      </c>
      <c r="BK2027" s="95">
        <v>0</v>
      </c>
      <c r="BL2027" s="95">
        <v>0</v>
      </c>
      <c r="BM2027" s="95">
        <v>0</v>
      </c>
      <c r="BN2027" s="95">
        <v>0</v>
      </c>
      <c r="BO2027" s="95">
        <v>0</v>
      </c>
      <c r="BP2027" s="95">
        <v>0</v>
      </c>
      <c r="BQ2027" s="95">
        <v>0</v>
      </c>
      <c r="BR2027" s="95">
        <v>5443.4067515730903</v>
      </c>
      <c r="BS2027" s="95">
        <v>98792.106450080901</v>
      </c>
      <c r="BT2027" s="95">
        <v>0</v>
      </c>
      <c r="BU2027" s="95">
        <v>124043.25</v>
      </c>
      <c r="BV2027" s="95">
        <v>75681.1180505753</v>
      </c>
      <c r="BW2027" s="95">
        <v>0</v>
      </c>
      <c r="BX2027" s="95">
        <v>1636.4199982881501</v>
      </c>
      <c r="BY2027" s="95">
        <v>0</v>
      </c>
      <c r="BZ2027" s="95">
        <v>0</v>
      </c>
      <c r="CA2027" s="95">
        <v>2097.71947234869</v>
      </c>
      <c r="CB2027" s="95">
        <v>236470.38496589701</v>
      </c>
      <c r="CC2027" s="95">
        <v>1901296.7198181199</v>
      </c>
      <c r="CD2027" s="95">
        <v>302915.97367858898</v>
      </c>
      <c r="CE2027" s="95">
        <v>135.135777965188</v>
      </c>
      <c r="CF2027" s="95">
        <v>19470.118460893598</v>
      </c>
      <c r="CG2027" s="95">
        <v>173330.176433563</v>
      </c>
      <c r="CH2027" s="95">
        <v>0</v>
      </c>
      <c r="CI2027" s="95">
        <v>2233.0692689120801</v>
      </c>
      <c r="CJ2027" s="95">
        <v>255955.72990799</v>
      </c>
      <c r="CK2027" s="95">
        <v>2074587.2045593299</v>
      </c>
      <c r="CL2027" s="95">
        <v>329073.72034072899</v>
      </c>
      <c r="CM2027" s="160">
        <v>2848.1785483956301</v>
      </c>
      <c r="CN2027" s="160">
        <v>474244.27209091198</v>
      </c>
      <c r="CO2027" s="160">
        <v>2894821.3275451702</v>
      </c>
      <c r="CP2027" s="95">
        <v>329073.72034072899</v>
      </c>
      <c r="CQ2027" s="95">
        <v>0</v>
      </c>
      <c r="CR2027" s="95">
        <v>0</v>
      </c>
      <c r="CS2027" s="95">
        <v>0</v>
      </c>
      <c r="CT2027" s="95">
        <v>0</v>
      </c>
      <c r="CU2027" s="161">
        <v>255940.50342679062</v>
      </c>
      <c r="CV2027" s="161">
        <v>2074626.8962516829</v>
      </c>
    </row>
    <row r="2028" spans="1:100" x14ac:dyDescent="0.2">
      <c r="A2028" s="94" t="s">
        <v>184</v>
      </c>
      <c r="B2028" s="96">
        <v>42248</v>
      </c>
      <c r="C2028" s="95">
        <v>0</v>
      </c>
      <c r="D2028" s="95">
        <v>1908.1708898991301</v>
      </c>
      <c r="E2028" s="95">
        <v>211.42304924689199</v>
      </c>
      <c r="F2028" s="95">
        <v>6.1746762809925704</v>
      </c>
      <c r="G2028" s="95">
        <v>0</v>
      </c>
      <c r="H2028" s="95">
        <v>0</v>
      </c>
      <c r="I2028" s="95">
        <v>0</v>
      </c>
      <c r="J2028" s="95">
        <v>628.43045085668598</v>
      </c>
      <c r="K2028" s="95">
        <v>0</v>
      </c>
      <c r="L2028" s="95">
        <v>25.078407671535398</v>
      </c>
      <c r="M2028" s="95">
        <v>16.572303845779999</v>
      </c>
      <c r="N2028" s="95">
        <v>142.34732093662001</v>
      </c>
      <c r="O2028" s="95">
        <v>0</v>
      </c>
      <c r="P2028" s="95">
        <v>1840.12816290557</v>
      </c>
      <c r="Q2028" s="95">
        <v>168.57274170219901</v>
      </c>
      <c r="R2028" s="95">
        <v>0</v>
      </c>
      <c r="S2028" s="95">
        <v>16.038192752283098</v>
      </c>
      <c r="T2028" s="95">
        <v>0</v>
      </c>
      <c r="U2028" s="95">
        <v>628.41441499441896</v>
      </c>
      <c r="V2028" s="95">
        <v>0</v>
      </c>
      <c r="W2028" s="95">
        <v>207786.69972229001</v>
      </c>
      <c r="X2028" s="95">
        <v>28841.934374809302</v>
      </c>
      <c r="Y2028" s="95">
        <v>61.565271972678602</v>
      </c>
      <c r="Z2028" s="95">
        <v>0</v>
      </c>
      <c r="AA2028" s="95">
        <v>0</v>
      </c>
      <c r="AB2028" s="95">
        <v>0</v>
      </c>
      <c r="AC2028" s="95">
        <v>216218.52191734299</v>
      </c>
      <c r="AD2028" s="95">
        <v>0</v>
      </c>
      <c r="AE2028" s="95">
        <v>1639.0440672338</v>
      </c>
      <c r="AF2028" s="95">
        <v>1687.63389614224</v>
      </c>
      <c r="AG2028" s="95">
        <v>27726.819093942599</v>
      </c>
      <c r="AH2028" s="95">
        <v>0</v>
      </c>
      <c r="AI2028" s="95">
        <v>185548.64196205101</v>
      </c>
      <c r="AJ2028" s="95">
        <v>24272.715336322799</v>
      </c>
      <c r="AK2028" s="95">
        <v>0</v>
      </c>
      <c r="AL2028" s="95">
        <v>2279.4009947478798</v>
      </c>
      <c r="AM2028" s="95">
        <v>0</v>
      </c>
      <c r="AN2028" s="95">
        <v>216232.52560424799</v>
      </c>
      <c r="AO2028" s="95">
        <v>0</v>
      </c>
      <c r="AP2028" s="95">
        <v>1678331.2484130899</v>
      </c>
      <c r="AQ2028" s="95">
        <v>236152.65867042501</v>
      </c>
      <c r="AR2028" s="95">
        <v>847.02735865116097</v>
      </c>
      <c r="AS2028" s="95">
        <v>0</v>
      </c>
      <c r="AT2028" s="95">
        <v>0</v>
      </c>
      <c r="AU2028" s="95">
        <v>0</v>
      </c>
      <c r="AV2028" s="95">
        <v>802464.66423034703</v>
      </c>
      <c r="AW2028" s="95">
        <v>0</v>
      </c>
      <c r="AX2028" s="95">
        <v>14055.940888524099</v>
      </c>
      <c r="AY2028" s="95">
        <v>15604.2853722572</v>
      </c>
      <c r="AZ2028" s="95">
        <v>217545.74060630801</v>
      </c>
      <c r="BA2028" s="95">
        <v>0</v>
      </c>
      <c r="BB2028" s="95">
        <v>1509308.43153381</v>
      </c>
      <c r="BC2028" s="95">
        <v>197811.58640289301</v>
      </c>
      <c r="BD2028" s="95">
        <v>0</v>
      </c>
      <c r="BE2028" s="95">
        <v>18664.3267874718</v>
      </c>
      <c r="BF2028" s="95">
        <v>0</v>
      </c>
      <c r="BG2028" s="95">
        <v>802590.36298370396</v>
      </c>
      <c r="BH2028" s="95">
        <v>0</v>
      </c>
      <c r="BI2028" s="95">
        <v>193621.51296615601</v>
      </c>
      <c r="BJ2028" s="95">
        <v>101186.271256447</v>
      </c>
      <c r="BK2028" s="95">
        <v>0</v>
      </c>
      <c r="BL2028" s="95">
        <v>0</v>
      </c>
      <c r="BM2028" s="95">
        <v>0</v>
      </c>
      <c r="BN2028" s="95">
        <v>0</v>
      </c>
      <c r="BO2028" s="95">
        <v>0</v>
      </c>
      <c r="BP2028" s="95">
        <v>0</v>
      </c>
      <c r="BQ2028" s="95">
        <v>0</v>
      </c>
      <c r="BR2028" s="95">
        <v>4299.7907119393303</v>
      </c>
      <c r="BS2028" s="95">
        <v>96956.760898590102</v>
      </c>
      <c r="BT2028" s="95">
        <v>0</v>
      </c>
      <c r="BU2028" s="95">
        <v>117169.5</v>
      </c>
      <c r="BV2028" s="95">
        <v>75345.6196546555</v>
      </c>
      <c r="BW2028" s="95">
        <v>0</v>
      </c>
      <c r="BX2028" s="95">
        <v>1380.2699990272499</v>
      </c>
      <c r="BY2028" s="95">
        <v>0</v>
      </c>
      <c r="BZ2028" s="95">
        <v>0</v>
      </c>
      <c r="CA2028" s="95">
        <v>2120.2517136931401</v>
      </c>
      <c r="CB2028" s="95">
        <v>236477.713359833</v>
      </c>
      <c r="CC2028" s="95">
        <v>1913709.3255767799</v>
      </c>
      <c r="CD2028" s="95">
        <v>298557.25975799601</v>
      </c>
      <c r="CE2028" s="95">
        <v>144.08200388774301</v>
      </c>
      <c r="CF2028" s="95">
        <v>19852.463786601998</v>
      </c>
      <c r="CG2028" s="95">
        <v>179279.64746856701</v>
      </c>
      <c r="CH2028" s="95">
        <v>0</v>
      </c>
      <c r="CI2028" s="95">
        <v>2263.74988242984</v>
      </c>
      <c r="CJ2028" s="95">
        <v>256300.944698334</v>
      </c>
      <c r="CK2028" s="95">
        <v>2093715.5847015399</v>
      </c>
      <c r="CL2028" s="95">
        <v>325502.25420761103</v>
      </c>
      <c r="CM2028" s="160">
        <v>2887.6509287655399</v>
      </c>
      <c r="CN2028" s="160">
        <v>472317.63008880598</v>
      </c>
      <c r="CO2028" s="160">
        <v>2885972.4903869601</v>
      </c>
      <c r="CP2028" s="95">
        <v>325502.25420761103</v>
      </c>
      <c r="CQ2028" s="95">
        <v>0</v>
      </c>
      <c r="CR2028" s="95">
        <v>0</v>
      </c>
      <c r="CS2028" s="95">
        <v>0</v>
      </c>
      <c r="CT2028" s="95">
        <v>0</v>
      </c>
      <c r="CU2028" s="161">
        <v>256330.17714643499</v>
      </c>
      <c r="CV2028" s="161">
        <v>2092988.9730453468</v>
      </c>
    </row>
    <row r="2029" spans="1:100" x14ac:dyDescent="0.2">
      <c r="A2029" s="94" t="s">
        <v>184</v>
      </c>
      <c r="B2029" s="96">
        <v>42339</v>
      </c>
      <c r="C2029" s="95">
        <v>0</v>
      </c>
      <c r="D2029" s="95">
        <v>1937.2358452677699</v>
      </c>
      <c r="E2029" s="95">
        <v>206.712483363226</v>
      </c>
      <c r="F2029" s="95">
        <v>4.8962300439598003</v>
      </c>
      <c r="G2029" s="95">
        <v>0</v>
      </c>
      <c r="H2029" s="95">
        <v>0</v>
      </c>
      <c r="I2029" s="95">
        <v>0</v>
      </c>
      <c r="J2029" s="95">
        <v>628.01786003261805</v>
      </c>
      <c r="K2029" s="95">
        <v>0</v>
      </c>
      <c r="L2029" s="95">
        <v>22.314472263213201</v>
      </c>
      <c r="M2029" s="95">
        <v>13.737773133907501</v>
      </c>
      <c r="N2029" s="95">
        <v>136.11238152533801</v>
      </c>
      <c r="O2029" s="95">
        <v>0</v>
      </c>
      <c r="P2029" s="95">
        <v>1832.8296081721801</v>
      </c>
      <c r="Q2029" s="95">
        <v>164.264806913212</v>
      </c>
      <c r="R2029" s="95">
        <v>0</v>
      </c>
      <c r="S2029" s="95">
        <v>13.6909053897252</v>
      </c>
      <c r="T2029" s="95">
        <v>0</v>
      </c>
      <c r="U2029" s="95">
        <v>628.067978896201</v>
      </c>
      <c r="V2029" s="95">
        <v>0</v>
      </c>
      <c r="W2029" s="95">
        <v>213606.38668632499</v>
      </c>
      <c r="X2029" s="95">
        <v>28515.843069315</v>
      </c>
      <c r="Y2029" s="95">
        <v>47.040067651774699</v>
      </c>
      <c r="Z2029" s="95">
        <v>0</v>
      </c>
      <c r="AA2029" s="95">
        <v>0</v>
      </c>
      <c r="AB2029" s="95">
        <v>0</v>
      </c>
      <c r="AC2029" s="95">
        <v>213755.008739471</v>
      </c>
      <c r="AD2029" s="95">
        <v>0</v>
      </c>
      <c r="AE2029" s="95">
        <v>1555.42066521943</v>
      </c>
      <c r="AF2029" s="95">
        <v>1548.80117422342</v>
      </c>
      <c r="AG2029" s="95">
        <v>26020.528557777401</v>
      </c>
      <c r="AH2029" s="95">
        <v>0</v>
      </c>
      <c r="AI2029" s="95">
        <v>202272.65148162801</v>
      </c>
      <c r="AJ2029" s="95">
        <v>23490.843015432401</v>
      </c>
      <c r="AK2029" s="95">
        <v>0</v>
      </c>
      <c r="AL2029" s="95">
        <v>1881.8081517964599</v>
      </c>
      <c r="AM2029" s="95">
        <v>0</v>
      </c>
      <c r="AN2029" s="95">
        <v>213740.29414749099</v>
      </c>
      <c r="AO2029" s="95">
        <v>0</v>
      </c>
      <c r="AP2029" s="95">
        <v>1731468.4151916499</v>
      </c>
      <c r="AQ2029" s="95">
        <v>233718.97217178301</v>
      </c>
      <c r="AR2029" s="95">
        <v>778.08503977954399</v>
      </c>
      <c r="AS2029" s="95">
        <v>0</v>
      </c>
      <c r="AT2029" s="95">
        <v>0</v>
      </c>
      <c r="AU2029" s="95">
        <v>0</v>
      </c>
      <c r="AV2029" s="95">
        <v>809754.34524536098</v>
      </c>
      <c r="AW2029" s="95">
        <v>0</v>
      </c>
      <c r="AX2029" s="95">
        <v>12842.7307014465</v>
      </c>
      <c r="AY2029" s="95">
        <v>13684.7108118534</v>
      </c>
      <c r="AZ2029" s="95">
        <v>203132.188148499</v>
      </c>
      <c r="BA2029" s="95">
        <v>0</v>
      </c>
      <c r="BB2029" s="95">
        <v>1655343.80630493</v>
      </c>
      <c r="BC2029" s="95">
        <v>192773.568048477</v>
      </c>
      <c r="BD2029" s="95">
        <v>0</v>
      </c>
      <c r="BE2029" s="95">
        <v>16172.6966973543</v>
      </c>
      <c r="BF2029" s="95">
        <v>0</v>
      </c>
      <c r="BG2029" s="95">
        <v>809474.87842559803</v>
      </c>
      <c r="BH2029" s="95">
        <v>0</v>
      </c>
      <c r="BI2029" s="95">
        <v>273093.32817077602</v>
      </c>
      <c r="BJ2029" s="95">
        <v>105416.72012615199</v>
      </c>
      <c r="BK2029" s="95">
        <v>0</v>
      </c>
      <c r="BL2029" s="95">
        <v>0</v>
      </c>
      <c r="BM2029" s="95">
        <v>0</v>
      </c>
      <c r="BN2029" s="95">
        <v>0</v>
      </c>
      <c r="BO2029" s="95">
        <v>0</v>
      </c>
      <c r="BP2029" s="95">
        <v>0</v>
      </c>
      <c r="BQ2029" s="95">
        <v>0</v>
      </c>
      <c r="BR2029" s="95">
        <v>3856.45525845885</v>
      </c>
      <c r="BS2029" s="95">
        <v>94530.368086814895</v>
      </c>
      <c r="BT2029" s="95">
        <v>0</v>
      </c>
      <c r="BU2029" s="95">
        <v>207555.5</v>
      </c>
      <c r="BV2029" s="95">
        <v>74602.657805442796</v>
      </c>
      <c r="BW2029" s="95">
        <v>0</v>
      </c>
      <c r="BX2029" s="95">
        <v>1880.65999531746</v>
      </c>
      <c r="BY2029" s="95">
        <v>0</v>
      </c>
      <c r="BZ2029" s="95">
        <v>0</v>
      </c>
      <c r="CA2029" s="95">
        <v>2141.3628572523598</v>
      </c>
      <c r="CB2029" s="95">
        <v>242727.69029426601</v>
      </c>
      <c r="CC2029" s="95">
        <v>1964702.28546143</v>
      </c>
      <c r="CD2029" s="95">
        <v>368253.76430129999</v>
      </c>
      <c r="CE2029" s="95">
        <v>146.83955468423699</v>
      </c>
      <c r="CF2029" s="95">
        <v>18878.967649936701</v>
      </c>
      <c r="CG2029" s="95">
        <v>172541.365571976</v>
      </c>
      <c r="CH2029" s="95">
        <v>0</v>
      </c>
      <c r="CI2029" s="95">
        <v>2287.9391162991501</v>
      </c>
      <c r="CJ2029" s="95">
        <v>261637.73014259301</v>
      </c>
      <c r="CK2029" s="95">
        <v>2137165.8741149898</v>
      </c>
      <c r="CL2029" s="95">
        <v>395303.90554428101</v>
      </c>
      <c r="CM2029" s="160">
        <v>2909.7032836973699</v>
      </c>
      <c r="CN2029" s="160">
        <v>474466.71244430501</v>
      </c>
      <c r="CO2029" s="160">
        <v>2948446.4787597698</v>
      </c>
      <c r="CP2029" s="95">
        <v>395303.90554428101</v>
      </c>
      <c r="CQ2029" s="95">
        <v>0</v>
      </c>
      <c r="CR2029" s="95">
        <v>0</v>
      </c>
      <c r="CS2029" s="95">
        <v>0</v>
      </c>
      <c r="CT2029" s="95">
        <v>0</v>
      </c>
      <c r="CU2029" s="161">
        <v>261606.65794420271</v>
      </c>
      <c r="CV2029" s="161">
        <v>2137243.6510334061</v>
      </c>
    </row>
    <row r="2030" spans="1:100" x14ac:dyDescent="0.2">
      <c r="A2030" s="94" t="s">
        <v>184</v>
      </c>
      <c r="B2030" s="96">
        <v>42430</v>
      </c>
      <c r="C2030" s="95">
        <v>0</v>
      </c>
      <c r="D2030" s="95">
        <v>1983.71786890924</v>
      </c>
      <c r="E2030" s="95">
        <v>181.88268006779299</v>
      </c>
      <c r="F2030" s="95">
        <v>4.2852565049543001</v>
      </c>
      <c r="G2030" s="95">
        <v>0</v>
      </c>
      <c r="H2030" s="95">
        <v>0</v>
      </c>
      <c r="I2030" s="95">
        <v>0</v>
      </c>
      <c r="J2030" s="95">
        <v>630.61660728603601</v>
      </c>
      <c r="K2030" s="95">
        <v>0</v>
      </c>
      <c r="L2030" s="95">
        <v>21.3326181375887</v>
      </c>
      <c r="M2030" s="95">
        <v>11.8549843599321</v>
      </c>
      <c r="N2030" s="95">
        <v>134.86340896971501</v>
      </c>
      <c r="O2030" s="95">
        <v>0</v>
      </c>
      <c r="P2030" s="95">
        <v>1806.4848904609701</v>
      </c>
      <c r="Q2030" s="95">
        <v>143.51671245507899</v>
      </c>
      <c r="R2030" s="95">
        <v>0</v>
      </c>
      <c r="S2030" s="95">
        <v>16.153459250228501</v>
      </c>
      <c r="T2030" s="95">
        <v>0</v>
      </c>
      <c r="U2030" s="95">
        <v>630.53492677956797</v>
      </c>
      <c r="V2030" s="95">
        <v>0</v>
      </c>
      <c r="W2030" s="95">
        <v>228712.003810883</v>
      </c>
      <c r="X2030" s="95">
        <v>26824.155826807</v>
      </c>
      <c r="Y2030" s="95">
        <v>46.396433260757497</v>
      </c>
      <c r="Z2030" s="95">
        <v>0</v>
      </c>
      <c r="AA2030" s="95">
        <v>0</v>
      </c>
      <c r="AB2030" s="95">
        <v>0</v>
      </c>
      <c r="AC2030" s="95">
        <v>214536.084363937</v>
      </c>
      <c r="AD2030" s="95">
        <v>0</v>
      </c>
      <c r="AE2030" s="95">
        <v>1649.28566646576</v>
      </c>
      <c r="AF2030" s="95">
        <v>1052.1745117753701</v>
      </c>
      <c r="AG2030" s="95">
        <v>27035.701784372301</v>
      </c>
      <c r="AH2030" s="95">
        <v>0</v>
      </c>
      <c r="AI2030" s="95">
        <v>191152.48796463001</v>
      </c>
      <c r="AJ2030" s="95">
        <v>22784.0826280117</v>
      </c>
      <c r="AK2030" s="95">
        <v>0</v>
      </c>
      <c r="AL2030" s="95">
        <v>2158.5750224292301</v>
      </c>
      <c r="AM2030" s="95">
        <v>0</v>
      </c>
      <c r="AN2030" s="95">
        <v>214539.002849579</v>
      </c>
      <c r="AO2030" s="95">
        <v>0</v>
      </c>
      <c r="AP2030" s="95">
        <v>1892235.0339508101</v>
      </c>
      <c r="AQ2030" s="95">
        <v>219937.66964340201</v>
      </c>
      <c r="AR2030" s="95">
        <v>875.93133858591295</v>
      </c>
      <c r="AS2030" s="95">
        <v>0</v>
      </c>
      <c r="AT2030" s="95">
        <v>0</v>
      </c>
      <c r="AU2030" s="95">
        <v>0</v>
      </c>
      <c r="AV2030" s="95">
        <v>816481.76439666701</v>
      </c>
      <c r="AW2030" s="95">
        <v>0</v>
      </c>
      <c r="AX2030" s="95">
        <v>13305.5283488035</v>
      </c>
      <c r="AY2030" s="95">
        <v>9497.8907659053802</v>
      </c>
      <c r="AZ2030" s="95">
        <v>209042.663660049</v>
      </c>
      <c r="BA2030" s="95">
        <v>0</v>
      </c>
      <c r="BB2030" s="95">
        <v>1586744.7301330599</v>
      </c>
      <c r="BC2030" s="95">
        <v>188228.45628356899</v>
      </c>
      <c r="BD2030" s="95">
        <v>0</v>
      </c>
      <c r="BE2030" s="95">
        <v>18877.8725812435</v>
      </c>
      <c r="BF2030" s="95">
        <v>0</v>
      </c>
      <c r="BG2030" s="95">
        <v>816406.25270843494</v>
      </c>
      <c r="BH2030" s="95">
        <v>0</v>
      </c>
      <c r="BI2030" s="95">
        <v>455905.23466873198</v>
      </c>
      <c r="BJ2030" s="95">
        <v>96847.815630912795</v>
      </c>
      <c r="BK2030" s="95">
        <v>0</v>
      </c>
      <c r="BL2030" s="95">
        <v>0</v>
      </c>
      <c r="BM2030" s="95">
        <v>0</v>
      </c>
      <c r="BN2030" s="95">
        <v>0</v>
      </c>
      <c r="BO2030" s="95">
        <v>0</v>
      </c>
      <c r="BP2030" s="95">
        <v>0</v>
      </c>
      <c r="BQ2030" s="95">
        <v>0</v>
      </c>
      <c r="BR2030" s="95">
        <v>2912.68638923764</v>
      </c>
      <c r="BS2030" s="95">
        <v>100580.85181808499</v>
      </c>
      <c r="BT2030" s="95">
        <v>0</v>
      </c>
      <c r="BU2030" s="95">
        <v>372998</v>
      </c>
      <c r="BV2030" s="95">
        <v>70130.852486610398</v>
      </c>
      <c r="BW2030" s="95">
        <v>0</v>
      </c>
      <c r="BX2030" s="95">
        <v>4007.5499873161298</v>
      </c>
      <c r="BY2030" s="95">
        <v>0</v>
      </c>
      <c r="BZ2030" s="95">
        <v>0</v>
      </c>
      <c r="CA2030" s="95">
        <v>2167.6240383982699</v>
      </c>
      <c r="CB2030" s="95">
        <v>255001.55751609799</v>
      </c>
      <c r="CC2030" s="95">
        <v>2116410.07495117</v>
      </c>
      <c r="CD2030" s="95">
        <v>546995.65858459496</v>
      </c>
      <c r="CE2030" s="95">
        <v>150.81975257769199</v>
      </c>
      <c r="CF2030" s="95">
        <v>19592.444287300099</v>
      </c>
      <c r="CG2030" s="95">
        <v>179569.66612625099</v>
      </c>
      <c r="CH2030" s="95">
        <v>0</v>
      </c>
      <c r="CI2030" s="95">
        <v>2319.1842775642899</v>
      </c>
      <c r="CJ2030" s="95">
        <v>274518.67887496902</v>
      </c>
      <c r="CK2030" s="95">
        <v>2295007.3871459998</v>
      </c>
      <c r="CL2030" s="95">
        <v>576520.76119995106</v>
      </c>
      <c r="CM2030" s="160">
        <v>2942.4677354693399</v>
      </c>
      <c r="CN2030" s="160">
        <v>489147.68477249099</v>
      </c>
      <c r="CO2030" s="160">
        <v>3113031.3983764602</v>
      </c>
      <c r="CP2030" s="95">
        <v>576520.76119995106</v>
      </c>
      <c r="CQ2030" s="95">
        <v>0</v>
      </c>
      <c r="CR2030" s="95">
        <v>0</v>
      </c>
      <c r="CS2030" s="95">
        <v>0</v>
      </c>
      <c r="CT2030" s="95">
        <v>0</v>
      </c>
      <c r="CU2030" s="161">
        <v>274594.00180339807</v>
      </c>
      <c r="CV2030" s="161">
        <v>2295979.7410774212</v>
      </c>
    </row>
    <row r="2031" spans="1:100" x14ac:dyDescent="0.2">
      <c r="A2031" s="94" t="s">
        <v>184</v>
      </c>
      <c r="B2031" s="96">
        <v>42522</v>
      </c>
      <c r="C2031" s="95">
        <v>0</v>
      </c>
      <c r="D2031" s="95">
        <v>2001.4921755641701</v>
      </c>
      <c r="E2031" s="95">
        <v>175.222566209733</v>
      </c>
      <c r="F2031" s="95">
        <v>4.0612284229719098</v>
      </c>
      <c r="G2031" s="95">
        <v>0</v>
      </c>
      <c r="H2031" s="95">
        <v>0</v>
      </c>
      <c r="I2031" s="95">
        <v>0</v>
      </c>
      <c r="J2031" s="95">
        <v>626.04631052911304</v>
      </c>
      <c r="K2031" s="95">
        <v>0</v>
      </c>
      <c r="L2031" s="95">
        <v>18.763492921832899</v>
      </c>
      <c r="M2031" s="95">
        <v>11.969722475973001</v>
      </c>
      <c r="N2031" s="95">
        <v>131.763267878443</v>
      </c>
      <c r="O2031" s="95">
        <v>0</v>
      </c>
      <c r="P2031" s="95">
        <v>1852.6480379551599</v>
      </c>
      <c r="Q2031" s="95">
        <v>139.03438606672</v>
      </c>
      <c r="R2031" s="95">
        <v>0</v>
      </c>
      <c r="S2031" s="95">
        <v>17.829971263650801</v>
      </c>
      <c r="T2031" s="95">
        <v>0</v>
      </c>
      <c r="U2031" s="95">
        <v>625.99059542268503</v>
      </c>
      <c r="V2031" s="95">
        <v>0</v>
      </c>
      <c r="W2031" s="95">
        <v>230148.77944755601</v>
      </c>
      <c r="X2031" s="95">
        <v>25288.222870349899</v>
      </c>
      <c r="Y2031" s="95">
        <v>41.925906264688798</v>
      </c>
      <c r="Z2031" s="95">
        <v>0</v>
      </c>
      <c r="AA2031" s="95">
        <v>0</v>
      </c>
      <c r="AB2031" s="95">
        <v>0</v>
      </c>
      <c r="AC2031" s="95">
        <v>214054.45073318499</v>
      </c>
      <c r="AD2031" s="95">
        <v>0</v>
      </c>
      <c r="AE2031" s="95">
        <v>1099.2656976282601</v>
      </c>
      <c r="AF2031" s="95">
        <v>1345.8775439262399</v>
      </c>
      <c r="AG2031" s="95">
        <v>27286.4035103321</v>
      </c>
      <c r="AH2031" s="95">
        <v>0</v>
      </c>
      <c r="AI2031" s="95">
        <v>202265.91492462199</v>
      </c>
      <c r="AJ2031" s="95">
        <v>21578.691791296002</v>
      </c>
      <c r="AK2031" s="95">
        <v>0</v>
      </c>
      <c r="AL2031" s="95">
        <v>2835.8678278624998</v>
      </c>
      <c r="AM2031" s="95">
        <v>0</v>
      </c>
      <c r="AN2031" s="95">
        <v>214048.113449097</v>
      </c>
      <c r="AO2031" s="95">
        <v>0</v>
      </c>
      <c r="AP2031" s="95">
        <v>1913272.48672485</v>
      </c>
      <c r="AQ2031" s="95">
        <v>208409.23505020101</v>
      </c>
      <c r="AR2031" s="95">
        <v>890.84788707643702</v>
      </c>
      <c r="AS2031" s="95">
        <v>0</v>
      </c>
      <c r="AT2031" s="95">
        <v>0</v>
      </c>
      <c r="AU2031" s="95">
        <v>0</v>
      </c>
      <c r="AV2031" s="95">
        <v>815632.07323455799</v>
      </c>
      <c r="AW2031" s="95">
        <v>0</v>
      </c>
      <c r="AX2031" s="95">
        <v>9080.3345718383807</v>
      </c>
      <c r="AY2031" s="95">
        <v>11800.9403634071</v>
      </c>
      <c r="AZ2031" s="95">
        <v>214892.53137588501</v>
      </c>
      <c r="BA2031" s="95">
        <v>0</v>
      </c>
      <c r="BB2031" s="95">
        <v>1690879.6511383101</v>
      </c>
      <c r="BC2031" s="95">
        <v>178885.64696121201</v>
      </c>
      <c r="BD2031" s="95">
        <v>0</v>
      </c>
      <c r="BE2031" s="95">
        <v>23722.867838382699</v>
      </c>
      <c r="BF2031" s="95">
        <v>0</v>
      </c>
      <c r="BG2031" s="95">
        <v>815898.27616119396</v>
      </c>
      <c r="BH2031" s="95">
        <v>0</v>
      </c>
      <c r="BI2031" s="95">
        <v>437812.16444015497</v>
      </c>
      <c r="BJ2031" s="95">
        <v>96804.253787994399</v>
      </c>
      <c r="BK2031" s="95">
        <v>0</v>
      </c>
      <c r="BL2031" s="95">
        <v>0</v>
      </c>
      <c r="BM2031" s="95">
        <v>0</v>
      </c>
      <c r="BN2031" s="95">
        <v>0</v>
      </c>
      <c r="BO2031" s="95">
        <v>0</v>
      </c>
      <c r="BP2031" s="95">
        <v>0</v>
      </c>
      <c r="BQ2031" s="95">
        <v>0</v>
      </c>
      <c r="BR2031" s="95">
        <v>3329.5556395649901</v>
      </c>
      <c r="BS2031" s="95">
        <v>104294.32015419001</v>
      </c>
      <c r="BT2031" s="95">
        <v>0</v>
      </c>
      <c r="BU2031" s="95">
        <v>376037</v>
      </c>
      <c r="BV2031" s="95">
        <v>62043.716444969199</v>
      </c>
      <c r="BW2031" s="95">
        <v>0</v>
      </c>
      <c r="BX2031" s="95">
        <v>5084.2699816822997</v>
      </c>
      <c r="BY2031" s="95">
        <v>0</v>
      </c>
      <c r="BZ2031" s="95">
        <v>0</v>
      </c>
      <c r="CA2031" s="95">
        <v>2176.4247361123598</v>
      </c>
      <c r="CB2031" s="95">
        <v>255485.011539459</v>
      </c>
      <c r="CC2031" s="95">
        <v>2120388.2456054701</v>
      </c>
      <c r="CD2031" s="95">
        <v>550787.22128295898</v>
      </c>
      <c r="CE2031" s="95">
        <v>159.56127369031299</v>
      </c>
      <c r="CF2031" s="95">
        <v>20378.4306685925</v>
      </c>
      <c r="CG2031" s="95">
        <v>185120.21285629299</v>
      </c>
      <c r="CH2031" s="95">
        <v>0</v>
      </c>
      <c r="CI2031" s="95">
        <v>2336.0736581385099</v>
      </c>
      <c r="CJ2031" s="95">
        <v>275897.70191955601</v>
      </c>
      <c r="CK2031" s="95">
        <v>2306191.8457336398</v>
      </c>
      <c r="CL2031" s="95">
        <v>581717.37162780797</v>
      </c>
      <c r="CM2031" s="160">
        <v>2956.0595613122</v>
      </c>
      <c r="CN2031" s="160">
        <v>490585.26894760103</v>
      </c>
      <c r="CO2031" s="160">
        <v>3122276.8450622601</v>
      </c>
      <c r="CP2031" s="95">
        <v>581717.37162780797</v>
      </c>
      <c r="CQ2031" s="95">
        <v>0</v>
      </c>
      <c r="CR2031" s="95">
        <v>0</v>
      </c>
      <c r="CS2031" s="95">
        <v>0</v>
      </c>
      <c r="CT2031" s="95">
        <v>0</v>
      </c>
      <c r="CU2031" s="161">
        <v>275863.44220805151</v>
      </c>
      <c r="CV2031" s="161">
        <v>2305508.4584617633</v>
      </c>
    </row>
    <row r="2032" spans="1:100" x14ac:dyDescent="0.2">
      <c r="A2032" s="94" t="s">
        <v>184</v>
      </c>
      <c r="B2032" s="96">
        <v>42614</v>
      </c>
      <c r="C2032" s="95">
        <v>0</v>
      </c>
      <c r="D2032" s="95">
        <v>1996.8008198887101</v>
      </c>
      <c r="E2032" s="95">
        <v>168.89628616534199</v>
      </c>
      <c r="F2032" s="95">
        <v>4.7304410839569799</v>
      </c>
      <c r="G2032" s="95">
        <v>0</v>
      </c>
      <c r="H2032" s="95">
        <v>0</v>
      </c>
      <c r="I2032" s="95">
        <v>0</v>
      </c>
      <c r="J2032" s="95">
        <v>614.18439914286103</v>
      </c>
      <c r="K2032" s="95">
        <v>0</v>
      </c>
      <c r="L2032" s="95">
        <v>18.464824017835799</v>
      </c>
      <c r="M2032" s="95">
        <v>15.4629892559024</v>
      </c>
      <c r="N2032" s="95">
        <v>126.404110150412</v>
      </c>
      <c r="O2032" s="95">
        <v>0</v>
      </c>
      <c r="P2032" s="95">
        <v>1913.1609329581299</v>
      </c>
      <c r="Q2032" s="95">
        <v>134.497912164778</v>
      </c>
      <c r="R2032" s="95">
        <v>0</v>
      </c>
      <c r="S2032" s="95">
        <v>16.026932453969501</v>
      </c>
      <c r="T2032" s="95">
        <v>0</v>
      </c>
      <c r="U2032" s="95">
        <v>614.41995898634195</v>
      </c>
      <c r="V2032" s="95">
        <v>0</v>
      </c>
      <c r="W2032" s="95">
        <v>230362.98619270301</v>
      </c>
      <c r="X2032" s="95">
        <v>24640.084623098399</v>
      </c>
      <c r="Y2032" s="95">
        <v>36.4056805297732</v>
      </c>
      <c r="Z2032" s="95">
        <v>0</v>
      </c>
      <c r="AA2032" s="95">
        <v>0</v>
      </c>
      <c r="AB2032" s="95">
        <v>0</v>
      </c>
      <c r="AC2032" s="95">
        <v>207321.74656868001</v>
      </c>
      <c r="AD2032" s="95">
        <v>0</v>
      </c>
      <c r="AE2032" s="95">
        <v>1046.1518651992101</v>
      </c>
      <c r="AF2032" s="95">
        <v>2092.3288021981698</v>
      </c>
      <c r="AG2032" s="95">
        <v>25969.9636008739</v>
      </c>
      <c r="AH2032" s="95">
        <v>0</v>
      </c>
      <c r="AI2032" s="95">
        <v>206440.30591774001</v>
      </c>
      <c r="AJ2032" s="95">
        <v>21485.9920556545</v>
      </c>
      <c r="AK2032" s="95">
        <v>0</v>
      </c>
      <c r="AL2032" s="95">
        <v>1841.4044611454001</v>
      </c>
      <c r="AM2032" s="95">
        <v>0</v>
      </c>
      <c r="AN2032" s="95">
        <v>207332.51113891599</v>
      </c>
      <c r="AO2032" s="95">
        <v>0</v>
      </c>
      <c r="AP2032" s="95">
        <v>1928123.0727233901</v>
      </c>
      <c r="AQ2032" s="95">
        <v>203547.75548744199</v>
      </c>
      <c r="AR2032" s="95">
        <v>502.89174268767198</v>
      </c>
      <c r="AS2032" s="95">
        <v>0</v>
      </c>
      <c r="AT2032" s="95">
        <v>0</v>
      </c>
      <c r="AU2032" s="95">
        <v>0</v>
      </c>
      <c r="AV2032" s="95">
        <v>803586.17298889195</v>
      </c>
      <c r="AW2032" s="95">
        <v>0</v>
      </c>
      <c r="AX2032" s="95">
        <v>9601.4697898626291</v>
      </c>
      <c r="AY2032" s="95">
        <v>18975.502413988099</v>
      </c>
      <c r="AZ2032" s="95">
        <v>204597.201267242</v>
      </c>
      <c r="BA2032" s="95">
        <v>0</v>
      </c>
      <c r="BB2032" s="95">
        <v>1747331.5127258301</v>
      </c>
      <c r="BC2032" s="95">
        <v>177458.480455399</v>
      </c>
      <c r="BD2032" s="95">
        <v>0</v>
      </c>
      <c r="BE2032" s="95">
        <v>14814.6206901073</v>
      </c>
      <c r="BF2032" s="95">
        <v>0</v>
      </c>
      <c r="BG2032" s="95">
        <v>803800.21051788295</v>
      </c>
      <c r="BH2032" s="95">
        <v>0</v>
      </c>
      <c r="BI2032" s="95">
        <v>437414.538204193</v>
      </c>
      <c r="BJ2032" s="95">
        <v>97809.072988510103</v>
      </c>
      <c r="BK2032" s="95">
        <v>0</v>
      </c>
      <c r="BL2032" s="95">
        <v>0</v>
      </c>
      <c r="BM2032" s="95">
        <v>0</v>
      </c>
      <c r="BN2032" s="95">
        <v>0</v>
      </c>
      <c r="BO2032" s="95">
        <v>0</v>
      </c>
      <c r="BP2032" s="95">
        <v>0</v>
      </c>
      <c r="BQ2032" s="95">
        <v>0</v>
      </c>
      <c r="BR2032" s="95">
        <v>5300.0248436927805</v>
      </c>
      <c r="BS2032" s="95">
        <v>101942.75662899</v>
      </c>
      <c r="BT2032" s="95">
        <v>0</v>
      </c>
      <c r="BU2032" s="95">
        <v>352331.5</v>
      </c>
      <c r="BV2032" s="95">
        <v>62426.205985069297</v>
      </c>
      <c r="BW2032" s="95">
        <v>0</v>
      </c>
      <c r="BX2032" s="95">
        <v>2570.0699910223502</v>
      </c>
      <c r="BY2032" s="95">
        <v>0</v>
      </c>
      <c r="BZ2032" s="95">
        <v>0</v>
      </c>
      <c r="CA2032" s="95">
        <v>2167.49272024632</v>
      </c>
      <c r="CB2032" s="95">
        <v>254071.81008911101</v>
      </c>
      <c r="CC2032" s="95">
        <v>2137375.2947082501</v>
      </c>
      <c r="CD2032" s="95">
        <v>537452.26095581101</v>
      </c>
      <c r="CE2032" s="95">
        <v>160.370506934822</v>
      </c>
      <c r="CF2032" s="95">
        <v>20510.622909307502</v>
      </c>
      <c r="CG2032" s="95">
        <v>185349.282186508</v>
      </c>
      <c r="CH2032" s="95">
        <v>0</v>
      </c>
      <c r="CI2032" s="95">
        <v>2327.2635324299299</v>
      </c>
      <c r="CJ2032" s="95">
        <v>274544.14139556902</v>
      </c>
      <c r="CK2032" s="95">
        <v>2322550.35614014</v>
      </c>
      <c r="CL2032" s="95">
        <v>568438.22098541295</v>
      </c>
      <c r="CM2032" s="160">
        <v>2934.9600103795501</v>
      </c>
      <c r="CN2032" s="160">
        <v>481414.94934845</v>
      </c>
      <c r="CO2032" s="160">
        <v>3113447.4212341299</v>
      </c>
      <c r="CP2032" s="95">
        <v>568438.22098541295</v>
      </c>
      <c r="CQ2032" s="95">
        <v>0</v>
      </c>
      <c r="CR2032" s="95">
        <v>0</v>
      </c>
      <c r="CS2032" s="95">
        <v>0</v>
      </c>
      <c r="CT2032" s="95">
        <v>0</v>
      </c>
      <c r="CU2032" s="161">
        <v>274582.43299841852</v>
      </c>
      <c r="CV2032" s="161">
        <v>2322724.5768947583</v>
      </c>
    </row>
    <row r="2033" spans="1:100" x14ac:dyDescent="0.2">
      <c r="A2033" s="94" t="s">
        <v>184</v>
      </c>
      <c r="B2033" s="96">
        <v>42705</v>
      </c>
      <c r="C2033" s="95">
        <v>0</v>
      </c>
      <c r="D2033" s="95">
        <v>1981.98698441684</v>
      </c>
      <c r="E2033" s="95">
        <v>161.77026602067099</v>
      </c>
      <c r="F2033" s="95">
        <v>3.9924415589775899</v>
      </c>
      <c r="G2033" s="95">
        <v>0</v>
      </c>
      <c r="H2033" s="95">
        <v>0</v>
      </c>
      <c r="I2033" s="95">
        <v>0</v>
      </c>
      <c r="J2033" s="95">
        <v>603.52343507856096</v>
      </c>
      <c r="K2033" s="95">
        <v>0</v>
      </c>
      <c r="L2033" s="95">
        <v>18.150099084945399</v>
      </c>
      <c r="M2033" s="95">
        <v>16.569599980954099</v>
      </c>
      <c r="N2033" s="95">
        <v>117.853131186217</v>
      </c>
      <c r="O2033" s="95">
        <v>0</v>
      </c>
      <c r="P2033" s="95">
        <v>1872.48522226512</v>
      </c>
      <c r="Q2033" s="95">
        <v>129.17737301997801</v>
      </c>
      <c r="R2033" s="95">
        <v>0</v>
      </c>
      <c r="S2033" s="95">
        <v>17.214315552264502</v>
      </c>
      <c r="T2033" s="95">
        <v>0</v>
      </c>
      <c r="U2033" s="95">
        <v>603.396730072796</v>
      </c>
      <c r="V2033" s="95">
        <v>0</v>
      </c>
      <c r="W2033" s="95">
        <v>223183.780948639</v>
      </c>
      <c r="X2033" s="95">
        <v>23409.461159467701</v>
      </c>
      <c r="Y2033" s="95">
        <v>71.432850384153397</v>
      </c>
      <c r="Z2033" s="95">
        <v>0</v>
      </c>
      <c r="AA2033" s="95">
        <v>0</v>
      </c>
      <c r="AB2033" s="95">
        <v>0</v>
      </c>
      <c r="AC2033" s="95">
        <v>203954.69556426999</v>
      </c>
      <c r="AD2033" s="95">
        <v>0</v>
      </c>
      <c r="AE2033" s="95">
        <v>1044.5451948493701</v>
      </c>
      <c r="AF2033" s="95">
        <v>1800.95584654808</v>
      </c>
      <c r="AG2033" s="95">
        <v>24526.917922496799</v>
      </c>
      <c r="AH2033" s="95">
        <v>0</v>
      </c>
      <c r="AI2033" s="95">
        <v>206950.060482025</v>
      </c>
      <c r="AJ2033" s="95">
        <v>20131.800058603301</v>
      </c>
      <c r="AK2033" s="95">
        <v>0</v>
      </c>
      <c r="AL2033" s="95">
        <v>1994.24389441311</v>
      </c>
      <c r="AM2033" s="95">
        <v>0</v>
      </c>
      <c r="AN2033" s="95">
        <v>203941.41643714899</v>
      </c>
      <c r="AO2033" s="95">
        <v>0</v>
      </c>
      <c r="AP2033" s="95">
        <v>1897307.3046417199</v>
      </c>
      <c r="AQ2033" s="95">
        <v>195554.791706085</v>
      </c>
      <c r="AR2033" s="95">
        <v>1044.07038356364</v>
      </c>
      <c r="AS2033" s="95">
        <v>0</v>
      </c>
      <c r="AT2033" s="95">
        <v>0</v>
      </c>
      <c r="AU2033" s="95">
        <v>0</v>
      </c>
      <c r="AV2033" s="95">
        <v>787247.33058166504</v>
      </c>
      <c r="AW2033" s="95">
        <v>0</v>
      </c>
      <c r="AX2033" s="95">
        <v>8852.5533576011694</v>
      </c>
      <c r="AY2033" s="95">
        <v>15861.737559318501</v>
      </c>
      <c r="AZ2033" s="95">
        <v>195150.28041076701</v>
      </c>
      <c r="BA2033" s="95">
        <v>0</v>
      </c>
      <c r="BB2033" s="95">
        <v>1760091.95172119</v>
      </c>
      <c r="BC2033" s="95">
        <v>170987.81407547</v>
      </c>
      <c r="BD2033" s="95">
        <v>0</v>
      </c>
      <c r="BE2033" s="95">
        <v>17203.904172897299</v>
      </c>
      <c r="BF2033" s="95">
        <v>0</v>
      </c>
      <c r="BG2033" s="95">
        <v>786573.62463378895</v>
      </c>
      <c r="BH2033" s="95">
        <v>0</v>
      </c>
      <c r="BI2033" s="95">
        <v>436980.75162124599</v>
      </c>
      <c r="BJ2033" s="95">
        <v>97845.315569877595</v>
      </c>
      <c r="BK2033" s="95">
        <v>0</v>
      </c>
      <c r="BL2033" s="95">
        <v>0</v>
      </c>
      <c r="BM2033" s="95">
        <v>0</v>
      </c>
      <c r="BN2033" s="95">
        <v>0</v>
      </c>
      <c r="BO2033" s="95">
        <v>0</v>
      </c>
      <c r="BP2033" s="95">
        <v>0</v>
      </c>
      <c r="BQ2033" s="95">
        <v>0</v>
      </c>
      <c r="BR2033" s="95">
        <v>4733.1825728416397</v>
      </c>
      <c r="BS2033" s="95">
        <v>102211.01144695299</v>
      </c>
      <c r="BT2033" s="95">
        <v>0</v>
      </c>
      <c r="BU2033" s="95">
        <v>371375.64999771101</v>
      </c>
      <c r="BV2033" s="95">
        <v>59934.249671935999</v>
      </c>
      <c r="BW2033" s="95">
        <v>0</v>
      </c>
      <c r="BX2033" s="95">
        <v>3297.8099893927601</v>
      </c>
      <c r="BY2033" s="95">
        <v>0</v>
      </c>
      <c r="BZ2033" s="95">
        <v>0</v>
      </c>
      <c r="CA2033" s="95">
        <v>2140.4290758371399</v>
      </c>
      <c r="CB2033" s="95">
        <v>248261.74861526501</v>
      </c>
      <c r="CC2033" s="95">
        <v>2079945.3268890399</v>
      </c>
      <c r="CD2033" s="95">
        <v>522644.99890136701</v>
      </c>
      <c r="CE2033" s="95">
        <v>164.556115927175</v>
      </c>
      <c r="CF2033" s="95">
        <v>21535.513247966799</v>
      </c>
      <c r="CG2033" s="95">
        <v>193412.27492713899</v>
      </c>
      <c r="CH2033" s="95">
        <v>0</v>
      </c>
      <c r="CI2033" s="95">
        <v>2304.6472227275399</v>
      </c>
      <c r="CJ2033" s="95">
        <v>269810.52407836902</v>
      </c>
      <c r="CK2033" s="95">
        <v>2272997.5268859901</v>
      </c>
      <c r="CL2033" s="95">
        <v>555416.81172180199</v>
      </c>
      <c r="CM2033" s="160">
        <v>2899.5507667362699</v>
      </c>
      <c r="CN2033" s="160">
        <v>473786.62633514398</v>
      </c>
      <c r="CO2033" s="160">
        <v>3076082.8229370099</v>
      </c>
      <c r="CP2033" s="95">
        <v>555416.81172180199</v>
      </c>
      <c r="CQ2033" s="95">
        <v>0</v>
      </c>
      <c r="CR2033" s="95">
        <v>0</v>
      </c>
      <c r="CS2033" s="95">
        <v>0</v>
      </c>
      <c r="CT2033" s="95">
        <v>0</v>
      </c>
      <c r="CU2033" s="161">
        <v>269797.26186323183</v>
      </c>
      <c r="CV2033" s="161">
        <v>2273357.6018161788</v>
      </c>
    </row>
    <row r="2034" spans="1:100" x14ac:dyDescent="0.2">
      <c r="A2034" s="94" t="s">
        <v>184</v>
      </c>
      <c r="B2034" s="96">
        <v>42795</v>
      </c>
      <c r="C2034" s="95">
        <v>0</v>
      </c>
      <c r="D2034" s="95">
        <v>1976.2774158120201</v>
      </c>
      <c r="E2034" s="95">
        <v>155.262426109985</v>
      </c>
      <c r="F2034" s="95">
        <v>4.2546087169903304</v>
      </c>
      <c r="G2034" s="95">
        <v>0</v>
      </c>
      <c r="H2034" s="95">
        <v>0</v>
      </c>
      <c r="I2034" s="95">
        <v>0</v>
      </c>
      <c r="J2034" s="95">
        <v>588.18628768622898</v>
      </c>
      <c r="K2034" s="95">
        <v>0</v>
      </c>
      <c r="L2034" s="95">
        <v>18.664598403964199</v>
      </c>
      <c r="M2034" s="95">
        <v>13.0998117648996</v>
      </c>
      <c r="N2034" s="95">
        <v>110.726155496202</v>
      </c>
      <c r="O2034" s="95">
        <v>0</v>
      </c>
      <c r="P2034" s="95">
        <v>1840.9188110083301</v>
      </c>
      <c r="Q2034" s="95">
        <v>124.41636224929201</v>
      </c>
      <c r="R2034" s="95">
        <v>0</v>
      </c>
      <c r="S2034" s="95">
        <v>17.9608043271583</v>
      </c>
      <c r="T2034" s="95">
        <v>0</v>
      </c>
      <c r="U2034" s="95">
        <v>588.03334197402</v>
      </c>
      <c r="V2034" s="95">
        <v>0</v>
      </c>
      <c r="W2034" s="95">
        <v>221323.16378021199</v>
      </c>
      <c r="X2034" s="95">
        <v>21316.495569706</v>
      </c>
      <c r="Y2034" s="95">
        <v>72.139194500632598</v>
      </c>
      <c r="Z2034" s="95">
        <v>0</v>
      </c>
      <c r="AA2034" s="95">
        <v>0</v>
      </c>
      <c r="AB2034" s="95">
        <v>0</v>
      </c>
      <c r="AC2034" s="95">
        <v>199672.182527542</v>
      </c>
      <c r="AD2034" s="95">
        <v>0</v>
      </c>
      <c r="AE2034" s="95">
        <v>1090.1847886145099</v>
      </c>
      <c r="AF2034" s="95">
        <v>1236.62664842606</v>
      </c>
      <c r="AG2034" s="95">
        <v>22471.112627983101</v>
      </c>
      <c r="AH2034" s="95">
        <v>0</v>
      </c>
      <c r="AI2034" s="95">
        <v>192490.72418975801</v>
      </c>
      <c r="AJ2034" s="95">
        <v>19111.917888641401</v>
      </c>
      <c r="AK2034" s="95">
        <v>0</v>
      </c>
      <c r="AL2034" s="95">
        <v>2081.0649571716799</v>
      </c>
      <c r="AM2034" s="95">
        <v>0</v>
      </c>
      <c r="AN2034" s="95">
        <v>199688.65869331401</v>
      </c>
      <c r="AO2034" s="95">
        <v>0</v>
      </c>
      <c r="AP2034" s="95">
        <v>1866299.13288879</v>
      </c>
      <c r="AQ2034" s="95">
        <v>176075.427019119</v>
      </c>
      <c r="AR2034" s="95">
        <v>1028.8691669106499</v>
      </c>
      <c r="AS2034" s="95">
        <v>0</v>
      </c>
      <c r="AT2034" s="95">
        <v>0</v>
      </c>
      <c r="AU2034" s="95">
        <v>0</v>
      </c>
      <c r="AV2034" s="95">
        <v>776647.07488250697</v>
      </c>
      <c r="AW2034" s="95">
        <v>0</v>
      </c>
      <c r="AX2034" s="95">
        <v>9123.0468205213492</v>
      </c>
      <c r="AY2034" s="95">
        <v>11814.156079053901</v>
      </c>
      <c r="AZ2034" s="95">
        <v>178990.788618088</v>
      </c>
      <c r="BA2034" s="95">
        <v>0</v>
      </c>
      <c r="BB2034" s="95">
        <v>1631537.9087219201</v>
      </c>
      <c r="BC2034" s="95">
        <v>159982.81448555001</v>
      </c>
      <c r="BD2034" s="95">
        <v>0</v>
      </c>
      <c r="BE2034" s="95">
        <v>18858.048516750299</v>
      </c>
      <c r="BF2034" s="95">
        <v>0</v>
      </c>
      <c r="BG2034" s="95">
        <v>776708.69115447998</v>
      </c>
      <c r="BH2034" s="95">
        <v>0</v>
      </c>
      <c r="BI2034" s="95">
        <v>430718.07663345302</v>
      </c>
      <c r="BJ2034" s="95">
        <v>93374.028075218201</v>
      </c>
      <c r="BK2034" s="95">
        <v>0</v>
      </c>
      <c r="BL2034" s="95">
        <v>0</v>
      </c>
      <c r="BM2034" s="95">
        <v>0</v>
      </c>
      <c r="BN2034" s="95">
        <v>0</v>
      </c>
      <c r="BO2034" s="95">
        <v>0</v>
      </c>
      <c r="BP2034" s="95">
        <v>0</v>
      </c>
      <c r="BQ2034" s="95">
        <v>0</v>
      </c>
      <c r="BR2034" s="95">
        <v>3943.4478462636498</v>
      </c>
      <c r="BS2034" s="95">
        <v>99262.567977905303</v>
      </c>
      <c r="BT2034" s="95">
        <v>0</v>
      </c>
      <c r="BU2034" s="95">
        <v>365979</v>
      </c>
      <c r="BV2034" s="95">
        <v>60318.541769981399</v>
      </c>
      <c r="BW2034" s="95">
        <v>0</v>
      </c>
      <c r="BX2034" s="95">
        <v>3930.6399867534601</v>
      </c>
      <c r="BY2034" s="95">
        <v>0</v>
      </c>
      <c r="BZ2034" s="95">
        <v>0</v>
      </c>
      <c r="CA2034" s="95">
        <v>2132.9914975166298</v>
      </c>
      <c r="CB2034" s="95">
        <v>242001.69235420201</v>
      </c>
      <c r="CC2034" s="95">
        <v>2048682.68927002</v>
      </c>
      <c r="CD2034" s="95">
        <v>530364.57711792004</v>
      </c>
      <c r="CE2034" s="95">
        <v>160.68319984525399</v>
      </c>
      <c r="CF2034" s="95">
        <v>21439.282687425599</v>
      </c>
      <c r="CG2034" s="95">
        <v>195396.43566894499</v>
      </c>
      <c r="CH2034" s="95">
        <v>0</v>
      </c>
      <c r="CI2034" s="95">
        <v>2294.46804156899</v>
      </c>
      <c r="CJ2034" s="95">
        <v>263492.94530105602</v>
      </c>
      <c r="CK2034" s="95">
        <v>2244533.4248962398</v>
      </c>
      <c r="CL2034" s="95">
        <v>563304.073745728</v>
      </c>
      <c r="CM2034" s="160">
        <v>2875.0908522903901</v>
      </c>
      <c r="CN2034" s="160">
        <v>462999.01549911499</v>
      </c>
      <c r="CO2034" s="160">
        <v>3018095.4635620099</v>
      </c>
      <c r="CP2034" s="95">
        <v>563304.073745728</v>
      </c>
      <c r="CQ2034" s="95">
        <v>0</v>
      </c>
      <c r="CR2034" s="95">
        <v>0</v>
      </c>
      <c r="CS2034" s="95">
        <v>0</v>
      </c>
      <c r="CT2034" s="95">
        <v>0</v>
      </c>
      <c r="CU2034" s="161">
        <v>263440.97504162759</v>
      </c>
      <c r="CV2034" s="161">
        <v>2244079.1249389648</v>
      </c>
    </row>
    <row r="2035" spans="1:100" x14ac:dyDescent="0.2">
      <c r="A2035" s="94" t="s">
        <v>184</v>
      </c>
      <c r="B2035" s="96">
        <v>42887</v>
      </c>
      <c r="C2035" s="95">
        <v>0</v>
      </c>
      <c r="D2035" s="95">
        <v>1999.18893958628</v>
      </c>
      <c r="E2035" s="95">
        <v>149.29041548259599</v>
      </c>
      <c r="F2035" s="95">
        <v>4.1884176479652497</v>
      </c>
      <c r="G2035" s="95">
        <v>0</v>
      </c>
      <c r="H2035" s="95">
        <v>0</v>
      </c>
      <c r="I2035" s="95">
        <v>0</v>
      </c>
      <c r="J2035" s="95">
        <v>583.77285114675794</v>
      </c>
      <c r="K2035" s="95">
        <v>0</v>
      </c>
      <c r="L2035" s="95">
        <v>17.909079173114201</v>
      </c>
      <c r="M2035" s="95">
        <v>16.8968085909728</v>
      </c>
      <c r="N2035" s="95">
        <v>105.17583591584101</v>
      </c>
      <c r="O2035" s="95">
        <v>0</v>
      </c>
      <c r="P2035" s="95">
        <v>1877.4684666395201</v>
      </c>
      <c r="Q2035" s="95">
        <v>124.15343343839</v>
      </c>
      <c r="R2035" s="95">
        <v>0</v>
      </c>
      <c r="S2035" s="95">
        <v>21.5313120523933</v>
      </c>
      <c r="T2035" s="95">
        <v>0</v>
      </c>
      <c r="U2035" s="95">
        <v>583.72678855061497</v>
      </c>
      <c r="V2035" s="95">
        <v>0</v>
      </c>
      <c r="W2035" s="95">
        <v>220514.25597763099</v>
      </c>
      <c r="X2035" s="95">
        <v>22044.549408912699</v>
      </c>
      <c r="Y2035" s="95">
        <v>51.832334907725503</v>
      </c>
      <c r="Z2035" s="95">
        <v>0</v>
      </c>
      <c r="AA2035" s="95">
        <v>0</v>
      </c>
      <c r="AB2035" s="95">
        <v>0</v>
      </c>
      <c r="AC2035" s="95">
        <v>199570.06923103301</v>
      </c>
      <c r="AD2035" s="95">
        <v>0</v>
      </c>
      <c r="AE2035" s="95">
        <v>946.30964391678594</v>
      </c>
      <c r="AF2035" s="95">
        <v>1647.47323507071</v>
      </c>
      <c r="AG2035" s="95">
        <v>21416.139043808002</v>
      </c>
      <c r="AH2035" s="95">
        <v>0</v>
      </c>
      <c r="AI2035" s="95">
        <v>197193.554271698</v>
      </c>
      <c r="AJ2035" s="95">
        <v>20332.9219753742</v>
      </c>
      <c r="AK2035" s="95">
        <v>0</v>
      </c>
      <c r="AL2035" s="95">
        <v>2409.3941806554799</v>
      </c>
      <c r="AM2035" s="95">
        <v>0</v>
      </c>
      <c r="AN2035" s="95">
        <v>199561.46560287499</v>
      </c>
      <c r="AO2035" s="95">
        <v>0</v>
      </c>
      <c r="AP2035" s="95">
        <v>1879090.26193237</v>
      </c>
      <c r="AQ2035" s="95">
        <v>181808.69594955401</v>
      </c>
      <c r="AR2035" s="95">
        <v>771.23486048728205</v>
      </c>
      <c r="AS2035" s="95">
        <v>0</v>
      </c>
      <c r="AT2035" s="95">
        <v>0</v>
      </c>
      <c r="AU2035" s="95">
        <v>0</v>
      </c>
      <c r="AV2035" s="95">
        <v>776198.49550628697</v>
      </c>
      <c r="AW2035" s="95">
        <v>0</v>
      </c>
      <c r="AX2035" s="95">
        <v>7769.7519518136996</v>
      </c>
      <c r="AY2035" s="95">
        <v>15162.746956348399</v>
      </c>
      <c r="AZ2035" s="95">
        <v>173155.163553238</v>
      </c>
      <c r="BA2035" s="95">
        <v>0</v>
      </c>
      <c r="BB2035" s="95">
        <v>1686894.37278748</v>
      </c>
      <c r="BC2035" s="95">
        <v>170407.06292915301</v>
      </c>
      <c r="BD2035" s="95">
        <v>0</v>
      </c>
      <c r="BE2035" s="95">
        <v>22733.146372079798</v>
      </c>
      <c r="BF2035" s="95">
        <v>0</v>
      </c>
      <c r="BG2035" s="95">
        <v>776657.22331237805</v>
      </c>
      <c r="BH2035" s="95">
        <v>0</v>
      </c>
      <c r="BI2035" s="95">
        <v>430830.239555359</v>
      </c>
      <c r="BJ2035" s="95">
        <v>98447.201972007795</v>
      </c>
      <c r="BK2035" s="95">
        <v>0</v>
      </c>
      <c r="BL2035" s="95">
        <v>0</v>
      </c>
      <c r="BM2035" s="95">
        <v>0</v>
      </c>
      <c r="BN2035" s="95">
        <v>0</v>
      </c>
      <c r="BO2035" s="95">
        <v>0</v>
      </c>
      <c r="BP2035" s="95">
        <v>0</v>
      </c>
      <c r="BQ2035" s="95">
        <v>0</v>
      </c>
      <c r="BR2035" s="95">
        <v>4710.4110513925598</v>
      </c>
      <c r="BS2035" s="95">
        <v>99423.438409805298</v>
      </c>
      <c r="BT2035" s="95">
        <v>0</v>
      </c>
      <c r="BU2035" s="95">
        <v>365238</v>
      </c>
      <c r="BV2035" s="95">
        <v>64768.920777320898</v>
      </c>
      <c r="BW2035" s="95">
        <v>0</v>
      </c>
      <c r="BX2035" s="95">
        <v>4355.0599851608304</v>
      </c>
      <c r="BY2035" s="95">
        <v>0</v>
      </c>
      <c r="BZ2035" s="95">
        <v>0</v>
      </c>
      <c r="CA2035" s="95">
        <v>2148.8339968621699</v>
      </c>
      <c r="CB2035" s="95">
        <v>242317.24369239801</v>
      </c>
      <c r="CC2035" s="95">
        <v>2062566.85243225</v>
      </c>
      <c r="CD2035" s="95">
        <v>533920.12512970006</v>
      </c>
      <c r="CE2035" s="95">
        <v>157.55158388987201</v>
      </c>
      <c r="CF2035" s="95">
        <v>20864.0574700832</v>
      </c>
      <c r="CG2035" s="95">
        <v>192830.59231185901</v>
      </c>
      <c r="CH2035" s="95">
        <v>0</v>
      </c>
      <c r="CI2035" s="95">
        <v>2306.4024445712598</v>
      </c>
      <c r="CJ2035" s="95">
        <v>263213.60626602202</v>
      </c>
      <c r="CK2035" s="95">
        <v>2256729.9134826702</v>
      </c>
      <c r="CL2035" s="95">
        <v>565692.32697296096</v>
      </c>
      <c r="CM2035" s="160">
        <v>2883.5505156517002</v>
      </c>
      <c r="CN2035" s="160">
        <v>463507.46580123901</v>
      </c>
      <c r="CO2035" s="160">
        <v>3030506.3488159198</v>
      </c>
      <c r="CP2035" s="95">
        <v>565692.32697296096</v>
      </c>
      <c r="CQ2035" s="95">
        <v>0</v>
      </c>
      <c r="CR2035" s="95">
        <v>0</v>
      </c>
      <c r="CS2035" s="95">
        <v>0</v>
      </c>
      <c r="CT2035" s="95">
        <v>0</v>
      </c>
      <c r="CU2035" s="161">
        <v>263181.30116248119</v>
      </c>
      <c r="CV2035" s="161">
        <v>2255397.4447441092</v>
      </c>
    </row>
    <row r="2036" spans="1:100" x14ac:dyDescent="0.2">
      <c r="A2036" s="94" t="s">
        <v>184</v>
      </c>
      <c r="B2036" s="96">
        <v>42979</v>
      </c>
      <c r="C2036" s="95">
        <v>0</v>
      </c>
      <c r="D2036" s="95">
        <v>2057.99879676104</v>
      </c>
      <c r="E2036" s="95">
        <v>145.55406594462701</v>
      </c>
      <c r="F2036" s="95">
        <v>2.2917031089891702</v>
      </c>
      <c r="G2036" s="95">
        <v>0</v>
      </c>
      <c r="H2036" s="95">
        <v>0</v>
      </c>
      <c r="I2036" s="95">
        <v>0</v>
      </c>
      <c r="J2036" s="95">
        <v>578.85306302458002</v>
      </c>
      <c r="K2036" s="95">
        <v>0</v>
      </c>
      <c r="L2036" s="95">
        <v>17.194667732343099</v>
      </c>
      <c r="M2036" s="95">
        <v>14.2586390129291</v>
      </c>
      <c r="N2036" s="95">
        <v>98.395309898071005</v>
      </c>
      <c r="O2036" s="95">
        <v>0</v>
      </c>
      <c r="P2036" s="95">
        <v>1965.24937669933</v>
      </c>
      <c r="Q2036" s="95">
        <v>122.724688887596</v>
      </c>
      <c r="R2036" s="95">
        <v>0</v>
      </c>
      <c r="S2036" s="95">
        <v>23.190161380916798</v>
      </c>
      <c r="T2036" s="95">
        <v>0</v>
      </c>
      <c r="U2036" s="95">
        <v>579.27716481685604</v>
      </c>
      <c r="V2036" s="95">
        <v>0</v>
      </c>
      <c r="W2036" s="95">
        <v>230109.148775101</v>
      </c>
      <c r="X2036" s="95">
        <v>22242.9868988991</v>
      </c>
      <c r="Y2036" s="95">
        <v>28.777248748811001</v>
      </c>
      <c r="Z2036" s="95">
        <v>0</v>
      </c>
      <c r="AA2036" s="95">
        <v>0</v>
      </c>
      <c r="AB2036" s="95">
        <v>0</v>
      </c>
      <c r="AC2036" s="95">
        <v>203499.201612473</v>
      </c>
      <c r="AD2036" s="95">
        <v>0</v>
      </c>
      <c r="AE2036" s="95">
        <v>1048.78315618634</v>
      </c>
      <c r="AF2036" s="95">
        <v>1302.2794450670499</v>
      </c>
      <c r="AG2036" s="95">
        <v>20222.979713201501</v>
      </c>
      <c r="AH2036" s="95">
        <v>0</v>
      </c>
      <c r="AI2036" s="95">
        <v>210064.17517661999</v>
      </c>
      <c r="AJ2036" s="95">
        <v>20800.408246040301</v>
      </c>
      <c r="AK2036" s="95">
        <v>0</v>
      </c>
      <c r="AL2036" s="95">
        <v>2789.34254702926</v>
      </c>
      <c r="AM2036" s="95">
        <v>0</v>
      </c>
      <c r="AN2036" s="95">
        <v>203513.60159301799</v>
      </c>
      <c r="AO2036" s="95">
        <v>0</v>
      </c>
      <c r="AP2036" s="95">
        <v>1964683.3719635</v>
      </c>
      <c r="AQ2036" s="95">
        <v>185034.37508392299</v>
      </c>
      <c r="AR2036" s="95">
        <v>199.48852266743799</v>
      </c>
      <c r="AS2036" s="95">
        <v>0</v>
      </c>
      <c r="AT2036" s="95">
        <v>0</v>
      </c>
      <c r="AU2036" s="95">
        <v>0</v>
      </c>
      <c r="AV2036" s="95">
        <v>789279.22651672398</v>
      </c>
      <c r="AW2036" s="95">
        <v>0</v>
      </c>
      <c r="AX2036" s="95">
        <v>8570.3762254715002</v>
      </c>
      <c r="AY2036" s="95">
        <v>12039.6456494331</v>
      </c>
      <c r="AZ2036" s="95">
        <v>164006.85277938799</v>
      </c>
      <c r="BA2036" s="95">
        <v>0</v>
      </c>
      <c r="BB2036" s="95">
        <v>1808549.69848633</v>
      </c>
      <c r="BC2036" s="95">
        <v>173884.77154159499</v>
      </c>
      <c r="BD2036" s="95">
        <v>0</v>
      </c>
      <c r="BE2036" s="95">
        <v>25344.056952714898</v>
      </c>
      <c r="BF2036" s="95">
        <v>0</v>
      </c>
      <c r="BG2036" s="95">
        <v>789585.90306091297</v>
      </c>
      <c r="BH2036" s="95">
        <v>0</v>
      </c>
      <c r="BI2036" s="95">
        <v>436185.18553924601</v>
      </c>
      <c r="BJ2036" s="95">
        <v>105578.141544342</v>
      </c>
      <c r="BK2036" s="95">
        <v>0</v>
      </c>
      <c r="BL2036" s="95">
        <v>0</v>
      </c>
      <c r="BM2036" s="95">
        <v>0</v>
      </c>
      <c r="BN2036" s="95">
        <v>0</v>
      </c>
      <c r="BO2036" s="95">
        <v>0</v>
      </c>
      <c r="BP2036" s="95">
        <v>0</v>
      </c>
      <c r="BQ2036" s="95">
        <v>0</v>
      </c>
      <c r="BR2036" s="95">
        <v>4045.1066798567799</v>
      </c>
      <c r="BS2036" s="95">
        <v>98371.339414596601</v>
      </c>
      <c r="BT2036" s="95">
        <v>0</v>
      </c>
      <c r="BU2036" s="95">
        <v>360873.909999847</v>
      </c>
      <c r="BV2036" s="95">
        <v>65623.216974258394</v>
      </c>
      <c r="BW2036" s="95">
        <v>0</v>
      </c>
      <c r="BX2036" s="95">
        <v>3816.4399884045101</v>
      </c>
      <c r="BY2036" s="95">
        <v>0</v>
      </c>
      <c r="BZ2036" s="95">
        <v>0</v>
      </c>
      <c r="CA2036" s="95">
        <v>2204.45092448592</v>
      </c>
      <c r="CB2036" s="95">
        <v>251483.207918167</v>
      </c>
      <c r="CC2036" s="95">
        <v>2157488.0447692899</v>
      </c>
      <c r="CD2036" s="95">
        <v>542141.22282409703</v>
      </c>
      <c r="CE2036" s="95">
        <v>150.074015649036</v>
      </c>
      <c r="CF2036" s="95">
        <v>20800.093617200899</v>
      </c>
      <c r="CG2036" s="95">
        <v>193093.362659454</v>
      </c>
      <c r="CH2036" s="95">
        <v>0</v>
      </c>
      <c r="CI2036" s="95">
        <v>2353.5790902674198</v>
      </c>
      <c r="CJ2036" s="95">
        <v>272292.27295684803</v>
      </c>
      <c r="CK2036" s="95">
        <v>2349310.3371276902</v>
      </c>
      <c r="CL2036" s="95">
        <v>574483.64752197301</v>
      </c>
      <c r="CM2036" s="160">
        <v>2924.21947151423</v>
      </c>
      <c r="CN2036" s="160">
        <v>475365.68087768601</v>
      </c>
      <c r="CO2036" s="160">
        <v>3129030.3374939002</v>
      </c>
      <c r="CP2036" s="95">
        <v>574483.64752197301</v>
      </c>
      <c r="CQ2036" s="95">
        <v>0</v>
      </c>
      <c r="CR2036" s="95">
        <v>0</v>
      </c>
      <c r="CS2036" s="95">
        <v>0</v>
      </c>
      <c r="CT2036" s="95">
        <v>0</v>
      </c>
      <c r="CU2036" s="161">
        <v>272283.30153536791</v>
      </c>
      <c r="CV2036" s="161">
        <v>2350581.4074287438</v>
      </c>
    </row>
    <row r="2037" spans="1:100" x14ac:dyDescent="0.2">
      <c r="A2037" s="94" t="s">
        <v>184</v>
      </c>
      <c r="B2037" s="96">
        <v>43070</v>
      </c>
      <c r="C2037" s="95">
        <v>0</v>
      </c>
      <c r="D2037" s="95">
        <v>2071.9748274087901</v>
      </c>
      <c r="E2037" s="95">
        <v>140.71600407734499</v>
      </c>
      <c r="F2037" s="95">
        <v>1.9741688959911701</v>
      </c>
      <c r="G2037" s="95">
        <v>0</v>
      </c>
      <c r="H2037" s="95">
        <v>0</v>
      </c>
      <c r="I2037" s="95">
        <v>0</v>
      </c>
      <c r="J2037" s="95">
        <v>602.13953635841597</v>
      </c>
      <c r="K2037" s="95">
        <v>0</v>
      </c>
      <c r="L2037" s="95">
        <v>19.073946372373001</v>
      </c>
      <c r="M2037" s="95">
        <v>16.6041683559306</v>
      </c>
      <c r="N2037" s="95">
        <v>93.645875235088198</v>
      </c>
      <c r="O2037" s="95">
        <v>0</v>
      </c>
      <c r="P2037" s="95">
        <v>1964.61647635698</v>
      </c>
      <c r="Q2037" s="95">
        <v>120.930906785652</v>
      </c>
      <c r="R2037" s="95">
        <v>0</v>
      </c>
      <c r="S2037" s="95">
        <v>21.609273333335299</v>
      </c>
      <c r="T2037" s="95">
        <v>0</v>
      </c>
      <c r="U2037" s="95">
        <v>601.88408182561398</v>
      </c>
      <c r="V2037" s="95">
        <v>0</v>
      </c>
      <c r="W2037" s="95">
        <v>221241.38136100801</v>
      </c>
      <c r="X2037" s="95">
        <v>21355.061974525499</v>
      </c>
      <c r="Y2037" s="95">
        <v>21.5699272279162</v>
      </c>
      <c r="Z2037" s="95">
        <v>0</v>
      </c>
      <c r="AA2037" s="95">
        <v>0</v>
      </c>
      <c r="AB2037" s="95">
        <v>0</v>
      </c>
      <c r="AC2037" s="95">
        <v>206362.53991127</v>
      </c>
      <c r="AD2037" s="95">
        <v>0</v>
      </c>
      <c r="AE2037" s="95">
        <v>1074.6470047533501</v>
      </c>
      <c r="AF2037" s="95">
        <v>1384.70265565813</v>
      </c>
      <c r="AG2037" s="95">
        <v>19516.657804250699</v>
      </c>
      <c r="AH2037" s="95">
        <v>0</v>
      </c>
      <c r="AI2037" s="95">
        <v>203136.73591995201</v>
      </c>
      <c r="AJ2037" s="95">
        <v>20107.255051612901</v>
      </c>
      <c r="AK2037" s="95">
        <v>0</v>
      </c>
      <c r="AL2037" s="95">
        <v>2445.8658155500898</v>
      </c>
      <c r="AM2037" s="95">
        <v>0</v>
      </c>
      <c r="AN2037" s="95">
        <v>206312.59321212801</v>
      </c>
      <c r="AO2037" s="95">
        <v>0</v>
      </c>
      <c r="AP2037" s="95">
        <v>1852716.2903442399</v>
      </c>
      <c r="AQ2037" s="95">
        <v>177163.116159439</v>
      </c>
      <c r="AR2037" s="95">
        <v>214.916673360392</v>
      </c>
      <c r="AS2037" s="95">
        <v>0</v>
      </c>
      <c r="AT2037" s="95">
        <v>0</v>
      </c>
      <c r="AU2037" s="95">
        <v>0</v>
      </c>
      <c r="AV2037" s="95">
        <v>796520.97425842297</v>
      </c>
      <c r="AW2037" s="95">
        <v>0</v>
      </c>
      <c r="AX2037" s="95">
        <v>9119.1922863721793</v>
      </c>
      <c r="AY2037" s="95">
        <v>12540.326589226701</v>
      </c>
      <c r="AZ2037" s="95">
        <v>157252.92082786601</v>
      </c>
      <c r="BA2037" s="95">
        <v>0</v>
      </c>
      <c r="BB2037" s="95">
        <v>1695527.7866058301</v>
      </c>
      <c r="BC2037" s="95">
        <v>170515.38374328599</v>
      </c>
      <c r="BD2037" s="95">
        <v>0</v>
      </c>
      <c r="BE2037" s="95">
        <v>21182.002928972201</v>
      </c>
      <c r="BF2037" s="95">
        <v>0</v>
      </c>
      <c r="BG2037" s="95">
        <v>795249.69345855701</v>
      </c>
      <c r="BH2037" s="95">
        <v>0</v>
      </c>
      <c r="BI2037" s="95">
        <v>430658.68048477202</v>
      </c>
      <c r="BJ2037" s="95">
        <v>106546.23036479999</v>
      </c>
      <c r="BK2037" s="95">
        <v>0</v>
      </c>
      <c r="BL2037" s="95">
        <v>0</v>
      </c>
      <c r="BM2037" s="95">
        <v>0</v>
      </c>
      <c r="BN2037" s="95">
        <v>0</v>
      </c>
      <c r="BO2037" s="95">
        <v>0</v>
      </c>
      <c r="BP2037" s="95">
        <v>0</v>
      </c>
      <c r="BQ2037" s="95">
        <v>0</v>
      </c>
      <c r="BR2037" s="95">
        <v>4058.3469906151299</v>
      </c>
      <c r="BS2037" s="95">
        <v>100969.53161239599</v>
      </c>
      <c r="BT2037" s="95">
        <v>0</v>
      </c>
      <c r="BU2037" s="95">
        <v>372554</v>
      </c>
      <c r="BV2037" s="95">
        <v>64355.206928729996</v>
      </c>
      <c r="BW2037" s="95">
        <v>0</v>
      </c>
      <c r="BX2037" s="95">
        <v>4055.9299844503398</v>
      </c>
      <c r="BY2037" s="95">
        <v>0</v>
      </c>
      <c r="BZ2037" s="95">
        <v>0</v>
      </c>
      <c r="CA2037" s="95">
        <v>2209.82608619332</v>
      </c>
      <c r="CB2037" s="95">
        <v>244098.922561646</v>
      </c>
      <c r="CC2037" s="95">
        <v>2016081.6244506801</v>
      </c>
      <c r="CD2037" s="95">
        <v>524781.30302429199</v>
      </c>
      <c r="CE2037" s="95">
        <v>153.90650912187999</v>
      </c>
      <c r="CF2037" s="95">
        <v>20983.135882854502</v>
      </c>
      <c r="CG2037" s="95">
        <v>194061.531930923</v>
      </c>
      <c r="CH2037" s="95">
        <v>0</v>
      </c>
      <c r="CI2037" s="95">
        <v>2363.9057908654199</v>
      </c>
      <c r="CJ2037" s="95">
        <v>265056.63642883301</v>
      </c>
      <c r="CK2037" s="95">
        <v>2209686.1659545898</v>
      </c>
      <c r="CL2037" s="95">
        <v>557363.45875549305</v>
      </c>
      <c r="CM2037" s="160">
        <v>2955.92196175456</v>
      </c>
      <c r="CN2037" s="160">
        <v>470780.84131240798</v>
      </c>
      <c r="CO2037" s="160">
        <v>3017514.3185119601</v>
      </c>
      <c r="CP2037" s="95">
        <v>557363.45875549305</v>
      </c>
      <c r="CQ2037" s="95">
        <v>0</v>
      </c>
      <c r="CR2037" s="95">
        <v>0</v>
      </c>
      <c r="CS2037" s="95">
        <v>0</v>
      </c>
      <c r="CT2037" s="95">
        <v>0</v>
      </c>
      <c r="CU2037" s="161">
        <v>265082.05844450049</v>
      </c>
      <c r="CV2037" s="161">
        <v>2210143.1563816033</v>
      </c>
    </row>
    <row r="2038" spans="1:100" x14ac:dyDescent="0.2">
      <c r="A2038" s="94" t="s">
        <v>184</v>
      </c>
      <c r="B2038" s="96">
        <v>43160</v>
      </c>
      <c r="C2038" s="95">
        <v>0</v>
      </c>
      <c r="D2038" s="95">
        <v>2056.8229969143899</v>
      </c>
      <c r="E2038" s="95">
        <v>138.506843814626</v>
      </c>
      <c r="F2038" s="95">
        <v>2.5800355899846199</v>
      </c>
      <c r="G2038" s="95">
        <v>0</v>
      </c>
      <c r="H2038" s="95">
        <v>0</v>
      </c>
      <c r="I2038" s="95">
        <v>0</v>
      </c>
      <c r="J2038" s="95">
        <v>577.37333911657299</v>
      </c>
      <c r="K2038" s="95">
        <v>0</v>
      </c>
      <c r="L2038" s="95">
        <v>18.8584197694436</v>
      </c>
      <c r="M2038" s="95">
        <v>13.232316230889399</v>
      </c>
      <c r="N2038" s="95">
        <v>88.552248385734899</v>
      </c>
      <c r="O2038" s="95">
        <v>0</v>
      </c>
      <c r="P2038" s="95">
        <v>1954.32781715691</v>
      </c>
      <c r="Q2038" s="95">
        <v>118.30791803449399</v>
      </c>
      <c r="R2038" s="95">
        <v>0</v>
      </c>
      <c r="S2038" s="95">
        <v>20.7685888996348</v>
      </c>
      <c r="T2038" s="95">
        <v>0</v>
      </c>
      <c r="U2038" s="95">
        <v>576.95218980312302</v>
      </c>
      <c r="V2038" s="95">
        <v>0</v>
      </c>
      <c r="W2038" s="95">
        <v>222432.43493080101</v>
      </c>
      <c r="X2038" s="95">
        <v>20313.773835182201</v>
      </c>
      <c r="Y2038" s="95">
        <v>25.044324413873301</v>
      </c>
      <c r="Z2038" s="95">
        <v>0</v>
      </c>
      <c r="AA2038" s="95">
        <v>0</v>
      </c>
      <c r="AB2038" s="95">
        <v>0</v>
      </c>
      <c r="AC2038" s="95">
        <v>199246.43004226699</v>
      </c>
      <c r="AD2038" s="95">
        <v>0</v>
      </c>
      <c r="AE2038" s="95">
        <v>1370.60094930232</v>
      </c>
      <c r="AF2038" s="95">
        <v>1149.7145926058299</v>
      </c>
      <c r="AG2038" s="95">
        <v>18274.9836874008</v>
      </c>
      <c r="AH2038" s="95">
        <v>0</v>
      </c>
      <c r="AI2038" s="95">
        <v>201199.62427902201</v>
      </c>
      <c r="AJ2038" s="95">
        <v>19077.602633476301</v>
      </c>
      <c r="AK2038" s="95">
        <v>0</v>
      </c>
      <c r="AL2038" s="95">
        <v>2429.6034064292899</v>
      </c>
      <c r="AM2038" s="95">
        <v>0</v>
      </c>
      <c r="AN2038" s="95">
        <v>199310.83293914801</v>
      </c>
      <c r="AO2038" s="95">
        <v>0</v>
      </c>
      <c r="AP2038" s="95">
        <v>1842908.2362365699</v>
      </c>
      <c r="AQ2038" s="95">
        <v>170534.709255219</v>
      </c>
      <c r="AR2038" s="95">
        <v>271.164266936481</v>
      </c>
      <c r="AS2038" s="95">
        <v>0</v>
      </c>
      <c r="AT2038" s="95">
        <v>0</v>
      </c>
      <c r="AU2038" s="95">
        <v>0</v>
      </c>
      <c r="AV2038" s="95">
        <v>772126.39530181896</v>
      </c>
      <c r="AW2038" s="95">
        <v>0</v>
      </c>
      <c r="AX2038" s="95">
        <v>11602.4684880972</v>
      </c>
      <c r="AY2038" s="95">
        <v>10516.3959026337</v>
      </c>
      <c r="AZ2038" s="95">
        <v>147267.730602264</v>
      </c>
      <c r="BA2038" s="95">
        <v>0</v>
      </c>
      <c r="BB2038" s="95">
        <v>1663504.0335693399</v>
      </c>
      <c r="BC2038" s="95">
        <v>162382.207712173</v>
      </c>
      <c r="BD2038" s="95">
        <v>0</v>
      </c>
      <c r="BE2038" s="95">
        <v>20673.495469331701</v>
      </c>
      <c r="BF2038" s="95">
        <v>0</v>
      </c>
      <c r="BG2038" s="95">
        <v>772311.18961334205</v>
      </c>
      <c r="BH2038" s="95">
        <v>0</v>
      </c>
      <c r="BI2038" s="95">
        <v>437548.03901290899</v>
      </c>
      <c r="BJ2038" s="95">
        <v>110031.921212196</v>
      </c>
      <c r="BK2038" s="95">
        <v>0</v>
      </c>
      <c r="BL2038" s="95">
        <v>0</v>
      </c>
      <c r="BM2038" s="95">
        <v>0</v>
      </c>
      <c r="BN2038" s="95">
        <v>0</v>
      </c>
      <c r="BO2038" s="95">
        <v>0</v>
      </c>
      <c r="BP2038" s="95">
        <v>0</v>
      </c>
      <c r="BQ2038" s="95">
        <v>0</v>
      </c>
      <c r="BR2038" s="95">
        <v>3492.04217112064</v>
      </c>
      <c r="BS2038" s="95">
        <v>102353.719548225</v>
      </c>
      <c r="BT2038" s="95">
        <v>0</v>
      </c>
      <c r="BU2038" s="95">
        <v>374196.349998474</v>
      </c>
      <c r="BV2038" s="95">
        <v>64889.1003217697</v>
      </c>
      <c r="BW2038" s="95">
        <v>0</v>
      </c>
      <c r="BX2038" s="95">
        <v>4719.9399811625499</v>
      </c>
      <c r="BY2038" s="95">
        <v>0</v>
      </c>
      <c r="BZ2038" s="95">
        <v>0</v>
      </c>
      <c r="CA2038" s="95">
        <v>2197.28214502335</v>
      </c>
      <c r="CB2038" s="95">
        <v>242375.42003440901</v>
      </c>
      <c r="CC2038" s="95">
        <v>2017039.4251556401</v>
      </c>
      <c r="CD2038" s="95">
        <v>547435.50517272903</v>
      </c>
      <c r="CE2038" s="95">
        <v>153.688695961609</v>
      </c>
      <c r="CF2038" s="95">
        <v>20970.843492984801</v>
      </c>
      <c r="CG2038" s="95">
        <v>193312.14293479899</v>
      </c>
      <c r="CH2038" s="95">
        <v>0</v>
      </c>
      <c r="CI2038" s="95">
        <v>2351.5669576227701</v>
      </c>
      <c r="CJ2038" s="95">
        <v>263372.09204101597</v>
      </c>
      <c r="CK2038" s="95">
        <v>2211238.6674804701</v>
      </c>
      <c r="CL2038" s="95">
        <v>580157.544296265</v>
      </c>
      <c r="CM2038" s="160">
        <v>2921.6048187911501</v>
      </c>
      <c r="CN2038" s="160">
        <v>462367.40652465803</v>
      </c>
      <c r="CO2038" s="160">
        <v>2979720.3950195299</v>
      </c>
      <c r="CP2038" s="95">
        <v>580157.544296265</v>
      </c>
      <c r="CQ2038" s="95">
        <v>0</v>
      </c>
      <c r="CR2038" s="95">
        <v>0</v>
      </c>
      <c r="CS2038" s="95">
        <v>0</v>
      </c>
      <c r="CT2038" s="95">
        <v>0</v>
      </c>
      <c r="CU2038" s="161">
        <v>263346.26352739381</v>
      </c>
      <c r="CV2038" s="161">
        <v>2210351.5680904393</v>
      </c>
    </row>
    <row r="2039" spans="1:100" x14ac:dyDescent="0.2">
      <c r="A2039" s="94" t="s">
        <v>184</v>
      </c>
      <c r="B2039" s="96">
        <v>43252</v>
      </c>
      <c r="C2039" s="95">
        <v>0</v>
      </c>
      <c r="D2039" s="95">
        <v>2099.3798029422801</v>
      </c>
      <c r="E2039" s="95">
        <v>136.40851380303499</v>
      </c>
      <c r="F2039" s="95">
        <v>2.13558851397829</v>
      </c>
      <c r="G2039" s="95">
        <v>0</v>
      </c>
      <c r="H2039" s="95">
        <v>0</v>
      </c>
      <c r="I2039" s="95">
        <v>0</v>
      </c>
      <c r="J2039" s="95">
        <v>576.34471152722801</v>
      </c>
      <c r="K2039" s="95">
        <v>0</v>
      </c>
      <c r="L2039" s="95">
        <v>18.9332285618875</v>
      </c>
      <c r="M2039" s="95">
        <v>15.815568680991399</v>
      </c>
      <c r="N2039" s="95">
        <v>84.511806550435693</v>
      </c>
      <c r="O2039" s="95">
        <v>0</v>
      </c>
      <c r="P2039" s="95">
        <v>1997.9538561403799</v>
      </c>
      <c r="Q2039" s="95">
        <v>116.225694396533</v>
      </c>
      <c r="R2039" s="95">
        <v>0</v>
      </c>
      <c r="S2039" s="95">
        <v>17.530268492409999</v>
      </c>
      <c r="T2039" s="95">
        <v>0</v>
      </c>
      <c r="U2039" s="95">
        <v>576.56388189643599</v>
      </c>
      <c r="V2039" s="95">
        <v>0</v>
      </c>
      <c r="W2039" s="95">
        <v>225467.428857803</v>
      </c>
      <c r="X2039" s="95">
        <v>19228.936082839999</v>
      </c>
      <c r="Y2039" s="95">
        <v>25.11071102391</v>
      </c>
      <c r="Z2039" s="95">
        <v>0</v>
      </c>
      <c r="AA2039" s="95">
        <v>0</v>
      </c>
      <c r="AB2039" s="95">
        <v>0</v>
      </c>
      <c r="AC2039" s="95">
        <v>197828.481563568</v>
      </c>
      <c r="AD2039" s="95">
        <v>0</v>
      </c>
      <c r="AE2039" s="95">
        <v>1289.5383911430799</v>
      </c>
      <c r="AF2039" s="95">
        <v>1193.19227710366</v>
      </c>
      <c r="AG2039" s="95">
        <v>17404.910350084301</v>
      </c>
      <c r="AH2039" s="95">
        <v>0</v>
      </c>
      <c r="AI2039" s="95">
        <v>205317.54603195199</v>
      </c>
      <c r="AJ2039" s="95">
        <v>19212.7891664505</v>
      </c>
      <c r="AK2039" s="95">
        <v>0</v>
      </c>
      <c r="AL2039" s="95">
        <v>2102.9470324814301</v>
      </c>
      <c r="AM2039" s="95">
        <v>0</v>
      </c>
      <c r="AN2039" s="95">
        <v>197769.658864975</v>
      </c>
      <c r="AO2039" s="95">
        <v>0</v>
      </c>
      <c r="AP2039" s="95">
        <v>1876436.2846832301</v>
      </c>
      <c r="AQ2039" s="95">
        <v>161649.515287399</v>
      </c>
      <c r="AR2039" s="95">
        <v>314.37187124416198</v>
      </c>
      <c r="AS2039" s="95">
        <v>0</v>
      </c>
      <c r="AT2039" s="95">
        <v>0</v>
      </c>
      <c r="AU2039" s="95">
        <v>0</v>
      </c>
      <c r="AV2039" s="95">
        <v>773306.005622864</v>
      </c>
      <c r="AW2039" s="95">
        <v>0</v>
      </c>
      <c r="AX2039" s="95">
        <v>10930.6530375481</v>
      </c>
      <c r="AY2039" s="95">
        <v>10814.9775999784</v>
      </c>
      <c r="AZ2039" s="95">
        <v>140657.02883338899</v>
      </c>
      <c r="BA2039" s="95">
        <v>0</v>
      </c>
      <c r="BB2039" s="95">
        <v>1713882.7002716099</v>
      </c>
      <c r="BC2039" s="95">
        <v>163410.267162323</v>
      </c>
      <c r="BD2039" s="95">
        <v>0</v>
      </c>
      <c r="BE2039" s="95">
        <v>18090.103786468499</v>
      </c>
      <c r="BF2039" s="95">
        <v>0</v>
      </c>
      <c r="BG2039" s="95">
        <v>774085.08283233596</v>
      </c>
      <c r="BH2039" s="95">
        <v>0</v>
      </c>
      <c r="BI2039" s="95">
        <v>427110.290649414</v>
      </c>
      <c r="BJ2039" s="95">
        <v>111924.84517478901</v>
      </c>
      <c r="BK2039" s="95">
        <v>0</v>
      </c>
      <c r="BL2039" s="95">
        <v>0</v>
      </c>
      <c r="BM2039" s="95">
        <v>0</v>
      </c>
      <c r="BN2039" s="95">
        <v>0</v>
      </c>
      <c r="BO2039" s="95">
        <v>0</v>
      </c>
      <c r="BP2039" s="95">
        <v>0</v>
      </c>
      <c r="BQ2039" s="95">
        <v>0</v>
      </c>
      <c r="BR2039" s="95">
        <v>3609.27342197299</v>
      </c>
      <c r="BS2039" s="95">
        <v>105546.56515789</v>
      </c>
      <c r="BT2039" s="95">
        <v>0</v>
      </c>
      <c r="BU2039" s="95">
        <v>379228</v>
      </c>
      <c r="BV2039" s="95">
        <v>64699.8337388039</v>
      </c>
      <c r="BW2039" s="95">
        <v>0</v>
      </c>
      <c r="BX2039" s="95">
        <v>3906.499987185</v>
      </c>
      <c r="BY2039" s="95">
        <v>0</v>
      </c>
      <c r="BZ2039" s="95">
        <v>0</v>
      </c>
      <c r="CA2039" s="95">
        <v>2236.7143109440799</v>
      </c>
      <c r="CB2039" s="95">
        <v>244333.781433105</v>
      </c>
      <c r="CC2039" s="95">
        <v>2041383.7428283701</v>
      </c>
      <c r="CD2039" s="95">
        <v>552785.656723022</v>
      </c>
      <c r="CE2039" s="95">
        <v>146.411224082112</v>
      </c>
      <c r="CF2039" s="95">
        <v>20219.876116990999</v>
      </c>
      <c r="CG2039" s="95">
        <v>188295.09098815901</v>
      </c>
      <c r="CH2039" s="95">
        <v>0</v>
      </c>
      <c r="CI2039" s="95">
        <v>2383.3242371976398</v>
      </c>
      <c r="CJ2039" s="95">
        <v>264544.17436599702</v>
      </c>
      <c r="CK2039" s="95">
        <v>2230692.1117248498</v>
      </c>
      <c r="CL2039" s="95">
        <v>584376.04875183105</v>
      </c>
      <c r="CM2039" s="160">
        <v>2958.4932653009901</v>
      </c>
      <c r="CN2039" s="160">
        <v>463386.14248657197</v>
      </c>
      <c r="CO2039" s="160">
        <v>3003786.5420227102</v>
      </c>
      <c r="CP2039" s="95">
        <v>584376.04875183105</v>
      </c>
      <c r="CQ2039" s="95">
        <v>0</v>
      </c>
      <c r="CR2039" s="95">
        <v>0</v>
      </c>
      <c r="CS2039" s="95">
        <v>0</v>
      </c>
      <c r="CT2039" s="95">
        <v>0</v>
      </c>
      <c r="CU2039" s="161">
        <v>264553.65755009599</v>
      </c>
      <c r="CV2039" s="161">
        <v>2229678.8338165293</v>
      </c>
    </row>
    <row r="2040" spans="1:100" x14ac:dyDescent="0.2">
      <c r="A2040" s="94" t="s">
        <v>184</v>
      </c>
      <c r="B2040" s="96">
        <v>43344</v>
      </c>
      <c r="C2040" s="95">
        <v>0</v>
      </c>
      <c r="D2040" s="95">
        <v>2119.1975874602799</v>
      </c>
      <c r="E2040" s="95">
        <v>128.33280244655899</v>
      </c>
      <c r="F2040" s="95">
        <v>2.2726291239960101</v>
      </c>
      <c r="G2040" s="95">
        <v>0</v>
      </c>
      <c r="H2040" s="95">
        <v>0</v>
      </c>
      <c r="I2040" s="95">
        <v>0</v>
      </c>
      <c r="J2040" s="95">
        <v>556.98231059312798</v>
      </c>
      <c r="K2040" s="95">
        <v>0</v>
      </c>
      <c r="L2040" s="95">
        <v>21.1359682015609</v>
      </c>
      <c r="M2040" s="95">
        <v>16.2378589098807</v>
      </c>
      <c r="N2040" s="95">
        <v>84.431339615955906</v>
      </c>
      <c r="O2040" s="95">
        <v>0</v>
      </c>
      <c r="P2040" s="95">
        <v>2019.99467526376</v>
      </c>
      <c r="Q2040" s="95">
        <v>107.131604615599</v>
      </c>
      <c r="R2040" s="95">
        <v>0</v>
      </c>
      <c r="S2040" s="95">
        <v>17.231266407296101</v>
      </c>
      <c r="T2040" s="95">
        <v>0</v>
      </c>
      <c r="U2040" s="95">
        <v>557.52746807783797</v>
      </c>
      <c r="V2040" s="95">
        <v>0</v>
      </c>
      <c r="W2040" s="95">
        <v>224302.49445915199</v>
      </c>
      <c r="X2040" s="95">
        <v>17763.0288462639</v>
      </c>
      <c r="Y2040" s="95">
        <v>29.729149015853199</v>
      </c>
      <c r="Z2040" s="95">
        <v>0</v>
      </c>
      <c r="AA2040" s="95">
        <v>0</v>
      </c>
      <c r="AB2040" s="95">
        <v>0</v>
      </c>
      <c r="AC2040" s="95">
        <v>185636.96483802801</v>
      </c>
      <c r="AD2040" s="95">
        <v>0</v>
      </c>
      <c r="AE2040" s="95">
        <v>1403.27698901296</v>
      </c>
      <c r="AF2040" s="95">
        <v>1195.5642833858701</v>
      </c>
      <c r="AG2040" s="95">
        <v>17094.0288450718</v>
      </c>
      <c r="AH2040" s="95">
        <v>0</v>
      </c>
      <c r="AI2040" s="95">
        <v>204183.50878906299</v>
      </c>
      <c r="AJ2040" s="95">
        <v>17505.408882141099</v>
      </c>
      <c r="AK2040" s="95">
        <v>0</v>
      </c>
      <c r="AL2040" s="95">
        <v>1809.19787040353</v>
      </c>
      <c r="AM2040" s="95">
        <v>0</v>
      </c>
      <c r="AN2040" s="95">
        <v>185733.56616783101</v>
      </c>
      <c r="AO2040" s="95">
        <v>0</v>
      </c>
      <c r="AP2040" s="95">
        <v>1874456.90534973</v>
      </c>
      <c r="AQ2040" s="95">
        <v>150733.14991569499</v>
      </c>
      <c r="AR2040" s="95">
        <v>227.35352347232401</v>
      </c>
      <c r="AS2040" s="95">
        <v>0</v>
      </c>
      <c r="AT2040" s="95">
        <v>0</v>
      </c>
      <c r="AU2040" s="95">
        <v>0</v>
      </c>
      <c r="AV2040" s="95">
        <v>741546.64452362095</v>
      </c>
      <c r="AW2040" s="95">
        <v>0</v>
      </c>
      <c r="AX2040" s="95">
        <v>11826.1251614094</v>
      </c>
      <c r="AY2040" s="95">
        <v>10895.5608019829</v>
      </c>
      <c r="AZ2040" s="95">
        <v>139103.76911926299</v>
      </c>
      <c r="BA2040" s="95">
        <v>0</v>
      </c>
      <c r="BB2040" s="95">
        <v>1713247.4390106199</v>
      </c>
      <c r="BC2040" s="95">
        <v>150714.40123367301</v>
      </c>
      <c r="BD2040" s="95">
        <v>0</v>
      </c>
      <c r="BE2040" s="95">
        <v>16297.809527397199</v>
      </c>
      <c r="BF2040" s="95">
        <v>0</v>
      </c>
      <c r="BG2040" s="95">
        <v>741991.82485198998</v>
      </c>
      <c r="BH2040" s="95">
        <v>0</v>
      </c>
      <c r="BI2040" s="95">
        <v>426922.489402771</v>
      </c>
      <c r="BJ2040" s="95">
        <v>115785.58971595801</v>
      </c>
      <c r="BK2040" s="95">
        <v>0</v>
      </c>
      <c r="BL2040" s="95">
        <v>0</v>
      </c>
      <c r="BM2040" s="95">
        <v>0</v>
      </c>
      <c r="BN2040" s="95">
        <v>0</v>
      </c>
      <c r="BO2040" s="95">
        <v>0</v>
      </c>
      <c r="BP2040" s="95">
        <v>0</v>
      </c>
      <c r="BQ2040" s="95">
        <v>0</v>
      </c>
      <c r="BR2040" s="95">
        <v>3574.3903956711301</v>
      </c>
      <c r="BS2040" s="95">
        <v>109676.26522445701</v>
      </c>
      <c r="BT2040" s="95">
        <v>0</v>
      </c>
      <c r="BU2040" s="95">
        <v>354238</v>
      </c>
      <c r="BV2040" s="95">
        <v>61134.070554733298</v>
      </c>
      <c r="BW2040" s="95">
        <v>0</v>
      </c>
      <c r="BX2040" s="95">
        <v>2454.1599913537498</v>
      </c>
      <c r="BY2040" s="95">
        <v>0</v>
      </c>
      <c r="BZ2040" s="95">
        <v>0</v>
      </c>
      <c r="CA2040" s="95">
        <v>2246.6007814109298</v>
      </c>
      <c r="CB2040" s="95">
        <v>241534.28162002601</v>
      </c>
      <c r="CC2040" s="95">
        <v>2028559.8858032201</v>
      </c>
      <c r="CD2040" s="95">
        <v>541166.07834625198</v>
      </c>
      <c r="CE2040" s="95">
        <v>150.57825571298599</v>
      </c>
      <c r="CF2040" s="95">
        <v>19426.897212743799</v>
      </c>
      <c r="CG2040" s="95">
        <v>182549.32058143601</v>
      </c>
      <c r="CH2040" s="95">
        <v>0</v>
      </c>
      <c r="CI2040" s="95">
        <v>2396.0455811321699</v>
      </c>
      <c r="CJ2040" s="95">
        <v>261068.92108535799</v>
      </c>
      <c r="CK2040" s="95">
        <v>2210073.49072266</v>
      </c>
      <c r="CL2040" s="95">
        <v>572362.338722229</v>
      </c>
      <c r="CM2040" s="160">
        <v>2946.6217929720901</v>
      </c>
      <c r="CN2040" s="160">
        <v>446669.67679214501</v>
      </c>
      <c r="CO2040" s="160">
        <v>2947155.57495117</v>
      </c>
      <c r="CP2040" s="95">
        <v>572362.338722229</v>
      </c>
      <c r="CQ2040" s="95">
        <v>0</v>
      </c>
      <c r="CR2040" s="95">
        <v>0</v>
      </c>
      <c r="CS2040" s="95">
        <v>0</v>
      </c>
      <c r="CT2040" s="95">
        <v>0</v>
      </c>
      <c r="CU2040" s="161">
        <v>260961.1788327698</v>
      </c>
      <c r="CV2040" s="161">
        <v>2211109.206384656</v>
      </c>
    </row>
    <row r="2041" spans="1:100" x14ac:dyDescent="0.2">
      <c r="A2041" s="94" t="s">
        <v>184</v>
      </c>
      <c r="B2041" s="96">
        <v>43435</v>
      </c>
      <c r="C2041" s="95">
        <v>0</v>
      </c>
      <c r="D2041" s="95">
        <v>2121.5242952704398</v>
      </c>
      <c r="E2041" s="95">
        <v>120.725598902442</v>
      </c>
      <c r="F2041" s="95">
        <v>2.8719446209725001</v>
      </c>
      <c r="G2041" s="95">
        <v>0</v>
      </c>
      <c r="H2041" s="95">
        <v>0</v>
      </c>
      <c r="I2041" s="95">
        <v>0</v>
      </c>
      <c r="J2041" s="95">
        <v>537.50027774274304</v>
      </c>
      <c r="K2041" s="95">
        <v>0</v>
      </c>
      <c r="L2041" s="95">
        <v>19.032484382623799</v>
      </c>
      <c r="M2041" s="95">
        <v>15.7022789348848</v>
      </c>
      <c r="N2041" s="95">
        <v>80.479202406480894</v>
      </c>
      <c r="O2041" s="95">
        <v>0</v>
      </c>
      <c r="P2041" s="95">
        <v>2021.4501833766701</v>
      </c>
      <c r="Q2041" s="95">
        <v>103.34537721611601</v>
      </c>
      <c r="R2041" s="95">
        <v>0</v>
      </c>
      <c r="S2041" s="95">
        <v>11.8631505797384</v>
      </c>
      <c r="T2041" s="95">
        <v>0</v>
      </c>
      <c r="U2041" s="95">
        <v>537.07546534389303</v>
      </c>
      <c r="V2041" s="95">
        <v>0</v>
      </c>
      <c r="W2041" s="95">
        <v>223396.66219139099</v>
      </c>
      <c r="X2041" s="95">
        <v>16799.8653099537</v>
      </c>
      <c r="Y2041" s="95">
        <v>44.313858778681599</v>
      </c>
      <c r="Z2041" s="95">
        <v>0</v>
      </c>
      <c r="AA2041" s="95">
        <v>0</v>
      </c>
      <c r="AB2041" s="95">
        <v>0</v>
      </c>
      <c r="AC2041" s="95">
        <v>178385.016366959</v>
      </c>
      <c r="AD2041" s="95">
        <v>0</v>
      </c>
      <c r="AE2041" s="95">
        <v>1199.35390432179</v>
      </c>
      <c r="AF2041" s="95">
        <v>1182.8488483578001</v>
      </c>
      <c r="AG2041" s="95">
        <v>14818.953817606</v>
      </c>
      <c r="AH2041" s="95">
        <v>0</v>
      </c>
      <c r="AI2041" s="95">
        <v>207621.11310768101</v>
      </c>
      <c r="AJ2041" s="95">
        <v>16672.168794155099</v>
      </c>
      <c r="AK2041" s="95">
        <v>0</v>
      </c>
      <c r="AL2041" s="95">
        <v>1693.6476995348901</v>
      </c>
      <c r="AM2041" s="95">
        <v>0</v>
      </c>
      <c r="AN2041" s="95">
        <v>178255.163450241</v>
      </c>
      <c r="AO2041" s="95">
        <v>0</v>
      </c>
      <c r="AP2041" s="95">
        <v>1900278.90698242</v>
      </c>
      <c r="AQ2041" s="95">
        <v>144470.447738647</v>
      </c>
      <c r="AR2041" s="95">
        <v>389.004267785698</v>
      </c>
      <c r="AS2041" s="95">
        <v>0</v>
      </c>
      <c r="AT2041" s="95">
        <v>0</v>
      </c>
      <c r="AU2041" s="95">
        <v>0</v>
      </c>
      <c r="AV2041" s="95">
        <v>726513.14180755604</v>
      </c>
      <c r="AW2041" s="95">
        <v>0</v>
      </c>
      <c r="AX2041" s="95">
        <v>10244.8844786882</v>
      </c>
      <c r="AY2041" s="95">
        <v>10987.8037787676</v>
      </c>
      <c r="AZ2041" s="95">
        <v>122499.69739151</v>
      </c>
      <c r="BA2041" s="95">
        <v>0</v>
      </c>
      <c r="BB2041" s="95">
        <v>1767329.31721497</v>
      </c>
      <c r="BC2041" s="95">
        <v>146571.69049263</v>
      </c>
      <c r="BD2041" s="95">
        <v>0</v>
      </c>
      <c r="BE2041" s="95">
        <v>15234.9278424978</v>
      </c>
      <c r="BF2041" s="95">
        <v>0</v>
      </c>
      <c r="BG2041" s="95">
        <v>724609.33477783203</v>
      </c>
      <c r="BH2041" s="95">
        <v>0</v>
      </c>
      <c r="BI2041" s="95">
        <v>429094.46815872198</v>
      </c>
      <c r="BJ2041" s="95">
        <v>121126.203941345</v>
      </c>
      <c r="BK2041" s="95">
        <v>0</v>
      </c>
      <c r="BL2041" s="95">
        <v>0</v>
      </c>
      <c r="BM2041" s="95">
        <v>0</v>
      </c>
      <c r="BN2041" s="95">
        <v>0</v>
      </c>
      <c r="BO2041" s="95">
        <v>0</v>
      </c>
      <c r="BP2041" s="95">
        <v>0</v>
      </c>
      <c r="BQ2041" s="95">
        <v>0</v>
      </c>
      <c r="BR2041" s="95">
        <v>3679.7240383624999</v>
      </c>
      <c r="BS2041" s="95">
        <v>110334.215158463</v>
      </c>
      <c r="BT2041" s="95">
        <v>0</v>
      </c>
      <c r="BU2041" s="95">
        <v>381786.57999801601</v>
      </c>
      <c r="BV2041" s="95">
        <v>55531.169123172796</v>
      </c>
      <c r="BW2041" s="95">
        <v>0</v>
      </c>
      <c r="BX2041" s="95">
        <v>2936.6299893855999</v>
      </c>
      <c r="BY2041" s="95">
        <v>0</v>
      </c>
      <c r="BZ2041" s="95">
        <v>0</v>
      </c>
      <c r="CA2041" s="95">
        <v>2238.7911961078598</v>
      </c>
      <c r="CB2041" s="95">
        <v>240869.644882202</v>
      </c>
      <c r="CC2041" s="95">
        <v>2038570.91465759</v>
      </c>
      <c r="CD2041" s="95">
        <v>536421.08371734596</v>
      </c>
      <c r="CE2041" s="95">
        <v>150.492411904037</v>
      </c>
      <c r="CF2041" s="95">
        <v>20375.2240858078</v>
      </c>
      <c r="CG2041" s="95">
        <v>191557.470521927</v>
      </c>
      <c r="CH2041" s="95">
        <v>0</v>
      </c>
      <c r="CI2041" s="95">
        <v>2389.7977608442302</v>
      </c>
      <c r="CJ2041" s="95">
        <v>261214.99971199001</v>
      </c>
      <c r="CK2041" s="95">
        <v>2229809.7376708998</v>
      </c>
      <c r="CL2041" s="95">
        <v>568783.57824706996</v>
      </c>
      <c r="CM2041" s="160">
        <v>2921.0737649202301</v>
      </c>
      <c r="CN2041" s="160">
        <v>439416.97067260701</v>
      </c>
      <c r="CO2041" s="160">
        <v>2963225.8426818801</v>
      </c>
      <c r="CP2041" s="95">
        <v>568783.57824706996</v>
      </c>
      <c r="CQ2041" s="95">
        <v>0</v>
      </c>
      <c r="CR2041" s="95">
        <v>0</v>
      </c>
      <c r="CS2041" s="95">
        <v>0</v>
      </c>
      <c r="CT2041" s="95">
        <v>0</v>
      </c>
      <c r="CU2041" s="161">
        <v>261244.8689680098</v>
      </c>
      <c r="CV2041" s="161">
        <v>2230128.3851795169</v>
      </c>
    </row>
    <row r="2042" spans="1:100" x14ac:dyDescent="0.2">
      <c r="A2042" s="94" t="s">
        <v>184</v>
      </c>
      <c r="B2042" s="96">
        <v>43525</v>
      </c>
      <c r="C2042" s="95">
        <v>0</v>
      </c>
      <c r="D2042" s="95">
        <v>2129.1516756415399</v>
      </c>
      <c r="E2042" s="95">
        <v>109.555135486647</v>
      </c>
      <c r="F2042" s="95">
        <v>7.9056733849574803</v>
      </c>
      <c r="G2042" s="95">
        <v>0</v>
      </c>
      <c r="H2042" s="95">
        <v>0</v>
      </c>
      <c r="I2042" s="95">
        <v>0</v>
      </c>
      <c r="J2042" s="95">
        <v>537.04833715408995</v>
      </c>
      <c r="K2042" s="95">
        <v>0</v>
      </c>
      <c r="L2042" s="95">
        <v>10.9571421595756</v>
      </c>
      <c r="M2042" s="95">
        <v>17.290102644823499</v>
      </c>
      <c r="N2042" s="95">
        <v>76.412702547386303</v>
      </c>
      <c r="O2042" s="95">
        <v>0</v>
      </c>
      <c r="P2042" s="95">
        <v>2038.02844169736</v>
      </c>
      <c r="Q2042" s="95">
        <v>101.284914485179</v>
      </c>
      <c r="R2042" s="95">
        <v>0</v>
      </c>
      <c r="S2042" s="95">
        <v>12.2552343307761</v>
      </c>
      <c r="T2042" s="95">
        <v>0</v>
      </c>
      <c r="U2042" s="95">
        <v>536.42248945683195</v>
      </c>
      <c r="V2042" s="95">
        <v>0</v>
      </c>
      <c r="W2042" s="95">
        <v>226408.62857627901</v>
      </c>
      <c r="X2042" s="95">
        <v>16373.2341620922</v>
      </c>
      <c r="Y2042" s="95">
        <v>68.333250764757395</v>
      </c>
      <c r="Z2042" s="95">
        <v>0</v>
      </c>
      <c r="AA2042" s="95">
        <v>0</v>
      </c>
      <c r="AB2042" s="95">
        <v>0</v>
      </c>
      <c r="AC2042" s="95">
        <v>178488.54265213001</v>
      </c>
      <c r="AD2042" s="95">
        <v>0</v>
      </c>
      <c r="AE2042" s="95">
        <v>1452.71979692578</v>
      </c>
      <c r="AF2042" s="95">
        <v>1506.32464663684</v>
      </c>
      <c r="AG2042" s="95">
        <v>14888.4749914408</v>
      </c>
      <c r="AH2042" s="95">
        <v>0</v>
      </c>
      <c r="AI2042" s="95">
        <v>208559.80569457999</v>
      </c>
      <c r="AJ2042" s="95">
        <v>16031.2030246258</v>
      </c>
      <c r="AK2042" s="95">
        <v>0</v>
      </c>
      <c r="AL2042" s="95">
        <v>1405.49186752737</v>
      </c>
      <c r="AM2042" s="95">
        <v>0</v>
      </c>
      <c r="AN2042" s="95">
        <v>178588.23576164199</v>
      </c>
      <c r="AO2042" s="95">
        <v>0</v>
      </c>
      <c r="AP2042" s="95">
        <v>1916794.73983765</v>
      </c>
      <c r="AQ2042" s="95">
        <v>144456.76721954299</v>
      </c>
      <c r="AR2042" s="95">
        <v>560.67072522640206</v>
      </c>
      <c r="AS2042" s="95">
        <v>0</v>
      </c>
      <c r="AT2042" s="95">
        <v>0</v>
      </c>
      <c r="AU2042" s="95">
        <v>0</v>
      </c>
      <c r="AV2042" s="95">
        <v>735007.46383667004</v>
      </c>
      <c r="AW2042" s="95">
        <v>0</v>
      </c>
      <c r="AX2042" s="95">
        <v>12055.7396591902</v>
      </c>
      <c r="AY2042" s="95">
        <v>13832.129641294499</v>
      </c>
      <c r="AZ2042" s="95">
        <v>123181.089837074</v>
      </c>
      <c r="BA2042" s="95">
        <v>0</v>
      </c>
      <c r="BB2042" s="95">
        <v>1750004.7999267599</v>
      </c>
      <c r="BC2042" s="95">
        <v>143349.33924293501</v>
      </c>
      <c r="BD2042" s="95">
        <v>0</v>
      </c>
      <c r="BE2042" s="95">
        <v>12885.8030376434</v>
      </c>
      <c r="BF2042" s="95">
        <v>0</v>
      </c>
      <c r="BG2042" s="95">
        <v>735433.75440979004</v>
      </c>
      <c r="BH2042" s="95">
        <v>0</v>
      </c>
      <c r="BI2042" s="95">
        <v>432678.736507416</v>
      </c>
      <c r="BJ2042" s="95">
        <v>40830.9846796989</v>
      </c>
      <c r="BK2042" s="95">
        <v>0</v>
      </c>
      <c r="BL2042" s="95">
        <v>0</v>
      </c>
      <c r="BM2042" s="95">
        <v>0</v>
      </c>
      <c r="BN2042" s="95">
        <v>0</v>
      </c>
      <c r="BO2042" s="95">
        <v>0</v>
      </c>
      <c r="BP2042" s="95">
        <v>0</v>
      </c>
      <c r="BQ2042" s="95">
        <v>0</v>
      </c>
      <c r="BR2042" s="95">
        <v>4743.9872502684602</v>
      </c>
      <c r="BS2042" s="95">
        <v>43631.2834105492</v>
      </c>
      <c r="BT2042" s="95">
        <v>0</v>
      </c>
      <c r="BU2042" s="95">
        <v>386023.57999801601</v>
      </c>
      <c r="BV2042" s="95">
        <v>48702.1382966042</v>
      </c>
      <c r="BW2042" s="95">
        <v>0</v>
      </c>
      <c r="BX2042" s="95">
        <v>2953.3499887585599</v>
      </c>
      <c r="BY2042" s="95">
        <v>0</v>
      </c>
      <c r="BZ2042" s="95">
        <v>0</v>
      </c>
      <c r="CA2042" s="95">
        <v>2242.9717744290801</v>
      </c>
      <c r="CB2042" s="95">
        <v>243187.300209045</v>
      </c>
      <c r="CC2042" s="95">
        <v>2060173.4034728999</v>
      </c>
      <c r="CD2042" s="95">
        <v>486524.17575073201</v>
      </c>
      <c r="CE2042" s="95">
        <v>156.43596500530799</v>
      </c>
      <c r="CF2042" s="95">
        <v>21169.3433582783</v>
      </c>
      <c r="CG2042" s="95">
        <v>200011.96005439799</v>
      </c>
      <c r="CH2042" s="95">
        <v>0</v>
      </c>
      <c r="CI2042" s="95">
        <v>2399.9670930206798</v>
      </c>
      <c r="CJ2042" s="95">
        <v>264301.15696716303</v>
      </c>
      <c r="CK2042" s="95">
        <v>2260689.4902648898</v>
      </c>
      <c r="CL2042" s="95">
        <v>518830.81521224999</v>
      </c>
      <c r="CM2042" s="160">
        <v>2935.3458295166502</v>
      </c>
      <c r="CN2042" s="160">
        <v>442546.77013397199</v>
      </c>
      <c r="CO2042" s="160">
        <v>2995402.6805725102</v>
      </c>
      <c r="CP2042" s="95">
        <v>518830.81521224999</v>
      </c>
      <c r="CQ2042" s="95">
        <v>0</v>
      </c>
      <c r="CR2042" s="95">
        <v>0</v>
      </c>
      <c r="CS2042" s="95">
        <v>0</v>
      </c>
      <c r="CT2042" s="95">
        <v>0</v>
      </c>
      <c r="CU2042" s="161">
        <v>264356.64356732328</v>
      </c>
      <c r="CV2042" s="161">
        <v>2260185.363527298</v>
      </c>
    </row>
    <row r="2043" spans="1:100" x14ac:dyDescent="0.2">
      <c r="A2043" s="94" t="s">
        <v>184</v>
      </c>
      <c r="B2043" s="96">
        <v>43617</v>
      </c>
      <c r="C2043" s="95">
        <v>0</v>
      </c>
      <c r="D2043" s="95">
        <v>2103.8258455693699</v>
      </c>
      <c r="E2043" s="95">
        <v>108.383392478339</v>
      </c>
      <c r="F2043" s="95">
        <v>16.190437110839401</v>
      </c>
      <c r="G2043" s="95">
        <v>0</v>
      </c>
      <c r="H2043" s="95">
        <v>0</v>
      </c>
      <c r="I2043" s="95">
        <v>0</v>
      </c>
      <c r="J2043" s="95">
        <v>531.09801968932197</v>
      </c>
      <c r="K2043" s="95">
        <v>0</v>
      </c>
      <c r="L2043" s="95">
        <v>14.958542950218501</v>
      </c>
      <c r="M2043" s="95">
        <v>14.8073318758979</v>
      </c>
      <c r="N2043" s="95">
        <v>72.788589754141896</v>
      </c>
      <c r="O2043" s="95">
        <v>0</v>
      </c>
      <c r="P2043" s="95">
        <v>2013.41988110542</v>
      </c>
      <c r="Q2043" s="95">
        <v>97.363896053284407</v>
      </c>
      <c r="R2043" s="95">
        <v>0</v>
      </c>
      <c r="S2043" s="95">
        <v>9.7607685880502704</v>
      </c>
      <c r="T2043" s="95">
        <v>0</v>
      </c>
      <c r="U2043" s="95">
        <v>531.555580124259</v>
      </c>
      <c r="V2043" s="95">
        <v>0</v>
      </c>
      <c r="W2043" s="95">
        <v>221912.67024421701</v>
      </c>
      <c r="X2043" s="95">
        <v>15271.5409982204</v>
      </c>
      <c r="Y2043" s="95">
        <v>208.08764058724</v>
      </c>
      <c r="Z2043" s="95">
        <v>0</v>
      </c>
      <c r="AA2043" s="95">
        <v>0</v>
      </c>
      <c r="AB2043" s="95">
        <v>0</v>
      </c>
      <c r="AC2043" s="95">
        <v>179813.98611640901</v>
      </c>
      <c r="AD2043" s="95">
        <v>0</v>
      </c>
      <c r="AE2043" s="95">
        <v>1398.5246284008001</v>
      </c>
      <c r="AF2043" s="95">
        <v>1228.81959219277</v>
      </c>
      <c r="AG2043" s="95">
        <v>13759.254407763499</v>
      </c>
      <c r="AH2043" s="95">
        <v>0</v>
      </c>
      <c r="AI2043" s="95">
        <v>206321.663412094</v>
      </c>
      <c r="AJ2043" s="95">
        <v>14825.541652321799</v>
      </c>
      <c r="AK2043" s="95">
        <v>0</v>
      </c>
      <c r="AL2043" s="95">
        <v>953.14685471355904</v>
      </c>
      <c r="AM2043" s="95">
        <v>0</v>
      </c>
      <c r="AN2043" s="95">
        <v>179722.59988594099</v>
      </c>
      <c r="AO2043" s="95">
        <v>0</v>
      </c>
      <c r="AP2043" s="95">
        <v>1881177.7326507601</v>
      </c>
      <c r="AQ2043" s="95">
        <v>135121.08143615699</v>
      </c>
      <c r="AR2043" s="95">
        <v>2438.5046960711502</v>
      </c>
      <c r="AS2043" s="95">
        <v>0</v>
      </c>
      <c r="AT2043" s="95">
        <v>0</v>
      </c>
      <c r="AU2043" s="95">
        <v>0</v>
      </c>
      <c r="AV2043" s="95">
        <v>747266.43841552699</v>
      </c>
      <c r="AW2043" s="95">
        <v>0</v>
      </c>
      <c r="AX2043" s="95">
        <v>11921.332629799799</v>
      </c>
      <c r="AY2043" s="95">
        <v>11181.602368354799</v>
      </c>
      <c r="AZ2043" s="95">
        <v>114652.305003166</v>
      </c>
      <c r="BA2043" s="95">
        <v>0</v>
      </c>
      <c r="BB2043" s="95">
        <v>1756814.1202545201</v>
      </c>
      <c r="BC2043" s="95">
        <v>132858.99990081799</v>
      </c>
      <c r="BD2043" s="95">
        <v>0</v>
      </c>
      <c r="BE2043" s="95">
        <v>8345.2769523859006</v>
      </c>
      <c r="BF2043" s="95">
        <v>0</v>
      </c>
      <c r="BG2043" s="95">
        <v>748311.73478698696</v>
      </c>
      <c r="BH2043" s="95">
        <v>0</v>
      </c>
      <c r="BI2043" s="95">
        <v>426554.36019516003</v>
      </c>
      <c r="BJ2043" s="95">
        <v>39469.496921062499</v>
      </c>
      <c r="BK2043" s="95">
        <v>0</v>
      </c>
      <c r="BL2043" s="95">
        <v>0</v>
      </c>
      <c r="BM2043" s="95">
        <v>0</v>
      </c>
      <c r="BN2043" s="95">
        <v>0</v>
      </c>
      <c r="BO2043" s="95">
        <v>0</v>
      </c>
      <c r="BP2043" s="95">
        <v>0</v>
      </c>
      <c r="BQ2043" s="95">
        <v>0</v>
      </c>
      <c r="BR2043" s="95">
        <v>3912.4843490421799</v>
      </c>
      <c r="BS2043" s="95">
        <v>41743.692345142401</v>
      </c>
      <c r="BT2043" s="95">
        <v>0</v>
      </c>
      <c r="BU2043" s="95">
        <v>380073.759998322</v>
      </c>
      <c r="BV2043" s="95">
        <v>42236.232722759203</v>
      </c>
      <c r="BW2043" s="95">
        <v>0</v>
      </c>
      <c r="BX2043" s="95">
        <v>1837.19999170303</v>
      </c>
      <c r="BY2043" s="95">
        <v>0</v>
      </c>
      <c r="BZ2043" s="95">
        <v>0</v>
      </c>
      <c r="CA2043" s="95">
        <v>2214.1243327558</v>
      </c>
      <c r="CB2043" s="95">
        <v>236587.668544769</v>
      </c>
      <c r="CC2043" s="95">
        <v>2021023.12867737</v>
      </c>
      <c r="CD2043" s="95">
        <v>468825.35167694098</v>
      </c>
      <c r="CE2043" s="95">
        <v>163.595502838492</v>
      </c>
      <c r="CF2043" s="95">
        <v>21988.242936372801</v>
      </c>
      <c r="CG2043" s="95">
        <v>210658.64674758899</v>
      </c>
      <c r="CH2043" s="95">
        <v>0</v>
      </c>
      <c r="CI2043" s="95">
        <v>2377.57704886794</v>
      </c>
      <c r="CJ2043" s="95">
        <v>258697.24453926101</v>
      </c>
      <c r="CK2043" s="95">
        <v>2233348.1621704102</v>
      </c>
      <c r="CL2043" s="95">
        <v>502125.52208709699</v>
      </c>
      <c r="CM2043" s="160">
        <v>2903.8560348451101</v>
      </c>
      <c r="CN2043" s="160">
        <v>439077.629737854</v>
      </c>
      <c r="CO2043" s="160">
        <v>2980217.29656982</v>
      </c>
      <c r="CP2043" s="95">
        <v>502125.52208709699</v>
      </c>
      <c r="CQ2043" s="95">
        <v>0</v>
      </c>
      <c r="CR2043" s="95">
        <v>0</v>
      </c>
      <c r="CS2043" s="95">
        <v>0</v>
      </c>
      <c r="CT2043" s="95">
        <v>0</v>
      </c>
      <c r="CU2043" s="161">
        <v>258575.91148114181</v>
      </c>
      <c r="CV2043" s="161">
        <v>2231681.7754249591</v>
      </c>
    </row>
    <row r="2044" spans="1:100" x14ac:dyDescent="0.2">
      <c r="A2044" s="94" t="s">
        <v>184</v>
      </c>
      <c r="B2044" s="96">
        <v>43709</v>
      </c>
      <c r="C2044" s="95">
        <v>0</v>
      </c>
      <c r="D2044" s="95">
        <v>2068.7844239771398</v>
      </c>
      <c r="E2044" s="95">
        <v>111.263193886727</v>
      </c>
      <c r="F2044" s="95">
        <v>24.942072798963601</v>
      </c>
      <c r="G2044" s="95">
        <v>0</v>
      </c>
      <c r="H2044" s="95">
        <v>0</v>
      </c>
      <c r="I2044" s="95">
        <v>0</v>
      </c>
      <c r="J2044" s="95">
        <v>529.54818971455097</v>
      </c>
      <c r="K2044" s="95">
        <v>0</v>
      </c>
      <c r="L2044" s="95">
        <v>18.0876561691985</v>
      </c>
      <c r="M2044" s="95">
        <v>14.1525632919511</v>
      </c>
      <c r="N2044" s="95">
        <v>69.359796038828804</v>
      </c>
      <c r="O2044" s="95">
        <v>0</v>
      </c>
      <c r="P2044" s="95">
        <v>1972.5593922287201</v>
      </c>
      <c r="Q2044" s="95">
        <v>97.830162646248894</v>
      </c>
      <c r="R2044" s="95">
        <v>0</v>
      </c>
      <c r="S2044" s="95">
        <v>8.1042058317689207</v>
      </c>
      <c r="T2044" s="95">
        <v>0</v>
      </c>
      <c r="U2044" s="95">
        <v>530.19195450842403</v>
      </c>
      <c r="V2044" s="95">
        <v>0</v>
      </c>
      <c r="W2044" s="95">
        <v>222265.05429077099</v>
      </c>
      <c r="X2044" s="95">
        <v>14008.2797518969</v>
      </c>
      <c r="Y2044" s="95">
        <v>564.86530446261202</v>
      </c>
      <c r="Z2044" s="95">
        <v>0</v>
      </c>
      <c r="AA2044" s="95">
        <v>0</v>
      </c>
      <c r="AB2044" s="95">
        <v>0</v>
      </c>
      <c r="AC2044" s="95">
        <v>181414.203956604</v>
      </c>
      <c r="AD2044" s="95">
        <v>0</v>
      </c>
      <c r="AE2044" s="95">
        <v>1621.7868811488199</v>
      </c>
      <c r="AF2044" s="95">
        <v>1109.75260846317</v>
      </c>
      <c r="AG2044" s="95">
        <v>13175.323868036299</v>
      </c>
      <c r="AH2044" s="95">
        <v>0</v>
      </c>
      <c r="AI2044" s="95">
        <v>205146.85626602199</v>
      </c>
      <c r="AJ2044" s="95">
        <v>13833.1724579334</v>
      </c>
      <c r="AK2044" s="95">
        <v>0</v>
      </c>
      <c r="AL2044" s="95">
        <v>638.53227917105005</v>
      </c>
      <c r="AM2044" s="95">
        <v>0</v>
      </c>
      <c r="AN2044" s="95">
        <v>181608.876472473</v>
      </c>
      <c r="AO2044" s="95">
        <v>0</v>
      </c>
      <c r="AP2044" s="95">
        <v>1895978.0657043499</v>
      </c>
      <c r="AQ2044" s="95">
        <v>122128.377402306</v>
      </c>
      <c r="AR2044" s="95">
        <v>3891.1717415451999</v>
      </c>
      <c r="AS2044" s="95">
        <v>0</v>
      </c>
      <c r="AT2044" s="95">
        <v>0</v>
      </c>
      <c r="AU2044" s="95">
        <v>0</v>
      </c>
      <c r="AV2044" s="95">
        <v>760148.98317718494</v>
      </c>
      <c r="AW2044" s="95">
        <v>0</v>
      </c>
      <c r="AX2044" s="95">
        <v>14030.975822210299</v>
      </c>
      <c r="AY2044" s="95">
        <v>10829.851432204199</v>
      </c>
      <c r="AZ2044" s="95">
        <v>109679.10473251301</v>
      </c>
      <c r="BA2044" s="95">
        <v>0</v>
      </c>
      <c r="BB2044" s="95">
        <v>1753485.4151916499</v>
      </c>
      <c r="BC2044" s="95">
        <v>123431.529081345</v>
      </c>
      <c r="BD2044" s="95">
        <v>0</v>
      </c>
      <c r="BE2044" s="95">
        <v>5262.3792987465904</v>
      </c>
      <c r="BF2044" s="95">
        <v>0</v>
      </c>
      <c r="BG2044" s="95">
        <v>760524.254554749</v>
      </c>
      <c r="BH2044" s="95">
        <v>0</v>
      </c>
      <c r="BI2044" s="95">
        <v>422531.70951080299</v>
      </c>
      <c r="BJ2044" s="95">
        <v>35543.3790974617</v>
      </c>
      <c r="BK2044" s="95">
        <v>0</v>
      </c>
      <c r="BL2044" s="95">
        <v>0</v>
      </c>
      <c r="BM2044" s="95">
        <v>0</v>
      </c>
      <c r="BN2044" s="95">
        <v>0</v>
      </c>
      <c r="BO2044" s="95">
        <v>0</v>
      </c>
      <c r="BP2044" s="95">
        <v>0</v>
      </c>
      <c r="BQ2044" s="95">
        <v>0</v>
      </c>
      <c r="BR2044" s="95">
        <v>3809.5537232458601</v>
      </c>
      <c r="BS2044" s="95">
        <v>39683.420629978202</v>
      </c>
      <c r="BT2044" s="95">
        <v>0</v>
      </c>
      <c r="BU2044" s="95">
        <v>357400.77999877901</v>
      </c>
      <c r="BV2044" s="95">
        <v>38573.0289759636</v>
      </c>
      <c r="BW2044" s="95">
        <v>0</v>
      </c>
      <c r="BX2044" s="95">
        <v>834.26999706029903</v>
      </c>
      <c r="BY2044" s="95">
        <v>0</v>
      </c>
      <c r="BZ2044" s="95">
        <v>0</v>
      </c>
      <c r="CA2044" s="95">
        <v>2176.18200287223</v>
      </c>
      <c r="CB2044" s="95">
        <v>235891.07413101199</v>
      </c>
      <c r="CC2044" s="95">
        <v>2017075.0151519801</v>
      </c>
      <c r="CD2044" s="95">
        <v>452738.44491958601</v>
      </c>
      <c r="CE2044" s="95">
        <v>168.71192547306401</v>
      </c>
      <c r="CF2044" s="95">
        <v>22504.006592989001</v>
      </c>
      <c r="CG2044" s="95">
        <v>217433.38759994501</v>
      </c>
      <c r="CH2044" s="95">
        <v>0</v>
      </c>
      <c r="CI2044" s="95">
        <v>2344.4931045472599</v>
      </c>
      <c r="CJ2044" s="95">
        <v>258380.44662284901</v>
      </c>
      <c r="CK2044" s="95">
        <v>2232448.1112670898</v>
      </c>
      <c r="CL2044" s="95">
        <v>485759.86657714797</v>
      </c>
      <c r="CM2044" s="160">
        <v>2871.6479908525898</v>
      </c>
      <c r="CN2044" s="160">
        <v>440113.40711593599</v>
      </c>
      <c r="CO2044" s="160">
        <v>2990471.7650146498</v>
      </c>
      <c r="CP2044" s="95">
        <v>485759.86657714797</v>
      </c>
      <c r="CQ2044" s="95">
        <v>0</v>
      </c>
      <c r="CR2044" s="95">
        <v>0</v>
      </c>
      <c r="CS2044" s="95">
        <v>0</v>
      </c>
      <c r="CT2044" s="95">
        <v>0</v>
      </c>
      <c r="CU2044" s="161">
        <v>258395.08072400099</v>
      </c>
      <c r="CV2044" s="161">
        <v>2234508.4027519249</v>
      </c>
    </row>
    <row r="2045" spans="1:100" x14ac:dyDescent="0.2">
      <c r="A2045" s="94" t="s">
        <v>184</v>
      </c>
      <c r="B2045" s="96">
        <v>43800</v>
      </c>
      <c r="C2045" s="95">
        <v>0</v>
      </c>
      <c r="D2045" s="95">
        <v>2073.38585346937</v>
      </c>
      <c r="E2045" s="95">
        <v>114.647987123579</v>
      </c>
      <c r="F2045" s="95">
        <v>29.036427590995999</v>
      </c>
      <c r="G2045" s="95">
        <v>0</v>
      </c>
      <c r="H2045" s="95">
        <v>0</v>
      </c>
      <c r="I2045" s="95">
        <v>0</v>
      </c>
      <c r="J2045" s="95">
        <v>523.13815360516298</v>
      </c>
      <c r="K2045" s="95">
        <v>0</v>
      </c>
      <c r="L2045" s="95">
        <v>33.026079027447899</v>
      </c>
      <c r="M2045" s="95">
        <v>12.897273396956701</v>
      </c>
      <c r="N2045" s="95">
        <v>68.574418968521101</v>
      </c>
      <c r="O2045" s="95">
        <v>0</v>
      </c>
      <c r="P2045" s="95">
        <v>1979.8652452081401</v>
      </c>
      <c r="Q2045" s="95">
        <v>90.543338763527601</v>
      </c>
      <c r="R2045" s="95">
        <v>0</v>
      </c>
      <c r="S2045" s="95">
        <v>8.6504695834592003</v>
      </c>
      <c r="T2045" s="95">
        <v>0</v>
      </c>
      <c r="U2045" s="95">
        <v>522.54457660764501</v>
      </c>
      <c r="V2045" s="95">
        <v>0</v>
      </c>
      <c r="W2045" s="95">
        <v>221383.13461494399</v>
      </c>
      <c r="X2045" s="95">
        <v>13031.8405268192</v>
      </c>
      <c r="Y2045" s="95">
        <v>282.68224308267202</v>
      </c>
      <c r="Z2045" s="95">
        <v>0</v>
      </c>
      <c r="AA2045" s="95">
        <v>0</v>
      </c>
      <c r="AB2045" s="95">
        <v>0</v>
      </c>
      <c r="AC2045" s="95">
        <v>179886.17429351801</v>
      </c>
      <c r="AD2045" s="95">
        <v>0</v>
      </c>
      <c r="AE2045" s="95">
        <v>1462.5452679693699</v>
      </c>
      <c r="AF2045" s="95">
        <v>1046.0186390578699</v>
      </c>
      <c r="AG2045" s="95">
        <v>13343.9139285088</v>
      </c>
      <c r="AH2045" s="95">
        <v>0</v>
      </c>
      <c r="AI2045" s="95">
        <v>206692.70944786101</v>
      </c>
      <c r="AJ2045" s="95">
        <v>12852.721355915101</v>
      </c>
      <c r="AK2045" s="95">
        <v>0</v>
      </c>
      <c r="AL2045" s="95">
        <v>607.32666517049097</v>
      </c>
      <c r="AM2045" s="95">
        <v>0</v>
      </c>
      <c r="AN2045" s="95">
        <v>179646.92273902899</v>
      </c>
      <c r="AO2045" s="95">
        <v>0</v>
      </c>
      <c r="AP2045" s="95">
        <v>1904864.4574432401</v>
      </c>
      <c r="AQ2045" s="95">
        <v>113156.623465538</v>
      </c>
      <c r="AR2045" s="95">
        <v>2399.1965791881098</v>
      </c>
      <c r="AS2045" s="95">
        <v>0</v>
      </c>
      <c r="AT2045" s="95">
        <v>0</v>
      </c>
      <c r="AU2045" s="95">
        <v>0</v>
      </c>
      <c r="AV2045" s="95">
        <v>765131.91255188</v>
      </c>
      <c r="AW2045" s="95">
        <v>0</v>
      </c>
      <c r="AX2045" s="95">
        <v>12635.519854545601</v>
      </c>
      <c r="AY2045" s="95">
        <v>10091.7297166586</v>
      </c>
      <c r="AZ2045" s="95">
        <v>111784.873091698</v>
      </c>
      <c r="BA2045" s="95">
        <v>0</v>
      </c>
      <c r="BB2045" s="95">
        <v>1782490.6714325</v>
      </c>
      <c r="BC2045" s="95">
        <v>114856.005477905</v>
      </c>
      <c r="BD2045" s="95">
        <v>0</v>
      </c>
      <c r="BE2045" s="95">
        <v>5422.4543804526302</v>
      </c>
      <c r="BF2045" s="95">
        <v>0</v>
      </c>
      <c r="BG2045" s="95">
        <v>762786.02417755104</v>
      </c>
      <c r="BH2045" s="95">
        <v>0</v>
      </c>
      <c r="BI2045" s="95">
        <v>423950.415805817</v>
      </c>
      <c r="BJ2045" s="95">
        <v>32613.435788154598</v>
      </c>
      <c r="BK2045" s="95">
        <v>0</v>
      </c>
      <c r="BL2045" s="95">
        <v>0</v>
      </c>
      <c r="BM2045" s="95">
        <v>0</v>
      </c>
      <c r="BN2045" s="95">
        <v>0</v>
      </c>
      <c r="BO2045" s="95">
        <v>0</v>
      </c>
      <c r="BP2045" s="95">
        <v>0</v>
      </c>
      <c r="BQ2045" s="95">
        <v>0</v>
      </c>
      <c r="BR2045" s="95">
        <v>3536.4840521514402</v>
      </c>
      <c r="BS2045" s="95">
        <v>41061.174144744902</v>
      </c>
      <c r="BT2045" s="95">
        <v>0</v>
      </c>
      <c r="BU2045" s="95">
        <v>380783.65746688802</v>
      </c>
      <c r="BV2045" s="95">
        <v>36706.1609911919</v>
      </c>
      <c r="BW2045" s="95">
        <v>0</v>
      </c>
      <c r="BX2045" s="95">
        <v>1062.6210101991901</v>
      </c>
      <c r="BY2045" s="95">
        <v>0</v>
      </c>
      <c r="BZ2045" s="95">
        <v>0</v>
      </c>
      <c r="CA2045" s="95">
        <v>2185.0867799818502</v>
      </c>
      <c r="CB2045" s="95">
        <v>234876.16971969599</v>
      </c>
      <c r="CC2045" s="95">
        <v>2016532.32435608</v>
      </c>
      <c r="CD2045" s="95">
        <v>446132.63357925398</v>
      </c>
      <c r="CE2045" s="95">
        <v>165.85690973140299</v>
      </c>
      <c r="CF2045" s="95">
        <v>21885.1478691101</v>
      </c>
      <c r="CG2045" s="95">
        <v>216912.526039124</v>
      </c>
      <c r="CH2045" s="95">
        <v>0</v>
      </c>
      <c r="CI2045" s="95">
        <v>2350.9583297967902</v>
      </c>
      <c r="CJ2045" s="95">
        <v>256627.19590568499</v>
      </c>
      <c r="CK2045" s="95">
        <v>2232655.4635009798</v>
      </c>
      <c r="CL2045" s="95">
        <v>478632.08273315401</v>
      </c>
      <c r="CM2045" s="160">
        <v>2863.9570397734601</v>
      </c>
      <c r="CN2045" s="160">
        <v>435556.88659667998</v>
      </c>
      <c r="CO2045" s="160">
        <v>2998069.9646301302</v>
      </c>
      <c r="CP2045" s="95">
        <v>478632.08273315401</v>
      </c>
      <c r="CQ2045" s="95">
        <v>0</v>
      </c>
      <c r="CR2045" s="95">
        <v>0</v>
      </c>
      <c r="CS2045" s="95">
        <v>0</v>
      </c>
      <c r="CT2045" s="95">
        <v>0</v>
      </c>
      <c r="CU2045" s="161">
        <v>256761.31758880609</v>
      </c>
      <c r="CV2045" s="161">
        <v>2233444.850395204</v>
      </c>
    </row>
    <row r="2046" spans="1:100" x14ac:dyDescent="0.2">
      <c r="A2046" s="94" t="s">
        <v>184</v>
      </c>
      <c r="B2046" s="96">
        <v>43891</v>
      </c>
      <c r="C2046" s="95">
        <v>0</v>
      </c>
      <c r="D2046" s="95">
        <v>2067.9081759452802</v>
      </c>
      <c r="E2046" s="95">
        <v>123.726998810656</v>
      </c>
      <c r="F2046" s="95">
        <v>33.6439143246971</v>
      </c>
      <c r="G2046" s="95">
        <v>0</v>
      </c>
      <c r="H2046" s="95">
        <v>0</v>
      </c>
      <c r="I2046" s="95">
        <v>0</v>
      </c>
      <c r="J2046" s="95">
        <v>507.20940946787601</v>
      </c>
      <c r="K2046" s="95">
        <v>0</v>
      </c>
      <c r="L2046" s="95">
        <v>71.8082119598985</v>
      </c>
      <c r="M2046" s="95">
        <v>13.2950280717341</v>
      </c>
      <c r="N2046" s="95">
        <v>69.906102656386807</v>
      </c>
      <c r="O2046" s="95">
        <v>0</v>
      </c>
      <c r="P2046" s="95">
        <v>1986.9460973590601</v>
      </c>
      <c r="Q2046" s="95">
        <v>56.683152620680602</v>
      </c>
      <c r="R2046" s="95">
        <v>0</v>
      </c>
      <c r="S2046" s="95">
        <v>4.7663417113944897</v>
      </c>
      <c r="T2046" s="95">
        <v>0</v>
      </c>
      <c r="U2046" s="95">
        <v>506.41580066457402</v>
      </c>
      <c r="V2046" s="95">
        <v>0</v>
      </c>
      <c r="W2046" s="95">
        <v>213873.114309311</v>
      </c>
      <c r="X2046" s="95">
        <v>7326.5090336799603</v>
      </c>
      <c r="Y2046" s="95">
        <v>196.07898699119701</v>
      </c>
      <c r="Z2046" s="95">
        <v>0</v>
      </c>
      <c r="AA2046" s="95">
        <v>0</v>
      </c>
      <c r="AB2046" s="95">
        <v>0</v>
      </c>
      <c r="AC2046" s="95">
        <v>166427.49834060701</v>
      </c>
      <c r="AD2046" s="95">
        <v>0</v>
      </c>
      <c r="AE2046" s="95">
        <v>271.55654179304798</v>
      </c>
      <c r="AF2046" s="95">
        <v>1135.17270603776</v>
      </c>
      <c r="AG2046" s="95">
        <v>12170.4085447788</v>
      </c>
      <c r="AH2046" s="95">
        <v>0</v>
      </c>
      <c r="AI2046" s="95">
        <v>197860.837242126</v>
      </c>
      <c r="AJ2046" s="95">
        <v>9755.7968907356299</v>
      </c>
      <c r="AK2046" s="95">
        <v>0</v>
      </c>
      <c r="AL2046" s="95">
        <v>419.09524891898002</v>
      </c>
      <c r="AM2046" s="95">
        <v>0</v>
      </c>
      <c r="AN2046" s="95">
        <v>166563.188346863</v>
      </c>
      <c r="AO2046" s="95">
        <v>0</v>
      </c>
      <c r="AP2046" s="95">
        <v>1830988.78729248</v>
      </c>
      <c r="AQ2046" s="95">
        <v>64055.358138084397</v>
      </c>
      <c r="AR2046" s="95">
        <v>1665.38021340966</v>
      </c>
      <c r="AS2046" s="95">
        <v>0</v>
      </c>
      <c r="AT2046" s="95">
        <v>0</v>
      </c>
      <c r="AU2046" s="95">
        <v>0</v>
      </c>
      <c r="AV2046" s="95">
        <v>718912.98479461705</v>
      </c>
      <c r="AW2046" s="95">
        <v>0</v>
      </c>
      <c r="AX2046" s="95">
        <v>2248.4066987633701</v>
      </c>
      <c r="AY2046" s="95">
        <v>10850.5182850361</v>
      </c>
      <c r="AZ2046" s="95">
        <v>102008.057892799</v>
      </c>
      <c r="BA2046" s="95">
        <v>0</v>
      </c>
      <c r="BB2046" s="95">
        <v>1674647.1503753699</v>
      </c>
      <c r="BC2046" s="95">
        <v>87766.150883674607</v>
      </c>
      <c r="BD2046" s="95">
        <v>0</v>
      </c>
      <c r="BE2046" s="95">
        <v>3921.54307952523</v>
      </c>
      <c r="BF2046" s="95">
        <v>0</v>
      </c>
      <c r="BG2046" s="95">
        <v>719402.35584258998</v>
      </c>
      <c r="BH2046" s="95">
        <v>0</v>
      </c>
      <c r="BI2046" s="95">
        <v>410823.56944274902</v>
      </c>
      <c r="BJ2046" s="95">
        <v>24386.546163082101</v>
      </c>
      <c r="BK2046" s="95">
        <v>0</v>
      </c>
      <c r="BL2046" s="95">
        <v>0</v>
      </c>
      <c r="BM2046" s="95">
        <v>0</v>
      </c>
      <c r="BN2046" s="95">
        <v>0</v>
      </c>
      <c r="BO2046" s="95">
        <v>0</v>
      </c>
      <c r="BP2046" s="95">
        <v>0</v>
      </c>
      <c r="BQ2046" s="95">
        <v>0</v>
      </c>
      <c r="BR2046" s="95">
        <v>3746.7254757881201</v>
      </c>
      <c r="BS2046" s="95">
        <v>42029.1377801895</v>
      </c>
      <c r="BT2046" s="95">
        <v>0</v>
      </c>
      <c r="BU2046" s="95">
        <v>367603.35269164998</v>
      </c>
      <c r="BV2046" s="95">
        <v>29121.4822440147</v>
      </c>
      <c r="BW2046" s="95">
        <v>0</v>
      </c>
      <c r="BX2046" s="95">
        <v>866.66189289092995</v>
      </c>
      <c r="BY2046" s="95">
        <v>0</v>
      </c>
      <c r="BZ2046" s="95">
        <v>0</v>
      </c>
      <c r="CA2046" s="95">
        <v>2196.9366121292101</v>
      </c>
      <c r="CB2046" s="95">
        <v>221723.224233627</v>
      </c>
      <c r="CC2046" s="95">
        <v>1894620.46696472</v>
      </c>
      <c r="CD2046" s="95">
        <v>448601.703258514</v>
      </c>
      <c r="CE2046" s="95">
        <v>162.509186044335</v>
      </c>
      <c r="CF2046" s="95">
        <v>21184.052313804601</v>
      </c>
      <c r="CG2046" s="95">
        <v>214833.79149437</v>
      </c>
      <c r="CH2046" s="95">
        <v>0</v>
      </c>
      <c r="CI2046" s="95">
        <v>2360.11922547221</v>
      </c>
      <c r="CJ2046" s="95">
        <v>242864.05271339399</v>
      </c>
      <c r="CK2046" s="95">
        <v>2110103.5212097201</v>
      </c>
      <c r="CL2046" s="95">
        <v>478657.27277755702</v>
      </c>
      <c r="CM2046" s="160">
        <v>2865.6037902533999</v>
      </c>
      <c r="CN2046" s="160">
        <v>409073.564998627</v>
      </c>
      <c r="CO2046" s="160">
        <v>2828335.2455749498</v>
      </c>
      <c r="CP2046" s="95">
        <v>478657.27277755702</v>
      </c>
      <c r="CQ2046" s="95">
        <v>0</v>
      </c>
      <c r="CR2046" s="95">
        <v>0</v>
      </c>
      <c r="CS2046" s="95">
        <v>0</v>
      </c>
      <c r="CT2046" s="95">
        <v>0</v>
      </c>
      <c r="CU2046" s="161">
        <v>242907.2765474316</v>
      </c>
      <c r="CV2046" s="161">
        <v>2109454.2584590903</v>
      </c>
    </row>
    <row r="2047" spans="1:100" x14ac:dyDescent="0.2">
      <c r="A2047" s="94" t="s">
        <v>184</v>
      </c>
      <c r="B2047" s="96">
        <v>43983</v>
      </c>
      <c r="C2047" s="95">
        <v>0</v>
      </c>
      <c r="D2047" s="95">
        <v>1879.52084265649</v>
      </c>
      <c r="E2047" s="95">
        <v>101.38358550518799</v>
      </c>
      <c r="F2047" s="95">
        <v>23.007925746031098</v>
      </c>
      <c r="G2047" s="95">
        <v>0</v>
      </c>
      <c r="H2047" s="95">
        <v>0</v>
      </c>
      <c r="I2047" s="95">
        <v>0</v>
      </c>
      <c r="J2047" s="95">
        <v>451.56798820197599</v>
      </c>
      <c r="K2047" s="95">
        <v>0</v>
      </c>
      <c r="L2047" s="95">
        <v>61.835448337253197</v>
      </c>
      <c r="M2047" s="95">
        <v>14.0014034979977</v>
      </c>
      <c r="N2047" s="95">
        <v>63.845969306770698</v>
      </c>
      <c r="O2047" s="95">
        <v>0</v>
      </c>
      <c r="P2047" s="95">
        <v>1800.4209766387901</v>
      </c>
      <c r="Q2047" s="95">
        <v>41.955788212828303</v>
      </c>
      <c r="R2047" s="95">
        <v>0</v>
      </c>
      <c r="S2047" s="95">
        <v>4.0720274647465002</v>
      </c>
      <c r="T2047" s="95">
        <v>0</v>
      </c>
      <c r="U2047" s="95">
        <v>452.15239180624502</v>
      </c>
      <c r="V2047" s="95">
        <v>0</v>
      </c>
      <c r="W2047" s="95">
        <v>177717.10945701599</v>
      </c>
      <c r="X2047" s="95">
        <v>5241.6910628676396</v>
      </c>
      <c r="Y2047" s="95">
        <v>18.044497764203701</v>
      </c>
      <c r="Z2047" s="95">
        <v>0</v>
      </c>
      <c r="AA2047" s="95">
        <v>0</v>
      </c>
      <c r="AB2047" s="95">
        <v>0</v>
      </c>
      <c r="AC2047" s="95">
        <v>140781.54861450201</v>
      </c>
      <c r="AD2047" s="95">
        <v>0</v>
      </c>
      <c r="AE2047" s="95">
        <v>261.59827767312498</v>
      </c>
      <c r="AF2047" s="95">
        <v>982.88706660270702</v>
      </c>
      <c r="AG2047" s="95">
        <v>10583.724015116701</v>
      </c>
      <c r="AH2047" s="95">
        <v>0</v>
      </c>
      <c r="AI2047" s="95">
        <v>164370.39223289501</v>
      </c>
      <c r="AJ2047" s="95">
        <v>7167.4477306604404</v>
      </c>
      <c r="AK2047" s="95">
        <v>0</v>
      </c>
      <c r="AL2047" s="95">
        <v>344.61363116279199</v>
      </c>
      <c r="AM2047" s="95">
        <v>0</v>
      </c>
      <c r="AN2047" s="95">
        <v>140678.312057495</v>
      </c>
      <c r="AO2047" s="95">
        <v>0</v>
      </c>
      <c r="AP2047" s="95">
        <v>1522073.91444397</v>
      </c>
      <c r="AQ2047" s="95">
        <v>46254.316858291597</v>
      </c>
      <c r="AR2047" s="95">
        <v>261.24461848661298</v>
      </c>
      <c r="AS2047" s="95">
        <v>0</v>
      </c>
      <c r="AT2047" s="95">
        <v>0</v>
      </c>
      <c r="AU2047" s="95">
        <v>0</v>
      </c>
      <c r="AV2047" s="95">
        <v>603725.43305969203</v>
      </c>
      <c r="AW2047" s="95">
        <v>0</v>
      </c>
      <c r="AX2047" s="95">
        <v>2090.2771762013399</v>
      </c>
      <c r="AY2047" s="95">
        <v>9246.9876934289896</v>
      </c>
      <c r="AZ2047" s="95">
        <v>94449.030063629194</v>
      </c>
      <c r="BA2047" s="95">
        <v>0</v>
      </c>
      <c r="BB2047" s="95">
        <v>1408626.3813018801</v>
      </c>
      <c r="BC2047" s="95">
        <v>64346.556250572197</v>
      </c>
      <c r="BD2047" s="95">
        <v>0</v>
      </c>
      <c r="BE2047" s="95">
        <v>3227.0491610169402</v>
      </c>
      <c r="BF2047" s="95">
        <v>0</v>
      </c>
      <c r="BG2047" s="95">
        <v>604738.28559112502</v>
      </c>
      <c r="BH2047" s="95">
        <v>0</v>
      </c>
      <c r="BI2047" s="95">
        <v>346597.80223465001</v>
      </c>
      <c r="BJ2047" s="95">
        <v>19983.644931078001</v>
      </c>
      <c r="BK2047" s="95">
        <v>0</v>
      </c>
      <c r="BL2047" s="95">
        <v>0</v>
      </c>
      <c r="BM2047" s="95">
        <v>0</v>
      </c>
      <c r="BN2047" s="95">
        <v>0</v>
      </c>
      <c r="BO2047" s="95">
        <v>0</v>
      </c>
      <c r="BP2047" s="95">
        <v>0</v>
      </c>
      <c r="BQ2047" s="95">
        <v>0</v>
      </c>
      <c r="BR2047" s="95">
        <v>3237.0924850404299</v>
      </c>
      <c r="BS2047" s="95">
        <v>37692.231835365303</v>
      </c>
      <c r="BT2047" s="95">
        <v>0</v>
      </c>
      <c r="BU2047" s="95">
        <v>304990.73872756999</v>
      </c>
      <c r="BV2047" s="95">
        <v>24556.997813701601</v>
      </c>
      <c r="BW2047" s="95">
        <v>0</v>
      </c>
      <c r="BX2047" s="95">
        <v>672.45848432928301</v>
      </c>
      <c r="BY2047" s="95">
        <v>0</v>
      </c>
      <c r="BZ2047" s="95">
        <v>0</v>
      </c>
      <c r="CA2047" s="95">
        <v>1983.04822799563</v>
      </c>
      <c r="CB2047" s="95">
        <v>182521.04777717599</v>
      </c>
      <c r="CC2047" s="95">
        <v>1571749.95254517</v>
      </c>
      <c r="CD2047" s="95">
        <v>369074.73986434902</v>
      </c>
      <c r="CE2047" s="95">
        <v>162.555257385597</v>
      </c>
      <c r="CF2047" s="95">
        <v>18288.432963132898</v>
      </c>
      <c r="CG2047" s="95">
        <v>186867.65262603801</v>
      </c>
      <c r="CH2047" s="95">
        <v>0</v>
      </c>
      <c r="CI2047" s="95">
        <v>2145.1640218198299</v>
      </c>
      <c r="CJ2047" s="95">
        <v>201006.76619339001</v>
      </c>
      <c r="CK2047" s="95">
        <v>1760868.69090271</v>
      </c>
      <c r="CL2047" s="95">
        <v>395447.12191772502</v>
      </c>
      <c r="CM2047" s="160">
        <v>2589.7889414429701</v>
      </c>
      <c r="CN2047" s="160">
        <v>342473.43719863897</v>
      </c>
      <c r="CO2047" s="160">
        <v>2366790.5403137198</v>
      </c>
      <c r="CP2047" s="95">
        <v>395447.12191772502</v>
      </c>
      <c r="CQ2047" s="95">
        <v>0</v>
      </c>
      <c r="CR2047" s="95">
        <v>0</v>
      </c>
      <c r="CS2047" s="95">
        <v>0</v>
      </c>
      <c r="CT2047" s="95">
        <v>0</v>
      </c>
      <c r="CU2047" s="161">
        <v>200809.48074030888</v>
      </c>
      <c r="CV2047" s="161">
        <v>1758617.605171208</v>
      </c>
    </row>
    <row r="2048" spans="1:100" x14ac:dyDescent="0.2">
      <c r="A2048" s="94" t="s">
        <v>185</v>
      </c>
      <c r="B2048" s="96">
        <v>38047</v>
      </c>
      <c r="C2048" s="95">
        <v>0</v>
      </c>
      <c r="D2048" s="95">
        <v>4638.92505455017</v>
      </c>
      <c r="E2048" s="95">
        <v>11032.584892868999</v>
      </c>
      <c r="F2048" s="95">
        <v>2794.5103492140802</v>
      </c>
      <c r="G2048" s="95">
        <v>2.96251169597963</v>
      </c>
      <c r="H2048" s="95">
        <v>0</v>
      </c>
      <c r="I2048" s="95">
        <v>0</v>
      </c>
      <c r="J2048" s="95">
        <v>5.9727134739514396</v>
      </c>
      <c r="K2048" s="95">
        <v>0</v>
      </c>
      <c r="L2048" s="95">
        <v>3044.5750641822801</v>
      </c>
      <c r="M2048" s="95">
        <v>153.92279608175201</v>
      </c>
      <c r="N2048" s="95">
        <v>5342.9646896719896</v>
      </c>
      <c r="O2048" s="95">
        <v>0</v>
      </c>
      <c r="P2048" s="95">
        <v>0</v>
      </c>
      <c r="Q2048" s="95">
        <v>6078.2428092360497</v>
      </c>
      <c r="R2048" s="95">
        <v>0</v>
      </c>
      <c r="S2048" s="95">
        <v>0</v>
      </c>
      <c r="T2048" s="95">
        <v>293.09298626333498</v>
      </c>
      <c r="U2048" s="95">
        <v>1008.2278849259</v>
      </c>
      <c r="V2048" s="95">
        <v>0</v>
      </c>
      <c r="W2048" s="95">
        <v>569703.51031494106</v>
      </c>
      <c r="X2048" s="95">
        <v>1991910.4289092999</v>
      </c>
      <c r="Y2048" s="95">
        <v>432763.08403778099</v>
      </c>
      <c r="Z2048" s="95">
        <v>205.69469680264601</v>
      </c>
      <c r="AA2048" s="95">
        <v>0</v>
      </c>
      <c r="AB2048" s="95">
        <v>0</v>
      </c>
      <c r="AC2048" s="95">
        <v>600.607567735016</v>
      </c>
      <c r="AD2048" s="95">
        <v>0</v>
      </c>
      <c r="AE2048" s="95">
        <v>328760.04346084601</v>
      </c>
      <c r="AF2048" s="95">
        <v>16502.502589702599</v>
      </c>
      <c r="AG2048" s="95">
        <v>920481.70633697498</v>
      </c>
      <c r="AH2048" s="95">
        <v>0</v>
      </c>
      <c r="AI2048" s="95">
        <v>0</v>
      </c>
      <c r="AJ2048" s="95">
        <v>1189257.82717896</v>
      </c>
      <c r="AK2048" s="95">
        <v>0</v>
      </c>
      <c r="AL2048" s="95">
        <v>0</v>
      </c>
      <c r="AM2048" s="95">
        <v>74413.322625160203</v>
      </c>
      <c r="AN2048" s="95">
        <v>379814.88176345802</v>
      </c>
      <c r="AO2048" s="95">
        <v>0</v>
      </c>
      <c r="AP2048" s="95">
        <v>3643060.2306823698</v>
      </c>
      <c r="AQ2048" s="95">
        <v>13766765.1401367</v>
      </c>
      <c r="AR2048" s="95">
        <v>3165617.7634277302</v>
      </c>
      <c r="AS2048" s="95">
        <v>1402.1325027942701</v>
      </c>
      <c r="AT2048" s="95">
        <v>0</v>
      </c>
      <c r="AU2048" s="95">
        <v>0</v>
      </c>
      <c r="AV2048" s="95">
        <v>1481.66635712981</v>
      </c>
      <c r="AW2048" s="95">
        <v>0</v>
      </c>
      <c r="AX2048" s="95">
        <v>2154037.9845581101</v>
      </c>
      <c r="AY2048" s="95">
        <v>107637.086587906</v>
      </c>
      <c r="AZ2048" s="95">
        <v>6621389.0403442401</v>
      </c>
      <c r="BA2048" s="95">
        <v>0</v>
      </c>
      <c r="BB2048" s="95">
        <v>0</v>
      </c>
      <c r="BC2048" s="95">
        <v>8020740.0120239304</v>
      </c>
      <c r="BD2048" s="95">
        <v>0</v>
      </c>
      <c r="BE2048" s="95">
        <v>0</v>
      </c>
      <c r="BF2048" s="95">
        <v>478649.49162674003</v>
      </c>
      <c r="BG2048" s="95">
        <v>874810.25463867199</v>
      </c>
      <c r="BH2048" s="95">
        <v>0</v>
      </c>
      <c r="BI2048" s="95">
        <v>112344.442239761</v>
      </c>
      <c r="BJ2048" s="95">
        <v>2305377.1723022498</v>
      </c>
      <c r="BK2048" s="95">
        <v>513363.24686431902</v>
      </c>
      <c r="BL2048" s="95">
        <v>128.39037299715</v>
      </c>
      <c r="BM2048" s="95">
        <v>0</v>
      </c>
      <c r="BN2048" s="95">
        <v>0</v>
      </c>
      <c r="BO2048" s="95">
        <v>0</v>
      </c>
      <c r="BP2048" s="95">
        <v>0</v>
      </c>
      <c r="BQ2048" s="95">
        <v>0</v>
      </c>
      <c r="BR2048" s="95">
        <v>20854.038141250599</v>
      </c>
      <c r="BS2048" s="95">
        <v>981082.91806030297</v>
      </c>
      <c r="BT2048" s="95">
        <v>0</v>
      </c>
      <c r="BU2048" s="95">
        <v>0</v>
      </c>
      <c r="BV2048" s="95">
        <v>1479295.2750091599</v>
      </c>
      <c r="BW2048" s="95">
        <v>0</v>
      </c>
      <c r="BX2048" s="95">
        <v>0</v>
      </c>
      <c r="BY2048" s="95">
        <v>0</v>
      </c>
      <c r="BZ2048" s="95">
        <v>0</v>
      </c>
      <c r="CA2048" s="95">
        <v>15780.644601821899</v>
      </c>
      <c r="CB2048" s="95">
        <v>2569718.4790344201</v>
      </c>
      <c r="CC2048" s="95">
        <v>17332647.150390599</v>
      </c>
      <c r="CD2048" s="95">
        <v>2487145.6262512198</v>
      </c>
      <c r="CE2048" s="95">
        <v>309.957524754107</v>
      </c>
      <c r="CF2048" s="95">
        <v>78129.412018775896</v>
      </c>
      <c r="CG2048" s="95">
        <v>500392.05767440802</v>
      </c>
      <c r="CH2048" s="95">
        <v>128.07964622229301</v>
      </c>
      <c r="CI2048" s="95">
        <v>16081.4137166739</v>
      </c>
      <c r="CJ2048" s="95">
        <v>2645534.9107055701</v>
      </c>
      <c r="CK2048" s="95">
        <v>18179758.9521484</v>
      </c>
      <c r="CL2048" s="95">
        <v>2490229.2676391602</v>
      </c>
      <c r="CM2048" s="160">
        <v>17081.3108227253</v>
      </c>
      <c r="CN2048" s="160">
        <v>3019894.3416442899</v>
      </c>
      <c r="CO2048" s="160">
        <v>19026167.5224609</v>
      </c>
      <c r="CP2048" s="95">
        <v>2490229.2676391602</v>
      </c>
      <c r="CQ2048" s="95">
        <v>3.0163146619743202</v>
      </c>
      <c r="CR2048" s="95">
        <v>209.80222940631199</v>
      </c>
      <c r="CS2048" s="95">
        <v>1440.11393932998</v>
      </c>
      <c r="CT2048" s="95">
        <v>131.21077595278601</v>
      </c>
      <c r="CU2048" s="161">
        <v>2647847.891053196</v>
      </c>
      <c r="CV2048" s="161">
        <v>17833039.208065007</v>
      </c>
    </row>
    <row r="2049" spans="1:100" x14ac:dyDescent="0.2">
      <c r="A2049" s="94" t="s">
        <v>185</v>
      </c>
      <c r="B2049" s="96">
        <v>38139</v>
      </c>
      <c r="C2049" s="95">
        <v>0</v>
      </c>
      <c r="D2049" s="95">
        <v>4558.6391726136198</v>
      </c>
      <c r="E2049" s="95">
        <v>11166.9349075556</v>
      </c>
      <c r="F2049" s="95">
        <v>3089.04219511151</v>
      </c>
      <c r="G2049" s="95">
        <v>27.157353072892899</v>
      </c>
      <c r="H2049" s="95">
        <v>0</v>
      </c>
      <c r="I2049" s="95">
        <v>0</v>
      </c>
      <c r="J2049" s="95">
        <v>77.598338524810998</v>
      </c>
      <c r="K2049" s="95">
        <v>0</v>
      </c>
      <c r="L2049" s="95">
        <v>5434.3191235065497</v>
      </c>
      <c r="M2049" s="95">
        <v>148.05010784417399</v>
      </c>
      <c r="N2049" s="95">
        <v>5571.4323451519003</v>
      </c>
      <c r="O2049" s="95">
        <v>0</v>
      </c>
      <c r="P2049" s="95">
        <v>0</v>
      </c>
      <c r="Q2049" s="95">
        <v>5850.3290771842003</v>
      </c>
      <c r="R2049" s="95">
        <v>0</v>
      </c>
      <c r="S2049" s="95">
        <v>0</v>
      </c>
      <c r="T2049" s="95">
        <v>322.86616054922303</v>
      </c>
      <c r="U2049" s="95">
        <v>1045.6670829206701</v>
      </c>
      <c r="V2049" s="95">
        <v>0</v>
      </c>
      <c r="W2049" s="95">
        <v>493409.66761398298</v>
      </c>
      <c r="X2049" s="95">
        <v>2014229.09529114</v>
      </c>
      <c r="Y2049" s="95">
        <v>479069.24201965297</v>
      </c>
      <c r="Z2049" s="95">
        <v>4486.1268665790603</v>
      </c>
      <c r="AA2049" s="95">
        <v>0</v>
      </c>
      <c r="AB2049" s="95">
        <v>0</v>
      </c>
      <c r="AC2049" s="95">
        <v>22425.833032131199</v>
      </c>
      <c r="AD2049" s="95">
        <v>0</v>
      </c>
      <c r="AE2049" s="95">
        <v>488980.70794677699</v>
      </c>
      <c r="AF2049" s="95">
        <v>16206.4800517559</v>
      </c>
      <c r="AG2049" s="95">
        <v>955023.55474853504</v>
      </c>
      <c r="AH2049" s="95">
        <v>0</v>
      </c>
      <c r="AI2049" s="95">
        <v>0</v>
      </c>
      <c r="AJ2049" s="95">
        <v>1110273.83305359</v>
      </c>
      <c r="AK2049" s="95">
        <v>0</v>
      </c>
      <c r="AL2049" s="95">
        <v>0</v>
      </c>
      <c r="AM2049" s="95">
        <v>76846.823991775498</v>
      </c>
      <c r="AN2049" s="95">
        <v>403561.75294876099</v>
      </c>
      <c r="AO2049" s="95">
        <v>0</v>
      </c>
      <c r="AP2049" s="95">
        <v>3110593.3965759301</v>
      </c>
      <c r="AQ2049" s="95">
        <v>14052318.490112299</v>
      </c>
      <c r="AR2049" s="95">
        <v>3516355.3359069801</v>
      </c>
      <c r="AS2049" s="95">
        <v>29539.895512819301</v>
      </c>
      <c r="AT2049" s="95">
        <v>0</v>
      </c>
      <c r="AU2049" s="95">
        <v>0</v>
      </c>
      <c r="AV2049" s="95">
        <v>52468.150999069199</v>
      </c>
      <c r="AW2049" s="95">
        <v>0</v>
      </c>
      <c r="AX2049" s="95">
        <v>3194612.0719909701</v>
      </c>
      <c r="AY2049" s="95">
        <v>109878.485118866</v>
      </c>
      <c r="AZ2049" s="95">
        <v>6948069.59765625</v>
      </c>
      <c r="BA2049" s="95">
        <v>0</v>
      </c>
      <c r="BB2049" s="95">
        <v>0</v>
      </c>
      <c r="BC2049" s="95">
        <v>7545543.5250854502</v>
      </c>
      <c r="BD2049" s="95">
        <v>0</v>
      </c>
      <c r="BE2049" s="95">
        <v>0</v>
      </c>
      <c r="BF2049" s="95">
        <v>495605.109764099</v>
      </c>
      <c r="BG2049" s="95">
        <v>938591.27369689895</v>
      </c>
      <c r="BH2049" s="95">
        <v>0</v>
      </c>
      <c r="BI2049" s="95">
        <v>105114.146952629</v>
      </c>
      <c r="BJ2049" s="95">
        <v>2332372.7389221201</v>
      </c>
      <c r="BK2049" s="95">
        <v>569421.16664886498</v>
      </c>
      <c r="BL2049" s="95">
        <v>4201.0558920502699</v>
      </c>
      <c r="BM2049" s="95">
        <v>0</v>
      </c>
      <c r="BN2049" s="95">
        <v>0</v>
      </c>
      <c r="BO2049" s="95">
        <v>0</v>
      </c>
      <c r="BP2049" s="95">
        <v>0</v>
      </c>
      <c r="BQ2049" s="95">
        <v>0</v>
      </c>
      <c r="BR2049" s="95">
        <v>21417.591398477602</v>
      </c>
      <c r="BS2049" s="95">
        <v>1036715.93231201</v>
      </c>
      <c r="BT2049" s="95">
        <v>0</v>
      </c>
      <c r="BU2049" s="95">
        <v>0</v>
      </c>
      <c r="BV2049" s="95">
        <v>1375952.4509582501</v>
      </c>
      <c r="BW2049" s="95">
        <v>0</v>
      </c>
      <c r="BX2049" s="95">
        <v>0</v>
      </c>
      <c r="BY2049" s="95">
        <v>0</v>
      </c>
      <c r="BZ2049" s="95">
        <v>0</v>
      </c>
      <c r="CA2049" s="95">
        <v>15840.294333219499</v>
      </c>
      <c r="CB2049" s="95">
        <v>2528107.3521118201</v>
      </c>
      <c r="CC2049" s="95">
        <v>17431669.025634799</v>
      </c>
      <c r="CD2049" s="95">
        <v>2419532.7061462398</v>
      </c>
      <c r="CE2049" s="95">
        <v>323.24688912183001</v>
      </c>
      <c r="CF2049" s="95">
        <v>77154.254271507307</v>
      </c>
      <c r="CG2049" s="95">
        <v>504873.00089263899</v>
      </c>
      <c r="CH2049" s="95">
        <v>4200.3568288087799</v>
      </c>
      <c r="CI2049" s="95">
        <v>16175.2930492163</v>
      </c>
      <c r="CJ2049" s="95">
        <v>2604441.40130615</v>
      </c>
      <c r="CK2049" s="95">
        <v>17994345.0390625</v>
      </c>
      <c r="CL2049" s="95">
        <v>2418243.9955139202</v>
      </c>
      <c r="CM2049" s="160">
        <v>17214.097658157301</v>
      </c>
      <c r="CN2049" s="160">
        <v>2998914.16369629</v>
      </c>
      <c r="CO2049" s="160">
        <v>18895605.4211426</v>
      </c>
      <c r="CP2049" s="95">
        <v>2418243.9955139202</v>
      </c>
      <c r="CQ2049" s="95">
        <v>25.7692378878128</v>
      </c>
      <c r="CR2049" s="95">
        <v>4298.1030121445701</v>
      </c>
      <c r="CS2049" s="95">
        <v>28913.2697780132</v>
      </c>
      <c r="CT2049" s="95">
        <v>4192.2849113941202</v>
      </c>
      <c r="CU2049" s="161">
        <v>2605261.6063833274</v>
      </c>
      <c r="CV2049" s="161">
        <v>17936542.026527438</v>
      </c>
    </row>
    <row r="2050" spans="1:100" x14ac:dyDescent="0.2">
      <c r="A2050" s="94" t="s">
        <v>185</v>
      </c>
      <c r="B2050" s="96">
        <v>38231</v>
      </c>
      <c r="C2050" s="95">
        <v>0</v>
      </c>
      <c r="D2050" s="95">
        <v>4936.2857815027201</v>
      </c>
      <c r="E2050" s="95">
        <v>11326.908432722101</v>
      </c>
      <c r="F2050" s="95">
        <v>3374.5726222693902</v>
      </c>
      <c r="G2050" s="95">
        <v>52.788163533899898</v>
      </c>
      <c r="H2050" s="95">
        <v>0</v>
      </c>
      <c r="I2050" s="95">
        <v>0</v>
      </c>
      <c r="J2050" s="95">
        <v>198.25216839090001</v>
      </c>
      <c r="K2050" s="95">
        <v>0</v>
      </c>
      <c r="L2050" s="95">
        <v>5694.9029515981701</v>
      </c>
      <c r="M2050" s="95">
        <v>143.52142344415199</v>
      </c>
      <c r="N2050" s="95">
        <v>5770.2460222244299</v>
      </c>
      <c r="O2050" s="95">
        <v>0</v>
      </c>
      <c r="P2050" s="95">
        <v>0</v>
      </c>
      <c r="Q2050" s="95">
        <v>5749.02150130272</v>
      </c>
      <c r="R2050" s="95">
        <v>0</v>
      </c>
      <c r="S2050" s="95">
        <v>0</v>
      </c>
      <c r="T2050" s="95">
        <v>304.56543988362</v>
      </c>
      <c r="U2050" s="95">
        <v>1083.4539581686299</v>
      </c>
      <c r="V2050" s="95">
        <v>0</v>
      </c>
      <c r="W2050" s="95">
        <v>512418.465522766</v>
      </c>
      <c r="X2050" s="95">
        <v>2009400.7742157001</v>
      </c>
      <c r="Y2050" s="95">
        <v>517736.44408035302</v>
      </c>
      <c r="Z2050" s="95">
        <v>11217.748938679701</v>
      </c>
      <c r="AA2050" s="95">
        <v>0</v>
      </c>
      <c r="AB2050" s="95">
        <v>0</v>
      </c>
      <c r="AC2050" s="95">
        <v>68502.070050239607</v>
      </c>
      <c r="AD2050" s="95">
        <v>0</v>
      </c>
      <c r="AE2050" s="95">
        <v>565630.20023345901</v>
      </c>
      <c r="AF2050" s="95">
        <v>16853.986137628599</v>
      </c>
      <c r="AG2050" s="95">
        <v>978793.69355773902</v>
      </c>
      <c r="AH2050" s="95">
        <v>0</v>
      </c>
      <c r="AI2050" s="95">
        <v>0</v>
      </c>
      <c r="AJ2050" s="95">
        <v>1085565.59042358</v>
      </c>
      <c r="AK2050" s="95">
        <v>0</v>
      </c>
      <c r="AL2050" s="95">
        <v>0</v>
      </c>
      <c r="AM2050" s="95">
        <v>74590.847379684405</v>
      </c>
      <c r="AN2050" s="95">
        <v>420170.93084716803</v>
      </c>
      <c r="AO2050" s="95">
        <v>0</v>
      </c>
      <c r="AP2050" s="95">
        <v>3543959.1101379399</v>
      </c>
      <c r="AQ2050" s="95">
        <v>14444461.984375</v>
      </c>
      <c r="AR2050" s="95">
        <v>3899930.1551208501</v>
      </c>
      <c r="AS2050" s="95">
        <v>71662.852080345197</v>
      </c>
      <c r="AT2050" s="95">
        <v>0</v>
      </c>
      <c r="AU2050" s="95">
        <v>0</v>
      </c>
      <c r="AV2050" s="95">
        <v>162004.68043899501</v>
      </c>
      <c r="AW2050" s="95">
        <v>0</v>
      </c>
      <c r="AX2050" s="95">
        <v>3684959.7896118201</v>
      </c>
      <c r="AY2050" s="95">
        <v>117329.62374496501</v>
      </c>
      <c r="AZ2050" s="95">
        <v>7260921.1430053702</v>
      </c>
      <c r="BA2050" s="95">
        <v>0</v>
      </c>
      <c r="BB2050" s="95">
        <v>0</v>
      </c>
      <c r="BC2050" s="95">
        <v>7557879.3857421903</v>
      </c>
      <c r="BD2050" s="95">
        <v>0</v>
      </c>
      <c r="BE2050" s="95">
        <v>0</v>
      </c>
      <c r="BF2050" s="95">
        <v>513879.32307815598</v>
      </c>
      <c r="BG2050" s="95">
        <v>1003554.44166565</v>
      </c>
      <c r="BH2050" s="95">
        <v>0</v>
      </c>
      <c r="BI2050" s="95">
        <v>105576.25261878999</v>
      </c>
      <c r="BJ2050" s="95">
        <v>2383980.6022644001</v>
      </c>
      <c r="BK2050" s="95">
        <v>634279.65225219703</v>
      </c>
      <c r="BL2050" s="95">
        <v>9648.5664374828302</v>
      </c>
      <c r="BM2050" s="95">
        <v>0</v>
      </c>
      <c r="BN2050" s="95">
        <v>0</v>
      </c>
      <c r="BO2050" s="95">
        <v>0</v>
      </c>
      <c r="BP2050" s="95">
        <v>0</v>
      </c>
      <c r="BQ2050" s="95">
        <v>0</v>
      </c>
      <c r="BR2050" s="95">
        <v>21881.282793521899</v>
      </c>
      <c r="BS2050" s="95">
        <v>1102586.2539367699</v>
      </c>
      <c r="BT2050" s="95">
        <v>0</v>
      </c>
      <c r="BU2050" s="95">
        <v>0</v>
      </c>
      <c r="BV2050" s="95">
        <v>1373613.0570678699</v>
      </c>
      <c r="BW2050" s="95">
        <v>0</v>
      </c>
      <c r="BX2050" s="95">
        <v>0</v>
      </c>
      <c r="BY2050" s="95">
        <v>0</v>
      </c>
      <c r="BZ2050" s="95">
        <v>0</v>
      </c>
      <c r="CA2050" s="95">
        <v>16276.964912891401</v>
      </c>
      <c r="CB2050" s="95">
        <v>2521913.7742004399</v>
      </c>
      <c r="CC2050" s="95">
        <v>18202383.6477051</v>
      </c>
      <c r="CD2050" s="95">
        <v>2510852.6649475102</v>
      </c>
      <c r="CE2050" s="95">
        <v>338.382976211607</v>
      </c>
      <c r="CF2050" s="95">
        <v>82584.430565834002</v>
      </c>
      <c r="CG2050" s="95">
        <v>565117.31573486305</v>
      </c>
      <c r="CH2050" s="95">
        <v>9657.9861488342303</v>
      </c>
      <c r="CI2050" s="95">
        <v>16616.671676635699</v>
      </c>
      <c r="CJ2050" s="95">
        <v>2607016.2421875</v>
      </c>
      <c r="CK2050" s="95">
        <v>18406814.201660201</v>
      </c>
      <c r="CL2050" s="95">
        <v>2520540.3994140602</v>
      </c>
      <c r="CM2050" s="160">
        <v>17687.0794694424</v>
      </c>
      <c r="CN2050" s="160">
        <v>3033566.9461669899</v>
      </c>
      <c r="CO2050" s="160">
        <v>19409242.121337902</v>
      </c>
      <c r="CP2050" s="95">
        <v>2520540.3994140602</v>
      </c>
      <c r="CQ2050" s="95">
        <v>48.620438751764603</v>
      </c>
      <c r="CR2050" s="95">
        <v>9947.2013221979105</v>
      </c>
      <c r="CS2050" s="95">
        <v>63187.824899196603</v>
      </c>
      <c r="CT2050" s="95">
        <v>9511.0434811115301</v>
      </c>
      <c r="CU2050" s="161">
        <v>2604498.204766274</v>
      </c>
      <c r="CV2050" s="161">
        <v>18767500.963439964</v>
      </c>
    </row>
    <row r="2051" spans="1:100" x14ac:dyDescent="0.2">
      <c r="A2051" s="94" t="s">
        <v>185</v>
      </c>
      <c r="B2051" s="96">
        <v>38322</v>
      </c>
      <c r="C2051" s="95">
        <v>0</v>
      </c>
      <c r="D2051" s="95">
        <v>4779.8950427770596</v>
      </c>
      <c r="E2051" s="95">
        <v>11480.8297014236</v>
      </c>
      <c r="F2051" s="95">
        <v>3684.3850214183299</v>
      </c>
      <c r="G2051" s="95">
        <v>80.856817093677805</v>
      </c>
      <c r="H2051" s="95">
        <v>0</v>
      </c>
      <c r="I2051" s="95">
        <v>0</v>
      </c>
      <c r="J2051" s="95">
        <v>335.586027748883</v>
      </c>
      <c r="K2051" s="95">
        <v>0</v>
      </c>
      <c r="L2051" s="95">
        <v>4310.2054266333598</v>
      </c>
      <c r="M2051" s="95">
        <v>152.07496800832499</v>
      </c>
      <c r="N2051" s="95">
        <v>6007.8607380986195</v>
      </c>
      <c r="O2051" s="95">
        <v>0</v>
      </c>
      <c r="P2051" s="95">
        <v>0</v>
      </c>
      <c r="Q2051" s="95">
        <v>5390.6148737669</v>
      </c>
      <c r="R2051" s="95">
        <v>0</v>
      </c>
      <c r="S2051" s="95">
        <v>0</v>
      </c>
      <c r="T2051" s="95">
        <v>272.77700150012998</v>
      </c>
      <c r="U2051" s="95">
        <v>1160.7816531360099</v>
      </c>
      <c r="V2051" s="95">
        <v>0</v>
      </c>
      <c r="W2051" s="95">
        <v>445174.88070678699</v>
      </c>
      <c r="X2051" s="95">
        <v>2032539.38250732</v>
      </c>
      <c r="Y2051" s="95">
        <v>567329.90570068394</v>
      </c>
      <c r="Z2051" s="95">
        <v>16999.8264946938</v>
      </c>
      <c r="AA2051" s="95">
        <v>0</v>
      </c>
      <c r="AB2051" s="95">
        <v>0</v>
      </c>
      <c r="AC2051" s="95">
        <v>127799.129245758</v>
      </c>
      <c r="AD2051" s="95">
        <v>0</v>
      </c>
      <c r="AE2051" s="95">
        <v>444949.62141799898</v>
      </c>
      <c r="AF2051" s="95">
        <v>16807.4578025341</v>
      </c>
      <c r="AG2051" s="95">
        <v>1012864.62565613</v>
      </c>
      <c r="AH2051" s="95">
        <v>0</v>
      </c>
      <c r="AI2051" s="95">
        <v>0</v>
      </c>
      <c r="AJ2051" s="95">
        <v>964552.26615142799</v>
      </c>
      <c r="AK2051" s="95">
        <v>0</v>
      </c>
      <c r="AL2051" s="95">
        <v>0</v>
      </c>
      <c r="AM2051" s="95">
        <v>69716.915434837298</v>
      </c>
      <c r="AN2051" s="95">
        <v>458359.32958602899</v>
      </c>
      <c r="AO2051" s="95">
        <v>0</v>
      </c>
      <c r="AP2051" s="95">
        <v>3088312.8914794899</v>
      </c>
      <c r="AQ2051" s="95">
        <v>14841249.227417</v>
      </c>
      <c r="AR2051" s="95">
        <v>4336023.2869873</v>
      </c>
      <c r="AS2051" s="95">
        <v>111212.91827869399</v>
      </c>
      <c r="AT2051" s="95">
        <v>0</v>
      </c>
      <c r="AU2051" s="95">
        <v>0</v>
      </c>
      <c r="AV2051" s="95">
        <v>307902.41658783</v>
      </c>
      <c r="AW2051" s="95">
        <v>0</v>
      </c>
      <c r="AX2051" s="95">
        <v>3056062.3335876502</v>
      </c>
      <c r="AY2051" s="95">
        <v>116522.303406715</v>
      </c>
      <c r="AZ2051" s="95">
        <v>7632370.1781005897</v>
      </c>
      <c r="BA2051" s="95">
        <v>0</v>
      </c>
      <c r="BB2051" s="95">
        <v>0</v>
      </c>
      <c r="BC2051" s="95">
        <v>6672765.6118774395</v>
      </c>
      <c r="BD2051" s="95">
        <v>0</v>
      </c>
      <c r="BE2051" s="95">
        <v>0</v>
      </c>
      <c r="BF2051" s="95">
        <v>484916.42397308402</v>
      </c>
      <c r="BG2051" s="95">
        <v>1078795.9792633101</v>
      </c>
      <c r="BH2051" s="95">
        <v>0</v>
      </c>
      <c r="BI2051" s="95">
        <v>86941.130531311006</v>
      </c>
      <c r="BJ2051" s="95">
        <v>2451201.3132019001</v>
      </c>
      <c r="BK2051" s="95">
        <v>733473.38933563197</v>
      </c>
      <c r="BL2051" s="95">
        <v>14475.845868349101</v>
      </c>
      <c r="BM2051" s="95">
        <v>0</v>
      </c>
      <c r="BN2051" s="95">
        <v>0</v>
      </c>
      <c r="BO2051" s="95">
        <v>0</v>
      </c>
      <c r="BP2051" s="95">
        <v>0</v>
      </c>
      <c r="BQ2051" s="95">
        <v>0</v>
      </c>
      <c r="BR2051" s="95">
        <v>23732.2226550579</v>
      </c>
      <c r="BS2051" s="95">
        <v>1171384.4629669201</v>
      </c>
      <c r="BT2051" s="95">
        <v>0</v>
      </c>
      <c r="BU2051" s="95">
        <v>0</v>
      </c>
      <c r="BV2051" s="95">
        <v>1278679.0479278599</v>
      </c>
      <c r="BW2051" s="95">
        <v>0</v>
      </c>
      <c r="BX2051" s="95">
        <v>0</v>
      </c>
      <c r="BY2051" s="95">
        <v>0</v>
      </c>
      <c r="BZ2051" s="95">
        <v>0</v>
      </c>
      <c r="CA2051" s="95">
        <v>16035.9760442972</v>
      </c>
      <c r="CB2051" s="95">
        <v>2432601.4382629399</v>
      </c>
      <c r="CC2051" s="95">
        <v>17407658.823242199</v>
      </c>
      <c r="CD2051" s="95">
        <v>2461556.5927429199</v>
      </c>
      <c r="CE2051" s="95">
        <v>369.87498027458798</v>
      </c>
      <c r="CF2051" s="95">
        <v>88041.706095695496</v>
      </c>
      <c r="CG2051" s="95">
        <v>600553.11688232399</v>
      </c>
      <c r="CH2051" s="95">
        <v>14498.411402821501</v>
      </c>
      <c r="CI2051" s="95">
        <v>16398.172101736101</v>
      </c>
      <c r="CJ2051" s="95">
        <v>2519749.2210388202</v>
      </c>
      <c r="CK2051" s="95">
        <v>17981309.683593798</v>
      </c>
      <c r="CL2051" s="95">
        <v>2477929.4785766602</v>
      </c>
      <c r="CM2051" s="160">
        <v>17569.879929304101</v>
      </c>
      <c r="CN2051" s="160">
        <v>2979402.9075317401</v>
      </c>
      <c r="CO2051" s="160">
        <v>19105852.057372998</v>
      </c>
      <c r="CP2051" s="95">
        <v>2477929.4785766602</v>
      </c>
      <c r="CQ2051" s="95">
        <v>72.306217181496294</v>
      </c>
      <c r="CR2051" s="95">
        <v>15202.372833609599</v>
      </c>
      <c r="CS2051" s="95">
        <v>98865.392999649004</v>
      </c>
      <c r="CT2051" s="95">
        <v>14408.657504797</v>
      </c>
      <c r="CU2051" s="161">
        <v>2520643.1443586354</v>
      </c>
      <c r="CV2051" s="161">
        <v>18008211.940124523</v>
      </c>
    </row>
    <row r="2052" spans="1:100" x14ac:dyDescent="0.2">
      <c r="A2052" s="94" t="s">
        <v>185</v>
      </c>
      <c r="B2052" s="96">
        <v>38412</v>
      </c>
      <c r="C2052" s="95">
        <v>0</v>
      </c>
      <c r="D2052" s="95">
        <v>5273.54848659039</v>
      </c>
      <c r="E2052" s="95">
        <v>11801.4537143707</v>
      </c>
      <c r="F2052" s="95">
        <v>4067.7115184068698</v>
      </c>
      <c r="G2052" s="95">
        <v>139.46482893265801</v>
      </c>
      <c r="H2052" s="95">
        <v>0</v>
      </c>
      <c r="I2052" s="95">
        <v>0</v>
      </c>
      <c r="J2052" s="95">
        <v>462.81919538229698</v>
      </c>
      <c r="K2052" s="95">
        <v>0</v>
      </c>
      <c r="L2052" s="95">
        <v>3582.5554707944402</v>
      </c>
      <c r="M2052" s="95">
        <v>157.50608706474301</v>
      </c>
      <c r="N2052" s="95">
        <v>6325.1117735505104</v>
      </c>
      <c r="O2052" s="95">
        <v>0</v>
      </c>
      <c r="P2052" s="95">
        <v>0</v>
      </c>
      <c r="Q2052" s="95">
        <v>5829.5643237829199</v>
      </c>
      <c r="R2052" s="95">
        <v>0</v>
      </c>
      <c r="S2052" s="95">
        <v>0</v>
      </c>
      <c r="T2052" s="95">
        <v>262.33153539896</v>
      </c>
      <c r="U2052" s="95">
        <v>1197.9099719375399</v>
      </c>
      <c r="V2052" s="95">
        <v>0</v>
      </c>
      <c r="W2052" s="95">
        <v>528613.95954132103</v>
      </c>
      <c r="X2052" s="95">
        <v>2068004.8056945801</v>
      </c>
      <c r="Y2052" s="95">
        <v>623829.64856720006</v>
      </c>
      <c r="Z2052" s="95">
        <v>30263.270526170701</v>
      </c>
      <c r="AA2052" s="95">
        <v>0</v>
      </c>
      <c r="AB2052" s="95">
        <v>0</v>
      </c>
      <c r="AC2052" s="95">
        <v>187161.11024475101</v>
      </c>
      <c r="AD2052" s="95">
        <v>0</v>
      </c>
      <c r="AE2052" s="95">
        <v>338171.07573699998</v>
      </c>
      <c r="AF2052" s="95">
        <v>16808.154499053999</v>
      </c>
      <c r="AG2052" s="95">
        <v>1057577.59425354</v>
      </c>
      <c r="AH2052" s="95">
        <v>0</v>
      </c>
      <c r="AI2052" s="95">
        <v>0</v>
      </c>
      <c r="AJ2052" s="95">
        <v>1110182.02947998</v>
      </c>
      <c r="AK2052" s="95">
        <v>0</v>
      </c>
      <c r="AL2052" s="95">
        <v>0</v>
      </c>
      <c r="AM2052" s="95">
        <v>67045.220282554597</v>
      </c>
      <c r="AN2052" s="95">
        <v>480163.60283279401</v>
      </c>
      <c r="AO2052" s="95">
        <v>0</v>
      </c>
      <c r="AP2052" s="95">
        <v>3697819.6293334998</v>
      </c>
      <c r="AQ2052" s="95">
        <v>15166046.490234399</v>
      </c>
      <c r="AR2052" s="95">
        <v>4825557.29150391</v>
      </c>
      <c r="AS2052" s="95">
        <v>207746.31344604501</v>
      </c>
      <c r="AT2052" s="95">
        <v>0</v>
      </c>
      <c r="AU2052" s="95">
        <v>0</v>
      </c>
      <c r="AV2052" s="95">
        <v>447822.36867904698</v>
      </c>
      <c r="AW2052" s="95">
        <v>0</v>
      </c>
      <c r="AX2052" s="95">
        <v>2312498.6380920401</v>
      </c>
      <c r="AY2052" s="95">
        <v>114715.449993134</v>
      </c>
      <c r="AZ2052" s="95">
        <v>8047091.24365234</v>
      </c>
      <c r="BA2052" s="95">
        <v>0</v>
      </c>
      <c r="BB2052" s="95">
        <v>0</v>
      </c>
      <c r="BC2052" s="95">
        <v>7900052.8825683603</v>
      </c>
      <c r="BD2052" s="95">
        <v>0</v>
      </c>
      <c r="BE2052" s="95">
        <v>0</v>
      </c>
      <c r="BF2052" s="95">
        <v>450172.55826568598</v>
      </c>
      <c r="BG2052" s="95">
        <v>1155208.4110107401</v>
      </c>
      <c r="BH2052" s="95">
        <v>0</v>
      </c>
      <c r="BI2052" s="95">
        <v>110262.34731388099</v>
      </c>
      <c r="BJ2052" s="95">
        <v>2480748.0180053702</v>
      </c>
      <c r="BK2052" s="95">
        <v>764663.63372039795</v>
      </c>
      <c r="BL2052" s="95">
        <v>26497.302860498399</v>
      </c>
      <c r="BM2052" s="95">
        <v>0</v>
      </c>
      <c r="BN2052" s="95">
        <v>0</v>
      </c>
      <c r="BO2052" s="95">
        <v>0</v>
      </c>
      <c r="BP2052" s="95">
        <v>0</v>
      </c>
      <c r="BQ2052" s="95">
        <v>0</v>
      </c>
      <c r="BR2052" s="95">
        <v>24036.726432085001</v>
      </c>
      <c r="BS2052" s="95">
        <v>1188635.4228057901</v>
      </c>
      <c r="BT2052" s="95">
        <v>0</v>
      </c>
      <c r="BU2052" s="95">
        <v>0</v>
      </c>
      <c r="BV2052" s="95">
        <v>1444144.3247833301</v>
      </c>
      <c r="BW2052" s="95">
        <v>0</v>
      </c>
      <c r="BX2052" s="95">
        <v>0</v>
      </c>
      <c r="BY2052" s="95">
        <v>0</v>
      </c>
      <c r="BZ2052" s="95">
        <v>0</v>
      </c>
      <c r="CA2052" s="95">
        <v>17148.181676626202</v>
      </c>
      <c r="CB2052" s="95">
        <v>2633667.4274597201</v>
      </c>
      <c r="CC2052" s="95">
        <v>18851080.269775402</v>
      </c>
      <c r="CD2052" s="95">
        <v>2666991.6799316402</v>
      </c>
      <c r="CE2052" s="95">
        <v>395.83827107399702</v>
      </c>
      <c r="CF2052" s="95">
        <v>95412.841673850999</v>
      </c>
      <c r="CG2052" s="95">
        <v>641689.45765686</v>
      </c>
      <c r="CH2052" s="95">
        <v>26434.6917095184</v>
      </c>
      <c r="CI2052" s="95">
        <v>17537.3139967918</v>
      </c>
      <c r="CJ2052" s="95">
        <v>2728137.6155090299</v>
      </c>
      <c r="CK2052" s="95">
        <v>19829727.146728501</v>
      </c>
      <c r="CL2052" s="95">
        <v>2696756.0734558101</v>
      </c>
      <c r="CM2052" s="160">
        <v>18718.630445480299</v>
      </c>
      <c r="CN2052" s="160">
        <v>3206431.2814941402</v>
      </c>
      <c r="CO2052" s="160">
        <v>20963881.982910201</v>
      </c>
      <c r="CP2052" s="95">
        <v>2696756.0734558101</v>
      </c>
      <c r="CQ2052" s="95">
        <v>126.645704830997</v>
      </c>
      <c r="CR2052" s="95">
        <v>26740.401232242599</v>
      </c>
      <c r="CS2052" s="95">
        <v>185942.15775680501</v>
      </c>
      <c r="CT2052" s="95">
        <v>27092.2079041004</v>
      </c>
      <c r="CU2052" s="161">
        <v>2729080.2691335711</v>
      </c>
      <c r="CV2052" s="161">
        <v>19492769.727432262</v>
      </c>
    </row>
    <row r="2053" spans="1:100" x14ac:dyDescent="0.2">
      <c r="A2053" s="94" t="s">
        <v>185</v>
      </c>
      <c r="B2053" s="96">
        <v>38504</v>
      </c>
      <c r="C2053" s="95">
        <v>0</v>
      </c>
      <c r="D2053" s="95">
        <v>5636.0047488212604</v>
      </c>
      <c r="E2053" s="95">
        <v>11758.8894802332</v>
      </c>
      <c r="F2053" s="95">
        <v>4401.2477225661296</v>
      </c>
      <c r="G2053" s="95">
        <v>176.825387733057</v>
      </c>
      <c r="H2053" s="95">
        <v>0</v>
      </c>
      <c r="I2053" s="95">
        <v>0</v>
      </c>
      <c r="J2053" s="95">
        <v>587.63893236219894</v>
      </c>
      <c r="K2053" s="95">
        <v>0</v>
      </c>
      <c r="L2053" s="95">
        <v>413.58590449765302</v>
      </c>
      <c r="M2053" s="95">
        <v>174.52538327127701</v>
      </c>
      <c r="N2053" s="95">
        <v>6234.0507900714902</v>
      </c>
      <c r="O2053" s="95">
        <v>0</v>
      </c>
      <c r="P2053" s="95">
        <v>0</v>
      </c>
      <c r="Q2053" s="95">
        <v>10955.281932592399</v>
      </c>
      <c r="R2053" s="95">
        <v>0</v>
      </c>
      <c r="S2053" s="95">
        <v>0</v>
      </c>
      <c r="T2053" s="95">
        <v>202.631991941482</v>
      </c>
      <c r="U2053" s="95">
        <v>1249.98843702674</v>
      </c>
      <c r="V2053" s="95">
        <v>0</v>
      </c>
      <c r="W2053" s="95">
        <v>592244.47399902297</v>
      </c>
      <c r="X2053" s="95">
        <v>2021209.1680755599</v>
      </c>
      <c r="Y2053" s="95">
        <v>666807.15034484898</v>
      </c>
      <c r="Z2053" s="95">
        <v>39292.996817588799</v>
      </c>
      <c r="AA2053" s="95">
        <v>0</v>
      </c>
      <c r="AB2053" s="95">
        <v>0</v>
      </c>
      <c r="AC2053" s="95">
        <v>227490.67330169701</v>
      </c>
      <c r="AD2053" s="95">
        <v>0</v>
      </c>
      <c r="AE2053" s="95">
        <v>44090.990158557899</v>
      </c>
      <c r="AF2053" s="95">
        <v>18582.4322917461</v>
      </c>
      <c r="AG2053" s="95">
        <v>1017890.81748199</v>
      </c>
      <c r="AH2053" s="95">
        <v>0</v>
      </c>
      <c r="AI2053" s="95">
        <v>0</v>
      </c>
      <c r="AJ2053" s="95">
        <v>1539296.40786743</v>
      </c>
      <c r="AK2053" s="95">
        <v>0</v>
      </c>
      <c r="AL2053" s="95">
        <v>0</v>
      </c>
      <c r="AM2053" s="95">
        <v>49348.794644355803</v>
      </c>
      <c r="AN2053" s="95">
        <v>497013.41263961798</v>
      </c>
      <c r="AO2053" s="95">
        <v>0</v>
      </c>
      <c r="AP2053" s="95">
        <v>4143434.2164306599</v>
      </c>
      <c r="AQ2053" s="95">
        <v>14993299.212768599</v>
      </c>
      <c r="AR2053" s="95">
        <v>5189112.0655517597</v>
      </c>
      <c r="AS2053" s="95">
        <v>267519.36722564697</v>
      </c>
      <c r="AT2053" s="95">
        <v>0</v>
      </c>
      <c r="AU2053" s="95">
        <v>0</v>
      </c>
      <c r="AV2053" s="95">
        <v>591593.60462951695</v>
      </c>
      <c r="AW2053" s="95">
        <v>0</v>
      </c>
      <c r="AX2053" s="95">
        <v>365051.892711639</v>
      </c>
      <c r="AY2053" s="95">
        <v>143412.30360794099</v>
      </c>
      <c r="AZ2053" s="95">
        <v>7897560.8141479502</v>
      </c>
      <c r="BA2053" s="95">
        <v>0</v>
      </c>
      <c r="BB2053" s="95">
        <v>0</v>
      </c>
      <c r="BC2053" s="95">
        <v>11281780.771728501</v>
      </c>
      <c r="BD2053" s="95">
        <v>0</v>
      </c>
      <c r="BE2053" s="95">
        <v>0</v>
      </c>
      <c r="BF2053" s="95">
        <v>344001.961120605</v>
      </c>
      <c r="BG2053" s="95">
        <v>1240345.4258270301</v>
      </c>
      <c r="BH2053" s="95">
        <v>0</v>
      </c>
      <c r="BI2053" s="95">
        <v>455949.25297927897</v>
      </c>
      <c r="BJ2053" s="95">
        <v>2458775.74401855</v>
      </c>
      <c r="BK2053" s="95">
        <v>828549.58505249</v>
      </c>
      <c r="BL2053" s="95">
        <v>36256.273862838701</v>
      </c>
      <c r="BM2053" s="95">
        <v>0</v>
      </c>
      <c r="BN2053" s="95">
        <v>0</v>
      </c>
      <c r="BO2053" s="95">
        <v>0</v>
      </c>
      <c r="BP2053" s="95">
        <v>0</v>
      </c>
      <c r="BQ2053" s="95">
        <v>0</v>
      </c>
      <c r="BR2053" s="95">
        <v>16692.976987838701</v>
      </c>
      <c r="BS2053" s="95">
        <v>1159134.7159118699</v>
      </c>
      <c r="BT2053" s="95">
        <v>0</v>
      </c>
      <c r="BU2053" s="95">
        <v>0</v>
      </c>
      <c r="BV2053" s="95">
        <v>1708282.7756652799</v>
      </c>
      <c r="BW2053" s="95">
        <v>0</v>
      </c>
      <c r="BX2053" s="95">
        <v>0</v>
      </c>
      <c r="BY2053" s="95">
        <v>0</v>
      </c>
      <c r="BZ2053" s="95">
        <v>0</v>
      </c>
      <c r="CA2053" s="95">
        <v>17565.7242894173</v>
      </c>
      <c r="CB2053" s="95">
        <v>2612799.2308654799</v>
      </c>
      <c r="CC2053" s="95">
        <v>19476511.639160201</v>
      </c>
      <c r="CD2053" s="95">
        <v>2870986.7136840802</v>
      </c>
      <c r="CE2053" s="95">
        <v>342.82261506840598</v>
      </c>
      <c r="CF2053" s="95">
        <v>82078.225046157793</v>
      </c>
      <c r="CG2053" s="95">
        <v>571763.00258636498</v>
      </c>
      <c r="CH2053" s="95">
        <v>36252.619527816802</v>
      </c>
      <c r="CI2053" s="95">
        <v>17920.3296675682</v>
      </c>
      <c r="CJ2053" s="95">
        <v>2692730.9171752902</v>
      </c>
      <c r="CK2053" s="95">
        <v>20123883.199951202</v>
      </c>
      <c r="CL2053" s="95">
        <v>2902778.38641357</v>
      </c>
      <c r="CM2053" s="160">
        <v>19160.022671699498</v>
      </c>
      <c r="CN2053" s="160">
        <v>3189040.75280762</v>
      </c>
      <c r="CO2053" s="160">
        <v>21341856.059570301</v>
      </c>
      <c r="CP2053" s="95">
        <v>2902778.38641357</v>
      </c>
      <c r="CQ2053" s="95">
        <v>156.729933775961</v>
      </c>
      <c r="CR2053" s="95">
        <v>34829.798199653596</v>
      </c>
      <c r="CS2053" s="95">
        <v>240072.533294678</v>
      </c>
      <c r="CT2053" s="95">
        <v>36120.687990188599</v>
      </c>
      <c r="CU2053" s="161">
        <v>2694877.4559116377</v>
      </c>
      <c r="CV2053" s="161">
        <v>20048274.641746566</v>
      </c>
    </row>
    <row r="2054" spans="1:100" x14ac:dyDescent="0.2">
      <c r="A2054" s="94" t="s">
        <v>185</v>
      </c>
      <c r="B2054" s="96">
        <v>38596</v>
      </c>
      <c r="C2054" s="95">
        <v>0</v>
      </c>
      <c r="D2054" s="95">
        <v>6566.8172818422299</v>
      </c>
      <c r="E2054" s="95">
        <v>11899.747961163501</v>
      </c>
      <c r="F2054" s="95">
        <v>4566.4725452661496</v>
      </c>
      <c r="G2054" s="95">
        <v>235.475242869928</v>
      </c>
      <c r="H2054" s="95">
        <v>0</v>
      </c>
      <c r="I2054" s="95">
        <v>0</v>
      </c>
      <c r="J2054" s="95">
        <v>747.72194924205496</v>
      </c>
      <c r="K2054" s="95">
        <v>0</v>
      </c>
      <c r="L2054" s="95">
        <v>293.244144659489</v>
      </c>
      <c r="M2054" s="95">
        <v>170.33057178184399</v>
      </c>
      <c r="N2054" s="95">
        <v>6310.8129079341898</v>
      </c>
      <c r="O2054" s="95">
        <v>0</v>
      </c>
      <c r="P2054" s="95">
        <v>0</v>
      </c>
      <c r="Q2054" s="95">
        <v>11729.637198448199</v>
      </c>
      <c r="R2054" s="95">
        <v>0</v>
      </c>
      <c r="S2054" s="95">
        <v>0</v>
      </c>
      <c r="T2054" s="95">
        <v>196.34935547038901</v>
      </c>
      <c r="U2054" s="95">
        <v>1315.6217463016501</v>
      </c>
      <c r="V2054" s="95">
        <v>0</v>
      </c>
      <c r="W2054" s="95">
        <v>670314.14708709705</v>
      </c>
      <c r="X2054" s="95">
        <v>2081353.9833068801</v>
      </c>
      <c r="Y2054" s="95">
        <v>707104.04803466797</v>
      </c>
      <c r="Z2054" s="95">
        <v>54618.934087276502</v>
      </c>
      <c r="AA2054" s="95">
        <v>0</v>
      </c>
      <c r="AB2054" s="95">
        <v>0</v>
      </c>
      <c r="AC2054" s="95">
        <v>282746.86660003703</v>
      </c>
      <c r="AD2054" s="95">
        <v>0</v>
      </c>
      <c r="AE2054" s="95">
        <v>43227.7572464943</v>
      </c>
      <c r="AF2054" s="95">
        <v>18282.217617273302</v>
      </c>
      <c r="AG2054" s="95">
        <v>1044859.1837234501</v>
      </c>
      <c r="AH2054" s="95">
        <v>0</v>
      </c>
      <c r="AI2054" s="95">
        <v>0</v>
      </c>
      <c r="AJ2054" s="95">
        <v>1660371.4401855499</v>
      </c>
      <c r="AK2054" s="95">
        <v>0</v>
      </c>
      <c r="AL2054" s="95">
        <v>0</v>
      </c>
      <c r="AM2054" s="95">
        <v>47491.506789684303</v>
      </c>
      <c r="AN2054" s="95">
        <v>495582.41877746599</v>
      </c>
      <c r="AO2054" s="95">
        <v>0</v>
      </c>
      <c r="AP2054" s="95">
        <v>5373665.02844238</v>
      </c>
      <c r="AQ2054" s="95">
        <v>15884403.552123999</v>
      </c>
      <c r="AR2054" s="95">
        <v>5682465.0359497098</v>
      </c>
      <c r="AS2054" s="95">
        <v>369870.58045196498</v>
      </c>
      <c r="AT2054" s="95">
        <v>0</v>
      </c>
      <c r="AU2054" s="95">
        <v>0</v>
      </c>
      <c r="AV2054" s="95">
        <v>778354.20417785598</v>
      </c>
      <c r="AW2054" s="95">
        <v>0</v>
      </c>
      <c r="AX2054" s="95">
        <v>305231.65808105498</v>
      </c>
      <c r="AY2054" s="95">
        <v>143770.65732192999</v>
      </c>
      <c r="AZ2054" s="95">
        <v>8301804.7978515597</v>
      </c>
      <c r="BA2054" s="95">
        <v>0</v>
      </c>
      <c r="BB2054" s="95">
        <v>0</v>
      </c>
      <c r="BC2054" s="95">
        <v>12457071.431274399</v>
      </c>
      <c r="BD2054" s="95">
        <v>0</v>
      </c>
      <c r="BE2054" s="95">
        <v>0</v>
      </c>
      <c r="BF2054" s="95">
        <v>326612.62852859503</v>
      </c>
      <c r="BG2054" s="95">
        <v>1310558.78501892</v>
      </c>
      <c r="BH2054" s="95">
        <v>0</v>
      </c>
      <c r="BI2054" s="95">
        <v>563122.37312316895</v>
      </c>
      <c r="BJ2054" s="95">
        <v>2614759.8714904799</v>
      </c>
      <c r="BK2054" s="95">
        <v>903877.54684448196</v>
      </c>
      <c r="BL2054" s="95">
        <v>48599.185517787897</v>
      </c>
      <c r="BM2054" s="95">
        <v>0</v>
      </c>
      <c r="BN2054" s="95">
        <v>0</v>
      </c>
      <c r="BO2054" s="95">
        <v>0</v>
      </c>
      <c r="BP2054" s="95">
        <v>0</v>
      </c>
      <c r="BQ2054" s="95">
        <v>0</v>
      </c>
      <c r="BR2054" s="95">
        <v>16456.793052911798</v>
      </c>
      <c r="BS2054" s="95">
        <v>1217320.4626770001</v>
      </c>
      <c r="BT2054" s="95">
        <v>0</v>
      </c>
      <c r="BU2054" s="95">
        <v>0</v>
      </c>
      <c r="BV2054" s="95">
        <v>1963125.4914855999</v>
      </c>
      <c r="BW2054" s="95">
        <v>0</v>
      </c>
      <c r="BX2054" s="95">
        <v>0</v>
      </c>
      <c r="BY2054" s="95">
        <v>0</v>
      </c>
      <c r="BZ2054" s="95">
        <v>0</v>
      </c>
      <c r="CA2054" s="95">
        <v>18422.345547437701</v>
      </c>
      <c r="CB2054" s="95">
        <v>2747516.54266357</v>
      </c>
      <c r="CC2054" s="95">
        <v>21409820.484375</v>
      </c>
      <c r="CD2054" s="95">
        <v>3208535.28051758</v>
      </c>
      <c r="CE2054" s="95">
        <v>402.96348721161502</v>
      </c>
      <c r="CF2054" s="95">
        <v>94313.740402221694</v>
      </c>
      <c r="CG2054" s="95">
        <v>648873.68654632603</v>
      </c>
      <c r="CH2054" s="95">
        <v>48644.273164749102</v>
      </c>
      <c r="CI2054" s="95">
        <v>18825.679607629801</v>
      </c>
      <c r="CJ2054" s="95">
        <v>2844817.42297363</v>
      </c>
      <c r="CK2054" s="95">
        <v>21658794.910644501</v>
      </c>
      <c r="CL2054" s="95">
        <v>3256768.97375488</v>
      </c>
      <c r="CM2054" s="160">
        <v>20121.514564991001</v>
      </c>
      <c r="CN2054" s="160">
        <v>3345066.02661133</v>
      </c>
      <c r="CO2054" s="160">
        <v>22965299.308105499</v>
      </c>
      <c r="CP2054" s="95">
        <v>3256768.97375488</v>
      </c>
      <c r="CQ2054" s="95">
        <v>211.93752323649801</v>
      </c>
      <c r="CR2054" s="95">
        <v>47266.504718780503</v>
      </c>
      <c r="CS2054" s="95">
        <v>318583.80344009399</v>
      </c>
      <c r="CT2054" s="95">
        <v>47976.300681590998</v>
      </c>
      <c r="CU2054" s="161">
        <v>2841830.2830657917</v>
      </c>
      <c r="CV2054" s="161">
        <v>22058694.170921326</v>
      </c>
    </row>
    <row r="2055" spans="1:100" x14ac:dyDescent="0.2">
      <c r="A2055" s="94" t="s">
        <v>185</v>
      </c>
      <c r="B2055" s="96">
        <v>38687</v>
      </c>
      <c r="C2055" s="95">
        <v>0</v>
      </c>
      <c r="D2055" s="95">
        <v>7159.4467214345896</v>
      </c>
      <c r="E2055" s="95">
        <v>12232.299551963801</v>
      </c>
      <c r="F2055" s="95">
        <v>5106.5690155029297</v>
      </c>
      <c r="G2055" s="95">
        <v>282.60244952887302</v>
      </c>
      <c r="H2055" s="95">
        <v>0</v>
      </c>
      <c r="I2055" s="95">
        <v>0</v>
      </c>
      <c r="J2055" s="95">
        <v>943.58812267333303</v>
      </c>
      <c r="K2055" s="95">
        <v>0</v>
      </c>
      <c r="L2055" s="95">
        <v>213.91552811488501</v>
      </c>
      <c r="M2055" s="95">
        <v>162.19754037633501</v>
      </c>
      <c r="N2055" s="95">
        <v>6685.4082001447696</v>
      </c>
      <c r="O2055" s="95">
        <v>0</v>
      </c>
      <c r="P2055" s="95">
        <v>0</v>
      </c>
      <c r="Q2055" s="95">
        <v>12191.0658987761</v>
      </c>
      <c r="R2055" s="95">
        <v>0</v>
      </c>
      <c r="S2055" s="95">
        <v>0</v>
      </c>
      <c r="T2055" s="95">
        <v>221.909280549735</v>
      </c>
      <c r="U2055" s="95">
        <v>1357.76737833023</v>
      </c>
      <c r="V2055" s="95">
        <v>0</v>
      </c>
      <c r="W2055" s="95">
        <v>721500.14780426002</v>
      </c>
      <c r="X2055" s="95">
        <v>2088548.4511108401</v>
      </c>
      <c r="Y2055" s="95">
        <v>768297.820495605</v>
      </c>
      <c r="Z2055" s="95">
        <v>66254.522147178694</v>
      </c>
      <c r="AA2055" s="95">
        <v>0</v>
      </c>
      <c r="AB2055" s="95">
        <v>0</v>
      </c>
      <c r="AC2055" s="95">
        <v>345927.47747802699</v>
      </c>
      <c r="AD2055" s="95">
        <v>0</v>
      </c>
      <c r="AE2055" s="95">
        <v>34016.031248092702</v>
      </c>
      <c r="AF2055" s="95">
        <v>18438.2145545483</v>
      </c>
      <c r="AG2055" s="95">
        <v>1078031.33607483</v>
      </c>
      <c r="AH2055" s="95">
        <v>0</v>
      </c>
      <c r="AI2055" s="95">
        <v>0</v>
      </c>
      <c r="AJ2055" s="95">
        <v>1660539.5942382801</v>
      </c>
      <c r="AK2055" s="95">
        <v>0</v>
      </c>
      <c r="AL2055" s="95">
        <v>0</v>
      </c>
      <c r="AM2055" s="95">
        <v>54751.848402500204</v>
      </c>
      <c r="AN2055" s="95">
        <v>518712.02222061198</v>
      </c>
      <c r="AO2055" s="95">
        <v>0</v>
      </c>
      <c r="AP2055" s="95">
        <v>5815633.7587890597</v>
      </c>
      <c r="AQ2055" s="95">
        <v>16134200.514404301</v>
      </c>
      <c r="AR2055" s="95">
        <v>6195500.7497558603</v>
      </c>
      <c r="AS2055" s="95">
        <v>459128.11519241298</v>
      </c>
      <c r="AT2055" s="95">
        <v>0</v>
      </c>
      <c r="AU2055" s="95">
        <v>0</v>
      </c>
      <c r="AV2055" s="95">
        <v>978703.14419555699</v>
      </c>
      <c r="AW2055" s="95">
        <v>0</v>
      </c>
      <c r="AX2055" s="95">
        <v>244218.767501831</v>
      </c>
      <c r="AY2055" s="95">
        <v>143504.34735870399</v>
      </c>
      <c r="AZ2055" s="95">
        <v>8637580.9357910194</v>
      </c>
      <c r="BA2055" s="95">
        <v>0</v>
      </c>
      <c r="BB2055" s="95">
        <v>0</v>
      </c>
      <c r="BC2055" s="95">
        <v>12481621.764160199</v>
      </c>
      <c r="BD2055" s="95">
        <v>0</v>
      </c>
      <c r="BE2055" s="95">
        <v>0</v>
      </c>
      <c r="BF2055" s="95">
        <v>387344.56106948899</v>
      </c>
      <c r="BG2055" s="95">
        <v>1388881.7083435101</v>
      </c>
      <c r="BH2055" s="95">
        <v>0</v>
      </c>
      <c r="BI2055" s="95">
        <v>618765.16178131104</v>
      </c>
      <c r="BJ2055" s="95">
        <v>2773010.75250244</v>
      </c>
      <c r="BK2055" s="95">
        <v>1104565.63722229</v>
      </c>
      <c r="BL2055" s="95">
        <v>61818.235063075997</v>
      </c>
      <c r="BM2055" s="95">
        <v>0</v>
      </c>
      <c r="BN2055" s="95">
        <v>0</v>
      </c>
      <c r="BO2055" s="95">
        <v>0</v>
      </c>
      <c r="BP2055" s="95">
        <v>0</v>
      </c>
      <c r="BQ2055" s="95">
        <v>0</v>
      </c>
      <c r="BR2055" s="95">
        <v>17686.6102771759</v>
      </c>
      <c r="BS2055" s="95">
        <v>1308869.00190735</v>
      </c>
      <c r="BT2055" s="95">
        <v>0</v>
      </c>
      <c r="BU2055" s="95">
        <v>0</v>
      </c>
      <c r="BV2055" s="95">
        <v>2053244.3105316199</v>
      </c>
      <c r="BW2055" s="95">
        <v>0</v>
      </c>
      <c r="BX2055" s="95">
        <v>0</v>
      </c>
      <c r="BY2055" s="95">
        <v>0</v>
      </c>
      <c r="BZ2055" s="95">
        <v>0</v>
      </c>
      <c r="CA2055" s="95">
        <v>19258.385007142999</v>
      </c>
      <c r="CB2055" s="95">
        <v>2797979.1943359398</v>
      </c>
      <c r="CC2055" s="95">
        <v>21646954.3115234</v>
      </c>
      <c r="CD2055" s="95">
        <v>3388131.9373168899</v>
      </c>
      <c r="CE2055" s="95">
        <v>494.29297677427502</v>
      </c>
      <c r="CF2055" s="95">
        <v>116326.261756897</v>
      </c>
      <c r="CG2055" s="95">
        <v>808817.490623474</v>
      </c>
      <c r="CH2055" s="95">
        <v>61904.358667850502</v>
      </c>
      <c r="CI2055" s="95">
        <v>19742.062562942501</v>
      </c>
      <c r="CJ2055" s="95">
        <v>2913142.6602172898</v>
      </c>
      <c r="CK2055" s="95">
        <v>22430069.720458999</v>
      </c>
      <c r="CL2055" s="95">
        <v>3450585.6766967801</v>
      </c>
      <c r="CM2055" s="160">
        <v>21111.7384865284</v>
      </c>
      <c r="CN2055" s="160">
        <v>3435855.9929504399</v>
      </c>
      <c r="CO2055" s="160">
        <v>23875659.550048798</v>
      </c>
      <c r="CP2055" s="95">
        <v>3450585.6766967801</v>
      </c>
      <c r="CQ2055" s="95">
        <v>251.78382820636</v>
      </c>
      <c r="CR2055" s="95">
        <v>58985.803895473502</v>
      </c>
      <c r="CS2055" s="95">
        <v>405727.544166565</v>
      </c>
      <c r="CT2055" s="95">
        <v>61609.984919547998</v>
      </c>
      <c r="CU2055" s="161">
        <v>2914305.4560928368</v>
      </c>
      <c r="CV2055" s="161">
        <v>22455771.802146874</v>
      </c>
    </row>
    <row r="2056" spans="1:100" x14ac:dyDescent="0.2">
      <c r="A2056" s="94" t="s">
        <v>185</v>
      </c>
      <c r="B2056" s="96">
        <v>38777</v>
      </c>
      <c r="C2056" s="95">
        <v>0</v>
      </c>
      <c r="D2056" s="95">
        <v>7075.9012259244901</v>
      </c>
      <c r="E2056" s="95">
        <v>12490.745806694</v>
      </c>
      <c r="F2056" s="95">
        <v>5516.3047665357599</v>
      </c>
      <c r="G2056" s="95">
        <v>330.612663805485</v>
      </c>
      <c r="H2056" s="95">
        <v>0</v>
      </c>
      <c r="I2056" s="95">
        <v>0</v>
      </c>
      <c r="J2056" s="95">
        <v>1061.3385767638699</v>
      </c>
      <c r="K2056" s="95">
        <v>0</v>
      </c>
      <c r="L2056" s="95">
        <v>156.80913265422001</v>
      </c>
      <c r="M2056" s="95">
        <v>156.61739052645899</v>
      </c>
      <c r="N2056" s="95">
        <v>6959.0315870046597</v>
      </c>
      <c r="O2056" s="95">
        <v>65.367006333544893</v>
      </c>
      <c r="P2056" s="95">
        <v>0</v>
      </c>
      <c r="Q2056" s="95">
        <v>12138.142920136501</v>
      </c>
      <c r="R2056" s="95">
        <v>20.568060621386401</v>
      </c>
      <c r="S2056" s="95">
        <v>0</v>
      </c>
      <c r="T2056" s="95">
        <v>219.72434880025699</v>
      </c>
      <c r="U2056" s="95">
        <v>1429.8844079226301</v>
      </c>
      <c r="V2056" s="95">
        <v>0</v>
      </c>
      <c r="W2056" s="95">
        <v>629065.99938964797</v>
      </c>
      <c r="X2056" s="95">
        <v>2119994.0798339802</v>
      </c>
      <c r="Y2056" s="95">
        <v>831851.81576538098</v>
      </c>
      <c r="Z2056" s="95">
        <v>76771.696514129595</v>
      </c>
      <c r="AA2056" s="95">
        <v>0</v>
      </c>
      <c r="AB2056" s="95">
        <v>0</v>
      </c>
      <c r="AC2056" s="95">
        <v>399104.08514022798</v>
      </c>
      <c r="AD2056" s="95">
        <v>0</v>
      </c>
      <c r="AE2056" s="95">
        <v>33562.905166625998</v>
      </c>
      <c r="AF2056" s="95">
        <v>15360.9997367859</v>
      </c>
      <c r="AG2056" s="95">
        <v>1120925.5847167999</v>
      </c>
      <c r="AH2056" s="95">
        <v>3139.6510129272901</v>
      </c>
      <c r="AI2056" s="95">
        <v>0</v>
      </c>
      <c r="AJ2056" s="95">
        <v>1548256.3660430899</v>
      </c>
      <c r="AK2056" s="95">
        <v>3805.2372142374502</v>
      </c>
      <c r="AL2056" s="95">
        <v>0</v>
      </c>
      <c r="AM2056" s="95">
        <v>49123.918659210198</v>
      </c>
      <c r="AN2056" s="95">
        <v>538342.62175750697</v>
      </c>
      <c r="AO2056" s="95">
        <v>0</v>
      </c>
      <c r="AP2056" s="95">
        <v>4837847.5303955097</v>
      </c>
      <c r="AQ2056" s="95">
        <v>16392551.0584717</v>
      </c>
      <c r="AR2056" s="95">
        <v>6731919.8644409198</v>
      </c>
      <c r="AS2056" s="95">
        <v>546333.64820861805</v>
      </c>
      <c r="AT2056" s="95">
        <v>0</v>
      </c>
      <c r="AU2056" s="95">
        <v>0</v>
      </c>
      <c r="AV2056" s="95">
        <v>1115626.0992431601</v>
      </c>
      <c r="AW2056" s="95">
        <v>0</v>
      </c>
      <c r="AX2056" s="95">
        <v>244803.46663284299</v>
      </c>
      <c r="AY2056" s="95">
        <v>120358.48359680201</v>
      </c>
      <c r="AZ2056" s="95">
        <v>9007698.72021484</v>
      </c>
      <c r="BA2056" s="95">
        <v>25136.674915313699</v>
      </c>
      <c r="BB2056" s="95">
        <v>0</v>
      </c>
      <c r="BC2056" s="95">
        <v>11855355.317260699</v>
      </c>
      <c r="BD2056" s="95">
        <v>27690.318946838401</v>
      </c>
      <c r="BE2056" s="95">
        <v>0</v>
      </c>
      <c r="BF2056" s="95">
        <v>348744.388774872</v>
      </c>
      <c r="BG2056" s="95">
        <v>1472848.34764099</v>
      </c>
      <c r="BH2056" s="95">
        <v>0</v>
      </c>
      <c r="BI2056" s="95">
        <v>599195.50167846703</v>
      </c>
      <c r="BJ2056" s="95">
        <v>2853289.8772888202</v>
      </c>
      <c r="BK2056" s="95">
        <v>1202727.18132019</v>
      </c>
      <c r="BL2056" s="95">
        <v>76229.750572204604</v>
      </c>
      <c r="BM2056" s="95">
        <v>0</v>
      </c>
      <c r="BN2056" s="95">
        <v>0</v>
      </c>
      <c r="BO2056" s="95">
        <v>0</v>
      </c>
      <c r="BP2056" s="95">
        <v>0</v>
      </c>
      <c r="BQ2056" s="95">
        <v>0</v>
      </c>
      <c r="BR2056" s="95">
        <v>16806.879406929002</v>
      </c>
      <c r="BS2056" s="95">
        <v>1340584.9582672101</v>
      </c>
      <c r="BT2056" s="95">
        <v>4921.7893553972199</v>
      </c>
      <c r="BU2056" s="95">
        <v>0</v>
      </c>
      <c r="BV2056" s="95">
        <v>2127778.1291503902</v>
      </c>
      <c r="BW2056" s="95">
        <v>3123.6730882227398</v>
      </c>
      <c r="BX2056" s="95">
        <v>0</v>
      </c>
      <c r="BY2056" s="95">
        <v>0</v>
      </c>
      <c r="BZ2056" s="95">
        <v>0</v>
      </c>
      <c r="CA2056" s="95">
        <v>19565.7801873684</v>
      </c>
      <c r="CB2056" s="95">
        <v>2741513.5858764602</v>
      </c>
      <c r="CC2056" s="95">
        <v>21145093.068359401</v>
      </c>
      <c r="CD2056" s="95">
        <v>3482074.2171630901</v>
      </c>
      <c r="CE2056" s="95">
        <v>528.81940355151903</v>
      </c>
      <c r="CF2056" s="95">
        <v>120797.649570465</v>
      </c>
      <c r="CG2056" s="95">
        <v>851310.10083007801</v>
      </c>
      <c r="CH2056" s="95">
        <v>76566.646948814407</v>
      </c>
      <c r="CI2056" s="95">
        <v>20090.384137868899</v>
      </c>
      <c r="CJ2056" s="95">
        <v>2862090.48297119</v>
      </c>
      <c r="CK2056" s="95">
        <v>22316404.732177701</v>
      </c>
      <c r="CL2056" s="95">
        <v>3562632.4543762198</v>
      </c>
      <c r="CM2056" s="160">
        <v>21496.061111927</v>
      </c>
      <c r="CN2056" s="160">
        <v>3398532.9980163602</v>
      </c>
      <c r="CO2056" s="160">
        <v>23772848.3037109</v>
      </c>
      <c r="CP2056" s="95">
        <v>3562632.4543762198</v>
      </c>
      <c r="CQ2056" s="95">
        <v>296.594914469868</v>
      </c>
      <c r="CR2056" s="95">
        <v>68943.311550140395</v>
      </c>
      <c r="CS2056" s="95">
        <v>491244.503257751</v>
      </c>
      <c r="CT2056" s="95">
        <v>74779.412404060393</v>
      </c>
      <c r="CU2056" s="161">
        <v>2862311.2354469253</v>
      </c>
      <c r="CV2056" s="161">
        <v>21996403.169189479</v>
      </c>
    </row>
    <row r="2057" spans="1:100" x14ac:dyDescent="0.2">
      <c r="A2057" s="94" t="s">
        <v>185</v>
      </c>
      <c r="B2057" s="96">
        <v>38869</v>
      </c>
      <c r="C2057" s="95">
        <v>0</v>
      </c>
      <c r="D2057" s="95">
        <v>8037.8119840621903</v>
      </c>
      <c r="E2057" s="95">
        <v>12584.2107124329</v>
      </c>
      <c r="F2057" s="95">
        <v>5994.4856862425804</v>
      </c>
      <c r="G2057" s="95">
        <v>384.97534615546499</v>
      </c>
      <c r="H2057" s="95">
        <v>0</v>
      </c>
      <c r="I2057" s="95">
        <v>0</v>
      </c>
      <c r="J2057" s="95">
        <v>1224.0940775424201</v>
      </c>
      <c r="K2057" s="95">
        <v>0</v>
      </c>
      <c r="L2057" s="95">
        <v>205.42884398996799</v>
      </c>
      <c r="M2057" s="95">
        <v>159.91846390627299</v>
      </c>
      <c r="N2057" s="95">
        <v>7166.2789255380603</v>
      </c>
      <c r="O2057" s="95">
        <v>80.4231328293681</v>
      </c>
      <c r="P2057" s="95">
        <v>0</v>
      </c>
      <c r="Q2057" s="95">
        <v>13403.511337518699</v>
      </c>
      <c r="R2057" s="95">
        <v>22.0807439535856</v>
      </c>
      <c r="S2057" s="95">
        <v>0</v>
      </c>
      <c r="T2057" s="95">
        <v>201.41636290587499</v>
      </c>
      <c r="U2057" s="95">
        <v>1535.6668437123301</v>
      </c>
      <c r="V2057" s="95">
        <v>0</v>
      </c>
      <c r="W2057" s="95">
        <v>868298.43748474098</v>
      </c>
      <c r="X2057" s="95">
        <v>2111877.10760498</v>
      </c>
      <c r="Y2057" s="95">
        <v>902369.491798401</v>
      </c>
      <c r="Z2057" s="95">
        <v>89200.237372398406</v>
      </c>
      <c r="AA2057" s="95">
        <v>0</v>
      </c>
      <c r="AB2057" s="95">
        <v>0</v>
      </c>
      <c r="AC2057" s="95">
        <v>457253.24647522002</v>
      </c>
      <c r="AD2057" s="95">
        <v>0</v>
      </c>
      <c r="AE2057" s="95">
        <v>34134.9722151756</v>
      </c>
      <c r="AF2057" s="95">
        <v>20493.336178779598</v>
      </c>
      <c r="AG2057" s="95">
        <v>1148926.6888427699</v>
      </c>
      <c r="AH2057" s="95">
        <v>4065.9403329491602</v>
      </c>
      <c r="AI2057" s="95">
        <v>0</v>
      </c>
      <c r="AJ2057" s="95">
        <v>1832175.6536407501</v>
      </c>
      <c r="AK2057" s="95">
        <v>4746.7780593633697</v>
      </c>
      <c r="AL2057" s="95">
        <v>0</v>
      </c>
      <c r="AM2057" s="95">
        <v>42775.713006973303</v>
      </c>
      <c r="AN2057" s="95">
        <v>566188.23396301304</v>
      </c>
      <c r="AO2057" s="95">
        <v>0</v>
      </c>
      <c r="AP2057" s="95">
        <v>6761145.4567871103</v>
      </c>
      <c r="AQ2057" s="95">
        <v>16598462.450927701</v>
      </c>
      <c r="AR2057" s="95">
        <v>7356443.8457031297</v>
      </c>
      <c r="AS2057" s="95">
        <v>632424.57435607899</v>
      </c>
      <c r="AT2057" s="95">
        <v>0</v>
      </c>
      <c r="AU2057" s="95">
        <v>0</v>
      </c>
      <c r="AV2057" s="95">
        <v>1310022.1366882301</v>
      </c>
      <c r="AW2057" s="95">
        <v>0</v>
      </c>
      <c r="AX2057" s="95">
        <v>253011.080928802</v>
      </c>
      <c r="AY2057" s="95">
        <v>162861.16522598299</v>
      </c>
      <c r="AZ2057" s="95">
        <v>9355977.6676025409</v>
      </c>
      <c r="BA2057" s="95">
        <v>30782.965309143099</v>
      </c>
      <c r="BB2057" s="95">
        <v>0</v>
      </c>
      <c r="BC2057" s="95">
        <v>14239481.9847412</v>
      </c>
      <c r="BD2057" s="95">
        <v>33514.579896926902</v>
      </c>
      <c r="BE2057" s="95">
        <v>0</v>
      </c>
      <c r="BF2057" s="95">
        <v>307531.72453689598</v>
      </c>
      <c r="BG2057" s="95">
        <v>1579912.4012603799</v>
      </c>
      <c r="BH2057" s="95">
        <v>0</v>
      </c>
      <c r="BI2057" s="95">
        <v>801347.80252075195</v>
      </c>
      <c r="BJ2057" s="95">
        <v>2888710.17660522</v>
      </c>
      <c r="BK2057" s="95">
        <v>1291580.7025146501</v>
      </c>
      <c r="BL2057" s="95">
        <v>93529.760195732102</v>
      </c>
      <c r="BM2057" s="95">
        <v>0</v>
      </c>
      <c r="BN2057" s="95">
        <v>0</v>
      </c>
      <c r="BO2057" s="95">
        <v>0</v>
      </c>
      <c r="BP2057" s="95">
        <v>0</v>
      </c>
      <c r="BQ2057" s="95">
        <v>0</v>
      </c>
      <c r="BR2057" s="95">
        <v>21473.275454759601</v>
      </c>
      <c r="BS2057" s="95">
        <v>1391915.3367157001</v>
      </c>
      <c r="BT2057" s="95">
        <v>5993.9261530637696</v>
      </c>
      <c r="BU2057" s="95">
        <v>0</v>
      </c>
      <c r="BV2057" s="95">
        <v>2227163.02203369</v>
      </c>
      <c r="BW2057" s="95">
        <v>3602.7077660560599</v>
      </c>
      <c r="BX2057" s="95">
        <v>0</v>
      </c>
      <c r="BY2057" s="95">
        <v>0</v>
      </c>
      <c r="BZ2057" s="95">
        <v>0</v>
      </c>
      <c r="CA2057" s="95">
        <v>20843.351808547999</v>
      </c>
      <c r="CB2057" s="95">
        <v>3034290.60614014</v>
      </c>
      <c r="CC2057" s="95">
        <v>23843364.021728501</v>
      </c>
      <c r="CD2057" s="95">
        <v>3627571.5972290002</v>
      </c>
      <c r="CE2057" s="95">
        <v>554.16686195880197</v>
      </c>
      <c r="CF2057" s="95">
        <v>127516.083480835</v>
      </c>
      <c r="CG2057" s="95">
        <v>911997.483253479</v>
      </c>
      <c r="CH2057" s="95">
        <v>93672.130902290301</v>
      </c>
      <c r="CI2057" s="95">
        <v>21411.591274738301</v>
      </c>
      <c r="CJ2057" s="95">
        <v>3158711.6715393099</v>
      </c>
      <c r="CK2057" s="95">
        <v>24872864.451904301</v>
      </c>
      <c r="CL2057" s="95">
        <v>3718995.0761413602</v>
      </c>
      <c r="CM2057" s="160">
        <v>22925.2885057926</v>
      </c>
      <c r="CN2057" s="160">
        <v>3719015.86895752</v>
      </c>
      <c r="CO2057" s="160">
        <v>26408265.738525402</v>
      </c>
      <c r="CP2057" s="95">
        <v>3718995.0761413602</v>
      </c>
      <c r="CQ2057" s="95">
        <v>341.73211057484201</v>
      </c>
      <c r="CR2057" s="95">
        <v>80433.909581184402</v>
      </c>
      <c r="CS2057" s="95">
        <v>572219.43798065197</v>
      </c>
      <c r="CT2057" s="95">
        <v>89619.778280258193</v>
      </c>
      <c r="CU2057" s="161">
        <v>3161806.6896209749</v>
      </c>
      <c r="CV2057" s="161">
        <v>24755361.50498198</v>
      </c>
    </row>
    <row r="2058" spans="1:100" x14ac:dyDescent="0.2">
      <c r="A2058" s="94" t="s">
        <v>185</v>
      </c>
      <c r="B2058" s="96">
        <v>38961</v>
      </c>
      <c r="C2058" s="95">
        <v>0</v>
      </c>
      <c r="D2058" s="95">
        <v>8001.8646848201797</v>
      </c>
      <c r="E2058" s="95">
        <v>13109.3444876671</v>
      </c>
      <c r="F2058" s="95">
        <v>6598.1980973482096</v>
      </c>
      <c r="G2058" s="95">
        <v>424.115606520325</v>
      </c>
      <c r="H2058" s="95">
        <v>0</v>
      </c>
      <c r="I2058" s="95">
        <v>0</v>
      </c>
      <c r="J2058" s="95">
        <v>1384.0571356564801</v>
      </c>
      <c r="K2058" s="95">
        <v>0</v>
      </c>
      <c r="L2058" s="95">
        <v>217.28092300146801</v>
      </c>
      <c r="M2058" s="95">
        <v>172.26098713651299</v>
      </c>
      <c r="N2058" s="95">
        <v>7672.8369425535202</v>
      </c>
      <c r="O2058" s="95">
        <v>89.100702005438507</v>
      </c>
      <c r="P2058" s="95">
        <v>0</v>
      </c>
      <c r="Q2058" s="95">
        <v>12910.8027483225</v>
      </c>
      <c r="R2058" s="95">
        <v>33.090838397853098</v>
      </c>
      <c r="S2058" s="95">
        <v>0</v>
      </c>
      <c r="T2058" s="95">
        <v>177.628190107644</v>
      </c>
      <c r="U2058" s="95">
        <v>1631.86087746918</v>
      </c>
      <c r="V2058" s="95">
        <v>0</v>
      </c>
      <c r="W2058" s="95">
        <v>760268.502159119</v>
      </c>
      <c r="X2058" s="95">
        <v>2155887.4707336398</v>
      </c>
      <c r="Y2058" s="95">
        <v>978359.07214355504</v>
      </c>
      <c r="Z2058" s="95">
        <v>99325.089956283598</v>
      </c>
      <c r="AA2058" s="95">
        <v>0</v>
      </c>
      <c r="AB2058" s="95">
        <v>0</v>
      </c>
      <c r="AC2058" s="95">
        <v>524251.06293487502</v>
      </c>
      <c r="AD2058" s="95">
        <v>0</v>
      </c>
      <c r="AE2058" s="95">
        <v>36251.8858580589</v>
      </c>
      <c r="AF2058" s="95">
        <v>20480.899730682399</v>
      </c>
      <c r="AG2058" s="95">
        <v>1209202.33918762</v>
      </c>
      <c r="AH2058" s="95">
        <v>4415.4266940951302</v>
      </c>
      <c r="AI2058" s="95">
        <v>0</v>
      </c>
      <c r="AJ2058" s="95">
        <v>1651585.6044006301</v>
      </c>
      <c r="AK2058" s="95">
        <v>6800.79836601019</v>
      </c>
      <c r="AL2058" s="95">
        <v>0</v>
      </c>
      <c r="AM2058" s="95">
        <v>38128.997384548202</v>
      </c>
      <c r="AN2058" s="95">
        <v>593271.84476470901</v>
      </c>
      <c r="AO2058" s="95">
        <v>0</v>
      </c>
      <c r="AP2058" s="95">
        <v>6329266.4478149395</v>
      </c>
      <c r="AQ2058" s="95">
        <v>17055647.767578099</v>
      </c>
      <c r="AR2058" s="95">
        <v>8034285.0597534198</v>
      </c>
      <c r="AS2058" s="95">
        <v>707436.36232757603</v>
      </c>
      <c r="AT2058" s="95">
        <v>0</v>
      </c>
      <c r="AU2058" s="95">
        <v>0</v>
      </c>
      <c r="AV2058" s="95">
        <v>1523514.04046631</v>
      </c>
      <c r="AW2058" s="95">
        <v>0</v>
      </c>
      <c r="AX2058" s="95">
        <v>272499.66728591901</v>
      </c>
      <c r="AY2058" s="95">
        <v>161544.895717621</v>
      </c>
      <c r="AZ2058" s="95">
        <v>9875829.9458007794</v>
      </c>
      <c r="BA2058" s="95">
        <v>33464.526520252199</v>
      </c>
      <c r="BB2058" s="95">
        <v>0</v>
      </c>
      <c r="BC2058" s="95">
        <v>12941939.495117201</v>
      </c>
      <c r="BD2058" s="95">
        <v>48411.995082855203</v>
      </c>
      <c r="BE2058" s="95">
        <v>0</v>
      </c>
      <c r="BF2058" s="95">
        <v>277975.72583770799</v>
      </c>
      <c r="BG2058" s="95">
        <v>1710466.3970184301</v>
      </c>
      <c r="BH2058" s="95">
        <v>0</v>
      </c>
      <c r="BI2058" s="95">
        <v>699945.99083709705</v>
      </c>
      <c r="BJ2058" s="95">
        <v>2965898.1114807101</v>
      </c>
      <c r="BK2058" s="95">
        <v>1389073.2539367699</v>
      </c>
      <c r="BL2058" s="95">
        <v>101627.288966179</v>
      </c>
      <c r="BM2058" s="95">
        <v>0</v>
      </c>
      <c r="BN2058" s="95">
        <v>0</v>
      </c>
      <c r="BO2058" s="95">
        <v>0</v>
      </c>
      <c r="BP2058" s="95">
        <v>0</v>
      </c>
      <c r="BQ2058" s="95">
        <v>0</v>
      </c>
      <c r="BR2058" s="95">
        <v>23821.511713266402</v>
      </c>
      <c r="BS2058" s="95">
        <v>1467080.0281829799</v>
      </c>
      <c r="BT2058" s="95">
        <v>6486.43896591663</v>
      </c>
      <c r="BU2058" s="95">
        <v>0</v>
      </c>
      <c r="BV2058" s="95">
        <v>2190931.9302368201</v>
      </c>
      <c r="BW2058" s="95">
        <v>5295.9910033941296</v>
      </c>
      <c r="BX2058" s="95">
        <v>0</v>
      </c>
      <c r="BY2058" s="95">
        <v>0</v>
      </c>
      <c r="BZ2058" s="95">
        <v>0</v>
      </c>
      <c r="CA2058" s="95">
        <v>20988.961836338</v>
      </c>
      <c r="CB2058" s="95">
        <v>2907481.8199768099</v>
      </c>
      <c r="CC2058" s="95">
        <v>23472206.240478501</v>
      </c>
      <c r="CD2058" s="95">
        <v>3705877.4071044899</v>
      </c>
      <c r="CE2058" s="95">
        <v>583.06947739422299</v>
      </c>
      <c r="CF2058" s="95">
        <v>131947.493452072</v>
      </c>
      <c r="CG2058" s="95">
        <v>951895.99702453602</v>
      </c>
      <c r="CH2058" s="95">
        <v>101754.294119835</v>
      </c>
      <c r="CI2058" s="95">
        <v>21574.074806690202</v>
      </c>
      <c r="CJ2058" s="95">
        <v>3045373.9855346698</v>
      </c>
      <c r="CK2058" s="95">
        <v>24026430.3986816</v>
      </c>
      <c r="CL2058" s="95">
        <v>3806695.3458252</v>
      </c>
      <c r="CM2058" s="160">
        <v>23186.422083377802</v>
      </c>
      <c r="CN2058" s="160">
        <v>3639069.0502319299</v>
      </c>
      <c r="CO2058" s="160">
        <v>25723793.724365201</v>
      </c>
      <c r="CP2058" s="95">
        <v>3806695.3458252</v>
      </c>
      <c r="CQ2058" s="95">
        <v>380.89017862454102</v>
      </c>
      <c r="CR2058" s="95">
        <v>87357.614191055298</v>
      </c>
      <c r="CS2058" s="95">
        <v>619513.70215606701</v>
      </c>
      <c r="CT2058" s="95">
        <v>96040.980458259597</v>
      </c>
      <c r="CU2058" s="161">
        <v>3039429.313428882</v>
      </c>
      <c r="CV2058" s="161">
        <v>24424102.237503037</v>
      </c>
    </row>
    <row r="2059" spans="1:100" x14ac:dyDescent="0.2">
      <c r="A2059" s="94" t="s">
        <v>185</v>
      </c>
      <c r="B2059" s="96">
        <v>39052</v>
      </c>
      <c r="C2059" s="95">
        <v>0</v>
      </c>
      <c r="D2059" s="95">
        <v>8389.5247585773504</v>
      </c>
      <c r="E2059" s="95">
        <v>13351.680036187199</v>
      </c>
      <c r="F2059" s="95">
        <v>7104.2340362668001</v>
      </c>
      <c r="G2059" s="95">
        <v>479.81358489394199</v>
      </c>
      <c r="H2059" s="95">
        <v>0</v>
      </c>
      <c r="I2059" s="95">
        <v>0</v>
      </c>
      <c r="J2059" s="95">
        <v>1627.2091755718</v>
      </c>
      <c r="K2059" s="95">
        <v>0</v>
      </c>
      <c r="L2059" s="95">
        <v>175.00089475512499</v>
      </c>
      <c r="M2059" s="95">
        <v>168.367819258943</v>
      </c>
      <c r="N2059" s="95">
        <v>8039.4809330701801</v>
      </c>
      <c r="O2059" s="95">
        <v>82.964178726077094</v>
      </c>
      <c r="P2059" s="95">
        <v>0</v>
      </c>
      <c r="Q2059" s="95">
        <v>13240.2598016262</v>
      </c>
      <c r="R2059" s="95">
        <v>37.6088978373446</v>
      </c>
      <c r="S2059" s="95">
        <v>0</v>
      </c>
      <c r="T2059" s="95">
        <v>173.62403686158399</v>
      </c>
      <c r="U2059" s="95">
        <v>1755.7460853308401</v>
      </c>
      <c r="V2059" s="95">
        <v>0</v>
      </c>
      <c r="W2059" s="95">
        <v>813977.10808563197</v>
      </c>
      <c r="X2059" s="95">
        <v>2193599.9658203102</v>
      </c>
      <c r="Y2059" s="95">
        <v>1047630.6724472</v>
      </c>
      <c r="Z2059" s="95">
        <v>108429.835741043</v>
      </c>
      <c r="AA2059" s="95">
        <v>0</v>
      </c>
      <c r="AB2059" s="95">
        <v>0</v>
      </c>
      <c r="AC2059" s="95">
        <v>594134.15246581996</v>
      </c>
      <c r="AD2059" s="95">
        <v>0</v>
      </c>
      <c r="AE2059" s="95">
        <v>26673.355342626601</v>
      </c>
      <c r="AF2059" s="95">
        <v>20842.072959423102</v>
      </c>
      <c r="AG2059" s="95">
        <v>1263858.8417511</v>
      </c>
      <c r="AH2059" s="95">
        <v>4625.5472631454504</v>
      </c>
      <c r="AI2059" s="95">
        <v>0</v>
      </c>
      <c r="AJ2059" s="95">
        <v>1681975.2669677699</v>
      </c>
      <c r="AK2059" s="95">
        <v>9535.1181347370093</v>
      </c>
      <c r="AL2059" s="95">
        <v>0</v>
      </c>
      <c r="AM2059" s="95">
        <v>38327.461442947402</v>
      </c>
      <c r="AN2059" s="95">
        <v>639344.62697601295</v>
      </c>
      <c r="AO2059" s="95">
        <v>0</v>
      </c>
      <c r="AP2059" s="95">
        <v>6755890.2494506799</v>
      </c>
      <c r="AQ2059" s="95">
        <v>17574507.324951202</v>
      </c>
      <c r="AR2059" s="95">
        <v>8705203.5269775409</v>
      </c>
      <c r="AS2059" s="95">
        <v>781039.29733276402</v>
      </c>
      <c r="AT2059" s="95">
        <v>0</v>
      </c>
      <c r="AU2059" s="95">
        <v>0</v>
      </c>
      <c r="AV2059" s="95">
        <v>1758795.7341155999</v>
      </c>
      <c r="AW2059" s="95">
        <v>0</v>
      </c>
      <c r="AX2059" s="95">
        <v>207025.19889640799</v>
      </c>
      <c r="AY2059" s="95">
        <v>165580.034166336</v>
      </c>
      <c r="AZ2059" s="95">
        <v>10454478.778198199</v>
      </c>
      <c r="BA2059" s="95">
        <v>34662.8042201996</v>
      </c>
      <c r="BB2059" s="95">
        <v>0</v>
      </c>
      <c r="BC2059" s="95">
        <v>13166572.3717041</v>
      </c>
      <c r="BD2059" s="95">
        <v>67588.463138580293</v>
      </c>
      <c r="BE2059" s="95">
        <v>0</v>
      </c>
      <c r="BF2059" s="95">
        <v>283805.049404144</v>
      </c>
      <c r="BG2059" s="95">
        <v>1856553.46557617</v>
      </c>
      <c r="BH2059" s="95">
        <v>0</v>
      </c>
      <c r="BI2059" s="95">
        <v>764762.270805359</v>
      </c>
      <c r="BJ2059" s="95">
        <v>2997517.9821167002</v>
      </c>
      <c r="BK2059" s="95">
        <v>1482500.1351928699</v>
      </c>
      <c r="BL2059" s="95">
        <v>112928.191256523</v>
      </c>
      <c r="BM2059" s="95">
        <v>0</v>
      </c>
      <c r="BN2059" s="95">
        <v>0</v>
      </c>
      <c r="BO2059" s="95">
        <v>0</v>
      </c>
      <c r="BP2059" s="95">
        <v>0</v>
      </c>
      <c r="BQ2059" s="95">
        <v>0</v>
      </c>
      <c r="BR2059" s="95">
        <v>24118.5618124008</v>
      </c>
      <c r="BS2059" s="95">
        <v>1517992.3171997101</v>
      </c>
      <c r="BT2059" s="95">
        <v>6723.0322301387796</v>
      </c>
      <c r="BU2059" s="95">
        <v>0</v>
      </c>
      <c r="BV2059" s="95">
        <v>2197678.1542053199</v>
      </c>
      <c r="BW2059" s="95">
        <v>7469.24862897396</v>
      </c>
      <c r="BX2059" s="95">
        <v>0</v>
      </c>
      <c r="BY2059" s="95">
        <v>0</v>
      </c>
      <c r="BZ2059" s="95">
        <v>0</v>
      </c>
      <c r="CA2059" s="95">
        <v>21697.007406234701</v>
      </c>
      <c r="CB2059" s="95">
        <v>2994737.9530639602</v>
      </c>
      <c r="CC2059" s="95">
        <v>24048659.784179699</v>
      </c>
      <c r="CD2059" s="95">
        <v>3756199.2656555199</v>
      </c>
      <c r="CE2059" s="95">
        <v>646.67113318294298</v>
      </c>
      <c r="CF2059" s="95">
        <v>145041.96425437901</v>
      </c>
      <c r="CG2059" s="95">
        <v>1045745.41499329</v>
      </c>
      <c r="CH2059" s="95">
        <v>113057.641811371</v>
      </c>
      <c r="CI2059" s="95">
        <v>22329.033138990399</v>
      </c>
      <c r="CJ2059" s="95">
        <v>3135240.0821533198</v>
      </c>
      <c r="CK2059" s="95">
        <v>25069978.166747998</v>
      </c>
      <c r="CL2059" s="95">
        <v>3867640.62817383</v>
      </c>
      <c r="CM2059" s="160">
        <v>24059.207552909898</v>
      </c>
      <c r="CN2059" s="160">
        <v>3778634.7903137198</v>
      </c>
      <c r="CO2059" s="160">
        <v>26985009.3757324</v>
      </c>
      <c r="CP2059" s="95">
        <v>3867640.62817383</v>
      </c>
      <c r="CQ2059" s="95">
        <v>421.50206173583899</v>
      </c>
      <c r="CR2059" s="95">
        <v>94960.503543853803</v>
      </c>
      <c r="CS2059" s="95">
        <v>680178.58798980701</v>
      </c>
      <c r="CT2059" s="95">
        <v>105109.623598099</v>
      </c>
      <c r="CU2059" s="161">
        <v>3139779.917318339</v>
      </c>
      <c r="CV2059" s="161">
        <v>25094405.199172989</v>
      </c>
    </row>
    <row r="2060" spans="1:100" x14ac:dyDescent="0.2">
      <c r="A2060" s="94" t="s">
        <v>185</v>
      </c>
      <c r="B2060" s="96">
        <v>39142</v>
      </c>
      <c r="C2060" s="95">
        <v>0</v>
      </c>
      <c r="D2060" s="95">
        <v>8236.3756003379804</v>
      </c>
      <c r="E2060" s="95">
        <v>13495.309132099201</v>
      </c>
      <c r="F2060" s="95">
        <v>7376.3211860656702</v>
      </c>
      <c r="G2060" s="95">
        <v>502.38860343024101</v>
      </c>
      <c r="H2060" s="95">
        <v>0</v>
      </c>
      <c r="I2060" s="95">
        <v>0</v>
      </c>
      <c r="J2060" s="95">
        <v>1712.5451542139101</v>
      </c>
      <c r="K2060" s="95">
        <v>0</v>
      </c>
      <c r="L2060" s="95">
        <v>159.47622269205701</v>
      </c>
      <c r="M2060" s="95">
        <v>166.65638434886901</v>
      </c>
      <c r="N2060" s="95">
        <v>8294.1365634202994</v>
      </c>
      <c r="O2060" s="95">
        <v>100.673689887859</v>
      </c>
      <c r="P2060" s="95">
        <v>0</v>
      </c>
      <c r="Q2060" s="95">
        <v>13042.1272420883</v>
      </c>
      <c r="R2060" s="95">
        <v>37.993227905128201</v>
      </c>
      <c r="S2060" s="95">
        <v>0</v>
      </c>
      <c r="T2060" s="95">
        <v>151.84146888181601</v>
      </c>
      <c r="U2060" s="95">
        <v>1839.5953192710899</v>
      </c>
      <c r="V2060" s="95">
        <v>0</v>
      </c>
      <c r="W2060" s="95">
        <v>763064.34961700405</v>
      </c>
      <c r="X2060" s="95">
        <v>2199232.3441772498</v>
      </c>
      <c r="Y2060" s="95">
        <v>1086527.93005371</v>
      </c>
      <c r="Z2060" s="95">
        <v>113439.10570430801</v>
      </c>
      <c r="AA2060" s="95">
        <v>0</v>
      </c>
      <c r="AB2060" s="95">
        <v>0</v>
      </c>
      <c r="AC2060" s="95">
        <v>642006.40248870896</v>
      </c>
      <c r="AD2060" s="95">
        <v>0</v>
      </c>
      <c r="AE2060" s="95">
        <v>25132.909625768702</v>
      </c>
      <c r="AF2060" s="95">
        <v>20577.0071578026</v>
      </c>
      <c r="AG2060" s="95">
        <v>1299132.2174529999</v>
      </c>
      <c r="AH2060" s="95">
        <v>5682.4129758477202</v>
      </c>
      <c r="AI2060" s="95">
        <v>0</v>
      </c>
      <c r="AJ2060" s="95">
        <v>1602964.64564514</v>
      </c>
      <c r="AK2060" s="95">
        <v>9586.1760194301605</v>
      </c>
      <c r="AL2060" s="95">
        <v>0</v>
      </c>
      <c r="AM2060" s="95">
        <v>32532.545649290099</v>
      </c>
      <c r="AN2060" s="95">
        <v>669506.98071289097</v>
      </c>
      <c r="AO2060" s="95">
        <v>0</v>
      </c>
      <c r="AP2060" s="95">
        <v>6291508.7542114304</v>
      </c>
      <c r="AQ2060" s="95">
        <v>17667770.517333999</v>
      </c>
      <c r="AR2060" s="95">
        <v>9081110.49536133</v>
      </c>
      <c r="AS2060" s="95">
        <v>830058.90185546898</v>
      </c>
      <c r="AT2060" s="95">
        <v>0</v>
      </c>
      <c r="AU2060" s="95">
        <v>0</v>
      </c>
      <c r="AV2060" s="95">
        <v>1885305.3019256601</v>
      </c>
      <c r="AW2060" s="95">
        <v>0</v>
      </c>
      <c r="AX2060" s="95">
        <v>196907.875471115</v>
      </c>
      <c r="AY2060" s="95">
        <v>161772.18621444699</v>
      </c>
      <c r="AZ2060" s="95">
        <v>10792677.1434326</v>
      </c>
      <c r="BA2060" s="95">
        <v>43986.0389142036</v>
      </c>
      <c r="BB2060" s="95">
        <v>0</v>
      </c>
      <c r="BC2060" s="95">
        <v>12670018.356323199</v>
      </c>
      <c r="BD2060" s="95">
        <v>68271.625464439407</v>
      </c>
      <c r="BE2060" s="95">
        <v>0</v>
      </c>
      <c r="BF2060" s="95">
        <v>248903.55021667501</v>
      </c>
      <c r="BG2060" s="95">
        <v>1968861.4375915499</v>
      </c>
      <c r="BH2060" s="95">
        <v>0</v>
      </c>
      <c r="BI2060" s="95">
        <v>766760.13074493397</v>
      </c>
      <c r="BJ2060" s="95">
        <v>3077730.7322082501</v>
      </c>
      <c r="BK2060" s="95">
        <v>1554041.5977783201</v>
      </c>
      <c r="BL2060" s="95">
        <v>119461.127624512</v>
      </c>
      <c r="BM2060" s="95">
        <v>0</v>
      </c>
      <c r="BN2060" s="95">
        <v>0</v>
      </c>
      <c r="BO2060" s="95">
        <v>0</v>
      </c>
      <c r="BP2060" s="95">
        <v>0</v>
      </c>
      <c r="BQ2060" s="95">
        <v>0</v>
      </c>
      <c r="BR2060" s="95">
        <v>25710.318150997198</v>
      </c>
      <c r="BS2060" s="95">
        <v>1588165.9707641599</v>
      </c>
      <c r="BT2060" s="95">
        <v>8139.70813655853</v>
      </c>
      <c r="BU2060" s="95">
        <v>0</v>
      </c>
      <c r="BV2060" s="95">
        <v>2250847.4213256799</v>
      </c>
      <c r="BW2060" s="95">
        <v>7752.1243749856903</v>
      </c>
      <c r="BX2060" s="95">
        <v>0</v>
      </c>
      <c r="BY2060" s="95">
        <v>0</v>
      </c>
      <c r="BZ2060" s="95">
        <v>0</v>
      </c>
      <c r="CA2060" s="95">
        <v>21736.548034191099</v>
      </c>
      <c r="CB2060" s="95">
        <v>2969206.51916504</v>
      </c>
      <c r="CC2060" s="95">
        <v>23790924.4616699</v>
      </c>
      <c r="CD2060" s="95">
        <v>3861917.95843506</v>
      </c>
      <c r="CE2060" s="95">
        <v>629.40631075203396</v>
      </c>
      <c r="CF2060" s="95">
        <v>141096.078296661</v>
      </c>
      <c r="CG2060" s="95">
        <v>1035728.81729126</v>
      </c>
      <c r="CH2060" s="95">
        <v>119299.110354424</v>
      </c>
      <c r="CI2060" s="95">
        <v>22363.811481475801</v>
      </c>
      <c r="CJ2060" s="95">
        <v>3111811.24609375</v>
      </c>
      <c r="CK2060" s="95">
        <v>25139929.091552701</v>
      </c>
      <c r="CL2060" s="95">
        <v>3985252.1126708998</v>
      </c>
      <c r="CM2060" s="160">
        <v>24170.133778572101</v>
      </c>
      <c r="CN2060" s="160">
        <v>3781084.2044982901</v>
      </c>
      <c r="CO2060" s="160">
        <v>27097805.2116699</v>
      </c>
      <c r="CP2060" s="95">
        <v>3985252.1126708998</v>
      </c>
      <c r="CQ2060" s="95">
        <v>452.304344050586</v>
      </c>
      <c r="CR2060" s="95">
        <v>101179.22995090501</v>
      </c>
      <c r="CS2060" s="95">
        <v>743411.32363128697</v>
      </c>
      <c r="CT2060" s="95">
        <v>112762.265097618</v>
      </c>
      <c r="CU2060" s="161">
        <v>3110302.5974617009</v>
      </c>
      <c r="CV2060" s="161">
        <v>24826653.278961159</v>
      </c>
    </row>
    <row r="2061" spans="1:100" x14ac:dyDescent="0.2">
      <c r="A2061" s="94" t="s">
        <v>185</v>
      </c>
      <c r="B2061" s="96">
        <v>39234</v>
      </c>
      <c r="C2061" s="95">
        <v>0</v>
      </c>
      <c r="D2061" s="95">
        <v>8289.5771849155408</v>
      </c>
      <c r="E2061" s="95">
        <v>13754.0065661669</v>
      </c>
      <c r="F2061" s="95">
        <v>7698.2967053651801</v>
      </c>
      <c r="G2061" s="95">
        <v>562.13336533307995</v>
      </c>
      <c r="H2061" s="95">
        <v>0</v>
      </c>
      <c r="I2061" s="95">
        <v>0</v>
      </c>
      <c r="J2061" s="95">
        <v>1778.5885976553</v>
      </c>
      <c r="K2061" s="95">
        <v>0</v>
      </c>
      <c r="L2061" s="95">
        <v>210.31170186027899</v>
      </c>
      <c r="M2061" s="95">
        <v>167.088197255507</v>
      </c>
      <c r="N2061" s="95">
        <v>8464.93842148781</v>
      </c>
      <c r="O2061" s="95">
        <v>91.1799165606499</v>
      </c>
      <c r="P2061" s="95">
        <v>0</v>
      </c>
      <c r="Q2061" s="95">
        <v>13367.897431135199</v>
      </c>
      <c r="R2061" s="95">
        <v>42.460988381411902</v>
      </c>
      <c r="S2061" s="95">
        <v>0</v>
      </c>
      <c r="T2061" s="95">
        <v>139.36725206859401</v>
      </c>
      <c r="U2061" s="95">
        <v>1870.23814484477</v>
      </c>
      <c r="V2061" s="95">
        <v>0</v>
      </c>
      <c r="W2061" s="95">
        <v>812691.89941406297</v>
      </c>
      <c r="X2061" s="95">
        <v>2214757.9626159701</v>
      </c>
      <c r="Y2061" s="95">
        <v>1112811.37788391</v>
      </c>
      <c r="Z2061" s="95">
        <v>123029.241294861</v>
      </c>
      <c r="AA2061" s="95">
        <v>0</v>
      </c>
      <c r="AB2061" s="95">
        <v>0</v>
      </c>
      <c r="AC2061" s="95">
        <v>667425.49413299595</v>
      </c>
      <c r="AD2061" s="95">
        <v>0</v>
      </c>
      <c r="AE2061" s="95">
        <v>31050.409086227399</v>
      </c>
      <c r="AF2061" s="95">
        <v>20292.587839126601</v>
      </c>
      <c r="AG2061" s="95">
        <v>1322528.3895568801</v>
      </c>
      <c r="AH2061" s="95">
        <v>4440.36244761944</v>
      </c>
      <c r="AI2061" s="95">
        <v>0</v>
      </c>
      <c r="AJ2061" s="95">
        <v>1668543.6812591599</v>
      </c>
      <c r="AK2061" s="95">
        <v>10469.936857700301</v>
      </c>
      <c r="AL2061" s="95">
        <v>0</v>
      </c>
      <c r="AM2061" s="95">
        <v>27139.9398915768</v>
      </c>
      <c r="AN2061" s="95">
        <v>683856.784950256</v>
      </c>
      <c r="AO2061" s="95">
        <v>0</v>
      </c>
      <c r="AP2061" s="95">
        <v>6387963.6360473596</v>
      </c>
      <c r="AQ2061" s="95">
        <v>17947379.9223633</v>
      </c>
      <c r="AR2061" s="95">
        <v>9356312.2591552697</v>
      </c>
      <c r="AS2061" s="95">
        <v>899860.60791778599</v>
      </c>
      <c r="AT2061" s="95">
        <v>0</v>
      </c>
      <c r="AU2061" s="95">
        <v>0</v>
      </c>
      <c r="AV2061" s="95">
        <v>1975579.7473297101</v>
      </c>
      <c r="AW2061" s="95">
        <v>0</v>
      </c>
      <c r="AX2061" s="95">
        <v>238164.89399146999</v>
      </c>
      <c r="AY2061" s="95">
        <v>160920.118459702</v>
      </c>
      <c r="AZ2061" s="95">
        <v>11077260.856811499</v>
      </c>
      <c r="BA2061" s="95">
        <v>34390.693282604203</v>
      </c>
      <c r="BB2061" s="95">
        <v>0</v>
      </c>
      <c r="BC2061" s="95">
        <v>13323832.3665771</v>
      </c>
      <c r="BD2061" s="95">
        <v>74218.930266380296</v>
      </c>
      <c r="BE2061" s="95">
        <v>0</v>
      </c>
      <c r="BF2061" s="95">
        <v>214483.76109123201</v>
      </c>
      <c r="BG2061" s="95">
        <v>2016393.03787231</v>
      </c>
      <c r="BH2061" s="95">
        <v>0</v>
      </c>
      <c r="BI2061" s="95">
        <v>857251.12635803199</v>
      </c>
      <c r="BJ2061" s="95">
        <v>3141092.4494934101</v>
      </c>
      <c r="BK2061" s="95">
        <v>1618298.4654540999</v>
      </c>
      <c r="BL2061" s="95">
        <v>134705.27697372399</v>
      </c>
      <c r="BM2061" s="95">
        <v>0</v>
      </c>
      <c r="BN2061" s="95">
        <v>0</v>
      </c>
      <c r="BO2061" s="95">
        <v>0</v>
      </c>
      <c r="BP2061" s="95">
        <v>0</v>
      </c>
      <c r="BQ2061" s="95">
        <v>0</v>
      </c>
      <c r="BR2061" s="95">
        <v>26440.080149650599</v>
      </c>
      <c r="BS2061" s="95">
        <v>1652021.92556763</v>
      </c>
      <c r="BT2061" s="95">
        <v>6695.27544629574</v>
      </c>
      <c r="BU2061" s="95">
        <v>0</v>
      </c>
      <c r="BV2061" s="95">
        <v>2294722.0617980999</v>
      </c>
      <c r="BW2061" s="95">
        <v>8530.28992938995</v>
      </c>
      <c r="BX2061" s="95">
        <v>0</v>
      </c>
      <c r="BY2061" s="95">
        <v>0</v>
      </c>
      <c r="BZ2061" s="95">
        <v>0</v>
      </c>
      <c r="CA2061" s="95">
        <v>22186.051590919498</v>
      </c>
      <c r="CB2061" s="95">
        <v>3055229.7557067899</v>
      </c>
      <c r="CC2061" s="95">
        <v>24820389.418212902</v>
      </c>
      <c r="CD2061" s="95">
        <v>3957030.7065429701</v>
      </c>
      <c r="CE2061" s="95">
        <v>677.39496375620399</v>
      </c>
      <c r="CF2061" s="95">
        <v>148389.71248436</v>
      </c>
      <c r="CG2061" s="95">
        <v>1102406.1802978499</v>
      </c>
      <c r="CH2061" s="95">
        <v>134716.264505386</v>
      </c>
      <c r="CI2061" s="95">
        <v>22876.833013296098</v>
      </c>
      <c r="CJ2061" s="95">
        <v>3198894.7510070801</v>
      </c>
      <c r="CK2061" s="95">
        <v>25993796.0400391</v>
      </c>
      <c r="CL2061" s="95">
        <v>4091496.8873596201</v>
      </c>
      <c r="CM2061" s="160">
        <v>24717.4499158859</v>
      </c>
      <c r="CN2061" s="160">
        <v>3882148.5520935101</v>
      </c>
      <c r="CO2061" s="160">
        <v>27971166.519042999</v>
      </c>
      <c r="CP2061" s="95">
        <v>4091496.8873596201</v>
      </c>
      <c r="CQ2061" s="95">
        <v>504.77292507886898</v>
      </c>
      <c r="CR2061" s="95">
        <v>110298.870704651</v>
      </c>
      <c r="CS2061" s="95">
        <v>808077.68841552699</v>
      </c>
      <c r="CT2061" s="95">
        <v>125574.440235138</v>
      </c>
      <c r="CU2061" s="161">
        <v>3203619.4681911501</v>
      </c>
      <c r="CV2061" s="161">
        <v>25922795.598510753</v>
      </c>
    </row>
    <row r="2062" spans="1:100" x14ac:dyDescent="0.2">
      <c r="A2062" s="94" t="s">
        <v>185</v>
      </c>
      <c r="B2062" s="96">
        <v>39326</v>
      </c>
      <c r="C2062" s="95">
        <v>0</v>
      </c>
      <c r="D2062" s="95">
        <v>8343.2818535566294</v>
      </c>
      <c r="E2062" s="95">
        <v>13788.7751911879</v>
      </c>
      <c r="F2062" s="95">
        <v>7941.2855821847897</v>
      </c>
      <c r="G2062" s="95">
        <v>591.55581409484103</v>
      </c>
      <c r="H2062" s="95">
        <v>0</v>
      </c>
      <c r="I2062" s="95">
        <v>0</v>
      </c>
      <c r="J2062" s="95">
        <v>1825.3740268945701</v>
      </c>
      <c r="K2062" s="95">
        <v>0</v>
      </c>
      <c r="L2062" s="95">
        <v>220.54131033830299</v>
      </c>
      <c r="M2062" s="95">
        <v>156.310257781297</v>
      </c>
      <c r="N2062" s="95">
        <v>8562.4223350286502</v>
      </c>
      <c r="O2062" s="95">
        <v>100.451044970192</v>
      </c>
      <c r="P2062" s="95">
        <v>0</v>
      </c>
      <c r="Q2062" s="95">
        <v>13041.597447753</v>
      </c>
      <c r="R2062" s="95">
        <v>40.983235167339402</v>
      </c>
      <c r="S2062" s="95">
        <v>0</v>
      </c>
      <c r="T2062" s="95">
        <v>128.262551080436</v>
      </c>
      <c r="U2062" s="95">
        <v>1908.66570465267</v>
      </c>
      <c r="V2062" s="95">
        <v>0</v>
      </c>
      <c r="W2062" s="95">
        <v>760315.62622833299</v>
      </c>
      <c r="X2062" s="95">
        <v>2194696.29620361</v>
      </c>
      <c r="Y2062" s="95">
        <v>1132733.37417603</v>
      </c>
      <c r="Z2062" s="95">
        <v>130348.035685539</v>
      </c>
      <c r="AA2062" s="95">
        <v>0</v>
      </c>
      <c r="AB2062" s="95">
        <v>0</v>
      </c>
      <c r="AC2062" s="95">
        <v>677452.78288268996</v>
      </c>
      <c r="AD2062" s="95">
        <v>0</v>
      </c>
      <c r="AE2062" s="95">
        <v>32969.895912170403</v>
      </c>
      <c r="AF2062" s="95">
        <v>21666.4989359379</v>
      </c>
      <c r="AG2062" s="95">
        <v>1325259.9093780499</v>
      </c>
      <c r="AH2062" s="95">
        <v>4526.9534726142901</v>
      </c>
      <c r="AI2062" s="95">
        <v>0</v>
      </c>
      <c r="AJ2062" s="95">
        <v>1569302.25471497</v>
      </c>
      <c r="AK2062" s="95">
        <v>11243.5004602671</v>
      </c>
      <c r="AL2062" s="95">
        <v>0</v>
      </c>
      <c r="AM2062" s="95">
        <v>26389.266027450602</v>
      </c>
      <c r="AN2062" s="95">
        <v>699318.80809783901</v>
      </c>
      <c r="AO2062" s="95">
        <v>0</v>
      </c>
      <c r="AP2062" s="95">
        <v>6516148.72155762</v>
      </c>
      <c r="AQ2062" s="95">
        <v>17885838.021240201</v>
      </c>
      <c r="AR2062" s="95">
        <v>9554803.4183349591</v>
      </c>
      <c r="AS2062" s="95">
        <v>957620.79194641102</v>
      </c>
      <c r="AT2062" s="95">
        <v>0</v>
      </c>
      <c r="AU2062" s="95">
        <v>0</v>
      </c>
      <c r="AV2062" s="95">
        <v>2034084.3375854499</v>
      </c>
      <c r="AW2062" s="95">
        <v>0</v>
      </c>
      <c r="AX2062" s="95">
        <v>256765.79931640599</v>
      </c>
      <c r="AY2062" s="95">
        <v>172996.36186981201</v>
      </c>
      <c r="AZ2062" s="95">
        <v>11122676.908569301</v>
      </c>
      <c r="BA2062" s="95">
        <v>38472.930197715803</v>
      </c>
      <c r="BB2062" s="95">
        <v>0</v>
      </c>
      <c r="BC2062" s="95">
        <v>12727481.0574951</v>
      </c>
      <c r="BD2062" s="95">
        <v>80227.924762725801</v>
      </c>
      <c r="BE2062" s="95">
        <v>0</v>
      </c>
      <c r="BF2062" s="95">
        <v>197987.82661819499</v>
      </c>
      <c r="BG2062" s="95">
        <v>2097707.76239014</v>
      </c>
      <c r="BH2062" s="95">
        <v>0</v>
      </c>
      <c r="BI2062" s="95">
        <v>843786.24766540504</v>
      </c>
      <c r="BJ2062" s="95">
        <v>3142974.5196838402</v>
      </c>
      <c r="BK2062" s="95">
        <v>1665015.03781128</v>
      </c>
      <c r="BL2062" s="95">
        <v>143714.68485450701</v>
      </c>
      <c r="BM2062" s="95">
        <v>0</v>
      </c>
      <c r="BN2062" s="95">
        <v>0</v>
      </c>
      <c r="BO2062" s="95">
        <v>0</v>
      </c>
      <c r="BP2062" s="95">
        <v>0</v>
      </c>
      <c r="BQ2062" s="95">
        <v>0</v>
      </c>
      <c r="BR2062" s="95">
        <v>29733.6699700356</v>
      </c>
      <c r="BS2062" s="95">
        <v>1658386.0078125</v>
      </c>
      <c r="BT2062" s="95">
        <v>7462.38455122709</v>
      </c>
      <c r="BU2062" s="95">
        <v>0</v>
      </c>
      <c r="BV2062" s="95">
        <v>2302256.8883972201</v>
      </c>
      <c r="BW2062" s="95">
        <v>9413.3590266704596</v>
      </c>
      <c r="BX2062" s="95">
        <v>0</v>
      </c>
      <c r="BY2062" s="95">
        <v>0</v>
      </c>
      <c r="BZ2062" s="95">
        <v>0</v>
      </c>
      <c r="CA2062" s="95">
        <v>22009.973539113998</v>
      </c>
      <c r="CB2062" s="95">
        <v>2943202.1560363802</v>
      </c>
      <c r="CC2062" s="95">
        <v>24433928.948486298</v>
      </c>
      <c r="CD2062" s="95">
        <v>4028008.4731140099</v>
      </c>
      <c r="CE2062" s="95">
        <v>711.25860720127798</v>
      </c>
      <c r="CF2062" s="95">
        <v>153397.25477981599</v>
      </c>
      <c r="CG2062" s="95">
        <v>1137006.6213378899</v>
      </c>
      <c r="CH2062" s="95">
        <v>143809.245615005</v>
      </c>
      <c r="CI2062" s="95">
        <v>22723.160006999999</v>
      </c>
      <c r="CJ2062" s="95">
        <v>3105608.6564025902</v>
      </c>
      <c r="CK2062" s="95">
        <v>25245561.707519501</v>
      </c>
      <c r="CL2062" s="95">
        <v>4170517.6560974098</v>
      </c>
      <c r="CM2062" s="160">
        <v>24618.102385282498</v>
      </c>
      <c r="CN2062" s="160">
        <v>3800751.3799743699</v>
      </c>
      <c r="CO2062" s="160">
        <v>27325472.3518066</v>
      </c>
      <c r="CP2062" s="95">
        <v>4170517.6560974098</v>
      </c>
      <c r="CQ2062" s="95">
        <v>543.03090407699301</v>
      </c>
      <c r="CR2062" s="95">
        <v>116243.88551616701</v>
      </c>
      <c r="CS2062" s="95">
        <v>854533.54306793201</v>
      </c>
      <c r="CT2062" s="95">
        <v>134399.536533356</v>
      </c>
      <c r="CU2062" s="161">
        <v>3096599.4108161964</v>
      </c>
      <c r="CV2062" s="161">
        <v>25570935.569824189</v>
      </c>
    </row>
    <row r="2063" spans="1:100" x14ac:dyDescent="0.2">
      <c r="A2063" s="94" t="s">
        <v>185</v>
      </c>
      <c r="B2063" s="96">
        <v>39417</v>
      </c>
      <c r="C2063" s="95">
        <v>0</v>
      </c>
      <c r="D2063" s="95">
        <v>8934.9553767442703</v>
      </c>
      <c r="E2063" s="95">
        <v>13889.745551824601</v>
      </c>
      <c r="F2063" s="95">
        <v>8129.4403620958301</v>
      </c>
      <c r="G2063" s="95">
        <v>628.69242564588797</v>
      </c>
      <c r="H2063" s="95">
        <v>0</v>
      </c>
      <c r="I2063" s="95">
        <v>0</v>
      </c>
      <c r="J2063" s="95">
        <v>1891.49015186727</v>
      </c>
      <c r="K2063" s="95">
        <v>0</v>
      </c>
      <c r="L2063" s="95">
        <v>179.183310570195</v>
      </c>
      <c r="M2063" s="95">
        <v>171.396405814216</v>
      </c>
      <c r="N2063" s="95">
        <v>8669.0352978706396</v>
      </c>
      <c r="O2063" s="95">
        <v>106.06484271679101</v>
      </c>
      <c r="P2063" s="95">
        <v>0</v>
      </c>
      <c r="Q2063" s="95">
        <v>13721.575934529301</v>
      </c>
      <c r="R2063" s="95">
        <v>41.662107803858802</v>
      </c>
      <c r="S2063" s="95">
        <v>0</v>
      </c>
      <c r="T2063" s="95">
        <v>115.60664128419</v>
      </c>
      <c r="U2063" s="95">
        <v>1967.59569466114</v>
      </c>
      <c r="V2063" s="95">
        <v>0</v>
      </c>
      <c r="W2063" s="95">
        <v>951817.61138153099</v>
      </c>
      <c r="X2063" s="95">
        <v>2179040.8382568401</v>
      </c>
      <c r="Y2063" s="95">
        <v>1138331.56869507</v>
      </c>
      <c r="Z2063" s="95">
        <v>133559.690441132</v>
      </c>
      <c r="AA2063" s="95">
        <v>0</v>
      </c>
      <c r="AB2063" s="95">
        <v>0</v>
      </c>
      <c r="AC2063" s="95">
        <v>693292.58121490502</v>
      </c>
      <c r="AD2063" s="95">
        <v>0</v>
      </c>
      <c r="AE2063" s="95">
        <v>29039.3222985268</v>
      </c>
      <c r="AF2063" s="95">
        <v>24017.229119539301</v>
      </c>
      <c r="AG2063" s="95">
        <v>1322749.6137542699</v>
      </c>
      <c r="AH2063" s="95">
        <v>4738.6486994624101</v>
      </c>
      <c r="AI2063" s="95">
        <v>0</v>
      </c>
      <c r="AJ2063" s="95">
        <v>1752868.34860229</v>
      </c>
      <c r="AK2063" s="95">
        <v>10016.075177550299</v>
      </c>
      <c r="AL2063" s="95">
        <v>0</v>
      </c>
      <c r="AM2063" s="95">
        <v>23840.896433353399</v>
      </c>
      <c r="AN2063" s="95">
        <v>719686.55545806896</v>
      </c>
      <c r="AO2063" s="95">
        <v>0</v>
      </c>
      <c r="AP2063" s="95">
        <v>8001463.8587036096</v>
      </c>
      <c r="AQ2063" s="95">
        <v>17892592.2734375</v>
      </c>
      <c r="AR2063" s="95">
        <v>9688969.1542968806</v>
      </c>
      <c r="AS2063" s="95">
        <v>990043.56897735596</v>
      </c>
      <c r="AT2063" s="95">
        <v>0</v>
      </c>
      <c r="AU2063" s="95">
        <v>0</v>
      </c>
      <c r="AV2063" s="95">
        <v>2133293.1316528302</v>
      </c>
      <c r="AW2063" s="95">
        <v>0</v>
      </c>
      <c r="AX2063" s="95">
        <v>235991.22295188901</v>
      </c>
      <c r="AY2063" s="95">
        <v>193991.149740219</v>
      </c>
      <c r="AZ2063" s="95">
        <v>11199328.060180699</v>
      </c>
      <c r="BA2063" s="95">
        <v>39159.566171169303</v>
      </c>
      <c r="BB2063" s="95">
        <v>0</v>
      </c>
      <c r="BC2063" s="95">
        <v>14088651.3990479</v>
      </c>
      <c r="BD2063" s="95">
        <v>72872.136054039001</v>
      </c>
      <c r="BE2063" s="95">
        <v>0</v>
      </c>
      <c r="BF2063" s="95">
        <v>181675.268619537</v>
      </c>
      <c r="BG2063" s="95">
        <v>2191508.2346496601</v>
      </c>
      <c r="BH2063" s="95">
        <v>0</v>
      </c>
      <c r="BI2063" s="95">
        <v>944442.78675842297</v>
      </c>
      <c r="BJ2063" s="95">
        <v>3174391.7597045898</v>
      </c>
      <c r="BK2063" s="95">
        <v>1718047.9995269801</v>
      </c>
      <c r="BL2063" s="95">
        <v>150487.551366806</v>
      </c>
      <c r="BM2063" s="95">
        <v>0</v>
      </c>
      <c r="BN2063" s="95">
        <v>0</v>
      </c>
      <c r="BO2063" s="95">
        <v>0</v>
      </c>
      <c r="BP2063" s="95">
        <v>0</v>
      </c>
      <c r="BQ2063" s="95">
        <v>0</v>
      </c>
      <c r="BR2063" s="95">
        <v>31722.456416368499</v>
      </c>
      <c r="BS2063" s="95">
        <v>1677710.00119019</v>
      </c>
      <c r="BT2063" s="95">
        <v>7624.9285179376602</v>
      </c>
      <c r="BU2063" s="95">
        <v>0</v>
      </c>
      <c r="BV2063" s="95">
        <v>2387981.0679016099</v>
      </c>
      <c r="BW2063" s="95">
        <v>8558.8939856290799</v>
      </c>
      <c r="BX2063" s="95">
        <v>0</v>
      </c>
      <c r="BY2063" s="95">
        <v>0</v>
      </c>
      <c r="BZ2063" s="95">
        <v>0</v>
      </c>
      <c r="CA2063" s="95">
        <v>22831.2962083817</v>
      </c>
      <c r="CB2063" s="95">
        <v>3126941.0306396498</v>
      </c>
      <c r="CC2063" s="95">
        <v>25690888.932372998</v>
      </c>
      <c r="CD2063" s="95">
        <v>4107140.6457519499</v>
      </c>
      <c r="CE2063" s="95">
        <v>739.50447601824999</v>
      </c>
      <c r="CF2063" s="95">
        <v>157150.50591850301</v>
      </c>
      <c r="CG2063" s="95">
        <v>1164459.21131897</v>
      </c>
      <c r="CH2063" s="95">
        <v>150613.57040596</v>
      </c>
      <c r="CI2063" s="95">
        <v>23557.488771915399</v>
      </c>
      <c r="CJ2063" s="95">
        <v>3277494.2792053199</v>
      </c>
      <c r="CK2063" s="95">
        <v>26873756.024658199</v>
      </c>
      <c r="CL2063" s="95">
        <v>4255182.2409667997</v>
      </c>
      <c r="CM2063" s="160">
        <v>25473.857688665401</v>
      </c>
      <c r="CN2063" s="160">
        <v>4003896.5299377399</v>
      </c>
      <c r="CO2063" s="160">
        <v>29140354.596923798</v>
      </c>
      <c r="CP2063" s="95">
        <v>4255182.2409667997</v>
      </c>
      <c r="CQ2063" s="95">
        <v>578.96033634990499</v>
      </c>
      <c r="CR2063" s="95">
        <v>121321.169610977</v>
      </c>
      <c r="CS2063" s="95">
        <v>898469.12912750198</v>
      </c>
      <c r="CT2063" s="95">
        <v>141876.11876297</v>
      </c>
      <c r="CU2063" s="161">
        <v>3284091.5365581526</v>
      </c>
      <c r="CV2063" s="161">
        <v>26855348.143691968</v>
      </c>
    </row>
    <row r="2064" spans="1:100" x14ac:dyDescent="0.2">
      <c r="A2064" s="94" t="s">
        <v>185</v>
      </c>
      <c r="B2064" s="96">
        <v>39508</v>
      </c>
      <c r="C2064" s="95">
        <v>0</v>
      </c>
      <c r="D2064" s="95">
        <v>9199.6690174341202</v>
      </c>
      <c r="E2064" s="95">
        <v>13905.8231463432</v>
      </c>
      <c r="F2064" s="95">
        <v>8197.9293481111508</v>
      </c>
      <c r="G2064" s="95">
        <v>673.26395073533104</v>
      </c>
      <c r="H2064" s="95">
        <v>0</v>
      </c>
      <c r="I2064" s="95">
        <v>0</v>
      </c>
      <c r="J2064" s="95">
        <v>1946.70826424658</v>
      </c>
      <c r="K2064" s="95">
        <v>0</v>
      </c>
      <c r="L2064" s="95">
        <v>230.37728583067701</v>
      </c>
      <c r="M2064" s="95">
        <v>227.27224579826</v>
      </c>
      <c r="N2064" s="95">
        <v>8667.2273688316309</v>
      </c>
      <c r="O2064" s="95">
        <v>98.217008490115404</v>
      </c>
      <c r="P2064" s="95">
        <v>0</v>
      </c>
      <c r="Q2064" s="95">
        <v>13903.3359187841</v>
      </c>
      <c r="R2064" s="95">
        <v>42.872221987228798</v>
      </c>
      <c r="S2064" s="95">
        <v>0</v>
      </c>
      <c r="T2064" s="95">
        <v>116.001283634454</v>
      </c>
      <c r="U2064" s="95">
        <v>2009.36459591985</v>
      </c>
      <c r="V2064" s="95">
        <v>0</v>
      </c>
      <c r="W2064" s="95">
        <v>917900.89595031703</v>
      </c>
      <c r="X2064" s="95">
        <v>2171022.0973205599</v>
      </c>
      <c r="Y2064" s="95">
        <v>1146477.79856873</v>
      </c>
      <c r="Z2064" s="95">
        <v>139027.16119193999</v>
      </c>
      <c r="AA2064" s="95">
        <v>0</v>
      </c>
      <c r="AB2064" s="95">
        <v>0</v>
      </c>
      <c r="AC2064" s="95">
        <v>719900.37557220506</v>
      </c>
      <c r="AD2064" s="95">
        <v>0</v>
      </c>
      <c r="AE2064" s="95">
        <v>29525.3663899899</v>
      </c>
      <c r="AF2064" s="95">
        <v>33395.1640787125</v>
      </c>
      <c r="AG2064" s="95">
        <v>1313495.77351379</v>
      </c>
      <c r="AH2064" s="95">
        <v>4570.2044734358797</v>
      </c>
      <c r="AI2064" s="95">
        <v>0</v>
      </c>
      <c r="AJ2064" s="95">
        <v>1730128.9880981401</v>
      </c>
      <c r="AK2064" s="95">
        <v>9663.47661817074</v>
      </c>
      <c r="AL2064" s="95">
        <v>0</v>
      </c>
      <c r="AM2064" s="95">
        <v>24080.1071460247</v>
      </c>
      <c r="AN2064" s="95">
        <v>731797.26832580601</v>
      </c>
      <c r="AO2064" s="95">
        <v>0</v>
      </c>
      <c r="AP2064" s="95">
        <v>7991049.6657104502</v>
      </c>
      <c r="AQ2064" s="95">
        <v>17831969.604247998</v>
      </c>
      <c r="AR2064" s="95">
        <v>9769275.0369872991</v>
      </c>
      <c r="AS2064" s="95">
        <v>1036039.73649597</v>
      </c>
      <c r="AT2064" s="95">
        <v>0</v>
      </c>
      <c r="AU2064" s="95">
        <v>0</v>
      </c>
      <c r="AV2064" s="95">
        <v>2245826.52816772</v>
      </c>
      <c r="AW2064" s="95">
        <v>0</v>
      </c>
      <c r="AX2064" s="95">
        <v>232821.53170967099</v>
      </c>
      <c r="AY2064" s="95">
        <v>264498.72681808501</v>
      </c>
      <c r="AZ2064" s="95">
        <v>11130381.036498999</v>
      </c>
      <c r="BA2064" s="95">
        <v>38409.430448055296</v>
      </c>
      <c r="BB2064" s="95">
        <v>0</v>
      </c>
      <c r="BC2064" s="95">
        <v>13997033.934570299</v>
      </c>
      <c r="BD2064" s="95">
        <v>70955.688341140703</v>
      </c>
      <c r="BE2064" s="95">
        <v>0</v>
      </c>
      <c r="BF2064" s="95">
        <v>192252.36548614499</v>
      </c>
      <c r="BG2064" s="95">
        <v>2285177.5271606399</v>
      </c>
      <c r="BH2064" s="95">
        <v>0</v>
      </c>
      <c r="BI2064" s="95">
        <v>922620.17213439895</v>
      </c>
      <c r="BJ2064" s="95">
        <v>2828142.6599426302</v>
      </c>
      <c r="BK2064" s="95">
        <v>1536813.5225067099</v>
      </c>
      <c r="BL2064" s="95">
        <v>160332.44412231399</v>
      </c>
      <c r="BM2064" s="95">
        <v>0</v>
      </c>
      <c r="BN2064" s="95">
        <v>0</v>
      </c>
      <c r="BO2064" s="95">
        <v>0</v>
      </c>
      <c r="BP2064" s="95">
        <v>0</v>
      </c>
      <c r="BQ2064" s="95">
        <v>0</v>
      </c>
      <c r="BR2064" s="95">
        <v>40133.311009883902</v>
      </c>
      <c r="BS2064" s="95">
        <v>1465412.8518829299</v>
      </c>
      <c r="BT2064" s="95">
        <v>7503.74175161123</v>
      </c>
      <c r="BU2064" s="95">
        <v>0</v>
      </c>
      <c r="BV2064" s="95">
        <v>2246681.1320190402</v>
      </c>
      <c r="BW2064" s="95">
        <v>8475.2025666236896</v>
      </c>
      <c r="BX2064" s="95">
        <v>0</v>
      </c>
      <c r="BY2064" s="95">
        <v>0</v>
      </c>
      <c r="BZ2064" s="95">
        <v>0</v>
      </c>
      <c r="CA2064" s="95">
        <v>23152.1134853363</v>
      </c>
      <c r="CB2064" s="95">
        <v>3118554.1586303702</v>
      </c>
      <c r="CC2064" s="95">
        <v>25623258.767333999</v>
      </c>
      <c r="CD2064" s="95">
        <v>3749387.42901611</v>
      </c>
      <c r="CE2064" s="95">
        <v>767.77620027959301</v>
      </c>
      <c r="CF2064" s="95">
        <v>159022.81809043899</v>
      </c>
      <c r="CG2064" s="95">
        <v>1193027.40921021</v>
      </c>
      <c r="CH2064" s="95">
        <v>160092.45854187</v>
      </c>
      <c r="CI2064" s="95">
        <v>23921.396007537802</v>
      </c>
      <c r="CJ2064" s="95">
        <v>3279620.5191040002</v>
      </c>
      <c r="CK2064" s="95">
        <v>27054309.1337891</v>
      </c>
      <c r="CL2064" s="95">
        <v>3912960.8575134301</v>
      </c>
      <c r="CM2064" s="160">
        <v>25902.7537164688</v>
      </c>
      <c r="CN2064" s="160">
        <v>4008678.0976257301</v>
      </c>
      <c r="CO2064" s="160">
        <v>29316152.071777299</v>
      </c>
      <c r="CP2064" s="95">
        <v>3912960.8575134301</v>
      </c>
      <c r="CQ2064" s="95">
        <v>624.40978947281803</v>
      </c>
      <c r="CR2064" s="95">
        <v>127996.51356601701</v>
      </c>
      <c r="CS2064" s="95">
        <v>954296.00960540795</v>
      </c>
      <c r="CT2064" s="95">
        <v>152215.799243927</v>
      </c>
      <c r="CU2064" s="161">
        <v>3277576.976720809</v>
      </c>
      <c r="CV2064" s="161">
        <v>26816286.176544208</v>
      </c>
    </row>
    <row r="2065" spans="1:100" x14ac:dyDescent="0.2">
      <c r="A2065" s="94" t="s">
        <v>185</v>
      </c>
      <c r="B2065" s="96">
        <v>39600</v>
      </c>
      <c r="C2065" s="95">
        <v>0</v>
      </c>
      <c r="D2065" s="95">
        <v>8786.4658781290109</v>
      </c>
      <c r="E2065" s="95">
        <v>14019.140668988201</v>
      </c>
      <c r="F2065" s="95">
        <v>8447.0297331809998</v>
      </c>
      <c r="G2065" s="95">
        <v>716.21263357251905</v>
      </c>
      <c r="H2065" s="95">
        <v>0</v>
      </c>
      <c r="I2065" s="95">
        <v>0</v>
      </c>
      <c r="J2065" s="95">
        <v>2021.3538658320899</v>
      </c>
      <c r="K2065" s="95">
        <v>0</v>
      </c>
      <c r="L2065" s="95">
        <v>257.05955370515602</v>
      </c>
      <c r="M2065" s="95">
        <v>212.87009465694399</v>
      </c>
      <c r="N2065" s="95">
        <v>8736.2593247890509</v>
      </c>
      <c r="O2065" s="95">
        <v>106.91035592556</v>
      </c>
      <c r="P2065" s="95">
        <v>0</v>
      </c>
      <c r="Q2065" s="95">
        <v>13559.661041855799</v>
      </c>
      <c r="R2065" s="95">
        <v>47.514213272836102</v>
      </c>
      <c r="S2065" s="95">
        <v>0</v>
      </c>
      <c r="T2065" s="95">
        <v>94.556678955443203</v>
      </c>
      <c r="U2065" s="95">
        <v>2066.1605732142898</v>
      </c>
      <c r="V2065" s="95">
        <v>0</v>
      </c>
      <c r="W2065" s="95">
        <v>789177.18518829299</v>
      </c>
      <c r="X2065" s="95">
        <v>2169210.2192993201</v>
      </c>
      <c r="Y2065" s="95">
        <v>1156295.55079651</v>
      </c>
      <c r="Z2065" s="95">
        <v>144618.22141647301</v>
      </c>
      <c r="AA2065" s="95">
        <v>0</v>
      </c>
      <c r="AB2065" s="95">
        <v>0</v>
      </c>
      <c r="AC2065" s="95">
        <v>747303.59416961705</v>
      </c>
      <c r="AD2065" s="95">
        <v>0</v>
      </c>
      <c r="AE2065" s="95">
        <v>36819.116134166703</v>
      </c>
      <c r="AF2065" s="95">
        <v>36085.375695228598</v>
      </c>
      <c r="AG2065" s="95">
        <v>1302772.00050354</v>
      </c>
      <c r="AH2065" s="95">
        <v>5094.4523819088899</v>
      </c>
      <c r="AI2065" s="95">
        <v>0</v>
      </c>
      <c r="AJ2065" s="95">
        <v>1566787.9201965299</v>
      </c>
      <c r="AK2065" s="95">
        <v>10751.5533659458</v>
      </c>
      <c r="AL2065" s="95">
        <v>0</v>
      </c>
      <c r="AM2065" s="95">
        <v>18334.766653776202</v>
      </c>
      <c r="AN2065" s="95">
        <v>753627.61805725098</v>
      </c>
      <c r="AO2065" s="95">
        <v>0</v>
      </c>
      <c r="AP2065" s="95">
        <v>6293619.1419677697</v>
      </c>
      <c r="AQ2065" s="95">
        <v>18265688.845458999</v>
      </c>
      <c r="AR2065" s="95">
        <v>10075443.3476563</v>
      </c>
      <c r="AS2065" s="95">
        <v>1096547.95799255</v>
      </c>
      <c r="AT2065" s="95">
        <v>0</v>
      </c>
      <c r="AU2065" s="95">
        <v>0</v>
      </c>
      <c r="AV2065" s="95">
        <v>2378258.6663207998</v>
      </c>
      <c r="AW2065" s="95">
        <v>0</v>
      </c>
      <c r="AX2065" s="95">
        <v>295429.41589736898</v>
      </c>
      <c r="AY2065" s="95">
        <v>290861.59654998803</v>
      </c>
      <c r="AZ2065" s="95">
        <v>11299748.556640601</v>
      </c>
      <c r="BA2065" s="95">
        <v>43506.151151657097</v>
      </c>
      <c r="BB2065" s="95">
        <v>0</v>
      </c>
      <c r="BC2065" s="95">
        <v>12952102.484375</v>
      </c>
      <c r="BD2065" s="95">
        <v>79474.252411842303</v>
      </c>
      <c r="BE2065" s="95">
        <v>0</v>
      </c>
      <c r="BF2065" s="95">
        <v>143028.408189774</v>
      </c>
      <c r="BG2065" s="95">
        <v>2395274.6052246098</v>
      </c>
      <c r="BH2065" s="95">
        <v>0</v>
      </c>
      <c r="BI2065" s="95">
        <v>842726.63620758103</v>
      </c>
      <c r="BJ2065" s="95">
        <v>2870443.0288391099</v>
      </c>
      <c r="BK2065" s="95">
        <v>1574413.51387024</v>
      </c>
      <c r="BL2065" s="95">
        <v>166686.663063049</v>
      </c>
      <c r="BM2065" s="95">
        <v>0</v>
      </c>
      <c r="BN2065" s="95">
        <v>0</v>
      </c>
      <c r="BO2065" s="95">
        <v>0</v>
      </c>
      <c r="BP2065" s="95">
        <v>0</v>
      </c>
      <c r="BQ2065" s="95">
        <v>0</v>
      </c>
      <c r="BR2065" s="95">
        <v>43240.700955390901</v>
      </c>
      <c r="BS2065" s="95">
        <v>1472122.2600555399</v>
      </c>
      <c r="BT2065" s="95">
        <v>8421.9622176885605</v>
      </c>
      <c r="BU2065" s="95">
        <v>0</v>
      </c>
      <c r="BV2065" s="95">
        <v>2200578.5242919899</v>
      </c>
      <c r="BW2065" s="95">
        <v>9109.48257791996</v>
      </c>
      <c r="BX2065" s="95">
        <v>0</v>
      </c>
      <c r="BY2065" s="95">
        <v>0</v>
      </c>
      <c r="BZ2065" s="95">
        <v>0</v>
      </c>
      <c r="CA2065" s="95">
        <v>22807.611267328299</v>
      </c>
      <c r="CB2065" s="95">
        <v>2959798.2245788602</v>
      </c>
      <c r="CC2065" s="95">
        <v>24989788.2822266</v>
      </c>
      <c r="CD2065" s="95">
        <v>3695994.72161865</v>
      </c>
      <c r="CE2065" s="95">
        <v>791.09389976412103</v>
      </c>
      <c r="CF2065" s="95">
        <v>161035.20855903599</v>
      </c>
      <c r="CG2065" s="95">
        <v>1225296.0661468499</v>
      </c>
      <c r="CH2065" s="95">
        <v>166718.07759284999</v>
      </c>
      <c r="CI2065" s="95">
        <v>23609.1940894127</v>
      </c>
      <c r="CJ2065" s="95">
        <v>3116388.1056823698</v>
      </c>
      <c r="CK2065" s="95">
        <v>26231793.260009799</v>
      </c>
      <c r="CL2065" s="95">
        <v>3865000.4854126</v>
      </c>
      <c r="CM2065" s="160">
        <v>25654.143870592099</v>
      </c>
      <c r="CN2065" s="160">
        <v>3872603.1546630901</v>
      </c>
      <c r="CO2065" s="160">
        <v>28590234.376708999</v>
      </c>
      <c r="CP2065" s="95">
        <v>3865000.4854126</v>
      </c>
      <c r="CQ2065" s="95">
        <v>656.31600045412802</v>
      </c>
      <c r="CR2065" s="95">
        <v>131466.35595512399</v>
      </c>
      <c r="CS2065" s="95">
        <v>998613.45841980004</v>
      </c>
      <c r="CT2065" s="95">
        <v>157267.24454689</v>
      </c>
      <c r="CU2065" s="161">
        <v>3120833.433137896</v>
      </c>
      <c r="CV2065" s="161">
        <v>26215084.34837345</v>
      </c>
    </row>
    <row r="2066" spans="1:100" x14ac:dyDescent="0.2">
      <c r="A2066" s="94" t="s">
        <v>185</v>
      </c>
      <c r="B2066" s="96">
        <v>39692</v>
      </c>
      <c r="C2066" s="95">
        <v>0</v>
      </c>
      <c r="D2066" s="95">
        <v>10093.047019481701</v>
      </c>
      <c r="E2066" s="95">
        <v>13891.041911125199</v>
      </c>
      <c r="F2066" s="95">
        <v>8466.2269304990805</v>
      </c>
      <c r="G2066" s="95">
        <v>754.74226015061095</v>
      </c>
      <c r="H2066" s="95">
        <v>0</v>
      </c>
      <c r="I2066" s="95">
        <v>0</v>
      </c>
      <c r="J2066" s="95">
        <v>2088.3383768796898</v>
      </c>
      <c r="K2066" s="95">
        <v>0</v>
      </c>
      <c r="L2066" s="95">
        <v>275.07667522504897</v>
      </c>
      <c r="M2066" s="95">
        <v>206.196617262438</v>
      </c>
      <c r="N2066" s="95">
        <v>8711.7381373643893</v>
      </c>
      <c r="O2066" s="95">
        <v>110.142665606923</v>
      </c>
      <c r="P2066" s="95">
        <v>0</v>
      </c>
      <c r="Q2066" s="95">
        <v>14688.443137288101</v>
      </c>
      <c r="R2066" s="95">
        <v>45.981190675403901</v>
      </c>
      <c r="S2066" s="95">
        <v>0</v>
      </c>
      <c r="T2066" s="95">
        <v>78.610201687552006</v>
      </c>
      <c r="U2066" s="95">
        <v>2128.94747593999</v>
      </c>
      <c r="V2066" s="95">
        <v>0</v>
      </c>
      <c r="W2066" s="95">
        <v>1076418.39976501</v>
      </c>
      <c r="X2066" s="95">
        <v>2109070.2026672401</v>
      </c>
      <c r="Y2066" s="95">
        <v>1122308.0509796101</v>
      </c>
      <c r="Z2066" s="95">
        <v>150171.12127113299</v>
      </c>
      <c r="AA2066" s="95">
        <v>0</v>
      </c>
      <c r="AB2066" s="95">
        <v>0</v>
      </c>
      <c r="AC2066" s="95">
        <v>768656.36048126197</v>
      </c>
      <c r="AD2066" s="95">
        <v>0</v>
      </c>
      <c r="AE2066" s="95">
        <v>39606.417006969503</v>
      </c>
      <c r="AF2066" s="95">
        <v>35062.486038684801</v>
      </c>
      <c r="AG2066" s="95">
        <v>1266369.8925781299</v>
      </c>
      <c r="AH2066" s="95">
        <v>5982.9800713658296</v>
      </c>
      <c r="AI2066" s="95">
        <v>0</v>
      </c>
      <c r="AJ2066" s="95">
        <v>1828856.1022491499</v>
      </c>
      <c r="AK2066" s="95">
        <v>9824.9496542215293</v>
      </c>
      <c r="AL2066" s="95">
        <v>0</v>
      </c>
      <c r="AM2066" s="95">
        <v>16952.7308909893</v>
      </c>
      <c r="AN2066" s="95">
        <v>777365.58026885998</v>
      </c>
      <c r="AO2066" s="95">
        <v>0</v>
      </c>
      <c r="AP2066" s="95">
        <v>9364506.0417480506</v>
      </c>
      <c r="AQ2066" s="95">
        <v>17818911.910156298</v>
      </c>
      <c r="AR2066" s="95">
        <v>9819863.8337402306</v>
      </c>
      <c r="AS2066" s="95">
        <v>1149080.1888732901</v>
      </c>
      <c r="AT2066" s="95">
        <v>0</v>
      </c>
      <c r="AU2066" s="95">
        <v>0</v>
      </c>
      <c r="AV2066" s="95">
        <v>2484950.3534240699</v>
      </c>
      <c r="AW2066" s="95">
        <v>0</v>
      </c>
      <c r="AX2066" s="95">
        <v>326437.31138229399</v>
      </c>
      <c r="AY2066" s="95">
        <v>284181.98508834798</v>
      </c>
      <c r="AZ2066" s="95">
        <v>11039412.6949463</v>
      </c>
      <c r="BA2066" s="95">
        <v>48824.270526409098</v>
      </c>
      <c r="BB2066" s="95">
        <v>0</v>
      </c>
      <c r="BC2066" s="95">
        <v>15384921.470458999</v>
      </c>
      <c r="BD2066" s="95">
        <v>73388.682244300799</v>
      </c>
      <c r="BE2066" s="95">
        <v>0</v>
      </c>
      <c r="BF2066" s="95">
        <v>131593.02263832101</v>
      </c>
      <c r="BG2066" s="95">
        <v>2512675.6480102502</v>
      </c>
      <c r="BH2066" s="95">
        <v>0</v>
      </c>
      <c r="BI2066" s="95">
        <v>1097125.0225219701</v>
      </c>
      <c r="BJ2066" s="95">
        <v>2866577.6366577102</v>
      </c>
      <c r="BK2066" s="95">
        <v>1578665.72279358</v>
      </c>
      <c r="BL2066" s="95">
        <v>175569.788318634</v>
      </c>
      <c r="BM2066" s="95">
        <v>0</v>
      </c>
      <c r="BN2066" s="95">
        <v>0</v>
      </c>
      <c r="BO2066" s="95">
        <v>0</v>
      </c>
      <c r="BP2066" s="95">
        <v>0</v>
      </c>
      <c r="BQ2066" s="95">
        <v>0</v>
      </c>
      <c r="BR2066" s="95">
        <v>40678.688339233398</v>
      </c>
      <c r="BS2066" s="95">
        <v>1465890.3186645501</v>
      </c>
      <c r="BT2066" s="95">
        <v>9506.4286561012304</v>
      </c>
      <c r="BU2066" s="95">
        <v>0</v>
      </c>
      <c r="BV2066" s="95">
        <v>2431685.1719055199</v>
      </c>
      <c r="BW2066" s="95">
        <v>8511.0032764673197</v>
      </c>
      <c r="BX2066" s="95">
        <v>0</v>
      </c>
      <c r="BY2066" s="95">
        <v>0</v>
      </c>
      <c r="BZ2066" s="95">
        <v>0</v>
      </c>
      <c r="CA2066" s="95">
        <v>23946.279680252101</v>
      </c>
      <c r="CB2066" s="95">
        <v>3171793.67041016</v>
      </c>
      <c r="CC2066" s="95">
        <v>27091210.938964799</v>
      </c>
      <c r="CD2066" s="95">
        <v>3990325.3029479999</v>
      </c>
      <c r="CE2066" s="95">
        <v>822.72432689368702</v>
      </c>
      <c r="CF2066" s="95">
        <v>163663.26160621599</v>
      </c>
      <c r="CG2066" s="95">
        <v>1258859.57391357</v>
      </c>
      <c r="CH2066" s="95">
        <v>175650.528371811</v>
      </c>
      <c r="CI2066" s="95">
        <v>24767.745999813102</v>
      </c>
      <c r="CJ2066" s="95">
        <v>3347776.6807251</v>
      </c>
      <c r="CK2066" s="95">
        <v>28128035.1018066</v>
      </c>
      <c r="CL2066" s="95">
        <v>4164532.92041016</v>
      </c>
      <c r="CM2066" s="160">
        <v>26888.223475217801</v>
      </c>
      <c r="CN2066" s="160">
        <v>4121044.3793334998</v>
      </c>
      <c r="CO2066" s="160">
        <v>30633980.434082001</v>
      </c>
      <c r="CP2066" s="95">
        <v>4164532.92041016</v>
      </c>
      <c r="CQ2066" s="95">
        <v>700.15127930790197</v>
      </c>
      <c r="CR2066" s="95">
        <v>137223.108047485</v>
      </c>
      <c r="CS2066" s="95">
        <v>1052503.26387024</v>
      </c>
      <c r="CT2066" s="95">
        <v>167191.61231041001</v>
      </c>
      <c r="CU2066" s="161">
        <v>3335456.9320163759</v>
      </c>
      <c r="CV2066" s="161">
        <v>28350070.51287837</v>
      </c>
    </row>
    <row r="2067" spans="1:100" x14ac:dyDescent="0.2">
      <c r="A2067" s="94" t="s">
        <v>185</v>
      </c>
      <c r="B2067" s="96">
        <v>39783</v>
      </c>
      <c r="C2067" s="95">
        <v>0</v>
      </c>
      <c r="D2067" s="95">
        <v>10275.4356868267</v>
      </c>
      <c r="E2067" s="95">
        <v>13638.6086801291</v>
      </c>
      <c r="F2067" s="95">
        <v>8375.7630299329794</v>
      </c>
      <c r="G2067" s="95">
        <v>806.123084627092</v>
      </c>
      <c r="H2067" s="95">
        <v>0</v>
      </c>
      <c r="I2067" s="95">
        <v>0</v>
      </c>
      <c r="J2067" s="95">
        <v>2132.3751321435002</v>
      </c>
      <c r="K2067" s="95">
        <v>0</v>
      </c>
      <c r="L2067" s="95">
        <v>242.35135575756399</v>
      </c>
      <c r="M2067" s="95">
        <v>210.98082197271299</v>
      </c>
      <c r="N2067" s="95">
        <v>8565.2465312480908</v>
      </c>
      <c r="O2067" s="95">
        <v>119.681235034019</v>
      </c>
      <c r="P2067" s="95">
        <v>0</v>
      </c>
      <c r="Q2067" s="95">
        <v>14803.6976878643</v>
      </c>
      <c r="R2067" s="95">
        <v>46.742852658033399</v>
      </c>
      <c r="S2067" s="95">
        <v>0</v>
      </c>
      <c r="T2067" s="95">
        <v>19.286501138238201</v>
      </c>
      <c r="U2067" s="95">
        <v>2159.1857190430201</v>
      </c>
      <c r="V2067" s="95">
        <v>0</v>
      </c>
      <c r="W2067" s="95">
        <v>1012885.8544693</v>
      </c>
      <c r="X2067" s="95">
        <v>2059273.4003295901</v>
      </c>
      <c r="Y2067" s="95">
        <v>1096054.37528992</v>
      </c>
      <c r="Z2067" s="95">
        <v>160871.50000953701</v>
      </c>
      <c r="AA2067" s="95">
        <v>0</v>
      </c>
      <c r="AB2067" s="95">
        <v>0</v>
      </c>
      <c r="AC2067" s="95">
        <v>771545.068832397</v>
      </c>
      <c r="AD2067" s="95">
        <v>0</v>
      </c>
      <c r="AE2067" s="95">
        <v>35791.231378078497</v>
      </c>
      <c r="AF2067" s="95">
        <v>35367.5407676697</v>
      </c>
      <c r="AG2067" s="95">
        <v>1219446.30647278</v>
      </c>
      <c r="AH2067" s="95">
        <v>5958.9824822545097</v>
      </c>
      <c r="AI2067" s="95">
        <v>0</v>
      </c>
      <c r="AJ2067" s="95">
        <v>1778851.2487182601</v>
      </c>
      <c r="AK2067" s="95">
        <v>10451.0402847528</v>
      </c>
      <c r="AL2067" s="95">
        <v>0</v>
      </c>
      <c r="AM2067" s="95">
        <v>2930.7467281818399</v>
      </c>
      <c r="AN2067" s="95">
        <v>784998.95322418201</v>
      </c>
      <c r="AO2067" s="95">
        <v>0</v>
      </c>
      <c r="AP2067" s="95">
        <v>8735357.9504394494</v>
      </c>
      <c r="AQ2067" s="95">
        <v>17460945.180908199</v>
      </c>
      <c r="AR2067" s="95">
        <v>9644550.2817382794</v>
      </c>
      <c r="AS2067" s="95">
        <v>1237402.72021484</v>
      </c>
      <c r="AT2067" s="95">
        <v>0</v>
      </c>
      <c r="AU2067" s="95">
        <v>0</v>
      </c>
      <c r="AV2067" s="95">
        <v>2552971.1492309598</v>
      </c>
      <c r="AW2067" s="95">
        <v>0</v>
      </c>
      <c r="AX2067" s="95">
        <v>289242.01700592</v>
      </c>
      <c r="AY2067" s="95">
        <v>287650.30042266799</v>
      </c>
      <c r="AZ2067" s="95">
        <v>10702098.4893799</v>
      </c>
      <c r="BA2067" s="95">
        <v>50660.676751136802</v>
      </c>
      <c r="BB2067" s="95">
        <v>0</v>
      </c>
      <c r="BC2067" s="95">
        <v>14839929.6962891</v>
      </c>
      <c r="BD2067" s="95">
        <v>76011.641659736604</v>
      </c>
      <c r="BE2067" s="95">
        <v>0</v>
      </c>
      <c r="BF2067" s="95">
        <v>25608.5408291817</v>
      </c>
      <c r="BG2067" s="95">
        <v>2582539.24786377</v>
      </c>
      <c r="BH2067" s="95">
        <v>0</v>
      </c>
      <c r="BI2067" s="95">
        <v>1152642.2037353499</v>
      </c>
      <c r="BJ2067" s="95">
        <v>2803233.91687012</v>
      </c>
      <c r="BK2067" s="95">
        <v>1552090.04112244</v>
      </c>
      <c r="BL2067" s="95">
        <v>187584.149950027</v>
      </c>
      <c r="BM2067" s="95">
        <v>0</v>
      </c>
      <c r="BN2067" s="95">
        <v>0</v>
      </c>
      <c r="BO2067" s="95">
        <v>0</v>
      </c>
      <c r="BP2067" s="95">
        <v>0</v>
      </c>
      <c r="BQ2067" s="95">
        <v>0</v>
      </c>
      <c r="BR2067" s="95">
        <v>43227.1799778938</v>
      </c>
      <c r="BS2067" s="95">
        <v>1414164.30924988</v>
      </c>
      <c r="BT2067" s="95">
        <v>9852.3669683933294</v>
      </c>
      <c r="BU2067" s="95">
        <v>0</v>
      </c>
      <c r="BV2067" s="95">
        <v>2505658.7063293499</v>
      </c>
      <c r="BW2067" s="95">
        <v>8834.4480831623096</v>
      </c>
      <c r="BX2067" s="95">
        <v>0</v>
      </c>
      <c r="BY2067" s="95">
        <v>0</v>
      </c>
      <c r="BZ2067" s="95">
        <v>0</v>
      </c>
      <c r="CA2067" s="95">
        <v>23966.9764797688</v>
      </c>
      <c r="CB2067" s="95">
        <v>3068033.8856506301</v>
      </c>
      <c r="CC2067" s="95">
        <v>26094707.8278809</v>
      </c>
      <c r="CD2067" s="95">
        <v>3970952.6034851102</v>
      </c>
      <c r="CE2067" s="95">
        <v>817.18186705559503</v>
      </c>
      <c r="CF2067" s="95">
        <v>162912.536365509</v>
      </c>
      <c r="CG2067" s="95">
        <v>1250990.6563720701</v>
      </c>
      <c r="CH2067" s="95">
        <v>187673.69320106501</v>
      </c>
      <c r="CI2067" s="95">
        <v>24776.390754461299</v>
      </c>
      <c r="CJ2067" s="95">
        <v>3221939.3892822298</v>
      </c>
      <c r="CK2067" s="95">
        <v>27353094.015625</v>
      </c>
      <c r="CL2067" s="95">
        <v>4154454.4418029799</v>
      </c>
      <c r="CM2067" s="160">
        <v>26830.272747039799</v>
      </c>
      <c r="CN2067" s="160">
        <v>4011499.4864502</v>
      </c>
      <c r="CO2067" s="160">
        <v>30009563.708496101</v>
      </c>
      <c r="CP2067" s="95">
        <v>4154454.4418029799</v>
      </c>
      <c r="CQ2067" s="95">
        <v>745.65419801324595</v>
      </c>
      <c r="CR2067" s="95">
        <v>147482.56303787199</v>
      </c>
      <c r="CS2067" s="95">
        <v>1133470.3611755399</v>
      </c>
      <c r="CT2067" s="95">
        <v>178757.34270668001</v>
      </c>
      <c r="CU2067" s="161">
        <v>3230946.4220161391</v>
      </c>
      <c r="CV2067" s="161">
        <v>27345698.484252971</v>
      </c>
    </row>
    <row r="2068" spans="1:100" x14ac:dyDescent="0.2">
      <c r="A2068" s="94" t="s">
        <v>185</v>
      </c>
      <c r="B2068" s="96">
        <v>39873</v>
      </c>
      <c r="C2068" s="95">
        <v>0</v>
      </c>
      <c r="D2068" s="95">
        <v>10587.4163678885</v>
      </c>
      <c r="E2068" s="95">
        <v>13584.345419883701</v>
      </c>
      <c r="F2068" s="95">
        <v>8412.0877338647806</v>
      </c>
      <c r="G2068" s="95">
        <v>835.288905963302</v>
      </c>
      <c r="H2068" s="95">
        <v>0</v>
      </c>
      <c r="I2068" s="95">
        <v>0</v>
      </c>
      <c r="J2068" s="95">
        <v>2184.7509990036501</v>
      </c>
      <c r="K2068" s="95">
        <v>0</v>
      </c>
      <c r="L2068" s="95">
        <v>214.29135433025701</v>
      </c>
      <c r="M2068" s="95">
        <v>217.11941125430201</v>
      </c>
      <c r="N2068" s="95">
        <v>8482.5653952360208</v>
      </c>
      <c r="O2068" s="95">
        <v>132.59458170272401</v>
      </c>
      <c r="P2068" s="95">
        <v>0</v>
      </c>
      <c r="Q2068" s="95">
        <v>15123.047136187601</v>
      </c>
      <c r="R2068" s="95">
        <v>54.5646461653523</v>
      </c>
      <c r="S2068" s="95">
        <v>0</v>
      </c>
      <c r="T2068" s="95">
        <v>29.3809047306422</v>
      </c>
      <c r="U2068" s="95">
        <v>2217.5289949476701</v>
      </c>
      <c r="V2068" s="95">
        <v>0</v>
      </c>
      <c r="W2068" s="95">
        <v>1052757.45283508</v>
      </c>
      <c r="X2068" s="95">
        <v>1996913.8436279299</v>
      </c>
      <c r="Y2068" s="95">
        <v>1073986.35406494</v>
      </c>
      <c r="Z2068" s="95">
        <v>165482.193361282</v>
      </c>
      <c r="AA2068" s="95">
        <v>0</v>
      </c>
      <c r="AB2068" s="95">
        <v>0</v>
      </c>
      <c r="AC2068" s="95">
        <v>793474.80642700195</v>
      </c>
      <c r="AD2068" s="95">
        <v>0</v>
      </c>
      <c r="AE2068" s="95">
        <v>37218.017675876603</v>
      </c>
      <c r="AF2068" s="95">
        <v>37581.671179294601</v>
      </c>
      <c r="AG2068" s="95">
        <v>1184617.3707580599</v>
      </c>
      <c r="AH2068" s="95">
        <v>5878.9259060025197</v>
      </c>
      <c r="AI2068" s="95">
        <v>0</v>
      </c>
      <c r="AJ2068" s="95">
        <v>1769745.3446655299</v>
      </c>
      <c r="AK2068" s="95">
        <v>10906.685390114801</v>
      </c>
      <c r="AL2068" s="95">
        <v>0</v>
      </c>
      <c r="AM2068" s="95">
        <v>4528.3836925625801</v>
      </c>
      <c r="AN2068" s="95">
        <v>799936.22879028297</v>
      </c>
      <c r="AO2068" s="95">
        <v>0</v>
      </c>
      <c r="AP2068" s="95">
        <v>9031107.3446044903</v>
      </c>
      <c r="AQ2068" s="95">
        <v>17031051.786621101</v>
      </c>
      <c r="AR2068" s="95">
        <v>9461301.9521484394</v>
      </c>
      <c r="AS2068" s="95">
        <v>1270216.9389495801</v>
      </c>
      <c r="AT2068" s="95">
        <v>0</v>
      </c>
      <c r="AU2068" s="95">
        <v>0</v>
      </c>
      <c r="AV2068" s="95">
        <v>2637317.9936218299</v>
      </c>
      <c r="AW2068" s="95">
        <v>0</v>
      </c>
      <c r="AX2068" s="95">
        <v>307774.80236053502</v>
      </c>
      <c r="AY2068" s="95">
        <v>306997.05639648403</v>
      </c>
      <c r="AZ2068" s="95">
        <v>10386990.762573199</v>
      </c>
      <c r="BA2068" s="95">
        <v>50665.502423286402</v>
      </c>
      <c r="BB2068" s="95">
        <v>0</v>
      </c>
      <c r="BC2068" s="95">
        <v>14845333.412597699</v>
      </c>
      <c r="BD2068" s="95">
        <v>81066.888823509202</v>
      </c>
      <c r="BE2068" s="95">
        <v>0</v>
      </c>
      <c r="BF2068" s="95">
        <v>39509.930478096001</v>
      </c>
      <c r="BG2068" s="95">
        <v>2661079.1817321801</v>
      </c>
      <c r="BH2068" s="95">
        <v>0</v>
      </c>
      <c r="BI2068" s="95">
        <v>1138053.4301452599</v>
      </c>
      <c r="BJ2068" s="95">
        <v>2775309.6581115699</v>
      </c>
      <c r="BK2068" s="95">
        <v>1539479.5606384301</v>
      </c>
      <c r="BL2068" s="95">
        <v>175623.982797623</v>
      </c>
      <c r="BM2068" s="95">
        <v>0</v>
      </c>
      <c r="BN2068" s="95">
        <v>0</v>
      </c>
      <c r="BO2068" s="95">
        <v>0</v>
      </c>
      <c r="BP2068" s="95">
        <v>0</v>
      </c>
      <c r="BQ2068" s="95">
        <v>0</v>
      </c>
      <c r="BR2068" s="95">
        <v>44202.790324688001</v>
      </c>
      <c r="BS2068" s="95">
        <v>1375306.45491028</v>
      </c>
      <c r="BT2068" s="95">
        <v>9894.6671108007395</v>
      </c>
      <c r="BU2068" s="95">
        <v>0</v>
      </c>
      <c r="BV2068" s="95">
        <v>2490792.0381774898</v>
      </c>
      <c r="BW2068" s="95">
        <v>9300.9079641103708</v>
      </c>
      <c r="BX2068" s="95">
        <v>0</v>
      </c>
      <c r="BY2068" s="95">
        <v>0</v>
      </c>
      <c r="BZ2068" s="95">
        <v>0</v>
      </c>
      <c r="CA2068" s="95">
        <v>24203.144741773602</v>
      </c>
      <c r="CB2068" s="95">
        <v>3036638.9675903302</v>
      </c>
      <c r="CC2068" s="95">
        <v>25854656.409667999</v>
      </c>
      <c r="CD2068" s="95">
        <v>3912072.0183410598</v>
      </c>
      <c r="CE2068" s="95">
        <v>848.40138622373297</v>
      </c>
      <c r="CF2068" s="95">
        <v>168043.07818221999</v>
      </c>
      <c r="CG2068" s="95">
        <v>1286660.6550292999</v>
      </c>
      <c r="CH2068" s="95">
        <v>175454.583986282</v>
      </c>
      <c r="CI2068" s="95">
        <v>25054.681151866898</v>
      </c>
      <c r="CJ2068" s="95">
        <v>3208069.9042663602</v>
      </c>
      <c r="CK2068" s="95">
        <v>27340105.9997559</v>
      </c>
      <c r="CL2068" s="95">
        <v>4090703.5813903799</v>
      </c>
      <c r="CM2068" s="160">
        <v>27253.672736644701</v>
      </c>
      <c r="CN2068" s="160">
        <v>4008558.9931030301</v>
      </c>
      <c r="CO2068" s="160">
        <v>29973184.420654301</v>
      </c>
      <c r="CP2068" s="95">
        <v>4090703.5813903799</v>
      </c>
      <c r="CQ2068" s="95">
        <v>771.86706405878101</v>
      </c>
      <c r="CR2068" s="95">
        <v>152354.939519882</v>
      </c>
      <c r="CS2068" s="95">
        <v>1167795.8469696001</v>
      </c>
      <c r="CT2068" s="95">
        <v>166265.009567261</v>
      </c>
      <c r="CU2068" s="161">
        <v>3204682.0457725502</v>
      </c>
      <c r="CV2068" s="161">
        <v>27141317.064697299</v>
      </c>
    </row>
    <row r="2069" spans="1:100" x14ac:dyDescent="0.2">
      <c r="A2069" s="94" t="s">
        <v>185</v>
      </c>
      <c r="B2069" s="96">
        <v>39965</v>
      </c>
      <c r="C2069" s="95">
        <v>0</v>
      </c>
      <c r="D2069" s="95">
        <v>10838.969957351699</v>
      </c>
      <c r="E2069" s="95">
        <v>13410.253282547001</v>
      </c>
      <c r="F2069" s="95">
        <v>8394.5797445774097</v>
      </c>
      <c r="G2069" s="95">
        <v>871.86123743653297</v>
      </c>
      <c r="H2069" s="95">
        <v>0</v>
      </c>
      <c r="I2069" s="95">
        <v>0</v>
      </c>
      <c r="J2069" s="95">
        <v>2248.1889596283399</v>
      </c>
      <c r="K2069" s="95">
        <v>0</v>
      </c>
      <c r="L2069" s="95">
        <v>241.977026261389</v>
      </c>
      <c r="M2069" s="95">
        <v>213.30246814340401</v>
      </c>
      <c r="N2069" s="95">
        <v>8367.4790430069006</v>
      </c>
      <c r="O2069" s="95">
        <v>123.22675309144</v>
      </c>
      <c r="P2069" s="95">
        <v>0</v>
      </c>
      <c r="Q2069" s="95">
        <v>15246.837236404401</v>
      </c>
      <c r="R2069" s="95">
        <v>47.514213272836102</v>
      </c>
      <c r="S2069" s="95">
        <v>0</v>
      </c>
      <c r="T2069" s="95">
        <v>55.178975519724197</v>
      </c>
      <c r="U2069" s="95">
        <v>2272.7837487459201</v>
      </c>
      <c r="V2069" s="95">
        <v>0</v>
      </c>
      <c r="W2069" s="95">
        <v>1003972.2164840701</v>
      </c>
      <c r="X2069" s="95">
        <v>1949439.7356872601</v>
      </c>
      <c r="Y2069" s="95">
        <v>1052742.62586975</v>
      </c>
      <c r="Z2069" s="95">
        <v>168407.24117851301</v>
      </c>
      <c r="AA2069" s="95">
        <v>0</v>
      </c>
      <c r="AB2069" s="95">
        <v>0</v>
      </c>
      <c r="AC2069" s="95">
        <v>808473.02468109096</v>
      </c>
      <c r="AD2069" s="95">
        <v>0</v>
      </c>
      <c r="AE2069" s="95">
        <v>36942.410039424904</v>
      </c>
      <c r="AF2069" s="95">
        <v>34527.019957065597</v>
      </c>
      <c r="AG2069" s="95">
        <v>1145341.58305359</v>
      </c>
      <c r="AH2069" s="95">
        <v>5782.7546495795305</v>
      </c>
      <c r="AI2069" s="95">
        <v>0</v>
      </c>
      <c r="AJ2069" s="95">
        <v>1747514.4595031701</v>
      </c>
      <c r="AK2069" s="95">
        <v>10171.2266871929</v>
      </c>
      <c r="AL2069" s="95">
        <v>0</v>
      </c>
      <c r="AM2069" s="95">
        <v>10185.8140822649</v>
      </c>
      <c r="AN2069" s="95">
        <v>812037.97907257103</v>
      </c>
      <c r="AO2069" s="95">
        <v>0</v>
      </c>
      <c r="AP2069" s="95">
        <v>8638839.6240234394</v>
      </c>
      <c r="AQ2069" s="95">
        <v>16681180.1405029</v>
      </c>
      <c r="AR2069" s="95">
        <v>9329288.7391357403</v>
      </c>
      <c r="AS2069" s="95">
        <v>1298860.8135376</v>
      </c>
      <c r="AT2069" s="95">
        <v>0</v>
      </c>
      <c r="AU2069" s="95">
        <v>0</v>
      </c>
      <c r="AV2069" s="95">
        <v>2720675.5296935998</v>
      </c>
      <c r="AW2069" s="95">
        <v>0</v>
      </c>
      <c r="AX2069" s="95">
        <v>299984.05673980701</v>
      </c>
      <c r="AY2069" s="95">
        <v>283764.07676696801</v>
      </c>
      <c r="AZ2069" s="95">
        <v>10120372.157714801</v>
      </c>
      <c r="BA2069" s="95">
        <v>50747.665237426801</v>
      </c>
      <c r="BB2069" s="95">
        <v>0</v>
      </c>
      <c r="BC2069" s="95">
        <v>14727824.119384799</v>
      </c>
      <c r="BD2069" s="95">
        <v>76389.964898109407</v>
      </c>
      <c r="BE2069" s="95">
        <v>0</v>
      </c>
      <c r="BF2069" s="95">
        <v>85606.486656188994</v>
      </c>
      <c r="BG2069" s="95">
        <v>2729159.3027648898</v>
      </c>
      <c r="BH2069" s="95">
        <v>0</v>
      </c>
      <c r="BI2069" s="95">
        <v>1254803.0231628399</v>
      </c>
      <c r="BJ2069" s="95">
        <v>2722241.9882202102</v>
      </c>
      <c r="BK2069" s="95">
        <v>1540268.7743682901</v>
      </c>
      <c r="BL2069" s="95">
        <v>180024.30576324501</v>
      </c>
      <c r="BM2069" s="95">
        <v>0</v>
      </c>
      <c r="BN2069" s="95">
        <v>0</v>
      </c>
      <c r="BO2069" s="95">
        <v>0</v>
      </c>
      <c r="BP2069" s="95">
        <v>0</v>
      </c>
      <c r="BQ2069" s="95">
        <v>0</v>
      </c>
      <c r="BR2069" s="95">
        <v>42442.2701325417</v>
      </c>
      <c r="BS2069" s="95">
        <v>1338513.39822388</v>
      </c>
      <c r="BT2069" s="95">
        <v>9794.6650261879004</v>
      </c>
      <c r="BU2069" s="95">
        <v>0</v>
      </c>
      <c r="BV2069" s="95">
        <v>2579681.04119873</v>
      </c>
      <c r="BW2069" s="95">
        <v>8699.0423809289896</v>
      </c>
      <c r="BX2069" s="95">
        <v>0</v>
      </c>
      <c r="BY2069" s="95">
        <v>0</v>
      </c>
      <c r="BZ2069" s="95">
        <v>0</v>
      </c>
      <c r="CA2069" s="95">
        <v>24124.906361341498</v>
      </c>
      <c r="CB2069" s="95">
        <v>2976474.3381957998</v>
      </c>
      <c r="CC2069" s="95">
        <v>25647783.424560498</v>
      </c>
      <c r="CD2069" s="95">
        <v>3946220.5726623498</v>
      </c>
      <c r="CE2069" s="95">
        <v>906.44285678118501</v>
      </c>
      <c r="CF2069" s="95">
        <v>176703.90602111799</v>
      </c>
      <c r="CG2069" s="95">
        <v>1368819.5235595701</v>
      </c>
      <c r="CH2069" s="95">
        <v>180055.67056465099</v>
      </c>
      <c r="CI2069" s="95">
        <v>25038.971334695801</v>
      </c>
      <c r="CJ2069" s="95">
        <v>3149329.8819580101</v>
      </c>
      <c r="CK2069" s="95">
        <v>26974358.083496101</v>
      </c>
      <c r="CL2069" s="95">
        <v>4127639.1055602999</v>
      </c>
      <c r="CM2069" s="160">
        <v>27302.859011173201</v>
      </c>
      <c r="CN2069" s="160">
        <v>3963042.5380859398</v>
      </c>
      <c r="CO2069" s="160">
        <v>29660816.298828099</v>
      </c>
      <c r="CP2069" s="95">
        <v>4127639.1055602999</v>
      </c>
      <c r="CQ2069" s="95">
        <v>813.16026229411398</v>
      </c>
      <c r="CR2069" s="95">
        <v>156774.626796722</v>
      </c>
      <c r="CS2069" s="95">
        <v>1209756.31588745</v>
      </c>
      <c r="CT2069" s="95">
        <v>170975.25291252101</v>
      </c>
      <c r="CU2069" s="161">
        <v>3153178.244216918</v>
      </c>
      <c r="CV2069" s="161">
        <v>27016602.948120069</v>
      </c>
    </row>
    <row r="2070" spans="1:100" x14ac:dyDescent="0.2">
      <c r="A2070" s="94" t="s">
        <v>185</v>
      </c>
      <c r="B2070" s="96">
        <v>40057</v>
      </c>
      <c r="C2070" s="95">
        <v>0</v>
      </c>
      <c r="D2070" s="95">
        <v>11262.188975691801</v>
      </c>
      <c r="E2070" s="95">
        <v>13443.388048172001</v>
      </c>
      <c r="F2070" s="95">
        <v>8476.6609201431293</v>
      </c>
      <c r="G2070" s="95">
        <v>925.48715867102101</v>
      </c>
      <c r="H2070" s="95">
        <v>0</v>
      </c>
      <c r="I2070" s="95">
        <v>0</v>
      </c>
      <c r="J2070" s="95">
        <v>2324.5164703130699</v>
      </c>
      <c r="K2070" s="95">
        <v>0</v>
      </c>
      <c r="L2070" s="95">
        <v>313.851241249591</v>
      </c>
      <c r="M2070" s="95">
        <v>217.91396399959899</v>
      </c>
      <c r="N2070" s="95">
        <v>8322.8504155874307</v>
      </c>
      <c r="O2070" s="95">
        <v>116.983841569163</v>
      </c>
      <c r="P2070" s="95">
        <v>0</v>
      </c>
      <c r="Q2070" s="95">
        <v>15871.2051383257</v>
      </c>
      <c r="R2070" s="95">
        <v>45.981190675403901</v>
      </c>
      <c r="S2070" s="95">
        <v>0</v>
      </c>
      <c r="T2070" s="95">
        <v>41.6642036736012</v>
      </c>
      <c r="U2070" s="95">
        <v>2353.5804261267199</v>
      </c>
      <c r="V2070" s="95">
        <v>0</v>
      </c>
      <c r="W2070" s="95">
        <v>1142019.44892883</v>
      </c>
      <c r="X2070" s="95">
        <v>1927929.0651702899</v>
      </c>
      <c r="Y2070" s="95">
        <v>1036406.8581390399</v>
      </c>
      <c r="Z2070" s="95">
        <v>177389.80040931699</v>
      </c>
      <c r="AA2070" s="95">
        <v>0</v>
      </c>
      <c r="AB2070" s="95">
        <v>0</v>
      </c>
      <c r="AC2070" s="95">
        <v>833168.35436248803</v>
      </c>
      <c r="AD2070" s="95">
        <v>0</v>
      </c>
      <c r="AE2070" s="95">
        <v>41694.535522460901</v>
      </c>
      <c r="AF2070" s="95">
        <v>36492.546628475196</v>
      </c>
      <c r="AG2070" s="95">
        <v>1116969.7845916699</v>
      </c>
      <c r="AH2070" s="95">
        <v>5276.34290874004</v>
      </c>
      <c r="AI2070" s="95">
        <v>0</v>
      </c>
      <c r="AJ2070" s="95">
        <v>1857646.4648742699</v>
      </c>
      <c r="AK2070" s="95">
        <v>8905.7639542818106</v>
      </c>
      <c r="AL2070" s="95">
        <v>0</v>
      </c>
      <c r="AM2070" s="95">
        <v>8602.7664642334003</v>
      </c>
      <c r="AN2070" s="95">
        <v>838774.26930236805</v>
      </c>
      <c r="AO2070" s="95">
        <v>0</v>
      </c>
      <c r="AP2070" s="95">
        <v>10109950.7227783</v>
      </c>
      <c r="AQ2070" s="95">
        <v>16541080.732910199</v>
      </c>
      <c r="AR2070" s="95">
        <v>9228045.7608642597</v>
      </c>
      <c r="AS2070" s="95">
        <v>1373005.1686553999</v>
      </c>
      <c r="AT2070" s="95">
        <v>0</v>
      </c>
      <c r="AU2070" s="95">
        <v>0</v>
      </c>
      <c r="AV2070" s="95">
        <v>2835014.06994629</v>
      </c>
      <c r="AW2070" s="95">
        <v>0</v>
      </c>
      <c r="AX2070" s="95">
        <v>339451.18331909197</v>
      </c>
      <c r="AY2070" s="95">
        <v>302060.57350540202</v>
      </c>
      <c r="AZ2070" s="95">
        <v>9906575.2177734394</v>
      </c>
      <c r="BA2070" s="95">
        <v>45596.791262626597</v>
      </c>
      <c r="BB2070" s="95">
        <v>0</v>
      </c>
      <c r="BC2070" s="95">
        <v>16035760.8237305</v>
      </c>
      <c r="BD2070" s="95">
        <v>69301.581210136399</v>
      </c>
      <c r="BE2070" s="95">
        <v>0</v>
      </c>
      <c r="BF2070" s="95">
        <v>68712.105155944795</v>
      </c>
      <c r="BG2070" s="95">
        <v>2854679.5138854999</v>
      </c>
      <c r="BH2070" s="95">
        <v>0</v>
      </c>
      <c r="BI2070" s="95">
        <v>1194448.82820129</v>
      </c>
      <c r="BJ2070" s="95">
        <v>2782097.1579895001</v>
      </c>
      <c r="BK2070" s="95">
        <v>1590279.71099854</v>
      </c>
      <c r="BL2070" s="95">
        <v>192957.10407066299</v>
      </c>
      <c r="BM2070" s="95">
        <v>0</v>
      </c>
      <c r="BN2070" s="95">
        <v>0</v>
      </c>
      <c r="BO2070" s="95">
        <v>0</v>
      </c>
      <c r="BP2070" s="95">
        <v>0</v>
      </c>
      <c r="BQ2070" s="95">
        <v>0</v>
      </c>
      <c r="BR2070" s="95">
        <v>43297.711893558502</v>
      </c>
      <c r="BS2070" s="95">
        <v>1354104.5335845901</v>
      </c>
      <c r="BT2070" s="95">
        <v>8909.17827939987</v>
      </c>
      <c r="BU2070" s="95">
        <v>0</v>
      </c>
      <c r="BV2070" s="95">
        <v>2543316.7583007799</v>
      </c>
      <c r="BW2070" s="95">
        <v>8146.1166982650802</v>
      </c>
      <c r="BX2070" s="95">
        <v>0</v>
      </c>
      <c r="BY2070" s="95">
        <v>0</v>
      </c>
      <c r="BZ2070" s="95">
        <v>0</v>
      </c>
      <c r="CA2070" s="95">
        <v>24765.2535843849</v>
      </c>
      <c r="CB2070" s="95">
        <v>3060226.7948913602</v>
      </c>
      <c r="CC2070" s="95">
        <v>26550818.293701202</v>
      </c>
      <c r="CD2070" s="95">
        <v>3986497.2872009301</v>
      </c>
      <c r="CE2070" s="95">
        <v>954.58453357219696</v>
      </c>
      <c r="CF2070" s="95">
        <v>182886.07085609401</v>
      </c>
      <c r="CG2070" s="95">
        <v>1420235.18852234</v>
      </c>
      <c r="CH2070" s="95">
        <v>193011.562253952</v>
      </c>
      <c r="CI2070" s="95">
        <v>25716.023624658599</v>
      </c>
      <c r="CJ2070" s="95">
        <v>3254039.4813842801</v>
      </c>
      <c r="CK2070" s="95">
        <v>27850614.8601074</v>
      </c>
      <c r="CL2070" s="95">
        <v>4178375.6774597201</v>
      </c>
      <c r="CM2070" s="160">
        <v>28080.0623087883</v>
      </c>
      <c r="CN2070" s="160">
        <v>4087439.25250244</v>
      </c>
      <c r="CO2070" s="160">
        <v>30708133.6086426</v>
      </c>
      <c r="CP2070" s="95">
        <v>4178375.6774597201</v>
      </c>
      <c r="CQ2070" s="95">
        <v>869.16836722195103</v>
      </c>
      <c r="CR2070" s="95">
        <v>166088.253673553</v>
      </c>
      <c r="CS2070" s="95">
        <v>1286049.86128235</v>
      </c>
      <c r="CT2070" s="95">
        <v>185189.31420135501</v>
      </c>
      <c r="CU2070" s="161">
        <v>3243112.8657474541</v>
      </c>
      <c r="CV2070" s="161">
        <v>27971053.482223541</v>
      </c>
    </row>
    <row r="2071" spans="1:100" x14ac:dyDescent="0.2">
      <c r="A2071" s="94" t="s">
        <v>185</v>
      </c>
      <c r="B2071" s="96">
        <v>40148</v>
      </c>
      <c r="C2071" s="95">
        <v>0</v>
      </c>
      <c r="D2071" s="95">
        <v>11167.285532236099</v>
      </c>
      <c r="E2071" s="95">
        <v>12811.865432381601</v>
      </c>
      <c r="F2071" s="95">
        <v>7964.7510198950804</v>
      </c>
      <c r="G2071" s="95">
        <v>967.96420586109195</v>
      </c>
      <c r="H2071" s="95">
        <v>0</v>
      </c>
      <c r="I2071" s="95">
        <v>0</v>
      </c>
      <c r="J2071" s="95">
        <v>2394.6126918792702</v>
      </c>
      <c r="K2071" s="95">
        <v>0</v>
      </c>
      <c r="L2071" s="95">
        <v>334.52050447836501</v>
      </c>
      <c r="M2071" s="95">
        <v>207.38482751324801</v>
      </c>
      <c r="N2071" s="95">
        <v>7681.7219034433401</v>
      </c>
      <c r="O2071" s="95">
        <v>117.268062732182</v>
      </c>
      <c r="P2071" s="95">
        <v>0</v>
      </c>
      <c r="Q2071" s="95">
        <v>15710.353448271801</v>
      </c>
      <c r="R2071" s="95">
        <v>50.807448541745501</v>
      </c>
      <c r="S2071" s="95">
        <v>0</v>
      </c>
      <c r="T2071" s="95">
        <v>29.1594310442451</v>
      </c>
      <c r="U2071" s="95">
        <v>2415.6422940194602</v>
      </c>
      <c r="V2071" s="95">
        <v>0</v>
      </c>
      <c r="W2071" s="95">
        <v>997631.63553619396</v>
      </c>
      <c r="X2071" s="95">
        <v>1747426.2369842499</v>
      </c>
      <c r="Y2071" s="95">
        <v>881340.40666961705</v>
      </c>
      <c r="Z2071" s="95">
        <v>183957.332862854</v>
      </c>
      <c r="AA2071" s="95">
        <v>0</v>
      </c>
      <c r="AB2071" s="95">
        <v>0</v>
      </c>
      <c r="AC2071" s="95">
        <v>848969.93518066395</v>
      </c>
      <c r="AD2071" s="95">
        <v>0</v>
      </c>
      <c r="AE2071" s="95">
        <v>37777.749641418501</v>
      </c>
      <c r="AF2071" s="95">
        <v>37095.683200359301</v>
      </c>
      <c r="AG2071" s="95">
        <v>944157.63210296596</v>
      </c>
      <c r="AH2071" s="95">
        <v>6804.15635257959</v>
      </c>
      <c r="AI2071" s="95">
        <v>0</v>
      </c>
      <c r="AJ2071" s="95">
        <v>1719006.0091247601</v>
      </c>
      <c r="AK2071" s="95">
        <v>9090.3207287788391</v>
      </c>
      <c r="AL2071" s="95">
        <v>0</v>
      </c>
      <c r="AM2071" s="95">
        <v>5505.0718365907696</v>
      </c>
      <c r="AN2071" s="95">
        <v>857555.80516815197</v>
      </c>
      <c r="AO2071" s="95">
        <v>0</v>
      </c>
      <c r="AP2071" s="95">
        <v>8745463.7396240197</v>
      </c>
      <c r="AQ2071" s="95">
        <v>15083987.048950201</v>
      </c>
      <c r="AR2071" s="95">
        <v>7971204.6885376005</v>
      </c>
      <c r="AS2071" s="95">
        <v>1438011.8788147001</v>
      </c>
      <c r="AT2071" s="95">
        <v>0</v>
      </c>
      <c r="AU2071" s="95">
        <v>0</v>
      </c>
      <c r="AV2071" s="95">
        <v>2951886.9049072298</v>
      </c>
      <c r="AW2071" s="95">
        <v>0</v>
      </c>
      <c r="AX2071" s="95">
        <v>301145.56787872303</v>
      </c>
      <c r="AY2071" s="95">
        <v>306980.26975631702</v>
      </c>
      <c r="AZ2071" s="95">
        <v>8507835.2904052697</v>
      </c>
      <c r="BA2071" s="95">
        <v>58631.4556441307</v>
      </c>
      <c r="BB2071" s="95">
        <v>0</v>
      </c>
      <c r="BC2071" s="95">
        <v>14645298.638305699</v>
      </c>
      <c r="BD2071" s="95">
        <v>71749.845532417297</v>
      </c>
      <c r="BE2071" s="95">
        <v>0</v>
      </c>
      <c r="BF2071" s="95">
        <v>43871.918550014503</v>
      </c>
      <c r="BG2071" s="95">
        <v>2970996.9358215299</v>
      </c>
      <c r="BH2071" s="95">
        <v>0</v>
      </c>
      <c r="BI2071" s="95">
        <v>996183.13415527297</v>
      </c>
      <c r="BJ2071" s="95">
        <v>2645927.4637756301</v>
      </c>
      <c r="BK2071" s="95">
        <v>1473826.6140594501</v>
      </c>
      <c r="BL2071" s="95">
        <v>203688.00425338699</v>
      </c>
      <c r="BM2071" s="95">
        <v>0</v>
      </c>
      <c r="BN2071" s="95">
        <v>0</v>
      </c>
      <c r="BO2071" s="95">
        <v>0</v>
      </c>
      <c r="BP2071" s="95">
        <v>0</v>
      </c>
      <c r="BQ2071" s="95">
        <v>0</v>
      </c>
      <c r="BR2071" s="95">
        <v>43008.323047161102</v>
      </c>
      <c r="BS2071" s="95">
        <v>1198857.9310455299</v>
      </c>
      <c r="BT2071" s="95">
        <v>11389.1666221619</v>
      </c>
      <c r="BU2071" s="95">
        <v>0</v>
      </c>
      <c r="BV2071" s="95">
        <v>2382662.86181641</v>
      </c>
      <c r="BW2071" s="95">
        <v>8822.4520560503006</v>
      </c>
      <c r="BX2071" s="95">
        <v>0</v>
      </c>
      <c r="BY2071" s="95">
        <v>0</v>
      </c>
      <c r="BZ2071" s="95">
        <v>0</v>
      </c>
      <c r="CA2071" s="95">
        <v>24050.0077102184</v>
      </c>
      <c r="CB2071" s="95">
        <v>2744692.6358642601</v>
      </c>
      <c r="CC2071" s="95">
        <v>23825254.667480499</v>
      </c>
      <c r="CD2071" s="95">
        <v>3619343.9784545898</v>
      </c>
      <c r="CE2071" s="95">
        <v>988.01951905340002</v>
      </c>
      <c r="CF2071" s="95">
        <v>189251.42267608599</v>
      </c>
      <c r="CG2071" s="95">
        <v>1476018.02224731</v>
      </c>
      <c r="CH2071" s="95">
        <v>203728.929384232</v>
      </c>
      <c r="CI2071" s="95">
        <v>25030.811036109899</v>
      </c>
      <c r="CJ2071" s="95">
        <v>2923719.8097534198</v>
      </c>
      <c r="CK2071" s="95">
        <v>25280516.8757324</v>
      </c>
      <c r="CL2071" s="95">
        <v>3819154.7587585398</v>
      </c>
      <c r="CM2071" s="160">
        <v>27293.5506789684</v>
      </c>
      <c r="CN2071" s="160">
        <v>3778108.35333252</v>
      </c>
      <c r="CO2071" s="160">
        <v>28291062.0310059</v>
      </c>
      <c r="CP2071" s="95">
        <v>3819154.7587585398</v>
      </c>
      <c r="CQ2071" s="95">
        <v>904.982522502542</v>
      </c>
      <c r="CR2071" s="95">
        <v>172798.21473503101</v>
      </c>
      <c r="CS2071" s="95">
        <v>1346193.5313415499</v>
      </c>
      <c r="CT2071" s="95">
        <v>195036.858629227</v>
      </c>
      <c r="CU2071" s="161">
        <v>2933944.0585403461</v>
      </c>
      <c r="CV2071" s="161">
        <v>25301272.689727809</v>
      </c>
    </row>
    <row r="2072" spans="1:100" x14ac:dyDescent="0.2">
      <c r="A2072" s="94" t="s">
        <v>185</v>
      </c>
      <c r="B2072" s="96">
        <v>40238</v>
      </c>
      <c r="C2072" s="95">
        <v>0</v>
      </c>
      <c r="D2072" s="95">
        <v>12096.121169686299</v>
      </c>
      <c r="E2072" s="95">
        <v>12902.565449357</v>
      </c>
      <c r="F2072" s="95">
        <v>8168.4455882906896</v>
      </c>
      <c r="G2072" s="95">
        <v>994.63955514878</v>
      </c>
      <c r="H2072" s="95">
        <v>0</v>
      </c>
      <c r="I2072" s="95">
        <v>0</v>
      </c>
      <c r="J2072" s="95">
        <v>2470.81403630972</v>
      </c>
      <c r="K2072" s="95">
        <v>0</v>
      </c>
      <c r="L2072" s="95">
        <v>440.79498497396702</v>
      </c>
      <c r="M2072" s="95">
        <v>213.544664768502</v>
      </c>
      <c r="N2072" s="95">
        <v>7806.24753731489</v>
      </c>
      <c r="O2072" s="95">
        <v>134.45871782489101</v>
      </c>
      <c r="P2072" s="95">
        <v>0</v>
      </c>
      <c r="Q2072" s="95">
        <v>16463.049353361101</v>
      </c>
      <c r="R2072" s="95">
        <v>50.667171439155901</v>
      </c>
      <c r="S2072" s="95">
        <v>0</v>
      </c>
      <c r="T2072" s="95">
        <v>19.6980576631613</v>
      </c>
      <c r="U2072" s="95">
        <v>2484.8216088116201</v>
      </c>
      <c r="V2072" s="95">
        <v>0</v>
      </c>
      <c r="W2072" s="95">
        <v>1177131.73519897</v>
      </c>
      <c r="X2072" s="95">
        <v>1764823.5545654299</v>
      </c>
      <c r="Y2072" s="95">
        <v>936275.46474456799</v>
      </c>
      <c r="Z2072" s="95">
        <v>188234.428283691</v>
      </c>
      <c r="AA2072" s="95">
        <v>0</v>
      </c>
      <c r="AB2072" s="95">
        <v>0</v>
      </c>
      <c r="AC2072" s="95">
        <v>880048.25292968797</v>
      </c>
      <c r="AD2072" s="95">
        <v>0</v>
      </c>
      <c r="AE2072" s="95">
        <v>25186.711171627001</v>
      </c>
      <c r="AF2072" s="95">
        <v>38004.540949344599</v>
      </c>
      <c r="AG2072" s="95">
        <v>994536.87214660598</v>
      </c>
      <c r="AH2072" s="95">
        <v>7502.2056323885899</v>
      </c>
      <c r="AI2072" s="95">
        <v>0</v>
      </c>
      <c r="AJ2072" s="95">
        <v>1902839.7565765399</v>
      </c>
      <c r="AK2072" s="95">
        <v>9111.2698032856006</v>
      </c>
      <c r="AL2072" s="95">
        <v>0</v>
      </c>
      <c r="AM2072" s="95">
        <v>1843.53968675435</v>
      </c>
      <c r="AN2072" s="95">
        <v>882993.961143494</v>
      </c>
      <c r="AO2072" s="95">
        <v>0</v>
      </c>
      <c r="AP2072" s="95">
        <v>10763896.318603501</v>
      </c>
      <c r="AQ2072" s="95">
        <v>15316896.678222699</v>
      </c>
      <c r="AR2072" s="95">
        <v>8501487.4407959003</v>
      </c>
      <c r="AS2072" s="95">
        <v>1478173.45362854</v>
      </c>
      <c r="AT2072" s="95">
        <v>0</v>
      </c>
      <c r="AU2072" s="95">
        <v>0</v>
      </c>
      <c r="AV2072" s="95">
        <v>3071400.55322266</v>
      </c>
      <c r="AW2072" s="95">
        <v>0</v>
      </c>
      <c r="AX2072" s="95">
        <v>216685.77118873599</v>
      </c>
      <c r="AY2072" s="95">
        <v>315925.33538055402</v>
      </c>
      <c r="AZ2072" s="95">
        <v>8955422.3098144494</v>
      </c>
      <c r="BA2072" s="95">
        <v>64977.905303478197</v>
      </c>
      <c r="BB2072" s="95">
        <v>0</v>
      </c>
      <c r="BC2072" s="95">
        <v>16324504.3704834</v>
      </c>
      <c r="BD2072" s="95">
        <v>74582.563365936294</v>
      </c>
      <c r="BE2072" s="95">
        <v>0</v>
      </c>
      <c r="BF2072" s="95">
        <v>15331.6378489733</v>
      </c>
      <c r="BG2072" s="95">
        <v>3085256.9695129399</v>
      </c>
      <c r="BH2072" s="95">
        <v>0</v>
      </c>
      <c r="BI2072" s="95">
        <v>1204904.7372741699</v>
      </c>
      <c r="BJ2072" s="95">
        <v>2727553.8379211398</v>
      </c>
      <c r="BK2072" s="95">
        <v>1563701.8297729499</v>
      </c>
      <c r="BL2072" s="95">
        <v>208117.15804099999</v>
      </c>
      <c r="BM2072" s="95">
        <v>0</v>
      </c>
      <c r="BN2072" s="95">
        <v>0</v>
      </c>
      <c r="BO2072" s="95">
        <v>0</v>
      </c>
      <c r="BP2072" s="95">
        <v>0</v>
      </c>
      <c r="BQ2072" s="95">
        <v>0</v>
      </c>
      <c r="BR2072" s="95">
        <v>44298.835417270697</v>
      </c>
      <c r="BS2072" s="95">
        <v>1283267.25604248</v>
      </c>
      <c r="BT2072" s="95">
        <v>12689.151309966999</v>
      </c>
      <c r="BU2072" s="95">
        <v>0</v>
      </c>
      <c r="BV2072" s="95">
        <v>2613203.64453125</v>
      </c>
      <c r="BW2072" s="95">
        <v>8998.9632834196109</v>
      </c>
      <c r="BX2072" s="95">
        <v>0</v>
      </c>
      <c r="BY2072" s="95">
        <v>0</v>
      </c>
      <c r="BZ2072" s="95">
        <v>0</v>
      </c>
      <c r="CA2072" s="95">
        <v>24969.473320484201</v>
      </c>
      <c r="CB2072" s="95">
        <v>2965982.4935302702</v>
      </c>
      <c r="CC2072" s="95">
        <v>25806074.415771499</v>
      </c>
      <c r="CD2072" s="95">
        <v>3960936.2228393601</v>
      </c>
      <c r="CE2072" s="95">
        <v>999.10583101213001</v>
      </c>
      <c r="CF2072" s="95">
        <v>189346.14602088899</v>
      </c>
      <c r="CG2072" s="95">
        <v>1485118.6130065899</v>
      </c>
      <c r="CH2072" s="95">
        <v>208013.29932594299</v>
      </c>
      <c r="CI2072" s="95">
        <v>25971.814697980899</v>
      </c>
      <c r="CJ2072" s="95">
        <v>3158188.0150451702</v>
      </c>
      <c r="CK2072" s="95">
        <v>27451133.4599609</v>
      </c>
      <c r="CL2072" s="95">
        <v>4171598.3944702102</v>
      </c>
      <c r="CM2072" s="160">
        <v>28437.239900589</v>
      </c>
      <c r="CN2072" s="160">
        <v>4046550.9199523898</v>
      </c>
      <c r="CO2072" s="160">
        <v>30511970.1796875</v>
      </c>
      <c r="CP2072" s="95">
        <v>4171598.3944702102</v>
      </c>
      <c r="CQ2072" s="95">
        <v>933.65737689286505</v>
      </c>
      <c r="CR2072" s="95">
        <v>177628.501443863</v>
      </c>
      <c r="CS2072" s="95">
        <v>1389568.1926879899</v>
      </c>
      <c r="CT2072" s="95">
        <v>198843.47581291199</v>
      </c>
      <c r="CU2072" s="161">
        <v>3155328.639551159</v>
      </c>
      <c r="CV2072" s="161">
        <v>27291193.028778091</v>
      </c>
    </row>
    <row r="2073" spans="1:100" x14ac:dyDescent="0.2">
      <c r="A2073" s="94" t="s">
        <v>185</v>
      </c>
      <c r="B2073" s="96">
        <v>40330</v>
      </c>
      <c r="C2073" s="95">
        <v>0</v>
      </c>
      <c r="D2073" s="95">
        <v>12184.6778795719</v>
      </c>
      <c r="E2073" s="95">
        <v>12961.9685133696</v>
      </c>
      <c r="F2073" s="95">
        <v>8308.0782179832495</v>
      </c>
      <c r="G2073" s="95">
        <v>1002.65065132827</v>
      </c>
      <c r="H2073" s="95">
        <v>0</v>
      </c>
      <c r="I2073" s="95">
        <v>0</v>
      </c>
      <c r="J2073" s="95">
        <v>2526.3174639940298</v>
      </c>
      <c r="K2073" s="95">
        <v>0</v>
      </c>
      <c r="L2073" s="95">
        <v>457.88806092366599</v>
      </c>
      <c r="M2073" s="95">
        <v>223.41534215025601</v>
      </c>
      <c r="N2073" s="95">
        <v>7918.68808323145</v>
      </c>
      <c r="O2073" s="95">
        <v>141.639272382483</v>
      </c>
      <c r="P2073" s="95">
        <v>0</v>
      </c>
      <c r="Q2073" s="95">
        <v>16449.867457389799</v>
      </c>
      <c r="R2073" s="95">
        <v>49.536094688810401</v>
      </c>
      <c r="S2073" s="95">
        <v>0</v>
      </c>
      <c r="T2073" s="95">
        <v>16.6424139221199</v>
      </c>
      <c r="U2073" s="95">
        <v>2538.8589592576</v>
      </c>
      <c r="V2073" s="95">
        <v>0</v>
      </c>
      <c r="W2073" s="95">
        <v>1169967.7695007301</v>
      </c>
      <c r="X2073" s="95">
        <v>1759839.91014099</v>
      </c>
      <c r="Y2073" s="95">
        <v>945114.87718200695</v>
      </c>
      <c r="Z2073" s="95">
        <v>189602.922348022</v>
      </c>
      <c r="AA2073" s="95">
        <v>0</v>
      </c>
      <c r="AB2073" s="95">
        <v>0</v>
      </c>
      <c r="AC2073" s="95">
        <v>902103.61837768601</v>
      </c>
      <c r="AD2073" s="95">
        <v>0</v>
      </c>
      <c r="AE2073" s="95">
        <v>24053.672366142298</v>
      </c>
      <c r="AF2073" s="95">
        <v>39751.782865047498</v>
      </c>
      <c r="AG2073" s="95">
        <v>986708.79119110096</v>
      </c>
      <c r="AH2073" s="95">
        <v>7262.3967891931497</v>
      </c>
      <c r="AI2073" s="95">
        <v>0</v>
      </c>
      <c r="AJ2073" s="95">
        <v>1843738.4064331099</v>
      </c>
      <c r="AK2073" s="95">
        <v>8912.1545736789703</v>
      </c>
      <c r="AL2073" s="95">
        <v>0</v>
      </c>
      <c r="AM2073" s="95">
        <v>1431.03126975894</v>
      </c>
      <c r="AN2073" s="95">
        <v>904301.82380676304</v>
      </c>
      <c r="AO2073" s="95">
        <v>0</v>
      </c>
      <c r="AP2073" s="95">
        <v>9977998.37817383</v>
      </c>
      <c r="AQ2073" s="95">
        <v>15390676.217529301</v>
      </c>
      <c r="AR2073" s="95">
        <v>8638472.3829345703</v>
      </c>
      <c r="AS2073" s="95">
        <v>1488281.97795105</v>
      </c>
      <c r="AT2073" s="95">
        <v>0</v>
      </c>
      <c r="AU2073" s="95">
        <v>0</v>
      </c>
      <c r="AV2073" s="95">
        <v>3181080.0158081101</v>
      </c>
      <c r="AW2073" s="95">
        <v>0</v>
      </c>
      <c r="AX2073" s="95">
        <v>209909.54625511201</v>
      </c>
      <c r="AY2073" s="95">
        <v>334259.52141189598</v>
      </c>
      <c r="AZ2073" s="95">
        <v>9000052.2009277306</v>
      </c>
      <c r="BA2073" s="95">
        <v>65197.945828437798</v>
      </c>
      <c r="BB2073" s="95">
        <v>0</v>
      </c>
      <c r="BC2073" s="95">
        <v>15809856.7606201</v>
      </c>
      <c r="BD2073" s="95">
        <v>72038.0853004456</v>
      </c>
      <c r="BE2073" s="95">
        <v>0</v>
      </c>
      <c r="BF2073" s="95">
        <v>12957.4338884354</v>
      </c>
      <c r="BG2073" s="95">
        <v>3183448.6809692401</v>
      </c>
      <c r="BH2073" s="95">
        <v>0</v>
      </c>
      <c r="BI2073" s="95">
        <v>1144157.96699524</v>
      </c>
      <c r="BJ2073" s="95">
        <v>2766462.8497009301</v>
      </c>
      <c r="BK2073" s="95">
        <v>1616334.7708282501</v>
      </c>
      <c r="BL2073" s="95">
        <v>214191.14784049999</v>
      </c>
      <c r="BM2073" s="95">
        <v>0</v>
      </c>
      <c r="BN2073" s="95">
        <v>0</v>
      </c>
      <c r="BO2073" s="95">
        <v>0</v>
      </c>
      <c r="BP2073" s="95">
        <v>0</v>
      </c>
      <c r="BQ2073" s="95">
        <v>0</v>
      </c>
      <c r="BR2073" s="95">
        <v>46696.7416071892</v>
      </c>
      <c r="BS2073" s="95">
        <v>1310855.0588684101</v>
      </c>
      <c r="BT2073" s="95">
        <v>12506.0876166821</v>
      </c>
      <c r="BU2073" s="95">
        <v>0</v>
      </c>
      <c r="BV2073" s="95">
        <v>2529221.6275329599</v>
      </c>
      <c r="BW2073" s="95">
        <v>8670.1317492723501</v>
      </c>
      <c r="BX2073" s="95">
        <v>0</v>
      </c>
      <c r="BY2073" s="95">
        <v>0</v>
      </c>
      <c r="BZ2073" s="95">
        <v>0</v>
      </c>
      <c r="CA2073" s="95">
        <v>25006.889862298998</v>
      </c>
      <c r="CB2073" s="95">
        <v>2899183.30541992</v>
      </c>
      <c r="CC2073" s="95">
        <v>25550821.253417999</v>
      </c>
      <c r="CD2073" s="95">
        <v>3890865.4675293001</v>
      </c>
      <c r="CE2073" s="95">
        <v>994.379126988351</v>
      </c>
      <c r="CF2073" s="95">
        <v>188196.656345367</v>
      </c>
      <c r="CG2073" s="95">
        <v>1478864.5970916699</v>
      </c>
      <c r="CH2073" s="95">
        <v>214218.548439026</v>
      </c>
      <c r="CI2073" s="95">
        <v>26005.817802906</v>
      </c>
      <c r="CJ2073" s="95">
        <v>3085552.4845275902</v>
      </c>
      <c r="CK2073" s="95">
        <v>26982275.705322299</v>
      </c>
      <c r="CL2073" s="95">
        <v>4106575.5145568801</v>
      </c>
      <c r="CM2073" s="160">
        <v>28558.168160677</v>
      </c>
      <c r="CN2073" s="160">
        <v>3996499.4246215802</v>
      </c>
      <c r="CO2073" s="160">
        <v>30144188.527832001</v>
      </c>
      <c r="CP2073" s="95">
        <v>4106575.5145568801</v>
      </c>
      <c r="CQ2073" s="95">
        <v>941.55888438969896</v>
      </c>
      <c r="CR2073" s="95">
        <v>179378.98247909499</v>
      </c>
      <c r="CS2073" s="95">
        <v>1404100.40867615</v>
      </c>
      <c r="CT2073" s="95">
        <v>204933.76537323001</v>
      </c>
      <c r="CU2073" s="161">
        <v>3087379.961765287</v>
      </c>
      <c r="CV2073" s="161">
        <v>27029685.85050967</v>
      </c>
    </row>
    <row r="2074" spans="1:100" x14ac:dyDescent="0.2">
      <c r="A2074" s="94" t="s">
        <v>185</v>
      </c>
      <c r="B2074" s="96">
        <v>40422</v>
      </c>
      <c r="C2074" s="95">
        <v>0</v>
      </c>
      <c r="D2074" s="95">
        <v>11441.3742272854</v>
      </c>
      <c r="E2074" s="95">
        <v>13132.059825778</v>
      </c>
      <c r="F2074" s="95">
        <v>8534.3898105621302</v>
      </c>
      <c r="G2074" s="95">
        <v>1017.12563339621</v>
      </c>
      <c r="H2074" s="95">
        <v>0</v>
      </c>
      <c r="I2074" s="95">
        <v>0</v>
      </c>
      <c r="J2074" s="95">
        <v>2546.3748792707902</v>
      </c>
      <c r="K2074" s="95">
        <v>0</v>
      </c>
      <c r="L2074" s="95">
        <v>309.33618452772498</v>
      </c>
      <c r="M2074" s="95">
        <v>225.73398625664399</v>
      </c>
      <c r="N2074" s="95">
        <v>8018.1766812801397</v>
      </c>
      <c r="O2074" s="95">
        <v>138.74503858014899</v>
      </c>
      <c r="P2074" s="95">
        <v>0</v>
      </c>
      <c r="Q2074" s="95">
        <v>16034.2838522196</v>
      </c>
      <c r="R2074" s="95">
        <v>55.002285606693498</v>
      </c>
      <c r="S2074" s="95">
        <v>0</v>
      </c>
      <c r="T2074" s="95">
        <v>20.5238562421873</v>
      </c>
      <c r="U2074" s="95">
        <v>2564.13927033544</v>
      </c>
      <c r="V2074" s="95">
        <v>0</v>
      </c>
      <c r="W2074" s="95">
        <v>1008452.70011139</v>
      </c>
      <c r="X2074" s="95">
        <v>1767975.5838317899</v>
      </c>
      <c r="Y2074" s="95">
        <v>954939.93977356004</v>
      </c>
      <c r="Z2074" s="95">
        <v>193696.28676223801</v>
      </c>
      <c r="AA2074" s="95">
        <v>0</v>
      </c>
      <c r="AB2074" s="95">
        <v>0</v>
      </c>
      <c r="AC2074" s="95">
        <v>907447.02291107201</v>
      </c>
      <c r="AD2074" s="95">
        <v>0</v>
      </c>
      <c r="AE2074" s="95">
        <v>14042.4977564812</v>
      </c>
      <c r="AF2074" s="95">
        <v>40619.587830066703</v>
      </c>
      <c r="AG2074" s="95">
        <v>993210.92893219006</v>
      </c>
      <c r="AH2074" s="95">
        <v>7110.02177625895</v>
      </c>
      <c r="AI2074" s="95">
        <v>0</v>
      </c>
      <c r="AJ2074" s="95">
        <v>1704003.1237182601</v>
      </c>
      <c r="AK2074" s="95">
        <v>9076.9108324050903</v>
      </c>
      <c r="AL2074" s="95">
        <v>0</v>
      </c>
      <c r="AM2074" s="95">
        <v>1512.6874224394601</v>
      </c>
      <c r="AN2074" s="95">
        <v>910591.68366241502</v>
      </c>
      <c r="AO2074" s="95">
        <v>0</v>
      </c>
      <c r="AP2074" s="95">
        <v>9026055.8220214806</v>
      </c>
      <c r="AQ2074" s="95">
        <v>15393463.336792</v>
      </c>
      <c r="AR2074" s="95">
        <v>8721127.3520507794</v>
      </c>
      <c r="AS2074" s="95">
        <v>1525908.9263305699</v>
      </c>
      <c r="AT2074" s="95">
        <v>0</v>
      </c>
      <c r="AU2074" s="95">
        <v>0</v>
      </c>
      <c r="AV2074" s="95">
        <v>3209982.3622131301</v>
      </c>
      <c r="AW2074" s="95">
        <v>0</v>
      </c>
      <c r="AX2074" s="95">
        <v>129386.88919735</v>
      </c>
      <c r="AY2074" s="95">
        <v>338506.84034347499</v>
      </c>
      <c r="AZ2074" s="95">
        <v>9019231.1745605506</v>
      </c>
      <c r="BA2074" s="95">
        <v>61889.5791015625</v>
      </c>
      <c r="BB2074" s="95">
        <v>0</v>
      </c>
      <c r="BC2074" s="95">
        <v>14820509.314575201</v>
      </c>
      <c r="BD2074" s="95">
        <v>82894.595649719195</v>
      </c>
      <c r="BE2074" s="95">
        <v>0</v>
      </c>
      <c r="BF2074" s="95">
        <v>16889.970719099001</v>
      </c>
      <c r="BG2074" s="95">
        <v>3223581.93182373</v>
      </c>
      <c r="BH2074" s="95">
        <v>0</v>
      </c>
      <c r="BI2074" s="95">
        <v>1074322.98916626</v>
      </c>
      <c r="BJ2074" s="95">
        <v>2739321.95953369</v>
      </c>
      <c r="BK2074" s="95">
        <v>1576158.50376892</v>
      </c>
      <c r="BL2074" s="95">
        <v>220723.98345947301</v>
      </c>
      <c r="BM2074" s="95">
        <v>0</v>
      </c>
      <c r="BN2074" s="95">
        <v>0</v>
      </c>
      <c r="BO2074" s="95">
        <v>0</v>
      </c>
      <c r="BP2074" s="95">
        <v>0</v>
      </c>
      <c r="BQ2074" s="95">
        <v>0</v>
      </c>
      <c r="BR2074" s="95">
        <v>46785.668240070299</v>
      </c>
      <c r="BS2074" s="95">
        <v>1259784.9169158901</v>
      </c>
      <c r="BT2074" s="95">
        <v>12164.492345333099</v>
      </c>
      <c r="BU2074" s="95">
        <v>0</v>
      </c>
      <c r="BV2074" s="95">
        <v>2472167.7216796898</v>
      </c>
      <c r="BW2074" s="95">
        <v>10514.7500849962</v>
      </c>
      <c r="BX2074" s="95">
        <v>0</v>
      </c>
      <c r="BY2074" s="95">
        <v>0</v>
      </c>
      <c r="BZ2074" s="95">
        <v>0</v>
      </c>
      <c r="CA2074" s="95">
        <v>24649.5454447269</v>
      </c>
      <c r="CB2074" s="95">
        <v>2771722.3816528302</v>
      </c>
      <c r="CC2074" s="95">
        <v>24321627.536377002</v>
      </c>
      <c r="CD2074" s="95">
        <v>3809191.9256591802</v>
      </c>
      <c r="CE2074" s="95">
        <v>1015.70891458541</v>
      </c>
      <c r="CF2074" s="95">
        <v>192672.52548980701</v>
      </c>
      <c r="CG2074" s="95">
        <v>1519311.3760528599</v>
      </c>
      <c r="CH2074" s="95">
        <v>220750.76715278599</v>
      </c>
      <c r="CI2074" s="95">
        <v>25659.860784769098</v>
      </c>
      <c r="CJ2074" s="95">
        <v>2972948.4228210398</v>
      </c>
      <c r="CK2074" s="95">
        <v>25806278.032714799</v>
      </c>
      <c r="CL2074" s="95">
        <v>4028943.3316345201</v>
      </c>
      <c r="CM2074" s="160">
        <v>28263.879302024801</v>
      </c>
      <c r="CN2074" s="160">
        <v>3873805.05004883</v>
      </c>
      <c r="CO2074" s="160">
        <v>29024996.4306641</v>
      </c>
      <c r="CP2074" s="95">
        <v>4028943.3316345201</v>
      </c>
      <c r="CQ2074" s="95">
        <v>951.548367612064</v>
      </c>
      <c r="CR2074" s="95">
        <v>182989.89770698501</v>
      </c>
      <c r="CS2074" s="95">
        <v>1429575.0290832501</v>
      </c>
      <c r="CT2074" s="95">
        <v>211076.57156562799</v>
      </c>
      <c r="CU2074" s="161">
        <v>2964394.9071426373</v>
      </c>
      <c r="CV2074" s="161">
        <v>25840938.912429862</v>
      </c>
    </row>
    <row r="2075" spans="1:100" x14ac:dyDescent="0.2">
      <c r="A2075" s="94" t="s">
        <v>185</v>
      </c>
      <c r="B2075" s="96">
        <v>40513</v>
      </c>
      <c r="C2075" s="95">
        <v>0</v>
      </c>
      <c r="D2075" s="95">
        <v>11561.9791777134</v>
      </c>
      <c r="E2075" s="95">
        <v>13147.8703128099</v>
      </c>
      <c r="F2075" s="95">
        <v>8597.5288363695108</v>
      </c>
      <c r="G2075" s="95">
        <v>1055.60378620028</v>
      </c>
      <c r="H2075" s="95">
        <v>0</v>
      </c>
      <c r="I2075" s="95">
        <v>0</v>
      </c>
      <c r="J2075" s="95">
        <v>2618.9381144642798</v>
      </c>
      <c r="K2075" s="95">
        <v>0</v>
      </c>
      <c r="L2075" s="95">
        <v>308.68150525167601</v>
      </c>
      <c r="M2075" s="95">
        <v>227.03081744350499</v>
      </c>
      <c r="N2075" s="95">
        <v>8030.4808250665701</v>
      </c>
      <c r="O2075" s="95">
        <v>135.15450358949599</v>
      </c>
      <c r="P2075" s="95">
        <v>0</v>
      </c>
      <c r="Q2075" s="95">
        <v>16093.233492851299</v>
      </c>
      <c r="R2075" s="95">
        <v>49.798866705037703</v>
      </c>
      <c r="S2075" s="95">
        <v>0</v>
      </c>
      <c r="T2075" s="95">
        <v>25.522964987903801</v>
      </c>
      <c r="U2075" s="95">
        <v>2626.5962603688199</v>
      </c>
      <c r="V2075" s="95">
        <v>0</v>
      </c>
      <c r="W2075" s="95">
        <v>1059499.8926544201</v>
      </c>
      <c r="X2075" s="95">
        <v>1752028.66281128</v>
      </c>
      <c r="Y2075" s="95">
        <v>956716.11025238002</v>
      </c>
      <c r="Z2075" s="95">
        <v>196823.52956199599</v>
      </c>
      <c r="AA2075" s="95">
        <v>0</v>
      </c>
      <c r="AB2075" s="95">
        <v>0</v>
      </c>
      <c r="AC2075" s="95">
        <v>922975.96985626197</v>
      </c>
      <c r="AD2075" s="95">
        <v>0</v>
      </c>
      <c r="AE2075" s="95">
        <v>17144.722024440802</v>
      </c>
      <c r="AF2075" s="95">
        <v>39553.954135417902</v>
      </c>
      <c r="AG2075" s="95">
        <v>987070.49686431896</v>
      </c>
      <c r="AH2075" s="95">
        <v>6491.2890982031804</v>
      </c>
      <c r="AI2075" s="95">
        <v>0</v>
      </c>
      <c r="AJ2075" s="95">
        <v>1769965.1134643599</v>
      </c>
      <c r="AK2075" s="95">
        <v>8331.1825404167193</v>
      </c>
      <c r="AL2075" s="95">
        <v>0</v>
      </c>
      <c r="AM2075" s="95">
        <v>1689.5519897341701</v>
      </c>
      <c r="AN2075" s="95">
        <v>927281.90312957799</v>
      </c>
      <c r="AO2075" s="95">
        <v>0</v>
      </c>
      <c r="AP2075" s="95">
        <v>9356466.66723633</v>
      </c>
      <c r="AQ2075" s="95">
        <v>15354612.060546899</v>
      </c>
      <c r="AR2075" s="95">
        <v>8774872.50854492</v>
      </c>
      <c r="AS2075" s="95">
        <v>1559590.15542603</v>
      </c>
      <c r="AT2075" s="95">
        <v>0</v>
      </c>
      <c r="AU2075" s="95">
        <v>0</v>
      </c>
      <c r="AV2075" s="95">
        <v>3301470.4674072298</v>
      </c>
      <c r="AW2075" s="95">
        <v>0</v>
      </c>
      <c r="AX2075" s="95">
        <v>146626.02837943999</v>
      </c>
      <c r="AY2075" s="95">
        <v>333490.832210541</v>
      </c>
      <c r="AZ2075" s="95">
        <v>9020995.4814453106</v>
      </c>
      <c r="BA2075" s="95">
        <v>58885.168063163801</v>
      </c>
      <c r="BB2075" s="95">
        <v>0</v>
      </c>
      <c r="BC2075" s="95">
        <v>15294949.193847699</v>
      </c>
      <c r="BD2075" s="95">
        <v>67900.910573005705</v>
      </c>
      <c r="BE2075" s="95">
        <v>0</v>
      </c>
      <c r="BF2075" s="95">
        <v>18435.593470096599</v>
      </c>
      <c r="BG2075" s="95">
        <v>3310626.03582764</v>
      </c>
      <c r="BH2075" s="95">
        <v>0</v>
      </c>
      <c r="BI2075" s="95">
        <v>1106544.6082305899</v>
      </c>
      <c r="BJ2075" s="95">
        <v>2734672.3070678702</v>
      </c>
      <c r="BK2075" s="95">
        <v>1592371.1390686</v>
      </c>
      <c r="BL2075" s="95">
        <v>226289.90306282</v>
      </c>
      <c r="BM2075" s="95">
        <v>0</v>
      </c>
      <c r="BN2075" s="95">
        <v>0</v>
      </c>
      <c r="BO2075" s="95">
        <v>0</v>
      </c>
      <c r="BP2075" s="95">
        <v>0</v>
      </c>
      <c r="BQ2075" s="95">
        <v>0</v>
      </c>
      <c r="BR2075" s="95">
        <v>46883.861298084303</v>
      </c>
      <c r="BS2075" s="95">
        <v>1267782.83024597</v>
      </c>
      <c r="BT2075" s="95">
        <v>11441.778361439699</v>
      </c>
      <c r="BU2075" s="95">
        <v>0</v>
      </c>
      <c r="BV2075" s="95">
        <v>2516034.45495605</v>
      </c>
      <c r="BW2075" s="95">
        <v>7818.05147027969</v>
      </c>
      <c r="BX2075" s="95">
        <v>0</v>
      </c>
      <c r="BY2075" s="95">
        <v>0</v>
      </c>
      <c r="BZ2075" s="95">
        <v>0</v>
      </c>
      <c r="CA2075" s="95">
        <v>24779.167789220799</v>
      </c>
      <c r="CB2075" s="95">
        <v>2804248.76208496</v>
      </c>
      <c r="CC2075" s="95">
        <v>24811766.493652299</v>
      </c>
      <c r="CD2075" s="95">
        <v>3813654.2565612802</v>
      </c>
      <c r="CE2075" s="95">
        <v>1061.4012268036599</v>
      </c>
      <c r="CF2075" s="95">
        <v>198165.118280411</v>
      </c>
      <c r="CG2075" s="95">
        <v>1568432.5725708001</v>
      </c>
      <c r="CH2075" s="95">
        <v>226302.92917251599</v>
      </c>
      <c r="CI2075" s="95">
        <v>25838.491881608999</v>
      </c>
      <c r="CJ2075" s="95">
        <v>2992106.8007507301</v>
      </c>
      <c r="CK2075" s="95">
        <v>26266166.003906298</v>
      </c>
      <c r="CL2075" s="95">
        <v>4037679.3063354502</v>
      </c>
      <c r="CM2075" s="160">
        <v>28238.3518798351</v>
      </c>
      <c r="CN2075" s="160">
        <v>3915758.5507507301</v>
      </c>
      <c r="CO2075" s="160">
        <v>29617195.261718798</v>
      </c>
      <c r="CP2075" s="95">
        <v>4037679.3063354502</v>
      </c>
      <c r="CQ2075" s="95">
        <v>989.46773377805903</v>
      </c>
      <c r="CR2075" s="95">
        <v>186705.505039215</v>
      </c>
      <c r="CS2075" s="95">
        <v>1470608.4891967799</v>
      </c>
      <c r="CT2075" s="95">
        <v>218967.609176636</v>
      </c>
      <c r="CU2075" s="161">
        <v>3002413.8803653708</v>
      </c>
      <c r="CV2075" s="161">
        <v>26380199.0662231</v>
      </c>
    </row>
    <row r="2076" spans="1:100" x14ac:dyDescent="0.2">
      <c r="A2076" s="94" t="s">
        <v>185</v>
      </c>
      <c r="B2076" s="96">
        <v>40603</v>
      </c>
      <c r="C2076" s="95">
        <v>0</v>
      </c>
      <c r="D2076" s="95">
        <v>11232.545101165801</v>
      </c>
      <c r="E2076" s="95">
        <v>13010.5945225954</v>
      </c>
      <c r="F2076" s="95">
        <v>8604.3407270908392</v>
      </c>
      <c r="G2076" s="95">
        <v>1089.69819529355</v>
      </c>
      <c r="H2076" s="95">
        <v>0</v>
      </c>
      <c r="I2076" s="95">
        <v>0</v>
      </c>
      <c r="J2076" s="95">
        <v>2685.4981707930601</v>
      </c>
      <c r="K2076" s="95">
        <v>0</v>
      </c>
      <c r="L2076" s="95">
        <v>335.65827882662398</v>
      </c>
      <c r="M2076" s="95">
        <v>224.27376386150701</v>
      </c>
      <c r="N2076" s="95">
        <v>7946.1411740779904</v>
      </c>
      <c r="O2076" s="95">
        <v>0</v>
      </c>
      <c r="P2076" s="95">
        <v>0</v>
      </c>
      <c r="Q2076" s="95">
        <v>15601.410944461801</v>
      </c>
      <c r="R2076" s="95">
        <v>0</v>
      </c>
      <c r="S2076" s="95">
        <v>0</v>
      </c>
      <c r="T2076" s="95">
        <v>87.661396117880898</v>
      </c>
      <c r="U2076" s="95">
        <v>2697.4334574639802</v>
      </c>
      <c r="V2076" s="95">
        <v>0</v>
      </c>
      <c r="W2076" s="95">
        <v>983690.476119995</v>
      </c>
      <c r="X2076" s="95">
        <v>1717250.5569152799</v>
      </c>
      <c r="Y2076" s="95">
        <v>953587.465286255</v>
      </c>
      <c r="Z2076" s="95">
        <v>202897.18100547799</v>
      </c>
      <c r="AA2076" s="95">
        <v>0</v>
      </c>
      <c r="AB2076" s="95">
        <v>0</v>
      </c>
      <c r="AC2076" s="95">
        <v>947228.98822784401</v>
      </c>
      <c r="AD2076" s="95">
        <v>0</v>
      </c>
      <c r="AE2076" s="95">
        <v>19225.571474790599</v>
      </c>
      <c r="AF2076" s="95">
        <v>39378.240223407702</v>
      </c>
      <c r="AG2076" s="95">
        <v>981274.44580841099</v>
      </c>
      <c r="AH2076" s="95">
        <v>0</v>
      </c>
      <c r="AI2076" s="95">
        <v>0</v>
      </c>
      <c r="AJ2076" s="95">
        <v>1637794.69972229</v>
      </c>
      <c r="AK2076" s="95">
        <v>0</v>
      </c>
      <c r="AL2076" s="95">
        <v>0</v>
      </c>
      <c r="AM2076" s="95">
        <v>13122.2452538013</v>
      </c>
      <c r="AN2076" s="95">
        <v>949118.44289398205</v>
      </c>
      <c r="AO2076" s="95">
        <v>0</v>
      </c>
      <c r="AP2076" s="95">
        <v>8676075.5186767597</v>
      </c>
      <c r="AQ2076" s="95">
        <v>15215746.358154301</v>
      </c>
      <c r="AR2076" s="95">
        <v>8827966.9449462909</v>
      </c>
      <c r="AS2076" s="95">
        <v>1627797.95620728</v>
      </c>
      <c r="AT2076" s="95">
        <v>0</v>
      </c>
      <c r="AU2076" s="95">
        <v>0</v>
      </c>
      <c r="AV2076" s="95">
        <v>3411949.2313842801</v>
      </c>
      <c r="AW2076" s="95">
        <v>0</v>
      </c>
      <c r="AX2076" s="95">
        <v>165932.38109016401</v>
      </c>
      <c r="AY2076" s="95">
        <v>333671.27321624802</v>
      </c>
      <c r="AZ2076" s="95">
        <v>9010454.0286865197</v>
      </c>
      <c r="BA2076" s="95">
        <v>0</v>
      </c>
      <c r="BB2076" s="95">
        <v>0</v>
      </c>
      <c r="BC2076" s="95">
        <v>14228887.3432617</v>
      </c>
      <c r="BD2076" s="95">
        <v>0</v>
      </c>
      <c r="BE2076" s="95">
        <v>0</v>
      </c>
      <c r="BF2076" s="95">
        <v>119107.40755748699</v>
      </c>
      <c r="BG2076" s="95">
        <v>3421484.1802978502</v>
      </c>
      <c r="BH2076" s="95">
        <v>0</v>
      </c>
      <c r="BI2076" s="95">
        <v>994374.42206573498</v>
      </c>
      <c r="BJ2076" s="95">
        <v>2699672.5257568401</v>
      </c>
      <c r="BK2076" s="95">
        <v>1600303.7231445301</v>
      </c>
      <c r="BL2076" s="95">
        <v>227719.56136322001</v>
      </c>
      <c r="BM2076" s="95">
        <v>0</v>
      </c>
      <c r="BN2076" s="95">
        <v>0</v>
      </c>
      <c r="BO2076" s="95">
        <v>0</v>
      </c>
      <c r="BP2076" s="95">
        <v>0</v>
      </c>
      <c r="BQ2076" s="95">
        <v>0</v>
      </c>
      <c r="BR2076" s="95">
        <v>46591.070072650902</v>
      </c>
      <c r="BS2076" s="95">
        <v>1250394.75</v>
      </c>
      <c r="BT2076" s="95">
        <v>0</v>
      </c>
      <c r="BU2076" s="95">
        <v>0</v>
      </c>
      <c r="BV2076" s="95">
        <v>2444019.1385803199</v>
      </c>
      <c r="BW2076" s="95">
        <v>0</v>
      </c>
      <c r="BX2076" s="95">
        <v>0</v>
      </c>
      <c r="BY2076" s="95">
        <v>0</v>
      </c>
      <c r="BZ2076" s="95">
        <v>0</v>
      </c>
      <c r="CA2076" s="95">
        <v>24181.400341510802</v>
      </c>
      <c r="CB2076" s="95">
        <v>2689895.3717346201</v>
      </c>
      <c r="CC2076" s="95">
        <v>23736534.853027299</v>
      </c>
      <c r="CD2076" s="95">
        <v>3759902.41296387</v>
      </c>
      <c r="CE2076" s="95">
        <v>1094.9933171272301</v>
      </c>
      <c r="CF2076" s="95">
        <v>203991.49430275001</v>
      </c>
      <c r="CG2076" s="95">
        <v>1636318.83268738</v>
      </c>
      <c r="CH2076" s="95">
        <v>227679.936132431</v>
      </c>
      <c r="CI2076" s="95">
        <v>25278.361789703398</v>
      </c>
      <c r="CJ2076" s="95">
        <v>2897383.4469909701</v>
      </c>
      <c r="CK2076" s="95">
        <v>25578054.821533199</v>
      </c>
      <c r="CL2076" s="95">
        <v>3989405.0686340299</v>
      </c>
      <c r="CM2076" s="160">
        <v>27976.44445467</v>
      </c>
      <c r="CN2076" s="160">
        <v>3858733.16436768</v>
      </c>
      <c r="CO2076" s="160">
        <v>28989955.3823242</v>
      </c>
      <c r="CP2076" s="95">
        <v>3989405.0686340299</v>
      </c>
      <c r="CQ2076" s="95">
        <v>1023.38224929571</v>
      </c>
      <c r="CR2076" s="95">
        <v>192079.38312149001</v>
      </c>
      <c r="CS2076" s="95">
        <v>1527592.7328033401</v>
      </c>
      <c r="CT2076" s="95">
        <v>228010.84293365499</v>
      </c>
      <c r="CU2076" s="161">
        <v>2893886.8660373702</v>
      </c>
      <c r="CV2076" s="161">
        <v>25372853.685714681</v>
      </c>
    </row>
    <row r="2077" spans="1:100" x14ac:dyDescent="0.2">
      <c r="A2077" s="94" t="s">
        <v>185</v>
      </c>
      <c r="B2077" s="96">
        <v>40695</v>
      </c>
      <c r="C2077" s="95">
        <v>0</v>
      </c>
      <c r="D2077" s="95">
        <v>11286.488026261301</v>
      </c>
      <c r="E2077" s="95">
        <v>13061.1573040485</v>
      </c>
      <c r="F2077" s="95">
        <v>8702.5303685665094</v>
      </c>
      <c r="G2077" s="95">
        <v>1151.1605737805401</v>
      </c>
      <c r="H2077" s="95">
        <v>0</v>
      </c>
      <c r="I2077" s="95">
        <v>0</v>
      </c>
      <c r="J2077" s="95">
        <v>2734.89649367332</v>
      </c>
      <c r="K2077" s="95">
        <v>0</v>
      </c>
      <c r="L2077" s="95">
        <v>387.00251422449901</v>
      </c>
      <c r="M2077" s="95">
        <v>235.339364444837</v>
      </c>
      <c r="N2077" s="95">
        <v>7977.5664377808598</v>
      </c>
      <c r="O2077" s="95">
        <v>0</v>
      </c>
      <c r="P2077" s="95">
        <v>0</v>
      </c>
      <c r="Q2077" s="95">
        <v>15755.7701643705</v>
      </c>
      <c r="R2077" s="95">
        <v>0</v>
      </c>
      <c r="S2077" s="95">
        <v>0</v>
      </c>
      <c r="T2077" s="95">
        <v>75.677973763085902</v>
      </c>
      <c r="U2077" s="95">
        <v>2742.3082637488801</v>
      </c>
      <c r="V2077" s="95">
        <v>0</v>
      </c>
      <c r="W2077" s="95">
        <v>999571.80581665004</v>
      </c>
      <c r="X2077" s="95">
        <v>1732496.5059966999</v>
      </c>
      <c r="Y2077" s="95">
        <v>976764.12593078602</v>
      </c>
      <c r="Z2077" s="95">
        <v>207123.56996917701</v>
      </c>
      <c r="AA2077" s="95">
        <v>0</v>
      </c>
      <c r="AB2077" s="95">
        <v>0</v>
      </c>
      <c r="AC2077" s="95">
        <v>965700.99563598598</v>
      </c>
      <c r="AD2077" s="95">
        <v>0</v>
      </c>
      <c r="AE2077" s="95">
        <v>22676.7928073406</v>
      </c>
      <c r="AF2077" s="95">
        <v>40584.732526779197</v>
      </c>
      <c r="AG2077" s="95">
        <v>992261.74281311</v>
      </c>
      <c r="AH2077" s="95">
        <v>0</v>
      </c>
      <c r="AI2077" s="95">
        <v>0</v>
      </c>
      <c r="AJ2077" s="95">
        <v>1710790.0255279499</v>
      </c>
      <c r="AK2077" s="95">
        <v>0</v>
      </c>
      <c r="AL2077" s="95">
        <v>0</v>
      </c>
      <c r="AM2077" s="95">
        <v>9982.6079939603806</v>
      </c>
      <c r="AN2077" s="95">
        <v>967579.03504943801</v>
      </c>
      <c r="AO2077" s="95">
        <v>0</v>
      </c>
      <c r="AP2077" s="95">
        <v>9215710.4104003906</v>
      </c>
      <c r="AQ2077" s="95">
        <v>15220246.420410199</v>
      </c>
      <c r="AR2077" s="95">
        <v>8900076.79833984</v>
      </c>
      <c r="AS2077" s="95">
        <v>1669472.78361511</v>
      </c>
      <c r="AT2077" s="95">
        <v>0</v>
      </c>
      <c r="AU2077" s="95">
        <v>0</v>
      </c>
      <c r="AV2077" s="95">
        <v>3502923.6887817401</v>
      </c>
      <c r="AW2077" s="95">
        <v>0</v>
      </c>
      <c r="AX2077" s="95">
        <v>196820.21721649199</v>
      </c>
      <c r="AY2077" s="95">
        <v>348024.16149139398</v>
      </c>
      <c r="AZ2077" s="95">
        <v>9016086.3446044903</v>
      </c>
      <c r="BA2077" s="95">
        <v>0</v>
      </c>
      <c r="BB2077" s="95">
        <v>0</v>
      </c>
      <c r="BC2077" s="95">
        <v>14919606.771362299</v>
      </c>
      <c r="BD2077" s="95">
        <v>0</v>
      </c>
      <c r="BE2077" s="95">
        <v>0</v>
      </c>
      <c r="BF2077" s="95">
        <v>91283.751283645601</v>
      </c>
      <c r="BG2077" s="95">
        <v>3504389.7008972201</v>
      </c>
      <c r="BH2077" s="95">
        <v>0</v>
      </c>
      <c r="BI2077" s="95">
        <v>1047655.86656189</v>
      </c>
      <c r="BJ2077" s="95">
        <v>2705401.81433105</v>
      </c>
      <c r="BK2077" s="95">
        <v>1630410.6771392799</v>
      </c>
      <c r="BL2077" s="95">
        <v>233129.319480896</v>
      </c>
      <c r="BM2077" s="95">
        <v>0</v>
      </c>
      <c r="BN2077" s="95">
        <v>0</v>
      </c>
      <c r="BO2077" s="95">
        <v>0</v>
      </c>
      <c r="BP2077" s="95">
        <v>0</v>
      </c>
      <c r="BQ2077" s="95">
        <v>0</v>
      </c>
      <c r="BR2077" s="95">
        <v>49031.546804428101</v>
      </c>
      <c r="BS2077" s="95">
        <v>1266060.2281189</v>
      </c>
      <c r="BT2077" s="95">
        <v>0</v>
      </c>
      <c r="BU2077" s="95">
        <v>0</v>
      </c>
      <c r="BV2077" s="95">
        <v>2416722.5839538602</v>
      </c>
      <c r="BW2077" s="95">
        <v>0</v>
      </c>
      <c r="BX2077" s="95">
        <v>0</v>
      </c>
      <c r="BY2077" s="95">
        <v>0</v>
      </c>
      <c r="BZ2077" s="95">
        <v>0</v>
      </c>
      <c r="CA2077" s="95">
        <v>24296.285438060801</v>
      </c>
      <c r="CB2077" s="95">
        <v>2762825.2927856399</v>
      </c>
      <c r="CC2077" s="95">
        <v>24613966.123291001</v>
      </c>
      <c r="CD2077" s="95">
        <v>3738730.8246765099</v>
      </c>
      <c r="CE2077" s="95">
        <v>1144.8516800254599</v>
      </c>
      <c r="CF2077" s="95">
        <v>206050.85912323001</v>
      </c>
      <c r="CG2077" s="95">
        <v>1661067.5149993901</v>
      </c>
      <c r="CH2077" s="95">
        <v>233137.066900253</v>
      </c>
      <c r="CI2077" s="95">
        <v>25445.7650847435</v>
      </c>
      <c r="CJ2077" s="95">
        <v>2969708.8247680701</v>
      </c>
      <c r="CK2077" s="95">
        <v>26215033.815185498</v>
      </c>
      <c r="CL2077" s="95">
        <v>3972754.73651123</v>
      </c>
      <c r="CM2077" s="160">
        <v>28226.4120087624</v>
      </c>
      <c r="CN2077" s="160">
        <v>3942921.9210815402</v>
      </c>
      <c r="CO2077" s="160">
        <v>29708234.642578099</v>
      </c>
      <c r="CP2077" s="95">
        <v>3972754.73651123</v>
      </c>
      <c r="CQ2077" s="95">
        <v>1085.7406675219499</v>
      </c>
      <c r="CR2077" s="95">
        <v>196764.55555152899</v>
      </c>
      <c r="CS2077" s="95">
        <v>1573834.41722107</v>
      </c>
      <c r="CT2077" s="95">
        <v>232471.78558731099</v>
      </c>
      <c r="CU2077" s="161">
        <v>2968876.1519088699</v>
      </c>
      <c r="CV2077" s="161">
        <v>26275033.63829039</v>
      </c>
    </row>
    <row r="2078" spans="1:100" x14ac:dyDescent="0.2">
      <c r="A2078" s="94" t="s">
        <v>185</v>
      </c>
      <c r="B2078" s="96">
        <v>40787</v>
      </c>
      <c r="C2078" s="95">
        <v>0</v>
      </c>
      <c r="D2078" s="95">
        <v>11230.2800531387</v>
      </c>
      <c r="E2078" s="95">
        <v>12795.1094272137</v>
      </c>
      <c r="F2078" s="95">
        <v>8622.4192901849692</v>
      </c>
      <c r="G2078" s="95">
        <v>1167.9244322627801</v>
      </c>
      <c r="H2078" s="95">
        <v>0</v>
      </c>
      <c r="I2078" s="95">
        <v>0</v>
      </c>
      <c r="J2078" s="95">
        <v>2750.93106776476</v>
      </c>
      <c r="K2078" s="95">
        <v>0</v>
      </c>
      <c r="L2078" s="95">
        <v>495.81536334380502</v>
      </c>
      <c r="M2078" s="95">
        <v>241.72055145725599</v>
      </c>
      <c r="N2078" s="95">
        <v>7918.69641238451</v>
      </c>
      <c r="O2078" s="95">
        <v>0</v>
      </c>
      <c r="P2078" s="95">
        <v>0</v>
      </c>
      <c r="Q2078" s="95">
        <v>15595.9913136959</v>
      </c>
      <c r="R2078" s="95">
        <v>0</v>
      </c>
      <c r="S2078" s="95">
        <v>0</v>
      </c>
      <c r="T2078" s="95">
        <v>70.960835488513098</v>
      </c>
      <c r="U2078" s="95">
        <v>2765.4823532700502</v>
      </c>
      <c r="V2078" s="95">
        <v>0</v>
      </c>
      <c r="W2078" s="95">
        <v>952133.92971801804</v>
      </c>
      <c r="X2078" s="95">
        <v>1720008.3358917199</v>
      </c>
      <c r="Y2078" s="95">
        <v>981349.86511993397</v>
      </c>
      <c r="Z2078" s="95">
        <v>207231.09790992699</v>
      </c>
      <c r="AA2078" s="95">
        <v>0</v>
      </c>
      <c r="AB2078" s="95">
        <v>0</v>
      </c>
      <c r="AC2078" s="95">
        <v>970454.51407623303</v>
      </c>
      <c r="AD2078" s="95">
        <v>0</v>
      </c>
      <c r="AE2078" s="95">
        <v>21780.693470478102</v>
      </c>
      <c r="AF2078" s="95">
        <v>41779.530898094199</v>
      </c>
      <c r="AG2078" s="95">
        <v>990437.26934051502</v>
      </c>
      <c r="AH2078" s="95">
        <v>0</v>
      </c>
      <c r="AI2078" s="95">
        <v>0</v>
      </c>
      <c r="AJ2078" s="95">
        <v>1596933.9018096901</v>
      </c>
      <c r="AK2078" s="95">
        <v>0</v>
      </c>
      <c r="AL2078" s="95">
        <v>0</v>
      </c>
      <c r="AM2078" s="95">
        <v>9348.6310518980008</v>
      </c>
      <c r="AN2078" s="95">
        <v>972621.46369171096</v>
      </c>
      <c r="AO2078" s="95">
        <v>0</v>
      </c>
      <c r="AP2078" s="95">
        <v>8627458.1949462909</v>
      </c>
      <c r="AQ2078" s="95">
        <v>15067511.1571045</v>
      </c>
      <c r="AR2078" s="95">
        <v>8921852.9027099591</v>
      </c>
      <c r="AS2078" s="95">
        <v>1673571.59146118</v>
      </c>
      <c r="AT2078" s="95">
        <v>0</v>
      </c>
      <c r="AU2078" s="95">
        <v>0</v>
      </c>
      <c r="AV2078" s="95">
        <v>3522024.5826110798</v>
      </c>
      <c r="AW2078" s="95">
        <v>0</v>
      </c>
      <c r="AX2078" s="95">
        <v>190889.64541244501</v>
      </c>
      <c r="AY2078" s="95">
        <v>359347.90279388399</v>
      </c>
      <c r="AZ2078" s="95">
        <v>8966915.7025146503</v>
      </c>
      <c r="BA2078" s="95">
        <v>0</v>
      </c>
      <c r="BB2078" s="95">
        <v>0</v>
      </c>
      <c r="BC2078" s="95">
        <v>14110949.9732666</v>
      </c>
      <c r="BD2078" s="95">
        <v>0</v>
      </c>
      <c r="BE2078" s="95">
        <v>0</v>
      </c>
      <c r="BF2078" s="95">
        <v>86442.7869062424</v>
      </c>
      <c r="BG2078" s="95">
        <v>3532122.8229064899</v>
      </c>
      <c r="BH2078" s="95">
        <v>0</v>
      </c>
      <c r="BI2078" s="95">
        <v>1073657.6780395501</v>
      </c>
      <c r="BJ2078" s="95">
        <v>2607036.3092041002</v>
      </c>
      <c r="BK2078" s="95">
        <v>1581793.8937377899</v>
      </c>
      <c r="BL2078" s="95">
        <v>232364.852825165</v>
      </c>
      <c r="BM2078" s="95">
        <v>0</v>
      </c>
      <c r="BN2078" s="95">
        <v>0</v>
      </c>
      <c r="BO2078" s="95">
        <v>0</v>
      </c>
      <c r="BP2078" s="95">
        <v>0</v>
      </c>
      <c r="BQ2078" s="95">
        <v>0</v>
      </c>
      <c r="BR2078" s="95">
        <v>49892.267730712898</v>
      </c>
      <c r="BS2078" s="95">
        <v>1203349.84588623</v>
      </c>
      <c r="BT2078" s="95">
        <v>0</v>
      </c>
      <c r="BU2078" s="95">
        <v>0</v>
      </c>
      <c r="BV2078" s="95">
        <v>2404418.1191101102</v>
      </c>
      <c r="BW2078" s="95">
        <v>0</v>
      </c>
      <c r="BX2078" s="95">
        <v>0</v>
      </c>
      <c r="BY2078" s="95">
        <v>0</v>
      </c>
      <c r="BZ2078" s="95">
        <v>0</v>
      </c>
      <c r="CA2078" s="95">
        <v>24094.849733829498</v>
      </c>
      <c r="CB2078" s="95">
        <v>2669068.6040954599</v>
      </c>
      <c r="CC2078" s="95">
        <v>23586299.200439502</v>
      </c>
      <c r="CD2078" s="95">
        <v>3658354.6057434101</v>
      </c>
      <c r="CE2078" s="95">
        <v>1167.5292005837</v>
      </c>
      <c r="CF2078" s="95">
        <v>206696.940610886</v>
      </c>
      <c r="CG2078" s="95">
        <v>1670818.5201568599</v>
      </c>
      <c r="CH2078" s="95">
        <v>232375.390869141</v>
      </c>
      <c r="CI2078" s="95">
        <v>25261.674085140199</v>
      </c>
      <c r="CJ2078" s="95">
        <v>2880545.9785766602</v>
      </c>
      <c r="CK2078" s="95">
        <v>25283303.044189502</v>
      </c>
      <c r="CL2078" s="95">
        <v>3889969.5740356399</v>
      </c>
      <c r="CM2078" s="160">
        <v>28066.036323308901</v>
      </c>
      <c r="CN2078" s="160">
        <v>3844456.9436035198</v>
      </c>
      <c r="CO2078" s="160">
        <v>28819293.3041992</v>
      </c>
      <c r="CP2078" s="95">
        <v>3889969.5740356399</v>
      </c>
      <c r="CQ2078" s="95">
        <v>1098.3171957433201</v>
      </c>
      <c r="CR2078" s="95">
        <v>196860.69624519299</v>
      </c>
      <c r="CS2078" s="95">
        <v>1577177.8327178999</v>
      </c>
      <c r="CT2078" s="95">
        <v>231953.51214981099</v>
      </c>
      <c r="CU2078" s="161">
        <v>2875765.544706346</v>
      </c>
      <c r="CV2078" s="161">
        <v>25257117.720596362</v>
      </c>
    </row>
    <row r="2079" spans="1:100" x14ac:dyDescent="0.2">
      <c r="A2079" s="94" t="s">
        <v>185</v>
      </c>
      <c r="B2079" s="96">
        <v>40878</v>
      </c>
      <c r="C2079" s="95">
        <v>0</v>
      </c>
      <c r="D2079" s="95">
        <v>12768.546379208599</v>
      </c>
      <c r="E2079" s="95">
        <v>12798.6922286749</v>
      </c>
      <c r="F2079" s="95">
        <v>8748.6428767442703</v>
      </c>
      <c r="G2079" s="95">
        <v>1172.93334661424</v>
      </c>
      <c r="H2079" s="95">
        <v>0</v>
      </c>
      <c r="I2079" s="95">
        <v>0</v>
      </c>
      <c r="J2079" s="95">
        <v>2831.3847361206999</v>
      </c>
      <c r="K2079" s="95">
        <v>0</v>
      </c>
      <c r="L2079" s="95">
        <v>570.07569059729599</v>
      </c>
      <c r="M2079" s="95">
        <v>237.24988428316999</v>
      </c>
      <c r="N2079" s="95">
        <v>7926.1096196174603</v>
      </c>
      <c r="O2079" s="95">
        <v>0</v>
      </c>
      <c r="P2079" s="95">
        <v>0</v>
      </c>
      <c r="Q2079" s="95">
        <v>17058.754457712199</v>
      </c>
      <c r="R2079" s="95">
        <v>0</v>
      </c>
      <c r="S2079" s="95">
        <v>0</v>
      </c>
      <c r="T2079" s="95">
        <v>75.817759514786303</v>
      </c>
      <c r="U2079" s="95">
        <v>2833.8701160252099</v>
      </c>
      <c r="V2079" s="95">
        <v>0</v>
      </c>
      <c r="W2079" s="95">
        <v>1285200.62049866</v>
      </c>
      <c r="X2079" s="95">
        <v>1699706.8972930899</v>
      </c>
      <c r="Y2079" s="95">
        <v>986105.14801788295</v>
      </c>
      <c r="Z2079" s="95">
        <v>205945.38270378101</v>
      </c>
      <c r="AA2079" s="95">
        <v>0</v>
      </c>
      <c r="AB2079" s="95">
        <v>0</v>
      </c>
      <c r="AC2079" s="95">
        <v>992720.31312561</v>
      </c>
      <c r="AD2079" s="95">
        <v>0</v>
      </c>
      <c r="AE2079" s="95">
        <v>36775.339804172501</v>
      </c>
      <c r="AF2079" s="95">
        <v>39904.589603900902</v>
      </c>
      <c r="AG2079" s="95">
        <v>987096.74699401902</v>
      </c>
      <c r="AH2079" s="95">
        <v>0</v>
      </c>
      <c r="AI2079" s="95">
        <v>0</v>
      </c>
      <c r="AJ2079" s="95">
        <v>1945680.1261291499</v>
      </c>
      <c r="AK2079" s="95">
        <v>0</v>
      </c>
      <c r="AL2079" s="95">
        <v>0</v>
      </c>
      <c r="AM2079" s="95">
        <v>10235.042875289901</v>
      </c>
      <c r="AN2079" s="95">
        <v>994970.15198516799</v>
      </c>
      <c r="AO2079" s="95">
        <v>0</v>
      </c>
      <c r="AP2079" s="95">
        <v>11510032.815429701</v>
      </c>
      <c r="AQ2079" s="95">
        <v>15028073.2615967</v>
      </c>
      <c r="AR2079" s="95">
        <v>9036170.2659912091</v>
      </c>
      <c r="AS2079" s="95">
        <v>1677844.01472473</v>
      </c>
      <c r="AT2079" s="95">
        <v>0</v>
      </c>
      <c r="AU2079" s="95">
        <v>0</v>
      </c>
      <c r="AV2079" s="95">
        <v>3630868.4468078599</v>
      </c>
      <c r="AW2079" s="95">
        <v>0</v>
      </c>
      <c r="AX2079" s="95">
        <v>339156.98055648798</v>
      </c>
      <c r="AY2079" s="95">
        <v>343476.51889801002</v>
      </c>
      <c r="AZ2079" s="95">
        <v>9026776.5822753906</v>
      </c>
      <c r="BA2079" s="95">
        <v>0</v>
      </c>
      <c r="BB2079" s="95">
        <v>0</v>
      </c>
      <c r="BC2079" s="95">
        <v>17194770.3679199</v>
      </c>
      <c r="BD2079" s="95">
        <v>0</v>
      </c>
      <c r="BE2079" s="95">
        <v>0</v>
      </c>
      <c r="BF2079" s="95">
        <v>97614.849061965899</v>
      </c>
      <c r="BG2079" s="95">
        <v>3636512.2958679199</v>
      </c>
      <c r="BH2079" s="95">
        <v>0</v>
      </c>
      <c r="BI2079" s="95">
        <v>1529065.7681121801</v>
      </c>
      <c r="BJ2079" s="95">
        <v>2631341.1251220698</v>
      </c>
      <c r="BK2079" s="95">
        <v>1634952.91877747</v>
      </c>
      <c r="BL2079" s="95">
        <v>233094.67127799999</v>
      </c>
      <c r="BM2079" s="95">
        <v>0</v>
      </c>
      <c r="BN2079" s="95">
        <v>0</v>
      </c>
      <c r="BO2079" s="95">
        <v>0</v>
      </c>
      <c r="BP2079" s="95">
        <v>0</v>
      </c>
      <c r="BQ2079" s="95">
        <v>0</v>
      </c>
      <c r="BR2079" s="95">
        <v>50145.8499064446</v>
      </c>
      <c r="BS2079" s="95">
        <v>1179500.10105896</v>
      </c>
      <c r="BT2079" s="95">
        <v>0</v>
      </c>
      <c r="BU2079" s="95">
        <v>0</v>
      </c>
      <c r="BV2079" s="95">
        <v>2966784.3269348098</v>
      </c>
      <c r="BW2079" s="95">
        <v>0</v>
      </c>
      <c r="BX2079" s="95">
        <v>0</v>
      </c>
      <c r="BY2079" s="95">
        <v>0</v>
      </c>
      <c r="BZ2079" s="95">
        <v>0</v>
      </c>
      <c r="CA2079" s="95">
        <v>25608.6205086708</v>
      </c>
      <c r="CB2079" s="95">
        <v>2991778.8376464802</v>
      </c>
      <c r="CC2079" s="95">
        <v>26906856.4523926</v>
      </c>
      <c r="CD2079" s="95">
        <v>4175700.52130127</v>
      </c>
      <c r="CE2079" s="95">
        <v>1178.3692865073699</v>
      </c>
      <c r="CF2079" s="95">
        <v>206963.06987762501</v>
      </c>
      <c r="CG2079" s="95">
        <v>1684784.6166229199</v>
      </c>
      <c r="CH2079" s="95">
        <v>233103.298944473</v>
      </c>
      <c r="CI2079" s="95">
        <v>26784.425451517101</v>
      </c>
      <c r="CJ2079" s="95">
        <v>3191491.1703185998</v>
      </c>
      <c r="CK2079" s="95">
        <v>28386459.357666001</v>
      </c>
      <c r="CL2079" s="95">
        <v>4409694.7920532199</v>
      </c>
      <c r="CM2079" s="160">
        <v>29359.237940311399</v>
      </c>
      <c r="CN2079" s="160">
        <v>4194914.7309570303</v>
      </c>
      <c r="CO2079" s="160">
        <v>32093958.5236816</v>
      </c>
      <c r="CP2079" s="95">
        <v>4409694.7920532199</v>
      </c>
      <c r="CQ2079" s="95">
        <v>1106.6131698489201</v>
      </c>
      <c r="CR2079" s="95">
        <v>195919.10974693301</v>
      </c>
      <c r="CS2079" s="95">
        <v>1586732.8744812</v>
      </c>
      <c r="CT2079" s="95">
        <v>234174.83005714399</v>
      </c>
      <c r="CU2079" s="161">
        <v>3198741.9075241052</v>
      </c>
      <c r="CV2079" s="161">
        <v>28591641.069015522</v>
      </c>
    </row>
    <row r="2080" spans="1:100" x14ac:dyDescent="0.2">
      <c r="A2080" s="94" t="s">
        <v>185</v>
      </c>
      <c r="B2080" s="96">
        <v>40969</v>
      </c>
      <c r="C2080" s="95">
        <v>0</v>
      </c>
      <c r="D2080" s="95">
        <v>11980.7816087008</v>
      </c>
      <c r="E2080" s="95">
        <v>12943.4634187222</v>
      </c>
      <c r="F2080" s="95">
        <v>8925.1433629989606</v>
      </c>
      <c r="G2080" s="95">
        <v>1185.62518791854</v>
      </c>
      <c r="H2080" s="95">
        <v>0</v>
      </c>
      <c r="I2080" s="95">
        <v>0</v>
      </c>
      <c r="J2080" s="95">
        <v>2886.3806578218901</v>
      </c>
      <c r="K2080" s="95">
        <v>0</v>
      </c>
      <c r="L2080" s="95">
        <v>419.46015285328002</v>
      </c>
      <c r="M2080" s="95">
        <v>231.17247106507401</v>
      </c>
      <c r="N2080" s="95">
        <v>8014.5717957019797</v>
      </c>
      <c r="O2080" s="95">
        <v>0</v>
      </c>
      <c r="P2080" s="95">
        <v>0</v>
      </c>
      <c r="Q2080" s="95">
        <v>16227.893192768101</v>
      </c>
      <c r="R2080" s="95">
        <v>0</v>
      </c>
      <c r="S2080" s="95">
        <v>0</v>
      </c>
      <c r="T2080" s="95">
        <v>80.083157519809902</v>
      </c>
      <c r="U2080" s="95">
        <v>2895.1597335636602</v>
      </c>
      <c r="V2080" s="95">
        <v>0</v>
      </c>
      <c r="W2080" s="95">
        <v>984066.63474273705</v>
      </c>
      <c r="X2080" s="95">
        <v>1707618.5638580299</v>
      </c>
      <c r="Y2080" s="95">
        <v>997395.20842742897</v>
      </c>
      <c r="Z2080" s="95">
        <v>204912.38833046</v>
      </c>
      <c r="AA2080" s="95">
        <v>0</v>
      </c>
      <c r="AB2080" s="95">
        <v>0</v>
      </c>
      <c r="AC2080" s="95">
        <v>1018301.0887603801</v>
      </c>
      <c r="AD2080" s="95">
        <v>0</v>
      </c>
      <c r="AE2080" s="95">
        <v>24986.159322977099</v>
      </c>
      <c r="AF2080" s="95">
        <v>39401.952111721002</v>
      </c>
      <c r="AG2080" s="95">
        <v>995823.09117889404</v>
      </c>
      <c r="AH2080" s="95">
        <v>0</v>
      </c>
      <c r="AI2080" s="95">
        <v>0</v>
      </c>
      <c r="AJ2080" s="95">
        <v>1631716.7937469501</v>
      </c>
      <c r="AK2080" s="95">
        <v>0</v>
      </c>
      <c r="AL2080" s="95">
        <v>0</v>
      </c>
      <c r="AM2080" s="95">
        <v>11547.6741685867</v>
      </c>
      <c r="AN2080" s="95">
        <v>1019561.7500915501</v>
      </c>
      <c r="AO2080" s="95">
        <v>0</v>
      </c>
      <c r="AP2080" s="95">
        <v>9234229.1439209003</v>
      </c>
      <c r="AQ2080" s="95">
        <v>15318649.119384799</v>
      </c>
      <c r="AR2080" s="95">
        <v>9230037.9847412091</v>
      </c>
      <c r="AS2080" s="95">
        <v>1687070.90904236</v>
      </c>
      <c r="AT2080" s="95">
        <v>0</v>
      </c>
      <c r="AU2080" s="95">
        <v>0</v>
      </c>
      <c r="AV2080" s="95">
        <v>3746129.54901123</v>
      </c>
      <c r="AW2080" s="95">
        <v>0</v>
      </c>
      <c r="AX2080" s="95">
        <v>218216.509519577</v>
      </c>
      <c r="AY2080" s="95">
        <v>339974.67329788202</v>
      </c>
      <c r="AZ2080" s="95">
        <v>9160768.6962890606</v>
      </c>
      <c r="BA2080" s="95">
        <v>0</v>
      </c>
      <c r="BB2080" s="95">
        <v>0</v>
      </c>
      <c r="BC2080" s="95">
        <v>14585927.307617201</v>
      </c>
      <c r="BD2080" s="95">
        <v>0</v>
      </c>
      <c r="BE2080" s="95">
        <v>0</v>
      </c>
      <c r="BF2080" s="95">
        <v>103391.167262077</v>
      </c>
      <c r="BG2080" s="95">
        <v>3751389.05438232</v>
      </c>
      <c r="BH2080" s="95">
        <v>0</v>
      </c>
      <c r="BI2080" s="95">
        <v>1010626.06525421</v>
      </c>
      <c r="BJ2080" s="95">
        <v>2682763.4770202599</v>
      </c>
      <c r="BK2080" s="95">
        <v>1685939.39511108</v>
      </c>
      <c r="BL2080" s="95">
        <v>236581.47022628799</v>
      </c>
      <c r="BM2080" s="95">
        <v>0</v>
      </c>
      <c r="BN2080" s="95">
        <v>0</v>
      </c>
      <c r="BO2080" s="95">
        <v>0</v>
      </c>
      <c r="BP2080" s="95">
        <v>0</v>
      </c>
      <c r="BQ2080" s="95">
        <v>0</v>
      </c>
      <c r="BR2080" s="95">
        <v>50107.628545761101</v>
      </c>
      <c r="BS2080" s="95">
        <v>1213701.5020294201</v>
      </c>
      <c r="BT2080" s="95">
        <v>0</v>
      </c>
      <c r="BU2080" s="95">
        <v>0</v>
      </c>
      <c r="BV2080" s="95">
        <v>2479874.8225097698</v>
      </c>
      <c r="BW2080" s="95">
        <v>0</v>
      </c>
      <c r="BX2080" s="95">
        <v>0</v>
      </c>
      <c r="BY2080" s="95">
        <v>0</v>
      </c>
      <c r="BZ2080" s="95">
        <v>0</v>
      </c>
      <c r="CA2080" s="95">
        <v>24883.861377716101</v>
      </c>
      <c r="CB2080" s="95">
        <v>2715183.9869384798</v>
      </c>
      <c r="CC2080" s="95">
        <v>24351654.185546901</v>
      </c>
      <c r="CD2080" s="95">
        <v>3769167.1273803702</v>
      </c>
      <c r="CE2080" s="95">
        <v>1187.6134790629101</v>
      </c>
      <c r="CF2080" s="95">
        <v>205529.63333892799</v>
      </c>
      <c r="CG2080" s="95">
        <v>1692361.24359131</v>
      </c>
      <c r="CH2080" s="95">
        <v>236563.362386703</v>
      </c>
      <c r="CI2080" s="95">
        <v>26074.3871233463</v>
      </c>
      <c r="CJ2080" s="95">
        <v>2923294.5033874498</v>
      </c>
      <c r="CK2080" s="95">
        <v>26274416.263916001</v>
      </c>
      <c r="CL2080" s="95">
        <v>4005967.5653381301</v>
      </c>
      <c r="CM2080" s="160">
        <v>28958.362177372001</v>
      </c>
      <c r="CN2080" s="160">
        <v>3957667.9840393099</v>
      </c>
      <c r="CO2080" s="160">
        <v>30026562.372314502</v>
      </c>
      <c r="CP2080" s="95">
        <v>4005967.5653381301</v>
      </c>
      <c r="CQ2080" s="95">
        <v>1116.7654098123301</v>
      </c>
      <c r="CR2080" s="95">
        <v>194638.351406097</v>
      </c>
      <c r="CS2080" s="95">
        <v>1592690.1634368901</v>
      </c>
      <c r="CT2080" s="95">
        <v>236461.818763733</v>
      </c>
      <c r="CU2080" s="161">
        <v>2920713.6202774076</v>
      </c>
      <c r="CV2080" s="161">
        <v>26044015.42913821</v>
      </c>
    </row>
    <row r="2081" spans="1:100" x14ac:dyDescent="0.2">
      <c r="A2081" s="94" t="s">
        <v>185</v>
      </c>
      <c r="B2081" s="96">
        <v>41061</v>
      </c>
      <c r="C2081" s="95">
        <v>0</v>
      </c>
      <c r="D2081" s="95">
        <v>12355.700541853899</v>
      </c>
      <c r="E2081" s="95">
        <v>12925.059914469701</v>
      </c>
      <c r="F2081" s="95">
        <v>8997.0434685945493</v>
      </c>
      <c r="G2081" s="95">
        <v>1205.18098020554</v>
      </c>
      <c r="H2081" s="95">
        <v>0</v>
      </c>
      <c r="I2081" s="95">
        <v>0</v>
      </c>
      <c r="J2081" s="95">
        <v>2947.43456184864</v>
      </c>
      <c r="K2081" s="95">
        <v>0</v>
      </c>
      <c r="L2081" s="95">
        <v>441.50320713594601</v>
      </c>
      <c r="M2081" s="95">
        <v>221.57473978772799</v>
      </c>
      <c r="N2081" s="95">
        <v>8035.7058861851701</v>
      </c>
      <c r="O2081" s="95">
        <v>0</v>
      </c>
      <c r="P2081" s="95">
        <v>0</v>
      </c>
      <c r="Q2081" s="95">
        <v>16638.5564615726</v>
      </c>
      <c r="R2081" s="95">
        <v>0</v>
      </c>
      <c r="S2081" s="95">
        <v>0</v>
      </c>
      <c r="T2081" s="95">
        <v>78.084323754534097</v>
      </c>
      <c r="U2081" s="95">
        <v>2956.6051717400601</v>
      </c>
      <c r="V2081" s="95">
        <v>0</v>
      </c>
      <c r="W2081" s="95">
        <v>1080101.35935974</v>
      </c>
      <c r="X2081" s="95">
        <v>1688604.2537078899</v>
      </c>
      <c r="Y2081" s="95">
        <v>1000536.92363739</v>
      </c>
      <c r="Z2081" s="95">
        <v>201985.79023933399</v>
      </c>
      <c r="AA2081" s="95">
        <v>0</v>
      </c>
      <c r="AB2081" s="95">
        <v>0</v>
      </c>
      <c r="AC2081" s="95">
        <v>1033641.29879761</v>
      </c>
      <c r="AD2081" s="95">
        <v>0</v>
      </c>
      <c r="AE2081" s="95">
        <v>28020.169473171201</v>
      </c>
      <c r="AF2081" s="95">
        <v>35316.364243030497</v>
      </c>
      <c r="AG2081" s="95">
        <v>990302.09764099098</v>
      </c>
      <c r="AH2081" s="95">
        <v>0</v>
      </c>
      <c r="AI2081" s="95">
        <v>0</v>
      </c>
      <c r="AJ2081" s="95">
        <v>1712063.92901611</v>
      </c>
      <c r="AK2081" s="95">
        <v>0</v>
      </c>
      <c r="AL2081" s="95">
        <v>0</v>
      </c>
      <c r="AM2081" s="95">
        <v>9529.3929746151007</v>
      </c>
      <c r="AN2081" s="95">
        <v>1034395.29404449</v>
      </c>
      <c r="AO2081" s="95">
        <v>0</v>
      </c>
      <c r="AP2081" s="95">
        <v>9924603.4588622991</v>
      </c>
      <c r="AQ2081" s="95">
        <v>15225465.3756104</v>
      </c>
      <c r="AR2081" s="95">
        <v>9341509.3602294903</v>
      </c>
      <c r="AS2081" s="95">
        <v>1671517.89476013</v>
      </c>
      <c r="AT2081" s="95">
        <v>0</v>
      </c>
      <c r="AU2081" s="95">
        <v>0</v>
      </c>
      <c r="AV2081" s="95">
        <v>3842907.2322082501</v>
      </c>
      <c r="AW2081" s="95">
        <v>0</v>
      </c>
      <c r="AX2081" s="95">
        <v>252600.63451767</v>
      </c>
      <c r="AY2081" s="95">
        <v>310607.84994125401</v>
      </c>
      <c r="AZ2081" s="95">
        <v>9222221.3199462909</v>
      </c>
      <c r="BA2081" s="95">
        <v>0</v>
      </c>
      <c r="BB2081" s="95">
        <v>0</v>
      </c>
      <c r="BC2081" s="95">
        <v>15370962.2424316</v>
      </c>
      <c r="BD2081" s="95">
        <v>0</v>
      </c>
      <c r="BE2081" s="95">
        <v>0</v>
      </c>
      <c r="BF2081" s="95">
        <v>87484.928313255296</v>
      </c>
      <c r="BG2081" s="95">
        <v>3843046.3799743699</v>
      </c>
      <c r="BH2081" s="95">
        <v>0</v>
      </c>
      <c r="BI2081" s="95">
        <v>1177968.2730102499</v>
      </c>
      <c r="BJ2081" s="95">
        <v>2659228.1673583998</v>
      </c>
      <c r="BK2081" s="95">
        <v>1690333.03207397</v>
      </c>
      <c r="BL2081" s="95">
        <v>233539.422147751</v>
      </c>
      <c r="BM2081" s="95">
        <v>0</v>
      </c>
      <c r="BN2081" s="95">
        <v>0</v>
      </c>
      <c r="BO2081" s="95">
        <v>0</v>
      </c>
      <c r="BP2081" s="95">
        <v>0</v>
      </c>
      <c r="BQ2081" s="95">
        <v>0</v>
      </c>
      <c r="BR2081" s="95">
        <v>46314.523369789102</v>
      </c>
      <c r="BS2081" s="95">
        <v>1186026.63230896</v>
      </c>
      <c r="BT2081" s="95">
        <v>0</v>
      </c>
      <c r="BU2081" s="95">
        <v>0</v>
      </c>
      <c r="BV2081" s="95">
        <v>2572287.9919128399</v>
      </c>
      <c r="BW2081" s="95">
        <v>0</v>
      </c>
      <c r="BX2081" s="95">
        <v>0</v>
      </c>
      <c r="BY2081" s="95">
        <v>0</v>
      </c>
      <c r="BZ2081" s="95">
        <v>0</v>
      </c>
      <c r="CA2081" s="95">
        <v>25249.386935472499</v>
      </c>
      <c r="CB2081" s="95">
        <v>2760190.6109008798</v>
      </c>
      <c r="CC2081" s="95">
        <v>25247014.9926758</v>
      </c>
      <c r="CD2081" s="95">
        <v>3812513.5423889202</v>
      </c>
      <c r="CE2081" s="95">
        <v>1201.1058304309799</v>
      </c>
      <c r="CF2081" s="95">
        <v>201210.63462638899</v>
      </c>
      <c r="CG2081" s="95">
        <v>1664675.3647155799</v>
      </c>
      <c r="CH2081" s="95">
        <v>233543.55793571501</v>
      </c>
      <c r="CI2081" s="95">
        <v>26451.8673644066</v>
      </c>
      <c r="CJ2081" s="95">
        <v>2962217.0427246098</v>
      </c>
      <c r="CK2081" s="95">
        <v>26851898.6337891</v>
      </c>
      <c r="CL2081" s="95">
        <v>4046088.89703369</v>
      </c>
      <c r="CM2081" s="160">
        <v>29458.714544534701</v>
      </c>
      <c r="CN2081" s="160">
        <v>4001277.8211059598</v>
      </c>
      <c r="CO2081" s="160">
        <v>30685558.064941399</v>
      </c>
      <c r="CP2081" s="95">
        <v>4046088.89703369</v>
      </c>
      <c r="CQ2081" s="95">
        <v>1130.4774799346901</v>
      </c>
      <c r="CR2081" s="95">
        <v>192207.04822349499</v>
      </c>
      <c r="CS2081" s="95">
        <v>1581042.3098754899</v>
      </c>
      <c r="CT2081" s="95">
        <v>233223.48859596299</v>
      </c>
      <c r="CU2081" s="161">
        <v>2961401.2455272689</v>
      </c>
      <c r="CV2081" s="161">
        <v>26911690.35739138</v>
      </c>
    </row>
    <row r="2082" spans="1:100" x14ac:dyDescent="0.2">
      <c r="A2082" s="94" t="s">
        <v>185</v>
      </c>
      <c r="B2082" s="96">
        <v>41153</v>
      </c>
      <c r="C2082" s="95">
        <v>0</v>
      </c>
      <c r="D2082" s="95">
        <v>12364.039960145999</v>
      </c>
      <c r="E2082" s="95">
        <v>12903.0023275614</v>
      </c>
      <c r="F2082" s="95">
        <v>9027.2044506072998</v>
      </c>
      <c r="G2082" s="95">
        <v>1213.50668741763</v>
      </c>
      <c r="H2082" s="95">
        <v>0</v>
      </c>
      <c r="I2082" s="95">
        <v>0</v>
      </c>
      <c r="J2082" s="95">
        <v>2967.30199429393</v>
      </c>
      <c r="K2082" s="95">
        <v>0</v>
      </c>
      <c r="L2082" s="95">
        <v>499.82901260629302</v>
      </c>
      <c r="M2082" s="95">
        <v>221.82632631808499</v>
      </c>
      <c r="N2082" s="95">
        <v>8010.2472743392</v>
      </c>
      <c r="O2082" s="95">
        <v>0</v>
      </c>
      <c r="P2082" s="95">
        <v>0</v>
      </c>
      <c r="Q2082" s="95">
        <v>16837.7064039707</v>
      </c>
      <c r="R2082" s="95">
        <v>0</v>
      </c>
      <c r="S2082" s="95">
        <v>0</v>
      </c>
      <c r="T2082" s="95">
        <v>84.989643569104402</v>
      </c>
      <c r="U2082" s="95">
        <v>2979.9517654180499</v>
      </c>
      <c r="V2082" s="95">
        <v>0</v>
      </c>
      <c r="W2082" s="95">
        <v>1152936.21299744</v>
      </c>
      <c r="X2082" s="95">
        <v>1680968.86218262</v>
      </c>
      <c r="Y2082" s="95">
        <v>999126.09580993699</v>
      </c>
      <c r="Z2082" s="95">
        <v>205244.89795112601</v>
      </c>
      <c r="AA2082" s="95">
        <v>0</v>
      </c>
      <c r="AB2082" s="95">
        <v>0</v>
      </c>
      <c r="AC2082" s="95">
        <v>1048846.2429809601</v>
      </c>
      <c r="AD2082" s="95">
        <v>0</v>
      </c>
      <c r="AE2082" s="95">
        <v>18646.557517290101</v>
      </c>
      <c r="AF2082" s="95">
        <v>34358.348761081703</v>
      </c>
      <c r="AG2082" s="95">
        <v>987448.48370361305</v>
      </c>
      <c r="AH2082" s="95">
        <v>0</v>
      </c>
      <c r="AI2082" s="95">
        <v>0</v>
      </c>
      <c r="AJ2082" s="95">
        <v>1765451.56147766</v>
      </c>
      <c r="AK2082" s="95">
        <v>0</v>
      </c>
      <c r="AL2082" s="95">
        <v>0</v>
      </c>
      <c r="AM2082" s="95">
        <v>9532.2542253732699</v>
      </c>
      <c r="AN2082" s="95">
        <v>1051402.0358428999</v>
      </c>
      <c r="AO2082" s="95">
        <v>0</v>
      </c>
      <c r="AP2082" s="95">
        <v>10735710.541381801</v>
      </c>
      <c r="AQ2082" s="95">
        <v>15395921.7349854</v>
      </c>
      <c r="AR2082" s="95">
        <v>9480628.8419189509</v>
      </c>
      <c r="AS2082" s="95">
        <v>1734901.90603638</v>
      </c>
      <c r="AT2082" s="95">
        <v>0</v>
      </c>
      <c r="AU2082" s="95">
        <v>0</v>
      </c>
      <c r="AV2082" s="95">
        <v>3919495.2072143601</v>
      </c>
      <c r="AW2082" s="95">
        <v>0</v>
      </c>
      <c r="AX2082" s="95">
        <v>191582.806600571</v>
      </c>
      <c r="AY2082" s="95">
        <v>308025.85737609898</v>
      </c>
      <c r="AZ2082" s="95">
        <v>9337126.7640380897</v>
      </c>
      <c r="BA2082" s="95">
        <v>0</v>
      </c>
      <c r="BB2082" s="95">
        <v>0</v>
      </c>
      <c r="BC2082" s="95">
        <v>16187971.0544434</v>
      </c>
      <c r="BD2082" s="95">
        <v>0</v>
      </c>
      <c r="BE2082" s="95">
        <v>0</v>
      </c>
      <c r="BF2082" s="95">
        <v>93733.713655471802</v>
      </c>
      <c r="BG2082" s="95">
        <v>3929277.0838928199</v>
      </c>
      <c r="BH2082" s="95">
        <v>0</v>
      </c>
      <c r="BI2082" s="95">
        <v>1221148.6513366699</v>
      </c>
      <c r="BJ2082" s="95">
        <v>2718704.1716308598</v>
      </c>
      <c r="BK2082" s="95">
        <v>1732927.9063720701</v>
      </c>
      <c r="BL2082" s="95">
        <v>240128.409948349</v>
      </c>
      <c r="BM2082" s="95">
        <v>0</v>
      </c>
      <c r="BN2082" s="95">
        <v>0</v>
      </c>
      <c r="BO2082" s="95">
        <v>0</v>
      </c>
      <c r="BP2082" s="95">
        <v>0</v>
      </c>
      <c r="BQ2082" s="95">
        <v>0</v>
      </c>
      <c r="BR2082" s="95">
        <v>45606.8843860626</v>
      </c>
      <c r="BS2082" s="95">
        <v>1200216.79171753</v>
      </c>
      <c r="BT2082" s="95">
        <v>0</v>
      </c>
      <c r="BU2082" s="95">
        <v>0</v>
      </c>
      <c r="BV2082" s="95">
        <v>2662586.4437255901</v>
      </c>
      <c r="BW2082" s="95">
        <v>0</v>
      </c>
      <c r="BX2082" s="95">
        <v>0</v>
      </c>
      <c r="BY2082" s="95">
        <v>0</v>
      </c>
      <c r="BZ2082" s="95">
        <v>0</v>
      </c>
      <c r="CA2082" s="95">
        <v>25335.420163154598</v>
      </c>
      <c r="CB2082" s="95">
        <v>2830840.7548522898</v>
      </c>
      <c r="CC2082" s="95">
        <v>25992071.716552701</v>
      </c>
      <c r="CD2082" s="95">
        <v>3903260.2283630399</v>
      </c>
      <c r="CE2082" s="95">
        <v>1212.7651099115601</v>
      </c>
      <c r="CF2082" s="95">
        <v>204999.56999397301</v>
      </c>
      <c r="CG2082" s="95">
        <v>1734113.8010559101</v>
      </c>
      <c r="CH2082" s="95">
        <v>240131.428346634</v>
      </c>
      <c r="CI2082" s="95">
        <v>26547.2500314713</v>
      </c>
      <c r="CJ2082" s="95">
        <v>3038197.68041992</v>
      </c>
      <c r="CK2082" s="95">
        <v>27819198.9929199</v>
      </c>
      <c r="CL2082" s="95">
        <v>4142723.8651428199</v>
      </c>
      <c r="CM2082" s="160">
        <v>29572.118126630801</v>
      </c>
      <c r="CN2082" s="160">
        <v>4088624.2641906701</v>
      </c>
      <c r="CO2082" s="160">
        <v>31785580.409179699</v>
      </c>
      <c r="CP2082" s="95">
        <v>4142723.8651428199</v>
      </c>
      <c r="CQ2082" s="95">
        <v>1137.1494036018801</v>
      </c>
      <c r="CR2082" s="95">
        <v>195026.00011444101</v>
      </c>
      <c r="CS2082" s="95">
        <v>1633210.7629547101</v>
      </c>
      <c r="CT2082" s="95">
        <v>239435.899988174</v>
      </c>
      <c r="CU2082" s="161">
        <v>3035840.324846263</v>
      </c>
      <c r="CV2082" s="161">
        <v>27726185.517608613</v>
      </c>
    </row>
    <row r="2083" spans="1:100" x14ac:dyDescent="0.2">
      <c r="A2083" s="94" t="s">
        <v>185</v>
      </c>
      <c r="B2083" s="96">
        <v>41244</v>
      </c>
      <c r="C2083" s="95">
        <v>0</v>
      </c>
      <c r="D2083" s="95">
        <v>12621.0943062305</v>
      </c>
      <c r="E2083" s="95">
        <v>12985.894890666001</v>
      </c>
      <c r="F2083" s="95">
        <v>9167.5456509590094</v>
      </c>
      <c r="G2083" s="95">
        <v>1214.3013457357899</v>
      </c>
      <c r="H2083" s="95">
        <v>0</v>
      </c>
      <c r="I2083" s="95">
        <v>0</v>
      </c>
      <c r="J2083" s="95">
        <v>3020.3622331321199</v>
      </c>
      <c r="K2083" s="95">
        <v>0</v>
      </c>
      <c r="L2083" s="95">
        <v>437.23281703144301</v>
      </c>
      <c r="M2083" s="95">
        <v>235.48322891443999</v>
      </c>
      <c r="N2083" s="95">
        <v>8086.1679700613004</v>
      </c>
      <c r="O2083" s="95">
        <v>0</v>
      </c>
      <c r="P2083" s="95">
        <v>0</v>
      </c>
      <c r="Q2083" s="95">
        <v>16972.894977331202</v>
      </c>
      <c r="R2083" s="95">
        <v>0</v>
      </c>
      <c r="S2083" s="95">
        <v>0</v>
      </c>
      <c r="T2083" s="95">
        <v>83.627529432065799</v>
      </c>
      <c r="U2083" s="95">
        <v>3024.6435300409798</v>
      </c>
      <c r="V2083" s="95">
        <v>0</v>
      </c>
      <c r="W2083" s="95">
        <v>1091181.0111084001</v>
      </c>
      <c r="X2083" s="95">
        <v>1682260.79621887</v>
      </c>
      <c r="Y2083" s="95">
        <v>1011673.81169128</v>
      </c>
      <c r="Z2083" s="95">
        <v>204029.19097328201</v>
      </c>
      <c r="AA2083" s="95">
        <v>0</v>
      </c>
      <c r="AB2083" s="95">
        <v>0</v>
      </c>
      <c r="AC2083" s="95">
        <v>1060275.83903503</v>
      </c>
      <c r="AD2083" s="95">
        <v>0</v>
      </c>
      <c r="AE2083" s="95">
        <v>26517.470244884498</v>
      </c>
      <c r="AF2083" s="95">
        <v>36102.578619956999</v>
      </c>
      <c r="AG2083" s="95">
        <v>993295.80957794201</v>
      </c>
      <c r="AH2083" s="95">
        <v>0</v>
      </c>
      <c r="AI2083" s="95">
        <v>0</v>
      </c>
      <c r="AJ2083" s="95">
        <v>1746213.61024475</v>
      </c>
      <c r="AK2083" s="95">
        <v>0</v>
      </c>
      <c r="AL2083" s="95">
        <v>0</v>
      </c>
      <c r="AM2083" s="95">
        <v>9566.0473915338498</v>
      </c>
      <c r="AN2083" s="95">
        <v>1062965.01148987</v>
      </c>
      <c r="AO2083" s="95">
        <v>0</v>
      </c>
      <c r="AP2083" s="95">
        <v>10114401.4530029</v>
      </c>
      <c r="AQ2083" s="95">
        <v>15479607.989990201</v>
      </c>
      <c r="AR2083" s="95">
        <v>9621133.37817383</v>
      </c>
      <c r="AS2083" s="95">
        <v>1731793.49534607</v>
      </c>
      <c r="AT2083" s="95">
        <v>0</v>
      </c>
      <c r="AU2083" s="95">
        <v>0</v>
      </c>
      <c r="AV2083" s="95">
        <v>4001395.9356384301</v>
      </c>
      <c r="AW2083" s="95">
        <v>0</v>
      </c>
      <c r="AX2083" s="95">
        <v>239848.64594650301</v>
      </c>
      <c r="AY2083" s="95">
        <v>326341.22573852498</v>
      </c>
      <c r="AZ2083" s="95">
        <v>9427181.60864258</v>
      </c>
      <c r="BA2083" s="95">
        <v>0</v>
      </c>
      <c r="BB2083" s="95">
        <v>0</v>
      </c>
      <c r="BC2083" s="95">
        <v>15994383.2772217</v>
      </c>
      <c r="BD2083" s="95">
        <v>0</v>
      </c>
      <c r="BE2083" s="95">
        <v>0</v>
      </c>
      <c r="BF2083" s="95">
        <v>91135.411989212007</v>
      </c>
      <c r="BG2083" s="95">
        <v>4010045.2785644499</v>
      </c>
      <c r="BH2083" s="95">
        <v>0</v>
      </c>
      <c r="BI2083" s="95">
        <v>1194193.6711883501</v>
      </c>
      <c r="BJ2083" s="95">
        <v>2726418.8363647498</v>
      </c>
      <c r="BK2083" s="95">
        <v>1763913.2918243399</v>
      </c>
      <c r="BL2083" s="95">
        <v>238815.317295074</v>
      </c>
      <c r="BM2083" s="95">
        <v>0</v>
      </c>
      <c r="BN2083" s="95">
        <v>0</v>
      </c>
      <c r="BO2083" s="95">
        <v>0</v>
      </c>
      <c r="BP2083" s="95">
        <v>0</v>
      </c>
      <c r="BQ2083" s="95">
        <v>0</v>
      </c>
      <c r="BR2083" s="95">
        <v>47514.590946674303</v>
      </c>
      <c r="BS2083" s="95">
        <v>1198091.5861816399</v>
      </c>
      <c r="BT2083" s="95">
        <v>0</v>
      </c>
      <c r="BU2083" s="95">
        <v>0</v>
      </c>
      <c r="BV2083" s="95">
        <v>2695379.7063293499</v>
      </c>
      <c r="BW2083" s="95">
        <v>0</v>
      </c>
      <c r="BX2083" s="95">
        <v>0</v>
      </c>
      <c r="BY2083" s="95">
        <v>0</v>
      </c>
      <c r="BZ2083" s="95">
        <v>0</v>
      </c>
      <c r="CA2083" s="95">
        <v>25566.622782230399</v>
      </c>
      <c r="CB2083" s="95">
        <v>2768507.3015747098</v>
      </c>
      <c r="CC2083" s="95">
        <v>25920764.870849598</v>
      </c>
      <c r="CD2083" s="95">
        <v>3912377.8682556199</v>
      </c>
      <c r="CE2083" s="95">
        <v>1216.98804801702</v>
      </c>
      <c r="CF2083" s="95">
        <v>204420.39469146699</v>
      </c>
      <c r="CG2083" s="95">
        <v>1734440.0798034701</v>
      </c>
      <c r="CH2083" s="95">
        <v>238817.95306015</v>
      </c>
      <c r="CI2083" s="95">
        <v>26781.6957643032</v>
      </c>
      <c r="CJ2083" s="95">
        <v>2968604.0552673298</v>
      </c>
      <c r="CK2083" s="95">
        <v>27370398.743652299</v>
      </c>
      <c r="CL2083" s="95">
        <v>4152504.62808228</v>
      </c>
      <c r="CM2083" s="160">
        <v>29516.698745250698</v>
      </c>
      <c r="CN2083" s="160">
        <v>4026549.1631164602</v>
      </c>
      <c r="CO2083" s="160">
        <v>31388236.9145508</v>
      </c>
      <c r="CP2083" s="95">
        <v>4152504.62808228</v>
      </c>
      <c r="CQ2083" s="95">
        <v>1135.56950695813</v>
      </c>
      <c r="CR2083" s="95">
        <v>194485.37944793701</v>
      </c>
      <c r="CS2083" s="95">
        <v>1644929.1939697301</v>
      </c>
      <c r="CT2083" s="95">
        <v>239677.26613807699</v>
      </c>
      <c r="CU2083" s="161">
        <v>2972927.6962661766</v>
      </c>
      <c r="CV2083" s="161">
        <v>27655204.950653069</v>
      </c>
    </row>
    <row r="2084" spans="1:100" x14ac:dyDescent="0.2">
      <c r="A2084" s="94" t="s">
        <v>185</v>
      </c>
      <c r="B2084" s="96">
        <v>41334</v>
      </c>
      <c r="C2084" s="95">
        <v>0</v>
      </c>
      <c r="D2084" s="95">
        <v>12792.754060626001</v>
      </c>
      <c r="E2084" s="95">
        <v>12896.425858378399</v>
      </c>
      <c r="F2084" s="95">
        <v>9142.6252489090002</v>
      </c>
      <c r="G2084" s="95">
        <v>1233.2653453648099</v>
      </c>
      <c r="H2084" s="95">
        <v>0</v>
      </c>
      <c r="I2084" s="95">
        <v>0</v>
      </c>
      <c r="J2084" s="95">
        <v>3059.8973034620299</v>
      </c>
      <c r="K2084" s="95">
        <v>0</v>
      </c>
      <c r="L2084" s="95">
        <v>218.518637038767</v>
      </c>
      <c r="M2084" s="95">
        <v>233.81757920980499</v>
      </c>
      <c r="N2084" s="95">
        <v>8007.0934612750998</v>
      </c>
      <c r="O2084" s="95">
        <v>0</v>
      </c>
      <c r="P2084" s="95">
        <v>272.92531809583301</v>
      </c>
      <c r="Q2084" s="95">
        <v>16992.261257648501</v>
      </c>
      <c r="R2084" s="95">
        <v>0</v>
      </c>
      <c r="S2084" s="95">
        <v>70.544755763374297</v>
      </c>
      <c r="T2084" s="95">
        <v>0</v>
      </c>
      <c r="U2084" s="95">
        <v>3071.9574761986701</v>
      </c>
      <c r="V2084" s="95">
        <v>0</v>
      </c>
      <c r="W2084" s="95">
        <v>1095684.7112731901</v>
      </c>
      <c r="X2084" s="95">
        <v>1648768.48910522</v>
      </c>
      <c r="Y2084" s="95">
        <v>988139.12113952602</v>
      </c>
      <c r="Z2084" s="95">
        <v>206175.09795379601</v>
      </c>
      <c r="AA2084" s="95">
        <v>0</v>
      </c>
      <c r="AB2084" s="95">
        <v>0</v>
      </c>
      <c r="AC2084" s="95">
        <v>1073044.48149109</v>
      </c>
      <c r="AD2084" s="95">
        <v>0</v>
      </c>
      <c r="AE2084" s="95">
        <v>11787.8069485426</v>
      </c>
      <c r="AF2084" s="95">
        <v>36512.926610946699</v>
      </c>
      <c r="AG2084" s="95">
        <v>973824.61091613804</v>
      </c>
      <c r="AH2084" s="95">
        <v>0</v>
      </c>
      <c r="AI2084" s="95">
        <v>16051.517588496199</v>
      </c>
      <c r="AJ2084" s="95">
        <v>1724602.0307159401</v>
      </c>
      <c r="AK2084" s="95">
        <v>0</v>
      </c>
      <c r="AL2084" s="95">
        <v>8549.4662599563599</v>
      </c>
      <c r="AM2084" s="95">
        <v>0</v>
      </c>
      <c r="AN2084" s="95">
        <v>1075152.9707031299</v>
      </c>
      <c r="AO2084" s="95">
        <v>0</v>
      </c>
      <c r="AP2084" s="95">
        <v>10898497.3878174</v>
      </c>
      <c r="AQ2084" s="95">
        <v>15253400.809082</v>
      </c>
      <c r="AR2084" s="95">
        <v>9384042.7050781306</v>
      </c>
      <c r="AS2084" s="95">
        <v>1745889.28103638</v>
      </c>
      <c r="AT2084" s="95">
        <v>0</v>
      </c>
      <c r="AU2084" s="95">
        <v>0</v>
      </c>
      <c r="AV2084" s="95">
        <v>4066496.09942627</v>
      </c>
      <c r="AW2084" s="95">
        <v>0</v>
      </c>
      <c r="AX2084" s="95">
        <v>108629.206277847</v>
      </c>
      <c r="AY2084" s="95">
        <v>333999.30175399798</v>
      </c>
      <c r="AZ2084" s="95">
        <v>9200699.7979736291</v>
      </c>
      <c r="BA2084" s="95">
        <v>0</v>
      </c>
      <c r="BB2084" s="95">
        <v>138999.69842147801</v>
      </c>
      <c r="BC2084" s="95">
        <v>15940788.1761475</v>
      </c>
      <c r="BD2084" s="95">
        <v>0</v>
      </c>
      <c r="BE2084" s="95">
        <v>74652.285717010498</v>
      </c>
      <c r="BF2084" s="95">
        <v>0</v>
      </c>
      <c r="BG2084" s="95">
        <v>4072639.1170349098</v>
      </c>
      <c r="BH2084" s="95">
        <v>0</v>
      </c>
      <c r="BI2084" s="95">
        <v>1425406.00567627</v>
      </c>
      <c r="BJ2084" s="95">
        <v>2693405.8720397898</v>
      </c>
      <c r="BK2084" s="95">
        <v>1763305.1614990199</v>
      </c>
      <c r="BL2084" s="95">
        <v>249694.803686142</v>
      </c>
      <c r="BM2084" s="95">
        <v>0</v>
      </c>
      <c r="BN2084" s="95">
        <v>0</v>
      </c>
      <c r="BO2084" s="95">
        <v>0</v>
      </c>
      <c r="BP2084" s="95">
        <v>0</v>
      </c>
      <c r="BQ2084" s="95">
        <v>0</v>
      </c>
      <c r="BR2084" s="95">
        <v>47018.190847873702</v>
      </c>
      <c r="BS2084" s="95">
        <v>1170285.6324157701</v>
      </c>
      <c r="BT2084" s="95">
        <v>0</v>
      </c>
      <c r="BU2084" s="95">
        <v>11055.75</v>
      </c>
      <c r="BV2084" s="95">
        <v>2931161.4875183101</v>
      </c>
      <c r="BW2084" s="95">
        <v>0</v>
      </c>
      <c r="BX2084" s="95">
        <v>5579.0899935960797</v>
      </c>
      <c r="BY2084" s="95">
        <v>0</v>
      </c>
      <c r="BZ2084" s="95">
        <v>0</v>
      </c>
      <c r="CA2084" s="95">
        <v>25685.242819309198</v>
      </c>
      <c r="CB2084" s="95">
        <v>2791337.7230529799</v>
      </c>
      <c r="CC2084" s="95">
        <v>25799291.275390599</v>
      </c>
      <c r="CD2084" s="95">
        <v>4189003.4967346201</v>
      </c>
      <c r="CE2084" s="95">
        <v>1234.10472269356</v>
      </c>
      <c r="CF2084" s="95">
        <v>206538.258813858</v>
      </c>
      <c r="CG2084" s="95">
        <v>1748721.42121887</v>
      </c>
      <c r="CH2084" s="95">
        <v>249691.28857040399</v>
      </c>
      <c r="CI2084" s="95">
        <v>26921.075289726301</v>
      </c>
      <c r="CJ2084" s="95">
        <v>3000112.4555358901</v>
      </c>
      <c r="CK2084" s="95">
        <v>27799100.972900402</v>
      </c>
      <c r="CL2084" s="95">
        <v>4438120.1138915997</v>
      </c>
      <c r="CM2084" s="160">
        <v>29989.034739971201</v>
      </c>
      <c r="CN2084" s="160">
        <v>4089252.6618042002</v>
      </c>
      <c r="CO2084" s="160">
        <v>31877592.6630859</v>
      </c>
      <c r="CP2084" s="95">
        <v>4438120.1138915997</v>
      </c>
      <c r="CQ2084" s="95">
        <v>1167.61619253457</v>
      </c>
      <c r="CR2084" s="95">
        <v>198163.21245575001</v>
      </c>
      <c r="CS2084" s="95">
        <v>1675173.8513946501</v>
      </c>
      <c r="CT2084" s="95">
        <v>244326.39250946001</v>
      </c>
      <c r="CU2084" s="161">
        <v>2997875.9818668379</v>
      </c>
      <c r="CV2084" s="161">
        <v>27548012.696609467</v>
      </c>
    </row>
    <row r="2085" spans="1:100" x14ac:dyDescent="0.2">
      <c r="A2085" s="94" t="s">
        <v>185</v>
      </c>
      <c r="B2085" s="96">
        <v>41426</v>
      </c>
      <c r="C2085" s="95">
        <v>0</v>
      </c>
      <c r="D2085" s="95">
        <v>12750.451438903799</v>
      </c>
      <c r="E2085" s="95">
        <v>12913.8019008636</v>
      </c>
      <c r="F2085" s="95">
        <v>9227.6056741476095</v>
      </c>
      <c r="G2085" s="95">
        <v>1241.5213531255699</v>
      </c>
      <c r="H2085" s="95">
        <v>0</v>
      </c>
      <c r="I2085" s="95">
        <v>0</v>
      </c>
      <c r="J2085" s="95">
        <v>3071.0408440828301</v>
      </c>
      <c r="K2085" s="95">
        <v>0</v>
      </c>
      <c r="L2085" s="95">
        <v>164.73705773986899</v>
      </c>
      <c r="M2085" s="95">
        <v>233.548389846459</v>
      </c>
      <c r="N2085" s="95">
        <v>8029.9041071534202</v>
      </c>
      <c r="O2085" s="95">
        <v>0</v>
      </c>
      <c r="P2085" s="95">
        <v>400.793207552284</v>
      </c>
      <c r="Q2085" s="95">
        <v>16875.668121576298</v>
      </c>
      <c r="R2085" s="95">
        <v>0</v>
      </c>
      <c r="S2085" s="95">
        <v>73.684649989008904</v>
      </c>
      <c r="T2085" s="95">
        <v>0</v>
      </c>
      <c r="U2085" s="95">
        <v>3082.6541733741801</v>
      </c>
      <c r="V2085" s="95">
        <v>0</v>
      </c>
      <c r="W2085" s="95">
        <v>1066290.6714477499</v>
      </c>
      <c r="X2085" s="95">
        <v>1649801.4470520001</v>
      </c>
      <c r="Y2085" s="95">
        <v>1008221.98511505</v>
      </c>
      <c r="Z2085" s="95">
        <v>211315.122655869</v>
      </c>
      <c r="AA2085" s="95">
        <v>0</v>
      </c>
      <c r="AB2085" s="95">
        <v>0</v>
      </c>
      <c r="AC2085" s="95">
        <v>1080804.1201019301</v>
      </c>
      <c r="AD2085" s="95">
        <v>0</v>
      </c>
      <c r="AE2085" s="95">
        <v>13609.8525727987</v>
      </c>
      <c r="AF2085" s="95">
        <v>38352.175425052599</v>
      </c>
      <c r="AG2085" s="95">
        <v>980754.61184692394</v>
      </c>
      <c r="AH2085" s="95">
        <v>0</v>
      </c>
      <c r="AI2085" s="95">
        <v>24058.357036590602</v>
      </c>
      <c r="AJ2085" s="95">
        <v>1628308.1991272001</v>
      </c>
      <c r="AK2085" s="95">
        <v>0</v>
      </c>
      <c r="AL2085" s="95">
        <v>9667.5708150863593</v>
      </c>
      <c r="AM2085" s="95">
        <v>0</v>
      </c>
      <c r="AN2085" s="95">
        <v>1081620.9388122601</v>
      </c>
      <c r="AO2085" s="95">
        <v>0</v>
      </c>
      <c r="AP2085" s="95">
        <v>9764207.6888427697</v>
      </c>
      <c r="AQ2085" s="95">
        <v>15245439.610473599</v>
      </c>
      <c r="AR2085" s="95">
        <v>9626997.0317382794</v>
      </c>
      <c r="AS2085" s="95">
        <v>1795637.82398987</v>
      </c>
      <c r="AT2085" s="95">
        <v>0</v>
      </c>
      <c r="AU2085" s="95">
        <v>0</v>
      </c>
      <c r="AV2085" s="95">
        <v>4122519.6742248498</v>
      </c>
      <c r="AW2085" s="95">
        <v>0</v>
      </c>
      <c r="AX2085" s="95">
        <v>120869.296868324</v>
      </c>
      <c r="AY2085" s="95">
        <v>346368.64059066802</v>
      </c>
      <c r="AZ2085" s="95">
        <v>9338988.4990234394</v>
      </c>
      <c r="BA2085" s="95">
        <v>0</v>
      </c>
      <c r="BB2085" s="95">
        <v>213743.938058853</v>
      </c>
      <c r="BC2085" s="95">
        <v>15028482.716918901</v>
      </c>
      <c r="BD2085" s="95">
        <v>0</v>
      </c>
      <c r="BE2085" s="95">
        <v>83314.286191940293</v>
      </c>
      <c r="BF2085" s="95">
        <v>0</v>
      </c>
      <c r="BG2085" s="95">
        <v>4125403.5232849098</v>
      </c>
      <c r="BH2085" s="95">
        <v>0</v>
      </c>
      <c r="BI2085" s="95">
        <v>1234576.0930633501</v>
      </c>
      <c r="BJ2085" s="95">
        <v>2715157.8357543899</v>
      </c>
      <c r="BK2085" s="95">
        <v>1796836.4814605699</v>
      </c>
      <c r="BL2085" s="95">
        <v>254997.94196701</v>
      </c>
      <c r="BM2085" s="95">
        <v>0</v>
      </c>
      <c r="BN2085" s="95">
        <v>0</v>
      </c>
      <c r="BO2085" s="95">
        <v>0</v>
      </c>
      <c r="BP2085" s="95">
        <v>0</v>
      </c>
      <c r="BQ2085" s="95">
        <v>0</v>
      </c>
      <c r="BR2085" s="95">
        <v>48001.202559947997</v>
      </c>
      <c r="BS2085" s="95">
        <v>1172157.6616058301</v>
      </c>
      <c r="BT2085" s="95">
        <v>0</v>
      </c>
      <c r="BU2085" s="95">
        <v>14815.669999957099</v>
      </c>
      <c r="BV2085" s="95">
        <v>2678389.8930358901</v>
      </c>
      <c r="BW2085" s="95">
        <v>0</v>
      </c>
      <c r="BX2085" s="95">
        <v>6929.3599937558201</v>
      </c>
      <c r="BY2085" s="95">
        <v>0</v>
      </c>
      <c r="BZ2085" s="95">
        <v>0</v>
      </c>
      <c r="CA2085" s="95">
        <v>25672.627016067501</v>
      </c>
      <c r="CB2085" s="95">
        <v>2677293.8361816402</v>
      </c>
      <c r="CC2085" s="95">
        <v>25071132.191894501</v>
      </c>
      <c r="CD2085" s="95">
        <v>3916663.7333984398</v>
      </c>
      <c r="CE2085" s="95">
        <v>1239.2992013841899</v>
      </c>
      <c r="CF2085" s="95">
        <v>210873.36840438799</v>
      </c>
      <c r="CG2085" s="95">
        <v>1791615.1289977999</v>
      </c>
      <c r="CH2085" s="95">
        <v>254995.983139038</v>
      </c>
      <c r="CI2085" s="95">
        <v>26913.280616283399</v>
      </c>
      <c r="CJ2085" s="95">
        <v>2889160.0172729502</v>
      </c>
      <c r="CK2085" s="95">
        <v>26841865.951660201</v>
      </c>
      <c r="CL2085" s="95">
        <v>4171632.41442871</v>
      </c>
      <c r="CM2085" s="160">
        <v>30047.794287204699</v>
      </c>
      <c r="CN2085" s="160">
        <v>3974140.5816955599</v>
      </c>
      <c r="CO2085" s="160">
        <v>30962570.517578099</v>
      </c>
      <c r="CP2085" s="95">
        <v>4171632.41442871</v>
      </c>
      <c r="CQ2085" s="95">
        <v>1170.02288578451</v>
      </c>
      <c r="CR2085" s="95">
        <v>201642.77252769499</v>
      </c>
      <c r="CS2085" s="95">
        <v>1710825.9604492199</v>
      </c>
      <c r="CT2085" s="95">
        <v>248238.756469727</v>
      </c>
      <c r="CU2085" s="161">
        <v>2888167.2045860281</v>
      </c>
      <c r="CV2085" s="161">
        <v>26862747.3208923</v>
      </c>
    </row>
    <row r="2086" spans="1:100" x14ac:dyDescent="0.2">
      <c r="A2086" s="94" t="s">
        <v>185</v>
      </c>
      <c r="B2086" s="96">
        <v>41518</v>
      </c>
      <c r="C2086" s="95">
        <v>0</v>
      </c>
      <c r="D2086" s="95">
        <v>12781.616810321801</v>
      </c>
      <c r="E2086" s="95">
        <v>12793.519095301601</v>
      </c>
      <c r="F2086" s="95">
        <v>9204.4744739532507</v>
      </c>
      <c r="G2086" s="95">
        <v>1252.0337228774999</v>
      </c>
      <c r="H2086" s="95">
        <v>0</v>
      </c>
      <c r="I2086" s="95">
        <v>0</v>
      </c>
      <c r="J2086" s="95">
        <v>3222.0239200294</v>
      </c>
      <c r="K2086" s="95">
        <v>0</v>
      </c>
      <c r="L2086" s="95">
        <v>225.979552064091</v>
      </c>
      <c r="M2086" s="95">
        <v>237.86065319553001</v>
      </c>
      <c r="N2086" s="95">
        <v>8050.5683857202503</v>
      </c>
      <c r="O2086" s="95">
        <v>0</v>
      </c>
      <c r="P2086" s="95">
        <v>756.06988430023205</v>
      </c>
      <c r="Q2086" s="95">
        <v>16701.769975423798</v>
      </c>
      <c r="R2086" s="95">
        <v>0</v>
      </c>
      <c r="S2086" s="95">
        <v>76.300534262321904</v>
      </c>
      <c r="T2086" s="95">
        <v>0</v>
      </c>
      <c r="U2086" s="95">
        <v>3230.0012699067602</v>
      </c>
      <c r="V2086" s="95">
        <v>0</v>
      </c>
      <c r="W2086" s="95">
        <v>1080526.69561768</v>
      </c>
      <c r="X2086" s="95">
        <v>1625419.0865020801</v>
      </c>
      <c r="Y2086" s="95">
        <v>997159.72634887695</v>
      </c>
      <c r="Z2086" s="95">
        <v>210474.02747345</v>
      </c>
      <c r="AA2086" s="95">
        <v>0</v>
      </c>
      <c r="AB2086" s="95">
        <v>0</v>
      </c>
      <c r="AC2086" s="95">
        <v>1107362.4015655499</v>
      </c>
      <c r="AD2086" s="95">
        <v>0</v>
      </c>
      <c r="AE2086" s="95">
        <v>10730.5934991837</v>
      </c>
      <c r="AF2086" s="95">
        <v>39860.820317268401</v>
      </c>
      <c r="AG2086" s="95">
        <v>966492.22341918899</v>
      </c>
      <c r="AH2086" s="95">
        <v>0</v>
      </c>
      <c r="AI2086" s="95">
        <v>27624.716908216498</v>
      </c>
      <c r="AJ2086" s="95">
        <v>1631191.51467896</v>
      </c>
      <c r="AK2086" s="95">
        <v>0</v>
      </c>
      <c r="AL2086" s="95">
        <v>10550.4397978783</v>
      </c>
      <c r="AM2086" s="95">
        <v>0</v>
      </c>
      <c r="AN2086" s="95">
        <v>1109416.81427002</v>
      </c>
      <c r="AO2086" s="95">
        <v>0</v>
      </c>
      <c r="AP2086" s="95">
        <v>10274708.282470699</v>
      </c>
      <c r="AQ2086" s="95">
        <v>15004679.0350342</v>
      </c>
      <c r="AR2086" s="95">
        <v>9515396.29443359</v>
      </c>
      <c r="AS2086" s="95">
        <v>1791761.7831115699</v>
      </c>
      <c r="AT2086" s="95">
        <v>0</v>
      </c>
      <c r="AU2086" s="95">
        <v>0</v>
      </c>
      <c r="AV2086" s="95">
        <v>4235584.9958496103</v>
      </c>
      <c r="AW2086" s="95">
        <v>0</v>
      </c>
      <c r="AX2086" s="95">
        <v>107249.816371918</v>
      </c>
      <c r="AY2086" s="95">
        <v>359416.03427886998</v>
      </c>
      <c r="AZ2086" s="95">
        <v>9197752.5087890606</v>
      </c>
      <c r="BA2086" s="95">
        <v>0</v>
      </c>
      <c r="BB2086" s="95">
        <v>276726.52425003098</v>
      </c>
      <c r="BC2086" s="95">
        <v>15223084.614623999</v>
      </c>
      <c r="BD2086" s="95">
        <v>0</v>
      </c>
      <c r="BE2086" s="95">
        <v>84129.1416769028</v>
      </c>
      <c r="BF2086" s="95">
        <v>0</v>
      </c>
      <c r="BG2086" s="95">
        <v>4242044.94177246</v>
      </c>
      <c r="BH2086" s="95">
        <v>0</v>
      </c>
      <c r="BI2086" s="95">
        <v>1258129.36164856</v>
      </c>
      <c r="BJ2086" s="95">
        <v>2720497.4499816899</v>
      </c>
      <c r="BK2086" s="95">
        <v>1815678.2951507601</v>
      </c>
      <c r="BL2086" s="95">
        <v>254636.521993637</v>
      </c>
      <c r="BM2086" s="95">
        <v>0</v>
      </c>
      <c r="BN2086" s="95">
        <v>0</v>
      </c>
      <c r="BO2086" s="95">
        <v>0</v>
      </c>
      <c r="BP2086" s="95">
        <v>0</v>
      </c>
      <c r="BQ2086" s="95">
        <v>0</v>
      </c>
      <c r="BR2086" s="95">
        <v>49538.9491643906</v>
      </c>
      <c r="BS2086" s="95">
        <v>1178313.0062103299</v>
      </c>
      <c r="BT2086" s="95">
        <v>0</v>
      </c>
      <c r="BU2086" s="95">
        <v>23852.25</v>
      </c>
      <c r="BV2086" s="95">
        <v>2695175.5808105501</v>
      </c>
      <c r="BW2086" s="95">
        <v>0</v>
      </c>
      <c r="BX2086" s="95">
        <v>6601.0899914503098</v>
      </c>
      <c r="BY2086" s="95">
        <v>0</v>
      </c>
      <c r="BZ2086" s="95">
        <v>0</v>
      </c>
      <c r="CA2086" s="95">
        <v>25630.310071468401</v>
      </c>
      <c r="CB2086" s="95">
        <v>2704346.6538696298</v>
      </c>
      <c r="CC2086" s="95">
        <v>25186657.2341309</v>
      </c>
      <c r="CD2086" s="95">
        <v>3945490.08306885</v>
      </c>
      <c r="CE2086" s="95">
        <v>1251.8327260911501</v>
      </c>
      <c r="CF2086" s="95">
        <v>210358.538881302</v>
      </c>
      <c r="CG2086" s="95">
        <v>1791915.5210266099</v>
      </c>
      <c r="CH2086" s="95">
        <v>254638.30501747099</v>
      </c>
      <c r="CI2086" s="95">
        <v>26880.974878549601</v>
      </c>
      <c r="CJ2086" s="95">
        <v>2914270.1595153799</v>
      </c>
      <c r="CK2086" s="95">
        <v>27058465.844970699</v>
      </c>
      <c r="CL2086" s="95">
        <v>4199718.4115600605</v>
      </c>
      <c r="CM2086" s="160">
        <v>30128.690968275099</v>
      </c>
      <c r="CN2086" s="160">
        <v>4024658.3736572298</v>
      </c>
      <c r="CO2086" s="160">
        <v>31336586.847900402</v>
      </c>
      <c r="CP2086" s="95">
        <v>4199718.4115600605</v>
      </c>
      <c r="CQ2086" s="95">
        <v>1176.24210345745</v>
      </c>
      <c r="CR2086" s="95">
        <v>199562.084833145</v>
      </c>
      <c r="CS2086" s="95">
        <v>1702669.37205505</v>
      </c>
      <c r="CT2086" s="95">
        <v>247013.262537003</v>
      </c>
      <c r="CU2086" s="161">
        <v>2914705.1927509317</v>
      </c>
      <c r="CV2086" s="161">
        <v>26978572.755157512</v>
      </c>
    </row>
    <row r="2087" spans="1:100" x14ac:dyDescent="0.2">
      <c r="A2087" s="94" t="s">
        <v>185</v>
      </c>
      <c r="B2087" s="96">
        <v>41609</v>
      </c>
      <c r="C2087" s="95">
        <v>0</v>
      </c>
      <c r="D2087" s="95">
        <v>14993.2069797516</v>
      </c>
      <c r="E2087" s="95">
        <v>12565.642021298399</v>
      </c>
      <c r="F2087" s="95">
        <v>9069.8328276872599</v>
      </c>
      <c r="G2087" s="95">
        <v>1262.47793459892</v>
      </c>
      <c r="H2087" s="95">
        <v>0</v>
      </c>
      <c r="I2087" s="95">
        <v>0</v>
      </c>
      <c r="J2087" s="95">
        <v>3234.4063957631602</v>
      </c>
      <c r="K2087" s="95">
        <v>0</v>
      </c>
      <c r="L2087" s="95">
        <v>167.352468688041</v>
      </c>
      <c r="M2087" s="95">
        <v>242.03455099649699</v>
      </c>
      <c r="N2087" s="95">
        <v>7954.2120212912596</v>
      </c>
      <c r="O2087" s="95">
        <v>0</v>
      </c>
      <c r="P2087" s="95">
        <v>2448.4807208478501</v>
      </c>
      <c r="Q2087" s="95">
        <v>16579.684509754199</v>
      </c>
      <c r="R2087" s="95">
        <v>0</v>
      </c>
      <c r="S2087" s="95">
        <v>81.126897765323505</v>
      </c>
      <c r="T2087" s="95">
        <v>0</v>
      </c>
      <c r="U2087" s="95">
        <v>3235.5180130600902</v>
      </c>
      <c r="V2087" s="95">
        <v>0</v>
      </c>
      <c r="W2087" s="95">
        <v>1121293.6943817099</v>
      </c>
      <c r="X2087" s="95">
        <v>1592123.2853240999</v>
      </c>
      <c r="Y2087" s="95">
        <v>987687.10643768299</v>
      </c>
      <c r="Z2087" s="95">
        <v>207151.95117759699</v>
      </c>
      <c r="AA2087" s="95">
        <v>0</v>
      </c>
      <c r="AB2087" s="95">
        <v>0</v>
      </c>
      <c r="AC2087" s="95">
        <v>1122167.7508392299</v>
      </c>
      <c r="AD2087" s="95">
        <v>0</v>
      </c>
      <c r="AE2087" s="95">
        <v>17660.893508195899</v>
      </c>
      <c r="AF2087" s="95">
        <v>38774.386366367296</v>
      </c>
      <c r="AG2087" s="95">
        <v>953739.48587799096</v>
      </c>
      <c r="AH2087" s="95">
        <v>0</v>
      </c>
      <c r="AI2087" s="95">
        <v>152567.62902641299</v>
      </c>
      <c r="AJ2087" s="95">
        <v>1617061.1257782001</v>
      </c>
      <c r="AK2087" s="95">
        <v>0</v>
      </c>
      <c r="AL2087" s="95">
        <v>10448.580001354199</v>
      </c>
      <c r="AM2087" s="95">
        <v>0</v>
      </c>
      <c r="AN2087" s="95">
        <v>1123820.1110382101</v>
      </c>
      <c r="AO2087" s="95">
        <v>0</v>
      </c>
      <c r="AP2087" s="95">
        <v>10562290.608154301</v>
      </c>
      <c r="AQ2087" s="95">
        <v>14744828.352783199</v>
      </c>
      <c r="AR2087" s="95">
        <v>9434011.1864013709</v>
      </c>
      <c r="AS2087" s="95">
        <v>1771629.71859741</v>
      </c>
      <c r="AT2087" s="95">
        <v>0</v>
      </c>
      <c r="AU2087" s="95">
        <v>0</v>
      </c>
      <c r="AV2087" s="95">
        <v>4311434.0425415002</v>
      </c>
      <c r="AW2087" s="95">
        <v>0</v>
      </c>
      <c r="AX2087" s="95">
        <v>146238.240470886</v>
      </c>
      <c r="AY2087" s="95">
        <v>352969.93254470802</v>
      </c>
      <c r="AZ2087" s="95">
        <v>9089592.77587891</v>
      </c>
      <c r="BA2087" s="95">
        <v>0</v>
      </c>
      <c r="BB2087" s="95">
        <v>1253458.10169983</v>
      </c>
      <c r="BC2087" s="95">
        <v>15069753.0306396</v>
      </c>
      <c r="BD2087" s="95">
        <v>0</v>
      </c>
      <c r="BE2087" s="95">
        <v>86728.8166236877</v>
      </c>
      <c r="BF2087" s="95">
        <v>0</v>
      </c>
      <c r="BG2087" s="95">
        <v>4317038.5717163105</v>
      </c>
      <c r="BH2087" s="95">
        <v>0</v>
      </c>
      <c r="BI2087" s="95">
        <v>1263009.91767883</v>
      </c>
      <c r="BJ2087" s="95">
        <v>2692077.7467956501</v>
      </c>
      <c r="BK2087" s="95">
        <v>1810137.1124267599</v>
      </c>
      <c r="BL2087" s="95">
        <v>251488.153230667</v>
      </c>
      <c r="BM2087" s="95">
        <v>0</v>
      </c>
      <c r="BN2087" s="95">
        <v>0</v>
      </c>
      <c r="BO2087" s="95">
        <v>0</v>
      </c>
      <c r="BP2087" s="95">
        <v>0</v>
      </c>
      <c r="BQ2087" s="95">
        <v>0</v>
      </c>
      <c r="BR2087" s="95">
        <v>49571.503083705902</v>
      </c>
      <c r="BS2087" s="95">
        <v>1177857.2526245101</v>
      </c>
      <c r="BT2087" s="95">
        <v>0</v>
      </c>
      <c r="BU2087" s="95">
        <v>83439.5</v>
      </c>
      <c r="BV2087" s="95">
        <v>2682650.99963379</v>
      </c>
      <c r="BW2087" s="95">
        <v>0</v>
      </c>
      <c r="BX2087" s="95">
        <v>6714.4599927067802</v>
      </c>
      <c r="BY2087" s="95">
        <v>0</v>
      </c>
      <c r="BZ2087" s="95">
        <v>0</v>
      </c>
      <c r="CA2087" s="95">
        <v>27460.1449863911</v>
      </c>
      <c r="CB2087" s="95">
        <v>2717269.7511596698</v>
      </c>
      <c r="CC2087" s="95">
        <v>25658885.407714799</v>
      </c>
      <c r="CD2087" s="95">
        <v>3961628.3946533198</v>
      </c>
      <c r="CE2087" s="95">
        <v>1263.8306112438399</v>
      </c>
      <c r="CF2087" s="95">
        <v>207371.41698837301</v>
      </c>
      <c r="CG2087" s="95">
        <v>1772917.88516235</v>
      </c>
      <c r="CH2087" s="95">
        <v>251490.97223281901</v>
      </c>
      <c r="CI2087" s="95">
        <v>28725.9708037376</v>
      </c>
      <c r="CJ2087" s="95">
        <v>2923753.8466491699</v>
      </c>
      <c r="CK2087" s="95">
        <v>27164087.4216309</v>
      </c>
      <c r="CL2087" s="95">
        <v>4214085.6318359403</v>
      </c>
      <c r="CM2087" s="160">
        <v>31704.022351265001</v>
      </c>
      <c r="CN2087" s="160">
        <v>4043236.90344238</v>
      </c>
      <c r="CO2087" s="160">
        <v>31471320.315185498</v>
      </c>
      <c r="CP2087" s="95">
        <v>4214085.6318359403</v>
      </c>
      <c r="CQ2087" s="95">
        <v>1181.39881628752</v>
      </c>
      <c r="CR2087" s="95">
        <v>196719.944038391</v>
      </c>
      <c r="CS2087" s="95">
        <v>1688174.8127441399</v>
      </c>
      <c r="CT2087" s="95">
        <v>244751.05001640299</v>
      </c>
      <c r="CU2087" s="161">
        <v>2924641.1681480426</v>
      </c>
      <c r="CV2087" s="161">
        <v>27431803.292877149</v>
      </c>
    </row>
    <row r="2088" spans="1:100" x14ac:dyDescent="0.2">
      <c r="A2088" s="94" t="s">
        <v>185</v>
      </c>
      <c r="B2088" s="96">
        <v>41699</v>
      </c>
      <c r="C2088" s="95">
        <v>0</v>
      </c>
      <c r="D2088" s="95">
        <v>12825.6895339489</v>
      </c>
      <c r="E2088" s="95">
        <v>12795.2464853525</v>
      </c>
      <c r="F2088" s="95">
        <v>9156.9497975111008</v>
      </c>
      <c r="G2088" s="95">
        <v>1270.2224715054001</v>
      </c>
      <c r="H2088" s="95">
        <v>0</v>
      </c>
      <c r="I2088" s="95">
        <v>0</v>
      </c>
      <c r="J2088" s="95">
        <v>3277.5246590673901</v>
      </c>
      <c r="K2088" s="95">
        <v>0</v>
      </c>
      <c r="L2088" s="95">
        <v>54.985914707649499</v>
      </c>
      <c r="M2088" s="95">
        <v>327.092903390527</v>
      </c>
      <c r="N2088" s="95">
        <v>7971.6597675085104</v>
      </c>
      <c r="O2088" s="95">
        <v>0</v>
      </c>
      <c r="P2088" s="95">
        <v>11358.6477251053</v>
      </c>
      <c r="Q2088" s="95">
        <v>4661.6830145120603</v>
      </c>
      <c r="R2088" s="95">
        <v>0</v>
      </c>
      <c r="S2088" s="95">
        <v>82.774420357309296</v>
      </c>
      <c r="T2088" s="95">
        <v>0</v>
      </c>
      <c r="U2088" s="95">
        <v>3288.0388628542401</v>
      </c>
      <c r="V2088" s="95">
        <v>0</v>
      </c>
      <c r="W2088" s="95">
        <v>1051831.26246643</v>
      </c>
      <c r="X2088" s="95">
        <v>1612958.38745117</v>
      </c>
      <c r="Y2088" s="95">
        <v>987254.06422424305</v>
      </c>
      <c r="Z2088" s="95">
        <v>207006.39365577701</v>
      </c>
      <c r="AA2088" s="95">
        <v>0</v>
      </c>
      <c r="AB2088" s="95">
        <v>0</v>
      </c>
      <c r="AC2088" s="95">
        <v>1134232.6411743199</v>
      </c>
      <c r="AD2088" s="95">
        <v>0</v>
      </c>
      <c r="AE2088" s="95">
        <v>5857.5867926478404</v>
      </c>
      <c r="AF2088" s="95">
        <v>42951.570069312998</v>
      </c>
      <c r="AG2088" s="95">
        <v>949669.16093444801</v>
      </c>
      <c r="AH2088" s="95">
        <v>0</v>
      </c>
      <c r="AI2088" s="95">
        <v>926291.82878875697</v>
      </c>
      <c r="AJ2088" s="95">
        <v>639785.46254730201</v>
      </c>
      <c r="AK2088" s="95">
        <v>0</v>
      </c>
      <c r="AL2088" s="95">
        <v>10190.4341371059</v>
      </c>
      <c r="AM2088" s="95">
        <v>0</v>
      </c>
      <c r="AN2088" s="95">
        <v>1136144.63766479</v>
      </c>
      <c r="AO2088" s="95">
        <v>0</v>
      </c>
      <c r="AP2088" s="95">
        <v>8936715.2723388709</v>
      </c>
      <c r="AQ2088" s="95">
        <v>15245267.2587891</v>
      </c>
      <c r="AR2088" s="95">
        <v>9522642.7092285194</v>
      </c>
      <c r="AS2088" s="95">
        <v>1781934.4215240499</v>
      </c>
      <c r="AT2088" s="95">
        <v>0</v>
      </c>
      <c r="AU2088" s="95">
        <v>0</v>
      </c>
      <c r="AV2088" s="95">
        <v>4387822.0161132803</v>
      </c>
      <c r="AW2088" s="95">
        <v>0</v>
      </c>
      <c r="AX2088" s="95">
        <v>48823.0623679161</v>
      </c>
      <c r="AY2088" s="95">
        <v>393414.24201965297</v>
      </c>
      <c r="AZ2088" s="95">
        <v>9091754.35864258</v>
      </c>
      <c r="BA2088" s="95">
        <v>0</v>
      </c>
      <c r="BB2088" s="95">
        <v>7667980.6729126005</v>
      </c>
      <c r="BC2088" s="95">
        <v>5912426.140625</v>
      </c>
      <c r="BD2088" s="95">
        <v>0</v>
      </c>
      <c r="BE2088" s="95">
        <v>85617.914217948899</v>
      </c>
      <c r="BF2088" s="95">
        <v>0</v>
      </c>
      <c r="BG2088" s="95">
        <v>4393376.36608887</v>
      </c>
      <c r="BH2088" s="95">
        <v>0</v>
      </c>
      <c r="BI2088" s="95">
        <v>709973.34333801304</v>
      </c>
      <c r="BJ2088" s="95">
        <v>2736394.2850647001</v>
      </c>
      <c r="BK2088" s="95">
        <v>1837322.2713317899</v>
      </c>
      <c r="BL2088" s="95">
        <v>252468.55429077099</v>
      </c>
      <c r="BM2088" s="95">
        <v>0</v>
      </c>
      <c r="BN2088" s="95">
        <v>0</v>
      </c>
      <c r="BO2088" s="95">
        <v>0</v>
      </c>
      <c r="BP2088" s="95">
        <v>0</v>
      </c>
      <c r="BQ2088" s="95">
        <v>0</v>
      </c>
      <c r="BR2088" s="95">
        <v>63017.503333568602</v>
      </c>
      <c r="BS2088" s="95">
        <v>1163291.01112366</v>
      </c>
      <c r="BT2088" s="95">
        <v>0</v>
      </c>
      <c r="BU2088" s="95">
        <v>646909.69999694801</v>
      </c>
      <c r="BV2088" s="95">
        <v>1591889.27226257</v>
      </c>
      <c r="BW2088" s="95">
        <v>0</v>
      </c>
      <c r="BX2088" s="95">
        <v>6831.7599946260498</v>
      </c>
      <c r="BY2088" s="95">
        <v>0</v>
      </c>
      <c r="BZ2088" s="95">
        <v>0</v>
      </c>
      <c r="CA2088" s="95">
        <v>25661.114863634099</v>
      </c>
      <c r="CB2088" s="95">
        <v>2631646.5642395001</v>
      </c>
      <c r="CC2088" s="95">
        <v>23982116.951904301</v>
      </c>
      <c r="CD2088" s="95">
        <v>3504118.7245788602</v>
      </c>
      <c r="CE2088" s="95">
        <v>1270.20541788638</v>
      </c>
      <c r="CF2088" s="95">
        <v>207178.722267151</v>
      </c>
      <c r="CG2088" s="95">
        <v>1783117.6488494901</v>
      </c>
      <c r="CH2088" s="95">
        <v>252466.188465118</v>
      </c>
      <c r="CI2088" s="95">
        <v>26931.493387699102</v>
      </c>
      <c r="CJ2088" s="95">
        <v>2839884.2225952102</v>
      </c>
      <c r="CK2088" s="95">
        <v>25946999.6557617</v>
      </c>
      <c r="CL2088" s="95">
        <v>3756715.0257263202</v>
      </c>
      <c r="CM2088" s="160">
        <v>30188.806093215899</v>
      </c>
      <c r="CN2088" s="160">
        <v>3985182.2199706999</v>
      </c>
      <c r="CO2088" s="160">
        <v>30356516.001708999</v>
      </c>
      <c r="CP2088" s="95">
        <v>3756715.0257263202</v>
      </c>
      <c r="CQ2088" s="95">
        <v>1192.20264996588</v>
      </c>
      <c r="CR2088" s="95">
        <v>197027.349912643</v>
      </c>
      <c r="CS2088" s="95">
        <v>1698086.3870544401</v>
      </c>
      <c r="CT2088" s="95">
        <v>246693.342824936</v>
      </c>
      <c r="CU2088" s="161">
        <v>2838825.286506651</v>
      </c>
      <c r="CV2088" s="161">
        <v>25765234.600753792</v>
      </c>
    </row>
    <row r="2089" spans="1:100" x14ac:dyDescent="0.2">
      <c r="A2089" s="94" t="s">
        <v>185</v>
      </c>
      <c r="B2089" s="96">
        <v>41791</v>
      </c>
      <c r="C2089" s="95">
        <v>0</v>
      </c>
      <c r="D2089" s="95">
        <v>12023.4046635628</v>
      </c>
      <c r="E2089" s="95">
        <v>12680.617781400701</v>
      </c>
      <c r="F2089" s="95">
        <v>9138.9258244037592</v>
      </c>
      <c r="G2089" s="95">
        <v>1271.2005717158299</v>
      </c>
      <c r="H2089" s="95">
        <v>0</v>
      </c>
      <c r="I2089" s="95">
        <v>0</v>
      </c>
      <c r="J2089" s="95">
        <v>3305.3571640551099</v>
      </c>
      <c r="K2089" s="95">
        <v>0</v>
      </c>
      <c r="L2089" s="95">
        <v>38.1138229276985</v>
      </c>
      <c r="M2089" s="95">
        <v>327.43737575039302</v>
      </c>
      <c r="N2089" s="95">
        <v>7901.5398315191296</v>
      </c>
      <c r="O2089" s="95">
        <v>0</v>
      </c>
      <c r="P2089" s="95">
        <v>11868.443860650101</v>
      </c>
      <c r="Q2089" s="95">
        <v>4637.0257796645201</v>
      </c>
      <c r="R2089" s="95">
        <v>0</v>
      </c>
      <c r="S2089" s="95">
        <v>79.118836789391906</v>
      </c>
      <c r="T2089" s="95">
        <v>0</v>
      </c>
      <c r="U2089" s="95">
        <v>3316.6321098804501</v>
      </c>
      <c r="V2089" s="95">
        <v>0</v>
      </c>
      <c r="W2089" s="95">
        <v>1007559.84931946</v>
      </c>
      <c r="X2089" s="95">
        <v>1591597.8572998</v>
      </c>
      <c r="Y2089" s="95">
        <v>986678.32370758103</v>
      </c>
      <c r="Z2089" s="95">
        <v>204918.54512405401</v>
      </c>
      <c r="AA2089" s="95">
        <v>0</v>
      </c>
      <c r="AB2089" s="95">
        <v>0</v>
      </c>
      <c r="AC2089" s="95">
        <v>1144011.15542603</v>
      </c>
      <c r="AD2089" s="95">
        <v>0</v>
      </c>
      <c r="AE2089" s="95">
        <v>5735.2132113575899</v>
      </c>
      <c r="AF2089" s="95">
        <v>44463.393198490099</v>
      </c>
      <c r="AG2089" s="95">
        <v>937218.92073059105</v>
      </c>
      <c r="AH2089" s="95">
        <v>0</v>
      </c>
      <c r="AI2089" s="95">
        <v>1115701.69760132</v>
      </c>
      <c r="AJ2089" s="95">
        <v>633086.02758789097</v>
      </c>
      <c r="AK2089" s="95">
        <v>0</v>
      </c>
      <c r="AL2089" s="95">
        <v>9980.2817882299405</v>
      </c>
      <c r="AM2089" s="95">
        <v>0</v>
      </c>
      <c r="AN2089" s="95">
        <v>1145764.5637970001</v>
      </c>
      <c r="AO2089" s="95">
        <v>0</v>
      </c>
      <c r="AP2089" s="95">
        <v>9043440.8646240197</v>
      </c>
      <c r="AQ2089" s="95">
        <v>14878350.020385699</v>
      </c>
      <c r="AR2089" s="95">
        <v>9502720.5534668006</v>
      </c>
      <c r="AS2089" s="95">
        <v>1772807.9420165999</v>
      </c>
      <c r="AT2089" s="95">
        <v>0</v>
      </c>
      <c r="AU2089" s="95">
        <v>0</v>
      </c>
      <c r="AV2089" s="95">
        <v>4452097.1751709003</v>
      </c>
      <c r="AW2089" s="95">
        <v>0</v>
      </c>
      <c r="AX2089" s="95">
        <v>47188.195891857104</v>
      </c>
      <c r="AY2089" s="95">
        <v>408979.08998489397</v>
      </c>
      <c r="AZ2089" s="95">
        <v>8988668.3458252009</v>
      </c>
      <c r="BA2089" s="95">
        <v>0</v>
      </c>
      <c r="BB2089" s="95">
        <v>9448793.6883544903</v>
      </c>
      <c r="BC2089" s="95">
        <v>5676597.3984375</v>
      </c>
      <c r="BD2089" s="95">
        <v>0</v>
      </c>
      <c r="BE2089" s="95">
        <v>85022.360782623306</v>
      </c>
      <c r="BF2089" s="95">
        <v>0</v>
      </c>
      <c r="BG2089" s="95">
        <v>4458689.63598633</v>
      </c>
      <c r="BH2089" s="95">
        <v>0</v>
      </c>
      <c r="BI2089" s="95">
        <v>769541.85308837902</v>
      </c>
      <c r="BJ2089" s="95">
        <v>2756905.0644226102</v>
      </c>
      <c r="BK2089" s="95">
        <v>1868791.4912109401</v>
      </c>
      <c r="BL2089" s="95">
        <v>255285.06652450599</v>
      </c>
      <c r="BM2089" s="95">
        <v>0</v>
      </c>
      <c r="BN2089" s="95">
        <v>0</v>
      </c>
      <c r="BO2089" s="95">
        <v>0</v>
      </c>
      <c r="BP2089" s="95">
        <v>0</v>
      </c>
      <c r="BQ2089" s="95">
        <v>0</v>
      </c>
      <c r="BR2089" s="95">
        <v>64898.799765586897</v>
      </c>
      <c r="BS2089" s="95">
        <v>1151281.5890502899</v>
      </c>
      <c r="BT2089" s="95">
        <v>0</v>
      </c>
      <c r="BU2089" s="95">
        <v>691171.08999633801</v>
      </c>
      <c r="BV2089" s="95">
        <v>1602150.6563415499</v>
      </c>
      <c r="BW2089" s="95">
        <v>0</v>
      </c>
      <c r="BX2089" s="95">
        <v>7175.9999950528099</v>
      </c>
      <c r="BY2089" s="95">
        <v>0</v>
      </c>
      <c r="BZ2089" s="95">
        <v>0</v>
      </c>
      <c r="CA2089" s="95">
        <v>24749.6119368076</v>
      </c>
      <c r="CB2089" s="95">
        <v>2633913.8277893099</v>
      </c>
      <c r="CC2089" s="95">
        <v>23932334.6867676</v>
      </c>
      <c r="CD2089" s="95">
        <v>3503059.9203491202</v>
      </c>
      <c r="CE2089" s="95">
        <v>1270.49038629234</v>
      </c>
      <c r="CF2089" s="95">
        <v>204677.10638809201</v>
      </c>
      <c r="CG2089" s="95">
        <v>1770715.89225769</v>
      </c>
      <c r="CH2089" s="95">
        <v>255284.17706680301</v>
      </c>
      <c r="CI2089" s="95">
        <v>26021.259048938799</v>
      </c>
      <c r="CJ2089" s="95">
        <v>2838453.9216918899</v>
      </c>
      <c r="CK2089" s="95">
        <v>25716960.0310059</v>
      </c>
      <c r="CL2089" s="95">
        <v>3759125.0858764602</v>
      </c>
      <c r="CM2089" s="160">
        <v>29394.995817184401</v>
      </c>
      <c r="CN2089" s="160">
        <v>3985707.0247497601</v>
      </c>
      <c r="CO2089" s="160">
        <v>30182214.371582001</v>
      </c>
      <c r="CP2089" s="95">
        <v>3759125.0858764602</v>
      </c>
      <c r="CQ2089" s="95">
        <v>1194.99727408588</v>
      </c>
      <c r="CR2089" s="95">
        <v>194933.020936966</v>
      </c>
      <c r="CS2089" s="95">
        <v>1686348.7112731901</v>
      </c>
      <c r="CT2089" s="95">
        <v>248327.990755081</v>
      </c>
      <c r="CU2089" s="161">
        <v>2838590.9341774019</v>
      </c>
      <c r="CV2089" s="161">
        <v>25703050.579025291</v>
      </c>
    </row>
    <row r="2090" spans="1:100" x14ac:dyDescent="0.2">
      <c r="A2090" s="94" t="s">
        <v>185</v>
      </c>
      <c r="B2090" s="96">
        <v>41883</v>
      </c>
      <c r="C2090" s="95">
        <v>0</v>
      </c>
      <c r="D2090" s="95">
        <v>11631.1234514713</v>
      </c>
      <c r="E2090" s="95">
        <v>12700.0740475655</v>
      </c>
      <c r="F2090" s="95">
        <v>9176.5565143823605</v>
      </c>
      <c r="G2090" s="95">
        <v>1298.0082753598699</v>
      </c>
      <c r="H2090" s="95">
        <v>0</v>
      </c>
      <c r="I2090" s="95">
        <v>0</v>
      </c>
      <c r="J2090" s="95">
        <v>3324.6753227710701</v>
      </c>
      <c r="K2090" s="95">
        <v>0</v>
      </c>
      <c r="L2090" s="95">
        <v>58.831054303795099</v>
      </c>
      <c r="M2090" s="95">
        <v>337.44245115667599</v>
      </c>
      <c r="N2090" s="95">
        <v>7833.6507759690303</v>
      </c>
      <c r="O2090" s="95">
        <v>0</v>
      </c>
      <c r="P2090" s="95">
        <v>13201.2271658182</v>
      </c>
      <c r="Q2090" s="95">
        <v>4610.3124055266398</v>
      </c>
      <c r="R2090" s="95">
        <v>0</v>
      </c>
      <c r="S2090" s="95">
        <v>75.913099158555298</v>
      </c>
      <c r="T2090" s="95">
        <v>0</v>
      </c>
      <c r="U2090" s="95">
        <v>3328.68404328823</v>
      </c>
      <c r="V2090" s="95">
        <v>0</v>
      </c>
      <c r="W2090" s="95">
        <v>974474.05839538598</v>
      </c>
      <c r="X2090" s="95">
        <v>1582379.68551636</v>
      </c>
      <c r="Y2090" s="95">
        <v>983558.54114532506</v>
      </c>
      <c r="Z2090" s="95">
        <v>206149.52301406901</v>
      </c>
      <c r="AA2090" s="95">
        <v>0</v>
      </c>
      <c r="AB2090" s="95">
        <v>0</v>
      </c>
      <c r="AC2090" s="95">
        <v>1144944.0339508101</v>
      </c>
      <c r="AD2090" s="95">
        <v>0</v>
      </c>
      <c r="AE2090" s="95">
        <v>4487.3849278092403</v>
      </c>
      <c r="AF2090" s="95">
        <v>46133.795742034898</v>
      </c>
      <c r="AG2090" s="95">
        <v>924807.12653350795</v>
      </c>
      <c r="AH2090" s="95">
        <v>0</v>
      </c>
      <c r="AI2090" s="95">
        <v>735588.14395904494</v>
      </c>
      <c r="AJ2090" s="95">
        <v>619233.63844299305</v>
      </c>
      <c r="AK2090" s="95">
        <v>0</v>
      </c>
      <c r="AL2090" s="95">
        <v>9546.3679771423303</v>
      </c>
      <c r="AM2090" s="95">
        <v>0</v>
      </c>
      <c r="AN2090" s="95">
        <v>1146376.3935241699</v>
      </c>
      <c r="AO2090" s="95">
        <v>0</v>
      </c>
      <c r="AP2090" s="95">
        <v>8404431.4061279297</v>
      </c>
      <c r="AQ2090" s="95">
        <v>14764099.200927701</v>
      </c>
      <c r="AR2090" s="95">
        <v>9481985.4291992206</v>
      </c>
      <c r="AS2090" s="95">
        <v>1791146.5471344001</v>
      </c>
      <c r="AT2090" s="95">
        <v>0</v>
      </c>
      <c r="AU2090" s="95">
        <v>0</v>
      </c>
      <c r="AV2090" s="95">
        <v>4468915.9732055701</v>
      </c>
      <c r="AW2090" s="95">
        <v>0</v>
      </c>
      <c r="AX2090" s="95">
        <v>40868.116815567002</v>
      </c>
      <c r="AY2090" s="95">
        <v>424714.61079025298</v>
      </c>
      <c r="AZ2090" s="95">
        <v>8876681.0269775409</v>
      </c>
      <c r="BA2090" s="95">
        <v>0</v>
      </c>
      <c r="BB2090" s="95">
        <v>7028399.91442871</v>
      </c>
      <c r="BC2090" s="95">
        <v>5572332.5332031297</v>
      </c>
      <c r="BD2090" s="95">
        <v>0</v>
      </c>
      <c r="BE2090" s="95">
        <v>80765.104465484605</v>
      </c>
      <c r="BF2090" s="95">
        <v>0</v>
      </c>
      <c r="BG2090" s="95">
        <v>4473029.5576171903</v>
      </c>
      <c r="BH2090" s="95">
        <v>0</v>
      </c>
      <c r="BI2090" s="95">
        <v>716116.73339843797</v>
      </c>
      <c r="BJ2090" s="95">
        <v>2767233.6953735398</v>
      </c>
      <c r="BK2090" s="95">
        <v>1888536.84825134</v>
      </c>
      <c r="BL2090" s="95">
        <v>261403.58193779</v>
      </c>
      <c r="BM2090" s="95">
        <v>0</v>
      </c>
      <c r="BN2090" s="95">
        <v>0</v>
      </c>
      <c r="BO2090" s="95">
        <v>0</v>
      </c>
      <c r="BP2090" s="95">
        <v>0</v>
      </c>
      <c r="BQ2090" s="95">
        <v>0</v>
      </c>
      <c r="BR2090" s="95">
        <v>66507.627126693696</v>
      </c>
      <c r="BS2090" s="95">
        <v>1132206.5187530499</v>
      </c>
      <c r="BT2090" s="95">
        <v>0</v>
      </c>
      <c r="BU2090" s="95">
        <v>641631.77999877895</v>
      </c>
      <c r="BV2090" s="95">
        <v>1621758.18632507</v>
      </c>
      <c r="BW2090" s="95">
        <v>0</v>
      </c>
      <c r="BX2090" s="95">
        <v>5895.5299950241997</v>
      </c>
      <c r="BY2090" s="95">
        <v>0</v>
      </c>
      <c r="BZ2090" s="95">
        <v>0</v>
      </c>
      <c r="CA2090" s="95">
        <v>24337.122592210799</v>
      </c>
      <c r="CB2090" s="95">
        <v>2557988.4540100102</v>
      </c>
      <c r="CC2090" s="95">
        <v>23124457.089843798</v>
      </c>
      <c r="CD2090" s="95">
        <v>3475358.7738952599</v>
      </c>
      <c r="CE2090" s="95">
        <v>1298.3686864077999</v>
      </c>
      <c r="CF2090" s="95">
        <v>206114.985952377</v>
      </c>
      <c r="CG2090" s="95">
        <v>1791720.45983887</v>
      </c>
      <c r="CH2090" s="95">
        <v>261404.778175354</v>
      </c>
      <c r="CI2090" s="95">
        <v>25637.3085513115</v>
      </c>
      <c r="CJ2090" s="95">
        <v>2763954.3337707501</v>
      </c>
      <c r="CK2090" s="95">
        <v>24977176.6086426</v>
      </c>
      <c r="CL2090" s="95">
        <v>3736103.8798522898</v>
      </c>
      <c r="CM2090" s="160">
        <v>28966.747160434701</v>
      </c>
      <c r="CN2090" s="160">
        <v>3908591.80010986</v>
      </c>
      <c r="CO2090" s="160">
        <v>29456863.3740234</v>
      </c>
      <c r="CP2090" s="95">
        <v>3736103.8798522898</v>
      </c>
      <c r="CQ2090" s="95">
        <v>1224.3041604161299</v>
      </c>
      <c r="CR2090" s="95">
        <v>196446.36195564299</v>
      </c>
      <c r="CS2090" s="95">
        <v>1708835.62019348</v>
      </c>
      <c r="CT2090" s="95">
        <v>254391.35856056199</v>
      </c>
      <c r="CU2090" s="161">
        <v>2764103.4399623871</v>
      </c>
      <c r="CV2090" s="161">
        <v>24916177.549682669</v>
      </c>
    </row>
    <row r="2091" spans="1:100" x14ac:dyDescent="0.2">
      <c r="A2091" s="94" t="s">
        <v>185</v>
      </c>
      <c r="B2091" s="96">
        <v>41974</v>
      </c>
      <c r="C2091" s="95">
        <v>0</v>
      </c>
      <c r="D2091" s="95">
        <v>11536.0342224836</v>
      </c>
      <c r="E2091" s="95">
        <v>12641.069590806999</v>
      </c>
      <c r="F2091" s="95">
        <v>9144.3730785846692</v>
      </c>
      <c r="G2091" s="95">
        <v>1319.77589648962</v>
      </c>
      <c r="H2091" s="95">
        <v>0</v>
      </c>
      <c r="I2091" s="95">
        <v>0</v>
      </c>
      <c r="J2091" s="95">
        <v>3328.1850154399899</v>
      </c>
      <c r="K2091" s="95">
        <v>0</v>
      </c>
      <c r="L2091" s="95">
        <v>41.678829312324503</v>
      </c>
      <c r="M2091" s="95">
        <v>341.70480497553899</v>
      </c>
      <c r="N2091" s="95">
        <v>7772.2709386944798</v>
      </c>
      <c r="O2091" s="95">
        <v>0</v>
      </c>
      <c r="P2091" s="95">
        <v>11037.135566949801</v>
      </c>
      <c r="Q2091" s="95">
        <v>4611.5772122144699</v>
      </c>
      <c r="R2091" s="95">
        <v>0</v>
      </c>
      <c r="S2091" s="95">
        <v>77.535713358782203</v>
      </c>
      <c r="T2091" s="95">
        <v>0</v>
      </c>
      <c r="U2091" s="95">
        <v>3329.1367485821202</v>
      </c>
      <c r="V2091" s="95">
        <v>0</v>
      </c>
      <c r="W2091" s="95">
        <v>939314.59802246105</v>
      </c>
      <c r="X2091" s="95">
        <v>1575312.70637512</v>
      </c>
      <c r="Y2091" s="95">
        <v>979597.70117950405</v>
      </c>
      <c r="Z2091" s="95">
        <v>211978.23484230001</v>
      </c>
      <c r="AA2091" s="95">
        <v>0</v>
      </c>
      <c r="AB2091" s="95">
        <v>0</v>
      </c>
      <c r="AC2091" s="95">
        <v>1135276.9863739</v>
      </c>
      <c r="AD2091" s="95">
        <v>0</v>
      </c>
      <c r="AE2091" s="95">
        <v>7548.9201952815101</v>
      </c>
      <c r="AF2091" s="95">
        <v>46923.796257972703</v>
      </c>
      <c r="AG2091" s="95">
        <v>912079.72534942604</v>
      </c>
      <c r="AH2091" s="95">
        <v>0</v>
      </c>
      <c r="AI2091" s="95">
        <v>1238335.05757141</v>
      </c>
      <c r="AJ2091" s="95">
        <v>615274.64805603004</v>
      </c>
      <c r="AK2091" s="95">
        <v>0</v>
      </c>
      <c r="AL2091" s="95">
        <v>10130.5639231205</v>
      </c>
      <c r="AM2091" s="95">
        <v>0</v>
      </c>
      <c r="AN2091" s="95">
        <v>1136351.1380310101</v>
      </c>
      <c r="AO2091" s="95">
        <v>0</v>
      </c>
      <c r="AP2091" s="95">
        <v>8077336.1969604502</v>
      </c>
      <c r="AQ2091" s="95">
        <v>14751399.8859863</v>
      </c>
      <c r="AR2091" s="95">
        <v>9464428.3399658203</v>
      </c>
      <c r="AS2091" s="95">
        <v>1849292.35533142</v>
      </c>
      <c r="AT2091" s="95">
        <v>0</v>
      </c>
      <c r="AU2091" s="95">
        <v>0</v>
      </c>
      <c r="AV2091" s="95">
        <v>4451828.5332641602</v>
      </c>
      <c r="AW2091" s="95">
        <v>0</v>
      </c>
      <c r="AX2091" s="95">
        <v>61692.238933563203</v>
      </c>
      <c r="AY2091" s="95">
        <v>434952.543151855</v>
      </c>
      <c r="AZ2091" s="95">
        <v>8771965.3031005897</v>
      </c>
      <c r="BA2091" s="95">
        <v>0</v>
      </c>
      <c r="BB2091" s="95">
        <v>10057480.045654301</v>
      </c>
      <c r="BC2091" s="95">
        <v>5552987.9987182599</v>
      </c>
      <c r="BD2091" s="95">
        <v>0</v>
      </c>
      <c r="BE2091" s="95">
        <v>87227.713137626604</v>
      </c>
      <c r="BF2091" s="95">
        <v>0</v>
      </c>
      <c r="BG2091" s="95">
        <v>4455544.2979126005</v>
      </c>
      <c r="BH2091" s="95">
        <v>0</v>
      </c>
      <c r="BI2091" s="95">
        <v>679734.75380706799</v>
      </c>
      <c r="BJ2091" s="95">
        <v>2785447.0888366699</v>
      </c>
      <c r="BK2091" s="95">
        <v>1908734.2314453099</v>
      </c>
      <c r="BL2091" s="95">
        <v>270987.13830947899</v>
      </c>
      <c r="BM2091" s="95">
        <v>0</v>
      </c>
      <c r="BN2091" s="95">
        <v>0</v>
      </c>
      <c r="BO2091" s="95">
        <v>0</v>
      </c>
      <c r="BP2091" s="95">
        <v>0</v>
      </c>
      <c r="BQ2091" s="95">
        <v>0</v>
      </c>
      <c r="BR2091" s="95">
        <v>66956.310745239301</v>
      </c>
      <c r="BS2091" s="95">
        <v>1118892.78971863</v>
      </c>
      <c r="BT2091" s="95">
        <v>0</v>
      </c>
      <c r="BU2091" s="95">
        <v>671075.54999542201</v>
      </c>
      <c r="BV2091" s="95">
        <v>1629550.5678405799</v>
      </c>
      <c r="BW2091" s="95">
        <v>0</v>
      </c>
      <c r="BX2091" s="95">
        <v>6572.9499957561502</v>
      </c>
      <c r="BY2091" s="95">
        <v>0</v>
      </c>
      <c r="BZ2091" s="95">
        <v>0</v>
      </c>
      <c r="CA2091" s="95">
        <v>24084.170230388601</v>
      </c>
      <c r="CB2091" s="95">
        <v>2513288.7317810101</v>
      </c>
      <c r="CC2091" s="95">
        <v>23001142.160156298</v>
      </c>
      <c r="CD2091" s="95">
        <v>3451114.4555358901</v>
      </c>
      <c r="CE2091" s="95">
        <v>1319.3336750865001</v>
      </c>
      <c r="CF2091" s="95">
        <v>212104.72190856899</v>
      </c>
      <c r="CG2091" s="95">
        <v>1849568.42166138</v>
      </c>
      <c r="CH2091" s="95">
        <v>270987.05614471401</v>
      </c>
      <c r="CI2091" s="95">
        <v>25402.168670654301</v>
      </c>
      <c r="CJ2091" s="95">
        <v>2724405.4860534701</v>
      </c>
      <c r="CK2091" s="95">
        <v>24641338.371582001</v>
      </c>
      <c r="CL2091" s="95">
        <v>3720832.86755371</v>
      </c>
      <c r="CM2091" s="160">
        <v>28514.376397132899</v>
      </c>
      <c r="CN2091" s="160">
        <v>3853957.4172668499</v>
      </c>
      <c r="CO2091" s="160">
        <v>29065868.122314502</v>
      </c>
      <c r="CP2091" s="95">
        <v>3720832.86755371</v>
      </c>
      <c r="CQ2091" s="95">
        <v>1242.3572704941</v>
      </c>
      <c r="CR2091" s="95">
        <v>201866.431707382</v>
      </c>
      <c r="CS2091" s="95">
        <v>1762645.9283447301</v>
      </c>
      <c r="CT2091" s="95">
        <v>263753.89208984398</v>
      </c>
      <c r="CU2091" s="161">
        <v>2725393.4536895789</v>
      </c>
      <c r="CV2091" s="161">
        <v>24850710.581817679</v>
      </c>
    </row>
    <row r="2092" spans="1:100" x14ac:dyDescent="0.2">
      <c r="A2092" s="94" t="s">
        <v>185</v>
      </c>
      <c r="B2092" s="96">
        <v>42064</v>
      </c>
      <c r="C2092" s="95">
        <v>0</v>
      </c>
      <c r="D2092" s="95">
        <v>11558.801964283</v>
      </c>
      <c r="E2092" s="95">
        <v>12610.743409991301</v>
      </c>
      <c r="F2092" s="95">
        <v>9177.0143632888794</v>
      </c>
      <c r="G2092" s="95">
        <v>1337.98763027787</v>
      </c>
      <c r="H2092" s="95">
        <v>0</v>
      </c>
      <c r="I2092" s="95">
        <v>0</v>
      </c>
      <c r="J2092" s="95">
        <v>3344.1964177489299</v>
      </c>
      <c r="K2092" s="95">
        <v>0</v>
      </c>
      <c r="L2092" s="95">
        <v>39.640583931468399</v>
      </c>
      <c r="M2092" s="95">
        <v>337.73039048537601</v>
      </c>
      <c r="N2092" s="95">
        <v>7764.5846698880196</v>
      </c>
      <c r="O2092" s="95">
        <v>0</v>
      </c>
      <c r="P2092" s="95">
        <v>10525.957844853399</v>
      </c>
      <c r="Q2092" s="95">
        <v>4649.3360921144504</v>
      </c>
      <c r="R2092" s="95">
        <v>0</v>
      </c>
      <c r="S2092" s="95">
        <v>74.626800885424004</v>
      </c>
      <c r="T2092" s="95">
        <v>0</v>
      </c>
      <c r="U2092" s="95">
        <v>3348.3484644293799</v>
      </c>
      <c r="V2092" s="95">
        <v>0</v>
      </c>
      <c r="W2092" s="95">
        <v>971904.70900726295</v>
      </c>
      <c r="X2092" s="95">
        <v>1563115.98680115</v>
      </c>
      <c r="Y2092" s="95">
        <v>975159.25939941395</v>
      </c>
      <c r="Z2092" s="95">
        <v>213533.81710434001</v>
      </c>
      <c r="AA2092" s="95">
        <v>0</v>
      </c>
      <c r="AB2092" s="95">
        <v>0</v>
      </c>
      <c r="AC2092" s="95">
        <v>1137669.8791656501</v>
      </c>
      <c r="AD2092" s="95">
        <v>0</v>
      </c>
      <c r="AE2092" s="95">
        <v>6188.06702983379</v>
      </c>
      <c r="AF2092" s="95">
        <v>47234.254655361197</v>
      </c>
      <c r="AG2092" s="95">
        <v>903184.368492126</v>
      </c>
      <c r="AH2092" s="95">
        <v>0</v>
      </c>
      <c r="AI2092" s="95">
        <v>908375.63875579799</v>
      </c>
      <c r="AJ2092" s="95">
        <v>623529.02176666295</v>
      </c>
      <c r="AK2092" s="95">
        <v>0</v>
      </c>
      <c r="AL2092" s="95">
        <v>10592.7398384809</v>
      </c>
      <c r="AM2092" s="95">
        <v>0</v>
      </c>
      <c r="AN2092" s="95">
        <v>1138472.73231506</v>
      </c>
      <c r="AO2092" s="95">
        <v>0</v>
      </c>
      <c r="AP2092" s="95">
        <v>8552787.7510986291</v>
      </c>
      <c r="AQ2092" s="95">
        <v>14698341.833252</v>
      </c>
      <c r="AR2092" s="95">
        <v>9440041.0050048791</v>
      </c>
      <c r="AS2092" s="95">
        <v>1869877.7822265599</v>
      </c>
      <c r="AT2092" s="95">
        <v>0</v>
      </c>
      <c r="AU2092" s="95">
        <v>0</v>
      </c>
      <c r="AV2092" s="95">
        <v>4497853.7600707998</v>
      </c>
      <c r="AW2092" s="95">
        <v>0</v>
      </c>
      <c r="AX2092" s="95">
        <v>50879.050996303602</v>
      </c>
      <c r="AY2092" s="95">
        <v>434915.05996704102</v>
      </c>
      <c r="AZ2092" s="95">
        <v>8693854.0506591797</v>
      </c>
      <c r="BA2092" s="95">
        <v>0</v>
      </c>
      <c r="BB2092" s="95">
        <v>7527668.19921875</v>
      </c>
      <c r="BC2092" s="95">
        <v>5655975.09191895</v>
      </c>
      <c r="BD2092" s="95">
        <v>0</v>
      </c>
      <c r="BE2092" s="95">
        <v>92239.621667861895</v>
      </c>
      <c r="BF2092" s="95">
        <v>0</v>
      </c>
      <c r="BG2092" s="95">
        <v>4500124.99255371</v>
      </c>
      <c r="BH2092" s="95">
        <v>0</v>
      </c>
      <c r="BI2092" s="95">
        <v>691645.09085845901</v>
      </c>
      <c r="BJ2092" s="95">
        <v>2792358.5779724098</v>
      </c>
      <c r="BK2092" s="95">
        <v>1944105.4550628699</v>
      </c>
      <c r="BL2092" s="95">
        <v>268042.99483871501</v>
      </c>
      <c r="BM2092" s="95">
        <v>0</v>
      </c>
      <c r="BN2092" s="95">
        <v>0</v>
      </c>
      <c r="BO2092" s="95">
        <v>0</v>
      </c>
      <c r="BP2092" s="95">
        <v>0</v>
      </c>
      <c r="BQ2092" s="95">
        <v>0</v>
      </c>
      <c r="BR2092" s="95">
        <v>67079.864115714998</v>
      </c>
      <c r="BS2092" s="95">
        <v>1128084.80570984</v>
      </c>
      <c r="BT2092" s="95">
        <v>0</v>
      </c>
      <c r="BU2092" s="95">
        <v>636455.25</v>
      </c>
      <c r="BV2092" s="95">
        <v>1659079.3009643599</v>
      </c>
      <c r="BW2092" s="95">
        <v>0</v>
      </c>
      <c r="BX2092" s="95">
        <v>7502.4299935102499</v>
      </c>
      <c r="BY2092" s="95">
        <v>0</v>
      </c>
      <c r="BZ2092" s="95">
        <v>0</v>
      </c>
      <c r="CA2092" s="95">
        <v>24209.478785991701</v>
      </c>
      <c r="CB2092" s="95">
        <v>2545105.5823059101</v>
      </c>
      <c r="CC2092" s="95">
        <v>23099555.7658691</v>
      </c>
      <c r="CD2092" s="95">
        <v>3520078.8127441402</v>
      </c>
      <c r="CE2092" s="95">
        <v>1339.0413687974201</v>
      </c>
      <c r="CF2092" s="95">
        <v>213612.96733856201</v>
      </c>
      <c r="CG2092" s="95">
        <v>1870446.8016967799</v>
      </c>
      <c r="CH2092" s="95">
        <v>268043.31657791103</v>
      </c>
      <c r="CI2092" s="95">
        <v>25544.263815164599</v>
      </c>
      <c r="CJ2092" s="95">
        <v>2759443.4869689899</v>
      </c>
      <c r="CK2092" s="95">
        <v>25095012.1008301</v>
      </c>
      <c r="CL2092" s="95">
        <v>3788963.9745178199</v>
      </c>
      <c r="CM2092" s="160">
        <v>28864.2136621475</v>
      </c>
      <c r="CN2092" s="160">
        <v>3902616.4834899898</v>
      </c>
      <c r="CO2092" s="160">
        <v>29608586.408935498</v>
      </c>
      <c r="CP2092" s="95">
        <v>3788963.9745178199</v>
      </c>
      <c r="CQ2092" s="95">
        <v>1265.0896079987299</v>
      </c>
      <c r="CR2092" s="95">
        <v>203015.57913398699</v>
      </c>
      <c r="CS2092" s="95">
        <v>1780152.8331146201</v>
      </c>
      <c r="CT2092" s="95">
        <v>262292.223487854</v>
      </c>
      <c r="CU2092" s="161">
        <v>2758718.5496444721</v>
      </c>
      <c r="CV2092" s="161">
        <v>24970002.567565881</v>
      </c>
    </row>
    <row r="2093" spans="1:100" x14ac:dyDescent="0.2">
      <c r="A2093" s="94" t="s">
        <v>185</v>
      </c>
      <c r="B2093" s="96">
        <v>42156</v>
      </c>
      <c r="C2093" s="95">
        <v>0</v>
      </c>
      <c r="D2093" s="95">
        <v>11553.040123581901</v>
      </c>
      <c r="E2093" s="95">
        <v>12533.394532799701</v>
      </c>
      <c r="F2093" s="95">
        <v>9176.1361314058304</v>
      </c>
      <c r="G2093" s="95">
        <v>1371.7910069823299</v>
      </c>
      <c r="H2093" s="95">
        <v>0</v>
      </c>
      <c r="I2093" s="95">
        <v>0</v>
      </c>
      <c r="J2093" s="95">
        <v>3398.6630040109198</v>
      </c>
      <c r="K2093" s="95">
        <v>0</v>
      </c>
      <c r="L2093" s="95">
        <v>40.993008357472704</v>
      </c>
      <c r="M2093" s="95">
        <v>326.00281317904597</v>
      </c>
      <c r="N2093" s="95">
        <v>7676.0419051051103</v>
      </c>
      <c r="O2093" s="95">
        <v>0</v>
      </c>
      <c r="P2093" s="95">
        <v>11404.054959178</v>
      </c>
      <c r="Q2093" s="95">
        <v>4684.3643540144003</v>
      </c>
      <c r="R2093" s="95">
        <v>0</v>
      </c>
      <c r="S2093" s="95">
        <v>72.285287333652406</v>
      </c>
      <c r="T2093" s="95">
        <v>0</v>
      </c>
      <c r="U2093" s="95">
        <v>3403.5596967339502</v>
      </c>
      <c r="V2093" s="95">
        <v>0</v>
      </c>
      <c r="W2093" s="95">
        <v>980750.64921569801</v>
      </c>
      <c r="X2093" s="95">
        <v>1538325.63885498</v>
      </c>
      <c r="Y2093" s="95">
        <v>969525.94253540004</v>
      </c>
      <c r="Z2093" s="95">
        <v>218231.42155647301</v>
      </c>
      <c r="AA2093" s="95">
        <v>0</v>
      </c>
      <c r="AB2093" s="95">
        <v>0</v>
      </c>
      <c r="AC2093" s="95">
        <v>1150945.5407867399</v>
      </c>
      <c r="AD2093" s="95">
        <v>0</v>
      </c>
      <c r="AE2093" s="95">
        <v>6299.0253854394005</v>
      </c>
      <c r="AF2093" s="95">
        <v>45507.5779242516</v>
      </c>
      <c r="AG2093" s="95">
        <v>892883.39158630394</v>
      </c>
      <c r="AH2093" s="95">
        <v>0</v>
      </c>
      <c r="AI2093" s="95">
        <v>1008449.45908356</v>
      </c>
      <c r="AJ2093" s="95">
        <v>615213.42750549305</v>
      </c>
      <c r="AK2093" s="95">
        <v>0</v>
      </c>
      <c r="AL2093" s="95">
        <v>10204.7491567135</v>
      </c>
      <c r="AM2093" s="95">
        <v>0</v>
      </c>
      <c r="AN2093" s="95">
        <v>1151432.98274231</v>
      </c>
      <c r="AO2093" s="95">
        <v>0</v>
      </c>
      <c r="AP2093" s="95">
        <v>8425385.8406982403</v>
      </c>
      <c r="AQ2093" s="95">
        <v>14515670.829223599</v>
      </c>
      <c r="AR2093" s="95">
        <v>9418025.3963622991</v>
      </c>
      <c r="AS2093" s="95">
        <v>1919404.21875</v>
      </c>
      <c r="AT2093" s="95">
        <v>0</v>
      </c>
      <c r="AU2093" s="95">
        <v>0</v>
      </c>
      <c r="AV2093" s="95">
        <v>4570264.46948242</v>
      </c>
      <c r="AW2093" s="95">
        <v>0</v>
      </c>
      <c r="AX2093" s="95">
        <v>52827.177341937997</v>
      </c>
      <c r="AY2093" s="95">
        <v>421229.51305770897</v>
      </c>
      <c r="AZ2093" s="95">
        <v>8628190.3417968806</v>
      </c>
      <c r="BA2093" s="95">
        <v>0</v>
      </c>
      <c r="BB2093" s="95">
        <v>8621832.6159668006</v>
      </c>
      <c r="BC2093" s="95">
        <v>5596418.2108764602</v>
      </c>
      <c r="BD2093" s="95">
        <v>0</v>
      </c>
      <c r="BE2093" s="95">
        <v>88621.942284584002</v>
      </c>
      <c r="BF2093" s="95">
        <v>0</v>
      </c>
      <c r="BG2093" s="95">
        <v>4572377.4366455097</v>
      </c>
      <c r="BH2093" s="95">
        <v>0</v>
      </c>
      <c r="BI2093" s="95">
        <v>711673.18905639602</v>
      </c>
      <c r="BJ2093" s="95">
        <v>2791166.0296630901</v>
      </c>
      <c r="BK2093" s="95">
        <v>1953148.2510833701</v>
      </c>
      <c r="BL2093" s="95">
        <v>275702.37490081799</v>
      </c>
      <c r="BM2093" s="95">
        <v>0</v>
      </c>
      <c r="BN2093" s="95">
        <v>0</v>
      </c>
      <c r="BO2093" s="95">
        <v>0</v>
      </c>
      <c r="BP2093" s="95">
        <v>0</v>
      </c>
      <c r="BQ2093" s="95">
        <v>0</v>
      </c>
      <c r="BR2093" s="95">
        <v>64726.987860679597</v>
      </c>
      <c r="BS2093" s="95">
        <v>1108312.3688507101</v>
      </c>
      <c r="BT2093" s="95">
        <v>0</v>
      </c>
      <c r="BU2093" s="95">
        <v>651006.81999969506</v>
      </c>
      <c r="BV2093" s="95">
        <v>1671461.2019958501</v>
      </c>
      <c r="BW2093" s="95">
        <v>0</v>
      </c>
      <c r="BX2093" s="95">
        <v>7638.5699933767301</v>
      </c>
      <c r="BY2093" s="95">
        <v>0</v>
      </c>
      <c r="BZ2093" s="95">
        <v>0</v>
      </c>
      <c r="CA2093" s="95">
        <v>24135.141526937499</v>
      </c>
      <c r="CB2093" s="95">
        <v>2506969.5746154799</v>
      </c>
      <c r="CC2093" s="95">
        <v>22939143.769775402</v>
      </c>
      <c r="CD2093" s="95">
        <v>3480087.93463135</v>
      </c>
      <c r="CE2093" s="95">
        <v>1370.5107845366001</v>
      </c>
      <c r="CF2093" s="95">
        <v>218083.08488464399</v>
      </c>
      <c r="CG2093" s="95">
        <v>1918592.29077148</v>
      </c>
      <c r="CH2093" s="95">
        <v>275702.433387756</v>
      </c>
      <c r="CI2093" s="95">
        <v>25507.300141334501</v>
      </c>
      <c r="CJ2093" s="95">
        <v>2725575.7637329102</v>
      </c>
      <c r="CK2093" s="95">
        <v>24878699.9375</v>
      </c>
      <c r="CL2093" s="95">
        <v>3756952.7994995099</v>
      </c>
      <c r="CM2093" s="160">
        <v>28948.6805639267</v>
      </c>
      <c r="CN2093" s="160">
        <v>3878739.5185546898</v>
      </c>
      <c r="CO2093" s="160">
        <v>29459241.1247559</v>
      </c>
      <c r="CP2093" s="95">
        <v>3756952.7994995099</v>
      </c>
      <c r="CQ2093" s="95">
        <v>1302.13341151178</v>
      </c>
      <c r="CR2093" s="95">
        <v>207987.61965370199</v>
      </c>
      <c r="CS2093" s="95">
        <v>1828431.3784484901</v>
      </c>
      <c r="CT2093" s="95">
        <v>268241.085803986</v>
      </c>
      <c r="CU2093" s="161">
        <v>2725052.6595001239</v>
      </c>
      <c r="CV2093" s="161">
        <v>24857736.060546882</v>
      </c>
    </row>
    <row r="2094" spans="1:100" x14ac:dyDescent="0.2">
      <c r="A2094" s="94" t="s">
        <v>185</v>
      </c>
      <c r="B2094" s="96">
        <v>42248</v>
      </c>
      <c r="C2094" s="95">
        <v>0</v>
      </c>
      <c r="D2094" s="95">
        <v>11549.9504601955</v>
      </c>
      <c r="E2094" s="95">
        <v>12511.353700161</v>
      </c>
      <c r="F2094" s="95">
        <v>9198.2171885967291</v>
      </c>
      <c r="G2094" s="95">
        <v>1375.25138451159</v>
      </c>
      <c r="H2094" s="95">
        <v>0</v>
      </c>
      <c r="I2094" s="95">
        <v>0</v>
      </c>
      <c r="J2094" s="95">
        <v>3439.6095470786099</v>
      </c>
      <c r="K2094" s="95">
        <v>0</v>
      </c>
      <c r="L2094" s="95">
        <v>37.2618672628887</v>
      </c>
      <c r="M2094" s="95">
        <v>305.55808403715503</v>
      </c>
      <c r="N2094" s="95">
        <v>7639.0451017022096</v>
      </c>
      <c r="O2094" s="95">
        <v>0</v>
      </c>
      <c r="P2094" s="95">
        <v>12453.135226726499</v>
      </c>
      <c r="Q2094" s="95">
        <v>4668.7561362385804</v>
      </c>
      <c r="R2094" s="95">
        <v>0</v>
      </c>
      <c r="S2094" s="95">
        <v>71.1969780018553</v>
      </c>
      <c r="T2094" s="95">
        <v>0</v>
      </c>
      <c r="U2094" s="95">
        <v>3440.29497152567</v>
      </c>
      <c r="V2094" s="95">
        <v>0</v>
      </c>
      <c r="W2094" s="95">
        <v>949242.42843627895</v>
      </c>
      <c r="X2094" s="95">
        <v>1529696.57223511</v>
      </c>
      <c r="Y2094" s="95">
        <v>970831.11467742897</v>
      </c>
      <c r="Z2094" s="95">
        <v>220830.92048835801</v>
      </c>
      <c r="AA2094" s="95">
        <v>0</v>
      </c>
      <c r="AB2094" s="95">
        <v>0</v>
      </c>
      <c r="AC2094" s="95">
        <v>1160358.1719055199</v>
      </c>
      <c r="AD2094" s="95">
        <v>0</v>
      </c>
      <c r="AE2094" s="95">
        <v>3578.0592278242102</v>
      </c>
      <c r="AF2094" s="95">
        <v>42710.937132835403</v>
      </c>
      <c r="AG2094" s="95">
        <v>887716.39396667504</v>
      </c>
      <c r="AH2094" s="95">
        <v>0</v>
      </c>
      <c r="AI2094" s="95">
        <v>778140.72277069103</v>
      </c>
      <c r="AJ2094" s="95">
        <v>608044.172348022</v>
      </c>
      <c r="AK2094" s="95">
        <v>0</v>
      </c>
      <c r="AL2094" s="95">
        <v>9766.0166554451007</v>
      </c>
      <c r="AM2094" s="95">
        <v>0</v>
      </c>
      <c r="AN2094" s="95">
        <v>1161317.3471221901</v>
      </c>
      <c r="AO2094" s="95">
        <v>0</v>
      </c>
      <c r="AP2094" s="95">
        <v>8252116.6138915997</v>
      </c>
      <c r="AQ2094" s="95">
        <v>14445208.041748</v>
      </c>
      <c r="AR2094" s="95">
        <v>9457911.97265625</v>
      </c>
      <c r="AS2094" s="95">
        <v>1946147.0888366699</v>
      </c>
      <c r="AT2094" s="95">
        <v>0</v>
      </c>
      <c r="AU2094" s="95">
        <v>0</v>
      </c>
      <c r="AV2094" s="95">
        <v>4632661.14562988</v>
      </c>
      <c r="AW2094" s="95">
        <v>0</v>
      </c>
      <c r="AX2094" s="95">
        <v>33767.675713539102</v>
      </c>
      <c r="AY2094" s="95">
        <v>395714.145179749</v>
      </c>
      <c r="AZ2094" s="95">
        <v>8600744.72900391</v>
      </c>
      <c r="BA2094" s="95">
        <v>0</v>
      </c>
      <c r="BB2094" s="95">
        <v>7286237.4487304697</v>
      </c>
      <c r="BC2094" s="95">
        <v>5558988.5469360398</v>
      </c>
      <c r="BD2094" s="95">
        <v>0</v>
      </c>
      <c r="BE2094" s="95">
        <v>85127.990528106704</v>
      </c>
      <c r="BF2094" s="95">
        <v>0</v>
      </c>
      <c r="BG2094" s="95">
        <v>4635417.3095092801</v>
      </c>
      <c r="BH2094" s="95">
        <v>0</v>
      </c>
      <c r="BI2094" s="95">
        <v>690932.91018676804</v>
      </c>
      <c r="BJ2094" s="95">
        <v>2785933.0253601102</v>
      </c>
      <c r="BK2094" s="95">
        <v>1967286.1190490699</v>
      </c>
      <c r="BL2094" s="95">
        <v>279566.73320007301</v>
      </c>
      <c r="BM2094" s="95">
        <v>0</v>
      </c>
      <c r="BN2094" s="95">
        <v>0</v>
      </c>
      <c r="BO2094" s="95">
        <v>0</v>
      </c>
      <c r="BP2094" s="95">
        <v>0</v>
      </c>
      <c r="BQ2094" s="95">
        <v>0</v>
      </c>
      <c r="BR2094" s="95">
        <v>61063.740160465197</v>
      </c>
      <c r="BS2094" s="95">
        <v>1088998.0062408401</v>
      </c>
      <c r="BT2094" s="95">
        <v>0</v>
      </c>
      <c r="BU2094" s="95">
        <v>624541.479995728</v>
      </c>
      <c r="BV2094" s="95">
        <v>1682109.5346679699</v>
      </c>
      <c r="BW2094" s="95">
        <v>0</v>
      </c>
      <c r="BX2094" s="95">
        <v>6254.5299932360604</v>
      </c>
      <c r="BY2094" s="95">
        <v>0</v>
      </c>
      <c r="BZ2094" s="95">
        <v>0</v>
      </c>
      <c r="CA2094" s="95">
        <v>24054.045605659499</v>
      </c>
      <c r="CB2094" s="95">
        <v>2480579.31390381</v>
      </c>
      <c r="CC2094" s="95">
        <v>22678488.9228516</v>
      </c>
      <c r="CD2094" s="95">
        <v>3478098.1318664602</v>
      </c>
      <c r="CE2094" s="95">
        <v>1376.7514806240799</v>
      </c>
      <c r="CF2094" s="95">
        <v>220820.72939109799</v>
      </c>
      <c r="CG2094" s="95">
        <v>1946576.76473999</v>
      </c>
      <c r="CH2094" s="95">
        <v>279566.982292175</v>
      </c>
      <c r="CI2094" s="95">
        <v>25436.153059005701</v>
      </c>
      <c r="CJ2094" s="95">
        <v>2701092.6158752399</v>
      </c>
      <c r="CK2094" s="95">
        <v>24664441.6638184</v>
      </c>
      <c r="CL2094" s="95">
        <v>3757180.5564880399</v>
      </c>
      <c r="CM2094" s="160">
        <v>28860.143581390399</v>
      </c>
      <c r="CN2094" s="160">
        <v>3860450.4447021498</v>
      </c>
      <c r="CO2094" s="160">
        <v>29294470.078125</v>
      </c>
      <c r="CP2094" s="95">
        <v>3757180.5564880399</v>
      </c>
      <c r="CQ2094" s="95">
        <v>1307.1061585694599</v>
      </c>
      <c r="CR2094" s="95">
        <v>210988.92512512201</v>
      </c>
      <c r="CS2094" s="95">
        <v>1860821.67024231</v>
      </c>
      <c r="CT2094" s="95">
        <v>272010.43668746902</v>
      </c>
      <c r="CU2094" s="161">
        <v>2701400.043294908</v>
      </c>
      <c r="CV2094" s="161">
        <v>24625065.68759159</v>
      </c>
    </row>
    <row r="2095" spans="1:100" x14ac:dyDescent="0.2">
      <c r="A2095" s="94" t="s">
        <v>185</v>
      </c>
      <c r="B2095" s="96">
        <v>42339</v>
      </c>
      <c r="C2095" s="95">
        <v>0</v>
      </c>
      <c r="D2095" s="95">
        <v>11592.081442594499</v>
      </c>
      <c r="E2095" s="95">
        <v>12521.777338862399</v>
      </c>
      <c r="F2095" s="95">
        <v>9279.1179553270304</v>
      </c>
      <c r="G2095" s="95">
        <v>1382.8539330363301</v>
      </c>
      <c r="H2095" s="95">
        <v>0</v>
      </c>
      <c r="I2095" s="95">
        <v>0</v>
      </c>
      <c r="J2095" s="95">
        <v>3484.63852703571</v>
      </c>
      <c r="K2095" s="95">
        <v>0</v>
      </c>
      <c r="L2095" s="95">
        <v>41.565697581972898</v>
      </c>
      <c r="M2095" s="95">
        <v>294.98919965699298</v>
      </c>
      <c r="N2095" s="95">
        <v>7631.5822420716304</v>
      </c>
      <c r="O2095" s="95">
        <v>0</v>
      </c>
      <c r="P2095" s="95">
        <v>11287.066212415701</v>
      </c>
      <c r="Q2095" s="95">
        <v>4686.6493079662296</v>
      </c>
      <c r="R2095" s="95">
        <v>0</v>
      </c>
      <c r="S2095" s="95">
        <v>63.660142088774599</v>
      </c>
      <c r="T2095" s="95">
        <v>0</v>
      </c>
      <c r="U2095" s="95">
        <v>3482.8887616694001</v>
      </c>
      <c r="V2095" s="95">
        <v>0</v>
      </c>
      <c r="W2095" s="95">
        <v>932986.859848022</v>
      </c>
      <c r="X2095" s="95">
        <v>1522438.9726257301</v>
      </c>
      <c r="Y2095" s="95">
        <v>970747.833778381</v>
      </c>
      <c r="Z2095" s="95">
        <v>220543.31970786999</v>
      </c>
      <c r="AA2095" s="95">
        <v>0</v>
      </c>
      <c r="AB2095" s="95">
        <v>0</v>
      </c>
      <c r="AC2095" s="95">
        <v>1178299.7498779299</v>
      </c>
      <c r="AD2095" s="95">
        <v>0</v>
      </c>
      <c r="AE2095" s="95">
        <v>5813.57840925455</v>
      </c>
      <c r="AF2095" s="95">
        <v>42667.063638687097</v>
      </c>
      <c r="AG2095" s="95">
        <v>882990.15328979504</v>
      </c>
      <c r="AH2095" s="95">
        <v>0</v>
      </c>
      <c r="AI2095" s="95">
        <v>1121654.0743255599</v>
      </c>
      <c r="AJ2095" s="95">
        <v>602474.30326843297</v>
      </c>
      <c r="AK2095" s="95">
        <v>0</v>
      </c>
      <c r="AL2095" s="95">
        <v>9640.1923013925607</v>
      </c>
      <c r="AM2095" s="95">
        <v>0</v>
      </c>
      <c r="AN2095" s="95">
        <v>1178401.3872680699</v>
      </c>
      <c r="AO2095" s="95">
        <v>0</v>
      </c>
      <c r="AP2095" s="95">
        <v>8130756.9855957003</v>
      </c>
      <c r="AQ2095" s="95">
        <v>14406754.8441162</v>
      </c>
      <c r="AR2095" s="95">
        <v>9456109.9354247991</v>
      </c>
      <c r="AS2095" s="95">
        <v>1938951.2807922401</v>
      </c>
      <c r="AT2095" s="95">
        <v>0</v>
      </c>
      <c r="AU2095" s="95">
        <v>0</v>
      </c>
      <c r="AV2095" s="95">
        <v>4742405.578125</v>
      </c>
      <c r="AW2095" s="95">
        <v>0</v>
      </c>
      <c r="AX2095" s="95">
        <v>49198.707136154197</v>
      </c>
      <c r="AY2095" s="95">
        <v>402474.83980560303</v>
      </c>
      <c r="AZ2095" s="95">
        <v>8562761.5850830097</v>
      </c>
      <c r="BA2095" s="95">
        <v>0</v>
      </c>
      <c r="BB2095" s="95">
        <v>9410730.43505859</v>
      </c>
      <c r="BC2095" s="95">
        <v>5508289.2192382803</v>
      </c>
      <c r="BD2095" s="95">
        <v>0</v>
      </c>
      <c r="BE2095" s="95">
        <v>84226.864764213606</v>
      </c>
      <c r="BF2095" s="95">
        <v>0</v>
      </c>
      <c r="BG2095" s="95">
        <v>4743311.09655762</v>
      </c>
      <c r="BH2095" s="95">
        <v>0</v>
      </c>
      <c r="BI2095" s="95">
        <v>1018262.0731658899</v>
      </c>
      <c r="BJ2095" s="95">
        <v>2805976.5878601102</v>
      </c>
      <c r="BK2095" s="95">
        <v>1997691.4697570801</v>
      </c>
      <c r="BL2095" s="95">
        <v>283339.01436996501</v>
      </c>
      <c r="BM2095" s="95">
        <v>0</v>
      </c>
      <c r="BN2095" s="95">
        <v>0</v>
      </c>
      <c r="BO2095" s="95">
        <v>0</v>
      </c>
      <c r="BP2095" s="95">
        <v>0</v>
      </c>
      <c r="BQ2095" s="95">
        <v>0</v>
      </c>
      <c r="BR2095" s="95">
        <v>60631.203022956797</v>
      </c>
      <c r="BS2095" s="95">
        <v>1083264.5015869101</v>
      </c>
      <c r="BT2095" s="95">
        <v>0</v>
      </c>
      <c r="BU2095" s="95">
        <v>1013594</v>
      </c>
      <c r="BV2095" s="95">
        <v>1702709.4136352499</v>
      </c>
      <c r="BW2095" s="95">
        <v>0</v>
      </c>
      <c r="BX2095" s="95">
        <v>9649.0599732399005</v>
      </c>
      <c r="BY2095" s="95">
        <v>0</v>
      </c>
      <c r="BZ2095" s="95">
        <v>0</v>
      </c>
      <c r="CA2095" s="95">
        <v>24046.766613960299</v>
      </c>
      <c r="CB2095" s="95">
        <v>2457871.7949523898</v>
      </c>
      <c r="CC2095" s="95">
        <v>22641563.645996101</v>
      </c>
      <c r="CD2095" s="95">
        <v>3832622.34405518</v>
      </c>
      <c r="CE2095" s="95">
        <v>1380.5605482906101</v>
      </c>
      <c r="CF2095" s="95">
        <v>220640.03685951201</v>
      </c>
      <c r="CG2095" s="95">
        <v>1938334.8299408001</v>
      </c>
      <c r="CH2095" s="95">
        <v>283334.71484756499</v>
      </c>
      <c r="CI2095" s="95">
        <v>25428.299754619598</v>
      </c>
      <c r="CJ2095" s="95">
        <v>2677906.3298034701</v>
      </c>
      <c r="CK2095" s="95">
        <v>24463618.949218798</v>
      </c>
      <c r="CL2095" s="95">
        <v>4114176.7281799298</v>
      </c>
      <c r="CM2095" s="160">
        <v>28743.590656042099</v>
      </c>
      <c r="CN2095" s="160">
        <v>3853062.4817504901</v>
      </c>
      <c r="CO2095" s="160">
        <v>29189141.850341801</v>
      </c>
      <c r="CP2095" s="95">
        <v>4114176.7281799298</v>
      </c>
      <c r="CQ2095" s="95">
        <v>1316.03650297225</v>
      </c>
      <c r="CR2095" s="95">
        <v>210935.26472473101</v>
      </c>
      <c r="CS2095" s="95">
        <v>1853985.6734466599</v>
      </c>
      <c r="CT2095" s="95">
        <v>272836.41404342698</v>
      </c>
      <c r="CU2095" s="161">
        <v>2678511.8318119016</v>
      </c>
      <c r="CV2095" s="161">
        <v>24579898.475936901</v>
      </c>
    </row>
    <row r="2096" spans="1:100" x14ac:dyDescent="0.2">
      <c r="A2096" s="94" t="s">
        <v>185</v>
      </c>
      <c r="B2096" s="96">
        <v>42430</v>
      </c>
      <c r="C2096" s="95">
        <v>0</v>
      </c>
      <c r="D2096" s="95">
        <v>11656.6524105072</v>
      </c>
      <c r="E2096" s="95">
        <v>12584.813466310499</v>
      </c>
      <c r="F2096" s="95">
        <v>9390.1978914737701</v>
      </c>
      <c r="G2096" s="95">
        <v>1398.71576140821</v>
      </c>
      <c r="H2096" s="95">
        <v>0</v>
      </c>
      <c r="I2096" s="95">
        <v>0</v>
      </c>
      <c r="J2096" s="95">
        <v>3516.0690248310598</v>
      </c>
      <c r="K2096" s="95">
        <v>0</v>
      </c>
      <c r="L2096" s="95">
        <v>44.425485617946798</v>
      </c>
      <c r="M2096" s="95">
        <v>292.12916909158201</v>
      </c>
      <c r="N2096" s="95">
        <v>7652.9637380242302</v>
      </c>
      <c r="O2096" s="95">
        <v>0</v>
      </c>
      <c r="P2096" s="95">
        <v>10909.7649999857</v>
      </c>
      <c r="Q2096" s="95">
        <v>4774.4742295741999</v>
      </c>
      <c r="R2096" s="95">
        <v>0</v>
      </c>
      <c r="S2096" s="95">
        <v>75.006469777785199</v>
      </c>
      <c r="T2096" s="95">
        <v>0</v>
      </c>
      <c r="U2096" s="95">
        <v>3516.8388698100998</v>
      </c>
      <c r="V2096" s="95">
        <v>0</v>
      </c>
      <c r="W2096" s="95">
        <v>947137.87707519496</v>
      </c>
      <c r="X2096" s="95">
        <v>1516107.55999756</v>
      </c>
      <c r="Y2096" s="95">
        <v>976930.51068878197</v>
      </c>
      <c r="Z2096" s="95">
        <v>222676.70477104199</v>
      </c>
      <c r="AA2096" s="95">
        <v>0</v>
      </c>
      <c r="AB2096" s="95">
        <v>0</v>
      </c>
      <c r="AC2096" s="95">
        <v>1181084.41368103</v>
      </c>
      <c r="AD2096" s="95">
        <v>0</v>
      </c>
      <c r="AE2096" s="95">
        <v>5690.8648501634598</v>
      </c>
      <c r="AF2096" s="95">
        <v>41346.083499908404</v>
      </c>
      <c r="AG2096" s="95">
        <v>885471.66403961205</v>
      </c>
      <c r="AH2096" s="95">
        <v>0</v>
      </c>
      <c r="AI2096" s="95">
        <v>910847.96127319301</v>
      </c>
      <c r="AJ2096" s="95">
        <v>598355.28295135498</v>
      </c>
      <c r="AK2096" s="95">
        <v>0</v>
      </c>
      <c r="AL2096" s="95">
        <v>10621.431122303</v>
      </c>
      <c r="AM2096" s="95">
        <v>0</v>
      </c>
      <c r="AN2096" s="95">
        <v>1181621.0141449</v>
      </c>
      <c r="AO2096" s="95">
        <v>0</v>
      </c>
      <c r="AP2096" s="95">
        <v>8502760.9803466797</v>
      </c>
      <c r="AQ2096" s="95">
        <v>14394472.295410199</v>
      </c>
      <c r="AR2096" s="95">
        <v>9538375.5721435491</v>
      </c>
      <c r="AS2096" s="95">
        <v>1962304.0575256301</v>
      </c>
      <c r="AT2096" s="95">
        <v>0</v>
      </c>
      <c r="AU2096" s="95">
        <v>0</v>
      </c>
      <c r="AV2096" s="95">
        <v>4769871.8867797898</v>
      </c>
      <c r="AW2096" s="95">
        <v>0</v>
      </c>
      <c r="AX2096" s="95">
        <v>48054.805697917902</v>
      </c>
      <c r="AY2096" s="95">
        <v>385915.76218414301</v>
      </c>
      <c r="AZ2096" s="95">
        <v>8593700.3073730506</v>
      </c>
      <c r="BA2096" s="95">
        <v>0</v>
      </c>
      <c r="BB2096" s="95">
        <v>7729050.88818359</v>
      </c>
      <c r="BC2096" s="95">
        <v>5499455.9271850605</v>
      </c>
      <c r="BD2096" s="95">
        <v>0</v>
      </c>
      <c r="BE2096" s="95">
        <v>93049.563397407503</v>
      </c>
      <c r="BF2096" s="95">
        <v>0</v>
      </c>
      <c r="BG2096" s="95">
        <v>4771111.4485473596</v>
      </c>
      <c r="BH2096" s="95">
        <v>0</v>
      </c>
      <c r="BI2096" s="95">
        <v>1766578.72744751</v>
      </c>
      <c r="BJ2096" s="95">
        <v>2802047.0753478999</v>
      </c>
      <c r="BK2096" s="95">
        <v>2018074.2928009001</v>
      </c>
      <c r="BL2096" s="95">
        <v>292082.617343903</v>
      </c>
      <c r="BM2096" s="95">
        <v>0</v>
      </c>
      <c r="BN2096" s="95">
        <v>0</v>
      </c>
      <c r="BO2096" s="95">
        <v>0</v>
      </c>
      <c r="BP2096" s="95">
        <v>0</v>
      </c>
      <c r="BQ2096" s="95">
        <v>0</v>
      </c>
      <c r="BR2096" s="95">
        <v>60912.745272159598</v>
      </c>
      <c r="BS2096" s="95">
        <v>1087565.14320374</v>
      </c>
      <c r="BT2096" s="95">
        <v>0</v>
      </c>
      <c r="BU2096" s="95">
        <v>1705008.2199859601</v>
      </c>
      <c r="BV2096" s="95">
        <v>1712219.65838623</v>
      </c>
      <c r="BW2096" s="95">
        <v>0</v>
      </c>
      <c r="BX2096" s="95">
        <v>18644.119934558901</v>
      </c>
      <c r="BY2096" s="95">
        <v>0</v>
      </c>
      <c r="BZ2096" s="95">
        <v>0</v>
      </c>
      <c r="CA2096" s="95">
        <v>24270.950874566999</v>
      </c>
      <c r="CB2096" s="95">
        <v>2486196.3818969699</v>
      </c>
      <c r="CC2096" s="95">
        <v>22823593.443603501</v>
      </c>
      <c r="CD2096" s="95">
        <v>4586803.0341186495</v>
      </c>
      <c r="CE2096" s="95">
        <v>1400.28898569942</v>
      </c>
      <c r="CF2096" s="95">
        <v>222691.89116859401</v>
      </c>
      <c r="CG2096" s="95">
        <v>1962758.50971985</v>
      </c>
      <c r="CH2096" s="95">
        <v>292088.99425125099</v>
      </c>
      <c r="CI2096" s="95">
        <v>25661.033991336801</v>
      </c>
      <c r="CJ2096" s="95">
        <v>2708952.1899719201</v>
      </c>
      <c r="CK2096" s="95">
        <v>24831028.423095699</v>
      </c>
      <c r="CL2096" s="95">
        <v>4880737.7178344699</v>
      </c>
      <c r="CM2096" s="160">
        <v>29117.730318784699</v>
      </c>
      <c r="CN2096" s="160">
        <v>3891887.23754883</v>
      </c>
      <c r="CO2096" s="160">
        <v>29609860.4460449</v>
      </c>
      <c r="CP2096" s="95">
        <v>4880737.7178344699</v>
      </c>
      <c r="CQ2096" s="95">
        <v>1329.3384655416</v>
      </c>
      <c r="CR2096" s="95">
        <v>212086.368188858</v>
      </c>
      <c r="CS2096" s="95">
        <v>1871384.49057007</v>
      </c>
      <c r="CT2096" s="95">
        <v>275322.94306945801</v>
      </c>
      <c r="CU2096" s="161">
        <v>2708888.2730655638</v>
      </c>
      <c r="CV2096" s="161">
        <v>24786351.953323349</v>
      </c>
    </row>
    <row r="2097" spans="1:100" x14ac:dyDescent="0.2">
      <c r="A2097" s="94" t="s">
        <v>185</v>
      </c>
      <c r="B2097" s="96">
        <v>42522</v>
      </c>
      <c r="C2097" s="95">
        <v>0</v>
      </c>
      <c r="D2097" s="95">
        <v>11661.0987573862</v>
      </c>
      <c r="E2097" s="95">
        <v>12677.980725646001</v>
      </c>
      <c r="F2097" s="95">
        <v>9514.3636177778208</v>
      </c>
      <c r="G2097" s="95">
        <v>1410.924563393</v>
      </c>
      <c r="H2097" s="95">
        <v>0</v>
      </c>
      <c r="I2097" s="95">
        <v>0</v>
      </c>
      <c r="J2097" s="95">
        <v>3568.48445603251</v>
      </c>
      <c r="K2097" s="95">
        <v>0</v>
      </c>
      <c r="L2097" s="95">
        <v>45.9092832989991</v>
      </c>
      <c r="M2097" s="95">
        <v>293.58514433726702</v>
      </c>
      <c r="N2097" s="95">
        <v>7740.7324250340498</v>
      </c>
      <c r="O2097" s="95">
        <v>0</v>
      </c>
      <c r="P2097" s="95">
        <v>11501.2734942436</v>
      </c>
      <c r="Q2097" s="95">
        <v>4784.5052821040199</v>
      </c>
      <c r="R2097" s="95">
        <v>0</v>
      </c>
      <c r="S2097" s="95">
        <v>70.418603037484004</v>
      </c>
      <c r="T2097" s="95">
        <v>0</v>
      </c>
      <c r="U2097" s="95">
        <v>3570.3532295823102</v>
      </c>
      <c r="V2097" s="95">
        <v>0</v>
      </c>
      <c r="W2097" s="95">
        <v>1003493.11556244</v>
      </c>
      <c r="X2097" s="95">
        <v>1526380.6057891799</v>
      </c>
      <c r="Y2097" s="95">
        <v>989865.33331298805</v>
      </c>
      <c r="Z2097" s="95">
        <v>227074.99185752901</v>
      </c>
      <c r="AA2097" s="95">
        <v>0</v>
      </c>
      <c r="AB2097" s="95">
        <v>0</v>
      </c>
      <c r="AC2097" s="95">
        <v>1207518.7129058801</v>
      </c>
      <c r="AD2097" s="95">
        <v>0</v>
      </c>
      <c r="AE2097" s="95">
        <v>8167.1895610094098</v>
      </c>
      <c r="AF2097" s="95">
        <v>41783.641991138502</v>
      </c>
      <c r="AG2097" s="95">
        <v>895351.13350677502</v>
      </c>
      <c r="AH2097" s="95">
        <v>0</v>
      </c>
      <c r="AI2097" s="95">
        <v>981849.417762756</v>
      </c>
      <c r="AJ2097" s="95">
        <v>600456.71257782006</v>
      </c>
      <c r="AK2097" s="95">
        <v>0</v>
      </c>
      <c r="AL2097" s="95">
        <v>10346.277051925699</v>
      </c>
      <c r="AM2097" s="95">
        <v>0</v>
      </c>
      <c r="AN2097" s="95">
        <v>1207552.86225891</v>
      </c>
      <c r="AO2097" s="95">
        <v>0</v>
      </c>
      <c r="AP2097" s="95">
        <v>8505649.8220214806</v>
      </c>
      <c r="AQ2097" s="95">
        <v>14554210.681274399</v>
      </c>
      <c r="AR2097" s="95">
        <v>9707868.1033935491</v>
      </c>
      <c r="AS2097" s="95">
        <v>2002883.67326355</v>
      </c>
      <c r="AT2097" s="95">
        <v>0</v>
      </c>
      <c r="AU2097" s="95">
        <v>0</v>
      </c>
      <c r="AV2097" s="95">
        <v>4913597.6533813505</v>
      </c>
      <c r="AW2097" s="95">
        <v>0</v>
      </c>
      <c r="AX2097" s="95">
        <v>67903.053711891203</v>
      </c>
      <c r="AY2097" s="95">
        <v>393002.15080261201</v>
      </c>
      <c r="AZ2097" s="95">
        <v>8718815.8433837909</v>
      </c>
      <c r="BA2097" s="95">
        <v>0</v>
      </c>
      <c r="BB2097" s="95">
        <v>8489922.57885742</v>
      </c>
      <c r="BC2097" s="95">
        <v>5537799.6735229502</v>
      </c>
      <c r="BD2097" s="95">
        <v>0</v>
      </c>
      <c r="BE2097" s="95">
        <v>90120.168231010393</v>
      </c>
      <c r="BF2097" s="95">
        <v>0</v>
      </c>
      <c r="BG2097" s="95">
        <v>4913834.8208618201</v>
      </c>
      <c r="BH2097" s="95">
        <v>0</v>
      </c>
      <c r="BI2097" s="95">
        <v>1821594.4815216099</v>
      </c>
      <c r="BJ2097" s="95">
        <v>2826706.5161438002</v>
      </c>
      <c r="BK2097" s="95">
        <v>2039898.7280120801</v>
      </c>
      <c r="BL2097" s="95">
        <v>299789.74186325102</v>
      </c>
      <c r="BM2097" s="95">
        <v>0</v>
      </c>
      <c r="BN2097" s="95">
        <v>0</v>
      </c>
      <c r="BO2097" s="95">
        <v>0</v>
      </c>
      <c r="BP2097" s="95">
        <v>0</v>
      </c>
      <c r="BQ2097" s="95">
        <v>0</v>
      </c>
      <c r="BR2097" s="95">
        <v>61212.700497150399</v>
      </c>
      <c r="BS2097" s="95">
        <v>1091319.62719727</v>
      </c>
      <c r="BT2097" s="95">
        <v>0</v>
      </c>
      <c r="BU2097" s="95">
        <v>1758001.8899841299</v>
      </c>
      <c r="BV2097" s="95">
        <v>1730692.17379761</v>
      </c>
      <c r="BW2097" s="95">
        <v>0</v>
      </c>
      <c r="BX2097" s="95">
        <v>19014.269930601102</v>
      </c>
      <c r="BY2097" s="95">
        <v>0</v>
      </c>
      <c r="BZ2097" s="95">
        <v>0</v>
      </c>
      <c r="CA2097" s="95">
        <v>24373.146975040399</v>
      </c>
      <c r="CB2097" s="95">
        <v>2499539.7243652302</v>
      </c>
      <c r="CC2097" s="95">
        <v>23048217.193603501</v>
      </c>
      <c r="CD2097" s="95">
        <v>4612630.7850952102</v>
      </c>
      <c r="CE2097" s="95">
        <v>1410.8654845952999</v>
      </c>
      <c r="CF2097" s="95">
        <v>226995.94622612</v>
      </c>
      <c r="CG2097" s="95">
        <v>2003417.7386779799</v>
      </c>
      <c r="CH2097" s="95">
        <v>299789.38381195097</v>
      </c>
      <c r="CI2097" s="95">
        <v>25785.594165086699</v>
      </c>
      <c r="CJ2097" s="95">
        <v>2727088.8233337398</v>
      </c>
      <c r="CK2097" s="95">
        <v>25070947.980468798</v>
      </c>
      <c r="CL2097" s="95">
        <v>4911567.1141967801</v>
      </c>
      <c r="CM2097" s="160">
        <v>29355.014534473401</v>
      </c>
      <c r="CN2097" s="160">
        <v>3936798.9626464802</v>
      </c>
      <c r="CO2097" s="160">
        <v>29993709.1179199</v>
      </c>
      <c r="CP2097" s="95">
        <v>4911567.1141967801</v>
      </c>
      <c r="CQ2097" s="95">
        <v>1344.88652957976</v>
      </c>
      <c r="CR2097" s="95">
        <v>216631.20611572301</v>
      </c>
      <c r="CS2097" s="95">
        <v>1910975.9005432101</v>
      </c>
      <c r="CT2097" s="95">
        <v>281622.66856765701</v>
      </c>
      <c r="CU2097" s="161">
        <v>2726535.6705913502</v>
      </c>
      <c r="CV2097" s="161">
        <v>25051634.932281479</v>
      </c>
    </row>
    <row r="2098" spans="1:100" x14ac:dyDescent="0.2">
      <c r="A2098" s="94" t="s">
        <v>185</v>
      </c>
      <c r="B2098" s="96">
        <v>42614</v>
      </c>
      <c r="C2098" s="95">
        <v>0</v>
      </c>
      <c r="D2098" s="95">
        <v>11678.9661146402</v>
      </c>
      <c r="E2098" s="95">
        <v>12797.9713121653</v>
      </c>
      <c r="F2098" s="95">
        <v>9669.3670051097906</v>
      </c>
      <c r="G2098" s="95">
        <v>1430.3268557786901</v>
      </c>
      <c r="H2098" s="95">
        <v>0</v>
      </c>
      <c r="I2098" s="95">
        <v>0</v>
      </c>
      <c r="J2098" s="95">
        <v>3624.2662823200199</v>
      </c>
      <c r="K2098" s="95">
        <v>0</v>
      </c>
      <c r="L2098" s="95">
        <v>71.427618963643894</v>
      </c>
      <c r="M2098" s="95">
        <v>293.86864570900798</v>
      </c>
      <c r="N2098" s="95">
        <v>7852.3823224902198</v>
      </c>
      <c r="O2098" s="95">
        <v>0</v>
      </c>
      <c r="P2098" s="95">
        <v>12045.007450938199</v>
      </c>
      <c r="Q2098" s="95">
        <v>4744.6959030628204</v>
      </c>
      <c r="R2098" s="95">
        <v>0</v>
      </c>
      <c r="S2098" s="95">
        <v>70.145604366436601</v>
      </c>
      <c r="T2098" s="95">
        <v>0</v>
      </c>
      <c r="U2098" s="95">
        <v>3625.3072599470602</v>
      </c>
      <c r="V2098" s="95">
        <v>0</v>
      </c>
      <c r="W2098" s="95">
        <v>949764.86974334705</v>
      </c>
      <c r="X2098" s="95">
        <v>1526876.73371887</v>
      </c>
      <c r="Y2098" s="95">
        <v>1001766.34658051</v>
      </c>
      <c r="Z2098" s="95">
        <v>224821.276077271</v>
      </c>
      <c r="AA2098" s="95">
        <v>0</v>
      </c>
      <c r="AB2098" s="95">
        <v>0</v>
      </c>
      <c r="AC2098" s="95">
        <v>1223093.66766357</v>
      </c>
      <c r="AD2098" s="95">
        <v>0</v>
      </c>
      <c r="AE2098" s="95">
        <v>9316.8483059406299</v>
      </c>
      <c r="AF2098" s="95">
        <v>41831.5724825859</v>
      </c>
      <c r="AG2098" s="95">
        <v>904987.64334869396</v>
      </c>
      <c r="AH2098" s="95">
        <v>0</v>
      </c>
      <c r="AI2098" s="95">
        <v>849566.09333038295</v>
      </c>
      <c r="AJ2098" s="95">
        <v>588681.38584136998</v>
      </c>
      <c r="AK2098" s="95">
        <v>0</v>
      </c>
      <c r="AL2098" s="95">
        <v>9943.5548102855701</v>
      </c>
      <c r="AM2098" s="95">
        <v>0</v>
      </c>
      <c r="AN2098" s="95">
        <v>1223572.68374634</v>
      </c>
      <c r="AO2098" s="95">
        <v>0</v>
      </c>
      <c r="AP2098" s="95">
        <v>8325341.2348022498</v>
      </c>
      <c r="AQ2098" s="95">
        <v>14566132.5767822</v>
      </c>
      <c r="AR2098" s="95">
        <v>9846304.9746093806</v>
      </c>
      <c r="AS2098" s="95">
        <v>1984113.1019592299</v>
      </c>
      <c r="AT2098" s="95">
        <v>0</v>
      </c>
      <c r="AU2098" s="95">
        <v>0</v>
      </c>
      <c r="AV2098" s="95">
        <v>5009466.0416870099</v>
      </c>
      <c r="AW2098" s="95">
        <v>0</v>
      </c>
      <c r="AX2098" s="95">
        <v>88691.889981269793</v>
      </c>
      <c r="AY2098" s="95">
        <v>400887.92659378098</v>
      </c>
      <c r="AZ2098" s="95">
        <v>8838439.9273681603</v>
      </c>
      <c r="BA2098" s="95">
        <v>0</v>
      </c>
      <c r="BB2098" s="95">
        <v>7754970.0768432599</v>
      </c>
      <c r="BC2098" s="95">
        <v>5423926.6271972703</v>
      </c>
      <c r="BD2098" s="95">
        <v>0</v>
      </c>
      <c r="BE2098" s="95">
        <v>87832.796090125994</v>
      </c>
      <c r="BF2098" s="95">
        <v>0</v>
      </c>
      <c r="BG2098" s="95">
        <v>5010906.79333496</v>
      </c>
      <c r="BH2098" s="95">
        <v>0</v>
      </c>
      <c r="BI2098" s="95">
        <v>1762993.01806641</v>
      </c>
      <c r="BJ2098" s="95">
        <v>2879538.4041442899</v>
      </c>
      <c r="BK2098" s="95">
        <v>2116146.3989563002</v>
      </c>
      <c r="BL2098" s="95">
        <v>295184.21682739299</v>
      </c>
      <c r="BM2098" s="95">
        <v>0</v>
      </c>
      <c r="BN2098" s="95">
        <v>0</v>
      </c>
      <c r="BO2098" s="95">
        <v>0</v>
      </c>
      <c r="BP2098" s="95">
        <v>0</v>
      </c>
      <c r="BQ2098" s="95">
        <v>0</v>
      </c>
      <c r="BR2098" s="95">
        <v>59458.498256683401</v>
      </c>
      <c r="BS2098" s="95">
        <v>1136424.20753479</v>
      </c>
      <c r="BT2098" s="95">
        <v>0</v>
      </c>
      <c r="BU2098" s="95">
        <v>1652618.48999023</v>
      </c>
      <c r="BV2098" s="95">
        <v>1740552.04283142</v>
      </c>
      <c r="BW2098" s="95">
        <v>0</v>
      </c>
      <c r="BX2098" s="95">
        <v>15304.369946479799</v>
      </c>
      <c r="BY2098" s="95">
        <v>0</v>
      </c>
      <c r="BZ2098" s="95">
        <v>0</v>
      </c>
      <c r="CA2098" s="95">
        <v>24475.294795990001</v>
      </c>
      <c r="CB2098" s="95">
        <v>2480057.89593506</v>
      </c>
      <c r="CC2098" s="95">
        <v>22882766.636718798</v>
      </c>
      <c r="CD2098" s="95">
        <v>4632921.5722656297</v>
      </c>
      <c r="CE2098" s="95">
        <v>1431.74531440437</v>
      </c>
      <c r="CF2098" s="95">
        <v>224793.59202194199</v>
      </c>
      <c r="CG2098" s="95">
        <v>1984265.4947204599</v>
      </c>
      <c r="CH2098" s="95">
        <v>295181.87377929699</v>
      </c>
      <c r="CI2098" s="95">
        <v>25915.8696172237</v>
      </c>
      <c r="CJ2098" s="95">
        <v>2704923.73129272</v>
      </c>
      <c r="CK2098" s="95">
        <v>24897465.873779301</v>
      </c>
      <c r="CL2098" s="95">
        <v>4928508.1773071298</v>
      </c>
      <c r="CM2098" s="160">
        <v>29509.495507478699</v>
      </c>
      <c r="CN2098" s="160">
        <v>3927679.8034668001</v>
      </c>
      <c r="CO2098" s="160">
        <v>29905068.346679699</v>
      </c>
      <c r="CP2098" s="95">
        <v>4928508.1773071298</v>
      </c>
      <c r="CQ2098" s="95">
        <v>1363.6631150841699</v>
      </c>
      <c r="CR2098" s="95">
        <v>214861.06040763899</v>
      </c>
      <c r="CS2098" s="95">
        <v>1898426.258255</v>
      </c>
      <c r="CT2098" s="95">
        <v>278047.21735000599</v>
      </c>
      <c r="CU2098" s="161">
        <v>2704851.4879570021</v>
      </c>
      <c r="CV2098" s="161">
        <v>24867032.131439257</v>
      </c>
    </row>
    <row r="2099" spans="1:100" x14ac:dyDescent="0.2">
      <c r="A2099" s="94" t="s">
        <v>185</v>
      </c>
      <c r="B2099" s="96">
        <v>42705</v>
      </c>
      <c r="C2099" s="95">
        <v>0</v>
      </c>
      <c r="D2099" s="95">
        <v>11726.2035765648</v>
      </c>
      <c r="E2099" s="95">
        <v>12863.9649333954</v>
      </c>
      <c r="F2099" s="95">
        <v>9769.8911924362201</v>
      </c>
      <c r="G2099" s="95">
        <v>1457.00778919458</v>
      </c>
      <c r="H2099" s="95">
        <v>0</v>
      </c>
      <c r="I2099" s="95">
        <v>0</v>
      </c>
      <c r="J2099" s="95">
        <v>3665.9418416619301</v>
      </c>
      <c r="K2099" s="95">
        <v>0</v>
      </c>
      <c r="L2099" s="95">
        <v>49.913412839639903</v>
      </c>
      <c r="M2099" s="95">
        <v>296.70785201713397</v>
      </c>
      <c r="N2099" s="95">
        <v>7909.0830179452896</v>
      </c>
      <c r="O2099" s="95">
        <v>0</v>
      </c>
      <c r="P2099" s="95">
        <v>11481.0832214355</v>
      </c>
      <c r="Q2099" s="95">
        <v>4759.7040258050001</v>
      </c>
      <c r="R2099" s="95">
        <v>0</v>
      </c>
      <c r="S2099" s="95">
        <v>67.393048349767895</v>
      </c>
      <c r="T2099" s="95">
        <v>0</v>
      </c>
      <c r="U2099" s="95">
        <v>3663.66858878732</v>
      </c>
      <c r="V2099" s="95">
        <v>0</v>
      </c>
      <c r="W2099" s="95">
        <v>937163.67081451404</v>
      </c>
      <c r="X2099" s="95">
        <v>1539297.1509552</v>
      </c>
      <c r="Y2099" s="95">
        <v>1024570.70861816</v>
      </c>
      <c r="Z2099" s="95">
        <v>223398.26979827901</v>
      </c>
      <c r="AA2099" s="95">
        <v>0</v>
      </c>
      <c r="AB2099" s="95">
        <v>0</v>
      </c>
      <c r="AC2099" s="95">
        <v>1239445.89901733</v>
      </c>
      <c r="AD2099" s="95">
        <v>0</v>
      </c>
      <c r="AE2099" s="95">
        <v>8401.8254057168997</v>
      </c>
      <c r="AF2099" s="95">
        <v>42024.946819782301</v>
      </c>
      <c r="AG2099" s="95">
        <v>919097.63396453904</v>
      </c>
      <c r="AH2099" s="95">
        <v>0</v>
      </c>
      <c r="AI2099" s="95">
        <v>1019483.00395966</v>
      </c>
      <c r="AJ2099" s="95">
        <v>586192.72512054397</v>
      </c>
      <c r="AK2099" s="95">
        <v>0</v>
      </c>
      <c r="AL2099" s="95">
        <v>9342.3897949457205</v>
      </c>
      <c r="AM2099" s="95">
        <v>0</v>
      </c>
      <c r="AN2099" s="95">
        <v>1238683.2298278799</v>
      </c>
      <c r="AO2099" s="95">
        <v>0</v>
      </c>
      <c r="AP2099" s="95">
        <v>8220658.6576538105</v>
      </c>
      <c r="AQ2099" s="95">
        <v>14768496.778686499</v>
      </c>
      <c r="AR2099" s="95">
        <v>10065015.6213379</v>
      </c>
      <c r="AS2099" s="95">
        <v>1985718.85635376</v>
      </c>
      <c r="AT2099" s="95">
        <v>0</v>
      </c>
      <c r="AU2099" s="95">
        <v>0</v>
      </c>
      <c r="AV2099" s="95">
        <v>5095081.98864746</v>
      </c>
      <c r="AW2099" s="95">
        <v>0</v>
      </c>
      <c r="AX2099" s="95">
        <v>77961.524276733398</v>
      </c>
      <c r="AY2099" s="95">
        <v>404408.35525512701</v>
      </c>
      <c r="AZ2099" s="95">
        <v>8989100.8067627009</v>
      </c>
      <c r="BA2099" s="95">
        <v>0</v>
      </c>
      <c r="BB2099" s="95">
        <v>8756901.7960205097</v>
      </c>
      <c r="BC2099" s="95">
        <v>5455974.2223510696</v>
      </c>
      <c r="BD2099" s="95">
        <v>0</v>
      </c>
      <c r="BE2099" s="95">
        <v>81648.162688255296</v>
      </c>
      <c r="BF2099" s="95">
        <v>0</v>
      </c>
      <c r="BG2099" s="95">
        <v>5093397.72692871</v>
      </c>
      <c r="BH2099" s="95">
        <v>0</v>
      </c>
      <c r="BI2099" s="95">
        <v>1717811.0927581801</v>
      </c>
      <c r="BJ2099" s="95">
        <v>2914696.4830017099</v>
      </c>
      <c r="BK2099" s="95">
        <v>2156954.3378295898</v>
      </c>
      <c r="BL2099" s="95">
        <v>291263.31604385399</v>
      </c>
      <c r="BM2099" s="95">
        <v>0</v>
      </c>
      <c r="BN2099" s="95">
        <v>0</v>
      </c>
      <c r="BO2099" s="95">
        <v>0</v>
      </c>
      <c r="BP2099" s="95">
        <v>0</v>
      </c>
      <c r="BQ2099" s="95">
        <v>0</v>
      </c>
      <c r="BR2099" s="95">
        <v>61906.480891704603</v>
      </c>
      <c r="BS2099" s="95">
        <v>1141584.80262756</v>
      </c>
      <c r="BT2099" s="95">
        <v>0</v>
      </c>
      <c r="BU2099" s="95">
        <v>1721925.6299896201</v>
      </c>
      <c r="BV2099" s="95">
        <v>1767024.9148407001</v>
      </c>
      <c r="BW2099" s="95">
        <v>0</v>
      </c>
      <c r="BX2099" s="95">
        <v>15487.579945683499</v>
      </c>
      <c r="BY2099" s="95">
        <v>0</v>
      </c>
      <c r="BZ2099" s="95">
        <v>0</v>
      </c>
      <c r="CA2099" s="95">
        <v>24537.159422159199</v>
      </c>
      <c r="CB2099" s="95">
        <v>2480634.1266784701</v>
      </c>
      <c r="CC2099" s="95">
        <v>23044222.058105499</v>
      </c>
      <c r="CD2099" s="95">
        <v>4662875.8776245099</v>
      </c>
      <c r="CE2099" s="95">
        <v>1452.6673732996001</v>
      </c>
      <c r="CF2099" s="95">
        <v>223488.480091095</v>
      </c>
      <c r="CG2099" s="95">
        <v>1983388.0326690699</v>
      </c>
      <c r="CH2099" s="95">
        <v>291253.23819351202</v>
      </c>
      <c r="CI2099" s="95">
        <v>25993.8478887081</v>
      </c>
      <c r="CJ2099" s="95">
        <v>2704045.6739196801</v>
      </c>
      <c r="CK2099" s="95">
        <v>24973974.388183601</v>
      </c>
      <c r="CL2099" s="95">
        <v>4952843.1715698196</v>
      </c>
      <c r="CM2099" s="160">
        <v>29537.341320991502</v>
      </c>
      <c r="CN2099" s="160">
        <v>3937882.2461242699</v>
      </c>
      <c r="CO2099" s="160">
        <v>30045587.010986298</v>
      </c>
      <c r="CP2099" s="95">
        <v>4952843.1715698196</v>
      </c>
      <c r="CQ2099" s="95">
        <v>1386.13451427221</v>
      </c>
      <c r="CR2099" s="95">
        <v>214167.40866470299</v>
      </c>
      <c r="CS2099" s="95">
        <v>1901006.9825134301</v>
      </c>
      <c r="CT2099" s="95">
        <v>275166.99076080299</v>
      </c>
      <c r="CU2099" s="161">
        <v>2704122.606769565</v>
      </c>
      <c r="CV2099" s="161">
        <v>25027610.09077457</v>
      </c>
    </row>
    <row r="2100" spans="1:100" x14ac:dyDescent="0.2">
      <c r="A2100" s="94" t="s">
        <v>185</v>
      </c>
      <c r="B2100" s="96">
        <v>42795</v>
      </c>
      <c r="C2100" s="95">
        <v>0</v>
      </c>
      <c r="D2100" s="95">
        <v>11826.3363543749</v>
      </c>
      <c r="E2100" s="95">
        <v>12868.109733581499</v>
      </c>
      <c r="F2100" s="95">
        <v>9828.5131554603595</v>
      </c>
      <c r="G2100" s="95">
        <v>1445.35180732608</v>
      </c>
      <c r="H2100" s="95">
        <v>0</v>
      </c>
      <c r="I2100" s="95">
        <v>0</v>
      </c>
      <c r="J2100" s="95">
        <v>3773.5294539034398</v>
      </c>
      <c r="K2100" s="95">
        <v>0</v>
      </c>
      <c r="L2100" s="95">
        <v>44.746568313799798</v>
      </c>
      <c r="M2100" s="95">
        <v>292.55108990147698</v>
      </c>
      <c r="N2100" s="95">
        <v>7884.1243337988899</v>
      </c>
      <c r="O2100" s="95">
        <v>0</v>
      </c>
      <c r="P2100" s="95">
        <v>11393.83814466</v>
      </c>
      <c r="Q2100" s="95">
        <v>4841.6597653627396</v>
      </c>
      <c r="R2100" s="95">
        <v>0</v>
      </c>
      <c r="S2100" s="95">
        <v>68.156204415485306</v>
      </c>
      <c r="T2100" s="95">
        <v>0</v>
      </c>
      <c r="U2100" s="95">
        <v>3772.26886618137</v>
      </c>
      <c r="V2100" s="95">
        <v>0</v>
      </c>
      <c r="W2100" s="95">
        <v>1013493.82859039</v>
      </c>
      <c r="X2100" s="95">
        <v>1543291.4516754199</v>
      </c>
      <c r="Y2100" s="95">
        <v>1036359.05597687</v>
      </c>
      <c r="Z2100" s="95">
        <v>222666.93451499901</v>
      </c>
      <c r="AA2100" s="95">
        <v>0</v>
      </c>
      <c r="AB2100" s="95">
        <v>0</v>
      </c>
      <c r="AC2100" s="95">
        <v>1261479.13887024</v>
      </c>
      <c r="AD2100" s="95">
        <v>0</v>
      </c>
      <c r="AE2100" s="95">
        <v>7429.2327264547303</v>
      </c>
      <c r="AF2100" s="95">
        <v>38730.213517188997</v>
      </c>
      <c r="AG2100" s="95">
        <v>929099.04720306396</v>
      </c>
      <c r="AH2100" s="95">
        <v>0</v>
      </c>
      <c r="AI2100" s="95">
        <v>922471.54290771496</v>
      </c>
      <c r="AJ2100" s="95">
        <v>581615.68105316197</v>
      </c>
      <c r="AK2100" s="95">
        <v>0</v>
      </c>
      <c r="AL2100" s="95">
        <v>8904.2042276859302</v>
      </c>
      <c r="AM2100" s="95">
        <v>0</v>
      </c>
      <c r="AN2100" s="95">
        <v>1261506.3102722201</v>
      </c>
      <c r="AO2100" s="95">
        <v>0</v>
      </c>
      <c r="AP2100" s="95">
        <v>8520650.81567383</v>
      </c>
      <c r="AQ2100" s="95">
        <v>14840508.954345699</v>
      </c>
      <c r="AR2100" s="95">
        <v>10219334.033081099</v>
      </c>
      <c r="AS2100" s="95">
        <v>1989271.82568359</v>
      </c>
      <c r="AT2100" s="95">
        <v>0</v>
      </c>
      <c r="AU2100" s="95">
        <v>0</v>
      </c>
      <c r="AV2100" s="95">
        <v>5201310.3656616202</v>
      </c>
      <c r="AW2100" s="95">
        <v>0</v>
      </c>
      <c r="AX2100" s="95">
        <v>72028.914473533601</v>
      </c>
      <c r="AY2100" s="95">
        <v>366680.64611053502</v>
      </c>
      <c r="AZ2100" s="95">
        <v>9113181.3166503906</v>
      </c>
      <c r="BA2100" s="95">
        <v>0</v>
      </c>
      <c r="BB2100" s="95">
        <v>8017010.3609008798</v>
      </c>
      <c r="BC2100" s="95">
        <v>5413382.3950805701</v>
      </c>
      <c r="BD2100" s="95">
        <v>0</v>
      </c>
      <c r="BE2100" s="95">
        <v>76637.724341392503</v>
      </c>
      <c r="BF2100" s="95">
        <v>0</v>
      </c>
      <c r="BG2100" s="95">
        <v>5200529.8898315402</v>
      </c>
      <c r="BH2100" s="95">
        <v>0</v>
      </c>
      <c r="BI2100" s="95">
        <v>1782478.07414246</v>
      </c>
      <c r="BJ2100" s="95">
        <v>2937378.2929992699</v>
      </c>
      <c r="BK2100" s="95">
        <v>2189668.0439758301</v>
      </c>
      <c r="BL2100" s="95">
        <v>293905.46344375599</v>
      </c>
      <c r="BM2100" s="95">
        <v>0</v>
      </c>
      <c r="BN2100" s="95">
        <v>0</v>
      </c>
      <c r="BO2100" s="95">
        <v>0</v>
      </c>
      <c r="BP2100" s="95">
        <v>0</v>
      </c>
      <c r="BQ2100" s="95">
        <v>0</v>
      </c>
      <c r="BR2100" s="95">
        <v>58514.334598064401</v>
      </c>
      <c r="BS2100" s="95">
        <v>1129608.2337341299</v>
      </c>
      <c r="BT2100" s="95">
        <v>0</v>
      </c>
      <c r="BU2100" s="95">
        <v>1720065.2199859601</v>
      </c>
      <c r="BV2100" s="95">
        <v>1801800.41752625</v>
      </c>
      <c r="BW2100" s="95">
        <v>0</v>
      </c>
      <c r="BX2100" s="95">
        <v>15628.229943513899</v>
      </c>
      <c r="BY2100" s="95">
        <v>0</v>
      </c>
      <c r="BZ2100" s="95">
        <v>0</v>
      </c>
      <c r="CA2100" s="95">
        <v>24721.8965432644</v>
      </c>
      <c r="CB2100" s="95">
        <v>2511372.5217590299</v>
      </c>
      <c r="CC2100" s="95">
        <v>23322230.565429699</v>
      </c>
      <c r="CD2100" s="95">
        <v>4721342.91052246</v>
      </c>
      <c r="CE2100" s="95">
        <v>1448.14989377558</v>
      </c>
      <c r="CF2100" s="95">
        <v>222724.315038681</v>
      </c>
      <c r="CG2100" s="95">
        <v>1991054.0385131801</v>
      </c>
      <c r="CH2100" s="95">
        <v>293925.74135208101</v>
      </c>
      <c r="CI2100" s="95">
        <v>26152.558868408199</v>
      </c>
      <c r="CJ2100" s="95">
        <v>2733151.7527160598</v>
      </c>
      <c r="CK2100" s="95">
        <v>25323090.333496101</v>
      </c>
      <c r="CL2100" s="95">
        <v>5016973.1514892597</v>
      </c>
      <c r="CM2100" s="160">
        <v>29872.025994062398</v>
      </c>
      <c r="CN2100" s="160">
        <v>3997888.59973145</v>
      </c>
      <c r="CO2100" s="160">
        <v>30533508.8820801</v>
      </c>
      <c r="CP2100" s="95">
        <v>5016973.1514892597</v>
      </c>
      <c r="CQ2100" s="95">
        <v>1382.8817335963199</v>
      </c>
      <c r="CR2100" s="95">
        <v>213785.067579269</v>
      </c>
      <c r="CS2100" s="95">
        <v>1913216.8606872601</v>
      </c>
      <c r="CT2100" s="95">
        <v>279546.07711791998</v>
      </c>
      <c r="CU2100" s="161">
        <v>2734096.836797711</v>
      </c>
      <c r="CV2100" s="161">
        <v>25313284.603942879</v>
      </c>
    </row>
    <row r="2101" spans="1:100" x14ac:dyDescent="0.2">
      <c r="A2101" s="94" t="s">
        <v>185</v>
      </c>
      <c r="B2101" s="96">
        <v>42887</v>
      </c>
      <c r="C2101" s="95">
        <v>0</v>
      </c>
      <c r="D2101" s="95">
        <v>11894.251305699299</v>
      </c>
      <c r="E2101" s="95">
        <v>12855.5876125097</v>
      </c>
      <c r="F2101" s="95">
        <v>9885.9045745134408</v>
      </c>
      <c r="G2101" s="95">
        <v>1453.3971829116299</v>
      </c>
      <c r="H2101" s="95">
        <v>0</v>
      </c>
      <c r="I2101" s="95">
        <v>0</v>
      </c>
      <c r="J2101" s="95">
        <v>3820.5046748220898</v>
      </c>
      <c r="K2101" s="95">
        <v>0</v>
      </c>
      <c r="L2101" s="95">
        <v>50.911682675592601</v>
      </c>
      <c r="M2101" s="95">
        <v>279.73964861035302</v>
      </c>
      <c r="N2101" s="95">
        <v>7914.4281064868001</v>
      </c>
      <c r="O2101" s="95">
        <v>0</v>
      </c>
      <c r="P2101" s="95">
        <v>11739.635064005901</v>
      </c>
      <c r="Q2101" s="95">
        <v>4799.3121985197104</v>
      </c>
      <c r="R2101" s="95">
        <v>0</v>
      </c>
      <c r="S2101" s="95">
        <v>68.758743586950004</v>
      </c>
      <c r="T2101" s="95">
        <v>0</v>
      </c>
      <c r="U2101" s="95">
        <v>3822.36443376541</v>
      </c>
      <c r="V2101" s="95">
        <v>0</v>
      </c>
      <c r="W2101" s="95">
        <v>925086.78878784203</v>
      </c>
      <c r="X2101" s="95">
        <v>1540868.57371521</v>
      </c>
      <c r="Y2101" s="95">
        <v>1049871.7272033701</v>
      </c>
      <c r="Z2101" s="95">
        <v>218893.74566841099</v>
      </c>
      <c r="AA2101" s="95">
        <v>0</v>
      </c>
      <c r="AB2101" s="95">
        <v>0</v>
      </c>
      <c r="AC2101" s="95">
        <v>1262577.8610534701</v>
      </c>
      <c r="AD2101" s="95">
        <v>0</v>
      </c>
      <c r="AE2101" s="95">
        <v>8578.6386572122592</v>
      </c>
      <c r="AF2101" s="95">
        <v>35796.784903526299</v>
      </c>
      <c r="AG2101" s="95">
        <v>935866.17110443104</v>
      </c>
      <c r="AH2101" s="95">
        <v>0</v>
      </c>
      <c r="AI2101" s="95">
        <v>937052.10733032203</v>
      </c>
      <c r="AJ2101" s="95">
        <v>576275.94026184105</v>
      </c>
      <c r="AK2101" s="95">
        <v>0</v>
      </c>
      <c r="AL2101" s="95">
        <v>8785.1117981672305</v>
      </c>
      <c r="AM2101" s="95">
        <v>0</v>
      </c>
      <c r="AN2101" s="95">
        <v>1262990.2290954599</v>
      </c>
      <c r="AO2101" s="95">
        <v>0</v>
      </c>
      <c r="AP2101" s="95">
        <v>8457490.8464355506</v>
      </c>
      <c r="AQ2101" s="95">
        <v>14908800.572143599</v>
      </c>
      <c r="AR2101" s="95">
        <v>10411552.150634799</v>
      </c>
      <c r="AS2101" s="95">
        <v>1959235.0135803199</v>
      </c>
      <c r="AT2101" s="95">
        <v>0</v>
      </c>
      <c r="AU2101" s="95">
        <v>0</v>
      </c>
      <c r="AV2101" s="95">
        <v>5264701.03869629</v>
      </c>
      <c r="AW2101" s="95">
        <v>0</v>
      </c>
      <c r="AX2101" s="95">
        <v>81610.297673225403</v>
      </c>
      <c r="AY2101" s="95">
        <v>340016.33832931501</v>
      </c>
      <c r="AZ2101" s="95">
        <v>9220178.5667724591</v>
      </c>
      <c r="BA2101" s="95">
        <v>0</v>
      </c>
      <c r="BB2101" s="95">
        <v>8242768.2404785203</v>
      </c>
      <c r="BC2101" s="95">
        <v>5398262.8020019503</v>
      </c>
      <c r="BD2101" s="95">
        <v>0</v>
      </c>
      <c r="BE2101" s="95">
        <v>74555.570696830793</v>
      </c>
      <c r="BF2101" s="95">
        <v>0</v>
      </c>
      <c r="BG2101" s="95">
        <v>5266256.7015380897</v>
      </c>
      <c r="BH2101" s="95">
        <v>0</v>
      </c>
      <c r="BI2101" s="95">
        <v>1786929.75067139</v>
      </c>
      <c r="BJ2101" s="95">
        <v>2959467.1409606901</v>
      </c>
      <c r="BK2101" s="95">
        <v>2233414.4269409198</v>
      </c>
      <c r="BL2101" s="95">
        <v>292529.02106475801</v>
      </c>
      <c r="BM2101" s="95">
        <v>0</v>
      </c>
      <c r="BN2101" s="95">
        <v>0</v>
      </c>
      <c r="BO2101" s="95">
        <v>0</v>
      </c>
      <c r="BP2101" s="95">
        <v>0</v>
      </c>
      <c r="BQ2101" s="95">
        <v>0</v>
      </c>
      <c r="BR2101" s="95">
        <v>54609.053267478899</v>
      </c>
      <c r="BS2101" s="95">
        <v>1139179.51554871</v>
      </c>
      <c r="BT2101" s="95">
        <v>0</v>
      </c>
      <c r="BU2101" s="95">
        <v>1744307.1499939</v>
      </c>
      <c r="BV2101" s="95">
        <v>1816379.11239624</v>
      </c>
      <c r="BW2101" s="95">
        <v>0</v>
      </c>
      <c r="BX2101" s="95">
        <v>16004.409941673301</v>
      </c>
      <c r="BY2101" s="95">
        <v>0</v>
      </c>
      <c r="BZ2101" s="95">
        <v>0</v>
      </c>
      <c r="CA2101" s="95">
        <v>24766.091161966298</v>
      </c>
      <c r="CB2101" s="95">
        <v>2499868.12808228</v>
      </c>
      <c r="CC2101" s="95">
        <v>23359834.792968798</v>
      </c>
      <c r="CD2101" s="95">
        <v>4724431.01635742</v>
      </c>
      <c r="CE2101" s="95">
        <v>1454.02095259726</v>
      </c>
      <c r="CF2101" s="95">
        <v>218743.742746353</v>
      </c>
      <c r="CG2101" s="95">
        <v>1960095.9606628399</v>
      </c>
      <c r="CH2101" s="95">
        <v>292522.99459075899</v>
      </c>
      <c r="CI2101" s="95">
        <v>26222.096403121901</v>
      </c>
      <c r="CJ2101" s="95">
        <v>2719398.2292175302</v>
      </c>
      <c r="CK2101" s="95">
        <v>25325474.176269501</v>
      </c>
      <c r="CL2101" s="95">
        <v>5016262.44250488</v>
      </c>
      <c r="CM2101" s="160">
        <v>30014.772669792201</v>
      </c>
      <c r="CN2101" s="160">
        <v>3984966.1972961398</v>
      </c>
      <c r="CO2101" s="160">
        <v>30609928.783203099</v>
      </c>
      <c r="CP2101" s="95">
        <v>5016262.44250488</v>
      </c>
      <c r="CQ2101" s="95">
        <v>1389.9793090820301</v>
      </c>
      <c r="CR2101" s="95">
        <v>210001.83498764</v>
      </c>
      <c r="CS2101" s="95">
        <v>1887224.24691772</v>
      </c>
      <c r="CT2101" s="95">
        <v>277761.70692443801</v>
      </c>
      <c r="CU2101" s="161">
        <v>2718611.8708286332</v>
      </c>
      <c r="CV2101" s="161">
        <v>25319930.753631637</v>
      </c>
    </row>
    <row r="2102" spans="1:100" x14ac:dyDescent="0.2">
      <c r="A2102" s="94" t="s">
        <v>185</v>
      </c>
      <c r="B2102" s="96">
        <v>42979</v>
      </c>
      <c r="C2102" s="95">
        <v>0</v>
      </c>
      <c r="D2102" s="95">
        <v>11984.1465314627</v>
      </c>
      <c r="E2102" s="95">
        <v>12764.283087968801</v>
      </c>
      <c r="F2102" s="95">
        <v>9854.9149080514908</v>
      </c>
      <c r="G2102" s="95">
        <v>1453.86545753479</v>
      </c>
      <c r="H2102" s="95">
        <v>0</v>
      </c>
      <c r="I2102" s="95">
        <v>0</v>
      </c>
      <c r="J2102" s="95">
        <v>3875.0362751185899</v>
      </c>
      <c r="K2102" s="95">
        <v>0</v>
      </c>
      <c r="L2102" s="95">
        <v>58.972020743414802</v>
      </c>
      <c r="M2102" s="95">
        <v>264.75888015329798</v>
      </c>
      <c r="N2102" s="95">
        <v>7889.1930584907504</v>
      </c>
      <c r="O2102" s="95">
        <v>0</v>
      </c>
      <c r="P2102" s="95">
        <v>11958.102344155301</v>
      </c>
      <c r="Q2102" s="95">
        <v>4720.9778169393503</v>
      </c>
      <c r="R2102" s="95">
        <v>0</v>
      </c>
      <c r="S2102" s="95">
        <v>70.909015307202907</v>
      </c>
      <c r="T2102" s="95">
        <v>0</v>
      </c>
      <c r="U2102" s="95">
        <v>3877.26604315639</v>
      </c>
      <c r="V2102" s="95">
        <v>0</v>
      </c>
      <c r="W2102" s="95">
        <v>950735.51976013195</v>
      </c>
      <c r="X2102" s="95">
        <v>1538350.5569458001</v>
      </c>
      <c r="Y2102" s="95">
        <v>1057273.62905884</v>
      </c>
      <c r="Z2102" s="95">
        <v>220533.484130859</v>
      </c>
      <c r="AA2102" s="95">
        <v>0</v>
      </c>
      <c r="AB2102" s="95">
        <v>0</v>
      </c>
      <c r="AC2102" s="95">
        <v>1265282.8961181601</v>
      </c>
      <c r="AD2102" s="95">
        <v>0</v>
      </c>
      <c r="AE2102" s="95">
        <v>10860.591819167101</v>
      </c>
      <c r="AF2102" s="95">
        <v>32967.75760746</v>
      </c>
      <c r="AG2102" s="95">
        <v>940704.62779998803</v>
      </c>
      <c r="AH2102" s="95">
        <v>0</v>
      </c>
      <c r="AI2102" s="95">
        <v>959284.85192108201</v>
      </c>
      <c r="AJ2102" s="95">
        <v>572922.81091308605</v>
      </c>
      <c r="AK2102" s="95">
        <v>0</v>
      </c>
      <c r="AL2102" s="95">
        <v>8866.3225706815701</v>
      </c>
      <c r="AM2102" s="95">
        <v>0</v>
      </c>
      <c r="AN2102" s="95">
        <v>1266046.21542358</v>
      </c>
      <c r="AO2102" s="95">
        <v>0</v>
      </c>
      <c r="AP2102" s="95">
        <v>8425092.7479247991</v>
      </c>
      <c r="AQ2102" s="95">
        <v>14855845.907836899</v>
      </c>
      <c r="AR2102" s="95">
        <v>10485947.739746099</v>
      </c>
      <c r="AS2102" s="95">
        <v>1995983.99328613</v>
      </c>
      <c r="AT2102" s="95">
        <v>0</v>
      </c>
      <c r="AU2102" s="95">
        <v>0</v>
      </c>
      <c r="AV2102" s="95">
        <v>5279627.2111816397</v>
      </c>
      <c r="AW2102" s="95">
        <v>0</v>
      </c>
      <c r="AX2102" s="95">
        <v>79810.756042480498</v>
      </c>
      <c r="AY2102" s="95">
        <v>311384.90459823603</v>
      </c>
      <c r="AZ2102" s="95">
        <v>9284049.9906005897</v>
      </c>
      <c r="BA2102" s="95">
        <v>0</v>
      </c>
      <c r="BB2102" s="95">
        <v>8470373.1987304706</v>
      </c>
      <c r="BC2102" s="95">
        <v>5376381.5162963904</v>
      </c>
      <c r="BD2102" s="95">
        <v>0</v>
      </c>
      <c r="BE2102" s="95">
        <v>77202.125642776504</v>
      </c>
      <c r="BF2102" s="95">
        <v>0</v>
      </c>
      <c r="BG2102" s="95">
        <v>5282198.2466430701</v>
      </c>
      <c r="BH2102" s="95">
        <v>0</v>
      </c>
      <c r="BI2102" s="95">
        <v>1762408.6082305899</v>
      </c>
      <c r="BJ2102" s="95">
        <v>2981606.56610107</v>
      </c>
      <c r="BK2102" s="95">
        <v>2277175.3010559101</v>
      </c>
      <c r="BL2102" s="95">
        <v>298679.06698989897</v>
      </c>
      <c r="BM2102" s="95">
        <v>0</v>
      </c>
      <c r="BN2102" s="95">
        <v>0</v>
      </c>
      <c r="BO2102" s="95">
        <v>0</v>
      </c>
      <c r="BP2102" s="95">
        <v>0</v>
      </c>
      <c r="BQ2102" s="95">
        <v>0</v>
      </c>
      <c r="BR2102" s="95">
        <v>53989.087123870901</v>
      </c>
      <c r="BS2102" s="95">
        <v>1142028.8807373</v>
      </c>
      <c r="BT2102" s="95">
        <v>0</v>
      </c>
      <c r="BU2102" s="95">
        <v>1652997.0699920701</v>
      </c>
      <c r="BV2102" s="95">
        <v>1841926.94404602</v>
      </c>
      <c r="BW2102" s="95">
        <v>0</v>
      </c>
      <c r="BX2102" s="95">
        <v>13518.559951663001</v>
      </c>
      <c r="BY2102" s="95">
        <v>0</v>
      </c>
      <c r="BZ2102" s="95">
        <v>0</v>
      </c>
      <c r="CA2102" s="95">
        <v>24757.215130329099</v>
      </c>
      <c r="CB2102" s="95">
        <v>2493145.5085144001</v>
      </c>
      <c r="CC2102" s="95">
        <v>23300006.028808601</v>
      </c>
      <c r="CD2102" s="95">
        <v>4741449.7174682599</v>
      </c>
      <c r="CE2102" s="95">
        <v>1454.92285631597</v>
      </c>
      <c r="CF2102" s="95">
        <v>220534.13043212899</v>
      </c>
      <c r="CG2102" s="95">
        <v>1996043.64865112</v>
      </c>
      <c r="CH2102" s="95">
        <v>298670.29032897903</v>
      </c>
      <c r="CI2102" s="95">
        <v>26224.617938280098</v>
      </c>
      <c r="CJ2102" s="95">
        <v>2713489.2347717299</v>
      </c>
      <c r="CK2102" s="95">
        <v>25299029.248779301</v>
      </c>
      <c r="CL2102" s="95">
        <v>5040569.8975219699</v>
      </c>
      <c r="CM2102" s="160">
        <v>30055.8657131195</v>
      </c>
      <c r="CN2102" s="160">
        <v>3978430.1872253399</v>
      </c>
      <c r="CO2102" s="160">
        <v>30575938.407958999</v>
      </c>
      <c r="CP2102" s="95">
        <v>5040569.8975219699</v>
      </c>
      <c r="CQ2102" s="95">
        <v>1386.5595983266801</v>
      </c>
      <c r="CR2102" s="95">
        <v>211632.985155106</v>
      </c>
      <c r="CS2102" s="95">
        <v>1919766.31442261</v>
      </c>
      <c r="CT2102" s="95">
        <v>283312.53782272298</v>
      </c>
      <c r="CU2102" s="161">
        <v>2713679.638946529</v>
      </c>
      <c r="CV2102" s="161">
        <v>25296049.677459721</v>
      </c>
    </row>
    <row r="2103" spans="1:100" x14ac:dyDescent="0.2">
      <c r="A2103" s="94" t="s">
        <v>185</v>
      </c>
      <c r="B2103" s="96">
        <v>43070</v>
      </c>
      <c r="C2103" s="95">
        <v>0</v>
      </c>
      <c r="D2103" s="95">
        <v>12042.519984602901</v>
      </c>
      <c r="E2103" s="95">
        <v>12793.414192676501</v>
      </c>
      <c r="F2103" s="95">
        <v>9925.7365794181806</v>
      </c>
      <c r="G2103" s="95">
        <v>1484.2030110508199</v>
      </c>
      <c r="H2103" s="95">
        <v>0</v>
      </c>
      <c r="I2103" s="95">
        <v>0</v>
      </c>
      <c r="J2103" s="95">
        <v>3927.0996610820298</v>
      </c>
      <c r="K2103" s="95">
        <v>0</v>
      </c>
      <c r="L2103" s="95">
        <v>61.446779020596303</v>
      </c>
      <c r="M2103" s="95">
        <v>258.71149611845601</v>
      </c>
      <c r="N2103" s="95">
        <v>7949.6963842511204</v>
      </c>
      <c r="O2103" s="95">
        <v>0</v>
      </c>
      <c r="P2103" s="95">
        <v>11871.316241860401</v>
      </c>
      <c r="Q2103" s="95">
        <v>4681.5713364481899</v>
      </c>
      <c r="R2103" s="95">
        <v>0</v>
      </c>
      <c r="S2103" s="95">
        <v>73.179405611008406</v>
      </c>
      <c r="T2103" s="95">
        <v>0</v>
      </c>
      <c r="U2103" s="95">
        <v>3923.07430520654</v>
      </c>
      <c r="V2103" s="95">
        <v>0</v>
      </c>
      <c r="W2103" s="95">
        <v>967658.95886230504</v>
      </c>
      <c r="X2103" s="95">
        <v>1533273.57354736</v>
      </c>
      <c r="Y2103" s="95">
        <v>1067058.3278655999</v>
      </c>
      <c r="Z2103" s="95">
        <v>226514.070936203</v>
      </c>
      <c r="AA2103" s="95">
        <v>0</v>
      </c>
      <c r="AB2103" s="95">
        <v>0</v>
      </c>
      <c r="AC2103" s="95">
        <v>1300333.35540771</v>
      </c>
      <c r="AD2103" s="95">
        <v>0</v>
      </c>
      <c r="AE2103" s="95">
        <v>7369.8927926421202</v>
      </c>
      <c r="AF2103" s="95">
        <v>29981.875518560399</v>
      </c>
      <c r="AG2103" s="95">
        <v>950654.141899109</v>
      </c>
      <c r="AH2103" s="95">
        <v>0</v>
      </c>
      <c r="AI2103" s="95">
        <v>967195.54854583705</v>
      </c>
      <c r="AJ2103" s="95">
        <v>564543.28118133498</v>
      </c>
      <c r="AK2103" s="95">
        <v>0</v>
      </c>
      <c r="AL2103" s="95">
        <v>10106.2904143333</v>
      </c>
      <c r="AM2103" s="95">
        <v>0</v>
      </c>
      <c r="AN2103" s="95">
        <v>1298426.0403595001</v>
      </c>
      <c r="AO2103" s="95">
        <v>0</v>
      </c>
      <c r="AP2103" s="95">
        <v>8621459.2276611291</v>
      </c>
      <c r="AQ2103" s="95">
        <v>14830887.512695299</v>
      </c>
      <c r="AR2103" s="95">
        <v>10547109.970703101</v>
      </c>
      <c r="AS2103" s="95">
        <v>2051814.6889343299</v>
      </c>
      <c r="AT2103" s="95">
        <v>0</v>
      </c>
      <c r="AU2103" s="95">
        <v>0</v>
      </c>
      <c r="AV2103" s="95">
        <v>5418387.9983520498</v>
      </c>
      <c r="AW2103" s="95">
        <v>0</v>
      </c>
      <c r="AX2103" s="95">
        <v>59874.455073356599</v>
      </c>
      <c r="AY2103" s="95">
        <v>290708.27938079799</v>
      </c>
      <c r="AZ2103" s="95">
        <v>9371293.9962158203</v>
      </c>
      <c r="BA2103" s="95">
        <v>0</v>
      </c>
      <c r="BB2103" s="95">
        <v>8556053.1282959003</v>
      </c>
      <c r="BC2103" s="95">
        <v>5286070.9124755897</v>
      </c>
      <c r="BD2103" s="95">
        <v>0</v>
      </c>
      <c r="BE2103" s="95">
        <v>85195.577640533404</v>
      </c>
      <c r="BF2103" s="95">
        <v>0</v>
      </c>
      <c r="BG2103" s="95">
        <v>5412615.9022827102</v>
      </c>
      <c r="BH2103" s="95">
        <v>0</v>
      </c>
      <c r="BI2103" s="95">
        <v>1775723.49035645</v>
      </c>
      <c r="BJ2103" s="95">
        <v>2998367.4996643099</v>
      </c>
      <c r="BK2103" s="95">
        <v>2321085.3841857901</v>
      </c>
      <c r="BL2103" s="95">
        <v>306733.24949646002</v>
      </c>
      <c r="BM2103" s="95">
        <v>0</v>
      </c>
      <c r="BN2103" s="95">
        <v>0</v>
      </c>
      <c r="BO2103" s="95">
        <v>0</v>
      </c>
      <c r="BP2103" s="95">
        <v>0</v>
      </c>
      <c r="BQ2103" s="95">
        <v>0</v>
      </c>
      <c r="BR2103" s="95">
        <v>51696.195619583101</v>
      </c>
      <c r="BS2103" s="95">
        <v>1167635.29826355</v>
      </c>
      <c r="BT2103" s="95">
        <v>0</v>
      </c>
      <c r="BU2103" s="95">
        <v>1759710.02999878</v>
      </c>
      <c r="BV2103" s="95">
        <v>1842341.9896545401</v>
      </c>
      <c r="BW2103" s="95">
        <v>0</v>
      </c>
      <c r="BX2103" s="95">
        <v>16584.479943275499</v>
      </c>
      <c r="BY2103" s="95">
        <v>0</v>
      </c>
      <c r="BZ2103" s="95">
        <v>0</v>
      </c>
      <c r="CA2103" s="95">
        <v>24782.986739397002</v>
      </c>
      <c r="CB2103" s="95">
        <v>2507704.5124816899</v>
      </c>
      <c r="CC2103" s="95">
        <v>23442534.311035201</v>
      </c>
      <c r="CD2103" s="95">
        <v>4790958.0596313505</v>
      </c>
      <c r="CE2103" s="95">
        <v>1478.9555794149601</v>
      </c>
      <c r="CF2103" s="95">
        <v>226627.378803253</v>
      </c>
      <c r="CG2103" s="95">
        <v>2047781.79870605</v>
      </c>
      <c r="CH2103" s="95">
        <v>306722.01616287202</v>
      </c>
      <c r="CI2103" s="95">
        <v>26268.392711639401</v>
      </c>
      <c r="CJ2103" s="95">
        <v>2735185.1327514602</v>
      </c>
      <c r="CK2103" s="95">
        <v>25506345.477783199</v>
      </c>
      <c r="CL2103" s="95">
        <v>5096364.77526855</v>
      </c>
      <c r="CM2103" s="160">
        <v>30066.138330697999</v>
      </c>
      <c r="CN2103" s="160">
        <v>4027982.0771484398</v>
      </c>
      <c r="CO2103" s="160">
        <v>30893260.674560498</v>
      </c>
      <c r="CP2103" s="95">
        <v>5096364.77526855</v>
      </c>
      <c r="CQ2103" s="95">
        <v>1408.5717028379399</v>
      </c>
      <c r="CR2103" s="95">
        <v>216654.777929306</v>
      </c>
      <c r="CS2103" s="95">
        <v>1962150.8135833701</v>
      </c>
      <c r="CT2103" s="95">
        <v>289559.41832351702</v>
      </c>
      <c r="CU2103" s="161">
        <v>2734331.8912849431</v>
      </c>
      <c r="CV2103" s="161">
        <v>25490316.109741252</v>
      </c>
    </row>
    <row r="2104" spans="1:100" x14ac:dyDescent="0.2">
      <c r="A2104" s="94" t="s">
        <v>185</v>
      </c>
      <c r="B2104" s="96">
        <v>43160</v>
      </c>
      <c r="C2104" s="95">
        <v>0</v>
      </c>
      <c r="D2104" s="95">
        <v>11950.473521471</v>
      </c>
      <c r="E2104" s="95">
        <v>12571.4667336941</v>
      </c>
      <c r="F2104" s="95">
        <v>9793.6283251047098</v>
      </c>
      <c r="G2104" s="95">
        <v>1455.341995731</v>
      </c>
      <c r="H2104" s="95">
        <v>0</v>
      </c>
      <c r="I2104" s="95">
        <v>0</v>
      </c>
      <c r="J2104" s="95">
        <v>3931.03651386499</v>
      </c>
      <c r="K2104" s="95">
        <v>0</v>
      </c>
      <c r="L2104" s="95">
        <v>54.212554635479997</v>
      </c>
      <c r="M2104" s="95">
        <v>264.00426742807002</v>
      </c>
      <c r="N2104" s="95">
        <v>7792.1748093366596</v>
      </c>
      <c r="O2104" s="95">
        <v>0</v>
      </c>
      <c r="P2104" s="95">
        <v>11664.5703918934</v>
      </c>
      <c r="Q2104" s="95">
        <v>4678.6599098444003</v>
      </c>
      <c r="R2104" s="95">
        <v>0</v>
      </c>
      <c r="S2104" s="95">
        <v>66.350419675931306</v>
      </c>
      <c r="T2104" s="95">
        <v>0</v>
      </c>
      <c r="U2104" s="95">
        <v>3930.3407841920898</v>
      </c>
      <c r="V2104" s="95">
        <v>0</v>
      </c>
      <c r="W2104" s="95">
        <v>937266.25392150902</v>
      </c>
      <c r="X2104" s="95">
        <v>1518862.8286895801</v>
      </c>
      <c r="Y2104" s="95">
        <v>1061960.08882141</v>
      </c>
      <c r="Z2104" s="95">
        <v>219598.38855743399</v>
      </c>
      <c r="AA2104" s="95">
        <v>0</v>
      </c>
      <c r="AB2104" s="95">
        <v>0</v>
      </c>
      <c r="AC2104" s="95">
        <v>1290200.6883392299</v>
      </c>
      <c r="AD2104" s="95">
        <v>0</v>
      </c>
      <c r="AE2104" s="95">
        <v>5559.7148853540402</v>
      </c>
      <c r="AF2104" s="95">
        <v>30581.803220510501</v>
      </c>
      <c r="AG2104" s="95">
        <v>941994.24406433105</v>
      </c>
      <c r="AH2104" s="95">
        <v>0</v>
      </c>
      <c r="AI2104" s="95">
        <v>926644.21788787795</v>
      </c>
      <c r="AJ2104" s="95">
        <v>555934.157997131</v>
      </c>
      <c r="AK2104" s="95">
        <v>0</v>
      </c>
      <c r="AL2104" s="95">
        <v>9186.7292798757608</v>
      </c>
      <c r="AM2104" s="95">
        <v>0</v>
      </c>
      <c r="AN2104" s="95">
        <v>1290510.58255005</v>
      </c>
      <c r="AO2104" s="95">
        <v>0</v>
      </c>
      <c r="AP2104" s="95">
        <v>8548310.2089843806</v>
      </c>
      <c r="AQ2104" s="95">
        <v>14808007.4720459</v>
      </c>
      <c r="AR2104" s="95">
        <v>10580929.244262701</v>
      </c>
      <c r="AS2104" s="95">
        <v>2000371.6981506301</v>
      </c>
      <c r="AT2104" s="95">
        <v>0</v>
      </c>
      <c r="AU2104" s="95">
        <v>0</v>
      </c>
      <c r="AV2104" s="95">
        <v>5448458.5477905301</v>
      </c>
      <c r="AW2104" s="95">
        <v>0</v>
      </c>
      <c r="AX2104" s="95">
        <v>50016.669519901297</v>
      </c>
      <c r="AY2104" s="95">
        <v>294119.28051376302</v>
      </c>
      <c r="AZ2104" s="95">
        <v>9359646.0904540997</v>
      </c>
      <c r="BA2104" s="95">
        <v>0</v>
      </c>
      <c r="BB2104" s="95">
        <v>8243149.7751464797</v>
      </c>
      <c r="BC2104" s="95">
        <v>5257921.7486572303</v>
      </c>
      <c r="BD2104" s="95">
        <v>0</v>
      </c>
      <c r="BE2104" s="95">
        <v>79158.061322212205</v>
      </c>
      <c r="BF2104" s="95">
        <v>0</v>
      </c>
      <c r="BG2104" s="95">
        <v>5448747.3304443397</v>
      </c>
      <c r="BH2104" s="95">
        <v>0</v>
      </c>
      <c r="BI2104" s="95">
        <v>1776369.0065154999</v>
      </c>
      <c r="BJ2104" s="95">
        <v>3041566.84796143</v>
      </c>
      <c r="BK2104" s="95">
        <v>2362316.9365234398</v>
      </c>
      <c r="BL2104" s="95">
        <v>296834.34651184099</v>
      </c>
      <c r="BM2104" s="95">
        <v>0</v>
      </c>
      <c r="BN2104" s="95">
        <v>0</v>
      </c>
      <c r="BO2104" s="95">
        <v>0</v>
      </c>
      <c r="BP2104" s="95">
        <v>0</v>
      </c>
      <c r="BQ2104" s="95">
        <v>0</v>
      </c>
      <c r="BR2104" s="95">
        <v>52613.847273826599</v>
      </c>
      <c r="BS2104" s="95">
        <v>1149987.4353332501</v>
      </c>
      <c r="BT2104" s="95">
        <v>0</v>
      </c>
      <c r="BU2104" s="95">
        <v>1715702.58999634</v>
      </c>
      <c r="BV2104" s="95">
        <v>1897332.9721679699</v>
      </c>
      <c r="BW2104" s="95">
        <v>0</v>
      </c>
      <c r="BX2104" s="95">
        <v>16294.1999388933</v>
      </c>
      <c r="BY2104" s="95">
        <v>0</v>
      </c>
      <c r="BZ2104" s="95">
        <v>0</v>
      </c>
      <c r="CA2104" s="95">
        <v>24553.191093206398</v>
      </c>
      <c r="CB2104" s="95">
        <v>2477267.6974182101</v>
      </c>
      <c r="CC2104" s="95">
        <v>23362260.0317383</v>
      </c>
      <c r="CD2104" s="95">
        <v>4823105.5856933603</v>
      </c>
      <c r="CE2104" s="95">
        <v>1458.22330220044</v>
      </c>
      <c r="CF2104" s="95">
        <v>219700.609350204</v>
      </c>
      <c r="CG2104" s="95">
        <v>2003582.4854431199</v>
      </c>
      <c r="CH2104" s="95">
        <v>296869.041744232</v>
      </c>
      <c r="CI2104" s="95">
        <v>25987.957283020001</v>
      </c>
      <c r="CJ2104" s="95">
        <v>2694779.2813720698</v>
      </c>
      <c r="CK2104" s="95">
        <v>25336611.840087902</v>
      </c>
      <c r="CL2104" s="95">
        <v>5120329.04614258</v>
      </c>
      <c r="CM2104" s="160">
        <v>29847.795068740801</v>
      </c>
      <c r="CN2104" s="160">
        <v>3988352.8453369099</v>
      </c>
      <c r="CO2104" s="160">
        <v>30792379.013916001</v>
      </c>
      <c r="CP2104" s="95">
        <v>5120329.04614258</v>
      </c>
      <c r="CQ2104" s="95">
        <v>1394.55327774584</v>
      </c>
      <c r="CR2104" s="95">
        <v>210299.67395019499</v>
      </c>
      <c r="CS2104" s="95">
        <v>1920688.71640015</v>
      </c>
      <c r="CT2104" s="95">
        <v>281398.33473587001</v>
      </c>
      <c r="CU2104" s="161">
        <v>2696968.3067684141</v>
      </c>
      <c r="CV2104" s="161">
        <v>25365842.517181419</v>
      </c>
    </row>
    <row r="2105" spans="1:100" x14ac:dyDescent="0.2">
      <c r="A2105" s="94" t="s">
        <v>185</v>
      </c>
      <c r="B2105" s="96">
        <v>43252</v>
      </c>
      <c r="C2105" s="95">
        <v>0</v>
      </c>
      <c r="D2105" s="95">
        <v>11977.6177886724</v>
      </c>
      <c r="E2105" s="95">
        <v>12568.528717994701</v>
      </c>
      <c r="F2105" s="95">
        <v>9827.3089104890805</v>
      </c>
      <c r="G2105" s="95">
        <v>1462.33206875622</v>
      </c>
      <c r="H2105" s="95">
        <v>0</v>
      </c>
      <c r="I2105" s="95">
        <v>0</v>
      </c>
      <c r="J2105" s="95">
        <v>3936.5196797251701</v>
      </c>
      <c r="K2105" s="95">
        <v>0</v>
      </c>
      <c r="L2105" s="95">
        <v>38.804234173614503</v>
      </c>
      <c r="M2105" s="95">
        <v>270.45273704826798</v>
      </c>
      <c r="N2105" s="95">
        <v>7799.6581476330803</v>
      </c>
      <c r="O2105" s="95">
        <v>0</v>
      </c>
      <c r="P2105" s="95">
        <v>11783.5524439812</v>
      </c>
      <c r="Q2105" s="95">
        <v>4654.8902110457402</v>
      </c>
      <c r="R2105" s="95">
        <v>0</v>
      </c>
      <c r="S2105" s="95">
        <v>62.303981680888697</v>
      </c>
      <c r="T2105" s="95">
        <v>0</v>
      </c>
      <c r="U2105" s="95">
        <v>3938.25663214922</v>
      </c>
      <c r="V2105" s="95">
        <v>0</v>
      </c>
      <c r="W2105" s="95">
        <v>999401.83845519996</v>
      </c>
      <c r="X2105" s="95">
        <v>1512099.22920227</v>
      </c>
      <c r="Y2105" s="95">
        <v>1065466.11262512</v>
      </c>
      <c r="Z2105" s="95">
        <v>219056.92315483099</v>
      </c>
      <c r="AA2105" s="95">
        <v>0</v>
      </c>
      <c r="AB2105" s="95">
        <v>0</v>
      </c>
      <c r="AC2105" s="95">
        <v>1290758.7207794201</v>
      </c>
      <c r="AD2105" s="95">
        <v>0</v>
      </c>
      <c r="AE2105" s="95">
        <v>4864.30721783638</v>
      </c>
      <c r="AF2105" s="95">
        <v>30596.289091348601</v>
      </c>
      <c r="AG2105" s="95">
        <v>941499.14428710903</v>
      </c>
      <c r="AH2105" s="95">
        <v>0</v>
      </c>
      <c r="AI2105" s="95">
        <v>940245.29023742699</v>
      </c>
      <c r="AJ2105" s="95">
        <v>552293.80836486805</v>
      </c>
      <c r="AK2105" s="95">
        <v>0</v>
      </c>
      <c r="AL2105" s="95">
        <v>8301.1638830900192</v>
      </c>
      <c r="AM2105" s="95">
        <v>0</v>
      </c>
      <c r="AN2105" s="95">
        <v>1291802.0769805899</v>
      </c>
      <c r="AO2105" s="95">
        <v>0</v>
      </c>
      <c r="AP2105" s="95">
        <v>8623233.6682128906</v>
      </c>
      <c r="AQ2105" s="95">
        <v>14810385.248535199</v>
      </c>
      <c r="AR2105" s="95">
        <v>10652604.9450684</v>
      </c>
      <c r="AS2105" s="95">
        <v>2005069.62345886</v>
      </c>
      <c r="AT2105" s="95">
        <v>0</v>
      </c>
      <c r="AU2105" s="95">
        <v>0</v>
      </c>
      <c r="AV2105" s="95">
        <v>5485301.7545776404</v>
      </c>
      <c r="AW2105" s="95">
        <v>0</v>
      </c>
      <c r="AX2105" s="95">
        <v>44103.268156528502</v>
      </c>
      <c r="AY2105" s="95">
        <v>296131.77814102202</v>
      </c>
      <c r="AZ2105" s="95">
        <v>9387742.9404296894</v>
      </c>
      <c r="BA2105" s="95">
        <v>0</v>
      </c>
      <c r="BB2105" s="95">
        <v>8378215.33203125</v>
      </c>
      <c r="BC2105" s="95">
        <v>5231354.1932983398</v>
      </c>
      <c r="BD2105" s="95">
        <v>0</v>
      </c>
      <c r="BE2105" s="95">
        <v>72353.056371688799</v>
      </c>
      <c r="BF2105" s="95">
        <v>0</v>
      </c>
      <c r="BG2105" s="95">
        <v>5488900.1230468797</v>
      </c>
      <c r="BH2105" s="95">
        <v>0</v>
      </c>
      <c r="BI2105" s="95">
        <v>1797203.3748931901</v>
      </c>
      <c r="BJ2105" s="95">
        <v>3062231.3568420401</v>
      </c>
      <c r="BK2105" s="95">
        <v>2384629.22692871</v>
      </c>
      <c r="BL2105" s="95">
        <v>298746.934169769</v>
      </c>
      <c r="BM2105" s="95">
        <v>0</v>
      </c>
      <c r="BN2105" s="95">
        <v>0</v>
      </c>
      <c r="BO2105" s="95">
        <v>0</v>
      </c>
      <c r="BP2105" s="95">
        <v>0</v>
      </c>
      <c r="BQ2105" s="95">
        <v>0</v>
      </c>
      <c r="BR2105" s="95">
        <v>54434.903912067399</v>
      </c>
      <c r="BS2105" s="95">
        <v>1154421.4128570601</v>
      </c>
      <c r="BT2105" s="95">
        <v>0</v>
      </c>
      <c r="BU2105" s="95">
        <v>1750548</v>
      </c>
      <c r="BV2105" s="95">
        <v>1912593.32312012</v>
      </c>
      <c r="BW2105" s="95">
        <v>0</v>
      </c>
      <c r="BX2105" s="95">
        <v>15265.549943804701</v>
      </c>
      <c r="BY2105" s="95">
        <v>0</v>
      </c>
      <c r="BZ2105" s="95">
        <v>0</v>
      </c>
      <c r="CA2105" s="95">
        <v>24561.589090108901</v>
      </c>
      <c r="CB2105" s="95">
        <v>2477201.9281616202</v>
      </c>
      <c r="CC2105" s="95">
        <v>23422621.050781298</v>
      </c>
      <c r="CD2105" s="95">
        <v>4843160.1396484403</v>
      </c>
      <c r="CE2105" s="95">
        <v>1464.44168326259</v>
      </c>
      <c r="CF2105" s="95">
        <v>218807.696249008</v>
      </c>
      <c r="CG2105" s="95">
        <v>2006118.4915008501</v>
      </c>
      <c r="CH2105" s="95">
        <v>298732.82373809803</v>
      </c>
      <c r="CI2105" s="95">
        <v>26028.184612035799</v>
      </c>
      <c r="CJ2105" s="95">
        <v>2697669.0485229502</v>
      </c>
      <c r="CK2105" s="95">
        <v>25436181.268066399</v>
      </c>
      <c r="CL2105" s="95">
        <v>5142127.9849243201</v>
      </c>
      <c r="CM2105" s="160">
        <v>29908.545682907101</v>
      </c>
      <c r="CN2105" s="160">
        <v>3993594.8030090299</v>
      </c>
      <c r="CO2105" s="160">
        <v>30954738.277587902</v>
      </c>
      <c r="CP2105" s="95">
        <v>5142127.9849243201</v>
      </c>
      <c r="CQ2105" s="95">
        <v>1401.3976636827001</v>
      </c>
      <c r="CR2105" s="95">
        <v>210621.874349594</v>
      </c>
      <c r="CS2105" s="95">
        <v>1936645.8238067599</v>
      </c>
      <c r="CT2105" s="95">
        <v>284837.83939743001</v>
      </c>
      <c r="CU2105" s="161">
        <v>2696009.6244106283</v>
      </c>
      <c r="CV2105" s="161">
        <v>25428739.542282149</v>
      </c>
    </row>
    <row r="2106" spans="1:100" x14ac:dyDescent="0.2">
      <c r="A2106" s="94" t="s">
        <v>185</v>
      </c>
      <c r="B2106" s="96">
        <v>43344</v>
      </c>
      <c r="C2106" s="95">
        <v>0</v>
      </c>
      <c r="D2106" s="95">
        <v>12075.7527717352</v>
      </c>
      <c r="E2106" s="95">
        <v>12562.641677617999</v>
      </c>
      <c r="F2106" s="95">
        <v>9896.2323023080808</v>
      </c>
      <c r="G2106" s="95">
        <v>1484.2946700006701</v>
      </c>
      <c r="H2106" s="95">
        <v>0</v>
      </c>
      <c r="I2106" s="95">
        <v>0</v>
      </c>
      <c r="J2106" s="95">
        <v>3950.0881653726101</v>
      </c>
      <c r="K2106" s="95">
        <v>0</v>
      </c>
      <c r="L2106" s="95">
        <v>40.321633747778797</v>
      </c>
      <c r="M2106" s="95">
        <v>266.43010552972601</v>
      </c>
      <c r="N2106" s="95">
        <v>7858.9699232578296</v>
      </c>
      <c r="O2106" s="95">
        <v>0</v>
      </c>
      <c r="P2106" s="95">
        <v>11926.1312217712</v>
      </c>
      <c r="Q2106" s="95">
        <v>4574.7243472337695</v>
      </c>
      <c r="R2106" s="95">
        <v>0</v>
      </c>
      <c r="S2106" s="95">
        <v>54.588848983403302</v>
      </c>
      <c r="T2106" s="95">
        <v>0</v>
      </c>
      <c r="U2106" s="95">
        <v>3953.7025735974298</v>
      </c>
      <c r="V2106" s="95">
        <v>0</v>
      </c>
      <c r="W2106" s="95">
        <v>961701.65509033203</v>
      </c>
      <c r="X2106" s="95">
        <v>1511659.3447570801</v>
      </c>
      <c r="Y2106" s="95">
        <v>1074532.5728302</v>
      </c>
      <c r="Z2106" s="95">
        <v>220001.346668243</v>
      </c>
      <c r="AA2106" s="95">
        <v>0</v>
      </c>
      <c r="AB2106" s="95">
        <v>0</v>
      </c>
      <c r="AC2106" s="95">
        <v>1290226.18365479</v>
      </c>
      <c r="AD2106" s="95">
        <v>0</v>
      </c>
      <c r="AE2106" s="95">
        <v>6152.1346414089203</v>
      </c>
      <c r="AF2106" s="95">
        <v>30771.2748069763</v>
      </c>
      <c r="AG2106" s="95">
        <v>947959.13280487095</v>
      </c>
      <c r="AH2106" s="95">
        <v>0</v>
      </c>
      <c r="AI2106" s="95">
        <v>954783.75080108596</v>
      </c>
      <c r="AJ2106" s="95">
        <v>546456.10730743397</v>
      </c>
      <c r="AK2106" s="95">
        <v>0</v>
      </c>
      <c r="AL2106" s="95">
        <v>7856.9120139479601</v>
      </c>
      <c r="AM2106" s="95">
        <v>0</v>
      </c>
      <c r="AN2106" s="95">
        <v>1291031.2868194601</v>
      </c>
      <c r="AO2106" s="95">
        <v>0</v>
      </c>
      <c r="AP2106" s="95">
        <v>8645309.15942383</v>
      </c>
      <c r="AQ2106" s="95">
        <v>14880363.7230225</v>
      </c>
      <c r="AR2106" s="95">
        <v>10819733.9608154</v>
      </c>
      <c r="AS2106" s="95">
        <v>2019276.34965515</v>
      </c>
      <c r="AT2106" s="95">
        <v>0</v>
      </c>
      <c r="AU2106" s="95">
        <v>0</v>
      </c>
      <c r="AV2106" s="95">
        <v>5516037.07958984</v>
      </c>
      <c r="AW2106" s="95">
        <v>0</v>
      </c>
      <c r="AX2106" s="95">
        <v>54784.3713293076</v>
      </c>
      <c r="AY2106" s="95">
        <v>296142.91027832002</v>
      </c>
      <c r="AZ2106" s="95">
        <v>9504068.4759521503</v>
      </c>
      <c r="BA2106" s="95">
        <v>0</v>
      </c>
      <c r="BB2106" s="95">
        <v>8545109.7977294903</v>
      </c>
      <c r="BC2106" s="95">
        <v>5232515.3671875</v>
      </c>
      <c r="BD2106" s="95">
        <v>0</v>
      </c>
      <c r="BE2106" s="95">
        <v>68921.159962654099</v>
      </c>
      <c r="BF2106" s="95">
        <v>0</v>
      </c>
      <c r="BG2106" s="95">
        <v>5519586.2623290997</v>
      </c>
      <c r="BH2106" s="95">
        <v>0</v>
      </c>
      <c r="BI2106" s="95">
        <v>1788589.7318267799</v>
      </c>
      <c r="BJ2106" s="95">
        <v>3060109.9435119601</v>
      </c>
      <c r="BK2106" s="95">
        <v>2414073.46453857</v>
      </c>
      <c r="BL2106" s="95">
        <v>303744.18206787098</v>
      </c>
      <c r="BM2106" s="95">
        <v>0</v>
      </c>
      <c r="BN2106" s="95">
        <v>0</v>
      </c>
      <c r="BO2106" s="95">
        <v>0</v>
      </c>
      <c r="BP2106" s="95">
        <v>0</v>
      </c>
      <c r="BQ2106" s="95">
        <v>0</v>
      </c>
      <c r="BR2106" s="95">
        <v>52609.4796667099</v>
      </c>
      <c r="BS2106" s="95">
        <v>1177213.73939514</v>
      </c>
      <c r="BT2106" s="95">
        <v>0</v>
      </c>
      <c r="BU2106" s="95">
        <v>1670133.8199920701</v>
      </c>
      <c r="BV2106" s="95">
        <v>1892799.9978179899</v>
      </c>
      <c r="BW2106" s="95">
        <v>0</v>
      </c>
      <c r="BX2106" s="95">
        <v>12051.8899595737</v>
      </c>
      <c r="BY2106" s="95">
        <v>0</v>
      </c>
      <c r="BZ2106" s="95">
        <v>0</v>
      </c>
      <c r="CA2106" s="95">
        <v>24644.4003129005</v>
      </c>
      <c r="CB2106" s="95">
        <v>2477695.1113586398</v>
      </c>
      <c r="CC2106" s="95">
        <v>23543771.149902299</v>
      </c>
      <c r="CD2106" s="95">
        <v>4845927.2873535203</v>
      </c>
      <c r="CE2106" s="95">
        <v>1483.9549088031099</v>
      </c>
      <c r="CF2106" s="95">
        <v>220030.182472229</v>
      </c>
      <c r="CG2106" s="95">
        <v>2019333.3446807901</v>
      </c>
      <c r="CH2106" s="95">
        <v>303729.04034042399</v>
      </c>
      <c r="CI2106" s="95">
        <v>26145.134984254801</v>
      </c>
      <c r="CJ2106" s="95">
        <v>2697092.9874877902</v>
      </c>
      <c r="CK2106" s="95">
        <v>25561654.7817383</v>
      </c>
      <c r="CL2106" s="95">
        <v>5150215.5747680701</v>
      </c>
      <c r="CM2106" s="160">
        <v>30047.3988311291</v>
      </c>
      <c r="CN2106" s="160">
        <v>3987673.1854553199</v>
      </c>
      <c r="CO2106" s="160">
        <v>31077545.3122559</v>
      </c>
      <c r="CP2106" s="95">
        <v>5150215.5747680701</v>
      </c>
      <c r="CQ2106" s="95">
        <v>1433.9296586215501</v>
      </c>
      <c r="CR2106" s="95">
        <v>212070.578258514</v>
      </c>
      <c r="CS2106" s="95">
        <v>1951472.6571807901</v>
      </c>
      <c r="CT2106" s="95">
        <v>290068.7421875</v>
      </c>
      <c r="CU2106" s="161">
        <v>2697725.2938308688</v>
      </c>
      <c r="CV2106" s="161">
        <v>25563104.494583089</v>
      </c>
    </row>
    <row r="2107" spans="1:100" x14ac:dyDescent="0.2">
      <c r="A2107" s="94" t="s">
        <v>185</v>
      </c>
      <c r="B2107" s="96">
        <v>43435</v>
      </c>
      <c r="C2107" s="95">
        <v>0</v>
      </c>
      <c r="D2107" s="95">
        <v>12036.264175534199</v>
      </c>
      <c r="E2107" s="95">
        <v>12378.498890757601</v>
      </c>
      <c r="F2107" s="95">
        <v>9746.7327548265494</v>
      </c>
      <c r="G2107" s="95">
        <v>1500.6767807900901</v>
      </c>
      <c r="H2107" s="95">
        <v>0</v>
      </c>
      <c r="I2107" s="95">
        <v>0</v>
      </c>
      <c r="J2107" s="95">
        <v>3944.8222206831001</v>
      </c>
      <c r="K2107" s="95">
        <v>0</v>
      </c>
      <c r="L2107" s="95">
        <v>58.507409347686902</v>
      </c>
      <c r="M2107" s="95">
        <v>253.77040780708199</v>
      </c>
      <c r="N2107" s="95">
        <v>7848.9529851078996</v>
      </c>
      <c r="O2107" s="95">
        <v>0</v>
      </c>
      <c r="P2107" s="95">
        <v>11864.8991163969</v>
      </c>
      <c r="Q2107" s="95">
        <v>4366.7317907214201</v>
      </c>
      <c r="R2107" s="95">
        <v>0</v>
      </c>
      <c r="S2107" s="95">
        <v>52.875403286423499</v>
      </c>
      <c r="T2107" s="95">
        <v>0</v>
      </c>
      <c r="U2107" s="95">
        <v>3938.2606377601601</v>
      </c>
      <c r="V2107" s="95">
        <v>0</v>
      </c>
      <c r="W2107" s="95">
        <v>941871.85037231399</v>
      </c>
      <c r="X2107" s="95">
        <v>1502409.40986633</v>
      </c>
      <c r="Y2107" s="95">
        <v>1077899.84022522</v>
      </c>
      <c r="Z2107" s="95">
        <v>221092.58310699501</v>
      </c>
      <c r="AA2107" s="95">
        <v>0</v>
      </c>
      <c r="AB2107" s="95">
        <v>0</v>
      </c>
      <c r="AC2107" s="95">
        <v>1283487.9145202599</v>
      </c>
      <c r="AD2107" s="95">
        <v>0</v>
      </c>
      <c r="AE2107" s="95">
        <v>6290.9947534203502</v>
      </c>
      <c r="AF2107" s="95">
        <v>29257.4934434891</v>
      </c>
      <c r="AG2107" s="95">
        <v>951179.51199340797</v>
      </c>
      <c r="AH2107" s="95">
        <v>0</v>
      </c>
      <c r="AI2107" s="95">
        <v>941327.37503051804</v>
      </c>
      <c r="AJ2107" s="95">
        <v>536352.06325530994</v>
      </c>
      <c r="AK2107" s="95">
        <v>0</v>
      </c>
      <c r="AL2107" s="95">
        <v>7780.4560739398003</v>
      </c>
      <c r="AM2107" s="95">
        <v>0</v>
      </c>
      <c r="AN2107" s="95">
        <v>1280606.62498474</v>
      </c>
      <c r="AO2107" s="95">
        <v>0</v>
      </c>
      <c r="AP2107" s="95">
        <v>8554444.6130371094</v>
      </c>
      <c r="AQ2107" s="95">
        <v>14811499.775878901</v>
      </c>
      <c r="AR2107" s="95">
        <v>10832014.0441895</v>
      </c>
      <c r="AS2107" s="95">
        <v>2046187.7689819301</v>
      </c>
      <c r="AT2107" s="95">
        <v>0</v>
      </c>
      <c r="AU2107" s="95">
        <v>0</v>
      </c>
      <c r="AV2107" s="95">
        <v>5537115.3986816397</v>
      </c>
      <c r="AW2107" s="95">
        <v>0</v>
      </c>
      <c r="AX2107" s="95">
        <v>54887.400427818298</v>
      </c>
      <c r="AY2107" s="95">
        <v>288124.92623519897</v>
      </c>
      <c r="AZ2107" s="95">
        <v>9546876.8159179706</v>
      </c>
      <c r="BA2107" s="95">
        <v>0</v>
      </c>
      <c r="BB2107" s="95">
        <v>8472317.8848877009</v>
      </c>
      <c r="BC2107" s="95">
        <v>5103482.3500366202</v>
      </c>
      <c r="BD2107" s="95">
        <v>0</v>
      </c>
      <c r="BE2107" s="95">
        <v>68906.048097610503</v>
      </c>
      <c r="BF2107" s="95">
        <v>0</v>
      </c>
      <c r="BG2107" s="95">
        <v>5526424.4625854502</v>
      </c>
      <c r="BH2107" s="95">
        <v>0</v>
      </c>
      <c r="BI2107" s="95">
        <v>1737015.4451141399</v>
      </c>
      <c r="BJ2107" s="95">
        <v>3072157.2616882301</v>
      </c>
      <c r="BK2107" s="95">
        <v>2432710.29577637</v>
      </c>
      <c r="BL2107" s="95">
        <v>302150.66633987398</v>
      </c>
      <c r="BM2107" s="95">
        <v>0</v>
      </c>
      <c r="BN2107" s="95">
        <v>0</v>
      </c>
      <c r="BO2107" s="95">
        <v>0</v>
      </c>
      <c r="BP2107" s="95">
        <v>0</v>
      </c>
      <c r="BQ2107" s="95">
        <v>0</v>
      </c>
      <c r="BR2107" s="95">
        <v>49955.856873035402</v>
      </c>
      <c r="BS2107" s="95">
        <v>1195963.8784484901</v>
      </c>
      <c r="BT2107" s="95">
        <v>0</v>
      </c>
      <c r="BU2107" s="95">
        <v>1710932.27999878</v>
      </c>
      <c r="BV2107" s="95">
        <v>1895407.80963135</v>
      </c>
      <c r="BW2107" s="95">
        <v>0</v>
      </c>
      <c r="BX2107" s="95">
        <v>13163.1499541998</v>
      </c>
      <c r="BY2107" s="95">
        <v>0</v>
      </c>
      <c r="BZ2107" s="95">
        <v>0</v>
      </c>
      <c r="CA2107" s="95">
        <v>24349.896123647701</v>
      </c>
      <c r="CB2107" s="95">
        <v>2453123.35406494</v>
      </c>
      <c r="CC2107" s="95">
        <v>23354135.669921901</v>
      </c>
      <c r="CD2107" s="95">
        <v>4818482.4160156297</v>
      </c>
      <c r="CE2107" s="95">
        <v>1495.81349958479</v>
      </c>
      <c r="CF2107" s="95">
        <v>221233.07770538301</v>
      </c>
      <c r="CG2107" s="95">
        <v>2040542.7132720901</v>
      </c>
      <c r="CH2107" s="95">
        <v>302139.69896697998</v>
      </c>
      <c r="CI2107" s="95">
        <v>25852.706298351299</v>
      </c>
      <c r="CJ2107" s="95">
        <v>2675928.0435485798</v>
      </c>
      <c r="CK2107" s="95">
        <v>25418557.198974598</v>
      </c>
      <c r="CL2107" s="95">
        <v>5120550.4656982403</v>
      </c>
      <c r="CM2107" s="160">
        <v>29664.208214998202</v>
      </c>
      <c r="CN2107" s="160">
        <v>3948938.0622863802</v>
      </c>
      <c r="CO2107" s="160">
        <v>30905923.144775402</v>
      </c>
      <c r="CP2107" s="95">
        <v>5120550.4656982403</v>
      </c>
      <c r="CQ2107" s="95">
        <v>1442.8670514226001</v>
      </c>
      <c r="CR2107" s="95">
        <v>213660.449102402</v>
      </c>
      <c r="CS2107" s="95">
        <v>1972846.5362396201</v>
      </c>
      <c r="CT2107" s="95">
        <v>288861.21352004999</v>
      </c>
      <c r="CU2107" s="161">
        <v>2674356.4317703228</v>
      </c>
      <c r="CV2107" s="161">
        <v>25394678.383193992</v>
      </c>
    </row>
    <row r="2108" spans="1:100" x14ac:dyDescent="0.2">
      <c r="A2108" s="94" t="s">
        <v>185</v>
      </c>
      <c r="B2108" s="96">
        <v>43525</v>
      </c>
      <c r="C2108" s="95">
        <v>0</v>
      </c>
      <c r="D2108" s="95">
        <v>12198.136122584299</v>
      </c>
      <c r="E2108" s="95">
        <v>12471.135838747001</v>
      </c>
      <c r="F2108" s="95">
        <v>9933.7174419164694</v>
      </c>
      <c r="G2108" s="95">
        <v>1532.2109511047599</v>
      </c>
      <c r="H2108" s="95">
        <v>0</v>
      </c>
      <c r="I2108" s="95">
        <v>0</v>
      </c>
      <c r="J2108" s="95">
        <v>3978.3996657431098</v>
      </c>
      <c r="K2108" s="95">
        <v>0</v>
      </c>
      <c r="L2108" s="95">
        <v>379.54573042690799</v>
      </c>
      <c r="M2108" s="95">
        <v>240.368614286184</v>
      </c>
      <c r="N2108" s="95">
        <v>7916.83899700642</v>
      </c>
      <c r="O2108" s="95">
        <v>0</v>
      </c>
      <c r="P2108" s="95">
        <v>11995.8252397776</v>
      </c>
      <c r="Q2108" s="95">
        <v>4151.5392566919299</v>
      </c>
      <c r="R2108" s="95">
        <v>0</v>
      </c>
      <c r="S2108" s="95">
        <v>52.952683902811302</v>
      </c>
      <c r="T2108" s="95">
        <v>0</v>
      </c>
      <c r="U2108" s="95">
        <v>3978.6104477643999</v>
      </c>
      <c r="V2108" s="95">
        <v>0</v>
      </c>
      <c r="W2108" s="95">
        <v>1022006.10424042</v>
      </c>
      <c r="X2108" s="95">
        <v>1497831.87301636</v>
      </c>
      <c r="Y2108" s="95">
        <v>1080908.9595031701</v>
      </c>
      <c r="Z2108" s="95">
        <v>228369.68395614601</v>
      </c>
      <c r="AA2108" s="95">
        <v>0</v>
      </c>
      <c r="AB2108" s="95">
        <v>0</v>
      </c>
      <c r="AC2108" s="95">
        <v>1290581.3010406501</v>
      </c>
      <c r="AD2108" s="95">
        <v>0</v>
      </c>
      <c r="AE2108" s="95">
        <v>62191.654309749603</v>
      </c>
      <c r="AF2108" s="95">
        <v>27437.197730779601</v>
      </c>
      <c r="AG2108" s="95">
        <v>953901.68991851795</v>
      </c>
      <c r="AH2108" s="95">
        <v>0</v>
      </c>
      <c r="AI2108" s="95">
        <v>951217.96672058105</v>
      </c>
      <c r="AJ2108" s="95">
        <v>468074.43456649798</v>
      </c>
      <c r="AK2108" s="95">
        <v>0</v>
      </c>
      <c r="AL2108" s="95">
        <v>7498.7287799119904</v>
      </c>
      <c r="AM2108" s="95">
        <v>0</v>
      </c>
      <c r="AN2108" s="95">
        <v>1291123.09028625</v>
      </c>
      <c r="AO2108" s="95">
        <v>0</v>
      </c>
      <c r="AP2108" s="95">
        <v>8836910.1517334003</v>
      </c>
      <c r="AQ2108" s="95">
        <v>14766797.9805908</v>
      </c>
      <c r="AR2108" s="95">
        <v>10843868.9145508</v>
      </c>
      <c r="AS2108" s="95">
        <v>2119930.46011353</v>
      </c>
      <c r="AT2108" s="95">
        <v>0</v>
      </c>
      <c r="AU2108" s="95">
        <v>0</v>
      </c>
      <c r="AV2108" s="95">
        <v>5610497.9360961895</v>
      </c>
      <c r="AW2108" s="95">
        <v>0</v>
      </c>
      <c r="AX2108" s="95">
        <v>546812.30218505894</v>
      </c>
      <c r="AY2108" s="95">
        <v>268695.918334961</v>
      </c>
      <c r="AZ2108" s="95">
        <v>9548522.9731445294</v>
      </c>
      <c r="BA2108" s="95">
        <v>0</v>
      </c>
      <c r="BB2108" s="95">
        <v>8583918.2973632794</v>
      </c>
      <c r="BC2108" s="95">
        <v>4553295.88244629</v>
      </c>
      <c r="BD2108" s="95">
        <v>0</v>
      </c>
      <c r="BE2108" s="95">
        <v>67708.522199630694</v>
      </c>
      <c r="BF2108" s="95">
        <v>0</v>
      </c>
      <c r="BG2108" s="95">
        <v>5612454.9844970703</v>
      </c>
      <c r="BH2108" s="95">
        <v>0</v>
      </c>
      <c r="BI2108" s="95">
        <v>1813097.6861572301</v>
      </c>
      <c r="BJ2108" s="95">
        <v>2969958.1470031701</v>
      </c>
      <c r="BK2108" s="95">
        <v>2439860.53015137</v>
      </c>
      <c r="BL2108" s="95">
        <v>309867.45298385603</v>
      </c>
      <c r="BM2108" s="95">
        <v>0</v>
      </c>
      <c r="BN2108" s="95">
        <v>0</v>
      </c>
      <c r="BO2108" s="95">
        <v>0</v>
      </c>
      <c r="BP2108" s="95">
        <v>0</v>
      </c>
      <c r="BQ2108" s="95">
        <v>0</v>
      </c>
      <c r="BR2108" s="95">
        <v>47770.457371234901</v>
      </c>
      <c r="BS2108" s="95">
        <v>1232414.86422729</v>
      </c>
      <c r="BT2108" s="95">
        <v>0</v>
      </c>
      <c r="BU2108" s="95">
        <v>1752912</v>
      </c>
      <c r="BV2108" s="95">
        <v>1745182.7725830099</v>
      </c>
      <c r="BW2108" s="95">
        <v>0</v>
      </c>
      <c r="BX2108" s="95">
        <v>13695.829947710001</v>
      </c>
      <c r="BY2108" s="95">
        <v>0</v>
      </c>
      <c r="BZ2108" s="95">
        <v>0</v>
      </c>
      <c r="CA2108" s="95">
        <v>24716.543345451399</v>
      </c>
      <c r="CB2108" s="95">
        <v>2474095.28656006</v>
      </c>
      <c r="CC2108" s="95">
        <v>23608815.7333984</v>
      </c>
      <c r="CD2108" s="95">
        <v>4788689.1236572303</v>
      </c>
      <c r="CE2108" s="95">
        <v>1535.46479301155</v>
      </c>
      <c r="CF2108" s="95">
        <v>228535.14379310599</v>
      </c>
      <c r="CG2108" s="95">
        <v>2124943.1563415499</v>
      </c>
      <c r="CH2108" s="95">
        <v>309918.39408493001</v>
      </c>
      <c r="CI2108" s="95">
        <v>26223.472646951701</v>
      </c>
      <c r="CJ2108" s="95">
        <v>2699226.8063659701</v>
      </c>
      <c r="CK2108" s="95">
        <v>25704710.466064502</v>
      </c>
      <c r="CL2108" s="95">
        <v>5096570.0881347703</v>
      </c>
      <c r="CM2108" s="160">
        <v>30145.8792433739</v>
      </c>
      <c r="CN2108" s="160">
        <v>3993805.0301208501</v>
      </c>
      <c r="CO2108" s="160">
        <v>31325619.338867199</v>
      </c>
      <c r="CP2108" s="95">
        <v>5096570.0881347703</v>
      </c>
      <c r="CQ2108" s="95">
        <v>1488.2741076648199</v>
      </c>
      <c r="CR2108" s="95">
        <v>220721.93825531</v>
      </c>
      <c r="CS2108" s="95">
        <v>2049854.3168640099</v>
      </c>
      <c r="CT2108" s="95">
        <v>296196.82166671799</v>
      </c>
      <c r="CU2108" s="161">
        <v>2702630.4303531661</v>
      </c>
      <c r="CV2108" s="161">
        <v>25733758.889739949</v>
      </c>
    </row>
    <row r="2109" spans="1:100" x14ac:dyDescent="0.2">
      <c r="A2109" s="94" t="s">
        <v>185</v>
      </c>
      <c r="B2109" s="96">
        <v>43617</v>
      </c>
      <c r="C2109" s="95">
        <v>0</v>
      </c>
      <c r="D2109" s="95">
        <v>12253.276345014599</v>
      </c>
      <c r="E2109" s="95">
        <v>12317.006634593001</v>
      </c>
      <c r="F2109" s="95">
        <v>9869.4037992954309</v>
      </c>
      <c r="G2109" s="95">
        <v>1547.7866575419901</v>
      </c>
      <c r="H2109" s="95">
        <v>0</v>
      </c>
      <c r="I2109" s="95">
        <v>0</v>
      </c>
      <c r="J2109" s="95">
        <v>4016.8674037456499</v>
      </c>
      <c r="K2109" s="95">
        <v>0</v>
      </c>
      <c r="L2109" s="95">
        <v>331.01195602118997</v>
      </c>
      <c r="M2109" s="95">
        <v>232.799754941836</v>
      </c>
      <c r="N2109" s="95">
        <v>7888.7407191991797</v>
      </c>
      <c r="O2109" s="95">
        <v>0</v>
      </c>
      <c r="P2109" s="95">
        <v>12069.511021017999</v>
      </c>
      <c r="Q2109" s="95">
        <v>4062.2859149575202</v>
      </c>
      <c r="R2109" s="95">
        <v>0</v>
      </c>
      <c r="S2109" s="95">
        <v>50.549261017702499</v>
      </c>
      <c r="T2109" s="95">
        <v>0</v>
      </c>
      <c r="U2109" s="95">
        <v>4019.0164810717101</v>
      </c>
      <c r="V2109" s="95">
        <v>0</v>
      </c>
      <c r="W2109" s="95">
        <v>942457.06486511196</v>
      </c>
      <c r="X2109" s="95">
        <v>1487777.31390381</v>
      </c>
      <c r="Y2109" s="95">
        <v>1083810.77955627</v>
      </c>
      <c r="Z2109" s="95">
        <v>227873.266458511</v>
      </c>
      <c r="AA2109" s="95">
        <v>0</v>
      </c>
      <c r="AB2109" s="95">
        <v>0</v>
      </c>
      <c r="AC2109" s="95">
        <v>1306311.0150756801</v>
      </c>
      <c r="AD2109" s="95">
        <v>0</v>
      </c>
      <c r="AE2109" s="95">
        <v>61367.191259384199</v>
      </c>
      <c r="AF2109" s="95">
        <v>27315.9776144028</v>
      </c>
      <c r="AG2109" s="95">
        <v>957130.05229187</v>
      </c>
      <c r="AH2109" s="95">
        <v>0</v>
      </c>
      <c r="AI2109" s="95">
        <v>947853.67048644996</v>
      </c>
      <c r="AJ2109" s="95">
        <v>459825.40399169899</v>
      </c>
      <c r="AK2109" s="95">
        <v>0</v>
      </c>
      <c r="AL2109" s="95">
        <v>7763.8994055986404</v>
      </c>
      <c r="AM2109" s="95">
        <v>0</v>
      </c>
      <c r="AN2109" s="95">
        <v>1307946.33387756</v>
      </c>
      <c r="AO2109" s="95">
        <v>0</v>
      </c>
      <c r="AP2109" s="95">
        <v>8847798.67431641</v>
      </c>
      <c r="AQ2109" s="95">
        <v>14611811.458252</v>
      </c>
      <c r="AR2109" s="95">
        <v>10799678.193847699</v>
      </c>
      <c r="AS2109" s="95">
        <v>2118501.5806884798</v>
      </c>
      <c r="AT2109" s="95">
        <v>0</v>
      </c>
      <c r="AU2109" s="95">
        <v>0</v>
      </c>
      <c r="AV2109" s="95">
        <v>5689248.6326293899</v>
      </c>
      <c r="AW2109" s="95">
        <v>0</v>
      </c>
      <c r="AX2109" s="95">
        <v>528345.28040313697</v>
      </c>
      <c r="AY2109" s="95">
        <v>273886.47028350801</v>
      </c>
      <c r="AZ2109" s="95">
        <v>9503777.3487548791</v>
      </c>
      <c r="BA2109" s="95">
        <v>0</v>
      </c>
      <c r="BB2109" s="95">
        <v>8589989.9255371094</v>
      </c>
      <c r="BC2109" s="95">
        <v>4476639.95910645</v>
      </c>
      <c r="BD2109" s="95">
        <v>0</v>
      </c>
      <c r="BE2109" s="95">
        <v>68821.628457069397</v>
      </c>
      <c r="BF2109" s="95">
        <v>0</v>
      </c>
      <c r="BG2109" s="95">
        <v>5694668.2667846698</v>
      </c>
      <c r="BH2109" s="95">
        <v>0</v>
      </c>
      <c r="BI2109" s="95">
        <v>1807134.19029236</v>
      </c>
      <c r="BJ2109" s="95">
        <v>2971746.6719360398</v>
      </c>
      <c r="BK2109" s="95">
        <v>2461825.1289367699</v>
      </c>
      <c r="BL2109" s="95">
        <v>298391.39929962199</v>
      </c>
      <c r="BM2109" s="95">
        <v>0</v>
      </c>
      <c r="BN2109" s="95">
        <v>0</v>
      </c>
      <c r="BO2109" s="95">
        <v>0</v>
      </c>
      <c r="BP2109" s="95">
        <v>0</v>
      </c>
      <c r="BQ2109" s="95">
        <v>0</v>
      </c>
      <c r="BR2109" s="95">
        <v>46871.771083831802</v>
      </c>
      <c r="BS2109" s="95">
        <v>1236275.5711059601</v>
      </c>
      <c r="BT2109" s="95">
        <v>0</v>
      </c>
      <c r="BU2109" s="95">
        <v>1759532.77998352</v>
      </c>
      <c r="BV2109" s="95">
        <v>1754448.70967102</v>
      </c>
      <c r="BW2109" s="95">
        <v>0</v>
      </c>
      <c r="BX2109" s="95">
        <v>14552.6799491644</v>
      </c>
      <c r="BY2109" s="95">
        <v>0</v>
      </c>
      <c r="BZ2109" s="95">
        <v>0</v>
      </c>
      <c r="CA2109" s="95">
        <v>24593.617667675</v>
      </c>
      <c r="CB2109" s="95">
        <v>2460142.3435668899</v>
      </c>
      <c r="CC2109" s="95">
        <v>23450293.279296901</v>
      </c>
      <c r="CD2109" s="95">
        <v>4771503.3201293899</v>
      </c>
      <c r="CE2109" s="95">
        <v>1549.7201021313699</v>
      </c>
      <c r="CF2109" s="95">
        <v>227492.36792373701</v>
      </c>
      <c r="CG2109" s="95">
        <v>2119585.5842590299</v>
      </c>
      <c r="CH2109" s="95">
        <v>298368.75855255098</v>
      </c>
      <c r="CI2109" s="95">
        <v>26145.446434497801</v>
      </c>
      <c r="CJ2109" s="95">
        <v>2690649.3663940402</v>
      </c>
      <c r="CK2109" s="95">
        <v>25582062.040527299</v>
      </c>
      <c r="CL2109" s="95">
        <v>5071178.8997192401</v>
      </c>
      <c r="CM2109" s="160">
        <v>30115.484517097499</v>
      </c>
      <c r="CN2109" s="160">
        <v>4004613.9319763202</v>
      </c>
      <c r="CO2109" s="160">
        <v>31323213.588378899</v>
      </c>
      <c r="CP2109" s="95">
        <v>5071178.8997192401</v>
      </c>
      <c r="CQ2109" s="95">
        <v>1499.4633121192501</v>
      </c>
      <c r="CR2109" s="95">
        <v>219966.238895416</v>
      </c>
      <c r="CS2109" s="95">
        <v>2056035.3362579299</v>
      </c>
      <c r="CT2109" s="95">
        <v>285246.54100418102</v>
      </c>
      <c r="CU2109" s="161">
        <v>2687634.7114906269</v>
      </c>
      <c r="CV2109" s="161">
        <v>25569878.863555931</v>
      </c>
    </row>
    <row r="2110" spans="1:100" x14ac:dyDescent="0.2">
      <c r="A2110" s="94" t="s">
        <v>185</v>
      </c>
      <c r="B2110" s="96">
        <v>43709</v>
      </c>
      <c r="C2110" s="95">
        <v>0</v>
      </c>
      <c r="D2110" s="95">
        <v>12254.2222549915</v>
      </c>
      <c r="E2110" s="95">
        <v>12226.823913455</v>
      </c>
      <c r="F2110" s="95">
        <v>9859.0586851835305</v>
      </c>
      <c r="G2110" s="95">
        <v>1566.6565712392301</v>
      </c>
      <c r="H2110" s="95">
        <v>0</v>
      </c>
      <c r="I2110" s="95">
        <v>0</v>
      </c>
      <c r="J2110" s="95">
        <v>4062.5519784092899</v>
      </c>
      <c r="K2110" s="95">
        <v>0</v>
      </c>
      <c r="L2110" s="95">
        <v>296.57919813320001</v>
      </c>
      <c r="M2110" s="95">
        <v>232.174486657605</v>
      </c>
      <c r="N2110" s="95">
        <v>7831.6489963531503</v>
      </c>
      <c r="O2110" s="95">
        <v>0</v>
      </c>
      <c r="P2110" s="95">
        <v>12057.2010955811</v>
      </c>
      <c r="Q2110" s="95">
        <v>4027.1550438702102</v>
      </c>
      <c r="R2110" s="95">
        <v>0</v>
      </c>
      <c r="S2110" s="95">
        <v>52.662840779405101</v>
      </c>
      <c r="T2110" s="95">
        <v>0</v>
      </c>
      <c r="U2110" s="95">
        <v>4067.1858906149901</v>
      </c>
      <c r="V2110" s="95">
        <v>0</v>
      </c>
      <c r="W2110" s="95">
        <v>974686.97021484398</v>
      </c>
      <c r="X2110" s="95">
        <v>1480578.0923767099</v>
      </c>
      <c r="Y2110" s="95">
        <v>1083904.8056793199</v>
      </c>
      <c r="Z2110" s="95">
        <v>230352.83272934001</v>
      </c>
      <c r="AA2110" s="95">
        <v>0</v>
      </c>
      <c r="AB2110" s="95">
        <v>0</v>
      </c>
      <c r="AC2110" s="95">
        <v>1329938.4317627</v>
      </c>
      <c r="AD2110" s="95">
        <v>0</v>
      </c>
      <c r="AE2110" s="95">
        <v>62944.191040039099</v>
      </c>
      <c r="AF2110" s="95">
        <v>25135.6695423126</v>
      </c>
      <c r="AG2110" s="95">
        <v>956138.97354888904</v>
      </c>
      <c r="AH2110" s="95">
        <v>0</v>
      </c>
      <c r="AI2110" s="95">
        <v>960886.79055786098</v>
      </c>
      <c r="AJ2110" s="95">
        <v>460238.12514495902</v>
      </c>
      <c r="AK2110" s="95">
        <v>0</v>
      </c>
      <c r="AL2110" s="95">
        <v>7319.5953786373102</v>
      </c>
      <c r="AM2110" s="95">
        <v>0</v>
      </c>
      <c r="AN2110" s="95">
        <v>1330964.9461669901</v>
      </c>
      <c r="AO2110" s="95">
        <v>0</v>
      </c>
      <c r="AP2110" s="95">
        <v>8913553.6778564509</v>
      </c>
      <c r="AQ2110" s="95">
        <v>14495077.241088901</v>
      </c>
      <c r="AR2110" s="95">
        <v>10760015.3167725</v>
      </c>
      <c r="AS2110" s="95">
        <v>2153647.6424255399</v>
      </c>
      <c r="AT2110" s="95">
        <v>0</v>
      </c>
      <c r="AU2110" s="95">
        <v>0</v>
      </c>
      <c r="AV2110" s="95">
        <v>5822704.2262573196</v>
      </c>
      <c r="AW2110" s="95">
        <v>0</v>
      </c>
      <c r="AX2110" s="95">
        <v>551767.10532379197</v>
      </c>
      <c r="AY2110" s="95">
        <v>256292.00323677101</v>
      </c>
      <c r="AZ2110" s="95">
        <v>9454239.17431641</v>
      </c>
      <c r="BA2110" s="95">
        <v>0</v>
      </c>
      <c r="BB2110" s="95">
        <v>8739876.3221435491</v>
      </c>
      <c r="BC2110" s="95">
        <v>4488960.5722045898</v>
      </c>
      <c r="BD2110" s="95">
        <v>0</v>
      </c>
      <c r="BE2110" s="95">
        <v>64543.812433719599</v>
      </c>
      <c r="BF2110" s="95">
        <v>0</v>
      </c>
      <c r="BG2110" s="95">
        <v>5828089.5570068397</v>
      </c>
      <c r="BH2110" s="95">
        <v>0</v>
      </c>
      <c r="BI2110" s="95">
        <v>1823767.9856567399</v>
      </c>
      <c r="BJ2110" s="95">
        <v>2939823.80386353</v>
      </c>
      <c r="BK2110" s="95">
        <v>2451650.59942627</v>
      </c>
      <c r="BL2110" s="95">
        <v>293753.56887435901</v>
      </c>
      <c r="BM2110" s="95">
        <v>0</v>
      </c>
      <c r="BN2110" s="95">
        <v>0</v>
      </c>
      <c r="BO2110" s="95">
        <v>0</v>
      </c>
      <c r="BP2110" s="95">
        <v>0</v>
      </c>
      <c r="BQ2110" s="95">
        <v>0</v>
      </c>
      <c r="BR2110" s="95">
        <v>45898.672373294801</v>
      </c>
      <c r="BS2110" s="95">
        <v>1227978.46226501</v>
      </c>
      <c r="BT2110" s="95">
        <v>0</v>
      </c>
      <c r="BU2110" s="95">
        <v>1689198.6699981701</v>
      </c>
      <c r="BV2110" s="95">
        <v>1742351.5229797401</v>
      </c>
      <c r="BW2110" s="95">
        <v>0</v>
      </c>
      <c r="BX2110" s="95">
        <v>11530.5199592113</v>
      </c>
      <c r="BY2110" s="95">
        <v>0</v>
      </c>
      <c r="BZ2110" s="95">
        <v>0</v>
      </c>
      <c r="CA2110" s="95">
        <v>24470.890663623799</v>
      </c>
      <c r="CB2110" s="95">
        <v>2459281.1843566899</v>
      </c>
      <c r="CC2110" s="95">
        <v>23422743.169677701</v>
      </c>
      <c r="CD2110" s="95">
        <v>4755383.06921387</v>
      </c>
      <c r="CE2110" s="95">
        <v>1566.38063433766</v>
      </c>
      <c r="CF2110" s="95">
        <v>230431.64818573001</v>
      </c>
      <c r="CG2110" s="95">
        <v>2153467.0693969699</v>
      </c>
      <c r="CH2110" s="95">
        <v>293733.12471008301</v>
      </c>
      <c r="CI2110" s="95">
        <v>26058.6178889275</v>
      </c>
      <c r="CJ2110" s="95">
        <v>2688118.9983520498</v>
      </c>
      <c r="CK2110" s="95">
        <v>25561140.594970699</v>
      </c>
      <c r="CL2110" s="95">
        <v>5050368.4476318397</v>
      </c>
      <c r="CM2110" s="160">
        <v>30083.955503463701</v>
      </c>
      <c r="CN2110" s="160">
        <v>4016877.11791992</v>
      </c>
      <c r="CO2110" s="160">
        <v>31375098.099609401</v>
      </c>
      <c r="CP2110" s="95">
        <v>5050368.4476318397</v>
      </c>
      <c r="CQ2110" s="95">
        <v>1519.4098677039101</v>
      </c>
      <c r="CR2110" s="95">
        <v>222932.33114814799</v>
      </c>
      <c r="CS2110" s="95">
        <v>2088970.5877533001</v>
      </c>
      <c r="CT2110" s="95">
        <v>281145.64023971598</v>
      </c>
      <c r="CU2110" s="161">
        <v>2689712.8325424199</v>
      </c>
      <c r="CV2110" s="161">
        <v>25576210.23907467</v>
      </c>
    </row>
    <row r="2111" spans="1:100" x14ac:dyDescent="0.2">
      <c r="A2111" s="94" t="s">
        <v>185</v>
      </c>
      <c r="B2111" s="96">
        <v>43800</v>
      </c>
      <c r="C2111" s="95">
        <v>0</v>
      </c>
      <c r="D2111" s="95">
        <v>12338.581641197199</v>
      </c>
      <c r="E2111" s="95">
        <v>12191.033127069501</v>
      </c>
      <c r="F2111" s="95">
        <v>9842.9764251709003</v>
      </c>
      <c r="G2111" s="95">
        <v>1586.1318321675101</v>
      </c>
      <c r="H2111" s="95">
        <v>0</v>
      </c>
      <c r="I2111" s="95">
        <v>0</v>
      </c>
      <c r="J2111" s="95">
        <v>4118.4433227181398</v>
      </c>
      <c r="K2111" s="95">
        <v>0</v>
      </c>
      <c r="L2111" s="95">
        <v>254.26453635655301</v>
      </c>
      <c r="M2111" s="95">
        <v>230.77908084541599</v>
      </c>
      <c r="N2111" s="95">
        <v>7822.1262195706404</v>
      </c>
      <c r="O2111" s="95">
        <v>0</v>
      </c>
      <c r="P2111" s="95">
        <v>12155.546707630199</v>
      </c>
      <c r="Q2111" s="95">
        <v>4041.95707926154</v>
      </c>
      <c r="R2111" s="95">
        <v>0</v>
      </c>
      <c r="S2111" s="95">
        <v>42.890470381826198</v>
      </c>
      <c r="T2111" s="95">
        <v>0</v>
      </c>
      <c r="U2111" s="95">
        <v>4109.0325902700397</v>
      </c>
      <c r="V2111" s="95">
        <v>0</v>
      </c>
      <c r="W2111" s="95">
        <v>976837.32324981701</v>
      </c>
      <c r="X2111" s="95">
        <v>1465999.9830169701</v>
      </c>
      <c r="Y2111" s="95">
        <v>1083261.4347381601</v>
      </c>
      <c r="Z2111" s="95">
        <v>230971.10188865699</v>
      </c>
      <c r="AA2111" s="95">
        <v>0</v>
      </c>
      <c r="AB2111" s="95">
        <v>0</v>
      </c>
      <c r="AC2111" s="95">
        <v>1361091.5278320301</v>
      </c>
      <c r="AD2111" s="95">
        <v>0</v>
      </c>
      <c r="AE2111" s="95">
        <v>56457.829739093802</v>
      </c>
      <c r="AF2111" s="95">
        <v>25284.702874183698</v>
      </c>
      <c r="AG2111" s="95">
        <v>952952.45932006801</v>
      </c>
      <c r="AH2111" s="95">
        <v>0</v>
      </c>
      <c r="AI2111" s="95">
        <v>971677.82770538295</v>
      </c>
      <c r="AJ2111" s="95">
        <v>457715.61365508998</v>
      </c>
      <c r="AK2111" s="95">
        <v>0</v>
      </c>
      <c r="AL2111" s="95">
        <v>6531.3736258745203</v>
      </c>
      <c r="AM2111" s="95">
        <v>0</v>
      </c>
      <c r="AN2111" s="95">
        <v>1356877.82722473</v>
      </c>
      <c r="AO2111" s="95">
        <v>0</v>
      </c>
      <c r="AP2111" s="95">
        <v>9004603.28125</v>
      </c>
      <c r="AQ2111" s="95">
        <v>14413043.1751709</v>
      </c>
      <c r="AR2111" s="95">
        <v>10725596.5584717</v>
      </c>
      <c r="AS2111" s="95">
        <v>2182638.3320617699</v>
      </c>
      <c r="AT2111" s="95">
        <v>0</v>
      </c>
      <c r="AU2111" s="95">
        <v>0</v>
      </c>
      <c r="AV2111" s="95">
        <v>5980662.22058105</v>
      </c>
      <c r="AW2111" s="95">
        <v>0</v>
      </c>
      <c r="AX2111" s="95">
        <v>499933.217475891</v>
      </c>
      <c r="AY2111" s="95">
        <v>250084.53389549299</v>
      </c>
      <c r="AZ2111" s="95">
        <v>9408397.3350830097</v>
      </c>
      <c r="BA2111" s="95">
        <v>0</v>
      </c>
      <c r="BB2111" s="95">
        <v>8861856.8986816406</v>
      </c>
      <c r="BC2111" s="95">
        <v>4494303.0261230497</v>
      </c>
      <c r="BD2111" s="95">
        <v>0</v>
      </c>
      <c r="BE2111" s="95">
        <v>57667.273013591803</v>
      </c>
      <c r="BF2111" s="95">
        <v>0</v>
      </c>
      <c r="BG2111" s="95">
        <v>5963504.2339477502</v>
      </c>
      <c r="BH2111" s="95">
        <v>0</v>
      </c>
      <c r="BI2111" s="95">
        <v>1814749.0091095001</v>
      </c>
      <c r="BJ2111" s="95">
        <v>2921056.1294250502</v>
      </c>
      <c r="BK2111" s="95">
        <v>2447990.0252380399</v>
      </c>
      <c r="BL2111" s="95">
        <v>296538.48667526199</v>
      </c>
      <c r="BM2111" s="95">
        <v>0</v>
      </c>
      <c r="BN2111" s="95">
        <v>0</v>
      </c>
      <c r="BO2111" s="95">
        <v>0</v>
      </c>
      <c r="BP2111" s="95">
        <v>0</v>
      </c>
      <c r="BQ2111" s="95">
        <v>0</v>
      </c>
      <c r="BR2111" s="95">
        <v>47703.3265328407</v>
      </c>
      <c r="BS2111" s="95">
        <v>1232580.28604126</v>
      </c>
      <c r="BT2111" s="95">
        <v>0</v>
      </c>
      <c r="BU2111" s="95">
        <v>1768380.12963867</v>
      </c>
      <c r="BV2111" s="95">
        <v>1729680.47627258</v>
      </c>
      <c r="BW2111" s="95">
        <v>0</v>
      </c>
      <c r="BX2111" s="95">
        <v>11246.2102924585</v>
      </c>
      <c r="BY2111" s="95">
        <v>0</v>
      </c>
      <c r="BZ2111" s="95">
        <v>0</v>
      </c>
      <c r="CA2111" s="95">
        <v>24458.487253665899</v>
      </c>
      <c r="CB2111" s="95">
        <v>2453563.8186950702</v>
      </c>
      <c r="CC2111" s="95">
        <v>23407718.779785201</v>
      </c>
      <c r="CD2111" s="95">
        <v>4742343.9163207998</v>
      </c>
      <c r="CE2111" s="95">
        <v>1581.2096221894001</v>
      </c>
      <c r="CF2111" s="95">
        <v>231138.04393958999</v>
      </c>
      <c r="CG2111" s="95">
        <v>2175810.4886779799</v>
      </c>
      <c r="CH2111" s="95">
        <v>296531.09307479899</v>
      </c>
      <c r="CI2111" s="95">
        <v>26046.695543766</v>
      </c>
      <c r="CJ2111" s="95">
        <v>2686858.4887695299</v>
      </c>
      <c r="CK2111" s="95">
        <v>25616544.704589799</v>
      </c>
      <c r="CL2111" s="95">
        <v>5039291.46411133</v>
      </c>
      <c r="CM2111" s="160">
        <v>30011.325431346901</v>
      </c>
      <c r="CN2111" s="160">
        <v>4033420.6475830101</v>
      </c>
      <c r="CO2111" s="160">
        <v>31520937.068603501</v>
      </c>
      <c r="CP2111" s="95">
        <v>5039291.46411133</v>
      </c>
      <c r="CQ2111" s="95">
        <v>1538.2021513879299</v>
      </c>
      <c r="CR2111" s="95">
        <v>224865.87284660299</v>
      </c>
      <c r="CS2111" s="95">
        <v>2120944.2103881799</v>
      </c>
      <c r="CT2111" s="95">
        <v>285280.641643524</v>
      </c>
      <c r="CU2111" s="161">
        <v>2684701.8626346602</v>
      </c>
      <c r="CV2111" s="161">
        <v>25583529.268463179</v>
      </c>
    </row>
    <row r="2112" spans="1:100" x14ac:dyDescent="0.2">
      <c r="A2112" s="94" t="s">
        <v>185</v>
      </c>
      <c r="B2112" s="96">
        <v>43891</v>
      </c>
      <c r="C2112" s="95">
        <v>0</v>
      </c>
      <c r="D2112" s="95">
        <v>12632.068653464299</v>
      </c>
      <c r="E2112" s="95">
        <v>11458.1586580276</v>
      </c>
      <c r="F2112" s="95">
        <v>9490.4315137863196</v>
      </c>
      <c r="G2112" s="95">
        <v>1565.25799715519</v>
      </c>
      <c r="H2112" s="95">
        <v>0</v>
      </c>
      <c r="I2112" s="95">
        <v>0</v>
      </c>
      <c r="J2112" s="95">
        <v>4137.6680266857102</v>
      </c>
      <c r="K2112" s="95">
        <v>0</v>
      </c>
      <c r="L2112" s="95">
        <v>253.99278806149999</v>
      </c>
      <c r="M2112" s="95">
        <v>221.55301713198401</v>
      </c>
      <c r="N2112" s="95">
        <v>7735.8816828727704</v>
      </c>
      <c r="O2112" s="95">
        <v>0</v>
      </c>
      <c r="P2112" s="95">
        <v>12446.2781597376</v>
      </c>
      <c r="Q2112" s="95">
        <v>3477.9179040491599</v>
      </c>
      <c r="R2112" s="95">
        <v>0</v>
      </c>
      <c r="S2112" s="95">
        <v>43.331697341054699</v>
      </c>
      <c r="T2112" s="95">
        <v>0</v>
      </c>
      <c r="U2112" s="95">
        <v>4139.0110896229698</v>
      </c>
      <c r="V2112" s="95">
        <v>0</v>
      </c>
      <c r="W2112" s="95">
        <v>970345.30005645799</v>
      </c>
      <c r="X2112" s="95">
        <v>1406181.33837891</v>
      </c>
      <c r="Y2112" s="95">
        <v>1085489.3589782701</v>
      </c>
      <c r="Z2112" s="95">
        <v>214636.94799613999</v>
      </c>
      <c r="AA2112" s="95">
        <v>0</v>
      </c>
      <c r="AB2112" s="95">
        <v>0</v>
      </c>
      <c r="AC2112" s="95">
        <v>1324137.6498565699</v>
      </c>
      <c r="AD2112" s="95">
        <v>0</v>
      </c>
      <c r="AE2112" s="95">
        <v>56975.073552608497</v>
      </c>
      <c r="AF2112" s="95">
        <v>24972.1612246037</v>
      </c>
      <c r="AG2112" s="95">
        <v>954952.82125091599</v>
      </c>
      <c r="AH2112" s="95">
        <v>0</v>
      </c>
      <c r="AI2112" s="95">
        <v>916898.35710907006</v>
      </c>
      <c r="AJ2112" s="95">
        <v>387264.77569580101</v>
      </c>
      <c r="AK2112" s="95">
        <v>0</v>
      </c>
      <c r="AL2112" s="95">
        <v>5047.1180514693297</v>
      </c>
      <c r="AM2112" s="95">
        <v>0</v>
      </c>
      <c r="AN2112" s="95">
        <v>1325034.1531066899</v>
      </c>
      <c r="AO2112" s="95">
        <v>0</v>
      </c>
      <c r="AP2112" s="95">
        <v>8647017.9378662091</v>
      </c>
      <c r="AQ2112" s="95">
        <v>13791539.6364746</v>
      </c>
      <c r="AR2112" s="95">
        <v>10721319.3349609</v>
      </c>
      <c r="AS2112" s="95">
        <v>2043533.8741607701</v>
      </c>
      <c r="AT2112" s="95">
        <v>0</v>
      </c>
      <c r="AU2112" s="95">
        <v>0</v>
      </c>
      <c r="AV2112" s="95">
        <v>5848134.90625</v>
      </c>
      <c r="AW2112" s="95">
        <v>0</v>
      </c>
      <c r="AX2112" s="95">
        <v>508615.57087707502</v>
      </c>
      <c r="AY2112" s="95">
        <v>244809.108476639</v>
      </c>
      <c r="AZ2112" s="95">
        <v>9405381.6837158203</v>
      </c>
      <c r="BA2112" s="95">
        <v>0</v>
      </c>
      <c r="BB2112" s="95">
        <v>8369132.6708373995</v>
      </c>
      <c r="BC2112" s="95">
        <v>3824133.1138000502</v>
      </c>
      <c r="BD2112" s="95">
        <v>0</v>
      </c>
      <c r="BE2112" s="95">
        <v>45215.903656482697</v>
      </c>
      <c r="BF2112" s="95">
        <v>0</v>
      </c>
      <c r="BG2112" s="95">
        <v>5852239.9651489304</v>
      </c>
      <c r="BH2112" s="95">
        <v>0</v>
      </c>
      <c r="BI2112" s="95">
        <v>1768454.4720306401</v>
      </c>
      <c r="BJ2112" s="95">
        <v>2459469.2702941899</v>
      </c>
      <c r="BK2112" s="95">
        <v>2076861.58010864</v>
      </c>
      <c r="BL2112" s="95">
        <v>261191.60954856899</v>
      </c>
      <c r="BM2112" s="95">
        <v>0</v>
      </c>
      <c r="BN2112" s="95">
        <v>0</v>
      </c>
      <c r="BO2112" s="95">
        <v>0</v>
      </c>
      <c r="BP2112" s="95">
        <v>0</v>
      </c>
      <c r="BQ2112" s="95">
        <v>0</v>
      </c>
      <c r="BR2112" s="95">
        <v>46379.393304347999</v>
      </c>
      <c r="BS2112" s="95">
        <v>1151378.23075867</v>
      </c>
      <c r="BT2112" s="95">
        <v>0</v>
      </c>
      <c r="BU2112" s="95">
        <v>1697469.3365783701</v>
      </c>
      <c r="BV2112" s="95">
        <v>1327813.2113342299</v>
      </c>
      <c r="BW2112" s="95">
        <v>0</v>
      </c>
      <c r="BX2112" s="95">
        <v>9192.6823697090094</v>
      </c>
      <c r="BY2112" s="95">
        <v>0</v>
      </c>
      <c r="BZ2112" s="95">
        <v>0</v>
      </c>
      <c r="CA2112" s="95">
        <v>24153.578935146299</v>
      </c>
      <c r="CB2112" s="95">
        <v>2350150.1428222698</v>
      </c>
      <c r="CC2112" s="95">
        <v>22441540.268798798</v>
      </c>
      <c r="CD2112" s="95">
        <v>4235670.5739746103</v>
      </c>
      <c r="CE2112" s="95">
        <v>1568.1343697309501</v>
      </c>
      <c r="CF2112" s="95">
        <v>214807.46513748201</v>
      </c>
      <c r="CG2112" s="95">
        <v>2049101.2637634301</v>
      </c>
      <c r="CH2112" s="95">
        <v>261240.026420593</v>
      </c>
      <c r="CI2112" s="95">
        <v>25690.9047484398</v>
      </c>
      <c r="CJ2112" s="95">
        <v>2561262.5762329102</v>
      </c>
      <c r="CK2112" s="95">
        <v>24461454.353515599</v>
      </c>
      <c r="CL2112" s="95">
        <v>4493649.0233764602</v>
      </c>
      <c r="CM2112" s="160">
        <v>29766.094139814399</v>
      </c>
      <c r="CN2112" s="160">
        <v>3890065.33416748</v>
      </c>
      <c r="CO2112" s="160">
        <v>30323640.110595699</v>
      </c>
      <c r="CP2112" s="95">
        <v>4493649.0233764602</v>
      </c>
      <c r="CQ2112" s="95">
        <v>1528.9930793643</v>
      </c>
      <c r="CR2112" s="95">
        <v>209472.99429893499</v>
      </c>
      <c r="CS2112" s="95">
        <v>1995970.55003357</v>
      </c>
      <c r="CT2112" s="95">
        <v>251655.05314254799</v>
      </c>
      <c r="CU2112" s="161">
        <v>2564957.607959752</v>
      </c>
      <c r="CV2112" s="161">
        <v>24490641.53256223</v>
      </c>
    </row>
    <row r="2113" spans="1:100" x14ac:dyDescent="0.2">
      <c r="A2113" s="94" t="s">
        <v>185</v>
      </c>
      <c r="B2113" s="96">
        <v>43983</v>
      </c>
      <c r="C2113" s="95">
        <v>0</v>
      </c>
      <c r="D2113" s="95">
        <v>12045.588789224599</v>
      </c>
      <c r="E2113" s="95">
        <v>9933.8576412200891</v>
      </c>
      <c r="F2113" s="95">
        <v>8585.6509182453192</v>
      </c>
      <c r="G2113" s="95">
        <v>1487.2672817856101</v>
      </c>
      <c r="H2113" s="95">
        <v>0</v>
      </c>
      <c r="I2113" s="95">
        <v>0</v>
      </c>
      <c r="J2113" s="95">
        <v>4014.3689253032198</v>
      </c>
      <c r="K2113" s="95">
        <v>0</v>
      </c>
      <c r="L2113" s="95">
        <v>192.850656369701</v>
      </c>
      <c r="M2113" s="95">
        <v>192.084413280711</v>
      </c>
      <c r="N2113" s="95">
        <v>7259.9385467171696</v>
      </c>
      <c r="O2113" s="95">
        <v>0</v>
      </c>
      <c r="P2113" s="95">
        <v>11870.6863281727</v>
      </c>
      <c r="Q2113" s="95">
        <v>2489.2635325491401</v>
      </c>
      <c r="R2113" s="95">
        <v>0</v>
      </c>
      <c r="S2113" s="95">
        <v>35.271339594386497</v>
      </c>
      <c r="T2113" s="95">
        <v>0</v>
      </c>
      <c r="U2113" s="95">
        <v>4016.6129614710799</v>
      </c>
      <c r="V2113" s="95">
        <v>0</v>
      </c>
      <c r="W2113" s="95">
        <v>780503.32482147205</v>
      </c>
      <c r="X2113" s="95">
        <v>1243705.5088195801</v>
      </c>
      <c r="Y2113" s="95">
        <v>1026562.44599152</v>
      </c>
      <c r="Z2113" s="95">
        <v>179304.30767440799</v>
      </c>
      <c r="AA2113" s="95">
        <v>0</v>
      </c>
      <c r="AB2113" s="95">
        <v>0</v>
      </c>
      <c r="AC2113" s="95">
        <v>1174507.3041381801</v>
      </c>
      <c r="AD2113" s="95">
        <v>0</v>
      </c>
      <c r="AE2113" s="95">
        <v>41639.610033512101</v>
      </c>
      <c r="AF2113" s="95">
        <v>20410.190363168698</v>
      </c>
      <c r="AG2113" s="95">
        <v>899557.00954437302</v>
      </c>
      <c r="AH2113" s="95">
        <v>0</v>
      </c>
      <c r="AI2113" s="95">
        <v>768560.027816772</v>
      </c>
      <c r="AJ2113" s="95">
        <v>299482.63500595099</v>
      </c>
      <c r="AK2113" s="95">
        <v>0</v>
      </c>
      <c r="AL2113" s="95">
        <v>3182.13957151771</v>
      </c>
      <c r="AM2113" s="95">
        <v>0</v>
      </c>
      <c r="AN2113" s="95">
        <v>1176328.88479614</v>
      </c>
      <c r="AO2113" s="95">
        <v>0</v>
      </c>
      <c r="AP2113" s="95">
        <v>7281026.8062133798</v>
      </c>
      <c r="AQ2113" s="95">
        <v>12404128.0400391</v>
      </c>
      <c r="AR2113" s="95">
        <v>10235960.3443604</v>
      </c>
      <c r="AS2113" s="95">
        <v>1722523.713974</v>
      </c>
      <c r="AT2113" s="95">
        <v>0</v>
      </c>
      <c r="AU2113" s="95">
        <v>0</v>
      </c>
      <c r="AV2113" s="95">
        <v>5172068.3761596698</v>
      </c>
      <c r="AW2113" s="95">
        <v>0</v>
      </c>
      <c r="AX2113" s="95">
        <v>380860.54682159401</v>
      </c>
      <c r="AY2113" s="95">
        <v>204797.816196442</v>
      </c>
      <c r="AZ2113" s="95">
        <v>8941165.41088867</v>
      </c>
      <c r="BA2113" s="95">
        <v>0</v>
      </c>
      <c r="BB2113" s="95">
        <v>7050219.9351806603</v>
      </c>
      <c r="BC2113" s="95">
        <v>3052020.10192871</v>
      </c>
      <c r="BD2113" s="95">
        <v>0</v>
      </c>
      <c r="BE2113" s="95">
        <v>27969.447578906998</v>
      </c>
      <c r="BF2113" s="95">
        <v>0</v>
      </c>
      <c r="BG2113" s="95">
        <v>5177939.0186767597</v>
      </c>
      <c r="BH2113" s="95">
        <v>0</v>
      </c>
      <c r="BI2113" s="95">
        <v>1483616.47590637</v>
      </c>
      <c r="BJ2113" s="95">
        <v>2143799.6128234901</v>
      </c>
      <c r="BK2113" s="95">
        <v>1872038.8443145801</v>
      </c>
      <c r="BL2113" s="95">
        <v>215543.46883010899</v>
      </c>
      <c r="BM2113" s="95">
        <v>0</v>
      </c>
      <c r="BN2113" s="95">
        <v>0</v>
      </c>
      <c r="BO2113" s="95">
        <v>0</v>
      </c>
      <c r="BP2113" s="95">
        <v>0</v>
      </c>
      <c r="BQ2113" s="95">
        <v>0</v>
      </c>
      <c r="BR2113" s="95">
        <v>39101.618599891699</v>
      </c>
      <c r="BS2113" s="95">
        <v>1081087.4679107701</v>
      </c>
      <c r="BT2113" s="95">
        <v>0</v>
      </c>
      <c r="BU2113" s="95">
        <v>1434772.8114318801</v>
      </c>
      <c r="BV2113" s="95">
        <v>1086762.2461395301</v>
      </c>
      <c r="BW2113" s="95">
        <v>0</v>
      </c>
      <c r="BX2113" s="95">
        <v>5969.1861963868096</v>
      </c>
      <c r="BY2113" s="95">
        <v>0</v>
      </c>
      <c r="BZ2113" s="95">
        <v>0</v>
      </c>
      <c r="CA2113" s="95">
        <v>22004.436239242601</v>
      </c>
      <c r="CB2113" s="95">
        <v>2033553.2772522001</v>
      </c>
      <c r="CC2113" s="95">
        <v>19677980.346435498</v>
      </c>
      <c r="CD2113" s="95">
        <v>3624631.0080566402</v>
      </c>
      <c r="CE2113" s="95">
        <v>1489.31744880974</v>
      </c>
      <c r="CF2113" s="95">
        <v>178969.77237510699</v>
      </c>
      <c r="CG2113" s="95">
        <v>1723464.26997375</v>
      </c>
      <c r="CH2113" s="95">
        <v>215524.280260086</v>
      </c>
      <c r="CI2113" s="95">
        <v>23494.846657037699</v>
      </c>
      <c r="CJ2113" s="95">
        <v>2215006.0697021498</v>
      </c>
      <c r="CK2113" s="95">
        <v>21410684.701416001</v>
      </c>
      <c r="CL2113" s="95">
        <v>3841182.4394836398</v>
      </c>
      <c r="CM2113" s="160">
        <v>27430.3742854595</v>
      </c>
      <c r="CN2113" s="160">
        <v>3401873.8947143601</v>
      </c>
      <c r="CO2113" s="160">
        <v>26655762.8352051</v>
      </c>
      <c r="CP2113" s="95">
        <v>3841182.4394836398</v>
      </c>
      <c r="CQ2113" s="95">
        <v>1457.05599673092</v>
      </c>
      <c r="CR2113" s="95">
        <v>176113.795835495</v>
      </c>
      <c r="CS2113" s="95">
        <v>1700746.0470428499</v>
      </c>
      <c r="CT2113" s="95">
        <v>210311.32580947899</v>
      </c>
      <c r="CU2113" s="161">
        <v>2212523.0496273069</v>
      </c>
      <c r="CV2113" s="161">
        <v>21401444.61640925</v>
      </c>
    </row>
    <row r="2114" spans="1:100" x14ac:dyDescent="0.2">
      <c r="A2114" s="94" t="s">
        <v>186</v>
      </c>
      <c r="B2114" s="96">
        <v>38047</v>
      </c>
      <c r="C2114" s="95">
        <v>198217.80850982701</v>
      </c>
      <c r="D2114" s="95">
        <v>0</v>
      </c>
      <c r="E2114" s="95">
        <v>78484.984479904204</v>
      </c>
      <c r="F2114" s="95">
        <v>20850.316867113099</v>
      </c>
      <c r="G2114" s="95">
        <v>87.595515593886404</v>
      </c>
      <c r="H2114" s="95">
        <v>31543.6989140511</v>
      </c>
      <c r="I2114" s="95">
        <v>0</v>
      </c>
      <c r="J2114" s="95">
        <v>173.24360397085499</v>
      </c>
      <c r="K2114" s="95">
        <v>0</v>
      </c>
      <c r="L2114" s="95">
        <v>179223.051326752</v>
      </c>
      <c r="M2114" s="95">
        <v>69680.610352516203</v>
      </c>
      <c r="N2114" s="95">
        <v>12455.158548235901</v>
      </c>
      <c r="O2114" s="95">
        <v>0</v>
      </c>
      <c r="P2114" s="95">
        <v>0</v>
      </c>
      <c r="Q2114" s="95">
        <v>14035.564034700399</v>
      </c>
      <c r="R2114" s="95">
        <v>0</v>
      </c>
      <c r="S2114" s="95">
        <v>0</v>
      </c>
      <c r="T2114" s="95">
        <v>31202.985401392001</v>
      </c>
      <c r="U2114" s="95">
        <v>74952.297829628005</v>
      </c>
      <c r="V2114" s="95">
        <v>13711478.7268066</v>
      </c>
      <c r="W2114" s="95">
        <v>0</v>
      </c>
      <c r="X2114" s="95">
        <v>10623283.9840088</v>
      </c>
      <c r="Y2114" s="95">
        <v>1375044.7918090799</v>
      </c>
      <c r="Z2114" s="95">
        <v>8386.1505175828897</v>
      </c>
      <c r="AA2114" s="95">
        <v>8699409.9969482403</v>
      </c>
      <c r="AB2114" s="95">
        <v>0</v>
      </c>
      <c r="AC2114" s="95">
        <v>17423.238085031498</v>
      </c>
      <c r="AD2114" s="95">
        <v>0</v>
      </c>
      <c r="AE2114" s="95">
        <v>13021954.68396</v>
      </c>
      <c r="AF2114" s="95">
        <v>5432061.0056152297</v>
      </c>
      <c r="AG2114" s="95">
        <v>2758552.82281494</v>
      </c>
      <c r="AH2114" s="95">
        <v>0</v>
      </c>
      <c r="AI2114" s="95">
        <v>0</v>
      </c>
      <c r="AJ2114" s="95">
        <v>3219189.2413024898</v>
      </c>
      <c r="AK2114" s="95">
        <v>0</v>
      </c>
      <c r="AL2114" s="95">
        <v>0</v>
      </c>
      <c r="AM2114" s="95">
        <v>8614841.1512451209</v>
      </c>
      <c r="AN2114" s="95">
        <v>31398926.7424316</v>
      </c>
      <c r="AO2114" s="95">
        <v>116218782.256836</v>
      </c>
      <c r="AP2114" s="95">
        <v>0</v>
      </c>
      <c r="AQ2114" s="95">
        <v>85513894.138671905</v>
      </c>
      <c r="AR2114" s="95">
        <v>13724432.690063501</v>
      </c>
      <c r="AS2114" s="95">
        <v>55758.182915687597</v>
      </c>
      <c r="AT2114" s="95">
        <v>55325153.5400391</v>
      </c>
      <c r="AU2114" s="95">
        <v>0</v>
      </c>
      <c r="AV2114" s="95">
        <v>39370.272469043703</v>
      </c>
      <c r="AW2114" s="95">
        <v>0</v>
      </c>
      <c r="AX2114" s="95">
        <v>110902635.946289</v>
      </c>
      <c r="AY2114" s="95">
        <v>46293518.729980499</v>
      </c>
      <c r="AZ2114" s="95">
        <v>20026013.730468798</v>
      </c>
      <c r="BA2114" s="95">
        <v>0</v>
      </c>
      <c r="BB2114" s="95">
        <v>0</v>
      </c>
      <c r="BC2114" s="95">
        <v>24084246.349853501</v>
      </c>
      <c r="BD2114" s="95">
        <v>0</v>
      </c>
      <c r="BE2114" s="95">
        <v>0</v>
      </c>
      <c r="BF2114" s="95">
        <v>54936294.145507798</v>
      </c>
      <c r="BG2114" s="95">
        <v>72392082.379882798</v>
      </c>
      <c r="BH2114" s="95">
        <v>13400680.837646499</v>
      </c>
      <c r="BI2114" s="95">
        <v>0</v>
      </c>
      <c r="BJ2114" s="95">
        <v>13345229.700683599</v>
      </c>
      <c r="BK2114" s="95">
        <v>2971652.7970275902</v>
      </c>
      <c r="BL2114" s="95">
        <v>0</v>
      </c>
      <c r="BM2114" s="95">
        <v>0</v>
      </c>
      <c r="BN2114" s="95">
        <v>0</v>
      </c>
      <c r="BO2114" s="95">
        <v>0</v>
      </c>
      <c r="BP2114" s="95">
        <v>0</v>
      </c>
      <c r="BQ2114" s="95">
        <v>0</v>
      </c>
      <c r="BR2114" s="95">
        <v>11168151.977661099</v>
      </c>
      <c r="BS2114" s="95">
        <v>6931904.2832031297</v>
      </c>
      <c r="BT2114" s="95">
        <v>0</v>
      </c>
      <c r="BU2114" s="95">
        <v>0</v>
      </c>
      <c r="BV2114" s="95">
        <v>8573559.2325439509</v>
      </c>
      <c r="BW2114" s="95">
        <v>0</v>
      </c>
      <c r="BX2114" s="95">
        <v>0</v>
      </c>
      <c r="BY2114" s="95">
        <v>0</v>
      </c>
      <c r="BZ2114" s="95">
        <v>0</v>
      </c>
      <c r="CA2114" s="95">
        <v>276220.88066101098</v>
      </c>
      <c r="CB2114" s="95">
        <v>24154151.837646499</v>
      </c>
      <c r="CC2114" s="95">
        <v>199962925.74414101</v>
      </c>
      <c r="CD2114" s="95">
        <v>26599880.3041992</v>
      </c>
      <c r="CE2114" s="95">
        <v>31246.778753042199</v>
      </c>
      <c r="CF2114" s="95">
        <v>8602396.9398193397</v>
      </c>
      <c r="CG2114" s="95">
        <v>54839713.629882798</v>
      </c>
      <c r="CH2114" s="95">
        <v>0</v>
      </c>
      <c r="CI2114" s="95">
        <v>307355.46955871599</v>
      </c>
      <c r="CJ2114" s="95">
        <v>32721692.473632801</v>
      </c>
      <c r="CK2114" s="95">
        <v>254537979.21484399</v>
      </c>
      <c r="CL2114" s="95">
        <v>26604769.315429699</v>
      </c>
      <c r="CM2114" s="160">
        <v>382194.64889526402</v>
      </c>
      <c r="CN2114" s="160">
        <v>64037063.939453103</v>
      </c>
      <c r="CO2114" s="160">
        <v>327056845.04296899</v>
      </c>
      <c r="CP2114" s="95">
        <v>26604769.315429699</v>
      </c>
      <c r="CQ2114" s="95">
        <v>0</v>
      </c>
      <c r="CR2114" s="95">
        <v>0</v>
      </c>
      <c r="CS2114" s="95">
        <v>0</v>
      </c>
      <c r="CT2114" s="95">
        <v>0</v>
      </c>
      <c r="CU2114" s="161">
        <v>32756548.777465839</v>
      </c>
      <c r="CV2114" s="161">
        <v>254802639.3740238</v>
      </c>
    </row>
    <row r="2115" spans="1:100" x14ac:dyDescent="0.2">
      <c r="A2115" s="94" t="s">
        <v>186</v>
      </c>
      <c r="B2115" s="96">
        <v>38139</v>
      </c>
      <c r="C2115" s="95">
        <v>200102.54135894799</v>
      </c>
      <c r="D2115" s="95">
        <v>0</v>
      </c>
      <c r="E2115" s="95">
        <v>76779.276371002197</v>
      </c>
      <c r="F2115" s="95">
        <v>22127.545654773701</v>
      </c>
      <c r="G2115" s="95">
        <v>1213.0633901655699</v>
      </c>
      <c r="H2115" s="95">
        <v>29687.1672401428</v>
      </c>
      <c r="I2115" s="95">
        <v>0</v>
      </c>
      <c r="J2115" s="95">
        <v>3547.8169766068499</v>
      </c>
      <c r="K2115" s="95">
        <v>0</v>
      </c>
      <c r="L2115" s="95">
        <v>179519.907823563</v>
      </c>
      <c r="M2115" s="95">
        <v>69197.425321578994</v>
      </c>
      <c r="N2115" s="95">
        <v>12940.7562673092</v>
      </c>
      <c r="O2115" s="95">
        <v>0</v>
      </c>
      <c r="P2115" s="95">
        <v>0</v>
      </c>
      <c r="Q2115" s="95">
        <v>13958.2008072138</v>
      </c>
      <c r="R2115" s="95">
        <v>0</v>
      </c>
      <c r="S2115" s="95">
        <v>0</v>
      </c>
      <c r="T2115" s="95">
        <v>31265.6542379856</v>
      </c>
      <c r="U2115" s="95">
        <v>74469.918985366807</v>
      </c>
      <c r="V2115" s="95">
        <v>13789195.3040771</v>
      </c>
      <c r="W2115" s="95">
        <v>0</v>
      </c>
      <c r="X2115" s="95">
        <v>10428600.428222699</v>
      </c>
      <c r="Y2115" s="95">
        <v>1500155.6092529299</v>
      </c>
      <c r="Z2115" s="95">
        <v>283745.78125</v>
      </c>
      <c r="AA2115" s="95">
        <v>8291254.68212891</v>
      </c>
      <c r="AB2115" s="95">
        <v>0</v>
      </c>
      <c r="AC2115" s="95">
        <v>1127108.65361023</v>
      </c>
      <c r="AD2115" s="95">
        <v>0</v>
      </c>
      <c r="AE2115" s="95">
        <v>12727748.246582</v>
      </c>
      <c r="AF2115" s="95">
        <v>5325329.9110107403</v>
      </c>
      <c r="AG2115" s="95">
        <v>2814113.7912902799</v>
      </c>
      <c r="AH2115" s="95">
        <v>0</v>
      </c>
      <c r="AI2115" s="95">
        <v>0</v>
      </c>
      <c r="AJ2115" s="95">
        <v>3179479.4275817899</v>
      </c>
      <c r="AK2115" s="95">
        <v>0</v>
      </c>
      <c r="AL2115" s="95">
        <v>0</v>
      </c>
      <c r="AM2115" s="95">
        <v>8635839.58666992</v>
      </c>
      <c r="AN2115" s="95">
        <v>31212852.957275402</v>
      </c>
      <c r="AO2115" s="95">
        <v>117116691.97168</v>
      </c>
      <c r="AP2115" s="95">
        <v>0</v>
      </c>
      <c r="AQ2115" s="95">
        <v>85240841.452148393</v>
      </c>
      <c r="AR2115" s="95">
        <v>15156578.462768599</v>
      </c>
      <c r="AS2115" s="95">
        <v>1793519.06036377</v>
      </c>
      <c r="AT2115" s="95">
        <v>53243943.8115234</v>
      </c>
      <c r="AU2115" s="95">
        <v>0</v>
      </c>
      <c r="AV2115" s="95">
        <v>2662075.65692139</v>
      </c>
      <c r="AW2115" s="95">
        <v>0</v>
      </c>
      <c r="AX2115" s="95">
        <v>109968629.17675801</v>
      </c>
      <c r="AY2115" s="95">
        <v>45807839.390625</v>
      </c>
      <c r="AZ2115" s="95">
        <v>20436644.6416016</v>
      </c>
      <c r="BA2115" s="95">
        <v>0</v>
      </c>
      <c r="BB2115" s="95">
        <v>0</v>
      </c>
      <c r="BC2115" s="95">
        <v>24048478.6098633</v>
      </c>
      <c r="BD2115" s="95">
        <v>0</v>
      </c>
      <c r="BE2115" s="95">
        <v>0</v>
      </c>
      <c r="BF2115" s="95">
        <v>55600611.820800804</v>
      </c>
      <c r="BG2115" s="95">
        <v>73141351.946289107</v>
      </c>
      <c r="BH2115" s="95">
        <v>13571768.571533199</v>
      </c>
      <c r="BI2115" s="95">
        <v>0</v>
      </c>
      <c r="BJ2115" s="95">
        <v>13348489.4562988</v>
      </c>
      <c r="BK2115" s="95">
        <v>3250324.7600707998</v>
      </c>
      <c r="BL2115" s="95">
        <v>0</v>
      </c>
      <c r="BM2115" s="95">
        <v>0</v>
      </c>
      <c r="BN2115" s="95">
        <v>0</v>
      </c>
      <c r="BO2115" s="95">
        <v>0</v>
      </c>
      <c r="BP2115" s="95">
        <v>0</v>
      </c>
      <c r="BQ2115" s="95">
        <v>0</v>
      </c>
      <c r="BR2115" s="95">
        <v>11084353.662231401</v>
      </c>
      <c r="BS2115" s="95">
        <v>7173613.0655517597</v>
      </c>
      <c r="BT2115" s="95">
        <v>0</v>
      </c>
      <c r="BU2115" s="95">
        <v>0</v>
      </c>
      <c r="BV2115" s="95">
        <v>8587665.9489746094</v>
      </c>
      <c r="BW2115" s="95">
        <v>0</v>
      </c>
      <c r="BX2115" s="95">
        <v>0</v>
      </c>
      <c r="BY2115" s="95">
        <v>0</v>
      </c>
      <c r="BZ2115" s="95">
        <v>0</v>
      </c>
      <c r="CA2115" s="95">
        <v>277877.63772583002</v>
      </c>
      <c r="CB2115" s="95">
        <v>24194005.3205566</v>
      </c>
      <c r="CC2115" s="95">
        <v>201733029.67773399</v>
      </c>
      <c r="CD2115" s="95">
        <v>26667928.2192383</v>
      </c>
      <c r="CE2115" s="95">
        <v>31288.768939495101</v>
      </c>
      <c r="CF2115" s="95">
        <v>8595238.7442627009</v>
      </c>
      <c r="CG2115" s="95">
        <v>55224852.393554702</v>
      </c>
      <c r="CH2115" s="95">
        <v>0</v>
      </c>
      <c r="CI2115" s="95">
        <v>309144.14251327497</v>
      </c>
      <c r="CJ2115" s="95">
        <v>32787861.700195301</v>
      </c>
      <c r="CK2115" s="95">
        <v>257295350.40820301</v>
      </c>
      <c r="CL2115" s="95">
        <v>26666723.915527299</v>
      </c>
      <c r="CM2115" s="160">
        <v>383702.52474975598</v>
      </c>
      <c r="CN2115" s="160">
        <v>63746470.460449196</v>
      </c>
      <c r="CO2115" s="160">
        <v>329948035.76953101</v>
      </c>
      <c r="CP2115" s="95">
        <v>26666723.915527299</v>
      </c>
      <c r="CQ2115" s="95">
        <v>0</v>
      </c>
      <c r="CR2115" s="95">
        <v>0</v>
      </c>
      <c r="CS2115" s="95">
        <v>0</v>
      </c>
      <c r="CT2115" s="95">
        <v>0</v>
      </c>
      <c r="CU2115" s="161">
        <v>32789244.064819299</v>
      </c>
      <c r="CV2115" s="161">
        <v>256957882.0712887</v>
      </c>
    </row>
    <row r="2116" spans="1:100" x14ac:dyDescent="0.2">
      <c r="A2116" s="94" t="s">
        <v>186</v>
      </c>
      <c r="B2116" s="96">
        <v>38231</v>
      </c>
      <c r="C2116" s="95">
        <v>203864.78918456999</v>
      </c>
      <c r="D2116" s="95">
        <v>0</v>
      </c>
      <c r="E2116" s="95">
        <v>83826.135201454206</v>
      </c>
      <c r="F2116" s="95">
        <v>24519.764250516899</v>
      </c>
      <c r="G2116" s="95">
        <v>3213.2742573618898</v>
      </c>
      <c r="H2116" s="95">
        <v>27801.684777259801</v>
      </c>
      <c r="I2116" s="95">
        <v>0</v>
      </c>
      <c r="J2116" s="95">
        <v>9537.1174230575598</v>
      </c>
      <c r="K2116" s="95">
        <v>0</v>
      </c>
      <c r="L2116" s="95">
        <v>193750.49577331499</v>
      </c>
      <c r="M2116" s="95">
        <v>70252.873807907104</v>
      </c>
      <c r="N2116" s="95">
        <v>13495.7928882837</v>
      </c>
      <c r="O2116" s="95">
        <v>0</v>
      </c>
      <c r="P2116" s="95">
        <v>0</v>
      </c>
      <c r="Q2116" s="95">
        <v>13873.382781744</v>
      </c>
      <c r="R2116" s="95">
        <v>0</v>
      </c>
      <c r="S2116" s="95">
        <v>0</v>
      </c>
      <c r="T2116" s="95">
        <v>30987.662427425399</v>
      </c>
      <c r="U2116" s="95">
        <v>72655.113502502398</v>
      </c>
      <c r="V2116" s="95">
        <v>14011792.7845459</v>
      </c>
      <c r="W2116" s="95">
        <v>0</v>
      </c>
      <c r="X2116" s="95">
        <v>10483928.079345699</v>
      </c>
      <c r="Y2116" s="95">
        <v>1671924.0382842999</v>
      </c>
      <c r="Z2116" s="95">
        <v>755831.16955566395</v>
      </c>
      <c r="AA2116" s="95">
        <v>7860356.61535645</v>
      </c>
      <c r="AB2116" s="95">
        <v>0</v>
      </c>
      <c r="AC2116" s="95">
        <v>2873962.2180480999</v>
      </c>
      <c r="AD2116" s="95">
        <v>0</v>
      </c>
      <c r="AE2116" s="95">
        <v>13503383.4255371</v>
      </c>
      <c r="AF2116" s="95">
        <v>5377873.6447143601</v>
      </c>
      <c r="AG2116" s="95">
        <v>2879120.1741027799</v>
      </c>
      <c r="AH2116" s="95">
        <v>0</v>
      </c>
      <c r="AI2116" s="95">
        <v>0</v>
      </c>
      <c r="AJ2116" s="95">
        <v>3162620.32312012</v>
      </c>
      <c r="AK2116" s="95">
        <v>0</v>
      </c>
      <c r="AL2116" s="95">
        <v>0</v>
      </c>
      <c r="AM2116" s="95">
        <v>8630426.3854980506</v>
      </c>
      <c r="AN2116" s="95">
        <v>29343011.783447299</v>
      </c>
      <c r="AO2116" s="95">
        <v>119888783.53906301</v>
      </c>
      <c r="AP2116" s="95">
        <v>0</v>
      </c>
      <c r="AQ2116" s="95">
        <v>85903135.220703095</v>
      </c>
      <c r="AR2116" s="95">
        <v>15394811.918457</v>
      </c>
      <c r="AS2116" s="95">
        <v>4727426.7904663105</v>
      </c>
      <c r="AT2116" s="95">
        <v>51161452.693847701</v>
      </c>
      <c r="AU2116" s="95">
        <v>0</v>
      </c>
      <c r="AV2116" s="95">
        <v>6971712.4917602502</v>
      </c>
      <c r="AW2116" s="95">
        <v>0</v>
      </c>
      <c r="AX2116" s="95">
        <v>118033019.70507801</v>
      </c>
      <c r="AY2116" s="95">
        <v>46709143.926757798</v>
      </c>
      <c r="AZ2116" s="95">
        <v>21159677.7883301</v>
      </c>
      <c r="BA2116" s="95">
        <v>0</v>
      </c>
      <c r="BB2116" s="95">
        <v>0</v>
      </c>
      <c r="BC2116" s="95">
        <v>24282025.154052701</v>
      </c>
      <c r="BD2116" s="95">
        <v>0</v>
      </c>
      <c r="BE2116" s="95">
        <v>0</v>
      </c>
      <c r="BF2116" s="95">
        <v>55603583.055175804</v>
      </c>
      <c r="BG2116" s="95">
        <v>69242196.785156295</v>
      </c>
      <c r="BH2116" s="95">
        <v>14482755.837768599</v>
      </c>
      <c r="BI2116" s="95">
        <v>0</v>
      </c>
      <c r="BJ2116" s="95">
        <v>13472135.8394775</v>
      </c>
      <c r="BK2116" s="95">
        <v>3622301.1145019499</v>
      </c>
      <c r="BL2116" s="95">
        <v>0</v>
      </c>
      <c r="BM2116" s="95">
        <v>0</v>
      </c>
      <c r="BN2116" s="95">
        <v>0</v>
      </c>
      <c r="BO2116" s="95">
        <v>0</v>
      </c>
      <c r="BP2116" s="95">
        <v>0</v>
      </c>
      <c r="BQ2116" s="95">
        <v>0</v>
      </c>
      <c r="BR2116" s="95">
        <v>11604950.114623999</v>
      </c>
      <c r="BS2116" s="95">
        <v>7517867.55432129</v>
      </c>
      <c r="BT2116" s="95">
        <v>0</v>
      </c>
      <c r="BU2116" s="95">
        <v>0</v>
      </c>
      <c r="BV2116" s="95">
        <v>8736543.2128906306</v>
      </c>
      <c r="BW2116" s="95">
        <v>0</v>
      </c>
      <c r="BX2116" s="95">
        <v>0</v>
      </c>
      <c r="BY2116" s="95">
        <v>0</v>
      </c>
      <c r="BZ2116" s="95">
        <v>0</v>
      </c>
      <c r="CA2116" s="95">
        <v>285950.02873229998</v>
      </c>
      <c r="CB2116" s="95">
        <v>24646199.533691399</v>
      </c>
      <c r="CC2116" s="95">
        <v>206414901.91406301</v>
      </c>
      <c r="CD2116" s="95">
        <v>28348443.120117199</v>
      </c>
      <c r="CE2116" s="95">
        <v>30918.722115755099</v>
      </c>
      <c r="CF2116" s="95">
        <v>8597557.3687744103</v>
      </c>
      <c r="CG2116" s="95">
        <v>55628976.34375</v>
      </c>
      <c r="CH2116" s="95">
        <v>0</v>
      </c>
      <c r="CI2116" s="95">
        <v>316754.18799209601</v>
      </c>
      <c r="CJ2116" s="95">
        <v>33270455.7727051</v>
      </c>
      <c r="CK2116" s="95">
        <v>262168295.78710899</v>
      </c>
      <c r="CL2116" s="95">
        <v>28331126.737792999</v>
      </c>
      <c r="CM2116" s="160">
        <v>389508.090702057</v>
      </c>
      <c r="CN2116" s="160">
        <v>62825788.1396484</v>
      </c>
      <c r="CO2116" s="160">
        <v>331223094.21484399</v>
      </c>
      <c r="CP2116" s="95">
        <v>28331126.737792999</v>
      </c>
      <c r="CQ2116" s="95">
        <v>0</v>
      </c>
      <c r="CR2116" s="95">
        <v>0</v>
      </c>
      <c r="CS2116" s="95">
        <v>0</v>
      </c>
      <c r="CT2116" s="95">
        <v>0</v>
      </c>
      <c r="CU2116" s="161">
        <v>33243756.902465809</v>
      </c>
      <c r="CV2116" s="161">
        <v>262043878.25781301</v>
      </c>
    </row>
    <row r="2117" spans="1:100" x14ac:dyDescent="0.2">
      <c r="A2117" s="94" t="s">
        <v>186</v>
      </c>
      <c r="B2117" s="96">
        <v>38322</v>
      </c>
      <c r="C2117" s="95">
        <v>207943.27338218701</v>
      </c>
      <c r="D2117" s="95">
        <v>0</v>
      </c>
      <c r="E2117" s="95">
        <v>79174.3234071732</v>
      </c>
      <c r="F2117" s="95">
        <v>25786.5482747555</v>
      </c>
      <c r="G2117" s="95">
        <v>5245.0289528369904</v>
      </c>
      <c r="H2117" s="95">
        <v>25744.240855455399</v>
      </c>
      <c r="I2117" s="95">
        <v>0</v>
      </c>
      <c r="J2117" s="95">
        <v>15683.2063961029</v>
      </c>
      <c r="K2117" s="95">
        <v>0</v>
      </c>
      <c r="L2117" s="95">
        <v>190574.729997635</v>
      </c>
      <c r="M2117" s="95">
        <v>71335.821236610398</v>
      </c>
      <c r="N2117" s="95">
        <v>13881.103634238199</v>
      </c>
      <c r="O2117" s="95">
        <v>0</v>
      </c>
      <c r="P2117" s="95">
        <v>0</v>
      </c>
      <c r="Q2117" s="95">
        <v>13867.8511097431</v>
      </c>
      <c r="R2117" s="95">
        <v>0</v>
      </c>
      <c r="S2117" s="95">
        <v>0</v>
      </c>
      <c r="T2117" s="95">
        <v>31025.5103800297</v>
      </c>
      <c r="U2117" s="95">
        <v>73909.362804412798</v>
      </c>
      <c r="V2117" s="95">
        <v>14478672.645873999</v>
      </c>
      <c r="W2117" s="95">
        <v>0</v>
      </c>
      <c r="X2117" s="95">
        <v>10315963.5070801</v>
      </c>
      <c r="Y2117" s="95">
        <v>1788739.13761902</v>
      </c>
      <c r="Z2117" s="95">
        <v>1469298.61026001</v>
      </c>
      <c r="AA2117" s="95">
        <v>7135545.9692993201</v>
      </c>
      <c r="AB2117" s="95">
        <v>0</v>
      </c>
      <c r="AC2117" s="95">
        <v>7046937.0192871103</v>
      </c>
      <c r="AD2117" s="95">
        <v>0</v>
      </c>
      <c r="AE2117" s="95">
        <v>13233553.8753662</v>
      </c>
      <c r="AF2117" s="95">
        <v>5443501.7232665997</v>
      </c>
      <c r="AG2117" s="95">
        <v>2957699.3265685998</v>
      </c>
      <c r="AH2117" s="95">
        <v>0</v>
      </c>
      <c r="AI2117" s="95">
        <v>0</v>
      </c>
      <c r="AJ2117" s="95">
        <v>3104346.9573669401</v>
      </c>
      <c r="AK2117" s="95">
        <v>0</v>
      </c>
      <c r="AL2117" s="95">
        <v>0</v>
      </c>
      <c r="AM2117" s="95">
        <v>8615695.4921875</v>
      </c>
      <c r="AN2117" s="95">
        <v>32085583.419433601</v>
      </c>
      <c r="AO2117" s="95">
        <v>125100388.609375</v>
      </c>
      <c r="AP2117" s="95">
        <v>0</v>
      </c>
      <c r="AQ2117" s="95">
        <v>85512540.581054702</v>
      </c>
      <c r="AR2117" s="95">
        <v>17350728.622802701</v>
      </c>
      <c r="AS2117" s="95">
        <v>9684466.9565429706</v>
      </c>
      <c r="AT2117" s="95">
        <v>46851361.5771484</v>
      </c>
      <c r="AU2117" s="95">
        <v>0</v>
      </c>
      <c r="AV2117" s="95">
        <v>16363218.188964801</v>
      </c>
      <c r="AW2117" s="95">
        <v>0</v>
      </c>
      <c r="AX2117" s="95">
        <v>115999915.603516</v>
      </c>
      <c r="AY2117" s="95">
        <v>47709929.432617202</v>
      </c>
      <c r="AZ2117" s="95">
        <v>22031564.497802701</v>
      </c>
      <c r="BA2117" s="95">
        <v>0</v>
      </c>
      <c r="BB2117" s="95">
        <v>0</v>
      </c>
      <c r="BC2117" s="95">
        <v>24176931.967285201</v>
      </c>
      <c r="BD2117" s="95">
        <v>0</v>
      </c>
      <c r="BE2117" s="95">
        <v>0</v>
      </c>
      <c r="BF2117" s="95">
        <v>56621509.544921897</v>
      </c>
      <c r="BG2117" s="95">
        <v>75439098.755859405</v>
      </c>
      <c r="BH2117" s="95">
        <v>14786153.810058599</v>
      </c>
      <c r="BI2117" s="95">
        <v>0</v>
      </c>
      <c r="BJ2117" s="95">
        <v>13350285.887207</v>
      </c>
      <c r="BK2117" s="95">
        <v>4005709.89208984</v>
      </c>
      <c r="BL2117" s="95">
        <v>0</v>
      </c>
      <c r="BM2117" s="95">
        <v>0</v>
      </c>
      <c r="BN2117" s="95">
        <v>0</v>
      </c>
      <c r="BO2117" s="95">
        <v>0</v>
      </c>
      <c r="BP2117" s="95">
        <v>0</v>
      </c>
      <c r="BQ2117" s="95">
        <v>0</v>
      </c>
      <c r="BR2117" s="95">
        <v>11826595.525268599</v>
      </c>
      <c r="BS2117" s="95">
        <v>7808952.6602172898</v>
      </c>
      <c r="BT2117" s="95">
        <v>0</v>
      </c>
      <c r="BU2117" s="95">
        <v>0</v>
      </c>
      <c r="BV2117" s="95">
        <v>8699733.8765869103</v>
      </c>
      <c r="BW2117" s="95">
        <v>0</v>
      </c>
      <c r="BX2117" s="95">
        <v>0</v>
      </c>
      <c r="BY2117" s="95">
        <v>0</v>
      </c>
      <c r="BZ2117" s="95">
        <v>0</v>
      </c>
      <c r="CA2117" s="95">
        <v>287718.26308441203</v>
      </c>
      <c r="CB2117" s="95">
        <v>24679780.979492199</v>
      </c>
      <c r="CC2117" s="95">
        <v>209587390.77929699</v>
      </c>
      <c r="CD2117" s="95">
        <v>28171942.708984401</v>
      </c>
      <c r="CE2117" s="95">
        <v>31049.052840709701</v>
      </c>
      <c r="CF2117" s="95">
        <v>8620829.3044433594</v>
      </c>
      <c r="CG2117" s="95">
        <v>56605418.481933601</v>
      </c>
      <c r="CH2117" s="95">
        <v>0</v>
      </c>
      <c r="CI2117" s="95">
        <v>318944.45074844401</v>
      </c>
      <c r="CJ2117" s="95">
        <v>33308515.004394501</v>
      </c>
      <c r="CK2117" s="95">
        <v>266452799.40039101</v>
      </c>
      <c r="CL2117" s="95">
        <v>28191038.354003899</v>
      </c>
      <c r="CM2117" s="160">
        <v>392351.45249939</v>
      </c>
      <c r="CN2117" s="160">
        <v>65272414.8291016</v>
      </c>
      <c r="CO2117" s="160">
        <v>341790109.28906298</v>
      </c>
      <c r="CP2117" s="95">
        <v>28191038.354003899</v>
      </c>
      <c r="CQ2117" s="95">
        <v>0</v>
      </c>
      <c r="CR2117" s="95">
        <v>0</v>
      </c>
      <c r="CS2117" s="95">
        <v>0</v>
      </c>
      <c r="CT2117" s="95">
        <v>0</v>
      </c>
      <c r="CU2117" s="161">
        <v>33300610.283935558</v>
      </c>
      <c r="CV2117" s="161">
        <v>266192809.26123059</v>
      </c>
    </row>
    <row r="2118" spans="1:100" x14ac:dyDescent="0.2">
      <c r="A2118" s="94" t="s">
        <v>186</v>
      </c>
      <c r="B2118" s="96">
        <v>38412</v>
      </c>
      <c r="C2118" s="95">
        <v>214810.50936698899</v>
      </c>
      <c r="D2118" s="95">
        <v>0</v>
      </c>
      <c r="E2118" s="95">
        <v>80245.793286323504</v>
      </c>
      <c r="F2118" s="95">
        <v>28147.411502599702</v>
      </c>
      <c r="G2118" s="95">
        <v>7616.5142647623998</v>
      </c>
      <c r="H2118" s="95">
        <v>23903.709616661101</v>
      </c>
      <c r="I2118" s="95">
        <v>0</v>
      </c>
      <c r="J2118" s="95">
        <v>22155.296636342999</v>
      </c>
      <c r="K2118" s="95">
        <v>0</v>
      </c>
      <c r="L2118" s="95">
        <v>191629.22899246201</v>
      </c>
      <c r="M2118" s="95">
        <v>73274.605500221296</v>
      </c>
      <c r="N2118" s="95">
        <v>14364.8092703819</v>
      </c>
      <c r="O2118" s="95">
        <v>0</v>
      </c>
      <c r="P2118" s="95">
        <v>0</v>
      </c>
      <c r="Q2118" s="95">
        <v>14052.9158936739</v>
      </c>
      <c r="R2118" s="95">
        <v>0</v>
      </c>
      <c r="S2118" s="95">
        <v>0</v>
      </c>
      <c r="T2118" s="95">
        <v>31266.6697058678</v>
      </c>
      <c r="U2118" s="95">
        <v>73755.593482017503</v>
      </c>
      <c r="V2118" s="95">
        <v>14937265.584716801</v>
      </c>
      <c r="W2118" s="95">
        <v>0</v>
      </c>
      <c r="X2118" s="95">
        <v>10262452.0831299</v>
      </c>
      <c r="Y2118" s="95">
        <v>1944851.3554229699</v>
      </c>
      <c r="Z2118" s="95">
        <v>2076241.20016479</v>
      </c>
      <c r="AA2118" s="95">
        <v>6568546.2800292997</v>
      </c>
      <c r="AB2118" s="95">
        <v>0</v>
      </c>
      <c r="AC2118" s="95">
        <v>10065578.1065674</v>
      </c>
      <c r="AD2118" s="95">
        <v>0</v>
      </c>
      <c r="AE2118" s="95">
        <v>13335202.6726074</v>
      </c>
      <c r="AF2118" s="95">
        <v>5554433.2554321298</v>
      </c>
      <c r="AG2118" s="95">
        <v>3050192.0763244601</v>
      </c>
      <c r="AH2118" s="95">
        <v>0</v>
      </c>
      <c r="AI2118" s="95">
        <v>0</v>
      </c>
      <c r="AJ2118" s="95">
        <v>3091592.0574035598</v>
      </c>
      <c r="AK2118" s="95">
        <v>0</v>
      </c>
      <c r="AL2118" s="95">
        <v>0</v>
      </c>
      <c r="AM2118" s="95">
        <v>8675659.9001464806</v>
      </c>
      <c r="AN2118" s="95">
        <v>31532342.854492199</v>
      </c>
      <c r="AO2118" s="95">
        <v>129476145.07910199</v>
      </c>
      <c r="AP2118" s="95">
        <v>0</v>
      </c>
      <c r="AQ2118" s="95">
        <v>85885613.71875</v>
      </c>
      <c r="AR2118" s="95">
        <v>18706723.208740201</v>
      </c>
      <c r="AS2118" s="95">
        <v>13820699.9415283</v>
      </c>
      <c r="AT2118" s="95">
        <v>43725518.1494141</v>
      </c>
      <c r="AU2118" s="95">
        <v>0</v>
      </c>
      <c r="AV2118" s="95">
        <v>23876551.006347701</v>
      </c>
      <c r="AW2118" s="95">
        <v>0</v>
      </c>
      <c r="AX2118" s="95">
        <v>117267072.06543</v>
      </c>
      <c r="AY2118" s="95">
        <v>49200138.212402299</v>
      </c>
      <c r="AZ2118" s="95">
        <v>22994959.691650402</v>
      </c>
      <c r="BA2118" s="95">
        <v>0</v>
      </c>
      <c r="BB2118" s="95">
        <v>0</v>
      </c>
      <c r="BC2118" s="95">
        <v>24476548.595214799</v>
      </c>
      <c r="BD2118" s="95">
        <v>0</v>
      </c>
      <c r="BE2118" s="95">
        <v>0</v>
      </c>
      <c r="BF2118" s="95">
        <v>57760506.0859375</v>
      </c>
      <c r="BG2118" s="95">
        <v>75701571.251953095</v>
      </c>
      <c r="BH2118" s="95">
        <v>15242103.144043</v>
      </c>
      <c r="BI2118" s="95">
        <v>0</v>
      </c>
      <c r="BJ2118" s="95">
        <v>13736584.389404301</v>
      </c>
      <c r="BK2118" s="95">
        <v>4423522.6662597703</v>
      </c>
      <c r="BL2118" s="95">
        <v>0</v>
      </c>
      <c r="BM2118" s="95">
        <v>0</v>
      </c>
      <c r="BN2118" s="95">
        <v>0</v>
      </c>
      <c r="BO2118" s="95">
        <v>0</v>
      </c>
      <c r="BP2118" s="95">
        <v>0</v>
      </c>
      <c r="BQ2118" s="95">
        <v>0</v>
      </c>
      <c r="BR2118" s="95">
        <v>12082901.186035199</v>
      </c>
      <c r="BS2118" s="95">
        <v>8109474.2799682599</v>
      </c>
      <c r="BT2118" s="95">
        <v>0</v>
      </c>
      <c r="BU2118" s="95">
        <v>0</v>
      </c>
      <c r="BV2118" s="95">
        <v>8719752.7637939509</v>
      </c>
      <c r="BW2118" s="95">
        <v>0</v>
      </c>
      <c r="BX2118" s="95">
        <v>0</v>
      </c>
      <c r="BY2118" s="95">
        <v>0</v>
      </c>
      <c r="BZ2118" s="95">
        <v>0</v>
      </c>
      <c r="CA2118" s="95">
        <v>294501.81689834601</v>
      </c>
      <c r="CB2118" s="95">
        <v>25256064.729003899</v>
      </c>
      <c r="CC2118" s="95">
        <v>216539799.82031301</v>
      </c>
      <c r="CD2118" s="95">
        <v>28843610.842041001</v>
      </c>
      <c r="CE2118" s="95">
        <v>31302.6444830894</v>
      </c>
      <c r="CF2118" s="95">
        <v>8684170.33056641</v>
      </c>
      <c r="CG2118" s="95">
        <v>57814103.323242202</v>
      </c>
      <c r="CH2118" s="95">
        <v>0</v>
      </c>
      <c r="CI2118" s="95">
        <v>325756.53010940598</v>
      </c>
      <c r="CJ2118" s="95">
        <v>33958322.2890625</v>
      </c>
      <c r="CK2118" s="95">
        <v>274258982.99218798</v>
      </c>
      <c r="CL2118" s="95">
        <v>28849016.833007801</v>
      </c>
      <c r="CM2118" s="160">
        <v>399221.86352539097</v>
      </c>
      <c r="CN2118" s="160">
        <v>65499107.846679702</v>
      </c>
      <c r="CO2118" s="160">
        <v>350042589.65625</v>
      </c>
      <c r="CP2118" s="95">
        <v>28849016.833007801</v>
      </c>
      <c r="CQ2118" s="95">
        <v>0</v>
      </c>
      <c r="CR2118" s="95">
        <v>0</v>
      </c>
      <c r="CS2118" s="95">
        <v>0</v>
      </c>
      <c r="CT2118" s="95">
        <v>0</v>
      </c>
      <c r="CU2118" s="161">
        <v>33940235.059570313</v>
      </c>
      <c r="CV2118" s="161">
        <v>274353903.14355522</v>
      </c>
    </row>
    <row r="2119" spans="1:100" x14ac:dyDescent="0.2">
      <c r="A2119" s="94" t="s">
        <v>186</v>
      </c>
      <c r="B2119" s="96">
        <v>38504</v>
      </c>
      <c r="C2119" s="95">
        <v>219190.61933136001</v>
      </c>
      <c r="D2119" s="95">
        <v>17.2709743718151</v>
      </c>
      <c r="E2119" s="95">
        <v>79912.761313438401</v>
      </c>
      <c r="F2119" s="95">
        <v>30019.296971797899</v>
      </c>
      <c r="G2119" s="95">
        <v>9618.3820625543594</v>
      </c>
      <c r="H2119" s="95">
        <v>21684.416199684099</v>
      </c>
      <c r="I2119" s="95">
        <v>0</v>
      </c>
      <c r="J2119" s="95">
        <v>27799.080553531599</v>
      </c>
      <c r="K2119" s="95">
        <v>0</v>
      </c>
      <c r="L2119" s="95">
        <v>194376.4031353</v>
      </c>
      <c r="M2119" s="95">
        <v>75079.786834716797</v>
      </c>
      <c r="N2119" s="95">
        <v>14750.620436549199</v>
      </c>
      <c r="O2119" s="95">
        <v>0</v>
      </c>
      <c r="P2119" s="95">
        <v>0</v>
      </c>
      <c r="Q2119" s="95">
        <v>14175.4573651552</v>
      </c>
      <c r="R2119" s="95">
        <v>0</v>
      </c>
      <c r="S2119" s="95">
        <v>0</v>
      </c>
      <c r="T2119" s="95">
        <v>31428.2700443268</v>
      </c>
      <c r="U2119" s="95">
        <v>74304.479699134798</v>
      </c>
      <c r="V2119" s="95">
        <v>15136565.8444824</v>
      </c>
      <c r="W2119" s="95">
        <v>1445.7306407988101</v>
      </c>
      <c r="X2119" s="95">
        <v>10260199.650512701</v>
      </c>
      <c r="Y2119" s="95">
        <v>2161452.7387084998</v>
      </c>
      <c r="Z2119" s="95">
        <v>2887234.796875</v>
      </c>
      <c r="AA2119" s="95">
        <v>5930382.95275879</v>
      </c>
      <c r="AB2119" s="95">
        <v>0</v>
      </c>
      <c r="AC2119" s="95">
        <v>11963180.9567871</v>
      </c>
      <c r="AD2119" s="95">
        <v>0</v>
      </c>
      <c r="AE2119" s="95">
        <v>13501724.2629395</v>
      </c>
      <c r="AF2119" s="95">
        <v>5638161.0378417997</v>
      </c>
      <c r="AG2119" s="95">
        <v>3143279.4243469201</v>
      </c>
      <c r="AH2119" s="95">
        <v>0</v>
      </c>
      <c r="AI2119" s="95">
        <v>0</v>
      </c>
      <c r="AJ2119" s="95">
        <v>3074043.2255249</v>
      </c>
      <c r="AK2119" s="95">
        <v>0</v>
      </c>
      <c r="AL2119" s="95">
        <v>0</v>
      </c>
      <c r="AM2119" s="95">
        <v>8743307.8596191406</v>
      </c>
      <c r="AN2119" s="95">
        <v>31501542.350341801</v>
      </c>
      <c r="AO2119" s="95">
        <v>133348219.880859</v>
      </c>
      <c r="AP2119" s="95">
        <v>10586.6292324066</v>
      </c>
      <c r="AQ2119" s="95">
        <v>86870961.716796905</v>
      </c>
      <c r="AR2119" s="95">
        <v>20258193.487792999</v>
      </c>
      <c r="AS2119" s="95">
        <v>19249105.9848633</v>
      </c>
      <c r="AT2119" s="95">
        <v>39922183.7578125</v>
      </c>
      <c r="AU2119" s="95">
        <v>0</v>
      </c>
      <c r="AV2119" s="95">
        <v>31250645.208984401</v>
      </c>
      <c r="AW2119" s="95">
        <v>0</v>
      </c>
      <c r="AX2119" s="95">
        <v>120118241.88867199</v>
      </c>
      <c r="AY2119" s="95">
        <v>50338378.165527299</v>
      </c>
      <c r="AZ2119" s="95">
        <v>23907901.919433601</v>
      </c>
      <c r="BA2119" s="95">
        <v>0</v>
      </c>
      <c r="BB2119" s="95">
        <v>0</v>
      </c>
      <c r="BC2119" s="95">
        <v>24565647.294921901</v>
      </c>
      <c r="BD2119" s="95">
        <v>0</v>
      </c>
      <c r="BE2119" s="95">
        <v>0</v>
      </c>
      <c r="BF2119" s="95">
        <v>58867708.661132798</v>
      </c>
      <c r="BG2119" s="95">
        <v>78496086.098632798</v>
      </c>
      <c r="BH2119" s="95">
        <v>15900378.224731401</v>
      </c>
      <c r="BI2119" s="95">
        <v>1944.8657447993801</v>
      </c>
      <c r="BJ2119" s="95">
        <v>13827721.706665</v>
      </c>
      <c r="BK2119" s="95">
        <v>4980121.8193969699</v>
      </c>
      <c r="BL2119" s="95">
        <v>0</v>
      </c>
      <c r="BM2119" s="95">
        <v>0</v>
      </c>
      <c r="BN2119" s="95">
        <v>0</v>
      </c>
      <c r="BO2119" s="95">
        <v>0</v>
      </c>
      <c r="BP2119" s="95">
        <v>0</v>
      </c>
      <c r="BQ2119" s="95">
        <v>0</v>
      </c>
      <c r="BR2119" s="95">
        <v>12397410.7301025</v>
      </c>
      <c r="BS2119" s="95">
        <v>8463571.6652831994</v>
      </c>
      <c r="BT2119" s="95">
        <v>0</v>
      </c>
      <c r="BU2119" s="95">
        <v>0</v>
      </c>
      <c r="BV2119" s="95">
        <v>8784206.79150391</v>
      </c>
      <c r="BW2119" s="95">
        <v>0</v>
      </c>
      <c r="BX2119" s="95">
        <v>0</v>
      </c>
      <c r="BY2119" s="95">
        <v>0</v>
      </c>
      <c r="BZ2119" s="95">
        <v>0</v>
      </c>
      <c r="CA2119" s="95">
        <v>299989.72768020601</v>
      </c>
      <c r="CB2119" s="95">
        <v>25297367.838134799</v>
      </c>
      <c r="CC2119" s="95">
        <v>218960364.75976601</v>
      </c>
      <c r="CD2119" s="95">
        <v>29486058.902343798</v>
      </c>
      <c r="CE2119" s="95">
        <v>31484.6291351318</v>
      </c>
      <c r="CF2119" s="95">
        <v>8742741.3875732403</v>
      </c>
      <c r="CG2119" s="95">
        <v>58769966.767089799</v>
      </c>
      <c r="CH2119" s="95">
        <v>0</v>
      </c>
      <c r="CI2119" s="95">
        <v>331438.25906753499</v>
      </c>
      <c r="CJ2119" s="95">
        <v>34086992.279785201</v>
      </c>
      <c r="CK2119" s="95">
        <v>277817865.99218798</v>
      </c>
      <c r="CL2119" s="95">
        <v>29485322.215576202</v>
      </c>
      <c r="CM2119" s="160">
        <v>405674.67903137201</v>
      </c>
      <c r="CN2119" s="160">
        <v>65336559.883300804</v>
      </c>
      <c r="CO2119" s="160">
        <v>355770342.48828101</v>
      </c>
      <c r="CP2119" s="95">
        <v>29485322.215576202</v>
      </c>
      <c r="CQ2119" s="95">
        <v>0</v>
      </c>
      <c r="CR2119" s="95">
        <v>0</v>
      </c>
      <c r="CS2119" s="95">
        <v>0</v>
      </c>
      <c r="CT2119" s="95">
        <v>0</v>
      </c>
      <c r="CU2119" s="161">
        <v>34040109.225708038</v>
      </c>
      <c r="CV2119" s="161">
        <v>277730331.52685583</v>
      </c>
    </row>
    <row r="2120" spans="1:100" x14ac:dyDescent="0.2">
      <c r="A2120" s="94" t="s">
        <v>186</v>
      </c>
      <c r="B2120" s="96">
        <v>38596</v>
      </c>
      <c r="C2120" s="95">
        <v>223870.75840187099</v>
      </c>
      <c r="D2120" s="95">
        <v>22.922640844946699</v>
      </c>
      <c r="E2120" s="95">
        <v>82412.657291412397</v>
      </c>
      <c r="F2120" s="95">
        <v>30905.203708171801</v>
      </c>
      <c r="G2120" s="95">
        <v>11830.947658658</v>
      </c>
      <c r="H2120" s="95">
        <v>19787.3711855412</v>
      </c>
      <c r="I2120" s="95">
        <v>0</v>
      </c>
      <c r="J2120" s="95">
        <v>33849.736958980597</v>
      </c>
      <c r="K2120" s="95">
        <v>0</v>
      </c>
      <c r="L2120" s="95">
        <v>201709.94607353199</v>
      </c>
      <c r="M2120" s="95">
        <v>79265.34141922</v>
      </c>
      <c r="N2120" s="95">
        <v>15070.3712102175</v>
      </c>
      <c r="O2120" s="95">
        <v>0</v>
      </c>
      <c r="P2120" s="95">
        <v>0</v>
      </c>
      <c r="Q2120" s="95">
        <v>14291.288418292999</v>
      </c>
      <c r="R2120" s="95">
        <v>0</v>
      </c>
      <c r="S2120" s="95">
        <v>0</v>
      </c>
      <c r="T2120" s="95">
        <v>31654.185991048798</v>
      </c>
      <c r="U2120" s="95">
        <v>73280.877308845505</v>
      </c>
      <c r="V2120" s="95">
        <v>15455327.9926758</v>
      </c>
      <c r="W2120" s="95">
        <v>1967.13219220936</v>
      </c>
      <c r="X2120" s="95">
        <v>10209934.243286099</v>
      </c>
      <c r="Y2120" s="95">
        <v>2316195.4127807599</v>
      </c>
      <c r="Z2120" s="95">
        <v>3517063.1394043001</v>
      </c>
      <c r="AA2120" s="95">
        <v>5353731.2163696298</v>
      </c>
      <c r="AB2120" s="95">
        <v>0</v>
      </c>
      <c r="AC2120" s="95">
        <v>13230960.2619629</v>
      </c>
      <c r="AD2120" s="95">
        <v>0</v>
      </c>
      <c r="AE2120" s="95">
        <v>13466805.3856201</v>
      </c>
      <c r="AF2120" s="95">
        <v>6169021.7745971698</v>
      </c>
      <c r="AG2120" s="95">
        <v>3201653.7268981901</v>
      </c>
      <c r="AH2120" s="95">
        <v>0</v>
      </c>
      <c r="AI2120" s="95">
        <v>0</v>
      </c>
      <c r="AJ2120" s="95">
        <v>3084584.3981933598</v>
      </c>
      <c r="AK2120" s="95">
        <v>0</v>
      </c>
      <c r="AL2120" s="95">
        <v>0</v>
      </c>
      <c r="AM2120" s="95">
        <v>8794278.4392089806</v>
      </c>
      <c r="AN2120" s="95">
        <v>29765187.6259766</v>
      </c>
      <c r="AO2120" s="95">
        <v>137041087.83203101</v>
      </c>
      <c r="AP2120" s="95">
        <v>14748.1139914989</v>
      </c>
      <c r="AQ2120" s="95">
        <v>86479650.485351607</v>
      </c>
      <c r="AR2120" s="95">
        <v>20807952.027832001</v>
      </c>
      <c r="AS2120" s="95">
        <v>23523834.0080566</v>
      </c>
      <c r="AT2120" s="95">
        <v>36632049.412109397</v>
      </c>
      <c r="AU2120" s="95">
        <v>0</v>
      </c>
      <c r="AV2120" s="95">
        <v>36754411.306640603</v>
      </c>
      <c r="AW2120" s="95">
        <v>0</v>
      </c>
      <c r="AX2120" s="95">
        <v>121247900.99218801</v>
      </c>
      <c r="AY2120" s="95">
        <v>55805991.411132798</v>
      </c>
      <c r="AZ2120" s="95">
        <v>24659454.6635742</v>
      </c>
      <c r="BA2120" s="95">
        <v>0</v>
      </c>
      <c r="BB2120" s="95">
        <v>0</v>
      </c>
      <c r="BC2120" s="95">
        <v>24945419.861328099</v>
      </c>
      <c r="BD2120" s="95">
        <v>0</v>
      </c>
      <c r="BE2120" s="95">
        <v>0</v>
      </c>
      <c r="BF2120" s="95">
        <v>59646719.658691399</v>
      </c>
      <c r="BG2120" s="95">
        <v>76364047.760742202</v>
      </c>
      <c r="BH2120" s="95">
        <v>17333986.901855499</v>
      </c>
      <c r="BI2120" s="95">
        <v>2050.83894985914</v>
      </c>
      <c r="BJ2120" s="95">
        <v>14514441.6953125</v>
      </c>
      <c r="BK2120" s="95">
        <v>5509473.0229492197</v>
      </c>
      <c r="BL2120" s="95">
        <v>0</v>
      </c>
      <c r="BM2120" s="95">
        <v>0</v>
      </c>
      <c r="BN2120" s="95">
        <v>0</v>
      </c>
      <c r="BO2120" s="95">
        <v>0</v>
      </c>
      <c r="BP2120" s="95">
        <v>0</v>
      </c>
      <c r="BQ2120" s="95">
        <v>0</v>
      </c>
      <c r="BR2120" s="95">
        <v>13804197.3599854</v>
      </c>
      <c r="BS2120" s="95">
        <v>8820406.39135742</v>
      </c>
      <c r="BT2120" s="95">
        <v>0</v>
      </c>
      <c r="BU2120" s="95">
        <v>0</v>
      </c>
      <c r="BV2120" s="95">
        <v>8999524.8190918006</v>
      </c>
      <c r="BW2120" s="95">
        <v>0</v>
      </c>
      <c r="BX2120" s="95">
        <v>0</v>
      </c>
      <c r="BY2120" s="95">
        <v>0</v>
      </c>
      <c r="BZ2120" s="95">
        <v>0</v>
      </c>
      <c r="CA2120" s="95">
        <v>305205.04988098098</v>
      </c>
      <c r="CB2120" s="95">
        <v>25747203.123291001</v>
      </c>
      <c r="CC2120" s="95">
        <v>223854717.140625</v>
      </c>
      <c r="CD2120" s="95">
        <v>32235348.583984401</v>
      </c>
      <c r="CE2120" s="95">
        <v>31576.572420597098</v>
      </c>
      <c r="CF2120" s="95">
        <v>8807621.1103515606</v>
      </c>
      <c r="CG2120" s="95">
        <v>59948352.723144501</v>
      </c>
      <c r="CH2120" s="95">
        <v>0</v>
      </c>
      <c r="CI2120" s="95">
        <v>336677.69832611101</v>
      </c>
      <c r="CJ2120" s="95">
        <v>34566852.290527299</v>
      </c>
      <c r="CK2120" s="95">
        <v>283801334.59765601</v>
      </c>
      <c r="CL2120" s="95">
        <v>32214205.126464799</v>
      </c>
      <c r="CM2120" s="160">
        <v>409302.05253601098</v>
      </c>
      <c r="CN2120" s="160">
        <v>64564666.332031302</v>
      </c>
      <c r="CO2120" s="160">
        <v>359979869.47265601</v>
      </c>
      <c r="CP2120" s="95">
        <v>32214205.126464799</v>
      </c>
      <c r="CQ2120" s="95">
        <v>0</v>
      </c>
      <c r="CR2120" s="95">
        <v>0</v>
      </c>
      <c r="CS2120" s="95">
        <v>0</v>
      </c>
      <c r="CT2120" s="95">
        <v>0</v>
      </c>
      <c r="CU2120" s="161">
        <v>34554824.233642563</v>
      </c>
      <c r="CV2120" s="161">
        <v>283803069.86376953</v>
      </c>
    </row>
    <row r="2121" spans="1:100" x14ac:dyDescent="0.2">
      <c r="A2121" s="94" t="s">
        <v>186</v>
      </c>
      <c r="B2121" s="96">
        <v>38687</v>
      </c>
      <c r="C2121" s="95">
        <v>228088.425638199</v>
      </c>
      <c r="D2121" s="95">
        <v>23.933284698985499</v>
      </c>
      <c r="E2121" s="95">
        <v>82209.801866531401</v>
      </c>
      <c r="F2121" s="95">
        <v>35368.869227409399</v>
      </c>
      <c r="G2121" s="95">
        <v>14035.576788663901</v>
      </c>
      <c r="H2121" s="95">
        <v>17858.151553153999</v>
      </c>
      <c r="I2121" s="95">
        <v>0</v>
      </c>
      <c r="J2121" s="95">
        <v>42218.9322776794</v>
      </c>
      <c r="K2121" s="95">
        <v>0</v>
      </c>
      <c r="L2121" s="95">
        <v>200227.482500076</v>
      </c>
      <c r="M2121" s="95">
        <v>80780.712885856599</v>
      </c>
      <c r="N2121" s="95">
        <v>15439.981119751899</v>
      </c>
      <c r="O2121" s="95">
        <v>0</v>
      </c>
      <c r="P2121" s="95">
        <v>0</v>
      </c>
      <c r="Q2121" s="95">
        <v>14321.8060929775</v>
      </c>
      <c r="R2121" s="95">
        <v>0</v>
      </c>
      <c r="S2121" s="95">
        <v>0</v>
      </c>
      <c r="T2121" s="95">
        <v>31867.513908147801</v>
      </c>
      <c r="U2121" s="95">
        <v>74252.906670570403</v>
      </c>
      <c r="V2121" s="95">
        <v>15848916.6368408</v>
      </c>
      <c r="W2121" s="95">
        <v>2334.21745184064</v>
      </c>
      <c r="X2121" s="95">
        <v>10078072.1207275</v>
      </c>
      <c r="Y2121" s="95">
        <v>2529776.9104309101</v>
      </c>
      <c r="Z2121" s="95">
        <v>4090034.7585144001</v>
      </c>
      <c r="AA2121" s="95">
        <v>4644073.4091796903</v>
      </c>
      <c r="AB2121" s="95">
        <v>0</v>
      </c>
      <c r="AC2121" s="95">
        <v>18016719.997314502</v>
      </c>
      <c r="AD2121" s="95">
        <v>0</v>
      </c>
      <c r="AE2121" s="95">
        <v>12944386.8122559</v>
      </c>
      <c r="AF2121" s="95">
        <v>6242846.8994140597</v>
      </c>
      <c r="AG2121" s="95">
        <v>3286064.0645141602</v>
      </c>
      <c r="AH2121" s="95">
        <v>0</v>
      </c>
      <c r="AI2121" s="95">
        <v>0</v>
      </c>
      <c r="AJ2121" s="95">
        <v>3082936.1398315402</v>
      </c>
      <c r="AK2121" s="95">
        <v>0</v>
      </c>
      <c r="AL2121" s="95">
        <v>0</v>
      </c>
      <c r="AM2121" s="95">
        <v>8772249.06567383</v>
      </c>
      <c r="AN2121" s="95">
        <v>30493844.6638184</v>
      </c>
      <c r="AO2121" s="95">
        <v>141629135.265625</v>
      </c>
      <c r="AP2121" s="95">
        <v>17690.6672694683</v>
      </c>
      <c r="AQ2121" s="95">
        <v>87303286.534179702</v>
      </c>
      <c r="AR2121" s="95">
        <v>23645332.1098633</v>
      </c>
      <c r="AS2121" s="95">
        <v>28327313.729492199</v>
      </c>
      <c r="AT2121" s="95">
        <v>32265950.7177734</v>
      </c>
      <c r="AU2121" s="95">
        <v>0</v>
      </c>
      <c r="AV2121" s="95">
        <v>48832982.7802734</v>
      </c>
      <c r="AW2121" s="95">
        <v>0</v>
      </c>
      <c r="AX2121" s="95">
        <v>117586063.90136699</v>
      </c>
      <c r="AY2121" s="95">
        <v>57171956.938964799</v>
      </c>
      <c r="AZ2121" s="95">
        <v>25617262.1242676</v>
      </c>
      <c r="BA2121" s="95">
        <v>0</v>
      </c>
      <c r="BB2121" s="95">
        <v>0</v>
      </c>
      <c r="BC2121" s="95">
        <v>25299390.552002002</v>
      </c>
      <c r="BD2121" s="95">
        <v>0</v>
      </c>
      <c r="BE2121" s="95">
        <v>0</v>
      </c>
      <c r="BF2121" s="95">
        <v>60704871.5537109</v>
      </c>
      <c r="BG2121" s="95">
        <v>80216557.5</v>
      </c>
      <c r="BH2121" s="95">
        <v>18213262.936279301</v>
      </c>
      <c r="BI2121" s="95">
        <v>1958.87490329146</v>
      </c>
      <c r="BJ2121" s="95">
        <v>14463485.2059326</v>
      </c>
      <c r="BK2121" s="95">
        <v>6024875.9027709998</v>
      </c>
      <c r="BL2121" s="95">
        <v>0</v>
      </c>
      <c r="BM2121" s="95">
        <v>0</v>
      </c>
      <c r="BN2121" s="95">
        <v>0</v>
      </c>
      <c r="BO2121" s="95">
        <v>0</v>
      </c>
      <c r="BP2121" s="95">
        <v>0</v>
      </c>
      <c r="BQ2121" s="95">
        <v>0</v>
      </c>
      <c r="BR2121" s="95">
        <v>14098202.5153809</v>
      </c>
      <c r="BS2121" s="95">
        <v>9176849.0006103497</v>
      </c>
      <c r="BT2121" s="95">
        <v>0</v>
      </c>
      <c r="BU2121" s="95">
        <v>0</v>
      </c>
      <c r="BV2121" s="95">
        <v>9111122.5964355506</v>
      </c>
      <c r="BW2121" s="95">
        <v>0</v>
      </c>
      <c r="BX2121" s="95">
        <v>0</v>
      </c>
      <c r="BY2121" s="95">
        <v>0</v>
      </c>
      <c r="BZ2121" s="95">
        <v>0</v>
      </c>
      <c r="CA2121" s="95">
        <v>310833.34424591099</v>
      </c>
      <c r="CB2121" s="95">
        <v>25849470.259521499</v>
      </c>
      <c r="CC2121" s="95">
        <v>228334626.79492199</v>
      </c>
      <c r="CD2121" s="95">
        <v>32719472.871093798</v>
      </c>
      <c r="CE2121" s="95">
        <v>31940.093709468802</v>
      </c>
      <c r="CF2121" s="95">
        <v>8863802.6363525409</v>
      </c>
      <c r="CG2121" s="95">
        <v>61263573.807128899</v>
      </c>
      <c r="CH2121" s="95">
        <v>0</v>
      </c>
      <c r="CI2121" s="95">
        <v>342923.97976303101</v>
      </c>
      <c r="CJ2121" s="95">
        <v>34748051.849121101</v>
      </c>
      <c r="CK2121" s="95">
        <v>289398865.26171899</v>
      </c>
      <c r="CL2121" s="95">
        <v>32800760.092041001</v>
      </c>
      <c r="CM2121" s="160">
        <v>416520.03613662702</v>
      </c>
      <c r="CN2121" s="160">
        <v>65293196.401855499</v>
      </c>
      <c r="CO2121" s="160">
        <v>370104537.984375</v>
      </c>
      <c r="CP2121" s="95">
        <v>32800760.092041001</v>
      </c>
      <c r="CQ2121" s="95">
        <v>0</v>
      </c>
      <c r="CR2121" s="95">
        <v>0</v>
      </c>
      <c r="CS2121" s="95">
        <v>0</v>
      </c>
      <c r="CT2121" s="95">
        <v>0</v>
      </c>
      <c r="CU2121" s="161">
        <v>34713272.895874038</v>
      </c>
      <c r="CV2121" s="161">
        <v>289598200.6020509</v>
      </c>
    </row>
    <row r="2122" spans="1:100" x14ac:dyDescent="0.2">
      <c r="A2122" s="94" t="s">
        <v>186</v>
      </c>
      <c r="B2122" s="96">
        <v>38777</v>
      </c>
      <c r="C2122" s="95">
        <v>234066.83745384199</v>
      </c>
      <c r="D2122" s="95">
        <v>22.528773230966198</v>
      </c>
      <c r="E2122" s="95">
        <v>81470.821681976304</v>
      </c>
      <c r="F2122" s="95">
        <v>35903.808488845803</v>
      </c>
      <c r="G2122" s="95">
        <v>16207.5198999643</v>
      </c>
      <c r="H2122" s="95">
        <v>16033.8235946894</v>
      </c>
      <c r="I2122" s="95">
        <v>0</v>
      </c>
      <c r="J2122" s="95">
        <v>47586.794493675203</v>
      </c>
      <c r="K2122" s="95">
        <v>0</v>
      </c>
      <c r="L2122" s="95">
        <v>146599.481237411</v>
      </c>
      <c r="M2122" s="95">
        <v>82410.744263649001</v>
      </c>
      <c r="N2122" s="95">
        <v>15845.428963303601</v>
      </c>
      <c r="O2122" s="95">
        <v>81586.634248733506</v>
      </c>
      <c r="P2122" s="95">
        <v>0</v>
      </c>
      <c r="Q2122" s="95">
        <v>14339.3968846798</v>
      </c>
      <c r="R2122" s="95">
        <v>10667.632196545601</v>
      </c>
      <c r="S2122" s="95">
        <v>0</v>
      </c>
      <c r="T2122" s="95">
        <v>22881.336567640301</v>
      </c>
      <c r="U2122" s="95">
        <v>75277.449018478394</v>
      </c>
      <c r="V2122" s="95">
        <v>16256862.364135699</v>
      </c>
      <c r="W2122" s="95">
        <v>2771.7257294654801</v>
      </c>
      <c r="X2122" s="95">
        <v>10026636.598510699</v>
      </c>
      <c r="Y2122" s="95">
        <v>2684630.0740661598</v>
      </c>
      <c r="Z2122" s="95">
        <v>4683493.70239258</v>
      </c>
      <c r="AA2122" s="95">
        <v>4125354.1697082501</v>
      </c>
      <c r="AB2122" s="95">
        <v>0</v>
      </c>
      <c r="AC2122" s="95">
        <v>20491137.345703099</v>
      </c>
      <c r="AD2122" s="95">
        <v>0</v>
      </c>
      <c r="AE2122" s="95">
        <v>8384170.17431641</v>
      </c>
      <c r="AF2122" s="95">
        <v>6344432.5782470703</v>
      </c>
      <c r="AG2122" s="95">
        <v>3350311.4767761198</v>
      </c>
      <c r="AH2122" s="95">
        <v>5225245.7782592801</v>
      </c>
      <c r="AI2122" s="95">
        <v>0</v>
      </c>
      <c r="AJ2122" s="95">
        <v>3085330.9470520001</v>
      </c>
      <c r="AK2122" s="95">
        <v>2594932.0334777799</v>
      </c>
      <c r="AL2122" s="95">
        <v>0</v>
      </c>
      <c r="AM2122" s="95">
        <v>6282250.0514526404</v>
      </c>
      <c r="AN2122" s="95">
        <v>30777040.9455566</v>
      </c>
      <c r="AO2122" s="95">
        <v>146367798.72851601</v>
      </c>
      <c r="AP2122" s="95">
        <v>20384.9240922928</v>
      </c>
      <c r="AQ2122" s="95">
        <v>87126542.332031295</v>
      </c>
      <c r="AR2122" s="95">
        <v>24586201.082275402</v>
      </c>
      <c r="AS2122" s="95">
        <v>32802308.373291001</v>
      </c>
      <c r="AT2122" s="95">
        <v>29099622.769287098</v>
      </c>
      <c r="AU2122" s="95">
        <v>0</v>
      </c>
      <c r="AV2122" s="95">
        <v>56378595.068847701</v>
      </c>
      <c r="AW2122" s="95">
        <v>0</v>
      </c>
      <c r="AX2122" s="95">
        <v>78151821.3125</v>
      </c>
      <c r="AY2122" s="95">
        <v>58550517.517089799</v>
      </c>
      <c r="AZ2122" s="95">
        <v>26429148.584716801</v>
      </c>
      <c r="BA2122" s="95">
        <v>45787510.848632798</v>
      </c>
      <c r="BB2122" s="95">
        <v>0</v>
      </c>
      <c r="BC2122" s="95">
        <v>25612196.613037098</v>
      </c>
      <c r="BD2122" s="95">
        <v>17815291.3991699</v>
      </c>
      <c r="BE2122" s="95">
        <v>0</v>
      </c>
      <c r="BF2122" s="95">
        <v>44445751.244628899</v>
      </c>
      <c r="BG2122" s="95">
        <v>82513795.484375</v>
      </c>
      <c r="BH2122" s="95">
        <v>25580985.622802701</v>
      </c>
      <c r="BI2122" s="95">
        <v>2439.2385185957</v>
      </c>
      <c r="BJ2122" s="95">
        <v>17919858.166015599</v>
      </c>
      <c r="BK2122" s="95">
        <v>6774410.7432251005</v>
      </c>
      <c r="BL2122" s="95">
        <v>0</v>
      </c>
      <c r="BM2122" s="95">
        <v>975848.982185364</v>
      </c>
      <c r="BN2122" s="95">
        <v>0</v>
      </c>
      <c r="BO2122" s="95">
        <v>0</v>
      </c>
      <c r="BP2122" s="95">
        <v>0</v>
      </c>
      <c r="BQ2122" s="95">
        <v>0</v>
      </c>
      <c r="BR2122" s="95">
        <v>15278867.8444824</v>
      </c>
      <c r="BS2122" s="95">
        <v>9724011.5019531306</v>
      </c>
      <c r="BT2122" s="95">
        <v>8892423.7850341797</v>
      </c>
      <c r="BU2122" s="95">
        <v>0</v>
      </c>
      <c r="BV2122" s="95">
        <v>9409270.64916992</v>
      </c>
      <c r="BW2122" s="95">
        <v>2065843.8344268801</v>
      </c>
      <c r="BX2122" s="95">
        <v>0</v>
      </c>
      <c r="BY2122" s="95">
        <v>0</v>
      </c>
      <c r="BZ2122" s="95">
        <v>0</v>
      </c>
      <c r="CA2122" s="95">
        <v>315057.22115707397</v>
      </c>
      <c r="CB2122" s="95">
        <v>26277284.287353501</v>
      </c>
      <c r="CC2122" s="95">
        <v>233699475.66406301</v>
      </c>
      <c r="CD2122" s="95">
        <v>43405084.260742202</v>
      </c>
      <c r="CE2122" s="95">
        <v>32181.541022777601</v>
      </c>
      <c r="CF2122" s="95">
        <v>8873785.9653320294</v>
      </c>
      <c r="CG2122" s="95">
        <v>62264136.205566399</v>
      </c>
      <c r="CH2122" s="95">
        <v>0</v>
      </c>
      <c r="CI2122" s="95">
        <v>347249.69421005202</v>
      </c>
      <c r="CJ2122" s="95">
        <v>35183163.8193359</v>
      </c>
      <c r="CK2122" s="95">
        <v>296120318.71484399</v>
      </c>
      <c r="CL2122" s="95">
        <v>45488331.9296875</v>
      </c>
      <c r="CM2122" s="160">
        <v>421792.15028381301</v>
      </c>
      <c r="CN2122" s="160">
        <v>65864583.464355499</v>
      </c>
      <c r="CO2122" s="160">
        <v>378343531.06640601</v>
      </c>
      <c r="CP2122" s="95">
        <v>45488331.9296875</v>
      </c>
      <c r="CQ2122" s="95">
        <v>0</v>
      </c>
      <c r="CR2122" s="95">
        <v>0</v>
      </c>
      <c r="CS2122" s="95">
        <v>0</v>
      </c>
      <c r="CT2122" s="95">
        <v>0</v>
      </c>
      <c r="CU2122" s="161">
        <v>35151070.252685532</v>
      </c>
      <c r="CV2122" s="161">
        <v>295963611.86962938</v>
      </c>
    </row>
    <row r="2123" spans="1:100" x14ac:dyDescent="0.2">
      <c r="A2123" s="94" t="s">
        <v>186</v>
      </c>
      <c r="B2123" s="96">
        <v>38869</v>
      </c>
      <c r="C2123" s="95">
        <v>240657.11412239101</v>
      </c>
      <c r="D2123" s="95">
        <v>24.457945824833601</v>
      </c>
      <c r="E2123" s="95">
        <v>82046.537068367004</v>
      </c>
      <c r="F2123" s="95">
        <v>38394.321146488197</v>
      </c>
      <c r="G2123" s="95">
        <v>18205.659158468199</v>
      </c>
      <c r="H2123" s="95">
        <v>14392.2346858978</v>
      </c>
      <c r="I2123" s="95">
        <v>0</v>
      </c>
      <c r="J2123" s="95">
        <v>52599.644754886598</v>
      </c>
      <c r="K2123" s="95">
        <v>0</v>
      </c>
      <c r="L2123" s="95">
        <v>145951.986885071</v>
      </c>
      <c r="M2123" s="95">
        <v>83831.194219589204</v>
      </c>
      <c r="N2123" s="95">
        <v>16232.806907534599</v>
      </c>
      <c r="O2123" s="95">
        <v>85617.306073188796</v>
      </c>
      <c r="P2123" s="95">
        <v>0</v>
      </c>
      <c r="Q2123" s="95">
        <v>14298.4313144684</v>
      </c>
      <c r="R2123" s="95">
        <v>12311.439269185101</v>
      </c>
      <c r="S2123" s="95">
        <v>0</v>
      </c>
      <c r="T2123" s="95">
        <v>21375.7927622795</v>
      </c>
      <c r="U2123" s="95">
        <v>75723.341965675398</v>
      </c>
      <c r="V2123" s="95">
        <v>16785149.658691399</v>
      </c>
      <c r="W2123" s="95">
        <v>2749.44687497616</v>
      </c>
      <c r="X2123" s="95">
        <v>9994881.2497558594</v>
      </c>
      <c r="Y2123" s="95">
        <v>2933786.4320678702</v>
      </c>
      <c r="Z2123" s="95">
        <v>5422598.1953125</v>
      </c>
      <c r="AA2123" s="95">
        <v>3649979.5629272498</v>
      </c>
      <c r="AB2123" s="95">
        <v>0</v>
      </c>
      <c r="AC2123" s="95">
        <v>22159852.751708999</v>
      </c>
      <c r="AD2123" s="95">
        <v>0</v>
      </c>
      <c r="AE2123" s="95">
        <v>8264666.8451538105</v>
      </c>
      <c r="AF2123" s="95">
        <v>6424019.1476440402</v>
      </c>
      <c r="AG2123" s="95">
        <v>3427610.9100952102</v>
      </c>
      <c r="AH2123" s="95">
        <v>5473130.5064697303</v>
      </c>
      <c r="AI2123" s="95">
        <v>0</v>
      </c>
      <c r="AJ2123" s="95">
        <v>3091255.5078735398</v>
      </c>
      <c r="AK2123" s="95">
        <v>3148093.32879639</v>
      </c>
      <c r="AL2123" s="95">
        <v>0</v>
      </c>
      <c r="AM2123" s="95">
        <v>5813792.3218383798</v>
      </c>
      <c r="AN2123" s="95">
        <v>30917021.075683601</v>
      </c>
      <c r="AO2123" s="95">
        <v>152293359.38281301</v>
      </c>
      <c r="AP2123" s="95">
        <v>21063.868005991</v>
      </c>
      <c r="AQ2123" s="95">
        <v>86901386.409179702</v>
      </c>
      <c r="AR2123" s="95">
        <v>25959245.3671875</v>
      </c>
      <c r="AS2123" s="95">
        <v>38182914.626953103</v>
      </c>
      <c r="AT2123" s="95">
        <v>26019177.636962902</v>
      </c>
      <c r="AU2123" s="95">
        <v>0</v>
      </c>
      <c r="AV2123" s="95">
        <v>62790369.042968802</v>
      </c>
      <c r="AW2123" s="95">
        <v>0</v>
      </c>
      <c r="AX2123" s="95">
        <v>77421109.810546905</v>
      </c>
      <c r="AY2123" s="95">
        <v>59880148.162597701</v>
      </c>
      <c r="AZ2123" s="95">
        <v>27217556.4211426</v>
      </c>
      <c r="BA2123" s="95">
        <v>48086145.402343802</v>
      </c>
      <c r="BB2123" s="95">
        <v>0</v>
      </c>
      <c r="BC2123" s="95">
        <v>25934707.861328099</v>
      </c>
      <c r="BD2123" s="95">
        <v>21814207.213134799</v>
      </c>
      <c r="BE2123" s="95">
        <v>0</v>
      </c>
      <c r="BF2123" s="95">
        <v>41803564.7353516</v>
      </c>
      <c r="BG2123" s="95">
        <v>84566207.5234375</v>
      </c>
      <c r="BH2123" s="95">
        <v>27099519.760497998</v>
      </c>
      <c r="BI2123" s="95">
        <v>2466.7910736799199</v>
      </c>
      <c r="BJ2123" s="95">
        <v>17767635.8041992</v>
      </c>
      <c r="BK2123" s="95">
        <v>7181289.8131103497</v>
      </c>
      <c r="BL2123" s="95">
        <v>0</v>
      </c>
      <c r="BM2123" s="95">
        <v>999915.72365570103</v>
      </c>
      <c r="BN2123" s="95">
        <v>0</v>
      </c>
      <c r="BO2123" s="95">
        <v>0</v>
      </c>
      <c r="BP2123" s="95">
        <v>0</v>
      </c>
      <c r="BQ2123" s="95">
        <v>0</v>
      </c>
      <c r="BR2123" s="95">
        <v>15650958.0344238</v>
      </c>
      <c r="BS2123" s="95">
        <v>10064113.3309326</v>
      </c>
      <c r="BT2123" s="95">
        <v>9364768.3399658203</v>
      </c>
      <c r="BU2123" s="95">
        <v>0</v>
      </c>
      <c r="BV2123" s="95">
        <v>9564156.0942382794</v>
      </c>
      <c r="BW2123" s="95">
        <v>2528531.1323242201</v>
      </c>
      <c r="BX2123" s="95">
        <v>0</v>
      </c>
      <c r="BY2123" s="95">
        <v>0</v>
      </c>
      <c r="BZ2123" s="95">
        <v>0</v>
      </c>
      <c r="CA2123" s="95">
        <v>323564.87525939901</v>
      </c>
      <c r="CB2123" s="95">
        <v>26819794.613525402</v>
      </c>
      <c r="CC2123" s="95">
        <v>239727207.71679699</v>
      </c>
      <c r="CD2123" s="95">
        <v>44636583.347656302</v>
      </c>
      <c r="CE2123" s="95">
        <v>32580.539886712999</v>
      </c>
      <c r="CF2123" s="95">
        <v>9015392.2164306603</v>
      </c>
      <c r="CG2123" s="95">
        <v>63932559.583496101</v>
      </c>
      <c r="CH2123" s="95">
        <v>0</v>
      </c>
      <c r="CI2123" s="95">
        <v>356062.68915176397</v>
      </c>
      <c r="CJ2123" s="95">
        <v>35848911.771972701</v>
      </c>
      <c r="CK2123" s="95">
        <v>303512261.59375</v>
      </c>
      <c r="CL2123" s="95">
        <v>47157680.708496101</v>
      </c>
      <c r="CM2123" s="160">
        <v>431529.19900512701</v>
      </c>
      <c r="CN2123" s="160">
        <v>66771369.739746101</v>
      </c>
      <c r="CO2123" s="160">
        <v>387956570.49609399</v>
      </c>
      <c r="CP2123" s="95">
        <v>47157680.708496101</v>
      </c>
      <c r="CQ2123" s="95">
        <v>0</v>
      </c>
      <c r="CR2123" s="95">
        <v>0</v>
      </c>
      <c r="CS2123" s="95">
        <v>0</v>
      </c>
      <c r="CT2123" s="95">
        <v>0</v>
      </c>
      <c r="CU2123" s="161">
        <v>35835186.829956062</v>
      </c>
      <c r="CV2123" s="161">
        <v>303659767.30029309</v>
      </c>
    </row>
    <row r="2124" spans="1:100" x14ac:dyDescent="0.2">
      <c r="A2124" s="94" t="s">
        <v>186</v>
      </c>
      <c r="B2124" s="96">
        <v>38961</v>
      </c>
      <c r="C2124" s="95">
        <v>246802.42503356899</v>
      </c>
      <c r="D2124" s="95">
        <v>27.318748082965602</v>
      </c>
      <c r="E2124" s="95">
        <v>81904.638310432405</v>
      </c>
      <c r="F2124" s="95">
        <v>38397.984809875503</v>
      </c>
      <c r="G2124" s="95">
        <v>20149.403731823</v>
      </c>
      <c r="H2124" s="95">
        <v>12848.1851619482</v>
      </c>
      <c r="I2124" s="95">
        <v>0</v>
      </c>
      <c r="J2124" s="95">
        <v>57121.838510036498</v>
      </c>
      <c r="K2124" s="95">
        <v>0</v>
      </c>
      <c r="L2124" s="95">
        <v>143285.08036232</v>
      </c>
      <c r="M2124" s="95">
        <v>85204.262227058396</v>
      </c>
      <c r="N2124" s="95">
        <v>16521.398283004801</v>
      </c>
      <c r="O2124" s="95">
        <v>86791.8829870224</v>
      </c>
      <c r="P2124" s="95">
        <v>0</v>
      </c>
      <c r="Q2124" s="95">
        <v>14334.0507781506</v>
      </c>
      <c r="R2124" s="95">
        <v>14216.4910123348</v>
      </c>
      <c r="S2124" s="95">
        <v>0</v>
      </c>
      <c r="T2124" s="95">
        <v>19907.377608537699</v>
      </c>
      <c r="U2124" s="95">
        <v>75921.257534980803</v>
      </c>
      <c r="V2124" s="95">
        <v>17269651.391845699</v>
      </c>
      <c r="W2124" s="95">
        <v>3562.4466585218902</v>
      </c>
      <c r="X2124" s="95">
        <v>9833328.8056640606</v>
      </c>
      <c r="Y2124" s="95">
        <v>2945795.8687439002</v>
      </c>
      <c r="Z2124" s="95">
        <v>6087779.0847778302</v>
      </c>
      <c r="AA2124" s="95">
        <v>3102926.79769897</v>
      </c>
      <c r="AB2124" s="95">
        <v>0</v>
      </c>
      <c r="AC2124" s="95">
        <v>23936905.483154301</v>
      </c>
      <c r="AD2124" s="95">
        <v>0</v>
      </c>
      <c r="AE2124" s="95">
        <v>8159510.6342163105</v>
      </c>
      <c r="AF2124" s="95">
        <v>6577771.1981811495</v>
      </c>
      <c r="AG2124" s="95">
        <v>3490879.9397888202</v>
      </c>
      <c r="AH2124" s="95">
        <v>5765193.55969238</v>
      </c>
      <c r="AI2124" s="95">
        <v>0</v>
      </c>
      <c r="AJ2124" s="95">
        <v>3094855.9340209998</v>
      </c>
      <c r="AK2124" s="95">
        <v>3640376.2218933101</v>
      </c>
      <c r="AL2124" s="95">
        <v>0</v>
      </c>
      <c r="AM2124" s="95">
        <v>5469470.5737915002</v>
      </c>
      <c r="AN2124" s="95">
        <v>30773287.4143066</v>
      </c>
      <c r="AO2124" s="95">
        <v>157948120.91406301</v>
      </c>
      <c r="AP2124" s="95">
        <v>27807.792534828201</v>
      </c>
      <c r="AQ2124" s="95">
        <v>86466116.599609405</v>
      </c>
      <c r="AR2124" s="95">
        <v>26361092.9379883</v>
      </c>
      <c r="AS2124" s="95">
        <v>42881197.1025391</v>
      </c>
      <c r="AT2124" s="95">
        <v>22326883.1789551</v>
      </c>
      <c r="AU2124" s="95">
        <v>0</v>
      </c>
      <c r="AV2124" s="95">
        <v>70273436.169921905</v>
      </c>
      <c r="AW2124" s="95">
        <v>0</v>
      </c>
      <c r="AX2124" s="95">
        <v>77190335.001953095</v>
      </c>
      <c r="AY2124" s="95">
        <v>61842483.3046875</v>
      </c>
      <c r="AZ2124" s="95">
        <v>28019079.6252441</v>
      </c>
      <c r="BA2124" s="95">
        <v>50973947.071777299</v>
      </c>
      <c r="BB2124" s="95">
        <v>0</v>
      </c>
      <c r="BC2124" s="95">
        <v>26224242.231933601</v>
      </c>
      <c r="BD2124" s="95">
        <v>25292649.201171901</v>
      </c>
      <c r="BE2124" s="95">
        <v>0</v>
      </c>
      <c r="BF2124" s="95">
        <v>39563108.699218802</v>
      </c>
      <c r="BG2124" s="95">
        <v>86524348.424804702</v>
      </c>
      <c r="BH2124" s="95">
        <v>28146817.7116699</v>
      </c>
      <c r="BI2124" s="95">
        <v>3353.4113794863201</v>
      </c>
      <c r="BJ2124" s="95">
        <v>17584271.9375</v>
      </c>
      <c r="BK2124" s="95">
        <v>7452179.6708984403</v>
      </c>
      <c r="BL2124" s="95">
        <v>0</v>
      </c>
      <c r="BM2124" s="95">
        <v>937290.85749816895</v>
      </c>
      <c r="BN2124" s="95">
        <v>0</v>
      </c>
      <c r="BO2124" s="95">
        <v>0</v>
      </c>
      <c r="BP2124" s="95">
        <v>0</v>
      </c>
      <c r="BQ2124" s="95">
        <v>0</v>
      </c>
      <c r="BR2124" s="95">
        <v>16186594.104003901</v>
      </c>
      <c r="BS2124" s="95">
        <v>10327026.642089801</v>
      </c>
      <c r="BT2124" s="95">
        <v>9928678.99682617</v>
      </c>
      <c r="BU2124" s="95">
        <v>0</v>
      </c>
      <c r="BV2124" s="95">
        <v>9674091.2628173791</v>
      </c>
      <c r="BW2124" s="95">
        <v>2878863.9362793001</v>
      </c>
      <c r="BX2124" s="95">
        <v>0</v>
      </c>
      <c r="BY2124" s="95">
        <v>0</v>
      </c>
      <c r="BZ2124" s="95">
        <v>0</v>
      </c>
      <c r="CA2124" s="95">
        <v>327893.16737747198</v>
      </c>
      <c r="CB2124" s="95">
        <v>27168291.957031298</v>
      </c>
      <c r="CC2124" s="95">
        <v>245019818.32031301</v>
      </c>
      <c r="CD2124" s="95">
        <v>45994806.373535201</v>
      </c>
      <c r="CE2124" s="95">
        <v>33023.0492506027</v>
      </c>
      <c r="CF2124" s="95">
        <v>9131991.58056641</v>
      </c>
      <c r="CG2124" s="95">
        <v>65178095.4453125</v>
      </c>
      <c r="CH2124" s="95">
        <v>0</v>
      </c>
      <c r="CI2124" s="95">
        <v>360876.109947205</v>
      </c>
      <c r="CJ2124" s="95">
        <v>36296306.610839799</v>
      </c>
      <c r="CK2124" s="95">
        <v>309896845.37890601</v>
      </c>
      <c r="CL2124" s="95">
        <v>48848271.209472701</v>
      </c>
      <c r="CM2124" s="160">
        <v>435463.63078689598</v>
      </c>
      <c r="CN2124" s="160">
        <v>67336299.896484405</v>
      </c>
      <c r="CO2124" s="160">
        <v>396815034.703125</v>
      </c>
      <c r="CP2124" s="95">
        <v>48848271.209472701</v>
      </c>
      <c r="CQ2124" s="95">
        <v>0</v>
      </c>
      <c r="CR2124" s="95">
        <v>0</v>
      </c>
      <c r="CS2124" s="95">
        <v>0</v>
      </c>
      <c r="CT2124" s="95">
        <v>0</v>
      </c>
      <c r="CU2124" s="161">
        <v>36300283.537597708</v>
      </c>
      <c r="CV2124" s="161">
        <v>310197913.76562548</v>
      </c>
    </row>
    <row r="2125" spans="1:100" x14ac:dyDescent="0.2">
      <c r="A2125" s="94" t="s">
        <v>186</v>
      </c>
      <c r="B2125" s="96">
        <v>39052</v>
      </c>
      <c r="C2125" s="95">
        <v>254168.789999008</v>
      </c>
      <c r="D2125" s="95">
        <v>29.3283411639277</v>
      </c>
      <c r="E2125" s="95">
        <v>82273.477641105696</v>
      </c>
      <c r="F2125" s="95">
        <v>41609.9212145805</v>
      </c>
      <c r="G2125" s="95">
        <v>22292.010509014101</v>
      </c>
      <c r="H2125" s="95">
        <v>11232.031570076901</v>
      </c>
      <c r="I2125" s="95">
        <v>0</v>
      </c>
      <c r="J2125" s="95">
        <v>66812.274181365996</v>
      </c>
      <c r="K2125" s="95">
        <v>0</v>
      </c>
      <c r="L2125" s="95">
        <v>147400.61343955999</v>
      </c>
      <c r="M2125" s="95">
        <v>86746.708862304702</v>
      </c>
      <c r="N2125" s="95">
        <v>16754.977624416399</v>
      </c>
      <c r="O2125" s="95">
        <v>92070.480219841003</v>
      </c>
      <c r="P2125" s="95">
        <v>0</v>
      </c>
      <c r="Q2125" s="95">
        <v>14349.8750559092</v>
      </c>
      <c r="R2125" s="95">
        <v>16189.6228255033</v>
      </c>
      <c r="S2125" s="95">
        <v>0</v>
      </c>
      <c r="T2125" s="95">
        <v>18298.5262942314</v>
      </c>
      <c r="U2125" s="95">
        <v>78247.485043525696</v>
      </c>
      <c r="V2125" s="95">
        <v>17922811.021240201</v>
      </c>
      <c r="W2125" s="95">
        <v>3025.62118375301</v>
      </c>
      <c r="X2125" s="95">
        <v>9744601.1302490197</v>
      </c>
      <c r="Y2125" s="95">
        <v>3051283.9563293499</v>
      </c>
      <c r="Z2125" s="95">
        <v>6537489.76025391</v>
      </c>
      <c r="AA2125" s="95">
        <v>2646117.6071777302</v>
      </c>
      <c r="AB2125" s="95">
        <v>0</v>
      </c>
      <c r="AC2125" s="95">
        <v>28724231.832275402</v>
      </c>
      <c r="AD2125" s="95">
        <v>0</v>
      </c>
      <c r="AE2125" s="95">
        <v>8302240.2564086895</v>
      </c>
      <c r="AF2125" s="95">
        <v>6582500.46691895</v>
      </c>
      <c r="AG2125" s="95">
        <v>3525074.4391174298</v>
      </c>
      <c r="AH2125" s="95">
        <v>6071053.44177246</v>
      </c>
      <c r="AI2125" s="95">
        <v>0</v>
      </c>
      <c r="AJ2125" s="95">
        <v>3074688.9546814002</v>
      </c>
      <c r="AK2125" s="95">
        <v>4325595.0755615197</v>
      </c>
      <c r="AL2125" s="95">
        <v>0</v>
      </c>
      <c r="AM2125" s="95">
        <v>4961744.44775391</v>
      </c>
      <c r="AN2125" s="95">
        <v>31537359.347167999</v>
      </c>
      <c r="AO2125" s="95">
        <v>165272236.55273399</v>
      </c>
      <c r="AP2125" s="95">
        <v>24123.402001380899</v>
      </c>
      <c r="AQ2125" s="95">
        <v>85813214.791015595</v>
      </c>
      <c r="AR2125" s="95">
        <v>27261594.831542999</v>
      </c>
      <c r="AS2125" s="95">
        <v>46879984.421875</v>
      </c>
      <c r="AT2125" s="95">
        <v>19270990.575683601</v>
      </c>
      <c r="AU2125" s="95">
        <v>0</v>
      </c>
      <c r="AV2125" s="95">
        <v>81481214.775390595</v>
      </c>
      <c r="AW2125" s="95">
        <v>0</v>
      </c>
      <c r="AX2125" s="95">
        <v>79120375.400390595</v>
      </c>
      <c r="AY2125" s="95">
        <v>62575777.301757798</v>
      </c>
      <c r="AZ2125" s="95">
        <v>28557790.525390599</v>
      </c>
      <c r="BA2125" s="95">
        <v>54136197.764160201</v>
      </c>
      <c r="BB2125" s="95">
        <v>0</v>
      </c>
      <c r="BC2125" s="95">
        <v>26185138.322509799</v>
      </c>
      <c r="BD2125" s="95">
        <v>30299163.3129883</v>
      </c>
      <c r="BE2125" s="95">
        <v>0</v>
      </c>
      <c r="BF2125" s="95">
        <v>36373413.891113304</v>
      </c>
      <c r="BG2125" s="95">
        <v>89583243.465820298</v>
      </c>
      <c r="BH2125" s="95">
        <v>29946832.592529301</v>
      </c>
      <c r="BI2125" s="95">
        <v>3401.4007336199302</v>
      </c>
      <c r="BJ2125" s="95">
        <v>17308944.716796901</v>
      </c>
      <c r="BK2125" s="95">
        <v>7601057.7925415002</v>
      </c>
      <c r="BL2125" s="95">
        <v>0</v>
      </c>
      <c r="BM2125" s="95">
        <v>858369.90865325904</v>
      </c>
      <c r="BN2125" s="95">
        <v>0</v>
      </c>
      <c r="BO2125" s="95">
        <v>0</v>
      </c>
      <c r="BP2125" s="95">
        <v>0</v>
      </c>
      <c r="BQ2125" s="95">
        <v>0</v>
      </c>
      <c r="BR2125" s="95">
        <v>16513845.669677701</v>
      </c>
      <c r="BS2125" s="95">
        <v>10529182.6364746</v>
      </c>
      <c r="BT2125" s="95">
        <v>10536832.1400146</v>
      </c>
      <c r="BU2125" s="95">
        <v>0</v>
      </c>
      <c r="BV2125" s="95">
        <v>9697360.89697266</v>
      </c>
      <c r="BW2125" s="95">
        <v>3445076.3268432599</v>
      </c>
      <c r="BX2125" s="95">
        <v>0</v>
      </c>
      <c r="BY2125" s="95">
        <v>0</v>
      </c>
      <c r="BZ2125" s="95">
        <v>0</v>
      </c>
      <c r="CA2125" s="95">
        <v>336881.00379180902</v>
      </c>
      <c r="CB2125" s="95">
        <v>27682650.2104492</v>
      </c>
      <c r="CC2125" s="95">
        <v>251230528.58203101</v>
      </c>
      <c r="CD2125" s="95">
        <v>47293638.505371101</v>
      </c>
      <c r="CE2125" s="95">
        <v>33573.355085849798</v>
      </c>
      <c r="CF2125" s="95">
        <v>9285466.0006103497</v>
      </c>
      <c r="CG2125" s="95">
        <v>66628616.036132798</v>
      </c>
      <c r="CH2125" s="95">
        <v>0</v>
      </c>
      <c r="CI2125" s="95">
        <v>370558.27032089198</v>
      </c>
      <c r="CJ2125" s="95">
        <v>36924321.694824196</v>
      </c>
      <c r="CK2125" s="95">
        <v>318052639.46484399</v>
      </c>
      <c r="CL2125" s="95">
        <v>50785847.767578103</v>
      </c>
      <c r="CM2125" s="160">
        <v>447890.72314834601</v>
      </c>
      <c r="CN2125" s="160">
        <v>68496661.824218795</v>
      </c>
      <c r="CO2125" s="160">
        <v>407621523.45703101</v>
      </c>
      <c r="CP2125" s="95">
        <v>50785847.767578103</v>
      </c>
      <c r="CQ2125" s="95">
        <v>0</v>
      </c>
      <c r="CR2125" s="95">
        <v>0</v>
      </c>
      <c r="CS2125" s="95">
        <v>0</v>
      </c>
      <c r="CT2125" s="95">
        <v>0</v>
      </c>
      <c r="CU2125" s="161">
        <v>36968116.211059548</v>
      </c>
      <c r="CV2125" s="161">
        <v>317859144.61816382</v>
      </c>
    </row>
    <row r="2126" spans="1:100" x14ac:dyDescent="0.2">
      <c r="A2126" s="94" t="s">
        <v>186</v>
      </c>
      <c r="B2126" s="96">
        <v>39142</v>
      </c>
      <c r="C2126" s="95">
        <v>267398.48191451997</v>
      </c>
      <c r="D2126" s="95">
        <v>25.206131035927701</v>
      </c>
      <c r="E2126" s="95">
        <v>77588.437278747602</v>
      </c>
      <c r="F2126" s="95">
        <v>42304.949735164599</v>
      </c>
      <c r="G2126" s="95">
        <v>24229.559872627298</v>
      </c>
      <c r="H2126" s="95">
        <v>9776.0673863887805</v>
      </c>
      <c r="I2126" s="95">
        <v>0</v>
      </c>
      <c r="J2126" s="95">
        <v>70387.508750915498</v>
      </c>
      <c r="K2126" s="95">
        <v>0</v>
      </c>
      <c r="L2126" s="95">
        <v>147223.55763816799</v>
      </c>
      <c r="M2126" s="95">
        <v>88744.4622678757</v>
      </c>
      <c r="N2126" s="95">
        <v>17013.037947416298</v>
      </c>
      <c r="O2126" s="95">
        <v>95984.334709167495</v>
      </c>
      <c r="P2126" s="95">
        <v>0</v>
      </c>
      <c r="Q2126" s="95">
        <v>14290.557803034801</v>
      </c>
      <c r="R2126" s="95">
        <v>17737.009814024001</v>
      </c>
      <c r="S2126" s="95">
        <v>0</v>
      </c>
      <c r="T2126" s="95">
        <v>17167.601877927798</v>
      </c>
      <c r="U2126" s="95">
        <v>79154.696440696702</v>
      </c>
      <c r="V2126" s="95">
        <v>18808724.8913574</v>
      </c>
      <c r="W2126" s="95">
        <v>2658.1258430182902</v>
      </c>
      <c r="X2126" s="95">
        <v>9158913.8211669903</v>
      </c>
      <c r="Y2126" s="95">
        <v>3076504.4009094201</v>
      </c>
      <c r="Z2126" s="95">
        <v>7060351.6876831101</v>
      </c>
      <c r="AA2126" s="95">
        <v>2253646.92269897</v>
      </c>
      <c r="AB2126" s="95">
        <v>0</v>
      </c>
      <c r="AC2126" s="95">
        <v>30079891.5698242</v>
      </c>
      <c r="AD2126" s="95">
        <v>0</v>
      </c>
      <c r="AE2126" s="95">
        <v>8245521.3107910203</v>
      </c>
      <c r="AF2126" s="95">
        <v>6759904.61999512</v>
      </c>
      <c r="AG2126" s="95">
        <v>3565063.7935791002</v>
      </c>
      <c r="AH2126" s="95">
        <v>6424878.1547241202</v>
      </c>
      <c r="AI2126" s="95">
        <v>0</v>
      </c>
      <c r="AJ2126" s="95">
        <v>3082066.9970397898</v>
      </c>
      <c r="AK2126" s="95">
        <v>4732963.5689086895</v>
      </c>
      <c r="AL2126" s="95">
        <v>0</v>
      </c>
      <c r="AM2126" s="95">
        <v>4621791.8157348596</v>
      </c>
      <c r="AN2126" s="95">
        <v>31700003.497802701</v>
      </c>
      <c r="AO2126" s="95">
        <v>174627104.53320301</v>
      </c>
      <c r="AP2126" s="95">
        <v>20322.810599327098</v>
      </c>
      <c r="AQ2126" s="95">
        <v>80923562.373046905</v>
      </c>
      <c r="AR2126" s="95">
        <v>27645896.251708999</v>
      </c>
      <c r="AS2126" s="95">
        <v>50929293.713867202</v>
      </c>
      <c r="AT2126" s="95">
        <v>16515692.3911133</v>
      </c>
      <c r="AU2126" s="95">
        <v>0</v>
      </c>
      <c r="AV2126" s="95">
        <v>86959805.284179702</v>
      </c>
      <c r="AW2126" s="95">
        <v>0</v>
      </c>
      <c r="AX2126" s="95">
        <v>79254404.946289107</v>
      </c>
      <c r="AY2126" s="95">
        <v>64729229.085449196</v>
      </c>
      <c r="AZ2126" s="95">
        <v>29073357.4067383</v>
      </c>
      <c r="BA2126" s="95">
        <v>57799862.1865234</v>
      </c>
      <c r="BB2126" s="95">
        <v>0</v>
      </c>
      <c r="BC2126" s="95">
        <v>26253992.760253899</v>
      </c>
      <c r="BD2126" s="95">
        <v>33411075.615722701</v>
      </c>
      <c r="BE2126" s="95">
        <v>0</v>
      </c>
      <c r="BF2126" s="95">
        <v>34142937.364746101</v>
      </c>
      <c r="BG2126" s="95">
        <v>91709717.775390595</v>
      </c>
      <c r="BH2126" s="95">
        <v>32118330.4213867</v>
      </c>
      <c r="BI2126" s="95">
        <v>3041.33591786027</v>
      </c>
      <c r="BJ2126" s="95">
        <v>16706455.8081055</v>
      </c>
      <c r="BK2126" s="95">
        <v>7711133.0279540997</v>
      </c>
      <c r="BL2126" s="95">
        <v>0</v>
      </c>
      <c r="BM2126" s="95">
        <v>836954.08762359596</v>
      </c>
      <c r="BN2126" s="95">
        <v>0</v>
      </c>
      <c r="BO2126" s="95">
        <v>0</v>
      </c>
      <c r="BP2126" s="95">
        <v>0</v>
      </c>
      <c r="BQ2126" s="95">
        <v>0</v>
      </c>
      <c r="BR2126" s="95">
        <v>17055665.459716801</v>
      </c>
      <c r="BS2126" s="95">
        <v>10729756.427368199</v>
      </c>
      <c r="BT2126" s="95">
        <v>11220158.721313501</v>
      </c>
      <c r="BU2126" s="95">
        <v>0</v>
      </c>
      <c r="BV2126" s="95">
        <v>9728981.3912353497</v>
      </c>
      <c r="BW2126" s="95">
        <v>3793350.4526672401</v>
      </c>
      <c r="BX2126" s="95">
        <v>0</v>
      </c>
      <c r="BY2126" s="95">
        <v>0</v>
      </c>
      <c r="BZ2126" s="95">
        <v>0</v>
      </c>
      <c r="CA2126" s="95">
        <v>344334.09807968099</v>
      </c>
      <c r="CB2126" s="95">
        <v>28027253.019287098</v>
      </c>
      <c r="CC2126" s="95">
        <v>257166455.87695301</v>
      </c>
      <c r="CD2126" s="95">
        <v>48846825.564941399</v>
      </c>
      <c r="CE2126" s="95">
        <v>34041.638197421998</v>
      </c>
      <c r="CF2126" s="95">
        <v>9408828.4622802697</v>
      </c>
      <c r="CG2126" s="95">
        <v>67992121.809570298</v>
      </c>
      <c r="CH2126" s="95">
        <v>0</v>
      </c>
      <c r="CI2126" s="95">
        <v>378407.96055221598</v>
      </c>
      <c r="CJ2126" s="95">
        <v>37482635.808105499</v>
      </c>
      <c r="CK2126" s="95">
        <v>325212335.52343798</v>
      </c>
      <c r="CL2126" s="95">
        <v>52664011.687011696</v>
      </c>
      <c r="CM2126" s="160">
        <v>456626.20679092401</v>
      </c>
      <c r="CN2126" s="160">
        <v>69277069.515625</v>
      </c>
      <c r="CO2126" s="160">
        <v>416951664.35546899</v>
      </c>
      <c r="CP2126" s="95">
        <v>52664011.687011696</v>
      </c>
      <c r="CQ2126" s="95">
        <v>0</v>
      </c>
      <c r="CR2126" s="95">
        <v>0</v>
      </c>
      <c r="CS2126" s="95">
        <v>0</v>
      </c>
      <c r="CT2126" s="95">
        <v>0</v>
      </c>
      <c r="CU2126" s="161">
        <v>37436081.481567368</v>
      </c>
      <c r="CV2126" s="161">
        <v>325158577.68652332</v>
      </c>
    </row>
    <row r="2127" spans="1:100" x14ac:dyDescent="0.2">
      <c r="A2127" s="94" t="s">
        <v>186</v>
      </c>
      <c r="B2127" s="96">
        <v>39234</v>
      </c>
      <c r="C2127" s="95">
        <v>273593.38214874303</v>
      </c>
      <c r="D2127" s="95">
        <v>25.474421496968699</v>
      </c>
      <c r="E2127" s="95">
        <v>75412.277058601394</v>
      </c>
      <c r="F2127" s="95">
        <v>42678.420251369498</v>
      </c>
      <c r="G2127" s="95">
        <v>25974.1972057819</v>
      </c>
      <c r="H2127" s="95">
        <v>8762.7579282522202</v>
      </c>
      <c r="I2127" s="95">
        <v>0</v>
      </c>
      <c r="J2127" s="95">
        <v>73551.807113647505</v>
      </c>
      <c r="K2127" s="95">
        <v>0</v>
      </c>
      <c r="L2127" s="95">
        <v>147776.072551727</v>
      </c>
      <c r="M2127" s="95">
        <v>89056.259759902998</v>
      </c>
      <c r="N2127" s="95">
        <v>17101.891624212301</v>
      </c>
      <c r="O2127" s="95">
        <v>98224.876042365999</v>
      </c>
      <c r="P2127" s="95">
        <v>0</v>
      </c>
      <c r="Q2127" s="95">
        <v>14327.246458649601</v>
      </c>
      <c r="R2127" s="95">
        <v>19032.465940952301</v>
      </c>
      <c r="S2127" s="95">
        <v>0</v>
      </c>
      <c r="T2127" s="95">
        <v>16629.4721348286</v>
      </c>
      <c r="U2127" s="95">
        <v>79790.846568107605</v>
      </c>
      <c r="V2127" s="95">
        <v>19502843.895019501</v>
      </c>
      <c r="W2127" s="95">
        <v>3853.2057215273398</v>
      </c>
      <c r="X2127" s="95">
        <v>8886695.7105712909</v>
      </c>
      <c r="Y2127" s="95">
        <v>3065389.3771057101</v>
      </c>
      <c r="Z2127" s="95">
        <v>7598790.2690429697</v>
      </c>
      <c r="AA2127" s="95">
        <v>2009893.17695618</v>
      </c>
      <c r="AB2127" s="95">
        <v>0</v>
      </c>
      <c r="AC2127" s="95">
        <v>30901157.4689941</v>
      </c>
      <c r="AD2127" s="95">
        <v>0</v>
      </c>
      <c r="AE2127" s="95">
        <v>8195601.9837646503</v>
      </c>
      <c r="AF2127" s="95">
        <v>6787624.7573242197</v>
      </c>
      <c r="AG2127" s="95">
        <v>3602906.3793029799</v>
      </c>
      <c r="AH2127" s="95">
        <v>6583966.2807617197</v>
      </c>
      <c r="AI2127" s="95">
        <v>0</v>
      </c>
      <c r="AJ2127" s="95">
        <v>3084774.0912780799</v>
      </c>
      <c r="AK2127" s="95">
        <v>5086387.0664672898</v>
      </c>
      <c r="AL2127" s="95">
        <v>0</v>
      </c>
      <c r="AM2127" s="95">
        <v>4416581.7916259803</v>
      </c>
      <c r="AN2127" s="95">
        <v>32080403.434814502</v>
      </c>
      <c r="AO2127" s="95">
        <v>182217219.66210899</v>
      </c>
      <c r="AP2127" s="95">
        <v>29970.501260995901</v>
      </c>
      <c r="AQ2127" s="95">
        <v>79283173.828125</v>
      </c>
      <c r="AR2127" s="95">
        <v>27646875.602783199</v>
      </c>
      <c r="AS2127" s="95">
        <v>54977170.590332001</v>
      </c>
      <c r="AT2127" s="95">
        <v>14850322.318481401</v>
      </c>
      <c r="AU2127" s="95">
        <v>0</v>
      </c>
      <c r="AV2127" s="95">
        <v>91053726.278320298</v>
      </c>
      <c r="AW2127" s="95">
        <v>0</v>
      </c>
      <c r="AX2127" s="95">
        <v>79775319.724609405</v>
      </c>
      <c r="AY2127" s="95">
        <v>65544818.796386696</v>
      </c>
      <c r="AZ2127" s="95">
        <v>29633997.7336426</v>
      </c>
      <c r="BA2127" s="95">
        <v>59542165.469238304</v>
      </c>
      <c r="BB2127" s="95">
        <v>0</v>
      </c>
      <c r="BC2127" s="95">
        <v>26542163.660888702</v>
      </c>
      <c r="BD2127" s="95">
        <v>36160217.058593802</v>
      </c>
      <c r="BE2127" s="95">
        <v>0</v>
      </c>
      <c r="BF2127" s="95">
        <v>33075783.119384799</v>
      </c>
      <c r="BG2127" s="95">
        <v>94037878.689453095</v>
      </c>
      <c r="BH2127" s="95">
        <v>33418267.8991699</v>
      </c>
      <c r="BI2127" s="95">
        <v>4129.3872389197404</v>
      </c>
      <c r="BJ2127" s="95">
        <v>16350345.385376001</v>
      </c>
      <c r="BK2127" s="95">
        <v>7802874.7571411096</v>
      </c>
      <c r="BL2127" s="95">
        <v>0</v>
      </c>
      <c r="BM2127" s="95">
        <v>816826.20710754395</v>
      </c>
      <c r="BN2127" s="95">
        <v>0</v>
      </c>
      <c r="BO2127" s="95">
        <v>0</v>
      </c>
      <c r="BP2127" s="95">
        <v>0</v>
      </c>
      <c r="BQ2127" s="95">
        <v>0</v>
      </c>
      <c r="BR2127" s="95">
        <v>17304991.3828125</v>
      </c>
      <c r="BS2127" s="95">
        <v>10940645.3005371</v>
      </c>
      <c r="BT2127" s="95">
        <v>11592345.731811499</v>
      </c>
      <c r="BU2127" s="95">
        <v>0</v>
      </c>
      <c r="BV2127" s="95">
        <v>9842156.3713378906</v>
      </c>
      <c r="BW2127" s="95">
        <v>4119708.2887878399</v>
      </c>
      <c r="BX2127" s="95">
        <v>0</v>
      </c>
      <c r="BY2127" s="95">
        <v>0</v>
      </c>
      <c r="BZ2127" s="95">
        <v>0</v>
      </c>
      <c r="CA2127" s="95">
        <v>349257.676902771</v>
      </c>
      <c r="CB2127" s="95">
        <v>28489492.4528809</v>
      </c>
      <c r="CC2127" s="95">
        <v>262405922.50195301</v>
      </c>
      <c r="CD2127" s="95">
        <v>49691807.206054702</v>
      </c>
      <c r="CE2127" s="95">
        <v>34556.902079105399</v>
      </c>
      <c r="CF2127" s="95">
        <v>9519049.3409423791</v>
      </c>
      <c r="CG2127" s="95">
        <v>69307931.764648393</v>
      </c>
      <c r="CH2127" s="95">
        <v>0</v>
      </c>
      <c r="CI2127" s="95">
        <v>383726.91617965698</v>
      </c>
      <c r="CJ2127" s="95">
        <v>37943475.838867202</v>
      </c>
      <c r="CK2127" s="95">
        <v>331639583.59375</v>
      </c>
      <c r="CL2127" s="95">
        <v>53757140.2978516</v>
      </c>
      <c r="CM2127" s="160">
        <v>462888.84453582799</v>
      </c>
      <c r="CN2127" s="160">
        <v>70108810.118164107</v>
      </c>
      <c r="CO2127" s="160">
        <v>426063162.30859399</v>
      </c>
      <c r="CP2127" s="95">
        <v>53757140.2978516</v>
      </c>
      <c r="CQ2127" s="95">
        <v>0</v>
      </c>
      <c r="CR2127" s="95">
        <v>0</v>
      </c>
      <c r="CS2127" s="95">
        <v>0</v>
      </c>
      <c r="CT2127" s="95">
        <v>0</v>
      </c>
      <c r="CU2127" s="161">
        <v>38008541.793823279</v>
      </c>
      <c r="CV2127" s="161">
        <v>331713854.26660138</v>
      </c>
    </row>
    <row r="2128" spans="1:100" x14ac:dyDescent="0.2">
      <c r="A2128" s="94" t="s">
        <v>186</v>
      </c>
      <c r="B2128" s="96">
        <v>39326</v>
      </c>
      <c r="C2128" s="95">
        <v>279697.87979888899</v>
      </c>
      <c r="D2128" s="95">
        <v>20.797843146836399</v>
      </c>
      <c r="E2128" s="95">
        <v>73930.387578964204</v>
      </c>
      <c r="F2128" s="95">
        <v>44412.756603717797</v>
      </c>
      <c r="G2128" s="95">
        <v>27537.983796596502</v>
      </c>
      <c r="H2128" s="95">
        <v>7611.37934708595</v>
      </c>
      <c r="I2128" s="95">
        <v>0</v>
      </c>
      <c r="J2128" s="95">
        <v>74583.961344718904</v>
      </c>
      <c r="K2128" s="95">
        <v>0</v>
      </c>
      <c r="L2128" s="95">
        <v>146979.69626808201</v>
      </c>
      <c r="M2128" s="95">
        <v>90183.606984138503</v>
      </c>
      <c r="N2128" s="95">
        <v>17412.0901186466</v>
      </c>
      <c r="O2128" s="95">
        <v>100214.82931327799</v>
      </c>
      <c r="P2128" s="95">
        <v>0</v>
      </c>
      <c r="Q2128" s="95">
        <v>14243.6281394958</v>
      </c>
      <c r="R2128" s="95">
        <v>20238.9121520519</v>
      </c>
      <c r="S2128" s="95">
        <v>0</v>
      </c>
      <c r="T2128" s="95">
        <v>16010.864784956</v>
      </c>
      <c r="U2128" s="95">
        <v>81126.428598403902</v>
      </c>
      <c r="V2128" s="95">
        <v>19987035.670410201</v>
      </c>
      <c r="W2128" s="95">
        <v>2696.8950743079199</v>
      </c>
      <c r="X2128" s="95">
        <v>8702885.4310302697</v>
      </c>
      <c r="Y2128" s="95">
        <v>3102080.7135314899</v>
      </c>
      <c r="Z2128" s="95">
        <v>8021425.2384643601</v>
      </c>
      <c r="AA2128" s="95">
        <v>1729850.00440979</v>
      </c>
      <c r="AB2128" s="95">
        <v>0</v>
      </c>
      <c r="AC2128" s="95">
        <v>30416998.589599598</v>
      </c>
      <c r="AD2128" s="95">
        <v>0</v>
      </c>
      <c r="AE2128" s="95">
        <v>8189612.03625488</v>
      </c>
      <c r="AF2128" s="95">
        <v>6843670.8799438505</v>
      </c>
      <c r="AG2128" s="95">
        <v>3642024.7945251502</v>
      </c>
      <c r="AH2128" s="95">
        <v>6830382.7044067401</v>
      </c>
      <c r="AI2128" s="95">
        <v>0</v>
      </c>
      <c r="AJ2128" s="95">
        <v>3071104.6354980501</v>
      </c>
      <c r="AK2128" s="95">
        <v>5430357.8083496103</v>
      </c>
      <c r="AL2128" s="95">
        <v>0</v>
      </c>
      <c r="AM2128" s="95">
        <v>4259056.5192260696</v>
      </c>
      <c r="AN2128" s="95">
        <v>32621104.158203099</v>
      </c>
      <c r="AO2128" s="95">
        <v>188943896.578125</v>
      </c>
      <c r="AP2128" s="95">
        <v>22129.150978088401</v>
      </c>
      <c r="AQ2128" s="95">
        <v>78342201.913085893</v>
      </c>
      <c r="AR2128" s="95">
        <v>28257566.166259799</v>
      </c>
      <c r="AS2128" s="95">
        <v>58495937.046386696</v>
      </c>
      <c r="AT2128" s="95">
        <v>12896231.793823199</v>
      </c>
      <c r="AU2128" s="95">
        <v>0</v>
      </c>
      <c r="AV2128" s="95">
        <v>92181154.359375</v>
      </c>
      <c r="AW2128" s="95">
        <v>0</v>
      </c>
      <c r="AX2128" s="95">
        <v>80413639.941406295</v>
      </c>
      <c r="AY2128" s="95">
        <v>66680355.484863304</v>
      </c>
      <c r="AZ2128" s="95">
        <v>30233503.349609401</v>
      </c>
      <c r="BA2128" s="95">
        <v>62306548.831054702</v>
      </c>
      <c r="BB2128" s="95">
        <v>0</v>
      </c>
      <c r="BC2128" s="95">
        <v>26642263.2099609</v>
      </c>
      <c r="BD2128" s="95">
        <v>39013113.008300804</v>
      </c>
      <c r="BE2128" s="95">
        <v>0</v>
      </c>
      <c r="BF2128" s="95">
        <v>32176610.763916001</v>
      </c>
      <c r="BG2128" s="95">
        <v>96740577.926757798</v>
      </c>
      <c r="BH2128" s="95">
        <v>34527631.394531302</v>
      </c>
      <c r="BI2128" s="95">
        <v>3513.65520468354</v>
      </c>
      <c r="BJ2128" s="95">
        <v>16027513.1356201</v>
      </c>
      <c r="BK2128" s="95">
        <v>7956974.2128295898</v>
      </c>
      <c r="BL2128" s="95">
        <v>0</v>
      </c>
      <c r="BM2128" s="95">
        <v>612589.93359375</v>
      </c>
      <c r="BN2128" s="95">
        <v>0</v>
      </c>
      <c r="BO2128" s="95">
        <v>0</v>
      </c>
      <c r="BP2128" s="95">
        <v>0</v>
      </c>
      <c r="BQ2128" s="95">
        <v>0</v>
      </c>
      <c r="BR2128" s="95">
        <v>17552007.7900391</v>
      </c>
      <c r="BS2128" s="95">
        <v>11147413.955200201</v>
      </c>
      <c r="BT2128" s="95">
        <v>12126729.896118199</v>
      </c>
      <c r="BU2128" s="95">
        <v>0</v>
      </c>
      <c r="BV2128" s="95">
        <v>9893441.3018798791</v>
      </c>
      <c r="BW2128" s="95">
        <v>4420380.2362670898</v>
      </c>
      <c r="BX2128" s="95">
        <v>0</v>
      </c>
      <c r="BY2128" s="95">
        <v>0</v>
      </c>
      <c r="BZ2128" s="95">
        <v>0</v>
      </c>
      <c r="CA2128" s="95">
        <v>353913.763542175</v>
      </c>
      <c r="CB2128" s="95">
        <v>28675243.980224598</v>
      </c>
      <c r="CC2128" s="95">
        <v>267057610.14648399</v>
      </c>
      <c r="CD2128" s="95">
        <v>50533727.387695298</v>
      </c>
      <c r="CE2128" s="95">
        <v>35099.300551414497</v>
      </c>
      <c r="CF2128" s="95">
        <v>9644643.47119141</v>
      </c>
      <c r="CG2128" s="95">
        <v>70995799.186523393</v>
      </c>
      <c r="CH2128" s="95">
        <v>0</v>
      </c>
      <c r="CI2128" s="95">
        <v>389005.74417495698</v>
      </c>
      <c r="CJ2128" s="95">
        <v>38244454.534179702</v>
      </c>
      <c r="CK2128" s="95">
        <v>338313267.703125</v>
      </c>
      <c r="CL2128" s="95">
        <v>54974497.669433601</v>
      </c>
      <c r="CM2128" s="160">
        <v>468555.402683258</v>
      </c>
      <c r="CN2128" s="160">
        <v>70949422.546875</v>
      </c>
      <c r="CO2128" s="160">
        <v>434981947.92578101</v>
      </c>
      <c r="CP2128" s="95">
        <v>54974497.669433601</v>
      </c>
      <c r="CQ2128" s="95">
        <v>0</v>
      </c>
      <c r="CR2128" s="95">
        <v>0</v>
      </c>
      <c r="CS2128" s="95">
        <v>0</v>
      </c>
      <c r="CT2128" s="95">
        <v>0</v>
      </c>
      <c r="CU2128" s="161">
        <v>38319887.451416008</v>
      </c>
      <c r="CV2128" s="161">
        <v>338053409.3330074</v>
      </c>
    </row>
    <row r="2129" spans="1:100" x14ac:dyDescent="0.2">
      <c r="A2129" s="94" t="s">
        <v>186</v>
      </c>
      <c r="B2129" s="96">
        <v>39417</v>
      </c>
      <c r="C2129" s="95">
        <v>286115.65707016003</v>
      </c>
      <c r="D2129" s="95">
        <v>22.089330673916301</v>
      </c>
      <c r="E2129" s="95">
        <v>72195.716860771194</v>
      </c>
      <c r="F2129" s="95">
        <v>43172.452074050903</v>
      </c>
      <c r="G2129" s="95">
        <v>28853.6558275223</v>
      </c>
      <c r="H2129" s="95">
        <v>6241.1199713945398</v>
      </c>
      <c r="I2129" s="95">
        <v>0</v>
      </c>
      <c r="J2129" s="95">
        <v>76185.135659217805</v>
      </c>
      <c r="K2129" s="95">
        <v>0</v>
      </c>
      <c r="L2129" s="95">
        <v>146413.41675186201</v>
      </c>
      <c r="M2129" s="95">
        <v>91225.211375236497</v>
      </c>
      <c r="N2129" s="95">
        <v>17679.4744784832</v>
      </c>
      <c r="O2129" s="95">
        <v>104510.050251961</v>
      </c>
      <c r="P2129" s="95">
        <v>0</v>
      </c>
      <c r="Q2129" s="95">
        <v>14316.7248888016</v>
      </c>
      <c r="R2129" s="95">
        <v>21354.2071504593</v>
      </c>
      <c r="S2129" s="95">
        <v>0</v>
      </c>
      <c r="T2129" s="95">
        <v>15073.5099192858</v>
      </c>
      <c r="U2129" s="95">
        <v>81726.703112602205</v>
      </c>
      <c r="V2129" s="95">
        <v>20475599.736328099</v>
      </c>
      <c r="W2129" s="95">
        <v>3025.38875859976</v>
      </c>
      <c r="X2129" s="95">
        <v>8598122.3790283203</v>
      </c>
      <c r="Y2129" s="95">
        <v>3093041.4143371601</v>
      </c>
      <c r="Z2129" s="95">
        <v>8233160.90478516</v>
      </c>
      <c r="AA2129" s="95">
        <v>1405264.0475616499</v>
      </c>
      <c r="AB2129" s="95">
        <v>0</v>
      </c>
      <c r="AC2129" s="95">
        <v>31506641.722167999</v>
      </c>
      <c r="AD2129" s="95">
        <v>0</v>
      </c>
      <c r="AE2129" s="95">
        <v>8238398.4227294903</v>
      </c>
      <c r="AF2129" s="95">
        <v>6904088.94567871</v>
      </c>
      <c r="AG2129" s="95">
        <v>3690702.1198425302</v>
      </c>
      <c r="AH2129" s="95">
        <v>7144405.0203247098</v>
      </c>
      <c r="AI2129" s="95">
        <v>0</v>
      </c>
      <c r="AJ2129" s="95">
        <v>3063804.0270080599</v>
      </c>
      <c r="AK2129" s="95">
        <v>5780676.55712891</v>
      </c>
      <c r="AL2129" s="95">
        <v>0</v>
      </c>
      <c r="AM2129" s="95">
        <v>3983939.3493957501</v>
      </c>
      <c r="AN2129" s="95">
        <v>32661508.151611298</v>
      </c>
      <c r="AO2129" s="95">
        <v>195504447.22460899</v>
      </c>
      <c r="AP2129" s="95">
        <v>24947.734570264802</v>
      </c>
      <c r="AQ2129" s="95">
        <v>77500991.294921905</v>
      </c>
      <c r="AR2129" s="95">
        <v>27901833.434814502</v>
      </c>
      <c r="AS2129" s="95">
        <v>61528064.148925804</v>
      </c>
      <c r="AT2129" s="95">
        <v>10626824.1529541</v>
      </c>
      <c r="AU2129" s="95">
        <v>0</v>
      </c>
      <c r="AV2129" s="95">
        <v>94571331.296875</v>
      </c>
      <c r="AW2129" s="95">
        <v>0</v>
      </c>
      <c r="AX2129" s="95">
        <v>81415041.498046905</v>
      </c>
      <c r="AY2129" s="95">
        <v>67948967.683593795</v>
      </c>
      <c r="AZ2129" s="95">
        <v>30901654.8754883</v>
      </c>
      <c r="BA2129" s="95">
        <v>65789055.859863304</v>
      </c>
      <c r="BB2129" s="95">
        <v>0</v>
      </c>
      <c r="BC2129" s="95">
        <v>26739450.4528809</v>
      </c>
      <c r="BD2129" s="95">
        <v>42379016.511718802</v>
      </c>
      <c r="BE2129" s="95">
        <v>0</v>
      </c>
      <c r="BF2129" s="95">
        <v>30540750.7109375</v>
      </c>
      <c r="BG2129" s="95">
        <v>98289336.716796905</v>
      </c>
      <c r="BH2129" s="95">
        <v>36320753.213867202</v>
      </c>
      <c r="BI2129" s="95">
        <v>4191.0312697291401</v>
      </c>
      <c r="BJ2129" s="95">
        <v>15783899.4375</v>
      </c>
      <c r="BK2129" s="95">
        <v>8032836.2890014602</v>
      </c>
      <c r="BL2129" s="95">
        <v>0</v>
      </c>
      <c r="BM2129" s="95">
        <v>521265.744556427</v>
      </c>
      <c r="BN2129" s="95">
        <v>0</v>
      </c>
      <c r="BO2129" s="95">
        <v>0</v>
      </c>
      <c r="BP2129" s="95">
        <v>0</v>
      </c>
      <c r="BQ2129" s="95">
        <v>0</v>
      </c>
      <c r="BR2129" s="95">
        <v>17998221.2021484</v>
      </c>
      <c r="BS2129" s="95">
        <v>11346764.041137701</v>
      </c>
      <c r="BT2129" s="95">
        <v>12781221.2025146</v>
      </c>
      <c r="BU2129" s="95">
        <v>0</v>
      </c>
      <c r="BV2129" s="95">
        <v>9920620.4222412091</v>
      </c>
      <c r="BW2129" s="95">
        <v>5241077.9497070303</v>
      </c>
      <c r="BX2129" s="95">
        <v>0</v>
      </c>
      <c r="BY2129" s="95">
        <v>0</v>
      </c>
      <c r="BZ2129" s="95">
        <v>0</v>
      </c>
      <c r="CA2129" s="95">
        <v>358542.68089294399</v>
      </c>
      <c r="CB2129" s="95">
        <v>29054673.566406298</v>
      </c>
      <c r="CC2129" s="95">
        <v>272924066.95703101</v>
      </c>
      <c r="CD2129" s="95">
        <v>52113290.207519501</v>
      </c>
      <c r="CE2129" s="95">
        <v>35349.278007507302</v>
      </c>
      <c r="CF2129" s="95">
        <v>9765905.6513671894</v>
      </c>
      <c r="CG2129" s="95">
        <v>72892180.231445298</v>
      </c>
      <c r="CH2129" s="95">
        <v>0</v>
      </c>
      <c r="CI2129" s="95">
        <v>393958.665626526</v>
      </c>
      <c r="CJ2129" s="95">
        <v>38834498.048828103</v>
      </c>
      <c r="CK2129" s="95">
        <v>345691040.36718798</v>
      </c>
      <c r="CL2129" s="95">
        <v>57423702.5849609</v>
      </c>
      <c r="CM2129" s="160">
        <v>474637.81780624401</v>
      </c>
      <c r="CN2129" s="160">
        <v>71468537.480468795</v>
      </c>
      <c r="CO2129" s="160">
        <v>444284450.17578101</v>
      </c>
      <c r="CP2129" s="95">
        <v>57423702.5849609</v>
      </c>
      <c r="CQ2129" s="95">
        <v>0</v>
      </c>
      <c r="CR2129" s="95">
        <v>0</v>
      </c>
      <c r="CS2129" s="95">
        <v>0</v>
      </c>
      <c r="CT2129" s="95">
        <v>0</v>
      </c>
      <c r="CU2129" s="161">
        <v>38820579.21777349</v>
      </c>
      <c r="CV2129" s="161">
        <v>345816247.18847632</v>
      </c>
    </row>
    <row r="2130" spans="1:100" x14ac:dyDescent="0.2">
      <c r="A2130" s="94" t="s">
        <v>186</v>
      </c>
      <c r="B2130" s="96">
        <v>39508</v>
      </c>
      <c r="C2130" s="95">
        <v>291417.67861175502</v>
      </c>
      <c r="D2130" s="95">
        <v>24.000292412936702</v>
      </c>
      <c r="E2130" s="95">
        <v>73739.743125915498</v>
      </c>
      <c r="F2130" s="95">
        <v>44756.073324203498</v>
      </c>
      <c r="G2130" s="95">
        <v>30375.4573566914</v>
      </c>
      <c r="H2130" s="95">
        <v>5697.7058291435196</v>
      </c>
      <c r="I2130" s="95">
        <v>0</v>
      </c>
      <c r="J2130" s="95">
        <v>78277.919849395796</v>
      </c>
      <c r="K2130" s="95">
        <v>0</v>
      </c>
      <c r="L2130" s="95">
        <v>147953.60888481099</v>
      </c>
      <c r="M2130" s="95">
        <v>92125.830058097796</v>
      </c>
      <c r="N2130" s="95">
        <v>17844.027135372198</v>
      </c>
      <c r="O2130" s="95">
        <v>107395.33983421299</v>
      </c>
      <c r="P2130" s="95">
        <v>0</v>
      </c>
      <c r="Q2130" s="95">
        <v>14151.528046846401</v>
      </c>
      <c r="R2130" s="95">
        <v>22637.121635913802</v>
      </c>
      <c r="S2130" s="95">
        <v>0</v>
      </c>
      <c r="T2130" s="95">
        <v>14569.7730251551</v>
      </c>
      <c r="U2130" s="95">
        <v>82348.451626777605</v>
      </c>
      <c r="V2130" s="95">
        <v>20622850.134277299</v>
      </c>
      <c r="W2130" s="95">
        <v>3888.2516894042501</v>
      </c>
      <c r="X2130" s="95">
        <v>8554204.3734130897</v>
      </c>
      <c r="Y2130" s="95">
        <v>3132818.56848145</v>
      </c>
      <c r="Z2130" s="95">
        <v>8657203.7003173791</v>
      </c>
      <c r="AA2130" s="95">
        <v>1265789.3202056901</v>
      </c>
      <c r="AB2130" s="95">
        <v>0</v>
      </c>
      <c r="AC2130" s="95">
        <v>32200324.813964799</v>
      </c>
      <c r="AD2130" s="95">
        <v>0</v>
      </c>
      <c r="AE2130" s="95">
        <v>8220847.7144165002</v>
      </c>
      <c r="AF2130" s="95">
        <v>6915334.7471313505</v>
      </c>
      <c r="AG2130" s="95">
        <v>3723264.6485595698</v>
      </c>
      <c r="AH2130" s="95">
        <v>7366994.7355346698</v>
      </c>
      <c r="AI2130" s="95">
        <v>0</v>
      </c>
      <c r="AJ2130" s="95">
        <v>3053991.9061889602</v>
      </c>
      <c r="AK2130" s="95">
        <v>6082837.7692260696</v>
      </c>
      <c r="AL2130" s="95">
        <v>0</v>
      </c>
      <c r="AM2130" s="95">
        <v>3789999.0194091802</v>
      </c>
      <c r="AN2130" s="95">
        <v>32701694.042480499</v>
      </c>
      <c r="AO2130" s="95">
        <v>199269930.91210899</v>
      </c>
      <c r="AP2130" s="95">
        <v>30493.689714670199</v>
      </c>
      <c r="AQ2130" s="95">
        <v>78641305.076171905</v>
      </c>
      <c r="AR2130" s="95">
        <v>28776242.245849598</v>
      </c>
      <c r="AS2130" s="95">
        <v>65443195.8603516</v>
      </c>
      <c r="AT2130" s="95">
        <v>9663380.0230712909</v>
      </c>
      <c r="AU2130" s="95">
        <v>0</v>
      </c>
      <c r="AV2130" s="95">
        <v>98508345.348632798</v>
      </c>
      <c r="AW2130" s="95">
        <v>0</v>
      </c>
      <c r="AX2130" s="95">
        <v>82225883.456054702</v>
      </c>
      <c r="AY2130" s="95">
        <v>68701783.730468795</v>
      </c>
      <c r="AZ2130" s="95">
        <v>31564221.722900402</v>
      </c>
      <c r="BA2130" s="95">
        <v>68455808.348632798</v>
      </c>
      <c r="BB2130" s="95">
        <v>0</v>
      </c>
      <c r="BC2130" s="95">
        <v>26951511.698974598</v>
      </c>
      <c r="BD2130" s="95">
        <v>45187780.1396484</v>
      </c>
      <c r="BE2130" s="95">
        <v>0</v>
      </c>
      <c r="BF2130" s="95">
        <v>29381863.474121101</v>
      </c>
      <c r="BG2130" s="95">
        <v>100463120.52636699</v>
      </c>
      <c r="BH2130" s="95">
        <v>33989759.464355499</v>
      </c>
      <c r="BI2130" s="95">
        <v>3353.3855034708999</v>
      </c>
      <c r="BJ2130" s="95">
        <v>14736542.5465088</v>
      </c>
      <c r="BK2130" s="95">
        <v>7374865.9072265597</v>
      </c>
      <c r="BL2130" s="95">
        <v>0</v>
      </c>
      <c r="BM2130" s="95">
        <v>585918.58620452904</v>
      </c>
      <c r="BN2130" s="95">
        <v>0</v>
      </c>
      <c r="BO2130" s="95">
        <v>0</v>
      </c>
      <c r="BP2130" s="95">
        <v>0</v>
      </c>
      <c r="BQ2130" s="95">
        <v>0</v>
      </c>
      <c r="BR2130" s="95">
        <v>16091116.6866455</v>
      </c>
      <c r="BS2130" s="95">
        <v>10385182.682251001</v>
      </c>
      <c r="BT2130" s="95">
        <v>13316393.414917</v>
      </c>
      <c r="BU2130" s="95">
        <v>0</v>
      </c>
      <c r="BV2130" s="95">
        <v>8904259.9638671894</v>
      </c>
      <c r="BW2130" s="95">
        <v>5671052.7018432599</v>
      </c>
      <c r="BX2130" s="95">
        <v>0</v>
      </c>
      <c r="BY2130" s="95">
        <v>0</v>
      </c>
      <c r="BZ2130" s="95">
        <v>0</v>
      </c>
      <c r="CA2130" s="95">
        <v>364708.52904128999</v>
      </c>
      <c r="CB2130" s="95">
        <v>29139165.885253899</v>
      </c>
      <c r="CC2130" s="95">
        <v>276552151.78515601</v>
      </c>
      <c r="CD2130" s="95">
        <v>48792992.043945298</v>
      </c>
      <c r="CE2130" s="95">
        <v>36078.517504692099</v>
      </c>
      <c r="CF2130" s="95">
        <v>9883777.9173584003</v>
      </c>
      <c r="CG2130" s="95">
        <v>74679841.053710893</v>
      </c>
      <c r="CH2130" s="95">
        <v>0</v>
      </c>
      <c r="CI2130" s="95">
        <v>400805.96767807001</v>
      </c>
      <c r="CJ2130" s="95">
        <v>38975208.027343802</v>
      </c>
      <c r="CK2130" s="95">
        <v>351170774.55468798</v>
      </c>
      <c r="CL2130" s="95">
        <v>54470531.502441399</v>
      </c>
      <c r="CM2130" s="160">
        <v>482120.02177810698</v>
      </c>
      <c r="CN2130" s="160">
        <v>71720951.3125</v>
      </c>
      <c r="CO2130" s="160">
        <v>452330996.74609399</v>
      </c>
      <c r="CP2130" s="95">
        <v>54470531.502441399</v>
      </c>
      <c r="CQ2130" s="95">
        <v>0</v>
      </c>
      <c r="CR2130" s="95">
        <v>0</v>
      </c>
      <c r="CS2130" s="95">
        <v>0</v>
      </c>
      <c r="CT2130" s="95">
        <v>0</v>
      </c>
      <c r="CU2130" s="161">
        <v>39022943.802612297</v>
      </c>
      <c r="CV2130" s="161">
        <v>351231992.83886689</v>
      </c>
    </row>
    <row r="2131" spans="1:100" x14ac:dyDescent="0.2">
      <c r="A2131" s="94" t="s">
        <v>186</v>
      </c>
      <c r="B2131" s="96">
        <v>39600</v>
      </c>
      <c r="C2131" s="95">
        <v>295973.24460220302</v>
      </c>
      <c r="D2131" s="95">
        <v>17.3664013289381</v>
      </c>
      <c r="E2131" s="95">
        <v>72726.480368614197</v>
      </c>
      <c r="F2131" s="95">
        <v>44814.212255954699</v>
      </c>
      <c r="G2131" s="95">
        <v>31886.360884427999</v>
      </c>
      <c r="H2131" s="95">
        <v>4925.3186511993399</v>
      </c>
      <c r="I2131" s="95">
        <v>0</v>
      </c>
      <c r="J2131" s="95">
        <v>80393.903331756606</v>
      </c>
      <c r="K2131" s="95">
        <v>0</v>
      </c>
      <c r="L2131" s="95">
        <v>148330.058519363</v>
      </c>
      <c r="M2131" s="95">
        <v>92700.697255134597</v>
      </c>
      <c r="N2131" s="95">
        <v>17935.8343327045</v>
      </c>
      <c r="O2131" s="95">
        <v>110233.43590354901</v>
      </c>
      <c r="P2131" s="95">
        <v>0</v>
      </c>
      <c r="Q2131" s="95">
        <v>14090.6706684828</v>
      </c>
      <c r="R2131" s="95">
        <v>23860.991436481501</v>
      </c>
      <c r="S2131" s="95">
        <v>0</v>
      </c>
      <c r="T2131" s="95">
        <v>14086.5242680311</v>
      </c>
      <c r="U2131" s="95">
        <v>83090.962999343901</v>
      </c>
      <c r="V2131" s="95">
        <v>20966103.4287109</v>
      </c>
      <c r="W2131" s="95">
        <v>2102.4507969021802</v>
      </c>
      <c r="X2131" s="95">
        <v>8447396.0054931603</v>
      </c>
      <c r="Y2131" s="95">
        <v>3105545.2266540499</v>
      </c>
      <c r="Z2131" s="95">
        <v>8943769.6074218806</v>
      </c>
      <c r="AA2131" s="95">
        <v>1113820.0691680899</v>
      </c>
      <c r="AB2131" s="95">
        <v>0</v>
      </c>
      <c r="AC2131" s="95">
        <v>32730117.037109401</v>
      </c>
      <c r="AD2131" s="95">
        <v>0</v>
      </c>
      <c r="AE2131" s="95">
        <v>8269140.7305297898</v>
      </c>
      <c r="AF2131" s="95">
        <v>6950096.8335571298</v>
      </c>
      <c r="AG2131" s="95">
        <v>3706107.2973327599</v>
      </c>
      <c r="AH2131" s="95">
        <v>7585514.7363891602</v>
      </c>
      <c r="AI2131" s="95">
        <v>0</v>
      </c>
      <c r="AJ2131" s="95">
        <v>3030932.3052368201</v>
      </c>
      <c r="AK2131" s="95">
        <v>6371866.7902221698</v>
      </c>
      <c r="AL2131" s="95">
        <v>0</v>
      </c>
      <c r="AM2131" s="95">
        <v>3638438.7161254901</v>
      </c>
      <c r="AN2131" s="95">
        <v>33112241.3664551</v>
      </c>
      <c r="AO2131" s="95">
        <v>203894366.61328101</v>
      </c>
      <c r="AP2131" s="95">
        <v>18306.498579978899</v>
      </c>
      <c r="AQ2131" s="95">
        <v>78049343.541015595</v>
      </c>
      <c r="AR2131" s="95">
        <v>28699265.7724609</v>
      </c>
      <c r="AS2131" s="95">
        <v>68351343.2890625</v>
      </c>
      <c r="AT2131" s="95">
        <v>8578933.9145507794</v>
      </c>
      <c r="AU2131" s="95">
        <v>0</v>
      </c>
      <c r="AV2131" s="95">
        <v>102293626.050781</v>
      </c>
      <c r="AW2131" s="95">
        <v>0</v>
      </c>
      <c r="AX2131" s="95">
        <v>83477409.230468795</v>
      </c>
      <c r="AY2131" s="95">
        <v>69743718.6875</v>
      </c>
      <c r="AZ2131" s="95">
        <v>31735863.296875</v>
      </c>
      <c r="BA2131" s="95">
        <v>71065686.778320298</v>
      </c>
      <c r="BB2131" s="95">
        <v>0</v>
      </c>
      <c r="BC2131" s="95">
        <v>26942734.0703125</v>
      </c>
      <c r="BD2131" s="95">
        <v>47989792.667968802</v>
      </c>
      <c r="BE2131" s="95">
        <v>0</v>
      </c>
      <c r="BF2131" s="95">
        <v>28688846.2973633</v>
      </c>
      <c r="BG2131" s="95">
        <v>103213046.430664</v>
      </c>
      <c r="BH2131" s="95">
        <v>35079165.875488304</v>
      </c>
      <c r="BI2131" s="95">
        <v>2345.1361503303101</v>
      </c>
      <c r="BJ2131" s="95">
        <v>14518082.0927734</v>
      </c>
      <c r="BK2131" s="95">
        <v>7354143.7327270498</v>
      </c>
      <c r="BL2131" s="95">
        <v>0</v>
      </c>
      <c r="BM2131" s="95">
        <v>563761.54259491002</v>
      </c>
      <c r="BN2131" s="95">
        <v>0</v>
      </c>
      <c r="BO2131" s="95">
        <v>0</v>
      </c>
      <c r="BP2131" s="95">
        <v>0</v>
      </c>
      <c r="BQ2131" s="95">
        <v>0</v>
      </c>
      <c r="BR2131" s="95">
        <v>16386456.969970699</v>
      </c>
      <c r="BS2131" s="95">
        <v>10420078.661987299</v>
      </c>
      <c r="BT2131" s="95">
        <v>13832779.0085449</v>
      </c>
      <c r="BU2131" s="95">
        <v>0</v>
      </c>
      <c r="BV2131" s="95">
        <v>8897442.2625732403</v>
      </c>
      <c r="BW2131" s="95">
        <v>6091658.3853759803</v>
      </c>
      <c r="BX2131" s="95">
        <v>0</v>
      </c>
      <c r="BY2131" s="95">
        <v>0</v>
      </c>
      <c r="BZ2131" s="95">
        <v>0</v>
      </c>
      <c r="CA2131" s="95">
        <v>369001.480834961</v>
      </c>
      <c r="CB2131" s="95">
        <v>29393380.748779301</v>
      </c>
      <c r="CC2131" s="95">
        <v>281753885.56640601</v>
      </c>
      <c r="CD2131" s="95">
        <v>49628559.2978516</v>
      </c>
      <c r="CE2131" s="95">
        <v>36591.2433547974</v>
      </c>
      <c r="CF2131" s="95">
        <v>10000765.355957</v>
      </c>
      <c r="CG2131" s="95">
        <v>76439750.441406295</v>
      </c>
      <c r="CH2131" s="95">
        <v>0</v>
      </c>
      <c r="CI2131" s="95">
        <v>405537.67155075102</v>
      </c>
      <c r="CJ2131" s="95">
        <v>39367713.990722701</v>
      </c>
      <c r="CK2131" s="95">
        <v>358149571.75390601</v>
      </c>
      <c r="CL2131" s="95">
        <v>55627940.1806641</v>
      </c>
      <c r="CM2131" s="160">
        <v>487705.89535141003</v>
      </c>
      <c r="CN2131" s="160">
        <v>72390293.669921905</v>
      </c>
      <c r="CO2131" s="160">
        <v>461078862.97656298</v>
      </c>
      <c r="CP2131" s="95">
        <v>55627940.1806641</v>
      </c>
      <c r="CQ2131" s="95">
        <v>0</v>
      </c>
      <c r="CR2131" s="95">
        <v>0</v>
      </c>
      <c r="CS2131" s="95">
        <v>0</v>
      </c>
      <c r="CT2131" s="95">
        <v>0</v>
      </c>
      <c r="CU2131" s="161">
        <v>39394146.104736298</v>
      </c>
      <c r="CV2131" s="161">
        <v>358193636.00781232</v>
      </c>
    </row>
    <row r="2132" spans="1:100" x14ac:dyDescent="0.2">
      <c r="A2132" s="94" t="s">
        <v>186</v>
      </c>
      <c r="B2132" s="96">
        <v>39692</v>
      </c>
      <c r="C2132" s="95">
        <v>300766.04627990699</v>
      </c>
      <c r="D2132" s="95">
        <v>24.0200624458957</v>
      </c>
      <c r="E2132" s="95">
        <v>71318.227362632795</v>
      </c>
      <c r="F2132" s="95">
        <v>45035.866339683504</v>
      </c>
      <c r="G2132" s="95">
        <v>33240.903409004197</v>
      </c>
      <c r="H2132" s="95">
        <v>3942.8597286939598</v>
      </c>
      <c r="I2132" s="95">
        <v>0</v>
      </c>
      <c r="J2132" s="95">
        <v>81539.691183090195</v>
      </c>
      <c r="K2132" s="95">
        <v>0</v>
      </c>
      <c r="L2132" s="95">
        <v>147082.661342621</v>
      </c>
      <c r="M2132" s="95">
        <v>93574.675547599807</v>
      </c>
      <c r="N2132" s="95">
        <v>18056.774175643899</v>
      </c>
      <c r="O2132" s="95">
        <v>113115.871185303</v>
      </c>
      <c r="P2132" s="95">
        <v>0</v>
      </c>
      <c r="Q2132" s="95">
        <v>14031.1803408861</v>
      </c>
      <c r="R2132" s="95">
        <v>24861.025676250501</v>
      </c>
      <c r="S2132" s="95">
        <v>0</v>
      </c>
      <c r="T2132" s="95">
        <v>13544.1000905037</v>
      </c>
      <c r="U2132" s="95">
        <v>84717.469716072097</v>
      </c>
      <c r="V2132" s="95">
        <v>21487852.692138702</v>
      </c>
      <c r="W2132" s="95">
        <v>3610.6358295083</v>
      </c>
      <c r="X2132" s="95">
        <v>8243996.80932617</v>
      </c>
      <c r="Y2132" s="95">
        <v>3092660.8961181599</v>
      </c>
      <c r="Z2132" s="95">
        <v>9224790.3785400409</v>
      </c>
      <c r="AA2132" s="95">
        <v>882962.65583038295</v>
      </c>
      <c r="AB2132" s="95">
        <v>0</v>
      </c>
      <c r="AC2132" s="95">
        <v>32785551.982421901</v>
      </c>
      <c r="AD2132" s="95">
        <v>0</v>
      </c>
      <c r="AE2132" s="95">
        <v>8244461.6533813505</v>
      </c>
      <c r="AF2132" s="95">
        <v>6982791.32348633</v>
      </c>
      <c r="AG2132" s="95">
        <v>3719342.0273742699</v>
      </c>
      <c r="AH2132" s="95">
        <v>7798205.0477294903</v>
      </c>
      <c r="AI2132" s="95">
        <v>0</v>
      </c>
      <c r="AJ2132" s="95">
        <v>3011805.0108337398</v>
      </c>
      <c r="AK2132" s="95">
        <v>6620386.8850707998</v>
      </c>
      <c r="AL2132" s="95">
        <v>0</v>
      </c>
      <c r="AM2132" s="95">
        <v>3463914.5588684101</v>
      </c>
      <c r="AN2132" s="95">
        <v>33795759.903320298</v>
      </c>
      <c r="AO2132" s="95">
        <v>211317852.20703101</v>
      </c>
      <c r="AP2132" s="95">
        <v>32345.715016603499</v>
      </c>
      <c r="AQ2132" s="95">
        <v>76726088.635742202</v>
      </c>
      <c r="AR2132" s="95">
        <v>28751157.7114258</v>
      </c>
      <c r="AS2132" s="95">
        <v>71260037.088867202</v>
      </c>
      <c r="AT2132" s="95">
        <v>6842845.2852172898</v>
      </c>
      <c r="AU2132" s="95">
        <v>0</v>
      </c>
      <c r="AV2132" s="95">
        <v>104700717.859375</v>
      </c>
      <c r="AW2132" s="95">
        <v>0</v>
      </c>
      <c r="AX2132" s="95">
        <v>83700727.654296905</v>
      </c>
      <c r="AY2132" s="95">
        <v>70746390.372070298</v>
      </c>
      <c r="AZ2132" s="95">
        <v>32094118.2661133</v>
      </c>
      <c r="BA2132" s="95">
        <v>73764717.510742202</v>
      </c>
      <c r="BB2132" s="95">
        <v>0</v>
      </c>
      <c r="BC2132" s="95">
        <v>26969771.870117199</v>
      </c>
      <c r="BD2132" s="95">
        <v>50432985.4453125</v>
      </c>
      <c r="BE2132" s="95">
        <v>0</v>
      </c>
      <c r="BF2132" s="95">
        <v>27637419.974853501</v>
      </c>
      <c r="BG2132" s="95">
        <v>106612191.75</v>
      </c>
      <c r="BH2132" s="95">
        <v>36080899.484375</v>
      </c>
      <c r="BI2132" s="95">
        <v>2858.9700475633099</v>
      </c>
      <c r="BJ2132" s="95">
        <v>14087560.244262701</v>
      </c>
      <c r="BK2132" s="95">
        <v>7298550.4087524395</v>
      </c>
      <c r="BL2132" s="95">
        <v>0</v>
      </c>
      <c r="BM2132" s="95">
        <v>341758.287658691</v>
      </c>
      <c r="BN2132" s="95">
        <v>0</v>
      </c>
      <c r="BO2132" s="95">
        <v>0</v>
      </c>
      <c r="BP2132" s="95">
        <v>0</v>
      </c>
      <c r="BQ2132" s="95">
        <v>0</v>
      </c>
      <c r="BR2132" s="95">
        <v>16632910.9421387</v>
      </c>
      <c r="BS2132" s="95">
        <v>10520082.654418901</v>
      </c>
      <c r="BT2132" s="95">
        <v>14336770.0028076</v>
      </c>
      <c r="BU2132" s="95">
        <v>0</v>
      </c>
      <c r="BV2132" s="95">
        <v>8901709.0487060491</v>
      </c>
      <c r="BW2132" s="95">
        <v>6396613.7891845703</v>
      </c>
      <c r="BX2132" s="95">
        <v>0</v>
      </c>
      <c r="BY2132" s="95">
        <v>0</v>
      </c>
      <c r="BZ2132" s="95">
        <v>0</v>
      </c>
      <c r="CA2132" s="95">
        <v>372144.748622894</v>
      </c>
      <c r="CB2132" s="95">
        <v>29660427.0322266</v>
      </c>
      <c r="CC2132" s="95">
        <v>286775010.59375</v>
      </c>
      <c r="CD2132" s="95">
        <v>50024190.361328103</v>
      </c>
      <c r="CE2132" s="95">
        <v>37111.141679763801</v>
      </c>
      <c r="CF2132" s="95">
        <v>10103182.8084717</v>
      </c>
      <c r="CG2132" s="95">
        <v>78271616.7890625</v>
      </c>
      <c r="CH2132" s="95">
        <v>0</v>
      </c>
      <c r="CI2132" s="95">
        <v>409241.62282562302</v>
      </c>
      <c r="CJ2132" s="95">
        <v>39821599.652343802</v>
      </c>
      <c r="CK2132" s="95">
        <v>364678950.10546899</v>
      </c>
      <c r="CL2132" s="95">
        <v>56527980.6884766</v>
      </c>
      <c r="CM2132" s="160">
        <v>492380.21826553298</v>
      </c>
      <c r="CN2132" s="160">
        <v>73503089.663085893</v>
      </c>
      <c r="CO2132" s="160">
        <v>470852436.359375</v>
      </c>
      <c r="CP2132" s="95">
        <v>56527980.6884766</v>
      </c>
      <c r="CQ2132" s="95">
        <v>0</v>
      </c>
      <c r="CR2132" s="95">
        <v>0</v>
      </c>
      <c r="CS2132" s="95">
        <v>0</v>
      </c>
      <c r="CT2132" s="95">
        <v>0</v>
      </c>
      <c r="CU2132" s="161">
        <v>39763609.840698302</v>
      </c>
      <c r="CV2132" s="161">
        <v>365046627.3828125</v>
      </c>
    </row>
    <row r="2133" spans="1:100" x14ac:dyDescent="0.2">
      <c r="A2133" s="94" t="s">
        <v>186</v>
      </c>
      <c r="B2133" s="96">
        <v>39783</v>
      </c>
      <c r="C2133" s="95">
        <v>304197.55926895101</v>
      </c>
      <c r="D2133" s="95">
        <v>17.993899211986001</v>
      </c>
      <c r="E2133" s="95">
        <v>69856.420320510893</v>
      </c>
      <c r="F2133" s="95">
        <v>44732.991593837702</v>
      </c>
      <c r="G2133" s="95">
        <v>34512.414573192596</v>
      </c>
      <c r="H2133" s="95">
        <v>3014.2338216304802</v>
      </c>
      <c r="I2133" s="95">
        <v>0</v>
      </c>
      <c r="J2133" s="95">
        <v>82611.167456626907</v>
      </c>
      <c r="K2133" s="95">
        <v>0</v>
      </c>
      <c r="L2133" s="95">
        <v>146322.80785560599</v>
      </c>
      <c r="M2133" s="95">
        <v>94069.299572944597</v>
      </c>
      <c r="N2133" s="95">
        <v>18181.034472465501</v>
      </c>
      <c r="O2133" s="95">
        <v>114927.55657196</v>
      </c>
      <c r="P2133" s="95">
        <v>0</v>
      </c>
      <c r="Q2133" s="95">
        <v>14025.907637596099</v>
      </c>
      <c r="R2133" s="95">
        <v>25890.1423196793</v>
      </c>
      <c r="S2133" s="95">
        <v>0</v>
      </c>
      <c r="T2133" s="95">
        <v>13190.2139031887</v>
      </c>
      <c r="U2133" s="95">
        <v>85345.258568763704</v>
      </c>
      <c r="V2133" s="95">
        <v>21732757.263427701</v>
      </c>
      <c r="W2133" s="95">
        <v>3929.7986323237401</v>
      </c>
      <c r="X2133" s="95">
        <v>8011765.0623779297</v>
      </c>
      <c r="Y2133" s="95">
        <v>3044239.2760009798</v>
      </c>
      <c r="Z2133" s="95">
        <v>9530981.7320556603</v>
      </c>
      <c r="AA2133" s="95">
        <v>659696.03171539295</v>
      </c>
      <c r="AB2133" s="95">
        <v>0</v>
      </c>
      <c r="AC2133" s="95">
        <v>33306251.190429699</v>
      </c>
      <c r="AD2133" s="95">
        <v>0</v>
      </c>
      <c r="AE2133" s="95">
        <v>8122208.8906860398</v>
      </c>
      <c r="AF2133" s="95">
        <v>7000218.7022094699</v>
      </c>
      <c r="AG2133" s="95">
        <v>3697998.8895568801</v>
      </c>
      <c r="AH2133" s="95">
        <v>7930757.1747436495</v>
      </c>
      <c r="AI2133" s="95">
        <v>0</v>
      </c>
      <c r="AJ2133" s="95">
        <v>3003527.8758850102</v>
      </c>
      <c r="AK2133" s="95">
        <v>6898431.9310302697</v>
      </c>
      <c r="AL2133" s="95">
        <v>0</v>
      </c>
      <c r="AM2133" s="95">
        <v>3341975.29870605</v>
      </c>
      <c r="AN2133" s="95">
        <v>33830280.364257798</v>
      </c>
      <c r="AO2133" s="95">
        <v>214645128.14648399</v>
      </c>
      <c r="AP2133" s="95">
        <v>38296.870587348902</v>
      </c>
      <c r="AQ2133" s="95">
        <v>74743924.854492202</v>
      </c>
      <c r="AR2133" s="95">
        <v>28152633.209228501</v>
      </c>
      <c r="AS2133" s="95">
        <v>74208577.089843795</v>
      </c>
      <c r="AT2133" s="95">
        <v>5162381.0985107403</v>
      </c>
      <c r="AU2133" s="95">
        <v>0</v>
      </c>
      <c r="AV2133" s="95">
        <v>106826466.90625</v>
      </c>
      <c r="AW2133" s="95">
        <v>0</v>
      </c>
      <c r="AX2133" s="95">
        <v>83060786.306640595</v>
      </c>
      <c r="AY2133" s="95">
        <v>71409126.699218795</v>
      </c>
      <c r="AZ2133" s="95">
        <v>32195557.075683601</v>
      </c>
      <c r="BA2133" s="95">
        <v>75442097.032226607</v>
      </c>
      <c r="BB2133" s="95">
        <v>0</v>
      </c>
      <c r="BC2133" s="95">
        <v>27066935.208740201</v>
      </c>
      <c r="BD2133" s="95">
        <v>52799361.154296897</v>
      </c>
      <c r="BE2133" s="95">
        <v>0</v>
      </c>
      <c r="BF2133" s="95">
        <v>26895032.904541001</v>
      </c>
      <c r="BG2133" s="95">
        <v>108629899.012695</v>
      </c>
      <c r="BH2133" s="95">
        <v>37531721.221679702</v>
      </c>
      <c r="BI2133" s="95">
        <v>6387.4037416577303</v>
      </c>
      <c r="BJ2133" s="95">
        <v>13735415.3048096</v>
      </c>
      <c r="BK2133" s="95">
        <v>7235587.7539672898</v>
      </c>
      <c r="BL2133" s="95">
        <v>0</v>
      </c>
      <c r="BM2133" s="95">
        <v>293484.16815566999</v>
      </c>
      <c r="BN2133" s="95">
        <v>0</v>
      </c>
      <c r="BO2133" s="95">
        <v>0</v>
      </c>
      <c r="BP2133" s="95">
        <v>0</v>
      </c>
      <c r="BQ2133" s="95">
        <v>0</v>
      </c>
      <c r="BR2133" s="95">
        <v>16939230.595947299</v>
      </c>
      <c r="BS2133" s="95">
        <v>10537807.6608887</v>
      </c>
      <c r="BT2133" s="95">
        <v>14652650.8432617</v>
      </c>
      <c r="BU2133" s="95">
        <v>0</v>
      </c>
      <c r="BV2133" s="95">
        <v>8957279.0236816406</v>
      </c>
      <c r="BW2133" s="95">
        <v>6727191.30224609</v>
      </c>
      <c r="BX2133" s="95">
        <v>0</v>
      </c>
      <c r="BY2133" s="95">
        <v>0</v>
      </c>
      <c r="BZ2133" s="95">
        <v>0</v>
      </c>
      <c r="CA2133" s="95">
        <v>374122.76379394502</v>
      </c>
      <c r="CB2133" s="95">
        <v>29715628.143310498</v>
      </c>
      <c r="CC2133" s="95">
        <v>289124973.84765601</v>
      </c>
      <c r="CD2133" s="95">
        <v>51240305.139160201</v>
      </c>
      <c r="CE2133" s="95">
        <v>37779.134807109796</v>
      </c>
      <c r="CF2133" s="95">
        <v>10242176.2225342</v>
      </c>
      <c r="CG2133" s="95">
        <v>79687613.684570298</v>
      </c>
      <c r="CH2133" s="95">
        <v>0</v>
      </c>
      <c r="CI2133" s="95">
        <v>411951.03849410999</v>
      </c>
      <c r="CJ2133" s="95">
        <v>40001680.2568359</v>
      </c>
      <c r="CK2133" s="95">
        <v>368650696.80859399</v>
      </c>
      <c r="CL2133" s="95">
        <v>58025027.657714799</v>
      </c>
      <c r="CM2133" s="160">
        <v>496066.26639938401</v>
      </c>
      <c r="CN2133" s="160">
        <v>73835468.4609375</v>
      </c>
      <c r="CO2133" s="160">
        <v>477391392.484375</v>
      </c>
      <c r="CP2133" s="95">
        <v>58025027.657714799</v>
      </c>
      <c r="CQ2133" s="95">
        <v>0</v>
      </c>
      <c r="CR2133" s="95">
        <v>0</v>
      </c>
      <c r="CS2133" s="95">
        <v>0</v>
      </c>
      <c r="CT2133" s="95">
        <v>0</v>
      </c>
      <c r="CU2133" s="161">
        <v>39957804.365844697</v>
      </c>
      <c r="CV2133" s="161">
        <v>368812587.53222632</v>
      </c>
    </row>
    <row r="2134" spans="1:100" x14ac:dyDescent="0.2">
      <c r="A2134" s="94" t="s">
        <v>186</v>
      </c>
      <c r="B2134" s="96">
        <v>39873</v>
      </c>
      <c r="C2134" s="95">
        <v>308184.69831466698</v>
      </c>
      <c r="D2134" s="95">
        <v>16.295815565856199</v>
      </c>
      <c r="E2134" s="95">
        <v>68464.532547950701</v>
      </c>
      <c r="F2134" s="95">
        <v>43867.847242355303</v>
      </c>
      <c r="G2134" s="95">
        <v>35605.410652160601</v>
      </c>
      <c r="H2134" s="95">
        <v>2733.3390848040599</v>
      </c>
      <c r="I2134" s="95">
        <v>0</v>
      </c>
      <c r="J2134" s="95">
        <v>84041.203445434599</v>
      </c>
      <c r="K2134" s="95">
        <v>0</v>
      </c>
      <c r="L2134" s="95">
        <v>145950.05783844</v>
      </c>
      <c r="M2134" s="95">
        <v>94607.663471221895</v>
      </c>
      <c r="N2134" s="95">
        <v>18324.484677553199</v>
      </c>
      <c r="O2134" s="95">
        <v>117132.079825401</v>
      </c>
      <c r="P2134" s="95">
        <v>0</v>
      </c>
      <c r="Q2134" s="95">
        <v>14055.798173904401</v>
      </c>
      <c r="R2134" s="95">
        <v>26563.562717914599</v>
      </c>
      <c r="S2134" s="95">
        <v>0</v>
      </c>
      <c r="T2134" s="95">
        <v>12895.9657680988</v>
      </c>
      <c r="U2134" s="95">
        <v>85884.7659883499</v>
      </c>
      <c r="V2134" s="95">
        <v>21904448.8515625</v>
      </c>
      <c r="W2134" s="95">
        <v>1601.4137659072901</v>
      </c>
      <c r="X2134" s="95">
        <v>7755348.4045410203</v>
      </c>
      <c r="Y2134" s="95">
        <v>3001079.3498229999</v>
      </c>
      <c r="Z2134" s="95">
        <v>9698895.15161133</v>
      </c>
      <c r="AA2134" s="95">
        <v>601758.17790222203</v>
      </c>
      <c r="AB2134" s="95">
        <v>0</v>
      </c>
      <c r="AC2134" s="95">
        <v>33893659.220214799</v>
      </c>
      <c r="AD2134" s="95">
        <v>0</v>
      </c>
      <c r="AE2134" s="95">
        <v>8036596.1973877</v>
      </c>
      <c r="AF2134" s="95">
        <v>6970476.7785034198</v>
      </c>
      <c r="AG2134" s="95">
        <v>3670585.5168762198</v>
      </c>
      <c r="AH2134" s="95">
        <v>8054094.1287841797</v>
      </c>
      <c r="AI2134" s="95">
        <v>0</v>
      </c>
      <c r="AJ2134" s="95">
        <v>2959062.9433898898</v>
      </c>
      <c r="AK2134" s="95">
        <v>7048917.4547729502</v>
      </c>
      <c r="AL2134" s="95">
        <v>0</v>
      </c>
      <c r="AM2134" s="95">
        <v>3249466.8241272001</v>
      </c>
      <c r="AN2134" s="95">
        <v>34092342.4921875</v>
      </c>
      <c r="AO2134" s="95">
        <v>215649313.90234399</v>
      </c>
      <c r="AP2134" s="95">
        <v>13746.727006793</v>
      </c>
      <c r="AQ2134" s="95">
        <v>72946896.453125</v>
      </c>
      <c r="AR2134" s="95">
        <v>28442510.948974598</v>
      </c>
      <c r="AS2134" s="95">
        <v>75947042.052734405</v>
      </c>
      <c r="AT2134" s="95">
        <v>4726256.9071655301</v>
      </c>
      <c r="AU2134" s="95">
        <v>0</v>
      </c>
      <c r="AV2134" s="95">
        <v>109763066.15527301</v>
      </c>
      <c r="AW2134" s="95">
        <v>0</v>
      </c>
      <c r="AX2134" s="95">
        <v>82871609.291992202</v>
      </c>
      <c r="AY2134" s="95">
        <v>71259992.833984405</v>
      </c>
      <c r="AZ2134" s="95">
        <v>32192958.943603501</v>
      </c>
      <c r="BA2134" s="95">
        <v>76928680.636718795</v>
      </c>
      <c r="BB2134" s="95">
        <v>0</v>
      </c>
      <c r="BC2134" s="95">
        <v>26852691.680908199</v>
      </c>
      <c r="BD2134" s="95">
        <v>54228151.7333984</v>
      </c>
      <c r="BE2134" s="95">
        <v>0</v>
      </c>
      <c r="BF2134" s="95">
        <v>26354320.1875</v>
      </c>
      <c r="BG2134" s="95">
        <v>110549224.78027301</v>
      </c>
      <c r="BH2134" s="95">
        <v>37493621.622558601</v>
      </c>
      <c r="BI2134" s="95">
        <v>2119.6589713990702</v>
      </c>
      <c r="BJ2134" s="95">
        <v>13514252.4959717</v>
      </c>
      <c r="BK2134" s="95">
        <v>7118023.8074340802</v>
      </c>
      <c r="BL2134" s="95">
        <v>0</v>
      </c>
      <c r="BM2134" s="95">
        <v>361127.40611267101</v>
      </c>
      <c r="BN2134" s="95">
        <v>0</v>
      </c>
      <c r="BO2134" s="95">
        <v>0</v>
      </c>
      <c r="BP2134" s="95">
        <v>0</v>
      </c>
      <c r="BQ2134" s="95">
        <v>0</v>
      </c>
      <c r="BR2134" s="95">
        <v>16751087.877197299</v>
      </c>
      <c r="BS2134" s="95">
        <v>10510435.349365201</v>
      </c>
      <c r="BT2134" s="95">
        <v>14957169.892333999</v>
      </c>
      <c r="BU2134" s="95">
        <v>0</v>
      </c>
      <c r="BV2134" s="95">
        <v>8863837.7493896503</v>
      </c>
      <c r="BW2134" s="95">
        <v>6910427.99108887</v>
      </c>
      <c r="BX2134" s="95">
        <v>0</v>
      </c>
      <c r="BY2134" s="95">
        <v>0</v>
      </c>
      <c r="BZ2134" s="95">
        <v>0</v>
      </c>
      <c r="CA2134" s="95">
        <v>376363.666172028</v>
      </c>
      <c r="CB2134" s="95">
        <v>29752613.431396499</v>
      </c>
      <c r="CC2134" s="95">
        <v>290360577.91796899</v>
      </c>
      <c r="CD2134" s="95">
        <v>51114213.294433601</v>
      </c>
      <c r="CE2134" s="95">
        <v>38328.431316852599</v>
      </c>
      <c r="CF2134" s="95">
        <v>10302556.662963901</v>
      </c>
      <c r="CG2134" s="95">
        <v>80584584.512695298</v>
      </c>
      <c r="CH2134" s="95">
        <v>0</v>
      </c>
      <c r="CI2134" s="95">
        <v>414687.10237503098</v>
      </c>
      <c r="CJ2134" s="95">
        <v>39998067.049804702</v>
      </c>
      <c r="CK2134" s="95">
        <v>371165908.21875</v>
      </c>
      <c r="CL2134" s="95">
        <v>58003026.849121101</v>
      </c>
      <c r="CM2134" s="160">
        <v>499467.05063629203</v>
      </c>
      <c r="CN2134" s="160">
        <v>74104629.245117202</v>
      </c>
      <c r="CO2134" s="160">
        <v>481680223.80468798</v>
      </c>
      <c r="CP2134" s="95">
        <v>58003026.849121101</v>
      </c>
      <c r="CQ2134" s="95">
        <v>0</v>
      </c>
      <c r="CR2134" s="95">
        <v>0</v>
      </c>
      <c r="CS2134" s="95">
        <v>0</v>
      </c>
      <c r="CT2134" s="95">
        <v>0</v>
      </c>
      <c r="CU2134" s="161">
        <v>40055170.094360396</v>
      </c>
      <c r="CV2134" s="161">
        <v>370945162.4306643</v>
      </c>
    </row>
    <row r="2135" spans="1:100" x14ac:dyDescent="0.2">
      <c r="A2135" s="94" t="s">
        <v>186</v>
      </c>
      <c r="B2135" s="96">
        <v>39965</v>
      </c>
      <c r="C2135" s="95">
        <v>313789.049449921</v>
      </c>
      <c r="D2135" s="95">
        <v>17.3173752808943</v>
      </c>
      <c r="E2135" s="95">
        <v>65625.058142662005</v>
      </c>
      <c r="F2135" s="95">
        <v>42906.3018188477</v>
      </c>
      <c r="G2135" s="95">
        <v>36812.456637859301</v>
      </c>
      <c r="H2135" s="95">
        <v>2053.7418577075</v>
      </c>
      <c r="I2135" s="95">
        <v>0</v>
      </c>
      <c r="J2135" s="95">
        <v>85423.697288513198</v>
      </c>
      <c r="K2135" s="95">
        <v>0</v>
      </c>
      <c r="L2135" s="95">
        <v>145627.10576438901</v>
      </c>
      <c r="M2135" s="95">
        <v>95628.750692367597</v>
      </c>
      <c r="N2135" s="95">
        <v>18445.534013032899</v>
      </c>
      <c r="O2135" s="95">
        <v>119700.323784828</v>
      </c>
      <c r="P2135" s="95">
        <v>0</v>
      </c>
      <c r="Q2135" s="95">
        <v>13981.8480958939</v>
      </c>
      <c r="R2135" s="95">
        <v>27498.166378259699</v>
      </c>
      <c r="S2135" s="95">
        <v>0</v>
      </c>
      <c r="T2135" s="95">
        <v>12664.9695203304</v>
      </c>
      <c r="U2135" s="95">
        <v>86570.828247070298</v>
      </c>
      <c r="V2135" s="95">
        <v>22411780.723144501</v>
      </c>
      <c r="W2135" s="95">
        <v>2929.5938743352899</v>
      </c>
      <c r="X2135" s="95">
        <v>7484515.6311645498</v>
      </c>
      <c r="Y2135" s="95">
        <v>2929267.3189392099</v>
      </c>
      <c r="Z2135" s="95">
        <v>9892324.3364257794</v>
      </c>
      <c r="AA2135" s="95">
        <v>455487.18510055501</v>
      </c>
      <c r="AB2135" s="95">
        <v>0</v>
      </c>
      <c r="AC2135" s="95">
        <v>34213559.119628899</v>
      </c>
      <c r="AD2135" s="95">
        <v>0</v>
      </c>
      <c r="AE2135" s="95">
        <v>8007548.9961547898</v>
      </c>
      <c r="AF2135" s="95">
        <v>7055208.3880615197</v>
      </c>
      <c r="AG2135" s="95">
        <v>3679014.7769165002</v>
      </c>
      <c r="AH2135" s="95">
        <v>8191406.7399292002</v>
      </c>
      <c r="AI2135" s="95">
        <v>0</v>
      </c>
      <c r="AJ2135" s="95">
        <v>2952312.9466247601</v>
      </c>
      <c r="AK2135" s="95">
        <v>7169346.8905029297</v>
      </c>
      <c r="AL2135" s="95">
        <v>0</v>
      </c>
      <c r="AM2135" s="95">
        <v>3129366.6159057599</v>
      </c>
      <c r="AN2135" s="95">
        <v>34354105.998046897</v>
      </c>
      <c r="AO2135" s="95">
        <v>223597596.36523399</v>
      </c>
      <c r="AP2135" s="95">
        <v>30287.1036641598</v>
      </c>
      <c r="AQ2135" s="95">
        <v>70413839.900390595</v>
      </c>
      <c r="AR2135" s="95">
        <v>27139184.212158199</v>
      </c>
      <c r="AS2135" s="95">
        <v>77903945.537109405</v>
      </c>
      <c r="AT2135" s="95">
        <v>3601339.3303527799</v>
      </c>
      <c r="AU2135" s="95">
        <v>0</v>
      </c>
      <c r="AV2135" s="95">
        <v>111930336.53906301</v>
      </c>
      <c r="AW2135" s="95">
        <v>0</v>
      </c>
      <c r="AX2135" s="95">
        <v>82972849.943359405</v>
      </c>
      <c r="AY2135" s="95">
        <v>72737315.901367202</v>
      </c>
      <c r="AZ2135" s="95">
        <v>32403799.9458008</v>
      </c>
      <c r="BA2135" s="95">
        <v>78592151.107421905</v>
      </c>
      <c r="BB2135" s="95">
        <v>0</v>
      </c>
      <c r="BC2135" s="95">
        <v>26920042.435058601</v>
      </c>
      <c r="BD2135" s="95">
        <v>55524609.651855499</v>
      </c>
      <c r="BE2135" s="95">
        <v>0</v>
      </c>
      <c r="BF2135" s="95">
        <v>25615866.180908199</v>
      </c>
      <c r="BG2135" s="95">
        <v>112463603.902344</v>
      </c>
      <c r="BH2135" s="95">
        <v>38812597.219238304</v>
      </c>
      <c r="BI2135" s="95">
        <v>4011.0239145457699</v>
      </c>
      <c r="BJ2135" s="95">
        <v>13123323.1627197</v>
      </c>
      <c r="BK2135" s="95">
        <v>7018092.0080566397</v>
      </c>
      <c r="BL2135" s="95">
        <v>0</v>
      </c>
      <c r="BM2135" s="95">
        <v>292008.22987747198</v>
      </c>
      <c r="BN2135" s="95">
        <v>0</v>
      </c>
      <c r="BO2135" s="95">
        <v>0</v>
      </c>
      <c r="BP2135" s="95">
        <v>0</v>
      </c>
      <c r="BQ2135" s="95">
        <v>0</v>
      </c>
      <c r="BR2135" s="95">
        <v>17159855.198974598</v>
      </c>
      <c r="BS2135" s="95">
        <v>10583381.3594971</v>
      </c>
      <c r="BT2135" s="95">
        <v>15268249.7904053</v>
      </c>
      <c r="BU2135" s="95">
        <v>0</v>
      </c>
      <c r="BV2135" s="95">
        <v>8872990.2834472694</v>
      </c>
      <c r="BW2135" s="95">
        <v>7099425.3212890597</v>
      </c>
      <c r="BX2135" s="95">
        <v>0</v>
      </c>
      <c r="BY2135" s="95">
        <v>0</v>
      </c>
      <c r="BZ2135" s="95">
        <v>0</v>
      </c>
      <c r="CA2135" s="95">
        <v>379501.32662582397</v>
      </c>
      <c r="CB2135" s="95">
        <v>29892206.0551758</v>
      </c>
      <c r="CC2135" s="95">
        <v>293985959.32421899</v>
      </c>
      <c r="CD2135" s="95">
        <v>52081894.949218802</v>
      </c>
      <c r="CE2135" s="95">
        <v>38716.947712421403</v>
      </c>
      <c r="CF2135" s="95">
        <v>10307322.645752</v>
      </c>
      <c r="CG2135" s="95">
        <v>81019553.415039107</v>
      </c>
      <c r="CH2135" s="95">
        <v>0</v>
      </c>
      <c r="CI2135" s="95">
        <v>418185.33251953102</v>
      </c>
      <c r="CJ2135" s="95">
        <v>40232887.936035201</v>
      </c>
      <c r="CK2135" s="95">
        <v>374715382.15625</v>
      </c>
      <c r="CL2135" s="95">
        <v>59042357.761230499</v>
      </c>
      <c r="CM2135" s="160">
        <v>503486.38383865397</v>
      </c>
      <c r="CN2135" s="160">
        <v>74567987.015625</v>
      </c>
      <c r="CO2135" s="160">
        <v>487344081.56640601</v>
      </c>
      <c r="CP2135" s="95">
        <v>59042357.761230499</v>
      </c>
      <c r="CQ2135" s="95">
        <v>0</v>
      </c>
      <c r="CR2135" s="95">
        <v>0</v>
      </c>
      <c r="CS2135" s="95">
        <v>0</v>
      </c>
      <c r="CT2135" s="95">
        <v>0</v>
      </c>
      <c r="CU2135" s="161">
        <v>40199528.700927801</v>
      </c>
      <c r="CV2135" s="161">
        <v>375005512.73925811</v>
      </c>
    </row>
    <row r="2136" spans="1:100" x14ac:dyDescent="0.2">
      <c r="A2136" s="94" t="s">
        <v>186</v>
      </c>
      <c r="B2136" s="96">
        <v>40057</v>
      </c>
      <c r="C2136" s="95">
        <v>319091.52524566703</v>
      </c>
      <c r="D2136" s="95">
        <v>15.1904098549858</v>
      </c>
      <c r="E2136" s="95">
        <v>62140.891130447402</v>
      </c>
      <c r="F2136" s="95">
        <v>41209.141902923599</v>
      </c>
      <c r="G2136" s="95">
        <v>37957.320981502497</v>
      </c>
      <c r="H2136" s="95">
        <v>1377.2450752705299</v>
      </c>
      <c r="I2136" s="95">
        <v>0</v>
      </c>
      <c r="J2136" s="95">
        <v>85908.486793518096</v>
      </c>
      <c r="K2136" s="95">
        <v>0</v>
      </c>
      <c r="L2136" s="95">
        <v>141704.642267227</v>
      </c>
      <c r="M2136" s="95">
        <v>96399.231536865205</v>
      </c>
      <c r="N2136" s="95">
        <v>18511.550465583801</v>
      </c>
      <c r="O2136" s="95">
        <v>122757.401172638</v>
      </c>
      <c r="P2136" s="95">
        <v>0</v>
      </c>
      <c r="Q2136" s="95">
        <v>13896.6227676868</v>
      </c>
      <c r="R2136" s="95">
        <v>28356.295150279999</v>
      </c>
      <c r="S2136" s="95">
        <v>0</v>
      </c>
      <c r="T2136" s="95">
        <v>12321.369182229</v>
      </c>
      <c r="U2136" s="95">
        <v>87194.748326301604</v>
      </c>
      <c r="V2136" s="95">
        <v>22862654.8208008</v>
      </c>
      <c r="W2136" s="95">
        <v>1693.0654403716301</v>
      </c>
      <c r="X2136" s="95">
        <v>7186659.4343872098</v>
      </c>
      <c r="Y2136" s="95">
        <v>2888764.9966735798</v>
      </c>
      <c r="Z2136" s="95">
        <v>10076592.821411099</v>
      </c>
      <c r="AA2136" s="95">
        <v>310268.90914916998</v>
      </c>
      <c r="AB2136" s="95">
        <v>0</v>
      </c>
      <c r="AC2136" s="95">
        <v>34356277.675292999</v>
      </c>
      <c r="AD2136" s="95">
        <v>0</v>
      </c>
      <c r="AE2136" s="95">
        <v>7910230.43005371</v>
      </c>
      <c r="AF2136" s="95">
        <v>7129969.1607665997</v>
      </c>
      <c r="AG2136" s="95">
        <v>3705274.1080627399</v>
      </c>
      <c r="AH2136" s="95">
        <v>8332428.1503295898</v>
      </c>
      <c r="AI2136" s="95">
        <v>0</v>
      </c>
      <c r="AJ2136" s="95">
        <v>2937901.3500671401</v>
      </c>
      <c r="AK2136" s="95">
        <v>7333590.3281860398</v>
      </c>
      <c r="AL2136" s="95">
        <v>0</v>
      </c>
      <c r="AM2136" s="95">
        <v>3032344.8087768601</v>
      </c>
      <c r="AN2136" s="95">
        <v>34753955.576660201</v>
      </c>
      <c r="AO2136" s="95">
        <v>229780742.15820301</v>
      </c>
      <c r="AP2136" s="95">
        <v>16167.953405261</v>
      </c>
      <c r="AQ2136" s="95">
        <v>67949701.309570298</v>
      </c>
      <c r="AR2136" s="95">
        <v>26857005.332519501</v>
      </c>
      <c r="AS2136" s="95">
        <v>79979119.708984405</v>
      </c>
      <c r="AT2136" s="95">
        <v>2453161.7587280301</v>
      </c>
      <c r="AU2136" s="95">
        <v>0</v>
      </c>
      <c r="AV2136" s="95">
        <v>113754419.87597699</v>
      </c>
      <c r="AW2136" s="95">
        <v>0</v>
      </c>
      <c r="AX2136" s="95">
        <v>82189380.171875</v>
      </c>
      <c r="AY2136" s="95">
        <v>74024393.486328095</v>
      </c>
      <c r="AZ2136" s="95">
        <v>32787753.598632801</v>
      </c>
      <c r="BA2136" s="95">
        <v>80355285.669921905</v>
      </c>
      <c r="BB2136" s="95">
        <v>0</v>
      </c>
      <c r="BC2136" s="95">
        <v>26894762.251708999</v>
      </c>
      <c r="BD2136" s="95">
        <v>57283137.146484397</v>
      </c>
      <c r="BE2136" s="95">
        <v>0</v>
      </c>
      <c r="BF2136" s="95">
        <v>25024015.120117199</v>
      </c>
      <c r="BG2136" s="95">
        <v>114398031.34179699</v>
      </c>
      <c r="BH2136" s="95">
        <v>39755867.684570298</v>
      </c>
      <c r="BI2136" s="95">
        <v>1894.63620646298</v>
      </c>
      <c r="BJ2136" s="95">
        <v>12768503.091552701</v>
      </c>
      <c r="BK2136" s="95">
        <v>6939894.2185668899</v>
      </c>
      <c r="BL2136" s="95">
        <v>0</v>
      </c>
      <c r="BM2136" s="95">
        <v>124281.99932670601</v>
      </c>
      <c r="BN2136" s="95">
        <v>0</v>
      </c>
      <c r="BO2136" s="95">
        <v>0</v>
      </c>
      <c r="BP2136" s="95">
        <v>0</v>
      </c>
      <c r="BQ2136" s="95">
        <v>0</v>
      </c>
      <c r="BR2136" s="95">
        <v>17504083.682372998</v>
      </c>
      <c r="BS2136" s="95">
        <v>10698034.9445801</v>
      </c>
      <c r="BT2136" s="95">
        <v>15637989.5578613</v>
      </c>
      <c r="BU2136" s="95">
        <v>0</v>
      </c>
      <c r="BV2136" s="95">
        <v>8894407.3094482403</v>
      </c>
      <c r="BW2136" s="95">
        <v>7320570.3978271503</v>
      </c>
      <c r="BX2136" s="95">
        <v>0</v>
      </c>
      <c r="BY2136" s="95">
        <v>0</v>
      </c>
      <c r="BZ2136" s="95">
        <v>0</v>
      </c>
      <c r="CA2136" s="95">
        <v>381917.43612670898</v>
      </c>
      <c r="CB2136" s="95">
        <v>30009319.709716801</v>
      </c>
      <c r="CC2136" s="95">
        <v>296794303.08984399</v>
      </c>
      <c r="CD2136" s="95">
        <v>52233545.2587891</v>
      </c>
      <c r="CE2136" s="95">
        <v>39294.889330864004</v>
      </c>
      <c r="CF2136" s="95">
        <v>10357589.575805699</v>
      </c>
      <c r="CG2136" s="95">
        <v>82421200.569335893</v>
      </c>
      <c r="CH2136" s="95">
        <v>0</v>
      </c>
      <c r="CI2136" s="95">
        <v>421205.80870056199</v>
      </c>
      <c r="CJ2136" s="95">
        <v>40400789.530761696</v>
      </c>
      <c r="CK2136" s="95">
        <v>379049481.13281298</v>
      </c>
      <c r="CL2136" s="95">
        <v>59768241.0458984</v>
      </c>
      <c r="CM2136" s="160">
        <v>506977.99186325102</v>
      </c>
      <c r="CN2136" s="160">
        <v>75126083.730468795</v>
      </c>
      <c r="CO2136" s="160">
        <v>493429119.78125</v>
      </c>
      <c r="CP2136" s="95">
        <v>59768241.0458984</v>
      </c>
      <c r="CQ2136" s="95">
        <v>0</v>
      </c>
      <c r="CR2136" s="95">
        <v>0</v>
      </c>
      <c r="CS2136" s="95">
        <v>0</v>
      </c>
      <c r="CT2136" s="95">
        <v>0</v>
      </c>
      <c r="CU2136" s="161">
        <v>40366909.285522498</v>
      </c>
      <c r="CV2136" s="161">
        <v>379215503.65917987</v>
      </c>
    </row>
    <row r="2137" spans="1:100" x14ac:dyDescent="0.2">
      <c r="A2137" s="94" t="s">
        <v>186</v>
      </c>
      <c r="B2137" s="96">
        <v>40148</v>
      </c>
      <c r="C2137" s="95">
        <v>323539.998256683</v>
      </c>
      <c r="D2137" s="95">
        <v>11.793693185900301</v>
      </c>
      <c r="E2137" s="95">
        <v>60561.240762233698</v>
      </c>
      <c r="F2137" s="95">
        <v>40579.000859260603</v>
      </c>
      <c r="G2137" s="95">
        <v>39036.451402664199</v>
      </c>
      <c r="H2137" s="95">
        <v>583.52427808940399</v>
      </c>
      <c r="I2137" s="95">
        <v>0</v>
      </c>
      <c r="J2137" s="95">
        <v>87063.832806587205</v>
      </c>
      <c r="K2137" s="95">
        <v>0</v>
      </c>
      <c r="L2137" s="95">
        <v>140726.54123497001</v>
      </c>
      <c r="M2137" s="95">
        <v>96788.568605423003</v>
      </c>
      <c r="N2137" s="95">
        <v>18541.789200782801</v>
      </c>
      <c r="O2137" s="95">
        <v>126504.593811035</v>
      </c>
      <c r="P2137" s="95">
        <v>0</v>
      </c>
      <c r="Q2137" s="95">
        <v>13749.8963383436</v>
      </c>
      <c r="R2137" s="95">
        <v>28905.164295673399</v>
      </c>
      <c r="S2137" s="95">
        <v>0</v>
      </c>
      <c r="T2137" s="95">
        <v>12175.7207120657</v>
      </c>
      <c r="U2137" s="95">
        <v>88087.925169944807</v>
      </c>
      <c r="V2137" s="95">
        <v>23275637.856201202</v>
      </c>
      <c r="W2137" s="95">
        <v>841.88827814906801</v>
      </c>
      <c r="X2137" s="95">
        <v>6983644.0631103497</v>
      </c>
      <c r="Y2137" s="95">
        <v>2873384.1105956999</v>
      </c>
      <c r="Z2137" s="95">
        <v>10265232.7115479</v>
      </c>
      <c r="AA2137" s="95">
        <v>123093.023751259</v>
      </c>
      <c r="AB2137" s="95">
        <v>0</v>
      </c>
      <c r="AC2137" s="95">
        <v>34598680.9462891</v>
      </c>
      <c r="AD2137" s="95">
        <v>0</v>
      </c>
      <c r="AE2137" s="95">
        <v>7862046.97119141</v>
      </c>
      <c r="AF2137" s="95">
        <v>7132383.0556030301</v>
      </c>
      <c r="AG2137" s="95">
        <v>3701797.5431823698</v>
      </c>
      <c r="AH2137" s="95">
        <v>8637407.8482665997</v>
      </c>
      <c r="AI2137" s="95">
        <v>0</v>
      </c>
      <c r="AJ2137" s="95">
        <v>2903862.9941406301</v>
      </c>
      <c r="AK2137" s="95">
        <v>7458419.3099365197</v>
      </c>
      <c r="AL2137" s="95">
        <v>0</v>
      </c>
      <c r="AM2137" s="95">
        <v>2936974.69839478</v>
      </c>
      <c r="AN2137" s="95">
        <v>34761019.504394501</v>
      </c>
      <c r="AO2137" s="95">
        <v>234577988.84765601</v>
      </c>
      <c r="AP2137" s="95">
        <v>7174.9517078399704</v>
      </c>
      <c r="AQ2137" s="95">
        <v>66296382.111816399</v>
      </c>
      <c r="AR2137" s="95">
        <v>27046969.098144501</v>
      </c>
      <c r="AS2137" s="95">
        <v>81969122.086914107</v>
      </c>
      <c r="AT2137" s="95">
        <v>986197.62273407006</v>
      </c>
      <c r="AU2137" s="95">
        <v>0</v>
      </c>
      <c r="AV2137" s="95">
        <v>115359396.42968801</v>
      </c>
      <c r="AW2137" s="95">
        <v>0</v>
      </c>
      <c r="AX2137" s="95">
        <v>82498668.119140595</v>
      </c>
      <c r="AY2137" s="95">
        <v>74577282.824218795</v>
      </c>
      <c r="AZ2137" s="95">
        <v>33008578.4306641</v>
      </c>
      <c r="BA2137" s="95">
        <v>83903768.09375</v>
      </c>
      <c r="BB2137" s="95">
        <v>0</v>
      </c>
      <c r="BC2137" s="95">
        <v>26812591.121337902</v>
      </c>
      <c r="BD2137" s="95">
        <v>58544709.15625</v>
      </c>
      <c r="BE2137" s="95">
        <v>0</v>
      </c>
      <c r="BF2137" s="95">
        <v>24482455.265625</v>
      </c>
      <c r="BG2137" s="95">
        <v>115988484.43457</v>
      </c>
      <c r="BH2137" s="95">
        <v>41013663.46875</v>
      </c>
      <c r="BI2137" s="95">
        <v>715.13173514604603</v>
      </c>
      <c r="BJ2137" s="95">
        <v>12516253.0285645</v>
      </c>
      <c r="BK2137" s="95">
        <v>6833554.63000488</v>
      </c>
      <c r="BL2137" s="95">
        <v>0</v>
      </c>
      <c r="BM2137" s="95">
        <v>64028.050532341003</v>
      </c>
      <c r="BN2137" s="95">
        <v>0</v>
      </c>
      <c r="BO2137" s="95">
        <v>0</v>
      </c>
      <c r="BP2137" s="95">
        <v>0</v>
      </c>
      <c r="BQ2137" s="95">
        <v>0</v>
      </c>
      <c r="BR2137" s="95">
        <v>17324144.916015599</v>
      </c>
      <c r="BS2137" s="95">
        <v>10759498.7580566</v>
      </c>
      <c r="BT2137" s="95">
        <v>16318395.798583999</v>
      </c>
      <c r="BU2137" s="95">
        <v>0</v>
      </c>
      <c r="BV2137" s="95">
        <v>8857226.21166992</v>
      </c>
      <c r="BW2137" s="95">
        <v>7518669.09094238</v>
      </c>
      <c r="BX2137" s="95">
        <v>0</v>
      </c>
      <c r="BY2137" s="95">
        <v>0</v>
      </c>
      <c r="BZ2137" s="95">
        <v>0</v>
      </c>
      <c r="CA2137" s="95">
        <v>384117.27869796799</v>
      </c>
      <c r="CB2137" s="95">
        <v>30241420.869628899</v>
      </c>
      <c r="CC2137" s="95">
        <v>300722787.25781298</v>
      </c>
      <c r="CD2137" s="95">
        <v>53497439.0712891</v>
      </c>
      <c r="CE2137" s="95">
        <v>39671.995981216402</v>
      </c>
      <c r="CF2137" s="95">
        <v>10390863.720214801</v>
      </c>
      <c r="CG2137" s="95">
        <v>82934392.558593795</v>
      </c>
      <c r="CH2137" s="95">
        <v>0</v>
      </c>
      <c r="CI2137" s="95">
        <v>423838.28314209002</v>
      </c>
      <c r="CJ2137" s="95">
        <v>40658603.634277299</v>
      </c>
      <c r="CK2137" s="95">
        <v>383853661.140625</v>
      </c>
      <c r="CL2137" s="95">
        <v>61040405.553222701</v>
      </c>
      <c r="CM2137" s="160">
        <v>510622.64322280901</v>
      </c>
      <c r="CN2137" s="160">
        <v>75399763.379882798</v>
      </c>
      <c r="CO2137" s="160">
        <v>499817748.55468798</v>
      </c>
      <c r="CP2137" s="95">
        <v>61040405.553222701</v>
      </c>
      <c r="CQ2137" s="95">
        <v>0</v>
      </c>
      <c r="CR2137" s="95">
        <v>0</v>
      </c>
      <c r="CS2137" s="95">
        <v>0</v>
      </c>
      <c r="CT2137" s="95">
        <v>0</v>
      </c>
      <c r="CU2137" s="161">
        <v>40632284.589843698</v>
      </c>
      <c r="CV2137" s="161">
        <v>383657179.81640679</v>
      </c>
    </row>
    <row r="2138" spans="1:100" x14ac:dyDescent="0.2">
      <c r="A2138" s="94" t="s">
        <v>186</v>
      </c>
      <c r="B2138" s="96">
        <v>40238</v>
      </c>
      <c r="C2138" s="95">
        <v>328149.68582916301</v>
      </c>
      <c r="D2138" s="95">
        <v>8.6322457949863693</v>
      </c>
      <c r="E2138" s="95">
        <v>58610.723800182299</v>
      </c>
      <c r="F2138" s="95">
        <v>41127.476822376302</v>
      </c>
      <c r="G2138" s="95">
        <v>40094.760610580401</v>
      </c>
      <c r="H2138" s="95">
        <v>0</v>
      </c>
      <c r="I2138" s="95">
        <v>0</v>
      </c>
      <c r="J2138" s="95">
        <v>88313.890711784406</v>
      </c>
      <c r="K2138" s="95">
        <v>0</v>
      </c>
      <c r="L2138" s="95">
        <v>141993.25385475199</v>
      </c>
      <c r="M2138" s="95">
        <v>97000.799062728896</v>
      </c>
      <c r="N2138" s="95">
        <v>18565.2714865208</v>
      </c>
      <c r="O2138" s="95">
        <v>129054.949316978</v>
      </c>
      <c r="P2138" s="95">
        <v>0</v>
      </c>
      <c r="Q2138" s="95">
        <v>13602.181424737</v>
      </c>
      <c r="R2138" s="95">
        <v>29602.628987312299</v>
      </c>
      <c r="S2138" s="95">
        <v>0</v>
      </c>
      <c r="T2138" s="95">
        <v>11837.395418644001</v>
      </c>
      <c r="U2138" s="95">
        <v>88884.161308288603</v>
      </c>
      <c r="V2138" s="95">
        <v>23785722.541503899</v>
      </c>
      <c r="W2138" s="95">
        <v>514.87289127707504</v>
      </c>
      <c r="X2138" s="95">
        <v>6450290.4067993201</v>
      </c>
      <c r="Y2138" s="95">
        <v>2763011.8996887198</v>
      </c>
      <c r="Z2138" s="95">
        <v>10456322.029418901</v>
      </c>
      <c r="AA2138" s="95">
        <v>0</v>
      </c>
      <c r="AB2138" s="95">
        <v>0</v>
      </c>
      <c r="AC2138" s="95">
        <v>35020311.801757798</v>
      </c>
      <c r="AD2138" s="95">
        <v>0</v>
      </c>
      <c r="AE2138" s="95">
        <v>7819429.3168334998</v>
      </c>
      <c r="AF2138" s="95">
        <v>7166521.07421875</v>
      </c>
      <c r="AG2138" s="95">
        <v>3704927.8002624498</v>
      </c>
      <c r="AH2138" s="95">
        <v>8839220.375</v>
      </c>
      <c r="AI2138" s="95">
        <v>0</v>
      </c>
      <c r="AJ2138" s="95">
        <v>2845944.6960144001</v>
      </c>
      <c r="AK2138" s="95">
        <v>7643999.2426757803</v>
      </c>
      <c r="AL2138" s="95">
        <v>0</v>
      </c>
      <c r="AM2138" s="95">
        <v>2824282.0302734398</v>
      </c>
      <c r="AN2138" s="95">
        <v>35050819.068847701</v>
      </c>
      <c r="AO2138" s="95">
        <v>239617789</v>
      </c>
      <c r="AP2138" s="95">
        <v>4218.1867668628702</v>
      </c>
      <c r="AQ2138" s="95">
        <v>62500063.7666016</v>
      </c>
      <c r="AR2138" s="95">
        <v>26500395.1257324</v>
      </c>
      <c r="AS2138" s="95">
        <v>84271607.0703125</v>
      </c>
      <c r="AT2138" s="95">
        <v>0</v>
      </c>
      <c r="AU2138" s="95">
        <v>0</v>
      </c>
      <c r="AV2138" s="95">
        <v>118021404.038086</v>
      </c>
      <c r="AW2138" s="95">
        <v>0</v>
      </c>
      <c r="AX2138" s="95">
        <v>82781703.311523393</v>
      </c>
      <c r="AY2138" s="95">
        <v>74951008.877929702</v>
      </c>
      <c r="AZ2138" s="95">
        <v>33292411.356933601</v>
      </c>
      <c r="BA2138" s="95">
        <v>86192071.518554702</v>
      </c>
      <c r="BB2138" s="95">
        <v>0</v>
      </c>
      <c r="BC2138" s="95">
        <v>26485518.350341801</v>
      </c>
      <c r="BD2138" s="95">
        <v>60627725.989257798</v>
      </c>
      <c r="BE2138" s="95">
        <v>0</v>
      </c>
      <c r="BF2138" s="95">
        <v>23778943.032958999</v>
      </c>
      <c r="BG2138" s="95">
        <v>118212312.230469</v>
      </c>
      <c r="BH2138" s="95">
        <v>42148939.421386696</v>
      </c>
      <c r="BI2138" s="95">
        <v>622.02334077656303</v>
      </c>
      <c r="BJ2138" s="95">
        <v>12084231.1392822</v>
      </c>
      <c r="BK2138" s="95">
        <v>6783661.5199584998</v>
      </c>
      <c r="BL2138" s="95">
        <v>0</v>
      </c>
      <c r="BM2138" s="95">
        <v>2197.8357154727</v>
      </c>
      <c r="BN2138" s="95">
        <v>0</v>
      </c>
      <c r="BO2138" s="95">
        <v>0</v>
      </c>
      <c r="BP2138" s="95">
        <v>0</v>
      </c>
      <c r="BQ2138" s="95">
        <v>0</v>
      </c>
      <c r="BR2138" s="95">
        <v>18035461.087890599</v>
      </c>
      <c r="BS2138" s="95">
        <v>10862622.817871099</v>
      </c>
      <c r="BT2138" s="95">
        <v>16763314.938720699</v>
      </c>
      <c r="BU2138" s="95">
        <v>0</v>
      </c>
      <c r="BV2138" s="95">
        <v>8741887.4394531306</v>
      </c>
      <c r="BW2138" s="95">
        <v>7802516.7817993201</v>
      </c>
      <c r="BX2138" s="95">
        <v>0</v>
      </c>
      <c r="BY2138" s="95">
        <v>0</v>
      </c>
      <c r="BZ2138" s="95">
        <v>0</v>
      </c>
      <c r="CA2138" s="95">
        <v>386262.52663040202</v>
      </c>
      <c r="CB2138" s="95">
        <v>30385636.7021484</v>
      </c>
      <c r="CC2138" s="95">
        <v>304033212.60156298</v>
      </c>
      <c r="CD2138" s="95">
        <v>54383803.9384766</v>
      </c>
      <c r="CE2138" s="95">
        <v>40147.133289337202</v>
      </c>
      <c r="CF2138" s="95">
        <v>10466428.0142822</v>
      </c>
      <c r="CG2138" s="95">
        <v>84274852.993164107</v>
      </c>
      <c r="CH2138" s="95">
        <v>0</v>
      </c>
      <c r="CI2138" s="95">
        <v>426404.70000457799</v>
      </c>
      <c r="CJ2138" s="95">
        <v>40891283.395507798</v>
      </c>
      <c r="CK2138" s="95">
        <v>388156937.19921899</v>
      </c>
      <c r="CL2138" s="95">
        <v>62128909.911621101</v>
      </c>
      <c r="CM2138" s="160">
        <v>514032.35909271199</v>
      </c>
      <c r="CN2138" s="160">
        <v>75945169.225585893</v>
      </c>
      <c r="CO2138" s="160">
        <v>506629242.58593798</v>
      </c>
      <c r="CP2138" s="95">
        <v>62128909.911621101</v>
      </c>
      <c r="CQ2138" s="95">
        <v>0</v>
      </c>
      <c r="CR2138" s="95">
        <v>0</v>
      </c>
      <c r="CS2138" s="95">
        <v>0</v>
      </c>
      <c r="CT2138" s="95">
        <v>0</v>
      </c>
      <c r="CU2138" s="161">
        <v>40852064.716430604</v>
      </c>
      <c r="CV2138" s="161">
        <v>388308065.5947271</v>
      </c>
    </row>
    <row r="2139" spans="1:100" x14ac:dyDescent="0.2">
      <c r="A2139" s="94" t="s">
        <v>186</v>
      </c>
      <c r="B2139" s="96">
        <v>40330</v>
      </c>
      <c r="C2139" s="95">
        <v>331317.975185394</v>
      </c>
      <c r="D2139" s="95">
        <v>9.9436597049934807</v>
      </c>
      <c r="E2139" s="95">
        <v>58477.796249389598</v>
      </c>
      <c r="F2139" s="95">
        <v>42074.1175694466</v>
      </c>
      <c r="G2139" s="95">
        <v>41108.184914588899</v>
      </c>
      <c r="H2139" s="95">
        <v>0</v>
      </c>
      <c r="I2139" s="95">
        <v>0</v>
      </c>
      <c r="J2139" s="95">
        <v>89268.683511733994</v>
      </c>
      <c r="K2139" s="95">
        <v>0</v>
      </c>
      <c r="L2139" s="95">
        <v>145119.38575935399</v>
      </c>
      <c r="M2139" s="95">
        <v>97875.747786521897</v>
      </c>
      <c r="N2139" s="95">
        <v>18732.582460164998</v>
      </c>
      <c r="O2139" s="95">
        <v>130669.35905838</v>
      </c>
      <c r="P2139" s="95">
        <v>0</v>
      </c>
      <c r="Q2139" s="95">
        <v>13461.544710874599</v>
      </c>
      <c r="R2139" s="95">
        <v>30794.160574912999</v>
      </c>
      <c r="S2139" s="95">
        <v>0</v>
      </c>
      <c r="T2139" s="95">
        <v>11896.5216652155</v>
      </c>
      <c r="U2139" s="95">
        <v>89612.0668449402</v>
      </c>
      <c r="V2139" s="95">
        <v>24069275.060058601</v>
      </c>
      <c r="W2139" s="95">
        <v>796.17260419577406</v>
      </c>
      <c r="X2139" s="95">
        <v>6269511.6066894503</v>
      </c>
      <c r="Y2139" s="95">
        <v>2761246.59411621</v>
      </c>
      <c r="Z2139" s="95">
        <v>10630567.1173096</v>
      </c>
      <c r="AA2139" s="95">
        <v>0</v>
      </c>
      <c r="AB2139" s="95">
        <v>0</v>
      </c>
      <c r="AC2139" s="95">
        <v>35421537.3603516</v>
      </c>
      <c r="AD2139" s="95">
        <v>0</v>
      </c>
      <c r="AE2139" s="95">
        <v>7815878.1384887705</v>
      </c>
      <c r="AF2139" s="95">
        <v>7216504.0947876005</v>
      </c>
      <c r="AG2139" s="95">
        <v>3695150.81921387</v>
      </c>
      <c r="AH2139" s="95">
        <v>8840046.87890625</v>
      </c>
      <c r="AI2139" s="95">
        <v>0</v>
      </c>
      <c r="AJ2139" s="95">
        <v>2828775.2217102102</v>
      </c>
      <c r="AK2139" s="95">
        <v>7822074.50280762</v>
      </c>
      <c r="AL2139" s="95">
        <v>0</v>
      </c>
      <c r="AM2139" s="95">
        <v>2793656.4372863802</v>
      </c>
      <c r="AN2139" s="95">
        <v>35461093.878417999</v>
      </c>
      <c r="AO2139" s="95">
        <v>245061242.03125</v>
      </c>
      <c r="AP2139" s="95">
        <v>7032.6432156562796</v>
      </c>
      <c r="AQ2139" s="95">
        <v>61236982.326660201</v>
      </c>
      <c r="AR2139" s="95">
        <v>26660139.5773926</v>
      </c>
      <c r="AS2139" s="95">
        <v>86294214.892578095</v>
      </c>
      <c r="AT2139" s="95">
        <v>0</v>
      </c>
      <c r="AU2139" s="95">
        <v>0</v>
      </c>
      <c r="AV2139" s="95">
        <v>120036261.61425801</v>
      </c>
      <c r="AW2139" s="95">
        <v>0</v>
      </c>
      <c r="AX2139" s="95">
        <v>83488703.970703095</v>
      </c>
      <c r="AY2139" s="95">
        <v>76035692.813476607</v>
      </c>
      <c r="AZ2139" s="95">
        <v>33521408.9770508</v>
      </c>
      <c r="BA2139" s="95">
        <v>86819624.301757798</v>
      </c>
      <c r="BB2139" s="95">
        <v>0</v>
      </c>
      <c r="BC2139" s="95">
        <v>26416655.416747998</v>
      </c>
      <c r="BD2139" s="95">
        <v>62425982.448242202</v>
      </c>
      <c r="BE2139" s="95">
        <v>0</v>
      </c>
      <c r="BF2139" s="95">
        <v>23657678.431884799</v>
      </c>
      <c r="BG2139" s="95">
        <v>120204108.93945301</v>
      </c>
      <c r="BH2139" s="95">
        <v>43104086.9833984</v>
      </c>
      <c r="BI2139" s="95">
        <v>774.94382505118801</v>
      </c>
      <c r="BJ2139" s="95">
        <v>11830440.201293901</v>
      </c>
      <c r="BK2139" s="95">
        <v>6714656.9369506799</v>
      </c>
      <c r="BL2139" s="95">
        <v>0</v>
      </c>
      <c r="BM2139" s="95">
        <v>1342.9555518776201</v>
      </c>
      <c r="BN2139" s="95">
        <v>0</v>
      </c>
      <c r="BO2139" s="95">
        <v>0</v>
      </c>
      <c r="BP2139" s="95">
        <v>0</v>
      </c>
      <c r="BQ2139" s="95">
        <v>0</v>
      </c>
      <c r="BR2139" s="95">
        <v>18361287.4526367</v>
      </c>
      <c r="BS2139" s="95">
        <v>10898743.247070299</v>
      </c>
      <c r="BT2139" s="95">
        <v>16850273.6806641</v>
      </c>
      <c r="BU2139" s="95">
        <v>0</v>
      </c>
      <c r="BV2139" s="95">
        <v>8716128.52416992</v>
      </c>
      <c r="BW2139" s="95">
        <v>8079063.14306641</v>
      </c>
      <c r="BX2139" s="95">
        <v>0</v>
      </c>
      <c r="BY2139" s="95">
        <v>0</v>
      </c>
      <c r="BZ2139" s="95">
        <v>0</v>
      </c>
      <c r="CA2139" s="95">
        <v>389505.269012451</v>
      </c>
      <c r="CB2139" s="95">
        <v>30250909.802978501</v>
      </c>
      <c r="CC2139" s="95">
        <v>304971369.47265601</v>
      </c>
      <c r="CD2139" s="95">
        <v>55134491.372070298</v>
      </c>
      <c r="CE2139" s="95">
        <v>41075.993157863602</v>
      </c>
      <c r="CF2139" s="95">
        <v>10570704.1396484</v>
      </c>
      <c r="CG2139" s="95">
        <v>85654168.574218795</v>
      </c>
      <c r="CH2139" s="95">
        <v>0</v>
      </c>
      <c r="CI2139" s="95">
        <v>430548.33297347999</v>
      </c>
      <c r="CJ2139" s="95">
        <v>40824386.174804702</v>
      </c>
      <c r="CK2139" s="95">
        <v>390974750.71093798</v>
      </c>
      <c r="CL2139" s="95">
        <v>63072435.6162109</v>
      </c>
      <c r="CM2139" s="160">
        <v>518672.39443588298</v>
      </c>
      <c r="CN2139" s="160">
        <v>76165540.355468795</v>
      </c>
      <c r="CO2139" s="160">
        <v>510595658.78906298</v>
      </c>
      <c r="CP2139" s="95">
        <v>63072435.6162109</v>
      </c>
      <c r="CQ2139" s="95">
        <v>0</v>
      </c>
      <c r="CR2139" s="95">
        <v>0</v>
      </c>
      <c r="CS2139" s="95">
        <v>0</v>
      </c>
      <c r="CT2139" s="95">
        <v>0</v>
      </c>
      <c r="CU2139" s="161">
        <v>40821613.942626901</v>
      </c>
      <c r="CV2139" s="161">
        <v>390625538.04687482</v>
      </c>
    </row>
    <row r="2140" spans="1:100" x14ac:dyDescent="0.2">
      <c r="A2140" s="94" t="s">
        <v>186</v>
      </c>
      <c r="B2140" s="96">
        <v>40422</v>
      </c>
      <c r="C2140" s="95">
        <v>332411.76447296102</v>
      </c>
      <c r="D2140" s="95">
        <v>10.787621306954</v>
      </c>
      <c r="E2140" s="95">
        <v>55655.144973278002</v>
      </c>
      <c r="F2140" s="95">
        <v>40998.874424457601</v>
      </c>
      <c r="G2140" s="95">
        <v>41834.092696189902</v>
      </c>
      <c r="H2140" s="95">
        <v>0</v>
      </c>
      <c r="I2140" s="95">
        <v>0</v>
      </c>
      <c r="J2140" s="95">
        <v>89831.595545768694</v>
      </c>
      <c r="K2140" s="95">
        <v>0</v>
      </c>
      <c r="L2140" s="95">
        <v>140916.90671348601</v>
      </c>
      <c r="M2140" s="95">
        <v>97958.361234664902</v>
      </c>
      <c r="N2140" s="95">
        <v>18750.776209592801</v>
      </c>
      <c r="O2140" s="95">
        <v>130133.18914890299</v>
      </c>
      <c r="P2140" s="95">
        <v>0</v>
      </c>
      <c r="Q2140" s="95">
        <v>13265.1767513752</v>
      </c>
      <c r="R2140" s="95">
        <v>31144.0487999916</v>
      </c>
      <c r="S2140" s="95">
        <v>0</v>
      </c>
      <c r="T2140" s="95">
        <v>12191.9580483437</v>
      </c>
      <c r="U2140" s="95">
        <v>90337.349172592207</v>
      </c>
      <c r="V2140" s="95">
        <v>24234639.565917999</v>
      </c>
      <c r="W2140" s="95">
        <v>704.47696875780798</v>
      </c>
      <c r="X2140" s="95">
        <v>6014971.0120239304</v>
      </c>
      <c r="Y2140" s="95">
        <v>2725935.4769592299</v>
      </c>
      <c r="Z2140" s="95">
        <v>10689649.397216801</v>
      </c>
      <c r="AA2140" s="95">
        <v>0</v>
      </c>
      <c r="AB2140" s="95">
        <v>0</v>
      </c>
      <c r="AC2140" s="95">
        <v>35542070.822265603</v>
      </c>
      <c r="AD2140" s="95">
        <v>0</v>
      </c>
      <c r="AE2140" s="95">
        <v>7678047.8751831101</v>
      </c>
      <c r="AF2140" s="95">
        <v>7225622.0204467801</v>
      </c>
      <c r="AG2140" s="95">
        <v>3668457.6908874498</v>
      </c>
      <c r="AH2140" s="95">
        <v>8710311.2639160194</v>
      </c>
      <c r="AI2140" s="95">
        <v>0</v>
      </c>
      <c r="AJ2140" s="95">
        <v>2791472.6489563002</v>
      </c>
      <c r="AK2140" s="95">
        <v>7888149.1213378897</v>
      </c>
      <c r="AL2140" s="95">
        <v>0</v>
      </c>
      <c r="AM2140" s="95">
        <v>2787212.8014221201</v>
      </c>
      <c r="AN2140" s="95">
        <v>35694552.112792999</v>
      </c>
      <c r="AO2140" s="95">
        <v>247663208.171875</v>
      </c>
      <c r="AP2140" s="95">
        <v>6112.0967948436701</v>
      </c>
      <c r="AQ2140" s="95">
        <v>58599495.9296875</v>
      </c>
      <c r="AR2140" s="95">
        <v>26418133.8046875</v>
      </c>
      <c r="AS2140" s="95">
        <v>87169746.980468795</v>
      </c>
      <c r="AT2140" s="95">
        <v>0</v>
      </c>
      <c r="AU2140" s="95">
        <v>0</v>
      </c>
      <c r="AV2140" s="95">
        <v>121428449.012695</v>
      </c>
      <c r="AW2140" s="95">
        <v>0</v>
      </c>
      <c r="AX2140" s="95">
        <v>82053161.436523393</v>
      </c>
      <c r="AY2140" s="95">
        <v>76509906.419921905</v>
      </c>
      <c r="AZ2140" s="95">
        <v>33379892.970947299</v>
      </c>
      <c r="BA2140" s="95">
        <v>85984720.6484375</v>
      </c>
      <c r="BB2140" s="95">
        <v>0</v>
      </c>
      <c r="BC2140" s="95">
        <v>26154615.134521499</v>
      </c>
      <c r="BD2140" s="95">
        <v>63209515.875488304</v>
      </c>
      <c r="BE2140" s="95">
        <v>0</v>
      </c>
      <c r="BF2140" s="95">
        <v>23821450.3681641</v>
      </c>
      <c r="BG2140" s="95">
        <v>121685762.06543</v>
      </c>
      <c r="BH2140" s="95">
        <v>42927192.498046897</v>
      </c>
      <c r="BI2140" s="95">
        <v>674.52614545077097</v>
      </c>
      <c r="BJ2140" s="95">
        <v>11431996.052734399</v>
      </c>
      <c r="BK2140" s="95">
        <v>6562667.2100219699</v>
      </c>
      <c r="BL2140" s="95">
        <v>0</v>
      </c>
      <c r="BM2140" s="95">
        <v>602.02397803217195</v>
      </c>
      <c r="BN2140" s="95">
        <v>0</v>
      </c>
      <c r="BO2140" s="95">
        <v>0</v>
      </c>
      <c r="BP2140" s="95">
        <v>0</v>
      </c>
      <c r="BQ2140" s="95">
        <v>0</v>
      </c>
      <c r="BR2140" s="95">
        <v>18491563.433593798</v>
      </c>
      <c r="BS2140" s="95">
        <v>10830674.6217041</v>
      </c>
      <c r="BT2140" s="95">
        <v>16678548.1756592</v>
      </c>
      <c r="BU2140" s="95">
        <v>0</v>
      </c>
      <c r="BV2140" s="95">
        <v>8631960.6697997991</v>
      </c>
      <c r="BW2140" s="95">
        <v>8159450.9215698196</v>
      </c>
      <c r="BX2140" s="95">
        <v>0</v>
      </c>
      <c r="BY2140" s="95">
        <v>0</v>
      </c>
      <c r="BZ2140" s="95">
        <v>0</v>
      </c>
      <c r="CA2140" s="95">
        <v>389066.73847961402</v>
      </c>
      <c r="CB2140" s="95">
        <v>30193238.5073242</v>
      </c>
      <c r="CC2140" s="95">
        <v>305314602.796875</v>
      </c>
      <c r="CD2140" s="95">
        <v>54003584.103027299</v>
      </c>
      <c r="CE2140" s="95">
        <v>41846.790957927697</v>
      </c>
      <c r="CF2140" s="95">
        <v>10683356.359375</v>
      </c>
      <c r="CG2140" s="95">
        <v>87338933.665039107</v>
      </c>
      <c r="CH2140" s="95">
        <v>0</v>
      </c>
      <c r="CI2140" s="95">
        <v>430950.50328826898</v>
      </c>
      <c r="CJ2140" s="95">
        <v>40863879.133300804</v>
      </c>
      <c r="CK2140" s="95">
        <v>392853143.17578101</v>
      </c>
      <c r="CL2140" s="95">
        <v>62449453.385253899</v>
      </c>
      <c r="CM2140" s="160">
        <v>519820.12724685698</v>
      </c>
      <c r="CN2140" s="160">
        <v>76498937.206054702</v>
      </c>
      <c r="CO2140" s="160">
        <v>514166136.85156298</v>
      </c>
      <c r="CP2140" s="95">
        <v>62449453.385253899</v>
      </c>
      <c r="CQ2140" s="95">
        <v>0</v>
      </c>
      <c r="CR2140" s="95">
        <v>0</v>
      </c>
      <c r="CS2140" s="95">
        <v>0</v>
      </c>
      <c r="CT2140" s="95">
        <v>0</v>
      </c>
      <c r="CU2140" s="161">
        <v>40876594.866699204</v>
      </c>
      <c r="CV2140" s="161">
        <v>392653536.46191412</v>
      </c>
    </row>
    <row r="2141" spans="1:100" x14ac:dyDescent="0.2">
      <c r="A2141" s="94" t="s">
        <v>186</v>
      </c>
      <c r="B2141" s="96">
        <v>40513</v>
      </c>
      <c r="C2141" s="95">
        <v>332475.83925628703</v>
      </c>
      <c r="D2141" s="95">
        <v>10.919246461940901</v>
      </c>
      <c r="E2141" s="95">
        <v>54747.2477421761</v>
      </c>
      <c r="F2141" s="95">
        <v>40492.934271812403</v>
      </c>
      <c r="G2141" s="95">
        <v>42598.051907539397</v>
      </c>
      <c r="H2141" s="95">
        <v>0</v>
      </c>
      <c r="I2141" s="95">
        <v>0</v>
      </c>
      <c r="J2141" s="95">
        <v>90464.545556068406</v>
      </c>
      <c r="K2141" s="95">
        <v>0</v>
      </c>
      <c r="L2141" s="95">
        <v>160134.61951446501</v>
      </c>
      <c r="M2141" s="95">
        <v>97913.805873870893</v>
      </c>
      <c r="N2141" s="95">
        <v>18710.893359661099</v>
      </c>
      <c r="O2141" s="95">
        <v>126492.86019229901</v>
      </c>
      <c r="P2141" s="95">
        <v>0</v>
      </c>
      <c r="Q2141" s="95">
        <v>13081.2811496258</v>
      </c>
      <c r="R2141" s="95">
        <v>31638.018178463</v>
      </c>
      <c r="S2141" s="95">
        <v>0</v>
      </c>
      <c r="T2141" s="95">
        <v>13440.339516878101</v>
      </c>
      <c r="U2141" s="95">
        <v>91051.812232971206</v>
      </c>
      <c r="V2141" s="95">
        <v>24116350.276611298</v>
      </c>
      <c r="W2141" s="95">
        <v>591.75006286054895</v>
      </c>
      <c r="X2141" s="95">
        <v>5817532.2080688505</v>
      </c>
      <c r="Y2141" s="95">
        <v>2646019.3799133301</v>
      </c>
      <c r="Z2141" s="95">
        <v>10854671.6867676</v>
      </c>
      <c r="AA2141" s="95">
        <v>0</v>
      </c>
      <c r="AB2141" s="95">
        <v>0</v>
      </c>
      <c r="AC2141" s="95">
        <v>35832680.516113304</v>
      </c>
      <c r="AD2141" s="95">
        <v>0</v>
      </c>
      <c r="AE2141" s="95">
        <v>8238273.2260742197</v>
      </c>
      <c r="AF2141" s="95">
        <v>7216953.5134277297</v>
      </c>
      <c r="AG2141" s="95">
        <v>3639729.0484314002</v>
      </c>
      <c r="AH2141" s="95">
        <v>8045018.7842407199</v>
      </c>
      <c r="AI2141" s="95">
        <v>0</v>
      </c>
      <c r="AJ2141" s="95">
        <v>2795194.91223145</v>
      </c>
      <c r="AK2141" s="95">
        <v>7900006.2634887705</v>
      </c>
      <c r="AL2141" s="95">
        <v>0</v>
      </c>
      <c r="AM2141" s="95">
        <v>2943126.1457824698</v>
      </c>
      <c r="AN2141" s="95">
        <v>35901622.465820298</v>
      </c>
      <c r="AO2141" s="95">
        <v>247505932.14453101</v>
      </c>
      <c r="AP2141" s="95">
        <v>5183.7942832708404</v>
      </c>
      <c r="AQ2141" s="95">
        <v>57334933.960449196</v>
      </c>
      <c r="AR2141" s="95">
        <v>25848190.744140599</v>
      </c>
      <c r="AS2141" s="95">
        <v>88834568.647460893</v>
      </c>
      <c r="AT2141" s="95">
        <v>0</v>
      </c>
      <c r="AU2141" s="95">
        <v>0</v>
      </c>
      <c r="AV2141" s="95">
        <v>123405028.74902301</v>
      </c>
      <c r="AW2141" s="95">
        <v>0</v>
      </c>
      <c r="AX2141" s="95">
        <v>88333022.329101607</v>
      </c>
      <c r="AY2141" s="95">
        <v>76974960.731445298</v>
      </c>
      <c r="AZ2141" s="95">
        <v>33230356.072997998</v>
      </c>
      <c r="BA2141" s="95">
        <v>80054933.778320298</v>
      </c>
      <c r="BB2141" s="95">
        <v>0</v>
      </c>
      <c r="BC2141" s="95">
        <v>26277116.865478501</v>
      </c>
      <c r="BD2141" s="95">
        <v>63534922.009277299</v>
      </c>
      <c r="BE2141" s="95">
        <v>0</v>
      </c>
      <c r="BF2141" s="95">
        <v>25253952.3198242</v>
      </c>
      <c r="BG2141" s="95">
        <v>123701873.86718801</v>
      </c>
      <c r="BH2141" s="95">
        <v>42658636.3037109</v>
      </c>
      <c r="BI2141" s="95">
        <v>536.246911130846</v>
      </c>
      <c r="BJ2141" s="95">
        <v>11156377.2888184</v>
      </c>
      <c r="BK2141" s="95">
        <v>6446025.7128906297</v>
      </c>
      <c r="BL2141" s="95">
        <v>0</v>
      </c>
      <c r="BM2141" s="95">
        <v>193.628008084372</v>
      </c>
      <c r="BN2141" s="95">
        <v>0</v>
      </c>
      <c r="BO2141" s="95">
        <v>0</v>
      </c>
      <c r="BP2141" s="95">
        <v>0</v>
      </c>
      <c r="BQ2141" s="95">
        <v>0</v>
      </c>
      <c r="BR2141" s="95">
        <v>18529686.205322299</v>
      </c>
      <c r="BS2141" s="95">
        <v>10779429.323364301</v>
      </c>
      <c r="BT2141" s="95">
        <v>15560404.888427701</v>
      </c>
      <c r="BU2141" s="95">
        <v>0</v>
      </c>
      <c r="BV2141" s="95">
        <v>8656491.3927002009</v>
      </c>
      <c r="BW2141" s="95">
        <v>8075790.0559082003</v>
      </c>
      <c r="BX2141" s="95">
        <v>0</v>
      </c>
      <c r="BY2141" s="95">
        <v>0</v>
      </c>
      <c r="BZ2141" s="95">
        <v>0</v>
      </c>
      <c r="CA2141" s="95">
        <v>387307.07811737101</v>
      </c>
      <c r="CB2141" s="95">
        <v>29920554.7973633</v>
      </c>
      <c r="CC2141" s="95">
        <v>304803071.48828101</v>
      </c>
      <c r="CD2141" s="95">
        <v>53784856.064941399</v>
      </c>
      <c r="CE2141" s="95">
        <v>42580.4865570068</v>
      </c>
      <c r="CF2141" s="95">
        <v>10850058.1907959</v>
      </c>
      <c r="CG2141" s="95">
        <v>88840819.890625</v>
      </c>
      <c r="CH2141" s="95">
        <v>0</v>
      </c>
      <c r="CI2141" s="95">
        <v>429886.23652267503</v>
      </c>
      <c r="CJ2141" s="95">
        <v>40760615.385253899</v>
      </c>
      <c r="CK2141" s="95">
        <v>394007953.09765601</v>
      </c>
      <c r="CL2141" s="95">
        <v>61844276.272949196</v>
      </c>
      <c r="CM2141" s="160">
        <v>519465.04005813599</v>
      </c>
      <c r="CN2141" s="160">
        <v>76647659.521484405</v>
      </c>
      <c r="CO2141" s="160">
        <v>517495153.04296899</v>
      </c>
      <c r="CP2141" s="95">
        <v>61844276.272949196</v>
      </c>
      <c r="CQ2141" s="95">
        <v>0</v>
      </c>
      <c r="CR2141" s="95">
        <v>0</v>
      </c>
      <c r="CS2141" s="95">
        <v>0</v>
      </c>
      <c r="CT2141" s="95">
        <v>0</v>
      </c>
      <c r="CU2141" s="161">
        <v>40770612.988159202</v>
      </c>
      <c r="CV2141" s="161">
        <v>393643891.37890601</v>
      </c>
    </row>
    <row r="2142" spans="1:100" x14ac:dyDescent="0.2">
      <c r="A2142" s="94" t="s">
        <v>186</v>
      </c>
      <c r="B2142" s="96">
        <v>40603</v>
      </c>
      <c r="C2142" s="95">
        <v>332452.00912857102</v>
      </c>
      <c r="D2142" s="95">
        <v>14.295179837965399</v>
      </c>
      <c r="E2142" s="95">
        <v>54668.079214572899</v>
      </c>
      <c r="F2142" s="95">
        <v>40620.286473274202</v>
      </c>
      <c r="G2142" s="95">
        <v>43422.7104401588</v>
      </c>
      <c r="H2142" s="95">
        <v>0</v>
      </c>
      <c r="I2142" s="95">
        <v>0</v>
      </c>
      <c r="J2142" s="95">
        <v>91846.761765479998</v>
      </c>
      <c r="K2142" s="95">
        <v>0</v>
      </c>
      <c r="L2142" s="95">
        <v>254033.67629623401</v>
      </c>
      <c r="M2142" s="95">
        <v>98040.735307693496</v>
      </c>
      <c r="N2142" s="95">
        <v>18633.532655954401</v>
      </c>
      <c r="O2142" s="95">
        <v>0</v>
      </c>
      <c r="P2142" s="95">
        <v>0</v>
      </c>
      <c r="Q2142" s="95">
        <v>12959.4859855175</v>
      </c>
      <c r="R2142" s="95">
        <v>0</v>
      </c>
      <c r="S2142" s="95">
        <v>0</v>
      </c>
      <c r="T2142" s="95">
        <v>43279.069096565203</v>
      </c>
      <c r="U2142" s="95">
        <v>92208.685317993193</v>
      </c>
      <c r="V2142" s="95">
        <v>24058322.1494141</v>
      </c>
      <c r="W2142" s="95">
        <v>1750.9304801225701</v>
      </c>
      <c r="X2142" s="95">
        <v>5648324.1314697303</v>
      </c>
      <c r="Y2142" s="95">
        <v>2647354.3889770498</v>
      </c>
      <c r="Z2142" s="95">
        <v>11025391.947387701</v>
      </c>
      <c r="AA2142" s="95">
        <v>0</v>
      </c>
      <c r="AB2142" s="95">
        <v>0</v>
      </c>
      <c r="AC2142" s="95">
        <v>36311932.884277299</v>
      </c>
      <c r="AD2142" s="95">
        <v>0</v>
      </c>
      <c r="AE2142" s="95">
        <v>16061731.4332275</v>
      </c>
      <c r="AF2142" s="95">
        <v>7305632.2930297898</v>
      </c>
      <c r="AG2142" s="95">
        <v>3591136.2576904302</v>
      </c>
      <c r="AH2142" s="95">
        <v>0</v>
      </c>
      <c r="AI2142" s="95">
        <v>0</v>
      </c>
      <c r="AJ2142" s="95">
        <v>2774670.6369628902</v>
      </c>
      <c r="AK2142" s="95">
        <v>0</v>
      </c>
      <c r="AL2142" s="95">
        <v>0</v>
      </c>
      <c r="AM2142" s="95">
        <v>10921283.157958999</v>
      </c>
      <c r="AN2142" s="95">
        <v>36352078.740722701</v>
      </c>
      <c r="AO2142" s="95">
        <v>248656418.05468801</v>
      </c>
      <c r="AP2142" s="95">
        <v>14471.935927271799</v>
      </c>
      <c r="AQ2142" s="95">
        <v>56632226.498046897</v>
      </c>
      <c r="AR2142" s="95">
        <v>26004931.7819824</v>
      </c>
      <c r="AS2142" s="95">
        <v>90520261.692382798</v>
      </c>
      <c r="AT2142" s="95">
        <v>0</v>
      </c>
      <c r="AU2142" s="95">
        <v>0</v>
      </c>
      <c r="AV2142" s="95">
        <v>126142138.68945301</v>
      </c>
      <c r="AW2142" s="95">
        <v>0</v>
      </c>
      <c r="AX2142" s="95">
        <v>167259914.84765601</v>
      </c>
      <c r="AY2142" s="95">
        <v>78373418.292968795</v>
      </c>
      <c r="AZ2142" s="95">
        <v>33043637.6333008</v>
      </c>
      <c r="BA2142" s="95">
        <v>0</v>
      </c>
      <c r="BB2142" s="95">
        <v>0</v>
      </c>
      <c r="BC2142" s="95">
        <v>26329112.277832001</v>
      </c>
      <c r="BD2142" s="95">
        <v>0</v>
      </c>
      <c r="BE2142" s="95">
        <v>0</v>
      </c>
      <c r="BF2142" s="95">
        <v>89879960.145507798</v>
      </c>
      <c r="BG2142" s="95">
        <v>126254397.183594</v>
      </c>
      <c r="BH2142" s="95">
        <v>29117508.5930176</v>
      </c>
      <c r="BI2142" s="95">
        <v>1737.0695825815201</v>
      </c>
      <c r="BJ2142" s="95">
        <v>8637371.0880127009</v>
      </c>
      <c r="BK2142" s="95">
        <v>6222222.6419067401</v>
      </c>
      <c r="BL2142" s="95">
        <v>0</v>
      </c>
      <c r="BM2142" s="95">
        <v>0</v>
      </c>
      <c r="BN2142" s="95">
        <v>0</v>
      </c>
      <c r="BO2142" s="95">
        <v>0</v>
      </c>
      <c r="BP2142" s="95">
        <v>0</v>
      </c>
      <c r="BQ2142" s="95">
        <v>0</v>
      </c>
      <c r="BR2142" s="95">
        <v>18634112.064208999</v>
      </c>
      <c r="BS2142" s="95">
        <v>10717642.9539795</v>
      </c>
      <c r="BT2142" s="95">
        <v>0</v>
      </c>
      <c r="BU2142" s="95">
        <v>0</v>
      </c>
      <c r="BV2142" s="95">
        <v>8681793.6076660194</v>
      </c>
      <c r="BW2142" s="95">
        <v>0</v>
      </c>
      <c r="BX2142" s="95">
        <v>0</v>
      </c>
      <c r="BY2142" s="95">
        <v>0</v>
      </c>
      <c r="BZ2142" s="95">
        <v>0</v>
      </c>
      <c r="CA2142" s="95">
        <v>386670.32990264898</v>
      </c>
      <c r="CB2142" s="95">
        <v>29757639.668212902</v>
      </c>
      <c r="CC2142" s="95">
        <v>305119810.94140601</v>
      </c>
      <c r="CD2142" s="95">
        <v>37812850.818847701</v>
      </c>
      <c r="CE2142" s="95">
        <v>43453.620692253098</v>
      </c>
      <c r="CF2142" s="95">
        <v>10996719.3111572</v>
      </c>
      <c r="CG2142" s="95">
        <v>90327680.112304702</v>
      </c>
      <c r="CH2142" s="95">
        <v>0</v>
      </c>
      <c r="CI2142" s="95">
        <v>430107.49251556402</v>
      </c>
      <c r="CJ2142" s="95">
        <v>40798553.067382798</v>
      </c>
      <c r="CK2142" s="95">
        <v>395506998.66015601</v>
      </c>
      <c r="CL2142" s="95">
        <v>37808924.073730499</v>
      </c>
      <c r="CM2142" s="160">
        <v>520969.70952224702</v>
      </c>
      <c r="CN2142" s="160">
        <v>77063999.950195298</v>
      </c>
      <c r="CO2142" s="160">
        <v>521392025.80859399</v>
      </c>
      <c r="CP2142" s="95">
        <v>37808924.073730499</v>
      </c>
      <c r="CQ2142" s="95">
        <v>0</v>
      </c>
      <c r="CR2142" s="95">
        <v>0</v>
      </c>
      <c r="CS2142" s="95">
        <v>0</v>
      </c>
      <c r="CT2142" s="95">
        <v>0</v>
      </c>
      <c r="CU2142" s="161">
        <v>40754358.979370102</v>
      </c>
      <c r="CV2142" s="161">
        <v>395447491.0537107</v>
      </c>
    </row>
    <row r="2143" spans="1:100" x14ac:dyDescent="0.2">
      <c r="A2143" s="94" t="s">
        <v>186</v>
      </c>
      <c r="B2143" s="96">
        <v>40695</v>
      </c>
      <c r="C2143" s="95">
        <v>333005.43640899699</v>
      </c>
      <c r="D2143" s="95">
        <v>9.9214956579962692</v>
      </c>
      <c r="E2143" s="95">
        <v>54027.588517188997</v>
      </c>
      <c r="F2143" s="95">
        <v>40632.2886118889</v>
      </c>
      <c r="G2143" s="95">
        <v>43858.9315271378</v>
      </c>
      <c r="H2143" s="95">
        <v>0</v>
      </c>
      <c r="I2143" s="95">
        <v>0</v>
      </c>
      <c r="J2143" s="95">
        <v>92530.478054046602</v>
      </c>
      <c r="K2143" s="95">
        <v>0</v>
      </c>
      <c r="L2143" s="95">
        <v>256609.73592186</v>
      </c>
      <c r="M2143" s="95">
        <v>98267.6157484055</v>
      </c>
      <c r="N2143" s="95">
        <v>18608.650234222401</v>
      </c>
      <c r="O2143" s="95">
        <v>0</v>
      </c>
      <c r="P2143" s="95">
        <v>0</v>
      </c>
      <c r="Q2143" s="95">
        <v>12779.7224738598</v>
      </c>
      <c r="R2143" s="95">
        <v>0</v>
      </c>
      <c r="S2143" s="95">
        <v>0</v>
      </c>
      <c r="T2143" s="95">
        <v>43855.076256752</v>
      </c>
      <c r="U2143" s="95">
        <v>92808.6706390381</v>
      </c>
      <c r="V2143" s="95">
        <v>24061544.3271484</v>
      </c>
      <c r="W2143" s="95">
        <v>881.66905190795705</v>
      </c>
      <c r="X2143" s="95">
        <v>5514073.4544067401</v>
      </c>
      <c r="Y2143" s="95">
        <v>2628173.9396057101</v>
      </c>
      <c r="Z2143" s="95">
        <v>11048599.4089355</v>
      </c>
      <c r="AA2143" s="95">
        <v>0</v>
      </c>
      <c r="AB2143" s="95">
        <v>0</v>
      </c>
      <c r="AC2143" s="95">
        <v>36639616.753417999</v>
      </c>
      <c r="AD2143" s="95">
        <v>0</v>
      </c>
      <c r="AE2143" s="95">
        <v>15941430.548461899</v>
      </c>
      <c r="AF2143" s="95">
        <v>7315904.77734375</v>
      </c>
      <c r="AG2143" s="95">
        <v>3598496.2412414602</v>
      </c>
      <c r="AH2143" s="95">
        <v>0</v>
      </c>
      <c r="AI2143" s="95">
        <v>0</v>
      </c>
      <c r="AJ2143" s="95">
        <v>2741551.8809509301</v>
      </c>
      <c r="AK2143" s="95">
        <v>0</v>
      </c>
      <c r="AL2143" s="95">
        <v>0</v>
      </c>
      <c r="AM2143" s="95">
        <v>11042689.7706299</v>
      </c>
      <c r="AN2143" s="95">
        <v>36677763.796386696</v>
      </c>
      <c r="AO2143" s="95">
        <v>250558595.53906301</v>
      </c>
      <c r="AP2143" s="95">
        <v>8389.7247244119608</v>
      </c>
      <c r="AQ2143" s="95">
        <v>55301046.623046897</v>
      </c>
      <c r="AR2143" s="95">
        <v>26013774.7490234</v>
      </c>
      <c r="AS2143" s="95">
        <v>91499024.971679702</v>
      </c>
      <c r="AT2143" s="95">
        <v>0</v>
      </c>
      <c r="AU2143" s="95">
        <v>0</v>
      </c>
      <c r="AV2143" s="95">
        <v>128077714.253906</v>
      </c>
      <c r="AW2143" s="95">
        <v>0</v>
      </c>
      <c r="AX2143" s="95">
        <v>166944023.09765601</v>
      </c>
      <c r="AY2143" s="95">
        <v>78963267.953125</v>
      </c>
      <c r="AZ2143" s="95">
        <v>33130317.4135742</v>
      </c>
      <c r="BA2143" s="95">
        <v>0</v>
      </c>
      <c r="BB2143" s="95">
        <v>0</v>
      </c>
      <c r="BC2143" s="95">
        <v>26073667.420410201</v>
      </c>
      <c r="BD2143" s="95">
        <v>0</v>
      </c>
      <c r="BE2143" s="95">
        <v>0</v>
      </c>
      <c r="BF2143" s="95">
        <v>91346212.980468795</v>
      </c>
      <c r="BG2143" s="95">
        <v>128227543.453125</v>
      </c>
      <c r="BH2143" s="95">
        <v>29493790.213134799</v>
      </c>
      <c r="BI2143" s="95">
        <v>848.04053950309799</v>
      </c>
      <c r="BJ2143" s="95">
        <v>8441298.5300293006</v>
      </c>
      <c r="BK2143" s="95">
        <v>6118216.9893188505</v>
      </c>
      <c r="BL2143" s="95">
        <v>0</v>
      </c>
      <c r="BM2143" s="95">
        <v>0</v>
      </c>
      <c r="BN2143" s="95">
        <v>0</v>
      </c>
      <c r="BO2143" s="95">
        <v>0</v>
      </c>
      <c r="BP2143" s="95">
        <v>0</v>
      </c>
      <c r="BQ2143" s="95">
        <v>0</v>
      </c>
      <c r="BR2143" s="95">
        <v>18760201.059814502</v>
      </c>
      <c r="BS2143" s="95">
        <v>10779639.31604</v>
      </c>
      <c r="BT2143" s="95">
        <v>0</v>
      </c>
      <c r="BU2143" s="95">
        <v>0</v>
      </c>
      <c r="BV2143" s="95">
        <v>8600230.1433105506</v>
      </c>
      <c r="BW2143" s="95">
        <v>0</v>
      </c>
      <c r="BX2143" s="95">
        <v>0</v>
      </c>
      <c r="BY2143" s="95">
        <v>0</v>
      </c>
      <c r="BZ2143" s="95">
        <v>0</v>
      </c>
      <c r="CA2143" s="95">
        <v>386781.56199646002</v>
      </c>
      <c r="CB2143" s="95">
        <v>29521196.232421901</v>
      </c>
      <c r="CC2143" s="95">
        <v>305486298.00781298</v>
      </c>
      <c r="CD2143" s="95">
        <v>38022443.995117202</v>
      </c>
      <c r="CE2143" s="95">
        <v>43846.506846904798</v>
      </c>
      <c r="CF2143" s="95">
        <v>11060844.561401401</v>
      </c>
      <c r="CG2143" s="95">
        <v>91400779.938476607</v>
      </c>
      <c r="CH2143" s="95">
        <v>0</v>
      </c>
      <c r="CI2143" s="95">
        <v>430573.74160766602</v>
      </c>
      <c r="CJ2143" s="95">
        <v>40673981.356445298</v>
      </c>
      <c r="CK2143" s="95">
        <v>396666959.046875</v>
      </c>
      <c r="CL2143" s="95">
        <v>37874284.451660201</v>
      </c>
      <c r="CM2143" s="160">
        <v>521835.71003341698</v>
      </c>
      <c r="CN2143" s="160">
        <v>77296694.157226607</v>
      </c>
      <c r="CO2143" s="160">
        <v>524870304.18359399</v>
      </c>
      <c r="CP2143" s="95">
        <v>37874284.451660201</v>
      </c>
      <c r="CQ2143" s="95">
        <v>0</v>
      </c>
      <c r="CR2143" s="95">
        <v>0</v>
      </c>
      <c r="CS2143" s="95">
        <v>0</v>
      </c>
      <c r="CT2143" s="95">
        <v>0</v>
      </c>
      <c r="CU2143" s="161">
        <v>40582040.793823302</v>
      </c>
      <c r="CV2143" s="161">
        <v>396887077.9462896</v>
      </c>
    </row>
    <row r="2144" spans="1:100" x14ac:dyDescent="0.2">
      <c r="A2144" s="94" t="s">
        <v>186</v>
      </c>
      <c r="B2144" s="96">
        <v>40787</v>
      </c>
      <c r="C2144" s="95">
        <v>332931.80947494501</v>
      </c>
      <c r="D2144" s="95">
        <v>6.43563665595138</v>
      </c>
      <c r="E2144" s="95">
        <v>53525.524282455401</v>
      </c>
      <c r="F2144" s="95">
        <v>41080.435281276703</v>
      </c>
      <c r="G2144" s="95">
        <v>44245.947627544403</v>
      </c>
      <c r="H2144" s="95">
        <v>0</v>
      </c>
      <c r="I2144" s="95">
        <v>0</v>
      </c>
      <c r="J2144" s="95">
        <v>92869.911488533005</v>
      </c>
      <c r="K2144" s="95">
        <v>0</v>
      </c>
      <c r="L2144" s="95">
        <v>260755.02482605001</v>
      </c>
      <c r="M2144" s="95">
        <v>98551.308165550203</v>
      </c>
      <c r="N2144" s="95">
        <v>18562.739027977001</v>
      </c>
      <c r="O2144" s="95">
        <v>0</v>
      </c>
      <c r="P2144" s="95">
        <v>0</v>
      </c>
      <c r="Q2144" s="95">
        <v>12753.453471899</v>
      </c>
      <c r="R2144" s="95">
        <v>0</v>
      </c>
      <c r="S2144" s="95">
        <v>0</v>
      </c>
      <c r="T2144" s="95">
        <v>44386.558620929703</v>
      </c>
      <c r="U2144" s="95">
        <v>93156.215137481704</v>
      </c>
      <c r="V2144" s="95">
        <v>24036685.118896499</v>
      </c>
      <c r="W2144" s="95">
        <v>349.22338356077699</v>
      </c>
      <c r="X2144" s="95">
        <v>5412975.4724731399</v>
      </c>
      <c r="Y2144" s="95">
        <v>2613733.1018981901</v>
      </c>
      <c r="Z2144" s="95">
        <v>10995412.291626001</v>
      </c>
      <c r="AA2144" s="95">
        <v>0</v>
      </c>
      <c r="AB2144" s="95">
        <v>0</v>
      </c>
      <c r="AC2144" s="95">
        <v>36746430.072265603</v>
      </c>
      <c r="AD2144" s="95">
        <v>0</v>
      </c>
      <c r="AE2144" s="95">
        <v>15869691.2762451</v>
      </c>
      <c r="AF2144" s="95">
        <v>7290920.6619262705</v>
      </c>
      <c r="AG2144" s="95">
        <v>3590237.4477233901</v>
      </c>
      <c r="AH2144" s="95">
        <v>0</v>
      </c>
      <c r="AI2144" s="95">
        <v>0</v>
      </c>
      <c r="AJ2144" s="95">
        <v>2752906.1419982901</v>
      </c>
      <c r="AK2144" s="95">
        <v>0</v>
      </c>
      <c r="AL2144" s="95">
        <v>0</v>
      </c>
      <c r="AM2144" s="95">
        <v>11029832.157958999</v>
      </c>
      <c r="AN2144" s="95">
        <v>36823117.241699196</v>
      </c>
      <c r="AO2144" s="95">
        <v>250725265.32421899</v>
      </c>
      <c r="AP2144" s="95">
        <v>3552.6838783919802</v>
      </c>
      <c r="AQ2144" s="95">
        <v>54068437.236328103</v>
      </c>
      <c r="AR2144" s="95">
        <v>25812883.074707001</v>
      </c>
      <c r="AS2144" s="95">
        <v>91498422.928710893</v>
      </c>
      <c r="AT2144" s="95">
        <v>0</v>
      </c>
      <c r="AU2144" s="95">
        <v>0</v>
      </c>
      <c r="AV2144" s="95">
        <v>129380029.27636699</v>
      </c>
      <c r="AW2144" s="95">
        <v>0</v>
      </c>
      <c r="AX2144" s="95">
        <v>167726786.91992199</v>
      </c>
      <c r="AY2144" s="95">
        <v>79276882.838867202</v>
      </c>
      <c r="AZ2144" s="95">
        <v>33168121.7583008</v>
      </c>
      <c r="BA2144" s="95">
        <v>0</v>
      </c>
      <c r="BB2144" s="95">
        <v>0</v>
      </c>
      <c r="BC2144" s="95">
        <v>26384445.248779301</v>
      </c>
      <c r="BD2144" s="95">
        <v>0</v>
      </c>
      <c r="BE2144" s="95">
        <v>0</v>
      </c>
      <c r="BF2144" s="95">
        <v>91700581.669921905</v>
      </c>
      <c r="BG2144" s="95">
        <v>129564766.285156</v>
      </c>
      <c r="BH2144" s="95">
        <v>30469091.231201202</v>
      </c>
      <c r="BI2144" s="95">
        <v>544.30754866451002</v>
      </c>
      <c r="BJ2144" s="95">
        <v>8446600.3237304706</v>
      </c>
      <c r="BK2144" s="95">
        <v>6209450.3914184598</v>
      </c>
      <c r="BL2144" s="95">
        <v>0</v>
      </c>
      <c r="BM2144" s="95">
        <v>0</v>
      </c>
      <c r="BN2144" s="95">
        <v>0</v>
      </c>
      <c r="BO2144" s="95">
        <v>0</v>
      </c>
      <c r="BP2144" s="95">
        <v>0</v>
      </c>
      <c r="BQ2144" s="95">
        <v>0</v>
      </c>
      <c r="BR2144" s="95">
        <v>18864267.927978501</v>
      </c>
      <c r="BS2144" s="95">
        <v>10772667.696167</v>
      </c>
      <c r="BT2144" s="95">
        <v>0</v>
      </c>
      <c r="BU2144" s="95">
        <v>0</v>
      </c>
      <c r="BV2144" s="95">
        <v>8698127.0714111291</v>
      </c>
      <c r="BW2144" s="95">
        <v>0</v>
      </c>
      <c r="BX2144" s="95">
        <v>0</v>
      </c>
      <c r="BY2144" s="95">
        <v>0</v>
      </c>
      <c r="BZ2144" s="95">
        <v>0</v>
      </c>
      <c r="CA2144" s="95">
        <v>387043.76539993298</v>
      </c>
      <c r="CB2144" s="95">
        <v>29397812.637207001</v>
      </c>
      <c r="CC2144" s="95">
        <v>304325699.69531298</v>
      </c>
      <c r="CD2144" s="95">
        <v>38782026.919921897</v>
      </c>
      <c r="CE2144" s="95">
        <v>44242.833034515403</v>
      </c>
      <c r="CF2144" s="95">
        <v>11032077.5380859</v>
      </c>
      <c r="CG2144" s="95">
        <v>92028352.302734405</v>
      </c>
      <c r="CH2144" s="95">
        <v>0</v>
      </c>
      <c r="CI2144" s="95">
        <v>431388.58297729498</v>
      </c>
      <c r="CJ2144" s="95">
        <v>40407771.020019501</v>
      </c>
      <c r="CK2144" s="95">
        <v>396591631.69921899</v>
      </c>
      <c r="CL2144" s="95">
        <v>38828366.6025391</v>
      </c>
      <c r="CM2144" s="160">
        <v>523156.88806533802</v>
      </c>
      <c r="CN2144" s="160">
        <v>77292387.170898393</v>
      </c>
      <c r="CO2144" s="160">
        <v>525934409.20703101</v>
      </c>
      <c r="CP2144" s="95">
        <v>38828366.6025391</v>
      </c>
      <c r="CQ2144" s="95">
        <v>0</v>
      </c>
      <c r="CR2144" s="95">
        <v>0</v>
      </c>
      <c r="CS2144" s="95">
        <v>0</v>
      </c>
      <c r="CT2144" s="95">
        <v>0</v>
      </c>
      <c r="CU2144" s="161">
        <v>40429890.175292902</v>
      </c>
      <c r="CV2144" s="161">
        <v>396354051.99804735</v>
      </c>
    </row>
    <row r="2145" spans="1:100" x14ac:dyDescent="0.2">
      <c r="A2145" s="94" t="s">
        <v>186</v>
      </c>
      <c r="B2145" s="96">
        <v>40878</v>
      </c>
      <c r="C2145" s="95">
        <v>335399.00894928002</v>
      </c>
      <c r="D2145" s="95">
        <v>8.84286304889247</v>
      </c>
      <c r="E2145" s="95">
        <v>54205.7355732918</v>
      </c>
      <c r="F2145" s="95">
        <v>41965.081393718698</v>
      </c>
      <c r="G2145" s="95">
        <v>44987.131134033203</v>
      </c>
      <c r="H2145" s="95">
        <v>0</v>
      </c>
      <c r="I2145" s="95">
        <v>0</v>
      </c>
      <c r="J2145" s="95">
        <v>93774.885559082002</v>
      </c>
      <c r="K2145" s="95">
        <v>0</v>
      </c>
      <c r="L2145" s="95">
        <v>258927.943254471</v>
      </c>
      <c r="M2145" s="95">
        <v>99314.621944427505</v>
      </c>
      <c r="N2145" s="95">
        <v>18506.462251901601</v>
      </c>
      <c r="O2145" s="95">
        <v>0</v>
      </c>
      <c r="P2145" s="95">
        <v>0</v>
      </c>
      <c r="Q2145" s="95">
        <v>12853.258799433699</v>
      </c>
      <c r="R2145" s="95">
        <v>0</v>
      </c>
      <c r="S2145" s="95">
        <v>0</v>
      </c>
      <c r="T2145" s="95">
        <v>44731.431420326197</v>
      </c>
      <c r="U2145" s="95">
        <v>94193.117456436201</v>
      </c>
      <c r="V2145" s="95">
        <v>24134800.2114258</v>
      </c>
      <c r="W2145" s="95">
        <v>579.39598687738203</v>
      </c>
      <c r="X2145" s="95">
        <v>5251290.4579467801</v>
      </c>
      <c r="Y2145" s="95">
        <v>2589134.4856567401</v>
      </c>
      <c r="Z2145" s="95">
        <v>11129266.928466801</v>
      </c>
      <c r="AA2145" s="95">
        <v>0</v>
      </c>
      <c r="AB2145" s="95">
        <v>0</v>
      </c>
      <c r="AC2145" s="95">
        <v>37093480.074218802</v>
      </c>
      <c r="AD2145" s="95">
        <v>0</v>
      </c>
      <c r="AE2145" s="95">
        <v>15653056.333740201</v>
      </c>
      <c r="AF2145" s="95">
        <v>7357574.8229980497</v>
      </c>
      <c r="AG2145" s="95">
        <v>3574125.6829833998</v>
      </c>
      <c r="AH2145" s="95">
        <v>0</v>
      </c>
      <c r="AI2145" s="95">
        <v>0</v>
      </c>
      <c r="AJ2145" s="95">
        <v>2750607.0303344699</v>
      </c>
      <c r="AK2145" s="95">
        <v>0</v>
      </c>
      <c r="AL2145" s="95">
        <v>0</v>
      </c>
      <c r="AM2145" s="95">
        <v>11113127.2119141</v>
      </c>
      <c r="AN2145" s="95">
        <v>37136228.021484397</v>
      </c>
      <c r="AO2145" s="95">
        <v>253419316.74804699</v>
      </c>
      <c r="AP2145" s="95">
        <v>5408.2972287535704</v>
      </c>
      <c r="AQ2145" s="95">
        <v>53370737.685058601</v>
      </c>
      <c r="AR2145" s="95">
        <v>25794442.1008301</v>
      </c>
      <c r="AS2145" s="95">
        <v>93276740.326171905</v>
      </c>
      <c r="AT2145" s="95">
        <v>0</v>
      </c>
      <c r="AU2145" s="95">
        <v>0</v>
      </c>
      <c r="AV2145" s="95">
        <v>131723493.165039</v>
      </c>
      <c r="AW2145" s="95">
        <v>0</v>
      </c>
      <c r="AX2145" s="95">
        <v>166003979.83398399</v>
      </c>
      <c r="AY2145" s="95">
        <v>80609779.092773393</v>
      </c>
      <c r="AZ2145" s="95">
        <v>33220222.379394501</v>
      </c>
      <c r="BA2145" s="95">
        <v>0</v>
      </c>
      <c r="BB2145" s="95">
        <v>0</v>
      </c>
      <c r="BC2145" s="95">
        <v>26482075.754638702</v>
      </c>
      <c r="BD2145" s="95">
        <v>0</v>
      </c>
      <c r="BE2145" s="95">
        <v>0</v>
      </c>
      <c r="BF2145" s="95">
        <v>93080284.285156295</v>
      </c>
      <c r="BG2145" s="95">
        <v>131916624.890625</v>
      </c>
      <c r="BH2145" s="95">
        <v>30554124.396728501</v>
      </c>
      <c r="BI2145" s="95">
        <v>384.70973253622702</v>
      </c>
      <c r="BJ2145" s="95">
        <v>8198737.2236328097</v>
      </c>
      <c r="BK2145" s="95">
        <v>6034607.9182739304</v>
      </c>
      <c r="BL2145" s="95">
        <v>0</v>
      </c>
      <c r="BM2145" s="95">
        <v>0</v>
      </c>
      <c r="BN2145" s="95">
        <v>0</v>
      </c>
      <c r="BO2145" s="95">
        <v>0</v>
      </c>
      <c r="BP2145" s="95">
        <v>0</v>
      </c>
      <c r="BQ2145" s="95">
        <v>0</v>
      </c>
      <c r="BR2145" s="95">
        <v>19196552.4226074</v>
      </c>
      <c r="BS2145" s="95">
        <v>10809262.278198199</v>
      </c>
      <c r="BT2145" s="95">
        <v>0</v>
      </c>
      <c r="BU2145" s="95">
        <v>0</v>
      </c>
      <c r="BV2145" s="95">
        <v>8727975.0136718806</v>
      </c>
      <c r="BW2145" s="95">
        <v>0</v>
      </c>
      <c r="BX2145" s="95">
        <v>0</v>
      </c>
      <c r="BY2145" s="95">
        <v>0</v>
      </c>
      <c r="BZ2145" s="95">
        <v>0</v>
      </c>
      <c r="CA2145" s="95">
        <v>389701.11787795997</v>
      </c>
      <c r="CB2145" s="95">
        <v>29394246.751220699</v>
      </c>
      <c r="CC2145" s="95">
        <v>307440467.66796899</v>
      </c>
      <c r="CD2145" s="95">
        <v>38735506.731933601</v>
      </c>
      <c r="CE2145" s="95">
        <v>44977.9456191063</v>
      </c>
      <c r="CF2145" s="95">
        <v>11166908.943481401</v>
      </c>
      <c r="CG2145" s="95">
        <v>93567844.872070298</v>
      </c>
      <c r="CH2145" s="95">
        <v>0</v>
      </c>
      <c r="CI2145" s="95">
        <v>434639.57218551601</v>
      </c>
      <c r="CJ2145" s="95">
        <v>40560661.481445298</v>
      </c>
      <c r="CK2145" s="95">
        <v>400758767.76953101</v>
      </c>
      <c r="CL2145" s="95">
        <v>38909309.801757798</v>
      </c>
      <c r="CM2145" s="160">
        <v>527236.809242249</v>
      </c>
      <c r="CN2145" s="160">
        <v>77769371.255859405</v>
      </c>
      <c r="CO2145" s="160">
        <v>533273251.21484399</v>
      </c>
      <c r="CP2145" s="95">
        <v>38909309.801757798</v>
      </c>
      <c r="CQ2145" s="95">
        <v>0</v>
      </c>
      <c r="CR2145" s="95">
        <v>0</v>
      </c>
      <c r="CS2145" s="95">
        <v>0</v>
      </c>
      <c r="CT2145" s="95">
        <v>0</v>
      </c>
      <c r="CU2145" s="161">
        <v>40561155.694702104</v>
      </c>
      <c r="CV2145" s="161">
        <v>401008312.5400393</v>
      </c>
    </row>
    <row r="2146" spans="1:100" x14ac:dyDescent="0.2">
      <c r="A2146" s="94" t="s">
        <v>186</v>
      </c>
      <c r="B2146" s="96">
        <v>40969</v>
      </c>
      <c r="C2146" s="95">
        <v>336262.053123474</v>
      </c>
      <c r="D2146" s="95">
        <v>7.5888784069684299</v>
      </c>
      <c r="E2146" s="95">
        <v>54584.812409877799</v>
      </c>
      <c r="F2146" s="95">
        <v>42371.012318611101</v>
      </c>
      <c r="G2146" s="95">
        <v>45276.8500766754</v>
      </c>
      <c r="H2146" s="95">
        <v>0</v>
      </c>
      <c r="I2146" s="95">
        <v>0</v>
      </c>
      <c r="J2146" s="95">
        <v>94594.507040023804</v>
      </c>
      <c r="K2146" s="95">
        <v>0</v>
      </c>
      <c r="L2146" s="95">
        <v>257610.810272217</v>
      </c>
      <c r="M2146" s="95">
        <v>99786.066823005705</v>
      </c>
      <c r="N2146" s="95">
        <v>18421.341437578201</v>
      </c>
      <c r="O2146" s="95">
        <v>0</v>
      </c>
      <c r="P2146" s="95">
        <v>0</v>
      </c>
      <c r="Q2146" s="95">
        <v>12742.4711600542</v>
      </c>
      <c r="R2146" s="95">
        <v>0</v>
      </c>
      <c r="S2146" s="95">
        <v>0</v>
      </c>
      <c r="T2146" s="95">
        <v>45192.705994129203</v>
      </c>
      <c r="U2146" s="95">
        <v>94870.361846923799</v>
      </c>
      <c r="V2146" s="95">
        <v>24169952.517333999</v>
      </c>
      <c r="W2146" s="95">
        <v>594.661072745919</v>
      </c>
      <c r="X2146" s="95">
        <v>5184741.7210082998</v>
      </c>
      <c r="Y2146" s="95">
        <v>2549144.80609131</v>
      </c>
      <c r="Z2146" s="95">
        <v>11198368.1373291</v>
      </c>
      <c r="AA2146" s="95">
        <v>0</v>
      </c>
      <c r="AB2146" s="95">
        <v>0</v>
      </c>
      <c r="AC2146" s="95">
        <v>37577924.174804702</v>
      </c>
      <c r="AD2146" s="95">
        <v>0</v>
      </c>
      <c r="AE2146" s="95">
        <v>15799892.6136475</v>
      </c>
      <c r="AF2146" s="95">
        <v>7519994.7128295898</v>
      </c>
      <c r="AG2146" s="95">
        <v>3552599.0649719201</v>
      </c>
      <c r="AH2146" s="95">
        <v>0</v>
      </c>
      <c r="AI2146" s="95">
        <v>0</v>
      </c>
      <c r="AJ2146" s="95">
        <v>2786509.2775268601</v>
      </c>
      <c r="AK2146" s="95">
        <v>0</v>
      </c>
      <c r="AL2146" s="95">
        <v>0</v>
      </c>
      <c r="AM2146" s="95">
        <v>11156204.7967529</v>
      </c>
      <c r="AN2146" s="95">
        <v>37624221.261718802</v>
      </c>
      <c r="AO2146" s="95">
        <v>258627808.15625</v>
      </c>
      <c r="AP2146" s="95">
        <v>5720.81159490347</v>
      </c>
      <c r="AQ2146" s="95">
        <v>53498249.656738304</v>
      </c>
      <c r="AR2146" s="95">
        <v>25428289.886718798</v>
      </c>
      <c r="AS2146" s="95">
        <v>94271477.638671905</v>
      </c>
      <c r="AT2146" s="95">
        <v>0</v>
      </c>
      <c r="AU2146" s="95">
        <v>0</v>
      </c>
      <c r="AV2146" s="95">
        <v>134125431.15429699</v>
      </c>
      <c r="AW2146" s="95">
        <v>0</v>
      </c>
      <c r="AX2146" s="95">
        <v>169389004.36718801</v>
      </c>
      <c r="AY2146" s="95">
        <v>82337441.874023393</v>
      </c>
      <c r="AZ2146" s="95">
        <v>33240758.045654301</v>
      </c>
      <c r="BA2146" s="95">
        <v>0</v>
      </c>
      <c r="BB2146" s="95">
        <v>0</v>
      </c>
      <c r="BC2146" s="95">
        <v>27050425.9538574</v>
      </c>
      <c r="BD2146" s="95">
        <v>0</v>
      </c>
      <c r="BE2146" s="95">
        <v>0</v>
      </c>
      <c r="BF2146" s="95">
        <v>94177182.911132798</v>
      </c>
      <c r="BG2146" s="95">
        <v>134188604.01660199</v>
      </c>
      <c r="BH2146" s="95">
        <v>30971911.0932617</v>
      </c>
      <c r="BI2146" s="95">
        <v>443.12670639157301</v>
      </c>
      <c r="BJ2146" s="95">
        <v>8139433.7919921903</v>
      </c>
      <c r="BK2146" s="95">
        <v>6021499.8298339797</v>
      </c>
      <c r="BL2146" s="95">
        <v>0</v>
      </c>
      <c r="BM2146" s="95">
        <v>0</v>
      </c>
      <c r="BN2146" s="95">
        <v>0</v>
      </c>
      <c r="BO2146" s="95">
        <v>0</v>
      </c>
      <c r="BP2146" s="95">
        <v>0</v>
      </c>
      <c r="BQ2146" s="95">
        <v>0</v>
      </c>
      <c r="BR2146" s="95">
        <v>19666562.7888184</v>
      </c>
      <c r="BS2146" s="95">
        <v>10864132.0778809</v>
      </c>
      <c r="BT2146" s="95">
        <v>0</v>
      </c>
      <c r="BU2146" s="95">
        <v>0</v>
      </c>
      <c r="BV2146" s="95">
        <v>8905190.6341552697</v>
      </c>
      <c r="BW2146" s="95">
        <v>0</v>
      </c>
      <c r="BX2146" s="95">
        <v>0</v>
      </c>
      <c r="BY2146" s="95">
        <v>0</v>
      </c>
      <c r="BZ2146" s="95">
        <v>0</v>
      </c>
      <c r="CA2146" s="95">
        <v>390564.959766388</v>
      </c>
      <c r="CB2146" s="95">
        <v>29245759.159179699</v>
      </c>
      <c r="CC2146" s="95">
        <v>308356813.33984399</v>
      </c>
      <c r="CD2146" s="95">
        <v>39159322.181640603</v>
      </c>
      <c r="CE2146" s="95">
        <v>45295.884059905999</v>
      </c>
      <c r="CF2146" s="95">
        <v>11167123.4686279</v>
      </c>
      <c r="CG2146" s="95">
        <v>94134685.515625</v>
      </c>
      <c r="CH2146" s="95">
        <v>0</v>
      </c>
      <c r="CI2146" s="95">
        <v>435845.24480438197</v>
      </c>
      <c r="CJ2146" s="95">
        <v>40438779.464843802</v>
      </c>
      <c r="CK2146" s="95">
        <v>402263809.04296899</v>
      </c>
      <c r="CL2146" s="95">
        <v>39147722.839355499</v>
      </c>
      <c r="CM2146" s="160">
        <v>529328.86201477097</v>
      </c>
      <c r="CN2146" s="160">
        <v>77998952.744140595</v>
      </c>
      <c r="CO2146" s="160">
        <v>536420832.00390601</v>
      </c>
      <c r="CP2146" s="95">
        <v>39147722.839355499</v>
      </c>
      <c r="CQ2146" s="95">
        <v>0</v>
      </c>
      <c r="CR2146" s="95">
        <v>0</v>
      </c>
      <c r="CS2146" s="95">
        <v>0</v>
      </c>
      <c r="CT2146" s="95">
        <v>0</v>
      </c>
      <c r="CU2146" s="161">
        <v>40412882.627807602</v>
      </c>
      <c r="CV2146" s="161">
        <v>402491498.85546899</v>
      </c>
    </row>
    <row r="2147" spans="1:100" x14ac:dyDescent="0.2">
      <c r="A2147" s="94" t="s">
        <v>186</v>
      </c>
      <c r="B2147" s="96">
        <v>41061</v>
      </c>
      <c r="C2147" s="95">
        <v>336138.59613037098</v>
      </c>
      <c r="D2147" s="95">
        <v>4.5153940429445401</v>
      </c>
      <c r="E2147" s="95">
        <v>54531.727956294999</v>
      </c>
      <c r="F2147" s="95">
        <v>42788.222751617403</v>
      </c>
      <c r="G2147" s="95">
        <v>45465.0095319748</v>
      </c>
      <c r="H2147" s="95">
        <v>0</v>
      </c>
      <c r="I2147" s="95">
        <v>0</v>
      </c>
      <c r="J2147" s="95">
        <v>94932.225151061997</v>
      </c>
      <c r="K2147" s="95">
        <v>0</v>
      </c>
      <c r="L2147" s="95">
        <v>259991.286184311</v>
      </c>
      <c r="M2147" s="95">
        <v>99752.788944244399</v>
      </c>
      <c r="N2147" s="95">
        <v>18303.846422672301</v>
      </c>
      <c r="O2147" s="95">
        <v>0</v>
      </c>
      <c r="P2147" s="95">
        <v>0</v>
      </c>
      <c r="Q2147" s="95">
        <v>12713.404484033599</v>
      </c>
      <c r="R2147" s="95">
        <v>0</v>
      </c>
      <c r="S2147" s="95">
        <v>0</v>
      </c>
      <c r="T2147" s="95">
        <v>45501.7508182526</v>
      </c>
      <c r="U2147" s="95">
        <v>95163.541043281599</v>
      </c>
      <c r="V2147" s="95">
        <v>24088971.005127002</v>
      </c>
      <c r="W2147" s="95">
        <v>233.16298530437101</v>
      </c>
      <c r="X2147" s="95">
        <v>5038900.6890869103</v>
      </c>
      <c r="Y2147" s="95">
        <v>2520824.1692810101</v>
      </c>
      <c r="Z2147" s="95">
        <v>11071604.677490201</v>
      </c>
      <c r="AA2147" s="95">
        <v>0</v>
      </c>
      <c r="AB2147" s="95">
        <v>0</v>
      </c>
      <c r="AC2147" s="95">
        <v>37507937.175292999</v>
      </c>
      <c r="AD2147" s="95">
        <v>0</v>
      </c>
      <c r="AE2147" s="95">
        <v>15358153.998535199</v>
      </c>
      <c r="AF2147" s="95">
        <v>7371169.38525391</v>
      </c>
      <c r="AG2147" s="95">
        <v>3496638.0702209501</v>
      </c>
      <c r="AH2147" s="95">
        <v>0</v>
      </c>
      <c r="AI2147" s="95">
        <v>0</v>
      </c>
      <c r="AJ2147" s="95">
        <v>2736787.3448791499</v>
      </c>
      <c r="AK2147" s="95">
        <v>0</v>
      </c>
      <c r="AL2147" s="95">
        <v>0</v>
      </c>
      <c r="AM2147" s="95">
        <v>11062494.072876001</v>
      </c>
      <c r="AN2147" s="95">
        <v>37543459.887695298</v>
      </c>
      <c r="AO2147" s="95">
        <v>254970629.49218801</v>
      </c>
      <c r="AP2147" s="95">
        <v>2310.2861512899399</v>
      </c>
      <c r="AQ2147" s="95">
        <v>52209342.967285201</v>
      </c>
      <c r="AR2147" s="95">
        <v>25956400.822753899</v>
      </c>
      <c r="AS2147" s="95">
        <v>94014324.749023393</v>
      </c>
      <c r="AT2147" s="95">
        <v>0</v>
      </c>
      <c r="AU2147" s="95">
        <v>0</v>
      </c>
      <c r="AV2147" s="95">
        <v>134897045.11132801</v>
      </c>
      <c r="AW2147" s="95">
        <v>0</v>
      </c>
      <c r="AX2147" s="95">
        <v>165561857.36328101</v>
      </c>
      <c r="AY2147" s="95">
        <v>81447456.638671905</v>
      </c>
      <c r="AZ2147" s="95">
        <v>32892649.5314941</v>
      </c>
      <c r="BA2147" s="95">
        <v>0</v>
      </c>
      <c r="BB2147" s="95">
        <v>0</v>
      </c>
      <c r="BC2147" s="95">
        <v>26634321.818847701</v>
      </c>
      <c r="BD2147" s="95">
        <v>0</v>
      </c>
      <c r="BE2147" s="95">
        <v>0</v>
      </c>
      <c r="BF2147" s="95">
        <v>93822609.122070298</v>
      </c>
      <c r="BG2147" s="95">
        <v>135045597.74609399</v>
      </c>
      <c r="BH2147" s="95">
        <v>30770625.8825684</v>
      </c>
      <c r="BI2147" s="95">
        <v>262.51329074055002</v>
      </c>
      <c r="BJ2147" s="95">
        <v>7920071.1550292997</v>
      </c>
      <c r="BK2147" s="95">
        <v>5889428.81066895</v>
      </c>
      <c r="BL2147" s="95">
        <v>0</v>
      </c>
      <c r="BM2147" s="95">
        <v>0</v>
      </c>
      <c r="BN2147" s="95">
        <v>0</v>
      </c>
      <c r="BO2147" s="95">
        <v>0</v>
      </c>
      <c r="BP2147" s="95">
        <v>0</v>
      </c>
      <c r="BQ2147" s="95">
        <v>0</v>
      </c>
      <c r="BR2147" s="95">
        <v>19390363.784423798</v>
      </c>
      <c r="BS2147" s="95">
        <v>10727849.0198975</v>
      </c>
      <c r="BT2147" s="95">
        <v>0</v>
      </c>
      <c r="BU2147" s="95">
        <v>0</v>
      </c>
      <c r="BV2147" s="95">
        <v>8762738.7363281306</v>
      </c>
      <c r="BW2147" s="95">
        <v>0</v>
      </c>
      <c r="BX2147" s="95">
        <v>0</v>
      </c>
      <c r="BY2147" s="95">
        <v>0</v>
      </c>
      <c r="BZ2147" s="95">
        <v>0</v>
      </c>
      <c r="CA2147" s="95">
        <v>390697.79168701201</v>
      </c>
      <c r="CB2147" s="95">
        <v>29170882.7966309</v>
      </c>
      <c r="CC2147" s="95">
        <v>308160531.85156298</v>
      </c>
      <c r="CD2147" s="95">
        <v>38750927.511718802</v>
      </c>
      <c r="CE2147" s="95">
        <v>45458.329185485803</v>
      </c>
      <c r="CF2147" s="95">
        <v>11090787.8355713</v>
      </c>
      <c r="CG2147" s="95">
        <v>94016397.573242202</v>
      </c>
      <c r="CH2147" s="95">
        <v>0</v>
      </c>
      <c r="CI2147" s="95">
        <v>436130.72235488897</v>
      </c>
      <c r="CJ2147" s="95">
        <v>40234798.223632798</v>
      </c>
      <c r="CK2147" s="95">
        <v>401774601.71875</v>
      </c>
      <c r="CL2147" s="95">
        <v>38618393.147949196</v>
      </c>
      <c r="CM2147" s="160">
        <v>529789.67741393996</v>
      </c>
      <c r="CN2147" s="160">
        <v>77920144.215820298</v>
      </c>
      <c r="CO2147" s="160">
        <v>537491150.28125</v>
      </c>
      <c r="CP2147" s="95">
        <v>38618393.147949196</v>
      </c>
      <c r="CQ2147" s="95">
        <v>0</v>
      </c>
      <c r="CR2147" s="95">
        <v>0</v>
      </c>
      <c r="CS2147" s="95">
        <v>0</v>
      </c>
      <c r="CT2147" s="95">
        <v>0</v>
      </c>
      <c r="CU2147" s="161">
        <v>40261670.632202201</v>
      </c>
      <c r="CV2147" s="161">
        <v>402176929.42480516</v>
      </c>
    </row>
    <row r="2148" spans="1:100" x14ac:dyDescent="0.2">
      <c r="A2148" s="94" t="s">
        <v>186</v>
      </c>
      <c r="B2148" s="96">
        <v>41153</v>
      </c>
      <c r="C2148" s="95">
        <v>335396.68087005598</v>
      </c>
      <c r="D2148" s="95">
        <v>5.3253210299881202</v>
      </c>
      <c r="E2148" s="95">
        <v>53637.591215610497</v>
      </c>
      <c r="F2148" s="95">
        <v>42672.8146986961</v>
      </c>
      <c r="G2148" s="95">
        <v>45481.017486572302</v>
      </c>
      <c r="H2148" s="95">
        <v>0</v>
      </c>
      <c r="I2148" s="95">
        <v>0</v>
      </c>
      <c r="J2148" s="95">
        <v>94957.100487709002</v>
      </c>
      <c r="K2148" s="95">
        <v>0</v>
      </c>
      <c r="L2148" s="95">
        <v>259959.249755859</v>
      </c>
      <c r="M2148" s="95">
        <v>100350.619368553</v>
      </c>
      <c r="N2148" s="95">
        <v>18127.771492481199</v>
      </c>
      <c r="O2148" s="95">
        <v>0</v>
      </c>
      <c r="P2148" s="95">
        <v>0</v>
      </c>
      <c r="Q2148" s="95">
        <v>12528.815628886199</v>
      </c>
      <c r="R2148" s="95">
        <v>0</v>
      </c>
      <c r="S2148" s="95">
        <v>0</v>
      </c>
      <c r="T2148" s="95">
        <v>45541.075127601602</v>
      </c>
      <c r="U2148" s="95">
        <v>95190.405367851301</v>
      </c>
      <c r="V2148" s="95">
        <v>23705102.987304699</v>
      </c>
      <c r="W2148" s="95">
        <v>284.51288047060399</v>
      </c>
      <c r="X2148" s="95">
        <v>4882981.65625</v>
      </c>
      <c r="Y2148" s="95">
        <v>2427543.4624328599</v>
      </c>
      <c r="Z2148" s="95">
        <v>10940260.0201416</v>
      </c>
      <c r="AA2148" s="95">
        <v>0</v>
      </c>
      <c r="AB2148" s="95">
        <v>0</v>
      </c>
      <c r="AC2148" s="95">
        <v>37618301.335449196</v>
      </c>
      <c r="AD2148" s="95">
        <v>0</v>
      </c>
      <c r="AE2148" s="95">
        <v>15113771.232543901</v>
      </c>
      <c r="AF2148" s="95">
        <v>7340901.3442382803</v>
      </c>
      <c r="AG2148" s="95">
        <v>3441285.14135742</v>
      </c>
      <c r="AH2148" s="95">
        <v>0</v>
      </c>
      <c r="AI2148" s="95">
        <v>0</v>
      </c>
      <c r="AJ2148" s="95">
        <v>2660750.45239258</v>
      </c>
      <c r="AK2148" s="95">
        <v>0</v>
      </c>
      <c r="AL2148" s="95">
        <v>0</v>
      </c>
      <c r="AM2148" s="95">
        <v>10959546.2351074</v>
      </c>
      <c r="AN2148" s="95">
        <v>37663092.7099609</v>
      </c>
      <c r="AO2148" s="95">
        <v>252575739.140625</v>
      </c>
      <c r="AP2148" s="95">
        <v>2932.4882308840802</v>
      </c>
      <c r="AQ2148" s="95">
        <v>49973928.388671897</v>
      </c>
      <c r="AR2148" s="95">
        <v>24277633.725097701</v>
      </c>
      <c r="AS2148" s="95">
        <v>93615202.723632798</v>
      </c>
      <c r="AT2148" s="95">
        <v>0</v>
      </c>
      <c r="AU2148" s="95">
        <v>0</v>
      </c>
      <c r="AV2148" s="95">
        <v>136301003.375</v>
      </c>
      <c r="AW2148" s="95">
        <v>0</v>
      </c>
      <c r="AX2148" s="95">
        <v>163197010.22656301</v>
      </c>
      <c r="AY2148" s="95">
        <v>81717301.170898393</v>
      </c>
      <c r="AZ2148" s="95">
        <v>32544999.408935498</v>
      </c>
      <c r="BA2148" s="95">
        <v>0</v>
      </c>
      <c r="BB2148" s="95">
        <v>0</v>
      </c>
      <c r="BC2148" s="95">
        <v>26127428.903808601</v>
      </c>
      <c r="BD2148" s="95">
        <v>0</v>
      </c>
      <c r="BE2148" s="95">
        <v>0</v>
      </c>
      <c r="BF2148" s="95">
        <v>93721755.708984405</v>
      </c>
      <c r="BG2148" s="95">
        <v>136487645.62695301</v>
      </c>
      <c r="BH2148" s="95">
        <v>31779306.8820801</v>
      </c>
      <c r="BI2148" s="95">
        <v>326.31824441626702</v>
      </c>
      <c r="BJ2148" s="95">
        <v>7877284.3532104502</v>
      </c>
      <c r="BK2148" s="95">
        <v>5826015.9030151404</v>
      </c>
      <c r="BL2148" s="95">
        <v>0</v>
      </c>
      <c r="BM2148" s="95">
        <v>0</v>
      </c>
      <c r="BN2148" s="95">
        <v>0</v>
      </c>
      <c r="BO2148" s="95">
        <v>0</v>
      </c>
      <c r="BP2148" s="95">
        <v>0</v>
      </c>
      <c r="BQ2148" s="95">
        <v>0</v>
      </c>
      <c r="BR2148" s="95">
        <v>19750435.819091801</v>
      </c>
      <c r="BS2148" s="95">
        <v>10678781.661010699</v>
      </c>
      <c r="BT2148" s="95">
        <v>0</v>
      </c>
      <c r="BU2148" s="95">
        <v>0</v>
      </c>
      <c r="BV2148" s="95">
        <v>8658685.8879394494</v>
      </c>
      <c r="BW2148" s="95">
        <v>0</v>
      </c>
      <c r="BX2148" s="95">
        <v>0</v>
      </c>
      <c r="BY2148" s="95">
        <v>0</v>
      </c>
      <c r="BZ2148" s="95">
        <v>0</v>
      </c>
      <c r="CA2148" s="95">
        <v>389198.65114974999</v>
      </c>
      <c r="CB2148" s="95">
        <v>28613305.153564502</v>
      </c>
      <c r="CC2148" s="95">
        <v>303220015.71875</v>
      </c>
      <c r="CD2148" s="95">
        <v>39558869.8427734</v>
      </c>
      <c r="CE2148" s="95">
        <v>45479.862904071801</v>
      </c>
      <c r="CF2148" s="95">
        <v>10896823.962036099</v>
      </c>
      <c r="CG2148" s="95">
        <v>93351060.542968795</v>
      </c>
      <c r="CH2148" s="95">
        <v>0</v>
      </c>
      <c r="CI2148" s="95">
        <v>434756.67392730701</v>
      </c>
      <c r="CJ2148" s="95">
        <v>39423253.391113304</v>
      </c>
      <c r="CK2148" s="95">
        <v>397336674.16406298</v>
      </c>
      <c r="CL2148" s="95">
        <v>39574934.813964799</v>
      </c>
      <c r="CM2148" s="160">
        <v>528513.81307220506</v>
      </c>
      <c r="CN2148" s="160">
        <v>77135563.104492202</v>
      </c>
      <c r="CO2148" s="160">
        <v>533821208.94140601</v>
      </c>
      <c r="CP2148" s="95">
        <v>39574934.813964799</v>
      </c>
      <c r="CQ2148" s="95">
        <v>0</v>
      </c>
      <c r="CR2148" s="95">
        <v>0</v>
      </c>
      <c r="CS2148" s="95">
        <v>0</v>
      </c>
      <c r="CT2148" s="95">
        <v>0</v>
      </c>
      <c r="CU2148" s="161">
        <v>39510129.115600601</v>
      </c>
      <c r="CV2148" s="161">
        <v>396571076.26171881</v>
      </c>
    </row>
    <row r="2149" spans="1:100" x14ac:dyDescent="0.2">
      <c r="A2149" s="94" t="s">
        <v>186</v>
      </c>
      <c r="B2149" s="96">
        <v>41244</v>
      </c>
      <c r="C2149" s="95">
        <v>335217.17891693098</v>
      </c>
      <c r="D2149" s="95">
        <v>5.5808279989869298</v>
      </c>
      <c r="E2149" s="95">
        <v>53147.377897739403</v>
      </c>
      <c r="F2149" s="95">
        <v>42277.988284587896</v>
      </c>
      <c r="G2149" s="95">
        <v>45308.944506168402</v>
      </c>
      <c r="H2149" s="95">
        <v>0</v>
      </c>
      <c r="I2149" s="95">
        <v>0</v>
      </c>
      <c r="J2149" s="95">
        <v>95284.770541191101</v>
      </c>
      <c r="K2149" s="95">
        <v>0</v>
      </c>
      <c r="L2149" s="95">
        <v>257876.43615150501</v>
      </c>
      <c r="M2149" s="95">
        <v>100491.055346489</v>
      </c>
      <c r="N2149" s="95">
        <v>17900.802672624599</v>
      </c>
      <c r="O2149" s="95">
        <v>0</v>
      </c>
      <c r="P2149" s="95">
        <v>0</v>
      </c>
      <c r="Q2149" s="95">
        <v>12442.068143963799</v>
      </c>
      <c r="R2149" s="95">
        <v>0</v>
      </c>
      <c r="S2149" s="95">
        <v>0</v>
      </c>
      <c r="T2149" s="95">
        <v>45121.343171119697</v>
      </c>
      <c r="U2149" s="95">
        <v>95610.301742553696</v>
      </c>
      <c r="V2149" s="95">
        <v>23734544.6870117</v>
      </c>
      <c r="W2149" s="95">
        <v>507.26536378637002</v>
      </c>
      <c r="X2149" s="95">
        <v>4790536.7072753897</v>
      </c>
      <c r="Y2149" s="95">
        <v>2421950.3197021498</v>
      </c>
      <c r="Z2149" s="95">
        <v>10876063.6254883</v>
      </c>
      <c r="AA2149" s="95">
        <v>0</v>
      </c>
      <c r="AB2149" s="95">
        <v>0</v>
      </c>
      <c r="AC2149" s="95">
        <v>37743341.519042999</v>
      </c>
      <c r="AD2149" s="95">
        <v>0</v>
      </c>
      <c r="AE2149" s="95">
        <v>15140927.6680908</v>
      </c>
      <c r="AF2149" s="95">
        <v>7345496.1381225605</v>
      </c>
      <c r="AG2149" s="95">
        <v>3387070.4714965802</v>
      </c>
      <c r="AH2149" s="95">
        <v>0</v>
      </c>
      <c r="AI2149" s="95">
        <v>0</v>
      </c>
      <c r="AJ2149" s="95">
        <v>2676979.52160645</v>
      </c>
      <c r="AK2149" s="95">
        <v>0</v>
      </c>
      <c r="AL2149" s="95">
        <v>0</v>
      </c>
      <c r="AM2149" s="95">
        <v>10870798.092285199</v>
      </c>
      <c r="AN2149" s="95">
        <v>37782646.0009766</v>
      </c>
      <c r="AO2149" s="95">
        <v>254720012.63476601</v>
      </c>
      <c r="AP2149" s="95">
        <v>4491.1675930023202</v>
      </c>
      <c r="AQ2149" s="95">
        <v>50333804.715820298</v>
      </c>
      <c r="AR2149" s="95">
        <v>24759957.876708999</v>
      </c>
      <c r="AS2149" s="95">
        <v>92540404.095703095</v>
      </c>
      <c r="AT2149" s="95">
        <v>0</v>
      </c>
      <c r="AU2149" s="95">
        <v>0</v>
      </c>
      <c r="AV2149" s="95">
        <v>137269598.55273399</v>
      </c>
      <c r="AW2149" s="95">
        <v>0</v>
      </c>
      <c r="AX2149" s="95">
        <v>164215958.50781301</v>
      </c>
      <c r="AY2149" s="95">
        <v>82349561.716796905</v>
      </c>
      <c r="AZ2149" s="95">
        <v>32068628.933837902</v>
      </c>
      <c r="BA2149" s="95">
        <v>0</v>
      </c>
      <c r="BB2149" s="95">
        <v>0</v>
      </c>
      <c r="BC2149" s="95">
        <v>26233062.214843798</v>
      </c>
      <c r="BD2149" s="95">
        <v>0</v>
      </c>
      <c r="BE2149" s="95">
        <v>0</v>
      </c>
      <c r="BF2149" s="95">
        <v>92439832.184570298</v>
      </c>
      <c r="BG2149" s="95">
        <v>137401693.14257801</v>
      </c>
      <c r="BH2149" s="95">
        <v>31667944.832519501</v>
      </c>
      <c r="BI2149" s="95">
        <v>477.653423584998</v>
      </c>
      <c r="BJ2149" s="95">
        <v>7668333.7053832998</v>
      </c>
      <c r="BK2149" s="95">
        <v>5690520.0408325205</v>
      </c>
      <c r="BL2149" s="95">
        <v>0</v>
      </c>
      <c r="BM2149" s="95">
        <v>0</v>
      </c>
      <c r="BN2149" s="95">
        <v>0</v>
      </c>
      <c r="BO2149" s="95">
        <v>0</v>
      </c>
      <c r="BP2149" s="95">
        <v>0</v>
      </c>
      <c r="BQ2149" s="95">
        <v>0</v>
      </c>
      <c r="BR2149" s="95">
        <v>19974537.185546901</v>
      </c>
      <c r="BS2149" s="95">
        <v>10610536.599975601</v>
      </c>
      <c r="BT2149" s="95">
        <v>0</v>
      </c>
      <c r="BU2149" s="95">
        <v>0</v>
      </c>
      <c r="BV2149" s="95">
        <v>8732546.0888671894</v>
      </c>
      <c r="BW2149" s="95">
        <v>0</v>
      </c>
      <c r="BX2149" s="95">
        <v>0</v>
      </c>
      <c r="BY2149" s="95">
        <v>0</v>
      </c>
      <c r="BZ2149" s="95">
        <v>0</v>
      </c>
      <c r="CA2149" s="95">
        <v>388493.95859909098</v>
      </c>
      <c r="CB2149" s="95">
        <v>28544750.761474598</v>
      </c>
      <c r="CC2149" s="95">
        <v>305616298.75781298</v>
      </c>
      <c r="CD2149" s="95">
        <v>39326079.425781302</v>
      </c>
      <c r="CE2149" s="95">
        <v>45306.9726681709</v>
      </c>
      <c r="CF2149" s="95">
        <v>10858798.5303955</v>
      </c>
      <c r="CG2149" s="95">
        <v>92407195.893554702</v>
      </c>
      <c r="CH2149" s="95">
        <v>0</v>
      </c>
      <c r="CI2149" s="95">
        <v>433760.429870605</v>
      </c>
      <c r="CJ2149" s="95">
        <v>39372964.685546897</v>
      </c>
      <c r="CK2149" s="95">
        <v>398208597.265625</v>
      </c>
      <c r="CL2149" s="95">
        <v>39510112.0869141</v>
      </c>
      <c r="CM2149" s="160">
        <v>527740.79965209996</v>
      </c>
      <c r="CN2149" s="160">
        <v>77108021.134765595</v>
      </c>
      <c r="CO2149" s="160">
        <v>536014924.96093798</v>
      </c>
      <c r="CP2149" s="95">
        <v>39510112.0869141</v>
      </c>
      <c r="CQ2149" s="95">
        <v>0</v>
      </c>
      <c r="CR2149" s="95">
        <v>0</v>
      </c>
      <c r="CS2149" s="95">
        <v>0</v>
      </c>
      <c r="CT2149" s="95">
        <v>0</v>
      </c>
      <c r="CU2149" s="161">
        <v>39403549.291870102</v>
      </c>
      <c r="CV2149" s="161">
        <v>398023494.65136766</v>
      </c>
    </row>
    <row r="2150" spans="1:100" x14ac:dyDescent="0.2">
      <c r="A2150" s="94" t="s">
        <v>186</v>
      </c>
      <c r="B2150" s="96">
        <v>41334</v>
      </c>
      <c r="C2150" s="95">
        <v>331051.23414993298</v>
      </c>
      <c r="D2150" s="95">
        <v>4.7241053999750902</v>
      </c>
      <c r="E2150" s="95">
        <v>51404.227994918801</v>
      </c>
      <c r="F2150" s="95">
        <v>40748.528099060102</v>
      </c>
      <c r="G2150" s="95">
        <v>45275.654144287102</v>
      </c>
      <c r="H2150" s="95">
        <v>0</v>
      </c>
      <c r="I2150" s="95">
        <v>0</v>
      </c>
      <c r="J2150" s="95">
        <v>95549.4453268051</v>
      </c>
      <c r="K2150" s="95">
        <v>0</v>
      </c>
      <c r="L2150" s="95">
        <v>25940.284853220001</v>
      </c>
      <c r="M2150" s="95">
        <v>99957.470846176104</v>
      </c>
      <c r="N2150" s="95">
        <v>17648.629077196099</v>
      </c>
      <c r="O2150" s="95">
        <v>0</v>
      </c>
      <c r="P2150" s="95">
        <v>225582.342733383</v>
      </c>
      <c r="Q2150" s="95">
        <v>12344.5101560354</v>
      </c>
      <c r="R2150" s="95">
        <v>0</v>
      </c>
      <c r="S2150" s="95">
        <v>45191.676195621498</v>
      </c>
      <c r="T2150" s="95">
        <v>0</v>
      </c>
      <c r="U2150" s="95">
        <v>95774.228507041902</v>
      </c>
      <c r="V2150" s="95">
        <v>23329371.863037098</v>
      </c>
      <c r="W2150" s="95">
        <v>293.96917444467499</v>
      </c>
      <c r="X2150" s="95">
        <v>4543988.5009765597</v>
      </c>
      <c r="Y2150" s="95">
        <v>2328870.8388977102</v>
      </c>
      <c r="Z2150" s="95">
        <v>10729093.112304701</v>
      </c>
      <c r="AA2150" s="95">
        <v>0</v>
      </c>
      <c r="AB2150" s="95">
        <v>0</v>
      </c>
      <c r="AC2150" s="95">
        <v>37787867.189453103</v>
      </c>
      <c r="AD2150" s="95">
        <v>0</v>
      </c>
      <c r="AE2150" s="95">
        <v>350533.961559296</v>
      </c>
      <c r="AF2150" s="95">
        <v>7242115.60656738</v>
      </c>
      <c r="AG2150" s="95">
        <v>3326849.1233825702</v>
      </c>
      <c r="AH2150" s="95">
        <v>0</v>
      </c>
      <c r="AI2150" s="95">
        <v>14071074.849121099</v>
      </c>
      <c r="AJ2150" s="95">
        <v>2626491.8970642099</v>
      </c>
      <c r="AK2150" s="95">
        <v>0</v>
      </c>
      <c r="AL2150" s="95">
        <v>10703668.8676758</v>
      </c>
      <c r="AM2150" s="95">
        <v>0</v>
      </c>
      <c r="AN2150" s="95">
        <v>37807075.854980499</v>
      </c>
      <c r="AO2150" s="95">
        <v>247724125.60156301</v>
      </c>
      <c r="AP2150" s="95">
        <v>3331.2510686814799</v>
      </c>
      <c r="AQ2150" s="95">
        <v>46784764.3505859</v>
      </c>
      <c r="AR2150" s="95">
        <v>23299822.698486298</v>
      </c>
      <c r="AS2150" s="95">
        <v>90805542.331054702</v>
      </c>
      <c r="AT2150" s="95">
        <v>0</v>
      </c>
      <c r="AU2150" s="95">
        <v>0</v>
      </c>
      <c r="AV2150" s="95">
        <v>137686049.98632801</v>
      </c>
      <c r="AW2150" s="95">
        <v>0</v>
      </c>
      <c r="AX2150" s="95">
        <v>5369609.73010254</v>
      </c>
      <c r="AY2150" s="95">
        <v>80505592.266601607</v>
      </c>
      <c r="AZ2150" s="95">
        <v>31479537.1486816</v>
      </c>
      <c r="BA2150" s="95">
        <v>0</v>
      </c>
      <c r="BB2150" s="95">
        <v>149589907.66992199</v>
      </c>
      <c r="BC2150" s="95">
        <v>25750496.561035201</v>
      </c>
      <c r="BD2150" s="95">
        <v>0</v>
      </c>
      <c r="BE2150" s="95">
        <v>90770854.402343795</v>
      </c>
      <c r="BF2150" s="95">
        <v>0</v>
      </c>
      <c r="BG2150" s="95">
        <v>137942712.015625</v>
      </c>
      <c r="BH2150" s="95">
        <v>43454420.3271484</v>
      </c>
      <c r="BI2150" s="95">
        <v>491.33482693880802</v>
      </c>
      <c r="BJ2150" s="95">
        <v>9046424.5250244103</v>
      </c>
      <c r="BK2150" s="95">
        <v>6027156.1861572303</v>
      </c>
      <c r="BL2150" s="95">
        <v>0</v>
      </c>
      <c r="BM2150" s="95">
        <v>0</v>
      </c>
      <c r="BN2150" s="95">
        <v>0</v>
      </c>
      <c r="BO2150" s="95">
        <v>0</v>
      </c>
      <c r="BP2150" s="95">
        <v>0</v>
      </c>
      <c r="BQ2150" s="95">
        <v>0</v>
      </c>
      <c r="BR2150" s="95">
        <v>21758773.771240201</v>
      </c>
      <c r="BS2150" s="95">
        <v>11527933.701538101</v>
      </c>
      <c r="BT2150" s="95">
        <v>0</v>
      </c>
      <c r="BU2150" s="95">
        <v>10279098.9998779</v>
      </c>
      <c r="BV2150" s="95">
        <v>9619351.3133544903</v>
      </c>
      <c r="BW2150" s="95">
        <v>0</v>
      </c>
      <c r="BX2150" s="95">
        <v>7428729.6047973596</v>
      </c>
      <c r="BY2150" s="95">
        <v>0</v>
      </c>
      <c r="BZ2150" s="95">
        <v>0</v>
      </c>
      <c r="CA2150" s="95">
        <v>382136.81272125198</v>
      </c>
      <c r="CB2150" s="95">
        <v>27868364.4143066</v>
      </c>
      <c r="CC2150" s="95">
        <v>294831157.24609399</v>
      </c>
      <c r="CD2150" s="95">
        <v>52571227.565917999</v>
      </c>
      <c r="CE2150" s="95">
        <v>45278.695983886697</v>
      </c>
      <c r="CF2150" s="95">
        <v>10780516.602661099</v>
      </c>
      <c r="CG2150" s="95">
        <v>91444057.065429702</v>
      </c>
      <c r="CH2150" s="95">
        <v>0</v>
      </c>
      <c r="CI2150" s="95">
        <v>427409.12211608898</v>
      </c>
      <c r="CJ2150" s="95">
        <v>38684799.435546897</v>
      </c>
      <c r="CK2150" s="95">
        <v>386169026.41015601</v>
      </c>
      <c r="CL2150" s="95">
        <v>59767089.775878899</v>
      </c>
      <c r="CM2150" s="160">
        <v>521736.77299118001</v>
      </c>
      <c r="CN2150" s="160">
        <v>76663819.806640595</v>
      </c>
      <c r="CO2150" s="160">
        <v>524541746.08203101</v>
      </c>
      <c r="CP2150" s="95">
        <v>59767089.775878899</v>
      </c>
      <c r="CQ2150" s="95">
        <v>0</v>
      </c>
      <c r="CR2150" s="95">
        <v>0</v>
      </c>
      <c r="CS2150" s="95">
        <v>0</v>
      </c>
      <c r="CT2150" s="95">
        <v>0</v>
      </c>
      <c r="CU2150" s="161">
        <v>38648881.016967699</v>
      </c>
      <c r="CV2150" s="161">
        <v>386275214.31152368</v>
      </c>
    </row>
    <row r="2151" spans="1:100" x14ac:dyDescent="0.2">
      <c r="A2151" s="94" t="s">
        <v>186</v>
      </c>
      <c r="B2151" s="96">
        <v>41426</v>
      </c>
      <c r="C2151" s="95">
        <v>331001.39816665603</v>
      </c>
      <c r="D2151" s="95">
        <v>5.4302837859722803</v>
      </c>
      <c r="E2151" s="95">
        <v>50424.125956535303</v>
      </c>
      <c r="F2151" s="95">
        <v>40160.471358299299</v>
      </c>
      <c r="G2151" s="95">
        <v>45246.921778202101</v>
      </c>
      <c r="H2151" s="95">
        <v>0</v>
      </c>
      <c r="I2151" s="95">
        <v>0</v>
      </c>
      <c r="J2151" s="95">
        <v>95746.569960594206</v>
      </c>
      <c r="K2151" s="95">
        <v>0</v>
      </c>
      <c r="L2151" s="95">
        <v>20066.018109798399</v>
      </c>
      <c r="M2151" s="95">
        <v>100942.504909515</v>
      </c>
      <c r="N2151" s="95">
        <v>17370.734088897701</v>
      </c>
      <c r="O2151" s="95">
        <v>0</v>
      </c>
      <c r="P2151" s="95">
        <v>231494.82011222799</v>
      </c>
      <c r="Q2151" s="95">
        <v>12303.8610970974</v>
      </c>
      <c r="R2151" s="95">
        <v>0</v>
      </c>
      <c r="S2151" s="95">
        <v>45285.683397293098</v>
      </c>
      <c r="T2151" s="95">
        <v>0</v>
      </c>
      <c r="U2151" s="95">
        <v>95937.998297691302</v>
      </c>
      <c r="V2151" s="95">
        <v>23255019.6416016</v>
      </c>
      <c r="W2151" s="95">
        <v>262.69750345870898</v>
      </c>
      <c r="X2151" s="95">
        <v>4425947.8669433603</v>
      </c>
      <c r="Y2151" s="95">
        <v>2265749.2839965802</v>
      </c>
      <c r="Z2151" s="95">
        <v>10722294.9499512</v>
      </c>
      <c r="AA2151" s="95">
        <v>0</v>
      </c>
      <c r="AB2151" s="95">
        <v>0</v>
      </c>
      <c r="AC2151" s="95">
        <v>37811135.741699196</v>
      </c>
      <c r="AD2151" s="95">
        <v>0</v>
      </c>
      <c r="AE2151" s="95">
        <v>226484.921888351</v>
      </c>
      <c r="AF2151" s="95">
        <v>7292106.0762329102</v>
      </c>
      <c r="AG2151" s="95">
        <v>3257060.5225524898</v>
      </c>
      <c r="AH2151" s="95">
        <v>0</v>
      </c>
      <c r="AI2151" s="95">
        <v>14277847.231811499</v>
      </c>
      <c r="AJ2151" s="95">
        <v>2609751.8493042002</v>
      </c>
      <c r="AK2151" s="95">
        <v>0</v>
      </c>
      <c r="AL2151" s="95">
        <v>10708126.860595699</v>
      </c>
      <c r="AM2151" s="95">
        <v>0</v>
      </c>
      <c r="AN2151" s="95">
        <v>37864282.596191399</v>
      </c>
      <c r="AO2151" s="95">
        <v>247255875.01367199</v>
      </c>
      <c r="AP2151" s="95">
        <v>2878.90351942182</v>
      </c>
      <c r="AQ2151" s="95">
        <v>45511185.0791016</v>
      </c>
      <c r="AR2151" s="95">
        <v>22533932.9833984</v>
      </c>
      <c r="AS2151" s="95">
        <v>91199325.908203095</v>
      </c>
      <c r="AT2151" s="95">
        <v>0</v>
      </c>
      <c r="AU2151" s="95">
        <v>0</v>
      </c>
      <c r="AV2151" s="95">
        <v>138536797.28125</v>
      </c>
      <c r="AW2151" s="95">
        <v>0</v>
      </c>
      <c r="AX2151" s="95">
        <v>3479721.6277465802</v>
      </c>
      <c r="AY2151" s="95">
        <v>81692348.861328095</v>
      </c>
      <c r="AZ2151" s="95">
        <v>31061664.370849598</v>
      </c>
      <c r="BA2151" s="95">
        <v>0</v>
      </c>
      <c r="BB2151" s="95">
        <v>152096035.6875</v>
      </c>
      <c r="BC2151" s="95">
        <v>25754950.192871101</v>
      </c>
      <c r="BD2151" s="95">
        <v>0</v>
      </c>
      <c r="BE2151" s="95">
        <v>90982539.321289107</v>
      </c>
      <c r="BF2151" s="95">
        <v>0</v>
      </c>
      <c r="BG2151" s="95">
        <v>138463841.04101601</v>
      </c>
      <c r="BH2151" s="95">
        <v>44020940.240234397</v>
      </c>
      <c r="BI2151" s="95">
        <v>330.37237310037</v>
      </c>
      <c r="BJ2151" s="95">
        <v>8923504.0343017597</v>
      </c>
      <c r="BK2151" s="95">
        <v>5962775.9394531297</v>
      </c>
      <c r="BL2151" s="95">
        <v>0</v>
      </c>
      <c r="BM2151" s="95">
        <v>0</v>
      </c>
      <c r="BN2151" s="95">
        <v>0</v>
      </c>
      <c r="BO2151" s="95">
        <v>0</v>
      </c>
      <c r="BP2151" s="95">
        <v>0</v>
      </c>
      <c r="BQ2151" s="95">
        <v>0</v>
      </c>
      <c r="BR2151" s="95">
        <v>22106345.511474598</v>
      </c>
      <c r="BS2151" s="95">
        <v>11381898.7233887</v>
      </c>
      <c r="BT2151" s="95">
        <v>0</v>
      </c>
      <c r="BU2151" s="95">
        <v>10530191.879882799</v>
      </c>
      <c r="BV2151" s="95">
        <v>9630687.1575927697</v>
      </c>
      <c r="BW2151" s="95">
        <v>0</v>
      </c>
      <c r="BX2151" s="95">
        <v>7596197.01489258</v>
      </c>
      <c r="BY2151" s="95">
        <v>0</v>
      </c>
      <c r="BZ2151" s="95">
        <v>0</v>
      </c>
      <c r="CA2151" s="95">
        <v>381367.46102142299</v>
      </c>
      <c r="CB2151" s="95">
        <v>27779284.359375</v>
      </c>
      <c r="CC2151" s="95">
        <v>294567313.71484399</v>
      </c>
      <c r="CD2151" s="95">
        <v>53029796.75</v>
      </c>
      <c r="CE2151" s="95">
        <v>45245.163973331502</v>
      </c>
      <c r="CF2151" s="95">
        <v>10707166.759887701</v>
      </c>
      <c r="CG2151" s="95">
        <v>90851679.818359405</v>
      </c>
      <c r="CH2151" s="95">
        <v>0</v>
      </c>
      <c r="CI2151" s="95">
        <v>426608.02783584601</v>
      </c>
      <c r="CJ2151" s="95">
        <v>38394356.359375</v>
      </c>
      <c r="CK2151" s="95">
        <v>385409675.5</v>
      </c>
      <c r="CL2151" s="95">
        <v>60123311.362792999</v>
      </c>
      <c r="CM2151" s="160">
        <v>520999.74065399199</v>
      </c>
      <c r="CN2151" s="160">
        <v>76352574.870117202</v>
      </c>
      <c r="CO2151" s="160">
        <v>523879936.67968798</v>
      </c>
      <c r="CP2151" s="95">
        <v>60123311.362792999</v>
      </c>
      <c r="CQ2151" s="95">
        <v>0</v>
      </c>
      <c r="CR2151" s="95">
        <v>0</v>
      </c>
      <c r="CS2151" s="95">
        <v>0</v>
      </c>
      <c r="CT2151" s="95">
        <v>0</v>
      </c>
      <c r="CU2151" s="161">
        <v>38486451.119262703</v>
      </c>
      <c r="CV2151" s="161">
        <v>385418993.53320336</v>
      </c>
    </row>
    <row r="2152" spans="1:100" x14ac:dyDescent="0.2">
      <c r="A2152" s="94" t="s">
        <v>186</v>
      </c>
      <c r="B2152" s="96">
        <v>41518</v>
      </c>
      <c r="C2152" s="95">
        <v>330091.70743560803</v>
      </c>
      <c r="D2152" s="95">
        <v>4.2342284289770804</v>
      </c>
      <c r="E2152" s="95">
        <v>50322.870665073402</v>
      </c>
      <c r="F2152" s="95">
        <v>40528.1742949486</v>
      </c>
      <c r="G2152" s="95">
        <v>45130.096067428603</v>
      </c>
      <c r="H2152" s="95">
        <v>0</v>
      </c>
      <c r="I2152" s="95">
        <v>0</v>
      </c>
      <c r="J2152" s="95">
        <v>95667.4660701752</v>
      </c>
      <c r="K2152" s="95">
        <v>0</v>
      </c>
      <c r="L2152" s="95">
        <v>1998.7695080190899</v>
      </c>
      <c r="M2152" s="95">
        <v>101338.003520012</v>
      </c>
      <c r="N2152" s="95">
        <v>17148.362722873699</v>
      </c>
      <c r="O2152" s="95">
        <v>0</v>
      </c>
      <c r="P2152" s="95">
        <v>248542.46002388</v>
      </c>
      <c r="Q2152" s="95">
        <v>12232.1000483036</v>
      </c>
      <c r="R2152" s="95">
        <v>0</v>
      </c>
      <c r="S2152" s="95">
        <v>45130.121883392298</v>
      </c>
      <c r="T2152" s="95">
        <v>0</v>
      </c>
      <c r="U2152" s="95">
        <v>95840.342548370405</v>
      </c>
      <c r="V2152" s="95">
        <v>23048660.5705566</v>
      </c>
      <c r="W2152" s="95">
        <v>474.43890153989202</v>
      </c>
      <c r="X2152" s="95">
        <v>4414084.2367553702</v>
      </c>
      <c r="Y2152" s="95">
        <v>2253034.0739746098</v>
      </c>
      <c r="Z2152" s="95">
        <v>10562974.6241455</v>
      </c>
      <c r="AA2152" s="95">
        <v>0</v>
      </c>
      <c r="AB2152" s="95">
        <v>0</v>
      </c>
      <c r="AC2152" s="95">
        <v>37996827.934570298</v>
      </c>
      <c r="AD2152" s="95">
        <v>0</v>
      </c>
      <c r="AE2152" s="95">
        <v>37874.462512016296</v>
      </c>
      <c r="AF2152" s="95">
        <v>7298214.6803588904</v>
      </c>
      <c r="AG2152" s="95">
        <v>3192030.7904968299</v>
      </c>
      <c r="AH2152" s="95">
        <v>0</v>
      </c>
      <c r="AI2152" s="95">
        <v>14352262.337524399</v>
      </c>
      <c r="AJ2152" s="95">
        <v>2612055.3742065402</v>
      </c>
      <c r="AK2152" s="95">
        <v>0</v>
      </c>
      <c r="AL2152" s="95">
        <v>10562516.432739301</v>
      </c>
      <c r="AM2152" s="95">
        <v>0</v>
      </c>
      <c r="AN2152" s="95">
        <v>38022984.392578103</v>
      </c>
      <c r="AO2152" s="95">
        <v>247315907.50976601</v>
      </c>
      <c r="AP2152" s="95">
        <v>4397.6446615457498</v>
      </c>
      <c r="AQ2152" s="95">
        <v>44704935.620117202</v>
      </c>
      <c r="AR2152" s="95">
        <v>21497960.643798798</v>
      </c>
      <c r="AS2152" s="95">
        <v>89465053.263671905</v>
      </c>
      <c r="AT2152" s="95">
        <v>0</v>
      </c>
      <c r="AU2152" s="95">
        <v>0</v>
      </c>
      <c r="AV2152" s="95">
        <v>138559271.76367199</v>
      </c>
      <c r="AW2152" s="95">
        <v>0</v>
      </c>
      <c r="AX2152" s="95">
        <v>477365.689739227</v>
      </c>
      <c r="AY2152" s="95">
        <v>82217589.748046905</v>
      </c>
      <c r="AZ2152" s="95">
        <v>30345576.739502002</v>
      </c>
      <c r="BA2152" s="95">
        <v>0</v>
      </c>
      <c r="BB2152" s="95">
        <v>153734937.69140601</v>
      </c>
      <c r="BC2152" s="95">
        <v>25687694.3603516</v>
      </c>
      <c r="BD2152" s="95">
        <v>0</v>
      </c>
      <c r="BE2152" s="95">
        <v>89463036.292968795</v>
      </c>
      <c r="BF2152" s="95">
        <v>0</v>
      </c>
      <c r="BG2152" s="95">
        <v>138708448.61914101</v>
      </c>
      <c r="BH2152" s="95">
        <v>43909103.4775391</v>
      </c>
      <c r="BI2152" s="95">
        <v>419.15041668340598</v>
      </c>
      <c r="BJ2152" s="95">
        <v>8738058.5073242206</v>
      </c>
      <c r="BK2152" s="95">
        <v>5963155.0963134803</v>
      </c>
      <c r="BL2152" s="95">
        <v>0</v>
      </c>
      <c r="BM2152" s="95">
        <v>0</v>
      </c>
      <c r="BN2152" s="95">
        <v>0</v>
      </c>
      <c r="BO2152" s="95">
        <v>0</v>
      </c>
      <c r="BP2152" s="95">
        <v>0</v>
      </c>
      <c r="BQ2152" s="95">
        <v>0</v>
      </c>
      <c r="BR2152" s="95">
        <v>22243091.700439502</v>
      </c>
      <c r="BS2152" s="95">
        <v>11141859.0689697</v>
      </c>
      <c r="BT2152" s="95">
        <v>0</v>
      </c>
      <c r="BU2152" s="95">
        <v>7948767.8999633798</v>
      </c>
      <c r="BV2152" s="95">
        <v>9618026.6607665997</v>
      </c>
      <c r="BW2152" s="95">
        <v>0</v>
      </c>
      <c r="BX2152" s="95">
        <v>6429108.8656616202</v>
      </c>
      <c r="BY2152" s="95">
        <v>0</v>
      </c>
      <c r="BZ2152" s="95">
        <v>0</v>
      </c>
      <c r="CA2152" s="95">
        <v>380623.45462799101</v>
      </c>
      <c r="CB2152" s="95">
        <v>27401444.755859401</v>
      </c>
      <c r="CC2152" s="95">
        <v>291620365.47265601</v>
      </c>
      <c r="CD2152" s="95">
        <v>52484913.386718802</v>
      </c>
      <c r="CE2152" s="95">
        <v>45132.4652943611</v>
      </c>
      <c r="CF2152" s="95">
        <v>10536417.299926801</v>
      </c>
      <c r="CG2152" s="95">
        <v>89294696.050781295</v>
      </c>
      <c r="CH2152" s="95">
        <v>0</v>
      </c>
      <c r="CI2152" s="95">
        <v>425801.83603668201</v>
      </c>
      <c r="CJ2152" s="95">
        <v>37933811.315429702</v>
      </c>
      <c r="CK2152" s="95">
        <v>381152631.24609399</v>
      </c>
      <c r="CL2152" s="95">
        <v>59583379.950195298</v>
      </c>
      <c r="CM2152" s="160">
        <v>520334.71164321899</v>
      </c>
      <c r="CN2152" s="160">
        <v>75842437.410156295</v>
      </c>
      <c r="CO2152" s="160">
        <v>519910179.99218798</v>
      </c>
      <c r="CP2152" s="95">
        <v>59583379.950195298</v>
      </c>
      <c r="CQ2152" s="95">
        <v>0</v>
      </c>
      <c r="CR2152" s="95">
        <v>0</v>
      </c>
      <c r="CS2152" s="95">
        <v>0</v>
      </c>
      <c r="CT2152" s="95">
        <v>0</v>
      </c>
      <c r="CU2152" s="161">
        <v>37937862.0557862</v>
      </c>
      <c r="CV2152" s="161">
        <v>380915061.52343732</v>
      </c>
    </row>
    <row r="2153" spans="1:100" x14ac:dyDescent="0.2">
      <c r="A2153" s="94" t="s">
        <v>186</v>
      </c>
      <c r="B2153" s="96">
        <v>41609</v>
      </c>
      <c r="C2153" s="95">
        <v>329111.25840377802</v>
      </c>
      <c r="D2153" s="95">
        <v>2.2517462109972302</v>
      </c>
      <c r="E2153" s="95">
        <v>48951.027356147802</v>
      </c>
      <c r="F2153" s="95">
        <v>39193.926204681396</v>
      </c>
      <c r="G2153" s="95">
        <v>44447.171757698103</v>
      </c>
      <c r="H2153" s="95">
        <v>0</v>
      </c>
      <c r="I2153" s="95">
        <v>0</v>
      </c>
      <c r="J2153" s="95">
        <v>94880.058664321899</v>
      </c>
      <c r="K2153" s="95">
        <v>0</v>
      </c>
      <c r="L2153" s="95">
        <v>1252.5034724474001</v>
      </c>
      <c r="M2153" s="95">
        <v>101265.28588199599</v>
      </c>
      <c r="N2153" s="95">
        <v>17642.311826229099</v>
      </c>
      <c r="O2153" s="95">
        <v>0</v>
      </c>
      <c r="P2153" s="95">
        <v>246404.04775047299</v>
      </c>
      <c r="Q2153" s="95">
        <v>12011.5918478966</v>
      </c>
      <c r="R2153" s="95">
        <v>0</v>
      </c>
      <c r="S2153" s="95">
        <v>44308.742780685403</v>
      </c>
      <c r="T2153" s="95">
        <v>0</v>
      </c>
      <c r="U2153" s="95">
        <v>95057.790549278303</v>
      </c>
      <c r="V2153" s="95">
        <v>22858957.209228501</v>
      </c>
      <c r="W2153" s="95">
        <v>15.974037598935</v>
      </c>
      <c r="X2153" s="95">
        <v>4199220.09655762</v>
      </c>
      <c r="Y2153" s="95">
        <v>2169160.50177002</v>
      </c>
      <c r="Z2153" s="95">
        <v>10284893.762207</v>
      </c>
      <c r="AA2153" s="95">
        <v>0</v>
      </c>
      <c r="AB2153" s="95">
        <v>0</v>
      </c>
      <c r="AC2153" s="95">
        <v>37481361.066406302</v>
      </c>
      <c r="AD2153" s="95">
        <v>0</v>
      </c>
      <c r="AE2153" s="95">
        <v>30704.666618824001</v>
      </c>
      <c r="AF2153" s="95">
        <v>7198700.4973144503</v>
      </c>
      <c r="AG2153" s="95">
        <v>3243254.5845031701</v>
      </c>
      <c r="AH2153" s="95">
        <v>0</v>
      </c>
      <c r="AI2153" s="95">
        <v>14089215.2877197</v>
      </c>
      <c r="AJ2153" s="95">
        <v>2550112.7384033198</v>
      </c>
      <c r="AK2153" s="95">
        <v>0</v>
      </c>
      <c r="AL2153" s="95">
        <v>10286689.7471924</v>
      </c>
      <c r="AM2153" s="95">
        <v>0</v>
      </c>
      <c r="AN2153" s="95">
        <v>37505493.878417999</v>
      </c>
      <c r="AO2153" s="95">
        <v>245282402.42968801</v>
      </c>
      <c r="AP2153" s="95">
        <v>151.97466199472501</v>
      </c>
      <c r="AQ2153" s="95">
        <v>42754461.529296897</v>
      </c>
      <c r="AR2153" s="95">
        <v>20470517.154052701</v>
      </c>
      <c r="AS2153" s="95">
        <v>87679019.544921905</v>
      </c>
      <c r="AT2153" s="95">
        <v>0</v>
      </c>
      <c r="AU2153" s="95">
        <v>0</v>
      </c>
      <c r="AV2153" s="95">
        <v>137908664.57031301</v>
      </c>
      <c r="AW2153" s="95">
        <v>0</v>
      </c>
      <c r="AX2153" s="95">
        <v>316623.10858917201</v>
      </c>
      <c r="AY2153" s="95">
        <v>81598705.267578095</v>
      </c>
      <c r="AZ2153" s="95">
        <v>30750152.261962902</v>
      </c>
      <c r="BA2153" s="95">
        <v>0</v>
      </c>
      <c r="BB2153" s="95">
        <v>150499327.66015601</v>
      </c>
      <c r="BC2153" s="95">
        <v>25066926.091308601</v>
      </c>
      <c r="BD2153" s="95">
        <v>0</v>
      </c>
      <c r="BE2153" s="95">
        <v>87679812.543945298</v>
      </c>
      <c r="BF2153" s="95">
        <v>0</v>
      </c>
      <c r="BG2153" s="95">
        <v>137969022.21679699</v>
      </c>
      <c r="BH2153" s="95">
        <v>44102912.761718802</v>
      </c>
      <c r="BI2153" s="95">
        <v>23.880035937996599</v>
      </c>
      <c r="BJ2153" s="95">
        <v>8620575.13354492</v>
      </c>
      <c r="BK2153" s="95">
        <v>5802709.4395752</v>
      </c>
      <c r="BL2153" s="95">
        <v>0</v>
      </c>
      <c r="BM2153" s="95">
        <v>0</v>
      </c>
      <c r="BN2153" s="95">
        <v>0</v>
      </c>
      <c r="BO2153" s="95">
        <v>0</v>
      </c>
      <c r="BP2153" s="95">
        <v>0</v>
      </c>
      <c r="BQ2153" s="95">
        <v>0</v>
      </c>
      <c r="BR2153" s="95">
        <v>22170286.129150402</v>
      </c>
      <c r="BS2153" s="95">
        <v>11315414.3632813</v>
      </c>
      <c r="BT2153" s="95">
        <v>0</v>
      </c>
      <c r="BU2153" s="95">
        <v>10133930.8199463</v>
      </c>
      <c r="BV2153" s="95">
        <v>9442082.7684326209</v>
      </c>
      <c r="BW2153" s="95">
        <v>0</v>
      </c>
      <c r="BX2153" s="95">
        <v>6819343.0556030301</v>
      </c>
      <c r="BY2153" s="95">
        <v>0</v>
      </c>
      <c r="BZ2153" s="95">
        <v>0</v>
      </c>
      <c r="CA2153" s="95">
        <v>378260.89227676397</v>
      </c>
      <c r="CB2153" s="95">
        <v>27102064.631347701</v>
      </c>
      <c r="CC2153" s="95">
        <v>288381015.34375</v>
      </c>
      <c r="CD2153" s="95">
        <v>52741398.700683601</v>
      </c>
      <c r="CE2153" s="95">
        <v>44445.269099235498</v>
      </c>
      <c r="CF2153" s="95">
        <v>10302915.3240967</v>
      </c>
      <c r="CG2153" s="95">
        <v>87810366.010742202</v>
      </c>
      <c r="CH2153" s="95">
        <v>0</v>
      </c>
      <c r="CI2153" s="95">
        <v>422678.53971862799</v>
      </c>
      <c r="CJ2153" s="95">
        <v>37389311.465820298</v>
      </c>
      <c r="CK2153" s="95">
        <v>376202637.890625</v>
      </c>
      <c r="CL2153" s="95">
        <v>59680845.850097701</v>
      </c>
      <c r="CM2153" s="160">
        <v>516218.94132232701</v>
      </c>
      <c r="CN2153" s="160">
        <v>74797200.759765595</v>
      </c>
      <c r="CO2153" s="160">
        <v>513723545.15234399</v>
      </c>
      <c r="CP2153" s="95">
        <v>59680845.850097701</v>
      </c>
      <c r="CQ2153" s="95">
        <v>0</v>
      </c>
      <c r="CR2153" s="95">
        <v>0</v>
      </c>
      <c r="CS2153" s="95">
        <v>0</v>
      </c>
      <c r="CT2153" s="95">
        <v>0</v>
      </c>
      <c r="CU2153" s="161">
        <v>37404979.955444403</v>
      </c>
      <c r="CV2153" s="161">
        <v>376191381.35449219</v>
      </c>
    </row>
    <row r="2154" spans="1:100" x14ac:dyDescent="0.2">
      <c r="A2154" s="94" t="s">
        <v>186</v>
      </c>
      <c r="B2154" s="96">
        <v>41699</v>
      </c>
      <c r="C2154" s="95">
        <v>328887.894973755</v>
      </c>
      <c r="D2154" s="95">
        <v>0</v>
      </c>
      <c r="E2154" s="95">
        <v>48732.666670322396</v>
      </c>
      <c r="F2154" s="95">
        <v>39156.734796047203</v>
      </c>
      <c r="G2154" s="95">
        <v>44274.139406204202</v>
      </c>
      <c r="H2154" s="95">
        <v>0</v>
      </c>
      <c r="I2154" s="95">
        <v>0</v>
      </c>
      <c r="J2154" s="95">
        <v>95074.789443016096</v>
      </c>
      <c r="K2154" s="95">
        <v>0</v>
      </c>
      <c r="L2154" s="95">
        <v>1336.60819327831</v>
      </c>
      <c r="M2154" s="95">
        <v>101633.99644374799</v>
      </c>
      <c r="N2154" s="95">
        <v>17516.467628002199</v>
      </c>
      <c r="O2154" s="95">
        <v>0</v>
      </c>
      <c r="P2154" s="95">
        <v>244541.31416130101</v>
      </c>
      <c r="Q2154" s="95">
        <v>11812.840036273001</v>
      </c>
      <c r="R2154" s="95">
        <v>0</v>
      </c>
      <c r="S2154" s="95">
        <v>44206.116423129999</v>
      </c>
      <c r="T2154" s="95">
        <v>0</v>
      </c>
      <c r="U2154" s="95">
        <v>95182.561566352801</v>
      </c>
      <c r="V2154" s="95">
        <v>22830565.589355499</v>
      </c>
      <c r="W2154" s="95">
        <v>0</v>
      </c>
      <c r="X2154" s="95">
        <v>4079372.2264709501</v>
      </c>
      <c r="Y2154" s="95">
        <v>2118879.0123291002</v>
      </c>
      <c r="Z2154" s="95">
        <v>10174308.525878901</v>
      </c>
      <c r="AA2154" s="95">
        <v>0</v>
      </c>
      <c r="AB2154" s="95">
        <v>0</v>
      </c>
      <c r="AC2154" s="95">
        <v>37278023.210449196</v>
      </c>
      <c r="AD2154" s="95">
        <v>0</v>
      </c>
      <c r="AE2154" s="95">
        <v>56056.274339199103</v>
      </c>
      <c r="AF2154" s="95">
        <v>7257492.8532104502</v>
      </c>
      <c r="AG2154" s="95">
        <v>3207063.20230103</v>
      </c>
      <c r="AH2154" s="95">
        <v>0</v>
      </c>
      <c r="AI2154" s="95">
        <v>13794353.673706099</v>
      </c>
      <c r="AJ2154" s="95">
        <v>2489976.7140502902</v>
      </c>
      <c r="AK2154" s="95">
        <v>0</v>
      </c>
      <c r="AL2154" s="95">
        <v>10159610.082885699</v>
      </c>
      <c r="AM2154" s="95">
        <v>0</v>
      </c>
      <c r="AN2154" s="95">
        <v>37306480.529296897</v>
      </c>
      <c r="AO2154" s="95">
        <v>244407238.8125</v>
      </c>
      <c r="AP2154" s="95">
        <v>0</v>
      </c>
      <c r="AQ2154" s="95">
        <v>41295329.306152299</v>
      </c>
      <c r="AR2154" s="95">
        <v>19793621.722656298</v>
      </c>
      <c r="AS2154" s="95">
        <v>87058166.885742202</v>
      </c>
      <c r="AT2154" s="95">
        <v>0</v>
      </c>
      <c r="AU2154" s="95">
        <v>0</v>
      </c>
      <c r="AV2154" s="95">
        <v>138064464.4375</v>
      </c>
      <c r="AW2154" s="95">
        <v>0</v>
      </c>
      <c r="AX2154" s="95">
        <v>717749.01372528099</v>
      </c>
      <c r="AY2154" s="95">
        <v>82112767.733398393</v>
      </c>
      <c r="AZ2154" s="95">
        <v>30546500.183349598</v>
      </c>
      <c r="BA2154" s="95">
        <v>0</v>
      </c>
      <c r="BB2154" s="95">
        <v>148159610.64843801</v>
      </c>
      <c r="BC2154" s="95">
        <v>24573244.675048798</v>
      </c>
      <c r="BD2154" s="95">
        <v>0</v>
      </c>
      <c r="BE2154" s="95">
        <v>87016633.430664107</v>
      </c>
      <c r="BF2154" s="95">
        <v>0</v>
      </c>
      <c r="BG2154" s="95">
        <v>138030935.49804699</v>
      </c>
      <c r="BH2154" s="95">
        <v>43813567.646972701</v>
      </c>
      <c r="BI2154" s="95">
        <v>0</v>
      </c>
      <c r="BJ2154" s="95">
        <v>8299355.4475707998</v>
      </c>
      <c r="BK2154" s="95">
        <v>5593430.61999512</v>
      </c>
      <c r="BL2154" s="95">
        <v>0</v>
      </c>
      <c r="BM2154" s="95">
        <v>0</v>
      </c>
      <c r="BN2154" s="95">
        <v>0</v>
      </c>
      <c r="BO2154" s="95">
        <v>0</v>
      </c>
      <c r="BP2154" s="95">
        <v>0</v>
      </c>
      <c r="BQ2154" s="95">
        <v>0</v>
      </c>
      <c r="BR2154" s="95">
        <v>22263754.1486816</v>
      </c>
      <c r="BS2154" s="95">
        <v>11231697.5075684</v>
      </c>
      <c r="BT2154" s="95">
        <v>0</v>
      </c>
      <c r="BU2154" s="95">
        <v>10064413.4798584</v>
      </c>
      <c r="BV2154" s="95">
        <v>9244527.3900146503</v>
      </c>
      <c r="BW2154" s="95">
        <v>0</v>
      </c>
      <c r="BX2154" s="95">
        <v>7065983.7355957003</v>
      </c>
      <c r="BY2154" s="95">
        <v>0</v>
      </c>
      <c r="BZ2154" s="95">
        <v>0</v>
      </c>
      <c r="CA2154" s="95">
        <v>377214.33357620199</v>
      </c>
      <c r="CB2154" s="95">
        <v>26968030.052246101</v>
      </c>
      <c r="CC2154" s="95">
        <v>286677121.10156298</v>
      </c>
      <c r="CD2154" s="95">
        <v>52151474.643554702</v>
      </c>
      <c r="CE2154" s="95">
        <v>44274.424626827204</v>
      </c>
      <c r="CF2154" s="95">
        <v>10184310.361694301</v>
      </c>
      <c r="CG2154" s="95">
        <v>87278686.079101607</v>
      </c>
      <c r="CH2154" s="95">
        <v>0</v>
      </c>
      <c r="CI2154" s="95">
        <v>421490.59022903402</v>
      </c>
      <c r="CJ2154" s="95">
        <v>37104627.161621101</v>
      </c>
      <c r="CK2154" s="95">
        <v>373997381.03906298</v>
      </c>
      <c r="CL2154" s="95">
        <v>58981892.423339799</v>
      </c>
      <c r="CM2154" s="160">
        <v>515251.88709258998</v>
      </c>
      <c r="CN2154" s="160">
        <v>74505407.559570298</v>
      </c>
      <c r="CO2154" s="160">
        <v>512083938.05078101</v>
      </c>
      <c r="CP2154" s="95">
        <v>58981892.423339799</v>
      </c>
      <c r="CQ2154" s="95">
        <v>0</v>
      </c>
      <c r="CR2154" s="95">
        <v>0</v>
      </c>
      <c r="CS2154" s="95">
        <v>0</v>
      </c>
      <c r="CT2154" s="95">
        <v>0</v>
      </c>
      <c r="CU2154" s="161">
        <v>37152340.4139404</v>
      </c>
      <c r="CV2154" s="161">
        <v>373955807.1806646</v>
      </c>
    </row>
    <row r="2155" spans="1:100" x14ac:dyDescent="0.2">
      <c r="A2155" s="94" t="s">
        <v>186</v>
      </c>
      <c r="B2155" s="96">
        <v>41791</v>
      </c>
      <c r="C2155" s="95">
        <v>328435.79352951102</v>
      </c>
      <c r="D2155" s="95">
        <v>0</v>
      </c>
      <c r="E2155" s="95">
        <v>48637.468460559801</v>
      </c>
      <c r="F2155" s="95">
        <v>39367.047253131903</v>
      </c>
      <c r="G2155" s="95">
        <v>44260.799383163503</v>
      </c>
      <c r="H2155" s="95">
        <v>0</v>
      </c>
      <c r="I2155" s="95">
        <v>0</v>
      </c>
      <c r="J2155" s="95">
        <v>95068.110730171204</v>
      </c>
      <c r="K2155" s="95">
        <v>0</v>
      </c>
      <c r="L2155" s="95">
        <v>13236.0977612734</v>
      </c>
      <c r="M2155" s="95">
        <v>101719.180462837</v>
      </c>
      <c r="N2155" s="95">
        <v>17477.671138524998</v>
      </c>
      <c r="O2155" s="95">
        <v>0</v>
      </c>
      <c r="P2155" s="95">
        <v>232827.58002281201</v>
      </c>
      <c r="Q2155" s="95">
        <v>11683.6836394072</v>
      </c>
      <c r="R2155" s="95">
        <v>0</v>
      </c>
      <c r="S2155" s="95">
        <v>44284.029750347101</v>
      </c>
      <c r="T2155" s="95">
        <v>0</v>
      </c>
      <c r="U2155" s="95">
        <v>95141.3743114471</v>
      </c>
      <c r="V2155" s="95">
        <v>22644298.931396499</v>
      </c>
      <c r="W2155" s="95">
        <v>0</v>
      </c>
      <c r="X2155" s="95">
        <v>4020962.1424255399</v>
      </c>
      <c r="Y2155" s="95">
        <v>2063816.3760681199</v>
      </c>
      <c r="Z2155" s="95">
        <v>10096026.0427246</v>
      </c>
      <c r="AA2155" s="95">
        <v>0</v>
      </c>
      <c r="AB2155" s="95">
        <v>0</v>
      </c>
      <c r="AC2155" s="95">
        <v>37327262.824218802</v>
      </c>
      <c r="AD2155" s="95">
        <v>0</v>
      </c>
      <c r="AE2155" s="95">
        <v>169843.17574501</v>
      </c>
      <c r="AF2155" s="95">
        <v>7205733.8610229502</v>
      </c>
      <c r="AG2155" s="95">
        <v>3179304.2242126502</v>
      </c>
      <c r="AH2155" s="95">
        <v>0</v>
      </c>
      <c r="AI2155" s="95">
        <v>13554301.168823199</v>
      </c>
      <c r="AJ2155" s="95">
        <v>2469973.1869506799</v>
      </c>
      <c r="AK2155" s="95">
        <v>0</v>
      </c>
      <c r="AL2155" s="95">
        <v>10080918.606933599</v>
      </c>
      <c r="AM2155" s="95">
        <v>0</v>
      </c>
      <c r="AN2155" s="95">
        <v>37331814.1328125</v>
      </c>
      <c r="AO2155" s="95">
        <v>244554557.95703101</v>
      </c>
      <c r="AP2155" s="95">
        <v>0</v>
      </c>
      <c r="AQ2155" s="95">
        <v>40478646.6865234</v>
      </c>
      <c r="AR2155" s="95">
        <v>19105479.965332001</v>
      </c>
      <c r="AS2155" s="95">
        <v>86915220.917968795</v>
      </c>
      <c r="AT2155" s="95">
        <v>0</v>
      </c>
      <c r="AU2155" s="95">
        <v>0</v>
      </c>
      <c r="AV2155" s="95">
        <v>138279607.17968801</v>
      </c>
      <c r="AW2155" s="95">
        <v>0</v>
      </c>
      <c r="AX2155" s="95">
        <v>1867654.1911468499</v>
      </c>
      <c r="AY2155" s="95">
        <v>81905034.417968795</v>
      </c>
      <c r="AZ2155" s="95">
        <v>30247869.3981934</v>
      </c>
      <c r="BA2155" s="95">
        <v>0</v>
      </c>
      <c r="BB2155" s="95">
        <v>145953756.15234399</v>
      </c>
      <c r="BC2155" s="95">
        <v>24350352.5708008</v>
      </c>
      <c r="BD2155" s="95">
        <v>0</v>
      </c>
      <c r="BE2155" s="95">
        <v>86690322.556640595</v>
      </c>
      <c r="BF2155" s="95">
        <v>0</v>
      </c>
      <c r="BG2155" s="95">
        <v>138383499.32421899</v>
      </c>
      <c r="BH2155" s="95">
        <v>43702518.209472701</v>
      </c>
      <c r="BI2155" s="95">
        <v>0</v>
      </c>
      <c r="BJ2155" s="95">
        <v>8125152.2778930701</v>
      </c>
      <c r="BK2155" s="95">
        <v>5467018.9657592801</v>
      </c>
      <c r="BL2155" s="95">
        <v>0</v>
      </c>
      <c r="BM2155" s="95">
        <v>0</v>
      </c>
      <c r="BN2155" s="95">
        <v>0</v>
      </c>
      <c r="BO2155" s="95">
        <v>0</v>
      </c>
      <c r="BP2155" s="95">
        <v>0</v>
      </c>
      <c r="BQ2155" s="95">
        <v>0</v>
      </c>
      <c r="BR2155" s="95">
        <v>22223416.59375</v>
      </c>
      <c r="BS2155" s="95">
        <v>11166949.114623999</v>
      </c>
      <c r="BT2155" s="95">
        <v>0</v>
      </c>
      <c r="BU2155" s="95">
        <v>9963010.1699218806</v>
      </c>
      <c r="BV2155" s="95">
        <v>9182816.2761230506</v>
      </c>
      <c r="BW2155" s="95">
        <v>0</v>
      </c>
      <c r="BX2155" s="95">
        <v>7179330.9956054697</v>
      </c>
      <c r="BY2155" s="95">
        <v>0</v>
      </c>
      <c r="BZ2155" s="95">
        <v>0</v>
      </c>
      <c r="CA2155" s="95">
        <v>377011.62892913801</v>
      </c>
      <c r="CB2155" s="95">
        <v>26637043.8513184</v>
      </c>
      <c r="CC2155" s="95">
        <v>285485893.68359399</v>
      </c>
      <c r="CD2155" s="95">
        <v>51866399.995117202</v>
      </c>
      <c r="CE2155" s="95">
        <v>44260.175634861</v>
      </c>
      <c r="CF2155" s="95">
        <v>10103595.525756801</v>
      </c>
      <c r="CG2155" s="95">
        <v>86729931.9375</v>
      </c>
      <c r="CH2155" s="95">
        <v>0</v>
      </c>
      <c r="CI2155" s="95">
        <v>421300.410701752</v>
      </c>
      <c r="CJ2155" s="95">
        <v>36754330.161132798</v>
      </c>
      <c r="CK2155" s="95">
        <v>372064050.453125</v>
      </c>
      <c r="CL2155" s="95">
        <v>58599572.733886696</v>
      </c>
      <c r="CM2155" s="160">
        <v>515007.27626800502</v>
      </c>
      <c r="CN2155" s="160">
        <v>74124200.209960893</v>
      </c>
      <c r="CO2155" s="160">
        <v>510794875.30859399</v>
      </c>
      <c r="CP2155" s="95">
        <v>58599572.733886696</v>
      </c>
      <c r="CQ2155" s="95">
        <v>0</v>
      </c>
      <c r="CR2155" s="95">
        <v>0</v>
      </c>
      <c r="CS2155" s="95">
        <v>0</v>
      </c>
      <c r="CT2155" s="95">
        <v>0</v>
      </c>
      <c r="CU2155" s="161">
        <v>36740639.377075203</v>
      </c>
      <c r="CV2155" s="161">
        <v>372215825.62109399</v>
      </c>
    </row>
    <row r="2156" spans="1:100" x14ac:dyDescent="0.2">
      <c r="A2156" s="94" t="s">
        <v>186</v>
      </c>
      <c r="B2156" s="96">
        <v>41883</v>
      </c>
      <c r="C2156" s="95">
        <v>328931.81657028198</v>
      </c>
      <c r="D2156" s="95">
        <v>0</v>
      </c>
      <c r="E2156" s="95">
        <v>46903.021846294403</v>
      </c>
      <c r="F2156" s="95">
        <v>37950.252515792803</v>
      </c>
      <c r="G2156" s="95">
        <v>44565.820868015297</v>
      </c>
      <c r="H2156" s="95">
        <v>0</v>
      </c>
      <c r="I2156" s="95">
        <v>0</v>
      </c>
      <c r="J2156" s="95">
        <v>95001.654269218401</v>
      </c>
      <c r="K2156" s="95">
        <v>0</v>
      </c>
      <c r="L2156" s="95">
        <v>1351.7250397652399</v>
      </c>
      <c r="M2156" s="95">
        <v>102217.77581787101</v>
      </c>
      <c r="N2156" s="95">
        <v>17331.375483036001</v>
      </c>
      <c r="O2156" s="95">
        <v>0</v>
      </c>
      <c r="P2156" s="95">
        <v>244121.96099853501</v>
      </c>
      <c r="Q2156" s="95">
        <v>11575.849236845999</v>
      </c>
      <c r="R2156" s="95">
        <v>0</v>
      </c>
      <c r="S2156" s="95">
        <v>44522.038386344902</v>
      </c>
      <c r="T2156" s="95">
        <v>0</v>
      </c>
      <c r="U2156" s="95">
        <v>95048.373723030105</v>
      </c>
      <c r="V2156" s="95">
        <v>22685196.761230499</v>
      </c>
      <c r="W2156" s="95">
        <v>0</v>
      </c>
      <c r="X2156" s="95">
        <v>3927809.69110107</v>
      </c>
      <c r="Y2156" s="95">
        <v>2040583.5217132601</v>
      </c>
      <c r="Z2156" s="95">
        <v>10116557.025878901</v>
      </c>
      <c r="AA2156" s="95">
        <v>0</v>
      </c>
      <c r="AB2156" s="95">
        <v>0</v>
      </c>
      <c r="AC2156" s="95">
        <v>37431528.152343802</v>
      </c>
      <c r="AD2156" s="95">
        <v>0</v>
      </c>
      <c r="AE2156" s="95">
        <v>53834.398513317101</v>
      </c>
      <c r="AF2156" s="95">
        <v>7256719.36572266</v>
      </c>
      <c r="AG2156" s="95">
        <v>3146333.3662109398</v>
      </c>
      <c r="AH2156" s="95">
        <v>0</v>
      </c>
      <c r="AI2156" s="95">
        <v>13718265.201171899</v>
      </c>
      <c r="AJ2156" s="95">
        <v>2439473.8770446801</v>
      </c>
      <c r="AK2156" s="95">
        <v>0</v>
      </c>
      <c r="AL2156" s="95">
        <v>10107333.611816401</v>
      </c>
      <c r="AM2156" s="95">
        <v>0</v>
      </c>
      <c r="AN2156" s="95">
        <v>37436953.132324196</v>
      </c>
      <c r="AO2156" s="95">
        <v>246203440.37890601</v>
      </c>
      <c r="AP2156" s="95">
        <v>0</v>
      </c>
      <c r="AQ2156" s="95">
        <v>39838729.719238304</v>
      </c>
      <c r="AR2156" s="95">
        <v>19033400.606445301</v>
      </c>
      <c r="AS2156" s="95">
        <v>86877417.849609405</v>
      </c>
      <c r="AT2156" s="95">
        <v>0</v>
      </c>
      <c r="AU2156" s="95">
        <v>0</v>
      </c>
      <c r="AV2156" s="95">
        <v>138457503.34179699</v>
      </c>
      <c r="AW2156" s="95">
        <v>0</v>
      </c>
      <c r="AX2156" s="95">
        <v>599170.43643951404</v>
      </c>
      <c r="AY2156" s="95">
        <v>82984997.596679702</v>
      </c>
      <c r="AZ2156" s="95">
        <v>29959460.200683601</v>
      </c>
      <c r="BA2156" s="95">
        <v>0</v>
      </c>
      <c r="BB2156" s="95">
        <v>148385685.08398399</v>
      </c>
      <c r="BC2156" s="95">
        <v>24198669.9599609</v>
      </c>
      <c r="BD2156" s="95">
        <v>0</v>
      </c>
      <c r="BE2156" s="95">
        <v>86819576.649414107</v>
      </c>
      <c r="BF2156" s="95">
        <v>0</v>
      </c>
      <c r="BG2156" s="95">
        <v>138529640.08789101</v>
      </c>
      <c r="BH2156" s="95">
        <v>44252224.0693359</v>
      </c>
      <c r="BI2156" s="95">
        <v>0</v>
      </c>
      <c r="BJ2156" s="95">
        <v>7964868.0805053702</v>
      </c>
      <c r="BK2156" s="95">
        <v>5495019.2932128897</v>
      </c>
      <c r="BL2156" s="95">
        <v>0</v>
      </c>
      <c r="BM2156" s="95">
        <v>0</v>
      </c>
      <c r="BN2156" s="95">
        <v>0</v>
      </c>
      <c r="BO2156" s="95">
        <v>0</v>
      </c>
      <c r="BP2156" s="95">
        <v>0</v>
      </c>
      <c r="BQ2156" s="95">
        <v>0</v>
      </c>
      <c r="BR2156" s="95">
        <v>22525652.498046901</v>
      </c>
      <c r="BS2156" s="95">
        <v>11063532.9299316</v>
      </c>
      <c r="BT2156" s="95">
        <v>0</v>
      </c>
      <c r="BU2156" s="95">
        <v>7658627.0099487295</v>
      </c>
      <c r="BV2156" s="95">
        <v>9133559.9348144494</v>
      </c>
      <c r="BW2156" s="95">
        <v>0</v>
      </c>
      <c r="BX2156" s="95">
        <v>6200326.9862670898</v>
      </c>
      <c r="BY2156" s="95">
        <v>0</v>
      </c>
      <c r="BZ2156" s="95">
        <v>0</v>
      </c>
      <c r="CA2156" s="95">
        <v>376290.341770172</v>
      </c>
      <c r="CB2156" s="95">
        <v>26559529.451904301</v>
      </c>
      <c r="CC2156" s="95">
        <v>285733045.41796899</v>
      </c>
      <c r="CD2156" s="95">
        <v>52130519.889160201</v>
      </c>
      <c r="CE2156" s="95">
        <v>44566.056571960398</v>
      </c>
      <c r="CF2156" s="95">
        <v>10129342.9150391</v>
      </c>
      <c r="CG2156" s="95">
        <v>86970528.708984405</v>
      </c>
      <c r="CH2156" s="95">
        <v>0</v>
      </c>
      <c r="CI2156" s="95">
        <v>420852.18882370001</v>
      </c>
      <c r="CJ2156" s="95">
        <v>36718692.372070298</v>
      </c>
      <c r="CK2156" s="95">
        <v>372518127.46093798</v>
      </c>
      <c r="CL2156" s="95">
        <v>58892679.1728516</v>
      </c>
      <c r="CM2156" s="160">
        <v>514555.961486816</v>
      </c>
      <c r="CN2156" s="160">
        <v>74021652.528320298</v>
      </c>
      <c r="CO2156" s="160">
        <v>510617752.51953101</v>
      </c>
      <c r="CP2156" s="95">
        <v>58892679.1728516</v>
      </c>
      <c r="CQ2156" s="95">
        <v>0</v>
      </c>
      <c r="CR2156" s="95">
        <v>0</v>
      </c>
      <c r="CS2156" s="95">
        <v>0</v>
      </c>
      <c r="CT2156" s="95">
        <v>0</v>
      </c>
      <c r="CU2156" s="161">
        <v>36688872.366943404</v>
      </c>
      <c r="CV2156" s="161">
        <v>372703574.12695336</v>
      </c>
    </row>
    <row r="2157" spans="1:100" x14ac:dyDescent="0.2">
      <c r="A2157" s="94" t="s">
        <v>186</v>
      </c>
      <c r="B2157" s="96">
        <v>41974</v>
      </c>
      <c r="C2157" s="95">
        <v>328268.41797256499</v>
      </c>
      <c r="D2157" s="95">
        <v>0</v>
      </c>
      <c r="E2157" s="95">
        <v>47549.3115329742</v>
      </c>
      <c r="F2157" s="95">
        <v>38850.889402389497</v>
      </c>
      <c r="G2157" s="95">
        <v>44418.198023319201</v>
      </c>
      <c r="H2157" s="95">
        <v>0</v>
      </c>
      <c r="I2157" s="95">
        <v>0</v>
      </c>
      <c r="J2157" s="95">
        <v>94095.3356027603</v>
      </c>
      <c r="K2157" s="95">
        <v>0</v>
      </c>
      <c r="L2157" s="95">
        <v>12180.232617735899</v>
      </c>
      <c r="M2157" s="95">
        <v>102685.90306186699</v>
      </c>
      <c r="N2157" s="95">
        <v>17258.0125207901</v>
      </c>
      <c r="O2157" s="95">
        <v>0</v>
      </c>
      <c r="P2157" s="95">
        <v>232805.48706054699</v>
      </c>
      <c r="Q2157" s="95">
        <v>11461.1474360228</v>
      </c>
      <c r="R2157" s="95">
        <v>0</v>
      </c>
      <c r="S2157" s="95">
        <v>44331.087720871001</v>
      </c>
      <c r="T2157" s="95">
        <v>0</v>
      </c>
      <c r="U2157" s="95">
        <v>94140.920447349505</v>
      </c>
      <c r="V2157" s="95">
        <v>22546338.083984401</v>
      </c>
      <c r="W2157" s="95">
        <v>0</v>
      </c>
      <c r="X2157" s="95">
        <v>3781699.0807189899</v>
      </c>
      <c r="Y2157" s="95">
        <v>1986082.4711608901</v>
      </c>
      <c r="Z2157" s="95">
        <v>9979835.7271728497</v>
      </c>
      <c r="AA2157" s="95">
        <v>0</v>
      </c>
      <c r="AB2157" s="95">
        <v>0</v>
      </c>
      <c r="AC2157" s="95">
        <v>36987819.2890625</v>
      </c>
      <c r="AD2157" s="95">
        <v>0</v>
      </c>
      <c r="AE2157" s="95">
        <v>174888.35719871501</v>
      </c>
      <c r="AF2157" s="95">
        <v>7256532.6481933603</v>
      </c>
      <c r="AG2157" s="95">
        <v>3112256.1156616202</v>
      </c>
      <c r="AH2157" s="95">
        <v>0</v>
      </c>
      <c r="AI2157" s="95">
        <v>13499219.4105225</v>
      </c>
      <c r="AJ2157" s="95">
        <v>2408823.6992492699</v>
      </c>
      <c r="AK2157" s="95">
        <v>0</v>
      </c>
      <c r="AL2157" s="95">
        <v>9982553.9323730506</v>
      </c>
      <c r="AM2157" s="95">
        <v>0</v>
      </c>
      <c r="AN2157" s="95">
        <v>36991149.0390625</v>
      </c>
      <c r="AO2157" s="95">
        <v>245575161.22851601</v>
      </c>
      <c r="AP2157" s="95">
        <v>0</v>
      </c>
      <c r="AQ2157" s="95">
        <v>38741493.426757798</v>
      </c>
      <c r="AR2157" s="95">
        <v>18394280.603759799</v>
      </c>
      <c r="AS2157" s="95">
        <v>86190180.981445298</v>
      </c>
      <c r="AT2157" s="95">
        <v>0</v>
      </c>
      <c r="AU2157" s="95">
        <v>0</v>
      </c>
      <c r="AV2157" s="95">
        <v>138036343.984375</v>
      </c>
      <c r="AW2157" s="95">
        <v>0</v>
      </c>
      <c r="AX2157" s="95">
        <v>2067117.54649353</v>
      </c>
      <c r="AY2157" s="95">
        <v>83168465.483398393</v>
      </c>
      <c r="AZ2157" s="95">
        <v>29703234.720703099</v>
      </c>
      <c r="BA2157" s="95">
        <v>0</v>
      </c>
      <c r="BB2157" s="95">
        <v>145693271.58593801</v>
      </c>
      <c r="BC2157" s="95">
        <v>23886331.917236298</v>
      </c>
      <c r="BD2157" s="95">
        <v>0</v>
      </c>
      <c r="BE2157" s="95">
        <v>86274412.341796905</v>
      </c>
      <c r="BF2157" s="95">
        <v>0</v>
      </c>
      <c r="BG2157" s="95">
        <v>138043201.00976601</v>
      </c>
      <c r="BH2157" s="95">
        <v>44271422.223144501</v>
      </c>
      <c r="BI2157" s="95">
        <v>0</v>
      </c>
      <c r="BJ2157" s="95">
        <v>7672244.2730102502</v>
      </c>
      <c r="BK2157" s="95">
        <v>5193377.5298461895</v>
      </c>
      <c r="BL2157" s="95">
        <v>0</v>
      </c>
      <c r="BM2157" s="95">
        <v>0</v>
      </c>
      <c r="BN2157" s="95">
        <v>0</v>
      </c>
      <c r="BO2157" s="95">
        <v>0</v>
      </c>
      <c r="BP2157" s="95">
        <v>0</v>
      </c>
      <c r="BQ2157" s="95">
        <v>0</v>
      </c>
      <c r="BR2157" s="95">
        <v>22628491.3979492</v>
      </c>
      <c r="BS2157" s="95">
        <v>10979941.544433599</v>
      </c>
      <c r="BT2157" s="95">
        <v>0</v>
      </c>
      <c r="BU2157" s="95">
        <v>9694366.5699462909</v>
      </c>
      <c r="BV2157" s="95">
        <v>9056974.2578125</v>
      </c>
      <c r="BW2157" s="95">
        <v>0</v>
      </c>
      <c r="BX2157" s="95">
        <v>6651112.0659179697</v>
      </c>
      <c r="BY2157" s="95">
        <v>0</v>
      </c>
      <c r="BZ2157" s="95">
        <v>0</v>
      </c>
      <c r="CA2157" s="95">
        <v>376074.26481246902</v>
      </c>
      <c r="CB2157" s="95">
        <v>26382809.973632801</v>
      </c>
      <c r="CC2157" s="95">
        <v>284251568.1875</v>
      </c>
      <c r="CD2157" s="95">
        <v>51954015.8896484</v>
      </c>
      <c r="CE2157" s="95">
        <v>44420.234949111902</v>
      </c>
      <c r="CF2157" s="95">
        <v>9977789.1461181603</v>
      </c>
      <c r="CG2157" s="95">
        <v>86256154.668945298</v>
      </c>
      <c r="CH2157" s="95">
        <v>0</v>
      </c>
      <c r="CI2157" s="95">
        <v>420480.26508712798</v>
      </c>
      <c r="CJ2157" s="95">
        <v>36362812.469238304</v>
      </c>
      <c r="CK2157" s="95">
        <v>370328927.88671899</v>
      </c>
      <c r="CL2157" s="95">
        <v>58779924.286621101</v>
      </c>
      <c r="CM2157" s="160">
        <v>513203.02055358898</v>
      </c>
      <c r="CN2157" s="160">
        <v>73370574.955078095</v>
      </c>
      <c r="CO2157" s="160">
        <v>508620039.58593798</v>
      </c>
      <c r="CP2157" s="95">
        <v>58779924.286621101</v>
      </c>
      <c r="CQ2157" s="95">
        <v>0</v>
      </c>
      <c r="CR2157" s="95">
        <v>0</v>
      </c>
      <c r="CS2157" s="95">
        <v>0</v>
      </c>
      <c r="CT2157" s="95">
        <v>0</v>
      </c>
      <c r="CU2157" s="161">
        <v>36360599.119750962</v>
      </c>
      <c r="CV2157" s="161">
        <v>370507722.85644531</v>
      </c>
    </row>
    <row r="2158" spans="1:100" x14ac:dyDescent="0.2">
      <c r="A2158" s="94" t="s">
        <v>186</v>
      </c>
      <c r="B2158" s="96">
        <v>42064</v>
      </c>
      <c r="C2158" s="95">
        <v>327489.86312103301</v>
      </c>
      <c r="D2158" s="95">
        <v>0</v>
      </c>
      <c r="E2158" s="95">
        <v>47292.249296665199</v>
      </c>
      <c r="F2158" s="95">
        <v>38788.512454986601</v>
      </c>
      <c r="G2158" s="95">
        <v>44442.3864402771</v>
      </c>
      <c r="H2158" s="95">
        <v>0</v>
      </c>
      <c r="I2158" s="95">
        <v>0</v>
      </c>
      <c r="J2158" s="95">
        <v>94084.8345079422</v>
      </c>
      <c r="K2158" s="95">
        <v>0</v>
      </c>
      <c r="L2158" s="95">
        <v>1222.55359897017</v>
      </c>
      <c r="M2158" s="95">
        <v>102751.794851303</v>
      </c>
      <c r="N2158" s="95">
        <v>17063.508338928201</v>
      </c>
      <c r="O2158" s="95">
        <v>0</v>
      </c>
      <c r="P2158" s="95">
        <v>241838.229440689</v>
      </c>
      <c r="Q2158" s="95">
        <v>11366.466525554701</v>
      </c>
      <c r="R2158" s="95">
        <v>0</v>
      </c>
      <c r="S2158" s="95">
        <v>44401.549551486998</v>
      </c>
      <c r="T2158" s="95">
        <v>0</v>
      </c>
      <c r="U2158" s="95">
        <v>94106.600544929504</v>
      </c>
      <c r="V2158" s="95">
        <v>22410064.251708999</v>
      </c>
      <c r="W2158" s="95">
        <v>0</v>
      </c>
      <c r="X2158" s="95">
        <v>3685804.58740234</v>
      </c>
      <c r="Y2158" s="95">
        <v>1934913.5365905799</v>
      </c>
      <c r="Z2158" s="95">
        <v>9902918.4613037091</v>
      </c>
      <c r="AA2158" s="95">
        <v>0</v>
      </c>
      <c r="AB2158" s="95">
        <v>0</v>
      </c>
      <c r="AC2158" s="95">
        <v>36859079.770019501</v>
      </c>
      <c r="AD2158" s="95">
        <v>0</v>
      </c>
      <c r="AE2158" s="95">
        <v>36716.0992603302</v>
      </c>
      <c r="AF2158" s="95">
        <v>7238091.14916992</v>
      </c>
      <c r="AG2158" s="95">
        <v>3072073.9316711398</v>
      </c>
      <c r="AH2158" s="95">
        <v>0</v>
      </c>
      <c r="AI2158" s="95">
        <v>13312345.677978501</v>
      </c>
      <c r="AJ2158" s="95">
        <v>2393203.3244018601</v>
      </c>
      <c r="AK2158" s="95">
        <v>0</v>
      </c>
      <c r="AL2158" s="95">
        <v>9893747.8776855506</v>
      </c>
      <c r="AM2158" s="95">
        <v>0</v>
      </c>
      <c r="AN2158" s="95">
        <v>36872957.991699196</v>
      </c>
      <c r="AO2158" s="95">
        <v>242889038.80468801</v>
      </c>
      <c r="AP2158" s="95">
        <v>0</v>
      </c>
      <c r="AQ2158" s="95">
        <v>37775728.291503899</v>
      </c>
      <c r="AR2158" s="95">
        <v>17924585.244384799</v>
      </c>
      <c r="AS2158" s="95">
        <v>85862742.899414107</v>
      </c>
      <c r="AT2158" s="95">
        <v>0</v>
      </c>
      <c r="AU2158" s="95">
        <v>0</v>
      </c>
      <c r="AV2158" s="95">
        <v>138203925.58007801</v>
      </c>
      <c r="AW2158" s="95">
        <v>0</v>
      </c>
      <c r="AX2158" s="95">
        <v>426298.356121063</v>
      </c>
      <c r="AY2158" s="95">
        <v>82888572.873046905</v>
      </c>
      <c r="AZ2158" s="95">
        <v>29390946.0163574</v>
      </c>
      <c r="BA2158" s="95">
        <v>0</v>
      </c>
      <c r="BB2158" s="95">
        <v>144656846.359375</v>
      </c>
      <c r="BC2158" s="95">
        <v>23805676.841308601</v>
      </c>
      <c r="BD2158" s="95">
        <v>0</v>
      </c>
      <c r="BE2158" s="95">
        <v>85777598.811523393</v>
      </c>
      <c r="BF2158" s="95">
        <v>0</v>
      </c>
      <c r="BG2158" s="95">
        <v>138096858.02148399</v>
      </c>
      <c r="BH2158" s="95">
        <v>43974393.6318359</v>
      </c>
      <c r="BI2158" s="95">
        <v>0</v>
      </c>
      <c r="BJ2158" s="95">
        <v>7531765.3151245099</v>
      </c>
      <c r="BK2158" s="95">
        <v>5079197.9213256799</v>
      </c>
      <c r="BL2158" s="95">
        <v>0</v>
      </c>
      <c r="BM2158" s="95">
        <v>0</v>
      </c>
      <c r="BN2158" s="95">
        <v>0</v>
      </c>
      <c r="BO2158" s="95">
        <v>0</v>
      </c>
      <c r="BP2158" s="95">
        <v>0</v>
      </c>
      <c r="BQ2158" s="95">
        <v>0</v>
      </c>
      <c r="BR2158" s="95">
        <v>22582652.548339799</v>
      </c>
      <c r="BS2158" s="95">
        <v>10888651.5749512</v>
      </c>
      <c r="BT2158" s="95">
        <v>0</v>
      </c>
      <c r="BU2158" s="95">
        <v>9712490.7899169903</v>
      </c>
      <c r="BV2158" s="95">
        <v>9033874.1475830097</v>
      </c>
      <c r="BW2158" s="95">
        <v>0</v>
      </c>
      <c r="BX2158" s="95">
        <v>7303243.9018554697</v>
      </c>
      <c r="BY2158" s="95">
        <v>0</v>
      </c>
      <c r="BZ2158" s="95">
        <v>0</v>
      </c>
      <c r="CA2158" s="95">
        <v>374310.83518600499</v>
      </c>
      <c r="CB2158" s="95">
        <v>26172917.052490201</v>
      </c>
      <c r="CC2158" s="95">
        <v>282415809.07421899</v>
      </c>
      <c r="CD2158" s="95">
        <v>51528595.192871101</v>
      </c>
      <c r="CE2158" s="95">
        <v>44441.130630970001</v>
      </c>
      <c r="CF2158" s="95">
        <v>9905626.1567382794</v>
      </c>
      <c r="CG2158" s="95">
        <v>85900179.788085893</v>
      </c>
      <c r="CH2158" s="95">
        <v>0</v>
      </c>
      <c r="CI2158" s="95">
        <v>418749.12789154099</v>
      </c>
      <c r="CJ2158" s="95">
        <v>36066723.871093802</v>
      </c>
      <c r="CK2158" s="95">
        <v>368391890.44140601</v>
      </c>
      <c r="CL2158" s="95">
        <v>58584096.619140603</v>
      </c>
      <c r="CM2158" s="160">
        <v>511436.09816741903</v>
      </c>
      <c r="CN2158" s="160">
        <v>72985012.387695298</v>
      </c>
      <c r="CO2158" s="160">
        <v>506507404.07031298</v>
      </c>
      <c r="CP2158" s="95">
        <v>58584096.619140603</v>
      </c>
      <c r="CQ2158" s="95">
        <v>0</v>
      </c>
      <c r="CR2158" s="95">
        <v>0</v>
      </c>
      <c r="CS2158" s="95">
        <v>0</v>
      </c>
      <c r="CT2158" s="95">
        <v>0</v>
      </c>
      <c r="CU2158" s="161">
        <v>36078543.209228478</v>
      </c>
      <c r="CV2158" s="161">
        <v>368315988.86230487</v>
      </c>
    </row>
    <row r="2159" spans="1:100" x14ac:dyDescent="0.2">
      <c r="A2159" s="94" t="s">
        <v>186</v>
      </c>
      <c r="B2159" s="96">
        <v>42156</v>
      </c>
      <c r="C2159" s="95">
        <v>327931.38289260899</v>
      </c>
      <c r="D2159" s="95">
        <v>0</v>
      </c>
      <c r="E2159" s="95">
        <v>47289.916132450096</v>
      </c>
      <c r="F2159" s="95">
        <v>39032.645610332504</v>
      </c>
      <c r="G2159" s="95">
        <v>44571.224558353402</v>
      </c>
      <c r="H2159" s="95">
        <v>0</v>
      </c>
      <c r="I2159" s="95">
        <v>0</v>
      </c>
      <c r="J2159" s="95">
        <v>94059.860707283005</v>
      </c>
      <c r="K2159" s="95">
        <v>0</v>
      </c>
      <c r="L2159" s="95">
        <v>1166.7238304913001</v>
      </c>
      <c r="M2159" s="95">
        <v>103256.46018123601</v>
      </c>
      <c r="N2159" s="95">
        <v>16787.028793573401</v>
      </c>
      <c r="O2159" s="95">
        <v>0</v>
      </c>
      <c r="P2159" s="95">
        <v>242631.848865509</v>
      </c>
      <c r="Q2159" s="95">
        <v>11266.458091259001</v>
      </c>
      <c r="R2159" s="95">
        <v>0</v>
      </c>
      <c r="S2159" s="95">
        <v>44584.7702555656</v>
      </c>
      <c r="T2159" s="95">
        <v>0</v>
      </c>
      <c r="U2159" s="95">
        <v>94076.674385070801</v>
      </c>
      <c r="V2159" s="95">
        <v>22465892.6240234</v>
      </c>
      <c r="W2159" s="95">
        <v>0</v>
      </c>
      <c r="X2159" s="95">
        <v>3638105.2512206999</v>
      </c>
      <c r="Y2159" s="95">
        <v>1913382.19819641</v>
      </c>
      <c r="Z2159" s="95">
        <v>9890070.2816162091</v>
      </c>
      <c r="AA2159" s="95">
        <v>0</v>
      </c>
      <c r="AB2159" s="95">
        <v>0</v>
      </c>
      <c r="AC2159" s="95">
        <v>36904039.615722701</v>
      </c>
      <c r="AD2159" s="95">
        <v>0</v>
      </c>
      <c r="AE2159" s="95">
        <v>44526.170396328002</v>
      </c>
      <c r="AF2159" s="95">
        <v>7290737.2864379901</v>
      </c>
      <c r="AG2159" s="95">
        <v>3037148.5436706501</v>
      </c>
      <c r="AH2159" s="95">
        <v>0</v>
      </c>
      <c r="AI2159" s="95">
        <v>13307390.1638184</v>
      </c>
      <c r="AJ2159" s="95">
        <v>2380728.4741516099</v>
      </c>
      <c r="AK2159" s="95">
        <v>0</v>
      </c>
      <c r="AL2159" s="95">
        <v>9874579.2088622991</v>
      </c>
      <c r="AM2159" s="95">
        <v>0</v>
      </c>
      <c r="AN2159" s="95">
        <v>36897181.903320298</v>
      </c>
      <c r="AO2159" s="95">
        <v>245956778.72070301</v>
      </c>
      <c r="AP2159" s="95">
        <v>0</v>
      </c>
      <c r="AQ2159" s="95">
        <v>37178169.15625</v>
      </c>
      <c r="AR2159" s="95">
        <v>17473497.994384799</v>
      </c>
      <c r="AS2159" s="95">
        <v>86177948.026367202</v>
      </c>
      <c r="AT2159" s="95">
        <v>0</v>
      </c>
      <c r="AU2159" s="95">
        <v>0</v>
      </c>
      <c r="AV2159" s="95">
        <v>138225633.85742199</v>
      </c>
      <c r="AW2159" s="95">
        <v>0</v>
      </c>
      <c r="AX2159" s="95">
        <v>607773.79501342797</v>
      </c>
      <c r="AY2159" s="95">
        <v>84054193.871093795</v>
      </c>
      <c r="AZ2159" s="95">
        <v>29114773.012939502</v>
      </c>
      <c r="BA2159" s="95">
        <v>0</v>
      </c>
      <c r="BB2159" s="95">
        <v>145089564.21875</v>
      </c>
      <c r="BC2159" s="95">
        <v>23653486.206787098</v>
      </c>
      <c r="BD2159" s="95">
        <v>0</v>
      </c>
      <c r="BE2159" s="95">
        <v>85990126.779296905</v>
      </c>
      <c r="BF2159" s="95">
        <v>0</v>
      </c>
      <c r="BG2159" s="95">
        <v>138312798.88867199</v>
      </c>
      <c r="BH2159" s="95">
        <v>44288364.668457001</v>
      </c>
      <c r="BI2159" s="95">
        <v>0</v>
      </c>
      <c r="BJ2159" s="95">
        <v>7373489.8553466797</v>
      </c>
      <c r="BK2159" s="95">
        <v>5018834.9618530301</v>
      </c>
      <c r="BL2159" s="95">
        <v>0</v>
      </c>
      <c r="BM2159" s="95">
        <v>0</v>
      </c>
      <c r="BN2159" s="95">
        <v>0</v>
      </c>
      <c r="BO2159" s="95">
        <v>0</v>
      </c>
      <c r="BP2159" s="95">
        <v>0</v>
      </c>
      <c r="BQ2159" s="95">
        <v>0</v>
      </c>
      <c r="BR2159" s="95">
        <v>22837275.347167999</v>
      </c>
      <c r="BS2159" s="95">
        <v>10801772.8602295</v>
      </c>
      <c r="BT2159" s="95">
        <v>0</v>
      </c>
      <c r="BU2159" s="95">
        <v>9776160.19995117</v>
      </c>
      <c r="BV2159" s="95">
        <v>8989452.2930908203</v>
      </c>
      <c r="BW2159" s="95">
        <v>0</v>
      </c>
      <c r="BX2159" s="95">
        <v>7482972.3815917997</v>
      </c>
      <c r="BY2159" s="95">
        <v>0</v>
      </c>
      <c r="BZ2159" s="95">
        <v>0</v>
      </c>
      <c r="CA2159" s="95">
        <v>375138.79199981701</v>
      </c>
      <c r="CB2159" s="95">
        <v>26026018.887939502</v>
      </c>
      <c r="CC2159" s="95">
        <v>282212514.78906298</v>
      </c>
      <c r="CD2159" s="95">
        <v>51684902.512695298</v>
      </c>
      <c r="CE2159" s="95">
        <v>44569.830720901497</v>
      </c>
      <c r="CF2159" s="95">
        <v>9881924.1917724591</v>
      </c>
      <c r="CG2159" s="95">
        <v>85852259.7109375</v>
      </c>
      <c r="CH2159" s="95">
        <v>0</v>
      </c>
      <c r="CI2159" s="95">
        <v>419749.29933929403</v>
      </c>
      <c r="CJ2159" s="95">
        <v>35951635.5</v>
      </c>
      <c r="CK2159" s="95">
        <v>367956951.33593798</v>
      </c>
      <c r="CL2159" s="95">
        <v>58715451.779785201</v>
      </c>
      <c r="CM2159" s="160">
        <v>512395.21300506598</v>
      </c>
      <c r="CN2159" s="160">
        <v>72791178.458007798</v>
      </c>
      <c r="CO2159" s="160">
        <v>506208437.71093798</v>
      </c>
      <c r="CP2159" s="95">
        <v>58715451.779785201</v>
      </c>
      <c r="CQ2159" s="95">
        <v>0</v>
      </c>
      <c r="CR2159" s="95">
        <v>0</v>
      </c>
      <c r="CS2159" s="95">
        <v>0</v>
      </c>
      <c r="CT2159" s="95">
        <v>0</v>
      </c>
      <c r="CU2159" s="161">
        <v>35907943.079711959</v>
      </c>
      <c r="CV2159" s="161">
        <v>368064774.50000048</v>
      </c>
    </row>
    <row r="2160" spans="1:100" x14ac:dyDescent="0.2">
      <c r="A2160" s="94" t="s">
        <v>186</v>
      </c>
      <c r="B2160" s="96">
        <v>42248</v>
      </c>
      <c r="C2160" s="95">
        <v>327406.43034744298</v>
      </c>
      <c r="D2160" s="95">
        <v>0</v>
      </c>
      <c r="E2160" s="95">
        <v>46615.233862876899</v>
      </c>
      <c r="F2160" s="95">
        <v>38515.040861606598</v>
      </c>
      <c r="G2160" s="95">
        <v>44610.273762702898</v>
      </c>
      <c r="H2160" s="95">
        <v>0</v>
      </c>
      <c r="I2160" s="95">
        <v>0</v>
      </c>
      <c r="J2160" s="95">
        <v>93633.2036628723</v>
      </c>
      <c r="K2160" s="95">
        <v>0</v>
      </c>
      <c r="L2160" s="95">
        <v>1339.96512959898</v>
      </c>
      <c r="M2160" s="95">
        <v>103165.876206398</v>
      </c>
      <c r="N2160" s="95">
        <v>16797.202419996302</v>
      </c>
      <c r="O2160" s="95">
        <v>0</v>
      </c>
      <c r="P2160" s="95">
        <v>242071.056640625</v>
      </c>
      <c r="Q2160" s="95">
        <v>11134.920991897599</v>
      </c>
      <c r="R2160" s="95">
        <v>0</v>
      </c>
      <c r="S2160" s="95">
        <v>44527.076575756102</v>
      </c>
      <c r="T2160" s="95">
        <v>0</v>
      </c>
      <c r="U2160" s="95">
        <v>93646.667813301101</v>
      </c>
      <c r="V2160" s="95">
        <v>22365261.271240201</v>
      </c>
      <c r="W2160" s="95">
        <v>0</v>
      </c>
      <c r="X2160" s="95">
        <v>3601227.7388305701</v>
      </c>
      <c r="Y2160" s="95">
        <v>1895879.4571990999</v>
      </c>
      <c r="Z2160" s="95">
        <v>9855799.5673828106</v>
      </c>
      <c r="AA2160" s="95">
        <v>0</v>
      </c>
      <c r="AB2160" s="95">
        <v>0</v>
      </c>
      <c r="AC2160" s="95">
        <v>36889533.2412109</v>
      </c>
      <c r="AD2160" s="95">
        <v>0</v>
      </c>
      <c r="AE2160" s="95">
        <v>38875.516010284402</v>
      </c>
      <c r="AF2160" s="95">
        <v>7268506.8308105497</v>
      </c>
      <c r="AG2160" s="95">
        <v>3016365.0723266602</v>
      </c>
      <c r="AH2160" s="95">
        <v>0</v>
      </c>
      <c r="AI2160" s="95">
        <v>13281614.893676801</v>
      </c>
      <c r="AJ2160" s="95">
        <v>2343695.9166564899</v>
      </c>
      <c r="AK2160" s="95">
        <v>0</v>
      </c>
      <c r="AL2160" s="95">
        <v>9846082.1291503906</v>
      </c>
      <c r="AM2160" s="95">
        <v>0</v>
      </c>
      <c r="AN2160" s="95">
        <v>36889607.628906302</v>
      </c>
      <c r="AO2160" s="95">
        <v>245466179.45898399</v>
      </c>
      <c r="AP2160" s="95">
        <v>0</v>
      </c>
      <c r="AQ2160" s="95">
        <v>36791586.065429702</v>
      </c>
      <c r="AR2160" s="95">
        <v>17450860.795410201</v>
      </c>
      <c r="AS2160" s="95">
        <v>85827636.077148393</v>
      </c>
      <c r="AT2160" s="95">
        <v>0</v>
      </c>
      <c r="AU2160" s="95">
        <v>0</v>
      </c>
      <c r="AV2160" s="95">
        <v>138176701.578125</v>
      </c>
      <c r="AW2160" s="95">
        <v>0</v>
      </c>
      <c r="AX2160" s="95">
        <v>369594.79569625901</v>
      </c>
      <c r="AY2160" s="95">
        <v>84078771.579101607</v>
      </c>
      <c r="AZ2160" s="95">
        <v>28949764.4067383</v>
      </c>
      <c r="BA2160" s="95">
        <v>0</v>
      </c>
      <c r="BB2160" s="95">
        <v>145348246.07226601</v>
      </c>
      <c r="BC2160" s="95">
        <v>23361233.854736298</v>
      </c>
      <c r="BD2160" s="95">
        <v>0</v>
      </c>
      <c r="BE2160" s="95">
        <v>85725699.818359405</v>
      </c>
      <c r="BF2160" s="95">
        <v>0</v>
      </c>
      <c r="BG2160" s="95">
        <v>138221274.74023399</v>
      </c>
      <c r="BH2160" s="95">
        <v>44659183.417968802</v>
      </c>
      <c r="BI2160" s="95">
        <v>0</v>
      </c>
      <c r="BJ2160" s="95">
        <v>7342123.7093505897</v>
      </c>
      <c r="BK2160" s="95">
        <v>5027662.72973633</v>
      </c>
      <c r="BL2160" s="95">
        <v>0</v>
      </c>
      <c r="BM2160" s="95">
        <v>0</v>
      </c>
      <c r="BN2160" s="95">
        <v>0</v>
      </c>
      <c r="BO2160" s="95">
        <v>0</v>
      </c>
      <c r="BP2160" s="95">
        <v>0</v>
      </c>
      <c r="BQ2160" s="95">
        <v>0</v>
      </c>
      <c r="BR2160" s="95">
        <v>22900634.298583999</v>
      </c>
      <c r="BS2160" s="95">
        <v>10753077.9371338</v>
      </c>
      <c r="BT2160" s="95">
        <v>0</v>
      </c>
      <c r="BU2160" s="95">
        <v>7442375.2199096698</v>
      </c>
      <c r="BV2160" s="95">
        <v>8898299.3083496094</v>
      </c>
      <c r="BW2160" s="95">
        <v>0</v>
      </c>
      <c r="BX2160" s="95">
        <v>6424759.9630127</v>
      </c>
      <c r="BY2160" s="95">
        <v>0</v>
      </c>
      <c r="BZ2160" s="95">
        <v>0</v>
      </c>
      <c r="CA2160" s="95">
        <v>374355.10905075102</v>
      </c>
      <c r="CB2160" s="95">
        <v>25915025.725341801</v>
      </c>
      <c r="CC2160" s="95">
        <v>282151212.953125</v>
      </c>
      <c r="CD2160" s="95">
        <v>51955140.948730499</v>
      </c>
      <c r="CE2160" s="95">
        <v>44609.826294899001</v>
      </c>
      <c r="CF2160" s="95">
        <v>9834701.5509033203</v>
      </c>
      <c r="CG2160" s="95">
        <v>85697812.334960893</v>
      </c>
      <c r="CH2160" s="95">
        <v>0</v>
      </c>
      <c r="CI2160" s="95">
        <v>418941.385829926</v>
      </c>
      <c r="CJ2160" s="95">
        <v>35765452.496582001</v>
      </c>
      <c r="CK2160" s="95">
        <v>367886729.25781298</v>
      </c>
      <c r="CL2160" s="95">
        <v>58899024.151367202</v>
      </c>
      <c r="CM2160" s="160">
        <v>511247.590312958</v>
      </c>
      <c r="CN2160" s="160">
        <v>72630506.994140595</v>
      </c>
      <c r="CO2160" s="160">
        <v>506048505.890625</v>
      </c>
      <c r="CP2160" s="95">
        <v>58899024.151367202</v>
      </c>
      <c r="CQ2160" s="95">
        <v>0</v>
      </c>
      <c r="CR2160" s="95">
        <v>0</v>
      </c>
      <c r="CS2160" s="95">
        <v>0</v>
      </c>
      <c r="CT2160" s="95">
        <v>0</v>
      </c>
      <c r="CU2160" s="161">
        <v>35749727.276245117</v>
      </c>
      <c r="CV2160" s="161">
        <v>367849025.28808588</v>
      </c>
    </row>
    <row r="2161" spans="1:100" x14ac:dyDescent="0.2">
      <c r="A2161" s="94" t="s">
        <v>186</v>
      </c>
      <c r="B2161" s="96">
        <v>42339</v>
      </c>
      <c r="C2161" s="95">
        <v>327623.237915039</v>
      </c>
      <c r="D2161" s="95">
        <v>0</v>
      </c>
      <c r="E2161" s="95">
        <v>46067.157071113601</v>
      </c>
      <c r="F2161" s="95">
        <v>38143.184975624099</v>
      </c>
      <c r="G2161" s="95">
        <v>44695.962697982803</v>
      </c>
      <c r="H2161" s="95">
        <v>0</v>
      </c>
      <c r="I2161" s="95">
        <v>0</v>
      </c>
      <c r="J2161" s="95">
        <v>93604.559329032898</v>
      </c>
      <c r="K2161" s="95">
        <v>0</v>
      </c>
      <c r="L2161" s="95">
        <v>1313.1176683753699</v>
      </c>
      <c r="M2161" s="95">
        <v>103654.114123344</v>
      </c>
      <c r="N2161" s="95">
        <v>16727.932046174999</v>
      </c>
      <c r="O2161" s="95">
        <v>0</v>
      </c>
      <c r="P2161" s="95">
        <v>241346.015548706</v>
      </c>
      <c r="Q2161" s="95">
        <v>11005.450611352901</v>
      </c>
      <c r="R2161" s="95">
        <v>0</v>
      </c>
      <c r="S2161" s="95">
        <v>44643.210341453603</v>
      </c>
      <c r="T2161" s="95">
        <v>0</v>
      </c>
      <c r="U2161" s="95">
        <v>93625.484832763701</v>
      </c>
      <c r="V2161" s="95">
        <v>22315434.9458008</v>
      </c>
      <c r="W2161" s="95">
        <v>0</v>
      </c>
      <c r="X2161" s="95">
        <v>3391705.2748107901</v>
      </c>
      <c r="Y2161" s="95">
        <v>1796927.11195374</v>
      </c>
      <c r="Z2161" s="95">
        <v>9780718.7266845703</v>
      </c>
      <c r="AA2161" s="95">
        <v>0</v>
      </c>
      <c r="AB2161" s="95">
        <v>0</v>
      </c>
      <c r="AC2161" s="95">
        <v>36853657.628906302</v>
      </c>
      <c r="AD2161" s="95">
        <v>0</v>
      </c>
      <c r="AE2161" s="95">
        <v>24106.308911561999</v>
      </c>
      <c r="AF2161" s="95">
        <v>7245986.3588867197</v>
      </c>
      <c r="AG2161" s="95">
        <v>3007091.7967224098</v>
      </c>
      <c r="AH2161" s="95">
        <v>0</v>
      </c>
      <c r="AI2161" s="95">
        <v>13205094.181274399</v>
      </c>
      <c r="AJ2161" s="95">
        <v>2324086.1302490202</v>
      </c>
      <c r="AK2161" s="95">
        <v>0</v>
      </c>
      <c r="AL2161" s="95">
        <v>9784637.5799560491</v>
      </c>
      <c r="AM2161" s="95">
        <v>0</v>
      </c>
      <c r="AN2161" s="95">
        <v>36854208.736328103</v>
      </c>
      <c r="AO2161" s="95">
        <v>245944810.31054699</v>
      </c>
      <c r="AP2161" s="95">
        <v>0</v>
      </c>
      <c r="AQ2161" s="95">
        <v>35508895.756347701</v>
      </c>
      <c r="AR2161" s="95">
        <v>16987649.927246101</v>
      </c>
      <c r="AS2161" s="95">
        <v>85404669.107421905</v>
      </c>
      <c r="AT2161" s="95">
        <v>0</v>
      </c>
      <c r="AU2161" s="95">
        <v>0</v>
      </c>
      <c r="AV2161" s="95">
        <v>138866418.20898399</v>
      </c>
      <c r="AW2161" s="95">
        <v>0</v>
      </c>
      <c r="AX2161" s="95">
        <v>266183.13445282</v>
      </c>
      <c r="AY2161" s="95">
        <v>84147392.734375</v>
      </c>
      <c r="AZ2161" s="95">
        <v>28954389.560546901</v>
      </c>
      <c r="BA2161" s="95">
        <v>0</v>
      </c>
      <c r="BB2161" s="95">
        <v>144912025.92968801</v>
      </c>
      <c r="BC2161" s="95">
        <v>23336304.034667999</v>
      </c>
      <c r="BD2161" s="95">
        <v>0</v>
      </c>
      <c r="BE2161" s="95">
        <v>85557911.233398393</v>
      </c>
      <c r="BF2161" s="95">
        <v>0</v>
      </c>
      <c r="BG2161" s="95">
        <v>138889827.53125</v>
      </c>
      <c r="BH2161" s="95">
        <v>48974648.905761696</v>
      </c>
      <c r="BI2161" s="95">
        <v>0</v>
      </c>
      <c r="BJ2161" s="95">
        <v>7661347.8385009803</v>
      </c>
      <c r="BK2161" s="95">
        <v>5002826.3475952102</v>
      </c>
      <c r="BL2161" s="95">
        <v>0</v>
      </c>
      <c r="BM2161" s="95">
        <v>0</v>
      </c>
      <c r="BN2161" s="95">
        <v>0</v>
      </c>
      <c r="BO2161" s="95">
        <v>0</v>
      </c>
      <c r="BP2161" s="95">
        <v>0</v>
      </c>
      <c r="BQ2161" s="95">
        <v>0</v>
      </c>
      <c r="BR2161" s="95">
        <v>23036072.454833999</v>
      </c>
      <c r="BS2161" s="95">
        <v>10765929.2893066</v>
      </c>
      <c r="BT2161" s="95">
        <v>0</v>
      </c>
      <c r="BU2161" s="95">
        <v>14610004.1798096</v>
      </c>
      <c r="BV2161" s="95">
        <v>8901291.85693359</v>
      </c>
      <c r="BW2161" s="95">
        <v>0</v>
      </c>
      <c r="BX2161" s="95">
        <v>10251450.7918701</v>
      </c>
      <c r="BY2161" s="95">
        <v>0</v>
      </c>
      <c r="BZ2161" s="95">
        <v>0</v>
      </c>
      <c r="CA2161" s="95">
        <v>374035.21265029901</v>
      </c>
      <c r="CB2161" s="95">
        <v>25792256.317627002</v>
      </c>
      <c r="CC2161" s="95">
        <v>281131392.32421899</v>
      </c>
      <c r="CD2161" s="95">
        <v>56650552.7421875</v>
      </c>
      <c r="CE2161" s="95">
        <v>44700.446272373199</v>
      </c>
      <c r="CF2161" s="95">
        <v>9785771.2003173791</v>
      </c>
      <c r="CG2161" s="95">
        <v>85548946.751953095</v>
      </c>
      <c r="CH2161" s="95">
        <v>0</v>
      </c>
      <c r="CI2161" s="95">
        <v>418715.597553253</v>
      </c>
      <c r="CJ2161" s="95">
        <v>35563856.140136696</v>
      </c>
      <c r="CK2161" s="95">
        <v>366478861.546875</v>
      </c>
      <c r="CL2161" s="95">
        <v>67088368.0068359</v>
      </c>
      <c r="CM2161" s="160">
        <v>510867.77874374401</v>
      </c>
      <c r="CN2161" s="160">
        <v>72379463.916015595</v>
      </c>
      <c r="CO2161" s="160">
        <v>505441185.62109399</v>
      </c>
      <c r="CP2161" s="95">
        <v>67088368.0068359</v>
      </c>
      <c r="CQ2161" s="95">
        <v>0</v>
      </c>
      <c r="CR2161" s="95">
        <v>0</v>
      </c>
      <c r="CS2161" s="95">
        <v>0</v>
      </c>
      <c r="CT2161" s="95">
        <v>0</v>
      </c>
      <c r="CU2161" s="161">
        <v>35578027.517944381</v>
      </c>
      <c r="CV2161" s="161">
        <v>366680339.07617211</v>
      </c>
    </row>
    <row r="2162" spans="1:100" x14ac:dyDescent="0.2">
      <c r="A2162" s="94" t="s">
        <v>186</v>
      </c>
      <c r="B2162" s="96">
        <v>42430</v>
      </c>
      <c r="C2162" s="95">
        <v>327839.30147170997</v>
      </c>
      <c r="D2162" s="95">
        <v>0</v>
      </c>
      <c r="E2162" s="95">
        <v>49145.697081088998</v>
      </c>
      <c r="F2162" s="95">
        <v>41377.769817352302</v>
      </c>
      <c r="G2162" s="95">
        <v>44955.245518684402</v>
      </c>
      <c r="H2162" s="95">
        <v>0</v>
      </c>
      <c r="I2162" s="95">
        <v>0</v>
      </c>
      <c r="J2162" s="95">
        <v>93881.317897796602</v>
      </c>
      <c r="K2162" s="95">
        <v>0</v>
      </c>
      <c r="L2162" s="95">
        <v>1274.7817178964599</v>
      </c>
      <c r="M2162" s="95">
        <v>103803.67474365199</v>
      </c>
      <c r="N2162" s="95">
        <v>16650.278228998199</v>
      </c>
      <c r="O2162" s="95">
        <v>0</v>
      </c>
      <c r="P2162" s="95">
        <v>244081.29305076599</v>
      </c>
      <c r="Q2162" s="95">
        <v>10908.9328135252</v>
      </c>
      <c r="R2162" s="95">
        <v>0</v>
      </c>
      <c r="S2162" s="95">
        <v>44916.498989105203</v>
      </c>
      <c r="T2162" s="95">
        <v>0</v>
      </c>
      <c r="U2162" s="95">
        <v>93897.847458839402</v>
      </c>
      <c r="V2162" s="95">
        <v>22248427.089599598</v>
      </c>
      <c r="W2162" s="95">
        <v>0</v>
      </c>
      <c r="X2162" s="95">
        <v>3580884.8168029799</v>
      </c>
      <c r="Y2162" s="95">
        <v>1965351.0830230699</v>
      </c>
      <c r="Z2162" s="95">
        <v>9833191.0604247991</v>
      </c>
      <c r="AA2162" s="95">
        <v>0</v>
      </c>
      <c r="AB2162" s="95">
        <v>0</v>
      </c>
      <c r="AC2162" s="95">
        <v>36965056.127929702</v>
      </c>
      <c r="AD2162" s="95">
        <v>0</v>
      </c>
      <c r="AE2162" s="95">
        <v>23374.063271045699</v>
      </c>
      <c r="AF2162" s="95">
        <v>7204616.7612915002</v>
      </c>
      <c r="AG2162" s="95">
        <v>3004392.2768554701</v>
      </c>
      <c r="AH2162" s="95">
        <v>0</v>
      </c>
      <c r="AI2162" s="95">
        <v>13371109.815918</v>
      </c>
      <c r="AJ2162" s="95">
        <v>2324012.7917480501</v>
      </c>
      <c r="AK2162" s="95">
        <v>0</v>
      </c>
      <c r="AL2162" s="95">
        <v>9818489.5534668006</v>
      </c>
      <c r="AM2162" s="95">
        <v>0</v>
      </c>
      <c r="AN2162" s="95">
        <v>36954329.169921897</v>
      </c>
      <c r="AO2162" s="95">
        <v>247221487.90039101</v>
      </c>
      <c r="AP2162" s="95">
        <v>0</v>
      </c>
      <c r="AQ2162" s="95">
        <v>37144977.872558601</v>
      </c>
      <c r="AR2162" s="95">
        <v>17686547.1474609</v>
      </c>
      <c r="AS2162" s="95">
        <v>86318826.170898393</v>
      </c>
      <c r="AT2162" s="95">
        <v>0</v>
      </c>
      <c r="AU2162" s="95">
        <v>0</v>
      </c>
      <c r="AV2162" s="95">
        <v>139579655.33203101</v>
      </c>
      <c r="AW2162" s="95">
        <v>0</v>
      </c>
      <c r="AX2162" s="95">
        <v>266184.62778854399</v>
      </c>
      <c r="AY2162" s="95">
        <v>83849353.389648393</v>
      </c>
      <c r="AZ2162" s="95">
        <v>28960874.129394501</v>
      </c>
      <c r="BA2162" s="95">
        <v>0</v>
      </c>
      <c r="BB2162" s="95">
        <v>146756512.69726601</v>
      </c>
      <c r="BC2162" s="95">
        <v>23325540.7102051</v>
      </c>
      <c r="BD2162" s="95">
        <v>0</v>
      </c>
      <c r="BE2162" s="95">
        <v>86161636.643554702</v>
      </c>
      <c r="BF2162" s="95">
        <v>0</v>
      </c>
      <c r="BG2162" s="95">
        <v>139650323.45507801</v>
      </c>
      <c r="BH2162" s="95">
        <v>58492403.062988304</v>
      </c>
      <c r="BI2162" s="95">
        <v>0</v>
      </c>
      <c r="BJ2162" s="95">
        <v>9168823.4904785194</v>
      </c>
      <c r="BK2162" s="95">
        <v>5837882.9671020498</v>
      </c>
      <c r="BL2162" s="95">
        <v>0</v>
      </c>
      <c r="BM2162" s="95">
        <v>0</v>
      </c>
      <c r="BN2162" s="95">
        <v>0</v>
      </c>
      <c r="BO2162" s="95">
        <v>0</v>
      </c>
      <c r="BP2162" s="95">
        <v>0</v>
      </c>
      <c r="BQ2162" s="95">
        <v>0</v>
      </c>
      <c r="BR2162" s="95">
        <v>23143059.080322299</v>
      </c>
      <c r="BS2162" s="95">
        <v>10804115.7233887</v>
      </c>
      <c r="BT2162" s="95">
        <v>0</v>
      </c>
      <c r="BU2162" s="95">
        <v>26060945.979736298</v>
      </c>
      <c r="BV2162" s="95">
        <v>8917544.6130371094</v>
      </c>
      <c r="BW2162" s="95">
        <v>0</v>
      </c>
      <c r="BX2162" s="95">
        <v>17747561.4851074</v>
      </c>
      <c r="BY2162" s="95">
        <v>0</v>
      </c>
      <c r="BZ2162" s="95">
        <v>0</v>
      </c>
      <c r="CA2162" s="95">
        <v>376592.62179565401</v>
      </c>
      <c r="CB2162" s="95">
        <v>25717941.705566399</v>
      </c>
      <c r="CC2162" s="95">
        <v>281337514.78125</v>
      </c>
      <c r="CD2162" s="95">
        <v>67663957.059570298</v>
      </c>
      <c r="CE2162" s="95">
        <v>44951.809985160799</v>
      </c>
      <c r="CF2162" s="95">
        <v>9810266.45068359</v>
      </c>
      <c r="CG2162" s="95">
        <v>86037115.9609375</v>
      </c>
      <c r="CH2162" s="95">
        <v>0</v>
      </c>
      <c r="CI2162" s="95">
        <v>421542.66489028902</v>
      </c>
      <c r="CJ2162" s="95">
        <v>35553274.983886696</v>
      </c>
      <c r="CK2162" s="95">
        <v>366959951.80859399</v>
      </c>
      <c r="CL2162" s="95">
        <v>84802581.787109405</v>
      </c>
      <c r="CM2162" s="160">
        <v>513966.98876953102</v>
      </c>
      <c r="CN2162" s="160">
        <v>72385212.395507798</v>
      </c>
      <c r="CO2162" s="160">
        <v>506578957.5</v>
      </c>
      <c r="CP2162" s="95">
        <v>84802581.787109405</v>
      </c>
      <c r="CQ2162" s="95">
        <v>0</v>
      </c>
      <c r="CR2162" s="95">
        <v>0</v>
      </c>
      <c r="CS2162" s="95">
        <v>0</v>
      </c>
      <c r="CT2162" s="95">
        <v>0</v>
      </c>
      <c r="CU2162" s="161">
        <v>35528208.156249985</v>
      </c>
      <c r="CV2162" s="161">
        <v>367374630.7421875</v>
      </c>
    </row>
    <row r="2163" spans="1:100" x14ac:dyDescent="0.2">
      <c r="A2163" s="94" t="s">
        <v>186</v>
      </c>
      <c r="B2163" s="96">
        <v>42522</v>
      </c>
      <c r="C2163" s="95">
        <v>328095.16226196301</v>
      </c>
      <c r="D2163" s="95">
        <v>0</v>
      </c>
      <c r="E2163" s="95">
        <v>48614.545094490102</v>
      </c>
      <c r="F2163" s="95">
        <v>41119.439932823203</v>
      </c>
      <c r="G2163" s="95">
        <v>45111.809809207902</v>
      </c>
      <c r="H2163" s="95">
        <v>0</v>
      </c>
      <c r="I2163" s="95">
        <v>0</v>
      </c>
      <c r="J2163" s="95">
        <v>93804.077182769804</v>
      </c>
      <c r="K2163" s="95">
        <v>0</v>
      </c>
      <c r="L2163" s="95">
        <v>1198.84403575957</v>
      </c>
      <c r="M2163" s="95">
        <v>104211.422391891</v>
      </c>
      <c r="N2163" s="95">
        <v>16559.708929061901</v>
      </c>
      <c r="O2163" s="95">
        <v>0</v>
      </c>
      <c r="P2163" s="95">
        <v>243948.66613769499</v>
      </c>
      <c r="Q2163" s="95">
        <v>10779.2009677887</v>
      </c>
      <c r="R2163" s="95">
        <v>0</v>
      </c>
      <c r="S2163" s="95">
        <v>45110.003872394598</v>
      </c>
      <c r="T2163" s="95">
        <v>0</v>
      </c>
      <c r="U2163" s="95">
        <v>93821.108084678694</v>
      </c>
      <c r="V2163" s="95">
        <v>22232947.5390625</v>
      </c>
      <c r="W2163" s="95">
        <v>0</v>
      </c>
      <c r="X2163" s="95">
        <v>3436438.4256591802</v>
      </c>
      <c r="Y2163" s="95">
        <v>1898224.4631042499</v>
      </c>
      <c r="Z2163" s="95">
        <v>9875783.4053955097</v>
      </c>
      <c r="AA2163" s="95">
        <v>0</v>
      </c>
      <c r="AB2163" s="95">
        <v>0</v>
      </c>
      <c r="AC2163" s="95">
        <v>36939758.651855499</v>
      </c>
      <c r="AD2163" s="95">
        <v>0</v>
      </c>
      <c r="AE2163" s="95">
        <v>28167.653984069799</v>
      </c>
      <c r="AF2163" s="95">
        <v>7192229.5043945303</v>
      </c>
      <c r="AG2163" s="95">
        <v>3012515.6020507799</v>
      </c>
      <c r="AH2163" s="95">
        <v>0</v>
      </c>
      <c r="AI2163" s="95">
        <v>13319082.1014404</v>
      </c>
      <c r="AJ2163" s="95">
        <v>2303271.9084167499</v>
      </c>
      <c r="AK2163" s="95">
        <v>0</v>
      </c>
      <c r="AL2163" s="95">
        <v>9866411.6701660194</v>
      </c>
      <c r="AM2163" s="95">
        <v>0</v>
      </c>
      <c r="AN2163" s="95">
        <v>36956988.743652299</v>
      </c>
      <c r="AO2163" s="95">
        <v>247055391.93554699</v>
      </c>
      <c r="AP2163" s="95">
        <v>0</v>
      </c>
      <c r="AQ2163" s="95">
        <v>35296203.301269501</v>
      </c>
      <c r="AR2163" s="95">
        <v>17665569.46875</v>
      </c>
      <c r="AS2163" s="95">
        <v>87098925.393554702</v>
      </c>
      <c r="AT2163" s="95">
        <v>0</v>
      </c>
      <c r="AU2163" s="95">
        <v>0</v>
      </c>
      <c r="AV2163" s="95">
        <v>140128038.15039101</v>
      </c>
      <c r="AW2163" s="95">
        <v>0</v>
      </c>
      <c r="AX2163" s="95">
        <v>215803.22804451</v>
      </c>
      <c r="AY2163" s="95">
        <v>84008018.979492202</v>
      </c>
      <c r="AZ2163" s="95">
        <v>29232196.3591309</v>
      </c>
      <c r="BA2163" s="95">
        <v>0</v>
      </c>
      <c r="BB2163" s="95">
        <v>146652992.10742199</v>
      </c>
      <c r="BC2163" s="95">
        <v>23322771.090087902</v>
      </c>
      <c r="BD2163" s="95">
        <v>0</v>
      </c>
      <c r="BE2163" s="95">
        <v>86943841.118164107</v>
      </c>
      <c r="BF2163" s="95">
        <v>0</v>
      </c>
      <c r="BG2163" s="95">
        <v>140029051.95117199</v>
      </c>
      <c r="BH2163" s="95">
        <v>58718897.337890603</v>
      </c>
      <c r="BI2163" s="95">
        <v>0</v>
      </c>
      <c r="BJ2163" s="95">
        <v>8850741.9595947303</v>
      </c>
      <c r="BK2163" s="95">
        <v>5658489.5095825205</v>
      </c>
      <c r="BL2163" s="95">
        <v>0</v>
      </c>
      <c r="BM2163" s="95">
        <v>0</v>
      </c>
      <c r="BN2163" s="95">
        <v>0</v>
      </c>
      <c r="BO2163" s="95">
        <v>0</v>
      </c>
      <c r="BP2163" s="95">
        <v>0</v>
      </c>
      <c r="BQ2163" s="95">
        <v>0</v>
      </c>
      <c r="BR2163" s="95">
        <v>23275228.012207001</v>
      </c>
      <c r="BS2163" s="95">
        <v>10889765.630981401</v>
      </c>
      <c r="BT2163" s="95">
        <v>0</v>
      </c>
      <c r="BU2163" s="95">
        <v>26044231.3896484</v>
      </c>
      <c r="BV2163" s="95">
        <v>8916655.5637206994</v>
      </c>
      <c r="BW2163" s="95">
        <v>0</v>
      </c>
      <c r="BX2163" s="95">
        <v>18259758.372802701</v>
      </c>
      <c r="BY2163" s="95">
        <v>0</v>
      </c>
      <c r="BZ2163" s="95">
        <v>0</v>
      </c>
      <c r="CA2163" s="95">
        <v>376735.11170577997</v>
      </c>
      <c r="CB2163" s="95">
        <v>25589665.846679699</v>
      </c>
      <c r="CC2163" s="95">
        <v>280997539.83984399</v>
      </c>
      <c r="CD2163" s="95">
        <v>67595606.493164107</v>
      </c>
      <c r="CE2163" s="95">
        <v>45112.816195964799</v>
      </c>
      <c r="CF2163" s="95">
        <v>9853704.9810790997</v>
      </c>
      <c r="CG2163" s="95">
        <v>86840933.069335893</v>
      </c>
      <c r="CH2163" s="95">
        <v>0</v>
      </c>
      <c r="CI2163" s="95">
        <v>421900.79516982997</v>
      </c>
      <c r="CJ2163" s="95">
        <v>35518071.369628899</v>
      </c>
      <c r="CK2163" s="95">
        <v>368305719.70703101</v>
      </c>
      <c r="CL2163" s="95">
        <v>84851154.244140595</v>
      </c>
      <c r="CM2163" s="160">
        <v>514205.290130615</v>
      </c>
      <c r="CN2163" s="160">
        <v>72364439.550781295</v>
      </c>
      <c r="CO2163" s="160">
        <v>507770377.10546899</v>
      </c>
      <c r="CP2163" s="95">
        <v>84851154.244140595</v>
      </c>
      <c r="CQ2163" s="95">
        <v>0</v>
      </c>
      <c r="CR2163" s="95">
        <v>0</v>
      </c>
      <c r="CS2163" s="95">
        <v>0</v>
      </c>
      <c r="CT2163" s="95">
        <v>0</v>
      </c>
      <c r="CU2163" s="161">
        <v>35443370.827758797</v>
      </c>
      <c r="CV2163" s="161">
        <v>367838472.90917987</v>
      </c>
    </row>
    <row r="2164" spans="1:100" x14ac:dyDescent="0.2">
      <c r="A2164" s="94" t="s">
        <v>186</v>
      </c>
      <c r="B2164" s="96">
        <v>42614</v>
      </c>
      <c r="C2164" s="95">
        <v>328635.07838821399</v>
      </c>
      <c r="D2164" s="95">
        <v>0</v>
      </c>
      <c r="E2164" s="95">
        <v>49611.751130104101</v>
      </c>
      <c r="F2164" s="95">
        <v>42410.760721206701</v>
      </c>
      <c r="G2164" s="95">
        <v>45275.425133228302</v>
      </c>
      <c r="H2164" s="95">
        <v>0</v>
      </c>
      <c r="I2164" s="95">
        <v>0</v>
      </c>
      <c r="J2164" s="95">
        <v>93442.716843604998</v>
      </c>
      <c r="K2164" s="95">
        <v>0</v>
      </c>
      <c r="L2164" s="95">
        <v>1260.0839044153699</v>
      </c>
      <c r="M2164" s="95">
        <v>104831.661709785</v>
      </c>
      <c r="N2164" s="95">
        <v>16485.466501712799</v>
      </c>
      <c r="O2164" s="95">
        <v>0</v>
      </c>
      <c r="P2164" s="95">
        <v>245043.763032913</v>
      </c>
      <c r="Q2164" s="95">
        <v>10705.312876820601</v>
      </c>
      <c r="R2164" s="95">
        <v>0</v>
      </c>
      <c r="S2164" s="95">
        <v>45173.287860393502</v>
      </c>
      <c r="T2164" s="95">
        <v>0</v>
      </c>
      <c r="U2164" s="95">
        <v>93442.809572219805</v>
      </c>
      <c r="V2164" s="95">
        <v>22428513.5004883</v>
      </c>
      <c r="W2164" s="95">
        <v>0</v>
      </c>
      <c r="X2164" s="95">
        <v>3379483.4132690402</v>
      </c>
      <c r="Y2164" s="95">
        <v>1871615.56330872</v>
      </c>
      <c r="Z2164" s="95">
        <v>9864478.0625</v>
      </c>
      <c r="AA2164" s="95">
        <v>0</v>
      </c>
      <c r="AB2164" s="95">
        <v>0</v>
      </c>
      <c r="AC2164" s="95">
        <v>36944508.141113304</v>
      </c>
      <c r="AD2164" s="95">
        <v>0</v>
      </c>
      <c r="AE2164" s="95">
        <v>29669.168528556798</v>
      </c>
      <c r="AF2164" s="95">
        <v>7173045.9536743201</v>
      </c>
      <c r="AG2164" s="95">
        <v>3020908.2885436998</v>
      </c>
      <c r="AH2164" s="95">
        <v>0</v>
      </c>
      <c r="AI2164" s="95">
        <v>13211582.8981934</v>
      </c>
      <c r="AJ2164" s="95">
        <v>2284359.3482055701</v>
      </c>
      <c r="AK2164" s="95">
        <v>0</v>
      </c>
      <c r="AL2164" s="95">
        <v>9857854.5234375</v>
      </c>
      <c r="AM2164" s="95">
        <v>0</v>
      </c>
      <c r="AN2164" s="95">
        <v>36943803.638671897</v>
      </c>
      <c r="AO2164" s="95">
        <v>248020329.140625</v>
      </c>
      <c r="AP2164" s="95">
        <v>0</v>
      </c>
      <c r="AQ2164" s="95">
        <v>35076991.675292999</v>
      </c>
      <c r="AR2164" s="95">
        <v>17864968.4301758</v>
      </c>
      <c r="AS2164" s="95">
        <v>87224038.243164107</v>
      </c>
      <c r="AT2164" s="95">
        <v>0</v>
      </c>
      <c r="AU2164" s="95">
        <v>0</v>
      </c>
      <c r="AV2164" s="95">
        <v>140398718.62109399</v>
      </c>
      <c r="AW2164" s="95">
        <v>0</v>
      </c>
      <c r="AX2164" s="95">
        <v>303412.55833816499</v>
      </c>
      <c r="AY2164" s="95">
        <v>84147620.546875</v>
      </c>
      <c r="AZ2164" s="95">
        <v>29344359.972412098</v>
      </c>
      <c r="BA2164" s="95">
        <v>0</v>
      </c>
      <c r="BB2164" s="95">
        <v>145957746.41796899</v>
      </c>
      <c r="BC2164" s="95">
        <v>23294177.5849609</v>
      </c>
      <c r="BD2164" s="95">
        <v>0</v>
      </c>
      <c r="BE2164" s="95">
        <v>87096507.165039107</v>
      </c>
      <c r="BF2164" s="95">
        <v>0</v>
      </c>
      <c r="BG2164" s="95">
        <v>140416913.36523399</v>
      </c>
      <c r="BH2164" s="95">
        <v>58323252.292968802</v>
      </c>
      <c r="BI2164" s="95">
        <v>0</v>
      </c>
      <c r="BJ2164" s="95">
        <v>8534803.6387939509</v>
      </c>
      <c r="BK2164" s="95">
        <v>5480964.43322754</v>
      </c>
      <c r="BL2164" s="95">
        <v>0</v>
      </c>
      <c r="BM2164" s="95">
        <v>0</v>
      </c>
      <c r="BN2164" s="95">
        <v>0</v>
      </c>
      <c r="BO2164" s="95">
        <v>0</v>
      </c>
      <c r="BP2164" s="95">
        <v>0</v>
      </c>
      <c r="BQ2164" s="95">
        <v>0</v>
      </c>
      <c r="BR2164" s="95">
        <v>23361437.385742199</v>
      </c>
      <c r="BS2164" s="95">
        <v>10946081.354003901</v>
      </c>
      <c r="BT2164" s="95">
        <v>0</v>
      </c>
      <c r="BU2164" s="95">
        <v>19735649.559814502</v>
      </c>
      <c r="BV2164" s="95">
        <v>8916439.2497558594</v>
      </c>
      <c r="BW2164" s="95">
        <v>0</v>
      </c>
      <c r="BX2164" s="95">
        <v>15830185.6525879</v>
      </c>
      <c r="BY2164" s="95">
        <v>0</v>
      </c>
      <c r="BZ2164" s="95">
        <v>0</v>
      </c>
      <c r="CA2164" s="95">
        <v>378283.52063369798</v>
      </c>
      <c r="CB2164" s="95">
        <v>25746329.097656298</v>
      </c>
      <c r="CC2164" s="95">
        <v>283270254.54296899</v>
      </c>
      <c r="CD2164" s="95">
        <v>66806301.465820298</v>
      </c>
      <c r="CE2164" s="95">
        <v>45272.073094368003</v>
      </c>
      <c r="CF2164" s="95">
        <v>9900187.1287841797</v>
      </c>
      <c r="CG2164" s="95">
        <v>87566607.285156295</v>
      </c>
      <c r="CH2164" s="95">
        <v>0</v>
      </c>
      <c r="CI2164" s="95">
        <v>423515.69215774501</v>
      </c>
      <c r="CJ2164" s="95">
        <v>35630896.2412109</v>
      </c>
      <c r="CK2164" s="95">
        <v>370926423.40625</v>
      </c>
      <c r="CL2164" s="95">
        <v>84170570.518554702</v>
      </c>
      <c r="CM2164" s="160">
        <v>515455.55922698998</v>
      </c>
      <c r="CN2164" s="160">
        <v>72594912.183593795</v>
      </c>
      <c r="CO2164" s="160">
        <v>511157083.14843798</v>
      </c>
      <c r="CP2164" s="95">
        <v>84170570.518554702</v>
      </c>
      <c r="CQ2164" s="95">
        <v>0</v>
      </c>
      <c r="CR2164" s="95">
        <v>0</v>
      </c>
      <c r="CS2164" s="95">
        <v>0</v>
      </c>
      <c r="CT2164" s="95">
        <v>0</v>
      </c>
      <c r="CU2164" s="161">
        <v>35646516.226440474</v>
      </c>
      <c r="CV2164" s="161">
        <v>370836861.8281253</v>
      </c>
    </row>
    <row r="2165" spans="1:100" x14ac:dyDescent="0.2">
      <c r="A2165" s="94" t="s">
        <v>186</v>
      </c>
      <c r="B2165" s="96">
        <v>42705</v>
      </c>
      <c r="C2165" s="95">
        <v>328996.69115066499</v>
      </c>
      <c r="D2165" s="95">
        <v>0</v>
      </c>
      <c r="E2165" s="95">
        <v>49218.189017295801</v>
      </c>
      <c r="F2165" s="95">
        <v>42035.552672862999</v>
      </c>
      <c r="G2165" s="95">
        <v>45708.0907731056</v>
      </c>
      <c r="H2165" s="95">
        <v>0</v>
      </c>
      <c r="I2165" s="95">
        <v>0</v>
      </c>
      <c r="J2165" s="95">
        <v>93766.922630310102</v>
      </c>
      <c r="K2165" s="95">
        <v>0</v>
      </c>
      <c r="L2165" s="95">
        <v>1323.59910787642</v>
      </c>
      <c r="M2165" s="95">
        <v>105111.842754364</v>
      </c>
      <c r="N2165" s="95">
        <v>16485.193616151799</v>
      </c>
      <c r="O2165" s="95">
        <v>0</v>
      </c>
      <c r="P2165" s="95">
        <v>244857.81314468401</v>
      </c>
      <c r="Q2165" s="95">
        <v>10577.634646177299</v>
      </c>
      <c r="R2165" s="95">
        <v>0</v>
      </c>
      <c r="S2165" s="95">
        <v>45665.079416275003</v>
      </c>
      <c r="T2165" s="95">
        <v>0</v>
      </c>
      <c r="U2165" s="95">
        <v>93761.618019104004</v>
      </c>
      <c r="V2165" s="95">
        <v>22192066.228271499</v>
      </c>
      <c r="W2165" s="95">
        <v>0</v>
      </c>
      <c r="X2165" s="95">
        <v>3307892.0104370099</v>
      </c>
      <c r="Y2165" s="95">
        <v>1870283.8421020501</v>
      </c>
      <c r="Z2165" s="95">
        <v>9848975.2498779297</v>
      </c>
      <c r="AA2165" s="95">
        <v>0</v>
      </c>
      <c r="AB2165" s="95">
        <v>0</v>
      </c>
      <c r="AC2165" s="95">
        <v>36933582.370605499</v>
      </c>
      <c r="AD2165" s="95">
        <v>0</v>
      </c>
      <c r="AE2165" s="95">
        <v>19161.979994296998</v>
      </c>
      <c r="AF2165" s="95">
        <v>7159834.6584472703</v>
      </c>
      <c r="AG2165" s="95">
        <v>3030374.5978698698</v>
      </c>
      <c r="AH2165" s="95">
        <v>0</v>
      </c>
      <c r="AI2165" s="95">
        <v>13083473.049804701</v>
      </c>
      <c r="AJ2165" s="95">
        <v>2252646.7257080101</v>
      </c>
      <c r="AK2165" s="95">
        <v>0</v>
      </c>
      <c r="AL2165" s="95">
        <v>9843287.3697509803</v>
      </c>
      <c r="AM2165" s="95">
        <v>0</v>
      </c>
      <c r="AN2165" s="95">
        <v>36931171.745117202</v>
      </c>
      <c r="AO2165" s="95">
        <v>246733359.76757801</v>
      </c>
      <c r="AP2165" s="95">
        <v>0</v>
      </c>
      <c r="AQ2165" s="95">
        <v>34788264.248535201</v>
      </c>
      <c r="AR2165" s="95">
        <v>17729403.1401367</v>
      </c>
      <c r="AS2165" s="95">
        <v>87417690.209960893</v>
      </c>
      <c r="AT2165" s="95">
        <v>0</v>
      </c>
      <c r="AU2165" s="95">
        <v>0</v>
      </c>
      <c r="AV2165" s="95">
        <v>141001890.21289101</v>
      </c>
      <c r="AW2165" s="95">
        <v>0</v>
      </c>
      <c r="AX2165" s="95">
        <v>160377.15565872201</v>
      </c>
      <c r="AY2165" s="95">
        <v>84202282.581054702</v>
      </c>
      <c r="AZ2165" s="95">
        <v>29496488.5146484</v>
      </c>
      <c r="BA2165" s="95">
        <v>0</v>
      </c>
      <c r="BB2165" s="95">
        <v>144638837.41992199</v>
      </c>
      <c r="BC2165" s="95">
        <v>23071850.2194824</v>
      </c>
      <c r="BD2165" s="95">
        <v>0</v>
      </c>
      <c r="BE2165" s="95">
        <v>87609724.912109405</v>
      </c>
      <c r="BF2165" s="95">
        <v>0</v>
      </c>
      <c r="BG2165" s="95">
        <v>141033778.92382801</v>
      </c>
      <c r="BH2165" s="95">
        <v>58615953.028808601</v>
      </c>
      <c r="BI2165" s="95">
        <v>0</v>
      </c>
      <c r="BJ2165" s="95">
        <v>8610728.3896484394</v>
      </c>
      <c r="BK2165" s="95">
        <v>5557860.87072754</v>
      </c>
      <c r="BL2165" s="95">
        <v>0</v>
      </c>
      <c r="BM2165" s="95">
        <v>0</v>
      </c>
      <c r="BN2165" s="95">
        <v>0</v>
      </c>
      <c r="BO2165" s="95">
        <v>0</v>
      </c>
      <c r="BP2165" s="95">
        <v>0</v>
      </c>
      <c r="BQ2165" s="95">
        <v>0</v>
      </c>
      <c r="BR2165" s="95">
        <v>23378846.198242199</v>
      </c>
      <c r="BS2165" s="95">
        <v>11020871.8253174</v>
      </c>
      <c r="BT2165" s="95">
        <v>0</v>
      </c>
      <c r="BU2165" s="95">
        <v>25136479.759765599</v>
      </c>
      <c r="BV2165" s="95">
        <v>8832336.5744628906</v>
      </c>
      <c r="BW2165" s="95">
        <v>0</v>
      </c>
      <c r="BX2165" s="95">
        <v>17153673.146972701</v>
      </c>
      <c r="BY2165" s="95">
        <v>0</v>
      </c>
      <c r="BZ2165" s="95">
        <v>0</v>
      </c>
      <c r="CA2165" s="95">
        <v>378439.173698425</v>
      </c>
      <c r="CB2165" s="95">
        <v>25595716.863281298</v>
      </c>
      <c r="CC2165" s="95">
        <v>281661243.65234399</v>
      </c>
      <c r="CD2165" s="95">
        <v>67253428.248046905</v>
      </c>
      <c r="CE2165" s="95">
        <v>45715.400415420503</v>
      </c>
      <c r="CF2165" s="95">
        <v>9906133.3172607403</v>
      </c>
      <c r="CG2165" s="95">
        <v>88059864.040039107</v>
      </c>
      <c r="CH2165" s="95">
        <v>0</v>
      </c>
      <c r="CI2165" s="95">
        <v>424124.56457901001</v>
      </c>
      <c r="CJ2165" s="95">
        <v>35487940.942871101</v>
      </c>
      <c r="CK2165" s="95">
        <v>368775193.96093798</v>
      </c>
      <c r="CL2165" s="95">
        <v>84584524.760742202</v>
      </c>
      <c r="CM2165" s="160">
        <v>516331.43056106602</v>
      </c>
      <c r="CN2165" s="160">
        <v>72493504.694335893</v>
      </c>
      <c r="CO2165" s="160">
        <v>510377079.6875</v>
      </c>
      <c r="CP2165" s="95">
        <v>84584524.760742202</v>
      </c>
      <c r="CQ2165" s="95">
        <v>0</v>
      </c>
      <c r="CR2165" s="95">
        <v>0</v>
      </c>
      <c r="CS2165" s="95">
        <v>0</v>
      </c>
      <c r="CT2165" s="95">
        <v>0</v>
      </c>
      <c r="CU2165" s="161">
        <v>35501850.180542037</v>
      </c>
      <c r="CV2165" s="161">
        <v>369721107.69238311</v>
      </c>
    </row>
    <row r="2166" spans="1:100" x14ac:dyDescent="0.2">
      <c r="A2166" s="94" t="s">
        <v>186</v>
      </c>
      <c r="B2166" s="96">
        <v>42795</v>
      </c>
      <c r="C2166" s="95">
        <v>329550.96456909197</v>
      </c>
      <c r="D2166" s="95">
        <v>0</v>
      </c>
      <c r="E2166" s="95">
        <v>49954.1377234459</v>
      </c>
      <c r="F2166" s="95">
        <v>42883.076648712202</v>
      </c>
      <c r="G2166" s="95">
        <v>45896.761595249198</v>
      </c>
      <c r="H2166" s="95">
        <v>0</v>
      </c>
      <c r="I2166" s="95">
        <v>0</v>
      </c>
      <c r="J2166" s="95">
        <v>93904.164999961897</v>
      </c>
      <c r="K2166" s="95">
        <v>0</v>
      </c>
      <c r="L2166" s="95">
        <v>1336.1845905780799</v>
      </c>
      <c r="M2166" s="95">
        <v>105939.250489235</v>
      </c>
      <c r="N2166" s="95">
        <v>16434.154507160201</v>
      </c>
      <c r="O2166" s="95">
        <v>0</v>
      </c>
      <c r="P2166" s="95">
        <v>245252.49061584499</v>
      </c>
      <c r="Q2166" s="95">
        <v>10477.883041262599</v>
      </c>
      <c r="R2166" s="95">
        <v>0</v>
      </c>
      <c r="S2166" s="95">
        <v>45840.503586769097</v>
      </c>
      <c r="T2166" s="95">
        <v>0</v>
      </c>
      <c r="U2166" s="95">
        <v>93922.8229780197</v>
      </c>
      <c r="V2166" s="95">
        <v>22471380.3674316</v>
      </c>
      <c r="W2166" s="95">
        <v>0</v>
      </c>
      <c r="X2166" s="95">
        <v>3286022.76452637</v>
      </c>
      <c r="Y2166" s="95">
        <v>1880232.0083770801</v>
      </c>
      <c r="Z2166" s="95">
        <v>9978115.0728759803</v>
      </c>
      <c r="AA2166" s="95">
        <v>0</v>
      </c>
      <c r="AB2166" s="95">
        <v>0</v>
      </c>
      <c r="AC2166" s="95">
        <v>37125682.502441399</v>
      </c>
      <c r="AD2166" s="95">
        <v>0</v>
      </c>
      <c r="AE2166" s="95">
        <v>28320.8897829056</v>
      </c>
      <c r="AF2166" s="95">
        <v>7259687.0503540002</v>
      </c>
      <c r="AG2166" s="95">
        <v>3031669.6099853502</v>
      </c>
      <c r="AH2166" s="95">
        <v>0</v>
      </c>
      <c r="AI2166" s="95">
        <v>13270054.153686499</v>
      </c>
      <c r="AJ2166" s="95">
        <v>2261389.8428344699</v>
      </c>
      <c r="AK2166" s="95">
        <v>0</v>
      </c>
      <c r="AL2166" s="95">
        <v>9962280.6074218806</v>
      </c>
      <c r="AM2166" s="95">
        <v>0</v>
      </c>
      <c r="AN2166" s="95">
        <v>37144560.160156302</v>
      </c>
      <c r="AO2166" s="95">
        <v>250758814.0625</v>
      </c>
      <c r="AP2166" s="95">
        <v>0</v>
      </c>
      <c r="AQ2166" s="95">
        <v>34637572.807128899</v>
      </c>
      <c r="AR2166" s="95">
        <v>17653122.744384799</v>
      </c>
      <c r="AS2166" s="95">
        <v>89013450.629882798</v>
      </c>
      <c r="AT2166" s="95">
        <v>0</v>
      </c>
      <c r="AU2166" s="95">
        <v>0</v>
      </c>
      <c r="AV2166" s="95">
        <v>142112207.03125</v>
      </c>
      <c r="AW2166" s="95">
        <v>0</v>
      </c>
      <c r="AX2166" s="95">
        <v>307696.73742675799</v>
      </c>
      <c r="AY2166" s="95">
        <v>85579451.548828095</v>
      </c>
      <c r="AZ2166" s="95">
        <v>29610859.371093798</v>
      </c>
      <c r="BA2166" s="95">
        <v>0</v>
      </c>
      <c r="BB2166" s="95">
        <v>147577685.36132801</v>
      </c>
      <c r="BC2166" s="95">
        <v>23278965.915771499</v>
      </c>
      <c r="BD2166" s="95">
        <v>0</v>
      </c>
      <c r="BE2166" s="95">
        <v>88762707.482421905</v>
      </c>
      <c r="BF2166" s="95">
        <v>0</v>
      </c>
      <c r="BG2166" s="95">
        <v>141940277.75</v>
      </c>
      <c r="BH2166" s="95">
        <v>59694746.026855499</v>
      </c>
      <c r="BI2166" s="95">
        <v>0</v>
      </c>
      <c r="BJ2166" s="95">
        <v>8587369.4575195294</v>
      </c>
      <c r="BK2166" s="95">
        <v>5616757.4594116202</v>
      </c>
      <c r="BL2166" s="95">
        <v>0</v>
      </c>
      <c r="BM2166" s="95">
        <v>0</v>
      </c>
      <c r="BN2166" s="95">
        <v>0</v>
      </c>
      <c r="BO2166" s="95">
        <v>0</v>
      </c>
      <c r="BP2166" s="95">
        <v>0</v>
      </c>
      <c r="BQ2166" s="95">
        <v>0</v>
      </c>
      <c r="BR2166" s="95">
        <v>23846270.770752002</v>
      </c>
      <c r="BS2166" s="95">
        <v>11035194.7653809</v>
      </c>
      <c r="BT2166" s="95">
        <v>0</v>
      </c>
      <c r="BU2166" s="95">
        <v>25835213.329589799</v>
      </c>
      <c r="BV2166" s="95">
        <v>8893357.72802734</v>
      </c>
      <c r="BW2166" s="95">
        <v>0</v>
      </c>
      <c r="BX2166" s="95">
        <v>18128206.6638184</v>
      </c>
      <c r="BY2166" s="95">
        <v>0</v>
      </c>
      <c r="BZ2166" s="95">
        <v>0</v>
      </c>
      <c r="CA2166" s="95">
        <v>379214.35587310803</v>
      </c>
      <c r="CB2166" s="95">
        <v>25738651.212646499</v>
      </c>
      <c r="CC2166" s="95">
        <v>285340526.66406298</v>
      </c>
      <c r="CD2166" s="95">
        <v>68253183.951171905</v>
      </c>
      <c r="CE2166" s="95">
        <v>45891.570049762697</v>
      </c>
      <c r="CF2166" s="95">
        <v>9935069.7451171894</v>
      </c>
      <c r="CG2166" s="95">
        <v>88600977.084960893</v>
      </c>
      <c r="CH2166" s="95">
        <v>0</v>
      </c>
      <c r="CI2166" s="95">
        <v>425108.34388732899</v>
      </c>
      <c r="CJ2166" s="95">
        <v>35735153.082519501</v>
      </c>
      <c r="CK2166" s="95">
        <v>374224442.10546899</v>
      </c>
      <c r="CL2166" s="95">
        <v>85736396.441406295</v>
      </c>
      <c r="CM2166" s="160">
        <v>517537.98967742902</v>
      </c>
      <c r="CN2166" s="160">
        <v>72796980.247070298</v>
      </c>
      <c r="CO2166" s="160">
        <v>515509482.63281298</v>
      </c>
      <c r="CP2166" s="95">
        <v>85736396.441406295</v>
      </c>
      <c r="CQ2166" s="95">
        <v>0</v>
      </c>
      <c r="CR2166" s="95">
        <v>0</v>
      </c>
      <c r="CS2166" s="95">
        <v>0</v>
      </c>
      <c r="CT2166" s="95">
        <v>0</v>
      </c>
      <c r="CU2166" s="161">
        <v>35673720.957763687</v>
      </c>
      <c r="CV2166" s="161">
        <v>373941503.74902385</v>
      </c>
    </row>
    <row r="2167" spans="1:100" x14ac:dyDescent="0.2">
      <c r="A2167" s="94" t="s">
        <v>186</v>
      </c>
      <c r="B2167" s="96">
        <v>42887</v>
      </c>
      <c r="C2167" s="95">
        <v>329815.728855133</v>
      </c>
      <c r="D2167" s="95">
        <v>0</v>
      </c>
      <c r="E2167" s="95">
        <v>50307.982283592202</v>
      </c>
      <c r="F2167" s="95">
        <v>43494.026784419999</v>
      </c>
      <c r="G2167" s="95">
        <v>45966.618445873297</v>
      </c>
      <c r="H2167" s="95">
        <v>0</v>
      </c>
      <c r="I2167" s="95">
        <v>0</v>
      </c>
      <c r="J2167" s="95">
        <v>93950.364146232605</v>
      </c>
      <c r="K2167" s="95">
        <v>0</v>
      </c>
      <c r="L2167" s="95">
        <v>1264.4244338721001</v>
      </c>
      <c r="M2167" s="95">
        <v>106189.701507568</v>
      </c>
      <c r="N2167" s="95">
        <v>16463.370286703099</v>
      </c>
      <c r="O2167" s="95">
        <v>0</v>
      </c>
      <c r="P2167" s="95">
        <v>245812.317955017</v>
      </c>
      <c r="Q2167" s="95">
        <v>10417.9069560766</v>
      </c>
      <c r="R2167" s="95">
        <v>0</v>
      </c>
      <c r="S2167" s="95">
        <v>45964.4203743935</v>
      </c>
      <c r="T2167" s="95">
        <v>0</v>
      </c>
      <c r="U2167" s="95">
        <v>93989.937867164597</v>
      </c>
      <c r="V2167" s="95">
        <v>22431360.3447266</v>
      </c>
      <c r="W2167" s="95">
        <v>0</v>
      </c>
      <c r="X2167" s="95">
        <v>3223736.17495728</v>
      </c>
      <c r="Y2167" s="95">
        <v>1856887.9566955599</v>
      </c>
      <c r="Z2167" s="95">
        <v>9899864.8894043006</v>
      </c>
      <c r="AA2167" s="95">
        <v>0</v>
      </c>
      <c r="AB2167" s="95">
        <v>0</v>
      </c>
      <c r="AC2167" s="95">
        <v>37071778.509765603</v>
      </c>
      <c r="AD2167" s="95">
        <v>0</v>
      </c>
      <c r="AE2167" s="95">
        <v>20962.149101495699</v>
      </c>
      <c r="AF2167" s="95">
        <v>7151733.2874145498</v>
      </c>
      <c r="AG2167" s="95">
        <v>3028153.2974853502</v>
      </c>
      <c r="AH2167" s="95">
        <v>0</v>
      </c>
      <c r="AI2167" s="95">
        <v>13101134.3521729</v>
      </c>
      <c r="AJ2167" s="95">
        <v>2235422.8283691402</v>
      </c>
      <c r="AK2167" s="95">
        <v>0</v>
      </c>
      <c r="AL2167" s="95">
        <v>9895119.5354003906</v>
      </c>
      <c r="AM2167" s="95">
        <v>0</v>
      </c>
      <c r="AN2167" s="95">
        <v>37060037.437988304</v>
      </c>
      <c r="AO2167" s="95">
        <v>250835520.61328101</v>
      </c>
      <c r="AP2167" s="95">
        <v>0</v>
      </c>
      <c r="AQ2167" s="95">
        <v>33846183.458984397</v>
      </c>
      <c r="AR2167" s="95">
        <v>17773790.306640599</v>
      </c>
      <c r="AS2167" s="95">
        <v>88601684.672851607</v>
      </c>
      <c r="AT2167" s="95">
        <v>0</v>
      </c>
      <c r="AU2167" s="95">
        <v>0</v>
      </c>
      <c r="AV2167" s="95">
        <v>142060427.55859399</v>
      </c>
      <c r="AW2167" s="95">
        <v>0</v>
      </c>
      <c r="AX2167" s="95">
        <v>213366.99340820301</v>
      </c>
      <c r="AY2167" s="95">
        <v>84627910.999023393</v>
      </c>
      <c r="AZ2167" s="95">
        <v>29544682.709472701</v>
      </c>
      <c r="BA2167" s="95">
        <v>0</v>
      </c>
      <c r="BB2167" s="95">
        <v>146113928.77734399</v>
      </c>
      <c r="BC2167" s="95">
        <v>23197304.359375</v>
      </c>
      <c r="BD2167" s="95">
        <v>0</v>
      </c>
      <c r="BE2167" s="95">
        <v>88482337.614257798</v>
      </c>
      <c r="BF2167" s="95">
        <v>0</v>
      </c>
      <c r="BG2167" s="95">
        <v>142193757.171875</v>
      </c>
      <c r="BH2167" s="95">
        <v>59136137.742675804</v>
      </c>
      <c r="BI2167" s="95">
        <v>0</v>
      </c>
      <c r="BJ2167" s="95">
        <v>8465702.3684081994</v>
      </c>
      <c r="BK2167" s="95">
        <v>5568898.2788696298</v>
      </c>
      <c r="BL2167" s="95">
        <v>0</v>
      </c>
      <c r="BM2167" s="95">
        <v>0</v>
      </c>
      <c r="BN2167" s="95">
        <v>0</v>
      </c>
      <c r="BO2167" s="95">
        <v>0</v>
      </c>
      <c r="BP2167" s="95">
        <v>0</v>
      </c>
      <c r="BQ2167" s="95">
        <v>0</v>
      </c>
      <c r="BR2167" s="95">
        <v>23628794.5541992</v>
      </c>
      <c r="BS2167" s="95">
        <v>11062530.080322299</v>
      </c>
      <c r="BT2167" s="95">
        <v>0</v>
      </c>
      <c r="BU2167" s="95">
        <v>25595539.239746101</v>
      </c>
      <c r="BV2167" s="95">
        <v>8876091.3532714806</v>
      </c>
      <c r="BW2167" s="95">
        <v>0</v>
      </c>
      <c r="BX2167" s="95">
        <v>18404009.853027299</v>
      </c>
      <c r="BY2167" s="95">
        <v>0</v>
      </c>
      <c r="BZ2167" s="95">
        <v>0</v>
      </c>
      <c r="CA2167" s="95">
        <v>380169.34681701701</v>
      </c>
      <c r="CB2167" s="95">
        <v>25604170.675048798</v>
      </c>
      <c r="CC2167" s="95">
        <v>284740094.61328101</v>
      </c>
      <c r="CD2167" s="95">
        <v>67626090.753906295</v>
      </c>
      <c r="CE2167" s="95">
        <v>45968.4348058701</v>
      </c>
      <c r="CF2167" s="95">
        <v>9954084.6425781306</v>
      </c>
      <c r="CG2167" s="95">
        <v>89124950.091796905</v>
      </c>
      <c r="CH2167" s="95">
        <v>0</v>
      </c>
      <c r="CI2167" s="95">
        <v>426195.14245986898</v>
      </c>
      <c r="CJ2167" s="95">
        <v>35599497.361816399</v>
      </c>
      <c r="CK2167" s="95">
        <v>374022059.57421899</v>
      </c>
      <c r="CL2167" s="95">
        <v>85005354.385742202</v>
      </c>
      <c r="CM2167" s="160">
        <v>518672.80963897699</v>
      </c>
      <c r="CN2167" s="160">
        <v>72786850.157226607</v>
      </c>
      <c r="CO2167" s="160">
        <v>516352024.24218798</v>
      </c>
      <c r="CP2167" s="95">
        <v>85005354.385742202</v>
      </c>
      <c r="CQ2167" s="95">
        <v>0</v>
      </c>
      <c r="CR2167" s="95">
        <v>0</v>
      </c>
      <c r="CS2167" s="95">
        <v>0</v>
      </c>
      <c r="CT2167" s="95">
        <v>0</v>
      </c>
      <c r="CU2167" s="161">
        <v>35558255.317626931</v>
      </c>
      <c r="CV2167" s="161">
        <v>373865044.70507789</v>
      </c>
    </row>
    <row r="2168" spans="1:100" x14ac:dyDescent="0.2">
      <c r="A2168" s="94" t="s">
        <v>186</v>
      </c>
      <c r="B2168" s="96">
        <v>42979</v>
      </c>
      <c r="C2168" s="95">
        <v>331111.36046218901</v>
      </c>
      <c r="D2168" s="95">
        <v>0</v>
      </c>
      <c r="E2168" s="95">
        <v>50922.006287097902</v>
      </c>
      <c r="F2168" s="95">
        <v>44333.989059448199</v>
      </c>
      <c r="G2168" s="95">
        <v>46697.782886982</v>
      </c>
      <c r="H2168" s="95">
        <v>0</v>
      </c>
      <c r="I2168" s="95">
        <v>0</v>
      </c>
      <c r="J2168" s="95">
        <v>94106.776123046904</v>
      </c>
      <c r="K2168" s="95">
        <v>0</v>
      </c>
      <c r="L2168" s="95">
        <v>1343.3660195469899</v>
      </c>
      <c r="M2168" s="95">
        <v>106914.651059151</v>
      </c>
      <c r="N2168" s="95">
        <v>16524.207944631598</v>
      </c>
      <c r="O2168" s="95">
        <v>0</v>
      </c>
      <c r="P2168" s="95">
        <v>246796.415834427</v>
      </c>
      <c r="Q2168" s="95">
        <v>10409.1872076988</v>
      </c>
      <c r="R2168" s="95">
        <v>0</v>
      </c>
      <c r="S2168" s="95">
        <v>46605.530680656397</v>
      </c>
      <c r="T2168" s="95">
        <v>0</v>
      </c>
      <c r="U2168" s="95">
        <v>94082.010562896699</v>
      </c>
      <c r="V2168" s="95">
        <v>22445949.751220699</v>
      </c>
      <c r="W2168" s="95">
        <v>0</v>
      </c>
      <c r="X2168" s="95">
        <v>3201046.3706970201</v>
      </c>
      <c r="Y2168" s="95">
        <v>1861506.2785491899</v>
      </c>
      <c r="Z2168" s="95">
        <v>9959337.0251464806</v>
      </c>
      <c r="AA2168" s="95">
        <v>0</v>
      </c>
      <c r="AB2168" s="95">
        <v>0</v>
      </c>
      <c r="AC2168" s="95">
        <v>36934565.692382798</v>
      </c>
      <c r="AD2168" s="95">
        <v>0</v>
      </c>
      <c r="AE2168" s="95">
        <v>29415.214152336099</v>
      </c>
      <c r="AF2168" s="95">
        <v>7152407.7832641602</v>
      </c>
      <c r="AG2168" s="95">
        <v>3031335.51239014</v>
      </c>
      <c r="AH2168" s="95">
        <v>0</v>
      </c>
      <c r="AI2168" s="95">
        <v>13074966.9997559</v>
      </c>
      <c r="AJ2168" s="95">
        <v>2247919.9543151902</v>
      </c>
      <c r="AK2168" s="95">
        <v>0</v>
      </c>
      <c r="AL2168" s="95">
        <v>9954530.8583984394</v>
      </c>
      <c r="AM2168" s="95">
        <v>0</v>
      </c>
      <c r="AN2168" s="95">
        <v>36934502.6015625</v>
      </c>
      <c r="AO2168" s="95">
        <v>251205884.68164101</v>
      </c>
      <c r="AP2168" s="95">
        <v>0</v>
      </c>
      <c r="AQ2168" s="95">
        <v>33695939.278320298</v>
      </c>
      <c r="AR2168" s="95">
        <v>17811709.556884799</v>
      </c>
      <c r="AS2168" s="95">
        <v>89534883.427734405</v>
      </c>
      <c r="AT2168" s="95">
        <v>0</v>
      </c>
      <c r="AU2168" s="95">
        <v>0</v>
      </c>
      <c r="AV2168" s="95">
        <v>142401321.91992199</v>
      </c>
      <c r="AW2168" s="95">
        <v>0</v>
      </c>
      <c r="AX2168" s="95">
        <v>356153.62263870199</v>
      </c>
      <c r="AY2168" s="95">
        <v>85106787.954101607</v>
      </c>
      <c r="AZ2168" s="95">
        <v>29710941.2099609</v>
      </c>
      <c r="BA2168" s="95">
        <v>0</v>
      </c>
      <c r="BB2168" s="95">
        <v>146345374.91796899</v>
      </c>
      <c r="BC2168" s="95">
        <v>23346621.471191399</v>
      </c>
      <c r="BD2168" s="95">
        <v>0</v>
      </c>
      <c r="BE2168" s="95">
        <v>89403119.869140595</v>
      </c>
      <c r="BF2168" s="95">
        <v>0</v>
      </c>
      <c r="BG2168" s="95">
        <v>142420601.12695301</v>
      </c>
      <c r="BH2168" s="95">
        <v>59115197.817871101</v>
      </c>
      <c r="BI2168" s="95">
        <v>0</v>
      </c>
      <c r="BJ2168" s="95">
        <v>8263395.6522216797</v>
      </c>
      <c r="BK2168" s="95">
        <v>5502725.3326415997</v>
      </c>
      <c r="BL2168" s="95">
        <v>0</v>
      </c>
      <c r="BM2168" s="95">
        <v>0</v>
      </c>
      <c r="BN2168" s="95">
        <v>0</v>
      </c>
      <c r="BO2168" s="95">
        <v>0</v>
      </c>
      <c r="BP2168" s="95">
        <v>0</v>
      </c>
      <c r="BQ2168" s="95">
        <v>0</v>
      </c>
      <c r="BR2168" s="95">
        <v>23770379.559082001</v>
      </c>
      <c r="BS2168" s="95">
        <v>11088025.840820299</v>
      </c>
      <c r="BT2168" s="95">
        <v>0</v>
      </c>
      <c r="BU2168" s="95">
        <v>19527115.9997559</v>
      </c>
      <c r="BV2168" s="95">
        <v>8933947.2906494103</v>
      </c>
      <c r="BW2168" s="95">
        <v>0</v>
      </c>
      <c r="BX2168" s="95">
        <v>16097870.752319301</v>
      </c>
      <c r="BY2168" s="95">
        <v>0</v>
      </c>
      <c r="BZ2168" s="95">
        <v>0</v>
      </c>
      <c r="CA2168" s="95">
        <v>382043.36066055298</v>
      </c>
      <c r="CB2168" s="95">
        <v>25613168.293701202</v>
      </c>
      <c r="CC2168" s="95">
        <v>285593001.50390601</v>
      </c>
      <c r="CD2168" s="95">
        <v>67356043.641601607</v>
      </c>
      <c r="CE2168" s="95">
        <v>46692.4917082787</v>
      </c>
      <c r="CF2168" s="95">
        <v>10001197.1162109</v>
      </c>
      <c r="CG2168" s="95">
        <v>89830041.543945298</v>
      </c>
      <c r="CH2168" s="95">
        <v>0</v>
      </c>
      <c r="CI2168" s="95">
        <v>428719.841693878</v>
      </c>
      <c r="CJ2168" s="95">
        <v>35608338.4287109</v>
      </c>
      <c r="CK2168" s="95">
        <v>375262292.625</v>
      </c>
      <c r="CL2168" s="95">
        <v>84968472.619140595</v>
      </c>
      <c r="CM2168" s="160">
        <v>521353.154167175</v>
      </c>
      <c r="CN2168" s="160">
        <v>72706861.709960893</v>
      </c>
      <c r="CO2168" s="160">
        <v>518409722.11328101</v>
      </c>
      <c r="CP2168" s="95">
        <v>84968472.619140595</v>
      </c>
      <c r="CQ2168" s="95">
        <v>0</v>
      </c>
      <c r="CR2168" s="95">
        <v>0</v>
      </c>
      <c r="CS2168" s="95">
        <v>0</v>
      </c>
      <c r="CT2168" s="95">
        <v>0</v>
      </c>
      <c r="CU2168" s="161">
        <v>35614365.409912102</v>
      </c>
      <c r="CV2168" s="161">
        <v>375423043.04785132</v>
      </c>
    </row>
    <row r="2169" spans="1:100" x14ac:dyDescent="0.2">
      <c r="A2169" s="94" t="s">
        <v>186</v>
      </c>
      <c r="B2169" s="96">
        <v>43070</v>
      </c>
      <c r="C2169" s="95">
        <v>332298.15008163499</v>
      </c>
      <c r="D2169" s="95">
        <v>0</v>
      </c>
      <c r="E2169" s="95">
        <v>51930.1007013321</v>
      </c>
      <c r="F2169" s="95">
        <v>45429.799304008498</v>
      </c>
      <c r="G2169" s="95">
        <v>46829.982161521897</v>
      </c>
      <c r="H2169" s="95">
        <v>0</v>
      </c>
      <c r="I2169" s="95">
        <v>0</v>
      </c>
      <c r="J2169" s="95">
        <v>93858.054223060593</v>
      </c>
      <c r="K2169" s="95">
        <v>0</v>
      </c>
      <c r="L2169" s="95">
        <v>1365.9506800919801</v>
      </c>
      <c r="M2169" s="95">
        <v>107552.413722992</v>
      </c>
      <c r="N2169" s="95">
        <v>16474.094053506898</v>
      </c>
      <c r="O2169" s="95">
        <v>0</v>
      </c>
      <c r="P2169" s="95">
        <v>248159.74169158901</v>
      </c>
      <c r="Q2169" s="95">
        <v>10522.063268899899</v>
      </c>
      <c r="R2169" s="95">
        <v>0</v>
      </c>
      <c r="S2169" s="95">
        <v>46777.968172550201</v>
      </c>
      <c r="T2169" s="95">
        <v>0</v>
      </c>
      <c r="U2169" s="95">
        <v>93818.356148719802</v>
      </c>
      <c r="V2169" s="95">
        <v>22573686.910156298</v>
      </c>
      <c r="W2169" s="95">
        <v>0</v>
      </c>
      <c r="X2169" s="95">
        <v>3242838.37417603</v>
      </c>
      <c r="Y2169" s="95">
        <v>1921754.4538879399</v>
      </c>
      <c r="Z2169" s="95">
        <v>10086440.087402301</v>
      </c>
      <c r="AA2169" s="95">
        <v>0</v>
      </c>
      <c r="AB2169" s="95">
        <v>0</v>
      </c>
      <c r="AC2169" s="95">
        <v>37062026.653808601</v>
      </c>
      <c r="AD2169" s="95">
        <v>0</v>
      </c>
      <c r="AE2169" s="95">
        <v>22995.214381456401</v>
      </c>
      <c r="AF2169" s="95">
        <v>7229103.97973633</v>
      </c>
      <c r="AG2169" s="95">
        <v>3040780.9618530301</v>
      </c>
      <c r="AH2169" s="95">
        <v>0</v>
      </c>
      <c r="AI2169" s="95">
        <v>13233654.255127</v>
      </c>
      <c r="AJ2169" s="95">
        <v>2275181.0357055701</v>
      </c>
      <c r="AK2169" s="95">
        <v>0</v>
      </c>
      <c r="AL2169" s="95">
        <v>10077759.7344971</v>
      </c>
      <c r="AM2169" s="95">
        <v>0</v>
      </c>
      <c r="AN2169" s="95">
        <v>37051744.0771484</v>
      </c>
      <c r="AO2169" s="95">
        <v>253898737.24804699</v>
      </c>
      <c r="AP2169" s="95">
        <v>0</v>
      </c>
      <c r="AQ2169" s="95">
        <v>34486886.645019501</v>
      </c>
      <c r="AR2169" s="95">
        <v>18327403.495849598</v>
      </c>
      <c r="AS2169" s="95">
        <v>90780482.115234405</v>
      </c>
      <c r="AT2169" s="95">
        <v>0</v>
      </c>
      <c r="AU2169" s="95">
        <v>0</v>
      </c>
      <c r="AV2169" s="95">
        <v>142921812.02343801</v>
      </c>
      <c r="AW2169" s="95">
        <v>0</v>
      </c>
      <c r="AX2169" s="95">
        <v>276354.26816558797</v>
      </c>
      <c r="AY2169" s="95">
        <v>86441206.581054702</v>
      </c>
      <c r="AZ2169" s="95">
        <v>29837761.019775402</v>
      </c>
      <c r="BA2169" s="95">
        <v>0</v>
      </c>
      <c r="BB2169" s="95">
        <v>148239066.85742199</v>
      </c>
      <c r="BC2169" s="95">
        <v>23691647.2885742</v>
      </c>
      <c r="BD2169" s="95">
        <v>0</v>
      </c>
      <c r="BE2169" s="95">
        <v>91046980.918945298</v>
      </c>
      <c r="BF2169" s="95">
        <v>0</v>
      </c>
      <c r="BG2169" s="95">
        <v>142933799.66210899</v>
      </c>
      <c r="BH2169" s="95">
        <v>60066018.8056641</v>
      </c>
      <c r="BI2169" s="95">
        <v>0</v>
      </c>
      <c r="BJ2169" s="95">
        <v>8451890.53979492</v>
      </c>
      <c r="BK2169" s="95">
        <v>5651598.56286621</v>
      </c>
      <c r="BL2169" s="95">
        <v>0</v>
      </c>
      <c r="BM2169" s="95">
        <v>0</v>
      </c>
      <c r="BN2169" s="95">
        <v>0</v>
      </c>
      <c r="BO2169" s="95">
        <v>0</v>
      </c>
      <c r="BP2169" s="95">
        <v>0</v>
      </c>
      <c r="BQ2169" s="95">
        <v>0</v>
      </c>
      <c r="BR2169" s="95">
        <v>24099726.407470699</v>
      </c>
      <c r="BS2169" s="95">
        <v>11119312.661621099</v>
      </c>
      <c r="BT2169" s="95">
        <v>0</v>
      </c>
      <c r="BU2169" s="95">
        <v>25519671.059814502</v>
      </c>
      <c r="BV2169" s="95">
        <v>9015382.6444091797</v>
      </c>
      <c r="BW2169" s="95">
        <v>0</v>
      </c>
      <c r="BX2169" s="95">
        <v>17697019.985595699</v>
      </c>
      <c r="BY2169" s="95">
        <v>0</v>
      </c>
      <c r="BZ2169" s="95">
        <v>0</v>
      </c>
      <c r="CA2169" s="95">
        <v>384355.795394897</v>
      </c>
      <c r="CB2169" s="95">
        <v>25975328.792236298</v>
      </c>
      <c r="CC2169" s="95">
        <v>289458978.75781298</v>
      </c>
      <c r="CD2169" s="95">
        <v>68556489.568359405</v>
      </c>
      <c r="CE2169" s="95">
        <v>46841.746896266901</v>
      </c>
      <c r="CF2169" s="95">
        <v>10097168.1612549</v>
      </c>
      <c r="CG2169" s="95">
        <v>91042871.353515595</v>
      </c>
      <c r="CH2169" s="95">
        <v>0</v>
      </c>
      <c r="CI2169" s="95">
        <v>431152.91474533099</v>
      </c>
      <c r="CJ2169" s="95">
        <v>35986388.785156302</v>
      </c>
      <c r="CK2169" s="95">
        <v>380209321.953125</v>
      </c>
      <c r="CL2169" s="95">
        <v>86500537.609375</v>
      </c>
      <c r="CM2169" s="160">
        <v>523431.18798446702</v>
      </c>
      <c r="CN2169" s="160">
        <v>73097405.911132798</v>
      </c>
      <c r="CO2169" s="160">
        <v>523101337.49218798</v>
      </c>
      <c r="CP2169" s="95">
        <v>86500537.609375</v>
      </c>
      <c r="CQ2169" s="95">
        <v>0</v>
      </c>
      <c r="CR2169" s="95">
        <v>0</v>
      </c>
      <c r="CS2169" s="95">
        <v>0</v>
      </c>
      <c r="CT2169" s="95">
        <v>0</v>
      </c>
      <c r="CU2169" s="161">
        <v>36072496.953491196</v>
      </c>
      <c r="CV2169" s="161">
        <v>380501850.1113286</v>
      </c>
    </row>
    <row r="2170" spans="1:100" x14ac:dyDescent="0.2">
      <c r="A2170" s="94" t="s">
        <v>186</v>
      </c>
      <c r="B2170" s="96">
        <v>43160</v>
      </c>
      <c r="C2170" s="95">
        <v>329998.53269195597</v>
      </c>
      <c r="D2170" s="95">
        <v>0</v>
      </c>
      <c r="E2170" s="95">
        <v>52458.416995525396</v>
      </c>
      <c r="F2170" s="95">
        <v>46066.639100074797</v>
      </c>
      <c r="G2170" s="95">
        <v>46728.8780455589</v>
      </c>
      <c r="H2170" s="95">
        <v>0</v>
      </c>
      <c r="I2170" s="95">
        <v>0</v>
      </c>
      <c r="J2170" s="95">
        <v>93842.419048309297</v>
      </c>
      <c r="K2170" s="95">
        <v>0</v>
      </c>
      <c r="L2170" s="95">
        <v>1362.29976674914</v>
      </c>
      <c r="M2170" s="95">
        <v>106630.17217063899</v>
      </c>
      <c r="N2170" s="95">
        <v>16568.7153270245</v>
      </c>
      <c r="O2170" s="95">
        <v>0</v>
      </c>
      <c r="P2170" s="95">
        <v>247521.97022819499</v>
      </c>
      <c r="Q2170" s="95">
        <v>10516.249035835301</v>
      </c>
      <c r="R2170" s="95">
        <v>0</v>
      </c>
      <c r="S2170" s="95">
        <v>46686.895824909203</v>
      </c>
      <c r="T2170" s="95">
        <v>0</v>
      </c>
      <c r="U2170" s="95">
        <v>93886.9425859451</v>
      </c>
      <c r="V2170" s="95">
        <v>22506713.597167999</v>
      </c>
      <c r="W2170" s="95">
        <v>0</v>
      </c>
      <c r="X2170" s="95">
        <v>3137627.0690307599</v>
      </c>
      <c r="Y2170" s="95">
        <v>1896573.5194244401</v>
      </c>
      <c r="Z2170" s="95">
        <v>10007652.670166001</v>
      </c>
      <c r="AA2170" s="95">
        <v>0</v>
      </c>
      <c r="AB2170" s="95">
        <v>0</v>
      </c>
      <c r="AC2170" s="95">
        <v>37121821.437011696</v>
      </c>
      <c r="AD2170" s="95">
        <v>0</v>
      </c>
      <c r="AE2170" s="95">
        <v>21941.233541965499</v>
      </c>
      <c r="AF2170" s="95">
        <v>7143332.28271484</v>
      </c>
      <c r="AG2170" s="95">
        <v>3077054.6627197298</v>
      </c>
      <c r="AH2170" s="95">
        <v>0</v>
      </c>
      <c r="AI2170" s="95">
        <v>13004188.409301801</v>
      </c>
      <c r="AJ2170" s="95">
        <v>2269778.7325134301</v>
      </c>
      <c r="AK2170" s="95">
        <v>0</v>
      </c>
      <c r="AL2170" s="95">
        <v>9997913.7742919903</v>
      </c>
      <c r="AM2170" s="95">
        <v>0</v>
      </c>
      <c r="AN2170" s="95">
        <v>37117911.6708984</v>
      </c>
      <c r="AO2170" s="95">
        <v>255194813.78710899</v>
      </c>
      <c r="AP2170" s="95">
        <v>0</v>
      </c>
      <c r="AQ2170" s="95">
        <v>33343179.7895508</v>
      </c>
      <c r="AR2170" s="95">
        <v>18248570.858154301</v>
      </c>
      <c r="AS2170" s="95">
        <v>90894506.46875</v>
      </c>
      <c r="AT2170" s="95">
        <v>0</v>
      </c>
      <c r="AU2170" s="95">
        <v>0</v>
      </c>
      <c r="AV2170" s="95">
        <v>143864622.43554699</v>
      </c>
      <c r="AW2170" s="95">
        <v>0</v>
      </c>
      <c r="AX2170" s="95">
        <v>238196.98983573899</v>
      </c>
      <c r="AY2170" s="95">
        <v>86159160.165039107</v>
      </c>
      <c r="AZ2170" s="95">
        <v>30237769.099121101</v>
      </c>
      <c r="BA2170" s="95">
        <v>0</v>
      </c>
      <c r="BB2170" s="95">
        <v>146908634.27343801</v>
      </c>
      <c r="BC2170" s="95">
        <v>23872587.878662098</v>
      </c>
      <c r="BD2170" s="95">
        <v>0</v>
      </c>
      <c r="BE2170" s="95">
        <v>90610496.080078095</v>
      </c>
      <c r="BF2170" s="95">
        <v>0</v>
      </c>
      <c r="BG2170" s="95">
        <v>143926659.33203101</v>
      </c>
      <c r="BH2170" s="95">
        <v>59880291.521484397</v>
      </c>
      <c r="BI2170" s="95">
        <v>0</v>
      </c>
      <c r="BJ2170" s="95">
        <v>8308031.66589355</v>
      </c>
      <c r="BK2170" s="95">
        <v>5664868.2713012705</v>
      </c>
      <c r="BL2170" s="95">
        <v>0</v>
      </c>
      <c r="BM2170" s="95">
        <v>0</v>
      </c>
      <c r="BN2170" s="95">
        <v>0</v>
      </c>
      <c r="BO2170" s="95">
        <v>0</v>
      </c>
      <c r="BP2170" s="95">
        <v>0</v>
      </c>
      <c r="BQ2170" s="95">
        <v>0</v>
      </c>
      <c r="BR2170" s="95">
        <v>24020717.209472701</v>
      </c>
      <c r="BS2170" s="95">
        <v>11228493.412475601</v>
      </c>
      <c r="BT2170" s="95">
        <v>0</v>
      </c>
      <c r="BU2170" s="95">
        <v>25274489.759765599</v>
      </c>
      <c r="BV2170" s="95">
        <v>9018495.0540771503</v>
      </c>
      <c r="BW2170" s="95">
        <v>0</v>
      </c>
      <c r="BX2170" s="95">
        <v>18256792.904052701</v>
      </c>
      <c r="BY2170" s="95">
        <v>0</v>
      </c>
      <c r="BZ2170" s="95">
        <v>0</v>
      </c>
      <c r="CA2170" s="95">
        <v>382373.716796875</v>
      </c>
      <c r="CB2170" s="95">
        <v>25572765.8984375</v>
      </c>
      <c r="CC2170" s="95">
        <v>288581403.69921899</v>
      </c>
      <c r="CD2170" s="95">
        <v>68123408.949218795</v>
      </c>
      <c r="CE2170" s="95">
        <v>46717.997949600198</v>
      </c>
      <c r="CF2170" s="95">
        <v>10018747.0981445</v>
      </c>
      <c r="CG2170" s="95">
        <v>90974677.613281295</v>
      </c>
      <c r="CH2170" s="95">
        <v>0</v>
      </c>
      <c r="CI2170" s="95">
        <v>429133.00767517101</v>
      </c>
      <c r="CJ2170" s="95">
        <v>35665879.5947266</v>
      </c>
      <c r="CK2170" s="95">
        <v>379747338.19531298</v>
      </c>
      <c r="CL2170" s="95">
        <v>85711489.841796905</v>
      </c>
      <c r="CM2170" s="160">
        <v>521436.38879776001</v>
      </c>
      <c r="CN2170" s="160">
        <v>72831169.059570298</v>
      </c>
      <c r="CO2170" s="160">
        <v>523954854.74609399</v>
      </c>
      <c r="CP2170" s="95">
        <v>85711489.841796905</v>
      </c>
      <c r="CQ2170" s="95">
        <v>0</v>
      </c>
      <c r="CR2170" s="95">
        <v>0</v>
      </c>
      <c r="CS2170" s="95">
        <v>0</v>
      </c>
      <c r="CT2170" s="95">
        <v>0</v>
      </c>
      <c r="CU2170" s="161">
        <v>35591512.996582001</v>
      </c>
      <c r="CV2170" s="161">
        <v>379556081.3125003</v>
      </c>
    </row>
    <row r="2171" spans="1:100" x14ac:dyDescent="0.2">
      <c r="A2171" s="94" t="s">
        <v>186</v>
      </c>
      <c r="B2171" s="96">
        <v>43252</v>
      </c>
      <c r="C2171" s="95">
        <v>331503.17942810099</v>
      </c>
      <c r="D2171" s="95">
        <v>0</v>
      </c>
      <c r="E2171" s="95">
        <v>53379.191452026404</v>
      </c>
      <c r="F2171" s="95">
        <v>47286.787245273597</v>
      </c>
      <c r="G2171" s="95">
        <v>46467.845717907003</v>
      </c>
      <c r="H2171" s="95">
        <v>0</v>
      </c>
      <c r="I2171" s="95">
        <v>0</v>
      </c>
      <c r="J2171" s="95">
        <v>93683.6723423004</v>
      </c>
      <c r="K2171" s="95">
        <v>0</v>
      </c>
      <c r="L2171" s="95">
        <v>1307.5490783155001</v>
      </c>
      <c r="M2171" s="95">
        <v>107689.234790802</v>
      </c>
      <c r="N2171" s="95">
        <v>16592.518492698699</v>
      </c>
      <c r="O2171" s="95">
        <v>0</v>
      </c>
      <c r="P2171" s="95">
        <v>248737.49632072399</v>
      </c>
      <c r="Q2171" s="95">
        <v>10560.4906510115</v>
      </c>
      <c r="R2171" s="95">
        <v>0</v>
      </c>
      <c r="S2171" s="95">
        <v>46504.121212959297</v>
      </c>
      <c r="T2171" s="95">
        <v>0</v>
      </c>
      <c r="U2171" s="95">
        <v>93757.471991539001</v>
      </c>
      <c r="V2171" s="95">
        <v>22475237.3833008</v>
      </c>
      <c r="W2171" s="95">
        <v>0</v>
      </c>
      <c r="X2171" s="95">
        <v>3153868.6072082501</v>
      </c>
      <c r="Y2171" s="95">
        <v>1936896.2513122601</v>
      </c>
      <c r="Z2171" s="95">
        <v>9948676.0902099591</v>
      </c>
      <c r="AA2171" s="95">
        <v>0</v>
      </c>
      <c r="AB2171" s="95">
        <v>0</v>
      </c>
      <c r="AC2171" s="95">
        <v>36933997.986816399</v>
      </c>
      <c r="AD2171" s="95">
        <v>0</v>
      </c>
      <c r="AE2171" s="95">
        <v>27482.9730100632</v>
      </c>
      <c r="AF2171" s="95">
        <v>7174167.2299804697</v>
      </c>
      <c r="AG2171" s="95">
        <v>3086382.4323425302</v>
      </c>
      <c r="AH2171" s="95">
        <v>0</v>
      </c>
      <c r="AI2171" s="95">
        <v>13057525.5045166</v>
      </c>
      <c r="AJ2171" s="95">
        <v>2274301.8470764202</v>
      </c>
      <c r="AK2171" s="95">
        <v>0</v>
      </c>
      <c r="AL2171" s="95">
        <v>9949213.5646972694</v>
      </c>
      <c r="AM2171" s="95">
        <v>0</v>
      </c>
      <c r="AN2171" s="95">
        <v>36952368.7490234</v>
      </c>
      <c r="AO2171" s="95">
        <v>255718189.828125</v>
      </c>
      <c r="AP2171" s="95">
        <v>0</v>
      </c>
      <c r="AQ2171" s="95">
        <v>33404309.014160201</v>
      </c>
      <c r="AR2171" s="95">
        <v>18626044.4064941</v>
      </c>
      <c r="AS2171" s="95">
        <v>90705637.858398393</v>
      </c>
      <c r="AT2171" s="95">
        <v>0</v>
      </c>
      <c r="AU2171" s="95">
        <v>0</v>
      </c>
      <c r="AV2171" s="95">
        <v>144251314.45898399</v>
      </c>
      <c r="AW2171" s="95">
        <v>0</v>
      </c>
      <c r="AX2171" s="95">
        <v>295593.72090530401</v>
      </c>
      <c r="AY2171" s="95">
        <v>86992916.338867202</v>
      </c>
      <c r="AZ2171" s="95">
        <v>30646696.036621101</v>
      </c>
      <c r="BA2171" s="95">
        <v>0</v>
      </c>
      <c r="BB2171" s="95">
        <v>148138172.06835899</v>
      </c>
      <c r="BC2171" s="95">
        <v>24014157.229980499</v>
      </c>
      <c r="BD2171" s="95">
        <v>0</v>
      </c>
      <c r="BE2171" s="95">
        <v>90627014.293945298</v>
      </c>
      <c r="BF2171" s="95">
        <v>0</v>
      </c>
      <c r="BG2171" s="95">
        <v>144179604.16210899</v>
      </c>
      <c r="BH2171" s="95">
        <v>60195777.715820298</v>
      </c>
      <c r="BI2171" s="95">
        <v>0</v>
      </c>
      <c r="BJ2171" s="95">
        <v>8339315.7278442401</v>
      </c>
      <c r="BK2171" s="95">
        <v>5840173.4813842801</v>
      </c>
      <c r="BL2171" s="95">
        <v>0</v>
      </c>
      <c r="BM2171" s="95">
        <v>0</v>
      </c>
      <c r="BN2171" s="95">
        <v>0</v>
      </c>
      <c r="BO2171" s="95">
        <v>0</v>
      </c>
      <c r="BP2171" s="95">
        <v>0</v>
      </c>
      <c r="BQ2171" s="95">
        <v>0</v>
      </c>
      <c r="BR2171" s="95">
        <v>24232253.6950684</v>
      </c>
      <c r="BS2171" s="95">
        <v>11319500.2891846</v>
      </c>
      <c r="BT2171" s="95">
        <v>0</v>
      </c>
      <c r="BU2171" s="95">
        <v>25485434.909667999</v>
      </c>
      <c r="BV2171" s="95">
        <v>9069947.1350097694</v>
      </c>
      <c r="BW2171" s="95">
        <v>0</v>
      </c>
      <c r="BX2171" s="95">
        <v>18570375.9130859</v>
      </c>
      <c r="BY2171" s="95">
        <v>0</v>
      </c>
      <c r="BZ2171" s="95">
        <v>0</v>
      </c>
      <c r="CA2171" s="95">
        <v>384984.92942047102</v>
      </c>
      <c r="CB2171" s="95">
        <v>25662264.550048798</v>
      </c>
      <c r="CC2171" s="95">
        <v>290277422.55468798</v>
      </c>
      <c r="CD2171" s="95">
        <v>68567536.639648393</v>
      </c>
      <c r="CE2171" s="95">
        <v>46475.750083923303</v>
      </c>
      <c r="CF2171" s="95">
        <v>9961249.0279540997</v>
      </c>
      <c r="CG2171" s="95">
        <v>90920579.713867202</v>
      </c>
      <c r="CH2171" s="95">
        <v>0</v>
      </c>
      <c r="CI2171" s="95">
        <v>431482.07669830299</v>
      </c>
      <c r="CJ2171" s="95">
        <v>35577778.865234397</v>
      </c>
      <c r="CK2171" s="95">
        <v>381198272.640625</v>
      </c>
      <c r="CL2171" s="95">
        <v>86080528.798828095</v>
      </c>
      <c r="CM2171" s="160">
        <v>523693.306167603</v>
      </c>
      <c r="CN2171" s="160">
        <v>72721966.279296905</v>
      </c>
      <c r="CO2171" s="160">
        <v>525757472.02343798</v>
      </c>
      <c r="CP2171" s="95">
        <v>86080528.798828095</v>
      </c>
      <c r="CQ2171" s="95">
        <v>0</v>
      </c>
      <c r="CR2171" s="95">
        <v>0</v>
      </c>
      <c r="CS2171" s="95">
        <v>0</v>
      </c>
      <c r="CT2171" s="95">
        <v>0</v>
      </c>
      <c r="CU2171" s="161">
        <v>35623513.5780029</v>
      </c>
      <c r="CV2171" s="161">
        <v>381198002.26855516</v>
      </c>
    </row>
    <row r="2172" spans="1:100" x14ac:dyDescent="0.2">
      <c r="A2172" s="94" t="s">
        <v>186</v>
      </c>
      <c r="B2172" s="96">
        <v>43344</v>
      </c>
      <c r="C2172" s="95">
        <v>331702.048854828</v>
      </c>
      <c r="D2172" s="95">
        <v>0</v>
      </c>
      <c r="E2172" s="95">
        <v>54282.579963207201</v>
      </c>
      <c r="F2172" s="95">
        <v>48561.017922401399</v>
      </c>
      <c r="G2172" s="95">
        <v>46686.013001441999</v>
      </c>
      <c r="H2172" s="95">
        <v>0</v>
      </c>
      <c r="I2172" s="95">
        <v>0</v>
      </c>
      <c r="J2172" s="95">
        <v>93388.376336097703</v>
      </c>
      <c r="K2172" s="95">
        <v>0</v>
      </c>
      <c r="L2172" s="95">
        <v>1387.21788838506</v>
      </c>
      <c r="M2172" s="95">
        <v>107794.54670047799</v>
      </c>
      <c r="N2172" s="95">
        <v>16528.954595088999</v>
      </c>
      <c r="O2172" s="95">
        <v>0</v>
      </c>
      <c r="P2172" s="95">
        <v>249365.58522796599</v>
      </c>
      <c r="Q2172" s="95">
        <v>10574.813339829399</v>
      </c>
      <c r="R2172" s="95">
        <v>0</v>
      </c>
      <c r="S2172" s="95">
        <v>46590.069298744202</v>
      </c>
      <c r="T2172" s="95">
        <v>0</v>
      </c>
      <c r="U2172" s="95">
        <v>93331.027544021606</v>
      </c>
      <c r="V2172" s="95">
        <v>22549487.737304699</v>
      </c>
      <c r="W2172" s="95">
        <v>0</v>
      </c>
      <c r="X2172" s="95">
        <v>3113640.5918884301</v>
      </c>
      <c r="Y2172" s="95">
        <v>1941103.7054443399</v>
      </c>
      <c r="Z2172" s="95">
        <v>9985178.1027831994</v>
      </c>
      <c r="AA2172" s="95">
        <v>0</v>
      </c>
      <c r="AB2172" s="95">
        <v>0</v>
      </c>
      <c r="AC2172" s="95">
        <v>36877242.825683601</v>
      </c>
      <c r="AD2172" s="95">
        <v>0</v>
      </c>
      <c r="AE2172" s="95">
        <v>35837.742214202903</v>
      </c>
      <c r="AF2172" s="95">
        <v>7145360.3862304697</v>
      </c>
      <c r="AG2172" s="95">
        <v>3101544.9533996601</v>
      </c>
      <c r="AH2172" s="95">
        <v>0</v>
      </c>
      <c r="AI2172" s="95">
        <v>13027958.605957</v>
      </c>
      <c r="AJ2172" s="95">
        <v>2269012.89807129</v>
      </c>
      <c r="AK2172" s="95">
        <v>0</v>
      </c>
      <c r="AL2172" s="95">
        <v>9981153.4111328106</v>
      </c>
      <c r="AM2172" s="95">
        <v>0</v>
      </c>
      <c r="AN2172" s="95">
        <v>36876434.369628899</v>
      </c>
      <c r="AO2172" s="95">
        <v>257384320.01757801</v>
      </c>
      <c r="AP2172" s="95">
        <v>0</v>
      </c>
      <c r="AQ2172" s="95">
        <v>33240935.285888702</v>
      </c>
      <c r="AR2172" s="95">
        <v>18959705.001953099</v>
      </c>
      <c r="AS2172" s="95">
        <v>91604468.581054702</v>
      </c>
      <c r="AT2172" s="95">
        <v>0</v>
      </c>
      <c r="AU2172" s="95">
        <v>0</v>
      </c>
      <c r="AV2172" s="95">
        <v>144243875.67382801</v>
      </c>
      <c r="AW2172" s="95">
        <v>0</v>
      </c>
      <c r="AX2172" s="95">
        <v>422220.71113586402</v>
      </c>
      <c r="AY2172" s="95">
        <v>87047027.401367202</v>
      </c>
      <c r="AZ2172" s="95">
        <v>30862032.348632801</v>
      </c>
      <c r="BA2172" s="95">
        <v>0</v>
      </c>
      <c r="BB2172" s="95">
        <v>148370196.70898399</v>
      </c>
      <c r="BC2172" s="95">
        <v>24034099.9677734</v>
      </c>
      <c r="BD2172" s="95">
        <v>0</v>
      </c>
      <c r="BE2172" s="95">
        <v>91473951.594726607</v>
      </c>
      <c r="BF2172" s="95">
        <v>0</v>
      </c>
      <c r="BG2172" s="95">
        <v>144234540.35546899</v>
      </c>
      <c r="BH2172" s="95">
        <v>60263819.489746101</v>
      </c>
      <c r="BI2172" s="95">
        <v>0</v>
      </c>
      <c r="BJ2172" s="95">
        <v>8162476.5624389602</v>
      </c>
      <c r="BK2172" s="95">
        <v>5759220.0994262705</v>
      </c>
      <c r="BL2172" s="95">
        <v>0</v>
      </c>
      <c r="BM2172" s="95">
        <v>0</v>
      </c>
      <c r="BN2172" s="95">
        <v>0</v>
      </c>
      <c r="BO2172" s="95">
        <v>0</v>
      </c>
      <c r="BP2172" s="95">
        <v>0</v>
      </c>
      <c r="BQ2172" s="95">
        <v>0</v>
      </c>
      <c r="BR2172" s="95">
        <v>24256189.9367676</v>
      </c>
      <c r="BS2172" s="95">
        <v>11407636.9853516</v>
      </c>
      <c r="BT2172" s="95">
        <v>0</v>
      </c>
      <c r="BU2172" s="95">
        <v>19493125.0397949</v>
      </c>
      <c r="BV2172" s="95">
        <v>9075468.6138915997</v>
      </c>
      <c r="BW2172" s="95">
        <v>0</v>
      </c>
      <c r="BX2172" s="95">
        <v>16228001.8721924</v>
      </c>
      <c r="BY2172" s="95">
        <v>0</v>
      </c>
      <c r="BZ2172" s="95">
        <v>0</v>
      </c>
      <c r="CA2172" s="95">
        <v>385787.72512435901</v>
      </c>
      <c r="CB2172" s="95">
        <v>25680724.442138702</v>
      </c>
      <c r="CC2172" s="95">
        <v>291539041.19921899</v>
      </c>
      <c r="CD2172" s="95">
        <v>68425831.547851607</v>
      </c>
      <c r="CE2172" s="95">
        <v>46674.762713432297</v>
      </c>
      <c r="CF2172" s="95">
        <v>9953585.4846191406</v>
      </c>
      <c r="CG2172" s="95">
        <v>91219431.4453125</v>
      </c>
      <c r="CH2172" s="95">
        <v>0</v>
      </c>
      <c r="CI2172" s="95">
        <v>432429.86567306501</v>
      </c>
      <c r="CJ2172" s="95">
        <v>35582019.430175804</v>
      </c>
      <c r="CK2172" s="95">
        <v>383292104.02734399</v>
      </c>
      <c r="CL2172" s="95">
        <v>86136442.3046875</v>
      </c>
      <c r="CM2172" s="160">
        <v>524333.51023101795</v>
      </c>
      <c r="CN2172" s="160">
        <v>72513339.576171905</v>
      </c>
      <c r="CO2172" s="160">
        <v>527584619.13281298</v>
      </c>
      <c r="CP2172" s="95">
        <v>86136442.3046875</v>
      </c>
      <c r="CQ2172" s="95">
        <v>0</v>
      </c>
      <c r="CR2172" s="95">
        <v>0</v>
      </c>
      <c r="CS2172" s="95">
        <v>0</v>
      </c>
      <c r="CT2172" s="95">
        <v>0</v>
      </c>
      <c r="CU2172" s="161">
        <v>35634309.926757842</v>
      </c>
      <c r="CV2172" s="161">
        <v>382758472.64453149</v>
      </c>
    </row>
    <row r="2173" spans="1:100" x14ac:dyDescent="0.2">
      <c r="A2173" s="94" t="s">
        <v>186</v>
      </c>
      <c r="B2173" s="96">
        <v>43435</v>
      </c>
      <c r="C2173" s="95">
        <v>330794.79147338902</v>
      </c>
      <c r="D2173" s="95">
        <v>0</v>
      </c>
      <c r="E2173" s="95">
        <v>54416.9291944504</v>
      </c>
      <c r="F2173" s="95">
        <v>48796.652259349801</v>
      </c>
      <c r="G2173" s="95">
        <v>46773.4763288498</v>
      </c>
      <c r="H2173" s="95">
        <v>0</v>
      </c>
      <c r="I2173" s="95">
        <v>0</v>
      </c>
      <c r="J2173" s="95">
        <v>92734.825724601702</v>
      </c>
      <c r="K2173" s="95">
        <v>0</v>
      </c>
      <c r="L2173" s="95">
        <v>1402.49821409583</v>
      </c>
      <c r="M2173" s="95">
        <v>107504.88192462899</v>
      </c>
      <c r="N2173" s="95">
        <v>16473.710034132</v>
      </c>
      <c r="O2173" s="95">
        <v>0</v>
      </c>
      <c r="P2173" s="95">
        <v>248870.19811821001</v>
      </c>
      <c r="Q2173" s="95">
        <v>10626.850119709999</v>
      </c>
      <c r="R2173" s="95">
        <v>0</v>
      </c>
      <c r="S2173" s="95">
        <v>46705.262902259798</v>
      </c>
      <c r="T2173" s="95">
        <v>0</v>
      </c>
      <c r="U2173" s="95">
        <v>92662.722565650896</v>
      </c>
      <c r="V2173" s="95">
        <v>22584402.105712902</v>
      </c>
      <c r="W2173" s="95">
        <v>0</v>
      </c>
      <c r="X2173" s="95">
        <v>3124617.6494445801</v>
      </c>
      <c r="Y2173" s="95">
        <v>1966412.2882080099</v>
      </c>
      <c r="Z2173" s="95">
        <v>10028708.3282471</v>
      </c>
      <c r="AA2173" s="95">
        <v>0</v>
      </c>
      <c r="AB2173" s="95">
        <v>0</v>
      </c>
      <c r="AC2173" s="95">
        <v>36769236.347656302</v>
      </c>
      <c r="AD2173" s="95">
        <v>0</v>
      </c>
      <c r="AE2173" s="95">
        <v>19685.404198885</v>
      </c>
      <c r="AF2173" s="95">
        <v>7182712.2597045898</v>
      </c>
      <c r="AG2173" s="95">
        <v>3099741.0477600102</v>
      </c>
      <c r="AH2173" s="95">
        <v>0</v>
      </c>
      <c r="AI2173" s="95">
        <v>13115008.7811279</v>
      </c>
      <c r="AJ2173" s="95">
        <v>2314278.5530395498</v>
      </c>
      <c r="AK2173" s="95">
        <v>0</v>
      </c>
      <c r="AL2173" s="95">
        <v>10017135.0791016</v>
      </c>
      <c r="AM2173" s="95">
        <v>0</v>
      </c>
      <c r="AN2173" s="95">
        <v>36751774.919433601</v>
      </c>
      <c r="AO2173" s="95">
        <v>260235244.75585899</v>
      </c>
      <c r="AP2173" s="95">
        <v>0</v>
      </c>
      <c r="AQ2173" s="95">
        <v>33889538.680175804</v>
      </c>
      <c r="AR2173" s="95">
        <v>19404045.712646499</v>
      </c>
      <c r="AS2173" s="95">
        <v>92712541.163085893</v>
      </c>
      <c r="AT2173" s="95">
        <v>0</v>
      </c>
      <c r="AU2173" s="95">
        <v>0</v>
      </c>
      <c r="AV2173" s="95">
        <v>144660500.42578101</v>
      </c>
      <c r="AW2173" s="95">
        <v>0</v>
      </c>
      <c r="AX2173" s="95">
        <v>210066.84292984</v>
      </c>
      <c r="AY2173" s="95">
        <v>88052976.978515595</v>
      </c>
      <c r="AZ2173" s="95">
        <v>31178532.282958999</v>
      </c>
      <c r="BA2173" s="95">
        <v>0</v>
      </c>
      <c r="BB2173" s="95">
        <v>150143182.88281301</v>
      </c>
      <c r="BC2173" s="95">
        <v>24818556.909423798</v>
      </c>
      <c r="BD2173" s="95">
        <v>0</v>
      </c>
      <c r="BE2173" s="95">
        <v>93034893.755859405</v>
      </c>
      <c r="BF2173" s="95">
        <v>0</v>
      </c>
      <c r="BG2173" s="95">
        <v>144658485.68945301</v>
      </c>
      <c r="BH2173" s="95">
        <v>60655430.904296897</v>
      </c>
      <c r="BI2173" s="95">
        <v>0</v>
      </c>
      <c r="BJ2173" s="95">
        <v>8339450.2982788105</v>
      </c>
      <c r="BK2173" s="95">
        <v>5964050.8870239304</v>
      </c>
      <c r="BL2173" s="95">
        <v>0</v>
      </c>
      <c r="BM2173" s="95">
        <v>0</v>
      </c>
      <c r="BN2173" s="95">
        <v>0</v>
      </c>
      <c r="BO2173" s="95">
        <v>0</v>
      </c>
      <c r="BP2173" s="95">
        <v>0</v>
      </c>
      <c r="BQ2173" s="95">
        <v>0</v>
      </c>
      <c r="BR2173" s="95">
        <v>24313044.768310498</v>
      </c>
      <c r="BS2173" s="95">
        <v>11404140.493286099</v>
      </c>
      <c r="BT2173" s="95">
        <v>0</v>
      </c>
      <c r="BU2173" s="95">
        <v>25345402.009765599</v>
      </c>
      <c r="BV2173" s="95">
        <v>9219405.4588622991</v>
      </c>
      <c r="BW2173" s="95">
        <v>0</v>
      </c>
      <c r="BX2173" s="95">
        <v>17665878.326171901</v>
      </c>
      <c r="BY2173" s="95">
        <v>0</v>
      </c>
      <c r="BZ2173" s="95">
        <v>0</v>
      </c>
      <c r="CA2173" s="95">
        <v>385220.81062698399</v>
      </c>
      <c r="CB2173" s="95">
        <v>25796007.291503899</v>
      </c>
      <c r="CC2173" s="95">
        <v>294674797.21484399</v>
      </c>
      <c r="CD2173" s="95">
        <v>69026671.484375</v>
      </c>
      <c r="CE2173" s="95">
        <v>46791.096833229101</v>
      </c>
      <c r="CF2173" s="95">
        <v>10041978.494140601</v>
      </c>
      <c r="CG2173" s="95">
        <v>92973038.915039107</v>
      </c>
      <c r="CH2173" s="95">
        <v>0</v>
      </c>
      <c r="CI2173" s="95">
        <v>431969.055622101</v>
      </c>
      <c r="CJ2173" s="95">
        <v>35805546.363281302</v>
      </c>
      <c r="CK2173" s="95">
        <v>387281119.98046899</v>
      </c>
      <c r="CL2173" s="95">
        <v>87004597.621093795</v>
      </c>
      <c r="CM2173" s="160">
        <v>523149.76631927502</v>
      </c>
      <c r="CN2173" s="160">
        <v>72589496.2265625</v>
      </c>
      <c r="CO2173" s="160">
        <v>532260330.23046899</v>
      </c>
      <c r="CP2173" s="95">
        <v>87004597.621093795</v>
      </c>
      <c r="CQ2173" s="95">
        <v>0</v>
      </c>
      <c r="CR2173" s="95">
        <v>0</v>
      </c>
      <c r="CS2173" s="95">
        <v>0</v>
      </c>
      <c r="CT2173" s="95">
        <v>0</v>
      </c>
      <c r="CU2173" s="161">
        <v>35837985.785644501</v>
      </c>
      <c r="CV2173" s="161">
        <v>387647836.12988311</v>
      </c>
    </row>
    <row r="2174" spans="1:100" x14ac:dyDescent="0.2">
      <c r="A2174" s="94" t="s">
        <v>186</v>
      </c>
      <c r="B2174" s="96">
        <v>43525</v>
      </c>
      <c r="C2174" s="95">
        <v>331632.059635162</v>
      </c>
      <c r="D2174" s="95">
        <v>0</v>
      </c>
      <c r="E2174" s="95">
        <v>54625.9617819786</v>
      </c>
      <c r="F2174" s="95">
        <v>49078.166439056396</v>
      </c>
      <c r="G2174" s="95">
        <v>46920.617557048798</v>
      </c>
      <c r="H2174" s="95">
        <v>0</v>
      </c>
      <c r="I2174" s="95">
        <v>0</v>
      </c>
      <c r="J2174" s="95">
        <v>92570.480592727705</v>
      </c>
      <c r="K2174" s="95">
        <v>0</v>
      </c>
      <c r="L2174" s="95">
        <v>1390.9158656299101</v>
      </c>
      <c r="M2174" s="95">
        <v>108132.805370331</v>
      </c>
      <c r="N2174" s="95">
        <v>16447.890645504001</v>
      </c>
      <c r="O2174" s="95">
        <v>0</v>
      </c>
      <c r="P2174" s="95">
        <v>249949.95193290699</v>
      </c>
      <c r="Q2174" s="95">
        <v>10685.2594884634</v>
      </c>
      <c r="R2174" s="95">
        <v>0</v>
      </c>
      <c r="S2174" s="95">
        <v>46878.2786955833</v>
      </c>
      <c r="T2174" s="95">
        <v>0</v>
      </c>
      <c r="U2174" s="95">
        <v>92643.536011695905</v>
      </c>
      <c r="V2174" s="95">
        <v>22563897.431396499</v>
      </c>
      <c r="W2174" s="95">
        <v>0</v>
      </c>
      <c r="X2174" s="95">
        <v>3085420.9504699698</v>
      </c>
      <c r="Y2174" s="95">
        <v>1980806.8755340599</v>
      </c>
      <c r="Z2174" s="95">
        <v>10006429.7099609</v>
      </c>
      <c r="AA2174" s="95">
        <v>0</v>
      </c>
      <c r="AB2174" s="95">
        <v>0</v>
      </c>
      <c r="AC2174" s="95">
        <v>36674177.536132798</v>
      </c>
      <c r="AD2174" s="95">
        <v>0</v>
      </c>
      <c r="AE2174" s="95">
        <v>12483.033097744001</v>
      </c>
      <c r="AF2174" s="95">
        <v>7179224.9660644503</v>
      </c>
      <c r="AG2174" s="95">
        <v>3100858.3355102502</v>
      </c>
      <c r="AH2174" s="95">
        <v>0</v>
      </c>
      <c r="AI2174" s="95">
        <v>12992932.993774399</v>
      </c>
      <c r="AJ2174" s="95">
        <v>2292973.2400817899</v>
      </c>
      <c r="AK2174" s="95">
        <v>0</v>
      </c>
      <c r="AL2174" s="95">
        <v>10003814.143676801</v>
      </c>
      <c r="AM2174" s="95">
        <v>0</v>
      </c>
      <c r="AN2174" s="95">
        <v>36700690.267089799</v>
      </c>
      <c r="AO2174" s="95">
        <v>259587356.96093801</v>
      </c>
      <c r="AP2174" s="95">
        <v>0</v>
      </c>
      <c r="AQ2174" s="95">
        <v>33497787.71875</v>
      </c>
      <c r="AR2174" s="95">
        <v>19880528.010986298</v>
      </c>
      <c r="AS2174" s="95">
        <v>93119651.706054702</v>
      </c>
      <c r="AT2174" s="95">
        <v>0</v>
      </c>
      <c r="AU2174" s="95">
        <v>0</v>
      </c>
      <c r="AV2174" s="95">
        <v>145321040.15820301</v>
      </c>
      <c r="AW2174" s="95">
        <v>0</v>
      </c>
      <c r="AX2174" s="95">
        <v>92562.903233528094</v>
      </c>
      <c r="AY2174" s="95">
        <v>88215919.644531295</v>
      </c>
      <c r="AZ2174" s="95">
        <v>31272939.0083008</v>
      </c>
      <c r="BA2174" s="95">
        <v>0</v>
      </c>
      <c r="BB2174" s="95">
        <v>149319758.78125</v>
      </c>
      <c r="BC2174" s="95">
        <v>24728406.853759799</v>
      </c>
      <c r="BD2174" s="95">
        <v>0</v>
      </c>
      <c r="BE2174" s="95">
        <v>92796332.442382798</v>
      </c>
      <c r="BF2174" s="95">
        <v>0</v>
      </c>
      <c r="BG2174" s="95">
        <v>145188500.86914101</v>
      </c>
      <c r="BH2174" s="95">
        <v>60610943.080078103</v>
      </c>
      <c r="BI2174" s="95">
        <v>0</v>
      </c>
      <c r="BJ2174" s="95">
        <v>8265831.0527343797</v>
      </c>
      <c r="BK2174" s="95">
        <v>6013901.4717407199</v>
      </c>
      <c r="BL2174" s="95">
        <v>0</v>
      </c>
      <c r="BM2174" s="95">
        <v>0</v>
      </c>
      <c r="BN2174" s="95">
        <v>0</v>
      </c>
      <c r="BO2174" s="95">
        <v>0</v>
      </c>
      <c r="BP2174" s="95">
        <v>0</v>
      </c>
      <c r="BQ2174" s="95">
        <v>0</v>
      </c>
      <c r="BR2174" s="95">
        <v>24390679.314697299</v>
      </c>
      <c r="BS2174" s="95">
        <v>11462911.954956099</v>
      </c>
      <c r="BT2174" s="95">
        <v>0</v>
      </c>
      <c r="BU2174" s="95">
        <v>25223183.1396484</v>
      </c>
      <c r="BV2174" s="95">
        <v>9188080.9964599591</v>
      </c>
      <c r="BW2174" s="95">
        <v>0</v>
      </c>
      <c r="BX2174" s="95">
        <v>19044203.9294434</v>
      </c>
      <c r="BY2174" s="95">
        <v>0</v>
      </c>
      <c r="BZ2174" s="95">
        <v>0</v>
      </c>
      <c r="CA2174" s="95">
        <v>386349.98465728801</v>
      </c>
      <c r="CB2174" s="95">
        <v>25660995.315185498</v>
      </c>
      <c r="CC2174" s="95">
        <v>294309522.515625</v>
      </c>
      <c r="CD2174" s="95">
        <v>68803429.479492202</v>
      </c>
      <c r="CE2174" s="95">
        <v>46905.804127693198</v>
      </c>
      <c r="CF2174" s="95">
        <v>10023513.72229</v>
      </c>
      <c r="CG2174" s="95">
        <v>93270977.050781295</v>
      </c>
      <c r="CH2174" s="95">
        <v>0</v>
      </c>
      <c r="CI2174" s="95">
        <v>433331.76632309001</v>
      </c>
      <c r="CJ2174" s="95">
        <v>35655924.373535201</v>
      </c>
      <c r="CK2174" s="95">
        <v>387759949.44921899</v>
      </c>
      <c r="CL2174" s="95">
        <v>87138441.259765595</v>
      </c>
      <c r="CM2174" s="160">
        <v>524381.53159332299</v>
      </c>
      <c r="CN2174" s="160">
        <v>72567983.857421905</v>
      </c>
      <c r="CO2174" s="160">
        <v>533562840.42578101</v>
      </c>
      <c r="CP2174" s="95">
        <v>87138441.259765595</v>
      </c>
      <c r="CQ2174" s="95">
        <v>0</v>
      </c>
      <c r="CR2174" s="95">
        <v>0</v>
      </c>
      <c r="CS2174" s="95">
        <v>0</v>
      </c>
      <c r="CT2174" s="95">
        <v>0</v>
      </c>
      <c r="CU2174" s="161">
        <v>35684509.037475497</v>
      </c>
      <c r="CV2174" s="161">
        <v>387580499.56640631</v>
      </c>
    </row>
    <row r="2175" spans="1:100" x14ac:dyDescent="0.2">
      <c r="A2175" s="94" t="s">
        <v>186</v>
      </c>
      <c r="B2175" s="96">
        <v>43617</v>
      </c>
      <c r="C2175" s="95">
        <v>331268.12977981602</v>
      </c>
      <c r="D2175" s="95">
        <v>0</v>
      </c>
      <c r="E2175" s="95">
        <v>55638.0214395523</v>
      </c>
      <c r="F2175" s="95">
        <v>50364.894944191001</v>
      </c>
      <c r="G2175" s="95">
        <v>46971.534019947103</v>
      </c>
      <c r="H2175" s="95">
        <v>0</v>
      </c>
      <c r="I2175" s="95">
        <v>0</v>
      </c>
      <c r="J2175" s="95">
        <v>92576.173826217695</v>
      </c>
      <c r="K2175" s="95">
        <v>0</v>
      </c>
      <c r="L2175" s="95">
        <v>1324.4618505686501</v>
      </c>
      <c r="M2175" s="95">
        <v>108000.699727058</v>
      </c>
      <c r="N2175" s="95">
        <v>16317.2756632566</v>
      </c>
      <c r="O2175" s="95">
        <v>0</v>
      </c>
      <c r="P2175" s="95">
        <v>250705.759910583</v>
      </c>
      <c r="Q2175" s="95">
        <v>10665.969562292101</v>
      </c>
      <c r="R2175" s="95">
        <v>0</v>
      </c>
      <c r="S2175" s="95">
        <v>47058.5303015709</v>
      </c>
      <c r="T2175" s="95">
        <v>0</v>
      </c>
      <c r="U2175" s="95">
        <v>92685.989256858797</v>
      </c>
      <c r="V2175" s="95">
        <v>22595798.173828099</v>
      </c>
      <c r="W2175" s="95">
        <v>0</v>
      </c>
      <c r="X2175" s="95">
        <v>3037632.4660339402</v>
      </c>
      <c r="Y2175" s="95">
        <v>1985181.4758453399</v>
      </c>
      <c r="Z2175" s="95">
        <v>10065373.645752</v>
      </c>
      <c r="AA2175" s="95">
        <v>0</v>
      </c>
      <c r="AB2175" s="95">
        <v>0</v>
      </c>
      <c r="AC2175" s="95">
        <v>37056988.012695298</v>
      </c>
      <c r="AD2175" s="95">
        <v>0</v>
      </c>
      <c r="AE2175" s="95">
        <v>16371.6129245758</v>
      </c>
      <c r="AF2175" s="95">
        <v>7131262.7668457003</v>
      </c>
      <c r="AG2175" s="95">
        <v>3105668.5522766099</v>
      </c>
      <c r="AH2175" s="95">
        <v>0</v>
      </c>
      <c r="AI2175" s="95">
        <v>12940749.109375</v>
      </c>
      <c r="AJ2175" s="95">
        <v>2289348.22573853</v>
      </c>
      <c r="AK2175" s="95">
        <v>0</v>
      </c>
      <c r="AL2175" s="95">
        <v>10061861.6907959</v>
      </c>
      <c r="AM2175" s="95">
        <v>0</v>
      </c>
      <c r="AN2175" s="95">
        <v>37053038.705566399</v>
      </c>
      <c r="AO2175" s="95">
        <v>261330475.39453101</v>
      </c>
      <c r="AP2175" s="95">
        <v>0</v>
      </c>
      <c r="AQ2175" s="95">
        <v>33170704.565917999</v>
      </c>
      <c r="AR2175" s="95">
        <v>19953651.450439502</v>
      </c>
      <c r="AS2175" s="95">
        <v>93945423.182617202</v>
      </c>
      <c r="AT2175" s="95">
        <v>0</v>
      </c>
      <c r="AU2175" s="95">
        <v>0</v>
      </c>
      <c r="AV2175" s="95">
        <v>146537644.84375</v>
      </c>
      <c r="AW2175" s="95">
        <v>0</v>
      </c>
      <c r="AX2175" s="95">
        <v>151448.604673386</v>
      </c>
      <c r="AY2175" s="95">
        <v>88179990.244140595</v>
      </c>
      <c r="AZ2175" s="95">
        <v>31292379.173828099</v>
      </c>
      <c r="BA2175" s="95">
        <v>0</v>
      </c>
      <c r="BB2175" s="95">
        <v>149167493.94531301</v>
      </c>
      <c r="BC2175" s="95">
        <v>24770586.3603516</v>
      </c>
      <c r="BD2175" s="95">
        <v>0</v>
      </c>
      <c r="BE2175" s="95">
        <v>93881277.136718795</v>
      </c>
      <c r="BF2175" s="95">
        <v>0</v>
      </c>
      <c r="BG2175" s="95">
        <v>146693010.19921899</v>
      </c>
      <c r="BH2175" s="95">
        <v>60450672.165527299</v>
      </c>
      <c r="BI2175" s="95">
        <v>0</v>
      </c>
      <c r="BJ2175" s="95">
        <v>8149019.6883544903</v>
      </c>
      <c r="BK2175" s="95">
        <v>6011395.6511840802</v>
      </c>
      <c r="BL2175" s="95">
        <v>0</v>
      </c>
      <c r="BM2175" s="95">
        <v>0</v>
      </c>
      <c r="BN2175" s="95">
        <v>0</v>
      </c>
      <c r="BO2175" s="95">
        <v>0</v>
      </c>
      <c r="BP2175" s="95">
        <v>0</v>
      </c>
      <c r="BQ2175" s="95">
        <v>0</v>
      </c>
      <c r="BR2175" s="95">
        <v>24227630.198730499</v>
      </c>
      <c r="BS2175" s="95">
        <v>11485581.5305176</v>
      </c>
      <c r="BT2175" s="95">
        <v>0</v>
      </c>
      <c r="BU2175" s="95">
        <v>25243993.0397949</v>
      </c>
      <c r="BV2175" s="95">
        <v>9194155.0854492206</v>
      </c>
      <c r="BW2175" s="95">
        <v>0</v>
      </c>
      <c r="BX2175" s="95">
        <v>19626257.857666001</v>
      </c>
      <c r="BY2175" s="95">
        <v>0</v>
      </c>
      <c r="BZ2175" s="95">
        <v>0</v>
      </c>
      <c r="CA2175" s="95">
        <v>387038.09777069098</v>
      </c>
      <c r="CB2175" s="95">
        <v>25629547.4775391</v>
      </c>
      <c r="CC2175" s="95">
        <v>295145849.0625</v>
      </c>
      <c r="CD2175" s="95">
        <v>68627194.301757798</v>
      </c>
      <c r="CE2175" s="95">
        <v>46982.173509120898</v>
      </c>
      <c r="CF2175" s="95">
        <v>10044429.2896729</v>
      </c>
      <c r="CG2175" s="95">
        <v>93801762.060546905</v>
      </c>
      <c r="CH2175" s="95">
        <v>0</v>
      </c>
      <c r="CI2175" s="95">
        <v>433995.54137420701</v>
      </c>
      <c r="CJ2175" s="95">
        <v>35629940.744628899</v>
      </c>
      <c r="CK2175" s="95">
        <v>389188480.86328101</v>
      </c>
      <c r="CL2175" s="95">
        <v>87130878.713867202</v>
      </c>
      <c r="CM2175" s="160">
        <v>525150.72988128697</v>
      </c>
      <c r="CN2175" s="160">
        <v>72624454.879882798</v>
      </c>
      <c r="CO2175" s="160">
        <v>535864371.71093798</v>
      </c>
      <c r="CP2175" s="95">
        <v>87130878.713867202</v>
      </c>
      <c r="CQ2175" s="95">
        <v>0</v>
      </c>
      <c r="CR2175" s="95">
        <v>0</v>
      </c>
      <c r="CS2175" s="95">
        <v>0</v>
      </c>
      <c r="CT2175" s="95">
        <v>0</v>
      </c>
      <c r="CU2175" s="161">
        <v>35673976.767212003</v>
      </c>
      <c r="CV2175" s="161">
        <v>388947611.12304688</v>
      </c>
    </row>
    <row r="2176" spans="1:100" x14ac:dyDescent="0.2">
      <c r="A2176" s="94" t="s">
        <v>186</v>
      </c>
      <c r="B2176" s="96">
        <v>43709</v>
      </c>
      <c r="C2176" s="95">
        <v>330831.39073944098</v>
      </c>
      <c r="D2176" s="95">
        <v>0</v>
      </c>
      <c r="E2176" s="95">
        <v>57413.401284694701</v>
      </c>
      <c r="F2176" s="95">
        <v>52500.774764061003</v>
      </c>
      <c r="G2176" s="95">
        <v>46615.185250759103</v>
      </c>
      <c r="H2176" s="95">
        <v>0</v>
      </c>
      <c r="I2176" s="95">
        <v>0</v>
      </c>
      <c r="J2176" s="95">
        <v>93006.213066101103</v>
      </c>
      <c r="K2176" s="95">
        <v>0</v>
      </c>
      <c r="L2176" s="95">
        <v>1484.9770485460799</v>
      </c>
      <c r="M2176" s="95">
        <v>107634.56848144501</v>
      </c>
      <c r="N2176" s="95">
        <v>16202.079754829399</v>
      </c>
      <c r="O2176" s="95">
        <v>0</v>
      </c>
      <c r="P2176" s="95">
        <v>251720.636915207</v>
      </c>
      <c r="Q2176" s="95">
        <v>10658.5473079681</v>
      </c>
      <c r="R2176" s="95">
        <v>0</v>
      </c>
      <c r="S2176" s="95">
        <v>46500.597135543801</v>
      </c>
      <c r="T2176" s="95">
        <v>0</v>
      </c>
      <c r="U2176" s="95">
        <v>92915.501638412505</v>
      </c>
      <c r="V2176" s="95">
        <v>22472810.659179699</v>
      </c>
      <c r="W2176" s="95">
        <v>0</v>
      </c>
      <c r="X2176" s="95">
        <v>2975205.1327514602</v>
      </c>
      <c r="Y2176" s="95">
        <v>1983574.7993927</v>
      </c>
      <c r="Z2176" s="95">
        <v>10026429.7225342</v>
      </c>
      <c r="AA2176" s="95">
        <v>0</v>
      </c>
      <c r="AB2176" s="95">
        <v>0</v>
      </c>
      <c r="AC2176" s="95">
        <v>37086636.993652299</v>
      </c>
      <c r="AD2176" s="95">
        <v>0</v>
      </c>
      <c r="AE2176" s="95">
        <v>12370.361128807101</v>
      </c>
      <c r="AF2176" s="95">
        <v>7126250.3066406297</v>
      </c>
      <c r="AG2176" s="95">
        <v>3104801.8902282701</v>
      </c>
      <c r="AH2176" s="95">
        <v>0</v>
      </c>
      <c r="AI2176" s="95">
        <v>12940910.3007813</v>
      </c>
      <c r="AJ2176" s="95">
        <v>2277536.2594604502</v>
      </c>
      <c r="AK2176" s="95">
        <v>0</v>
      </c>
      <c r="AL2176" s="95">
        <v>10024559.7200928</v>
      </c>
      <c r="AM2176" s="95">
        <v>0</v>
      </c>
      <c r="AN2176" s="95">
        <v>37084324.520019501</v>
      </c>
      <c r="AO2176" s="95">
        <v>262235546.48828101</v>
      </c>
      <c r="AP2176" s="95">
        <v>0</v>
      </c>
      <c r="AQ2176" s="95">
        <v>32413584.5776367</v>
      </c>
      <c r="AR2176" s="95">
        <v>19904406.2341309</v>
      </c>
      <c r="AS2176" s="95">
        <v>94044495.315429702</v>
      </c>
      <c r="AT2176" s="95">
        <v>0</v>
      </c>
      <c r="AU2176" s="95">
        <v>0</v>
      </c>
      <c r="AV2176" s="95">
        <v>147465933.859375</v>
      </c>
      <c r="AW2176" s="95">
        <v>0</v>
      </c>
      <c r="AX2176" s="95">
        <v>83349.072360038801</v>
      </c>
      <c r="AY2176" s="95">
        <v>88526744.441406295</v>
      </c>
      <c r="AZ2176" s="95">
        <v>31483810.277343798</v>
      </c>
      <c r="BA2176" s="95">
        <v>0</v>
      </c>
      <c r="BB2176" s="95">
        <v>149888537.11523399</v>
      </c>
      <c r="BC2176" s="95">
        <v>24865856.551269501</v>
      </c>
      <c r="BD2176" s="95">
        <v>0</v>
      </c>
      <c r="BE2176" s="95">
        <v>93932594.962890595</v>
      </c>
      <c r="BF2176" s="95">
        <v>0</v>
      </c>
      <c r="BG2176" s="95">
        <v>147431392.40039101</v>
      </c>
      <c r="BH2176" s="95">
        <v>60591950.618652299</v>
      </c>
      <c r="BI2176" s="95">
        <v>0</v>
      </c>
      <c r="BJ2176" s="95">
        <v>8019322.3709716797</v>
      </c>
      <c r="BK2176" s="95">
        <v>6007339.7022094699</v>
      </c>
      <c r="BL2176" s="95">
        <v>0</v>
      </c>
      <c r="BM2176" s="95">
        <v>0</v>
      </c>
      <c r="BN2176" s="95">
        <v>0</v>
      </c>
      <c r="BO2176" s="95">
        <v>0</v>
      </c>
      <c r="BP2176" s="95">
        <v>0</v>
      </c>
      <c r="BQ2176" s="95">
        <v>0</v>
      </c>
      <c r="BR2176" s="95">
        <v>24228937.938964799</v>
      </c>
      <c r="BS2176" s="95">
        <v>11529988.057128901</v>
      </c>
      <c r="BT2176" s="95">
        <v>0</v>
      </c>
      <c r="BU2176" s="95">
        <v>19403480.899658199</v>
      </c>
      <c r="BV2176" s="95">
        <v>9215927.3489990197</v>
      </c>
      <c r="BW2176" s="95">
        <v>0</v>
      </c>
      <c r="BX2176" s="95">
        <v>17061714.308105499</v>
      </c>
      <c r="BY2176" s="95">
        <v>0</v>
      </c>
      <c r="BZ2176" s="95">
        <v>0</v>
      </c>
      <c r="CA2176" s="95">
        <v>387831.61681747402</v>
      </c>
      <c r="CB2176" s="95">
        <v>25407342.519531298</v>
      </c>
      <c r="CC2176" s="95">
        <v>294502800.25781298</v>
      </c>
      <c r="CD2176" s="95">
        <v>68631834.205078095</v>
      </c>
      <c r="CE2176" s="95">
        <v>46599.013134479501</v>
      </c>
      <c r="CF2176" s="95">
        <v>10014462.1291504</v>
      </c>
      <c r="CG2176" s="95">
        <v>93796850.949218795</v>
      </c>
      <c r="CH2176" s="95">
        <v>0</v>
      </c>
      <c r="CI2176" s="95">
        <v>434400.74657058698</v>
      </c>
      <c r="CJ2176" s="95">
        <v>35453593.081054702</v>
      </c>
      <c r="CK2176" s="95">
        <v>388291146.46093798</v>
      </c>
      <c r="CL2176" s="95">
        <v>87254307.534179702</v>
      </c>
      <c r="CM2176" s="160">
        <v>525861.45373535203</v>
      </c>
      <c r="CN2176" s="160">
        <v>72478742.546875</v>
      </c>
      <c r="CO2176" s="160">
        <v>535662810.9375</v>
      </c>
      <c r="CP2176" s="95">
        <v>87254307.534179702</v>
      </c>
      <c r="CQ2176" s="95">
        <v>0</v>
      </c>
      <c r="CR2176" s="95">
        <v>0</v>
      </c>
      <c r="CS2176" s="95">
        <v>0</v>
      </c>
      <c r="CT2176" s="95">
        <v>0</v>
      </c>
      <c r="CU2176" s="161">
        <v>35421804.6486817</v>
      </c>
      <c r="CV2176" s="161">
        <v>388299651.20703179</v>
      </c>
    </row>
    <row r="2177" spans="1:100" x14ac:dyDescent="0.2">
      <c r="A2177" s="94" t="s">
        <v>186</v>
      </c>
      <c r="B2177" s="96">
        <v>43800</v>
      </c>
      <c r="C2177" s="95">
        <v>331827.54484939598</v>
      </c>
      <c r="D2177" s="95">
        <v>0</v>
      </c>
      <c r="E2177" s="95">
        <v>57087.421279907197</v>
      </c>
      <c r="F2177" s="95">
        <v>52514.915758132898</v>
      </c>
      <c r="G2177" s="95">
        <v>46411.757457256303</v>
      </c>
      <c r="H2177" s="95">
        <v>0</v>
      </c>
      <c r="I2177" s="95">
        <v>0</v>
      </c>
      <c r="J2177" s="95">
        <v>92976.906729698196</v>
      </c>
      <c r="K2177" s="95">
        <v>0</v>
      </c>
      <c r="L2177" s="95">
        <v>1642.83759316802</v>
      </c>
      <c r="M2177" s="95">
        <v>108245.528285027</v>
      </c>
      <c r="N2177" s="95">
        <v>16110.611163497</v>
      </c>
      <c r="O2177" s="95">
        <v>0</v>
      </c>
      <c r="P2177" s="95">
        <v>251856.331197739</v>
      </c>
      <c r="Q2177" s="95">
        <v>10651.0746039152</v>
      </c>
      <c r="R2177" s="95">
        <v>0</v>
      </c>
      <c r="S2177" s="95">
        <v>46344.2152662277</v>
      </c>
      <c r="T2177" s="95">
        <v>0</v>
      </c>
      <c r="U2177" s="95">
        <v>92874.020364761396</v>
      </c>
      <c r="V2177" s="95">
        <v>22270525.730224598</v>
      </c>
      <c r="W2177" s="95">
        <v>0</v>
      </c>
      <c r="X2177" s="95">
        <v>2905819.4219970698</v>
      </c>
      <c r="Y2177" s="95">
        <v>1985970.6703949</v>
      </c>
      <c r="Z2177" s="95">
        <v>9888021.5151367206</v>
      </c>
      <c r="AA2177" s="95">
        <v>0</v>
      </c>
      <c r="AB2177" s="95">
        <v>0</v>
      </c>
      <c r="AC2177" s="95">
        <v>37147561.7109375</v>
      </c>
      <c r="AD2177" s="95">
        <v>0</v>
      </c>
      <c r="AE2177" s="95">
        <v>16096.6690797806</v>
      </c>
      <c r="AF2177" s="95">
        <v>7098989.1461181603</v>
      </c>
      <c r="AG2177" s="95">
        <v>3108073.28823853</v>
      </c>
      <c r="AH2177" s="95">
        <v>0</v>
      </c>
      <c r="AI2177" s="95">
        <v>12700223.7491455</v>
      </c>
      <c r="AJ2177" s="95">
        <v>2261772.4310607901</v>
      </c>
      <c r="AK2177" s="95">
        <v>0</v>
      </c>
      <c r="AL2177" s="95">
        <v>9880860.4554443397</v>
      </c>
      <c r="AM2177" s="95">
        <v>0</v>
      </c>
      <c r="AN2177" s="95">
        <v>37120470.591308601</v>
      </c>
      <c r="AO2177" s="95">
        <v>260201808.11132801</v>
      </c>
      <c r="AP2177" s="95">
        <v>0</v>
      </c>
      <c r="AQ2177" s="95">
        <v>31755691.439453099</v>
      </c>
      <c r="AR2177" s="95">
        <v>19965640.2893066</v>
      </c>
      <c r="AS2177" s="95">
        <v>93037277.057617202</v>
      </c>
      <c r="AT2177" s="95">
        <v>0</v>
      </c>
      <c r="AU2177" s="95">
        <v>0</v>
      </c>
      <c r="AV2177" s="95">
        <v>148396811.36718801</v>
      </c>
      <c r="AW2177" s="95">
        <v>0</v>
      </c>
      <c r="AX2177" s="95">
        <v>127419.07351303101</v>
      </c>
      <c r="AY2177" s="95">
        <v>88220937.826171905</v>
      </c>
      <c r="AZ2177" s="95">
        <v>31571160.980468798</v>
      </c>
      <c r="BA2177" s="95">
        <v>0</v>
      </c>
      <c r="BB2177" s="95">
        <v>147570635.375</v>
      </c>
      <c r="BC2177" s="95">
        <v>24838759.053222701</v>
      </c>
      <c r="BD2177" s="95">
        <v>0</v>
      </c>
      <c r="BE2177" s="95">
        <v>93404636.011718795</v>
      </c>
      <c r="BF2177" s="95">
        <v>0</v>
      </c>
      <c r="BG2177" s="95">
        <v>148398074.90625</v>
      </c>
      <c r="BH2177" s="95">
        <v>60410935.262207001</v>
      </c>
      <c r="BI2177" s="95">
        <v>0</v>
      </c>
      <c r="BJ2177" s="95">
        <v>7938038.5317993201</v>
      </c>
      <c r="BK2177" s="95">
        <v>6053446.8134765597</v>
      </c>
      <c r="BL2177" s="95">
        <v>0</v>
      </c>
      <c r="BM2177" s="95">
        <v>0</v>
      </c>
      <c r="BN2177" s="95">
        <v>0</v>
      </c>
      <c r="BO2177" s="95">
        <v>0</v>
      </c>
      <c r="BP2177" s="95">
        <v>0</v>
      </c>
      <c r="BQ2177" s="95">
        <v>0</v>
      </c>
      <c r="BR2177" s="95">
        <v>24279409.502685498</v>
      </c>
      <c r="BS2177" s="95">
        <v>11599372.915161099</v>
      </c>
      <c r="BT2177" s="95">
        <v>0</v>
      </c>
      <c r="BU2177" s="95">
        <v>24542930.3273926</v>
      </c>
      <c r="BV2177" s="95">
        <v>9213590.6896972694</v>
      </c>
      <c r="BW2177" s="95">
        <v>0</v>
      </c>
      <c r="BX2177" s="95">
        <v>18204165.965576202</v>
      </c>
      <c r="BY2177" s="95">
        <v>0</v>
      </c>
      <c r="BZ2177" s="95">
        <v>0</v>
      </c>
      <c r="CA2177" s="95">
        <v>388870.66030502302</v>
      </c>
      <c r="CB2177" s="95">
        <v>25249370.3286133</v>
      </c>
      <c r="CC2177" s="95">
        <v>292355652.73828101</v>
      </c>
      <c r="CD2177" s="95">
        <v>68369295.379882798</v>
      </c>
      <c r="CE2177" s="95">
        <v>46436.660043716402</v>
      </c>
      <c r="CF2177" s="95">
        <v>9930286.12817383</v>
      </c>
      <c r="CG2177" s="95">
        <v>93488996.319335893</v>
      </c>
      <c r="CH2177" s="95">
        <v>0</v>
      </c>
      <c r="CI2177" s="95">
        <v>435274.01800537098</v>
      </c>
      <c r="CJ2177" s="95">
        <v>35159248.018554702</v>
      </c>
      <c r="CK2177" s="95">
        <v>385742074.83984399</v>
      </c>
      <c r="CL2177" s="95">
        <v>86899957.732421905</v>
      </c>
      <c r="CM2177" s="160">
        <v>526692.26123809803</v>
      </c>
      <c r="CN2177" s="160">
        <v>72240883.071289107</v>
      </c>
      <c r="CO2177" s="160">
        <v>533501555.78906298</v>
      </c>
      <c r="CP2177" s="95">
        <v>86899957.732421905</v>
      </c>
      <c r="CQ2177" s="95">
        <v>0</v>
      </c>
      <c r="CR2177" s="95">
        <v>0</v>
      </c>
      <c r="CS2177" s="95">
        <v>0</v>
      </c>
      <c r="CT2177" s="95">
        <v>0</v>
      </c>
      <c r="CU2177" s="161">
        <v>35179656.456787132</v>
      </c>
      <c r="CV2177" s="161">
        <v>385844649.05761689</v>
      </c>
    </row>
    <row r="2178" spans="1:100" x14ac:dyDescent="0.2">
      <c r="A2178" s="94" t="s">
        <v>186</v>
      </c>
      <c r="B2178" s="96">
        <v>43891</v>
      </c>
      <c r="C2178" s="95">
        <v>332697.88747787499</v>
      </c>
      <c r="D2178" s="95">
        <v>0</v>
      </c>
      <c r="E2178" s="95">
        <v>52034.570602416999</v>
      </c>
      <c r="F2178" s="95">
        <v>50335.0988073349</v>
      </c>
      <c r="G2178" s="95">
        <v>46036.424442768097</v>
      </c>
      <c r="H2178" s="95">
        <v>0</v>
      </c>
      <c r="I2178" s="95">
        <v>0</v>
      </c>
      <c r="J2178" s="95">
        <v>92179.640439987197</v>
      </c>
      <c r="K2178" s="95">
        <v>0</v>
      </c>
      <c r="L2178" s="95">
        <v>1709.2337172478401</v>
      </c>
      <c r="M2178" s="95">
        <v>108312.804620743</v>
      </c>
      <c r="N2178" s="95">
        <v>15854.701492190399</v>
      </c>
      <c r="O2178" s="95">
        <v>0</v>
      </c>
      <c r="P2178" s="95">
        <v>248590.80489158601</v>
      </c>
      <c r="Q2178" s="95">
        <v>10460.4719314575</v>
      </c>
      <c r="R2178" s="95">
        <v>0</v>
      </c>
      <c r="S2178" s="95">
        <v>46028.195422172503</v>
      </c>
      <c r="T2178" s="95">
        <v>0</v>
      </c>
      <c r="U2178" s="95">
        <v>92277.631289482102</v>
      </c>
      <c r="V2178" s="95">
        <v>22050668.840576202</v>
      </c>
      <c r="W2178" s="95">
        <v>0</v>
      </c>
      <c r="X2178" s="95">
        <v>1744639.43756104</v>
      </c>
      <c r="Y2178" s="95">
        <v>1667269.4209594701</v>
      </c>
      <c r="Z2178" s="95">
        <v>8872842.5885009803</v>
      </c>
      <c r="AA2178" s="95">
        <v>0</v>
      </c>
      <c r="AB2178" s="95">
        <v>0</v>
      </c>
      <c r="AC2178" s="95">
        <v>34889637.384277299</v>
      </c>
      <c r="AD2178" s="95">
        <v>0</v>
      </c>
      <c r="AE2178" s="95">
        <v>5275.9936304092398</v>
      </c>
      <c r="AF2178" s="95">
        <v>7058669.0587768601</v>
      </c>
      <c r="AG2178" s="95">
        <v>3060682.8779296898</v>
      </c>
      <c r="AH2178" s="95">
        <v>0</v>
      </c>
      <c r="AI2178" s="95">
        <v>11699622.4388428</v>
      </c>
      <c r="AJ2178" s="95">
        <v>2205024.6882934598</v>
      </c>
      <c r="AK2178" s="95">
        <v>0</v>
      </c>
      <c r="AL2178" s="95">
        <v>8875423.7519531306</v>
      </c>
      <c r="AM2178" s="95">
        <v>0</v>
      </c>
      <c r="AN2178" s="95">
        <v>34918556.528808601</v>
      </c>
      <c r="AO2178" s="95">
        <v>261959084.50976601</v>
      </c>
      <c r="AP2178" s="95">
        <v>0</v>
      </c>
      <c r="AQ2178" s="95">
        <v>17847666.018066399</v>
      </c>
      <c r="AR2178" s="95">
        <v>16816504.755615201</v>
      </c>
      <c r="AS2178" s="95">
        <v>84408205.661132798</v>
      </c>
      <c r="AT2178" s="95">
        <v>0</v>
      </c>
      <c r="AU2178" s="95">
        <v>0</v>
      </c>
      <c r="AV2178" s="95">
        <v>139681754.49218801</v>
      </c>
      <c r="AW2178" s="95">
        <v>0</v>
      </c>
      <c r="AX2178" s="95">
        <v>32580.1625754833</v>
      </c>
      <c r="AY2178" s="95">
        <v>88113488.380859405</v>
      </c>
      <c r="AZ2178" s="95">
        <v>31339510.576660201</v>
      </c>
      <c r="BA2178" s="95">
        <v>0</v>
      </c>
      <c r="BB2178" s="95">
        <v>136724834.30664101</v>
      </c>
      <c r="BC2178" s="95">
        <v>24359886.341796901</v>
      </c>
      <c r="BD2178" s="95">
        <v>0</v>
      </c>
      <c r="BE2178" s="95">
        <v>84137786.240234405</v>
      </c>
      <c r="BF2178" s="95">
        <v>0</v>
      </c>
      <c r="BG2178" s="95">
        <v>139562265.76757801</v>
      </c>
      <c r="BH2178" s="95">
        <v>59800340.314453103</v>
      </c>
      <c r="BI2178" s="95">
        <v>0</v>
      </c>
      <c r="BJ2178" s="95">
        <v>5535864.2693481399</v>
      </c>
      <c r="BK2178" s="95">
        <v>5507553.2071533203</v>
      </c>
      <c r="BL2178" s="95">
        <v>0</v>
      </c>
      <c r="BM2178" s="95">
        <v>0</v>
      </c>
      <c r="BN2178" s="95">
        <v>0</v>
      </c>
      <c r="BO2178" s="95">
        <v>0</v>
      </c>
      <c r="BP2178" s="95">
        <v>0</v>
      </c>
      <c r="BQ2178" s="95">
        <v>0</v>
      </c>
      <c r="BR2178" s="95">
        <v>23718681.7424316</v>
      </c>
      <c r="BS2178" s="95">
        <v>11428295.5394287</v>
      </c>
      <c r="BT2178" s="95">
        <v>0</v>
      </c>
      <c r="BU2178" s="95">
        <v>22551347.384765599</v>
      </c>
      <c r="BV2178" s="95">
        <v>8956773.3197021503</v>
      </c>
      <c r="BW2178" s="95">
        <v>0</v>
      </c>
      <c r="BX2178" s="95">
        <v>16504023.666992201</v>
      </c>
      <c r="BY2178" s="95">
        <v>0</v>
      </c>
      <c r="BZ2178" s="95">
        <v>0</v>
      </c>
      <c r="CA2178" s="95">
        <v>384696.28733825701</v>
      </c>
      <c r="CB2178" s="95">
        <v>23739649.1242676</v>
      </c>
      <c r="CC2178" s="95">
        <v>277623910.56640601</v>
      </c>
      <c r="CD2178" s="95">
        <v>65296452.833007798</v>
      </c>
      <c r="CE2178" s="95">
        <v>46016.780449390397</v>
      </c>
      <c r="CF2178" s="95">
        <v>8816723.8228759803</v>
      </c>
      <c r="CG2178" s="95">
        <v>83772641.569335893</v>
      </c>
      <c r="CH2178" s="95">
        <v>0</v>
      </c>
      <c r="CI2178" s="95">
        <v>430822.05212020897</v>
      </c>
      <c r="CJ2178" s="95">
        <v>32469068.7109375</v>
      </c>
      <c r="CK2178" s="95">
        <v>361653911.796875</v>
      </c>
      <c r="CL2178" s="95">
        <v>81168390.591796905</v>
      </c>
      <c r="CM2178" s="160">
        <v>520957.98562622099</v>
      </c>
      <c r="CN2178" s="160">
        <v>67308504.654296905</v>
      </c>
      <c r="CO2178" s="160">
        <v>501457258.8125</v>
      </c>
      <c r="CP2178" s="95">
        <v>81168390.591796905</v>
      </c>
      <c r="CQ2178" s="95">
        <v>0</v>
      </c>
      <c r="CR2178" s="95">
        <v>0</v>
      </c>
      <c r="CS2178" s="95">
        <v>0</v>
      </c>
      <c r="CT2178" s="95">
        <v>0</v>
      </c>
      <c r="CU2178" s="161">
        <v>32556372.947143581</v>
      </c>
      <c r="CV2178" s="161">
        <v>361396552.13574189</v>
      </c>
    </row>
    <row r="2179" spans="1:100" x14ac:dyDescent="0.2">
      <c r="A2179" s="94" t="s">
        <v>186</v>
      </c>
      <c r="B2179" s="96">
        <v>43983</v>
      </c>
      <c r="C2179" s="95">
        <v>305941.295078278</v>
      </c>
      <c r="D2179" s="95">
        <v>0</v>
      </c>
      <c r="E2179" s="95">
        <v>44184.351994037599</v>
      </c>
      <c r="F2179" s="95">
        <v>42818.348924636797</v>
      </c>
      <c r="G2179" s="95">
        <v>39922.166471481301</v>
      </c>
      <c r="H2179" s="95">
        <v>0</v>
      </c>
      <c r="I2179" s="95">
        <v>0</v>
      </c>
      <c r="J2179" s="95">
        <v>88248.574514388994</v>
      </c>
      <c r="K2179" s="95">
        <v>0</v>
      </c>
      <c r="L2179" s="95">
        <v>1776.47412233055</v>
      </c>
      <c r="M2179" s="95">
        <v>103041.503051758</v>
      </c>
      <c r="N2179" s="95">
        <v>15128.8161848783</v>
      </c>
      <c r="O2179" s="95">
        <v>0</v>
      </c>
      <c r="P2179" s="95">
        <v>219908.166942596</v>
      </c>
      <c r="Q2179" s="95">
        <v>9825.3054933547992</v>
      </c>
      <c r="R2179" s="95">
        <v>0</v>
      </c>
      <c r="S2179" s="95">
        <v>40042.256896018996</v>
      </c>
      <c r="T2179" s="95">
        <v>0</v>
      </c>
      <c r="U2179" s="95">
        <v>88363.968176841707</v>
      </c>
      <c r="V2179" s="95">
        <v>17974888.051025402</v>
      </c>
      <c r="W2179" s="95">
        <v>0</v>
      </c>
      <c r="X2179" s="95">
        <v>1683167.2930908201</v>
      </c>
      <c r="Y2179" s="95">
        <v>1626468.00956726</v>
      </c>
      <c r="Z2179" s="95">
        <v>5609948.4935913105</v>
      </c>
      <c r="AA2179" s="95">
        <v>0</v>
      </c>
      <c r="AB2179" s="95">
        <v>0</v>
      </c>
      <c r="AC2179" s="95">
        <v>27337384.723877002</v>
      </c>
      <c r="AD2179" s="95">
        <v>0</v>
      </c>
      <c r="AE2179" s="95">
        <v>6199.6246518492699</v>
      </c>
      <c r="AF2179" s="95">
        <v>6214574.22155762</v>
      </c>
      <c r="AG2179" s="95">
        <v>2901332.9788513202</v>
      </c>
      <c r="AH2179" s="95">
        <v>0</v>
      </c>
      <c r="AI2179" s="95">
        <v>8592657.2489013709</v>
      </c>
      <c r="AJ2179" s="95">
        <v>2020541.7092590299</v>
      </c>
      <c r="AK2179" s="95">
        <v>0</v>
      </c>
      <c r="AL2179" s="95">
        <v>5606491.78161621</v>
      </c>
      <c r="AM2179" s="95">
        <v>0</v>
      </c>
      <c r="AN2179" s="95">
        <v>27336916.099853501</v>
      </c>
      <c r="AO2179" s="95">
        <v>215472459.05078101</v>
      </c>
      <c r="AP2179" s="95">
        <v>0</v>
      </c>
      <c r="AQ2179" s="95">
        <v>17174418.603027299</v>
      </c>
      <c r="AR2179" s="95">
        <v>16201157.8138428</v>
      </c>
      <c r="AS2179" s="95">
        <v>53319267.464355499</v>
      </c>
      <c r="AT2179" s="95">
        <v>0</v>
      </c>
      <c r="AU2179" s="95">
        <v>0</v>
      </c>
      <c r="AV2179" s="95">
        <v>108856156.606445</v>
      </c>
      <c r="AW2179" s="95">
        <v>0</v>
      </c>
      <c r="AX2179" s="95">
        <v>30297.0110476017</v>
      </c>
      <c r="AY2179" s="95">
        <v>78431346.736328095</v>
      </c>
      <c r="AZ2179" s="95">
        <v>29918635.784423798</v>
      </c>
      <c r="BA2179" s="95">
        <v>0</v>
      </c>
      <c r="BB2179" s="95">
        <v>101799298.15820301</v>
      </c>
      <c r="BC2179" s="95">
        <v>22354511.838378899</v>
      </c>
      <c r="BD2179" s="95">
        <v>0</v>
      </c>
      <c r="BE2179" s="95">
        <v>53294428.2490234</v>
      </c>
      <c r="BF2179" s="95">
        <v>0</v>
      </c>
      <c r="BG2179" s="95">
        <v>108980799.712891</v>
      </c>
      <c r="BH2179" s="95">
        <v>49544083.462402299</v>
      </c>
      <c r="BI2179" s="95">
        <v>0</v>
      </c>
      <c r="BJ2179" s="95">
        <v>5478317.0220947303</v>
      </c>
      <c r="BK2179" s="95">
        <v>5416859.3297729502</v>
      </c>
      <c r="BL2179" s="95">
        <v>0</v>
      </c>
      <c r="BM2179" s="95">
        <v>0</v>
      </c>
      <c r="BN2179" s="95">
        <v>0</v>
      </c>
      <c r="BO2179" s="95">
        <v>0</v>
      </c>
      <c r="BP2179" s="95">
        <v>0</v>
      </c>
      <c r="BQ2179" s="95">
        <v>0</v>
      </c>
      <c r="BR2179" s="95">
        <v>20423162.2973633</v>
      </c>
      <c r="BS2179" s="95">
        <v>10905406.1673584</v>
      </c>
      <c r="BT2179" s="95">
        <v>0</v>
      </c>
      <c r="BU2179" s="95">
        <v>16588112.467651401</v>
      </c>
      <c r="BV2179" s="95">
        <v>8246390.6500854502</v>
      </c>
      <c r="BW2179" s="95">
        <v>0</v>
      </c>
      <c r="BX2179" s="95">
        <v>10698653.6363525</v>
      </c>
      <c r="BY2179" s="95">
        <v>0</v>
      </c>
      <c r="BZ2179" s="95">
        <v>0</v>
      </c>
      <c r="CA2179" s="95">
        <v>349855.67461776698</v>
      </c>
      <c r="CB2179" s="95">
        <v>19630374.4448242</v>
      </c>
      <c r="CC2179" s="95">
        <v>231732704.53320301</v>
      </c>
      <c r="CD2179" s="95">
        <v>55054734.879394501</v>
      </c>
      <c r="CE2179" s="95">
        <v>39934.192569732702</v>
      </c>
      <c r="CF2179" s="95">
        <v>5599306.36791992</v>
      </c>
      <c r="CG2179" s="95">
        <v>53169608.807128899</v>
      </c>
      <c r="CH2179" s="95">
        <v>0</v>
      </c>
      <c r="CI2179" s="95">
        <v>389773.44657897903</v>
      </c>
      <c r="CJ2179" s="95">
        <v>25283653.5944824</v>
      </c>
      <c r="CK2179" s="95">
        <v>284436272.11328101</v>
      </c>
      <c r="CL2179" s="95">
        <v>65090550.028808601</v>
      </c>
      <c r="CM2179" s="160">
        <v>475902.59040451102</v>
      </c>
      <c r="CN2179" s="160">
        <v>52458344.275390603</v>
      </c>
      <c r="CO2179" s="160">
        <v>393157471.42968798</v>
      </c>
      <c r="CP2179" s="95">
        <v>65090550.028808601</v>
      </c>
      <c r="CQ2179" s="95">
        <v>0</v>
      </c>
      <c r="CR2179" s="95">
        <v>0</v>
      </c>
      <c r="CS2179" s="95">
        <v>0</v>
      </c>
      <c r="CT2179" s="95">
        <v>0</v>
      </c>
      <c r="CU2179" s="161">
        <v>25229680.812744118</v>
      </c>
      <c r="CV2179" s="161">
        <v>284902313.34033191</v>
      </c>
    </row>
    <row r="2180" spans="1:100" x14ac:dyDescent="0.2">
      <c r="A2180" s="94" t="s">
        <v>187</v>
      </c>
      <c r="B2180" s="96">
        <v>38047</v>
      </c>
      <c r="C2180" s="95">
        <v>48030.9991955757</v>
      </c>
      <c r="D2180" s="95">
        <v>0</v>
      </c>
      <c r="E2180" s="95">
        <v>30325.070950031299</v>
      </c>
      <c r="F2180" s="95">
        <v>13796.117546916001</v>
      </c>
      <c r="G2180" s="95">
        <v>4.8687183669535399</v>
      </c>
      <c r="H2180" s="95">
        <v>1651.37330423295</v>
      </c>
      <c r="I2180" s="95">
        <v>0</v>
      </c>
      <c r="J2180" s="95">
        <v>95.955018476583106</v>
      </c>
      <c r="K2180" s="95">
        <v>0</v>
      </c>
      <c r="L2180" s="95">
        <v>34423.487331390403</v>
      </c>
      <c r="M2180" s="95">
        <v>33081.605424881003</v>
      </c>
      <c r="N2180" s="95">
        <v>6455.1507775187501</v>
      </c>
      <c r="O2180" s="95">
        <v>0</v>
      </c>
      <c r="P2180" s="95">
        <v>0</v>
      </c>
      <c r="Q2180" s="95">
        <v>4068.3911542594401</v>
      </c>
      <c r="R2180" s="95">
        <v>0</v>
      </c>
      <c r="S2180" s="95">
        <v>0</v>
      </c>
      <c r="T2180" s="95">
        <v>1629.19741427898</v>
      </c>
      <c r="U2180" s="95">
        <v>37993.114080429099</v>
      </c>
      <c r="V2180" s="95">
        <v>2671992.5591735798</v>
      </c>
      <c r="W2180" s="95">
        <v>0</v>
      </c>
      <c r="X2180" s="95">
        <v>2727846.31750488</v>
      </c>
      <c r="Y2180" s="95">
        <v>1034798.22664642</v>
      </c>
      <c r="Z2180" s="95">
        <v>812.87102698534704</v>
      </c>
      <c r="AA2180" s="95">
        <v>279939.64525222802</v>
      </c>
      <c r="AB2180" s="95">
        <v>0</v>
      </c>
      <c r="AC2180" s="95">
        <v>5739.6545870304099</v>
      </c>
      <c r="AD2180" s="95">
        <v>0</v>
      </c>
      <c r="AE2180" s="95">
        <v>1987414.1608734101</v>
      </c>
      <c r="AF2180" s="95">
        <v>1821310.5476532001</v>
      </c>
      <c r="AG2180" s="95">
        <v>1021297.74694061</v>
      </c>
      <c r="AH2180" s="95">
        <v>0</v>
      </c>
      <c r="AI2180" s="95">
        <v>0</v>
      </c>
      <c r="AJ2180" s="95">
        <v>544512.25833129894</v>
      </c>
      <c r="AK2180" s="95">
        <v>0</v>
      </c>
      <c r="AL2180" s="95">
        <v>0</v>
      </c>
      <c r="AM2180" s="95">
        <v>278317.77428436303</v>
      </c>
      <c r="AN2180" s="95">
        <v>10331327.7960205</v>
      </c>
      <c r="AO2180" s="95">
        <v>18760103.884033199</v>
      </c>
      <c r="AP2180" s="95">
        <v>0</v>
      </c>
      <c r="AQ2180" s="95">
        <v>17535237.518066399</v>
      </c>
      <c r="AR2180" s="95">
        <v>6665728.8156127902</v>
      </c>
      <c r="AS2180" s="95">
        <v>4629.6592670679102</v>
      </c>
      <c r="AT2180" s="95">
        <v>1701524.9669341999</v>
      </c>
      <c r="AU2180" s="95">
        <v>0</v>
      </c>
      <c r="AV2180" s="95">
        <v>13293.6042358875</v>
      </c>
      <c r="AW2180" s="95">
        <v>0</v>
      </c>
      <c r="AX2180" s="95">
        <v>13952913.948364301</v>
      </c>
      <c r="AY2180" s="95">
        <v>12428271.587524399</v>
      </c>
      <c r="AZ2180" s="95">
        <v>6438231.9208984403</v>
      </c>
      <c r="BA2180" s="95">
        <v>0</v>
      </c>
      <c r="BB2180" s="95">
        <v>0</v>
      </c>
      <c r="BC2180" s="95">
        <v>3539699.5998535198</v>
      </c>
      <c r="BD2180" s="95">
        <v>0</v>
      </c>
      <c r="BE2180" s="95">
        <v>0</v>
      </c>
      <c r="BF2180" s="95">
        <v>1695644.7240905799</v>
      </c>
      <c r="BG2180" s="95">
        <v>23822150.307861298</v>
      </c>
      <c r="BH2180" s="95">
        <v>3376692.4531860398</v>
      </c>
      <c r="BI2180" s="95">
        <v>0</v>
      </c>
      <c r="BJ2180" s="95">
        <v>4904559.05151367</v>
      </c>
      <c r="BK2180" s="95">
        <v>2476743.1762084998</v>
      </c>
      <c r="BL2180" s="95">
        <v>0</v>
      </c>
      <c r="BM2180" s="95">
        <v>0</v>
      </c>
      <c r="BN2180" s="95">
        <v>0</v>
      </c>
      <c r="BO2180" s="95">
        <v>0</v>
      </c>
      <c r="BP2180" s="95">
        <v>0</v>
      </c>
      <c r="BQ2180" s="95">
        <v>0</v>
      </c>
      <c r="BR2180" s="95">
        <v>4089677.83837891</v>
      </c>
      <c r="BS2180" s="95">
        <v>2508251.4955444299</v>
      </c>
      <c r="BT2180" s="95">
        <v>0</v>
      </c>
      <c r="BU2180" s="95">
        <v>0</v>
      </c>
      <c r="BV2180" s="95">
        <v>1623803.2207946801</v>
      </c>
      <c r="BW2180" s="95">
        <v>0</v>
      </c>
      <c r="BX2180" s="95">
        <v>0</v>
      </c>
      <c r="BY2180" s="95">
        <v>0</v>
      </c>
      <c r="BZ2180" s="95">
        <v>0</v>
      </c>
      <c r="CA2180" s="95">
        <v>78392.613754272505</v>
      </c>
      <c r="CB2180" s="95">
        <v>5340630.7744140597</v>
      </c>
      <c r="CC2180" s="95">
        <v>36273119.994140603</v>
      </c>
      <c r="CD2180" s="95">
        <v>8249046.6337280301</v>
      </c>
      <c r="CE2180" s="95">
        <v>1638.8751142471999</v>
      </c>
      <c r="CF2180" s="95">
        <v>278872.36391448998</v>
      </c>
      <c r="CG2180" s="95">
        <v>1698066.6625671401</v>
      </c>
      <c r="CH2180" s="95">
        <v>0</v>
      </c>
      <c r="CI2180" s="95">
        <v>80033.726633071899</v>
      </c>
      <c r="CJ2180" s="95">
        <v>5614987.0661010696</v>
      </c>
      <c r="CK2180" s="95">
        <v>37852174.197753899</v>
      </c>
      <c r="CL2180" s="95">
        <v>8247863.9722290002</v>
      </c>
      <c r="CM2180" s="160">
        <v>117901.105349541</v>
      </c>
      <c r="CN2180" s="160">
        <v>15976286.8676758</v>
      </c>
      <c r="CO2180" s="160">
        <v>61689498.158203103</v>
      </c>
      <c r="CP2180" s="95">
        <v>8247863.9722290002</v>
      </c>
      <c r="CQ2180" s="95">
        <v>0</v>
      </c>
      <c r="CR2180" s="95">
        <v>0</v>
      </c>
      <c r="CS2180" s="95">
        <v>0</v>
      </c>
      <c r="CT2180" s="95">
        <v>0</v>
      </c>
      <c r="CU2180" s="161">
        <v>5619503.1383285495</v>
      </c>
      <c r="CV2180" s="161">
        <v>37971186.656707741</v>
      </c>
    </row>
    <row r="2181" spans="1:100" x14ac:dyDescent="0.2">
      <c r="A2181" s="94" t="s">
        <v>187</v>
      </c>
      <c r="B2181" s="96">
        <v>38139</v>
      </c>
      <c r="C2181" s="95">
        <v>48600.639197349497</v>
      </c>
      <c r="D2181" s="95">
        <v>0</v>
      </c>
      <c r="E2181" s="95">
        <v>29857.014934539799</v>
      </c>
      <c r="F2181" s="95">
        <v>14096.9680387974</v>
      </c>
      <c r="G2181" s="95">
        <v>46.3941278206185</v>
      </c>
      <c r="H2181" s="95">
        <v>1537.4949089884799</v>
      </c>
      <c r="I2181" s="95">
        <v>0</v>
      </c>
      <c r="J2181" s="95">
        <v>1716.0908640027001</v>
      </c>
      <c r="K2181" s="95">
        <v>0</v>
      </c>
      <c r="L2181" s="95">
        <v>34804.121626853899</v>
      </c>
      <c r="M2181" s="95">
        <v>32894.173783779101</v>
      </c>
      <c r="N2181" s="95">
        <v>6605.8054748773602</v>
      </c>
      <c r="O2181" s="95">
        <v>0</v>
      </c>
      <c r="P2181" s="95">
        <v>0</v>
      </c>
      <c r="Q2181" s="95">
        <v>4091.1539817154398</v>
      </c>
      <c r="R2181" s="95">
        <v>0</v>
      </c>
      <c r="S2181" s="95">
        <v>0</v>
      </c>
      <c r="T2181" s="95">
        <v>1606.1133347749701</v>
      </c>
      <c r="U2181" s="95">
        <v>38157.211139202103</v>
      </c>
      <c r="V2181" s="95">
        <v>2672049.9567871098</v>
      </c>
      <c r="W2181" s="95">
        <v>0</v>
      </c>
      <c r="X2181" s="95">
        <v>2685277.9385070801</v>
      </c>
      <c r="Y2181" s="95">
        <v>1071050.99771118</v>
      </c>
      <c r="Z2181" s="95">
        <v>8157.8590186834299</v>
      </c>
      <c r="AA2181" s="95">
        <v>260547.512512207</v>
      </c>
      <c r="AB2181" s="95">
        <v>0</v>
      </c>
      <c r="AC2181" s="95">
        <v>385054.35704422003</v>
      </c>
      <c r="AD2181" s="95">
        <v>0</v>
      </c>
      <c r="AE2181" s="95">
        <v>1961865.5854187</v>
      </c>
      <c r="AF2181" s="95">
        <v>1811805.9403381301</v>
      </c>
      <c r="AG2181" s="95">
        <v>1023585.27951813</v>
      </c>
      <c r="AH2181" s="95">
        <v>0</v>
      </c>
      <c r="AI2181" s="95">
        <v>0</v>
      </c>
      <c r="AJ2181" s="95">
        <v>536177.16781616199</v>
      </c>
      <c r="AK2181" s="95">
        <v>0</v>
      </c>
      <c r="AL2181" s="95">
        <v>0</v>
      </c>
      <c r="AM2181" s="95">
        <v>274003.39222335798</v>
      </c>
      <c r="AN2181" s="95">
        <v>10366487.1640625</v>
      </c>
      <c r="AO2181" s="95">
        <v>18951522.4145508</v>
      </c>
      <c r="AP2181" s="95">
        <v>0</v>
      </c>
      <c r="AQ2181" s="95">
        <v>17606048.417724598</v>
      </c>
      <c r="AR2181" s="95">
        <v>6959541.3130493201</v>
      </c>
      <c r="AS2181" s="95">
        <v>49877.7098455429</v>
      </c>
      <c r="AT2181" s="95">
        <v>1597778.4186553999</v>
      </c>
      <c r="AU2181" s="95">
        <v>0</v>
      </c>
      <c r="AV2181" s="95">
        <v>924072.32393646205</v>
      </c>
      <c r="AW2181" s="95">
        <v>0</v>
      </c>
      <c r="AX2181" s="95">
        <v>13825284.887695299</v>
      </c>
      <c r="AY2181" s="95">
        <v>12504985.680786099</v>
      </c>
      <c r="AZ2181" s="95">
        <v>6538461.3159179697</v>
      </c>
      <c r="BA2181" s="95">
        <v>0</v>
      </c>
      <c r="BB2181" s="95">
        <v>0</v>
      </c>
      <c r="BC2181" s="95">
        <v>3517823.89208984</v>
      </c>
      <c r="BD2181" s="95">
        <v>0</v>
      </c>
      <c r="BE2181" s="95">
        <v>0</v>
      </c>
      <c r="BF2181" s="95">
        <v>1685341.9166259801</v>
      </c>
      <c r="BG2181" s="95">
        <v>24154995.277587902</v>
      </c>
      <c r="BH2181" s="95">
        <v>3367212.6401061998</v>
      </c>
      <c r="BI2181" s="95">
        <v>0</v>
      </c>
      <c r="BJ2181" s="95">
        <v>4889620.9609375</v>
      </c>
      <c r="BK2181" s="95">
        <v>2593545.7643737802</v>
      </c>
      <c r="BL2181" s="95">
        <v>0</v>
      </c>
      <c r="BM2181" s="95">
        <v>0</v>
      </c>
      <c r="BN2181" s="95">
        <v>0</v>
      </c>
      <c r="BO2181" s="95">
        <v>0</v>
      </c>
      <c r="BP2181" s="95">
        <v>0</v>
      </c>
      <c r="BQ2181" s="95">
        <v>0</v>
      </c>
      <c r="BR2181" s="95">
        <v>4084985.2492065402</v>
      </c>
      <c r="BS2181" s="95">
        <v>2554354.2046814002</v>
      </c>
      <c r="BT2181" s="95">
        <v>0</v>
      </c>
      <c r="BU2181" s="95">
        <v>0</v>
      </c>
      <c r="BV2181" s="95">
        <v>1630228.4019317599</v>
      </c>
      <c r="BW2181" s="95">
        <v>0</v>
      </c>
      <c r="BX2181" s="95">
        <v>0</v>
      </c>
      <c r="BY2181" s="95">
        <v>0</v>
      </c>
      <c r="BZ2181" s="95">
        <v>0</v>
      </c>
      <c r="CA2181" s="95">
        <v>78529.4212331772</v>
      </c>
      <c r="CB2181" s="95">
        <v>5339697.0004272498</v>
      </c>
      <c r="CC2181" s="95">
        <v>36346999.044921897</v>
      </c>
      <c r="CD2181" s="95">
        <v>8223960.60583496</v>
      </c>
      <c r="CE2181" s="95">
        <v>1617.87420046329</v>
      </c>
      <c r="CF2181" s="95">
        <v>271182.75108718901</v>
      </c>
      <c r="CG2181" s="95">
        <v>1665574.9160766599</v>
      </c>
      <c r="CH2181" s="95">
        <v>0</v>
      </c>
      <c r="CI2181" s="95">
        <v>80132.936774253802</v>
      </c>
      <c r="CJ2181" s="95">
        <v>5614703.0549926804</v>
      </c>
      <c r="CK2181" s="95">
        <v>38072203.317382798</v>
      </c>
      <c r="CL2181" s="95">
        <v>8213309.3044433603</v>
      </c>
      <c r="CM2181" s="160">
        <v>118078.783390999</v>
      </c>
      <c r="CN2181" s="160">
        <v>15956494.254760699</v>
      </c>
      <c r="CO2181" s="160">
        <v>62222267.8994141</v>
      </c>
      <c r="CP2181" s="95">
        <v>8213309.3044433603</v>
      </c>
      <c r="CQ2181" s="95">
        <v>0</v>
      </c>
      <c r="CR2181" s="95">
        <v>0</v>
      </c>
      <c r="CS2181" s="95">
        <v>0</v>
      </c>
      <c r="CT2181" s="95">
        <v>0</v>
      </c>
      <c r="CU2181" s="161">
        <v>5610879.7515144385</v>
      </c>
      <c r="CV2181" s="161">
        <v>38012573.960998558</v>
      </c>
    </row>
    <row r="2182" spans="1:100" x14ac:dyDescent="0.2">
      <c r="A2182" s="94" t="s">
        <v>187</v>
      </c>
      <c r="B2182" s="96">
        <v>38231</v>
      </c>
      <c r="C2182" s="95">
        <v>49477.993547916398</v>
      </c>
      <c r="D2182" s="95">
        <v>0</v>
      </c>
      <c r="E2182" s="95">
        <v>29784.520805597302</v>
      </c>
      <c r="F2182" s="95">
        <v>14595.441774487501</v>
      </c>
      <c r="G2182" s="95">
        <v>116.235495560803</v>
      </c>
      <c r="H2182" s="95">
        <v>1370.6304043382399</v>
      </c>
      <c r="I2182" s="95">
        <v>0</v>
      </c>
      <c r="J2182" s="95">
        <v>4072.42977261543</v>
      </c>
      <c r="K2182" s="95">
        <v>0</v>
      </c>
      <c r="L2182" s="95">
        <v>36512.320208072699</v>
      </c>
      <c r="M2182" s="95">
        <v>33015.502962112398</v>
      </c>
      <c r="N2182" s="95">
        <v>6684.1768125891704</v>
      </c>
      <c r="O2182" s="95">
        <v>0</v>
      </c>
      <c r="P2182" s="95">
        <v>0</v>
      </c>
      <c r="Q2182" s="95">
        <v>4130.79570639133</v>
      </c>
      <c r="R2182" s="95">
        <v>0</v>
      </c>
      <c r="S2182" s="95">
        <v>0</v>
      </c>
      <c r="T2182" s="95">
        <v>1486.42232769728</v>
      </c>
      <c r="U2182" s="95">
        <v>37851.554898738897</v>
      </c>
      <c r="V2182" s="95">
        <v>2705934.4859008798</v>
      </c>
      <c r="W2182" s="95">
        <v>0</v>
      </c>
      <c r="X2182" s="95">
        <v>2679285.8451843299</v>
      </c>
      <c r="Y2182" s="95">
        <v>1114957.0387115499</v>
      </c>
      <c r="Z2182" s="95">
        <v>20397.847889423399</v>
      </c>
      <c r="AA2182" s="95">
        <v>241570.653856277</v>
      </c>
      <c r="AB2182" s="95">
        <v>0</v>
      </c>
      <c r="AC2182" s="95">
        <v>974628.67298126197</v>
      </c>
      <c r="AD2182" s="95">
        <v>0</v>
      </c>
      <c r="AE2182" s="95">
        <v>2029620.6590118399</v>
      </c>
      <c r="AF2182" s="95">
        <v>1823635.0564880399</v>
      </c>
      <c r="AG2182" s="95">
        <v>1036796.56919861</v>
      </c>
      <c r="AH2182" s="95">
        <v>0</v>
      </c>
      <c r="AI2182" s="95">
        <v>0</v>
      </c>
      <c r="AJ2182" s="95">
        <v>526226.79044341994</v>
      </c>
      <c r="AK2182" s="95">
        <v>0</v>
      </c>
      <c r="AL2182" s="95">
        <v>0</v>
      </c>
      <c r="AM2182" s="95">
        <v>258769.79042244001</v>
      </c>
      <c r="AN2182" s="95">
        <v>9930792.9344482403</v>
      </c>
      <c r="AO2182" s="95">
        <v>19433966.130371101</v>
      </c>
      <c r="AP2182" s="95">
        <v>0</v>
      </c>
      <c r="AQ2182" s="95">
        <v>17939489.675781298</v>
      </c>
      <c r="AR2182" s="95">
        <v>7328165.5329589797</v>
      </c>
      <c r="AS2182" s="95">
        <v>125342.749557495</v>
      </c>
      <c r="AT2182" s="95">
        <v>1509213.78855896</v>
      </c>
      <c r="AU2182" s="95">
        <v>0</v>
      </c>
      <c r="AV2182" s="95">
        <v>2342366.7492980999</v>
      </c>
      <c r="AW2182" s="95">
        <v>0</v>
      </c>
      <c r="AX2182" s="95">
        <v>14702977.866088901</v>
      </c>
      <c r="AY2182" s="95">
        <v>12812990.0273438</v>
      </c>
      <c r="AZ2182" s="95">
        <v>6757074.4842529297</v>
      </c>
      <c r="BA2182" s="95">
        <v>0</v>
      </c>
      <c r="BB2182" s="95">
        <v>0</v>
      </c>
      <c r="BC2182" s="95">
        <v>3517233.9243469201</v>
      </c>
      <c r="BD2182" s="95">
        <v>0</v>
      </c>
      <c r="BE2182" s="95">
        <v>0</v>
      </c>
      <c r="BF2182" s="95">
        <v>1607358.3387146001</v>
      </c>
      <c r="BG2182" s="95">
        <v>23411923.6330566</v>
      </c>
      <c r="BH2182" s="95">
        <v>3545795.43359375</v>
      </c>
      <c r="BI2182" s="95">
        <v>0</v>
      </c>
      <c r="BJ2182" s="95">
        <v>5022154.4252319299</v>
      </c>
      <c r="BK2182" s="95">
        <v>2749868.1563110398</v>
      </c>
      <c r="BL2182" s="95">
        <v>0</v>
      </c>
      <c r="BM2182" s="95">
        <v>0</v>
      </c>
      <c r="BN2182" s="95">
        <v>0</v>
      </c>
      <c r="BO2182" s="95">
        <v>0</v>
      </c>
      <c r="BP2182" s="95">
        <v>0</v>
      </c>
      <c r="BQ2182" s="95">
        <v>0</v>
      </c>
      <c r="BR2182" s="95">
        <v>4200780.7046508798</v>
      </c>
      <c r="BS2182" s="95">
        <v>2656582.9281921401</v>
      </c>
      <c r="BT2182" s="95">
        <v>0</v>
      </c>
      <c r="BU2182" s="95">
        <v>0</v>
      </c>
      <c r="BV2182" s="95">
        <v>1707491.48608398</v>
      </c>
      <c r="BW2182" s="95">
        <v>0</v>
      </c>
      <c r="BX2182" s="95">
        <v>0</v>
      </c>
      <c r="BY2182" s="95">
        <v>0</v>
      </c>
      <c r="BZ2182" s="95">
        <v>0</v>
      </c>
      <c r="CA2182" s="95">
        <v>79155.914481162996</v>
      </c>
      <c r="CB2182" s="95">
        <v>5372510.4616088904</v>
      </c>
      <c r="CC2182" s="95">
        <v>37444880.039550804</v>
      </c>
      <c r="CD2182" s="95">
        <v>8626812.5567627009</v>
      </c>
      <c r="CE2182" s="95">
        <v>1471.07012754679</v>
      </c>
      <c r="CF2182" s="95">
        <v>261116.69577026399</v>
      </c>
      <c r="CG2182" s="95">
        <v>1621124.62921143</v>
      </c>
      <c r="CH2182" s="95">
        <v>0</v>
      </c>
      <c r="CI2182" s="95">
        <v>80641.633676528902</v>
      </c>
      <c r="CJ2182" s="95">
        <v>5631984.9957885696</v>
      </c>
      <c r="CK2182" s="95">
        <v>39034847.277343802</v>
      </c>
      <c r="CL2182" s="95">
        <v>8649026.0797119103</v>
      </c>
      <c r="CM2182" s="160">
        <v>118855.425506592</v>
      </c>
      <c r="CN2182" s="160">
        <v>15474051.2180176</v>
      </c>
      <c r="CO2182" s="160">
        <v>62294367.208984397</v>
      </c>
      <c r="CP2182" s="95">
        <v>8649026.0797119103</v>
      </c>
      <c r="CQ2182" s="95">
        <v>0</v>
      </c>
      <c r="CR2182" s="95">
        <v>0</v>
      </c>
      <c r="CS2182" s="95">
        <v>0</v>
      </c>
      <c r="CT2182" s="95">
        <v>0</v>
      </c>
      <c r="CU2182" s="161">
        <v>5633627.1573791541</v>
      </c>
      <c r="CV2182" s="161">
        <v>39066004.668762237</v>
      </c>
    </row>
    <row r="2183" spans="1:100" x14ac:dyDescent="0.2">
      <c r="A2183" s="94" t="s">
        <v>187</v>
      </c>
      <c r="B2183" s="96">
        <v>38322</v>
      </c>
      <c r="C2183" s="95">
        <v>50587.1252355576</v>
      </c>
      <c r="D2183" s="95">
        <v>0</v>
      </c>
      <c r="E2183" s="95">
        <v>29108.826949119601</v>
      </c>
      <c r="F2183" s="95">
        <v>14750.056828737301</v>
      </c>
      <c r="G2183" s="95">
        <v>185.997553313151</v>
      </c>
      <c r="H2183" s="95">
        <v>1319.65297400951</v>
      </c>
      <c r="I2183" s="95">
        <v>0</v>
      </c>
      <c r="J2183" s="95">
        <v>6434.7268469929704</v>
      </c>
      <c r="K2183" s="95">
        <v>0</v>
      </c>
      <c r="L2183" s="95">
        <v>35711.004964351698</v>
      </c>
      <c r="M2183" s="95">
        <v>33436.8445782661</v>
      </c>
      <c r="N2183" s="95">
        <v>6743.4467077851295</v>
      </c>
      <c r="O2183" s="95">
        <v>0</v>
      </c>
      <c r="P2183" s="95">
        <v>0</v>
      </c>
      <c r="Q2183" s="95">
        <v>4153.5879223942802</v>
      </c>
      <c r="R2183" s="95">
        <v>0</v>
      </c>
      <c r="S2183" s="95">
        <v>0</v>
      </c>
      <c r="T2183" s="95">
        <v>1505.76136943698</v>
      </c>
      <c r="U2183" s="95">
        <v>38607.212530136101</v>
      </c>
      <c r="V2183" s="95">
        <v>2808369.2940368699</v>
      </c>
      <c r="W2183" s="95">
        <v>0</v>
      </c>
      <c r="X2183" s="95">
        <v>2614889.5065918001</v>
      </c>
      <c r="Y2183" s="95">
        <v>1138290.95939636</v>
      </c>
      <c r="Z2183" s="95">
        <v>37943.859061718002</v>
      </c>
      <c r="AA2183" s="95">
        <v>224227.24508285499</v>
      </c>
      <c r="AB2183" s="95">
        <v>0</v>
      </c>
      <c r="AC2183" s="95">
        <v>2078253.1542053199</v>
      </c>
      <c r="AD2183" s="95">
        <v>0</v>
      </c>
      <c r="AE2183" s="95">
        <v>1996274.8942565899</v>
      </c>
      <c r="AF2183" s="95">
        <v>1860999.64387512</v>
      </c>
      <c r="AG2183" s="95">
        <v>1035957.60900879</v>
      </c>
      <c r="AH2183" s="95">
        <v>0</v>
      </c>
      <c r="AI2183" s="95">
        <v>0</v>
      </c>
      <c r="AJ2183" s="95">
        <v>512238.25696182298</v>
      </c>
      <c r="AK2183" s="95">
        <v>0</v>
      </c>
      <c r="AL2183" s="95">
        <v>0</v>
      </c>
      <c r="AM2183" s="95">
        <v>261881.12897682199</v>
      </c>
      <c r="AN2183" s="95">
        <v>10646442.040161099</v>
      </c>
      <c r="AO2183" s="95">
        <v>20356389.9765625</v>
      </c>
      <c r="AP2183" s="95">
        <v>0</v>
      </c>
      <c r="AQ2183" s="95">
        <v>17744763.247802701</v>
      </c>
      <c r="AR2183" s="95">
        <v>7595275.4002075205</v>
      </c>
      <c r="AS2183" s="95">
        <v>243995.45854759199</v>
      </c>
      <c r="AT2183" s="95">
        <v>1417479.67179871</v>
      </c>
      <c r="AU2183" s="95">
        <v>0</v>
      </c>
      <c r="AV2183" s="95">
        <v>4781287.09375</v>
      </c>
      <c r="AW2183" s="95">
        <v>0</v>
      </c>
      <c r="AX2183" s="95">
        <v>14531458.1209717</v>
      </c>
      <c r="AY2183" s="95">
        <v>13235002.428222699</v>
      </c>
      <c r="AZ2183" s="95">
        <v>6801589.7492065402</v>
      </c>
      <c r="BA2183" s="95">
        <v>0</v>
      </c>
      <c r="BB2183" s="95">
        <v>0</v>
      </c>
      <c r="BC2183" s="95">
        <v>3472243.61755371</v>
      </c>
      <c r="BD2183" s="95">
        <v>0</v>
      </c>
      <c r="BE2183" s="95">
        <v>0</v>
      </c>
      <c r="BF2183" s="95">
        <v>1657526.21691895</v>
      </c>
      <c r="BG2183" s="95">
        <v>25280126.494384799</v>
      </c>
      <c r="BH2183" s="95">
        <v>3686856.4655456501</v>
      </c>
      <c r="BI2183" s="95">
        <v>0</v>
      </c>
      <c r="BJ2183" s="95">
        <v>4949931.8446044903</v>
      </c>
      <c r="BK2183" s="95">
        <v>2862770.6797790499</v>
      </c>
      <c r="BL2183" s="95">
        <v>0</v>
      </c>
      <c r="BM2183" s="95">
        <v>0</v>
      </c>
      <c r="BN2183" s="95">
        <v>0</v>
      </c>
      <c r="BO2183" s="95">
        <v>0</v>
      </c>
      <c r="BP2183" s="95">
        <v>0</v>
      </c>
      <c r="BQ2183" s="95">
        <v>0</v>
      </c>
      <c r="BR2183" s="95">
        <v>4298891.6656494103</v>
      </c>
      <c r="BS2183" s="95">
        <v>2674491.66088867</v>
      </c>
      <c r="BT2183" s="95">
        <v>0</v>
      </c>
      <c r="BU2183" s="95">
        <v>0</v>
      </c>
      <c r="BV2183" s="95">
        <v>1710012.9826354999</v>
      </c>
      <c r="BW2183" s="95">
        <v>0</v>
      </c>
      <c r="BX2183" s="95">
        <v>0</v>
      </c>
      <c r="BY2183" s="95">
        <v>0</v>
      </c>
      <c r="BZ2183" s="95">
        <v>0</v>
      </c>
      <c r="CA2183" s="95">
        <v>79697.909385681196</v>
      </c>
      <c r="CB2183" s="95">
        <v>5412197.06396484</v>
      </c>
      <c r="CC2183" s="95">
        <v>38037687.5009766</v>
      </c>
      <c r="CD2183" s="95">
        <v>8647821.8426513709</v>
      </c>
      <c r="CE2183" s="95">
        <v>1502.8761257231199</v>
      </c>
      <c r="CF2183" s="95">
        <v>262243.21333694499</v>
      </c>
      <c r="CG2183" s="95">
        <v>1663756.7270355199</v>
      </c>
      <c r="CH2183" s="95">
        <v>0</v>
      </c>
      <c r="CI2183" s="95">
        <v>81195.166004180894</v>
      </c>
      <c r="CJ2183" s="95">
        <v>5667429.4271850605</v>
      </c>
      <c r="CK2183" s="95">
        <v>39706497.025390603</v>
      </c>
      <c r="CL2183" s="95">
        <v>8637238.2763671894</v>
      </c>
      <c r="CM2183" s="160">
        <v>119696.536138535</v>
      </c>
      <c r="CN2183" s="160">
        <v>16353243.810180699</v>
      </c>
      <c r="CO2183" s="160">
        <v>65177212.698730499</v>
      </c>
      <c r="CP2183" s="95">
        <v>8637238.2763671894</v>
      </c>
      <c r="CQ2183" s="95">
        <v>0</v>
      </c>
      <c r="CR2183" s="95">
        <v>0</v>
      </c>
      <c r="CS2183" s="95">
        <v>0</v>
      </c>
      <c r="CT2183" s="95">
        <v>0</v>
      </c>
      <c r="CU2183" s="161">
        <v>5674440.2773017846</v>
      </c>
      <c r="CV2183" s="161">
        <v>39701444.228012122</v>
      </c>
    </row>
    <row r="2184" spans="1:100" x14ac:dyDescent="0.2">
      <c r="A2184" s="94" t="s">
        <v>187</v>
      </c>
      <c r="B2184" s="96">
        <v>38412</v>
      </c>
      <c r="C2184" s="95">
        <v>51975.996243000001</v>
      </c>
      <c r="D2184" s="95">
        <v>0</v>
      </c>
      <c r="E2184" s="95">
        <v>28840.9653410912</v>
      </c>
      <c r="F2184" s="95">
        <v>15021.9127377272</v>
      </c>
      <c r="G2184" s="95">
        <v>255.646050475538</v>
      </c>
      <c r="H2184" s="95">
        <v>1275.6261049807099</v>
      </c>
      <c r="I2184" s="95">
        <v>0</v>
      </c>
      <c r="J2184" s="95">
        <v>9284.3871732950192</v>
      </c>
      <c r="K2184" s="95">
        <v>0</v>
      </c>
      <c r="L2184" s="95">
        <v>35592.494333267197</v>
      </c>
      <c r="M2184" s="95">
        <v>33795.3410983086</v>
      </c>
      <c r="N2184" s="95">
        <v>6916.9536609649704</v>
      </c>
      <c r="O2184" s="95">
        <v>0</v>
      </c>
      <c r="P2184" s="95">
        <v>0</v>
      </c>
      <c r="Q2184" s="95">
        <v>4178.5714295506496</v>
      </c>
      <c r="R2184" s="95">
        <v>0</v>
      </c>
      <c r="S2184" s="95">
        <v>0</v>
      </c>
      <c r="T2184" s="95">
        <v>1517.30651566386</v>
      </c>
      <c r="U2184" s="95">
        <v>38870.316143035903</v>
      </c>
      <c r="V2184" s="95">
        <v>2869566.6972656301</v>
      </c>
      <c r="W2184" s="95">
        <v>0</v>
      </c>
      <c r="X2184" s="95">
        <v>2559714.28198242</v>
      </c>
      <c r="Y2184" s="95">
        <v>1163523.9714202899</v>
      </c>
      <c r="Z2184" s="95">
        <v>52318.738709926598</v>
      </c>
      <c r="AA2184" s="95">
        <v>215718.84590339701</v>
      </c>
      <c r="AB2184" s="95">
        <v>0</v>
      </c>
      <c r="AC2184" s="95">
        <v>3112896.1939392099</v>
      </c>
      <c r="AD2184" s="95">
        <v>0</v>
      </c>
      <c r="AE2184" s="95">
        <v>1992131.5710296601</v>
      </c>
      <c r="AF2184" s="95">
        <v>1874314.2411804199</v>
      </c>
      <c r="AG2184" s="95">
        <v>1060449.3994751</v>
      </c>
      <c r="AH2184" s="95">
        <v>0</v>
      </c>
      <c r="AI2184" s="95">
        <v>0</v>
      </c>
      <c r="AJ2184" s="95">
        <v>498133.41620254499</v>
      </c>
      <c r="AK2184" s="95">
        <v>0</v>
      </c>
      <c r="AL2184" s="95">
        <v>0</v>
      </c>
      <c r="AM2184" s="95">
        <v>266515.69954681402</v>
      </c>
      <c r="AN2184" s="95">
        <v>11009315.3116455</v>
      </c>
      <c r="AO2184" s="95">
        <v>21043425.8366699</v>
      </c>
      <c r="AP2184" s="95">
        <v>0</v>
      </c>
      <c r="AQ2184" s="95">
        <v>17715511.107666001</v>
      </c>
      <c r="AR2184" s="95">
        <v>7893610.4691772498</v>
      </c>
      <c r="AS2184" s="95">
        <v>342468.73904037499</v>
      </c>
      <c r="AT2184" s="95">
        <v>1379976.6336669901</v>
      </c>
      <c r="AU2184" s="95">
        <v>0</v>
      </c>
      <c r="AV2184" s="95">
        <v>7294964.6381225605</v>
      </c>
      <c r="AW2184" s="95">
        <v>0</v>
      </c>
      <c r="AX2184" s="95">
        <v>14607963.063598599</v>
      </c>
      <c r="AY2184" s="95">
        <v>13509316</v>
      </c>
      <c r="AZ2184" s="95">
        <v>7011851.44348145</v>
      </c>
      <c r="BA2184" s="95">
        <v>0</v>
      </c>
      <c r="BB2184" s="95">
        <v>0</v>
      </c>
      <c r="BC2184" s="95">
        <v>3427172.5070495601</v>
      </c>
      <c r="BD2184" s="95">
        <v>0</v>
      </c>
      <c r="BE2184" s="95">
        <v>0</v>
      </c>
      <c r="BF2184" s="95">
        <v>1714988.6177978499</v>
      </c>
      <c r="BG2184" s="95">
        <v>26361317.786377002</v>
      </c>
      <c r="BH2184" s="95">
        <v>3837516.9935607901</v>
      </c>
      <c r="BI2184" s="95">
        <v>0</v>
      </c>
      <c r="BJ2184" s="95">
        <v>5009395.7173461895</v>
      </c>
      <c r="BK2184" s="95">
        <v>3007362.2509155301</v>
      </c>
      <c r="BL2184" s="95">
        <v>0</v>
      </c>
      <c r="BM2184" s="95">
        <v>0</v>
      </c>
      <c r="BN2184" s="95">
        <v>0</v>
      </c>
      <c r="BO2184" s="95">
        <v>0</v>
      </c>
      <c r="BP2184" s="95">
        <v>0</v>
      </c>
      <c r="BQ2184" s="95">
        <v>0</v>
      </c>
      <c r="BR2184" s="95">
        <v>4400807.35754395</v>
      </c>
      <c r="BS2184" s="95">
        <v>2760722.7173156701</v>
      </c>
      <c r="BT2184" s="95">
        <v>0</v>
      </c>
      <c r="BU2184" s="95">
        <v>0</v>
      </c>
      <c r="BV2184" s="95">
        <v>1704782.5571594201</v>
      </c>
      <c r="BW2184" s="95">
        <v>0</v>
      </c>
      <c r="BX2184" s="95">
        <v>0</v>
      </c>
      <c r="BY2184" s="95">
        <v>0</v>
      </c>
      <c r="BZ2184" s="95">
        <v>0</v>
      </c>
      <c r="CA2184" s="95">
        <v>80830.278823852495</v>
      </c>
      <c r="CB2184" s="95">
        <v>5436816.12353516</v>
      </c>
      <c r="CC2184" s="95">
        <v>38794455.998046897</v>
      </c>
      <c r="CD2184" s="95">
        <v>8813892.9716796894</v>
      </c>
      <c r="CE2184" s="95">
        <v>1524.7736272811901</v>
      </c>
      <c r="CF2184" s="95">
        <v>266758.66899490397</v>
      </c>
      <c r="CG2184" s="95">
        <v>1715750.8532867399</v>
      </c>
      <c r="CH2184" s="95">
        <v>0</v>
      </c>
      <c r="CI2184" s="95">
        <v>82356.286977767901</v>
      </c>
      <c r="CJ2184" s="95">
        <v>5712037.5081176804</v>
      </c>
      <c r="CK2184" s="95">
        <v>40533986.7578125</v>
      </c>
      <c r="CL2184" s="95">
        <v>8816173.70947266</v>
      </c>
      <c r="CM2184" s="160">
        <v>121072.93244361901</v>
      </c>
      <c r="CN2184" s="160">
        <v>16806528.017089799</v>
      </c>
      <c r="CO2184" s="160">
        <v>66983315.854003899</v>
      </c>
      <c r="CP2184" s="95">
        <v>8816173.70947266</v>
      </c>
      <c r="CQ2184" s="95">
        <v>0</v>
      </c>
      <c r="CR2184" s="95">
        <v>0</v>
      </c>
      <c r="CS2184" s="95">
        <v>0</v>
      </c>
      <c r="CT2184" s="95">
        <v>0</v>
      </c>
      <c r="CU2184" s="161">
        <v>5703574.7925300635</v>
      </c>
      <c r="CV2184" s="161">
        <v>40510206.851333641</v>
      </c>
    </row>
    <row r="2185" spans="1:100" x14ac:dyDescent="0.2">
      <c r="A2185" s="94" t="s">
        <v>187</v>
      </c>
      <c r="B2185" s="96">
        <v>38504</v>
      </c>
      <c r="C2185" s="95">
        <v>53065.377861499801</v>
      </c>
      <c r="D2185" s="95">
        <v>0</v>
      </c>
      <c r="E2185" s="95">
        <v>28403.4295520782</v>
      </c>
      <c r="F2185" s="95">
        <v>15410.738451003999</v>
      </c>
      <c r="G2185" s="95">
        <v>328.892430249602</v>
      </c>
      <c r="H2185" s="95">
        <v>1193.9864340573499</v>
      </c>
      <c r="I2185" s="95">
        <v>0</v>
      </c>
      <c r="J2185" s="95">
        <v>11769.7451206446</v>
      </c>
      <c r="K2185" s="95">
        <v>0</v>
      </c>
      <c r="L2185" s="95">
        <v>36174.874279022202</v>
      </c>
      <c r="M2185" s="95">
        <v>34226.711199760401</v>
      </c>
      <c r="N2185" s="95">
        <v>7055.1830736994698</v>
      </c>
      <c r="O2185" s="95">
        <v>0</v>
      </c>
      <c r="P2185" s="95">
        <v>0</v>
      </c>
      <c r="Q2185" s="95">
        <v>4216.9092752933502</v>
      </c>
      <c r="R2185" s="95">
        <v>0</v>
      </c>
      <c r="S2185" s="95">
        <v>0</v>
      </c>
      <c r="T2185" s="95">
        <v>1536.8588158935299</v>
      </c>
      <c r="U2185" s="95">
        <v>39113.800807952903</v>
      </c>
      <c r="V2185" s="95">
        <v>2929119.6188049298</v>
      </c>
      <c r="W2185" s="95">
        <v>0</v>
      </c>
      <c r="X2185" s="95">
        <v>2539215.26348877</v>
      </c>
      <c r="Y2185" s="95">
        <v>1197040.28317261</v>
      </c>
      <c r="Z2185" s="95">
        <v>68654.998676300005</v>
      </c>
      <c r="AA2185" s="95">
        <v>200508.721342087</v>
      </c>
      <c r="AB2185" s="95">
        <v>0</v>
      </c>
      <c r="AC2185" s="95">
        <v>4126131.9164428702</v>
      </c>
      <c r="AD2185" s="95">
        <v>0</v>
      </c>
      <c r="AE2185" s="95">
        <v>2017103.7254791299</v>
      </c>
      <c r="AF2185" s="95">
        <v>1871363.1645355199</v>
      </c>
      <c r="AG2185" s="95">
        <v>1057361.8441925</v>
      </c>
      <c r="AH2185" s="95">
        <v>0</v>
      </c>
      <c r="AI2185" s="95">
        <v>0</v>
      </c>
      <c r="AJ2185" s="95">
        <v>503327.05325698899</v>
      </c>
      <c r="AK2185" s="95">
        <v>0</v>
      </c>
      <c r="AL2185" s="95">
        <v>0</v>
      </c>
      <c r="AM2185" s="95">
        <v>272915.24710083002</v>
      </c>
      <c r="AN2185" s="95">
        <v>11486880.540283199</v>
      </c>
      <c r="AO2185" s="95">
        <v>21683645.127197299</v>
      </c>
      <c r="AP2185" s="95">
        <v>0</v>
      </c>
      <c r="AQ2185" s="95">
        <v>17623231.654296901</v>
      </c>
      <c r="AR2185" s="95">
        <v>8207439.92297363</v>
      </c>
      <c r="AS2185" s="95">
        <v>452995.23511123698</v>
      </c>
      <c r="AT2185" s="95">
        <v>1301824.2427368199</v>
      </c>
      <c r="AU2185" s="95">
        <v>0</v>
      </c>
      <c r="AV2185" s="95">
        <v>9944233.2551269494</v>
      </c>
      <c r="AW2185" s="95">
        <v>0</v>
      </c>
      <c r="AX2185" s="95">
        <v>14941035.2109375</v>
      </c>
      <c r="AY2185" s="95">
        <v>13584085.689208999</v>
      </c>
      <c r="AZ2185" s="95">
        <v>7135215.9227905301</v>
      </c>
      <c r="BA2185" s="95">
        <v>0</v>
      </c>
      <c r="BB2185" s="95">
        <v>0</v>
      </c>
      <c r="BC2185" s="95">
        <v>3476149.75640869</v>
      </c>
      <c r="BD2185" s="95">
        <v>0</v>
      </c>
      <c r="BE2185" s="95">
        <v>0</v>
      </c>
      <c r="BF2185" s="95">
        <v>1785260.6789855999</v>
      </c>
      <c r="BG2185" s="95">
        <v>27522233.775634799</v>
      </c>
      <c r="BH2185" s="95">
        <v>3990452.4882507301</v>
      </c>
      <c r="BI2185" s="95">
        <v>0</v>
      </c>
      <c r="BJ2185" s="95">
        <v>5085843.91943359</v>
      </c>
      <c r="BK2185" s="95">
        <v>3165606.8948059101</v>
      </c>
      <c r="BL2185" s="95">
        <v>0</v>
      </c>
      <c r="BM2185" s="95">
        <v>0</v>
      </c>
      <c r="BN2185" s="95">
        <v>0</v>
      </c>
      <c r="BO2185" s="95">
        <v>0</v>
      </c>
      <c r="BP2185" s="95">
        <v>0</v>
      </c>
      <c r="BQ2185" s="95">
        <v>0</v>
      </c>
      <c r="BR2185" s="95">
        <v>4418595.01745605</v>
      </c>
      <c r="BS2185" s="95">
        <v>2806027.2039794899</v>
      </c>
      <c r="BT2185" s="95">
        <v>0</v>
      </c>
      <c r="BU2185" s="95">
        <v>0</v>
      </c>
      <c r="BV2185" s="95">
        <v>1790103.82923889</v>
      </c>
      <c r="BW2185" s="95">
        <v>0</v>
      </c>
      <c r="BX2185" s="95">
        <v>0</v>
      </c>
      <c r="BY2185" s="95">
        <v>0</v>
      </c>
      <c r="BZ2185" s="95">
        <v>0</v>
      </c>
      <c r="CA2185" s="95">
        <v>81554.414994239807</v>
      </c>
      <c r="CB2185" s="95">
        <v>5440488.6864623995</v>
      </c>
      <c r="CC2185" s="95">
        <v>38997750.127441399</v>
      </c>
      <c r="CD2185" s="95">
        <v>9049489.46411133</v>
      </c>
      <c r="CE2185" s="95">
        <v>1545.9902547448901</v>
      </c>
      <c r="CF2185" s="95">
        <v>270414.82497406</v>
      </c>
      <c r="CG2185" s="95">
        <v>1765339.8211059601</v>
      </c>
      <c r="CH2185" s="95">
        <v>0</v>
      </c>
      <c r="CI2185" s="95">
        <v>83090.214649200396</v>
      </c>
      <c r="CJ2185" s="95">
        <v>5702123.86120605</v>
      </c>
      <c r="CK2185" s="95">
        <v>40797720.8271484</v>
      </c>
      <c r="CL2185" s="95">
        <v>9037980.7314453106</v>
      </c>
      <c r="CM2185" s="160">
        <v>121938.415500641</v>
      </c>
      <c r="CN2185" s="160">
        <v>17137293.095458999</v>
      </c>
      <c r="CO2185" s="160">
        <v>68229560.855468795</v>
      </c>
      <c r="CP2185" s="95">
        <v>9037980.7314453106</v>
      </c>
      <c r="CQ2185" s="95">
        <v>0</v>
      </c>
      <c r="CR2185" s="95">
        <v>0</v>
      </c>
      <c r="CS2185" s="95">
        <v>0</v>
      </c>
      <c r="CT2185" s="95">
        <v>0</v>
      </c>
      <c r="CU2185" s="161">
        <v>5710903.5114364596</v>
      </c>
      <c r="CV2185" s="161">
        <v>40763089.948547356</v>
      </c>
    </row>
    <row r="2186" spans="1:100" x14ac:dyDescent="0.2">
      <c r="A2186" s="94" t="s">
        <v>187</v>
      </c>
      <c r="B2186" s="96">
        <v>38596</v>
      </c>
      <c r="C2186" s="95">
        <v>54148.538163185098</v>
      </c>
      <c r="D2186" s="95">
        <v>0</v>
      </c>
      <c r="E2186" s="95">
        <v>27981.804970026002</v>
      </c>
      <c r="F2186" s="95">
        <v>15760.1483210325</v>
      </c>
      <c r="G2186" s="95">
        <v>400.40365559980302</v>
      </c>
      <c r="H2186" s="95">
        <v>1148.28279806674</v>
      </c>
      <c r="I2186" s="95">
        <v>0</v>
      </c>
      <c r="J2186" s="95">
        <v>14404.3000173569</v>
      </c>
      <c r="K2186" s="95">
        <v>0</v>
      </c>
      <c r="L2186" s="95">
        <v>36990.844819545702</v>
      </c>
      <c r="M2186" s="95">
        <v>34628.100073814399</v>
      </c>
      <c r="N2186" s="95">
        <v>7200.0852336287498</v>
      </c>
      <c r="O2186" s="95">
        <v>0</v>
      </c>
      <c r="P2186" s="95">
        <v>0</v>
      </c>
      <c r="Q2186" s="95">
        <v>4287.0463804602596</v>
      </c>
      <c r="R2186" s="95">
        <v>0</v>
      </c>
      <c r="S2186" s="95">
        <v>0</v>
      </c>
      <c r="T2186" s="95">
        <v>1547.37141031027</v>
      </c>
      <c r="U2186" s="95">
        <v>38465.4435033798</v>
      </c>
      <c r="V2186" s="95">
        <v>2955783.8213501</v>
      </c>
      <c r="W2186" s="95">
        <v>0</v>
      </c>
      <c r="X2186" s="95">
        <v>2472726.9289245601</v>
      </c>
      <c r="Y2186" s="95">
        <v>1220329.0943756099</v>
      </c>
      <c r="Z2186" s="95">
        <v>85279.131464004502</v>
      </c>
      <c r="AA2186" s="95">
        <v>187270.67089080799</v>
      </c>
      <c r="AB2186" s="95">
        <v>0</v>
      </c>
      <c r="AC2186" s="95">
        <v>5092750.1942748995</v>
      </c>
      <c r="AD2186" s="95">
        <v>0</v>
      </c>
      <c r="AE2186" s="95">
        <v>1983736.3062591599</v>
      </c>
      <c r="AF2186" s="95">
        <v>1893825.2826843299</v>
      </c>
      <c r="AG2186" s="95">
        <v>1065884.1933593799</v>
      </c>
      <c r="AH2186" s="95">
        <v>0</v>
      </c>
      <c r="AI2186" s="95">
        <v>0</v>
      </c>
      <c r="AJ2186" s="95">
        <v>504939.55971145601</v>
      </c>
      <c r="AK2186" s="95">
        <v>0</v>
      </c>
      <c r="AL2186" s="95">
        <v>0</v>
      </c>
      <c r="AM2186" s="95">
        <v>270190.753982544</v>
      </c>
      <c r="AN2186" s="95">
        <v>11378285.756103501</v>
      </c>
      <c r="AO2186" s="95">
        <v>22224814.433105499</v>
      </c>
      <c r="AP2186" s="95">
        <v>0</v>
      </c>
      <c r="AQ2186" s="95">
        <v>17503840.660888702</v>
      </c>
      <c r="AR2186" s="95">
        <v>8427146.3354492206</v>
      </c>
      <c r="AS2186" s="95">
        <v>570016.86717987095</v>
      </c>
      <c r="AT2186" s="95">
        <v>1232109.8017120401</v>
      </c>
      <c r="AU2186" s="95">
        <v>0</v>
      </c>
      <c r="AV2186" s="95">
        <v>12040141.9416504</v>
      </c>
      <c r="AW2186" s="95">
        <v>0</v>
      </c>
      <c r="AX2186" s="95">
        <v>15039723.997924799</v>
      </c>
      <c r="AY2186" s="95">
        <v>14065459.112426801</v>
      </c>
      <c r="AZ2186" s="95">
        <v>7288602.8513183603</v>
      </c>
      <c r="BA2186" s="95">
        <v>0</v>
      </c>
      <c r="BB2186" s="95">
        <v>0</v>
      </c>
      <c r="BC2186" s="95">
        <v>3557486.0530090299</v>
      </c>
      <c r="BD2186" s="95">
        <v>0</v>
      </c>
      <c r="BE2186" s="95">
        <v>0</v>
      </c>
      <c r="BF2186" s="95">
        <v>1780558.9359893801</v>
      </c>
      <c r="BG2186" s="95">
        <v>27167543.292236298</v>
      </c>
      <c r="BH2186" s="95">
        <v>4225064.1868896503</v>
      </c>
      <c r="BI2186" s="95">
        <v>0</v>
      </c>
      <c r="BJ2186" s="95">
        <v>5219089.2759399395</v>
      </c>
      <c r="BK2186" s="95">
        <v>3338229.1457824698</v>
      </c>
      <c r="BL2186" s="95">
        <v>0</v>
      </c>
      <c r="BM2186" s="95">
        <v>0</v>
      </c>
      <c r="BN2186" s="95">
        <v>0</v>
      </c>
      <c r="BO2186" s="95">
        <v>0</v>
      </c>
      <c r="BP2186" s="95">
        <v>0</v>
      </c>
      <c r="BQ2186" s="95">
        <v>0</v>
      </c>
      <c r="BR2186" s="95">
        <v>4569235.0650634803</v>
      </c>
      <c r="BS2186" s="95">
        <v>2882981.3975830101</v>
      </c>
      <c r="BT2186" s="95">
        <v>0</v>
      </c>
      <c r="BU2186" s="95">
        <v>0</v>
      </c>
      <c r="BV2186" s="95">
        <v>1954344.6012268099</v>
      </c>
      <c r="BW2186" s="95">
        <v>0</v>
      </c>
      <c r="BX2186" s="95">
        <v>0</v>
      </c>
      <c r="BY2186" s="95">
        <v>0</v>
      </c>
      <c r="BZ2186" s="95">
        <v>0</v>
      </c>
      <c r="CA2186" s="95">
        <v>82038.328154563904</v>
      </c>
      <c r="CB2186" s="95">
        <v>5443369.7448120099</v>
      </c>
      <c r="CC2186" s="95">
        <v>39801434.302246101</v>
      </c>
      <c r="CD2186" s="95">
        <v>9494169.0531005897</v>
      </c>
      <c r="CE2186" s="95">
        <v>1535.3835017830099</v>
      </c>
      <c r="CF2186" s="95">
        <v>272541.44479751599</v>
      </c>
      <c r="CG2186" s="95">
        <v>1796109.40213013</v>
      </c>
      <c r="CH2186" s="95">
        <v>0</v>
      </c>
      <c r="CI2186" s="95">
        <v>83587.337379455596</v>
      </c>
      <c r="CJ2186" s="95">
        <v>5710498.9629516602</v>
      </c>
      <c r="CK2186" s="95">
        <v>41571068.729980499</v>
      </c>
      <c r="CL2186" s="95">
        <v>9513732.9305419903</v>
      </c>
      <c r="CM2186" s="160">
        <v>122319.249993324</v>
      </c>
      <c r="CN2186" s="160">
        <v>16980785.3195801</v>
      </c>
      <c r="CO2186" s="160">
        <v>68657992.354492202</v>
      </c>
      <c r="CP2186" s="95">
        <v>9513732.9305419903</v>
      </c>
      <c r="CQ2186" s="95">
        <v>0</v>
      </c>
      <c r="CR2186" s="95">
        <v>0</v>
      </c>
      <c r="CS2186" s="95">
        <v>0</v>
      </c>
      <c r="CT2186" s="95">
        <v>0</v>
      </c>
      <c r="CU2186" s="161">
        <v>5715911.1896095257</v>
      </c>
      <c r="CV2186" s="161">
        <v>41597543.704376228</v>
      </c>
    </row>
    <row r="2187" spans="1:100" x14ac:dyDescent="0.2">
      <c r="A2187" s="94" t="s">
        <v>187</v>
      </c>
      <c r="B2187" s="96">
        <v>38687</v>
      </c>
      <c r="C2187" s="95">
        <v>55211.319395542101</v>
      </c>
      <c r="D2187" s="95">
        <v>0</v>
      </c>
      <c r="E2187" s="95">
        <v>27738.527567148201</v>
      </c>
      <c r="F2187" s="95">
        <v>16241.913222789801</v>
      </c>
      <c r="G2187" s="95">
        <v>467.107332695276</v>
      </c>
      <c r="H2187" s="95">
        <v>1079.0692166537001</v>
      </c>
      <c r="I2187" s="95">
        <v>0</v>
      </c>
      <c r="J2187" s="95">
        <v>17299.4791874886</v>
      </c>
      <c r="K2187" s="95">
        <v>0</v>
      </c>
      <c r="L2187" s="95">
        <v>36178.674860477397</v>
      </c>
      <c r="M2187" s="95">
        <v>35009.4356646538</v>
      </c>
      <c r="N2187" s="95">
        <v>7333.6091417074203</v>
      </c>
      <c r="O2187" s="95">
        <v>0</v>
      </c>
      <c r="P2187" s="95">
        <v>0</v>
      </c>
      <c r="Q2187" s="95">
        <v>4352.8250616788901</v>
      </c>
      <c r="R2187" s="95">
        <v>0</v>
      </c>
      <c r="S2187" s="95">
        <v>0</v>
      </c>
      <c r="T2187" s="95">
        <v>1538.14839546382</v>
      </c>
      <c r="U2187" s="95">
        <v>39048.916000842997</v>
      </c>
      <c r="V2187" s="95">
        <v>3019585.9166870099</v>
      </c>
      <c r="W2187" s="95">
        <v>0</v>
      </c>
      <c r="X2187" s="95">
        <v>2417911.3472595201</v>
      </c>
      <c r="Y2187" s="95">
        <v>1240079.0708007801</v>
      </c>
      <c r="Z2187" s="95">
        <v>96409.129385948196</v>
      </c>
      <c r="AA2187" s="95">
        <v>170676.636276245</v>
      </c>
      <c r="AB2187" s="95">
        <v>0</v>
      </c>
      <c r="AC2187" s="95">
        <v>6628276.2672119103</v>
      </c>
      <c r="AD2187" s="95">
        <v>0</v>
      </c>
      <c r="AE2187" s="95">
        <v>1900736.27455139</v>
      </c>
      <c r="AF2187" s="95">
        <v>1909341.40072632</v>
      </c>
      <c r="AG2187" s="95">
        <v>1067272.90675354</v>
      </c>
      <c r="AH2187" s="95">
        <v>0</v>
      </c>
      <c r="AI2187" s="95">
        <v>0</v>
      </c>
      <c r="AJ2187" s="95">
        <v>506756.60887908901</v>
      </c>
      <c r="AK2187" s="95">
        <v>0</v>
      </c>
      <c r="AL2187" s="95">
        <v>0</v>
      </c>
      <c r="AM2187" s="95">
        <v>262611.43044662499</v>
      </c>
      <c r="AN2187" s="95">
        <v>11875819.212646499</v>
      </c>
      <c r="AO2187" s="95">
        <v>22945438.115234401</v>
      </c>
      <c r="AP2187" s="95">
        <v>0</v>
      </c>
      <c r="AQ2187" s="95">
        <v>17392617.740478501</v>
      </c>
      <c r="AR2187" s="95">
        <v>8746446.0137939509</v>
      </c>
      <c r="AS2187" s="95">
        <v>652804.27052307106</v>
      </c>
      <c r="AT2187" s="95">
        <v>1135281.15454102</v>
      </c>
      <c r="AU2187" s="95">
        <v>0</v>
      </c>
      <c r="AV2187" s="95">
        <v>15072014.549194301</v>
      </c>
      <c r="AW2187" s="95">
        <v>0</v>
      </c>
      <c r="AX2187" s="95">
        <v>14516322.279174799</v>
      </c>
      <c r="AY2187" s="95">
        <v>14369912.737915</v>
      </c>
      <c r="AZ2187" s="95">
        <v>7401528.4664917002</v>
      </c>
      <c r="BA2187" s="95">
        <v>0</v>
      </c>
      <c r="BB2187" s="95">
        <v>0</v>
      </c>
      <c r="BC2187" s="95">
        <v>3620810.3854675302</v>
      </c>
      <c r="BD2187" s="95">
        <v>0</v>
      </c>
      <c r="BE2187" s="95">
        <v>0</v>
      </c>
      <c r="BF2187" s="95">
        <v>1755704.49482727</v>
      </c>
      <c r="BG2187" s="95">
        <v>28457900.496093798</v>
      </c>
      <c r="BH2187" s="95">
        <v>4427045.98046875</v>
      </c>
      <c r="BI2187" s="95">
        <v>0</v>
      </c>
      <c r="BJ2187" s="95">
        <v>5100485.6003417997</v>
      </c>
      <c r="BK2187" s="95">
        <v>3393638.8559875502</v>
      </c>
      <c r="BL2187" s="95">
        <v>0</v>
      </c>
      <c r="BM2187" s="95">
        <v>0</v>
      </c>
      <c r="BN2187" s="95">
        <v>0</v>
      </c>
      <c r="BO2187" s="95">
        <v>0</v>
      </c>
      <c r="BP2187" s="95">
        <v>0</v>
      </c>
      <c r="BQ2187" s="95">
        <v>0</v>
      </c>
      <c r="BR2187" s="95">
        <v>4655371.3308715802</v>
      </c>
      <c r="BS2187" s="95">
        <v>2925286.9394226102</v>
      </c>
      <c r="BT2187" s="95">
        <v>0</v>
      </c>
      <c r="BU2187" s="95">
        <v>0</v>
      </c>
      <c r="BV2187" s="95">
        <v>1929388.5715179399</v>
      </c>
      <c r="BW2187" s="95">
        <v>0</v>
      </c>
      <c r="BX2187" s="95">
        <v>0</v>
      </c>
      <c r="BY2187" s="95">
        <v>0</v>
      </c>
      <c r="BZ2187" s="95">
        <v>0</v>
      </c>
      <c r="CA2187" s="95">
        <v>82940.218266487107</v>
      </c>
      <c r="CB2187" s="95">
        <v>5439963.16589355</v>
      </c>
      <c r="CC2187" s="95">
        <v>40332997.265625</v>
      </c>
      <c r="CD2187" s="95">
        <v>9540482.8876953106</v>
      </c>
      <c r="CE2187" s="95">
        <v>1539.9644641280199</v>
      </c>
      <c r="CF2187" s="95">
        <v>267218.57220840501</v>
      </c>
      <c r="CG2187" s="95">
        <v>1791268.0019989</v>
      </c>
      <c r="CH2187" s="95">
        <v>0</v>
      </c>
      <c r="CI2187" s="95">
        <v>84475.827263832107</v>
      </c>
      <c r="CJ2187" s="95">
        <v>5704245.1405639602</v>
      </c>
      <c r="CK2187" s="95">
        <v>42127350.076171897</v>
      </c>
      <c r="CL2187" s="95">
        <v>9533544.0300293006</v>
      </c>
      <c r="CM2187" s="160">
        <v>123357.458350182</v>
      </c>
      <c r="CN2187" s="160">
        <v>17623915.337890599</v>
      </c>
      <c r="CO2187" s="160">
        <v>70665846.724609405</v>
      </c>
      <c r="CP2187" s="95">
        <v>9533544.0300293006</v>
      </c>
      <c r="CQ2187" s="95">
        <v>0</v>
      </c>
      <c r="CR2187" s="95">
        <v>0</v>
      </c>
      <c r="CS2187" s="95">
        <v>0</v>
      </c>
      <c r="CT2187" s="95">
        <v>0</v>
      </c>
      <c r="CU2187" s="161">
        <v>5707181.7381019555</v>
      </c>
      <c r="CV2187" s="161">
        <v>42124265.267623901</v>
      </c>
    </row>
    <row r="2188" spans="1:100" x14ac:dyDescent="0.2">
      <c r="A2188" s="94" t="s">
        <v>187</v>
      </c>
      <c r="B2188" s="96">
        <v>38777</v>
      </c>
      <c r="C2188" s="95">
        <v>56506.714824199698</v>
      </c>
      <c r="D2188" s="95">
        <v>0</v>
      </c>
      <c r="E2188" s="95">
        <v>27144.740214586302</v>
      </c>
      <c r="F2188" s="95">
        <v>16212.8876165152</v>
      </c>
      <c r="G2188" s="95">
        <v>522.457623571157</v>
      </c>
      <c r="H2188" s="95">
        <v>952.43747525662195</v>
      </c>
      <c r="I2188" s="95">
        <v>0</v>
      </c>
      <c r="J2188" s="95">
        <v>19932.768907547001</v>
      </c>
      <c r="K2188" s="95">
        <v>0</v>
      </c>
      <c r="L2188" s="95">
        <v>18949.778869628899</v>
      </c>
      <c r="M2188" s="95">
        <v>35703.053566455797</v>
      </c>
      <c r="N2188" s="95">
        <v>7400.0108790397599</v>
      </c>
      <c r="O2188" s="95">
        <v>22109.279881238901</v>
      </c>
      <c r="P2188" s="95">
        <v>0</v>
      </c>
      <c r="Q2188" s="95">
        <v>4376.2854604124996</v>
      </c>
      <c r="R2188" s="95">
        <v>923.81355097144797</v>
      </c>
      <c r="S2188" s="95">
        <v>0</v>
      </c>
      <c r="T2188" s="95">
        <v>590.69368385523603</v>
      </c>
      <c r="U2188" s="95">
        <v>39320.402352333098</v>
      </c>
      <c r="V2188" s="95">
        <v>3102017.6109008798</v>
      </c>
      <c r="W2188" s="95">
        <v>51.090707317925997</v>
      </c>
      <c r="X2188" s="95">
        <v>2404713.2394714402</v>
      </c>
      <c r="Y2188" s="95">
        <v>1262562.8786621101</v>
      </c>
      <c r="Z2188" s="95">
        <v>111280.250502586</v>
      </c>
      <c r="AA2188" s="95">
        <v>149017.10719299299</v>
      </c>
      <c r="AB2188" s="95">
        <v>0</v>
      </c>
      <c r="AC2188" s="95">
        <v>7624118.4934082003</v>
      </c>
      <c r="AD2188" s="95">
        <v>0</v>
      </c>
      <c r="AE2188" s="95">
        <v>879899.07135772705</v>
      </c>
      <c r="AF2188" s="95">
        <v>1944547.26644897</v>
      </c>
      <c r="AG2188" s="95">
        <v>1067283.90956116</v>
      </c>
      <c r="AH2188" s="95">
        <v>1120322.3807067899</v>
      </c>
      <c r="AI2188" s="95">
        <v>0</v>
      </c>
      <c r="AJ2188" s="95">
        <v>510211.53703689598</v>
      </c>
      <c r="AK2188" s="95">
        <v>154460.73563385001</v>
      </c>
      <c r="AL2188" s="95">
        <v>0</v>
      </c>
      <c r="AM2188" s="95">
        <v>105181.91277503999</v>
      </c>
      <c r="AN2188" s="95">
        <v>12131406.305908199</v>
      </c>
      <c r="AO2188" s="95">
        <v>23788129.2414551</v>
      </c>
      <c r="AP2188" s="95">
        <v>588.16271899640606</v>
      </c>
      <c r="AQ2188" s="95">
        <v>17339321.1560059</v>
      </c>
      <c r="AR2188" s="95">
        <v>8933351.7990722694</v>
      </c>
      <c r="AS2188" s="95">
        <v>761035.19378662098</v>
      </c>
      <c r="AT2188" s="95">
        <v>1008369.56391144</v>
      </c>
      <c r="AU2188" s="95">
        <v>0</v>
      </c>
      <c r="AV2188" s="95">
        <v>17642369.193359401</v>
      </c>
      <c r="AW2188" s="95">
        <v>0</v>
      </c>
      <c r="AX2188" s="95">
        <v>6964677.2230834998</v>
      </c>
      <c r="AY2188" s="95">
        <v>14762022.1091309</v>
      </c>
      <c r="AZ2188" s="95">
        <v>7494936.5112915002</v>
      </c>
      <c r="BA2188" s="95">
        <v>8326338.9127197303</v>
      </c>
      <c r="BB2188" s="95">
        <v>0</v>
      </c>
      <c r="BC2188" s="95">
        <v>3693411.7030029302</v>
      </c>
      <c r="BD2188" s="95">
        <v>1040701.24623108</v>
      </c>
      <c r="BE2188" s="95">
        <v>0</v>
      </c>
      <c r="BF2188" s="95">
        <v>724539.38336181606</v>
      </c>
      <c r="BG2188" s="95">
        <v>29130198.973144501</v>
      </c>
      <c r="BH2188" s="95">
        <v>5854230.1936035203</v>
      </c>
      <c r="BI2188" s="95">
        <v>87.171304586343496</v>
      </c>
      <c r="BJ2188" s="95">
        <v>5827929.2143554697</v>
      </c>
      <c r="BK2188" s="95">
        <v>3640948.1327514602</v>
      </c>
      <c r="BL2188" s="95">
        <v>0</v>
      </c>
      <c r="BM2188" s="95">
        <v>0</v>
      </c>
      <c r="BN2188" s="95">
        <v>0</v>
      </c>
      <c r="BO2188" s="95">
        <v>0</v>
      </c>
      <c r="BP2188" s="95">
        <v>0</v>
      </c>
      <c r="BQ2188" s="95">
        <v>0</v>
      </c>
      <c r="BR2188" s="95">
        <v>5019792.13317871</v>
      </c>
      <c r="BS2188" s="95">
        <v>3006454.7240905799</v>
      </c>
      <c r="BT2188" s="95">
        <v>1622448.4620208701</v>
      </c>
      <c r="BU2188" s="95">
        <v>0</v>
      </c>
      <c r="BV2188" s="95">
        <v>1970713.03588867</v>
      </c>
      <c r="BW2188" s="95">
        <v>120770.482525826</v>
      </c>
      <c r="BX2188" s="95">
        <v>0</v>
      </c>
      <c r="BY2188" s="95">
        <v>0</v>
      </c>
      <c r="BZ2188" s="95">
        <v>0</v>
      </c>
      <c r="CA2188" s="95">
        <v>83654.7157917023</v>
      </c>
      <c r="CB2188" s="95">
        <v>5481578.9696044903</v>
      </c>
      <c r="CC2188" s="95">
        <v>41029082.170410201</v>
      </c>
      <c r="CD2188" s="95">
        <v>11650795.325683599</v>
      </c>
      <c r="CE2188" s="95">
        <v>1474.2961615025999</v>
      </c>
      <c r="CF2188" s="95">
        <v>259169.83668899501</v>
      </c>
      <c r="CG2188" s="95">
        <v>1761580.94752502</v>
      </c>
      <c r="CH2188" s="95">
        <v>0</v>
      </c>
      <c r="CI2188" s="95">
        <v>85127.970540046706</v>
      </c>
      <c r="CJ2188" s="95">
        <v>5735429.8489990197</v>
      </c>
      <c r="CK2188" s="95">
        <v>42791307.751953103</v>
      </c>
      <c r="CL2188" s="95">
        <v>11780689.6676025</v>
      </c>
      <c r="CM2188" s="160">
        <v>124268.894634247</v>
      </c>
      <c r="CN2188" s="160">
        <v>17911887.691406298</v>
      </c>
      <c r="CO2188" s="160">
        <v>72027644.626953095</v>
      </c>
      <c r="CP2188" s="95">
        <v>11780689.6676025</v>
      </c>
      <c r="CQ2188" s="95">
        <v>0</v>
      </c>
      <c r="CR2188" s="95">
        <v>0</v>
      </c>
      <c r="CS2188" s="95">
        <v>0</v>
      </c>
      <c r="CT2188" s="95">
        <v>0</v>
      </c>
      <c r="CU2188" s="161">
        <v>5740748.8062934857</v>
      </c>
      <c r="CV2188" s="161">
        <v>42790663.117935218</v>
      </c>
    </row>
    <row r="2189" spans="1:100" x14ac:dyDescent="0.2">
      <c r="A2189" s="94" t="s">
        <v>187</v>
      </c>
      <c r="B2189" s="96">
        <v>38869</v>
      </c>
      <c r="C2189" s="95">
        <v>58411.331412792199</v>
      </c>
      <c r="D2189" s="95">
        <v>0</v>
      </c>
      <c r="E2189" s="95">
        <v>26940.780798673601</v>
      </c>
      <c r="F2189" s="95">
        <v>16563.318028450001</v>
      </c>
      <c r="G2189" s="95">
        <v>583.15128630399704</v>
      </c>
      <c r="H2189" s="95">
        <v>892.50954853743303</v>
      </c>
      <c r="I2189" s="95">
        <v>0</v>
      </c>
      <c r="J2189" s="95">
        <v>22364.6089220047</v>
      </c>
      <c r="K2189" s="95">
        <v>0</v>
      </c>
      <c r="L2189" s="95">
        <v>17833.805143117901</v>
      </c>
      <c r="M2189" s="95">
        <v>36409.658656597101</v>
      </c>
      <c r="N2189" s="95">
        <v>7427.2710496783302</v>
      </c>
      <c r="O2189" s="95">
        <v>23236.465751409502</v>
      </c>
      <c r="P2189" s="95">
        <v>0</v>
      </c>
      <c r="Q2189" s="95">
        <v>4378.6963816285097</v>
      </c>
      <c r="R2189" s="95">
        <v>991.68292462080694</v>
      </c>
      <c r="S2189" s="95">
        <v>0</v>
      </c>
      <c r="T2189" s="95">
        <v>534.69382584095001</v>
      </c>
      <c r="U2189" s="95">
        <v>39568.3553814888</v>
      </c>
      <c r="V2189" s="95">
        <v>3202231.5253906301</v>
      </c>
      <c r="W2189" s="95">
        <v>35.503470246680102</v>
      </c>
      <c r="X2189" s="95">
        <v>2353046.2763977102</v>
      </c>
      <c r="Y2189" s="95">
        <v>1280359.9025115999</v>
      </c>
      <c r="Z2189" s="95">
        <v>119320.003432274</v>
      </c>
      <c r="AA2189" s="95">
        <v>135581.49908447301</v>
      </c>
      <c r="AB2189" s="95">
        <v>0</v>
      </c>
      <c r="AC2189" s="95">
        <v>8330132.8862915002</v>
      </c>
      <c r="AD2189" s="95">
        <v>0</v>
      </c>
      <c r="AE2189" s="95">
        <v>832040.06347656297</v>
      </c>
      <c r="AF2189" s="95">
        <v>1990623.0723877</v>
      </c>
      <c r="AG2189" s="95">
        <v>1067602.59486389</v>
      </c>
      <c r="AH2189" s="95">
        <v>1168684.9692382801</v>
      </c>
      <c r="AI2189" s="95">
        <v>0</v>
      </c>
      <c r="AJ2189" s="95">
        <v>504623.26581573498</v>
      </c>
      <c r="AK2189" s="95">
        <v>163043.33668708801</v>
      </c>
      <c r="AL2189" s="95">
        <v>0</v>
      </c>
      <c r="AM2189" s="95">
        <v>93029.542429923997</v>
      </c>
      <c r="AN2189" s="95">
        <v>12372621.846679701</v>
      </c>
      <c r="AO2189" s="95">
        <v>24837724.145752002</v>
      </c>
      <c r="AP2189" s="95">
        <v>482.55979624763103</v>
      </c>
      <c r="AQ2189" s="95">
        <v>17170506.655029301</v>
      </c>
      <c r="AR2189" s="95">
        <v>9060213.8410644494</v>
      </c>
      <c r="AS2189" s="95">
        <v>821508.67589569103</v>
      </c>
      <c r="AT2189" s="95">
        <v>922600.05792236305</v>
      </c>
      <c r="AU2189" s="95">
        <v>0</v>
      </c>
      <c r="AV2189" s="95">
        <v>20120066.759277299</v>
      </c>
      <c r="AW2189" s="95">
        <v>0</v>
      </c>
      <c r="AX2189" s="95">
        <v>6648447.6232299795</v>
      </c>
      <c r="AY2189" s="95">
        <v>15217516.5169678</v>
      </c>
      <c r="AZ2189" s="95">
        <v>7552788.1587524395</v>
      </c>
      <c r="BA2189" s="95">
        <v>8781544.3400878906</v>
      </c>
      <c r="BB2189" s="95">
        <v>0</v>
      </c>
      <c r="BC2189" s="95">
        <v>3692566.1670532199</v>
      </c>
      <c r="BD2189" s="95">
        <v>1108766.3479766799</v>
      </c>
      <c r="BE2189" s="95">
        <v>0</v>
      </c>
      <c r="BF2189" s="95">
        <v>648293.92369079601</v>
      </c>
      <c r="BG2189" s="95">
        <v>29915083.0166016</v>
      </c>
      <c r="BH2189" s="95">
        <v>6116521.5559692401</v>
      </c>
      <c r="BI2189" s="95">
        <v>22.479058273835101</v>
      </c>
      <c r="BJ2189" s="95">
        <v>5730510.91516113</v>
      </c>
      <c r="BK2189" s="95">
        <v>3681816.4100647001</v>
      </c>
      <c r="BL2189" s="95">
        <v>0</v>
      </c>
      <c r="BM2189" s="95">
        <v>0</v>
      </c>
      <c r="BN2189" s="95">
        <v>0</v>
      </c>
      <c r="BO2189" s="95">
        <v>0</v>
      </c>
      <c r="BP2189" s="95">
        <v>0</v>
      </c>
      <c r="BQ2189" s="95">
        <v>0</v>
      </c>
      <c r="BR2189" s="95">
        <v>5135901.5618896503</v>
      </c>
      <c r="BS2189" s="95">
        <v>3034324.9184265099</v>
      </c>
      <c r="BT2189" s="95">
        <v>1709613.0629425</v>
      </c>
      <c r="BU2189" s="95">
        <v>0</v>
      </c>
      <c r="BV2189" s="95">
        <v>1974193.92660522</v>
      </c>
      <c r="BW2189" s="95">
        <v>129604.052747726</v>
      </c>
      <c r="BX2189" s="95">
        <v>0</v>
      </c>
      <c r="BY2189" s="95">
        <v>0</v>
      </c>
      <c r="BZ2189" s="95">
        <v>0</v>
      </c>
      <c r="CA2189" s="95">
        <v>85450.996009826704</v>
      </c>
      <c r="CB2189" s="95">
        <v>5602362.3556518601</v>
      </c>
      <c r="CC2189" s="95">
        <v>42009752.521484397</v>
      </c>
      <c r="CD2189" s="95">
        <v>11836962.0743408</v>
      </c>
      <c r="CE2189" s="95">
        <v>1494.60502958298</v>
      </c>
      <c r="CF2189" s="95">
        <v>255608.637928009</v>
      </c>
      <c r="CG2189" s="95">
        <v>1750275.8547515899</v>
      </c>
      <c r="CH2189" s="95">
        <v>0</v>
      </c>
      <c r="CI2189" s="95">
        <v>86942.465769767805</v>
      </c>
      <c r="CJ2189" s="95">
        <v>5866647.4866332998</v>
      </c>
      <c r="CK2189" s="95">
        <v>43841743.880859397</v>
      </c>
      <c r="CL2189" s="95">
        <v>11960216.6240234</v>
      </c>
      <c r="CM2189" s="160">
        <v>126215.51690197</v>
      </c>
      <c r="CN2189" s="160">
        <v>18206816.671875</v>
      </c>
      <c r="CO2189" s="160">
        <v>73671532.700195298</v>
      </c>
      <c r="CP2189" s="95">
        <v>11960216.6240234</v>
      </c>
      <c r="CQ2189" s="95">
        <v>0</v>
      </c>
      <c r="CR2189" s="95">
        <v>0</v>
      </c>
      <c r="CS2189" s="95">
        <v>0</v>
      </c>
      <c r="CT2189" s="95">
        <v>0</v>
      </c>
      <c r="CU2189" s="161">
        <v>5857970.9935798692</v>
      </c>
      <c r="CV2189" s="161">
        <v>43760028.376235984</v>
      </c>
    </row>
    <row r="2190" spans="1:100" x14ac:dyDescent="0.2">
      <c r="A2190" s="94" t="s">
        <v>187</v>
      </c>
      <c r="B2190" s="96">
        <v>38961</v>
      </c>
      <c r="C2190" s="95">
        <v>59557.796137332902</v>
      </c>
      <c r="D2190" s="95">
        <v>0</v>
      </c>
      <c r="E2190" s="95">
        <v>26554.341874122601</v>
      </c>
      <c r="F2190" s="95">
        <v>16599.683214664499</v>
      </c>
      <c r="G2190" s="95">
        <v>614.30963146686599</v>
      </c>
      <c r="H2190" s="95">
        <v>845.19590001553297</v>
      </c>
      <c r="I2190" s="95">
        <v>0</v>
      </c>
      <c r="J2190" s="95">
        <v>24923.128274679199</v>
      </c>
      <c r="K2190" s="95">
        <v>0</v>
      </c>
      <c r="L2190" s="95">
        <v>16961.949540138201</v>
      </c>
      <c r="M2190" s="95">
        <v>36831.104455947898</v>
      </c>
      <c r="N2190" s="95">
        <v>7534.4305563569096</v>
      </c>
      <c r="O2190" s="95">
        <v>23862.5486526489</v>
      </c>
      <c r="P2190" s="95">
        <v>0</v>
      </c>
      <c r="Q2190" s="95">
        <v>4351.6766198873502</v>
      </c>
      <c r="R2190" s="95">
        <v>992.12261844426405</v>
      </c>
      <c r="S2190" s="95">
        <v>0</v>
      </c>
      <c r="T2190" s="95">
        <v>488.17267325147998</v>
      </c>
      <c r="U2190" s="95">
        <v>39550.986419200897</v>
      </c>
      <c r="V2190" s="95">
        <v>3252991.1348571801</v>
      </c>
      <c r="W2190" s="95">
        <v>36.142588191665702</v>
      </c>
      <c r="X2190" s="95">
        <v>2286334.6772155799</v>
      </c>
      <c r="Y2190" s="95">
        <v>1252096.3417968799</v>
      </c>
      <c r="Z2190" s="95">
        <v>128439.568171501</v>
      </c>
      <c r="AA2190" s="95">
        <v>122054.374414444</v>
      </c>
      <c r="AB2190" s="95">
        <v>0</v>
      </c>
      <c r="AC2190" s="95">
        <v>9320571.8826904297</v>
      </c>
      <c r="AD2190" s="95">
        <v>0</v>
      </c>
      <c r="AE2190" s="95">
        <v>787007.73167419399</v>
      </c>
      <c r="AF2190" s="95">
        <v>1995206.421875</v>
      </c>
      <c r="AG2190" s="95">
        <v>1059735.9332733201</v>
      </c>
      <c r="AH2190" s="95">
        <v>1200269.16798401</v>
      </c>
      <c r="AI2190" s="95">
        <v>0</v>
      </c>
      <c r="AJ2190" s="95">
        <v>494785.80529022199</v>
      </c>
      <c r="AK2190" s="95">
        <v>164181.86322975199</v>
      </c>
      <c r="AL2190" s="95">
        <v>0</v>
      </c>
      <c r="AM2190" s="95">
        <v>85805.216815948501</v>
      </c>
      <c r="AN2190" s="95">
        <v>12468984.3212891</v>
      </c>
      <c r="AO2190" s="95">
        <v>25508918.800537098</v>
      </c>
      <c r="AP2190" s="95">
        <v>487.30406052246701</v>
      </c>
      <c r="AQ2190" s="95">
        <v>16752179.6810303</v>
      </c>
      <c r="AR2190" s="95">
        <v>8933594.1728515606</v>
      </c>
      <c r="AS2190" s="95">
        <v>890464.54167938197</v>
      </c>
      <c r="AT2190" s="95">
        <v>838301.71133422898</v>
      </c>
      <c r="AU2190" s="95">
        <v>0</v>
      </c>
      <c r="AV2190" s="95">
        <v>22895169.829345699</v>
      </c>
      <c r="AW2190" s="95">
        <v>0</v>
      </c>
      <c r="AX2190" s="95">
        <v>6375235.1834106399</v>
      </c>
      <c r="AY2190" s="95">
        <v>15423271.4185791</v>
      </c>
      <c r="AZ2190" s="95">
        <v>7566263.68395996</v>
      </c>
      <c r="BA2190" s="95">
        <v>9142394.4223632794</v>
      </c>
      <c r="BB2190" s="95">
        <v>0</v>
      </c>
      <c r="BC2190" s="95">
        <v>3646040.3168334998</v>
      </c>
      <c r="BD2190" s="95">
        <v>1113725.3611145001</v>
      </c>
      <c r="BE2190" s="95">
        <v>0</v>
      </c>
      <c r="BF2190" s="95">
        <v>603798.99034881603</v>
      </c>
      <c r="BG2190" s="95">
        <v>30570193.353271499</v>
      </c>
      <c r="BH2190" s="95">
        <v>6313047.19958496</v>
      </c>
      <c r="BI2190" s="95">
        <v>31.570120053831499</v>
      </c>
      <c r="BJ2190" s="95">
        <v>5618394.4176635696</v>
      </c>
      <c r="BK2190" s="95">
        <v>3580714.9508667002</v>
      </c>
      <c r="BL2190" s="95">
        <v>0</v>
      </c>
      <c r="BM2190" s="95">
        <v>0</v>
      </c>
      <c r="BN2190" s="95">
        <v>0</v>
      </c>
      <c r="BO2190" s="95">
        <v>0</v>
      </c>
      <c r="BP2190" s="95">
        <v>0</v>
      </c>
      <c r="BQ2190" s="95">
        <v>0</v>
      </c>
      <c r="BR2190" s="95">
        <v>5184082.6459350605</v>
      </c>
      <c r="BS2190" s="95">
        <v>3034008.3020935101</v>
      </c>
      <c r="BT2190" s="95">
        <v>1779902.27128601</v>
      </c>
      <c r="BU2190" s="95">
        <v>0</v>
      </c>
      <c r="BV2190" s="95">
        <v>1971949.07237244</v>
      </c>
      <c r="BW2190" s="95">
        <v>129337.781898499</v>
      </c>
      <c r="BX2190" s="95">
        <v>0</v>
      </c>
      <c r="BY2190" s="95">
        <v>0</v>
      </c>
      <c r="BZ2190" s="95">
        <v>0</v>
      </c>
      <c r="CA2190" s="95">
        <v>86042.899882316604</v>
      </c>
      <c r="CB2190" s="95">
        <v>5553348.1846313505</v>
      </c>
      <c r="CC2190" s="95">
        <v>42347458.766113304</v>
      </c>
      <c r="CD2190" s="95">
        <v>11954419.6802979</v>
      </c>
      <c r="CE2190" s="95">
        <v>1449.0119035094999</v>
      </c>
      <c r="CF2190" s="95">
        <v>250968.082105637</v>
      </c>
      <c r="CG2190" s="95">
        <v>1728641.4793396001</v>
      </c>
      <c r="CH2190" s="95">
        <v>0</v>
      </c>
      <c r="CI2190" s="95">
        <v>87496.853111267104</v>
      </c>
      <c r="CJ2190" s="95">
        <v>5806068.40979004</v>
      </c>
      <c r="CK2190" s="95">
        <v>44062182.156738304</v>
      </c>
      <c r="CL2190" s="95">
        <v>12084646.880127</v>
      </c>
      <c r="CM2190" s="160">
        <v>127157.223771095</v>
      </c>
      <c r="CN2190" s="160">
        <v>18229363.591552701</v>
      </c>
      <c r="CO2190" s="160">
        <v>74549069.919921905</v>
      </c>
      <c r="CP2190" s="95">
        <v>12084646.880127</v>
      </c>
      <c r="CQ2190" s="95">
        <v>0</v>
      </c>
      <c r="CR2190" s="95">
        <v>0</v>
      </c>
      <c r="CS2190" s="95">
        <v>0</v>
      </c>
      <c r="CT2190" s="95">
        <v>0</v>
      </c>
      <c r="CU2190" s="161">
        <v>5804316.266736987</v>
      </c>
      <c r="CV2190" s="161">
        <v>44076100.245452903</v>
      </c>
    </row>
    <row r="2191" spans="1:100" x14ac:dyDescent="0.2">
      <c r="A2191" s="94" t="s">
        <v>187</v>
      </c>
      <c r="B2191" s="96">
        <v>39052</v>
      </c>
      <c r="C2191" s="95">
        <v>61469.783157825499</v>
      </c>
      <c r="D2191" s="95">
        <v>0</v>
      </c>
      <c r="E2191" s="95">
        <v>26425.660871505701</v>
      </c>
      <c r="F2191" s="95">
        <v>16852.540557384498</v>
      </c>
      <c r="G2191" s="95">
        <v>691.57517357170605</v>
      </c>
      <c r="H2191" s="95">
        <v>757.51473881304298</v>
      </c>
      <c r="I2191" s="95">
        <v>0</v>
      </c>
      <c r="J2191" s="95">
        <v>28087.887133598299</v>
      </c>
      <c r="K2191" s="95">
        <v>0</v>
      </c>
      <c r="L2191" s="95">
        <v>17075.783428669001</v>
      </c>
      <c r="M2191" s="95">
        <v>37374.356795311003</v>
      </c>
      <c r="N2191" s="95">
        <v>7573.0371468663197</v>
      </c>
      <c r="O2191" s="95">
        <v>24900.898809909799</v>
      </c>
      <c r="P2191" s="95">
        <v>0</v>
      </c>
      <c r="Q2191" s="95">
        <v>4379.3666229248001</v>
      </c>
      <c r="R2191" s="95">
        <v>1004.63420194387</v>
      </c>
      <c r="S2191" s="95">
        <v>0</v>
      </c>
      <c r="T2191" s="95">
        <v>465.85373215377302</v>
      </c>
      <c r="U2191" s="95">
        <v>40256.202649116502</v>
      </c>
      <c r="V2191" s="95">
        <v>3362186.0758056599</v>
      </c>
      <c r="W2191" s="95">
        <v>44.370127639733298</v>
      </c>
      <c r="X2191" s="95">
        <v>2250957.3435363802</v>
      </c>
      <c r="Y2191" s="95">
        <v>1253364.12809753</v>
      </c>
      <c r="Z2191" s="95">
        <v>142847.013868332</v>
      </c>
      <c r="AA2191" s="95">
        <v>108425.17756748199</v>
      </c>
      <c r="AB2191" s="95">
        <v>0</v>
      </c>
      <c r="AC2191" s="95">
        <v>10943637.217163101</v>
      </c>
      <c r="AD2191" s="95">
        <v>0</v>
      </c>
      <c r="AE2191" s="95">
        <v>792322.71253204299</v>
      </c>
      <c r="AF2191" s="95">
        <v>2004007.87145996</v>
      </c>
      <c r="AG2191" s="95">
        <v>1058473.7989044201</v>
      </c>
      <c r="AH2191" s="95">
        <v>1250818.28199768</v>
      </c>
      <c r="AI2191" s="95">
        <v>0</v>
      </c>
      <c r="AJ2191" s="95">
        <v>492378.08383560198</v>
      </c>
      <c r="AK2191" s="95">
        <v>169327.871017456</v>
      </c>
      <c r="AL2191" s="95">
        <v>0</v>
      </c>
      <c r="AM2191" s="95">
        <v>81923.4266119003</v>
      </c>
      <c r="AN2191" s="95">
        <v>12967509.6292725</v>
      </c>
      <c r="AO2191" s="95">
        <v>26662343.638671901</v>
      </c>
      <c r="AP2191" s="95">
        <v>678.45778413116898</v>
      </c>
      <c r="AQ2191" s="95">
        <v>16447087.2706299</v>
      </c>
      <c r="AR2191" s="95">
        <v>8973422.8570556603</v>
      </c>
      <c r="AS2191" s="95">
        <v>996427.64662933396</v>
      </c>
      <c r="AT2191" s="95">
        <v>750855.40744781506</v>
      </c>
      <c r="AU2191" s="95">
        <v>0</v>
      </c>
      <c r="AV2191" s="95">
        <v>25836063.661621101</v>
      </c>
      <c r="AW2191" s="95">
        <v>0</v>
      </c>
      <c r="AX2191" s="95">
        <v>6491842.8734741202</v>
      </c>
      <c r="AY2191" s="95">
        <v>15670289.3387451</v>
      </c>
      <c r="AZ2191" s="95">
        <v>7597992.38525391</v>
      </c>
      <c r="BA2191" s="95">
        <v>9631491.7222900409</v>
      </c>
      <c r="BB2191" s="95">
        <v>0</v>
      </c>
      <c r="BC2191" s="95">
        <v>3667103.1680908198</v>
      </c>
      <c r="BD2191" s="95">
        <v>1167998.69413757</v>
      </c>
      <c r="BE2191" s="95">
        <v>0</v>
      </c>
      <c r="BF2191" s="95">
        <v>581601.53736877395</v>
      </c>
      <c r="BG2191" s="95">
        <v>31599541.457031298</v>
      </c>
      <c r="BH2191" s="95">
        <v>6662636.6918945303</v>
      </c>
      <c r="BI2191" s="95">
        <v>29.770040899980799</v>
      </c>
      <c r="BJ2191" s="95">
        <v>5559209.7160644503</v>
      </c>
      <c r="BK2191" s="95">
        <v>3603346.2614746098</v>
      </c>
      <c r="BL2191" s="95">
        <v>0</v>
      </c>
      <c r="BM2191" s="95">
        <v>0</v>
      </c>
      <c r="BN2191" s="95">
        <v>0</v>
      </c>
      <c r="BO2191" s="95">
        <v>0</v>
      </c>
      <c r="BP2191" s="95">
        <v>0</v>
      </c>
      <c r="BQ2191" s="95">
        <v>0</v>
      </c>
      <c r="BR2191" s="95">
        <v>5304673.0136108398</v>
      </c>
      <c r="BS2191" s="95">
        <v>3049221.0010681199</v>
      </c>
      <c r="BT2191" s="95">
        <v>1874770.7349090599</v>
      </c>
      <c r="BU2191" s="95">
        <v>0</v>
      </c>
      <c r="BV2191" s="95">
        <v>2002915.7587738</v>
      </c>
      <c r="BW2191" s="95">
        <v>134895.95574760399</v>
      </c>
      <c r="BX2191" s="95">
        <v>0</v>
      </c>
      <c r="BY2191" s="95">
        <v>0</v>
      </c>
      <c r="BZ2191" s="95">
        <v>0</v>
      </c>
      <c r="CA2191" s="95">
        <v>87838.188652038603</v>
      </c>
      <c r="CB2191" s="95">
        <v>5612860.5183715802</v>
      </c>
      <c r="CC2191" s="95">
        <v>43193020.309082001</v>
      </c>
      <c r="CD2191" s="95">
        <v>12229948.9992676</v>
      </c>
      <c r="CE2191" s="95">
        <v>1439.8919713944199</v>
      </c>
      <c r="CF2191" s="95">
        <v>251317.522983551</v>
      </c>
      <c r="CG2191" s="95">
        <v>1750262.61608887</v>
      </c>
      <c r="CH2191" s="95">
        <v>0</v>
      </c>
      <c r="CI2191" s="95">
        <v>89276.490733146697</v>
      </c>
      <c r="CJ2191" s="95">
        <v>5866583.5223998995</v>
      </c>
      <c r="CK2191" s="95">
        <v>44941771.479003899</v>
      </c>
      <c r="CL2191" s="95">
        <v>12363889.501708999</v>
      </c>
      <c r="CM2191" s="160">
        <v>129372.854557991</v>
      </c>
      <c r="CN2191" s="160">
        <v>18858115.840820301</v>
      </c>
      <c r="CO2191" s="160">
        <v>76589282.279296905</v>
      </c>
      <c r="CP2191" s="95">
        <v>12363889.501708999</v>
      </c>
      <c r="CQ2191" s="95">
        <v>0</v>
      </c>
      <c r="CR2191" s="95">
        <v>0</v>
      </c>
      <c r="CS2191" s="95">
        <v>0</v>
      </c>
      <c r="CT2191" s="95">
        <v>0</v>
      </c>
      <c r="CU2191" s="161">
        <v>5864178.0413551312</v>
      </c>
      <c r="CV2191" s="161">
        <v>44943282.925170869</v>
      </c>
    </row>
    <row r="2192" spans="1:100" x14ac:dyDescent="0.2">
      <c r="A2192" s="94" t="s">
        <v>187</v>
      </c>
      <c r="B2192" s="96">
        <v>39142</v>
      </c>
      <c r="C2192" s="95">
        <v>63940.462894439697</v>
      </c>
      <c r="D2192" s="95">
        <v>0</v>
      </c>
      <c r="E2192" s="95">
        <v>25078.686831474301</v>
      </c>
      <c r="F2192" s="95">
        <v>16850.915822982799</v>
      </c>
      <c r="G2192" s="95">
        <v>793.88804002106201</v>
      </c>
      <c r="H2192" s="95">
        <v>709.23669932037603</v>
      </c>
      <c r="I2192" s="95">
        <v>0</v>
      </c>
      <c r="J2192" s="95">
        <v>30357.876993656198</v>
      </c>
      <c r="K2192" s="95">
        <v>0</v>
      </c>
      <c r="L2192" s="95">
        <v>16586.8109548092</v>
      </c>
      <c r="M2192" s="95">
        <v>37665.691367149397</v>
      </c>
      <c r="N2192" s="95">
        <v>7691.5076066851598</v>
      </c>
      <c r="O2192" s="95">
        <v>25764.4624233246</v>
      </c>
      <c r="P2192" s="95">
        <v>0</v>
      </c>
      <c r="Q2192" s="95">
        <v>4397.7126436233502</v>
      </c>
      <c r="R2192" s="95">
        <v>1078.4736893177001</v>
      </c>
      <c r="S2192" s="95">
        <v>0</v>
      </c>
      <c r="T2192" s="95">
        <v>458.85692791268201</v>
      </c>
      <c r="U2192" s="95">
        <v>40801.741185188301</v>
      </c>
      <c r="V2192" s="95">
        <v>3507406.2480163602</v>
      </c>
      <c r="W2192" s="95">
        <v>38.877861327957397</v>
      </c>
      <c r="X2192" s="95">
        <v>2129211.5045166002</v>
      </c>
      <c r="Y2192" s="95">
        <v>1248262.37684631</v>
      </c>
      <c r="Z2192" s="95">
        <v>156637.773855209</v>
      </c>
      <c r="AA2192" s="95">
        <v>100332.054802895</v>
      </c>
      <c r="AB2192" s="95">
        <v>0</v>
      </c>
      <c r="AC2192" s="95">
        <v>11573713.3085938</v>
      </c>
      <c r="AD2192" s="95">
        <v>0</v>
      </c>
      <c r="AE2192" s="95">
        <v>771428.74835967994</v>
      </c>
      <c r="AF2192" s="95">
        <v>2023814.1300353999</v>
      </c>
      <c r="AG2192" s="95">
        <v>1064010.97412109</v>
      </c>
      <c r="AH2192" s="95">
        <v>1315027.4970092799</v>
      </c>
      <c r="AI2192" s="95">
        <v>0</v>
      </c>
      <c r="AJ2192" s="95">
        <v>495082.35394668602</v>
      </c>
      <c r="AK2192" s="95">
        <v>177372.95346832299</v>
      </c>
      <c r="AL2192" s="95">
        <v>0</v>
      </c>
      <c r="AM2192" s="95">
        <v>79006.981357574507</v>
      </c>
      <c r="AN2192" s="95">
        <v>13166497.0157471</v>
      </c>
      <c r="AO2192" s="95">
        <v>28112150.892578099</v>
      </c>
      <c r="AP2192" s="95">
        <v>508.89691736549099</v>
      </c>
      <c r="AQ2192" s="95">
        <v>15700831.1672363</v>
      </c>
      <c r="AR2192" s="95">
        <v>8889275.9036865197</v>
      </c>
      <c r="AS2192" s="95">
        <v>1097623.98194885</v>
      </c>
      <c r="AT2192" s="95">
        <v>695222.01715087902</v>
      </c>
      <c r="AU2192" s="95">
        <v>0</v>
      </c>
      <c r="AV2192" s="95">
        <v>28004227.549804699</v>
      </c>
      <c r="AW2192" s="95">
        <v>0</v>
      </c>
      <c r="AX2192" s="95">
        <v>6402243.3749389602</v>
      </c>
      <c r="AY2192" s="95">
        <v>15978542.9730225</v>
      </c>
      <c r="AZ2192" s="95">
        <v>7637510.2732543899</v>
      </c>
      <c r="BA2192" s="95">
        <v>10226720.744506801</v>
      </c>
      <c r="BB2192" s="95">
        <v>0</v>
      </c>
      <c r="BC2192" s="95">
        <v>3716432.5776061998</v>
      </c>
      <c r="BD2192" s="95">
        <v>1224401.08940125</v>
      </c>
      <c r="BE2192" s="95">
        <v>0</v>
      </c>
      <c r="BF2192" s="95">
        <v>562677.35859680199</v>
      </c>
      <c r="BG2192" s="95">
        <v>32363876.145263702</v>
      </c>
      <c r="BH2192" s="95">
        <v>7133415.19140625</v>
      </c>
      <c r="BI2192" s="95">
        <v>17.830256006913299</v>
      </c>
      <c r="BJ2192" s="95">
        <v>5393005.5585327102</v>
      </c>
      <c r="BK2192" s="95">
        <v>3630301.0825500502</v>
      </c>
      <c r="BL2192" s="95">
        <v>0</v>
      </c>
      <c r="BM2192" s="95">
        <v>0</v>
      </c>
      <c r="BN2192" s="95">
        <v>0</v>
      </c>
      <c r="BO2192" s="95">
        <v>0</v>
      </c>
      <c r="BP2192" s="95">
        <v>0</v>
      </c>
      <c r="BQ2192" s="95">
        <v>0</v>
      </c>
      <c r="BR2192" s="95">
        <v>5402708.15197754</v>
      </c>
      <c r="BS2192" s="95">
        <v>3070303.1708984398</v>
      </c>
      <c r="BT2192" s="95">
        <v>1991973.34413147</v>
      </c>
      <c r="BU2192" s="95">
        <v>0</v>
      </c>
      <c r="BV2192" s="95">
        <v>2015417.2032470701</v>
      </c>
      <c r="BW2192" s="95">
        <v>142052.39310073899</v>
      </c>
      <c r="BX2192" s="95">
        <v>0</v>
      </c>
      <c r="BY2192" s="95">
        <v>0</v>
      </c>
      <c r="BZ2192" s="95">
        <v>0</v>
      </c>
      <c r="CA2192" s="95">
        <v>89043.3744478226</v>
      </c>
      <c r="CB2192" s="95">
        <v>5658049.3841552697</v>
      </c>
      <c r="CC2192" s="95">
        <v>43884975.607910201</v>
      </c>
      <c r="CD2192" s="95">
        <v>12509160.4798584</v>
      </c>
      <c r="CE2192" s="95">
        <v>1504.5320547521101</v>
      </c>
      <c r="CF2192" s="95">
        <v>255825.52320671099</v>
      </c>
      <c r="CG2192" s="95">
        <v>1783339.2562255899</v>
      </c>
      <c r="CH2192" s="95">
        <v>0</v>
      </c>
      <c r="CI2192" s="95">
        <v>90545.537580490098</v>
      </c>
      <c r="CJ2192" s="95">
        <v>5910884.5428466797</v>
      </c>
      <c r="CK2192" s="95">
        <v>45695450.894531302</v>
      </c>
      <c r="CL2192" s="95">
        <v>12660599.603515601</v>
      </c>
      <c r="CM2192" s="160">
        <v>131098.79063415501</v>
      </c>
      <c r="CN2192" s="160">
        <v>19125338.058593798</v>
      </c>
      <c r="CO2192" s="160">
        <v>78149128.862304702</v>
      </c>
      <c r="CP2192" s="95">
        <v>12660599.603515601</v>
      </c>
      <c r="CQ2192" s="95">
        <v>0</v>
      </c>
      <c r="CR2192" s="95">
        <v>0</v>
      </c>
      <c r="CS2192" s="95">
        <v>0</v>
      </c>
      <c r="CT2192" s="95">
        <v>0</v>
      </c>
      <c r="CU2192" s="161">
        <v>5913874.9073619805</v>
      </c>
      <c r="CV2192" s="161">
        <v>45668314.864135794</v>
      </c>
    </row>
    <row r="2193" spans="1:100" x14ac:dyDescent="0.2">
      <c r="A2193" s="94" t="s">
        <v>187</v>
      </c>
      <c r="B2193" s="96">
        <v>39234</v>
      </c>
      <c r="C2193" s="95">
        <v>65021.288171768203</v>
      </c>
      <c r="D2193" s="95">
        <v>0</v>
      </c>
      <c r="E2193" s="95">
        <v>24368.9370462894</v>
      </c>
      <c r="F2193" s="95">
        <v>16751.6240530014</v>
      </c>
      <c r="G2193" s="95">
        <v>887.18105021119095</v>
      </c>
      <c r="H2193" s="95">
        <v>611.04883419722296</v>
      </c>
      <c r="I2193" s="95">
        <v>0</v>
      </c>
      <c r="J2193" s="95">
        <v>32319.765163183201</v>
      </c>
      <c r="K2193" s="95">
        <v>0</v>
      </c>
      <c r="L2193" s="95">
        <v>16553.849339723602</v>
      </c>
      <c r="M2193" s="95">
        <v>37597.3927550316</v>
      </c>
      <c r="N2193" s="95">
        <v>7790.0614998340598</v>
      </c>
      <c r="O2193" s="95">
        <v>26111.8835816383</v>
      </c>
      <c r="P2193" s="95">
        <v>0</v>
      </c>
      <c r="Q2193" s="95">
        <v>4386.4961591959</v>
      </c>
      <c r="R2193" s="95">
        <v>1100.9419373124799</v>
      </c>
      <c r="S2193" s="95">
        <v>0</v>
      </c>
      <c r="T2193" s="95">
        <v>445.62871595099602</v>
      </c>
      <c r="U2193" s="95">
        <v>41181.070228099801</v>
      </c>
      <c r="V2193" s="95">
        <v>3606506.4896240202</v>
      </c>
      <c r="W2193" s="95">
        <v>35.8422153587453</v>
      </c>
      <c r="X2193" s="95">
        <v>2058588.2935180699</v>
      </c>
      <c r="Y2193" s="95">
        <v>1234710.75212097</v>
      </c>
      <c r="Z2193" s="95">
        <v>169243.86912345901</v>
      </c>
      <c r="AA2193" s="95">
        <v>85967.376681327805</v>
      </c>
      <c r="AB2193" s="95">
        <v>0</v>
      </c>
      <c r="AC2193" s="95">
        <v>11919738.764160199</v>
      </c>
      <c r="AD2193" s="95">
        <v>0</v>
      </c>
      <c r="AE2193" s="95">
        <v>758156.04638671898</v>
      </c>
      <c r="AF2193" s="95">
        <v>2035497.8096771201</v>
      </c>
      <c r="AG2193" s="95">
        <v>1066359.49572754</v>
      </c>
      <c r="AH2193" s="95">
        <v>1319920.64393616</v>
      </c>
      <c r="AI2193" s="95">
        <v>0</v>
      </c>
      <c r="AJ2193" s="95">
        <v>496334.95191192598</v>
      </c>
      <c r="AK2193" s="95">
        <v>179903.93574714701</v>
      </c>
      <c r="AL2193" s="95">
        <v>0</v>
      </c>
      <c r="AM2193" s="95">
        <v>75699.909258842497</v>
      </c>
      <c r="AN2193" s="95">
        <v>13360174.400756801</v>
      </c>
      <c r="AO2193" s="95">
        <v>29154245.8681641</v>
      </c>
      <c r="AP2193" s="95">
        <v>489.64404861628998</v>
      </c>
      <c r="AQ2193" s="95">
        <v>15208963.6861572</v>
      </c>
      <c r="AR2193" s="95">
        <v>8870052.6838378906</v>
      </c>
      <c r="AS2193" s="95">
        <v>1189070.97331238</v>
      </c>
      <c r="AT2193" s="95">
        <v>599483.97520446801</v>
      </c>
      <c r="AU2193" s="95">
        <v>0</v>
      </c>
      <c r="AV2193" s="95">
        <v>29735633.588378899</v>
      </c>
      <c r="AW2193" s="95">
        <v>0</v>
      </c>
      <c r="AX2193" s="95">
        <v>6401865.17297363</v>
      </c>
      <c r="AY2193" s="95">
        <v>16198569.8514404</v>
      </c>
      <c r="AZ2193" s="95">
        <v>7742073.3273315402</v>
      </c>
      <c r="BA2193" s="95">
        <v>10357123.231323199</v>
      </c>
      <c r="BB2193" s="95">
        <v>0</v>
      </c>
      <c r="BC2193" s="95">
        <v>3750103.9358215299</v>
      </c>
      <c r="BD2193" s="95">
        <v>1253806.07009888</v>
      </c>
      <c r="BE2193" s="95">
        <v>0</v>
      </c>
      <c r="BF2193" s="95">
        <v>542235.94915008498</v>
      </c>
      <c r="BG2193" s="95">
        <v>33134486.395019501</v>
      </c>
      <c r="BH2193" s="95">
        <v>7322481.55432129</v>
      </c>
      <c r="BI2193" s="95">
        <v>21.901066692778802</v>
      </c>
      <c r="BJ2193" s="95">
        <v>5272670.46801758</v>
      </c>
      <c r="BK2193" s="95">
        <v>3633472.0816040002</v>
      </c>
      <c r="BL2193" s="95">
        <v>0</v>
      </c>
      <c r="BM2193" s="95">
        <v>0</v>
      </c>
      <c r="BN2193" s="95">
        <v>0</v>
      </c>
      <c r="BO2193" s="95">
        <v>0</v>
      </c>
      <c r="BP2193" s="95">
        <v>0</v>
      </c>
      <c r="BQ2193" s="95">
        <v>0</v>
      </c>
      <c r="BR2193" s="95">
        <v>5448302.8020019503</v>
      </c>
      <c r="BS2193" s="95">
        <v>3118789.69812012</v>
      </c>
      <c r="BT2193" s="95">
        <v>2015573.4839782701</v>
      </c>
      <c r="BU2193" s="95">
        <v>0</v>
      </c>
      <c r="BV2193" s="95">
        <v>2039320.43328857</v>
      </c>
      <c r="BW2193" s="95">
        <v>145723.318218231</v>
      </c>
      <c r="BX2193" s="95">
        <v>0</v>
      </c>
      <c r="BY2193" s="95">
        <v>0</v>
      </c>
      <c r="BZ2193" s="95">
        <v>0</v>
      </c>
      <c r="CA2193" s="95">
        <v>89476.983146667495</v>
      </c>
      <c r="CB2193" s="95">
        <v>5710174.9070434598</v>
      </c>
      <c r="CC2193" s="95">
        <v>44646386.3046875</v>
      </c>
      <c r="CD2193" s="95">
        <v>12605615.669433599</v>
      </c>
      <c r="CE2193" s="95">
        <v>1514.0038888305401</v>
      </c>
      <c r="CF2193" s="95">
        <v>255602.72850990301</v>
      </c>
      <c r="CG2193" s="95">
        <v>1791642.0044708301</v>
      </c>
      <c r="CH2193" s="95">
        <v>0</v>
      </c>
      <c r="CI2193" s="95">
        <v>90992.538810729995</v>
      </c>
      <c r="CJ2193" s="95">
        <v>5978697.4713745099</v>
      </c>
      <c r="CK2193" s="95">
        <v>46458387.146972701</v>
      </c>
      <c r="CL2193" s="95">
        <v>12741825.8327637</v>
      </c>
      <c r="CM2193" s="160">
        <v>131890.771030426</v>
      </c>
      <c r="CN2193" s="160">
        <v>19340471.480712902</v>
      </c>
      <c r="CO2193" s="160">
        <v>79507764.310546905</v>
      </c>
      <c r="CP2193" s="95">
        <v>12741825.8327637</v>
      </c>
      <c r="CQ2193" s="95">
        <v>0</v>
      </c>
      <c r="CR2193" s="95">
        <v>0</v>
      </c>
      <c r="CS2193" s="95">
        <v>0</v>
      </c>
      <c r="CT2193" s="95">
        <v>0</v>
      </c>
      <c r="CU2193" s="161">
        <v>5965777.6355533628</v>
      </c>
      <c r="CV2193" s="161">
        <v>46438028.309158333</v>
      </c>
    </row>
    <row r="2194" spans="1:100" x14ac:dyDescent="0.2">
      <c r="A2194" s="94" t="s">
        <v>187</v>
      </c>
      <c r="B2194" s="96">
        <v>39326</v>
      </c>
      <c r="C2194" s="95">
        <v>66403.312486648603</v>
      </c>
      <c r="D2194" s="95">
        <v>0</v>
      </c>
      <c r="E2194" s="95">
        <v>23844.5797278881</v>
      </c>
      <c r="F2194" s="95">
        <v>16730.924053669001</v>
      </c>
      <c r="G2194" s="95">
        <v>1005.22533251345</v>
      </c>
      <c r="H2194" s="95">
        <v>563.52081852406297</v>
      </c>
      <c r="I2194" s="95">
        <v>0</v>
      </c>
      <c r="J2194" s="95">
        <v>33813.297326088003</v>
      </c>
      <c r="K2194" s="95">
        <v>0</v>
      </c>
      <c r="L2194" s="95">
        <v>16059.3359615803</v>
      </c>
      <c r="M2194" s="95">
        <v>37861.719185352304</v>
      </c>
      <c r="N2194" s="95">
        <v>7806.6677649617204</v>
      </c>
      <c r="O2194" s="95">
        <v>26741.175904750799</v>
      </c>
      <c r="P2194" s="95">
        <v>0</v>
      </c>
      <c r="Q2194" s="95">
        <v>4392.3852084875098</v>
      </c>
      <c r="R2194" s="95">
        <v>1156.6390434950599</v>
      </c>
      <c r="S2194" s="95">
        <v>0</v>
      </c>
      <c r="T2194" s="95">
        <v>439.76484753936501</v>
      </c>
      <c r="U2194" s="95">
        <v>41519.140428543098</v>
      </c>
      <c r="V2194" s="95">
        <v>3715173.3491821298</v>
      </c>
      <c r="W2194" s="95">
        <v>36.054864513687797</v>
      </c>
      <c r="X2194" s="95">
        <v>2022278.7958068801</v>
      </c>
      <c r="Y2194" s="95">
        <v>1233100.6879730199</v>
      </c>
      <c r="Z2194" s="95">
        <v>180020.19885635399</v>
      </c>
      <c r="AA2194" s="95">
        <v>74858.425346374497</v>
      </c>
      <c r="AB2194" s="95">
        <v>0</v>
      </c>
      <c r="AC2194" s="95">
        <v>12227000.1524658</v>
      </c>
      <c r="AD2194" s="95">
        <v>0</v>
      </c>
      <c r="AE2194" s="95">
        <v>744569.88636779797</v>
      </c>
      <c r="AF2194" s="95">
        <v>2042746.44126892</v>
      </c>
      <c r="AG2194" s="95">
        <v>1063988.2081909201</v>
      </c>
      <c r="AH2194" s="95">
        <v>1358086.9890441899</v>
      </c>
      <c r="AI2194" s="95">
        <v>0</v>
      </c>
      <c r="AJ2194" s="95">
        <v>509676.593566895</v>
      </c>
      <c r="AK2194" s="95">
        <v>182366.772279739</v>
      </c>
      <c r="AL2194" s="95">
        <v>0</v>
      </c>
      <c r="AM2194" s="95">
        <v>72484.238134384199</v>
      </c>
      <c r="AN2194" s="95">
        <v>13549761.1287842</v>
      </c>
      <c r="AO2194" s="95">
        <v>30320059.862304699</v>
      </c>
      <c r="AP2194" s="95">
        <v>488.12976265326103</v>
      </c>
      <c r="AQ2194" s="95">
        <v>14954656.307251001</v>
      </c>
      <c r="AR2194" s="95">
        <v>8929880.9342040997</v>
      </c>
      <c r="AS2194" s="95">
        <v>1282326.19804382</v>
      </c>
      <c r="AT2194" s="95">
        <v>525142.862007141</v>
      </c>
      <c r="AU2194" s="95">
        <v>0</v>
      </c>
      <c r="AV2194" s="95">
        <v>30743555.988525402</v>
      </c>
      <c r="AW2194" s="95">
        <v>0</v>
      </c>
      <c r="AX2194" s="95">
        <v>6302153.8392944299</v>
      </c>
      <c r="AY2194" s="95">
        <v>16436462.693237299</v>
      </c>
      <c r="AZ2194" s="95">
        <v>7786688.7605590802</v>
      </c>
      <c r="BA2194" s="95">
        <v>10797314.671875</v>
      </c>
      <c r="BB2194" s="95">
        <v>0</v>
      </c>
      <c r="BC2194" s="95">
        <v>3876334.1847839402</v>
      </c>
      <c r="BD2194" s="95">
        <v>1281611.9232330299</v>
      </c>
      <c r="BE2194" s="95">
        <v>0</v>
      </c>
      <c r="BF2194" s="95">
        <v>521721.66180038499</v>
      </c>
      <c r="BG2194" s="95">
        <v>33932796.042480499</v>
      </c>
      <c r="BH2194" s="95">
        <v>7627791.6004028302</v>
      </c>
      <c r="BI2194" s="95">
        <v>32.973126042634199</v>
      </c>
      <c r="BJ2194" s="95">
        <v>5211944.7261352502</v>
      </c>
      <c r="BK2194" s="95">
        <v>3595174.5339050302</v>
      </c>
      <c r="BL2194" s="95">
        <v>0</v>
      </c>
      <c r="BM2194" s="95">
        <v>0</v>
      </c>
      <c r="BN2194" s="95">
        <v>0</v>
      </c>
      <c r="BO2194" s="95">
        <v>0</v>
      </c>
      <c r="BP2194" s="95">
        <v>0</v>
      </c>
      <c r="BQ2194" s="95">
        <v>0</v>
      </c>
      <c r="BR2194" s="95">
        <v>5523791.6926269503</v>
      </c>
      <c r="BS2194" s="95">
        <v>3132886.6089172401</v>
      </c>
      <c r="BT2194" s="95">
        <v>2100387.2264099098</v>
      </c>
      <c r="BU2194" s="95">
        <v>0</v>
      </c>
      <c r="BV2194" s="95">
        <v>2087038.1732940699</v>
      </c>
      <c r="BW2194" s="95">
        <v>147501.576173782</v>
      </c>
      <c r="BX2194" s="95">
        <v>0</v>
      </c>
      <c r="BY2194" s="95">
        <v>0</v>
      </c>
      <c r="BZ2194" s="95">
        <v>0</v>
      </c>
      <c r="CA2194" s="95">
        <v>90216.764009475693</v>
      </c>
      <c r="CB2194" s="95">
        <v>5724359.2477417002</v>
      </c>
      <c r="CC2194" s="95">
        <v>45324089.822753899</v>
      </c>
      <c r="CD2194" s="95">
        <v>12837530.5866699</v>
      </c>
      <c r="CE2194" s="95">
        <v>1561.2261994630101</v>
      </c>
      <c r="CF2194" s="95">
        <v>255459.59163093599</v>
      </c>
      <c r="CG2194" s="95">
        <v>1812274.73614502</v>
      </c>
      <c r="CH2194" s="95">
        <v>0</v>
      </c>
      <c r="CI2194" s="95">
        <v>91778.802360534697</v>
      </c>
      <c r="CJ2194" s="95">
        <v>5985039.0782470703</v>
      </c>
      <c r="CK2194" s="95">
        <v>47109842.200683601</v>
      </c>
      <c r="CL2194" s="95">
        <v>12980529.3717041</v>
      </c>
      <c r="CM2194" s="160">
        <v>133160.98078727699</v>
      </c>
      <c r="CN2194" s="160">
        <v>19513034.5473633</v>
      </c>
      <c r="CO2194" s="160">
        <v>80940631.957031295</v>
      </c>
      <c r="CP2194" s="95">
        <v>12980529.3717041</v>
      </c>
      <c r="CQ2194" s="95">
        <v>0</v>
      </c>
      <c r="CR2194" s="95">
        <v>0</v>
      </c>
      <c r="CS2194" s="95">
        <v>0</v>
      </c>
      <c r="CT2194" s="95">
        <v>0</v>
      </c>
      <c r="CU2194" s="161">
        <v>5979818.8393726358</v>
      </c>
      <c r="CV2194" s="161">
        <v>47136364.558898918</v>
      </c>
    </row>
    <row r="2195" spans="1:100" x14ac:dyDescent="0.2">
      <c r="A2195" s="94" t="s">
        <v>187</v>
      </c>
      <c r="B2195" s="96">
        <v>39417</v>
      </c>
      <c r="C2195" s="95">
        <v>67647.053936004595</v>
      </c>
      <c r="D2195" s="95">
        <v>0</v>
      </c>
      <c r="E2195" s="95">
        <v>23352.7483656406</v>
      </c>
      <c r="F2195" s="95">
        <v>16556.746478319201</v>
      </c>
      <c r="G2195" s="95">
        <v>1062.6615208834401</v>
      </c>
      <c r="H2195" s="95">
        <v>517.40837460011198</v>
      </c>
      <c r="I2195" s="95">
        <v>0</v>
      </c>
      <c r="J2195" s="95">
        <v>34977.342138290398</v>
      </c>
      <c r="K2195" s="95">
        <v>0</v>
      </c>
      <c r="L2195" s="95">
        <v>15836.8401123285</v>
      </c>
      <c r="M2195" s="95">
        <v>37990.087161541</v>
      </c>
      <c r="N2195" s="95">
        <v>7872.7117395997002</v>
      </c>
      <c r="O2195" s="95">
        <v>27347.369221210502</v>
      </c>
      <c r="P2195" s="95">
        <v>0</v>
      </c>
      <c r="Q2195" s="95">
        <v>4365.6427609920502</v>
      </c>
      <c r="R2195" s="95">
        <v>1193.6541605293801</v>
      </c>
      <c r="S2195" s="95">
        <v>0</v>
      </c>
      <c r="T2195" s="95">
        <v>421.64867086336</v>
      </c>
      <c r="U2195" s="95">
        <v>41959.768582344099</v>
      </c>
      <c r="V2195" s="95">
        <v>3777593.9151306199</v>
      </c>
      <c r="W2195" s="95">
        <v>29.057066697860101</v>
      </c>
      <c r="X2195" s="95">
        <v>1988833.6057434101</v>
      </c>
      <c r="Y2195" s="95">
        <v>1231775.323349</v>
      </c>
      <c r="Z2195" s="95">
        <v>192031.03250503499</v>
      </c>
      <c r="AA2195" s="95">
        <v>69828.185174942002</v>
      </c>
      <c r="AB2195" s="95">
        <v>0</v>
      </c>
      <c r="AC2195" s="95">
        <v>12742626.111572299</v>
      </c>
      <c r="AD2195" s="95">
        <v>0</v>
      </c>
      <c r="AE2195" s="95">
        <v>739673.13520050002</v>
      </c>
      <c r="AF2195" s="95">
        <v>2056818.25192261</v>
      </c>
      <c r="AG2195" s="95">
        <v>1062726.8125305199</v>
      </c>
      <c r="AH2195" s="95">
        <v>1389538.5410003699</v>
      </c>
      <c r="AI2195" s="95">
        <v>0</v>
      </c>
      <c r="AJ2195" s="95">
        <v>509752.75826263399</v>
      </c>
      <c r="AK2195" s="95">
        <v>194269.89991951</v>
      </c>
      <c r="AL2195" s="95">
        <v>0</v>
      </c>
      <c r="AM2195" s="95">
        <v>67194.438961982698</v>
      </c>
      <c r="AN2195" s="95">
        <v>13725014.619506801</v>
      </c>
      <c r="AO2195" s="95">
        <v>31163725.700439502</v>
      </c>
      <c r="AP2195" s="95">
        <v>438.66094886884099</v>
      </c>
      <c r="AQ2195" s="95">
        <v>14831376.2814941</v>
      </c>
      <c r="AR2195" s="95">
        <v>8983773.1754150409</v>
      </c>
      <c r="AS2195" s="95">
        <v>1378504.3833465599</v>
      </c>
      <c r="AT2195" s="95">
        <v>496336.29375457799</v>
      </c>
      <c r="AU2195" s="95">
        <v>0</v>
      </c>
      <c r="AV2195" s="95">
        <v>31504521.411621101</v>
      </c>
      <c r="AW2195" s="95">
        <v>0</v>
      </c>
      <c r="AX2195" s="95">
        <v>6317179.2279663105</v>
      </c>
      <c r="AY2195" s="95">
        <v>16753806.231933599</v>
      </c>
      <c r="AZ2195" s="95">
        <v>7865361.3258667002</v>
      </c>
      <c r="BA2195" s="95">
        <v>11160049.430542</v>
      </c>
      <c r="BB2195" s="95">
        <v>0</v>
      </c>
      <c r="BC2195" s="95">
        <v>3919130.8851623498</v>
      </c>
      <c r="BD2195" s="95">
        <v>1383663.7620391799</v>
      </c>
      <c r="BE2195" s="95">
        <v>0</v>
      </c>
      <c r="BF2195" s="95">
        <v>489794.79357147199</v>
      </c>
      <c r="BG2195" s="95">
        <v>34590602.416503899</v>
      </c>
      <c r="BH2195" s="95">
        <v>7885292.4118042002</v>
      </c>
      <c r="BI2195" s="95">
        <v>30.998843815876199</v>
      </c>
      <c r="BJ2195" s="95">
        <v>5171222.7985229502</v>
      </c>
      <c r="BK2195" s="95">
        <v>3635250.80828857</v>
      </c>
      <c r="BL2195" s="95">
        <v>0</v>
      </c>
      <c r="BM2195" s="95">
        <v>0</v>
      </c>
      <c r="BN2195" s="95">
        <v>0</v>
      </c>
      <c r="BO2195" s="95">
        <v>0</v>
      </c>
      <c r="BP2195" s="95">
        <v>0</v>
      </c>
      <c r="BQ2195" s="95">
        <v>0</v>
      </c>
      <c r="BR2195" s="95">
        <v>5607435.3551635696</v>
      </c>
      <c r="BS2195" s="95">
        <v>3162863.60760498</v>
      </c>
      <c r="BT2195" s="95">
        <v>2173296.2183532701</v>
      </c>
      <c r="BU2195" s="95">
        <v>0</v>
      </c>
      <c r="BV2195" s="95">
        <v>2114986.9363708501</v>
      </c>
      <c r="BW2195" s="95">
        <v>162301.85685920701</v>
      </c>
      <c r="BX2195" s="95">
        <v>0</v>
      </c>
      <c r="BY2195" s="95">
        <v>0</v>
      </c>
      <c r="BZ2195" s="95">
        <v>0</v>
      </c>
      <c r="CA2195" s="95">
        <v>90910.214752197295</v>
      </c>
      <c r="CB2195" s="95">
        <v>5760652.1263427697</v>
      </c>
      <c r="CC2195" s="95">
        <v>46067762.019531302</v>
      </c>
      <c r="CD2195" s="95">
        <v>13046236.958252</v>
      </c>
      <c r="CE2195" s="95">
        <v>1569.93969778717</v>
      </c>
      <c r="CF2195" s="95">
        <v>262042.049764633</v>
      </c>
      <c r="CG2195" s="95">
        <v>1876931.7196044901</v>
      </c>
      <c r="CH2195" s="95">
        <v>0</v>
      </c>
      <c r="CI2195" s="95">
        <v>92481.353608131394</v>
      </c>
      <c r="CJ2195" s="95">
        <v>6017491.6574096698</v>
      </c>
      <c r="CK2195" s="95">
        <v>47909692.599121101</v>
      </c>
      <c r="CL2195" s="95">
        <v>13224233.5866699</v>
      </c>
      <c r="CM2195" s="160">
        <v>134216.060314178</v>
      </c>
      <c r="CN2195" s="160">
        <v>19769658.548339799</v>
      </c>
      <c r="CO2195" s="160">
        <v>82530047.474609405</v>
      </c>
      <c r="CP2195" s="95">
        <v>13224233.5866699</v>
      </c>
      <c r="CQ2195" s="95">
        <v>0</v>
      </c>
      <c r="CR2195" s="95">
        <v>0</v>
      </c>
      <c r="CS2195" s="95">
        <v>0</v>
      </c>
      <c r="CT2195" s="95">
        <v>0</v>
      </c>
      <c r="CU2195" s="161">
        <v>6022694.1761074029</v>
      </c>
      <c r="CV2195" s="161">
        <v>47944693.739135794</v>
      </c>
    </row>
    <row r="2196" spans="1:100" x14ac:dyDescent="0.2">
      <c r="A2196" s="94" t="s">
        <v>187</v>
      </c>
      <c r="B2196" s="96">
        <v>39508</v>
      </c>
      <c r="C2196" s="95">
        <v>68389.284833908096</v>
      </c>
      <c r="D2196" s="95">
        <v>0</v>
      </c>
      <c r="E2196" s="95">
        <v>23077.6657092571</v>
      </c>
      <c r="F2196" s="95">
        <v>16475.636015415199</v>
      </c>
      <c r="G2196" s="95">
        <v>1118.2821771502499</v>
      </c>
      <c r="H2196" s="95">
        <v>474.83864504844001</v>
      </c>
      <c r="I2196" s="95">
        <v>0</v>
      </c>
      <c r="J2196" s="95">
        <v>36447.633768558502</v>
      </c>
      <c r="K2196" s="95">
        <v>0</v>
      </c>
      <c r="L2196" s="95">
        <v>15678.0267939568</v>
      </c>
      <c r="M2196" s="95">
        <v>38007.910225868203</v>
      </c>
      <c r="N2196" s="95">
        <v>7817.5840455889702</v>
      </c>
      <c r="O2196" s="95">
        <v>27872.374760150899</v>
      </c>
      <c r="P2196" s="95">
        <v>0</v>
      </c>
      <c r="Q2196" s="95">
        <v>4379.9348731041</v>
      </c>
      <c r="R2196" s="95">
        <v>1242.8272763043601</v>
      </c>
      <c r="S2196" s="95">
        <v>0</v>
      </c>
      <c r="T2196" s="95">
        <v>412.20057024061703</v>
      </c>
      <c r="U2196" s="95">
        <v>42276.082818985</v>
      </c>
      <c r="V2196" s="95">
        <v>3797874.2184143099</v>
      </c>
      <c r="W2196" s="95">
        <v>62.338038175832502</v>
      </c>
      <c r="X2196" s="95">
        <v>1940408.9466552699</v>
      </c>
      <c r="Y2196" s="95">
        <v>1210721.5276184101</v>
      </c>
      <c r="Z2196" s="95">
        <v>197928.148342133</v>
      </c>
      <c r="AA2196" s="95">
        <v>64429.112685203603</v>
      </c>
      <c r="AB2196" s="95">
        <v>0</v>
      </c>
      <c r="AC2196" s="95">
        <v>13077189.466796899</v>
      </c>
      <c r="AD2196" s="95">
        <v>0</v>
      </c>
      <c r="AE2196" s="95">
        <v>725852.72895050002</v>
      </c>
      <c r="AF2196" s="95">
        <v>2042579.32362366</v>
      </c>
      <c r="AG2196" s="95">
        <v>1053854.3785095201</v>
      </c>
      <c r="AH2196" s="95">
        <v>1412682.49565125</v>
      </c>
      <c r="AI2196" s="95">
        <v>0</v>
      </c>
      <c r="AJ2196" s="95">
        <v>505954.54141998303</v>
      </c>
      <c r="AK2196" s="95">
        <v>196844.16055679301</v>
      </c>
      <c r="AL2196" s="95">
        <v>0</v>
      </c>
      <c r="AM2196" s="95">
        <v>65075.813660621599</v>
      </c>
      <c r="AN2196" s="95">
        <v>13848863.8565674</v>
      </c>
      <c r="AO2196" s="95">
        <v>31703069.0471191</v>
      </c>
      <c r="AP2196" s="95">
        <v>672.65880491584505</v>
      </c>
      <c r="AQ2196" s="95">
        <v>14668240.598877</v>
      </c>
      <c r="AR2196" s="95">
        <v>9059528.62963867</v>
      </c>
      <c r="AS2196" s="95">
        <v>1440579.44230652</v>
      </c>
      <c r="AT2196" s="95">
        <v>463550.16184616101</v>
      </c>
      <c r="AU2196" s="95">
        <v>0</v>
      </c>
      <c r="AV2196" s="95">
        <v>33257784.949462902</v>
      </c>
      <c r="AW2196" s="95">
        <v>0</v>
      </c>
      <c r="AX2196" s="95">
        <v>6304032.8126831101</v>
      </c>
      <c r="AY2196" s="95">
        <v>16860430.4221191</v>
      </c>
      <c r="AZ2196" s="95">
        <v>7976907.3322753897</v>
      </c>
      <c r="BA2196" s="95">
        <v>11485195.4215088</v>
      </c>
      <c r="BB2196" s="95">
        <v>0</v>
      </c>
      <c r="BC2196" s="95">
        <v>3938226.0308227502</v>
      </c>
      <c r="BD2196" s="95">
        <v>1419809.46838379</v>
      </c>
      <c r="BE2196" s="95">
        <v>0</v>
      </c>
      <c r="BF2196" s="95">
        <v>477575.47263717698</v>
      </c>
      <c r="BG2196" s="95">
        <v>35431452.340820298</v>
      </c>
      <c r="BH2196" s="95">
        <v>7316306.2728271503</v>
      </c>
      <c r="BI2196" s="95">
        <v>60.4546479848213</v>
      </c>
      <c r="BJ2196" s="95">
        <v>4666409.5836181603</v>
      </c>
      <c r="BK2196" s="95">
        <v>3283185.96234131</v>
      </c>
      <c r="BL2196" s="95">
        <v>0</v>
      </c>
      <c r="BM2196" s="95">
        <v>0</v>
      </c>
      <c r="BN2196" s="95">
        <v>0</v>
      </c>
      <c r="BO2196" s="95">
        <v>0</v>
      </c>
      <c r="BP2196" s="95">
        <v>0</v>
      </c>
      <c r="BQ2196" s="95">
        <v>0</v>
      </c>
      <c r="BR2196" s="95">
        <v>5034834.38098145</v>
      </c>
      <c r="BS2196" s="95">
        <v>2861411.0151367201</v>
      </c>
      <c r="BT2196" s="95">
        <v>2235447.4021911598</v>
      </c>
      <c r="BU2196" s="95">
        <v>0</v>
      </c>
      <c r="BV2196" s="95">
        <v>1899473.8440094001</v>
      </c>
      <c r="BW2196" s="95">
        <v>168107.84337615999</v>
      </c>
      <c r="BX2196" s="95">
        <v>0</v>
      </c>
      <c r="BY2196" s="95">
        <v>0</v>
      </c>
      <c r="BZ2196" s="95">
        <v>0</v>
      </c>
      <c r="CA2196" s="95">
        <v>91509.010734558105</v>
      </c>
      <c r="CB2196" s="95">
        <v>5729302.5281372098</v>
      </c>
      <c r="CC2196" s="95">
        <v>46472792.300781302</v>
      </c>
      <c r="CD2196" s="95">
        <v>11994236.510131801</v>
      </c>
      <c r="CE2196" s="95">
        <v>1595.67478422821</v>
      </c>
      <c r="CF2196" s="95">
        <v>261423.07509040801</v>
      </c>
      <c r="CG2196" s="95">
        <v>1895499.6828918499</v>
      </c>
      <c r="CH2196" s="95">
        <v>0</v>
      </c>
      <c r="CI2196" s="95">
        <v>93101.983895301804</v>
      </c>
      <c r="CJ2196" s="95">
        <v>5997978.2944946298</v>
      </c>
      <c r="CK2196" s="95">
        <v>48278619.990234397</v>
      </c>
      <c r="CL2196" s="95">
        <v>12151801.643066401</v>
      </c>
      <c r="CM2196" s="160">
        <v>135132.589466095</v>
      </c>
      <c r="CN2196" s="160">
        <v>19852450.271240201</v>
      </c>
      <c r="CO2196" s="160">
        <v>83776579.569335893</v>
      </c>
      <c r="CP2196" s="95">
        <v>12151801.643066401</v>
      </c>
      <c r="CQ2196" s="95">
        <v>0</v>
      </c>
      <c r="CR2196" s="95">
        <v>0</v>
      </c>
      <c r="CS2196" s="95">
        <v>0</v>
      </c>
      <c r="CT2196" s="95">
        <v>0</v>
      </c>
      <c r="CU2196" s="161">
        <v>5990725.6032276182</v>
      </c>
      <c r="CV2196" s="161">
        <v>48368291.983673155</v>
      </c>
    </row>
    <row r="2197" spans="1:100" x14ac:dyDescent="0.2">
      <c r="A2197" s="94" t="s">
        <v>187</v>
      </c>
      <c r="B2197" s="96">
        <v>39600</v>
      </c>
      <c r="C2197" s="95">
        <v>69532.254069328294</v>
      </c>
      <c r="D2197" s="95">
        <v>0</v>
      </c>
      <c r="E2197" s="95">
        <v>22489.787282466899</v>
      </c>
      <c r="F2197" s="95">
        <v>16186.5246639252</v>
      </c>
      <c r="G2197" s="95">
        <v>1205.7948115468</v>
      </c>
      <c r="H2197" s="95">
        <v>387.43673305585997</v>
      </c>
      <c r="I2197" s="95">
        <v>0</v>
      </c>
      <c r="J2197" s="95">
        <v>37888.836816787698</v>
      </c>
      <c r="K2197" s="95">
        <v>0</v>
      </c>
      <c r="L2197" s="95">
        <v>15617.4214071035</v>
      </c>
      <c r="M2197" s="95">
        <v>38250.213020801501</v>
      </c>
      <c r="N2197" s="95">
        <v>7795.1196360588101</v>
      </c>
      <c r="O2197" s="95">
        <v>28354.737084627199</v>
      </c>
      <c r="P2197" s="95">
        <v>0</v>
      </c>
      <c r="Q2197" s="95">
        <v>4363.5158662796002</v>
      </c>
      <c r="R2197" s="95">
        <v>1249.2818938344701</v>
      </c>
      <c r="S2197" s="95">
        <v>0</v>
      </c>
      <c r="T2197" s="95">
        <v>416.84265729412402</v>
      </c>
      <c r="U2197" s="95">
        <v>42678.289588928201</v>
      </c>
      <c r="V2197" s="95">
        <v>3834378.0685119601</v>
      </c>
      <c r="W2197" s="95">
        <v>71.257327929139095</v>
      </c>
      <c r="X2197" s="95">
        <v>1877990.5725708001</v>
      </c>
      <c r="Y2197" s="95">
        <v>1185756.2679595901</v>
      </c>
      <c r="Z2197" s="95">
        <v>205489.88606262201</v>
      </c>
      <c r="AA2197" s="95">
        <v>54524.459575176203</v>
      </c>
      <c r="AB2197" s="95">
        <v>0</v>
      </c>
      <c r="AC2197" s="95">
        <v>13398115.106811499</v>
      </c>
      <c r="AD2197" s="95">
        <v>0</v>
      </c>
      <c r="AE2197" s="95">
        <v>716478.03543090797</v>
      </c>
      <c r="AF2197" s="95">
        <v>2029150.5988922101</v>
      </c>
      <c r="AG2197" s="95">
        <v>1050495.0210266099</v>
      </c>
      <c r="AH2197" s="95">
        <v>1428511.66487122</v>
      </c>
      <c r="AI2197" s="95">
        <v>0</v>
      </c>
      <c r="AJ2197" s="95">
        <v>498582.21959686303</v>
      </c>
      <c r="AK2197" s="95">
        <v>194883.538164139</v>
      </c>
      <c r="AL2197" s="95">
        <v>0</v>
      </c>
      <c r="AM2197" s="95">
        <v>64898.083263397202</v>
      </c>
      <c r="AN2197" s="95">
        <v>14031097.4342041</v>
      </c>
      <c r="AO2197" s="95">
        <v>32335103.631591801</v>
      </c>
      <c r="AP2197" s="95">
        <v>835.30294176191103</v>
      </c>
      <c r="AQ2197" s="95">
        <v>14406163.4730225</v>
      </c>
      <c r="AR2197" s="95">
        <v>8904450.5443115197</v>
      </c>
      <c r="AS2197" s="95">
        <v>1525338.4934845001</v>
      </c>
      <c r="AT2197" s="95">
        <v>398383.097732544</v>
      </c>
      <c r="AU2197" s="95">
        <v>0</v>
      </c>
      <c r="AV2197" s="95">
        <v>34867194.8037109</v>
      </c>
      <c r="AW2197" s="95">
        <v>0</v>
      </c>
      <c r="AX2197" s="95">
        <v>6297087.3918457003</v>
      </c>
      <c r="AY2197" s="95">
        <v>16896683.552490201</v>
      </c>
      <c r="AZ2197" s="95">
        <v>7966775.1263427697</v>
      </c>
      <c r="BA2197" s="95">
        <v>11762275.790771499</v>
      </c>
      <c r="BB2197" s="95">
        <v>0</v>
      </c>
      <c r="BC2197" s="95">
        <v>3924588.5599060101</v>
      </c>
      <c r="BD2197" s="95">
        <v>1436751.0708313</v>
      </c>
      <c r="BE2197" s="95">
        <v>0</v>
      </c>
      <c r="BF2197" s="95">
        <v>490610.15561676002</v>
      </c>
      <c r="BG2197" s="95">
        <v>36326509.426269501</v>
      </c>
      <c r="BH2197" s="95">
        <v>7555024.4024047898</v>
      </c>
      <c r="BI2197" s="95">
        <v>72.354160848073704</v>
      </c>
      <c r="BJ2197" s="95">
        <v>4599413.2980346698</v>
      </c>
      <c r="BK2197" s="95">
        <v>3225970.2749939002</v>
      </c>
      <c r="BL2197" s="95">
        <v>0</v>
      </c>
      <c r="BM2197" s="95">
        <v>0</v>
      </c>
      <c r="BN2197" s="95">
        <v>0</v>
      </c>
      <c r="BO2197" s="95">
        <v>0</v>
      </c>
      <c r="BP2197" s="95">
        <v>0</v>
      </c>
      <c r="BQ2197" s="95">
        <v>0</v>
      </c>
      <c r="BR2197" s="95">
        <v>5067623.0134887705</v>
      </c>
      <c r="BS2197" s="95">
        <v>2849131.4331359901</v>
      </c>
      <c r="BT2197" s="95">
        <v>2288792.9190978999</v>
      </c>
      <c r="BU2197" s="95">
        <v>0</v>
      </c>
      <c r="BV2197" s="95">
        <v>1893765.86688232</v>
      </c>
      <c r="BW2197" s="95">
        <v>168279.07152748099</v>
      </c>
      <c r="BX2197" s="95">
        <v>0</v>
      </c>
      <c r="BY2197" s="95">
        <v>0</v>
      </c>
      <c r="BZ2197" s="95">
        <v>0</v>
      </c>
      <c r="CA2197" s="95">
        <v>92101.956882476807</v>
      </c>
      <c r="CB2197" s="95">
        <v>5717544.8432006799</v>
      </c>
      <c r="CC2197" s="95">
        <v>46707053.1728516</v>
      </c>
      <c r="CD2197" s="95">
        <v>12152579.254760699</v>
      </c>
      <c r="CE2197" s="95">
        <v>1604.5233835875999</v>
      </c>
      <c r="CF2197" s="95">
        <v>260254.450494766</v>
      </c>
      <c r="CG2197" s="95">
        <v>1925310.7889404299</v>
      </c>
      <c r="CH2197" s="95">
        <v>0</v>
      </c>
      <c r="CI2197" s="95">
        <v>93709.256786346406</v>
      </c>
      <c r="CJ2197" s="95">
        <v>5970621.01452637</v>
      </c>
      <c r="CK2197" s="95">
        <v>48612981.672363304</v>
      </c>
      <c r="CL2197" s="95">
        <v>12330553.838501001</v>
      </c>
      <c r="CM2197" s="160">
        <v>136108.48129463199</v>
      </c>
      <c r="CN2197" s="160">
        <v>19986638.935302701</v>
      </c>
      <c r="CO2197" s="160">
        <v>84914716.499023393</v>
      </c>
      <c r="CP2197" s="95">
        <v>12330553.838501001</v>
      </c>
      <c r="CQ2197" s="95">
        <v>0</v>
      </c>
      <c r="CR2197" s="95">
        <v>0</v>
      </c>
      <c r="CS2197" s="95">
        <v>0</v>
      </c>
      <c r="CT2197" s="95">
        <v>0</v>
      </c>
      <c r="CU2197" s="161">
        <v>5977799.2936954461</v>
      </c>
      <c r="CV2197" s="161">
        <v>48632363.961792029</v>
      </c>
    </row>
    <row r="2198" spans="1:100" x14ac:dyDescent="0.2">
      <c r="A2198" s="94" t="s">
        <v>187</v>
      </c>
      <c r="B2198" s="96">
        <v>39692</v>
      </c>
      <c r="C2198" s="95">
        <v>70318.591668128996</v>
      </c>
      <c r="D2198" s="95">
        <v>0</v>
      </c>
      <c r="E2198" s="95">
        <v>21763.562406539899</v>
      </c>
      <c r="F2198" s="95">
        <v>15849.032621860501</v>
      </c>
      <c r="G2198" s="95">
        <v>1282.28444755077</v>
      </c>
      <c r="H2198" s="95">
        <v>341.38136854022702</v>
      </c>
      <c r="I2198" s="95">
        <v>0</v>
      </c>
      <c r="J2198" s="95">
        <v>39038.623907089197</v>
      </c>
      <c r="K2198" s="95">
        <v>0</v>
      </c>
      <c r="L2198" s="95">
        <v>15231.1140452623</v>
      </c>
      <c r="M2198" s="95">
        <v>38253.459011077903</v>
      </c>
      <c r="N2198" s="95">
        <v>7749.9794523119899</v>
      </c>
      <c r="O2198" s="95">
        <v>28717.657309055299</v>
      </c>
      <c r="P2198" s="95">
        <v>0</v>
      </c>
      <c r="Q2198" s="95">
        <v>4327.5217599868802</v>
      </c>
      <c r="R2198" s="95">
        <v>1271.90886299312</v>
      </c>
      <c r="S2198" s="95">
        <v>0</v>
      </c>
      <c r="T2198" s="95">
        <v>409.14445785060502</v>
      </c>
      <c r="U2198" s="95">
        <v>43110.063026428201</v>
      </c>
      <c r="V2198" s="95">
        <v>3918105.7978820801</v>
      </c>
      <c r="W2198" s="95">
        <v>12.0797272119671</v>
      </c>
      <c r="X2198" s="95">
        <v>1797347.7333068801</v>
      </c>
      <c r="Y2198" s="95">
        <v>1146777.2466583301</v>
      </c>
      <c r="Z2198" s="95">
        <v>219493.14091491699</v>
      </c>
      <c r="AA2198" s="95">
        <v>47348.5802125931</v>
      </c>
      <c r="AB2198" s="95">
        <v>0</v>
      </c>
      <c r="AC2198" s="95">
        <v>13646645.395873999</v>
      </c>
      <c r="AD2198" s="95">
        <v>0</v>
      </c>
      <c r="AE2198" s="95">
        <v>703745.01925659203</v>
      </c>
      <c r="AF2198" s="95">
        <v>2021193.1175842299</v>
      </c>
      <c r="AG2198" s="95">
        <v>1037047.94985199</v>
      </c>
      <c r="AH2198" s="95">
        <v>1446899.5514984101</v>
      </c>
      <c r="AI2198" s="95">
        <v>0</v>
      </c>
      <c r="AJ2198" s="95">
        <v>493034.9295578</v>
      </c>
      <c r="AK2198" s="95">
        <v>204609.13702774001</v>
      </c>
      <c r="AL2198" s="95">
        <v>0</v>
      </c>
      <c r="AM2198" s="95">
        <v>62150.3789205551</v>
      </c>
      <c r="AN2198" s="95">
        <v>14245794.4603271</v>
      </c>
      <c r="AO2198" s="95">
        <v>33387700.514404301</v>
      </c>
      <c r="AP2198" s="95">
        <v>164.32845056243201</v>
      </c>
      <c r="AQ2198" s="95">
        <v>13981156.846069301</v>
      </c>
      <c r="AR2198" s="95">
        <v>8694075.6640625</v>
      </c>
      <c r="AS2198" s="95">
        <v>1643886.81478882</v>
      </c>
      <c r="AT2198" s="95">
        <v>342543.397758484</v>
      </c>
      <c r="AU2198" s="95">
        <v>0</v>
      </c>
      <c r="AV2198" s="95">
        <v>35847713.5</v>
      </c>
      <c r="AW2198" s="95">
        <v>0</v>
      </c>
      <c r="AX2198" s="95">
        <v>6243054.1552734403</v>
      </c>
      <c r="AY2198" s="95">
        <v>17004478.846679699</v>
      </c>
      <c r="AZ2198" s="95">
        <v>7941627.5264892597</v>
      </c>
      <c r="BA2198" s="95">
        <v>12023622.685913101</v>
      </c>
      <c r="BB2198" s="95">
        <v>0</v>
      </c>
      <c r="BC2198" s="95">
        <v>3900341.0605163602</v>
      </c>
      <c r="BD2198" s="95">
        <v>1513095.7775268599</v>
      </c>
      <c r="BE2198" s="95">
        <v>0</v>
      </c>
      <c r="BF2198" s="95">
        <v>471703.47441101098</v>
      </c>
      <c r="BG2198" s="95">
        <v>37276626.065917999</v>
      </c>
      <c r="BH2198" s="95">
        <v>7734875.7160034198</v>
      </c>
      <c r="BI2198" s="95">
        <v>29.861190802883399</v>
      </c>
      <c r="BJ2198" s="95">
        <v>4467544.4178466797</v>
      </c>
      <c r="BK2198" s="95">
        <v>3132062.4551391602</v>
      </c>
      <c r="BL2198" s="95">
        <v>0</v>
      </c>
      <c r="BM2198" s="95">
        <v>0</v>
      </c>
      <c r="BN2198" s="95">
        <v>0</v>
      </c>
      <c r="BO2198" s="95">
        <v>0</v>
      </c>
      <c r="BP2198" s="95">
        <v>0</v>
      </c>
      <c r="BQ2198" s="95">
        <v>0</v>
      </c>
      <c r="BR2198" s="95">
        <v>5117170.4091186495</v>
      </c>
      <c r="BS2198" s="95">
        <v>2840723.3155517601</v>
      </c>
      <c r="BT2198" s="95">
        <v>2340743.7609252902</v>
      </c>
      <c r="BU2198" s="95">
        <v>0</v>
      </c>
      <c r="BV2198" s="95">
        <v>1915734.0354309101</v>
      </c>
      <c r="BW2198" s="95">
        <v>176898.94543456999</v>
      </c>
      <c r="BX2198" s="95">
        <v>0</v>
      </c>
      <c r="BY2198" s="95">
        <v>0</v>
      </c>
      <c r="BZ2198" s="95">
        <v>0</v>
      </c>
      <c r="CA2198" s="95">
        <v>92069.481409072905</v>
      </c>
      <c r="CB2198" s="95">
        <v>5696753.2063598596</v>
      </c>
      <c r="CC2198" s="95">
        <v>47118108.859863304</v>
      </c>
      <c r="CD2198" s="95">
        <v>12201479.6783447</v>
      </c>
      <c r="CE2198" s="95">
        <v>1618.6317435205001</v>
      </c>
      <c r="CF2198" s="95">
        <v>267192.24551010103</v>
      </c>
      <c r="CG2198" s="95">
        <v>1992358.91598511</v>
      </c>
      <c r="CH2198" s="95">
        <v>0</v>
      </c>
      <c r="CI2198" s="95">
        <v>93684.695015907302</v>
      </c>
      <c r="CJ2198" s="95">
        <v>5958713.2556152297</v>
      </c>
      <c r="CK2198" s="95">
        <v>49139597.283203103</v>
      </c>
      <c r="CL2198" s="95">
        <v>12363121.3085938</v>
      </c>
      <c r="CM2198" s="160">
        <v>136541.35325241101</v>
      </c>
      <c r="CN2198" s="160">
        <v>20155334.534423798</v>
      </c>
      <c r="CO2198" s="160">
        <v>86331123.743164107</v>
      </c>
      <c r="CP2198" s="95">
        <v>12363121.3085938</v>
      </c>
      <c r="CQ2198" s="95">
        <v>0</v>
      </c>
      <c r="CR2198" s="95">
        <v>0</v>
      </c>
      <c r="CS2198" s="95">
        <v>0</v>
      </c>
      <c r="CT2198" s="95">
        <v>0</v>
      </c>
      <c r="CU2198" s="161">
        <v>5963945.4518699609</v>
      </c>
      <c r="CV2198" s="161">
        <v>49110467.775848411</v>
      </c>
    </row>
    <row r="2199" spans="1:100" x14ac:dyDescent="0.2">
      <c r="A2199" s="94" t="s">
        <v>187</v>
      </c>
      <c r="B2199" s="96">
        <v>39783</v>
      </c>
      <c r="C2199" s="95">
        <v>70537.550508499102</v>
      </c>
      <c r="D2199" s="95">
        <v>0</v>
      </c>
      <c r="E2199" s="95">
        <v>20959.031039714799</v>
      </c>
      <c r="F2199" s="95">
        <v>15369.494046211201</v>
      </c>
      <c r="G2199" s="95">
        <v>1382.9351069629199</v>
      </c>
      <c r="H2199" s="95">
        <v>298.81529850140203</v>
      </c>
      <c r="I2199" s="95">
        <v>0</v>
      </c>
      <c r="J2199" s="95">
        <v>39741.684487342798</v>
      </c>
      <c r="K2199" s="95">
        <v>0</v>
      </c>
      <c r="L2199" s="95">
        <v>14771.853194117501</v>
      </c>
      <c r="M2199" s="95">
        <v>37931.768699646003</v>
      </c>
      <c r="N2199" s="95">
        <v>7742.1573143005398</v>
      </c>
      <c r="O2199" s="95">
        <v>28691.361378431298</v>
      </c>
      <c r="P2199" s="95">
        <v>0</v>
      </c>
      <c r="Q2199" s="95">
        <v>4313.32288974524</v>
      </c>
      <c r="R2199" s="95">
        <v>1320.6173752546299</v>
      </c>
      <c r="S2199" s="95">
        <v>0</v>
      </c>
      <c r="T2199" s="95">
        <v>398.15054911747598</v>
      </c>
      <c r="U2199" s="95">
        <v>43312.279007434801</v>
      </c>
      <c r="V2199" s="95">
        <v>3929787.9377441402</v>
      </c>
      <c r="W2199" s="95">
        <v>55.383766127750299</v>
      </c>
      <c r="X2199" s="95">
        <v>1723836.84280396</v>
      </c>
      <c r="Y2199" s="95">
        <v>1114861.44657898</v>
      </c>
      <c r="Z2199" s="95">
        <v>228508.54773902899</v>
      </c>
      <c r="AA2199" s="95">
        <v>39129.679988384203</v>
      </c>
      <c r="AB2199" s="95">
        <v>0</v>
      </c>
      <c r="AC2199" s="95">
        <v>13842833.094848599</v>
      </c>
      <c r="AD2199" s="95">
        <v>0</v>
      </c>
      <c r="AE2199" s="95">
        <v>678772.99181366002</v>
      </c>
      <c r="AF2199" s="95">
        <v>2001803.99984741</v>
      </c>
      <c r="AG2199" s="95">
        <v>1022131.68801117</v>
      </c>
      <c r="AH2199" s="95">
        <v>1448886.8947296101</v>
      </c>
      <c r="AI2199" s="95">
        <v>0</v>
      </c>
      <c r="AJ2199" s="95">
        <v>488562.55164718599</v>
      </c>
      <c r="AK2199" s="95">
        <v>205963.608894348</v>
      </c>
      <c r="AL2199" s="95">
        <v>0</v>
      </c>
      <c r="AM2199" s="95">
        <v>61253.579579830199</v>
      </c>
      <c r="AN2199" s="95">
        <v>14299176.678833</v>
      </c>
      <c r="AO2199" s="95">
        <v>33765562.886230499</v>
      </c>
      <c r="AP2199" s="95">
        <v>825.23001783341203</v>
      </c>
      <c r="AQ2199" s="95">
        <v>13277984.837768599</v>
      </c>
      <c r="AR2199" s="95">
        <v>8415323.7938232403</v>
      </c>
      <c r="AS2199" s="95">
        <v>1716243.5630493199</v>
      </c>
      <c r="AT2199" s="95">
        <v>288005.38121414202</v>
      </c>
      <c r="AU2199" s="95">
        <v>0</v>
      </c>
      <c r="AV2199" s="95">
        <v>36428141.436035201</v>
      </c>
      <c r="AW2199" s="95">
        <v>0</v>
      </c>
      <c r="AX2199" s="95">
        <v>6062268.5750122098</v>
      </c>
      <c r="AY2199" s="95">
        <v>16975105.924316399</v>
      </c>
      <c r="AZ2199" s="95">
        <v>7868890.7377319299</v>
      </c>
      <c r="BA2199" s="95">
        <v>12162017.4379883</v>
      </c>
      <c r="BB2199" s="95">
        <v>0</v>
      </c>
      <c r="BC2199" s="95">
        <v>3874655.0179748498</v>
      </c>
      <c r="BD2199" s="95">
        <v>1532001.55941772</v>
      </c>
      <c r="BE2199" s="95">
        <v>0</v>
      </c>
      <c r="BF2199" s="95">
        <v>468612.78956222499</v>
      </c>
      <c r="BG2199" s="95">
        <v>37971193.6552734</v>
      </c>
      <c r="BH2199" s="95">
        <v>7935207.1223754901</v>
      </c>
      <c r="BI2199" s="95">
        <v>84.684287243522704</v>
      </c>
      <c r="BJ2199" s="95">
        <v>4326424.88525391</v>
      </c>
      <c r="BK2199" s="95">
        <v>3049312.4019470201</v>
      </c>
      <c r="BL2199" s="95">
        <v>0</v>
      </c>
      <c r="BM2199" s="95">
        <v>0</v>
      </c>
      <c r="BN2199" s="95">
        <v>0</v>
      </c>
      <c r="BO2199" s="95">
        <v>0</v>
      </c>
      <c r="BP2199" s="95">
        <v>0</v>
      </c>
      <c r="BQ2199" s="95">
        <v>0</v>
      </c>
      <c r="BR2199" s="95">
        <v>5141798.3239746103</v>
      </c>
      <c r="BS2199" s="95">
        <v>2808669.1445007301</v>
      </c>
      <c r="BT2199" s="95">
        <v>2366354.7730102502</v>
      </c>
      <c r="BU2199" s="95">
        <v>0</v>
      </c>
      <c r="BV2199" s="95">
        <v>1930156.1862029999</v>
      </c>
      <c r="BW2199" s="95">
        <v>179548.628593445</v>
      </c>
      <c r="BX2199" s="95">
        <v>0</v>
      </c>
      <c r="BY2199" s="95">
        <v>0</v>
      </c>
      <c r="BZ2199" s="95">
        <v>0</v>
      </c>
      <c r="CA2199" s="95">
        <v>91401.393109321594</v>
      </c>
      <c r="CB2199" s="95">
        <v>5630967.6135864304</v>
      </c>
      <c r="CC2199" s="95">
        <v>46866687.741699196</v>
      </c>
      <c r="CD2199" s="95">
        <v>12243583.7122803</v>
      </c>
      <c r="CE2199" s="95">
        <v>1674.10070133209</v>
      </c>
      <c r="CF2199" s="95">
        <v>267721.394817352</v>
      </c>
      <c r="CG2199" s="95">
        <v>2004001.0705719001</v>
      </c>
      <c r="CH2199" s="95">
        <v>0</v>
      </c>
      <c r="CI2199" s="95">
        <v>93078.764569282503</v>
      </c>
      <c r="CJ2199" s="95">
        <v>5890311.5196533203</v>
      </c>
      <c r="CK2199" s="95">
        <v>48869556.2021484</v>
      </c>
      <c r="CL2199" s="95">
        <v>12438995.2191162</v>
      </c>
      <c r="CM2199" s="160">
        <v>136202.11617851301</v>
      </c>
      <c r="CN2199" s="160">
        <v>20210102.035400402</v>
      </c>
      <c r="CO2199" s="160">
        <v>86990048.412109405</v>
      </c>
      <c r="CP2199" s="95">
        <v>12438995.2191162</v>
      </c>
      <c r="CQ2199" s="95">
        <v>0</v>
      </c>
      <c r="CR2199" s="95">
        <v>0</v>
      </c>
      <c r="CS2199" s="95">
        <v>0</v>
      </c>
      <c r="CT2199" s="95">
        <v>0</v>
      </c>
      <c r="CU2199" s="161">
        <v>5898689.0084037827</v>
      </c>
      <c r="CV2199" s="161">
        <v>48870688.812271096</v>
      </c>
    </row>
    <row r="2200" spans="1:100" x14ac:dyDescent="0.2">
      <c r="A2200" s="94" t="s">
        <v>187</v>
      </c>
      <c r="B2200" s="96">
        <v>39873</v>
      </c>
      <c r="C2200" s="95">
        <v>71487.020526886001</v>
      </c>
      <c r="D2200" s="95">
        <v>0</v>
      </c>
      <c r="E2200" s="95">
        <v>20353.949432373</v>
      </c>
      <c r="F2200" s="95">
        <v>14936.748338937799</v>
      </c>
      <c r="G2200" s="95">
        <v>1434.65586400032</v>
      </c>
      <c r="H2200" s="95">
        <v>233.32465097308199</v>
      </c>
      <c r="I2200" s="95">
        <v>0</v>
      </c>
      <c r="J2200" s="95">
        <v>40841.764925956697</v>
      </c>
      <c r="K2200" s="95">
        <v>0</v>
      </c>
      <c r="L2200" s="95">
        <v>14496.277030468</v>
      </c>
      <c r="M2200" s="95">
        <v>38227.4746518135</v>
      </c>
      <c r="N2200" s="95">
        <v>7683.2468850016603</v>
      </c>
      <c r="O2200" s="95">
        <v>29158.321162462202</v>
      </c>
      <c r="P2200" s="95">
        <v>0</v>
      </c>
      <c r="Q2200" s="95">
        <v>4318.3022763729095</v>
      </c>
      <c r="R2200" s="95">
        <v>1330.88589169085</v>
      </c>
      <c r="S2200" s="95">
        <v>0</v>
      </c>
      <c r="T2200" s="95">
        <v>384.84888362139498</v>
      </c>
      <c r="U2200" s="95">
        <v>43618.2475962639</v>
      </c>
      <c r="V2200" s="95">
        <v>3876867.3469543499</v>
      </c>
      <c r="W2200" s="95">
        <v>31.6576737039723</v>
      </c>
      <c r="X2200" s="95">
        <v>1672066.5488891599</v>
      </c>
      <c r="Y2200" s="95">
        <v>1077534.47441101</v>
      </c>
      <c r="Z2200" s="95">
        <v>233782.14924621599</v>
      </c>
      <c r="AA2200" s="95">
        <v>31331.694512128801</v>
      </c>
      <c r="AB2200" s="95">
        <v>0</v>
      </c>
      <c r="AC2200" s="95">
        <v>14092491.810913101</v>
      </c>
      <c r="AD2200" s="95">
        <v>0</v>
      </c>
      <c r="AE2200" s="95">
        <v>660573.34593200695</v>
      </c>
      <c r="AF2200" s="95">
        <v>1984653.5033416699</v>
      </c>
      <c r="AG2200" s="95">
        <v>1001034.2891922001</v>
      </c>
      <c r="AH2200" s="95">
        <v>1462677.9064331099</v>
      </c>
      <c r="AI2200" s="95">
        <v>0</v>
      </c>
      <c r="AJ2200" s="95">
        <v>479267.71559906</v>
      </c>
      <c r="AK2200" s="95">
        <v>206472.02600860599</v>
      </c>
      <c r="AL2200" s="95">
        <v>0</v>
      </c>
      <c r="AM2200" s="95">
        <v>59562.823135852799</v>
      </c>
      <c r="AN2200" s="95">
        <v>14424011.8792725</v>
      </c>
      <c r="AO2200" s="95">
        <v>33508085.887939502</v>
      </c>
      <c r="AP2200" s="95">
        <v>439.15596312284498</v>
      </c>
      <c r="AQ2200" s="95">
        <v>12920583.533691401</v>
      </c>
      <c r="AR2200" s="95">
        <v>8103134.7201538105</v>
      </c>
      <c r="AS2200" s="95">
        <v>1758663.9284057601</v>
      </c>
      <c r="AT2200" s="95">
        <v>231949.70940589899</v>
      </c>
      <c r="AU2200" s="95">
        <v>0</v>
      </c>
      <c r="AV2200" s="95">
        <v>37670709.855957001</v>
      </c>
      <c r="AW2200" s="95">
        <v>0</v>
      </c>
      <c r="AX2200" s="95">
        <v>5936508.0439453097</v>
      </c>
      <c r="AY2200" s="95">
        <v>16946494.2663574</v>
      </c>
      <c r="AZ2200" s="95">
        <v>7690864.9743652297</v>
      </c>
      <c r="BA2200" s="95">
        <v>12330949.352661099</v>
      </c>
      <c r="BB2200" s="95">
        <v>0</v>
      </c>
      <c r="BC2200" s="95">
        <v>3823250.2641906701</v>
      </c>
      <c r="BD2200" s="95">
        <v>1534876.0933380099</v>
      </c>
      <c r="BE2200" s="95">
        <v>0</v>
      </c>
      <c r="BF2200" s="95">
        <v>456476.71279907197</v>
      </c>
      <c r="BG2200" s="95">
        <v>38610964.492675804</v>
      </c>
      <c r="BH2200" s="95">
        <v>7935655.5740356399</v>
      </c>
      <c r="BI2200" s="95">
        <v>35.4399839947</v>
      </c>
      <c r="BJ2200" s="95">
        <v>4219984.3433227502</v>
      </c>
      <c r="BK2200" s="95">
        <v>2962689.4776001</v>
      </c>
      <c r="BL2200" s="95">
        <v>0</v>
      </c>
      <c r="BM2200" s="95">
        <v>0</v>
      </c>
      <c r="BN2200" s="95">
        <v>0</v>
      </c>
      <c r="BO2200" s="95">
        <v>0</v>
      </c>
      <c r="BP2200" s="95">
        <v>0</v>
      </c>
      <c r="BQ2200" s="95">
        <v>0</v>
      </c>
      <c r="BR2200" s="95">
        <v>5075943.9462280301</v>
      </c>
      <c r="BS2200" s="95">
        <v>2740266.7021179199</v>
      </c>
      <c r="BT2200" s="95">
        <v>2399642.42114258</v>
      </c>
      <c r="BU2200" s="95">
        <v>0</v>
      </c>
      <c r="BV2200" s="95">
        <v>1908534.5764007601</v>
      </c>
      <c r="BW2200" s="95">
        <v>179813.92038154599</v>
      </c>
      <c r="BX2200" s="95">
        <v>0</v>
      </c>
      <c r="BY2200" s="95">
        <v>0</v>
      </c>
      <c r="BZ2200" s="95">
        <v>0</v>
      </c>
      <c r="CA2200" s="95">
        <v>91875.185401916504</v>
      </c>
      <c r="CB2200" s="95">
        <v>5594611.6735839797</v>
      </c>
      <c r="CC2200" s="95">
        <v>46764942.808593802</v>
      </c>
      <c r="CD2200" s="95">
        <v>12181213.818847699</v>
      </c>
      <c r="CE2200" s="95">
        <v>1672.43309727311</v>
      </c>
      <c r="CF2200" s="95">
        <v>265116.84461975098</v>
      </c>
      <c r="CG2200" s="95">
        <v>1988327.93748474</v>
      </c>
      <c r="CH2200" s="95">
        <v>0</v>
      </c>
      <c r="CI2200" s="95">
        <v>93546.245250701904</v>
      </c>
      <c r="CJ2200" s="95">
        <v>5860893.6851806603</v>
      </c>
      <c r="CK2200" s="95">
        <v>48755758.5615234</v>
      </c>
      <c r="CL2200" s="95">
        <v>12347355.521362299</v>
      </c>
      <c r="CM2200" s="160">
        <v>136891.59189605701</v>
      </c>
      <c r="CN2200" s="160">
        <v>20311715.6728516</v>
      </c>
      <c r="CO2200" s="160">
        <v>87379251.497070298</v>
      </c>
      <c r="CP2200" s="95">
        <v>12347355.521362299</v>
      </c>
      <c r="CQ2200" s="95">
        <v>0</v>
      </c>
      <c r="CR2200" s="95">
        <v>0</v>
      </c>
      <c r="CS2200" s="95">
        <v>0</v>
      </c>
      <c r="CT2200" s="95">
        <v>0</v>
      </c>
      <c r="CU2200" s="161">
        <v>5859728.5182037307</v>
      </c>
      <c r="CV2200" s="161">
        <v>48753270.746078543</v>
      </c>
    </row>
    <row r="2201" spans="1:100" x14ac:dyDescent="0.2">
      <c r="A2201" s="94" t="s">
        <v>187</v>
      </c>
      <c r="B2201" s="96">
        <v>39965</v>
      </c>
      <c r="C2201" s="95">
        <v>72689.1162862778</v>
      </c>
      <c r="D2201" s="95">
        <v>0</v>
      </c>
      <c r="E2201" s="95">
        <v>19615.4894771576</v>
      </c>
      <c r="F2201" s="95">
        <v>14531.0205997229</v>
      </c>
      <c r="G2201" s="95">
        <v>1507.5344079732899</v>
      </c>
      <c r="H2201" s="95">
        <v>195.17477363347999</v>
      </c>
      <c r="I2201" s="95">
        <v>0</v>
      </c>
      <c r="J2201" s="95">
        <v>41783.462692260699</v>
      </c>
      <c r="K2201" s="95">
        <v>0</v>
      </c>
      <c r="L2201" s="95">
        <v>14545.210183858901</v>
      </c>
      <c r="M2201" s="95">
        <v>38307.195658683799</v>
      </c>
      <c r="N2201" s="95">
        <v>7601.6409424543399</v>
      </c>
      <c r="O2201" s="95">
        <v>29668.876829862598</v>
      </c>
      <c r="P2201" s="95">
        <v>0</v>
      </c>
      <c r="Q2201" s="95">
        <v>4331.74244719744</v>
      </c>
      <c r="R2201" s="95">
        <v>1361.9303830414999</v>
      </c>
      <c r="S2201" s="95">
        <v>0</v>
      </c>
      <c r="T2201" s="95">
        <v>381.96176426112697</v>
      </c>
      <c r="U2201" s="95">
        <v>43920.5071520805</v>
      </c>
      <c r="V2201" s="95">
        <v>3984677.1177368201</v>
      </c>
      <c r="W2201" s="95">
        <v>52.348089043982299</v>
      </c>
      <c r="X2201" s="95">
        <v>1608211.33821106</v>
      </c>
      <c r="Y2201" s="95">
        <v>1046943.05187225</v>
      </c>
      <c r="Z2201" s="95">
        <v>241721.88490295401</v>
      </c>
      <c r="AA2201" s="95">
        <v>26088.866629123699</v>
      </c>
      <c r="AB2201" s="95">
        <v>0</v>
      </c>
      <c r="AC2201" s="95">
        <v>14323624.939453101</v>
      </c>
      <c r="AD2201" s="95">
        <v>0</v>
      </c>
      <c r="AE2201" s="95">
        <v>660999.66336059605</v>
      </c>
      <c r="AF2201" s="95">
        <v>1985844.3638305699</v>
      </c>
      <c r="AG2201" s="95">
        <v>984582.54090881301</v>
      </c>
      <c r="AH2201" s="95">
        <v>1470848.88722229</v>
      </c>
      <c r="AI2201" s="95">
        <v>0</v>
      </c>
      <c r="AJ2201" s="95">
        <v>483620.014736176</v>
      </c>
      <c r="AK2201" s="95">
        <v>208716.44563674901</v>
      </c>
      <c r="AL2201" s="95">
        <v>0</v>
      </c>
      <c r="AM2201" s="95">
        <v>57731.897502899199</v>
      </c>
      <c r="AN2201" s="95">
        <v>14571298.313964801</v>
      </c>
      <c r="AO2201" s="95">
        <v>34734015.2490234</v>
      </c>
      <c r="AP2201" s="95">
        <v>736.02215546369598</v>
      </c>
      <c r="AQ2201" s="95">
        <v>12487675.1993408</v>
      </c>
      <c r="AR2201" s="95">
        <v>7901421.5885620099</v>
      </c>
      <c r="AS2201" s="95">
        <v>1824554.52578735</v>
      </c>
      <c r="AT2201" s="95">
        <v>193164.159532547</v>
      </c>
      <c r="AU2201" s="95">
        <v>0</v>
      </c>
      <c r="AV2201" s="95">
        <v>38601457.595214799</v>
      </c>
      <c r="AW2201" s="95">
        <v>0</v>
      </c>
      <c r="AX2201" s="95">
        <v>5967407.3985595703</v>
      </c>
      <c r="AY2201" s="95">
        <v>17094411.744872998</v>
      </c>
      <c r="AZ2201" s="95">
        <v>7609496.7279052697</v>
      </c>
      <c r="BA2201" s="95">
        <v>12519351.6883545</v>
      </c>
      <c r="BB2201" s="95">
        <v>0</v>
      </c>
      <c r="BC2201" s="95">
        <v>3893354.0386657701</v>
      </c>
      <c r="BD2201" s="95">
        <v>1564946.8860015899</v>
      </c>
      <c r="BE2201" s="95">
        <v>0</v>
      </c>
      <c r="BF2201" s="95">
        <v>449057.21227264398</v>
      </c>
      <c r="BG2201" s="95">
        <v>39138535.2109375</v>
      </c>
      <c r="BH2201" s="95">
        <v>8137169.9068603497</v>
      </c>
      <c r="BI2201" s="95">
        <v>34.404325899668002</v>
      </c>
      <c r="BJ2201" s="95">
        <v>4095841.4348754901</v>
      </c>
      <c r="BK2201" s="95">
        <v>2899959.9326782199</v>
      </c>
      <c r="BL2201" s="95">
        <v>0</v>
      </c>
      <c r="BM2201" s="95">
        <v>0</v>
      </c>
      <c r="BN2201" s="95">
        <v>0</v>
      </c>
      <c r="BO2201" s="95">
        <v>0</v>
      </c>
      <c r="BP2201" s="95">
        <v>0</v>
      </c>
      <c r="BQ2201" s="95">
        <v>0</v>
      </c>
      <c r="BR2201" s="95">
        <v>5178257.4656372098</v>
      </c>
      <c r="BS2201" s="95">
        <v>2712523.9773559598</v>
      </c>
      <c r="BT2201" s="95">
        <v>2435150.2538452102</v>
      </c>
      <c r="BU2201" s="95">
        <v>0</v>
      </c>
      <c r="BV2201" s="95">
        <v>1943037.35664368</v>
      </c>
      <c r="BW2201" s="95">
        <v>182863.46968078599</v>
      </c>
      <c r="BX2201" s="95">
        <v>0</v>
      </c>
      <c r="BY2201" s="95">
        <v>0</v>
      </c>
      <c r="BZ2201" s="95">
        <v>0</v>
      </c>
      <c r="CA2201" s="95">
        <v>92362.650559425398</v>
      </c>
      <c r="CB2201" s="95">
        <v>5582755.8356323196</v>
      </c>
      <c r="CC2201" s="95">
        <v>47033218.623046897</v>
      </c>
      <c r="CD2201" s="95">
        <v>12230720.2937012</v>
      </c>
      <c r="CE2201" s="95">
        <v>1706.7121328860501</v>
      </c>
      <c r="CF2201" s="95">
        <v>267371.52524948103</v>
      </c>
      <c r="CG2201" s="95">
        <v>2014907.70039368</v>
      </c>
      <c r="CH2201" s="95">
        <v>0</v>
      </c>
      <c r="CI2201" s="95">
        <v>94069.213570594802</v>
      </c>
      <c r="CJ2201" s="95">
        <v>5853446.3471069299</v>
      </c>
      <c r="CK2201" s="95">
        <v>49082753.627441399</v>
      </c>
      <c r="CL2201" s="95">
        <v>12427365.9017334</v>
      </c>
      <c r="CM2201" s="160">
        <v>137710.87400627101</v>
      </c>
      <c r="CN2201" s="160">
        <v>20450322.059326202</v>
      </c>
      <c r="CO2201" s="160">
        <v>88272293.510742202</v>
      </c>
      <c r="CP2201" s="95">
        <v>12427365.9017334</v>
      </c>
      <c r="CQ2201" s="95">
        <v>0</v>
      </c>
      <c r="CR2201" s="95">
        <v>0</v>
      </c>
      <c r="CS2201" s="95">
        <v>0</v>
      </c>
      <c r="CT2201" s="95">
        <v>0</v>
      </c>
      <c r="CU2201" s="161">
        <v>5850127.3608818008</v>
      </c>
      <c r="CV2201" s="161">
        <v>49048126.323440574</v>
      </c>
    </row>
    <row r="2202" spans="1:100" x14ac:dyDescent="0.2">
      <c r="A2202" s="94" t="s">
        <v>187</v>
      </c>
      <c r="B2202" s="96">
        <v>40057</v>
      </c>
      <c r="C2202" s="95">
        <v>73984.732789993301</v>
      </c>
      <c r="D2202" s="95">
        <v>0</v>
      </c>
      <c r="E2202" s="95">
        <v>18985.9258096218</v>
      </c>
      <c r="F2202" s="95">
        <v>14222.0259600878</v>
      </c>
      <c r="G2202" s="95">
        <v>1644.5286590754999</v>
      </c>
      <c r="H2202" s="95">
        <v>131.01039970293601</v>
      </c>
      <c r="I2202" s="95">
        <v>0</v>
      </c>
      <c r="J2202" s="95">
        <v>42524.939913272901</v>
      </c>
      <c r="K2202" s="95">
        <v>0</v>
      </c>
      <c r="L2202" s="95">
        <v>14092.0185841322</v>
      </c>
      <c r="M2202" s="95">
        <v>38385.192794322997</v>
      </c>
      <c r="N2202" s="95">
        <v>7561.2096326351202</v>
      </c>
      <c r="O2202" s="95">
        <v>30388.396114349402</v>
      </c>
      <c r="P2202" s="95">
        <v>0</v>
      </c>
      <c r="Q2202" s="95">
        <v>4316.08111470938</v>
      </c>
      <c r="R2202" s="95">
        <v>1427.57237991691</v>
      </c>
      <c r="S2202" s="95">
        <v>0</v>
      </c>
      <c r="T2202" s="95">
        <v>400.51628990843898</v>
      </c>
      <c r="U2202" s="95">
        <v>44193.413786888101</v>
      </c>
      <c r="V2202" s="95">
        <v>4030852.9860534701</v>
      </c>
      <c r="W2202" s="95">
        <v>56.2171397106722</v>
      </c>
      <c r="X2202" s="95">
        <v>1549988.8031005899</v>
      </c>
      <c r="Y2202" s="95">
        <v>1021782.21867371</v>
      </c>
      <c r="Z2202" s="95">
        <v>247447.65055656401</v>
      </c>
      <c r="AA2202" s="95">
        <v>19114.719338655501</v>
      </c>
      <c r="AB2202" s="95">
        <v>0</v>
      </c>
      <c r="AC2202" s="95">
        <v>14563711.993652301</v>
      </c>
      <c r="AD2202" s="95">
        <v>0</v>
      </c>
      <c r="AE2202" s="95">
        <v>642046.92555999802</v>
      </c>
      <c r="AF2202" s="95">
        <v>1982163.43832397</v>
      </c>
      <c r="AG2202" s="95">
        <v>975073.72628021205</v>
      </c>
      <c r="AH2202" s="95">
        <v>1481499.2607269301</v>
      </c>
      <c r="AI2202" s="95">
        <v>0</v>
      </c>
      <c r="AJ2202" s="95">
        <v>480899.99435424799</v>
      </c>
      <c r="AK2202" s="95">
        <v>206918.814115524</v>
      </c>
      <c r="AL2202" s="95">
        <v>0</v>
      </c>
      <c r="AM2202" s="95">
        <v>59468.208026886001</v>
      </c>
      <c r="AN2202" s="95">
        <v>14796495.293335</v>
      </c>
      <c r="AO2202" s="95">
        <v>35348528.589355499</v>
      </c>
      <c r="AP2202" s="95">
        <v>797.53564311564003</v>
      </c>
      <c r="AQ2202" s="95">
        <v>12024342.028808599</v>
      </c>
      <c r="AR2202" s="95">
        <v>7756833.8445434598</v>
      </c>
      <c r="AS2202" s="95">
        <v>1886775.94517517</v>
      </c>
      <c r="AT2202" s="95">
        <v>139377.09418487499</v>
      </c>
      <c r="AU2202" s="95">
        <v>0</v>
      </c>
      <c r="AV2202" s="95">
        <v>39471247.7958984</v>
      </c>
      <c r="AW2202" s="95">
        <v>0</v>
      </c>
      <c r="AX2202" s="95">
        <v>5828491.2042846698</v>
      </c>
      <c r="AY2202" s="95">
        <v>17187061.159667999</v>
      </c>
      <c r="AZ2202" s="95">
        <v>7605035.5875854502</v>
      </c>
      <c r="BA2202" s="95">
        <v>12665550.0778809</v>
      </c>
      <c r="BB2202" s="95">
        <v>0</v>
      </c>
      <c r="BC2202" s="95">
        <v>3882320.2249450702</v>
      </c>
      <c r="BD2202" s="95">
        <v>1565036.6088104199</v>
      </c>
      <c r="BE2202" s="95">
        <v>0</v>
      </c>
      <c r="BF2202" s="95">
        <v>459594.124423981</v>
      </c>
      <c r="BG2202" s="95">
        <v>39994555.349609397</v>
      </c>
      <c r="BH2202" s="95">
        <v>8301211.0927734403</v>
      </c>
      <c r="BI2202" s="95">
        <v>48.145448112860301</v>
      </c>
      <c r="BJ2202" s="95">
        <v>4005539.14526367</v>
      </c>
      <c r="BK2202" s="95">
        <v>2845887.5932922401</v>
      </c>
      <c r="BL2202" s="95">
        <v>0</v>
      </c>
      <c r="BM2202" s="95">
        <v>0</v>
      </c>
      <c r="BN2202" s="95">
        <v>0</v>
      </c>
      <c r="BO2202" s="95">
        <v>0</v>
      </c>
      <c r="BP2202" s="95">
        <v>0</v>
      </c>
      <c r="BQ2202" s="95">
        <v>0</v>
      </c>
      <c r="BR2202" s="95">
        <v>5214605.9599609403</v>
      </c>
      <c r="BS2202" s="95">
        <v>2711040.9420471201</v>
      </c>
      <c r="BT2202" s="95">
        <v>2462573.5707397498</v>
      </c>
      <c r="BU2202" s="95">
        <v>0</v>
      </c>
      <c r="BV2202" s="95">
        <v>1935694.60533142</v>
      </c>
      <c r="BW2202" s="95">
        <v>182242.98573494001</v>
      </c>
      <c r="BX2202" s="95">
        <v>0</v>
      </c>
      <c r="BY2202" s="95">
        <v>0</v>
      </c>
      <c r="BZ2202" s="95">
        <v>0</v>
      </c>
      <c r="CA2202" s="95">
        <v>92977.918928146406</v>
      </c>
      <c r="CB2202" s="95">
        <v>5552948.3287963904</v>
      </c>
      <c r="CC2202" s="95">
        <v>47169893.841308601</v>
      </c>
      <c r="CD2202" s="95">
        <v>12294849.541015601</v>
      </c>
      <c r="CE2202" s="95">
        <v>1773.73560236394</v>
      </c>
      <c r="CF2202" s="95">
        <v>266889.69393158</v>
      </c>
      <c r="CG2202" s="95">
        <v>2032096.2414855999</v>
      </c>
      <c r="CH2202" s="95">
        <v>0</v>
      </c>
      <c r="CI2202" s="95">
        <v>94750.232952117905</v>
      </c>
      <c r="CJ2202" s="95">
        <v>5815659.24890137</v>
      </c>
      <c r="CK2202" s="95">
        <v>49208869.874511696</v>
      </c>
      <c r="CL2202" s="95">
        <v>12465118.4343262</v>
      </c>
      <c r="CM2202" s="160">
        <v>138629.91346549999</v>
      </c>
      <c r="CN2202" s="160">
        <v>20612734.653564502</v>
      </c>
      <c r="CO2202" s="160">
        <v>89197027.924804702</v>
      </c>
      <c r="CP2202" s="95">
        <v>12465118.4343262</v>
      </c>
      <c r="CQ2202" s="95">
        <v>0</v>
      </c>
      <c r="CR2202" s="95">
        <v>0</v>
      </c>
      <c r="CS2202" s="95">
        <v>0</v>
      </c>
      <c r="CT2202" s="95">
        <v>0</v>
      </c>
      <c r="CU2202" s="161">
        <v>5819838.02272797</v>
      </c>
      <c r="CV2202" s="161">
        <v>49201990.082794204</v>
      </c>
    </row>
    <row r="2203" spans="1:100" x14ac:dyDescent="0.2">
      <c r="A2203" s="94" t="s">
        <v>187</v>
      </c>
      <c r="B2203" s="96">
        <v>40148</v>
      </c>
      <c r="C2203" s="95">
        <v>75225.147334098801</v>
      </c>
      <c r="D2203" s="95">
        <v>0</v>
      </c>
      <c r="E2203" s="95">
        <v>18387.726979732499</v>
      </c>
      <c r="F2203" s="95">
        <v>13920.102460026699</v>
      </c>
      <c r="G2203" s="95">
        <v>1685.35001501441</v>
      </c>
      <c r="H2203" s="95">
        <v>84.251060436479705</v>
      </c>
      <c r="I2203" s="95">
        <v>0</v>
      </c>
      <c r="J2203" s="95">
        <v>43416.648866176598</v>
      </c>
      <c r="K2203" s="95">
        <v>0</v>
      </c>
      <c r="L2203" s="95">
        <v>13677.6024485826</v>
      </c>
      <c r="M2203" s="95">
        <v>38346.730918884299</v>
      </c>
      <c r="N2203" s="95">
        <v>7493.7397513389596</v>
      </c>
      <c r="O2203" s="95">
        <v>31460.460650920901</v>
      </c>
      <c r="P2203" s="95">
        <v>0</v>
      </c>
      <c r="Q2203" s="95">
        <v>4276.3833336234102</v>
      </c>
      <c r="R2203" s="95">
        <v>1443.5817485749701</v>
      </c>
      <c r="S2203" s="95">
        <v>0</v>
      </c>
      <c r="T2203" s="95">
        <v>391.20642916485701</v>
      </c>
      <c r="U2203" s="95">
        <v>44686.823963165298</v>
      </c>
      <c r="V2203" s="95">
        <v>4084664.2779846201</v>
      </c>
      <c r="W2203" s="95">
        <v>26.655029285931999</v>
      </c>
      <c r="X2203" s="95">
        <v>1487525.79776001</v>
      </c>
      <c r="Y2203" s="95">
        <v>987620.373672485</v>
      </c>
      <c r="Z2203" s="95">
        <v>252558.804166794</v>
      </c>
      <c r="AA2203" s="95">
        <v>11155.1919344664</v>
      </c>
      <c r="AB2203" s="95">
        <v>0</v>
      </c>
      <c r="AC2203" s="95">
        <v>14680335.3908691</v>
      </c>
      <c r="AD2203" s="95">
        <v>0</v>
      </c>
      <c r="AE2203" s="95">
        <v>621973.88263702404</v>
      </c>
      <c r="AF2203" s="95">
        <v>1969509.75296021</v>
      </c>
      <c r="AG2203" s="95">
        <v>959281.17240905797</v>
      </c>
      <c r="AH2203" s="95">
        <v>1526798.6751403799</v>
      </c>
      <c r="AI2203" s="95">
        <v>0</v>
      </c>
      <c r="AJ2203" s="95">
        <v>477835.49050903303</v>
      </c>
      <c r="AK2203" s="95">
        <v>205746.68642807001</v>
      </c>
      <c r="AL2203" s="95">
        <v>0</v>
      </c>
      <c r="AM2203" s="95">
        <v>57469.247424602501</v>
      </c>
      <c r="AN2203" s="95">
        <v>14792519.854492201</v>
      </c>
      <c r="AO2203" s="95">
        <v>36099779.323242202</v>
      </c>
      <c r="AP2203" s="95">
        <v>419.92072527855601</v>
      </c>
      <c r="AQ2203" s="95">
        <v>11635196.1906738</v>
      </c>
      <c r="AR2203" s="95">
        <v>7561114.7537231399</v>
      </c>
      <c r="AS2203" s="95">
        <v>1944611.5702819801</v>
      </c>
      <c r="AT2203" s="95">
        <v>82672.935160636902</v>
      </c>
      <c r="AU2203" s="95">
        <v>0</v>
      </c>
      <c r="AV2203" s="95">
        <v>39950505.429199196</v>
      </c>
      <c r="AW2203" s="95">
        <v>0</v>
      </c>
      <c r="AX2203" s="95">
        <v>5756004.0731811495</v>
      </c>
      <c r="AY2203" s="95">
        <v>17248506.1005859</v>
      </c>
      <c r="AZ2203" s="95">
        <v>7586947.1838378897</v>
      </c>
      <c r="BA2203" s="95">
        <v>13154968.4150391</v>
      </c>
      <c r="BB2203" s="95">
        <v>0</v>
      </c>
      <c r="BC2203" s="95">
        <v>3890742.3290710398</v>
      </c>
      <c r="BD2203" s="95">
        <v>1570989.6116943399</v>
      </c>
      <c r="BE2203" s="95">
        <v>0</v>
      </c>
      <c r="BF2203" s="95">
        <v>451897.43522644002</v>
      </c>
      <c r="BG2203" s="95">
        <v>40452076.0556641</v>
      </c>
      <c r="BH2203" s="95">
        <v>8512977.1666259803</v>
      </c>
      <c r="BI2203" s="95">
        <v>27.930685423780201</v>
      </c>
      <c r="BJ2203" s="95">
        <v>3930572.9559021001</v>
      </c>
      <c r="BK2203" s="95">
        <v>2807317.5185241699</v>
      </c>
      <c r="BL2203" s="95">
        <v>0</v>
      </c>
      <c r="BM2203" s="95">
        <v>0</v>
      </c>
      <c r="BN2203" s="95">
        <v>0</v>
      </c>
      <c r="BO2203" s="95">
        <v>0</v>
      </c>
      <c r="BP2203" s="95">
        <v>0</v>
      </c>
      <c r="BQ2203" s="95">
        <v>0</v>
      </c>
      <c r="BR2203" s="95">
        <v>5208793.0199584998</v>
      </c>
      <c r="BS2203" s="95">
        <v>2703791.01098633</v>
      </c>
      <c r="BT2203" s="95">
        <v>2558321.7669372601</v>
      </c>
      <c r="BU2203" s="95">
        <v>0</v>
      </c>
      <c r="BV2203" s="95">
        <v>1945150.4713745101</v>
      </c>
      <c r="BW2203" s="95">
        <v>182915.89387702901</v>
      </c>
      <c r="BX2203" s="95">
        <v>0</v>
      </c>
      <c r="BY2203" s="95">
        <v>0</v>
      </c>
      <c r="BZ2203" s="95">
        <v>0</v>
      </c>
      <c r="CA2203" s="95">
        <v>93560.155518531799</v>
      </c>
      <c r="CB2203" s="95">
        <v>5545844.2701415997</v>
      </c>
      <c r="CC2203" s="95">
        <v>47586700.474121101</v>
      </c>
      <c r="CD2203" s="95">
        <v>12434132.8197021</v>
      </c>
      <c r="CE2203" s="95">
        <v>1766.9403105229101</v>
      </c>
      <c r="CF2203" s="95">
        <v>263545.49937439</v>
      </c>
      <c r="CG2203" s="95">
        <v>2024767.56182861</v>
      </c>
      <c r="CH2203" s="95">
        <v>0</v>
      </c>
      <c r="CI2203" s="95">
        <v>95330.742505073504</v>
      </c>
      <c r="CJ2203" s="95">
        <v>5809551.2520752</v>
      </c>
      <c r="CK2203" s="95">
        <v>49603104.522949196</v>
      </c>
      <c r="CL2203" s="95">
        <v>12619842.939331099</v>
      </c>
      <c r="CM2203" s="160">
        <v>139786.94029426601</v>
      </c>
      <c r="CN2203" s="160">
        <v>20602297.678466801</v>
      </c>
      <c r="CO2203" s="160">
        <v>90070883.876953095</v>
      </c>
      <c r="CP2203" s="95">
        <v>12619842.939331099</v>
      </c>
      <c r="CQ2203" s="95">
        <v>0</v>
      </c>
      <c r="CR2203" s="95">
        <v>0</v>
      </c>
      <c r="CS2203" s="95">
        <v>0</v>
      </c>
      <c r="CT2203" s="95">
        <v>0</v>
      </c>
      <c r="CU2203" s="161">
        <v>5809389.7695159893</v>
      </c>
      <c r="CV2203" s="161">
        <v>49611468.035949714</v>
      </c>
    </row>
    <row r="2204" spans="1:100" x14ac:dyDescent="0.2">
      <c r="A2204" s="94" t="s">
        <v>187</v>
      </c>
      <c r="B2204" s="96">
        <v>40238</v>
      </c>
      <c r="C2204" s="95">
        <v>75646.288866043105</v>
      </c>
      <c r="D2204" s="95">
        <v>0</v>
      </c>
      <c r="E2204" s="95">
        <v>17711.530369281802</v>
      </c>
      <c r="F2204" s="95">
        <v>13715.2667683363</v>
      </c>
      <c r="G2204" s="95">
        <v>1753.5223570615101</v>
      </c>
      <c r="H2204" s="95">
        <v>0</v>
      </c>
      <c r="I2204" s="95">
        <v>0</v>
      </c>
      <c r="J2204" s="95">
        <v>44132.042445659601</v>
      </c>
      <c r="K2204" s="95">
        <v>0</v>
      </c>
      <c r="L2204" s="95">
        <v>13777.417524099401</v>
      </c>
      <c r="M2204" s="95">
        <v>38283.794976711302</v>
      </c>
      <c r="N2204" s="95">
        <v>7485.1275352835701</v>
      </c>
      <c r="O2204" s="95">
        <v>31412.6763496399</v>
      </c>
      <c r="P2204" s="95">
        <v>0</v>
      </c>
      <c r="Q2204" s="95">
        <v>4228.50673282146</v>
      </c>
      <c r="R2204" s="95">
        <v>1446.96315743029</v>
      </c>
      <c r="S2204" s="95">
        <v>0</v>
      </c>
      <c r="T2204" s="95">
        <v>374.15057984739502</v>
      </c>
      <c r="U2204" s="95">
        <v>45011.274178028099</v>
      </c>
      <c r="V2204" s="95">
        <v>4094682.8506469699</v>
      </c>
      <c r="W2204" s="95">
        <v>54.6823042165488</v>
      </c>
      <c r="X2204" s="95">
        <v>1409823.2379455599</v>
      </c>
      <c r="Y2204" s="95">
        <v>958478.79486083996</v>
      </c>
      <c r="Z2204" s="95">
        <v>259729.49209404</v>
      </c>
      <c r="AA2204" s="95">
        <v>0</v>
      </c>
      <c r="AB2204" s="95">
        <v>0</v>
      </c>
      <c r="AC2204" s="95">
        <v>14897343.8835449</v>
      </c>
      <c r="AD2204" s="95">
        <v>0</v>
      </c>
      <c r="AE2204" s="95">
        <v>610911.42797851597</v>
      </c>
      <c r="AF2204" s="95">
        <v>1967561.9676666299</v>
      </c>
      <c r="AG2204" s="95">
        <v>943433.63294220006</v>
      </c>
      <c r="AH2204" s="95">
        <v>1533067.6588439899</v>
      </c>
      <c r="AI2204" s="95">
        <v>0</v>
      </c>
      <c r="AJ2204" s="95">
        <v>469609.09431076102</v>
      </c>
      <c r="AK2204" s="95">
        <v>206914.32654953</v>
      </c>
      <c r="AL2204" s="95">
        <v>0</v>
      </c>
      <c r="AM2204" s="95">
        <v>55267.2933907509</v>
      </c>
      <c r="AN2204" s="95">
        <v>14943819.9069824</v>
      </c>
      <c r="AO2204" s="95">
        <v>36452550.573730499</v>
      </c>
      <c r="AP2204" s="95">
        <v>796.24273636937096</v>
      </c>
      <c r="AQ2204" s="95">
        <v>11276329.3253174</v>
      </c>
      <c r="AR2204" s="95">
        <v>7453505.75634766</v>
      </c>
      <c r="AS2204" s="95">
        <v>2022265.80145264</v>
      </c>
      <c r="AT2204" s="95">
        <v>0</v>
      </c>
      <c r="AU2204" s="95">
        <v>0</v>
      </c>
      <c r="AV2204" s="95">
        <v>41078953.661132798</v>
      </c>
      <c r="AW2204" s="95">
        <v>0</v>
      </c>
      <c r="AX2204" s="95">
        <v>5716968.4784545898</v>
      </c>
      <c r="AY2204" s="95">
        <v>17404275.161132801</v>
      </c>
      <c r="AZ2204" s="95">
        <v>7513319.3345947303</v>
      </c>
      <c r="BA2204" s="95">
        <v>13320007.4689941</v>
      </c>
      <c r="BB2204" s="95">
        <v>0</v>
      </c>
      <c r="BC2204" s="95">
        <v>3849338.6161499</v>
      </c>
      <c r="BD2204" s="95">
        <v>1591407.5825042699</v>
      </c>
      <c r="BE2204" s="95">
        <v>0</v>
      </c>
      <c r="BF2204" s="95">
        <v>441710.40671157802</v>
      </c>
      <c r="BG2204" s="95">
        <v>41190486.355957001</v>
      </c>
      <c r="BH2204" s="95">
        <v>8634961.6011962909</v>
      </c>
      <c r="BI2204" s="95">
        <v>72.282344155944898</v>
      </c>
      <c r="BJ2204" s="95">
        <v>3806747.0662841802</v>
      </c>
      <c r="BK2204" s="95">
        <v>2770805.6546630901</v>
      </c>
      <c r="BL2204" s="95">
        <v>0</v>
      </c>
      <c r="BM2204" s="95">
        <v>0</v>
      </c>
      <c r="BN2204" s="95">
        <v>0</v>
      </c>
      <c r="BO2204" s="95">
        <v>0</v>
      </c>
      <c r="BP2204" s="95">
        <v>0</v>
      </c>
      <c r="BQ2204" s="95">
        <v>0</v>
      </c>
      <c r="BR2204" s="95">
        <v>5272532.8267822303</v>
      </c>
      <c r="BS2204" s="95">
        <v>2668568.0514221201</v>
      </c>
      <c r="BT2204" s="95">
        <v>2591653.7788391099</v>
      </c>
      <c r="BU2204" s="95">
        <v>0</v>
      </c>
      <c r="BV2204" s="95">
        <v>1927981.26445007</v>
      </c>
      <c r="BW2204" s="95">
        <v>184285.578227997</v>
      </c>
      <c r="BX2204" s="95">
        <v>0</v>
      </c>
      <c r="BY2204" s="95">
        <v>0</v>
      </c>
      <c r="BZ2204" s="95">
        <v>0</v>
      </c>
      <c r="CA2204" s="95">
        <v>93343.827590942397</v>
      </c>
      <c r="CB2204" s="95">
        <v>5522856.2068481399</v>
      </c>
      <c r="CC2204" s="95">
        <v>47768115.674316399</v>
      </c>
      <c r="CD2204" s="95">
        <v>12466279.12854</v>
      </c>
      <c r="CE2204" s="95">
        <v>1762.8406329155</v>
      </c>
      <c r="CF2204" s="95">
        <v>261128.49699592599</v>
      </c>
      <c r="CG2204" s="95">
        <v>2030505.838974</v>
      </c>
      <c r="CH2204" s="95">
        <v>0</v>
      </c>
      <c r="CI2204" s="95">
        <v>95107.241912841797</v>
      </c>
      <c r="CJ2204" s="95">
        <v>5783573.1208496103</v>
      </c>
      <c r="CK2204" s="95">
        <v>49842713.1708984</v>
      </c>
      <c r="CL2204" s="95">
        <v>12647567.173706099</v>
      </c>
      <c r="CM2204" s="160">
        <v>139861.212865829</v>
      </c>
      <c r="CN2204" s="160">
        <v>20772154.6320801</v>
      </c>
      <c r="CO2204" s="160">
        <v>91132736.577148393</v>
      </c>
      <c r="CP2204" s="95">
        <v>12647567.173706099</v>
      </c>
      <c r="CQ2204" s="95">
        <v>0</v>
      </c>
      <c r="CR2204" s="95">
        <v>0</v>
      </c>
      <c r="CS2204" s="95">
        <v>0</v>
      </c>
      <c r="CT2204" s="95">
        <v>0</v>
      </c>
      <c r="CU2204" s="161">
        <v>5783984.7038440658</v>
      </c>
      <c r="CV2204" s="161">
        <v>49798621.513290398</v>
      </c>
    </row>
    <row r="2205" spans="1:100" x14ac:dyDescent="0.2">
      <c r="A2205" s="94" t="s">
        <v>187</v>
      </c>
      <c r="B2205" s="96">
        <v>40330</v>
      </c>
      <c r="C2205" s="95">
        <v>76265.188617706299</v>
      </c>
      <c r="D2205" s="95">
        <v>0</v>
      </c>
      <c r="E2205" s="95">
        <v>17305.978621006001</v>
      </c>
      <c r="F2205" s="95">
        <v>13512.4891805649</v>
      </c>
      <c r="G2205" s="95">
        <v>1799.6694100797199</v>
      </c>
      <c r="H2205" s="95">
        <v>0</v>
      </c>
      <c r="I2205" s="95">
        <v>0</v>
      </c>
      <c r="J2205" s="95">
        <v>44724.162190437302</v>
      </c>
      <c r="K2205" s="95">
        <v>0</v>
      </c>
      <c r="L2205" s="95">
        <v>14073.9562040567</v>
      </c>
      <c r="M2205" s="95">
        <v>38461.154501915</v>
      </c>
      <c r="N2205" s="95">
        <v>7359.9018144607498</v>
      </c>
      <c r="O2205" s="95">
        <v>31702.642014026598</v>
      </c>
      <c r="P2205" s="95">
        <v>0</v>
      </c>
      <c r="Q2205" s="95">
        <v>4229.55336284637</v>
      </c>
      <c r="R2205" s="95">
        <v>1476.6085747480399</v>
      </c>
      <c r="S2205" s="95">
        <v>0</v>
      </c>
      <c r="T2205" s="95">
        <v>379.374246053398</v>
      </c>
      <c r="U2205" s="95">
        <v>45427.119234561898</v>
      </c>
      <c r="V2205" s="95">
        <v>4145916.4149780301</v>
      </c>
      <c r="W2205" s="95">
        <v>36.103958561550797</v>
      </c>
      <c r="X2205" s="95">
        <v>1367938.4195709201</v>
      </c>
      <c r="Y2205" s="95">
        <v>939455.66997528099</v>
      </c>
      <c r="Z2205" s="95">
        <v>261938.51204872099</v>
      </c>
      <c r="AA2205" s="95">
        <v>0</v>
      </c>
      <c r="AB2205" s="95">
        <v>0</v>
      </c>
      <c r="AC2205" s="95">
        <v>15075691.8361816</v>
      </c>
      <c r="AD2205" s="95">
        <v>0</v>
      </c>
      <c r="AE2205" s="95">
        <v>618132.65375518799</v>
      </c>
      <c r="AF2205" s="95">
        <v>1964319.7238159201</v>
      </c>
      <c r="AG2205" s="95">
        <v>924285.99665069603</v>
      </c>
      <c r="AH2205" s="95">
        <v>1534218.06315613</v>
      </c>
      <c r="AI2205" s="95">
        <v>0</v>
      </c>
      <c r="AJ2205" s="95">
        <v>467547.90506362898</v>
      </c>
      <c r="AK2205" s="95">
        <v>204947.985963821</v>
      </c>
      <c r="AL2205" s="95">
        <v>0</v>
      </c>
      <c r="AM2205" s="95">
        <v>54644.141512394002</v>
      </c>
      <c r="AN2205" s="95">
        <v>15104919.755248999</v>
      </c>
      <c r="AO2205" s="95">
        <v>37129003.380371101</v>
      </c>
      <c r="AP2205" s="95">
        <v>540.887056179345</v>
      </c>
      <c r="AQ2205" s="95">
        <v>10905330.610595699</v>
      </c>
      <c r="AR2205" s="95">
        <v>7343866.6057739304</v>
      </c>
      <c r="AS2205" s="95">
        <v>2051979.3666229199</v>
      </c>
      <c r="AT2205" s="95">
        <v>0</v>
      </c>
      <c r="AU2205" s="95">
        <v>0</v>
      </c>
      <c r="AV2205" s="95">
        <v>41845694.5078125</v>
      </c>
      <c r="AW2205" s="95">
        <v>0</v>
      </c>
      <c r="AX2205" s="95">
        <v>5882715.64379883</v>
      </c>
      <c r="AY2205" s="95">
        <v>17502871.872558601</v>
      </c>
      <c r="AZ2205" s="95">
        <v>7435406.9776001005</v>
      </c>
      <c r="BA2205" s="95">
        <v>13410498.2890625</v>
      </c>
      <c r="BB2205" s="95">
        <v>0</v>
      </c>
      <c r="BC2205" s="95">
        <v>3859860.0573425302</v>
      </c>
      <c r="BD2205" s="95">
        <v>1602776.2382507301</v>
      </c>
      <c r="BE2205" s="95">
        <v>0</v>
      </c>
      <c r="BF2205" s="95">
        <v>438971.71337890602</v>
      </c>
      <c r="BG2205" s="95">
        <v>41858657.325683601</v>
      </c>
      <c r="BH2205" s="95">
        <v>8822727.2344970703</v>
      </c>
      <c r="BI2205" s="95">
        <v>104.48085677810001</v>
      </c>
      <c r="BJ2205" s="95">
        <v>3725080.9813537602</v>
      </c>
      <c r="BK2205" s="95">
        <v>2721692.2283630399</v>
      </c>
      <c r="BL2205" s="95">
        <v>0</v>
      </c>
      <c r="BM2205" s="95">
        <v>0</v>
      </c>
      <c r="BN2205" s="95">
        <v>0</v>
      </c>
      <c r="BO2205" s="95">
        <v>0</v>
      </c>
      <c r="BP2205" s="95">
        <v>0</v>
      </c>
      <c r="BQ2205" s="95">
        <v>0</v>
      </c>
      <c r="BR2205" s="95">
        <v>5344662.4675903302</v>
      </c>
      <c r="BS2205" s="95">
        <v>2647197.4239807101</v>
      </c>
      <c r="BT2205" s="95">
        <v>2607199.3170471201</v>
      </c>
      <c r="BU2205" s="95">
        <v>0</v>
      </c>
      <c r="BV2205" s="95">
        <v>1932253.75294495</v>
      </c>
      <c r="BW2205" s="95">
        <v>187178.70121574399</v>
      </c>
      <c r="BX2205" s="95">
        <v>0</v>
      </c>
      <c r="BY2205" s="95">
        <v>0</v>
      </c>
      <c r="BZ2205" s="95">
        <v>0</v>
      </c>
      <c r="CA2205" s="95">
        <v>93610.218624115005</v>
      </c>
      <c r="CB2205" s="95">
        <v>5474825.5728759803</v>
      </c>
      <c r="CC2205" s="95">
        <v>47782259.626464799</v>
      </c>
      <c r="CD2205" s="95">
        <v>12548014.883911099</v>
      </c>
      <c r="CE2205" s="95">
        <v>1793.5845982283399</v>
      </c>
      <c r="CF2205" s="95">
        <v>260771.552394867</v>
      </c>
      <c r="CG2205" s="95">
        <v>2043886.18748474</v>
      </c>
      <c r="CH2205" s="95">
        <v>0</v>
      </c>
      <c r="CI2205" s="95">
        <v>95401.692425727801</v>
      </c>
      <c r="CJ2205" s="95">
        <v>5730394.3827514602</v>
      </c>
      <c r="CK2205" s="95">
        <v>49830398.879882798</v>
      </c>
      <c r="CL2205" s="95">
        <v>12749188.0473633</v>
      </c>
      <c r="CM2205" s="160">
        <v>140512.45674133301</v>
      </c>
      <c r="CN2205" s="160">
        <v>20833932.662597701</v>
      </c>
      <c r="CO2205" s="160">
        <v>91752240.5</v>
      </c>
      <c r="CP2205" s="95">
        <v>12749188.0473633</v>
      </c>
      <c r="CQ2205" s="95">
        <v>0</v>
      </c>
      <c r="CR2205" s="95">
        <v>0</v>
      </c>
      <c r="CS2205" s="95">
        <v>0</v>
      </c>
      <c r="CT2205" s="95">
        <v>0</v>
      </c>
      <c r="CU2205" s="161">
        <v>5735597.1252708472</v>
      </c>
      <c r="CV2205" s="161">
        <v>49826145.81394954</v>
      </c>
    </row>
    <row r="2206" spans="1:100" x14ac:dyDescent="0.2">
      <c r="A2206" s="94" t="s">
        <v>187</v>
      </c>
      <c r="B2206" s="96">
        <v>40422</v>
      </c>
      <c r="C2206" s="95">
        <v>76268.672243118301</v>
      </c>
      <c r="D2206" s="95">
        <v>0</v>
      </c>
      <c r="E2206" s="95">
        <v>16870.950074434299</v>
      </c>
      <c r="F2206" s="95">
        <v>13242.6933733225</v>
      </c>
      <c r="G2206" s="95">
        <v>1784.0726802051099</v>
      </c>
      <c r="H2206" s="95">
        <v>0</v>
      </c>
      <c r="I2206" s="95">
        <v>0</v>
      </c>
      <c r="J2206" s="95">
        <v>45046.178584575697</v>
      </c>
      <c r="K2206" s="95">
        <v>0</v>
      </c>
      <c r="L2206" s="95">
        <v>13468.166422128699</v>
      </c>
      <c r="M2206" s="95">
        <v>38303.425046920798</v>
      </c>
      <c r="N2206" s="95">
        <v>7341.1126655936196</v>
      </c>
      <c r="O2206" s="95">
        <v>31787.185171842601</v>
      </c>
      <c r="P2206" s="95">
        <v>0</v>
      </c>
      <c r="Q2206" s="95">
        <v>4212.0013871788997</v>
      </c>
      <c r="R2206" s="95">
        <v>1465.75679135323</v>
      </c>
      <c r="S2206" s="95">
        <v>0</v>
      </c>
      <c r="T2206" s="95">
        <v>374.35548988729698</v>
      </c>
      <c r="U2206" s="95">
        <v>45736.151079654701</v>
      </c>
      <c r="V2206" s="95">
        <v>4139068.7476806599</v>
      </c>
      <c r="W2206" s="95">
        <v>35.860799952875801</v>
      </c>
      <c r="X2206" s="95">
        <v>1333766.89024353</v>
      </c>
      <c r="Y2206" s="95">
        <v>921965.89338684105</v>
      </c>
      <c r="Z2206" s="95">
        <v>260109.287202835</v>
      </c>
      <c r="AA2206" s="95">
        <v>0</v>
      </c>
      <c r="AB2206" s="95">
        <v>0</v>
      </c>
      <c r="AC2206" s="95">
        <v>15205180.1451416</v>
      </c>
      <c r="AD2206" s="95">
        <v>0</v>
      </c>
      <c r="AE2206" s="95">
        <v>600741.17515564</v>
      </c>
      <c r="AF2206" s="95">
        <v>1968214.8926239</v>
      </c>
      <c r="AG2206" s="95">
        <v>912347.44392394996</v>
      </c>
      <c r="AH2206" s="95">
        <v>1511413.1276702899</v>
      </c>
      <c r="AI2206" s="95">
        <v>0</v>
      </c>
      <c r="AJ2206" s="95">
        <v>462022.74943924003</v>
      </c>
      <c r="AK2206" s="95">
        <v>204415.30055809001</v>
      </c>
      <c r="AL2206" s="95">
        <v>0</v>
      </c>
      <c r="AM2206" s="95">
        <v>55293.534128189101</v>
      </c>
      <c r="AN2206" s="95">
        <v>15290646.7349854</v>
      </c>
      <c r="AO2206" s="95">
        <v>37227226.113281302</v>
      </c>
      <c r="AP2206" s="95">
        <v>531.07162979245197</v>
      </c>
      <c r="AQ2206" s="95">
        <v>10624031.9611816</v>
      </c>
      <c r="AR2206" s="95">
        <v>7186751.4232177697</v>
      </c>
      <c r="AS2206" s="95">
        <v>2044184.9864502</v>
      </c>
      <c r="AT2206" s="95">
        <v>0</v>
      </c>
      <c r="AU2206" s="95">
        <v>0</v>
      </c>
      <c r="AV2206" s="95">
        <v>42388977.143066399</v>
      </c>
      <c r="AW2206" s="95">
        <v>0</v>
      </c>
      <c r="AX2206" s="95">
        <v>5704080.9015502902</v>
      </c>
      <c r="AY2206" s="95">
        <v>17623837.160400402</v>
      </c>
      <c r="AZ2206" s="95">
        <v>7346089.4166259803</v>
      </c>
      <c r="BA2206" s="95">
        <v>13199592.271972699</v>
      </c>
      <c r="BB2206" s="95">
        <v>0</v>
      </c>
      <c r="BC2206" s="95">
        <v>3808732.45629883</v>
      </c>
      <c r="BD2206" s="95">
        <v>1592344.0304565399</v>
      </c>
      <c r="BE2206" s="95">
        <v>0</v>
      </c>
      <c r="BF2206" s="95">
        <v>447600.59828948998</v>
      </c>
      <c r="BG2206" s="95">
        <v>42650443.2978516</v>
      </c>
      <c r="BH2206" s="95">
        <v>8741667.2896728497</v>
      </c>
      <c r="BI2206" s="95">
        <v>56.784261897672003</v>
      </c>
      <c r="BJ2206" s="95">
        <v>3651216.10046387</v>
      </c>
      <c r="BK2206" s="95">
        <v>2658835.0026550302</v>
      </c>
      <c r="BL2206" s="95">
        <v>0</v>
      </c>
      <c r="BM2206" s="95">
        <v>0</v>
      </c>
      <c r="BN2206" s="95">
        <v>0</v>
      </c>
      <c r="BO2206" s="95">
        <v>0</v>
      </c>
      <c r="BP2206" s="95">
        <v>0</v>
      </c>
      <c r="BQ2206" s="95">
        <v>0</v>
      </c>
      <c r="BR2206" s="95">
        <v>5339941.3875732403</v>
      </c>
      <c r="BS2206" s="95">
        <v>2614911.2796325702</v>
      </c>
      <c r="BT2206" s="95">
        <v>2565403.9785156301</v>
      </c>
      <c r="BU2206" s="95">
        <v>0</v>
      </c>
      <c r="BV2206" s="95">
        <v>1910280.8976592999</v>
      </c>
      <c r="BW2206" s="95">
        <v>185253.63472366301</v>
      </c>
      <c r="BX2206" s="95">
        <v>0</v>
      </c>
      <c r="BY2206" s="95">
        <v>0</v>
      </c>
      <c r="BZ2206" s="95">
        <v>0</v>
      </c>
      <c r="CA2206" s="95">
        <v>93156.763001441999</v>
      </c>
      <c r="CB2206" s="95">
        <v>5461859.7029418899</v>
      </c>
      <c r="CC2206" s="95">
        <v>47846259.145996101</v>
      </c>
      <c r="CD2206" s="95">
        <v>12371636.079223599</v>
      </c>
      <c r="CE2206" s="95">
        <v>1785.5583196729399</v>
      </c>
      <c r="CF2206" s="95">
        <v>260499.977003098</v>
      </c>
      <c r="CG2206" s="95">
        <v>2049456.3416748</v>
      </c>
      <c r="CH2206" s="95">
        <v>0</v>
      </c>
      <c r="CI2206" s="95">
        <v>94939.659518241897</v>
      </c>
      <c r="CJ2206" s="95">
        <v>5726376.95776367</v>
      </c>
      <c r="CK2206" s="95">
        <v>49884242.007324196</v>
      </c>
      <c r="CL2206" s="95">
        <v>12549296.3583984</v>
      </c>
      <c r="CM2206" s="160">
        <v>140397.779649734</v>
      </c>
      <c r="CN2206" s="160">
        <v>20998727.294189502</v>
      </c>
      <c r="CO2206" s="160">
        <v>92367579.958984405</v>
      </c>
      <c r="CP2206" s="95">
        <v>12549296.3583984</v>
      </c>
      <c r="CQ2206" s="95">
        <v>0</v>
      </c>
      <c r="CR2206" s="95">
        <v>0</v>
      </c>
      <c r="CS2206" s="95">
        <v>0</v>
      </c>
      <c r="CT2206" s="95">
        <v>0</v>
      </c>
      <c r="CU2206" s="161">
        <v>5722359.6799449883</v>
      </c>
      <c r="CV2206" s="161">
        <v>49895715.487670898</v>
      </c>
    </row>
    <row r="2207" spans="1:100" x14ac:dyDescent="0.2">
      <c r="A2207" s="94" t="s">
        <v>187</v>
      </c>
      <c r="B2207" s="96">
        <v>40513</v>
      </c>
      <c r="C2207" s="95">
        <v>75815.816794395403</v>
      </c>
      <c r="D2207" s="95">
        <v>0</v>
      </c>
      <c r="E2207" s="95">
        <v>16465.713845491398</v>
      </c>
      <c r="F2207" s="95">
        <v>12954.339586734801</v>
      </c>
      <c r="G2207" s="95">
        <v>1801.73032580316</v>
      </c>
      <c r="H2207" s="95">
        <v>0</v>
      </c>
      <c r="I2207" s="95">
        <v>0</v>
      </c>
      <c r="J2207" s="95">
        <v>45388.865087509199</v>
      </c>
      <c r="K2207" s="95">
        <v>0</v>
      </c>
      <c r="L2207" s="95">
        <v>17171.777996540099</v>
      </c>
      <c r="M2207" s="95">
        <v>37990.856770038597</v>
      </c>
      <c r="N2207" s="95">
        <v>7266.6098669767398</v>
      </c>
      <c r="O2207" s="95">
        <v>30729.194624423999</v>
      </c>
      <c r="P2207" s="95">
        <v>0</v>
      </c>
      <c r="Q2207" s="95">
        <v>4158.1876165866897</v>
      </c>
      <c r="R2207" s="95">
        <v>1476.2133166194001</v>
      </c>
      <c r="S2207" s="95">
        <v>0</v>
      </c>
      <c r="T2207" s="95">
        <v>447.17699792608602</v>
      </c>
      <c r="U2207" s="95">
        <v>46033.553067684203</v>
      </c>
      <c r="V2207" s="95">
        <v>4062835.71337891</v>
      </c>
      <c r="W2207" s="95">
        <v>13.0410214749863</v>
      </c>
      <c r="X2207" s="95">
        <v>1298854.4540863</v>
      </c>
      <c r="Y2207" s="95">
        <v>898454.18505859398</v>
      </c>
      <c r="Z2207" s="95">
        <v>256552.18069839501</v>
      </c>
      <c r="AA2207" s="95">
        <v>0</v>
      </c>
      <c r="AB2207" s="95">
        <v>0</v>
      </c>
      <c r="AC2207" s="95">
        <v>15278493.1221924</v>
      </c>
      <c r="AD2207" s="95">
        <v>0</v>
      </c>
      <c r="AE2207" s="95">
        <v>663108.19244384801</v>
      </c>
      <c r="AF2207" s="95">
        <v>1927864.93919373</v>
      </c>
      <c r="AG2207" s="95">
        <v>903497.26735687302</v>
      </c>
      <c r="AH2207" s="95">
        <v>1397844.0281829799</v>
      </c>
      <c r="AI2207" s="95">
        <v>0</v>
      </c>
      <c r="AJ2207" s="95">
        <v>457649.651355743</v>
      </c>
      <c r="AK2207" s="95">
        <v>200579.08040046701</v>
      </c>
      <c r="AL2207" s="95">
        <v>0</v>
      </c>
      <c r="AM2207" s="95">
        <v>55205.400296211199</v>
      </c>
      <c r="AN2207" s="95">
        <v>15306692.415649399</v>
      </c>
      <c r="AO2207" s="95">
        <v>36625479.744628899</v>
      </c>
      <c r="AP2207" s="95">
        <v>202.000922942534</v>
      </c>
      <c r="AQ2207" s="95">
        <v>10410020.185180699</v>
      </c>
      <c r="AR2207" s="95">
        <v>7047408.0998535203</v>
      </c>
      <c r="AS2207" s="95">
        <v>2025026.1242217999</v>
      </c>
      <c r="AT2207" s="95">
        <v>0</v>
      </c>
      <c r="AU2207" s="95">
        <v>0</v>
      </c>
      <c r="AV2207" s="95">
        <v>42888649.495117202</v>
      </c>
      <c r="AW2207" s="95">
        <v>0</v>
      </c>
      <c r="AX2207" s="95">
        <v>6286946.00073242</v>
      </c>
      <c r="AY2207" s="95">
        <v>17312740.302002002</v>
      </c>
      <c r="AZ2207" s="95">
        <v>7289012.2813110398</v>
      </c>
      <c r="BA2207" s="95">
        <v>12279300.6881104</v>
      </c>
      <c r="BB2207" s="95">
        <v>0</v>
      </c>
      <c r="BC2207" s="95">
        <v>3809110.5297241202</v>
      </c>
      <c r="BD2207" s="95">
        <v>1571923.3307952899</v>
      </c>
      <c r="BE2207" s="95">
        <v>0</v>
      </c>
      <c r="BF2207" s="95">
        <v>447366.26622009301</v>
      </c>
      <c r="BG2207" s="95">
        <v>43123384.382324196</v>
      </c>
      <c r="BH2207" s="95">
        <v>8645369.0393066406</v>
      </c>
      <c r="BI2207" s="95">
        <v>55.064857653807799</v>
      </c>
      <c r="BJ2207" s="95">
        <v>3582241.2118530301</v>
      </c>
      <c r="BK2207" s="95">
        <v>2607012.0483093299</v>
      </c>
      <c r="BL2207" s="95">
        <v>0</v>
      </c>
      <c r="BM2207" s="95">
        <v>0</v>
      </c>
      <c r="BN2207" s="95">
        <v>0</v>
      </c>
      <c r="BO2207" s="95">
        <v>0</v>
      </c>
      <c r="BP2207" s="95">
        <v>0</v>
      </c>
      <c r="BQ2207" s="95">
        <v>0</v>
      </c>
      <c r="BR2207" s="95">
        <v>5304956.9258422898</v>
      </c>
      <c r="BS2207" s="95">
        <v>2593687.4658508301</v>
      </c>
      <c r="BT2207" s="95">
        <v>2387405.1598205599</v>
      </c>
      <c r="BU2207" s="95">
        <v>0</v>
      </c>
      <c r="BV2207" s="95">
        <v>1909348.0980682401</v>
      </c>
      <c r="BW2207" s="95">
        <v>172278.18160629299</v>
      </c>
      <c r="BX2207" s="95">
        <v>0</v>
      </c>
      <c r="BY2207" s="95">
        <v>0</v>
      </c>
      <c r="BZ2207" s="95">
        <v>0</v>
      </c>
      <c r="CA2207" s="95">
        <v>92257.024902343794</v>
      </c>
      <c r="CB2207" s="95">
        <v>5354457.7685546903</v>
      </c>
      <c r="CC2207" s="95">
        <v>46958599.815917999</v>
      </c>
      <c r="CD2207" s="95">
        <v>12233693.524292</v>
      </c>
      <c r="CE2207" s="95">
        <v>1801.6284716427299</v>
      </c>
      <c r="CF2207" s="95">
        <v>256104.18945884699</v>
      </c>
      <c r="CG2207" s="95">
        <v>2020876.66952515</v>
      </c>
      <c r="CH2207" s="95">
        <v>0</v>
      </c>
      <c r="CI2207" s="95">
        <v>94061.208093643203</v>
      </c>
      <c r="CJ2207" s="95">
        <v>5606372.2785034198</v>
      </c>
      <c r="CK2207" s="95">
        <v>48972459.133300804</v>
      </c>
      <c r="CL2207" s="95">
        <v>12390905.6014404</v>
      </c>
      <c r="CM2207" s="160">
        <v>139803.11168670701</v>
      </c>
      <c r="CN2207" s="160">
        <v>20881183.838378899</v>
      </c>
      <c r="CO2207" s="160">
        <v>92174956.860351607</v>
      </c>
      <c r="CP2207" s="95">
        <v>12390905.6014404</v>
      </c>
      <c r="CQ2207" s="95">
        <v>0</v>
      </c>
      <c r="CR2207" s="95">
        <v>0</v>
      </c>
      <c r="CS2207" s="95">
        <v>0</v>
      </c>
      <c r="CT2207" s="95">
        <v>0</v>
      </c>
      <c r="CU2207" s="161">
        <v>5610561.9580135373</v>
      </c>
      <c r="CV2207" s="161">
        <v>48979476.485443145</v>
      </c>
    </row>
    <row r="2208" spans="1:100" x14ac:dyDescent="0.2">
      <c r="A2208" s="94" t="s">
        <v>187</v>
      </c>
      <c r="B2208" s="96">
        <v>40603</v>
      </c>
      <c r="C2208" s="95">
        <v>76141.718356132493</v>
      </c>
      <c r="D2208" s="95">
        <v>0</v>
      </c>
      <c r="E2208" s="95">
        <v>16052.739710211799</v>
      </c>
      <c r="F2208" s="95">
        <v>12597.628674387901</v>
      </c>
      <c r="G2208" s="95">
        <v>1792.43197274208</v>
      </c>
      <c r="H2208" s="95">
        <v>0</v>
      </c>
      <c r="I2208" s="95">
        <v>0</v>
      </c>
      <c r="J2208" s="95">
        <v>45913.829153537801</v>
      </c>
      <c r="K2208" s="95">
        <v>0</v>
      </c>
      <c r="L2208" s="95">
        <v>42225.501613140099</v>
      </c>
      <c r="M2208" s="95">
        <v>38047.9264798164</v>
      </c>
      <c r="N2208" s="95">
        <v>7227.7574632763899</v>
      </c>
      <c r="O2208" s="95">
        <v>0</v>
      </c>
      <c r="P2208" s="95">
        <v>0</v>
      </c>
      <c r="Q2208" s="95">
        <v>4156.2401069402704</v>
      </c>
      <c r="R2208" s="95">
        <v>0</v>
      </c>
      <c r="S2208" s="95">
        <v>0</v>
      </c>
      <c r="T2208" s="95">
        <v>1800.4495639204999</v>
      </c>
      <c r="U2208" s="95">
        <v>46446.347028255499</v>
      </c>
      <c r="V2208" s="95">
        <v>4074669.2658996601</v>
      </c>
      <c r="W2208" s="95">
        <v>41.289332288783001</v>
      </c>
      <c r="X2208" s="95">
        <v>1267193.84779358</v>
      </c>
      <c r="Y2208" s="95">
        <v>868880.70675659203</v>
      </c>
      <c r="Z2208" s="95">
        <v>259615.721652985</v>
      </c>
      <c r="AA2208" s="95">
        <v>0</v>
      </c>
      <c r="AB2208" s="95">
        <v>0</v>
      </c>
      <c r="AC2208" s="95">
        <v>15471789.033569301</v>
      </c>
      <c r="AD2208" s="95">
        <v>0</v>
      </c>
      <c r="AE2208" s="95">
        <v>2062476.8616790799</v>
      </c>
      <c r="AF2208" s="95">
        <v>1925544.8405303999</v>
      </c>
      <c r="AG2208" s="95">
        <v>899141.95333862305</v>
      </c>
      <c r="AH2208" s="95">
        <v>0</v>
      </c>
      <c r="AI2208" s="95">
        <v>0</v>
      </c>
      <c r="AJ2208" s="95">
        <v>458716.25693511998</v>
      </c>
      <c r="AK2208" s="95">
        <v>0</v>
      </c>
      <c r="AL2208" s="95">
        <v>0</v>
      </c>
      <c r="AM2208" s="95">
        <v>259998.88220786999</v>
      </c>
      <c r="AN2208" s="95">
        <v>15490364.333007799</v>
      </c>
      <c r="AO2208" s="95">
        <v>37147534.501464799</v>
      </c>
      <c r="AP2208" s="95">
        <v>582.92627309262798</v>
      </c>
      <c r="AQ2208" s="95">
        <v>10239932.525146499</v>
      </c>
      <c r="AR2208" s="95">
        <v>6837120.4942016602</v>
      </c>
      <c r="AS2208" s="95">
        <v>2055617.6124877899</v>
      </c>
      <c r="AT2208" s="95">
        <v>0</v>
      </c>
      <c r="AU2208" s="95">
        <v>0</v>
      </c>
      <c r="AV2208" s="95">
        <v>43861723.007324196</v>
      </c>
      <c r="AW2208" s="95">
        <v>0</v>
      </c>
      <c r="AX2208" s="95">
        <v>18746120.9914551</v>
      </c>
      <c r="AY2208" s="95">
        <v>17483994.3125</v>
      </c>
      <c r="AZ2208" s="95">
        <v>7302454.9232788105</v>
      </c>
      <c r="BA2208" s="95">
        <v>0</v>
      </c>
      <c r="BB2208" s="95">
        <v>0</v>
      </c>
      <c r="BC2208" s="95">
        <v>3832912.65087891</v>
      </c>
      <c r="BD2208" s="95">
        <v>0</v>
      </c>
      <c r="BE2208" s="95">
        <v>0</v>
      </c>
      <c r="BF2208" s="95">
        <v>2057867.98858643</v>
      </c>
      <c r="BG2208" s="95">
        <v>43852703.583496101</v>
      </c>
      <c r="BH2208" s="95">
        <v>6651861.5563964797</v>
      </c>
      <c r="BI2208" s="95">
        <v>13.1157064979197</v>
      </c>
      <c r="BJ2208" s="95">
        <v>3169201.5860900902</v>
      </c>
      <c r="BK2208" s="95">
        <v>2447938.86755371</v>
      </c>
      <c r="BL2208" s="95">
        <v>0</v>
      </c>
      <c r="BM2208" s="95">
        <v>0</v>
      </c>
      <c r="BN2208" s="95">
        <v>0</v>
      </c>
      <c r="BO2208" s="95">
        <v>0</v>
      </c>
      <c r="BP2208" s="95">
        <v>0</v>
      </c>
      <c r="BQ2208" s="95">
        <v>0</v>
      </c>
      <c r="BR2208" s="95">
        <v>5300661.2681884803</v>
      </c>
      <c r="BS2208" s="95">
        <v>2584806.7534179701</v>
      </c>
      <c r="BT2208" s="95">
        <v>0</v>
      </c>
      <c r="BU2208" s="95">
        <v>0</v>
      </c>
      <c r="BV2208" s="95">
        <v>1907122.0441131601</v>
      </c>
      <c r="BW2208" s="95">
        <v>0</v>
      </c>
      <c r="BX2208" s="95">
        <v>0</v>
      </c>
      <c r="BY2208" s="95">
        <v>0</v>
      </c>
      <c r="BZ2208" s="95">
        <v>0</v>
      </c>
      <c r="CA2208" s="95">
        <v>92174.389555931106</v>
      </c>
      <c r="CB2208" s="95">
        <v>5327268.9229126005</v>
      </c>
      <c r="CC2208" s="95">
        <v>47251889.735839799</v>
      </c>
      <c r="CD2208" s="95">
        <v>9827558.2479247991</v>
      </c>
      <c r="CE2208" s="95">
        <v>1798.2503249645199</v>
      </c>
      <c r="CF2208" s="95">
        <v>260761.12949562099</v>
      </c>
      <c r="CG2208" s="95">
        <v>2062802.40603638</v>
      </c>
      <c r="CH2208" s="95">
        <v>0</v>
      </c>
      <c r="CI2208" s="95">
        <v>93975.337327003494</v>
      </c>
      <c r="CJ2208" s="95">
        <v>5583569.0751953097</v>
      </c>
      <c r="CK2208" s="95">
        <v>49365760.080078103</v>
      </c>
      <c r="CL2208" s="95">
        <v>9839830.95458984</v>
      </c>
      <c r="CM2208" s="160">
        <v>140165.851654053</v>
      </c>
      <c r="CN2208" s="160">
        <v>21086830.317627002</v>
      </c>
      <c r="CO2208" s="160">
        <v>93305533.180664107</v>
      </c>
      <c r="CP2208" s="95">
        <v>9839830.95458984</v>
      </c>
      <c r="CQ2208" s="95">
        <v>0</v>
      </c>
      <c r="CR2208" s="95">
        <v>0</v>
      </c>
      <c r="CS2208" s="95">
        <v>0</v>
      </c>
      <c r="CT2208" s="95">
        <v>0</v>
      </c>
      <c r="CU2208" s="161">
        <v>5588030.0524082212</v>
      </c>
      <c r="CV2208" s="161">
        <v>49314692.141876176</v>
      </c>
    </row>
    <row r="2209" spans="1:100" x14ac:dyDescent="0.2">
      <c r="A2209" s="94" t="s">
        <v>187</v>
      </c>
      <c r="B2209" s="96">
        <v>40695</v>
      </c>
      <c r="C2209" s="95">
        <v>75623.127090454102</v>
      </c>
      <c r="D2209" s="95">
        <v>0</v>
      </c>
      <c r="E2209" s="95">
        <v>15618.2440564632</v>
      </c>
      <c r="F2209" s="95">
        <v>12284.5761171579</v>
      </c>
      <c r="G2209" s="95">
        <v>1811.94139969349</v>
      </c>
      <c r="H2209" s="95">
        <v>0</v>
      </c>
      <c r="I2209" s="95">
        <v>0</v>
      </c>
      <c r="J2209" s="95">
        <v>46260.780305862398</v>
      </c>
      <c r="K2209" s="95">
        <v>0</v>
      </c>
      <c r="L2209" s="95">
        <v>42270.767460823103</v>
      </c>
      <c r="M2209" s="95">
        <v>37587.587352275797</v>
      </c>
      <c r="N2209" s="95">
        <v>7279.1085136532802</v>
      </c>
      <c r="O2209" s="95">
        <v>0</v>
      </c>
      <c r="P2209" s="95">
        <v>0</v>
      </c>
      <c r="Q2209" s="95">
        <v>4107.79216074944</v>
      </c>
      <c r="R2209" s="95">
        <v>0</v>
      </c>
      <c r="S2209" s="95">
        <v>0</v>
      </c>
      <c r="T2209" s="95">
        <v>1808.0672172904001</v>
      </c>
      <c r="U2209" s="95">
        <v>46715.474603652998</v>
      </c>
      <c r="V2209" s="95">
        <v>4060428.5360717801</v>
      </c>
      <c r="W2209" s="95">
        <v>11.934966923901801</v>
      </c>
      <c r="X2209" s="95">
        <v>1238956.63452148</v>
      </c>
      <c r="Y2209" s="95">
        <v>859260.65935516404</v>
      </c>
      <c r="Z2209" s="95">
        <v>259029.42857170099</v>
      </c>
      <c r="AA2209" s="95">
        <v>0</v>
      </c>
      <c r="AB2209" s="95">
        <v>0</v>
      </c>
      <c r="AC2209" s="95">
        <v>15666641.606445299</v>
      </c>
      <c r="AD2209" s="95">
        <v>0</v>
      </c>
      <c r="AE2209" s="95">
        <v>2020689.8916931199</v>
      </c>
      <c r="AF2209" s="95">
        <v>1905874.70768738</v>
      </c>
      <c r="AG2209" s="95">
        <v>900917.64302825904</v>
      </c>
      <c r="AH2209" s="95">
        <v>0</v>
      </c>
      <c r="AI2209" s="95">
        <v>0</v>
      </c>
      <c r="AJ2209" s="95">
        <v>455010.47840118402</v>
      </c>
      <c r="AK2209" s="95">
        <v>0</v>
      </c>
      <c r="AL2209" s="95">
        <v>0</v>
      </c>
      <c r="AM2209" s="95">
        <v>258474.654769897</v>
      </c>
      <c r="AN2209" s="95">
        <v>15648106.444091801</v>
      </c>
      <c r="AO2209" s="95">
        <v>37236383.521484397</v>
      </c>
      <c r="AP2209" s="95">
        <v>145.07256297580901</v>
      </c>
      <c r="AQ2209" s="95">
        <v>10059974.924438501</v>
      </c>
      <c r="AR2209" s="95">
        <v>6780087.0620727502</v>
      </c>
      <c r="AS2209" s="95">
        <v>2060596.42776489</v>
      </c>
      <c r="AT2209" s="95">
        <v>0</v>
      </c>
      <c r="AU2209" s="95">
        <v>0</v>
      </c>
      <c r="AV2209" s="95">
        <v>44622564.992675804</v>
      </c>
      <c r="AW2209" s="95">
        <v>0</v>
      </c>
      <c r="AX2209" s="95">
        <v>18513536.683349598</v>
      </c>
      <c r="AY2209" s="95">
        <v>17422557.096923798</v>
      </c>
      <c r="AZ2209" s="95">
        <v>7374901.2487792997</v>
      </c>
      <c r="BA2209" s="95">
        <v>0</v>
      </c>
      <c r="BB2209" s="95">
        <v>0</v>
      </c>
      <c r="BC2209" s="95">
        <v>3818971.0417480501</v>
      </c>
      <c r="BD2209" s="95">
        <v>0</v>
      </c>
      <c r="BE2209" s="95">
        <v>0</v>
      </c>
      <c r="BF2209" s="95">
        <v>2064748.31109619</v>
      </c>
      <c r="BG2209" s="95">
        <v>44662236.6875</v>
      </c>
      <c r="BH2209" s="95">
        <v>6633443.8743286096</v>
      </c>
      <c r="BI2209" s="95">
        <v>14.0542299839435</v>
      </c>
      <c r="BJ2209" s="95">
        <v>3106867.6478271498</v>
      </c>
      <c r="BK2209" s="95">
        <v>2422472.37808228</v>
      </c>
      <c r="BL2209" s="95">
        <v>0</v>
      </c>
      <c r="BM2209" s="95">
        <v>0</v>
      </c>
      <c r="BN2209" s="95">
        <v>0</v>
      </c>
      <c r="BO2209" s="95">
        <v>0</v>
      </c>
      <c r="BP2209" s="95">
        <v>0</v>
      </c>
      <c r="BQ2209" s="95">
        <v>0</v>
      </c>
      <c r="BR2209" s="95">
        <v>5288125.4674682599</v>
      </c>
      <c r="BS2209" s="95">
        <v>2616146.51202393</v>
      </c>
      <c r="BT2209" s="95">
        <v>0</v>
      </c>
      <c r="BU2209" s="95">
        <v>0</v>
      </c>
      <c r="BV2209" s="95">
        <v>1902251.80439758</v>
      </c>
      <c r="BW2209" s="95">
        <v>0</v>
      </c>
      <c r="BX2209" s="95">
        <v>0</v>
      </c>
      <c r="BY2209" s="95">
        <v>0</v>
      </c>
      <c r="BZ2209" s="95">
        <v>0</v>
      </c>
      <c r="CA2209" s="95">
        <v>91266.602978706404</v>
      </c>
      <c r="CB2209" s="95">
        <v>5277651.1284179697</v>
      </c>
      <c r="CC2209" s="95">
        <v>47105945.2587891</v>
      </c>
      <c r="CD2209" s="95">
        <v>9735978.0592040997</v>
      </c>
      <c r="CE2209" s="95">
        <v>1808.3181162923599</v>
      </c>
      <c r="CF2209" s="95">
        <v>258241.99202919001</v>
      </c>
      <c r="CG2209" s="95">
        <v>2055189.58764648</v>
      </c>
      <c r="CH2209" s="95">
        <v>0</v>
      </c>
      <c r="CI2209" s="95">
        <v>93071.8818502426</v>
      </c>
      <c r="CJ2209" s="95">
        <v>5531675.6575927697</v>
      </c>
      <c r="CK2209" s="95">
        <v>49170822.544433601</v>
      </c>
      <c r="CL2209" s="95">
        <v>9731035.3109130897</v>
      </c>
      <c r="CM2209" s="160">
        <v>139508.64198494001</v>
      </c>
      <c r="CN2209" s="160">
        <v>21177919.520019501</v>
      </c>
      <c r="CO2209" s="160">
        <v>93829280.121093795</v>
      </c>
      <c r="CP2209" s="95">
        <v>9731035.3109130897</v>
      </c>
      <c r="CQ2209" s="95">
        <v>0</v>
      </c>
      <c r="CR2209" s="95">
        <v>0</v>
      </c>
      <c r="CS2209" s="95">
        <v>0</v>
      </c>
      <c r="CT2209" s="95">
        <v>0</v>
      </c>
      <c r="CU2209" s="161">
        <v>5535893.1204471597</v>
      </c>
      <c r="CV2209" s="161">
        <v>49161134.846435577</v>
      </c>
    </row>
    <row r="2210" spans="1:100" x14ac:dyDescent="0.2">
      <c r="A2210" s="94" t="s">
        <v>187</v>
      </c>
      <c r="B2210" s="96">
        <v>40787</v>
      </c>
      <c r="C2210" s="95">
        <v>75312.138633727998</v>
      </c>
      <c r="D2210" s="95">
        <v>0</v>
      </c>
      <c r="E2210" s="95">
        <v>15210.746348381001</v>
      </c>
      <c r="F2210" s="95">
        <v>12015.6687891483</v>
      </c>
      <c r="G2210" s="95">
        <v>1795.17204098403</v>
      </c>
      <c r="H2210" s="95">
        <v>0</v>
      </c>
      <c r="I2210" s="95">
        <v>0</v>
      </c>
      <c r="J2210" s="95">
        <v>46354.397606372797</v>
      </c>
      <c r="K2210" s="95">
        <v>0</v>
      </c>
      <c r="L2210" s="95">
        <v>42336.293508052797</v>
      </c>
      <c r="M2210" s="95">
        <v>37378.098063945799</v>
      </c>
      <c r="N2210" s="95">
        <v>7283.0837799906703</v>
      </c>
      <c r="O2210" s="95">
        <v>0</v>
      </c>
      <c r="P2210" s="95">
        <v>0</v>
      </c>
      <c r="Q2210" s="95">
        <v>4057.7104424536201</v>
      </c>
      <c r="R2210" s="95">
        <v>0</v>
      </c>
      <c r="S2210" s="95">
        <v>0</v>
      </c>
      <c r="T2210" s="95">
        <v>1785.9361606836301</v>
      </c>
      <c r="U2210" s="95">
        <v>46809.840040206902</v>
      </c>
      <c r="V2210" s="95">
        <v>4002355.4419555701</v>
      </c>
      <c r="W2210" s="95">
        <v>11.897243641898999</v>
      </c>
      <c r="X2210" s="95">
        <v>1191365.2807159401</v>
      </c>
      <c r="Y2210" s="95">
        <v>817455.648910522</v>
      </c>
      <c r="Z2210" s="95">
        <v>247484.52136039699</v>
      </c>
      <c r="AA2210" s="95">
        <v>0</v>
      </c>
      <c r="AB2210" s="95">
        <v>0</v>
      </c>
      <c r="AC2210" s="95">
        <v>15644772.2473145</v>
      </c>
      <c r="AD2210" s="95">
        <v>0</v>
      </c>
      <c r="AE2210" s="95">
        <v>1975178.7837219201</v>
      </c>
      <c r="AF2210" s="95">
        <v>1889438.6387634301</v>
      </c>
      <c r="AG2210" s="95">
        <v>893098.16919708299</v>
      </c>
      <c r="AH2210" s="95">
        <v>0</v>
      </c>
      <c r="AI2210" s="95">
        <v>0</v>
      </c>
      <c r="AJ2210" s="95">
        <v>452002.585861206</v>
      </c>
      <c r="AK2210" s="95">
        <v>0</v>
      </c>
      <c r="AL2210" s="95">
        <v>0</v>
      </c>
      <c r="AM2210" s="95">
        <v>245406.61071205101</v>
      </c>
      <c r="AN2210" s="95">
        <v>15719453.930786099</v>
      </c>
      <c r="AO2210" s="95">
        <v>36873043.309082001</v>
      </c>
      <c r="AP2210" s="95">
        <v>141.29719661176199</v>
      </c>
      <c r="AQ2210" s="95">
        <v>9757670.0653076209</v>
      </c>
      <c r="AR2210" s="95">
        <v>6443980.6290283203</v>
      </c>
      <c r="AS2210" s="95">
        <v>1984067.10281372</v>
      </c>
      <c r="AT2210" s="95">
        <v>0</v>
      </c>
      <c r="AU2210" s="95">
        <v>0</v>
      </c>
      <c r="AV2210" s="95">
        <v>44988004.449707001</v>
      </c>
      <c r="AW2210" s="95">
        <v>0</v>
      </c>
      <c r="AX2210" s="95">
        <v>18267905.268554699</v>
      </c>
      <c r="AY2210" s="95">
        <v>17374636.8127441</v>
      </c>
      <c r="AZ2210" s="95">
        <v>7330877.1018676804</v>
      </c>
      <c r="BA2210" s="95">
        <v>0</v>
      </c>
      <c r="BB2210" s="95">
        <v>0</v>
      </c>
      <c r="BC2210" s="95">
        <v>3805147.9625244099</v>
      </c>
      <c r="BD2210" s="95">
        <v>0</v>
      </c>
      <c r="BE2210" s="95">
        <v>0</v>
      </c>
      <c r="BF2210" s="95">
        <v>1962176.9075317399</v>
      </c>
      <c r="BG2210" s="95">
        <v>45235750.862304702</v>
      </c>
      <c r="BH2210" s="95">
        <v>6758390.93322754</v>
      </c>
      <c r="BI2210" s="95">
        <v>9.7758502289652807</v>
      </c>
      <c r="BJ2210" s="95">
        <v>3039558.68469238</v>
      </c>
      <c r="BK2210" s="95">
        <v>2339113.8269958501</v>
      </c>
      <c r="BL2210" s="95">
        <v>0</v>
      </c>
      <c r="BM2210" s="95">
        <v>0</v>
      </c>
      <c r="BN2210" s="95">
        <v>0</v>
      </c>
      <c r="BO2210" s="95">
        <v>0</v>
      </c>
      <c r="BP2210" s="95">
        <v>0</v>
      </c>
      <c r="BQ2210" s="95">
        <v>0</v>
      </c>
      <c r="BR2210" s="95">
        <v>5244566.1149292002</v>
      </c>
      <c r="BS2210" s="95">
        <v>2594548.32775879</v>
      </c>
      <c r="BT2210" s="95">
        <v>0</v>
      </c>
      <c r="BU2210" s="95">
        <v>0</v>
      </c>
      <c r="BV2210" s="95">
        <v>1886322.99453735</v>
      </c>
      <c r="BW2210" s="95">
        <v>0</v>
      </c>
      <c r="BX2210" s="95">
        <v>0</v>
      </c>
      <c r="BY2210" s="95">
        <v>0</v>
      </c>
      <c r="BZ2210" s="95">
        <v>0</v>
      </c>
      <c r="CA2210" s="95">
        <v>90536.544980049104</v>
      </c>
      <c r="CB2210" s="95">
        <v>5224749.7697753897</v>
      </c>
      <c r="CC2210" s="95">
        <v>46817821.595703103</v>
      </c>
      <c r="CD2210" s="95">
        <v>9786580.9620361291</v>
      </c>
      <c r="CE2210" s="95">
        <v>1794.99413968623</v>
      </c>
      <c r="CF2210" s="95">
        <v>247601.872840881</v>
      </c>
      <c r="CG2210" s="95">
        <v>1986199.0075683601</v>
      </c>
      <c r="CH2210" s="95">
        <v>0</v>
      </c>
      <c r="CI2210" s="95">
        <v>92329.358710289001</v>
      </c>
      <c r="CJ2210" s="95">
        <v>5473495.2941284198</v>
      </c>
      <c r="CK2210" s="95">
        <v>48805048.493652299</v>
      </c>
      <c r="CL2210" s="95">
        <v>9796494.4005127009</v>
      </c>
      <c r="CM2210" s="160">
        <v>138915.14130973801</v>
      </c>
      <c r="CN2210" s="160">
        <v>21170281.3977051</v>
      </c>
      <c r="CO2210" s="160">
        <v>94046515.920898393</v>
      </c>
      <c r="CP2210" s="95">
        <v>9796494.4005127009</v>
      </c>
      <c r="CQ2210" s="95">
        <v>0</v>
      </c>
      <c r="CR2210" s="95">
        <v>0</v>
      </c>
      <c r="CS2210" s="95">
        <v>0</v>
      </c>
      <c r="CT2210" s="95">
        <v>0</v>
      </c>
      <c r="CU2210" s="161">
        <v>5472351.642616271</v>
      </c>
      <c r="CV2210" s="161">
        <v>48804020.603271462</v>
      </c>
    </row>
    <row r="2211" spans="1:100" x14ac:dyDescent="0.2">
      <c r="A2211" s="94" t="s">
        <v>187</v>
      </c>
      <c r="B2211" s="96">
        <v>40878</v>
      </c>
      <c r="C2211" s="95">
        <v>75948.982019424395</v>
      </c>
      <c r="D2211" s="95">
        <v>0</v>
      </c>
      <c r="E2211" s="95">
        <v>14765.227010488499</v>
      </c>
      <c r="F2211" s="95">
        <v>11655.280865430799</v>
      </c>
      <c r="G2211" s="95">
        <v>1811.08796618879</v>
      </c>
      <c r="H2211" s="95">
        <v>0</v>
      </c>
      <c r="I2211" s="95">
        <v>0</v>
      </c>
      <c r="J2211" s="95">
        <v>46862.016388416298</v>
      </c>
      <c r="K2211" s="95">
        <v>0</v>
      </c>
      <c r="L2211" s="95">
        <v>41768.702555656397</v>
      </c>
      <c r="M2211" s="95">
        <v>37465.918643474601</v>
      </c>
      <c r="N2211" s="95">
        <v>7345.0490967035303</v>
      </c>
      <c r="O2211" s="95">
        <v>0</v>
      </c>
      <c r="P2211" s="95">
        <v>0</v>
      </c>
      <c r="Q2211" s="95">
        <v>4065.6346677839801</v>
      </c>
      <c r="R2211" s="95">
        <v>0</v>
      </c>
      <c r="S2211" s="95">
        <v>0</v>
      </c>
      <c r="T2211" s="95">
        <v>1797.10370573401</v>
      </c>
      <c r="U2211" s="95">
        <v>47283.583830356598</v>
      </c>
      <c r="V2211" s="95">
        <v>4015530.7189331101</v>
      </c>
      <c r="W2211" s="95">
        <v>12.8161026439629</v>
      </c>
      <c r="X2211" s="95">
        <v>1147377.7038269001</v>
      </c>
      <c r="Y2211" s="95">
        <v>788307.97870635998</v>
      </c>
      <c r="Z2211" s="95">
        <v>248068.840871811</v>
      </c>
      <c r="AA2211" s="95">
        <v>0</v>
      </c>
      <c r="AB2211" s="95">
        <v>0</v>
      </c>
      <c r="AC2211" s="95">
        <v>15689847.905029301</v>
      </c>
      <c r="AD2211" s="95">
        <v>0</v>
      </c>
      <c r="AE2211" s="95">
        <v>1940437.7408904999</v>
      </c>
      <c r="AF2211" s="95">
        <v>1881291.9214477499</v>
      </c>
      <c r="AG2211" s="95">
        <v>890710.40282440197</v>
      </c>
      <c r="AH2211" s="95">
        <v>0</v>
      </c>
      <c r="AI2211" s="95">
        <v>0</v>
      </c>
      <c r="AJ2211" s="95">
        <v>449043.40270614601</v>
      </c>
      <c r="AK2211" s="95">
        <v>0</v>
      </c>
      <c r="AL2211" s="95">
        <v>0</v>
      </c>
      <c r="AM2211" s="95">
        <v>245097.80707359299</v>
      </c>
      <c r="AN2211" s="95">
        <v>15754141.994018599</v>
      </c>
      <c r="AO2211" s="95">
        <v>37301754.1015625</v>
      </c>
      <c r="AP2211" s="95">
        <v>157.19687144644601</v>
      </c>
      <c r="AQ2211" s="95">
        <v>9433526.3306884803</v>
      </c>
      <c r="AR2211" s="95">
        <v>6255801.0726318397</v>
      </c>
      <c r="AS2211" s="95">
        <v>1990812.0330658001</v>
      </c>
      <c r="AT2211" s="95">
        <v>0</v>
      </c>
      <c r="AU2211" s="95">
        <v>0</v>
      </c>
      <c r="AV2211" s="95">
        <v>45489644.295410201</v>
      </c>
      <c r="AW2211" s="95">
        <v>0</v>
      </c>
      <c r="AX2211" s="95">
        <v>18118027.466796901</v>
      </c>
      <c r="AY2211" s="95">
        <v>17418229.504394501</v>
      </c>
      <c r="AZ2211" s="95">
        <v>7383835.2489623995</v>
      </c>
      <c r="BA2211" s="95">
        <v>0</v>
      </c>
      <c r="BB2211" s="95">
        <v>0</v>
      </c>
      <c r="BC2211" s="95">
        <v>3797192.14453125</v>
      </c>
      <c r="BD2211" s="95">
        <v>0</v>
      </c>
      <c r="BE2211" s="95">
        <v>0</v>
      </c>
      <c r="BF2211" s="95">
        <v>1964908.69581604</v>
      </c>
      <c r="BG2211" s="95">
        <v>45708017.6025391</v>
      </c>
      <c r="BH2211" s="95">
        <v>6837994.0147705097</v>
      </c>
      <c r="BI2211" s="95">
        <v>9.6346772589022294</v>
      </c>
      <c r="BJ2211" s="95">
        <v>2956855.2988586398</v>
      </c>
      <c r="BK2211" s="95">
        <v>2276914.8884582501</v>
      </c>
      <c r="BL2211" s="95">
        <v>0</v>
      </c>
      <c r="BM2211" s="95">
        <v>0</v>
      </c>
      <c r="BN2211" s="95">
        <v>0</v>
      </c>
      <c r="BO2211" s="95">
        <v>0</v>
      </c>
      <c r="BP2211" s="95">
        <v>0</v>
      </c>
      <c r="BQ2211" s="95">
        <v>0</v>
      </c>
      <c r="BR2211" s="95">
        <v>5304013.3758544903</v>
      </c>
      <c r="BS2211" s="95">
        <v>2615239.8477783198</v>
      </c>
      <c r="BT2211" s="95">
        <v>0</v>
      </c>
      <c r="BU2211" s="95">
        <v>0</v>
      </c>
      <c r="BV2211" s="95">
        <v>1895488.12763977</v>
      </c>
      <c r="BW2211" s="95">
        <v>0</v>
      </c>
      <c r="BX2211" s="95">
        <v>0</v>
      </c>
      <c r="BY2211" s="95">
        <v>0</v>
      </c>
      <c r="BZ2211" s="95">
        <v>0</v>
      </c>
      <c r="CA2211" s="95">
        <v>90700.261304855303</v>
      </c>
      <c r="CB2211" s="95">
        <v>5170772.5604858398</v>
      </c>
      <c r="CC2211" s="95">
        <v>46777480.012695298</v>
      </c>
      <c r="CD2211" s="95">
        <v>9799835.4451904297</v>
      </c>
      <c r="CE2211" s="95">
        <v>1811.35339534283</v>
      </c>
      <c r="CF2211" s="95">
        <v>247666.611522675</v>
      </c>
      <c r="CG2211" s="95">
        <v>1987464.5018768299</v>
      </c>
      <c r="CH2211" s="95">
        <v>0</v>
      </c>
      <c r="CI2211" s="95">
        <v>92512.266086578398</v>
      </c>
      <c r="CJ2211" s="95">
        <v>5418992.38037109</v>
      </c>
      <c r="CK2211" s="95">
        <v>48755975.062011696</v>
      </c>
      <c r="CL2211" s="95">
        <v>9788302.9145507794</v>
      </c>
      <c r="CM2211" s="160">
        <v>139428.56440544099</v>
      </c>
      <c r="CN2211" s="160">
        <v>21163673.0161133</v>
      </c>
      <c r="CO2211" s="160">
        <v>94424889.087890595</v>
      </c>
      <c r="CP2211" s="95">
        <v>9788302.9145507794</v>
      </c>
      <c r="CQ2211" s="95">
        <v>0</v>
      </c>
      <c r="CR2211" s="95">
        <v>0</v>
      </c>
      <c r="CS2211" s="95">
        <v>0</v>
      </c>
      <c r="CT2211" s="95">
        <v>0</v>
      </c>
      <c r="CU2211" s="161">
        <v>5418439.1720085144</v>
      </c>
      <c r="CV2211" s="161">
        <v>48764944.514572129</v>
      </c>
    </row>
    <row r="2212" spans="1:100" x14ac:dyDescent="0.2">
      <c r="A2212" s="94" t="s">
        <v>187</v>
      </c>
      <c r="B2212" s="96">
        <v>40969</v>
      </c>
      <c r="C2212" s="95">
        <v>75601.323886871294</v>
      </c>
      <c r="D2212" s="95">
        <v>0</v>
      </c>
      <c r="E2212" s="95">
        <v>14323.005398392699</v>
      </c>
      <c r="F2212" s="95">
        <v>11265.4479299784</v>
      </c>
      <c r="G2212" s="95">
        <v>1826.0878671258699</v>
      </c>
      <c r="H2212" s="95">
        <v>0</v>
      </c>
      <c r="I2212" s="95">
        <v>0</v>
      </c>
      <c r="J2212" s="95">
        <v>47011.450453281403</v>
      </c>
      <c r="K2212" s="95">
        <v>0</v>
      </c>
      <c r="L2212" s="95">
        <v>41066.980588913</v>
      </c>
      <c r="M2212" s="95">
        <v>37116.0274920464</v>
      </c>
      <c r="N2212" s="95">
        <v>7381.8420280218097</v>
      </c>
      <c r="O2212" s="95">
        <v>0</v>
      </c>
      <c r="P2212" s="95">
        <v>0</v>
      </c>
      <c r="Q2212" s="95">
        <v>4018.70974734426</v>
      </c>
      <c r="R2212" s="95">
        <v>0</v>
      </c>
      <c r="S2212" s="95">
        <v>0</v>
      </c>
      <c r="T2212" s="95">
        <v>1825.4695561230201</v>
      </c>
      <c r="U2212" s="95">
        <v>47370.1392569542</v>
      </c>
      <c r="V2212" s="95">
        <v>4055036.80822754</v>
      </c>
      <c r="W2212" s="95">
        <v>11.509022940997999</v>
      </c>
      <c r="X2212" s="95">
        <v>1127337.21736145</v>
      </c>
      <c r="Y2212" s="95">
        <v>767301.18450927699</v>
      </c>
      <c r="Z2212" s="95">
        <v>249008.177330017</v>
      </c>
      <c r="AA2212" s="95">
        <v>0</v>
      </c>
      <c r="AB2212" s="95">
        <v>0</v>
      </c>
      <c r="AC2212" s="95">
        <v>15836027.682617201</v>
      </c>
      <c r="AD2212" s="95">
        <v>0</v>
      </c>
      <c r="AE2212" s="95">
        <v>1963030.71247864</v>
      </c>
      <c r="AF2212" s="95">
        <v>1869395.8176879899</v>
      </c>
      <c r="AG2212" s="95">
        <v>886953.24822998</v>
      </c>
      <c r="AH2212" s="95">
        <v>0</v>
      </c>
      <c r="AI2212" s="95">
        <v>0</v>
      </c>
      <c r="AJ2212" s="95">
        <v>444358.68549346901</v>
      </c>
      <c r="AK2212" s="95">
        <v>0</v>
      </c>
      <c r="AL2212" s="95">
        <v>0</v>
      </c>
      <c r="AM2212" s="95">
        <v>249645.08338546799</v>
      </c>
      <c r="AN2212" s="95">
        <v>15813098.7229004</v>
      </c>
      <c r="AO2212" s="95">
        <v>37985943.229980499</v>
      </c>
      <c r="AP2212" s="95">
        <v>134.32845368422599</v>
      </c>
      <c r="AQ2212" s="95">
        <v>9148387.4073486291</v>
      </c>
      <c r="AR2212" s="95">
        <v>6127635.9205932599</v>
      </c>
      <c r="AS2212" s="95">
        <v>2014424.2793121301</v>
      </c>
      <c r="AT2212" s="95">
        <v>0</v>
      </c>
      <c r="AU2212" s="95">
        <v>0</v>
      </c>
      <c r="AV2212" s="95">
        <v>46304415.928222701</v>
      </c>
      <c r="AW2212" s="95">
        <v>0</v>
      </c>
      <c r="AX2212" s="95">
        <v>18405433.614990201</v>
      </c>
      <c r="AY2212" s="95">
        <v>17452074.058105499</v>
      </c>
      <c r="AZ2212" s="95">
        <v>7488736.0512084998</v>
      </c>
      <c r="BA2212" s="95">
        <v>0</v>
      </c>
      <c r="BB2212" s="95">
        <v>0</v>
      </c>
      <c r="BC2212" s="95">
        <v>3774584.5494384798</v>
      </c>
      <c r="BD2212" s="95">
        <v>0</v>
      </c>
      <c r="BE2212" s="95">
        <v>0</v>
      </c>
      <c r="BF2212" s="95">
        <v>2018625.8308105499</v>
      </c>
      <c r="BG2212" s="95">
        <v>46237244.642578103</v>
      </c>
      <c r="BH2212" s="95">
        <v>6988426.3058471698</v>
      </c>
      <c r="BI2212" s="95">
        <v>6.6958834199467701</v>
      </c>
      <c r="BJ2212" s="95">
        <v>2899155.3939819299</v>
      </c>
      <c r="BK2212" s="95">
        <v>2226852.0722961398</v>
      </c>
      <c r="BL2212" s="95">
        <v>0</v>
      </c>
      <c r="BM2212" s="95">
        <v>0</v>
      </c>
      <c r="BN2212" s="95">
        <v>0</v>
      </c>
      <c r="BO2212" s="95">
        <v>0</v>
      </c>
      <c r="BP2212" s="95">
        <v>0</v>
      </c>
      <c r="BQ2212" s="95">
        <v>0</v>
      </c>
      <c r="BR2212" s="95">
        <v>5331072.1564331101</v>
      </c>
      <c r="BS2212" s="95">
        <v>2646613.8290710398</v>
      </c>
      <c r="BT2212" s="95">
        <v>0</v>
      </c>
      <c r="BU2212" s="95">
        <v>0</v>
      </c>
      <c r="BV2212" s="95">
        <v>1896907.7560882601</v>
      </c>
      <c r="BW2212" s="95">
        <v>0</v>
      </c>
      <c r="BX2212" s="95">
        <v>0</v>
      </c>
      <c r="BY2212" s="95">
        <v>0</v>
      </c>
      <c r="BZ2212" s="95">
        <v>0</v>
      </c>
      <c r="CA2212" s="95">
        <v>89905.3306446075</v>
      </c>
      <c r="CB2212" s="95">
        <v>5120004.5135498</v>
      </c>
      <c r="CC2212" s="95">
        <v>46739775.654785201</v>
      </c>
      <c r="CD2212" s="95">
        <v>9898497.3784179706</v>
      </c>
      <c r="CE2212" s="95">
        <v>1832.09607127309</v>
      </c>
      <c r="CF2212" s="95">
        <v>250137.07601928699</v>
      </c>
      <c r="CG2212" s="95">
        <v>2021971.0388946501</v>
      </c>
      <c r="CH2212" s="95">
        <v>0</v>
      </c>
      <c r="CI2212" s="95">
        <v>91742.637837410002</v>
      </c>
      <c r="CJ2212" s="95">
        <v>5362612.57458496</v>
      </c>
      <c r="CK2212" s="95">
        <v>48676440.0869141</v>
      </c>
      <c r="CL2212" s="95">
        <v>9911206.8341064509</v>
      </c>
      <c r="CM2212" s="160">
        <v>138894.95847129801</v>
      </c>
      <c r="CN2212" s="160">
        <v>21133986.046875</v>
      </c>
      <c r="CO2212" s="160">
        <v>94816388.762695298</v>
      </c>
      <c r="CP2212" s="95">
        <v>9911206.8341064509</v>
      </c>
      <c r="CQ2212" s="95">
        <v>0</v>
      </c>
      <c r="CR2212" s="95">
        <v>0</v>
      </c>
      <c r="CS2212" s="95">
        <v>0</v>
      </c>
      <c r="CT2212" s="95">
        <v>0</v>
      </c>
      <c r="CU2212" s="161">
        <v>5370141.5895690871</v>
      </c>
      <c r="CV2212" s="161">
        <v>48761746.693679854</v>
      </c>
    </row>
    <row r="2213" spans="1:100" x14ac:dyDescent="0.2">
      <c r="A2213" s="94" t="s">
        <v>187</v>
      </c>
      <c r="B2213" s="96">
        <v>41061</v>
      </c>
      <c r="C2213" s="95">
        <v>75234.842023849502</v>
      </c>
      <c r="D2213" s="95">
        <v>0</v>
      </c>
      <c r="E2213" s="95">
        <v>13901.051553130101</v>
      </c>
      <c r="F2213" s="95">
        <v>10925.3933202028</v>
      </c>
      <c r="G2213" s="95">
        <v>1819.7815989851999</v>
      </c>
      <c r="H2213" s="95">
        <v>0</v>
      </c>
      <c r="I2213" s="95">
        <v>0</v>
      </c>
      <c r="J2213" s="95">
        <v>46971.980338573499</v>
      </c>
      <c r="K2213" s="95">
        <v>0</v>
      </c>
      <c r="L2213" s="95">
        <v>41145.4655890465</v>
      </c>
      <c r="M2213" s="95">
        <v>36778.732841014898</v>
      </c>
      <c r="N2213" s="95">
        <v>7320.3850840330097</v>
      </c>
      <c r="O2213" s="95">
        <v>0</v>
      </c>
      <c r="P2213" s="95">
        <v>0</v>
      </c>
      <c r="Q2213" s="95">
        <v>3996.7115578651401</v>
      </c>
      <c r="R2213" s="95">
        <v>0</v>
      </c>
      <c r="S2213" s="95">
        <v>0</v>
      </c>
      <c r="T2213" s="95">
        <v>1818.7642529606801</v>
      </c>
      <c r="U2213" s="95">
        <v>47291.870496272997</v>
      </c>
      <c r="V2213" s="95">
        <v>3970613.0157775902</v>
      </c>
      <c r="W2213" s="95">
        <v>11.9743396569975</v>
      </c>
      <c r="X2213" s="95">
        <v>1072350.6179657001</v>
      </c>
      <c r="Y2213" s="95">
        <v>733639.46781158401</v>
      </c>
      <c r="Z2213" s="95">
        <v>239934.37637329099</v>
      </c>
      <c r="AA2213" s="95">
        <v>0</v>
      </c>
      <c r="AB2213" s="95">
        <v>0</v>
      </c>
      <c r="AC2213" s="95">
        <v>15676628.771972699</v>
      </c>
      <c r="AD2213" s="95">
        <v>0</v>
      </c>
      <c r="AE2213" s="95">
        <v>1887190.23674011</v>
      </c>
      <c r="AF2213" s="95">
        <v>1850163.19810486</v>
      </c>
      <c r="AG2213" s="95">
        <v>869923.23088073696</v>
      </c>
      <c r="AH2213" s="95">
        <v>0</v>
      </c>
      <c r="AI2213" s="95">
        <v>0</v>
      </c>
      <c r="AJ2213" s="95">
        <v>436616.99086379999</v>
      </c>
      <c r="AK2213" s="95">
        <v>0</v>
      </c>
      <c r="AL2213" s="95">
        <v>0</v>
      </c>
      <c r="AM2213" s="95">
        <v>239564.43462943999</v>
      </c>
      <c r="AN2213" s="95">
        <v>15760434.0941162</v>
      </c>
      <c r="AO2213" s="95">
        <v>37422533.65625</v>
      </c>
      <c r="AP2213" s="95">
        <v>146.72099952958499</v>
      </c>
      <c r="AQ2213" s="95">
        <v>8891471.5709228497</v>
      </c>
      <c r="AR2213" s="95">
        <v>5895850.98400879</v>
      </c>
      <c r="AS2213" s="95">
        <v>1952623.18859863</v>
      </c>
      <c r="AT2213" s="95">
        <v>0</v>
      </c>
      <c r="AU2213" s="95">
        <v>0</v>
      </c>
      <c r="AV2213" s="95">
        <v>46279049.805175804</v>
      </c>
      <c r="AW2213" s="95">
        <v>0</v>
      </c>
      <c r="AX2213" s="95">
        <v>17846315.848632801</v>
      </c>
      <c r="AY2213" s="95">
        <v>17415793.050048798</v>
      </c>
      <c r="AZ2213" s="95">
        <v>7323066.4361572303</v>
      </c>
      <c r="BA2213" s="95">
        <v>0</v>
      </c>
      <c r="BB2213" s="95">
        <v>0</v>
      </c>
      <c r="BC2213" s="95">
        <v>3709872.0084228502</v>
      </c>
      <c r="BD2213" s="95">
        <v>0</v>
      </c>
      <c r="BE2213" s="95">
        <v>0</v>
      </c>
      <c r="BF2213" s="95">
        <v>1953979.1397705099</v>
      </c>
      <c r="BG2213" s="95">
        <v>46545732.225097701</v>
      </c>
      <c r="BH2213" s="95">
        <v>6872195.9614257803</v>
      </c>
      <c r="BI2213" s="95">
        <v>6.96228797297226</v>
      </c>
      <c r="BJ2213" s="95">
        <v>2798251.0133056599</v>
      </c>
      <c r="BK2213" s="95">
        <v>2155124.8313293499</v>
      </c>
      <c r="BL2213" s="95">
        <v>0</v>
      </c>
      <c r="BM2213" s="95">
        <v>0</v>
      </c>
      <c r="BN2213" s="95">
        <v>0</v>
      </c>
      <c r="BO2213" s="95">
        <v>0</v>
      </c>
      <c r="BP2213" s="95">
        <v>0</v>
      </c>
      <c r="BQ2213" s="95">
        <v>0</v>
      </c>
      <c r="BR2213" s="95">
        <v>5257285.0904540997</v>
      </c>
      <c r="BS2213" s="95">
        <v>2594999.3286743201</v>
      </c>
      <c r="BT2213" s="95">
        <v>0</v>
      </c>
      <c r="BU2213" s="95">
        <v>0</v>
      </c>
      <c r="BV2213" s="95">
        <v>1883379.9481353799</v>
      </c>
      <c r="BW2213" s="95">
        <v>0</v>
      </c>
      <c r="BX2213" s="95">
        <v>0</v>
      </c>
      <c r="BY2213" s="95">
        <v>0</v>
      </c>
      <c r="BZ2213" s="95">
        <v>0</v>
      </c>
      <c r="CA2213" s="95">
        <v>89151.501532554597</v>
      </c>
      <c r="CB2213" s="95">
        <v>5064786.0369873</v>
      </c>
      <c r="CC2213" s="95">
        <v>46532547.937011696</v>
      </c>
      <c r="CD2213" s="95">
        <v>9671792.1182861291</v>
      </c>
      <c r="CE2213" s="95">
        <v>1820.3367564529201</v>
      </c>
      <c r="CF2213" s="95">
        <v>239818.22026634199</v>
      </c>
      <c r="CG2213" s="95">
        <v>1951768.8136291499</v>
      </c>
      <c r="CH2213" s="95">
        <v>0</v>
      </c>
      <c r="CI2213" s="95">
        <v>90968.374187469497</v>
      </c>
      <c r="CJ2213" s="95">
        <v>5310868.7207031297</v>
      </c>
      <c r="CK2213" s="95">
        <v>48475818.192871101</v>
      </c>
      <c r="CL2213" s="95">
        <v>9663901.24853516</v>
      </c>
      <c r="CM2213" s="160">
        <v>137987.604072571</v>
      </c>
      <c r="CN2213" s="160">
        <v>21089161.557861298</v>
      </c>
      <c r="CO2213" s="160">
        <v>95032996.811523393</v>
      </c>
      <c r="CP2213" s="95">
        <v>9663901.24853516</v>
      </c>
      <c r="CQ2213" s="95">
        <v>0</v>
      </c>
      <c r="CR2213" s="95">
        <v>0</v>
      </c>
      <c r="CS2213" s="95">
        <v>0</v>
      </c>
      <c r="CT2213" s="95">
        <v>0</v>
      </c>
      <c r="CU2213" s="161">
        <v>5304604.2572536422</v>
      </c>
      <c r="CV2213" s="161">
        <v>48484316.750640847</v>
      </c>
    </row>
    <row r="2214" spans="1:100" x14ac:dyDescent="0.2">
      <c r="A2214" s="94" t="s">
        <v>187</v>
      </c>
      <c r="B2214" s="96">
        <v>41153</v>
      </c>
      <c r="C2214" s="95">
        <v>75178.965167999297</v>
      </c>
      <c r="D2214" s="95">
        <v>0</v>
      </c>
      <c r="E2214" s="95">
        <v>13544.6483521461</v>
      </c>
      <c r="F2214" s="95">
        <v>10660.4550715685</v>
      </c>
      <c r="G2214" s="95">
        <v>1799.1848019510501</v>
      </c>
      <c r="H2214" s="95">
        <v>0</v>
      </c>
      <c r="I2214" s="95">
        <v>0</v>
      </c>
      <c r="J2214" s="95">
        <v>46753.1168665886</v>
      </c>
      <c r="K2214" s="95">
        <v>0</v>
      </c>
      <c r="L2214" s="95">
        <v>41112.432614326499</v>
      </c>
      <c r="M2214" s="95">
        <v>36674.977169513702</v>
      </c>
      <c r="N2214" s="95">
        <v>7266.4098481535902</v>
      </c>
      <c r="O2214" s="95">
        <v>0</v>
      </c>
      <c r="P2214" s="95">
        <v>0</v>
      </c>
      <c r="Q2214" s="95">
        <v>3962.1766193807098</v>
      </c>
      <c r="R2214" s="95">
        <v>0</v>
      </c>
      <c r="S2214" s="95">
        <v>0</v>
      </c>
      <c r="T2214" s="95">
        <v>1795.1355248391601</v>
      </c>
      <c r="U2214" s="95">
        <v>47089.058583736398</v>
      </c>
      <c r="V2214" s="95">
        <v>3940467.5885009798</v>
      </c>
      <c r="W2214" s="95">
        <v>11.7884945159312</v>
      </c>
      <c r="X2214" s="95">
        <v>1040995.48506927</v>
      </c>
      <c r="Y2214" s="95">
        <v>708743.86137390102</v>
      </c>
      <c r="Z2214" s="95">
        <v>236366.351734161</v>
      </c>
      <c r="AA2214" s="95">
        <v>0</v>
      </c>
      <c r="AB2214" s="95">
        <v>0</v>
      </c>
      <c r="AC2214" s="95">
        <v>15627911.876953101</v>
      </c>
      <c r="AD2214" s="95">
        <v>0</v>
      </c>
      <c r="AE2214" s="95">
        <v>1863430.1597289999</v>
      </c>
      <c r="AF2214" s="95">
        <v>1827165.08874512</v>
      </c>
      <c r="AG2214" s="95">
        <v>862490.99510192894</v>
      </c>
      <c r="AH2214" s="95">
        <v>0</v>
      </c>
      <c r="AI2214" s="95">
        <v>0</v>
      </c>
      <c r="AJ2214" s="95">
        <v>434736.90906524699</v>
      </c>
      <c r="AK2214" s="95">
        <v>0</v>
      </c>
      <c r="AL2214" s="95">
        <v>0</v>
      </c>
      <c r="AM2214" s="95">
        <v>235202.716510773</v>
      </c>
      <c r="AN2214" s="95">
        <v>15694903.864257799</v>
      </c>
      <c r="AO2214" s="95">
        <v>37397408.312988304</v>
      </c>
      <c r="AP2214" s="95">
        <v>141.17365488782499</v>
      </c>
      <c r="AQ2214" s="95">
        <v>8692135.1917724591</v>
      </c>
      <c r="AR2214" s="95">
        <v>5753061.4829711895</v>
      </c>
      <c r="AS2214" s="95">
        <v>1945722.83564758</v>
      </c>
      <c r="AT2214" s="95">
        <v>0</v>
      </c>
      <c r="AU2214" s="95">
        <v>0</v>
      </c>
      <c r="AV2214" s="95">
        <v>46600761.395507798</v>
      </c>
      <c r="AW2214" s="95">
        <v>0</v>
      </c>
      <c r="AX2214" s="95">
        <v>17753644.1335449</v>
      </c>
      <c r="AY2214" s="95">
        <v>17347549.615478501</v>
      </c>
      <c r="AZ2214" s="95">
        <v>7356352.9251098596</v>
      </c>
      <c r="BA2214" s="95">
        <v>0</v>
      </c>
      <c r="BB2214" s="95">
        <v>0</v>
      </c>
      <c r="BC2214" s="95">
        <v>3741779.5371093801</v>
      </c>
      <c r="BD2214" s="95">
        <v>0</v>
      </c>
      <c r="BE2214" s="95">
        <v>0</v>
      </c>
      <c r="BF2214" s="95">
        <v>1932386.39666748</v>
      </c>
      <c r="BG2214" s="95">
        <v>46738495.526367202</v>
      </c>
      <c r="BH2214" s="95">
        <v>7064604.2722778302</v>
      </c>
      <c r="BI2214" s="95">
        <v>9.5942384009249508</v>
      </c>
      <c r="BJ2214" s="95">
        <v>2830087.2755432101</v>
      </c>
      <c r="BK2214" s="95">
        <v>2140203.07598877</v>
      </c>
      <c r="BL2214" s="95">
        <v>0</v>
      </c>
      <c r="BM2214" s="95">
        <v>0</v>
      </c>
      <c r="BN2214" s="95">
        <v>0</v>
      </c>
      <c r="BO2214" s="95">
        <v>0</v>
      </c>
      <c r="BP2214" s="95">
        <v>0</v>
      </c>
      <c r="BQ2214" s="95">
        <v>0</v>
      </c>
      <c r="BR2214" s="95">
        <v>5287341.3833007803</v>
      </c>
      <c r="BS2214" s="95">
        <v>2613291.8479309101</v>
      </c>
      <c r="BT2214" s="95">
        <v>0</v>
      </c>
      <c r="BU2214" s="95">
        <v>0</v>
      </c>
      <c r="BV2214" s="95">
        <v>1918437.18890381</v>
      </c>
      <c r="BW2214" s="95">
        <v>0</v>
      </c>
      <c r="BX2214" s="95">
        <v>0</v>
      </c>
      <c r="BY2214" s="95">
        <v>0</v>
      </c>
      <c r="BZ2214" s="95">
        <v>0</v>
      </c>
      <c r="CA2214" s="95">
        <v>88739.107937812805</v>
      </c>
      <c r="CB2214" s="95">
        <v>4993634.0083007803</v>
      </c>
      <c r="CC2214" s="95">
        <v>46295338.494628899</v>
      </c>
      <c r="CD2214" s="95">
        <v>9876715.8306884803</v>
      </c>
      <c r="CE2214" s="95">
        <v>1799.77062359452</v>
      </c>
      <c r="CF2214" s="95">
        <v>236715.513254166</v>
      </c>
      <c r="CG2214" s="95">
        <v>1949077.70068359</v>
      </c>
      <c r="CH2214" s="95">
        <v>0</v>
      </c>
      <c r="CI2214" s="95">
        <v>90537.082183837905</v>
      </c>
      <c r="CJ2214" s="95">
        <v>5236686.9447021503</v>
      </c>
      <c r="CK2214" s="95">
        <v>48223331.359375</v>
      </c>
      <c r="CL2214" s="95">
        <v>9889516.4962158203</v>
      </c>
      <c r="CM2214" s="160">
        <v>137301.24954986601</v>
      </c>
      <c r="CN2214" s="160">
        <v>20958331.443847701</v>
      </c>
      <c r="CO2214" s="160">
        <v>94947925.194335893</v>
      </c>
      <c r="CP2214" s="95">
        <v>9889516.4962158203</v>
      </c>
      <c r="CQ2214" s="95">
        <v>0</v>
      </c>
      <c r="CR2214" s="95">
        <v>0</v>
      </c>
      <c r="CS2214" s="95">
        <v>0</v>
      </c>
      <c r="CT2214" s="95">
        <v>0</v>
      </c>
      <c r="CU2214" s="161">
        <v>5230349.521554946</v>
      </c>
      <c r="CV2214" s="161">
        <v>48244416.195312485</v>
      </c>
    </row>
    <row r="2215" spans="1:100" x14ac:dyDescent="0.2">
      <c r="A2215" s="94" t="s">
        <v>187</v>
      </c>
      <c r="B2215" s="96">
        <v>41244</v>
      </c>
      <c r="C2215" s="95">
        <v>74692.500512123093</v>
      </c>
      <c r="D2215" s="95">
        <v>0</v>
      </c>
      <c r="E2215" s="95">
        <v>13269.483715414999</v>
      </c>
      <c r="F2215" s="95">
        <v>10472.5214229822</v>
      </c>
      <c r="G2215" s="95">
        <v>1773.3290093094099</v>
      </c>
      <c r="H2215" s="95">
        <v>0</v>
      </c>
      <c r="I2215" s="95">
        <v>0</v>
      </c>
      <c r="J2215" s="95">
        <v>46855.551765441902</v>
      </c>
      <c r="K2215" s="95">
        <v>0</v>
      </c>
      <c r="L2215" s="95">
        <v>40406.088690757802</v>
      </c>
      <c r="M2215" s="95">
        <v>36444.888947009997</v>
      </c>
      <c r="N2215" s="95">
        <v>7145.8011052608499</v>
      </c>
      <c r="O2215" s="95">
        <v>0</v>
      </c>
      <c r="P2215" s="95">
        <v>0</v>
      </c>
      <c r="Q2215" s="95">
        <v>3938.4466556310699</v>
      </c>
      <c r="R2215" s="95">
        <v>0</v>
      </c>
      <c r="S2215" s="95">
        <v>0</v>
      </c>
      <c r="T2215" s="95">
        <v>1770.64919117093</v>
      </c>
      <c r="U2215" s="95">
        <v>47130.146298408501</v>
      </c>
      <c r="V2215" s="95">
        <v>3919881.4787292499</v>
      </c>
      <c r="W2215" s="95">
        <v>18.969539360841701</v>
      </c>
      <c r="X2215" s="95">
        <v>1006488.5957489</v>
      </c>
      <c r="Y2215" s="95">
        <v>684935.74500274705</v>
      </c>
      <c r="Z2215" s="95">
        <v>235615.280599594</v>
      </c>
      <c r="AA2215" s="95">
        <v>0</v>
      </c>
      <c r="AB2215" s="95">
        <v>0</v>
      </c>
      <c r="AC2215" s="95">
        <v>15654056.928833</v>
      </c>
      <c r="AD2215" s="95">
        <v>0</v>
      </c>
      <c r="AE2215" s="95">
        <v>1841855.3500671401</v>
      </c>
      <c r="AF2215" s="95">
        <v>1813867.5833435101</v>
      </c>
      <c r="AG2215" s="95">
        <v>839445.19963836705</v>
      </c>
      <c r="AH2215" s="95">
        <v>0</v>
      </c>
      <c r="AI2215" s="95">
        <v>0</v>
      </c>
      <c r="AJ2215" s="95">
        <v>432445.51255416899</v>
      </c>
      <c r="AK2215" s="95">
        <v>0</v>
      </c>
      <c r="AL2215" s="95">
        <v>0</v>
      </c>
      <c r="AM2215" s="95">
        <v>233985.659662247</v>
      </c>
      <c r="AN2215" s="95">
        <v>15669794.8046875</v>
      </c>
      <c r="AO2215" s="95">
        <v>37384367.511718802</v>
      </c>
      <c r="AP2215" s="95">
        <v>228.88264190033101</v>
      </c>
      <c r="AQ2215" s="95">
        <v>8408759.0720214806</v>
      </c>
      <c r="AR2215" s="95">
        <v>5574068.3074340802</v>
      </c>
      <c r="AS2215" s="95">
        <v>1952993.73982239</v>
      </c>
      <c r="AT2215" s="95">
        <v>0</v>
      </c>
      <c r="AU2215" s="95">
        <v>0</v>
      </c>
      <c r="AV2215" s="95">
        <v>46776559.511718802</v>
      </c>
      <c r="AW2215" s="95">
        <v>0</v>
      </c>
      <c r="AX2215" s="95">
        <v>17622064.183837902</v>
      </c>
      <c r="AY2215" s="95">
        <v>17352270.199462902</v>
      </c>
      <c r="AZ2215" s="95">
        <v>7189767.3159790002</v>
      </c>
      <c r="BA2215" s="95">
        <v>0</v>
      </c>
      <c r="BB2215" s="95">
        <v>0</v>
      </c>
      <c r="BC2215" s="95">
        <v>3734245.9284973098</v>
      </c>
      <c r="BD2215" s="95">
        <v>0</v>
      </c>
      <c r="BE2215" s="95">
        <v>0</v>
      </c>
      <c r="BF2215" s="95">
        <v>1938281.2209777799</v>
      </c>
      <c r="BG2215" s="95">
        <v>46864635.714843802</v>
      </c>
      <c r="BH2215" s="95">
        <v>7077391.3897705097</v>
      </c>
      <c r="BI2215" s="95">
        <v>9.6645620299968904</v>
      </c>
      <c r="BJ2215" s="95">
        <v>2699633.0183715802</v>
      </c>
      <c r="BK2215" s="95">
        <v>2051064.3874816899</v>
      </c>
      <c r="BL2215" s="95">
        <v>0</v>
      </c>
      <c r="BM2215" s="95">
        <v>0</v>
      </c>
      <c r="BN2215" s="95">
        <v>0</v>
      </c>
      <c r="BO2215" s="95">
        <v>0</v>
      </c>
      <c r="BP2215" s="95">
        <v>0</v>
      </c>
      <c r="BQ2215" s="95">
        <v>0</v>
      </c>
      <c r="BR2215" s="95">
        <v>5310901.9901733398</v>
      </c>
      <c r="BS2215" s="95">
        <v>2562931.51812744</v>
      </c>
      <c r="BT2215" s="95">
        <v>0</v>
      </c>
      <c r="BU2215" s="95">
        <v>0</v>
      </c>
      <c r="BV2215" s="95">
        <v>1913980.64933777</v>
      </c>
      <c r="BW2215" s="95">
        <v>0</v>
      </c>
      <c r="BX2215" s="95">
        <v>0</v>
      </c>
      <c r="BY2215" s="95">
        <v>0</v>
      </c>
      <c r="BZ2215" s="95">
        <v>0</v>
      </c>
      <c r="CA2215" s="95">
        <v>87955.874245643601</v>
      </c>
      <c r="CB2215" s="95">
        <v>4926286.5285644503</v>
      </c>
      <c r="CC2215" s="95">
        <v>45849670.400390603</v>
      </c>
      <c r="CD2215" s="95">
        <v>9773359.12744141</v>
      </c>
      <c r="CE2215" s="95">
        <v>1775.01153163612</v>
      </c>
      <c r="CF2215" s="95">
        <v>235612.80524826</v>
      </c>
      <c r="CG2215" s="95">
        <v>1952672.6668090799</v>
      </c>
      <c r="CH2215" s="95">
        <v>0</v>
      </c>
      <c r="CI2215" s="95">
        <v>89729.450603485093</v>
      </c>
      <c r="CJ2215" s="95">
        <v>5161381.1713867197</v>
      </c>
      <c r="CK2215" s="95">
        <v>47759272.630859397</v>
      </c>
      <c r="CL2215" s="95">
        <v>9770133.52490234</v>
      </c>
      <c r="CM2215" s="160">
        <v>136578.333463669</v>
      </c>
      <c r="CN2215" s="160">
        <v>20835083.316894501</v>
      </c>
      <c r="CO2215" s="160">
        <v>94575526.801757798</v>
      </c>
      <c r="CP2215" s="95">
        <v>9770133.52490234</v>
      </c>
      <c r="CQ2215" s="95">
        <v>0</v>
      </c>
      <c r="CR2215" s="95">
        <v>0</v>
      </c>
      <c r="CS2215" s="95">
        <v>0</v>
      </c>
      <c r="CT2215" s="95">
        <v>0</v>
      </c>
      <c r="CU2215" s="161">
        <v>5161899.3338127099</v>
      </c>
      <c r="CV2215" s="161">
        <v>47802343.067199685</v>
      </c>
    </row>
    <row r="2216" spans="1:100" x14ac:dyDescent="0.2">
      <c r="A2216" s="94" t="s">
        <v>187</v>
      </c>
      <c r="B2216" s="96">
        <v>41334</v>
      </c>
      <c r="C2216" s="95">
        <v>73595.072302818298</v>
      </c>
      <c r="D2216" s="95">
        <v>0</v>
      </c>
      <c r="E2216" s="95">
        <v>12853.691127657899</v>
      </c>
      <c r="F2216" s="95">
        <v>10129.5103123188</v>
      </c>
      <c r="G2216" s="95">
        <v>1761.00948193669</v>
      </c>
      <c r="H2216" s="95">
        <v>0</v>
      </c>
      <c r="I2216" s="95">
        <v>0</v>
      </c>
      <c r="J2216" s="95">
        <v>46901.226935386701</v>
      </c>
      <c r="K2216" s="95">
        <v>0</v>
      </c>
      <c r="L2216" s="95">
        <v>1648.0166443586299</v>
      </c>
      <c r="M2216" s="95">
        <v>36143.946187019297</v>
      </c>
      <c r="N2216" s="95">
        <v>6966.9880833625803</v>
      </c>
      <c r="O2216" s="95">
        <v>0</v>
      </c>
      <c r="P2216" s="95">
        <v>37632.5450234413</v>
      </c>
      <c r="Q2216" s="95">
        <v>3889.0691087842001</v>
      </c>
      <c r="R2216" s="95">
        <v>0</v>
      </c>
      <c r="S2216" s="95">
        <v>1752.4771554917099</v>
      </c>
      <c r="T2216" s="95">
        <v>0.99685845022759201</v>
      </c>
      <c r="U2216" s="95">
        <v>47125.526693344102</v>
      </c>
      <c r="V2216" s="95">
        <v>3848396.51348877</v>
      </c>
      <c r="W2216" s="95">
        <v>11.586653343983899</v>
      </c>
      <c r="X2216" s="95">
        <v>967257.81221008301</v>
      </c>
      <c r="Y2216" s="95">
        <v>658455.30744934105</v>
      </c>
      <c r="Z2216" s="95">
        <v>229095.439376831</v>
      </c>
      <c r="AA2216" s="95">
        <v>0</v>
      </c>
      <c r="AB2216" s="95">
        <v>0</v>
      </c>
      <c r="AC2216" s="95">
        <v>15609518.2044678</v>
      </c>
      <c r="AD2216" s="95">
        <v>0</v>
      </c>
      <c r="AE2216" s="95">
        <v>47397.655797958403</v>
      </c>
      <c r="AF2216" s="95">
        <v>1803257.99992371</v>
      </c>
      <c r="AG2216" s="95">
        <v>817963.73186492897</v>
      </c>
      <c r="AH2216" s="95">
        <v>0</v>
      </c>
      <c r="AI2216" s="95">
        <v>1719104.0684966999</v>
      </c>
      <c r="AJ2216" s="95">
        <v>427368.27095031698</v>
      </c>
      <c r="AK2216" s="95">
        <v>0</v>
      </c>
      <c r="AL2216" s="95">
        <v>228863.40825271601</v>
      </c>
      <c r="AM2216" s="95">
        <v>0</v>
      </c>
      <c r="AN2216" s="95">
        <v>15633748.159668</v>
      </c>
      <c r="AO2216" s="95">
        <v>36696974.190429702</v>
      </c>
      <c r="AP2216" s="95">
        <v>135.25100506842099</v>
      </c>
      <c r="AQ2216" s="95">
        <v>8142508.95947266</v>
      </c>
      <c r="AR2216" s="95">
        <v>5331052.29870605</v>
      </c>
      <c r="AS2216" s="95">
        <v>1894165.5419769301</v>
      </c>
      <c r="AT2216" s="95">
        <v>0</v>
      </c>
      <c r="AU2216" s="95">
        <v>0</v>
      </c>
      <c r="AV2216" s="95">
        <v>46752396.291503899</v>
      </c>
      <c r="AW2216" s="95">
        <v>0</v>
      </c>
      <c r="AX2216" s="95">
        <v>487730.922241211</v>
      </c>
      <c r="AY2216" s="95">
        <v>17291717.864990201</v>
      </c>
      <c r="AZ2216" s="95">
        <v>6998746.6215820303</v>
      </c>
      <c r="BA2216" s="95">
        <v>0</v>
      </c>
      <c r="BB2216" s="95">
        <v>16275512.494506801</v>
      </c>
      <c r="BC2216" s="95">
        <v>3697891.4799804701</v>
      </c>
      <c r="BD2216" s="95">
        <v>0</v>
      </c>
      <c r="BE2216" s="95">
        <v>1891940.47598267</v>
      </c>
      <c r="BF2216" s="95">
        <v>0</v>
      </c>
      <c r="BG2216" s="95">
        <v>46964852.410156302</v>
      </c>
      <c r="BH2216" s="95">
        <v>8362675.7672729502</v>
      </c>
      <c r="BI2216" s="95">
        <v>13.474839180940799</v>
      </c>
      <c r="BJ2216" s="95">
        <v>2765773.05291748</v>
      </c>
      <c r="BK2216" s="95">
        <v>2027529.25273132</v>
      </c>
      <c r="BL2216" s="95">
        <v>0</v>
      </c>
      <c r="BM2216" s="95">
        <v>0</v>
      </c>
      <c r="BN2216" s="95">
        <v>0</v>
      </c>
      <c r="BO2216" s="95">
        <v>0</v>
      </c>
      <c r="BP2216" s="95">
        <v>0</v>
      </c>
      <c r="BQ2216" s="95">
        <v>0</v>
      </c>
      <c r="BR2216" s="95">
        <v>5473369.0368042002</v>
      </c>
      <c r="BS2216" s="95">
        <v>2564235.66488647</v>
      </c>
      <c r="BT2216" s="95">
        <v>0</v>
      </c>
      <c r="BU2216" s="95">
        <v>1211724.1699981701</v>
      </c>
      <c r="BV2216" s="95">
        <v>1962124.58039856</v>
      </c>
      <c r="BW2216" s="95">
        <v>0</v>
      </c>
      <c r="BX2216" s="95">
        <v>158554.13986206101</v>
      </c>
      <c r="BY2216" s="95">
        <v>0</v>
      </c>
      <c r="BZ2216" s="95">
        <v>0</v>
      </c>
      <c r="CA2216" s="95">
        <v>86435.325623512297</v>
      </c>
      <c r="CB2216" s="95">
        <v>4842991.1271362295</v>
      </c>
      <c r="CC2216" s="95">
        <v>44996045.075683601</v>
      </c>
      <c r="CD2216" s="95">
        <v>11156550.1444092</v>
      </c>
      <c r="CE2216" s="95">
        <v>1763.78192350268</v>
      </c>
      <c r="CF2216" s="95">
        <v>229609.44224166899</v>
      </c>
      <c r="CG2216" s="95">
        <v>1897655.5991668699</v>
      </c>
      <c r="CH2216" s="95">
        <v>0</v>
      </c>
      <c r="CI2216" s="95">
        <v>88204.918663024902</v>
      </c>
      <c r="CJ2216" s="95">
        <v>5079814.94885254</v>
      </c>
      <c r="CK2216" s="95">
        <v>46957756.432128899</v>
      </c>
      <c r="CL2216" s="95">
        <v>11314474.0390625</v>
      </c>
      <c r="CM2216" s="160">
        <v>135164.71716690101</v>
      </c>
      <c r="CN2216" s="160">
        <v>20759760.974121101</v>
      </c>
      <c r="CO2216" s="160">
        <v>93990504.918945298</v>
      </c>
      <c r="CP2216" s="95">
        <v>11314474.0390625</v>
      </c>
      <c r="CQ2216" s="95">
        <v>0</v>
      </c>
      <c r="CR2216" s="95">
        <v>0</v>
      </c>
      <c r="CS2216" s="95">
        <v>0</v>
      </c>
      <c r="CT2216" s="95">
        <v>0</v>
      </c>
      <c r="CU2216" s="161">
        <v>5072600.5693778982</v>
      </c>
      <c r="CV2216" s="161">
        <v>46893700.674850471</v>
      </c>
    </row>
    <row r="2217" spans="1:100" x14ac:dyDescent="0.2">
      <c r="A2217" s="94" t="s">
        <v>187</v>
      </c>
      <c r="B2217" s="96">
        <v>41426</v>
      </c>
      <c r="C2217" s="95">
        <v>73772.660959243804</v>
      </c>
      <c r="D2217" s="95">
        <v>0</v>
      </c>
      <c r="E2217" s="95">
        <v>12721.971461772901</v>
      </c>
      <c r="F2217" s="95">
        <v>10041.469527363801</v>
      </c>
      <c r="G2217" s="95">
        <v>1742.0505314469301</v>
      </c>
      <c r="H2217" s="95">
        <v>0</v>
      </c>
      <c r="I2217" s="95">
        <v>0</v>
      </c>
      <c r="J2217" s="95">
        <v>46742.121898651101</v>
      </c>
      <c r="K2217" s="95">
        <v>0</v>
      </c>
      <c r="L2217" s="95">
        <v>1274.97396931052</v>
      </c>
      <c r="M2217" s="95">
        <v>36457.865767002098</v>
      </c>
      <c r="N2217" s="95">
        <v>6820.6737653016999</v>
      </c>
      <c r="O2217" s="95">
        <v>0</v>
      </c>
      <c r="P2217" s="95">
        <v>38193.273339271502</v>
      </c>
      <c r="Q2217" s="95">
        <v>3869.6263367831698</v>
      </c>
      <c r="R2217" s="95">
        <v>0</v>
      </c>
      <c r="S2217" s="95">
        <v>1739.55190195143</v>
      </c>
      <c r="T2217" s="95">
        <v>0</v>
      </c>
      <c r="U2217" s="95">
        <v>46969.811713218704</v>
      </c>
      <c r="V2217" s="95">
        <v>3817378.5665893601</v>
      </c>
      <c r="W2217" s="95">
        <v>12.182706738938601</v>
      </c>
      <c r="X2217" s="95">
        <v>939546.623283386</v>
      </c>
      <c r="Y2217" s="95">
        <v>636634.29680633498</v>
      </c>
      <c r="Z2217" s="95">
        <v>230012.07684135399</v>
      </c>
      <c r="AA2217" s="95">
        <v>0</v>
      </c>
      <c r="AB2217" s="95">
        <v>0</v>
      </c>
      <c r="AC2217" s="95">
        <v>15484462.528198199</v>
      </c>
      <c r="AD2217" s="95">
        <v>0</v>
      </c>
      <c r="AE2217" s="95">
        <v>25600.794810056701</v>
      </c>
      <c r="AF2217" s="95">
        <v>1804048.99603271</v>
      </c>
      <c r="AG2217" s="95">
        <v>794287.01578521705</v>
      </c>
      <c r="AH2217" s="95">
        <v>0</v>
      </c>
      <c r="AI2217" s="95">
        <v>1728296.71932983</v>
      </c>
      <c r="AJ2217" s="95">
        <v>419247.06214523298</v>
      </c>
      <c r="AK2217" s="95">
        <v>0</v>
      </c>
      <c r="AL2217" s="95">
        <v>228744.64105415301</v>
      </c>
      <c r="AM2217" s="95">
        <v>0</v>
      </c>
      <c r="AN2217" s="95">
        <v>15538098.7580566</v>
      </c>
      <c r="AO2217" s="95">
        <v>36540529.991699196</v>
      </c>
      <c r="AP2217" s="95">
        <v>150.08733611553899</v>
      </c>
      <c r="AQ2217" s="95">
        <v>7867091.5516357403</v>
      </c>
      <c r="AR2217" s="95">
        <v>5171292.1484985398</v>
      </c>
      <c r="AS2217" s="95">
        <v>1904501.0782318099</v>
      </c>
      <c r="AT2217" s="95">
        <v>0</v>
      </c>
      <c r="AU2217" s="95">
        <v>0</v>
      </c>
      <c r="AV2217" s="95">
        <v>46630864.189453103</v>
      </c>
      <c r="AW2217" s="95">
        <v>0</v>
      </c>
      <c r="AX2217" s="95">
        <v>303361.155731201</v>
      </c>
      <c r="AY2217" s="95">
        <v>17360348.901611298</v>
      </c>
      <c r="AZ2217" s="95">
        <v>6819625.3928832998</v>
      </c>
      <c r="BA2217" s="95">
        <v>0</v>
      </c>
      <c r="BB2217" s="95">
        <v>16432215.228271499</v>
      </c>
      <c r="BC2217" s="95">
        <v>3655580.3291320801</v>
      </c>
      <c r="BD2217" s="95">
        <v>0</v>
      </c>
      <c r="BE2217" s="95">
        <v>1896646.20495605</v>
      </c>
      <c r="BF2217" s="95">
        <v>0</v>
      </c>
      <c r="BG2217" s="95">
        <v>46781314.5146484</v>
      </c>
      <c r="BH2217" s="95">
        <v>8484541.0026855506</v>
      </c>
      <c r="BI2217" s="95">
        <v>7.01793380797608</v>
      </c>
      <c r="BJ2217" s="95">
        <v>2737569.6627502399</v>
      </c>
      <c r="BK2217" s="95">
        <v>1973070.2095031701</v>
      </c>
      <c r="BL2217" s="95">
        <v>0</v>
      </c>
      <c r="BM2217" s="95">
        <v>0</v>
      </c>
      <c r="BN2217" s="95">
        <v>0</v>
      </c>
      <c r="BO2217" s="95">
        <v>0</v>
      </c>
      <c r="BP2217" s="95">
        <v>0</v>
      </c>
      <c r="BQ2217" s="95">
        <v>0</v>
      </c>
      <c r="BR2217" s="95">
        <v>5544882.1840209998</v>
      </c>
      <c r="BS2217" s="95">
        <v>2510342.6907043499</v>
      </c>
      <c r="BT2217" s="95">
        <v>0</v>
      </c>
      <c r="BU2217" s="95">
        <v>1248785.4399871801</v>
      </c>
      <c r="BV2217" s="95">
        <v>1947542.8999633801</v>
      </c>
      <c r="BW2217" s="95">
        <v>0</v>
      </c>
      <c r="BX2217" s="95">
        <v>159585.61986350999</v>
      </c>
      <c r="BY2217" s="95">
        <v>0</v>
      </c>
      <c r="BZ2217" s="95">
        <v>0</v>
      </c>
      <c r="CA2217" s="95">
        <v>86511.417027473493</v>
      </c>
      <c r="CB2217" s="95">
        <v>4780229.5650024395</v>
      </c>
      <c r="CC2217" s="95">
        <v>44722139.407714799</v>
      </c>
      <c r="CD2217" s="95">
        <v>11227357.7337646</v>
      </c>
      <c r="CE2217" s="95">
        <v>1741.99764561653</v>
      </c>
      <c r="CF2217" s="95">
        <v>229769.183034897</v>
      </c>
      <c r="CG2217" s="95">
        <v>1902663.9726104699</v>
      </c>
      <c r="CH2217" s="95">
        <v>0</v>
      </c>
      <c r="CI2217" s="95">
        <v>88253.291159629807</v>
      </c>
      <c r="CJ2217" s="95">
        <v>5013700.2260131799</v>
      </c>
      <c r="CK2217" s="95">
        <v>46585356.667968802</v>
      </c>
      <c r="CL2217" s="95">
        <v>11377202.673828101</v>
      </c>
      <c r="CM2217" s="160">
        <v>134932.85263252299</v>
      </c>
      <c r="CN2217" s="160">
        <v>20546469.143554699</v>
      </c>
      <c r="CO2217" s="160">
        <v>93207362.827148393</v>
      </c>
      <c r="CP2217" s="95">
        <v>11377202.673828101</v>
      </c>
      <c r="CQ2217" s="95">
        <v>0</v>
      </c>
      <c r="CR2217" s="95">
        <v>0</v>
      </c>
      <c r="CS2217" s="95">
        <v>0</v>
      </c>
      <c r="CT2217" s="95">
        <v>0</v>
      </c>
      <c r="CU2217" s="161">
        <v>5009998.7480373364</v>
      </c>
      <c r="CV2217" s="161">
        <v>46624803.380325273</v>
      </c>
    </row>
    <row r="2218" spans="1:100" x14ac:dyDescent="0.2">
      <c r="A2218" s="94" t="s">
        <v>187</v>
      </c>
      <c r="B2218" s="96">
        <v>41518</v>
      </c>
      <c r="C2218" s="95">
        <v>73598.916548728899</v>
      </c>
      <c r="D2218" s="95">
        <v>0</v>
      </c>
      <c r="E2218" s="95">
        <v>12276.1862745285</v>
      </c>
      <c r="F2218" s="95">
        <v>9687.6486545801199</v>
      </c>
      <c r="G2218" s="95">
        <v>1718.6362185180201</v>
      </c>
      <c r="H2218" s="95">
        <v>0</v>
      </c>
      <c r="I2218" s="95">
        <v>0</v>
      </c>
      <c r="J2218" s="95">
        <v>46653.3723344803</v>
      </c>
      <c r="K2218" s="95">
        <v>0</v>
      </c>
      <c r="L2218" s="95">
        <v>251.13443948142199</v>
      </c>
      <c r="M2218" s="95">
        <v>36521.224407196001</v>
      </c>
      <c r="N2218" s="95">
        <v>6607.1575831174896</v>
      </c>
      <c r="O2218" s="95">
        <v>0</v>
      </c>
      <c r="P2218" s="95">
        <v>38796.683265209198</v>
      </c>
      <c r="Q2218" s="95">
        <v>3832.5809675753098</v>
      </c>
      <c r="R2218" s="95">
        <v>0</v>
      </c>
      <c r="S2218" s="95">
        <v>1712.26599694788</v>
      </c>
      <c r="T2218" s="95">
        <v>0.97565014071005896</v>
      </c>
      <c r="U2218" s="95">
        <v>46903.364324092901</v>
      </c>
      <c r="V2218" s="95">
        <v>3821405.23254395</v>
      </c>
      <c r="W2218" s="95">
        <v>11.7300658068852</v>
      </c>
      <c r="X2218" s="95">
        <v>916105.39968872105</v>
      </c>
      <c r="Y2218" s="95">
        <v>621966.21139526402</v>
      </c>
      <c r="Z2218" s="95">
        <v>229081.53236389201</v>
      </c>
      <c r="AA2218" s="95">
        <v>0</v>
      </c>
      <c r="AB2218" s="95">
        <v>0</v>
      </c>
      <c r="AC2218" s="95">
        <v>15508495.454589801</v>
      </c>
      <c r="AD2218" s="95">
        <v>0</v>
      </c>
      <c r="AE2218" s="95">
        <v>17507.018112659502</v>
      </c>
      <c r="AF2218" s="95">
        <v>1808102.4178009001</v>
      </c>
      <c r="AG2218" s="95">
        <v>772816.18240356399</v>
      </c>
      <c r="AH2218" s="95">
        <v>0</v>
      </c>
      <c r="AI2218" s="95">
        <v>1724958.9612121601</v>
      </c>
      <c r="AJ2218" s="95">
        <v>420240.49950790399</v>
      </c>
      <c r="AK2218" s="95">
        <v>0</v>
      </c>
      <c r="AL2218" s="95">
        <v>227690.11930084199</v>
      </c>
      <c r="AM2218" s="95">
        <v>0</v>
      </c>
      <c r="AN2218" s="95">
        <v>15527071.345703101</v>
      </c>
      <c r="AO2218" s="95">
        <v>36693198.147949196</v>
      </c>
      <c r="AP2218" s="95">
        <v>141.985036145896</v>
      </c>
      <c r="AQ2218" s="95">
        <v>7662853.02941895</v>
      </c>
      <c r="AR2218" s="95">
        <v>5015185.8503417997</v>
      </c>
      <c r="AS2218" s="95">
        <v>1898773.38104248</v>
      </c>
      <c r="AT2218" s="95">
        <v>0</v>
      </c>
      <c r="AU2218" s="95">
        <v>0</v>
      </c>
      <c r="AV2218" s="95">
        <v>46638757.899902299</v>
      </c>
      <c r="AW2218" s="95">
        <v>0</v>
      </c>
      <c r="AX2218" s="95">
        <v>167725.21478653001</v>
      </c>
      <c r="AY2218" s="95">
        <v>17470415.892333999</v>
      </c>
      <c r="AZ2218" s="95">
        <v>6652857.9630737295</v>
      </c>
      <c r="BA2218" s="95">
        <v>0</v>
      </c>
      <c r="BB2218" s="95">
        <v>16480700.5386963</v>
      </c>
      <c r="BC2218" s="95">
        <v>3671244.7029418899</v>
      </c>
      <c r="BD2218" s="95">
        <v>0</v>
      </c>
      <c r="BE2218" s="95">
        <v>1886615.2076415999</v>
      </c>
      <c r="BF2218" s="95">
        <v>0</v>
      </c>
      <c r="BG2218" s="95">
        <v>46627335.803222701</v>
      </c>
      <c r="BH2218" s="95">
        <v>8491655.2832031306</v>
      </c>
      <c r="BI2218" s="95">
        <v>9.4695793779101205</v>
      </c>
      <c r="BJ2218" s="95">
        <v>2679288.1634826702</v>
      </c>
      <c r="BK2218" s="95">
        <v>1926968.6351318399</v>
      </c>
      <c r="BL2218" s="95">
        <v>0</v>
      </c>
      <c r="BM2218" s="95">
        <v>0</v>
      </c>
      <c r="BN2218" s="95">
        <v>0</v>
      </c>
      <c r="BO2218" s="95">
        <v>0</v>
      </c>
      <c r="BP2218" s="95">
        <v>0</v>
      </c>
      <c r="BQ2218" s="95">
        <v>0</v>
      </c>
      <c r="BR2218" s="95">
        <v>5592819.18359375</v>
      </c>
      <c r="BS2218" s="95">
        <v>2450095.6254882799</v>
      </c>
      <c r="BT2218" s="95">
        <v>0</v>
      </c>
      <c r="BU2218" s="95">
        <v>1039581.43999481</v>
      </c>
      <c r="BV2218" s="95">
        <v>1947791.8644256601</v>
      </c>
      <c r="BW2218" s="95">
        <v>0</v>
      </c>
      <c r="BX2218" s="95">
        <v>134111.84988975499</v>
      </c>
      <c r="BY2218" s="95">
        <v>0</v>
      </c>
      <c r="BZ2218" s="95">
        <v>0</v>
      </c>
      <c r="CA2218" s="95">
        <v>85879.637820243806</v>
      </c>
      <c r="CB2218" s="95">
        <v>4742330.2032470703</v>
      </c>
      <c r="CC2218" s="95">
        <v>44455688.661621101</v>
      </c>
      <c r="CD2218" s="95">
        <v>11142877.8294678</v>
      </c>
      <c r="CE2218" s="95">
        <v>1718.7589927464701</v>
      </c>
      <c r="CF2218" s="95">
        <v>229067.38503456101</v>
      </c>
      <c r="CG2218" s="95">
        <v>1899074.5620880099</v>
      </c>
      <c r="CH2218" s="95">
        <v>0</v>
      </c>
      <c r="CI2218" s="95">
        <v>87594.682250022903</v>
      </c>
      <c r="CJ2218" s="95">
        <v>4967787.4619140597</v>
      </c>
      <c r="CK2218" s="95">
        <v>46326000.999511696</v>
      </c>
      <c r="CL2218" s="95">
        <v>11298595.965698199</v>
      </c>
      <c r="CM2218" s="160">
        <v>134190.93713760399</v>
      </c>
      <c r="CN2218" s="160">
        <v>20494878.978515599</v>
      </c>
      <c r="CO2218" s="160">
        <v>92965434.208007798</v>
      </c>
      <c r="CP2218" s="95">
        <v>11298595.965698199</v>
      </c>
      <c r="CQ2218" s="95">
        <v>0</v>
      </c>
      <c r="CR2218" s="95">
        <v>0</v>
      </c>
      <c r="CS2218" s="95">
        <v>0</v>
      </c>
      <c r="CT2218" s="95">
        <v>0</v>
      </c>
      <c r="CU2218" s="161">
        <v>4971397.5882816315</v>
      </c>
      <c r="CV2218" s="161">
        <v>46354763.223709114</v>
      </c>
    </row>
    <row r="2219" spans="1:100" x14ac:dyDescent="0.2">
      <c r="A2219" s="94" t="s">
        <v>187</v>
      </c>
      <c r="B2219" s="96">
        <v>41609</v>
      </c>
      <c r="C2219" s="95">
        <v>72945.265201568604</v>
      </c>
      <c r="D2219" s="95">
        <v>0</v>
      </c>
      <c r="E2219" s="95">
        <v>11866.2333811522</v>
      </c>
      <c r="F2219" s="95">
        <v>9353.5412071943301</v>
      </c>
      <c r="G2219" s="95">
        <v>1684.5126807838701</v>
      </c>
      <c r="H2219" s="95">
        <v>0</v>
      </c>
      <c r="I2219" s="95">
        <v>0</v>
      </c>
      <c r="J2219" s="95">
        <v>46462.563094139099</v>
      </c>
      <c r="K2219" s="95">
        <v>0</v>
      </c>
      <c r="L2219" s="95">
        <v>179.846778940409</v>
      </c>
      <c r="M2219" s="95">
        <v>36337.8147878647</v>
      </c>
      <c r="N2219" s="95">
        <v>6442.7735463380805</v>
      </c>
      <c r="O2219" s="95">
        <v>0</v>
      </c>
      <c r="P2219" s="95">
        <v>38104.663677215598</v>
      </c>
      <c r="Q2219" s="95">
        <v>3767.5063958167998</v>
      </c>
      <c r="R2219" s="95">
        <v>0</v>
      </c>
      <c r="S2219" s="95">
        <v>1684.45383793116</v>
      </c>
      <c r="T2219" s="95">
        <v>1.0129006842616901</v>
      </c>
      <c r="U2219" s="95">
        <v>46636.074474334702</v>
      </c>
      <c r="V2219" s="95">
        <v>3750114.0290222201</v>
      </c>
      <c r="W2219" s="95">
        <v>12.310062052914899</v>
      </c>
      <c r="X2219" s="95">
        <v>876038.46818542504</v>
      </c>
      <c r="Y2219" s="95">
        <v>590960.40107727097</v>
      </c>
      <c r="Z2219" s="95">
        <v>225995.89773178101</v>
      </c>
      <c r="AA2219" s="95">
        <v>0</v>
      </c>
      <c r="AB2219" s="95">
        <v>0</v>
      </c>
      <c r="AC2219" s="95">
        <v>15354814.950683599</v>
      </c>
      <c r="AD2219" s="95">
        <v>0</v>
      </c>
      <c r="AE2219" s="95">
        <v>13438.355534553501</v>
      </c>
      <c r="AF2219" s="95">
        <v>1778386.69142151</v>
      </c>
      <c r="AG2219" s="95">
        <v>745388.50066375697</v>
      </c>
      <c r="AH2219" s="95">
        <v>0</v>
      </c>
      <c r="AI2219" s="95">
        <v>1682423.7535858201</v>
      </c>
      <c r="AJ2219" s="95">
        <v>408140.87603378302</v>
      </c>
      <c r="AK2219" s="95">
        <v>0</v>
      </c>
      <c r="AL2219" s="95">
        <v>224909.866130829</v>
      </c>
      <c r="AM2219" s="95">
        <v>0</v>
      </c>
      <c r="AN2219" s="95">
        <v>15351301.9173584</v>
      </c>
      <c r="AO2219" s="95">
        <v>36167127.650390603</v>
      </c>
      <c r="AP2219" s="95">
        <v>146.21876736171501</v>
      </c>
      <c r="AQ2219" s="95">
        <v>7322486.9678955097</v>
      </c>
      <c r="AR2219" s="95">
        <v>4758839.1806030301</v>
      </c>
      <c r="AS2219" s="95">
        <v>1879191.1245269801</v>
      </c>
      <c r="AT2219" s="95">
        <v>0</v>
      </c>
      <c r="AU2219" s="95">
        <v>0</v>
      </c>
      <c r="AV2219" s="95">
        <v>46584528.940429702</v>
      </c>
      <c r="AW2219" s="95">
        <v>0</v>
      </c>
      <c r="AX2219" s="95">
        <v>109533.155375481</v>
      </c>
      <c r="AY2219" s="95">
        <v>17245611.6643066</v>
      </c>
      <c r="AZ2219" s="95">
        <v>6436314.8916015597</v>
      </c>
      <c r="BA2219" s="95">
        <v>0</v>
      </c>
      <c r="BB2219" s="95">
        <v>16128716.1838379</v>
      </c>
      <c r="BC2219" s="95">
        <v>3579247.4897766099</v>
      </c>
      <c r="BD2219" s="95">
        <v>0</v>
      </c>
      <c r="BE2219" s="95">
        <v>1870365.3345947301</v>
      </c>
      <c r="BF2219" s="95">
        <v>0</v>
      </c>
      <c r="BG2219" s="95">
        <v>46593945.481445298</v>
      </c>
      <c r="BH2219" s="95">
        <v>8447682.7185058594</v>
      </c>
      <c r="BI2219" s="95">
        <v>9.5019971509464103</v>
      </c>
      <c r="BJ2219" s="95">
        <v>2620700.2828064002</v>
      </c>
      <c r="BK2219" s="95">
        <v>1855582.7019958501</v>
      </c>
      <c r="BL2219" s="95">
        <v>0</v>
      </c>
      <c r="BM2219" s="95">
        <v>0</v>
      </c>
      <c r="BN2219" s="95">
        <v>0</v>
      </c>
      <c r="BO2219" s="95">
        <v>0</v>
      </c>
      <c r="BP2219" s="95">
        <v>0</v>
      </c>
      <c r="BQ2219" s="95">
        <v>0</v>
      </c>
      <c r="BR2219" s="95">
        <v>5597280.0455322303</v>
      </c>
      <c r="BS2219" s="95">
        <v>2374707.0492858901</v>
      </c>
      <c r="BT2219" s="95">
        <v>0</v>
      </c>
      <c r="BU2219" s="95">
        <v>1200745.9099884001</v>
      </c>
      <c r="BV2219" s="95">
        <v>1914148.67955017</v>
      </c>
      <c r="BW2219" s="95">
        <v>0</v>
      </c>
      <c r="BX2219" s="95">
        <v>152674.86987304699</v>
      </c>
      <c r="BY2219" s="95">
        <v>0</v>
      </c>
      <c r="BZ2219" s="95">
        <v>0</v>
      </c>
      <c r="CA2219" s="95">
        <v>84814.455862999006</v>
      </c>
      <c r="CB2219" s="95">
        <v>4628914.6337890597</v>
      </c>
      <c r="CC2219" s="95">
        <v>43438581.376953103</v>
      </c>
      <c r="CD2219" s="95">
        <v>11054972.244873</v>
      </c>
      <c r="CE2219" s="95">
        <v>1685.30733565986</v>
      </c>
      <c r="CF2219" s="95">
        <v>225868.01172828701</v>
      </c>
      <c r="CG2219" s="95">
        <v>1878322.7328949</v>
      </c>
      <c r="CH2219" s="95">
        <v>0</v>
      </c>
      <c r="CI2219" s="95">
        <v>86496.984276771502</v>
      </c>
      <c r="CJ2219" s="95">
        <v>4857514.07849121</v>
      </c>
      <c r="CK2219" s="95">
        <v>45324355.019531302</v>
      </c>
      <c r="CL2219" s="95">
        <v>11209709.4541016</v>
      </c>
      <c r="CM2219" s="160">
        <v>132903.12300300601</v>
      </c>
      <c r="CN2219" s="160">
        <v>20177596.286132801</v>
      </c>
      <c r="CO2219" s="160">
        <v>91827903.876953095</v>
      </c>
      <c r="CP2219" s="95">
        <v>11209709.4541016</v>
      </c>
      <c r="CQ2219" s="95">
        <v>0</v>
      </c>
      <c r="CR2219" s="95">
        <v>0</v>
      </c>
      <c r="CS2219" s="95">
        <v>0</v>
      </c>
      <c r="CT2219" s="95">
        <v>0</v>
      </c>
      <c r="CU2219" s="161">
        <v>4854782.6455173464</v>
      </c>
      <c r="CV2219" s="161">
        <v>45316904.109848</v>
      </c>
    </row>
    <row r="2220" spans="1:100" x14ac:dyDescent="0.2">
      <c r="A2220" s="94" t="s">
        <v>187</v>
      </c>
      <c r="B2220" s="96">
        <v>41699</v>
      </c>
      <c r="C2220" s="95">
        <v>73293.932531356797</v>
      </c>
      <c r="D2220" s="95">
        <v>0</v>
      </c>
      <c r="E2220" s="95">
        <v>11575.953548193</v>
      </c>
      <c r="F2220" s="95">
        <v>9123.9803348779697</v>
      </c>
      <c r="G2220" s="95">
        <v>1713.1612095534799</v>
      </c>
      <c r="H2220" s="95">
        <v>0</v>
      </c>
      <c r="I2220" s="95">
        <v>0</v>
      </c>
      <c r="J2220" s="95">
        <v>46384.993871688799</v>
      </c>
      <c r="K2220" s="95">
        <v>0</v>
      </c>
      <c r="L2220" s="95">
        <v>182.468592984602</v>
      </c>
      <c r="M2220" s="95">
        <v>36758.600723266602</v>
      </c>
      <c r="N2220" s="95">
        <v>6292.7267313599596</v>
      </c>
      <c r="O2220" s="95">
        <v>0</v>
      </c>
      <c r="P2220" s="95">
        <v>37791.050241470301</v>
      </c>
      <c r="Q2220" s="95">
        <v>3754.70565915108</v>
      </c>
      <c r="R2220" s="95">
        <v>0</v>
      </c>
      <c r="S2220" s="95">
        <v>1704.5879294574299</v>
      </c>
      <c r="T2220" s="95">
        <v>0.99683504646236498</v>
      </c>
      <c r="U2220" s="95">
        <v>46489.779913902297</v>
      </c>
      <c r="V2220" s="95">
        <v>3732184.2071227999</v>
      </c>
      <c r="W2220" s="95">
        <v>0</v>
      </c>
      <c r="X2220" s="95">
        <v>850691.87657165504</v>
      </c>
      <c r="Y2220" s="95">
        <v>569389.646720886</v>
      </c>
      <c r="Z2220" s="95">
        <v>223994.52758598301</v>
      </c>
      <c r="AA2220" s="95">
        <v>0</v>
      </c>
      <c r="AB2220" s="95">
        <v>0</v>
      </c>
      <c r="AC2220" s="95">
        <v>15184655.760253901</v>
      </c>
      <c r="AD2220" s="95">
        <v>0</v>
      </c>
      <c r="AE2220" s="95">
        <v>14098.9998844862</v>
      </c>
      <c r="AF2220" s="95">
        <v>1788988.01960754</v>
      </c>
      <c r="AG2220" s="95">
        <v>726889.78595733596</v>
      </c>
      <c r="AH2220" s="95">
        <v>0</v>
      </c>
      <c r="AI2220" s="95">
        <v>1663756.5689544701</v>
      </c>
      <c r="AJ2220" s="95">
        <v>405036.84396743798</v>
      </c>
      <c r="AK2220" s="95">
        <v>0</v>
      </c>
      <c r="AL2220" s="95">
        <v>223302.04208564799</v>
      </c>
      <c r="AM2220" s="95">
        <v>0</v>
      </c>
      <c r="AN2220" s="95">
        <v>15228598.979614301</v>
      </c>
      <c r="AO2220" s="95">
        <v>36199918.899902299</v>
      </c>
      <c r="AP2220" s="95">
        <v>0</v>
      </c>
      <c r="AQ2220" s="95">
        <v>7151979.9945678702</v>
      </c>
      <c r="AR2220" s="95">
        <v>4596059.0181274395</v>
      </c>
      <c r="AS2220" s="95">
        <v>1877277.5682830799</v>
      </c>
      <c r="AT2220" s="95">
        <v>0</v>
      </c>
      <c r="AU2220" s="95">
        <v>0</v>
      </c>
      <c r="AV2220" s="95">
        <v>46494551.256347701</v>
      </c>
      <c r="AW2220" s="95">
        <v>0</v>
      </c>
      <c r="AX2220" s="95">
        <v>128941.198404312</v>
      </c>
      <c r="AY2220" s="95">
        <v>17473418.4064941</v>
      </c>
      <c r="AZ2220" s="95">
        <v>6322395.73864746</v>
      </c>
      <c r="BA2220" s="95">
        <v>0</v>
      </c>
      <c r="BB2220" s="95">
        <v>15991984.119262701</v>
      </c>
      <c r="BC2220" s="95">
        <v>3576210.1694946298</v>
      </c>
      <c r="BD2220" s="95">
        <v>0</v>
      </c>
      <c r="BE2220" s="95">
        <v>1872233.9389343299</v>
      </c>
      <c r="BF2220" s="95">
        <v>0</v>
      </c>
      <c r="BG2220" s="95">
        <v>46639750.658203103</v>
      </c>
      <c r="BH2220" s="95">
        <v>8435279.4196777306</v>
      </c>
      <c r="BI2220" s="95">
        <v>0</v>
      </c>
      <c r="BJ2220" s="95">
        <v>2518445.3692016602</v>
      </c>
      <c r="BK2220" s="95">
        <v>1795645.7193908701</v>
      </c>
      <c r="BL2220" s="95">
        <v>0</v>
      </c>
      <c r="BM2220" s="95">
        <v>0</v>
      </c>
      <c r="BN2220" s="95">
        <v>0</v>
      </c>
      <c r="BO2220" s="95">
        <v>0</v>
      </c>
      <c r="BP2220" s="95">
        <v>0</v>
      </c>
      <c r="BQ2220" s="95">
        <v>0</v>
      </c>
      <c r="BR2220" s="95">
        <v>5556298.1807251005</v>
      </c>
      <c r="BS2220" s="95">
        <v>2328119.7864379901</v>
      </c>
      <c r="BT2220" s="95">
        <v>0</v>
      </c>
      <c r="BU2220" s="95">
        <v>1170598.33999634</v>
      </c>
      <c r="BV2220" s="95">
        <v>1904312.7164916999</v>
      </c>
      <c r="BW2220" s="95">
        <v>0</v>
      </c>
      <c r="BX2220" s="95">
        <v>155459.89987564099</v>
      </c>
      <c r="BY2220" s="95">
        <v>0</v>
      </c>
      <c r="BZ2220" s="95">
        <v>0</v>
      </c>
      <c r="CA2220" s="95">
        <v>84848.817738533005</v>
      </c>
      <c r="CB2220" s="95">
        <v>4612819.0596313505</v>
      </c>
      <c r="CC2220" s="95">
        <v>43648711.879394501</v>
      </c>
      <c r="CD2220" s="95">
        <v>10990996.033325201</v>
      </c>
      <c r="CE2220" s="95">
        <v>1714.5993801504401</v>
      </c>
      <c r="CF2220" s="95">
        <v>224246.334079742</v>
      </c>
      <c r="CG2220" s="95">
        <v>1878843.7553405799</v>
      </c>
      <c r="CH2220" s="95">
        <v>0</v>
      </c>
      <c r="CI2220" s="95">
        <v>86568.4162940979</v>
      </c>
      <c r="CJ2220" s="95">
        <v>4841703.7021484403</v>
      </c>
      <c r="CK2220" s="95">
        <v>45545596.254882798</v>
      </c>
      <c r="CL2220" s="95">
        <v>11135507.978759799</v>
      </c>
      <c r="CM2220" s="160">
        <v>132896.57169723499</v>
      </c>
      <c r="CN2220" s="160">
        <v>20083548.1245117</v>
      </c>
      <c r="CO2220" s="160">
        <v>92104897.444335893</v>
      </c>
      <c r="CP2220" s="95">
        <v>11135507.978759799</v>
      </c>
      <c r="CQ2220" s="95">
        <v>0</v>
      </c>
      <c r="CR2220" s="95">
        <v>0</v>
      </c>
      <c r="CS2220" s="95">
        <v>0</v>
      </c>
      <c r="CT2220" s="95">
        <v>0</v>
      </c>
      <c r="CU2220" s="161">
        <v>4837065.3937110929</v>
      </c>
      <c r="CV2220" s="161">
        <v>45527555.634735078</v>
      </c>
    </row>
    <row r="2221" spans="1:100" x14ac:dyDescent="0.2">
      <c r="A2221" s="94" t="s">
        <v>187</v>
      </c>
      <c r="B2221" s="96">
        <v>41791</v>
      </c>
      <c r="C2221" s="95">
        <v>72969.320270538301</v>
      </c>
      <c r="D2221" s="95">
        <v>0</v>
      </c>
      <c r="E2221" s="95">
        <v>11208.7683463097</v>
      </c>
      <c r="F2221" s="95">
        <v>8830.9557894468307</v>
      </c>
      <c r="G2221" s="95">
        <v>1715.9086981415701</v>
      </c>
      <c r="H2221" s="95">
        <v>0</v>
      </c>
      <c r="I2221" s="95">
        <v>0</v>
      </c>
      <c r="J2221" s="95">
        <v>46237.769465446501</v>
      </c>
      <c r="K2221" s="95">
        <v>0</v>
      </c>
      <c r="L2221" s="95">
        <v>417.89570309594302</v>
      </c>
      <c r="M2221" s="95">
        <v>36574.824087619803</v>
      </c>
      <c r="N2221" s="95">
        <v>6225.1326342225102</v>
      </c>
      <c r="O2221" s="95">
        <v>0</v>
      </c>
      <c r="P2221" s="95">
        <v>37272.176617622397</v>
      </c>
      <c r="Q2221" s="95">
        <v>3707.37900966406</v>
      </c>
      <c r="R2221" s="95">
        <v>0</v>
      </c>
      <c r="S2221" s="95">
        <v>1715.0608839541701</v>
      </c>
      <c r="T2221" s="95">
        <v>0</v>
      </c>
      <c r="U2221" s="95">
        <v>46338.363190650904</v>
      </c>
      <c r="V2221" s="95">
        <v>3729529.7837829599</v>
      </c>
      <c r="W2221" s="95">
        <v>0</v>
      </c>
      <c r="X2221" s="95">
        <v>817019.45915222203</v>
      </c>
      <c r="Y2221" s="95">
        <v>548313.37966155994</v>
      </c>
      <c r="Z2221" s="95">
        <v>222915.450277328</v>
      </c>
      <c r="AA2221" s="95">
        <v>0</v>
      </c>
      <c r="AB2221" s="95">
        <v>0</v>
      </c>
      <c r="AC2221" s="95">
        <v>15110889.368286099</v>
      </c>
      <c r="AD2221" s="95">
        <v>0</v>
      </c>
      <c r="AE2221" s="95">
        <v>15613.555445194201</v>
      </c>
      <c r="AF2221" s="95">
        <v>1780575.50920105</v>
      </c>
      <c r="AG2221" s="95">
        <v>713255.93595886196</v>
      </c>
      <c r="AH2221" s="95">
        <v>0</v>
      </c>
      <c r="AI2221" s="95">
        <v>1635169.7176666299</v>
      </c>
      <c r="AJ2221" s="95">
        <v>400889.54085540801</v>
      </c>
      <c r="AK2221" s="95">
        <v>0</v>
      </c>
      <c r="AL2221" s="95">
        <v>222213.043479919</v>
      </c>
      <c r="AM2221" s="95">
        <v>0</v>
      </c>
      <c r="AN2221" s="95">
        <v>15090393.8469238</v>
      </c>
      <c r="AO2221" s="95">
        <v>36338672.675781302</v>
      </c>
      <c r="AP2221" s="95">
        <v>0</v>
      </c>
      <c r="AQ2221" s="95">
        <v>6906732.8315429697</v>
      </c>
      <c r="AR2221" s="95">
        <v>4420505.3858032199</v>
      </c>
      <c r="AS2221" s="95">
        <v>1868490.3244171101</v>
      </c>
      <c r="AT2221" s="95">
        <v>0</v>
      </c>
      <c r="AU2221" s="95">
        <v>0</v>
      </c>
      <c r="AV2221" s="95">
        <v>46317792.681152299</v>
      </c>
      <c r="AW2221" s="95">
        <v>0</v>
      </c>
      <c r="AX2221" s="95">
        <v>148683.55929946899</v>
      </c>
      <c r="AY2221" s="95">
        <v>17477683.990478501</v>
      </c>
      <c r="AZ2221" s="95">
        <v>6207631.38354492</v>
      </c>
      <c r="BA2221" s="95">
        <v>0</v>
      </c>
      <c r="BB2221" s="95">
        <v>15795169.8365479</v>
      </c>
      <c r="BC2221" s="95">
        <v>3551662.8155212398</v>
      </c>
      <c r="BD2221" s="95">
        <v>0</v>
      </c>
      <c r="BE2221" s="95">
        <v>1863935.6181945801</v>
      </c>
      <c r="BF2221" s="95">
        <v>0</v>
      </c>
      <c r="BG2221" s="95">
        <v>46279473.707519501</v>
      </c>
      <c r="BH2221" s="95">
        <v>8412655.0543212909</v>
      </c>
      <c r="BI2221" s="95">
        <v>0</v>
      </c>
      <c r="BJ2221" s="95">
        <v>2452169.2045593299</v>
      </c>
      <c r="BK2221" s="95">
        <v>1743785.53485107</v>
      </c>
      <c r="BL2221" s="95">
        <v>0</v>
      </c>
      <c r="BM2221" s="95">
        <v>0</v>
      </c>
      <c r="BN2221" s="95">
        <v>0</v>
      </c>
      <c r="BO2221" s="95">
        <v>0</v>
      </c>
      <c r="BP2221" s="95">
        <v>0</v>
      </c>
      <c r="BQ2221" s="95">
        <v>0</v>
      </c>
      <c r="BR2221" s="95">
        <v>5591995.6578979502</v>
      </c>
      <c r="BS2221" s="95">
        <v>2297028.5077819801</v>
      </c>
      <c r="BT2221" s="95">
        <v>0</v>
      </c>
      <c r="BU2221" s="95">
        <v>1176425.0599823</v>
      </c>
      <c r="BV2221" s="95">
        <v>1917194.46470642</v>
      </c>
      <c r="BW2221" s="95">
        <v>0</v>
      </c>
      <c r="BX2221" s="95">
        <v>155567.51987647999</v>
      </c>
      <c r="BY2221" s="95">
        <v>0</v>
      </c>
      <c r="BZ2221" s="95">
        <v>0</v>
      </c>
      <c r="CA2221" s="95">
        <v>84183.473267555193</v>
      </c>
      <c r="CB2221" s="95">
        <v>4559474.30004883</v>
      </c>
      <c r="CC2221" s="95">
        <v>43317670.024902299</v>
      </c>
      <c r="CD2221" s="95">
        <v>10864967.6281738</v>
      </c>
      <c r="CE2221" s="95">
        <v>1716.2916880548</v>
      </c>
      <c r="CF2221" s="95">
        <v>222808.67497062701</v>
      </c>
      <c r="CG2221" s="95">
        <v>1867589.5683441199</v>
      </c>
      <c r="CH2221" s="95">
        <v>0</v>
      </c>
      <c r="CI2221" s="95">
        <v>85902.400745391802</v>
      </c>
      <c r="CJ2221" s="95">
        <v>4780660.8643188505</v>
      </c>
      <c r="CK2221" s="95">
        <v>45172710.373046897</v>
      </c>
      <c r="CL2221" s="95">
        <v>11012185.560546899</v>
      </c>
      <c r="CM2221" s="160">
        <v>131975.55116653399</v>
      </c>
      <c r="CN2221" s="160">
        <v>19910516.3056641</v>
      </c>
      <c r="CO2221" s="160">
        <v>91549490.739257798</v>
      </c>
      <c r="CP2221" s="95">
        <v>11012185.560546899</v>
      </c>
      <c r="CQ2221" s="95">
        <v>0</v>
      </c>
      <c r="CR2221" s="95">
        <v>0</v>
      </c>
      <c r="CS2221" s="95">
        <v>0</v>
      </c>
      <c r="CT2221" s="95">
        <v>0</v>
      </c>
      <c r="CU2221" s="161">
        <v>4782282.9750194568</v>
      </c>
      <c r="CV2221" s="161">
        <v>45185259.593246415</v>
      </c>
    </row>
    <row r="2222" spans="1:100" x14ac:dyDescent="0.2">
      <c r="A2222" s="94" t="s">
        <v>187</v>
      </c>
      <c r="B2222" s="96">
        <v>41883</v>
      </c>
      <c r="C2222" s="95">
        <v>73229.095722198501</v>
      </c>
      <c r="D2222" s="95">
        <v>0</v>
      </c>
      <c r="E2222" s="95">
        <v>10865.3537175655</v>
      </c>
      <c r="F2222" s="95">
        <v>8570.8073631525003</v>
      </c>
      <c r="G2222" s="95">
        <v>1757.0981516689101</v>
      </c>
      <c r="H2222" s="95">
        <v>0</v>
      </c>
      <c r="I2222" s="95">
        <v>0</v>
      </c>
      <c r="J2222" s="95">
        <v>45893.389070510901</v>
      </c>
      <c r="K2222" s="95">
        <v>0</v>
      </c>
      <c r="L2222" s="95">
        <v>198.26887310482601</v>
      </c>
      <c r="M2222" s="95">
        <v>36728.881074428602</v>
      </c>
      <c r="N2222" s="95">
        <v>6108.1819005012503</v>
      </c>
      <c r="O2222" s="95">
        <v>0</v>
      </c>
      <c r="P2222" s="95">
        <v>37406.386724472002</v>
      </c>
      <c r="Q2222" s="95">
        <v>3699.6760773360702</v>
      </c>
      <c r="R2222" s="95">
        <v>0</v>
      </c>
      <c r="S2222" s="95">
        <v>1751.7642278820299</v>
      </c>
      <c r="T2222" s="95">
        <v>0</v>
      </c>
      <c r="U2222" s="95">
        <v>45995.635352134697</v>
      </c>
      <c r="V2222" s="95">
        <v>3714682.2966003399</v>
      </c>
      <c r="W2222" s="95">
        <v>0</v>
      </c>
      <c r="X2222" s="95">
        <v>787219.98207092297</v>
      </c>
      <c r="Y2222" s="95">
        <v>522702.48015975999</v>
      </c>
      <c r="Z2222" s="95">
        <v>219751.350601196</v>
      </c>
      <c r="AA2222" s="95">
        <v>0</v>
      </c>
      <c r="AB2222" s="95">
        <v>0</v>
      </c>
      <c r="AC2222" s="95">
        <v>14991819.644165</v>
      </c>
      <c r="AD2222" s="95">
        <v>0</v>
      </c>
      <c r="AE2222" s="95">
        <v>14528.2734342813</v>
      </c>
      <c r="AF2222" s="95">
        <v>1777138.6616516099</v>
      </c>
      <c r="AG2222" s="95">
        <v>695511.20037841797</v>
      </c>
      <c r="AH2222" s="95">
        <v>0</v>
      </c>
      <c r="AI2222" s="95">
        <v>1625369.35487366</v>
      </c>
      <c r="AJ2222" s="95">
        <v>390651.10575103801</v>
      </c>
      <c r="AK2222" s="95">
        <v>0</v>
      </c>
      <c r="AL2222" s="95">
        <v>219141.845571518</v>
      </c>
      <c r="AM2222" s="95">
        <v>0</v>
      </c>
      <c r="AN2222" s="95">
        <v>15010126.243774399</v>
      </c>
      <c r="AO2222" s="95">
        <v>36336711.024902299</v>
      </c>
      <c r="AP2222" s="95">
        <v>0</v>
      </c>
      <c r="AQ2222" s="95">
        <v>6690436.1378784198</v>
      </c>
      <c r="AR2222" s="95">
        <v>4232898.1992797898</v>
      </c>
      <c r="AS2222" s="95">
        <v>1851506.38206482</v>
      </c>
      <c r="AT2222" s="95">
        <v>0</v>
      </c>
      <c r="AU2222" s="95">
        <v>0</v>
      </c>
      <c r="AV2222" s="95">
        <v>46073260.504394501</v>
      </c>
      <c r="AW2222" s="95">
        <v>0</v>
      </c>
      <c r="AX2222" s="95">
        <v>132442.080064774</v>
      </c>
      <c r="AY2222" s="95">
        <v>17523337.7116699</v>
      </c>
      <c r="AZ2222" s="95">
        <v>6084974.4993896503</v>
      </c>
      <c r="BA2222" s="95">
        <v>0</v>
      </c>
      <c r="BB2222" s="95">
        <v>15776377.3355713</v>
      </c>
      <c r="BC2222" s="95">
        <v>3445018.8688659701</v>
      </c>
      <c r="BD2222" s="95">
        <v>0</v>
      </c>
      <c r="BE2222" s="95">
        <v>1846764.7151184101</v>
      </c>
      <c r="BF2222" s="95">
        <v>0</v>
      </c>
      <c r="BG2222" s="95">
        <v>46019526.707031302</v>
      </c>
      <c r="BH2222" s="95">
        <v>8510403.1682128906</v>
      </c>
      <c r="BI2222" s="95">
        <v>0</v>
      </c>
      <c r="BJ2222" s="95">
        <v>2390139.74005127</v>
      </c>
      <c r="BK2222" s="95">
        <v>1681784.01843262</v>
      </c>
      <c r="BL2222" s="95">
        <v>0</v>
      </c>
      <c r="BM2222" s="95">
        <v>0</v>
      </c>
      <c r="BN2222" s="95">
        <v>0</v>
      </c>
      <c r="BO2222" s="95">
        <v>0</v>
      </c>
      <c r="BP2222" s="95">
        <v>0</v>
      </c>
      <c r="BQ2222" s="95">
        <v>0</v>
      </c>
      <c r="BR2222" s="95">
        <v>5649393.0921630897</v>
      </c>
      <c r="BS2222" s="95">
        <v>2252970.7721557599</v>
      </c>
      <c r="BT2222" s="95">
        <v>0</v>
      </c>
      <c r="BU2222" s="95">
        <v>982695.55999755894</v>
      </c>
      <c r="BV2222" s="95">
        <v>1867385.5515747101</v>
      </c>
      <c r="BW2222" s="95">
        <v>0</v>
      </c>
      <c r="BX2222" s="95">
        <v>129740.749897003</v>
      </c>
      <c r="BY2222" s="95">
        <v>0</v>
      </c>
      <c r="BZ2222" s="95">
        <v>0</v>
      </c>
      <c r="CA2222" s="95">
        <v>84108.4285650253</v>
      </c>
      <c r="CB2222" s="95">
        <v>4505925.3198852502</v>
      </c>
      <c r="CC2222" s="95">
        <v>42989458.203613304</v>
      </c>
      <c r="CD2222" s="95">
        <v>10880225.423950201</v>
      </c>
      <c r="CE2222" s="95">
        <v>1756.87328408659</v>
      </c>
      <c r="CF2222" s="95">
        <v>219717.64253234901</v>
      </c>
      <c r="CG2222" s="95">
        <v>1851579.5552978499</v>
      </c>
      <c r="CH2222" s="95">
        <v>0</v>
      </c>
      <c r="CI2222" s="95">
        <v>85864.527103424101</v>
      </c>
      <c r="CJ2222" s="95">
        <v>4722575.2334594699</v>
      </c>
      <c r="CK2222" s="95">
        <v>44873901.757324196</v>
      </c>
      <c r="CL2222" s="95">
        <v>11031982.190551801</v>
      </c>
      <c r="CM2222" s="160">
        <v>131530.519767761</v>
      </c>
      <c r="CN2222" s="160">
        <v>19698150.598632801</v>
      </c>
      <c r="CO2222" s="160">
        <v>90928379.809570298</v>
      </c>
      <c r="CP2222" s="95">
        <v>11031982.190551801</v>
      </c>
      <c r="CQ2222" s="95">
        <v>0</v>
      </c>
      <c r="CR2222" s="95">
        <v>0</v>
      </c>
      <c r="CS2222" s="95">
        <v>0</v>
      </c>
      <c r="CT2222" s="95">
        <v>0</v>
      </c>
      <c r="CU2222" s="161">
        <v>4725642.9624175988</v>
      </c>
      <c r="CV2222" s="161">
        <v>44841037.758911155</v>
      </c>
    </row>
    <row r="2223" spans="1:100" x14ac:dyDescent="0.2">
      <c r="A2223" s="94" t="s">
        <v>187</v>
      </c>
      <c r="B2223" s="96">
        <v>41974</v>
      </c>
      <c r="C2223" s="95">
        <v>72866.772484779402</v>
      </c>
      <c r="D2223" s="95">
        <v>0</v>
      </c>
      <c r="E2223" s="95">
        <v>10625.953342795399</v>
      </c>
      <c r="F2223" s="95">
        <v>8422.73159098625</v>
      </c>
      <c r="G2223" s="95">
        <v>1765.0114640146501</v>
      </c>
      <c r="H2223" s="95">
        <v>0</v>
      </c>
      <c r="I2223" s="95">
        <v>0</v>
      </c>
      <c r="J2223" s="95">
        <v>45000.974642753601</v>
      </c>
      <c r="K2223" s="95">
        <v>0</v>
      </c>
      <c r="L2223" s="95">
        <v>171.07847611978701</v>
      </c>
      <c r="M2223" s="95">
        <v>36773.679941177397</v>
      </c>
      <c r="N2223" s="95">
        <v>5960.3336493372899</v>
      </c>
      <c r="O2223" s="95">
        <v>0</v>
      </c>
      <c r="P2223" s="95">
        <v>36973.838330268904</v>
      </c>
      <c r="Q2223" s="95">
        <v>3678.1466444134699</v>
      </c>
      <c r="R2223" s="95">
        <v>0</v>
      </c>
      <c r="S2223" s="95">
        <v>1763.6867789775099</v>
      </c>
      <c r="T2223" s="95">
        <v>0</v>
      </c>
      <c r="U2223" s="95">
        <v>45026.050673961603</v>
      </c>
      <c r="V2223" s="95">
        <v>3681992.3104248</v>
      </c>
      <c r="W2223" s="95">
        <v>0</v>
      </c>
      <c r="X2223" s="95">
        <v>766446.891929626</v>
      </c>
      <c r="Y2223" s="95">
        <v>511582.55936431902</v>
      </c>
      <c r="Z2223" s="95">
        <v>218415.988826752</v>
      </c>
      <c r="AA2223" s="95">
        <v>0</v>
      </c>
      <c r="AB2223" s="95">
        <v>0</v>
      </c>
      <c r="AC2223" s="95">
        <v>14769830.7855225</v>
      </c>
      <c r="AD2223" s="95">
        <v>0</v>
      </c>
      <c r="AE2223" s="95">
        <v>17271.7464156151</v>
      </c>
      <c r="AF2223" s="95">
        <v>1765294.03927612</v>
      </c>
      <c r="AG2223" s="95">
        <v>682020.09621429397</v>
      </c>
      <c r="AH2223" s="95">
        <v>0</v>
      </c>
      <c r="AI2223" s="95">
        <v>1595366.33055115</v>
      </c>
      <c r="AJ2223" s="95">
        <v>388291.85963058501</v>
      </c>
      <c r="AK2223" s="95">
        <v>0</v>
      </c>
      <c r="AL2223" s="95">
        <v>217999.83716583301</v>
      </c>
      <c r="AM2223" s="95">
        <v>0</v>
      </c>
      <c r="AN2223" s="95">
        <v>14759035.7922363</v>
      </c>
      <c r="AO2223" s="95">
        <v>36133651.6884766</v>
      </c>
      <c r="AP2223" s="95">
        <v>0</v>
      </c>
      <c r="AQ2223" s="95">
        <v>6482617.4016723596</v>
      </c>
      <c r="AR2223" s="95">
        <v>4137926.4631042499</v>
      </c>
      <c r="AS2223" s="95">
        <v>1857201.00817871</v>
      </c>
      <c r="AT2223" s="95">
        <v>0</v>
      </c>
      <c r="AU2223" s="95">
        <v>0</v>
      </c>
      <c r="AV2223" s="95">
        <v>45748686.6328125</v>
      </c>
      <c r="AW2223" s="95">
        <v>0</v>
      </c>
      <c r="AX2223" s="95">
        <v>196590.982408524</v>
      </c>
      <c r="AY2223" s="95">
        <v>17452371.4685059</v>
      </c>
      <c r="AZ2223" s="95">
        <v>5997326.5380859403</v>
      </c>
      <c r="BA2223" s="95">
        <v>0</v>
      </c>
      <c r="BB2223" s="95">
        <v>15542624.323242201</v>
      </c>
      <c r="BC2223" s="95">
        <v>3459571.2596740699</v>
      </c>
      <c r="BD2223" s="95">
        <v>0</v>
      </c>
      <c r="BE2223" s="95">
        <v>1853642.86643982</v>
      </c>
      <c r="BF2223" s="95">
        <v>0</v>
      </c>
      <c r="BG2223" s="95">
        <v>45705405.397949196</v>
      </c>
      <c r="BH2223" s="95">
        <v>8532749.7203369103</v>
      </c>
      <c r="BI2223" s="95">
        <v>0</v>
      </c>
      <c r="BJ2223" s="95">
        <v>2327564.1304626502</v>
      </c>
      <c r="BK2223" s="95">
        <v>1646313.2687683101</v>
      </c>
      <c r="BL2223" s="95">
        <v>0</v>
      </c>
      <c r="BM2223" s="95">
        <v>0</v>
      </c>
      <c r="BN2223" s="95">
        <v>0</v>
      </c>
      <c r="BO2223" s="95">
        <v>0</v>
      </c>
      <c r="BP2223" s="95">
        <v>0</v>
      </c>
      <c r="BQ2223" s="95">
        <v>0</v>
      </c>
      <c r="BR2223" s="95">
        <v>5642119.9248657199</v>
      </c>
      <c r="BS2223" s="95">
        <v>2225449.6208496098</v>
      </c>
      <c r="BT2223" s="95">
        <v>0</v>
      </c>
      <c r="BU2223" s="95">
        <v>1134752.58998108</v>
      </c>
      <c r="BV2223" s="95">
        <v>1876123.79000854</v>
      </c>
      <c r="BW2223" s="95">
        <v>0</v>
      </c>
      <c r="BX2223" s="95">
        <v>148995.59986877401</v>
      </c>
      <c r="BY2223" s="95">
        <v>0</v>
      </c>
      <c r="BZ2223" s="95">
        <v>0</v>
      </c>
      <c r="CA2223" s="95">
        <v>83513.200301170305</v>
      </c>
      <c r="CB2223" s="95">
        <v>4437292.9724731399</v>
      </c>
      <c r="CC2223" s="95">
        <v>42473847.361816399</v>
      </c>
      <c r="CD2223" s="95">
        <v>10839390.755248999</v>
      </c>
      <c r="CE2223" s="95">
        <v>1764.5635990947501</v>
      </c>
      <c r="CF2223" s="95">
        <v>218374.22095108</v>
      </c>
      <c r="CG2223" s="95">
        <v>1857015.70666504</v>
      </c>
      <c r="CH2223" s="95">
        <v>0</v>
      </c>
      <c r="CI2223" s="95">
        <v>85269.546555519104</v>
      </c>
      <c r="CJ2223" s="95">
        <v>4652601.2205200205</v>
      </c>
      <c r="CK2223" s="95">
        <v>44329898.800292999</v>
      </c>
      <c r="CL2223" s="95">
        <v>10991618.588012701</v>
      </c>
      <c r="CM2223" s="160">
        <v>130117.08077812201</v>
      </c>
      <c r="CN2223" s="160">
        <v>19426190.875</v>
      </c>
      <c r="CO2223" s="160">
        <v>90125876.197265595</v>
      </c>
      <c r="CP2223" s="95">
        <v>10991618.588012701</v>
      </c>
      <c r="CQ2223" s="95">
        <v>0</v>
      </c>
      <c r="CR2223" s="95">
        <v>0</v>
      </c>
      <c r="CS2223" s="95">
        <v>0</v>
      </c>
      <c r="CT2223" s="95">
        <v>0</v>
      </c>
      <c r="CU2223" s="161">
        <v>4655667.1934242202</v>
      </c>
      <c r="CV2223" s="161">
        <v>44330863.068481438</v>
      </c>
    </row>
    <row r="2224" spans="1:100" x14ac:dyDescent="0.2">
      <c r="A2224" s="94" t="s">
        <v>187</v>
      </c>
      <c r="B2224" s="96">
        <v>42064</v>
      </c>
      <c r="C2224" s="95">
        <v>72512.657178878799</v>
      </c>
      <c r="D2224" s="95">
        <v>0</v>
      </c>
      <c r="E2224" s="95">
        <v>10272.121329784401</v>
      </c>
      <c r="F2224" s="95">
        <v>8133.0394399166098</v>
      </c>
      <c r="G2224" s="95">
        <v>1778.44090312719</v>
      </c>
      <c r="H2224" s="95">
        <v>0</v>
      </c>
      <c r="I2224" s="95">
        <v>0</v>
      </c>
      <c r="J2224" s="95">
        <v>44841.503827095003</v>
      </c>
      <c r="K2224" s="95">
        <v>0</v>
      </c>
      <c r="L2224" s="95">
        <v>148.648388912901</v>
      </c>
      <c r="M2224" s="95">
        <v>36608.6715989113</v>
      </c>
      <c r="N2224" s="95">
        <v>5827.9030547142002</v>
      </c>
      <c r="O2224" s="95">
        <v>0</v>
      </c>
      <c r="P2224" s="95">
        <v>36484.140048980698</v>
      </c>
      <c r="Q2224" s="95">
        <v>3657.8967680334999</v>
      </c>
      <c r="R2224" s="95">
        <v>0</v>
      </c>
      <c r="S2224" s="95">
        <v>1773.02791878581</v>
      </c>
      <c r="T2224" s="95">
        <v>0</v>
      </c>
      <c r="U2224" s="95">
        <v>44831.960626125299</v>
      </c>
      <c r="V2224" s="95">
        <v>3624302.2434997601</v>
      </c>
      <c r="W2224" s="95">
        <v>0</v>
      </c>
      <c r="X2224" s="95">
        <v>735957.99523925805</v>
      </c>
      <c r="Y2224" s="95">
        <v>485840.82625961298</v>
      </c>
      <c r="Z2224" s="95">
        <v>216697.342042923</v>
      </c>
      <c r="AA2224" s="95">
        <v>0</v>
      </c>
      <c r="AB2224" s="95">
        <v>0</v>
      </c>
      <c r="AC2224" s="95">
        <v>14651960.9403076</v>
      </c>
      <c r="AD2224" s="95">
        <v>0</v>
      </c>
      <c r="AE2224" s="95">
        <v>10397.3496050835</v>
      </c>
      <c r="AF2224" s="95">
        <v>1756616.6552124</v>
      </c>
      <c r="AG2224" s="95">
        <v>662094.60598754894</v>
      </c>
      <c r="AH2224" s="95">
        <v>0</v>
      </c>
      <c r="AI2224" s="95">
        <v>1555672.35899353</v>
      </c>
      <c r="AJ2224" s="95">
        <v>382553.36859893799</v>
      </c>
      <c r="AK2224" s="95">
        <v>0</v>
      </c>
      <c r="AL2224" s="95">
        <v>216193.90167045599</v>
      </c>
      <c r="AM2224" s="95">
        <v>0</v>
      </c>
      <c r="AN2224" s="95">
        <v>14633306.450073199</v>
      </c>
      <c r="AO2224" s="95">
        <v>35750161.357910201</v>
      </c>
      <c r="AP2224" s="95">
        <v>0</v>
      </c>
      <c r="AQ2224" s="95">
        <v>6269678.8077392597</v>
      </c>
      <c r="AR2224" s="95">
        <v>3949083.7921142601</v>
      </c>
      <c r="AS2224" s="95">
        <v>1845864.56221008</v>
      </c>
      <c r="AT2224" s="95">
        <v>0</v>
      </c>
      <c r="AU2224" s="95">
        <v>0</v>
      </c>
      <c r="AV2224" s="95">
        <v>45644055.8369141</v>
      </c>
      <c r="AW2224" s="95">
        <v>0</v>
      </c>
      <c r="AX2224" s="95">
        <v>87358.358569145203</v>
      </c>
      <c r="AY2224" s="95">
        <v>17456730.958984401</v>
      </c>
      <c r="AZ2224" s="95">
        <v>5855179.67541504</v>
      </c>
      <c r="BA2224" s="95">
        <v>0</v>
      </c>
      <c r="BB2224" s="95">
        <v>15228243.041137701</v>
      </c>
      <c r="BC2224" s="95">
        <v>3415046.88171387</v>
      </c>
      <c r="BD2224" s="95">
        <v>0</v>
      </c>
      <c r="BE2224" s="95">
        <v>1841732.3583984401</v>
      </c>
      <c r="BF2224" s="95">
        <v>0</v>
      </c>
      <c r="BG2224" s="95">
        <v>45631438.1640625</v>
      </c>
      <c r="BH2224" s="95">
        <v>8401331.7036132794</v>
      </c>
      <c r="BI2224" s="95">
        <v>0</v>
      </c>
      <c r="BJ2224" s="95">
        <v>2273527.5421142601</v>
      </c>
      <c r="BK2224" s="95">
        <v>1581005.65638733</v>
      </c>
      <c r="BL2224" s="95">
        <v>0</v>
      </c>
      <c r="BM2224" s="95">
        <v>0</v>
      </c>
      <c r="BN2224" s="95">
        <v>0</v>
      </c>
      <c r="BO2224" s="95">
        <v>0</v>
      </c>
      <c r="BP2224" s="95">
        <v>0</v>
      </c>
      <c r="BQ2224" s="95">
        <v>0</v>
      </c>
      <c r="BR2224" s="95">
        <v>5595723.2760009803</v>
      </c>
      <c r="BS2224" s="95">
        <v>2169883.2196960398</v>
      </c>
      <c r="BT2224" s="95">
        <v>0</v>
      </c>
      <c r="BU2224" s="95">
        <v>1094727.5799865699</v>
      </c>
      <c r="BV2224" s="95">
        <v>1870756.2988891599</v>
      </c>
      <c r="BW2224" s="95">
        <v>0</v>
      </c>
      <c r="BX2224" s="95">
        <v>165403.44974708601</v>
      </c>
      <c r="BY2224" s="95">
        <v>0</v>
      </c>
      <c r="BZ2224" s="95">
        <v>0</v>
      </c>
      <c r="CA2224" s="95">
        <v>82742.743330001802</v>
      </c>
      <c r="CB2224" s="95">
        <v>4383400.7565917997</v>
      </c>
      <c r="CC2224" s="95">
        <v>42190046.333984397</v>
      </c>
      <c r="CD2224" s="95">
        <v>10714209.2888184</v>
      </c>
      <c r="CE2224" s="95">
        <v>1778.5880724787701</v>
      </c>
      <c r="CF2224" s="95">
        <v>216812.936603546</v>
      </c>
      <c r="CG2224" s="95">
        <v>1846480.10791016</v>
      </c>
      <c r="CH2224" s="95">
        <v>0</v>
      </c>
      <c r="CI2224" s="95">
        <v>84526.425804138198</v>
      </c>
      <c r="CJ2224" s="95">
        <v>4604895.8837280301</v>
      </c>
      <c r="CK2224" s="95">
        <v>44052870.214355499</v>
      </c>
      <c r="CL2224" s="95">
        <v>10866485.064453101</v>
      </c>
      <c r="CM2224" s="160">
        <v>129131.019579887</v>
      </c>
      <c r="CN2224" s="160">
        <v>19269699.720214799</v>
      </c>
      <c r="CO2224" s="160">
        <v>89667770.569335893</v>
      </c>
      <c r="CP2224" s="95">
        <v>10866485.064453101</v>
      </c>
      <c r="CQ2224" s="95">
        <v>0</v>
      </c>
      <c r="CR2224" s="95">
        <v>0</v>
      </c>
      <c r="CS2224" s="95">
        <v>0</v>
      </c>
      <c r="CT2224" s="95">
        <v>0</v>
      </c>
      <c r="CU2224" s="161">
        <v>4600213.6931953458</v>
      </c>
      <c r="CV2224" s="161">
        <v>44036526.441894561</v>
      </c>
    </row>
    <row r="2225" spans="1:100" x14ac:dyDescent="0.2">
      <c r="A2225" s="94" t="s">
        <v>187</v>
      </c>
      <c r="B2225" s="96">
        <v>42156</v>
      </c>
      <c r="C2225" s="95">
        <v>72462.644503593401</v>
      </c>
      <c r="D2225" s="95">
        <v>0</v>
      </c>
      <c r="E2225" s="95">
        <v>9966.4720751047098</v>
      </c>
      <c r="F2225" s="95">
        <v>7898.3402674794197</v>
      </c>
      <c r="G2225" s="95">
        <v>1786.7529659122199</v>
      </c>
      <c r="H2225" s="95">
        <v>0</v>
      </c>
      <c r="I2225" s="95">
        <v>0</v>
      </c>
      <c r="J2225" s="95">
        <v>44633.426482200601</v>
      </c>
      <c r="K2225" s="95">
        <v>0</v>
      </c>
      <c r="L2225" s="95">
        <v>150.03146644681701</v>
      </c>
      <c r="M2225" s="95">
        <v>36595.731044769302</v>
      </c>
      <c r="N2225" s="95">
        <v>5658.3396733403197</v>
      </c>
      <c r="O2225" s="95">
        <v>0</v>
      </c>
      <c r="P2225" s="95">
        <v>36374.295531749704</v>
      </c>
      <c r="Q2225" s="95">
        <v>3605.7363902032398</v>
      </c>
      <c r="R2225" s="95">
        <v>0</v>
      </c>
      <c r="S2225" s="95">
        <v>1784.78393407166</v>
      </c>
      <c r="T2225" s="95">
        <v>0</v>
      </c>
      <c r="U2225" s="95">
        <v>44664.371222496004</v>
      </c>
      <c r="V2225" s="95">
        <v>3633338.4905395498</v>
      </c>
      <c r="W2225" s="95">
        <v>0</v>
      </c>
      <c r="X2225" s="95">
        <v>719016.65584564197</v>
      </c>
      <c r="Y2225" s="95">
        <v>476397.99140167201</v>
      </c>
      <c r="Z2225" s="95">
        <v>215267.56858825701</v>
      </c>
      <c r="AA2225" s="95">
        <v>0</v>
      </c>
      <c r="AB2225" s="95">
        <v>0</v>
      </c>
      <c r="AC2225" s="95">
        <v>14622645.271850601</v>
      </c>
      <c r="AD2225" s="95">
        <v>0</v>
      </c>
      <c r="AE2225" s="95">
        <v>11229.705224752401</v>
      </c>
      <c r="AF2225" s="95">
        <v>1754573.5847320601</v>
      </c>
      <c r="AG2225" s="95">
        <v>647062.07052612305</v>
      </c>
      <c r="AH2225" s="95">
        <v>0</v>
      </c>
      <c r="AI2225" s="95">
        <v>1554940.61116028</v>
      </c>
      <c r="AJ2225" s="95">
        <v>382473.52489471401</v>
      </c>
      <c r="AK2225" s="95">
        <v>0</v>
      </c>
      <c r="AL2225" s="95">
        <v>214725.815114975</v>
      </c>
      <c r="AM2225" s="95">
        <v>0</v>
      </c>
      <c r="AN2225" s="95">
        <v>14634764.7609863</v>
      </c>
      <c r="AO2225" s="95">
        <v>36011494.501953103</v>
      </c>
      <c r="AP2225" s="95">
        <v>0</v>
      </c>
      <c r="AQ2225" s="95">
        <v>6152236.4461669903</v>
      </c>
      <c r="AR2225" s="95">
        <v>3876787.9559021001</v>
      </c>
      <c r="AS2225" s="95">
        <v>1840320.17733765</v>
      </c>
      <c r="AT2225" s="95">
        <v>0</v>
      </c>
      <c r="AU2225" s="95">
        <v>0</v>
      </c>
      <c r="AV2225" s="95">
        <v>45664768.113769501</v>
      </c>
      <c r="AW2225" s="95">
        <v>0</v>
      </c>
      <c r="AX2225" s="95">
        <v>109181.119872093</v>
      </c>
      <c r="AY2225" s="95">
        <v>17504911.129150402</v>
      </c>
      <c r="AZ2225" s="95">
        <v>5750893.2059936495</v>
      </c>
      <c r="BA2225" s="95">
        <v>0</v>
      </c>
      <c r="BB2225" s="95">
        <v>15289911.5192871</v>
      </c>
      <c r="BC2225" s="95">
        <v>3422410.6311950702</v>
      </c>
      <c r="BD2225" s="95">
        <v>0</v>
      </c>
      <c r="BE2225" s="95">
        <v>1836133.13044739</v>
      </c>
      <c r="BF2225" s="95">
        <v>0</v>
      </c>
      <c r="BG2225" s="95">
        <v>45548164.5556641</v>
      </c>
      <c r="BH2225" s="95">
        <v>8490219.8580322303</v>
      </c>
      <c r="BI2225" s="95">
        <v>0</v>
      </c>
      <c r="BJ2225" s="95">
        <v>2241788.47625732</v>
      </c>
      <c r="BK2225" s="95">
        <v>1561931.11019897</v>
      </c>
      <c r="BL2225" s="95">
        <v>0</v>
      </c>
      <c r="BM2225" s="95">
        <v>0</v>
      </c>
      <c r="BN2225" s="95">
        <v>0</v>
      </c>
      <c r="BO2225" s="95">
        <v>0</v>
      </c>
      <c r="BP2225" s="95">
        <v>0</v>
      </c>
      <c r="BQ2225" s="95">
        <v>0</v>
      </c>
      <c r="BR2225" s="95">
        <v>5664616.2941894503</v>
      </c>
      <c r="BS2225" s="95">
        <v>2144409.3519897498</v>
      </c>
      <c r="BT2225" s="95">
        <v>0</v>
      </c>
      <c r="BU2225" s="95">
        <v>1117137.48999023</v>
      </c>
      <c r="BV2225" s="95">
        <v>1878810.9854126</v>
      </c>
      <c r="BW2225" s="95">
        <v>0</v>
      </c>
      <c r="BX2225" s="95">
        <v>167215.59973144499</v>
      </c>
      <c r="BY2225" s="95">
        <v>0</v>
      </c>
      <c r="BZ2225" s="95">
        <v>0</v>
      </c>
      <c r="CA2225" s="95">
        <v>82426.105442047105</v>
      </c>
      <c r="CB2225" s="95">
        <v>4338280.3779907199</v>
      </c>
      <c r="CC2225" s="95">
        <v>42021852.613281302</v>
      </c>
      <c r="CD2225" s="95">
        <v>10727714.6914063</v>
      </c>
      <c r="CE2225" s="95">
        <v>1787.1102725565399</v>
      </c>
      <c r="CF2225" s="95">
        <v>215235.50167465201</v>
      </c>
      <c r="CG2225" s="95">
        <v>1839932.34750366</v>
      </c>
      <c r="CH2225" s="95">
        <v>0</v>
      </c>
      <c r="CI2225" s="95">
        <v>84217.176695823699</v>
      </c>
      <c r="CJ2225" s="95">
        <v>4548886.8847045898</v>
      </c>
      <c r="CK2225" s="95">
        <v>43871977.253906302</v>
      </c>
      <c r="CL2225" s="95">
        <v>10886848.162475601</v>
      </c>
      <c r="CM2225" s="160">
        <v>128575.967360497</v>
      </c>
      <c r="CN2225" s="160">
        <v>19202291.1240234</v>
      </c>
      <c r="CO2225" s="160">
        <v>89490275.747070298</v>
      </c>
      <c r="CP2225" s="95">
        <v>10886848.162475601</v>
      </c>
      <c r="CQ2225" s="95">
        <v>0</v>
      </c>
      <c r="CR2225" s="95">
        <v>0</v>
      </c>
      <c r="CS2225" s="95">
        <v>0</v>
      </c>
      <c r="CT2225" s="95">
        <v>0</v>
      </c>
      <c r="CU2225" s="161">
        <v>4553515.879665372</v>
      </c>
      <c r="CV2225" s="161">
        <v>43861784.960784964</v>
      </c>
    </row>
    <row r="2226" spans="1:100" x14ac:dyDescent="0.2">
      <c r="A2226" s="94" t="s">
        <v>187</v>
      </c>
      <c r="B2226" s="96">
        <v>42248</v>
      </c>
      <c r="C2226" s="95">
        <v>71750.320817947402</v>
      </c>
      <c r="D2226" s="95">
        <v>0</v>
      </c>
      <c r="E2226" s="95">
        <v>9652.8019419908505</v>
      </c>
      <c r="F2226" s="95">
        <v>7663.1038137078303</v>
      </c>
      <c r="G2226" s="95">
        <v>1800.7746049165701</v>
      </c>
      <c r="H2226" s="95">
        <v>0</v>
      </c>
      <c r="I2226" s="95">
        <v>0</v>
      </c>
      <c r="J2226" s="95">
        <v>44297.417222976699</v>
      </c>
      <c r="K2226" s="95">
        <v>0</v>
      </c>
      <c r="L2226" s="95">
        <v>148.95910384506001</v>
      </c>
      <c r="M2226" s="95">
        <v>36353.594716072097</v>
      </c>
      <c r="N2226" s="95">
        <v>5495.66346019506</v>
      </c>
      <c r="O2226" s="95">
        <v>0</v>
      </c>
      <c r="P2226" s="95">
        <v>35892.002151489301</v>
      </c>
      <c r="Q2226" s="95">
        <v>3565.8777723610401</v>
      </c>
      <c r="R2226" s="95">
        <v>0</v>
      </c>
      <c r="S2226" s="95">
        <v>1796.0632641613499</v>
      </c>
      <c r="T2226" s="95">
        <v>0</v>
      </c>
      <c r="U2226" s="95">
        <v>44338.9733734131</v>
      </c>
      <c r="V2226" s="95">
        <v>3606521.66192627</v>
      </c>
      <c r="W2226" s="95">
        <v>0</v>
      </c>
      <c r="X2226" s="95">
        <v>693670.24604034401</v>
      </c>
      <c r="Y2226" s="95">
        <v>461834.02466583299</v>
      </c>
      <c r="Z2226" s="95">
        <v>218471.75556755101</v>
      </c>
      <c r="AA2226" s="95">
        <v>0</v>
      </c>
      <c r="AB2226" s="95">
        <v>0</v>
      </c>
      <c r="AC2226" s="95">
        <v>14551717.994262701</v>
      </c>
      <c r="AD2226" s="95">
        <v>0</v>
      </c>
      <c r="AE2226" s="95">
        <v>8804.8857940435391</v>
      </c>
      <c r="AF2226" s="95">
        <v>1737907.6614532501</v>
      </c>
      <c r="AG2226" s="95">
        <v>631684.93615722703</v>
      </c>
      <c r="AH2226" s="95">
        <v>0</v>
      </c>
      <c r="AI2226" s="95">
        <v>1533240.86747742</v>
      </c>
      <c r="AJ2226" s="95">
        <v>382955.64266967803</v>
      </c>
      <c r="AK2226" s="95">
        <v>0</v>
      </c>
      <c r="AL2226" s="95">
        <v>217662.751823425</v>
      </c>
      <c r="AM2226" s="95">
        <v>0</v>
      </c>
      <c r="AN2226" s="95">
        <v>14572278.7995605</v>
      </c>
      <c r="AO2226" s="95">
        <v>35896071.4150391</v>
      </c>
      <c r="AP2226" s="95">
        <v>0</v>
      </c>
      <c r="AQ2226" s="95">
        <v>5933371.8970947303</v>
      </c>
      <c r="AR2226" s="95">
        <v>3774190.0277709998</v>
      </c>
      <c r="AS2226" s="95">
        <v>1873602.39672852</v>
      </c>
      <c r="AT2226" s="95">
        <v>0</v>
      </c>
      <c r="AU2226" s="95">
        <v>0</v>
      </c>
      <c r="AV2226" s="95">
        <v>45498882.176269501</v>
      </c>
      <c r="AW2226" s="95">
        <v>0</v>
      </c>
      <c r="AX2226" s="95">
        <v>89947.776074409499</v>
      </c>
      <c r="AY2226" s="95">
        <v>17390735.409423798</v>
      </c>
      <c r="AZ2226" s="95">
        <v>5654416.3397827102</v>
      </c>
      <c r="BA2226" s="95">
        <v>0</v>
      </c>
      <c r="BB2226" s="95">
        <v>15224936.6223145</v>
      </c>
      <c r="BC2226" s="95">
        <v>3425271.5545959501</v>
      </c>
      <c r="BD2226" s="95">
        <v>0</v>
      </c>
      <c r="BE2226" s="95">
        <v>1867398.5654296901</v>
      </c>
      <c r="BF2226" s="95">
        <v>0</v>
      </c>
      <c r="BG2226" s="95">
        <v>45507525.563964799</v>
      </c>
      <c r="BH2226" s="95">
        <v>8501947.4199218806</v>
      </c>
      <c r="BI2226" s="95">
        <v>0</v>
      </c>
      <c r="BJ2226" s="95">
        <v>2222187.06066895</v>
      </c>
      <c r="BK2226" s="95">
        <v>1541055.6893158001</v>
      </c>
      <c r="BL2226" s="95">
        <v>0</v>
      </c>
      <c r="BM2226" s="95">
        <v>0</v>
      </c>
      <c r="BN2226" s="95">
        <v>0</v>
      </c>
      <c r="BO2226" s="95">
        <v>0</v>
      </c>
      <c r="BP2226" s="95">
        <v>0</v>
      </c>
      <c r="BQ2226" s="95">
        <v>0</v>
      </c>
      <c r="BR2226" s="95">
        <v>5650063.6801757803</v>
      </c>
      <c r="BS2226" s="95">
        <v>2112747.0742492699</v>
      </c>
      <c r="BT2226" s="95">
        <v>0</v>
      </c>
      <c r="BU2226" s="95">
        <v>929063.14999389602</v>
      </c>
      <c r="BV2226" s="95">
        <v>1878562.8296966599</v>
      </c>
      <c r="BW2226" s="95">
        <v>0</v>
      </c>
      <c r="BX2226" s="95">
        <v>142422.31978416399</v>
      </c>
      <c r="BY2226" s="95">
        <v>0</v>
      </c>
      <c r="BZ2226" s="95">
        <v>0</v>
      </c>
      <c r="CA2226" s="95">
        <v>81424.558999061599</v>
      </c>
      <c r="CB2226" s="95">
        <v>4289549.9199829102</v>
      </c>
      <c r="CC2226" s="95">
        <v>41747812.720703103</v>
      </c>
      <c r="CD2226" s="95">
        <v>10716699.350097699</v>
      </c>
      <c r="CE2226" s="95">
        <v>1800.8353014737399</v>
      </c>
      <c r="CF2226" s="95">
        <v>218396.51381111101</v>
      </c>
      <c r="CG2226" s="95">
        <v>1873293.4934845001</v>
      </c>
      <c r="CH2226" s="95">
        <v>0</v>
      </c>
      <c r="CI2226" s="95">
        <v>83230.224318504304</v>
      </c>
      <c r="CJ2226" s="95">
        <v>4504405.1421508798</v>
      </c>
      <c r="CK2226" s="95">
        <v>43636785.674804702</v>
      </c>
      <c r="CL2226" s="95">
        <v>10881924.891845699</v>
      </c>
      <c r="CM2226" s="160">
        <v>127322.85316085799</v>
      </c>
      <c r="CN2226" s="160">
        <v>19072876.6411133</v>
      </c>
      <c r="CO2226" s="160">
        <v>89213842.232421905</v>
      </c>
      <c r="CP2226" s="95">
        <v>10881924.891845699</v>
      </c>
      <c r="CQ2226" s="95">
        <v>0</v>
      </c>
      <c r="CR2226" s="95">
        <v>0</v>
      </c>
      <c r="CS2226" s="95">
        <v>0</v>
      </c>
      <c r="CT2226" s="95">
        <v>0</v>
      </c>
      <c r="CU2226" s="161">
        <v>4507946.4337940216</v>
      </c>
      <c r="CV2226" s="161">
        <v>43621106.2141876</v>
      </c>
    </row>
    <row r="2227" spans="1:100" x14ac:dyDescent="0.2">
      <c r="A2227" s="94" t="s">
        <v>187</v>
      </c>
      <c r="B2227" s="96">
        <v>42339</v>
      </c>
      <c r="C2227" s="95">
        <v>72108.190642356902</v>
      </c>
      <c r="D2227" s="95">
        <v>0</v>
      </c>
      <c r="E2227" s="95">
        <v>9468.50793361664</v>
      </c>
      <c r="F2227" s="95">
        <v>7529.7787744402904</v>
      </c>
      <c r="G2227" s="95">
        <v>1839.74691958725</v>
      </c>
      <c r="H2227" s="95">
        <v>0</v>
      </c>
      <c r="I2227" s="95">
        <v>0</v>
      </c>
      <c r="J2227" s="95">
        <v>43980.650584697702</v>
      </c>
      <c r="K2227" s="95">
        <v>0</v>
      </c>
      <c r="L2227" s="95">
        <v>148.30951425619401</v>
      </c>
      <c r="M2227" s="95">
        <v>36491.247760772698</v>
      </c>
      <c r="N2227" s="95">
        <v>5475.3958898782703</v>
      </c>
      <c r="O2227" s="95">
        <v>0</v>
      </c>
      <c r="P2227" s="95">
        <v>35980.485378265403</v>
      </c>
      <c r="Q2227" s="95">
        <v>3555.0543911457098</v>
      </c>
      <c r="R2227" s="95">
        <v>0</v>
      </c>
      <c r="S2227" s="95">
        <v>1835.75742174685</v>
      </c>
      <c r="T2227" s="95">
        <v>0</v>
      </c>
      <c r="U2227" s="95">
        <v>43980.2256612778</v>
      </c>
      <c r="V2227" s="95">
        <v>3603572.9962158198</v>
      </c>
      <c r="W2227" s="95">
        <v>0</v>
      </c>
      <c r="X2227" s="95">
        <v>667801.32477569603</v>
      </c>
      <c r="Y2227" s="95">
        <v>442533.57232665998</v>
      </c>
      <c r="Z2227" s="95">
        <v>218667.72167778001</v>
      </c>
      <c r="AA2227" s="95">
        <v>0</v>
      </c>
      <c r="AB2227" s="95">
        <v>0</v>
      </c>
      <c r="AC2227" s="95">
        <v>14491735.4331055</v>
      </c>
      <c r="AD2227" s="95">
        <v>0</v>
      </c>
      <c r="AE2227" s="95">
        <v>8818.3589602708798</v>
      </c>
      <c r="AF2227" s="95">
        <v>1736689.8827209501</v>
      </c>
      <c r="AG2227" s="95">
        <v>619395.99404144299</v>
      </c>
      <c r="AH2227" s="95">
        <v>0</v>
      </c>
      <c r="AI2227" s="95">
        <v>1521637.83180237</v>
      </c>
      <c r="AJ2227" s="95">
        <v>380821.45572280901</v>
      </c>
      <c r="AK2227" s="95">
        <v>0</v>
      </c>
      <c r="AL2227" s="95">
        <v>217833.17027854899</v>
      </c>
      <c r="AM2227" s="95">
        <v>0</v>
      </c>
      <c r="AN2227" s="95">
        <v>14471763.393066401</v>
      </c>
      <c r="AO2227" s="95">
        <v>36113585.193359397</v>
      </c>
      <c r="AP2227" s="95">
        <v>0</v>
      </c>
      <c r="AQ2227" s="95">
        <v>5725169.4709472703</v>
      </c>
      <c r="AR2227" s="95">
        <v>3614022.3755188002</v>
      </c>
      <c r="AS2227" s="95">
        <v>1876494.7824707001</v>
      </c>
      <c r="AT2227" s="95">
        <v>0</v>
      </c>
      <c r="AU2227" s="95">
        <v>0</v>
      </c>
      <c r="AV2227" s="95">
        <v>45537108.972167999</v>
      </c>
      <c r="AW2227" s="95">
        <v>0</v>
      </c>
      <c r="AX2227" s="95">
        <v>86999.031653404207</v>
      </c>
      <c r="AY2227" s="95">
        <v>17502585.823974598</v>
      </c>
      <c r="AZ2227" s="95">
        <v>5571203.7066040002</v>
      </c>
      <c r="BA2227" s="95">
        <v>0</v>
      </c>
      <c r="BB2227" s="95">
        <v>15226015.7995605</v>
      </c>
      <c r="BC2227" s="95">
        <v>3443982.0849914602</v>
      </c>
      <c r="BD2227" s="95">
        <v>0</v>
      </c>
      <c r="BE2227" s="95">
        <v>1869868.4842529299</v>
      </c>
      <c r="BF2227" s="95">
        <v>0</v>
      </c>
      <c r="BG2227" s="95">
        <v>45510415.957031302</v>
      </c>
      <c r="BH2227" s="95">
        <v>9097096.3673095703</v>
      </c>
      <c r="BI2227" s="95">
        <v>0</v>
      </c>
      <c r="BJ2227" s="95">
        <v>2199963.0553894001</v>
      </c>
      <c r="BK2227" s="95">
        <v>1497299.24343872</v>
      </c>
      <c r="BL2227" s="95">
        <v>0</v>
      </c>
      <c r="BM2227" s="95">
        <v>0</v>
      </c>
      <c r="BN2227" s="95">
        <v>0</v>
      </c>
      <c r="BO2227" s="95">
        <v>0</v>
      </c>
      <c r="BP2227" s="95">
        <v>0</v>
      </c>
      <c r="BQ2227" s="95">
        <v>0</v>
      </c>
      <c r="BR2227" s="95">
        <v>5700734.8600463904</v>
      </c>
      <c r="BS2227" s="95">
        <v>2081521.3453369101</v>
      </c>
      <c r="BT2227" s="95">
        <v>0</v>
      </c>
      <c r="BU2227" s="95">
        <v>1665988.52998352</v>
      </c>
      <c r="BV2227" s="95">
        <v>1879027.5165557901</v>
      </c>
      <c r="BW2227" s="95">
        <v>0</v>
      </c>
      <c r="BX2227" s="95">
        <v>234392.199361801</v>
      </c>
      <c r="BY2227" s="95">
        <v>0</v>
      </c>
      <c r="BZ2227" s="95">
        <v>0</v>
      </c>
      <c r="CA2227" s="95">
        <v>81620.326891899094</v>
      </c>
      <c r="CB2227" s="95">
        <v>4256627.8861694299</v>
      </c>
      <c r="CC2227" s="95">
        <v>41723353.521972701</v>
      </c>
      <c r="CD2227" s="95">
        <v>11270763.9366455</v>
      </c>
      <c r="CE2227" s="95">
        <v>1839.30279056728</v>
      </c>
      <c r="CF2227" s="95">
        <v>218694.411325455</v>
      </c>
      <c r="CG2227" s="95">
        <v>1876986.76885986</v>
      </c>
      <c r="CH2227" s="95">
        <v>0</v>
      </c>
      <c r="CI2227" s="95">
        <v>83443.256631851196</v>
      </c>
      <c r="CJ2227" s="95">
        <v>4477575.6611938505</v>
      </c>
      <c r="CK2227" s="95">
        <v>43599127.088867202</v>
      </c>
      <c r="CL2227" s="95">
        <v>11505250.752319301</v>
      </c>
      <c r="CM2227" s="160">
        <v>127138.44715786001</v>
      </c>
      <c r="CN2227" s="160">
        <v>18944947.766845699</v>
      </c>
      <c r="CO2227" s="160">
        <v>89044553.558593795</v>
      </c>
      <c r="CP2227" s="95">
        <v>11505250.752319301</v>
      </c>
      <c r="CQ2227" s="95">
        <v>0</v>
      </c>
      <c r="CR2227" s="95">
        <v>0</v>
      </c>
      <c r="CS2227" s="95">
        <v>0</v>
      </c>
      <c r="CT2227" s="95">
        <v>0</v>
      </c>
      <c r="CU2227" s="161">
        <v>4475322.2974948846</v>
      </c>
      <c r="CV2227" s="161">
        <v>43600340.290832564</v>
      </c>
    </row>
    <row r="2228" spans="1:100" x14ac:dyDescent="0.2">
      <c r="A2228" s="94" t="s">
        <v>187</v>
      </c>
      <c r="B2228" s="96">
        <v>42430</v>
      </c>
      <c r="C2228" s="95">
        <v>71734.769774436994</v>
      </c>
      <c r="D2228" s="95">
        <v>0</v>
      </c>
      <c r="E2228" s="95">
        <v>9352.6396502256393</v>
      </c>
      <c r="F2228" s="95">
        <v>7519.0848990082704</v>
      </c>
      <c r="G2228" s="95">
        <v>1810.7302931398201</v>
      </c>
      <c r="H2228" s="95">
        <v>0</v>
      </c>
      <c r="I2228" s="95">
        <v>0</v>
      </c>
      <c r="J2228" s="95">
        <v>43740.325283527403</v>
      </c>
      <c r="K2228" s="95">
        <v>0</v>
      </c>
      <c r="L2228" s="95">
        <v>137.66044550202801</v>
      </c>
      <c r="M2228" s="95">
        <v>36282.280223369598</v>
      </c>
      <c r="N2228" s="95">
        <v>5343.4452937841397</v>
      </c>
      <c r="O2228" s="95">
        <v>0</v>
      </c>
      <c r="P2228" s="95">
        <v>35822.865274429299</v>
      </c>
      <c r="Q2228" s="95">
        <v>3433.4232703149301</v>
      </c>
      <c r="R2228" s="95">
        <v>0</v>
      </c>
      <c r="S2228" s="95">
        <v>1805.50770446658</v>
      </c>
      <c r="T2228" s="95">
        <v>0</v>
      </c>
      <c r="U2228" s="95">
        <v>43726.726139545397</v>
      </c>
      <c r="V2228" s="95">
        <v>3599588.1913147001</v>
      </c>
      <c r="W2228" s="95">
        <v>0</v>
      </c>
      <c r="X2228" s="95">
        <v>648866.48729705799</v>
      </c>
      <c r="Y2228" s="95">
        <v>439463.88375091599</v>
      </c>
      <c r="Z2228" s="95">
        <v>218585.586967468</v>
      </c>
      <c r="AA2228" s="95">
        <v>0</v>
      </c>
      <c r="AB2228" s="95">
        <v>0</v>
      </c>
      <c r="AC2228" s="95">
        <v>14442439.131347699</v>
      </c>
      <c r="AD2228" s="95">
        <v>0</v>
      </c>
      <c r="AE2228" s="95">
        <v>8499.2153271436691</v>
      </c>
      <c r="AF2228" s="95">
        <v>1718003.9405670201</v>
      </c>
      <c r="AG2228" s="95">
        <v>603165.57227325405</v>
      </c>
      <c r="AH2228" s="95">
        <v>0</v>
      </c>
      <c r="AI2228" s="95">
        <v>1520622.4547119101</v>
      </c>
      <c r="AJ2228" s="95">
        <v>373499.61247634899</v>
      </c>
      <c r="AK2228" s="95">
        <v>0</v>
      </c>
      <c r="AL2228" s="95">
        <v>217689.045373917</v>
      </c>
      <c r="AM2228" s="95">
        <v>0</v>
      </c>
      <c r="AN2228" s="95">
        <v>14426437.5786133</v>
      </c>
      <c r="AO2228" s="95">
        <v>36185346.200683601</v>
      </c>
      <c r="AP2228" s="95">
        <v>0</v>
      </c>
      <c r="AQ2228" s="95">
        <v>5526702.2318115197</v>
      </c>
      <c r="AR2228" s="95">
        <v>3606378.9487915002</v>
      </c>
      <c r="AS2228" s="95">
        <v>1883706.2473754899</v>
      </c>
      <c r="AT2228" s="95">
        <v>0</v>
      </c>
      <c r="AU2228" s="95">
        <v>0</v>
      </c>
      <c r="AV2228" s="95">
        <v>45514854.880371101</v>
      </c>
      <c r="AW2228" s="95">
        <v>0</v>
      </c>
      <c r="AX2228" s="95">
        <v>85007.448093414307</v>
      </c>
      <c r="AY2228" s="95">
        <v>17336029.502685498</v>
      </c>
      <c r="AZ2228" s="95">
        <v>5453644.0813598596</v>
      </c>
      <c r="BA2228" s="95">
        <v>0</v>
      </c>
      <c r="BB2228" s="95">
        <v>15191859.524292</v>
      </c>
      <c r="BC2228" s="95">
        <v>3384456.9688415499</v>
      </c>
      <c r="BD2228" s="95">
        <v>0</v>
      </c>
      <c r="BE2228" s="95">
        <v>1876042.2347106901</v>
      </c>
      <c r="BF2228" s="95">
        <v>0</v>
      </c>
      <c r="BG2228" s="95">
        <v>45422109.986328103</v>
      </c>
      <c r="BH2228" s="95">
        <v>10079471.252197299</v>
      </c>
      <c r="BI2228" s="95">
        <v>0</v>
      </c>
      <c r="BJ2228" s="95">
        <v>2230810.5598144499</v>
      </c>
      <c r="BK2228" s="95">
        <v>1507914.4198303199</v>
      </c>
      <c r="BL2228" s="95">
        <v>0</v>
      </c>
      <c r="BM2228" s="95">
        <v>0</v>
      </c>
      <c r="BN2228" s="95">
        <v>0</v>
      </c>
      <c r="BO2228" s="95">
        <v>0</v>
      </c>
      <c r="BP2228" s="95">
        <v>0</v>
      </c>
      <c r="BQ2228" s="95">
        <v>0</v>
      </c>
      <c r="BR2228" s="95">
        <v>5704723.5023803702</v>
      </c>
      <c r="BS2228" s="95">
        <v>2035786.2342071501</v>
      </c>
      <c r="BT2228" s="95">
        <v>0</v>
      </c>
      <c r="BU2228" s="95">
        <v>2850637.9799804701</v>
      </c>
      <c r="BV2228" s="95">
        <v>1837516.74131775</v>
      </c>
      <c r="BW2228" s="95">
        <v>0</v>
      </c>
      <c r="BX2228" s="95">
        <v>391528.10857009899</v>
      </c>
      <c r="BY2228" s="95">
        <v>0</v>
      </c>
      <c r="BZ2228" s="95">
        <v>0</v>
      </c>
      <c r="CA2228" s="95">
        <v>81021.765123367295</v>
      </c>
      <c r="CB2228" s="95">
        <v>4208696.8992919903</v>
      </c>
      <c r="CC2228" s="95">
        <v>41295357.260742202</v>
      </c>
      <c r="CD2228" s="95">
        <v>12350823.311401401</v>
      </c>
      <c r="CE2228" s="95">
        <v>1810.60679978132</v>
      </c>
      <c r="CF2228" s="95">
        <v>218633.19049072301</v>
      </c>
      <c r="CG2228" s="95">
        <v>1883659.81427002</v>
      </c>
      <c r="CH2228" s="95">
        <v>0</v>
      </c>
      <c r="CI2228" s="95">
        <v>82837.197856903105</v>
      </c>
      <c r="CJ2228" s="95">
        <v>4432904.7518920898</v>
      </c>
      <c r="CK2228" s="95">
        <v>43120990.5009766</v>
      </c>
      <c r="CL2228" s="95">
        <v>12731081.145507799</v>
      </c>
      <c r="CM2228" s="160">
        <v>126324.14007282299</v>
      </c>
      <c r="CN2228" s="160">
        <v>18825137.1403809</v>
      </c>
      <c r="CO2228" s="160">
        <v>88534662.239257798</v>
      </c>
      <c r="CP2228" s="95">
        <v>12731081.145507799</v>
      </c>
      <c r="CQ2228" s="95">
        <v>0</v>
      </c>
      <c r="CR2228" s="95">
        <v>0</v>
      </c>
      <c r="CS2228" s="95">
        <v>0</v>
      </c>
      <c r="CT2228" s="95">
        <v>0</v>
      </c>
      <c r="CU2228" s="161">
        <v>4427330.089782713</v>
      </c>
      <c r="CV2228" s="161">
        <v>43179017.075012222</v>
      </c>
    </row>
    <row r="2229" spans="1:100" x14ac:dyDescent="0.2">
      <c r="A2229" s="94" t="s">
        <v>187</v>
      </c>
      <c r="B2229" s="96">
        <v>42522</v>
      </c>
      <c r="C2229" s="95">
        <v>71707.382418632493</v>
      </c>
      <c r="D2229" s="95">
        <v>0</v>
      </c>
      <c r="E2229" s="95">
        <v>8995.3735865354502</v>
      </c>
      <c r="F2229" s="95">
        <v>7244.44082629681</v>
      </c>
      <c r="G2229" s="95">
        <v>1814.04363612831</v>
      </c>
      <c r="H2229" s="95">
        <v>0</v>
      </c>
      <c r="I2229" s="95">
        <v>0</v>
      </c>
      <c r="J2229" s="95">
        <v>43510.198319435098</v>
      </c>
      <c r="K2229" s="95">
        <v>0</v>
      </c>
      <c r="L2229" s="95">
        <v>132.42091389745499</v>
      </c>
      <c r="M2229" s="95">
        <v>36262.457885265401</v>
      </c>
      <c r="N2229" s="95">
        <v>5221.2582731843004</v>
      </c>
      <c r="O2229" s="95">
        <v>0</v>
      </c>
      <c r="P2229" s="95">
        <v>35652.614499568903</v>
      </c>
      <c r="Q2229" s="95">
        <v>3395.16154718399</v>
      </c>
      <c r="R2229" s="95">
        <v>0</v>
      </c>
      <c r="S2229" s="95">
        <v>1808.1264568865299</v>
      </c>
      <c r="T2229" s="95">
        <v>0</v>
      </c>
      <c r="U2229" s="95">
        <v>43526.6610879898</v>
      </c>
      <c r="V2229" s="95">
        <v>3556928.0595397898</v>
      </c>
      <c r="W2229" s="95">
        <v>0</v>
      </c>
      <c r="X2229" s="95">
        <v>623024.23106384301</v>
      </c>
      <c r="Y2229" s="95">
        <v>412950.448123932</v>
      </c>
      <c r="Z2229" s="95">
        <v>219985.685791016</v>
      </c>
      <c r="AA2229" s="95">
        <v>0</v>
      </c>
      <c r="AB2229" s="95">
        <v>0</v>
      </c>
      <c r="AC2229" s="95">
        <v>14367091.87854</v>
      </c>
      <c r="AD2229" s="95">
        <v>0</v>
      </c>
      <c r="AE2229" s="95">
        <v>8589.5880557298697</v>
      </c>
      <c r="AF2229" s="95">
        <v>1706605.60568237</v>
      </c>
      <c r="AG2229" s="95">
        <v>587411.23471069301</v>
      </c>
      <c r="AH2229" s="95">
        <v>0</v>
      </c>
      <c r="AI2229" s="95">
        <v>1501566.5722656299</v>
      </c>
      <c r="AJ2229" s="95">
        <v>370564.94945907599</v>
      </c>
      <c r="AK2229" s="95">
        <v>0</v>
      </c>
      <c r="AL2229" s="95">
        <v>218893.65883064299</v>
      </c>
      <c r="AM2229" s="95">
        <v>0</v>
      </c>
      <c r="AN2229" s="95">
        <v>14328123.743774399</v>
      </c>
      <c r="AO2229" s="95">
        <v>35938119.362792999</v>
      </c>
      <c r="AP2229" s="95">
        <v>0</v>
      </c>
      <c r="AQ2229" s="95">
        <v>5353975.2391967801</v>
      </c>
      <c r="AR2229" s="95">
        <v>3409622.7780456501</v>
      </c>
      <c r="AS2229" s="95">
        <v>1900490.84284973</v>
      </c>
      <c r="AT2229" s="95">
        <v>0</v>
      </c>
      <c r="AU2229" s="95">
        <v>0</v>
      </c>
      <c r="AV2229" s="95">
        <v>45519933.355957001</v>
      </c>
      <c r="AW2229" s="95">
        <v>0</v>
      </c>
      <c r="AX2229" s="95">
        <v>74363.993187904402</v>
      </c>
      <c r="AY2229" s="95">
        <v>17365165.838378899</v>
      </c>
      <c r="AZ2229" s="95">
        <v>5378141.7612915002</v>
      </c>
      <c r="BA2229" s="95">
        <v>0</v>
      </c>
      <c r="BB2229" s="95">
        <v>15102567.4915771</v>
      </c>
      <c r="BC2229" s="95">
        <v>3399027.68463135</v>
      </c>
      <c r="BD2229" s="95">
        <v>0</v>
      </c>
      <c r="BE2229" s="95">
        <v>1891771.04989624</v>
      </c>
      <c r="BF2229" s="95">
        <v>0</v>
      </c>
      <c r="BG2229" s="95">
        <v>45389765.263671897</v>
      </c>
      <c r="BH2229" s="95">
        <v>10120275.112793</v>
      </c>
      <c r="BI2229" s="95">
        <v>0</v>
      </c>
      <c r="BJ2229" s="95">
        <v>2170836.2785949698</v>
      </c>
      <c r="BK2229" s="95">
        <v>1445197.0705108601</v>
      </c>
      <c r="BL2229" s="95">
        <v>0</v>
      </c>
      <c r="BM2229" s="95">
        <v>0</v>
      </c>
      <c r="BN2229" s="95">
        <v>0</v>
      </c>
      <c r="BO2229" s="95">
        <v>0</v>
      </c>
      <c r="BP2229" s="95">
        <v>0</v>
      </c>
      <c r="BQ2229" s="95">
        <v>0</v>
      </c>
      <c r="BR2229" s="95">
        <v>5670600.1522216797</v>
      </c>
      <c r="BS2229" s="95">
        <v>2009864.12220764</v>
      </c>
      <c r="BT2229" s="95">
        <v>0</v>
      </c>
      <c r="BU2229" s="95">
        <v>2874817.7299499498</v>
      </c>
      <c r="BV2229" s="95">
        <v>1820897.5298767099</v>
      </c>
      <c r="BW2229" s="95">
        <v>0</v>
      </c>
      <c r="BX2229" s="95">
        <v>397367.82854843099</v>
      </c>
      <c r="BY2229" s="95">
        <v>0</v>
      </c>
      <c r="BZ2229" s="95">
        <v>0</v>
      </c>
      <c r="CA2229" s="95">
        <v>80695.014233589201</v>
      </c>
      <c r="CB2229" s="95">
        <v>4141986.01739502</v>
      </c>
      <c r="CC2229" s="95">
        <v>41050126.280761696</v>
      </c>
      <c r="CD2229" s="95">
        <v>12287257.895996099</v>
      </c>
      <c r="CE2229" s="95">
        <v>1814.6637634486001</v>
      </c>
      <c r="CF2229" s="95">
        <v>219975.53308486901</v>
      </c>
      <c r="CG2229" s="95">
        <v>1900251.5208282501</v>
      </c>
      <c r="CH2229" s="95">
        <v>0</v>
      </c>
      <c r="CI2229" s="95">
        <v>82517.402649879499</v>
      </c>
      <c r="CJ2229" s="95">
        <v>4347255.5692748995</v>
      </c>
      <c r="CK2229" s="95">
        <v>42924293.713867202</v>
      </c>
      <c r="CL2229" s="95">
        <v>12672542.6719971</v>
      </c>
      <c r="CM2229" s="160">
        <v>125758.731090546</v>
      </c>
      <c r="CN2229" s="160">
        <v>18655011.255615201</v>
      </c>
      <c r="CO2229" s="160">
        <v>88258050.964843795</v>
      </c>
      <c r="CP2229" s="95">
        <v>12672542.6719971</v>
      </c>
      <c r="CQ2229" s="95">
        <v>0</v>
      </c>
      <c r="CR2229" s="95">
        <v>0</v>
      </c>
      <c r="CS2229" s="95">
        <v>0</v>
      </c>
      <c r="CT2229" s="95">
        <v>0</v>
      </c>
      <c r="CU2229" s="161">
        <v>4361961.5504798889</v>
      </c>
      <c r="CV2229" s="161">
        <v>42950377.801589943</v>
      </c>
    </row>
    <row r="2230" spans="1:100" x14ac:dyDescent="0.2">
      <c r="A2230" s="94" t="s">
        <v>187</v>
      </c>
      <c r="B2230" s="96">
        <v>42614</v>
      </c>
      <c r="C2230" s="95">
        <v>71560.694457054095</v>
      </c>
      <c r="D2230" s="95">
        <v>0</v>
      </c>
      <c r="E2230" s="95">
        <v>8799.7503103017807</v>
      </c>
      <c r="F2230" s="95">
        <v>7103.3132216930398</v>
      </c>
      <c r="G2230" s="95">
        <v>1828.55279844999</v>
      </c>
      <c r="H2230" s="95">
        <v>0</v>
      </c>
      <c r="I2230" s="95">
        <v>0</v>
      </c>
      <c r="J2230" s="95">
        <v>43069.424508094802</v>
      </c>
      <c r="K2230" s="95">
        <v>0</v>
      </c>
      <c r="L2230" s="95">
        <v>141.677376450971</v>
      </c>
      <c r="M2230" s="95">
        <v>36252.773540020004</v>
      </c>
      <c r="N2230" s="95">
        <v>5120.6132748127002</v>
      </c>
      <c r="O2230" s="95">
        <v>0</v>
      </c>
      <c r="P2230" s="95">
        <v>35483.557599544503</v>
      </c>
      <c r="Q2230" s="95">
        <v>3397.3363686204002</v>
      </c>
      <c r="R2230" s="95">
        <v>0</v>
      </c>
      <c r="S2230" s="95">
        <v>1822.0459304302899</v>
      </c>
      <c r="T2230" s="95">
        <v>0</v>
      </c>
      <c r="U2230" s="95">
        <v>43081.312768936201</v>
      </c>
      <c r="V2230" s="95">
        <v>3544803.5563049298</v>
      </c>
      <c r="W2230" s="95">
        <v>0</v>
      </c>
      <c r="X2230" s="95">
        <v>603527.88495635998</v>
      </c>
      <c r="Y2230" s="95">
        <v>403058.58412551897</v>
      </c>
      <c r="Z2230" s="95">
        <v>223319.673452377</v>
      </c>
      <c r="AA2230" s="95">
        <v>0</v>
      </c>
      <c r="AB2230" s="95">
        <v>0</v>
      </c>
      <c r="AC2230" s="95">
        <v>14213033.1107178</v>
      </c>
      <c r="AD2230" s="95">
        <v>0</v>
      </c>
      <c r="AE2230" s="95">
        <v>9612.4550758600199</v>
      </c>
      <c r="AF2230" s="95">
        <v>1713035.1000518801</v>
      </c>
      <c r="AG2230" s="95">
        <v>579864.71035003697</v>
      </c>
      <c r="AH2230" s="95">
        <v>0</v>
      </c>
      <c r="AI2230" s="95">
        <v>1484052.8990020801</v>
      </c>
      <c r="AJ2230" s="95">
        <v>368341.231769562</v>
      </c>
      <c r="AK2230" s="95">
        <v>0</v>
      </c>
      <c r="AL2230" s="95">
        <v>221988.66188621501</v>
      </c>
      <c r="AM2230" s="95">
        <v>0</v>
      </c>
      <c r="AN2230" s="95">
        <v>14225501.6687012</v>
      </c>
      <c r="AO2230" s="95">
        <v>36032111.425292999</v>
      </c>
      <c r="AP2230" s="95">
        <v>0</v>
      </c>
      <c r="AQ2230" s="95">
        <v>5279773.7912597703</v>
      </c>
      <c r="AR2230" s="95">
        <v>3399018.7492065402</v>
      </c>
      <c r="AS2230" s="95">
        <v>1932196.97486877</v>
      </c>
      <c r="AT2230" s="95">
        <v>0</v>
      </c>
      <c r="AU2230" s="95">
        <v>0</v>
      </c>
      <c r="AV2230" s="95">
        <v>45190202.684570298</v>
      </c>
      <c r="AW2230" s="95">
        <v>0</v>
      </c>
      <c r="AX2230" s="95">
        <v>80314.234303474397</v>
      </c>
      <c r="AY2230" s="95">
        <v>17547691.597167999</v>
      </c>
      <c r="AZ2230" s="95">
        <v>5321798.6935424795</v>
      </c>
      <c r="BA2230" s="95">
        <v>0</v>
      </c>
      <c r="BB2230" s="95">
        <v>15003176.579956099</v>
      </c>
      <c r="BC2230" s="95">
        <v>3414313.7315368699</v>
      </c>
      <c r="BD2230" s="95">
        <v>0</v>
      </c>
      <c r="BE2230" s="95">
        <v>1921396.0609130899</v>
      </c>
      <c r="BF2230" s="95">
        <v>0</v>
      </c>
      <c r="BG2230" s="95">
        <v>45309684.608886696</v>
      </c>
      <c r="BH2230" s="95">
        <v>10031984.112793</v>
      </c>
      <c r="BI2230" s="95">
        <v>0</v>
      </c>
      <c r="BJ2230" s="95">
        <v>2130416.0816040002</v>
      </c>
      <c r="BK2230" s="95">
        <v>1426041.5062408401</v>
      </c>
      <c r="BL2230" s="95">
        <v>0</v>
      </c>
      <c r="BM2230" s="95">
        <v>0</v>
      </c>
      <c r="BN2230" s="95">
        <v>0</v>
      </c>
      <c r="BO2230" s="95">
        <v>0</v>
      </c>
      <c r="BP2230" s="95">
        <v>0</v>
      </c>
      <c r="BQ2230" s="95">
        <v>0</v>
      </c>
      <c r="BR2230" s="95">
        <v>5679428.7157592801</v>
      </c>
      <c r="BS2230" s="95">
        <v>1990797.3021240199</v>
      </c>
      <c r="BT2230" s="95">
        <v>0</v>
      </c>
      <c r="BU2230" s="95">
        <v>2395864.81994629</v>
      </c>
      <c r="BV2230" s="95">
        <v>1832982.72846985</v>
      </c>
      <c r="BW2230" s="95">
        <v>0</v>
      </c>
      <c r="BX2230" s="95">
        <v>341437.94878768898</v>
      </c>
      <c r="BY2230" s="95">
        <v>0</v>
      </c>
      <c r="BZ2230" s="95">
        <v>0</v>
      </c>
      <c r="CA2230" s="95">
        <v>80389.139336585999</v>
      </c>
      <c r="CB2230" s="95">
        <v>4177079.1982727102</v>
      </c>
      <c r="CC2230" s="95">
        <v>41539496.6796875</v>
      </c>
      <c r="CD2230" s="95">
        <v>12161881.8900146</v>
      </c>
      <c r="CE2230" s="95">
        <v>1828.2754547298</v>
      </c>
      <c r="CF2230" s="95">
        <v>223234.192447662</v>
      </c>
      <c r="CG2230" s="95">
        <v>1931967.19625854</v>
      </c>
      <c r="CH2230" s="95">
        <v>0</v>
      </c>
      <c r="CI2230" s="95">
        <v>82225.764973640398</v>
      </c>
      <c r="CJ2230" s="95">
        <v>4399608.9080200205</v>
      </c>
      <c r="CK2230" s="95">
        <v>43485423.167968802</v>
      </c>
      <c r="CL2230" s="95">
        <v>12532188.104492201</v>
      </c>
      <c r="CM2230" s="160">
        <v>125018.515931129</v>
      </c>
      <c r="CN2230" s="160">
        <v>18578950.279785201</v>
      </c>
      <c r="CO2230" s="160">
        <v>88762171.784179702</v>
      </c>
      <c r="CP2230" s="95">
        <v>12532188.104492201</v>
      </c>
      <c r="CQ2230" s="95">
        <v>0</v>
      </c>
      <c r="CR2230" s="95">
        <v>0</v>
      </c>
      <c r="CS2230" s="95">
        <v>0</v>
      </c>
      <c r="CT2230" s="95">
        <v>0</v>
      </c>
      <c r="CU2230" s="161">
        <v>4400313.3907203721</v>
      </c>
      <c r="CV2230" s="161">
        <v>43471463.875946037</v>
      </c>
    </row>
    <row r="2231" spans="1:100" x14ac:dyDescent="0.2">
      <c r="A2231" s="94" t="s">
        <v>187</v>
      </c>
      <c r="B2231" s="96">
        <v>42705</v>
      </c>
      <c r="C2231" s="95">
        <v>71220.664311408997</v>
      </c>
      <c r="D2231" s="95">
        <v>0</v>
      </c>
      <c r="E2231" s="95">
        <v>8524.3331311941092</v>
      </c>
      <c r="F2231" s="95">
        <v>6890.5678264498702</v>
      </c>
      <c r="G2231" s="95">
        <v>1890.79912857711</v>
      </c>
      <c r="H2231" s="95">
        <v>0</v>
      </c>
      <c r="I2231" s="95">
        <v>0</v>
      </c>
      <c r="J2231" s="95">
        <v>43032.846441745802</v>
      </c>
      <c r="K2231" s="95">
        <v>0</v>
      </c>
      <c r="L2231" s="95">
        <v>132.431740187109</v>
      </c>
      <c r="M2231" s="95">
        <v>36195.417488098101</v>
      </c>
      <c r="N2231" s="95">
        <v>5030.1361722946203</v>
      </c>
      <c r="O2231" s="95">
        <v>0</v>
      </c>
      <c r="P2231" s="95">
        <v>35175.0650663376</v>
      </c>
      <c r="Q2231" s="95">
        <v>3343.0115912854699</v>
      </c>
      <c r="R2231" s="95">
        <v>0</v>
      </c>
      <c r="S2231" s="95">
        <v>1883.55132815242</v>
      </c>
      <c r="T2231" s="95">
        <v>0</v>
      </c>
      <c r="U2231" s="95">
        <v>43034.024100780502</v>
      </c>
      <c r="V2231" s="95">
        <v>3484336.5444030799</v>
      </c>
      <c r="W2231" s="95">
        <v>0</v>
      </c>
      <c r="X2231" s="95">
        <v>581374.21678924595</v>
      </c>
      <c r="Y2231" s="95">
        <v>384158.98985672003</v>
      </c>
      <c r="Z2231" s="95">
        <v>222650.58436584499</v>
      </c>
      <c r="AA2231" s="95">
        <v>0</v>
      </c>
      <c r="AB2231" s="95">
        <v>0</v>
      </c>
      <c r="AC2231" s="95">
        <v>14169805.010742201</v>
      </c>
      <c r="AD2231" s="95">
        <v>0</v>
      </c>
      <c r="AE2231" s="95">
        <v>9179.8115334510803</v>
      </c>
      <c r="AF2231" s="95">
        <v>1686821.18736267</v>
      </c>
      <c r="AG2231" s="95">
        <v>562392.14410400402</v>
      </c>
      <c r="AH2231" s="95">
        <v>0</v>
      </c>
      <c r="AI2231" s="95">
        <v>1456217.7318420401</v>
      </c>
      <c r="AJ2231" s="95">
        <v>359313.99470520002</v>
      </c>
      <c r="AK2231" s="95">
        <v>0</v>
      </c>
      <c r="AL2231" s="95">
        <v>221305.509401321</v>
      </c>
      <c r="AM2231" s="95">
        <v>0</v>
      </c>
      <c r="AN2231" s="95">
        <v>14190711.0084229</v>
      </c>
      <c r="AO2231" s="95">
        <v>35626504.318847701</v>
      </c>
      <c r="AP2231" s="95">
        <v>0</v>
      </c>
      <c r="AQ2231" s="95">
        <v>5120323.4095459003</v>
      </c>
      <c r="AR2231" s="95">
        <v>3242418.9829406701</v>
      </c>
      <c r="AS2231" s="95">
        <v>1937742.2884979199</v>
      </c>
      <c r="AT2231" s="95">
        <v>0</v>
      </c>
      <c r="AU2231" s="95">
        <v>0</v>
      </c>
      <c r="AV2231" s="95">
        <v>45337304.766113304</v>
      </c>
      <c r="AW2231" s="95">
        <v>0</v>
      </c>
      <c r="AX2231" s="95">
        <v>83263.769666671797</v>
      </c>
      <c r="AY2231" s="95">
        <v>17341890.730468798</v>
      </c>
      <c r="AZ2231" s="95">
        <v>5205985.1280517597</v>
      </c>
      <c r="BA2231" s="95">
        <v>0</v>
      </c>
      <c r="BB2231" s="95">
        <v>14832740.9420166</v>
      </c>
      <c r="BC2231" s="95">
        <v>3349225.8074646001</v>
      </c>
      <c r="BD2231" s="95">
        <v>0</v>
      </c>
      <c r="BE2231" s="95">
        <v>1925594.74519348</v>
      </c>
      <c r="BF2231" s="95">
        <v>0</v>
      </c>
      <c r="BG2231" s="95">
        <v>45413571.844238304</v>
      </c>
      <c r="BH2231" s="95">
        <v>10001434.0509033</v>
      </c>
      <c r="BI2231" s="95">
        <v>0</v>
      </c>
      <c r="BJ2231" s="95">
        <v>2066474.46176147</v>
      </c>
      <c r="BK2231" s="95">
        <v>1379636.9806671101</v>
      </c>
      <c r="BL2231" s="95">
        <v>0</v>
      </c>
      <c r="BM2231" s="95">
        <v>0</v>
      </c>
      <c r="BN2231" s="95">
        <v>0</v>
      </c>
      <c r="BO2231" s="95">
        <v>0</v>
      </c>
      <c r="BP2231" s="95">
        <v>0</v>
      </c>
      <c r="BQ2231" s="95">
        <v>0</v>
      </c>
      <c r="BR2231" s="95">
        <v>5626945.5659790002</v>
      </c>
      <c r="BS2231" s="95">
        <v>1950275.7708129899</v>
      </c>
      <c r="BT2231" s="95">
        <v>0</v>
      </c>
      <c r="BU2231" s="95">
        <v>2760192.1699523898</v>
      </c>
      <c r="BV2231" s="95">
        <v>1800488.55955505</v>
      </c>
      <c r="BW2231" s="95">
        <v>0</v>
      </c>
      <c r="BX2231" s="95">
        <v>388289.98859786999</v>
      </c>
      <c r="BY2231" s="95">
        <v>0</v>
      </c>
      <c r="BZ2231" s="95">
        <v>0</v>
      </c>
      <c r="CA2231" s="95">
        <v>79825.720830917402</v>
      </c>
      <c r="CB2231" s="95">
        <v>4079450.8710327102</v>
      </c>
      <c r="CC2231" s="95">
        <v>40832264.065429702</v>
      </c>
      <c r="CD2231" s="95">
        <v>12035831.311279301</v>
      </c>
      <c r="CE2231" s="95">
        <v>1890.7544327974299</v>
      </c>
      <c r="CF2231" s="95">
        <v>222694.71555709801</v>
      </c>
      <c r="CG2231" s="95">
        <v>1938327.6576232901</v>
      </c>
      <c r="CH2231" s="95">
        <v>0</v>
      </c>
      <c r="CI2231" s="95">
        <v>81692.632742881804</v>
      </c>
      <c r="CJ2231" s="95">
        <v>4303261.3724975605</v>
      </c>
      <c r="CK2231" s="95">
        <v>42778353.5859375</v>
      </c>
      <c r="CL2231" s="95">
        <v>12425265.2684326</v>
      </c>
      <c r="CM2231" s="160">
        <v>124402.921170235</v>
      </c>
      <c r="CN2231" s="160">
        <v>18501729.405029301</v>
      </c>
      <c r="CO2231" s="160">
        <v>88169295.557617202</v>
      </c>
      <c r="CP2231" s="95">
        <v>12425265.2684326</v>
      </c>
      <c r="CQ2231" s="95">
        <v>0</v>
      </c>
      <c r="CR2231" s="95">
        <v>0</v>
      </c>
      <c r="CS2231" s="95">
        <v>0</v>
      </c>
      <c r="CT2231" s="95">
        <v>0</v>
      </c>
      <c r="CU2231" s="161">
        <v>4302145.5865898086</v>
      </c>
      <c r="CV2231" s="161">
        <v>42770591.723052993</v>
      </c>
    </row>
    <row r="2232" spans="1:100" x14ac:dyDescent="0.2">
      <c r="A2232" s="94" t="s">
        <v>187</v>
      </c>
      <c r="B2232" s="96">
        <v>42795</v>
      </c>
      <c r="C2232" s="95">
        <v>71407.485646247893</v>
      </c>
      <c r="D2232" s="95">
        <v>0</v>
      </c>
      <c r="E2232" s="95">
        <v>8411.5466469526309</v>
      </c>
      <c r="F2232" s="95">
        <v>6822.6373329162598</v>
      </c>
      <c r="G2232" s="95">
        <v>1912.1894328892199</v>
      </c>
      <c r="H2232" s="95">
        <v>0</v>
      </c>
      <c r="I2232" s="95">
        <v>0</v>
      </c>
      <c r="J2232" s="95">
        <v>42775.5471630096</v>
      </c>
      <c r="K2232" s="95">
        <v>0</v>
      </c>
      <c r="L2232" s="95">
        <v>126.609557024203</v>
      </c>
      <c r="M2232" s="95">
        <v>36366.887342453003</v>
      </c>
      <c r="N2232" s="95">
        <v>4942.4637691974604</v>
      </c>
      <c r="O2232" s="95">
        <v>0</v>
      </c>
      <c r="P2232" s="95">
        <v>34960.315142631502</v>
      </c>
      <c r="Q2232" s="95">
        <v>3292.6633177697699</v>
      </c>
      <c r="R2232" s="95">
        <v>0</v>
      </c>
      <c r="S2232" s="95">
        <v>1905.4560816735</v>
      </c>
      <c r="T2232" s="95">
        <v>0</v>
      </c>
      <c r="U2232" s="95">
        <v>42768.097329139702</v>
      </c>
      <c r="V2232" s="95">
        <v>3538244.75250244</v>
      </c>
      <c r="W2232" s="95">
        <v>0</v>
      </c>
      <c r="X2232" s="95">
        <v>561602.17325591994</v>
      </c>
      <c r="Y2232" s="95">
        <v>371900.19297409098</v>
      </c>
      <c r="Z2232" s="95">
        <v>226378.08992385899</v>
      </c>
      <c r="AA2232" s="95">
        <v>0</v>
      </c>
      <c r="AB2232" s="95">
        <v>0</v>
      </c>
      <c r="AC2232" s="95">
        <v>14195326.5969238</v>
      </c>
      <c r="AD2232" s="95">
        <v>0</v>
      </c>
      <c r="AE2232" s="95">
        <v>6907.8046611547497</v>
      </c>
      <c r="AF2232" s="95">
        <v>1700564.0716857901</v>
      </c>
      <c r="AG2232" s="95">
        <v>551486.39207458496</v>
      </c>
      <c r="AH2232" s="95">
        <v>0</v>
      </c>
      <c r="AI2232" s="95">
        <v>1481920.2041168199</v>
      </c>
      <c r="AJ2232" s="95">
        <v>361711.64281845099</v>
      </c>
      <c r="AK2232" s="95">
        <v>0</v>
      </c>
      <c r="AL2232" s="95">
        <v>225228.48973274199</v>
      </c>
      <c r="AM2232" s="95">
        <v>0</v>
      </c>
      <c r="AN2232" s="95">
        <v>14178581.0318604</v>
      </c>
      <c r="AO2232" s="95">
        <v>36410244.736816399</v>
      </c>
      <c r="AP2232" s="95">
        <v>0</v>
      </c>
      <c r="AQ2232" s="95">
        <v>4966251.5388793899</v>
      </c>
      <c r="AR2232" s="95">
        <v>3146229.6528015099</v>
      </c>
      <c r="AS2232" s="95">
        <v>1980464.3337707501</v>
      </c>
      <c r="AT2232" s="95">
        <v>0</v>
      </c>
      <c r="AU2232" s="95">
        <v>0</v>
      </c>
      <c r="AV2232" s="95">
        <v>45474586.911132798</v>
      </c>
      <c r="AW2232" s="95">
        <v>0</v>
      </c>
      <c r="AX2232" s="95">
        <v>70386.069549560503</v>
      </c>
      <c r="AY2232" s="95">
        <v>17640098.9226074</v>
      </c>
      <c r="AZ2232" s="95">
        <v>5164377.0564575205</v>
      </c>
      <c r="BA2232" s="95">
        <v>0</v>
      </c>
      <c r="BB2232" s="95">
        <v>15168558.028930699</v>
      </c>
      <c r="BC2232" s="95">
        <v>3382197.4677734398</v>
      </c>
      <c r="BD2232" s="95">
        <v>0</v>
      </c>
      <c r="BE2232" s="95">
        <v>1970161.6234741199</v>
      </c>
      <c r="BF2232" s="95">
        <v>0</v>
      </c>
      <c r="BG2232" s="95">
        <v>45419346.044921897</v>
      </c>
      <c r="BH2232" s="95">
        <v>10215534.915161099</v>
      </c>
      <c r="BI2232" s="95">
        <v>0</v>
      </c>
      <c r="BJ2232" s="95">
        <v>2012933.04377747</v>
      </c>
      <c r="BK2232" s="95">
        <v>1352565.1920165999</v>
      </c>
      <c r="BL2232" s="95">
        <v>0</v>
      </c>
      <c r="BM2232" s="95">
        <v>0</v>
      </c>
      <c r="BN2232" s="95">
        <v>0</v>
      </c>
      <c r="BO2232" s="95">
        <v>0</v>
      </c>
      <c r="BP2232" s="95">
        <v>0</v>
      </c>
      <c r="BQ2232" s="95">
        <v>0</v>
      </c>
      <c r="BR2232" s="95">
        <v>5761260.625</v>
      </c>
      <c r="BS2232" s="95">
        <v>1931144.05499268</v>
      </c>
      <c r="BT2232" s="95">
        <v>0</v>
      </c>
      <c r="BU2232" s="95">
        <v>2774971.7399597201</v>
      </c>
      <c r="BV2232" s="95">
        <v>1788124.4378356901</v>
      </c>
      <c r="BW2232" s="95">
        <v>0</v>
      </c>
      <c r="BX2232" s="95">
        <v>406424.638515472</v>
      </c>
      <c r="BY2232" s="95">
        <v>0</v>
      </c>
      <c r="BZ2232" s="95">
        <v>0</v>
      </c>
      <c r="CA2232" s="95">
        <v>79698.936514854402</v>
      </c>
      <c r="CB2232" s="95">
        <v>4082724.8375244099</v>
      </c>
      <c r="CC2232" s="95">
        <v>41224766.9072266</v>
      </c>
      <c r="CD2232" s="95">
        <v>12264860.5004883</v>
      </c>
      <c r="CE2232" s="95">
        <v>1911.7635704725999</v>
      </c>
      <c r="CF2232" s="95">
        <v>226443.25440979001</v>
      </c>
      <c r="CG2232" s="95">
        <v>1980576.17269897</v>
      </c>
      <c r="CH2232" s="95">
        <v>0</v>
      </c>
      <c r="CI2232" s="95">
        <v>81615.348858833298</v>
      </c>
      <c r="CJ2232" s="95">
        <v>4308213.64453125</v>
      </c>
      <c r="CK2232" s="95">
        <v>43215840.821777299</v>
      </c>
      <c r="CL2232" s="95">
        <v>12660788.9141846</v>
      </c>
      <c r="CM2232" s="160">
        <v>124137.416061401</v>
      </c>
      <c r="CN2232" s="160">
        <v>18459644.205810498</v>
      </c>
      <c r="CO2232" s="160">
        <v>88645989.277343795</v>
      </c>
      <c r="CP2232" s="95">
        <v>12660788.9141846</v>
      </c>
      <c r="CQ2232" s="95">
        <v>0</v>
      </c>
      <c r="CR2232" s="95">
        <v>0</v>
      </c>
      <c r="CS2232" s="95">
        <v>0</v>
      </c>
      <c r="CT2232" s="95">
        <v>0</v>
      </c>
      <c r="CU2232" s="161">
        <v>4309168.0919341994</v>
      </c>
      <c r="CV2232" s="161">
        <v>43205343.079925567</v>
      </c>
    </row>
    <row r="2233" spans="1:100" x14ac:dyDescent="0.2">
      <c r="A2233" s="94" t="s">
        <v>187</v>
      </c>
      <c r="B2233" s="96">
        <v>42887</v>
      </c>
      <c r="C2233" s="95">
        <v>70850.930269241304</v>
      </c>
      <c r="D2233" s="95">
        <v>0</v>
      </c>
      <c r="E2233" s="95">
        <v>8219.8776823282205</v>
      </c>
      <c r="F2233" s="95">
        <v>6714.0045035481498</v>
      </c>
      <c r="G2233" s="95">
        <v>1957.5875739604201</v>
      </c>
      <c r="H2233" s="95">
        <v>0</v>
      </c>
      <c r="I2233" s="95">
        <v>0</v>
      </c>
      <c r="J2233" s="95">
        <v>42506.072215080298</v>
      </c>
      <c r="K2233" s="95">
        <v>0</v>
      </c>
      <c r="L2233" s="95">
        <v>125.61802918277699</v>
      </c>
      <c r="M2233" s="95">
        <v>36186.133275508902</v>
      </c>
      <c r="N2233" s="95">
        <v>4899.2343494892102</v>
      </c>
      <c r="O2233" s="95">
        <v>0</v>
      </c>
      <c r="P2233" s="95">
        <v>34621.506511688203</v>
      </c>
      <c r="Q2233" s="95">
        <v>3202.9702929258301</v>
      </c>
      <c r="R2233" s="95">
        <v>0</v>
      </c>
      <c r="S2233" s="95">
        <v>1947.96605886519</v>
      </c>
      <c r="T2233" s="95">
        <v>0</v>
      </c>
      <c r="U2233" s="95">
        <v>42517.5041542053</v>
      </c>
      <c r="V2233" s="95">
        <v>3492625.5031127902</v>
      </c>
      <c r="W2233" s="95">
        <v>0</v>
      </c>
      <c r="X2233" s="95">
        <v>533292.87469482399</v>
      </c>
      <c r="Y2233" s="95">
        <v>352707.45097351098</v>
      </c>
      <c r="Z2233" s="95">
        <v>224871.00181579599</v>
      </c>
      <c r="AA2233" s="95">
        <v>0</v>
      </c>
      <c r="AB2233" s="95">
        <v>0</v>
      </c>
      <c r="AC2233" s="95">
        <v>14074129.0472412</v>
      </c>
      <c r="AD2233" s="95">
        <v>0</v>
      </c>
      <c r="AE2233" s="95">
        <v>6187.0506940484001</v>
      </c>
      <c r="AF2233" s="95">
        <v>1678648.65925598</v>
      </c>
      <c r="AG2233" s="95">
        <v>539093.92700195301</v>
      </c>
      <c r="AH2233" s="95">
        <v>0</v>
      </c>
      <c r="AI2233" s="95">
        <v>1437324.7040405299</v>
      </c>
      <c r="AJ2233" s="95">
        <v>356270.79609680199</v>
      </c>
      <c r="AK2233" s="95">
        <v>0</v>
      </c>
      <c r="AL2233" s="95">
        <v>223477.24361610401</v>
      </c>
      <c r="AM2233" s="95">
        <v>0</v>
      </c>
      <c r="AN2233" s="95">
        <v>14084422.4924316</v>
      </c>
      <c r="AO2233" s="95">
        <v>36102272.082519501</v>
      </c>
      <c r="AP2233" s="95">
        <v>0</v>
      </c>
      <c r="AQ2233" s="95">
        <v>4768477.2433471698</v>
      </c>
      <c r="AR2233" s="95">
        <v>2994182.9781189002</v>
      </c>
      <c r="AS2233" s="95">
        <v>1984538.5785980199</v>
      </c>
      <c r="AT2233" s="95">
        <v>0</v>
      </c>
      <c r="AU2233" s="95">
        <v>0</v>
      </c>
      <c r="AV2233" s="95">
        <v>45324079.28125</v>
      </c>
      <c r="AW2233" s="95">
        <v>0</v>
      </c>
      <c r="AX2233" s="95">
        <v>63641.361685276002</v>
      </c>
      <c r="AY2233" s="95">
        <v>17476833.545654301</v>
      </c>
      <c r="AZ2233" s="95">
        <v>5067652.1027221698</v>
      </c>
      <c r="BA2233" s="95">
        <v>0</v>
      </c>
      <c r="BB2233" s="95">
        <v>14791516.217041001</v>
      </c>
      <c r="BC2233" s="95">
        <v>3345586.6359558101</v>
      </c>
      <c r="BD2233" s="95">
        <v>0</v>
      </c>
      <c r="BE2233" s="95">
        <v>1972426.4246521001</v>
      </c>
      <c r="BF2233" s="95">
        <v>0</v>
      </c>
      <c r="BG2233" s="95">
        <v>45411077.245605499</v>
      </c>
      <c r="BH2233" s="95">
        <v>10018020.8551025</v>
      </c>
      <c r="BI2233" s="95">
        <v>0</v>
      </c>
      <c r="BJ2233" s="95">
        <v>1928314.4505767799</v>
      </c>
      <c r="BK2233" s="95">
        <v>1300814.1395568801</v>
      </c>
      <c r="BL2233" s="95">
        <v>0</v>
      </c>
      <c r="BM2233" s="95">
        <v>0</v>
      </c>
      <c r="BN2233" s="95">
        <v>0</v>
      </c>
      <c r="BO2233" s="95">
        <v>0</v>
      </c>
      <c r="BP2233" s="95">
        <v>0</v>
      </c>
      <c r="BQ2233" s="95">
        <v>0</v>
      </c>
      <c r="BR2233" s="95">
        <v>5688595.2322387705</v>
      </c>
      <c r="BS2233" s="95">
        <v>1896510.4704895001</v>
      </c>
      <c r="BT2233" s="95">
        <v>0</v>
      </c>
      <c r="BU2233" s="95">
        <v>2748161.4299621601</v>
      </c>
      <c r="BV2233" s="95">
        <v>1780360.6864929199</v>
      </c>
      <c r="BW2233" s="95">
        <v>0</v>
      </c>
      <c r="BX2233" s="95">
        <v>407405.148513794</v>
      </c>
      <c r="BY2233" s="95">
        <v>0</v>
      </c>
      <c r="BZ2233" s="95">
        <v>0</v>
      </c>
      <c r="CA2233" s="95">
        <v>79064.603056907697</v>
      </c>
      <c r="CB2233" s="95">
        <v>4031685.5767822298</v>
      </c>
      <c r="CC2233" s="95">
        <v>40879866.841796897</v>
      </c>
      <c r="CD2233" s="95">
        <v>11941888.512695299</v>
      </c>
      <c r="CE2233" s="95">
        <v>1958.6440242528899</v>
      </c>
      <c r="CF2233" s="95">
        <v>224827.19262504601</v>
      </c>
      <c r="CG2233" s="95">
        <v>1983841.90979004</v>
      </c>
      <c r="CH2233" s="95">
        <v>0</v>
      </c>
      <c r="CI2233" s="95">
        <v>81032.019234657302</v>
      </c>
      <c r="CJ2233" s="95">
        <v>4254917.7254028302</v>
      </c>
      <c r="CK2233" s="95">
        <v>42902462.893554702</v>
      </c>
      <c r="CL2233" s="95">
        <v>12335878.893066401</v>
      </c>
      <c r="CM2233" s="160">
        <v>123263.952832222</v>
      </c>
      <c r="CN2233" s="160">
        <v>18363387.872802701</v>
      </c>
      <c r="CO2233" s="160">
        <v>88362013.874023393</v>
      </c>
      <c r="CP2233" s="95">
        <v>12335878.893066401</v>
      </c>
      <c r="CQ2233" s="95">
        <v>0</v>
      </c>
      <c r="CR2233" s="95">
        <v>0</v>
      </c>
      <c r="CS2233" s="95">
        <v>0</v>
      </c>
      <c r="CT2233" s="95">
        <v>0</v>
      </c>
      <c r="CU2233" s="161">
        <v>4256512.7694072761</v>
      </c>
      <c r="CV2233" s="161">
        <v>42863708.751586936</v>
      </c>
    </row>
    <row r="2234" spans="1:100" x14ac:dyDescent="0.2">
      <c r="A2234" s="94" t="s">
        <v>187</v>
      </c>
      <c r="B2234" s="96">
        <v>42979</v>
      </c>
      <c r="C2234" s="95">
        <v>70904.438182830796</v>
      </c>
      <c r="D2234" s="95">
        <v>0</v>
      </c>
      <c r="E2234" s="95">
        <v>8074.62253129482</v>
      </c>
      <c r="F2234" s="95">
        <v>6643.0867294669197</v>
      </c>
      <c r="G2234" s="95">
        <v>1991.7807343900199</v>
      </c>
      <c r="H2234" s="95">
        <v>0</v>
      </c>
      <c r="I2234" s="95">
        <v>0</v>
      </c>
      <c r="J2234" s="95">
        <v>42284.908321380601</v>
      </c>
      <c r="K2234" s="95">
        <v>0</v>
      </c>
      <c r="L2234" s="95">
        <v>115.075033312663</v>
      </c>
      <c r="M2234" s="95">
        <v>36216.692744731903</v>
      </c>
      <c r="N2234" s="95">
        <v>4897.8960456252098</v>
      </c>
      <c r="O2234" s="95">
        <v>0</v>
      </c>
      <c r="P2234" s="95">
        <v>34553.060887336702</v>
      </c>
      <c r="Q2234" s="95">
        <v>3224.9518217444402</v>
      </c>
      <c r="R2234" s="95">
        <v>0</v>
      </c>
      <c r="S2234" s="95">
        <v>1979.7187367379699</v>
      </c>
      <c r="T2234" s="95">
        <v>0</v>
      </c>
      <c r="U2234" s="95">
        <v>42275.103590488397</v>
      </c>
      <c r="V2234" s="95">
        <v>3456052.9660644499</v>
      </c>
      <c r="W2234" s="95">
        <v>0</v>
      </c>
      <c r="X2234" s="95">
        <v>512840.380001068</v>
      </c>
      <c r="Y2234" s="95">
        <v>338414.53861236601</v>
      </c>
      <c r="Z2234" s="95">
        <v>220779.14531707799</v>
      </c>
      <c r="AA2234" s="95">
        <v>0</v>
      </c>
      <c r="AB2234" s="95">
        <v>0</v>
      </c>
      <c r="AC2234" s="95">
        <v>13987164.4487305</v>
      </c>
      <c r="AD2234" s="95">
        <v>0</v>
      </c>
      <c r="AE2234" s="95">
        <v>5781.0976999998102</v>
      </c>
      <c r="AF2234" s="95">
        <v>1664080.0972595201</v>
      </c>
      <c r="AG2234" s="95">
        <v>533886.80677032506</v>
      </c>
      <c r="AH2234" s="95">
        <v>0</v>
      </c>
      <c r="AI2234" s="95">
        <v>1421969.3403930699</v>
      </c>
      <c r="AJ2234" s="95">
        <v>352070.54821014398</v>
      </c>
      <c r="AK2234" s="95">
        <v>0</v>
      </c>
      <c r="AL2234" s="95">
        <v>219526.57926368699</v>
      </c>
      <c r="AM2234" s="95">
        <v>0</v>
      </c>
      <c r="AN2234" s="95">
        <v>14047881.8352051</v>
      </c>
      <c r="AO2234" s="95">
        <v>35930118.162597701</v>
      </c>
      <c r="AP2234" s="95">
        <v>0</v>
      </c>
      <c r="AQ2234" s="95">
        <v>4580036.92431641</v>
      </c>
      <c r="AR2234" s="95">
        <v>2888329.52374268</v>
      </c>
      <c r="AS2234" s="95">
        <v>1948758.9254608201</v>
      </c>
      <c r="AT2234" s="95">
        <v>0</v>
      </c>
      <c r="AU2234" s="95">
        <v>0</v>
      </c>
      <c r="AV2234" s="95">
        <v>45291503.5234375</v>
      </c>
      <c r="AW2234" s="95">
        <v>0</v>
      </c>
      <c r="AX2234" s="95">
        <v>48161.6686668396</v>
      </c>
      <c r="AY2234" s="95">
        <v>17442404.791259799</v>
      </c>
      <c r="AZ2234" s="95">
        <v>5040739.2761230497</v>
      </c>
      <c r="BA2234" s="95">
        <v>0</v>
      </c>
      <c r="BB2234" s="95">
        <v>14704428.8896484</v>
      </c>
      <c r="BC2234" s="95">
        <v>3322256.9316101102</v>
      </c>
      <c r="BD2234" s="95">
        <v>0</v>
      </c>
      <c r="BE2234" s="95">
        <v>1938403.75405884</v>
      </c>
      <c r="BF2234" s="95">
        <v>0</v>
      </c>
      <c r="BG2234" s="95">
        <v>45432279.171386696</v>
      </c>
      <c r="BH2234" s="95">
        <v>10019362.2041016</v>
      </c>
      <c r="BI2234" s="95">
        <v>0</v>
      </c>
      <c r="BJ2234" s="95">
        <v>1868742.91508484</v>
      </c>
      <c r="BK2234" s="95">
        <v>1252486.50654602</v>
      </c>
      <c r="BL2234" s="95">
        <v>0</v>
      </c>
      <c r="BM2234" s="95">
        <v>0</v>
      </c>
      <c r="BN2234" s="95">
        <v>0</v>
      </c>
      <c r="BO2234" s="95">
        <v>0</v>
      </c>
      <c r="BP2234" s="95">
        <v>0</v>
      </c>
      <c r="BQ2234" s="95">
        <v>0</v>
      </c>
      <c r="BR2234" s="95">
        <v>5677645.21337891</v>
      </c>
      <c r="BS2234" s="95">
        <v>1884813.7585144001</v>
      </c>
      <c r="BT2234" s="95">
        <v>0</v>
      </c>
      <c r="BU2234" s="95">
        <v>2294503.44995117</v>
      </c>
      <c r="BV2234" s="95">
        <v>1759839.39297485</v>
      </c>
      <c r="BW2234" s="95">
        <v>0</v>
      </c>
      <c r="BX2234" s="95">
        <v>338560.40879821801</v>
      </c>
      <c r="BY2234" s="95">
        <v>0</v>
      </c>
      <c r="BZ2234" s="95">
        <v>0</v>
      </c>
      <c r="CA2234" s="95">
        <v>79019.664353370696</v>
      </c>
      <c r="CB2234" s="95">
        <v>3995727.6011657701</v>
      </c>
      <c r="CC2234" s="95">
        <v>40734479.814941399</v>
      </c>
      <c r="CD2234" s="95">
        <v>11891382.8748779</v>
      </c>
      <c r="CE2234" s="95">
        <v>1990.8989299237701</v>
      </c>
      <c r="CF2234" s="95">
        <v>220672.901615143</v>
      </c>
      <c r="CG2234" s="95">
        <v>1948515.76834106</v>
      </c>
      <c r="CH2234" s="95">
        <v>0</v>
      </c>
      <c r="CI2234" s="95">
        <v>81025.809935569807</v>
      </c>
      <c r="CJ2234" s="95">
        <v>4219783.09802246</v>
      </c>
      <c r="CK2234" s="95">
        <v>42698078.736328103</v>
      </c>
      <c r="CL2234" s="95">
        <v>12257640.041137701</v>
      </c>
      <c r="CM2234" s="160">
        <v>123028.411504745</v>
      </c>
      <c r="CN2234" s="160">
        <v>18262173.934814502</v>
      </c>
      <c r="CO2234" s="160">
        <v>88121360.665039107</v>
      </c>
      <c r="CP2234" s="95">
        <v>12257640.041137701</v>
      </c>
      <c r="CQ2234" s="95">
        <v>0</v>
      </c>
      <c r="CR2234" s="95">
        <v>0</v>
      </c>
      <c r="CS2234" s="95">
        <v>0</v>
      </c>
      <c r="CT2234" s="95">
        <v>0</v>
      </c>
      <c r="CU2234" s="161">
        <v>4216400.5027809134</v>
      </c>
      <c r="CV2234" s="161">
        <v>42682995.583282456</v>
      </c>
    </row>
    <row r="2235" spans="1:100" x14ac:dyDescent="0.2">
      <c r="A2235" s="94" t="s">
        <v>187</v>
      </c>
      <c r="B2235" s="96">
        <v>43070</v>
      </c>
      <c r="C2235" s="95">
        <v>70828.280528068499</v>
      </c>
      <c r="D2235" s="95">
        <v>0</v>
      </c>
      <c r="E2235" s="95">
        <v>7990.4870852231998</v>
      </c>
      <c r="F2235" s="95">
        <v>6631.3012865185701</v>
      </c>
      <c r="G2235" s="95">
        <v>1971.2364422828</v>
      </c>
      <c r="H2235" s="95">
        <v>0</v>
      </c>
      <c r="I2235" s="95">
        <v>0</v>
      </c>
      <c r="J2235" s="95">
        <v>42015.488339424097</v>
      </c>
      <c r="K2235" s="95">
        <v>0</v>
      </c>
      <c r="L2235" s="95">
        <v>100.62316311150801</v>
      </c>
      <c r="M2235" s="95">
        <v>36164.416232109099</v>
      </c>
      <c r="N2235" s="95">
        <v>4884.2176824212102</v>
      </c>
      <c r="O2235" s="95">
        <v>0</v>
      </c>
      <c r="P2235" s="95">
        <v>34629.312144279502</v>
      </c>
      <c r="Q2235" s="95">
        <v>3214.1751263439701</v>
      </c>
      <c r="R2235" s="95">
        <v>0</v>
      </c>
      <c r="S2235" s="95">
        <v>1966.33642604947</v>
      </c>
      <c r="T2235" s="95">
        <v>0</v>
      </c>
      <c r="U2235" s="95">
        <v>42024.580879211397</v>
      </c>
      <c r="V2235" s="95">
        <v>3441132.1411438002</v>
      </c>
      <c r="W2235" s="95">
        <v>0</v>
      </c>
      <c r="X2235" s="95">
        <v>501152.33912277198</v>
      </c>
      <c r="Y2235" s="95">
        <v>337113.35633850098</v>
      </c>
      <c r="Z2235" s="95">
        <v>227460.42754173299</v>
      </c>
      <c r="AA2235" s="95">
        <v>0</v>
      </c>
      <c r="AB2235" s="95">
        <v>0</v>
      </c>
      <c r="AC2235" s="95">
        <v>13996404.9377441</v>
      </c>
      <c r="AD2235" s="95">
        <v>0</v>
      </c>
      <c r="AE2235" s="95">
        <v>4719.2939964532898</v>
      </c>
      <c r="AF2235" s="95">
        <v>1651869.45755005</v>
      </c>
      <c r="AG2235" s="95">
        <v>530150.45539856004</v>
      </c>
      <c r="AH2235" s="95">
        <v>0</v>
      </c>
      <c r="AI2235" s="95">
        <v>1409829.8234558101</v>
      </c>
      <c r="AJ2235" s="95">
        <v>350514.10090637201</v>
      </c>
      <c r="AK2235" s="95">
        <v>0</v>
      </c>
      <c r="AL2235" s="95">
        <v>226555.54814338699</v>
      </c>
      <c r="AM2235" s="95">
        <v>0</v>
      </c>
      <c r="AN2235" s="95">
        <v>13998761.506591801</v>
      </c>
      <c r="AO2235" s="95">
        <v>35819368.155761696</v>
      </c>
      <c r="AP2235" s="95">
        <v>0</v>
      </c>
      <c r="AQ2235" s="95">
        <v>4490368.1091308603</v>
      </c>
      <c r="AR2235" s="95">
        <v>2896611.4997863802</v>
      </c>
      <c r="AS2235" s="95">
        <v>2012579.8628082301</v>
      </c>
      <c r="AT2235" s="95">
        <v>0</v>
      </c>
      <c r="AU2235" s="95">
        <v>0</v>
      </c>
      <c r="AV2235" s="95">
        <v>45422303.791992202</v>
      </c>
      <c r="AW2235" s="95">
        <v>0</v>
      </c>
      <c r="AX2235" s="95">
        <v>38235.322785377502</v>
      </c>
      <c r="AY2235" s="95">
        <v>17415064.368652299</v>
      </c>
      <c r="AZ2235" s="95">
        <v>5071381.9290771503</v>
      </c>
      <c r="BA2235" s="95">
        <v>0</v>
      </c>
      <c r="BB2235" s="95">
        <v>14499782.5009766</v>
      </c>
      <c r="BC2235" s="95">
        <v>3334654.3874206501</v>
      </c>
      <c r="BD2235" s="95">
        <v>0</v>
      </c>
      <c r="BE2235" s="95">
        <v>2003960.5385131801</v>
      </c>
      <c r="BF2235" s="95">
        <v>0</v>
      </c>
      <c r="BG2235" s="95">
        <v>45515732.972167999</v>
      </c>
      <c r="BH2235" s="95">
        <v>10089432.520507799</v>
      </c>
      <c r="BI2235" s="95">
        <v>0</v>
      </c>
      <c r="BJ2235" s="95">
        <v>1844722.71881104</v>
      </c>
      <c r="BK2235" s="95">
        <v>1254908.0607604999</v>
      </c>
      <c r="BL2235" s="95">
        <v>0</v>
      </c>
      <c r="BM2235" s="95">
        <v>0</v>
      </c>
      <c r="BN2235" s="95">
        <v>0</v>
      </c>
      <c r="BO2235" s="95">
        <v>0</v>
      </c>
      <c r="BP2235" s="95">
        <v>0</v>
      </c>
      <c r="BQ2235" s="95">
        <v>0</v>
      </c>
      <c r="BR2235" s="95">
        <v>5683605.8581542997</v>
      </c>
      <c r="BS2235" s="95">
        <v>1896333.7914428699</v>
      </c>
      <c r="BT2235" s="95">
        <v>0</v>
      </c>
      <c r="BU2235" s="95">
        <v>2681571.4999694801</v>
      </c>
      <c r="BV2235" s="95">
        <v>1760082.95783997</v>
      </c>
      <c r="BW2235" s="95">
        <v>0</v>
      </c>
      <c r="BX2235" s="95">
        <v>397643.31858825701</v>
      </c>
      <c r="BY2235" s="95">
        <v>0</v>
      </c>
      <c r="BZ2235" s="95">
        <v>0</v>
      </c>
      <c r="CA2235" s="95">
        <v>78935.550950050398</v>
      </c>
      <c r="CB2235" s="95">
        <v>3954704.3303527799</v>
      </c>
      <c r="CC2235" s="95">
        <v>40415256.595703103</v>
      </c>
      <c r="CD2235" s="95">
        <v>11901760.1643066</v>
      </c>
      <c r="CE2235" s="95">
        <v>1971.74177858233</v>
      </c>
      <c r="CF2235" s="95">
        <v>227547.31153297401</v>
      </c>
      <c r="CG2235" s="95">
        <v>2013628.6317443801</v>
      </c>
      <c r="CH2235" s="95">
        <v>0</v>
      </c>
      <c r="CI2235" s="95">
        <v>80877.110155105605</v>
      </c>
      <c r="CJ2235" s="95">
        <v>4186234.9146728502</v>
      </c>
      <c r="CK2235" s="95">
        <v>42443393.8974609</v>
      </c>
      <c r="CL2235" s="95">
        <v>12303164.7695313</v>
      </c>
      <c r="CM2235" s="160">
        <v>122559.63000965099</v>
      </c>
      <c r="CN2235" s="160">
        <v>18198459.112548798</v>
      </c>
      <c r="CO2235" s="160">
        <v>87954485.162109405</v>
      </c>
      <c r="CP2235" s="95">
        <v>12303164.7695313</v>
      </c>
      <c r="CQ2235" s="95">
        <v>0</v>
      </c>
      <c r="CR2235" s="95">
        <v>0</v>
      </c>
      <c r="CS2235" s="95">
        <v>0</v>
      </c>
      <c r="CT2235" s="95">
        <v>0</v>
      </c>
      <c r="CU2235" s="161">
        <v>4182251.6418857537</v>
      </c>
      <c r="CV2235" s="161">
        <v>42428885.22744748</v>
      </c>
    </row>
    <row r="2236" spans="1:100" x14ac:dyDescent="0.2">
      <c r="A2236" s="94" t="s">
        <v>187</v>
      </c>
      <c r="B2236" s="96">
        <v>43160</v>
      </c>
      <c r="C2236" s="95">
        <v>69911.015089035005</v>
      </c>
      <c r="D2236" s="95">
        <v>0</v>
      </c>
      <c r="E2236" s="95">
        <v>7800.5990769863101</v>
      </c>
      <c r="F2236" s="95">
        <v>6449.7637922763797</v>
      </c>
      <c r="G2236" s="95">
        <v>1954.346275419</v>
      </c>
      <c r="H2236" s="95">
        <v>0</v>
      </c>
      <c r="I2236" s="95">
        <v>0</v>
      </c>
      <c r="J2236" s="95">
        <v>41898.027188301101</v>
      </c>
      <c r="K2236" s="95">
        <v>0</v>
      </c>
      <c r="L2236" s="95">
        <v>107.490190422162</v>
      </c>
      <c r="M2236" s="95">
        <v>35500.478390216798</v>
      </c>
      <c r="N2236" s="95">
        <v>4900.3080580830601</v>
      </c>
      <c r="O2236" s="95">
        <v>0</v>
      </c>
      <c r="P2236" s="95">
        <v>33804.158015727997</v>
      </c>
      <c r="Q2236" s="95">
        <v>3190.83764591813</v>
      </c>
      <c r="R2236" s="95">
        <v>0</v>
      </c>
      <c r="S2236" s="95">
        <v>1945.99326311052</v>
      </c>
      <c r="T2236" s="95">
        <v>0</v>
      </c>
      <c r="U2236" s="95">
        <v>41900.5452613831</v>
      </c>
      <c r="V2236" s="95">
        <v>3429913.3137512198</v>
      </c>
      <c r="W2236" s="95">
        <v>0</v>
      </c>
      <c r="X2236" s="95">
        <v>481464.33584213298</v>
      </c>
      <c r="Y2236" s="95">
        <v>322813.73336791998</v>
      </c>
      <c r="Z2236" s="95">
        <v>221628.85227584801</v>
      </c>
      <c r="AA2236" s="95">
        <v>0</v>
      </c>
      <c r="AB2236" s="95">
        <v>0</v>
      </c>
      <c r="AC2236" s="95">
        <v>13929087.053100601</v>
      </c>
      <c r="AD2236" s="95">
        <v>0</v>
      </c>
      <c r="AE2236" s="95">
        <v>6746.7827756404904</v>
      </c>
      <c r="AF2236" s="95">
        <v>1643845.66053772</v>
      </c>
      <c r="AG2236" s="95">
        <v>526093.99894714402</v>
      </c>
      <c r="AH2236" s="95">
        <v>0</v>
      </c>
      <c r="AI2236" s="95">
        <v>1374555.6399078399</v>
      </c>
      <c r="AJ2236" s="95">
        <v>354421.653957367</v>
      </c>
      <c r="AK2236" s="95">
        <v>0</v>
      </c>
      <c r="AL2236" s="95">
        <v>221004.99637031599</v>
      </c>
      <c r="AM2236" s="95">
        <v>0</v>
      </c>
      <c r="AN2236" s="95">
        <v>13912669.278686499</v>
      </c>
      <c r="AO2236" s="95">
        <v>35895429.735839799</v>
      </c>
      <c r="AP2236" s="95">
        <v>0</v>
      </c>
      <c r="AQ2236" s="95">
        <v>4377413.8303222703</v>
      </c>
      <c r="AR2236" s="95">
        <v>2796666.6142272898</v>
      </c>
      <c r="AS2236" s="95">
        <v>1974615.0088043199</v>
      </c>
      <c r="AT2236" s="95">
        <v>0</v>
      </c>
      <c r="AU2236" s="95">
        <v>0</v>
      </c>
      <c r="AV2236" s="95">
        <v>45542576.171386696</v>
      </c>
      <c r="AW2236" s="95">
        <v>0</v>
      </c>
      <c r="AX2236" s="95">
        <v>50131.851876258901</v>
      </c>
      <c r="AY2236" s="95">
        <v>17451809.178466801</v>
      </c>
      <c r="AZ2236" s="95">
        <v>5083616.5242919903</v>
      </c>
      <c r="BA2236" s="95">
        <v>0</v>
      </c>
      <c r="BB2236" s="95">
        <v>14211952.435791001</v>
      </c>
      <c r="BC2236" s="95">
        <v>3401029.2612915002</v>
      </c>
      <c r="BD2236" s="95">
        <v>0</v>
      </c>
      <c r="BE2236" s="95">
        <v>1968303.4779357901</v>
      </c>
      <c r="BF2236" s="95">
        <v>0</v>
      </c>
      <c r="BG2236" s="95">
        <v>45599145.778320298</v>
      </c>
      <c r="BH2236" s="95">
        <v>9983538.6890869103</v>
      </c>
      <c r="BI2236" s="95">
        <v>0</v>
      </c>
      <c r="BJ2236" s="95">
        <v>1804544.44856262</v>
      </c>
      <c r="BK2236" s="95">
        <v>1234281.8912658701</v>
      </c>
      <c r="BL2236" s="95">
        <v>0</v>
      </c>
      <c r="BM2236" s="95">
        <v>0</v>
      </c>
      <c r="BN2236" s="95">
        <v>0</v>
      </c>
      <c r="BO2236" s="95">
        <v>0</v>
      </c>
      <c r="BP2236" s="95">
        <v>0</v>
      </c>
      <c r="BQ2236" s="95">
        <v>0</v>
      </c>
      <c r="BR2236" s="95">
        <v>5649119.2658081101</v>
      </c>
      <c r="BS2236" s="95">
        <v>1888110.3821868901</v>
      </c>
      <c r="BT2236" s="95">
        <v>0</v>
      </c>
      <c r="BU2236" s="95">
        <v>2574001.0899658198</v>
      </c>
      <c r="BV2236" s="95">
        <v>1786862.09346008</v>
      </c>
      <c r="BW2236" s="95">
        <v>0</v>
      </c>
      <c r="BX2236" s="95">
        <v>399139.64858627302</v>
      </c>
      <c r="BY2236" s="95">
        <v>0</v>
      </c>
      <c r="BZ2236" s="95">
        <v>0</v>
      </c>
      <c r="CA2236" s="95">
        <v>77545.241654396101</v>
      </c>
      <c r="CB2236" s="95">
        <v>3914514.1217041002</v>
      </c>
      <c r="CC2236" s="95">
        <v>40243682.552246101</v>
      </c>
      <c r="CD2236" s="95">
        <v>11821900.159301801</v>
      </c>
      <c r="CE2236" s="95">
        <v>1953.5152835547899</v>
      </c>
      <c r="CF2236" s="95">
        <v>221713.60790634199</v>
      </c>
      <c r="CG2236" s="95">
        <v>1974831.90736389</v>
      </c>
      <c r="CH2236" s="95">
        <v>0</v>
      </c>
      <c r="CI2236" s="95">
        <v>79503.277914047198</v>
      </c>
      <c r="CJ2236" s="95">
        <v>4143146.1731262198</v>
      </c>
      <c r="CK2236" s="95">
        <v>42243518.849609397</v>
      </c>
      <c r="CL2236" s="95">
        <v>12206004.485473599</v>
      </c>
      <c r="CM2236" s="160">
        <v>121183.992303848</v>
      </c>
      <c r="CN2236" s="160">
        <v>18053165.7021484</v>
      </c>
      <c r="CO2236" s="160">
        <v>87917397.962890595</v>
      </c>
      <c r="CP2236" s="95">
        <v>12206004.485473599</v>
      </c>
      <c r="CQ2236" s="95">
        <v>0</v>
      </c>
      <c r="CR2236" s="95">
        <v>0</v>
      </c>
      <c r="CS2236" s="95">
        <v>0</v>
      </c>
      <c r="CT2236" s="95">
        <v>0</v>
      </c>
      <c r="CU2236" s="161">
        <v>4136227.7296104422</v>
      </c>
      <c r="CV2236" s="161">
        <v>42218514.459609993</v>
      </c>
    </row>
    <row r="2237" spans="1:100" x14ac:dyDescent="0.2">
      <c r="A2237" s="94" t="s">
        <v>187</v>
      </c>
      <c r="B2237" s="96">
        <v>43252</v>
      </c>
      <c r="C2237" s="95">
        <v>70449.8788166046</v>
      </c>
      <c r="D2237" s="95">
        <v>0</v>
      </c>
      <c r="E2237" s="95">
        <v>7702.5720056295404</v>
      </c>
      <c r="F2237" s="95">
        <v>6442.4616379141798</v>
      </c>
      <c r="G2237" s="95">
        <v>1945.47613407671</v>
      </c>
      <c r="H2237" s="95">
        <v>0</v>
      </c>
      <c r="I2237" s="95">
        <v>0</v>
      </c>
      <c r="J2237" s="95">
        <v>41466.158127307899</v>
      </c>
      <c r="K2237" s="95">
        <v>0</v>
      </c>
      <c r="L2237" s="95">
        <v>101.121430226602</v>
      </c>
      <c r="M2237" s="95">
        <v>35891.179839134202</v>
      </c>
      <c r="N2237" s="95">
        <v>4899.2067257762001</v>
      </c>
      <c r="O2237" s="95">
        <v>0</v>
      </c>
      <c r="P2237" s="95">
        <v>34039.633289337202</v>
      </c>
      <c r="Q2237" s="95">
        <v>3173.9919124543699</v>
      </c>
      <c r="R2237" s="95">
        <v>0</v>
      </c>
      <c r="S2237" s="95">
        <v>1937.5765081197001</v>
      </c>
      <c r="T2237" s="95">
        <v>0</v>
      </c>
      <c r="U2237" s="95">
        <v>41477.412129402197</v>
      </c>
      <c r="V2237" s="95">
        <v>3410729.5065918001</v>
      </c>
      <c r="W2237" s="95">
        <v>0</v>
      </c>
      <c r="X2237" s="95">
        <v>479296.80585479701</v>
      </c>
      <c r="Y2237" s="95">
        <v>320077.56545257597</v>
      </c>
      <c r="Z2237" s="95">
        <v>222708.879426956</v>
      </c>
      <c r="AA2237" s="95">
        <v>0</v>
      </c>
      <c r="AB2237" s="95">
        <v>0</v>
      </c>
      <c r="AC2237" s="95">
        <v>13798398.3060303</v>
      </c>
      <c r="AD2237" s="95">
        <v>0</v>
      </c>
      <c r="AE2237" s="95">
        <v>6704.2826056480399</v>
      </c>
      <c r="AF2237" s="95">
        <v>1637799.06300354</v>
      </c>
      <c r="AG2237" s="95">
        <v>523842.36207199103</v>
      </c>
      <c r="AH2237" s="95">
        <v>0</v>
      </c>
      <c r="AI2237" s="95">
        <v>1382153.8184509301</v>
      </c>
      <c r="AJ2237" s="95">
        <v>351266.11887359602</v>
      </c>
      <c r="AK2237" s="95">
        <v>0</v>
      </c>
      <c r="AL2237" s="95">
        <v>222038.20618820199</v>
      </c>
      <c r="AM2237" s="95">
        <v>0</v>
      </c>
      <c r="AN2237" s="95">
        <v>13871594.4836426</v>
      </c>
      <c r="AO2237" s="95">
        <v>35894851.990234397</v>
      </c>
      <c r="AP2237" s="95">
        <v>0</v>
      </c>
      <c r="AQ2237" s="95">
        <v>4318407.7683715802</v>
      </c>
      <c r="AR2237" s="95">
        <v>2798108.0355529799</v>
      </c>
      <c r="AS2237" s="95">
        <v>1987974.6186065699</v>
      </c>
      <c r="AT2237" s="95">
        <v>0</v>
      </c>
      <c r="AU2237" s="95">
        <v>0</v>
      </c>
      <c r="AV2237" s="95">
        <v>45562843.735839799</v>
      </c>
      <c r="AW2237" s="95">
        <v>0</v>
      </c>
      <c r="AX2237" s="95">
        <v>41971.8460216522</v>
      </c>
      <c r="AY2237" s="95">
        <v>17500275.0620117</v>
      </c>
      <c r="AZ2237" s="95">
        <v>5072125.6312866202</v>
      </c>
      <c r="BA2237" s="95">
        <v>0</v>
      </c>
      <c r="BB2237" s="95">
        <v>14361148.7784424</v>
      </c>
      <c r="BC2237" s="95">
        <v>3389809.9163207998</v>
      </c>
      <c r="BD2237" s="95">
        <v>0</v>
      </c>
      <c r="BE2237" s="95">
        <v>1981528.38154602</v>
      </c>
      <c r="BF2237" s="95">
        <v>0</v>
      </c>
      <c r="BG2237" s="95">
        <v>45696140.418945298</v>
      </c>
      <c r="BH2237" s="95">
        <v>10106339.130737299</v>
      </c>
      <c r="BI2237" s="95">
        <v>0</v>
      </c>
      <c r="BJ2237" s="95">
        <v>1776676.76593018</v>
      </c>
      <c r="BK2237" s="95">
        <v>1227171.37626648</v>
      </c>
      <c r="BL2237" s="95">
        <v>0</v>
      </c>
      <c r="BM2237" s="95">
        <v>0</v>
      </c>
      <c r="BN2237" s="95">
        <v>0</v>
      </c>
      <c r="BO2237" s="95">
        <v>0</v>
      </c>
      <c r="BP2237" s="95">
        <v>0</v>
      </c>
      <c r="BQ2237" s="95">
        <v>0</v>
      </c>
      <c r="BR2237" s="95">
        <v>5671693.1215820303</v>
      </c>
      <c r="BS2237" s="95">
        <v>1884335.3136291499</v>
      </c>
      <c r="BT2237" s="95">
        <v>0</v>
      </c>
      <c r="BU2237" s="95">
        <v>2639949.57995605</v>
      </c>
      <c r="BV2237" s="95">
        <v>1759221.27357483</v>
      </c>
      <c r="BW2237" s="95">
        <v>0</v>
      </c>
      <c r="BX2237" s="95">
        <v>407316.73854446399</v>
      </c>
      <c r="BY2237" s="95">
        <v>0</v>
      </c>
      <c r="BZ2237" s="95">
        <v>0</v>
      </c>
      <c r="CA2237" s="95">
        <v>78145.663526535005</v>
      </c>
      <c r="CB2237" s="95">
        <v>3904028.4393920898</v>
      </c>
      <c r="CC2237" s="95">
        <v>40458552.541503899</v>
      </c>
      <c r="CD2237" s="95">
        <v>11878194.408203101</v>
      </c>
      <c r="CE2237" s="95">
        <v>1947.0359241664401</v>
      </c>
      <c r="CF2237" s="95">
        <v>222627.33619308501</v>
      </c>
      <c r="CG2237" s="95">
        <v>1986753.3646698</v>
      </c>
      <c r="CH2237" s="95">
        <v>0</v>
      </c>
      <c r="CI2237" s="95">
        <v>80106.215703964204</v>
      </c>
      <c r="CJ2237" s="95">
        <v>4124193.2529296898</v>
      </c>
      <c r="CK2237" s="95">
        <v>42431100.293945298</v>
      </c>
      <c r="CL2237" s="95">
        <v>12270104.1549072</v>
      </c>
      <c r="CM2237" s="160">
        <v>121325.24767208099</v>
      </c>
      <c r="CN2237" s="160">
        <v>18035325.7119141</v>
      </c>
      <c r="CO2237" s="160">
        <v>88012603.105468795</v>
      </c>
      <c r="CP2237" s="95">
        <v>12270104.1549072</v>
      </c>
      <c r="CQ2237" s="95">
        <v>0</v>
      </c>
      <c r="CR2237" s="95">
        <v>0</v>
      </c>
      <c r="CS2237" s="95">
        <v>0</v>
      </c>
      <c r="CT2237" s="95">
        <v>0</v>
      </c>
      <c r="CU2237" s="161">
        <v>4126655.775585175</v>
      </c>
      <c r="CV2237" s="161">
        <v>42445305.906173699</v>
      </c>
    </row>
    <row r="2238" spans="1:100" x14ac:dyDescent="0.2">
      <c r="A2238" s="94" t="s">
        <v>187</v>
      </c>
      <c r="B2238" s="96">
        <v>43344</v>
      </c>
      <c r="C2238" s="95">
        <v>70175.7743530273</v>
      </c>
      <c r="D2238" s="95">
        <v>0</v>
      </c>
      <c r="E2238" s="95">
        <v>7440.1228610873204</v>
      </c>
      <c r="F2238" s="95">
        <v>6249.2076191306096</v>
      </c>
      <c r="G2238" s="95">
        <v>1902.6357915252399</v>
      </c>
      <c r="H2238" s="95">
        <v>0</v>
      </c>
      <c r="I2238" s="95">
        <v>0</v>
      </c>
      <c r="J2238" s="95">
        <v>41292.3748655319</v>
      </c>
      <c r="K2238" s="95">
        <v>0</v>
      </c>
      <c r="L2238" s="95">
        <v>111.954802806489</v>
      </c>
      <c r="M2238" s="95">
        <v>35687.3861079216</v>
      </c>
      <c r="N2238" s="95">
        <v>4876.9079747200003</v>
      </c>
      <c r="O2238" s="95">
        <v>0</v>
      </c>
      <c r="P2238" s="95">
        <v>33823.581469535799</v>
      </c>
      <c r="Q2238" s="95">
        <v>3147.0037536025002</v>
      </c>
      <c r="R2238" s="95">
        <v>0</v>
      </c>
      <c r="S2238" s="95">
        <v>1895.3894661366901</v>
      </c>
      <c r="T2238" s="95">
        <v>0</v>
      </c>
      <c r="U2238" s="95">
        <v>41263.5061540604</v>
      </c>
      <c r="V2238" s="95">
        <v>3399033.0051574698</v>
      </c>
      <c r="W2238" s="95">
        <v>0</v>
      </c>
      <c r="X2238" s="95">
        <v>459921.35456848098</v>
      </c>
      <c r="Y2238" s="95">
        <v>309728.14585495001</v>
      </c>
      <c r="Z2238" s="95">
        <v>218055.55207443199</v>
      </c>
      <c r="AA2238" s="95">
        <v>0</v>
      </c>
      <c r="AB2238" s="95">
        <v>0</v>
      </c>
      <c r="AC2238" s="95">
        <v>13708363.997436499</v>
      </c>
      <c r="AD2238" s="95">
        <v>0</v>
      </c>
      <c r="AE2238" s="95">
        <v>6875.6017901897403</v>
      </c>
      <c r="AF2238" s="95">
        <v>1627072.6169280999</v>
      </c>
      <c r="AG2238" s="95">
        <v>519575.39629364002</v>
      </c>
      <c r="AH2238" s="95">
        <v>0</v>
      </c>
      <c r="AI2238" s="95">
        <v>1356785.7452545201</v>
      </c>
      <c r="AJ2238" s="95">
        <v>348849.98627471901</v>
      </c>
      <c r="AK2238" s="95">
        <v>0</v>
      </c>
      <c r="AL2238" s="95">
        <v>217493.766105652</v>
      </c>
      <c r="AM2238" s="95">
        <v>0</v>
      </c>
      <c r="AN2238" s="95">
        <v>13740863.4692383</v>
      </c>
      <c r="AO2238" s="95">
        <v>35986781.313964799</v>
      </c>
      <c r="AP2238" s="95">
        <v>0</v>
      </c>
      <c r="AQ2238" s="95">
        <v>4188055.5638427702</v>
      </c>
      <c r="AR2238" s="95">
        <v>2726202.1405029302</v>
      </c>
      <c r="AS2238" s="95">
        <v>1953532.42703247</v>
      </c>
      <c r="AT2238" s="95">
        <v>0</v>
      </c>
      <c r="AU2238" s="95">
        <v>0</v>
      </c>
      <c r="AV2238" s="95">
        <v>45309457.406738304</v>
      </c>
      <c r="AW2238" s="95">
        <v>0</v>
      </c>
      <c r="AX2238" s="95">
        <v>49315.337287426002</v>
      </c>
      <c r="AY2238" s="95">
        <v>17489301.0786133</v>
      </c>
      <c r="AZ2238" s="95">
        <v>5070701.2323608398</v>
      </c>
      <c r="BA2238" s="95">
        <v>0</v>
      </c>
      <c r="BB2238" s="95">
        <v>14169812.4216309</v>
      </c>
      <c r="BC2238" s="95">
        <v>3396280.6895141602</v>
      </c>
      <c r="BD2238" s="95">
        <v>0</v>
      </c>
      <c r="BE2238" s="95">
        <v>1948852.5081329299</v>
      </c>
      <c r="BF2238" s="95">
        <v>0</v>
      </c>
      <c r="BG2238" s="95">
        <v>45381275.904296897</v>
      </c>
      <c r="BH2238" s="95">
        <v>10044818.1052246</v>
      </c>
      <c r="BI2238" s="95">
        <v>0</v>
      </c>
      <c r="BJ2238" s="95">
        <v>1700208.6139678999</v>
      </c>
      <c r="BK2238" s="95">
        <v>1184234.80911255</v>
      </c>
      <c r="BL2238" s="95">
        <v>0</v>
      </c>
      <c r="BM2238" s="95">
        <v>0</v>
      </c>
      <c r="BN2238" s="95">
        <v>0</v>
      </c>
      <c r="BO2238" s="95">
        <v>0</v>
      </c>
      <c r="BP2238" s="95">
        <v>0</v>
      </c>
      <c r="BQ2238" s="95">
        <v>0</v>
      </c>
      <c r="BR2238" s="95">
        <v>5651013.5111084003</v>
      </c>
      <c r="BS2238" s="95">
        <v>1877935.1734466599</v>
      </c>
      <c r="BT2238" s="95">
        <v>0</v>
      </c>
      <c r="BU2238" s="95">
        <v>2193226.2799682599</v>
      </c>
      <c r="BV2238" s="95">
        <v>1745535.21359253</v>
      </c>
      <c r="BW2238" s="95">
        <v>0</v>
      </c>
      <c r="BX2238" s="95">
        <v>336898.26882553101</v>
      </c>
      <c r="BY2238" s="95">
        <v>0</v>
      </c>
      <c r="BZ2238" s="95">
        <v>0</v>
      </c>
      <c r="CA2238" s="95">
        <v>77677.763613700896</v>
      </c>
      <c r="CB2238" s="95">
        <v>3868255.8040771498</v>
      </c>
      <c r="CC2238" s="95">
        <v>40288642.246093802</v>
      </c>
      <c r="CD2238" s="95">
        <v>11746370.333252</v>
      </c>
      <c r="CE2238" s="95">
        <v>1901.09993411601</v>
      </c>
      <c r="CF2238" s="95">
        <v>217916.11747741699</v>
      </c>
      <c r="CG2238" s="95">
        <v>1953216.52726746</v>
      </c>
      <c r="CH2238" s="95">
        <v>0</v>
      </c>
      <c r="CI2238" s="95">
        <v>79591.475498199507</v>
      </c>
      <c r="CJ2238" s="95">
        <v>4090499.4986877399</v>
      </c>
      <c r="CK2238" s="95">
        <v>42240131.087890603</v>
      </c>
      <c r="CL2238" s="95">
        <v>12114227.0050049</v>
      </c>
      <c r="CM2238" s="160">
        <v>120635.052518845</v>
      </c>
      <c r="CN2238" s="160">
        <v>17820402.2341309</v>
      </c>
      <c r="CO2238" s="160">
        <v>87643142.520507798</v>
      </c>
      <c r="CP2238" s="95">
        <v>12114227.0050049</v>
      </c>
      <c r="CQ2238" s="95">
        <v>0</v>
      </c>
      <c r="CR2238" s="95">
        <v>0</v>
      </c>
      <c r="CS2238" s="95">
        <v>0</v>
      </c>
      <c r="CT2238" s="95">
        <v>0</v>
      </c>
      <c r="CU2238" s="161">
        <v>4086171.9215545668</v>
      </c>
      <c r="CV2238" s="161">
        <v>42241858.773361266</v>
      </c>
    </row>
    <row r="2239" spans="1:100" x14ac:dyDescent="0.2">
      <c r="A2239" s="94" t="s">
        <v>187</v>
      </c>
      <c r="B2239" s="96">
        <v>43435</v>
      </c>
      <c r="C2239" s="95">
        <v>69319.959872245803</v>
      </c>
      <c r="D2239" s="95">
        <v>0</v>
      </c>
      <c r="E2239" s="95">
        <v>7275.5989740490904</v>
      </c>
      <c r="F2239" s="95">
        <v>6173.1572476029396</v>
      </c>
      <c r="G2239" s="95">
        <v>1893.6785627603499</v>
      </c>
      <c r="H2239" s="95">
        <v>0</v>
      </c>
      <c r="I2239" s="95">
        <v>0</v>
      </c>
      <c r="J2239" s="95">
        <v>40604.421907424898</v>
      </c>
      <c r="K2239" s="95">
        <v>0</v>
      </c>
      <c r="L2239" s="95">
        <v>105.650577596389</v>
      </c>
      <c r="M2239" s="95">
        <v>35186.7126002312</v>
      </c>
      <c r="N2239" s="95">
        <v>4847.39816910028</v>
      </c>
      <c r="O2239" s="95">
        <v>0</v>
      </c>
      <c r="P2239" s="95">
        <v>33545.055090427399</v>
      </c>
      <c r="Q2239" s="95">
        <v>3114.95144763589</v>
      </c>
      <c r="R2239" s="95">
        <v>0</v>
      </c>
      <c r="S2239" s="95">
        <v>1894.33268688619</v>
      </c>
      <c r="T2239" s="95">
        <v>0</v>
      </c>
      <c r="U2239" s="95">
        <v>40626.852725982702</v>
      </c>
      <c r="V2239" s="95">
        <v>3383753.9219665499</v>
      </c>
      <c r="W2239" s="95">
        <v>0</v>
      </c>
      <c r="X2239" s="95">
        <v>450287.65164184599</v>
      </c>
      <c r="Y2239" s="95">
        <v>305265.40823745698</v>
      </c>
      <c r="Z2239" s="95">
        <v>215755.26902770999</v>
      </c>
      <c r="AA2239" s="95">
        <v>0</v>
      </c>
      <c r="AB2239" s="95">
        <v>0</v>
      </c>
      <c r="AC2239" s="95">
        <v>13566413.0157471</v>
      </c>
      <c r="AD2239" s="95">
        <v>0</v>
      </c>
      <c r="AE2239" s="95">
        <v>6482.0069277882603</v>
      </c>
      <c r="AF2239" s="95">
        <v>1616115.88406372</v>
      </c>
      <c r="AG2239" s="95">
        <v>516157.84770584101</v>
      </c>
      <c r="AH2239" s="95">
        <v>0</v>
      </c>
      <c r="AI2239" s="95">
        <v>1351861.1187591599</v>
      </c>
      <c r="AJ2239" s="95">
        <v>352443.659194946</v>
      </c>
      <c r="AK2239" s="95">
        <v>0</v>
      </c>
      <c r="AL2239" s="95">
        <v>215403.24964523301</v>
      </c>
      <c r="AM2239" s="95">
        <v>0</v>
      </c>
      <c r="AN2239" s="95">
        <v>13539875.3276367</v>
      </c>
      <c r="AO2239" s="95">
        <v>36227336.1806641</v>
      </c>
      <c r="AP2239" s="95">
        <v>0</v>
      </c>
      <c r="AQ2239" s="95">
        <v>4157932.2131652799</v>
      </c>
      <c r="AR2239" s="95">
        <v>2728238.5130615202</v>
      </c>
      <c r="AS2239" s="95">
        <v>1959121.69619751</v>
      </c>
      <c r="AT2239" s="95">
        <v>0</v>
      </c>
      <c r="AU2239" s="95">
        <v>0</v>
      </c>
      <c r="AV2239" s="95">
        <v>45142716.954589799</v>
      </c>
      <c r="AW2239" s="95">
        <v>0</v>
      </c>
      <c r="AX2239" s="95">
        <v>41636.736860752098</v>
      </c>
      <c r="AY2239" s="95">
        <v>17545744.098388702</v>
      </c>
      <c r="AZ2239" s="95">
        <v>5100411.9386596698</v>
      </c>
      <c r="BA2239" s="95">
        <v>0</v>
      </c>
      <c r="BB2239" s="95">
        <v>14320820.791015601</v>
      </c>
      <c r="BC2239" s="95">
        <v>3501008.8207702599</v>
      </c>
      <c r="BD2239" s="95">
        <v>0</v>
      </c>
      <c r="BE2239" s="95">
        <v>1954935.0570068399</v>
      </c>
      <c r="BF2239" s="95">
        <v>0</v>
      </c>
      <c r="BG2239" s="95">
        <v>45194133.379882798</v>
      </c>
      <c r="BH2239" s="95">
        <v>10036732.9685059</v>
      </c>
      <c r="BI2239" s="95">
        <v>0</v>
      </c>
      <c r="BJ2239" s="95">
        <v>1663473.10548401</v>
      </c>
      <c r="BK2239" s="95">
        <v>1182540.76737976</v>
      </c>
      <c r="BL2239" s="95">
        <v>0</v>
      </c>
      <c r="BM2239" s="95">
        <v>0</v>
      </c>
      <c r="BN2239" s="95">
        <v>0</v>
      </c>
      <c r="BO2239" s="95">
        <v>0</v>
      </c>
      <c r="BP2239" s="95">
        <v>0</v>
      </c>
      <c r="BQ2239" s="95">
        <v>0</v>
      </c>
      <c r="BR2239" s="95">
        <v>5604568.5073242197</v>
      </c>
      <c r="BS2239" s="95">
        <v>1875523.6951446501</v>
      </c>
      <c r="BT2239" s="95">
        <v>0</v>
      </c>
      <c r="BU2239" s="95">
        <v>2571747.2099609398</v>
      </c>
      <c r="BV2239" s="95">
        <v>1752812.12440491</v>
      </c>
      <c r="BW2239" s="95">
        <v>0</v>
      </c>
      <c r="BX2239" s="95">
        <v>379384.43864059402</v>
      </c>
      <c r="BY2239" s="95">
        <v>0</v>
      </c>
      <c r="BZ2239" s="95">
        <v>0</v>
      </c>
      <c r="CA2239" s="95">
        <v>76740.059081077605</v>
      </c>
      <c r="CB2239" s="95">
        <v>3841963.9167480501</v>
      </c>
      <c r="CC2239" s="95">
        <v>40476605.213867202</v>
      </c>
      <c r="CD2239" s="95">
        <v>11673521.9720459</v>
      </c>
      <c r="CE2239" s="95">
        <v>1894.7659507840899</v>
      </c>
      <c r="CF2239" s="95">
        <v>215886.478580475</v>
      </c>
      <c r="CG2239" s="95">
        <v>1960653.7948455799</v>
      </c>
      <c r="CH2239" s="95">
        <v>0</v>
      </c>
      <c r="CI2239" s="95">
        <v>78602.899808883696</v>
      </c>
      <c r="CJ2239" s="95">
        <v>4056069.4462890602</v>
      </c>
      <c r="CK2239" s="95">
        <v>42432743.245605499</v>
      </c>
      <c r="CL2239" s="95">
        <v>12054839.3778076</v>
      </c>
      <c r="CM2239" s="160">
        <v>118892.765975952</v>
      </c>
      <c r="CN2239" s="160">
        <v>17630237.2104492</v>
      </c>
      <c r="CO2239" s="160">
        <v>87648629.3046875</v>
      </c>
      <c r="CP2239" s="95">
        <v>12054839.3778076</v>
      </c>
      <c r="CQ2239" s="95">
        <v>0</v>
      </c>
      <c r="CR2239" s="95">
        <v>0</v>
      </c>
      <c r="CS2239" s="95">
        <v>0</v>
      </c>
      <c r="CT2239" s="95">
        <v>0</v>
      </c>
      <c r="CU2239" s="161">
        <v>4057850.395328525</v>
      </c>
      <c r="CV2239" s="161">
        <v>42437259.008712783</v>
      </c>
    </row>
    <row r="2240" spans="1:100" x14ac:dyDescent="0.2">
      <c r="A2240" s="94" t="s">
        <v>187</v>
      </c>
      <c r="B2240" s="96">
        <v>43525</v>
      </c>
      <c r="C2240" s="95">
        <v>69927.157330513</v>
      </c>
      <c r="D2240" s="95">
        <v>0</v>
      </c>
      <c r="E2240" s="95">
        <v>7158.3411456346503</v>
      </c>
      <c r="F2240" s="95">
        <v>6139.2338898181897</v>
      </c>
      <c r="G2240" s="95">
        <v>1931.7080607861301</v>
      </c>
      <c r="H2240" s="95">
        <v>0</v>
      </c>
      <c r="I2240" s="95">
        <v>0</v>
      </c>
      <c r="J2240" s="95">
        <v>40229.536023139997</v>
      </c>
      <c r="K2240" s="95">
        <v>0</v>
      </c>
      <c r="L2240" s="95">
        <v>99.434460762888193</v>
      </c>
      <c r="M2240" s="95">
        <v>35393.282901287101</v>
      </c>
      <c r="N2240" s="95">
        <v>4786.0330144763002</v>
      </c>
      <c r="O2240" s="95">
        <v>0</v>
      </c>
      <c r="P2240" s="95">
        <v>33537.536154747002</v>
      </c>
      <c r="Q2240" s="95">
        <v>2995.6852634847201</v>
      </c>
      <c r="R2240" s="95">
        <v>0</v>
      </c>
      <c r="S2240" s="95">
        <v>1921.98431019485</v>
      </c>
      <c r="T2240" s="95">
        <v>0</v>
      </c>
      <c r="U2240" s="95">
        <v>40235.942440509803</v>
      </c>
      <c r="V2240" s="95">
        <v>3354166.1302185101</v>
      </c>
      <c r="W2240" s="95">
        <v>0</v>
      </c>
      <c r="X2240" s="95">
        <v>435623.14102172898</v>
      </c>
      <c r="Y2240" s="95">
        <v>298142.66397857701</v>
      </c>
      <c r="Z2240" s="95">
        <v>213406.813789368</v>
      </c>
      <c r="AA2240" s="95">
        <v>0</v>
      </c>
      <c r="AB2240" s="95">
        <v>0</v>
      </c>
      <c r="AC2240" s="95">
        <v>13446691.912109399</v>
      </c>
      <c r="AD2240" s="95">
        <v>0</v>
      </c>
      <c r="AE2240" s="95">
        <v>5616.4723162054997</v>
      </c>
      <c r="AF2240" s="95">
        <v>1600709.4780731199</v>
      </c>
      <c r="AG2240" s="95">
        <v>513479.19709014898</v>
      </c>
      <c r="AH2240" s="95">
        <v>0</v>
      </c>
      <c r="AI2240" s="95">
        <v>1332659.4300231901</v>
      </c>
      <c r="AJ2240" s="95">
        <v>350248.00245666498</v>
      </c>
      <c r="AK2240" s="95">
        <v>0</v>
      </c>
      <c r="AL2240" s="95">
        <v>213046.78591918899</v>
      </c>
      <c r="AM2240" s="95">
        <v>0</v>
      </c>
      <c r="AN2240" s="95">
        <v>13507367.8231201</v>
      </c>
      <c r="AO2240" s="95">
        <v>36092689.96875</v>
      </c>
      <c r="AP2240" s="95">
        <v>0</v>
      </c>
      <c r="AQ2240" s="95">
        <v>4078964.6468810998</v>
      </c>
      <c r="AR2240" s="95">
        <v>2687674.8013000502</v>
      </c>
      <c r="AS2240" s="95">
        <v>1950121.12602234</v>
      </c>
      <c r="AT2240" s="95">
        <v>0</v>
      </c>
      <c r="AU2240" s="95">
        <v>0</v>
      </c>
      <c r="AV2240" s="95">
        <v>45075473.181152299</v>
      </c>
      <c r="AW2240" s="95">
        <v>0</v>
      </c>
      <c r="AX2240" s="95">
        <v>42912.549958229101</v>
      </c>
      <c r="AY2240" s="95">
        <v>17497647.463867199</v>
      </c>
      <c r="AZ2240" s="95">
        <v>5090893.7669677697</v>
      </c>
      <c r="BA2240" s="95">
        <v>0</v>
      </c>
      <c r="BB2240" s="95">
        <v>14184257.583373999</v>
      </c>
      <c r="BC2240" s="95">
        <v>3489195.9559631301</v>
      </c>
      <c r="BD2240" s="95">
        <v>0</v>
      </c>
      <c r="BE2240" s="95">
        <v>1946174.0537262</v>
      </c>
      <c r="BF2240" s="95">
        <v>0</v>
      </c>
      <c r="BG2240" s="95">
        <v>45207722.0322266</v>
      </c>
      <c r="BH2240" s="95">
        <v>10036456.5151367</v>
      </c>
      <c r="BI2240" s="95">
        <v>0</v>
      </c>
      <c r="BJ2240" s="95">
        <v>1538690.3554382301</v>
      </c>
      <c r="BK2240" s="95">
        <v>1132049.8102569601</v>
      </c>
      <c r="BL2240" s="95">
        <v>0</v>
      </c>
      <c r="BM2240" s="95">
        <v>0</v>
      </c>
      <c r="BN2240" s="95">
        <v>0</v>
      </c>
      <c r="BO2240" s="95">
        <v>0</v>
      </c>
      <c r="BP2240" s="95">
        <v>0</v>
      </c>
      <c r="BQ2240" s="95">
        <v>0</v>
      </c>
      <c r="BR2240" s="95">
        <v>5601403.88354492</v>
      </c>
      <c r="BS2240" s="95">
        <v>1870707.5216979999</v>
      </c>
      <c r="BT2240" s="95">
        <v>0</v>
      </c>
      <c r="BU2240" s="95">
        <v>2497017.2099609398</v>
      </c>
      <c r="BV2240" s="95">
        <v>1623289.7879943801</v>
      </c>
      <c r="BW2240" s="95">
        <v>0</v>
      </c>
      <c r="BX2240" s="95">
        <v>388412.54856872599</v>
      </c>
      <c r="BY2240" s="95">
        <v>0</v>
      </c>
      <c r="BZ2240" s="95">
        <v>0</v>
      </c>
      <c r="CA2240" s="95">
        <v>76870.251663207993</v>
      </c>
      <c r="CB2240" s="95">
        <v>3814630.1730346698</v>
      </c>
      <c r="CC2240" s="95">
        <v>40420195.002929702</v>
      </c>
      <c r="CD2240" s="95">
        <v>11602046.2232666</v>
      </c>
      <c r="CE2240" s="95">
        <v>1930.5819145888099</v>
      </c>
      <c r="CF2240" s="95">
        <v>213512.96422576901</v>
      </c>
      <c r="CG2240" s="95">
        <v>1950471.2479095501</v>
      </c>
      <c r="CH2240" s="95">
        <v>0</v>
      </c>
      <c r="CI2240" s="95">
        <v>78804.465210914597</v>
      </c>
      <c r="CJ2240" s="95">
        <v>4033527.6952514602</v>
      </c>
      <c r="CK2240" s="95">
        <v>42362701.8759766</v>
      </c>
      <c r="CL2240" s="95">
        <v>11977222.920043901</v>
      </c>
      <c r="CM2240" s="160">
        <v>118821.65704727201</v>
      </c>
      <c r="CN2240" s="160">
        <v>17522006.9992676</v>
      </c>
      <c r="CO2240" s="160">
        <v>87586841.591796905</v>
      </c>
      <c r="CP2240" s="95">
        <v>11977222.920043901</v>
      </c>
      <c r="CQ2240" s="95">
        <v>0</v>
      </c>
      <c r="CR2240" s="95">
        <v>0</v>
      </c>
      <c r="CS2240" s="95">
        <v>0</v>
      </c>
      <c r="CT2240" s="95">
        <v>0</v>
      </c>
      <c r="CU2240" s="161">
        <v>4028143.1372604389</v>
      </c>
      <c r="CV2240" s="161">
        <v>42370666.250839256</v>
      </c>
    </row>
    <row r="2241" spans="1:100" x14ac:dyDescent="0.2">
      <c r="A2241" s="94" t="s">
        <v>187</v>
      </c>
      <c r="B2241" s="96">
        <v>43617</v>
      </c>
      <c r="C2241" s="95">
        <v>69283.210783004804</v>
      </c>
      <c r="D2241" s="95">
        <v>0</v>
      </c>
      <c r="E2241" s="95">
        <v>7096.17842835188</v>
      </c>
      <c r="F2241" s="95">
        <v>6164.9565849304199</v>
      </c>
      <c r="G2241" s="95">
        <v>1872.5749311894201</v>
      </c>
      <c r="H2241" s="95">
        <v>0</v>
      </c>
      <c r="I2241" s="95">
        <v>0</v>
      </c>
      <c r="J2241" s="95">
        <v>39969.832394123099</v>
      </c>
      <c r="K2241" s="95">
        <v>0</v>
      </c>
      <c r="L2241" s="95">
        <v>92.308809615671606</v>
      </c>
      <c r="M2241" s="95">
        <v>35168.405341148398</v>
      </c>
      <c r="N2241" s="95">
        <v>4768.70103108883</v>
      </c>
      <c r="O2241" s="95">
        <v>0</v>
      </c>
      <c r="P2241" s="95">
        <v>33320.534245490999</v>
      </c>
      <c r="Q2241" s="95">
        <v>2975.94344255328</v>
      </c>
      <c r="R2241" s="95">
        <v>0</v>
      </c>
      <c r="S2241" s="95">
        <v>1866.8326639234999</v>
      </c>
      <c r="T2241" s="95">
        <v>0</v>
      </c>
      <c r="U2241" s="95">
        <v>39979.988392829902</v>
      </c>
      <c r="V2241" s="95">
        <v>3341931.77374268</v>
      </c>
      <c r="W2241" s="95">
        <v>0</v>
      </c>
      <c r="X2241" s="95">
        <v>426586.45715332002</v>
      </c>
      <c r="Y2241" s="95">
        <v>293601.49297332799</v>
      </c>
      <c r="Z2241" s="95">
        <v>212084.804931641</v>
      </c>
      <c r="AA2241" s="95">
        <v>0</v>
      </c>
      <c r="AB2241" s="95">
        <v>0</v>
      </c>
      <c r="AC2241" s="95">
        <v>13478854.884277301</v>
      </c>
      <c r="AD2241" s="95">
        <v>0</v>
      </c>
      <c r="AE2241" s="95">
        <v>5016.6992483735103</v>
      </c>
      <c r="AF2241" s="95">
        <v>1592029.5651092499</v>
      </c>
      <c r="AG2241" s="95">
        <v>507312.68768691999</v>
      </c>
      <c r="AH2241" s="95">
        <v>0</v>
      </c>
      <c r="AI2241" s="95">
        <v>1304633.8686828599</v>
      </c>
      <c r="AJ2241" s="95">
        <v>357051.35354614299</v>
      </c>
      <c r="AK2241" s="95">
        <v>0</v>
      </c>
      <c r="AL2241" s="95">
        <v>211389.433292389</v>
      </c>
      <c r="AM2241" s="95">
        <v>0</v>
      </c>
      <c r="AN2241" s="95">
        <v>13464547.955444301</v>
      </c>
      <c r="AO2241" s="95">
        <v>36139425.2021484</v>
      </c>
      <c r="AP2241" s="95">
        <v>0</v>
      </c>
      <c r="AQ2241" s="95">
        <v>3977986.2764587398</v>
      </c>
      <c r="AR2241" s="95">
        <v>2666401.8200988802</v>
      </c>
      <c r="AS2241" s="95">
        <v>1940612.21269226</v>
      </c>
      <c r="AT2241" s="95">
        <v>0</v>
      </c>
      <c r="AU2241" s="95">
        <v>0</v>
      </c>
      <c r="AV2241" s="95">
        <v>45365388.872070298</v>
      </c>
      <c r="AW2241" s="95">
        <v>0</v>
      </c>
      <c r="AX2241" s="95">
        <v>37882.365755081199</v>
      </c>
      <c r="AY2241" s="95">
        <v>17472472.449462902</v>
      </c>
      <c r="AZ2241" s="95">
        <v>5082866.5061645498</v>
      </c>
      <c r="BA2241" s="95">
        <v>0</v>
      </c>
      <c r="BB2241" s="95">
        <v>13928662.2973633</v>
      </c>
      <c r="BC2241" s="95">
        <v>3598280.3884582501</v>
      </c>
      <c r="BD2241" s="95">
        <v>0</v>
      </c>
      <c r="BE2241" s="95">
        <v>1933731.3910827599</v>
      </c>
      <c r="BF2241" s="95">
        <v>0</v>
      </c>
      <c r="BG2241" s="95">
        <v>45365283.440917999</v>
      </c>
      <c r="BH2241" s="95">
        <v>9951978.52661133</v>
      </c>
      <c r="BI2241" s="95">
        <v>0</v>
      </c>
      <c r="BJ2241" s="95">
        <v>1507883.85289001</v>
      </c>
      <c r="BK2241" s="95">
        <v>1126442.36482239</v>
      </c>
      <c r="BL2241" s="95">
        <v>0</v>
      </c>
      <c r="BM2241" s="95">
        <v>0</v>
      </c>
      <c r="BN2241" s="95">
        <v>0</v>
      </c>
      <c r="BO2241" s="95">
        <v>0</v>
      </c>
      <c r="BP2241" s="95">
        <v>0</v>
      </c>
      <c r="BQ2241" s="95">
        <v>0</v>
      </c>
      <c r="BR2241" s="95">
        <v>5580952.9775390597</v>
      </c>
      <c r="BS2241" s="95">
        <v>1864462.1894531299</v>
      </c>
      <c r="BT2241" s="95">
        <v>0</v>
      </c>
      <c r="BU2241" s="95">
        <v>2491190.8399658198</v>
      </c>
      <c r="BV2241" s="95">
        <v>1673911.4472503699</v>
      </c>
      <c r="BW2241" s="95">
        <v>0</v>
      </c>
      <c r="BX2241" s="95">
        <v>392752.48854827898</v>
      </c>
      <c r="BY2241" s="95">
        <v>0</v>
      </c>
      <c r="BZ2241" s="95">
        <v>0</v>
      </c>
      <c r="CA2241" s="95">
        <v>76362.804598808303</v>
      </c>
      <c r="CB2241" s="95">
        <v>3777920.9518737802</v>
      </c>
      <c r="CC2241" s="95">
        <v>40313295.7900391</v>
      </c>
      <c r="CD2241" s="95">
        <v>11465163.9411621</v>
      </c>
      <c r="CE2241" s="95">
        <v>1874.3719402849699</v>
      </c>
      <c r="CF2241" s="95">
        <v>211963.24187850999</v>
      </c>
      <c r="CG2241" s="95">
        <v>1938865.4400634801</v>
      </c>
      <c r="CH2241" s="95">
        <v>0</v>
      </c>
      <c r="CI2241" s="95">
        <v>78254.457070350603</v>
      </c>
      <c r="CJ2241" s="95">
        <v>3995462.43823242</v>
      </c>
      <c r="CK2241" s="95">
        <v>42235229.821777299</v>
      </c>
      <c r="CL2241" s="95">
        <v>11833718.5699463</v>
      </c>
      <c r="CM2241" s="160">
        <v>117969.512238503</v>
      </c>
      <c r="CN2241" s="160">
        <v>17517981.7819824</v>
      </c>
      <c r="CO2241" s="160">
        <v>87421383.221679702</v>
      </c>
      <c r="CP2241" s="95">
        <v>11833718.5699463</v>
      </c>
      <c r="CQ2241" s="95">
        <v>0</v>
      </c>
      <c r="CR2241" s="95">
        <v>0</v>
      </c>
      <c r="CS2241" s="95">
        <v>0</v>
      </c>
      <c r="CT2241" s="95">
        <v>0</v>
      </c>
      <c r="CU2241" s="161">
        <v>3989884.1937522902</v>
      </c>
      <c r="CV2241" s="161">
        <v>42252161.230102576</v>
      </c>
    </row>
    <row r="2242" spans="1:100" x14ac:dyDescent="0.2">
      <c r="A2242" s="94" t="s">
        <v>187</v>
      </c>
      <c r="B2242" s="96">
        <v>43709</v>
      </c>
      <c r="C2242" s="95">
        <v>68768.482928276106</v>
      </c>
      <c r="D2242" s="95">
        <v>0</v>
      </c>
      <c r="E2242" s="95">
        <v>7059.2503313422203</v>
      </c>
      <c r="F2242" s="95">
        <v>6191.7604205012303</v>
      </c>
      <c r="G2242" s="95">
        <v>1868.36834426224</v>
      </c>
      <c r="H2242" s="95">
        <v>0</v>
      </c>
      <c r="I2242" s="95">
        <v>0</v>
      </c>
      <c r="J2242" s="95">
        <v>39596.2135910988</v>
      </c>
      <c r="K2242" s="95">
        <v>0</v>
      </c>
      <c r="L2242" s="95">
        <v>101.730800290592</v>
      </c>
      <c r="M2242" s="95">
        <v>35011.0161910057</v>
      </c>
      <c r="N2242" s="95">
        <v>4683.3453028202102</v>
      </c>
      <c r="O2242" s="95">
        <v>0</v>
      </c>
      <c r="P2242" s="95">
        <v>33196.794750690497</v>
      </c>
      <c r="Q2242" s="95">
        <v>2904.3136014640299</v>
      </c>
      <c r="R2242" s="95">
        <v>0</v>
      </c>
      <c r="S2242" s="95">
        <v>1861.9882892519199</v>
      </c>
      <c r="T2242" s="95">
        <v>0</v>
      </c>
      <c r="U2242" s="95">
        <v>39558.559093475298</v>
      </c>
      <c r="V2242" s="95">
        <v>3327269.2859497098</v>
      </c>
      <c r="W2242" s="95">
        <v>0</v>
      </c>
      <c r="X2242" s="95">
        <v>415231.43899917603</v>
      </c>
      <c r="Y2242" s="95">
        <v>287814.53894805902</v>
      </c>
      <c r="Z2242" s="95">
        <v>210422.68822479199</v>
      </c>
      <c r="AA2242" s="95">
        <v>0</v>
      </c>
      <c r="AB2242" s="95">
        <v>0</v>
      </c>
      <c r="AC2242" s="95">
        <v>13310692.5083008</v>
      </c>
      <c r="AD2242" s="95">
        <v>0</v>
      </c>
      <c r="AE2242" s="95">
        <v>6500.8912439346304</v>
      </c>
      <c r="AF2242" s="95">
        <v>1580693.90594482</v>
      </c>
      <c r="AG2242" s="95">
        <v>497240.60873794602</v>
      </c>
      <c r="AH2242" s="95">
        <v>0</v>
      </c>
      <c r="AI2242" s="95">
        <v>1298270.37255859</v>
      </c>
      <c r="AJ2242" s="95">
        <v>360432.67596816999</v>
      </c>
      <c r="AK2242" s="95">
        <v>0</v>
      </c>
      <c r="AL2242" s="95">
        <v>209989.33730125401</v>
      </c>
      <c r="AM2242" s="95">
        <v>0</v>
      </c>
      <c r="AN2242" s="95">
        <v>13319848.9140625</v>
      </c>
      <c r="AO2242" s="95">
        <v>36152731.3369141</v>
      </c>
      <c r="AP2242" s="95">
        <v>0</v>
      </c>
      <c r="AQ2242" s="95">
        <v>3917050.71453857</v>
      </c>
      <c r="AR2242" s="95">
        <v>2641363.3459472698</v>
      </c>
      <c r="AS2242" s="95">
        <v>1930843.8018493699</v>
      </c>
      <c r="AT2242" s="95">
        <v>0</v>
      </c>
      <c r="AU2242" s="95">
        <v>0</v>
      </c>
      <c r="AV2242" s="95">
        <v>44934494.4462891</v>
      </c>
      <c r="AW2242" s="95">
        <v>0</v>
      </c>
      <c r="AX2242" s="95">
        <v>41880.791037559502</v>
      </c>
      <c r="AY2242" s="95">
        <v>17434382.082519501</v>
      </c>
      <c r="AZ2242" s="95">
        <v>5023432.61083984</v>
      </c>
      <c r="BA2242" s="95">
        <v>0</v>
      </c>
      <c r="BB2242" s="95">
        <v>13920033.752441401</v>
      </c>
      <c r="BC2242" s="95">
        <v>3658047.8903808598</v>
      </c>
      <c r="BD2242" s="95">
        <v>0</v>
      </c>
      <c r="BE2242" s="95">
        <v>1927770.4992980999</v>
      </c>
      <c r="BF2242" s="95">
        <v>0</v>
      </c>
      <c r="BG2242" s="95">
        <v>44920173.5625</v>
      </c>
      <c r="BH2242" s="95">
        <v>9995544.5270996094</v>
      </c>
      <c r="BI2242" s="95">
        <v>0</v>
      </c>
      <c r="BJ2242" s="95">
        <v>1470465.1674957301</v>
      </c>
      <c r="BK2242" s="95">
        <v>1114775.3734893801</v>
      </c>
      <c r="BL2242" s="95">
        <v>0</v>
      </c>
      <c r="BM2242" s="95">
        <v>0</v>
      </c>
      <c r="BN2242" s="95">
        <v>0</v>
      </c>
      <c r="BO2242" s="95">
        <v>0</v>
      </c>
      <c r="BP2242" s="95">
        <v>0</v>
      </c>
      <c r="BQ2242" s="95">
        <v>0</v>
      </c>
      <c r="BR2242" s="95">
        <v>5577172.8010253897</v>
      </c>
      <c r="BS2242" s="95">
        <v>1841542.76893616</v>
      </c>
      <c r="BT2242" s="95">
        <v>0</v>
      </c>
      <c r="BU2242" s="95">
        <v>2099484.1899719201</v>
      </c>
      <c r="BV2242" s="95">
        <v>1676086.00354004</v>
      </c>
      <c r="BW2242" s="95">
        <v>0</v>
      </c>
      <c r="BX2242" s="95">
        <v>328585.34883117699</v>
      </c>
      <c r="BY2242" s="95">
        <v>0</v>
      </c>
      <c r="BZ2242" s="95">
        <v>0</v>
      </c>
      <c r="CA2242" s="95">
        <v>75909.934813499494</v>
      </c>
      <c r="CB2242" s="95">
        <v>3743061.2408447298</v>
      </c>
      <c r="CC2242" s="95">
        <v>40062221.152343802</v>
      </c>
      <c r="CD2242" s="95">
        <v>11454819.4443359</v>
      </c>
      <c r="CE2242" s="95">
        <v>1866.4417699426399</v>
      </c>
      <c r="CF2242" s="95">
        <v>210260.30663490301</v>
      </c>
      <c r="CG2242" s="95">
        <v>1930491.4120941199</v>
      </c>
      <c r="CH2242" s="95">
        <v>0</v>
      </c>
      <c r="CI2242" s="95">
        <v>77788.350052833601</v>
      </c>
      <c r="CJ2242" s="95">
        <v>3950970.8392333998</v>
      </c>
      <c r="CK2242" s="95">
        <v>41980999.801269501</v>
      </c>
      <c r="CL2242" s="95">
        <v>11825358.925415</v>
      </c>
      <c r="CM2242" s="160">
        <v>117106.82988071399</v>
      </c>
      <c r="CN2242" s="160">
        <v>17237804.730957001</v>
      </c>
      <c r="CO2242" s="160">
        <v>86954466.080078095</v>
      </c>
      <c r="CP2242" s="95">
        <v>11825358.925415</v>
      </c>
      <c r="CQ2242" s="95">
        <v>0</v>
      </c>
      <c r="CR2242" s="95">
        <v>0</v>
      </c>
      <c r="CS2242" s="95">
        <v>0</v>
      </c>
      <c r="CT2242" s="95">
        <v>0</v>
      </c>
      <c r="CU2242" s="161">
        <v>3953321.5474796328</v>
      </c>
      <c r="CV2242" s="161">
        <v>41992712.564437926</v>
      </c>
    </row>
    <row r="2243" spans="1:100" x14ac:dyDescent="0.2">
      <c r="A2243" s="94" t="s">
        <v>187</v>
      </c>
      <c r="B2243" s="96">
        <v>43800</v>
      </c>
      <c r="C2243" s="95">
        <v>68665.018732070894</v>
      </c>
      <c r="D2243" s="95">
        <v>0</v>
      </c>
      <c r="E2243" s="95">
        <v>6894.1212278008497</v>
      </c>
      <c r="F2243" s="95">
        <v>6119.0262553095799</v>
      </c>
      <c r="G2243" s="95">
        <v>1826.02318517864</v>
      </c>
      <c r="H2243" s="95">
        <v>0</v>
      </c>
      <c r="I2243" s="95">
        <v>0</v>
      </c>
      <c r="J2243" s="95">
        <v>39043.289757251703</v>
      </c>
      <c r="K2243" s="95">
        <v>0</v>
      </c>
      <c r="L2243" s="95">
        <v>95.713788833469195</v>
      </c>
      <c r="M2243" s="95">
        <v>35068.811754226699</v>
      </c>
      <c r="N2243" s="95">
        <v>4624.6964088678396</v>
      </c>
      <c r="O2243" s="95">
        <v>0</v>
      </c>
      <c r="P2243" s="95">
        <v>33060.766870975502</v>
      </c>
      <c r="Q2243" s="95">
        <v>2894.9369979798798</v>
      </c>
      <c r="R2243" s="95">
        <v>0</v>
      </c>
      <c r="S2243" s="95">
        <v>1829.0190591216101</v>
      </c>
      <c r="T2243" s="95">
        <v>0</v>
      </c>
      <c r="U2243" s="95">
        <v>39073.384535312704</v>
      </c>
      <c r="V2243" s="95">
        <v>3298458.6967468299</v>
      </c>
      <c r="W2243" s="95">
        <v>0</v>
      </c>
      <c r="X2243" s="95">
        <v>399347.479064941</v>
      </c>
      <c r="Y2243" s="95">
        <v>280288.90774154698</v>
      </c>
      <c r="Z2243" s="95">
        <v>206219.105909348</v>
      </c>
      <c r="AA2243" s="95">
        <v>0</v>
      </c>
      <c r="AB2243" s="95">
        <v>0</v>
      </c>
      <c r="AC2243" s="95">
        <v>13194624.733154301</v>
      </c>
      <c r="AD2243" s="95">
        <v>0</v>
      </c>
      <c r="AE2243" s="95">
        <v>4793.0167140960702</v>
      </c>
      <c r="AF2243" s="95">
        <v>1572526.4277954099</v>
      </c>
      <c r="AG2243" s="95">
        <v>491301.33938980103</v>
      </c>
      <c r="AH2243" s="95">
        <v>0</v>
      </c>
      <c r="AI2243" s="95">
        <v>1276477.8544616699</v>
      </c>
      <c r="AJ2243" s="95">
        <v>358111.23860931402</v>
      </c>
      <c r="AK2243" s="95">
        <v>0</v>
      </c>
      <c r="AL2243" s="95">
        <v>206136.21858596799</v>
      </c>
      <c r="AM2243" s="95">
        <v>0</v>
      </c>
      <c r="AN2243" s="95">
        <v>13151459.1787109</v>
      </c>
      <c r="AO2243" s="95">
        <v>35970830.170410201</v>
      </c>
      <c r="AP2243" s="95">
        <v>0</v>
      </c>
      <c r="AQ2243" s="95">
        <v>3814748.69848633</v>
      </c>
      <c r="AR2243" s="95">
        <v>2582245.6695861798</v>
      </c>
      <c r="AS2243" s="95">
        <v>1892324.8841857901</v>
      </c>
      <c r="AT2243" s="95">
        <v>0</v>
      </c>
      <c r="AU2243" s="95">
        <v>0</v>
      </c>
      <c r="AV2243" s="95">
        <v>44711750.270507798</v>
      </c>
      <c r="AW2243" s="95">
        <v>0</v>
      </c>
      <c r="AX2243" s="95">
        <v>25633.350899934801</v>
      </c>
      <c r="AY2243" s="95">
        <v>17416671.1867676</v>
      </c>
      <c r="AZ2243" s="95">
        <v>4954130.0678100605</v>
      </c>
      <c r="BA2243" s="95">
        <v>0</v>
      </c>
      <c r="BB2243" s="95">
        <v>13765644.466674799</v>
      </c>
      <c r="BC2243" s="95">
        <v>3643041.9414367699</v>
      </c>
      <c r="BD2243" s="95">
        <v>0</v>
      </c>
      <c r="BE2243" s="95">
        <v>1890969.6954193099</v>
      </c>
      <c r="BF2243" s="95">
        <v>0</v>
      </c>
      <c r="BG2243" s="95">
        <v>44734354.948730499</v>
      </c>
      <c r="BH2243" s="95">
        <v>9982058.9324951209</v>
      </c>
      <c r="BI2243" s="95">
        <v>0</v>
      </c>
      <c r="BJ2243" s="95">
        <v>1407836.2137756301</v>
      </c>
      <c r="BK2243" s="95">
        <v>1078775.5317993199</v>
      </c>
      <c r="BL2243" s="95">
        <v>0</v>
      </c>
      <c r="BM2243" s="95">
        <v>0</v>
      </c>
      <c r="BN2243" s="95">
        <v>0</v>
      </c>
      <c r="BO2243" s="95">
        <v>0</v>
      </c>
      <c r="BP2243" s="95">
        <v>0</v>
      </c>
      <c r="BQ2243" s="95">
        <v>0</v>
      </c>
      <c r="BR2243" s="95">
        <v>5594594.0853271503</v>
      </c>
      <c r="BS2243" s="95">
        <v>1824447.35105896</v>
      </c>
      <c r="BT2243" s="95">
        <v>0</v>
      </c>
      <c r="BU2243" s="95">
        <v>2429018.7718505901</v>
      </c>
      <c r="BV2243" s="95">
        <v>1649545.73350525</v>
      </c>
      <c r="BW2243" s="95">
        <v>0</v>
      </c>
      <c r="BX2243" s="95">
        <v>365715.66595840501</v>
      </c>
      <c r="BY2243" s="95">
        <v>0</v>
      </c>
      <c r="BZ2243" s="95">
        <v>0</v>
      </c>
      <c r="CA2243" s="95">
        <v>75714.018910408005</v>
      </c>
      <c r="CB2243" s="95">
        <v>3706696.1842041002</v>
      </c>
      <c r="CC2243" s="95">
        <v>39801707.024902299</v>
      </c>
      <c r="CD2243" s="95">
        <v>11370870.771972699</v>
      </c>
      <c r="CE2243" s="95">
        <v>1827.4381974190501</v>
      </c>
      <c r="CF2243" s="95">
        <v>206391.04346656799</v>
      </c>
      <c r="CG2243" s="95">
        <v>1894232.3699646001</v>
      </c>
      <c r="CH2243" s="95">
        <v>0</v>
      </c>
      <c r="CI2243" s="95">
        <v>77509.167537689194</v>
      </c>
      <c r="CJ2243" s="95">
        <v>3912713.0758056599</v>
      </c>
      <c r="CK2243" s="95">
        <v>41743058.306640603</v>
      </c>
      <c r="CL2243" s="95">
        <v>11734065.2770996</v>
      </c>
      <c r="CM2243" s="160">
        <v>116255.258165359</v>
      </c>
      <c r="CN2243" s="160">
        <v>17072486.482910201</v>
      </c>
      <c r="CO2243" s="160">
        <v>86484977.205078095</v>
      </c>
      <c r="CP2243" s="95">
        <v>11734065.2770996</v>
      </c>
      <c r="CQ2243" s="95">
        <v>0</v>
      </c>
      <c r="CR2243" s="95">
        <v>0</v>
      </c>
      <c r="CS2243" s="95">
        <v>0</v>
      </c>
      <c r="CT2243" s="95">
        <v>0</v>
      </c>
      <c r="CU2243" s="161">
        <v>3913087.2276706682</v>
      </c>
      <c r="CV2243" s="161">
        <v>41695939.394866899</v>
      </c>
    </row>
    <row r="2244" spans="1:100" x14ac:dyDescent="0.2">
      <c r="A2244" s="94" t="s">
        <v>187</v>
      </c>
      <c r="B2244" s="96">
        <v>43891</v>
      </c>
      <c r="C2244" s="95">
        <v>69150.020681381196</v>
      </c>
      <c r="D2244" s="95">
        <v>0</v>
      </c>
      <c r="E2244" s="95">
        <v>5917.3187720179603</v>
      </c>
      <c r="F2244" s="95">
        <v>5756.2843268513698</v>
      </c>
      <c r="G2244" s="95">
        <v>1795.2809568196501</v>
      </c>
      <c r="H2244" s="95">
        <v>0</v>
      </c>
      <c r="I2244" s="95">
        <v>0</v>
      </c>
      <c r="J2244" s="95">
        <v>38486.164558887504</v>
      </c>
      <c r="K2244" s="95">
        <v>0</v>
      </c>
      <c r="L2244" s="95">
        <v>93.404817218892305</v>
      </c>
      <c r="M2244" s="95">
        <v>34824.894472599</v>
      </c>
      <c r="N2244" s="95">
        <v>4482.9998540282204</v>
      </c>
      <c r="O2244" s="95">
        <v>0</v>
      </c>
      <c r="P2244" s="95">
        <v>32644.2586743832</v>
      </c>
      <c r="Q2244" s="95">
        <v>2707.6860461533101</v>
      </c>
      <c r="R2244" s="95">
        <v>0</v>
      </c>
      <c r="S2244" s="95">
        <v>1787.85601484776</v>
      </c>
      <c r="T2244" s="95">
        <v>0</v>
      </c>
      <c r="U2244" s="95">
        <v>38493.575713157697</v>
      </c>
      <c r="V2244" s="95">
        <v>3286924.0236206101</v>
      </c>
      <c r="W2244" s="95">
        <v>0</v>
      </c>
      <c r="X2244" s="95">
        <v>249106.81309890701</v>
      </c>
      <c r="Y2244" s="95">
        <v>241463.403448105</v>
      </c>
      <c r="Z2244" s="95">
        <v>180699.43806648301</v>
      </c>
      <c r="AA2244" s="95">
        <v>0</v>
      </c>
      <c r="AB2244" s="95">
        <v>0</v>
      </c>
      <c r="AC2244" s="95">
        <v>12599372.03125</v>
      </c>
      <c r="AD2244" s="95">
        <v>0</v>
      </c>
      <c r="AE2244" s="95">
        <v>5009.8677073121098</v>
      </c>
      <c r="AF2244" s="95">
        <v>1530764.5870208701</v>
      </c>
      <c r="AG2244" s="95">
        <v>474142.06395340001</v>
      </c>
      <c r="AH2244" s="95">
        <v>0</v>
      </c>
      <c r="AI2244" s="95">
        <v>1170663.5994567899</v>
      </c>
      <c r="AJ2244" s="95">
        <v>347209.92029190098</v>
      </c>
      <c r="AK2244" s="95">
        <v>0</v>
      </c>
      <c r="AL2244" s="95">
        <v>180664.84190368699</v>
      </c>
      <c r="AM2244" s="95">
        <v>0</v>
      </c>
      <c r="AN2244" s="95">
        <v>12596058.661743199</v>
      </c>
      <c r="AO2244" s="95">
        <v>35936389.7900391</v>
      </c>
      <c r="AP2244" s="95">
        <v>0</v>
      </c>
      <c r="AQ2244" s="95">
        <v>2271633.1416626</v>
      </c>
      <c r="AR2244" s="95">
        <v>2258672.0455627399</v>
      </c>
      <c r="AS2244" s="95">
        <v>1661639.1497955299</v>
      </c>
      <c r="AT2244" s="95">
        <v>0</v>
      </c>
      <c r="AU2244" s="95">
        <v>0</v>
      </c>
      <c r="AV2244" s="95">
        <v>42929131.939941399</v>
      </c>
      <c r="AW2244" s="95">
        <v>0</v>
      </c>
      <c r="AX2244" s="95">
        <v>32204.146164178801</v>
      </c>
      <c r="AY2244" s="95">
        <v>17029173.5380859</v>
      </c>
      <c r="AZ2244" s="95">
        <v>4900771.6607665997</v>
      </c>
      <c r="BA2244" s="95">
        <v>0</v>
      </c>
      <c r="BB2244" s="95">
        <v>12649061.621948199</v>
      </c>
      <c r="BC2244" s="95">
        <v>3554907.38208008</v>
      </c>
      <c r="BD2244" s="95">
        <v>0</v>
      </c>
      <c r="BE2244" s="95">
        <v>1661117.2875824</v>
      </c>
      <c r="BF2244" s="95">
        <v>0</v>
      </c>
      <c r="BG2244" s="95">
        <v>42779841.869628899</v>
      </c>
      <c r="BH2244" s="95">
        <v>9921577.1595459003</v>
      </c>
      <c r="BI2244" s="95">
        <v>0</v>
      </c>
      <c r="BJ2244" s="95">
        <v>928768.10702514602</v>
      </c>
      <c r="BK2244" s="95">
        <v>919732.74100494396</v>
      </c>
      <c r="BL2244" s="95">
        <v>0</v>
      </c>
      <c r="BM2244" s="95">
        <v>0</v>
      </c>
      <c r="BN2244" s="95">
        <v>0</v>
      </c>
      <c r="BO2244" s="95">
        <v>0</v>
      </c>
      <c r="BP2244" s="95">
        <v>0</v>
      </c>
      <c r="BQ2244" s="95">
        <v>0</v>
      </c>
      <c r="BR2244" s="95">
        <v>5460256.9441528302</v>
      </c>
      <c r="BS2244" s="95">
        <v>1783480.0220642099</v>
      </c>
      <c r="BT2244" s="95">
        <v>0</v>
      </c>
      <c r="BU2244" s="95">
        <v>2179856.9402771001</v>
      </c>
      <c r="BV2244" s="95">
        <v>1441689.5712890599</v>
      </c>
      <c r="BW2244" s="95">
        <v>0</v>
      </c>
      <c r="BX2244" s="95">
        <v>321381.24381256098</v>
      </c>
      <c r="BY2244" s="95">
        <v>0</v>
      </c>
      <c r="BZ2244" s="95">
        <v>0</v>
      </c>
      <c r="CA2244" s="95">
        <v>74809.919096946702</v>
      </c>
      <c r="CB2244" s="95">
        <v>3507611.1759033198</v>
      </c>
      <c r="CC2244" s="95">
        <v>37997606.854492202</v>
      </c>
      <c r="CD2244" s="95">
        <v>10872720.5845947</v>
      </c>
      <c r="CE2244" s="95">
        <v>1794.04119387269</v>
      </c>
      <c r="CF2244" s="95">
        <v>180793.38015365601</v>
      </c>
      <c r="CG2244" s="95">
        <v>1661926.61233521</v>
      </c>
      <c r="CH2244" s="95">
        <v>0</v>
      </c>
      <c r="CI2244" s="95">
        <v>76606.735107421904</v>
      </c>
      <c r="CJ2244" s="95">
        <v>3690347.21307373</v>
      </c>
      <c r="CK2244" s="95">
        <v>39506646.343261696</v>
      </c>
      <c r="CL2244" s="95">
        <v>11182790.611572299</v>
      </c>
      <c r="CM2244" s="160">
        <v>114877.971268654</v>
      </c>
      <c r="CN2244" s="160">
        <v>16224534.0474854</v>
      </c>
      <c r="CO2244" s="160">
        <v>82137336.402343795</v>
      </c>
      <c r="CP2244" s="95">
        <v>11182790.611572299</v>
      </c>
      <c r="CQ2244" s="95">
        <v>0</v>
      </c>
      <c r="CR2244" s="95">
        <v>0</v>
      </c>
      <c r="CS2244" s="95">
        <v>0</v>
      </c>
      <c r="CT2244" s="95">
        <v>0</v>
      </c>
      <c r="CU2244" s="161">
        <v>3688404.5560569759</v>
      </c>
      <c r="CV2244" s="161">
        <v>39659533.466827415</v>
      </c>
    </row>
    <row r="2245" spans="1:100" x14ac:dyDescent="0.2">
      <c r="A2245" s="94" t="s">
        <v>187</v>
      </c>
      <c r="B2245" s="96">
        <v>43983</v>
      </c>
      <c r="C2245" s="95">
        <v>64907.6200180054</v>
      </c>
      <c r="D2245" s="95">
        <v>0</v>
      </c>
      <c r="E2245" s="95">
        <v>5460.2657987475404</v>
      </c>
      <c r="F2245" s="95">
        <v>5353.0214840173703</v>
      </c>
      <c r="G2245" s="95">
        <v>1524.0723745375899</v>
      </c>
      <c r="H2245" s="95">
        <v>0</v>
      </c>
      <c r="I2245" s="95">
        <v>0</v>
      </c>
      <c r="J2245" s="95">
        <v>37434.906260490403</v>
      </c>
      <c r="K2245" s="95">
        <v>0</v>
      </c>
      <c r="L2245" s="95">
        <v>290.65677067637398</v>
      </c>
      <c r="M2245" s="95">
        <v>33749.812985420198</v>
      </c>
      <c r="N2245" s="95">
        <v>4234.7735919356301</v>
      </c>
      <c r="O2245" s="95">
        <v>0</v>
      </c>
      <c r="P2245" s="95">
        <v>29425.612514019002</v>
      </c>
      <c r="Q2245" s="95">
        <v>2550.40769031644</v>
      </c>
      <c r="R2245" s="95">
        <v>0</v>
      </c>
      <c r="S2245" s="95">
        <v>1523.1756907850499</v>
      </c>
      <c r="T2245" s="95">
        <v>0</v>
      </c>
      <c r="U2245" s="95">
        <v>37444.434706211097</v>
      </c>
      <c r="V2245" s="95">
        <v>2929424.9040222201</v>
      </c>
      <c r="W2245" s="95">
        <v>0</v>
      </c>
      <c r="X2245" s="95">
        <v>228080.91824722299</v>
      </c>
      <c r="Y2245" s="95">
        <v>222844.604372025</v>
      </c>
      <c r="Z2245" s="95">
        <v>137025.76641273501</v>
      </c>
      <c r="AA2245" s="95">
        <v>0</v>
      </c>
      <c r="AB2245" s="95">
        <v>0</v>
      </c>
      <c r="AC2245" s="95">
        <v>11372199.186279301</v>
      </c>
      <c r="AD2245" s="95">
        <v>0</v>
      </c>
      <c r="AE2245" s="95">
        <v>3814.31390020251</v>
      </c>
      <c r="AF2245" s="95">
        <v>1444996.20776367</v>
      </c>
      <c r="AG2245" s="95">
        <v>442004.29965591402</v>
      </c>
      <c r="AH2245" s="95">
        <v>0</v>
      </c>
      <c r="AI2245" s="95">
        <v>931015.524269104</v>
      </c>
      <c r="AJ2245" s="95">
        <v>330045.10644531302</v>
      </c>
      <c r="AK2245" s="95">
        <v>0</v>
      </c>
      <c r="AL2245" s="95">
        <v>136787.685510635</v>
      </c>
      <c r="AM2245" s="95">
        <v>0</v>
      </c>
      <c r="AN2245" s="95">
        <v>11347402.268676801</v>
      </c>
      <c r="AO2245" s="95">
        <v>32372720.0617676</v>
      </c>
      <c r="AP2245" s="95">
        <v>0</v>
      </c>
      <c r="AQ2245" s="95">
        <v>2176320.7306823698</v>
      </c>
      <c r="AR2245" s="95">
        <v>2119818.3651733398</v>
      </c>
      <c r="AS2245" s="95">
        <v>1265785.47265625</v>
      </c>
      <c r="AT2245" s="95">
        <v>0</v>
      </c>
      <c r="AU2245" s="95">
        <v>0</v>
      </c>
      <c r="AV2245" s="95">
        <v>38697362.238769501</v>
      </c>
      <c r="AW2245" s="95">
        <v>0</v>
      </c>
      <c r="AX2245" s="95">
        <v>27614.067947149299</v>
      </c>
      <c r="AY2245" s="95">
        <v>16241262.623168901</v>
      </c>
      <c r="AZ2245" s="95">
        <v>4579065.3565063505</v>
      </c>
      <c r="BA2245" s="95">
        <v>0</v>
      </c>
      <c r="BB2245" s="95">
        <v>10169407.2137451</v>
      </c>
      <c r="BC2245" s="95">
        <v>3420121.1652526902</v>
      </c>
      <c r="BD2245" s="95">
        <v>0</v>
      </c>
      <c r="BE2245" s="95">
        <v>1263545.1567993199</v>
      </c>
      <c r="BF2245" s="95">
        <v>0</v>
      </c>
      <c r="BG2245" s="95">
        <v>38484293.458007798</v>
      </c>
      <c r="BH2245" s="95">
        <v>8887600.1799316406</v>
      </c>
      <c r="BI2245" s="95">
        <v>0</v>
      </c>
      <c r="BJ2245" s="95">
        <v>939966.47996520996</v>
      </c>
      <c r="BK2245" s="95">
        <v>938865.89146423305</v>
      </c>
      <c r="BL2245" s="95">
        <v>0</v>
      </c>
      <c r="BM2245" s="95">
        <v>0</v>
      </c>
      <c r="BN2245" s="95">
        <v>0</v>
      </c>
      <c r="BO2245" s="95">
        <v>0</v>
      </c>
      <c r="BP2245" s="95">
        <v>0</v>
      </c>
      <c r="BQ2245" s="95">
        <v>0</v>
      </c>
      <c r="BR2245" s="95">
        <v>5065037.4705200205</v>
      </c>
      <c r="BS2245" s="95">
        <v>1730018.81344604</v>
      </c>
      <c r="BT2245" s="95">
        <v>0</v>
      </c>
      <c r="BU2245" s="95">
        <v>1761769.96697998</v>
      </c>
      <c r="BV2245" s="95">
        <v>1395366.8030395501</v>
      </c>
      <c r="BW2245" s="95">
        <v>0</v>
      </c>
      <c r="BX2245" s="95">
        <v>251810.82139396699</v>
      </c>
      <c r="BY2245" s="95">
        <v>0</v>
      </c>
      <c r="BZ2245" s="95">
        <v>0</v>
      </c>
      <c r="CA2245" s="95">
        <v>70327.588142395005</v>
      </c>
      <c r="CB2245" s="95">
        <v>3140682.6175231901</v>
      </c>
      <c r="CC2245" s="95">
        <v>34355318.212402299</v>
      </c>
      <c r="CD2245" s="95">
        <v>9843459.0096435491</v>
      </c>
      <c r="CE2245" s="95">
        <v>1525.69406424463</v>
      </c>
      <c r="CF2245" s="95">
        <v>136931.54564285299</v>
      </c>
      <c r="CG2245" s="95">
        <v>1264481.45407104</v>
      </c>
      <c r="CH2245" s="95">
        <v>0</v>
      </c>
      <c r="CI2245" s="95">
        <v>71875.522641181902</v>
      </c>
      <c r="CJ2245" s="95">
        <v>3274044.5529479999</v>
      </c>
      <c r="CK2245" s="95">
        <v>35638805.707519501</v>
      </c>
      <c r="CL2245" s="95">
        <v>10073734.685913101</v>
      </c>
      <c r="CM2245" s="160">
        <v>109084.55778312701</v>
      </c>
      <c r="CN2245" s="160">
        <v>14656884.4610596</v>
      </c>
      <c r="CO2245" s="160">
        <v>74108504.440429702</v>
      </c>
      <c r="CP2245" s="95">
        <v>10073734.685913101</v>
      </c>
      <c r="CQ2245" s="95">
        <v>0</v>
      </c>
      <c r="CR2245" s="95">
        <v>0</v>
      </c>
      <c r="CS2245" s="95">
        <v>0</v>
      </c>
      <c r="CT2245" s="95">
        <v>0</v>
      </c>
      <c r="CU2245" s="161">
        <v>3277614.1631660429</v>
      </c>
      <c r="CV2245" s="161">
        <v>35619799.666473337</v>
      </c>
    </row>
    <row r="2246" spans="1:100" x14ac:dyDescent="0.2">
      <c r="A2246" s="94" t="s">
        <v>188</v>
      </c>
      <c r="B2246" s="96">
        <v>38047</v>
      </c>
      <c r="C2246" s="95">
        <v>42756.184108257301</v>
      </c>
      <c r="D2246" s="95">
        <v>0</v>
      </c>
      <c r="E2246" s="95">
        <v>24953.775424480398</v>
      </c>
      <c r="F2246" s="95">
        <v>0</v>
      </c>
      <c r="G2246" s="95">
        <v>5.87329847295769</v>
      </c>
      <c r="H2246" s="95">
        <v>1236.33826749027</v>
      </c>
      <c r="I2246" s="95">
        <v>0</v>
      </c>
      <c r="J2246" s="95">
        <v>98.570380532182796</v>
      </c>
      <c r="K2246" s="95">
        <v>0</v>
      </c>
      <c r="L2246" s="95">
        <v>29481.093496799502</v>
      </c>
      <c r="M2246" s="95">
        <v>26615.470989704099</v>
      </c>
      <c r="N2246" s="95">
        <v>6885.1462403535797</v>
      </c>
      <c r="O2246" s="95">
        <v>0</v>
      </c>
      <c r="P2246" s="95">
        <v>0</v>
      </c>
      <c r="Q2246" s="95">
        <v>4499.0225000381497</v>
      </c>
      <c r="R2246" s="95">
        <v>0</v>
      </c>
      <c r="S2246" s="95">
        <v>0</v>
      </c>
      <c r="T2246" s="95">
        <v>1222.3978756517199</v>
      </c>
      <c r="U2246" s="95">
        <v>40828.006792068503</v>
      </c>
      <c r="V2246" s="95">
        <v>2526282.4051818801</v>
      </c>
      <c r="W2246" s="95">
        <v>0</v>
      </c>
      <c r="X2246" s="95">
        <v>2149590.8513793899</v>
      </c>
      <c r="Y2246" s="95">
        <v>927143.53332519496</v>
      </c>
      <c r="Z2246" s="95">
        <v>751.89985217154003</v>
      </c>
      <c r="AA2246" s="95">
        <v>223593.169778824</v>
      </c>
      <c r="AB2246" s="95">
        <v>0</v>
      </c>
      <c r="AC2246" s="95">
        <v>6155.4662886261904</v>
      </c>
      <c r="AD2246" s="95">
        <v>0</v>
      </c>
      <c r="AE2246" s="95">
        <v>1556840.7441253699</v>
      </c>
      <c r="AF2246" s="95">
        <v>1344886.1018829299</v>
      </c>
      <c r="AG2246" s="95">
        <v>1192054.26495361</v>
      </c>
      <c r="AH2246" s="95">
        <v>0</v>
      </c>
      <c r="AI2246" s="95">
        <v>0</v>
      </c>
      <c r="AJ2246" s="95">
        <v>577683.188621521</v>
      </c>
      <c r="AK2246" s="95">
        <v>0</v>
      </c>
      <c r="AL2246" s="95">
        <v>0</v>
      </c>
      <c r="AM2246" s="95">
        <v>222795.90081596401</v>
      </c>
      <c r="AN2246" s="95">
        <v>10623815.125</v>
      </c>
      <c r="AO2246" s="95">
        <v>17388281.041992199</v>
      </c>
      <c r="AP2246" s="95">
        <v>0</v>
      </c>
      <c r="AQ2246" s="95">
        <v>14115415.9526367</v>
      </c>
      <c r="AR2246" s="95">
        <v>0</v>
      </c>
      <c r="AS2246" s="95">
        <v>4771.8113969564401</v>
      </c>
      <c r="AT2246" s="95">
        <v>1353169.1305541999</v>
      </c>
      <c r="AU2246" s="95">
        <v>0</v>
      </c>
      <c r="AV2246" s="95">
        <v>14357.816247344001</v>
      </c>
      <c r="AW2246" s="95">
        <v>0</v>
      </c>
      <c r="AX2246" s="95">
        <v>10925529.3331299</v>
      </c>
      <c r="AY2246" s="95">
        <v>9308785.40234375</v>
      </c>
      <c r="AZ2246" s="95">
        <v>7532718.5966186495</v>
      </c>
      <c r="BA2246" s="95">
        <v>0</v>
      </c>
      <c r="BB2246" s="95">
        <v>0</v>
      </c>
      <c r="BC2246" s="95">
        <v>3740246.1494751</v>
      </c>
      <c r="BD2246" s="95">
        <v>0</v>
      </c>
      <c r="BE2246" s="95">
        <v>0</v>
      </c>
      <c r="BF2246" s="95">
        <v>1353460.54466248</v>
      </c>
      <c r="BG2246" s="95">
        <v>24364996.870849598</v>
      </c>
      <c r="BH2246" s="95">
        <v>3550889.66473389</v>
      </c>
      <c r="BI2246" s="95">
        <v>0</v>
      </c>
      <c r="BJ2246" s="95">
        <v>4233403.1262817401</v>
      </c>
      <c r="BK2246" s="95">
        <v>2240211.0354309101</v>
      </c>
      <c r="BL2246" s="95">
        <v>0</v>
      </c>
      <c r="BM2246" s="95">
        <v>0</v>
      </c>
      <c r="BN2246" s="95">
        <v>0</v>
      </c>
      <c r="BO2246" s="95">
        <v>0</v>
      </c>
      <c r="BP2246" s="95">
        <v>0</v>
      </c>
      <c r="BQ2246" s="95">
        <v>0</v>
      </c>
      <c r="BR2246" s="95">
        <v>3074525.1407165499</v>
      </c>
      <c r="BS2246" s="95">
        <v>2939837.7346191402</v>
      </c>
      <c r="BT2246" s="95">
        <v>0</v>
      </c>
      <c r="BU2246" s="95">
        <v>0</v>
      </c>
      <c r="BV2246" s="95">
        <v>1741277.93263245</v>
      </c>
      <c r="BW2246" s="95">
        <v>0</v>
      </c>
      <c r="BX2246" s="95">
        <v>0</v>
      </c>
      <c r="BY2246" s="95">
        <v>0</v>
      </c>
      <c r="BZ2246" s="95">
        <v>0</v>
      </c>
      <c r="CA2246" s="95">
        <v>0</v>
      </c>
      <c r="CB2246" s="95">
        <v>4653779.1318969699</v>
      </c>
      <c r="CC2246" s="95">
        <v>31271119.333007801</v>
      </c>
      <c r="CD2246" s="95">
        <v>7751859.2539672898</v>
      </c>
      <c r="CE2246" s="95">
        <v>1246.24118421972</v>
      </c>
      <c r="CF2246" s="95">
        <v>224031.341110229</v>
      </c>
      <c r="CG2246" s="95">
        <v>1358830.18019104</v>
      </c>
      <c r="CH2246" s="95">
        <v>0</v>
      </c>
      <c r="CI2246" s="95">
        <v>69051.974732399001</v>
      </c>
      <c r="CJ2246" s="95">
        <v>4871987.2252807599</v>
      </c>
      <c r="CK2246" s="95">
        <v>32600187.5783691</v>
      </c>
      <c r="CL2246" s="95">
        <v>7750159.69885254</v>
      </c>
      <c r="CM2246" s="160">
        <v>109779.745510101</v>
      </c>
      <c r="CN2246" s="160">
        <v>15438948.9295654</v>
      </c>
      <c r="CO2246" s="160">
        <v>56972547.779785201</v>
      </c>
      <c r="CP2246" s="95">
        <v>7750159.69885254</v>
      </c>
      <c r="CQ2246" s="95">
        <v>0</v>
      </c>
      <c r="CR2246" s="95">
        <v>0</v>
      </c>
      <c r="CS2246" s="95">
        <v>0</v>
      </c>
      <c r="CT2246" s="95">
        <v>0</v>
      </c>
      <c r="CU2246" s="161">
        <v>4877810.4730071984</v>
      </c>
      <c r="CV2246" s="161">
        <v>32629949.513198841</v>
      </c>
    </row>
    <row r="2247" spans="1:100" x14ac:dyDescent="0.2">
      <c r="A2247" s="94" t="s">
        <v>188</v>
      </c>
      <c r="B2247" s="96">
        <v>38139</v>
      </c>
      <c r="C2247" s="95">
        <v>43010.671238422401</v>
      </c>
      <c r="D2247" s="95">
        <v>0</v>
      </c>
      <c r="E2247" s="95">
        <v>24303.2499401569</v>
      </c>
      <c r="F2247" s="95">
        <v>0</v>
      </c>
      <c r="G2247" s="95">
        <v>31.4838383118622</v>
      </c>
      <c r="H2247" s="95">
        <v>1170.22272978723</v>
      </c>
      <c r="I2247" s="95">
        <v>0</v>
      </c>
      <c r="J2247" s="95">
        <v>1766.8494515568</v>
      </c>
      <c r="K2247" s="95">
        <v>0</v>
      </c>
      <c r="L2247" s="95">
        <v>29669.589287996299</v>
      </c>
      <c r="M2247" s="95">
        <v>26201.276857614499</v>
      </c>
      <c r="N2247" s="95">
        <v>7004.6103369593602</v>
      </c>
      <c r="O2247" s="95">
        <v>0</v>
      </c>
      <c r="P2247" s="95">
        <v>0</v>
      </c>
      <c r="Q2247" s="95">
        <v>4481.6658907532701</v>
      </c>
      <c r="R2247" s="95">
        <v>0</v>
      </c>
      <c r="S2247" s="95">
        <v>0</v>
      </c>
      <c r="T2247" s="95">
        <v>1210.93262891471</v>
      </c>
      <c r="U2247" s="95">
        <v>40924.309854507403</v>
      </c>
      <c r="V2247" s="95">
        <v>2519355.5160827599</v>
      </c>
      <c r="W2247" s="95">
        <v>0</v>
      </c>
      <c r="X2247" s="95">
        <v>2099492.2687683101</v>
      </c>
      <c r="Y2247" s="95">
        <v>940686.64752197301</v>
      </c>
      <c r="Z2247" s="95">
        <v>5437.2673065662402</v>
      </c>
      <c r="AA2247" s="95">
        <v>210403.63507270801</v>
      </c>
      <c r="AB2247" s="95">
        <v>0</v>
      </c>
      <c r="AC2247" s="95">
        <v>385626.81847000099</v>
      </c>
      <c r="AD2247" s="95">
        <v>0</v>
      </c>
      <c r="AE2247" s="95">
        <v>1525458.4029083301</v>
      </c>
      <c r="AF2247" s="95">
        <v>1332005.44818115</v>
      </c>
      <c r="AG2247" s="95">
        <v>1195879.1526947001</v>
      </c>
      <c r="AH2247" s="95">
        <v>0</v>
      </c>
      <c r="AI2247" s="95">
        <v>0</v>
      </c>
      <c r="AJ2247" s="95">
        <v>568026.13297271705</v>
      </c>
      <c r="AK2247" s="95">
        <v>0</v>
      </c>
      <c r="AL2247" s="95">
        <v>0</v>
      </c>
      <c r="AM2247" s="95">
        <v>217007.81483840899</v>
      </c>
      <c r="AN2247" s="95">
        <v>10529233.6474609</v>
      </c>
      <c r="AO2247" s="95">
        <v>17400063.176269501</v>
      </c>
      <c r="AP2247" s="95">
        <v>0</v>
      </c>
      <c r="AQ2247" s="95">
        <v>13977230.1362305</v>
      </c>
      <c r="AR2247" s="95">
        <v>0</v>
      </c>
      <c r="AS2247" s="95">
        <v>32157.3498311043</v>
      </c>
      <c r="AT2247" s="95">
        <v>1289641.63531494</v>
      </c>
      <c r="AU2247" s="95">
        <v>0</v>
      </c>
      <c r="AV2247" s="95">
        <v>895739.46520996105</v>
      </c>
      <c r="AW2247" s="95">
        <v>0</v>
      </c>
      <c r="AX2247" s="95">
        <v>10836287.5194092</v>
      </c>
      <c r="AY2247" s="95">
        <v>9198069.4704589806</v>
      </c>
      <c r="AZ2247" s="95">
        <v>7634733.8191528302</v>
      </c>
      <c r="BA2247" s="95">
        <v>0</v>
      </c>
      <c r="BB2247" s="95">
        <v>0</v>
      </c>
      <c r="BC2247" s="95">
        <v>3730304.3083496098</v>
      </c>
      <c r="BD2247" s="95">
        <v>0</v>
      </c>
      <c r="BE2247" s="95">
        <v>0</v>
      </c>
      <c r="BF2247" s="95">
        <v>1330524.1676940899</v>
      </c>
      <c r="BG2247" s="95">
        <v>24467536.329833999</v>
      </c>
      <c r="BH2247" s="95">
        <v>3551362.5991516099</v>
      </c>
      <c r="BI2247" s="95">
        <v>0</v>
      </c>
      <c r="BJ2247" s="95">
        <v>4218021.2335205097</v>
      </c>
      <c r="BK2247" s="95">
        <v>2310725.1429138202</v>
      </c>
      <c r="BL2247" s="95">
        <v>0</v>
      </c>
      <c r="BM2247" s="95">
        <v>0</v>
      </c>
      <c r="BN2247" s="95">
        <v>0</v>
      </c>
      <c r="BO2247" s="95">
        <v>0</v>
      </c>
      <c r="BP2247" s="95">
        <v>0</v>
      </c>
      <c r="BQ2247" s="95">
        <v>0</v>
      </c>
      <c r="BR2247" s="95">
        <v>3033080.8683166499</v>
      </c>
      <c r="BS2247" s="95">
        <v>3002528.4274902302</v>
      </c>
      <c r="BT2247" s="95">
        <v>0</v>
      </c>
      <c r="BU2247" s="95">
        <v>0</v>
      </c>
      <c r="BV2247" s="95">
        <v>1735558.43507385</v>
      </c>
      <c r="BW2247" s="95">
        <v>0</v>
      </c>
      <c r="BX2247" s="95">
        <v>0</v>
      </c>
      <c r="BY2247" s="95">
        <v>0</v>
      </c>
      <c r="BZ2247" s="95">
        <v>0</v>
      </c>
      <c r="CA2247" s="95">
        <v>0</v>
      </c>
      <c r="CB2247" s="95">
        <v>4608782.3520507803</v>
      </c>
      <c r="CC2247" s="95">
        <v>31343084.239990201</v>
      </c>
      <c r="CD2247" s="95">
        <v>7748838.1618652297</v>
      </c>
      <c r="CE2247" s="95">
        <v>1211.6362493634199</v>
      </c>
      <c r="CF2247" s="95">
        <v>216629.515766144</v>
      </c>
      <c r="CG2247" s="95">
        <v>1327327.60664368</v>
      </c>
      <c r="CH2247" s="95">
        <v>0</v>
      </c>
      <c r="CI2247" s="95">
        <v>68718.244610786394</v>
      </c>
      <c r="CJ2247" s="95">
        <v>4825494.9603881799</v>
      </c>
      <c r="CK2247" s="95">
        <v>32665962.169677701</v>
      </c>
      <c r="CL2247" s="95">
        <v>7747211.8541259803</v>
      </c>
      <c r="CM2247" s="160">
        <v>109520.689360619</v>
      </c>
      <c r="CN2247" s="160">
        <v>15394875.248535199</v>
      </c>
      <c r="CO2247" s="160">
        <v>57195671.256347701</v>
      </c>
      <c r="CP2247" s="95">
        <v>7747211.8541259803</v>
      </c>
      <c r="CQ2247" s="95">
        <v>0</v>
      </c>
      <c r="CR2247" s="95">
        <v>0</v>
      </c>
      <c r="CS2247" s="95">
        <v>0</v>
      </c>
      <c r="CT2247" s="95">
        <v>0</v>
      </c>
      <c r="CU2247" s="161">
        <v>4825411.8678169241</v>
      </c>
      <c r="CV2247" s="161">
        <v>32670411.846633881</v>
      </c>
    </row>
    <row r="2248" spans="1:100" x14ac:dyDescent="0.2">
      <c r="A2248" s="94" t="s">
        <v>188</v>
      </c>
      <c r="B2248" s="96">
        <v>38231</v>
      </c>
      <c r="C2248" s="95">
        <v>43829.239773750298</v>
      </c>
      <c r="D2248" s="95">
        <v>0</v>
      </c>
      <c r="E2248" s="95">
        <v>24193.311073541601</v>
      </c>
      <c r="F2248" s="95">
        <v>0</v>
      </c>
      <c r="G2248" s="95">
        <v>79.853146974928706</v>
      </c>
      <c r="H2248" s="95">
        <v>1107.3634949177499</v>
      </c>
      <c r="I2248" s="95">
        <v>0</v>
      </c>
      <c r="J2248" s="95">
        <v>4019.8624698221702</v>
      </c>
      <c r="K2248" s="95">
        <v>0</v>
      </c>
      <c r="L2248" s="95">
        <v>30858.409782648101</v>
      </c>
      <c r="M2248" s="95">
        <v>26391.338811159101</v>
      </c>
      <c r="N2248" s="95">
        <v>7177.2920617461205</v>
      </c>
      <c r="O2248" s="95">
        <v>0</v>
      </c>
      <c r="P2248" s="95">
        <v>0</v>
      </c>
      <c r="Q2248" s="95">
        <v>4466.7471681833304</v>
      </c>
      <c r="R2248" s="95">
        <v>0</v>
      </c>
      <c r="S2248" s="95">
        <v>0</v>
      </c>
      <c r="T2248" s="95">
        <v>1190.9617410153201</v>
      </c>
      <c r="U2248" s="95">
        <v>40676.0881500244</v>
      </c>
      <c r="V2248" s="95">
        <v>2533167.9114379901</v>
      </c>
      <c r="W2248" s="95">
        <v>0</v>
      </c>
      <c r="X2248" s="95">
        <v>2069709.2667846701</v>
      </c>
      <c r="Y2248" s="95">
        <v>958916.81884002697</v>
      </c>
      <c r="Z2248" s="95">
        <v>16224.4897763729</v>
      </c>
      <c r="AA2248" s="95">
        <v>198946.31491470299</v>
      </c>
      <c r="AB2248" s="95">
        <v>0</v>
      </c>
      <c r="AC2248" s="95">
        <v>949874.99724578904</v>
      </c>
      <c r="AD2248" s="95">
        <v>0</v>
      </c>
      <c r="AE2248" s="95">
        <v>1549928.82798767</v>
      </c>
      <c r="AF2248" s="95">
        <v>1326667.8805084201</v>
      </c>
      <c r="AG2248" s="95">
        <v>1221342.4494934101</v>
      </c>
      <c r="AH2248" s="95">
        <v>0</v>
      </c>
      <c r="AI2248" s="95">
        <v>0</v>
      </c>
      <c r="AJ2248" s="95">
        <v>546065.17531585705</v>
      </c>
      <c r="AK2248" s="95">
        <v>0</v>
      </c>
      <c r="AL2248" s="95">
        <v>0</v>
      </c>
      <c r="AM2248" s="95">
        <v>215118.748226166</v>
      </c>
      <c r="AN2248" s="95">
        <v>9997202.6336669903</v>
      </c>
      <c r="AO2248" s="95">
        <v>17745446.776122998</v>
      </c>
      <c r="AP2248" s="95">
        <v>0</v>
      </c>
      <c r="AQ2248" s="95">
        <v>13975932.9571533</v>
      </c>
      <c r="AR2248" s="95">
        <v>0</v>
      </c>
      <c r="AS2248" s="95">
        <v>97242.792666435198</v>
      </c>
      <c r="AT2248" s="95">
        <v>1238236.3518371601</v>
      </c>
      <c r="AU2248" s="95">
        <v>0</v>
      </c>
      <c r="AV2248" s="95">
        <v>2196222.8656616202</v>
      </c>
      <c r="AW2248" s="95">
        <v>0</v>
      </c>
      <c r="AX2248" s="95">
        <v>11246360.213989301</v>
      </c>
      <c r="AY2248" s="95">
        <v>9284951.77490234</v>
      </c>
      <c r="AZ2248" s="95">
        <v>7930429.9168090802</v>
      </c>
      <c r="BA2248" s="95">
        <v>0</v>
      </c>
      <c r="BB2248" s="95">
        <v>0</v>
      </c>
      <c r="BC2248" s="95">
        <v>3645073.9121398898</v>
      </c>
      <c r="BD2248" s="95">
        <v>0</v>
      </c>
      <c r="BE2248" s="95">
        <v>0</v>
      </c>
      <c r="BF2248" s="95">
        <v>1334594.1167602499</v>
      </c>
      <c r="BG2248" s="95">
        <v>23632394.0151367</v>
      </c>
      <c r="BH2248" s="95">
        <v>3721832.0261535598</v>
      </c>
      <c r="BI2248" s="95">
        <v>0</v>
      </c>
      <c r="BJ2248" s="95">
        <v>4215687.6055908203</v>
      </c>
      <c r="BK2248" s="95">
        <v>2394632.3525390602</v>
      </c>
      <c r="BL2248" s="95">
        <v>0</v>
      </c>
      <c r="BM2248" s="95">
        <v>0</v>
      </c>
      <c r="BN2248" s="95">
        <v>0</v>
      </c>
      <c r="BO2248" s="95">
        <v>0</v>
      </c>
      <c r="BP2248" s="95">
        <v>0</v>
      </c>
      <c r="BQ2248" s="95">
        <v>0</v>
      </c>
      <c r="BR2248" s="95">
        <v>3082878.3324584998</v>
      </c>
      <c r="BS2248" s="95">
        <v>3128930.2357482901</v>
      </c>
      <c r="BT2248" s="95">
        <v>0</v>
      </c>
      <c r="BU2248" s="95">
        <v>0</v>
      </c>
      <c r="BV2248" s="95">
        <v>1720924.29814148</v>
      </c>
      <c r="BW2248" s="95">
        <v>0</v>
      </c>
      <c r="BX2248" s="95">
        <v>0</v>
      </c>
      <c r="BY2248" s="95">
        <v>0</v>
      </c>
      <c r="BZ2248" s="95">
        <v>0</v>
      </c>
      <c r="CA2248" s="95">
        <v>0</v>
      </c>
      <c r="CB2248" s="95">
        <v>4613222.37219238</v>
      </c>
      <c r="CC2248" s="95">
        <v>31853509.735839799</v>
      </c>
      <c r="CD2248" s="95">
        <v>7998523.5739746103</v>
      </c>
      <c r="CE2248" s="95">
        <v>1175.0436902940301</v>
      </c>
      <c r="CF2248" s="95">
        <v>215808.778436661</v>
      </c>
      <c r="CG2248" s="95">
        <v>1338286.99484253</v>
      </c>
      <c r="CH2248" s="95">
        <v>0</v>
      </c>
      <c r="CI2248" s="95">
        <v>69035.825304985003</v>
      </c>
      <c r="CJ2248" s="95">
        <v>4840584.6714477502</v>
      </c>
      <c r="CK2248" s="95">
        <v>33192991.089111298</v>
      </c>
      <c r="CL2248" s="95">
        <v>8003305.484375</v>
      </c>
      <c r="CM2248" s="160">
        <v>109968.620824814</v>
      </c>
      <c r="CN2248" s="160">
        <v>14799031.759399399</v>
      </c>
      <c r="CO2248" s="160">
        <v>56808365.3671875</v>
      </c>
      <c r="CP2248" s="95">
        <v>8003305.484375</v>
      </c>
      <c r="CQ2248" s="95">
        <v>0</v>
      </c>
      <c r="CR2248" s="95">
        <v>0</v>
      </c>
      <c r="CS2248" s="95">
        <v>0</v>
      </c>
      <c r="CT2248" s="95">
        <v>0</v>
      </c>
      <c r="CU2248" s="161">
        <v>4829031.1506290408</v>
      </c>
      <c r="CV2248" s="161">
        <v>33191796.730682328</v>
      </c>
    </row>
    <row r="2249" spans="1:100" x14ac:dyDescent="0.2">
      <c r="A2249" s="94" t="s">
        <v>188</v>
      </c>
      <c r="B2249" s="96">
        <v>38322</v>
      </c>
      <c r="C2249" s="95">
        <v>44696.049801826499</v>
      </c>
      <c r="D2249" s="95">
        <v>0</v>
      </c>
      <c r="E2249" s="95">
        <v>23553.840571880301</v>
      </c>
      <c r="F2249" s="95">
        <v>0</v>
      </c>
      <c r="G2249" s="95">
        <v>132.612990621477</v>
      </c>
      <c r="H2249" s="95">
        <v>1073.4745815843301</v>
      </c>
      <c r="I2249" s="95">
        <v>0</v>
      </c>
      <c r="J2249" s="95">
        <v>6344.3666062354996</v>
      </c>
      <c r="K2249" s="95">
        <v>0</v>
      </c>
      <c r="L2249" s="95">
        <v>30149.044903755199</v>
      </c>
      <c r="M2249" s="95">
        <v>26511.659872055101</v>
      </c>
      <c r="N2249" s="95">
        <v>7305.5960901379603</v>
      </c>
      <c r="O2249" s="95">
        <v>0</v>
      </c>
      <c r="P2249" s="95">
        <v>0</v>
      </c>
      <c r="Q2249" s="95">
        <v>4504.5131554007503</v>
      </c>
      <c r="R2249" s="95">
        <v>0</v>
      </c>
      <c r="S2249" s="95">
        <v>0</v>
      </c>
      <c r="T2249" s="95">
        <v>1212.6170120090201</v>
      </c>
      <c r="U2249" s="95">
        <v>41432.552410125703</v>
      </c>
      <c r="V2249" s="95">
        <v>2625306.1755065899</v>
      </c>
      <c r="W2249" s="95">
        <v>0</v>
      </c>
      <c r="X2249" s="95">
        <v>2033261.13282776</v>
      </c>
      <c r="Y2249" s="95">
        <v>971313.815132141</v>
      </c>
      <c r="Z2249" s="95">
        <v>27110.236563205701</v>
      </c>
      <c r="AA2249" s="95">
        <v>189762.554866791</v>
      </c>
      <c r="AB2249" s="95">
        <v>0</v>
      </c>
      <c r="AC2249" s="95">
        <v>1921550.1260681199</v>
      </c>
      <c r="AD2249" s="95">
        <v>0</v>
      </c>
      <c r="AE2249" s="95">
        <v>1529297.3686676</v>
      </c>
      <c r="AF2249" s="95">
        <v>1334270.85649109</v>
      </c>
      <c r="AG2249" s="95">
        <v>1242420.30755615</v>
      </c>
      <c r="AH2249" s="95">
        <v>0</v>
      </c>
      <c r="AI2249" s="95">
        <v>0</v>
      </c>
      <c r="AJ2249" s="95">
        <v>543695.78131103504</v>
      </c>
      <c r="AK2249" s="95">
        <v>0</v>
      </c>
      <c r="AL2249" s="95">
        <v>0</v>
      </c>
      <c r="AM2249" s="95">
        <v>217424.37533378601</v>
      </c>
      <c r="AN2249" s="95">
        <v>10753315.228271499</v>
      </c>
      <c r="AO2249" s="95">
        <v>18594977.157958999</v>
      </c>
      <c r="AP2249" s="95">
        <v>0</v>
      </c>
      <c r="AQ2249" s="95">
        <v>13871234.895507799</v>
      </c>
      <c r="AR2249" s="95">
        <v>0</v>
      </c>
      <c r="AS2249" s="95">
        <v>171881.96104621899</v>
      </c>
      <c r="AT2249" s="95">
        <v>1193523.8993988</v>
      </c>
      <c r="AU2249" s="95">
        <v>0</v>
      </c>
      <c r="AV2249" s="95">
        <v>4570935.4951782199</v>
      </c>
      <c r="AW2249" s="95">
        <v>0</v>
      </c>
      <c r="AX2249" s="95">
        <v>11136013.260131801</v>
      </c>
      <c r="AY2249" s="95">
        <v>9478512.2940673791</v>
      </c>
      <c r="AZ2249" s="95">
        <v>8174753.4103393601</v>
      </c>
      <c r="BA2249" s="95">
        <v>0</v>
      </c>
      <c r="BB2249" s="95">
        <v>0</v>
      </c>
      <c r="BC2249" s="95">
        <v>3690105.6720581101</v>
      </c>
      <c r="BD2249" s="95">
        <v>0</v>
      </c>
      <c r="BE2249" s="95">
        <v>0</v>
      </c>
      <c r="BF2249" s="95">
        <v>1364065.1168518099</v>
      </c>
      <c r="BG2249" s="95">
        <v>25618824.683349598</v>
      </c>
      <c r="BH2249" s="95">
        <v>3845226.85369873</v>
      </c>
      <c r="BI2249" s="95">
        <v>0</v>
      </c>
      <c r="BJ2249" s="95">
        <v>4218824.0518188505</v>
      </c>
      <c r="BK2249" s="95">
        <v>2456655.8348999</v>
      </c>
      <c r="BL2249" s="95">
        <v>0</v>
      </c>
      <c r="BM2249" s="95">
        <v>0</v>
      </c>
      <c r="BN2249" s="95">
        <v>0</v>
      </c>
      <c r="BO2249" s="95">
        <v>0</v>
      </c>
      <c r="BP2249" s="95">
        <v>0</v>
      </c>
      <c r="BQ2249" s="95">
        <v>0</v>
      </c>
      <c r="BR2249" s="95">
        <v>3136985.95629883</v>
      </c>
      <c r="BS2249" s="95">
        <v>3221042.6564636198</v>
      </c>
      <c r="BT2249" s="95">
        <v>0</v>
      </c>
      <c r="BU2249" s="95">
        <v>0</v>
      </c>
      <c r="BV2249" s="95">
        <v>1734452.6155395501</v>
      </c>
      <c r="BW2249" s="95">
        <v>0</v>
      </c>
      <c r="BX2249" s="95">
        <v>0</v>
      </c>
      <c r="BY2249" s="95">
        <v>0</v>
      </c>
      <c r="BZ2249" s="95">
        <v>0</v>
      </c>
      <c r="CA2249" s="95">
        <v>0</v>
      </c>
      <c r="CB2249" s="95">
        <v>4649299.5661010696</v>
      </c>
      <c r="CC2249" s="95">
        <v>32410909.154296901</v>
      </c>
      <c r="CD2249" s="95">
        <v>8053347.6016845703</v>
      </c>
      <c r="CE2249" s="95">
        <v>1205.5187102556199</v>
      </c>
      <c r="CF2249" s="95">
        <v>215947.80812835699</v>
      </c>
      <c r="CG2249" s="95">
        <v>1358923.8925018299</v>
      </c>
      <c r="CH2249" s="95">
        <v>0</v>
      </c>
      <c r="CI2249" s="95">
        <v>69326.133418083205</v>
      </c>
      <c r="CJ2249" s="95">
        <v>4851820.3406372098</v>
      </c>
      <c r="CK2249" s="95">
        <v>33771100.907714799</v>
      </c>
      <c r="CL2249" s="95">
        <v>8052406.7775268601</v>
      </c>
      <c r="CM2249" s="160">
        <v>110655.744254112</v>
      </c>
      <c r="CN2249" s="160">
        <v>15647286.1323242</v>
      </c>
      <c r="CO2249" s="160">
        <v>59449175.0078125</v>
      </c>
      <c r="CP2249" s="95">
        <v>8052406.7775268601</v>
      </c>
      <c r="CQ2249" s="95">
        <v>0</v>
      </c>
      <c r="CR2249" s="95">
        <v>0</v>
      </c>
      <c r="CS2249" s="95">
        <v>0</v>
      </c>
      <c r="CT2249" s="95">
        <v>0</v>
      </c>
      <c r="CU2249" s="161">
        <v>4865247.3742294265</v>
      </c>
      <c r="CV2249" s="161">
        <v>33769833.046798728</v>
      </c>
    </row>
    <row r="2250" spans="1:100" x14ac:dyDescent="0.2">
      <c r="A2250" s="94" t="s">
        <v>188</v>
      </c>
      <c r="B2250" s="96">
        <v>38412</v>
      </c>
      <c r="C2250" s="95">
        <v>45819.469934463501</v>
      </c>
      <c r="D2250" s="95">
        <v>0</v>
      </c>
      <c r="E2250" s="95">
        <v>23053.3617823124</v>
      </c>
      <c r="F2250" s="95">
        <v>0</v>
      </c>
      <c r="G2250" s="95">
        <v>195.973065726459</v>
      </c>
      <c r="H2250" s="95">
        <v>1037.71990385652</v>
      </c>
      <c r="I2250" s="95">
        <v>0</v>
      </c>
      <c r="J2250" s="95">
        <v>9110.7083145380002</v>
      </c>
      <c r="K2250" s="95">
        <v>0</v>
      </c>
      <c r="L2250" s="95">
        <v>30115.463713884401</v>
      </c>
      <c r="M2250" s="95">
        <v>26629.638218402899</v>
      </c>
      <c r="N2250" s="95">
        <v>7447.47909337282</v>
      </c>
      <c r="O2250" s="95">
        <v>0</v>
      </c>
      <c r="P2250" s="95">
        <v>0</v>
      </c>
      <c r="Q2250" s="95">
        <v>4514.54491370916</v>
      </c>
      <c r="R2250" s="95">
        <v>0</v>
      </c>
      <c r="S2250" s="95">
        <v>0</v>
      </c>
      <c r="T2250" s="95">
        <v>1211.9522994607701</v>
      </c>
      <c r="U2250" s="95">
        <v>41633.380772590601</v>
      </c>
      <c r="V2250" s="95">
        <v>2681867.2296142601</v>
      </c>
      <c r="W2250" s="95">
        <v>0</v>
      </c>
      <c r="X2250" s="95">
        <v>1980618.87199402</v>
      </c>
      <c r="Y2250" s="95">
        <v>973262.63986206101</v>
      </c>
      <c r="Z2250" s="95">
        <v>37268.490499496504</v>
      </c>
      <c r="AA2250" s="95">
        <v>180841.53647804301</v>
      </c>
      <c r="AB2250" s="95">
        <v>0</v>
      </c>
      <c r="AC2250" s="95">
        <v>2845034.8063964802</v>
      </c>
      <c r="AD2250" s="95">
        <v>0</v>
      </c>
      <c r="AE2250" s="95">
        <v>1540243.3440704299</v>
      </c>
      <c r="AF2250" s="95">
        <v>1337788.45881653</v>
      </c>
      <c r="AG2250" s="95">
        <v>1258556.1868133501</v>
      </c>
      <c r="AH2250" s="95">
        <v>0</v>
      </c>
      <c r="AI2250" s="95">
        <v>0</v>
      </c>
      <c r="AJ2250" s="95">
        <v>524511.38150024402</v>
      </c>
      <c r="AK2250" s="95">
        <v>0</v>
      </c>
      <c r="AL2250" s="95">
        <v>0</v>
      </c>
      <c r="AM2250" s="95">
        <v>216129.51431655901</v>
      </c>
      <c r="AN2250" s="95">
        <v>11170537.9227295</v>
      </c>
      <c r="AO2250" s="95">
        <v>19258592.340087902</v>
      </c>
      <c r="AP2250" s="95">
        <v>0</v>
      </c>
      <c r="AQ2250" s="95">
        <v>13685903.8950195</v>
      </c>
      <c r="AR2250" s="95">
        <v>0</v>
      </c>
      <c r="AS2250" s="95">
        <v>245397.04631424</v>
      </c>
      <c r="AT2250" s="95">
        <v>1152500.8223419201</v>
      </c>
      <c r="AU2250" s="95">
        <v>0</v>
      </c>
      <c r="AV2250" s="95">
        <v>6896304.9063720703</v>
      </c>
      <c r="AW2250" s="95">
        <v>0</v>
      </c>
      <c r="AX2250" s="95">
        <v>11262308.505981401</v>
      </c>
      <c r="AY2250" s="95">
        <v>9620233.8658447303</v>
      </c>
      <c r="AZ2250" s="95">
        <v>8350023.71984863</v>
      </c>
      <c r="BA2250" s="95">
        <v>0</v>
      </c>
      <c r="BB2250" s="95">
        <v>0</v>
      </c>
      <c r="BC2250" s="95">
        <v>3580205.0018615699</v>
      </c>
      <c r="BD2250" s="95">
        <v>0</v>
      </c>
      <c r="BE2250" s="95">
        <v>0</v>
      </c>
      <c r="BF2250" s="95">
        <v>1382632.27394104</v>
      </c>
      <c r="BG2250" s="95">
        <v>26691293.846923798</v>
      </c>
      <c r="BH2250" s="95">
        <v>3991075.5797119099</v>
      </c>
      <c r="BI2250" s="95">
        <v>0</v>
      </c>
      <c r="BJ2250" s="95">
        <v>4230739.7037963904</v>
      </c>
      <c r="BK2250" s="95">
        <v>2514923.4958801302</v>
      </c>
      <c r="BL2250" s="95">
        <v>0</v>
      </c>
      <c r="BM2250" s="95">
        <v>0</v>
      </c>
      <c r="BN2250" s="95">
        <v>0</v>
      </c>
      <c r="BO2250" s="95">
        <v>0</v>
      </c>
      <c r="BP2250" s="95">
        <v>0</v>
      </c>
      <c r="BQ2250" s="95">
        <v>0</v>
      </c>
      <c r="BR2250" s="95">
        <v>3203761.3871154799</v>
      </c>
      <c r="BS2250" s="95">
        <v>3286535.19244385</v>
      </c>
      <c r="BT2250" s="95">
        <v>0</v>
      </c>
      <c r="BU2250" s="95">
        <v>0</v>
      </c>
      <c r="BV2250" s="95">
        <v>1733298.3125305199</v>
      </c>
      <c r="BW2250" s="95">
        <v>0</v>
      </c>
      <c r="BX2250" s="95">
        <v>0</v>
      </c>
      <c r="BY2250" s="95">
        <v>0</v>
      </c>
      <c r="BZ2250" s="95">
        <v>0</v>
      </c>
      <c r="CA2250" s="95">
        <v>0</v>
      </c>
      <c r="CB2250" s="95">
        <v>4686720.3632202102</v>
      </c>
      <c r="CC2250" s="95">
        <v>33082070.042968798</v>
      </c>
      <c r="CD2250" s="95">
        <v>8195304.7695922898</v>
      </c>
      <c r="CE2250" s="95">
        <v>1236.8240039795601</v>
      </c>
      <c r="CF2250" s="95">
        <v>218073.74503326399</v>
      </c>
      <c r="CG2250" s="95">
        <v>1392382.6692047101</v>
      </c>
      <c r="CH2250" s="95">
        <v>0</v>
      </c>
      <c r="CI2250" s="95">
        <v>70192.795513153105</v>
      </c>
      <c r="CJ2250" s="95">
        <v>4915592.9815063505</v>
      </c>
      <c r="CK2250" s="95">
        <v>34484339.601074196</v>
      </c>
      <c r="CL2250" s="95">
        <v>8194090.2835693397</v>
      </c>
      <c r="CM2250" s="160">
        <v>111730.40294075001</v>
      </c>
      <c r="CN2250" s="160">
        <v>16105483.2772217</v>
      </c>
      <c r="CO2250" s="160">
        <v>61161572.624511696</v>
      </c>
      <c r="CP2250" s="95">
        <v>8194090.2835693397</v>
      </c>
      <c r="CQ2250" s="95">
        <v>0</v>
      </c>
      <c r="CR2250" s="95">
        <v>0</v>
      </c>
      <c r="CS2250" s="95">
        <v>0</v>
      </c>
      <c r="CT2250" s="95">
        <v>0</v>
      </c>
      <c r="CU2250" s="161">
        <v>4904794.1082534743</v>
      </c>
      <c r="CV2250" s="161">
        <v>34474452.712173507</v>
      </c>
    </row>
    <row r="2251" spans="1:100" x14ac:dyDescent="0.2">
      <c r="A2251" s="94" t="s">
        <v>188</v>
      </c>
      <c r="B2251" s="96">
        <v>38504</v>
      </c>
      <c r="C2251" s="95">
        <v>46755.890783786803</v>
      </c>
      <c r="D2251" s="95">
        <v>1.9780239059909901</v>
      </c>
      <c r="E2251" s="95">
        <v>22620.400996923399</v>
      </c>
      <c r="F2251" s="95">
        <v>0</v>
      </c>
      <c r="G2251" s="95">
        <v>264.26931777596502</v>
      </c>
      <c r="H2251" s="95">
        <v>961.52081073075499</v>
      </c>
      <c r="I2251" s="95">
        <v>0</v>
      </c>
      <c r="J2251" s="95">
        <v>11579.739036917699</v>
      </c>
      <c r="K2251" s="95">
        <v>0</v>
      </c>
      <c r="L2251" s="95">
        <v>30688.720725536299</v>
      </c>
      <c r="M2251" s="95">
        <v>27019.899149179499</v>
      </c>
      <c r="N2251" s="95">
        <v>7387.7221450209599</v>
      </c>
      <c r="O2251" s="95">
        <v>0</v>
      </c>
      <c r="P2251" s="95">
        <v>0</v>
      </c>
      <c r="Q2251" s="95">
        <v>4495.0087050795601</v>
      </c>
      <c r="R2251" s="95">
        <v>0</v>
      </c>
      <c r="S2251" s="95">
        <v>0</v>
      </c>
      <c r="T2251" s="95">
        <v>1228.81178787351</v>
      </c>
      <c r="U2251" s="95">
        <v>41841.334733962998</v>
      </c>
      <c r="V2251" s="95">
        <v>2713273.3980102502</v>
      </c>
      <c r="W2251" s="95">
        <v>306.31722472980601</v>
      </c>
      <c r="X2251" s="95">
        <v>1959659.57504272</v>
      </c>
      <c r="Y2251" s="95">
        <v>986332.93788146996</v>
      </c>
      <c r="Z2251" s="95">
        <v>55206.044208526597</v>
      </c>
      <c r="AA2251" s="95">
        <v>167330.1553936</v>
      </c>
      <c r="AB2251" s="95">
        <v>0</v>
      </c>
      <c r="AC2251" s="95">
        <v>3963510.18426514</v>
      </c>
      <c r="AD2251" s="95">
        <v>0</v>
      </c>
      <c r="AE2251" s="95">
        <v>1562968.7147216799</v>
      </c>
      <c r="AF2251" s="95">
        <v>1335561.4322357201</v>
      </c>
      <c r="AG2251" s="95">
        <v>1262573.38952637</v>
      </c>
      <c r="AH2251" s="95">
        <v>0</v>
      </c>
      <c r="AI2251" s="95">
        <v>0</v>
      </c>
      <c r="AJ2251" s="95">
        <v>514059.23205184902</v>
      </c>
      <c r="AK2251" s="95">
        <v>0</v>
      </c>
      <c r="AL2251" s="95">
        <v>0</v>
      </c>
      <c r="AM2251" s="95">
        <v>222748.91048622099</v>
      </c>
      <c r="AN2251" s="95">
        <v>11488029.715698199</v>
      </c>
      <c r="AO2251" s="95">
        <v>19535975.215332001</v>
      </c>
      <c r="AP2251" s="95">
        <v>2257.2230516970199</v>
      </c>
      <c r="AQ2251" s="95">
        <v>13728875.5622559</v>
      </c>
      <c r="AR2251" s="95">
        <v>0</v>
      </c>
      <c r="AS2251" s="95">
        <v>347454.96120071399</v>
      </c>
      <c r="AT2251" s="95">
        <v>1077783.69287109</v>
      </c>
      <c r="AU2251" s="95">
        <v>0</v>
      </c>
      <c r="AV2251" s="95">
        <v>9159505.84228516</v>
      </c>
      <c r="AW2251" s="95">
        <v>0</v>
      </c>
      <c r="AX2251" s="95">
        <v>11610625.1325684</v>
      </c>
      <c r="AY2251" s="95">
        <v>9708711.6279296894</v>
      </c>
      <c r="AZ2251" s="95">
        <v>8436513.4205322303</v>
      </c>
      <c r="BA2251" s="95">
        <v>0</v>
      </c>
      <c r="BB2251" s="95">
        <v>0</v>
      </c>
      <c r="BC2251" s="95">
        <v>3535769.47052002</v>
      </c>
      <c r="BD2251" s="95">
        <v>0</v>
      </c>
      <c r="BE2251" s="95">
        <v>0</v>
      </c>
      <c r="BF2251" s="95">
        <v>1435029.66362</v>
      </c>
      <c r="BG2251" s="95">
        <v>27340656.574462902</v>
      </c>
      <c r="BH2251" s="95">
        <v>4079881.67474365</v>
      </c>
      <c r="BI2251" s="95">
        <v>0</v>
      </c>
      <c r="BJ2251" s="95">
        <v>4259222.47937012</v>
      </c>
      <c r="BK2251" s="95">
        <v>2592774.4468383798</v>
      </c>
      <c r="BL2251" s="95">
        <v>0</v>
      </c>
      <c r="BM2251" s="95">
        <v>0</v>
      </c>
      <c r="BN2251" s="95">
        <v>0</v>
      </c>
      <c r="BO2251" s="95">
        <v>0</v>
      </c>
      <c r="BP2251" s="95">
        <v>0</v>
      </c>
      <c r="BQ2251" s="95">
        <v>0</v>
      </c>
      <c r="BR2251" s="95">
        <v>3224957.73364258</v>
      </c>
      <c r="BS2251" s="95">
        <v>3346837.5556640602</v>
      </c>
      <c r="BT2251" s="95">
        <v>0</v>
      </c>
      <c r="BU2251" s="95">
        <v>0</v>
      </c>
      <c r="BV2251" s="95">
        <v>1743117.7891693099</v>
      </c>
      <c r="BW2251" s="95">
        <v>0</v>
      </c>
      <c r="BX2251" s="95">
        <v>0</v>
      </c>
      <c r="BY2251" s="95">
        <v>0</v>
      </c>
      <c r="BZ2251" s="95">
        <v>0</v>
      </c>
      <c r="CA2251" s="95">
        <v>0</v>
      </c>
      <c r="CB2251" s="95">
        <v>4660339.8356933603</v>
      </c>
      <c r="CC2251" s="95">
        <v>33197940.0634766</v>
      </c>
      <c r="CD2251" s="95">
        <v>8320715.01745605</v>
      </c>
      <c r="CE2251" s="95">
        <v>1233.8752732723999</v>
      </c>
      <c r="CF2251" s="95">
        <v>223063.07543563799</v>
      </c>
      <c r="CG2251" s="95">
        <v>1436364.7171630899</v>
      </c>
      <c r="CH2251" s="95">
        <v>0</v>
      </c>
      <c r="CI2251" s="95">
        <v>70802.248831749006</v>
      </c>
      <c r="CJ2251" s="95">
        <v>4880758.6120605497</v>
      </c>
      <c r="CK2251" s="95">
        <v>34623889.336425804</v>
      </c>
      <c r="CL2251" s="95">
        <v>8319570.1668090802</v>
      </c>
      <c r="CM2251" s="160">
        <v>112469.14136505099</v>
      </c>
      <c r="CN2251" s="160">
        <v>16337578.8319092</v>
      </c>
      <c r="CO2251" s="160">
        <v>61990313.977050804</v>
      </c>
      <c r="CP2251" s="95">
        <v>8319570.1668090802</v>
      </c>
      <c r="CQ2251" s="95">
        <v>0</v>
      </c>
      <c r="CR2251" s="95">
        <v>0</v>
      </c>
      <c r="CS2251" s="95">
        <v>0</v>
      </c>
      <c r="CT2251" s="95">
        <v>0</v>
      </c>
      <c r="CU2251" s="161">
        <v>4883402.9111289987</v>
      </c>
      <c r="CV2251" s="161">
        <v>34634304.780639693</v>
      </c>
    </row>
    <row r="2252" spans="1:100" x14ac:dyDescent="0.2">
      <c r="A2252" s="94" t="s">
        <v>188</v>
      </c>
      <c r="B2252" s="96">
        <v>38596</v>
      </c>
      <c r="C2252" s="95">
        <v>47430.112818718</v>
      </c>
      <c r="D2252" s="95">
        <v>2.1502448179817302</v>
      </c>
      <c r="E2252" s="95">
        <v>22268.080958843198</v>
      </c>
      <c r="F2252" s="95">
        <v>0</v>
      </c>
      <c r="G2252" s="95">
        <v>331.82746516540601</v>
      </c>
      <c r="H2252" s="95">
        <v>908.67194484919298</v>
      </c>
      <c r="I2252" s="95">
        <v>0</v>
      </c>
      <c r="J2252" s="95">
        <v>14265.706091403999</v>
      </c>
      <c r="K2252" s="95">
        <v>0</v>
      </c>
      <c r="L2252" s="95">
        <v>31532.533676147501</v>
      </c>
      <c r="M2252" s="95">
        <v>27117.957746267301</v>
      </c>
      <c r="N2252" s="95">
        <v>7442.6858153939202</v>
      </c>
      <c r="O2252" s="95">
        <v>0</v>
      </c>
      <c r="P2252" s="95">
        <v>0</v>
      </c>
      <c r="Q2252" s="95">
        <v>4548.5903939008704</v>
      </c>
      <c r="R2252" s="95">
        <v>0</v>
      </c>
      <c r="S2252" s="95">
        <v>0</v>
      </c>
      <c r="T2252" s="95">
        <v>1245.44981710613</v>
      </c>
      <c r="U2252" s="95">
        <v>41522.9469609261</v>
      </c>
      <c r="V2252" s="95">
        <v>2741453.6013488802</v>
      </c>
      <c r="W2252" s="95">
        <v>138.882663426921</v>
      </c>
      <c r="X2252" s="95">
        <v>1905574.9214782701</v>
      </c>
      <c r="Y2252" s="95">
        <v>989821.59870147705</v>
      </c>
      <c r="Z2252" s="95">
        <v>69894.822929382295</v>
      </c>
      <c r="AA2252" s="95">
        <v>155376.57905387899</v>
      </c>
      <c r="AB2252" s="95">
        <v>0</v>
      </c>
      <c r="AC2252" s="95">
        <v>4897416.7360839797</v>
      </c>
      <c r="AD2252" s="95">
        <v>0</v>
      </c>
      <c r="AE2252" s="95">
        <v>1554797.41854858</v>
      </c>
      <c r="AF2252" s="95">
        <v>1343262.3981018099</v>
      </c>
      <c r="AG2252" s="95">
        <v>1254035.4826354999</v>
      </c>
      <c r="AH2252" s="95">
        <v>0</v>
      </c>
      <c r="AI2252" s="95">
        <v>0</v>
      </c>
      <c r="AJ2252" s="95">
        <v>503618.70189285302</v>
      </c>
      <c r="AK2252" s="95">
        <v>0</v>
      </c>
      <c r="AL2252" s="95">
        <v>0</v>
      </c>
      <c r="AM2252" s="95">
        <v>223373.47916984599</v>
      </c>
      <c r="AN2252" s="95">
        <v>11435840.521728501</v>
      </c>
      <c r="AO2252" s="95">
        <v>20030734.623779301</v>
      </c>
      <c r="AP2252" s="95">
        <v>1007.91987443715</v>
      </c>
      <c r="AQ2252" s="95">
        <v>13450524.5239258</v>
      </c>
      <c r="AR2252" s="95">
        <v>0</v>
      </c>
      <c r="AS2252" s="95">
        <v>448648.57094955398</v>
      </c>
      <c r="AT2252" s="95">
        <v>1014173.17030334</v>
      </c>
      <c r="AU2252" s="95">
        <v>0</v>
      </c>
      <c r="AV2252" s="95">
        <v>10903126.3487549</v>
      </c>
      <c r="AW2252" s="95">
        <v>0</v>
      </c>
      <c r="AX2252" s="95">
        <v>11732164.6252441</v>
      </c>
      <c r="AY2252" s="95">
        <v>9836214.1271972694</v>
      </c>
      <c r="AZ2252" s="95">
        <v>8519740.3690185491</v>
      </c>
      <c r="BA2252" s="95">
        <v>0</v>
      </c>
      <c r="BB2252" s="95">
        <v>0</v>
      </c>
      <c r="BC2252" s="95">
        <v>3529200.0432128902</v>
      </c>
      <c r="BD2252" s="95">
        <v>0</v>
      </c>
      <c r="BE2252" s="95">
        <v>0</v>
      </c>
      <c r="BF2252" s="95">
        <v>1453642.41856384</v>
      </c>
      <c r="BG2252" s="95">
        <v>27108413.853759799</v>
      </c>
      <c r="BH2252" s="95">
        <v>4257392.8554077102</v>
      </c>
      <c r="BI2252" s="95">
        <v>0</v>
      </c>
      <c r="BJ2252" s="95">
        <v>4289615.1484985398</v>
      </c>
      <c r="BK2252" s="95">
        <v>2692447.54052734</v>
      </c>
      <c r="BL2252" s="95">
        <v>0</v>
      </c>
      <c r="BM2252" s="95">
        <v>0</v>
      </c>
      <c r="BN2252" s="95">
        <v>0</v>
      </c>
      <c r="BO2252" s="95">
        <v>0</v>
      </c>
      <c r="BP2252" s="95">
        <v>0</v>
      </c>
      <c r="BQ2252" s="95">
        <v>0</v>
      </c>
      <c r="BR2252" s="95">
        <v>3292676.3146057101</v>
      </c>
      <c r="BS2252" s="95">
        <v>3390837.8416748</v>
      </c>
      <c r="BT2252" s="95">
        <v>0</v>
      </c>
      <c r="BU2252" s="95">
        <v>0</v>
      </c>
      <c r="BV2252" s="95">
        <v>1836301.78781128</v>
      </c>
      <c r="BW2252" s="95">
        <v>0</v>
      </c>
      <c r="BX2252" s="95">
        <v>0</v>
      </c>
      <c r="BY2252" s="95">
        <v>0</v>
      </c>
      <c r="BZ2252" s="95">
        <v>0</v>
      </c>
      <c r="CA2252" s="95">
        <v>0</v>
      </c>
      <c r="CB2252" s="95">
        <v>4641084.6279296903</v>
      </c>
      <c r="CC2252" s="95">
        <v>33495190.490478501</v>
      </c>
      <c r="CD2252" s="95">
        <v>8603024.6333007794</v>
      </c>
      <c r="CE2252" s="95">
        <v>1232.1105673760201</v>
      </c>
      <c r="CF2252" s="95">
        <v>224897.57318687401</v>
      </c>
      <c r="CG2252" s="95">
        <v>1462865.6491241499</v>
      </c>
      <c r="CH2252" s="95">
        <v>0</v>
      </c>
      <c r="CI2252" s="95">
        <v>70777.309277534499</v>
      </c>
      <c r="CJ2252" s="95">
        <v>4884667.7740478497</v>
      </c>
      <c r="CK2252" s="95">
        <v>34962753.655761696</v>
      </c>
      <c r="CL2252" s="95">
        <v>8609716.2191162091</v>
      </c>
      <c r="CM2252" s="160">
        <v>112503.146181107</v>
      </c>
      <c r="CN2252" s="160">
        <v>16266515.002563501</v>
      </c>
      <c r="CO2252" s="160">
        <v>62055156.187988304</v>
      </c>
      <c r="CP2252" s="95">
        <v>8609716.2191162091</v>
      </c>
      <c r="CQ2252" s="95">
        <v>0</v>
      </c>
      <c r="CR2252" s="95">
        <v>0</v>
      </c>
      <c r="CS2252" s="95">
        <v>0</v>
      </c>
      <c r="CT2252" s="95">
        <v>0</v>
      </c>
      <c r="CU2252" s="161">
        <v>4865982.2011165647</v>
      </c>
      <c r="CV2252" s="161">
        <v>34958056.139602654</v>
      </c>
    </row>
    <row r="2253" spans="1:100" x14ac:dyDescent="0.2">
      <c r="A2253" s="94" t="s">
        <v>188</v>
      </c>
      <c r="B2253" s="96">
        <v>38687</v>
      </c>
      <c r="C2253" s="95">
        <v>48248.7901592255</v>
      </c>
      <c r="D2253" s="95">
        <v>3.5547546939924399</v>
      </c>
      <c r="E2253" s="95">
        <v>21952.080655574799</v>
      </c>
      <c r="F2253" s="95">
        <v>0</v>
      </c>
      <c r="G2253" s="95">
        <v>400.13830309733697</v>
      </c>
      <c r="H2253" s="95">
        <v>849.61255462467705</v>
      </c>
      <c r="I2253" s="95">
        <v>0</v>
      </c>
      <c r="J2253" s="95">
        <v>17038.085300922401</v>
      </c>
      <c r="K2253" s="95">
        <v>0</v>
      </c>
      <c r="L2253" s="95">
        <v>30713.507598877</v>
      </c>
      <c r="M2253" s="95">
        <v>27378.055505275701</v>
      </c>
      <c r="N2253" s="95">
        <v>7464.9441617131197</v>
      </c>
      <c r="O2253" s="95">
        <v>0</v>
      </c>
      <c r="P2253" s="95">
        <v>0</v>
      </c>
      <c r="Q2253" s="95">
        <v>4543.7500253915796</v>
      </c>
      <c r="R2253" s="95">
        <v>0</v>
      </c>
      <c r="S2253" s="95">
        <v>0</v>
      </c>
      <c r="T2253" s="95">
        <v>1249.5901399403799</v>
      </c>
      <c r="U2253" s="95">
        <v>42218.6842923164</v>
      </c>
      <c r="V2253" s="95">
        <v>2767384.07000732</v>
      </c>
      <c r="W2253" s="95">
        <v>347.50217260792903</v>
      </c>
      <c r="X2253" s="95">
        <v>1831535.0473175</v>
      </c>
      <c r="Y2253" s="95">
        <v>981192.49870300305</v>
      </c>
      <c r="Z2253" s="95">
        <v>86002.211848259001</v>
      </c>
      <c r="AA2253" s="95">
        <v>142478.685886383</v>
      </c>
      <c r="AB2253" s="95">
        <v>0</v>
      </c>
      <c r="AC2253" s="95">
        <v>6098683.99145508</v>
      </c>
      <c r="AD2253" s="95">
        <v>0</v>
      </c>
      <c r="AE2253" s="95">
        <v>1470530.84913635</v>
      </c>
      <c r="AF2253" s="95">
        <v>1339664.6613616899</v>
      </c>
      <c r="AG2253" s="95">
        <v>1243917.7636261</v>
      </c>
      <c r="AH2253" s="95">
        <v>0</v>
      </c>
      <c r="AI2253" s="95">
        <v>0</v>
      </c>
      <c r="AJ2253" s="95">
        <v>495748.553695679</v>
      </c>
      <c r="AK2253" s="95">
        <v>0</v>
      </c>
      <c r="AL2253" s="95">
        <v>0</v>
      </c>
      <c r="AM2253" s="95">
        <v>223253.40221595799</v>
      </c>
      <c r="AN2253" s="95">
        <v>11956704.127563501</v>
      </c>
      <c r="AO2253" s="95">
        <v>20469503.967285201</v>
      </c>
      <c r="AP2253" s="95">
        <v>2709.7171632945501</v>
      </c>
      <c r="AQ2253" s="95">
        <v>13221447.6008301</v>
      </c>
      <c r="AR2253" s="95">
        <v>0</v>
      </c>
      <c r="AS2253" s="95">
        <v>573913.19779205299</v>
      </c>
      <c r="AT2253" s="95">
        <v>943027.68951416004</v>
      </c>
      <c r="AU2253" s="95">
        <v>0</v>
      </c>
      <c r="AV2253" s="95">
        <v>13940129.317993199</v>
      </c>
      <c r="AW2253" s="95">
        <v>0</v>
      </c>
      <c r="AX2253" s="95">
        <v>11273196.715332</v>
      </c>
      <c r="AY2253" s="95">
        <v>10012453.447631801</v>
      </c>
      <c r="AZ2253" s="95">
        <v>8559074.10791016</v>
      </c>
      <c r="BA2253" s="95">
        <v>0</v>
      </c>
      <c r="BB2253" s="95">
        <v>0</v>
      </c>
      <c r="BC2253" s="95">
        <v>3521697.8799743699</v>
      </c>
      <c r="BD2253" s="95">
        <v>0</v>
      </c>
      <c r="BE2253" s="95">
        <v>0</v>
      </c>
      <c r="BF2253" s="95">
        <v>1476387.6085815399</v>
      </c>
      <c r="BG2253" s="95">
        <v>28435959.444091801</v>
      </c>
      <c r="BH2253" s="95">
        <v>4400094.1654663105</v>
      </c>
      <c r="BI2253" s="95">
        <v>0</v>
      </c>
      <c r="BJ2253" s="95">
        <v>4214183.9830932599</v>
      </c>
      <c r="BK2253" s="95">
        <v>2696735.7919921898</v>
      </c>
      <c r="BL2253" s="95">
        <v>0</v>
      </c>
      <c r="BM2253" s="95">
        <v>0</v>
      </c>
      <c r="BN2253" s="95">
        <v>0</v>
      </c>
      <c r="BO2253" s="95">
        <v>0</v>
      </c>
      <c r="BP2253" s="95">
        <v>0</v>
      </c>
      <c r="BQ2253" s="95">
        <v>0</v>
      </c>
      <c r="BR2253" s="95">
        <v>3341695.5224304199</v>
      </c>
      <c r="BS2253" s="95">
        <v>3414105.36541748</v>
      </c>
      <c r="BT2253" s="95">
        <v>0</v>
      </c>
      <c r="BU2253" s="95">
        <v>0</v>
      </c>
      <c r="BV2253" s="95">
        <v>1836668.87646484</v>
      </c>
      <c r="BW2253" s="95">
        <v>0</v>
      </c>
      <c r="BX2253" s="95">
        <v>0</v>
      </c>
      <c r="BY2253" s="95">
        <v>0</v>
      </c>
      <c r="BZ2253" s="95">
        <v>0</v>
      </c>
      <c r="CA2253" s="95">
        <v>0</v>
      </c>
      <c r="CB2253" s="95">
        <v>4601292.18005371</v>
      </c>
      <c r="CC2253" s="95">
        <v>33672306.621093802</v>
      </c>
      <c r="CD2253" s="95">
        <v>8602918.9739990197</v>
      </c>
      <c r="CE2253" s="95">
        <v>1247.9969743341201</v>
      </c>
      <c r="CF2253" s="95">
        <v>228258.966287613</v>
      </c>
      <c r="CG2253" s="95">
        <v>1515941.66532898</v>
      </c>
      <c r="CH2253" s="95">
        <v>0</v>
      </c>
      <c r="CI2253" s="95">
        <v>71340.729968070998</v>
      </c>
      <c r="CJ2253" s="95">
        <v>4808415.8059082003</v>
      </c>
      <c r="CK2253" s="95">
        <v>35189941.032714799</v>
      </c>
      <c r="CL2253" s="95">
        <v>8606612.5548095703</v>
      </c>
      <c r="CM2253" s="160">
        <v>113407.16419506101</v>
      </c>
      <c r="CN2253" s="160">
        <v>16790979.668457001</v>
      </c>
      <c r="CO2253" s="160">
        <v>63604247.850097701</v>
      </c>
      <c r="CP2253" s="95">
        <v>8606612.5548095703</v>
      </c>
      <c r="CQ2253" s="95">
        <v>0</v>
      </c>
      <c r="CR2253" s="95">
        <v>0</v>
      </c>
      <c r="CS2253" s="95">
        <v>0</v>
      </c>
      <c r="CT2253" s="95">
        <v>0</v>
      </c>
      <c r="CU2253" s="161">
        <v>4829551.1463413229</v>
      </c>
      <c r="CV2253" s="161">
        <v>35188248.286422782</v>
      </c>
    </row>
    <row r="2254" spans="1:100" x14ac:dyDescent="0.2">
      <c r="A2254" s="94" t="s">
        <v>188</v>
      </c>
      <c r="B2254" s="96">
        <v>38777</v>
      </c>
      <c r="C2254" s="95">
        <v>49176.5872349739</v>
      </c>
      <c r="D2254" s="95">
        <v>2.1560183959954902</v>
      </c>
      <c r="E2254" s="95">
        <v>21152.162927389101</v>
      </c>
      <c r="F2254" s="95">
        <v>0</v>
      </c>
      <c r="G2254" s="95">
        <v>456.20351420715502</v>
      </c>
      <c r="H2254" s="95">
        <v>788.41061587631702</v>
      </c>
      <c r="I2254" s="95">
        <v>0</v>
      </c>
      <c r="J2254" s="95">
        <v>19655.129773855198</v>
      </c>
      <c r="K2254" s="95">
        <v>0</v>
      </c>
      <c r="L2254" s="95">
        <v>16236.784287333499</v>
      </c>
      <c r="M2254" s="95">
        <v>27817.795483827598</v>
      </c>
      <c r="N2254" s="95">
        <v>7504.6273106336603</v>
      </c>
      <c r="O2254" s="95">
        <v>18310.621491909002</v>
      </c>
      <c r="P2254" s="95">
        <v>0</v>
      </c>
      <c r="Q2254" s="95">
        <v>4536.2724311947804</v>
      </c>
      <c r="R2254" s="95">
        <v>828.69806693494297</v>
      </c>
      <c r="S2254" s="95">
        <v>0</v>
      </c>
      <c r="T2254" s="95">
        <v>453.37578421086101</v>
      </c>
      <c r="U2254" s="95">
        <v>42542.042085647598</v>
      </c>
      <c r="V2254" s="95">
        <v>2825970.5191955599</v>
      </c>
      <c r="W2254" s="95">
        <v>379.84034911543102</v>
      </c>
      <c r="X2254" s="95">
        <v>1785813.2316131601</v>
      </c>
      <c r="Y2254" s="95">
        <v>983128.702682495</v>
      </c>
      <c r="Z2254" s="95">
        <v>99135.565207481399</v>
      </c>
      <c r="AA2254" s="95">
        <v>131230.08246231099</v>
      </c>
      <c r="AB2254" s="95">
        <v>0</v>
      </c>
      <c r="AC2254" s="95">
        <v>7089430.5601196298</v>
      </c>
      <c r="AD2254" s="95">
        <v>0</v>
      </c>
      <c r="AE2254" s="95">
        <v>676440.08160400402</v>
      </c>
      <c r="AF2254" s="95">
        <v>1367061.36277771</v>
      </c>
      <c r="AG2254" s="95">
        <v>1239641.08882141</v>
      </c>
      <c r="AH2254" s="95">
        <v>865121.72088623</v>
      </c>
      <c r="AI2254" s="95">
        <v>0</v>
      </c>
      <c r="AJ2254" s="95">
        <v>490255.82118606602</v>
      </c>
      <c r="AK2254" s="95">
        <v>148496.99196434001</v>
      </c>
      <c r="AL2254" s="95">
        <v>0</v>
      </c>
      <c r="AM2254" s="95">
        <v>82933.2377576828</v>
      </c>
      <c r="AN2254" s="95">
        <v>12292199.908203101</v>
      </c>
      <c r="AO2254" s="95">
        <v>21217127.479980499</v>
      </c>
      <c r="AP2254" s="95">
        <v>3126.6463693678402</v>
      </c>
      <c r="AQ2254" s="95">
        <v>12888879.232788101</v>
      </c>
      <c r="AR2254" s="95">
        <v>0</v>
      </c>
      <c r="AS2254" s="95">
        <v>681245.99201965297</v>
      </c>
      <c r="AT2254" s="95">
        <v>885729.61019134498</v>
      </c>
      <c r="AU2254" s="95">
        <v>0</v>
      </c>
      <c r="AV2254" s="95">
        <v>16349926.8752441</v>
      </c>
      <c r="AW2254" s="95">
        <v>0</v>
      </c>
      <c r="AX2254" s="95">
        <v>5365687.7040405301</v>
      </c>
      <c r="AY2254" s="95">
        <v>10370665.4962158</v>
      </c>
      <c r="AZ2254" s="95">
        <v>8606380.9904785194</v>
      </c>
      <c r="BA2254" s="95">
        <v>6380693.1482543899</v>
      </c>
      <c r="BB2254" s="95">
        <v>0</v>
      </c>
      <c r="BC2254" s="95">
        <v>3527312.3663940402</v>
      </c>
      <c r="BD2254" s="95">
        <v>999797.39589691197</v>
      </c>
      <c r="BE2254" s="95">
        <v>0</v>
      </c>
      <c r="BF2254" s="95">
        <v>562156.44412994396</v>
      </c>
      <c r="BG2254" s="95">
        <v>29122307.2958984</v>
      </c>
      <c r="BH2254" s="95">
        <v>5600740.4569091797</v>
      </c>
      <c r="BI2254" s="95">
        <v>0</v>
      </c>
      <c r="BJ2254" s="95">
        <v>4692043.1822509803</v>
      </c>
      <c r="BK2254" s="95">
        <v>2860540.7022705101</v>
      </c>
      <c r="BL2254" s="95">
        <v>0</v>
      </c>
      <c r="BM2254" s="95">
        <v>78797.227000236497</v>
      </c>
      <c r="BN2254" s="95">
        <v>0</v>
      </c>
      <c r="BO2254" s="95">
        <v>0</v>
      </c>
      <c r="BP2254" s="95">
        <v>0</v>
      </c>
      <c r="BQ2254" s="95">
        <v>0</v>
      </c>
      <c r="BR2254" s="95">
        <v>3625696.0422668499</v>
      </c>
      <c r="BS2254" s="95">
        <v>3501672.3120117201</v>
      </c>
      <c r="BT2254" s="95">
        <v>1242811.4998779299</v>
      </c>
      <c r="BU2254" s="95">
        <v>0</v>
      </c>
      <c r="BV2254" s="95">
        <v>1885367.32385254</v>
      </c>
      <c r="BW2254" s="95">
        <v>118263.843580246</v>
      </c>
      <c r="BX2254" s="95">
        <v>0</v>
      </c>
      <c r="BY2254" s="95">
        <v>0</v>
      </c>
      <c r="BZ2254" s="95">
        <v>0</v>
      </c>
      <c r="CA2254" s="95">
        <v>0</v>
      </c>
      <c r="CB2254" s="95">
        <v>4618614.1414794903</v>
      </c>
      <c r="CC2254" s="95">
        <v>34088367.759277299</v>
      </c>
      <c r="CD2254" s="95">
        <v>10275167.345703101</v>
      </c>
      <c r="CE2254" s="95">
        <v>1244.58557865024</v>
      </c>
      <c r="CF2254" s="95">
        <v>231230.80298233</v>
      </c>
      <c r="CG2254" s="95">
        <v>1556464.34434509</v>
      </c>
      <c r="CH2254" s="95">
        <v>0</v>
      </c>
      <c r="CI2254" s="95">
        <v>71646.834264755205</v>
      </c>
      <c r="CJ2254" s="95">
        <v>4864237.2649536096</v>
      </c>
      <c r="CK2254" s="95">
        <v>35644075.557128899</v>
      </c>
      <c r="CL2254" s="95">
        <v>10393953.9068604</v>
      </c>
      <c r="CM2254" s="160">
        <v>114079.869875908</v>
      </c>
      <c r="CN2254" s="160">
        <v>17133070.4763184</v>
      </c>
      <c r="CO2254" s="160">
        <v>64798365.378417999</v>
      </c>
      <c r="CP2254" s="95">
        <v>10393953.9068604</v>
      </c>
      <c r="CQ2254" s="95">
        <v>0</v>
      </c>
      <c r="CR2254" s="95">
        <v>0</v>
      </c>
      <c r="CS2254" s="95">
        <v>0</v>
      </c>
      <c r="CT2254" s="95">
        <v>0</v>
      </c>
      <c r="CU2254" s="161">
        <v>4849844.9444618206</v>
      </c>
      <c r="CV2254" s="161">
        <v>35644832.103622392</v>
      </c>
    </row>
    <row r="2255" spans="1:100" x14ac:dyDescent="0.2">
      <c r="A2255" s="94" t="s">
        <v>188</v>
      </c>
      <c r="B2255" s="96">
        <v>38869</v>
      </c>
      <c r="C2255" s="95">
        <v>50736.936197757699</v>
      </c>
      <c r="D2255" s="95">
        <v>5.8342114319675602</v>
      </c>
      <c r="E2255" s="95">
        <v>20890.1044323444</v>
      </c>
      <c r="F2255" s="95">
        <v>0</v>
      </c>
      <c r="G2255" s="95">
        <v>522.82244623452402</v>
      </c>
      <c r="H2255" s="95">
        <v>726.48681403696503</v>
      </c>
      <c r="I2255" s="95">
        <v>0</v>
      </c>
      <c r="J2255" s="95">
        <v>22278.435694932901</v>
      </c>
      <c r="K2255" s="95">
        <v>0</v>
      </c>
      <c r="L2255" s="95">
        <v>15387.2332305908</v>
      </c>
      <c r="M2255" s="95">
        <v>28200.9294092655</v>
      </c>
      <c r="N2255" s="95">
        <v>7542.6761294603302</v>
      </c>
      <c r="O2255" s="95">
        <v>19280.343194961501</v>
      </c>
      <c r="P2255" s="95">
        <v>0</v>
      </c>
      <c r="Q2255" s="95">
        <v>4581.9118151068697</v>
      </c>
      <c r="R2255" s="95">
        <v>877.486778587103</v>
      </c>
      <c r="S2255" s="95">
        <v>0</v>
      </c>
      <c r="T2255" s="95">
        <v>409.78574333712498</v>
      </c>
      <c r="U2255" s="95">
        <v>42907.238970756502</v>
      </c>
      <c r="V2255" s="95">
        <v>2949407.2283630399</v>
      </c>
      <c r="W2255" s="95">
        <v>573.54789221286796</v>
      </c>
      <c r="X2255" s="95">
        <v>1740203.0161743199</v>
      </c>
      <c r="Y2255" s="95">
        <v>988505.25824737502</v>
      </c>
      <c r="Z2255" s="95">
        <v>111611.635972977</v>
      </c>
      <c r="AA2255" s="95">
        <v>118210.606240273</v>
      </c>
      <c r="AB2255" s="95">
        <v>0</v>
      </c>
      <c r="AC2255" s="95">
        <v>8003006.5443725605</v>
      </c>
      <c r="AD2255" s="95">
        <v>0</v>
      </c>
      <c r="AE2255" s="95">
        <v>640871.96102905297</v>
      </c>
      <c r="AF2255" s="95">
        <v>1414278.9810790999</v>
      </c>
      <c r="AG2255" s="95">
        <v>1235137.56596375</v>
      </c>
      <c r="AH2255" s="95">
        <v>909271.05652618397</v>
      </c>
      <c r="AI2255" s="95">
        <v>0</v>
      </c>
      <c r="AJ2255" s="95">
        <v>482159.10812377901</v>
      </c>
      <c r="AK2255" s="95">
        <v>153435.82749939</v>
      </c>
      <c r="AL2255" s="95">
        <v>0</v>
      </c>
      <c r="AM2255" s="95">
        <v>75981.475461006194</v>
      </c>
      <c r="AN2255" s="95">
        <v>12504758.4654541</v>
      </c>
      <c r="AO2255" s="95">
        <v>22170220.4213867</v>
      </c>
      <c r="AP2255" s="95">
        <v>4383.1609745025598</v>
      </c>
      <c r="AQ2255" s="95">
        <v>12592443.3869629</v>
      </c>
      <c r="AR2255" s="95">
        <v>0</v>
      </c>
      <c r="AS2255" s="95">
        <v>741926.79022979701</v>
      </c>
      <c r="AT2255" s="95">
        <v>806739.61402893101</v>
      </c>
      <c r="AU2255" s="95">
        <v>0</v>
      </c>
      <c r="AV2255" s="95">
        <v>18448089.4765625</v>
      </c>
      <c r="AW2255" s="95">
        <v>0</v>
      </c>
      <c r="AX2255" s="95">
        <v>5112215.0071411096</v>
      </c>
      <c r="AY2255" s="95">
        <v>10698009.5782471</v>
      </c>
      <c r="AZ2255" s="95">
        <v>8660381.7672119103</v>
      </c>
      <c r="BA2255" s="95">
        <v>6748546.4452514602</v>
      </c>
      <c r="BB2255" s="95">
        <v>0</v>
      </c>
      <c r="BC2255" s="95">
        <v>3497838.7587280301</v>
      </c>
      <c r="BD2255" s="95">
        <v>1039061.3565979</v>
      </c>
      <c r="BE2255" s="95">
        <v>0</v>
      </c>
      <c r="BF2255" s="95">
        <v>520349.76364135701</v>
      </c>
      <c r="BG2255" s="95">
        <v>29710698.599609401</v>
      </c>
      <c r="BH2255" s="95">
        <v>5836646.00671387</v>
      </c>
      <c r="BI2255" s="95">
        <v>0</v>
      </c>
      <c r="BJ2255" s="95">
        <v>4585406.47937012</v>
      </c>
      <c r="BK2255" s="95">
        <v>2852227.3093872098</v>
      </c>
      <c r="BL2255" s="95">
        <v>0</v>
      </c>
      <c r="BM2255" s="95">
        <v>72269.752814292893</v>
      </c>
      <c r="BN2255" s="95">
        <v>0</v>
      </c>
      <c r="BO2255" s="95">
        <v>0</v>
      </c>
      <c r="BP2255" s="95">
        <v>0</v>
      </c>
      <c r="BQ2255" s="95">
        <v>0</v>
      </c>
      <c r="BR2255" s="95">
        <v>3711279.2369079599</v>
      </c>
      <c r="BS2255" s="95">
        <v>3519491.4382019001</v>
      </c>
      <c r="BT2255" s="95">
        <v>1314046.2024993901</v>
      </c>
      <c r="BU2255" s="95">
        <v>0</v>
      </c>
      <c r="BV2255" s="95">
        <v>1875154.008255</v>
      </c>
      <c r="BW2255" s="95">
        <v>121024.89496040301</v>
      </c>
      <c r="BX2255" s="95">
        <v>0</v>
      </c>
      <c r="BY2255" s="95">
        <v>0</v>
      </c>
      <c r="BZ2255" s="95">
        <v>0</v>
      </c>
      <c r="CA2255" s="95">
        <v>0</v>
      </c>
      <c r="CB2255" s="95">
        <v>4690957.9274902297</v>
      </c>
      <c r="CC2255" s="95">
        <v>34880305.073730499</v>
      </c>
      <c r="CD2255" s="95">
        <v>10412633.2982178</v>
      </c>
      <c r="CE2255" s="95">
        <v>1257.4256797134899</v>
      </c>
      <c r="CF2255" s="95">
        <v>229757.019453049</v>
      </c>
      <c r="CG2255" s="95">
        <v>1560163.3350982701</v>
      </c>
      <c r="CH2255" s="95">
        <v>0</v>
      </c>
      <c r="CI2255" s="95">
        <v>73066.519982337995</v>
      </c>
      <c r="CJ2255" s="95">
        <v>4924339.7376709003</v>
      </c>
      <c r="CK2255" s="95">
        <v>36448918.876953103</v>
      </c>
      <c r="CL2255" s="95">
        <v>10534704.8243408</v>
      </c>
      <c r="CM2255" s="160">
        <v>115780.61038017301</v>
      </c>
      <c r="CN2255" s="160">
        <v>17419332.4208984</v>
      </c>
      <c r="CO2255" s="160">
        <v>66172018.529296897</v>
      </c>
      <c r="CP2255" s="95">
        <v>10534704.8243408</v>
      </c>
      <c r="CQ2255" s="95">
        <v>0</v>
      </c>
      <c r="CR2255" s="95">
        <v>0</v>
      </c>
      <c r="CS2255" s="95">
        <v>0</v>
      </c>
      <c r="CT2255" s="95">
        <v>0</v>
      </c>
      <c r="CU2255" s="161">
        <v>4920714.9469432784</v>
      </c>
      <c r="CV2255" s="161">
        <v>36440468.408828765</v>
      </c>
    </row>
    <row r="2256" spans="1:100" x14ac:dyDescent="0.2">
      <c r="A2256" s="94" t="s">
        <v>188</v>
      </c>
      <c r="B2256" s="96">
        <v>38961</v>
      </c>
      <c r="C2256" s="95">
        <v>51732.085857868202</v>
      </c>
      <c r="D2256" s="95">
        <v>4.4032685119891504</v>
      </c>
      <c r="E2256" s="95">
        <v>20163.0353441238</v>
      </c>
      <c r="F2256" s="95">
        <v>0</v>
      </c>
      <c r="G2256" s="95">
        <v>587.35995817184403</v>
      </c>
      <c r="H2256" s="95">
        <v>649.78315518796398</v>
      </c>
      <c r="I2256" s="95">
        <v>0</v>
      </c>
      <c r="J2256" s="95">
        <v>24699.2039096355</v>
      </c>
      <c r="K2256" s="95">
        <v>0</v>
      </c>
      <c r="L2256" s="95">
        <v>14571.819440484</v>
      </c>
      <c r="M2256" s="95">
        <v>28338.798951864199</v>
      </c>
      <c r="N2256" s="95">
        <v>7541.9432173371297</v>
      </c>
      <c r="O2256" s="95">
        <v>19584.535055398901</v>
      </c>
      <c r="P2256" s="95">
        <v>0</v>
      </c>
      <c r="Q2256" s="95">
        <v>4574.0512050390198</v>
      </c>
      <c r="R2256" s="95">
        <v>874.07142637669995</v>
      </c>
      <c r="S2256" s="95">
        <v>0</v>
      </c>
      <c r="T2256" s="95">
        <v>380.44416311755799</v>
      </c>
      <c r="U2256" s="95">
        <v>43172.865536212899</v>
      </c>
      <c r="V2256" s="95">
        <v>2981605.0494995099</v>
      </c>
      <c r="W2256" s="95">
        <v>378.65944765508198</v>
      </c>
      <c r="X2256" s="95">
        <v>1682589.23127747</v>
      </c>
      <c r="Y2256" s="95">
        <v>962986.52969360398</v>
      </c>
      <c r="Z2256" s="95">
        <v>123431.28963756601</v>
      </c>
      <c r="AA2256" s="95">
        <v>104267.95365715001</v>
      </c>
      <c r="AB2256" s="95">
        <v>0</v>
      </c>
      <c r="AC2256" s="95">
        <v>8904981.7014160194</v>
      </c>
      <c r="AD2256" s="95">
        <v>0</v>
      </c>
      <c r="AE2256" s="95">
        <v>598814.63478851295</v>
      </c>
      <c r="AF2256" s="95">
        <v>1406198.2798919701</v>
      </c>
      <c r="AG2256" s="95">
        <v>1222608.0599060101</v>
      </c>
      <c r="AH2256" s="95">
        <v>923537.16145324695</v>
      </c>
      <c r="AI2256" s="95">
        <v>0</v>
      </c>
      <c r="AJ2256" s="95">
        <v>477335.99792480498</v>
      </c>
      <c r="AK2256" s="95">
        <v>152809.61651802101</v>
      </c>
      <c r="AL2256" s="95">
        <v>0</v>
      </c>
      <c r="AM2256" s="95">
        <v>72307.341093063398</v>
      </c>
      <c r="AN2256" s="95">
        <v>12656890.264160199</v>
      </c>
      <c r="AO2256" s="95">
        <v>22722053.222167999</v>
      </c>
      <c r="AP2256" s="95">
        <v>3136.5856484472802</v>
      </c>
      <c r="AQ2256" s="95">
        <v>12243599.778930699</v>
      </c>
      <c r="AR2256" s="95">
        <v>0</v>
      </c>
      <c r="AS2256" s="95">
        <v>835225.46372985805</v>
      </c>
      <c r="AT2256" s="95">
        <v>713618.04508209205</v>
      </c>
      <c r="AU2256" s="95">
        <v>0</v>
      </c>
      <c r="AV2256" s="95">
        <v>20698289.083496101</v>
      </c>
      <c r="AW2256" s="95">
        <v>0</v>
      </c>
      <c r="AX2256" s="95">
        <v>4797374.6311035203</v>
      </c>
      <c r="AY2256" s="95">
        <v>10758352.602417</v>
      </c>
      <c r="AZ2256" s="95">
        <v>8647292.2739257794</v>
      </c>
      <c r="BA2256" s="95">
        <v>6947999.1337890597</v>
      </c>
      <c r="BB2256" s="95">
        <v>0</v>
      </c>
      <c r="BC2256" s="95">
        <v>3473003.4016418499</v>
      </c>
      <c r="BD2256" s="95">
        <v>1029912.83275604</v>
      </c>
      <c r="BE2256" s="95">
        <v>0</v>
      </c>
      <c r="BF2256" s="95">
        <v>499519.86397170997</v>
      </c>
      <c r="BG2256" s="95">
        <v>30620383.6416016</v>
      </c>
      <c r="BH2256" s="95">
        <v>5946578.2612915002</v>
      </c>
      <c r="BI2256" s="95">
        <v>0</v>
      </c>
      <c r="BJ2256" s="95">
        <v>4498995.2134399395</v>
      </c>
      <c r="BK2256" s="95">
        <v>2856303.0023803702</v>
      </c>
      <c r="BL2256" s="95">
        <v>0</v>
      </c>
      <c r="BM2256" s="95">
        <v>63881.461995124802</v>
      </c>
      <c r="BN2256" s="95">
        <v>0</v>
      </c>
      <c r="BO2256" s="95">
        <v>0</v>
      </c>
      <c r="BP2256" s="95">
        <v>0</v>
      </c>
      <c r="BQ2256" s="95">
        <v>0</v>
      </c>
      <c r="BR2256" s="95">
        <v>3710979.7850036598</v>
      </c>
      <c r="BS2256" s="95">
        <v>3516565.1154479999</v>
      </c>
      <c r="BT2256" s="95">
        <v>1353427.69841003</v>
      </c>
      <c r="BU2256" s="95">
        <v>0</v>
      </c>
      <c r="BV2256" s="95">
        <v>1896033.99468994</v>
      </c>
      <c r="BW2256" s="95">
        <v>118099.98671627</v>
      </c>
      <c r="BX2256" s="95">
        <v>0</v>
      </c>
      <c r="BY2256" s="95">
        <v>0</v>
      </c>
      <c r="BZ2256" s="95">
        <v>0</v>
      </c>
      <c r="CA2256" s="95">
        <v>0</v>
      </c>
      <c r="CB2256" s="95">
        <v>4654382.1694946298</v>
      </c>
      <c r="CC2256" s="95">
        <v>34897672.599609397</v>
      </c>
      <c r="CD2256" s="95">
        <v>10482523.5671387</v>
      </c>
      <c r="CE2256" s="95">
        <v>1234.47201916575</v>
      </c>
      <c r="CF2256" s="95">
        <v>226792.34012412999</v>
      </c>
      <c r="CG2256" s="95">
        <v>1549062.1387481701</v>
      </c>
      <c r="CH2256" s="95">
        <v>0</v>
      </c>
      <c r="CI2256" s="95">
        <v>72995.4550685883</v>
      </c>
      <c r="CJ2256" s="95">
        <v>4889585.1137084998</v>
      </c>
      <c r="CK2256" s="95">
        <v>36450123.348144501</v>
      </c>
      <c r="CL2256" s="95">
        <v>10601963.536987299</v>
      </c>
      <c r="CM2256" s="160">
        <v>116222.592226982</v>
      </c>
      <c r="CN2256" s="160">
        <v>17520120.739746101</v>
      </c>
      <c r="CO2256" s="160">
        <v>67041942.778320298</v>
      </c>
      <c r="CP2256" s="95">
        <v>10601963.536987299</v>
      </c>
      <c r="CQ2256" s="95">
        <v>0</v>
      </c>
      <c r="CR2256" s="95">
        <v>0</v>
      </c>
      <c r="CS2256" s="95">
        <v>0</v>
      </c>
      <c r="CT2256" s="95">
        <v>0</v>
      </c>
      <c r="CU2256" s="161">
        <v>4881174.5096187601</v>
      </c>
      <c r="CV2256" s="161">
        <v>36446734.738357566</v>
      </c>
    </row>
    <row r="2257" spans="1:100" x14ac:dyDescent="0.2">
      <c r="A2257" s="94" t="s">
        <v>188</v>
      </c>
      <c r="B2257" s="96">
        <v>39052</v>
      </c>
      <c r="C2257" s="95">
        <v>53149.065768241897</v>
      </c>
      <c r="D2257" s="95">
        <v>5.3170554889948098</v>
      </c>
      <c r="E2257" s="95">
        <v>20189.9758162498</v>
      </c>
      <c r="F2257" s="95">
        <v>0</v>
      </c>
      <c r="G2257" s="95">
        <v>638.82468456774996</v>
      </c>
      <c r="H2257" s="95">
        <v>578.49552395939804</v>
      </c>
      <c r="I2257" s="95">
        <v>0</v>
      </c>
      <c r="J2257" s="95">
        <v>27551.678089618701</v>
      </c>
      <c r="K2257" s="95">
        <v>0</v>
      </c>
      <c r="L2257" s="95">
        <v>14602.900096416501</v>
      </c>
      <c r="M2257" s="95">
        <v>28640.199708938599</v>
      </c>
      <c r="N2257" s="95">
        <v>7617.9156208038303</v>
      </c>
      <c r="O2257" s="95">
        <v>20621.757308960001</v>
      </c>
      <c r="P2257" s="95">
        <v>0</v>
      </c>
      <c r="Q2257" s="95">
        <v>4583.2598236203203</v>
      </c>
      <c r="R2257" s="95">
        <v>885.662419036031</v>
      </c>
      <c r="S2257" s="95">
        <v>0</v>
      </c>
      <c r="T2257" s="95">
        <v>345.612818341702</v>
      </c>
      <c r="U2257" s="95">
        <v>43686.258343219801</v>
      </c>
      <c r="V2257" s="95">
        <v>3042762.4679565402</v>
      </c>
      <c r="W2257" s="95">
        <v>312.63111760839797</v>
      </c>
      <c r="X2257" s="95">
        <v>1655083.9033203099</v>
      </c>
      <c r="Y2257" s="95">
        <v>950625.91260528599</v>
      </c>
      <c r="Z2257" s="95">
        <v>133218.75185203599</v>
      </c>
      <c r="AA2257" s="95">
        <v>90737.604895591707</v>
      </c>
      <c r="AB2257" s="95">
        <v>0</v>
      </c>
      <c r="AC2257" s="95">
        <v>10048183.751953101</v>
      </c>
      <c r="AD2257" s="95">
        <v>0</v>
      </c>
      <c r="AE2257" s="95">
        <v>610233.30365753197</v>
      </c>
      <c r="AF2257" s="95">
        <v>1413543.18778992</v>
      </c>
      <c r="AG2257" s="95">
        <v>1217857.3308105499</v>
      </c>
      <c r="AH2257" s="95">
        <v>977521.94420623803</v>
      </c>
      <c r="AI2257" s="95">
        <v>0</v>
      </c>
      <c r="AJ2257" s="95">
        <v>469398.63339614897</v>
      </c>
      <c r="AK2257" s="95">
        <v>159349.956382751</v>
      </c>
      <c r="AL2257" s="95">
        <v>0</v>
      </c>
      <c r="AM2257" s="95">
        <v>63299.998411178603</v>
      </c>
      <c r="AN2257" s="95">
        <v>13131993.0352783</v>
      </c>
      <c r="AO2257" s="95">
        <v>23485793.040771499</v>
      </c>
      <c r="AP2257" s="95">
        <v>2655.5092100501101</v>
      </c>
      <c r="AQ2257" s="95">
        <v>12177797.0195313</v>
      </c>
      <c r="AR2257" s="95">
        <v>0</v>
      </c>
      <c r="AS2257" s="95">
        <v>914687.42469787598</v>
      </c>
      <c r="AT2257" s="95">
        <v>624097.34619140602</v>
      </c>
      <c r="AU2257" s="95">
        <v>0</v>
      </c>
      <c r="AV2257" s="95">
        <v>23684828.558105499</v>
      </c>
      <c r="AW2257" s="95">
        <v>0</v>
      </c>
      <c r="AX2257" s="95">
        <v>4973584.61791992</v>
      </c>
      <c r="AY2257" s="95">
        <v>11056160.095336899</v>
      </c>
      <c r="AZ2257" s="95">
        <v>8682066.9598388709</v>
      </c>
      <c r="BA2257" s="95">
        <v>7416582.3355102502</v>
      </c>
      <c r="BB2257" s="95">
        <v>0</v>
      </c>
      <c r="BC2257" s="95">
        <v>3464789.2214355501</v>
      </c>
      <c r="BD2257" s="95">
        <v>1096169.1431732201</v>
      </c>
      <c r="BE2257" s="95">
        <v>0</v>
      </c>
      <c r="BF2257" s="95">
        <v>435006.218097687</v>
      </c>
      <c r="BG2257" s="95">
        <v>31495162.9692383</v>
      </c>
      <c r="BH2257" s="95">
        <v>6227812.2239990197</v>
      </c>
      <c r="BI2257" s="95">
        <v>0</v>
      </c>
      <c r="BJ2257" s="95">
        <v>4480185.3027343797</v>
      </c>
      <c r="BK2257" s="95">
        <v>2842445.5704345698</v>
      </c>
      <c r="BL2257" s="95">
        <v>0</v>
      </c>
      <c r="BM2257" s="95">
        <v>53083.615775108301</v>
      </c>
      <c r="BN2257" s="95">
        <v>0</v>
      </c>
      <c r="BO2257" s="95">
        <v>0</v>
      </c>
      <c r="BP2257" s="95">
        <v>0</v>
      </c>
      <c r="BQ2257" s="95">
        <v>0</v>
      </c>
      <c r="BR2257" s="95">
        <v>3810769.3900451702</v>
      </c>
      <c r="BS2257" s="95">
        <v>3526776.1481018099</v>
      </c>
      <c r="BT2257" s="95">
        <v>1444380.9702758801</v>
      </c>
      <c r="BU2257" s="95">
        <v>0</v>
      </c>
      <c r="BV2257" s="95">
        <v>1932564.01991272</v>
      </c>
      <c r="BW2257" s="95">
        <v>123180.322296143</v>
      </c>
      <c r="BX2257" s="95">
        <v>0</v>
      </c>
      <c r="BY2257" s="95">
        <v>0</v>
      </c>
      <c r="BZ2257" s="95">
        <v>0</v>
      </c>
      <c r="CA2257" s="95">
        <v>0</v>
      </c>
      <c r="CB2257" s="95">
        <v>4695629.6884155301</v>
      </c>
      <c r="CC2257" s="95">
        <v>35645625.7734375</v>
      </c>
      <c r="CD2257" s="95">
        <v>10694237.982910199</v>
      </c>
      <c r="CE2257" s="95">
        <v>1212.4553284049</v>
      </c>
      <c r="CF2257" s="95">
        <v>223864.00087165801</v>
      </c>
      <c r="CG2257" s="95">
        <v>1538744.49610901</v>
      </c>
      <c r="CH2257" s="95">
        <v>0</v>
      </c>
      <c r="CI2257" s="95">
        <v>74456.161314964294</v>
      </c>
      <c r="CJ2257" s="95">
        <v>4910429.7421264602</v>
      </c>
      <c r="CK2257" s="95">
        <v>37187899.109863304</v>
      </c>
      <c r="CL2257" s="95">
        <v>10817700.411498999</v>
      </c>
      <c r="CM2257" s="160">
        <v>117981.006425858</v>
      </c>
      <c r="CN2257" s="160">
        <v>18058925.986572299</v>
      </c>
      <c r="CO2257" s="160">
        <v>68638012.955078095</v>
      </c>
      <c r="CP2257" s="95">
        <v>10817700.411498999</v>
      </c>
      <c r="CQ2257" s="95">
        <v>0</v>
      </c>
      <c r="CR2257" s="95">
        <v>0</v>
      </c>
      <c r="CS2257" s="95">
        <v>0</v>
      </c>
      <c r="CT2257" s="95">
        <v>0</v>
      </c>
      <c r="CU2257" s="161">
        <v>4919493.6892871885</v>
      </c>
      <c r="CV2257" s="161">
        <v>37184370.269546509</v>
      </c>
    </row>
    <row r="2258" spans="1:100" x14ac:dyDescent="0.2">
      <c r="A2258" s="94" t="s">
        <v>188</v>
      </c>
      <c r="B2258" s="96">
        <v>39142</v>
      </c>
      <c r="C2258" s="95">
        <v>54507.0309882164</v>
      </c>
      <c r="D2258" s="95">
        <v>6.3903449579956897</v>
      </c>
      <c r="E2258" s="95">
        <v>19315.413547515898</v>
      </c>
      <c r="F2258" s="95">
        <v>0</v>
      </c>
      <c r="G2258" s="95">
        <v>699.17405258864198</v>
      </c>
      <c r="H2258" s="95">
        <v>525.65402857214201</v>
      </c>
      <c r="I2258" s="95">
        <v>0</v>
      </c>
      <c r="J2258" s="95">
        <v>29961.965956449501</v>
      </c>
      <c r="K2258" s="95">
        <v>0</v>
      </c>
      <c r="L2258" s="95">
        <v>14221.174635052699</v>
      </c>
      <c r="M2258" s="95">
        <v>28734.008771896399</v>
      </c>
      <c r="N2258" s="95">
        <v>7615.5483187437103</v>
      </c>
      <c r="O2258" s="95">
        <v>21260.163630485498</v>
      </c>
      <c r="P2258" s="95">
        <v>0</v>
      </c>
      <c r="Q2258" s="95">
        <v>4624.9613413810703</v>
      </c>
      <c r="R2258" s="95">
        <v>923.600269794464</v>
      </c>
      <c r="S2258" s="95">
        <v>0</v>
      </c>
      <c r="T2258" s="95">
        <v>328.14106982573901</v>
      </c>
      <c r="U2258" s="95">
        <v>44203.093803882599</v>
      </c>
      <c r="V2258" s="95">
        <v>3095061.57730103</v>
      </c>
      <c r="W2258" s="95">
        <v>397.15526475384797</v>
      </c>
      <c r="X2258" s="95">
        <v>1593460.0727996801</v>
      </c>
      <c r="Y2258" s="95">
        <v>932012.25577545201</v>
      </c>
      <c r="Z2258" s="95">
        <v>144255.35152816799</v>
      </c>
      <c r="AA2258" s="95">
        <v>78122.658078193694</v>
      </c>
      <c r="AB2258" s="95">
        <v>0</v>
      </c>
      <c r="AC2258" s="95">
        <v>10783958.627319301</v>
      </c>
      <c r="AD2258" s="95">
        <v>0</v>
      </c>
      <c r="AE2258" s="95">
        <v>595639.29595184303</v>
      </c>
      <c r="AF2258" s="95">
        <v>1413578.1151123</v>
      </c>
      <c r="AG2258" s="95">
        <v>1197441.0166931199</v>
      </c>
      <c r="AH2258" s="95">
        <v>1018439.94818115</v>
      </c>
      <c r="AI2258" s="95">
        <v>0</v>
      </c>
      <c r="AJ2258" s="95">
        <v>473025.73336029099</v>
      </c>
      <c r="AK2258" s="95">
        <v>163506.09296035799</v>
      </c>
      <c r="AL2258" s="95">
        <v>0</v>
      </c>
      <c r="AM2258" s="95">
        <v>59306.765131473498</v>
      </c>
      <c r="AN2258" s="95">
        <v>13340743.169799799</v>
      </c>
      <c r="AO2258" s="95">
        <v>24140197.779785201</v>
      </c>
      <c r="AP2258" s="95">
        <v>3324.0974650383</v>
      </c>
      <c r="AQ2258" s="95">
        <v>11705302.317993199</v>
      </c>
      <c r="AR2258" s="95">
        <v>0</v>
      </c>
      <c r="AS2258" s="95">
        <v>1015314.56391144</v>
      </c>
      <c r="AT2258" s="95">
        <v>538778.81880950904</v>
      </c>
      <c r="AU2258" s="95">
        <v>0</v>
      </c>
      <c r="AV2258" s="95">
        <v>25611914.222900402</v>
      </c>
      <c r="AW2258" s="95">
        <v>0</v>
      </c>
      <c r="AX2258" s="95">
        <v>4892382.3467407199</v>
      </c>
      <c r="AY2258" s="95">
        <v>11104412.978637701</v>
      </c>
      <c r="AZ2258" s="95">
        <v>8523181.9315185491</v>
      </c>
      <c r="BA2258" s="95">
        <v>7817831.3137207003</v>
      </c>
      <c r="BB2258" s="95">
        <v>0</v>
      </c>
      <c r="BC2258" s="95">
        <v>3498950.3116455101</v>
      </c>
      <c r="BD2258" s="95">
        <v>1129449.19013977</v>
      </c>
      <c r="BE2258" s="95">
        <v>0</v>
      </c>
      <c r="BF2258" s="95">
        <v>412996.28677749599</v>
      </c>
      <c r="BG2258" s="95">
        <v>32096101.097656298</v>
      </c>
      <c r="BH2258" s="95">
        <v>6458568.6379394503</v>
      </c>
      <c r="BI2258" s="95">
        <v>0</v>
      </c>
      <c r="BJ2258" s="95">
        <v>4344052.0797119103</v>
      </c>
      <c r="BK2258" s="95">
        <v>2779946.3639831501</v>
      </c>
      <c r="BL2258" s="95">
        <v>0</v>
      </c>
      <c r="BM2258" s="95">
        <v>54249.615933418303</v>
      </c>
      <c r="BN2258" s="95">
        <v>0</v>
      </c>
      <c r="BO2258" s="95">
        <v>0</v>
      </c>
      <c r="BP2258" s="95">
        <v>0</v>
      </c>
      <c r="BQ2258" s="95">
        <v>0</v>
      </c>
      <c r="BR2258" s="95">
        <v>3851419.5848083501</v>
      </c>
      <c r="BS2258" s="95">
        <v>3479633.9483642601</v>
      </c>
      <c r="BT2258" s="95">
        <v>1521675.1276092499</v>
      </c>
      <c r="BU2258" s="95">
        <v>0</v>
      </c>
      <c r="BV2258" s="95">
        <v>1918086.11334229</v>
      </c>
      <c r="BW2258" s="95">
        <v>128233.447195053</v>
      </c>
      <c r="BX2258" s="95">
        <v>0</v>
      </c>
      <c r="BY2258" s="95">
        <v>0</v>
      </c>
      <c r="BZ2258" s="95">
        <v>0</v>
      </c>
      <c r="CA2258" s="95">
        <v>0</v>
      </c>
      <c r="CB2258" s="95">
        <v>4702315.0240478497</v>
      </c>
      <c r="CC2258" s="95">
        <v>35940478.917968802</v>
      </c>
      <c r="CD2258" s="95">
        <v>10795229.204833999</v>
      </c>
      <c r="CE2258" s="95">
        <v>1222.43978306651</v>
      </c>
      <c r="CF2258" s="95">
        <v>222525.42150497399</v>
      </c>
      <c r="CG2258" s="95">
        <v>1536431.6643066399</v>
      </c>
      <c r="CH2258" s="95">
        <v>0</v>
      </c>
      <c r="CI2258" s="95">
        <v>75119.875500679002</v>
      </c>
      <c r="CJ2258" s="95">
        <v>4935216.81958008</v>
      </c>
      <c r="CK2258" s="95">
        <v>37482404.979980499</v>
      </c>
      <c r="CL2258" s="95">
        <v>10923943.9412842</v>
      </c>
      <c r="CM2258" s="160">
        <v>119159.768424034</v>
      </c>
      <c r="CN2258" s="160">
        <v>18267251.794677701</v>
      </c>
      <c r="CO2258" s="160">
        <v>69615061.776367202</v>
      </c>
      <c r="CP2258" s="95">
        <v>10923943.9412842</v>
      </c>
      <c r="CQ2258" s="95">
        <v>0</v>
      </c>
      <c r="CR2258" s="95">
        <v>0</v>
      </c>
      <c r="CS2258" s="95">
        <v>0</v>
      </c>
      <c r="CT2258" s="95">
        <v>0</v>
      </c>
      <c r="CU2258" s="161">
        <v>4924840.4455528241</v>
      </c>
      <c r="CV2258" s="161">
        <v>37476910.582275443</v>
      </c>
    </row>
    <row r="2259" spans="1:100" x14ac:dyDescent="0.2">
      <c r="A2259" s="94" t="s">
        <v>188</v>
      </c>
      <c r="B2259" s="96">
        <v>39234</v>
      </c>
      <c r="C2259" s="95">
        <v>55453.699602603898</v>
      </c>
      <c r="D2259" s="95">
        <v>3.8670888649939998</v>
      </c>
      <c r="E2259" s="95">
        <v>18754.3294661045</v>
      </c>
      <c r="F2259" s="95">
        <v>0</v>
      </c>
      <c r="G2259" s="95">
        <v>768.14015735685803</v>
      </c>
      <c r="H2259" s="95">
        <v>463.48678384721302</v>
      </c>
      <c r="I2259" s="95">
        <v>0</v>
      </c>
      <c r="J2259" s="95">
        <v>32107.235736131701</v>
      </c>
      <c r="K2259" s="95">
        <v>0</v>
      </c>
      <c r="L2259" s="95">
        <v>14009.4491095543</v>
      </c>
      <c r="M2259" s="95">
        <v>28660.885112524</v>
      </c>
      <c r="N2259" s="95">
        <v>7716.6799787878999</v>
      </c>
      <c r="O2259" s="95">
        <v>21665.368242025401</v>
      </c>
      <c r="P2259" s="95">
        <v>0</v>
      </c>
      <c r="Q2259" s="95">
        <v>4611.1021385788899</v>
      </c>
      <c r="R2259" s="95">
        <v>936.59823056310404</v>
      </c>
      <c r="S2259" s="95">
        <v>0</v>
      </c>
      <c r="T2259" s="95">
        <v>332.82038226351102</v>
      </c>
      <c r="U2259" s="95">
        <v>44531.298827171297</v>
      </c>
      <c r="V2259" s="95">
        <v>3167089.1607360798</v>
      </c>
      <c r="W2259" s="95">
        <v>280.65588502585899</v>
      </c>
      <c r="X2259" s="95">
        <v>1541848.7042541499</v>
      </c>
      <c r="Y2259" s="95">
        <v>911944.33834075904</v>
      </c>
      <c r="Z2259" s="95">
        <v>157641.339599609</v>
      </c>
      <c r="AA2259" s="95">
        <v>67109.942864418001</v>
      </c>
      <c r="AB2259" s="95">
        <v>0</v>
      </c>
      <c r="AC2259" s="95">
        <v>11445458.9870605</v>
      </c>
      <c r="AD2259" s="95">
        <v>0</v>
      </c>
      <c r="AE2259" s="95">
        <v>581533.664741516</v>
      </c>
      <c r="AF2259" s="95">
        <v>1418713.25090027</v>
      </c>
      <c r="AG2259" s="95">
        <v>1198710.7979126</v>
      </c>
      <c r="AH2259" s="95">
        <v>1030073.45947266</v>
      </c>
      <c r="AI2259" s="95">
        <v>0</v>
      </c>
      <c r="AJ2259" s="95">
        <v>475321.30347442598</v>
      </c>
      <c r="AK2259" s="95">
        <v>167831.61787223801</v>
      </c>
      <c r="AL2259" s="95">
        <v>0</v>
      </c>
      <c r="AM2259" s="95">
        <v>57346.061777114897</v>
      </c>
      <c r="AN2259" s="95">
        <v>13564475.5458984</v>
      </c>
      <c r="AO2259" s="95">
        <v>24807866.574218798</v>
      </c>
      <c r="AP2259" s="95">
        <v>2264.6236165463902</v>
      </c>
      <c r="AQ2259" s="95">
        <v>11390906.662963901</v>
      </c>
      <c r="AR2259" s="95">
        <v>0</v>
      </c>
      <c r="AS2259" s="95">
        <v>1089259.85420227</v>
      </c>
      <c r="AT2259" s="95">
        <v>465785.30389404303</v>
      </c>
      <c r="AU2259" s="95">
        <v>0</v>
      </c>
      <c r="AV2259" s="95">
        <v>27389984.380859401</v>
      </c>
      <c r="AW2259" s="95">
        <v>0</v>
      </c>
      <c r="AX2259" s="95">
        <v>4847730.0958252</v>
      </c>
      <c r="AY2259" s="95">
        <v>11173938.793945299</v>
      </c>
      <c r="AZ2259" s="95">
        <v>8601395.9322509803</v>
      </c>
      <c r="BA2259" s="95">
        <v>7943179.2720947303</v>
      </c>
      <c r="BB2259" s="95">
        <v>0</v>
      </c>
      <c r="BC2259" s="95">
        <v>3547097.4298400902</v>
      </c>
      <c r="BD2259" s="95">
        <v>1167431.33769226</v>
      </c>
      <c r="BE2259" s="95">
        <v>0</v>
      </c>
      <c r="BF2259" s="95">
        <v>403653.124713898</v>
      </c>
      <c r="BG2259" s="95">
        <v>32869007.873046901</v>
      </c>
      <c r="BH2259" s="95">
        <v>6606226.7712402297</v>
      </c>
      <c r="BI2259" s="95">
        <v>0</v>
      </c>
      <c r="BJ2259" s="95">
        <v>4261820.8306274395</v>
      </c>
      <c r="BK2259" s="95">
        <v>2753559.7500915499</v>
      </c>
      <c r="BL2259" s="95">
        <v>0</v>
      </c>
      <c r="BM2259" s="95">
        <v>46366.940284252203</v>
      </c>
      <c r="BN2259" s="95">
        <v>0</v>
      </c>
      <c r="BO2259" s="95">
        <v>0</v>
      </c>
      <c r="BP2259" s="95">
        <v>0</v>
      </c>
      <c r="BQ2259" s="95">
        <v>0</v>
      </c>
      <c r="BR2259" s="95">
        <v>3875090.4594116202</v>
      </c>
      <c r="BS2259" s="95">
        <v>3510416.8008727999</v>
      </c>
      <c r="BT2259" s="95">
        <v>1546091.58990479</v>
      </c>
      <c r="BU2259" s="95">
        <v>0</v>
      </c>
      <c r="BV2259" s="95">
        <v>1943353.1352844201</v>
      </c>
      <c r="BW2259" s="95">
        <v>133120.17129325899</v>
      </c>
      <c r="BX2259" s="95">
        <v>0</v>
      </c>
      <c r="BY2259" s="95">
        <v>0</v>
      </c>
      <c r="BZ2259" s="95">
        <v>0</v>
      </c>
      <c r="CA2259" s="95">
        <v>0</v>
      </c>
      <c r="CB2259" s="95">
        <v>4708210.8023071298</v>
      </c>
      <c r="CC2259" s="95">
        <v>36250004.309570298</v>
      </c>
      <c r="CD2259" s="95">
        <v>10868818.588256801</v>
      </c>
      <c r="CE2259" s="95">
        <v>1240.6504318863199</v>
      </c>
      <c r="CF2259" s="95">
        <v>225612.06702613799</v>
      </c>
      <c r="CG2259" s="95">
        <v>1572576.3752594001</v>
      </c>
      <c r="CH2259" s="95">
        <v>0</v>
      </c>
      <c r="CI2259" s="95">
        <v>75590.823896408096</v>
      </c>
      <c r="CJ2259" s="95">
        <v>4932201.49536133</v>
      </c>
      <c r="CK2259" s="95">
        <v>37821051.684570298</v>
      </c>
      <c r="CL2259" s="95">
        <v>11002282.654785199</v>
      </c>
      <c r="CM2259" s="160">
        <v>119949.95435810099</v>
      </c>
      <c r="CN2259" s="160">
        <v>18503111.0397949</v>
      </c>
      <c r="CO2259" s="160">
        <v>70702064.280273393</v>
      </c>
      <c r="CP2259" s="95">
        <v>11002282.654785199</v>
      </c>
      <c r="CQ2259" s="95">
        <v>0</v>
      </c>
      <c r="CR2259" s="95">
        <v>0</v>
      </c>
      <c r="CS2259" s="95">
        <v>0</v>
      </c>
      <c r="CT2259" s="95">
        <v>0</v>
      </c>
      <c r="CU2259" s="161">
        <v>4933822.8693332681</v>
      </c>
      <c r="CV2259" s="161">
        <v>37822580.684829697</v>
      </c>
    </row>
    <row r="2260" spans="1:100" x14ac:dyDescent="0.2">
      <c r="A2260" s="94" t="s">
        <v>188</v>
      </c>
      <c r="B2260" s="96">
        <v>39326</v>
      </c>
      <c r="C2260" s="95">
        <v>56618.497411727898</v>
      </c>
      <c r="D2260" s="95">
        <v>5.6361606379505202</v>
      </c>
      <c r="E2260" s="95">
        <v>18196.633888006199</v>
      </c>
      <c r="F2260" s="95">
        <v>0</v>
      </c>
      <c r="G2260" s="95">
        <v>843.92562991380703</v>
      </c>
      <c r="H2260" s="95">
        <v>421.25963696092401</v>
      </c>
      <c r="I2260" s="95">
        <v>0</v>
      </c>
      <c r="J2260" s="95">
        <v>33920.781911849997</v>
      </c>
      <c r="K2260" s="95">
        <v>0</v>
      </c>
      <c r="L2260" s="95">
        <v>13532.9301869869</v>
      </c>
      <c r="M2260" s="95">
        <v>28771.327106714201</v>
      </c>
      <c r="N2260" s="95">
        <v>7680.7492102980596</v>
      </c>
      <c r="O2260" s="95">
        <v>22156.056864738501</v>
      </c>
      <c r="P2260" s="95">
        <v>0</v>
      </c>
      <c r="Q2260" s="95">
        <v>4627.90430939198</v>
      </c>
      <c r="R2260" s="95">
        <v>968.47494048625197</v>
      </c>
      <c r="S2260" s="95">
        <v>0</v>
      </c>
      <c r="T2260" s="95">
        <v>319.62250179424899</v>
      </c>
      <c r="U2260" s="95">
        <v>44932.574394702897</v>
      </c>
      <c r="V2260" s="95">
        <v>3210326.60974121</v>
      </c>
      <c r="W2260" s="95">
        <v>601.35945729166303</v>
      </c>
      <c r="X2260" s="95">
        <v>1501839.54548645</v>
      </c>
      <c r="Y2260" s="95">
        <v>897712.43178558396</v>
      </c>
      <c r="Z2260" s="95">
        <v>164830.797590256</v>
      </c>
      <c r="AA2260" s="95">
        <v>58763.6626234055</v>
      </c>
      <c r="AB2260" s="95">
        <v>0</v>
      </c>
      <c r="AC2260" s="95">
        <v>11864097.352783199</v>
      </c>
      <c r="AD2260" s="95">
        <v>0</v>
      </c>
      <c r="AE2260" s="95">
        <v>559297.59997558605</v>
      </c>
      <c r="AF2260" s="95">
        <v>1418820.48141479</v>
      </c>
      <c r="AG2260" s="95">
        <v>1188862.33682251</v>
      </c>
      <c r="AH2260" s="95">
        <v>1047097.72351074</v>
      </c>
      <c r="AI2260" s="95">
        <v>0</v>
      </c>
      <c r="AJ2260" s="95">
        <v>478255.220077515</v>
      </c>
      <c r="AK2260" s="95">
        <v>168464.81739997899</v>
      </c>
      <c r="AL2260" s="95">
        <v>0</v>
      </c>
      <c r="AM2260" s="95">
        <v>52715.350909233101</v>
      </c>
      <c r="AN2260" s="95">
        <v>13717419.7435303</v>
      </c>
      <c r="AO2260" s="95">
        <v>25426514.623046901</v>
      </c>
      <c r="AP2260" s="95">
        <v>5221.5478318333599</v>
      </c>
      <c r="AQ2260" s="95">
        <v>11173976.230835</v>
      </c>
      <c r="AR2260" s="95">
        <v>0</v>
      </c>
      <c r="AS2260" s="95">
        <v>1158066.6511840799</v>
      </c>
      <c r="AT2260" s="95">
        <v>411386.97039794899</v>
      </c>
      <c r="AU2260" s="95">
        <v>0</v>
      </c>
      <c r="AV2260" s="95">
        <v>28487646.729736298</v>
      </c>
      <c r="AW2260" s="95">
        <v>0</v>
      </c>
      <c r="AX2260" s="95">
        <v>4700892.5421752902</v>
      </c>
      <c r="AY2260" s="95">
        <v>11359804.634399399</v>
      </c>
      <c r="AZ2260" s="95">
        <v>8592438.9162597694</v>
      </c>
      <c r="BA2260" s="95">
        <v>8179665.06323242</v>
      </c>
      <c r="BB2260" s="95">
        <v>0</v>
      </c>
      <c r="BC2260" s="95">
        <v>3579996.3773193401</v>
      </c>
      <c r="BD2260" s="95">
        <v>1175246.5147857701</v>
      </c>
      <c r="BE2260" s="95">
        <v>0</v>
      </c>
      <c r="BF2260" s="95">
        <v>378069.12199020397</v>
      </c>
      <c r="BG2260" s="95">
        <v>33630029.669921897</v>
      </c>
      <c r="BH2260" s="95">
        <v>6791853.7450561495</v>
      </c>
      <c r="BI2260" s="95">
        <v>0</v>
      </c>
      <c r="BJ2260" s="95">
        <v>4176398.8605651902</v>
      </c>
      <c r="BK2260" s="95">
        <v>2727703.1561889602</v>
      </c>
      <c r="BL2260" s="95">
        <v>0</v>
      </c>
      <c r="BM2260" s="95">
        <v>41860.7552037239</v>
      </c>
      <c r="BN2260" s="95">
        <v>0</v>
      </c>
      <c r="BO2260" s="95">
        <v>0</v>
      </c>
      <c r="BP2260" s="95">
        <v>0</v>
      </c>
      <c r="BQ2260" s="95">
        <v>0</v>
      </c>
      <c r="BR2260" s="95">
        <v>3913708.4845275902</v>
      </c>
      <c r="BS2260" s="95">
        <v>3504890.0517272898</v>
      </c>
      <c r="BT2260" s="95">
        <v>1591922.42179871</v>
      </c>
      <c r="BU2260" s="95">
        <v>0</v>
      </c>
      <c r="BV2260" s="95">
        <v>1975264.1703186</v>
      </c>
      <c r="BW2260" s="95">
        <v>133979.26210403399</v>
      </c>
      <c r="BX2260" s="95">
        <v>0</v>
      </c>
      <c r="BY2260" s="95">
        <v>0</v>
      </c>
      <c r="BZ2260" s="95">
        <v>0</v>
      </c>
      <c r="CA2260" s="95">
        <v>0</v>
      </c>
      <c r="CB2260" s="95">
        <v>4699917.12426758</v>
      </c>
      <c r="CC2260" s="95">
        <v>36547275.0693359</v>
      </c>
      <c r="CD2260" s="95">
        <v>10984072.2918701</v>
      </c>
      <c r="CE2260" s="95">
        <v>1265.8320274651101</v>
      </c>
      <c r="CF2260" s="95">
        <v>222526.00435256999</v>
      </c>
      <c r="CG2260" s="95">
        <v>1570097.9412231401</v>
      </c>
      <c r="CH2260" s="95">
        <v>0</v>
      </c>
      <c r="CI2260" s="95">
        <v>75969.4543609619</v>
      </c>
      <c r="CJ2260" s="95">
        <v>4931185.40026855</v>
      </c>
      <c r="CK2260" s="95">
        <v>38120943.856933601</v>
      </c>
      <c r="CL2260" s="95">
        <v>11119733.7650146</v>
      </c>
      <c r="CM2260" s="160">
        <v>120808.326628685</v>
      </c>
      <c r="CN2260" s="160">
        <v>18641148.027099598</v>
      </c>
      <c r="CO2260" s="160">
        <v>71694788.689453095</v>
      </c>
      <c r="CP2260" s="95">
        <v>11119733.7650146</v>
      </c>
      <c r="CQ2260" s="95">
        <v>0</v>
      </c>
      <c r="CR2260" s="95">
        <v>0</v>
      </c>
      <c r="CS2260" s="95">
        <v>0</v>
      </c>
      <c r="CT2260" s="95">
        <v>0</v>
      </c>
      <c r="CU2260" s="161">
        <v>4922443.1286201496</v>
      </c>
      <c r="CV2260" s="161">
        <v>38117373.010559037</v>
      </c>
    </row>
    <row r="2261" spans="1:100" x14ac:dyDescent="0.2">
      <c r="A2261" s="94" t="s">
        <v>188</v>
      </c>
      <c r="B2261" s="96">
        <v>39417</v>
      </c>
      <c r="C2261" s="95">
        <v>57567.528838634498</v>
      </c>
      <c r="D2261" s="95">
        <v>3.4970712749927801</v>
      </c>
      <c r="E2261" s="95">
        <v>17538.806914091099</v>
      </c>
      <c r="F2261" s="95">
        <v>0</v>
      </c>
      <c r="G2261" s="95">
        <v>908.60330141335703</v>
      </c>
      <c r="H2261" s="95">
        <v>387.130268957466</v>
      </c>
      <c r="I2261" s="95">
        <v>0</v>
      </c>
      <c r="J2261" s="95">
        <v>35486.142705440499</v>
      </c>
      <c r="K2261" s="95">
        <v>0</v>
      </c>
      <c r="L2261" s="95">
        <v>13366.151438713099</v>
      </c>
      <c r="M2261" s="95">
        <v>28807.850714921999</v>
      </c>
      <c r="N2261" s="95">
        <v>7578.7807784080496</v>
      </c>
      <c r="O2261" s="95">
        <v>22702.6593391895</v>
      </c>
      <c r="P2261" s="95">
        <v>0</v>
      </c>
      <c r="Q2261" s="95">
        <v>4583.5757543444597</v>
      </c>
      <c r="R2261" s="95">
        <v>1019.11217656732</v>
      </c>
      <c r="S2261" s="95">
        <v>0</v>
      </c>
      <c r="T2261" s="95">
        <v>296.90918030589802</v>
      </c>
      <c r="U2261" s="95">
        <v>45131.548392772696</v>
      </c>
      <c r="V2261" s="95">
        <v>3252579.65875244</v>
      </c>
      <c r="W2261" s="95">
        <v>314.75302444398397</v>
      </c>
      <c r="X2261" s="95">
        <v>1453405.23431396</v>
      </c>
      <c r="Y2261" s="95">
        <v>879642.04417419399</v>
      </c>
      <c r="Z2261" s="95">
        <v>170813.44847106899</v>
      </c>
      <c r="AA2261" s="95">
        <v>53754.896122932398</v>
      </c>
      <c r="AB2261" s="95">
        <v>0</v>
      </c>
      <c r="AC2261" s="95">
        <v>12244146.9376221</v>
      </c>
      <c r="AD2261" s="95">
        <v>0</v>
      </c>
      <c r="AE2261" s="95">
        <v>558690.33943939197</v>
      </c>
      <c r="AF2261" s="95">
        <v>1408856.6808471701</v>
      </c>
      <c r="AG2261" s="95">
        <v>1168262.9121093799</v>
      </c>
      <c r="AH2261" s="95">
        <v>1089026.1589355499</v>
      </c>
      <c r="AI2261" s="95">
        <v>0</v>
      </c>
      <c r="AJ2261" s="95">
        <v>485737.32855606102</v>
      </c>
      <c r="AK2261" s="95">
        <v>174763.63894844099</v>
      </c>
      <c r="AL2261" s="95">
        <v>0</v>
      </c>
      <c r="AM2261" s="95">
        <v>48134.2993822098</v>
      </c>
      <c r="AN2261" s="95">
        <v>13853966.208007799</v>
      </c>
      <c r="AO2261" s="95">
        <v>26074161.748779301</v>
      </c>
      <c r="AP2261" s="95">
        <v>2730.9594005942299</v>
      </c>
      <c r="AQ2261" s="95">
        <v>10928499.290893599</v>
      </c>
      <c r="AR2261" s="95">
        <v>0</v>
      </c>
      <c r="AS2261" s="95">
        <v>1215572.67976379</v>
      </c>
      <c r="AT2261" s="95">
        <v>377213.84095764201</v>
      </c>
      <c r="AU2261" s="95">
        <v>0</v>
      </c>
      <c r="AV2261" s="95">
        <v>29940058.7177734</v>
      </c>
      <c r="AW2261" s="95">
        <v>0</v>
      </c>
      <c r="AX2261" s="95">
        <v>4773672.1046142597</v>
      </c>
      <c r="AY2261" s="95">
        <v>11436459.107299799</v>
      </c>
      <c r="AZ2261" s="95">
        <v>8533582.02099609</v>
      </c>
      <c r="BA2261" s="95">
        <v>8620616.6972656306</v>
      </c>
      <c r="BB2261" s="95">
        <v>0</v>
      </c>
      <c r="BC2261" s="95">
        <v>3693776.8907165499</v>
      </c>
      <c r="BD2261" s="95">
        <v>1235276.97979736</v>
      </c>
      <c r="BE2261" s="95">
        <v>0</v>
      </c>
      <c r="BF2261" s="95">
        <v>347204.53927993798</v>
      </c>
      <c r="BG2261" s="95">
        <v>34143068.546386696</v>
      </c>
      <c r="BH2261" s="95">
        <v>6996287.0750732403</v>
      </c>
      <c r="BI2261" s="95">
        <v>0</v>
      </c>
      <c r="BJ2261" s="95">
        <v>4062483.4854431199</v>
      </c>
      <c r="BK2261" s="95">
        <v>2693014.3479003902</v>
      </c>
      <c r="BL2261" s="95">
        <v>0</v>
      </c>
      <c r="BM2261" s="95">
        <v>38968.389561653101</v>
      </c>
      <c r="BN2261" s="95">
        <v>0</v>
      </c>
      <c r="BO2261" s="95">
        <v>0</v>
      </c>
      <c r="BP2261" s="95">
        <v>0</v>
      </c>
      <c r="BQ2261" s="95">
        <v>0</v>
      </c>
      <c r="BR2261" s="95">
        <v>3947209.9024047898</v>
      </c>
      <c r="BS2261" s="95">
        <v>3456784.2094421401</v>
      </c>
      <c r="BT2261" s="95">
        <v>1676908.6898345901</v>
      </c>
      <c r="BU2261" s="95">
        <v>0</v>
      </c>
      <c r="BV2261" s="95">
        <v>1980196.2167053199</v>
      </c>
      <c r="BW2261" s="95">
        <v>145369.55854225199</v>
      </c>
      <c r="BX2261" s="95">
        <v>0</v>
      </c>
      <c r="BY2261" s="95">
        <v>0</v>
      </c>
      <c r="BZ2261" s="95">
        <v>0</v>
      </c>
      <c r="CA2261" s="95">
        <v>0</v>
      </c>
      <c r="CB2261" s="95">
        <v>4715764.8383178702</v>
      </c>
      <c r="CC2261" s="95">
        <v>37047521.5625</v>
      </c>
      <c r="CD2261" s="95">
        <v>11044430.004882799</v>
      </c>
      <c r="CE2261" s="95">
        <v>1287.25708350539</v>
      </c>
      <c r="CF2261" s="95">
        <v>224272.35899353001</v>
      </c>
      <c r="CG2261" s="95">
        <v>1590484.0724182101</v>
      </c>
      <c r="CH2261" s="95">
        <v>0</v>
      </c>
      <c r="CI2261" s="95">
        <v>76338.929185867295</v>
      </c>
      <c r="CJ2261" s="95">
        <v>4926488.7882690402</v>
      </c>
      <c r="CK2261" s="95">
        <v>38641933.190917999</v>
      </c>
      <c r="CL2261" s="95">
        <v>11190770.724975601</v>
      </c>
      <c r="CM2261" s="160">
        <v>121304.059278488</v>
      </c>
      <c r="CN2261" s="160">
        <v>18808869.1411133</v>
      </c>
      <c r="CO2261" s="160">
        <v>72737915.647460893</v>
      </c>
      <c r="CP2261" s="95">
        <v>11190770.724975601</v>
      </c>
      <c r="CQ2261" s="95">
        <v>0</v>
      </c>
      <c r="CR2261" s="95">
        <v>0</v>
      </c>
      <c r="CS2261" s="95">
        <v>0</v>
      </c>
      <c r="CT2261" s="95">
        <v>0</v>
      </c>
      <c r="CU2261" s="161">
        <v>4940037.1973114004</v>
      </c>
      <c r="CV2261" s="161">
        <v>38638005.634918213</v>
      </c>
    </row>
    <row r="2262" spans="1:100" x14ac:dyDescent="0.2">
      <c r="A2262" s="94" t="s">
        <v>188</v>
      </c>
      <c r="B2262" s="96">
        <v>39508</v>
      </c>
      <c r="C2262" s="95">
        <v>58382.223058700598</v>
      </c>
      <c r="D2262" s="95">
        <v>4.28814596799202</v>
      </c>
      <c r="E2262" s="95">
        <v>17153.716150999098</v>
      </c>
      <c r="F2262" s="95">
        <v>0</v>
      </c>
      <c r="G2262" s="95">
        <v>974.62519287318003</v>
      </c>
      <c r="H2262" s="95">
        <v>316.31140856817399</v>
      </c>
      <c r="I2262" s="95">
        <v>0</v>
      </c>
      <c r="J2262" s="95">
        <v>37288.314863205</v>
      </c>
      <c r="K2262" s="95">
        <v>0</v>
      </c>
      <c r="L2262" s="95">
        <v>13265.9846125841</v>
      </c>
      <c r="M2262" s="95">
        <v>28868.2389938831</v>
      </c>
      <c r="N2262" s="95">
        <v>7512.2866042256401</v>
      </c>
      <c r="O2262" s="95">
        <v>23169.753021955501</v>
      </c>
      <c r="P2262" s="95">
        <v>0</v>
      </c>
      <c r="Q2262" s="95">
        <v>4569.3766427636101</v>
      </c>
      <c r="R2262" s="95">
        <v>1029.7692773789199</v>
      </c>
      <c r="S2262" s="95">
        <v>0</v>
      </c>
      <c r="T2262" s="95">
        <v>297.42255073785799</v>
      </c>
      <c r="U2262" s="95">
        <v>45550.413660526297</v>
      </c>
      <c r="V2262" s="95">
        <v>3278903.9774169899</v>
      </c>
      <c r="W2262" s="95">
        <v>433.72725162282597</v>
      </c>
      <c r="X2262" s="95">
        <v>1408504.0588378899</v>
      </c>
      <c r="Y2262" s="95">
        <v>853311.26536560105</v>
      </c>
      <c r="Z2262" s="95">
        <v>184963.49169921901</v>
      </c>
      <c r="AA2262" s="95">
        <v>42449.079468250296</v>
      </c>
      <c r="AB2262" s="95">
        <v>0</v>
      </c>
      <c r="AC2262" s="95">
        <v>12656905.548583999</v>
      </c>
      <c r="AD2262" s="95">
        <v>0</v>
      </c>
      <c r="AE2262" s="95">
        <v>549699.52838897705</v>
      </c>
      <c r="AF2262" s="95">
        <v>1405534.9286499</v>
      </c>
      <c r="AG2262" s="95">
        <v>1150973.41021729</v>
      </c>
      <c r="AH2262" s="95">
        <v>1113810.54089355</v>
      </c>
      <c r="AI2262" s="95">
        <v>0</v>
      </c>
      <c r="AJ2262" s="95">
        <v>480360.80905151402</v>
      </c>
      <c r="AK2262" s="95">
        <v>179459.88157081601</v>
      </c>
      <c r="AL2262" s="95">
        <v>0</v>
      </c>
      <c r="AM2262" s="95">
        <v>47817.694043159499</v>
      </c>
      <c r="AN2262" s="95">
        <v>13949545.7033691</v>
      </c>
      <c r="AO2262" s="95">
        <v>26537423.433593798</v>
      </c>
      <c r="AP2262" s="95">
        <v>3651.21471497417</v>
      </c>
      <c r="AQ2262" s="95">
        <v>10773605.768676801</v>
      </c>
      <c r="AR2262" s="95">
        <v>0</v>
      </c>
      <c r="AS2262" s="95">
        <v>1343645.1980590799</v>
      </c>
      <c r="AT2262" s="95">
        <v>304288.13126373303</v>
      </c>
      <c r="AU2262" s="95">
        <v>0</v>
      </c>
      <c r="AV2262" s="95">
        <v>31531837.088378899</v>
      </c>
      <c r="AW2262" s="95">
        <v>0</v>
      </c>
      <c r="AX2262" s="95">
        <v>4747165.1917114304</v>
      </c>
      <c r="AY2262" s="95">
        <v>11615325.4075928</v>
      </c>
      <c r="AZ2262" s="95">
        <v>8511024.0166015606</v>
      </c>
      <c r="BA2262" s="95">
        <v>8900705.9893798791</v>
      </c>
      <c r="BB2262" s="95">
        <v>0</v>
      </c>
      <c r="BC2262" s="95">
        <v>3699935.1928405799</v>
      </c>
      <c r="BD2262" s="95">
        <v>1284111.3972167999</v>
      </c>
      <c r="BE2262" s="95">
        <v>0</v>
      </c>
      <c r="BF2262" s="95">
        <v>348946.17006301897</v>
      </c>
      <c r="BG2262" s="95">
        <v>34840920.2880859</v>
      </c>
      <c r="BH2262" s="95">
        <v>6542638.0235595703</v>
      </c>
      <c r="BI2262" s="95">
        <v>0</v>
      </c>
      <c r="BJ2262" s="95">
        <v>3636600.8454895001</v>
      </c>
      <c r="BK2262" s="95">
        <v>2377872.1091003399</v>
      </c>
      <c r="BL2262" s="95">
        <v>0</v>
      </c>
      <c r="BM2262" s="95">
        <v>34023.627126216903</v>
      </c>
      <c r="BN2262" s="95">
        <v>0</v>
      </c>
      <c r="BO2262" s="95">
        <v>0</v>
      </c>
      <c r="BP2262" s="95">
        <v>0</v>
      </c>
      <c r="BQ2262" s="95">
        <v>0</v>
      </c>
      <c r="BR2262" s="95">
        <v>3569424.5471496601</v>
      </c>
      <c r="BS2262" s="95">
        <v>3087676.5340271001</v>
      </c>
      <c r="BT2262" s="95">
        <v>1731370.3409271201</v>
      </c>
      <c r="BU2262" s="95">
        <v>0</v>
      </c>
      <c r="BV2262" s="95">
        <v>1795550.44923401</v>
      </c>
      <c r="BW2262" s="95">
        <v>149523.939374924</v>
      </c>
      <c r="BX2262" s="95">
        <v>0</v>
      </c>
      <c r="BY2262" s="95">
        <v>0</v>
      </c>
      <c r="BZ2262" s="95">
        <v>0</v>
      </c>
      <c r="CA2262" s="95">
        <v>0</v>
      </c>
      <c r="CB2262" s="95">
        <v>4680385.1198120099</v>
      </c>
      <c r="CC2262" s="95">
        <v>37217187.667480499</v>
      </c>
      <c r="CD2262" s="95">
        <v>10184175.763305699</v>
      </c>
      <c r="CE2262" s="95">
        <v>1289.3372528254999</v>
      </c>
      <c r="CF2262" s="95">
        <v>226956.83718109099</v>
      </c>
      <c r="CG2262" s="95">
        <v>1626822.6383666999</v>
      </c>
      <c r="CH2262" s="95">
        <v>0</v>
      </c>
      <c r="CI2262" s="95">
        <v>76869.918439865098</v>
      </c>
      <c r="CJ2262" s="95">
        <v>4891885.7824707003</v>
      </c>
      <c r="CK2262" s="95">
        <v>38811071.464355499</v>
      </c>
      <c r="CL2262" s="95">
        <v>10335192.583862299</v>
      </c>
      <c r="CM2262" s="160">
        <v>122199.236109734</v>
      </c>
      <c r="CN2262" s="160">
        <v>18862471.434570301</v>
      </c>
      <c r="CO2262" s="160">
        <v>73789955.528320298</v>
      </c>
      <c r="CP2262" s="95">
        <v>10335192.583862299</v>
      </c>
      <c r="CQ2262" s="95">
        <v>0</v>
      </c>
      <c r="CR2262" s="95">
        <v>0</v>
      </c>
      <c r="CS2262" s="95">
        <v>0</v>
      </c>
      <c r="CT2262" s="95">
        <v>0</v>
      </c>
      <c r="CU2262" s="161">
        <v>4907341.9569931012</v>
      </c>
      <c r="CV2262" s="161">
        <v>38844010.305847198</v>
      </c>
    </row>
    <row r="2263" spans="1:100" x14ac:dyDescent="0.2">
      <c r="A2263" s="94" t="s">
        <v>188</v>
      </c>
      <c r="B2263" s="96">
        <v>39600</v>
      </c>
      <c r="C2263" s="95">
        <v>59122.575479507403</v>
      </c>
      <c r="D2263" s="95">
        <v>3.8580261319875699</v>
      </c>
      <c r="E2263" s="95">
        <v>16343.430313467999</v>
      </c>
      <c r="F2263" s="95">
        <v>0</v>
      </c>
      <c r="G2263" s="95">
        <v>1011.22041863203</v>
      </c>
      <c r="H2263" s="95">
        <v>260.218309223652</v>
      </c>
      <c r="I2263" s="95">
        <v>0</v>
      </c>
      <c r="J2263" s="95">
        <v>39072.306240081802</v>
      </c>
      <c r="K2263" s="95">
        <v>0</v>
      </c>
      <c r="L2263" s="95">
        <v>13121.108667016</v>
      </c>
      <c r="M2263" s="95">
        <v>28925.586824893999</v>
      </c>
      <c r="N2263" s="95">
        <v>7395.3013805151004</v>
      </c>
      <c r="O2263" s="95">
        <v>23406.716758966399</v>
      </c>
      <c r="P2263" s="95">
        <v>0</v>
      </c>
      <c r="Q2263" s="95">
        <v>4560.8010063171396</v>
      </c>
      <c r="R2263" s="95">
        <v>1041.1718907654299</v>
      </c>
      <c r="S2263" s="95">
        <v>0</v>
      </c>
      <c r="T2263" s="95">
        <v>275.577788192779</v>
      </c>
      <c r="U2263" s="95">
        <v>46029.734306335398</v>
      </c>
      <c r="V2263" s="95">
        <v>3317925.4605102502</v>
      </c>
      <c r="W2263" s="95">
        <v>197.66646768339001</v>
      </c>
      <c r="X2263" s="95">
        <v>1347421.0319366499</v>
      </c>
      <c r="Y2263" s="95">
        <v>820298.90269470203</v>
      </c>
      <c r="Z2263" s="95">
        <v>186898.11737441999</v>
      </c>
      <c r="AA2263" s="95">
        <v>36452.046494483897</v>
      </c>
      <c r="AB2263" s="95">
        <v>0</v>
      </c>
      <c r="AC2263" s="95">
        <v>13233567.3041992</v>
      </c>
      <c r="AD2263" s="95">
        <v>0</v>
      </c>
      <c r="AE2263" s="95">
        <v>548102.963775635</v>
      </c>
      <c r="AF2263" s="95">
        <v>1400572.4622192399</v>
      </c>
      <c r="AG2263" s="95">
        <v>1132067.05224609</v>
      </c>
      <c r="AH2263" s="95">
        <v>1117517.7181091299</v>
      </c>
      <c r="AI2263" s="95">
        <v>0</v>
      </c>
      <c r="AJ2263" s="95">
        <v>472196.34301376302</v>
      </c>
      <c r="AK2263" s="95">
        <v>179183.93282318101</v>
      </c>
      <c r="AL2263" s="95">
        <v>0</v>
      </c>
      <c r="AM2263" s="95">
        <v>45218.918848514601</v>
      </c>
      <c r="AN2263" s="95">
        <v>14176405.506103501</v>
      </c>
      <c r="AO2263" s="95">
        <v>27075288.540283199</v>
      </c>
      <c r="AP2263" s="95">
        <v>1649.9140553325401</v>
      </c>
      <c r="AQ2263" s="95">
        <v>10411093.2774658</v>
      </c>
      <c r="AR2263" s="95">
        <v>0</v>
      </c>
      <c r="AS2263" s="95">
        <v>1343042.62994385</v>
      </c>
      <c r="AT2263" s="95">
        <v>263973.26083755499</v>
      </c>
      <c r="AU2263" s="95">
        <v>0</v>
      </c>
      <c r="AV2263" s="95">
        <v>33205012.440429699</v>
      </c>
      <c r="AW2263" s="95">
        <v>0</v>
      </c>
      <c r="AX2263" s="95">
        <v>4787026.5185546903</v>
      </c>
      <c r="AY2263" s="95">
        <v>11607097.697265601</v>
      </c>
      <c r="AZ2263" s="95">
        <v>8468232.17578125</v>
      </c>
      <c r="BA2263" s="95">
        <v>9021178.1055908203</v>
      </c>
      <c r="BB2263" s="95">
        <v>0</v>
      </c>
      <c r="BC2263" s="95">
        <v>3669975.0786438002</v>
      </c>
      <c r="BD2263" s="95">
        <v>1290516.15927124</v>
      </c>
      <c r="BE2263" s="95">
        <v>0</v>
      </c>
      <c r="BF2263" s="95">
        <v>335681.57775497402</v>
      </c>
      <c r="BG2263" s="95">
        <v>35830755.709472701</v>
      </c>
      <c r="BH2263" s="95">
        <v>6679036.6209106399</v>
      </c>
      <c r="BI2263" s="95">
        <v>0</v>
      </c>
      <c r="BJ2263" s="95">
        <v>3520237.2188110398</v>
      </c>
      <c r="BK2263" s="95">
        <v>2316094.1117858901</v>
      </c>
      <c r="BL2263" s="95">
        <v>0</v>
      </c>
      <c r="BM2263" s="95">
        <v>29186.768141746499</v>
      </c>
      <c r="BN2263" s="95">
        <v>0</v>
      </c>
      <c r="BO2263" s="95">
        <v>0</v>
      </c>
      <c r="BP2263" s="95">
        <v>0</v>
      </c>
      <c r="BQ2263" s="95">
        <v>0</v>
      </c>
      <c r="BR2263" s="95">
        <v>3577144.2203674298</v>
      </c>
      <c r="BS2263" s="95">
        <v>3066588.0380859398</v>
      </c>
      <c r="BT2263" s="95">
        <v>1754628.53448486</v>
      </c>
      <c r="BU2263" s="95">
        <v>0</v>
      </c>
      <c r="BV2263" s="95">
        <v>1779896.8229064899</v>
      </c>
      <c r="BW2263" s="95">
        <v>150664.938425064</v>
      </c>
      <c r="BX2263" s="95">
        <v>0</v>
      </c>
      <c r="BY2263" s="95">
        <v>0</v>
      </c>
      <c r="BZ2263" s="95">
        <v>0</v>
      </c>
      <c r="CA2263" s="95">
        <v>0</v>
      </c>
      <c r="CB2263" s="95">
        <v>4661243.7019653302</v>
      </c>
      <c r="CC2263" s="95">
        <v>37418882.0546875</v>
      </c>
      <c r="CD2263" s="95">
        <v>10202125.2740479</v>
      </c>
      <c r="CE2263" s="95">
        <v>1278.6370879262699</v>
      </c>
      <c r="CF2263" s="95">
        <v>224767.10552024801</v>
      </c>
      <c r="CG2263" s="95">
        <v>1627324.0364379899</v>
      </c>
      <c r="CH2263" s="95">
        <v>0</v>
      </c>
      <c r="CI2263" s="95">
        <v>76844.142133712798</v>
      </c>
      <c r="CJ2263" s="95">
        <v>4886498.7569580097</v>
      </c>
      <c r="CK2263" s="95">
        <v>39043404.086425804</v>
      </c>
      <c r="CL2263" s="95">
        <v>10352559.127197299</v>
      </c>
      <c r="CM2263" s="160">
        <v>122698.572325706</v>
      </c>
      <c r="CN2263" s="160">
        <v>19054444.348632801</v>
      </c>
      <c r="CO2263" s="160">
        <v>74867755.157226607</v>
      </c>
      <c r="CP2263" s="95">
        <v>10352559.127197299</v>
      </c>
      <c r="CQ2263" s="95">
        <v>0</v>
      </c>
      <c r="CR2263" s="95">
        <v>0</v>
      </c>
      <c r="CS2263" s="95">
        <v>0</v>
      </c>
      <c r="CT2263" s="95">
        <v>0</v>
      </c>
      <c r="CU2263" s="161">
        <v>4886010.8074855786</v>
      </c>
      <c r="CV2263" s="161">
        <v>39046206.091125488</v>
      </c>
    </row>
    <row r="2264" spans="1:100" x14ac:dyDescent="0.2">
      <c r="A2264" s="94" t="s">
        <v>188</v>
      </c>
      <c r="B2264" s="96">
        <v>39692</v>
      </c>
      <c r="C2264" s="95">
        <v>59985.675752162897</v>
      </c>
      <c r="D2264" s="95">
        <v>6.76469346694648</v>
      </c>
      <c r="E2264" s="95">
        <v>15659.9312149286</v>
      </c>
      <c r="F2264" s="95">
        <v>0</v>
      </c>
      <c r="G2264" s="95">
        <v>1064.0033086687299</v>
      </c>
      <c r="H2264" s="95">
        <v>232.79963709414</v>
      </c>
      <c r="I2264" s="95">
        <v>0</v>
      </c>
      <c r="J2264" s="95">
        <v>40414.549830436699</v>
      </c>
      <c r="K2264" s="95">
        <v>0</v>
      </c>
      <c r="L2264" s="95">
        <v>12749.42879498</v>
      </c>
      <c r="M2264" s="95">
        <v>29055.081038951899</v>
      </c>
      <c r="N2264" s="95">
        <v>7296.9099024534198</v>
      </c>
      <c r="O2264" s="95">
        <v>23721.005899906198</v>
      </c>
      <c r="P2264" s="95">
        <v>0</v>
      </c>
      <c r="Q2264" s="95">
        <v>4492.9282386899004</v>
      </c>
      <c r="R2264" s="95">
        <v>1058.4746319204601</v>
      </c>
      <c r="S2264" s="95">
        <v>0</v>
      </c>
      <c r="T2264" s="95">
        <v>266.91321698948701</v>
      </c>
      <c r="U2264" s="95">
        <v>46403.670482635498</v>
      </c>
      <c r="V2264" s="95">
        <v>3391619.4776306199</v>
      </c>
      <c r="W2264" s="95">
        <v>486.83546857163299</v>
      </c>
      <c r="X2264" s="95">
        <v>1282681.8760070801</v>
      </c>
      <c r="Y2264" s="95">
        <v>789995.072738647</v>
      </c>
      <c r="Z2264" s="95">
        <v>192428.13035965001</v>
      </c>
      <c r="AA2264" s="95">
        <v>33469.918576240503</v>
      </c>
      <c r="AB2264" s="95">
        <v>0</v>
      </c>
      <c r="AC2264" s="95">
        <v>13566959.6185303</v>
      </c>
      <c r="AD2264" s="95">
        <v>0</v>
      </c>
      <c r="AE2264" s="95">
        <v>535922.70806884801</v>
      </c>
      <c r="AF2264" s="95">
        <v>1407897.8543243399</v>
      </c>
      <c r="AG2264" s="95">
        <v>1115690.0939483601</v>
      </c>
      <c r="AH2264" s="95">
        <v>1128770.46594238</v>
      </c>
      <c r="AI2264" s="95">
        <v>0</v>
      </c>
      <c r="AJ2264" s="95">
        <v>463576.78689193702</v>
      </c>
      <c r="AK2264" s="95">
        <v>178896.61161041301</v>
      </c>
      <c r="AL2264" s="95">
        <v>0</v>
      </c>
      <c r="AM2264" s="95">
        <v>44594.765891552001</v>
      </c>
      <c r="AN2264" s="95">
        <v>14438520.8514404</v>
      </c>
      <c r="AO2264" s="95">
        <v>27967776.072265599</v>
      </c>
      <c r="AP2264" s="95">
        <v>4410.7594458460799</v>
      </c>
      <c r="AQ2264" s="95">
        <v>9979226.1700439509</v>
      </c>
      <c r="AR2264" s="95">
        <v>0</v>
      </c>
      <c r="AS2264" s="95">
        <v>1411066.4631042499</v>
      </c>
      <c r="AT2264" s="95">
        <v>241002.32450675999</v>
      </c>
      <c r="AU2264" s="95">
        <v>0</v>
      </c>
      <c r="AV2264" s="95">
        <v>34412898.271484397</v>
      </c>
      <c r="AW2264" s="95">
        <v>0</v>
      </c>
      <c r="AX2264" s="95">
        <v>4713351.4899902297</v>
      </c>
      <c r="AY2264" s="95">
        <v>11859262.3674316</v>
      </c>
      <c r="AZ2264" s="95">
        <v>8402334.1215820294</v>
      </c>
      <c r="BA2264" s="95">
        <v>9221016.3012695294</v>
      </c>
      <c r="BB2264" s="95">
        <v>0</v>
      </c>
      <c r="BC2264" s="95">
        <v>3623991.5869445801</v>
      </c>
      <c r="BD2264" s="95">
        <v>1303439.9760894801</v>
      </c>
      <c r="BE2264" s="95">
        <v>0</v>
      </c>
      <c r="BF2264" s="95">
        <v>333255.78503036499</v>
      </c>
      <c r="BG2264" s="95">
        <v>36978967.2021484</v>
      </c>
      <c r="BH2264" s="95">
        <v>6847199.7979126005</v>
      </c>
      <c r="BI2264" s="95">
        <v>0</v>
      </c>
      <c r="BJ2264" s="95">
        <v>3369623.6114807101</v>
      </c>
      <c r="BK2264" s="95">
        <v>2237503.0306396498</v>
      </c>
      <c r="BL2264" s="95">
        <v>0</v>
      </c>
      <c r="BM2264" s="95">
        <v>26566.9775533676</v>
      </c>
      <c r="BN2264" s="95">
        <v>0</v>
      </c>
      <c r="BO2264" s="95">
        <v>0</v>
      </c>
      <c r="BP2264" s="95">
        <v>0</v>
      </c>
      <c r="BQ2264" s="95">
        <v>0</v>
      </c>
      <c r="BR2264" s="95">
        <v>3641768.1970520001</v>
      </c>
      <c r="BS2264" s="95">
        <v>3037492.8599548298</v>
      </c>
      <c r="BT2264" s="95">
        <v>1792673.78140259</v>
      </c>
      <c r="BU2264" s="95">
        <v>0</v>
      </c>
      <c r="BV2264" s="95">
        <v>1760947.6414032001</v>
      </c>
      <c r="BW2264" s="95">
        <v>152814.63664817801</v>
      </c>
      <c r="BX2264" s="95">
        <v>0</v>
      </c>
      <c r="BY2264" s="95">
        <v>0</v>
      </c>
      <c r="BZ2264" s="95">
        <v>0</v>
      </c>
      <c r="CA2264" s="95">
        <v>0</v>
      </c>
      <c r="CB2264" s="95">
        <v>4661765.4714965802</v>
      </c>
      <c r="CC2264" s="95">
        <v>37840110.126464799</v>
      </c>
      <c r="CD2264" s="95">
        <v>10216900.2728271</v>
      </c>
      <c r="CE2264" s="95">
        <v>1299.3166297376199</v>
      </c>
      <c r="CF2264" s="95">
        <v>225127.52499771101</v>
      </c>
      <c r="CG2264" s="95">
        <v>1654771.12234497</v>
      </c>
      <c r="CH2264" s="95">
        <v>0</v>
      </c>
      <c r="CI2264" s="95">
        <v>76891.051203727693</v>
      </c>
      <c r="CJ2264" s="95">
        <v>4895111.7770996103</v>
      </c>
      <c r="CK2264" s="95">
        <v>39498139.5546875</v>
      </c>
      <c r="CL2264" s="95">
        <v>10370879.7116699</v>
      </c>
      <c r="CM2264" s="160">
        <v>123079.357667923</v>
      </c>
      <c r="CN2264" s="160">
        <v>19285455.0849609</v>
      </c>
      <c r="CO2264" s="160">
        <v>76371323.454101607</v>
      </c>
      <c r="CP2264" s="95">
        <v>10370879.7116699</v>
      </c>
      <c r="CQ2264" s="95">
        <v>0</v>
      </c>
      <c r="CR2264" s="95">
        <v>0</v>
      </c>
      <c r="CS2264" s="95">
        <v>0</v>
      </c>
      <c r="CT2264" s="95">
        <v>0</v>
      </c>
      <c r="CU2264" s="161">
        <v>4886892.9964942914</v>
      </c>
      <c r="CV2264" s="161">
        <v>39494881.24880977</v>
      </c>
    </row>
    <row r="2265" spans="1:100" x14ac:dyDescent="0.2">
      <c r="A2265" s="94" t="s">
        <v>188</v>
      </c>
      <c r="B2265" s="96">
        <v>39783</v>
      </c>
      <c r="C2265" s="95">
        <v>59950.415544033101</v>
      </c>
      <c r="D2265" s="95">
        <v>5.2314084489480601</v>
      </c>
      <c r="E2265" s="95">
        <v>14959.190390109999</v>
      </c>
      <c r="F2265" s="95">
        <v>0</v>
      </c>
      <c r="G2265" s="95">
        <v>1121.82883819938</v>
      </c>
      <c r="H2265" s="95">
        <v>194.903910983354</v>
      </c>
      <c r="I2265" s="95">
        <v>0</v>
      </c>
      <c r="J2265" s="95">
        <v>41564.261410236402</v>
      </c>
      <c r="K2265" s="95">
        <v>0</v>
      </c>
      <c r="L2265" s="95">
        <v>12166.805315494499</v>
      </c>
      <c r="M2265" s="95">
        <v>28836.275698661801</v>
      </c>
      <c r="N2265" s="95">
        <v>7166.66981655359</v>
      </c>
      <c r="O2265" s="95">
        <v>23907.441031456001</v>
      </c>
      <c r="P2265" s="95">
        <v>0</v>
      </c>
      <c r="Q2265" s="95">
        <v>4430.2591437697401</v>
      </c>
      <c r="R2265" s="95">
        <v>1069.2160200476601</v>
      </c>
      <c r="S2265" s="95">
        <v>0</v>
      </c>
      <c r="T2265" s="95">
        <v>265.99260731041397</v>
      </c>
      <c r="U2265" s="95">
        <v>46660.950510978699</v>
      </c>
      <c r="V2265" s="95">
        <v>3357397.4144897498</v>
      </c>
      <c r="W2265" s="95">
        <v>438.29662507027399</v>
      </c>
      <c r="X2265" s="95">
        <v>1236972.9169158901</v>
      </c>
      <c r="Y2265" s="95">
        <v>769661.55007934605</v>
      </c>
      <c r="Z2265" s="95">
        <v>200372.252971649</v>
      </c>
      <c r="AA2265" s="95">
        <v>27102.1132092476</v>
      </c>
      <c r="AB2265" s="95">
        <v>0</v>
      </c>
      <c r="AC2265" s="95">
        <v>13702197.934936499</v>
      </c>
      <c r="AD2265" s="95">
        <v>0</v>
      </c>
      <c r="AE2265" s="95">
        <v>511613.45405197103</v>
      </c>
      <c r="AF2265" s="95">
        <v>1397754.0318145801</v>
      </c>
      <c r="AG2265" s="95">
        <v>1095406.4580993699</v>
      </c>
      <c r="AH2265" s="95">
        <v>1136694.1235656701</v>
      </c>
      <c r="AI2265" s="95">
        <v>0</v>
      </c>
      <c r="AJ2265" s="95">
        <v>454034.13807678199</v>
      </c>
      <c r="AK2265" s="95">
        <v>181677.69744873</v>
      </c>
      <c r="AL2265" s="95">
        <v>0</v>
      </c>
      <c r="AM2265" s="95">
        <v>44304.027262687698</v>
      </c>
      <c r="AN2265" s="95">
        <v>14463190.623901401</v>
      </c>
      <c r="AO2265" s="95">
        <v>27924387.8049316</v>
      </c>
      <c r="AP2265" s="95">
        <v>4044.0526058375799</v>
      </c>
      <c r="AQ2265" s="95">
        <v>9571732.4844970703</v>
      </c>
      <c r="AR2265" s="95">
        <v>0</v>
      </c>
      <c r="AS2265" s="95">
        <v>1485337.85870361</v>
      </c>
      <c r="AT2265" s="95">
        <v>197497.494960785</v>
      </c>
      <c r="AU2265" s="95">
        <v>0</v>
      </c>
      <c r="AV2265" s="95">
        <v>35398474.3349609</v>
      </c>
      <c r="AW2265" s="95">
        <v>0</v>
      </c>
      <c r="AX2265" s="95">
        <v>4528242.2240600605</v>
      </c>
      <c r="AY2265" s="95">
        <v>11843304.697631801</v>
      </c>
      <c r="AZ2265" s="95">
        <v>8305856.26599121</v>
      </c>
      <c r="BA2265" s="95">
        <v>9324211.7760009803</v>
      </c>
      <c r="BB2265" s="95">
        <v>0</v>
      </c>
      <c r="BC2265" s="95">
        <v>3563253.3748474098</v>
      </c>
      <c r="BD2265" s="95">
        <v>1334543.62876892</v>
      </c>
      <c r="BE2265" s="95">
        <v>0</v>
      </c>
      <c r="BF2265" s="95">
        <v>335921.483646393</v>
      </c>
      <c r="BG2265" s="95">
        <v>37498855.250488304</v>
      </c>
      <c r="BH2265" s="95">
        <v>6922993.3447265597</v>
      </c>
      <c r="BI2265" s="95">
        <v>0</v>
      </c>
      <c r="BJ2265" s="95">
        <v>3288293.3782043499</v>
      </c>
      <c r="BK2265" s="95">
        <v>2193001.7723693801</v>
      </c>
      <c r="BL2265" s="95">
        <v>0</v>
      </c>
      <c r="BM2265" s="95">
        <v>18452.853845596299</v>
      </c>
      <c r="BN2265" s="95">
        <v>0</v>
      </c>
      <c r="BO2265" s="95">
        <v>0</v>
      </c>
      <c r="BP2265" s="95">
        <v>0</v>
      </c>
      <c r="BQ2265" s="95">
        <v>0</v>
      </c>
      <c r="BR2265" s="95">
        <v>3648416.4469299298</v>
      </c>
      <c r="BS2265" s="95">
        <v>3003058.01379395</v>
      </c>
      <c r="BT2265" s="95">
        <v>1812671.4612121601</v>
      </c>
      <c r="BU2265" s="95">
        <v>0</v>
      </c>
      <c r="BV2265" s="95">
        <v>1742510.3412780799</v>
      </c>
      <c r="BW2265" s="95">
        <v>154048.081956863</v>
      </c>
      <c r="BX2265" s="95">
        <v>0</v>
      </c>
      <c r="BY2265" s="95">
        <v>0</v>
      </c>
      <c r="BZ2265" s="95">
        <v>0</v>
      </c>
      <c r="CA2265" s="95">
        <v>0</v>
      </c>
      <c r="CB2265" s="95">
        <v>4594198.5158081101</v>
      </c>
      <c r="CC2265" s="95">
        <v>37440555.576660201</v>
      </c>
      <c r="CD2265" s="95">
        <v>10201780.6888428</v>
      </c>
      <c r="CE2265" s="95">
        <v>1307.3253649473199</v>
      </c>
      <c r="CF2265" s="95">
        <v>227389.11495590201</v>
      </c>
      <c r="CG2265" s="95">
        <v>1679025.51113892</v>
      </c>
      <c r="CH2265" s="95">
        <v>0</v>
      </c>
      <c r="CI2265" s="95">
        <v>76173.287446975693</v>
      </c>
      <c r="CJ2265" s="95">
        <v>4822505.46411133</v>
      </c>
      <c r="CK2265" s="95">
        <v>39123760.605468802</v>
      </c>
      <c r="CL2265" s="95">
        <v>10358051.275512701</v>
      </c>
      <c r="CM2265" s="160">
        <v>122690.711519241</v>
      </c>
      <c r="CN2265" s="160">
        <v>19324931.623535201</v>
      </c>
      <c r="CO2265" s="160">
        <v>76680176.917968795</v>
      </c>
      <c r="CP2265" s="95">
        <v>10358051.275512701</v>
      </c>
      <c r="CQ2265" s="95">
        <v>0</v>
      </c>
      <c r="CR2265" s="95">
        <v>0</v>
      </c>
      <c r="CS2265" s="95">
        <v>0</v>
      </c>
      <c r="CT2265" s="95">
        <v>0</v>
      </c>
      <c r="CU2265" s="161">
        <v>4821587.6307640122</v>
      </c>
      <c r="CV2265" s="161">
        <v>39119581.087799124</v>
      </c>
    </row>
    <row r="2266" spans="1:100" x14ac:dyDescent="0.2">
      <c r="A2266" s="94" t="s">
        <v>188</v>
      </c>
      <c r="B2266" s="96">
        <v>39873</v>
      </c>
      <c r="C2266" s="95">
        <v>60577.572690486901</v>
      </c>
      <c r="D2266" s="95">
        <v>3.2444647309894199</v>
      </c>
      <c r="E2266" s="95">
        <v>14316.6631110907</v>
      </c>
      <c r="F2266" s="95">
        <v>0</v>
      </c>
      <c r="G2266" s="95">
        <v>1159.1149785518601</v>
      </c>
      <c r="H2266" s="95">
        <v>155.63009927235501</v>
      </c>
      <c r="I2266" s="95">
        <v>0</v>
      </c>
      <c r="J2266" s="95">
        <v>42741.233153343201</v>
      </c>
      <c r="K2266" s="95">
        <v>0</v>
      </c>
      <c r="L2266" s="95">
        <v>11900.8663814068</v>
      </c>
      <c r="M2266" s="95">
        <v>28874.992079496398</v>
      </c>
      <c r="N2266" s="95">
        <v>7056.6531530022603</v>
      </c>
      <c r="O2266" s="95">
        <v>24186.157951593399</v>
      </c>
      <c r="P2266" s="95">
        <v>0</v>
      </c>
      <c r="Q2266" s="95">
        <v>4379.9685264825803</v>
      </c>
      <c r="R2266" s="95">
        <v>1078.94929160178</v>
      </c>
      <c r="S2266" s="95">
        <v>0</v>
      </c>
      <c r="T2266" s="95">
        <v>259.77469936385802</v>
      </c>
      <c r="U2266" s="95">
        <v>46895.153144836397</v>
      </c>
      <c r="V2266" s="95">
        <v>3378816.75500488</v>
      </c>
      <c r="W2266" s="95">
        <v>326.832378383726</v>
      </c>
      <c r="X2266" s="95">
        <v>1178366.1076354999</v>
      </c>
      <c r="Y2266" s="95">
        <v>737759.19738006603</v>
      </c>
      <c r="Z2266" s="95">
        <v>200984.31911087001</v>
      </c>
      <c r="AA2266" s="95">
        <v>21795.728345394102</v>
      </c>
      <c r="AB2266" s="95">
        <v>0</v>
      </c>
      <c r="AC2266" s="95">
        <v>14039828.1368408</v>
      </c>
      <c r="AD2266" s="95">
        <v>0</v>
      </c>
      <c r="AE2266" s="95">
        <v>491777.55214309698</v>
      </c>
      <c r="AF2266" s="95">
        <v>1405027.8105468799</v>
      </c>
      <c r="AG2266" s="95">
        <v>1070495.17829895</v>
      </c>
      <c r="AH2266" s="95">
        <v>1152152.80247498</v>
      </c>
      <c r="AI2266" s="95">
        <v>0</v>
      </c>
      <c r="AJ2266" s="95">
        <v>444833.47276306199</v>
      </c>
      <c r="AK2266" s="95">
        <v>180292.180053711</v>
      </c>
      <c r="AL2266" s="95">
        <v>0</v>
      </c>
      <c r="AM2266" s="95">
        <v>43095.708999157003</v>
      </c>
      <c r="AN2266" s="95">
        <v>14581325.7371826</v>
      </c>
      <c r="AO2266" s="95">
        <v>28309088.080078099</v>
      </c>
      <c r="AP2266" s="95">
        <v>2830.9812170565101</v>
      </c>
      <c r="AQ2266" s="95">
        <v>9164637.1505127009</v>
      </c>
      <c r="AR2266" s="95">
        <v>0</v>
      </c>
      <c r="AS2266" s="95">
        <v>1498152.34442139</v>
      </c>
      <c r="AT2266" s="95">
        <v>157713.21827316299</v>
      </c>
      <c r="AU2266" s="95">
        <v>0</v>
      </c>
      <c r="AV2266" s="95">
        <v>36481372.7900391</v>
      </c>
      <c r="AW2266" s="95">
        <v>0</v>
      </c>
      <c r="AX2266" s="95">
        <v>4385390.90551758</v>
      </c>
      <c r="AY2266" s="95">
        <v>11870391.9973145</v>
      </c>
      <c r="AZ2266" s="95">
        <v>8132166.4693603497</v>
      </c>
      <c r="BA2266" s="95">
        <v>9519794.7878418006</v>
      </c>
      <c r="BB2266" s="95">
        <v>0</v>
      </c>
      <c r="BC2266" s="95">
        <v>3506082.0045471201</v>
      </c>
      <c r="BD2266" s="95">
        <v>1329259.6987914999</v>
      </c>
      <c r="BE2266" s="95">
        <v>0</v>
      </c>
      <c r="BF2266" s="95">
        <v>325589.72657394398</v>
      </c>
      <c r="BG2266" s="95">
        <v>38004650.327636696</v>
      </c>
      <c r="BH2266" s="95">
        <v>6972117.30578613</v>
      </c>
      <c r="BI2266" s="95">
        <v>0</v>
      </c>
      <c r="BJ2266" s="95">
        <v>3167268.4266967801</v>
      </c>
      <c r="BK2266" s="95">
        <v>2102778.59191895</v>
      </c>
      <c r="BL2266" s="95">
        <v>0</v>
      </c>
      <c r="BM2266" s="95">
        <v>17553.597794055899</v>
      </c>
      <c r="BN2266" s="95">
        <v>0</v>
      </c>
      <c r="BO2266" s="95">
        <v>0</v>
      </c>
      <c r="BP2266" s="95">
        <v>0</v>
      </c>
      <c r="BQ2266" s="95">
        <v>0</v>
      </c>
      <c r="BR2266" s="95">
        <v>3616929.6953735398</v>
      </c>
      <c r="BS2266" s="95">
        <v>2931875.46728516</v>
      </c>
      <c r="BT2266" s="95">
        <v>1850292.8858642599</v>
      </c>
      <c r="BU2266" s="95">
        <v>0</v>
      </c>
      <c r="BV2266" s="95">
        <v>1717916.1921234101</v>
      </c>
      <c r="BW2266" s="95">
        <v>153928.13204193101</v>
      </c>
      <c r="BX2266" s="95">
        <v>0</v>
      </c>
      <c r="BY2266" s="95">
        <v>0</v>
      </c>
      <c r="BZ2266" s="95">
        <v>0</v>
      </c>
      <c r="CA2266" s="95">
        <v>0</v>
      </c>
      <c r="CB2266" s="95">
        <v>4563151.4863281297</v>
      </c>
      <c r="CC2266" s="95">
        <v>37526893.338378899</v>
      </c>
      <c r="CD2266" s="95">
        <v>10147711.0540771</v>
      </c>
      <c r="CE2266" s="95">
        <v>1316.68360766768</v>
      </c>
      <c r="CF2266" s="95">
        <v>223192.001224518</v>
      </c>
      <c r="CG2266" s="95">
        <v>1649462.0697631801</v>
      </c>
      <c r="CH2266" s="95">
        <v>0</v>
      </c>
      <c r="CI2266" s="95">
        <v>76225.994366645798</v>
      </c>
      <c r="CJ2266" s="95">
        <v>4788873.1863403302</v>
      </c>
      <c r="CK2266" s="95">
        <v>39179167.065917999</v>
      </c>
      <c r="CL2266" s="95">
        <v>10302577.1439209</v>
      </c>
      <c r="CM2266" s="160">
        <v>122893.67172718</v>
      </c>
      <c r="CN2266" s="160">
        <v>19387881.5615234</v>
      </c>
      <c r="CO2266" s="160">
        <v>77172823.873046905</v>
      </c>
      <c r="CP2266" s="95">
        <v>10302577.1439209</v>
      </c>
      <c r="CQ2266" s="95">
        <v>0</v>
      </c>
      <c r="CR2266" s="95">
        <v>0</v>
      </c>
      <c r="CS2266" s="95">
        <v>0</v>
      </c>
      <c r="CT2266" s="95">
        <v>0</v>
      </c>
      <c r="CU2266" s="161">
        <v>4786343.4875526475</v>
      </c>
      <c r="CV2266" s="161">
        <v>39176355.408142082</v>
      </c>
    </row>
    <row r="2267" spans="1:100" x14ac:dyDescent="0.2">
      <c r="A2267" s="94" t="s">
        <v>188</v>
      </c>
      <c r="B2267" s="96">
        <v>39965</v>
      </c>
      <c r="C2267" s="95">
        <v>61591.877837657899</v>
      </c>
      <c r="D2267" s="95">
        <v>4.8074188319733402</v>
      </c>
      <c r="E2267" s="95">
        <v>13563.2930372953</v>
      </c>
      <c r="F2267" s="95">
        <v>0</v>
      </c>
      <c r="G2267" s="95">
        <v>1198.5772716403001</v>
      </c>
      <c r="H2267" s="95">
        <v>122.49874028563499</v>
      </c>
      <c r="I2267" s="95">
        <v>0</v>
      </c>
      <c r="J2267" s="95">
        <v>43877.653604507403</v>
      </c>
      <c r="K2267" s="95">
        <v>0</v>
      </c>
      <c r="L2267" s="95">
        <v>11840.7926151752</v>
      </c>
      <c r="M2267" s="95">
        <v>29118.002484321602</v>
      </c>
      <c r="N2267" s="95">
        <v>6896.5707712769499</v>
      </c>
      <c r="O2267" s="95">
        <v>24606.992021083799</v>
      </c>
      <c r="P2267" s="95">
        <v>0</v>
      </c>
      <c r="Q2267" s="95">
        <v>4375.0474977493304</v>
      </c>
      <c r="R2267" s="95">
        <v>1092.0103619992699</v>
      </c>
      <c r="S2267" s="95">
        <v>0</v>
      </c>
      <c r="T2267" s="95">
        <v>276.03366469219299</v>
      </c>
      <c r="U2267" s="95">
        <v>47118.494667053201</v>
      </c>
      <c r="V2267" s="95">
        <v>3426254.0003356901</v>
      </c>
      <c r="W2267" s="95">
        <v>547.541686423123</v>
      </c>
      <c r="X2267" s="95">
        <v>1110176.5493927</v>
      </c>
      <c r="Y2267" s="95">
        <v>693497.50211334205</v>
      </c>
      <c r="Z2267" s="95">
        <v>206043.120689392</v>
      </c>
      <c r="AA2267" s="95">
        <v>16246.825204729999</v>
      </c>
      <c r="AB2267" s="95">
        <v>0</v>
      </c>
      <c r="AC2267" s="95">
        <v>14320183.5712891</v>
      </c>
      <c r="AD2267" s="95">
        <v>0</v>
      </c>
      <c r="AE2267" s="95">
        <v>488205.41645813</v>
      </c>
      <c r="AF2267" s="95">
        <v>1417605.80204773</v>
      </c>
      <c r="AG2267" s="95">
        <v>1037498.07167816</v>
      </c>
      <c r="AH2267" s="95">
        <v>1157303.3577117899</v>
      </c>
      <c r="AI2267" s="95">
        <v>0</v>
      </c>
      <c r="AJ2267" s="95">
        <v>440249.83948516799</v>
      </c>
      <c r="AK2267" s="95">
        <v>178285.877889633</v>
      </c>
      <c r="AL2267" s="95">
        <v>0</v>
      </c>
      <c r="AM2267" s="95">
        <v>43033.333322525003</v>
      </c>
      <c r="AN2267" s="95">
        <v>14711912.646728501</v>
      </c>
      <c r="AO2267" s="95">
        <v>28882745.340820301</v>
      </c>
      <c r="AP2267" s="95">
        <v>5103.9582170844096</v>
      </c>
      <c r="AQ2267" s="95">
        <v>8678977.6505127009</v>
      </c>
      <c r="AR2267" s="95">
        <v>0</v>
      </c>
      <c r="AS2267" s="95">
        <v>1527851.3756408701</v>
      </c>
      <c r="AT2267" s="95">
        <v>118532.43844795199</v>
      </c>
      <c r="AU2267" s="95">
        <v>0</v>
      </c>
      <c r="AV2267" s="95">
        <v>37451973.872070298</v>
      </c>
      <c r="AW2267" s="95">
        <v>0</v>
      </c>
      <c r="AX2267" s="95">
        <v>4395288.5390625</v>
      </c>
      <c r="AY2267" s="95">
        <v>12184793.893554701</v>
      </c>
      <c r="AZ2267" s="95">
        <v>7933019.0010376005</v>
      </c>
      <c r="BA2267" s="95">
        <v>9637000.4346923791</v>
      </c>
      <c r="BB2267" s="95">
        <v>0</v>
      </c>
      <c r="BC2267" s="95">
        <v>3506367.4863281301</v>
      </c>
      <c r="BD2267" s="95">
        <v>1320926.0343780499</v>
      </c>
      <c r="BE2267" s="95">
        <v>0</v>
      </c>
      <c r="BF2267" s="95">
        <v>324456.68235778803</v>
      </c>
      <c r="BG2267" s="95">
        <v>38565409.091308601</v>
      </c>
      <c r="BH2267" s="95">
        <v>7144668.8035278302</v>
      </c>
      <c r="BI2267" s="95">
        <v>0</v>
      </c>
      <c r="BJ2267" s="95">
        <v>3007203.3339538602</v>
      </c>
      <c r="BK2267" s="95">
        <v>2000946.79141235</v>
      </c>
      <c r="BL2267" s="95">
        <v>0</v>
      </c>
      <c r="BM2267" s="95">
        <v>13374.4747710228</v>
      </c>
      <c r="BN2267" s="95">
        <v>0</v>
      </c>
      <c r="BO2267" s="95">
        <v>0</v>
      </c>
      <c r="BP2267" s="95">
        <v>0</v>
      </c>
      <c r="BQ2267" s="95">
        <v>0</v>
      </c>
      <c r="BR2267" s="95">
        <v>3725397.4196472201</v>
      </c>
      <c r="BS2267" s="95">
        <v>2857051.9067077599</v>
      </c>
      <c r="BT2267" s="95">
        <v>1873935.8747253399</v>
      </c>
      <c r="BU2267" s="95">
        <v>0</v>
      </c>
      <c r="BV2267" s="95">
        <v>1709261.1220855699</v>
      </c>
      <c r="BW2267" s="95">
        <v>152463.79953002901</v>
      </c>
      <c r="BX2267" s="95">
        <v>0</v>
      </c>
      <c r="BY2267" s="95">
        <v>0</v>
      </c>
      <c r="BZ2267" s="95">
        <v>0</v>
      </c>
      <c r="CA2267" s="95">
        <v>0</v>
      </c>
      <c r="CB2267" s="95">
        <v>4545764.3576660203</v>
      </c>
      <c r="CC2267" s="95">
        <v>37588691.03125</v>
      </c>
      <c r="CD2267" s="95">
        <v>10158048.6846924</v>
      </c>
      <c r="CE2267" s="95">
        <v>1323.93269574642</v>
      </c>
      <c r="CF2267" s="95">
        <v>222077.2694664</v>
      </c>
      <c r="CG2267" s="95">
        <v>1650410.4469146701</v>
      </c>
      <c r="CH2267" s="95">
        <v>0</v>
      </c>
      <c r="CI2267" s="95">
        <v>76553.330747604399</v>
      </c>
      <c r="CJ2267" s="95">
        <v>4764102.0220336895</v>
      </c>
      <c r="CK2267" s="95">
        <v>39241051.489746101</v>
      </c>
      <c r="CL2267" s="95">
        <v>10310021.529418901</v>
      </c>
      <c r="CM2267" s="160">
        <v>123453.973722458</v>
      </c>
      <c r="CN2267" s="160">
        <v>19518567.931640599</v>
      </c>
      <c r="CO2267" s="160">
        <v>77845871.634765595</v>
      </c>
      <c r="CP2267" s="95">
        <v>10310021.529418901</v>
      </c>
      <c r="CQ2267" s="95">
        <v>0</v>
      </c>
      <c r="CR2267" s="95">
        <v>0</v>
      </c>
      <c r="CS2267" s="95">
        <v>0</v>
      </c>
      <c r="CT2267" s="95">
        <v>0</v>
      </c>
      <c r="CU2267" s="161">
        <v>4767841.6271324204</v>
      </c>
      <c r="CV2267" s="161">
        <v>39239101.478164673</v>
      </c>
    </row>
    <row r="2268" spans="1:100" x14ac:dyDescent="0.2">
      <c r="A2268" s="94" t="s">
        <v>188</v>
      </c>
      <c r="B2268" s="96">
        <v>40057</v>
      </c>
      <c r="C2268" s="95">
        <v>62618.330239772797</v>
      </c>
      <c r="D2268" s="95">
        <v>3.3404175439791302</v>
      </c>
      <c r="E2268" s="95">
        <v>13008.6448608637</v>
      </c>
      <c r="F2268" s="95">
        <v>0</v>
      </c>
      <c r="G2268" s="95">
        <v>1302.3843611478801</v>
      </c>
      <c r="H2268" s="95">
        <v>80.413557353429496</v>
      </c>
      <c r="I2268" s="95">
        <v>0</v>
      </c>
      <c r="J2268" s="95">
        <v>44904.229812622099</v>
      </c>
      <c r="K2268" s="95">
        <v>0</v>
      </c>
      <c r="L2268" s="95">
        <v>11388.270395040499</v>
      </c>
      <c r="M2268" s="95">
        <v>29254.987238407099</v>
      </c>
      <c r="N2268" s="95">
        <v>6793.4752779007003</v>
      </c>
      <c r="O2268" s="95">
        <v>25130.683399438902</v>
      </c>
      <c r="P2268" s="95">
        <v>0</v>
      </c>
      <c r="Q2268" s="95">
        <v>4355.3569827675801</v>
      </c>
      <c r="R2268" s="95">
        <v>1145.5395508259501</v>
      </c>
      <c r="S2268" s="95">
        <v>0</v>
      </c>
      <c r="T2268" s="95">
        <v>271.18552845716499</v>
      </c>
      <c r="U2268" s="95">
        <v>47436.2568073273</v>
      </c>
      <c r="V2268" s="95">
        <v>3459363.3860778799</v>
      </c>
      <c r="W2268" s="95">
        <v>69.883757583797006</v>
      </c>
      <c r="X2268" s="95">
        <v>1070426.33668518</v>
      </c>
      <c r="Y2268" s="95">
        <v>681311.67465209996</v>
      </c>
      <c r="Z2268" s="95">
        <v>216139.64063262899</v>
      </c>
      <c r="AA2268" s="95">
        <v>10262.7555952072</v>
      </c>
      <c r="AB2268" s="95">
        <v>0</v>
      </c>
      <c r="AC2268" s="95">
        <v>14647372.577026401</v>
      </c>
      <c r="AD2268" s="95">
        <v>0</v>
      </c>
      <c r="AE2268" s="95">
        <v>475331.69795227097</v>
      </c>
      <c r="AF2268" s="95">
        <v>1410633.6171417199</v>
      </c>
      <c r="AG2268" s="95">
        <v>1018962.64600372</v>
      </c>
      <c r="AH2268" s="95">
        <v>1164679.53315735</v>
      </c>
      <c r="AI2268" s="95">
        <v>0</v>
      </c>
      <c r="AJ2268" s="95">
        <v>442437.88338089001</v>
      </c>
      <c r="AK2268" s="95">
        <v>182920.572759628</v>
      </c>
      <c r="AL2268" s="95">
        <v>0</v>
      </c>
      <c r="AM2268" s="95">
        <v>42260.738214015997</v>
      </c>
      <c r="AN2268" s="95">
        <v>14986225.5583496</v>
      </c>
      <c r="AO2268" s="95">
        <v>29370025.923339799</v>
      </c>
      <c r="AP2268" s="95">
        <v>793.25617811828897</v>
      </c>
      <c r="AQ2268" s="95">
        <v>8389858.7465820294</v>
      </c>
      <c r="AR2268" s="95">
        <v>0</v>
      </c>
      <c r="AS2268" s="95">
        <v>1623296.2422180199</v>
      </c>
      <c r="AT2268" s="95">
        <v>73969.698025703401</v>
      </c>
      <c r="AU2268" s="95">
        <v>0</v>
      </c>
      <c r="AV2268" s="95">
        <v>38543355.266113304</v>
      </c>
      <c r="AW2268" s="95">
        <v>0</v>
      </c>
      <c r="AX2268" s="95">
        <v>4274762.0419311495</v>
      </c>
      <c r="AY2268" s="95">
        <v>12229356.7922363</v>
      </c>
      <c r="AZ2268" s="95">
        <v>7823028.99755859</v>
      </c>
      <c r="BA2268" s="95">
        <v>9770184.2015380897</v>
      </c>
      <c r="BB2268" s="95">
        <v>0</v>
      </c>
      <c r="BC2268" s="95">
        <v>3531312.8271789602</v>
      </c>
      <c r="BD2268" s="95">
        <v>1363622.1949005099</v>
      </c>
      <c r="BE2268" s="95">
        <v>0</v>
      </c>
      <c r="BF2268" s="95">
        <v>323621.16954422003</v>
      </c>
      <c r="BG2268" s="95">
        <v>39537407.6171875</v>
      </c>
      <c r="BH2268" s="95">
        <v>7235185.80859375</v>
      </c>
      <c r="BI2268" s="95">
        <v>0</v>
      </c>
      <c r="BJ2268" s="95">
        <v>2936797.8890991202</v>
      </c>
      <c r="BK2268" s="95">
        <v>1973116.51495361</v>
      </c>
      <c r="BL2268" s="95">
        <v>0</v>
      </c>
      <c r="BM2268" s="95">
        <v>8554.0654999017697</v>
      </c>
      <c r="BN2268" s="95">
        <v>0</v>
      </c>
      <c r="BO2268" s="95">
        <v>0</v>
      </c>
      <c r="BP2268" s="95">
        <v>0</v>
      </c>
      <c r="BQ2268" s="95">
        <v>0</v>
      </c>
      <c r="BR2268" s="95">
        <v>3735865.30438232</v>
      </c>
      <c r="BS2268" s="95">
        <v>2820337.7050170898</v>
      </c>
      <c r="BT2268" s="95">
        <v>1900438.44621277</v>
      </c>
      <c r="BU2268" s="95">
        <v>0</v>
      </c>
      <c r="BV2268" s="95">
        <v>1733234.35206604</v>
      </c>
      <c r="BW2268" s="95">
        <v>154728.66889953599</v>
      </c>
      <c r="BX2268" s="95">
        <v>0</v>
      </c>
      <c r="BY2268" s="95">
        <v>0</v>
      </c>
      <c r="BZ2268" s="95">
        <v>0</v>
      </c>
      <c r="CA2268" s="95">
        <v>0</v>
      </c>
      <c r="CB2268" s="95">
        <v>4524714.91552734</v>
      </c>
      <c r="CC2268" s="95">
        <v>37699485.3759766</v>
      </c>
      <c r="CD2268" s="95">
        <v>10167195.1060791</v>
      </c>
      <c r="CE2268" s="95">
        <v>1385.5045529156901</v>
      </c>
      <c r="CF2268" s="95">
        <v>226536.80712699899</v>
      </c>
      <c r="CG2268" s="95">
        <v>1702831.5860595701</v>
      </c>
      <c r="CH2268" s="95">
        <v>0</v>
      </c>
      <c r="CI2268" s="95">
        <v>76973.737775802598</v>
      </c>
      <c r="CJ2268" s="95">
        <v>4753793.3752441397</v>
      </c>
      <c r="CK2268" s="95">
        <v>39394916.337890603</v>
      </c>
      <c r="CL2268" s="95">
        <v>10322679.9172363</v>
      </c>
      <c r="CM2268" s="160">
        <v>124190.36267662</v>
      </c>
      <c r="CN2268" s="160">
        <v>19725479.722412098</v>
      </c>
      <c r="CO2268" s="160">
        <v>78850157.420898393</v>
      </c>
      <c r="CP2268" s="95">
        <v>10322679.9172363</v>
      </c>
      <c r="CQ2268" s="95">
        <v>0</v>
      </c>
      <c r="CR2268" s="95">
        <v>0</v>
      </c>
      <c r="CS2268" s="95">
        <v>0</v>
      </c>
      <c r="CT2268" s="95">
        <v>0</v>
      </c>
      <c r="CU2268" s="161">
        <v>4751251.7226543389</v>
      </c>
      <c r="CV2268" s="161">
        <v>39402316.96203617</v>
      </c>
    </row>
    <row r="2269" spans="1:100" x14ac:dyDescent="0.2">
      <c r="A2269" s="94" t="s">
        <v>188</v>
      </c>
      <c r="B2269" s="96">
        <v>40148</v>
      </c>
      <c r="C2269" s="95">
        <v>63558.311533451102</v>
      </c>
      <c r="D2269" s="95">
        <v>2.6451998169941402</v>
      </c>
      <c r="E2269" s="95">
        <v>12369.8321166039</v>
      </c>
      <c r="F2269" s="95">
        <v>0</v>
      </c>
      <c r="G2269" s="95">
        <v>1357.4748622029999</v>
      </c>
      <c r="H2269" s="95">
        <v>47.001853206660599</v>
      </c>
      <c r="I2269" s="95">
        <v>0</v>
      </c>
      <c r="J2269" s="95">
        <v>45988.526271820097</v>
      </c>
      <c r="K2269" s="95">
        <v>0</v>
      </c>
      <c r="L2269" s="95">
        <v>11150.3443688154</v>
      </c>
      <c r="M2269" s="95">
        <v>29234.3505423069</v>
      </c>
      <c r="N2269" s="95">
        <v>6738.0398232936896</v>
      </c>
      <c r="O2269" s="95">
        <v>25795.313930988301</v>
      </c>
      <c r="P2269" s="95">
        <v>0</v>
      </c>
      <c r="Q2269" s="95">
        <v>4346.7998445630101</v>
      </c>
      <c r="R2269" s="95">
        <v>1169.42370703816</v>
      </c>
      <c r="S2269" s="95">
        <v>0</v>
      </c>
      <c r="T2269" s="95">
        <v>265.30791334807901</v>
      </c>
      <c r="U2269" s="95">
        <v>47859.652113914497</v>
      </c>
      <c r="V2269" s="95">
        <v>3475023.2628478999</v>
      </c>
      <c r="W2269" s="95">
        <v>418.62285342812498</v>
      </c>
      <c r="X2269" s="95">
        <v>1013815.22723389</v>
      </c>
      <c r="Y2269" s="95">
        <v>656210.62753295898</v>
      </c>
      <c r="Z2269" s="95">
        <v>220979.30239868199</v>
      </c>
      <c r="AA2269" s="95">
        <v>6056.9635846614801</v>
      </c>
      <c r="AB2269" s="95">
        <v>0</v>
      </c>
      <c r="AC2269" s="95">
        <v>14804716.0123291</v>
      </c>
      <c r="AD2269" s="95">
        <v>0</v>
      </c>
      <c r="AE2269" s="95">
        <v>462879.47874450701</v>
      </c>
      <c r="AF2269" s="95">
        <v>1414049.6993102999</v>
      </c>
      <c r="AG2269" s="95">
        <v>1002388.13519287</v>
      </c>
      <c r="AH2269" s="95">
        <v>1187079.9604187</v>
      </c>
      <c r="AI2269" s="95">
        <v>0</v>
      </c>
      <c r="AJ2269" s="95">
        <v>436886.34500884998</v>
      </c>
      <c r="AK2269" s="95">
        <v>184574.579166412</v>
      </c>
      <c r="AL2269" s="95">
        <v>0</v>
      </c>
      <c r="AM2269" s="95">
        <v>41584.996498584696</v>
      </c>
      <c r="AN2269" s="95">
        <v>14983669.3869629</v>
      </c>
      <c r="AO2269" s="95">
        <v>29748465.877685498</v>
      </c>
      <c r="AP2269" s="95">
        <v>4035.8673684597002</v>
      </c>
      <c r="AQ2269" s="95">
        <v>7976906.1376953097</v>
      </c>
      <c r="AR2269" s="95">
        <v>0</v>
      </c>
      <c r="AS2269" s="95">
        <v>1678084.6257629399</v>
      </c>
      <c r="AT2269" s="95">
        <v>46126.682641983003</v>
      </c>
      <c r="AU2269" s="95">
        <v>0</v>
      </c>
      <c r="AV2269" s="95">
        <v>39399367.2666016</v>
      </c>
      <c r="AW2269" s="95">
        <v>0</v>
      </c>
      <c r="AX2269" s="95">
        <v>4202107.0474853497</v>
      </c>
      <c r="AY2269" s="95">
        <v>12400243.696777301</v>
      </c>
      <c r="AZ2269" s="95">
        <v>7747200.3314209003</v>
      </c>
      <c r="BA2269" s="95">
        <v>10040079.6644287</v>
      </c>
      <c r="BB2269" s="95">
        <v>0</v>
      </c>
      <c r="BC2269" s="95">
        <v>3511891.8762817401</v>
      </c>
      <c r="BD2269" s="95">
        <v>1398904.8297882101</v>
      </c>
      <c r="BE2269" s="95">
        <v>0</v>
      </c>
      <c r="BF2269" s="95">
        <v>319532.51123809803</v>
      </c>
      <c r="BG2269" s="95">
        <v>39943390.75</v>
      </c>
      <c r="BH2269" s="95">
        <v>7380922.3958740197</v>
      </c>
      <c r="BI2269" s="95">
        <v>0</v>
      </c>
      <c r="BJ2269" s="95">
        <v>2848341.19000244</v>
      </c>
      <c r="BK2269" s="95">
        <v>1929598.8895568801</v>
      </c>
      <c r="BL2269" s="95">
        <v>0</v>
      </c>
      <c r="BM2269" s="95">
        <v>5215.6744439601898</v>
      </c>
      <c r="BN2269" s="95">
        <v>0</v>
      </c>
      <c r="BO2269" s="95">
        <v>0</v>
      </c>
      <c r="BP2269" s="95">
        <v>0</v>
      </c>
      <c r="BQ2269" s="95">
        <v>0</v>
      </c>
      <c r="BR2269" s="95">
        <v>3746147.9610595698</v>
      </c>
      <c r="BS2269" s="95">
        <v>2793438.8182678199</v>
      </c>
      <c r="BT2269" s="95">
        <v>1952814.34066772</v>
      </c>
      <c r="BU2269" s="95">
        <v>0</v>
      </c>
      <c r="BV2269" s="95">
        <v>1723467.25927734</v>
      </c>
      <c r="BW2269" s="95">
        <v>159603.42256736799</v>
      </c>
      <c r="BX2269" s="95">
        <v>0</v>
      </c>
      <c r="BY2269" s="95">
        <v>0</v>
      </c>
      <c r="BZ2269" s="95">
        <v>0</v>
      </c>
      <c r="CA2269" s="95">
        <v>0</v>
      </c>
      <c r="CB2269" s="95">
        <v>4496226.6878051804</v>
      </c>
      <c r="CC2269" s="95">
        <v>37784376.700683601</v>
      </c>
      <c r="CD2269" s="95">
        <v>10224067.0307617</v>
      </c>
      <c r="CE2269" s="95">
        <v>1398.94267183542</v>
      </c>
      <c r="CF2269" s="95">
        <v>226896.41069603001</v>
      </c>
      <c r="CG2269" s="95">
        <v>1722847.0783233601</v>
      </c>
      <c r="CH2269" s="95">
        <v>0</v>
      </c>
      <c r="CI2269" s="95">
        <v>77335.119435310393</v>
      </c>
      <c r="CJ2269" s="95">
        <v>4722009.2092285203</v>
      </c>
      <c r="CK2269" s="95">
        <v>39517270.4453125</v>
      </c>
      <c r="CL2269" s="95">
        <v>10386261.7333984</v>
      </c>
      <c r="CM2269" s="160">
        <v>125008.161142349</v>
      </c>
      <c r="CN2269" s="160">
        <v>19712437.7976074</v>
      </c>
      <c r="CO2269" s="160">
        <v>79528970.866210893</v>
      </c>
      <c r="CP2269" s="95">
        <v>10386261.7333984</v>
      </c>
      <c r="CQ2269" s="95">
        <v>0</v>
      </c>
      <c r="CR2269" s="95">
        <v>0</v>
      </c>
      <c r="CS2269" s="95">
        <v>0</v>
      </c>
      <c r="CT2269" s="95">
        <v>0</v>
      </c>
      <c r="CU2269" s="161">
        <v>4723123.0985012101</v>
      </c>
      <c r="CV2269" s="161">
        <v>39507223.779006958</v>
      </c>
    </row>
    <row r="2270" spans="1:100" x14ac:dyDescent="0.2">
      <c r="A2270" s="94" t="s">
        <v>188</v>
      </c>
      <c r="B2270" s="96">
        <v>40238</v>
      </c>
      <c r="C2270" s="95">
        <v>63456.056205749497</v>
      </c>
      <c r="D2270" s="95">
        <v>3.2303310769784699</v>
      </c>
      <c r="E2270" s="95">
        <v>11838.076040267901</v>
      </c>
      <c r="F2270" s="95">
        <v>0</v>
      </c>
      <c r="G2270" s="95">
        <v>1405.28209805489</v>
      </c>
      <c r="H2270" s="95">
        <v>0</v>
      </c>
      <c r="I2270" s="95">
        <v>0</v>
      </c>
      <c r="J2270" s="95">
        <v>46836.640074729898</v>
      </c>
      <c r="K2270" s="95">
        <v>0</v>
      </c>
      <c r="L2270" s="95">
        <v>11172.916484117501</v>
      </c>
      <c r="M2270" s="95">
        <v>28934.797604084</v>
      </c>
      <c r="N2270" s="95">
        <v>6607.2745813727397</v>
      </c>
      <c r="O2270" s="95">
        <v>25544.075341939901</v>
      </c>
      <c r="P2270" s="95">
        <v>0</v>
      </c>
      <c r="Q2270" s="95">
        <v>4290.2488694190997</v>
      </c>
      <c r="R2270" s="95">
        <v>1196.37912148237</v>
      </c>
      <c r="S2270" s="95">
        <v>0</v>
      </c>
      <c r="T2270" s="95">
        <v>258.910415943712</v>
      </c>
      <c r="U2270" s="95">
        <v>48166.548547267899</v>
      </c>
      <c r="V2270" s="95">
        <v>3465128.82141113</v>
      </c>
      <c r="W2270" s="95">
        <v>386.930824317038</v>
      </c>
      <c r="X2270" s="95">
        <v>950369.09400939895</v>
      </c>
      <c r="Y2270" s="95">
        <v>632879.72518158006</v>
      </c>
      <c r="Z2270" s="95">
        <v>223570.65049934399</v>
      </c>
      <c r="AA2270" s="95">
        <v>0</v>
      </c>
      <c r="AB2270" s="95">
        <v>0</v>
      </c>
      <c r="AC2270" s="95">
        <v>15044724.635253901</v>
      </c>
      <c r="AD2270" s="95">
        <v>0</v>
      </c>
      <c r="AE2270" s="95">
        <v>456645.79519653303</v>
      </c>
      <c r="AF2270" s="95">
        <v>1398705.70651245</v>
      </c>
      <c r="AG2270" s="95">
        <v>961736.79624939</v>
      </c>
      <c r="AH2270" s="95">
        <v>1187394.18167114</v>
      </c>
      <c r="AI2270" s="95">
        <v>0</v>
      </c>
      <c r="AJ2270" s="95">
        <v>434838.20800399798</v>
      </c>
      <c r="AK2270" s="95">
        <v>185116.702720642</v>
      </c>
      <c r="AL2270" s="95">
        <v>0</v>
      </c>
      <c r="AM2270" s="95">
        <v>38763.307727813699</v>
      </c>
      <c r="AN2270" s="95">
        <v>15145000.768066401</v>
      </c>
      <c r="AO2270" s="95">
        <v>29773726.848144501</v>
      </c>
      <c r="AP2270" s="95">
        <v>3866.3346857428601</v>
      </c>
      <c r="AQ2270" s="95">
        <v>7631331.1693725605</v>
      </c>
      <c r="AR2270" s="95">
        <v>0</v>
      </c>
      <c r="AS2270" s="95">
        <v>1716654.6773681601</v>
      </c>
      <c r="AT2270" s="95">
        <v>0</v>
      </c>
      <c r="AU2270" s="95">
        <v>0</v>
      </c>
      <c r="AV2270" s="95">
        <v>40403800.275878899</v>
      </c>
      <c r="AW2270" s="95">
        <v>0</v>
      </c>
      <c r="AX2270" s="95">
        <v>4188754.9501953102</v>
      </c>
      <c r="AY2270" s="95">
        <v>12257601.8054199</v>
      </c>
      <c r="AZ2270" s="95">
        <v>7493231.98864746</v>
      </c>
      <c r="BA2270" s="95">
        <v>10103468.942993199</v>
      </c>
      <c r="BB2270" s="95">
        <v>0</v>
      </c>
      <c r="BC2270" s="95">
        <v>3528106.17660522</v>
      </c>
      <c r="BD2270" s="95">
        <v>1413620.14466858</v>
      </c>
      <c r="BE2270" s="95">
        <v>0</v>
      </c>
      <c r="BF2270" s="95">
        <v>303548.59670257597</v>
      </c>
      <c r="BG2270" s="95">
        <v>40682342.409667999</v>
      </c>
      <c r="BH2270" s="95">
        <v>7407848.1038207998</v>
      </c>
      <c r="BI2270" s="95">
        <v>0</v>
      </c>
      <c r="BJ2270" s="95">
        <v>2744406.5990295401</v>
      </c>
      <c r="BK2270" s="95">
        <v>1888274.2117919901</v>
      </c>
      <c r="BL2270" s="95">
        <v>0</v>
      </c>
      <c r="BM2270" s="95">
        <v>193.204367836937</v>
      </c>
      <c r="BN2270" s="95">
        <v>0</v>
      </c>
      <c r="BO2270" s="95">
        <v>0</v>
      </c>
      <c r="BP2270" s="95">
        <v>0</v>
      </c>
      <c r="BQ2270" s="95">
        <v>0</v>
      </c>
      <c r="BR2270" s="95">
        <v>3765306.2536926302</v>
      </c>
      <c r="BS2270" s="95">
        <v>2708802.0469055199</v>
      </c>
      <c r="BT2270" s="95">
        <v>1965260.5388183601</v>
      </c>
      <c r="BU2270" s="95">
        <v>0</v>
      </c>
      <c r="BV2270" s="95">
        <v>1725633.1449279799</v>
      </c>
      <c r="BW2270" s="95">
        <v>162368.268424988</v>
      </c>
      <c r="BX2270" s="95">
        <v>0</v>
      </c>
      <c r="BY2270" s="95">
        <v>0</v>
      </c>
      <c r="BZ2270" s="95">
        <v>0</v>
      </c>
      <c r="CA2270" s="95">
        <v>0</v>
      </c>
      <c r="CB2270" s="95">
        <v>4433493.6306762705</v>
      </c>
      <c r="CC2270" s="95">
        <v>37545197.223144501</v>
      </c>
      <c r="CD2270" s="95">
        <v>10154873.602417</v>
      </c>
      <c r="CE2270" s="95">
        <v>1412.6035121381301</v>
      </c>
      <c r="CF2270" s="95">
        <v>223255.93793869001</v>
      </c>
      <c r="CG2270" s="95">
        <v>1708085.17518616</v>
      </c>
      <c r="CH2270" s="95">
        <v>0</v>
      </c>
      <c r="CI2270" s="95">
        <v>76680.382901191697</v>
      </c>
      <c r="CJ2270" s="95">
        <v>4653147.7710571298</v>
      </c>
      <c r="CK2270" s="95">
        <v>39257605.536132798</v>
      </c>
      <c r="CL2270" s="95">
        <v>10317020.596191401</v>
      </c>
      <c r="CM2270" s="160">
        <v>124616.77245235399</v>
      </c>
      <c r="CN2270" s="160">
        <v>19867201.012451202</v>
      </c>
      <c r="CO2270" s="160">
        <v>79999679.516601607</v>
      </c>
      <c r="CP2270" s="95">
        <v>10317020.596191401</v>
      </c>
      <c r="CQ2270" s="95">
        <v>0</v>
      </c>
      <c r="CR2270" s="95">
        <v>0</v>
      </c>
      <c r="CS2270" s="95">
        <v>0</v>
      </c>
      <c r="CT2270" s="95">
        <v>0</v>
      </c>
      <c r="CU2270" s="161">
        <v>4656749.5686149606</v>
      </c>
      <c r="CV2270" s="161">
        <v>39253282.398330659</v>
      </c>
    </row>
    <row r="2271" spans="1:100" x14ac:dyDescent="0.2">
      <c r="A2271" s="94" t="s">
        <v>188</v>
      </c>
      <c r="B2271" s="96">
        <v>40330</v>
      </c>
      <c r="C2271" s="95">
        <v>64373.966918945298</v>
      </c>
      <c r="D2271" s="95">
        <v>1.93713902999298</v>
      </c>
      <c r="E2271" s="95">
        <v>11530.705396294599</v>
      </c>
      <c r="F2271" s="95">
        <v>0</v>
      </c>
      <c r="G2271" s="95">
        <v>1432.4249202460101</v>
      </c>
      <c r="H2271" s="95">
        <v>0</v>
      </c>
      <c r="I2271" s="95">
        <v>0</v>
      </c>
      <c r="J2271" s="95">
        <v>47492.392296791098</v>
      </c>
      <c r="K2271" s="95">
        <v>0</v>
      </c>
      <c r="L2271" s="95">
        <v>11590.469412446</v>
      </c>
      <c r="M2271" s="95">
        <v>29432.894700765599</v>
      </c>
      <c r="N2271" s="95">
        <v>6531.8192878961599</v>
      </c>
      <c r="O2271" s="95">
        <v>25960.9568412304</v>
      </c>
      <c r="P2271" s="95">
        <v>0</v>
      </c>
      <c r="Q2271" s="95">
        <v>4219.7712493538902</v>
      </c>
      <c r="R2271" s="95">
        <v>1226.22392603755</v>
      </c>
      <c r="S2271" s="95">
        <v>0</v>
      </c>
      <c r="T2271" s="95">
        <v>264.153269998729</v>
      </c>
      <c r="U2271" s="95">
        <v>48558.264629840902</v>
      </c>
      <c r="V2271" s="95">
        <v>3495110.9222106901</v>
      </c>
      <c r="W2271" s="95">
        <v>51.653257093858002</v>
      </c>
      <c r="X2271" s="95">
        <v>920905.42112731899</v>
      </c>
      <c r="Y2271" s="95">
        <v>615963.66407775902</v>
      </c>
      <c r="Z2271" s="95">
        <v>226944.70368576</v>
      </c>
      <c r="AA2271" s="95">
        <v>0</v>
      </c>
      <c r="AB2271" s="95">
        <v>0</v>
      </c>
      <c r="AC2271" s="95">
        <v>15235492.482299799</v>
      </c>
      <c r="AD2271" s="95">
        <v>0</v>
      </c>
      <c r="AE2271" s="95">
        <v>461840.399921417</v>
      </c>
      <c r="AF2271" s="95">
        <v>1399763.0691528299</v>
      </c>
      <c r="AG2271" s="95">
        <v>946203.73086547898</v>
      </c>
      <c r="AH2271" s="95">
        <v>1188500.6270446801</v>
      </c>
      <c r="AI2271" s="95">
        <v>0</v>
      </c>
      <c r="AJ2271" s="95">
        <v>435559.10543060303</v>
      </c>
      <c r="AK2271" s="95">
        <v>188101.85953712501</v>
      </c>
      <c r="AL2271" s="95">
        <v>0</v>
      </c>
      <c r="AM2271" s="95">
        <v>38429.625948905901</v>
      </c>
      <c r="AN2271" s="95">
        <v>15261739.3092041</v>
      </c>
      <c r="AO2271" s="95">
        <v>30299236.2270508</v>
      </c>
      <c r="AP2271" s="95">
        <v>755.96604445576702</v>
      </c>
      <c r="AQ2271" s="95">
        <v>7434025.4137573196</v>
      </c>
      <c r="AR2271" s="95">
        <v>0</v>
      </c>
      <c r="AS2271" s="95">
        <v>1749465.7621307401</v>
      </c>
      <c r="AT2271" s="95">
        <v>0</v>
      </c>
      <c r="AU2271" s="95">
        <v>0</v>
      </c>
      <c r="AV2271" s="95">
        <v>41096463.541015603</v>
      </c>
      <c r="AW2271" s="95">
        <v>0</v>
      </c>
      <c r="AX2271" s="95">
        <v>4302127.1783447303</v>
      </c>
      <c r="AY2271" s="95">
        <v>12493070.6361084</v>
      </c>
      <c r="AZ2271" s="95">
        <v>7441655.6900024395</v>
      </c>
      <c r="BA2271" s="95">
        <v>10179244.395752</v>
      </c>
      <c r="BB2271" s="95">
        <v>0</v>
      </c>
      <c r="BC2271" s="95">
        <v>3525802.3346252399</v>
      </c>
      <c r="BD2271" s="95">
        <v>1442677.8930969201</v>
      </c>
      <c r="BE2271" s="95">
        <v>0</v>
      </c>
      <c r="BF2271" s="95">
        <v>305184.65315246599</v>
      </c>
      <c r="BG2271" s="95">
        <v>41237678.6943359</v>
      </c>
      <c r="BH2271" s="95">
        <v>7571464.4504394503</v>
      </c>
      <c r="BI2271" s="95">
        <v>0</v>
      </c>
      <c r="BJ2271" s="95">
        <v>2671784.0616149898</v>
      </c>
      <c r="BK2271" s="95">
        <v>1850655.1277771001</v>
      </c>
      <c r="BL2271" s="95">
        <v>0</v>
      </c>
      <c r="BM2271" s="95">
        <v>163.051209159195</v>
      </c>
      <c r="BN2271" s="95">
        <v>0</v>
      </c>
      <c r="BO2271" s="95">
        <v>0</v>
      </c>
      <c r="BP2271" s="95">
        <v>0</v>
      </c>
      <c r="BQ2271" s="95">
        <v>0</v>
      </c>
      <c r="BR2271" s="95">
        <v>3844640.4438171401</v>
      </c>
      <c r="BS2271" s="95">
        <v>2681204.96484375</v>
      </c>
      <c r="BT2271" s="95">
        <v>1979641.15351868</v>
      </c>
      <c r="BU2271" s="95">
        <v>0</v>
      </c>
      <c r="BV2271" s="95">
        <v>1718521.63319397</v>
      </c>
      <c r="BW2271" s="95">
        <v>165166.91608428999</v>
      </c>
      <c r="BX2271" s="95">
        <v>0</v>
      </c>
      <c r="BY2271" s="95">
        <v>0</v>
      </c>
      <c r="BZ2271" s="95">
        <v>0</v>
      </c>
      <c r="CA2271" s="95">
        <v>0</v>
      </c>
      <c r="CB2271" s="95">
        <v>4416676.95739746</v>
      </c>
      <c r="CC2271" s="95">
        <v>37707277.838378899</v>
      </c>
      <c r="CD2271" s="95">
        <v>10253674.2799072</v>
      </c>
      <c r="CE2271" s="95">
        <v>1427.6656985580901</v>
      </c>
      <c r="CF2271" s="95">
        <v>227218.266159058</v>
      </c>
      <c r="CG2271" s="95">
        <v>1752613.7251434301</v>
      </c>
      <c r="CH2271" s="95">
        <v>0</v>
      </c>
      <c r="CI2271" s="95">
        <v>77377.012170791597</v>
      </c>
      <c r="CJ2271" s="95">
        <v>4649729.4045410203</v>
      </c>
      <c r="CK2271" s="95">
        <v>39448066.580566399</v>
      </c>
      <c r="CL2271" s="95">
        <v>10417780.348998999</v>
      </c>
      <c r="CM2271" s="160">
        <v>125693.437176704</v>
      </c>
      <c r="CN2271" s="160">
        <v>19914227.994628899</v>
      </c>
      <c r="CO2271" s="160">
        <v>80709450.165039107</v>
      </c>
      <c r="CP2271" s="95">
        <v>10417780.348998999</v>
      </c>
      <c r="CQ2271" s="95">
        <v>0</v>
      </c>
      <c r="CR2271" s="95">
        <v>0</v>
      </c>
      <c r="CS2271" s="95">
        <v>0</v>
      </c>
      <c r="CT2271" s="95">
        <v>0</v>
      </c>
      <c r="CU2271" s="161">
        <v>4643895.2235565176</v>
      </c>
      <c r="CV2271" s="161">
        <v>39459891.563522331</v>
      </c>
    </row>
    <row r="2272" spans="1:100" x14ac:dyDescent="0.2">
      <c r="A2272" s="94" t="s">
        <v>188</v>
      </c>
      <c r="B2272" s="96">
        <v>40422</v>
      </c>
      <c r="C2272" s="95">
        <v>64290.2501344681</v>
      </c>
      <c r="D2272" s="95">
        <v>1.0990352449880401</v>
      </c>
      <c r="E2272" s="95">
        <v>11115.616882324201</v>
      </c>
      <c r="F2272" s="95">
        <v>0</v>
      </c>
      <c r="G2272" s="95">
        <v>1425.38169257343</v>
      </c>
      <c r="H2272" s="95">
        <v>0</v>
      </c>
      <c r="I2272" s="95">
        <v>0</v>
      </c>
      <c r="J2272" s="95">
        <v>47893.894824981697</v>
      </c>
      <c r="K2272" s="95">
        <v>0</v>
      </c>
      <c r="L2272" s="95">
        <v>11290.0130019188</v>
      </c>
      <c r="M2272" s="95">
        <v>29207.762319564801</v>
      </c>
      <c r="N2272" s="95">
        <v>6454.0789940357199</v>
      </c>
      <c r="O2272" s="95">
        <v>25762.375574588801</v>
      </c>
      <c r="P2272" s="95">
        <v>0</v>
      </c>
      <c r="Q2272" s="95">
        <v>4156.7508743405297</v>
      </c>
      <c r="R2272" s="95">
        <v>1212.0461383163899</v>
      </c>
      <c r="S2272" s="95">
        <v>0</v>
      </c>
      <c r="T2272" s="95">
        <v>243.39107150957</v>
      </c>
      <c r="U2272" s="95">
        <v>48956.737286090902</v>
      </c>
      <c r="V2272" s="95">
        <v>3485968.3296203599</v>
      </c>
      <c r="W2272" s="95">
        <v>321.61405946686898</v>
      </c>
      <c r="X2272" s="95">
        <v>877297.40470886196</v>
      </c>
      <c r="Y2272" s="95">
        <v>587073.60323333705</v>
      </c>
      <c r="Z2272" s="95">
        <v>225884.800987244</v>
      </c>
      <c r="AA2272" s="95">
        <v>0</v>
      </c>
      <c r="AB2272" s="95">
        <v>0</v>
      </c>
      <c r="AC2272" s="95">
        <v>15329549.6400146</v>
      </c>
      <c r="AD2272" s="95">
        <v>0</v>
      </c>
      <c r="AE2272" s="95">
        <v>443759.84528350801</v>
      </c>
      <c r="AF2272" s="95">
        <v>1403595.54273987</v>
      </c>
      <c r="AG2272" s="95">
        <v>916697.10790252697</v>
      </c>
      <c r="AH2272" s="95">
        <v>1154908.3643646201</v>
      </c>
      <c r="AI2272" s="95">
        <v>0</v>
      </c>
      <c r="AJ2272" s="95">
        <v>428626.14537429798</v>
      </c>
      <c r="AK2272" s="95">
        <v>186039.985612869</v>
      </c>
      <c r="AL2272" s="95">
        <v>0</v>
      </c>
      <c r="AM2272" s="95">
        <v>38477.466729640997</v>
      </c>
      <c r="AN2272" s="95">
        <v>15446985.694213901</v>
      </c>
      <c r="AO2272" s="95">
        <v>30349297.979736298</v>
      </c>
      <c r="AP2272" s="95">
        <v>2969.0157708227598</v>
      </c>
      <c r="AQ2272" s="95">
        <v>7064642.9316406297</v>
      </c>
      <c r="AR2272" s="95">
        <v>0</v>
      </c>
      <c r="AS2272" s="95">
        <v>1738733.2971496601</v>
      </c>
      <c r="AT2272" s="95">
        <v>0</v>
      </c>
      <c r="AU2272" s="95">
        <v>0</v>
      </c>
      <c r="AV2272" s="95">
        <v>41604167.081054702</v>
      </c>
      <c r="AW2272" s="95">
        <v>0</v>
      </c>
      <c r="AX2272" s="95">
        <v>4111928.6684875502</v>
      </c>
      <c r="AY2272" s="95">
        <v>12507674.470703101</v>
      </c>
      <c r="AZ2272" s="95">
        <v>7231285.8736572303</v>
      </c>
      <c r="BA2272" s="95">
        <v>9910558.51489258</v>
      </c>
      <c r="BB2272" s="95">
        <v>0</v>
      </c>
      <c r="BC2272" s="95">
        <v>3476796.0725402799</v>
      </c>
      <c r="BD2272" s="95">
        <v>1419901.7074432401</v>
      </c>
      <c r="BE2272" s="95">
        <v>0</v>
      </c>
      <c r="BF2272" s="95">
        <v>306170.46749496501</v>
      </c>
      <c r="BG2272" s="95">
        <v>41952008.127929702</v>
      </c>
      <c r="BH2272" s="95">
        <v>7489851.7447509803</v>
      </c>
      <c r="BI2272" s="95">
        <v>0</v>
      </c>
      <c r="BJ2272" s="95">
        <v>2559669.2593383798</v>
      </c>
      <c r="BK2272" s="95">
        <v>1764210.43469238</v>
      </c>
      <c r="BL2272" s="95">
        <v>0</v>
      </c>
      <c r="BM2272" s="95">
        <v>130.5720019117</v>
      </c>
      <c r="BN2272" s="95">
        <v>0</v>
      </c>
      <c r="BO2272" s="95">
        <v>0</v>
      </c>
      <c r="BP2272" s="95">
        <v>0</v>
      </c>
      <c r="BQ2272" s="95">
        <v>0</v>
      </c>
      <c r="BR2272" s="95">
        <v>3846081.3582153302</v>
      </c>
      <c r="BS2272" s="95">
        <v>2605043.2807922401</v>
      </c>
      <c r="BT2272" s="95">
        <v>1928091.4261932401</v>
      </c>
      <c r="BU2272" s="95">
        <v>0</v>
      </c>
      <c r="BV2272" s="95">
        <v>1691948.3490142799</v>
      </c>
      <c r="BW2272" s="95">
        <v>163713.14437675499</v>
      </c>
      <c r="BX2272" s="95">
        <v>0</v>
      </c>
      <c r="BY2272" s="95">
        <v>0</v>
      </c>
      <c r="BZ2272" s="95">
        <v>0</v>
      </c>
      <c r="CA2272" s="95">
        <v>0</v>
      </c>
      <c r="CB2272" s="95">
        <v>4367395.4066772498</v>
      </c>
      <c r="CC2272" s="95">
        <v>37492306.6796875</v>
      </c>
      <c r="CD2272" s="95">
        <v>10042083.119140601</v>
      </c>
      <c r="CE2272" s="95">
        <v>1429.0842880308601</v>
      </c>
      <c r="CF2272" s="95">
        <v>226480.29898262001</v>
      </c>
      <c r="CG2272" s="95">
        <v>1746475.06919861</v>
      </c>
      <c r="CH2272" s="95">
        <v>0</v>
      </c>
      <c r="CI2272" s="95">
        <v>76803.636063575701</v>
      </c>
      <c r="CJ2272" s="95">
        <v>4588888.9054565402</v>
      </c>
      <c r="CK2272" s="95">
        <v>39234288.378906302</v>
      </c>
      <c r="CL2272" s="95">
        <v>10207523.091552701</v>
      </c>
      <c r="CM2272" s="160">
        <v>125583.753914833</v>
      </c>
      <c r="CN2272" s="160">
        <v>19982633.5554199</v>
      </c>
      <c r="CO2272" s="160">
        <v>81063402.791992202</v>
      </c>
      <c r="CP2272" s="95">
        <v>10207523.091552701</v>
      </c>
      <c r="CQ2272" s="95">
        <v>0</v>
      </c>
      <c r="CR2272" s="95">
        <v>0</v>
      </c>
      <c r="CS2272" s="95">
        <v>0</v>
      </c>
      <c r="CT2272" s="95">
        <v>0</v>
      </c>
      <c r="CU2272" s="161">
        <v>4593875.7056598701</v>
      </c>
      <c r="CV2272" s="161">
        <v>39238781.748886108</v>
      </c>
    </row>
    <row r="2273" spans="1:100" x14ac:dyDescent="0.2">
      <c r="A2273" s="94" t="s">
        <v>188</v>
      </c>
      <c r="B2273" s="96">
        <v>40513</v>
      </c>
      <c r="C2273" s="95">
        <v>63929.5018801689</v>
      </c>
      <c r="D2273" s="95">
        <v>1.78038791898871</v>
      </c>
      <c r="E2273" s="95">
        <v>10760.985341310499</v>
      </c>
      <c r="F2273" s="95">
        <v>0</v>
      </c>
      <c r="G2273" s="95">
        <v>1444.88576456904</v>
      </c>
      <c r="H2273" s="95">
        <v>0</v>
      </c>
      <c r="I2273" s="95">
        <v>0</v>
      </c>
      <c r="J2273" s="95">
        <v>48312.5220341682</v>
      </c>
      <c r="K2273" s="95">
        <v>0</v>
      </c>
      <c r="L2273" s="95">
        <v>14079.232162952399</v>
      </c>
      <c r="M2273" s="95">
        <v>29158.572547912601</v>
      </c>
      <c r="N2273" s="95">
        <v>6333.3309444189099</v>
      </c>
      <c r="O2273" s="95">
        <v>25129.2761175632</v>
      </c>
      <c r="P2273" s="95">
        <v>0</v>
      </c>
      <c r="Q2273" s="95">
        <v>4103.58253806829</v>
      </c>
      <c r="R2273" s="95">
        <v>1204.55489765108</v>
      </c>
      <c r="S2273" s="95">
        <v>0</v>
      </c>
      <c r="T2273" s="95">
        <v>336.78994563221897</v>
      </c>
      <c r="U2273" s="95">
        <v>49274.1508150101</v>
      </c>
      <c r="V2273" s="95">
        <v>3458337.1010742201</v>
      </c>
      <c r="W2273" s="95">
        <v>193.436150534078</v>
      </c>
      <c r="X2273" s="95">
        <v>831321.15802002</v>
      </c>
      <c r="Y2273" s="95">
        <v>553912.77086639404</v>
      </c>
      <c r="Z2273" s="95">
        <v>219621.47042274501</v>
      </c>
      <c r="AA2273" s="95">
        <v>0</v>
      </c>
      <c r="AB2273" s="95">
        <v>0</v>
      </c>
      <c r="AC2273" s="95">
        <v>15369442.174194301</v>
      </c>
      <c r="AD2273" s="95">
        <v>0</v>
      </c>
      <c r="AE2273" s="95">
        <v>504230.59582138102</v>
      </c>
      <c r="AF2273" s="95">
        <v>1389944.27755737</v>
      </c>
      <c r="AG2273" s="95">
        <v>895375.69869995106</v>
      </c>
      <c r="AH2273" s="95">
        <v>1083344.5620422401</v>
      </c>
      <c r="AI2273" s="95">
        <v>0</v>
      </c>
      <c r="AJ2273" s="95">
        <v>419800.630310059</v>
      </c>
      <c r="AK2273" s="95">
        <v>176142.79901695301</v>
      </c>
      <c r="AL2273" s="95">
        <v>0</v>
      </c>
      <c r="AM2273" s="95">
        <v>42850.390483856201</v>
      </c>
      <c r="AN2273" s="95">
        <v>15438417.459228501</v>
      </c>
      <c r="AO2273" s="95">
        <v>30259941.873046901</v>
      </c>
      <c r="AP2273" s="95">
        <v>1808.2870759218899</v>
      </c>
      <c r="AQ2273" s="95">
        <v>6705425.7449340802</v>
      </c>
      <c r="AR2273" s="95">
        <v>0</v>
      </c>
      <c r="AS2273" s="95">
        <v>1697113.9983978299</v>
      </c>
      <c r="AT2273" s="95">
        <v>0</v>
      </c>
      <c r="AU2273" s="95">
        <v>0</v>
      </c>
      <c r="AV2273" s="95">
        <v>42143012.177246101</v>
      </c>
      <c r="AW2273" s="95">
        <v>0</v>
      </c>
      <c r="AX2273" s="95">
        <v>4683943.6409301804</v>
      </c>
      <c r="AY2273" s="95">
        <v>12439625.21521</v>
      </c>
      <c r="AZ2273" s="95">
        <v>7111542.2427978497</v>
      </c>
      <c r="BA2273" s="95">
        <v>9363396.5877685491</v>
      </c>
      <c r="BB2273" s="95">
        <v>0</v>
      </c>
      <c r="BC2273" s="95">
        <v>3426955.1034240699</v>
      </c>
      <c r="BD2273" s="95">
        <v>1353567.9379577599</v>
      </c>
      <c r="BE2273" s="95">
        <v>0</v>
      </c>
      <c r="BF2273" s="95">
        <v>342229.20813751197</v>
      </c>
      <c r="BG2273" s="95">
        <v>42405603.812011696</v>
      </c>
      <c r="BH2273" s="95">
        <v>7446931.2240600605</v>
      </c>
      <c r="BI2273" s="95">
        <v>0</v>
      </c>
      <c r="BJ2273" s="95">
        <v>2456768.1001892099</v>
      </c>
      <c r="BK2273" s="95">
        <v>1680665.8855590799</v>
      </c>
      <c r="BL2273" s="95">
        <v>0</v>
      </c>
      <c r="BM2273" s="95">
        <v>86.823504634201498</v>
      </c>
      <c r="BN2273" s="95">
        <v>0</v>
      </c>
      <c r="BO2273" s="95">
        <v>0</v>
      </c>
      <c r="BP2273" s="95">
        <v>0</v>
      </c>
      <c r="BQ2273" s="95">
        <v>0</v>
      </c>
      <c r="BR2273" s="95">
        <v>3842065.0385436998</v>
      </c>
      <c r="BS2273" s="95">
        <v>2555005.5570068401</v>
      </c>
      <c r="BT2273" s="95">
        <v>1823050.08372498</v>
      </c>
      <c r="BU2273" s="95">
        <v>0</v>
      </c>
      <c r="BV2273" s="95">
        <v>1668171.40174866</v>
      </c>
      <c r="BW2273" s="95">
        <v>145284.66292190601</v>
      </c>
      <c r="BX2273" s="95">
        <v>0</v>
      </c>
      <c r="BY2273" s="95">
        <v>0</v>
      </c>
      <c r="BZ2273" s="95">
        <v>0</v>
      </c>
      <c r="CA2273" s="95">
        <v>0</v>
      </c>
      <c r="CB2273" s="95">
        <v>4281449.87316895</v>
      </c>
      <c r="CC2273" s="95">
        <v>36916234.129394501</v>
      </c>
      <c r="CD2273" s="95">
        <v>9904752.8778076209</v>
      </c>
      <c r="CE2273" s="95">
        <v>1442.9127983301901</v>
      </c>
      <c r="CF2273" s="95">
        <v>219370.526279449</v>
      </c>
      <c r="CG2273" s="95">
        <v>1697837.93875122</v>
      </c>
      <c r="CH2273" s="95">
        <v>0</v>
      </c>
      <c r="CI2273" s="95">
        <v>76169.930982589707</v>
      </c>
      <c r="CJ2273" s="95">
        <v>4511453.7923584003</v>
      </c>
      <c r="CK2273" s="95">
        <v>38630545.583496101</v>
      </c>
      <c r="CL2273" s="95">
        <v>10052997.127319301</v>
      </c>
      <c r="CM2273" s="160">
        <v>125209.664308548</v>
      </c>
      <c r="CN2273" s="160">
        <v>19955017.2429199</v>
      </c>
      <c r="CO2273" s="160">
        <v>81137629.983398393</v>
      </c>
      <c r="CP2273" s="95">
        <v>10052997.127319301</v>
      </c>
      <c r="CQ2273" s="95">
        <v>0</v>
      </c>
      <c r="CR2273" s="95">
        <v>0</v>
      </c>
      <c r="CS2273" s="95">
        <v>0</v>
      </c>
      <c r="CT2273" s="95">
        <v>0</v>
      </c>
      <c r="CU2273" s="161">
        <v>4500820.3994483985</v>
      </c>
      <c r="CV2273" s="161">
        <v>38614072.068145722</v>
      </c>
    </row>
    <row r="2274" spans="1:100" x14ac:dyDescent="0.2">
      <c r="A2274" s="94" t="s">
        <v>188</v>
      </c>
      <c r="B2274" s="96">
        <v>40603</v>
      </c>
      <c r="C2274" s="95">
        <v>63892.327816963203</v>
      </c>
      <c r="D2274" s="95">
        <v>2.1380254779942298</v>
      </c>
      <c r="E2274" s="95">
        <v>10431.540897250199</v>
      </c>
      <c r="F2274" s="95">
        <v>0</v>
      </c>
      <c r="G2274" s="95">
        <v>1438.2860407829301</v>
      </c>
      <c r="H2274" s="95">
        <v>0</v>
      </c>
      <c r="I2274" s="95">
        <v>0</v>
      </c>
      <c r="J2274" s="95">
        <v>48861.3425660133</v>
      </c>
      <c r="K2274" s="95">
        <v>0</v>
      </c>
      <c r="L2274" s="95">
        <v>34112.353572845503</v>
      </c>
      <c r="M2274" s="95">
        <v>29201.301509380301</v>
      </c>
      <c r="N2274" s="95">
        <v>6291.0652346610996</v>
      </c>
      <c r="O2274" s="95">
        <v>0</v>
      </c>
      <c r="P2274" s="95">
        <v>0</v>
      </c>
      <c r="Q2274" s="95">
        <v>4092.4761814773101</v>
      </c>
      <c r="R2274" s="95">
        <v>0</v>
      </c>
      <c r="S2274" s="95">
        <v>0</v>
      </c>
      <c r="T2274" s="95">
        <v>1427.0240472555199</v>
      </c>
      <c r="U2274" s="95">
        <v>49667.920677185102</v>
      </c>
      <c r="V2274" s="95">
        <v>3445753.8033447298</v>
      </c>
      <c r="W2274" s="95">
        <v>145.91654974594701</v>
      </c>
      <c r="X2274" s="95">
        <v>811172.18217468297</v>
      </c>
      <c r="Y2274" s="95">
        <v>536688.04030609096</v>
      </c>
      <c r="Z2274" s="95">
        <v>219438.902761459</v>
      </c>
      <c r="AA2274" s="95">
        <v>0</v>
      </c>
      <c r="AB2274" s="95">
        <v>0</v>
      </c>
      <c r="AC2274" s="95">
        <v>15559607.0476074</v>
      </c>
      <c r="AD2274" s="95">
        <v>0</v>
      </c>
      <c r="AE2274" s="95">
        <v>1579063.4199829099</v>
      </c>
      <c r="AF2274" s="95">
        <v>1389763.0932006801</v>
      </c>
      <c r="AG2274" s="95">
        <v>878771.80798339797</v>
      </c>
      <c r="AH2274" s="95">
        <v>0</v>
      </c>
      <c r="AI2274" s="95">
        <v>0</v>
      </c>
      <c r="AJ2274" s="95">
        <v>412627.236431122</v>
      </c>
      <c r="AK2274" s="95">
        <v>0</v>
      </c>
      <c r="AL2274" s="95">
        <v>0</v>
      </c>
      <c r="AM2274" s="95">
        <v>215794.19954872099</v>
      </c>
      <c r="AN2274" s="95">
        <v>15574203.193359399</v>
      </c>
      <c r="AO2274" s="95">
        <v>30447121.754638702</v>
      </c>
      <c r="AP2274" s="95">
        <v>1277.0873477906</v>
      </c>
      <c r="AQ2274" s="95">
        <v>6592242.1782836895</v>
      </c>
      <c r="AR2274" s="95">
        <v>0</v>
      </c>
      <c r="AS2274" s="95">
        <v>1712844.9347534201</v>
      </c>
      <c r="AT2274" s="95">
        <v>0</v>
      </c>
      <c r="AU2274" s="95">
        <v>0</v>
      </c>
      <c r="AV2274" s="95">
        <v>43066307.722167999</v>
      </c>
      <c r="AW2274" s="95">
        <v>0</v>
      </c>
      <c r="AX2274" s="95">
        <v>14002262.8239746</v>
      </c>
      <c r="AY2274" s="95">
        <v>12602334.442871099</v>
      </c>
      <c r="AZ2274" s="95">
        <v>7040351.71484375</v>
      </c>
      <c r="BA2274" s="95">
        <v>0</v>
      </c>
      <c r="BB2274" s="95">
        <v>0</v>
      </c>
      <c r="BC2274" s="95">
        <v>3368799.0486145001</v>
      </c>
      <c r="BD2274" s="95">
        <v>0</v>
      </c>
      <c r="BE2274" s="95">
        <v>0</v>
      </c>
      <c r="BF2274" s="95">
        <v>1685437.9891204799</v>
      </c>
      <c r="BG2274" s="95">
        <v>43146211.557128899</v>
      </c>
      <c r="BH2274" s="95">
        <v>5840257.3046264602</v>
      </c>
      <c r="BI2274" s="95">
        <v>0</v>
      </c>
      <c r="BJ2274" s="95">
        <v>2193201.9353332501</v>
      </c>
      <c r="BK2274" s="95">
        <v>1597746.5466308601</v>
      </c>
      <c r="BL2274" s="95">
        <v>0</v>
      </c>
      <c r="BM2274" s="95">
        <v>0</v>
      </c>
      <c r="BN2274" s="95">
        <v>0</v>
      </c>
      <c r="BO2274" s="95">
        <v>0</v>
      </c>
      <c r="BP2274" s="95">
        <v>0</v>
      </c>
      <c r="BQ2274" s="95">
        <v>0</v>
      </c>
      <c r="BR2274" s="95">
        <v>3846622.9154052702</v>
      </c>
      <c r="BS2274" s="95">
        <v>2534220.2972106901</v>
      </c>
      <c r="BT2274" s="95">
        <v>0</v>
      </c>
      <c r="BU2274" s="95">
        <v>0</v>
      </c>
      <c r="BV2274" s="95">
        <v>1641466.0402984601</v>
      </c>
      <c r="BW2274" s="95">
        <v>0</v>
      </c>
      <c r="BX2274" s="95">
        <v>0</v>
      </c>
      <c r="BY2274" s="95">
        <v>0</v>
      </c>
      <c r="BZ2274" s="95">
        <v>0</v>
      </c>
      <c r="CA2274" s="95">
        <v>0</v>
      </c>
      <c r="CB2274" s="95">
        <v>4262208.9551391602</v>
      </c>
      <c r="CC2274" s="95">
        <v>37040919.512695298</v>
      </c>
      <c r="CD2274" s="95">
        <v>8024797.9138183603</v>
      </c>
      <c r="CE2274" s="95">
        <v>1444.7348432838901</v>
      </c>
      <c r="CF2274" s="95">
        <v>220557.77028083801</v>
      </c>
      <c r="CG2274" s="95">
        <v>1717546.25604248</v>
      </c>
      <c r="CH2274" s="95">
        <v>0</v>
      </c>
      <c r="CI2274" s="95">
        <v>75736.336362838701</v>
      </c>
      <c r="CJ2274" s="95">
        <v>4487633.8841552697</v>
      </c>
      <c r="CK2274" s="95">
        <v>38744708.929199196</v>
      </c>
      <c r="CL2274" s="95">
        <v>8023139.0978393601</v>
      </c>
      <c r="CM2274" s="160">
        <v>125226.356775284</v>
      </c>
      <c r="CN2274" s="160">
        <v>20082070.717529301</v>
      </c>
      <c r="CO2274" s="160">
        <v>81922879.088867202</v>
      </c>
      <c r="CP2274" s="95">
        <v>8023139.0978393601</v>
      </c>
      <c r="CQ2274" s="95">
        <v>0</v>
      </c>
      <c r="CR2274" s="95">
        <v>0</v>
      </c>
      <c r="CS2274" s="95">
        <v>0</v>
      </c>
      <c r="CT2274" s="95">
        <v>0</v>
      </c>
      <c r="CU2274" s="161">
        <v>4482766.7254199982</v>
      </c>
      <c r="CV2274" s="161">
        <v>38758465.768737778</v>
      </c>
    </row>
    <row r="2275" spans="1:100" x14ac:dyDescent="0.2">
      <c r="A2275" s="94" t="s">
        <v>188</v>
      </c>
      <c r="B2275" s="96">
        <v>40695</v>
      </c>
      <c r="C2275" s="95">
        <v>63494.818761825598</v>
      </c>
      <c r="D2275" s="95">
        <v>1.9332251889864001</v>
      </c>
      <c r="E2275" s="95">
        <v>10037.970037102699</v>
      </c>
      <c r="F2275" s="95">
        <v>0</v>
      </c>
      <c r="G2275" s="95">
        <v>1450.366340518</v>
      </c>
      <c r="H2275" s="95">
        <v>0</v>
      </c>
      <c r="I2275" s="95">
        <v>0</v>
      </c>
      <c r="J2275" s="95">
        <v>49343.279642105103</v>
      </c>
      <c r="K2275" s="95">
        <v>0</v>
      </c>
      <c r="L2275" s="95">
        <v>34263.834474563599</v>
      </c>
      <c r="M2275" s="95">
        <v>28956.588243484501</v>
      </c>
      <c r="N2275" s="95">
        <v>6322.7044683098802</v>
      </c>
      <c r="O2275" s="95">
        <v>0</v>
      </c>
      <c r="P2275" s="95">
        <v>0</v>
      </c>
      <c r="Q2275" s="95">
        <v>4007.1372012197999</v>
      </c>
      <c r="R2275" s="95">
        <v>0</v>
      </c>
      <c r="S2275" s="95">
        <v>0</v>
      </c>
      <c r="T2275" s="95">
        <v>1445.3673685342101</v>
      </c>
      <c r="U2275" s="95">
        <v>49993.536402702302</v>
      </c>
      <c r="V2275" s="95">
        <v>3404663.9994506799</v>
      </c>
      <c r="W2275" s="95">
        <v>200.16333347186401</v>
      </c>
      <c r="X2275" s="95">
        <v>780317.99667358398</v>
      </c>
      <c r="Y2275" s="95">
        <v>513725.649402618</v>
      </c>
      <c r="Z2275" s="95">
        <v>218816.44352340701</v>
      </c>
      <c r="AA2275" s="95">
        <v>0</v>
      </c>
      <c r="AB2275" s="95">
        <v>0</v>
      </c>
      <c r="AC2275" s="95">
        <v>15682517.385131801</v>
      </c>
      <c r="AD2275" s="95">
        <v>0</v>
      </c>
      <c r="AE2275" s="95">
        <v>1549942.2472228999</v>
      </c>
      <c r="AF2275" s="95">
        <v>1375358.6374816899</v>
      </c>
      <c r="AG2275" s="95">
        <v>867480.62052917504</v>
      </c>
      <c r="AH2275" s="95">
        <v>0</v>
      </c>
      <c r="AI2275" s="95">
        <v>0</v>
      </c>
      <c r="AJ2275" s="95">
        <v>408868.88873672503</v>
      </c>
      <c r="AK2275" s="95">
        <v>0</v>
      </c>
      <c r="AL2275" s="95">
        <v>0</v>
      </c>
      <c r="AM2275" s="95">
        <v>218514.00893783601</v>
      </c>
      <c r="AN2275" s="95">
        <v>15701410.557373</v>
      </c>
      <c r="AO2275" s="95">
        <v>30239081.065917999</v>
      </c>
      <c r="AP2275" s="95">
        <v>1779.0663061291</v>
      </c>
      <c r="AQ2275" s="95">
        <v>6370544.8862304697</v>
      </c>
      <c r="AR2275" s="95">
        <v>0</v>
      </c>
      <c r="AS2275" s="95">
        <v>1720883.5288696301</v>
      </c>
      <c r="AT2275" s="95">
        <v>0</v>
      </c>
      <c r="AU2275" s="95">
        <v>0</v>
      </c>
      <c r="AV2275" s="95">
        <v>43735032.717285201</v>
      </c>
      <c r="AW2275" s="95">
        <v>0</v>
      </c>
      <c r="AX2275" s="95">
        <v>13854586.3830566</v>
      </c>
      <c r="AY2275" s="95">
        <v>12564661.7642822</v>
      </c>
      <c r="AZ2275" s="95">
        <v>6998353.7736816397</v>
      </c>
      <c r="BA2275" s="95">
        <v>0</v>
      </c>
      <c r="BB2275" s="95">
        <v>0</v>
      </c>
      <c r="BC2275" s="95">
        <v>3360329.2216491699</v>
      </c>
      <c r="BD2275" s="95">
        <v>0</v>
      </c>
      <c r="BE2275" s="95">
        <v>0</v>
      </c>
      <c r="BF2275" s="95">
        <v>1714230.7932281501</v>
      </c>
      <c r="BG2275" s="95">
        <v>43838806.284179702</v>
      </c>
      <c r="BH2275" s="95">
        <v>5831182.6093139602</v>
      </c>
      <c r="BI2275" s="95">
        <v>0</v>
      </c>
      <c r="BJ2275" s="95">
        <v>2139764.0163879399</v>
      </c>
      <c r="BK2275" s="95">
        <v>1549540.20724487</v>
      </c>
      <c r="BL2275" s="95">
        <v>0</v>
      </c>
      <c r="BM2275" s="95">
        <v>0</v>
      </c>
      <c r="BN2275" s="95">
        <v>0</v>
      </c>
      <c r="BO2275" s="95">
        <v>0</v>
      </c>
      <c r="BP2275" s="95">
        <v>0</v>
      </c>
      <c r="BQ2275" s="95">
        <v>0</v>
      </c>
      <c r="BR2275" s="95">
        <v>3854712.21520996</v>
      </c>
      <c r="BS2275" s="95">
        <v>2513609.4736633301</v>
      </c>
      <c r="BT2275" s="95">
        <v>0</v>
      </c>
      <c r="BU2275" s="95">
        <v>0</v>
      </c>
      <c r="BV2275" s="95">
        <v>1645547.46911621</v>
      </c>
      <c r="BW2275" s="95">
        <v>0</v>
      </c>
      <c r="BX2275" s="95">
        <v>0</v>
      </c>
      <c r="BY2275" s="95">
        <v>0</v>
      </c>
      <c r="BZ2275" s="95">
        <v>0</v>
      </c>
      <c r="CA2275" s="95">
        <v>0</v>
      </c>
      <c r="CB2275" s="95">
        <v>4201783.5609741202</v>
      </c>
      <c r="CC2275" s="95">
        <v>36796705.7880859</v>
      </c>
      <c r="CD2275" s="95">
        <v>7981308.8471679697</v>
      </c>
      <c r="CE2275" s="95">
        <v>1449.3304186314299</v>
      </c>
      <c r="CF2275" s="95">
        <v>218022.20747756999</v>
      </c>
      <c r="CG2275" s="95">
        <v>1711999.0547790499</v>
      </c>
      <c r="CH2275" s="95">
        <v>0</v>
      </c>
      <c r="CI2275" s="95">
        <v>75002.713955879197</v>
      </c>
      <c r="CJ2275" s="95">
        <v>4413449.4939575205</v>
      </c>
      <c r="CK2275" s="95">
        <v>38509962.923339799</v>
      </c>
      <c r="CL2275" s="95">
        <v>7978942.8125610398</v>
      </c>
      <c r="CM2275" s="160">
        <v>124778.201828003</v>
      </c>
      <c r="CN2275" s="160">
        <v>20108785.583007801</v>
      </c>
      <c r="CO2275" s="160">
        <v>82361585.510742202</v>
      </c>
      <c r="CP2275" s="95">
        <v>7978942.8125610398</v>
      </c>
      <c r="CQ2275" s="95">
        <v>0</v>
      </c>
      <c r="CR2275" s="95">
        <v>0</v>
      </c>
      <c r="CS2275" s="95">
        <v>0</v>
      </c>
      <c r="CT2275" s="95">
        <v>0</v>
      </c>
      <c r="CU2275" s="161">
        <v>4419805.7684516897</v>
      </c>
      <c r="CV2275" s="161">
        <v>38508704.842864953</v>
      </c>
    </row>
    <row r="2276" spans="1:100" x14ac:dyDescent="0.2">
      <c r="A2276" s="94" t="s">
        <v>188</v>
      </c>
      <c r="B2276" s="96">
        <v>40787</v>
      </c>
      <c r="C2276" s="95">
        <v>63133.019764423399</v>
      </c>
      <c r="D2276" s="95">
        <v>1.10203732599621</v>
      </c>
      <c r="E2276" s="95">
        <v>9831.2302390337009</v>
      </c>
      <c r="F2276" s="95">
        <v>0</v>
      </c>
      <c r="G2276" s="95">
        <v>1438.80428856611</v>
      </c>
      <c r="H2276" s="95">
        <v>0</v>
      </c>
      <c r="I2276" s="95">
        <v>0</v>
      </c>
      <c r="J2276" s="95">
        <v>49359.3680605888</v>
      </c>
      <c r="K2276" s="95">
        <v>0</v>
      </c>
      <c r="L2276" s="95">
        <v>34518.209599494898</v>
      </c>
      <c r="M2276" s="95">
        <v>28778.9974803925</v>
      </c>
      <c r="N2276" s="95">
        <v>6244.7549191117296</v>
      </c>
      <c r="O2276" s="95">
        <v>0</v>
      </c>
      <c r="P2276" s="95">
        <v>0</v>
      </c>
      <c r="Q2276" s="95">
        <v>3958.8626406192798</v>
      </c>
      <c r="R2276" s="95">
        <v>0</v>
      </c>
      <c r="S2276" s="95">
        <v>0</v>
      </c>
      <c r="T2276" s="95">
        <v>1449.0230760127299</v>
      </c>
      <c r="U2276" s="95">
        <v>50009.208546638503</v>
      </c>
      <c r="V2276" s="95">
        <v>3399587.9288940402</v>
      </c>
      <c r="W2276" s="95">
        <v>23.0046686308924</v>
      </c>
      <c r="X2276" s="95">
        <v>751668.31320190395</v>
      </c>
      <c r="Y2276" s="95">
        <v>498856.03723144502</v>
      </c>
      <c r="Z2276" s="95">
        <v>214351.87035560599</v>
      </c>
      <c r="AA2276" s="95">
        <v>0</v>
      </c>
      <c r="AB2276" s="95">
        <v>0</v>
      </c>
      <c r="AC2276" s="95">
        <v>15656511.3862305</v>
      </c>
      <c r="AD2276" s="95">
        <v>0</v>
      </c>
      <c r="AE2276" s="95">
        <v>1522798.6650390599</v>
      </c>
      <c r="AF2276" s="95">
        <v>1367118.06428528</v>
      </c>
      <c r="AG2276" s="95">
        <v>853969.69231414795</v>
      </c>
      <c r="AH2276" s="95">
        <v>0</v>
      </c>
      <c r="AI2276" s="95">
        <v>0</v>
      </c>
      <c r="AJ2276" s="95">
        <v>403276.12651824998</v>
      </c>
      <c r="AK2276" s="95">
        <v>0</v>
      </c>
      <c r="AL2276" s="95">
        <v>0</v>
      </c>
      <c r="AM2276" s="95">
        <v>216699.536148071</v>
      </c>
      <c r="AN2276" s="95">
        <v>15775496.8986816</v>
      </c>
      <c r="AO2276" s="95">
        <v>30294260.0307617</v>
      </c>
      <c r="AP2276" s="95">
        <v>214.00038750655901</v>
      </c>
      <c r="AQ2276" s="95">
        <v>6126620.5347290002</v>
      </c>
      <c r="AR2276" s="95">
        <v>0</v>
      </c>
      <c r="AS2276" s="95">
        <v>1692223.3742980999</v>
      </c>
      <c r="AT2276" s="95">
        <v>0</v>
      </c>
      <c r="AU2276" s="95">
        <v>0</v>
      </c>
      <c r="AV2276" s="95">
        <v>44039962.337890603</v>
      </c>
      <c r="AW2276" s="95">
        <v>0</v>
      </c>
      <c r="AX2276" s="95">
        <v>13755595.2227783</v>
      </c>
      <c r="AY2276" s="95">
        <v>12417291.1569824</v>
      </c>
      <c r="AZ2276" s="95">
        <v>6906994.2069091797</v>
      </c>
      <c r="BA2276" s="95">
        <v>0</v>
      </c>
      <c r="BB2276" s="95">
        <v>0</v>
      </c>
      <c r="BC2276" s="95">
        <v>3313808.8922424298</v>
      </c>
      <c r="BD2276" s="95">
        <v>0</v>
      </c>
      <c r="BE2276" s="95">
        <v>0</v>
      </c>
      <c r="BF2276" s="95">
        <v>1713348.08432007</v>
      </c>
      <c r="BG2276" s="95">
        <v>44381272.453613304</v>
      </c>
      <c r="BH2276" s="95">
        <v>5891620.1837768601</v>
      </c>
      <c r="BI2276" s="95">
        <v>0</v>
      </c>
      <c r="BJ2276" s="95">
        <v>2092329.1156921401</v>
      </c>
      <c r="BK2276" s="95">
        <v>1511963.28065491</v>
      </c>
      <c r="BL2276" s="95">
        <v>0</v>
      </c>
      <c r="BM2276" s="95">
        <v>0</v>
      </c>
      <c r="BN2276" s="95">
        <v>0</v>
      </c>
      <c r="BO2276" s="95">
        <v>0</v>
      </c>
      <c r="BP2276" s="95">
        <v>0</v>
      </c>
      <c r="BQ2276" s="95">
        <v>0</v>
      </c>
      <c r="BR2276" s="95">
        <v>3818415.4864807101</v>
      </c>
      <c r="BS2276" s="95">
        <v>2485345.7216796898</v>
      </c>
      <c r="BT2276" s="95">
        <v>0</v>
      </c>
      <c r="BU2276" s="95">
        <v>0</v>
      </c>
      <c r="BV2276" s="95">
        <v>1632802.81552124</v>
      </c>
      <c r="BW2276" s="95">
        <v>0</v>
      </c>
      <c r="BX2276" s="95">
        <v>0</v>
      </c>
      <c r="BY2276" s="95">
        <v>0</v>
      </c>
      <c r="BZ2276" s="95">
        <v>0</v>
      </c>
      <c r="CA2276" s="95">
        <v>0</v>
      </c>
      <c r="CB2276" s="95">
        <v>4141470.7246704102</v>
      </c>
      <c r="CC2276" s="95">
        <v>36375411.889160201</v>
      </c>
      <c r="CD2276" s="95">
        <v>7982569.0655517597</v>
      </c>
      <c r="CE2276" s="95">
        <v>1442.75955164433</v>
      </c>
      <c r="CF2276" s="95">
        <v>214434.40824890099</v>
      </c>
      <c r="CG2276" s="95">
        <v>1697712.3208770801</v>
      </c>
      <c r="CH2276" s="95">
        <v>0</v>
      </c>
      <c r="CI2276" s="95">
        <v>74372.189183235198</v>
      </c>
      <c r="CJ2276" s="95">
        <v>4358836.5437622098</v>
      </c>
      <c r="CK2276" s="95">
        <v>38075229.076171897</v>
      </c>
      <c r="CL2276" s="95">
        <v>7987387.8732910203</v>
      </c>
      <c r="CM2276" s="160">
        <v>124257.97458744</v>
      </c>
      <c r="CN2276" s="160">
        <v>20092205.831298798</v>
      </c>
      <c r="CO2276" s="160">
        <v>82400115.354492202</v>
      </c>
      <c r="CP2276" s="95">
        <v>7987387.8732910203</v>
      </c>
      <c r="CQ2276" s="95">
        <v>0</v>
      </c>
      <c r="CR2276" s="95">
        <v>0</v>
      </c>
      <c r="CS2276" s="95">
        <v>0</v>
      </c>
      <c r="CT2276" s="95">
        <v>0</v>
      </c>
      <c r="CU2276" s="161">
        <v>4355905.1329193115</v>
      </c>
      <c r="CV2276" s="161">
        <v>38073124.210037284</v>
      </c>
    </row>
    <row r="2277" spans="1:100" x14ac:dyDescent="0.2">
      <c r="A2277" s="94" t="s">
        <v>188</v>
      </c>
      <c r="B2277" s="96">
        <v>40878</v>
      </c>
      <c r="C2277" s="95">
        <v>63221.049444198601</v>
      </c>
      <c r="D2277" s="95">
        <v>1.7830279029876701</v>
      </c>
      <c r="E2277" s="95">
        <v>9662.3586004972494</v>
      </c>
      <c r="F2277" s="95">
        <v>0</v>
      </c>
      <c r="G2277" s="95">
        <v>1426.0721821636</v>
      </c>
      <c r="H2277" s="95">
        <v>0</v>
      </c>
      <c r="I2277" s="95">
        <v>0</v>
      </c>
      <c r="J2277" s="95">
        <v>49988.044096946702</v>
      </c>
      <c r="K2277" s="95">
        <v>0</v>
      </c>
      <c r="L2277" s="95">
        <v>33780.783149719202</v>
      </c>
      <c r="M2277" s="95">
        <v>28929.9529058933</v>
      </c>
      <c r="N2277" s="95">
        <v>6224.3897469639796</v>
      </c>
      <c r="O2277" s="95">
        <v>0</v>
      </c>
      <c r="P2277" s="95">
        <v>0</v>
      </c>
      <c r="Q2277" s="95">
        <v>3961.9149129092698</v>
      </c>
      <c r="R2277" s="95">
        <v>0</v>
      </c>
      <c r="S2277" s="95">
        <v>0</v>
      </c>
      <c r="T2277" s="95">
        <v>1418.1893201917401</v>
      </c>
      <c r="U2277" s="95">
        <v>50603.421010494203</v>
      </c>
      <c r="V2277" s="95">
        <v>3393832.7088623</v>
      </c>
      <c r="W2277" s="95">
        <v>143.09726040624099</v>
      </c>
      <c r="X2277" s="95">
        <v>722082.266929626</v>
      </c>
      <c r="Y2277" s="95">
        <v>478196.99076843302</v>
      </c>
      <c r="Z2277" s="95">
        <v>206704.062332153</v>
      </c>
      <c r="AA2277" s="95">
        <v>0</v>
      </c>
      <c r="AB2277" s="95">
        <v>0</v>
      </c>
      <c r="AC2277" s="95">
        <v>15689654.942382799</v>
      </c>
      <c r="AD2277" s="95">
        <v>0</v>
      </c>
      <c r="AE2277" s="95">
        <v>1483078.92137146</v>
      </c>
      <c r="AF2277" s="95">
        <v>1376390.53419495</v>
      </c>
      <c r="AG2277" s="95">
        <v>839017.56257629395</v>
      </c>
      <c r="AH2277" s="95">
        <v>0</v>
      </c>
      <c r="AI2277" s="95">
        <v>0</v>
      </c>
      <c r="AJ2277" s="95">
        <v>404597.476745605</v>
      </c>
      <c r="AK2277" s="95">
        <v>0</v>
      </c>
      <c r="AL2277" s="95">
        <v>0</v>
      </c>
      <c r="AM2277" s="95">
        <v>205273.95091628999</v>
      </c>
      <c r="AN2277" s="95">
        <v>15793649.6025391</v>
      </c>
      <c r="AO2277" s="95">
        <v>30491631.420654301</v>
      </c>
      <c r="AP2277" s="95">
        <v>1309.7811798304299</v>
      </c>
      <c r="AQ2277" s="95">
        <v>5974227.85974121</v>
      </c>
      <c r="AR2277" s="95">
        <v>0</v>
      </c>
      <c r="AS2277" s="95">
        <v>1643345.20776367</v>
      </c>
      <c r="AT2277" s="95">
        <v>0</v>
      </c>
      <c r="AU2277" s="95">
        <v>0</v>
      </c>
      <c r="AV2277" s="95">
        <v>44568535.082519501</v>
      </c>
      <c r="AW2277" s="95">
        <v>0</v>
      </c>
      <c r="AX2277" s="95">
        <v>13521703.404785199</v>
      </c>
      <c r="AY2277" s="95">
        <v>12659298.807373</v>
      </c>
      <c r="AZ2277" s="95">
        <v>6838257.78662109</v>
      </c>
      <c r="BA2277" s="95">
        <v>0</v>
      </c>
      <c r="BB2277" s="95">
        <v>0</v>
      </c>
      <c r="BC2277" s="95">
        <v>3356236.71942139</v>
      </c>
      <c r="BD2277" s="95">
        <v>0</v>
      </c>
      <c r="BE2277" s="95">
        <v>0</v>
      </c>
      <c r="BF2277" s="95">
        <v>1630992.98106384</v>
      </c>
      <c r="BG2277" s="95">
        <v>44885009.004394501</v>
      </c>
      <c r="BH2277" s="95">
        <v>5970561.6678466797</v>
      </c>
      <c r="BI2277" s="95">
        <v>0</v>
      </c>
      <c r="BJ2277" s="95">
        <v>2048196.5329895001</v>
      </c>
      <c r="BK2277" s="95">
        <v>1467219.3420257601</v>
      </c>
      <c r="BL2277" s="95">
        <v>0</v>
      </c>
      <c r="BM2277" s="95">
        <v>0</v>
      </c>
      <c r="BN2277" s="95">
        <v>0</v>
      </c>
      <c r="BO2277" s="95">
        <v>0</v>
      </c>
      <c r="BP2277" s="95">
        <v>0</v>
      </c>
      <c r="BQ2277" s="95">
        <v>0</v>
      </c>
      <c r="BR2277" s="95">
        <v>3902489.8538818401</v>
      </c>
      <c r="BS2277" s="95">
        <v>2471823.6315307599</v>
      </c>
      <c r="BT2277" s="95">
        <v>0</v>
      </c>
      <c r="BU2277" s="95">
        <v>0</v>
      </c>
      <c r="BV2277" s="95">
        <v>1651120.1927795401</v>
      </c>
      <c r="BW2277" s="95">
        <v>0</v>
      </c>
      <c r="BX2277" s="95">
        <v>0</v>
      </c>
      <c r="BY2277" s="95">
        <v>0</v>
      </c>
      <c r="BZ2277" s="95">
        <v>0</v>
      </c>
      <c r="CA2277" s="95">
        <v>0</v>
      </c>
      <c r="CB2277" s="95">
        <v>4112494.9342041002</v>
      </c>
      <c r="CC2277" s="95">
        <v>36418927.098144501</v>
      </c>
      <c r="CD2277" s="95">
        <v>8017548.39379883</v>
      </c>
      <c r="CE2277" s="95">
        <v>1426.4868711531201</v>
      </c>
      <c r="CF2277" s="95">
        <v>206717.173528671</v>
      </c>
      <c r="CG2277" s="95">
        <v>1643987.3348846401</v>
      </c>
      <c r="CH2277" s="95">
        <v>0</v>
      </c>
      <c r="CI2277" s="95">
        <v>74369.007572174101</v>
      </c>
      <c r="CJ2277" s="95">
        <v>4320647.6011352502</v>
      </c>
      <c r="CK2277" s="95">
        <v>38082300.213867202</v>
      </c>
      <c r="CL2277" s="95">
        <v>8020228.9515380897</v>
      </c>
      <c r="CM2277" s="160">
        <v>124680.36600685101</v>
      </c>
      <c r="CN2277" s="160">
        <v>20116025.779296901</v>
      </c>
      <c r="CO2277" s="160">
        <v>82990787.736328095</v>
      </c>
      <c r="CP2277" s="95">
        <v>8020228.9515380897</v>
      </c>
      <c r="CQ2277" s="95">
        <v>0</v>
      </c>
      <c r="CR2277" s="95">
        <v>0</v>
      </c>
      <c r="CS2277" s="95">
        <v>0</v>
      </c>
      <c r="CT2277" s="95">
        <v>0</v>
      </c>
      <c r="CU2277" s="161">
        <v>4319212.107732771</v>
      </c>
      <c r="CV2277" s="161">
        <v>38062914.433029145</v>
      </c>
    </row>
    <row r="2278" spans="1:100" x14ac:dyDescent="0.2">
      <c r="A2278" s="94" t="s">
        <v>188</v>
      </c>
      <c r="B2278" s="96">
        <v>40969</v>
      </c>
      <c r="C2278" s="95">
        <v>62937.882264614098</v>
      </c>
      <c r="D2278" s="95">
        <v>1.0721032179862999</v>
      </c>
      <c r="E2278" s="95">
        <v>9426.7388616800308</v>
      </c>
      <c r="F2278" s="95">
        <v>0</v>
      </c>
      <c r="G2278" s="95">
        <v>1446.62983463705</v>
      </c>
      <c r="H2278" s="95">
        <v>0</v>
      </c>
      <c r="I2278" s="95">
        <v>0</v>
      </c>
      <c r="J2278" s="95">
        <v>50306.863039970398</v>
      </c>
      <c r="K2278" s="95">
        <v>0</v>
      </c>
      <c r="L2278" s="95">
        <v>33097.742667674996</v>
      </c>
      <c r="M2278" s="95">
        <v>28804.586938857999</v>
      </c>
      <c r="N2278" s="95">
        <v>6152.9420930743199</v>
      </c>
      <c r="O2278" s="95">
        <v>0</v>
      </c>
      <c r="P2278" s="95">
        <v>0</v>
      </c>
      <c r="Q2278" s="95">
        <v>3931.49309152365</v>
      </c>
      <c r="R2278" s="95">
        <v>0</v>
      </c>
      <c r="S2278" s="95">
        <v>0</v>
      </c>
      <c r="T2278" s="95">
        <v>1437.8381131589399</v>
      </c>
      <c r="U2278" s="95">
        <v>50845.719158649401</v>
      </c>
      <c r="V2278" s="95">
        <v>3364618.6822204599</v>
      </c>
      <c r="W2278" s="95">
        <v>21.8598375099245</v>
      </c>
      <c r="X2278" s="95">
        <v>696343.16277313197</v>
      </c>
      <c r="Y2278" s="95">
        <v>464683.56197357201</v>
      </c>
      <c r="Z2278" s="95">
        <v>214708.45222282401</v>
      </c>
      <c r="AA2278" s="95">
        <v>0</v>
      </c>
      <c r="AB2278" s="95">
        <v>0</v>
      </c>
      <c r="AC2278" s="95">
        <v>15954784.849731401</v>
      </c>
      <c r="AD2278" s="95">
        <v>0</v>
      </c>
      <c r="AE2278" s="95">
        <v>1490814.7022857701</v>
      </c>
      <c r="AF2278" s="95">
        <v>1366745.5122070301</v>
      </c>
      <c r="AG2278" s="95">
        <v>820988.06494903599</v>
      </c>
      <c r="AH2278" s="95">
        <v>0</v>
      </c>
      <c r="AI2278" s="95">
        <v>0</v>
      </c>
      <c r="AJ2278" s="95">
        <v>403464.01564407302</v>
      </c>
      <c r="AK2278" s="95">
        <v>0</v>
      </c>
      <c r="AL2278" s="95">
        <v>0</v>
      </c>
      <c r="AM2278" s="95">
        <v>211833.20482826201</v>
      </c>
      <c r="AN2278" s="95">
        <v>15892759.3901367</v>
      </c>
      <c r="AO2278" s="95">
        <v>30522928.2587891</v>
      </c>
      <c r="AP2278" s="95">
        <v>197.49825376644699</v>
      </c>
      <c r="AQ2278" s="95">
        <v>5793593.0952758798</v>
      </c>
      <c r="AR2278" s="95">
        <v>0</v>
      </c>
      <c r="AS2278" s="95">
        <v>1714451.8703765899</v>
      </c>
      <c r="AT2278" s="95">
        <v>0</v>
      </c>
      <c r="AU2278" s="95">
        <v>0</v>
      </c>
      <c r="AV2278" s="95">
        <v>45686027.425292999</v>
      </c>
      <c r="AW2278" s="95">
        <v>0</v>
      </c>
      <c r="AX2278" s="95">
        <v>13630705.071533199</v>
      </c>
      <c r="AY2278" s="95">
        <v>12924404.3164063</v>
      </c>
      <c r="AZ2278" s="95">
        <v>6738384.7239379901</v>
      </c>
      <c r="BA2278" s="95">
        <v>0</v>
      </c>
      <c r="BB2278" s="95">
        <v>0</v>
      </c>
      <c r="BC2278" s="95">
        <v>3372700.53433228</v>
      </c>
      <c r="BD2278" s="95">
        <v>0</v>
      </c>
      <c r="BE2278" s="95">
        <v>0</v>
      </c>
      <c r="BF2278" s="95">
        <v>1692953.7889709501</v>
      </c>
      <c r="BG2278" s="95">
        <v>45449635.845214799</v>
      </c>
      <c r="BH2278" s="95">
        <v>6047422.7114257803</v>
      </c>
      <c r="BI2278" s="95">
        <v>0</v>
      </c>
      <c r="BJ2278" s="95">
        <v>1998843.46520996</v>
      </c>
      <c r="BK2278" s="95">
        <v>1437209.5971069301</v>
      </c>
      <c r="BL2278" s="95">
        <v>0</v>
      </c>
      <c r="BM2278" s="95">
        <v>0</v>
      </c>
      <c r="BN2278" s="95">
        <v>0</v>
      </c>
      <c r="BO2278" s="95">
        <v>0</v>
      </c>
      <c r="BP2278" s="95">
        <v>0</v>
      </c>
      <c r="BQ2278" s="95">
        <v>0</v>
      </c>
      <c r="BR2278" s="95">
        <v>3956230.7455444299</v>
      </c>
      <c r="BS2278" s="95">
        <v>2434158.2638244601</v>
      </c>
      <c r="BT2278" s="95">
        <v>0</v>
      </c>
      <c r="BU2278" s="95">
        <v>0</v>
      </c>
      <c r="BV2278" s="95">
        <v>1660402.22369385</v>
      </c>
      <c r="BW2278" s="95">
        <v>0</v>
      </c>
      <c r="BX2278" s="95">
        <v>0</v>
      </c>
      <c r="BY2278" s="95">
        <v>0</v>
      </c>
      <c r="BZ2278" s="95">
        <v>0</v>
      </c>
      <c r="CA2278" s="95">
        <v>0</v>
      </c>
      <c r="CB2278" s="95">
        <v>4059983.3421935998</v>
      </c>
      <c r="CC2278" s="95">
        <v>36288951.284667999</v>
      </c>
      <c r="CD2278" s="95">
        <v>8036977.4113159198</v>
      </c>
      <c r="CE2278" s="95">
        <v>1449.9369817823199</v>
      </c>
      <c r="CF2278" s="95">
        <v>214862.847927094</v>
      </c>
      <c r="CG2278" s="95">
        <v>1712080.0403747601</v>
      </c>
      <c r="CH2278" s="95">
        <v>0</v>
      </c>
      <c r="CI2278" s="95">
        <v>73787.707740783706</v>
      </c>
      <c r="CJ2278" s="95">
        <v>4256600.1958618201</v>
      </c>
      <c r="CK2278" s="95">
        <v>37950739.858886696</v>
      </c>
      <c r="CL2278" s="95">
        <v>8034903.3002319299</v>
      </c>
      <c r="CM2278" s="160">
        <v>124452.812662125</v>
      </c>
      <c r="CN2278" s="160">
        <v>20125875.7412109</v>
      </c>
      <c r="CO2278" s="160">
        <v>83464442.701171905</v>
      </c>
      <c r="CP2278" s="95">
        <v>8034903.3002319299</v>
      </c>
      <c r="CQ2278" s="95">
        <v>0</v>
      </c>
      <c r="CR2278" s="95">
        <v>0</v>
      </c>
      <c r="CS2278" s="95">
        <v>0</v>
      </c>
      <c r="CT2278" s="95">
        <v>0</v>
      </c>
      <c r="CU2278" s="161">
        <v>4274846.1901206942</v>
      </c>
      <c r="CV2278" s="161">
        <v>38001031.325042762</v>
      </c>
    </row>
    <row r="2279" spans="1:100" x14ac:dyDescent="0.2">
      <c r="A2279" s="94" t="s">
        <v>188</v>
      </c>
      <c r="B2279" s="96">
        <v>41061</v>
      </c>
      <c r="C2279" s="95">
        <v>62661.874669551798</v>
      </c>
      <c r="D2279" s="95">
        <v>1.9119264719920499</v>
      </c>
      <c r="E2279" s="95">
        <v>9167.7612500190698</v>
      </c>
      <c r="F2279" s="95">
        <v>0</v>
      </c>
      <c r="G2279" s="95">
        <v>1456.1773960888399</v>
      </c>
      <c r="H2279" s="95">
        <v>0</v>
      </c>
      <c r="I2279" s="95">
        <v>0</v>
      </c>
      <c r="J2279" s="95">
        <v>50468.250001430497</v>
      </c>
      <c r="K2279" s="95">
        <v>0</v>
      </c>
      <c r="L2279" s="95">
        <v>33196.323713779399</v>
      </c>
      <c r="M2279" s="95">
        <v>28765.0635204315</v>
      </c>
      <c r="N2279" s="95">
        <v>6067.1859814524696</v>
      </c>
      <c r="O2279" s="95">
        <v>0</v>
      </c>
      <c r="P2279" s="95">
        <v>0</v>
      </c>
      <c r="Q2279" s="95">
        <v>3865.0190578699098</v>
      </c>
      <c r="R2279" s="95">
        <v>0</v>
      </c>
      <c r="S2279" s="95">
        <v>0</v>
      </c>
      <c r="T2279" s="95">
        <v>1451.50471067429</v>
      </c>
      <c r="U2279" s="95">
        <v>50922.716982364698</v>
      </c>
      <c r="V2279" s="95">
        <v>3344650.4388427702</v>
      </c>
      <c r="W2279" s="95">
        <v>71.252371187321799</v>
      </c>
      <c r="X2279" s="95">
        <v>667923.79002380394</v>
      </c>
      <c r="Y2279" s="95">
        <v>448187.36727523798</v>
      </c>
      <c r="Z2279" s="95">
        <v>207710.14357376099</v>
      </c>
      <c r="AA2279" s="95">
        <v>0</v>
      </c>
      <c r="AB2279" s="95">
        <v>0</v>
      </c>
      <c r="AC2279" s="95">
        <v>15794136.1333008</v>
      </c>
      <c r="AD2279" s="95">
        <v>0</v>
      </c>
      <c r="AE2279" s="95">
        <v>1433974.07951355</v>
      </c>
      <c r="AF2279" s="95">
        <v>1360663.4667205799</v>
      </c>
      <c r="AG2279" s="95">
        <v>805933.20234680199</v>
      </c>
      <c r="AH2279" s="95">
        <v>0</v>
      </c>
      <c r="AI2279" s="95">
        <v>0</v>
      </c>
      <c r="AJ2279" s="95">
        <v>397989.73024749802</v>
      </c>
      <c r="AK2279" s="95">
        <v>0</v>
      </c>
      <c r="AL2279" s="95">
        <v>0</v>
      </c>
      <c r="AM2279" s="95">
        <v>207946.47319221499</v>
      </c>
      <c r="AN2279" s="95">
        <v>15926159.6120605</v>
      </c>
      <c r="AO2279" s="95">
        <v>30534114.177246101</v>
      </c>
      <c r="AP2279" s="95">
        <v>632.69397208094597</v>
      </c>
      <c r="AQ2279" s="95">
        <v>5601971.8069457998</v>
      </c>
      <c r="AR2279" s="95">
        <v>0</v>
      </c>
      <c r="AS2279" s="95">
        <v>1678372.2171783401</v>
      </c>
      <c r="AT2279" s="95">
        <v>0</v>
      </c>
      <c r="AU2279" s="95">
        <v>0</v>
      </c>
      <c r="AV2279" s="95">
        <v>45589809.973144501</v>
      </c>
      <c r="AW2279" s="95">
        <v>0</v>
      </c>
      <c r="AX2279" s="95">
        <v>13228432.3424072</v>
      </c>
      <c r="AY2279" s="95">
        <v>12645087.8048096</v>
      </c>
      <c r="AZ2279" s="95">
        <v>6667465.13391113</v>
      </c>
      <c r="BA2279" s="95">
        <v>0</v>
      </c>
      <c r="BB2279" s="95">
        <v>0</v>
      </c>
      <c r="BC2279" s="95">
        <v>3340195.1072998</v>
      </c>
      <c r="BD2279" s="95">
        <v>0</v>
      </c>
      <c r="BE2279" s="95">
        <v>0</v>
      </c>
      <c r="BF2279" s="95">
        <v>1676516.3829803499</v>
      </c>
      <c r="BG2279" s="95">
        <v>45949129.202636696</v>
      </c>
      <c r="BH2279" s="95">
        <v>5956937.5491332998</v>
      </c>
      <c r="BI2279" s="95">
        <v>0</v>
      </c>
      <c r="BJ2279" s="95">
        <v>1957488.99984741</v>
      </c>
      <c r="BK2279" s="95">
        <v>1399835.4833221401</v>
      </c>
      <c r="BL2279" s="95">
        <v>0</v>
      </c>
      <c r="BM2279" s="95">
        <v>0</v>
      </c>
      <c r="BN2279" s="95">
        <v>0</v>
      </c>
      <c r="BO2279" s="95">
        <v>0</v>
      </c>
      <c r="BP2279" s="95">
        <v>0</v>
      </c>
      <c r="BQ2279" s="95">
        <v>0</v>
      </c>
      <c r="BR2279" s="95">
        <v>3892351.1418456999</v>
      </c>
      <c r="BS2279" s="95">
        <v>2405120.4615783701</v>
      </c>
      <c r="BT2279" s="95">
        <v>0</v>
      </c>
      <c r="BU2279" s="95">
        <v>0</v>
      </c>
      <c r="BV2279" s="95">
        <v>1650062.4847717299</v>
      </c>
      <c r="BW2279" s="95">
        <v>0</v>
      </c>
      <c r="BX2279" s="95">
        <v>0</v>
      </c>
      <c r="BY2279" s="95">
        <v>0</v>
      </c>
      <c r="BZ2279" s="95">
        <v>0</v>
      </c>
      <c r="CA2279" s="95">
        <v>0</v>
      </c>
      <c r="CB2279" s="95">
        <v>4004071.3453674298</v>
      </c>
      <c r="CC2279" s="95">
        <v>36049515.560546897</v>
      </c>
      <c r="CD2279" s="95">
        <v>7931919.4976806603</v>
      </c>
      <c r="CE2279" s="95">
        <v>1455.0078161060801</v>
      </c>
      <c r="CF2279" s="95">
        <v>207883.76918411301</v>
      </c>
      <c r="CG2279" s="95">
        <v>1677281.93034363</v>
      </c>
      <c r="CH2279" s="95">
        <v>0</v>
      </c>
      <c r="CI2279" s="95">
        <v>73264.433378219604</v>
      </c>
      <c r="CJ2279" s="95">
        <v>4211983.0453491202</v>
      </c>
      <c r="CK2279" s="95">
        <v>37724408.2666016</v>
      </c>
      <c r="CL2279" s="95">
        <v>7929815.3613281297</v>
      </c>
      <c r="CM2279" s="160">
        <v>124006.51081085201</v>
      </c>
      <c r="CN2279" s="160">
        <v>20114115.637695301</v>
      </c>
      <c r="CO2279" s="160">
        <v>83658558.275390595</v>
      </c>
      <c r="CP2279" s="95">
        <v>7929815.3613281297</v>
      </c>
      <c r="CQ2279" s="95">
        <v>0</v>
      </c>
      <c r="CR2279" s="95">
        <v>0</v>
      </c>
      <c r="CS2279" s="95">
        <v>0</v>
      </c>
      <c r="CT2279" s="95">
        <v>0</v>
      </c>
      <c r="CU2279" s="161">
        <v>4211955.1145515423</v>
      </c>
      <c r="CV2279" s="161">
        <v>37726797.490890525</v>
      </c>
    </row>
    <row r="2280" spans="1:100" x14ac:dyDescent="0.2">
      <c r="A2280" s="94" t="s">
        <v>188</v>
      </c>
      <c r="B2280" s="96">
        <v>41153</v>
      </c>
      <c r="C2280" s="95">
        <v>62505.9668393135</v>
      </c>
      <c r="D2280" s="95">
        <v>2.2370756959717299</v>
      </c>
      <c r="E2280" s="95">
        <v>8788.4590134620703</v>
      </c>
      <c r="F2280" s="95">
        <v>0</v>
      </c>
      <c r="G2280" s="95">
        <v>1428.4561199247801</v>
      </c>
      <c r="H2280" s="95">
        <v>0</v>
      </c>
      <c r="I2280" s="95">
        <v>0</v>
      </c>
      <c r="J2280" s="95">
        <v>50328.693333149</v>
      </c>
      <c r="K2280" s="95">
        <v>0</v>
      </c>
      <c r="L2280" s="95">
        <v>32929.677198409998</v>
      </c>
      <c r="M2280" s="95">
        <v>28805.467743396799</v>
      </c>
      <c r="N2280" s="95">
        <v>6008.42682111263</v>
      </c>
      <c r="O2280" s="95">
        <v>0</v>
      </c>
      <c r="P2280" s="95">
        <v>0</v>
      </c>
      <c r="Q2280" s="95">
        <v>3828.12812256813</v>
      </c>
      <c r="R2280" s="95">
        <v>0</v>
      </c>
      <c r="S2280" s="95">
        <v>0</v>
      </c>
      <c r="T2280" s="95">
        <v>1430.7970104664601</v>
      </c>
      <c r="U2280" s="95">
        <v>50784.278923988299</v>
      </c>
      <c r="V2280" s="95">
        <v>3292160.9740905799</v>
      </c>
      <c r="W2280" s="95">
        <v>70.869776088744402</v>
      </c>
      <c r="X2280" s="95">
        <v>636669.46109771705</v>
      </c>
      <c r="Y2280" s="95">
        <v>425044.49399948103</v>
      </c>
      <c r="Z2280" s="95">
        <v>204300.57407951399</v>
      </c>
      <c r="AA2280" s="95">
        <v>0</v>
      </c>
      <c r="AB2280" s="95">
        <v>0</v>
      </c>
      <c r="AC2280" s="95">
        <v>15794876.478759799</v>
      </c>
      <c r="AD2280" s="95">
        <v>0</v>
      </c>
      <c r="AE2280" s="95">
        <v>1405327.1956481901</v>
      </c>
      <c r="AF2280" s="95">
        <v>1351390.15036011</v>
      </c>
      <c r="AG2280" s="95">
        <v>781264.03195190395</v>
      </c>
      <c r="AH2280" s="95">
        <v>0</v>
      </c>
      <c r="AI2280" s="95">
        <v>0</v>
      </c>
      <c r="AJ2280" s="95">
        <v>394356.55114364601</v>
      </c>
      <c r="AK2280" s="95">
        <v>0</v>
      </c>
      <c r="AL2280" s="95">
        <v>0</v>
      </c>
      <c r="AM2280" s="95">
        <v>205205.68124580401</v>
      </c>
      <c r="AN2280" s="95">
        <v>15850003.142578101</v>
      </c>
      <c r="AO2280" s="95">
        <v>30329912.748291001</v>
      </c>
      <c r="AP2280" s="95">
        <v>686.041809275746</v>
      </c>
      <c r="AQ2280" s="95">
        <v>5369226.0993042002</v>
      </c>
      <c r="AR2280" s="95">
        <v>0</v>
      </c>
      <c r="AS2280" s="95">
        <v>1659656.91023254</v>
      </c>
      <c r="AT2280" s="95">
        <v>0</v>
      </c>
      <c r="AU2280" s="95">
        <v>0</v>
      </c>
      <c r="AV2280" s="95">
        <v>46040061.727050804</v>
      </c>
      <c r="AW2280" s="95">
        <v>0</v>
      </c>
      <c r="AX2280" s="95">
        <v>13104579.181518599</v>
      </c>
      <c r="AY2280" s="95">
        <v>12786668.3514404</v>
      </c>
      <c r="AZ2280" s="95">
        <v>6512892.3248901404</v>
      </c>
      <c r="BA2280" s="95">
        <v>0</v>
      </c>
      <c r="BB2280" s="95">
        <v>0</v>
      </c>
      <c r="BC2280" s="95">
        <v>3338370.5269165002</v>
      </c>
      <c r="BD2280" s="95">
        <v>0</v>
      </c>
      <c r="BE2280" s="95">
        <v>0</v>
      </c>
      <c r="BF2280" s="95">
        <v>1671458.6390991199</v>
      </c>
      <c r="BG2280" s="95">
        <v>46167019.511718802</v>
      </c>
      <c r="BH2280" s="95">
        <v>6098801.6098022498</v>
      </c>
      <c r="BI2280" s="95">
        <v>0</v>
      </c>
      <c r="BJ2280" s="95">
        <v>1930540.0873565699</v>
      </c>
      <c r="BK2280" s="95">
        <v>1369675.6020355199</v>
      </c>
      <c r="BL2280" s="95">
        <v>0</v>
      </c>
      <c r="BM2280" s="95">
        <v>0</v>
      </c>
      <c r="BN2280" s="95">
        <v>0</v>
      </c>
      <c r="BO2280" s="95">
        <v>0</v>
      </c>
      <c r="BP2280" s="95">
        <v>0</v>
      </c>
      <c r="BQ2280" s="95">
        <v>0</v>
      </c>
      <c r="BR2280" s="95">
        <v>3954690.44171143</v>
      </c>
      <c r="BS2280" s="95">
        <v>2358781.6407470698</v>
      </c>
      <c r="BT2280" s="95">
        <v>0</v>
      </c>
      <c r="BU2280" s="95">
        <v>0</v>
      </c>
      <c r="BV2280" s="95">
        <v>1670370.8995971701</v>
      </c>
      <c r="BW2280" s="95">
        <v>0</v>
      </c>
      <c r="BX2280" s="95">
        <v>0</v>
      </c>
      <c r="BY2280" s="95">
        <v>0</v>
      </c>
      <c r="BZ2280" s="95">
        <v>0</v>
      </c>
      <c r="CA2280" s="95">
        <v>0</v>
      </c>
      <c r="CB2280" s="95">
        <v>3933477.9208679199</v>
      </c>
      <c r="CC2280" s="95">
        <v>35764485.528320298</v>
      </c>
      <c r="CD2280" s="95">
        <v>8018086.5757446298</v>
      </c>
      <c r="CE2280" s="95">
        <v>1428.94477376342</v>
      </c>
      <c r="CF2280" s="95">
        <v>203926.45231056199</v>
      </c>
      <c r="CG2280" s="95">
        <v>1663240.2670593299</v>
      </c>
      <c r="CH2280" s="95">
        <v>0</v>
      </c>
      <c r="CI2280" s="95">
        <v>72752.777709960894</v>
      </c>
      <c r="CJ2280" s="95">
        <v>4135545.4561157199</v>
      </c>
      <c r="CK2280" s="95">
        <v>37428694.811035201</v>
      </c>
      <c r="CL2280" s="95">
        <v>8024545.7661743201</v>
      </c>
      <c r="CM2280" s="160">
        <v>123347.496906281</v>
      </c>
      <c r="CN2280" s="160">
        <v>19998627.556640599</v>
      </c>
      <c r="CO2280" s="160">
        <v>83557003.623046905</v>
      </c>
      <c r="CP2280" s="95">
        <v>8024545.7661743201</v>
      </c>
      <c r="CQ2280" s="95">
        <v>0</v>
      </c>
      <c r="CR2280" s="95">
        <v>0</v>
      </c>
      <c r="CS2280" s="95">
        <v>0</v>
      </c>
      <c r="CT2280" s="95">
        <v>0</v>
      </c>
      <c r="CU2280" s="161">
        <v>4137404.3731784821</v>
      </c>
      <c r="CV2280" s="161">
        <v>37427725.795379624</v>
      </c>
    </row>
    <row r="2281" spans="1:100" x14ac:dyDescent="0.2">
      <c r="A2281" s="94" t="s">
        <v>188</v>
      </c>
      <c r="B2281" s="96">
        <v>41244</v>
      </c>
      <c r="C2281" s="95">
        <v>62174.559557914698</v>
      </c>
      <c r="D2281" s="95">
        <v>0.88865529799659304</v>
      </c>
      <c r="E2281" s="95">
        <v>8518.2509437799508</v>
      </c>
      <c r="F2281" s="95">
        <v>0</v>
      </c>
      <c r="G2281" s="95">
        <v>1412.71256712079</v>
      </c>
      <c r="H2281" s="95">
        <v>0</v>
      </c>
      <c r="I2281" s="95">
        <v>0</v>
      </c>
      <c r="J2281" s="95">
        <v>50297.407179832502</v>
      </c>
      <c r="K2281" s="95">
        <v>0</v>
      </c>
      <c r="L2281" s="95">
        <v>32510.3246281147</v>
      </c>
      <c r="M2281" s="95">
        <v>28568.553414106402</v>
      </c>
      <c r="N2281" s="95">
        <v>5924.0863272547704</v>
      </c>
      <c r="O2281" s="95">
        <v>0</v>
      </c>
      <c r="P2281" s="95">
        <v>0</v>
      </c>
      <c r="Q2281" s="95">
        <v>3732.8061407506498</v>
      </c>
      <c r="R2281" s="95">
        <v>0</v>
      </c>
      <c r="S2281" s="95">
        <v>0</v>
      </c>
      <c r="T2281" s="95">
        <v>1401.7420310229099</v>
      </c>
      <c r="U2281" s="95">
        <v>50720.796916008003</v>
      </c>
      <c r="V2281" s="95">
        <v>3245679.2501220698</v>
      </c>
      <c r="W2281" s="95">
        <v>10.2405296139186</v>
      </c>
      <c r="X2281" s="95">
        <v>611417.37622070301</v>
      </c>
      <c r="Y2281" s="95">
        <v>407823.47470092803</v>
      </c>
      <c r="Z2281" s="95">
        <v>204347.319688797</v>
      </c>
      <c r="AA2281" s="95">
        <v>0</v>
      </c>
      <c r="AB2281" s="95">
        <v>0</v>
      </c>
      <c r="AC2281" s="95">
        <v>15808314.8789063</v>
      </c>
      <c r="AD2281" s="95">
        <v>0</v>
      </c>
      <c r="AE2281" s="95">
        <v>1382915.0968170201</v>
      </c>
      <c r="AF2281" s="95">
        <v>1332597.14341736</v>
      </c>
      <c r="AG2281" s="95">
        <v>765191.30272674595</v>
      </c>
      <c r="AH2281" s="95">
        <v>0</v>
      </c>
      <c r="AI2281" s="95">
        <v>0</v>
      </c>
      <c r="AJ2281" s="95">
        <v>382027.54726791399</v>
      </c>
      <c r="AK2281" s="95">
        <v>0</v>
      </c>
      <c r="AL2281" s="95">
        <v>0</v>
      </c>
      <c r="AM2281" s="95">
        <v>203563.19059944199</v>
      </c>
      <c r="AN2281" s="95">
        <v>15833095.162963901</v>
      </c>
      <c r="AO2281" s="95">
        <v>30069513.626220699</v>
      </c>
      <c r="AP2281" s="95">
        <v>99.386535166762798</v>
      </c>
      <c r="AQ2281" s="95">
        <v>5198703.0043945303</v>
      </c>
      <c r="AR2281" s="95">
        <v>0</v>
      </c>
      <c r="AS2281" s="95">
        <v>1667836.5384368901</v>
      </c>
      <c r="AT2281" s="95">
        <v>0</v>
      </c>
      <c r="AU2281" s="95">
        <v>0</v>
      </c>
      <c r="AV2281" s="95">
        <v>46174410.616699196</v>
      </c>
      <c r="AW2281" s="95">
        <v>0</v>
      </c>
      <c r="AX2281" s="95">
        <v>12988785.5505371</v>
      </c>
      <c r="AY2281" s="95">
        <v>12698487.965820299</v>
      </c>
      <c r="AZ2281" s="95">
        <v>6416617.59619141</v>
      </c>
      <c r="BA2281" s="95">
        <v>0</v>
      </c>
      <c r="BB2281" s="95">
        <v>0</v>
      </c>
      <c r="BC2281" s="95">
        <v>3251469.1066284198</v>
      </c>
      <c r="BD2281" s="95">
        <v>0</v>
      </c>
      <c r="BE2281" s="95">
        <v>0</v>
      </c>
      <c r="BF2281" s="95">
        <v>1657440.10760498</v>
      </c>
      <c r="BG2281" s="95">
        <v>46271494.742675804</v>
      </c>
      <c r="BH2281" s="95">
        <v>6058966.6472778302</v>
      </c>
      <c r="BI2281" s="95">
        <v>0</v>
      </c>
      <c r="BJ2281" s="95">
        <v>1883036.11277771</v>
      </c>
      <c r="BK2281" s="95">
        <v>1326630.3291015599</v>
      </c>
      <c r="BL2281" s="95">
        <v>0</v>
      </c>
      <c r="BM2281" s="95">
        <v>0</v>
      </c>
      <c r="BN2281" s="95">
        <v>0</v>
      </c>
      <c r="BO2281" s="95">
        <v>0</v>
      </c>
      <c r="BP2281" s="95">
        <v>0</v>
      </c>
      <c r="BQ2281" s="95">
        <v>0</v>
      </c>
      <c r="BR2281" s="95">
        <v>3965072.9892272898</v>
      </c>
      <c r="BS2281" s="95">
        <v>2337196.2214050302</v>
      </c>
      <c r="BT2281" s="95">
        <v>0</v>
      </c>
      <c r="BU2281" s="95">
        <v>0</v>
      </c>
      <c r="BV2281" s="95">
        <v>1640568.9461517299</v>
      </c>
      <c r="BW2281" s="95">
        <v>0</v>
      </c>
      <c r="BX2281" s="95">
        <v>0</v>
      </c>
      <c r="BY2281" s="95">
        <v>0</v>
      </c>
      <c r="BZ2281" s="95">
        <v>0</v>
      </c>
      <c r="CA2281" s="95">
        <v>0</v>
      </c>
      <c r="CB2281" s="95">
        <v>3858813.4134826702</v>
      </c>
      <c r="CC2281" s="95">
        <v>35275894.231445298</v>
      </c>
      <c r="CD2281" s="95">
        <v>7938632.3495483398</v>
      </c>
      <c r="CE2281" s="95">
        <v>1411.4503475874701</v>
      </c>
      <c r="CF2281" s="95">
        <v>204670.59427452099</v>
      </c>
      <c r="CG2281" s="95">
        <v>1667804.3560790999</v>
      </c>
      <c r="CH2281" s="95">
        <v>0</v>
      </c>
      <c r="CI2281" s="95">
        <v>72129.391677856402</v>
      </c>
      <c r="CJ2281" s="95">
        <v>4062195.3695678702</v>
      </c>
      <c r="CK2281" s="95">
        <v>36957205.098632798</v>
      </c>
      <c r="CL2281" s="95">
        <v>7940868.9779052697</v>
      </c>
      <c r="CM2281" s="160">
        <v>122610.50136280101</v>
      </c>
      <c r="CN2281" s="160">
        <v>19932666.261230499</v>
      </c>
      <c r="CO2281" s="160">
        <v>83244573.081054702</v>
      </c>
      <c r="CP2281" s="95">
        <v>7940868.9779052697</v>
      </c>
      <c r="CQ2281" s="95">
        <v>0</v>
      </c>
      <c r="CR2281" s="95">
        <v>0</v>
      </c>
      <c r="CS2281" s="95">
        <v>0</v>
      </c>
      <c r="CT2281" s="95">
        <v>0</v>
      </c>
      <c r="CU2281" s="161">
        <v>4063484.0077571911</v>
      </c>
      <c r="CV2281" s="161">
        <v>36943698.587524399</v>
      </c>
    </row>
    <row r="2282" spans="1:100" x14ac:dyDescent="0.2">
      <c r="A2282" s="94" t="s">
        <v>188</v>
      </c>
      <c r="B2282" s="96">
        <v>41334</v>
      </c>
      <c r="C2282" s="95">
        <v>61044.757155895197</v>
      </c>
      <c r="D2282" s="95">
        <v>2.1418590919929601</v>
      </c>
      <c r="E2282" s="95">
        <v>7991.4733396172496</v>
      </c>
      <c r="F2282" s="95">
        <v>0</v>
      </c>
      <c r="G2282" s="95">
        <v>1392.8708676695801</v>
      </c>
      <c r="H2282" s="95">
        <v>0</v>
      </c>
      <c r="I2282" s="95">
        <v>0</v>
      </c>
      <c r="J2282" s="95">
        <v>50354.343503475196</v>
      </c>
      <c r="K2282" s="95">
        <v>0</v>
      </c>
      <c r="L2282" s="95">
        <v>1250.26582115889</v>
      </c>
      <c r="M2282" s="95">
        <v>28144.3583571911</v>
      </c>
      <c r="N2282" s="95">
        <v>5839.4647169709197</v>
      </c>
      <c r="O2282" s="95">
        <v>0</v>
      </c>
      <c r="P2282" s="95">
        <v>29957.369287490801</v>
      </c>
      <c r="Q2282" s="95">
        <v>3658.1585857570199</v>
      </c>
      <c r="R2282" s="95">
        <v>0</v>
      </c>
      <c r="S2282" s="95">
        <v>1383.65519461036</v>
      </c>
      <c r="T2282" s="95">
        <v>0</v>
      </c>
      <c r="U2282" s="95">
        <v>50714.066256523103</v>
      </c>
      <c r="V2282" s="95">
        <v>3205034.6039733901</v>
      </c>
      <c r="W2282" s="95">
        <v>31.017751789884599</v>
      </c>
      <c r="X2282" s="95">
        <v>576407.47972869896</v>
      </c>
      <c r="Y2282" s="95">
        <v>381876.53717804002</v>
      </c>
      <c r="Z2282" s="95">
        <v>197939.99723815901</v>
      </c>
      <c r="AA2282" s="95">
        <v>0</v>
      </c>
      <c r="AB2282" s="95">
        <v>0</v>
      </c>
      <c r="AC2282" s="95">
        <v>15712969.127929701</v>
      </c>
      <c r="AD2282" s="95">
        <v>0</v>
      </c>
      <c r="AE2282" s="95">
        <v>30921.9849977493</v>
      </c>
      <c r="AF2282" s="95">
        <v>1321863.31413269</v>
      </c>
      <c r="AG2282" s="95">
        <v>753540.56209564197</v>
      </c>
      <c r="AH2282" s="95">
        <v>0</v>
      </c>
      <c r="AI2282" s="95">
        <v>1292540.72619629</v>
      </c>
      <c r="AJ2282" s="95">
        <v>369807.08915329003</v>
      </c>
      <c r="AK2282" s="95">
        <v>0</v>
      </c>
      <c r="AL2282" s="95">
        <v>194536.11712265</v>
      </c>
      <c r="AM2282" s="95">
        <v>0</v>
      </c>
      <c r="AN2282" s="95">
        <v>15795845.0939941</v>
      </c>
      <c r="AO2282" s="95">
        <v>29628884.948242199</v>
      </c>
      <c r="AP2282" s="95">
        <v>287.302787616849</v>
      </c>
      <c r="AQ2282" s="95">
        <v>4904231.2082519503</v>
      </c>
      <c r="AR2282" s="95">
        <v>0</v>
      </c>
      <c r="AS2282" s="95">
        <v>1617044.4468689</v>
      </c>
      <c r="AT2282" s="95">
        <v>0</v>
      </c>
      <c r="AU2282" s="95">
        <v>0</v>
      </c>
      <c r="AV2282" s="95">
        <v>46133609.394042999</v>
      </c>
      <c r="AW2282" s="95">
        <v>0</v>
      </c>
      <c r="AX2282" s="95">
        <v>321369.94296264602</v>
      </c>
      <c r="AY2282" s="95">
        <v>12502469.1164551</v>
      </c>
      <c r="AZ2282" s="95">
        <v>6332132.1692504901</v>
      </c>
      <c r="BA2282" s="95">
        <v>0</v>
      </c>
      <c r="BB2282" s="95">
        <v>11961706.185546899</v>
      </c>
      <c r="BC2282" s="95">
        <v>3165043.6523742699</v>
      </c>
      <c r="BD2282" s="95">
        <v>0</v>
      </c>
      <c r="BE2282" s="95">
        <v>1591845.7493133501</v>
      </c>
      <c r="BF2282" s="95">
        <v>0</v>
      </c>
      <c r="BG2282" s="95">
        <v>46360920.314941399</v>
      </c>
      <c r="BH2282" s="95">
        <v>7046023.4926757803</v>
      </c>
      <c r="BI2282" s="95">
        <v>0</v>
      </c>
      <c r="BJ2282" s="95">
        <v>1872827.75721741</v>
      </c>
      <c r="BK2282" s="95">
        <v>1292748.86099243</v>
      </c>
      <c r="BL2282" s="95">
        <v>0</v>
      </c>
      <c r="BM2282" s="95">
        <v>0</v>
      </c>
      <c r="BN2282" s="95">
        <v>0</v>
      </c>
      <c r="BO2282" s="95">
        <v>0</v>
      </c>
      <c r="BP2282" s="95">
        <v>0</v>
      </c>
      <c r="BQ2282" s="95">
        <v>0</v>
      </c>
      <c r="BR2282" s="95">
        <v>4059405.9686584501</v>
      </c>
      <c r="BS2282" s="95">
        <v>2359806.8662109398</v>
      </c>
      <c r="BT2282" s="95">
        <v>0</v>
      </c>
      <c r="BU2282" s="95">
        <v>909308</v>
      </c>
      <c r="BV2282" s="95">
        <v>1635386.0020294201</v>
      </c>
      <c r="BW2282" s="95">
        <v>0</v>
      </c>
      <c r="BX2282" s="95">
        <v>134350.179885864</v>
      </c>
      <c r="BY2282" s="95">
        <v>0</v>
      </c>
      <c r="BZ2282" s="95">
        <v>0</v>
      </c>
      <c r="CA2282" s="95">
        <v>0</v>
      </c>
      <c r="CB2282" s="95">
        <v>3787262.4153137198</v>
      </c>
      <c r="CC2282" s="95">
        <v>34643704.833496101</v>
      </c>
      <c r="CD2282" s="95">
        <v>8920289.8415527306</v>
      </c>
      <c r="CE2282" s="95">
        <v>1394.0892697274701</v>
      </c>
      <c r="CF2282" s="95">
        <v>197050.837343216</v>
      </c>
      <c r="CG2282" s="95">
        <v>1608765.46611023</v>
      </c>
      <c r="CH2282" s="95">
        <v>0</v>
      </c>
      <c r="CI2282" s="95">
        <v>70392.885699272199</v>
      </c>
      <c r="CJ2282" s="95">
        <v>3984211.4131469699</v>
      </c>
      <c r="CK2282" s="95">
        <v>36257248.5078125</v>
      </c>
      <c r="CL2282" s="95">
        <v>9051437.1236572303</v>
      </c>
      <c r="CM2282" s="160">
        <v>120956.48059654199</v>
      </c>
      <c r="CN2282" s="160">
        <v>19836707.2351074</v>
      </c>
      <c r="CO2282" s="160">
        <v>82624935.3828125</v>
      </c>
      <c r="CP2282" s="95">
        <v>9051437.1236572303</v>
      </c>
      <c r="CQ2282" s="95">
        <v>0</v>
      </c>
      <c r="CR2282" s="95">
        <v>0</v>
      </c>
      <c r="CS2282" s="95">
        <v>0</v>
      </c>
      <c r="CT2282" s="95">
        <v>0</v>
      </c>
      <c r="CU2282" s="161">
        <v>3984313.2526569357</v>
      </c>
      <c r="CV2282" s="161">
        <v>36252470.299606331</v>
      </c>
    </row>
    <row r="2283" spans="1:100" x14ac:dyDescent="0.2">
      <c r="A2283" s="94" t="s">
        <v>188</v>
      </c>
      <c r="B2283" s="96">
        <v>41426</v>
      </c>
      <c r="C2283" s="95">
        <v>61255.325335979498</v>
      </c>
      <c r="D2283" s="95">
        <v>0.94668273499701205</v>
      </c>
      <c r="E2283" s="95">
        <v>7851.7028992772102</v>
      </c>
      <c r="F2283" s="95">
        <v>0</v>
      </c>
      <c r="G2283" s="95">
        <v>1396.8749448210001</v>
      </c>
      <c r="H2283" s="95">
        <v>0</v>
      </c>
      <c r="I2283" s="95">
        <v>0</v>
      </c>
      <c r="J2283" s="95">
        <v>50432.706674575798</v>
      </c>
      <c r="K2283" s="95">
        <v>0</v>
      </c>
      <c r="L2283" s="95">
        <v>970.56889717280899</v>
      </c>
      <c r="M2283" s="95">
        <v>28487.311009883899</v>
      </c>
      <c r="N2283" s="95">
        <v>5748.0986429452896</v>
      </c>
      <c r="O2283" s="95">
        <v>0</v>
      </c>
      <c r="P2283" s="95">
        <v>30295.055778264999</v>
      </c>
      <c r="Q2283" s="95">
        <v>3627.0636938512298</v>
      </c>
      <c r="R2283" s="95">
        <v>0</v>
      </c>
      <c r="S2283" s="95">
        <v>1395.4977381378401</v>
      </c>
      <c r="T2283" s="95">
        <v>0</v>
      </c>
      <c r="U2283" s="95">
        <v>50747.212718009898</v>
      </c>
      <c r="V2283" s="95">
        <v>3182603.4463806199</v>
      </c>
      <c r="W2283" s="95">
        <v>12.8167367859278</v>
      </c>
      <c r="X2283" s="95">
        <v>556434.71955108596</v>
      </c>
      <c r="Y2283" s="95">
        <v>366176.43014144897</v>
      </c>
      <c r="Z2283" s="95">
        <v>192699.25872612</v>
      </c>
      <c r="AA2283" s="95">
        <v>0</v>
      </c>
      <c r="AB2283" s="95">
        <v>0</v>
      </c>
      <c r="AC2283" s="95">
        <v>15710632.876098599</v>
      </c>
      <c r="AD2283" s="95">
        <v>0</v>
      </c>
      <c r="AE2283" s="95">
        <v>19892.916718721401</v>
      </c>
      <c r="AF2283" s="95">
        <v>1309219.1557159401</v>
      </c>
      <c r="AG2283" s="95">
        <v>732847.40811920201</v>
      </c>
      <c r="AH2283" s="95">
        <v>0</v>
      </c>
      <c r="AI2283" s="95">
        <v>1302802.1089019801</v>
      </c>
      <c r="AJ2283" s="95">
        <v>364122.64769744902</v>
      </c>
      <c r="AK2283" s="95">
        <v>0</v>
      </c>
      <c r="AL2283" s="95">
        <v>193681.486885071</v>
      </c>
      <c r="AM2283" s="95">
        <v>0</v>
      </c>
      <c r="AN2283" s="95">
        <v>15738609.1176758</v>
      </c>
      <c r="AO2283" s="95">
        <v>29596572.784667999</v>
      </c>
      <c r="AP2283" s="95">
        <v>115.21161174680999</v>
      </c>
      <c r="AQ2283" s="95">
        <v>4717926.8555908203</v>
      </c>
      <c r="AR2283" s="95">
        <v>0</v>
      </c>
      <c r="AS2283" s="95">
        <v>1574722.7911682101</v>
      </c>
      <c r="AT2283" s="95">
        <v>0</v>
      </c>
      <c r="AU2283" s="95">
        <v>0</v>
      </c>
      <c r="AV2283" s="95">
        <v>46171333.035644501</v>
      </c>
      <c r="AW2283" s="95">
        <v>0</v>
      </c>
      <c r="AX2283" s="95">
        <v>207451.601964951</v>
      </c>
      <c r="AY2283" s="95">
        <v>12489383.3985596</v>
      </c>
      <c r="AZ2283" s="95">
        <v>6186380.8408813505</v>
      </c>
      <c r="BA2283" s="95">
        <v>0</v>
      </c>
      <c r="BB2283" s="95">
        <v>12103355.361083999</v>
      </c>
      <c r="BC2283" s="95">
        <v>3123847.0220947298</v>
      </c>
      <c r="BD2283" s="95">
        <v>0</v>
      </c>
      <c r="BE2283" s="95">
        <v>1580605.0689544701</v>
      </c>
      <c r="BF2283" s="95">
        <v>0</v>
      </c>
      <c r="BG2283" s="95">
        <v>46283475.721679702</v>
      </c>
      <c r="BH2283" s="95">
        <v>7110076.5772705097</v>
      </c>
      <c r="BI2283" s="95">
        <v>0</v>
      </c>
      <c r="BJ2283" s="95">
        <v>1830720.9316558801</v>
      </c>
      <c r="BK2283" s="95">
        <v>1238004.7583618199</v>
      </c>
      <c r="BL2283" s="95">
        <v>0</v>
      </c>
      <c r="BM2283" s="95">
        <v>0</v>
      </c>
      <c r="BN2283" s="95">
        <v>0</v>
      </c>
      <c r="BO2283" s="95">
        <v>0</v>
      </c>
      <c r="BP2283" s="95">
        <v>0</v>
      </c>
      <c r="BQ2283" s="95">
        <v>0</v>
      </c>
      <c r="BR2283" s="95">
        <v>4090833.4725341802</v>
      </c>
      <c r="BS2283" s="95">
        <v>2308919.51275635</v>
      </c>
      <c r="BT2283" s="95">
        <v>0</v>
      </c>
      <c r="BU2283" s="95">
        <v>937447.53999328602</v>
      </c>
      <c r="BV2283" s="95">
        <v>1628827.93153381</v>
      </c>
      <c r="BW2283" s="95">
        <v>0</v>
      </c>
      <c r="BX2283" s="95">
        <v>133766.83988952599</v>
      </c>
      <c r="BY2283" s="95">
        <v>0</v>
      </c>
      <c r="BZ2283" s="95">
        <v>0</v>
      </c>
      <c r="CA2283" s="95">
        <v>0</v>
      </c>
      <c r="CB2283" s="95">
        <v>3729298.4273071298</v>
      </c>
      <c r="CC2283" s="95">
        <v>34222577.737792999</v>
      </c>
      <c r="CD2283" s="95">
        <v>8959243.2243652306</v>
      </c>
      <c r="CE2283" s="95">
        <v>1396.7153922170401</v>
      </c>
      <c r="CF2283" s="95">
        <v>193465.15885734599</v>
      </c>
      <c r="CG2283" s="95">
        <v>1580326.9491119401</v>
      </c>
      <c r="CH2283" s="95">
        <v>0</v>
      </c>
      <c r="CI2283" s="95">
        <v>70482.973613738999</v>
      </c>
      <c r="CJ2283" s="95">
        <v>3924180.20880127</v>
      </c>
      <c r="CK2283" s="95">
        <v>35799521.5634766</v>
      </c>
      <c r="CL2283" s="95">
        <v>9086852.6536865197</v>
      </c>
      <c r="CM2283" s="160">
        <v>121068.65343952199</v>
      </c>
      <c r="CN2283" s="160">
        <v>19590410.626953099</v>
      </c>
      <c r="CO2283" s="160">
        <v>82031618.961914107</v>
      </c>
      <c r="CP2283" s="95">
        <v>9086852.6536865197</v>
      </c>
      <c r="CQ2283" s="95">
        <v>0</v>
      </c>
      <c r="CR2283" s="95">
        <v>0</v>
      </c>
      <c r="CS2283" s="95">
        <v>0</v>
      </c>
      <c r="CT2283" s="95">
        <v>0</v>
      </c>
      <c r="CU2283" s="161">
        <v>3922763.5861644759</v>
      </c>
      <c r="CV2283" s="161">
        <v>35802904.686904937</v>
      </c>
    </row>
    <row r="2284" spans="1:100" x14ac:dyDescent="0.2">
      <c r="A2284" s="94" t="s">
        <v>188</v>
      </c>
      <c r="B2284" s="96">
        <v>41518</v>
      </c>
      <c r="C2284" s="95">
        <v>61151.515975952098</v>
      </c>
      <c r="D2284" s="95">
        <v>1.14085993998742</v>
      </c>
      <c r="E2284" s="95">
        <v>7672.5451048016503</v>
      </c>
      <c r="F2284" s="95">
        <v>0</v>
      </c>
      <c r="G2284" s="95">
        <v>1413.44918370247</v>
      </c>
      <c r="H2284" s="95">
        <v>0</v>
      </c>
      <c r="I2284" s="95">
        <v>0</v>
      </c>
      <c r="J2284" s="95">
        <v>50373.281631469697</v>
      </c>
      <c r="K2284" s="95">
        <v>0</v>
      </c>
      <c r="L2284" s="95">
        <v>178.92248373292401</v>
      </c>
      <c r="M2284" s="95">
        <v>28550.7672123909</v>
      </c>
      <c r="N2284" s="95">
        <v>5678.2092280387897</v>
      </c>
      <c r="O2284" s="95">
        <v>0</v>
      </c>
      <c r="P2284" s="95">
        <v>30909.625875473001</v>
      </c>
      <c r="Q2284" s="95">
        <v>3637.2185223698598</v>
      </c>
      <c r="R2284" s="95">
        <v>0</v>
      </c>
      <c r="S2284" s="95">
        <v>1415.51691624522</v>
      </c>
      <c r="T2284" s="95">
        <v>0</v>
      </c>
      <c r="U2284" s="95">
        <v>50660.135262489297</v>
      </c>
      <c r="V2284" s="95">
        <v>3165925.8431396498</v>
      </c>
      <c r="W2284" s="95">
        <v>17.159552829805801</v>
      </c>
      <c r="X2284" s="95">
        <v>551857.55690002395</v>
      </c>
      <c r="Y2284" s="95">
        <v>365468.49678420997</v>
      </c>
      <c r="Z2284" s="95">
        <v>192097.23640060399</v>
      </c>
      <c r="AA2284" s="95">
        <v>0</v>
      </c>
      <c r="AB2284" s="95">
        <v>0</v>
      </c>
      <c r="AC2284" s="95">
        <v>15703761.493042</v>
      </c>
      <c r="AD2284" s="95">
        <v>0</v>
      </c>
      <c r="AE2284" s="95">
        <v>12038.6817258596</v>
      </c>
      <c r="AF2284" s="95">
        <v>1320483.1534118699</v>
      </c>
      <c r="AG2284" s="95">
        <v>723996.81597900402</v>
      </c>
      <c r="AH2284" s="95">
        <v>0</v>
      </c>
      <c r="AI2284" s="95">
        <v>1311025.3968658401</v>
      </c>
      <c r="AJ2284" s="95">
        <v>362919.25681304903</v>
      </c>
      <c r="AK2284" s="95">
        <v>0</v>
      </c>
      <c r="AL2284" s="95">
        <v>192796.939073563</v>
      </c>
      <c r="AM2284" s="95">
        <v>0</v>
      </c>
      <c r="AN2284" s="95">
        <v>15700292.9737549</v>
      </c>
      <c r="AO2284" s="95">
        <v>29535229.190673798</v>
      </c>
      <c r="AP2284" s="95">
        <v>161.86734613217399</v>
      </c>
      <c r="AQ2284" s="95">
        <v>4649471.3076782199</v>
      </c>
      <c r="AR2284" s="95">
        <v>0</v>
      </c>
      <c r="AS2284" s="95">
        <v>1571764.09786987</v>
      </c>
      <c r="AT2284" s="95">
        <v>0</v>
      </c>
      <c r="AU2284" s="95">
        <v>0</v>
      </c>
      <c r="AV2284" s="95">
        <v>46280385.938964799</v>
      </c>
      <c r="AW2284" s="95">
        <v>0</v>
      </c>
      <c r="AX2284" s="95">
        <v>85316.056310653701</v>
      </c>
      <c r="AY2284" s="95">
        <v>12708946.1320801</v>
      </c>
      <c r="AZ2284" s="95">
        <v>6136957.5943603497</v>
      </c>
      <c r="BA2284" s="95">
        <v>0</v>
      </c>
      <c r="BB2284" s="95">
        <v>12295441.6795654</v>
      </c>
      <c r="BC2284" s="95">
        <v>3115399.4342346201</v>
      </c>
      <c r="BD2284" s="95">
        <v>0</v>
      </c>
      <c r="BE2284" s="95">
        <v>1580270.0350647001</v>
      </c>
      <c r="BF2284" s="95">
        <v>0</v>
      </c>
      <c r="BG2284" s="95">
        <v>46247180.173339799</v>
      </c>
      <c r="BH2284" s="95">
        <v>7149129.8754882803</v>
      </c>
      <c r="BI2284" s="95">
        <v>0</v>
      </c>
      <c r="BJ2284" s="95">
        <v>1809189.98664856</v>
      </c>
      <c r="BK2284" s="95">
        <v>1233732.5554657001</v>
      </c>
      <c r="BL2284" s="95">
        <v>0</v>
      </c>
      <c r="BM2284" s="95">
        <v>0</v>
      </c>
      <c r="BN2284" s="95">
        <v>0</v>
      </c>
      <c r="BO2284" s="95">
        <v>0</v>
      </c>
      <c r="BP2284" s="95">
        <v>0</v>
      </c>
      <c r="BQ2284" s="95">
        <v>0</v>
      </c>
      <c r="BR2284" s="95">
        <v>4153228.9181518601</v>
      </c>
      <c r="BS2284" s="95">
        <v>2288678.2296752902</v>
      </c>
      <c r="BT2284" s="95">
        <v>0</v>
      </c>
      <c r="BU2284" s="95">
        <v>799499.56999206496</v>
      </c>
      <c r="BV2284" s="95">
        <v>1630378.4926605199</v>
      </c>
      <c r="BW2284" s="95">
        <v>0</v>
      </c>
      <c r="BX2284" s="95">
        <v>115703.569909096</v>
      </c>
      <c r="BY2284" s="95">
        <v>0</v>
      </c>
      <c r="BZ2284" s="95">
        <v>0</v>
      </c>
      <c r="CA2284" s="95">
        <v>0</v>
      </c>
      <c r="CB2284" s="95">
        <v>3730551.2687683101</v>
      </c>
      <c r="CC2284" s="95">
        <v>34307801.441406302</v>
      </c>
      <c r="CD2284" s="95">
        <v>8939038.0767822303</v>
      </c>
      <c r="CE2284" s="95">
        <v>1413.4279796928199</v>
      </c>
      <c r="CF2284" s="95">
        <v>191886.33732223499</v>
      </c>
      <c r="CG2284" s="95">
        <v>1573985.2132415799</v>
      </c>
      <c r="CH2284" s="95">
        <v>0</v>
      </c>
      <c r="CI2284" s="95">
        <v>70285.850779533401</v>
      </c>
      <c r="CJ2284" s="95">
        <v>3916795.0407104502</v>
      </c>
      <c r="CK2284" s="95">
        <v>35885771.122558601</v>
      </c>
      <c r="CL2284" s="95">
        <v>9066244.27099609</v>
      </c>
      <c r="CM2284" s="160">
        <v>120742.583393097</v>
      </c>
      <c r="CN2284" s="160">
        <v>19625003.583984401</v>
      </c>
      <c r="CO2284" s="160">
        <v>82099854.980468795</v>
      </c>
      <c r="CP2284" s="95">
        <v>9066244.27099609</v>
      </c>
      <c r="CQ2284" s="95">
        <v>0</v>
      </c>
      <c r="CR2284" s="95">
        <v>0</v>
      </c>
      <c r="CS2284" s="95">
        <v>0</v>
      </c>
      <c r="CT2284" s="95">
        <v>0</v>
      </c>
      <c r="CU2284" s="161">
        <v>3922437.6060905452</v>
      </c>
      <c r="CV2284" s="161">
        <v>35881786.654647879</v>
      </c>
    </row>
    <row r="2285" spans="1:100" x14ac:dyDescent="0.2">
      <c r="A2285" s="94" t="s">
        <v>188</v>
      </c>
      <c r="B2285" s="96">
        <v>41609</v>
      </c>
      <c r="C2285" s="95">
        <v>60586.031356811502</v>
      </c>
      <c r="D2285" s="95">
        <v>0.88044962599815302</v>
      </c>
      <c r="E2285" s="95">
        <v>7444.8349311351803</v>
      </c>
      <c r="F2285" s="95">
        <v>0</v>
      </c>
      <c r="G2285" s="95">
        <v>1419.8132528066601</v>
      </c>
      <c r="H2285" s="95">
        <v>0</v>
      </c>
      <c r="I2285" s="95">
        <v>0</v>
      </c>
      <c r="J2285" s="95">
        <v>50298.899730682402</v>
      </c>
      <c r="K2285" s="95">
        <v>0</v>
      </c>
      <c r="L2285" s="95">
        <v>118.775527780876</v>
      </c>
      <c r="M2285" s="95">
        <v>28464.4896934032</v>
      </c>
      <c r="N2285" s="95">
        <v>5600.3184863328897</v>
      </c>
      <c r="O2285" s="95">
        <v>0</v>
      </c>
      <c r="P2285" s="95">
        <v>30331.676586151101</v>
      </c>
      <c r="Q2285" s="95">
        <v>3562.3325185179701</v>
      </c>
      <c r="R2285" s="95">
        <v>0</v>
      </c>
      <c r="S2285" s="95">
        <v>1414.9488373249801</v>
      </c>
      <c r="T2285" s="95">
        <v>1.00995634356514</v>
      </c>
      <c r="U2285" s="95">
        <v>50531.040366172798</v>
      </c>
      <c r="V2285" s="95">
        <v>3095717.90093994</v>
      </c>
      <c r="W2285" s="95">
        <v>12.637661498971299</v>
      </c>
      <c r="X2285" s="95">
        <v>530714.98047637905</v>
      </c>
      <c r="Y2285" s="95">
        <v>348338.31508254999</v>
      </c>
      <c r="Z2285" s="95">
        <v>193101.26864051801</v>
      </c>
      <c r="AA2285" s="95">
        <v>0</v>
      </c>
      <c r="AB2285" s="95">
        <v>0</v>
      </c>
      <c r="AC2285" s="95">
        <v>15623223.755248999</v>
      </c>
      <c r="AD2285" s="95">
        <v>0</v>
      </c>
      <c r="AE2285" s="95">
        <v>9614.8444668054599</v>
      </c>
      <c r="AF2285" s="95">
        <v>1290217.8872528099</v>
      </c>
      <c r="AG2285" s="95">
        <v>698083.37478637695</v>
      </c>
      <c r="AH2285" s="95">
        <v>0</v>
      </c>
      <c r="AI2285" s="95">
        <v>1269495.94819641</v>
      </c>
      <c r="AJ2285" s="95">
        <v>356837.16802978498</v>
      </c>
      <c r="AK2285" s="95">
        <v>0</v>
      </c>
      <c r="AL2285" s="95">
        <v>193121.11756896999</v>
      </c>
      <c r="AM2285" s="95">
        <v>80.947552755475002</v>
      </c>
      <c r="AN2285" s="95">
        <v>15623699.2805176</v>
      </c>
      <c r="AO2285" s="95">
        <v>28939562.349121101</v>
      </c>
      <c r="AP2285" s="95">
        <v>115.10765635408499</v>
      </c>
      <c r="AQ2285" s="95">
        <v>4471870.2258911096</v>
      </c>
      <c r="AR2285" s="95">
        <v>0</v>
      </c>
      <c r="AS2285" s="95">
        <v>1594290.02276611</v>
      </c>
      <c r="AT2285" s="95">
        <v>0</v>
      </c>
      <c r="AU2285" s="95">
        <v>0</v>
      </c>
      <c r="AV2285" s="95">
        <v>46442923.484375</v>
      </c>
      <c r="AW2285" s="95">
        <v>0</v>
      </c>
      <c r="AX2285" s="95">
        <v>68465.138175964399</v>
      </c>
      <c r="AY2285" s="95">
        <v>12474157.9603271</v>
      </c>
      <c r="AZ2285" s="95">
        <v>5934206.4861450205</v>
      </c>
      <c r="BA2285" s="95">
        <v>0</v>
      </c>
      <c r="BB2285" s="95">
        <v>11900386.697998</v>
      </c>
      <c r="BC2285" s="95">
        <v>3074746.3246459998</v>
      </c>
      <c r="BD2285" s="95">
        <v>0</v>
      </c>
      <c r="BE2285" s="95">
        <v>1591418.7427520801</v>
      </c>
      <c r="BF2285" s="95">
        <v>588.06660521030403</v>
      </c>
      <c r="BG2285" s="95">
        <v>46465217.978515603</v>
      </c>
      <c r="BH2285" s="95">
        <v>7066125.0404663105</v>
      </c>
      <c r="BI2285" s="95">
        <v>0</v>
      </c>
      <c r="BJ2285" s="95">
        <v>1776042.0249328599</v>
      </c>
      <c r="BK2285" s="95">
        <v>1195212.4195709201</v>
      </c>
      <c r="BL2285" s="95">
        <v>0</v>
      </c>
      <c r="BM2285" s="95">
        <v>0</v>
      </c>
      <c r="BN2285" s="95">
        <v>0</v>
      </c>
      <c r="BO2285" s="95">
        <v>0</v>
      </c>
      <c r="BP2285" s="95">
        <v>0</v>
      </c>
      <c r="BQ2285" s="95">
        <v>0</v>
      </c>
      <c r="BR2285" s="95">
        <v>4117770.8364257799</v>
      </c>
      <c r="BS2285" s="95">
        <v>2222077.1403503399</v>
      </c>
      <c r="BT2285" s="95">
        <v>0</v>
      </c>
      <c r="BU2285" s="95">
        <v>898426.08999633801</v>
      </c>
      <c r="BV2285" s="95">
        <v>1616655.45431519</v>
      </c>
      <c r="BW2285" s="95">
        <v>0</v>
      </c>
      <c r="BX2285" s="95">
        <v>129765.889891624</v>
      </c>
      <c r="BY2285" s="95">
        <v>0</v>
      </c>
      <c r="BZ2285" s="95">
        <v>0</v>
      </c>
      <c r="CA2285" s="95">
        <v>0</v>
      </c>
      <c r="CB2285" s="95">
        <v>3619898.6370544401</v>
      </c>
      <c r="CC2285" s="95">
        <v>33356748.644531298</v>
      </c>
      <c r="CD2285" s="95">
        <v>8836949.3610839806</v>
      </c>
      <c r="CE2285" s="95">
        <v>1420.20072504878</v>
      </c>
      <c r="CF2285" s="95">
        <v>193495.12337493899</v>
      </c>
      <c r="CG2285" s="95">
        <v>1595011.3204956099</v>
      </c>
      <c r="CH2285" s="95">
        <v>0</v>
      </c>
      <c r="CI2285" s="95">
        <v>69454.458789825396</v>
      </c>
      <c r="CJ2285" s="95">
        <v>3817425.48687744</v>
      </c>
      <c r="CK2285" s="95">
        <v>34964637.916503899</v>
      </c>
      <c r="CL2285" s="95">
        <v>8967094.2487793006</v>
      </c>
      <c r="CM2285" s="160">
        <v>119779.135731697</v>
      </c>
      <c r="CN2285" s="160">
        <v>19444563.7897949</v>
      </c>
      <c r="CO2285" s="160">
        <v>81392890.880859405</v>
      </c>
      <c r="CP2285" s="95">
        <v>8967094.2487793006</v>
      </c>
      <c r="CQ2285" s="95">
        <v>0</v>
      </c>
      <c r="CR2285" s="95">
        <v>0</v>
      </c>
      <c r="CS2285" s="95">
        <v>0</v>
      </c>
      <c r="CT2285" s="95">
        <v>0</v>
      </c>
      <c r="CU2285" s="161">
        <v>3813393.7604293791</v>
      </c>
      <c r="CV2285" s="161">
        <v>34951759.965026908</v>
      </c>
    </row>
    <row r="2286" spans="1:100" x14ac:dyDescent="0.2">
      <c r="A2286" s="94" t="s">
        <v>188</v>
      </c>
      <c r="B2286" s="96">
        <v>41699</v>
      </c>
      <c r="C2286" s="95">
        <v>60684.021777153001</v>
      </c>
      <c r="D2286" s="95">
        <v>0</v>
      </c>
      <c r="E2286" s="95">
        <v>7215.0803337097204</v>
      </c>
      <c r="F2286" s="95">
        <v>0</v>
      </c>
      <c r="G2286" s="95">
        <v>1431.66829429567</v>
      </c>
      <c r="H2286" s="95">
        <v>0</v>
      </c>
      <c r="I2286" s="95">
        <v>0</v>
      </c>
      <c r="J2286" s="95">
        <v>50180.699893474601</v>
      </c>
      <c r="K2286" s="95">
        <v>0</v>
      </c>
      <c r="L2286" s="95">
        <v>120.457433435135</v>
      </c>
      <c r="M2286" s="95">
        <v>28601.576278448101</v>
      </c>
      <c r="N2286" s="95">
        <v>5544.5818544030199</v>
      </c>
      <c r="O2286" s="95">
        <v>0</v>
      </c>
      <c r="P2286" s="95">
        <v>30026.022907495499</v>
      </c>
      <c r="Q2286" s="95">
        <v>3526.9836435913999</v>
      </c>
      <c r="R2286" s="95">
        <v>0</v>
      </c>
      <c r="S2286" s="95">
        <v>1426.4968723654699</v>
      </c>
      <c r="T2286" s="95">
        <v>1.0017534216021899</v>
      </c>
      <c r="U2286" s="95">
        <v>50341.859379768401</v>
      </c>
      <c r="V2286" s="95">
        <v>3103743.1650390602</v>
      </c>
      <c r="W2286" s="95">
        <v>0</v>
      </c>
      <c r="X2286" s="95">
        <v>518005.202136993</v>
      </c>
      <c r="Y2286" s="95">
        <v>339748.74315643299</v>
      </c>
      <c r="Z2286" s="95">
        <v>193347.784776688</v>
      </c>
      <c r="AA2286" s="95">
        <v>0</v>
      </c>
      <c r="AB2286" s="95">
        <v>0</v>
      </c>
      <c r="AC2286" s="95">
        <v>15513904.8200684</v>
      </c>
      <c r="AD2286" s="95">
        <v>0</v>
      </c>
      <c r="AE2286" s="95">
        <v>11276.5826083422</v>
      </c>
      <c r="AF2286" s="95">
        <v>1295416.72265625</v>
      </c>
      <c r="AG2286" s="95">
        <v>687491.52223968494</v>
      </c>
      <c r="AH2286" s="95">
        <v>0</v>
      </c>
      <c r="AI2286" s="95">
        <v>1254946.5392608601</v>
      </c>
      <c r="AJ2286" s="95">
        <v>358628.24685668899</v>
      </c>
      <c r="AK2286" s="95">
        <v>0</v>
      </c>
      <c r="AL2286" s="95">
        <v>192460.02526473999</v>
      </c>
      <c r="AM2286" s="95">
        <v>80.754474998451798</v>
      </c>
      <c r="AN2286" s="95">
        <v>15542909.3951416</v>
      </c>
      <c r="AO2286" s="95">
        <v>29251454.308593798</v>
      </c>
      <c r="AP2286" s="95">
        <v>0</v>
      </c>
      <c r="AQ2286" s="95">
        <v>4370284.7240600605</v>
      </c>
      <c r="AR2286" s="95">
        <v>0</v>
      </c>
      <c r="AS2286" s="95">
        <v>1596777.1000061</v>
      </c>
      <c r="AT2286" s="95">
        <v>0</v>
      </c>
      <c r="AU2286" s="95">
        <v>0</v>
      </c>
      <c r="AV2286" s="95">
        <v>46435263.876953103</v>
      </c>
      <c r="AW2286" s="95">
        <v>0</v>
      </c>
      <c r="AX2286" s="95">
        <v>88825.625572204604</v>
      </c>
      <c r="AY2286" s="95">
        <v>12495767.552612299</v>
      </c>
      <c r="AZ2286" s="95">
        <v>5860486.0928344699</v>
      </c>
      <c r="BA2286" s="95">
        <v>0</v>
      </c>
      <c r="BB2286" s="95">
        <v>11784052.576049799</v>
      </c>
      <c r="BC2286" s="95">
        <v>3083191.1315002399</v>
      </c>
      <c r="BD2286" s="95">
        <v>0</v>
      </c>
      <c r="BE2286" s="95">
        <v>1592729.7816619901</v>
      </c>
      <c r="BF2286" s="95">
        <v>590.47142919152998</v>
      </c>
      <c r="BG2286" s="95">
        <v>46559414.015625</v>
      </c>
      <c r="BH2286" s="95">
        <v>7044163.11901855</v>
      </c>
      <c r="BI2286" s="95">
        <v>0</v>
      </c>
      <c r="BJ2286" s="95">
        <v>1745423.5884857201</v>
      </c>
      <c r="BK2286" s="95">
        <v>1179290.40405273</v>
      </c>
      <c r="BL2286" s="95">
        <v>0</v>
      </c>
      <c r="BM2286" s="95">
        <v>0</v>
      </c>
      <c r="BN2286" s="95">
        <v>0</v>
      </c>
      <c r="BO2286" s="95">
        <v>0</v>
      </c>
      <c r="BP2286" s="95">
        <v>0</v>
      </c>
      <c r="BQ2286" s="95">
        <v>0</v>
      </c>
      <c r="BR2286" s="95">
        <v>4099525.1223144499</v>
      </c>
      <c r="BS2286" s="95">
        <v>2195182.8620300302</v>
      </c>
      <c r="BT2286" s="95">
        <v>0</v>
      </c>
      <c r="BU2286" s="95">
        <v>880394.35999298096</v>
      </c>
      <c r="BV2286" s="95">
        <v>1622553.0267944301</v>
      </c>
      <c r="BW2286" s="95">
        <v>0</v>
      </c>
      <c r="BX2286" s="95">
        <v>133230.499897003</v>
      </c>
      <c r="BY2286" s="95">
        <v>0</v>
      </c>
      <c r="BZ2286" s="95">
        <v>0</v>
      </c>
      <c r="CA2286" s="95">
        <v>0</v>
      </c>
      <c r="CB2286" s="95">
        <v>3614268.9192504901</v>
      </c>
      <c r="CC2286" s="95">
        <v>33546002.762451202</v>
      </c>
      <c r="CD2286" s="95">
        <v>8800687.7349853497</v>
      </c>
      <c r="CE2286" s="95">
        <v>1433.2230803221501</v>
      </c>
      <c r="CF2286" s="95">
        <v>194188.163921356</v>
      </c>
      <c r="CG2286" s="95">
        <v>1604310.39093018</v>
      </c>
      <c r="CH2286" s="95">
        <v>0</v>
      </c>
      <c r="CI2286" s="95">
        <v>69297.399112701401</v>
      </c>
      <c r="CJ2286" s="95">
        <v>3812677.8120727502</v>
      </c>
      <c r="CK2286" s="95">
        <v>35149172.880859397</v>
      </c>
      <c r="CL2286" s="95">
        <v>8929676.0389404297</v>
      </c>
      <c r="CM2286" s="160">
        <v>119461.912537575</v>
      </c>
      <c r="CN2286" s="160">
        <v>19351233.964111298</v>
      </c>
      <c r="CO2286" s="160">
        <v>81622138.0703125</v>
      </c>
      <c r="CP2286" s="95">
        <v>8929676.0389404297</v>
      </c>
      <c r="CQ2286" s="95">
        <v>0</v>
      </c>
      <c r="CR2286" s="95">
        <v>0</v>
      </c>
      <c r="CS2286" s="95">
        <v>0</v>
      </c>
      <c r="CT2286" s="95">
        <v>0</v>
      </c>
      <c r="CU2286" s="161">
        <v>3808457.0831718463</v>
      </c>
      <c r="CV2286" s="161">
        <v>35150313.153381385</v>
      </c>
    </row>
    <row r="2287" spans="1:100" x14ac:dyDescent="0.2">
      <c r="A2287" s="94" t="s">
        <v>188</v>
      </c>
      <c r="B2287" s="96">
        <v>41791</v>
      </c>
      <c r="C2287" s="95">
        <v>60141.6955580711</v>
      </c>
      <c r="D2287" s="95">
        <v>0</v>
      </c>
      <c r="E2287" s="95">
        <v>7044.4522541165397</v>
      </c>
      <c r="F2287" s="95">
        <v>0</v>
      </c>
      <c r="G2287" s="95">
        <v>1429.53783254325</v>
      </c>
      <c r="H2287" s="95">
        <v>0</v>
      </c>
      <c r="I2287" s="95">
        <v>0</v>
      </c>
      <c r="J2287" s="95">
        <v>50092.0345897675</v>
      </c>
      <c r="K2287" s="95">
        <v>0</v>
      </c>
      <c r="L2287" s="95">
        <v>236.751170828938</v>
      </c>
      <c r="M2287" s="95">
        <v>28357.394990444202</v>
      </c>
      <c r="N2287" s="95">
        <v>5491.4789019227001</v>
      </c>
      <c r="O2287" s="95">
        <v>0</v>
      </c>
      <c r="P2287" s="95">
        <v>29600.744527816802</v>
      </c>
      <c r="Q2287" s="95">
        <v>3484.8423488438102</v>
      </c>
      <c r="R2287" s="95">
        <v>0</v>
      </c>
      <c r="S2287" s="95">
        <v>1427.6995780617001</v>
      </c>
      <c r="T2287" s="95">
        <v>1.0082624138885901</v>
      </c>
      <c r="U2287" s="95">
        <v>50203.3082890511</v>
      </c>
      <c r="V2287" s="95">
        <v>3067736.0220947298</v>
      </c>
      <c r="W2287" s="95">
        <v>0</v>
      </c>
      <c r="X2287" s="95">
        <v>500694.37211990397</v>
      </c>
      <c r="Y2287" s="95">
        <v>330337.27330017101</v>
      </c>
      <c r="Z2287" s="95">
        <v>195857.16017150899</v>
      </c>
      <c r="AA2287" s="95">
        <v>0</v>
      </c>
      <c r="AB2287" s="95">
        <v>0</v>
      </c>
      <c r="AC2287" s="95">
        <v>15448968.1203613</v>
      </c>
      <c r="AD2287" s="95">
        <v>0</v>
      </c>
      <c r="AE2287" s="95">
        <v>12448.326274395</v>
      </c>
      <c r="AF2287" s="95">
        <v>1296364.8461456301</v>
      </c>
      <c r="AG2287" s="95">
        <v>672797.23374176002</v>
      </c>
      <c r="AH2287" s="95">
        <v>0</v>
      </c>
      <c r="AI2287" s="95">
        <v>1230412.3511657701</v>
      </c>
      <c r="AJ2287" s="95">
        <v>350895.92707443202</v>
      </c>
      <c r="AK2287" s="95">
        <v>0</v>
      </c>
      <c r="AL2287" s="95">
        <v>194620.799688339</v>
      </c>
      <c r="AM2287" s="95">
        <v>87.417781059630201</v>
      </c>
      <c r="AN2287" s="95">
        <v>15447304.5900879</v>
      </c>
      <c r="AO2287" s="95">
        <v>28928455.3195801</v>
      </c>
      <c r="AP2287" s="95">
        <v>0</v>
      </c>
      <c r="AQ2287" s="95">
        <v>4236732.16052246</v>
      </c>
      <c r="AR2287" s="95">
        <v>0</v>
      </c>
      <c r="AS2287" s="95">
        <v>1623721.26635742</v>
      </c>
      <c r="AT2287" s="95">
        <v>0</v>
      </c>
      <c r="AU2287" s="95">
        <v>0</v>
      </c>
      <c r="AV2287" s="95">
        <v>46420923.228515603</v>
      </c>
      <c r="AW2287" s="95">
        <v>0</v>
      </c>
      <c r="AX2287" s="95">
        <v>106969.66927051501</v>
      </c>
      <c r="AY2287" s="95">
        <v>12600776.373413101</v>
      </c>
      <c r="AZ2287" s="95">
        <v>5770173.1812133798</v>
      </c>
      <c r="BA2287" s="95">
        <v>0</v>
      </c>
      <c r="BB2287" s="95">
        <v>11619038.319213901</v>
      </c>
      <c r="BC2287" s="95">
        <v>3021222.3799133301</v>
      </c>
      <c r="BD2287" s="95">
        <v>0</v>
      </c>
      <c r="BE2287" s="95">
        <v>1612097.6900634801</v>
      </c>
      <c r="BF2287" s="95">
        <v>641.55995333194699</v>
      </c>
      <c r="BG2287" s="95">
        <v>46403865.543945298</v>
      </c>
      <c r="BH2287" s="95">
        <v>7001558.5703735398</v>
      </c>
      <c r="BI2287" s="95">
        <v>0</v>
      </c>
      <c r="BJ2287" s="95">
        <v>1709055.2598571801</v>
      </c>
      <c r="BK2287" s="95">
        <v>1151721.8809966999</v>
      </c>
      <c r="BL2287" s="95">
        <v>0</v>
      </c>
      <c r="BM2287" s="95">
        <v>0</v>
      </c>
      <c r="BN2287" s="95">
        <v>0</v>
      </c>
      <c r="BO2287" s="95">
        <v>0</v>
      </c>
      <c r="BP2287" s="95">
        <v>0</v>
      </c>
      <c r="BQ2287" s="95">
        <v>0</v>
      </c>
      <c r="BR2287" s="95">
        <v>4137979.5739440899</v>
      </c>
      <c r="BS2287" s="95">
        <v>2159780.14697266</v>
      </c>
      <c r="BT2287" s="95">
        <v>0</v>
      </c>
      <c r="BU2287" s="95">
        <v>881369.14999389602</v>
      </c>
      <c r="BV2287" s="95">
        <v>1601779.8853607201</v>
      </c>
      <c r="BW2287" s="95">
        <v>0</v>
      </c>
      <c r="BX2287" s="95">
        <v>134775.629898071</v>
      </c>
      <c r="BY2287" s="95">
        <v>0</v>
      </c>
      <c r="BZ2287" s="95">
        <v>0</v>
      </c>
      <c r="CA2287" s="95">
        <v>0</v>
      </c>
      <c r="CB2287" s="95">
        <v>3573687.5581359901</v>
      </c>
      <c r="CC2287" s="95">
        <v>33217820.0698242</v>
      </c>
      <c r="CD2287" s="95">
        <v>8717313.5235595703</v>
      </c>
      <c r="CE2287" s="95">
        <v>1430.53824168444</v>
      </c>
      <c r="CF2287" s="95">
        <v>195011.558958054</v>
      </c>
      <c r="CG2287" s="95">
        <v>1615672.3249053999</v>
      </c>
      <c r="CH2287" s="95">
        <v>0</v>
      </c>
      <c r="CI2287" s="95">
        <v>68607.641617775007</v>
      </c>
      <c r="CJ2287" s="95">
        <v>3765207.2542419401</v>
      </c>
      <c r="CK2287" s="95">
        <v>34840301.3056641</v>
      </c>
      <c r="CL2287" s="95">
        <v>8846012.7770996094</v>
      </c>
      <c r="CM2287" s="160">
        <v>118629.266259193</v>
      </c>
      <c r="CN2287" s="160">
        <v>19241950.855712902</v>
      </c>
      <c r="CO2287" s="160">
        <v>81291077.634765595</v>
      </c>
      <c r="CP2287" s="95">
        <v>8846012.7770996094</v>
      </c>
      <c r="CQ2287" s="95">
        <v>0</v>
      </c>
      <c r="CR2287" s="95">
        <v>0</v>
      </c>
      <c r="CS2287" s="95">
        <v>0</v>
      </c>
      <c r="CT2287" s="95">
        <v>0</v>
      </c>
      <c r="CU2287" s="161">
        <v>3768699.1170940441</v>
      </c>
      <c r="CV2287" s="161">
        <v>34833492.394729599</v>
      </c>
    </row>
    <row r="2288" spans="1:100" x14ac:dyDescent="0.2">
      <c r="A2288" s="94" t="s">
        <v>188</v>
      </c>
      <c r="B2288" s="96">
        <v>41883</v>
      </c>
      <c r="C2288" s="95">
        <v>60050.911724090598</v>
      </c>
      <c r="D2288" s="95">
        <v>0</v>
      </c>
      <c r="E2288" s="95">
        <v>6829.7689331173897</v>
      </c>
      <c r="F2288" s="95">
        <v>0</v>
      </c>
      <c r="G2288" s="95">
        <v>1412.33861170709</v>
      </c>
      <c r="H2288" s="95">
        <v>0</v>
      </c>
      <c r="I2288" s="95">
        <v>0</v>
      </c>
      <c r="J2288" s="95">
        <v>49903.5728058815</v>
      </c>
      <c r="K2288" s="95">
        <v>0</v>
      </c>
      <c r="L2288" s="95">
        <v>123.351336299442</v>
      </c>
      <c r="M2288" s="95">
        <v>28407.479195833199</v>
      </c>
      <c r="N2288" s="95">
        <v>5448.0886259674999</v>
      </c>
      <c r="O2288" s="95">
        <v>0</v>
      </c>
      <c r="P2288" s="95">
        <v>29542.135327577598</v>
      </c>
      <c r="Q2288" s="95">
        <v>3428.1712726652599</v>
      </c>
      <c r="R2288" s="95">
        <v>0</v>
      </c>
      <c r="S2288" s="95">
        <v>1410.6173584908199</v>
      </c>
      <c r="T2288" s="95">
        <v>0.97959538784198197</v>
      </c>
      <c r="U2288" s="95">
        <v>49986.157735347697</v>
      </c>
      <c r="V2288" s="95">
        <v>3046245.5350952102</v>
      </c>
      <c r="W2288" s="95">
        <v>0</v>
      </c>
      <c r="X2288" s="95">
        <v>483634.13335037202</v>
      </c>
      <c r="Y2288" s="95">
        <v>321182.60033416701</v>
      </c>
      <c r="Z2288" s="95">
        <v>195664.06901931801</v>
      </c>
      <c r="AA2288" s="95">
        <v>0</v>
      </c>
      <c r="AB2288" s="95">
        <v>0</v>
      </c>
      <c r="AC2288" s="95">
        <v>15395769.4921875</v>
      </c>
      <c r="AD2288" s="95">
        <v>0</v>
      </c>
      <c r="AE2288" s="95">
        <v>13453.660047769499</v>
      </c>
      <c r="AF2288" s="95">
        <v>1287057.5607604999</v>
      </c>
      <c r="AG2288" s="95">
        <v>669327.92558288598</v>
      </c>
      <c r="AH2288" s="95">
        <v>0</v>
      </c>
      <c r="AI2288" s="95">
        <v>1215475.37713623</v>
      </c>
      <c r="AJ2288" s="95">
        <v>341200.86169052101</v>
      </c>
      <c r="AK2288" s="95">
        <v>0</v>
      </c>
      <c r="AL2288" s="95">
        <v>195683.42094230701</v>
      </c>
      <c r="AM2288" s="95">
        <v>8.8021285657305306</v>
      </c>
      <c r="AN2288" s="95">
        <v>15410405.6601563</v>
      </c>
      <c r="AO2288" s="95">
        <v>28854806.2585449</v>
      </c>
      <c r="AP2288" s="95">
        <v>0</v>
      </c>
      <c r="AQ2288" s="95">
        <v>4101883.3193054199</v>
      </c>
      <c r="AR2288" s="95">
        <v>0</v>
      </c>
      <c r="AS2288" s="95">
        <v>1618234.3126068099</v>
      </c>
      <c r="AT2288" s="95">
        <v>0</v>
      </c>
      <c r="AU2288" s="95">
        <v>0</v>
      </c>
      <c r="AV2288" s="95">
        <v>46369381.934570298</v>
      </c>
      <c r="AW2288" s="95">
        <v>0</v>
      </c>
      <c r="AX2288" s="95">
        <v>95917.446562767</v>
      </c>
      <c r="AY2288" s="95">
        <v>12578550.6795654</v>
      </c>
      <c r="AZ2288" s="95">
        <v>5765244.4571533203</v>
      </c>
      <c r="BA2288" s="95">
        <v>0</v>
      </c>
      <c r="BB2288" s="95">
        <v>11553109.4968262</v>
      </c>
      <c r="BC2288" s="95">
        <v>2966996.44671631</v>
      </c>
      <c r="BD2288" s="95">
        <v>0</v>
      </c>
      <c r="BE2288" s="95">
        <v>1618467.5251159701</v>
      </c>
      <c r="BF2288" s="95">
        <v>65.898382089100807</v>
      </c>
      <c r="BG2288" s="95">
        <v>46370525.780761696</v>
      </c>
      <c r="BH2288" s="95">
        <v>7047557.3092040997</v>
      </c>
      <c r="BI2288" s="95">
        <v>0</v>
      </c>
      <c r="BJ2288" s="95">
        <v>1683141.4650421101</v>
      </c>
      <c r="BK2288" s="95">
        <v>1127481.69110107</v>
      </c>
      <c r="BL2288" s="95">
        <v>0</v>
      </c>
      <c r="BM2288" s="95">
        <v>0</v>
      </c>
      <c r="BN2288" s="95">
        <v>0</v>
      </c>
      <c r="BO2288" s="95">
        <v>0</v>
      </c>
      <c r="BP2288" s="95">
        <v>0</v>
      </c>
      <c r="BQ2288" s="95">
        <v>0</v>
      </c>
      <c r="BR2288" s="95">
        <v>4150629.9220275902</v>
      </c>
      <c r="BS2288" s="95">
        <v>2159459.2520141602</v>
      </c>
      <c r="BT2288" s="95">
        <v>0</v>
      </c>
      <c r="BU2288" s="95">
        <v>741232.17999267601</v>
      </c>
      <c r="BV2288" s="95">
        <v>1580025.5218811</v>
      </c>
      <c r="BW2288" s="95">
        <v>0</v>
      </c>
      <c r="BX2288" s="95">
        <v>118323.699913979</v>
      </c>
      <c r="BY2288" s="95">
        <v>0</v>
      </c>
      <c r="BZ2288" s="95">
        <v>0</v>
      </c>
      <c r="CA2288" s="95">
        <v>0</v>
      </c>
      <c r="CB2288" s="95">
        <v>3531135.0520935101</v>
      </c>
      <c r="CC2288" s="95">
        <v>32966196.5463867</v>
      </c>
      <c r="CD2288" s="95">
        <v>8718913.8901367206</v>
      </c>
      <c r="CE2288" s="95">
        <v>1413.39008924365</v>
      </c>
      <c r="CF2288" s="95">
        <v>195755.91816139201</v>
      </c>
      <c r="CG2288" s="95">
        <v>1619534.2281189</v>
      </c>
      <c r="CH2288" s="95">
        <v>0</v>
      </c>
      <c r="CI2288" s="95">
        <v>68334.570959091201</v>
      </c>
      <c r="CJ2288" s="95">
        <v>3729018.2619628902</v>
      </c>
      <c r="CK2288" s="95">
        <v>34591668.6806641</v>
      </c>
      <c r="CL2288" s="95">
        <v>8850269.8897705097</v>
      </c>
      <c r="CM2288" s="160">
        <v>118115.605624199</v>
      </c>
      <c r="CN2288" s="160">
        <v>19115732.730957001</v>
      </c>
      <c r="CO2288" s="160">
        <v>80963867.115234405</v>
      </c>
      <c r="CP2288" s="95">
        <v>8850269.8897705097</v>
      </c>
      <c r="CQ2288" s="95">
        <v>0</v>
      </c>
      <c r="CR2288" s="95">
        <v>0</v>
      </c>
      <c r="CS2288" s="95">
        <v>0</v>
      </c>
      <c r="CT2288" s="95">
        <v>0</v>
      </c>
      <c r="CU2288" s="161">
        <v>3726890.9702549023</v>
      </c>
      <c r="CV2288" s="161">
        <v>34585730.7745056</v>
      </c>
    </row>
    <row r="2289" spans="1:100" x14ac:dyDescent="0.2">
      <c r="A2289" s="94" t="s">
        <v>188</v>
      </c>
      <c r="B2289" s="96">
        <v>41974</v>
      </c>
      <c r="C2289" s="95">
        <v>59754.574821948998</v>
      </c>
      <c r="D2289" s="95">
        <v>0</v>
      </c>
      <c r="E2289" s="95">
        <v>6819.1522856950796</v>
      </c>
      <c r="F2289" s="95">
        <v>0</v>
      </c>
      <c r="G2289" s="95">
        <v>1392.6416911184799</v>
      </c>
      <c r="H2289" s="95">
        <v>0</v>
      </c>
      <c r="I2289" s="95">
        <v>0</v>
      </c>
      <c r="J2289" s="95">
        <v>49414.528896808602</v>
      </c>
      <c r="K2289" s="95">
        <v>0</v>
      </c>
      <c r="L2289" s="95">
        <v>109.816131561063</v>
      </c>
      <c r="M2289" s="95">
        <v>28349.598013877901</v>
      </c>
      <c r="N2289" s="95">
        <v>5409.1875476837204</v>
      </c>
      <c r="O2289" s="95">
        <v>0</v>
      </c>
      <c r="P2289" s="95">
        <v>29330.890411615401</v>
      </c>
      <c r="Q2289" s="95">
        <v>3416.5590380728199</v>
      </c>
      <c r="R2289" s="95">
        <v>0</v>
      </c>
      <c r="S2289" s="95">
        <v>1387.7822875976599</v>
      </c>
      <c r="T2289" s="95">
        <v>1.01003077698988</v>
      </c>
      <c r="U2289" s="95">
        <v>49463.160593509703</v>
      </c>
      <c r="V2289" s="95">
        <v>3013629.1191711398</v>
      </c>
      <c r="W2289" s="95">
        <v>0</v>
      </c>
      <c r="X2289" s="95">
        <v>471313.55166244501</v>
      </c>
      <c r="Y2289" s="95">
        <v>314996.38025283802</v>
      </c>
      <c r="Z2289" s="95">
        <v>191885.022041321</v>
      </c>
      <c r="AA2289" s="95">
        <v>0</v>
      </c>
      <c r="AB2289" s="95">
        <v>0</v>
      </c>
      <c r="AC2289" s="95">
        <v>15238896.165649399</v>
      </c>
      <c r="AD2289" s="95">
        <v>0</v>
      </c>
      <c r="AE2289" s="95">
        <v>8717.2522460222208</v>
      </c>
      <c r="AF2289" s="95">
        <v>1278285.19709778</v>
      </c>
      <c r="AG2289" s="95">
        <v>653864.68102264404</v>
      </c>
      <c r="AH2289" s="95">
        <v>0</v>
      </c>
      <c r="AI2289" s="95">
        <v>1204096.364151</v>
      </c>
      <c r="AJ2289" s="95">
        <v>341260.19406509399</v>
      </c>
      <c r="AK2289" s="95">
        <v>0</v>
      </c>
      <c r="AL2289" s="95">
        <v>191588.01180839501</v>
      </c>
      <c r="AM2289" s="95">
        <v>114.81700628157699</v>
      </c>
      <c r="AN2289" s="95">
        <v>15236685.505615201</v>
      </c>
      <c r="AO2289" s="95">
        <v>28709736.651611298</v>
      </c>
      <c r="AP2289" s="95">
        <v>0</v>
      </c>
      <c r="AQ2289" s="95">
        <v>4019755.90344238</v>
      </c>
      <c r="AR2289" s="95">
        <v>0</v>
      </c>
      <c r="AS2289" s="95">
        <v>1594180.4256591799</v>
      </c>
      <c r="AT2289" s="95">
        <v>0</v>
      </c>
      <c r="AU2289" s="95">
        <v>0</v>
      </c>
      <c r="AV2289" s="95">
        <v>46256871.173339799</v>
      </c>
      <c r="AW2289" s="95">
        <v>0</v>
      </c>
      <c r="AX2289" s="95">
        <v>79594.636031150803</v>
      </c>
      <c r="AY2289" s="95">
        <v>12599169.74646</v>
      </c>
      <c r="AZ2289" s="95">
        <v>5666536.9247436495</v>
      </c>
      <c r="BA2289" s="95">
        <v>0</v>
      </c>
      <c r="BB2289" s="95">
        <v>11497296.9730225</v>
      </c>
      <c r="BC2289" s="95">
        <v>2978676.38641357</v>
      </c>
      <c r="BD2289" s="95">
        <v>0</v>
      </c>
      <c r="BE2289" s="95">
        <v>1592510.0091552699</v>
      </c>
      <c r="BF2289" s="95">
        <v>843.90273655951</v>
      </c>
      <c r="BG2289" s="95">
        <v>46266567.089843802</v>
      </c>
      <c r="BH2289" s="95">
        <v>7057397.3325805701</v>
      </c>
      <c r="BI2289" s="95">
        <v>0</v>
      </c>
      <c r="BJ2289" s="95">
        <v>1663304.4247283901</v>
      </c>
      <c r="BK2289" s="95">
        <v>1110507.2927093499</v>
      </c>
      <c r="BL2289" s="95">
        <v>0</v>
      </c>
      <c r="BM2289" s="95">
        <v>0</v>
      </c>
      <c r="BN2289" s="95">
        <v>0</v>
      </c>
      <c r="BO2289" s="95">
        <v>0</v>
      </c>
      <c r="BP2289" s="95">
        <v>0</v>
      </c>
      <c r="BQ2289" s="95">
        <v>0</v>
      </c>
      <c r="BR2289" s="95">
        <v>4164867.41693115</v>
      </c>
      <c r="BS2289" s="95">
        <v>2128485.6929931599</v>
      </c>
      <c r="BT2289" s="95">
        <v>0</v>
      </c>
      <c r="BU2289" s="95">
        <v>850603.01999664295</v>
      </c>
      <c r="BV2289" s="95">
        <v>1594358.3134155299</v>
      </c>
      <c r="BW2289" s="95">
        <v>0</v>
      </c>
      <c r="BX2289" s="95">
        <v>130012.839889526</v>
      </c>
      <c r="BY2289" s="95">
        <v>0</v>
      </c>
      <c r="BZ2289" s="95">
        <v>0</v>
      </c>
      <c r="CA2289" s="95">
        <v>0</v>
      </c>
      <c r="CB2289" s="95">
        <v>3479995.4776916499</v>
      </c>
      <c r="CC2289" s="95">
        <v>32663090.3754883</v>
      </c>
      <c r="CD2289" s="95">
        <v>8712981.8928222694</v>
      </c>
      <c r="CE2289" s="95">
        <v>1393.1653008907999</v>
      </c>
      <c r="CF2289" s="95">
        <v>191882.52085113499</v>
      </c>
      <c r="CG2289" s="95">
        <v>1595188.2140655499</v>
      </c>
      <c r="CH2289" s="95">
        <v>0</v>
      </c>
      <c r="CI2289" s="95">
        <v>67969.184023857102</v>
      </c>
      <c r="CJ2289" s="95">
        <v>3674787.6302185101</v>
      </c>
      <c r="CK2289" s="95">
        <v>34258984.566406302</v>
      </c>
      <c r="CL2289" s="95">
        <v>8843836.6541747991</v>
      </c>
      <c r="CM2289" s="160">
        <v>117257.45608520501</v>
      </c>
      <c r="CN2289" s="160">
        <v>18963094.454345699</v>
      </c>
      <c r="CO2289" s="160">
        <v>80539767.549804702</v>
      </c>
      <c r="CP2289" s="95">
        <v>8843836.6541747991</v>
      </c>
      <c r="CQ2289" s="95">
        <v>0</v>
      </c>
      <c r="CR2289" s="95">
        <v>0</v>
      </c>
      <c r="CS2289" s="95">
        <v>0</v>
      </c>
      <c r="CT2289" s="95">
        <v>0</v>
      </c>
      <c r="CU2289" s="161">
        <v>3671877.9985427847</v>
      </c>
      <c r="CV2289" s="161">
        <v>34258278.589553848</v>
      </c>
    </row>
    <row r="2290" spans="1:100" x14ac:dyDescent="0.2">
      <c r="A2290" s="94" t="s">
        <v>188</v>
      </c>
      <c r="B2290" s="96">
        <v>42064</v>
      </c>
      <c r="C2290" s="95">
        <v>59493.9504547119</v>
      </c>
      <c r="D2290" s="95">
        <v>0</v>
      </c>
      <c r="E2290" s="95">
        <v>6659.25080960989</v>
      </c>
      <c r="F2290" s="95">
        <v>0</v>
      </c>
      <c r="G2290" s="95">
        <v>1386.94516275823</v>
      </c>
      <c r="H2290" s="95">
        <v>0</v>
      </c>
      <c r="I2290" s="95">
        <v>0</v>
      </c>
      <c r="J2290" s="95">
        <v>49344.576094627402</v>
      </c>
      <c r="K2290" s="95">
        <v>0</v>
      </c>
      <c r="L2290" s="95">
        <v>98.501926465891302</v>
      </c>
      <c r="M2290" s="95">
        <v>28166.7527291775</v>
      </c>
      <c r="N2290" s="95">
        <v>5441.0227518081701</v>
      </c>
      <c r="O2290" s="95">
        <v>0</v>
      </c>
      <c r="P2290" s="95">
        <v>29023.894169807401</v>
      </c>
      <c r="Q2290" s="95">
        <v>3375.3746814727801</v>
      </c>
      <c r="R2290" s="95">
        <v>0</v>
      </c>
      <c r="S2290" s="95">
        <v>1380.5705389976499</v>
      </c>
      <c r="T2290" s="95">
        <v>1.00332161264669</v>
      </c>
      <c r="U2290" s="95">
        <v>49376.141568183899</v>
      </c>
      <c r="V2290" s="95">
        <v>2981422.7103881799</v>
      </c>
      <c r="W2290" s="95">
        <v>0</v>
      </c>
      <c r="X2290" s="95">
        <v>449829.15826797503</v>
      </c>
      <c r="Y2290" s="95">
        <v>297274.58761215198</v>
      </c>
      <c r="Z2290" s="95">
        <v>191506.203763962</v>
      </c>
      <c r="AA2290" s="95">
        <v>0</v>
      </c>
      <c r="AB2290" s="95">
        <v>0</v>
      </c>
      <c r="AC2290" s="95">
        <v>15202867.774536099</v>
      </c>
      <c r="AD2290" s="95">
        <v>0</v>
      </c>
      <c r="AE2290" s="95">
        <v>10045.588077426</v>
      </c>
      <c r="AF2290" s="95">
        <v>1265906.9214172401</v>
      </c>
      <c r="AG2290" s="95">
        <v>635806.84082794201</v>
      </c>
      <c r="AH2290" s="95">
        <v>0</v>
      </c>
      <c r="AI2290" s="95">
        <v>1179714.65176392</v>
      </c>
      <c r="AJ2290" s="95">
        <v>336578.92671203602</v>
      </c>
      <c r="AK2290" s="95">
        <v>0</v>
      </c>
      <c r="AL2290" s="95">
        <v>189900.33305358901</v>
      </c>
      <c r="AM2290" s="95">
        <v>84.753286718390896</v>
      </c>
      <c r="AN2290" s="95">
        <v>15170622.7071533</v>
      </c>
      <c r="AO2290" s="95">
        <v>28529332.848388702</v>
      </c>
      <c r="AP2290" s="95">
        <v>0</v>
      </c>
      <c r="AQ2290" s="95">
        <v>3844995.0739746098</v>
      </c>
      <c r="AR2290" s="95">
        <v>0</v>
      </c>
      <c r="AS2290" s="95">
        <v>1600134.5384368901</v>
      </c>
      <c r="AT2290" s="95">
        <v>0</v>
      </c>
      <c r="AU2290" s="95">
        <v>0</v>
      </c>
      <c r="AV2290" s="95">
        <v>46355153.839843802</v>
      </c>
      <c r="AW2290" s="95">
        <v>0</v>
      </c>
      <c r="AX2290" s="95">
        <v>67681.980581283598</v>
      </c>
      <c r="AY2290" s="95">
        <v>12400563.2473145</v>
      </c>
      <c r="AZ2290" s="95">
        <v>5518374.82568359</v>
      </c>
      <c r="BA2290" s="95">
        <v>0</v>
      </c>
      <c r="BB2290" s="95">
        <v>11276955.5938721</v>
      </c>
      <c r="BC2290" s="95">
        <v>2950624.0254821801</v>
      </c>
      <c r="BD2290" s="95">
        <v>0</v>
      </c>
      <c r="BE2290" s="95">
        <v>1586861.65336609</v>
      </c>
      <c r="BF2290" s="95">
        <v>628.62971185147796</v>
      </c>
      <c r="BG2290" s="95">
        <v>46314669.123535201</v>
      </c>
      <c r="BH2290" s="95">
        <v>6948568.1818237295</v>
      </c>
      <c r="BI2290" s="95">
        <v>0</v>
      </c>
      <c r="BJ2290" s="95">
        <v>1603032.08253479</v>
      </c>
      <c r="BK2290" s="95">
        <v>1061602.8541259801</v>
      </c>
      <c r="BL2290" s="95">
        <v>0</v>
      </c>
      <c r="BM2290" s="95">
        <v>0</v>
      </c>
      <c r="BN2290" s="95">
        <v>0</v>
      </c>
      <c r="BO2290" s="95">
        <v>0</v>
      </c>
      <c r="BP2290" s="95">
        <v>0</v>
      </c>
      <c r="BQ2290" s="95">
        <v>0</v>
      </c>
      <c r="BR2290" s="95">
        <v>4096751.2703857399</v>
      </c>
      <c r="BS2290" s="95">
        <v>2076892.37950134</v>
      </c>
      <c r="BT2290" s="95">
        <v>0</v>
      </c>
      <c r="BU2290" s="95">
        <v>827425.59999084496</v>
      </c>
      <c r="BV2290" s="95">
        <v>1583027.08595276</v>
      </c>
      <c r="BW2290" s="95">
        <v>0</v>
      </c>
      <c r="BX2290" s="95">
        <v>143829.48978805501</v>
      </c>
      <c r="BY2290" s="95">
        <v>0</v>
      </c>
      <c r="BZ2290" s="95">
        <v>0</v>
      </c>
      <c r="CA2290" s="95">
        <v>0</v>
      </c>
      <c r="CB2290" s="95">
        <v>3438159.9444274898</v>
      </c>
      <c r="CC2290" s="95">
        <v>32447928.752929699</v>
      </c>
      <c r="CD2290" s="95">
        <v>8568026.5314941406</v>
      </c>
      <c r="CE2290" s="95">
        <v>1388.3951030671601</v>
      </c>
      <c r="CF2290" s="95">
        <v>191346.70484924299</v>
      </c>
      <c r="CG2290" s="95">
        <v>1597906.5608367899</v>
      </c>
      <c r="CH2290" s="95">
        <v>0</v>
      </c>
      <c r="CI2290" s="95">
        <v>67497.415462493896</v>
      </c>
      <c r="CJ2290" s="95">
        <v>3629487.9209594699</v>
      </c>
      <c r="CK2290" s="95">
        <v>34057744.003417999</v>
      </c>
      <c r="CL2290" s="95">
        <v>8706951.7713622991</v>
      </c>
      <c r="CM2290" s="160">
        <v>116695.597939491</v>
      </c>
      <c r="CN2290" s="160">
        <v>18842928.685546901</v>
      </c>
      <c r="CO2290" s="160">
        <v>80350735.199218795</v>
      </c>
      <c r="CP2290" s="95">
        <v>8706951.7713622991</v>
      </c>
      <c r="CQ2290" s="95">
        <v>0</v>
      </c>
      <c r="CR2290" s="95">
        <v>0</v>
      </c>
      <c r="CS2290" s="95">
        <v>0</v>
      </c>
      <c r="CT2290" s="95">
        <v>0</v>
      </c>
      <c r="CU2290" s="161">
        <v>3629506.6492767329</v>
      </c>
      <c r="CV2290" s="161">
        <v>34045835.313766487</v>
      </c>
    </row>
    <row r="2291" spans="1:100" x14ac:dyDescent="0.2">
      <c r="A2291" s="94" t="s">
        <v>188</v>
      </c>
      <c r="B2291" s="96">
        <v>42156</v>
      </c>
      <c r="C2291" s="95">
        <v>59525.995466709101</v>
      </c>
      <c r="D2291" s="95">
        <v>0</v>
      </c>
      <c r="E2291" s="95">
        <v>6463.0085249543199</v>
      </c>
      <c r="F2291" s="95">
        <v>0</v>
      </c>
      <c r="G2291" s="95">
        <v>1391.5161151587999</v>
      </c>
      <c r="H2291" s="95">
        <v>0</v>
      </c>
      <c r="I2291" s="95">
        <v>0</v>
      </c>
      <c r="J2291" s="95">
        <v>49093.601284980803</v>
      </c>
      <c r="K2291" s="95">
        <v>0</v>
      </c>
      <c r="L2291" s="95">
        <v>99.882870644331007</v>
      </c>
      <c r="M2291" s="95">
        <v>28325.262851238302</v>
      </c>
      <c r="N2291" s="95">
        <v>5425.7487788200397</v>
      </c>
      <c r="O2291" s="95">
        <v>0</v>
      </c>
      <c r="P2291" s="95">
        <v>28816.208180904399</v>
      </c>
      <c r="Q2291" s="95">
        <v>3324.3851591944699</v>
      </c>
      <c r="R2291" s="95">
        <v>0</v>
      </c>
      <c r="S2291" s="95">
        <v>1388.73836883903</v>
      </c>
      <c r="T2291" s="95">
        <v>1.0085245961090501</v>
      </c>
      <c r="U2291" s="95">
        <v>49115.184785842903</v>
      </c>
      <c r="V2291" s="95">
        <v>2967196.6642150902</v>
      </c>
      <c r="W2291" s="95">
        <v>0</v>
      </c>
      <c r="X2291" s="95">
        <v>437795.78835296602</v>
      </c>
      <c r="Y2291" s="95">
        <v>291432.41034698498</v>
      </c>
      <c r="Z2291" s="95">
        <v>190120.526760101</v>
      </c>
      <c r="AA2291" s="95">
        <v>0</v>
      </c>
      <c r="AB2291" s="95">
        <v>0</v>
      </c>
      <c r="AC2291" s="95">
        <v>15137105.96875</v>
      </c>
      <c r="AD2291" s="95">
        <v>0</v>
      </c>
      <c r="AE2291" s="95">
        <v>8811.7622039318103</v>
      </c>
      <c r="AF2291" s="95">
        <v>1258897.948349</v>
      </c>
      <c r="AG2291" s="95">
        <v>634112.50725555397</v>
      </c>
      <c r="AH2291" s="95">
        <v>0</v>
      </c>
      <c r="AI2291" s="95">
        <v>1169903.8360595701</v>
      </c>
      <c r="AJ2291" s="95">
        <v>330788.82663345302</v>
      </c>
      <c r="AK2291" s="95">
        <v>0</v>
      </c>
      <c r="AL2291" s="95">
        <v>190046.42915916399</v>
      </c>
      <c r="AM2291" s="95">
        <v>91.2774752406403</v>
      </c>
      <c r="AN2291" s="95">
        <v>15137706.298339801</v>
      </c>
      <c r="AO2291" s="95">
        <v>28503608.220214799</v>
      </c>
      <c r="AP2291" s="95">
        <v>0</v>
      </c>
      <c r="AQ2291" s="95">
        <v>3762084.2160339402</v>
      </c>
      <c r="AR2291" s="95">
        <v>0</v>
      </c>
      <c r="AS2291" s="95">
        <v>1588420.29237366</v>
      </c>
      <c r="AT2291" s="95">
        <v>0</v>
      </c>
      <c r="AU2291" s="95">
        <v>0</v>
      </c>
      <c r="AV2291" s="95">
        <v>46343244.2265625</v>
      </c>
      <c r="AW2291" s="95">
        <v>0</v>
      </c>
      <c r="AX2291" s="95">
        <v>76146.398003578201</v>
      </c>
      <c r="AY2291" s="95">
        <v>12508342.9379883</v>
      </c>
      <c r="AZ2291" s="95">
        <v>5534601.2815551804</v>
      </c>
      <c r="BA2291" s="95">
        <v>0</v>
      </c>
      <c r="BB2291" s="95">
        <v>11266131.980957</v>
      </c>
      <c r="BC2291" s="95">
        <v>2924238.5599060101</v>
      </c>
      <c r="BD2291" s="95">
        <v>0</v>
      </c>
      <c r="BE2291" s="95">
        <v>1586556.49942017</v>
      </c>
      <c r="BF2291" s="95">
        <v>673.65589153766598</v>
      </c>
      <c r="BG2291" s="95">
        <v>46322669.646972701</v>
      </c>
      <c r="BH2291" s="95">
        <v>7018121.8195190402</v>
      </c>
      <c r="BI2291" s="95">
        <v>0</v>
      </c>
      <c r="BJ2291" s="95">
        <v>1588773.58409119</v>
      </c>
      <c r="BK2291" s="95">
        <v>1050182.2963409401</v>
      </c>
      <c r="BL2291" s="95">
        <v>0</v>
      </c>
      <c r="BM2291" s="95">
        <v>0</v>
      </c>
      <c r="BN2291" s="95">
        <v>0</v>
      </c>
      <c r="BO2291" s="95">
        <v>0</v>
      </c>
      <c r="BP2291" s="95">
        <v>0</v>
      </c>
      <c r="BQ2291" s="95">
        <v>0</v>
      </c>
      <c r="BR2291" s="95">
        <v>4165739.8366394001</v>
      </c>
      <c r="BS2291" s="95">
        <v>2084469.1669616699</v>
      </c>
      <c r="BT2291" s="95">
        <v>0</v>
      </c>
      <c r="BU2291" s="95">
        <v>835280.21999359096</v>
      </c>
      <c r="BV2291" s="95">
        <v>1577203.6783904999</v>
      </c>
      <c r="BW2291" s="95">
        <v>0</v>
      </c>
      <c r="BX2291" s="95">
        <v>144589.51978874201</v>
      </c>
      <c r="BY2291" s="95">
        <v>0</v>
      </c>
      <c r="BZ2291" s="95">
        <v>0</v>
      </c>
      <c r="CA2291" s="95">
        <v>0</v>
      </c>
      <c r="CB2291" s="95">
        <v>3404189.1761779799</v>
      </c>
      <c r="CC2291" s="95">
        <v>32185330.0861816</v>
      </c>
      <c r="CD2291" s="95">
        <v>8603477.0963134803</v>
      </c>
      <c r="CE2291" s="95">
        <v>1392.4531318545301</v>
      </c>
      <c r="CF2291" s="95">
        <v>190540.025362015</v>
      </c>
      <c r="CG2291" s="95">
        <v>1591235.0706481901</v>
      </c>
      <c r="CH2291" s="95">
        <v>0</v>
      </c>
      <c r="CI2291" s="95">
        <v>67408.562561988801</v>
      </c>
      <c r="CJ2291" s="95">
        <v>3594768.4513244601</v>
      </c>
      <c r="CK2291" s="95">
        <v>33770322.723632798</v>
      </c>
      <c r="CL2291" s="95">
        <v>8741217.9807128906</v>
      </c>
      <c r="CM2291" s="160">
        <v>116307.22093296101</v>
      </c>
      <c r="CN2291" s="160">
        <v>18725267.849853501</v>
      </c>
      <c r="CO2291" s="160">
        <v>80087938.295898393</v>
      </c>
      <c r="CP2291" s="95">
        <v>8741217.9807128906</v>
      </c>
      <c r="CQ2291" s="95">
        <v>0</v>
      </c>
      <c r="CR2291" s="95">
        <v>0</v>
      </c>
      <c r="CS2291" s="95">
        <v>0</v>
      </c>
      <c r="CT2291" s="95">
        <v>0</v>
      </c>
      <c r="CU2291" s="161">
        <v>3594729.2015399951</v>
      </c>
      <c r="CV2291" s="161">
        <v>33776565.156829789</v>
      </c>
    </row>
    <row r="2292" spans="1:100" x14ac:dyDescent="0.2">
      <c r="A2292" s="94" t="s">
        <v>188</v>
      </c>
      <c r="B2292" s="96">
        <v>42248</v>
      </c>
      <c r="C2292" s="95">
        <v>58962.225275516503</v>
      </c>
      <c r="D2292" s="95">
        <v>0</v>
      </c>
      <c r="E2292" s="95">
        <v>6223.1933898925799</v>
      </c>
      <c r="F2292" s="95">
        <v>0</v>
      </c>
      <c r="G2292" s="95">
        <v>1426.1985571980499</v>
      </c>
      <c r="H2292" s="95">
        <v>0</v>
      </c>
      <c r="I2292" s="95">
        <v>0</v>
      </c>
      <c r="J2292" s="95">
        <v>48845.334893226602</v>
      </c>
      <c r="K2292" s="95">
        <v>0</v>
      </c>
      <c r="L2292" s="95">
        <v>106.834485569037</v>
      </c>
      <c r="M2292" s="95">
        <v>28033.533472299601</v>
      </c>
      <c r="N2292" s="95">
        <v>5393.4617326259604</v>
      </c>
      <c r="O2292" s="95">
        <v>0</v>
      </c>
      <c r="P2292" s="95">
        <v>28444.4274148941</v>
      </c>
      <c r="Q2292" s="95">
        <v>3236.4154068827602</v>
      </c>
      <c r="R2292" s="95">
        <v>0</v>
      </c>
      <c r="S2292" s="95">
        <v>1422.7277672886801</v>
      </c>
      <c r="T2292" s="95">
        <v>0.97849227461847499</v>
      </c>
      <c r="U2292" s="95">
        <v>48863.887139320403</v>
      </c>
      <c r="V2292" s="95">
        <v>2924258.78723145</v>
      </c>
      <c r="W2292" s="95">
        <v>0</v>
      </c>
      <c r="X2292" s="95">
        <v>423148.310726166</v>
      </c>
      <c r="Y2292" s="95">
        <v>283107.22850036598</v>
      </c>
      <c r="Z2292" s="95">
        <v>186645.48558044399</v>
      </c>
      <c r="AA2292" s="95">
        <v>0</v>
      </c>
      <c r="AB2292" s="95">
        <v>0</v>
      </c>
      <c r="AC2292" s="95">
        <v>15101027.6727295</v>
      </c>
      <c r="AD2292" s="95">
        <v>0</v>
      </c>
      <c r="AE2292" s="95">
        <v>8749.3454793691599</v>
      </c>
      <c r="AF2292" s="95">
        <v>1245105.7610931401</v>
      </c>
      <c r="AG2292" s="95">
        <v>622956.10278320301</v>
      </c>
      <c r="AH2292" s="95">
        <v>0</v>
      </c>
      <c r="AI2292" s="95">
        <v>1146066.51423645</v>
      </c>
      <c r="AJ2292" s="95">
        <v>327245.454456329</v>
      </c>
      <c r="AK2292" s="95">
        <v>0</v>
      </c>
      <c r="AL2292" s="95">
        <v>186431.55046653701</v>
      </c>
      <c r="AM2292" s="95">
        <v>52.578567321412301</v>
      </c>
      <c r="AN2292" s="95">
        <v>15125281.7375488</v>
      </c>
      <c r="AO2292" s="95">
        <v>28138085.503417999</v>
      </c>
      <c r="AP2292" s="95">
        <v>0</v>
      </c>
      <c r="AQ2292" s="95">
        <v>3642645.5772399898</v>
      </c>
      <c r="AR2292" s="95">
        <v>0</v>
      </c>
      <c r="AS2292" s="95">
        <v>1558730.1141204799</v>
      </c>
      <c r="AT2292" s="95">
        <v>0</v>
      </c>
      <c r="AU2292" s="95">
        <v>0</v>
      </c>
      <c r="AV2292" s="95">
        <v>46357161.041015603</v>
      </c>
      <c r="AW2292" s="95">
        <v>0</v>
      </c>
      <c r="AX2292" s="95">
        <v>68121.188459396406</v>
      </c>
      <c r="AY2292" s="95">
        <v>12354493.153808599</v>
      </c>
      <c r="AZ2292" s="95">
        <v>5447898.65380859</v>
      </c>
      <c r="BA2292" s="95">
        <v>0</v>
      </c>
      <c r="BB2292" s="95">
        <v>11060271.037231401</v>
      </c>
      <c r="BC2292" s="95">
        <v>2886650.1657409701</v>
      </c>
      <c r="BD2292" s="95">
        <v>0</v>
      </c>
      <c r="BE2292" s="95">
        <v>1555730.1913604699</v>
      </c>
      <c r="BF2292" s="95">
        <v>390.53220902383299</v>
      </c>
      <c r="BG2292" s="95">
        <v>46385839.333984397</v>
      </c>
      <c r="BH2292" s="95">
        <v>6983269.3628540002</v>
      </c>
      <c r="BI2292" s="95">
        <v>0</v>
      </c>
      <c r="BJ2292" s="95">
        <v>1548050.8830108601</v>
      </c>
      <c r="BK2292" s="95">
        <v>1021575.82985687</v>
      </c>
      <c r="BL2292" s="95">
        <v>0</v>
      </c>
      <c r="BM2292" s="95">
        <v>0</v>
      </c>
      <c r="BN2292" s="95">
        <v>0</v>
      </c>
      <c r="BO2292" s="95">
        <v>0</v>
      </c>
      <c r="BP2292" s="95">
        <v>0</v>
      </c>
      <c r="BQ2292" s="95">
        <v>0</v>
      </c>
      <c r="BR2292" s="95">
        <v>4117954.7644958501</v>
      </c>
      <c r="BS2292" s="95">
        <v>2047606.41641235</v>
      </c>
      <c r="BT2292" s="95">
        <v>0</v>
      </c>
      <c r="BU2292" s="95">
        <v>694300.89999389602</v>
      </c>
      <c r="BV2292" s="95">
        <v>1556301.3094635</v>
      </c>
      <c r="BW2292" s="95">
        <v>0</v>
      </c>
      <c r="BX2292" s="95">
        <v>124693.83982086201</v>
      </c>
      <c r="BY2292" s="95">
        <v>0</v>
      </c>
      <c r="BZ2292" s="95">
        <v>0</v>
      </c>
      <c r="CA2292" s="95">
        <v>0</v>
      </c>
      <c r="CB2292" s="95">
        <v>3350740.3866577102</v>
      </c>
      <c r="CC2292" s="95">
        <v>31812582.775146499</v>
      </c>
      <c r="CD2292" s="95">
        <v>8528599.9444580097</v>
      </c>
      <c r="CE2292" s="95">
        <v>1427.1352419555201</v>
      </c>
      <c r="CF2292" s="95">
        <v>186793.59007072399</v>
      </c>
      <c r="CG2292" s="95">
        <v>1559274.96417236</v>
      </c>
      <c r="CH2292" s="95">
        <v>0</v>
      </c>
      <c r="CI2292" s="95">
        <v>66604.903308868394</v>
      </c>
      <c r="CJ2292" s="95">
        <v>3539186.9941406301</v>
      </c>
      <c r="CK2292" s="95">
        <v>33371748.635497998</v>
      </c>
      <c r="CL2292" s="95">
        <v>8667294.7615966797</v>
      </c>
      <c r="CM2292" s="160">
        <v>115270.06184864001</v>
      </c>
      <c r="CN2292" s="160">
        <v>18674097.1335449</v>
      </c>
      <c r="CO2292" s="160">
        <v>79829847.348632798</v>
      </c>
      <c r="CP2292" s="95">
        <v>8667294.7615966797</v>
      </c>
      <c r="CQ2292" s="95">
        <v>0</v>
      </c>
      <c r="CR2292" s="95">
        <v>0</v>
      </c>
      <c r="CS2292" s="95">
        <v>0</v>
      </c>
      <c r="CT2292" s="95">
        <v>0</v>
      </c>
      <c r="CU2292" s="161">
        <v>3537533.9767284342</v>
      </c>
      <c r="CV2292" s="161">
        <v>33371857.739318859</v>
      </c>
    </row>
    <row r="2293" spans="1:100" x14ac:dyDescent="0.2">
      <c r="A2293" s="94" t="s">
        <v>188</v>
      </c>
      <c r="B2293" s="96">
        <v>42339</v>
      </c>
      <c r="C2293" s="95">
        <v>59062.885887622797</v>
      </c>
      <c r="D2293" s="95">
        <v>0</v>
      </c>
      <c r="E2293" s="95">
        <v>6095.4704785347003</v>
      </c>
      <c r="F2293" s="95">
        <v>0</v>
      </c>
      <c r="G2293" s="95">
        <v>1477.70743770897</v>
      </c>
      <c r="H2293" s="95">
        <v>0</v>
      </c>
      <c r="I2293" s="95">
        <v>0</v>
      </c>
      <c r="J2293" s="95">
        <v>48697.733571052602</v>
      </c>
      <c r="K2293" s="95">
        <v>0</v>
      </c>
      <c r="L2293" s="95">
        <v>103.822600692511</v>
      </c>
      <c r="M2293" s="95">
        <v>28112.505256175999</v>
      </c>
      <c r="N2293" s="95">
        <v>5378.2993195056897</v>
      </c>
      <c r="O2293" s="95">
        <v>0</v>
      </c>
      <c r="P2293" s="95">
        <v>28406.462525844599</v>
      </c>
      <c r="Q2293" s="95">
        <v>3189.0989700257801</v>
      </c>
      <c r="R2293" s="95">
        <v>0</v>
      </c>
      <c r="S2293" s="95">
        <v>1470.7361022532</v>
      </c>
      <c r="T2293" s="95">
        <v>1.0094276611198401</v>
      </c>
      <c r="U2293" s="95">
        <v>48719.306229114503</v>
      </c>
      <c r="V2293" s="95">
        <v>2923219.43640137</v>
      </c>
      <c r="W2293" s="95">
        <v>0</v>
      </c>
      <c r="X2293" s="95">
        <v>406885.40077590902</v>
      </c>
      <c r="Y2293" s="95">
        <v>274441.23747634899</v>
      </c>
      <c r="Z2293" s="95">
        <v>191371.001615524</v>
      </c>
      <c r="AA2293" s="95">
        <v>0</v>
      </c>
      <c r="AB2293" s="95">
        <v>0</v>
      </c>
      <c r="AC2293" s="95">
        <v>15037377.2333984</v>
      </c>
      <c r="AD2293" s="95">
        <v>0</v>
      </c>
      <c r="AE2293" s="95">
        <v>8373.1795805692691</v>
      </c>
      <c r="AF2293" s="95">
        <v>1251336.12284851</v>
      </c>
      <c r="AG2293" s="95">
        <v>611276.49207305897</v>
      </c>
      <c r="AH2293" s="95">
        <v>0</v>
      </c>
      <c r="AI2293" s="95">
        <v>1142961.08511353</v>
      </c>
      <c r="AJ2293" s="95">
        <v>325662.66370010399</v>
      </c>
      <c r="AK2293" s="95">
        <v>0</v>
      </c>
      <c r="AL2293" s="95">
        <v>190955.16905975301</v>
      </c>
      <c r="AM2293" s="95">
        <v>72.385213921777904</v>
      </c>
      <c r="AN2293" s="95">
        <v>15016298.928222699</v>
      </c>
      <c r="AO2293" s="95">
        <v>28333725.995605499</v>
      </c>
      <c r="AP2293" s="95">
        <v>0</v>
      </c>
      <c r="AQ2293" s="95">
        <v>3496927.4126281701</v>
      </c>
      <c r="AR2293" s="95">
        <v>0</v>
      </c>
      <c r="AS2293" s="95">
        <v>1611003.9807128899</v>
      </c>
      <c r="AT2293" s="95">
        <v>0</v>
      </c>
      <c r="AU2293" s="95">
        <v>0</v>
      </c>
      <c r="AV2293" s="95">
        <v>46448604.203613304</v>
      </c>
      <c r="AW2293" s="95">
        <v>0</v>
      </c>
      <c r="AX2293" s="95">
        <v>69959.466471672102</v>
      </c>
      <c r="AY2293" s="95">
        <v>12567856.338501001</v>
      </c>
      <c r="AZ2293" s="95">
        <v>5354655.6306762705</v>
      </c>
      <c r="BA2293" s="95">
        <v>0</v>
      </c>
      <c r="BB2293" s="95">
        <v>11093073.0585938</v>
      </c>
      <c r="BC2293" s="95">
        <v>2892052.56671143</v>
      </c>
      <c r="BD2293" s="95">
        <v>0</v>
      </c>
      <c r="BE2293" s="95">
        <v>1610189.1744842499</v>
      </c>
      <c r="BF2293" s="95">
        <v>537.51168051362004</v>
      </c>
      <c r="BG2293" s="95">
        <v>46400550.626464799</v>
      </c>
      <c r="BH2293" s="95">
        <v>7431857.6698608398</v>
      </c>
      <c r="BI2293" s="95">
        <v>0</v>
      </c>
      <c r="BJ2293" s="95">
        <v>1542328.34280396</v>
      </c>
      <c r="BK2293" s="95">
        <v>1001477.41857147</v>
      </c>
      <c r="BL2293" s="95">
        <v>0</v>
      </c>
      <c r="BM2293" s="95">
        <v>0</v>
      </c>
      <c r="BN2293" s="95">
        <v>0</v>
      </c>
      <c r="BO2293" s="95">
        <v>0</v>
      </c>
      <c r="BP2293" s="95">
        <v>0</v>
      </c>
      <c r="BQ2293" s="95">
        <v>0</v>
      </c>
      <c r="BR2293" s="95">
        <v>4182443.2475891099</v>
      </c>
      <c r="BS2293" s="95">
        <v>2014498.8432769801</v>
      </c>
      <c r="BT2293" s="95">
        <v>0</v>
      </c>
      <c r="BU2293" s="95">
        <v>1239767.70999146</v>
      </c>
      <c r="BV2293" s="95">
        <v>1565324.8104095501</v>
      </c>
      <c r="BW2293" s="95">
        <v>0</v>
      </c>
      <c r="BX2293" s="95">
        <v>204601.349437714</v>
      </c>
      <c r="BY2293" s="95">
        <v>0</v>
      </c>
      <c r="BZ2293" s="95">
        <v>0</v>
      </c>
      <c r="CA2293" s="95">
        <v>0</v>
      </c>
      <c r="CB2293" s="95">
        <v>3334713.7956848098</v>
      </c>
      <c r="CC2293" s="95">
        <v>31880777.957275402</v>
      </c>
      <c r="CD2293" s="95">
        <v>8964104.9844970703</v>
      </c>
      <c r="CE2293" s="95">
        <v>1478.4675913900101</v>
      </c>
      <c r="CF2293" s="95">
        <v>191228.22308349601</v>
      </c>
      <c r="CG2293" s="95">
        <v>1612103.73724365</v>
      </c>
      <c r="CH2293" s="95">
        <v>0</v>
      </c>
      <c r="CI2293" s="95">
        <v>66688.852144241304</v>
      </c>
      <c r="CJ2293" s="95">
        <v>3523217.61151123</v>
      </c>
      <c r="CK2293" s="95">
        <v>33492369.981201202</v>
      </c>
      <c r="CL2293" s="95">
        <v>9169051.3319091797</v>
      </c>
      <c r="CM2293" s="160">
        <v>115168.75870609299</v>
      </c>
      <c r="CN2293" s="160">
        <v>18544078.105957001</v>
      </c>
      <c r="CO2293" s="160">
        <v>79847643.5546875</v>
      </c>
      <c r="CP2293" s="95">
        <v>9169051.3319091797</v>
      </c>
      <c r="CQ2293" s="95">
        <v>0</v>
      </c>
      <c r="CR2293" s="95">
        <v>0</v>
      </c>
      <c r="CS2293" s="95">
        <v>0</v>
      </c>
      <c r="CT2293" s="95">
        <v>0</v>
      </c>
      <c r="CU2293" s="161">
        <v>3525942.0187683059</v>
      </c>
      <c r="CV2293" s="161">
        <v>33492881.69451905</v>
      </c>
    </row>
    <row r="2294" spans="1:100" x14ac:dyDescent="0.2">
      <c r="A2294" s="94" t="s">
        <v>188</v>
      </c>
      <c r="B2294" s="96">
        <v>42430</v>
      </c>
      <c r="C2294" s="95">
        <v>58651.560085296602</v>
      </c>
      <c r="D2294" s="95">
        <v>0</v>
      </c>
      <c r="E2294" s="95">
        <v>6068.0369891524297</v>
      </c>
      <c r="F2294" s="95">
        <v>0</v>
      </c>
      <c r="G2294" s="95">
        <v>1460.85929098725</v>
      </c>
      <c r="H2294" s="95">
        <v>0</v>
      </c>
      <c r="I2294" s="95">
        <v>0</v>
      </c>
      <c r="J2294" s="95">
        <v>48495.750506401098</v>
      </c>
      <c r="K2294" s="95">
        <v>0</v>
      </c>
      <c r="L2294" s="95">
        <v>94.543267137371004</v>
      </c>
      <c r="M2294" s="95">
        <v>28034.644218206398</v>
      </c>
      <c r="N2294" s="95">
        <v>5304.8518515825299</v>
      </c>
      <c r="O2294" s="95">
        <v>0</v>
      </c>
      <c r="P2294" s="95">
        <v>28175.905165910699</v>
      </c>
      <c r="Q2294" s="95">
        <v>3081.3063201606301</v>
      </c>
      <c r="R2294" s="95">
        <v>0</v>
      </c>
      <c r="S2294" s="95">
        <v>1458.5652750581501</v>
      </c>
      <c r="T2294" s="95">
        <v>1.0045215392892699</v>
      </c>
      <c r="U2294" s="95">
        <v>48508.560653686502</v>
      </c>
      <c r="V2294" s="95">
        <v>2885289.8800659198</v>
      </c>
      <c r="W2294" s="95">
        <v>0</v>
      </c>
      <c r="X2294" s="95">
        <v>401730.50603485102</v>
      </c>
      <c r="Y2294" s="95">
        <v>273182.98151397699</v>
      </c>
      <c r="Z2294" s="95">
        <v>193721.13562011701</v>
      </c>
      <c r="AA2294" s="95">
        <v>0</v>
      </c>
      <c r="AB2294" s="95">
        <v>0</v>
      </c>
      <c r="AC2294" s="95">
        <v>14983195.657958999</v>
      </c>
      <c r="AD2294" s="95">
        <v>0</v>
      </c>
      <c r="AE2294" s="95">
        <v>7297.5693185329401</v>
      </c>
      <c r="AF2294" s="95">
        <v>1238781.27696228</v>
      </c>
      <c r="AG2294" s="95">
        <v>590703.27854156506</v>
      </c>
      <c r="AH2294" s="95">
        <v>0</v>
      </c>
      <c r="AI2294" s="95">
        <v>1141740.9129180899</v>
      </c>
      <c r="AJ2294" s="95">
        <v>317247.395805359</v>
      </c>
      <c r="AK2294" s="95">
        <v>0</v>
      </c>
      <c r="AL2294" s="95">
        <v>192026.30343627901</v>
      </c>
      <c r="AM2294" s="95">
        <v>92.566496090032203</v>
      </c>
      <c r="AN2294" s="95">
        <v>14948489.411010699</v>
      </c>
      <c r="AO2294" s="95">
        <v>28072844.615234401</v>
      </c>
      <c r="AP2294" s="95">
        <v>0</v>
      </c>
      <c r="AQ2294" s="95">
        <v>3456610.7444152799</v>
      </c>
      <c r="AR2294" s="95">
        <v>0</v>
      </c>
      <c r="AS2294" s="95">
        <v>1635269.8350982701</v>
      </c>
      <c r="AT2294" s="95">
        <v>0</v>
      </c>
      <c r="AU2294" s="95">
        <v>0</v>
      </c>
      <c r="AV2294" s="95">
        <v>46490061.460449196</v>
      </c>
      <c r="AW2294" s="95">
        <v>0</v>
      </c>
      <c r="AX2294" s="95">
        <v>48822.989343166402</v>
      </c>
      <c r="AY2294" s="95">
        <v>12560637.166015601</v>
      </c>
      <c r="AZ2294" s="95">
        <v>5173582.3494262705</v>
      </c>
      <c r="BA2294" s="95">
        <v>0</v>
      </c>
      <c r="BB2294" s="95">
        <v>11163085.0554199</v>
      </c>
      <c r="BC2294" s="95">
        <v>2810690.6184692401</v>
      </c>
      <c r="BD2294" s="95">
        <v>0</v>
      </c>
      <c r="BE2294" s="95">
        <v>1620994.14268494</v>
      </c>
      <c r="BF2294" s="95">
        <v>686.176266424358</v>
      </c>
      <c r="BG2294" s="95">
        <v>46322004.809082001</v>
      </c>
      <c r="BH2294" s="95">
        <v>8158672.1842040997</v>
      </c>
      <c r="BI2294" s="95">
        <v>0</v>
      </c>
      <c r="BJ2294" s="95">
        <v>1541687.11784363</v>
      </c>
      <c r="BK2294" s="95">
        <v>1001547.27172089</v>
      </c>
      <c r="BL2294" s="95">
        <v>0</v>
      </c>
      <c r="BM2294" s="95">
        <v>0</v>
      </c>
      <c r="BN2294" s="95">
        <v>0</v>
      </c>
      <c r="BO2294" s="95">
        <v>0</v>
      </c>
      <c r="BP2294" s="95">
        <v>0</v>
      </c>
      <c r="BQ2294" s="95">
        <v>0</v>
      </c>
      <c r="BR2294" s="95">
        <v>4176594.8646240202</v>
      </c>
      <c r="BS2294" s="95">
        <v>1951657.4162445101</v>
      </c>
      <c r="BT2294" s="95">
        <v>0</v>
      </c>
      <c r="BU2294" s="95">
        <v>2131067.8099670401</v>
      </c>
      <c r="BV2294" s="95">
        <v>1500445.0884246801</v>
      </c>
      <c r="BW2294" s="95">
        <v>0</v>
      </c>
      <c r="BX2294" s="95">
        <v>343727.06874465902</v>
      </c>
      <c r="BY2294" s="95">
        <v>0</v>
      </c>
      <c r="BZ2294" s="95">
        <v>0</v>
      </c>
      <c r="CA2294" s="95">
        <v>0</v>
      </c>
      <c r="CB2294" s="95">
        <v>3282061.32458496</v>
      </c>
      <c r="CC2294" s="95">
        <v>31425908.548828099</v>
      </c>
      <c r="CD2294" s="95">
        <v>9718418.1479492206</v>
      </c>
      <c r="CE2294" s="95">
        <v>1462.3162356317</v>
      </c>
      <c r="CF2294" s="95">
        <v>193034.69029617301</v>
      </c>
      <c r="CG2294" s="95">
        <v>1628861.9055328399</v>
      </c>
      <c r="CH2294" s="95">
        <v>0</v>
      </c>
      <c r="CI2294" s="95">
        <v>66110.668668746905</v>
      </c>
      <c r="CJ2294" s="95">
        <v>3463389.9140625</v>
      </c>
      <c r="CK2294" s="95">
        <v>33028474.724609401</v>
      </c>
      <c r="CL2294" s="95">
        <v>10055586.324585</v>
      </c>
      <c r="CM2294" s="160">
        <v>114447.28173541999</v>
      </c>
      <c r="CN2294" s="160">
        <v>18412732.0393066</v>
      </c>
      <c r="CO2294" s="160">
        <v>79415913.066406295</v>
      </c>
      <c r="CP2294" s="95">
        <v>10055586.324585</v>
      </c>
      <c r="CQ2294" s="95">
        <v>0</v>
      </c>
      <c r="CR2294" s="95">
        <v>0</v>
      </c>
      <c r="CS2294" s="95">
        <v>0</v>
      </c>
      <c r="CT2294" s="95">
        <v>0</v>
      </c>
      <c r="CU2294" s="161">
        <v>3475096.0148811331</v>
      </c>
      <c r="CV2294" s="161">
        <v>33054770.45436094</v>
      </c>
    </row>
    <row r="2295" spans="1:100" x14ac:dyDescent="0.2">
      <c r="A2295" s="94" t="s">
        <v>188</v>
      </c>
      <c r="B2295" s="96">
        <v>42522</v>
      </c>
      <c r="C2295" s="95">
        <v>58581.230936527303</v>
      </c>
      <c r="D2295" s="95">
        <v>0</v>
      </c>
      <c r="E2295" s="95">
        <v>5919.61066418886</v>
      </c>
      <c r="F2295" s="95">
        <v>0</v>
      </c>
      <c r="G2295" s="95">
        <v>1449.0468760430799</v>
      </c>
      <c r="H2295" s="95">
        <v>0</v>
      </c>
      <c r="I2295" s="95">
        <v>0</v>
      </c>
      <c r="J2295" s="95">
        <v>48235.825988769502</v>
      </c>
      <c r="K2295" s="95">
        <v>0</v>
      </c>
      <c r="L2295" s="95">
        <v>101.944742070511</v>
      </c>
      <c r="M2295" s="95">
        <v>28000.2512230873</v>
      </c>
      <c r="N2295" s="95">
        <v>5259.3898111581802</v>
      </c>
      <c r="O2295" s="95">
        <v>0</v>
      </c>
      <c r="P2295" s="95">
        <v>28136.748811245001</v>
      </c>
      <c r="Q2295" s="95">
        <v>3025.94463869929</v>
      </c>
      <c r="R2295" s="95">
        <v>0</v>
      </c>
      <c r="S2295" s="95">
        <v>1444.9739022552999</v>
      </c>
      <c r="T2295" s="95">
        <v>0</v>
      </c>
      <c r="U2295" s="95">
        <v>48246.6214003563</v>
      </c>
      <c r="V2295" s="95">
        <v>2854759.6709289602</v>
      </c>
      <c r="W2295" s="95">
        <v>0</v>
      </c>
      <c r="X2295" s="95">
        <v>383677.07954025298</v>
      </c>
      <c r="Y2295" s="95">
        <v>259587.34799194301</v>
      </c>
      <c r="Z2295" s="95">
        <v>192291.11340522801</v>
      </c>
      <c r="AA2295" s="95">
        <v>0</v>
      </c>
      <c r="AB2295" s="95">
        <v>0</v>
      </c>
      <c r="AC2295" s="95">
        <v>14926273.517822299</v>
      </c>
      <c r="AD2295" s="95">
        <v>0</v>
      </c>
      <c r="AE2295" s="95">
        <v>8547.6698546409607</v>
      </c>
      <c r="AF2295" s="95">
        <v>1232691.7015991199</v>
      </c>
      <c r="AG2295" s="95">
        <v>577604.07630157506</v>
      </c>
      <c r="AH2295" s="95">
        <v>0</v>
      </c>
      <c r="AI2295" s="95">
        <v>1129195.6853942899</v>
      </c>
      <c r="AJ2295" s="95">
        <v>312524.65992736799</v>
      </c>
      <c r="AK2295" s="95">
        <v>0</v>
      </c>
      <c r="AL2295" s="95">
        <v>192699.99441909799</v>
      </c>
      <c r="AM2295" s="95">
        <v>0</v>
      </c>
      <c r="AN2295" s="95">
        <v>14858130.865356401</v>
      </c>
      <c r="AO2295" s="95">
        <v>28007738.402343798</v>
      </c>
      <c r="AP2295" s="95">
        <v>0</v>
      </c>
      <c r="AQ2295" s="95">
        <v>3334349.3800659198</v>
      </c>
      <c r="AR2295" s="95">
        <v>0</v>
      </c>
      <c r="AS2295" s="95">
        <v>1627260.41625977</v>
      </c>
      <c r="AT2295" s="95">
        <v>0</v>
      </c>
      <c r="AU2295" s="95">
        <v>0</v>
      </c>
      <c r="AV2295" s="95">
        <v>46446594.4150391</v>
      </c>
      <c r="AW2295" s="95">
        <v>0</v>
      </c>
      <c r="AX2295" s="95">
        <v>54121.392646312699</v>
      </c>
      <c r="AY2295" s="95">
        <v>12555285.7619629</v>
      </c>
      <c r="AZ2295" s="95">
        <v>5117963.2515258798</v>
      </c>
      <c r="BA2295" s="95">
        <v>0</v>
      </c>
      <c r="BB2295" s="95">
        <v>11127382.200805699</v>
      </c>
      <c r="BC2295" s="95">
        <v>2798066.8448791499</v>
      </c>
      <c r="BD2295" s="95">
        <v>0</v>
      </c>
      <c r="BE2295" s="95">
        <v>1629492.31015015</v>
      </c>
      <c r="BF2295" s="95">
        <v>0</v>
      </c>
      <c r="BG2295" s="95">
        <v>46282390.785644501</v>
      </c>
      <c r="BH2295" s="95">
        <v>8176383.2330322303</v>
      </c>
      <c r="BI2295" s="95">
        <v>0</v>
      </c>
      <c r="BJ2295" s="95">
        <v>1505241.1678009001</v>
      </c>
      <c r="BK2295" s="95">
        <v>979996.10797882103</v>
      </c>
      <c r="BL2295" s="95">
        <v>0</v>
      </c>
      <c r="BM2295" s="95">
        <v>0</v>
      </c>
      <c r="BN2295" s="95">
        <v>0</v>
      </c>
      <c r="BO2295" s="95">
        <v>0</v>
      </c>
      <c r="BP2295" s="95">
        <v>0</v>
      </c>
      <c r="BQ2295" s="95">
        <v>0</v>
      </c>
      <c r="BR2295" s="95">
        <v>4182391.00317383</v>
      </c>
      <c r="BS2295" s="95">
        <v>1928634.8710479699</v>
      </c>
      <c r="BT2295" s="95">
        <v>0</v>
      </c>
      <c r="BU2295" s="95">
        <v>2154049.0299682599</v>
      </c>
      <c r="BV2295" s="95">
        <v>1492446.13883972</v>
      </c>
      <c r="BW2295" s="95">
        <v>0</v>
      </c>
      <c r="BX2295" s="95">
        <v>346210.63872528099</v>
      </c>
      <c r="BY2295" s="95">
        <v>0</v>
      </c>
      <c r="BZ2295" s="95">
        <v>0</v>
      </c>
      <c r="CA2295" s="95">
        <v>0</v>
      </c>
      <c r="CB2295" s="95">
        <v>3249051.3398742699</v>
      </c>
      <c r="CC2295" s="95">
        <v>31420346.978515599</v>
      </c>
      <c r="CD2295" s="95">
        <v>9679517.5993652306</v>
      </c>
      <c r="CE2295" s="95">
        <v>1448.8893255293401</v>
      </c>
      <c r="CF2295" s="95">
        <v>193228.54617118801</v>
      </c>
      <c r="CG2295" s="95">
        <v>1634134.21786499</v>
      </c>
      <c r="CH2295" s="95">
        <v>0</v>
      </c>
      <c r="CI2295" s="95">
        <v>65964.095101356506</v>
      </c>
      <c r="CJ2295" s="95">
        <v>3439925.2377014202</v>
      </c>
      <c r="CK2295" s="95">
        <v>33039871.174560498</v>
      </c>
      <c r="CL2295" s="95">
        <v>10011941.4262695</v>
      </c>
      <c r="CM2295" s="160">
        <v>114013.816672325</v>
      </c>
      <c r="CN2295" s="160">
        <v>18237549.878906298</v>
      </c>
      <c r="CO2295" s="160">
        <v>79294929.352539107</v>
      </c>
      <c r="CP2295" s="95">
        <v>10011941.4262695</v>
      </c>
      <c r="CQ2295" s="95">
        <v>0</v>
      </c>
      <c r="CR2295" s="95">
        <v>0</v>
      </c>
      <c r="CS2295" s="95">
        <v>0</v>
      </c>
      <c r="CT2295" s="95">
        <v>0</v>
      </c>
      <c r="CU2295" s="161">
        <v>3442279.8860454578</v>
      </c>
      <c r="CV2295" s="161">
        <v>33054481.196380589</v>
      </c>
    </row>
    <row r="2296" spans="1:100" x14ac:dyDescent="0.2">
      <c r="A2296" s="94" t="s">
        <v>188</v>
      </c>
      <c r="B2296" s="96">
        <v>42614</v>
      </c>
      <c r="C2296" s="95">
        <v>58620.980226993597</v>
      </c>
      <c r="D2296" s="95">
        <v>0</v>
      </c>
      <c r="E2296" s="95">
        <v>5817.1588667631104</v>
      </c>
      <c r="F2296" s="95">
        <v>0</v>
      </c>
      <c r="G2296" s="95">
        <v>1447.1673901230099</v>
      </c>
      <c r="H2296" s="95">
        <v>0</v>
      </c>
      <c r="I2296" s="95">
        <v>0</v>
      </c>
      <c r="J2296" s="95">
        <v>47835.762513160698</v>
      </c>
      <c r="K2296" s="95">
        <v>0</v>
      </c>
      <c r="L2296" s="95">
        <v>105.620898525231</v>
      </c>
      <c r="M2296" s="95">
        <v>28068.0611569881</v>
      </c>
      <c r="N2296" s="95">
        <v>5225.4035810232199</v>
      </c>
      <c r="O2296" s="95">
        <v>0</v>
      </c>
      <c r="P2296" s="95">
        <v>28065.707026481599</v>
      </c>
      <c r="Q2296" s="95">
        <v>2984.4863596558598</v>
      </c>
      <c r="R2296" s="95">
        <v>0</v>
      </c>
      <c r="S2296" s="95">
        <v>1441.18827623129</v>
      </c>
      <c r="T2296" s="95">
        <v>0</v>
      </c>
      <c r="U2296" s="95">
        <v>47832.016779899597</v>
      </c>
      <c r="V2296" s="95">
        <v>2894781.4806213402</v>
      </c>
      <c r="W2296" s="95">
        <v>0</v>
      </c>
      <c r="X2296" s="95">
        <v>369556.440418243</v>
      </c>
      <c r="Y2296" s="95">
        <v>250105.69690322899</v>
      </c>
      <c r="Z2296" s="95">
        <v>192362.83082580601</v>
      </c>
      <c r="AA2296" s="95">
        <v>0</v>
      </c>
      <c r="AB2296" s="95">
        <v>0</v>
      </c>
      <c r="AC2296" s="95">
        <v>14765172.3792725</v>
      </c>
      <c r="AD2296" s="95">
        <v>0</v>
      </c>
      <c r="AE2296" s="95">
        <v>9102.2737926244699</v>
      </c>
      <c r="AF2296" s="95">
        <v>1255762.88825989</v>
      </c>
      <c r="AG2296" s="95">
        <v>560734.35504150402</v>
      </c>
      <c r="AH2296" s="95">
        <v>0</v>
      </c>
      <c r="AI2296" s="95">
        <v>1118589.2338867199</v>
      </c>
      <c r="AJ2296" s="95">
        <v>308138.97374343901</v>
      </c>
      <c r="AK2296" s="95">
        <v>0</v>
      </c>
      <c r="AL2296" s="95">
        <v>192148.68584251401</v>
      </c>
      <c r="AM2296" s="95">
        <v>0</v>
      </c>
      <c r="AN2296" s="95">
        <v>14799943.4459229</v>
      </c>
      <c r="AO2296" s="95">
        <v>28549990.871093798</v>
      </c>
      <c r="AP2296" s="95">
        <v>0</v>
      </c>
      <c r="AQ2296" s="95">
        <v>3270470.2189941402</v>
      </c>
      <c r="AR2296" s="95">
        <v>0</v>
      </c>
      <c r="AS2296" s="95">
        <v>1625451.9703216599</v>
      </c>
      <c r="AT2296" s="95">
        <v>0</v>
      </c>
      <c r="AU2296" s="95">
        <v>0</v>
      </c>
      <c r="AV2296" s="95">
        <v>46246983.640136696</v>
      </c>
      <c r="AW2296" s="95">
        <v>0</v>
      </c>
      <c r="AX2296" s="95">
        <v>67022.902130126997</v>
      </c>
      <c r="AY2296" s="95">
        <v>12660648.0823975</v>
      </c>
      <c r="AZ2296" s="95">
        <v>5000799.9701538105</v>
      </c>
      <c r="BA2296" s="95">
        <v>0</v>
      </c>
      <c r="BB2296" s="95">
        <v>11131551.3829346</v>
      </c>
      <c r="BC2296" s="95">
        <v>2793792.1354064899</v>
      </c>
      <c r="BD2296" s="95">
        <v>0</v>
      </c>
      <c r="BE2296" s="95">
        <v>1621866.8005065899</v>
      </c>
      <c r="BF2296" s="95">
        <v>0</v>
      </c>
      <c r="BG2296" s="95">
        <v>46325713.708007798</v>
      </c>
      <c r="BH2296" s="95">
        <v>8119572.07702637</v>
      </c>
      <c r="BI2296" s="95">
        <v>0</v>
      </c>
      <c r="BJ2296" s="95">
        <v>1469891.7844696001</v>
      </c>
      <c r="BK2296" s="95">
        <v>958998.44595336902</v>
      </c>
      <c r="BL2296" s="95">
        <v>0</v>
      </c>
      <c r="BM2296" s="95">
        <v>0</v>
      </c>
      <c r="BN2296" s="95">
        <v>0</v>
      </c>
      <c r="BO2296" s="95">
        <v>0</v>
      </c>
      <c r="BP2296" s="95">
        <v>0</v>
      </c>
      <c r="BQ2296" s="95">
        <v>0</v>
      </c>
      <c r="BR2296" s="95">
        <v>4220768.33874512</v>
      </c>
      <c r="BS2296" s="95">
        <v>1884197.3156127899</v>
      </c>
      <c r="BT2296" s="95">
        <v>0</v>
      </c>
      <c r="BU2296" s="95">
        <v>1821669.92999268</v>
      </c>
      <c r="BV2296" s="95">
        <v>1482307.8548584001</v>
      </c>
      <c r="BW2296" s="95">
        <v>0</v>
      </c>
      <c r="BX2296" s="95">
        <v>304487.64889907802</v>
      </c>
      <c r="BY2296" s="95">
        <v>0</v>
      </c>
      <c r="BZ2296" s="95">
        <v>0</v>
      </c>
      <c r="CA2296" s="95">
        <v>0</v>
      </c>
      <c r="CB2296" s="95">
        <v>3256515.1947936998</v>
      </c>
      <c r="CC2296" s="95">
        <v>31815113.658447299</v>
      </c>
      <c r="CD2296" s="95">
        <v>9587199.01953125</v>
      </c>
      <c r="CE2296" s="95">
        <v>1446.96520425379</v>
      </c>
      <c r="CF2296" s="95">
        <v>192476.300508499</v>
      </c>
      <c r="CG2296" s="95">
        <v>1624835.83857727</v>
      </c>
      <c r="CH2296" s="95">
        <v>0</v>
      </c>
      <c r="CI2296" s="95">
        <v>65903.853194236799</v>
      </c>
      <c r="CJ2296" s="95">
        <v>3453773.7693786598</v>
      </c>
      <c r="CK2296" s="95">
        <v>33450418.659667999</v>
      </c>
      <c r="CL2296" s="95">
        <v>9916526.1666259803</v>
      </c>
      <c r="CM2296" s="160">
        <v>113535.344353676</v>
      </c>
      <c r="CN2296" s="160">
        <v>18225287.65625</v>
      </c>
      <c r="CO2296" s="160">
        <v>79786928.830078095</v>
      </c>
      <c r="CP2296" s="95">
        <v>9916526.1666259803</v>
      </c>
      <c r="CQ2296" s="95">
        <v>0</v>
      </c>
      <c r="CR2296" s="95">
        <v>0</v>
      </c>
      <c r="CS2296" s="95">
        <v>0</v>
      </c>
      <c r="CT2296" s="95">
        <v>0</v>
      </c>
      <c r="CU2296" s="161">
        <v>3448991.4953021989</v>
      </c>
      <c r="CV2296" s="161">
        <v>33439949.49702457</v>
      </c>
    </row>
    <row r="2297" spans="1:100" x14ac:dyDescent="0.2">
      <c r="A2297" s="94" t="s">
        <v>188</v>
      </c>
      <c r="B2297" s="96">
        <v>42705</v>
      </c>
      <c r="C2297" s="95">
        <v>58399.529427051501</v>
      </c>
      <c r="D2297" s="95">
        <v>0</v>
      </c>
      <c r="E2297" s="95">
        <v>5620.22099334002</v>
      </c>
      <c r="F2297" s="95">
        <v>0</v>
      </c>
      <c r="G2297" s="95">
        <v>1489.29070271552</v>
      </c>
      <c r="H2297" s="95">
        <v>0</v>
      </c>
      <c r="I2297" s="95">
        <v>0</v>
      </c>
      <c r="J2297" s="95">
        <v>47758.661724567399</v>
      </c>
      <c r="K2297" s="95">
        <v>0</v>
      </c>
      <c r="L2297" s="95">
        <v>91.929728566668899</v>
      </c>
      <c r="M2297" s="95">
        <v>28077.795090436899</v>
      </c>
      <c r="N2297" s="95">
        <v>5192.8267984986296</v>
      </c>
      <c r="O2297" s="95">
        <v>0</v>
      </c>
      <c r="P2297" s="95">
        <v>27765.775735616699</v>
      </c>
      <c r="Q2297" s="95">
        <v>2923.6290465593302</v>
      </c>
      <c r="R2297" s="95">
        <v>0</v>
      </c>
      <c r="S2297" s="95">
        <v>1483.38882832229</v>
      </c>
      <c r="T2297" s="95">
        <v>0</v>
      </c>
      <c r="U2297" s="95">
        <v>47766.024629116102</v>
      </c>
      <c r="V2297" s="95">
        <v>2841461.34619141</v>
      </c>
      <c r="W2297" s="95">
        <v>0</v>
      </c>
      <c r="X2297" s="95">
        <v>355239.04902267503</v>
      </c>
      <c r="Y2297" s="95">
        <v>240157.54423904399</v>
      </c>
      <c r="Z2297" s="95">
        <v>190966.11833000201</v>
      </c>
      <c r="AA2297" s="95">
        <v>0</v>
      </c>
      <c r="AB2297" s="95">
        <v>0</v>
      </c>
      <c r="AC2297" s="95">
        <v>14644020.7924805</v>
      </c>
      <c r="AD2297" s="95">
        <v>0</v>
      </c>
      <c r="AE2297" s="95">
        <v>6642.67729353905</v>
      </c>
      <c r="AF2297" s="95">
        <v>1230340.5900421101</v>
      </c>
      <c r="AG2297" s="95">
        <v>554675.57279968297</v>
      </c>
      <c r="AH2297" s="95">
        <v>0</v>
      </c>
      <c r="AI2297" s="95">
        <v>1087025.6334381099</v>
      </c>
      <c r="AJ2297" s="95">
        <v>304995.63610458397</v>
      </c>
      <c r="AK2297" s="95">
        <v>0</v>
      </c>
      <c r="AL2297" s="95">
        <v>190138.636508942</v>
      </c>
      <c r="AM2297" s="95">
        <v>0</v>
      </c>
      <c r="AN2297" s="95">
        <v>14699288.0270996</v>
      </c>
      <c r="AO2297" s="95">
        <v>28151931.3745117</v>
      </c>
      <c r="AP2297" s="95">
        <v>0</v>
      </c>
      <c r="AQ2297" s="95">
        <v>3135337.2156982399</v>
      </c>
      <c r="AR2297" s="95">
        <v>0</v>
      </c>
      <c r="AS2297" s="95">
        <v>1621098.51664734</v>
      </c>
      <c r="AT2297" s="95">
        <v>0</v>
      </c>
      <c r="AU2297" s="95">
        <v>0</v>
      </c>
      <c r="AV2297" s="95">
        <v>46135414.687988304</v>
      </c>
      <c r="AW2297" s="95">
        <v>0</v>
      </c>
      <c r="AX2297" s="95">
        <v>45101.094947338097</v>
      </c>
      <c r="AY2297" s="95">
        <v>12506757.371948199</v>
      </c>
      <c r="AZ2297" s="95">
        <v>4958591.2555542002</v>
      </c>
      <c r="BA2297" s="95">
        <v>0</v>
      </c>
      <c r="BB2297" s="95">
        <v>10867366.0462646</v>
      </c>
      <c r="BC2297" s="95">
        <v>2769444.0385131799</v>
      </c>
      <c r="BD2297" s="95">
        <v>0</v>
      </c>
      <c r="BE2297" s="95">
        <v>1617208.4495391799</v>
      </c>
      <c r="BF2297" s="95">
        <v>0</v>
      </c>
      <c r="BG2297" s="95">
        <v>46304804.903808601</v>
      </c>
      <c r="BH2297" s="95">
        <v>8100213.6091918899</v>
      </c>
      <c r="BI2297" s="95">
        <v>0</v>
      </c>
      <c r="BJ2297" s="95">
        <v>1434989.0524597201</v>
      </c>
      <c r="BK2297" s="95">
        <v>920738.61278533901</v>
      </c>
      <c r="BL2297" s="95">
        <v>0</v>
      </c>
      <c r="BM2297" s="95">
        <v>0</v>
      </c>
      <c r="BN2297" s="95">
        <v>0</v>
      </c>
      <c r="BO2297" s="95">
        <v>0</v>
      </c>
      <c r="BP2297" s="95">
        <v>0</v>
      </c>
      <c r="BQ2297" s="95">
        <v>0</v>
      </c>
      <c r="BR2297" s="95">
        <v>4175463.9634094201</v>
      </c>
      <c r="BS2297" s="95">
        <v>1870457.4626159701</v>
      </c>
      <c r="BT2297" s="95">
        <v>0</v>
      </c>
      <c r="BU2297" s="95">
        <v>2050247.4399871801</v>
      </c>
      <c r="BV2297" s="95">
        <v>1483020.64982605</v>
      </c>
      <c r="BW2297" s="95">
        <v>0</v>
      </c>
      <c r="BX2297" s="95">
        <v>332359.99878692598</v>
      </c>
      <c r="BY2297" s="95">
        <v>0</v>
      </c>
      <c r="BZ2297" s="95">
        <v>0</v>
      </c>
      <c r="CA2297" s="95">
        <v>0</v>
      </c>
      <c r="CB2297" s="95">
        <v>3189620.4848327599</v>
      </c>
      <c r="CC2297" s="95">
        <v>31207330.411621101</v>
      </c>
      <c r="CD2297" s="95">
        <v>9517057.8122558594</v>
      </c>
      <c r="CE2297" s="95">
        <v>1489.13854311407</v>
      </c>
      <c r="CF2297" s="95">
        <v>190834.58717727699</v>
      </c>
      <c r="CG2297" s="95">
        <v>1622220.42468262</v>
      </c>
      <c r="CH2297" s="95">
        <v>0</v>
      </c>
      <c r="CI2297" s="95">
        <v>65550.768972396894</v>
      </c>
      <c r="CJ2297" s="95">
        <v>3378082.9543762198</v>
      </c>
      <c r="CK2297" s="95">
        <v>32830204.404785201</v>
      </c>
      <c r="CL2297" s="95">
        <v>9848169.2205810491</v>
      </c>
      <c r="CM2297" s="160">
        <v>113089.59770298</v>
      </c>
      <c r="CN2297" s="160">
        <v>18074496.0778809</v>
      </c>
      <c r="CO2297" s="160">
        <v>79075394.2265625</v>
      </c>
      <c r="CP2297" s="95">
        <v>9848169.2205810491</v>
      </c>
      <c r="CQ2297" s="95">
        <v>0</v>
      </c>
      <c r="CR2297" s="95">
        <v>0</v>
      </c>
      <c r="CS2297" s="95">
        <v>0</v>
      </c>
      <c r="CT2297" s="95">
        <v>0</v>
      </c>
      <c r="CU2297" s="161">
        <v>3380455.072010037</v>
      </c>
      <c r="CV2297" s="161">
        <v>32829550.836303722</v>
      </c>
    </row>
    <row r="2298" spans="1:100" x14ac:dyDescent="0.2">
      <c r="A2298" s="94" t="s">
        <v>188</v>
      </c>
      <c r="B2298" s="96">
        <v>42795</v>
      </c>
      <c r="C2298" s="95">
        <v>58442.683613777197</v>
      </c>
      <c r="D2298" s="95">
        <v>0</v>
      </c>
      <c r="E2298" s="95">
        <v>5611.9488094448998</v>
      </c>
      <c r="F2298" s="95">
        <v>0</v>
      </c>
      <c r="G2298" s="95">
        <v>1485.20082081854</v>
      </c>
      <c r="H2298" s="95">
        <v>0</v>
      </c>
      <c r="I2298" s="95">
        <v>0</v>
      </c>
      <c r="J2298" s="95">
        <v>47656.503884792299</v>
      </c>
      <c r="K2298" s="95">
        <v>0</v>
      </c>
      <c r="L2298" s="95">
        <v>92.492512174881995</v>
      </c>
      <c r="M2298" s="95">
        <v>28146.886115789399</v>
      </c>
      <c r="N2298" s="95">
        <v>5137.5223714113199</v>
      </c>
      <c r="O2298" s="95">
        <v>0</v>
      </c>
      <c r="P2298" s="95">
        <v>27735.6894118786</v>
      </c>
      <c r="Q2298" s="95">
        <v>2901.8332650065399</v>
      </c>
      <c r="R2298" s="95">
        <v>0</v>
      </c>
      <c r="S2298" s="95">
        <v>1481.6585355848099</v>
      </c>
      <c r="T2298" s="95">
        <v>0</v>
      </c>
      <c r="U2298" s="95">
        <v>47664.2627258301</v>
      </c>
      <c r="V2298" s="95">
        <v>2844829.0039367699</v>
      </c>
      <c r="W2298" s="95">
        <v>0</v>
      </c>
      <c r="X2298" s="95">
        <v>349049.00611496001</v>
      </c>
      <c r="Y2298" s="95">
        <v>233277.96629905701</v>
      </c>
      <c r="Z2298" s="95">
        <v>193306.370546341</v>
      </c>
      <c r="AA2298" s="95">
        <v>0</v>
      </c>
      <c r="AB2298" s="95">
        <v>0</v>
      </c>
      <c r="AC2298" s="95">
        <v>14706244.4099121</v>
      </c>
      <c r="AD2298" s="95">
        <v>0</v>
      </c>
      <c r="AE2298" s="95">
        <v>6885.3858757018997</v>
      </c>
      <c r="AF2298" s="95">
        <v>1223022.5463867199</v>
      </c>
      <c r="AG2298" s="95">
        <v>550631.99214935303</v>
      </c>
      <c r="AH2298" s="95">
        <v>0</v>
      </c>
      <c r="AI2298" s="95">
        <v>1119986.7641449</v>
      </c>
      <c r="AJ2298" s="95">
        <v>310323.54500198399</v>
      </c>
      <c r="AK2298" s="95">
        <v>0</v>
      </c>
      <c r="AL2298" s="95">
        <v>193100.30623245201</v>
      </c>
      <c r="AM2298" s="95">
        <v>0</v>
      </c>
      <c r="AN2298" s="95">
        <v>14636938.9094238</v>
      </c>
      <c r="AO2298" s="95">
        <v>28393759.849121101</v>
      </c>
      <c r="AP2298" s="95">
        <v>0</v>
      </c>
      <c r="AQ2298" s="95">
        <v>3071218.7120971698</v>
      </c>
      <c r="AR2298" s="95">
        <v>0</v>
      </c>
      <c r="AS2298" s="95">
        <v>1655402.9328765899</v>
      </c>
      <c r="AT2298" s="95">
        <v>0</v>
      </c>
      <c r="AU2298" s="95">
        <v>0</v>
      </c>
      <c r="AV2298" s="95">
        <v>46270798.566894501</v>
      </c>
      <c r="AW2298" s="95">
        <v>0</v>
      </c>
      <c r="AX2298" s="95">
        <v>49415.098037242897</v>
      </c>
      <c r="AY2298" s="95">
        <v>12570833.6168213</v>
      </c>
      <c r="AZ2298" s="95">
        <v>4947466.5101928702</v>
      </c>
      <c r="BA2298" s="95">
        <v>0</v>
      </c>
      <c r="BB2298" s="95">
        <v>11242036.282836899</v>
      </c>
      <c r="BC2298" s="95">
        <v>2816007.95620728</v>
      </c>
      <c r="BD2298" s="95">
        <v>0</v>
      </c>
      <c r="BE2298" s="95">
        <v>1655677.84022522</v>
      </c>
      <c r="BF2298" s="95">
        <v>0</v>
      </c>
      <c r="BG2298" s="95">
        <v>46223179.3662109</v>
      </c>
      <c r="BH2298" s="95">
        <v>8230506.3300781297</v>
      </c>
      <c r="BI2298" s="95">
        <v>0</v>
      </c>
      <c r="BJ2298" s="95">
        <v>1407272.7309417699</v>
      </c>
      <c r="BK2298" s="95">
        <v>899571.25576019299</v>
      </c>
      <c r="BL2298" s="95">
        <v>0</v>
      </c>
      <c r="BM2298" s="95">
        <v>0</v>
      </c>
      <c r="BN2298" s="95">
        <v>0</v>
      </c>
      <c r="BO2298" s="95">
        <v>0</v>
      </c>
      <c r="BP2298" s="95">
        <v>0</v>
      </c>
      <c r="BQ2298" s="95">
        <v>0</v>
      </c>
      <c r="BR2298" s="95">
        <v>4205381.8386230497</v>
      </c>
      <c r="BS2298" s="95">
        <v>1865836.4408721901</v>
      </c>
      <c r="BT2298" s="95">
        <v>0</v>
      </c>
      <c r="BU2298" s="95">
        <v>2090317.7199859601</v>
      </c>
      <c r="BV2298" s="95">
        <v>1501723.4280853299</v>
      </c>
      <c r="BW2298" s="95">
        <v>0</v>
      </c>
      <c r="BX2298" s="95">
        <v>348260.56873702997</v>
      </c>
      <c r="BY2298" s="95">
        <v>0</v>
      </c>
      <c r="BZ2298" s="95">
        <v>0</v>
      </c>
      <c r="CA2298" s="95">
        <v>0</v>
      </c>
      <c r="CB2298" s="95">
        <v>3200108.9658203102</v>
      </c>
      <c r="CC2298" s="95">
        <v>31493102.357421901</v>
      </c>
      <c r="CD2298" s="95">
        <v>9661483.96630859</v>
      </c>
      <c r="CE2298" s="95">
        <v>1485.98161074519</v>
      </c>
      <c r="CF2298" s="95">
        <v>193897.674844742</v>
      </c>
      <c r="CG2298" s="95">
        <v>1662292.5947876</v>
      </c>
      <c r="CH2298" s="95">
        <v>0</v>
      </c>
      <c r="CI2298" s="95">
        <v>65465.5230836868</v>
      </c>
      <c r="CJ2298" s="95">
        <v>3398476.7658081101</v>
      </c>
      <c r="CK2298" s="95">
        <v>33152225.5849609</v>
      </c>
      <c r="CL2298" s="95">
        <v>10002594.6409912</v>
      </c>
      <c r="CM2298" s="160">
        <v>112966.177082062</v>
      </c>
      <c r="CN2298" s="160">
        <v>18022328.4453125</v>
      </c>
      <c r="CO2298" s="160">
        <v>79375299.319335893</v>
      </c>
      <c r="CP2298" s="95">
        <v>10002594.6409912</v>
      </c>
      <c r="CQ2298" s="95">
        <v>0</v>
      </c>
      <c r="CR2298" s="95">
        <v>0</v>
      </c>
      <c r="CS2298" s="95">
        <v>0</v>
      </c>
      <c r="CT2298" s="95">
        <v>0</v>
      </c>
      <c r="CU2298" s="161">
        <v>3394006.640665052</v>
      </c>
      <c r="CV2298" s="161">
        <v>33155394.952209502</v>
      </c>
    </row>
    <row r="2299" spans="1:100" x14ac:dyDescent="0.2">
      <c r="A2299" s="94" t="s">
        <v>188</v>
      </c>
      <c r="B2299" s="96">
        <v>42887</v>
      </c>
      <c r="C2299" s="95">
        <v>57914.936892509497</v>
      </c>
      <c r="D2299" s="95">
        <v>0</v>
      </c>
      <c r="E2299" s="95">
        <v>5388.2588395476296</v>
      </c>
      <c r="F2299" s="95">
        <v>0</v>
      </c>
      <c r="G2299" s="95">
        <v>1522.3398102819899</v>
      </c>
      <c r="H2299" s="95">
        <v>0</v>
      </c>
      <c r="I2299" s="95">
        <v>0</v>
      </c>
      <c r="J2299" s="95">
        <v>47393.877122402198</v>
      </c>
      <c r="K2299" s="95">
        <v>0</v>
      </c>
      <c r="L2299" s="95">
        <v>89.274630720727103</v>
      </c>
      <c r="M2299" s="95">
        <v>27840.6674001217</v>
      </c>
      <c r="N2299" s="95">
        <v>5099.2437306046504</v>
      </c>
      <c r="O2299" s="95">
        <v>0</v>
      </c>
      <c r="P2299" s="95">
        <v>27423.989309549299</v>
      </c>
      <c r="Q2299" s="95">
        <v>2861.9534668624401</v>
      </c>
      <c r="R2299" s="95">
        <v>0</v>
      </c>
      <c r="S2299" s="95">
        <v>1516.6003009825899</v>
      </c>
      <c r="T2299" s="95">
        <v>0</v>
      </c>
      <c r="U2299" s="95">
        <v>47401.608811855302</v>
      </c>
      <c r="V2299" s="95">
        <v>2837054.8240051302</v>
      </c>
      <c r="W2299" s="95">
        <v>0</v>
      </c>
      <c r="X2299" s="95">
        <v>330400.33397674601</v>
      </c>
      <c r="Y2299" s="95">
        <v>218242.54229927101</v>
      </c>
      <c r="Z2299" s="95">
        <v>194502.19876098601</v>
      </c>
      <c r="AA2299" s="95">
        <v>0</v>
      </c>
      <c r="AB2299" s="95">
        <v>0</v>
      </c>
      <c r="AC2299" s="95">
        <v>14501960.676757799</v>
      </c>
      <c r="AD2299" s="95">
        <v>0</v>
      </c>
      <c r="AE2299" s="95">
        <v>5331.9071219563502</v>
      </c>
      <c r="AF2299" s="95">
        <v>1211101.68241882</v>
      </c>
      <c r="AG2299" s="95">
        <v>545630.47695922898</v>
      </c>
      <c r="AH2299" s="95">
        <v>0</v>
      </c>
      <c r="AI2299" s="95">
        <v>1086591.4589386</v>
      </c>
      <c r="AJ2299" s="95">
        <v>307698.82423400902</v>
      </c>
      <c r="AK2299" s="95">
        <v>0</v>
      </c>
      <c r="AL2299" s="95">
        <v>193251.72072029099</v>
      </c>
      <c r="AM2299" s="95">
        <v>0</v>
      </c>
      <c r="AN2299" s="95">
        <v>14586071.2159424</v>
      </c>
      <c r="AO2299" s="95">
        <v>28391579.131103501</v>
      </c>
      <c r="AP2299" s="95">
        <v>0</v>
      </c>
      <c r="AQ2299" s="95">
        <v>2923050.30358887</v>
      </c>
      <c r="AR2299" s="95">
        <v>0</v>
      </c>
      <c r="AS2299" s="95">
        <v>1665734.7985534701</v>
      </c>
      <c r="AT2299" s="95">
        <v>0</v>
      </c>
      <c r="AU2299" s="95">
        <v>0</v>
      </c>
      <c r="AV2299" s="95">
        <v>46109608.5537109</v>
      </c>
      <c r="AW2299" s="95">
        <v>0</v>
      </c>
      <c r="AX2299" s="95">
        <v>42253.664767742201</v>
      </c>
      <c r="AY2299" s="95">
        <v>12426978.475463901</v>
      </c>
      <c r="AZ2299" s="95">
        <v>4929575.9489135696</v>
      </c>
      <c r="BA2299" s="95">
        <v>0</v>
      </c>
      <c r="BB2299" s="95">
        <v>10968874.8161621</v>
      </c>
      <c r="BC2299" s="95">
        <v>2828301.4312744099</v>
      </c>
      <c r="BD2299" s="95">
        <v>0</v>
      </c>
      <c r="BE2299" s="95">
        <v>1652175.3184509301</v>
      </c>
      <c r="BF2299" s="95">
        <v>0</v>
      </c>
      <c r="BG2299" s="95">
        <v>46276713.536621101</v>
      </c>
      <c r="BH2299" s="95">
        <v>8124891.2733764602</v>
      </c>
      <c r="BI2299" s="95">
        <v>0</v>
      </c>
      <c r="BJ2299" s="95">
        <v>1364282.62965393</v>
      </c>
      <c r="BK2299" s="95">
        <v>852753.38111877395</v>
      </c>
      <c r="BL2299" s="95">
        <v>0</v>
      </c>
      <c r="BM2299" s="95">
        <v>0</v>
      </c>
      <c r="BN2299" s="95">
        <v>0</v>
      </c>
      <c r="BO2299" s="95">
        <v>0</v>
      </c>
      <c r="BP2299" s="95">
        <v>0</v>
      </c>
      <c r="BQ2299" s="95">
        <v>0</v>
      </c>
      <c r="BR2299" s="95">
        <v>4170013.0432434101</v>
      </c>
      <c r="BS2299" s="95">
        <v>1857871.31626892</v>
      </c>
      <c r="BT2299" s="95">
        <v>0</v>
      </c>
      <c r="BU2299" s="95">
        <v>2075504.86997986</v>
      </c>
      <c r="BV2299" s="95">
        <v>1502388.1630249</v>
      </c>
      <c r="BW2299" s="95">
        <v>0</v>
      </c>
      <c r="BX2299" s="95">
        <v>348934.11874008202</v>
      </c>
      <c r="BY2299" s="95">
        <v>0</v>
      </c>
      <c r="BZ2299" s="95">
        <v>0</v>
      </c>
      <c r="CA2299" s="95">
        <v>0</v>
      </c>
      <c r="CB2299" s="95">
        <v>3164783.2864074698</v>
      </c>
      <c r="CC2299" s="95">
        <v>31333089.8828125</v>
      </c>
      <c r="CD2299" s="95">
        <v>9489968.38354492</v>
      </c>
      <c r="CE2299" s="95">
        <v>1521.8651843369</v>
      </c>
      <c r="CF2299" s="95">
        <v>193901.394777298</v>
      </c>
      <c r="CG2299" s="95">
        <v>1658219.6108703599</v>
      </c>
      <c r="CH2299" s="95">
        <v>0</v>
      </c>
      <c r="CI2299" s="95">
        <v>64828.774655342102</v>
      </c>
      <c r="CJ2299" s="95">
        <v>3361844.3305358901</v>
      </c>
      <c r="CK2299" s="95">
        <v>32998598.505615201</v>
      </c>
      <c r="CL2299" s="95">
        <v>9825575.6661377009</v>
      </c>
      <c r="CM2299" s="160">
        <v>112025.017239571</v>
      </c>
      <c r="CN2299" s="160">
        <v>17927846.348388702</v>
      </c>
      <c r="CO2299" s="160">
        <v>79290659.100585893</v>
      </c>
      <c r="CP2299" s="95">
        <v>9825575.6661377009</v>
      </c>
      <c r="CQ2299" s="95">
        <v>0</v>
      </c>
      <c r="CR2299" s="95">
        <v>0</v>
      </c>
      <c r="CS2299" s="95">
        <v>0</v>
      </c>
      <c r="CT2299" s="95">
        <v>0</v>
      </c>
      <c r="CU2299" s="161">
        <v>3358684.6811847677</v>
      </c>
      <c r="CV2299" s="161">
        <v>32991309.493682861</v>
      </c>
    </row>
    <row r="2300" spans="1:100" x14ac:dyDescent="0.2">
      <c r="A2300" s="94" t="s">
        <v>188</v>
      </c>
      <c r="B2300" s="96">
        <v>42979</v>
      </c>
      <c r="C2300" s="95">
        <v>57843.8879594803</v>
      </c>
      <c r="D2300" s="95">
        <v>0</v>
      </c>
      <c r="E2300" s="95">
        <v>5311.2318505644798</v>
      </c>
      <c r="F2300" s="95">
        <v>0</v>
      </c>
      <c r="G2300" s="95">
        <v>1525.45362871885</v>
      </c>
      <c r="H2300" s="95">
        <v>0</v>
      </c>
      <c r="I2300" s="95">
        <v>0</v>
      </c>
      <c r="J2300" s="95">
        <v>47235.7828235626</v>
      </c>
      <c r="K2300" s="95">
        <v>0</v>
      </c>
      <c r="L2300" s="95">
        <v>101.446813656017</v>
      </c>
      <c r="M2300" s="95">
        <v>27815.361814022101</v>
      </c>
      <c r="N2300" s="95">
        <v>5053.5522601604498</v>
      </c>
      <c r="O2300" s="95">
        <v>0</v>
      </c>
      <c r="P2300" s="95">
        <v>27375.4226651192</v>
      </c>
      <c r="Q2300" s="95">
        <v>2806.76735335588</v>
      </c>
      <c r="R2300" s="95">
        <v>0</v>
      </c>
      <c r="S2300" s="95">
        <v>1523.4161915183099</v>
      </c>
      <c r="T2300" s="95">
        <v>0</v>
      </c>
      <c r="U2300" s="95">
        <v>47225.720678329497</v>
      </c>
      <c r="V2300" s="95">
        <v>2832857.00036621</v>
      </c>
      <c r="W2300" s="95">
        <v>0</v>
      </c>
      <c r="X2300" s="95">
        <v>325670.48916244501</v>
      </c>
      <c r="Y2300" s="95">
        <v>217851.369819641</v>
      </c>
      <c r="Z2300" s="95">
        <v>194633.74295806899</v>
      </c>
      <c r="AA2300" s="95">
        <v>0</v>
      </c>
      <c r="AB2300" s="95">
        <v>0</v>
      </c>
      <c r="AC2300" s="95">
        <v>14411109.794677701</v>
      </c>
      <c r="AD2300" s="95">
        <v>0</v>
      </c>
      <c r="AE2300" s="95">
        <v>6203.3733046054804</v>
      </c>
      <c r="AF2300" s="95">
        <v>1201334.7645416299</v>
      </c>
      <c r="AG2300" s="95">
        <v>545891.82649231004</v>
      </c>
      <c r="AH2300" s="95">
        <v>0</v>
      </c>
      <c r="AI2300" s="95">
        <v>1075083.94554138</v>
      </c>
      <c r="AJ2300" s="95">
        <v>311244.28472900402</v>
      </c>
      <c r="AK2300" s="95">
        <v>0</v>
      </c>
      <c r="AL2300" s="95">
        <v>194515.296197891</v>
      </c>
      <c r="AM2300" s="95">
        <v>0</v>
      </c>
      <c r="AN2300" s="95">
        <v>14485425.439941401</v>
      </c>
      <c r="AO2300" s="95">
        <v>28534164.6633301</v>
      </c>
      <c r="AP2300" s="95">
        <v>0</v>
      </c>
      <c r="AQ2300" s="95">
        <v>2890149.2891540499</v>
      </c>
      <c r="AR2300" s="95">
        <v>0</v>
      </c>
      <c r="AS2300" s="95">
        <v>1673284.00315857</v>
      </c>
      <c r="AT2300" s="95">
        <v>0</v>
      </c>
      <c r="AU2300" s="95">
        <v>0</v>
      </c>
      <c r="AV2300" s="95">
        <v>46002927.505371101</v>
      </c>
      <c r="AW2300" s="95">
        <v>0</v>
      </c>
      <c r="AX2300" s="95">
        <v>50078.735288143202</v>
      </c>
      <c r="AY2300" s="95">
        <v>12370929.0927734</v>
      </c>
      <c r="AZ2300" s="95">
        <v>4969119.7523193397</v>
      </c>
      <c r="BA2300" s="95">
        <v>0</v>
      </c>
      <c r="BB2300" s="95">
        <v>10928974.9388428</v>
      </c>
      <c r="BC2300" s="95">
        <v>2863470.29333496</v>
      </c>
      <c r="BD2300" s="95">
        <v>0</v>
      </c>
      <c r="BE2300" s="95">
        <v>1670926.1716003399</v>
      </c>
      <c r="BF2300" s="95">
        <v>0</v>
      </c>
      <c r="BG2300" s="95">
        <v>46189889.112792999</v>
      </c>
      <c r="BH2300" s="95">
        <v>8117172.1664428702</v>
      </c>
      <c r="BI2300" s="95">
        <v>0</v>
      </c>
      <c r="BJ2300" s="95">
        <v>1350285.87242126</v>
      </c>
      <c r="BK2300" s="95">
        <v>849114.44190979004</v>
      </c>
      <c r="BL2300" s="95">
        <v>0</v>
      </c>
      <c r="BM2300" s="95">
        <v>0</v>
      </c>
      <c r="BN2300" s="95">
        <v>0</v>
      </c>
      <c r="BO2300" s="95">
        <v>0</v>
      </c>
      <c r="BP2300" s="95">
        <v>0</v>
      </c>
      <c r="BQ2300" s="95">
        <v>0</v>
      </c>
      <c r="BR2300" s="95">
        <v>4144326.5938415499</v>
      </c>
      <c r="BS2300" s="95">
        <v>1867293.7146453899</v>
      </c>
      <c r="BT2300" s="95">
        <v>0</v>
      </c>
      <c r="BU2300" s="95">
        <v>1749874.8299865699</v>
      </c>
      <c r="BV2300" s="95">
        <v>1513718.6539916999</v>
      </c>
      <c r="BW2300" s="95">
        <v>0</v>
      </c>
      <c r="BX2300" s="95">
        <v>310533.64890289301</v>
      </c>
      <c r="BY2300" s="95">
        <v>0</v>
      </c>
      <c r="BZ2300" s="95">
        <v>0</v>
      </c>
      <c r="CA2300" s="95">
        <v>0</v>
      </c>
      <c r="CB2300" s="95">
        <v>3151792.52587891</v>
      </c>
      <c r="CC2300" s="95">
        <v>31374943.495849598</v>
      </c>
      <c r="CD2300" s="95">
        <v>9465839.5341796894</v>
      </c>
      <c r="CE2300" s="95">
        <v>1525.19133466482</v>
      </c>
      <c r="CF2300" s="95">
        <v>194797.37347030599</v>
      </c>
      <c r="CG2300" s="95">
        <v>1672844.80632019</v>
      </c>
      <c r="CH2300" s="95">
        <v>0</v>
      </c>
      <c r="CI2300" s="95">
        <v>64710.179309845</v>
      </c>
      <c r="CJ2300" s="95">
        <v>3346212.27874756</v>
      </c>
      <c r="CK2300" s="95">
        <v>33055730.354980499</v>
      </c>
      <c r="CL2300" s="95">
        <v>9802377.9163818397</v>
      </c>
      <c r="CM2300" s="160">
        <v>111713.877405167</v>
      </c>
      <c r="CN2300" s="160">
        <v>17828910.2268066</v>
      </c>
      <c r="CO2300" s="160">
        <v>79241859.681640595</v>
      </c>
      <c r="CP2300" s="95">
        <v>9802377.9163818397</v>
      </c>
      <c r="CQ2300" s="95">
        <v>0</v>
      </c>
      <c r="CR2300" s="95">
        <v>0</v>
      </c>
      <c r="CS2300" s="95">
        <v>0</v>
      </c>
      <c r="CT2300" s="95">
        <v>0</v>
      </c>
      <c r="CU2300" s="161">
        <v>3346589.8993492159</v>
      </c>
      <c r="CV2300" s="161">
        <v>33047788.302169789</v>
      </c>
    </row>
    <row r="2301" spans="1:100" x14ac:dyDescent="0.2">
      <c r="A2301" s="94" t="s">
        <v>188</v>
      </c>
      <c r="B2301" s="96">
        <v>43070</v>
      </c>
      <c r="C2301" s="95">
        <v>57632.445842742898</v>
      </c>
      <c r="D2301" s="95">
        <v>0</v>
      </c>
      <c r="E2301" s="95">
        <v>5173.9518647790001</v>
      </c>
      <c r="F2301" s="95">
        <v>0</v>
      </c>
      <c r="G2301" s="95">
        <v>1522.90700805187</v>
      </c>
      <c r="H2301" s="95">
        <v>0</v>
      </c>
      <c r="I2301" s="95">
        <v>0</v>
      </c>
      <c r="J2301" s="95">
        <v>46831.243898391702</v>
      </c>
      <c r="K2301" s="95">
        <v>0</v>
      </c>
      <c r="L2301" s="95">
        <v>88.983888046816006</v>
      </c>
      <c r="M2301" s="95">
        <v>27643.979516029402</v>
      </c>
      <c r="N2301" s="95">
        <v>5029.2395483851396</v>
      </c>
      <c r="O2301" s="95">
        <v>0</v>
      </c>
      <c r="P2301" s="95">
        <v>27282.060147523898</v>
      </c>
      <c r="Q2301" s="95">
        <v>2777.9458091854999</v>
      </c>
      <c r="R2301" s="95">
        <v>0</v>
      </c>
      <c r="S2301" s="95">
        <v>1520.19545145333</v>
      </c>
      <c r="T2301" s="95">
        <v>0</v>
      </c>
      <c r="U2301" s="95">
        <v>46835.463615894303</v>
      </c>
      <c r="V2301" s="95">
        <v>2802151.65478516</v>
      </c>
      <c r="W2301" s="95">
        <v>0</v>
      </c>
      <c r="X2301" s="95">
        <v>315535.61777114897</v>
      </c>
      <c r="Y2301" s="95">
        <v>214657.93209075899</v>
      </c>
      <c r="Z2301" s="95">
        <v>193308.79620933501</v>
      </c>
      <c r="AA2301" s="95">
        <v>0</v>
      </c>
      <c r="AB2301" s="95">
        <v>0</v>
      </c>
      <c r="AC2301" s="95">
        <v>14384723.623168901</v>
      </c>
      <c r="AD2301" s="95">
        <v>0</v>
      </c>
      <c r="AE2301" s="95">
        <v>5130.1481695771199</v>
      </c>
      <c r="AF2301" s="95">
        <v>1188632.6030578599</v>
      </c>
      <c r="AG2301" s="95">
        <v>544177.43888091994</v>
      </c>
      <c r="AH2301" s="95">
        <v>0</v>
      </c>
      <c r="AI2301" s="95">
        <v>1059769.7742004399</v>
      </c>
      <c r="AJ2301" s="95">
        <v>307539.340312958</v>
      </c>
      <c r="AK2301" s="95">
        <v>0</v>
      </c>
      <c r="AL2301" s="95">
        <v>193246.60250472999</v>
      </c>
      <c r="AM2301" s="95">
        <v>0</v>
      </c>
      <c r="AN2301" s="95">
        <v>14409222.2877197</v>
      </c>
      <c r="AO2301" s="95">
        <v>28253778.083740201</v>
      </c>
      <c r="AP2301" s="95">
        <v>0</v>
      </c>
      <c r="AQ2301" s="95">
        <v>2804270.3542175302</v>
      </c>
      <c r="AR2301" s="95">
        <v>0</v>
      </c>
      <c r="AS2301" s="95">
        <v>1666073.16752625</v>
      </c>
      <c r="AT2301" s="95">
        <v>0</v>
      </c>
      <c r="AU2301" s="95">
        <v>0</v>
      </c>
      <c r="AV2301" s="95">
        <v>46017638.425292999</v>
      </c>
      <c r="AW2301" s="95">
        <v>0</v>
      </c>
      <c r="AX2301" s="95">
        <v>44710.460926055901</v>
      </c>
      <c r="AY2301" s="95">
        <v>12347787.760376001</v>
      </c>
      <c r="AZ2301" s="95">
        <v>4979611.0239868201</v>
      </c>
      <c r="BA2301" s="95">
        <v>0</v>
      </c>
      <c r="BB2301" s="95">
        <v>10685683.739257799</v>
      </c>
      <c r="BC2301" s="95">
        <v>2834660.0448608398</v>
      </c>
      <c r="BD2301" s="95">
        <v>0</v>
      </c>
      <c r="BE2301" s="95">
        <v>1666550.34655762</v>
      </c>
      <c r="BF2301" s="95">
        <v>0</v>
      </c>
      <c r="BG2301" s="95">
        <v>46119267.578125</v>
      </c>
      <c r="BH2301" s="95">
        <v>8135676.4536132803</v>
      </c>
      <c r="BI2301" s="95">
        <v>0</v>
      </c>
      <c r="BJ2301" s="95">
        <v>1327963.1251220701</v>
      </c>
      <c r="BK2301" s="95">
        <v>827814.82259368896</v>
      </c>
      <c r="BL2301" s="95">
        <v>0</v>
      </c>
      <c r="BM2301" s="95">
        <v>0</v>
      </c>
      <c r="BN2301" s="95">
        <v>0</v>
      </c>
      <c r="BO2301" s="95">
        <v>0</v>
      </c>
      <c r="BP2301" s="95">
        <v>0</v>
      </c>
      <c r="BQ2301" s="95">
        <v>0</v>
      </c>
      <c r="BR2301" s="95">
        <v>4132397.5691528302</v>
      </c>
      <c r="BS2301" s="95">
        <v>1873907.9617157001</v>
      </c>
      <c r="BT2301" s="95">
        <v>0</v>
      </c>
      <c r="BU2301" s="95">
        <v>2001544.67999268</v>
      </c>
      <c r="BV2301" s="95">
        <v>1507534.6579132101</v>
      </c>
      <c r="BW2301" s="95">
        <v>0</v>
      </c>
      <c r="BX2301" s="95">
        <v>338417.68879699701</v>
      </c>
      <c r="BY2301" s="95">
        <v>0</v>
      </c>
      <c r="BZ2301" s="95">
        <v>0</v>
      </c>
      <c r="CA2301" s="95">
        <v>0</v>
      </c>
      <c r="CB2301" s="95">
        <v>3106579.6227111798</v>
      </c>
      <c r="CC2301" s="95">
        <v>30959422.637207001</v>
      </c>
      <c r="CD2301" s="95">
        <v>9432087.6564941406</v>
      </c>
      <c r="CE2301" s="95">
        <v>1522.7169355005001</v>
      </c>
      <c r="CF2301" s="95">
        <v>193440.25097274801</v>
      </c>
      <c r="CG2301" s="95">
        <v>1667595.4779205299</v>
      </c>
      <c r="CH2301" s="95">
        <v>0</v>
      </c>
      <c r="CI2301" s="95">
        <v>64378.526472568497</v>
      </c>
      <c r="CJ2301" s="95">
        <v>3303892.68463135</v>
      </c>
      <c r="CK2301" s="95">
        <v>32627747.357910201</v>
      </c>
      <c r="CL2301" s="95">
        <v>9768064.0206298791</v>
      </c>
      <c r="CM2301" s="160">
        <v>110943.388425827</v>
      </c>
      <c r="CN2301" s="160">
        <v>17718135.5771484</v>
      </c>
      <c r="CO2301" s="160">
        <v>78736587.787109405</v>
      </c>
      <c r="CP2301" s="95">
        <v>9768064.0206298791</v>
      </c>
      <c r="CQ2301" s="95">
        <v>0</v>
      </c>
      <c r="CR2301" s="95">
        <v>0</v>
      </c>
      <c r="CS2301" s="95">
        <v>0</v>
      </c>
      <c r="CT2301" s="95">
        <v>0</v>
      </c>
      <c r="CU2301" s="161">
        <v>3300019.8736839276</v>
      </c>
      <c r="CV2301" s="161">
        <v>32627018.11512753</v>
      </c>
    </row>
    <row r="2302" spans="1:100" x14ac:dyDescent="0.2">
      <c r="A2302" s="94" t="s">
        <v>188</v>
      </c>
      <c r="B2302" s="96">
        <v>43160</v>
      </c>
      <c r="C2302" s="95">
        <v>57055.132740020803</v>
      </c>
      <c r="D2302" s="95">
        <v>0</v>
      </c>
      <c r="E2302" s="95">
        <v>5114.1261151433</v>
      </c>
      <c r="F2302" s="95">
        <v>0</v>
      </c>
      <c r="G2302" s="95">
        <v>1510.6460727751301</v>
      </c>
      <c r="H2302" s="95">
        <v>0</v>
      </c>
      <c r="I2302" s="95">
        <v>0</v>
      </c>
      <c r="J2302" s="95">
        <v>46491.038183689103</v>
      </c>
      <c r="K2302" s="95">
        <v>0</v>
      </c>
      <c r="L2302" s="95">
        <v>87.473567021079404</v>
      </c>
      <c r="M2302" s="95">
        <v>27409.553382635098</v>
      </c>
      <c r="N2302" s="95">
        <v>5024.2550300359699</v>
      </c>
      <c r="O2302" s="95">
        <v>0</v>
      </c>
      <c r="P2302" s="95">
        <v>26868.461281776399</v>
      </c>
      <c r="Q2302" s="95">
        <v>2726.7547214329202</v>
      </c>
      <c r="R2302" s="95">
        <v>0</v>
      </c>
      <c r="S2302" s="95">
        <v>1507.3850871771599</v>
      </c>
      <c r="T2302" s="95">
        <v>0</v>
      </c>
      <c r="U2302" s="95">
        <v>46498.978641033202</v>
      </c>
      <c r="V2302" s="95">
        <v>2760102.7142333998</v>
      </c>
      <c r="W2302" s="95">
        <v>0</v>
      </c>
      <c r="X2302" s="95">
        <v>301425.97146987898</v>
      </c>
      <c r="Y2302" s="95">
        <v>208278.49153327901</v>
      </c>
      <c r="Z2302" s="95">
        <v>191084.95242690999</v>
      </c>
      <c r="AA2302" s="95">
        <v>0</v>
      </c>
      <c r="AB2302" s="95">
        <v>0</v>
      </c>
      <c r="AC2302" s="95">
        <v>14313541.918823199</v>
      </c>
      <c r="AD2302" s="95">
        <v>0</v>
      </c>
      <c r="AE2302" s="95">
        <v>3698.4335543513298</v>
      </c>
      <c r="AF2302" s="95">
        <v>1187192.11984253</v>
      </c>
      <c r="AG2302" s="95">
        <v>537483.73339843797</v>
      </c>
      <c r="AH2302" s="95">
        <v>0</v>
      </c>
      <c r="AI2302" s="95">
        <v>1038630.8289566</v>
      </c>
      <c r="AJ2302" s="95">
        <v>307334.45665359503</v>
      </c>
      <c r="AK2302" s="95">
        <v>0</v>
      </c>
      <c r="AL2302" s="95">
        <v>188959.544466019</v>
      </c>
      <c r="AM2302" s="95">
        <v>0</v>
      </c>
      <c r="AN2302" s="95">
        <v>14299045.5560303</v>
      </c>
      <c r="AO2302" s="95">
        <v>28002822.9848633</v>
      </c>
      <c r="AP2302" s="95">
        <v>0</v>
      </c>
      <c r="AQ2302" s="95">
        <v>2693239.9771423298</v>
      </c>
      <c r="AR2302" s="95">
        <v>0</v>
      </c>
      <c r="AS2302" s="95">
        <v>1657021.32569885</v>
      </c>
      <c r="AT2302" s="95">
        <v>0</v>
      </c>
      <c r="AU2302" s="95">
        <v>0</v>
      </c>
      <c r="AV2302" s="95">
        <v>46102696.435058601</v>
      </c>
      <c r="AW2302" s="95">
        <v>0</v>
      </c>
      <c r="AX2302" s="95">
        <v>34336.205971240997</v>
      </c>
      <c r="AY2302" s="95">
        <v>12439956.1677246</v>
      </c>
      <c r="AZ2302" s="95">
        <v>4945892.78796387</v>
      </c>
      <c r="BA2302" s="95">
        <v>0</v>
      </c>
      <c r="BB2302" s="95">
        <v>10526931.836792</v>
      </c>
      <c r="BC2302" s="95">
        <v>2852718.3592224098</v>
      </c>
      <c r="BD2302" s="95">
        <v>0</v>
      </c>
      <c r="BE2302" s="95">
        <v>1642294.8843078599</v>
      </c>
      <c r="BF2302" s="95">
        <v>0</v>
      </c>
      <c r="BG2302" s="95">
        <v>46171750.545410201</v>
      </c>
      <c r="BH2302" s="95">
        <v>8073694.3045654297</v>
      </c>
      <c r="BI2302" s="95">
        <v>0</v>
      </c>
      <c r="BJ2302" s="95">
        <v>1287247.56007385</v>
      </c>
      <c r="BK2302" s="95">
        <v>809123.99022674595</v>
      </c>
      <c r="BL2302" s="95">
        <v>0</v>
      </c>
      <c r="BM2302" s="95">
        <v>0</v>
      </c>
      <c r="BN2302" s="95">
        <v>0</v>
      </c>
      <c r="BO2302" s="95">
        <v>0</v>
      </c>
      <c r="BP2302" s="95">
        <v>0</v>
      </c>
      <c r="BQ2302" s="95">
        <v>0</v>
      </c>
      <c r="BR2302" s="95">
        <v>4140551.1377868699</v>
      </c>
      <c r="BS2302" s="95">
        <v>1850112.9854278599</v>
      </c>
      <c r="BT2302" s="95">
        <v>0</v>
      </c>
      <c r="BU2302" s="95">
        <v>1937072.2899932901</v>
      </c>
      <c r="BV2302" s="95">
        <v>1502395.8656616199</v>
      </c>
      <c r="BW2302" s="95">
        <v>0</v>
      </c>
      <c r="BX2302" s="95">
        <v>340140.07878494298</v>
      </c>
      <c r="BY2302" s="95">
        <v>0</v>
      </c>
      <c r="BZ2302" s="95">
        <v>0</v>
      </c>
      <c r="CA2302" s="95">
        <v>0</v>
      </c>
      <c r="CB2302" s="95">
        <v>3076021.4748535198</v>
      </c>
      <c r="CC2302" s="95">
        <v>30894030.954833999</v>
      </c>
      <c r="CD2302" s="95">
        <v>9393686.0816650409</v>
      </c>
      <c r="CE2302" s="95">
        <v>1511.8556473404201</v>
      </c>
      <c r="CF2302" s="95">
        <v>189524.46975707999</v>
      </c>
      <c r="CG2302" s="95">
        <v>1648092.8495941199</v>
      </c>
      <c r="CH2302" s="95">
        <v>0</v>
      </c>
      <c r="CI2302" s="95">
        <v>63590.975314140298</v>
      </c>
      <c r="CJ2302" s="95">
        <v>3263272.6290893601</v>
      </c>
      <c r="CK2302" s="95">
        <v>32556336.9072266</v>
      </c>
      <c r="CL2302" s="95">
        <v>9725445.57568359</v>
      </c>
      <c r="CM2302" s="160">
        <v>109929.053330421</v>
      </c>
      <c r="CN2302" s="160">
        <v>17595623.612304699</v>
      </c>
      <c r="CO2302" s="160">
        <v>78788568.327148393</v>
      </c>
      <c r="CP2302" s="95">
        <v>9725445.57568359</v>
      </c>
      <c r="CQ2302" s="95">
        <v>0</v>
      </c>
      <c r="CR2302" s="95">
        <v>0</v>
      </c>
      <c r="CS2302" s="95">
        <v>0</v>
      </c>
      <c r="CT2302" s="95">
        <v>0</v>
      </c>
      <c r="CU2302" s="161">
        <v>3265545.9446105999</v>
      </c>
      <c r="CV2302" s="161">
        <v>32542123.804428119</v>
      </c>
    </row>
    <row r="2303" spans="1:100" x14ac:dyDescent="0.2">
      <c r="A2303" s="94" t="s">
        <v>188</v>
      </c>
      <c r="B2303" s="96">
        <v>43252</v>
      </c>
      <c r="C2303" s="95">
        <v>57373.260414123499</v>
      </c>
      <c r="D2303" s="95">
        <v>0</v>
      </c>
      <c r="E2303" s="95">
        <v>5016.2275944948196</v>
      </c>
      <c r="F2303" s="95">
        <v>0</v>
      </c>
      <c r="G2303" s="95">
        <v>1505.3967487216</v>
      </c>
      <c r="H2303" s="95">
        <v>0</v>
      </c>
      <c r="I2303" s="95">
        <v>0</v>
      </c>
      <c r="J2303" s="95">
        <v>45983.877569198601</v>
      </c>
      <c r="K2303" s="95">
        <v>0</v>
      </c>
      <c r="L2303" s="95">
        <v>84.3627904728055</v>
      </c>
      <c r="M2303" s="95">
        <v>27655.190581083301</v>
      </c>
      <c r="N2303" s="95">
        <v>4996.1383628845197</v>
      </c>
      <c r="O2303" s="95">
        <v>0</v>
      </c>
      <c r="P2303" s="95">
        <v>26926.444601059</v>
      </c>
      <c r="Q2303" s="95">
        <v>2717.1393043398898</v>
      </c>
      <c r="R2303" s="95">
        <v>0</v>
      </c>
      <c r="S2303" s="95">
        <v>1498.9977426379901</v>
      </c>
      <c r="T2303" s="95">
        <v>0</v>
      </c>
      <c r="U2303" s="95">
        <v>45994.4833722115</v>
      </c>
      <c r="V2303" s="95">
        <v>2784464.5222168001</v>
      </c>
      <c r="W2303" s="95">
        <v>0</v>
      </c>
      <c r="X2303" s="95">
        <v>290255.79685592698</v>
      </c>
      <c r="Y2303" s="95">
        <v>202449.52838134801</v>
      </c>
      <c r="Z2303" s="95">
        <v>191779.90479659999</v>
      </c>
      <c r="AA2303" s="95">
        <v>0</v>
      </c>
      <c r="AB2303" s="95">
        <v>0</v>
      </c>
      <c r="AC2303" s="95">
        <v>14134889.967163101</v>
      </c>
      <c r="AD2303" s="95">
        <v>0</v>
      </c>
      <c r="AE2303" s="95">
        <v>3953.1664401292801</v>
      </c>
      <c r="AF2303" s="95">
        <v>1186632.62286377</v>
      </c>
      <c r="AG2303" s="95">
        <v>528752.840080261</v>
      </c>
      <c r="AH2303" s="95">
        <v>0</v>
      </c>
      <c r="AI2303" s="95">
        <v>1030687.09587097</v>
      </c>
      <c r="AJ2303" s="95">
        <v>308134.97773742699</v>
      </c>
      <c r="AK2303" s="95">
        <v>0</v>
      </c>
      <c r="AL2303" s="95">
        <v>192521.60641861</v>
      </c>
      <c r="AM2303" s="95">
        <v>0</v>
      </c>
      <c r="AN2303" s="95">
        <v>14244052.8198242</v>
      </c>
      <c r="AO2303" s="95">
        <v>28454991.425048798</v>
      </c>
      <c r="AP2303" s="95">
        <v>0</v>
      </c>
      <c r="AQ2303" s="95">
        <v>2614383.93145752</v>
      </c>
      <c r="AR2303" s="95">
        <v>0</v>
      </c>
      <c r="AS2303" s="95">
        <v>1670755.47485352</v>
      </c>
      <c r="AT2303" s="95">
        <v>0</v>
      </c>
      <c r="AU2303" s="95">
        <v>0</v>
      </c>
      <c r="AV2303" s="95">
        <v>46006607.336425804</v>
      </c>
      <c r="AW2303" s="95">
        <v>0</v>
      </c>
      <c r="AX2303" s="95">
        <v>36773.390167713202</v>
      </c>
      <c r="AY2303" s="95">
        <v>12469024.919311499</v>
      </c>
      <c r="AZ2303" s="95">
        <v>4894825.85119629</v>
      </c>
      <c r="BA2303" s="95">
        <v>0</v>
      </c>
      <c r="BB2303" s="95">
        <v>10540971.299438501</v>
      </c>
      <c r="BC2303" s="95">
        <v>2881836.1159973098</v>
      </c>
      <c r="BD2303" s="95">
        <v>0</v>
      </c>
      <c r="BE2303" s="95">
        <v>1673690.2945556601</v>
      </c>
      <c r="BF2303" s="95">
        <v>0</v>
      </c>
      <c r="BG2303" s="95">
        <v>46205502.833496101</v>
      </c>
      <c r="BH2303" s="95">
        <v>8126388.9016723596</v>
      </c>
      <c r="BI2303" s="95">
        <v>0</v>
      </c>
      <c r="BJ2303" s="95">
        <v>1262746.3298492399</v>
      </c>
      <c r="BK2303" s="95">
        <v>787048.58322906506</v>
      </c>
      <c r="BL2303" s="95">
        <v>0</v>
      </c>
      <c r="BM2303" s="95">
        <v>0</v>
      </c>
      <c r="BN2303" s="95">
        <v>0</v>
      </c>
      <c r="BO2303" s="95">
        <v>0</v>
      </c>
      <c r="BP2303" s="95">
        <v>0</v>
      </c>
      <c r="BQ2303" s="95">
        <v>0</v>
      </c>
      <c r="BR2303" s="95">
        <v>4157765.37469482</v>
      </c>
      <c r="BS2303" s="95">
        <v>1829722.0613708501</v>
      </c>
      <c r="BT2303" s="95">
        <v>0</v>
      </c>
      <c r="BU2303" s="95">
        <v>1966480.14997864</v>
      </c>
      <c r="BV2303" s="95">
        <v>1506068.5038604699</v>
      </c>
      <c r="BW2303" s="95">
        <v>0</v>
      </c>
      <c r="BX2303" s="95">
        <v>347045.74877166701</v>
      </c>
      <c r="BY2303" s="95">
        <v>0</v>
      </c>
      <c r="BZ2303" s="95">
        <v>0</v>
      </c>
      <c r="CA2303" s="95">
        <v>0</v>
      </c>
      <c r="CB2303" s="95">
        <v>3062914.0027465802</v>
      </c>
      <c r="CC2303" s="95">
        <v>30921487.950195301</v>
      </c>
      <c r="CD2303" s="95">
        <v>9396057.2402343806</v>
      </c>
      <c r="CE2303" s="95">
        <v>1504.5626825392201</v>
      </c>
      <c r="CF2303" s="95">
        <v>193023.086004257</v>
      </c>
      <c r="CG2303" s="95">
        <v>1678527.21418762</v>
      </c>
      <c r="CH2303" s="95">
        <v>0</v>
      </c>
      <c r="CI2303" s="95">
        <v>63910.258843898802</v>
      </c>
      <c r="CJ2303" s="95">
        <v>3260310.2483215299</v>
      </c>
      <c r="CK2303" s="95">
        <v>32594095.634521499</v>
      </c>
      <c r="CL2303" s="95">
        <v>9730303.25634766</v>
      </c>
      <c r="CM2303" s="160">
        <v>109691.034413338</v>
      </c>
      <c r="CN2303" s="160">
        <v>17453261.2961426</v>
      </c>
      <c r="CO2303" s="160">
        <v>78678893.064453095</v>
      </c>
      <c r="CP2303" s="95">
        <v>9730303.25634766</v>
      </c>
      <c r="CQ2303" s="95">
        <v>0</v>
      </c>
      <c r="CR2303" s="95">
        <v>0</v>
      </c>
      <c r="CS2303" s="95">
        <v>0</v>
      </c>
      <c r="CT2303" s="95">
        <v>0</v>
      </c>
      <c r="CU2303" s="161">
        <v>3255937.0887508374</v>
      </c>
      <c r="CV2303" s="161">
        <v>32600015.16438292</v>
      </c>
    </row>
    <row r="2304" spans="1:100" x14ac:dyDescent="0.2">
      <c r="A2304" s="94" t="s">
        <v>188</v>
      </c>
      <c r="B2304" s="96">
        <v>43344</v>
      </c>
      <c r="C2304" s="95">
        <v>57277.583423614502</v>
      </c>
      <c r="D2304" s="95">
        <v>0</v>
      </c>
      <c r="E2304" s="95">
        <v>4821.6448845863297</v>
      </c>
      <c r="F2304" s="95">
        <v>0</v>
      </c>
      <c r="G2304" s="95">
        <v>1497.0973571836901</v>
      </c>
      <c r="H2304" s="95">
        <v>0</v>
      </c>
      <c r="I2304" s="95">
        <v>0</v>
      </c>
      <c r="J2304" s="95">
        <v>45562.462996959701</v>
      </c>
      <c r="K2304" s="95">
        <v>0</v>
      </c>
      <c r="L2304" s="95">
        <v>85.169294493272901</v>
      </c>
      <c r="M2304" s="95">
        <v>27577.741497039799</v>
      </c>
      <c r="N2304" s="95">
        <v>4971.1303499937103</v>
      </c>
      <c r="O2304" s="95">
        <v>0</v>
      </c>
      <c r="P2304" s="95">
        <v>26767.492554903001</v>
      </c>
      <c r="Q2304" s="95">
        <v>2690.08081737161</v>
      </c>
      <c r="R2304" s="95">
        <v>0</v>
      </c>
      <c r="S2304" s="95">
        <v>1492.4074832200999</v>
      </c>
      <c r="T2304" s="95">
        <v>0</v>
      </c>
      <c r="U2304" s="95">
        <v>45539.376506805398</v>
      </c>
      <c r="V2304" s="95">
        <v>2769550.24786377</v>
      </c>
      <c r="W2304" s="95">
        <v>0</v>
      </c>
      <c r="X2304" s="95">
        <v>272716.78485870402</v>
      </c>
      <c r="Y2304" s="95">
        <v>187724.84862899801</v>
      </c>
      <c r="Z2304" s="95">
        <v>189249.232055664</v>
      </c>
      <c r="AA2304" s="95">
        <v>0</v>
      </c>
      <c r="AB2304" s="95">
        <v>0</v>
      </c>
      <c r="AC2304" s="95">
        <v>13992696.638183599</v>
      </c>
      <c r="AD2304" s="95">
        <v>0</v>
      </c>
      <c r="AE2304" s="95">
        <v>4512.1714109182403</v>
      </c>
      <c r="AF2304" s="95">
        <v>1181278.1728057901</v>
      </c>
      <c r="AG2304" s="95">
        <v>522926.095077515</v>
      </c>
      <c r="AH2304" s="95">
        <v>0</v>
      </c>
      <c r="AI2304" s="95">
        <v>1022896.07926941</v>
      </c>
      <c r="AJ2304" s="95">
        <v>304091.55715179403</v>
      </c>
      <c r="AK2304" s="95">
        <v>0</v>
      </c>
      <c r="AL2304" s="95">
        <v>188519.70455169701</v>
      </c>
      <c r="AM2304" s="95">
        <v>0</v>
      </c>
      <c r="AN2304" s="95">
        <v>13992391.164917</v>
      </c>
      <c r="AO2304" s="95">
        <v>28435743.369628899</v>
      </c>
      <c r="AP2304" s="95">
        <v>0</v>
      </c>
      <c r="AQ2304" s="95">
        <v>2471791.3739624</v>
      </c>
      <c r="AR2304" s="95">
        <v>0</v>
      </c>
      <c r="AS2304" s="95">
        <v>1660017.7359314</v>
      </c>
      <c r="AT2304" s="95">
        <v>0</v>
      </c>
      <c r="AU2304" s="95">
        <v>0</v>
      </c>
      <c r="AV2304" s="95">
        <v>45619789.461425804</v>
      </c>
      <c r="AW2304" s="95">
        <v>0</v>
      </c>
      <c r="AX2304" s="95">
        <v>41447.543724060102</v>
      </c>
      <c r="AY2304" s="95">
        <v>12497579.661132799</v>
      </c>
      <c r="AZ2304" s="95">
        <v>4874668.1156005897</v>
      </c>
      <c r="BA2304" s="95">
        <v>0</v>
      </c>
      <c r="BB2304" s="95">
        <v>10484358.2982178</v>
      </c>
      <c r="BC2304" s="95">
        <v>2886092.7760009798</v>
      </c>
      <c r="BD2304" s="95">
        <v>0</v>
      </c>
      <c r="BE2304" s="95">
        <v>1650624.3686676</v>
      </c>
      <c r="BF2304" s="95">
        <v>0</v>
      </c>
      <c r="BG2304" s="95">
        <v>45627961.934082001</v>
      </c>
      <c r="BH2304" s="95">
        <v>8132405.8834838904</v>
      </c>
      <c r="BI2304" s="95">
        <v>0</v>
      </c>
      <c r="BJ2304" s="95">
        <v>1211211.63856506</v>
      </c>
      <c r="BK2304" s="95">
        <v>745597.25632476795</v>
      </c>
      <c r="BL2304" s="95">
        <v>0</v>
      </c>
      <c r="BM2304" s="95">
        <v>0</v>
      </c>
      <c r="BN2304" s="95">
        <v>0</v>
      </c>
      <c r="BO2304" s="95">
        <v>0</v>
      </c>
      <c r="BP2304" s="95">
        <v>0</v>
      </c>
      <c r="BQ2304" s="95">
        <v>0</v>
      </c>
      <c r="BR2304" s="95">
        <v>4159883.0563354502</v>
      </c>
      <c r="BS2304" s="95">
        <v>1817338.9868316699</v>
      </c>
      <c r="BT2304" s="95">
        <v>0</v>
      </c>
      <c r="BU2304" s="95">
        <v>1667764.5</v>
      </c>
      <c r="BV2304" s="95">
        <v>1500914.36601257</v>
      </c>
      <c r="BW2304" s="95">
        <v>0</v>
      </c>
      <c r="BX2304" s="95">
        <v>301073.45895385701</v>
      </c>
      <c r="BY2304" s="95">
        <v>0</v>
      </c>
      <c r="BZ2304" s="95">
        <v>0</v>
      </c>
      <c r="CA2304" s="95">
        <v>0</v>
      </c>
      <c r="CB2304" s="95">
        <v>3037800.7288513202</v>
      </c>
      <c r="CC2304" s="95">
        <v>30881920.833496101</v>
      </c>
      <c r="CD2304" s="95">
        <v>9339229.5634765606</v>
      </c>
      <c r="CE2304" s="95">
        <v>1496.84321016073</v>
      </c>
      <c r="CF2304" s="95">
        <v>189551.07343101499</v>
      </c>
      <c r="CG2304" s="95">
        <v>1660057.11982727</v>
      </c>
      <c r="CH2304" s="95">
        <v>0</v>
      </c>
      <c r="CI2304" s="95">
        <v>63629.232305526697</v>
      </c>
      <c r="CJ2304" s="95">
        <v>3229083.0682373</v>
      </c>
      <c r="CK2304" s="95">
        <v>32545840.340576202</v>
      </c>
      <c r="CL2304" s="95">
        <v>9667079.42260742</v>
      </c>
      <c r="CM2304" s="160">
        <v>108947.098366737</v>
      </c>
      <c r="CN2304" s="160">
        <v>17241429.301025402</v>
      </c>
      <c r="CO2304" s="160">
        <v>78243217.033203095</v>
      </c>
      <c r="CP2304" s="95">
        <v>9667079.42260742</v>
      </c>
      <c r="CQ2304" s="95">
        <v>0</v>
      </c>
      <c r="CR2304" s="95">
        <v>0</v>
      </c>
      <c r="CS2304" s="95">
        <v>0</v>
      </c>
      <c r="CT2304" s="95">
        <v>0</v>
      </c>
      <c r="CU2304" s="161">
        <v>3227351.8022823352</v>
      </c>
      <c r="CV2304" s="161">
        <v>32541977.953323372</v>
      </c>
    </row>
    <row r="2305" spans="1:100" x14ac:dyDescent="0.2">
      <c r="A2305" s="94" t="s">
        <v>188</v>
      </c>
      <c r="B2305" s="96">
        <v>43435</v>
      </c>
      <c r="C2305" s="95">
        <v>57001.088438510902</v>
      </c>
      <c r="D2305" s="95">
        <v>0</v>
      </c>
      <c r="E2305" s="95">
        <v>4664.1131653785696</v>
      </c>
      <c r="F2305" s="95">
        <v>0</v>
      </c>
      <c r="G2305" s="95">
        <v>1480.07059112191</v>
      </c>
      <c r="H2305" s="95">
        <v>0</v>
      </c>
      <c r="I2305" s="95">
        <v>0</v>
      </c>
      <c r="J2305" s="95">
        <v>44735.178253650702</v>
      </c>
      <c r="K2305" s="95">
        <v>0</v>
      </c>
      <c r="L2305" s="95">
        <v>74.047003669664306</v>
      </c>
      <c r="M2305" s="95">
        <v>27408.930148840001</v>
      </c>
      <c r="N2305" s="95">
        <v>4936.3767204880696</v>
      </c>
      <c r="O2305" s="95">
        <v>0</v>
      </c>
      <c r="P2305" s="95">
        <v>26627.902900695801</v>
      </c>
      <c r="Q2305" s="95">
        <v>2626.3713116049798</v>
      </c>
      <c r="R2305" s="95">
        <v>0</v>
      </c>
      <c r="S2305" s="95">
        <v>1473.57206720114</v>
      </c>
      <c r="T2305" s="95">
        <v>0</v>
      </c>
      <c r="U2305" s="95">
        <v>44743.024389743798</v>
      </c>
      <c r="V2305" s="95">
        <v>2764502.89703369</v>
      </c>
      <c r="W2305" s="95">
        <v>0</v>
      </c>
      <c r="X2305" s="95">
        <v>267790.00615310698</v>
      </c>
      <c r="Y2305" s="95">
        <v>185413.12837409999</v>
      </c>
      <c r="Z2305" s="95">
        <v>186548.43043708801</v>
      </c>
      <c r="AA2305" s="95">
        <v>0</v>
      </c>
      <c r="AB2305" s="95">
        <v>0</v>
      </c>
      <c r="AC2305" s="95">
        <v>13789307.411377</v>
      </c>
      <c r="AD2305" s="95">
        <v>0</v>
      </c>
      <c r="AE2305" s="95">
        <v>3343.0602475404698</v>
      </c>
      <c r="AF2305" s="95">
        <v>1185887.1278228799</v>
      </c>
      <c r="AG2305" s="95">
        <v>518784.19091415399</v>
      </c>
      <c r="AH2305" s="95">
        <v>0</v>
      </c>
      <c r="AI2305" s="95">
        <v>1015518.08144379</v>
      </c>
      <c r="AJ2305" s="95">
        <v>307056.79085159302</v>
      </c>
      <c r="AK2305" s="95">
        <v>0</v>
      </c>
      <c r="AL2305" s="95">
        <v>185984.32344436599</v>
      </c>
      <c r="AM2305" s="95">
        <v>0</v>
      </c>
      <c r="AN2305" s="95">
        <v>13783259.150024399</v>
      </c>
      <c r="AO2305" s="95">
        <v>28716066.857177701</v>
      </c>
      <c r="AP2305" s="95">
        <v>0</v>
      </c>
      <c r="AQ2305" s="95">
        <v>2486883.5448913602</v>
      </c>
      <c r="AR2305" s="95">
        <v>0</v>
      </c>
      <c r="AS2305" s="95">
        <v>1648440.6598205599</v>
      </c>
      <c r="AT2305" s="95">
        <v>0</v>
      </c>
      <c r="AU2305" s="95">
        <v>0</v>
      </c>
      <c r="AV2305" s="95">
        <v>45258156.859375</v>
      </c>
      <c r="AW2305" s="95">
        <v>0</v>
      </c>
      <c r="AX2305" s="95">
        <v>35332.555757999398</v>
      </c>
      <c r="AY2305" s="95">
        <v>12734542.7148438</v>
      </c>
      <c r="AZ2305" s="95">
        <v>4881973.8867797898</v>
      </c>
      <c r="BA2305" s="95">
        <v>0</v>
      </c>
      <c r="BB2305" s="95">
        <v>10573002.7232666</v>
      </c>
      <c r="BC2305" s="95">
        <v>2952290.6115722698</v>
      </c>
      <c r="BD2305" s="95">
        <v>0</v>
      </c>
      <c r="BE2305" s="95">
        <v>1642399.8788604699</v>
      </c>
      <c r="BF2305" s="95">
        <v>0</v>
      </c>
      <c r="BG2305" s="95">
        <v>45288301.919433601</v>
      </c>
      <c r="BH2305" s="95">
        <v>8166870.3154907199</v>
      </c>
      <c r="BI2305" s="95">
        <v>0</v>
      </c>
      <c r="BJ2305" s="95">
        <v>1164314.8631897001</v>
      </c>
      <c r="BK2305" s="95">
        <v>726186.67787170399</v>
      </c>
      <c r="BL2305" s="95">
        <v>0</v>
      </c>
      <c r="BM2305" s="95">
        <v>0</v>
      </c>
      <c r="BN2305" s="95">
        <v>0</v>
      </c>
      <c r="BO2305" s="95">
        <v>0</v>
      </c>
      <c r="BP2305" s="95">
        <v>0</v>
      </c>
      <c r="BQ2305" s="95">
        <v>0</v>
      </c>
      <c r="BR2305" s="95">
        <v>4189409.22900391</v>
      </c>
      <c r="BS2305" s="95">
        <v>1804889.2176055899</v>
      </c>
      <c r="BT2305" s="95">
        <v>0</v>
      </c>
      <c r="BU2305" s="95">
        <v>1916854.9199829099</v>
      </c>
      <c r="BV2305" s="95">
        <v>1477310.5145874</v>
      </c>
      <c r="BW2305" s="95">
        <v>0</v>
      </c>
      <c r="BX2305" s="95">
        <v>325184.79883193999</v>
      </c>
      <c r="BY2305" s="95">
        <v>0</v>
      </c>
      <c r="BZ2305" s="95">
        <v>0</v>
      </c>
      <c r="CA2305" s="95">
        <v>0</v>
      </c>
      <c r="CB2305" s="95">
        <v>3031869.9706115699</v>
      </c>
      <c r="CC2305" s="95">
        <v>31188291.380371101</v>
      </c>
      <c r="CD2305" s="95">
        <v>9286659.5550537091</v>
      </c>
      <c r="CE2305" s="95">
        <v>1479.8537656813901</v>
      </c>
      <c r="CF2305" s="95">
        <v>186733.43057060201</v>
      </c>
      <c r="CG2305" s="95">
        <v>1650147.40655518</v>
      </c>
      <c r="CH2305" s="95">
        <v>0</v>
      </c>
      <c r="CI2305" s="95">
        <v>63180.857400417299</v>
      </c>
      <c r="CJ2305" s="95">
        <v>3216103.8888244601</v>
      </c>
      <c r="CK2305" s="95">
        <v>32838237.886718798</v>
      </c>
      <c r="CL2305" s="95">
        <v>9610040.5646972694</v>
      </c>
      <c r="CM2305" s="160">
        <v>107684.945166588</v>
      </c>
      <c r="CN2305" s="160">
        <v>17022010.824218798</v>
      </c>
      <c r="CO2305" s="160">
        <v>78140253.831054702</v>
      </c>
      <c r="CP2305" s="95">
        <v>9610040.5646972694</v>
      </c>
      <c r="CQ2305" s="95">
        <v>0</v>
      </c>
      <c r="CR2305" s="95">
        <v>0</v>
      </c>
      <c r="CS2305" s="95">
        <v>0</v>
      </c>
      <c r="CT2305" s="95">
        <v>0</v>
      </c>
      <c r="CU2305" s="161">
        <v>3218603.4011821719</v>
      </c>
      <c r="CV2305" s="161">
        <v>32838438.786926281</v>
      </c>
    </row>
    <row r="2306" spans="1:100" x14ac:dyDescent="0.2">
      <c r="A2306" s="94" t="s">
        <v>188</v>
      </c>
      <c r="B2306" s="96">
        <v>43525</v>
      </c>
      <c r="C2306" s="95">
        <v>57316.0590772629</v>
      </c>
      <c r="D2306" s="95">
        <v>0</v>
      </c>
      <c r="E2306" s="95">
        <v>4460.2411679625502</v>
      </c>
      <c r="F2306" s="95">
        <v>0</v>
      </c>
      <c r="G2306" s="95">
        <v>1480.6988853514199</v>
      </c>
      <c r="H2306" s="95">
        <v>0</v>
      </c>
      <c r="I2306" s="95">
        <v>0</v>
      </c>
      <c r="J2306" s="95">
        <v>44148.723885536201</v>
      </c>
      <c r="K2306" s="95">
        <v>0</v>
      </c>
      <c r="L2306" s="95">
        <v>80.409142494201703</v>
      </c>
      <c r="M2306" s="95">
        <v>27685.8170304298</v>
      </c>
      <c r="N2306" s="95">
        <v>4872.2612621784201</v>
      </c>
      <c r="O2306" s="95">
        <v>0</v>
      </c>
      <c r="P2306" s="95">
        <v>26648.594936847701</v>
      </c>
      <c r="Q2306" s="95">
        <v>2440.2311301827399</v>
      </c>
      <c r="R2306" s="95">
        <v>0</v>
      </c>
      <c r="S2306" s="95">
        <v>1478.46708166599</v>
      </c>
      <c r="T2306" s="95">
        <v>0</v>
      </c>
      <c r="U2306" s="95">
        <v>44158.136932849899</v>
      </c>
      <c r="V2306" s="95">
        <v>2759059.1484680199</v>
      </c>
      <c r="W2306" s="95">
        <v>0</v>
      </c>
      <c r="X2306" s="95">
        <v>256202.92534255999</v>
      </c>
      <c r="Y2306" s="95">
        <v>179767.205728531</v>
      </c>
      <c r="Z2306" s="95">
        <v>184344.96690750099</v>
      </c>
      <c r="AA2306" s="95">
        <v>0</v>
      </c>
      <c r="AB2306" s="95">
        <v>0</v>
      </c>
      <c r="AC2306" s="95">
        <v>13614498.6107178</v>
      </c>
      <c r="AD2306" s="95">
        <v>0</v>
      </c>
      <c r="AE2306" s="95">
        <v>4128.4439432025001</v>
      </c>
      <c r="AF2306" s="95">
        <v>1182022.82206726</v>
      </c>
      <c r="AG2306" s="95">
        <v>515215.14595031698</v>
      </c>
      <c r="AH2306" s="95">
        <v>0</v>
      </c>
      <c r="AI2306" s="95">
        <v>1002383.5932159401</v>
      </c>
      <c r="AJ2306" s="95">
        <v>305595.811847687</v>
      </c>
      <c r="AK2306" s="95">
        <v>0</v>
      </c>
      <c r="AL2306" s="95">
        <v>183300.76634979199</v>
      </c>
      <c r="AM2306" s="95">
        <v>0</v>
      </c>
      <c r="AN2306" s="95">
        <v>13641689.03125</v>
      </c>
      <c r="AO2306" s="95">
        <v>28834595.7119141</v>
      </c>
      <c r="AP2306" s="95">
        <v>0</v>
      </c>
      <c r="AQ2306" s="95">
        <v>2358189.0998229999</v>
      </c>
      <c r="AR2306" s="95">
        <v>0</v>
      </c>
      <c r="AS2306" s="95">
        <v>1633046.4788818399</v>
      </c>
      <c r="AT2306" s="95">
        <v>0</v>
      </c>
      <c r="AU2306" s="95">
        <v>0</v>
      </c>
      <c r="AV2306" s="95">
        <v>44902786.101074196</v>
      </c>
      <c r="AW2306" s="95">
        <v>0</v>
      </c>
      <c r="AX2306" s="95">
        <v>30786.219566583601</v>
      </c>
      <c r="AY2306" s="95">
        <v>12641965.8560791</v>
      </c>
      <c r="AZ2306" s="95">
        <v>4879888.7927856399</v>
      </c>
      <c r="BA2306" s="95">
        <v>0</v>
      </c>
      <c r="BB2306" s="95">
        <v>10520211.6723633</v>
      </c>
      <c r="BC2306" s="95">
        <v>2955608.3202209501</v>
      </c>
      <c r="BD2306" s="95">
        <v>0</v>
      </c>
      <c r="BE2306" s="95">
        <v>1627692.4346008301</v>
      </c>
      <c r="BF2306" s="95">
        <v>0</v>
      </c>
      <c r="BG2306" s="95">
        <v>45125842.391113304</v>
      </c>
      <c r="BH2306" s="95">
        <v>8163645.8786010696</v>
      </c>
      <c r="BI2306" s="95">
        <v>0</v>
      </c>
      <c r="BJ2306" s="95">
        <v>950096.09603881801</v>
      </c>
      <c r="BK2306" s="95">
        <v>644420.07537078904</v>
      </c>
      <c r="BL2306" s="95">
        <v>0</v>
      </c>
      <c r="BM2306" s="95">
        <v>0</v>
      </c>
      <c r="BN2306" s="95">
        <v>0</v>
      </c>
      <c r="BO2306" s="95">
        <v>0</v>
      </c>
      <c r="BP2306" s="95">
        <v>0</v>
      </c>
      <c r="BQ2306" s="95">
        <v>0</v>
      </c>
      <c r="BR2306" s="95">
        <v>4172904.7275390602</v>
      </c>
      <c r="BS2306" s="95">
        <v>1801834.9492492699</v>
      </c>
      <c r="BT2306" s="95">
        <v>0</v>
      </c>
      <c r="BU2306" s="95">
        <v>1867782.9699859601</v>
      </c>
      <c r="BV2306" s="95">
        <v>1302464.99256897</v>
      </c>
      <c r="BW2306" s="95">
        <v>0</v>
      </c>
      <c r="BX2306" s="95">
        <v>331922.42877960199</v>
      </c>
      <c r="BY2306" s="95">
        <v>0</v>
      </c>
      <c r="BZ2306" s="95">
        <v>0</v>
      </c>
      <c r="CA2306" s="95">
        <v>0</v>
      </c>
      <c r="CB2306" s="95">
        <v>3012173.75537109</v>
      </c>
      <c r="CC2306" s="95">
        <v>31172730.2272949</v>
      </c>
      <c r="CD2306" s="95">
        <v>9155417.5479736291</v>
      </c>
      <c r="CE2306" s="95">
        <v>1482.23382383585</v>
      </c>
      <c r="CF2306" s="95">
        <v>184248.567502975</v>
      </c>
      <c r="CG2306" s="95">
        <v>1637924.00846863</v>
      </c>
      <c r="CH2306" s="95">
        <v>0</v>
      </c>
      <c r="CI2306" s="95">
        <v>63173.775065898903</v>
      </c>
      <c r="CJ2306" s="95">
        <v>3199114.7811889602</v>
      </c>
      <c r="CK2306" s="95">
        <v>32814231.8981934</v>
      </c>
      <c r="CL2306" s="95">
        <v>9478830.5390625</v>
      </c>
      <c r="CM2306" s="160">
        <v>107158.685781479</v>
      </c>
      <c r="CN2306" s="160">
        <v>16835648.260497998</v>
      </c>
      <c r="CO2306" s="160">
        <v>77913418.178710893</v>
      </c>
      <c r="CP2306" s="95">
        <v>9478830.5390625</v>
      </c>
      <c r="CQ2306" s="95">
        <v>0</v>
      </c>
      <c r="CR2306" s="95">
        <v>0</v>
      </c>
      <c r="CS2306" s="95">
        <v>0</v>
      </c>
      <c r="CT2306" s="95">
        <v>0</v>
      </c>
      <c r="CU2306" s="161">
        <v>3196422.322874065</v>
      </c>
      <c r="CV2306" s="161">
        <v>32810654.235763531</v>
      </c>
    </row>
    <row r="2307" spans="1:100" x14ac:dyDescent="0.2">
      <c r="A2307" s="94" t="s">
        <v>188</v>
      </c>
      <c r="B2307" s="96">
        <v>43617</v>
      </c>
      <c r="C2307" s="95">
        <v>56873.419946193702</v>
      </c>
      <c r="D2307" s="95">
        <v>0</v>
      </c>
      <c r="E2307" s="95">
        <v>4352.2460843920699</v>
      </c>
      <c r="F2307" s="95">
        <v>0</v>
      </c>
      <c r="G2307" s="95">
        <v>1465.0220964252901</v>
      </c>
      <c r="H2307" s="95">
        <v>0</v>
      </c>
      <c r="I2307" s="95">
        <v>0</v>
      </c>
      <c r="J2307" s="95">
        <v>43710.199136257201</v>
      </c>
      <c r="K2307" s="95">
        <v>0</v>
      </c>
      <c r="L2307" s="95">
        <v>81.401374409906595</v>
      </c>
      <c r="M2307" s="95">
        <v>27406.488043785099</v>
      </c>
      <c r="N2307" s="95">
        <v>4849.5753443837202</v>
      </c>
      <c r="O2307" s="95">
        <v>0</v>
      </c>
      <c r="P2307" s="95">
        <v>26485.8496060371</v>
      </c>
      <c r="Q2307" s="95">
        <v>2383.92975595593</v>
      </c>
      <c r="R2307" s="95">
        <v>0</v>
      </c>
      <c r="S2307" s="95">
        <v>1460.9930928200499</v>
      </c>
      <c r="T2307" s="95">
        <v>0</v>
      </c>
      <c r="U2307" s="95">
        <v>43721.306235313401</v>
      </c>
      <c r="V2307" s="95">
        <v>2722131.1262817401</v>
      </c>
      <c r="W2307" s="95">
        <v>0</v>
      </c>
      <c r="X2307" s="95">
        <v>255739.244689941</v>
      </c>
      <c r="Y2307" s="95">
        <v>178625.97770881699</v>
      </c>
      <c r="Z2307" s="95">
        <v>182103.63680839501</v>
      </c>
      <c r="AA2307" s="95">
        <v>0</v>
      </c>
      <c r="AB2307" s="95">
        <v>0</v>
      </c>
      <c r="AC2307" s="95">
        <v>13552516.4227295</v>
      </c>
      <c r="AD2307" s="95">
        <v>0</v>
      </c>
      <c r="AE2307" s="95">
        <v>7315.7273209691002</v>
      </c>
      <c r="AF2307" s="95">
        <v>1173209.74234009</v>
      </c>
      <c r="AG2307" s="95">
        <v>508999.08036804199</v>
      </c>
      <c r="AH2307" s="95">
        <v>0</v>
      </c>
      <c r="AI2307" s="95">
        <v>987964.185157776</v>
      </c>
      <c r="AJ2307" s="95">
        <v>304407.16167449998</v>
      </c>
      <c r="AK2307" s="95">
        <v>0</v>
      </c>
      <c r="AL2307" s="95">
        <v>181280.16103172299</v>
      </c>
      <c r="AM2307" s="95">
        <v>0</v>
      </c>
      <c r="AN2307" s="95">
        <v>13584318.716796899</v>
      </c>
      <c r="AO2307" s="95">
        <v>28593078.877929699</v>
      </c>
      <c r="AP2307" s="95">
        <v>0</v>
      </c>
      <c r="AQ2307" s="95">
        <v>2380125.6673583998</v>
      </c>
      <c r="AR2307" s="95">
        <v>0</v>
      </c>
      <c r="AS2307" s="95">
        <v>1623190.2672119101</v>
      </c>
      <c r="AT2307" s="95">
        <v>0</v>
      </c>
      <c r="AU2307" s="95">
        <v>0</v>
      </c>
      <c r="AV2307" s="95">
        <v>45077908.9052734</v>
      </c>
      <c r="AW2307" s="95">
        <v>0</v>
      </c>
      <c r="AX2307" s="95">
        <v>53284.722543716402</v>
      </c>
      <c r="AY2307" s="95">
        <v>12677113.840332</v>
      </c>
      <c r="AZ2307" s="95">
        <v>4869710.2354126005</v>
      </c>
      <c r="BA2307" s="95">
        <v>0</v>
      </c>
      <c r="BB2307" s="95">
        <v>10399028.1606445</v>
      </c>
      <c r="BC2307" s="95">
        <v>2960183.07598877</v>
      </c>
      <c r="BD2307" s="95">
        <v>0</v>
      </c>
      <c r="BE2307" s="95">
        <v>1611021.8587646501</v>
      </c>
      <c r="BF2307" s="95">
        <v>0</v>
      </c>
      <c r="BG2307" s="95">
        <v>44931955.827636696</v>
      </c>
      <c r="BH2307" s="95">
        <v>8112540.83740234</v>
      </c>
      <c r="BI2307" s="95">
        <v>0</v>
      </c>
      <c r="BJ2307" s="95">
        <v>926113.03353118896</v>
      </c>
      <c r="BK2307" s="95">
        <v>639554.09990692104</v>
      </c>
      <c r="BL2307" s="95">
        <v>0</v>
      </c>
      <c r="BM2307" s="95">
        <v>0</v>
      </c>
      <c r="BN2307" s="95">
        <v>0</v>
      </c>
      <c r="BO2307" s="95">
        <v>0</v>
      </c>
      <c r="BP2307" s="95">
        <v>0</v>
      </c>
      <c r="BQ2307" s="95">
        <v>0</v>
      </c>
      <c r="BR2307" s="95">
        <v>4179311.9623718299</v>
      </c>
      <c r="BS2307" s="95">
        <v>1791714.1590118399</v>
      </c>
      <c r="BT2307" s="95">
        <v>0</v>
      </c>
      <c r="BU2307" s="95">
        <v>1882591.61997986</v>
      </c>
      <c r="BV2307" s="95">
        <v>1291565.9917144801</v>
      </c>
      <c r="BW2307" s="95">
        <v>0</v>
      </c>
      <c r="BX2307" s="95">
        <v>328880.88880920399</v>
      </c>
      <c r="BY2307" s="95">
        <v>0</v>
      </c>
      <c r="BZ2307" s="95">
        <v>0</v>
      </c>
      <c r="CA2307" s="95">
        <v>0</v>
      </c>
      <c r="CB2307" s="95">
        <v>2986127.5942993201</v>
      </c>
      <c r="CC2307" s="95">
        <v>31101135.295654301</v>
      </c>
      <c r="CD2307" s="95">
        <v>9053074.5993652306</v>
      </c>
      <c r="CE2307" s="95">
        <v>1463.8603361398</v>
      </c>
      <c r="CF2307" s="95">
        <v>181694.55632591201</v>
      </c>
      <c r="CG2307" s="95">
        <v>1616438.19804382</v>
      </c>
      <c r="CH2307" s="95">
        <v>0</v>
      </c>
      <c r="CI2307" s="95">
        <v>62708.739077091202</v>
      </c>
      <c r="CJ2307" s="95">
        <v>3164984.2660522498</v>
      </c>
      <c r="CK2307" s="95">
        <v>32727096.715332001</v>
      </c>
      <c r="CL2307" s="95">
        <v>9370488.0252685491</v>
      </c>
      <c r="CM2307" s="160">
        <v>106216.370672226</v>
      </c>
      <c r="CN2307" s="160">
        <v>16743568.767700201</v>
      </c>
      <c r="CO2307" s="160">
        <v>77555991.472656295</v>
      </c>
      <c r="CP2307" s="95">
        <v>9370488.0252685491</v>
      </c>
      <c r="CQ2307" s="95">
        <v>0</v>
      </c>
      <c r="CR2307" s="95">
        <v>0</v>
      </c>
      <c r="CS2307" s="95">
        <v>0</v>
      </c>
      <c r="CT2307" s="95">
        <v>0</v>
      </c>
      <c r="CU2307" s="161">
        <v>3167822.1506252321</v>
      </c>
      <c r="CV2307" s="161">
        <v>32717573.49369812</v>
      </c>
    </row>
    <row r="2308" spans="1:100" x14ac:dyDescent="0.2">
      <c r="A2308" s="94" t="s">
        <v>188</v>
      </c>
      <c r="B2308" s="96">
        <v>43709</v>
      </c>
      <c r="C2308" s="95">
        <v>56543.154975414298</v>
      </c>
      <c r="D2308" s="95">
        <v>0</v>
      </c>
      <c r="E2308" s="95">
        <v>4260.7863027453404</v>
      </c>
      <c r="F2308" s="95">
        <v>0</v>
      </c>
      <c r="G2308" s="95">
        <v>1455.5032692402599</v>
      </c>
      <c r="H2308" s="95">
        <v>0</v>
      </c>
      <c r="I2308" s="95">
        <v>0</v>
      </c>
      <c r="J2308" s="95">
        <v>43122.732472419702</v>
      </c>
      <c r="K2308" s="95">
        <v>0</v>
      </c>
      <c r="L2308" s="95">
        <v>80.113763534463899</v>
      </c>
      <c r="M2308" s="95">
        <v>27292.53525877</v>
      </c>
      <c r="N2308" s="95">
        <v>4776.7503987550699</v>
      </c>
      <c r="O2308" s="95">
        <v>0</v>
      </c>
      <c r="P2308" s="95">
        <v>26304.6950929165</v>
      </c>
      <c r="Q2308" s="95">
        <v>2339.4950542748002</v>
      </c>
      <c r="R2308" s="95">
        <v>0</v>
      </c>
      <c r="S2308" s="95">
        <v>1456.4340986311399</v>
      </c>
      <c r="T2308" s="95">
        <v>0</v>
      </c>
      <c r="U2308" s="95">
        <v>43092.8675246239</v>
      </c>
      <c r="V2308" s="95">
        <v>2708258.0180358901</v>
      </c>
      <c r="W2308" s="95">
        <v>0</v>
      </c>
      <c r="X2308" s="95">
        <v>246158.93680763201</v>
      </c>
      <c r="Y2308" s="95">
        <v>173798.85801124599</v>
      </c>
      <c r="Z2308" s="95">
        <v>182104.08623313901</v>
      </c>
      <c r="AA2308" s="95">
        <v>0</v>
      </c>
      <c r="AB2308" s="95">
        <v>0</v>
      </c>
      <c r="AC2308" s="95">
        <v>13356944.060302701</v>
      </c>
      <c r="AD2308" s="95">
        <v>0</v>
      </c>
      <c r="AE2308" s="95">
        <v>5268.8167402744302</v>
      </c>
      <c r="AF2308" s="95">
        <v>1168904.59617615</v>
      </c>
      <c r="AG2308" s="95">
        <v>499835.10155105602</v>
      </c>
      <c r="AH2308" s="95">
        <v>0</v>
      </c>
      <c r="AI2308" s="95">
        <v>978315.60317993199</v>
      </c>
      <c r="AJ2308" s="95">
        <v>299962.588851929</v>
      </c>
      <c r="AK2308" s="95">
        <v>0</v>
      </c>
      <c r="AL2308" s="95">
        <v>182333.360401154</v>
      </c>
      <c r="AM2308" s="95">
        <v>0</v>
      </c>
      <c r="AN2308" s="95">
        <v>13324679.599243199</v>
      </c>
      <c r="AO2308" s="95">
        <v>28584495.755615201</v>
      </c>
      <c r="AP2308" s="95">
        <v>0</v>
      </c>
      <c r="AQ2308" s="95">
        <v>2288453.2481994601</v>
      </c>
      <c r="AR2308" s="95">
        <v>0</v>
      </c>
      <c r="AS2308" s="95">
        <v>1624145.0965118399</v>
      </c>
      <c r="AT2308" s="95">
        <v>0</v>
      </c>
      <c r="AU2308" s="95">
        <v>0</v>
      </c>
      <c r="AV2308" s="95">
        <v>44483389.520507798</v>
      </c>
      <c r="AW2308" s="95">
        <v>0</v>
      </c>
      <c r="AX2308" s="95">
        <v>47550.257164478302</v>
      </c>
      <c r="AY2308" s="95">
        <v>12709722.0540771</v>
      </c>
      <c r="AZ2308" s="95">
        <v>4823142.6069946298</v>
      </c>
      <c r="BA2308" s="95">
        <v>0</v>
      </c>
      <c r="BB2308" s="95">
        <v>10331253.618408199</v>
      </c>
      <c r="BC2308" s="95">
        <v>2936405.7597961398</v>
      </c>
      <c r="BD2308" s="95">
        <v>0</v>
      </c>
      <c r="BE2308" s="95">
        <v>1624073.8699340799</v>
      </c>
      <c r="BF2308" s="95">
        <v>0</v>
      </c>
      <c r="BG2308" s="95">
        <v>44454662.242675804</v>
      </c>
      <c r="BH2308" s="95">
        <v>8113088.1450805701</v>
      </c>
      <c r="BI2308" s="95">
        <v>0</v>
      </c>
      <c r="BJ2308" s="95">
        <v>893528.68299102795</v>
      </c>
      <c r="BK2308" s="95">
        <v>616688.33881378197</v>
      </c>
      <c r="BL2308" s="95">
        <v>0</v>
      </c>
      <c r="BM2308" s="95">
        <v>0</v>
      </c>
      <c r="BN2308" s="95">
        <v>0</v>
      </c>
      <c r="BO2308" s="95">
        <v>0</v>
      </c>
      <c r="BP2308" s="95">
        <v>0</v>
      </c>
      <c r="BQ2308" s="95">
        <v>0</v>
      </c>
      <c r="BR2308" s="95">
        <v>4175906.3016357399</v>
      </c>
      <c r="BS2308" s="95">
        <v>1773565.4411621101</v>
      </c>
      <c r="BT2308" s="95">
        <v>0</v>
      </c>
      <c r="BU2308" s="95">
        <v>1596878.7899932901</v>
      </c>
      <c r="BV2308" s="95">
        <v>1261907.7579956099</v>
      </c>
      <c r="BW2308" s="95">
        <v>0</v>
      </c>
      <c r="BX2308" s="95">
        <v>294884.44892883301</v>
      </c>
      <c r="BY2308" s="95">
        <v>0</v>
      </c>
      <c r="BZ2308" s="95">
        <v>0</v>
      </c>
      <c r="CA2308" s="95">
        <v>0</v>
      </c>
      <c r="CB2308" s="95">
        <v>2952868.6824035598</v>
      </c>
      <c r="CC2308" s="95">
        <v>30851211.5615234</v>
      </c>
      <c r="CD2308" s="95">
        <v>8991101.3886718806</v>
      </c>
      <c r="CE2308" s="95">
        <v>1455.37774461508</v>
      </c>
      <c r="CF2308" s="95">
        <v>182462.91504096999</v>
      </c>
      <c r="CG2308" s="95">
        <v>1624760.9598083501</v>
      </c>
      <c r="CH2308" s="95">
        <v>0</v>
      </c>
      <c r="CI2308" s="95">
        <v>62259.7290129662</v>
      </c>
      <c r="CJ2308" s="95">
        <v>3133288.9794006301</v>
      </c>
      <c r="CK2308" s="95">
        <v>32477994.764404301</v>
      </c>
      <c r="CL2308" s="95">
        <v>9310432.9486084003</v>
      </c>
      <c r="CM2308" s="160">
        <v>105190.82351017</v>
      </c>
      <c r="CN2308" s="160">
        <v>16471082.1523438</v>
      </c>
      <c r="CO2308" s="160">
        <v>76998766.529296905</v>
      </c>
      <c r="CP2308" s="95">
        <v>9310432.9486084003</v>
      </c>
      <c r="CQ2308" s="95">
        <v>0</v>
      </c>
      <c r="CR2308" s="95">
        <v>0</v>
      </c>
      <c r="CS2308" s="95">
        <v>0</v>
      </c>
      <c r="CT2308" s="95">
        <v>0</v>
      </c>
      <c r="CU2308" s="161">
        <v>3135331.5974445296</v>
      </c>
      <c r="CV2308" s="161">
        <v>32475972.52133175</v>
      </c>
    </row>
    <row r="2309" spans="1:100" x14ac:dyDescent="0.2">
      <c r="A2309" s="94" t="s">
        <v>188</v>
      </c>
      <c r="B2309" s="96">
        <v>43800</v>
      </c>
      <c r="C2309" s="95">
        <v>56556.650364875801</v>
      </c>
      <c r="D2309" s="95">
        <v>0</v>
      </c>
      <c r="E2309" s="95">
        <v>4123.0454883575403</v>
      </c>
      <c r="F2309" s="95">
        <v>0</v>
      </c>
      <c r="G2309" s="95">
        <v>1431.8756961077499</v>
      </c>
      <c r="H2309" s="95">
        <v>0</v>
      </c>
      <c r="I2309" s="95">
        <v>0</v>
      </c>
      <c r="J2309" s="95">
        <v>42459.425148010298</v>
      </c>
      <c r="K2309" s="95">
        <v>0</v>
      </c>
      <c r="L2309" s="95">
        <v>72.049016168340998</v>
      </c>
      <c r="M2309" s="95">
        <v>27460.391129732099</v>
      </c>
      <c r="N2309" s="95">
        <v>4683.3808251023302</v>
      </c>
      <c r="O2309" s="95">
        <v>0</v>
      </c>
      <c r="P2309" s="95">
        <v>26170.066452503201</v>
      </c>
      <c r="Q2309" s="95">
        <v>2309.0868276655701</v>
      </c>
      <c r="R2309" s="95">
        <v>0</v>
      </c>
      <c r="S2309" s="95">
        <v>1431.1913665980101</v>
      </c>
      <c r="T2309" s="95">
        <v>0</v>
      </c>
      <c r="U2309" s="95">
        <v>42469.747107505798</v>
      </c>
      <c r="V2309" s="95">
        <v>2703890.3354492201</v>
      </c>
      <c r="W2309" s="95">
        <v>0</v>
      </c>
      <c r="X2309" s="95">
        <v>235311.44097900399</v>
      </c>
      <c r="Y2309" s="95">
        <v>168645.74810791001</v>
      </c>
      <c r="Z2309" s="95">
        <v>181556.53178215001</v>
      </c>
      <c r="AA2309" s="95">
        <v>0</v>
      </c>
      <c r="AB2309" s="95">
        <v>0</v>
      </c>
      <c r="AC2309" s="95">
        <v>13162144.8859863</v>
      </c>
      <c r="AD2309" s="95">
        <v>0</v>
      </c>
      <c r="AE2309" s="95">
        <v>3644.68455341458</v>
      </c>
      <c r="AF2309" s="95">
        <v>1166512.4569244401</v>
      </c>
      <c r="AG2309" s="95">
        <v>494140.93066787702</v>
      </c>
      <c r="AH2309" s="95">
        <v>0</v>
      </c>
      <c r="AI2309" s="95">
        <v>969165.28694915795</v>
      </c>
      <c r="AJ2309" s="95">
        <v>297915.68704223598</v>
      </c>
      <c r="AK2309" s="95">
        <v>0</v>
      </c>
      <c r="AL2309" s="95">
        <v>182013.190036774</v>
      </c>
      <c r="AM2309" s="95">
        <v>0</v>
      </c>
      <c r="AN2309" s="95">
        <v>13147600.2697754</v>
      </c>
      <c r="AO2309" s="95">
        <v>28709420.865234401</v>
      </c>
      <c r="AP2309" s="95">
        <v>0</v>
      </c>
      <c r="AQ2309" s="95">
        <v>2240727.1834716802</v>
      </c>
      <c r="AR2309" s="95">
        <v>0</v>
      </c>
      <c r="AS2309" s="95">
        <v>1618327.7451019301</v>
      </c>
      <c r="AT2309" s="95">
        <v>0</v>
      </c>
      <c r="AU2309" s="95">
        <v>0</v>
      </c>
      <c r="AV2309" s="95">
        <v>44090604.6484375</v>
      </c>
      <c r="AW2309" s="95">
        <v>0</v>
      </c>
      <c r="AX2309" s="95">
        <v>36018.886009216301</v>
      </c>
      <c r="AY2309" s="95">
        <v>12788218.5009766</v>
      </c>
      <c r="AZ2309" s="95">
        <v>4796527.0103759803</v>
      </c>
      <c r="BA2309" s="95">
        <v>0</v>
      </c>
      <c r="BB2309" s="95">
        <v>10306568.370239301</v>
      </c>
      <c r="BC2309" s="95">
        <v>2952375.7490844699</v>
      </c>
      <c r="BD2309" s="95">
        <v>0</v>
      </c>
      <c r="BE2309" s="95">
        <v>1621677.8716583301</v>
      </c>
      <c r="BF2309" s="95">
        <v>0</v>
      </c>
      <c r="BG2309" s="95">
        <v>44109544.206542999</v>
      </c>
      <c r="BH2309" s="95">
        <v>8118433.6685790997</v>
      </c>
      <c r="BI2309" s="95">
        <v>0</v>
      </c>
      <c r="BJ2309" s="95">
        <v>867926.65262603795</v>
      </c>
      <c r="BK2309" s="95">
        <v>593365.89189147903</v>
      </c>
      <c r="BL2309" s="95">
        <v>0</v>
      </c>
      <c r="BM2309" s="95">
        <v>0</v>
      </c>
      <c r="BN2309" s="95">
        <v>0</v>
      </c>
      <c r="BO2309" s="95">
        <v>0</v>
      </c>
      <c r="BP2309" s="95">
        <v>0</v>
      </c>
      <c r="BQ2309" s="95">
        <v>0</v>
      </c>
      <c r="BR2309" s="95">
        <v>4195481.2410278302</v>
      </c>
      <c r="BS2309" s="95">
        <v>1767353.5107421901</v>
      </c>
      <c r="BT2309" s="95">
        <v>0</v>
      </c>
      <c r="BU2309" s="95">
        <v>1830252.5854797401</v>
      </c>
      <c r="BV2309" s="95">
        <v>1255113.7115631099</v>
      </c>
      <c r="BW2309" s="95">
        <v>0</v>
      </c>
      <c r="BX2309" s="95">
        <v>321718.62561798102</v>
      </c>
      <c r="BY2309" s="95">
        <v>0</v>
      </c>
      <c r="BZ2309" s="95">
        <v>0</v>
      </c>
      <c r="CA2309" s="95">
        <v>0</v>
      </c>
      <c r="CB2309" s="95">
        <v>2933795.4583740202</v>
      </c>
      <c r="CC2309" s="95">
        <v>30895225.592041001</v>
      </c>
      <c r="CD2309" s="95">
        <v>8941164.8676757794</v>
      </c>
      <c r="CE2309" s="95">
        <v>1431.5967633426201</v>
      </c>
      <c r="CF2309" s="95">
        <v>181819.30238533</v>
      </c>
      <c r="CG2309" s="95">
        <v>1619960.3144531299</v>
      </c>
      <c r="CH2309" s="95">
        <v>0</v>
      </c>
      <c r="CI2309" s="95">
        <v>62183.264614105203</v>
      </c>
      <c r="CJ2309" s="95">
        <v>3119059.1913147001</v>
      </c>
      <c r="CK2309" s="95">
        <v>32521234.958984401</v>
      </c>
      <c r="CL2309" s="95">
        <v>9259818.4040527306</v>
      </c>
      <c r="CM2309" s="160">
        <v>104445.154341698</v>
      </c>
      <c r="CN2309" s="160">
        <v>16259659.0161133</v>
      </c>
      <c r="CO2309" s="160">
        <v>76654083.78125</v>
      </c>
      <c r="CP2309" s="95">
        <v>9259818.4040527306</v>
      </c>
      <c r="CQ2309" s="95">
        <v>0</v>
      </c>
      <c r="CR2309" s="95">
        <v>0</v>
      </c>
      <c r="CS2309" s="95">
        <v>0</v>
      </c>
      <c r="CT2309" s="95">
        <v>0</v>
      </c>
      <c r="CU2309" s="161">
        <v>3115614.7607593504</v>
      </c>
      <c r="CV2309" s="161">
        <v>32515185.906494129</v>
      </c>
    </row>
    <row r="2310" spans="1:100" x14ac:dyDescent="0.2">
      <c r="A2310" s="94" t="s">
        <v>188</v>
      </c>
      <c r="B2310" s="96">
        <v>43891</v>
      </c>
      <c r="C2310" s="95">
        <v>56418.490094661698</v>
      </c>
      <c r="D2310" s="95">
        <v>0</v>
      </c>
      <c r="E2310" s="95">
        <v>3403.1445999145499</v>
      </c>
      <c r="F2310" s="95">
        <v>0</v>
      </c>
      <c r="G2310" s="95">
        <v>1392.2684379667</v>
      </c>
      <c r="H2310" s="95">
        <v>0</v>
      </c>
      <c r="I2310" s="95">
        <v>0</v>
      </c>
      <c r="J2310" s="95">
        <v>41905.749461650797</v>
      </c>
      <c r="K2310" s="95">
        <v>0</v>
      </c>
      <c r="L2310" s="95">
        <v>69.3598299687728</v>
      </c>
      <c r="M2310" s="95">
        <v>27250.876281023</v>
      </c>
      <c r="N2310" s="95">
        <v>4538.7789105176898</v>
      </c>
      <c r="O2310" s="95">
        <v>0</v>
      </c>
      <c r="P2310" s="95">
        <v>25789.336104393002</v>
      </c>
      <c r="Q2310" s="95">
        <v>2123.9712603092198</v>
      </c>
      <c r="R2310" s="95">
        <v>0</v>
      </c>
      <c r="S2310" s="95">
        <v>1393.8308355659201</v>
      </c>
      <c r="T2310" s="95">
        <v>0</v>
      </c>
      <c r="U2310" s="95">
        <v>41917.046682357803</v>
      </c>
      <c r="V2310" s="95">
        <v>2601627.39520264</v>
      </c>
      <c r="W2310" s="95">
        <v>0</v>
      </c>
      <c r="X2310" s="95">
        <v>149518.74320220901</v>
      </c>
      <c r="Y2310" s="95">
        <v>144631.48792457601</v>
      </c>
      <c r="Z2310" s="95">
        <v>161181.58916854899</v>
      </c>
      <c r="AA2310" s="95">
        <v>0</v>
      </c>
      <c r="AB2310" s="95">
        <v>0</v>
      </c>
      <c r="AC2310" s="95">
        <v>12502661.915893599</v>
      </c>
      <c r="AD2310" s="95">
        <v>0</v>
      </c>
      <c r="AE2310" s="95">
        <v>2970.5483237505</v>
      </c>
      <c r="AF2310" s="95">
        <v>1112138.8347320601</v>
      </c>
      <c r="AG2310" s="95">
        <v>479567.23952102702</v>
      </c>
      <c r="AH2310" s="95">
        <v>0</v>
      </c>
      <c r="AI2310" s="95">
        <v>894593.79032134998</v>
      </c>
      <c r="AJ2310" s="95">
        <v>287184.55186080898</v>
      </c>
      <c r="AK2310" s="95">
        <v>0</v>
      </c>
      <c r="AL2310" s="95">
        <v>160482.806186676</v>
      </c>
      <c r="AM2310" s="95">
        <v>0</v>
      </c>
      <c r="AN2310" s="95">
        <v>12399505.513916001</v>
      </c>
      <c r="AO2310" s="95">
        <v>27681315.012939502</v>
      </c>
      <c r="AP2310" s="95">
        <v>0</v>
      </c>
      <c r="AQ2310" s="95">
        <v>1383510.4037323</v>
      </c>
      <c r="AR2310" s="95">
        <v>0</v>
      </c>
      <c r="AS2310" s="95">
        <v>1449704.76383972</v>
      </c>
      <c r="AT2310" s="95">
        <v>0</v>
      </c>
      <c r="AU2310" s="95">
        <v>0</v>
      </c>
      <c r="AV2310" s="95">
        <v>42014202.781738304</v>
      </c>
      <c r="AW2310" s="95">
        <v>0</v>
      </c>
      <c r="AX2310" s="95">
        <v>27016.806033611301</v>
      </c>
      <c r="AY2310" s="95">
        <v>12372029.533203101</v>
      </c>
      <c r="AZ2310" s="95">
        <v>4676698.2084350605</v>
      </c>
      <c r="BA2310" s="95">
        <v>0</v>
      </c>
      <c r="BB2310" s="95">
        <v>9554681.04296875</v>
      </c>
      <c r="BC2310" s="95">
        <v>2845826.4727172898</v>
      </c>
      <c r="BD2310" s="95">
        <v>0</v>
      </c>
      <c r="BE2310" s="95">
        <v>1448404.6212615999</v>
      </c>
      <c r="BF2310" s="95">
        <v>0</v>
      </c>
      <c r="BG2310" s="95">
        <v>41704107.979003899</v>
      </c>
      <c r="BH2310" s="95">
        <v>7958580.0747070303</v>
      </c>
      <c r="BI2310" s="95">
        <v>0</v>
      </c>
      <c r="BJ2310" s="95">
        <v>480762.54647445702</v>
      </c>
      <c r="BK2310" s="95">
        <v>468242.16217040998</v>
      </c>
      <c r="BL2310" s="95">
        <v>0</v>
      </c>
      <c r="BM2310" s="95">
        <v>0</v>
      </c>
      <c r="BN2310" s="95">
        <v>0</v>
      </c>
      <c r="BO2310" s="95">
        <v>0</v>
      </c>
      <c r="BP2310" s="95">
        <v>0</v>
      </c>
      <c r="BQ2310" s="95">
        <v>0</v>
      </c>
      <c r="BR2310" s="95">
        <v>4036149.1968383798</v>
      </c>
      <c r="BS2310" s="95">
        <v>1717143.5139465299</v>
      </c>
      <c r="BT2310" s="95">
        <v>0</v>
      </c>
      <c r="BU2310" s="95">
        <v>1659580.9850921601</v>
      </c>
      <c r="BV2310" s="95">
        <v>1058428.0674896201</v>
      </c>
      <c r="BW2310" s="95">
        <v>0</v>
      </c>
      <c r="BX2310" s="95">
        <v>283862.76592636103</v>
      </c>
      <c r="BY2310" s="95">
        <v>0</v>
      </c>
      <c r="BZ2310" s="95">
        <v>0</v>
      </c>
      <c r="CA2310" s="95">
        <v>0</v>
      </c>
      <c r="CB2310" s="95">
        <v>2759724.0062560998</v>
      </c>
      <c r="CC2310" s="95">
        <v>29130803.984375</v>
      </c>
      <c r="CD2310" s="95">
        <v>8482922.2752685491</v>
      </c>
      <c r="CE2310" s="95">
        <v>1393.8392000496401</v>
      </c>
      <c r="CF2310" s="95">
        <v>160656.56369400001</v>
      </c>
      <c r="CG2310" s="95">
        <v>1450075.1316680899</v>
      </c>
      <c r="CH2310" s="95">
        <v>0</v>
      </c>
      <c r="CI2310" s="95">
        <v>61108.933474063902</v>
      </c>
      <c r="CJ2310" s="95">
        <v>2904731.1972351102</v>
      </c>
      <c r="CK2310" s="95">
        <v>30546225.021484401</v>
      </c>
      <c r="CL2310" s="95">
        <v>8757370.9375</v>
      </c>
      <c r="CM2310" s="160">
        <v>102872.39627742799</v>
      </c>
      <c r="CN2310" s="160">
        <v>15291833.1448975</v>
      </c>
      <c r="CO2310" s="160">
        <v>72264373.736328095</v>
      </c>
      <c r="CP2310" s="95">
        <v>8757370.9375</v>
      </c>
      <c r="CQ2310" s="95">
        <v>0</v>
      </c>
      <c r="CR2310" s="95">
        <v>0</v>
      </c>
      <c r="CS2310" s="95">
        <v>0</v>
      </c>
      <c r="CT2310" s="95">
        <v>0</v>
      </c>
      <c r="CU2310" s="161">
        <v>2920380.5699501</v>
      </c>
      <c r="CV2310" s="161">
        <v>30580879.116043091</v>
      </c>
    </row>
    <row r="2311" spans="1:100" x14ac:dyDescent="0.2">
      <c r="A2311" s="94" t="s">
        <v>188</v>
      </c>
      <c r="B2311" s="96">
        <v>43983</v>
      </c>
      <c r="C2311" s="95">
        <v>52618.485791683197</v>
      </c>
      <c r="D2311" s="95">
        <v>0</v>
      </c>
      <c r="E2311" s="95">
        <v>3281.9998817145802</v>
      </c>
      <c r="F2311" s="95">
        <v>0</v>
      </c>
      <c r="G2311" s="95">
        <v>1244.58796034753</v>
      </c>
      <c r="H2311" s="95">
        <v>0</v>
      </c>
      <c r="I2311" s="95">
        <v>0</v>
      </c>
      <c r="J2311" s="95">
        <v>40240.793196678198</v>
      </c>
      <c r="K2311" s="95">
        <v>0</v>
      </c>
      <c r="L2311" s="95">
        <v>172.55741896852899</v>
      </c>
      <c r="M2311" s="95">
        <v>26226.187774419799</v>
      </c>
      <c r="N2311" s="95">
        <v>4345.7790791392299</v>
      </c>
      <c r="O2311" s="95">
        <v>0</v>
      </c>
      <c r="P2311" s="95">
        <v>23070.820829391501</v>
      </c>
      <c r="Q2311" s="95">
        <v>2006.2468875050499</v>
      </c>
      <c r="R2311" s="95">
        <v>0</v>
      </c>
      <c r="S2311" s="95">
        <v>1242.6079546809201</v>
      </c>
      <c r="T2311" s="95">
        <v>0</v>
      </c>
      <c r="U2311" s="95">
        <v>40252.883051395402</v>
      </c>
      <c r="V2311" s="95">
        <v>2328129.40478516</v>
      </c>
      <c r="W2311" s="95">
        <v>0</v>
      </c>
      <c r="X2311" s="95">
        <v>144399.61909294099</v>
      </c>
      <c r="Y2311" s="95">
        <v>141711.458465576</v>
      </c>
      <c r="Z2311" s="95">
        <v>129636.94838047</v>
      </c>
      <c r="AA2311" s="95">
        <v>0</v>
      </c>
      <c r="AB2311" s="95">
        <v>0</v>
      </c>
      <c r="AC2311" s="95">
        <v>11173617.3039551</v>
      </c>
      <c r="AD2311" s="95">
        <v>0</v>
      </c>
      <c r="AE2311" s="95">
        <v>1316.04065802693</v>
      </c>
      <c r="AF2311" s="95">
        <v>1041036.35487366</v>
      </c>
      <c r="AG2311" s="95">
        <v>467277.47087860102</v>
      </c>
      <c r="AH2311" s="95">
        <v>0</v>
      </c>
      <c r="AI2311" s="95">
        <v>696586.19203186</v>
      </c>
      <c r="AJ2311" s="95">
        <v>274416.80116272002</v>
      </c>
      <c r="AK2311" s="95">
        <v>0</v>
      </c>
      <c r="AL2311" s="95">
        <v>129691.29372119901</v>
      </c>
      <c r="AM2311" s="95">
        <v>0</v>
      </c>
      <c r="AN2311" s="95">
        <v>11189932.114257799</v>
      </c>
      <c r="AO2311" s="95">
        <v>24884737.4375</v>
      </c>
      <c r="AP2311" s="95">
        <v>0</v>
      </c>
      <c r="AQ2311" s="95">
        <v>1361873.34646606</v>
      </c>
      <c r="AR2311" s="95">
        <v>0</v>
      </c>
      <c r="AS2311" s="95">
        <v>1164510.0775146501</v>
      </c>
      <c r="AT2311" s="95">
        <v>0</v>
      </c>
      <c r="AU2311" s="95">
        <v>0</v>
      </c>
      <c r="AV2311" s="95">
        <v>37677061.823730499</v>
      </c>
      <c r="AW2311" s="95">
        <v>0</v>
      </c>
      <c r="AX2311" s="95">
        <v>10751.1032549143</v>
      </c>
      <c r="AY2311" s="95">
        <v>11606620.479614301</v>
      </c>
      <c r="AZ2311" s="95">
        <v>4585285.8183593797</v>
      </c>
      <c r="BA2311" s="95">
        <v>0</v>
      </c>
      <c r="BB2311" s="95">
        <v>7467713.5336303702</v>
      </c>
      <c r="BC2311" s="95">
        <v>2729429.44448853</v>
      </c>
      <c r="BD2311" s="95">
        <v>0</v>
      </c>
      <c r="BE2311" s="95">
        <v>1163125.62626648</v>
      </c>
      <c r="BF2311" s="95">
        <v>0</v>
      </c>
      <c r="BG2311" s="95">
        <v>37494626.6494141</v>
      </c>
      <c r="BH2311" s="95">
        <v>7152888.00671387</v>
      </c>
      <c r="BI2311" s="95">
        <v>0</v>
      </c>
      <c r="BJ2311" s="95">
        <v>488489.38246536301</v>
      </c>
      <c r="BK2311" s="95">
        <v>475765.51477050799</v>
      </c>
      <c r="BL2311" s="95">
        <v>0</v>
      </c>
      <c r="BM2311" s="95">
        <v>0</v>
      </c>
      <c r="BN2311" s="95">
        <v>0</v>
      </c>
      <c r="BO2311" s="95">
        <v>0</v>
      </c>
      <c r="BP2311" s="95">
        <v>0</v>
      </c>
      <c r="BQ2311" s="95">
        <v>0</v>
      </c>
      <c r="BR2311" s="95">
        <v>3717508.8303832998</v>
      </c>
      <c r="BS2311" s="95">
        <v>1677649.07804871</v>
      </c>
      <c r="BT2311" s="95">
        <v>0</v>
      </c>
      <c r="BU2311" s="95">
        <v>1316721.82827759</v>
      </c>
      <c r="BV2311" s="95">
        <v>1012474.05410004</v>
      </c>
      <c r="BW2311" s="95">
        <v>0</v>
      </c>
      <c r="BX2311" s="95">
        <v>234684.52940368699</v>
      </c>
      <c r="BY2311" s="95">
        <v>0</v>
      </c>
      <c r="BZ2311" s="95">
        <v>0</v>
      </c>
      <c r="CA2311" s="95">
        <v>0</v>
      </c>
      <c r="CB2311" s="95">
        <v>2476746.1823730501</v>
      </c>
      <c r="CC2311" s="95">
        <v>26241018.628417999</v>
      </c>
      <c r="CD2311" s="95">
        <v>7657581.0646362295</v>
      </c>
      <c r="CE2311" s="95">
        <v>1243.4998987019101</v>
      </c>
      <c r="CF2311" s="95">
        <v>129612.59313487999</v>
      </c>
      <c r="CG2311" s="95">
        <v>1162643.80770874</v>
      </c>
      <c r="CH2311" s="95">
        <v>0</v>
      </c>
      <c r="CI2311" s="95">
        <v>57148.4610834122</v>
      </c>
      <c r="CJ2311" s="95">
        <v>2606774.5674743699</v>
      </c>
      <c r="CK2311" s="95">
        <v>27403036.933593798</v>
      </c>
      <c r="CL2311" s="95">
        <v>7884027.9606323196</v>
      </c>
      <c r="CM2311" s="160">
        <v>97282.492859840393</v>
      </c>
      <c r="CN2311" s="160">
        <v>13794083.3082275</v>
      </c>
      <c r="CO2311" s="160">
        <v>64810587.215820298</v>
      </c>
      <c r="CP2311" s="95">
        <v>7884027.9606323196</v>
      </c>
      <c r="CQ2311" s="95">
        <v>0</v>
      </c>
      <c r="CR2311" s="95">
        <v>0</v>
      </c>
      <c r="CS2311" s="95">
        <v>0</v>
      </c>
      <c r="CT2311" s="95">
        <v>0</v>
      </c>
      <c r="CU2311" s="161">
        <v>2606358.7755079302</v>
      </c>
      <c r="CV2311" s="161">
        <v>27403662.436126739</v>
      </c>
    </row>
    <row r="2312" spans="1:100" x14ac:dyDescent="0.2">
      <c r="A2312" s="94" t="s">
        <v>189</v>
      </c>
      <c r="B2312" s="96">
        <v>38047</v>
      </c>
      <c r="C2312" s="95">
        <v>61389.342219829603</v>
      </c>
      <c r="D2312" s="95">
        <v>0</v>
      </c>
      <c r="E2312" s="95">
        <v>47346.092175960497</v>
      </c>
      <c r="F2312" s="95">
        <v>22309.4240450859</v>
      </c>
      <c r="G2312" s="95">
        <v>6.8270434929872899</v>
      </c>
      <c r="H2312" s="95">
        <v>2130.6929696500301</v>
      </c>
      <c r="I2312" s="95">
        <v>0</v>
      </c>
      <c r="J2312" s="95">
        <v>144.20769332535599</v>
      </c>
      <c r="K2312" s="95">
        <v>0</v>
      </c>
      <c r="L2312" s="95">
        <v>49041.598634719798</v>
      </c>
      <c r="M2312" s="95">
        <v>40478.661816120097</v>
      </c>
      <c r="N2312" s="95">
        <v>12737.710939168899</v>
      </c>
      <c r="O2312" s="95">
        <v>0</v>
      </c>
      <c r="P2312" s="95">
        <v>0</v>
      </c>
      <c r="Q2312" s="95">
        <v>6195.6807167530096</v>
      </c>
      <c r="R2312" s="95">
        <v>0</v>
      </c>
      <c r="S2312" s="95">
        <v>0</v>
      </c>
      <c r="T2312" s="95">
        <v>2123.9524194002202</v>
      </c>
      <c r="U2312" s="95">
        <v>48668.674834728197</v>
      </c>
      <c r="V2312" s="95">
        <v>3518465.8438415499</v>
      </c>
      <c r="W2312" s="95">
        <v>0</v>
      </c>
      <c r="X2312" s="95">
        <v>4180926.9284057599</v>
      </c>
      <c r="Y2312" s="95">
        <v>1778237.1150970501</v>
      </c>
      <c r="Z2312" s="95">
        <v>495.18236000463401</v>
      </c>
      <c r="AA2312" s="95">
        <v>356767.772315979</v>
      </c>
      <c r="AB2312" s="95">
        <v>0</v>
      </c>
      <c r="AC2312" s="95">
        <v>9391.8731837272608</v>
      </c>
      <c r="AD2312" s="95">
        <v>0</v>
      </c>
      <c r="AE2312" s="95">
        <v>2733443.39556885</v>
      </c>
      <c r="AF2312" s="95">
        <v>2056685.1014709501</v>
      </c>
      <c r="AG2312" s="95">
        <v>2211835.7307128902</v>
      </c>
      <c r="AH2312" s="95">
        <v>0</v>
      </c>
      <c r="AI2312" s="95">
        <v>0</v>
      </c>
      <c r="AJ2312" s="95">
        <v>756693.77922820998</v>
      </c>
      <c r="AK2312" s="95">
        <v>0</v>
      </c>
      <c r="AL2312" s="95">
        <v>0</v>
      </c>
      <c r="AM2312" s="95">
        <v>356114.05163574201</v>
      </c>
      <c r="AN2312" s="95">
        <v>12693408.8433838</v>
      </c>
      <c r="AO2312" s="95">
        <v>23825509.802734401</v>
      </c>
      <c r="AP2312" s="95">
        <v>0</v>
      </c>
      <c r="AQ2312" s="95">
        <v>27008965.064453099</v>
      </c>
      <c r="AR2312" s="95">
        <v>11676516.622070299</v>
      </c>
      <c r="AS2312" s="95">
        <v>2957.4521742165098</v>
      </c>
      <c r="AT2312" s="95">
        <v>2155635.0535278302</v>
      </c>
      <c r="AU2312" s="95">
        <v>0</v>
      </c>
      <c r="AV2312" s="95">
        <v>21827.097796917002</v>
      </c>
      <c r="AW2312" s="95">
        <v>0</v>
      </c>
      <c r="AX2312" s="95">
        <v>18786942.260986298</v>
      </c>
      <c r="AY2312" s="95">
        <v>13756591.920654301</v>
      </c>
      <c r="AZ2312" s="95">
        <v>13823368.15271</v>
      </c>
      <c r="BA2312" s="95">
        <v>0</v>
      </c>
      <c r="BB2312" s="95">
        <v>0</v>
      </c>
      <c r="BC2312" s="95">
        <v>4875975.5077514602</v>
      </c>
      <c r="BD2312" s="95">
        <v>0</v>
      </c>
      <c r="BE2312" s="95">
        <v>0</v>
      </c>
      <c r="BF2312" s="95">
        <v>2162733.57275391</v>
      </c>
      <c r="BG2312" s="95">
        <v>28899187.3757324</v>
      </c>
      <c r="BH2312" s="95">
        <v>4317203.00390625</v>
      </c>
      <c r="BI2312" s="95">
        <v>0</v>
      </c>
      <c r="BJ2312" s="95">
        <v>8261179.9865112295</v>
      </c>
      <c r="BK2312" s="95">
        <v>4340524.3102417002</v>
      </c>
      <c r="BL2312" s="95">
        <v>0</v>
      </c>
      <c r="BM2312" s="95">
        <v>0</v>
      </c>
      <c r="BN2312" s="95">
        <v>0</v>
      </c>
      <c r="BO2312" s="95">
        <v>0</v>
      </c>
      <c r="BP2312" s="95">
        <v>0</v>
      </c>
      <c r="BQ2312" s="95">
        <v>0</v>
      </c>
      <c r="BR2312" s="95">
        <v>4633390.22839355</v>
      </c>
      <c r="BS2312" s="95">
        <v>5602767.7795410203</v>
      </c>
      <c r="BT2312" s="95">
        <v>0</v>
      </c>
      <c r="BU2312" s="95">
        <v>0</v>
      </c>
      <c r="BV2312" s="95">
        <v>2288719.85437012</v>
      </c>
      <c r="BW2312" s="95">
        <v>0</v>
      </c>
      <c r="BX2312" s="95">
        <v>0</v>
      </c>
      <c r="BY2312" s="95">
        <v>0</v>
      </c>
      <c r="BZ2312" s="95">
        <v>0</v>
      </c>
      <c r="CA2312" s="95">
        <v>108960.39114666</v>
      </c>
      <c r="CB2312" s="95">
        <v>7686504.1812133798</v>
      </c>
      <c r="CC2312" s="95">
        <v>51081566.338378899</v>
      </c>
      <c r="CD2312" s="95">
        <v>12548684.4154053</v>
      </c>
      <c r="CE2312" s="95">
        <v>2128.7481234669699</v>
      </c>
      <c r="CF2312" s="95">
        <v>349946.65003204299</v>
      </c>
      <c r="CG2312" s="95">
        <v>2113857.5865783701</v>
      </c>
      <c r="CH2312" s="95">
        <v>0</v>
      </c>
      <c r="CI2312" s="95">
        <v>111082.038603783</v>
      </c>
      <c r="CJ2312" s="95">
        <v>8055202.9453735398</v>
      </c>
      <c r="CK2312" s="95">
        <v>53215600.203125</v>
      </c>
      <c r="CL2312" s="95">
        <v>12555039.7387695</v>
      </c>
      <c r="CM2312" s="160">
        <v>159591.06826972999</v>
      </c>
      <c r="CN2312" s="160">
        <v>20714385.731689502</v>
      </c>
      <c r="CO2312" s="160">
        <v>81971020.946289107</v>
      </c>
      <c r="CP2312" s="95">
        <v>12555039.7387695</v>
      </c>
      <c r="CQ2312" s="95">
        <v>0</v>
      </c>
      <c r="CR2312" s="95">
        <v>0</v>
      </c>
      <c r="CS2312" s="95">
        <v>0</v>
      </c>
      <c r="CT2312" s="95">
        <v>0</v>
      </c>
      <c r="CU2312" s="161">
        <v>8036450.8312454224</v>
      </c>
      <c r="CV2312" s="161">
        <v>53195423.924957268</v>
      </c>
    </row>
    <row r="2313" spans="1:100" x14ac:dyDescent="0.2">
      <c r="A2313" s="94" t="s">
        <v>189</v>
      </c>
      <c r="B2313" s="96">
        <v>38139</v>
      </c>
      <c r="C2313" s="95">
        <v>61828.861012935602</v>
      </c>
      <c r="D2313" s="95">
        <v>0</v>
      </c>
      <c r="E2313" s="95">
        <v>46847.531897068002</v>
      </c>
      <c r="F2313" s="95">
        <v>23064.0960817337</v>
      </c>
      <c r="G2313" s="95">
        <v>59.7236105375923</v>
      </c>
      <c r="H2313" s="95">
        <v>1998.82530933619</v>
      </c>
      <c r="I2313" s="95">
        <v>0</v>
      </c>
      <c r="J2313" s="95">
        <v>2457.1887938678301</v>
      </c>
      <c r="K2313" s="95">
        <v>0</v>
      </c>
      <c r="L2313" s="95">
        <v>49698.169825077101</v>
      </c>
      <c r="M2313" s="95">
        <v>40141.8266105652</v>
      </c>
      <c r="N2313" s="95">
        <v>12821.5936591625</v>
      </c>
      <c r="O2313" s="95">
        <v>0</v>
      </c>
      <c r="P2313" s="95">
        <v>0</v>
      </c>
      <c r="Q2313" s="95">
        <v>6158.8660392165202</v>
      </c>
      <c r="R2313" s="95">
        <v>0</v>
      </c>
      <c r="S2313" s="95">
        <v>0</v>
      </c>
      <c r="T2313" s="95">
        <v>2083.4781475961199</v>
      </c>
      <c r="U2313" s="95">
        <v>48885.1040248871</v>
      </c>
      <c r="V2313" s="95">
        <v>3510249.4397277799</v>
      </c>
      <c r="W2313" s="95">
        <v>0</v>
      </c>
      <c r="X2313" s="95">
        <v>4156105.7094116202</v>
      </c>
      <c r="Y2313" s="95">
        <v>1859168.39326477</v>
      </c>
      <c r="Z2313" s="95">
        <v>7666.68053805828</v>
      </c>
      <c r="AA2313" s="95">
        <v>334777.95729827898</v>
      </c>
      <c r="AB2313" s="95">
        <v>0</v>
      </c>
      <c r="AC2313" s="95">
        <v>547452.91887664795</v>
      </c>
      <c r="AD2313" s="95">
        <v>0</v>
      </c>
      <c r="AE2313" s="95">
        <v>2693455.6067504901</v>
      </c>
      <c r="AF2313" s="95">
        <v>2048352.87139893</v>
      </c>
      <c r="AG2313" s="95">
        <v>2197645.1301879901</v>
      </c>
      <c r="AH2313" s="95">
        <v>0</v>
      </c>
      <c r="AI2313" s="95">
        <v>0</v>
      </c>
      <c r="AJ2313" s="95">
        <v>730132.90464019799</v>
      </c>
      <c r="AK2313" s="95">
        <v>0</v>
      </c>
      <c r="AL2313" s="95">
        <v>0</v>
      </c>
      <c r="AM2313" s="95">
        <v>344423.61495208699</v>
      </c>
      <c r="AN2313" s="95">
        <v>12522278.3203125</v>
      </c>
      <c r="AO2313" s="95">
        <v>24030412.075439502</v>
      </c>
      <c r="AP2313" s="95">
        <v>0</v>
      </c>
      <c r="AQ2313" s="95">
        <v>27279405.111816399</v>
      </c>
      <c r="AR2313" s="95">
        <v>12260198.015625</v>
      </c>
      <c r="AS2313" s="95">
        <v>46249.961789131201</v>
      </c>
      <c r="AT2313" s="95">
        <v>2051060.35760498</v>
      </c>
      <c r="AU2313" s="95">
        <v>0</v>
      </c>
      <c r="AV2313" s="95">
        <v>1254350.9181671101</v>
      </c>
      <c r="AW2313" s="95">
        <v>0</v>
      </c>
      <c r="AX2313" s="95">
        <v>18698525.708252002</v>
      </c>
      <c r="AY2313" s="95">
        <v>13812158.2813721</v>
      </c>
      <c r="AZ2313" s="95">
        <v>13892699.299804701</v>
      </c>
      <c r="BA2313" s="95">
        <v>0</v>
      </c>
      <c r="BB2313" s="95">
        <v>0</v>
      </c>
      <c r="BC2313" s="95">
        <v>4767770.8187866202</v>
      </c>
      <c r="BD2313" s="95">
        <v>0</v>
      </c>
      <c r="BE2313" s="95">
        <v>0</v>
      </c>
      <c r="BF2313" s="95">
        <v>2117152.7757263202</v>
      </c>
      <c r="BG2313" s="95">
        <v>29282754.1638184</v>
      </c>
      <c r="BH2313" s="95">
        <v>4289984.6047973596</v>
      </c>
      <c r="BI2313" s="95">
        <v>0</v>
      </c>
      <c r="BJ2313" s="95">
        <v>8234821.4230957003</v>
      </c>
      <c r="BK2313" s="95">
        <v>4555046.9126586895</v>
      </c>
      <c r="BL2313" s="95">
        <v>0</v>
      </c>
      <c r="BM2313" s="95">
        <v>0</v>
      </c>
      <c r="BN2313" s="95">
        <v>0</v>
      </c>
      <c r="BO2313" s="95">
        <v>0</v>
      </c>
      <c r="BP2313" s="95">
        <v>0</v>
      </c>
      <c r="BQ2313" s="95">
        <v>0</v>
      </c>
      <c r="BR2313" s="95">
        <v>4620651.0477294903</v>
      </c>
      <c r="BS2313" s="95">
        <v>5640071.5176391602</v>
      </c>
      <c r="BT2313" s="95">
        <v>0</v>
      </c>
      <c r="BU2313" s="95">
        <v>0</v>
      </c>
      <c r="BV2313" s="95">
        <v>2280135.4741516099</v>
      </c>
      <c r="BW2313" s="95">
        <v>0</v>
      </c>
      <c r="BX2313" s="95">
        <v>0</v>
      </c>
      <c r="BY2313" s="95">
        <v>0</v>
      </c>
      <c r="BZ2313" s="95">
        <v>0</v>
      </c>
      <c r="CA2313" s="95">
        <v>108779.708140373</v>
      </c>
      <c r="CB2313" s="95">
        <v>7670488.7781372098</v>
      </c>
      <c r="CC2313" s="95">
        <v>51140582.833496101</v>
      </c>
      <c r="CD2313" s="95">
        <v>12485883.079345699</v>
      </c>
      <c r="CE2313" s="95">
        <v>2071.8691824078601</v>
      </c>
      <c r="CF2313" s="95">
        <v>339820.165157318</v>
      </c>
      <c r="CG2313" s="95">
        <v>2082903.7655792199</v>
      </c>
      <c r="CH2313" s="95">
        <v>0</v>
      </c>
      <c r="CI2313" s="95">
        <v>110872.78729629501</v>
      </c>
      <c r="CJ2313" s="95">
        <v>8030927.7351684598</v>
      </c>
      <c r="CK2313" s="95">
        <v>53225973.789550804</v>
      </c>
      <c r="CL2313" s="95">
        <v>12479289.220947299</v>
      </c>
      <c r="CM2313" s="160">
        <v>159614.19307136501</v>
      </c>
      <c r="CN2313" s="160">
        <v>20513211.1245117</v>
      </c>
      <c r="CO2313" s="160">
        <v>82559807.176757798</v>
      </c>
      <c r="CP2313" s="95">
        <v>12479289.220947299</v>
      </c>
      <c r="CQ2313" s="95">
        <v>0</v>
      </c>
      <c r="CR2313" s="95">
        <v>0</v>
      </c>
      <c r="CS2313" s="95">
        <v>0</v>
      </c>
      <c r="CT2313" s="95">
        <v>0</v>
      </c>
      <c r="CU2313" s="161">
        <v>8010308.9432945279</v>
      </c>
      <c r="CV2313" s="161">
        <v>53223486.599075317</v>
      </c>
    </row>
    <row r="2314" spans="1:100" x14ac:dyDescent="0.2">
      <c r="A2314" s="94" t="s">
        <v>189</v>
      </c>
      <c r="B2314" s="96">
        <v>38231</v>
      </c>
      <c r="C2314" s="95">
        <v>62946.615046024301</v>
      </c>
      <c r="D2314" s="95">
        <v>0</v>
      </c>
      <c r="E2314" s="95">
        <v>47070.8751459122</v>
      </c>
      <c r="F2314" s="95">
        <v>24112.651290416699</v>
      </c>
      <c r="G2314" s="95">
        <v>143.60657857917201</v>
      </c>
      <c r="H2314" s="95">
        <v>1891.28328293562</v>
      </c>
      <c r="I2314" s="95">
        <v>0</v>
      </c>
      <c r="J2314" s="95">
        <v>5609.2748196125003</v>
      </c>
      <c r="K2314" s="95">
        <v>0</v>
      </c>
      <c r="L2314" s="95">
        <v>51357.086620330803</v>
      </c>
      <c r="M2314" s="95">
        <v>40246.9587836266</v>
      </c>
      <c r="N2314" s="95">
        <v>13063.724602222401</v>
      </c>
      <c r="O2314" s="95">
        <v>0</v>
      </c>
      <c r="P2314" s="95">
        <v>0</v>
      </c>
      <c r="Q2314" s="95">
        <v>6218.1747814416904</v>
      </c>
      <c r="R2314" s="95">
        <v>0</v>
      </c>
      <c r="S2314" s="95">
        <v>0</v>
      </c>
      <c r="T2314" s="95">
        <v>2032.7847647219901</v>
      </c>
      <c r="U2314" s="95">
        <v>48826.583929538698</v>
      </c>
      <c r="V2314" s="95">
        <v>3544634.0682678199</v>
      </c>
      <c r="W2314" s="95">
        <v>0</v>
      </c>
      <c r="X2314" s="95">
        <v>4158792.3001708998</v>
      </c>
      <c r="Y2314" s="95">
        <v>1959661.65771484</v>
      </c>
      <c r="Z2314" s="95">
        <v>21363.748097896601</v>
      </c>
      <c r="AA2314" s="95">
        <v>317581.49516296398</v>
      </c>
      <c r="AB2314" s="95">
        <v>0</v>
      </c>
      <c r="AC2314" s="95">
        <v>1331175.4934692399</v>
      </c>
      <c r="AD2314" s="95">
        <v>0</v>
      </c>
      <c r="AE2314" s="95">
        <v>2744577.7383727999</v>
      </c>
      <c r="AF2314" s="95">
        <v>2045884.68984985</v>
      </c>
      <c r="AG2314" s="95">
        <v>2225877.8825683598</v>
      </c>
      <c r="AH2314" s="95">
        <v>0</v>
      </c>
      <c r="AI2314" s="95">
        <v>0</v>
      </c>
      <c r="AJ2314" s="95">
        <v>725005.565574646</v>
      </c>
      <c r="AK2314" s="95">
        <v>0</v>
      </c>
      <c r="AL2314" s="95">
        <v>0</v>
      </c>
      <c r="AM2314" s="95">
        <v>334745.73139953602</v>
      </c>
      <c r="AN2314" s="95">
        <v>11937965.764160199</v>
      </c>
      <c r="AO2314" s="95">
        <v>24576791.385009799</v>
      </c>
      <c r="AP2314" s="95">
        <v>0</v>
      </c>
      <c r="AQ2314" s="95">
        <v>27595891.104003899</v>
      </c>
      <c r="AR2314" s="95">
        <v>12826399.1240234</v>
      </c>
      <c r="AS2314" s="95">
        <v>131297.84134864801</v>
      </c>
      <c r="AT2314" s="95">
        <v>1977649.7068328899</v>
      </c>
      <c r="AU2314" s="95">
        <v>0</v>
      </c>
      <c r="AV2314" s="95">
        <v>3108687.27770996</v>
      </c>
      <c r="AW2314" s="95">
        <v>0</v>
      </c>
      <c r="AX2314" s="95">
        <v>19394213.323486298</v>
      </c>
      <c r="AY2314" s="95">
        <v>14035995.892333999</v>
      </c>
      <c r="AZ2314" s="95">
        <v>14234709.9168701</v>
      </c>
      <c r="BA2314" s="95">
        <v>0</v>
      </c>
      <c r="BB2314" s="95">
        <v>0</v>
      </c>
      <c r="BC2314" s="95">
        <v>4797153.6838378897</v>
      </c>
      <c r="BD2314" s="95">
        <v>0</v>
      </c>
      <c r="BE2314" s="95">
        <v>0</v>
      </c>
      <c r="BF2314" s="95">
        <v>2062797.8941955599</v>
      </c>
      <c r="BG2314" s="95">
        <v>28608607.543457001</v>
      </c>
      <c r="BH2314" s="95">
        <v>4514320.5399169903</v>
      </c>
      <c r="BI2314" s="95">
        <v>0</v>
      </c>
      <c r="BJ2314" s="95">
        <v>8295046.8598022498</v>
      </c>
      <c r="BK2314" s="95">
        <v>4843393.93322754</v>
      </c>
      <c r="BL2314" s="95">
        <v>0</v>
      </c>
      <c r="BM2314" s="95">
        <v>0</v>
      </c>
      <c r="BN2314" s="95">
        <v>0</v>
      </c>
      <c r="BO2314" s="95">
        <v>0</v>
      </c>
      <c r="BP2314" s="95">
        <v>0</v>
      </c>
      <c r="BQ2314" s="95">
        <v>0</v>
      </c>
      <c r="BR2314" s="95">
        <v>4697516.3446044903</v>
      </c>
      <c r="BS2314" s="95">
        <v>5792429.3256225605</v>
      </c>
      <c r="BT2314" s="95">
        <v>0</v>
      </c>
      <c r="BU2314" s="95">
        <v>0</v>
      </c>
      <c r="BV2314" s="95">
        <v>2325451.6945495601</v>
      </c>
      <c r="BW2314" s="95">
        <v>0</v>
      </c>
      <c r="BX2314" s="95">
        <v>0</v>
      </c>
      <c r="BY2314" s="95">
        <v>0</v>
      </c>
      <c r="BZ2314" s="95">
        <v>0</v>
      </c>
      <c r="CA2314" s="95">
        <v>109771.758927345</v>
      </c>
      <c r="CB2314" s="95">
        <v>7725353.4459228497</v>
      </c>
      <c r="CC2314" s="95">
        <v>52303789.0478516</v>
      </c>
      <c r="CD2314" s="95">
        <v>12896738.654174799</v>
      </c>
      <c r="CE2314" s="95">
        <v>2022.71366284788</v>
      </c>
      <c r="CF2314" s="95">
        <v>336487.03752136201</v>
      </c>
      <c r="CG2314" s="95">
        <v>2090478.4302520801</v>
      </c>
      <c r="CH2314" s="95">
        <v>0</v>
      </c>
      <c r="CI2314" s="95">
        <v>111793.43962764701</v>
      </c>
      <c r="CJ2314" s="95">
        <v>8075183.90625</v>
      </c>
      <c r="CK2314" s="95">
        <v>54391055.208496101</v>
      </c>
      <c r="CL2314" s="95">
        <v>12919427.2384033</v>
      </c>
      <c r="CM2314" s="160">
        <v>160810.39321136501</v>
      </c>
      <c r="CN2314" s="160">
        <v>20108517.057617199</v>
      </c>
      <c r="CO2314" s="160">
        <v>83113623.471679702</v>
      </c>
      <c r="CP2314" s="95">
        <v>12919427.2384033</v>
      </c>
      <c r="CQ2314" s="95">
        <v>0</v>
      </c>
      <c r="CR2314" s="95">
        <v>0</v>
      </c>
      <c r="CS2314" s="95">
        <v>0</v>
      </c>
      <c r="CT2314" s="95">
        <v>0</v>
      </c>
      <c r="CU2314" s="161">
        <v>8061840.483444212</v>
      </c>
      <c r="CV2314" s="161">
        <v>54394267.478103682</v>
      </c>
    </row>
    <row r="2315" spans="1:100" x14ac:dyDescent="0.2">
      <c r="A2315" s="94" t="s">
        <v>189</v>
      </c>
      <c r="B2315" s="96">
        <v>38322</v>
      </c>
      <c r="C2315" s="95">
        <v>64635.607475280798</v>
      </c>
      <c r="D2315" s="95">
        <v>0</v>
      </c>
      <c r="E2315" s="95">
        <v>45690.3015666008</v>
      </c>
      <c r="F2315" s="95">
        <v>24296.696848392501</v>
      </c>
      <c r="G2315" s="95">
        <v>229.792857650667</v>
      </c>
      <c r="H2315" s="95">
        <v>1806.09805285931</v>
      </c>
      <c r="I2315" s="95">
        <v>0</v>
      </c>
      <c r="J2315" s="95">
        <v>8734.0874897241592</v>
      </c>
      <c r="K2315" s="95">
        <v>0</v>
      </c>
      <c r="L2315" s="95">
        <v>51029.048556327798</v>
      </c>
      <c r="M2315" s="95">
        <v>40400.7484264374</v>
      </c>
      <c r="N2315" s="95">
        <v>13131.429385781301</v>
      </c>
      <c r="O2315" s="95">
        <v>0</v>
      </c>
      <c r="P2315" s="95">
        <v>0</v>
      </c>
      <c r="Q2315" s="95">
        <v>6293.9194678068197</v>
      </c>
      <c r="R2315" s="95">
        <v>0</v>
      </c>
      <c r="S2315" s="95">
        <v>0</v>
      </c>
      <c r="T2315" s="95">
        <v>2021.0072878599201</v>
      </c>
      <c r="U2315" s="95">
        <v>49731.264610290498</v>
      </c>
      <c r="V2315" s="95">
        <v>3684268.2941284198</v>
      </c>
      <c r="W2315" s="95">
        <v>0</v>
      </c>
      <c r="X2315" s="95">
        <v>4090808.81494141</v>
      </c>
      <c r="Y2315" s="95">
        <v>2010977.6530456501</v>
      </c>
      <c r="Z2315" s="95">
        <v>42057.031239509597</v>
      </c>
      <c r="AA2315" s="95">
        <v>295736.81406021101</v>
      </c>
      <c r="AB2315" s="95">
        <v>0</v>
      </c>
      <c r="AC2315" s="95">
        <v>2626757.0315856901</v>
      </c>
      <c r="AD2315" s="95">
        <v>0</v>
      </c>
      <c r="AE2315" s="95">
        <v>2748097.2044982901</v>
      </c>
      <c r="AF2315" s="95">
        <v>2056451.1458282501</v>
      </c>
      <c r="AG2315" s="95">
        <v>2257639.2164917002</v>
      </c>
      <c r="AH2315" s="95">
        <v>0</v>
      </c>
      <c r="AI2315" s="95">
        <v>0</v>
      </c>
      <c r="AJ2315" s="95">
        <v>716392.18808746303</v>
      </c>
      <c r="AK2315" s="95">
        <v>0</v>
      </c>
      <c r="AL2315" s="95">
        <v>0</v>
      </c>
      <c r="AM2315" s="95">
        <v>339746.949192047</v>
      </c>
      <c r="AN2315" s="95">
        <v>13031007.4841309</v>
      </c>
      <c r="AO2315" s="95">
        <v>25860733.8134766</v>
      </c>
      <c r="AP2315" s="95">
        <v>0</v>
      </c>
      <c r="AQ2315" s="95">
        <v>27431669.940429699</v>
      </c>
      <c r="AR2315" s="95">
        <v>13418891.774902301</v>
      </c>
      <c r="AS2315" s="95">
        <v>262730.76428985602</v>
      </c>
      <c r="AT2315" s="95">
        <v>1854074.53596497</v>
      </c>
      <c r="AU2315" s="95">
        <v>0</v>
      </c>
      <c r="AV2315" s="95">
        <v>6259579.4823608398</v>
      </c>
      <c r="AW2315" s="95">
        <v>0</v>
      </c>
      <c r="AX2315" s="95">
        <v>19653871.5869141</v>
      </c>
      <c r="AY2315" s="95">
        <v>14302197.645752</v>
      </c>
      <c r="AZ2315" s="95">
        <v>14612909.112793</v>
      </c>
      <c r="BA2315" s="95">
        <v>0</v>
      </c>
      <c r="BB2315" s="95">
        <v>0</v>
      </c>
      <c r="BC2315" s="95">
        <v>4799176.54724121</v>
      </c>
      <c r="BD2315" s="95">
        <v>0</v>
      </c>
      <c r="BE2315" s="95">
        <v>0</v>
      </c>
      <c r="BF2315" s="95">
        <v>2128474.84405518</v>
      </c>
      <c r="BG2315" s="95">
        <v>30865720.6398926</v>
      </c>
      <c r="BH2315" s="95">
        <v>4667599.4008178702</v>
      </c>
      <c r="BI2315" s="95">
        <v>0</v>
      </c>
      <c r="BJ2315" s="95">
        <v>8352657.3793945303</v>
      </c>
      <c r="BK2315" s="95">
        <v>5093072.22021484</v>
      </c>
      <c r="BL2315" s="95">
        <v>0</v>
      </c>
      <c r="BM2315" s="95">
        <v>0</v>
      </c>
      <c r="BN2315" s="95">
        <v>0</v>
      </c>
      <c r="BO2315" s="95">
        <v>0</v>
      </c>
      <c r="BP2315" s="95">
        <v>0</v>
      </c>
      <c r="BQ2315" s="95">
        <v>0</v>
      </c>
      <c r="BR2315" s="95">
        <v>4755259.3928222703</v>
      </c>
      <c r="BS2315" s="95">
        <v>5956605.3773193397</v>
      </c>
      <c r="BT2315" s="95">
        <v>0</v>
      </c>
      <c r="BU2315" s="95">
        <v>0</v>
      </c>
      <c r="BV2315" s="95">
        <v>2335808.6888122601</v>
      </c>
      <c r="BW2315" s="95">
        <v>0</v>
      </c>
      <c r="BX2315" s="95">
        <v>0</v>
      </c>
      <c r="BY2315" s="95">
        <v>0</v>
      </c>
      <c r="BZ2315" s="95">
        <v>0</v>
      </c>
      <c r="CA2315" s="95">
        <v>110242.13368034401</v>
      </c>
      <c r="CB2315" s="95">
        <v>7797086.4326782199</v>
      </c>
      <c r="CC2315" s="95">
        <v>53333688.847656302</v>
      </c>
      <c r="CD2315" s="95">
        <v>13001240.201049799</v>
      </c>
      <c r="CE2315" s="95">
        <v>2037.03841134906</v>
      </c>
      <c r="CF2315" s="95">
        <v>340421.47910308797</v>
      </c>
      <c r="CG2315" s="95">
        <v>2135416.4302978502</v>
      </c>
      <c r="CH2315" s="95">
        <v>0</v>
      </c>
      <c r="CI2315" s="95">
        <v>112264.57687187201</v>
      </c>
      <c r="CJ2315" s="95">
        <v>8119175.91125488</v>
      </c>
      <c r="CK2315" s="95">
        <v>55462103.197753899</v>
      </c>
      <c r="CL2315" s="95">
        <v>12977428.896240201</v>
      </c>
      <c r="CM2315" s="160">
        <v>161966.65858650199</v>
      </c>
      <c r="CN2315" s="160">
        <v>21123528.1181641</v>
      </c>
      <c r="CO2315" s="160">
        <v>86411456.720703095</v>
      </c>
      <c r="CP2315" s="95">
        <v>12977428.896240201</v>
      </c>
      <c r="CQ2315" s="95">
        <v>0</v>
      </c>
      <c r="CR2315" s="95">
        <v>0</v>
      </c>
      <c r="CS2315" s="95">
        <v>0</v>
      </c>
      <c r="CT2315" s="95">
        <v>0</v>
      </c>
      <c r="CU2315" s="161">
        <v>8137507.9117813082</v>
      </c>
      <c r="CV2315" s="161">
        <v>55469105.277954154</v>
      </c>
    </row>
    <row r="2316" spans="1:100" x14ac:dyDescent="0.2">
      <c r="A2316" s="94" t="s">
        <v>189</v>
      </c>
      <c r="B2316" s="96">
        <v>38412</v>
      </c>
      <c r="C2316" s="95">
        <v>66850.471439361601</v>
      </c>
      <c r="D2316" s="95">
        <v>0</v>
      </c>
      <c r="E2316" s="95">
        <v>45312.7110271454</v>
      </c>
      <c r="F2316" s="95">
        <v>24952.903082609198</v>
      </c>
      <c r="G2316" s="95">
        <v>317.90572652593301</v>
      </c>
      <c r="H2316" s="95">
        <v>1711.08033742011</v>
      </c>
      <c r="I2316" s="95">
        <v>0</v>
      </c>
      <c r="J2316" s="95">
        <v>12332.6524777412</v>
      </c>
      <c r="K2316" s="95">
        <v>0</v>
      </c>
      <c r="L2316" s="95">
        <v>51255.482031822197</v>
      </c>
      <c r="M2316" s="95">
        <v>41003.810196399703</v>
      </c>
      <c r="N2316" s="95">
        <v>13232.6352225542</v>
      </c>
      <c r="O2316" s="95">
        <v>0</v>
      </c>
      <c r="P2316" s="95">
        <v>0</v>
      </c>
      <c r="Q2316" s="95">
        <v>6341.6833339929599</v>
      </c>
      <c r="R2316" s="95">
        <v>0</v>
      </c>
      <c r="S2316" s="95">
        <v>0</v>
      </c>
      <c r="T2316" s="95">
        <v>2022.0733132809401</v>
      </c>
      <c r="U2316" s="95">
        <v>50057.930351257302</v>
      </c>
      <c r="V2316" s="95">
        <v>3817029.7152709998</v>
      </c>
      <c r="W2316" s="95">
        <v>0</v>
      </c>
      <c r="X2316" s="95">
        <v>4052889.83676147</v>
      </c>
      <c r="Y2316" s="95">
        <v>2075727.7402191199</v>
      </c>
      <c r="Z2316" s="95">
        <v>61380.008546352401</v>
      </c>
      <c r="AA2316" s="95">
        <v>280376.145076752</v>
      </c>
      <c r="AB2316" s="95">
        <v>0</v>
      </c>
      <c r="AC2316" s="95">
        <v>3854788.8529968299</v>
      </c>
      <c r="AD2316" s="95">
        <v>0</v>
      </c>
      <c r="AE2316" s="95">
        <v>2769934.1260070801</v>
      </c>
      <c r="AF2316" s="95">
        <v>2063196.7993469201</v>
      </c>
      <c r="AG2316" s="95">
        <v>2286620.2422485398</v>
      </c>
      <c r="AH2316" s="95">
        <v>0</v>
      </c>
      <c r="AI2316" s="95">
        <v>0</v>
      </c>
      <c r="AJ2316" s="95">
        <v>708063.51229095506</v>
      </c>
      <c r="AK2316" s="95">
        <v>0</v>
      </c>
      <c r="AL2316" s="95">
        <v>0</v>
      </c>
      <c r="AM2316" s="95">
        <v>341473.52139663702</v>
      </c>
      <c r="AN2316" s="95">
        <v>13573014.563720699</v>
      </c>
      <c r="AO2316" s="95">
        <v>27033861.112792999</v>
      </c>
      <c r="AP2316" s="95">
        <v>0</v>
      </c>
      <c r="AQ2316" s="95">
        <v>27670942.558349598</v>
      </c>
      <c r="AR2316" s="95">
        <v>14073801.041259799</v>
      </c>
      <c r="AS2316" s="95">
        <v>390080.82096862799</v>
      </c>
      <c r="AT2316" s="95">
        <v>1784514.1761016799</v>
      </c>
      <c r="AU2316" s="95">
        <v>0</v>
      </c>
      <c r="AV2316" s="95">
        <v>9351682.1912841797</v>
      </c>
      <c r="AW2316" s="95">
        <v>0</v>
      </c>
      <c r="AX2316" s="95">
        <v>20006728.381347701</v>
      </c>
      <c r="AY2316" s="95">
        <v>14521926.131225601</v>
      </c>
      <c r="AZ2316" s="95">
        <v>15065645.595825201</v>
      </c>
      <c r="BA2316" s="95">
        <v>0</v>
      </c>
      <c r="BB2316" s="95">
        <v>0</v>
      </c>
      <c r="BC2316" s="95">
        <v>4797822.6411743201</v>
      </c>
      <c r="BD2316" s="95">
        <v>0</v>
      </c>
      <c r="BE2316" s="95">
        <v>0</v>
      </c>
      <c r="BF2316" s="95">
        <v>2182477.7654418899</v>
      </c>
      <c r="BG2316" s="95">
        <v>32161526.620605499</v>
      </c>
      <c r="BH2316" s="95">
        <v>4870101.67932129</v>
      </c>
      <c r="BI2316" s="95">
        <v>0</v>
      </c>
      <c r="BJ2316" s="95">
        <v>8441231.1068115197</v>
      </c>
      <c r="BK2316" s="95">
        <v>5331653.4997558603</v>
      </c>
      <c r="BL2316" s="95">
        <v>0</v>
      </c>
      <c r="BM2316" s="95">
        <v>0</v>
      </c>
      <c r="BN2316" s="95">
        <v>0</v>
      </c>
      <c r="BO2316" s="95">
        <v>0</v>
      </c>
      <c r="BP2316" s="95">
        <v>0</v>
      </c>
      <c r="BQ2316" s="95">
        <v>0</v>
      </c>
      <c r="BR2316" s="95">
        <v>4887496.80224609</v>
      </c>
      <c r="BS2316" s="95">
        <v>6066001.6579589797</v>
      </c>
      <c r="BT2316" s="95">
        <v>0</v>
      </c>
      <c r="BU2316" s="95">
        <v>0</v>
      </c>
      <c r="BV2316" s="95">
        <v>2358925.1385192899</v>
      </c>
      <c r="BW2316" s="95">
        <v>0</v>
      </c>
      <c r="BX2316" s="95">
        <v>0</v>
      </c>
      <c r="BY2316" s="95">
        <v>0</v>
      </c>
      <c r="BZ2316" s="95">
        <v>0</v>
      </c>
      <c r="CA2316" s="95">
        <v>112357.813958168</v>
      </c>
      <c r="CB2316" s="95">
        <v>7858630.22509766</v>
      </c>
      <c r="CC2316" s="95">
        <v>54769191.4306641</v>
      </c>
      <c r="CD2316" s="95">
        <v>13284745.979614301</v>
      </c>
      <c r="CE2316" s="95">
        <v>2027.04298906028</v>
      </c>
      <c r="CF2316" s="95">
        <v>341720.45714187599</v>
      </c>
      <c r="CG2316" s="95">
        <v>2176253.6765747098</v>
      </c>
      <c r="CH2316" s="95">
        <v>0</v>
      </c>
      <c r="CI2316" s="95">
        <v>114376.841863632</v>
      </c>
      <c r="CJ2316" s="95">
        <v>8186322.3797607403</v>
      </c>
      <c r="CK2316" s="95">
        <v>56951107.300292999</v>
      </c>
      <c r="CL2316" s="95">
        <v>13294576.4251709</v>
      </c>
      <c r="CM2316" s="160">
        <v>164239.99753379801</v>
      </c>
      <c r="CN2316" s="160">
        <v>21755007.1171875</v>
      </c>
      <c r="CO2316" s="160">
        <v>89146868.810546905</v>
      </c>
      <c r="CP2316" s="95">
        <v>13294576.4251709</v>
      </c>
      <c r="CQ2316" s="95">
        <v>0</v>
      </c>
      <c r="CR2316" s="95">
        <v>0</v>
      </c>
      <c r="CS2316" s="95">
        <v>0</v>
      </c>
      <c r="CT2316" s="95">
        <v>0</v>
      </c>
      <c r="CU2316" s="161">
        <v>8200350.6822395362</v>
      </c>
      <c r="CV2316" s="161">
        <v>56945445.107238807</v>
      </c>
    </row>
    <row r="2317" spans="1:100" x14ac:dyDescent="0.2">
      <c r="A2317" s="94" t="s">
        <v>189</v>
      </c>
      <c r="B2317" s="96">
        <v>38504</v>
      </c>
      <c r="C2317" s="95">
        <v>68176.458857536301</v>
      </c>
      <c r="D2317" s="95">
        <v>3.23766704299487</v>
      </c>
      <c r="E2317" s="95">
        <v>44974.448719978303</v>
      </c>
      <c r="F2317" s="95">
        <v>25465.8287227154</v>
      </c>
      <c r="G2317" s="95">
        <v>402.01502682268602</v>
      </c>
      <c r="H2317" s="95">
        <v>1589.40676228702</v>
      </c>
      <c r="I2317" s="95">
        <v>0</v>
      </c>
      <c r="J2317" s="95">
        <v>15709.169633388499</v>
      </c>
      <c r="K2317" s="95">
        <v>0</v>
      </c>
      <c r="L2317" s="95">
        <v>52270.753298759497</v>
      </c>
      <c r="M2317" s="95">
        <v>41624.104648590102</v>
      </c>
      <c r="N2317" s="95">
        <v>13219.427127003701</v>
      </c>
      <c r="O2317" s="95">
        <v>0</v>
      </c>
      <c r="P2317" s="95">
        <v>0</v>
      </c>
      <c r="Q2317" s="95">
        <v>6443.27184283733</v>
      </c>
      <c r="R2317" s="95">
        <v>0</v>
      </c>
      <c r="S2317" s="95">
        <v>0</v>
      </c>
      <c r="T2317" s="95">
        <v>2022.7051402777399</v>
      </c>
      <c r="U2317" s="95">
        <v>50456.162974834398</v>
      </c>
      <c r="V2317" s="95">
        <v>3850363.35906982</v>
      </c>
      <c r="W2317" s="95">
        <v>262.64277354627802</v>
      </c>
      <c r="X2317" s="95">
        <v>4002544.8934631301</v>
      </c>
      <c r="Y2317" s="95">
        <v>2132113.5236816402</v>
      </c>
      <c r="Z2317" s="95">
        <v>83087.540212631196</v>
      </c>
      <c r="AA2317" s="95">
        <v>262641.06880188</v>
      </c>
      <c r="AB2317" s="95">
        <v>0</v>
      </c>
      <c r="AC2317" s="95">
        <v>5451566.7087402297</v>
      </c>
      <c r="AD2317" s="95">
        <v>0</v>
      </c>
      <c r="AE2317" s="95">
        <v>2820198.17901611</v>
      </c>
      <c r="AF2317" s="95">
        <v>2072249.1363220201</v>
      </c>
      <c r="AG2317" s="95">
        <v>2249219.0151977502</v>
      </c>
      <c r="AH2317" s="95">
        <v>0</v>
      </c>
      <c r="AI2317" s="95">
        <v>0</v>
      </c>
      <c r="AJ2317" s="95">
        <v>705938.86676788295</v>
      </c>
      <c r="AK2317" s="95">
        <v>0</v>
      </c>
      <c r="AL2317" s="95">
        <v>0</v>
      </c>
      <c r="AM2317" s="95">
        <v>348504.70278167701</v>
      </c>
      <c r="AN2317" s="95">
        <v>14097480.074707</v>
      </c>
      <c r="AO2317" s="95">
        <v>27508702.7893066</v>
      </c>
      <c r="AP2317" s="95">
        <v>1758.3229399025399</v>
      </c>
      <c r="AQ2317" s="95">
        <v>27584740.645752002</v>
      </c>
      <c r="AR2317" s="95">
        <v>14596745.416381801</v>
      </c>
      <c r="AS2317" s="95">
        <v>535170.64981841994</v>
      </c>
      <c r="AT2317" s="95">
        <v>1690589.0771942099</v>
      </c>
      <c r="AU2317" s="95">
        <v>0</v>
      </c>
      <c r="AV2317" s="95">
        <v>12376739.348632799</v>
      </c>
      <c r="AW2317" s="95">
        <v>0</v>
      </c>
      <c r="AX2317" s="95">
        <v>20553189.9755859</v>
      </c>
      <c r="AY2317" s="95">
        <v>14659243.833984399</v>
      </c>
      <c r="AZ2317" s="95">
        <v>14895256.5904541</v>
      </c>
      <c r="BA2317" s="95">
        <v>0</v>
      </c>
      <c r="BB2317" s="95">
        <v>0</v>
      </c>
      <c r="BC2317" s="95">
        <v>4807220.2834472703</v>
      </c>
      <c r="BD2317" s="95">
        <v>0</v>
      </c>
      <c r="BE2317" s="95">
        <v>0</v>
      </c>
      <c r="BF2317" s="95">
        <v>2251357.1672058101</v>
      </c>
      <c r="BG2317" s="95">
        <v>33683950.482910201</v>
      </c>
      <c r="BH2317" s="95">
        <v>5011309.3841552697</v>
      </c>
      <c r="BI2317" s="95">
        <v>236.73251430317799</v>
      </c>
      <c r="BJ2317" s="95">
        <v>8611383.4891357403</v>
      </c>
      <c r="BK2317" s="95">
        <v>5614958.3488769503</v>
      </c>
      <c r="BL2317" s="95">
        <v>0</v>
      </c>
      <c r="BM2317" s="95">
        <v>0</v>
      </c>
      <c r="BN2317" s="95">
        <v>0</v>
      </c>
      <c r="BO2317" s="95">
        <v>0</v>
      </c>
      <c r="BP2317" s="95">
        <v>0</v>
      </c>
      <c r="BQ2317" s="95">
        <v>0</v>
      </c>
      <c r="BR2317" s="95">
        <v>4918168.84411621</v>
      </c>
      <c r="BS2317" s="95">
        <v>6120304.9314575205</v>
      </c>
      <c r="BT2317" s="95">
        <v>0</v>
      </c>
      <c r="BU2317" s="95">
        <v>0</v>
      </c>
      <c r="BV2317" s="95">
        <v>2552453.6639099098</v>
      </c>
      <c r="BW2317" s="95">
        <v>0</v>
      </c>
      <c r="BX2317" s="95">
        <v>0</v>
      </c>
      <c r="BY2317" s="95">
        <v>0</v>
      </c>
      <c r="BZ2317" s="95">
        <v>0</v>
      </c>
      <c r="CA2317" s="95">
        <v>113256.94596576699</v>
      </c>
      <c r="CB2317" s="95">
        <v>7815922.9081420898</v>
      </c>
      <c r="CC2317" s="95">
        <v>54710996.7568359</v>
      </c>
      <c r="CD2317" s="95">
        <v>13586778.465332</v>
      </c>
      <c r="CE2317" s="95">
        <v>2013.24989800155</v>
      </c>
      <c r="CF2317" s="95">
        <v>345460.99034881598</v>
      </c>
      <c r="CG2317" s="95">
        <v>2226008.2225036598</v>
      </c>
      <c r="CH2317" s="95">
        <v>0</v>
      </c>
      <c r="CI2317" s="95">
        <v>115294.474291801</v>
      </c>
      <c r="CJ2317" s="95">
        <v>8185255.3635864304</v>
      </c>
      <c r="CK2317" s="95">
        <v>56938096.130371101</v>
      </c>
      <c r="CL2317" s="95">
        <v>13579466.0184326</v>
      </c>
      <c r="CM2317" s="160">
        <v>165502.89249610901</v>
      </c>
      <c r="CN2317" s="160">
        <v>22254716.125</v>
      </c>
      <c r="CO2317" s="160">
        <v>90574870.100585893</v>
      </c>
      <c r="CP2317" s="95">
        <v>13579466.0184326</v>
      </c>
      <c r="CQ2317" s="95">
        <v>0</v>
      </c>
      <c r="CR2317" s="95">
        <v>0</v>
      </c>
      <c r="CS2317" s="95">
        <v>0</v>
      </c>
      <c r="CT2317" s="95">
        <v>0</v>
      </c>
      <c r="CU2317" s="161">
        <v>8161383.8984909058</v>
      </c>
      <c r="CV2317" s="161">
        <v>56937004.979339562</v>
      </c>
    </row>
    <row r="2318" spans="1:100" x14ac:dyDescent="0.2">
      <c r="A2318" s="94" t="s">
        <v>189</v>
      </c>
      <c r="B2318" s="96">
        <v>38596</v>
      </c>
      <c r="C2318" s="95">
        <v>69750.148241996794</v>
      </c>
      <c r="D2318" s="95">
        <v>3.1056189609807898</v>
      </c>
      <c r="E2318" s="95">
        <v>44645.244917869597</v>
      </c>
      <c r="F2318" s="95">
        <v>26075.487934589401</v>
      </c>
      <c r="G2318" s="95">
        <v>523.75972186774004</v>
      </c>
      <c r="H2318" s="95">
        <v>1486.12612140179</v>
      </c>
      <c r="I2318" s="95">
        <v>0</v>
      </c>
      <c r="J2318" s="95">
        <v>19274.551397085201</v>
      </c>
      <c r="K2318" s="95">
        <v>0</v>
      </c>
      <c r="L2318" s="95">
        <v>53478.966839790301</v>
      </c>
      <c r="M2318" s="95">
        <v>42099.4211297035</v>
      </c>
      <c r="N2318" s="95">
        <v>13231.9545240402</v>
      </c>
      <c r="O2318" s="95">
        <v>0</v>
      </c>
      <c r="P2318" s="95">
        <v>0</v>
      </c>
      <c r="Q2318" s="95">
        <v>6488.9465803503999</v>
      </c>
      <c r="R2318" s="95">
        <v>0</v>
      </c>
      <c r="S2318" s="95">
        <v>0</v>
      </c>
      <c r="T2318" s="95">
        <v>1999.8749883174901</v>
      </c>
      <c r="U2318" s="95">
        <v>49952.992190361001</v>
      </c>
      <c r="V2318" s="95">
        <v>3922522.13775635</v>
      </c>
      <c r="W2318" s="95">
        <v>133.409227330238</v>
      </c>
      <c r="X2318" s="95">
        <v>3953145.0180358901</v>
      </c>
      <c r="Y2318" s="95">
        <v>2208554.4116821298</v>
      </c>
      <c r="Z2318" s="95">
        <v>103956.68598461201</v>
      </c>
      <c r="AA2318" s="95">
        <v>238751.348749161</v>
      </c>
      <c r="AB2318" s="95">
        <v>0</v>
      </c>
      <c r="AC2318" s="95">
        <v>6810458.7385253897</v>
      </c>
      <c r="AD2318" s="95">
        <v>0</v>
      </c>
      <c r="AE2318" s="95">
        <v>2798291.0694274898</v>
      </c>
      <c r="AF2318" s="95">
        <v>2109444.8532104502</v>
      </c>
      <c r="AG2318" s="95">
        <v>2269996.84698486</v>
      </c>
      <c r="AH2318" s="95">
        <v>0</v>
      </c>
      <c r="AI2318" s="95">
        <v>0</v>
      </c>
      <c r="AJ2318" s="95">
        <v>702576.930755615</v>
      </c>
      <c r="AK2318" s="95">
        <v>0</v>
      </c>
      <c r="AL2318" s="95">
        <v>0</v>
      </c>
      <c r="AM2318" s="95">
        <v>337927.83791351301</v>
      </c>
      <c r="AN2318" s="95">
        <v>14059608.149292</v>
      </c>
      <c r="AO2318" s="95">
        <v>28513991.855712902</v>
      </c>
      <c r="AP2318" s="95">
        <v>1290.2873842716201</v>
      </c>
      <c r="AQ2318" s="95">
        <v>27546503.572509799</v>
      </c>
      <c r="AR2318" s="95">
        <v>15179874.0394287</v>
      </c>
      <c r="AS2318" s="95">
        <v>681205.85507202102</v>
      </c>
      <c r="AT2318" s="95">
        <v>1571698.75022888</v>
      </c>
      <c r="AU2318" s="95">
        <v>0</v>
      </c>
      <c r="AV2318" s="95">
        <v>15278766.6763916</v>
      </c>
      <c r="AW2318" s="95">
        <v>0</v>
      </c>
      <c r="AX2318" s="95">
        <v>20757922.553222701</v>
      </c>
      <c r="AY2318" s="95">
        <v>15236087.537963901</v>
      </c>
      <c r="AZ2318" s="95">
        <v>15286526.588989301</v>
      </c>
      <c r="BA2318" s="95">
        <v>0</v>
      </c>
      <c r="BB2318" s="95">
        <v>0</v>
      </c>
      <c r="BC2318" s="95">
        <v>4860682.39660645</v>
      </c>
      <c r="BD2318" s="95">
        <v>0</v>
      </c>
      <c r="BE2318" s="95">
        <v>0</v>
      </c>
      <c r="BF2318" s="95">
        <v>2204951.9440002399</v>
      </c>
      <c r="BG2318" s="95">
        <v>33456649.894775402</v>
      </c>
      <c r="BH2318" s="95">
        <v>5310929.1685790997</v>
      </c>
      <c r="BI2318" s="95">
        <v>88.470688958652303</v>
      </c>
      <c r="BJ2318" s="95">
        <v>8692157.5275878906</v>
      </c>
      <c r="BK2318" s="95">
        <v>5906230.2357788105</v>
      </c>
      <c r="BL2318" s="95">
        <v>0</v>
      </c>
      <c r="BM2318" s="95">
        <v>0</v>
      </c>
      <c r="BN2318" s="95">
        <v>0</v>
      </c>
      <c r="BO2318" s="95">
        <v>0</v>
      </c>
      <c r="BP2318" s="95">
        <v>0</v>
      </c>
      <c r="BQ2318" s="95">
        <v>0</v>
      </c>
      <c r="BR2318" s="95">
        <v>5096441.5364379901</v>
      </c>
      <c r="BS2318" s="95">
        <v>6281392.5552368201</v>
      </c>
      <c r="BT2318" s="95">
        <v>0</v>
      </c>
      <c r="BU2318" s="95">
        <v>0</v>
      </c>
      <c r="BV2318" s="95">
        <v>2585615.9174499498</v>
      </c>
      <c r="BW2318" s="95">
        <v>0</v>
      </c>
      <c r="BX2318" s="95">
        <v>0</v>
      </c>
      <c r="BY2318" s="95">
        <v>0</v>
      </c>
      <c r="BZ2318" s="95">
        <v>0</v>
      </c>
      <c r="CA2318" s="95">
        <v>114187.925743103</v>
      </c>
      <c r="CB2318" s="95">
        <v>7906067.7126464797</v>
      </c>
      <c r="CC2318" s="95">
        <v>56264017.2041016</v>
      </c>
      <c r="CD2318" s="95">
        <v>14079131.032958999</v>
      </c>
      <c r="CE2318" s="95">
        <v>1988.2065411210101</v>
      </c>
      <c r="CF2318" s="95">
        <v>342437.20765686</v>
      </c>
      <c r="CG2318" s="95">
        <v>2251362.5444946298</v>
      </c>
      <c r="CH2318" s="95">
        <v>0</v>
      </c>
      <c r="CI2318" s="95">
        <v>116173.577703476</v>
      </c>
      <c r="CJ2318" s="95">
        <v>8225349.8635253897</v>
      </c>
      <c r="CK2318" s="95">
        <v>58502764.806152299</v>
      </c>
      <c r="CL2318" s="95">
        <v>14101778.2770996</v>
      </c>
      <c r="CM2318" s="160">
        <v>166214.06450843799</v>
      </c>
      <c r="CN2318" s="160">
        <v>22328777.526122998</v>
      </c>
      <c r="CO2318" s="160">
        <v>92050797.764648393</v>
      </c>
      <c r="CP2318" s="95">
        <v>14101778.2770996</v>
      </c>
      <c r="CQ2318" s="95">
        <v>0</v>
      </c>
      <c r="CR2318" s="95">
        <v>0</v>
      </c>
      <c r="CS2318" s="95">
        <v>0</v>
      </c>
      <c r="CT2318" s="95">
        <v>0</v>
      </c>
      <c r="CU2318" s="161">
        <v>8248504.9203033401</v>
      </c>
      <c r="CV2318" s="161">
        <v>58515379.748596229</v>
      </c>
    </row>
    <row r="2319" spans="1:100" x14ac:dyDescent="0.2">
      <c r="A2319" s="94" t="s">
        <v>189</v>
      </c>
      <c r="B2319" s="96">
        <v>38687</v>
      </c>
      <c r="C2319" s="95">
        <v>71415.570570945696</v>
      </c>
      <c r="D2319" s="95">
        <v>3.2490779529907701</v>
      </c>
      <c r="E2319" s="95">
        <v>43958.508547306097</v>
      </c>
      <c r="F2319" s="95">
        <v>26588.511452674898</v>
      </c>
      <c r="G2319" s="95">
        <v>619.42396508157299</v>
      </c>
      <c r="H2319" s="95">
        <v>1367.4637835472799</v>
      </c>
      <c r="I2319" s="95">
        <v>0</v>
      </c>
      <c r="J2319" s="95">
        <v>22941.251666545901</v>
      </c>
      <c r="K2319" s="95">
        <v>0</v>
      </c>
      <c r="L2319" s="95">
        <v>52759.993736743898</v>
      </c>
      <c r="M2319" s="95">
        <v>42794.599578380599</v>
      </c>
      <c r="N2319" s="95">
        <v>13315.0920106173</v>
      </c>
      <c r="O2319" s="95">
        <v>0</v>
      </c>
      <c r="P2319" s="95">
        <v>0</v>
      </c>
      <c r="Q2319" s="95">
        <v>6508.7738713026001</v>
      </c>
      <c r="R2319" s="95">
        <v>0</v>
      </c>
      <c r="S2319" s="95">
        <v>0</v>
      </c>
      <c r="T2319" s="95">
        <v>1955.9357598572999</v>
      </c>
      <c r="U2319" s="95">
        <v>50546.233057022102</v>
      </c>
      <c r="V2319" s="95">
        <v>4017189.7974548298</v>
      </c>
      <c r="W2319" s="95">
        <v>158.90259990841199</v>
      </c>
      <c r="X2319" s="95">
        <v>3885626.0989990202</v>
      </c>
      <c r="Y2319" s="95">
        <v>2254216.2281189002</v>
      </c>
      <c r="Z2319" s="95">
        <v>126100.15220546701</v>
      </c>
      <c r="AA2319" s="95">
        <v>214047.565847397</v>
      </c>
      <c r="AB2319" s="95">
        <v>0</v>
      </c>
      <c r="AC2319" s="95">
        <v>8410404.56005859</v>
      </c>
      <c r="AD2319" s="95">
        <v>0</v>
      </c>
      <c r="AE2319" s="95">
        <v>2714733.4615783701</v>
      </c>
      <c r="AF2319" s="95">
        <v>2139514.7448730501</v>
      </c>
      <c r="AG2319" s="95">
        <v>2269923.3353881799</v>
      </c>
      <c r="AH2319" s="95">
        <v>0</v>
      </c>
      <c r="AI2319" s="95">
        <v>0</v>
      </c>
      <c r="AJ2319" s="95">
        <v>694471.624816895</v>
      </c>
      <c r="AK2319" s="95">
        <v>0</v>
      </c>
      <c r="AL2319" s="95">
        <v>0</v>
      </c>
      <c r="AM2319" s="95">
        <v>333384.26149749802</v>
      </c>
      <c r="AN2319" s="95">
        <v>14954443.5981445</v>
      </c>
      <c r="AO2319" s="95">
        <v>29473826.278808601</v>
      </c>
      <c r="AP2319" s="95">
        <v>1284.4346708655401</v>
      </c>
      <c r="AQ2319" s="95">
        <v>27562180.330322299</v>
      </c>
      <c r="AR2319" s="95">
        <v>15825403.197387701</v>
      </c>
      <c r="AS2319" s="95">
        <v>838077.295310974</v>
      </c>
      <c r="AT2319" s="95">
        <v>1438106.00213623</v>
      </c>
      <c r="AU2319" s="95">
        <v>0</v>
      </c>
      <c r="AV2319" s="95">
        <v>19106992.778320301</v>
      </c>
      <c r="AW2319" s="95">
        <v>0</v>
      </c>
      <c r="AX2319" s="95">
        <v>20521994.5632324</v>
      </c>
      <c r="AY2319" s="95">
        <v>15673522.850708</v>
      </c>
      <c r="AZ2319" s="95">
        <v>15487900.0118408</v>
      </c>
      <c r="BA2319" s="95">
        <v>0</v>
      </c>
      <c r="BB2319" s="95">
        <v>0</v>
      </c>
      <c r="BC2319" s="95">
        <v>4855369.2654418899</v>
      </c>
      <c r="BD2319" s="95">
        <v>0</v>
      </c>
      <c r="BE2319" s="95">
        <v>0</v>
      </c>
      <c r="BF2319" s="95">
        <v>2229946.4195861798</v>
      </c>
      <c r="BG2319" s="95">
        <v>35017205.841308601</v>
      </c>
      <c r="BH2319" s="95">
        <v>5588455.2718505897</v>
      </c>
      <c r="BI2319" s="95">
        <v>170.30032562091901</v>
      </c>
      <c r="BJ2319" s="95">
        <v>8675800.93041992</v>
      </c>
      <c r="BK2319" s="95">
        <v>6111713.6968994103</v>
      </c>
      <c r="BL2319" s="95">
        <v>0</v>
      </c>
      <c r="BM2319" s="95">
        <v>0</v>
      </c>
      <c r="BN2319" s="95">
        <v>0</v>
      </c>
      <c r="BO2319" s="95">
        <v>0</v>
      </c>
      <c r="BP2319" s="95">
        <v>0</v>
      </c>
      <c r="BQ2319" s="95">
        <v>0</v>
      </c>
      <c r="BR2319" s="95">
        <v>5218744.91833496</v>
      </c>
      <c r="BS2319" s="95">
        <v>6363375.7866821298</v>
      </c>
      <c r="BT2319" s="95">
        <v>0</v>
      </c>
      <c r="BU2319" s="95">
        <v>0</v>
      </c>
      <c r="BV2319" s="95">
        <v>2617610.2961730999</v>
      </c>
      <c r="BW2319" s="95">
        <v>0</v>
      </c>
      <c r="BX2319" s="95">
        <v>0</v>
      </c>
      <c r="BY2319" s="95">
        <v>0</v>
      </c>
      <c r="BZ2319" s="95">
        <v>0</v>
      </c>
      <c r="CA2319" s="95">
        <v>115291.985852242</v>
      </c>
      <c r="CB2319" s="95">
        <v>7899405.77661133</v>
      </c>
      <c r="CC2319" s="95">
        <v>56929378.4912109</v>
      </c>
      <c r="CD2319" s="95">
        <v>14251894.013427701</v>
      </c>
      <c r="CE2319" s="95">
        <v>1980.8190618753399</v>
      </c>
      <c r="CF2319" s="95">
        <v>343130.22769546497</v>
      </c>
      <c r="CG2319" s="95">
        <v>2294767.3851318401</v>
      </c>
      <c r="CH2319" s="95">
        <v>0</v>
      </c>
      <c r="CI2319" s="95">
        <v>117258.64814949001</v>
      </c>
      <c r="CJ2319" s="95">
        <v>8230041.4486084003</v>
      </c>
      <c r="CK2319" s="95">
        <v>59225011.9921875</v>
      </c>
      <c r="CL2319" s="95">
        <v>14230223.689575201</v>
      </c>
      <c r="CM2319" s="160">
        <v>167671.67612457299</v>
      </c>
      <c r="CN2319" s="160">
        <v>23173369.653320301</v>
      </c>
      <c r="CO2319" s="160">
        <v>94230216.001953095</v>
      </c>
      <c r="CP2319" s="95">
        <v>14230223.689575201</v>
      </c>
      <c r="CQ2319" s="95">
        <v>0</v>
      </c>
      <c r="CR2319" s="95">
        <v>0</v>
      </c>
      <c r="CS2319" s="95">
        <v>0</v>
      </c>
      <c r="CT2319" s="95">
        <v>0</v>
      </c>
      <c r="CU2319" s="161">
        <v>8242536.0043067951</v>
      </c>
      <c r="CV2319" s="161">
        <v>59224145.876342744</v>
      </c>
    </row>
    <row r="2320" spans="1:100" x14ac:dyDescent="0.2">
      <c r="A2320" s="94" t="s">
        <v>189</v>
      </c>
      <c r="B2320" s="96">
        <v>38777</v>
      </c>
      <c r="C2320" s="95">
        <v>73181.734069824204</v>
      </c>
      <c r="D2320" s="95">
        <v>2.5313000819878702</v>
      </c>
      <c r="E2320" s="95">
        <v>42574.877552509301</v>
      </c>
      <c r="F2320" s="95">
        <v>26224.053315401099</v>
      </c>
      <c r="G2320" s="95">
        <v>715.68237776309297</v>
      </c>
      <c r="H2320" s="95">
        <v>1266.3484095484</v>
      </c>
      <c r="I2320" s="95">
        <v>0</v>
      </c>
      <c r="J2320" s="95">
        <v>26338.431817770001</v>
      </c>
      <c r="K2320" s="95">
        <v>0</v>
      </c>
      <c r="L2320" s="95">
        <v>27858.157513856899</v>
      </c>
      <c r="M2320" s="95">
        <v>43465.919694423697</v>
      </c>
      <c r="N2320" s="95">
        <v>13223.6636664867</v>
      </c>
      <c r="O2320" s="95">
        <v>31883.714476823799</v>
      </c>
      <c r="P2320" s="95">
        <v>0</v>
      </c>
      <c r="Q2320" s="95">
        <v>6570.5718162655803</v>
      </c>
      <c r="R2320" s="95">
        <v>1207.3017677217699</v>
      </c>
      <c r="S2320" s="95">
        <v>0</v>
      </c>
      <c r="T2320" s="95">
        <v>849.61612400412605</v>
      </c>
      <c r="U2320" s="95">
        <v>51022.369775295301</v>
      </c>
      <c r="V2320" s="95">
        <v>4134728.5937805199</v>
      </c>
      <c r="W2320" s="95">
        <v>217.77416876889799</v>
      </c>
      <c r="X2320" s="95">
        <v>3813972.7128295898</v>
      </c>
      <c r="Y2320" s="95">
        <v>2261369.4516296401</v>
      </c>
      <c r="Z2320" s="95">
        <v>147177.264228821</v>
      </c>
      <c r="AA2320" s="95">
        <v>203946.62979126</v>
      </c>
      <c r="AB2320" s="95">
        <v>0</v>
      </c>
      <c r="AC2320" s="95">
        <v>9747227.3494872991</v>
      </c>
      <c r="AD2320" s="95">
        <v>0</v>
      </c>
      <c r="AE2320" s="95">
        <v>1275924.4173278799</v>
      </c>
      <c r="AF2320" s="95">
        <v>2177937.8857727102</v>
      </c>
      <c r="AG2320" s="95">
        <v>2235878.4865722698</v>
      </c>
      <c r="AH2320" s="95">
        <v>1550856.8830871601</v>
      </c>
      <c r="AI2320" s="95">
        <v>0</v>
      </c>
      <c r="AJ2320" s="95">
        <v>719390.09564971901</v>
      </c>
      <c r="AK2320" s="95">
        <v>197652.29304122899</v>
      </c>
      <c r="AL2320" s="95">
        <v>0</v>
      </c>
      <c r="AM2320" s="95">
        <v>154861.86025619501</v>
      </c>
      <c r="AN2320" s="95">
        <v>15378599.674438501</v>
      </c>
      <c r="AO2320" s="95">
        <v>30706268.284912098</v>
      </c>
      <c r="AP2320" s="95">
        <v>1674.6612201929099</v>
      </c>
      <c r="AQ2320" s="95">
        <v>27246225.084228501</v>
      </c>
      <c r="AR2320" s="95">
        <v>15931372.0074463</v>
      </c>
      <c r="AS2320" s="95">
        <v>988840.47540283203</v>
      </c>
      <c r="AT2320" s="95">
        <v>1372599.8066406299</v>
      </c>
      <c r="AU2320" s="95">
        <v>0</v>
      </c>
      <c r="AV2320" s="95">
        <v>22269310.394775402</v>
      </c>
      <c r="AW2320" s="95">
        <v>0</v>
      </c>
      <c r="AX2320" s="95">
        <v>9948129.18603516</v>
      </c>
      <c r="AY2320" s="95">
        <v>16152590.4726563</v>
      </c>
      <c r="AZ2320" s="95">
        <v>15516651.009399399</v>
      </c>
      <c r="BA2320" s="95">
        <v>11305069.057617201</v>
      </c>
      <c r="BB2320" s="95">
        <v>0</v>
      </c>
      <c r="BC2320" s="95">
        <v>5109102.1316528302</v>
      </c>
      <c r="BD2320" s="95">
        <v>1321694.21846008</v>
      </c>
      <c r="BE2320" s="95">
        <v>0</v>
      </c>
      <c r="BF2320" s="95">
        <v>1054826.0297546401</v>
      </c>
      <c r="BG2320" s="95">
        <v>35931274.502929702</v>
      </c>
      <c r="BH2320" s="95">
        <v>7411777.8060913105</v>
      </c>
      <c r="BI2320" s="95">
        <v>186.96811937168201</v>
      </c>
      <c r="BJ2320" s="95">
        <v>9640682.3574218806</v>
      </c>
      <c r="BK2320" s="95">
        <v>6423864.8802490197</v>
      </c>
      <c r="BL2320" s="95">
        <v>0</v>
      </c>
      <c r="BM2320" s="95">
        <v>106924.951280594</v>
      </c>
      <c r="BN2320" s="95">
        <v>0</v>
      </c>
      <c r="BO2320" s="95">
        <v>0</v>
      </c>
      <c r="BP2320" s="95">
        <v>0</v>
      </c>
      <c r="BQ2320" s="95">
        <v>0</v>
      </c>
      <c r="BR2320" s="95">
        <v>5606172.6264038105</v>
      </c>
      <c r="BS2320" s="95">
        <v>6447858.4365844699</v>
      </c>
      <c r="BT2320" s="95">
        <v>2200034.6679382301</v>
      </c>
      <c r="BU2320" s="95">
        <v>0</v>
      </c>
      <c r="BV2320" s="95">
        <v>2735202.4220581101</v>
      </c>
      <c r="BW2320" s="95">
        <v>157856.72194480899</v>
      </c>
      <c r="BX2320" s="95">
        <v>0</v>
      </c>
      <c r="BY2320" s="95">
        <v>0</v>
      </c>
      <c r="BZ2320" s="95">
        <v>0</v>
      </c>
      <c r="CA2320" s="95">
        <v>115927.64944458001</v>
      </c>
      <c r="CB2320" s="95">
        <v>7927412.8499145498</v>
      </c>
      <c r="CC2320" s="95">
        <v>57849305.154785201</v>
      </c>
      <c r="CD2320" s="95">
        <v>17036445.276367199</v>
      </c>
      <c r="CE2320" s="95">
        <v>1987.5529582947499</v>
      </c>
      <c r="CF2320" s="95">
        <v>350408.86758422898</v>
      </c>
      <c r="CG2320" s="95">
        <v>2358521.1628112802</v>
      </c>
      <c r="CH2320" s="95">
        <v>0</v>
      </c>
      <c r="CI2320" s="95">
        <v>117906.46525859799</v>
      </c>
      <c r="CJ2320" s="95">
        <v>8282065.7466430701</v>
      </c>
      <c r="CK2320" s="95">
        <v>60213227.068359397</v>
      </c>
      <c r="CL2320" s="95">
        <v>17212543.041503899</v>
      </c>
      <c r="CM2320" s="160">
        <v>168682.209882736</v>
      </c>
      <c r="CN2320" s="160">
        <v>23641157.0236816</v>
      </c>
      <c r="CO2320" s="160">
        <v>96193062.828125</v>
      </c>
      <c r="CP2320" s="95">
        <v>17212543.041503899</v>
      </c>
      <c r="CQ2320" s="95">
        <v>0</v>
      </c>
      <c r="CR2320" s="95">
        <v>0</v>
      </c>
      <c r="CS2320" s="95">
        <v>0</v>
      </c>
      <c r="CT2320" s="95">
        <v>0</v>
      </c>
      <c r="CU2320" s="161">
        <v>8277821.7174987793</v>
      </c>
      <c r="CV2320" s="161">
        <v>60207826.31759648</v>
      </c>
    </row>
    <row r="2321" spans="1:100" x14ac:dyDescent="0.2">
      <c r="A2321" s="94" t="s">
        <v>189</v>
      </c>
      <c r="B2321" s="96">
        <v>38869</v>
      </c>
      <c r="C2321" s="95">
        <v>75704.067141532898</v>
      </c>
      <c r="D2321" s="95">
        <v>3.23766704299487</v>
      </c>
      <c r="E2321" s="95">
        <v>42204.958768367796</v>
      </c>
      <c r="F2321" s="95">
        <v>26502.532916307398</v>
      </c>
      <c r="G2321" s="95">
        <v>822.35240346193302</v>
      </c>
      <c r="H2321" s="95">
        <v>1151.35457469523</v>
      </c>
      <c r="I2321" s="95">
        <v>0</v>
      </c>
      <c r="J2321" s="95">
        <v>29566.645725488699</v>
      </c>
      <c r="K2321" s="95">
        <v>0</v>
      </c>
      <c r="L2321" s="95">
        <v>26426.254933834101</v>
      </c>
      <c r="M2321" s="95">
        <v>43981.617368221298</v>
      </c>
      <c r="N2321" s="95">
        <v>13178.029036402701</v>
      </c>
      <c r="O2321" s="95">
        <v>33554.748363494902</v>
      </c>
      <c r="P2321" s="95">
        <v>0</v>
      </c>
      <c r="Q2321" s="95">
        <v>6607.14269322157</v>
      </c>
      <c r="R2321" s="95">
        <v>1273.6375351250199</v>
      </c>
      <c r="S2321" s="95">
        <v>0</v>
      </c>
      <c r="T2321" s="95">
        <v>785.36922543495905</v>
      </c>
      <c r="U2321" s="95">
        <v>51495.236306667299</v>
      </c>
      <c r="V2321" s="95">
        <v>4293957.4974365197</v>
      </c>
      <c r="W2321" s="95">
        <v>280.25011032074701</v>
      </c>
      <c r="X2321" s="95">
        <v>3755466.3291626</v>
      </c>
      <c r="Y2321" s="95">
        <v>2270555.8002319299</v>
      </c>
      <c r="Z2321" s="95">
        <v>163119.511240005</v>
      </c>
      <c r="AA2321" s="95">
        <v>178685.34891128499</v>
      </c>
      <c r="AB2321" s="95">
        <v>0</v>
      </c>
      <c r="AC2321" s="95">
        <v>11012326.1203613</v>
      </c>
      <c r="AD2321" s="95">
        <v>0</v>
      </c>
      <c r="AE2321" s="95">
        <v>1207586.69590759</v>
      </c>
      <c r="AF2321" s="95">
        <v>2222283.9838561998</v>
      </c>
      <c r="AG2321" s="95">
        <v>2232107.1072998</v>
      </c>
      <c r="AH2321" s="95">
        <v>1626817.23260498</v>
      </c>
      <c r="AI2321" s="95">
        <v>0</v>
      </c>
      <c r="AJ2321" s="95">
        <v>712747.96256256104</v>
      </c>
      <c r="AK2321" s="95">
        <v>201764.388334274</v>
      </c>
      <c r="AL2321" s="95">
        <v>0</v>
      </c>
      <c r="AM2321" s="95">
        <v>141963.43443679801</v>
      </c>
      <c r="AN2321" s="95">
        <v>15697839.0667725</v>
      </c>
      <c r="AO2321" s="95">
        <v>32173059.287597701</v>
      </c>
      <c r="AP2321" s="95">
        <v>1908.43005698919</v>
      </c>
      <c r="AQ2321" s="95">
        <v>26973354.528320301</v>
      </c>
      <c r="AR2321" s="95">
        <v>16039803.045043901</v>
      </c>
      <c r="AS2321" s="95">
        <v>1110019.95953369</v>
      </c>
      <c r="AT2321" s="95">
        <v>1216884.4027404799</v>
      </c>
      <c r="AU2321" s="95">
        <v>0</v>
      </c>
      <c r="AV2321" s="95">
        <v>24966817.729980499</v>
      </c>
      <c r="AW2321" s="95">
        <v>0</v>
      </c>
      <c r="AX2321" s="95">
        <v>9490864.4958496094</v>
      </c>
      <c r="AY2321" s="95">
        <v>16622056.2976074</v>
      </c>
      <c r="AZ2321" s="95">
        <v>15570799.400878901</v>
      </c>
      <c r="BA2321" s="95">
        <v>11964015.0510254</v>
      </c>
      <c r="BB2321" s="95">
        <v>0</v>
      </c>
      <c r="BC2321" s="95">
        <v>5104364.8103027297</v>
      </c>
      <c r="BD2321" s="95">
        <v>1362646.3624420201</v>
      </c>
      <c r="BE2321" s="95">
        <v>0</v>
      </c>
      <c r="BF2321" s="95">
        <v>979186.82515716599</v>
      </c>
      <c r="BG2321" s="95">
        <v>37023001.645507798</v>
      </c>
      <c r="BH2321" s="95">
        <v>7791358.6126709003</v>
      </c>
      <c r="BI2321" s="95">
        <v>90.5153731163591</v>
      </c>
      <c r="BJ2321" s="95">
        <v>9518504.4193115197</v>
      </c>
      <c r="BK2321" s="95">
        <v>6452740.93322754</v>
      </c>
      <c r="BL2321" s="95">
        <v>0</v>
      </c>
      <c r="BM2321" s="95">
        <v>100808.937971115</v>
      </c>
      <c r="BN2321" s="95">
        <v>0</v>
      </c>
      <c r="BO2321" s="95">
        <v>0</v>
      </c>
      <c r="BP2321" s="95">
        <v>0</v>
      </c>
      <c r="BQ2321" s="95">
        <v>0</v>
      </c>
      <c r="BR2321" s="95">
        <v>5723766.3258056603</v>
      </c>
      <c r="BS2321" s="95">
        <v>6485763.71728516</v>
      </c>
      <c r="BT2321" s="95">
        <v>2334356.9296264602</v>
      </c>
      <c r="BU2321" s="95">
        <v>0</v>
      </c>
      <c r="BV2321" s="95">
        <v>2760657.1212768601</v>
      </c>
      <c r="BW2321" s="95">
        <v>161704.07285499599</v>
      </c>
      <c r="BX2321" s="95">
        <v>0</v>
      </c>
      <c r="BY2321" s="95">
        <v>0</v>
      </c>
      <c r="BZ2321" s="95">
        <v>0</v>
      </c>
      <c r="CA2321" s="95">
        <v>118012.614557266</v>
      </c>
      <c r="CB2321" s="95">
        <v>8024152.91589355</v>
      </c>
      <c r="CC2321" s="95">
        <v>58907629.719238304</v>
      </c>
      <c r="CD2321" s="95">
        <v>17292342.737792999</v>
      </c>
      <c r="CE2321" s="95">
        <v>2003.7825207263199</v>
      </c>
      <c r="CF2321" s="95">
        <v>348489.874065399</v>
      </c>
      <c r="CG2321" s="95">
        <v>2373223.5568542499</v>
      </c>
      <c r="CH2321" s="95">
        <v>0</v>
      </c>
      <c r="CI2321" s="95">
        <v>120041.56043911001</v>
      </c>
      <c r="CJ2321" s="95">
        <v>8341735.5308227502</v>
      </c>
      <c r="CK2321" s="95">
        <v>61273218.337890603</v>
      </c>
      <c r="CL2321" s="95">
        <v>17459462.074218798</v>
      </c>
      <c r="CM2321" s="160">
        <v>171195.33463096601</v>
      </c>
      <c r="CN2321" s="160">
        <v>24074239.214599598</v>
      </c>
      <c r="CO2321" s="160">
        <v>98296733.328125</v>
      </c>
      <c r="CP2321" s="95">
        <v>17459462.074218798</v>
      </c>
      <c r="CQ2321" s="95">
        <v>0</v>
      </c>
      <c r="CR2321" s="95">
        <v>0</v>
      </c>
      <c r="CS2321" s="95">
        <v>0</v>
      </c>
      <c r="CT2321" s="95">
        <v>0</v>
      </c>
      <c r="CU2321" s="161">
        <v>8372642.7899589492</v>
      </c>
      <c r="CV2321" s="161">
        <v>61280853.276092552</v>
      </c>
    </row>
    <row r="2322" spans="1:100" x14ac:dyDescent="0.2">
      <c r="A2322" s="94" t="s">
        <v>189</v>
      </c>
      <c r="B2322" s="96">
        <v>38961</v>
      </c>
      <c r="C2322" s="95">
        <v>77757.149916648894</v>
      </c>
      <c r="D2322" s="95">
        <v>3.1056189609807898</v>
      </c>
      <c r="E2322" s="95">
        <v>41234.133464336403</v>
      </c>
      <c r="F2322" s="95">
        <v>26143.913805723201</v>
      </c>
      <c r="G2322" s="95">
        <v>919.35802803188596</v>
      </c>
      <c r="H2322" s="95">
        <v>1121.2009099125901</v>
      </c>
      <c r="I2322" s="95">
        <v>0</v>
      </c>
      <c r="J2322" s="95">
        <v>32870.195236206098</v>
      </c>
      <c r="K2322" s="95">
        <v>0</v>
      </c>
      <c r="L2322" s="95">
        <v>24906.484045028701</v>
      </c>
      <c r="M2322" s="95">
        <v>44405.873671531699</v>
      </c>
      <c r="N2322" s="95">
        <v>13182.8102152348</v>
      </c>
      <c r="O2322" s="95">
        <v>34579.821900844603</v>
      </c>
      <c r="P2322" s="95">
        <v>0</v>
      </c>
      <c r="Q2322" s="95">
        <v>6608.3083075285003</v>
      </c>
      <c r="R2322" s="95">
        <v>1318.9358759522399</v>
      </c>
      <c r="S2322" s="95">
        <v>0</v>
      </c>
      <c r="T2322" s="95">
        <v>747.20892864465702</v>
      </c>
      <c r="U2322" s="95">
        <v>51920.147974491098</v>
      </c>
      <c r="V2322" s="95">
        <v>4343728.97338867</v>
      </c>
      <c r="W2322" s="95">
        <v>217.45704054832501</v>
      </c>
      <c r="X2322" s="95">
        <v>3648573.9994506799</v>
      </c>
      <c r="Y2322" s="95">
        <v>2232348.7019653302</v>
      </c>
      <c r="Z2322" s="95">
        <v>181726.53552627601</v>
      </c>
      <c r="AA2322" s="95">
        <v>169769.40065574599</v>
      </c>
      <c r="AB2322" s="95">
        <v>0</v>
      </c>
      <c r="AC2322" s="95">
        <v>12247146.1407471</v>
      </c>
      <c r="AD2322" s="95">
        <v>0</v>
      </c>
      <c r="AE2322" s="95">
        <v>1142723.5526886</v>
      </c>
      <c r="AF2322" s="95">
        <v>2217857.6086120601</v>
      </c>
      <c r="AG2322" s="95">
        <v>2217362.3764953599</v>
      </c>
      <c r="AH2322" s="95">
        <v>1676967.1953430199</v>
      </c>
      <c r="AI2322" s="95">
        <v>0</v>
      </c>
      <c r="AJ2322" s="95">
        <v>711731.39778137195</v>
      </c>
      <c r="AK2322" s="95">
        <v>209145.51530456499</v>
      </c>
      <c r="AL2322" s="95">
        <v>0</v>
      </c>
      <c r="AM2322" s="95">
        <v>137178.46107292199</v>
      </c>
      <c r="AN2322" s="95">
        <v>15778885.3317871</v>
      </c>
      <c r="AO2322" s="95">
        <v>32859680.410400402</v>
      </c>
      <c r="AP2322" s="95">
        <v>2036.3424789160499</v>
      </c>
      <c r="AQ2322" s="95">
        <v>26322424.979736298</v>
      </c>
      <c r="AR2322" s="95">
        <v>15870392.240600601</v>
      </c>
      <c r="AS2322" s="95">
        <v>1245284.41827393</v>
      </c>
      <c r="AT2322" s="95">
        <v>1159835.1421966599</v>
      </c>
      <c r="AU2322" s="95">
        <v>0</v>
      </c>
      <c r="AV2322" s="95">
        <v>28553692.166992199</v>
      </c>
      <c r="AW2322" s="95">
        <v>0</v>
      </c>
      <c r="AX2322" s="95">
        <v>8972021.7597656306</v>
      </c>
      <c r="AY2322" s="95">
        <v>16782841.065429699</v>
      </c>
      <c r="AZ2322" s="95">
        <v>15612204.814208999</v>
      </c>
      <c r="BA2322" s="95">
        <v>12503498.579956099</v>
      </c>
      <c r="BB2322" s="95">
        <v>0</v>
      </c>
      <c r="BC2322" s="95">
        <v>5133008.5293579102</v>
      </c>
      <c r="BD2322" s="95">
        <v>1417302.41311646</v>
      </c>
      <c r="BE2322" s="95">
        <v>0</v>
      </c>
      <c r="BF2322" s="95">
        <v>940386.35970306396</v>
      </c>
      <c r="BG2322" s="95">
        <v>37955713.138183601</v>
      </c>
      <c r="BH2322" s="95">
        <v>8049417.6652832003</v>
      </c>
      <c r="BI2322" s="95">
        <v>104.998180302791</v>
      </c>
      <c r="BJ2322" s="95">
        <v>9378882.3535156306</v>
      </c>
      <c r="BK2322" s="95">
        <v>6437896.4491577102</v>
      </c>
      <c r="BL2322" s="95">
        <v>0</v>
      </c>
      <c r="BM2322" s="95">
        <v>100326.41810321801</v>
      </c>
      <c r="BN2322" s="95">
        <v>0</v>
      </c>
      <c r="BO2322" s="95">
        <v>0</v>
      </c>
      <c r="BP2322" s="95">
        <v>0</v>
      </c>
      <c r="BQ2322" s="95">
        <v>0</v>
      </c>
      <c r="BR2322" s="95">
        <v>5770834.8763427697</v>
      </c>
      <c r="BS2322" s="95">
        <v>6490441.2248535203</v>
      </c>
      <c r="BT2322" s="95">
        <v>2442041.9656066899</v>
      </c>
      <c r="BU2322" s="95">
        <v>0</v>
      </c>
      <c r="BV2322" s="95">
        <v>2789042.8247680701</v>
      </c>
      <c r="BW2322" s="95">
        <v>170649.24239921599</v>
      </c>
      <c r="BX2322" s="95">
        <v>0</v>
      </c>
      <c r="BY2322" s="95">
        <v>0</v>
      </c>
      <c r="BZ2322" s="95">
        <v>0</v>
      </c>
      <c r="CA2322" s="95">
        <v>118830.694810867</v>
      </c>
      <c r="CB2322" s="95">
        <v>7996120.88037109</v>
      </c>
      <c r="CC2322" s="95">
        <v>59184311.622070298</v>
      </c>
      <c r="CD2322" s="95">
        <v>17454739.591552701</v>
      </c>
      <c r="CE2322" s="95">
        <v>2009.53363081813</v>
      </c>
      <c r="CF2322" s="95">
        <v>350941.30741882301</v>
      </c>
      <c r="CG2322" s="95">
        <v>2401325.3308410598</v>
      </c>
      <c r="CH2322" s="95">
        <v>0</v>
      </c>
      <c r="CI2322" s="95">
        <v>120835.27141571</v>
      </c>
      <c r="CJ2322" s="95">
        <v>8338181.6757202102</v>
      </c>
      <c r="CK2322" s="95">
        <v>61580153.09375</v>
      </c>
      <c r="CL2322" s="95">
        <v>17624509.7033691</v>
      </c>
      <c r="CM2322" s="160">
        <v>172685.58561706499</v>
      </c>
      <c r="CN2322" s="160">
        <v>24154057.1169434</v>
      </c>
      <c r="CO2322" s="160">
        <v>99555012.322265595</v>
      </c>
      <c r="CP2322" s="95">
        <v>17624509.7033691</v>
      </c>
      <c r="CQ2322" s="95">
        <v>0</v>
      </c>
      <c r="CR2322" s="95">
        <v>0</v>
      </c>
      <c r="CS2322" s="95">
        <v>0</v>
      </c>
      <c r="CT2322" s="95">
        <v>0</v>
      </c>
      <c r="CU2322" s="161">
        <v>8347062.1877899133</v>
      </c>
      <c r="CV2322" s="161">
        <v>61585636.952911355</v>
      </c>
    </row>
    <row r="2323" spans="1:100" x14ac:dyDescent="0.2">
      <c r="A2323" s="94" t="s">
        <v>189</v>
      </c>
      <c r="B2323" s="96">
        <v>39052</v>
      </c>
      <c r="C2323" s="95">
        <v>80003.842751503005</v>
      </c>
      <c r="D2323" s="95">
        <v>2.43680846499046</v>
      </c>
      <c r="E2323" s="95">
        <v>40490.384049892396</v>
      </c>
      <c r="F2323" s="95">
        <v>26095.723858594902</v>
      </c>
      <c r="G2323" s="95">
        <v>1018.4427952989899</v>
      </c>
      <c r="H2323" s="95">
        <v>1034.3450276702599</v>
      </c>
      <c r="I2323" s="95">
        <v>0</v>
      </c>
      <c r="J2323" s="95">
        <v>36748.080923080401</v>
      </c>
      <c r="K2323" s="95">
        <v>0</v>
      </c>
      <c r="L2323" s="95">
        <v>24916.6806042194</v>
      </c>
      <c r="M2323" s="95">
        <v>44662.244803905502</v>
      </c>
      <c r="N2323" s="95">
        <v>13189.8235172033</v>
      </c>
      <c r="O2323" s="95">
        <v>35911.688086032897</v>
      </c>
      <c r="P2323" s="95">
        <v>0</v>
      </c>
      <c r="Q2323" s="95">
        <v>6596.5375476479503</v>
      </c>
      <c r="R2323" s="95">
        <v>1396.2604837566601</v>
      </c>
      <c r="S2323" s="95">
        <v>0</v>
      </c>
      <c r="T2323" s="95">
        <v>701.32676974684</v>
      </c>
      <c r="U2323" s="95">
        <v>52597.6223344803</v>
      </c>
      <c r="V2323" s="95">
        <v>4461563.8344116202</v>
      </c>
      <c r="W2323" s="95">
        <v>112.379785486497</v>
      </c>
      <c r="X2323" s="95">
        <v>3545065.2689514202</v>
      </c>
      <c r="Y2323" s="95">
        <v>2185880.7177124</v>
      </c>
      <c r="Z2323" s="95">
        <v>203416.039949417</v>
      </c>
      <c r="AA2323" s="95">
        <v>153628.56798934899</v>
      </c>
      <c r="AB2323" s="95">
        <v>0</v>
      </c>
      <c r="AC2323" s="95">
        <v>13696455.8502197</v>
      </c>
      <c r="AD2323" s="95">
        <v>0</v>
      </c>
      <c r="AE2323" s="95">
        <v>1143902.4370575</v>
      </c>
      <c r="AF2323" s="95">
        <v>2216340.0845642099</v>
      </c>
      <c r="AG2323" s="95">
        <v>2188736.3759765602</v>
      </c>
      <c r="AH2323" s="95">
        <v>1756857.7753295901</v>
      </c>
      <c r="AI2323" s="95">
        <v>0</v>
      </c>
      <c r="AJ2323" s="95">
        <v>699135.67153930699</v>
      </c>
      <c r="AK2323" s="95">
        <v>230080.13430595401</v>
      </c>
      <c r="AL2323" s="95">
        <v>0</v>
      </c>
      <c r="AM2323" s="95">
        <v>127076.007938385</v>
      </c>
      <c r="AN2323" s="95">
        <v>16565743.0109863</v>
      </c>
      <c r="AO2323" s="95">
        <v>34164434.4697266</v>
      </c>
      <c r="AP2323" s="95">
        <v>911.11160521209194</v>
      </c>
      <c r="AQ2323" s="95">
        <v>25717579.8200684</v>
      </c>
      <c r="AR2323" s="95">
        <v>15605872.2337646</v>
      </c>
      <c r="AS2323" s="95">
        <v>1401151.9403533901</v>
      </c>
      <c r="AT2323" s="95">
        <v>1055078.0780944801</v>
      </c>
      <c r="AU2323" s="95">
        <v>0</v>
      </c>
      <c r="AV2323" s="95">
        <v>32119653.2346191</v>
      </c>
      <c r="AW2323" s="95">
        <v>0</v>
      </c>
      <c r="AX2323" s="95">
        <v>9152855.2845459003</v>
      </c>
      <c r="AY2323" s="95">
        <v>16936157.3757324</v>
      </c>
      <c r="AZ2323" s="95">
        <v>15487061.7230225</v>
      </c>
      <c r="BA2323" s="95">
        <v>13246937.533081099</v>
      </c>
      <c r="BB2323" s="95">
        <v>0</v>
      </c>
      <c r="BC2323" s="95">
        <v>5074389.4809570303</v>
      </c>
      <c r="BD2323" s="95">
        <v>1581965.4214782701</v>
      </c>
      <c r="BE2323" s="95">
        <v>0</v>
      </c>
      <c r="BF2323" s="95">
        <v>881503.72524261498</v>
      </c>
      <c r="BG2323" s="95">
        <v>39178973.546875</v>
      </c>
      <c r="BH2323" s="95">
        <v>8456579.8745117206</v>
      </c>
      <c r="BI2323" s="95">
        <v>128.738936629146</v>
      </c>
      <c r="BJ2323" s="95">
        <v>9212140.9104003906</v>
      </c>
      <c r="BK2323" s="95">
        <v>6343174.3348998995</v>
      </c>
      <c r="BL2323" s="95">
        <v>0</v>
      </c>
      <c r="BM2323" s="95">
        <v>87826.761273384094</v>
      </c>
      <c r="BN2323" s="95">
        <v>0</v>
      </c>
      <c r="BO2323" s="95">
        <v>0</v>
      </c>
      <c r="BP2323" s="95">
        <v>0</v>
      </c>
      <c r="BQ2323" s="95">
        <v>0</v>
      </c>
      <c r="BR2323" s="95">
        <v>5861301.5286254901</v>
      </c>
      <c r="BS2323" s="95">
        <v>6468944.72839355</v>
      </c>
      <c r="BT2323" s="95">
        <v>2576995.0808410598</v>
      </c>
      <c r="BU2323" s="95">
        <v>0</v>
      </c>
      <c r="BV2323" s="95">
        <v>2763914.2448730501</v>
      </c>
      <c r="BW2323" s="95">
        <v>188405.845191956</v>
      </c>
      <c r="BX2323" s="95">
        <v>0</v>
      </c>
      <c r="BY2323" s="95">
        <v>0</v>
      </c>
      <c r="BZ2323" s="95">
        <v>0</v>
      </c>
      <c r="CA2323" s="95">
        <v>120409.15060138699</v>
      </c>
      <c r="CB2323" s="95">
        <v>8020135.2969360398</v>
      </c>
      <c r="CC2323" s="95">
        <v>60002529.627929702</v>
      </c>
      <c r="CD2323" s="95">
        <v>17672051.486816399</v>
      </c>
      <c r="CE2323" s="95">
        <v>2044.2708027362801</v>
      </c>
      <c r="CF2323" s="95">
        <v>356271.443256378</v>
      </c>
      <c r="CG2323" s="95">
        <v>2447807.7009277302</v>
      </c>
      <c r="CH2323" s="95">
        <v>0</v>
      </c>
      <c r="CI2323" s="95">
        <v>122443.547561646</v>
      </c>
      <c r="CJ2323" s="95">
        <v>8373532.9270019503</v>
      </c>
      <c r="CK2323" s="95">
        <v>62452012.910156302</v>
      </c>
      <c r="CL2323" s="95">
        <v>17839598.050537098</v>
      </c>
      <c r="CM2323" s="160">
        <v>174812.64896583601</v>
      </c>
      <c r="CN2323" s="160">
        <v>24930115.783935498</v>
      </c>
      <c r="CO2323" s="160">
        <v>101572645.771484</v>
      </c>
      <c r="CP2323" s="95">
        <v>17839598.050537098</v>
      </c>
      <c r="CQ2323" s="95">
        <v>0</v>
      </c>
      <c r="CR2323" s="95">
        <v>0</v>
      </c>
      <c r="CS2323" s="95">
        <v>0</v>
      </c>
      <c r="CT2323" s="95">
        <v>0</v>
      </c>
      <c r="CU2323" s="161">
        <v>8376406.740192418</v>
      </c>
      <c r="CV2323" s="161">
        <v>62450337.328857429</v>
      </c>
    </row>
    <row r="2324" spans="1:100" x14ac:dyDescent="0.2">
      <c r="A2324" s="94" t="s">
        <v>189</v>
      </c>
      <c r="B2324" s="96">
        <v>39142</v>
      </c>
      <c r="C2324" s="95">
        <v>82769.026595115705</v>
      </c>
      <c r="D2324" s="95">
        <v>2.5313000819878702</v>
      </c>
      <c r="E2324" s="95">
        <v>39223.320689201399</v>
      </c>
      <c r="F2324" s="95">
        <v>25673.337942123399</v>
      </c>
      <c r="G2324" s="95">
        <v>1109.88830004632</v>
      </c>
      <c r="H2324" s="95">
        <v>923.94674779474701</v>
      </c>
      <c r="I2324" s="95">
        <v>0</v>
      </c>
      <c r="J2324" s="95">
        <v>39375.1662187576</v>
      </c>
      <c r="K2324" s="95">
        <v>0</v>
      </c>
      <c r="L2324" s="95">
        <v>24270.864891290701</v>
      </c>
      <c r="M2324" s="95">
        <v>45214.834010124199</v>
      </c>
      <c r="N2324" s="95">
        <v>13263.696675539</v>
      </c>
      <c r="O2324" s="95">
        <v>37267.412591934197</v>
      </c>
      <c r="P2324" s="95">
        <v>0</v>
      </c>
      <c r="Q2324" s="95">
        <v>6564.0140874981898</v>
      </c>
      <c r="R2324" s="95">
        <v>1442.50537776947</v>
      </c>
      <c r="S2324" s="95">
        <v>0</v>
      </c>
      <c r="T2324" s="95">
        <v>652.83147484809194</v>
      </c>
      <c r="U2324" s="95">
        <v>53119.669287204699</v>
      </c>
      <c r="V2324" s="95">
        <v>4608531.2189331101</v>
      </c>
      <c r="W2324" s="95">
        <v>103.962542879395</v>
      </c>
      <c r="X2324" s="95">
        <v>3486182.7816772498</v>
      </c>
      <c r="Y2324" s="95">
        <v>2164849.7608642601</v>
      </c>
      <c r="Z2324" s="95">
        <v>215723.94569778399</v>
      </c>
      <c r="AA2324" s="95">
        <v>131158.09794616699</v>
      </c>
      <c r="AB2324" s="95">
        <v>0</v>
      </c>
      <c r="AC2324" s="95">
        <v>14609911.8331299</v>
      </c>
      <c r="AD2324" s="95">
        <v>0</v>
      </c>
      <c r="AE2324" s="95">
        <v>1116765.0801391599</v>
      </c>
      <c r="AF2324" s="95">
        <v>2230097.08734131</v>
      </c>
      <c r="AG2324" s="95">
        <v>2203840.9370117201</v>
      </c>
      <c r="AH2324" s="95">
        <v>1826626.6866607701</v>
      </c>
      <c r="AI2324" s="95">
        <v>0</v>
      </c>
      <c r="AJ2324" s="95">
        <v>683357.87857818604</v>
      </c>
      <c r="AK2324" s="95">
        <v>231531.46572112999</v>
      </c>
      <c r="AL2324" s="95">
        <v>0</v>
      </c>
      <c r="AM2324" s="95">
        <v>117686.09375953701</v>
      </c>
      <c r="AN2324" s="95">
        <v>16892495.8754883</v>
      </c>
      <c r="AO2324" s="95">
        <v>35575316.1572266</v>
      </c>
      <c r="AP2324" s="95">
        <v>841.05480165034498</v>
      </c>
      <c r="AQ2324" s="95">
        <v>25194201.319091801</v>
      </c>
      <c r="AR2324" s="95">
        <v>15244073.2143555</v>
      </c>
      <c r="AS2324" s="95">
        <v>1492961.4260559101</v>
      </c>
      <c r="AT2324" s="95">
        <v>902352.206642151</v>
      </c>
      <c r="AU2324" s="95">
        <v>0</v>
      </c>
      <c r="AV2324" s="95">
        <v>34577593.770019501</v>
      </c>
      <c r="AW2324" s="95">
        <v>0</v>
      </c>
      <c r="AX2324" s="95">
        <v>8969284.6544189509</v>
      </c>
      <c r="AY2324" s="95">
        <v>17202070.572509799</v>
      </c>
      <c r="AZ2324" s="95">
        <v>15600931.2380371</v>
      </c>
      <c r="BA2324" s="95">
        <v>13857402.505737299</v>
      </c>
      <c r="BB2324" s="95">
        <v>0</v>
      </c>
      <c r="BC2324" s="95">
        <v>4976161.96557617</v>
      </c>
      <c r="BD2324" s="95">
        <v>1591346.9149780299</v>
      </c>
      <c r="BE2324" s="95">
        <v>0</v>
      </c>
      <c r="BF2324" s="95">
        <v>821586.31753540004</v>
      </c>
      <c r="BG2324" s="95">
        <v>40212452.8349609</v>
      </c>
      <c r="BH2324" s="95">
        <v>8864809.390625</v>
      </c>
      <c r="BI2324" s="95">
        <v>91.703410929068895</v>
      </c>
      <c r="BJ2324" s="95">
        <v>9052722.2064209003</v>
      </c>
      <c r="BK2324" s="95">
        <v>6227457.3271484403</v>
      </c>
      <c r="BL2324" s="95">
        <v>0</v>
      </c>
      <c r="BM2324" s="95">
        <v>84273.010654449507</v>
      </c>
      <c r="BN2324" s="95">
        <v>0</v>
      </c>
      <c r="BO2324" s="95">
        <v>0</v>
      </c>
      <c r="BP2324" s="95">
        <v>0</v>
      </c>
      <c r="BQ2324" s="95">
        <v>0</v>
      </c>
      <c r="BR2324" s="95">
        <v>5963826.62817383</v>
      </c>
      <c r="BS2324" s="95">
        <v>6508337.4405517597</v>
      </c>
      <c r="BT2324" s="95">
        <v>2691685.6958007799</v>
      </c>
      <c r="BU2324" s="95">
        <v>0</v>
      </c>
      <c r="BV2324" s="95">
        <v>2706987.2882080101</v>
      </c>
      <c r="BW2324" s="95">
        <v>188199.22685050999</v>
      </c>
      <c r="BX2324" s="95">
        <v>0</v>
      </c>
      <c r="BY2324" s="95">
        <v>0</v>
      </c>
      <c r="BZ2324" s="95">
        <v>0</v>
      </c>
      <c r="CA2324" s="95">
        <v>122114.258562088</v>
      </c>
      <c r="CB2324" s="95">
        <v>8056697.4824829102</v>
      </c>
      <c r="CC2324" s="95">
        <v>60579941.711425804</v>
      </c>
      <c r="CD2324" s="95">
        <v>17913758.759033199</v>
      </c>
      <c r="CE2324" s="95">
        <v>2043.94349074364</v>
      </c>
      <c r="CF2324" s="95">
        <v>351509.15040206898</v>
      </c>
      <c r="CG2324" s="95">
        <v>2431095.5686035198</v>
      </c>
      <c r="CH2324" s="95">
        <v>0</v>
      </c>
      <c r="CI2324" s="95">
        <v>124148.56333732601</v>
      </c>
      <c r="CJ2324" s="95">
        <v>8386091.3388671903</v>
      </c>
      <c r="CK2324" s="95">
        <v>63002921.654296897</v>
      </c>
      <c r="CL2324" s="95">
        <v>18111317.8210449</v>
      </c>
      <c r="CM2324" s="160">
        <v>176899.36322212199</v>
      </c>
      <c r="CN2324" s="160">
        <v>25308995.222412098</v>
      </c>
      <c r="CO2324" s="160">
        <v>103268071.58593801</v>
      </c>
      <c r="CP2324" s="95">
        <v>18111317.8210449</v>
      </c>
      <c r="CQ2324" s="95">
        <v>0</v>
      </c>
      <c r="CR2324" s="95">
        <v>0</v>
      </c>
      <c r="CS2324" s="95">
        <v>0</v>
      </c>
      <c r="CT2324" s="95">
        <v>0</v>
      </c>
      <c r="CU2324" s="161">
        <v>8408206.6328849792</v>
      </c>
      <c r="CV2324" s="161">
        <v>63011037.280029327</v>
      </c>
    </row>
    <row r="2325" spans="1:100" x14ac:dyDescent="0.2">
      <c r="A2325" s="94" t="s">
        <v>189</v>
      </c>
      <c r="B2325" s="96">
        <v>39234</v>
      </c>
      <c r="C2325" s="95">
        <v>84867.334313392596</v>
      </c>
      <c r="D2325" s="95">
        <v>1.6188335219922001</v>
      </c>
      <c r="E2325" s="95">
        <v>37497.385819912</v>
      </c>
      <c r="F2325" s="95">
        <v>25368.259091854099</v>
      </c>
      <c r="G2325" s="95">
        <v>1212.2421669662001</v>
      </c>
      <c r="H2325" s="95">
        <v>838.34089279174805</v>
      </c>
      <c r="I2325" s="95">
        <v>0</v>
      </c>
      <c r="J2325" s="95">
        <v>42080.391107082403</v>
      </c>
      <c r="K2325" s="95">
        <v>0</v>
      </c>
      <c r="L2325" s="95">
        <v>23825.064753770799</v>
      </c>
      <c r="M2325" s="95">
        <v>45097.5224514008</v>
      </c>
      <c r="N2325" s="95">
        <v>13355.0899353027</v>
      </c>
      <c r="O2325" s="95">
        <v>37836.644806861899</v>
      </c>
      <c r="P2325" s="95">
        <v>0</v>
      </c>
      <c r="Q2325" s="95">
        <v>6473.6571124792099</v>
      </c>
      <c r="R2325" s="95">
        <v>1507.2069342285399</v>
      </c>
      <c r="S2325" s="95">
        <v>0</v>
      </c>
      <c r="T2325" s="95">
        <v>637.97934779524803</v>
      </c>
      <c r="U2325" s="95">
        <v>53592.658947944597</v>
      </c>
      <c r="V2325" s="95">
        <v>4756114.2225952102</v>
      </c>
      <c r="W2325" s="95">
        <v>95.373074193485095</v>
      </c>
      <c r="X2325" s="95">
        <v>3303007.35339355</v>
      </c>
      <c r="Y2325" s="95">
        <v>2125722.6378784198</v>
      </c>
      <c r="Z2325" s="95">
        <v>234758.43976783799</v>
      </c>
      <c r="AA2325" s="95">
        <v>118687.59919834101</v>
      </c>
      <c r="AB2325" s="95">
        <v>0</v>
      </c>
      <c r="AC2325" s="95">
        <v>15424169.9521484</v>
      </c>
      <c r="AD2325" s="95">
        <v>0</v>
      </c>
      <c r="AE2325" s="95">
        <v>1086922.1335144001</v>
      </c>
      <c r="AF2325" s="95">
        <v>2230755.2554626502</v>
      </c>
      <c r="AG2325" s="95">
        <v>2211393.0979919401</v>
      </c>
      <c r="AH2325" s="95">
        <v>1843040.8640441899</v>
      </c>
      <c r="AI2325" s="95">
        <v>0</v>
      </c>
      <c r="AJ2325" s="95">
        <v>678023.15194702102</v>
      </c>
      <c r="AK2325" s="95">
        <v>244299.10748291001</v>
      </c>
      <c r="AL2325" s="95">
        <v>0</v>
      </c>
      <c r="AM2325" s="95">
        <v>110866.650568962</v>
      </c>
      <c r="AN2325" s="95">
        <v>17111705.058105499</v>
      </c>
      <c r="AO2325" s="95">
        <v>37086606.087402299</v>
      </c>
      <c r="AP2325" s="95">
        <v>541.72555184364296</v>
      </c>
      <c r="AQ2325" s="95">
        <v>24027356.2958984</v>
      </c>
      <c r="AR2325" s="95">
        <v>15117825.8431396</v>
      </c>
      <c r="AS2325" s="95">
        <v>1635033.6149291999</v>
      </c>
      <c r="AT2325" s="95">
        <v>827185.30628204299</v>
      </c>
      <c r="AU2325" s="95">
        <v>0</v>
      </c>
      <c r="AV2325" s="95">
        <v>36606169.912597701</v>
      </c>
      <c r="AW2325" s="95">
        <v>0</v>
      </c>
      <c r="AX2325" s="95">
        <v>8874539.7949218806</v>
      </c>
      <c r="AY2325" s="95">
        <v>17329090.598388702</v>
      </c>
      <c r="AZ2325" s="95">
        <v>15755544.849975601</v>
      </c>
      <c r="BA2325" s="95">
        <v>14083174.896972699</v>
      </c>
      <c r="BB2325" s="95">
        <v>0</v>
      </c>
      <c r="BC2325" s="95">
        <v>4963452.6204834003</v>
      </c>
      <c r="BD2325" s="95">
        <v>1695739.0302429199</v>
      </c>
      <c r="BE2325" s="95">
        <v>0</v>
      </c>
      <c r="BF2325" s="95">
        <v>779325.90633392299</v>
      </c>
      <c r="BG2325" s="95">
        <v>41196820.224609397</v>
      </c>
      <c r="BH2325" s="95">
        <v>9216074.7078857403</v>
      </c>
      <c r="BI2325" s="95">
        <v>51.059954065829501</v>
      </c>
      <c r="BJ2325" s="95">
        <v>8773296.0677490197</v>
      </c>
      <c r="BK2325" s="95">
        <v>6189406.1408081101</v>
      </c>
      <c r="BL2325" s="95">
        <v>0</v>
      </c>
      <c r="BM2325" s="95">
        <v>81942.012030601501</v>
      </c>
      <c r="BN2325" s="95">
        <v>0</v>
      </c>
      <c r="BO2325" s="95">
        <v>0</v>
      </c>
      <c r="BP2325" s="95">
        <v>0</v>
      </c>
      <c r="BQ2325" s="95">
        <v>0</v>
      </c>
      <c r="BR2325" s="95">
        <v>5976423.6472167997</v>
      </c>
      <c r="BS2325" s="95">
        <v>6557179.01062012</v>
      </c>
      <c r="BT2325" s="95">
        <v>2747616.4312439002</v>
      </c>
      <c r="BU2325" s="95">
        <v>0</v>
      </c>
      <c r="BV2325" s="95">
        <v>2716426.38098145</v>
      </c>
      <c r="BW2325" s="95">
        <v>198104.32629776001</v>
      </c>
      <c r="BX2325" s="95">
        <v>0</v>
      </c>
      <c r="BY2325" s="95">
        <v>0</v>
      </c>
      <c r="BZ2325" s="95">
        <v>0</v>
      </c>
      <c r="CA2325" s="95">
        <v>122448.940301895</v>
      </c>
      <c r="CB2325" s="95">
        <v>8059470.4692993201</v>
      </c>
      <c r="CC2325" s="95">
        <v>61043069.135742202</v>
      </c>
      <c r="CD2325" s="95">
        <v>17983325.173828099</v>
      </c>
      <c r="CE2325" s="95">
        <v>2081.8416990935798</v>
      </c>
      <c r="CF2325" s="95">
        <v>356011.60466384899</v>
      </c>
      <c r="CG2325" s="95">
        <v>2474402.140625</v>
      </c>
      <c r="CH2325" s="95">
        <v>0</v>
      </c>
      <c r="CI2325" s="95">
        <v>124552.627800941</v>
      </c>
      <c r="CJ2325" s="95">
        <v>8414695.1671142597</v>
      </c>
      <c r="CK2325" s="95">
        <v>63525101.455078103</v>
      </c>
      <c r="CL2325" s="95">
        <v>18208174.9926758</v>
      </c>
      <c r="CM2325" s="160">
        <v>177784.69325256301</v>
      </c>
      <c r="CN2325" s="160">
        <v>25568037.399902299</v>
      </c>
      <c r="CO2325" s="160">
        <v>104689447.972656</v>
      </c>
      <c r="CP2325" s="95">
        <v>18208174.9926758</v>
      </c>
      <c r="CQ2325" s="95">
        <v>0</v>
      </c>
      <c r="CR2325" s="95">
        <v>0</v>
      </c>
      <c r="CS2325" s="95">
        <v>0</v>
      </c>
      <c r="CT2325" s="95">
        <v>0</v>
      </c>
      <c r="CU2325" s="161">
        <v>8415482.073963169</v>
      </c>
      <c r="CV2325" s="161">
        <v>63517471.276367202</v>
      </c>
    </row>
    <row r="2326" spans="1:100" x14ac:dyDescent="0.2">
      <c r="A2326" s="94" t="s">
        <v>189</v>
      </c>
      <c r="B2326" s="96">
        <v>39326</v>
      </c>
      <c r="C2326" s="95">
        <v>86845.208981514006</v>
      </c>
      <c r="D2326" s="95">
        <v>1.03520631999709</v>
      </c>
      <c r="E2326" s="95">
        <v>36371.761451721199</v>
      </c>
      <c r="F2326" s="95">
        <v>25206.296911477999</v>
      </c>
      <c r="G2326" s="95">
        <v>1395.9356031566899</v>
      </c>
      <c r="H2326" s="95">
        <v>750.92518380284298</v>
      </c>
      <c r="I2326" s="95">
        <v>0</v>
      </c>
      <c r="J2326" s="95">
        <v>44033.652263164498</v>
      </c>
      <c r="K2326" s="95">
        <v>0</v>
      </c>
      <c r="L2326" s="95">
        <v>23296.0131342411</v>
      </c>
      <c r="M2326" s="95">
        <v>45312.696706294999</v>
      </c>
      <c r="N2326" s="95">
        <v>13366.7932873964</v>
      </c>
      <c r="O2326" s="95">
        <v>38462.210797786698</v>
      </c>
      <c r="P2326" s="95">
        <v>0</v>
      </c>
      <c r="Q2326" s="95">
        <v>6445.8103425502804</v>
      </c>
      <c r="R2326" s="95">
        <v>1550.04264385998</v>
      </c>
      <c r="S2326" s="95">
        <v>0</v>
      </c>
      <c r="T2326" s="95">
        <v>612.956163719296</v>
      </c>
      <c r="U2326" s="95">
        <v>54021.5385246277</v>
      </c>
      <c r="V2326" s="95">
        <v>4880297.9861450205</v>
      </c>
      <c r="W2326" s="95">
        <v>188.10701053589599</v>
      </c>
      <c r="X2326" s="95">
        <v>3177737.8358154302</v>
      </c>
      <c r="Y2326" s="95">
        <v>2088618.16030884</v>
      </c>
      <c r="Z2326" s="95">
        <v>255636.59158515901</v>
      </c>
      <c r="AA2326" s="95">
        <v>107009.449344635</v>
      </c>
      <c r="AB2326" s="95">
        <v>0</v>
      </c>
      <c r="AC2326" s="95">
        <v>15885834.9793701</v>
      </c>
      <c r="AD2326" s="95">
        <v>0</v>
      </c>
      <c r="AE2326" s="95">
        <v>1071702.05241394</v>
      </c>
      <c r="AF2326" s="95">
        <v>2233052.3877868699</v>
      </c>
      <c r="AG2326" s="95">
        <v>2189984.2380065899</v>
      </c>
      <c r="AH2326" s="95">
        <v>1888799.9905853299</v>
      </c>
      <c r="AI2326" s="95">
        <v>0</v>
      </c>
      <c r="AJ2326" s="95">
        <v>673417.98977661098</v>
      </c>
      <c r="AK2326" s="95">
        <v>251746.990365982</v>
      </c>
      <c r="AL2326" s="95">
        <v>0</v>
      </c>
      <c r="AM2326" s="95">
        <v>106750.922662735</v>
      </c>
      <c r="AN2326" s="95">
        <v>17248646.646484401</v>
      </c>
      <c r="AO2326" s="95">
        <v>38335150.564453103</v>
      </c>
      <c r="AP2326" s="95">
        <v>1995.41850176454</v>
      </c>
      <c r="AQ2326" s="95">
        <v>23409012.900390599</v>
      </c>
      <c r="AR2326" s="95">
        <v>15149526.689331099</v>
      </c>
      <c r="AS2326" s="95">
        <v>1794374.8500671401</v>
      </c>
      <c r="AT2326" s="95">
        <v>747115.56148529099</v>
      </c>
      <c r="AU2326" s="95">
        <v>0</v>
      </c>
      <c r="AV2326" s="95">
        <v>38143133.556640603</v>
      </c>
      <c r="AW2326" s="95">
        <v>0</v>
      </c>
      <c r="AX2326" s="95">
        <v>8861197.5218505897</v>
      </c>
      <c r="AY2326" s="95">
        <v>17521366.1413574</v>
      </c>
      <c r="AZ2326" s="95">
        <v>15775282.235595699</v>
      </c>
      <c r="BA2326" s="95">
        <v>14581374.8450928</v>
      </c>
      <c r="BB2326" s="95">
        <v>0</v>
      </c>
      <c r="BC2326" s="95">
        <v>4963993.0435790997</v>
      </c>
      <c r="BD2326" s="95">
        <v>1749755.14526367</v>
      </c>
      <c r="BE2326" s="95">
        <v>0</v>
      </c>
      <c r="BF2326" s="95">
        <v>754123.72828674305</v>
      </c>
      <c r="BG2326" s="95">
        <v>42054487.582031302</v>
      </c>
      <c r="BH2326" s="95">
        <v>9602183.6542968806</v>
      </c>
      <c r="BI2326" s="95">
        <v>255.69001314416499</v>
      </c>
      <c r="BJ2326" s="95">
        <v>8603618.1987304706</v>
      </c>
      <c r="BK2326" s="95">
        <v>6164819.3742065402</v>
      </c>
      <c r="BL2326" s="95">
        <v>0</v>
      </c>
      <c r="BM2326" s="95">
        <v>66876.543117523193</v>
      </c>
      <c r="BN2326" s="95">
        <v>0</v>
      </c>
      <c r="BO2326" s="95">
        <v>0</v>
      </c>
      <c r="BP2326" s="95">
        <v>0</v>
      </c>
      <c r="BQ2326" s="95">
        <v>0</v>
      </c>
      <c r="BR2326" s="95">
        <v>6045915.4394531297</v>
      </c>
      <c r="BS2326" s="95">
        <v>6605186.8638305701</v>
      </c>
      <c r="BT2326" s="95">
        <v>2845223.0503845201</v>
      </c>
      <c r="BU2326" s="95">
        <v>0</v>
      </c>
      <c r="BV2326" s="95">
        <v>2723241.6460266099</v>
      </c>
      <c r="BW2326" s="95">
        <v>202469.92552375799</v>
      </c>
      <c r="BX2326" s="95">
        <v>0</v>
      </c>
      <c r="BY2326" s="95">
        <v>0</v>
      </c>
      <c r="BZ2326" s="95">
        <v>0</v>
      </c>
      <c r="CA2326" s="95">
        <v>123153.60476875299</v>
      </c>
      <c r="CB2326" s="95">
        <v>8072095.2718505897</v>
      </c>
      <c r="CC2326" s="95">
        <v>61855250.206542999</v>
      </c>
      <c r="CD2326" s="95">
        <v>18201482.806640599</v>
      </c>
      <c r="CE2326" s="95">
        <v>2114.6462632417702</v>
      </c>
      <c r="CF2326" s="95">
        <v>357522.42015075701</v>
      </c>
      <c r="CG2326" s="95">
        <v>2502438.6475219699</v>
      </c>
      <c r="CH2326" s="95">
        <v>0</v>
      </c>
      <c r="CI2326" s="95">
        <v>125262.53490448</v>
      </c>
      <c r="CJ2326" s="95">
        <v>8448231.3817138709</v>
      </c>
      <c r="CK2326" s="95">
        <v>64357617.727050804</v>
      </c>
      <c r="CL2326" s="95">
        <v>18378839.183105499</v>
      </c>
      <c r="CM2326" s="160">
        <v>178988.23818397499</v>
      </c>
      <c r="CN2326" s="160">
        <v>25697583.949462902</v>
      </c>
      <c r="CO2326" s="160">
        <v>106332469.28222699</v>
      </c>
      <c r="CP2326" s="95">
        <v>18378839.183105499</v>
      </c>
      <c r="CQ2326" s="95">
        <v>0</v>
      </c>
      <c r="CR2326" s="95">
        <v>0</v>
      </c>
      <c r="CS2326" s="95">
        <v>0</v>
      </c>
      <c r="CT2326" s="95">
        <v>0</v>
      </c>
      <c r="CU2326" s="161">
        <v>8429617.6920013465</v>
      </c>
      <c r="CV2326" s="161">
        <v>64357688.854064971</v>
      </c>
    </row>
    <row r="2327" spans="1:100" x14ac:dyDescent="0.2">
      <c r="A2327" s="94" t="s">
        <v>189</v>
      </c>
      <c r="B2327" s="96">
        <v>39417</v>
      </c>
      <c r="C2327" s="95">
        <v>88863.716888427705</v>
      </c>
      <c r="D2327" s="95">
        <v>1.6245389769901499</v>
      </c>
      <c r="E2327" s="95">
        <v>35373.370345115698</v>
      </c>
      <c r="F2327" s="95">
        <v>24852.760050058401</v>
      </c>
      <c r="G2327" s="95">
        <v>1456.33606050909</v>
      </c>
      <c r="H2327" s="95">
        <v>656.14325106143997</v>
      </c>
      <c r="I2327" s="95">
        <v>0</v>
      </c>
      <c r="J2327" s="95">
        <v>45689.860011577599</v>
      </c>
      <c r="K2327" s="95">
        <v>0</v>
      </c>
      <c r="L2327" s="95">
        <v>22745.262712001801</v>
      </c>
      <c r="M2327" s="95">
        <v>45650.710479259498</v>
      </c>
      <c r="N2327" s="95">
        <v>13434.2075223923</v>
      </c>
      <c r="O2327" s="95">
        <v>39525.977325916298</v>
      </c>
      <c r="P2327" s="95">
        <v>0</v>
      </c>
      <c r="Q2327" s="95">
        <v>6413.2439380288097</v>
      </c>
      <c r="R2327" s="95">
        <v>1580.2120488435</v>
      </c>
      <c r="S2327" s="95">
        <v>0</v>
      </c>
      <c r="T2327" s="95">
        <v>585.36030920594897</v>
      </c>
      <c r="U2327" s="95">
        <v>54495.887537956201</v>
      </c>
      <c r="V2327" s="95">
        <v>4992380.7700805701</v>
      </c>
      <c r="W2327" s="95">
        <v>252.552421147004</v>
      </c>
      <c r="X2327" s="95">
        <v>3125739.27703857</v>
      </c>
      <c r="Y2327" s="95">
        <v>2082681.21322632</v>
      </c>
      <c r="Z2327" s="95">
        <v>263262.92762756301</v>
      </c>
      <c r="AA2327" s="95">
        <v>94927.971655845598</v>
      </c>
      <c r="AB2327" s="95">
        <v>0</v>
      </c>
      <c r="AC2327" s="95">
        <v>16118910.510009799</v>
      </c>
      <c r="AD2327" s="95">
        <v>0</v>
      </c>
      <c r="AE2327" s="95">
        <v>1051428.37492371</v>
      </c>
      <c r="AF2327" s="95">
        <v>2253393.25598145</v>
      </c>
      <c r="AG2327" s="95">
        <v>2198030.77307129</v>
      </c>
      <c r="AH2327" s="95">
        <v>1951972.1131897001</v>
      </c>
      <c r="AI2327" s="95">
        <v>0</v>
      </c>
      <c r="AJ2327" s="95">
        <v>678200.49906921398</v>
      </c>
      <c r="AK2327" s="95">
        <v>257771.731563568</v>
      </c>
      <c r="AL2327" s="95">
        <v>0</v>
      </c>
      <c r="AM2327" s="95">
        <v>99659.4226865768</v>
      </c>
      <c r="AN2327" s="95">
        <v>17585723.5935059</v>
      </c>
      <c r="AO2327" s="95">
        <v>39627453.548828103</v>
      </c>
      <c r="AP2327" s="95">
        <v>1957.8370717912901</v>
      </c>
      <c r="AQ2327" s="95">
        <v>23076395.837646499</v>
      </c>
      <c r="AR2327" s="95">
        <v>15124759.06604</v>
      </c>
      <c r="AS2327" s="95">
        <v>1869976.4107665999</v>
      </c>
      <c r="AT2327" s="95">
        <v>666036.97626495396</v>
      </c>
      <c r="AU2327" s="95">
        <v>0</v>
      </c>
      <c r="AV2327" s="95">
        <v>39262225.109375</v>
      </c>
      <c r="AW2327" s="95">
        <v>0</v>
      </c>
      <c r="AX2327" s="95">
        <v>8751780.12426758</v>
      </c>
      <c r="AY2327" s="95">
        <v>17873576.8271484</v>
      </c>
      <c r="AZ2327" s="95">
        <v>15944731.028198199</v>
      </c>
      <c r="BA2327" s="95">
        <v>15254833.338012701</v>
      </c>
      <c r="BB2327" s="95">
        <v>0</v>
      </c>
      <c r="BC2327" s="95">
        <v>5049112.6548461895</v>
      </c>
      <c r="BD2327" s="95">
        <v>1825644.0868682901</v>
      </c>
      <c r="BE2327" s="95">
        <v>0</v>
      </c>
      <c r="BF2327" s="95">
        <v>713122.56620788598</v>
      </c>
      <c r="BG2327" s="95">
        <v>42956426.434082001</v>
      </c>
      <c r="BH2327" s="95">
        <v>9959362.6752929706</v>
      </c>
      <c r="BI2327" s="95">
        <v>170.30032562091901</v>
      </c>
      <c r="BJ2327" s="95">
        <v>8551607.2619628906</v>
      </c>
      <c r="BK2327" s="95">
        <v>6183535.7595214797</v>
      </c>
      <c r="BL2327" s="95">
        <v>0</v>
      </c>
      <c r="BM2327" s="95">
        <v>60851.537250041998</v>
      </c>
      <c r="BN2327" s="95">
        <v>0</v>
      </c>
      <c r="BO2327" s="95">
        <v>0</v>
      </c>
      <c r="BP2327" s="95">
        <v>0</v>
      </c>
      <c r="BQ2327" s="95">
        <v>0</v>
      </c>
      <c r="BR2327" s="95">
        <v>6131701.50598145</v>
      </c>
      <c r="BS2327" s="95">
        <v>6665624.2833862295</v>
      </c>
      <c r="BT2327" s="95">
        <v>2962071.5380249</v>
      </c>
      <c r="BU2327" s="95">
        <v>0</v>
      </c>
      <c r="BV2327" s="95">
        <v>2771348.2327575702</v>
      </c>
      <c r="BW2327" s="95">
        <v>216024.78420066799</v>
      </c>
      <c r="BX2327" s="95">
        <v>0</v>
      </c>
      <c r="BY2327" s="95">
        <v>0</v>
      </c>
      <c r="BZ2327" s="95">
        <v>0</v>
      </c>
      <c r="CA2327" s="95">
        <v>124157.028707504</v>
      </c>
      <c r="CB2327" s="95">
        <v>8135002.95666504</v>
      </c>
      <c r="CC2327" s="95">
        <v>62903988.792480499</v>
      </c>
      <c r="CD2327" s="95">
        <v>18516553.845458999</v>
      </c>
      <c r="CE2327" s="95">
        <v>2102.4386330544899</v>
      </c>
      <c r="CF2327" s="95">
        <v>355190.40332412702</v>
      </c>
      <c r="CG2327" s="95">
        <v>2515429.3250732399</v>
      </c>
      <c r="CH2327" s="95">
        <v>0</v>
      </c>
      <c r="CI2327" s="95">
        <v>126254.32420158399</v>
      </c>
      <c r="CJ2327" s="95">
        <v>8499702.7135009803</v>
      </c>
      <c r="CK2327" s="95">
        <v>65425831.295410201</v>
      </c>
      <c r="CL2327" s="95">
        <v>18732012.78125</v>
      </c>
      <c r="CM2327" s="160">
        <v>180445.828983307</v>
      </c>
      <c r="CN2327" s="160">
        <v>26071161.291503899</v>
      </c>
      <c r="CO2327" s="160">
        <v>108315418.18945301</v>
      </c>
      <c r="CP2327" s="95">
        <v>18732012.78125</v>
      </c>
      <c r="CQ2327" s="95">
        <v>0</v>
      </c>
      <c r="CR2327" s="95">
        <v>0</v>
      </c>
      <c r="CS2327" s="95">
        <v>0</v>
      </c>
      <c r="CT2327" s="95">
        <v>0</v>
      </c>
      <c r="CU2327" s="161">
        <v>8490193.3599891663</v>
      </c>
      <c r="CV2327" s="161">
        <v>65419418.117553741</v>
      </c>
    </row>
    <row r="2328" spans="1:100" x14ac:dyDescent="0.2">
      <c r="A2328" s="94" t="s">
        <v>189</v>
      </c>
      <c r="B2328" s="96">
        <v>39508</v>
      </c>
      <c r="C2328" s="95">
        <v>89975.355986595197</v>
      </c>
      <c r="D2328" s="95">
        <v>1.68753338798706</v>
      </c>
      <c r="E2328" s="95">
        <v>34752.426170349099</v>
      </c>
      <c r="F2328" s="95">
        <v>24737.304773330699</v>
      </c>
      <c r="G2328" s="95">
        <v>1550.6726197749399</v>
      </c>
      <c r="H2328" s="95">
        <v>595.12549891322897</v>
      </c>
      <c r="I2328" s="95">
        <v>0</v>
      </c>
      <c r="J2328" s="95">
        <v>47806.1395449638</v>
      </c>
      <c r="K2328" s="95">
        <v>0</v>
      </c>
      <c r="L2328" s="95">
        <v>22413.542163848899</v>
      </c>
      <c r="M2328" s="95">
        <v>45730.540112972303</v>
      </c>
      <c r="N2328" s="95">
        <v>13413.653368949899</v>
      </c>
      <c r="O2328" s="95">
        <v>40176.200869560198</v>
      </c>
      <c r="P2328" s="95">
        <v>0</v>
      </c>
      <c r="Q2328" s="95">
        <v>6391.1828401684797</v>
      </c>
      <c r="R2328" s="95">
        <v>1631.4880654215799</v>
      </c>
      <c r="S2328" s="95">
        <v>0</v>
      </c>
      <c r="T2328" s="95">
        <v>589.88266836851801</v>
      </c>
      <c r="U2328" s="95">
        <v>55306.722402095802</v>
      </c>
      <c r="V2328" s="95">
        <v>5041185.4110717801</v>
      </c>
      <c r="W2328" s="95">
        <v>193.69863252341699</v>
      </c>
      <c r="X2328" s="95">
        <v>3039760.7401123</v>
      </c>
      <c r="Y2328" s="95">
        <v>2041344.9963378899</v>
      </c>
      <c r="Z2328" s="95">
        <v>272392.31628799398</v>
      </c>
      <c r="AA2328" s="95">
        <v>81933.821644783005</v>
      </c>
      <c r="AB2328" s="95">
        <v>0</v>
      </c>
      <c r="AC2328" s="95">
        <v>16684940.768188501</v>
      </c>
      <c r="AD2328" s="95">
        <v>0</v>
      </c>
      <c r="AE2328" s="95">
        <v>1029816.32353973</v>
      </c>
      <c r="AF2328" s="95">
        <v>2250186.6307067899</v>
      </c>
      <c r="AG2328" s="95">
        <v>2177263.9725647001</v>
      </c>
      <c r="AH2328" s="95">
        <v>1993464.6878204299</v>
      </c>
      <c r="AI2328" s="95">
        <v>0</v>
      </c>
      <c r="AJ2328" s="95">
        <v>681001.56275177002</v>
      </c>
      <c r="AK2328" s="95">
        <v>260486.49312782299</v>
      </c>
      <c r="AL2328" s="95">
        <v>0</v>
      </c>
      <c r="AM2328" s="95">
        <v>96139.122186660796</v>
      </c>
      <c r="AN2328" s="95">
        <v>17818793.410888702</v>
      </c>
      <c r="AO2328" s="95">
        <v>40454674.2255859</v>
      </c>
      <c r="AP2328" s="95">
        <v>1516.02487699687</v>
      </c>
      <c r="AQ2328" s="95">
        <v>22741937.5310059</v>
      </c>
      <c r="AR2328" s="95">
        <v>15239272.220458999</v>
      </c>
      <c r="AS2328" s="95">
        <v>1960456.3761444101</v>
      </c>
      <c r="AT2328" s="95">
        <v>588888.184867859</v>
      </c>
      <c r="AU2328" s="95">
        <v>0</v>
      </c>
      <c r="AV2328" s="95">
        <v>41453481.9921875</v>
      </c>
      <c r="AW2328" s="95">
        <v>0</v>
      </c>
      <c r="AX2328" s="95">
        <v>8690957.40625</v>
      </c>
      <c r="AY2328" s="95">
        <v>18038536.220214799</v>
      </c>
      <c r="AZ2328" s="95">
        <v>15982265.942627</v>
      </c>
      <c r="BA2328" s="95">
        <v>15702481.7426758</v>
      </c>
      <c r="BB2328" s="95">
        <v>0</v>
      </c>
      <c r="BC2328" s="95">
        <v>5137116.6525268601</v>
      </c>
      <c r="BD2328" s="95">
        <v>1865440.60452271</v>
      </c>
      <c r="BE2328" s="95">
        <v>0</v>
      </c>
      <c r="BF2328" s="95">
        <v>698353.04721069301</v>
      </c>
      <c r="BG2328" s="95">
        <v>44162982.099121101</v>
      </c>
      <c r="BH2328" s="95">
        <v>9360535.4920654297</v>
      </c>
      <c r="BI2328" s="95">
        <v>171.83260494656901</v>
      </c>
      <c r="BJ2328" s="95">
        <v>7702655.9328002902</v>
      </c>
      <c r="BK2328" s="95">
        <v>5530278.2673950205</v>
      </c>
      <c r="BL2328" s="95">
        <v>0</v>
      </c>
      <c r="BM2328" s="95">
        <v>61190.737058162696</v>
      </c>
      <c r="BN2328" s="95">
        <v>0</v>
      </c>
      <c r="BO2328" s="95">
        <v>0</v>
      </c>
      <c r="BP2328" s="95">
        <v>0</v>
      </c>
      <c r="BQ2328" s="95">
        <v>0</v>
      </c>
      <c r="BR2328" s="95">
        <v>5566193.9198608398</v>
      </c>
      <c r="BS2328" s="95">
        <v>5965772.0006103497</v>
      </c>
      <c r="BT2328" s="95">
        <v>3052802.8489990202</v>
      </c>
      <c r="BU2328" s="95">
        <v>0</v>
      </c>
      <c r="BV2328" s="95">
        <v>2483783.2816772498</v>
      </c>
      <c r="BW2328" s="95">
        <v>222099.133323669</v>
      </c>
      <c r="BX2328" s="95">
        <v>0</v>
      </c>
      <c r="BY2328" s="95">
        <v>0</v>
      </c>
      <c r="BZ2328" s="95">
        <v>0</v>
      </c>
      <c r="CA2328" s="95">
        <v>124749.91473770099</v>
      </c>
      <c r="CB2328" s="95">
        <v>8101665.3012084998</v>
      </c>
      <c r="CC2328" s="95">
        <v>63324947.783691399</v>
      </c>
      <c r="CD2328" s="95">
        <v>17068828.136230499</v>
      </c>
      <c r="CE2328" s="95">
        <v>2160.5132038295301</v>
      </c>
      <c r="CF2328" s="95">
        <v>353571.42485427897</v>
      </c>
      <c r="CG2328" s="95">
        <v>2542017.6625366202</v>
      </c>
      <c r="CH2328" s="95">
        <v>0</v>
      </c>
      <c r="CI2328" s="95">
        <v>126903.23908996599</v>
      </c>
      <c r="CJ2328" s="95">
        <v>8454001.9089355506</v>
      </c>
      <c r="CK2328" s="95">
        <v>65876548.548339799</v>
      </c>
      <c r="CL2328" s="95">
        <v>17262137.262695301</v>
      </c>
      <c r="CM2328" s="160">
        <v>181862.84650802601</v>
      </c>
      <c r="CN2328" s="160">
        <v>26293723.621337902</v>
      </c>
      <c r="CO2328" s="160">
        <v>110076505.91699199</v>
      </c>
      <c r="CP2328" s="95">
        <v>17262137.262695301</v>
      </c>
      <c r="CQ2328" s="95">
        <v>0</v>
      </c>
      <c r="CR2328" s="95">
        <v>0</v>
      </c>
      <c r="CS2328" s="95">
        <v>0</v>
      </c>
      <c r="CT2328" s="95">
        <v>0</v>
      </c>
      <c r="CU2328" s="161">
        <v>8455236.7260627784</v>
      </c>
      <c r="CV2328" s="161">
        <v>65866965.44622802</v>
      </c>
    </row>
    <row r="2329" spans="1:100" x14ac:dyDescent="0.2">
      <c r="A2329" s="94" t="s">
        <v>189</v>
      </c>
      <c r="B2329" s="96">
        <v>39600</v>
      </c>
      <c r="C2329" s="95">
        <v>91485.138333320603</v>
      </c>
      <c r="D2329" s="95">
        <v>1.8205292379861899</v>
      </c>
      <c r="E2329" s="95">
        <v>33901.724529266401</v>
      </c>
      <c r="F2329" s="95">
        <v>24311.5456941128</v>
      </c>
      <c r="G2329" s="95">
        <v>1629.75274786353</v>
      </c>
      <c r="H2329" s="95">
        <v>526.97536820173298</v>
      </c>
      <c r="I2329" s="95">
        <v>0</v>
      </c>
      <c r="J2329" s="95">
        <v>49818.564471721598</v>
      </c>
      <c r="K2329" s="95">
        <v>0</v>
      </c>
      <c r="L2329" s="95">
        <v>22370.590159177798</v>
      </c>
      <c r="M2329" s="95">
        <v>45910.619762420698</v>
      </c>
      <c r="N2329" s="95">
        <v>13311.0606507063</v>
      </c>
      <c r="O2329" s="95">
        <v>40906.2248263359</v>
      </c>
      <c r="P2329" s="95">
        <v>0</v>
      </c>
      <c r="Q2329" s="95">
        <v>6390.9668352007902</v>
      </c>
      <c r="R2329" s="95">
        <v>1669.15310834348</v>
      </c>
      <c r="S2329" s="95">
        <v>0</v>
      </c>
      <c r="T2329" s="95">
        <v>578.85104864835705</v>
      </c>
      <c r="U2329" s="95">
        <v>55872.6512494087</v>
      </c>
      <c r="V2329" s="95">
        <v>5106563.7564697303</v>
      </c>
      <c r="W2329" s="95">
        <v>114.65498013794399</v>
      </c>
      <c r="X2329" s="95">
        <v>2967285.3740234398</v>
      </c>
      <c r="Y2329" s="95">
        <v>2003897.59388733</v>
      </c>
      <c r="Z2329" s="95">
        <v>284162.18384552002</v>
      </c>
      <c r="AA2329" s="95">
        <v>73914.865202903704</v>
      </c>
      <c r="AB2329" s="95">
        <v>0</v>
      </c>
      <c r="AC2329" s="95">
        <v>17439528.2106934</v>
      </c>
      <c r="AD2329" s="95">
        <v>0</v>
      </c>
      <c r="AE2329" s="95">
        <v>1027955.7292709399</v>
      </c>
      <c r="AF2329" s="95">
        <v>2254720.65151978</v>
      </c>
      <c r="AG2329" s="95">
        <v>2135560.6455078102</v>
      </c>
      <c r="AH2329" s="95">
        <v>2012378.5912628199</v>
      </c>
      <c r="AI2329" s="95">
        <v>0</v>
      </c>
      <c r="AJ2329" s="95">
        <v>669118.45639801002</v>
      </c>
      <c r="AK2329" s="95">
        <v>266020.72457504302</v>
      </c>
      <c r="AL2329" s="95">
        <v>0</v>
      </c>
      <c r="AM2329" s="95">
        <v>93161.838603973403</v>
      </c>
      <c r="AN2329" s="95">
        <v>18106522.0461426</v>
      </c>
      <c r="AO2329" s="95">
        <v>41308447.6884766</v>
      </c>
      <c r="AP2329" s="95">
        <v>1018.96330495179</v>
      </c>
      <c r="AQ2329" s="95">
        <v>22465092.732666001</v>
      </c>
      <c r="AR2329" s="95">
        <v>14993689.0814209</v>
      </c>
      <c r="AS2329" s="95">
        <v>2078441.40617371</v>
      </c>
      <c r="AT2329" s="95">
        <v>538444.06866455101</v>
      </c>
      <c r="AU2329" s="95">
        <v>0</v>
      </c>
      <c r="AV2329" s="95">
        <v>43421008.6865234</v>
      </c>
      <c r="AW2329" s="95">
        <v>0</v>
      </c>
      <c r="AX2329" s="95">
        <v>8782414.4310302697</v>
      </c>
      <c r="AY2329" s="95">
        <v>18271330.752929699</v>
      </c>
      <c r="AZ2329" s="95">
        <v>15820055.9848633</v>
      </c>
      <c r="BA2329" s="95">
        <v>16050342.128051801</v>
      </c>
      <c r="BB2329" s="95">
        <v>0</v>
      </c>
      <c r="BC2329" s="95">
        <v>5089567.02587891</v>
      </c>
      <c r="BD2329" s="95">
        <v>1931794.91618347</v>
      </c>
      <c r="BE2329" s="95">
        <v>0</v>
      </c>
      <c r="BF2329" s="95">
        <v>694179.94568633998</v>
      </c>
      <c r="BG2329" s="95">
        <v>45407654.568847701</v>
      </c>
      <c r="BH2329" s="95">
        <v>9624263.7739257794</v>
      </c>
      <c r="BI2329" s="95">
        <v>148.41093250922901</v>
      </c>
      <c r="BJ2329" s="95">
        <v>7547207.3791503897</v>
      </c>
      <c r="BK2329" s="95">
        <v>5448017.0476684598</v>
      </c>
      <c r="BL2329" s="95">
        <v>0</v>
      </c>
      <c r="BM2329" s="95">
        <v>60047.968052387201</v>
      </c>
      <c r="BN2329" s="95">
        <v>0</v>
      </c>
      <c r="BO2329" s="95">
        <v>0</v>
      </c>
      <c r="BP2329" s="95">
        <v>0</v>
      </c>
      <c r="BQ2329" s="95">
        <v>0</v>
      </c>
      <c r="BR2329" s="95">
        <v>5594041.2962036096</v>
      </c>
      <c r="BS2329" s="95">
        <v>5925602.6641235398</v>
      </c>
      <c r="BT2329" s="95">
        <v>3127945.9345397898</v>
      </c>
      <c r="BU2329" s="95">
        <v>0</v>
      </c>
      <c r="BV2329" s="95">
        <v>2490612.42932129</v>
      </c>
      <c r="BW2329" s="95">
        <v>228559.597145081</v>
      </c>
      <c r="BX2329" s="95">
        <v>0</v>
      </c>
      <c r="BY2329" s="95">
        <v>0</v>
      </c>
      <c r="BZ2329" s="95">
        <v>0</v>
      </c>
      <c r="CA2329" s="95">
        <v>125494.165151596</v>
      </c>
      <c r="CB2329" s="95">
        <v>8070788.8592529297</v>
      </c>
      <c r="CC2329" s="95">
        <v>63870286.979492202</v>
      </c>
      <c r="CD2329" s="95">
        <v>17163987.9133301</v>
      </c>
      <c r="CE2329" s="95">
        <v>2179.8531639277899</v>
      </c>
      <c r="CF2329" s="95">
        <v>357231.983070374</v>
      </c>
      <c r="CG2329" s="95">
        <v>2609437.8139953599</v>
      </c>
      <c r="CH2329" s="95">
        <v>0</v>
      </c>
      <c r="CI2329" s="95">
        <v>127687.969489098</v>
      </c>
      <c r="CJ2329" s="95">
        <v>8441487.0872802697</v>
      </c>
      <c r="CK2329" s="95">
        <v>66479279.708496101</v>
      </c>
      <c r="CL2329" s="95">
        <v>17468319.502929699</v>
      </c>
      <c r="CM2329" s="160">
        <v>183210.70194625901</v>
      </c>
      <c r="CN2329" s="160">
        <v>26496546.887939502</v>
      </c>
      <c r="CO2329" s="160">
        <v>111816155.14843801</v>
      </c>
      <c r="CP2329" s="95">
        <v>17468319.502929699</v>
      </c>
      <c r="CQ2329" s="95">
        <v>0</v>
      </c>
      <c r="CR2329" s="95">
        <v>0</v>
      </c>
      <c r="CS2329" s="95">
        <v>0</v>
      </c>
      <c r="CT2329" s="95">
        <v>0</v>
      </c>
      <c r="CU2329" s="161">
        <v>8428020.8423233032</v>
      </c>
      <c r="CV2329" s="161">
        <v>66479724.793487564</v>
      </c>
    </row>
    <row r="2330" spans="1:100" x14ac:dyDescent="0.2">
      <c r="A2330" s="94" t="s">
        <v>189</v>
      </c>
      <c r="B2330" s="96">
        <v>39692</v>
      </c>
      <c r="C2330" s="95">
        <v>92739.957079887405</v>
      </c>
      <c r="D2330" s="95">
        <v>2.0704126409837</v>
      </c>
      <c r="E2330" s="95">
        <v>32758.539463758501</v>
      </c>
      <c r="F2330" s="95">
        <v>23765.789484262499</v>
      </c>
      <c r="G2330" s="95">
        <v>1803.37249214947</v>
      </c>
      <c r="H2330" s="95">
        <v>447.08242656290503</v>
      </c>
      <c r="I2330" s="95">
        <v>0</v>
      </c>
      <c r="J2330" s="95">
        <v>51638.624774456002</v>
      </c>
      <c r="K2330" s="95">
        <v>0</v>
      </c>
      <c r="L2330" s="95">
        <v>21703.298250913602</v>
      </c>
      <c r="M2330" s="95">
        <v>45850.772448062897</v>
      </c>
      <c r="N2330" s="95">
        <v>13135.4463946819</v>
      </c>
      <c r="O2330" s="95">
        <v>41540.245410919197</v>
      </c>
      <c r="P2330" s="95">
        <v>0</v>
      </c>
      <c r="Q2330" s="95">
        <v>6267.51778161526</v>
      </c>
      <c r="R2330" s="95">
        <v>1717.94902086258</v>
      </c>
      <c r="S2330" s="95">
        <v>0</v>
      </c>
      <c r="T2330" s="95">
        <v>572.76388620585203</v>
      </c>
      <c r="U2330" s="95">
        <v>56768.7826185226</v>
      </c>
      <c r="V2330" s="95">
        <v>5186448.3929443397</v>
      </c>
      <c r="W2330" s="95">
        <v>78.711444124579401</v>
      </c>
      <c r="X2330" s="95">
        <v>2866199.4203796401</v>
      </c>
      <c r="Y2330" s="95">
        <v>1943269.0510406501</v>
      </c>
      <c r="Z2330" s="95">
        <v>298425.73054122902</v>
      </c>
      <c r="AA2330" s="95">
        <v>60328.444061279297</v>
      </c>
      <c r="AB2330" s="95">
        <v>0</v>
      </c>
      <c r="AC2330" s="95">
        <v>17761984.792236298</v>
      </c>
      <c r="AD2330" s="95">
        <v>0</v>
      </c>
      <c r="AE2330" s="95">
        <v>993315.06107330299</v>
      </c>
      <c r="AF2330" s="95">
        <v>2253353.8537292499</v>
      </c>
      <c r="AG2330" s="95">
        <v>2100879.9723815899</v>
      </c>
      <c r="AH2330" s="95">
        <v>2031647.04290771</v>
      </c>
      <c r="AI2330" s="95">
        <v>0</v>
      </c>
      <c r="AJ2330" s="95">
        <v>656266.89941406297</v>
      </c>
      <c r="AK2330" s="95">
        <v>266705.773880005</v>
      </c>
      <c r="AL2330" s="95">
        <v>0</v>
      </c>
      <c r="AM2330" s="95">
        <v>89373.222015380903</v>
      </c>
      <c r="AN2330" s="95">
        <v>18375200.135009799</v>
      </c>
      <c r="AO2330" s="95">
        <v>42350583.662109397</v>
      </c>
      <c r="AP2330" s="95">
        <v>752.34852886944998</v>
      </c>
      <c r="AQ2330" s="95">
        <v>21821570.962890599</v>
      </c>
      <c r="AR2330" s="95">
        <v>14555491.208862299</v>
      </c>
      <c r="AS2330" s="95">
        <v>2224788.6779785198</v>
      </c>
      <c r="AT2330" s="95">
        <v>442060.33852386498</v>
      </c>
      <c r="AU2330" s="95">
        <v>0</v>
      </c>
      <c r="AV2330" s="95">
        <v>44952711.563964799</v>
      </c>
      <c r="AW2330" s="95">
        <v>0</v>
      </c>
      <c r="AX2330" s="95">
        <v>8507896.7370605506</v>
      </c>
      <c r="AY2330" s="95">
        <v>18436778.1962891</v>
      </c>
      <c r="AZ2330" s="95">
        <v>15655319.883667</v>
      </c>
      <c r="BA2330" s="95">
        <v>16356601.526001001</v>
      </c>
      <c r="BB2330" s="95">
        <v>0</v>
      </c>
      <c r="BC2330" s="95">
        <v>5015975.8157348596</v>
      </c>
      <c r="BD2330" s="95">
        <v>1969527.5264892599</v>
      </c>
      <c r="BE2330" s="95">
        <v>0</v>
      </c>
      <c r="BF2330" s="95">
        <v>670476.95582580601</v>
      </c>
      <c r="BG2330" s="95">
        <v>46777703.970214799</v>
      </c>
      <c r="BH2330" s="95">
        <v>9829764.5988769494</v>
      </c>
      <c r="BI2330" s="95">
        <v>103.05376955680499</v>
      </c>
      <c r="BJ2330" s="95">
        <v>7305691.4575805701</v>
      </c>
      <c r="BK2330" s="95">
        <v>5296410.4296875</v>
      </c>
      <c r="BL2330" s="95">
        <v>0</v>
      </c>
      <c r="BM2330" s="95">
        <v>45820.913378715501</v>
      </c>
      <c r="BN2330" s="95">
        <v>0</v>
      </c>
      <c r="BO2330" s="95">
        <v>0</v>
      </c>
      <c r="BP2330" s="95">
        <v>0</v>
      </c>
      <c r="BQ2330" s="95">
        <v>0</v>
      </c>
      <c r="BR2330" s="95">
        <v>5641213.37219238</v>
      </c>
      <c r="BS2330" s="95">
        <v>5851964.8505859403</v>
      </c>
      <c r="BT2330" s="95">
        <v>3185121.6776733398</v>
      </c>
      <c r="BU2330" s="95">
        <v>0</v>
      </c>
      <c r="BV2330" s="95">
        <v>2471047.2744140602</v>
      </c>
      <c r="BW2330" s="95">
        <v>232077.50597763099</v>
      </c>
      <c r="BX2330" s="95">
        <v>0</v>
      </c>
      <c r="BY2330" s="95">
        <v>0</v>
      </c>
      <c r="BZ2330" s="95">
        <v>0</v>
      </c>
      <c r="CA2330" s="95">
        <v>125480.997247696</v>
      </c>
      <c r="CB2330" s="95">
        <v>8051870.80822754</v>
      </c>
      <c r="CC2330" s="95">
        <v>64105991.5234375</v>
      </c>
      <c r="CD2330" s="95">
        <v>17130134.509033199</v>
      </c>
      <c r="CE2330" s="95">
        <v>2224.6615873873202</v>
      </c>
      <c r="CF2330" s="95">
        <v>359576.55345916701</v>
      </c>
      <c r="CG2330" s="95">
        <v>2673013.5264892601</v>
      </c>
      <c r="CH2330" s="95">
        <v>0</v>
      </c>
      <c r="CI2330" s="95">
        <v>127702.066487312</v>
      </c>
      <c r="CJ2330" s="95">
        <v>8404054.9453125</v>
      </c>
      <c r="CK2330" s="95">
        <v>66768857.035156302</v>
      </c>
      <c r="CL2330" s="95">
        <v>17317053.739746101</v>
      </c>
      <c r="CM2330" s="160">
        <v>184010.27542305001</v>
      </c>
      <c r="CN2330" s="160">
        <v>26723769.0930176</v>
      </c>
      <c r="CO2330" s="160">
        <v>113504899.00781301</v>
      </c>
      <c r="CP2330" s="95">
        <v>17317053.739746101</v>
      </c>
      <c r="CQ2330" s="95">
        <v>0</v>
      </c>
      <c r="CR2330" s="95">
        <v>0</v>
      </c>
      <c r="CS2330" s="95">
        <v>0</v>
      </c>
      <c r="CT2330" s="95">
        <v>0</v>
      </c>
      <c r="CU2330" s="161">
        <v>8411447.3616867065</v>
      </c>
      <c r="CV2330" s="161">
        <v>66779005.049926758</v>
      </c>
    </row>
    <row r="2331" spans="1:100" x14ac:dyDescent="0.2">
      <c r="A2331" s="94" t="s">
        <v>189</v>
      </c>
      <c r="B2331" s="96">
        <v>39783</v>
      </c>
      <c r="C2331" s="95">
        <v>93312.604750633196</v>
      </c>
      <c r="D2331" s="95">
        <v>1.6245389769901499</v>
      </c>
      <c r="E2331" s="95">
        <v>31586.773049831401</v>
      </c>
      <c r="F2331" s="95">
        <v>23117.654280900999</v>
      </c>
      <c r="G2331" s="95">
        <v>1878.0370652526601</v>
      </c>
      <c r="H2331" s="95">
        <v>380.702296640724</v>
      </c>
      <c r="I2331" s="95">
        <v>0</v>
      </c>
      <c r="J2331" s="95">
        <v>52684.620254993402</v>
      </c>
      <c r="K2331" s="95">
        <v>0</v>
      </c>
      <c r="L2331" s="95">
        <v>20976.864605188399</v>
      </c>
      <c r="M2331" s="95">
        <v>45783.1230187416</v>
      </c>
      <c r="N2331" s="95">
        <v>12991.7270885706</v>
      </c>
      <c r="O2331" s="95">
        <v>41726.478240966797</v>
      </c>
      <c r="P2331" s="95">
        <v>0</v>
      </c>
      <c r="Q2331" s="95">
        <v>6239.9242798089999</v>
      </c>
      <c r="R2331" s="95">
        <v>1763.4515946358399</v>
      </c>
      <c r="S2331" s="95">
        <v>0</v>
      </c>
      <c r="T2331" s="95">
        <v>554.44157733023201</v>
      </c>
      <c r="U2331" s="95">
        <v>57087.306072711901</v>
      </c>
      <c r="V2331" s="95">
        <v>5224535.2713623</v>
      </c>
      <c r="W2331" s="95">
        <v>75.524049385450795</v>
      </c>
      <c r="X2331" s="95">
        <v>2753341.8371887198</v>
      </c>
      <c r="Y2331" s="95">
        <v>1893055.1908569301</v>
      </c>
      <c r="Z2331" s="95">
        <v>307453.44607925398</v>
      </c>
      <c r="AA2331" s="95">
        <v>50740.178864002199</v>
      </c>
      <c r="AB2331" s="95">
        <v>0</v>
      </c>
      <c r="AC2331" s="95">
        <v>17874306.886962902</v>
      </c>
      <c r="AD2331" s="95">
        <v>0</v>
      </c>
      <c r="AE2331" s="95">
        <v>967346.24142456101</v>
      </c>
      <c r="AF2331" s="95">
        <v>2243937.8205566402</v>
      </c>
      <c r="AG2331" s="95">
        <v>2072010.3712615999</v>
      </c>
      <c r="AH2331" s="95">
        <v>2045428.90542603</v>
      </c>
      <c r="AI2331" s="95">
        <v>0</v>
      </c>
      <c r="AJ2331" s="95">
        <v>650553.41658783006</v>
      </c>
      <c r="AK2331" s="95">
        <v>269189.712001801</v>
      </c>
      <c r="AL2331" s="95">
        <v>0</v>
      </c>
      <c r="AM2331" s="95">
        <v>87181.325614929199</v>
      </c>
      <c r="AN2331" s="95">
        <v>18544878.3117676</v>
      </c>
      <c r="AO2331" s="95">
        <v>42907723.984863304</v>
      </c>
      <c r="AP2331" s="95">
        <v>609.67084132879995</v>
      </c>
      <c r="AQ2331" s="95">
        <v>20916250.457031298</v>
      </c>
      <c r="AR2331" s="95">
        <v>14143438.3681641</v>
      </c>
      <c r="AS2331" s="95">
        <v>2284498.6416320801</v>
      </c>
      <c r="AT2331" s="95">
        <v>368233.27933120698</v>
      </c>
      <c r="AU2331" s="95">
        <v>0</v>
      </c>
      <c r="AV2331" s="95">
        <v>46028132.133300804</v>
      </c>
      <c r="AW2331" s="95">
        <v>0</v>
      </c>
      <c r="AX2331" s="95">
        <v>8368005.2277221698</v>
      </c>
      <c r="AY2331" s="95">
        <v>18505203.9521484</v>
      </c>
      <c r="AZ2331" s="95">
        <v>15496775.8553467</v>
      </c>
      <c r="BA2331" s="95">
        <v>16585622.0230713</v>
      </c>
      <c r="BB2331" s="95">
        <v>0</v>
      </c>
      <c r="BC2331" s="95">
        <v>4988173.0871582003</v>
      </c>
      <c r="BD2331" s="95">
        <v>1991823.9126434301</v>
      </c>
      <c r="BE2331" s="95">
        <v>0</v>
      </c>
      <c r="BF2331" s="95">
        <v>655680.53482055699</v>
      </c>
      <c r="BG2331" s="95">
        <v>47816097.354003899</v>
      </c>
      <c r="BH2331" s="95">
        <v>10065086.967529301</v>
      </c>
      <c r="BI2331" s="95">
        <v>92.2460097111762</v>
      </c>
      <c r="BJ2331" s="95">
        <v>7094247.8386840802</v>
      </c>
      <c r="BK2331" s="95">
        <v>5179725.4231567401</v>
      </c>
      <c r="BL2331" s="95">
        <v>0</v>
      </c>
      <c r="BM2331" s="95">
        <v>34747.1744718552</v>
      </c>
      <c r="BN2331" s="95">
        <v>0</v>
      </c>
      <c r="BO2331" s="95">
        <v>0</v>
      </c>
      <c r="BP2331" s="95">
        <v>0</v>
      </c>
      <c r="BQ2331" s="95">
        <v>0</v>
      </c>
      <c r="BR2331" s="95">
        <v>5691442.4594116202</v>
      </c>
      <c r="BS2331" s="95">
        <v>5776771.4421997098</v>
      </c>
      <c r="BT2331" s="95">
        <v>3227252.1613464402</v>
      </c>
      <c r="BU2331" s="95">
        <v>0</v>
      </c>
      <c r="BV2331" s="95">
        <v>2463587.8565978999</v>
      </c>
      <c r="BW2331" s="95">
        <v>234210.34872817999</v>
      </c>
      <c r="BX2331" s="95">
        <v>0</v>
      </c>
      <c r="BY2331" s="95">
        <v>0</v>
      </c>
      <c r="BZ2331" s="95">
        <v>0</v>
      </c>
      <c r="CA2331" s="95">
        <v>124835.22185897799</v>
      </c>
      <c r="CB2331" s="95">
        <v>7977697.7311401404</v>
      </c>
      <c r="CC2331" s="95">
        <v>63878029.088867202</v>
      </c>
      <c r="CD2331" s="95">
        <v>17166015.567871101</v>
      </c>
      <c r="CE2331" s="95">
        <v>2249.2646099925</v>
      </c>
      <c r="CF2331" s="95">
        <v>355740.69251632702</v>
      </c>
      <c r="CG2331" s="95">
        <v>2641286.5036926302</v>
      </c>
      <c r="CH2331" s="95">
        <v>0</v>
      </c>
      <c r="CI2331" s="95">
        <v>127083.34155178101</v>
      </c>
      <c r="CJ2331" s="95">
        <v>8328633.6469116202</v>
      </c>
      <c r="CK2331" s="95">
        <v>66520416.930175804</v>
      </c>
      <c r="CL2331" s="95">
        <v>17396123.005615201</v>
      </c>
      <c r="CM2331" s="160">
        <v>183901.026174545</v>
      </c>
      <c r="CN2331" s="160">
        <v>26862232.347412098</v>
      </c>
      <c r="CO2331" s="160">
        <v>114461081.55957</v>
      </c>
      <c r="CP2331" s="95">
        <v>17396123.005615201</v>
      </c>
      <c r="CQ2331" s="95">
        <v>0</v>
      </c>
      <c r="CR2331" s="95">
        <v>0</v>
      </c>
      <c r="CS2331" s="95">
        <v>0</v>
      </c>
      <c r="CT2331" s="95">
        <v>0</v>
      </c>
      <c r="CU2331" s="161">
        <v>8333438.4236564673</v>
      </c>
      <c r="CV2331" s="161">
        <v>66519315.592559829</v>
      </c>
    </row>
    <row r="2332" spans="1:100" x14ac:dyDescent="0.2">
      <c r="A2332" s="94" t="s">
        <v>189</v>
      </c>
      <c r="B2332" s="96">
        <v>39873</v>
      </c>
      <c r="C2332" s="95">
        <v>94699.728647232099</v>
      </c>
      <c r="D2332" s="95">
        <v>0</v>
      </c>
      <c r="E2332" s="95">
        <v>30356.801168441802</v>
      </c>
      <c r="F2332" s="95">
        <v>22498.657806158099</v>
      </c>
      <c r="G2332" s="95">
        <v>1984.50840990245</v>
      </c>
      <c r="H2332" s="95">
        <v>312.47458559647202</v>
      </c>
      <c r="I2332" s="95">
        <v>0</v>
      </c>
      <c r="J2332" s="95">
        <v>54077.671332836202</v>
      </c>
      <c r="K2332" s="95">
        <v>0</v>
      </c>
      <c r="L2332" s="95">
        <v>20691.657679796201</v>
      </c>
      <c r="M2332" s="95">
        <v>45987.998513221697</v>
      </c>
      <c r="N2332" s="95">
        <v>12821.457625389099</v>
      </c>
      <c r="O2332" s="95">
        <v>42366.208944320701</v>
      </c>
      <c r="P2332" s="95">
        <v>0</v>
      </c>
      <c r="Q2332" s="95">
        <v>6167.2655230760602</v>
      </c>
      <c r="R2332" s="95">
        <v>1826.1084632575501</v>
      </c>
      <c r="S2332" s="95">
        <v>0</v>
      </c>
      <c r="T2332" s="95">
        <v>541.49695523083199</v>
      </c>
      <c r="U2332" s="95">
        <v>57537.071537494703</v>
      </c>
      <c r="V2332" s="95">
        <v>5259829.6964721698</v>
      </c>
      <c r="W2332" s="95">
        <v>0</v>
      </c>
      <c r="X2332" s="95">
        <v>2656306.6862487802</v>
      </c>
      <c r="Y2332" s="95">
        <v>1835930.8886566199</v>
      </c>
      <c r="Z2332" s="95">
        <v>317165.37597656302</v>
      </c>
      <c r="AA2332" s="95">
        <v>42574.004968643203</v>
      </c>
      <c r="AB2332" s="95">
        <v>0</v>
      </c>
      <c r="AC2332" s="95">
        <v>18346972.956298798</v>
      </c>
      <c r="AD2332" s="95">
        <v>0</v>
      </c>
      <c r="AE2332" s="95">
        <v>943353.98424529994</v>
      </c>
      <c r="AF2332" s="95">
        <v>2236771.3545532199</v>
      </c>
      <c r="AG2332" s="95">
        <v>2027119.31036377</v>
      </c>
      <c r="AH2332" s="95">
        <v>2075861.91818237</v>
      </c>
      <c r="AI2332" s="95">
        <v>0</v>
      </c>
      <c r="AJ2332" s="95">
        <v>640899.85795593297</v>
      </c>
      <c r="AK2332" s="95">
        <v>277335.16600799601</v>
      </c>
      <c r="AL2332" s="95">
        <v>0</v>
      </c>
      <c r="AM2332" s="95">
        <v>84152.598480224595</v>
      </c>
      <c r="AN2332" s="95">
        <v>18796276.5161133</v>
      </c>
      <c r="AO2332" s="95">
        <v>43507138.971191399</v>
      </c>
      <c r="AP2332" s="95">
        <v>0</v>
      </c>
      <c r="AQ2332" s="95">
        <v>20234101.229492199</v>
      </c>
      <c r="AR2332" s="95">
        <v>13619809.483154301</v>
      </c>
      <c r="AS2332" s="95">
        <v>2360361.9115295401</v>
      </c>
      <c r="AT2332" s="95">
        <v>312696.11222076399</v>
      </c>
      <c r="AU2332" s="95">
        <v>0</v>
      </c>
      <c r="AV2332" s="95">
        <v>47541097.821777299</v>
      </c>
      <c r="AW2332" s="95">
        <v>0</v>
      </c>
      <c r="AX2332" s="95">
        <v>8220512.5357055701</v>
      </c>
      <c r="AY2332" s="95">
        <v>18560881.3132324</v>
      </c>
      <c r="AZ2332" s="95">
        <v>15163691.6768799</v>
      </c>
      <c r="BA2332" s="95">
        <v>16954057.331054699</v>
      </c>
      <c r="BB2332" s="95">
        <v>0</v>
      </c>
      <c r="BC2332" s="95">
        <v>4923041.8554077102</v>
      </c>
      <c r="BD2332" s="95">
        <v>2049480.85317993</v>
      </c>
      <c r="BE2332" s="95">
        <v>0</v>
      </c>
      <c r="BF2332" s="95">
        <v>632814.69097137498</v>
      </c>
      <c r="BG2332" s="95">
        <v>48675277.413574196</v>
      </c>
      <c r="BH2332" s="95">
        <v>10182543.9924316</v>
      </c>
      <c r="BI2332" s="95">
        <v>0</v>
      </c>
      <c r="BJ2332" s="95">
        <v>6832301.4396362295</v>
      </c>
      <c r="BK2332" s="95">
        <v>4972680.16796875</v>
      </c>
      <c r="BL2332" s="95">
        <v>0</v>
      </c>
      <c r="BM2332" s="95">
        <v>33453.043853282899</v>
      </c>
      <c r="BN2332" s="95">
        <v>0</v>
      </c>
      <c r="BO2332" s="95">
        <v>0</v>
      </c>
      <c r="BP2332" s="95">
        <v>0</v>
      </c>
      <c r="BQ2332" s="95">
        <v>0</v>
      </c>
      <c r="BR2332" s="95">
        <v>5637480.7167968797</v>
      </c>
      <c r="BS2332" s="95">
        <v>5616500.2526855497</v>
      </c>
      <c r="BT2332" s="95">
        <v>3299113.6833190899</v>
      </c>
      <c r="BU2332" s="95">
        <v>0</v>
      </c>
      <c r="BV2332" s="95">
        <v>2425368.3606872601</v>
      </c>
      <c r="BW2332" s="95">
        <v>239042.11120986901</v>
      </c>
      <c r="BX2332" s="95">
        <v>0</v>
      </c>
      <c r="BY2332" s="95">
        <v>0</v>
      </c>
      <c r="BZ2332" s="95">
        <v>0</v>
      </c>
      <c r="CA2332" s="95">
        <v>124993.594889641</v>
      </c>
      <c r="CB2332" s="95">
        <v>7914790.7372436495</v>
      </c>
      <c r="CC2332" s="95">
        <v>63811176.749511696</v>
      </c>
      <c r="CD2332" s="95">
        <v>17020131.389160201</v>
      </c>
      <c r="CE2332" s="95">
        <v>2312.3958543241001</v>
      </c>
      <c r="CF2332" s="95">
        <v>361595.50664520299</v>
      </c>
      <c r="CG2332" s="95">
        <v>2684980.8906555199</v>
      </c>
      <c r="CH2332" s="95">
        <v>0</v>
      </c>
      <c r="CI2332" s="95">
        <v>127302.895605087</v>
      </c>
      <c r="CJ2332" s="95">
        <v>8273244.5931396503</v>
      </c>
      <c r="CK2332" s="95">
        <v>66490870.3525391</v>
      </c>
      <c r="CL2332" s="95">
        <v>17210112.8127441</v>
      </c>
      <c r="CM2332" s="160">
        <v>184478.75308609</v>
      </c>
      <c r="CN2332" s="160">
        <v>27060866.893310498</v>
      </c>
      <c r="CO2332" s="160">
        <v>115100988.722656</v>
      </c>
      <c r="CP2332" s="95">
        <v>17210112.8127441</v>
      </c>
      <c r="CQ2332" s="95">
        <v>0</v>
      </c>
      <c r="CR2332" s="95">
        <v>0</v>
      </c>
      <c r="CS2332" s="95">
        <v>0</v>
      </c>
      <c r="CT2332" s="95">
        <v>0</v>
      </c>
      <c r="CU2332" s="161">
        <v>8276386.2438888522</v>
      </c>
      <c r="CV2332" s="161">
        <v>66496157.640167214</v>
      </c>
    </row>
    <row r="2333" spans="1:100" x14ac:dyDescent="0.2">
      <c r="A2333" s="94" t="s">
        <v>189</v>
      </c>
      <c r="B2333" s="96">
        <v>39965</v>
      </c>
      <c r="C2333" s="95">
        <v>96123.902947425799</v>
      </c>
      <c r="D2333" s="95">
        <v>0</v>
      </c>
      <c r="E2333" s="95">
        <v>29317.7738280296</v>
      </c>
      <c r="F2333" s="95">
        <v>21872.8106048107</v>
      </c>
      <c r="G2333" s="95">
        <v>2083.2462709546098</v>
      </c>
      <c r="H2333" s="95">
        <v>246.08882306702401</v>
      </c>
      <c r="I2333" s="95">
        <v>0</v>
      </c>
      <c r="J2333" s="95">
        <v>55466.566285610199</v>
      </c>
      <c r="K2333" s="95">
        <v>0</v>
      </c>
      <c r="L2333" s="95">
        <v>20700.0268464088</v>
      </c>
      <c r="M2333" s="95">
        <v>46250.058494090998</v>
      </c>
      <c r="N2333" s="95">
        <v>12700.4910491705</v>
      </c>
      <c r="O2333" s="95">
        <v>42816.885535240202</v>
      </c>
      <c r="P2333" s="95">
        <v>0</v>
      </c>
      <c r="Q2333" s="95">
        <v>6101.1375371813801</v>
      </c>
      <c r="R2333" s="95">
        <v>1858.9157182425299</v>
      </c>
      <c r="S2333" s="95">
        <v>0</v>
      </c>
      <c r="T2333" s="95">
        <v>543.86472535133396</v>
      </c>
      <c r="U2333" s="95">
        <v>58027.262301445</v>
      </c>
      <c r="V2333" s="95">
        <v>5336187.9453125</v>
      </c>
      <c r="W2333" s="95">
        <v>0</v>
      </c>
      <c r="X2333" s="95">
        <v>2553740.3382568401</v>
      </c>
      <c r="Y2333" s="95">
        <v>1774426.5382690399</v>
      </c>
      <c r="Z2333" s="95">
        <v>326671.994819641</v>
      </c>
      <c r="AA2333" s="95">
        <v>32845.955407619498</v>
      </c>
      <c r="AB2333" s="95">
        <v>0</v>
      </c>
      <c r="AC2333" s="95">
        <v>18730900.464111298</v>
      </c>
      <c r="AD2333" s="95">
        <v>0</v>
      </c>
      <c r="AE2333" s="95">
        <v>937742.372573853</v>
      </c>
      <c r="AF2333" s="95">
        <v>2242029.5118408198</v>
      </c>
      <c r="AG2333" s="95">
        <v>1992151.3587341299</v>
      </c>
      <c r="AH2333" s="95">
        <v>2078437.3898315399</v>
      </c>
      <c r="AI2333" s="95">
        <v>0</v>
      </c>
      <c r="AJ2333" s="95">
        <v>637073.71948242199</v>
      </c>
      <c r="AK2333" s="95">
        <v>278143.11421966599</v>
      </c>
      <c r="AL2333" s="95">
        <v>0</v>
      </c>
      <c r="AM2333" s="95">
        <v>80681.060077667207</v>
      </c>
      <c r="AN2333" s="95">
        <v>18981303.964355499</v>
      </c>
      <c r="AO2333" s="95">
        <v>44396929.3583984</v>
      </c>
      <c r="AP2333" s="95">
        <v>0</v>
      </c>
      <c r="AQ2333" s="95">
        <v>19465396.529052701</v>
      </c>
      <c r="AR2333" s="95">
        <v>13264521.6246338</v>
      </c>
      <c r="AS2333" s="95">
        <v>2446651.7193603502</v>
      </c>
      <c r="AT2333" s="95">
        <v>244281.68414497399</v>
      </c>
      <c r="AU2333" s="95">
        <v>0</v>
      </c>
      <c r="AV2333" s="95">
        <v>48758573.895996101</v>
      </c>
      <c r="AW2333" s="95">
        <v>0</v>
      </c>
      <c r="AX2333" s="95">
        <v>8201183.2097167997</v>
      </c>
      <c r="AY2333" s="95">
        <v>18721009.4064941</v>
      </c>
      <c r="AZ2333" s="95">
        <v>14975180.5710449</v>
      </c>
      <c r="BA2333" s="95">
        <v>17068188.363037098</v>
      </c>
      <c r="BB2333" s="95">
        <v>0</v>
      </c>
      <c r="BC2333" s="95">
        <v>4937128.12255859</v>
      </c>
      <c r="BD2333" s="95">
        <v>2077256.49468994</v>
      </c>
      <c r="BE2333" s="95">
        <v>0</v>
      </c>
      <c r="BF2333" s="95">
        <v>610634.16806030297</v>
      </c>
      <c r="BG2333" s="95">
        <v>49380953.306640603</v>
      </c>
      <c r="BH2333" s="95">
        <v>10404386.4805908</v>
      </c>
      <c r="BI2333" s="95">
        <v>0</v>
      </c>
      <c r="BJ2333" s="95">
        <v>6638818.7433471698</v>
      </c>
      <c r="BK2333" s="95">
        <v>4868616.6940307599</v>
      </c>
      <c r="BL2333" s="95">
        <v>0</v>
      </c>
      <c r="BM2333" s="95">
        <v>31176.640778541601</v>
      </c>
      <c r="BN2333" s="95">
        <v>0</v>
      </c>
      <c r="BO2333" s="95">
        <v>0</v>
      </c>
      <c r="BP2333" s="95">
        <v>0</v>
      </c>
      <c r="BQ2333" s="95">
        <v>0</v>
      </c>
      <c r="BR2333" s="95">
        <v>5740895.2363281297</v>
      </c>
      <c r="BS2333" s="95">
        <v>5565590.7051391602</v>
      </c>
      <c r="BT2333" s="95">
        <v>3322133.4709472698</v>
      </c>
      <c r="BU2333" s="95">
        <v>0</v>
      </c>
      <c r="BV2333" s="95">
        <v>2444745.1924743699</v>
      </c>
      <c r="BW2333" s="95">
        <v>240023.87077522301</v>
      </c>
      <c r="BX2333" s="95">
        <v>0</v>
      </c>
      <c r="BY2333" s="95">
        <v>0</v>
      </c>
      <c r="BZ2333" s="95">
        <v>0</v>
      </c>
      <c r="CA2333" s="95">
        <v>125557.59621906299</v>
      </c>
      <c r="CB2333" s="95">
        <v>7889182.0499877902</v>
      </c>
      <c r="CC2333" s="95">
        <v>63845987.065917999</v>
      </c>
      <c r="CD2333" s="95">
        <v>17041392.209472701</v>
      </c>
      <c r="CE2333" s="95">
        <v>2341.8484776318101</v>
      </c>
      <c r="CF2333" s="95">
        <v>360395.30915451102</v>
      </c>
      <c r="CG2333" s="95">
        <v>2700813.6755371098</v>
      </c>
      <c r="CH2333" s="95">
        <v>0</v>
      </c>
      <c r="CI2333" s="95">
        <v>127901.38733577701</v>
      </c>
      <c r="CJ2333" s="95">
        <v>8252215.27978516</v>
      </c>
      <c r="CK2333" s="95">
        <v>66549849.404296897</v>
      </c>
      <c r="CL2333" s="95">
        <v>17394187.456054699</v>
      </c>
      <c r="CM2333" s="160">
        <v>185508.257995605</v>
      </c>
      <c r="CN2333" s="160">
        <v>27238632.8989258</v>
      </c>
      <c r="CO2333" s="160">
        <v>116078553.00293</v>
      </c>
      <c r="CP2333" s="95">
        <v>17394187.456054699</v>
      </c>
      <c r="CQ2333" s="95">
        <v>0</v>
      </c>
      <c r="CR2333" s="95">
        <v>0</v>
      </c>
      <c r="CS2333" s="95">
        <v>0</v>
      </c>
      <c r="CT2333" s="95">
        <v>0</v>
      </c>
      <c r="CU2333" s="161">
        <v>8249577.3591423016</v>
      </c>
      <c r="CV2333" s="161">
        <v>66546800.741455108</v>
      </c>
    </row>
    <row r="2334" spans="1:100" x14ac:dyDescent="0.2">
      <c r="A2334" s="94" t="s">
        <v>189</v>
      </c>
      <c r="B2334" s="96">
        <v>40057</v>
      </c>
      <c r="C2334" s="95">
        <v>97963.579905509905</v>
      </c>
      <c r="D2334" s="95">
        <v>0</v>
      </c>
      <c r="E2334" s="95">
        <v>28421.361268758799</v>
      </c>
      <c r="F2334" s="95">
        <v>21391.3090007305</v>
      </c>
      <c r="G2334" s="95">
        <v>2206.9614324867698</v>
      </c>
      <c r="H2334" s="95">
        <v>186.43555203452701</v>
      </c>
      <c r="I2334" s="95">
        <v>0</v>
      </c>
      <c r="J2334" s="95">
        <v>56772.7283716202</v>
      </c>
      <c r="K2334" s="95">
        <v>0</v>
      </c>
      <c r="L2334" s="95">
        <v>19920.2413463593</v>
      </c>
      <c r="M2334" s="95">
        <v>46561.259072780602</v>
      </c>
      <c r="N2334" s="95">
        <v>12585.2686908245</v>
      </c>
      <c r="O2334" s="95">
        <v>43737.644517421701</v>
      </c>
      <c r="P2334" s="95">
        <v>0</v>
      </c>
      <c r="Q2334" s="95">
        <v>6091.4346462488202</v>
      </c>
      <c r="R2334" s="95">
        <v>1930.99669866264</v>
      </c>
      <c r="S2334" s="95">
        <v>0</v>
      </c>
      <c r="T2334" s="95">
        <v>516.39998091757298</v>
      </c>
      <c r="U2334" s="95">
        <v>58715.2410507202</v>
      </c>
      <c r="V2334" s="95">
        <v>5413969.2424316397</v>
      </c>
      <c r="W2334" s="95">
        <v>0</v>
      </c>
      <c r="X2334" s="95">
        <v>2463529.48077393</v>
      </c>
      <c r="Y2334" s="95">
        <v>1736766.9505615199</v>
      </c>
      <c r="Z2334" s="95">
        <v>336067.66769409197</v>
      </c>
      <c r="AA2334" s="95">
        <v>24976.822933912299</v>
      </c>
      <c r="AB2334" s="95">
        <v>0</v>
      </c>
      <c r="AC2334" s="95">
        <v>19194954.470703099</v>
      </c>
      <c r="AD2334" s="95">
        <v>0</v>
      </c>
      <c r="AE2334" s="95">
        <v>917647.95874023403</v>
      </c>
      <c r="AF2334" s="95">
        <v>2252878.9668273898</v>
      </c>
      <c r="AG2334" s="95">
        <v>1966084.16567993</v>
      </c>
      <c r="AH2334" s="95">
        <v>2091148.49697876</v>
      </c>
      <c r="AI2334" s="95">
        <v>0</v>
      </c>
      <c r="AJ2334" s="95">
        <v>630608.41284942604</v>
      </c>
      <c r="AK2334" s="95">
        <v>282228.06730270397</v>
      </c>
      <c r="AL2334" s="95">
        <v>0</v>
      </c>
      <c r="AM2334" s="95">
        <v>77013.958277702302</v>
      </c>
      <c r="AN2334" s="95">
        <v>19379792.189208999</v>
      </c>
      <c r="AO2334" s="95">
        <v>45341111.636718802</v>
      </c>
      <c r="AP2334" s="95">
        <v>0</v>
      </c>
      <c r="AQ2334" s="95">
        <v>18859818.590332001</v>
      </c>
      <c r="AR2334" s="95">
        <v>13039507.787963901</v>
      </c>
      <c r="AS2334" s="95">
        <v>2555622.3229370099</v>
      </c>
      <c r="AT2334" s="95">
        <v>185074.964595795</v>
      </c>
      <c r="AU2334" s="95">
        <v>0</v>
      </c>
      <c r="AV2334" s="95">
        <v>50231186.1943359</v>
      </c>
      <c r="AW2334" s="95">
        <v>0</v>
      </c>
      <c r="AX2334" s="95">
        <v>8105389.3159179697</v>
      </c>
      <c r="AY2334" s="95">
        <v>18934900.2114258</v>
      </c>
      <c r="AZ2334" s="95">
        <v>14841352.9528809</v>
      </c>
      <c r="BA2334" s="95">
        <v>17282863.7504883</v>
      </c>
      <c r="BB2334" s="95">
        <v>0</v>
      </c>
      <c r="BC2334" s="95">
        <v>4914610.6221313505</v>
      </c>
      <c r="BD2334" s="95">
        <v>2132347.8591918899</v>
      </c>
      <c r="BE2334" s="95">
        <v>0</v>
      </c>
      <c r="BF2334" s="95">
        <v>587116.45346069301</v>
      </c>
      <c r="BG2334" s="95">
        <v>50901911.107910201</v>
      </c>
      <c r="BH2334" s="95">
        <v>10622934.5155029</v>
      </c>
      <c r="BI2334" s="95">
        <v>0</v>
      </c>
      <c r="BJ2334" s="95">
        <v>6508003.4558105497</v>
      </c>
      <c r="BK2334" s="95">
        <v>4794694.6503295898</v>
      </c>
      <c r="BL2334" s="95">
        <v>0</v>
      </c>
      <c r="BM2334" s="95">
        <v>19553.863497734099</v>
      </c>
      <c r="BN2334" s="95">
        <v>0</v>
      </c>
      <c r="BO2334" s="95">
        <v>0</v>
      </c>
      <c r="BP2334" s="95">
        <v>0</v>
      </c>
      <c r="BQ2334" s="95">
        <v>0</v>
      </c>
      <c r="BR2334" s="95">
        <v>5815785.89599609</v>
      </c>
      <c r="BS2334" s="95">
        <v>5512622.91442871</v>
      </c>
      <c r="BT2334" s="95">
        <v>3360660.8000793499</v>
      </c>
      <c r="BU2334" s="95">
        <v>0</v>
      </c>
      <c r="BV2334" s="95">
        <v>2454677.2165527302</v>
      </c>
      <c r="BW2334" s="95">
        <v>247616.41470718401</v>
      </c>
      <c r="BX2334" s="95">
        <v>0</v>
      </c>
      <c r="BY2334" s="95">
        <v>0</v>
      </c>
      <c r="BZ2334" s="95">
        <v>0</v>
      </c>
      <c r="CA2334" s="95">
        <v>126408.877197266</v>
      </c>
      <c r="CB2334" s="95">
        <v>7866706.7621459998</v>
      </c>
      <c r="CC2334" s="95">
        <v>64088813.098632798</v>
      </c>
      <c r="CD2334" s="95">
        <v>17118101.595703099</v>
      </c>
      <c r="CE2334" s="95">
        <v>2380.3022943139099</v>
      </c>
      <c r="CF2334" s="95">
        <v>360093.71892166103</v>
      </c>
      <c r="CG2334" s="95">
        <v>2729530.9459228502</v>
      </c>
      <c r="CH2334" s="95">
        <v>0</v>
      </c>
      <c r="CI2334" s="95">
        <v>128790.84452247601</v>
      </c>
      <c r="CJ2334" s="95">
        <v>8238403.4126586895</v>
      </c>
      <c r="CK2334" s="95">
        <v>66815909.767089799</v>
      </c>
      <c r="CL2334" s="95">
        <v>17317319.237548798</v>
      </c>
      <c r="CM2334" s="160">
        <v>187034.31529235799</v>
      </c>
      <c r="CN2334" s="160">
        <v>27607701.0786133</v>
      </c>
      <c r="CO2334" s="160">
        <v>117738767.94531301</v>
      </c>
      <c r="CP2334" s="95">
        <v>17317319.237548798</v>
      </c>
      <c r="CQ2334" s="95">
        <v>0</v>
      </c>
      <c r="CR2334" s="95">
        <v>0</v>
      </c>
      <c r="CS2334" s="95">
        <v>0</v>
      </c>
      <c r="CT2334" s="95">
        <v>0</v>
      </c>
      <c r="CU2334" s="161">
        <v>8226800.4810676612</v>
      </c>
      <c r="CV2334" s="161">
        <v>66818344.044555649</v>
      </c>
    </row>
    <row r="2335" spans="1:100" x14ac:dyDescent="0.2">
      <c r="A2335" s="94" t="s">
        <v>189</v>
      </c>
      <c r="B2335" s="96">
        <v>40148</v>
      </c>
      <c r="C2335" s="95">
        <v>99491.167058944702</v>
      </c>
      <c r="D2335" s="95">
        <v>0</v>
      </c>
      <c r="E2335" s="95">
        <v>27254.402892112699</v>
      </c>
      <c r="F2335" s="95">
        <v>20884.941103696801</v>
      </c>
      <c r="G2335" s="95">
        <v>2296.4914576113201</v>
      </c>
      <c r="H2335" s="95">
        <v>140.44262222573201</v>
      </c>
      <c r="I2335" s="95">
        <v>0</v>
      </c>
      <c r="J2335" s="95">
        <v>58133.8451108933</v>
      </c>
      <c r="K2335" s="95">
        <v>0</v>
      </c>
      <c r="L2335" s="95">
        <v>19410.653843402899</v>
      </c>
      <c r="M2335" s="95">
        <v>46456.6209073067</v>
      </c>
      <c r="N2335" s="95">
        <v>12332.2280429602</v>
      </c>
      <c r="O2335" s="95">
        <v>44763.597360134103</v>
      </c>
      <c r="P2335" s="95">
        <v>0</v>
      </c>
      <c r="Q2335" s="95">
        <v>6033.5205726623499</v>
      </c>
      <c r="R2335" s="95">
        <v>2001.45632776618</v>
      </c>
      <c r="S2335" s="95">
        <v>0</v>
      </c>
      <c r="T2335" s="95">
        <v>507.31624839827401</v>
      </c>
      <c r="U2335" s="95">
        <v>59540.623620986902</v>
      </c>
      <c r="V2335" s="95">
        <v>5478472.8666381799</v>
      </c>
      <c r="W2335" s="95">
        <v>0</v>
      </c>
      <c r="X2335" s="95">
        <v>2346779.1501159701</v>
      </c>
      <c r="Y2335" s="95">
        <v>1688802.9086303699</v>
      </c>
      <c r="Z2335" s="95">
        <v>340195.03247833299</v>
      </c>
      <c r="AA2335" s="95">
        <v>18637.354578495</v>
      </c>
      <c r="AB2335" s="95">
        <v>0</v>
      </c>
      <c r="AC2335" s="95">
        <v>19327991.5537109</v>
      </c>
      <c r="AD2335" s="95">
        <v>0</v>
      </c>
      <c r="AE2335" s="95">
        <v>890671.70227813697</v>
      </c>
      <c r="AF2335" s="95">
        <v>2241633.42578125</v>
      </c>
      <c r="AG2335" s="95">
        <v>1925927.97979736</v>
      </c>
      <c r="AH2335" s="95">
        <v>2148783.7822570801</v>
      </c>
      <c r="AI2335" s="95">
        <v>0</v>
      </c>
      <c r="AJ2335" s="95">
        <v>623869.59233856201</v>
      </c>
      <c r="AK2335" s="95">
        <v>283999.77714157099</v>
      </c>
      <c r="AL2335" s="95">
        <v>0</v>
      </c>
      <c r="AM2335" s="95">
        <v>71782.367594718904</v>
      </c>
      <c r="AN2335" s="95">
        <v>19477480.465087902</v>
      </c>
      <c r="AO2335" s="95">
        <v>46256145.334472701</v>
      </c>
      <c r="AP2335" s="95">
        <v>0</v>
      </c>
      <c r="AQ2335" s="95">
        <v>18146525.2741699</v>
      </c>
      <c r="AR2335" s="95">
        <v>12737447.303100601</v>
      </c>
      <c r="AS2335" s="95">
        <v>2595890.4753418001</v>
      </c>
      <c r="AT2335" s="95">
        <v>136092.21739005999</v>
      </c>
      <c r="AU2335" s="95">
        <v>0</v>
      </c>
      <c r="AV2335" s="95">
        <v>51248083.821777299</v>
      </c>
      <c r="AW2335" s="95">
        <v>0</v>
      </c>
      <c r="AX2335" s="95">
        <v>7955178.7604370099</v>
      </c>
      <c r="AY2335" s="95">
        <v>19029199.137207001</v>
      </c>
      <c r="AZ2335" s="95">
        <v>14684792.0354004</v>
      </c>
      <c r="BA2335" s="95">
        <v>17913966.048095699</v>
      </c>
      <c r="BB2335" s="95">
        <v>0</v>
      </c>
      <c r="BC2335" s="95">
        <v>4897927.7991943397</v>
      </c>
      <c r="BD2335" s="95">
        <v>2164815.0399780301</v>
      </c>
      <c r="BE2335" s="95">
        <v>0</v>
      </c>
      <c r="BF2335" s="95">
        <v>551360.71352386498</v>
      </c>
      <c r="BG2335" s="95">
        <v>51744532.520507798</v>
      </c>
      <c r="BH2335" s="95">
        <v>10910843.6450195</v>
      </c>
      <c r="BI2335" s="95">
        <v>0</v>
      </c>
      <c r="BJ2335" s="95">
        <v>6347850.6018066397</v>
      </c>
      <c r="BK2335" s="95">
        <v>4722089.4439086895</v>
      </c>
      <c r="BL2335" s="95">
        <v>0</v>
      </c>
      <c r="BM2335" s="95">
        <v>14587.919178485899</v>
      </c>
      <c r="BN2335" s="95">
        <v>0</v>
      </c>
      <c r="BO2335" s="95">
        <v>0</v>
      </c>
      <c r="BP2335" s="95">
        <v>0</v>
      </c>
      <c r="BQ2335" s="95">
        <v>0</v>
      </c>
      <c r="BR2335" s="95">
        <v>5804043.4972534198</v>
      </c>
      <c r="BS2335" s="95">
        <v>5474875.1647338904</v>
      </c>
      <c r="BT2335" s="95">
        <v>3481246.0986633301</v>
      </c>
      <c r="BU2335" s="95">
        <v>0</v>
      </c>
      <c r="BV2335" s="95">
        <v>2467934.9640808101</v>
      </c>
      <c r="BW2335" s="95">
        <v>254111.687837601</v>
      </c>
      <c r="BX2335" s="95">
        <v>0</v>
      </c>
      <c r="BY2335" s="95">
        <v>0</v>
      </c>
      <c r="BZ2335" s="95">
        <v>0</v>
      </c>
      <c r="CA2335" s="95">
        <v>126701.498470306</v>
      </c>
      <c r="CB2335" s="95">
        <v>7822996.8194580097</v>
      </c>
      <c r="CC2335" s="95">
        <v>64409817.498535201</v>
      </c>
      <c r="CD2335" s="95">
        <v>17269041.317871101</v>
      </c>
      <c r="CE2335" s="95">
        <v>2425.00343409181</v>
      </c>
      <c r="CF2335" s="95">
        <v>356513.632736206</v>
      </c>
      <c r="CG2335" s="95">
        <v>2719065.4601745601</v>
      </c>
      <c r="CH2335" s="95">
        <v>0</v>
      </c>
      <c r="CI2335" s="95">
        <v>129126.05519962301</v>
      </c>
      <c r="CJ2335" s="95">
        <v>8193545.3642578097</v>
      </c>
      <c r="CK2335" s="95">
        <v>67136458.701171905</v>
      </c>
      <c r="CL2335" s="95">
        <v>17495564.294433601</v>
      </c>
      <c r="CM2335" s="160">
        <v>188316.48373985299</v>
      </c>
      <c r="CN2335" s="160">
        <v>27688100.2275391</v>
      </c>
      <c r="CO2335" s="160">
        <v>118874940.675781</v>
      </c>
      <c r="CP2335" s="95">
        <v>17495564.294433601</v>
      </c>
      <c r="CQ2335" s="95">
        <v>0</v>
      </c>
      <c r="CR2335" s="95">
        <v>0</v>
      </c>
      <c r="CS2335" s="95">
        <v>0</v>
      </c>
      <c r="CT2335" s="95">
        <v>0</v>
      </c>
      <c r="CU2335" s="161">
        <v>8179510.4521942157</v>
      </c>
      <c r="CV2335" s="161">
        <v>67128882.958709762</v>
      </c>
    </row>
    <row r="2336" spans="1:100" x14ac:dyDescent="0.2">
      <c r="A2336" s="94" t="s">
        <v>189</v>
      </c>
      <c r="B2336" s="96">
        <v>40238</v>
      </c>
      <c r="C2336" s="95">
        <v>100345.020040512</v>
      </c>
      <c r="D2336" s="95">
        <v>0</v>
      </c>
      <c r="E2336" s="95">
        <v>25829.295997381199</v>
      </c>
      <c r="F2336" s="95">
        <v>20623.8054144382</v>
      </c>
      <c r="G2336" s="95">
        <v>2342.1925243437299</v>
      </c>
      <c r="H2336" s="95">
        <v>0</v>
      </c>
      <c r="I2336" s="95">
        <v>0</v>
      </c>
      <c r="J2336" s="95">
        <v>59126.659962177298</v>
      </c>
      <c r="K2336" s="95">
        <v>0</v>
      </c>
      <c r="L2336" s="95">
        <v>19459.862105846401</v>
      </c>
      <c r="M2336" s="95">
        <v>46235.306933403001</v>
      </c>
      <c r="N2336" s="95">
        <v>12219.878699421901</v>
      </c>
      <c r="O2336" s="95">
        <v>44973.274503230998</v>
      </c>
      <c r="P2336" s="95">
        <v>0</v>
      </c>
      <c r="Q2336" s="95">
        <v>5902.9099475741396</v>
      </c>
      <c r="R2336" s="95">
        <v>1946.7098692208499</v>
      </c>
      <c r="S2336" s="95">
        <v>0</v>
      </c>
      <c r="T2336" s="95">
        <v>483.04561014100898</v>
      </c>
      <c r="U2336" s="95">
        <v>60052.082784652703</v>
      </c>
      <c r="V2336" s="95">
        <v>5599673.3578491202</v>
      </c>
      <c r="W2336" s="95">
        <v>0</v>
      </c>
      <c r="X2336" s="95">
        <v>2202121.0583190899</v>
      </c>
      <c r="Y2336" s="95">
        <v>1656486.0489502</v>
      </c>
      <c r="Z2336" s="95">
        <v>344160.11704254203</v>
      </c>
      <c r="AA2336" s="95">
        <v>0</v>
      </c>
      <c r="AB2336" s="95">
        <v>0</v>
      </c>
      <c r="AC2336" s="95">
        <v>19653587.5314941</v>
      </c>
      <c r="AD2336" s="95">
        <v>0</v>
      </c>
      <c r="AE2336" s="95">
        <v>869417.97060394299</v>
      </c>
      <c r="AF2336" s="95">
        <v>2238743.0396118201</v>
      </c>
      <c r="AG2336" s="95">
        <v>1921577.2005767799</v>
      </c>
      <c r="AH2336" s="95">
        <v>2153383.96551514</v>
      </c>
      <c r="AI2336" s="95">
        <v>0</v>
      </c>
      <c r="AJ2336" s="95">
        <v>624415.69177246105</v>
      </c>
      <c r="AK2336" s="95">
        <v>279745.961719513</v>
      </c>
      <c r="AL2336" s="95">
        <v>0</v>
      </c>
      <c r="AM2336" s="95">
        <v>67336.587977409406</v>
      </c>
      <c r="AN2336" s="95">
        <v>19728691.2348633</v>
      </c>
      <c r="AO2336" s="95">
        <v>47516421.775390603</v>
      </c>
      <c r="AP2336" s="95">
        <v>0</v>
      </c>
      <c r="AQ2336" s="95">
        <v>17156858.120361298</v>
      </c>
      <c r="AR2336" s="95">
        <v>12738822.103759799</v>
      </c>
      <c r="AS2336" s="95">
        <v>2659519.3189697298</v>
      </c>
      <c r="AT2336" s="95">
        <v>0</v>
      </c>
      <c r="AU2336" s="95">
        <v>0</v>
      </c>
      <c r="AV2336" s="95">
        <v>52565068.614746101</v>
      </c>
      <c r="AW2336" s="95">
        <v>0</v>
      </c>
      <c r="AX2336" s="95">
        <v>7798314.9873657199</v>
      </c>
      <c r="AY2336" s="95">
        <v>19158358.729247998</v>
      </c>
      <c r="AZ2336" s="95">
        <v>14798263.737426801</v>
      </c>
      <c r="BA2336" s="95">
        <v>18052381.1257324</v>
      </c>
      <c r="BB2336" s="95">
        <v>0</v>
      </c>
      <c r="BC2336" s="95">
        <v>4961522.0560302697</v>
      </c>
      <c r="BD2336" s="95">
        <v>2151696.8264770498</v>
      </c>
      <c r="BE2336" s="95">
        <v>0</v>
      </c>
      <c r="BF2336" s="95">
        <v>525358.39084625198</v>
      </c>
      <c r="BG2336" s="95">
        <v>52678232.980468802</v>
      </c>
      <c r="BH2336" s="95">
        <v>11189849.2932129</v>
      </c>
      <c r="BI2336" s="95">
        <v>0</v>
      </c>
      <c r="BJ2336" s="95">
        <v>6119118.6904296903</v>
      </c>
      <c r="BK2336" s="95">
        <v>4702717.3754882803</v>
      </c>
      <c r="BL2336" s="95">
        <v>0</v>
      </c>
      <c r="BM2336" s="95">
        <v>1944.8034409433601</v>
      </c>
      <c r="BN2336" s="95">
        <v>0</v>
      </c>
      <c r="BO2336" s="95">
        <v>0</v>
      </c>
      <c r="BP2336" s="95">
        <v>0</v>
      </c>
      <c r="BQ2336" s="95">
        <v>0</v>
      </c>
      <c r="BR2336" s="95">
        <v>5878605.4545288105</v>
      </c>
      <c r="BS2336" s="95">
        <v>5482230.42822266</v>
      </c>
      <c r="BT2336" s="95">
        <v>3524660.1345520001</v>
      </c>
      <c r="BU2336" s="95">
        <v>0</v>
      </c>
      <c r="BV2336" s="95">
        <v>2470960.77838135</v>
      </c>
      <c r="BW2336" s="95">
        <v>247846.440074921</v>
      </c>
      <c r="BX2336" s="95">
        <v>0</v>
      </c>
      <c r="BY2336" s="95">
        <v>0</v>
      </c>
      <c r="BZ2336" s="95">
        <v>0</v>
      </c>
      <c r="CA2336" s="95">
        <v>126049.638467789</v>
      </c>
      <c r="CB2336" s="95">
        <v>7805166.2048339797</v>
      </c>
      <c r="CC2336" s="95">
        <v>64684810.957519501</v>
      </c>
      <c r="CD2336" s="95">
        <v>17314484.4692383</v>
      </c>
      <c r="CE2336" s="95">
        <v>2358.54251074791</v>
      </c>
      <c r="CF2336" s="95">
        <v>347622.66751861601</v>
      </c>
      <c r="CG2336" s="95">
        <v>2687890.8532714802</v>
      </c>
      <c r="CH2336" s="95">
        <v>0</v>
      </c>
      <c r="CI2336" s="95">
        <v>128408.001280785</v>
      </c>
      <c r="CJ2336" s="95">
        <v>8134249.9898681603</v>
      </c>
      <c r="CK2336" s="95">
        <v>67362255.34375</v>
      </c>
      <c r="CL2336" s="95">
        <v>17518950.2495117</v>
      </c>
      <c r="CM2336" s="160">
        <v>188084.48714256301</v>
      </c>
      <c r="CN2336" s="160">
        <v>27874517.001708999</v>
      </c>
      <c r="CO2336" s="160">
        <v>120223795.62988301</v>
      </c>
      <c r="CP2336" s="95">
        <v>17518950.2495117</v>
      </c>
      <c r="CQ2336" s="95">
        <v>0</v>
      </c>
      <c r="CR2336" s="95">
        <v>0</v>
      </c>
      <c r="CS2336" s="95">
        <v>0</v>
      </c>
      <c r="CT2336" s="95">
        <v>0</v>
      </c>
      <c r="CU2336" s="161">
        <v>8152788.8723525954</v>
      </c>
      <c r="CV2336" s="161">
        <v>67372701.810790986</v>
      </c>
    </row>
    <row r="2337" spans="1:100" x14ac:dyDescent="0.2">
      <c r="A2337" s="94" t="s">
        <v>189</v>
      </c>
      <c r="B2337" s="96">
        <v>40330</v>
      </c>
      <c r="C2337" s="95">
        <v>101971.37944412199</v>
      </c>
      <c r="D2337" s="95">
        <v>0</v>
      </c>
      <c r="E2337" s="95">
        <v>25128.320243120201</v>
      </c>
      <c r="F2337" s="95">
        <v>20239.309534549699</v>
      </c>
      <c r="G2337" s="95">
        <v>2369.4888810515399</v>
      </c>
      <c r="H2337" s="95">
        <v>0</v>
      </c>
      <c r="I2337" s="95">
        <v>0</v>
      </c>
      <c r="J2337" s="95">
        <v>59911.986961841598</v>
      </c>
      <c r="K2337" s="95">
        <v>0</v>
      </c>
      <c r="L2337" s="95">
        <v>20156.221357345599</v>
      </c>
      <c r="M2337" s="95">
        <v>46598.314970016501</v>
      </c>
      <c r="N2337" s="95">
        <v>12612.8053814173</v>
      </c>
      <c r="O2337" s="95">
        <v>45451.306353092201</v>
      </c>
      <c r="P2337" s="95">
        <v>0</v>
      </c>
      <c r="Q2337" s="95">
        <v>5774.7054077982903</v>
      </c>
      <c r="R2337" s="95">
        <v>1972.23354776204</v>
      </c>
      <c r="S2337" s="95">
        <v>0</v>
      </c>
      <c r="T2337" s="95">
        <v>476.65287036076199</v>
      </c>
      <c r="U2337" s="95">
        <v>60621.115642070799</v>
      </c>
      <c r="V2337" s="95">
        <v>5690210.4096069299</v>
      </c>
      <c r="W2337" s="95">
        <v>0</v>
      </c>
      <c r="X2337" s="95">
        <v>2099638.0745544401</v>
      </c>
      <c r="Y2337" s="95">
        <v>1610059.7729187</v>
      </c>
      <c r="Z2337" s="95">
        <v>345209.54521560698</v>
      </c>
      <c r="AA2337" s="95">
        <v>0</v>
      </c>
      <c r="AB2337" s="95">
        <v>0</v>
      </c>
      <c r="AC2337" s="95">
        <v>20031149.6101074</v>
      </c>
      <c r="AD2337" s="95">
        <v>0</v>
      </c>
      <c r="AE2337" s="95">
        <v>883107.62767791701</v>
      </c>
      <c r="AF2337" s="95">
        <v>2237788.20068359</v>
      </c>
      <c r="AG2337" s="95">
        <v>1942469.1572876</v>
      </c>
      <c r="AH2337" s="95">
        <v>2169041.6980285598</v>
      </c>
      <c r="AI2337" s="95">
        <v>0</v>
      </c>
      <c r="AJ2337" s="95">
        <v>585413.63869476295</v>
      </c>
      <c r="AK2337" s="95">
        <v>276408.46067428601</v>
      </c>
      <c r="AL2337" s="95">
        <v>0</v>
      </c>
      <c r="AM2337" s="95">
        <v>68834.770205497698</v>
      </c>
      <c r="AN2337" s="95">
        <v>19935559.333740201</v>
      </c>
      <c r="AO2337" s="95">
        <v>48603274.4619141</v>
      </c>
      <c r="AP2337" s="95">
        <v>0</v>
      </c>
      <c r="AQ2337" s="95">
        <v>16457926.1241455</v>
      </c>
      <c r="AR2337" s="95">
        <v>12476026.435058599</v>
      </c>
      <c r="AS2337" s="95">
        <v>2677292.4875183101</v>
      </c>
      <c r="AT2337" s="95">
        <v>0</v>
      </c>
      <c r="AU2337" s="95">
        <v>0</v>
      </c>
      <c r="AV2337" s="95">
        <v>53781077.405761696</v>
      </c>
      <c r="AW2337" s="95">
        <v>0</v>
      </c>
      <c r="AX2337" s="95">
        <v>8022767.44921875</v>
      </c>
      <c r="AY2337" s="95">
        <v>19306950.441406298</v>
      </c>
      <c r="AZ2337" s="95">
        <v>15033177.799072299</v>
      </c>
      <c r="BA2337" s="95">
        <v>18336416.7038574</v>
      </c>
      <c r="BB2337" s="95">
        <v>0</v>
      </c>
      <c r="BC2337" s="95">
        <v>4683740.0711059598</v>
      </c>
      <c r="BD2337" s="95">
        <v>2141090.9525451702</v>
      </c>
      <c r="BE2337" s="95">
        <v>0</v>
      </c>
      <c r="BF2337" s="95">
        <v>540062.43623352097</v>
      </c>
      <c r="BG2337" s="95">
        <v>53684316.115722701</v>
      </c>
      <c r="BH2337" s="95">
        <v>11593226.241088901</v>
      </c>
      <c r="BI2337" s="95">
        <v>0</v>
      </c>
      <c r="BJ2337" s="95">
        <v>5936195.0867919903</v>
      </c>
      <c r="BK2337" s="95">
        <v>4616124.0545654297</v>
      </c>
      <c r="BL2337" s="95">
        <v>0</v>
      </c>
      <c r="BM2337" s="95">
        <v>2097.2592076957199</v>
      </c>
      <c r="BN2337" s="95">
        <v>0</v>
      </c>
      <c r="BO2337" s="95">
        <v>0</v>
      </c>
      <c r="BP2337" s="95">
        <v>0</v>
      </c>
      <c r="BQ2337" s="95">
        <v>0</v>
      </c>
      <c r="BR2337" s="95">
        <v>5974780.2761230497</v>
      </c>
      <c r="BS2337" s="95">
        <v>5593658.2473754901</v>
      </c>
      <c r="BT2337" s="95">
        <v>3562161.81433105</v>
      </c>
      <c r="BU2337" s="95">
        <v>0</v>
      </c>
      <c r="BV2337" s="95">
        <v>2375685.9132690402</v>
      </c>
      <c r="BW2337" s="95">
        <v>245862.907539368</v>
      </c>
      <c r="BX2337" s="95">
        <v>0</v>
      </c>
      <c r="BY2337" s="95">
        <v>0</v>
      </c>
      <c r="BZ2337" s="95">
        <v>0</v>
      </c>
      <c r="CA2337" s="95">
        <v>127213.147660255</v>
      </c>
      <c r="CB2337" s="95">
        <v>7785624.3635864304</v>
      </c>
      <c r="CC2337" s="95">
        <v>65080337.332519501</v>
      </c>
      <c r="CD2337" s="95">
        <v>17539312.019287098</v>
      </c>
      <c r="CE2337" s="95">
        <v>2382.52477219701</v>
      </c>
      <c r="CF2337" s="95">
        <v>343023.23966598499</v>
      </c>
      <c r="CG2337" s="95">
        <v>2664473.2825622601</v>
      </c>
      <c r="CH2337" s="95">
        <v>0</v>
      </c>
      <c r="CI2337" s="95">
        <v>129593.665736198</v>
      </c>
      <c r="CJ2337" s="95">
        <v>8148750.1842040997</v>
      </c>
      <c r="CK2337" s="95">
        <v>67749415.6875</v>
      </c>
      <c r="CL2337" s="95">
        <v>17909675.921875</v>
      </c>
      <c r="CM2337" s="160">
        <v>189732.008558273</v>
      </c>
      <c r="CN2337" s="160">
        <v>28086537.122070301</v>
      </c>
      <c r="CO2337" s="160">
        <v>121543452.612305</v>
      </c>
      <c r="CP2337" s="95">
        <v>17909675.921875</v>
      </c>
      <c r="CQ2337" s="95">
        <v>0</v>
      </c>
      <c r="CR2337" s="95">
        <v>0</v>
      </c>
      <c r="CS2337" s="95">
        <v>0</v>
      </c>
      <c r="CT2337" s="95">
        <v>0</v>
      </c>
      <c r="CU2337" s="161">
        <v>8128647.6032524155</v>
      </c>
      <c r="CV2337" s="161">
        <v>67744810.615081757</v>
      </c>
    </row>
    <row r="2338" spans="1:100" x14ac:dyDescent="0.2">
      <c r="A2338" s="94" t="s">
        <v>189</v>
      </c>
      <c r="B2338" s="96">
        <v>40422</v>
      </c>
      <c r="C2338" s="95">
        <v>101943.548735619</v>
      </c>
      <c r="D2338" s="95">
        <v>0</v>
      </c>
      <c r="E2338" s="95">
        <v>24241.664798259699</v>
      </c>
      <c r="F2338" s="95">
        <v>19757.0911562443</v>
      </c>
      <c r="G2338" s="95">
        <v>2385.4716108143298</v>
      </c>
      <c r="H2338" s="95">
        <v>0</v>
      </c>
      <c r="I2338" s="95">
        <v>0</v>
      </c>
      <c r="J2338" s="95">
        <v>60296.6933312416</v>
      </c>
      <c r="K2338" s="95">
        <v>0</v>
      </c>
      <c r="L2338" s="95">
        <v>19454.3019356728</v>
      </c>
      <c r="M2338" s="95">
        <v>46431.783056259199</v>
      </c>
      <c r="N2338" s="95">
        <v>12432.089142918599</v>
      </c>
      <c r="O2338" s="95">
        <v>44977.540820598602</v>
      </c>
      <c r="P2338" s="95">
        <v>0</v>
      </c>
      <c r="Q2338" s="95">
        <v>5682.5650690794</v>
      </c>
      <c r="R2338" s="95">
        <v>1957.1511985361601</v>
      </c>
      <c r="S2338" s="95">
        <v>0</v>
      </c>
      <c r="T2338" s="95">
        <v>491.18229901045601</v>
      </c>
      <c r="U2338" s="95">
        <v>61030.314573288</v>
      </c>
      <c r="V2338" s="95">
        <v>5725397.8304443397</v>
      </c>
      <c r="W2338" s="95">
        <v>0</v>
      </c>
      <c r="X2338" s="95">
        <v>2020126.8115387</v>
      </c>
      <c r="Y2338" s="95">
        <v>1565887.99131775</v>
      </c>
      <c r="Z2338" s="95">
        <v>337294.90625</v>
      </c>
      <c r="AA2338" s="95">
        <v>0</v>
      </c>
      <c r="AB2338" s="95">
        <v>0</v>
      </c>
      <c r="AC2338" s="95">
        <v>20175666.849365201</v>
      </c>
      <c r="AD2338" s="95">
        <v>0</v>
      </c>
      <c r="AE2338" s="95">
        <v>858053.79452514602</v>
      </c>
      <c r="AF2338" s="95">
        <v>2240678.7790222201</v>
      </c>
      <c r="AG2338" s="95">
        <v>1923484.8523559601</v>
      </c>
      <c r="AH2338" s="95">
        <v>2120418.32525635</v>
      </c>
      <c r="AI2338" s="95">
        <v>0</v>
      </c>
      <c r="AJ2338" s="95">
        <v>571711.63026428199</v>
      </c>
      <c r="AK2338" s="95">
        <v>270770.274402618</v>
      </c>
      <c r="AL2338" s="95">
        <v>0</v>
      </c>
      <c r="AM2338" s="95">
        <v>66772.654463768005</v>
      </c>
      <c r="AN2338" s="95">
        <v>20240302.916992199</v>
      </c>
      <c r="AO2338" s="95">
        <v>49065386.207519501</v>
      </c>
      <c r="AP2338" s="95">
        <v>0</v>
      </c>
      <c r="AQ2338" s="95">
        <v>15785945.9484863</v>
      </c>
      <c r="AR2338" s="95">
        <v>12025980.6300049</v>
      </c>
      <c r="AS2338" s="95">
        <v>2645054.3291931199</v>
      </c>
      <c r="AT2338" s="95">
        <v>0</v>
      </c>
      <c r="AU2338" s="95">
        <v>0</v>
      </c>
      <c r="AV2338" s="95">
        <v>54466608.691894501</v>
      </c>
      <c r="AW2338" s="95">
        <v>0</v>
      </c>
      <c r="AX2338" s="95">
        <v>7751640.5136718797</v>
      </c>
      <c r="AY2338" s="95">
        <v>19372811.536865201</v>
      </c>
      <c r="AZ2338" s="95">
        <v>14816445.1884766</v>
      </c>
      <c r="BA2338" s="95">
        <v>17929678.925048798</v>
      </c>
      <c r="BB2338" s="95">
        <v>0</v>
      </c>
      <c r="BC2338" s="95">
        <v>4583786.27941895</v>
      </c>
      <c r="BD2338" s="95">
        <v>2104725.4504394499</v>
      </c>
      <c r="BE2338" s="95">
        <v>0</v>
      </c>
      <c r="BF2338" s="95">
        <v>532731.59723663295</v>
      </c>
      <c r="BG2338" s="95">
        <v>54803196.347167999</v>
      </c>
      <c r="BH2338" s="95">
        <v>11539547.5891113</v>
      </c>
      <c r="BI2338" s="95">
        <v>0</v>
      </c>
      <c r="BJ2338" s="95">
        <v>5703584.5377807599</v>
      </c>
      <c r="BK2338" s="95">
        <v>4463013.1221313505</v>
      </c>
      <c r="BL2338" s="95">
        <v>0</v>
      </c>
      <c r="BM2338" s="95">
        <v>1032.8317913413</v>
      </c>
      <c r="BN2338" s="95">
        <v>0</v>
      </c>
      <c r="BO2338" s="95">
        <v>0</v>
      </c>
      <c r="BP2338" s="95">
        <v>0</v>
      </c>
      <c r="BQ2338" s="95">
        <v>0</v>
      </c>
      <c r="BR2338" s="95">
        <v>5936769.3927612295</v>
      </c>
      <c r="BS2338" s="95">
        <v>5499609.6076049795</v>
      </c>
      <c r="BT2338" s="95">
        <v>3478000.5510559101</v>
      </c>
      <c r="BU2338" s="95">
        <v>0</v>
      </c>
      <c r="BV2338" s="95">
        <v>2334887.63702393</v>
      </c>
      <c r="BW2338" s="95">
        <v>243276.02968978899</v>
      </c>
      <c r="BX2338" s="95">
        <v>0</v>
      </c>
      <c r="BY2338" s="95">
        <v>0</v>
      </c>
      <c r="BZ2338" s="95">
        <v>0</v>
      </c>
      <c r="CA2338" s="95">
        <v>126212.000123978</v>
      </c>
      <c r="CB2338" s="95">
        <v>7738291.8735961895</v>
      </c>
      <c r="CC2338" s="95">
        <v>64700084.673828103</v>
      </c>
      <c r="CD2338" s="95">
        <v>17210961.056396499</v>
      </c>
      <c r="CE2338" s="95">
        <v>2388.3501811921601</v>
      </c>
      <c r="CF2338" s="95">
        <v>338922.64952850301</v>
      </c>
      <c r="CG2338" s="95">
        <v>2650758.0495300302</v>
      </c>
      <c r="CH2338" s="95">
        <v>0</v>
      </c>
      <c r="CI2338" s="95">
        <v>128603.17572593701</v>
      </c>
      <c r="CJ2338" s="95">
        <v>8103255.0433959998</v>
      </c>
      <c r="CK2338" s="95">
        <v>67355960.858398393</v>
      </c>
      <c r="CL2338" s="95">
        <v>17419878.910888702</v>
      </c>
      <c r="CM2338" s="160">
        <v>189197.04379653899</v>
      </c>
      <c r="CN2338" s="160">
        <v>28346949.864746101</v>
      </c>
      <c r="CO2338" s="160">
        <v>122033908.80468801</v>
      </c>
      <c r="CP2338" s="95">
        <v>17419878.910888702</v>
      </c>
      <c r="CQ2338" s="95">
        <v>0</v>
      </c>
      <c r="CR2338" s="95">
        <v>0</v>
      </c>
      <c r="CS2338" s="95">
        <v>0</v>
      </c>
      <c r="CT2338" s="95">
        <v>0</v>
      </c>
      <c r="CU2338" s="161">
        <v>8077214.523124693</v>
      </c>
      <c r="CV2338" s="161">
        <v>67350842.723358139</v>
      </c>
    </row>
    <row r="2339" spans="1:100" x14ac:dyDescent="0.2">
      <c r="A2339" s="94" t="s">
        <v>189</v>
      </c>
      <c r="B2339" s="96">
        <v>40513</v>
      </c>
      <c r="C2339" s="95">
        <v>101487.464195251</v>
      </c>
      <c r="D2339" s="95">
        <v>0</v>
      </c>
      <c r="E2339" s="95">
        <v>23381.279273033098</v>
      </c>
      <c r="F2339" s="95">
        <v>19175.257091522199</v>
      </c>
      <c r="G2339" s="95">
        <v>2377.8219461440999</v>
      </c>
      <c r="H2339" s="95">
        <v>0</v>
      </c>
      <c r="I2339" s="95">
        <v>0</v>
      </c>
      <c r="J2339" s="95">
        <v>60621.943873882301</v>
      </c>
      <c r="K2339" s="95">
        <v>0</v>
      </c>
      <c r="L2339" s="95">
        <v>24893.868011236202</v>
      </c>
      <c r="M2339" s="95">
        <v>46160.905782222697</v>
      </c>
      <c r="N2339" s="95">
        <v>12176.480356693301</v>
      </c>
      <c r="O2339" s="95">
        <v>43612.514126777598</v>
      </c>
      <c r="P2339" s="95">
        <v>0</v>
      </c>
      <c r="Q2339" s="95">
        <v>5531.7566129565203</v>
      </c>
      <c r="R2339" s="95">
        <v>1941.05506940186</v>
      </c>
      <c r="S2339" s="95">
        <v>0</v>
      </c>
      <c r="T2339" s="95">
        <v>621.97525542229403</v>
      </c>
      <c r="U2339" s="95">
        <v>61334.993683815002</v>
      </c>
      <c r="V2339" s="95">
        <v>5629622.9612426804</v>
      </c>
      <c r="W2339" s="95">
        <v>0</v>
      </c>
      <c r="X2339" s="95">
        <v>1906626.73350525</v>
      </c>
      <c r="Y2339" s="95">
        <v>1492522.16142273</v>
      </c>
      <c r="Z2339" s="95">
        <v>337793.97686004598</v>
      </c>
      <c r="AA2339" s="95">
        <v>0</v>
      </c>
      <c r="AB2339" s="95">
        <v>0</v>
      </c>
      <c r="AC2339" s="95">
        <v>20129910.792236298</v>
      </c>
      <c r="AD2339" s="95">
        <v>0</v>
      </c>
      <c r="AE2339" s="95">
        <v>959453.93569183396</v>
      </c>
      <c r="AF2339" s="95">
        <v>2201566.99859619</v>
      </c>
      <c r="AG2339" s="95">
        <v>1876096.25028992</v>
      </c>
      <c r="AH2339" s="95">
        <v>1944027.7040863</v>
      </c>
      <c r="AI2339" s="95">
        <v>0</v>
      </c>
      <c r="AJ2339" s="95">
        <v>550330.36962127697</v>
      </c>
      <c r="AK2339" s="95">
        <v>263183.10105514497</v>
      </c>
      <c r="AL2339" s="95">
        <v>0</v>
      </c>
      <c r="AM2339" s="95">
        <v>72138.023001670794</v>
      </c>
      <c r="AN2339" s="95">
        <v>20188666.076660201</v>
      </c>
      <c r="AO2339" s="95">
        <v>48491289.300781302</v>
      </c>
      <c r="AP2339" s="95">
        <v>0</v>
      </c>
      <c r="AQ2339" s="95">
        <v>14929449.7541504</v>
      </c>
      <c r="AR2339" s="95">
        <v>11523895.802246099</v>
      </c>
      <c r="AS2339" s="95">
        <v>2656988.08135986</v>
      </c>
      <c r="AT2339" s="95">
        <v>0</v>
      </c>
      <c r="AU2339" s="95">
        <v>0</v>
      </c>
      <c r="AV2339" s="95">
        <v>54910953.441406302</v>
      </c>
      <c r="AW2339" s="95">
        <v>0</v>
      </c>
      <c r="AX2339" s="95">
        <v>8677157.0484619103</v>
      </c>
      <c r="AY2339" s="95">
        <v>19200918.420166001</v>
      </c>
      <c r="AZ2339" s="95">
        <v>14509556.1918945</v>
      </c>
      <c r="BA2339" s="95">
        <v>16542498.0469971</v>
      </c>
      <c r="BB2339" s="95">
        <v>0</v>
      </c>
      <c r="BC2339" s="95">
        <v>4413517.3045043899</v>
      </c>
      <c r="BD2339" s="95">
        <v>2060210.0727844201</v>
      </c>
      <c r="BE2339" s="95">
        <v>0</v>
      </c>
      <c r="BF2339" s="95">
        <v>582355.39707946801</v>
      </c>
      <c r="BG2339" s="95">
        <v>55180058.195800804</v>
      </c>
      <c r="BH2339" s="95">
        <v>11392134.6726074</v>
      </c>
      <c r="BI2339" s="95">
        <v>0</v>
      </c>
      <c r="BJ2339" s="95">
        <v>5497015.2548217801</v>
      </c>
      <c r="BK2339" s="95">
        <v>4299947.1343994103</v>
      </c>
      <c r="BL2339" s="95">
        <v>0</v>
      </c>
      <c r="BM2339" s="95">
        <v>578.05440010875498</v>
      </c>
      <c r="BN2339" s="95">
        <v>0</v>
      </c>
      <c r="BO2339" s="95">
        <v>0</v>
      </c>
      <c r="BP2339" s="95">
        <v>0</v>
      </c>
      <c r="BQ2339" s="95">
        <v>0</v>
      </c>
      <c r="BR2339" s="95">
        <v>5912493.69384766</v>
      </c>
      <c r="BS2339" s="95">
        <v>5413386.3789672898</v>
      </c>
      <c r="BT2339" s="95">
        <v>3217486.5509338402</v>
      </c>
      <c r="BU2339" s="95">
        <v>0</v>
      </c>
      <c r="BV2339" s="95">
        <v>2292599.6878356901</v>
      </c>
      <c r="BW2339" s="95">
        <v>224728.52895164501</v>
      </c>
      <c r="BX2339" s="95">
        <v>0</v>
      </c>
      <c r="BY2339" s="95">
        <v>0</v>
      </c>
      <c r="BZ2339" s="95">
        <v>0</v>
      </c>
      <c r="CA2339" s="95">
        <v>124862.29234123199</v>
      </c>
      <c r="CB2339" s="95">
        <v>7542661.3883667002</v>
      </c>
      <c r="CC2339" s="95">
        <v>63503106.717285201</v>
      </c>
      <c r="CD2339" s="95">
        <v>16902520.949707001</v>
      </c>
      <c r="CE2339" s="95">
        <v>2371.04776155949</v>
      </c>
      <c r="CF2339" s="95">
        <v>337285.966327667</v>
      </c>
      <c r="CG2339" s="95">
        <v>2655049.6731262198</v>
      </c>
      <c r="CH2339" s="95">
        <v>0</v>
      </c>
      <c r="CI2339" s="95">
        <v>127232.979913712</v>
      </c>
      <c r="CJ2339" s="95">
        <v>7869602.2810058603</v>
      </c>
      <c r="CK2339" s="95">
        <v>66158385.301269501</v>
      </c>
      <c r="CL2339" s="95">
        <v>17069667.311279301</v>
      </c>
      <c r="CM2339" s="160">
        <v>188247.42552185099</v>
      </c>
      <c r="CN2339" s="160">
        <v>28035071.958984401</v>
      </c>
      <c r="CO2339" s="160">
        <v>121303040.75781301</v>
      </c>
      <c r="CP2339" s="95">
        <v>17069667.311279301</v>
      </c>
      <c r="CQ2339" s="95">
        <v>0</v>
      </c>
      <c r="CR2339" s="95">
        <v>0</v>
      </c>
      <c r="CS2339" s="95">
        <v>0</v>
      </c>
      <c r="CT2339" s="95">
        <v>0</v>
      </c>
      <c r="CU2339" s="161">
        <v>7879947.3546943674</v>
      </c>
      <c r="CV2339" s="161">
        <v>66158156.390411422</v>
      </c>
    </row>
    <row r="2340" spans="1:100" x14ac:dyDescent="0.2">
      <c r="A2340" s="94" t="s">
        <v>189</v>
      </c>
      <c r="B2340" s="96">
        <v>40603</v>
      </c>
      <c r="C2340" s="95">
        <v>101839.84451007799</v>
      </c>
      <c r="D2340" s="95">
        <v>0</v>
      </c>
      <c r="E2340" s="95">
        <v>22674.8712849617</v>
      </c>
      <c r="F2340" s="95">
        <v>18550.179044008299</v>
      </c>
      <c r="G2340" s="95">
        <v>2382.9968176782099</v>
      </c>
      <c r="H2340" s="95">
        <v>0</v>
      </c>
      <c r="I2340" s="95">
        <v>0</v>
      </c>
      <c r="J2340" s="95">
        <v>61258.986119747198</v>
      </c>
      <c r="K2340" s="95">
        <v>0</v>
      </c>
      <c r="L2340" s="95">
        <v>59806.584056854197</v>
      </c>
      <c r="M2340" s="95">
        <v>46384.876896858201</v>
      </c>
      <c r="N2340" s="95">
        <v>11927.9609929323</v>
      </c>
      <c r="O2340" s="95">
        <v>0</v>
      </c>
      <c r="P2340" s="95">
        <v>0</v>
      </c>
      <c r="Q2340" s="95">
        <v>5563.5376629233397</v>
      </c>
      <c r="R2340" s="95">
        <v>0</v>
      </c>
      <c r="S2340" s="95">
        <v>0</v>
      </c>
      <c r="T2340" s="95">
        <v>2350.5406652390998</v>
      </c>
      <c r="U2340" s="95">
        <v>61860.077403545401</v>
      </c>
      <c r="V2340" s="95">
        <v>5641537.0153198196</v>
      </c>
      <c r="W2340" s="95">
        <v>0</v>
      </c>
      <c r="X2340" s="95">
        <v>1856065.28715515</v>
      </c>
      <c r="Y2340" s="95">
        <v>1432044.5758819601</v>
      </c>
      <c r="Z2340" s="95">
        <v>336489.67285537702</v>
      </c>
      <c r="AA2340" s="95">
        <v>0</v>
      </c>
      <c r="AB2340" s="95">
        <v>0</v>
      </c>
      <c r="AC2340" s="95">
        <v>20432867.114257801</v>
      </c>
      <c r="AD2340" s="95">
        <v>0</v>
      </c>
      <c r="AE2340" s="95">
        <v>2911509.4159851102</v>
      </c>
      <c r="AF2340" s="95">
        <v>2226130.7508850102</v>
      </c>
      <c r="AG2340" s="95">
        <v>1815649.8204345701</v>
      </c>
      <c r="AH2340" s="95">
        <v>0</v>
      </c>
      <c r="AI2340" s="95">
        <v>0</v>
      </c>
      <c r="AJ2340" s="95">
        <v>555559.53675079299</v>
      </c>
      <c r="AK2340" s="95">
        <v>0</v>
      </c>
      <c r="AL2340" s="95">
        <v>0</v>
      </c>
      <c r="AM2340" s="95">
        <v>335036.05812835699</v>
      </c>
      <c r="AN2340" s="95">
        <v>20390697.8818359</v>
      </c>
      <c r="AO2340" s="95">
        <v>48966938.613769501</v>
      </c>
      <c r="AP2340" s="95">
        <v>0</v>
      </c>
      <c r="AQ2340" s="95">
        <v>14671722.9486084</v>
      </c>
      <c r="AR2340" s="95">
        <v>11073396.4958496</v>
      </c>
      <c r="AS2340" s="95">
        <v>2648782.4608459501</v>
      </c>
      <c r="AT2340" s="95">
        <v>0</v>
      </c>
      <c r="AU2340" s="95">
        <v>0</v>
      </c>
      <c r="AV2340" s="95">
        <v>56152780.9912109</v>
      </c>
      <c r="AW2340" s="95">
        <v>0</v>
      </c>
      <c r="AX2340" s="95">
        <v>25477444.512451202</v>
      </c>
      <c r="AY2340" s="95">
        <v>19564955.1325684</v>
      </c>
      <c r="AZ2340" s="95">
        <v>14118946.697753901</v>
      </c>
      <c r="BA2340" s="95">
        <v>0</v>
      </c>
      <c r="BB2340" s="95">
        <v>0</v>
      </c>
      <c r="BC2340" s="95">
        <v>4497031.4942016602</v>
      </c>
      <c r="BD2340" s="95">
        <v>0</v>
      </c>
      <c r="BE2340" s="95">
        <v>0</v>
      </c>
      <c r="BF2340" s="95">
        <v>2636410.4753112802</v>
      </c>
      <c r="BG2340" s="95">
        <v>56145091.5859375</v>
      </c>
      <c r="BH2340" s="95">
        <v>8560485.1558837909</v>
      </c>
      <c r="BI2340" s="95">
        <v>0</v>
      </c>
      <c r="BJ2340" s="95">
        <v>4967033.3589477502</v>
      </c>
      <c r="BK2340" s="95">
        <v>4020189.2380676302</v>
      </c>
      <c r="BL2340" s="95">
        <v>0</v>
      </c>
      <c r="BM2340" s="95">
        <v>0</v>
      </c>
      <c r="BN2340" s="95">
        <v>0</v>
      </c>
      <c r="BO2340" s="95">
        <v>0</v>
      </c>
      <c r="BP2340" s="95">
        <v>0</v>
      </c>
      <c r="BQ2340" s="95">
        <v>0</v>
      </c>
      <c r="BR2340" s="95">
        <v>5980841.3939819299</v>
      </c>
      <c r="BS2340" s="95">
        <v>5254795.6710205097</v>
      </c>
      <c r="BT2340" s="95">
        <v>0</v>
      </c>
      <c r="BU2340" s="95">
        <v>0</v>
      </c>
      <c r="BV2340" s="95">
        <v>2311055.48083496</v>
      </c>
      <c r="BW2340" s="95">
        <v>0</v>
      </c>
      <c r="BX2340" s="95">
        <v>0</v>
      </c>
      <c r="BY2340" s="95">
        <v>0</v>
      </c>
      <c r="BZ2340" s="95">
        <v>0</v>
      </c>
      <c r="CA2340" s="95">
        <v>124390.867510796</v>
      </c>
      <c r="CB2340" s="95">
        <v>7496215.5427856399</v>
      </c>
      <c r="CC2340" s="95">
        <v>63558888.917968802</v>
      </c>
      <c r="CD2340" s="95">
        <v>13529594.587524399</v>
      </c>
      <c r="CE2340" s="95">
        <v>2395.6180818378898</v>
      </c>
      <c r="CF2340" s="95">
        <v>337256.909088135</v>
      </c>
      <c r="CG2340" s="95">
        <v>2658958.31744385</v>
      </c>
      <c r="CH2340" s="95">
        <v>0</v>
      </c>
      <c r="CI2340" s="95">
        <v>126787.311868668</v>
      </c>
      <c r="CJ2340" s="95">
        <v>7823788.5151367197</v>
      </c>
      <c r="CK2340" s="95">
        <v>66205589.6083984</v>
      </c>
      <c r="CL2340" s="95">
        <v>13513028.4852295</v>
      </c>
      <c r="CM2340" s="160">
        <v>188280.48563575701</v>
      </c>
      <c r="CN2340" s="160">
        <v>28220666.1411133</v>
      </c>
      <c r="CO2340" s="160">
        <v>122563708.89257801</v>
      </c>
      <c r="CP2340" s="95">
        <v>13513028.4852295</v>
      </c>
      <c r="CQ2340" s="95">
        <v>0</v>
      </c>
      <c r="CR2340" s="95">
        <v>0</v>
      </c>
      <c r="CS2340" s="95">
        <v>0</v>
      </c>
      <c r="CT2340" s="95">
        <v>0</v>
      </c>
      <c r="CU2340" s="161">
        <v>7833472.4518737746</v>
      </c>
      <c r="CV2340" s="161">
        <v>66217847.23541265</v>
      </c>
    </row>
    <row r="2341" spans="1:100" x14ac:dyDescent="0.2">
      <c r="A2341" s="94" t="s">
        <v>189</v>
      </c>
      <c r="B2341" s="96">
        <v>40695</v>
      </c>
      <c r="C2341" s="95">
        <v>101296.669988632</v>
      </c>
      <c r="D2341" s="95">
        <v>0</v>
      </c>
      <c r="E2341" s="95">
        <v>21862.129039764401</v>
      </c>
      <c r="F2341" s="95">
        <v>17987.030278444301</v>
      </c>
      <c r="G2341" s="95">
        <v>2384.83524870873</v>
      </c>
      <c r="H2341" s="95">
        <v>0</v>
      </c>
      <c r="I2341" s="95">
        <v>0</v>
      </c>
      <c r="J2341" s="95">
        <v>61877.1092715263</v>
      </c>
      <c r="K2341" s="95">
        <v>0</v>
      </c>
      <c r="L2341" s="95">
        <v>60000.186408519701</v>
      </c>
      <c r="M2341" s="95">
        <v>45960.753462791399</v>
      </c>
      <c r="N2341" s="95">
        <v>11796.924646973601</v>
      </c>
      <c r="O2341" s="95">
        <v>0</v>
      </c>
      <c r="P2341" s="95">
        <v>0</v>
      </c>
      <c r="Q2341" s="95">
        <v>5564.7681244611704</v>
      </c>
      <c r="R2341" s="95">
        <v>0</v>
      </c>
      <c r="S2341" s="95">
        <v>0</v>
      </c>
      <c r="T2341" s="95">
        <v>2399.7448731958898</v>
      </c>
      <c r="U2341" s="95">
        <v>62350.940608024597</v>
      </c>
      <c r="V2341" s="95">
        <v>5616686.2799072303</v>
      </c>
      <c r="W2341" s="95">
        <v>0</v>
      </c>
      <c r="X2341" s="95">
        <v>1771065.79414368</v>
      </c>
      <c r="Y2341" s="95">
        <v>1382646.5063934301</v>
      </c>
      <c r="Z2341" s="95">
        <v>334499.35324859602</v>
      </c>
      <c r="AA2341" s="95">
        <v>0</v>
      </c>
      <c r="AB2341" s="95">
        <v>0</v>
      </c>
      <c r="AC2341" s="95">
        <v>20641234.932861298</v>
      </c>
      <c r="AD2341" s="95">
        <v>0</v>
      </c>
      <c r="AE2341" s="95">
        <v>2846660.6038207998</v>
      </c>
      <c r="AF2341" s="95">
        <v>2218010.1070556599</v>
      </c>
      <c r="AG2341" s="95">
        <v>1754732.0140228299</v>
      </c>
      <c r="AH2341" s="95">
        <v>0</v>
      </c>
      <c r="AI2341" s="95">
        <v>0</v>
      </c>
      <c r="AJ2341" s="95">
        <v>549849.14839172398</v>
      </c>
      <c r="AK2341" s="95">
        <v>0</v>
      </c>
      <c r="AL2341" s="95">
        <v>0</v>
      </c>
      <c r="AM2341" s="95">
        <v>334804.25633621198</v>
      </c>
      <c r="AN2341" s="95">
        <v>20618715.923583999</v>
      </c>
      <c r="AO2341" s="95">
        <v>48992940.331054702</v>
      </c>
      <c r="AP2341" s="95">
        <v>0</v>
      </c>
      <c r="AQ2341" s="95">
        <v>14056560.085083</v>
      </c>
      <c r="AR2341" s="95">
        <v>10725470.6248779</v>
      </c>
      <c r="AS2341" s="95">
        <v>2646101.79974365</v>
      </c>
      <c r="AT2341" s="95">
        <v>0</v>
      </c>
      <c r="AU2341" s="95">
        <v>0</v>
      </c>
      <c r="AV2341" s="95">
        <v>57083261.170410201</v>
      </c>
      <c r="AW2341" s="95">
        <v>0</v>
      </c>
      <c r="AX2341" s="95">
        <v>25103740.4221191</v>
      </c>
      <c r="AY2341" s="95">
        <v>19643768.5615234</v>
      </c>
      <c r="AZ2341" s="95">
        <v>13715802.888671899</v>
      </c>
      <c r="BA2341" s="95">
        <v>0</v>
      </c>
      <c r="BB2341" s="95">
        <v>0</v>
      </c>
      <c r="BC2341" s="95">
        <v>4437360.02416992</v>
      </c>
      <c r="BD2341" s="95">
        <v>0</v>
      </c>
      <c r="BE2341" s="95">
        <v>0</v>
      </c>
      <c r="BF2341" s="95">
        <v>2649302.0505371098</v>
      </c>
      <c r="BG2341" s="95">
        <v>57166611.284179702</v>
      </c>
      <c r="BH2341" s="95">
        <v>8527104.8513183594</v>
      </c>
      <c r="BI2341" s="95">
        <v>0</v>
      </c>
      <c r="BJ2341" s="95">
        <v>4817815.9255371103</v>
      </c>
      <c r="BK2341" s="95">
        <v>3914056.96984863</v>
      </c>
      <c r="BL2341" s="95">
        <v>0</v>
      </c>
      <c r="BM2341" s="95">
        <v>0</v>
      </c>
      <c r="BN2341" s="95">
        <v>0</v>
      </c>
      <c r="BO2341" s="95">
        <v>0</v>
      </c>
      <c r="BP2341" s="95">
        <v>0</v>
      </c>
      <c r="BQ2341" s="95">
        <v>0</v>
      </c>
      <c r="BR2341" s="95">
        <v>5990127.2445678702</v>
      </c>
      <c r="BS2341" s="95">
        <v>5108151.5393066397</v>
      </c>
      <c r="BT2341" s="95">
        <v>0</v>
      </c>
      <c r="BU2341" s="95">
        <v>0</v>
      </c>
      <c r="BV2341" s="95">
        <v>2309716.8279418899</v>
      </c>
      <c r="BW2341" s="95">
        <v>0</v>
      </c>
      <c r="BX2341" s="95">
        <v>0</v>
      </c>
      <c r="BY2341" s="95">
        <v>0</v>
      </c>
      <c r="BZ2341" s="95">
        <v>0</v>
      </c>
      <c r="CA2341" s="95">
        <v>123261.06523132299</v>
      </c>
      <c r="CB2341" s="95">
        <v>7382525.6898193397</v>
      </c>
      <c r="CC2341" s="95">
        <v>62969422.556152299</v>
      </c>
      <c r="CD2341" s="95">
        <v>13332110.572509799</v>
      </c>
      <c r="CE2341" s="95">
        <v>2399.4141706228302</v>
      </c>
      <c r="CF2341" s="95">
        <v>335413.09887695301</v>
      </c>
      <c r="CG2341" s="95">
        <v>2658325.3555297898</v>
      </c>
      <c r="CH2341" s="95">
        <v>0</v>
      </c>
      <c r="CI2341" s="95">
        <v>125657.100120544</v>
      </c>
      <c r="CJ2341" s="95">
        <v>7716797.2363281297</v>
      </c>
      <c r="CK2341" s="95">
        <v>65631468.393066399</v>
      </c>
      <c r="CL2341" s="95">
        <v>13405180.407348599</v>
      </c>
      <c r="CM2341" s="160">
        <v>187557.18748283401</v>
      </c>
      <c r="CN2341" s="160">
        <v>28370212.603027299</v>
      </c>
      <c r="CO2341" s="160">
        <v>122912473.128906</v>
      </c>
      <c r="CP2341" s="95">
        <v>13405180.407348599</v>
      </c>
      <c r="CQ2341" s="95">
        <v>0</v>
      </c>
      <c r="CR2341" s="95">
        <v>0</v>
      </c>
      <c r="CS2341" s="95">
        <v>0</v>
      </c>
      <c r="CT2341" s="95">
        <v>0</v>
      </c>
      <c r="CU2341" s="161">
        <v>7717938.7886962928</v>
      </c>
      <c r="CV2341" s="161">
        <v>65627747.911682092</v>
      </c>
    </row>
    <row r="2342" spans="1:100" x14ac:dyDescent="0.2">
      <c r="A2342" s="94" t="s">
        <v>189</v>
      </c>
      <c r="B2342" s="96">
        <v>40787</v>
      </c>
      <c r="C2342" s="95">
        <v>100610.246081352</v>
      </c>
      <c r="D2342" s="95">
        <v>0</v>
      </c>
      <c r="E2342" s="95">
        <v>21088.148392438899</v>
      </c>
      <c r="F2342" s="95">
        <v>17424.1115047932</v>
      </c>
      <c r="G2342" s="95">
        <v>2353.4348402321298</v>
      </c>
      <c r="H2342" s="95">
        <v>0</v>
      </c>
      <c r="I2342" s="95">
        <v>0</v>
      </c>
      <c r="J2342" s="95">
        <v>61876.553647518202</v>
      </c>
      <c r="K2342" s="95">
        <v>0</v>
      </c>
      <c r="L2342" s="95">
        <v>59789.312317848198</v>
      </c>
      <c r="M2342" s="95">
        <v>45597.664371967301</v>
      </c>
      <c r="N2342" s="95">
        <v>11557.8245790005</v>
      </c>
      <c r="O2342" s="95">
        <v>0</v>
      </c>
      <c r="P2342" s="95">
        <v>0</v>
      </c>
      <c r="Q2342" s="95">
        <v>5540.17420399189</v>
      </c>
      <c r="R2342" s="95">
        <v>0</v>
      </c>
      <c r="S2342" s="95">
        <v>0</v>
      </c>
      <c r="T2342" s="95">
        <v>2393.6477693915399</v>
      </c>
      <c r="U2342" s="95">
        <v>62370.879136085503</v>
      </c>
      <c r="V2342" s="95">
        <v>5570379.5599365197</v>
      </c>
      <c r="W2342" s="95">
        <v>0</v>
      </c>
      <c r="X2342" s="95">
        <v>1710139.2203064</v>
      </c>
      <c r="Y2342" s="95">
        <v>1335785.40213013</v>
      </c>
      <c r="Z2342" s="95">
        <v>328265.30613708502</v>
      </c>
      <c r="AA2342" s="95">
        <v>0</v>
      </c>
      <c r="AB2342" s="95">
        <v>0</v>
      </c>
      <c r="AC2342" s="95">
        <v>20595085.8364258</v>
      </c>
      <c r="AD2342" s="95">
        <v>0</v>
      </c>
      <c r="AE2342" s="95">
        <v>2786370.4703064002</v>
      </c>
      <c r="AF2342" s="95">
        <v>2205729.0097656301</v>
      </c>
      <c r="AG2342" s="95">
        <v>1734456.4759368901</v>
      </c>
      <c r="AH2342" s="95">
        <v>0</v>
      </c>
      <c r="AI2342" s="95">
        <v>0</v>
      </c>
      <c r="AJ2342" s="95">
        <v>544603.74499511695</v>
      </c>
      <c r="AK2342" s="95">
        <v>0</v>
      </c>
      <c r="AL2342" s="95">
        <v>0</v>
      </c>
      <c r="AM2342" s="95">
        <v>327798.67142486601</v>
      </c>
      <c r="AN2342" s="95">
        <v>20745372.8195801</v>
      </c>
      <c r="AO2342" s="95">
        <v>48832758.641113304</v>
      </c>
      <c r="AP2342" s="95">
        <v>0</v>
      </c>
      <c r="AQ2342" s="95">
        <v>13536952.610961899</v>
      </c>
      <c r="AR2342" s="95">
        <v>10375846.942748999</v>
      </c>
      <c r="AS2342" s="95">
        <v>2627283.6398620601</v>
      </c>
      <c r="AT2342" s="95">
        <v>0</v>
      </c>
      <c r="AU2342" s="95">
        <v>0</v>
      </c>
      <c r="AV2342" s="95">
        <v>57439800.509765603</v>
      </c>
      <c r="AW2342" s="95">
        <v>0</v>
      </c>
      <c r="AX2342" s="95">
        <v>24775367.842041001</v>
      </c>
      <c r="AY2342" s="95">
        <v>19507384.073730499</v>
      </c>
      <c r="AZ2342" s="95">
        <v>13549056.229492201</v>
      </c>
      <c r="BA2342" s="95">
        <v>0</v>
      </c>
      <c r="BB2342" s="95">
        <v>0</v>
      </c>
      <c r="BC2342" s="95">
        <v>4418642.3961181603</v>
      </c>
      <c r="BD2342" s="95">
        <v>0</v>
      </c>
      <c r="BE2342" s="95">
        <v>0</v>
      </c>
      <c r="BF2342" s="95">
        <v>2622178.4982910198</v>
      </c>
      <c r="BG2342" s="95">
        <v>57830468.926757798</v>
      </c>
      <c r="BH2342" s="95">
        <v>8663836.9816894494</v>
      </c>
      <c r="BI2342" s="95">
        <v>0</v>
      </c>
      <c r="BJ2342" s="95">
        <v>4695551.0300903302</v>
      </c>
      <c r="BK2342" s="95">
        <v>3805623.8781127902</v>
      </c>
      <c r="BL2342" s="95">
        <v>0</v>
      </c>
      <c r="BM2342" s="95">
        <v>0</v>
      </c>
      <c r="BN2342" s="95">
        <v>0</v>
      </c>
      <c r="BO2342" s="95">
        <v>0</v>
      </c>
      <c r="BP2342" s="95">
        <v>0</v>
      </c>
      <c r="BQ2342" s="95">
        <v>0</v>
      </c>
      <c r="BR2342" s="95">
        <v>5928172.6994628897</v>
      </c>
      <c r="BS2342" s="95">
        <v>5017055.9042358398</v>
      </c>
      <c r="BT2342" s="95">
        <v>0</v>
      </c>
      <c r="BU2342" s="95">
        <v>0</v>
      </c>
      <c r="BV2342" s="95">
        <v>2314136.7753295898</v>
      </c>
      <c r="BW2342" s="95">
        <v>0</v>
      </c>
      <c r="BX2342" s="95">
        <v>0</v>
      </c>
      <c r="BY2342" s="95">
        <v>0</v>
      </c>
      <c r="BZ2342" s="95">
        <v>0</v>
      </c>
      <c r="CA2342" s="95">
        <v>121710.20369338999</v>
      </c>
      <c r="CB2342" s="95">
        <v>7278863.5586547898</v>
      </c>
      <c r="CC2342" s="95">
        <v>62231436.534667999</v>
      </c>
      <c r="CD2342" s="95">
        <v>13363358.868286099</v>
      </c>
      <c r="CE2342" s="95">
        <v>2352.4206052720501</v>
      </c>
      <c r="CF2342" s="95">
        <v>331759.566432953</v>
      </c>
      <c r="CG2342" s="95">
        <v>2647834.6549987802</v>
      </c>
      <c r="CH2342" s="95">
        <v>0</v>
      </c>
      <c r="CI2342" s="95">
        <v>124064.18120765701</v>
      </c>
      <c r="CJ2342" s="95">
        <v>7601447.3085327102</v>
      </c>
      <c r="CK2342" s="95">
        <v>64871207.477050804</v>
      </c>
      <c r="CL2342" s="95">
        <v>13353550.1801758</v>
      </c>
      <c r="CM2342" s="160">
        <v>186101.15543556199</v>
      </c>
      <c r="CN2342" s="160">
        <v>28312528.212158199</v>
      </c>
      <c r="CO2342" s="160">
        <v>122678837.183594</v>
      </c>
      <c r="CP2342" s="95">
        <v>13353550.1801758</v>
      </c>
      <c r="CQ2342" s="95">
        <v>0</v>
      </c>
      <c r="CR2342" s="95">
        <v>0</v>
      </c>
      <c r="CS2342" s="95">
        <v>0</v>
      </c>
      <c r="CT2342" s="95">
        <v>0</v>
      </c>
      <c r="CU2342" s="161">
        <v>7610623.1250877427</v>
      </c>
      <c r="CV2342" s="161">
        <v>64879271.189666778</v>
      </c>
    </row>
    <row r="2343" spans="1:100" x14ac:dyDescent="0.2">
      <c r="A2343" s="94" t="s">
        <v>189</v>
      </c>
      <c r="B2343" s="96">
        <v>40878</v>
      </c>
      <c r="C2343" s="95">
        <v>101528.022257805</v>
      </c>
      <c r="D2343" s="95">
        <v>0</v>
      </c>
      <c r="E2343" s="95">
        <v>20428.663651704799</v>
      </c>
      <c r="F2343" s="95">
        <v>16884.388793468501</v>
      </c>
      <c r="G2343" s="95">
        <v>2473.0482671856898</v>
      </c>
      <c r="H2343" s="95">
        <v>0</v>
      </c>
      <c r="I2343" s="95">
        <v>0</v>
      </c>
      <c r="J2343" s="95">
        <v>62452.868971347802</v>
      </c>
      <c r="K2343" s="95">
        <v>0</v>
      </c>
      <c r="L2343" s="95">
        <v>58928.885758876801</v>
      </c>
      <c r="M2343" s="95">
        <v>45978.617135524801</v>
      </c>
      <c r="N2343" s="95">
        <v>11266.5633881092</v>
      </c>
      <c r="O2343" s="95">
        <v>0</v>
      </c>
      <c r="P2343" s="95">
        <v>0</v>
      </c>
      <c r="Q2343" s="95">
        <v>5584.3105351924896</v>
      </c>
      <c r="R2343" s="95">
        <v>0</v>
      </c>
      <c r="S2343" s="95">
        <v>0</v>
      </c>
      <c r="T2343" s="95">
        <v>2431.79487469792</v>
      </c>
      <c r="U2343" s="95">
        <v>62929.197357177698</v>
      </c>
      <c r="V2343" s="95">
        <v>5575997.8328857403</v>
      </c>
      <c r="W2343" s="95">
        <v>0</v>
      </c>
      <c r="X2343" s="95">
        <v>1645448.5566864</v>
      </c>
      <c r="Y2343" s="95">
        <v>1284785.2331542999</v>
      </c>
      <c r="Z2343" s="95">
        <v>331999.773513794</v>
      </c>
      <c r="AA2343" s="95">
        <v>0</v>
      </c>
      <c r="AB2343" s="95">
        <v>0</v>
      </c>
      <c r="AC2343" s="95">
        <v>20666511.024902299</v>
      </c>
      <c r="AD2343" s="95">
        <v>0</v>
      </c>
      <c r="AE2343" s="95">
        <v>2755650.1289977999</v>
      </c>
      <c r="AF2343" s="95">
        <v>2217281.0460815402</v>
      </c>
      <c r="AG2343" s="95">
        <v>1686739.3489685101</v>
      </c>
      <c r="AH2343" s="95">
        <v>0</v>
      </c>
      <c r="AI2343" s="95">
        <v>0</v>
      </c>
      <c r="AJ2343" s="95">
        <v>547430.06820678699</v>
      </c>
      <c r="AK2343" s="95">
        <v>0</v>
      </c>
      <c r="AL2343" s="95">
        <v>0</v>
      </c>
      <c r="AM2343" s="95">
        <v>329573.71379852301</v>
      </c>
      <c r="AN2343" s="95">
        <v>20793489.794677701</v>
      </c>
      <c r="AO2343" s="95">
        <v>49259192.098144501</v>
      </c>
      <c r="AP2343" s="95">
        <v>0</v>
      </c>
      <c r="AQ2343" s="95">
        <v>13111229.325073199</v>
      </c>
      <c r="AR2343" s="95">
        <v>10007317.517578101</v>
      </c>
      <c r="AS2343" s="95">
        <v>2671860.8745117201</v>
      </c>
      <c r="AT2343" s="95">
        <v>0</v>
      </c>
      <c r="AU2343" s="95">
        <v>0</v>
      </c>
      <c r="AV2343" s="95">
        <v>58159852.785156302</v>
      </c>
      <c r="AW2343" s="95">
        <v>0</v>
      </c>
      <c r="AX2343" s="95">
        <v>24659933.615478501</v>
      </c>
      <c r="AY2343" s="95">
        <v>19907312.083252002</v>
      </c>
      <c r="AZ2343" s="95">
        <v>13270613.520385699</v>
      </c>
      <c r="BA2343" s="95">
        <v>0</v>
      </c>
      <c r="BB2343" s="95">
        <v>0</v>
      </c>
      <c r="BC2343" s="95">
        <v>4484907.0203857403</v>
      </c>
      <c r="BD2343" s="95">
        <v>0</v>
      </c>
      <c r="BE2343" s="95">
        <v>0</v>
      </c>
      <c r="BF2343" s="95">
        <v>2654274.37994385</v>
      </c>
      <c r="BG2343" s="95">
        <v>58481832.387207001</v>
      </c>
      <c r="BH2343" s="95">
        <v>8805591.0839843806</v>
      </c>
      <c r="BI2343" s="95">
        <v>0</v>
      </c>
      <c r="BJ2343" s="95">
        <v>4557902.6138305701</v>
      </c>
      <c r="BK2343" s="95">
        <v>3670277.6890564002</v>
      </c>
      <c r="BL2343" s="95">
        <v>0</v>
      </c>
      <c r="BM2343" s="95">
        <v>0</v>
      </c>
      <c r="BN2343" s="95">
        <v>0</v>
      </c>
      <c r="BO2343" s="95">
        <v>0</v>
      </c>
      <c r="BP2343" s="95">
        <v>0</v>
      </c>
      <c r="BQ2343" s="95">
        <v>0</v>
      </c>
      <c r="BR2343" s="95">
        <v>6074161.6962890597</v>
      </c>
      <c r="BS2343" s="95">
        <v>4925010.42651367</v>
      </c>
      <c r="BT2343" s="95">
        <v>0</v>
      </c>
      <c r="BU2343" s="95">
        <v>0</v>
      </c>
      <c r="BV2343" s="95">
        <v>2363328.5656127902</v>
      </c>
      <c r="BW2343" s="95">
        <v>0</v>
      </c>
      <c r="BX2343" s="95">
        <v>0</v>
      </c>
      <c r="BY2343" s="95">
        <v>0</v>
      </c>
      <c r="BZ2343" s="95">
        <v>0</v>
      </c>
      <c r="CA2343" s="95">
        <v>121949.239784241</v>
      </c>
      <c r="CB2343" s="95">
        <v>7220604.3321533203</v>
      </c>
      <c r="CC2343" s="95">
        <v>62462469.893066399</v>
      </c>
      <c r="CD2343" s="95">
        <v>13362308.050415</v>
      </c>
      <c r="CE2343" s="95">
        <v>2468.5341485440699</v>
      </c>
      <c r="CF2343" s="95">
        <v>333905.023910522</v>
      </c>
      <c r="CG2343" s="95">
        <v>2686846.95785522</v>
      </c>
      <c r="CH2343" s="95">
        <v>0</v>
      </c>
      <c r="CI2343" s="95">
        <v>124417.37952137001</v>
      </c>
      <c r="CJ2343" s="95">
        <v>7553370.6106567401</v>
      </c>
      <c r="CK2343" s="95">
        <v>65157171.005859397</v>
      </c>
      <c r="CL2343" s="95">
        <v>13324648.045654301</v>
      </c>
      <c r="CM2343" s="160">
        <v>186881.679443359</v>
      </c>
      <c r="CN2343" s="160">
        <v>28347080.316162098</v>
      </c>
      <c r="CO2343" s="160">
        <v>123420760.980469</v>
      </c>
      <c r="CP2343" s="95">
        <v>13324648.045654301</v>
      </c>
      <c r="CQ2343" s="95">
        <v>0</v>
      </c>
      <c r="CR2343" s="95">
        <v>0</v>
      </c>
      <c r="CS2343" s="95">
        <v>0</v>
      </c>
      <c r="CT2343" s="95">
        <v>0</v>
      </c>
      <c r="CU2343" s="161">
        <v>7554509.3560638428</v>
      </c>
      <c r="CV2343" s="161">
        <v>65149316.850921616</v>
      </c>
    </row>
    <row r="2344" spans="1:100" x14ac:dyDescent="0.2">
      <c r="A2344" s="94" t="s">
        <v>189</v>
      </c>
      <c r="B2344" s="96">
        <v>40969</v>
      </c>
      <c r="C2344" s="95">
        <v>101396.63637638099</v>
      </c>
      <c r="D2344" s="95">
        <v>0</v>
      </c>
      <c r="E2344" s="95">
        <v>19815.5646297932</v>
      </c>
      <c r="F2344" s="95">
        <v>16300.6182428598</v>
      </c>
      <c r="G2344" s="95">
        <v>2464.5687817037101</v>
      </c>
      <c r="H2344" s="95">
        <v>0</v>
      </c>
      <c r="I2344" s="95">
        <v>0</v>
      </c>
      <c r="J2344" s="95">
        <v>62948.3954043388</v>
      </c>
      <c r="K2344" s="95">
        <v>0</v>
      </c>
      <c r="L2344" s="95">
        <v>58187.266464710199</v>
      </c>
      <c r="M2344" s="95">
        <v>45812.926671505003</v>
      </c>
      <c r="N2344" s="95">
        <v>11102.9614254236</v>
      </c>
      <c r="O2344" s="95">
        <v>0</v>
      </c>
      <c r="P2344" s="95">
        <v>0</v>
      </c>
      <c r="Q2344" s="95">
        <v>5646.4621774554298</v>
      </c>
      <c r="R2344" s="95">
        <v>0</v>
      </c>
      <c r="S2344" s="95">
        <v>0</v>
      </c>
      <c r="T2344" s="95">
        <v>2439.06664219499</v>
      </c>
      <c r="U2344" s="95">
        <v>63382.490903854399</v>
      </c>
      <c r="V2344" s="95">
        <v>5572627.5754394503</v>
      </c>
      <c r="W2344" s="95">
        <v>0</v>
      </c>
      <c r="X2344" s="95">
        <v>1574207.6296997101</v>
      </c>
      <c r="Y2344" s="95">
        <v>1229535.55128479</v>
      </c>
      <c r="Z2344" s="95">
        <v>332268.02701568598</v>
      </c>
      <c r="AA2344" s="95">
        <v>0</v>
      </c>
      <c r="AB2344" s="95">
        <v>0</v>
      </c>
      <c r="AC2344" s="95">
        <v>20996848.3510742</v>
      </c>
      <c r="AD2344" s="95">
        <v>0</v>
      </c>
      <c r="AE2344" s="95">
        <v>2795470.4245910598</v>
      </c>
      <c r="AF2344" s="95">
        <v>2205061.3038024898</v>
      </c>
      <c r="AG2344" s="95">
        <v>1630538.0615844701</v>
      </c>
      <c r="AH2344" s="95">
        <v>0</v>
      </c>
      <c r="AI2344" s="95">
        <v>0</v>
      </c>
      <c r="AJ2344" s="95">
        <v>574028.07386016799</v>
      </c>
      <c r="AK2344" s="95">
        <v>0</v>
      </c>
      <c r="AL2344" s="95">
        <v>0</v>
      </c>
      <c r="AM2344" s="95">
        <v>331863.98217773403</v>
      </c>
      <c r="AN2344" s="95">
        <v>20940873.739502002</v>
      </c>
      <c r="AO2344" s="95">
        <v>49642112.984863304</v>
      </c>
      <c r="AP2344" s="95">
        <v>0</v>
      </c>
      <c r="AQ2344" s="95">
        <v>12647758.028808599</v>
      </c>
      <c r="AR2344" s="95">
        <v>9817559.6004638709</v>
      </c>
      <c r="AS2344" s="95">
        <v>2699821.2935791002</v>
      </c>
      <c r="AT2344" s="95">
        <v>0</v>
      </c>
      <c r="AU2344" s="95">
        <v>0</v>
      </c>
      <c r="AV2344" s="95">
        <v>59426028.4453125</v>
      </c>
      <c r="AW2344" s="95">
        <v>0</v>
      </c>
      <c r="AX2344" s="95">
        <v>25131828.3601074</v>
      </c>
      <c r="AY2344" s="95">
        <v>20000236.193115201</v>
      </c>
      <c r="AZ2344" s="95">
        <v>12912612.0854492</v>
      </c>
      <c r="BA2344" s="95">
        <v>0</v>
      </c>
      <c r="BB2344" s="95">
        <v>0</v>
      </c>
      <c r="BC2344" s="95">
        <v>4744555.81848145</v>
      </c>
      <c r="BD2344" s="95">
        <v>0</v>
      </c>
      <c r="BE2344" s="95">
        <v>0</v>
      </c>
      <c r="BF2344" s="95">
        <v>2696838.57568359</v>
      </c>
      <c r="BG2344" s="95">
        <v>59443194.197753899</v>
      </c>
      <c r="BH2344" s="95">
        <v>8947504.3466796894</v>
      </c>
      <c r="BI2344" s="95">
        <v>0</v>
      </c>
      <c r="BJ2344" s="95">
        <v>4485926.9423828097</v>
      </c>
      <c r="BK2344" s="95">
        <v>3607800.9451293899</v>
      </c>
      <c r="BL2344" s="95">
        <v>0</v>
      </c>
      <c r="BM2344" s="95">
        <v>0</v>
      </c>
      <c r="BN2344" s="95">
        <v>0</v>
      </c>
      <c r="BO2344" s="95">
        <v>0</v>
      </c>
      <c r="BP2344" s="95">
        <v>0</v>
      </c>
      <c r="BQ2344" s="95">
        <v>0</v>
      </c>
      <c r="BR2344" s="95">
        <v>6149103.13391113</v>
      </c>
      <c r="BS2344" s="95">
        <v>4878218.5856933603</v>
      </c>
      <c r="BT2344" s="95">
        <v>0</v>
      </c>
      <c r="BU2344" s="95">
        <v>0</v>
      </c>
      <c r="BV2344" s="95">
        <v>2456141.2023315402</v>
      </c>
      <c r="BW2344" s="95">
        <v>0</v>
      </c>
      <c r="BX2344" s="95">
        <v>0</v>
      </c>
      <c r="BY2344" s="95">
        <v>0</v>
      </c>
      <c r="BZ2344" s="95">
        <v>0</v>
      </c>
      <c r="CA2344" s="95">
        <v>121116.606693268</v>
      </c>
      <c r="CB2344" s="95">
        <v>7140535.6325683603</v>
      </c>
      <c r="CC2344" s="95">
        <v>62277691.485839799</v>
      </c>
      <c r="CD2344" s="95">
        <v>13448033.350341801</v>
      </c>
      <c r="CE2344" s="95">
        <v>2473.05454289913</v>
      </c>
      <c r="CF2344" s="95">
        <v>328864.738830566</v>
      </c>
      <c r="CG2344" s="95">
        <v>2673272.15869141</v>
      </c>
      <c r="CH2344" s="95">
        <v>0</v>
      </c>
      <c r="CI2344" s="95">
        <v>123591.279097557</v>
      </c>
      <c r="CJ2344" s="95">
        <v>7468103.3950805701</v>
      </c>
      <c r="CK2344" s="95">
        <v>64952928.722167999</v>
      </c>
      <c r="CL2344" s="95">
        <v>13437609.618042</v>
      </c>
      <c r="CM2344" s="160">
        <v>186561.69120597799</v>
      </c>
      <c r="CN2344" s="160">
        <v>28427843.353759799</v>
      </c>
      <c r="CO2344" s="160">
        <v>124390365.699219</v>
      </c>
      <c r="CP2344" s="95">
        <v>13437609.618042</v>
      </c>
      <c r="CQ2344" s="95">
        <v>0</v>
      </c>
      <c r="CR2344" s="95">
        <v>0</v>
      </c>
      <c r="CS2344" s="95">
        <v>0</v>
      </c>
      <c r="CT2344" s="95">
        <v>0</v>
      </c>
      <c r="CU2344" s="161">
        <v>7469400.3713989267</v>
      </c>
      <c r="CV2344" s="161">
        <v>64950963.644531205</v>
      </c>
    </row>
    <row r="2345" spans="1:100" x14ac:dyDescent="0.2">
      <c r="A2345" s="94" t="s">
        <v>189</v>
      </c>
      <c r="B2345" s="96">
        <v>41061</v>
      </c>
      <c r="C2345" s="95">
        <v>100641.595546722</v>
      </c>
      <c r="D2345" s="95">
        <v>0</v>
      </c>
      <c r="E2345" s="95">
        <v>19128.859946250901</v>
      </c>
      <c r="F2345" s="95">
        <v>15797.632780075101</v>
      </c>
      <c r="G2345" s="95">
        <v>2462.78411394358</v>
      </c>
      <c r="H2345" s="95">
        <v>0</v>
      </c>
      <c r="I2345" s="95">
        <v>0</v>
      </c>
      <c r="J2345" s="95">
        <v>63373.921557903297</v>
      </c>
      <c r="K2345" s="95">
        <v>0</v>
      </c>
      <c r="L2345" s="95">
        <v>58046.9747247696</v>
      </c>
      <c r="M2345" s="95">
        <v>45536.702986240402</v>
      </c>
      <c r="N2345" s="95">
        <v>10676.271420002</v>
      </c>
      <c r="O2345" s="95">
        <v>0</v>
      </c>
      <c r="P2345" s="95">
        <v>0</v>
      </c>
      <c r="Q2345" s="95">
        <v>5756.8581203222302</v>
      </c>
      <c r="R2345" s="95">
        <v>0</v>
      </c>
      <c r="S2345" s="95">
        <v>0</v>
      </c>
      <c r="T2345" s="95">
        <v>2474.0807427465902</v>
      </c>
      <c r="U2345" s="95">
        <v>63731.839138030999</v>
      </c>
      <c r="V2345" s="95">
        <v>5520784.0841674795</v>
      </c>
      <c r="W2345" s="95">
        <v>0</v>
      </c>
      <c r="X2345" s="95">
        <v>1509275.6773529099</v>
      </c>
      <c r="Y2345" s="95">
        <v>1178746.4348297101</v>
      </c>
      <c r="Z2345" s="95">
        <v>327399.157344818</v>
      </c>
      <c r="AA2345" s="95">
        <v>0</v>
      </c>
      <c r="AB2345" s="95">
        <v>0</v>
      </c>
      <c r="AC2345" s="95">
        <v>20888450.157958999</v>
      </c>
      <c r="AD2345" s="95">
        <v>0</v>
      </c>
      <c r="AE2345" s="95">
        <v>2667186.6978759798</v>
      </c>
      <c r="AF2345" s="95">
        <v>2193318.3485412602</v>
      </c>
      <c r="AG2345" s="95">
        <v>1538749.8647918699</v>
      </c>
      <c r="AH2345" s="95">
        <v>0</v>
      </c>
      <c r="AI2345" s="95">
        <v>0</v>
      </c>
      <c r="AJ2345" s="95">
        <v>615840.61878967297</v>
      </c>
      <c r="AK2345" s="95">
        <v>0</v>
      </c>
      <c r="AL2345" s="95">
        <v>0</v>
      </c>
      <c r="AM2345" s="95">
        <v>326870.48456955003</v>
      </c>
      <c r="AN2345" s="95">
        <v>21021636.087890599</v>
      </c>
      <c r="AO2345" s="95">
        <v>49536472.763671897</v>
      </c>
      <c r="AP2345" s="95">
        <v>0</v>
      </c>
      <c r="AQ2345" s="95">
        <v>12205965.036010699</v>
      </c>
      <c r="AR2345" s="95">
        <v>9286033.83520508</v>
      </c>
      <c r="AS2345" s="95">
        <v>2670720.1559143099</v>
      </c>
      <c r="AT2345" s="95">
        <v>0</v>
      </c>
      <c r="AU2345" s="95">
        <v>0</v>
      </c>
      <c r="AV2345" s="95">
        <v>59821493.7509766</v>
      </c>
      <c r="AW2345" s="95">
        <v>0</v>
      </c>
      <c r="AX2345" s="95">
        <v>24193528.435546901</v>
      </c>
      <c r="AY2345" s="95">
        <v>20006657.873779301</v>
      </c>
      <c r="AZ2345" s="95">
        <v>12275739.633667</v>
      </c>
      <c r="BA2345" s="95">
        <v>0</v>
      </c>
      <c r="BB2345" s="95">
        <v>0</v>
      </c>
      <c r="BC2345" s="95">
        <v>5081561.5957031297</v>
      </c>
      <c r="BD2345" s="95">
        <v>0</v>
      </c>
      <c r="BE2345" s="95">
        <v>0</v>
      </c>
      <c r="BF2345" s="95">
        <v>2668308.83312988</v>
      </c>
      <c r="BG2345" s="95">
        <v>60137311.7099609</v>
      </c>
      <c r="BH2345" s="95">
        <v>8811253.6959228497</v>
      </c>
      <c r="BI2345" s="95">
        <v>0</v>
      </c>
      <c r="BJ2345" s="95">
        <v>4299019.3527832003</v>
      </c>
      <c r="BK2345" s="95">
        <v>3429651.5718689002</v>
      </c>
      <c r="BL2345" s="95">
        <v>0</v>
      </c>
      <c r="BM2345" s="95">
        <v>0</v>
      </c>
      <c r="BN2345" s="95">
        <v>0</v>
      </c>
      <c r="BO2345" s="95">
        <v>0</v>
      </c>
      <c r="BP2345" s="95">
        <v>0</v>
      </c>
      <c r="BQ2345" s="95">
        <v>0</v>
      </c>
      <c r="BR2345" s="95">
        <v>6038015.4365844699</v>
      </c>
      <c r="BS2345" s="95">
        <v>4526990.1920165997</v>
      </c>
      <c r="BT2345" s="95">
        <v>0</v>
      </c>
      <c r="BU2345" s="95">
        <v>0</v>
      </c>
      <c r="BV2345" s="95">
        <v>2583404.4282531701</v>
      </c>
      <c r="BW2345" s="95">
        <v>0</v>
      </c>
      <c r="BX2345" s="95">
        <v>0</v>
      </c>
      <c r="BY2345" s="95">
        <v>0</v>
      </c>
      <c r="BZ2345" s="95">
        <v>0</v>
      </c>
      <c r="CA2345" s="95">
        <v>119859.670840263</v>
      </c>
      <c r="CB2345" s="95">
        <v>7036431.9098510696</v>
      </c>
      <c r="CC2345" s="95">
        <v>61640326.5625</v>
      </c>
      <c r="CD2345" s="95">
        <v>13099485.777832</v>
      </c>
      <c r="CE2345" s="95">
        <v>2476.0119774341601</v>
      </c>
      <c r="CF2345" s="95">
        <v>328491.40701293899</v>
      </c>
      <c r="CG2345" s="95">
        <v>2679493.9214782701</v>
      </c>
      <c r="CH2345" s="95">
        <v>0</v>
      </c>
      <c r="CI2345" s="95">
        <v>122331.479167938</v>
      </c>
      <c r="CJ2345" s="95">
        <v>7364303.3661498995</v>
      </c>
      <c r="CK2345" s="95">
        <v>64328490.756347701</v>
      </c>
      <c r="CL2345" s="95">
        <v>13146234.2850342</v>
      </c>
      <c r="CM2345" s="160">
        <v>185654.68097114601</v>
      </c>
      <c r="CN2345" s="160">
        <v>28412976.113769501</v>
      </c>
      <c r="CO2345" s="160">
        <v>124499022.390625</v>
      </c>
      <c r="CP2345" s="95">
        <v>13146234.2850342</v>
      </c>
      <c r="CQ2345" s="95">
        <v>0</v>
      </c>
      <c r="CR2345" s="95">
        <v>0</v>
      </c>
      <c r="CS2345" s="95">
        <v>0</v>
      </c>
      <c r="CT2345" s="95">
        <v>0</v>
      </c>
      <c r="CU2345" s="161">
        <v>7364923.3168640081</v>
      </c>
      <c r="CV2345" s="161">
        <v>64319820.483978271</v>
      </c>
    </row>
    <row r="2346" spans="1:100" x14ac:dyDescent="0.2">
      <c r="A2346" s="94" t="s">
        <v>189</v>
      </c>
      <c r="B2346" s="96">
        <v>41153</v>
      </c>
      <c r="C2346" s="95">
        <v>100878.860481262</v>
      </c>
      <c r="D2346" s="95">
        <v>0</v>
      </c>
      <c r="E2346" s="95">
        <v>18474.5067310333</v>
      </c>
      <c r="F2346" s="95">
        <v>15317.845685482</v>
      </c>
      <c r="G2346" s="95">
        <v>2430.83510199189</v>
      </c>
      <c r="H2346" s="95">
        <v>0</v>
      </c>
      <c r="I2346" s="95">
        <v>0</v>
      </c>
      <c r="J2346" s="95">
        <v>63527.604877948797</v>
      </c>
      <c r="K2346" s="95">
        <v>0</v>
      </c>
      <c r="L2346" s="95">
        <v>57829.977513313301</v>
      </c>
      <c r="M2346" s="95">
        <v>45765.817491054499</v>
      </c>
      <c r="N2346" s="95">
        <v>10415.152610898</v>
      </c>
      <c r="O2346" s="95">
        <v>0</v>
      </c>
      <c r="P2346" s="95">
        <v>0</v>
      </c>
      <c r="Q2346" s="95">
        <v>5699.6053109168997</v>
      </c>
      <c r="R2346" s="95">
        <v>0</v>
      </c>
      <c r="S2346" s="95">
        <v>0</v>
      </c>
      <c r="T2346" s="95">
        <v>2461.7978293299702</v>
      </c>
      <c r="U2346" s="95">
        <v>63901.578080654101</v>
      </c>
      <c r="V2346" s="95">
        <v>5456694.12536621</v>
      </c>
      <c r="W2346" s="95">
        <v>0</v>
      </c>
      <c r="X2346" s="95">
        <v>1443719.75263977</v>
      </c>
      <c r="Y2346" s="95">
        <v>1125446.4719390899</v>
      </c>
      <c r="Z2346" s="95">
        <v>323487.20019531302</v>
      </c>
      <c r="AA2346" s="95">
        <v>0</v>
      </c>
      <c r="AB2346" s="95">
        <v>0</v>
      </c>
      <c r="AC2346" s="95">
        <v>20991120.873779301</v>
      </c>
      <c r="AD2346" s="95">
        <v>0</v>
      </c>
      <c r="AE2346" s="95">
        <v>2638414.9835815402</v>
      </c>
      <c r="AF2346" s="95">
        <v>2178562.0590820299</v>
      </c>
      <c r="AG2346" s="95">
        <v>1482307.0169677699</v>
      </c>
      <c r="AH2346" s="95">
        <v>0</v>
      </c>
      <c r="AI2346" s="95">
        <v>0</v>
      </c>
      <c r="AJ2346" s="95">
        <v>611255.96199798596</v>
      </c>
      <c r="AK2346" s="95">
        <v>0</v>
      </c>
      <c r="AL2346" s="95">
        <v>0</v>
      </c>
      <c r="AM2346" s="95">
        <v>322818.47098159802</v>
      </c>
      <c r="AN2346" s="95">
        <v>21027402.779296901</v>
      </c>
      <c r="AO2346" s="95">
        <v>49271178.257324196</v>
      </c>
      <c r="AP2346" s="95">
        <v>0</v>
      </c>
      <c r="AQ2346" s="95">
        <v>11813250.9654541</v>
      </c>
      <c r="AR2346" s="95">
        <v>9017854.8443603497</v>
      </c>
      <c r="AS2346" s="95">
        <v>2680741.5660095201</v>
      </c>
      <c r="AT2346" s="95">
        <v>0</v>
      </c>
      <c r="AU2346" s="95">
        <v>0</v>
      </c>
      <c r="AV2346" s="95">
        <v>60710650.655761696</v>
      </c>
      <c r="AW2346" s="95">
        <v>0</v>
      </c>
      <c r="AX2346" s="95">
        <v>24142850.071777299</v>
      </c>
      <c r="AY2346" s="95">
        <v>20016046.540527299</v>
      </c>
      <c r="AZ2346" s="95">
        <v>11968146.651367201</v>
      </c>
      <c r="BA2346" s="95">
        <v>0</v>
      </c>
      <c r="BB2346" s="95">
        <v>0</v>
      </c>
      <c r="BC2346" s="95">
        <v>5094428.7149047898</v>
      </c>
      <c r="BD2346" s="95">
        <v>0</v>
      </c>
      <c r="BE2346" s="95">
        <v>0</v>
      </c>
      <c r="BF2346" s="95">
        <v>2673443.5905456501</v>
      </c>
      <c r="BG2346" s="95">
        <v>60755792.995117202</v>
      </c>
      <c r="BH2346" s="95">
        <v>9038110.2159423791</v>
      </c>
      <c r="BI2346" s="95">
        <v>0</v>
      </c>
      <c r="BJ2346" s="95">
        <v>4254809.17150879</v>
      </c>
      <c r="BK2346" s="95">
        <v>3384052.8617858901</v>
      </c>
      <c r="BL2346" s="95">
        <v>0</v>
      </c>
      <c r="BM2346" s="95">
        <v>0</v>
      </c>
      <c r="BN2346" s="95">
        <v>0</v>
      </c>
      <c r="BO2346" s="95">
        <v>0</v>
      </c>
      <c r="BP2346" s="95">
        <v>0</v>
      </c>
      <c r="BQ2346" s="95">
        <v>0</v>
      </c>
      <c r="BR2346" s="95">
        <v>6131722.0173950205</v>
      </c>
      <c r="BS2346" s="95">
        <v>4459532.484375</v>
      </c>
      <c r="BT2346" s="95">
        <v>0</v>
      </c>
      <c r="BU2346" s="95">
        <v>0</v>
      </c>
      <c r="BV2346" s="95">
        <v>2618273.6685180701</v>
      </c>
      <c r="BW2346" s="95">
        <v>0</v>
      </c>
      <c r="BX2346" s="95">
        <v>0</v>
      </c>
      <c r="BY2346" s="95">
        <v>0</v>
      </c>
      <c r="BZ2346" s="95">
        <v>0</v>
      </c>
      <c r="CA2346" s="95">
        <v>119352.221302986</v>
      </c>
      <c r="CB2346" s="95">
        <v>6900737.03234863</v>
      </c>
      <c r="CC2346" s="95">
        <v>61150804.119628899</v>
      </c>
      <c r="CD2346" s="95">
        <v>13290699.902832</v>
      </c>
      <c r="CE2346" s="95">
        <v>2427.4859637618101</v>
      </c>
      <c r="CF2346" s="95">
        <v>321779.46087264997</v>
      </c>
      <c r="CG2346" s="95">
        <v>2657761.92004395</v>
      </c>
      <c r="CH2346" s="95">
        <v>0</v>
      </c>
      <c r="CI2346" s="95">
        <v>121780.977509499</v>
      </c>
      <c r="CJ2346" s="95">
        <v>7248451.3411254901</v>
      </c>
      <c r="CK2346" s="95">
        <v>63812031.6962891</v>
      </c>
      <c r="CL2346" s="95">
        <v>13293551.0539551</v>
      </c>
      <c r="CM2346" s="160">
        <v>185238.945951462</v>
      </c>
      <c r="CN2346" s="160">
        <v>28276693.1091309</v>
      </c>
      <c r="CO2346" s="160">
        <v>124507389.65820301</v>
      </c>
      <c r="CP2346" s="95">
        <v>13293551.0539551</v>
      </c>
      <c r="CQ2346" s="95">
        <v>0</v>
      </c>
      <c r="CR2346" s="95">
        <v>0</v>
      </c>
      <c r="CS2346" s="95">
        <v>0</v>
      </c>
      <c r="CT2346" s="95">
        <v>0</v>
      </c>
      <c r="CU2346" s="161">
        <v>7222516.4932212802</v>
      </c>
      <c r="CV2346" s="161">
        <v>63808566.039672852</v>
      </c>
    </row>
    <row r="2347" spans="1:100" x14ac:dyDescent="0.2">
      <c r="A2347" s="94" t="s">
        <v>189</v>
      </c>
      <c r="B2347" s="96">
        <v>41244</v>
      </c>
      <c r="C2347" s="95">
        <v>100168.839727402</v>
      </c>
      <c r="D2347" s="95">
        <v>0</v>
      </c>
      <c r="E2347" s="95">
        <v>17973.2844569683</v>
      </c>
      <c r="F2347" s="95">
        <v>15011.6376614571</v>
      </c>
      <c r="G2347" s="95">
        <v>2426.3428917527199</v>
      </c>
      <c r="H2347" s="95">
        <v>0</v>
      </c>
      <c r="I2347" s="95">
        <v>0</v>
      </c>
      <c r="J2347" s="95">
        <v>63821.863688468897</v>
      </c>
      <c r="K2347" s="95">
        <v>0</v>
      </c>
      <c r="L2347" s="95">
        <v>56777.958929061897</v>
      </c>
      <c r="M2347" s="95">
        <v>45433.060519218401</v>
      </c>
      <c r="N2347" s="95">
        <v>10216.9535788298</v>
      </c>
      <c r="O2347" s="95">
        <v>0</v>
      </c>
      <c r="P2347" s="95">
        <v>0</v>
      </c>
      <c r="Q2347" s="95">
        <v>5658.3099254369699</v>
      </c>
      <c r="R2347" s="95">
        <v>0</v>
      </c>
      <c r="S2347" s="95">
        <v>0</v>
      </c>
      <c r="T2347" s="95">
        <v>2397.6664094030898</v>
      </c>
      <c r="U2347" s="95">
        <v>64147.970470428503</v>
      </c>
      <c r="V2347" s="95">
        <v>5412347.8925170898</v>
      </c>
      <c r="W2347" s="95">
        <v>0</v>
      </c>
      <c r="X2347" s="95">
        <v>1370426.89128113</v>
      </c>
      <c r="Y2347" s="95">
        <v>1076745.6096954299</v>
      </c>
      <c r="Z2347" s="95">
        <v>319091.60290527297</v>
      </c>
      <c r="AA2347" s="95">
        <v>0</v>
      </c>
      <c r="AB2347" s="95">
        <v>0</v>
      </c>
      <c r="AC2347" s="95">
        <v>21112623.5380859</v>
      </c>
      <c r="AD2347" s="95">
        <v>0</v>
      </c>
      <c r="AE2347" s="95">
        <v>2595501.5441284198</v>
      </c>
      <c r="AF2347" s="95">
        <v>2163745.3369751</v>
      </c>
      <c r="AG2347" s="95">
        <v>1433390.32937622</v>
      </c>
      <c r="AH2347" s="95">
        <v>0</v>
      </c>
      <c r="AI2347" s="95">
        <v>0</v>
      </c>
      <c r="AJ2347" s="95">
        <v>599519.42071533203</v>
      </c>
      <c r="AK2347" s="95">
        <v>0</v>
      </c>
      <c r="AL2347" s="95">
        <v>0</v>
      </c>
      <c r="AM2347" s="95">
        <v>318196.08030319202</v>
      </c>
      <c r="AN2347" s="95">
        <v>21121627.064453099</v>
      </c>
      <c r="AO2347" s="95">
        <v>49153603.318359397</v>
      </c>
      <c r="AP2347" s="95">
        <v>0</v>
      </c>
      <c r="AQ2347" s="95">
        <v>11296323.259765601</v>
      </c>
      <c r="AR2347" s="95">
        <v>8693502.1207275409</v>
      </c>
      <c r="AS2347" s="95">
        <v>2634035.2764587398</v>
      </c>
      <c r="AT2347" s="95">
        <v>0</v>
      </c>
      <c r="AU2347" s="95">
        <v>0</v>
      </c>
      <c r="AV2347" s="95">
        <v>61246390.777343802</v>
      </c>
      <c r="AW2347" s="95">
        <v>0</v>
      </c>
      <c r="AX2347" s="95">
        <v>23908338.0073242</v>
      </c>
      <c r="AY2347" s="95">
        <v>20024543.9365234</v>
      </c>
      <c r="AZ2347" s="95">
        <v>11620091.5074463</v>
      </c>
      <c r="BA2347" s="95">
        <v>0</v>
      </c>
      <c r="BB2347" s="95">
        <v>0</v>
      </c>
      <c r="BC2347" s="95">
        <v>5006569.02880859</v>
      </c>
      <c r="BD2347" s="95">
        <v>0</v>
      </c>
      <c r="BE2347" s="95">
        <v>0</v>
      </c>
      <c r="BF2347" s="95">
        <v>2628363.5116272001</v>
      </c>
      <c r="BG2347" s="95">
        <v>61277739.6953125</v>
      </c>
      <c r="BH2347" s="95">
        <v>9023958.6458740197</v>
      </c>
      <c r="BI2347" s="95">
        <v>0</v>
      </c>
      <c r="BJ2347" s="95">
        <v>4112373.3825988802</v>
      </c>
      <c r="BK2347" s="95">
        <v>3255989.7543029799</v>
      </c>
      <c r="BL2347" s="95">
        <v>0</v>
      </c>
      <c r="BM2347" s="95">
        <v>0</v>
      </c>
      <c r="BN2347" s="95">
        <v>0</v>
      </c>
      <c r="BO2347" s="95">
        <v>0</v>
      </c>
      <c r="BP2347" s="95">
        <v>0</v>
      </c>
      <c r="BQ2347" s="95">
        <v>0</v>
      </c>
      <c r="BR2347" s="95">
        <v>6158388.4978637705</v>
      </c>
      <c r="BS2347" s="95">
        <v>4362705.8555297898</v>
      </c>
      <c r="BT2347" s="95">
        <v>0</v>
      </c>
      <c r="BU2347" s="95">
        <v>0</v>
      </c>
      <c r="BV2347" s="95">
        <v>2616470.5953674298</v>
      </c>
      <c r="BW2347" s="95">
        <v>0</v>
      </c>
      <c r="BX2347" s="95">
        <v>0</v>
      </c>
      <c r="BY2347" s="95">
        <v>0</v>
      </c>
      <c r="BZ2347" s="95">
        <v>0</v>
      </c>
      <c r="CA2347" s="95">
        <v>118149.582730293</v>
      </c>
      <c r="CB2347" s="95">
        <v>6794185.6436767597</v>
      </c>
      <c r="CC2347" s="95">
        <v>60683727.701660201</v>
      </c>
      <c r="CD2347" s="95">
        <v>13128161.893554701</v>
      </c>
      <c r="CE2347" s="95">
        <v>2425.0668033361399</v>
      </c>
      <c r="CF2347" s="95">
        <v>317616.03001785302</v>
      </c>
      <c r="CG2347" s="95">
        <v>2620792.6898498498</v>
      </c>
      <c r="CH2347" s="95">
        <v>0</v>
      </c>
      <c r="CI2347" s="95">
        <v>120574.64497661599</v>
      </c>
      <c r="CJ2347" s="95">
        <v>7130441.6514282199</v>
      </c>
      <c r="CK2347" s="95">
        <v>63316687.957031302</v>
      </c>
      <c r="CL2347" s="95">
        <v>13109026.2062988</v>
      </c>
      <c r="CM2347" s="160">
        <v>184284.820028305</v>
      </c>
      <c r="CN2347" s="160">
        <v>28234268.269287098</v>
      </c>
      <c r="CO2347" s="160">
        <v>124307401.97168</v>
      </c>
      <c r="CP2347" s="95">
        <v>13109026.2062988</v>
      </c>
      <c r="CQ2347" s="95">
        <v>0</v>
      </c>
      <c r="CR2347" s="95">
        <v>0</v>
      </c>
      <c r="CS2347" s="95">
        <v>0</v>
      </c>
      <c r="CT2347" s="95">
        <v>0</v>
      </c>
      <c r="CU2347" s="161">
        <v>7111801.6736946125</v>
      </c>
      <c r="CV2347" s="161">
        <v>63304520.391510054</v>
      </c>
    </row>
    <row r="2348" spans="1:100" x14ac:dyDescent="0.2">
      <c r="A2348" s="94" t="s">
        <v>189</v>
      </c>
      <c r="B2348" s="96">
        <v>41334</v>
      </c>
      <c r="C2348" s="95">
        <v>98391.572187423706</v>
      </c>
      <c r="D2348" s="95">
        <v>0</v>
      </c>
      <c r="E2348" s="95">
        <v>17206.283548116699</v>
      </c>
      <c r="F2348" s="95">
        <v>14374.0607577562</v>
      </c>
      <c r="G2348" s="95">
        <v>2403.1844530999701</v>
      </c>
      <c r="H2348" s="95">
        <v>0</v>
      </c>
      <c r="I2348" s="95">
        <v>0</v>
      </c>
      <c r="J2348" s="95">
        <v>63985.506865024603</v>
      </c>
      <c r="K2348" s="95">
        <v>0</v>
      </c>
      <c r="L2348" s="95">
        <v>2048.3127910196799</v>
      </c>
      <c r="M2348" s="95">
        <v>44615.550803661303</v>
      </c>
      <c r="N2348" s="95">
        <v>9944.8852077722495</v>
      </c>
      <c r="O2348" s="95">
        <v>0</v>
      </c>
      <c r="P2348" s="95">
        <v>53158.064283847802</v>
      </c>
      <c r="Q2348" s="95">
        <v>5593.6620378494299</v>
      </c>
      <c r="R2348" s="95">
        <v>0</v>
      </c>
      <c r="S2348" s="95">
        <v>2379.04699584842</v>
      </c>
      <c r="T2348" s="95">
        <v>3.9750158661045099</v>
      </c>
      <c r="U2348" s="95">
        <v>64276.044876575499</v>
      </c>
      <c r="V2348" s="95">
        <v>5302613.5964355497</v>
      </c>
      <c r="W2348" s="95">
        <v>0</v>
      </c>
      <c r="X2348" s="95">
        <v>1298941.8278655999</v>
      </c>
      <c r="Y2348" s="95">
        <v>1024647.55386353</v>
      </c>
      <c r="Z2348" s="95">
        <v>308619.89213562</v>
      </c>
      <c r="AA2348" s="95">
        <v>0</v>
      </c>
      <c r="AB2348" s="95">
        <v>0</v>
      </c>
      <c r="AC2348" s="95">
        <v>21037443.3513184</v>
      </c>
      <c r="AD2348" s="95">
        <v>0</v>
      </c>
      <c r="AE2348" s="95">
        <v>58581.866955280297</v>
      </c>
      <c r="AF2348" s="95">
        <v>2126465.3918762198</v>
      </c>
      <c r="AG2348" s="95">
        <v>1385976.8812408401</v>
      </c>
      <c r="AH2348" s="95">
        <v>0</v>
      </c>
      <c r="AI2348" s="95">
        <v>2401373.0276794401</v>
      </c>
      <c r="AJ2348" s="95">
        <v>586710.89334106399</v>
      </c>
      <c r="AK2348" s="95">
        <v>0</v>
      </c>
      <c r="AL2348" s="95">
        <v>307268.640701294</v>
      </c>
      <c r="AM2348" s="95">
        <v>701.08963374793495</v>
      </c>
      <c r="AN2348" s="95">
        <v>21156235.762695301</v>
      </c>
      <c r="AO2348" s="95">
        <v>48156001.538574196</v>
      </c>
      <c r="AP2348" s="95">
        <v>0</v>
      </c>
      <c r="AQ2348" s="95">
        <v>10630107.5819092</v>
      </c>
      <c r="AR2348" s="95">
        <v>8127789.02307129</v>
      </c>
      <c r="AS2348" s="95">
        <v>2547779.0713501</v>
      </c>
      <c r="AT2348" s="95">
        <v>0</v>
      </c>
      <c r="AU2348" s="95">
        <v>0</v>
      </c>
      <c r="AV2348" s="95">
        <v>61347942.997558601</v>
      </c>
      <c r="AW2348" s="95">
        <v>0</v>
      </c>
      <c r="AX2348" s="95">
        <v>587991.23269653297</v>
      </c>
      <c r="AY2348" s="95">
        <v>19734824.692871101</v>
      </c>
      <c r="AZ2348" s="95">
        <v>11255698.044311499</v>
      </c>
      <c r="BA2348" s="95">
        <v>0</v>
      </c>
      <c r="BB2348" s="95">
        <v>21805482.356445301</v>
      </c>
      <c r="BC2348" s="95">
        <v>4914215.10791016</v>
      </c>
      <c r="BD2348" s="95">
        <v>0</v>
      </c>
      <c r="BE2348" s="95">
        <v>2536928.87573242</v>
      </c>
      <c r="BF2348" s="95">
        <v>5538.4655299782798</v>
      </c>
      <c r="BG2348" s="95">
        <v>61588266.673339799</v>
      </c>
      <c r="BH2348" s="95">
        <v>10687770.3398438</v>
      </c>
      <c r="BI2348" s="95">
        <v>0</v>
      </c>
      <c r="BJ2348" s="95">
        <v>4041749.6944580101</v>
      </c>
      <c r="BK2348" s="95">
        <v>3132777.4230956999</v>
      </c>
      <c r="BL2348" s="95">
        <v>0</v>
      </c>
      <c r="BM2348" s="95">
        <v>0</v>
      </c>
      <c r="BN2348" s="95">
        <v>0</v>
      </c>
      <c r="BO2348" s="95">
        <v>0</v>
      </c>
      <c r="BP2348" s="95">
        <v>0</v>
      </c>
      <c r="BQ2348" s="95">
        <v>0</v>
      </c>
      <c r="BR2348" s="95">
        <v>6240360.8314819299</v>
      </c>
      <c r="BS2348" s="95">
        <v>4280154.4532470703</v>
      </c>
      <c r="BT2348" s="95">
        <v>0</v>
      </c>
      <c r="BU2348" s="95">
        <v>1671101.4199981701</v>
      </c>
      <c r="BV2348" s="95">
        <v>2622345.6344299298</v>
      </c>
      <c r="BW2348" s="95">
        <v>0</v>
      </c>
      <c r="BX2348" s="95">
        <v>211885.25981521601</v>
      </c>
      <c r="BY2348" s="95">
        <v>0</v>
      </c>
      <c r="BZ2348" s="95">
        <v>0</v>
      </c>
      <c r="CA2348" s="95">
        <v>115520.574661255</v>
      </c>
      <c r="CB2348" s="95">
        <v>6600758.2200317401</v>
      </c>
      <c r="CC2348" s="95">
        <v>58573712.9384766</v>
      </c>
      <c r="CD2348" s="95">
        <v>14755747.542114301</v>
      </c>
      <c r="CE2348" s="95">
        <v>2408.9970027208301</v>
      </c>
      <c r="CF2348" s="95">
        <v>312724.66294479399</v>
      </c>
      <c r="CG2348" s="95">
        <v>2581065.1681518601</v>
      </c>
      <c r="CH2348" s="95">
        <v>0</v>
      </c>
      <c r="CI2348" s="95">
        <v>117930.73066616101</v>
      </c>
      <c r="CJ2348" s="95">
        <v>6871955.4111938505</v>
      </c>
      <c r="CK2348" s="95">
        <v>61147938.288574196</v>
      </c>
      <c r="CL2348" s="95">
        <v>14943508.5533447</v>
      </c>
      <c r="CM2348" s="160">
        <v>181884.762447357</v>
      </c>
      <c r="CN2348" s="160">
        <v>28111844.260986298</v>
      </c>
      <c r="CO2348" s="160">
        <v>123071217.450195</v>
      </c>
      <c r="CP2348" s="95">
        <v>14943508.5533447</v>
      </c>
      <c r="CQ2348" s="95">
        <v>0</v>
      </c>
      <c r="CR2348" s="95">
        <v>0</v>
      </c>
      <c r="CS2348" s="95">
        <v>0</v>
      </c>
      <c r="CT2348" s="95">
        <v>0</v>
      </c>
      <c r="CU2348" s="161">
        <v>6913482.8829765338</v>
      </c>
      <c r="CV2348" s="161">
        <v>61154778.106628463</v>
      </c>
    </row>
    <row r="2349" spans="1:100" x14ac:dyDescent="0.2">
      <c r="A2349" s="94" t="s">
        <v>189</v>
      </c>
      <c r="B2349" s="96">
        <v>41426</v>
      </c>
      <c r="C2349" s="95">
        <v>99219.7951107025</v>
      </c>
      <c r="D2349" s="95">
        <v>0</v>
      </c>
      <c r="E2349" s="95">
        <v>16774.445813417398</v>
      </c>
      <c r="F2349" s="95">
        <v>14105.9752511978</v>
      </c>
      <c r="G2349" s="95">
        <v>2390.00539889932</v>
      </c>
      <c r="H2349" s="95">
        <v>0</v>
      </c>
      <c r="I2349" s="95">
        <v>0</v>
      </c>
      <c r="J2349" s="95">
        <v>63878.349626064301</v>
      </c>
      <c r="K2349" s="95">
        <v>0</v>
      </c>
      <c r="L2349" s="95">
        <v>1688.6256149560199</v>
      </c>
      <c r="M2349" s="95">
        <v>45321.755145549803</v>
      </c>
      <c r="N2349" s="95">
        <v>9694.33586001396</v>
      </c>
      <c r="O2349" s="95">
        <v>0</v>
      </c>
      <c r="P2349" s="95">
        <v>53858.836352825201</v>
      </c>
      <c r="Q2349" s="95">
        <v>5577.2911619544002</v>
      </c>
      <c r="R2349" s="95">
        <v>0</v>
      </c>
      <c r="S2349" s="95">
        <v>2392.3316537737801</v>
      </c>
      <c r="T2349" s="95">
        <v>2.0351609134522701</v>
      </c>
      <c r="U2349" s="95">
        <v>64135.325502395601</v>
      </c>
      <c r="V2349" s="95">
        <v>5296446.03088379</v>
      </c>
      <c r="W2349" s="95">
        <v>0</v>
      </c>
      <c r="X2349" s="95">
        <v>1253380.11734009</v>
      </c>
      <c r="Y2349" s="95">
        <v>990351.14264679002</v>
      </c>
      <c r="Z2349" s="95">
        <v>306558.23371505702</v>
      </c>
      <c r="AA2349" s="95">
        <v>0</v>
      </c>
      <c r="AB2349" s="95">
        <v>0</v>
      </c>
      <c r="AC2349" s="95">
        <v>21046523.802978501</v>
      </c>
      <c r="AD2349" s="95">
        <v>0</v>
      </c>
      <c r="AE2349" s="95">
        <v>48754.608506202698</v>
      </c>
      <c r="AF2349" s="95">
        <v>2135998.2069702102</v>
      </c>
      <c r="AG2349" s="95">
        <v>1343532.2056579599</v>
      </c>
      <c r="AH2349" s="95">
        <v>0</v>
      </c>
      <c r="AI2349" s="95">
        <v>2439038.5709228502</v>
      </c>
      <c r="AJ2349" s="95">
        <v>591716.38313293504</v>
      </c>
      <c r="AK2349" s="95">
        <v>0</v>
      </c>
      <c r="AL2349" s="95">
        <v>304980.75407409703</v>
      </c>
      <c r="AM2349" s="95">
        <v>213.380316125229</v>
      </c>
      <c r="AN2349" s="95">
        <v>21087223.252441399</v>
      </c>
      <c r="AO2349" s="95">
        <v>48221109.109863304</v>
      </c>
      <c r="AP2349" s="95">
        <v>0</v>
      </c>
      <c r="AQ2349" s="95">
        <v>10256336.4022217</v>
      </c>
      <c r="AR2349" s="95">
        <v>7911261.5674438505</v>
      </c>
      <c r="AS2349" s="95">
        <v>2544992.39562988</v>
      </c>
      <c r="AT2349" s="95">
        <v>0</v>
      </c>
      <c r="AU2349" s="95">
        <v>0</v>
      </c>
      <c r="AV2349" s="95">
        <v>61308783.101074196</v>
      </c>
      <c r="AW2349" s="95">
        <v>0</v>
      </c>
      <c r="AX2349" s="95">
        <v>458448.542316437</v>
      </c>
      <c r="AY2349" s="95">
        <v>19885906.535156298</v>
      </c>
      <c r="AZ2349" s="95">
        <v>10969690.099487299</v>
      </c>
      <c r="BA2349" s="95">
        <v>0</v>
      </c>
      <c r="BB2349" s="95">
        <v>22292019.347900402</v>
      </c>
      <c r="BC2349" s="95">
        <v>4959314.4743652297</v>
      </c>
      <c r="BD2349" s="95">
        <v>0</v>
      </c>
      <c r="BE2349" s="95">
        <v>2532939.4349365202</v>
      </c>
      <c r="BF2349" s="95">
        <v>1890.1559342145899</v>
      </c>
      <c r="BG2349" s="95">
        <v>61509052.128906302</v>
      </c>
      <c r="BH2349" s="95">
        <v>10910796.8630371</v>
      </c>
      <c r="BI2349" s="95">
        <v>0</v>
      </c>
      <c r="BJ2349" s="95">
        <v>3964669.4347228999</v>
      </c>
      <c r="BK2349" s="95">
        <v>3065976.6041564899</v>
      </c>
      <c r="BL2349" s="95">
        <v>0</v>
      </c>
      <c r="BM2349" s="95">
        <v>0</v>
      </c>
      <c r="BN2349" s="95">
        <v>0</v>
      </c>
      <c r="BO2349" s="95">
        <v>0</v>
      </c>
      <c r="BP2349" s="95">
        <v>0</v>
      </c>
      <c r="BQ2349" s="95">
        <v>0</v>
      </c>
      <c r="BR2349" s="95">
        <v>6329379.9244384803</v>
      </c>
      <c r="BS2349" s="95">
        <v>4179828.2856445299</v>
      </c>
      <c r="BT2349" s="95">
        <v>0</v>
      </c>
      <c r="BU2349" s="95">
        <v>1763359.45999146</v>
      </c>
      <c r="BV2349" s="95">
        <v>2643152.8593444801</v>
      </c>
      <c r="BW2349" s="95">
        <v>0</v>
      </c>
      <c r="BX2349" s="95">
        <v>211746.37982749901</v>
      </c>
      <c r="BY2349" s="95">
        <v>0</v>
      </c>
      <c r="BZ2349" s="95">
        <v>0</v>
      </c>
      <c r="CA2349" s="95">
        <v>116057.534714699</v>
      </c>
      <c r="CB2349" s="95">
        <v>6551152.42077637</v>
      </c>
      <c r="CC2349" s="95">
        <v>58566086.676269501</v>
      </c>
      <c r="CD2349" s="95">
        <v>14877394.670654301</v>
      </c>
      <c r="CE2349" s="95">
        <v>2398.2584823369998</v>
      </c>
      <c r="CF2349" s="95">
        <v>305631.25668335002</v>
      </c>
      <c r="CG2349" s="95">
        <v>2536771.8667907701</v>
      </c>
      <c r="CH2349" s="95">
        <v>0</v>
      </c>
      <c r="CI2349" s="95">
        <v>118455.256834984</v>
      </c>
      <c r="CJ2349" s="95">
        <v>6875195.5900268601</v>
      </c>
      <c r="CK2349" s="95">
        <v>61103720.910644501</v>
      </c>
      <c r="CL2349" s="95">
        <v>15120817.279174799</v>
      </c>
      <c r="CM2349" s="160">
        <v>182183.61397743199</v>
      </c>
      <c r="CN2349" s="160">
        <v>27953085.612060498</v>
      </c>
      <c r="CO2349" s="160">
        <v>122392872.43945301</v>
      </c>
      <c r="CP2349" s="95">
        <v>15120817.279174799</v>
      </c>
      <c r="CQ2349" s="95">
        <v>0</v>
      </c>
      <c r="CR2349" s="95">
        <v>0</v>
      </c>
      <c r="CS2349" s="95">
        <v>0</v>
      </c>
      <c r="CT2349" s="95">
        <v>0</v>
      </c>
      <c r="CU2349" s="161">
        <v>6856783.6774597196</v>
      </c>
      <c r="CV2349" s="161">
        <v>61102858.543060273</v>
      </c>
    </row>
    <row r="2350" spans="1:100" x14ac:dyDescent="0.2">
      <c r="A2350" s="94" t="s">
        <v>189</v>
      </c>
      <c r="B2350" s="96">
        <v>41518</v>
      </c>
      <c r="C2350" s="95">
        <v>99018.034116744995</v>
      </c>
      <c r="D2350" s="95">
        <v>0</v>
      </c>
      <c r="E2350" s="95">
        <v>16247.2764753103</v>
      </c>
      <c r="F2350" s="95">
        <v>13609.8254624605</v>
      </c>
      <c r="G2350" s="95">
        <v>2422.1419045329098</v>
      </c>
      <c r="H2350" s="95">
        <v>0</v>
      </c>
      <c r="I2350" s="95">
        <v>0</v>
      </c>
      <c r="J2350" s="95">
        <v>63873.931598663301</v>
      </c>
      <c r="K2350" s="95">
        <v>0</v>
      </c>
      <c r="L2350" s="95">
        <v>382.64124694094102</v>
      </c>
      <c r="M2350" s="95">
        <v>45402.642501831098</v>
      </c>
      <c r="N2350" s="95">
        <v>9467.5015912056006</v>
      </c>
      <c r="O2350" s="95">
        <v>0</v>
      </c>
      <c r="P2350" s="95">
        <v>54630.642367362998</v>
      </c>
      <c r="Q2350" s="95">
        <v>5538.3094266056996</v>
      </c>
      <c r="R2350" s="95">
        <v>0</v>
      </c>
      <c r="S2350" s="95">
        <v>2436.51245769858</v>
      </c>
      <c r="T2350" s="95">
        <v>0.98524563594401104</v>
      </c>
      <c r="U2350" s="95">
        <v>64114.621303558401</v>
      </c>
      <c r="V2350" s="95">
        <v>5280501.8568725605</v>
      </c>
      <c r="W2350" s="95">
        <v>0</v>
      </c>
      <c r="X2350" s="95">
        <v>1208813.2155303999</v>
      </c>
      <c r="Y2350" s="95">
        <v>949112.12640380894</v>
      </c>
      <c r="Z2350" s="95">
        <v>308916.384944916</v>
      </c>
      <c r="AA2350" s="95">
        <v>0</v>
      </c>
      <c r="AB2350" s="95">
        <v>0</v>
      </c>
      <c r="AC2350" s="95">
        <v>21030498.1020508</v>
      </c>
      <c r="AD2350" s="95">
        <v>0</v>
      </c>
      <c r="AE2350" s="95">
        <v>35393.526257038102</v>
      </c>
      <c r="AF2350" s="95">
        <v>2143250.4578247098</v>
      </c>
      <c r="AG2350" s="95">
        <v>1298404.7326965299</v>
      </c>
      <c r="AH2350" s="95">
        <v>0</v>
      </c>
      <c r="AI2350" s="95">
        <v>2435816.3998107901</v>
      </c>
      <c r="AJ2350" s="95">
        <v>592491.86223602295</v>
      </c>
      <c r="AK2350" s="95">
        <v>0</v>
      </c>
      <c r="AL2350" s="95">
        <v>306590.09946441703</v>
      </c>
      <c r="AM2350" s="95">
        <v>239.43390150181901</v>
      </c>
      <c r="AN2350" s="95">
        <v>21011497.4130859</v>
      </c>
      <c r="AO2350" s="95">
        <v>48296459.059570298</v>
      </c>
      <c r="AP2350" s="95">
        <v>0</v>
      </c>
      <c r="AQ2350" s="95">
        <v>9882331.2662353497</v>
      </c>
      <c r="AR2350" s="95">
        <v>7583836.8395385696</v>
      </c>
      <c r="AS2350" s="95">
        <v>2559628.1730041499</v>
      </c>
      <c r="AT2350" s="95">
        <v>0</v>
      </c>
      <c r="AU2350" s="95">
        <v>0</v>
      </c>
      <c r="AV2350" s="95">
        <v>61446482.4677734</v>
      </c>
      <c r="AW2350" s="95">
        <v>0</v>
      </c>
      <c r="AX2350" s="95">
        <v>290074.22942352301</v>
      </c>
      <c r="AY2350" s="95">
        <v>20020278.646484401</v>
      </c>
      <c r="AZ2350" s="95">
        <v>10625463.3911133</v>
      </c>
      <c r="BA2350" s="95">
        <v>0</v>
      </c>
      <c r="BB2350" s="95">
        <v>22414592.341796901</v>
      </c>
      <c r="BC2350" s="95">
        <v>4975758.3332519503</v>
      </c>
      <c r="BD2350" s="95">
        <v>0</v>
      </c>
      <c r="BE2350" s="95">
        <v>2538224.6986389202</v>
      </c>
      <c r="BF2350" s="95">
        <v>2087.12044259906</v>
      </c>
      <c r="BG2350" s="95">
        <v>61340599.982421897</v>
      </c>
      <c r="BH2350" s="95">
        <v>10936942.335083</v>
      </c>
      <c r="BI2350" s="95">
        <v>0</v>
      </c>
      <c r="BJ2350" s="95">
        <v>3864162.1592102102</v>
      </c>
      <c r="BK2350" s="95">
        <v>2975164.9950256301</v>
      </c>
      <c r="BL2350" s="95">
        <v>0</v>
      </c>
      <c r="BM2350" s="95">
        <v>0</v>
      </c>
      <c r="BN2350" s="95">
        <v>0</v>
      </c>
      <c r="BO2350" s="95">
        <v>0</v>
      </c>
      <c r="BP2350" s="95">
        <v>0</v>
      </c>
      <c r="BQ2350" s="95">
        <v>0</v>
      </c>
      <c r="BR2350" s="95">
        <v>6425817.57739258</v>
      </c>
      <c r="BS2350" s="95">
        <v>4071512.8111267099</v>
      </c>
      <c r="BT2350" s="95">
        <v>0</v>
      </c>
      <c r="BU2350" s="95">
        <v>1501477.5</v>
      </c>
      <c r="BV2350" s="95">
        <v>2652045.5166626</v>
      </c>
      <c r="BW2350" s="95">
        <v>0</v>
      </c>
      <c r="BX2350" s="95">
        <v>182678.29985237101</v>
      </c>
      <c r="BY2350" s="95">
        <v>0</v>
      </c>
      <c r="BZ2350" s="95">
        <v>0</v>
      </c>
      <c r="CA2350" s="95">
        <v>115278.235824585</v>
      </c>
      <c r="CB2350" s="95">
        <v>6496049.9674072303</v>
      </c>
      <c r="CC2350" s="95">
        <v>58280706.548339799</v>
      </c>
      <c r="CD2350" s="95">
        <v>14776603.549926801</v>
      </c>
      <c r="CE2350" s="95">
        <v>2419.7358451187602</v>
      </c>
      <c r="CF2350" s="95">
        <v>307291.37588501</v>
      </c>
      <c r="CG2350" s="95">
        <v>2540838.2640685998</v>
      </c>
      <c r="CH2350" s="95">
        <v>0</v>
      </c>
      <c r="CI2350" s="95">
        <v>117697.952787399</v>
      </c>
      <c r="CJ2350" s="95">
        <v>6821137.2001953097</v>
      </c>
      <c r="CK2350" s="95">
        <v>60827671.567382798</v>
      </c>
      <c r="CL2350" s="95">
        <v>14975510.501708999</v>
      </c>
      <c r="CM2350" s="160">
        <v>181334.73373985299</v>
      </c>
      <c r="CN2350" s="160">
        <v>27799087.652587902</v>
      </c>
      <c r="CO2350" s="160">
        <v>122096392.66113301</v>
      </c>
      <c r="CP2350" s="95">
        <v>14975510.501708999</v>
      </c>
      <c r="CQ2350" s="95">
        <v>0</v>
      </c>
      <c r="CR2350" s="95">
        <v>0</v>
      </c>
      <c r="CS2350" s="95">
        <v>0</v>
      </c>
      <c r="CT2350" s="95">
        <v>0</v>
      </c>
      <c r="CU2350" s="161">
        <v>6803341.3432922401</v>
      </c>
      <c r="CV2350" s="161">
        <v>60821544.812408403</v>
      </c>
    </row>
    <row r="2351" spans="1:100" x14ac:dyDescent="0.2">
      <c r="A2351" s="94" t="s">
        <v>189</v>
      </c>
      <c r="B2351" s="96">
        <v>41609</v>
      </c>
      <c r="C2351" s="95">
        <v>98606.7754192352</v>
      </c>
      <c r="D2351" s="95">
        <v>0</v>
      </c>
      <c r="E2351" s="95">
        <v>15602.651665568401</v>
      </c>
      <c r="F2351" s="95">
        <v>13078.9341832399</v>
      </c>
      <c r="G2351" s="95">
        <v>2373.4219199418999</v>
      </c>
      <c r="H2351" s="95">
        <v>0</v>
      </c>
      <c r="I2351" s="95">
        <v>0</v>
      </c>
      <c r="J2351" s="95">
        <v>63762.1590781212</v>
      </c>
      <c r="K2351" s="95">
        <v>0</v>
      </c>
      <c r="L2351" s="95">
        <v>244.28948510997</v>
      </c>
      <c r="M2351" s="95">
        <v>45233.654091835</v>
      </c>
      <c r="N2351" s="95">
        <v>9184.7681504487991</v>
      </c>
      <c r="O2351" s="95">
        <v>0</v>
      </c>
      <c r="P2351" s="95">
        <v>54100.648502349897</v>
      </c>
      <c r="Q2351" s="95">
        <v>5493.5581080913498</v>
      </c>
      <c r="R2351" s="95">
        <v>0</v>
      </c>
      <c r="S2351" s="95">
        <v>2348.3656153082802</v>
      </c>
      <c r="T2351" s="95">
        <v>1.0044335394777599</v>
      </c>
      <c r="U2351" s="95">
        <v>63972.586061000802</v>
      </c>
      <c r="V2351" s="95">
        <v>5218252.2529907199</v>
      </c>
      <c r="W2351" s="95">
        <v>0</v>
      </c>
      <c r="X2351" s="95">
        <v>1157327.28559875</v>
      </c>
      <c r="Y2351" s="95">
        <v>906364.94416809105</v>
      </c>
      <c r="Z2351" s="95">
        <v>304563.95066833502</v>
      </c>
      <c r="AA2351" s="95">
        <v>0</v>
      </c>
      <c r="AB2351" s="95">
        <v>0</v>
      </c>
      <c r="AC2351" s="95">
        <v>20866869.0461426</v>
      </c>
      <c r="AD2351" s="95">
        <v>0</v>
      </c>
      <c r="AE2351" s="95">
        <v>28356.953467845899</v>
      </c>
      <c r="AF2351" s="95">
        <v>2122938.8787841802</v>
      </c>
      <c r="AG2351" s="95">
        <v>1248577.7910156299</v>
      </c>
      <c r="AH2351" s="95">
        <v>0</v>
      </c>
      <c r="AI2351" s="95">
        <v>2395607.4101867699</v>
      </c>
      <c r="AJ2351" s="95">
        <v>588333.43386077904</v>
      </c>
      <c r="AK2351" s="95">
        <v>0</v>
      </c>
      <c r="AL2351" s="95">
        <v>302396.49712753302</v>
      </c>
      <c r="AM2351" s="95">
        <v>214.74155536666501</v>
      </c>
      <c r="AN2351" s="95">
        <v>20890385.020019501</v>
      </c>
      <c r="AO2351" s="95">
        <v>47984453.634765603</v>
      </c>
      <c r="AP2351" s="95">
        <v>0</v>
      </c>
      <c r="AQ2351" s="95">
        <v>9455975.0715331994</v>
      </c>
      <c r="AR2351" s="95">
        <v>7238556.7122192401</v>
      </c>
      <c r="AS2351" s="95">
        <v>2526020.3241272001</v>
      </c>
      <c r="AT2351" s="95">
        <v>0</v>
      </c>
      <c r="AU2351" s="95">
        <v>0</v>
      </c>
      <c r="AV2351" s="95">
        <v>61432757.947265603</v>
      </c>
      <c r="AW2351" s="95">
        <v>0</v>
      </c>
      <c r="AX2351" s="95">
        <v>195767.846837997</v>
      </c>
      <c r="AY2351" s="95">
        <v>19955668.699707001</v>
      </c>
      <c r="AZ2351" s="95">
        <v>10271581.650146499</v>
      </c>
      <c r="BA2351" s="95">
        <v>0</v>
      </c>
      <c r="BB2351" s="95">
        <v>22087515.451171901</v>
      </c>
      <c r="BC2351" s="95">
        <v>4974572.6477661096</v>
      </c>
      <c r="BD2351" s="95">
        <v>0</v>
      </c>
      <c r="BE2351" s="95">
        <v>2509398.2142028799</v>
      </c>
      <c r="BF2351" s="95">
        <v>1891.4369429200899</v>
      </c>
      <c r="BG2351" s="95">
        <v>61427493.481445298</v>
      </c>
      <c r="BH2351" s="95">
        <v>10956364.8630371</v>
      </c>
      <c r="BI2351" s="95">
        <v>0</v>
      </c>
      <c r="BJ2351" s="95">
        <v>3773917.8022155799</v>
      </c>
      <c r="BK2351" s="95">
        <v>2880740.3427429199</v>
      </c>
      <c r="BL2351" s="95">
        <v>0</v>
      </c>
      <c r="BM2351" s="95">
        <v>0</v>
      </c>
      <c r="BN2351" s="95">
        <v>0</v>
      </c>
      <c r="BO2351" s="95">
        <v>0</v>
      </c>
      <c r="BP2351" s="95">
        <v>0</v>
      </c>
      <c r="BQ2351" s="95">
        <v>0</v>
      </c>
      <c r="BR2351" s="95">
        <v>6439979.6997070303</v>
      </c>
      <c r="BS2351" s="95">
        <v>3955647.6984558101</v>
      </c>
      <c r="BT2351" s="95">
        <v>0</v>
      </c>
      <c r="BU2351" s="95">
        <v>1693985.6999816899</v>
      </c>
      <c r="BV2351" s="95">
        <v>2676261.0697326702</v>
      </c>
      <c r="BW2351" s="95">
        <v>0</v>
      </c>
      <c r="BX2351" s="95">
        <v>204086.39983558701</v>
      </c>
      <c r="BY2351" s="95">
        <v>0</v>
      </c>
      <c r="BZ2351" s="95">
        <v>0</v>
      </c>
      <c r="CA2351" s="95">
        <v>114205.585297585</v>
      </c>
      <c r="CB2351" s="95">
        <v>6385051.8987426804</v>
      </c>
      <c r="CC2351" s="95">
        <v>57632569.747558601</v>
      </c>
      <c r="CD2351" s="95">
        <v>14724066.314453101</v>
      </c>
      <c r="CE2351" s="95">
        <v>2371.41637542844</v>
      </c>
      <c r="CF2351" s="95">
        <v>306219.830989838</v>
      </c>
      <c r="CG2351" s="95">
        <v>2541369.9587402302</v>
      </c>
      <c r="CH2351" s="95">
        <v>0</v>
      </c>
      <c r="CI2351" s="95">
        <v>116578.138554573</v>
      </c>
      <c r="CJ2351" s="95">
        <v>6692201.6925659198</v>
      </c>
      <c r="CK2351" s="95">
        <v>60174054.611328103</v>
      </c>
      <c r="CL2351" s="95">
        <v>14925094.0388184</v>
      </c>
      <c r="CM2351" s="160">
        <v>180182.33119583101</v>
      </c>
      <c r="CN2351" s="160">
        <v>27546559.217041001</v>
      </c>
      <c r="CO2351" s="160">
        <v>121409677.631836</v>
      </c>
      <c r="CP2351" s="95">
        <v>14925094.0388184</v>
      </c>
      <c r="CQ2351" s="95">
        <v>0</v>
      </c>
      <c r="CR2351" s="95">
        <v>0</v>
      </c>
      <c r="CS2351" s="95">
        <v>0</v>
      </c>
      <c r="CT2351" s="95">
        <v>0</v>
      </c>
      <c r="CU2351" s="161">
        <v>6691271.7297325181</v>
      </c>
      <c r="CV2351" s="161">
        <v>60173939.706298828</v>
      </c>
    </row>
    <row r="2352" spans="1:100" x14ac:dyDescent="0.2">
      <c r="A2352" s="94" t="s">
        <v>189</v>
      </c>
      <c r="B2352" s="96">
        <v>41699</v>
      </c>
      <c r="C2352" s="95">
        <v>98917.528910636902</v>
      </c>
      <c r="D2352" s="95">
        <v>0</v>
      </c>
      <c r="E2352" s="95">
        <v>15249.246262192701</v>
      </c>
      <c r="F2352" s="95">
        <v>12721.9704706669</v>
      </c>
      <c r="G2352" s="95">
        <v>2358.6384294629102</v>
      </c>
      <c r="H2352" s="95">
        <v>0</v>
      </c>
      <c r="I2352" s="95">
        <v>0</v>
      </c>
      <c r="J2352" s="95">
        <v>63654.6964540482</v>
      </c>
      <c r="K2352" s="95">
        <v>0</v>
      </c>
      <c r="L2352" s="95">
        <v>270.75162747874901</v>
      </c>
      <c r="M2352" s="95">
        <v>45527.677033424399</v>
      </c>
      <c r="N2352" s="95">
        <v>8983.9285022020304</v>
      </c>
      <c r="O2352" s="95">
        <v>0</v>
      </c>
      <c r="P2352" s="95">
        <v>53809.604346752203</v>
      </c>
      <c r="Q2352" s="95">
        <v>5458.9672009944898</v>
      </c>
      <c r="R2352" s="95">
        <v>0</v>
      </c>
      <c r="S2352" s="95">
        <v>2342.43799293041</v>
      </c>
      <c r="T2352" s="95">
        <v>1.99271628493443</v>
      </c>
      <c r="U2352" s="95">
        <v>63811.871717453003</v>
      </c>
      <c r="V2352" s="95">
        <v>5209397.9348754901</v>
      </c>
      <c r="W2352" s="95">
        <v>0</v>
      </c>
      <c r="X2352" s="95">
        <v>1102533.2416534401</v>
      </c>
      <c r="Y2352" s="95">
        <v>855967.65052795399</v>
      </c>
      <c r="Z2352" s="95">
        <v>302876.61397552502</v>
      </c>
      <c r="AA2352" s="95">
        <v>0</v>
      </c>
      <c r="AB2352" s="95">
        <v>0</v>
      </c>
      <c r="AC2352" s="95">
        <v>20757305.2661133</v>
      </c>
      <c r="AD2352" s="95">
        <v>0</v>
      </c>
      <c r="AE2352" s="95">
        <v>28184.447490930601</v>
      </c>
      <c r="AF2352" s="95">
        <v>2135557.8737487802</v>
      </c>
      <c r="AG2352" s="95">
        <v>1194885.69590759</v>
      </c>
      <c r="AH2352" s="95">
        <v>0</v>
      </c>
      <c r="AI2352" s="95">
        <v>2371809.4521484398</v>
      </c>
      <c r="AJ2352" s="95">
        <v>581099.79935455299</v>
      </c>
      <c r="AK2352" s="95">
        <v>0</v>
      </c>
      <c r="AL2352" s="95">
        <v>300436.47417068499</v>
      </c>
      <c r="AM2352" s="95">
        <v>214.12492526136299</v>
      </c>
      <c r="AN2352" s="95">
        <v>20803824.900634799</v>
      </c>
      <c r="AO2352" s="95">
        <v>48183686.3896484</v>
      </c>
      <c r="AP2352" s="95">
        <v>0</v>
      </c>
      <c r="AQ2352" s="95">
        <v>9142124.26489258</v>
      </c>
      <c r="AR2352" s="95">
        <v>6844510.0628051804</v>
      </c>
      <c r="AS2352" s="95">
        <v>2522089.7894897498</v>
      </c>
      <c r="AT2352" s="95">
        <v>0</v>
      </c>
      <c r="AU2352" s="95">
        <v>0</v>
      </c>
      <c r="AV2352" s="95">
        <v>61493649.895996101</v>
      </c>
      <c r="AW2352" s="95">
        <v>0</v>
      </c>
      <c r="AX2352" s="95">
        <v>219143.51801109299</v>
      </c>
      <c r="AY2352" s="95">
        <v>20220677.974609401</v>
      </c>
      <c r="AZ2352" s="95">
        <v>9930958.7432861291</v>
      </c>
      <c r="BA2352" s="95">
        <v>0</v>
      </c>
      <c r="BB2352" s="95">
        <v>21929137.935302701</v>
      </c>
      <c r="BC2352" s="95">
        <v>4949197.0289306603</v>
      </c>
      <c r="BD2352" s="95">
        <v>0</v>
      </c>
      <c r="BE2352" s="95">
        <v>2501941.9646606399</v>
      </c>
      <c r="BF2352" s="95">
        <v>1914.23360426724</v>
      </c>
      <c r="BG2352" s="95">
        <v>61676728.169921897</v>
      </c>
      <c r="BH2352" s="95">
        <v>10933461.65625</v>
      </c>
      <c r="BI2352" s="95">
        <v>0</v>
      </c>
      <c r="BJ2352" s="95">
        <v>3619963.7725219699</v>
      </c>
      <c r="BK2352" s="95">
        <v>2752414.81890869</v>
      </c>
      <c r="BL2352" s="95">
        <v>0</v>
      </c>
      <c r="BM2352" s="95">
        <v>0</v>
      </c>
      <c r="BN2352" s="95">
        <v>0</v>
      </c>
      <c r="BO2352" s="95">
        <v>0</v>
      </c>
      <c r="BP2352" s="95">
        <v>0</v>
      </c>
      <c r="BQ2352" s="95">
        <v>0</v>
      </c>
      <c r="BR2352" s="95">
        <v>6435625.7098998995</v>
      </c>
      <c r="BS2352" s="95">
        <v>3799571.4224853502</v>
      </c>
      <c r="BT2352" s="95">
        <v>0</v>
      </c>
      <c r="BU2352" s="95">
        <v>1643972.42999268</v>
      </c>
      <c r="BV2352" s="95">
        <v>2671423.9664306599</v>
      </c>
      <c r="BW2352" s="95">
        <v>0</v>
      </c>
      <c r="BX2352" s="95">
        <v>208492.34983253499</v>
      </c>
      <c r="BY2352" s="95">
        <v>0</v>
      </c>
      <c r="BZ2352" s="95">
        <v>0</v>
      </c>
      <c r="CA2352" s="95">
        <v>114109.337449074</v>
      </c>
      <c r="CB2352" s="95">
        <v>6317818.9617919903</v>
      </c>
      <c r="CC2352" s="95">
        <v>57303325.692382798</v>
      </c>
      <c r="CD2352" s="95">
        <v>14580277.7231445</v>
      </c>
      <c r="CE2352" s="95">
        <v>2362.2567240297799</v>
      </c>
      <c r="CF2352" s="95">
        <v>303524.347183228</v>
      </c>
      <c r="CG2352" s="95">
        <v>2525365.1921691899</v>
      </c>
      <c r="CH2352" s="95">
        <v>0</v>
      </c>
      <c r="CI2352" s="95">
        <v>116470.28049373601</v>
      </c>
      <c r="CJ2352" s="95">
        <v>6615069.7539672898</v>
      </c>
      <c r="CK2352" s="95">
        <v>59822497.403320298</v>
      </c>
      <c r="CL2352" s="95">
        <v>14763587.842651401</v>
      </c>
      <c r="CM2352" s="160">
        <v>179943.46103668201</v>
      </c>
      <c r="CN2352" s="160">
        <v>27431208.193359401</v>
      </c>
      <c r="CO2352" s="160">
        <v>121496912.574219</v>
      </c>
      <c r="CP2352" s="95">
        <v>14763587.842651401</v>
      </c>
      <c r="CQ2352" s="95">
        <v>0</v>
      </c>
      <c r="CR2352" s="95">
        <v>0</v>
      </c>
      <c r="CS2352" s="95">
        <v>0</v>
      </c>
      <c r="CT2352" s="95">
        <v>0</v>
      </c>
      <c r="CU2352" s="161">
        <v>6621343.3089752179</v>
      </c>
      <c r="CV2352" s="161">
        <v>59828690.884551987</v>
      </c>
    </row>
    <row r="2353" spans="1:100" x14ac:dyDescent="0.2">
      <c r="A2353" s="94" t="s">
        <v>189</v>
      </c>
      <c r="B2353" s="96">
        <v>41791</v>
      </c>
      <c r="C2353" s="95">
        <v>98371.293786048904</v>
      </c>
      <c r="D2353" s="95">
        <v>0</v>
      </c>
      <c r="E2353" s="95">
        <v>14783.835090160401</v>
      </c>
      <c r="F2353" s="95">
        <v>12368.672451734499</v>
      </c>
      <c r="G2353" s="95">
        <v>2339.30931553245</v>
      </c>
      <c r="H2353" s="95">
        <v>0</v>
      </c>
      <c r="I2353" s="95">
        <v>0</v>
      </c>
      <c r="J2353" s="95">
        <v>63719.687939643904</v>
      </c>
      <c r="K2353" s="95">
        <v>0</v>
      </c>
      <c r="L2353" s="95">
        <v>1195.7744086682801</v>
      </c>
      <c r="M2353" s="95">
        <v>45251.669177532203</v>
      </c>
      <c r="N2353" s="95">
        <v>8859.3289653062802</v>
      </c>
      <c r="O2353" s="95">
        <v>0</v>
      </c>
      <c r="P2353" s="95">
        <v>52475.987010479002</v>
      </c>
      <c r="Q2353" s="95">
        <v>5402.8452436327898</v>
      </c>
      <c r="R2353" s="95">
        <v>0</v>
      </c>
      <c r="S2353" s="95">
        <v>2334.5606347620501</v>
      </c>
      <c r="T2353" s="95">
        <v>0</v>
      </c>
      <c r="U2353" s="95">
        <v>63833.589575290702</v>
      </c>
      <c r="V2353" s="95">
        <v>5180500.7833862295</v>
      </c>
      <c r="W2353" s="95">
        <v>0</v>
      </c>
      <c r="X2353" s="95">
        <v>1043589.74508667</v>
      </c>
      <c r="Y2353" s="95">
        <v>804503.50173950195</v>
      </c>
      <c r="Z2353" s="95">
        <v>297978.014583588</v>
      </c>
      <c r="AA2353" s="95">
        <v>0</v>
      </c>
      <c r="AB2353" s="95">
        <v>0</v>
      </c>
      <c r="AC2353" s="95">
        <v>20758030.065429699</v>
      </c>
      <c r="AD2353" s="95">
        <v>0</v>
      </c>
      <c r="AE2353" s="95">
        <v>52900.618495941198</v>
      </c>
      <c r="AF2353" s="95">
        <v>2128438.5916442899</v>
      </c>
      <c r="AG2353" s="95">
        <v>1151235.04806519</v>
      </c>
      <c r="AH2353" s="95">
        <v>0</v>
      </c>
      <c r="AI2353" s="95">
        <v>2295226.6614685101</v>
      </c>
      <c r="AJ2353" s="95">
        <v>571337.43018341099</v>
      </c>
      <c r="AK2353" s="95">
        <v>0</v>
      </c>
      <c r="AL2353" s="95">
        <v>296489.84835052502</v>
      </c>
      <c r="AM2353" s="95">
        <v>0</v>
      </c>
      <c r="AN2353" s="95">
        <v>20786145.6789551</v>
      </c>
      <c r="AO2353" s="95">
        <v>48037750.9296875</v>
      </c>
      <c r="AP2353" s="95">
        <v>0</v>
      </c>
      <c r="AQ2353" s="95">
        <v>8681596.5076904297</v>
      </c>
      <c r="AR2353" s="95">
        <v>6530904.8990478497</v>
      </c>
      <c r="AS2353" s="95">
        <v>2488849.32348633</v>
      </c>
      <c r="AT2353" s="95">
        <v>0</v>
      </c>
      <c r="AU2353" s="95">
        <v>0</v>
      </c>
      <c r="AV2353" s="95">
        <v>61835122.134765603</v>
      </c>
      <c r="AW2353" s="95">
        <v>0</v>
      </c>
      <c r="AX2353" s="95">
        <v>445056.89439392101</v>
      </c>
      <c r="AY2353" s="95">
        <v>20223932.542724598</v>
      </c>
      <c r="AZ2353" s="95">
        <v>9616239.0147705097</v>
      </c>
      <c r="BA2353" s="95">
        <v>0</v>
      </c>
      <c r="BB2353" s="95">
        <v>21348978.978759799</v>
      </c>
      <c r="BC2353" s="95">
        <v>4874158.82568359</v>
      </c>
      <c r="BD2353" s="95">
        <v>0</v>
      </c>
      <c r="BE2353" s="95">
        <v>2476609.0586242699</v>
      </c>
      <c r="BF2353" s="95">
        <v>0</v>
      </c>
      <c r="BG2353" s="95">
        <v>61666395.727050804</v>
      </c>
      <c r="BH2353" s="95">
        <v>10873904.615600601</v>
      </c>
      <c r="BI2353" s="95">
        <v>0</v>
      </c>
      <c r="BJ2353" s="95">
        <v>3485984.0400085398</v>
      </c>
      <c r="BK2353" s="95">
        <v>2625017.7563781701</v>
      </c>
      <c r="BL2353" s="95">
        <v>0</v>
      </c>
      <c r="BM2353" s="95">
        <v>0</v>
      </c>
      <c r="BN2353" s="95">
        <v>0</v>
      </c>
      <c r="BO2353" s="95">
        <v>0</v>
      </c>
      <c r="BP2353" s="95">
        <v>0</v>
      </c>
      <c r="BQ2353" s="95">
        <v>0</v>
      </c>
      <c r="BR2353" s="95">
        <v>6488716.0754394503</v>
      </c>
      <c r="BS2353" s="95">
        <v>3684282.5908203102</v>
      </c>
      <c r="BT2353" s="95">
        <v>0</v>
      </c>
      <c r="BU2353" s="95">
        <v>1651997.75</v>
      </c>
      <c r="BV2353" s="95">
        <v>2656451.5428772001</v>
      </c>
      <c r="BW2353" s="95">
        <v>0</v>
      </c>
      <c r="BX2353" s="95">
        <v>206998.289842606</v>
      </c>
      <c r="BY2353" s="95">
        <v>0</v>
      </c>
      <c r="BZ2353" s="95">
        <v>0</v>
      </c>
      <c r="CA2353" s="95">
        <v>113189.470779419</v>
      </c>
      <c r="CB2353" s="95">
        <v>6223761.7327270498</v>
      </c>
      <c r="CC2353" s="95">
        <v>56718565.737792999</v>
      </c>
      <c r="CD2353" s="95">
        <v>14362249.627563501</v>
      </c>
      <c r="CE2353" s="95">
        <v>2342.5707472860799</v>
      </c>
      <c r="CF2353" s="95">
        <v>297934.34956741298</v>
      </c>
      <c r="CG2353" s="95">
        <v>2490588.9074401902</v>
      </c>
      <c r="CH2353" s="95">
        <v>0</v>
      </c>
      <c r="CI2353" s="95">
        <v>115535.083438873</v>
      </c>
      <c r="CJ2353" s="95">
        <v>6514284.5139160203</v>
      </c>
      <c r="CK2353" s="95">
        <v>59205397.848632798</v>
      </c>
      <c r="CL2353" s="95">
        <v>14576901.6292725</v>
      </c>
      <c r="CM2353" s="160">
        <v>179020.28629302999</v>
      </c>
      <c r="CN2353" s="160">
        <v>27289421.6647949</v>
      </c>
      <c r="CO2353" s="160">
        <v>121032780.133789</v>
      </c>
      <c r="CP2353" s="95">
        <v>14576901.6292725</v>
      </c>
      <c r="CQ2353" s="95">
        <v>0</v>
      </c>
      <c r="CR2353" s="95">
        <v>0</v>
      </c>
      <c r="CS2353" s="95">
        <v>0</v>
      </c>
      <c r="CT2353" s="95">
        <v>0</v>
      </c>
      <c r="CU2353" s="161">
        <v>6521696.0822944632</v>
      </c>
      <c r="CV2353" s="161">
        <v>59209154.645233192</v>
      </c>
    </row>
    <row r="2354" spans="1:100" x14ac:dyDescent="0.2">
      <c r="A2354" s="94" t="s">
        <v>189</v>
      </c>
      <c r="B2354" s="96">
        <v>41883</v>
      </c>
      <c r="C2354" s="95">
        <v>98608.817715644793</v>
      </c>
      <c r="D2354" s="95">
        <v>0</v>
      </c>
      <c r="E2354" s="95">
        <v>14221.5397423506</v>
      </c>
      <c r="F2354" s="95">
        <v>12083.488572120699</v>
      </c>
      <c r="G2354" s="95">
        <v>2382.2882205545902</v>
      </c>
      <c r="H2354" s="95">
        <v>0</v>
      </c>
      <c r="I2354" s="95">
        <v>0</v>
      </c>
      <c r="J2354" s="95">
        <v>63724.159192562103</v>
      </c>
      <c r="K2354" s="95">
        <v>0</v>
      </c>
      <c r="L2354" s="95">
        <v>338.98149143904402</v>
      </c>
      <c r="M2354" s="95">
        <v>45337.621373653397</v>
      </c>
      <c r="N2354" s="95">
        <v>8737.4293761253393</v>
      </c>
      <c r="O2354" s="95">
        <v>0</v>
      </c>
      <c r="P2354" s="95">
        <v>53056.656651496902</v>
      </c>
      <c r="Q2354" s="95">
        <v>5408.5244734883299</v>
      </c>
      <c r="R2354" s="95">
        <v>0</v>
      </c>
      <c r="S2354" s="95">
        <v>2390.0340791046601</v>
      </c>
      <c r="T2354" s="95">
        <v>0</v>
      </c>
      <c r="U2354" s="95">
        <v>63804.765042781801</v>
      </c>
      <c r="V2354" s="95">
        <v>5174084.7355957003</v>
      </c>
      <c r="W2354" s="95">
        <v>0</v>
      </c>
      <c r="X2354" s="95">
        <v>973598.57984924305</v>
      </c>
      <c r="Y2354" s="95">
        <v>771520.76214599598</v>
      </c>
      <c r="Z2354" s="95">
        <v>295648.10833740199</v>
      </c>
      <c r="AA2354" s="95">
        <v>0</v>
      </c>
      <c r="AB2354" s="95">
        <v>0</v>
      </c>
      <c r="AC2354" s="95">
        <v>20695822.630127002</v>
      </c>
      <c r="AD2354" s="95">
        <v>0</v>
      </c>
      <c r="AE2354" s="95">
        <v>35017.670901775396</v>
      </c>
      <c r="AF2354" s="95">
        <v>2119258.9604186998</v>
      </c>
      <c r="AG2354" s="95">
        <v>1115711.0964508101</v>
      </c>
      <c r="AH2354" s="95">
        <v>0</v>
      </c>
      <c r="AI2354" s="95">
        <v>2308578.3627929701</v>
      </c>
      <c r="AJ2354" s="95">
        <v>568503.38046264602</v>
      </c>
      <c r="AK2354" s="95">
        <v>0</v>
      </c>
      <c r="AL2354" s="95">
        <v>294478.97194290202</v>
      </c>
      <c r="AM2354" s="95">
        <v>0</v>
      </c>
      <c r="AN2354" s="95">
        <v>20713595.011230499</v>
      </c>
      <c r="AO2354" s="95">
        <v>48219579.0947266</v>
      </c>
      <c r="AP2354" s="95">
        <v>0</v>
      </c>
      <c r="AQ2354" s="95">
        <v>8114121.05712891</v>
      </c>
      <c r="AR2354" s="95">
        <v>6275175.3344116202</v>
      </c>
      <c r="AS2354" s="95">
        <v>2465508.9097595201</v>
      </c>
      <c r="AT2354" s="95">
        <v>0</v>
      </c>
      <c r="AU2354" s="95">
        <v>0</v>
      </c>
      <c r="AV2354" s="95">
        <v>61775384.915527299</v>
      </c>
      <c r="AW2354" s="95">
        <v>0</v>
      </c>
      <c r="AX2354" s="95">
        <v>294142.13439178502</v>
      </c>
      <c r="AY2354" s="95">
        <v>20249086.8044434</v>
      </c>
      <c r="AZ2354" s="95">
        <v>9367938.7694091797</v>
      </c>
      <c r="BA2354" s="95">
        <v>0</v>
      </c>
      <c r="BB2354" s="95">
        <v>21575869.34375</v>
      </c>
      <c r="BC2354" s="95">
        <v>4851499.4643554697</v>
      </c>
      <c r="BD2354" s="95">
        <v>0</v>
      </c>
      <c r="BE2354" s="95">
        <v>2454237.3346252399</v>
      </c>
      <c r="BF2354" s="95">
        <v>0</v>
      </c>
      <c r="BG2354" s="95">
        <v>61728718.481933601</v>
      </c>
      <c r="BH2354" s="95">
        <v>11009248.747436499</v>
      </c>
      <c r="BI2354" s="95">
        <v>0</v>
      </c>
      <c r="BJ2354" s="95">
        <v>3368862.7551269499</v>
      </c>
      <c r="BK2354" s="95">
        <v>2549538.0068054199</v>
      </c>
      <c r="BL2354" s="95">
        <v>0</v>
      </c>
      <c r="BM2354" s="95">
        <v>0</v>
      </c>
      <c r="BN2354" s="95">
        <v>0</v>
      </c>
      <c r="BO2354" s="95">
        <v>0</v>
      </c>
      <c r="BP2354" s="95">
        <v>0</v>
      </c>
      <c r="BQ2354" s="95">
        <v>0</v>
      </c>
      <c r="BR2354" s="95">
        <v>6526043.9434204102</v>
      </c>
      <c r="BS2354" s="95">
        <v>3598802.4671325702</v>
      </c>
      <c r="BT2354" s="95">
        <v>0</v>
      </c>
      <c r="BU2354" s="95">
        <v>1423966.3499908401</v>
      </c>
      <c r="BV2354" s="95">
        <v>2665707.7115478502</v>
      </c>
      <c r="BW2354" s="95">
        <v>0</v>
      </c>
      <c r="BX2354" s="95">
        <v>176445.55987358099</v>
      </c>
      <c r="BY2354" s="95">
        <v>0</v>
      </c>
      <c r="BZ2354" s="95">
        <v>0</v>
      </c>
      <c r="CA2354" s="95">
        <v>112850.56179142</v>
      </c>
      <c r="CB2354" s="95">
        <v>6144931.9624633798</v>
      </c>
      <c r="CC2354" s="95">
        <v>56352943.0478516</v>
      </c>
      <c r="CD2354" s="95">
        <v>14357045.6641846</v>
      </c>
      <c r="CE2354" s="95">
        <v>2379.78035911918</v>
      </c>
      <c r="CF2354" s="95">
        <v>297275.401721954</v>
      </c>
      <c r="CG2354" s="95">
        <v>2477872.3626403799</v>
      </c>
      <c r="CH2354" s="95">
        <v>0</v>
      </c>
      <c r="CI2354" s="95">
        <v>115226.984056473</v>
      </c>
      <c r="CJ2354" s="95">
        <v>6435015.1184692401</v>
      </c>
      <c r="CK2354" s="95">
        <v>58831424.203125</v>
      </c>
      <c r="CL2354" s="95">
        <v>14563709.6396484</v>
      </c>
      <c r="CM2354" s="160">
        <v>178564.38623046901</v>
      </c>
      <c r="CN2354" s="160">
        <v>27107657.176513702</v>
      </c>
      <c r="CO2354" s="160">
        <v>120569223.644531</v>
      </c>
      <c r="CP2354" s="95">
        <v>14563709.6396484</v>
      </c>
      <c r="CQ2354" s="95">
        <v>0</v>
      </c>
      <c r="CR2354" s="95">
        <v>0</v>
      </c>
      <c r="CS2354" s="95">
        <v>0</v>
      </c>
      <c r="CT2354" s="95">
        <v>0</v>
      </c>
      <c r="CU2354" s="161">
        <v>6442207.3641853342</v>
      </c>
      <c r="CV2354" s="161">
        <v>58830815.410491981</v>
      </c>
    </row>
    <row r="2355" spans="1:100" x14ac:dyDescent="0.2">
      <c r="A2355" s="94" t="s">
        <v>189</v>
      </c>
      <c r="B2355" s="96">
        <v>41974</v>
      </c>
      <c r="C2355" s="95">
        <v>98145.560657501206</v>
      </c>
      <c r="D2355" s="95">
        <v>0</v>
      </c>
      <c r="E2355" s="95">
        <v>13986.644969344101</v>
      </c>
      <c r="F2355" s="95">
        <v>11930.9870711565</v>
      </c>
      <c r="G2355" s="95">
        <v>2375.0637022256901</v>
      </c>
      <c r="H2355" s="95">
        <v>0</v>
      </c>
      <c r="I2355" s="95">
        <v>0</v>
      </c>
      <c r="J2355" s="95">
        <v>62984.288408279397</v>
      </c>
      <c r="K2355" s="95">
        <v>0</v>
      </c>
      <c r="L2355" s="95">
        <v>483.57839050888998</v>
      </c>
      <c r="M2355" s="95">
        <v>45207.809623718298</v>
      </c>
      <c r="N2355" s="95">
        <v>8613.5374579429608</v>
      </c>
      <c r="O2355" s="95">
        <v>0</v>
      </c>
      <c r="P2355" s="95">
        <v>52545.528205871597</v>
      </c>
      <c r="Q2355" s="95">
        <v>5353.0078664421999</v>
      </c>
      <c r="R2355" s="95">
        <v>0</v>
      </c>
      <c r="S2355" s="95">
        <v>2358.7237852215799</v>
      </c>
      <c r="T2355" s="95">
        <v>0</v>
      </c>
      <c r="U2355" s="95">
        <v>63030.143263340004</v>
      </c>
      <c r="V2355" s="95">
        <v>5140095.6759033203</v>
      </c>
      <c r="W2355" s="95">
        <v>0</v>
      </c>
      <c r="X2355" s="95">
        <v>930919.77971649205</v>
      </c>
      <c r="Y2355" s="95">
        <v>739807.98349761998</v>
      </c>
      <c r="Z2355" s="95">
        <v>292711.60787200899</v>
      </c>
      <c r="AA2355" s="95">
        <v>0</v>
      </c>
      <c r="AB2355" s="95">
        <v>0</v>
      </c>
      <c r="AC2355" s="95">
        <v>20540425.701171901</v>
      </c>
      <c r="AD2355" s="95">
        <v>0</v>
      </c>
      <c r="AE2355" s="95">
        <v>32492.360176324801</v>
      </c>
      <c r="AF2355" s="95">
        <v>2107115.24816895</v>
      </c>
      <c r="AG2355" s="95">
        <v>1086473.65396118</v>
      </c>
      <c r="AH2355" s="95">
        <v>0</v>
      </c>
      <c r="AI2355" s="95">
        <v>2281710.3165283198</v>
      </c>
      <c r="AJ2355" s="95">
        <v>567894.55491638195</v>
      </c>
      <c r="AK2355" s="95">
        <v>0</v>
      </c>
      <c r="AL2355" s="95">
        <v>291844.23386764497</v>
      </c>
      <c r="AM2355" s="95">
        <v>0</v>
      </c>
      <c r="AN2355" s="95">
        <v>20518478.130859401</v>
      </c>
      <c r="AO2355" s="95">
        <v>48071964.4384766</v>
      </c>
      <c r="AP2355" s="95">
        <v>0</v>
      </c>
      <c r="AQ2355" s="95">
        <v>7748958.5366821298</v>
      </c>
      <c r="AR2355" s="95">
        <v>5998950.6428832998</v>
      </c>
      <c r="AS2355" s="95">
        <v>2461950.8333129901</v>
      </c>
      <c r="AT2355" s="95">
        <v>0</v>
      </c>
      <c r="AU2355" s="95">
        <v>0</v>
      </c>
      <c r="AV2355" s="95">
        <v>61669026.399902299</v>
      </c>
      <c r="AW2355" s="95">
        <v>0</v>
      </c>
      <c r="AX2355" s="95">
        <v>275603.26392746001</v>
      </c>
      <c r="AY2355" s="95">
        <v>20219806.896240201</v>
      </c>
      <c r="AZ2355" s="95">
        <v>9150375.7791747991</v>
      </c>
      <c r="BA2355" s="95">
        <v>0</v>
      </c>
      <c r="BB2355" s="95">
        <v>21438006.900634799</v>
      </c>
      <c r="BC2355" s="95">
        <v>4854481.6898803702</v>
      </c>
      <c r="BD2355" s="95">
        <v>0</v>
      </c>
      <c r="BE2355" s="95">
        <v>2458054.39135742</v>
      </c>
      <c r="BF2355" s="95">
        <v>0</v>
      </c>
      <c r="BG2355" s="95">
        <v>61597806.065917999</v>
      </c>
      <c r="BH2355" s="95">
        <v>11017535.123168901</v>
      </c>
      <c r="BI2355" s="95">
        <v>0</v>
      </c>
      <c r="BJ2355" s="95">
        <v>3252361.5341796898</v>
      </c>
      <c r="BK2355" s="95">
        <v>2452202.4615478502</v>
      </c>
      <c r="BL2355" s="95">
        <v>0</v>
      </c>
      <c r="BM2355" s="95">
        <v>0</v>
      </c>
      <c r="BN2355" s="95">
        <v>0</v>
      </c>
      <c r="BO2355" s="95">
        <v>0</v>
      </c>
      <c r="BP2355" s="95">
        <v>0</v>
      </c>
      <c r="BQ2355" s="95">
        <v>0</v>
      </c>
      <c r="BR2355" s="95">
        <v>6525473.0235595703</v>
      </c>
      <c r="BS2355" s="95">
        <v>3514800.1318969699</v>
      </c>
      <c r="BT2355" s="95">
        <v>0</v>
      </c>
      <c r="BU2355" s="95">
        <v>1607901.1399841299</v>
      </c>
      <c r="BV2355" s="95">
        <v>2666629.8241272001</v>
      </c>
      <c r="BW2355" s="95">
        <v>0</v>
      </c>
      <c r="BX2355" s="95">
        <v>198883.78983688401</v>
      </c>
      <c r="BY2355" s="95">
        <v>0</v>
      </c>
      <c r="BZ2355" s="95">
        <v>0</v>
      </c>
      <c r="CA2355" s="95">
        <v>112158.28815650901</v>
      </c>
      <c r="CB2355" s="95">
        <v>6068588.7111816397</v>
      </c>
      <c r="CC2355" s="95">
        <v>55882351.2802734</v>
      </c>
      <c r="CD2355" s="95">
        <v>14260255.447021499</v>
      </c>
      <c r="CE2355" s="95">
        <v>2373.6735412776502</v>
      </c>
      <c r="CF2355" s="95">
        <v>292639.758460999</v>
      </c>
      <c r="CG2355" s="95">
        <v>2464615.01672363</v>
      </c>
      <c r="CH2355" s="95">
        <v>0</v>
      </c>
      <c r="CI2355" s="95">
        <v>114534.728796005</v>
      </c>
      <c r="CJ2355" s="95">
        <v>6359562.1569213904</v>
      </c>
      <c r="CK2355" s="95">
        <v>58349823.692382798</v>
      </c>
      <c r="CL2355" s="95">
        <v>14454610.220214801</v>
      </c>
      <c r="CM2355" s="160">
        <v>177261.58485603301</v>
      </c>
      <c r="CN2355" s="160">
        <v>26870724.876220699</v>
      </c>
      <c r="CO2355" s="160">
        <v>119963747.634766</v>
      </c>
      <c r="CP2355" s="95">
        <v>14454610.220214801</v>
      </c>
      <c r="CQ2355" s="95">
        <v>0</v>
      </c>
      <c r="CR2355" s="95">
        <v>0</v>
      </c>
      <c r="CS2355" s="95">
        <v>0</v>
      </c>
      <c r="CT2355" s="95">
        <v>0</v>
      </c>
      <c r="CU2355" s="161">
        <v>6361228.4696426392</v>
      </c>
      <c r="CV2355" s="161">
        <v>58346966.296997033</v>
      </c>
    </row>
    <row r="2356" spans="1:100" x14ac:dyDescent="0.2">
      <c r="A2356" s="94" t="s">
        <v>189</v>
      </c>
      <c r="B2356" s="96">
        <v>42064</v>
      </c>
      <c r="C2356" s="95">
        <v>97508.878096580505</v>
      </c>
      <c r="D2356" s="95">
        <v>0</v>
      </c>
      <c r="E2356" s="95">
        <v>13636.552996873899</v>
      </c>
      <c r="F2356" s="95">
        <v>11610.252457618701</v>
      </c>
      <c r="G2356" s="95">
        <v>2406.4669207930601</v>
      </c>
      <c r="H2356" s="95">
        <v>0</v>
      </c>
      <c r="I2356" s="95">
        <v>0</v>
      </c>
      <c r="J2356" s="95">
        <v>63095.937078476003</v>
      </c>
      <c r="K2356" s="95">
        <v>0</v>
      </c>
      <c r="L2356" s="95">
        <v>205.263062395155</v>
      </c>
      <c r="M2356" s="95">
        <v>44851.080396175399</v>
      </c>
      <c r="N2356" s="95">
        <v>8533.0698879957199</v>
      </c>
      <c r="O2356" s="95">
        <v>0</v>
      </c>
      <c r="P2356" s="95">
        <v>52118.527080535903</v>
      </c>
      <c r="Q2356" s="95">
        <v>5354.9658672809601</v>
      </c>
      <c r="R2356" s="95">
        <v>0</v>
      </c>
      <c r="S2356" s="95">
        <v>2394.7915272712698</v>
      </c>
      <c r="T2356" s="95">
        <v>0</v>
      </c>
      <c r="U2356" s="95">
        <v>63129.691579818696</v>
      </c>
      <c r="V2356" s="95">
        <v>5090940.1994628897</v>
      </c>
      <c r="W2356" s="95">
        <v>0</v>
      </c>
      <c r="X2356" s="95">
        <v>892435.35652923596</v>
      </c>
      <c r="Y2356" s="95">
        <v>706506.98027801502</v>
      </c>
      <c r="Z2356" s="95">
        <v>291781.169788361</v>
      </c>
      <c r="AA2356" s="95">
        <v>0</v>
      </c>
      <c r="AB2356" s="95">
        <v>0</v>
      </c>
      <c r="AC2356" s="95">
        <v>20431195.004394501</v>
      </c>
      <c r="AD2356" s="95">
        <v>0</v>
      </c>
      <c r="AE2356" s="95">
        <v>25422.451162815101</v>
      </c>
      <c r="AF2356" s="95">
        <v>2089164.22529602</v>
      </c>
      <c r="AG2356" s="95">
        <v>1060585.6224670401</v>
      </c>
      <c r="AH2356" s="95">
        <v>0</v>
      </c>
      <c r="AI2356" s="95">
        <v>2228666.7835998498</v>
      </c>
      <c r="AJ2356" s="95">
        <v>563394.85880279494</v>
      </c>
      <c r="AK2356" s="95">
        <v>0</v>
      </c>
      <c r="AL2356" s="95">
        <v>290124.05484008801</v>
      </c>
      <c r="AM2356" s="95">
        <v>0</v>
      </c>
      <c r="AN2356" s="95">
        <v>20416615.153320301</v>
      </c>
      <c r="AO2356" s="95">
        <v>47793244.517578103</v>
      </c>
      <c r="AP2356" s="95">
        <v>0</v>
      </c>
      <c r="AQ2356" s="95">
        <v>7435797.8921508798</v>
      </c>
      <c r="AR2356" s="95">
        <v>5728921.9649658203</v>
      </c>
      <c r="AS2356" s="95">
        <v>2460964.0654907199</v>
      </c>
      <c r="AT2356" s="95">
        <v>0</v>
      </c>
      <c r="AU2356" s="95">
        <v>0</v>
      </c>
      <c r="AV2356" s="95">
        <v>61553295.929199196</v>
      </c>
      <c r="AW2356" s="95">
        <v>0</v>
      </c>
      <c r="AX2356" s="95">
        <v>204468.29357338001</v>
      </c>
      <c r="AY2356" s="95">
        <v>20119548.369872998</v>
      </c>
      <c r="AZ2356" s="95">
        <v>8975532.8559570294</v>
      </c>
      <c r="BA2356" s="95">
        <v>0</v>
      </c>
      <c r="BB2356" s="95">
        <v>20940424.514160201</v>
      </c>
      <c r="BC2356" s="95">
        <v>4836695.7914428702</v>
      </c>
      <c r="BD2356" s="95">
        <v>0</v>
      </c>
      <c r="BE2356" s="95">
        <v>2447461.4027709998</v>
      </c>
      <c r="BF2356" s="95">
        <v>0</v>
      </c>
      <c r="BG2356" s="95">
        <v>61509130.047363304</v>
      </c>
      <c r="BH2356" s="95">
        <v>10911201.3012695</v>
      </c>
      <c r="BI2356" s="95">
        <v>0</v>
      </c>
      <c r="BJ2356" s="95">
        <v>3173240.6877136198</v>
      </c>
      <c r="BK2356" s="95">
        <v>2374102.0914001502</v>
      </c>
      <c r="BL2356" s="95">
        <v>0</v>
      </c>
      <c r="BM2356" s="95">
        <v>0</v>
      </c>
      <c r="BN2356" s="95">
        <v>0</v>
      </c>
      <c r="BO2356" s="95">
        <v>0</v>
      </c>
      <c r="BP2356" s="95">
        <v>0</v>
      </c>
      <c r="BQ2356" s="95">
        <v>0</v>
      </c>
      <c r="BR2356" s="95">
        <v>6437664.0822143601</v>
      </c>
      <c r="BS2356" s="95">
        <v>3455972.6174011198</v>
      </c>
      <c r="BT2356" s="95">
        <v>0</v>
      </c>
      <c r="BU2356" s="95">
        <v>1539172.5399932901</v>
      </c>
      <c r="BV2356" s="95">
        <v>2676063.1820068401</v>
      </c>
      <c r="BW2356" s="95">
        <v>0</v>
      </c>
      <c r="BX2356" s="95">
        <v>224338.65965652501</v>
      </c>
      <c r="BY2356" s="95">
        <v>0</v>
      </c>
      <c r="BZ2356" s="95">
        <v>0</v>
      </c>
      <c r="CA2356" s="95">
        <v>111075.117013931</v>
      </c>
      <c r="CB2356" s="95">
        <v>5984381.4078369103</v>
      </c>
      <c r="CC2356" s="95">
        <v>55261372.982421897</v>
      </c>
      <c r="CD2356" s="95">
        <v>14108416.2570801</v>
      </c>
      <c r="CE2356" s="95">
        <v>2407.55537679791</v>
      </c>
      <c r="CF2356" s="95">
        <v>291843.35995864897</v>
      </c>
      <c r="CG2356" s="95">
        <v>2462426.6254577599</v>
      </c>
      <c r="CH2356" s="95">
        <v>0</v>
      </c>
      <c r="CI2356" s="95">
        <v>113482.58399963399</v>
      </c>
      <c r="CJ2356" s="95">
        <v>6276473.8311767597</v>
      </c>
      <c r="CK2356" s="95">
        <v>57714518.333984397</v>
      </c>
      <c r="CL2356" s="95">
        <v>14309770.1984863</v>
      </c>
      <c r="CM2356" s="160">
        <v>176308.77924919099</v>
      </c>
      <c r="CN2356" s="160">
        <v>26697110.331542999</v>
      </c>
      <c r="CO2356" s="160">
        <v>119329790.902344</v>
      </c>
      <c r="CP2356" s="95">
        <v>14309770.1984863</v>
      </c>
      <c r="CQ2356" s="95">
        <v>0</v>
      </c>
      <c r="CR2356" s="95">
        <v>0</v>
      </c>
      <c r="CS2356" s="95">
        <v>0</v>
      </c>
      <c r="CT2356" s="95">
        <v>0</v>
      </c>
      <c r="CU2356" s="161">
        <v>6276224.767795559</v>
      </c>
      <c r="CV2356" s="161">
        <v>57723799.607879654</v>
      </c>
    </row>
    <row r="2357" spans="1:100" x14ac:dyDescent="0.2">
      <c r="A2357" s="94" t="s">
        <v>189</v>
      </c>
      <c r="B2357" s="96">
        <v>42156</v>
      </c>
      <c r="C2357" s="95">
        <v>97912.525466918902</v>
      </c>
      <c r="D2357" s="95">
        <v>0</v>
      </c>
      <c r="E2357" s="95">
        <v>13251.574887156499</v>
      </c>
      <c r="F2357" s="95">
        <v>11295.832147479099</v>
      </c>
      <c r="G2357" s="95">
        <v>2442.0466093421001</v>
      </c>
      <c r="H2357" s="95">
        <v>0</v>
      </c>
      <c r="I2357" s="95">
        <v>0</v>
      </c>
      <c r="J2357" s="95">
        <v>62962.752768039703</v>
      </c>
      <c r="K2357" s="95">
        <v>0</v>
      </c>
      <c r="L2357" s="95">
        <v>229.32979541644499</v>
      </c>
      <c r="M2357" s="95">
        <v>45227.925652980797</v>
      </c>
      <c r="N2357" s="95">
        <v>8363.3309215307199</v>
      </c>
      <c r="O2357" s="95">
        <v>0</v>
      </c>
      <c r="P2357" s="95">
        <v>52044.142973422997</v>
      </c>
      <c r="Q2357" s="95">
        <v>5307.9525315761603</v>
      </c>
      <c r="R2357" s="95">
        <v>0</v>
      </c>
      <c r="S2357" s="95">
        <v>2438.3005686402298</v>
      </c>
      <c r="T2357" s="95">
        <v>0</v>
      </c>
      <c r="U2357" s="95">
        <v>62987.8275728226</v>
      </c>
      <c r="V2357" s="95">
        <v>5059216.3062133798</v>
      </c>
      <c r="W2357" s="95">
        <v>0</v>
      </c>
      <c r="X2357" s="95">
        <v>866260.01963043201</v>
      </c>
      <c r="Y2357" s="95">
        <v>684992.50138855004</v>
      </c>
      <c r="Z2357" s="95">
        <v>293373.29392242403</v>
      </c>
      <c r="AA2357" s="95">
        <v>0</v>
      </c>
      <c r="AB2357" s="95">
        <v>0</v>
      </c>
      <c r="AC2357" s="95">
        <v>20362931.323974598</v>
      </c>
      <c r="AD2357" s="95">
        <v>0</v>
      </c>
      <c r="AE2357" s="95">
        <v>28420.385326862299</v>
      </c>
      <c r="AF2357" s="95">
        <v>2082472.54170227</v>
      </c>
      <c r="AG2357" s="95">
        <v>1031749.5439834601</v>
      </c>
      <c r="AH2357" s="95">
        <v>0</v>
      </c>
      <c r="AI2357" s="95">
        <v>2227081.5275573698</v>
      </c>
      <c r="AJ2357" s="95">
        <v>563027.6484375</v>
      </c>
      <c r="AK2357" s="95">
        <v>0</v>
      </c>
      <c r="AL2357" s="95">
        <v>292372.69836425799</v>
      </c>
      <c r="AM2357" s="95">
        <v>0</v>
      </c>
      <c r="AN2357" s="95">
        <v>20359592.974365201</v>
      </c>
      <c r="AO2357" s="95">
        <v>47679321.171386696</v>
      </c>
      <c r="AP2357" s="95">
        <v>0</v>
      </c>
      <c r="AQ2357" s="95">
        <v>7215263.6621704102</v>
      </c>
      <c r="AR2357" s="95">
        <v>5585124.0507202102</v>
      </c>
      <c r="AS2357" s="95">
        <v>2474915.0470886198</v>
      </c>
      <c r="AT2357" s="95">
        <v>0</v>
      </c>
      <c r="AU2357" s="95">
        <v>0</v>
      </c>
      <c r="AV2357" s="95">
        <v>61758329.650390603</v>
      </c>
      <c r="AW2357" s="95">
        <v>0</v>
      </c>
      <c r="AX2357" s="95">
        <v>224739.11504363999</v>
      </c>
      <c r="AY2357" s="95">
        <v>20114108.6877441</v>
      </c>
      <c r="AZ2357" s="95">
        <v>8756045.5322265606</v>
      </c>
      <c r="BA2357" s="95">
        <v>0</v>
      </c>
      <c r="BB2357" s="95">
        <v>21082249.443603501</v>
      </c>
      <c r="BC2357" s="95">
        <v>4837853.13879395</v>
      </c>
      <c r="BD2357" s="95">
        <v>0</v>
      </c>
      <c r="BE2357" s="95">
        <v>2465259.5466613802</v>
      </c>
      <c r="BF2357" s="95">
        <v>0</v>
      </c>
      <c r="BG2357" s="95">
        <v>61498624.345214799</v>
      </c>
      <c r="BH2357" s="95">
        <v>10963520.926757799</v>
      </c>
      <c r="BI2357" s="95">
        <v>0</v>
      </c>
      <c r="BJ2357" s="95">
        <v>3113015.7792053199</v>
      </c>
      <c r="BK2357" s="95">
        <v>2322793.3816528302</v>
      </c>
      <c r="BL2357" s="95">
        <v>0</v>
      </c>
      <c r="BM2357" s="95">
        <v>0</v>
      </c>
      <c r="BN2357" s="95">
        <v>0</v>
      </c>
      <c r="BO2357" s="95">
        <v>0</v>
      </c>
      <c r="BP2357" s="95">
        <v>0</v>
      </c>
      <c r="BQ2357" s="95">
        <v>0</v>
      </c>
      <c r="BR2357" s="95">
        <v>6524752.4004516602</v>
      </c>
      <c r="BS2357" s="95">
        <v>3366552.85629272</v>
      </c>
      <c r="BT2357" s="95">
        <v>0</v>
      </c>
      <c r="BU2357" s="95">
        <v>1603865.4699859601</v>
      </c>
      <c r="BV2357" s="95">
        <v>2691631.19177246</v>
      </c>
      <c r="BW2357" s="95">
        <v>0</v>
      </c>
      <c r="BX2357" s="95">
        <v>228618.009635925</v>
      </c>
      <c r="BY2357" s="95">
        <v>0</v>
      </c>
      <c r="BZ2357" s="95">
        <v>0</v>
      </c>
      <c r="CA2357" s="95">
        <v>111182.083516121</v>
      </c>
      <c r="CB2357" s="95">
        <v>5928260.8184204102</v>
      </c>
      <c r="CC2357" s="95">
        <v>54906729.760253899</v>
      </c>
      <c r="CD2357" s="95">
        <v>14081562.478393599</v>
      </c>
      <c r="CE2357" s="95">
        <v>2444.2855667471899</v>
      </c>
      <c r="CF2357" s="95">
        <v>293273.03558731102</v>
      </c>
      <c r="CG2357" s="95">
        <v>2475094.3822021498</v>
      </c>
      <c r="CH2357" s="95">
        <v>0</v>
      </c>
      <c r="CI2357" s="95">
        <v>113625.30275344801</v>
      </c>
      <c r="CJ2357" s="95">
        <v>6225634.37316895</v>
      </c>
      <c r="CK2357" s="95">
        <v>57378691.406738304</v>
      </c>
      <c r="CL2357" s="95">
        <v>14313108.3170166</v>
      </c>
      <c r="CM2357" s="160">
        <v>176235.281078339</v>
      </c>
      <c r="CN2357" s="160">
        <v>26557700.310302701</v>
      </c>
      <c r="CO2357" s="160">
        <v>118970968.222656</v>
      </c>
      <c r="CP2357" s="95">
        <v>14313108.3170166</v>
      </c>
      <c r="CQ2357" s="95">
        <v>0</v>
      </c>
      <c r="CR2357" s="95">
        <v>0</v>
      </c>
      <c r="CS2357" s="95">
        <v>0</v>
      </c>
      <c r="CT2357" s="95">
        <v>0</v>
      </c>
      <c r="CU2357" s="161">
        <v>6221533.8540077209</v>
      </c>
      <c r="CV2357" s="161">
        <v>57381824.142456047</v>
      </c>
    </row>
    <row r="2358" spans="1:100" x14ac:dyDescent="0.2">
      <c r="A2358" s="94" t="s">
        <v>189</v>
      </c>
      <c r="B2358" s="96">
        <v>42248</v>
      </c>
      <c r="C2358" s="95">
        <v>97402.6980676651</v>
      </c>
      <c r="D2358" s="95">
        <v>0</v>
      </c>
      <c r="E2358" s="95">
        <v>13066.8429023027</v>
      </c>
      <c r="F2358" s="95">
        <v>11110.281823515899</v>
      </c>
      <c r="G2358" s="95">
        <v>2436.6161449551601</v>
      </c>
      <c r="H2358" s="95">
        <v>0</v>
      </c>
      <c r="I2358" s="95">
        <v>0</v>
      </c>
      <c r="J2358" s="95">
        <v>62672.225736617998</v>
      </c>
      <c r="K2358" s="95">
        <v>0</v>
      </c>
      <c r="L2358" s="95">
        <v>237.602648902684</v>
      </c>
      <c r="M2358" s="95">
        <v>44945.234733581499</v>
      </c>
      <c r="N2358" s="95">
        <v>8234.4764846563303</v>
      </c>
      <c r="O2358" s="95">
        <v>0</v>
      </c>
      <c r="P2358" s="95">
        <v>51846.710214138002</v>
      </c>
      <c r="Q2358" s="95">
        <v>5240.5701962113399</v>
      </c>
      <c r="R2358" s="95">
        <v>0</v>
      </c>
      <c r="S2358" s="95">
        <v>2436.96991449595</v>
      </c>
      <c r="T2358" s="95">
        <v>0</v>
      </c>
      <c r="U2358" s="95">
        <v>62701.213481903098</v>
      </c>
      <c r="V2358" s="95">
        <v>5028948.2351684598</v>
      </c>
      <c r="W2358" s="95">
        <v>0</v>
      </c>
      <c r="X2358" s="95">
        <v>848744.14043426502</v>
      </c>
      <c r="Y2358" s="95">
        <v>666712.025184631</v>
      </c>
      <c r="Z2358" s="95">
        <v>292218.13526534999</v>
      </c>
      <c r="AA2358" s="95">
        <v>0</v>
      </c>
      <c r="AB2358" s="95">
        <v>0</v>
      </c>
      <c r="AC2358" s="95">
        <v>20320270.6103516</v>
      </c>
      <c r="AD2358" s="95">
        <v>0</v>
      </c>
      <c r="AE2358" s="95">
        <v>28181.0845673084</v>
      </c>
      <c r="AF2358" s="95">
        <v>2077036.3530883801</v>
      </c>
      <c r="AG2358" s="95">
        <v>1001385.26196289</v>
      </c>
      <c r="AH2358" s="95">
        <v>0</v>
      </c>
      <c r="AI2358" s="95">
        <v>2201466.82061768</v>
      </c>
      <c r="AJ2358" s="95">
        <v>563484.174659729</v>
      </c>
      <c r="AK2358" s="95">
        <v>0</v>
      </c>
      <c r="AL2358" s="95">
        <v>291148.404373169</v>
      </c>
      <c r="AM2358" s="95">
        <v>0</v>
      </c>
      <c r="AN2358" s="95">
        <v>20292612.324951202</v>
      </c>
      <c r="AO2358" s="95">
        <v>47488787.625</v>
      </c>
      <c r="AP2358" s="95">
        <v>0</v>
      </c>
      <c r="AQ2358" s="95">
        <v>7102432.8762817401</v>
      </c>
      <c r="AR2358" s="95">
        <v>5431008.8203125</v>
      </c>
      <c r="AS2358" s="95">
        <v>2471032.5545959501</v>
      </c>
      <c r="AT2358" s="95">
        <v>0</v>
      </c>
      <c r="AU2358" s="95">
        <v>0</v>
      </c>
      <c r="AV2358" s="95">
        <v>61616779.8505859</v>
      </c>
      <c r="AW2358" s="95">
        <v>0</v>
      </c>
      <c r="AX2358" s="95">
        <v>211240.107446671</v>
      </c>
      <c r="AY2358" s="95">
        <v>20128862.364502002</v>
      </c>
      <c r="AZ2358" s="95">
        <v>8531728.23046875</v>
      </c>
      <c r="BA2358" s="95">
        <v>0</v>
      </c>
      <c r="BB2358" s="95">
        <v>20913864.6567383</v>
      </c>
      <c r="BC2358" s="95">
        <v>4850188.9140014602</v>
      </c>
      <c r="BD2358" s="95">
        <v>0</v>
      </c>
      <c r="BE2358" s="95">
        <v>2460085.0947265602</v>
      </c>
      <c r="BF2358" s="95">
        <v>0</v>
      </c>
      <c r="BG2358" s="95">
        <v>61625167.1796875</v>
      </c>
      <c r="BH2358" s="95">
        <v>10994380.587646499</v>
      </c>
      <c r="BI2358" s="95">
        <v>0</v>
      </c>
      <c r="BJ2358" s="95">
        <v>3085887.8873291002</v>
      </c>
      <c r="BK2358" s="95">
        <v>2275769.1614990202</v>
      </c>
      <c r="BL2358" s="95">
        <v>0</v>
      </c>
      <c r="BM2358" s="95">
        <v>0</v>
      </c>
      <c r="BN2358" s="95">
        <v>0</v>
      </c>
      <c r="BO2358" s="95">
        <v>0</v>
      </c>
      <c r="BP2358" s="95">
        <v>0</v>
      </c>
      <c r="BQ2358" s="95">
        <v>0</v>
      </c>
      <c r="BR2358" s="95">
        <v>6540308.24499512</v>
      </c>
      <c r="BS2358" s="95">
        <v>3285459.6527709998</v>
      </c>
      <c r="BT2358" s="95">
        <v>0</v>
      </c>
      <c r="BU2358" s="95">
        <v>1360969.1499939</v>
      </c>
      <c r="BV2358" s="95">
        <v>2698505.2337951702</v>
      </c>
      <c r="BW2358" s="95">
        <v>0</v>
      </c>
      <c r="BX2358" s="95">
        <v>193802.17970466599</v>
      </c>
      <c r="BY2358" s="95">
        <v>0</v>
      </c>
      <c r="BZ2358" s="95">
        <v>0</v>
      </c>
      <c r="CA2358" s="95">
        <v>110491.50682163201</v>
      </c>
      <c r="CB2358" s="95">
        <v>5867323.4022827102</v>
      </c>
      <c r="CC2358" s="95">
        <v>54533382.431640603</v>
      </c>
      <c r="CD2358" s="95">
        <v>14066552.767089801</v>
      </c>
      <c r="CE2358" s="95">
        <v>2433.8915435671802</v>
      </c>
      <c r="CF2358" s="95">
        <v>291182.97365570097</v>
      </c>
      <c r="CG2358" s="95">
        <v>2461134.3379821801</v>
      </c>
      <c r="CH2358" s="95">
        <v>0</v>
      </c>
      <c r="CI2358" s="95">
        <v>112923.30490303</v>
      </c>
      <c r="CJ2358" s="95">
        <v>6156961.0199584998</v>
      </c>
      <c r="CK2358" s="95">
        <v>57004600.909667999</v>
      </c>
      <c r="CL2358" s="95">
        <v>14288886.7467041</v>
      </c>
      <c r="CM2358" s="160">
        <v>175280.34814643901</v>
      </c>
      <c r="CN2358" s="160">
        <v>26466923.7260742</v>
      </c>
      <c r="CO2358" s="160">
        <v>118677459.17285199</v>
      </c>
      <c r="CP2358" s="95">
        <v>14288886.7467041</v>
      </c>
      <c r="CQ2358" s="95">
        <v>0</v>
      </c>
      <c r="CR2358" s="95">
        <v>0</v>
      </c>
      <c r="CS2358" s="95">
        <v>0</v>
      </c>
      <c r="CT2358" s="95">
        <v>0</v>
      </c>
      <c r="CU2358" s="161">
        <v>6158506.3759384109</v>
      </c>
      <c r="CV2358" s="161">
        <v>56994516.76962278</v>
      </c>
    </row>
    <row r="2359" spans="1:100" x14ac:dyDescent="0.2">
      <c r="A2359" s="94" t="s">
        <v>189</v>
      </c>
      <c r="B2359" s="96">
        <v>42339</v>
      </c>
      <c r="C2359" s="95">
        <v>97638.676021575899</v>
      </c>
      <c r="D2359" s="95">
        <v>0</v>
      </c>
      <c r="E2359" s="95">
        <v>12765.103055715599</v>
      </c>
      <c r="F2359" s="95">
        <v>10878.7531121969</v>
      </c>
      <c r="G2359" s="95">
        <v>2451.87553626299</v>
      </c>
      <c r="H2359" s="95">
        <v>0</v>
      </c>
      <c r="I2359" s="95">
        <v>0</v>
      </c>
      <c r="J2359" s="95">
        <v>62450.497699737498</v>
      </c>
      <c r="K2359" s="95">
        <v>0</v>
      </c>
      <c r="L2359" s="95">
        <v>214.35251940414301</v>
      </c>
      <c r="M2359" s="95">
        <v>45243.699226856203</v>
      </c>
      <c r="N2359" s="95">
        <v>8216.9839448928797</v>
      </c>
      <c r="O2359" s="95">
        <v>0</v>
      </c>
      <c r="P2359" s="95">
        <v>51591.1619610786</v>
      </c>
      <c r="Q2359" s="95">
        <v>5191.9304189085997</v>
      </c>
      <c r="R2359" s="95">
        <v>0</v>
      </c>
      <c r="S2359" s="95">
        <v>2439.1104542315002</v>
      </c>
      <c r="T2359" s="95">
        <v>0</v>
      </c>
      <c r="U2359" s="95">
        <v>62468.759471893303</v>
      </c>
      <c r="V2359" s="95">
        <v>5006149.74365234</v>
      </c>
      <c r="W2359" s="95">
        <v>0</v>
      </c>
      <c r="X2359" s="95">
        <v>809957.11832428002</v>
      </c>
      <c r="Y2359" s="95">
        <v>638476.24466705299</v>
      </c>
      <c r="Z2359" s="95">
        <v>287121.82180786098</v>
      </c>
      <c r="AA2359" s="95">
        <v>0</v>
      </c>
      <c r="AB2359" s="95">
        <v>0</v>
      </c>
      <c r="AC2359" s="95">
        <v>20251646.900878899</v>
      </c>
      <c r="AD2359" s="95">
        <v>0</v>
      </c>
      <c r="AE2359" s="95">
        <v>26703.622815609</v>
      </c>
      <c r="AF2359" s="95">
        <v>2074057.08799744</v>
      </c>
      <c r="AG2359" s="95">
        <v>983439.67894744896</v>
      </c>
      <c r="AH2359" s="95">
        <v>0</v>
      </c>
      <c r="AI2359" s="95">
        <v>2191408.7654418899</v>
      </c>
      <c r="AJ2359" s="95">
        <v>556910.38074493397</v>
      </c>
      <c r="AK2359" s="95">
        <v>0</v>
      </c>
      <c r="AL2359" s="95">
        <v>286615.38064575201</v>
      </c>
      <c r="AM2359" s="95">
        <v>0</v>
      </c>
      <c r="AN2359" s="95">
        <v>20217333.380615201</v>
      </c>
      <c r="AO2359" s="95">
        <v>47679853.822753899</v>
      </c>
      <c r="AP2359" s="95">
        <v>0</v>
      </c>
      <c r="AQ2359" s="95">
        <v>6765798.2683105497</v>
      </c>
      <c r="AR2359" s="95">
        <v>5176731.1532592801</v>
      </c>
      <c r="AS2359" s="95">
        <v>2436129.2026061998</v>
      </c>
      <c r="AT2359" s="95">
        <v>0</v>
      </c>
      <c r="AU2359" s="95">
        <v>0</v>
      </c>
      <c r="AV2359" s="95">
        <v>61791600.572753899</v>
      </c>
      <c r="AW2359" s="95">
        <v>0</v>
      </c>
      <c r="AX2359" s="95">
        <v>194835.494821548</v>
      </c>
      <c r="AY2359" s="95">
        <v>20228080.0869141</v>
      </c>
      <c r="AZ2359" s="95">
        <v>8423604.4508056603</v>
      </c>
      <c r="BA2359" s="95">
        <v>0</v>
      </c>
      <c r="BB2359" s="95">
        <v>20952240.290283199</v>
      </c>
      <c r="BC2359" s="95">
        <v>4799022.9697265597</v>
      </c>
      <c r="BD2359" s="95">
        <v>0</v>
      </c>
      <c r="BE2359" s="95">
        <v>2437175.5244751</v>
      </c>
      <c r="BF2359" s="95">
        <v>0</v>
      </c>
      <c r="BG2359" s="95">
        <v>61781156.925781302</v>
      </c>
      <c r="BH2359" s="95">
        <v>11810748.611083999</v>
      </c>
      <c r="BI2359" s="95">
        <v>0</v>
      </c>
      <c r="BJ2359" s="95">
        <v>3038281.07635498</v>
      </c>
      <c r="BK2359" s="95">
        <v>2231722.6018981901</v>
      </c>
      <c r="BL2359" s="95">
        <v>0</v>
      </c>
      <c r="BM2359" s="95">
        <v>0</v>
      </c>
      <c r="BN2359" s="95">
        <v>0</v>
      </c>
      <c r="BO2359" s="95">
        <v>0</v>
      </c>
      <c r="BP2359" s="95">
        <v>0</v>
      </c>
      <c r="BQ2359" s="95">
        <v>0</v>
      </c>
      <c r="BR2359" s="95">
        <v>6605229.9014892597</v>
      </c>
      <c r="BS2359" s="95">
        <v>3250968.0155639602</v>
      </c>
      <c r="BT2359" s="95">
        <v>0</v>
      </c>
      <c r="BU2359" s="95">
        <v>2375436.1899719201</v>
      </c>
      <c r="BV2359" s="95">
        <v>2683816.7888793899</v>
      </c>
      <c r="BW2359" s="95">
        <v>0</v>
      </c>
      <c r="BX2359" s="95">
        <v>309717.72914504999</v>
      </c>
      <c r="BY2359" s="95">
        <v>0</v>
      </c>
      <c r="BZ2359" s="95">
        <v>0</v>
      </c>
      <c r="CA2359" s="95">
        <v>110440.859340668</v>
      </c>
      <c r="CB2359" s="95">
        <v>5819289.9589233398</v>
      </c>
      <c r="CC2359" s="95">
        <v>54496208.615234397</v>
      </c>
      <c r="CD2359" s="95">
        <v>14833805.048950201</v>
      </c>
      <c r="CE2359" s="95">
        <v>2452.5938954949402</v>
      </c>
      <c r="CF2359" s="95">
        <v>287737.97087097203</v>
      </c>
      <c r="CG2359" s="95">
        <v>2444036.5703125</v>
      </c>
      <c r="CH2359" s="95">
        <v>0</v>
      </c>
      <c r="CI2359" s="95">
        <v>112897.408477783</v>
      </c>
      <c r="CJ2359" s="95">
        <v>6114109.7114868201</v>
      </c>
      <c r="CK2359" s="95">
        <v>56945422.936035201</v>
      </c>
      <c r="CL2359" s="95">
        <v>15133533.2720947</v>
      </c>
      <c r="CM2359" s="160">
        <v>175028.38621520999</v>
      </c>
      <c r="CN2359" s="160">
        <v>26361227.222900402</v>
      </c>
      <c r="CO2359" s="160">
        <v>118676805.36035199</v>
      </c>
      <c r="CP2359" s="95">
        <v>15133533.2720947</v>
      </c>
      <c r="CQ2359" s="95">
        <v>0</v>
      </c>
      <c r="CR2359" s="95">
        <v>0</v>
      </c>
      <c r="CS2359" s="95">
        <v>0</v>
      </c>
      <c r="CT2359" s="95">
        <v>0</v>
      </c>
      <c r="CU2359" s="161">
        <v>6107027.9297943115</v>
      </c>
      <c r="CV2359" s="161">
        <v>56940245.185546897</v>
      </c>
    </row>
    <row r="2360" spans="1:100" x14ac:dyDescent="0.2">
      <c r="A2360" s="94" t="s">
        <v>189</v>
      </c>
      <c r="B2360" s="96">
        <v>42430</v>
      </c>
      <c r="C2360" s="95">
        <v>97286.2124986649</v>
      </c>
      <c r="D2360" s="95">
        <v>0</v>
      </c>
      <c r="E2360" s="95">
        <v>12726.234184384301</v>
      </c>
      <c r="F2360" s="95">
        <v>10905.600799322099</v>
      </c>
      <c r="G2360" s="95">
        <v>2492.5132081806701</v>
      </c>
      <c r="H2360" s="95">
        <v>0</v>
      </c>
      <c r="I2360" s="95">
        <v>0</v>
      </c>
      <c r="J2360" s="95">
        <v>62245.782441616102</v>
      </c>
      <c r="K2360" s="95">
        <v>0</v>
      </c>
      <c r="L2360" s="95">
        <v>196.27768244408099</v>
      </c>
      <c r="M2360" s="95">
        <v>45021.482288360603</v>
      </c>
      <c r="N2360" s="95">
        <v>8175.4268980622301</v>
      </c>
      <c r="O2360" s="95">
        <v>0</v>
      </c>
      <c r="P2360" s="95">
        <v>51447.126422405199</v>
      </c>
      <c r="Q2360" s="95">
        <v>5098.2259708046904</v>
      </c>
      <c r="R2360" s="95">
        <v>0</v>
      </c>
      <c r="S2360" s="95">
        <v>2482.20822167397</v>
      </c>
      <c r="T2360" s="95">
        <v>0</v>
      </c>
      <c r="U2360" s="95">
        <v>62258.461133480101</v>
      </c>
      <c r="V2360" s="95">
        <v>4947710.9998168899</v>
      </c>
      <c r="W2360" s="95">
        <v>0</v>
      </c>
      <c r="X2360" s="95">
        <v>795803.89152526902</v>
      </c>
      <c r="Y2360" s="95">
        <v>627224.37654876697</v>
      </c>
      <c r="Z2360" s="95">
        <v>294532.51686859102</v>
      </c>
      <c r="AA2360" s="95">
        <v>0</v>
      </c>
      <c r="AB2360" s="95">
        <v>0</v>
      </c>
      <c r="AC2360" s="95">
        <v>20215189.1323242</v>
      </c>
      <c r="AD2360" s="95">
        <v>0</v>
      </c>
      <c r="AE2360" s="95">
        <v>22176.1121714115</v>
      </c>
      <c r="AF2360" s="95">
        <v>2052224.6921081501</v>
      </c>
      <c r="AG2360" s="95">
        <v>952066.03668212902</v>
      </c>
      <c r="AH2360" s="95">
        <v>0</v>
      </c>
      <c r="AI2360" s="95">
        <v>2193065.6314392099</v>
      </c>
      <c r="AJ2360" s="95">
        <v>554220.36968231201</v>
      </c>
      <c r="AK2360" s="95">
        <v>0</v>
      </c>
      <c r="AL2360" s="95">
        <v>293009.32450866699</v>
      </c>
      <c r="AM2360" s="95">
        <v>0</v>
      </c>
      <c r="AN2360" s="95">
        <v>20200140.447265599</v>
      </c>
      <c r="AO2360" s="95">
        <v>47326803.442382798</v>
      </c>
      <c r="AP2360" s="95">
        <v>0</v>
      </c>
      <c r="AQ2360" s="95">
        <v>6677422.1216430701</v>
      </c>
      <c r="AR2360" s="95">
        <v>5255289.58703613</v>
      </c>
      <c r="AS2360" s="95">
        <v>2503555.0768432599</v>
      </c>
      <c r="AT2360" s="95">
        <v>0</v>
      </c>
      <c r="AU2360" s="95">
        <v>0</v>
      </c>
      <c r="AV2360" s="95">
        <v>61958235.978515603</v>
      </c>
      <c r="AW2360" s="95">
        <v>0</v>
      </c>
      <c r="AX2360" s="95">
        <v>165574.534582138</v>
      </c>
      <c r="AY2360" s="95">
        <v>20086270.871582001</v>
      </c>
      <c r="AZ2360" s="95">
        <v>8166018.45166016</v>
      </c>
      <c r="BA2360" s="95">
        <v>0</v>
      </c>
      <c r="BB2360" s="95">
        <v>21039752.5700684</v>
      </c>
      <c r="BC2360" s="95">
        <v>4800173.6228637705</v>
      </c>
      <c r="BD2360" s="95">
        <v>0</v>
      </c>
      <c r="BE2360" s="95">
        <v>2488940.9622497601</v>
      </c>
      <c r="BF2360" s="95">
        <v>0</v>
      </c>
      <c r="BG2360" s="95">
        <v>61751667.321777299</v>
      </c>
      <c r="BH2360" s="95">
        <v>13342907.378051801</v>
      </c>
      <c r="BI2360" s="95">
        <v>0</v>
      </c>
      <c r="BJ2360" s="95">
        <v>3091376.09234619</v>
      </c>
      <c r="BK2360" s="95">
        <v>2248703.0363769499</v>
      </c>
      <c r="BL2360" s="95">
        <v>0</v>
      </c>
      <c r="BM2360" s="95">
        <v>0</v>
      </c>
      <c r="BN2360" s="95">
        <v>0</v>
      </c>
      <c r="BO2360" s="95">
        <v>0</v>
      </c>
      <c r="BP2360" s="95">
        <v>0</v>
      </c>
      <c r="BQ2360" s="95">
        <v>0</v>
      </c>
      <c r="BR2360" s="95">
        <v>6608527.0465698196</v>
      </c>
      <c r="BS2360" s="95">
        <v>3187537.21875</v>
      </c>
      <c r="BT2360" s="95">
        <v>0</v>
      </c>
      <c r="BU2360" s="95">
        <v>4039059.7199706999</v>
      </c>
      <c r="BV2360" s="95">
        <v>2641839.0257568401</v>
      </c>
      <c r="BW2360" s="95">
        <v>0</v>
      </c>
      <c r="BX2360" s="95">
        <v>526702.35806274402</v>
      </c>
      <c r="BY2360" s="95">
        <v>0</v>
      </c>
      <c r="BZ2360" s="95">
        <v>0</v>
      </c>
      <c r="CA2360" s="95">
        <v>109933.928715706</v>
      </c>
      <c r="CB2360" s="95">
        <v>5747346.1677856399</v>
      </c>
      <c r="CC2360" s="95">
        <v>53993064.2734375</v>
      </c>
      <c r="CD2360" s="95">
        <v>16460255.5236816</v>
      </c>
      <c r="CE2360" s="95">
        <v>2493.6449358761301</v>
      </c>
      <c r="CF2360" s="95">
        <v>292079.19338226301</v>
      </c>
      <c r="CG2360" s="95">
        <v>2484764.7792968801</v>
      </c>
      <c r="CH2360" s="95">
        <v>0</v>
      </c>
      <c r="CI2360" s="95">
        <v>112428.526492119</v>
      </c>
      <c r="CJ2360" s="95">
        <v>6053727.19140625</v>
      </c>
      <c r="CK2360" s="95">
        <v>56477716.892089799</v>
      </c>
      <c r="CL2360" s="95">
        <v>16973745.230224598</v>
      </c>
      <c r="CM2360" s="160">
        <v>174352.879688263</v>
      </c>
      <c r="CN2360" s="160">
        <v>26220701.2416992</v>
      </c>
      <c r="CO2360" s="160">
        <v>118258665.696289</v>
      </c>
      <c r="CP2360" s="95">
        <v>16973745.230224598</v>
      </c>
      <c r="CQ2360" s="95">
        <v>0</v>
      </c>
      <c r="CR2360" s="95">
        <v>0</v>
      </c>
      <c r="CS2360" s="95">
        <v>0</v>
      </c>
      <c r="CT2360" s="95">
        <v>0</v>
      </c>
      <c r="CU2360" s="161">
        <v>6039425.3611679031</v>
      </c>
      <c r="CV2360" s="161">
        <v>56477829.052734382</v>
      </c>
    </row>
    <row r="2361" spans="1:100" x14ac:dyDescent="0.2">
      <c r="A2361" s="94" t="s">
        <v>189</v>
      </c>
      <c r="B2361" s="96">
        <v>42522</v>
      </c>
      <c r="C2361" s="95">
        <v>97094.300189971895</v>
      </c>
      <c r="D2361" s="95">
        <v>0</v>
      </c>
      <c r="E2361" s="95">
        <v>12185.756089925801</v>
      </c>
      <c r="F2361" s="95">
        <v>10456.660237312301</v>
      </c>
      <c r="G2361" s="95">
        <v>2528.1070054471502</v>
      </c>
      <c r="H2361" s="95">
        <v>0</v>
      </c>
      <c r="I2361" s="95">
        <v>0</v>
      </c>
      <c r="J2361" s="95">
        <v>61943.415395259901</v>
      </c>
      <c r="K2361" s="95">
        <v>0</v>
      </c>
      <c r="L2361" s="95">
        <v>199.12522650882599</v>
      </c>
      <c r="M2361" s="95">
        <v>44856.352266311602</v>
      </c>
      <c r="N2361" s="95">
        <v>8106.2923628687904</v>
      </c>
      <c r="O2361" s="95">
        <v>0</v>
      </c>
      <c r="P2361" s="95">
        <v>51226.190659999796</v>
      </c>
      <c r="Q2361" s="95">
        <v>4937.0063479542696</v>
      </c>
      <c r="R2361" s="95">
        <v>0</v>
      </c>
      <c r="S2361" s="95">
        <v>2519.4572927057702</v>
      </c>
      <c r="T2361" s="95">
        <v>0</v>
      </c>
      <c r="U2361" s="95">
        <v>61955.003438472697</v>
      </c>
      <c r="V2361" s="95">
        <v>4932624.4508056603</v>
      </c>
      <c r="W2361" s="95">
        <v>0</v>
      </c>
      <c r="X2361" s="95">
        <v>763305.33518219006</v>
      </c>
      <c r="Y2361" s="95">
        <v>604785.33322906506</v>
      </c>
      <c r="Z2361" s="95">
        <v>296993.82336807298</v>
      </c>
      <c r="AA2361" s="95">
        <v>0</v>
      </c>
      <c r="AB2361" s="95">
        <v>0</v>
      </c>
      <c r="AC2361" s="95">
        <v>20156463.244628899</v>
      </c>
      <c r="AD2361" s="95">
        <v>0</v>
      </c>
      <c r="AE2361" s="95">
        <v>23598.514014005701</v>
      </c>
      <c r="AF2361" s="95">
        <v>2034180.37486267</v>
      </c>
      <c r="AG2361" s="95">
        <v>942783.70621490502</v>
      </c>
      <c r="AH2361" s="95">
        <v>0</v>
      </c>
      <c r="AI2361" s="95">
        <v>2177988.20916748</v>
      </c>
      <c r="AJ2361" s="95">
        <v>541815.99097442604</v>
      </c>
      <c r="AK2361" s="95">
        <v>0</v>
      </c>
      <c r="AL2361" s="95">
        <v>295512.49594879203</v>
      </c>
      <c r="AM2361" s="95">
        <v>0</v>
      </c>
      <c r="AN2361" s="95">
        <v>20047516.894042999</v>
      </c>
      <c r="AO2361" s="95">
        <v>47555711.507324196</v>
      </c>
      <c r="AP2361" s="95">
        <v>0</v>
      </c>
      <c r="AQ2361" s="95">
        <v>6482000.1572265597</v>
      </c>
      <c r="AR2361" s="95">
        <v>5023019.7917480497</v>
      </c>
      <c r="AS2361" s="95">
        <v>2537995.89422607</v>
      </c>
      <c r="AT2361" s="95">
        <v>0</v>
      </c>
      <c r="AU2361" s="95">
        <v>0</v>
      </c>
      <c r="AV2361" s="95">
        <v>61851425.011230499</v>
      </c>
      <c r="AW2361" s="95">
        <v>0</v>
      </c>
      <c r="AX2361" s="95">
        <v>180928.763746262</v>
      </c>
      <c r="AY2361" s="95">
        <v>20022180.2807617</v>
      </c>
      <c r="AZ2361" s="95">
        <v>8174955.3668823196</v>
      </c>
      <c r="BA2361" s="95">
        <v>0</v>
      </c>
      <c r="BB2361" s="95">
        <v>21105723.3591309</v>
      </c>
      <c r="BC2361" s="95">
        <v>4788361.6925659198</v>
      </c>
      <c r="BD2361" s="95">
        <v>0</v>
      </c>
      <c r="BE2361" s="95">
        <v>2523085.2215271001</v>
      </c>
      <c r="BF2361" s="95">
        <v>0</v>
      </c>
      <c r="BG2361" s="95">
        <v>61830777.068359397</v>
      </c>
      <c r="BH2361" s="95">
        <v>13387278.076660199</v>
      </c>
      <c r="BI2361" s="95">
        <v>0</v>
      </c>
      <c r="BJ2361" s="95">
        <v>2936517.01141357</v>
      </c>
      <c r="BK2361" s="95">
        <v>2129676.5945129399</v>
      </c>
      <c r="BL2361" s="95">
        <v>0</v>
      </c>
      <c r="BM2361" s="95">
        <v>0</v>
      </c>
      <c r="BN2361" s="95">
        <v>0</v>
      </c>
      <c r="BO2361" s="95">
        <v>0</v>
      </c>
      <c r="BP2361" s="95">
        <v>0</v>
      </c>
      <c r="BQ2361" s="95">
        <v>0</v>
      </c>
      <c r="BR2361" s="95">
        <v>6575913.3010253897</v>
      </c>
      <c r="BS2361" s="95">
        <v>3168525.5995483398</v>
      </c>
      <c r="BT2361" s="95">
        <v>0</v>
      </c>
      <c r="BU2361" s="95">
        <v>4180942.8199768099</v>
      </c>
      <c r="BV2361" s="95">
        <v>2575550.6262817401</v>
      </c>
      <c r="BW2361" s="95">
        <v>0</v>
      </c>
      <c r="BX2361" s="95">
        <v>534924.12803649902</v>
      </c>
      <c r="BY2361" s="95">
        <v>0</v>
      </c>
      <c r="BZ2361" s="95">
        <v>0</v>
      </c>
      <c r="CA2361" s="95">
        <v>109301.68695735899</v>
      </c>
      <c r="CB2361" s="95">
        <v>5696343.6868286096</v>
      </c>
      <c r="CC2361" s="95">
        <v>53998293.611328103</v>
      </c>
      <c r="CD2361" s="95">
        <v>16339169.8763428</v>
      </c>
      <c r="CE2361" s="95">
        <v>2527.4230884015601</v>
      </c>
      <c r="CF2361" s="95">
        <v>294862.76914977998</v>
      </c>
      <c r="CG2361" s="95">
        <v>2519765.9379272498</v>
      </c>
      <c r="CH2361" s="95">
        <v>0</v>
      </c>
      <c r="CI2361" s="95">
        <v>111822.376629829</v>
      </c>
      <c r="CJ2361" s="95">
        <v>6003768.19213867</v>
      </c>
      <c r="CK2361" s="95">
        <v>56517110.802246101</v>
      </c>
      <c r="CL2361" s="95">
        <v>16864864.128417999</v>
      </c>
      <c r="CM2361" s="160">
        <v>173441.575834274</v>
      </c>
      <c r="CN2361" s="160">
        <v>26033226.779296901</v>
      </c>
      <c r="CO2361" s="160">
        <v>118253375.183594</v>
      </c>
      <c r="CP2361" s="95">
        <v>16864864.128417999</v>
      </c>
      <c r="CQ2361" s="95">
        <v>0</v>
      </c>
      <c r="CR2361" s="95">
        <v>0</v>
      </c>
      <c r="CS2361" s="95">
        <v>0</v>
      </c>
      <c r="CT2361" s="95">
        <v>0</v>
      </c>
      <c r="CU2361" s="161">
        <v>5991206.4559783898</v>
      </c>
      <c r="CV2361" s="161">
        <v>56518059.549255356</v>
      </c>
    </row>
    <row r="2362" spans="1:100" x14ac:dyDescent="0.2">
      <c r="A2362" s="94" t="s">
        <v>189</v>
      </c>
      <c r="B2362" s="96">
        <v>42614</v>
      </c>
      <c r="C2362" s="95">
        <v>97277.443235397295</v>
      </c>
      <c r="D2362" s="95">
        <v>0</v>
      </c>
      <c r="E2362" s="95">
        <v>11938.8156378269</v>
      </c>
      <c r="F2362" s="95">
        <v>10282.9218367338</v>
      </c>
      <c r="G2362" s="95">
        <v>2567.07432374358</v>
      </c>
      <c r="H2362" s="95">
        <v>0</v>
      </c>
      <c r="I2362" s="95">
        <v>0</v>
      </c>
      <c r="J2362" s="95">
        <v>61452.793953895598</v>
      </c>
      <c r="K2362" s="95">
        <v>0</v>
      </c>
      <c r="L2362" s="95">
        <v>194.01755871065001</v>
      </c>
      <c r="M2362" s="95">
        <v>44940.037378311201</v>
      </c>
      <c r="N2362" s="95">
        <v>7979.6392728090304</v>
      </c>
      <c r="O2362" s="95">
        <v>0</v>
      </c>
      <c r="P2362" s="95">
        <v>51273.914932727799</v>
      </c>
      <c r="Q2362" s="95">
        <v>4845.1490271091498</v>
      </c>
      <c r="R2362" s="95">
        <v>0</v>
      </c>
      <c r="S2362" s="95">
        <v>2561.1587784588301</v>
      </c>
      <c r="T2362" s="95">
        <v>0</v>
      </c>
      <c r="U2362" s="95">
        <v>61464.1251039505</v>
      </c>
      <c r="V2362" s="95">
        <v>4958358.0242919903</v>
      </c>
      <c r="W2362" s="95">
        <v>0</v>
      </c>
      <c r="X2362" s="95">
        <v>745985.69332885696</v>
      </c>
      <c r="Y2362" s="95">
        <v>584419.029922485</v>
      </c>
      <c r="Z2362" s="95">
        <v>296897.03925705003</v>
      </c>
      <c r="AA2362" s="95">
        <v>0</v>
      </c>
      <c r="AB2362" s="95">
        <v>0</v>
      </c>
      <c r="AC2362" s="95">
        <v>19972083.440185498</v>
      </c>
      <c r="AD2362" s="95">
        <v>0</v>
      </c>
      <c r="AE2362" s="95">
        <v>26565.573923826199</v>
      </c>
      <c r="AF2362" s="95">
        <v>2053038.7508544901</v>
      </c>
      <c r="AG2362" s="95">
        <v>922088.59135437</v>
      </c>
      <c r="AH2362" s="95">
        <v>0</v>
      </c>
      <c r="AI2362" s="95">
        <v>2161516.7360229502</v>
      </c>
      <c r="AJ2362" s="95">
        <v>526053.34062194801</v>
      </c>
      <c r="AK2362" s="95">
        <v>0</v>
      </c>
      <c r="AL2362" s="95">
        <v>295559.04413223302</v>
      </c>
      <c r="AM2362" s="95">
        <v>0</v>
      </c>
      <c r="AN2362" s="95">
        <v>20037349.993408199</v>
      </c>
      <c r="AO2362" s="95">
        <v>48175790.570800804</v>
      </c>
      <c r="AP2362" s="95">
        <v>0</v>
      </c>
      <c r="AQ2362" s="95">
        <v>6391071.0934448196</v>
      </c>
      <c r="AR2362" s="95">
        <v>4883915.2022094699</v>
      </c>
      <c r="AS2362" s="95">
        <v>2549660.0368957501</v>
      </c>
      <c r="AT2362" s="95">
        <v>0</v>
      </c>
      <c r="AU2362" s="95">
        <v>0</v>
      </c>
      <c r="AV2362" s="95">
        <v>61741066.138671897</v>
      </c>
      <c r="AW2362" s="95">
        <v>0</v>
      </c>
      <c r="AX2362" s="95">
        <v>206912.79534912101</v>
      </c>
      <c r="AY2362" s="95">
        <v>20340381.545654301</v>
      </c>
      <c r="AZ2362" s="95">
        <v>8024467.4768676804</v>
      </c>
      <c r="BA2362" s="95">
        <v>0</v>
      </c>
      <c r="BB2362" s="95">
        <v>21080551.559814502</v>
      </c>
      <c r="BC2362" s="95">
        <v>4694708.99963379</v>
      </c>
      <c r="BD2362" s="95">
        <v>0</v>
      </c>
      <c r="BE2362" s="95">
        <v>2535506.25817871</v>
      </c>
      <c r="BF2362" s="95">
        <v>0</v>
      </c>
      <c r="BG2362" s="95">
        <v>61953707.4140625</v>
      </c>
      <c r="BH2362" s="95">
        <v>13258115.7034912</v>
      </c>
      <c r="BI2362" s="95">
        <v>0</v>
      </c>
      <c r="BJ2362" s="95">
        <v>2841849.5149230999</v>
      </c>
      <c r="BK2362" s="95">
        <v>2060786.6755065899</v>
      </c>
      <c r="BL2362" s="95">
        <v>0</v>
      </c>
      <c r="BM2362" s="95">
        <v>0</v>
      </c>
      <c r="BN2362" s="95">
        <v>0</v>
      </c>
      <c r="BO2362" s="95">
        <v>0</v>
      </c>
      <c r="BP2362" s="95">
        <v>0</v>
      </c>
      <c r="BQ2362" s="95">
        <v>0</v>
      </c>
      <c r="BR2362" s="95">
        <v>6596725.8508911096</v>
      </c>
      <c r="BS2362" s="95">
        <v>3093353.6660156301</v>
      </c>
      <c r="BT2362" s="95">
        <v>0</v>
      </c>
      <c r="BU2362" s="95">
        <v>3566007.6099548298</v>
      </c>
      <c r="BV2362" s="95">
        <v>2515291.3402404799</v>
      </c>
      <c r="BW2362" s="95">
        <v>0</v>
      </c>
      <c r="BX2362" s="95">
        <v>456532.22837066703</v>
      </c>
      <c r="BY2362" s="95">
        <v>0</v>
      </c>
      <c r="BZ2362" s="95">
        <v>0</v>
      </c>
      <c r="CA2362" s="95">
        <v>109232.510087013</v>
      </c>
      <c r="CB2362" s="95">
        <v>5705139.8021240197</v>
      </c>
      <c r="CC2362" s="95">
        <v>54552737.768554702</v>
      </c>
      <c r="CD2362" s="95">
        <v>16080188.951904301</v>
      </c>
      <c r="CE2362" s="95">
        <v>2564.6908559799199</v>
      </c>
      <c r="CF2362" s="95">
        <v>298629.92044830299</v>
      </c>
      <c r="CG2362" s="95">
        <v>2560762.0829772898</v>
      </c>
      <c r="CH2362" s="95">
        <v>0</v>
      </c>
      <c r="CI2362" s="95">
        <v>111800.097365379</v>
      </c>
      <c r="CJ2362" s="95">
        <v>5978017.4407959003</v>
      </c>
      <c r="CK2362" s="95">
        <v>57115436.469238304</v>
      </c>
      <c r="CL2362" s="95">
        <v>16575584.399292</v>
      </c>
      <c r="CM2362" s="160">
        <v>172880.22654533401</v>
      </c>
      <c r="CN2362" s="160">
        <v>25999487.345214799</v>
      </c>
      <c r="CO2362" s="160">
        <v>118983321.180664</v>
      </c>
      <c r="CP2362" s="95">
        <v>16575584.399292</v>
      </c>
      <c r="CQ2362" s="95">
        <v>0</v>
      </c>
      <c r="CR2362" s="95">
        <v>0</v>
      </c>
      <c r="CS2362" s="95">
        <v>0</v>
      </c>
      <c r="CT2362" s="95">
        <v>0</v>
      </c>
      <c r="CU2362" s="161">
        <v>6003769.7225723229</v>
      </c>
      <c r="CV2362" s="161">
        <v>57113499.85153199</v>
      </c>
    </row>
    <row r="2363" spans="1:100" x14ac:dyDescent="0.2">
      <c r="A2363" s="94" t="s">
        <v>189</v>
      </c>
      <c r="B2363" s="96">
        <v>42705</v>
      </c>
      <c r="C2363" s="95">
        <v>97003.444477081299</v>
      </c>
      <c r="D2363" s="95">
        <v>0</v>
      </c>
      <c r="E2363" s="95">
        <v>11592.4246749878</v>
      </c>
      <c r="F2363" s="95">
        <v>10016.9854683876</v>
      </c>
      <c r="G2363" s="95">
        <v>2608.0291982293102</v>
      </c>
      <c r="H2363" s="95">
        <v>0</v>
      </c>
      <c r="I2363" s="95">
        <v>0</v>
      </c>
      <c r="J2363" s="95">
        <v>61346.590394020102</v>
      </c>
      <c r="K2363" s="95">
        <v>0</v>
      </c>
      <c r="L2363" s="95">
        <v>164.567849231884</v>
      </c>
      <c r="M2363" s="95">
        <v>44765.541633129098</v>
      </c>
      <c r="N2363" s="95">
        <v>7873.9536598324803</v>
      </c>
      <c r="O2363" s="95">
        <v>0</v>
      </c>
      <c r="P2363" s="95">
        <v>51225.483251571699</v>
      </c>
      <c r="Q2363" s="95">
        <v>4673.4013056159001</v>
      </c>
      <c r="R2363" s="95">
        <v>0</v>
      </c>
      <c r="S2363" s="95">
        <v>2599.9784395694701</v>
      </c>
      <c r="T2363" s="95">
        <v>0</v>
      </c>
      <c r="U2363" s="95">
        <v>61349.5839133263</v>
      </c>
      <c r="V2363" s="95">
        <v>4899368.9092407199</v>
      </c>
      <c r="W2363" s="95">
        <v>0</v>
      </c>
      <c r="X2363" s="95">
        <v>717125.42225646996</v>
      </c>
      <c r="Y2363" s="95">
        <v>561901.24463653599</v>
      </c>
      <c r="Z2363" s="95">
        <v>295389.35240554798</v>
      </c>
      <c r="AA2363" s="95">
        <v>0</v>
      </c>
      <c r="AB2363" s="95">
        <v>0</v>
      </c>
      <c r="AC2363" s="95">
        <v>19888362.473388702</v>
      </c>
      <c r="AD2363" s="95">
        <v>0</v>
      </c>
      <c r="AE2363" s="95">
        <v>21401.680001020399</v>
      </c>
      <c r="AF2363" s="95">
        <v>2022056.4971618699</v>
      </c>
      <c r="AG2363" s="95">
        <v>899223.43544006301</v>
      </c>
      <c r="AH2363" s="95">
        <v>0</v>
      </c>
      <c r="AI2363" s="95">
        <v>2153281.56884766</v>
      </c>
      <c r="AJ2363" s="95">
        <v>517238.81443786598</v>
      </c>
      <c r="AK2363" s="95">
        <v>0</v>
      </c>
      <c r="AL2363" s="95">
        <v>294728.88444137602</v>
      </c>
      <c r="AM2363" s="95">
        <v>0</v>
      </c>
      <c r="AN2363" s="95">
        <v>19980664.3354492</v>
      </c>
      <c r="AO2363" s="95">
        <v>47928315.854980499</v>
      </c>
      <c r="AP2363" s="95">
        <v>0</v>
      </c>
      <c r="AQ2363" s="95">
        <v>6138218.93286133</v>
      </c>
      <c r="AR2363" s="95">
        <v>4673293.6911010696</v>
      </c>
      <c r="AS2363" s="95">
        <v>2545917.7287597698</v>
      </c>
      <c r="AT2363" s="95">
        <v>0</v>
      </c>
      <c r="AU2363" s="95">
        <v>0</v>
      </c>
      <c r="AV2363" s="95">
        <v>61847620.469238304</v>
      </c>
      <c r="AW2363" s="95">
        <v>0</v>
      </c>
      <c r="AX2363" s="95">
        <v>139757.61383438099</v>
      </c>
      <c r="AY2363" s="95">
        <v>20124659.810546901</v>
      </c>
      <c r="AZ2363" s="95">
        <v>7853211.9667968797</v>
      </c>
      <c r="BA2363" s="95">
        <v>0</v>
      </c>
      <c r="BB2363" s="95">
        <v>21305429.110839799</v>
      </c>
      <c r="BC2363" s="95">
        <v>4620787.1620483398</v>
      </c>
      <c r="BD2363" s="95">
        <v>0</v>
      </c>
      <c r="BE2363" s="95">
        <v>2549178.9872131301</v>
      </c>
      <c r="BF2363" s="95">
        <v>0</v>
      </c>
      <c r="BG2363" s="95">
        <v>62052357.854492202</v>
      </c>
      <c r="BH2363" s="95">
        <v>13255209.130859399</v>
      </c>
      <c r="BI2363" s="95">
        <v>0</v>
      </c>
      <c r="BJ2363" s="95">
        <v>2711259.9580383301</v>
      </c>
      <c r="BK2363" s="95">
        <v>1958525.94833374</v>
      </c>
      <c r="BL2363" s="95">
        <v>0</v>
      </c>
      <c r="BM2363" s="95">
        <v>0</v>
      </c>
      <c r="BN2363" s="95">
        <v>0</v>
      </c>
      <c r="BO2363" s="95">
        <v>0</v>
      </c>
      <c r="BP2363" s="95">
        <v>0</v>
      </c>
      <c r="BQ2363" s="95">
        <v>0</v>
      </c>
      <c r="BR2363" s="95">
        <v>6562969.6471557599</v>
      </c>
      <c r="BS2363" s="95">
        <v>3020074.4917907701</v>
      </c>
      <c r="BT2363" s="95">
        <v>0</v>
      </c>
      <c r="BU2363" s="95">
        <v>4047701.5499877902</v>
      </c>
      <c r="BV2363" s="95">
        <v>2443340.97348022</v>
      </c>
      <c r="BW2363" s="95">
        <v>0</v>
      </c>
      <c r="BX2363" s="95">
        <v>517627.16812896699</v>
      </c>
      <c r="BY2363" s="95">
        <v>0</v>
      </c>
      <c r="BZ2363" s="95">
        <v>0</v>
      </c>
      <c r="CA2363" s="95">
        <v>108684.845676422</v>
      </c>
      <c r="CB2363" s="95">
        <v>5614503.1511230497</v>
      </c>
      <c r="CC2363" s="95">
        <v>53998574.525878899</v>
      </c>
      <c r="CD2363" s="95">
        <v>15940703.670166001</v>
      </c>
      <c r="CE2363" s="95">
        <v>2611.8454185724299</v>
      </c>
      <c r="CF2363" s="95">
        <v>298877.72211837798</v>
      </c>
      <c r="CG2363" s="95">
        <v>2578503.0440978999</v>
      </c>
      <c r="CH2363" s="95">
        <v>0</v>
      </c>
      <c r="CI2363" s="95">
        <v>111300.00910568199</v>
      </c>
      <c r="CJ2363" s="95">
        <v>5901200.9938964797</v>
      </c>
      <c r="CK2363" s="95">
        <v>56576864.643554702</v>
      </c>
      <c r="CL2363" s="95">
        <v>16445988.294433599</v>
      </c>
      <c r="CM2363" s="160">
        <v>172291.471496582</v>
      </c>
      <c r="CN2363" s="160">
        <v>25902317.387939502</v>
      </c>
      <c r="CO2363" s="160">
        <v>118638312.81347699</v>
      </c>
      <c r="CP2363" s="95">
        <v>16445988.294433599</v>
      </c>
      <c r="CQ2363" s="95">
        <v>0</v>
      </c>
      <c r="CR2363" s="95">
        <v>0</v>
      </c>
      <c r="CS2363" s="95">
        <v>0</v>
      </c>
      <c r="CT2363" s="95">
        <v>0</v>
      </c>
      <c r="CU2363" s="161">
        <v>5913380.8732414274</v>
      </c>
      <c r="CV2363" s="161">
        <v>56577077.569976799</v>
      </c>
    </row>
    <row r="2364" spans="1:100" x14ac:dyDescent="0.2">
      <c r="A2364" s="94" t="s">
        <v>189</v>
      </c>
      <c r="B2364" s="96">
        <v>42795</v>
      </c>
      <c r="C2364" s="95">
        <v>97151.658033371001</v>
      </c>
      <c r="D2364" s="95">
        <v>0</v>
      </c>
      <c r="E2364" s="95">
        <v>11268.8273217678</v>
      </c>
      <c r="F2364" s="95">
        <v>9748.5810544490796</v>
      </c>
      <c r="G2364" s="95">
        <v>2634.2553985714899</v>
      </c>
      <c r="H2364" s="95">
        <v>0</v>
      </c>
      <c r="I2364" s="95">
        <v>0</v>
      </c>
      <c r="J2364" s="95">
        <v>61165.903801918001</v>
      </c>
      <c r="K2364" s="95">
        <v>0</v>
      </c>
      <c r="L2364" s="95">
        <v>161.740558283404</v>
      </c>
      <c r="M2364" s="95">
        <v>44926.2074980736</v>
      </c>
      <c r="N2364" s="95">
        <v>7687.5222805738404</v>
      </c>
      <c r="O2364" s="95">
        <v>0</v>
      </c>
      <c r="P2364" s="95">
        <v>50935.0517883301</v>
      </c>
      <c r="Q2364" s="95">
        <v>4546.9330410361299</v>
      </c>
      <c r="R2364" s="95">
        <v>0</v>
      </c>
      <c r="S2364" s="95">
        <v>2627.8974767029299</v>
      </c>
      <c r="T2364" s="95">
        <v>0</v>
      </c>
      <c r="U2364" s="95">
        <v>61171.017321586602</v>
      </c>
      <c r="V2364" s="95">
        <v>4940728.5701904297</v>
      </c>
      <c r="W2364" s="95">
        <v>0</v>
      </c>
      <c r="X2364" s="95">
        <v>693901.36399841297</v>
      </c>
      <c r="Y2364" s="95">
        <v>544135.85055542004</v>
      </c>
      <c r="Z2364" s="95">
        <v>303448.61869812</v>
      </c>
      <c r="AA2364" s="95">
        <v>0</v>
      </c>
      <c r="AB2364" s="95">
        <v>0</v>
      </c>
      <c r="AC2364" s="95">
        <v>19983547.845458999</v>
      </c>
      <c r="AD2364" s="95">
        <v>0</v>
      </c>
      <c r="AE2364" s="95">
        <v>21311.326324939699</v>
      </c>
      <c r="AF2364" s="95">
        <v>2039357.45039368</v>
      </c>
      <c r="AG2364" s="95">
        <v>879171.40031433105</v>
      </c>
      <c r="AH2364" s="95">
        <v>0</v>
      </c>
      <c r="AI2364" s="95">
        <v>2202221.0581665002</v>
      </c>
      <c r="AJ2364" s="95">
        <v>509164.51853179903</v>
      </c>
      <c r="AK2364" s="95">
        <v>0</v>
      </c>
      <c r="AL2364" s="95">
        <v>301673.72696685803</v>
      </c>
      <c r="AM2364" s="95">
        <v>0</v>
      </c>
      <c r="AN2364" s="95">
        <v>19871617.050781298</v>
      </c>
      <c r="AO2364" s="95">
        <v>48642483.912109397</v>
      </c>
      <c r="AP2364" s="95">
        <v>0</v>
      </c>
      <c r="AQ2364" s="95">
        <v>5876499.6325683603</v>
      </c>
      <c r="AR2364" s="95">
        <v>4477987.46557617</v>
      </c>
      <c r="AS2364" s="95">
        <v>2624591.9456481901</v>
      </c>
      <c r="AT2364" s="95">
        <v>0</v>
      </c>
      <c r="AU2364" s="95">
        <v>0</v>
      </c>
      <c r="AV2364" s="95">
        <v>62000477.410644501</v>
      </c>
      <c r="AW2364" s="95">
        <v>0</v>
      </c>
      <c r="AX2364" s="95">
        <v>164689.70846748399</v>
      </c>
      <c r="AY2364" s="95">
        <v>20364930.3991699</v>
      </c>
      <c r="AZ2364" s="95">
        <v>7635855.3075561495</v>
      </c>
      <c r="BA2364" s="95">
        <v>0</v>
      </c>
      <c r="BB2364" s="95">
        <v>21926597.581054699</v>
      </c>
      <c r="BC2364" s="95">
        <v>4584426.3888549795</v>
      </c>
      <c r="BD2364" s="95">
        <v>0</v>
      </c>
      <c r="BE2364" s="95">
        <v>2606528.1199646001</v>
      </c>
      <c r="BF2364" s="95">
        <v>0</v>
      </c>
      <c r="BG2364" s="95">
        <v>61991043.270996101</v>
      </c>
      <c r="BH2364" s="95">
        <v>13486545.21521</v>
      </c>
      <c r="BI2364" s="95">
        <v>0</v>
      </c>
      <c r="BJ2364" s="95">
        <v>2563561.7775268601</v>
      </c>
      <c r="BK2364" s="95">
        <v>1863444.5879669201</v>
      </c>
      <c r="BL2364" s="95">
        <v>0</v>
      </c>
      <c r="BM2364" s="95">
        <v>0</v>
      </c>
      <c r="BN2364" s="95">
        <v>0</v>
      </c>
      <c r="BO2364" s="95">
        <v>0</v>
      </c>
      <c r="BP2364" s="95">
        <v>0</v>
      </c>
      <c r="BQ2364" s="95">
        <v>0</v>
      </c>
      <c r="BR2364" s="95">
        <v>6658570.7571411096</v>
      </c>
      <c r="BS2364" s="95">
        <v>2955413.2033081101</v>
      </c>
      <c r="BT2364" s="95">
        <v>0</v>
      </c>
      <c r="BU2364" s="95">
        <v>4054215.0099792499</v>
      </c>
      <c r="BV2364" s="95">
        <v>2361166.3193969699</v>
      </c>
      <c r="BW2364" s="95">
        <v>0</v>
      </c>
      <c r="BX2364" s="95">
        <v>545869.07802581799</v>
      </c>
      <c r="BY2364" s="95">
        <v>0</v>
      </c>
      <c r="BZ2364" s="95">
        <v>0</v>
      </c>
      <c r="CA2364" s="95">
        <v>108256.788034439</v>
      </c>
      <c r="CB2364" s="95">
        <v>5636289.0026855497</v>
      </c>
      <c r="CC2364" s="95">
        <v>54503758.968261696</v>
      </c>
      <c r="CD2364" s="95">
        <v>16081679.845214801</v>
      </c>
      <c r="CE2364" s="95">
        <v>2634.73629784584</v>
      </c>
      <c r="CF2364" s="95">
        <v>301962.83530426002</v>
      </c>
      <c r="CG2364" s="95">
        <v>2614857.2373352102</v>
      </c>
      <c r="CH2364" s="95">
        <v>0</v>
      </c>
      <c r="CI2364" s="95">
        <v>110895.113645554</v>
      </c>
      <c r="CJ2364" s="95">
        <v>5959918.46801758</v>
      </c>
      <c r="CK2364" s="95">
        <v>57109146.110839799</v>
      </c>
      <c r="CL2364" s="95">
        <v>16617410.446167</v>
      </c>
      <c r="CM2364" s="160">
        <v>171715.40890884399</v>
      </c>
      <c r="CN2364" s="160">
        <v>25807954.067871101</v>
      </c>
      <c r="CO2364" s="160">
        <v>119116320.41113301</v>
      </c>
      <c r="CP2364" s="95">
        <v>16617410.446167</v>
      </c>
      <c r="CQ2364" s="95">
        <v>0</v>
      </c>
      <c r="CR2364" s="95">
        <v>0</v>
      </c>
      <c r="CS2364" s="95">
        <v>0</v>
      </c>
      <c r="CT2364" s="95">
        <v>0</v>
      </c>
      <c r="CU2364" s="161">
        <v>5938251.8379898099</v>
      </c>
      <c r="CV2364" s="161">
        <v>57118616.205596909</v>
      </c>
    </row>
    <row r="2365" spans="1:100" x14ac:dyDescent="0.2">
      <c r="A2365" s="94" t="s">
        <v>189</v>
      </c>
      <c r="B2365" s="96">
        <v>42887</v>
      </c>
      <c r="C2365" s="95">
        <v>96631.280107498198</v>
      </c>
      <c r="D2365" s="95">
        <v>0</v>
      </c>
      <c r="E2365" s="95">
        <v>10935.171183943699</v>
      </c>
      <c r="F2365" s="95">
        <v>9468.2377688884699</v>
      </c>
      <c r="G2365" s="95">
        <v>2696.1305790245501</v>
      </c>
      <c r="H2365" s="95">
        <v>0</v>
      </c>
      <c r="I2365" s="95">
        <v>0</v>
      </c>
      <c r="J2365" s="95">
        <v>60946.9375753403</v>
      </c>
      <c r="K2365" s="95">
        <v>0</v>
      </c>
      <c r="L2365" s="95">
        <v>167.77120102010699</v>
      </c>
      <c r="M2365" s="95">
        <v>44755.160973548896</v>
      </c>
      <c r="N2365" s="95">
        <v>7541.4114234447497</v>
      </c>
      <c r="O2365" s="95">
        <v>0</v>
      </c>
      <c r="P2365" s="95">
        <v>50655.1292905808</v>
      </c>
      <c r="Q2365" s="95">
        <v>4483.9683110714004</v>
      </c>
      <c r="R2365" s="95">
        <v>0</v>
      </c>
      <c r="S2365" s="95">
        <v>2690.6134284734699</v>
      </c>
      <c r="T2365" s="95">
        <v>0</v>
      </c>
      <c r="U2365" s="95">
        <v>60954.549654007002</v>
      </c>
      <c r="V2365" s="95">
        <v>4905701.4969482403</v>
      </c>
      <c r="W2365" s="95">
        <v>0</v>
      </c>
      <c r="X2365" s="95">
        <v>659149.53874969506</v>
      </c>
      <c r="Y2365" s="95">
        <v>510967.13853454601</v>
      </c>
      <c r="Z2365" s="95">
        <v>304961.22980880702</v>
      </c>
      <c r="AA2365" s="95">
        <v>0</v>
      </c>
      <c r="AB2365" s="95">
        <v>0</v>
      </c>
      <c r="AC2365" s="95">
        <v>19775486.618652299</v>
      </c>
      <c r="AD2365" s="95">
        <v>0</v>
      </c>
      <c r="AE2365" s="95">
        <v>21927.578053712801</v>
      </c>
      <c r="AF2365" s="95">
        <v>2037753.80644226</v>
      </c>
      <c r="AG2365" s="95">
        <v>845106.36290741002</v>
      </c>
      <c r="AH2365" s="95">
        <v>0</v>
      </c>
      <c r="AI2365" s="95">
        <v>2116325.90948486</v>
      </c>
      <c r="AJ2365" s="95">
        <v>504616.42621994001</v>
      </c>
      <c r="AK2365" s="95">
        <v>0</v>
      </c>
      <c r="AL2365" s="95">
        <v>303674.922161102</v>
      </c>
      <c r="AM2365" s="95">
        <v>0</v>
      </c>
      <c r="AN2365" s="95">
        <v>19897697.7651367</v>
      </c>
      <c r="AO2365" s="95">
        <v>48556052.570800804</v>
      </c>
      <c r="AP2365" s="95">
        <v>0</v>
      </c>
      <c r="AQ2365" s="95">
        <v>5687811.0888061495</v>
      </c>
      <c r="AR2365" s="95">
        <v>4283429.2299804697</v>
      </c>
      <c r="AS2365" s="95">
        <v>2641813.5280456501</v>
      </c>
      <c r="AT2365" s="95">
        <v>0</v>
      </c>
      <c r="AU2365" s="95">
        <v>0</v>
      </c>
      <c r="AV2365" s="95">
        <v>62027151.925781302</v>
      </c>
      <c r="AW2365" s="95">
        <v>0</v>
      </c>
      <c r="AX2365" s="95">
        <v>165055.09037017799</v>
      </c>
      <c r="AY2365" s="95">
        <v>20469217.9145508</v>
      </c>
      <c r="AZ2365" s="95">
        <v>7460468.4219360398</v>
      </c>
      <c r="BA2365" s="95">
        <v>0</v>
      </c>
      <c r="BB2365" s="95">
        <v>21192122.465820301</v>
      </c>
      <c r="BC2365" s="95">
        <v>4542224.7438964797</v>
      </c>
      <c r="BD2365" s="95">
        <v>0</v>
      </c>
      <c r="BE2365" s="95">
        <v>2627361.9228210398</v>
      </c>
      <c r="BF2365" s="95">
        <v>0</v>
      </c>
      <c r="BG2365" s="95">
        <v>62267004.502441399</v>
      </c>
      <c r="BH2365" s="95">
        <v>13207819.013183599</v>
      </c>
      <c r="BI2365" s="95">
        <v>0</v>
      </c>
      <c r="BJ2365" s="95">
        <v>2458593.6024475102</v>
      </c>
      <c r="BK2365" s="95">
        <v>1795754.5149993901</v>
      </c>
      <c r="BL2365" s="95">
        <v>0</v>
      </c>
      <c r="BM2365" s="95">
        <v>0</v>
      </c>
      <c r="BN2365" s="95">
        <v>0</v>
      </c>
      <c r="BO2365" s="95">
        <v>0</v>
      </c>
      <c r="BP2365" s="95">
        <v>0</v>
      </c>
      <c r="BQ2365" s="95">
        <v>0</v>
      </c>
      <c r="BR2365" s="95">
        <v>6646154.0763549795</v>
      </c>
      <c r="BS2365" s="95">
        <v>2865075.6513671898</v>
      </c>
      <c r="BT2365" s="95">
        <v>0</v>
      </c>
      <c r="BU2365" s="95">
        <v>4060499.8199768099</v>
      </c>
      <c r="BV2365" s="95">
        <v>2344836.8094787602</v>
      </c>
      <c r="BW2365" s="95">
        <v>0</v>
      </c>
      <c r="BX2365" s="95">
        <v>552718.63797759998</v>
      </c>
      <c r="BY2365" s="95">
        <v>0</v>
      </c>
      <c r="BZ2365" s="95">
        <v>0</v>
      </c>
      <c r="CA2365" s="95">
        <v>107601.604487419</v>
      </c>
      <c r="CB2365" s="95">
        <v>5555913.1448364304</v>
      </c>
      <c r="CC2365" s="95">
        <v>54078583.809082001</v>
      </c>
      <c r="CD2365" s="95">
        <v>15680657.0515137</v>
      </c>
      <c r="CE2365" s="95">
        <v>2692.5581708252398</v>
      </c>
      <c r="CF2365" s="95">
        <v>308573.48894119298</v>
      </c>
      <c r="CG2365" s="95">
        <v>2672264.1401977502</v>
      </c>
      <c r="CH2365" s="95">
        <v>0</v>
      </c>
      <c r="CI2365" s="95">
        <v>110278.308309555</v>
      </c>
      <c r="CJ2365" s="95">
        <v>5836836.1615600605</v>
      </c>
      <c r="CK2365" s="95">
        <v>56739511.823242202</v>
      </c>
      <c r="CL2365" s="95">
        <v>16221531.228149399</v>
      </c>
      <c r="CM2365" s="160">
        <v>170870.77675056501</v>
      </c>
      <c r="CN2365" s="160">
        <v>25752475.3913574</v>
      </c>
      <c r="CO2365" s="160">
        <v>119105719.9375</v>
      </c>
      <c r="CP2365" s="95">
        <v>16221531.228149399</v>
      </c>
      <c r="CQ2365" s="95">
        <v>0</v>
      </c>
      <c r="CR2365" s="95">
        <v>0</v>
      </c>
      <c r="CS2365" s="95">
        <v>0</v>
      </c>
      <c r="CT2365" s="95">
        <v>0</v>
      </c>
      <c r="CU2365" s="161">
        <v>5864486.6337776231</v>
      </c>
      <c r="CV2365" s="161">
        <v>56750847.949279755</v>
      </c>
    </row>
    <row r="2366" spans="1:100" x14ac:dyDescent="0.2">
      <c r="A2366" s="94" t="s">
        <v>189</v>
      </c>
      <c r="B2366" s="96">
        <v>42979</v>
      </c>
      <c r="C2366" s="95">
        <v>96344.539829254194</v>
      </c>
      <c r="D2366" s="95">
        <v>0</v>
      </c>
      <c r="E2366" s="95">
        <v>10705.028515219699</v>
      </c>
      <c r="F2366" s="95">
        <v>9305.0744515657407</v>
      </c>
      <c r="G2366" s="95">
        <v>2787.6265039742002</v>
      </c>
      <c r="H2366" s="95">
        <v>0</v>
      </c>
      <c r="I2366" s="95">
        <v>0</v>
      </c>
      <c r="J2366" s="95">
        <v>60773.294846057899</v>
      </c>
      <c r="K2366" s="95">
        <v>0</v>
      </c>
      <c r="L2366" s="95">
        <v>178.77166660130001</v>
      </c>
      <c r="M2366" s="95">
        <v>44788.139507770502</v>
      </c>
      <c r="N2366" s="95">
        <v>7352.9942311048499</v>
      </c>
      <c r="O2366" s="95">
        <v>0</v>
      </c>
      <c r="P2366" s="95">
        <v>50324.224148273497</v>
      </c>
      <c r="Q2366" s="95">
        <v>4423.9006299376497</v>
      </c>
      <c r="R2366" s="95">
        <v>0</v>
      </c>
      <c r="S2366" s="95">
        <v>2782.6373136341599</v>
      </c>
      <c r="T2366" s="95">
        <v>0</v>
      </c>
      <c r="U2366" s="95">
        <v>60782.852238178297</v>
      </c>
      <c r="V2366" s="95">
        <v>4837814.6353759803</v>
      </c>
      <c r="W2366" s="95">
        <v>0</v>
      </c>
      <c r="X2366" s="95">
        <v>629574.41899108898</v>
      </c>
      <c r="Y2366" s="95">
        <v>486476.99027633702</v>
      </c>
      <c r="Z2366" s="95">
        <v>308321.49256133998</v>
      </c>
      <c r="AA2366" s="95">
        <v>0</v>
      </c>
      <c r="AB2366" s="95">
        <v>0</v>
      </c>
      <c r="AC2366" s="95">
        <v>19721559.405029301</v>
      </c>
      <c r="AD2366" s="95">
        <v>0</v>
      </c>
      <c r="AE2366" s="95">
        <v>22258.519197464</v>
      </c>
      <c r="AF2366" s="95">
        <v>2018589.9510955799</v>
      </c>
      <c r="AG2366" s="95">
        <v>819184.43595123303</v>
      </c>
      <c r="AH2366" s="95">
        <v>0</v>
      </c>
      <c r="AI2366" s="95">
        <v>2093277.6089782701</v>
      </c>
      <c r="AJ2366" s="95">
        <v>501888.119319916</v>
      </c>
      <c r="AK2366" s="95">
        <v>0</v>
      </c>
      <c r="AL2366" s="95">
        <v>307107.47924804699</v>
      </c>
      <c r="AM2366" s="95">
        <v>0</v>
      </c>
      <c r="AN2366" s="95">
        <v>19832306.9291992</v>
      </c>
      <c r="AO2366" s="95">
        <v>48119517.951171897</v>
      </c>
      <c r="AP2366" s="95">
        <v>0</v>
      </c>
      <c r="AQ2366" s="95">
        <v>5447329.9719848596</v>
      </c>
      <c r="AR2366" s="95">
        <v>4060331.0423889202</v>
      </c>
      <c r="AS2366" s="95">
        <v>2688258.7869873</v>
      </c>
      <c r="AT2366" s="95">
        <v>0</v>
      </c>
      <c r="AU2366" s="95">
        <v>0</v>
      </c>
      <c r="AV2366" s="95">
        <v>62072964.9296875</v>
      </c>
      <c r="AW2366" s="95">
        <v>0</v>
      </c>
      <c r="AX2366" s="95">
        <v>170515.70317268401</v>
      </c>
      <c r="AY2366" s="95">
        <v>20391739.7502441</v>
      </c>
      <c r="AZ2366" s="95">
        <v>7279774.31787109</v>
      </c>
      <c r="BA2366" s="95">
        <v>0</v>
      </c>
      <c r="BB2366" s="95">
        <v>21142337.105957001</v>
      </c>
      <c r="BC2366" s="95">
        <v>4548305.8799438505</v>
      </c>
      <c r="BD2366" s="95">
        <v>0</v>
      </c>
      <c r="BE2366" s="95">
        <v>2674779.5827331501</v>
      </c>
      <c r="BF2366" s="95">
        <v>0</v>
      </c>
      <c r="BG2366" s="95">
        <v>62284107.7958984</v>
      </c>
      <c r="BH2366" s="95">
        <v>13157990.0087891</v>
      </c>
      <c r="BI2366" s="95">
        <v>0</v>
      </c>
      <c r="BJ2366" s="95">
        <v>2347935.2421264602</v>
      </c>
      <c r="BK2366" s="95">
        <v>1698011.6575317399</v>
      </c>
      <c r="BL2366" s="95">
        <v>0</v>
      </c>
      <c r="BM2366" s="95">
        <v>0</v>
      </c>
      <c r="BN2366" s="95">
        <v>0</v>
      </c>
      <c r="BO2366" s="95">
        <v>0</v>
      </c>
      <c r="BP2366" s="95">
        <v>0</v>
      </c>
      <c r="BQ2366" s="95">
        <v>0</v>
      </c>
      <c r="BR2366" s="95">
        <v>6607009.10046387</v>
      </c>
      <c r="BS2366" s="95">
        <v>2779552.84051514</v>
      </c>
      <c r="BT2366" s="95">
        <v>0</v>
      </c>
      <c r="BU2366" s="95">
        <v>3456386.8799743699</v>
      </c>
      <c r="BV2366" s="95">
        <v>2310903.6369934101</v>
      </c>
      <c r="BW2366" s="95">
        <v>0</v>
      </c>
      <c r="BX2366" s="95">
        <v>475471.75832748401</v>
      </c>
      <c r="BY2366" s="95">
        <v>0</v>
      </c>
      <c r="BZ2366" s="95">
        <v>0</v>
      </c>
      <c r="CA2366" s="95">
        <v>107085.670485497</v>
      </c>
      <c r="CB2366" s="95">
        <v>5463828.8810424795</v>
      </c>
      <c r="CC2366" s="95">
        <v>53576713.802734397</v>
      </c>
      <c r="CD2366" s="95">
        <v>15489395.0982666</v>
      </c>
      <c r="CE2366" s="95">
        <v>2786.77307936549</v>
      </c>
      <c r="CF2366" s="95">
        <v>310402.10667037999</v>
      </c>
      <c r="CG2366" s="95">
        <v>2703913.04937744</v>
      </c>
      <c r="CH2366" s="95">
        <v>0</v>
      </c>
      <c r="CI2366" s="95">
        <v>109883.839645386</v>
      </c>
      <c r="CJ2366" s="95">
        <v>5756873.9841918899</v>
      </c>
      <c r="CK2366" s="95">
        <v>56280196.675292999</v>
      </c>
      <c r="CL2366" s="95">
        <v>16002054.4373779</v>
      </c>
      <c r="CM2366" s="160">
        <v>170242.75068473801</v>
      </c>
      <c r="CN2366" s="160">
        <v>25609720.3508301</v>
      </c>
      <c r="CO2366" s="160">
        <v>118466826.02636699</v>
      </c>
      <c r="CP2366" s="95">
        <v>16002054.4373779</v>
      </c>
      <c r="CQ2366" s="95">
        <v>0</v>
      </c>
      <c r="CR2366" s="95">
        <v>0</v>
      </c>
      <c r="CS2366" s="95">
        <v>0</v>
      </c>
      <c r="CT2366" s="95">
        <v>0</v>
      </c>
      <c r="CU2366" s="161">
        <v>5774230.9877128592</v>
      </c>
      <c r="CV2366" s="161">
        <v>56280626.852111839</v>
      </c>
    </row>
    <row r="2367" spans="1:100" x14ac:dyDescent="0.2">
      <c r="A2367" s="94" t="s">
        <v>189</v>
      </c>
      <c r="B2367" s="96">
        <v>43070</v>
      </c>
      <c r="C2367" s="95">
        <v>96733.9033489227</v>
      </c>
      <c r="D2367" s="95">
        <v>0</v>
      </c>
      <c r="E2367" s="95">
        <v>10480.733331084301</v>
      </c>
      <c r="F2367" s="95">
        <v>9155.1335935592706</v>
      </c>
      <c r="G2367" s="95">
        <v>2820.0558567345101</v>
      </c>
      <c r="H2367" s="95">
        <v>0</v>
      </c>
      <c r="I2367" s="95">
        <v>0</v>
      </c>
      <c r="J2367" s="95">
        <v>60419.330749034903</v>
      </c>
      <c r="K2367" s="95">
        <v>0</v>
      </c>
      <c r="L2367" s="95">
        <v>153.74626249447499</v>
      </c>
      <c r="M2367" s="95">
        <v>45221.815584659598</v>
      </c>
      <c r="N2367" s="95">
        <v>7140.6197987198802</v>
      </c>
      <c r="O2367" s="95">
        <v>0</v>
      </c>
      <c r="P2367" s="95">
        <v>50456.727963924401</v>
      </c>
      <c r="Q2367" s="95">
        <v>4378.4956842660904</v>
      </c>
      <c r="R2367" s="95">
        <v>0</v>
      </c>
      <c r="S2367" s="95">
        <v>2812.7484883368002</v>
      </c>
      <c r="T2367" s="95">
        <v>0</v>
      </c>
      <c r="U2367" s="95">
        <v>60411.515137195602</v>
      </c>
      <c r="V2367" s="95">
        <v>4745043.2391357403</v>
      </c>
      <c r="W2367" s="95">
        <v>0</v>
      </c>
      <c r="X2367" s="95">
        <v>614976.55496215797</v>
      </c>
      <c r="Y2367" s="95">
        <v>474345.35279464698</v>
      </c>
      <c r="Z2367" s="95">
        <v>311726.08477020299</v>
      </c>
      <c r="AA2367" s="95">
        <v>0</v>
      </c>
      <c r="AB2367" s="95">
        <v>0</v>
      </c>
      <c r="AC2367" s="95">
        <v>19714080.173828099</v>
      </c>
      <c r="AD2367" s="95">
        <v>0</v>
      </c>
      <c r="AE2367" s="95">
        <v>19807.333310365699</v>
      </c>
      <c r="AF2367" s="95">
        <v>2018365.12875366</v>
      </c>
      <c r="AG2367" s="95">
        <v>791961.48767089797</v>
      </c>
      <c r="AH2367" s="95">
        <v>0</v>
      </c>
      <c r="AI2367" s="95">
        <v>2028490.7788391099</v>
      </c>
      <c r="AJ2367" s="95">
        <v>496566.79943466198</v>
      </c>
      <c r="AK2367" s="95">
        <v>0</v>
      </c>
      <c r="AL2367" s="95">
        <v>311319.38289260899</v>
      </c>
      <c r="AM2367" s="95">
        <v>0</v>
      </c>
      <c r="AN2367" s="95">
        <v>19751232.238281298</v>
      </c>
      <c r="AO2367" s="95">
        <v>47205252.829589799</v>
      </c>
      <c r="AP2367" s="95">
        <v>0</v>
      </c>
      <c r="AQ2367" s="95">
        <v>5371419.1851806603</v>
      </c>
      <c r="AR2367" s="95">
        <v>3989694.9129943801</v>
      </c>
      <c r="AS2367" s="95">
        <v>2727163.3478088402</v>
      </c>
      <c r="AT2367" s="95">
        <v>0</v>
      </c>
      <c r="AU2367" s="95">
        <v>0</v>
      </c>
      <c r="AV2367" s="95">
        <v>62175650.096191399</v>
      </c>
      <c r="AW2367" s="95">
        <v>0</v>
      </c>
      <c r="AX2367" s="95">
        <v>165475.02215576201</v>
      </c>
      <c r="AY2367" s="95">
        <v>20563498.6879883</v>
      </c>
      <c r="AZ2367" s="95">
        <v>7071999.1127319299</v>
      </c>
      <c r="BA2367" s="95">
        <v>0</v>
      </c>
      <c r="BB2367" s="95">
        <v>20139994.963378899</v>
      </c>
      <c r="BC2367" s="95">
        <v>4550132.0858764602</v>
      </c>
      <c r="BD2367" s="95">
        <v>0</v>
      </c>
      <c r="BE2367" s="95">
        <v>2736053.0430602999</v>
      </c>
      <c r="BF2367" s="95">
        <v>0</v>
      </c>
      <c r="BG2367" s="95">
        <v>62297715.151367202</v>
      </c>
      <c r="BH2367" s="95">
        <v>13114122.581054701</v>
      </c>
      <c r="BI2367" s="95">
        <v>0</v>
      </c>
      <c r="BJ2367" s="95">
        <v>2289886.3490295401</v>
      </c>
      <c r="BK2367" s="95">
        <v>1661640.49382019</v>
      </c>
      <c r="BL2367" s="95">
        <v>0</v>
      </c>
      <c r="BM2367" s="95">
        <v>0</v>
      </c>
      <c r="BN2367" s="95">
        <v>0</v>
      </c>
      <c r="BO2367" s="95">
        <v>0</v>
      </c>
      <c r="BP2367" s="95">
        <v>0</v>
      </c>
      <c r="BQ2367" s="95">
        <v>0</v>
      </c>
      <c r="BR2367" s="95">
        <v>6714725.00708008</v>
      </c>
      <c r="BS2367" s="95">
        <v>2703955.4284668001</v>
      </c>
      <c r="BT2367" s="95">
        <v>0</v>
      </c>
      <c r="BU2367" s="95">
        <v>3816920.5699768099</v>
      </c>
      <c r="BV2367" s="95">
        <v>2291505.9090881301</v>
      </c>
      <c r="BW2367" s="95">
        <v>0</v>
      </c>
      <c r="BX2367" s="95">
        <v>548791.21804809605</v>
      </c>
      <c r="BY2367" s="95">
        <v>0</v>
      </c>
      <c r="BZ2367" s="95">
        <v>0</v>
      </c>
      <c r="CA2367" s="95">
        <v>107335.33395481099</v>
      </c>
      <c r="CB2367" s="95">
        <v>5357820.0142211895</v>
      </c>
      <c r="CC2367" s="95">
        <v>52528076.625488304</v>
      </c>
      <c r="CD2367" s="95">
        <v>15368939.118652301</v>
      </c>
      <c r="CE2367" s="95">
        <v>2822.7881933748699</v>
      </c>
      <c r="CF2367" s="95">
        <v>313313.26123428298</v>
      </c>
      <c r="CG2367" s="95">
        <v>2742259.7749328599</v>
      </c>
      <c r="CH2367" s="95">
        <v>0</v>
      </c>
      <c r="CI2367" s="95">
        <v>110160.181569099</v>
      </c>
      <c r="CJ2367" s="95">
        <v>5665555.7881469699</v>
      </c>
      <c r="CK2367" s="95">
        <v>55270647.763183601</v>
      </c>
      <c r="CL2367" s="95">
        <v>15913012.4019775</v>
      </c>
      <c r="CM2367" s="160">
        <v>170187.88261032099</v>
      </c>
      <c r="CN2367" s="160">
        <v>25437939.972167999</v>
      </c>
      <c r="CO2367" s="160">
        <v>117586686.296875</v>
      </c>
      <c r="CP2367" s="95">
        <v>15913012.4019775</v>
      </c>
      <c r="CQ2367" s="95">
        <v>0</v>
      </c>
      <c r="CR2367" s="95">
        <v>0</v>
      </c>
      <c r="CS2367" s="95">
        <v>0</v>
      </c>
      <c r="CT2367" s="95">
        <v>0</v>
      </c>
      <c r="CU2367" s="161">
        <v>5671133.275455473</v>
      </c>
      <c r="CV2367" s="161">
        <v>55270336.400421165</v>
      </c>
    </row>
    <row r="2368" spans="1:100" x14ac:dyDescent="0.2">
      <c r="A2368" s="94" t="s">
        <v>189</v>
      </c>
      <c r="B2368" s="96">
        <v>43160</v>
      </c>
      <c r="C2368" s="95">
        <v>95135.770836830096</v>
      </c>
      <c r="D2368" s="95">
        <v>0</v>
      </c>
      <c r="E2368" s="95">
        <v>10263.2673585415</v>
      </c>
      <c r="F2368" s="95">
        <v>8975.8442788124103</v>
      </c>
      <c r="G2368" s="95">
        <v>2799.3865076601501</v>
      </c>
      <c r="H2368" s="95">
        <v>0</v>
      </c>
      <c r="I2368" s="95">
        <v>0</v>
      </c>
      <c r="J2368" s="95">
        <v>60093.586186885797</v>
      </c>
      <c r="K2368" s="95">
        <v>0</v>
      </c>
      <c r="L2368" s="95">
        <v>153.55499463900901</v>
      </c>
      <c r="M2368" s="95">
        <v>44341.868231296503</v>
      </c>
      <c r="N2368" s="95">
        <v>6986.5675501823398</v>
      </c>
      <c r="O2368" s="95">
        <v>0</v>
      </c>
      <c r="P2368" s="95">
        <v>49317.5932121277</v>
      </c>
      <c r="Q2368" s="95">
        <v>4354.0914762616203</v>
      </c>
      <c r="R2368" s="95">
        <v>0</v>
      </c>
      <c r="S2368" s="95">
        <v>2798.5687729716301</v>
      </c>
      <c r="T2368" s="95">
        <v>0</v>
      </c>
      <c r="U2368" s="95">
        <v>60098.379257679</v>
      </c>
      <c r="V2368" s="95">
        <v>4691804.6697387705</v>
      </c>
      <c r="W2368" s="95">
        <v>0</v>
      </c>
      <c r="X2368" s="95">
        <v>598447.85115814197</v>
      </c>
      <c r="Y2368" s="95">
        <v>464369.58542633097</v>
      </c>
      <c r="Z2368" s="95">
        <v>306278.871276855</v>
      </c>
      <c r="AA2368" s="95">
        <v>0</v>
      </c>
      <c r="AB2368" s="95">
        <v>0</v>
      </c>
      <c r="AC2368" s="95">
        <v>19577798.497070301</v>
      </c>
      <c r="AD2368" s="95">
        <v>0</v>
      </c>
      <c r="AE2368" s="95">
        <v>20296.474245309801</v>
      </c>
      <c r="AF2368" s="95">
        <v>2011774.4487304699</v>
      </c>
      <c r="AG2368" s="95">
        <v>771629.73282623303</v>
      </c>
      <c r="AH2368" s="95">
        <v>0</v>
      </c>
      <c r="AI2368" s="95">
        <v>1973182.1339569101</v>
      </c>
      <c r="AJ2368" s="95">
        <v>495850.46685409499</v>
      </c>
      <c r="AK2368" s="95">
        <v>0</v>
      </c>
      <c r="AL2368" s="95">
        <v>305024.45785522502</v>
      </c>
      <c r="AM2368" s="95">
        <v>0</v>
      </c>
      <c r="AN2368" s="95">
        <v>19590114.697509799</v>
      </c>
      <c r="AO2368" s="95">
        <v>46911868.020507798</v>
      </c>
      <c r="AP2368" s="95">
        <v>0</v>
      </c>
      <c r="AQ2368" s="95">
        <v>5282422.9404907199</v>
      </c>
      <c r="AR2368" s="95">
        <v>3964568.9827880901</v>
      </c>
      <c r="AS2368" s="95">
        <v>2703161.3551940899</v>
      </c>
      <c r="AT2368" s="95">
        <v>0</v>
      </c>
      <c r="AU2368" s="95">
        <v>0</v>
      </c>
      <c r="AV2368" s="95">
        <v>62308806.212890603</v>
      </c>
      <c r="AW2368" s="95">
        <v>0</v>
      </c>
      <c r="AX2368" s="95">
        <v>144312.974704742</v>
      </c>
      <c r="AY2368" s="95">
        <v>20618139.489257801</v>
      </c>
      <c r="AZ2368" s="95">
        <v>6973266.0186767597</v>
      </c>
      <c r="BA2368" s="95">
        <v>0</v>
      </c>
      <c r="BB2368" s="95">
        <v>19681476.654052701</v>
      </c>
      <c r="BC2368" s="95">
        <v>4544922.6654052697</v>
      </c>
      <c r="BD2368" s="95">
        <v>0</v>
      </c>
      <c r="BE2368" s="95">
        <v>2687778.6771545401</v>
      </c>
      <c r="BF2368" s="95">
        <v>0</v>
      </c>
      <c r="BG2368" s="95">
        <v>62367656.675292999</v>
      </c>
      <c r="BH2368" s="95">
        <v>12943424.2799072</v>
      </c>
      <c r="BI2368" s="95">
        <v>0</v>
      </c>
      <c r="BJ2368" s="95">
        <v>2242064.0301818801</v>
      </c>
      <c r="BK2368" s="95">
        <v>1641834.40336609</v>
      </c>
      <c r="BL2368" s="95">
        <v>0</v>
      </c>
      <c r="BM2368" s="95">
        <v>0</v>
      </c>
      <c r="BN2368" s="95">
        <v>0</v>
      </c>
      <c r="BO2368" s="95">
        <v>0</v>
      </c>
      <c r="BP2368" s="95">
        <v>0</v>
      </c>
      <c r="BQ2368" s="95">
        <v>0</v>
      </c>
      <c r="BR2368" s="95">
        <v>6681523.6114502</v>
      </c>
      <c r="BS2368" s="95">
        <v>2662348.8498840299</v>
      </c>
      <c r="BT2368" s="95">
        <v>0</v>
      </c>
      <c r="BU2368" s="95">
        <v>3634249.3099670401</v>
      </c>
      <c r="BV2368" s="95">
        <v>2269672.6051940899</v>
      </c>
      <c r="BW2368" s="95">
        <v>0</v>
      </c>
      <c r="BX2368" s="95">
        <v>553138.54802703904</v>
      </c>
      <c r="BY2368" s="95">
        <v>0</v>
      </c>
      <c r="BZ2368" s="95">
        <v>0</v>
      </c>
      <c r="CA2368" s="95">
        <v>105180.531804085</v>
      </c>
      <c r="CB2368" s="95">
        <v>5290475.9797973596</v>
      </c>
      <c r="CC2368" s="95">
        <v>52102113.027343802</v>
      </c>
      <c r="CD2368" s="95">
        <v>15224849.8908691</v>
      </c>
      <c r="CE2368" s="95">
        <v>2802.7502503395099</v>
      </c>
      <c r="CF2368" s="95">
        <v>307987.03089523298</v>
      </c>
      <c r="CG2368" s="95">
        <v>2716342.9751281701</v>
      </c>
      <c r="CH2368" s="95">
        <v>0</v>
      </c>
      <c r="CI2368" s="95">
        <v>107990.536832809</v>
      </c>
      <c r="CJ2368" s="95">
        <v>5599814.6182251005</v>
      </c>
      <c r="CK2368" s="95">
        <v>54821054.070800804</v>
      </c>
      <c r="CL2368" s="95">
        <v>15763464.5355225</v>
      </c>
      <c r="CM2368" s="160">
        <v>167720.732213974</v>
      </c>
      <c r="CN2368" s="160">
        <v>25226223.4611816</v>
      </c>
      <c r="CO2368" s="160">
        <v>117353566.83886699</v>
      </c>
      <c r="CP2368" s="95">
        <v>15763464.5355225</v>
      </c>
      <c r="CQ2368" s="95">
        <v>0</v>
      </c>
      <c r="CR2368" s="95">
        <v>0</v>
      </c>
      <c r="CS2368" s="95">
        <v>0</v>
      </c>
      <c r="CT2368" s="95">
        <v>0</v>
      </c>
      <c r="CU2368" s="161">
        <v>5598463.0106925927</v>
      </c>
      <c r="CV2368" s="161">
        <v>54818456.002471969</v>
      </c>
    </row>
    <row r="2369" spans="1:100" x14ac:dyDescent="0.2">
      <c r="A2369" s="94" t="s">
        <v>189</v>
      </c>
      <c r="B2369" s="96">
        <v>43252</v>
      </c>
      <c r="C2369" s="95">
        <v>95947.6802158356</v>
      </c>
      <c r="D2369" s="95">
        <v>0</v>
      </c>
      <c r="E2369" s="95">
        <v>10015.034886002501</v>
      </c>
      <c r="F2369" s="95">
        <v>8811.9740165471994</v>
      </c>
      <c r="G2369" s="95">
        <v>2763.72883152962</v>
      </c>
      <c r="H2369" s="95">
        <v>0</v>
      </c>
      <c r="I2369" s="95">
        <v>0</v>
      </c>
      <c r="J2369" s="95">
        <v>59698.358018398299</v>
      </c>
      <c r="K2369" s="95">
        <v>0</v>
      </c>
      <c r="L2369" s="95">
        <v>143.245749399066</v>
      </c>
      <c r="M2369" s="95">
        <v>45109.6321139336</v>
      </c>
      <c r="N2369" s="95">
        <v>6821.4819219112396</v>
      </c>
      <c r="O2369" s="95">
        <v>0</v>
      </c>
      <c r="P2369" s="95">
        <v>49573.821780204802</v>
      </c>
      <c r="Q2369" s="95">
        <v>4331.4624267220497</v>
      </c>
      <c r="R2369" s="95">
        <v>0</v>
      </c>
      <c r="S2369" s="95">
        <v>2756.7136467397199</v>
      </c>
      <c r="T2369" s="95">
        <v>0</v>
      </c>
      <c r="U2369" s="95">
        <v>59704.611689567602</v>
      </c>
      <c r="V2369" s="95">
        <v>4666375.2169799795</v>
      </c>
      <c r="W2369" s="95">
        <v>0</v>
      </c>
      <c r="X2369" s="95">
        <v>579736.45671844506</v>
      </c>
      <c r="Y2369" s="95">
        <v>448571.60597228998</v>
      </c>
      <c r="Z2369" s="95">
        <v>303059.310028076</v>
      </c>
      <c r="AA2369" s="95">
        <v>0</v>
      </c>
      <c r="AB2369" s="95">
        <v>0</v>
      </c>
      <c r="AC2369" s="95">
        <v>19477677.7897949</v>
      </c>
      <c r="AD2369" s="95">
        <v>0</v>
      </c>
      <c r="AE2369" s="95">
        <v>21273.409508943601</v>
      </c>
      <c r="AF2369" s="95">
        <v>2003162.65190125</v>
      </c>
      <c r="AG2369" s="95">
        <v>755792.28553008998</v>
      </c>
      <c r="AH2369" s="95">
        <v>0</v>
      </c>
      <c r="AI2369" s="95">
        <v>1961552.2748718299</v>
      </c>
      <c r="AJ2369" s="95">
        <v>494866.11189651501</v>
      </c>
      <c r="AK2369" s="95">
        <v>0</v>
      </c>
      <c r="AL2369" s="95">
        <v>301514.69929885899</v>
      </c>
      <c r="AM2369" s="95">
        <v>0</v>
      </c>
      <c r="AN2369" s="95">
        <v>19580409.217529301</v>
      </c>
      <c r="AO2369" s="95">
        <v>46816233.394531302</v>
      </c>
      <c r="AP2369" s="95">
        <v>0</v>
      </c>
      <c r="AQ2369" s="95">
        <v>5116575.34765625</v>
      </c>
      <c r="AR2369" s="95">
        <v>3830846.7989502</v>
      </c>
      <c r="AS2369" s="95">
        <v>2683394.7998046898</v>
      </c>
      <c r="AT2369" s="95">
        <v>0</v>
      </c>
      <c r="AU2369" s="95">
        <v>0</v>
      </c>
      <c r="AV2369" s="95">
        <v>62199342.595703103</v>
      </c>
      <c r="AW2369" s="95">
        <v>0</v>
      </c>
      <c r="AX2369" s="95">
        <v>144909.038787842</v>
      </c>
      <c r="AY2369" s="95">
        <v>20673255.746582001</v>
      </c>
      <c r="AZ2369" s="95">
        <v>6856449.0309448196</v>
      </c>
      <c r="BA2369" s="95">
        <v>0</v>
      </c>
      <c r="BB2369" s="95">
        <v>19707811.026611298</v>
      </c>
      <c r="BC2369" s="95">
        <v>4560818.4757690402</v>
      </c>
      <c r="BD2369" s="95">
        <v>0</v>
      </c>
      <c r="BE2369" s="95">
        <v>2665067.24249268</v>
      </c>
      <c r="BF2369" s="95">
        <v>0</v>
      </c>
      <c r="BG2369" s="95">
        <v>62529316.5771484</v>
      </c>
      <c r="BH2369" s="95">
        <v>13031756.4528809</v>
      </c>
      <c r="BI2369" s="95">
        <v>0</v>
      </c>
      <c r="BJ2369" s="95">
        <v>2154745.4299011198</v>
      </c>
      <c r="BK2369" s="95">
        <v>1585097.3040618901</v>
      </c>
      <c r="BL2369" s="95">
        <v>0</v>
      </c>
      <c r="BM2369" s="95">
        <v>0</v>
      </c>
      <c r="BN2369" s="95">
        <v>0</v>
      </c>
      <c r="BO2369" s="95">
        <v>0</v>
      </c>
      <c r="BP2369" s="95">
        <v>0</v>
      </c>
      <c r="BQ2369" s="95">
        <v>0</v>
      </c>
      <c r="BR2369" s="95">
        <v>6716306.25744629</v>
      </c>
      <c r="BS2369" s="95">
        <v>2588262.5639343299</v>
      </c>
      <c r="BT2369" s="95">
        <v>0</v>
      </c>
      <c r="BU2369" s="95">
        <v>3764294.4899902302</v>
      </c>
      <c r="BV2369" s="95">
        <v>2272751.32531738</v>
      </c>
      <c r="BW2369" s="95">
        <v>0</v>
      </c>
      <c r="BX2369" s="95">
        <v>550759.85801696801</v>
      </c>
      <c r="BY2369" s="95">
        <v>0</v>
      </c>
      <c r="BZ2369" s="95">
        <v>0</v>
      </c>
      <c r="CA2369" s="95">
        <v>106017.332877159</v>
      </c>
      <c r="CB2369" s="95">
        <v>5239577.7364502</v>
      </c>
      <c r="CC2369" s="95">
        <v>51929469.763671897</v>
      </c>
      <c r="CD2369" s="95">
        <v>15196937.150512701</v>
      </c>
      <c r="CE2369" s="95">
        <v>2760.4166827797899</v>
      </c>
      <c r="CF2369" s="95">
        <v>303049.18717193598</v>
      </c>
      <c r="CG2369" s="95">
        <v>2681015.9216003399</v>
      </c>
      <c r="CH2369" s="95">
        <v>0</v>
      </c>
      <c r="CI2369" s="95">
        <v>108756.431632042</v>
      </c>
      <c r="CJ2369" s="95">
        <v>5540912.75354004</v>
      </c>
      <c r="CK2369" s="95">
        <v>54607433.051757798</v>
      </c>
      <c r="CL2369" s="95">
        <v>15728604.119628901</v>
      </c>
      <c r="CM2369" s="160">
        <v>168087.438594818</v>
      </c>
      <c r="CN2369" s="160">
        <v>25107497.682128899</v>
      </c>
      <c r="CO2369" s="160">
        <v>116929585.683594</v>
      </c>
      <c r="CP2369" s="95">
        <v>15728604.119628901</v>
      </c>
      <c r="CQ2369" s="95">
        <v>0</v>
      </c>
      <c r="CR2369" s="95">
        <v>0</v>
      </c>
      <c r="CS2369" s="95">
        <v>0</v>
      </c>
      <c r="CT2369" s="95">
        <v>0</v>
      </c>
      <c r="CU2369" s="161">
        <v>5542626.923622136</v>
      </c>
      <c r="CV2369" s="161">
        <v>54610485.685272239</v>
      </c>
    </row>
    <row r="2370" spans="1:100" x14ac:dyDescent="0.2">
      <c r="A2370" s="94" t="s">
        <v>189</v>
      </c>
      <c r="B2370" s="96">
        <v>43344</v>
      </c>
      <c r="C2370" s="95">
        <v>95520.828217506394</v>
      </c>
      <c r="D2370" s="95">
        <v>0</v>
      </c>
      <c r="E2370" s="95">
        <v>9744.5985113382303</v>
      </c>
      <c r="F2370" s="95">
        <v>8613.74559402466</v>
      </c>
      <c r="G2370" s="95">
        <v>2744.5975593030498</v>
      </c>
      <c r="H2370" s="95">
        <v>0</v>
      </c>
      <c r="I2370" s="95">
        <v>0</v>
      </c>
      <c r="J2370" s="95">
        <v>59189.0065293312</v>
      </c>
      <c r="K2370" s="95">
        <v>0</v>
      </c>
      <c r="L2370" s="95">
        <v>150.560676340014</v>
      </c>
      <c r="M2370" s="95">
        <v>44865.131102085099</v>
      </c>
      <c r="N2370" s="95">
        <v>6737.5156154036504</v>
      </c>
      <c r="O2370" s="95">
        <v>0</v>
      </c>
      <c r="P2370" s="95">
        <v>49241.371066093401</v>
      </c>
      <c r="Q2370" s="95">
        <v>4280.00030660629</v>
      </c>
      <c r="R2370" s="95">
        <v>0</v>
      </c>
      <c r="S2370" s="95">
        <v>2731.1402296423898</v>
      </c>
      <c r="T2370" s="95">
        <v>0</v>
      </c>
      <c r="U2370" s="95">
        <v>59200.257092952699</v>
      </c>
      <c r="V2370" s="95">
        <v>4644939.9764404297</v>
      </c>
      <c r="W2370" s="95">
        <v>0</v>
      </c>
      <c r="X2370" s="95">
        <v>558827.92550659203</v>
      </c>
      <c r="Y2370" s="95">
        <v>434267.29867553699</v>
      </c>
      <c r="Z2370" s="95">
        <v>302531.53288269002</v>
      </c>
      <c r="AA2370" s="95">
        <v>0</v>
      </c>
      <c r="AB2370" s="95">
        <v>0</v>
      </c>
      <c r="AC2370" s="95">
        <v>19294484.153076202</v>
      </c>
      <c r="AD2370" s="95">
        <v>0</v>
      </c>
      <c r="AE2370" s="95">
        <v>23338.574007749601</v>
      </c>
      <c r="AF2370" s="95">
        <v>2005436.51002502</v>
      </c>
      <c r="AG2370" s="95">
        <v>745258.02993011498</v>
      </c>
      <c r="AH2370" s="95">
        <v>0</v>
      </c>
      <c r="AI2370" s="95">
        <v>1929684.4698181199</v>
      </c>
      <c r="AJ2370" s="95">
        <v>493421.61201095599</v>
      </c>
      <c r="AK2370" s="95">
        <v>0</v>
      </c>
      <c r="AL2370" s="95">
        <v>301084.41491699201</v>
      </c>
      <c r="AM2370" s="95">
        <v>0</v>
      </c>
      <c r="AN2370" s="95">
        <v>19280302.666259799</v>
      </c>
      <c r="AO2370" s="95">
        <v>46859294.070800804</v>
      </c>
      <c r="AP2370" s="95">
        <v>0</v>
      </c>
      <c r="AQ2370" s="95">
        <v>4972444.6229248</v>
      </c>
      <c r="AR2370" s="95">
        <v>3755233.0110168499</v>
      </c>
      <c r="AS2370" s="95">
        <v>2682238.7942199698</v>
      </c>
      <c r="AT2370" s="95">
        <v>0</v>
      </c>
      <c r="AU2370" s="95">
        <v>0</v>
      </c>
      <c r="AV2370" s="95">
        <v>61980923.506347701</v>
      </c>
      <c r="AW2370" s="95">
        <v>0</v>
      </c>
      <c r="AX2370" s="95">
        <v>164997.35672569301</v>
      </c>
      <c r="AY2370" s="95">
        <v>20813345.479247998</v>
      </c>
      <c r="AZ2370" s="95">
        <v>6810224.4653930701</v>
      </c>
      <c r="BA2370" s="95">
        <v>0</v>
      </c>
      <c r="BB2370" s="95">
        <v>19396417.136962902</v>
      </c>
      <c r="BC2370" s="95">
        <v>4571045.1026001005</v>
      </c>
      <c r="BD2370" s="95">
        <v>0</v>
      </c>
      <c r="BE2370" s="95">
        <v>2666599.03234863</v>
      </c>
      <c r="BF2370" s="95">
        <v>0</v>
      </c>
      <c r="BG2370" s="95">
        <v>61962514.7412109</v>
      </c>
      <c r="BH2370" s="95">
        <v>13013607.484375</v>
      </c>
      <c r="BI2370" s="95">
        <v>0</v>
      </c>
      <c r="BJ2370" s="95">
        <v>2113781.6317749</v>
      </c>
      <c r="BK2370" s="95">
        <v>1549861.68559265</v>
      </c>
      <c r="BL2370" s="95">
        <v>0</v>
      </c>
      <c r="BM2370" s="95">
        <v>0</v>
      </c>
      <c r="BN2370" s="95">
        <v>0</v>
      </c>
      <c r="BO2370" s="95">
        <v>0</v>
      </c>
      <c r="BP2370" s="95">
        <v>0</v>
      </c>
      <c r="BQ2370" s="95">
        <v>0</v>
      </c>
      <c r="BR2370" s="95">
        <v>6746463.2969970703</v>
      </c>
      <c r="BS2370" s="95">
        <v>2584007.1590271001</v>
      </c>
      <c r="BT2370" s="95">
        <v>0</v>
      </c>
      <c r="BU2370" s="95">
        <v>3189939.8399658198</v>
      </c>
      <c r="BV2370" s="95">
        <v>2258933.4683227502</v>
      </c>
      <c r="BW2370" s="95">
        <v>0</v>
      </c>
      <c r="BX2370" s="95">
        <v>466342.35834121698</v>
      </c>
      <c r="BY2370" s="95">
        <v>0</v>
      </c>
      <c r="BZ2370" s="95">
        <v>0</v>
      </c>
      <c r="CA2370" s="95">
        <v>105308.512013435</v>
      </c>
      <c r="CB2370" s="95">
        <v>5203540.6052246103</v>
      </c>
      <c r="CC2370" s="95">
        <v>51881299.260742202</v>
      </c>
      <c r="CD2370" s="95">
        <v>15117721.0028076</v>
      </c>
      <c r="CE2370" s="95">
        <v>2740.8672091066801</v>
      </c>
      <c r="CF2370" s="95">
        <v>300746.40272140497</v>
      </c>
      <c r="CG2370" s="95">
        <v>2663720.3427124</v>
      </c>
      <c r="CH2370" s="95">
        <v>0</v>
      </c>
      <c r="CI2370" s="95">
        <v>108062.449757576</v>
      </c>
      <c r="CJ2370" s="95">
        <v>5505542.3555297898</v>
      </c>
      <c r="CK2370" s="95">
        <v>54550854.623535201</v>
      </c>
      <c r="CL2370" s="95">
        <v>15628491.474243199</v>
      </c>
      <c r="CM2370" s="160">
        <v>166834.28164482099</v>
      </c>
      <c r="CN2370" s="160">
        <v>24823179.696777299</v>
      </c>
      <c r="CO2370" s="160">
        <v>116503001.416016</v>
      </c>
      <c r="CP2370" s="95">
        <v>15628491.474243199</v>
      </c>
      <c r="CQ2370" s="95">
        <v>0</v>
      </c>
      <c r="CR2370" s="95">
        <v>0</v>
      </c>
      <c r="CS2370" s="95">
        <v>0</v>
      </c>
      <c r="CT2370" s="95">
        <v>0</v>
      </c>
      <c r="CU2370" s="161">
        <v>5504287.0079460153</v>
      </c>
      <c r="CV2370" s="161">
        <v>54545019.603454605</v>
      </c>
    </row>
    <row r="2371" spans="1:100" x14ac:dyDescent="0.2">
      <c r="A2371" s="94" t="s">
        <v>189</v>
      </c>
      <c r="B2371" s="96">
        <v>43435</v>
      </c>
      <c r="C2371" s="95">
        <v>95034.451357841506</v>
      </c>
      <c r="D2371" s="95">
        <v>0</v>
      </c>
      <c r="E2371" s="95">
        <v>9471.8976960182208</v>
      </c>
      <c r="F2371" s="95">
        <v>8443.8211717605609</v>
      </c>
      <c r="G2371" s="95">
        <v>2744.5928919017301</v>
      </c>
      <c r="H2371" s="95">
        <v>0</v>
      </c>
      <c r="I2371" s="95">
        <v>0</v>
      </c>
      <c r="J2371" s="95">
        <v>58524.974661827102</v>
      </c>
      <c r="K2371" s="95">
        <v>0</v>
      </c>
      <c r="L2371" s="95">
        <v>129.905053257942</v>
      </c>
      <c r="M2371" s="95">
        <v>44772.063909053802</v>
      </c>
      <c r="N2371" s="95">
        <v>6626.3581304550198</v>
      </c>
      <c r="O2371" s="95">
        <v>0</v>
      </c>
      <c r="P2371" s="95">
        <v>48992.191931724497</v>
      </c>
      <c r="Q2371" s="95">
        <v>4183.9449747204799</v>
      </c>
      <c r="R2371" s="95">
        <v>0</v>
      </c>
      <c r="S2371" s="95">
        <v>2735.96411949396</v>
      </c>
      <c r="T2371" s="95">
        <v>0</v>
      </c>
      <c r="U2371" s="95">
        <v>58507.253350257903</v>
      </c>
      <c r="V2371" s="95">
        <v>4645943.0155639602</v>
      </c>
      <c r="W2371" s="95">
        <v>0</v>
      </c>
      <c r="X2371" s="95">
        <v>535034.57836914097</v>
      </c>
      <c r="Y2371" s="95">
        <v>414374.47452926601</v>
      </c>
      <c r="Z2371" s="95">
        <v>304710.28316879302</v>
      </c>
      <c r="AA2371" s="95">
        <v>0</v>
      </c>
      <c r="AB2371" s="95">
        <v>0</v>
      </c>
      <c r="AC2371" s="95">
        <v>19145547.5634766</v>
      </c>
      <c r="AD2371" s="95">
        <v>0</v>
      </c>
      <c r="AE2371" s="95">
        <v>17974.745224237398</v>
      </c>
      <c r="AF2371" s="95">
        <v>2002369.39291382</v>
      </c>
      <c r="AG2371" s="95">
        <v>731077.58322906506</v>
      </c>
      <c r="AH2371" s="95">
        <v>0</v>
      </c>
      <c r="AI2371" s="95">
        <v>1941211.1282196001</v>
      </c>
      <c r="AJ2371" s="95">
        <v>496076.06155013997</v>
      </c>
      <c r="AK2371" s="95">
        <v>0</v>
      </c>
      <c r="AL2371" s="95">
        <v>304698.42404556298</v>
      </c>
      <c r="AM2371" s="95">
        <v>0</v>
      </c>
      <c r="AN2371" s="95">
        <v>19146361.947265599</v>
      </c>
      <c r="AO2371" s="95">
        <v>47458546.75</v>
      </c>
      <c r="AP2371" s="95">
        <v>0</v>
      </c>
      <c r="AQ2371" s="95">
        <v>4835092.8077392597</v>
      </c>
      <c r="AR2371" s="95">
        <v>3658472.2366943401</v>
      </c>
      <c r="AS2371" s="95">
        <v>2728973.3284606901</v>
      </c>
      <c r="AT2371" s="95">
        <v>0</v>
      </c>
      <c r="AU2371" s="95">
        <v>0</v>
      </c>
      <c r="AV2371" s="95">
        <v>61893386.250488304</v>
      </c>
      <c r="AW2371" s="95">
        <v>0</v>
      </c>
      <c r="AX2371" s="95">
        <v>116172.629693985</v>
      </c>
      <c r="AY2371" s="95">
        <v>21010372.322265599</v>
      </c>
      <c r="AZ2371" s="95">
        <v>6758454.4809570303</v>
      </c>
      <c r="BA2371" s="95">
        <v>0</v>
      </c>
      <c r="BB2371" s="95">
        <v>19816554.262695301</v>
      </c>
      <c r="BC2371" s="95">
        <v>4674632.0194702102</v>
      </c>
      <c r="BD2371" s="95">
        <v>0</v>
      </c>
      <c r="BE2371" s="95">
        <v>2742567.6517333998</v>
      </c>
      <c r="BF2371" s="95">
        <v>0</v>
      </c>
      <c r="BG2371" s="95">
        <v>61913139.480468802</v>
      </c>
      <c r="BH2371" s="95">
        <v>13021577.098877</v>
      </c>
      <c r="BI2371" s="95">
        <v>0</v>
      </c>
      <c r="BJ2371" s="95">
        <v>2007000.0579071001</v>
      </c>
      <c r="BK2371" s="95">
        <v>1493794.82878113</v>
      </c>
      <c r="BL2371" s="95">
        <v>0</v>
      </c>
      <c r="BM2371" s="95">
        <v>0</v>
      </c>
      <c r="BN2371" s="95">
        <v>0</v>
      </c>
      <c r="BO2371" s="95">
        <v>0</v>
      </c>
      <c r="BP2371" s="95">
        <v>0</v>
      </c>
      <c r="BQ2371" s="95">
        <v>0</v>
      </c>
      <c r="BR2371" s="95">
        <v>6734873.5869751005</v>
      </c>
      <c r="BS2371" s="95">
        <v>2534783.2526855501</v>
      </c>
      <c r="BT2371" s="95">
        <v>0</v>
      </c>
      <c r="BU2371" s="95">
        <v>3654162.2499694801</v>
      </c>
      <c r="BV2371" s="95">
        <v>2234508.2723083501</v>
      </c>
      <c r="BW2371" s="95">
        <v>0</v>
      </c>
      <c r="BX2371" s="95">
        <v>538897.08807373</v>
      </c>
      <c r="BY2371" s="95">
        <v>0</v>
      </c>
      <c r="BZ2371" s="95">
        <v>0</v>
      </c>
      <c r="CA2371" s="95">
        <v>104668.600037575</v>
      </c>
      <c r="CB2371" s="95">
        <v>5182270.8922119103</v>
      </c>
      <c r="CC2371" s="95">
        <v>52278074.115722701</v>
      </c>
      <c r="CD2371" s="95">
        <v>14983726.655151401</v>
      </c>
      <c r="CE2371" s="95">
        <v>2746.11207801104</v>
      </c>
      <c r="CF2371" s="95">
        <v>305058.53748702997</v>
      </c>
      <c r="CG2371" s="95">
        <v>2734578.859375</v>
      </c>
      <c r="CH2371" s="95">
        <v>0</v>
      </c>
      <c r="CI2371" s="95">
        <v>107418.87908077201</v>
      </c>
      <c r="CJ2371" s="95">
        <v>5489426.21203613</v>
      </c>
      <c r="CK2371" s="95">
        <v>55018494.539550804</v>
      </c>
      <c r="CL2371" s="95">
        <v>15522730.6242676</v>
      </c>
      <c r="CM2371" s="160">
        <v>165577.30487251299</v>
      </c>
      <c r="CN2371" s="160">
        <v>24650207.981689502</v>
      </c>
      <c r="CO2371" s="160">
        <v>116917371.50293</v>
      </c>
      <c r="CP2371" s="95">
        <v>15522730.6242676</v>
      </c>
      <c r="CQ2371" s="95">
        <v>0</v>
      </c>
      <c r="CR2371" s="95">
        <v>0</v>
      </c>
      <c r="CS2371" s="95">
        <v>0</v>
      </c>
      <c r="CT2371" s="95">
        <v>0</v>
      </c>
      <c r="CU2371" s="161">
        <v>5487329.4296989404</v>
      </c>
      <c r="CV2371" s="161">
        <v>55012652.975097701</v>
      </c>
    </row>
    <row r="2372" spans="1:100" x14ac:dyDescent="0.2">
      <c r="A2372" s="94" t="s">
        <v>189</v>
      </c>
      <c r="B2372" s="96">
        <v>43525</v>
      </c>
      <c r="C2372" s="95">
        <v>95673.3945169449</v>
      </c>
      <c r="D2372" s="95">
        <v>0</v>
      </c>
      <c r="E2372" s="95">
        <v>9182.5882190465909</v>
      </c>
      <c r="F2372" s="95">
        <v>8314.2825539112091</v>
      </c>
      <c r="G2372" s="95">
        <v>2752.7911670506001</v>
      </c>
      <c r="H2372" s="95">
        <v>0</v>
      </c>
      <c r="I2372" s="95">
        <v>0</v>
      </c>
      <c r="J2372" s="95">
        <v>58115.879495143898</v>
      </c>
      <c r="K2372" s="95">
        <v>0</v>
      </c>
      <c r="L2372" s="95">
        <v>118.931356369518</v>
      </c>
      <c r="M2372" s="95">
        <v>44810.572567462899</v>
      </c>
      <c r="N2372" s="95">
        <v>6446.3739433288602</v>
      </c>
      <c r="O2372" s="95">
        <v>0</v>
      </c>
      <c r="P2372" s="95">
        <v>49142.0298490524</v>
      </c>
      <c r="Q2372" s="95">
        <v>3997.39397150278</v>
      </c>
      <c r="R2372" s="95">
        <v>0</v>
      </c>
      <c r="S2372" s="95">
        <v>2759.1551416218299</v>
      </c>
      <c r="T2372" s="95">
        <v>0</v>
      </c>
      <c r="U2372" s="95">
        <v>58122.346121311202</v>
      </c>
      <c r="V2372" s="95">
        <v>4616973.7885131799</v>
      </c>
      <c r="W2372" s="95">
        <v>0</v>
      </c>
      <c r="X2372" s="95">
        <v>511795.21133041399</v>
      </c>
      <c r="Y2372" s="95">
        <v>395114.15354537999</v>
      </c>
      <c r="Z2372" s="95">
        <v>303358.25800323498</v>
      </c>
      <c r="AA2372" s="95">
        <v>0</v>
      </c>
      <c r="AB2372" s="95">
        <v>0</v>
      </c>
      <c r="AC2372" s="95">
        <v>19028759.8193359</v>
      </c>
      <c r="AD2372" s="95">
        <v>0</v>
      </c>
      <c r="AE2372" s="95">
        <v>16603.2143781185</v>
      </c>
      <c r="AF2372" s="95">
        <v>1992315.5165405299</v>
      </c>
      <c r="AG2372" s="95">
        <v>713643.82024383498</v>
      </c>
      <c r="AH2372" s="95">
        <v>0</v>
      </c>
      <c r="AI2372" s="95">
        <v>1916080.2850494401</v>
      </c>
      <c r="AJ2372" s="95">
        <v>485198.32021713298</v>
      </c>
      <c r="AK2372" s="95">
        <v>0</v>
      </c>
      <c r="AL2372" s="95">
        <v>302330.60113906901</v>
      </c>
      <c r="AM2372" s="95">
        <v>0</v>
      </c>
      <c r="AN2372" s="95">
        <v>19110800.739502002</v>
      </c>
      <c r="AO2372" s="95">
        <v>47391807.5380859</v>
      </c>
      <c r="AP2372" s="95">
        <v>0</v>
      </c>
      <c r="AQ2372" s="95">
        <v>4660006.6250610398</v>
      </c>
      <c r="AR2372" s="95">
        <v>3473974.4358825702</v>
      </c>
      <c r="AS2372" s="95">
        <v>2732749.5311584501</v>
      </c>
      <c r="AT2372" s="95">
        <v>0</v>
      </c>
      <c r="AU2372" s="95">
        <v>0</v>
      </c>
      <c r="AV2372" s="95">
        <v>61861458.7099609</v>
      </c>
      <c r="AW2372" s="95">
        <v>0</v>
      </c>
      <c r="AX2372" s="95">
        <v>105634.32245254501</v>
      </c>
      <c r="AY2372" s="95">
        <v>21043878.002929699</v>
      </c>
      <c r="AZ2372" s="95">
        <v>6648631.92041016</v>
      </c>
      <c r="BA2372" s="95">
        <v>0</v>
      </c>
      <c r="BB2372" s="95">
        <v>19613453.518554699</v>
      </c>
      <c r="BC2372" s="95">
        <v>4599552.1835327102</v>
      </c>
      <c r="BD2372" s="95">
        <v>0</v>
      </c>
      <c r="BE2372" s="95">
        <v>2718528.5763244601</v>
      </c>
      <c r="BF2372" s="95">
        <v>0</v>
      </c>
      <c r="BG2372" s="95">
        <v>62117119.038574196</v>
      </c>
      <c r="BH2372" s="95">
        <v>13006934.345581099</v>
      </c>
      <c r="BI2372" s="95">
        <v>0</v>
      </c>
      <c r="BJ2372" s="95">
        <v>1743095.4687042199</v>
      </c>
      <c r="BK2372" s="95">
        <v>1392221.57991028</v>
      </c>
      <c r="BL2372" s="95">
        <v>0</v>
      </c>
      <c r="BM2372" s="95">
        <v>0</v>
      </c>
      <c r="BN2372" s="95">
        <v>0</v>
      </c>
      <c r="BO2372" s="95">
        <v>0</v>
      </c>
      <c r="BP2372" s="95">
        <v>0</v>
      </c>
      <c r="BQ2372" s="95">
        <v>0</v>
      </c>
      <c r="BR2372" s="95">
        <v>6720792.62182617</v>
      </c>
      <c r="BS2372" s="95">
        <v>2465316.3201293899</v>
      </c>
      <c r="BT2372" s="95">
        <v>0</v>
      </c>
      <c r="BU2372" s="95">
        <v>3531477.2999877902</v>
      </c>
      <c r="BV2372" s="95">
        <v>2029947.8382720901</v>
      </c>
      <c r="BW2372" s="95">
        <v>0</v>
      </c>
      <c r="BX2372" s="95">
        <v>552169.94796752895</v>
      </c>
      <c r="BY2372" s="95">
        <v>0</v>
      </c>
      <c r="BZ2372" s="95">
        <v>0</v>
      </c>
      <c r="CA2372" s="95">
        <v>104551.85376548801</v>
      </c>
      <c r="CB2372" s="95">
        <v>5128950.9109497098</v>
      </c>
      <c r="CC2372" s="95">
        <v>52065257.371582001</v>
      </c>
      <c r="CD2372" s="95">
        <v>14798594.3134766</v>
      </c>
      <c r="CE2372" s="95">
        <v>2758.5284321904201</v>
      </c>
      <c r="CF2372" s="95">
        <v>304749.91834640497</v>
      </c>
      <c r="CG2372" s="95">
        <v>2737727.6058044401</v>
      </c>
      <c r="CH2372" s="95">
        <v>0</v>
      </c>
      <c r="CI2372" s="95">
        <v>107315.73440265701</v>
      </c>
      <c r="CJ2372" s="95">
        <v>5438857.48547363</v>
      </c>
      <c r="CK2372" s="95">
        <v>54803940.733886696</v>
      </c>
      <c r="CL2372" s="95">
        <v>15332273.3364258</v>
      </c>
      <c r="CM2372" s="160">
        <v>165041.87005806001</v>
      </c>
      <c r="CN2372" s="160">
        <v>24553780.694091801</v>
      </c>
      <c r="CO2372" s="160">
        <v>116851227.15625</v>
      </c>
      <c r="CP2372" s="95">
        <v>15332273.3364258</v>
      </c>
      <c r="CQ2372" s="95">
        <v>0</v>
      </c>
      <c r="CR2372" s="95">
        <v>0</v>
      </c>
      <c r="CS2372" s="95">
        <v>0</v>
      </c>
      <c r="CT2372" s="95">
        <v>0</v>
      </c>
      <c r="CU2372" s="161">
        <v>5433700.8292961149</v>
      </c>
      <c r="CV2372" s="161">
        <v>54802984.977386445</v>
      </c>
    </row>
    <row r="2373" spans="1:100" x14ac:dyDescent="0.2">
      <c r="A2373" s="94" t="s">
        <v>189</v>
      </c>
      <c r="B2373" s="96">
        <v>43617</v>
      </c>
      <c r="C2373" s="95">
        <v>94833.049199104295</v>
      </c>
      <c r="D2373" s="95">
        <v>0</v>
      </c>
      <c r="E2373" s="95">
        <v>8992.6661682128906</v>
      </c>
      <c r="F2373" s="95">
        <v>8224.5657014846802</v>
      </c>
      <c r="G2373" s="95">
        <v>2771.1974703371502</v>
      </c>
      <c r="H2373" s="95">
        <v>0</v>
      </c>
      <c r="I2373" s="95">
        <v>0</v>
      </c>
      <c r="J2373" s="95">
        <v>57753.5675287247</v>
      </c>
      <c r="K2373" s="95">
        <v>0</v>
      </c>
      <c r="L2373" s="95">
        <v>134.41809264384199</v>
      </c>
      <c r="M2373" s="95">
        <v>44627.285179138198</v>
      </c>
      <c r="N2373" s="95">
        <v>6359.3376768231401</v>
      </c>
      <c r="O2373" s="95">
        <v>0</v>
      </c>
      <c r="P2373" s="95">
        <v>48875.203408241301</v>
      </c>
      <c r="Q2373" s="95">
        <v>3889.4389556348301</v>
      </c>
      <c r="R2373" s="95">
        <v>0</v>
      </c>
      <c r="S2373" s="95">
        <v>2770.0477257967</v>
      </c>
      <c r="T2373" s="95">
        <v>0</v>
      </c>
      <c r="U2373" s="95">
        <v>57757.506455898299</v>
      </c>
      <c r="V2373" s="95">
        <v>4572121.8123168899</v>
      </c>
      <c r="W2373" s="95">
        <v>0</v>
      </c>
      <c r="X2373" s="95">
        <v>495087.05831527698</v>
      </c>
      <c r="Y2373" s="95">
        <v>380765.85082244902</v>
      </c>
      <c r="Z2373" s="95">
        <v>301218.07303237898</v>
      </c>
      <c r="AA2373" s="95">
        <v>0</v>
      </c>
      <c r="AB2373" s="95">
        <v>0</v>
      </c>
      <c r="AC2373" s="95">
        <v>19009926.918945301</v>
      </c>
      <c r="AD2373" s="95">
        <v>0</v>
      </c>
      <c r="AE2373" s="95">
        <v>18895.0786223412</v>
      </c>
      <c r="AF2373" s="95">
        <v>1981448.52587891</v>
      </c>
      <c r="AG2373" s="95">
        <v>698648.613929749</v>
      </c>
      <c r="AH2373" s="95">
        <v>0</v>
      </c>
      <c r="AI2373" s="95">
        <v>1880614.03567505</v>
      </c>
      <c r="AJ2373" s="95">
        <v>477255.00686645502</v>
      </c>
      <c r="AK2373" s="95">
        <v>0</v>
      </c>
      <c r="AL2373" s="95">
        <v>300463.98960495001</v>
      </c>
      <c r="AM2373" s="95">
        <v>0</v>
      </c>
      <c r="AN2373" s="95">
        <v>19014650.170410201</v>
      </c>
      <c r="AO2373" s="95">
        <v>47202641.058593802</v>
      </c>
      <c r="AP2373" s="95">
        <v>0</v>
      </c>
      <c r="AQ2373" s="95">
        <v>4505684.4057617197</v>
      </c>
      <c r="AR2373" s="95">
        <v>3383246.6220397898</v>
      </c>
      <c r="AS2373" s="95">
        <v>2729186.1138305701</v>
      </c>
      <c r="AT2373" s="95">
        <v>0</v>
      </c>
      <c r="AU2373" s="95">
        <v>0</v>
      </c>
      <c r="AV2373" s="95">
        <v>62168081.056152299</v>
      </c>
      <c r="AW2373" s="95">
        <v>0</v>
      </c>
      <c r="AX2373" s="95">
        <v>122149.325204849</v>
      </c>
      <c r="AY2373" s="95">
        <v>21029139.1169434</v>
      </c>
      <c r="AZ2373" s="95">
        <v>6552033.0454711895</v>
      </c>
      <c r="BA2373" s="95">
        <v>0</v>
      </c>
      <c r="BB2373" s="95">
        <v>19323945.707275402</v>
      </c>
      <c r="BC2373" s="95">
        <v>4540595.3220214797</v>
      </c>
      <c r="BD2373" s="95">
        <v>0</v>
      </c>
      <c r="BE2373" s="95">
        <v>2716026.5226745601</v>
      </c>
      <c r="BF2373" s="95">
        <v>0</v>
      </c>
      <c r="BG2373" s="95">
        <v>62057267.200683601</v>
      </c>
      <c r="BH2373" s="95">
        <v>12905940.591186499</v>
      </c>
      <c r="BI2373" s="95">
        <v>0</v>
      </c>
      <c r="BJ2373" s="95">
        <v>1645732.28912354</v>
      </c>
      <c r="BK2373" s="95">
        <v>1362072.59255981</v>
      </c>
      <c r="BL2373" s="95">
        <v>0</v>
      </c>
      <c r="BM2373" s="95">
        <v>0</v>
      </c>
      <c r="BN2373" s="95">
        <v>0</v>
      </c>
      <c r="BO2373" s="95">
        <v>0</v>
      </c>
      <c r="BP2373" s="95">
        <v>0</v>
      </c>
      <c r="BQ2373" s="95">
        <v>0</v>
      </c>
      <c r="BR2373" s="95">
        <v>6740076.8521118201</v>
      </c>
      <c r="BS2373" s="95">
        <v>2429457.8176269499</v>
      </c>
      <c r="BT2373" s="95">
        <v>0</v>
      </c>
      <c r="BU2373" s="95">
        <v>3607371.8699646001</v>
      </c>
      <c r="BV2373" s="95">
        <v>1985112.1314544701</v>
      </c>
      <c r="BW2373" s="95">
        <v>0</v>
      </c>
      <c r="BX2373" s="95">
        <v>551691.32797241199</v>
      </c>
      <c r="BY2373" s="95">
        <v>0</v>
      </c>
      <c r="BZ2373" s="95">
        <v>0</v>
      </c>
      <c r="CA2373" s="95">
        <v>103890.948629379</v>
      </c>
      <c r="CB2373" s="95">
        <v>5073484.7544555701</v>
      </c>
      <c r="CC2373" s="95">
        <v>51824594.314453103</v>
      </c>
      <c r="CD2373" s="95">
        <v>14562036.424804701</v>
      </c>
      <c r="CE2373" s="95">
        <v>2771.0771777033801</v>
      </c>
      <c r="CF2373" s="95">
        <v>299476.93236541701</v>
      </c>
      <c r="CG2373" s="95">
        <v>2710611.90301514</v>
      </c>
      <c r="CH2373" s="95">
        <v>0</v>
      </c>
      <c r="CI2373" s="95">
        <v>106636.791161537</v>
      </c>
      <c r="CJ2373" s="95">
        <v>5378473.7258911096</v>
      </c>
      <c r="CK2373" s="95">
        <v>54543161.891113304</v>
      </c>
      <c r="CL2373" s="95">
        <v>15086383.0822754</v>
      </c>
      <c r="CM2373" s="160">
        <v>164022.72737121599</v>
      </c>
      <c r="CN2373" s="160">
        <v>24391610.738037098</v>
      </c>
      <c r="CO2373" s="160">
        <v>116499581.397461</v>
      </c>
      <c r="CP2373" s="95">
        <v>15086383.0822754</v>
      </c>
      <c r="CQ2373" s="95">
        <v>0</v>
      </c>
      <c r="CR2373" s="95">
        <v>0</v>
      </c>
      <c r="CS2373" s="95">
        <v>0</v>
      </c>
      <c r="CT2373" s="95">
        <v>0</v>
      </c>
      <c r="CU2373" s="161">
        <v>5372961.6868209876</v>
      </c>
      <c r="CV2373" s="161">
        <v>54535206.217468239</v>
      </c>
    </row>
    <row r="2374" spans="1:100" x14ac:dyDescent="0.2">
      <c r="A2374" s="94" t="s">
        <v>189</v>
      </c>
      <c r="B2374" s="96">
        <v>43709</v>
      </c>
      <c r="C2374" s="95">
        <v>94619.218947410598</v>
      </c>
      <c r="D2374" s="95">
        <v>0</v>
      </c>
      <c r="E2374" s="95">
        <v>8752.1850183010101</v>
      </c>
      <c r="F2374" s="95">
        <v>8094.86549025774</v>
      </c>
      <c r="G2374" s="95">
        <v>2662.6403434574599</v>
      </c>
      <c r="H2374" s="95">
        <v>0</v>
      </c>
      <c r="I2374" s="95">
        <v>0</v>
      </c>
      <c r="J2374" s="95">
        <v>57480.906055450403</v>
      </c>
      <c r="K2374" s="95">
        <v>0</v>
      </c>
      <c r="L2374" s="95">
        <v>125.426758302376</v>
      </c>
      <c r="M2374" s="95">
        <v>44399.076539516398</v>
      </c>
      <c r="N2374" s="95">
        <v>6242.1552937626802</v>
      </c>
      <c r="O2374" s="95">
        <v>0</v>
      </c>
      <c r="P2374" s="95">
        <v>48879.309417247801</v>
      </c>
      <c r="Q2374" s="95">
        <v>3759.1149652004201</v>
      </c>
      <c r="R2374" s="95">
        <v>0</v>
      </c>
      <c r="S2374" s="95">
        <v>2648.4751551747299</v>
      </c>
      <c r="T2374" s="95">
        <v>0</v>
      </c>
      <c r="U2374" s="95">
        <v>57493.245396614097</v>
      </c>
      <c r="V2374" s="95">
        <v>4532826.4119873</v>
      </c>
      <c r="W2374" s="95">
        <v>0</v>
      </c>
      <c r="X2374" s="95">
        <v>475454.52038192702</v>
      </c>
      <c r="Y2374" s="95">
        <v>366352.56055831898</v>
      </c>
      <c r="Z2374" s="95">
        <v>294188.09847641003</v>
      </c>
      <c r="AA2374" s="95">
        <v>0</v>
      </c>
      <c r="AB2374" s="95">
        <v>0</v>
      </c>
      <c r="AC2374" s="95">
        <v>18894032.434082001</v>
      </c>
      <c r="AD2374" s="95">
        <v>0</v>
      </c>
      <c r="AE2374" s="95">
        <v>18178.006408691399</v>
      </c>
      <c r="AF2374" s="95">
        <v>1961842.08285522</v>
      </c>
      <c r="AG2374" s="95">
        <v>682270.84978485096</v>
      </c>
      <c r="AH2374" s="95">
        <v>0</v>
      </c>
      <c r="AI2374" s="95">
        <v>1876945.5805816699</v>
      </c>
      <c r="AJ2374" s="95">
        <v>469242.91072464001</v>
      </c>
      <c r="AK2374" s="95">
        <v>0</v>
      </c>
      <c r="AL2374" s="95">
        <v>293417.795440674</v>
      </c>
      <c r="AM2374" s="95">
        <v>0</v>
      </c>
      <c r="AN2374" s="95">
        <v>18862660.314453099</v>
      </c>
      <c r="AO2374" s="95">
        <v>47027018.794921897</v>
      </c>
      <c r="AP2374" s="95">
        <v>0</v>
      </c>
      <c r="AQ2374" s="95">
        <v>4374605.7372436495</v>
      </c>
      <c r="AR2374" s="95">
        <v>3251582.3230896001</v>
      </c>
      <c r="AS2374" s="95">
        <v>2680855.6270752</v>
      </c>
      <c r="AT2374" s="95">
        <v>0</v>
      </c>
      <c r="AU2374" s="95">
        <v>0</v>
      </c>
      <c r="AV2374" s="95">
        <v>61959048.092285201</v>
      </c>
      <c r="AW2374" s="95">
        <v>0</v>
      </c>
      <c r="AX2374" s="95">
        <v>145188.371210098</v>
      </c>
      <c r="AY2374" s="95">
        <v>20930599.0307617</v>
      </c>
      <c r="AZ2374" s="95">
        <v>6461632.4959716797</v>
      </c>
      <c r="BA2374" s="95">
        <v>0</v>
      </c>
      <c r="BB2374" s="95">
        <v>19329922.662841801</v>
      </c>
      <c r="BC2374" s="95">
        <v>4479825.21020508</v>
      </c>
      <c r="BD2374" s="95">
        <v>0</v>
      </c>
      <c r="BE2374" s="95">
        <v>2670538.07629395</v>
      </c>
      <c r="BF2374" s="95">
        <v>0</v>
      </c>
      <c r="BG2374" s="95">
        <v>61878832.287109397</v>
      </c>
      <c r="BH2374" s="95">
        <v>12901805.0501709</v>
      </c>
      <c r="BI2374" s="95">
        <v>0</v>
      </c>
      <c r="BJ2374" s="95">
        <v>1505150.9241943399</v>
      </c>
      <c r="BK2374" s="95">
        <v>1235997.00213623</v>
      </c>
      <c r="BL2374" s="95">
        <v>0</v>
      </c>
      <c r="BM2374" s="95">
        <v>0</v>
      </c>
      <c r="BN2374" s="95">
        <v>0</v>
      </c>
      <c r="BO2374" s="95">
        <v>0</v>
      </c>
      <c r="BP2374" s="95">
        <v>0</v>
      </c>
      <c r="BQ2374" s="95">
        <v>0</v>
      </c>
      <c r="BR2374" s="95">
        <v>6716803.6305542002</v>
      </c>
      <c r="BS2374" s="95">
        <v>2395121.4088439899</v>
      </c>
      <c r="BT2374" s="95">
        <v>0</v>
      </c>
      <c r="BU2374" s="95">
        <v>3107358.5199890099</v>
      </c>
      <c r="BV2374" s="95">
        <v>1846901.32289124</v>
      </c>
      <c r="BW2374" s="95">
        <v>0</v>
      </c>
      <c r="BX2374" s="95">
        <v>456977.868358612</v>
      </c>
      <c r="BY2374" s="95">
        <v>0</v>
      </c>
      <c r="BZ2374" s="95">
        <v>0</v>
      </c>
      <c r="CA2374" s="95">
        <v>103444.75062084199</v>
      </c>
      <c r="CB2374" s="95">
        <v>5010299.14697266</v>
      </c>
      <c r="CC2374" s="95">
        <v>51394264.634277299</v>
      </c>
      <c r="CD2374" s="95">
        <v>14389139.017944301</v>
      </c>
      <c r="CE2374" s="95">
        <v>2654.9302520751999</v>
      </c>
      <c r="CF2374" s="95">
        <v>293134.43228149402</v>
      </c>
      <c r="CG2374" s="95">
        <v>2671434.1958007799</v>
      </c>
      <c r="CH2374" s="95">
        <v>0</v>
      </c>
      <c r="CI2374" s="95">
        <v>106113.394760132</v>
      </c>
      <c r="CJ2374" s="95">
        <v>5302269.0765991202</v>
      </c>
      <c r="CK2374" s="95">
        <v>54068771.037109397</v>
      </c>
      <c r="CL2374" s="95">
        <v>14895774.588012701</v>
      </c>
      <c r="CM2374" s="160">
        <v>163263.29229927101</v>
      </c>
      <c r="CN2374" s="160">
        <v>24178081.052002002</v>
      </c>
      <c r="CO2374" s="160">
        <v>115998118.207031</v>
      </c>
      <c r="CP2374" s="95">
        <v>14895774.588012701</v>
      </c>
      <c r="CQ2374" s="95">
        <v>0</v>
      </c>
      <c r="CR2374" s="95">
        <v>0</v>
      </c>
      <c r="CS2374" s="95">
        <v>0</v>
      </c>
      <c r="CT2374" s="95">
        <v>0</v>
      </c>
      <c r="CU2374" s="161">
        <v>5303433.5792541541</v>
      </c>
      <c r="CV2374" s="161">
        <v>54065698.83007808</v>
      </c>
    </row>
    <row r="2375" spans="1:100" x14ac:dyDescent="0.2">
      <c r="A2375" s="94" t="s">
        <v>189</v>
      </c>
      <c r="B2375" s="96">
        <v>43800</v>
      </c>
      <c r="C2375" s="95">
        <v>94264.809104919404</v>
      </c>
      <c r="D2375" s="95">
        <v>0</v>
      </c>
      <c r="E2375" s="95">
        <v>8509.6396489143408</v>
      </c>
      <c r="F2375" s="95">
        <v>7939.8571519255602</v>
      </c>
      <c r="G2375" s="95">
        <v>2644.9333797097202</v>
      </c>
      <c r="H2375" s="95">
        <v>0</v>
      </c>
      <c r="I2375" s="95">
        <v>0</v>
      </c>
      <c r="J2375" s="95">
        <v>56969.031755924203</v>
      </c>
      <c r="K2375" s="95">
        <v>0</v>
      </c>
      <c r="L2375" s="95">
        <v>114.975581202656</v>
      </c>
      <c r="M2375" s="95">
        <v>44342.550024986303</v>
      </c>
      <c r="N2375" s="95">
        <v>6144.7216511368797</v>
      </c>
      <c r="O2375" s="95">
        <v>0</v>
      </c>
      <c r="P2375" s="95">
        <v>48698.4417290688</v>
      </c>
      <c r="Q2375" s="95">
        <v>3705.1304174959701</v>
      </c>
      <c r="R2375" s="95">
        <v>0</v>
      </c>
      <c r="S2375" s="95">
        <v>2637.2593527436302</v>
      </c>
      <c r="T2375" s="95">
        <v>0</v>
      </c>
      <c r="U2375" s="95">
        <v>56942.389400005297</v>
      </c>
      <c r="V2375" s="95">
        <v>4491417.35791016</v>
      </c>
      <c r="W2375" s="95">
        <v>0</v>
      </c>
      <c r="X2375" s="95">
        <v>464394.79952621501</v>
      </c>
      <c r="Y2375" s="95">
        <v>358463.94696807902</v>
      </c>
      <c r="Z2375" s="95">
        <v>284945.35163497902</v>
      </c>
      <c r="AA2375" s="95">
        <v>0</v>
      </c>
      <c r="AB2375" s="95">
        <v>0</v>
      </c>
      <c r="AC2375" s="95">
        <v>18748953.7661133</v>
      </c>
      <c r="AD2375" s="95">
        <v>0</v>
      </c>
      <c r="AE2375" s="95">
        <v>19224.6248548031</v>
      </c>
      <c r="AF2375" s="95">
        <v>1944757.44325256</v>
      </c>
      <c r="AG2375" s="95">
        <v>676796.39829254197</v>
      </c>
      <c r="AH2375" s="95">
        <v>0</v>
      </c>
      <c r="AI2375" s="95">
        <v>1857621.7087097201</v>
      </c>
      <c r="AJ2375" s="95">
        <v>465795.30972289998</v>
      </c>
      <c r="AK2375" s="95">
        <v>0</v>
      </c>
      <c r="AL2375" s="95">
        <v>285135.92028045701</v>
      </c>
      <c r="AM2375" s="95">
        <v>0</v>
      </c>
      <c r="AN2375" s="95">
        <v>18767786.502441399</v>
      </c>
      <c r="AO2375" s="95">
        <v>46818835.132324196</v>
      </c>
      <c r="AP2375" s="95">
        <v>0</v>
      </c>
      <c r="AQ2375" s="95">
        <v>4275574.1532592801</v>
      </c>
      <c r="AR2375" s="95">
        <v>3227928.2825317401</v>
      </c>
      <c r="AS2375" s="95">
        <v>2599019.30114746</v>
      </c>
      <c r="AT2375" s="95">
        <v>0</v>
      </c>
      <c r="AU2375" s="95">
        <v>0</v>
      </c>
      <c r="AV2375" s="95">
        <v>61748601.8671875</v>
      </c>
      <c r="AW2375" s="95">
        <v>0</v>
      </c>
      <c r="AX2375" s="95">
        <v>114748.48819923399</v>
      </c>
      <c r="AY2375" s="95">
        <v>20801813.6647949</v>
      </c>
      <c r="AZ2375" s="95">
        <v>6435782.2438354502</v>
      </c>
      <c r="BA2375" s="95">
        <v>0</v>
      </c>
      <c r="BB2375" s="95">
        <v>19338530.3676758</v>
      </c>
      <c r="BC2375" s="95">
        <v>4469137.6442871103</v>
      </c>
      <c r="BD2375" s="95">
        <v>0</v>
      </c>
      <c r="BE2375" s="95">
        <v>2614913.7269592299</v>
      </c>
      <c r="BF2375" s="95">
        <v>0</v>
      </c>
      <c r="BG2375" s="95">
        <v>61786954.284667999</v>
      </c>
      <c r="BH2375" s="95">
        <v>12862150.960083</v>
      </c>
      <c r="BI2375" s="95">
        <v>0</v>
      </c>
      <c r="BJ2375" s="95">
        <v>1459748.94169617</v>
      </c>
      <c r="BK2375" s="95">
        <v>1224443.0197753899</v>
      </c>
      <c r="BL2375" s="95">
        <v>0</v>
      </c>
      <c r="BM2375" s="95">
        <v>0</v>
      </c>
      <c r="BN2375" s="95">
        <v>0</v>
      </c>
      <c r="BO2375" s="95">
        <v>0</v>
      </c>
      <c r="BP2375" s="95">
        <v>0</v>
      </c>
      <c r="BQ2375" s="95">
        <v>0</v>
      </c>
      <c r="BR2375" s="95">
        <v>6732242.4857788105</v>
      </c>
      <c r="BS2375" s="95">
        <v>2383964.3624877902</v>
      </c>
      <c r="BT2375" s="95">
        <v>0</v>
      </c>
      <c r="BU2375" s="95">
        <v>3497680.2248535198</v>
      </c>
      <c r="BV2375" s="95">
        <v>1841655.2613220201</v>
      </c>
      <c r="BW2375" s="95">
        <v>0</v>
      </c>
      <c r="BX2375" s="95">
        <v>508931.14714813197</v>
      </c>
      <c r="BY2375" s="95">
        <v>0</v>
      </c>
      <c r="BZ2375" s="95">
        <v>0</v>
      </c>
      <c r="CA2375" s="95">
        <v>102951.484891891</v>
      </c>
      <c r="CB2375" s="95">
        <v>4959566.1390380897</v>
      </c>
      <c r="CC2375" s="95">
        <v>51118252.487792999</v>
      </c>
      <c r="CD2375" s="95">
        <v>14277468.392211899</v>
      </c>
      <c r="CE2375" s="95">
        <v>2645.2508929073801</v>
      </c>
      <c r="CF2375" s="95">
        <v>288038.055103302</v>
      </c>
      <c r="CG2375" s="95">
        <v>2634154.97119141</v>
      </c>
      <c r="CH2375" s="95">
        <v>0</v>
      </c>
      <c r="CI2375" s="95">
        <v>105603.132135391</v>
      </c>
      <c r="CJ2375" s="95">
        <v>5239409.9934692401</v>
      </c>
      <c r="CK2375" s="95">
        <v>53742406.277832001</v>
      </c>
      <c r="CL2375" s="95">
        <v>14789390.5319824</v>
      </c>
      <c r="CM2375" s="160">
        <v>162209.76103591899</v>
      </c>
      <c r="CN2375" s="160">
        <v>23991994.207519501</v>
      </c>
      <c r="CO2375" s="160">
        <v>115484821.428711</v>
      </c>
      <c r="CP2375" s="95">
        <v>14789390.5319824</v>
      </c>
      <c r="CQ2375" s="95">
        <v>0</v>
      </c>
      <c r="CR2375" s="95">
        <v>0</v>
      </c>
      <c r="CS2375" s="95">
        <v>0</v>
      </c>
      <c r="CT2375" s="95">
        <v>0</v>
      </c>
      <c r="CU2375" s="161">
        <v>5247604.1941413917</v>
      </c>
      <c r="CV2375" s="161">
        <v>53752407.458984405</v>
      </c>
    </row>
    <row r="2376" spans="1:100" x14ac:dyDescent="0.2">
      <c r="A2376" s="94" t="s">
        <v>189</v>
      </c>
      <c r="B2376" s="96">
        <v>43891</v>
      </c>
      <c r="C2376" s="95">
        <v>94236.183465003996</v>
      </c>
      <c r="D2376" s="95">
        <v>0</v>
      </c>
      <c r="E2376" s="95">
        <v>7733.5039417743701</v>
      </c>
      <c r="F2376" s="95">
        <v>7558.39657109976</v>
      </c>
      <c r="G2376" s="95">
        <v>2584.5540655851401</v>
      </c>
      <c r="H2376" s="95">
        <v>0</v>
      </c>
      <c r="I2376" s="95">
        <v>0</v>
      </c>
      <c r="J2376" s="95">
        <v>56182.204500675201</v>
      </c>
      <c r="K2376" s="95">
        <v>0</v>
      </c>
      <c r="L2376" s="95">
        <v>122.969735672697</v>
      </c>
      <c r="M2376" s="95">
        <v>43947.498943328901</v>
      </c>
      <c r="N2376" s="95">
        <v>6021.9680597782099</v>
      </c>
      <c r="O2376" s="95">
        <v>0</v>
      </c>
      <c r="P2376" s="95">
        <v>47927.518244266503</v>
      </c>
      <c r="Q2376" s="95">
        <v>3536.3582218587399</v>
      </c>
      <c r="R2376" s="95">
        <v>0</v>
      </c>
      <c r="S2376" s="95">
        <v>2597.8704763948899</v>
      </c>
      <c r="T2376" s="95">
        <v>0</v>
      </c>
      <c r="U2376" s="95">
        <v>56190.679472923301</v>
      </c>
      <c r="V2376" s="95">
        <v>4305194.8115844699</v>
      </c>
      <c r="W2376" s="95">
        <v>0</v>
      </c>
      <c r="X2376" s="95">
        <v>321622.82402038598</v>
      </c>
      <c r="Y2376" s="95">
        <v>313713.015548706</v>
      </c>
      <c r="Z2376" s="95">
        <v>255921.412446976</v>
      </c>
      <c r="AA2376" s="95">
        <v>0</v>
      </c>
      <c r="AB2376" s="95">
        <v>0</v>
      </c>
      <c r="AC2376" s="95">
        <v>17922142.181152299</v>
      </c>
      <c r="AD2376" s="95">
        <v>0</v>
      </c>
      <c r="AE2376" s="95">
        <v>7273.1534319519997</v>
      </c>
      <c r="AF2376" s="95">
        <v>1855084.56550598</v>
      </c>
      <c r="AG2376" s="95">
        <v>647029.13996887195</v>
      </c>
      <c r="AH2376" s="95">
        <v>0</v>
      </c>
      <c r="AI2376" s="95">
        <v>1700023.6818542499</v>
      </c>
      <c r="AJ2376" s="95">
        <v>465955.14329147298</v>
      </c>
      <c r="AK2376" s="95">
        <v>0</v>
      </c>
      <c r="AL2376" s="95">
        <v>255326.89323234599</v>
      </c>
      <c r="AM2376" s="95">
        <v>0</v>
      </c>
      <c r="AN2376" s="95">
        <v>17848609.837646499</v>
      </c>
      <c r="AO2376" s="95">
        <v>44957586.819824196</v>
      </c>
      <c r="AP2376" s="95">
        <v>0</v>
      </c>
      <c r="AQ2376" s="95">
        <v>2915798.1165771498</v>
      </c>
      <c r="AR2376" s="95">
        <v>2899614.91864014</v>
      </c>
      <c r="AS2376" s="95">
        <v>2360856.2497253399</v>
      </c>
      <c r="AT2376" s="95">
        <v>0</v>
      </c>
      <c r="AU2376" s="95">
        <v>0</v>
      </c>
      <c r="AV2376" s="95">
        <v>59459308.771972701</v>
      </c>
      <c r="AW2376" s="95">
        <v>0</v>
      </c>
      <c r="AX2376" s="95">
        <v>56800.547719955401</v>
      </c>
      <c r="AY2376" s="95">
        <v>19939502.2028809</v>
      </c>
      <c r="AZ2376" s="95">
        <v>6193203.3831176804</v>
      </c>
      <c r="BA2376" s="95">
        <v>0</v>
      </c>
      <c r="BB2376" s="95">
        <v>17704821.4052734</v>
      </c>
      <c r="BC2376" s="95">
        <v>4518142.2177123995</v>
      </c>
      <c r="BD2376" s="95">
        <v>0</v>
      </c>
      <c r="BE2376" s="95">
        <v>2350844.0346069299</v>
      </c>
      <c r="BF2376" s="95">
        <v>0</v>
      </c>
      <c r="BG2376" s="95">
        <v>59158606.387207001</v>
      </c>
      <c r="BH2376" s="95">
        <v>12557841.9655762</v>
      </c>
      <c r="BI2376" s="95">
        <v>0</v>
      </c>
      <c r="BJ2376" s="95">
        <v>1036384.34403992</v>
      </c>
      <c r="BK2376" s="95">
        <v>1018652.87057495</v>
      </c>
      <c r="BL2376" s="95">
        <v>0</v>
      </c>
      <c r="BM2376" s="95">
        <v>0</v>
      </c>
      <c r="BN2376" s="95">
        <v>0</v>
      </c>
      <c r="BO2376" s="95">
        <v>0</v>
      </c>
      <c r="BP2376" s="95">
        <v>0</v>
      </c>
      <c r="BQ2376" s="95">
        <v>0</v>
      </c>
      <c r="BR2376" s="95">
        <v>6480488.1528320303</v>
      </c>
      <c r="BS2376" s="95">
        <v>2322121.4004821801</v>
      </c>
      <c r="BT2376" s="95">
        <v>0</v>
      </c>
      <c r="BU2376" s="95">
        <v>3118549.2013854999</v>
      </c>
      <c r="BV2376" s="95">
        <v>1678054.69670105</v>
      </c>
      <c r="BW2376" s="95">
        <v>0</v>
      </c>
      <c r="BX2376" s="95">
        <v>452184.901145935</v>
      </c>
      <c r="BY2376" s="95">
        <v>0</v>
      </c>
      <c r="BZ2376" s="95">
        <v>0</v>
      </c>
      <c r="CA2376" s="95">
        <v>101611.050589561</v>
      </c>
      <c r="CB2376" s="95">
        <v>4629334.3669433603</v>
      </c>
      <c r="CC2376" s="95">
        <v>48098845.3759766</v>
      </c>
      <c r="CD2376" s="95">
        <v>13645416.3464355</v>
      </c>
      <c r="CE2376" s="95">
        <v>2592.1989884376499</v>
      </c>
      <c r="CF2376" s="95">
        <v>250204.06158065799</v>
      </c>
      <c r="CG2376" s="95">
        <v>2298375.6123962398</v>
      </c>
      <c r="CH2376" s="95">
        <v>0</v>
      </c>
      <c r="CI2376" s="95">
        <v>104205.819423676</v>
      </c>
      <c r="CJ2376" s="95">
        <v>4915045.9548950205</v>
      </c>
      <c r="CK2376" s="95">
        <v>50406688.694824196</v>
      </c>
      <c r="CL2376" s="95">
        <v>14074535.3051758</v>
      </c>
      <c r="CM2376" s="160">
        <v>160034.83621787999</v>
      </c>
      <c r="CN2376" s="160">
        <v>22739230.7729492</v>
      </c>
      <c r="CO2376" s="160">
        <v>109258032.00781301</v>
      </c>
      <c r="CP2376" s="95">
        <v>14074535.3051758</v>
      </c>
      <c r="CQ2376" s="95">
        <v>0</v>
      </c>
      <c r="CR2376" s="95">
        <v>0</v>
      </c>
      <c r="CS2376" s="95">
        <v>0</v>
      </c>
      <c r="CT2376" s="95">
        <v>0</v>
      </c>
      <c r="CU2376" s="161">
        <v>4879538.4285240183</v>
      </c>
      <c r="CV2376" s="161">
        <v>50397220.98837284</v>
      </c>
    </row>
    <row r="2377" spans="1:100" x14ac:dyDescent="0.2">
      <c r="A2377" s="94" t="s">
        <v>189</v>
      </c>
      <c r="B2377" s="96">
        <v>43983</v>
      </c>
      <c r="C2377" s="95">
        <v>89151.983025550799</v>
      </c>
      <c r="D2377" s="95">
        <v>0</v>
      </c>
      <c r="E2377" s="95">
        <v>7158.1067836880702</v>
      </c>
      <c r="F2377" s="95">
        <v>7018.5198583006904</v>
      </c>
      <c r="G2377" s="95">
        <v>2300.4830941557898</v>
      </c>
      <c r="H2377" s="95">
        <v>0</v>
      </c>
      <c r="I2377" s="95">
        <v>0</v>
      </c>
      <c r="J2377" s="95">
        <v>54818.138656616196</v>
      </c>
      <c r="K2377" s="95">
        <v>0</v>
      </c>
      <c r="L2377" s="95">
        <v>144.22765752673101</v>
      </c>
      <c r="M2377" s="95">
        <v>43005.549811840101</v>
      </c>
      <c r="N2377" s="95">
        <v>5720.9356329441098</v>
      </c>
      <c r="O2377" s="95">
        <v>0</v>
      </c>
      <c r="P2377" s="95">
        <v>44014.6001472473</v>
      </c>
      <c r="Q2377" s="95">
        <v>3411.3657054305099</v>
      </c>
      <c r="R2377" s="95">
        <v>0</v>
      </c>
      <c r="S2377" s="95">
        <v>2303.920168221</v>
      </c>
      <c r="T2377" s="95">
        <v>0</v>
      </c>
      <c r="U2377" s="95">
        <v>54821.848162651098</v>
      </c>
      <c r="V2377" s="95">
        <v>3872240.2131347698</v>
      </c>
      <c r="W2377" s="95">
        <v>0</v>
      </c>
      <c r="X2377" s="95">
        <v>318784.38794708299</v>
      </c>
      <c r="Y2377" s="95">
        <v>309677.59581756598</v>
      </c>
      <c r="Z2377" s="95">
        <v>202379.88685798601</v>
      </c>
      <c r="AA2377" s="95">
        <v>0</v>
      </c>
      <c r="AB2377" s="95">
        <v>0</v>
      </c>
      <c r="AC2377" s="95">
        <v>16420157.506591801</v>
      </c>
      <c r="AD2377" s="95">
        <v>0</v>
      </c>
      <c r="AE2377" s="95">
        <v>6481.66802442074</v>
      </c>
      <c r="AF2377" s="95">
        <v>1767615.3070983901</v>
      </c>
      <c r="AG2377" s="95">
        <v>620833.92237091099</v>
      </c>
      <c r="AH2377" s="95">
        <v>0</v>
      </c>
      <c r="AI2377" s="95">
        <v>1353268.1674957301</v>
      </c>
      <c r="AJ2377" s="95">
        <v>454482.90061950701</v>
      </c>
      <c r="AK2377" s="95">
        <v>0</v>
      </c>
      <c r="AL2377" s="95">
        <v>201724.67703056301</v>
      </c>
      <c r="AM2377" s="95">
        <v>0</v>
      </c>
      <c r="AN2377" s="95">
        <v>16369333.259887701</v>
      </c>
      <c r="AO2377" s="95">
        <v>40791689.973632798</v>
      </c>
      <c r="AP2377" s="95">
        <v>0</v>
      </c>
      <c r="AQ2377" s="95">
        <v>2934824.2328796401</v>
      </c>
      <c r="AR2377" s="95">
        <v>2868606.0754699698</v>
      </c>
      <c r="AS2377" s="95">
        <v>1879523.3470459001</v>
      </c>
      <c r="AT2377" s="95">
        <v>0</v>
      </c>
      <c r="AU2377" s="95">
        <v>0</v>
      </c>
      <c r="AV2377" s="95">
        <v>54152379.229980499</v>
      </c>
      <c r="AW2377" s="95">
        <v>0</v>
      </c>
      <c r="AX2377" s="95">
        <v>53801.395494461103</v>
      </c>
      <c r="AY2377" s="95">
        <v>19122980.050292999</v>
      </c>
      <c r="AZ2377" s="95">
        <v>5989695.1653442401</v>
      </c>
      <c r="BA2377" s="95">
        <v>0</v>
      </c>
      <c r="BB2377" s="95">
        <v>14228904.0041504</v>
      </c>
      <c r="BC2377" s="95">
        <v>4467505.27770996</v>
      </c>
      <c r="BD2377" s="95">
        <v>0</v>
      </c>
      <c r="BE2377" s="95">
        <v>1868955.7935333301</v>
      </c>
      <c r="BF2377" s="95">
        <v>0</v>
      </c>
      <c r="BG2377" s="95">
        <v>53819025.174316399</v>
      </c>
      <c r="BH2377" s="95">
        <v>11330826.823242201</v>
      </c>
      <c r="BI2377" s="95">
        <v>0</v>
      </c>
      <c r="BJ2377" s="95">
        <v>982729.01186370896</v>
      </c>
      <c r="BK2377" s="95">
        <v>989797.05738830601</v>
      </c>
      <c r="BL2377" s="95">
        <v>0</v>
      </c>
      <c r="BM2377" s="95">
        <v>0</v>
      </c>
      <c r="BN2377" s="95">
        <v>0</v>
      </c>
      <c r="BO2377" s="95">
        <v>0</v>
      </c>
      <c r="BP2377" s="95">
        <v>0</v>
      </c>
      <c r="BQ2377" s="95">
        <v>0</v>
      </c>
      <c r="BR2377" s="95">
        <v>6070685.7497558603</v>
      </c>
      <c r="BS2377" s="95">
        <v>2185211.0245971698</v>
      </c>
      <c r="BT2377" s="95">
        <v>0</v>
      </c>
      <c r="BU2377" s="95">
        <v>2573470.9657592801</v>
      </c>
      <c r="BV2377" s="95">
        <v>1648054.10375977</v>
      </c>
      <c r="BW2377" s="95">
        <v>0</v>
      </c>
      <c r="BX2377" s="95">
        <v>366463.69142913801</v>
      </c>
      <c r="BY2377" s="95">
        <v>0</v>
      </c>
      <c r="BZ2377" s="95">
        <v>0</v>
      </c>
      <c r="CA2377" s="95">
        <v>96357.516190528899</v>
      </c>
      <c r="CB2377" s="95">
        <v>4199812.4359130897</v>
      </c>
      <c r="CC2377" s="95">
        <v>43798844.848632798</v>
      </c>
      <c r="CD2377" s="95">
        <v>12324491.321411099</v>
      </c>
      <c r="CE2377" s="95">
        <v>2302.23451548815</v>
      </c>
      <c r="CF2377" s="95">
        <v>202068.52784538301</v>
      </c>
      <c r="CG2377" s="95">
        <v>1880782.8255767799</v>
      </c>
      <c r="CH2377" s="95">
        <v>0</v>
      </c>
      <c r="CI2377" s="95">
        <v>98641.998867988601</v>
      </c>
      <c r="CJ2377" s="95">
        <v>4399095.3435668899</v>
      </c>
      <c r="CK2377" s="95">
        <v>45671386.448242202</v>
      </c>
      <c r="CL2377" s="95">
        <v>12670797.040283199</v>
      </c>
      <c r="CM2377" s="160">
        <v>153127.99049186701</v>
      </c>
      <c r="CN2377" s="160">
        <v>20713222.852783199</v>
      </c>
      <c r="CO2377" s="160">
        <v>99633999.673828095</v>
      </c>
      <c r="CP2377" s="95">
        <v>12670797.040283199</v>
      </c>
      <c r="CQ2377" s="95">
        <v>0</v>
      </c>
      <c r="CR2377" s="95">
        <v>0</v>
      </c>
      <c r="CS2377" s="95">
        <v>0</v>
      </c>
      <c r="CT2377" s="95">
        <v>0</v>
      </c>
      <c r="CU2377" s="161">
        <v>4401880.9637584724</v>
      </c>
      <c r="CV2377" s="161">
        <v>45679627.67420958</v>
      </c>
    </row>
    <row r="2378" spans="1:100" x14ac:dyDescent="0.2">
      <c r="A2378" s="94" t="s">
        <v>198</v>
      </c>
      <c r="B2378" s="96">
        <v>38047</v>
      </c>
      <c r="C2378" s="95">
        <v>70476.205008506804</v>
      </c>
      <c r="D2378" s="95">
        <v>0</v>
      </c>
      <c r="E2378" s="95">
        <v>63571.6287035942</v>
      </c>
      <c r="F2378" s="95">
        <v>39316.038819789901</v>
      </c>
      <c r="G2378" s="95">
        <v>7.9498086829553403</v>
      </c>
      <c r="H2378" s="95">
        <v>0</v>
      </c>
      <c r="I2378" s="95">
        <v>0</v>
      </c>
      <c r="J2378" s="95">
        <v>192.39788682013801</v>
      </c>
      <c r="K2378" s="95">
        <v>58119.019514083899</v>
      </c>
      <c r="L2378" s="95">
        <v>58177.397922515898</v>
      </c>
      <c r="M2378" s="95">
        <v>43693.716951847098</v>
      </c>
      <c r="N2378" s="95">
        <v>23531.199270963702</v>
      </c>
      <c r="O2378" s="95">
        <v>0</v>
      </c>
      <c r="P2378" s="95">
        <v>0</v>
      </c>
      <c r="Q2378" s="95">
        <v>7725.2848722934696</v>
      </c>
      <c r="R2378" s="95">
        <v>0</v>
      </c>
      <c r="S2378" s="95">
        <v>0</v>
      </c>
      <c r="T2378" s="95">
        <v>4012.5777762830298</v>
      </c>
      <c r="U2378" s="95">
        <v>58076.562718391397</v>
      </c>
      <c r="V2378" s="95">
        <v>4511521.4820556603</v>
      </c>
      <c r="W2378" s="95">
        <v>0</v>
      </c>
      <c r="X2378" s="95">
        <v>6093761.2135009803</v>
      </c>
      <c r="Y2378" s="95">
        <v>3537034.2479553199</v>
      </c>
      <c r="Z2378" s="95">
        <v>822.89136446267401</v>
      </c>
      <c r="AA2378" s="95">
        <v>0</v>
      </c>
      <c r="AB2378" s="95">
        <v>0</v>
      </c>
      <c r="AC2378" s="95">
        <v>13325.417303443</v>
      </c>
      <c r="AD2378" s="95">
        <v>15677650.473632799</v>
      </c>
      <c r="AE2378" s="95">
        <v>3507697.34558105</v>
      </c>
      <c r="AF2378" s="95">
        <v>2652956.9245300302</v>
      </c>
      <c r="AG2378" s="95">
        <v>3494546.9203796401</v>
      </c>
      <c r="AH2378" s="95">
        <v>0</v>
      </c>
      <c r="AI2378" s="95">
        <v>0</v>
      </c>
      <c r="AJ2378" s="95">
        <v>976635.90618896496</v>
      </c>
      <c r="AK2378" s="95">
        <v>0</v>
      </c>
      <c r="AL2378" s="95">
        <v>0</v>
      </c>
      <c r="AM2378" s="95">
        <v>720974.74449920701</v>
      </c>
      <c r="AN2378" s="95">
        <v>15630225.5979004</v>
      </c>
      <c r="AO2378" s="95">
        <v>29716543.4692383</v>
      </c>
      <c r="AP2378" s="95">
        <v>0</v>
      </c>
      <c r="AQ2378" s="95">
        <v>39132210.962402299</v>
      </c>
      <c r="AR2378" s="95">
        <v>22310721.806396499</v>
      </c>
      <c r="AS2378" s="95">
        <v>4940.2540485262898</v>
      </c>
      <c r="AT2378" s="95">
        <v>0</v>
      </c>
      <c r="AU2378" s="95">
        <v>0</v>
      </c>
      <c r="AV2378" s="95">
        <v>30070.068339347799</v>
      </c>
      <c r="AW2378" s="95">
        <v>36135564.759277299</v>
      </c>
      <c r="AX2378" s="95">
        <v>23725805.853027299</v>
      </c>
      <c r="AY2378" s="95">
        <v>17183129.074218798</v>
      </c>
      <c r="AZ2378" s="95">
        <v>21388245.622558601</v>
      </c>
      <c r="BA2378" s="95">
        <v>0</v>
      </c>
      <c r="BB2378" s="95">
        <v>0</v>
      </c>
      <c r="BC2378" s="95">
        <v>6274008.5520629901</v>
      </c>
      <c r="BD2378" s="95">
        <v>0</v>
      </c>
      <c r="BE2378" s="95">
        <v>0</v>
      </c>
      <c r="BF2378" s="95">
        <v>4349200.6442871103</v>
      </c>
      <c r="BG2378" s="95">
        <v>35991678.338378899</v>
      </c>
      <c r="BH2378" s="95">
        <v>5513826.9225463904</v>
      </c>
      <c r="BI2378" s="95">
        <v>0</v>
      </c>
      <c r="BJ2378" s="95">
        <v>11890749.331665</v>
      </c>
      <c r="BK2378" s="95">
        <v>8604620.0615234394</v>
      </c>
      <c r="BL2378" s="95">
        <v>0</v>
      </c>
      <c r="BM2378" s="95">
        <v>0</v>
      </c>
      <c r="BN2378" s="95">
        <v>0</v>
      </c>
      <c r="BO2378" s="95">
        <v>0</v>
      </c>
      <c r="BP2378" s="95">
        <v>0</v>
      </c>
      <c r="BQ2378" s="95">
        <v>0</v>
      </c>
      <c r="BR2378" s="95">
        <v>5718121.1455078097</v>
      </c>
      <c r="BS2378" s="95">
        <v>8605108.4592285194</v>
      </c>
      <c r="BT2378" s="95">
        <v>0</v>
      </c>
      <c r="BU2378" s="95">
        <v>0</v>
      </c>
      <c r="BV2378" s="95">
        <v>3043542.3438720698</v>
      </c>
      <c r="BW2378" s="95">
        <v>0</v>
      </c>
      <c r="BX2378" s="95">
        <v>0</v>
      </c>
      <c r="BY2378" s="95">
        <v>0</v>
      </c>
      <c r="BZ2378" s="95">
        <v>0</v>
      </c>
      <c r="CA2378" s="95">
        <v>134177.04193306001</v>
      </c>
      <c r="CB2378" s="95">
        <v>10512012.3397217</v>
      </c>
      <c r="CC2378" s="95">
        <v>68350787.859375</v>
      </c>
      <c r="CD2378" s="95">
        <v>17336759.790527299</v>
      </c>
      <c r="CE2378" s="95">
        <v>4040.2108732163902</v>
      </c>
      <c r="CF2378" s="95">
        <v>726056.07127380394</v>
      </c>
      <c r="CG2378" s="95">
        <v>4376460.5564575205</v>
      </c>
      <c r="CH2378" s="95">
        <v>0</v>
      </c>
      <c r="CI2378" s="95">
        <v>138252.850221634</v>
      </c>
      <c r="CJ2378" s="95">
        <v>11251847.4261475</v>
      </c>
      <c r="CK2378" s="95">
        <v>72691657.957031295</v>
      </c>
      <c r="CL2378" s="95">
        <v>17329786.287597701</v>
      </c>
      <c r="CM2378" s="160">
        <v>196235.017021179</v>
      </c>
      <c r="CN2378" s="160">
        <v>26860512.228759799</v>
      </c>
      <c r="CO2378" s="160">
        <v>108116399.241211</v>
      </c>
      <c r="CP2378" s="95">
        <v>17329786.287597701</v>
      </c>
      <c r="CQ2378" s="95">
        <v>0</v>
      </c>
      <c r="CR2378" s="95">
        <v>0</v>
      </c>
      <c r="CS2378" s="95">
        <v>0</v>
      </c>
      <c r="CT2378" s="95">
        <v>0</v>
      </c>
      <c r="CU2378" s="161">
        <v>11238068.410995504</v>
      </c>
      <c r="CV2378" s="161">
        <v>72727248.41583252</v>
      </c>
    </row>
    <row r="2379" spans="1:100" x14ac:dyDescent="0.2">
      <c r="A2379" s="94" t="s">
        <v>198</v>
      </c>
      <c r="B2379" s="96">
        <v>38139</v>
      </c>
      <c r="C2379" s="95">
        <v>71263.722652435303</v>
      </c>
      <c r="D2379" s="95">
        <v>0</v>
      </c>
      <c r="E2379" s="95">
        <v>62934.769048690803</v>
      </c>
      <c r="F2379" s="95">
        <v>39883.091188430801</v>
      </c>
      <c r="G2379" s="95">
        <v>117.773894469254</v>
      </c>
      <c r="H2379" s="95">
        <v>0</v>
      </c>
      <c r="I2379" s="95">
        <v>0</v>
      </c>
      <c r="J2379" s="95">
        <v>3151.5225759446598</v>
      </c>
      <c r="K2379" s="95">
        <v>54603.351129531897</v>
      </c>
      <c r="L2379" s="95">
        <v>58618.862458705902</v>
      </c>
      <c r="M2379" s="95">
        <v>43583.755015373201</v>
      </c>
      <c r="N2379" s="95">
        <v>23952.2784807682</v>
      </c>
      <c r="O2379" s="95">
        <v>0</v>
      </c>
      <c r="P2379" s="95">
        <v>0</v>
      </c>
      <c r="Q2379" s="95">
        <v>7748.2820116877601</v>
      </c>
      <c r="R2379" s="95">
        <v>0</v>
      </c>
      <c r="S2379" s="95">
        <v>0</v>
      </c>
      <c r="T2379" s="95">
        <v>4051.6990699172002</v>
      </c>
      <c r="U2379" s="95">
        <v>58755.843422889702</v>
      </c>
      <c r="V2379" s="95">
        <v>4531686.0599975605</v>
      </c>
      <c r="W2379" s="95">
        <v>0</v>
      </c>
      <c r="X2379" s="95">
        <v>6084977.2710571298</v>
      </c>
      <c r="Y2379" s="95">
        <v>3644818.75598145</v>
      </c>
      <c r="Z2379" s="95">
        <v>18655.225419282899</v>
      </c>
      <c r="AA2379" s="95">
        <v>0</v>
      </c>
      <c r="AB2379" s="95">
        <v>0</v>
      </c>
      <c r="AC2379" s="95">
        <v>705438.75971221901</v>
      </c>
      <c r="AD2379" s="95">
        <v>14586672.041748</v>
      </c>
      <c r="AE2379" s="95">
        <v>3470835.12353516</v>
      </c>
      <c r="AF2379" s="95">
        <v>2651618.4192199698</v>
      </c>
      <c r="AG2379" s="95">
        <v>3533756.3440856901</v>
      </c>
      <c r="AH2379" s="95">
        <v>0</v>
      </c>
      <c r="AI2379" s="95">
        <v>0</v>
      </c>
      <c r="AJ2379" s="95">
        <v>949456.92202758801</v>
      </c>
      <c r="AK2379" s="95">
        <v>0</v>
      </c>
      <c r="AL2379" s="95">
        <v>0</v>
      </c>
      <c r="AM2379" s="95">
        <v>716428.06993866002</v>
      </c>
      <c r="AN2379" s="95">
        <v>15635776.352783199</v>
      </c>
      <c r="AO2379" s="95">
        <v>30066400.402587902</v>
      </c>
      <c r="AP2379" s="95">
        <v>0</v>
      </c>
      <c r="AQ2379" s="95">
        <v>39273148.057617202</v>
      </c>
      <c r="AR2379" s="95">
        <v>23295431.166259799</v>
      </c>
      <c r="AS2379" s="95">
        <v>110041.440443039</v>
      </c>
      <c r="AT2379" s="95">
        <v>0</v>
      </c>
      <c r="AU2379" s="95">
        <v>0</v>
      </c>
      <c r="AV2379" s="95">
        <v>1658401.4582366899</v>
      </c>
      <c r="AW2379" s="95">
        <v>33892929.520507798</v>
      </c>
      <c r="AX2379" s="95">
        <v>23699390.120117199</v>
      </c>
      <c r="AY2379" s="95">
        <v>17367636.453125</v>
      </c>
      <c r="AZ2379" s="95">
        <v>21777328.7888184</v>
      </c>
      <c r="BA2379" s="95">
        <v>0</v>
      </c>
      <c r="BB2379" s="95">
        <v>0</v>
      </c>
      <c r="BC2379" s="95">
        <v>6118437.9771118201</v>
      </c>
      <c r="BD2379" s="95">
        <v>0</v>
      </c>
      <c r="BE2379" s="95">
        <v>0</v>
      </c>
      <c r="BF2379" s="95">
        <v>4368950.4586181603</v>
      </c>
      <c r="BG2379" s="95">
        <v>36480419.2255859</v>
      </c>
      <c r="BH2379" s="95">
        <v>5573294.4483032199</v>
      </c>
      <c r="BI2379" s="95">
        <v>0</v>
      </c>
      <c r="BJ2379" s="95">
        <v>11970825.2058105</v>
      </c>
      <c r="BK2379" s="95">
        <v>8864912.5565185491</v>
      </c>
      <c r="BL2379" s="95">
        <v>0</v>
      </c>
      <c r="BM2379" s="95">
        <v>0</v>
      </c>
      <c r="BN2379" s="95">
        <v>0</v>
      </c>
      <c r="BO2379" s="95">
        <v>0</v>
      </c>
      <c r="BP2379" s="95">
        <v>0</v>
      </c>
      <c r="BQ2379" s="95">
        <v>0</v>
      </c>
      <c r="BR2379" s="95">
        <v>5747204.0979003897</v>
      </c>
      <c r="BS2379" s="95">
        <v>8788551.33666992</v>
      </c>
      <c r="BT2379" s="95">
        <v>0</v>
      </c>
      <c r="BU2379" s="95">
        <v>0</v>
      </c>
      <c r="BV2379" s="95">
        <v>3005616.5567016602</v>
      </c>
      <c r="BW2379" s="95">
        <v>0</v>
      </c>
      <c r="BX2379" s="95">
        <v>0</v>
      </c>
      <c r="BY2379" s="95">
        <v>0</v>
      </c>
      <c r="BZ2379" s="95">
        <v>0</v>
      </c>
      <c r="CA2379" s="95">
        <v>134280.26354408299</v>
      </c>
      <c r="CB2379" s="95">
        <v>10555401.3896484</v>
      </c>
      <c r="CC2379" s="95">
        <v>68827633.747070298</v>
      </c>
      <c r="CD2379" s="95">
        <v>17474054.026855499</v>
      </c>
      <c r="CE2379" s="95">
        <v>4046.09079304338</v>
      </c>
      <c r="CF2379" s="95">
        <v>715002.372215271</v>
      </c>
      <c r="CG2379" s="95">
        <v>4359463.0093383798</v>
      </c>
      <c r="CH2379" s="95">
        <v>0</v>
      </c>
      <c r="CI2379" s="95">
        <v>138325.66120910601</v>
      </c>
      <c r="CJ2379" s="95">
        <v>11282445.47229</v>
      </c>
      <c r="CK2379" s="95">
        <v>73193560.090820298</v>
      </c>
      <c r="CL2379" s="95">
        <v>17469189.176025402</v>
      </c>
      <c r="CM2379" s="160">
        <v>196896.67866325399</v>
      </c>
      <c r="CN2379" s="160">
        <v>26921979.481445301</v>
      </c>
      <c r="CO2379" s="160">
        <v>109592683.98535199</v>
      </c>
      <c r="CP2379" s="95">
        <v>17469189.176025402</v>
      </c>
      <c r="CQ2379" s="95">
        <v>0</v>
      </c>
      <c r="CR2379" s="95">
        <v>0</v>
      </c>
      <c r="CS2379" s="95">
        <v>0</v>
      </c>
      <c r="CT2379" s="95">
        <v>0</v>
      </c>
      <c r="CU2379" s="161">
        <v>11270403.761863671</v>
      </c>
      <c r="CV2379" s="161">
        <v>73187096.756408677</v>
      </c>
    </row>
    <row r="2380" spans="1:100" x14ac:dyDescent="0.2">
      <c r="A2380" s="94" t="s">
        <v>198</v>
      </c>
      <c r="B2380" s="96">
        <v>38231</v>
      </c>
      <c r="C2380" s="95">
        <v>72661.206151008606</v>
      </c>
      <c r="D2380" s="95">
        <v>0</v>
      </c>
      <c r="E2380" s="95">
        <v>63219.945648670197</v>
      </c>
      <c r="F2380" s="95">
        <v>41234.577563762701</v>
      </c>
      <c r="G2380" s="95">
        <v>251.01121575571599</v>
      </c>
      <c r="H2380" s="95">
        <v>0</v>
      </c>
      <c r="I2380" s="95">
        <v>0</v>
      </c>
      <c r="J2380" s="95">
        <v>7174.1642787456503</v>
      </c>
      <c r="K2380" s="95">
        <v>51863.419880866997</v>
      </c>
      <c r="L2380" s="95">
        <v>62045.350051879897</v>
      </c>
      <c r="M2380" s="95">
        <v>43760.574833393097</v>
      </c>
      <c r="N2380" s="95">
        <v>24393.8731966019</v>
      </c>
      <c r="O2380" s="95">
        <v>0</v>
      </c>
      <c r="P2380" s="95">
        <v>0</v>
      </c>
      <c r="Q2380" s="95">
        <v>7782.8164452910396</v>
      </c>
      <c r="R2380" s="95">
        <v>0</v>
      </c>
      <c r="S2380" s="95">
        <v>0</v>
      </c>
      <c r="T2380" s="95">
        <v>4070.7464424371701</v>
      </c>
      <c r="U2380" s="95">
        <v>58690.234820842699</v>
      </c>
      <c r="V2380" s="95">
        <v>4579813.4077758798</v>
      </c>
      <c r="W2380" s="95">
        <v>0</v>
      </c>
      <c r="X2380" s="95">
        <v>6069836.8087768601</v>
      </c>
      <c r="Y2380" s="95">
        <v>3763893.6044921898</v>
      </c>
      <c r="Z2380" s="95">
        <v>45396.935733795202</v>
      </c>
      <c r="AA2380" s="95">
        <v>0</v>
      </c>
      <c r="AB2380" s="95">
        <v>0</v>
      </c>
      <c r="AC2380" s="95">
        <v>1685698.43571472</v>
      </c>
      <c r="AD2380" s="95">
        <v>13143993.1401367</v>
      </c>
      <c r="AE2380" s="95">
        <v>3547186.9984130901</v>
      </c>
      <c r="AF2380" s="95">
        <v>2670204.3156127902</v>
      </c>
      <c r="AG2380" s="95">
        <v>3566039.52697754</v>
      </c>
      <c r="AH2380" s="95">
        <v>0</v>
      </c>
      <c r="AI2380" s="95">
        <v>0</v>
      </c>
      <c r="AJ2380" s="95">
        <v>948152.20443725598</v>
      </c>
      <c r="AK2380" s="95">
        <v>0</v>
      </c>
      <c r="AL2380" s="95">
        <v>0</v>
      </c>
      <c r="AM2380" s="95">
        <v>721609.07639312698</v>
      </c>
      <c r="AN2380" s="95">
        <v>14679558.690918</v>
      </c>
      <c r="AO2380" s="95">
        <v>30595504.674316399</v>
      </c>
      <c r="AP2380" s="95">
        <v>0</v>
      </c>
      <c r="AQ2380" s="95">
        <v>39785729.050781302</v>
      </c>
      <c r="AR2380" s="95">
        <v>24479472.409667999</v>
      </c>
      <c r="AS2380" s="95">
        <v>277596.85868454003</v>
      </c>
      <c r="AT2380" s="95">
        <v>0</v>
      </c>
      <c r="AU2380" s="95">
        <v>0</v>
      </c>
      <c r="AV2380" s="95">
        <v>4058852.15808105</v>
      </c>
      <c r="AW2380" s="95">
        <v>31147330.433349598</v>
      </c>
      <c r="AX2380" s="95">
        <v>24931330.295654301</v>
      </c>
      <c r="AY2380" s="95">
        <v>17733188.939697299</v>
      </c>
      <c r="AZ2380" s="95">
        <v>22355071.447265599</v>
      </c>
      <c r="BA2380" s="95">
        <v>0</v>
      </c>
      <c r="BB2380" s="95">
        <v>0</v>
      </c>
      <c r="BC2380" s="95">
        <v>6214446.203125</v>
      </c>
      <c r="BD2380" s="95">
        <v>0</v>
      </c>
      <c r="BE2380" s="95">
        <v>0</v>
      </c>
      <c r="BF2380" s="95">
        <v>4453307.7218017597</v>
      </c>
      <c r="BG2380" s="95">
        <v>34967726.756347701</v>
      </c>
      <c r="BH2380" s="95">
        <v>5805419.40197754</v>
      </c>
      <c r="BI2380" s="95">
        <v>0</v>
      </c>
      <c r="BJ2380" s="95">
        <v>12191366.7584229</v>
      </c>
      <c r="BK2380" s="95">
        <v>9232287.3170165997</v>
      </c>
      <c r="BL2380" s="95">
        <v>0</v>
      </c>
      <c r="BM2380" s="95">
        <v>0</v>
      </c>
      <c r="BN2380" s="95">
        <v>0</v>
      </c>
      <c r="BO2380" s="95">
        <v>0</v>
      </c>
      <c r="BP2380" s="95">
        <v>0</v>
      </c>
      <c r="BQ2380" s="95">
        <v>0</v>
      </c>
      <c r="BR2380" s="95">
        <v>5888744.68713379</v>
      </c>
      <c r="BS2380" s="95">
        <v>9047414.4364013709</v>
      </c>
      <c r="BT2380" s="95">
        <v>0</v>
      </c>
      <c r="BU2380" s="95">
        <v>0</v>
      </c>
      <c r="BV2380" s="95">
        <v>3063523.7891235398</v>
      </c>
      <c r="BW2380" s="95">
        <v>0</v>
      </c>
      <c r="BX2380" s="95">
        <v>0</v>
      </c>
      <c r="BY2380" s="95">
        <v>0</v>
      </c>
      <c r="BZ2380" s="95">
        <v>0</v>
      </c>
      <c r="CA2380" s="95">
        <v>135749.80599403399</v>
      </c>
      <c r="CB2380" s="95">
        <v>10688628.6638184</v>
      </c>
      <c r="CC2380" s="95">
        <v>70626819.723632798</v>
      </c>
      <c r="CD2380" s="95">
        <v>18173103.706298798</v>
      </c>
      <c r="CE2380" s="95">
        <v>4040.1394245922602</v>
      </c>
      <c r="CF2380" s="95">
        <v>719142.13297271705</v>
      </c>
      <c r="CG2380" s="95">
        <v>4434281.3949584998</v>
      </c>
      <c r="CH2380" s="95">
        <v>0</v>
      </c>
      <c r="CI2380" s="95">
        <v>139776.67576026899</v>
      </c>
      <c r="CJ2380" s="95">
        <v>11393262.501220699</v>
      </c>
      <c r="CK2380" s="95">
        <v>74977200.169921905</v>
      </c>
      <c r="CL2380" s="95">
        <v>18195003.7741699</v>
      </c>
      <c r="CM2380" s="160">
        <v>198549.41215705901</v>
      </c>
      <c r="CN2380" s="160">
        <v>26071906.144775402</v>
      </c>
      <c r="CO2380" s="160">
        <v>110196693.359375</v>
      </c>
      <c r="CP2380" s="95">
        <v>18195003.7741699</v>
      </c>
      <c r="CQ2380" s="95">
        <v>0</v>
      </c>
      <c r="CR2380" s="95">
        <v>0</v>
      </c>
      <c r="CS2380" s="95">
        <v>0</v>
      </c>
      <c r="CT2380" s="95">
        <v>0</v>
      </c>
      <c r="CU2380" s="161">
        <v>11407770.796791118</v>
      </c>
      <c r="CV2380" s="161">
        <v>75061101.118591294</v>
      </c>
    </row>
    <row r="2381" spans="1:100" x14ac:dyDescent="0.2">
      <c r="A2381" s="94" t="s">
        <v>198</v>
      </c>
      <c r="B2381" s="96">
        <v>38322</v>
      </c>
      <c r="C2381" s="95">
        <v>74353.915241241499</v>
      </c>
      <c r="D2381" s="95">
        <v>0</v>
      </c>
      <c r="E2381" s="95">
        <v>62324.681488037102</v>
      </c>
      <c r="F2381" s="95">
        <v>41223.440484523802</v>
      </c>
      <c r="G2381" s="95">
        <v>413.171938851476</v>
      </c>
      <c r="H2381" s="95">
        <v>0</v>
      </c>
      <c r="I2381" s="95">
        <v>0</v>
      </c>
      <c r="J2381" s="95">
        <v>11070.2646852732</v>
      </c>
      <c r="K2381" s="95">
        <v>49168.3156328201</v>
      </c>
      <c r="L2381" s="95">
        <v>60537.851480484002</v>
      </c>
      <c r="M2381" s="95">
        <v>44196.668122291601</v>
      </c>
      <c r="N2381" s="95">
        <v>24746.877392292001</v>
      </c>
      <c r="O2381" s="95">
        <v>0</v>
      </c>
      <c r="P2381" s="95">
        <v>0</v>
      </c>
      <c r="Q2381" s="95">
        <v>7755.1439070701599</v>
      </c>
      <c r="R2381" s="95">
        <v>0</v>
      </c>
      <c r="S2381" s="95">
        <v>0</v>
      </c>
      <c r="T2381" s="95">
        <v>4092.56157037616</v>
      </c>
      <c r="U2381" s="95">
        <v>59898.332697868304</v>
      </c>
      <c r="V2381" s="95">
        <v>4724650.1458740197</v>
      </c>
      <c r="W2381" s="95">
        <v>0</v>
      </c>
      <c r="X2381" s="95">
        <v>6041864.5136108398</v>
      </c>
      <c r="Y2381" s="95">
        <v>3823331.8377990699</v>
      </c>
      <c r="Z2381" s="95">
        <v>80533.422821044893</v>
      </c>
      <c r="AA2381" s="95">
        <v>0</v>
      </c>
      <c r="AB2381" s="95">
        <v>0</v>
      </c>
      <c r="AC2381" s="95">
        <v>3420988.1017761198</v>
      </c>
      <c r="AD2381" s="95">
        <v>12980286.7214355</v>
      </c>
      <c r="AE2381" s="95">
        <v>3498963.4114074698</v>
      </c>
      <c r="AF2381" s="95">
        <v>2697763.8186340299</v>
      </c>
      <c r="AG2381" s="95">
        <v>3609428.61932373</v>
      </c>
      <c r="AH2381" s="95">
        <v>0</v>
      </c>
      <c r="AI2381" s="95">
        <v>0</v>
      </c>
      <c r="AJ2381" s="95">
        <v>950730.16062164295</v>
      </c>
      <c r="AK2381" s="95">
        <v>0</v>
      </c>
      <c r="AL2381" s="95">
        <v>0</v>
      </c>
      <c r="AM2381" s="95">
        <v>715381.96811676002</v>
      </c>
      <c r="AN2381" s="95">
        <v>16105546.561035199</v>
      </c>
      <c r="AO2381" s="95">
        <v>31912840.105224598</v>
      </c>
      <c r="AP2381" s="95">
        <v>0</v>
      </c>
      <c r="AQ2381" s="95">
        <v>40120371.832519501</v>
      </c>
      <c r="AR2381" s="95">
        <v>25141236.785400402</v>
      </c>
      <c r="AS2381" s="95">
        <v>504079.51042556798</v>
      </c>
      <c r="AT2381" s="95">
        <v>0</v>
      </c>
      <c r="AU2381" s="95">
        <v>0</v>
      </c>
      <c r="AV2381" s="95">
        <v>8007957.6796264602</v>
      </c>
      <c r="AW2381" s="95">
        <v>30713453.057372998</v>
      </c>
      <c r="AX2381" s="95">
        <v>24584848.4689941</v>
      </c>
      <c r="AY2381" s="95">
        <v>18165535.246826202</v>
      </c>
      <c r="AZ2381" s="95">
        <v>22916241.870605499</v>
      </c>
      <c r="BA2381" s="95">
        <v>0</v>
      </c>
      <c r="BB2381" s="95">
        <v>0</v>
      </c>
      <c r="BC2381" s="95">
        <v>6302992.25427246</v>
      </c>
      <c r="BD2381" s="95">
        <v>0</v>
      </c>
      <c r="BE2381" s="95">
        <v>0</v>
      </c>
      <c r="BF2381" s="95">
        <v>4487400.0623168899</v>
      </c>
      <c r="BG2381" s="95">
        <v>38317534.846191399</v>
      </c>
      <c r="BH2381" s="95">
        <v>6001460.5046997098</v>
      </c>
      <c r="BI2381" s="95">
        <v>0</v>
      </c>
      <c r="BJ2381" s="95">
        <v>12412028.231933599</v>
      </c>
      <c r="BK2381" s="95">
        <v>9540289.7630615197</v>
      </c>
      <c r="BL2381" s="95">
        <v>0</v>
      </c>
      <c r="BM2381" s="95">
        <v>0</v>
      </c>
      <c r="BN2381" s="95">
        <v>0</v>
      </c>
      <c r="BO2381" s="95">
        <v>0</v>
      </c>
      <c r="BP2381" s="95">
        <v>0</v>
      </c>
      <c r="BQ2381" s="95">
        <v>0</v>
      </c>
      <c r="BR2381" s="95">
        <v>6031679.8679809598</v>
      </c>
      <c r="BS2381" s="95">
        <v>9288595.0769043006</v>
      </c>
      <c r="BT2381" s="95">
        <v>0</v>
      </c>
      <c r="BU2381" s="95">
        <v>0</v>
      </c>
      <c r="BV2381" s="95">
        <v>3127841.9268493699</v>
      </c>
      <c r="BW2381" s="95">
        <v>0</v>
      </c>
      <c r="BX2381" s="95">
        <v>0</v>
      </c>
      <c r="BY2381" s="95">
        <v>0</v>
      </c>
      <c r="BZ2381" s="95">
        <v>0</v>
      </c>
      <c r="CA2381" s="95">
        <v>136610.56267738299</v>
      </c>
      <c r="CB2381" s="95">
        <v>10764639.4522705</v>
      </c>
      <c r="CC2381" s="95">
        <v>72070094.450195298</v>
      </c>
      <c r="CD2381" s="95">
        <v>18379640.284179699</v>
      </c>
      <c r="CE2381" s="95">
        <v>4100.6989442110098</v>
      </c>
      <c r="CF2381" s="95">
        <v>714298.49069976795</v>
      </c>
      <c r="CG2381" s="95">
        <v>4487984.1890869103</v>
      </c>
      <c r="CH2381" s="95">
        <v>0</v>
      </c>
      <c r="CI2381" s="95">
        <v>140689.64358139</v>
      </c>
      <c r="CJ2381" s="95">
        <v>11482769.4337158</v>
      </c>
      <c r="CK2381" s="95">
        <v>76579762.180664107</v>
      </c>
      <c r="CL2381" s="95">
        <v>18370889.552246101</v>
      </c>
      <c r="CM2381" s="160">
        <v>200606.688423157</v>
      </c>
      <c r="CN2381" s="160">
        <v>27683186.001953099</v>
      </c>
      <c r="CO2381" s="160">
        <v>114880533.47363301</v>
      </c>
      <c r="CP2381" s="95">
        <v>18370889.552246101</v>
      </c>
      <c r="CQ2381" s="95">
        <v>0</v>
      </c>
      <c r="CR2381" s="95">
        <v>0</v>
      </c>
      <c r="CS2381" s="95">
        <v>0</v>
      </c>
      <c r="CT2381" s="95">
        <v>0</v>
      </c>
      <c r="CU2381" s="161">
        <v>11478937.942970268</v>
      </c>
      <c r="CV2381" s="161">
        <v>76558078.639282212</v>
      </c>
    </row>
    <row r="2382" spans="1:100" x14ac:dyDescent="0.2">
      <c r="A2382" s="94" t="s">
        <v>198</v>
      </c>
      <c r="B2382" s="96">
        <v>38412</v>
      </c>
      <c r="C2382" s="95">
        <v>76557.766637802095</v>
      </c>
      <c r="D2382" s="95">
        <v>0</v>
      </c>
      <c r="E2382" s="95">
        <v>62116.823504924803</v>
      </c>
      <c r="F2382" s="95">
        <v>41670.2014055252</v>
      </c>
      <c r="G2382" s="95">
        <v>618.901590034366</v>
      </c>
      <c r="H2382" s="95">
        <v>0</v>
      </c>
      <c r="I2382" s="95">
        <v>0</v>
      </c>
      <c r="J2382" s="95">
        <v>15645.324808478401</v>
      </c>
      <c r="K2382" s="95">
        <v>44834.595402240797</v>
      </c>
      <c r="L2382" s="95">
        <v>60307.1163878441</v>
      </c>
      <c r="M2382" s="95">
        <v>44714.4717407227</v>
      </c>
      <c r="N2382" s="95">
        <v>24925.403469800902</v>
      </c>
      <c r="O2382" s="95">
        <v>0</v>
      </c>
      <c r="P2382" s="95">
        <v>0</v>
      </c>
      <c r="Q2382" s="95">
        <v>7829.8789626956004</v>
      </c>
      <c r="R2382" s="95">
        <v>0</v>
      </c>
      <c r="S2382" s="95">
        <v>0</v>
      </c>
      <c r="T2382" s="95">
        <v>4074.76934060454</v>
      </c>
      <c r="U2382" s="95">
        <v>60363.670830249801</v>
      </c>
      <c r="V2382" s="95">
        <v>4853850.55895996</v>
      </c>
      <c r="W2382" s="95">
        <v>0</v>
      </c>
      <c r="X2382" s="95">
        <v>5962965.5086669903</v>
      </c>
      <c r="Y2382" s="95">
        <v>3842814.2108764602</v>
      </c>
      <c r="Z2382" s="95">
        <v>122285.158734322</v>
      </c>
      <c r="AA2382" s="95">
        <v>0</v>
      </c>
      <c r="AB2382" s="95">
        <v>0</v>
      </c>
      <c r="AC2382" s="95">
        <v>5060284.4454956101</v>
      </c>
      <c r="AD2382" s="95">
        <v>11636347.697143599</v>
      </c>
      <c r="AE2382" s="95">
        <v>3520549.6599121098</v>
      </c>
      <c r="AF2382" s="95">
        <v>2701333.7018432599</v>
      </c>
      <c r="AG2382" s="95">
        <v>3631394.6514587398</v>
      </c>
      <c r="AH2382" s="95">
        <v>0</v>
      </c>
      <c r="AI2382" s="95">
        <v>0</v>
      </c>
      <c r="AJ2382" s="95">
        <v>940833.04451751697</v>
      </c>
      <c r="AK2382" s="95">
        <v>0</v>
      </c>
      <c r="AL2382" s="95">
        <v>0</v>
      </c>
      <c r="AM2382" s="95">
        <v>726027.08576965297</v>
      </c>
      <c r="AN2382" s="95">
        <v>16743791.895996099</v>
      </c>
      <c r="AO2382" s="95">
        <v>33000080.535156298</v>
      </c>
      <c r="AP2382" s="95">
        <v>0</v>
      </c>
      <c r="AQ2382" s="95">
        <v>40297859.478027299</v>
      </c>
      <c r="AR2382" s="95">
        <v>25663491.806152299</v>
      </c>
      <c r="AS2382" s="95">
        <v>770377.47377014195</v>
      </c>
      <c r="AT2382" s="95">
        <v>0</v>
      </c>
      <c r="AU2382" s="95">
        <v>0</v>
      </c>
      <c r="AV2382" s="95">
        <v>11930410.533081099</v>
      </c>
      <c r="AW2382" s="95">
        <v>27894072.246093798</v>
      </c>
      <c r="AX2382" s="95">
        <v>24867660.183105499</v>
      </c>
      <c r="AY2382" s="95">
        <v>18369184.2663574</v>
      </c>
      <c r="AZ2382" s="95">
        <v>23293327.322997998</v>
      </c>
      <c r="BA2382" s="95">
        <v>0</v>
      </c>
      <c r="BB2382" s="95">
        <v>0</v>
      </c>
      <c r="BC2382" s="95">
        <v>6339492.7939453097</v>
      </c>
      <c r="BD2382" s="95">
        <v>0</v>
      </c>
      <c r="BE2382" s="95">
        <v>0</v>
      </c>
      <c r="BF2382" s="95">
        <v>4618065.7416381799</v>
      </c>
      <c r="BG2382" s="95">
        <v>39946471.753417999</v>
      </c>
      <c r="BH2382" s="95">
        <v>6185735.6151123</v>
      </c>
      <c r="BI2382" s="95">
        <v>0</v>
      </c>
      <c r="BJ2382" s="95">
        <v>12596925.595703101</v>
      </c>
      <c r="BK2382" s="95">
        <v>9795275.4747314509</v>
      </c>
      <c r="BL2382" s="95">
        <v>0</v>
      </c>
      <c r="BM2382" s="95">
        <v>0</v>
      </c>
      <c r="BN2382" s="95">
        <v>0</v>
      </c>
      <c r="BO2382" s="95">
        <v>0</v>
      </c>
      <c r="BP2382" s="95">
        <v>0</v>
      </c>
      <c r="BQ2382" s="95">
        <v>0</v>
      </c>
      <c r="BR2382" s="95">
        <v>6148953.7947387705</v>
      </c>
      <c r="BS2382" s="95">
        <v>9460185.6567382794</v>
      </c>
      <c r="BT2382" s="95">
        <v>0</v>
      </c>
      <c r="BU2382" s="95">
        <v>0</v>
      </c>
      <c r="BV2382" s="95">
        <v>3178334.55932617</v>
      </c>
      <c r="BW2382" s="95">
        <v>0</v>
      </c>
      <c r="BX2382" s="95">
        <v>0</v>
      </c>
      <c r="BY2382" s="95">
        <v>0</v>
      </c>
      <c r="BZ2382" s="95">
        <v>0</v>
      </c>
      <c r="CA2382" s="95">
        <v>138759.12290763899</v>
      </c>
      <c r="CB2382" s="95">
        <v>10852669.8487549</v>
      </c>
      <c r="CC2382" s="95">
        <v>73297906.680664107</v>
      </c>
      <c r="CD2382" s="95">
        <v>18714913.6872559</v>
      </c>
      <c r="CE2382" s="95">
        <v>4108.8232516646403</v>
      </c>
      <c r="CF2382" s="95">
        <v>730786.23918914795</v>
      </c>
      <c r="CG2382" s="95">
        <v>4645476.3267211895</v>
      </c>
      <c r="CH2382" s="95">
        <v>0</v>
      </c>
      <c r="CI2382" s="95">
        <v>142901.45106315601</v>
      </c>
      <c r="CJ2382" s="95">
        <v>11580353.8956299</v>
      </c>
      <c r="CK2382" s="95">
        <v>77972129.706054702</v>
      </c>
      <c r="CL2382" s="95">
        <v>18708016.670410201</v>
      </c>
      <c r="CM2382" s="160">
        <v>203078.79265213001</v>
      </c>
      <c r="CN2382" s="160">
        <v>28320069.193847701</v>
      </c>
      <c r="CO2382" s="160">
        <v>117970281.53125</v>
      </c>
      <c r="CP2382" s="95">
        <v>18708016.670410201</v>
      </c>
      <c r="CQ2382" s="95">
        <v>0</v>
      </c>
      <c r="CR2382" s="95">
        <v>0</v>
      </c>
      <c r="CS2382" s="95">
        <v>0</v>
      </c>
      <c r="CT2382" s="95">
        <v>0</v>
      </c>
      <c r="CU2382" s="161">
        <v>11583456.087944048</v>
      </c>
      <c r="CV2382" s="161">
        <v>77943383.007385299</v>
      </c>
    </row>
    <row r="2383" spans="1:100" x14ac:dyDescent="0.2">
      <c r="A2383" s="94" t="s">
        <v>198</v>
      </c>
      <c r="B2383" s="96">
        <v>38504</v>
      </c>
      <c r="C2383" s="95">
        <v>78299.575887680097</v>
      </c>
      <c r="D2383" s="95">
        <v>0</v>
      </c>
      <c r="E2383" s="95">
        <v>61874.468928337097</v>
      </c>
      <c r="F2383" s="95">
        <v>42209.711402893103</v>
      </c>
      <c r="G2383" s="95">
        <v>783.30595205724205</v>
      </c>
      <c r="H2383" s="95">
        <v>0</v>
      </c>
      <c r="I2383" s="95">
        <v>0</v>
      </c>
      <c r="J2383" s="95">
        <v>19712.830288410201</v>
      </c>
      <c r="K2383" s="95">
        <v>40584.8359661102</v>
      </c>
      <c r="L2383" s="95">
        <v>61563.0442943573</v>
      </c>
      <c r="M2383" s="95">
        <v>45316.1000742912</v>
      </c>
      <c r="N2383" s="95">
        <v>25230.798027753801</v>
      </c>
      <c r="O2383" s="95">
        <v>0</v>
      </c>
      <c r="P2383" s="95">
        <v>0</v>
      </c>
      <c r="Q2383" s="95">
        <v>7911.7967823147801</v>
      </c>
      <c r="R2383" s="95">
        <v>0</v>
      </c>
      <c r="S2383" s="95">
        <v>0</v>
      </c>
      <c r="T2383" s="95">
        <v>4119.9628678560302</v>
      </c>
      <c r="U2383" s="95">
        <v>60912.354282856002</v>
      </c>
      <c r="V2383" s="95">
        <v>4893454.9489746103</v>
      </c>
      <c r="W2383" s="95">
        <v>123.085283894092</v>
      </c>
      <c r="X2383" s="95">
        <v>6006082.5804443397</v>
      </c>
      <c r="Y2383" s="95">
        <v>3880680.41436768</v>
      </c>
      <c r="Z2383" s="95">
        <v>158230.23358345</v>
      </c>
      <c r="AA2383" s="95">
        <v>0</v>
      </c>
      <c r="AB2383" s="95">
        <v>0</v>
      </c>
      <c r="AC2383" s="95">
        <v>6781422.4810180701</v>
      </c>
      <c r="AD2383" s="95">
        <v>10376000.675293</v>
      </c>
      <c r="AE2383" s="95">
        <v>3584295.0567932101</v>
      </c>
      <c r="AF2383" s="95">
        <v>2702792.3580017099</v>
      </c>
      <c r="AG2383" s="95">
        <v>3651354.8165283198</v>
      </c>
      <c r="AH2383" s="95">
        <v>0</v>
      </c>
      <c r="AI2383" s="95">
        <v>0</v>
      </c>
      <c r="AJ2383" s="95">
        <v>951976.52513885498</v>
      </c>
      <c r="AK2383" s="95">
        <v>0</v>
      </c>
      <c r="AL2383" s="95">
        <v>0</v>
      </c>
      <c r="AM2383" s="95">
        <v>737175.39166259801</v>
      </c>
      <c r="AN2383" s="95">
        <v>17236567.097900402</v>
      </c>
      <c r="AO2383" s="95">
        <v>33832668.048339799</v>
      </c>
      <c r="AP2383" s="95">
        <v>1502.0319744646499</v>
      </c>
      <c r="AQ2383" s="95">
        <v>40804075.182128899</v>
      </c>
      <c r="AR2383" s="95">
        <v>26258989.873779301</v>
      </c>
      <c r="AS2383" s="95">
        <v>1017417.38075256</v>
      </c>
      <c r="AT2383" s="95">
        <v>0</v>
      </c>
      <c r="AU2383" s="95">
        <v>0</v>
      </c>
      <c r="AV2383" s="95">
        <v>16007814.4296875</v>
      </c>
      <c r="AW2383" s="95">
        <v>25024675.848388702</v>
      </c>
      <c r="AX2383" s="95">
        <v>25623127.6247559</v>
      </c>
      <c r="AY2383" s="95">
        <v>18589391.331298798</v>
      </c>
      <c r="AZ2383" s="95">
        <v>23691180.574951202</v>
      </c>
      <c r="BA2383" s="95">
        <v>0</v>
      </c>
      <c r="BB2383" s="95">
        <v>0</v>
      </c>
      <c r="BC2383" s="95">
        <v>6408890.6781616202</v>
      </c>
      <c r="BD2383" s="95">
        <v>0</v>
      </c>
      <c r="BE2383" s="95">
        <v>0</v>
      </c>
      <c r="BF2383" s="95">
        <v>4729556.5350341797</v>
      </c>
      <c r="BG2383" s="95">
        <v>41270037.231933601</v>
      </c>
      <c r="BH2383" s="95">
        <v>6359768.0062255897</v>
      </c>
      <c r="BI2383" s="95">
        <v>0</v>
      </c>
      <c r="BJ2383" s="95">
        <v>12800193.817748999</v>
      </c>
      <c r="BK2383" s="95">
        <v>10083957.480957</v>
      </c>
      <c r="BL2383" s="95">
        <v>0</v>
      </c>
      <c r="BM2383" s="95">
        <v>0</v>
      </c>
      <c r="BN2383" s="95">
        <v>0</v>
      </c>
      <c r="BO2383" s="95">
        <v>0</v>
      </c>
      <c r="BP2383" s="95">
        <v>0</v>
      </c>
      <c r="BQ2383" s="95">
        <v>0</v>
      </c>
      <c r="BR2383" s="95">
        <v>6189537.6441040002</v>
      </c>
      <c r="BS2383" s="95">
        <v>9657755.0954589806</v>
      </c>
      <c r="BT2383" s="95">
        <v>0</v>
      </c>
      <c r="BU2383" s="95">
        <v>0</v>
      </c>
      <c r="BV2383" s="95">
        <v>3267270.53936768</v>
      </c>
      <c r="BW2383" s="95">
        <v>0</v>
      </c>
      <c r="BX2383" s="95">
        <v>0</v>
      </c>
      <c r="BY2383" s="95">
        <v>0</v>
      </c>
      <c r="BZ2383" s="95">
        <v>0</v>
      </c>
      <c r="CA2383" s="95">
        <v>140277.652099609</v>
      </c>
      <c r="CB2383" s="95">
        <v>10824169.93396</v>
      </c>
      <c r="CC2383" s="95">
        <v>74118357.764648393</v>
      </c>
      <c r="CD2383" s="95">
        <v>19094473.263916001</v>
      </c>
      <c r="CE2383" s="95">
        <v>4114.4166319370297</v>
      </c>
      <c r="CF2383" s="95">
        <v>736608.62528991699</v>
      </c>
      <c r="CG2383" s="95">
        <v>4725540.7728271503</v>
      </c>
      <c r="CH2383" s="95">
        <v>0</v>
      </c>
      <c r="CI2383" s="95">
        <v>144394.88974952701</v>
      </c>
      <c r="CJ2383" s="95">
        <v>11581955.65979</v>
      </c>
      <c r="CK2383" s="95">
        <v>78835872.813476607</v>
      </c>
      <c r="CL2383" s="95">
        <v>19089116.377197299</v>
      </c>
      <c r="CM2383" s="160">
        <v>204970.93206787101</v>
      </c>
      <c r="CN2383" s="160">
        <v>28805176.111328099</v>
      </c>
      <c r="CO2383" s="160">
        <v>120051543.57714801</v>
      </c>
      <c r="CP2383" s="95">
        <v>19089116.377197299</v>
      </c>
      <c r="CQ2383" s="95">
        <v>0</v>
      </c>
      <c r="CR2383" s="95">
        <v>0</v>
      </c>
      <c r="CS2383" s="95">
        <v>0</v>
      </c>
      <c r="CT2383" s="95">
        <v>0</v>
      </c>
      <c r="CU2383" s="161">
        <v>11560778.559249917</v>
      </c>
      <c r="CV2383" s="161">
        <v>78843898.537475541</v>
      </c>
    </row>
    <row r="2384" spans="1:100" x14ac:dyDescent="0.2">
      <c r="A2384" s="94" t="s">
        <v>198</v>
      </c>
      <c r="B2384" s="96">
        <v>38596</v>
      </c>
      <c r="C2384" s="95">
        <v>79909.217928886399</v>
      </c>
      <c r="D2384" s="95">
        <v>0</v>
      </c>
      <c r="E2384" s="95">
        <v>61462.333565235102</v>
      </c>
      <c r="F2384" s="95">
        <v>42689.491026878401</v>
      </c>
      <c r="G2384" s="95">
        <v>952.749644480646</v>
      </c>
      <c r="H2384" s="95">
        <v>0</v>
      </c>
      <c r="I2384" s="95">
        <v>0</v>
      </c>
      <c r="J2384" s="95">
        <v>24193.1286609173</v>
      </c>
      <c r="K2384" s="95">
        <v>36523.738828182199</v>
      </c>
      <c r="L2384" s="95">
        <v>64150.163001537301</v>
      </c>
      <c r="M2384" s="95">
        <v>46198.685732364698</v>
      </c>
      <c r="N2384" s="95">
        <v>25144.281906127901</v>
      </c>
      <c r="O2384" s="95">
        <v>0</v>
      </c>
      <c r="P2384" s="95">
        <v>0</v>
      </c>
      <c r="Q2384" s="95">
        <v>7965.2734214663496</v>
      </c>
      <c r="R2384" s="95">
        <v>0</v>
      </c>
      <c r="S2384" s="95">
        <v>0</v>
      </c>
      <c r="T2384" s="95">
        <v>4094.7805542051801</v>
      </c>
      <c r="U2384" s="95">
        <v>60409.502413272901</v>
      </c>
      <c r="V2384" s="95">
        <v>4989395.2165527297</v>
      </c>
      <c r="W2384" s="95">
        <v>293.77891451865401</v>
      </c>
      <c r="X2384" s="95">
        <v>5871498.8049926804</v>
      </c>
      <c r="Y2384" s="95">
        <v>3884667.1866149898</v>
      </c>
      <c r="Z2384" s="95">
        <v>196842.57328796401</v>
      </c>
      <c r="AA2384" s="95">
        <v>0</v>
      </c>
      <c r="AB2384" s="95">
        <v>0</v>
      </c>
      <c r="AC2384" s="95">
        <v>8212064.8461303702</v>
      </c>
      <c r="AD2384" s="95">
        <v>8731598.4838867206</v>
      </c>
      <c r="AE2384" s="95">
        <v>3610995.8513488802</v>
      </c>
      <c r="AF2384" s="95">
        <v>2744927.8427429199</v>
      </c>
      <c r="AG2384" s="95">
        <v>3613574.1861572298</v>
      </c>
      <c r="AH2384" s="95">
        <v>0</v>
      </c>
      <c r="AI2384" s="95">
        <v>0</v>
      </c>
      <c r="AJ2384" s="95">
        <v>931269.26091766404</v>
      </c>
      <c r="AK2384" s="95">
        <v>0</v>
      </c>
      <c r="AL2384" s="95">
        <v>0</v>
      </c>
      <c r="AM2384" s="95">
        <v>721339.25290679897</v>
      </c>
      <c r="AN2384" s="95">
        <v>16944441.809570301</v>
      </c>
      <c r="AO2384" s="95">
        <v>34805119.153808601</v>
      </c>
      <c r="AP2384" s="95">
        <v>2276.39053523541</v>
      </c>
      <c r="AQ2384" s="95">
        <v>40532783.214843802</v>
      </c>
      <c r="AR2384" s="95">
        <v>26555755.606201202</v>
      </c>
      <c r="AS2384" s="95">
        <v>1286191.6864318801</v>
      </c>
      <c r="AT2384" s="95">
        <v>0</v>
      </c>
      <c r="AU2384" s="95">
        <v>0</v>
      </c>
      <c r="AV2384" s="95">
        <v>19294710.785644501</v>
      </c>
      <c r="AW2384" s="95">
        <v>21411363.666503899</v>
      </c>
      <c r="AX2384" s="95">
        <v>26544581.373291001</v>
      </c>
      <c r="AY2384" s="95">
        <v>19195206.144775402</v>
      </c>
      <c r="AZ2384" s="95">
        <v>23863720.988281298</v>
      </c>
      <c r="BA2384" s="95">
        <v>0</v>
      </c>
      <c r="BB2384" s="95">
        <v>0</v>
      </c>
      <c r="BC2384" s="95">
        <v>6462172.1475219699</v>
      </c>
      <c r="BD2384" s="95">
        <v>0</v>
      </c>
      <c r="BE2384" s="95">
        <v>0</v>
      </c>
      <c r="BF2384" s="95">
        <v>4700603.4279785203</v>
      </c>
      <c r="BG2384" s="95">
        <v>40383710.809570298</v>
      </c>
      <c r="BH2384" s="95">
        <v>6737112.60546875</v>
      </c>
      <c r="BI2384" s="95">
        <v>0</v>
      </c>
      <c r="BJ2384" s="95">
        <v>12949709.5748291</v>
      </c>
      <c r="BK2384" s="95">
        <v>10301056.8123779</v>
      </c>
      <c r="BL2384" s="95">
        <v>0</v>
      </c>
      <c r="BM2384" s="95">
        <v>0</v>
      </c>
      <c r="BN2384" s="95">
        <v>0</v>
      </c>
      <c r="BO2384" s="95">
        <v>0</v>
      </c>
      <c r="BP2384" s="95">
        <v>0</v>
      </c>
      <c r="BQ2384" s="95">
        <v>0</v>
      </c>
      <c r="BR2384" s="95">
        <v>6450735.3566284198</v>
      </c>
      <c r="BS2384" s="95">
        <v>9808631.7803955097</v>
      </c>
      <c r="BT2384" s="95">
        <v>0</v>
      </c>
      <c r="BU2384" s="95">
        <v>0</v>
      </c>
      <c r="BV2384" s="95">
        <v>3371758.7254333501</v>
      </c>
      <c r="BW2384" s="95">
        <v>0</v>
      </c>
      <c r="BX2384" s="95">
        <v>0</v>
      </c>
      <c r="BY2384" s="95">
        <v>0</v>
      </c>
      <c r="BZ2384" s="95">
        <v>0</v>
      </c>
      <c r="CA2384" s="95">
        <v>141264.74962806699</v>
      </c>
      <c r="CB2384" s="95">
        <v>10910023.268554701</v>
      </c>
      <c r="CC2384" s="95">
        <v>75863431.378906295</v>
      </c>
      <c r="CD2384" s="95">
        <v>19848879.368652299</v>
      </c>
      <c r="CE2384" s="95">
        <v>4061.3218102753199</v>
      </c>
      <c r="CF2384" s="95">
        <v>719490.04001617397</v>
      </c>
      <c r="CG2384" s="95">
        <v>4683852.4937744103</v>
      </c>
      <c r="CH2384" s="95">
        <v>0</v>
      </c>
      <c r="CI2384" s="95">
        <v>145311.53778076201</v>
      </c>
      <c r="CJ2384" s="95">
        <v>11626451.3098145</v>
      </c>
      <c r="CK2384" s="95">
        <v>80517158.546875</v>
      </c>
      <c r="CL2384" s="95">
        <v>19874223.527343798</v>
      </c>
      <c r="CM2384" s="160">
        <v>205610.99624633801</v>
      </c>
      <c r="CN2384" s="160">
        <v>28474105.752197299</v>
      </c>
      <c r="CO2384" s="160">
        <v>120894804.83300801</v>
      </c>
      <c r="CP2384" s="95">
        <v>19874223.527343798</v>
      </c>
      <c r="CQ2384" s="95">
        <v>0</v>
      </c>
      <c r="CR2384" s="95">
        <v>0</v>
      </c>
      <c r="CS2384" s="95">
        <v>0</v>
      </c>
      <c r="CT2384" s="95">
        <v>0</v>
      </c>
      <c r="CU2384" s="161">
        <v>11629513.308570875</v>
      </c>
      <c r="CV2384" s="161">
        <v>80547283.872680709</v>
      </c>
    </row>
    <row r="2385" spans="1:100" x14ac:dyDescent="0.2">
      <c r="A2385" s="94" t="s">
        <v>198</v>
      </c>
      <c r="B2385" s="96">
        <v>38687</v>
      </c>
      <c r="C2385" s="95">
        <v>81586.363956451401</v>
      </c>
      <c r="D2385" s="95">
        <v>0</v>
      </c>
      <c r="E2385" s="95">
        <v>61113.0843806267</v>
      </c>
      <c r="F2385" s="95">
        <v>43095.954532146498</v>
      </c>
      <c r="G2385" s="95">
        <v>1117.6844429522801</v>
      </c>
      <c r="H2385" s="95">
        <v>0</v>
      </c>
      <c r="I2385" s="95">
        <v>0</v>
      </c>
      <c r="J2385" s="95">
        <v>28863.896055221601</v>
      </c>
      <c r="K2385" s="95">
        <v>32715.906810998898</v>
      </c>
      <c r="L2385" s="95">
        <v>62493.494382381403</v>
      </c>
      <c r="M2385" s="95">
        <v>46911.027612686201</v>
      </c>
      <c r="N2385" s="95">
        <v>25116.469854593299</v>
      </c>
      <c r="O2385" s="95">
        <v>0</v>
      </c>
      <c r="P2385" s="95">
        <v>0</v>
      </c>
      <c r="Q2385" s="95">
        <v>8066.18405967951</v>
      </c>
      <c r="R2385" s="95">
        <v>0</v>
      </c>
      <c r="S2385" s="95">
        <v>0</v>
      </c>
      <c r="T2385" s="95">
        <v>4015.21550059319</v>
      </c>
      <c r="U2385" s="95">
        <v>61502.709165573098</v>
      </c>
      <c r="V2385" s="95">
        <v>5072756.8300781297</v>
      </c>
      <c r="W2385" s="95">
        <v>385.62860429287002</v>
      </c>
      <c r="X2385" s="95">
        <v>5762832.7008667002</v>
      </c>
      <c r="Y2385" s="95">
        <v>3877742.8302002</v>
      </c>
      <c r="Z2385" s="95">
        <v>237695.693738937</v>
      </c>
      <c r="AA2385" s="95">
        <v>0</v>
      </c>
      <c r="AB2385" s="95">
        <v>0</v>
      </c>
      <c r="AC2385" s="95">
        <v>10424181.540893599</v>
      </c>
      <c r="AD2385" s="95">
        <v>7565756.13952637</v>
      </c>
      <c r="AE2385" s="95">
        <v>3438645.8648071298</v>
      </c>
      <c r="AF2385" s="95">
        <v>2793264.3740844699</v>
      </c>
      <c r="AG2385" s="95">
        <v>3557050.3510131799</v>
      </c>
      <c r="AH2385" s="95">
        <v>0</v>
      </c>
      <c r="AI2385" s="95">
        <v>0</v>
      </c>
      <c r="AJ2385" s="95">
        <v>930558.81791687</v>
      </c>
      <c r="AK2385" s="95">
        <v>0</v>
      </c>
      <c r="AL2385" s="95">
        <v>0</v>
      </c>
      <c r="AM2385" s="95">
        <v>702116.09678649902</v>
      </c>
      <c r="AN2385" s="95">
        <v>17956121.566650402</v>
      </c>
      <c r="AO2385" s="95">
        <v>35786545.351074196</v>
      </c>
      <c r="AP2385" s="95">
        <v>3149.3807321488898</v>
      </c>
      <c r="AQ2385" s="95">
        <v>40463358.426269501</v>
      </c>
      <c r="AR2385" s="95">
        <v>27094817.291503899</v>
      </c>
      <c r="AS2385" s="95">
        <v>1569096.31462097</v>
      </c>
      <c r="AT2385" s="95">
        <v>0</v>
      </c>
      <c r="AU2385" s="95">
        <v>0</v>
      </c>
      <c r="AV2385" s="95">
        <v>24051850.466064502</v>
      </c>
      <c r="AW2385" s="95">
        <v>18689808.588378899</v>
      </c>
      <c r="AX2385" s="95">
        <v>25438963.424072299</v>
      </c>
      <c r="AY2385" s="95">
        <v>19801097.251708999</v>
      </c>
      <c r="AZ2385" s="95">
        <v>23793813.470947299</v>
      </c>
      <c r="BA2385" s="95">
        <v>0</v>
      </c>
      <c r="BB2385" s="95">
        <v>0</v>
      </c>
      <c r="BC2385" s="95">
        <v>6551747.7562255897</v>
      </c>
      <c r="BD2385" s="95">
        <v>0</v>
      </c>
      <c r="BE2385" s="95">
        <v>0</v>
      </c>
      <c r="BF2385" s="95">
        <v>4627672.0054931603</v>
      </c>
      <c r="BG2385" s="95">
        <v>42901595.175292999</v>
      </c>
      <c r="BH2385" s="95">
        <v>6991160.7517089797</v>
      </c>
      <c r="BI2385" s="95">
        <v>0</v>
      </c>
      <c r="BJ2385" s="95">
        <v>12936510.4328613</v>
      </c>
      <c r="BK2385" s="95">
        <v>10406085.107177701</v>
      </c>
      <c r="BL2385" s="95">
        <v>0</v>
      </c>
      <c r="BM2385" s="95">
        <v>0</v>
      </c>
      <c r="BN2385" s="95">
        <v>0</v>
      </c>
      <c r="BO2385" s="95">
        <v>0</v>
      </c>
      <c r="BP2385" s="95">
        <v>0</v>
      </c>
      <c r="BQ2385" s="95">
        <v>0</v>
      </c>
      <c r="BR2385" s="95">
        <v>6634329.0578002902</v>
      </c>
      <c r="BS2385" s="95">
        <v>9786426.1751709003</v>
      </c>
      <c r="BT2385" s="95">
        <v>0</v>
      </c>
      <c r="BU2385" s="95">
        <v>0</v>
      </c>
      <c r="BV2385" s="95">
        <v>3429719.8690795898</v>
      </c>
      <c r="BW2385" s="95">
        <v>0</v>
      </c>
      <c r="BX2385" s="95">
        <v>0</v>
      </c>
      <c r="BY2385" s="95">
        <v>0</v>
      </c>
      <c r="BZ2385" s="95">
        <v>0</v>
      </c>
      <c r="CA2385" s="95">
        <v>142644.07831191999</v>
      </c>
      <c r="CB2385" s="95">
        <v>10852866.056152301</v>
      </c>
      <c r="CC2385" s="95">
        <v>76370678.482421905</v>
      </c>
      <c r="CD2385" s="95">
        <v>19897701.5224609</v>
      </c>
      <c r="CE2385" s="95">
        <v>4040.1633596122301</v>
      </c>
      <c r="CF2385" s="95">
        <v>713534.34851837205</v>
      </c>
      <c r="CG2385" s="95">
        <v>4710972.8322143601</v>
      </c>
      <c r="CH2385" s="95">
        <v>0</v>
      </c>
      <c r="CI2385" s="95">
        <v>146661.267877579</v>
      </c>
      <c r="CJ2385" s="95">
        <v>11564401.9366455</v>
      </c>
      <c r="CK2385" s="95">
        <v>81116183.719726607</v>
      </c>
      <c r="CL2385" s="95">
        <v>19896168.598144501</v>
      </c>
      <c r="CM2385" s="160">
        <v>208006.40795326201</v>
      </c>
      <c r="CN2385" s="160">
        <v>29597195.556396499</v>
      </c>
      <c r="CO2385" s="160">
        <v>124212332.37695301</v>
      </c>
      <c r="CP2385" s="95">
        <v>19896168.598144501</v>
      </c>
      <c r="CQ2385" s="95">
        <v>0</v>
      </c>
      <c r="CR2385" s="95">
        <v>0</v>
      </c>
      <c r="CS2385" s="95">
        <v>0</v>
      </c>
      <c r="CT2385" s="95">
        <v>0</v>
      </c>
      <c r="CU2385" s="161">
        <v>11566400.404670672</v>
      </c>
      <c r="CV2385" s="161">
        <v>81081651.31463626</v>
      </c>
    </row>
    <row r="2386" spans="1:100" x14ac:dyDescent="0.2">
      <c r="A2386" s="94" t="s">
        <v>198</v>
      </c>
      <c r="B2386" s="96">
        <v>38777</v>
      </c>
      <c r="C2386" s="95">
        <v>83455.791459083601</v>
      </c>
      <c r="D2386" s="95">
        <v>0</v>
      </c>
      <c r="E2386" s="95">
        <v>60385.017244338997</v>
      </c>
      <c r="F2386" s="95">
        <v>43111.048531532302</v>
      </c>
      <c r="G2386" s="95">
        <v>1289.2943531721801</v>
      </c>
      <c r="H2386" s="95">
        <v>0</v>
      </c>
      <c r="I2386" s="95">
        <v>0</v>
      </c>
      <c r="J2386" s="95">
        <v>33338.124478817001</v>
      </c>
      <c r="K2386" s="95">
        <v>29173.581707954399</v>
      </c>
      <c r="L2386" s="95">
        <v>33685.781977653503</v>
      </c>
      <c r="M2386" s="95">
        <v>48099.992709636703</v>
      </c>
      <c r="N2386" s="95">
        <v>25189.367547273599</v>
      </c>
      <c r="O2386" s="95">
        <v>36720.541592597998</v>
      </c>
      <c r="P2386" s="95">
        <v>0</v>
      </c>
      <c r="Q2386" s="95">
        <v>8154.3309401869801</v>
      </c>
      <c r="R2386" s="95">
        <v>2480.4118289053399</v>
      </c>
      <c r="S2386" s="95">
        <v>0</v>
      </c>
      <c r="T2386" s="95">
        <v>1528.4473090618801</v>
      </c>
      <c r="U2386" s="95">
        <v>62458.6077971458</v>
      </c>
      <c r="V2386" s="95">
        <v>5203326.3354492197</v>
      </c>
      <c r="W2386" s="95">
        <v>148.771008908749</v>
      </c>
      <c r="X2386" s="95">
        <v>5729424.2848510696</v>
      </c>
      <c r="Y2386" s="95">
        <v>3875725.29797363</v>
      </c>
      <c r="Z2386" s="95">
        <v>278274.986148834</v>
      </c>
      <c r="AA2386" s="95">
        <v>0</v>
      </c>
      <c r="AB2386" s="95">
        <v>0</v>
      </c>
      <c r="AC2386" s="95">
        <v>12142221.7966309</v>
      </c>
      <c r="AD2386" s="95">
        <v>6562538.1192016602</v>
      </c>
      <c r="AE2386" s="95">
        <v>1585173.24359131</v>
      </c>
      <c r="AF2386" s="95">
        <v>2863666.9937133798</v>
      </c>
      <c r="AG2386" s="95">
        <v>3549261.85192871</v>
      </c>
      <c r="AH2386" s="95">
        <v>2016899.6632995601</v>
      </c>
      <c r="AI2386" s="95">
        <v>0</v>
      </c>
      <c r="AJ2386" s="95">
        <v>944819.49992370605</v>
      </c>
      <c r="AK2386" s="95">
        <v>435214.31818389898</v>
      </c>
      <c r="AL2386" s="95">
        <v>0</v>
      </c>
      <c r="AM2386" s="95">
        <v>276264.58459091198</v>
      </c>
      <c r="AN2386" s="95">
        <v>18616216.995361298</v>
      </c>
      <c r="AO2386" s="95">
        <v>37132559.587890603</v>
      </c>
      <c r="AP2386" s="95">
        <v>1711.0644268840599</v>
      </c>
      <c r="AQ2386" s="95">
        <v>40517982.132324196</v>
      </c>
      <c r="AR2386" s="95">
        <v>27094313.9208984</v>
      </c>
      <c r="AS2386" s="95">
        <v>1859761.8087615999</v>
      </c>
      <c r="AT2386" s="95">
        <v>0</v>
      </c>
      <c r="AU2386" s="95">
        <v>0</v>
      </c>
      <c r="AV2386" s="95">
        <v>28131309.9138184</v>
      </c>
      <c r="AW2386" s="95">
        <v>16331658.2381592</v>
      </c>
      <c r="AX2386" s="95">
        <v>12043803.203125</v>
      </c>
      <c r="AY2386" s="95">
        <v>20524352.481201202</v>
      </c>
      <c r="AZ2386" s="95">
        <v>24045535.5319824</v>
      </c>
      <c r="BA2386" s="95">
        <v>14390705.529663101</v>
      </c>
      <c r="BB2386" s="95">
        <v>0</v>
      </c>
      <c r="BC2386" s="95">
        <v>6719595.1428832998</v>
      </c>
      <c r="BD2386" s="95">
        <v>2918041.7511291499</v>
      </c>
      <c r="BE2386" s="95">
        <v>0</v>
      </c>
      <c r="BF2386" s="95">
        <v>1864411.4043579099</v>
      </c>
      <c r="BG2386" s="95">
        <v>44530526.432617202</v>
      </c>
      <c r="BH2386" s="95">
        <v>9010082.6872558594</v>
      </c>
      <c r="BI2386" s="95">
        <v>0</v>
      </c>
      <c r="BJ2386" s="95">
        <v>14542429.7862549</v>
      </c>
      <c r="BK2386" s="95">
        <v>10950260.5632324</v>
      </c>
      <c r="BL2386" s="95">
        <v>0</v>
      </c>
      <c r="BM2386" s="95">
        <v>0</v>
      </c>
      <c r="BN2386" s="95">
        <v>0</v>
      </c>
      <c r="BO2386" s="95">
        <v>0</v>
      </c>
      <c r="BP2386" s="95">
        <v>0</v>
      </c>
      <c r="BQ2386" s="95">
        <v>0</v>
      </c>
      <c r="BR2386" s="95">
        <v>7118464.4558105497</v>
      </c>
      <c r="BS2386" s="95">
        <v>10013501.940429701</v>
      </c>
      <c r="BT2386" s="95">
        <v>2791387.1991272001</v>
      </c>
      <c r="BU2386" s="95">
        <v>0</v>
      </c>
      <c r="BV2386" s="95">
        <v>3567822.5602417002</v>
      </c>
      <c r="BW2386" s="95">
        <v>377347.63345336902</v>
      </c>
      <c r="BX2386" s="95">
        <v>0</v>
      </c>
      <c r="BY2386" s="95">
        <v>0</v>
      </c>
      <c r="BZ2386" s="95">
        <v>0</v>
      </c>
      <c r="CA2386" s="95">
        <v>143876.35271072399</v>
      </c>
      <c r="CB2386" s="95">
        <v>10924033.9997559</v>
      </c>
      <c r="CC2386" s="95">
        <v>77508650.282226607</v>
      </c>
      <c r="CD2386" s="95">
        <v>23503080.0866699</v>
      </c>
      <c r="CE2386" s="95">
        <v>3894.8125521540601</v>
      </c>
      <c r="CF2386" s="95">
        <v>710554.39486694301</v>
      </c>
      <c r="CG2386" s="95">
        <v>4764681.5319213904</v>
      </c>
      <c r="CH2386" s="95">
        <v>0</v>
      </c>
      <c r="CI2386" s="95">
        <v>147799.64399337801</v>
      </c>
      <c r="CJ2386" s="95">
        <v>11635350.555542</v>
      </c>
      <c r="CK2386" s="95">
        <v>82269609.703125</v>
      </c>
      <c r="CL2386" s="95">
        <v>23879899.3203125</v>
      </c>
      <c r="CM2386" s="160">
        <v>209938.75691223101</v>
      </c>
      <c r="CN2386" s="160">
        <v>30263295.122558601</v>
      </c>
      <c r="CO2386" s="160">
        <v>126865092.24218801</v>
      </c>
      <c r="CP2386" s="95">
        <v>23879899.3203125</v>
      </c>
      <c r="CQ2386" s="95">
        <v>0</v>
      </c>
      <c r="CR2386" s="95">
        <v>0</v>
      </c>
      <c r="CS2386" s="95">
        <v>0</v>
      </c>
      <c r="CT2386" s="95">
        <v>0</v>
      </c>
      <c r="CU2386" s="161">
        <v>11634588.394622844</v>
      </c>
      <c r="CV2386" s="161">
        <v>82273331.814147994</v>
      </c>
    </row>
    <row r="2387" spans="1:100" x14ac:dyDescent="0.2">
      <c r="A2387" s="94" t="s">
        <v>198</v>
      </c>
      <c r="B2387" s="96">
        <v>38869</v>
      </c>
      <c r="C2387" s="95">
        <v>86388.938051223799</v>
      </c>
      <c r="D2387" s="95">
        <v>0</v>
      </c>
      <c r="E2387" s="95">
        <v>59900.294581890099</v>
      </c>
      <c r="F2387" s="95">
        <v>43268.827950000799</v>
      </c>
      <c r="G2387" s="95">
        <v>1478.1099704354999</v>
      </c>
      <c r="H2387" s="95">
        <v>0</v>
      </c>
      <c r="I2387" s="95">
        <v>0</v>
      </c>
      <c r="J2387" s="95">
        <v>37174.980047226003</v>
      </c>
      <c r="K2387" s="95">
        <v>25690.363207817099</v>
      </c>
      <c r="L2387" s="95">
        <v>31974.537721872301</v>
      </c>
      <c r="M2387" s="95">
        <v>49018.2253079414</v>
      </c>
      <c r="N2387" s="95">
        <v>25135.923366784999</v>
      </c>
      <c r="O2387" s="95">
        <v>38709.118214130402</v>
      </c>
      <c r="P2387" s="95">
        <v>0</v>
      </c>
      <c r="Q2387" s="95">
        <v>8164.9299838542902</v>
      </c>
      <c r="R2387" s="95">
        <v>2659.99285638332</v>
      </c>
      <c r="S2387" s="95">
        <v>0</v>
      </c>
      <c r="T2387" s="95">
        <v>1420.2189074754699</v>
      </c>
      <c r="U2387" s="95">
        <v>63155.4083919525</v>
      </c>
      <c r="V2387" s="95">
        <v>5383628.39770508</v>
      </c>
      <c r="W2387" s="95">
        <v>321.89063277840597</v>
      </c>
      <c r="X2387" s="95">
        <v>5650001.8593139602</v>
      </c>
      <c r="Y2387" s="95">
        <v>3851753.2673034701</v>
      </c>
      <c r="Z2387" s="95">
        <v>315973.69917297398</v>
      </c>
      <c r="AA2387" s="95">
        <v>0</v>
      </c>
      <c r="AB2387" s="95">
        <v>0</v>
      </c>
      <c r="AC2387" s="95">
        <v>13439156.7687988</v>
      </c>
      <c r="AD2387" s="95">
        <v>5488888.0051879901</v>
      </c>
      <c r="AE2387" s="95">
        <v>1502460.8159942599</v>
      </c>
      <c r="AF2387" s="95">
        <v>2930679.2749633798</v>
      </c>
      <c r="AG2387" s="95">
        <v>3527185.8145446801</v>
      </c>
      <c r="AH2387" s="95">
        <v>2117652.3248291002</v>
      </c>
      <c r="AI2387" s="95">
        <v>0</v>
      </c>
      <c r="AJ2387" s="95">
        <v>939040.57378387498</v>
      </c>
      <c r="AK2387" s="95">
        <v>465526.08646774298</v>
      </c>
      <c r="AL2387" s="95">
        <v>0</v>
      </c>
      <c r="AM2387" s="95">
        <v>253015.36331749</v>
      </c>
      <c r="AN2387" s="95">
        <v>19022779.168701202</v>
      </c>
      <c r="AO2387" s="95">
        <v>38750421.1806641</v>
      </c>
      <c r="AP2387" s="95">
        <v>1767.9039903283101</v>
      </c>
      <c r="AQ2387" s="95">
        <v>40164522.525390603</v>
      </c>
      <c r="AR2387" s="95">
        <v>27135663.5161133</v>
      </c>
      <c r="AS2387" s="95">
        <v>2139345.3667297401</v>
      </c>
      <c r="AT2387" s="95">
        <v>0</v>
      </c>
      <c r="AU2387" s="95">
        <v>0</v>
      </c>
      <c r="AV2387" s="95">
        <v>31867580.136230499</v>
      </c>
      <c r="AW2387" s="95">
        <v>13765481.699585</v>
      </c>
      <c r="AX2387" s="95">
        <v>11542137.7982178</v>
      </c>
      <c r="AY2387" s="95">
        <v>21191418.8278809</v>
      </c>
      <c r="AZ2387" s="95">
        <v>24071002.372558601</v>
      </c>
      <c r="BA2387" s="95">
        <v>15293208.6564941</v>
      </c>
      <c r="BB2387" s="95">
        <v>0</v>
      </c>
      <c r="BC2387" s="95">
        <v>6736878.6794433603</v>
      </c>
      <c r="BD2387" s="95">
        <v>3135588.7017822298</v>
      </c>
      <c r="BE2387" s="95">
        <v>0</v>
      </c>
      <c r="BF2387" s="95">
        <v>1723797.44677734</v>
      </c>
      <c r="BG2387" s="95">
        <v>45519623.597167999</v>
      </c>
      <c r="BH2387" s="95">
        <v>9494708.7974853497</v>
      </c>
      <c r="BI2387" s="95">
        <v>0</v>
      </c>
      <c r="BJ2387" s="95">
        <v>14451727.889526401</v>
      </c>
      <c r="BK2387" s="95">
        <v>10926825.8786621</v>
      </c>
      <c r="BL2387" s="95">
        <v>0</v>
      </c>
      <c r="BM2387" s="95">
        <v>0</v>
      </c>
      <c r="BN2387" s="95">
        <v>0</v>
      </c>
      <c r="BO2387" s="95">
        <v>0</v>
      </c>
      <c r="BP2387" s="95">
        <v>0</v>
      </c>
      <c r="BQ2387" s="95">
        <v>0</v>
      </c>
      <c r="BR2387" s="95">
        <v>7268662.2716674795</v>
      </c>
      <c r="BS2387" s="95">
        <v>10034670.0002441</v>
      </c>
      <c r="BT2387" s="95">
        <v>2967723.8760681199</v>
      </c>
      <c r="BU2387" s="95">
        <v>0</v>
      </c>
      <c r="BV2387" s="95">
        <v>3622941.8213806199</v>
      </c>
      <c r="BW2387" s="95">
        <v>405520.69358062698</v>
      </c>
      <c r="BX2387" s="95">
        <v>0</v>
      </c>
      <c r="BY2387" s="95">
        <v>0</v>
      </c>
      <c r="BZ2387" s="95">
        <v>0</v>
      </c>
      <c r="CA2387" s="95">
        <v>146436.987903595</v>
      </c>
      <c r="CB2387" s="95">
        <v>11052235.3427734</v>
      </c>
      <c r="CC2387" s="95">
        <v>79035665.941406295</v>
      </c>
      <c r="CD2387" s="95">
        <v>23907180.301757801</v>
      </c>
      <c r="CE2387" s="95">
        <v>3978.8548402190199</v>
      </c>
      <c r="CF2387" s="95">
        <v>714852.01894378697</v>
      </c>
      <c r="CG2387" s="95">
        <v>4838170.90234375</v>
      </c>
      <c r="CH2387" s="95">
        <v>0</v>
      </c>
      <c r="CI2387" s="95">
        <v>150430.17341423</v>
      </c>
      <c r="CJ2387" s="95">
        <v>11792881.377319301</v>
      </c>
      <c r="CK2387" s="95">
        <v>83921446.920898393</v>
      </c>
      <c r="CL2387" s="95">
        <v>24312949.880371101</v>
      </c>
      <c r="CM2387" s="160">
        <v>213084.004962921</v>
      </c>
      <c r="CN2387" s="160">
        <v>30795193.598877002</v>
      </c>
      <c r="CO2387" s="160">
        <v>129657600.37304699</v>
      </c>
      <c r="CP2387" s="95">
        <v>24312949.880371101</v>
      </c>
      <c r="CQ2387" s="95">
        <v>0</v>
      </c>
      <c r="CR2387" s="95">
        <v>0</v>
      </c>
      <c r="CS2387" s="95">
        <v>0</v>
      </c>
      <c r="CT2387" s="95">
        <v>0</v>
      </c>
      <c r="CU2387" s="161">
        <v>11767087.361717187</v>
      </c>
      <c r="CV2387" s="161">
        <v>83873836.843750045</v>
      </c>
    </row>
    <row r="2388" spans="1:100" x14ac:dyDescent="0.2">
      <c r="A2388" s="94" t="s">
        <v>198</v>
      </c>
      <c r="B2388" s="96">
        <v>38961</v>
      </c>
      <c r="C2388" s="95">
        <v>88711.256186485305</v>
      </c>
      <c r="D2388" s="95">
        <v>0</v>
      </c>
      <c r="E2388" s="95">
        <v>59190.967522621198</v>
      </c>
      <c r="F2388" s="95">
        <v>43226.334207534797</v>
      </c>
      <c r="G2388" s="95">
        <v>1675.7974611073701</v>
      </c>
      <c r="H2388" s="95">
        <v>0</v>
      </c>
      <c r="I2388" s="95">
        <v>0</v>
      </c>
      <c r="J2388" s="95">
        <v>41352.183061122902</v>
      </c>
      <c r="K2388" s="95">
        <v>22851.3124117851</v>
      </c>
      <c r="L2388" s="95">
        <v>30426.7038657665</v>
      </c>
      <c r="M2388" s="95">
        <v>49746.783049106598</v>
      </c>
      <c r="N2388" s="95">
        <v>25131.128476142901</v>
      </c>
      <c r="O2388" s="95">
        <v>39656.961239337899</v>
      </c>
      <c r="P2388" s="95">
        <v>0</v>
      </c>
      <c r="Q2388" s="95">
        <v>8192.6960815191305</v>
      </c>
      <c r="R2388" s="95">
        <v>2762.7942032218002</v>
      </c>
      <c r="S2388" s="95">
        <v>0</v>
      </c>
      <c r="T2388" s="95">
        <v>1324.8233297914301</v>
      </c>
      <c r="U2388" s="95">
        <v>63968.247174263</v>
      </c>
      <c r="V2388" s="95">
        <v>5484377.7063598596</v>
      </c>
      <c r="W2388" s="95">
        <v>73.647720814682501</v>
      </c>
      <c r="X2388" s="95">
        <v>5545822.0612182599</v>
      </c>
      <c r="Y2388" s="95">
        <v>3815911.0564270001</v>
      </c>
      <c r="Z2388" s="95">
        <v>353022.92967224098</v>
      </c>
      <c r="AA2388" s="95">
        <v>0</v>
      </c>
      <c r="AB2388" s="95">
        <v>0</v>
      </c>
      <c r="AC2388" s="95">
        <v>14646162.682373</v>
      </c>
      <c r="AD2388" s="95">
        <v>4434077.7938232403</v>
      </c>
      <c r="AE2388" s="95">
        <v>1407553.5135803199</v>
      </c>
      <c r="AF2388" s="95">
        <v>2939075.2239379901</v>
      </c>
      <c r="AG2388" s="95">
        <v>3508220.22229004</v>
      </c>
      <c r="AH2388" s="95">
        <v>2187438.8796691899</v>
      </c>
      <c r="AI2388" s="95">
        <v>0</v>
      </c>
      <c r="AJ2388" s="95">
        <v>950323.54910278297</v>
      </c>
      <c r="AK2388" s="95">
        <v>478684.572631836</v>
      </c>
      <c r="AL2388" s="95">
        <v>0</v>
      </c>
      <c r="AM2388" s="95">
        <v>236206.878425598</v>
      </c>
      <c r="AN2388" s="95">
        <v>19192089.295166001</v>
      </c>
      <c r="AO2388" s="95">
        <v>39661150.423339799</v>
      </c>
      <c r="AP2388" s="95">
        <v>560.90810433775198</v>
      </c>
      <c r="AQ2388" s="95">
        <v>39684007.727050804</v>
      </c>
      <c r="AR2388" s="95">
        <v>27033517.219970699</v>
      </c>
      <c r="AS2388" s="95">
        <v>2415429.1277465802</v>
      </c>
      <c r="AT2388" s="95">
        <v>0</v>
      </c>
      <c r="AU2388" s="95">
        <v>0</v>
      </c>
      <c r="AV2388" s="95">
        <v>35676995.663574196</v>
      </c>
      <c r="AW2388" s="95">
        <v>11407862.141845699</v>
      </c>
      <c r="AX2388" s="95">
        <v>10944059.083496099</v>
      </c>
      <c r="AY2388" s="95">
        <v>21446615.3671875</v>
      </c>
      <c r="AZ2388" s="95">
        <v>24039515.895019501</v>
      </c>
      <c r="BA2388" s="95">
        <v>16002840.2587891</v>
      </c>
      <c r="BB2388" s="95">
        <v>0</v>
      </c>
      <c r="BC2388" s="95">
        <v>6879638.6611328097</v>
      </c>
      <c r="BD2388" s="95">
        <v>3225277.1437683101</v>
      </c>
      <c r="BE2388" s="95">
        <v>0</v>
      </c>
      <c r="BF2388" s="95">
        <v>1619888.39497375</v>
      </c>
      <c r="BG2388" s="95">
        <v>46818206.410644501</v>
      </c>
      <c r="BH2388" s="95">
        <v>9765969.6191406306</v>
      </c>
      <c r="BI2388" s="95">
        <v>0</v>
      </c>
      <c r="BJ2388" s="95">
        <v>14268664.4682617</v>
      </c>
      <c r="BK2388" s="95">
        <v>10875046.493286099</v>
      </c>
      <c r="BL2388" s="95">
        <v>0</v>
      </c>
      <c r="BM2388" s="95">
        <v>0</v>
      </c>
      <c r="BN2388" s="95">
        <v>0</v>
      </c>
      <c r="BO2388" s="95">
        <v>0</v>
      </c>
      <c r="BP2388" s="95">
        <v>0</v>
      </c>
      <c r="BQ2388" s="95">
        <v>0</v>
      </c>
      <c r="BR2388" s="95">
        <v>7372783.6544799795</v>
      </c>
      <c r="BS2388" s="95">
        <v>9998044.91870117</v>
      </c>
      <c r="BT2388" s="95">
        <v>3106841.2344360398</v>
      </c>
      <c r="BU2388" s="95">
        <v>0</v>
      </c>
      <c r="BV2388" s="95">
        <v>3675063.48010254</v>
      </c>
      <c r="BW2388" s="95">
        <v>411074.98664474499</v>
      </c>
      <c r="BX2388" s="95">
        <v>0</v>
      </c>
      <c r="BY2388" s="95">
        <v>0</v>
      </c>
      <c r="BZ2388" s="95">
        <v>0</v>
      </c>
      <c r="CA2388" s="95">
        <v>147804.31944847101</v>
      </c>
      <c r="CB2388" s="95">
        <v>11063875.545166001</v>
      </c>
      <c r="CC2388" s="95">
        <v>79738674.053710893</v>
      </c>
      <c r="CD2388" s="95">
        <v>24131773.300537098</v>
      </c>
      <c r="CE2388" s="95">
        <v>4021.5015972852698</v>
      </c>
      <c r="CF2388" s="95">
        <v>718468.22164154099</v>
      </c>
      <c r="CG2388" s="95">
        <v>4883449.7160644503</v>
      </c>
      <c r="CH2388" s="95">
        <v>0</v>
      </c>
      <c r="CI2388" s="95">
        <v>151804.64120292701</v>
      </c>
      <c r="CJ2388" s="95">
        <v>11770940.4973145</v>
      </c>
      <c r="CK2388" s="95">
        <v>84630866.09375</v>
      </c>
      <c r="CL2388" s="95">
        <v>24546406.666015599</v>
      </c>
      <c r="CM2388" s="160">
        <v>215462.288789749</v>
      </c>
      <c r="CN2388" s="160">
        <v>30903535.064941399</v>
      </c>
      <c r="CO2388" s="160">
        <v>131639662.740234</v>
      </c>
      <c r="CP2388" s="95">
        <v>24546406.666015599</v>
      </c>
      <c r="CQ2388" s="95">
        <v>0</v>
      </c>
      <c r="CR2388" s="95">
        <v>0</v>
      </c>
      <c r="CS2388" s="95">
        <v>0</v>
      </c>
      <c r="CT2388" s="95">
        <v>0</v>
      </c>
      <c r="CU2388" s="161">
        <v>11782343.766807541</v>
      </c>
      <c r="CV2388" s="161">
        <v>84622123.769775346</v>
      </c>
    </row>
    <row r="2389" spans="1:100" x14ac:dyDescent="0.2">
      <c r="A2389" s="94" t="s">
        <v>198</v>
      </c>
      <c r="B2389" s="96">
        <v>39052</v>
      </c>
      <c r="C2389" s="95">
        <v>91904.706768989607</v>
      </c>
      <c r="D2389" s="95">
        <v>0</v>
      </c>
      <c r="E2389" s="95">
        <v>58330.489238262198</v>
      </c>
      <c r="F2389" s="95">
        <v>43170.084009170503</v>
      </c>
      <c r="G2389" s="95">
        <v>1873.3752225190401</v>
      </c>
      <c r="H2389" s="95">
        <v>0</v>
      </c>
      <c r="I2389" s="95">
        <v>0</v>
      </c>
      <c r="J2389" s="95">
        <v>45687.113537311598</v>
      </c>
      <c r="K2389" s="95">
        <v>19367.218316078201</v>
      </c>
      <c r="L2389" s="95">
        <v>30480.587152957902</v>
      </c>
      <c r="M2389" s="95">
        <v>50387.117022037499</v>
      </c>
      <c r="N2389" s="95">
        <v>25053.6659448147</v>
      </c>
      <c r="O2389" s="95">
        <v>41565.838044643402</v>
      </c>
      <c r="P2389" s="95">
        <v>0</v>
      </c>
      <c r="Q2389" s="95">
        <v>8269.4673054218292</v>
      </c>
      <c r="R2389" s="95">
        <v>2842.10551074147</v>
      </c>
      <c r="S2389" s="95">
        <v>0</v>
      </c>
      <c r="T2389" s="95">
        <v>1243.4778258502499</v>
      </c>
      <c r="U2389" s="95">
        <v>65140.920337200201</v>
      </c>
      <c r="V2389" s="95">
        <v>5682730.0051269503</v>
      </c>
      <c r="W2389" s="95">
        <v>149.73219393752501</v>
      </c>
      <c r="X2389" s="95">
        <v>5417194.1940917997</v>
      </c>
      <c r="Y2389" s="95">
        <v>3765789.8367919899</v>
      </c>
      <c r="Z2389" s="95">
        <v>395729.70564270002</v>
      </c>
      <c r="AA2389" s="95">
        <v>0</v>
      </c>
      <c r="AB2389" s="95">
        <v>0</v>
      </c>
      <c r="AC2389" s="95">
        <v>16580538.6871338</v>
      </c>
      <c r="AD2389" s="95">
        <v>3386067.9937133798</v>
      </c>
      <c r="AE2389" s="95">
        <v>1406867.09823608</v>
      </c>
      <c r="AF2389" s="95">
        <v>2947467.8218078599</v>
      </c>
      <c r="AG2389" s="95">
        <v>3478528.4871215802</v>
      </c>
      <c r="AH2389" s="95">
        <v>2292243.81433105</v>
      </c>
      <c r="AI2389" s="95">
        <v>0</v>
      </c>
      <c r="AJ2389" s="95">
        <v>958710.92369842494</v>
      </c>
      <c r="AK2389" s="95">
        <v>509049.63813018799</v>
      </c>
      <c r="AL2389" s="95">
        <v>0</v>
      </c>
      <c r="AM2389" s="95">
        <v>229089.56898879999</v>
      </c>
      <c r="AN2389" s="95">
        <v>20038165.543701202</v>
      </c>
      <c r="AO2389" s="95">
        <v>41698510.099121101</v>
      </c>
      <c r="AP2389" s="95">
        <v>1438.3790127933</v>
      </c>
      <c r="AQ2389" s="95">
        <v>38888919.619628899</v>
      </c>
      <c r="AR2389" s="95">
        <v>26717280.923095699</v>
      </c>
      <c r="AS2389" s="95">
        <v>2699415.1767578102</v>
      </c>
      <c r="AT2389" s="95">
        <v>0</v>
      </c>
      <c r="AU2389" s="95">
        <v>0</v>
      </c>
      <c r="AV2389" s="95">
        <v>39558452.444824196</v>
      </c>
      <c r="AW2389" s="95">
        <v>8668539.3624267597</v>
      </c>
      <c r="AX2389" s="95">
        <v>11079917.3237305</v>
      </c>
      <c r="AY2389" s="95">
        <v>21704370.256591801</v>
      </c>
      <c r="AZ2389" s="95">
        <v>23932006.4528809</v>
      </c>
      <c r="BA2389" s="95">
        <v>16929535.938964799</v>
      </c>
      <c r="BB2389" s="95">
        <v>0</v>
      </c>
      <c r="BC2389" s="95">
        <v>6942395.2213745099</v>
      </c>
      <c r="BD2389" s="95">
        <v>3464571.9896545401</v>
      </c>
      <c r="BE2389" s="95">
        <v>0</v>
      </c>
      <c r="BF2389" s="95">
        <v>1581369.09619141</v>
      </c>
      <c r="BG2389" s="95">
        <v>48686024.21875</v>
      </c>
      <c r="BH2389" s="95">
        <v>10391173.380371099</v>
      </c>
      <c r="BI2389" s="95">
        <v>0</v>
      </c>
      <c r="BJ2389" s="95">
        <v>14059109.6633301</v>
      </c>
      <c r="BK2389" s="95">
        <v>10786084.8399658</v>
      </c>
      <c r="BL2389" s="95">
        <v>0</v>
      </c>
      <c r="BM2389" s="95">
        <v>0</v>
      </c>
      <c r="BN2389" s="95">
        <v>0</v>
      </c>
      <c r="BO2389" s="95">
        <v>0</v>
      </c>
      <c r="BP2389" s="95">
        <v>0</v>
      </c>
      <c r="BQ2389" s="95">
        <v>0</v>
      </c>
      <c r="BR2389" s="95">
        <v>7472174.0001220703</v>
      </c>
      <c r="BS2389" s="95">
        <v>9963791.9798584003</v>
      </c>
      <c r="BT2389" s="95">
        <v>3286900.27838135</v>
      </c>
      <c r="BU2389" s="95">
        <v>0</v>
      </c>
      <c r="BV2389" s="95">
        <v>3721682.8420104999</v>
      </c>
      <c r="BW2389" s="95">
        <v>435050.97056579601</v>
      </c>
      <c r="BX2389" s="95">
        <v>0</v>
      </c>
      <c r="BY2389" s="95">
        <v>0</v>
      </c>
      <c r="BZ2389" s="95">
        <v>0</v>
      </c>
      <c r="CA2389" s="95">
        <v>150153.21849823001</v>
      </c>
      <c r="CB2389" s="95">
        <v>11109221.517456099</v>
      </c>
      <c r="CC2389" s="95">
        <v>80677865.693359405</v>
      </c>
      <c r="CD2389" s="95">
        <v>24424683.8122559</v>
      </c>
      <c r="CE2389" s="95">
        <v>4037.4940218329398</v>
      </c>
      <c r="CF2389" s="95">
        <v>744323.21778869606</v>
      </c>
      <c r="CG2389" s="95">
        <v>5084441.4541626005</v>
      </c>
      <c r="CH2389" s="95">
        <v>0</v>
      </c>
      <c r="CI2389" s="95">
        <v>154164.82150268601</v>
      </c>
      <c r="CJ2389" s="95">
        <v>11845539.131958</v>
      </c>
      <c r="CK2389" s="95">
        <v>85744701.096679702</v>
      </c>
      <c r="CL2389" s="95">
        <v>24860534.725341801</v>
      </c>
      <c r="CM2389" s="160">
        <v>218982.983753204</v>
      </c>
      <c r="CN2389" s="160">
        <v>31942196.0314941</v>
      </c>
      <c r="CO2389" s="160">
        <v>134528338.49218801</v>
      </c>
      <c r="CP2389" s="95">
        <v>24860534.725341801</v>
      </c>
      <c r="CQ2389" s="95">
        <v>0</v>
      </c>
      <c r="CR2389" s="95">
        <v>0</v>
      </c>
      <c r="CS2389" s="95">
        <v>0</v>
      </c>
      <c r="CT2389" s="95">
        <v>0</v>
      </c>
      <c r="CU2389" s="161">
        <v>11853544.735244796</v>
      </c>
      <c r="CV2389" s="161">
        <v>85762307.147522002</v>
      </c>
    </row>
    <row r="2390" spans="1:100" x14ac:dyDescent="0.2">
      <c r="A2390" s="94" t="s">
        <v>198</v>
      </c>
      <c r="B2390" s="96">
        <v>39142</v>
      </c>
      <c r="C2390" s="95">
        <v>95759.048996925398</v>
      </c>
      <c r="D2390" s="95">
        <v>0</v>
      </c>
      <c r="E2390" s="95">
        <v>56277.428759098097</v>
      </c>
      <c r="F2390" s="95">
        <v>42697.747467041001</v>
      </c>
      <c r="G2390" s="95">
        <v>2069.4792130291498</v>
      </c>
      <c r="H2390" s="95">
        <v>0</v>
      </c>
      <c r="I2390" s="95">
        <v>0</v>
      </c>
      <c r="J2390" s="95">
        <v>49350.556156158404</v>
      </c>
      <c r="K2390" s="95">
        <v>16872.747968196902</v>
      </c>
      <c r="L2390" s="95">
        <v>29520.938529491399</v>
      </c>
      <c r="M2390" s="95">
        <v>51026.716247558601</v>
      </c>
      <c r="N2390" s="95">
        <v>24848.494346141801</v>
      </c>
      <c r="O2390" s="95">
        <v>43412.446426868402</v>
      </c>
      <c r="P2390" s="95">
        <v>0</v>
      </c>
      <c r="Q2390" s="95">
        <v>8233.5951792001706</v>
      </c>
      <c r="R2390" s="95">
        <v>2919.9989787638201</v>
      </c>
      <c r="S2390" s="95">
        <v>0</v>
      </c>
      <c r="T2390" s="95">
        <v>1202.8186410814501</v>
      </c>
      <c r="U2390" s="95">
        <v>66197.247312545805</v>
      </c>
      <c r="V2390" s="95">
        <v>5899007.1956176804</v>
      </c>
      <c r="W2390" s="95">
        <v>52.780929012689697</v>
      </c>
      <c r="X2390" s="95">
        <v>5237884.0015869103</v>
      </c>
      <c r="Y2390" s="95">
        <v>3748296.2507934598</v>
      </c>
      <c r="Z2390" s="95">
        <v>422615.57559204102</v>
      </c>
      <c r="AA2390" s="95">
        <v>0</v>
      </c>
      <c r="AB2390" s="95">
        <v>0</v>
      </c>
      <c r="AC2390" s="95">
        <v>17649303.977783199</v>
      </c>
      <c r="AD2390" s="95">
        <v>2831829.50604248</v>
      </c>
      <c r="AE2390" s="95">
        <v>1375038.203125</v>
      </c>
      <c r="AF2390" s="95">
        <v>2975161.9284973098</v>
      </c>
      <c r="AG2390" s="95">
        <v>3458955.0449523898</v>
      </c>
      <c r="AH2390" s="95">
        <v>2395415.3471374498</v>
      </c>
      <c r="AI2390" s="95">
        <v>0</v>
      </c>
      <c r="AJ2390" s="95">
        <v>956249.72338104201</v>
      </c>
      <c r="AK2390" s="95">
        <v>521878.93401336699</v>
      </c>
      <c r="AL2390" s="95">
        <v>0</v>
      </c>
      <c r="AM2390" s="95">
        <v>214807.11662292501</v>
      </c>
      <c r="AN2390" s="95">
        <v>20461268.3046875</v>
      </c>
      <c r="AO2390" s="95">
        <v>43476562.150878899</v>
      </c>
      <c r="AP2390" s="95">
        <v>408.56622434407501</v>
      </c>
      <c r="AQ2390" s="95">
        <v>37738972.379882798</v>
      </c>
      <c r="AR2390" s="95">
        <v>26441312.145019501</v>
      </c>
      <c r="AS2390" s="95">
        <v>2909338.8735046401</v>
      </c>
      <c r="AT2390" s="95">
        <v>0</v>
      </c>
      <c r="AU2390" s="95">
        <v>0</v>
      </c>
      <c r="AV2390" s="95">
        <v>42538677.541503899</v>
      </c>
      <c r="AW2390" s="95">
        <v>7336339.3278808603</v>
      </c>
      <c r="AX2390" s="95">
        <v>10897468.2346191</v>
      </c>
      <c r="AY2390" s="95">
        <v>21987429.799804699</v>
      </c>
      <c r="AZ2390" s="95">
        <v>23829595.996826202</v>
      </c>
      <c r="BA2390" s="95">
        <v>17754016.0869141</v>
      </c>
      <c r="BB2390" s="95">
        <v>0</v>
      </c>
      <c r="BC2390" s="95">
        <v>6959617.5290527297</v>
      </c>
      <c r="BD2390" s="95">
        <v>3581788.2052917499</v>
      </c>
      <c r="BE2390" s="95">
        <v>0</v>
      </c>
      <c r="BF2390" s="95">
        <v>1495013.21969604</v>
      </c>
      <c r="BG2390" s="95">
        <v>49869400.907714799</v>
      </c>
      <c r="BH2390" s="95">
        <v>10979121.734375</v>
      </c>
      <c r="BI2390" s="95">
        <v>0</v>
      </c>
      <c r="BJ2390" s="95">
        <v>13816968.813964801</v>
      </c>
      <c r="BK2390" s="95">
        <v>10748897.4647217</v>
      </c>
      <c r="BL2390" s="95">
        <v>0</v>
      </c>
      <c r="BM2390" s="95">
        <v>0</v>
      </c>
      <c r="BN2390" s="95">
        <v>0</v>
      </c>
      <c r="BO2390" s="95">
        <v>0</v>
      </c>
      <c r="BP2390" s="95">
        <v>0</v>
      </c>
      <c r="BQ2390" s="95">
        <v>0</v>
      </c>
      <c r="BR2390" s="95">
        <v>7661008.8931274395</v>
      </c>
      <c r="BS2390" s="95">
        <v>9943436.34301758</v>
      </c>
      <c r="BT2390" s="95">
        <v>3441614.52624512</v>
      </c>
      <c r="BU2390" s="95">
        <v>0</v>
      </c>
      <c r="BV2390" s="95">
        <v>3710725.2890625</v>
      </c>
      <c r="BW2390" s="95">
        <v>452303.60527038598</v>
      </c>
      <c r="BX2390" s="95">
        <v>0</v>
      </c>
      <c r="BY2390" s="95">
        <v>0</v>
      </c>
      <c r="BZ2390" s="95">
        <v>0</v>
      </c>
      <c r="CA2390" s="95">
        <v>152052.887928009</v>
      </c>
      <c r="CB2390" s="95">
        <v>11167413.4957275</v>
      </c>
      <c r="CC2390" s="95">
        <v>81494131.409179702</v>
      </c>
      <c r="CD2390" s="95">
        <v>24791038.129394501</v>
      </c>
      <c r="CE2390" s="95">
        <v>4053.4345896243999</v>
      </c>
      <c r="CF2390" s="95">
        <v>734946.85459899902</v>
      </c>
      <c r="CG2390" s="95">
        <v>5054142.3365478497</v>
      </c>
      <c r="CH2390" s="95">
        <v>0</v>
      </c>
      <c r="CI2390" s="95">
        <v>156138.567707062</v>
      </c>
      <c r="CJ2390" s="95">
        <v>11911136.451660199</v>
      </c>
      <c r="CK2390" s="95">
        <v>86590118.896484405</v>
      </c>
      <c r="CL2390" s="95">
        <v>25244375.284423798</v>
      </c>
      <c r="CM2390" s="160">
        <v>221843.955415726</v>
      </c>
      <c r="CN2390" s="160">
        <v>32396528.600097701</v>
      </c>
      <c r="CO2390" s="160">
        <v>136701003.41015601</v>
      </c>
      <c r="CP2390" s="95">
        <v>25244375.284423798</v>
      </c>
      <c r="CQ2390" s="95">
        <v>0</v>
      </c>
      <c r="CR2390" s="95">
        <v>0</v>
      </c>
      <c r="CS2390" s="95">
        <v>0</v>
      </c>
      <c r="CT2390" s="95">
        <v>0</v>
      </c>
      <c r="CU2390" s="161">
        <v>11902360.350326499</v>
      </c>
      <c r="CV2390" s="161">
        <v>86548273.745727554</v>
      </c>
    </row>
    <row r="2391" spans="1:100" x14ac:dyDescent="0.2">
      <c r="A2391" s="94" t="s">
        <v>198</v>
      </c>
      <c r="B2391" s="96">
        <v>39234</v>
      </c>
      <c r="C2391" s="95">
        <v>97314.906790733294</v>
      </c>
      <c r="D2391" s="95">
        <v>0</v>
      </c>
      <c r="E2391" s="95">
        <v>54837.4468998909</v>
      </c>
      <c r="F2391" s="95">
        <v>41949.9939756393</v>
      </c>
      <c r="G2391" s="95">
        <v>2265.3223893940399</v>
      </c>
      <c r="H2391" s="95">
        <v>0</v>
      </c>
      <c r="I2391" s="95">
        <v>0</v>
      </c>
      <c r="J2391" s="95">
        <v>52639.917374610901</v>
      </c>
      <c r="K2391" s="95">
        <v>14543.5074777603</v>
      </c>
      <c r="L2391" s="95">
        <v>29192.508717536901</v>
      </c>
      <c r="M2391" s="95">
        <v>51259.705043792703</v>
      </c>
      <c r="N2391" s="95">
        <v>24563.293931722601</v>
      </c>
      <c r="O2391" s="95">
        <v>43761.086308479302</v>
      </c>
      <c r="P2391" s="95">
        <v>0</v>
      </c>
      <c r="Q2391" s="95">
        <v>8240.74266266823</v>
      </c>
      <c r="R2391" s="95">
        <v>2991.4306298494298</v>
      </c>
      <c r="S2391" s="95">
        <v>0</v>
      </c>
      <c r="T2391" s="95">
        <v>1213.8567907512199</v>
      </c>
      <c r="U2391" s="95">
        <v>67235.106752395601</v>
      </c>
      <c r="V2391" s="95">
        <v>6035775.5391845703</v>
      </c>
      <c r="W2391" s="95">
        <v>98.989294236525893</v>
      </c>
      <c r="X2391" s="95">
        <v>5101030.2009277297</v>
      </c>
      <c r="Y2391" s="95">
        <v>3643156.6912231399</v>
      </c>
      <c r="Z2391" s="95">
        <v>453977.77608108497</v>
      </c>
      <c r="AA2391" s="95">
        <v>0</v>
      </c>
      <c r="AB2391" s="95">
        <v>0</v>
      </c>
      <c r="AC2391" s="95">
        <v>18535290.144775402</v>
      </c>
      <c r="AD2391" s="95">
        <v>2338153.5907287602</v>
      </c>
      <c r="AE2391" s="95">
        <v>1342119.0981292699</v>
      </c>
      <c r="AF2391" s="95">
        <v>2976600.0166015602</v>
      </c>
      <c r="AG2391" s="95">
        <v>3405042.2872619601</v>
      </c>
      <c r="AH2391" s="95">
        <v>2393424.1631774898</v>
      </c>
      <c r="AI2391" s="95">
        <v>0</v>
      </c>
      <c r="AJ2391" s="95">
        <v>963213.520652771</v>
      </c>
      <c r="AK2391" s="95">
        <v>529653.51697540295</v>
      </c>
      <c r="AL2391" s="95">
        <v>0</v>
      </c>
      <c r="AM2391" s="95">
        <v>212790.15337753299</v>
      </c>
      <c r="AN2391" s="95">
        <v>20879850.388671901</v>
      </c>
      <c r="AO2391" s="95">
        <v>44702686.812011696</v>
      </c>
      <c r="AP2391" s="95">
        <v>874.83547034859703</v>
      </c>
      <c r="AQ2391" s="95">
        <v>36924436.148925804</v>
      </c>
      <c r="AR2391" s="95">
        <v>25973172.7963867</v>
      </c>
      <c r="AS2391" s="95">
        <v>3141885.80386353</v>
      </c>
      <c r="AT2391" s="95">
        <v>0</v>
      </c>
      <c r="AU2391" s="95">
        <v>0</v>
      </c>
      <c r="AV2391" s="95">
        <v>45503155.996093802</v>
      </c>
      <c r="AW2391" s="95">
        <v>6111445.5458984403</v>
      </c>
      <c r="AX2391" s="95">
        <v>10761120.735473599</v>
      </c>
      <c r="AY2391" s="95">
        <v>22163970.815429699</v>
      </c>
      <c r="AZ2391" s="95">
        <v>23596469.0070801</v>
      </c>
      <c r="BA2391" s="95">
        <v>17896823.980712902</v>
      </c>
      <c r="BB2391" s="95">
        <v>0</v>
      </c>
      <c r="BC2391" s="95">
        <v>7054229.2224121103</v>
      </c>
      <c r="BD2391" s="95">
        <v>3645824.5372009301</v>
      </c>
      <c r="BE2391" s="95">
        <v>0</v>
      </c>
      <c r="BF2391" s="95">
        <v>1486363.7953186</v>
      </c>
      <c r="BG2391" s="95">
        <v>51371898.205566399</v>
      </c>
      <c r="BH2391" s="95">
        <v>11276743.3706055</v>
      </c>
      <c r="BI2391" s="95">
        <v>0</v>
      </c>
      <c r="BJ2391" s="95">
        <v>13556339.6605225</v>
      </c>
      <c r="BK2391" s="95">
        <v>10626627.9935303</v>
      </c>
      <c r="BL2391" s="95">
        <v>0</v>
      </c>
      <c r="BM2391" s="95">
        <v>0</v>
      </c>
      <c r="BN2391" s="95">
        <v>0</v>
      </c>
      <c r="BO2391" s="95">
        <v>0</v>
      </c>
      <c r="BP2391" s="95">
        <v>0</v>
      </c>
      <c r="BQ2391" s="95">
        <v>0</v>
      </c>
      <c r="BR2391" s="95">
        <v>7707991.0595703097</v>
      </c>
      <c r="BS2391" s="95">
        <v>9851057.7973632794</v>
      </c>
      <c r="BT2391" s="95">
        <v>3470398.5548400902</v>
      </c>
      <c r="BU2391" s="95">
        <v>0</v>
      </c>
      <c r="BV2391" s="95">
        <v>3776538.5540466299</v>
      </c>
      <c r="BW2391" s="95">
        <v>453620.95589828503</v>
      </c>
      <c r="BX2391" s="95">
        <v>0</v>
      </c>
      <c r="BY2391" s="95">
        <v>0</v>
      </c>
      <c r="BZ2391" s="95">
        <v>0</v>
      </c>
      <c r="CA2391" s="95">
        <v>152260.35227584801</v>
      </c>
      <c r="CB2391" s="95">
        <v>11151978.099609399</v>
      </c>
      <c r="CC2391" s="95">
        <v>81908603.408203095</v>
      </c>
      <c r="CD2391" s="95">
        <v>24818288.214599598</v>
      </c>
      <c r="CE2391" s="95">
        <v>4099.58280652761</v>
      </c>
      <c r="CF2391" s="95">
        <v>737799.79962158203</v>
      </c>
      <c r="CG2391" s="95">
        <v>5104918.6001586895</v>
      </c>
      <c r="CH2391" s="95">
        <v>0</v>
      </c>
      <c r="CI2391" s="95">
        <v>156378.39473533601</v>
      </c>
      <c r="CJ2391" s="95">
        <v>11889627.1083984</v>
      </c>
      <c r="CK2391" s="95">
        <v>87054813.268554702</v>
      </c>
      <c r="CL2391" s="95">
        <v>25271280.482910201</v>
      </c>
      <c r="CM2391" s="160">
        <v>223108.081720352</v>
      </c>
      <c r="CN2391" s="160">
        <v>32806124.807372998</v>
      </c>
      <c r="CO2391" s="160">
        <v>138654651.16796899</v>
      </c>
      <c r="CP2391" s="95">
        <v>25271280.482910201</v>
      </c>
      <c r="CQ2391" s="95">
        <v>0</v>
      </c>
      <c r="CR2391" s="95">
        <v>0</v>
      </c>
      <c r="CS2391" s="95">
        <v>0</v>
      </c>
      <c r="CT2391" s="95">
        <v>0</v>
      </c>
      <c r="CU2391" s="161">
        <v>11889777.899230981</v>
      </c>
      <c r="CV2391" s="161">
        <v>87013522.008361787</v>
      </c>
    </row>
    <row r="2392" spans="1:100" x14ac:dyDescent="0.2">
      <c r="A2392" s="94" t="s">
        <v>198</v>
      </c>
      <c r="B2392" s="96">
        <v>39326</v>
      </c>
      <c r="C2392" s="95">
        <v>99208.438752174407</v>
      </c>
      <c r="D2392" s="95">
        <v>0</v>
      </c>
      <c r="E2392" s="95">
        <v>54232.757523536697</v>
      </c>
      <c r="F2392" s="95">
        <v>42033.147280216202</v>
      </c>
      <c r="G2392" s="95">
        <v>2456.7764402627899</v>
      </c>
      <c r="H2392" s="95">
        <v>0</v>
      </c>
      <c r="I2392" s="95">
        <v>0</v>
      </c>
      <c r="J2392" s="95">
        <v>55360.146531104998</v>
      </c>
      <c r="K2392" s="95">
        <v>12729.211148619701</v>
      </c>
      <c r="L2392" s="95">
        <v>28609.568926334399</v>
      </c>
      <c r="M2392" s="95">
        <v>51140.767685413397</v>
      </c>
      <c r="N2392" s="95">
        <v>25036.847909689001</v>
      </c>
      <c r="O2392" s="95">
        <v>44510.072474002802</v>
      </c>
      <c r="P2392" s="95">
        <v>0</v>
      </c>
      <c r="Q2392" s="95">
        <v>8222.6634856462497</v>
      </c>
      <c r="R2392" s="95">
        <v>3052.9857132136799</v>
      </c>
      <c r="S2392" s="95">
        <v>0</v>
      </c>
      <c r="T2392" s="95">
        <v>1136.3894007802</v>
      </c>
      <c r="U2392" s="95">
        <v>67992.287414550796</v>
      </c>
      <c r="V2392" s="95">
        <v>6132192.4384155301</v>
      </c>
      <c r="W2392" s="95">
        <v>142.571842478588</v>
      </c>
      <c r="X2392" s="95">
        <v>5025364.1320190402</v>
      </c>
      <c r="Y2392" s="95">
        <v>3618354.2860717801</v>
      </c>
      <c r="Z2392" s="95">
        <v>486569.05900192301</v>
      </c>
      <c r="AA2392" s="95">
        <v>0</v>
      </c>
      <c r="AB2392" s="95">
        <v>0</v>
      </c>
      <c r="AC2392" s="95">
        <v>19174922.1025391</v>
      </c>
      <c r="AD2392" s="95">
        <v>2089919.0200042699</v>
      </c>
      <c r="AE2392" s="95">
        <v>1321824.10791016</v>
      </c>
      <c r="AF2392" s="95">
        <v>2959545.0736694299</v>
      </c>
      <c r="AG2392" s="95">
        <v>3429930.3750610398</v>
      </c>
      <c r="AH2392" s="95">
        <v>2464155.4849548298</v>
      </c>
      <c r="AI2392" s="95">
        <v>0</v>
      </c>
      <c r="AJ2392" s="95">
        <v>959018.44340515102</v>
      </c>
      <c r="AK2392" s="95">
        <v>538421.41409301804</v>
      </c>
      <c r="AL2392" s="95">
        <v>0</v>
      </c>
      <c r="AM2392" s="95">
        <v>200691.01459312401</v>
      </c>
      <c r="AN2392" s="95">
        <v>21270726.627685498</v>
      </c>
      <c r="AO2392" s="95">
        <v>45956186.800292999</v>
      </c>
      <c r="AP2392" s="95">
        <v>1238.7565104663399</v>
      </c>
      <c r="AQ2392" s="95">
        <v>36695808.455566399</v>
      </c>
      <c r="AR2392" s="95">
        <v>26085848.068603501</v>
      </c>
      <c r="AS2392" s="95">
        <v>3404613.6547546401</v>
      </c>
      <c r="AT2392" s="95">
        <v>0</v>
      </c>
      <c r="AU2392" s="95">
        <v>0</v>
      </c>
      <c r="AV2392" s="95">
        <v>47621715.463378899</v>
      </c>
      <c r="AW2392" s="95">
        <v>5531443.1571655301</v>
      </c>
      <c r="AX2392" s="95">
        <v>10729518.3212891</v>
      </c>
      <c r="AY2392" s="95">
        <v>22214396.996337902</v>
      </c>
      <c r="AZ2392" s="95">
        <v>23965769.857421901</v>
      </c>
      <c r="BA2392" s="95">
        <v>18560940.580078099</v>
      </c>
      <c r="BB2392" s="95">
        <v>0</v>
      </c>
      <c r="BC2392" s="95">
        <v>7081023.1023559598</v>
      </c>
      <c r="BD2392" s="95">
        <v>3736899.5688171401</v>
      </c>
      <c r="BE2392" s="95">
        <v>0</v>
      </c>
      <c r="BF2392" s="95">
        <v>1413804.3804779099</v>
      </c>
      <c r="BG2392" s="95">
        <v>53001923.116699196</v>
      </c>
      <c r="BH2392" s="95">
        <v>11590579.158691401</v>
      </c>
      <c r="BI2392" s="95">
        <v>0</v>
      </c>
      <c r="BJ2392" s="95">
        <v>13433384.314453101</v>
      </c>
      <c r="BK2392" s="95">
        <v>10631732.1566162</v>
      </c>
      <c r="BL2392" s="95">
        <v>0</v>
      </c>
      <c r="BM2392" s="95">
        <v>0</v>
      </c>
      <c r="BN2392" s="95">
        <v>0</v>
      </c>
      <c r="BO2392" s="95">
        <v>0</v>
      </c>
      <c r="BP2392" s="95">
        <v>0</v>
      </c>
      <c r="BQ2392" s="95">
        <v>0</v>
      </c>
      <c r="BR2392" s="95">
        <v>7678929.5361328097</v>
      </c>
      <c r="BS2392" s="95">
        <v>9995435.5960693397</v>
      </c>
      <c r="BT2392" s="95">
        <v>3604452.4136352502</v>
      </c>
      <c r="BU2392" s="95">
        <v>0</v>
      </c>
      <c r="BV2392" s="95">
        <v>3790579.7877197298</v>
      </c>
      <c r="BW2392" s="95">
        <v>462245.25149917603</v>
      </c>
      <c r="BX2392" s="95">
        <v>0</v>
      </c>
      <c r="BY2392" s="95">
        <v>0</v>
      </c>
      <c r="BZ2392" s="95">
        <v>0</v>
      </c>
      <c r="CA2392" s="95">
        <v>153436.84852600101</v>
      </c>
      <c r="CB2392" s="95">
        <v>11143834.5944824</v>
      </c>
      <c r="CC2392" s="95">
        <v>82674409.824218795</v>
      </c>
      <c r="CD2392" s="95">
        <v>25050011.228027299</v>
      </c>
      <c r="CE2392" s="95">
        <v>4118.0620797276497</v>
      </c>
      <c r="CF2392" s="95">
        <v>742277.88005828904</v>
      </c>
      <c r="CG2392" s="95">
        <v>5184101.1197509803</v>
      </c>
      <c r="CH2392" s="95">
        <v>0</v>
      </c>
      <c r="CI2392" s="95">
        <v>157527.66671180699</v>
      </c>
      <c r="CJ2392" s="95">
        <v>11865595.9923096</v>
      </c>
      <c r="CK2392" s="95">
        <v>87824184.201171905</v>
      </c>
      <c r="CL2392" s="95">
        <v>25515361.848877002</v>
      </c>
      <c r="CM2392" s="160">
        <v>224997.15132904099</v>
      </c>
      <c r="CN2392" s="160">
        <v>33124111.854247998</v>
      </c>
      <c r="CO2392" s="160">
        <v>140758496.94335899</v>
      </c>
      <c r="CP2392" s="95">
        <v>25515361.848877002</v>
      </c>
      <c r="CQ2392" s="95">
        <v>0</v>
      </c>
      <c r="CR2392" s="95">
        <v>0</v>
      </c>
      <c r="CS2392" s="95">
        <v>0</v>
      </c>
      <c r="CT2392" s="95">
        <v>0</v>
      </c>
      <c r="CU2392" s="161">
        <v>11886112.474540688</v>
      </c>
      <c r="CV2392" s="161">
        <v>87858510.943969771</v>
      </c>
    </row>
    <row r="2393" spans="1:100" x14ac:dyDescent="0.2">
      <c r="A2393" s="94" t="s">
        <v>198</v>
      </c>
      <c r="B2393" s="96">
        <v>39417</v>
      </c>
      <c r="C2393" s="95">
        <v>101226.662683487</v>
      </c>
      <c r="D2393" s="95">
        <v>0</v>
      </c>
      <c r="E2393" s="95">
        <v>53413.447989463799</v>
      </c>
      <c r="F2393" s="95">
        <v>41687.290504932404</v>
      </c>
      <c r="G2393" s="95">
        <v>2624.4075749814501</v>
      </c>
      <c r="H2393" s="95">
        <v>0</v>
      </c>
      <c r="I2393" s="95">
        <v>0</v>
      </c>
      <c r="J2393" s="95">
        <v>57732.829399108901</v>
      </c>
      <c r="K2393" s="95">
        <v>11103.6257061958</v>
      </c>
      <c r="L2393" s="95">
        <v>28317.0633764267</v>
      </c>
      <c r="M2393" s="95">
        <v>51313.806606292703</v>
      </c>
      <c r="N2393" s="95">
        <v>24864.569755554199</v>
      </c>
      <c r="O2393" s="95">
        <v>45746.649705886797</v>
      </c>
      <c r="P2393" s="95">
        <v>0</v>
      </c>
      <c r="Q2393" s="95">
        <v>8235.8586627244895</v>
      </c>
      <c r="R2393" s="95">
        <v>3108.4896802604198</v>
      </c>
      <c r="S2393" s="95">
        <v>0</v>
      </c>
      <c r="T2393" s="95">
        <v>1078.2134399712099</v>
      </c>
      <c r="U2393" s="95">
        <v>68931.102488517805</v>
      </c>
      <c r="V2393" s="95">
        <v>6254190.8254394503</v>
      </c>
      <c r="W2393" s="95">
        <v>167.729026377201</v>
      </c>
      <c r="X2393" s="95">
        <v>4925581.5198364304</v>
      </c>
      <c r="Y2393" s="95">
        <v>3576431.8081359901</v>
      </c>
      <c r="Z2393" s="95">
        <v>514724.20550918602</v>
      </c>
      <c r="AA2393" s="95">
        <v>0</v>
      </c>
      <c r="AB2393" s="95">
        <v>0</v>
      </c>
      <c r="AC2393" s="95">
        <v>19852420.6398926</v>
      </c>
      <c r="AD2393" s="95">
        <v>1716554.3314209001</v>
      </c>
      <c r="AE2393" s="95">
        <v>1312762.0227203399</v>
      </c>
      <c r="AF2393" s="95">
        <v>2961971.1012878399</v>
      </c>
      <c r="AG2393" s="95">
        <v>3410478.1899108901</v>
      </c>
      <c r="AH2393" s="95">
        <v>2531455.0906066899</v>
      </c>
      <c r="AI2393" s="95">
        <v>0</v>
      </c>
      <c r="AJ2393" s="95">
        <v>959543.21998596203</v>
      </c>
      <c r="AK2393" s="95">
        <v>554438.54533386196</v>
      </c>
      <c r="AL2393" s="95">
        <v>0</v>
      </c>
      <c r="AM2393" s="95">
        <v>189370.38105201701</v>
      </c>
      <c r="AN2393" s="95">
        <v>21627646.551513702</v>
      </c>
      <c r="AO2393" s="95">
        <v>47405763.3505859</v>
      </c>
      <c r="AP2393" s="95">
        <v>1227.2943464070599</v>
      </c>
      <c r="AQ2393" s="95">
        <v>36415514.306152299</v>
      </c>
      <c r="AR2393" s="95">
        <v>26074426.809814502</v>
      </c>
      <c r="AS2393" s="95">
        <v>3647791.7143249498</v>
      </c>
      <c r="AT2393" s="95">
        <v>0</v>
      </c>
      <c r="AU2393" s="95">
        <v>0</v>
      </c>
      <c r="AV2393" s="95">
        <v>49387498.823242202</v>
      </c>
      <c r="AW2393" s="95">
        <v>4575452.3046264602</v>
      </c>
      <c r="AX2393" s="95">
        <v>10785032.3111572</v>
      </c>
      <c r="AY2393" s="95">
        <v>22503530.714111298</v>
      </c>
      <c r="AZ2393" s="95">
        <v>24151227.151367199</v>
      </c>
      <c r="BA2393" s="95">
        <v>19250326.356201202</v>
      </c>
      <c r="BB2393" s="95">
        <v>0</v>
      </c>
      <c r="BC2393" s="95">
        <v>7185775.6275024395</v>
      </c>
      <c r="BD2393" s="95">
        <v>3918198.8056945801</v>
      </c>
      <c r="BE2393" s="95">
        <v>0</v>
      </c>
      <c r="BF2393" s="95">
        <v>1352594.3595733601</v>
      </c>
      <c r="BG2393" s="95">
        <v>54323638.340820298</v>
      </c>
      <c r="BH2393" s="95">
        <v>11982869.072021499</v>
      </c>
      <c r="BI2393" s="95">
        <v>0</v>
      </c>
      <c r="BJ2393" s="95">
        <v>13373244.088989301</v>
      </c>
      <c r="BK2393" s="95">
        <v>10634123.485473599</v>
      </c>
      <c r="BL2393" s="95">
        <v>0</v>
      </c>
      <c r="BM2393" s="95">
        <v>0</v>
      </c>
      <c r="BN2393" s="95">
        <v>0</v>
      </c>
      <c r="BO2393" s="95">
        <v>0</v>
      </c>
      <c r="BP2393" s="95">
        <v>0</v>
      </c>
      <c r="BQ2393" s="95">
        <v>0</v>
      </c>
      <c r="BR2393" s="95">
        <v>7759116.9143066397</v>
      </c>
      <c r="BS2393" s="95">
        <v>10046788.7657471</v>
      </c>
      <c r="BT2393" s="95">
        <v>3738720.0595397898</v>
      </c>
      <c r="BU2393" s="95">
        <v>0</v>
      </c>
      <c r="BV2393" s="95">
        <v>3829978.5636596698</v>
      </c>
      <c r="BW2393" s="95">
        <v>497228.99485778803</v>
      </c>
      <c r="BX2393" s="95">
        <v>0</v>
      </c>
      <c r="BY2393" s="95">
        <v>0</v>
      </c>
      <c r="BZ2393" s="95">
        <v>0</v>
      </c>
      <c r="CA2393" s="95">
        <v>154549.459701538</v>
      </c>
      <c r="CB2393" s="95">
        <v>11189167.5380859</v>
      </c>
      <c r="CC2393" s="95">
        <v>83855536.170898393</v>
      </c>
      <c r="CD2393" s="95">
        <v>25335383.849853501</v>
      </c>
      <c r="CE2393" s="95">
        <v>4127.6088628172902</v>
      </c>
      <c r="CF2393" s="95">
        <v>750239.16574859596</v>
      </c>
      <c r="CG2393" s="95">
        <v>5312187.4912719699</v>
      </c>
      <c r="CH2393" s="95">
        <v>0</v>
      </c>
      <c r="CI2393" s="95">
        <v>158649.55465507499</v>
      </c>
      <c r="CJ2393" s="95">
        <v>11926933.0776367</v>
      </c>
      <c r="CK2393" s="95">
        <v>89138287.708007798</v>
      </c>
      <c r="CL2393" s="95">
        <v>25830406.4216309</v>
      </c>
      <c r="CM2393" s="160">
        <v>227188.478042603</v>
      </c>
      <c r="CN2393" s="160">
        <v>33563298.764160201</v>
      </c>
      <c r="CO2393" s="160">
        <v>143237111.86914101</v>
      </c>
      <c r="CP2393" s="95">
        <v>25830406.4216309</v>
      </c>
      <c r="CQ2393" s="95">
        <v>0</v>
      </c>
      <c r="CR2393" s="95">
        <v>0</v>
      </c>
      <c r="CS2393" s="95">
        <v>0</v>
      </c>
      <c r="CT2393" s="95">
        <v>0</v>
      </c>
      <c r="CU2393" s="161">
        <v>11939406.703834496</v>
      </c>
      <c r="CV2393" s="161">
        <v>89167723.662170365</v>
      </c>
    </row>
    <row r="2394" spans="1:100" x14ac:dyDescent="0.2">
      <c r="A2394" s="94" t="s">
        <v>198</v>
      </c>
      <c r="B2394" s="96">
        <v>39508</v>
      </c>
      <c r="C2394" s="95">
        <v>102856.226461411</v>
      </c>
      <c r="D2394" s="95">
        <v>0</v>
      </c>
      <c r="E2394" s="95">
        <v>52790.379877567299</v>
      </c>
      <c r="F2394" s="95">
        <v>41470.924751281702</v>
      </c>
      <c r="G2394" s="95">
        <v>2867.8700989484801</v>
      </c>
      <c r="H2394" s="95">
        <v>0</v>
      </c>
      <c r="I2394" s="95">
        <v>0</v>
      </c>
      <c r="J2394" s="95">
        <v>60606.127536296801</v>
      </c>
      <c r="K2394" s="95">
        <v>9313.4957461357099</v>
      </c>
      <c r="L2394" s="95">
        <v>28137.699140787099</v>
      </c>
      <c r="M2394" s="95">
        <v>51481.3722047806</v>
      </c>
      <c r="N2394" s="95">
        <v>24649.4913580418</v>
      </c>
      <c r="O2394" s="95">
        <v>46777.161367416396</v>
      </c>
      <c r="P2394" s="95">
        <v>0</v>
      </c>
      <c r="Q2394" s="95">
        <v>8203.5664901733398</v>
      </c>
      <c r="R2394" s="95">
        <v>3209.9563671946498</v>
      </c>
      <c r="S2394" s="95">
        <v>0</v>
      </c>
      <c r="T2394" s="95">
        <v>1095.47173424065</v>
      </c>
      <c r="U2394" s="95">
        <v>69894.503610611006</v>
      </c>
      <c r="V2394" s="95">
        <v>6295370.4020385696</v>
      </c>
      <c r="W2394" s="95">
        <v>119.360250392929</v>
      </c>
      <c r="X2394" s="95">
        <v>4839321.0081176804</v>
      </c>
      <c r="Y2394" s="95">
        <v>3510886.7713317899</v>
      </c>
      <c r="Z2394" s="95">
        <v>545877.59060668899</v>
      </c>
      <c r="AA2394" s="95">
        <v>0</v>
      </c>
      <c r="AB2394" s="95">
        <v>0</v>
      </c>
      <c r="AC2394" s="95">
        <v>20509023.221435498</v>
      </c>
      <c r="AD2394" s="95">
        <v>1375538.8087005599</v>
      </c>
      <c r="AE2394" s="95">
        <v>1288344.6238555899</v>
      </c>
      <c r="AF2394" s="95">
        <v>2958225.3277893099</v>
      </c>
      <c r="AG2394" s="95">
        <v>3365982.8962402302</v>
      </c>
      <c r="AH2394" s="95">
        <v>2587870.57958984</v>
      </c>
      <c r="AI2394" s="95">
        <v>0</v>
      </c>
      <c r="AJ2394" s="95">
        <v>972646.97257995605</v>
      </c>
      <c r="AK2394" s="95">
        <v>569052.41266632103</v>
      </c>
      <c r="AL2394" s="95">
        <v>0</v>
      </c>
      <c r="AM2394" s="95">
        <v>185022.095062256</v>
      </c>
      <c r="AN2394" s="95">
        <v>21869633.481933601</v>
      </c>
      <c r="AO2394" s="95">
        <v>48289991.744140603</v>
      </c>
      <c r="AP2394" s="95">
        <v>772.02417184412502</v>
      </c>
      <c r="AQ2394" s="95">
        <v>36493618.013183601</v>
      </c>
      <c r="AR2394" s="95">
        <v>26038967.213134799</v>
      </c>
      <c r="AS2394" s="95">
        <v>3898606.9193115202</v>
      </c>
      <c r="AT2394" s="95">
        <v>0</v>
      </c>
      <c r="AU2394" s="95">
        <v>0</v>
      </c>
      <c r="AV2394" s="95">
        <v>51980998.186035201</v>
      </c>
      <c r="AW2394" s="95">
        <v>3740171.0132446298</v>
      </c>
      <c r="AX2394" s="95">
        <v>10726167.161498999</v>
      </c>
      <c r="AY2394" s="95">
        <v>22669700.753417999</v>
      </c>
      <c r="AZ2394" s="95">
        <v>24179385.220947299</v>
      </c>
      <c r="BA2394" s="95">
        <v>19791532.448486298</v>
      </c>
      <c r="BB2394" s="95">
        <v>0</v>
      </c>
      <c r="BC2394" s="95">
        <v>7341495.8964233398</v>
      </c>
      <c r="BD2394" s="95">
        <v>4054731.3197326702</v>
      </c>
      <c r="BE2394" s="95">
        <v>0</v>
      </c>
      <c r="BF2394" s="95">
        <v>1328954.21565247</v>
      </c>
      <c r="BG2394" s="95">
        <v>55825933.5546875</v>
      </c>
      <c r="BH2394" s="95">
        <v>11231636.9643555</v>
      </c>
      <c r="BI2394" s="95">
        <v>0</v>
      </c>
      <c r="BJ2394" s="95">
        <v>12089957.0396729</v>
      </c>
      <c r="BK2394" s="95">
        <v>9593797.9031982403</v>
      </c>
      <c r="BL2394" s="95">
        <v>0</v>
      </c>
      <c r="BM2394" s="95">
        <v>0</v>
      </c>
      <c r="BN2394" s="95">
        <v>0</v>
      </c>
      <c r="BO2394" s="95">
        <v>0</v>
      </c>
      <c r="BP2394" s="95">
        <v>0</v>
      </c>
      <c r="BQ2394" s="95">
        <v>0</v>
      </c>
      <c r="BR2394" s="95">
        <v>6987817.7647094699</v>
      </c>
      <c r="BS2394" s="95">
        <v>8987575.87255859</v>
      </c>
      <c r="BT2394" s="95">
        <v>3835950.04089355</v>
      </c>
      <c r="BU2394" s="95">
        <v>0</v>
      </c>
      <c r="BV2394" s="95">
        <v>3511162.4969787602</v>
      </c>
      <c r="BW2394" s="95">
        <v>509764.38808059698</v>
      </c>
      <c r="BX2394" s="95">
        <v>0</v>
      </c>
      <c r="BY2394" s="95">
        <v>0</v>
      </c>
      <c r="BZ2394" s="95">
        <v>0</v>
      </c>
      <c r="CA2394" s="95">
        <v>155606.06102371201</v>
      </c>
      <c r="CB2394" s="95">
        <v>11094709.733154301</v>
      </c>
      <c r="CC2394" s="95">
        <v>84594906.083984405</v>
      </c>
      <c r="CD2394" s="95">
        <v>23343807.224365201</v>
      </c>
      <c r="CE2394" s="95">
        <v>4203.5042961835898</v>
      </c>
      <c r="CF2394" s="95">
        <v>750704.57864379894</v>
      </c>
      <c r="CG2394" s="95">
        <v>5352303.2796020498</v>
      </c>
      <c r="CH2394" s="95">
        <v>0</v>
      </c>
      <c r="CI2394" s="95">
        <v>159846.66750335699</v>
      </c>
      <c r="CJ2394" s="95">
        <v>11856729.6408691</v>
      </c>
      <c r="CK2394" s="95">
        <v>89972568.716796905</v>
      </c>
      <c r="CL2394" s="95">
        <v>23857383.337646499</v>
      </c>
      <c r="CM2394" s="160">
        <v>229256.92013740499</v>
      </c>
      <c r="CN2394" s="160">
        <v>33789365.114257798</v>
      </c>
      <c r="CO2394" s="160">
        <v>145462119.19335899</v>
      </c>
      <c r="CP2394" s="95">
        <v>23857383.337646499</v>
      </c>
      <c r="CQ2394" s="95">
        <v>0</v>
      </c>
      <c r="CR2394" s="95">
        <v>0</v>
      </c>
      <c r="CS2394" s="95">
        <v>0</v>
      </c>
      <c r="CT2394" s="95">
        <v>0</v>
      </c>
      <c r="CU2394" s="161">
        <v>11845414.311798099</v>
      </c>
      <c r="CV2394" s="161">
        <v>89947209.363586456</v>
      </c>
    </row>
    <row r="2395" spans="1:100" x14ac:dyDescent="0.2">
      <c r="A2395" s="94" t="s">
        <v>198</v>
      </c>
      <c r="B2395" s="96">
        <v>39600</v>
      </c>
      <c r="C2395" s="95">
        <v>104962.00189971901</v>
      </c>
      <c r="D2395" s="95">
        <v>0</v>
      </c>
      <c r="E2395" s="95">
        <v>51588.597298622102</v>
      </c>
      <c r="F2395" s="95">
        <v>40790.999481678002</v>
      </c>
      <c r="G2395" s="95">
        <v>3026.8347883820502</v>
      </c>
      <c r="H2395" s="95">
        <v>0</v>
      </c>
      <c r="I2395" s="95">
        <v>0</v>
      </c>
      <c r="J2395" s="95">
        <v>63215.989527225502</v>
      </c>
      <c r="K2395" s="95">
        <v>7965.4474354386302</v>
      </c>
      <c r="L2395" s="95">
        <v>28486.643708944299</v>
      </c>
      <c r="M2395" s="95">
        <v>51825.910686016097</v>
      </c>
      <c r="N2395" s="95">
        <v>24298.697127342199</v>
      </c>
      <c r="O2395" s="95">
        <v>47748.2091708183</v>
      </c>
      <c r="P2395" s="95">
        <v>0</v>
      </c>
      <c r="Q2395" s="95">
        <v>8141.1614450812303</v>
      </c>
      <c r="R2395" s="95">
        <v>3281.5537269413499</v>
      </c>
      <c r="S2395" s="95">
        <v>0</v>
      </c>
      <c r="T2395" s="95">
        <v>1069.56054018438</v>
      </c>
      <c r="U2395" s="95">
        <v>71148.787106514006</v>
      </c>
      <c r="V2395" s="95">
        <v>6383120.5120239304</v>
      </c>
      <c r="W2395" s="95">
        <v>64.156535434536593</v>
      </c>
      <c r="X2395" s="95">
        <v>4676674.94384766</v>
      </c>
      <c r="Y2395" s="95">
        <v>3424092.7953491202</v>
      </c>
      <c r="Z2395" s="95">
        <v>572825.78765869106</v>
      </c>
      <c r="AA2395" s="95">
        <v>0</v>
      </c>
      <c r="AB2395" s="95">
        <v>0</v>
      </c>
      <c r="AC2395" s="95">
        <v>21404997.135742199</v>
      </c>
      <c r="AD2395" s="95">
        <v>1159877.78074646</v>
      </c>
      <c r="AE2395" s="95">
        <v>1283108.50288391</v>
      </c>
      <c r="AF2395" s="95">
        <v>2921165.2116394001</v>
      </c>
      <c r="AG2395" s="95">
        <v>3274999.3894348098</v>
      </c>
      <c r="AH2395" s="95">
        <v>2622155.9113464402</v>
      </c>
      <c r="AI2395" s="95">
        <v>0</v>
      </c>
      <c r="AJ2395" s="95">
        <v>966345.86382293701</v>
      </c>
      <c r="AK2395" s="95">
        <v>579847.27703094506</v>
      </c>
      <c r="AL2395" s="95">
        <v>0</v>
      </c>
      <c r="AM2395" s="95">
        <v>181014.94297599801</v>
      </c>
      <c r="AN2395" s="95">
        <v>22487672.3662109</v>
      </c>
      <c r="AO2395" s="95">
        <v>49459387.6708984</v>
      </c>
      <c r="AP2395" s="95">
        <v>925.28898625820898</v>
      </c>
      <c r="AQ2395" s="95">
        <v>35449258.360839799</v>
      </c>
      <c r="AR2395" s="95">
        <v>25602477.574707001</v>
      </c>
      <c r="AS2395" s="95">
        <v>4160094.8810729999</v>
      </c>
      <c r="AT2395" s="95">
        <v>0</v>
      </c>
      <c r="AU2395" s="95">
        <v>0</v>
      </c>
      <c r="AV2395" s="95">
        <v>54941476.868652299</v>
      </c>
      <c r="AW2395" s="95">
        <v>3182850.2384643601</v>
      </c>
      <c r="AX2395" s="95">
        <v>10822123.291992201</v>
      </c>
      <c r="AY2395" s="95">
        <v>22696579.369384799</v>
      </c>
      <c r="AZ2395" s="95">
        <v>23777711.5617676</v>
      </c>
      <c r="BA2395" s="95">
        <v>20358831.734375</v>
      </c>
      <c r="BB2395" s="95">
        <v>0</v>
      </c>
      <c r="BC2395" s="95">
        <v>7362207.8341674795</v>
      </c>
      <c r="BD2395" s="95">
        <v>4190029.7817993201</v>
      </c>
      <c r="BE2395" s="95">
        <v>0</v>
      </c>
      <c r="BF2395" s="95">
        <v>1319587.9807128899</v>
      </c>
      <c r="BG2395" s="95">
        <v>57833505.556152299</v>
      </c>
      <c r="BH2395" s="95">
        <v>11576360.533447299</v>
      </c>
      <c r="BI2395" s="95">
        <v>0</v>
      </c>
      <c r="BJ2395" s="95">
        <v>11776241.4605713</v>
      </c>
      <c r="BK2395" s="95">
        <v>9372888.6372070294</v>
      </c>
      <c r="BL2395" s="95">
        <v>0</v>
      </c>
      <c r="BM2395" s="95">
        <v>0</v>
      </c>
      <c r="BN2395" s="95">
        <v>0</v>
      </c>
      <c r="BO2395" s="95">
        <v>0</v>
      </c>
      <c r="BP2395" s="95">
        <v>0</v>
      </c>
      <c r="BQ2395" s="95">
        <v>0</v>
      </c>
      <c r="BR2395" s="95">
        <v>6981612.5845336895</v>
      </c>
      <c r="BS2395" s="95">
        <v>8837558.1649169903</v>
      </c>
      <c r="BT2395" s="95">
        <v>3952005.2194519001</v>
      </c>
      <c r="BU2395" s="95">
        <v>0</v>
      </c>
      <c r="BV2395" s="95">
        <v>3529620.0254516602</v>
      </c>
      <c r="BW2395" s="95">
        <v>526460.55040741002</v>
      </c>
      <c r="BX2395" s="95">
        <v>0</v>
      </c>
      <c r="BY2395" s="95">
        <v>0</v>
      </c>
      <c r="BZ2395" s="95">
        <v>0</v>
      </c>
      <c r="CA2395" s="95">
        <v>156687.82480049101</v>
      </c>
      <c r="CB2395" s="95">
        <v>11035066.8276367</v>
      </c>
      <c r="CC2395" s="95">
        <v>84817273.750976607</v>
      </c>
      <c r="CD2395" s="95">
        <v>23340986.699462902</v>
      </c>
      <c r="CE2395" s="95">
        <v>4225.2124396562604</v>
      </c>
      <c r="CF2395" s="95">
        <v>755879.29099273705</v>
      </c>
      <c r="CG2395" s="95">
        <v>5478775.8598022498</v>
      </c>
      <c r="CH2395" s="95">
        <v>0</v>
      </c>
      <c r="CI2395" s="95">
        <v>160934.299571991</v>
      </c>
      <c r="CJ2395" s="95">
        <v>11796055.310058599</v>
      </c>
      <c r="CK2395" s="95">
        <v>90295312.560546905</v>
      </c>
      <c r="CL2395" s="95">
        <v>23866873.838622998</v>
      </c>
      <c r="CM2395" s="160">
        <v>231543.86651802101</v>
      </c>
      <c r="CN2395" s="160">
        <v>34199812.456542999</v>
      </c>
      <c r="CO2395" s="160">
        <v>147694138.94531301</v>
      </c>
      <c r="CP2395" s="95">
        <v>23866873.838622998</v>
      </c>
      <c r="CQ2395" s="95">
        <v>0</v>
      </c>
      <c r="CR2395" s="95">
        <v>0</v>
      </c>
      <c r="CS2395" s="95">
        <v>0</v>
      </c>
      <c r="CT2395" s="95">
        <v>0</v>
      </c>
      <c r="CU2395" s="161">
        <v>11790946.118629437</v>
      </c>
      <c r="CV2395" s="161">
        <v>90296049.610778853</v>
      </c>
    </row>
    <row r="2396" spans="1:100" x14ac:dyDescent="0.2">
      <c r="A2396" s="94" t="s">
        <v>198</v>
      </c>
      <c r="B2396" s="96">
        <v>39692</v>
      </c>
      <c r="C2396" s="95">
        <v>106325.38130283399</v>
      </c>
      <c r="D2396" s="95">
        <v>0</v>
      </c>
      <c r="E2396" s="95">
        <v>49878.6935625076</v>
      </c>
      <c r="F2396" s="95">
        <v>39605.707533836401</v>
      </c>
      <c r="G2396" s="95">
        <v>3206.2921603024001</v>
      </c>
      <c r="H2396" s="95">
        <v>0</v>
      </c>
      <c r="I2396" s="95">
        <v>0</v>
      </c>
      <c r="J2396" s="95">
        <v>65543.5079584122</v>
      </c>
      <c r="K2396" s="95">
        <v>6642.3242206573505</v>
      </c>
      <c r="L2396" s="95">
        <v>27147.072204112999</v>
      </c>
      <c r="M2396" s="95">
        <v>52000.312892913797</v>
      </c>
      <c r="N2396" s="95">
        <v>23757.002158165</v>
      </c>
      <c r="O2396" s="95">
        <v>48235.734151363402</v>
      </c>
      <c r="P2396" s="95">
        <v>0</v>
      </c>
      <c r="Q2396" s="95">
        <v>8087.6243833303497</v>
      </c>
      <c r="R2396" s="95">
        <v>3336.5580375790601</v>
      </c>
      <c r="S2396" s="95">
        <v>0</v>
      </c>
      <c r="T2396" s="95">
        <v>1076.44715501368</v>
      </c>
      <c r="U2396" s="95">
        <v>72180.599112510696</v>
      </c>
      <c r="V2396" s="95">
        <v>6503268.1107788105</v>
      </c>
      <c r="W2396" s="95">
        <v>49.505254906602197</v>
      </c>
      <c r="X2396" s="95">
        <v>4471168.9904785203</v>
      </c>
      <c r="Y2396" s="95">
        <v>3300197.1449279799</v>
      </c>
      <c r="Z2396" s="95">
        <v>596873.18219757103</v>
      </c>
      <c r="AA2396" s="95">
        <v>0</v>
      </c>
      <c r="AB2396" s="95">
        <v>0</v>
      </c>
      <c r="AC2396" s="95">
        <v>21892512.299316399</v>
      </c>
      <c r="AD2396" s="95">
        <v>968200.08628082299</v>
      </c>
      <c r="AE2396" s="95">
        <v>1232355.1229095501</v>
      </c>
      <c r="AF2396" s="95">
        <v>2968113.0892333998</v>
      </c>
      <c r="AG2396" s="95">
        <v>3176883.4920959501</v>
      </c>
      <c r="AH2396" s="95">
        <v>2653109.2027282701</v>
      </c>
      <c r="AI2396" s="95">
        <v>0</v>
      </c>
      <c r="AJ2396" s="95">
        <v>956759.93640899705</v>
      </c>
      <c r="AK2396" s="95">
        <v>585229.61862182606</v>
      </c>
      <c r="AL2396" s="95">
        <v>0</v>
      </c>
      <c r="AM2396" s="95">
        <v>177156.433935165</v>
      </c>
      <c r="AN2396" s="95">
        <v>22918573.717041001</v>
      </c>
      <c r="AO2396" s="95">
        <v>50831890.698242202</v>
      </c>
      <c r="AP2396" s="95">
        <v>487.08914839103801</v>
      </c>
      <c r="AQ2396" s="95">
        <v>34117820.960449196</v>
      </c>
      <c r="AR2396" s="95">
        <v>24807194.728027299</v>
      </c>
      <c r="AS2396" s="95">
        <v>4387973.9729614304</v>
      </c>
      <c r="AT2396" s="95">
        <v>0</v>
      </c>
      <c r="AU2396" s="95">
        <v>0</v>
      </c>
      <c r="AV2396" s="95">
        <v>56987576.809082001</v>
      </c>
      <c r="AW2396" s="95">
        <v>2690726.8596496601</v>
      </c>
      <c r="AX2396" s="95">
        <v>10418322.065063501</v>
      </c>
      <c r="AY2396" s="95">
        <v>23186929.5075684</v>
      </c>
      <c r="AZ2396" s="95">
        <v>23160692.744384799</v>
      </c>
      <c r="BA2396" s="95">
        <v>20727576.231445301</v>
      </c>
      <c r="BB2396" s="95">
        <v>0</v>
      </c>
      <c r="BC2396" s="95">
        <v>7313800.63098145</v>
      </c>
      <c r="BD2396" s="95">
        <v>4265326.0389404297</v>
      </c>
      <c r="BE2396" s="95">
        <v>0</v>
      </c>
      <c r="BF2396" s="95">
        <v>1307893.7650146501</v>
      </c>
      <c r="BG2396" s="95">
        <v>59606272.071777299</v>
      </c>
      <c r="BH2396" s="95">
        <v>11875959.3276367</v>
      </c>
      <c r="BI2396" s="95">
        <v>0</v>
      </c>
      <c r="BJ2396" s="95">
        <v>11371612.7857666</v>
      </c>
      <c r="BK2396" s="95">
        <v>9026045.2933349591</v>
      </c>
      <c r="BL2396" s="95">
        <v>0</v>
      </c>
      <c r="BM2396" s="95">
        <v>0</v>
      </c>
      <c r="BN2396" s="95">
        <v>0</v>
      </c>
      <c r="BO2396" s="95">
        <v>0</v>
      </c>
      <c r="BP2396" s="95">
        <v>0</v>
      </c>
      <c r="BQ2396" s="95">
        <v>0</v>
      </c>
      <c r="BR2396" s="95">
        <v>7102892.7778930701</v>
      </c>
      <c r="BS2396" s="95">
        <v>8627210.1328125</v>
      </c>
      <c r="BT2396" s="95">
        <v>4021377.9894714402</v>
      </c>
      <c r="BU2396" s="95">
        <v>0</v>
      </c>
      <c r="BV2396" s="95">
        <v>3527708.6276245099</v>
      </c>
      <c r="BW2396" s="95">
        <v>530755.67323303199</v>
      </c>
      <c r="BX2396" s="95">
        <v>0</v>
      </c>
      <c r="BY2396" s="95">
        <v>0</v>
      </c>
      <c r="BZ2396" s="95">
        <v>0</v>
      </c>
      <c r="CA2396" s="95">
        <v>156275.22275543201</v>
      </c>
      <c r="CB2396" s="95">
        <v>10973488.118652301</v>
      </c>
      <c r="CC2396" s="95">
        <v>84736519.123046905</v>
      </c>
      <c r="CD2396" s="95">
        <v>23235368.628662098</v>
      </c>
      <c r="CE2396" s="95">
        <v>4315.6399672627404</v>
      </c>
      <c r="CF2396" s="95">
        <v>767343.21771240199</v>
      </c>
      <c r="CG2396" s="95">
        <v>5616664.2381591797</v>
      </c>
      <c r="CH2396" s="95">
        <v>0</v>
      </c>
      <c r="CI2396" s="95">
        <v>160557.970144272</v>
      </c>
      <c r="CJ2396" s="95">
        <v>11747814.324707</v>
      </c>
      <c r="CK2396" s="95">
        <v>90333393.458984405</v>
      </c>
      <c r="CL2396" s="95">
        <v>23764532.244872998</v>
      </c>
      <c r="CM2396" s="160">
        <v>232046.025871277</v>
      </c>
      <c r="CN2396" s="160">
        <v>34569314.307617202</v>
      </c>
      <c r="CO2396" s="160">
        <v>150010276.16406301</v>
      </c>
      <c r="CP2396" s="95">
        <v>23764532.244872998</v>
      </c>
      <c r="CQ2396" s="95">
        <v>0</v>
      </c>
      <c r="CR2396" s="95">
        <v>0</v>
      </c>
      <c r="CS2396" s="95">
        <v>0</v>
      </c>
      <c r="CT2396" s="95">
        <v>0</v>
      </c>
      <c r="CU2396" s="161">
        <v>11740831.336364703</v>
      </c>
      <c r="CV2396" s="161">
        <v>90353183.361206084</v>
      </c>
    </row>
    <row r="2397" spans="1:100" x14ac:dyDescent="0.2">
      <c r="A2397" s="94" t="s">
        <v>198</v>
      </c>
      <c r="B2397" s="96">
        <v>39783</v>
      </c>
      <c r="C2397" s="95">
        <v>106935.712879181</v>
      </c>
      <c r="D2397" s="95">
        <v>0</v>
      </c>
      <c r="E2397" s="95">
        <v>48555.1200866699</v>
      </c>
      <c r="F2397" s="95">
        <v>38620.120241641998</v>
      </c>
      <c r="G2397" s="95">
        <v>3409.2298022210598</v>
      </c>
      <c r="H2397" s="95">
        <v>0</v>
      </c>
      <c r="I2397" s="95">
        <v>0</v>
      </c>
      <c r="J2397" s="95">
        <v>67373.626046180696</v>
      </c>
      <c r="K2397" s="95">
        <v>5547.8991563916197</v>
      </c>
      <c r="L2397" s="95">
        <v>26530.279028177301</v>
      </c>
      <c r="M2397" s="95">
        <v>51815.197953700997</v>
      </c>
      <c r="N2397" s="95">
        <v>23308.574807405501</v>
      </c>
      <c r="O2397" s="95">
        <v>48772.899395942703</v>
      </c>
      <c r="P2397" s="95">
        <v>0</v>
      </c>
      <c r="Q2397" s="95">
        <v>7997.6879845857602</v>
      </c>
      <c r="R2397" s="95">
        <v>3411.2561704516402</v>
      </c>
      <c r="S2397" s="95">
        <v>0</v>
      </c>
      <c r="T2397" s="95">
        <v>1072.5420244634199</v>
      </c>
      <c r="U2397" s="95">
        <v>72987.6147670746</v>
      </c>
      <c r="V2397" s="95">
        <v>6513242.2982788105</v>
      </c>
      <c r="W2397" s="95">
        <v>50.128543013706803</v>
      </c>
      <c r="X2397" s="95">
        <v>4310323.17578125</v>
      </c>
      <c r="Y2397" s="95">
        <v>3178576.9426879901</v>
      </c>
      <c r="Z2397" s="95">
        <v>618416.32159423805</v>
      </c>
      <c r="AA2397" s="95">
        <v>0</v>
      </c>
      <c r="AB2397" s="95">
        <v>0</v>
      </c>
      <c r="AC2397" s="95">
        <v>22278921.3200684</v>
      </c>
      <c r="AD2397" s="95">
        <v>784330.14763641404</v>
      </c>
      <c r="AE2397" s="95">
        <v>1193202.25714111</v>
      </c>
      <c r="AF2397" s="95">
        <v>2918107.8519592299</v>
      </c>
      <c r="AG2397" s="95">
        <v>3104524.6251525902</v>
      </c>
      <c r="AH2397" s="95">
        <v>2672760.7031555199</v>
      </c>
      <c r="AI2397" s="95">
        <v>0</v>
      </c>
      <c r="AJ2397" s="95">
        <v>945963.19612884498</v>
      </c>
      <c r="AK2397" s="95">
        <v>591754.53699493397</v>
      </c>
      <c r="AL2397" s="95">
        <v>0</v>
      </c>
      <c r="AM2397" s="95">
        <v>168518.62353897101</v>
      </c>
      <c r="AN2397" s="95">
        <v>23139087.012207001</v>
      </c>
      <c r="AO2397" s="95">
        <v>51245821.256347701</v>
      </c>
      <c r="AP2397" s="95">
        <v>291.96184996515501</v>
      </c>
      <c r="AQ2397" s="95">
        <v>33060674.517333999</v>
      </c>
      <c r="AR2397" s="95">
        <v>23949507.2497559</v>
      </c>
      <c r="AS2397" s="95">
        <v>4537420.1440429697</v>
      </c>
      <c r="AT2397" s="95">
        <v>0</v>
      </c>
      <c r="AU2397" s="95">
        <v>0</v>
      </c>
      <c r="AV2397" s="95">
        <v>58623840.487304702</v>
      </c>
      <c r="AW2397" s="95">
        <v>2211860.04400635</v>
      </c>
      <c r="AX2397" s="95">
        <v>10179088.0458984</v>
      </c>
      <c r="AY2397" s="95">
        <v>23069315.502685498</v>
      </c>
      <c r="AZ2397" s="95">
        <v>22707659.3583984</v>
      </c>
      <c r="BA2397" s="95">
        <v>21174924.326171901</v>
      </c>
      <c r="BB2397" s="95">
        <v>0</v>
      </c>
      <c r="BC2397" s="95">
        <v>7269312.9807739304</v>
      </c>
      <c r="BD2397" s="95">
        <v>4335053.4177856399</v>
      </c>
      <c r="BE2397" s="95">
        <v>0</v>
      </c>
      <c r="BF2397" s="95">
        <v>1247203.2170715299</v>
      </c>
      <c r="BG2397" s="95">
        <v>61017175.6552734</v>
      </c>
      <c r="BH2397" s="95">
        <v>12100856.310668901</v>
      </c>
      <c r="BI2397" s="95">
        <v>0</v>
      </c>
      <c r="BJ2397" s="95">
        <v>11129403.4890137</v>
      </c>
      <c r="BK2397" s="95">
        <v>8783697.1297607403</v>
      </c>
      <c r="BL2397" s="95">
        <v>0</v>
      </c>
      <c r="BM2397" s="95">
        <v>0</v>
      </c>
      <c r="BN2397" s="95">
        <v>0</v>
      </c>
      <c r="BO2397" s="95">
        <v>0</v>
      </c>
      <c r="BP2397" s="95">
        <v>0</v>
      </c>
      <c r="BQ2397" s="95">
        <v>0</v>
      </c>
      <c r="BR2397" s="95">
        <v>7105142.7639160203</v>
      </c>
      <c r="BS2397" s="95">
        <v>8445245.6020507794</v>
      </c>
      <c r="BT2397" s="95">
        <v>4149882.6456603999</v>
      </c>
      <c r="BU2397" s="95">
        <v>0</v>
      </c>
      <c r="BV2397" s="95">
        <v>3539398.1818542499</v>
      </c>
      <c r="BW2397" s="95">
        <v>530856.15686798096</v>
      </c>
      <c r="BX2397" s="95">
        <v>0</v>
      </c>
      <c r="BY2397" s="95">
        <v>0</v>
      </c>
      <c r="BZ2397" s="95">
        <v>0</v>
      </c>
      <c r="CA2397" s="95">
        <v>155343.22544479399</v>
      </c>
      <c r="CB2397" s="95">
        <v>10823108.6484375</v>
      </c>
      <c r="CC2397" s="95">
        <v>84101511.137695298</v>
      </c>
      <c r="CD2397" s="95">
        <v>23223104.120605499</v>
      </c>
      <c r="CE2397" s="95">
        <v>4404.7359524369203</v>
      </c>
      <c r="CF2397" s="95">
        <v>769382.67218017601</v>
      </c>
      <c r="CG2397" s="95">
        <v>5640999.5037841797</v>
      </c>
      <c r="CH2397" s="95">
        <v>0</v>
      </c>
      <c r="CI2397" s="95">
        <v>159723.58524513201</v>
      </c>
      <c r="CJ2397" s="95">
        <v>11594747.579589801</v>
      </c>
      <c r="CK2397" s="95">
        <v>89708923.877929702</v>
      </c>
      <c r="CL2397" s="95">
        <v>23756588.045654301</v>
      </c>
      <c r="CM2397" s="160">
        <v>232265.48501205401</v>
      </c>
      <c r="CN2397" s="160">
        <v>34707570.005859397</v>
      </c>
      <c r="CO2397" s="160">
        <v>150571516.30664101</v>
      </c>
      <c r="CP2397" s="95">
        <v>23756588.045654301</v>
      </c>
      <c r="CQ2397" s="95">
        <v>0</v>
      </c>
      <c r="CR2397" s="95">
        <v>0</v>
      </c>
      <c r="CS2397" s="95">
        <v>0</v>
      </c>
      <c r="CT2397" s="95">
        <v>0</v>
      </c>
      <c r="CU2397" s="161">
        <v>11592491.320617676</v>
      </c>
      <c r="CV2397" s="161">
        <v>89742510.641479477</v>
      </c>
    </row>
    <row r="2398" spans="1:100" x14ac:dyDescent="0.2">
      <c r="A2398" s="94" t="s">
        <v>198</v>
      </c>
      <c r="B2398" s="96">
        <v>39873</v>
      </c>
      <c r="C2398" s="95">
        <v>108137.379303932</v>
      </c>
      <c r="D2398" s="95">
        <v>0</v>
      </c>
      <c r="E2398" s="95">
        <v>47037.123146534002</v>
      </c>
      <c r="F2398" s="95">
        <v>37517.631301879897</v>
      </c>
      <c r="G2398" s="95">
        <v>3540.2108633816201</v>
      </c>
      <c r="H2398" s="95">
        <v>0</v>
      </c>
      <c r="I2398" s="95">
        <v>0</v>
      </c>
      <c r="J2398" s="95">
        <v>69692.913580894499</v>
      </c>
      <c r="K2398" s="95">
        <v>4533.6294583082199</v>
      </c>
      <c r="L2398" s="95">
        <v>26214.867722034502</v>
      </c>
      <c r="M2398" s="95">
        <v>51732.666115284002</v>
      </c>
      <c r="N2398" s="95">
        <v>22843.294214248701</v>
      </c>
      <c r="O2398" s="95">
        <v>49406.967728137999</v>
      </c>
      <c r="P2398" s="95">
        <v>0</v>
      </c>
      <c r="Q2398" s="95">
        <v>7958.191606462</v>
      </c>
      <c r="R2398" s="95">
        <v>3517.7105817198799</v>
      </c>
      <c r="S2398" s="95">
        <v>0</v>
      </c>
      <c r="T2398" s="95">
        <v>1040.06548957527</v>
      </c>
      <c r="U2398" s="95">
        <v>74223.451690673799</v>
      </c>
      <c r="V2398" s="95">
        <v>6532898.7726440402</v>
      </c>
      <c r="W2398" s="95">
        <v>210.177776807919</v>
      </c>
      <c r="X2398" s="95">
        <v>4139063.9177856399</v>
      </c>
      <c r="Y2398" s="95">
        <v>3076482.23077393</v>
      </c>
      <c r="Z2398" s="95">
        <v>624199.35426330601</v>
      </c>
      <c r="AA2398" s="95">
        <v>0</v>
      </c>
      <c r="AB2398" s="95">
        <v>0</v>
      </c>
      <c r="AC2398" s="95">
        <v>22961383.0629883</v>
      </c>
      <c r="AD2398" s="95">
        <v>614669.98328399705</v>
      </c>
      <c r="AE2398" s="95">
        <v>1165433.1750030499</v>
      </c>
      <c r="AF2398" s="95">
        <v>2884727.9968872098</v>
      </c>
      <c r="AG2398" s="95">
        <v>3017888.22937012</v>
      </c>
      <c r="AH2398" s="95">
        <v>2663794.18719482</v>
      </c>
      <c r="AI2398" s="95">
        <v>0</v>
      </c>
      <c r="AJ2398" s="95">
        <v>928944.929893494</v>
      </c>
      <c r="AK2398" s="95">
        <v>602585.16961669899</v>
      </c>
      <c r="AL2398" s="95">
        <v>0</v>
      </c>
      <c r="AM2398" s="95">
        <v>163265.98975563</v>
      </c>
      <c r="AN2398" s="95">
        <v>23575225.9680176</v>
      </c>
      <c r="AO2398" s="95">
        <v>51233886.958007798</v>
      </c>
      <c r="AP2398" s="95">
        <v>962.16505141556297</v>
      </c>
      <c r="AQ2398" s="95">
        <v>31788292.196533199</v>
      </c>
      <c r="AR2398" s="95">
        <v>23217718.1711426</v>
      </c>
      <c r="AS2398" s="95">
        <v>4615617.3496093797</v>
      </c>
      <c r="AT2398" s="95">
        <v>0</v>
      </c>
      <c r="AU2398" s="95">
        <v>0</v>
      </c>
      <c r="AV2398" s="95">
        <v>60879894.143066399</v>
      </c>
      <c r="AW2398" s="95">
        <v>1748545.28730774</v>
      </c>
      <c r="AX2398" s="95">
        <v>10041523.7886963</v>
      </c>
      <c r="AY2398" s="95">
        <v>23125302.592285201</v>
      </c>
      <c r="AZ2398" s="95">
        <v>22131302.951171901</v>
      </c>
      <c r="BA2398" s="95">
        <v>20716790.433105499</v>
      </c>
      <c r="BB2398" s="95">
        <v>0</v>
      </c>
      <c r="BC2398" s="95">
        <v>7167761.1462402297</v>
      </c>
      <c r="BD2398" s="95">
        <v>4428635.0320434598</v>
      </c>
      <c r="BE2398" s="95">
        <v>0</v>
      </c>
      <c r="BF2398" s="95">
        <v>1217038.20527649</v>
      </c>
      <c r="BG2398" s="95">
        <v>62614450.629882798</v>
      </c>
      <c r="BH2398" s="95">
        <v>12122309.659301801</v>
      </c>
      <c r="BI2398" s="95">
        <v>0</v>
      </c>
      <c r="BJ2398" s="95">
        <v>10683292.6915283</v>
      </c>
      <c r="BK2398" s="95">
        <v>8531320.87817383</v>
      </c>
      <c r="BL2398" s="95">
        <v>0</v>
      </c>
      <c r="BM2398" s="95">
        <v>0</v>
      </c>
      <c r="BN2398" s="95">
        <v>0</v>
      </c>
      <c r="BO2398" s="95">
        <v>0</v>
      </c>
      <c r="BP2398" s="95">
        <v>0</v>
      </c>
      <c r="BQ2398" s="95">
        <v>0</v>
      </c>
      <c r="BR2398" s="95">
        <v>6991452.9966430701</v>
      </c>
      <c r="BS2398" s="95">
        <v>8235515.99072266</v>
      </c>
      <c r="BT2398" s="95">
        <v>4028268.3091430701</v>
      </c>
      <c r="BU2398" s="95">
        <v>0</v>
      </c>
      <c r="BV2398" s="95">
        <v>3507762.2243042002</v>
      </c>
      <c r="BW2398" s="95">
        <v>548202.633880615</v>
      </c>
      <c r="BX2398" s="95">
        <v>0</v>
      </c>
      <c r="BY2398" s="95">
        <v>0</v>
      </c>
      <c r="BZ2398" s="95">
        <v>0</v>
      </c>
      <c r="CA2398" s="95">
        <v>155127.32056999201</v>
      </c>
      <c r="CB2398" s="95">
        <v>10686835.9221191</v>
      </c>
      <c r="CC2398" s="95">
        <v>83357925.541992202</v>
      </c>
      <c r="CD2398" s="95">
        <v>22838176.443847701</v>
      </c>
      <c r="CE2398" s="95">
        <v>4428.7571753263501</v>
      </c>
      <c r="CF2398" s="95">
        <v>760810.88768005394</v>
      </c>
      <c r="CG2398" s="95">
        <v>5605876.2650146503</v>
      </c>
      <c r="CH2398" s="95">
        <v>0</v>
      </c>
      <c r="CI2398" s="95">
        <v>159595.148853302</v>
      </c>
      <c r="CJ2398" s="95">
        <v>11439622.432373</v>
      </c>
      <c r="CK2398" s="95">
        <v>89012484.859375</v>
      </c>
      <c r="CL2398" s="95">
        <v>23390413.477783199</v>
      </c>
      <c r="CM2398" s="160">
        <v>233279.17651557899</v>
      </c>
      <c r="CN2398" s="160">
        <v>35006878.330566399</v>
      </c>
      <c r="CO2398" s="160">
        <v>151443297.51367199</v>
      </c>
      <c r="CP2398" s="95">
        <v>23390413.477783199</v>
      </c>
      <c r="CQ2398" s="95">
        <v>0</v>
      </c>
      <c r="CR2398" s="95">
        <v>0</v>
      </c>
      <c r="CS2398" s="95">
        <v>0</v>
      </c>
      <c r="CT2398" s="95">
        <v>0</v>
      </c>
      <c r="CU2398" s="161">
        <v>11447646.809799153</v>
      </c>
      <c r="CV2398" s="161">
        <v>88963801.807006851</v>
      </c>
    </row>
    <row r="2399" spans="1:100" x14ac:dyDescent="0.2">
      <c r="A2399" s="94" t="s">
        <v>198</v>
      </c>
      <c r="B2399" s="96">
        <v>39965</v>
      </c>
      <c r="C2399" s="95">
        <v>110149.219461441</v>
      </c>
      <c r="D2399" s="95">
        <v>0</v>
      </c>
      <c r="E2399" s="95">
        <v>45086.655723571799</v>
      </c>
      <c r="F2399" s="95">
        <v>36268.658990383097</v>
      </c>
      <c r="G2399" s="95">
        <v>3666.51139768958</v>
      </c>
      <c r="H2399" s="95">
        <v>0</v>
      </c>
      <c r="I2399" s="95">
        <v>0</v>
      </c>
      <c r="J2399" s="95">
        <v>71932.0175495148</v>
      </c>
      <c r="K2399" s="95">
        <v>3440.4946300983402</v>
      </c>
      <c r="L2399" s="95">
        <v>26209.832708120299</v>
      </c>
      <c r="M2399" s="95">
        <v>51794.743193626397</v>
      </c>
      <c r="N2399" s="95">
        <v>22498.989778518699</v>
      </c>
      <c r="O2399" s="95">
        <v>50199.004456996903</v>
      </c>
      <c r="P2399" s="95">
        <v>0</v>
      </c>
      <c r="Q2399" s="95">
        <v>7934.5529557466498</v>
      </c>
      <c r="R2399" s="95">
        <v>3547.9822487533102</v>
      </c>
      <c r="S2399" s="95">
        <v>0</v>
      </c>
      <c r="T2399" s="95">
        <v>1014.68147481233</v>
      </c>
      <c r="U2399" s="95">
        <v>75269.295999527007</v>
      </c>
      <c r="V2399" s="95">
        <v>6681166.4010009803</v>
      </c>
      <c r="W2399" s="95">
        <v>247.61783601716201</v>
      </c>
      <c r="X2399" s="95">
        <v>3986046.34521484</v>
      </c>
      <c r="Y2399" s="95">
        <v>2973541.79443359</v>
      </c>
      <c r="Z2399" s="95">
        <v>643834.93452453602</v>
      </c>
      <c r="AA2399" s="95">
        <v>0</v>
      </c>
      <c r="AB2399" s="95">
        <v>0</v>
      </c>
      <c r="AC2399" s="95">
        <v>23574859.769531298</v>
      </c>
      <c r="AD2399" s="95">
        <v>456002.49491500901</v>
      </c>
      <c r="AE2399" s="95">
        <v>1160591.7543029799</v>
      </c>
      <c r="AF2399" s="95">
        <v>2882098.16229248</v>
      </c>
      <c r="AG2399" s="95">
        <v>2979002.8812560998</v>
      </c>
      <c r="AH2399" s="95">
        <v>2721999.51452637</v>
      </c>
      <c r="AI2399" s="95">
        <v>0</v>
      </c>
      <c r="AJ2399" s="95">
        <v>928131.13350677502</v>
      </c>
      <c r="AK2399" s="95">
        <v>606957.05874633801</v>
      </c>
      <c r="AL2399" s="95">
        <v>0</v>
      </c>
      <c r="AM2399" s="95">
        <v>157339.116418839</v>
      </c>
      <c r="AN2399" s="95">
        <v>24059821.5078125</v>
      </c>
      <c r="AO2399" s="95">
        <v>53106318.1025391</v>
      </c>
      <c r="AP2399" s="95">
        <v>530.82928869873297</v>
      </c>
      <c r="AQ2399" s="95">
        <v>30760991.081298798</v>
      </c>
      <c r="AR2399" s="95">
        <v>22601078.262451202</v>
      </c>
      <c r="AS2399" s="95">
        <v>4763496.9238891602</v>
      </c>
      <c r="AT2399" s="95">
        <v>0</v>
      </c>
      <c r="AU2399" s="95">
        <v>0</v>
      </c>
      <c r="AV2399" s="95">
        <v>63122864.111816399</v>
      </c>
      <c r="AW2399" s="95">
        <v>1305092.7313385</v>
      </c>
      <c r="AX2399" s="95">
        <v>10015681.607055699</v>
      </c>
      <c r="AY2399" s="95">
        <v>22991977.2038574</v>
      </c>
      <c r="AZ2399" s="95">
        <v>21972486.043945301</v>
      </c>
      <c r="BA2399" s="95">
        <v>21616845.228271499</v>
      </c>
      <c r="BB2399" s="95">
        <v>0</v>
      </c>
      <c r="BC2399" s="95">
        <v>7188863.75744629</v>
      </c>
      <c r="BD2399" s="95">
        <v>4465327.1594848596</v>
      </c>
      <c r="BE2399" s="95">
        <v>0</v>
      </c>
      <c r="BF2399" s="95">
        <v>1178299.9194183301</v>
      </c>
      <c r="BG2399" s="95">
        <v>64351607.418945298</v>
      </c>
      <c r="BH2399" s="95">
        <v>12481421.482910199</v>
      </c>
      <c r="BI2399" s="95">
        <v>0</v>
      </c>
      <c r="BJ2399" s="95">
        <v>10461965.501831099</v>
      </c>
      <c r="BK2399" s="95">
        <v>8350172.72119141</v>
      </c>
      <c r="BL2399" s="95">
        <v>0</v>
      </c>
      <c r="BM2399" s="95">
        <v>0</v>
      </c>
      <c r="BN2399" s="95">
        <v>0</v>
      </c>
      <c r="BO2399" s="95">
        <v>0</v>
      </c>
      <c r="BP2399" s="95">
        <v>0</v>
      </c>
      <c r="BQ2399" s="95">
        <v>0</v>
      </c>
      <c r="BR2399" s="95">
        <v>7046715.4791259803</v>
      </c>
      <c r="BS2399" s="95">
        <v>8191845.9279785203</v>
      </c>
      <c r="BT2399" s="95">
        <v>4195979.59338379</v>
      </c>
      <c r="BU2399" s="95">
        <v>0</v>
      </c>
      <c r="BV2399" s="95">
        <v>3507590.2825012198</v>
      </c>
      <c r="BW2399" s="95">
        <v>544164.89045715297</v>
      </c>
      <c r="BX2399" s="95">
        <v>0</v>
      </c>
      <c r="BY2399" s="95">
        <v>0</v>
      </c>
      <c r="BZ2399" s="95">
        <v>0</v>
      </c>
      <c r="CA2399" s="95">
        <v>155330.85778427101</v>
      </c>
      <c r="CB2399" s="95">
        <v>10666589.8271484</v>
      </c>
      <c r="CC2399" s="95">
        <v>83637564.784179702</v>
      </c>
      <c r="CD2399" s="95">
        <v>22934397.6945801</v>
      </c>
      <c r="CE2399" s="95">
        <v>4418.7973526716196</v>
      </c>
      <c r="CF2399" s="95">
        <v>758906.20295715297</v>
      </c>
      <c r="CG2399" s="95">
        <v>5611449.3356323196</v>
      </c>
      <c r="CH2399" s="95">
        <v>0</v>
      </c>
      <c r="CI2399" s="95">
        <v>159766.74533844</v>
      </c>
      <c r="CJ2399" s="95">
        <v>11429934.1575928</v>
      </c>
      <c r="CK2399" s="95">
        <v>89273097.040039107</v>
      </c>
      <c r="CL2399" s="95">
        <v>23479605.270263702</v>
      </c>
      <c r="CM2399" s="160">
        <v>234473.049245834</v>
      </c>
      <c r="CN2399" s="160">
        <v>35473821.0146484</v>
      </c>
      <c r="CO2399" s="160">
        <v>153789787.84570301</v>
      </c>
      <c r="CP2399" s="95">
        <v>23479605.270263702</v>
      </c>
      <c r="CQ2399" s="95">
        <v>0</v>
      </c>
      <c r="CR2399" s="95">
        <v>0</v>
      </c>
      <c r="CS2399" s="95">
        <v>0</v>
      </c>
      <c r="CT2399" s="95">
        <v>0</v>
      </c>
      <c r="CU2399" s="161">
        <v>11425496.030105554</v>
      </c>
      <c r="CV2399" s="161">
        <v>89249014.119812027</v>
      </c>
    </row>
    <row r="2400" spans="1:100" x14ac:dyDescent="0.2">
      <c r="A2400" s="94" t="s">
        <v>198</v>
      </c>
      <c r="B2400" s="96">
        <v>40057</v>
      </c>
      <c r="C2400" s="95">
        <v>112484.814562798</v>
      </c>
      <c r="D2400" s="95">
        <v>0</v>
      </c>
      <c r="E2400" s="95">
        <v>43897.049358367898</v>
      </c>
      <c r="F2400" s="95">
        <v>35701.642553806298</v>
      </c>
      <c r="G2400" s="95">
        <v>3902.8401949405702</v>
      </c>
      <c r="H2400" s="95">
        <v>0</v>
      </c>
      <c r="I2400" s="95">
        <v>0</v>
      </c>
      <c r="J2400" s="95">
        <v>74063.045125961304</v>
      </c>
      <c r="K2400" s="95">
        <v>2527.3846784830098</v>
      </c>
      <c r="L2400" s="95">
        <v>25174.6237072945</v>
      </c>
      <c r="M2400" s="95">
        <v>52069.508735656702</v>
      </c>
      <c r="N2400" s="95">
        <v>22382.803847551299</v>
      </c>
      <c r="O2400" s="95">
        <v>51432.513321876497</v>
      </c>
      <c r="P2400" s="95">
        <v>0</v>
      </c>
      <c r="Q2400" s="95">
        <v>7882.8188796639397</v>
      </c>
      <c r="R2400" s="95">
        <v>3643.9095168113699</v>
      </c>
      <c r="S2400" s="95">
        <v>0</v>
      </c>
      <c r="T2400" s="95">
        <v>986.51879037916694</v>
      </c>
      <c r="U2400" s="95">
        <v>76645.733708381696</v>
      </c>
      <c r="V2400" s="95">
        <v>6795540.4088745099</v>
      </c>
      <c r="W2400" s="95">
        <v>137.584957525134</v>
      </c>
      <c r="X2400" s="95">
        <v>3835240.8776855501</v>
      </c>
      <c r="Y2400" s="95">
        <v>2886593.30999756</v>
      </c>
      <c r="Z2400" s="95">
        <v>664945.51342773403</v>
      </c>
      <c r="AA2400" s="95">
        <v>0</v>
      </c>
      <c r="AB2400" s="95">
        <v>0</v>
      </c>
      <c r="AC2400" s="95">
        <v>24240217.865722701</v>
      </c>
      <c r="AD2400" s="95">
        <v>322310.00333785999</v>
      </c>
      <c r="AE2400" s="95">
        <v>1136971.39401245</v>
      </c>
      <c r="AF2400" s="95">
        <v>2861049.6727294899</v>
      </c>
      <c r="AG2400" s="95">
        <v>2951775.3491821298</v>
      </c>
      <c r="AH2400" s="95">
        <v>2759435.8778991699</v>
      </c>
      <c r="AI2400" s="95">
        <v>0</v>
      </c>
      <c r="AJ2400" s="95">
        <v>918654.37939453102</v>
      </c>
      <c r="AK2400" s="95">
        <v>604811.63619995106</v>
      </c>
      <c r="AL2400" s="95">
        <v>0</v>
      </c>
      <c r="AM2400" s="95">
        <v>152598.16029357901</v>
      </c>
      <c r="AN2400" s="95">
        <v>24589309.5556641</v>
      </c>
      <c r="AO2400" s="95">
        <v>54416837.0009766</v>
      </c>
      <c r="AP2400" s="95">
        <v>824.82545116543804</v>
      </c>
      <c r="AQ2400" s="95">
        <v>29921169.189208999</v>
      </c>
      <c r="AR2400" s="95">
        <v>22161612.4604492</v>
      </c>
      <c r="AS2400" s="95">
        <v>4960801.01281738</v>
      </c>
      <c r="AT2400" s="95">
        <v>0</v>
      </c>
      <c r="AU2400" s="95">
        <v>0</v>
      </c>
      <c r="AV2400" s="95">
        <v>65344159.162109397</v>
      </c>
      <c r="AW2400" s="95">
        <v>927516.21666717494</v>
      </c>
      <c r="AX2400" s="95">
        <v>9860274.81323242</v>
      </c>
      <c r="AY2400" s="95">
        <v>23038962.466552701</v>
      </c>
      <c r="AZ2400" s="95">
        <v>21950235.770996101</v>
      </c>
      <c r="BA2400" s="95">
        <v>22033739.907714799</v>
      </c>
      <c r="BB2400" s="95">
        <v>0</v>
      </c>
      <c r="BC2400" s="95">
        <v>7174342.46411133</v>
      </c>
      <c r="BD2400" s="95">
        <v>4491142.9908447303</v>
      </c>
      <c r="BE2400" s="95">
        <v>0</v>
      </c>
      <c r="BF2400" s="95">
        <v>1150658.0666046101</v>
      </c>
      <c r="BG2400" s="95">
        <v>66260652.253417999</v>
      </c>
      <c r="BH2400" s="95">
        <v>12758763.096801801</v>
      </c>
      <c r="BI2400" s="95">
        <v>0</v>
      </c>
      <c r="BJ2400" s="95">
        <v>10228206.751098599</v>
      </c>
      <c r="BK2400" s="95">
        <v>8199072.5062866202</v>
      </c>
      <c r="BL2400" s="95">
        <v>0</v>
      </c>
      <c r="BM2400" s="95">
        <v>0</v>
      </c>
      <c r="BN2400" s="95">
        <v>0</v>
      </c>
      <c r="BO2400" s="95">
        <v>0</v>
      </c>
      <c r="BP2400" s="95">
        <v>0</v>
      </c>
      <c r="BQ2400" s="95">
        <v>0</v>
      </c>
      <c r="BR2400" s="95">
        <v>7052349.2890014602</v>
      </c>
      <c r="BS2400" s="95">
        <v>8191429.3154907199</v>
      </c>
      <c r="BT2400" s="95">
        <v>4275473.7321167002</v>
      </c>
      <c r="BU2400" s="95">
        <v>0</v>
      </c>
      <c r="BV2400" s="95">
        <v>3514453.7398681599</v>
      </c>
      <c r="BW2400" s="95">
        <v>541561.08754730201</v>
      </c>
      <c r="BX2400" s="95">
        <v>0</v>
      </c>
      <c r="BY2400" s="95">
        <v>0</v>
      </c>
      <c r="BZ2400" s="95">
        <v>0</v>
      </c>
      <c r="CA2400" s="95">
        <v>156496.343994141</v>
      </c>
      <c r="CB2400" s="95">
        <v>10616421.943481401</v>
      </c>
      <c r="CC2400" s="95">
        <v>84055898.470703095</v>
      </c>
      <c r="CD2400" s="95">
        <v>22960568.3134766</v>
      </c>
      <c r="CE2400" s="95">
        <v>4527.35122478008</v>
      </c>
      <c r="CF2400" s="95">
        <v>762582.41029357899</v>
      </c>
      <c r="CG2400" s="95">
        <v>5681609.45910645</v>
      </c>
      <c r="CH2400" s="95">
        <v>0</v>
      </c>
      <c r="CI2400" s="95">
        <v>160992.686758041</v>
      </c>
      <c r="CJ2400" s="95">
        <v>11378469.494751001</v>
      </c>
      <c r="CK2400" s="95">
        <v>89710794.212890595</v>
      </c>
      <c r="CL2400" s="95">
        <v>23497319.583740201</v>
      </c>
      <c r="CM2400" s="160">
        <v>236818.49176025399</v>
      </c>
      <c r="CN2400" s="160">
        <v>35984029.093261696</v>
      </c>
      <c r="CO2400" s="160">
        <v>156244718.10351601</v>
      </c>
      <c r="CP2400" s="95">
        <v>23497319.583740201</v>
      </c>
      <c r="CQ2400" s="95">
        <v>0</v>
      </c>
      <c r="CR2400" s="95">
        <v>0</v>
      </c>
      <c r="CS2400" s="95">
        <v>0</v>
      </c>
      <c r="CT2400" s="95">
        <v>0</v>
      </c>
      <c r="CU2400" s="161">
        <v>11379004.35377498</v>
      </c>
      <c r="CV2400" s="161">
        <v>89737507.929809541</v>
      </c>
    </row>
    <row r="2401" spans="1:100" x14ac:dyDescent="0.2">
      <c r="A2401" s="94" t="s">
        <v>198</v>
      </c>
      <c r="B2401" s="96">
        <v>40148</v>
      </c>
      <c r="C2401" s="95">
        <v>113994.013132095</v>
      </c>
      <c r="D2401" s="95">
        <v>0</v>
      </c>
      <c r="E2401" s="95">
        <v>41867.875107765198</v>
      </c>
      <c r="F2401" s="95">
        <v>34234.846704006202</v>
      </c>
      <c r="G2401" s="95">
        <v>4096.1218610405904</v>
      </c>
      <c r="H2401" s="95">
        <v>0</v>
      </c>
      <c r="I2401" s="95">
        <v>0</v>
      </c>
      <c r="J2401" s="95">
        <v>76117.772314071699</v>
      </c>
      <c r="K2401" s="95">
        <v>1779.74678045511</v>
      </c>
      <c r="L2401" s="95">
        <v>24492.6961603165</v>
      </c>
      <c r="M2401" s="95">
        <v>51623.964599609397</v>
      </c>
      <c r="N2401" s="95">
        <v>21905.668009519599</v>
      </c>
      <c r="O2401" s="95">
        <v>52514.994826316797</v>
      </c>
      <c r="P2401" s="95">
        <v>0</v>
      </c>
      <c r="Q2401" s="95">
        <v>7734.9893028736096</v>
      </c>
      <c r="R2401" s="95">
        <v>3700.3591624200299</v>
      </c>
      <c r="S2401" s="95">
        <v>0</v>
      </c>
      <c r="T2401" s="95">
        <v>969.03303287923302</v>
      </c>
      <c r="U2401" s="95">
        <v>77956.124147415205</v>
      </c>
      <c r="V2401" s="95">
        <v>6870308.0928955097</v>
      </c>
      <c r="W2401" s="95">
        <v>84.797496288083494</v>
      </c>
      <c r="X2401" s="95">
        <v>3682345.72589111</v>
      </c>
      <c r="Y2401" s="95">
        <v>2805790.6936645498</v>
      </c>
      <c r="Z2401" s="95">
        <v>674607.37309265102</v>
      </c>
      <c r="AA2401" s="95">
        <v>0</v>
      </c>
      <c r="AB2401" s="95">
        <v>0</v>
      </c>
      <c r="AC2401" s="95">
        <v>24668157.691406298</v>
      </c>
      <c r="AD2401" s="95">
        <v>200598.80203437799</v>
      </c>
      <c r="AE2401" s="95">
        <v>1118811.5462493901</v>
      </c>
      <c r="AF2401" s="95">
        <v>2826908.3468627902</v>
      </c>
      <c r="AG2401" s="95">
        <v>2890530.6493225102</v>
      </c>
      <c r="AH2401" s="95">
        <v>2816514.8297729502</v>
      </c>
      <c r="AI2401" s="95">
        <v>0</v>
      </c>
      <c r="AJ2401" s="95">
        <v>905812.56644439697</v>
      </c>
      <c r="AK2401" s="95">
        <v>595032.31501007103</v>
      </c>
      <c r="AL2401" s="95">
        <v>0</v>
      </c>
      <c r="AM2401" s="95">
        <v>145233.50678062401</v>
      </c>
      <c r="AN2401" s="95">
        <v>24808456.567382801</v>
      </c>
      <c r="AO2401" s="95">
        <v>55390404.101074196</v>
      </c>
      <c r="AP2401" s="95">
        <v>575.14983133971703</v>
      </c>
      <c r="AQ2401" s="95">
        <v>28812776.1872559</v>
      </c>
      <c r="AR2401" s="95">
        <v>21651330.114746101</v>
      </c>
      <c r="AS2401" s="95">
        <v>5083221.17895508</v>
      </c>
      <c r="AT2401" s="95">
        <v>0</v>
      </c>
      <c r="AU2401" s="95">
        <v>0</v>
      </c>
      <c r="AV2401" s="95">
        <v>67235287.966796905</v>
      </c>
      <c r="AW2401" s="95">
        <v>584678.97505188</v>
      </c>
      <c r="AX2401" s="95">
        <v>9801256.5290527306</v>
      </c>
      <c r="AY2401" s="95">
        <v>22999475.752685498</v>
      </c>
      <c r="AZ2401" s="95">
        <v>21643080.095458999</v>
      </c>
      <c r="BA2401" s="95">
        <v>22760508.337646499</v>
      </c>
      <c r="BB2401" s="95">
        <v>0</v>
      </c>
      <c r="BC2401" s="95">
        <v>7125007.1100463904</v>
      </c>
      <c r="BD2401" s="95">
        <v>4467659.61474609</v>
      </c>
      <c r="BE2401" s="95">
        <v>0</v>
      </c>
      <c r="BF2401" s="95">
        <v>1109538.8977203399</v>
      </c>
      <c r="BG2401" s="95">
        <v>67887794.8984375</v>
      </c>
      <c r="BH2401" s="95">
        <v>13061527.084228501</v>
      </c>
      <c r="BI2401" s="95">
        <v>0</v>
      </c>
      <c r="BJ2401" s="95">
        <v>9954859.1168212909</v>
      </c>
      <c r="BK2401" s="95">
        <v>8015672.2722167997</v>
      </c>
      <c r="BL2401" s="95">
        <v>0</v>
      </c>
      <c r="BM2401" s="95">
        <v>0</v>
      </c>
      <c r="BN2401" s="95">
        <v>0</v>
      </c>
      <c r="BO2401" s="95">
        <v>0</v>
      </c>
      <c r="BP2401" s="95">
        <v>0</v>
      </c>
      <c r="BQ2401" s="95">
        <v>0</v>
      </c>
      <c r="BR2401" s="95">
        <v>7011388.6697387705</v>
      </c>
      <c r="BS2401" s="95">
        <v>8074290.50500488</v>
      </c>
      <c r="BT2401" s="95">
        <v>4425371.55615234</v>
      </c>
      <c r="BU2401" s="95">
        <v>0</v>
      </c>
      <c r="BV2401" s="95">
        <v>3485268.1522216802</v>
      </c>
      <c r="BW2401" s="95">
        <v>533003.78269958496</v>
      </c>
      <c r="BX2401" s="95">
        <v>0</v>
      </c>
      <c r="BY2401" s="95">
        <v>0</v>
      </c>
      <c r="BZ2401" s="95">
        <v>0</v>
      </c>
      <c r="CA2401" s="95">
        <v>155765.227930069</v>
      </c>
      <c r="CB2401" s="95">
        <v>10546126.1639404</v>
      </c>
      <c r="CC2401" s="95">
        <v>83985705.354492202</v>
      </c>
      <c r="CD2401" s="95">
        <v>23023022.650146499</v>
      </c>
      <c r="CE2401" s="95">
        <v>4577.3104839324997</v>
      </c>
      <c r="CF2401" s="95">
        <v>750599.17309570301</v>
      </c>
      <c r="CG2401" s="95">
        <v>5642520.7693481399</v>
      </c>
      <c r="CH2401" s="95">
        <v>0</v>
      </c>
      <c r="CI2401" s="95">
        <v>160320.21846008301</v>
      </c>
      <c r="CJ2401" s="95">
        <v>11292819.1522217</v>
      </c>
      <c r="CK2401" s="95">
        <v>89570689.254882798</v>
      </c>
      <c r="CL2401" s="95">
        <v>23560483.646728501</v>
      </c>
      <c r="CM2401" s="160">
        <v>237662.24107170099</v>
      </c>
      <c r="CN2401" s="160">
        <v>36126861.6552734</v>
      </c>
      <c r="CO2401" s="160">
        <v>157375082.78906301</v>
      </c>
      <c r="CP2401" s="95">
        <v>23560483.646728501</v>
      </c>
      <c r="CQ2401" s="95">
        <v>0</v>
      </c>
      <c r="CR2401" s="95">
        <v>0</v>
      </c>
      <c r="CS2401" s="95">
        <v>0</v>
      </c>
      <c r="CT2401" s="95">
        <v>0</v>
      </c>
      <c r="CU2401" s="161">
        <v>11296725.337036103</v>
      </c>
      <c r="CV2401" s="161">
        <v>89628226.123840347</v>
      </c>
    </row>
    <row r="2402" spans="1:100" x14ac:dyDescent="0.2">
      <c r="A2402" s="94" t="s">
        <v>198</v>
      </c>
      <c r="B2402" s="96">
        <v>40238</v>
      </c>
      <c r="C2402" s="95">
        <v>115002.018855095</v>
      </c>
      <c r="D2402" s="95">
        <v>0</v>
      </c>
      <c r="E2402" s="95">
        <v>40306.879368305199</v>
      </c>
      <c r="F2402" s="95">
        <v>33321.448340415998</v>
      </c>
      <c r="G2402" s="95">
        <v>4231.1961689591399</v>
      </c>
      <c r="H2402" s="95">
        <v>0</v>
      </c>
      <c r="I2402" s="95">
        <v>0</v>
      </c>
      <c r="J2402" s="95">
        <v>77571.327513694807</v>
      </c>
      <c r="K2402" s="95">
        <v>1285.0650606751401</v>
      </c>
      <c r="L2402" s="95">
        <v>24917.130724430099</v>
      </c>
      <c r="M2402" s="95">
        <v>50814.801477909103</v>
      </c>
      <c r="N2402" s="95">
        <v>21575.011487960801</v>
      </c>
      <c r="O2402" s="95">
        <v>53196.171842575102</v>
      </c>
      <c r="P2402" s="95">
        <v>0</v>
      </c>
      <c r="Q2402" s="95">
        <v>7612.7459448576001</v>
      </c>
      <c r="R2402" s="95">
        <v>3511.17406243086</v>
      </c>
      <c r="S2402" s="95">
        <v>0</v>
      </c>
      <c r="T2402" s="95">
        <v>872.672218352556</v>
      </c>
      <c r="U2402" s="95">
        <v>78861.779234886199</v>
      </c>
      <c r="V2402" s="95">
        <v>6930053.15124512</v>
      </c>
      <c r="W2402" s="95">
        <v>139.25155374035199</v>
      </c>
      <c r="X2402" s="95">
        <v>3489274.5938110398</v>
      </c>
      <c r="Y2402" s="95">
        <v>2689969.2912902799</v>
      </c>
      <c r="Z2402" s="95">
        <v>694273.529060364</v>
      </c>
      <c r="AA2402" s="95">
        <v>0</v>
      </c>
      <c r="AB2402" s="95">
        <v>0</v>
      </c>
      <c r="AC2402" s="95">
        <v>25091880.090576202</v>
      </c>
      <c r="AD2402" s="95">
        <v>134671.43243980399</v>
      </c>
      <c r="AE2402" s="95">
        <v>1110229.7070617699</v>
      </c>
      <c r="AF2402" s="95">
        <v>2746467.45379639</v>
      </c>
      <c r="AG2402" s="95">
        <v>2818767.3111267099</v>
      </c>
      <c r="AH2402" s="95">
        <v>2875325.4037780799</v>
      </c>
      <c r="AI2402" s="95">
        <v>0</v>
      </c>
      <c r="AJ2402" s="95">
        <v>879896.649765015</v>
      </c>
      <c r="AK2402" s="95">
        <v>573213.37521362305</v>
      </c>
      <c r="AL2402" s="95">
        <v>0</v>
      </c>
      <c r="AM2402" s="95">
        <v>129390.27748584699</v>
      </c>
      <c r="AN2402" s="95">
        <v>25262683.209472701</v>
      </c>
      <c r="AO2402" s="95">
        <v>56021966.588378899</v>
      </c>
      <c r="AP2402" s="95">
        <v>1286.94427919388</v>
      </c>
      <c r="AQ2402" s="95">
        <v>27880306.302734401</v>
      </c>
      <c r="AR2402" s="95">
        <v>21106552.2341309</v>
      </c>
      <c r="AS2402" s="95">
        <v>5299574.7218627902</v>
      </c>
      <c r="AT2402" s="95">
        <v>0</v>
      </c>
      <c r="AU2402" s="95">
        <v>0</v>
      </c>
      <c r="AV2402" s="95">
        <v>69040802.160156295</v>
      </c>
      <c r="AW2402" s="95">
        <v>396177.35261917103</v>
      </c>
      <c r="AX2402" s="95">
        <v>9831305.7694091797</v>
      </c>
      <c r="AY2402" s="95">
        <v>22577891.2570801</v>
      </c>
      <c r="AZ2402" s="95">
        <v>21377131.963622998</v>
      </c>
      <c r="BA2402" s="95">
        <v>23192597.1796875</v>
      </c>
      <c r="BB2402" s="95">
        <v>0</v>
      </c>
      <c r="BC2402" s="95">
        <v>6983284.37854004</v>
      </c>
      <c r="BD2402" s="95">
        <v>4350383.9865112295</v>
      </c>
      <c r="BE2402" s="95">
        <v>0</v>
      </c>
      <c r="BF2402" s="95">
        <v>1010994.05382538</v>
      </c>
      <c r="BG2402" s="95">
        <v>69379780.371093795</v>
      </c>
      <c r="BH2402" s="95">
        <v>13231363.966430699</v>
      </c>
      <c r="BI2402" s="95">
        <v>0</v>
      </c>
      <c r="BJ2402" s="95">
        <v>9677710.5004882794</v>
      </c>
      <c r="BK2402" s="95">
        <v>7858700.35302734</v>
      </c>
      <c r="BL2402" s="95">
        <v>0</v>
      </c>
      <c r="BM2402" s="95">
        <v>0</v>
      </c>
      <c r="BN2402" s="95">
        <v>0</v>
      </c>
      <c r="BO2402" s="95">
        <v>0</v>
      </c>
      <c r="BP2402" s="95">
        <v>0</v>
      </c>
      <c r="BQ2402" s="95">
        <v>0</v>
      </c>
      <c r="BR2402" s="95">
        <v>6997847.8748779297</v>
      </c>
      <c r="BS2402" s="95">
        <v>7959943.9859619103</v>
      </c>
      <c r="BT2402" s="95">
        <v>4503440.07421875</v>
      </c>
      <c r="BU2402" s="95">
        <v>0</v>
      </c>
      <c r="BV2402" s="95">
        <v>3466021.4286499</v>
      </c>
      <c r="BW2402" s="95">
        <v>501777.83488845802</v>
      </c>
      <c r="BX2402" s="95">
        <v>0</v>
      </c>
      <c r="BY2402" s="95">
        <v>0</v>
      </c>
      <c r="BZ2402" s="95">
        <v>0</v>
      </c>
      <c r="CA2402" s="95">
        <v>155201.57040214501</v>
      </c>
      <c r="CB2402" s="95">
        <v>10440580.556152301</v>
      </c>
      <c r="CC2402" s="95">
        <v>83845677.723632798</v>
      </c>
      <c r="CD2402" s="95">
        <v>22932916.716796901</v>
      </c>
      <c r="CE2402" s="95">
        <v>4234.3494906425503</v>
      </c>
      <c r="CF2402" s="95">
        <v>696398.44879150402</v>
      </c>
      <c r="CG2402" s="95">
        <v>5316129.0191040002</v>
      </c>
      <c r="CH2402" s="95">
        <v>0</v>
      </c>
      <c r="CI2402" s="95">
        <v>159465.27485847499</v>
      </c>
      <c r="CJ2402" s="95">
        <v>11133756.991088901</v>
      </c>
      <c r="CK2402" s="95">
        <v>89209458.967773393</v>
      </c>
      <c r="CL2402" s="95">
        <v>23437107.261718798</v>
      </c>
      <c r="CM2402" s="160">
        <v>237755.59935951201</v>
      </c>
      <c r="CN2402" s="160">
        <v>36392531.2255859</v>
      </c>
      <c r="CO2402" s="160">
        <v>158622766.33203101</v>
      </c>
      <c r="CP2402" s="95">
        <v>23437107.261718798</v>
      </c>
      <c r="CQ2402" s="95">
        <v>0</v>
      </c>
      <c r="CR2402" s="95">
        <v>0</v>
      </c>
      <c r="CS2402" s="95">
        <v>0</v>
      </c>
      <c r="CT2402" s="95">
        <v>0</v>
      </c>
      <c r="CU2402" s="161">
        <v>11136979.004943805</v>
      </c>
      <c r="CV2402" s="161">
        <v>89161806.742736802</v>
      </c>
    </row>
    <row r="2403" spans="1:100" x14ac:dyDescent="0.2">
      <c r="A2403" s="94" t="s">
        <v>198</v>
      </c>
      <c r="B2403" s="96">
        <v>40330</v>
      </c>
      <c r="C2403" s="95">
        <v>115675.54985713999</v>
      </c>
      <c r="D2403" s="95">
        <v>0</v>
      </c>
      <c r="E2403" s="95">
        <v>39184.636641502402</v>
      </c>
      <c r="F2403" s="95">
        <v>32532.552749156999</v>
      </c>
      <c r="G2403" s="95">
        <v>4320.04690992832</v>
      </c>
      <c r="H2403" s="95">
        <v>0</v>
      </c>
      <c r="I2403" s="95">
        <v>0</v>
      </c>
      <c r="J2403" s="95">
        <v>78917.961943626404</v>
      </c>
      <c r="K2403" s="95">
        <v>1130.9762239456199</v>
      </c>
      <c r="L2403" s="95">
        <v>25584.291189670599</v>
      </c>
      <c r="M2403" s="95">
        <v>50747.244458198496</v>
      </c>
      <c r="N2403" s="95">
        <v>21292.389801263798</v>
      </c>
      <c r="O2403" s="95">
        <v>53399.188713550597</v>
      </c>
      <c r="P2403" s="95">
        <v>0</v>
      </c>
      <c r="Q2403" s="95">
        <v>7567.1284817457199</v>
      </c>
      <c r="R2403" s="95">
        <v>3577.6362388431999</v>
      </c>
      <c r="S2403" s="95">
        <v>0</v>
      </c>
      <c r="T2403" s="95">
        <v>864.25341404974495</v>
      </c>
      <c r="U2403" s="95">
        <v>79938.400302887007</v>
      </c>
      <c r="V2403" s="95">
        <v>6940217.78442383</v>
      </c>
      <c r="W2403" s="95">
        <v>8.7805764299118891</v>
      </c>
      <c r="X2403" s="95">
        <v>3382699.7881164602</v>
      </c>
      <c r="Y2403" s="95">
        <v>2600849.6476440402</v>
      </c>
      <c r="Z2403" s="95">
        <v>698459.76747894299</v>
      </c>
      <c r="AA2403" s="95">
        <v>0</v>
      </c>
      <c r="AB2403" s="95">
        <v>0</v>
      </c>
      <c r="AC2403" s="95">
        <v>25506967.126220699</v>
      </c>
      <c r="AD2403" s="95">
        <v>116390.35377120999</v>
      </c>
      <c r="AE2403" s="95">
        <v>1115168.00471497</v>
      </c>
      <c r="AF2403" s="95">
        <v>2745054.32531738</v>
      </c>
      <c r="AG2403" s="95">
        <v>2777316.3788757301</v>
      </c>
      <c r="AH2403" s="95">
        <v>2858650.98193359</v>
      </c>
      <c r="AI2403" s="95">
        <v>0</v>
      </c>
      <c r="AJ2403" s="95">
        <v>871864.43739318801</v>
      </c>
      <c r="AK2403" s="95">
        <v>576880.97462463402</v>
      </c>
      <c r="AL2403" s="95">
        <v>0</v>
      </c>
      <c r="AM2403" s="95">
        <v>125991.02527046201</v>
      </c>
      <c r="AN2403" s="95">
        <v>25483594.341552701</v>
      </c>
      <c r="AO2403" s="95">
        <v>56766757.3583984</v>
      </c>
      <c r="AP2403" s="95">
        <v>80.761370119638698</v>
      </c>
      <c r="AQ2403" s="95">
        <v>27091862.141845699</v>
      </c>
      <c r="AR2403" s="95">
        <v>20523464.677246101</v>
      </c>
      <c r="AS2403" s="95">
        <v>5348072.9036865197</v>
      </c>
      <c r="AT2403" s="95">
        <v>0</v>
      </c>
      <c r="AU2403" s="95">
        <v>0</v>
      </c>
      <c r="AV2403" s="95">
        <v>70519244.178710893</v>
      </c>
      <c r="AW2403" s="95">
        <v>343651.119762421</v>
      </c>
      <c r="AX2403" s="95">
        <v>9994613.1682128906</v>
      </c>
      <c r="AY2403" s="95">
        <v>22615686.321777299</v>
      </c>
      <c r="AZ2403" s="95">
        <v>21181404.050781298</v>
      </c>
      <c r="BA2403" s="95">
        <v>23237018.949951202</v>
      </c>
      <c r="BB2403" s="95">
        <v>0</v>
      </c>
      <c r="BC2403" s="95">
        <v>6934520.2025756799</v>
      </c>
      <c r="BD2403" s="95">
        <v>4386645.4668579102</v>
      </c>
      <c r="BE2403" s="95">
        <v>0</v>
      </c>
      <c r="BF2403" s="95">
        <v>987982.96754455601</v>
      </c>
      <c r="BG2403" s="95">
        <v>70871199.565429702</v>
      </c>
      <c r="BH2403" s="95">
        <v>13442587.3254395</v>
      </c>
      <c r="BI2403" s="95">
        <v>0</v>
      </c>
      <c r="BJ2403" s="95">
        <v>9477141.2244872991</v>
      </c>
      <c r="BK2403" s="95">
        <v>7693354.30541992</v>
      </c>
      <c r="BL2403" s="95">
        <v>0</v>
      </c>
      <c r="BM2403" s="95">
        <v>0</v>
      </c>
      <c r="BN2403" s="95">
        <v>0</v>
      </c>
      <c r="BO2403" s="95">
        <v>0</v>
      </c>
      <c r="BP2403" s="95">
        <v>0</v>
      </c>
      <c r="BQ2403" s="95">
        <v>0</v>
      </c>
      <c r="BR2403" s="95">
        <v>6992165.8268432599</v>
      </c>
      <c r="BS2403" s="95">
        <v>7898391.9195556603</v>
      </c>
      <c r="BT2403" s="95">
        <v>4509461.2021484403</v>
      </c>
      <c r="BU2403" s="95">
        <v>0</v>
      </c>
      <c r="BV2403" s="95">
        <v>3464792.84020996</v>
      </c>
      <c r="BW2403" s="95">
        <v>506388.62830734299</v>
      </c>
      <c r="BX2403" s="95">
        <v>0</v>
      </c>
      <c r="BY2403" s="95">
        <v>0</v>
      </c>
      <c r="BZ2403" s="95">
        <v>0</v>
      </c>
      <c r="CA2403" s="95">
        <v>154918.497217178</v>
      </c>
      <c r="CB2403" s="95">
        <v>10304731.4677734</v>
      </c>
      <c r="CC2403" s="95">
        <v>83566924.762695298</v>
      </c>
      <c r="CD2403" s="95">
        <v>22924121.621337902</v>
      </c>
      <c r="CE2403" s="95">
        <v>4296.7592465877497</v>
      </c>
      <c r="CF2403" s="95">
        <v>697478.80451202404</v>
      </c>
      <c r="CG2403" s="95">
        <v>5342198.2999877902</v>
      </c>
      <c r="CH2403" s="95">
        <v>0</v>
      </c>
      <c r="CI2403" s="95">
        <v>159242.07628440901</v>
      </c>
      <c r="CJ2403" s="95">
        <v>11005570.4227295</v>
      </c>
      <c r="CK2403" s="95">
        <v>88872617.168945298</v>
      </c>
      <c r="CL2403" s="95">
        <v>23429562.938964799</v>
      </c>
      <c r="CM2403" s="160">
        <v>238516.06322479199</v>
      </c>
      <c r="CN2403" s="160">
        <v>36521506.3056641</v>
      </c>
      <c r="CO2403" s="160">
        <v>159741423.37304699</v>
      </c>
      <c r="CP2403" s="95">
        <v>23429562.938964799</v>
      </c>
      <c r="CQ2403" s="95">
        <v>0</v>
      </c>
      <c r="CR2403" s="95">
        <v>0</v>
      </c>
      <c r="CS2403" s="95">
        <v>0</v>
      </c>
      <c r="CT2403" s="95">
        <v>0</v>
      </c>
      <c r="CU2403" s="161">
        <v>11002210.272285424</v>
      </c>
      <c r="CV2403" s="161">
        <v>88909123.062683091</v>
      </c>
    </row>
    <row r="2404" spans="1:100" x14ac:dyDescent="0.2">
      <c r="A2404" s="94" t="s">
        <v>198</v>
      </c>
      <c r="B2404" s="96">
        <v>40422</v>
      </c>
      <c r="C2404" s="95">
        <v>115733.607723236</v>
      </c>
      <c r="D2404" s="95">
        <v>0</v>
      </c>
      <c r="E2404" s="95">
        <v>37709.235786914804</v>
      </c>
      <c r="F2404" s="95">
        <v>31434.966842174501</v>
      </c>
      <c r="G2404" s="95">
        <v>4298.9568396806699</v>
      </c>
      <c r="H2404" s="95">
        <v>0</v>
      </c>
      <c r="I2404" s="95">
        <v>0</v>
      </c>
      <c r="J2404" s="95">
        <v>79888.660894393906</v>
      </c>
      <c r="K2404" s="95">
        <v>993.36747387796595</v>
      </c>
      <c r="L2404" s="95">
        <v>24316.9672520161</v>
      </c>
      <c r="M2404" s="95">
        <v>50262.078783512101</v>
      </c>
      <c r="N2404" s="95">
        <v>20963.245913505601</v>
      </c>
      <c r="O2404" s="95">
        <v>53131.456357002302</v>
      </c>
      <c r="P2404" s="95">
        <v>0</v>
      </c>
      <c r="Q2404" s="95">
        <v>7481.4604843258903</v>
      </c>
      <c r="R2404" s="95">
        <v>3548.0651282966101</v>
      </c>
      <c r="S2404" s="95">
        <v>0</v>
      </c>
      <c r="T2404" s="95">
        <v>870.89642167836405</v>
      </c>
      <c r="U2404" s="95">
        <v>80933.636956214905</v>
      </c>
      <c r="V2404" s="95">
        <v>6954382.0850830097</v>
      </c>
      <c r="W2404" s="95">
        <v>24.910139839863401</v>
      </c>
      <c r="X2404" s="95">
        <v>3263970.4554138202</v>
      </c>
      <c r="Y2404" s="95">
        <v>2521089.4048156701</v>
      </c>
      <c r="Z2404" s="95">
        <v>697186.02964782703</v>
      </c>
      <c r="AA2404" s="95">
        <v>0</v>
      </c>
      <c r="AB2404" s="95">
        <v>0</v>
      </c>
      <c r="AC2404" s="95">
        <v>25882772.5163574</v>
      </c>
      <c r="AD2404" s="95">
        <v>99343.594434738203</v>
      </c>
      <c r="AE2404" s="95">
        <v>1086620.2732391399</v>
      </c>
      <c r="AF2404" s="95">
        <v>2694310.1716308598</v>
      </c>
      <c r="AG2404" s="95">
        <v>2715721.3921508798</v>
      </c>
      <c r="AH2404" s="95">
        <v>2824440.0449218801</v>
      </c>
      <c r="AI2404" s="95">
        <v>0</v>
      </c>
      <c r="AJ2404" s="95">
        <v>870734.99065399205</v>
      </c>
      <c r="AK2404" s="95">
        <v>571887.76814269996</v>
      </c>
      <c r="AL2404" s="95">
        <v>0</v>
      </c>
      <c r="AM2404" s="95">
        <v>119913.726182938</v>
      </c>
      <c r="AN2404" s="95">
        <v>25919809.0788574</v>
      </c>
      <c r="AO2404" s="95">
        <v>56811544.404296897</v>
      </c>
      <c r="AP2404" s="95">
        <v>273.45212527736999</v>
      </c>
      <c r="AQ2404" s="95">
        <v>26073459.175292999</v>
      </c>
      <c r="AR2404" s="95">
        <v>19853984.115234401</v>
      </c>
      <c r="AS2404" s="95">
        <v>5364037.1177368201</v>
      </c>
      <c r="AT2404" s="95">
        <v>0</v>
      </c>
      <c r="AU2404" s="95">
        <v>0</v>
      </c>
      <c r="AV2404" s="95">
        <v>71996690.643554702</v>
      </c>
      <c r="AW2404" s="95">
        <v>294787.77626037598</v>
      </c>
      <c r="AX2404" s="95">
        <v>9619075.1326904297</v>
      </c>
      <c r="AY2404" s="95">
        <v>22242606.166259799</v>
      </c>
      <c r="AZ2404" s="95">
        <v>20706541.699951202</v>
      </c>
      <c r="BA2404" s="95">
        <v>22960850.590576202</v>
      </c>
      <c r="BB2404" s="95">
        <v>0</v>
      </c>
      <c r="BC2404" s="95">
        <v>6928742.8112182599</v>
      </c>
      <c r="BD2404" s="95">
        <v>4363263.1383056603</v>
      </c>
      <c r="BE2404" s="95">
        <v>0</v>
      </c>
      <c r="BF2404" s="95">
        <v>955066.59198760998</v>
      </c>
      <c r="BG2404" s="95">
        <v>72311790.252929702</v>
      </c>
      <c r="BH2404" s="95">
        <v>13278821.068237299</v>
      </c>
      <c r="BI2404" s="95">
        <v>0</v>
      </c>
      <c r="BJ2404" s="95">
        <v>9175957.77978516</v>
      </c>
      <c r="BK2404" s="95">
        <v>7428657.3573608398</v>
      </c>
      <c r="BL2404" s="95">
        <v>0</v>
      </c>
      <c r="BM2404" s="95">
        <v>0</v>
      </c>
      <c r="BN2404" s="95">
        <v>0</v>
      </c>
      <c r="BO2404" s="95">
        <v>0</v>
      </c>
      <c r="BP2404" s="95">
        <v>0</v>
      </c>
      <c r="BQ2404" s="95">
        <v>0</v>
      </c>
      <c r="BR2404" s="95">
        <v>6901567.5957031297</v>
      </c>
      <c r="BS2404" s="95">
        <v>7700148.3256225605</v>
      </c>
      <c r="BT2404" s="95">
        <v>4454421.6123046903</v>
      </c>
      <c r="BU2404" s="95">
        <v>0</v>
      </c>
      <c r="BV2404" s="95">
        <v>3474296.7560119601</v>
      </c>
      <c r="BW2404" s="95">
        <v>504898.32855606102</v>
      </c>
      <c r="BX2404" s="95">
        <v>0</v>
      </c>
      <c r="BY2404" s="95">
        <v>0</v>
      </c>
      <c r="BZ2404" s="95">
        <v>0</v>
      </c>
      <c r="CA2404" s="95">
        <v>153535.35430526701</v>
      </c>
      <c r="CB2404" s="95">
        <v>10203880.005859399</v>
      </c>
      <c r="CC2404" s="95">
        <v>82843261.6171875</v>
      </c>
      <c r="CD2404" s="95">
        <v>22417608.5314941</v>
      </c>
      <c r="CE2404" s="95">
        <v>4315.2040160298302</v>
      </c>
      <c r="CF2404" s="95">
        <v>696923.79180908203</v>
      </c>
      <c r="CG2404" s="95">
        <v>5358519.8927002</v>
      </c>
      <c r="CH2404" s="95">
        <v>0</v>
      </c>
      <c r="CI2404" s="95">
        <v>157815.417812347</v>
      </c>
      <c r="CJ2404" s="95">
        <v>10893942.8818359</v>
      </c>
      <c r="CK2404" s="95">
        <v>88179786.875</v>
      </c>
      <c r="CL2404" s="95">
        <v>22920244.2346191</v>
      </c>
      <c r="CM2404" s="160">
        <v>238111.78163528399</v>
      </c>
      <c r="CN2404" s="160">
        <v>36900162.715332001</v>
      </c>
      <c r="CO2404" s="160">
        <v>160835453.20703101</v>
      </c>
      <c r="CP2404" s="95">
        <v>22920244.2346191</v>
      </c>
      <c r="CQ2404" s="95">
        <v>0</v>
      </c>
      <c r="CR2404" s="95">
        <v>0</v>
      </c>
      <c r="CS2404" s="95">
        <v>0</v>
      </c>
      <c r="CT2404" s="95">
        <v>0</v>
      </c>
      <c r="CU2404" s="161">
        <v>10900803.797668481</v>
      </c>
      <c r="CV2404" s="161">
        <v>88201781.509887695</v>
      </c>
    </row>
    <row r="2405" spans="1:100" x14ac:dyDescent="0.2">
      <c r="A2405" s="94" t="s">
        <v>198</v>
      </c>
      <c r="B2405" s="96">
        <v>40513</v>
      </c>
      <c r="C2405" s="95">
        <v>115419.075465202</v>
      </c>
      <c r="D2405" s="95">
        <v>0</v>
      </c>
      <c r="E2405" s="95">
        <v>36557.8801326752</v>
      </c>
      <c r="F2405" s="95">
        <v>30501.201529264501</v>
      </c>
      <c r="G2405" s="95">
        <v>4373.3915024995804</v>
      </c>
      <c r="H2405" s="95">
        <v>0</v>
      </c>
      <c r="I2405" s="95">
        <v>0</v>
      </c>
      <c r="J2405" s="95">
        <v>80814.617527961702</v>
      </c>
      <c r="K2405" s="95">
        <v>877.63616986572697</v>
      </c>
      <c r="L2405" s="95">
        <v>30638.497646570198</v>
      </c>
      <c r="M2405" s="95">
        <v>49836.893510818503</v>
      </c>
      <c r="N2405" s="95">
        <v>20648.134802579902</v>
      </c>
      <c r="O2405" s="95">
        <v>51870.487705707601</v>
      </c>
      <c r="P2405" s="95">
        <v>0</v>
      </c>
      <c r="Q2405" s="95">
        <v>7397.0543142557099</v>
      </c>
      <c r="R2405" s="95">
        <v>3565.69573831558</v>
      </c>
      <c r="S2405" s="95">
        <v>0</v>
      </c>
      <c r="T2405" s="95">
        <v>1068.8854470998001</v>
      </c>
      <c r="U2405" s="95">
        <v>81733.289160728498</v>
      </c>
      <c r="V2405" s="95">
        <v>6859614.8107299795</v>
      </c>
      <c r="W2405" s="95">
        <v>7.1154593169922</v>
      </c>
      <c r="X2405" s="95">
        <v>3109812.6780090299</v>
      </c>
      <c r="Y2405" s="95">
        <v>2410616.7076416002</v>
      </c>
      <c r="Z2405" s="95">
        <v>708752.24832153297</v>
      </c>
      <c r="AA2405" s="95">
        <v>0</v>
      </c>
      <c r="AB2405" s="95">
        <v>0</v>
      </c>
      <c r="AC2405" s="95">
        <v>25997631.364746101</v>
      </c>
      <c r="AD2405" s="95">
        <v>86392.4604282379</v>
      </c>
      <c r="AE2405" s="95">
        <v>1216294.4740905799</v>
      </c>
      <c r="AF2405" s="95">
        <v>2614434.9564819299</v>
      </c>
      <c r="AG2405" s="95">
        <v>2642794.82489014</v>
      </c>
      <c r="AH2405" s="95">
        <v>2639820.39733887</v>
      </c>
      <c r="AI2405" s="95">
        <v>0</v>
      </c>
      <c r="AJ2405" s="95">
        <v>861053.88629913295</v>
      </c>
      <c r="AK2405" s="95">
        <v>558639.78102874802</v>
      </c>
      <c r="AL2405" s="95">
        <v>0</v>
      </c>
      <c r="AM2405" s="95">
        <v>137587.907373428</v>
      </c>
      <c r="AN2405" s="95">
        <v>26060653.995605499</v>
      </c>
      <c r="AO2405" s="95">
        <v>56291407.550781302</v>
      </c>
      <c r="AP2405" s="95">
        <v>44.905544286593802</v>
      </c>
      <c r="AQ2405" s="95">
        <v>24990866.5615234</v>
      </c>
      <c r="AR2405" s="95">
        <v>19089068.576904301</v>
      </c>
      <c r="AS2405" s="95">
        <v>5459013.6074218797</v>
      </c>
      <c r="AT2405" s="95">
        <v>0</v>
      </c>
      <c r="AU2405" s="95">
        <v>0</v>
      </c>
      <c r="AV2405" s="95">
        <v>73083123.091796905</v>
      </c>
      <c r="AW2405" s="95">
        <v>259497.32307243301</v>
      </c>
      <c r="AX2405" s="95">
        <v>10795448.50354</v>
      </c>
      <c r="AY2405" s="95">
        <v>21830170.2497559</v>
      </c>
      <c r="AZ2405" s="95">
        <v>20196280.901122998</v>
      </c>
      <c r="BA2405" s="95">
        <v>21772016.4775391</v>
      </c>
      <c r="BB2405" s="95">
        <v>0</v>
      </c>
      <c r="BC2405" s="95">
        <v>6897644.1356811495</v>
      </c>
      <c r="BD2405" s="95">
        <v>4287389.8992309598</v>
      </c>
      <c r="BE2405" s="95">
        <v>0</v>
      </c>
      <c r="BF2405" s="95">
        <v>1090044.9065094001</v>
      </c>
      <c r="BG2405" s="95">
        <v>73370461.813476607</v>
      </c>
      <c r="BH2405" s="95">
        <v>13185473.4766846</v>
      </c>
      <c r="BI2405" s="95">
        <v>0</v>
      </c>
      <c r="BJ2405" s="95">
        <v>8926160.0015869103</v>
      </c>
      <c r="BK2405" s="95">
        <v>7237074.8786010696</v>
      </c>
      <c r="BL2405" s="95">
        <v>0</v>
      </c>
      <c r="BM2405" s="95">
        <v>0</v>
      </c>
      <c r="BN2405" s="95">
        <v>0</v>
      </c>
      <c r="BO2405" s="95">
        <v>0</v>
      </c>
      <c r="BP2405" s="95">
        <v>0</v>
      </c>
      <c r="BQ2405" s="95">
        <v>0</v>
      </c>
      <c r="BR2405" s="95">
        <v>6806603.1504516602</v>
      </c>
      <c r="BS2405" s="95">
        <v>7539439.9631347703</v>
      </c>
      <c r="BT2405" s="95">
        <v>4225985.6520385696</v>
      </c>
      <c r="BU2405" s="95">
        <v>0</v>
      </c>
      <c r="BV2405" s="95">
        <v>3490673.44500732</v>
      </c>
      <c r="BW2405" s="95">
        <v>469646.79659271199</v>
      </c>
      <c r="BX2405" s="95">
        <v>0</v>
      </c>
      <c r="BY2405" s="95">
        <v>0</v>
      </c>
      <c r="BZ2405" s="95">
        <v>0</v>
      </c>
      <c r="CA2405" s="95">
        <v>151965.753528595</v>
      </c>
      <c r="CB2405" s="95">
        <v>9973339.4564209003</v>
      </c>
      <c r="CC2405" s="95">
        <v>81355915.365234405</v>
      </c>
      <c r="CD2405" s="95">
        <v>22126416.433349598</v>
      </c>
      <c r="CE2405" s="95">
        <v>4376.8092545867003</v>
      </c>
      <c r="CF2405" s="95">
        <v>708034.43096923805</v>
      </c>
      <c r="CG2405" s="95">
        <v>5452852.1634521503</v>
      </c>
      <c r="CH2405" s="95">
        <v>0</v>
      </c>
      <c r="CI2405" s="95">
        <v>156324.22841453599</v>
      </c>
      <c r="CJ2405" s="95">
        <v>10688467.7103271</v>
      </c>
      <c r="CK2405" s="95">
        <v>86788432.826171905</v>
      </c>
      <c r="CL2405" s="95">
        <v>22603497.884277299</v>
      </c>
      <c r="CM2405" s="160">
        <v>237425.664203644</v>
      </c>
      <c r="CN2405" s="160">
        <v>36687710.228027299</v>
      </c>
      <c r="CO2405" s="160">
        <v>159595820.59570301</v>
      </c>
      <c r="CP2405" s="95">
        <v>22603497.884277299</v>
      </c>
      <c r="CQ2405" s="95">
        <v>0</v>
      </c>
      <c r="CR2405" s="95">
        <v>0</v>
      </c>
      <c r="CS2405" s="95">
        <v>0</v>
      </c>
      <c r="CT2405" s="95">
        <v>0</v>
      </c>
      <c r="CU2405" s="161">
        <v>10681373.887390139</v>
      </c>
      <c r="CV2405" s="161">
        <v>86808767.528686553</v>
      </c>
    </row>
    <row r="2406" spans="1:100" x14ac:dyDescent="0.2">
      <c r="A2406" s="94" t="s">
        <v>198</v>
      </c>
      <c r="B2406" s="96">
        <v>40603</v>
      </c>
      <c r="C2406" s="95">
        <v>115242.645298004</v>
      </c>
      <c r="D2406" s="95">
        <v>0</v>
      </c>
      <c r="E2406" s="95">
        <v>35671.3489866257</v>
      </c>
      <c r="F2406" s="95">
        <v>29786.7152364254</v>
      </c>
      <c r="G2406" s="95">
        <v>4446.3961658477801</v>
      </c>
      <c r="H2406" s="95">
        <v>0</v>
      </c>
      <c r="I2406" s="95">
        <v>0</v>
      </c>
      <c r="J2406" s="95">
        <v>82109.775383949294</v>
      </c>
      <c r="K2406" s="95">
        <v>801.08572904765595</v>
      </c>
      <c r="L2406" s="95">
        <v>72520.8663568497</v>
      </c>
      <c r="M2406" s="95">
        <v>49524.384446620898</v>
      </c>
      <c r="N2406" s="95">
        <v>20256.363245487199</v>
      </c>
      <c r="O2406" s="95">
        <v>0</v>
      </c>
      <c r="P2406" s="95">
        <v>0</v>
      </c>
      <c r="Q2406" s="95">
        <v>7359.9695166349402</v>
      </c>
      <c r="R2406" s="95">
        <v>0</v>
      </c>
      <c r="S2406" s="95">
        <v>0</v>
      </c>
      <c r="T2406" s="95">
        <v>4413.6592720747003</v>
      </c>
      <c r="U2406" s="95">
        <v>82905.130437850996</v>
      </c>
      <c r="V2406" s="95">
        <v>6845343.0300292997</v>
      </c>
      <c r="W2406" s="95">
        <v>5.3641104319831401</v>
      </c>
      <c r="X2406" s="95">
        <v>3071893.8731079102</v>
      </c>
      <c r="Y2406" s="95">
        <v>2335445.8726196298</v>
      </c>
      <c r="Z2406" s="95">
        <v>716041.30619812</v>
      </c>
      <c r="AA2406" s="95">
        <v>0</v>
      </c>
      <c r="AB2406" s="95">
        <v>0</v>
      </c>
      <c r="AC2406" s="95">
        <v>26472292.5244141</v>
      </c>
      <c r="AD2406" s="95">
        <v>75273.474196434006</v>
      </c>
      <c r="AE2406" s="95">
        <v>3803239.9337768601</v>
      </c>
      <c r="AF2406" s="95">
        <v>2670688.70031738</v>
      </c>
      <c r="AG2406" s="95">
        <v>2590352.0929565402</v>
      </c>
      <c r="AH2406" s="95">
        <v>0</v>
      </c>
      <c r="AI2406" s="95">
        <v>0</v>
      </c>
      <c r="AJ2406" s="95">
        <v>854700.67434692394</v>
      </c>
      <c r="AK2406" s="95">
        <v>0</v>
      </c>
      <c r="AL2406" s="95">
        <v>0</v>
      </c>
      <c r="AM2406" s="95">
        <v>714362.78348541295</v>
      </c>
      <c r="AN2406" s="95">
        <v>26483933.926513702</v>
      </c>
      <c r="AO2406" s="95">
        <v>56730530.856933601</v>
      </c>
      <c r="AP2406" s="95">
        <v>79.878622672520606</v>
      </c>
      <c r="AQ2406" s="95">
        <v>25508091.785156298</v>
      </c>
      <c r="AR2406" s="95">
        <v>18464718.141845699</v>
      </c>
      <c r="AS2406" s="95">
        <v>5534180.4391479502</v>
      </c>
      <c r="AT2406" s="95">
        <v>0</v>
      </c>
      <c r="AU2406" s="95">
        <v>0</v>
      </c>
      <c r="AV2406" s="95">
        <v>75070891.056640595</v>
      </c>
      <c r="AW2406" s="95">
        <v>227783.15786171</v>
      </c>
      <c r="AX2406" s="95">
        <v>31912257.607910201</v>
      </c>
      <c r="AY2406" s="95">
        <v>23363822.251708999</v>
      </c>
      <c r="AZ2406" s="95">
        <v>19838344.486083999</v>
      </c>
      <c r="BA2406" s="95">
        <v>0</v>
      </c>
      <c r="BB2406" s="95">
        <v>0</v>
      </c>
      <c r="BC2406" s="95">
        <v>6957754.35864258</v>
      </c>
      <c r="BD2406" s="95">
        <v>0</v>
      </c>
      <c r="BE2406" s="95">
        <v>0</v>
      </c>
      <c r="BF2406" s="95">
        <v>5510341.6423339797</v>
      </c>
      <c r="BG2406" s="95">
        <v>75271306.920898393</v>
      </c>
      <c r="BH2406" s="95">
        <v>9680386.3067627009</v>
      </c>
      <c r="BI2406" s="95">
        <v>0</v>
      </c>
      <c r="BJ2406" s="95">
        <v>7962636.2828979502</v>
      </c>
      <c r="BK2406" s="95">
        <v>6842112.6430053702</v>
      </c>
      <c r="BL2406" s="95">
        <v>0</v>
      </c>
      <c r="BM2406" s="95">
        <v>0</v>
      </c>
      <c r="BN2406" s="95">
        <v>0</v>
      </c>
      <c r="BO2406" s="95">
        <v>0</v>
      </c>
      <c r="BP2406" s="95">
        <v>0</v>
      </c>
      <c r="BQ2406" s="95">
        <v>0</v>
      </c>
      <c r="BR2406" s="95">
        <v>6794535.9887084998</v>
      </c>
      <c r="BS2406" s="95">
        <v>7392013.1134643601</v>
      </c>
      <c r="BT2406" s="95">
        <v>0</v>
      </c>
      <c r="BU2406" s="95">
        <v>0</v>
      </c>
      <c r="BV2406" s="95">
        <v>3511966.0335998498</v>
      </c>
      <c r="BW2406" s="95">
        <v>0</v>
      </c>
      <c r="BX2406" s="95">
        <v>0</v>
      </c>
      <c r="BY2406" s="95">
        <v>0</v>
      </c>
      <c r="BZ2406" s="95">
        <v>0</v>
      </c>
      <c r="CA2406" s="95">
        <v>150844.013122559</v>
      </c>
      <c r="CB2406" s="95">
        <v>9917905.2008056603</v>
      </c>
      <c r="CC2406" s="95">
        <v>81839023.941406295</v>
      </c>
      <c r="CD2406" s="95">
        <v>17646504.3122559</v>
      </c>
      <c r="CE2406" s="95">
        <v>4448.9733518958101</v>
      </c>
      <c r="CF2406" s="95">
        <v>717909.54672241199</v>
      </c>
      <c r="CG2406" s="95">
        <v>5551656.4276733398</v>
      </c>
      <c r="CH2406" s="95">
        <v>0</v>
      </c>
      <c r="CI2406" s="95">
        <v>155320.74549674999</v>
      </c>
      <c r="CJ2406" s="95">
        <v>10637298.8481445</v>
      </c>
      <c r="CK2406" s="95">
        <v>87389863.666992202</v>
      </c>
      <c r="CL2406" s="95">
        <v>17642184.7900391</v>
      </c>
      <c r="CM2406" s="160">
        <v>237626.910778046</v>
      </c>
      <c r="CN2406" s="160">
        <v>37136680.818847701</v>
      </c>
      <c r="CO2406" s="160">
        <v>162886175.82421899</v>
      </c>
      <c r="CP2406" s="95">
        <v>17642184.7900391</v>
      </c>
      <c r="CQ2406" s="95">
        <v>0</v>
      </c>
      <c r="CR2406" s="95">
        <v>0</v>
      </c>
      <c r="CS2406" s="95">
        <v>0</v>
      </c>
      <c r="CT2406" s="95">
        <v>0</v>
      </c>
      <c r="CU2406" s="161">
        <v>10635814.747528072</v>
      </c>
      <c r="CV2406" s="161">
        <v>87390680.369079635</v>
      </c>
    </row>
    <row r="2407" spans="1:100" x14ac:dyDescent="0.2">
      <c r="A2407" s="94" t="s">
        <v>198</v>
      </c>
      <c r="B2407" s="96">
        <v>40695</v>
      </c>
      <c r="C2407" s="95">
        <v>114702.37669754001</v>
      </c>
      <c r="D2407" s="95">
        <v>0</v>
      </c>
      <c r="E2407" s="95">
        <v>34716.2990169525</v>
      </c>
      <c r="F2407" s="95">
        <v>29042.860543012601</v>
      </c>
      <c r="G2407" s="95">
        <v>4490.7500374317196</v>
      </c>
      <c r="H2407" s="95">
        <v>0</v>
      </c>
      <c r="I2407" s="95">
        <v>0</v>
      </c>
      <c r="J2407" s="95">
        <v>83207.826839447007</v>
      </c>
      <c r="K2407" s="95">
        <v>711.64106451719999</v>
      </c>
      <c r="L2407" s="95">
        <v>72808.6936378479</v>
      </c>
      <c r="M2407" s="95">
        <v>49114.796956539198</v>
      </c>
      <c r="N2407" s="95">
        <v>19878.989306211501</v>
      </c>
      <c r="O2407" s="95">
        <v>0</v>
      </c>
      <c r="P2407" s="95">
        <v>0</v>
      </c>
      <c r="Q2407" s="95">
        <v>7277.4233344793302</v>
      </c>
      <c r="R2407" s="95">
        <v>0</v>
      </c>
      <c r="S2407" s="95">
        <v>0</v>
      </c>
      <c r="T2407" s="95">
        <v>4513.5903807282402</v>
      </c>
      <c r="U2407" s="95">
        <v>83855.318186759905</v>
      </c>
      <c r="V2407" s="95">
        <v>6811566.64172363</v>
      </c>
      <c r="W2407" s="95">
        <v>13.468752149958201</v>
      </c>
      <c r="X2407" s="95">
        <v>2890711.2333374</v>
      </c>
      <c r="Y2407" s="95">
        <v>2241769.9270324698</v>
      </c>
      <c r="Z2407" s="95">
        <v>714054.29180908203</v>
      </c>
      <c r="AA2407" s="95">
        <v>0</v>
      </c>
      <c r="AB2407" s="95">
        <v>0</v>
      </c>
      <c r="AC2407" s="95">
        <v>26823747.933593798</v>
      </c>
      <c r="AD2407" s="95">
        <v>64434.207962512999</v>
      </c>
      <c r="AE2407" s="95">
        <v>3763179.2305602999</v>
      </c>
      <c r="AF2407" s="95">
        <v>2603819.3592834501</v>
      </c>
      <c r="AG2407" s="95">
        <v>2529558.81176758</v>
      </c>
      <c r="AH2407" s="95">
        <v>0</v>
      </c>
      <c r="AI2407" s="95">
        <v>0</v>
      </c>
      <c r="AJ2407" s="95">
        <v>822501.10402679397</v>
      </c>
      <c r="AK2407" s="95">
        <v>0</v>
      </c>
      <c r="AL2407" s="95">
        <v>0</v>
      </c>
      <c r="AM2407" s="95">
        <v>714339.71403503395</v>
      </c>
      <c r="AN2407" s="95">
        <v>26775262.209472701</v>
      </c>
      <c r="AO2407" s="95">
        <v>56827648.021484397</v>
      </c>
      <c r="AP2407" s="95">
        <v>89.827752472832799</v>
      </c>
      <c r="AQ2407" s="95">
        <v>23368318.607177701</v>
      </c>
      <c r="AR2407" s="95">
        <v>17749205.7275391</v>
      </c>
      <c r="AS2407" s="95">
        <v>5555162.8449096698</v>
      </c>
      <c r="AT2407" s="95">
        <v>0</v>
      </c>
      <c r="AU2407" s="95">
        <v>0</v>
      </c>
      <c r="AV2407" s="95">
        <v>76614254.941406295</v>
      </c>
      <c r="AW2407" s="95">
        <v>196128.04151153599</v>
      </c>
      <c r="AX2407" s="95">
        <v>31973281.033203099</v>
      </c>
      <c r="AY2407" s="95">
        <v>21940784.2272949</v>
      </c>
      <c r="AZ2407" s="95">
        <v>19334359.356933601</v>
      </c>
      <c r="BA2407" s="95">
        <v>0</v>
      </c>
      <c r="BB2407" s="95">
        <v>0</v>
      </c>
      <c r="BC2407" s="95">
        <v>6624260.37426758</v>
      </c>
      <c r="BD2407" s="95">
        <v>0</v>
      </c>
      <c r="BE2407" s="95">
        <v>0</v>
      </c>
      <c r="BF2407" s="95">
        <v>5557849.8619995099</v>
      </c>
      <c r="BG2407" s="95">
        <v>76808413.28125</v>
      </c>
      <c r="BH2407" s="95">
        <v>9658007.8864746094</v>
      </c>
      <c r="BI2407" s="95">
        <v>0</v>
      </c>
      <c r="BJ2407" s="95">
        <v>7678477.1643066397</v>
      </c>
      <c r="BK2407" s="95">
        <v>6588553.6779785203</v>
      </c>
      <c r="BL2407" s="95">
        <v>0</v>
      </c>
      <c r="BM2407" s="95">
        <v>0</v>
      </c>
      <c r="BN2407" s="95">
        <v>0</v>
      </c>
      <c r="BO2407" s="95">
        <v>0</v>
      </c>
      <c r="BP2407" s="95">
        <v>0</v>
      </c>
      <c r="BQ2407" s="95">
        <v>0</v>
      </c>
      <c r="BR2407" s="95">
        <v>6742187.9959716797</v>
      </c>
      <c r="BS2407" s="95">
        <v>7216669.8514404297</v>
      </c>
      <c r="BT2407" s="95">
        <v>0</v>
      </c>
      <c r="BU2407" s="95">
        <v>0</v>
      </c>
      <c r="BV2407" s="95">
        <v>3431707.2277221698</v>
      </c>
      <c r="BW2407" s="95">
        <v>0</v>
      </c>
      <c r="BX2407" s="95">
        <v>0</v>
      </c>
      <c r="BY2407" s="95">
        <v>0</v>
      </c>
      <c r="BZ2407" s="95">
        <v>0</v>
      </c>
      <c r="CA2407" s="95">
        <v>149409.686758041</v>
      </c>
      <c r="CB2407" s="95">
        <v>9712726.0865478497</v>
      </c>
      <c r="CC2407" s="95">
        <v>80189328.626953095</v>
      </c>
      <c r="CD2407" s="95">
        <v>17317610.986572299</v>
      </c>
      <c r="CE2407" s="95">
        <v>4474.1218391656903</v>
      </c>
      <c r="CF2407" s="95">
        <v>713329.786460876</v>
      </c>
      <c r="CG2407" s="95">
        <v>5550529.7998657199</v>
      </c>
      <c r="CH2407" s="95">
        <v>0</v>
      </c>
      <c r="CI2407" s="95">
        <v>153899.04603958101</v>
      </c>
      <c r="CJ2407" s="95">
        <v>10432547.294555699</v>
      </c>
      <c r="CK2407" s="95">
        <v>85742809.068359405</v>
      </c>
      <c r="CL2407" s="95">
        <v>17314565.0859375</v>
      </c>
      <c r="CM2407" s="160">
        <v>237148.68188858</v>
      </c>
      <c r="CN2407" s="160">
        <v>37256448.330566399</v>
      </c>
      <c r="CO2407" s="160">
        <v>162744498.39648399</v>
      </c>
      <c r="CP2407" s="95">
        <v>17314565.0859375</v>
      </c>
      <c r="CQ2407" s="95">
        <v>0</v>
      </c>
      <c r="CR2407" s="95">
        <v>0</v>
      </c>
      <c r="CS2407" s="95">
        <v>0</v>
      </c>
      <c r="CT2407" s="95">
        <v>0</v>
      </c>
      <c r="CU2407" s="161">
        <v>10426055.873008726</v>
      </c>
      <c r="CV2407" s="161">
        <v>85739858.426818818</v>
      </c>
    </row>
    <row r="2408" spans="1:100" x14ac:dyDescent="0.2">
      <c r="A2408" s="94" t="s">
        <v>198</v>
      </c>
      <c r="B2408" s="96">
        <v>40787</v>
      </c>
      <c r="C2408" s="95">
        <v>113910.031321526</v>
      </c>
      <c r="D2408" s="95">
        <v>0</v>
      </c>
      <c r="E2408" s="95">
        <v>33985.309746742198</v>
      </c>
      <c r="F2408" s="95">
        <v>28513.7620940208</v>
      </c>
      <c r="G2408" s="95">
        <v>4454.7135652303696</v>
      </c>
      <c r="H2408" s="95">
        <v>0</v>
      </c>
      <c r="I2408" s="95">
        <v>0</v>
      </c>
      <c r="J2408" s="95">
        <v>83561.200517654404</v>
      </c>
      <c r="K2408" s="95">
        <v>645.17925953120005</v>
      </c>
      <c r="L2408" s="95">
        <v>73972.882215499907</v>
      </c>
      <c r="M2408" s="95">
        <v>48664.361001968398</v>
      </c>
      <c r="N2408" s="95">
        <v>19420.538148164698</v>
      </c>
      <c r="O2408" s="95">
        <v>0</v>
      </c>
      <c r="P2408" s="95">
        <v>0</v>
      </c>
      <c r="Q2408" s="95">
        <v>7243.22025686502</v>
      </c>
      <c r="R2408" s="95">
        <v>0</v>
      </c>
      <c r="S2408" s="95">
        <v>0</v>
      </c>
      <c r="T2408" s="95">
        <v>4485.0091025829297</v>
      </c>
      <c r="U2408" s="95">
        <v>84246.924936294599</v>
      </c>
      <c r="V2408" s="95">
        <v>6743351.9107055701</v>
      </c>
      <c r="W2408" s="95">
        <v>4.7017870649578999</v>
      </c>
      <c r="X2408" s="95">
        <v>2807946.07318115</v>
      </c>
      <c r="Y2408" s="95">
        <v>2181100.6028137198</v>
      </c>
      <c r="Z2408" s="95">
        <v>696374.53712463402</v>
      </c>
      <c r="AA2408" s="95">
        <v>0</v>
      </c>
      <c r="AB2408" s="95">
        <v>0</v>
      </c>
      <c r="AC2408" s="95">
        <v>26919501.1166992</v>
      </c>
      <c r="AD2408" s="95">
        <v>57949.703382968903</v>
      </c>
      <c r="AE2408" s="95">
        <v>3718316.5552063002</v>
      </c>
      <c r="AF2408" s="95">
        <v>2546028.0364379901</v>
      </c>
      <c r="AG2408" s="95">
        <v>2469793.4747009301</v>
      </c>
      <c r="AH2408" s="95">
        <v>0</v>
      </c>
      <c r="AI2408" s="95">
        <v>0</v>
      </c>
      <c r="AJ2408" s="95">
        <v>822618.75965118397</v>
      </c>
      <c r="AK2408" s="95">
        <v>0</v>
      </c>
      <c r="AL2408" s="95">
        <v>0</v>
      </c>
      <c r="AM2408" s="95">
        <v>695750.31502533006</v>
      </c>
      <c r="AN2408" s="95">
        <v>27074735.505615201</v>
      </c>
      <c r="AO2408" s="95">
        <v>56011620.6962891</v>
      </c>
      <c r="AP2408" s="95">
        <v>50.199974371586002</v>
      </c>
      <c r="AQ2408" s="95">
        <v>22696830.119140599</v>
      </c>
      <c r="AR2408" s="95">
        <v>17318077.856933601</v>
      </c>
      <c r="AS2408" s="95">
        <v>5463239.9377441397</v>
      </c>
      <c r="AT2408" s="95">
        <v>0</v>
      </c>
      <c r="AU2408" s="95">
        <v>0</v>
      </c>
      <c r="AV2408" s="95">
        <v>77526539.845703095</v>
      </c>
      <c r="AW2408" s="95">
        <v>177880.53783225999</v>
      </c>
      <c r="AX2408" s="95">
        <v>31932538.067382801</v>
      </c>
      <c r="AY2408" s="95">
        <v>21572963.447509799</v>
      </c>
      <c r="AZ2408" s="95">
        <v>18949087.915771499</v>
      </c>
      <c r="BA2408" s="95">
        <v>0</v>
      </c>
      <c r="BB2408" s="95">
        <v>0</v>
      </c>
      <c r="BC2408" s="95">
        <v>6615888.87463379</v>
      </c>
      <c r="BD2408" s="95">
        <v>0</v>
      </c>
      <c r="BE2408" s="95">
        <v>0</v>
      </c>
      <c r="BF2408" s="95">
        <v>5461470.984375</v>
      </c>
      <c r="BG2408" s="95">
        <v>77713294.267578095</v>
      </c>
      <c r="BH2408" s="95">
        <v>9823465.87890625</v>
      </c>
      <c r="BI2408" s="95">
        <v>0</v>
      </c>
      <c r="BJ2408" s="95">
        <v>7522895.3407592801</v>
      </c>
      <c r="BK2408" s="95">
        <v>6447486.8947143601</v>
      </c>
      <c r="BL2408" s="95">
        <v>0</v>
      </c>
      <c r="BM2408" s="95">
        <v>0</v>
      </c>
      <c r="BN2408" s="95">
        <v>0</v>
      </c>
      <c r="BO2408" s="95">
        <v>0</v>
      </c>
      <c r="BP2408" s="95">
        <v>0</v>
      </c>
      <c r="BQ2408" s="95">
        <v>0</v>
      </c>
      <c r="BR2408" s="95">
        <v>6674490.8370971698</v>
      </c>
      <c r="BS2408" s="95">
        <v>7075226.6901855497</v>
      </c>
      <c r="BT2408" s="95">
        <v>0</v>
      </c>
      <c r="BU2408" s="95">
        <v>0</v>
      </c>
      <c r="BV2408" s="95">
        <v>3455390.3280639602</v>
      </c>
      <c r="BW2408" s="95">
        <v>0</v>
      </c>
      <c r="BX2408" s="95">
        <v>0</v>
      </c>
      <c r="BY2408" s="95">
        <v>0</v>
      </c>
      <c r="BZ2408" s="95">
        <v>0</v>
      </c>
      <c r="CA2408" s="95">
        <v>147924.63489341701</v>
      </c>
      <c r="CB2408" s="95">
        <v>9551739.4727783203</v>
      </c>
      <c r="CC2408" s="95">
        <v>79053710.763671905</v>
      </c>
      <c r="CD2408" s="95">
        <v>17349826.65625</v>
      </c>
      <c r="CE2408" s="95">
        <v>4462.6825269460696</v>
      </c>
      <c r="CF2408" s="95">
        <v>695828.76551818801</v>
      </c>
      <c r="CG2408" s="95">
        <v>5455635.4303588904</v>
      </c>
      <c r="CH2408" s="95">
        <v>0</v>
      </c>
      <c r="CI2408" s="95">
        <v>152364.807575226</v>
      </c>
      <c r="CJ2408" s="95">
        <v>10248411.8826904</v>
      </c>
      <c r="CK2408" s="95">
        <v>84529485.328125</v>
      </c>
      <c r="CL2408" s="95">
        <v>17368515.950195301</v>
      </c>
      <c r="CM2408" s="160">
        <v>236035.74497604399</v>
      </c>
      <c r="CN2408" s="160">
        <v>37310343.8037109</v>
      </c>
      <c r="CO2408" s="160">
        <v>162429439.74218801</v>
      </c>
      <c r="CP2408" s="95">
        <v>17368515.950195301</v>
      </c>
      <c r="CQ2408" s="95">
        <v>0</v>
      </c>
      <c r="CR2408" s="95">
        <v>0</v>
      </c>
      <c r="CS2408" s="95">
        <v>0</v>
      </c>
      <c r="CT2408" s="95">
        <v>0</v>
      </c>
      <c r="CU2408" s="161">
        <v>10247568.238296509</v>
      </c>
      <c r="CV2408" s="161">
        <v>84509346.194030792</v>
      </c>
    </row>
    <row r="2409" spans="1:100" x14ac:dyDescent="0.2">
      <c r="A2409" s="94" t="s">
        <v>198</v>
      </c>
      <c r="B2409" s="96">
        <v>40878</v>
      </c>
      <c r="C2409" s="95">
        <v>114637.843531609</v>
      </c>
      <c r="D2409" s="95">
        <v>0</v>
      </c>
      <c r="E2409" s="95">
        <v>33342.676962375597</v>
      </c>
      <c r="F2409" s="95">
        <v>28024.640369415301</v>
      </c>
      <c r="G2409" s="95">
        <v>4425.6721634864798</v>
      </c>
      <c r="H2409" s="95">
        <v>0</v>
      </c>
      <c r="I2409" s="95">
        <v>0</v>
      </c>
      <c r="J2409" s="95">
        <v>84696.979139328003</v>
      </c>
      <c r="K2409" s="95">
        <v>630.65129742771398</v>
      </c>
      <c r="L2409" s="95">
        <v>72711.1900663376</v>
      </c>
      <c r="M2409" s="95">
        <v>48720.8173379898</v>
      </c>
      <c r="N2409" s="95">
        <v>19424.898012638099</v>
      </c>
      <c r="O2409" s="95">
        <v>0</v>
      </c>
      <c r="P2409" s="95">
        <v>0</v>
      </c>
      <c r="Q2409" s="95">
        <v>7251.5735210180301</v>
      </c>
      <c r="R2409" s="95">
        <v>0</v>
      </c>
      <c r="S2409" s="95">
        <v>0</v>
      </c>
      <c r="T2409" s="95">
        <v>4373.7287164926502</v>
      </c>
      <c r="U2409" s="95">
        <v>85341.472301483198</v>
      </c>
      <c r="V2409" s="95">
        <v>6739803.4152221698</v>
      </c>
      <c r="W2409" s="95">
        <v>19.5380785078742</v>
      </c>
      <c r="X2409" s="95">
        <v>2728950.1181945801</v>
      </c>
      <c r="Y2409" s="95">
        <v>2104096.2088623</v>
      </c>
      <c r="Z2409" s="95">
        <v>690857.80225372303</v>
      </c>
      <c r="AA2409" s="95">
        <v>0</v>
      </c>
      <c r="AB2409" s="95">
        <v>0</v>
      </c>
      <c r="AC2409" s="95">
        <v>27138969.652832001</v>
      </c>
      <c r="AD2409" s="95">
        <v>57795.686110019698</v>
      </c>
      <c r="AE2409" s="95">
        <v>3624502.9385376</v>
      </c>
      <c r="AF2409" s="95">
        <v>2565725.9578247098</v>
      </c>
      <c r="AG2409" s="95">
        <v>2454665.6351013202</v>
      </c>
      <c r="AH2409" s="95">
        <v>0</v>
      </c>
      <c r="AI2409" s="95">
        <v>0</v>
      </c>
      <c r="AJ2409" s="95">
        <v>794627.273643494</v>
      </c>
      <c r="AK2409" s="95">
        <v>0</v>
      </c>
      <c r="AL2409" s="95">
        <v>0</v>
      </c>
      <c r="AM2409" s="95">
        <v>686468.778907776</v>
      </c>
      <c r="AN2409" s="95">
        <v>27261170.841064502</v>
      </c>
      <c r="AO2409" s="95">
        <v>56498593.651367202</v>
      </c>
      <c r="AP2409" s="95">
        <v>146.61518147587799</v>
      </c>
      <c r="AQ2409" s="95">
        <v>22726767.902343798</v>
      </c>
      <c r="AR2409" s="95">
        <v>16860099.775390599</v>
      </c>
      <c r="AS2409" s="95">
        <v>5430882.53625488</v>
      </c>
      <c r="AT2409" s="95">
        <v>0</v>
      </c>
      <c r="AU2409" s="95">
        <v>0</v>
      </c>
      <c r="AV2409" s="95">
        <v>78844920.020507798</v>
      </c>
      <c r="AW2409" s="95">
        <v>179185.69935607901</v>
      </c>
      <c r="AX2409" s="95">
        <v>31196959.676757801</v>
      </c>
      <c r="AY2409" s="95">
        <v>22799409.657714799</v>
      </c>
      <c r="AZ2409" s="95">
        <v>18908285.115966801</v>
      </c>
      <c r="BA2409" s="95">
        <v>0</v>
      </c>
      <c r="BB2409" s="95">
        <v>0</v>
      </c>
      <c r="BC2409" s="95">
        <v>6459358.7442627</v>
      </c>
      <c r="BD2409" s="95">
        <v>0</v>
      </c>
      <c r="BE2409" s="95">
        <v>0</v>
      </c>
      <c r="BF2409" s="95">
        <v>5403072.1953125</v>
      </c>
      <c r="BG2409" s="95">
        <v>79056018.9765625</v>
      </c>
      <c r="BH2409" s="95">
        <v>9882285.0709228497</v>
      </c>
      <c r="BI2409" s="95">
        <v>0</v>
      </c>
      <c r="BJ2409" s="95">
        <v>7345978.9603881799</v>
      </c>
      <c r="BK2409" s="95">
        <v>6296876.2757568397</v>
      </c>
      <c r="BL2409" s="95">
        <v>0</v>
      </c>
      <c r="BM2409" s="95">
        <v>0</v>
      </c>
      <c r="BN2409" s="95">
        <v>0</v>
      </c>
      <c r="BO2409" s="95">
        <v>0</v>
      </c>
      <c r="BP2409" s="95">
        <v>0</v>
      </c>
      <c r="BQ2409" s="95">
        <v>0</v>
      </c>
      <c r="BR2409" s="95">
        <v>6741006.0569457998</v>
      </c>
      <c r="BS2409" s="95">
        <v>7086993.9669799795</v>
      </c>
      <c r="BT2409" s="95">
        <v>0</v>
      </c>
      <c r="BU2409" s="95">
        <v>0</v>
      </c>
      <c r="BV2409" s="95">
        <v>3410202.7374877902</v>
      </c>
      <c r="BW2409" s="95">
        <v>0</v>
      </c>
      <c r="BX2409" s="95">
        <v>0</v>
      </c>
      <c r="BY2409" s="95">
        <v>0</v>
      </c>
      <c r="BZ2409" s="95">
        <v>0</v>
      </c>
      <c r="CA2409" s="95">
        <v>148035.21009254499</v>
      </c>
      <c r="CB2409" s="95">
        <v>9480573.0316162091</v>
      </c>
      <c r="CC2409" s="95">
        <v>79454263.041992202</v>
      </c>
      <c r="CD2409" s="95">
        <v>17233560.175048798</v>
      </c>
      <c r="CE2409" s="95">
        <v>4431.0903953909901</v>
      </c>
      <c r="CF2409" s="95">
        <v>690580.49700927699</v>
      </c>
      <c r="CG2409" s="95">
        <v>5427895.28723145</v>
      </c>
      <c r="CH2409" s="95">
        <v>0</v>
      </c>
      <c r="CI2409" s="95">
        <v>152453.342824936</v>
      </c>
      <c r="CJ2409" s="95">
        <v>10174969.5184326</v>
      </c>
      <c r="CK2409" s="95">
        <v>84902088.560546905</v>
      </c>
      <c r="CL2409" s="95">
        <v>17231107.987792999</v>
      </c>
      <c r="CM2409" s="160">
        <v>237114.43107605001</v>
      </c>
      <c r="CN2409" s="160">
        <v>37390014.692382798</v>
      </c>
      <c r="CO2409" s="160">
        <v>163656055.12304699</v>
      </c>
      <c r="CP2409" s="95">
        <v>17231107.987792999</v>
      </c>
      <c r="CQ2409" s="95">
        <v>0</v>
      </c>
      <c r="CR2409" s="95">
        <v>0</v>
      </c>
      <c r="CS2409" s="95">
        <v>0</v>
      </c>
      <c r="CT2409" s="95">
        <v>0</v>
      </c>
      <c r="CU2409" s="161">
        <v>10171153.528625486</v>
      </c>
      <c r="CV2409" s="161">
        <v>84882158.329223648</v>
      </c>
    </row>
    <row r="2410" spans="1:100" x14ac:dyDescent="0.2">
      <c r="A2410" s="94" t="s">
        <v>198</v>
      </c>
      <c r="B2410" s="96">
        <v>40969</v>
      </c>
      <c r="C2410" s="95">
        <v>114375.121444702</v>
      </c>
      <c r="D2410" s="95">
        <v>0</v>
      </c>
      <c r="E2410" s="95">
        <v>32493.523866414998</v>
      </c>
      <c r="F2410" s="95">
        <v>27281.721213102301</v>
      </c>
      <c r="G2410" s="95">
        <v>4411.4121097326297</v>
      </c>
      <c r="H2410" s="95">
        <v>0</v>
      </c>
      <c r="I2410" s="95">
        <v>0</v>
      </c>
      <c r="J2410" s="95">
        <v>85592.747225761399</v>
      </c>
      <c r="K2410" s="95">
        <v>583.82422108948197</v>
      </c>
      <c r="L2410" s="95">
        <v>71401.013821601897</v>
      </c>
      <c r="M2410" s="95">
        <v>48597.119851112402</v>
      </c>
      <c r="N2410" s="95">
        <v>18846.199041604999</v>
      </c>
      <c r="O2410" s="95">
        <v>0</v>
      </c>
      <c r="P2410" s="95">
        <v>0</v>
      </c>
      <c r="Q2410" s="95">
        <v>7146.3274917602503</v>
      </c>
      <c r="R2410" s="95">
        <v>0</v>
      </c>
      <c r="S2410" s="95">
        <v>0</v>
      </c>
      <c r="T2410" s="95">
        <v>4388.9658281803104</v>
      </c>
      <c r="U2410" s="95">
        <v>86170.572823524504</v>
      </c>
      <c r="V2410" s="95">
        <v>6709137.4486694299</v>
      </c>
      <c r="W2410" s="95">
        <v>10.430143177974999</v>
      </c>
      <c r="X2410" s="95">
        <v>2635866.54937744</v>
      </c>
      <c r="Y2410" s="95">
        <v>2013626.55726624</v>
      </c>
      <c r="Z2410" s="95">
        <v>694807.13283538795</v>
      </c>
      <c r="AA2410" s="95">
        <v>0</v>
      </c>
      <c r="AB2410" s="95">
        <v>0</v>
      </c>
      <c r="AC2410" s="95">
        <v>27603267.5471191</v>
      </c>
      <c r="AD2410" s="95">
        <v>53658.832374572798</v>
      </c>
      <c r="AE2410" s="95">
        <v>3675087.5915832501</v>
      </c>
      <c r="AF2410" s="95">
        <v>2562697.9078674298</v>
      </c>
      <c r="AG2410" s="95">
        <v>2400301.7972106901</v>
      </c>
      <c r="AH2410" s="95">
        <v>0</v>
      </c>
      <c r="AI2410" s="95">
        <v>0</v>
      </c>
      <c r="AJ2410" s="95">
        <v>796838.59439086902</v>
      </c>
      <c r="AK2410" s="95">
        <v>0</v>
      </c>
      <c r="AL2410" s="95">
        <v>0</v>
      </c>
      <c r="AM2410" s="95">
        <v>695416.70849609398</v>
      </c>
      <c r="AN2410" s="95">
        <v>27437443.685546901</v>
      </c>
      <c r="AO2410" s="95">
        <v>57646525.286621101</v>
      </c>
      <c r="AP2410" s="95">
        <v>100.21004689484801</v>
      </c>
      <c r="AQ2410" s="95">
        <v>21785049.8049316</v>
      </c>
      <c r="AR2410" s="95">
        <v>16194128.748291001</v>
      </c>
      <c r="AS2410" s="95">
        <v>5515779.5607299795</v>
      </c>
      <c r="AT2410" s="95">
        <v>0</v>
      </c>
      <c r="AU2410" s="95">
        <v>0</v>
      </c>
      <c r="AV2410" s="95">
        <v>80850465.040039107</v>
      </c>
      <c r="AW2410" s="95">
        <v>167153.5656147</v>
      </c>
      <c r="AX2410" s="95">
        <v>31981356.972900402</v>
      </c>
      <c r="AY2410" s="95">
        <v>22249050.981689502</v>
      </c>
      <c r="AZ2410" s="95">
        <v>18626484.8676758</v>
      </c>
      <c r="BA2410" s="95">
        <v>0</v>
      </c>
      <c r="BB2410" s="95">
        <v>0</v>
      </c>
      <c r="BC2410" s="95">
        <v>6521036.8015747098</v>
      </c>
      <c r="BD2410" s="95">
        <v>0</v>
      </c>
      <c r="BE2410" s="95">
        <v>0</v>
      </c>
      <c r="BF2410" s="95">
        <v>5513840.1967163105</v>
      </c>
      <c r="BG2410" s="95">
        <v>80940991.352539107</v>
      </c>
      <c r="BH2410" s="95">
        <v>9992726.4862060491</v>
      </c>
      <c r="BI2410" s="95">
        <v>0</v>
      </c>
      <c r="BJ2410" s="95">
        <v>7182753.7689209003</v>
      </c>
      <c r="BK2410" s="95">
        <v>6170134.80615234</v>
      </c>
      <c r="BL2410" s="95">
        <v>0</v>
      </c>
      <c r="BM2410" s="95">
        <v>0</v>
      </c>
      <c r="BN2410" s="95">
        <v>0</v>
      </c>
      <c r="BO2410" s="95">
        <v>0</v>
      </c>
      <c r="BP2410" s="95">
        <v>0</v>
      </c>
      <c r="BQ2410" s="95">
        <v>0</v>
      </c>
      <c r="BR2410" s="95">
        <v>6828282.9017334003</v>
      </c>
      <c r="BS2410" s="95">
        <v>6973040.7577514602</v>
      </c>
      <c r="BT2410" s="95">
        <v>0</v>
      </c>
      <c r="BU2410" s="95">
        <v>0</v>
      </c>
      <c r="BV2410" s="95">
        <v>3454191.0595397898</v>
      </c>
      <c r="BW2410" s="95">
        <v>0</v>
      </c>
      <c r="BX2410" s="95">
        <v>0</v>
      </c>
      <c r="BY2410" s="95">
        <v>0</v>
      </c>
      <c r="BZ2410" s="95">
        <v>0</v>
      </c>
      <c r="CA2410" s="95">
        <v>146804.595609665</v>
      </c>
      <c r="CB2410" s="95">
        <v>9297203.3963622991</v>
      </c>
      <c r="CC2410" s="95">
        <v>78616020.948242202</v>
      </c>
      <c r="CD2410" s="95">
        <v>17187220.5698242</v>
      </c>
      <c r="CE2410" s="95">
        <v>4412.7676708102199</v>
      </c>
      <c r="CF2410" s="95">
        <v>696222.76837921096</v>
      </c>
      <c r="CG2410" s="95">
        <v>5530882.1937866202</v>
      </c>
      <c r="CH2410" s="95">
        <v>0</v>
      </c>
      <c r="CI2410" s="95">
        <v>151234.96700096101</v>
      </c>
      <c r="CJ2410" s="95">
        <v>10009736.2071533</v>
      </c>
      <c r="CK2410" s="95">
        <v>84090007.678710893</v>
      </c>
      <c r="CL2410" s="95">
        <v>17179898.103515599</v>
      </c>
      <c r="CM2410" s="160">
        <v>236834.712097168</v>
      </c>
      <c r="CN2410" s="160">
        <v>37501620.114746101</v>
      </c>
      <c r="CO2410" s="160">
        <v>164585217.17773399</v>
      </c>
      <c r="CP2410" s="95">
        <v>17179898.103515599</v>
      </c>
      <c r="CQ2410" s="95">
        <v>0</v>
      </c>
      <c r="CR2410" s="95">
        <v>0</v>
      </c>
      <c r="CS2410" s="95">
        <v>0</v>
      </c>
      <c r="CT2410" s="95">
        <v>0</v>
      </c>
      <c r="CU2410" s="161">
        <v>9993426.1647415105</v>
      </c>
      <c r="CV2410" s="161">
        <v>84146903.142028823</v>
      </c>
    </row>
    <row r="2411" spans="1:100" x14ac:dyDescent="0.2">
      <c r="A2411" s="94" t="s">
        <v>198</v>
      </c>
      <c r="B2411" s="96">
        <v>41061</v>
      </c>
      <c r="C2411" s="95">
        <v>113528.465558052</v>
      </c>
      <c r="D2411" s="95">
        <v>0</v>
      </c>
      <c r="E2411" s="95">
        <v>31401.849337577802</v>
      </c>
      <c r="F2411" s="95">
        <v>26451.268681526199</v>
      </c>
      <c r="G2411" s="95">
        <v>4415.2112934589404</v>
      </c>
      <c r="H2411" s="95">
        <v>0</v>
      </c>
      <c r="I2411" s="95">
        <v>0</v>
      </c>
      <c r="J2411" s="95">
        <v>86128.053063392596</v>
      </c>
      <c r="K2411" s="95">
        <v>514.89763406664099</v>
      </c>
      <c r="L2411" s="95">
        <v>71379.290956497207</v>
      </c>
      <c r="M2411" s="95">
        <v>48084.118141651197</v>
      </c>
      <c r="N2411" s="95">
        <v>18286.7287471294</v>
      </c>
      <c r="O2411" s="95">
        <v>0</v>
      </c>
      <c r="P2411" s="95">
        <v>0</v>
      </c>
      <c r="Q2411" s="95">
        <v>7151.3749297261202</v>
      </c>
      <c r="R2411" s="95">
        <v>0</v>
      </c>
      <c r="S2411" s="95">
        <v>0</v>
      </c>
      <c r="T2411" s="95">
        <v>4432.5636945366896</v>
      </c>
      <c r="U2411" s="95">
        <v>86609.748191833496</v>
      </c>
      <c r="V2411" s="95">
        <v>6648627.46594238</v>
      </c>
      <c r="W2411" s="95">
        <v>18.1244407109916</v>
      </c>
      <c r="X2411" s="95">
        <v>2515747.4001464802</v>
      </c>
      <c r="Y2411" s="95">
        <v>1947346.4568634001</v>
      </c>
      <c r="Z2411" s="95">
        <v>682092.72293090797</v>
      </c>
      <c r="AA2411" s="95">
        <v>0</v>
      </c>
      <c r="AB2411" s="95">
        <v>0</v>
      </c>
      <c r="AC2411" s="95">
        <v>27543448.511230499</v>
      </c>
      <c r="AD2411" s="95">
        <v>44796.418562412298</v>
      </c>
      <c r="AE2411" s="95">
        <v>3519083.06640625</v>
      </c>
      <c r="AF2411" s="95">
        <v>2488750.0885314899</v>
      </c>
      <c r="AG2411" s="95">
        <v>2290139.29473877</v>
      </c>
      <c r="AH2411" s="95">
        <v>0</v>
      </c>
      <c r="AI2411" s="95">
        <v>0</v>
      </c>
      <c r="AJ2411" s="95">
        <v>804591.36898040795</v>
      </c>
      <c r="AK2411" s="95">
        <v>0</v>
      </c>
      <c r="AL2411" s="95">
        <v>0</v>
      </c>
      <c r="AM2411" s="95">
        <v>682284.08866119396</v>
      </c>
      <c r="AN2411" s="95">
        <v>27681189.872802701</v>
      </c>
      <c r="AO2411" s="95">
        <v>56227916.251464799</v>
      </c>
      <c r="AP2411" s="95">
        <v>142.749075148255</v>
      </c>
      <c r="AQ2411" s="95">
        <v>20869076.3198242</v>
      </c>
      <c r="AR2411" s="95">
        <v>15868285.053833</v>
      </c>
      <c r="AS2411" s="95">
        <v>5439222.1634521503</v>
      </c>
      <c r="AT2411" s="95">
        <v>0</v>
      </c>
      <c r="AU2411" s="95">
        <v>0</v>
      </c>
      <c r="AV2411" s="95">
        <v>81360522.964843795</v>
      </c>
      <c r="AW2411" s="95">
        <v>140827.195989609</v>
      </c>
      <c r="AX2411" s="95">
        <v>30730562.847656298</v>
      </c>
      <c r="AY2411" s="95">
        <v>21647536.764404301</v>
      </c>
      <c r="AZ2411" s="95">
        <v>17787950.824218798</v>
      </c>
      <c r="BA2411" s="95">
        <v>0</v>
      </c>
      <c r="BB2411" s="95">
        <v>0</v>
      </c>
      <c r="BC2411" s="95">
        <v>6612539.2474975605</v>
      </c>
      <c r="BD2411" s="95">
        <v>0</v>
      </c>
      <c r="BE2411" s="95">
        <v>0</v>
      </c>
      <c r="BF2411" s="95">
        <v>5435050.5677490197</v>
      </c>
      <c r="BG2411" s="95">
        <v>81555837.563476607</v>
      </c>
      <c r="BH2411" s="95">
        <v>9811040.1260986291</v>
      </c>
      <c r="BI2411" s="95">
        <v>0</v>
      </c>
      <c r="BJ2411" s="95">
        <v>6978308.5065307599</v>
      </c>
      <c r="BK2411" s="95">
        <v>5950897.60046387</v>
      </c>
      <c r="BL2411" s="95">
        <v>0</v>
      </c>
      <c r="BM2411" s="95">
        <v>0</v>
      </c>
      <c r="BN2411" s="95">
        <v>0</v>
      </c>
      <c r="BO2411" s="95">
        <v>0</v>
      </c>
      <c r="BP2411" s="95">
        <v>0</v>
      </c>
      <c r="BQ2411" s="95">
        <v>0</v>
      </c>
      <c r="BR2411" s="95">
        <v>6648174.3001098596</v>
      </c>
      <c r="BS2411" s="95">
        <v>6687110.6701660203</v>
      </c>
      <c r="BT2411" s="95">
        <v>0</v>
      </c>
      <c r="BU2411" s="95">
        <v>0</v>
      </c>
      <c r="BV2411" s="95">
        <v>3498959.8941345201</v>
      </c>
      <c r="BW2411" s="95">
        <v>0</v>
      </c>
      <c r="BX2411" s="95">
        <v>0</v>
      </c>
      <c r="BY2411" s="95">
        <v>0</v>
      </c>
      <c r="BZ2411" s="95">
        <v>0</v>
      </c>
      <c r="CA2411" s="95">
        <v>144896.17952156099</v>
      </c>
      <c r="CB2411" s="95">
        <v>9173314.9345703106</v>
      </c>
      <c r="CC2411" s="95">
        <v>77452670.217773393</v>
      </c>
      <c r="CD2411" s="95">
        <v>16774037.274658199</v>
      </c>
      <c r="CE2411" s="95">
        <v>4406.0871708989098</v>
      </c>
      <c r="CF2411" s="95">
        <v>681535.50765228295</v>
      </c>
      <c r="CG2411" s="95">
        <v>5430066.3223266602</v>
      </c>
      <c r="CH2411" s="95">
        <v>0</v>
      </c>
      <c r="CI2411" s="95">
        <v>149314.04193687401</v>
      </c>
      <c r="CJ2411" s="95">
        <v>9846584.9230956994</v>
      </c>
      <c r="CK2411" s="95">
        <v>82918016.511718795</v>
      </c>
      <c r="CL2411" s="95">
        <v>16767067.5466309</v>
      </c>
      <c r="CM2411" s="160">
        <v>235406.80075073201</v>
      </c>
      <c r="CN2411" s="160">
        <v>37560239.439453103</v>
      </c>
      <c r="CO2411" s="160">
        <v>165038078.64843801</v>
      </c>
      <c r="CP2411" s="95">
        <v>16767067.5466309</v>
      </c>
      <c r="CQ2411" s="95">
        <v>0</v>
      </c>
      <c r="CR2411" s="95">
        <v>0</v>
      </c>
      <c r="CS2411" s="95">
        <v>0</v>
      </c>
      <c r="CT2411" s="95">
        <v>0</v>
      </c>
      <c r="CU2411" s="161">
        <v>9854850.4422225934</v>
      </c>
      <c r="CV2411" s="161">
        <v>82882736.540100053</v>
      </c>
    </row>
    <row r="2412" spans="1:100" x14ac:dyDescent="0.2">
      <c r="A2412" s="94" t="s">
        <v>198</v>
      </c>
      <c r="B2412" s="96">
        <v>41153</v>
      </c>
      <c r="C2412" s="95">
        <v>113283.756677628</v>
      </c>
      <c r="D2412" s="95">
        <v>0</v>
      </c>
      <c r="E2412" s="95">
        <v>30487.073511123701</v>
      </c>
      <c r="F2412" s="95">
        <v>25660.770856380499</v>
      </c>
      <c r="G2412" s="95">
        <v>4400.0519047379503</v>
      </c>
      <c r="H2412" s="95">
        <v>0</v>
      </c>
      <c r="I2412" s="95">
        <v>0</v>
      </c>
      <c r="J2412" s="95">
        <v>86449.438585281401</v>
      </c>
      <c r="K2412" s="95">
        <v>467.28935506567399</v>
      </c>
      <c r="L2412" s="95">
        <v>71703.3366785049</v>
      </c>
      <c r="M2412" s="95">
        <v>47840.294342041001</v>
      </c>
      <c r="N2412" s="95">
        <v>17903.039214849501</v>
      </c>
      <c r="O2412" s="95">
        <v>0</v>
      </c>
      <c r="P2412" s="95">
        <v>0</v>
      </c>
      <c r="Q2412" s="95">
        <v>7121.54272758961</v>
      </c>
      <c r="R2412" s="95">
        <v>0</v>
      </c>
      <c r="S2412" s="95">
        <v>0</v>
      </c>
      <c r="T2412" s="95">
        <v>4416.4599417447998</v>
      </c>
      <c r="U2412" s="95">
        <v>86951.719309806795</v>
      </c>
      <c r="V2412" s="95">
        <v>6549682.0040893601</v>
      </c>
      <c r="W2412" s="95">
        <v>20.242969841929199</v>
      </c>
      <c r="X2412" s="95">
        <v>2403847.72015381</v>
      </c>
      <c r="Y2412" s="95">
        <v>1856583.6403808601</v>
      </c>
      <c r="Z2412" s="95">
        <v>674550.30112457299</v>
      </c>
      <c r="AA2412" s="95">
        <v>0</v>
      </c>
      <c r="AB2412" s="95">
        <v>0</v>
      </c>
      <c r="AC2412" s="95">
        <v>27622427.833007801</v>
      </c>
      <c r="AD2412" s="95">
        <v>40765.090620040901</v>
      </c>
      <c r="AE2412" s="95">
        <v>3470418.9205627399</v>
      </c>
      <c r="AF2412" s="95">
        <v>2465173.31280518</v>
      </c>
      <c r="AG2412" s="95">
        <v>2221356.3428344699</v>
      </c>
      <c r="AH2412" s="95">
        <v>0</v>
      </c>
      <c r="AI2412" s="95">
        <v>0</v>
      </c>
      <c r="AJ2412" s="95">
        <v>791625.20890808105</v>
      </c>
      <c r="AK2412" s="95">
        <v>0</v>
      </c>
      <c r="AL2412" s="95">
        <v>0</v>
      </c>
      <c r="AM2412" s="95">
        <v>673899.74771118199</v>
      </c>
      <c r="AN2412" s="95">
        <v>27676574.852783199</v>
      </c>
      <c r="AO2412" s="95">
        <v>56083358.595214799</v>
      </c>
      <c r="AP2412" s="95">
        <v>207.317075042054</v>
      </c>
      <c r="AQ2412" s="95">
        <v>20175739.032958999</v>
      </c>
      <c r="AR2412" s="95">
        <v>15209664.517089801</v>
      </c>
      <c r="AS2412" s="95">
        <v>5448997.2247924795</v>
      </c>
      <c r="AT2412" s="95">
        <v>0</v>
      </c>
      <c r="AU2412" s="95">
        <v>0</v>
      </c>
      <c r="AV2412" s="95">
        <v>82531041.502929702</v>
      </c>
      <c r="AW2412" s="95">
        <v>129449.41104412101</v>
      </c>
      <c r="AX2412" s="95">
        <v>30760667.488525402</v>
      </c>
      <c r="AY2412" s="95">
        <v>21640155.543945301</v>
      </c>
      <c r="AZ2412" s="95">
        <v>17496222.576416001</v>
      </c>
      <c r="BA2412" s="95">
        <v>0</v>
      </c>
      <c r="BB2412" s="95">
        <v>0</v>
      </c>
      <c r="BC2412" s="95">
        <v>6555009.9344482403</v>
      </c>
      <c r="BD2412" s="95">
        <v>0</v>
      </c>
      <c r="BE2412" s="95">
        <v>0</v>
      </c>
      <c r="BF2412" s="95">
        <v>5448096.4572143601</v>
      </c>
      <c r="BG2412" s="95">
        <v>82652272.974609405</v>
      </c>
      <c r="BH2412" s="95">
        <v>10101747.684448199</v>
      </c>
      <c r="BI2412" s="95">
        <v>0</v>
      </c>
      <c r="BJ2412" s="95">
        <v>6887494.0689697303</v>
      </c>
      <c r="BK2412" s="95">
        <v>5836126.6987915002</v>
      </c>
      <c r="BL2412" s="95">
        <v>0</v>
      </c>
      <c r="BM2412" s="95">
        <v>0</v>
      </c>
      <c r="BN2412" s="95">
        <v>0</v>
      </c>
      <c r="BO2412" s="95">
        <v>0</v>
      </c>
      <c r="BP2412" s="95">
        <v>0</v>
      </c>
      <c r="BQ2412" s="95">
        <v>0</v>
      </c>
      <c r="BR2412" s="95">
        <v>6712842.5781860398</v>
      </c>
      <c r="BS2412" s="95">
        <v>6594762.0056152297</v>
      </c>
      <c r="BT2412" s="95">
        <v>0</v>
      </c>
      <c r="BU2412" s="95">
        <v>0</v>
      </c>
      <c r="BV2412" s="95">
        <v>3537710.5356750502</v>
      </c>
      <c r="BW2412" s="95">
        <v>0</v>
      </c>
      <c r="BX2412" s="95">
        <v>0</v>
      </c>
      <c r="BY2412" s="95">
        <v>0</v>
      </c>
      <c r="BZ2412" s="95">
        <v>0</v>
      </c>
      <c r="CA2412" s="95">
        <v>143831.178098679</v>
      </c>
      <c r="CB2412" s="95">
        <v>8934154.9606933594</v>
      </c>
      <c r="CC2412" s="95">
        <v>76351717.560546905</v>
      </c>
      <c r="CD2412" s="95">
        <v>16986591.779052701</v>
      </c>
      <c r="CE2412" s="95">
        <v>4402.2261282801601</v>
      </c>
      <c r="CF2412" s="95">
        <v>673916.78814697301</v>
      </c>
      <c r="CG2412" s="95">
        <v>5446474.45385742</v>
      </c>
      <c r="CH2412" s="95">
        <v>0</v>
      </c>
      <c r="CI2412" s="95">
        <v>148216.75823593099</v>
      </c>
      <c r="CJ2412" s="95">
        <v>9592962.7325439509</v>
      </c>
      <c r="CK2412" s="95">
        <v>81777057.0234375</v>
      </c>
      <c r="CL2412" s="95">
        <v>17011375.591064502</v>
      </c>
      <c r="CM2412" s="160">
        <v>234569.51060485799</v>
      </c>
      <c r="CN2412" s="160">
        <v>37343249.276367202</v>
      </c>
      <c r="CO2412" s="160">
        <v>164506216.23828101</v>
      </c>
      <c r="CP2412" s="95">
        <v>17011375.591064502</v>
      </c>
      <c r="CQ2412" s="95">
        <v>0</v>
      </c>
      <c r="CR2412" s="95">
        <v>0</v>
      </c>
      <c r="CS2412" s="95">
        <v>0</v>
      </c>
      <c r="CT2412" s="95">
        <v>0</v>
      </c>
      <c r="CU2412" s="161">
        <v>9608071.748840332</v>
      </c>
      <c r="CV2412" s="161">
        <v>81798192.014404327</v>
      </c>
    </row>
    <row r="2413" spans="1:100" x14ac:dyDescent="0.2">
      <c r="A2413" s="94" t="s">
        <v>198</v>
      </c>
      <c r="B2413" s="96">
        <v>41244</v>
      </c>
      <c r="C2413" s="95">
        <v>112345.163907051</v>
      </c>
      <c r="D2413" s="95">
        <v>0</v>
      </c>
      <c r="E2413" s="95">
        <v>29888.512659788099</v>
      </c>
      <c r="F2413" s="95">
        <v>25177.1812753677</v>
      </c>
      <c r="G2413" s="95">
        <v>4449.2974398732204</v>
      </c>
      <c r="H2413" s="95">
        <v>0</v>
      </c>
      <c r="I2413" s="95">
        <v>0</v>
      </c>
      <c r="J2413" s="95">
        <v>87326.948059082002</v>
      </c>
      <c r="K2413" s="95">
        <v>437.30751165747603</v>
      </c>
      <c r="L2413" s="95">
        <v>70449.252046585098</v>
      </c>
      <c r="M2413" s="95">
        <v>47340.911730289503</v>
      </c>
      <c r="N2413" s="95">
        <v>17446.551861763</v>
      </c>
      <c r="O2413" s="95">
        <v>0</v>
      </c>
      <c r="P2413" s="95">
        <v>0</v>
      </c>
      <c r="Q2413" s="95">
        <v>7092.8620861768704</v>
      </c>
      <c r="R2413" s="95">
        <v>0</v>
      </c>
      <c r="S2413" s="95">
        <v>0</v>
      </c>
      <c r="T2413" s="95">
        <v>4416.4582144617998</v>
      </c>
      <c r="U2413" s="95">
        <v>87758.412642478899</v>
      </c>
      <c r="V2413" s="95">
        <v>6470625.06958008</v>
      </c>
      <c r="W2413" s="95">
        <v>16.655868998961498</v>
      </c>
      <c r="X2413" s="95">
        <v>2322499.0195922898</v>
      </c>
      <c r="Y2413" s="95">
        <v>1792965.0776825</v>
      </c>
      <c r="Z2413" s="95">
        <v>669664.89587402297</v>
      </c>
      <c r="AA2413" s="95">
        <v>0</v>
      </c>
      <c r="AB2413" s="95">
        <v>0</v>
      </c>
      <c r="AC2413" s="95">
        <v>27881154.682861298</v>
      </c>
      <c r="AD2413" s="95">
        <v>38757.3263893127</v>
      </c>
      <c r="AE2413" s="95">
        <v>3423416.2480468801</v>
      </c>
      <c r="AF2413" s="95">
        <v>2424569.6825866699</v>
      </c>
      <c r="AG2413" s="95">
        <v>2150265.11395264</v>
      </c>
      <c r="AH2413" s="95">
        <v>0</v>
      </c>
      <c r="AI2413" s="95">
        <v>0</v>
      </c>
      <c r="AJ2413" s="95">
        <v>792336.11904144299</v>
      </c>
      <c r="AK2413" s="95">
        <v>0</v>
      </c>
      <c r="AL2413" s="95">
        <v>0</v>
      </c>
      <c r="AM2413" s="95">
        <v>666832.477890015</v>
      </c>
      <c r="AN2413" s="95">
        <v>27887564.235595699</v>
      </c>
      <c r="AO2413" s="95">
        <v>55904946.241699196</v>
      </c>
      <c r="AP2413" s="95">
        <v>205.53770144656301</v>
      </c>
      <c r="AQ2413" s="95">
        <v>19490735.1162109</v>
      </c>
      <c r="AR2413" s="95">
        <v>14751938.365966801</v>
      </c>
      <c r="AS2413" s="95">
        <v>5408854.96020508</v>
      </c>
      <c r="AT2413" s="95">
        <v>0</v>
      </c>
      <c r="AU2413" s="95">
        <v>0</v>
      </c>
      <c r="AV2413" s="95">
        <v>83560216.752929702</v>
      </c>
      <c r="AW2413" s="95">
        <v>123421.07175159499</v>
      </c>
      <c r="AX2413" s="95">
        <v>30529996.449218798</v>
      </c>
      <c r="AY2413" s="95">
        <v>21522965.152343798</v>
      </c>
      <c r="AZ2413" s="95">
        <v>16941764.700927701</v>
      </c>
      <c r="BA2413" s="95">
        <v>0</v>
      </c>
      <c r="BB2413" s="95">
        <v>0</v>
      </c>
      <c r="BC2413" s="95">
        <v>6578631.1156616202</v>
      </c>
      <c r="BD2413" s="95">
        <v>0</v>
      </c>
      <c r="BE2413" s="95">
        <v>0</v>
      </c>
      <c r="BF2413" s="95">
        <v>5396938.73901367</v>
      </c>
      <c r="BG2413" s="95">
        <v>83714447.344726607</v>
      </c>
      <c r="BH2413" s="95">
        <v>9965281.4011230506</v>
      </c>
      <c r="BI2413" s="95">
        <v>0</v>
      </c>
      <c r="BJ2413" s="95">
        <v>6701847.8362426804</v>
      </c>
      <c r="BK2413" s="95">
        <v>5674609.00427246</v>
      </c>
      <c r="BL2413" s="95">
        <v>0</v>
      </c>
      <c r="BM2413" s="95">
        <v>0</v>
      </c>
      <c r="BN2413" s="95">
        <v>0</v>
      </c>
      <c r="BO2413" s="95">
        <v>0</v>
      </c>
      <c r="BP2413" s="95">
        <v>0</v>
      </c>
      <c r="BQ2413" s="95">
        <v>0</v>
      </c>
      <c r="BR2413" s="95">
        <v>6705010.3017578097</v>
      </c>
      <c r="BS2413" s="95">
        <v>6391363.7741088904</v>
      </c>
      <c r="BT2413" s="95">
        <v>0</v>
      </c>
      <c r="BU2413" s="95">
        <v>0</v>
      </c>
      <c r="BV2413" s="95">
        <v>3581600.2788391099</v>
      </c>
      <c r="BW2413" s="95">
        <v>0</v>
      </c>
      <c r="BX2413" s="95">
        <v>0</v>
      </c>
      <c r="BY2413" s="95">
        <v>0</v>
      </c>
      <c r="BZ2413" s="95">
        <v>0</v>
      </c>
      <c r="CA2413" s="95">
        <v>142303.33332443199</v>
      </c>
      <c r="CB2413" s="95">
        <v>8795707.2471923791</v>
      </c>
      <c r="CC2413" s="95">
        <v>75593556.331054702</v>
      </c>
      <c r="CD2413" s="95">
        <v>16664233.640625</v>
      </c>
      <c r="CE2413" s="95">
        <v>4453.4846388697597</v>
      </c>
      <c r="CF2413" s="95">
        <v>669524.576644897</v>
      </c>
      <c r="CG2413" s="95">
        <v>5412238.4005127</v>
      </c>
      <c r="CH2413" s="95">
        <v>0</v>
      </c>
      <c r="CI2413" s="95">
        <v>146750.06011772199</v>
      </c>
      <c r="CJ2413" s="95">
        <v>9461976.7529296894</v>
      </c>
      <c r="CK2413" s="95">
        <v>81009605.584960893</v>
      </c>
      <c r="CL2413" s="95">
        <v>16663801.1883545</v>
      </c>
      <c r="CM2413" s="160">
        <v>233826.11723136899</v>
      </c>
      <c r="CN2413" s="160">
        <v>37316252.767089799</v>
      </c>
      <c r="CO2413" s="160">
        <v>163903327.67773399</v>
      </c>
      <c r="CP2413" s="95">
        <v>16663801.1883545</v>
      </c>
      <c r="CQ2413" s="95">
        <v>0</v>
      </c>
      <c r="CR2413" s="95">
        <v>0</v>
      </c>
      <c r="CS2413" s="95">
        <v>0</v>
      </c>
      <c r="CT2413" s="95">
        <v>0</v>
      </c>
      <c r="CU2413" s="161">
        <v>9465231.8238372765</v>
      </c>
      <c r="CV2413" s="161">
        <v>81005794.731567398</v>
      </c>
    </row>
    <row r="2414" spans="1:100" x14ac:dyDescent="0.2">
      <c r="A2414" s="94" t="s">
        <v>198</v>
      </c>
      <c r="B2414" s="96">
        <v>41334</v>
      </c>
      <c r="C2414" s="95">
        <v>110534.081632614</v>
      </c>
      <c r="D2414" s="95">
        <v>0</v>
      </c>
      <c r="E2414" s="95">
        <v>28545.524155139901</v>
      </c>
      <c r="F2414" s="95">
        <v>24258.567188978199</v>
      </c>
      <c r="G2414" s="95">
        <v>4404.6122907400104</v>
      </c>
      <c r="H2414" s="95">
        <v>0</v>
      </c>
      <c r="I2414" s="95">
        <v>0</v>
      </c>
      <c r="J2414" s="95">
        <v>87688.837776184097</v>
      </c>
      <c r="K2414" s="95">
        <v>397.96245724335301</v>
      </c>
      <c r="L2414" s="95">
        <v>3868.6717068552998</v>
      </c>
      <c r="M2414" s="95">
        <v>46355.168139457703</v>
      </c>
      <c r="N2414" s="95">
        <v>17042.736889123898</v>
      </c>
      <c r="O2414" s="95">
        <v>0</v>
      </c>
      <c r="P2414" s="95">
        <v>64310.309100627899</v>
      </c>
      <c r="Q2414" s="95">
        <v>6995.8699452876999</v>
      </c>
      <c r="R2414" s="95">
        <v>0</v>
      </c>
      <c r="S2414" s="95">
        <v>4384.2401850819597</v>
      </c>
      <c r="T2414" s="95">
        <v>0</v>
      </c>
      <c r="U2414" s="95">
        <v>88076.235718727097</v>
      </c>
      <c r="V2414" s="95">
        <v>6334344.9078979502</v>
      </c>
      <c r="W2414" s="95">
        <v>27.243288923986299</v>
      </c>
      <c r="X2414" s="95">
        <v>2161952.9530639602</v>
      </c>
      <c r="Y2414" s="95">
        <v>1709259.55168152</v>
      </c>
      <c r="Z2414" s="95">
        <v>646248.92173767101</v>
      </c>
      <c r="AA2414" s="95">
        <v>0</v>
      </c>
      <c r="AB2414" s="95">
        <v>0</v>
      </c>
      <c r="AC2414" s="95">
        <v>27839138.490966801</v>
      </c>
      <c r="AD2414" s="95">
        <v>35777.067191123999</v>
      </c>
      <c r="AE2414" s="95">
        <v>93083.419711113005</v>
      </c>
      <c r="AF2414" s="95">
        <v>2362734.0345153799</v>
      </c>
      <c r="AG2414" s="95">
        <v>2082726.8657684301</v>
      </c>
      <c r="AH2414" s="95">
        <v>0</v>
      </c>
      <c r="AI2414" s="95">
        <v>3142322.3823242201</v>
      </c>
      <c r="AJ2414" s="95">
        <v>766823.87773132301</v>
      </c>
      <c r="AK2414" s="95">
        <v>0</v>
      </c>
      <c r="AL2414" s="95">
        <v>646143.26173400902</v>
      </c>
      <c r="AM2414" s="95">
        <v>0</v>
      </c>
      <c r="AN2414" s="95">
        <v>27976261.073974598</v>
      </c>
      <c r="AO2414" s="95">
        <v>54365498.996093802</v>
      </c>
      <c r="AP2414" s="95">
        <v>169.31870769523101</v>
      </c>
      <c r="AQ2414" s="95">
        <v>18212535.4067383</v>
      </c>
      <c r="AR2414" s="95">
        <v>13979591.6400146</v>
      </c>
      <c r="AS2414" s="95">
        <v>5231151.3130493201</v>
      </c>
      <c r="AT2414" s="95">
        <v>0</v>
      </c>
      <c r="AU2414" s="95">
        <v>0</v>
      </c>
      <c r="AV2414" s="95">
        <v>83866908.658203095</v>
      </c>
      <c r="AW2414" s="95">
        <v>114357.26379203799</v>
      </c>
      <c r="AX2414" s="95">
        <v>1301669.2996368399</v>
      </c>
      <c r="AY2414" s="95">
        <v>20894702.762207001</v>
      </c>
      <c r="AZ2414" s="95">
        <v>16422223.5036621</v>
      </c>
      <c r="BA2414" s="95">
        <v>0</v>
      </c>
      <c r="BB2414" s="95">
        <v>27222877.995117199</v>
      </c>
      <c r="BC2414" s="95">
        <v>6372993.8399047898</v>
      </c>
      <c r="BD2414" s="95">
        <v>0</v>
      </c>
      <c r="BE2414" s="95">
        <v>5217313.4820556603</v>
      </c>
      <c r="BF2414" s="95">
        <v>0</v>
      </c>
      <c r="BG2414" s="95">
        <v>84114087.466796905</v>
      </c>
      <c r="BH2414" s="95">
        <v>12059542.9222412</v>
      </c>
      <c r="BI2414" s="95">
        <v>0</v>
      </c>
      <c r="BJ2414" s="95">
        <v>6655874.3609619103</v>
      </c>
      <c r="BK2414" s="95">
        <v>5523367.82495117</v>
      </c>
      <c r="BL2414" s="95">
        <v>0</v>
      </c>
      <c r="BM2414" s="95">
        <v>0</v>
      </c>
      <c r="BN2414" s="95">
        <v>0</v>
      </c>
      <c r="BO2414" s="95">
        <v>0</v>
      </c>
      <c r="BP2414" s="95">
        <v>0</v>
      </c>
      <c r="BQ2414" s="95">
        <v>0</v>
      </c>
      <c r="BR2414" s="95">
        <v>6767487.3179931603</v>
      </c>
      <c r="BS2414" s="95">
        <v>6260949.4454345703</v>
      </c>
      <c r="BT2414" s="95">
        <v>0</v>
      </c>
      <c r="BU2414" s="95">
        <v>2216538.9099731399</v>
      </c>
      <c r="BV2414" s="95">
        <v>3595107.9771423298</v>
      </c>
      <c r="BW2414" s="95">
        <v>0</v>
      </c>
      <c r="BX2414" s="95">
        <v>445434.96954345697</v>
      </c>
      <c r="BY2414" s="95">
        <v>0</v>
      </c>
      <c r="BZ2414" s="95">
        <v>0</v>
      </c>
      <c r="CA2414" s="95">
        <v>138948.836082458</v>
      </c>
      <c r="CB2414" s="95">
        <v>8522030.1083984394</v>
      </c>
      <c r="CC2414" s="95">
        <v>72643209.680664107</v>
      </c>
      <c r="CD2414" s="95">
        <v>18742197.5854492</v>
      </c>
      <c r="CE2414" s="95">
        <v>4404.1295676231402</v>
      </c>
      <c r="CF2414" s="95">
        <v>647286.71267700195</v>
      </c>
      <c r="CG2414" s="95">
        <v>5234972.0154418899</v>
      </c>
      <c r="CH2414" s="95">
        <v>0</v>
      </c>
      <c r="CI2414" s="95">
        <v>143363.818021774</v>
      </c>
      <c r="CJ2414" s="95">
        <v>9166989.26245117</v>
      </c>
      <c r="CK2414" s="95">
        <v>77923026.692382798</v>
      </c>
      <c r="CL2414" s="95">
        <v>19172118.456542999</v>
      </c>
      <c r="CM2414" s="160">
        <v>230889.88543701201</v>
      </c>
      <c r="CN2414" s="160">
        <v>37194257.5791016</v>
      </c>
      <c r="CO2414" s="160">
        <v>162663017.75390601</v>
      </c>
      <c r="CP2414" s="95">
        <v>19172118.456542999</v>
      </c>
      <c r="CQ2414" s="95">
        <v>0</v>
      </c>
      <c r="CR2414" s="95">
        <v>0</v>
      </c>
      <c r="CS2414" s="95">
        <v>0</v>
      </c>
      <c r="CT2414" s="95">
        <v>0</v>
      </c>
      <c r="CU2414" s="161">
        <v>9169316.8210754413</v>
      </c>
      <c r="CV2414" s="161">
        <v>77878181.696106002</v>
      </c>
    </row>
    <row r="2415" spans="1:100" x14ac:dyDescent="0.2">
      <c r="A2415" s="94" t="s">
        <v>198</v>
      </c>
      <c r="B2415" s="96">
        <v>41426</v>
      </c>
      <c r="C2415" s="95">
        <v>110805.679555893</v>
      </c>
      <c r="D2415" s="95">
        <v>0</v>
      </c>
      <c r="E2415" s="95">
        <v>27791.899793386499</v>
      </c>
      <c r="F2415" s="95">
        <v>23625.213842868801</v>
      </c>
      <c r="G2415" s="95">
        <v>4417.99761426449</v>
      </c>
      <c r="H2415" s="95">
        <v>0</v>
      </c>
      <c r="I2415" s="95">
        <v>0</v>
      </c>
      <c r="J2415" s="95">
        <v>87768.265657424898</v>
      </c>
      <c r="K2415" s="95">
        <v>343.39372811093898</v>
      </c>
      <c r="L2415" s="95">
        <v>3097.6587973237001</v>
      </c>
      <c r="M2415" s="95">
        <v>46808.929516315497</v>
      </c>
      <c r="N2415" s="95">
        <v>16707.795357704199</v>
      </c>
      <c r="O2415" s="95">
        <v>0</v>
      </c>
      <c r="P2415" s="95">
        <v>65343.195848941803</v>
      </c>
      <c r="Q2415" s="95">
        <v>6917.27110409737</v>
      </c>
      <c r="R2415" s="95">
        <v>0</v>
      </c>
      <c r="S2415" s="95">
        <v>4426.4301875829697</v>
      </c>
      <c r="T2415" s="95">
        <v>0</v>
      </c>
      <c r="U2415" s="95">
        <v>88104.296564102202</v>
      </c>
      <c r="V2415" s="95">
        <v>6344488.2519531297</v>
      </c>
      <c r="W2415" s="95">
        <v>16.594831140944699</v>
      </c>
      <c r="X2415" s="95">
        <v>2093825.6895294201</v>
      </c>
      <c r="Y2415" s="95">
        <v>1641664.88319397</v>
      </c>
      <c r="Z2415" s="95">
        <v>649291.21941375697</v>
      </c>
      <c r="AA2415" s="95">
        <v>0</v>
      </c>
      <c r="AB2415" s="95">
        <v>0</v>
      </c>
      <c r="AC2415" s="95">
        <v>27890364.3745117</v>
      </c>
      <c r="AD2415" s="95">
        <v>29527.997935533502</v>
      </c>
      <c r="AE2415" s="95">
        <v>75510.932942390398</v>
      </c>
      <c r="AF2415" s="95">
        <v>2371593.56884766</v>
      </c>
      <c r="AG2415" s="95">
        <v>2034682.40115356</v>
      </c>
      <c r="AH2415" s="95">
        <v>0</v>
      </c>
      <c r="AI2415" s="95">
        <v>3176969.0116577102</v>
      </c>
      <c r="AJ2415" s="95">
        <v>756536.91902923596</v>
      </c>
      <c r="AK2415" s="95">
        <v>0</v>
      </c>
      <c r="AL2415" s="95">
        <v>648644.63397979701</v>
      </c>
      <c r="AM2415" s="95">
        <v>0</v>
      </c>
      <c r="AN2415" s="95">
        <v>27896465.2570801</v>
      </c>
      <c r="AO2415" s="95">
        <v>54458508.667480499</v>
      </c>
      <c r="AP2415" s="95">
        <v>199.67650259099901</v>
      </c>
      <c r="AQ2415" s="95">
        <v>17622531.838622998</v>
      </c>
      <c r="AR2415" s="95">
        <v>13469420.1378174</v>
      </c>
      <c r="AS2415" s="95">
        <v>5272513.6322021503</v>
      </c>
      <c r="AT2415" s="95">
        <v>0</v>
      </c>
      <c r="AU2415" s="95">
        <v>0</v>
      </c>
      <c r="AV2415" s="95">
        <v>84021451.499023393</v>
      </c>
      <c r="AW2415" s="95">
        <v>94547.020092010498</v>
      </c>
      <c r="AX2415" s="95">
        <v>1101821.0904083301</v>
      </c>
      <c r="AY2415" s="95">
        <v>21089343.978271499</v>
      </c>
      <c r="AZ2415" s="95">
        <v>16106561.7503662</v>
      </c>
      <c r="BA2415" s="95">
        <v>0</v>
      </c>
      <c r="BB2415" s="95">
        <v>27576446.076660201</v>
      </c>
      <c r="BC2415" s="95">
        <v>6291180.0646972703</v>
      </c>
      <c r="BD2415" s="95">
        <v>0</v>
      </c>
      <c r="BE2415" s="95">
        <v>5262433.5855102502</v>
      </c>
      <c r="BF2415" s="95">
        <v>0</v>
      </c>
      <c r="BG2415" s="95">
        <v>83972906.96875</v>
      </c>
      <c r="BH2415" s="95">
        <v>12265114.4605713</v>
      </c>
      <c r="BI2415" s="95">
        <v>0</v>
      </c>
      <c r="BJ2415" s="95">
        <v>6553178.3879394503</v>
      </c>
      <c r="BK2415" s="95">
        <v>5407764.2725830097</v>
      </c>
      <c r="BL2415" s="95">
        <v>0</v>
      </c>
      <c r="BM2415" s="95">
        <v>0</v>
      </c>
      <c r="BN2415" s="95">
        <v>0</v>
      </c>
      <c r="BO2415" s="95">
        <v>0</v>
      </c>
      <c r="BP2415" s="95">
        <v>0</v>
      </c>
      <c r="BQ2415" s="95">
        <v>0</v>
      </c>
      <c r="BR2415" s="95">
        <v>6831975.0762329102</v>
      </c>
      <c r="BS2415" s="95">
        <v>6156702.6716918899</v>
      </c>
      <c r="BT2415" s="95">
        <v>0</v>
      </c>
      <c r="BU2415" s="95">
        <v>2300881.1599731399</v>
      </c>
      <c r="BV2415" s="95">
        <v>3605110.5341491699</v>
      </c>
      <c r="BW2415" s="95">
        <v>0</v>
      </c>
      <c r="BX2415" s="95">
        <v>446307.15956497198</v>
      </c>
      <c r="BY2415" s="95">
        <v>0</v>
      </c>
      <c r="BZ2415" s="95">
        <v>0</v>
      </c>
      <c r="CA2415" s="95">
        <v>138610.847892761</v>
      </c>
      <c r="CB2415" s="95">
        <v>8434513.2962646503</v>
      </c>
      <c r="CC2415" s="95">
        <v>72418606.005859405</v>
      </c>
      <c r="CD2415" s="95">
        <v>18819881.902832001</v>
      </c>
      <c r="CE2415" s="95">
        <v>4416.6301162242898</v>
      </c>
      <c r="CF2415" s="95">
        <v>648853.57725524902</v>
      </c>
      <c r="CG2415" s="95">
        <v>5265088.7957153302</v>
      </c>
      <c r="CH2415" s="95">
        <v>0</v>
      </c>
      <c r="CI2415" s="95">
        <v>143034.82772636399</v>
      </c>
      <c r="CJ2415" s="95">
        <v>9070819.3809814509</v>
      </c>
      <c r="CK2415" s="95">
        <v>77667755.363281295</v>
      </c>
      <c r="CL2415" s="95">
        <v>19246020.150634799</v>
      </c>
      <c r="CM2415" s="160">
        <v>230530.38600540199</v>
      </c>
      <c r="CN2415" s="160">
        <v>36968856.559082001</v>
      </c>
      <c r="CO2415" s="160">
        <v>161919898.140625</v>
      </c>
      <c r="CP2415" s="95">
        <v>19246020.150634799</v>
      </c>
      <c r="CQ2415" s="95">
        <v>0</v>
      </c>
      <c r="CR2415" s="95">
        <v>0</v>
      </c>
      <c r="CS2415" s="95">
        <v>0</v>
      </c>
      <c r="CT2415" s="95">
        <v>0</v>
      </c>
      <c r="CU2415" s="161">
        <v>9083366.8735198993</v>
      </c>
      <c r="CV2415" s="161">
        <v>77683694.801574737</v>
      </c>
    </row>
    <row r="2416" spans="1:100" x14ac:dyDescent="0.2">
      <c r="A2416" s="94" t="s">
        <v>198</v>
      </c>
      <c r="B2416" s="96">
        <v>41518</v>
      </c>
      <c r="C2416" s="95">
        <v>110310.503749847</v>
      </c>
      <c r="D2416" s="95">
        <v>0</v>
      </c>
      <c r="E2416" s="95">
        <v>26907.975644350099</v>
      </c>
      <c r="F2416" s="95">
        <v>22900.573203802101</v>
      </c>
      <c r="G2416" s="95">
        <v>4442.0193901658104</v>
      </c>
      <c r="H2416" s="95">
        <v>0</v>
      </c>
      <c r="I2416" s="95">
        <v>0</v>
      </c>
      <c r="J2416" s="95">
        <v>87909.733855247498</v>
      </c>
      <c r="K2416" s="95">
        <v>310.105168212205</v>
      </c>
      <c r="L2416" s="95">
        <v>417.20684685185603</v>
      </c>
      <c r="M2416" s="95">
        <v>46459.866638183601</v>
      </c>
      <c r="N2416" s="95">
        <v>16395.9451944828</v>
      </c>
      <c r="O2416" s="95">
        <v>0</v>
      </c>
      <c r="P2416" s="95">
        <v>67502.218134880095</v>
      </c>
      <c r="Q2416" s="95">
        <v>6836.4748688936197</v>
      </c>
      <c r="R2416" s="95">
        <v>0</v>
      </c>
      <c r="S2416" s="95">
        <v>4447.1181818246796</v>
      </c>
      <c r="T2416" s="95">
        <v>0</v>
      </c>
      <c r="U2416" s="95">
        <v>88244.844966888399</v>
      </c>
      <c r="V2416" s="95">
        <v>6338588.7702026404</v>
      </c>
      <c r="W2416" s="95">
        <v>0</v>
      </c>
      <c r="X2416" s="95">
        <v>2018997.3801269501</v>
      </c>
      <c r="Y2416" s="95">
        <v>1578373.2132568399</v>
      </c>
      <c r="Z2416" s="95">
        <v>657679.53570556606</v>
      </c>
      <c r="AA2416" s="95">
        <v>0</v>
      </c>
      <c r="AB2416" s="95">
        <v>0</v>
      </c>
      <c r="AC2416" s="95">
        <v>27943999.8288574</v>
      </c>
      <c r="AD2416" s="95">
        <v>26651.020097017299</v>
      </c>
      <c r="AE2416" s="95">
        <v>56760.704501152002</v>
      </c>
      <c r="AF2416" s="95">
        <v>2376985.2467041002</v>
      </c>
      <c r="AG2416" s="95">
        <v>1983372.15196228</v>
      </c>
      <c r="AH2416" s="95">
        <v>0</v>
      </c>
      <c r="AI2416" s="95">
        <v>3186034.5924987802</v>
      </c>
      <c r="AJ2416" s="95">
        <v>760437.16747283901</v>
      </c>
      <c r="AK2416" s="95">
        <v>0</v>
      </c>
      <c r="AL2416" s="95">
        <v>656811.66552734398</v>
      </c>
      <c r="AM2416" s="95">
        <v>0</v>
      </c>
      <c r="AN2416" s="95">
        <v>27929577.221679699</v>
      </c>
      <c r="AO2416" s="95">
        <v>54861359.984375</v>
      </c>
      <c r="AP2416" s="95">
        <v>0</v>
      </c>
      <c r="AQ2416" s="95">
        <v>16940978.024658199</v>
      </c>
      <c r="AR2416" s="95">
        <v>12826715.9071045</v>
      </c>
      <c r="AS2416" s="95">
        <v>5308508.55578613</v>
      </c>
      <c r="AT2416" s="95">
        <v>0</v>
      </c>
      <c r="AU2416" s="95">
        <v>0</v>
      </c>
      <c r="AV2416" s="95">
        <v>84487602.583007798</v>
      </c>
      <c r="AW2416" s="95">
        <v>85480.901264190703</v>
      </c>
      <c r="AX2416" s="95">
        <v>701761.56303405797</v>
      </c>
      <c r="AY2416" s="95">
        <v>21174033.7351074</v>
      </c>
      <c r="AZ2416" s="95">
        <v>15701199.7609863</v>
      </c>
      <c r="BA2416" s="95">
        <v>0</v>
      </c>
      <c r="BB2416" s="95">
        <v>27970729.653076202</v>
      </c>
      <c r="BC2416" s="95">
        <v>6340818.3302612295</v>
      </c>
      <c r="BD2416" s="95">
        <v>0</v>
      </c>
      <c r="BE2416" s="95">
        <v>5308520.7124633798</v>
      </c>
      <c r="BF2416" s="95">
        <v>0</v>
      </c>
      <c r="BG2416" s="95">
        <v>84552252.541992202</v>
      </c>
      <c r="BH2416" s="95">
        <v>12325475.1838379</v>
      </c>
      <c r="BI2416" s="95">
        <v>0</v>
      </c>
      <c r="BJ2416" s="95">
        <v>6363580.5672607403</v>
      </c>
      <c r="BK2416" s="95">
        <v>5252972.7939453097</v>
      </c>
      <c r="BL2416" s="95">
        <v>0</v>
      </c>
      <c r="BM2416" s="95">
        <v>0</v>
      </c>
      <c r="BN2416" s="95">
        <v>0</v>
      </c>
      <c r="BO2416" s="95">
        <v>0</v>
      </c>
      <c r="BP2416" s="95">
        <v>0</v>
      </c>
      <c r="BQ2416" s="95">
        <v>0</v>
      </c>
      <c r="BR2416" s="95">
        <v>6879980.0204467801</v>
      </c>
      <c r="BS2416" s="95">
        <v>6016883.3984985398</v>
      </c>
      <c r="BT2416" s="95">
        <v>0</v>
      </c>
      <c r="BU2416" s="95">
        <v>1919522.7899932901</v>
      </c>
      <c r="BV2416" s="95">
        <v>3621114.2367553702</v>
      </c>
      <c r="BW2416" s="95">
        <v>0</v>
      </c>
      <c r="BX2416" s="95">
        <v>388690.46962738002</v>
      </c>
      <c r="BY2416" s="95">
        <v>0</v>
      </c>
      <c r="BZ2416" s="95">
        <v>0</v>
      </c>
      <c r="CA2416" s="95">
        <v>137281.83297538801</v>
      </c>
      <c r="CB2416" s="95">
        <v>8343809.6628417997</v>
      </c>
      <c r="CC2416" s="95">
        <v>71832194.126953095</v>
      </c>
      <c r="CD2416" s="95">
        <v>18658512.927734401</v>
      </c>
      <c r="CE2416" s="95">
        <v>4438.5856806039801</v>
      </c>
      <c r="CF2416" s="95">
        <v>657148.06397247303</v>
      </c>
      <c r="CG2416" s="95">
        <v>5312456.5919799795</v>
      </c>
      <c r="CH2416" s="95">
        <v>0</v>
      </c>
      <c r="CI2416" s="95">
        <v>141707.02932739299</v>
      </c>
      <c r="CJ2416" s="95">
        <v>8993097.92822266</v>
      </c>
      <c r="CK2416" s="95">
        <v>77134392.916992202</v>
      </c>
      <c r="CL2416" s="95">
        <v>19093055.9851074</v>
      </c>
      <c r="CM2416" s="160">
        <v>229344.372526169</v>
      </c>
      <c r="CN2416" s="160">
        <v>36928994.786621101</v>
      </c>
      <c r="CO2416" s="160">
        <v>161356824.921875</v>
      </c>
      <c r="CP2416" s="95">
        <v>19093055.9851074</v>
      </c>
      <c r="CQ2416" s="95">
        <v>0</v>
      </c>
      <c r="CR2416" s="95">
        <v>0</v>
      </c>
      <c r="CS2416" s="95">
        <v>0</v>
      </c>
      <c r="CT2416" s="95">
        <v>0</v>
      </c>
      <c r="CU2416" s="161">
        <v>9000957.7268142719</v>
      </c>
      <c r="CV2416" s="161">
        <v>77144650.718933076</v>
      </c>
    </row>
    <row r="2417" spans="1:100" x14ac:dyDescent="0.2">
      <c r="A2417" s="94" t="s">
        <v>198</v>
      </c>
      <c r="B2417" s="96">
        <v>41609</v>
      </c>
      <c r="C2417" s="95">
        <v>109372.614193916</v>
      </c>
      <c r="D2417" s="95">
        <v>0</v>
      </c>
      <c r="E2417" s="95">
        <v>26048.5666265488</v>
      </c>
      <c r="F2417" s="95">
        <v>22143.9788777828</v>
      </c>
      <c r="G2417" s="95">
        <v>4393.6744592189798</v>
      </c>
      <c r="H2417" s="95">
        <v>0</v>
      </c>
      <c r="I2417" s="95">
        <v>0</v>
      </c>
      <c r="J2417" s="95">
        <v>87765.781398773193</v>
      </c>
      <c r="K2417" s="95">
        <v>276.08758901804703</v>
      </c>
      <c r="L2417" s="95">
        <v>307.79071880877001</v>
      </c>
      <c r="M2417" s="95">
        <v>45962.714554309801</v>
      </c>
      <c r="N2417" s="95">
        <v>16018.6196106672</v>
      </c>
      <c r="O2417" s="95">
        <v>0</v>
      </c>
      <c r="P2417" s="95">
        <v>66470.842225074797</v>
      </c>
      <c r="Q2417" s="95">
        <v>6762.3914828896504</v>
      </c>
      <c r="R2417" s="95">
        <v>0</v>
      </c>
      <c r="S2417" s="95">
        <v>4376.4361562132799</v>
      </c>
      <c r="T2417" s="95">
        <v>0</v>
      </c>
      <c r="U2417" s="95">
        <v>88028.555071830793</v>
      </c>
      <c r="V2417" s="95">
        <v>6228295.6458129901</v>
      </c>
      <c r="W2417" s="95">
        <v>0</v>
      </c>
      <c r="X2417" s="95">
        <v>1938201.1885833701</v>
      </c>
      <c r="Y2417" s="95">
        <v>1525169.37590027</v>
      </c>
      <c r="Z2417" s="95">
        <v>647018.98088073696</v>
      </c>
      <c r="AA2417" s="95">
        <v>0</v>
      </c>
      <c r="AB2417" s="95">
        <v>0</v>
      </c>
      <c r="AC2417" s="95">
        <v>27758401.0854492</v>
      </c>
      <c r="AD2417" s="95">
        <v>24249.900308847398</v>
      </c>
      <c r="AE2417" s="95">
        <v>44981.807182311997</v>
      </c>
      <c r="AF2417" s="95">
        <v>2334155.5685729999</v>
      </c>
      <c r="AG2417" s="95">
        <v>1924858.37080383</v>
      </c>
      <c r="AH2417" s="95">
        <v>0</v>
      </c>
      <c r="AI2417" s="95">
        <v>3126269.66589355</v>
      </c>
      <c r="AJ2417" s="95">
        <v>752620.98587799096</v>
      </c>
      <c r="AK2417" s="95">
        <v>0</v>
      </c>
      <c r="AL2417" s="95">
        <v>645289.924217224</v>
      </c>
      <c r="AM2417" s="95">
        <v>0</v>
      </c>
      <c r="AN2417" s="95">
        <v>27809529.943847701</v>
      </c>
      <c r="AO2417" s="95">
        <v>54244812.845703103</v>
      </c>
      <c r="AP2417" s="95">
        <v>0</v>
      </c>
      <c r="AQ2417" s="95">
        <v>16256766.081543</v>
      </c>
      <c r="AR2417" s="95">
        <v>12336101.591186499</v>
      </c>
      <c r="AS2417" s="95">
        <v>5267785.3059082003</v>
      </c>
      <c r="AT2417" s="95">
        <v>0</v>
      </c>
      <c r="AU2417" s="95">
        <v>0</v>
      </c>
      <c r="AV2417" s="95">
        <v>84508036.408203095</v>
      </c>
      <c r="AW2417" s="95">
        <v>78408.1916656494</v>
      </c>
      <c r="AX2417" s="95">
        <v>637961.39299774205</v>
      </c>
      <c r="AY2417" s="95">
        <v>20959143.569091801</v>
      </c>
      <c r="AZ2417" s="95">
        <v>15272929.2573242</v>
      </c>
      <c r="BA2417" s="95">
        <v>0</v>
      </c>
      <c r="BB2417" s="95">
        <v>27500824.592529301</v>
      </c>
      <c r="BC2417" s="95">
        <v>6290272.2747802697</v>
      </c>
      <c r="BD2417" s="95">
        <v>0</v>
      </c>
      <c r="BE2417" s="95">
        <v>5257678.1552734403</v>
      </c>
      <c r="BF2417" s="95">
        <v>0</v>
      </c>
      <c r="BG2417" s="95">
        <v>84608263.633789107</v>
      </c>
      <c r="BH2417" s="95">
        <v>12290924.37146</v>
      </c>
      <c r="BI2417" s="95">
        <v>0</v>
      </c>
      <c r="BJ2417" s="95">
        <v>6198538.0985717801</v>
      </c>
      <c r="BK2417" s="95">
        <v>5114164.6962280301</v>
      </c>
      <c r="BL2417" s="95">
        <v>0</v>
      </c>
      <c r="BM2417" s="95">
        <v>0</v>
      </c>
      <c r="BN2417" s="95">
        <v>0</v>
      </c>
      <c r="BO2417" s="95">
        <v>0</v>
      </c>
      <c r="BP2417" s="95">
        <v>0</v>
      </c>
      <c r="BQ2417" s="95">
        <v>0</v>
      </c>
      <c r="BR2417" s="95">
        <v>6826814.4797973596</v>
      </c>
      <c r="BS2417" s="95">
        <v>5859293.76806641</v>
      </c>
      <c r="BT2417" s="95">
        <v>0</v>
      </c>
      <c r="BU2417" s="95">
        <v>2231169.67999268</v>
      </c>
      <c r="BV2417" s="95">
        <v>3623710.5511779799</v>
      </c>
      <c r="BW2417" s="95">
        <v>0</v>
      </c>
      <c r="BX2417" s="95">
        <v>433697.939586639</v>
      </c>
      <c r="BY2417" s="95">
        <v>0</v>
      </c>
      <c r="BZ2417" s="95">
        <v>0</v>
      </c>
      <c r="CA2417" s="95">
        <v>135493.571224213</v>
      </c>
      <c r="CB2417" s="95">
        <v>8178273.3766479502</v>
      </c>
      <c r="CC2417" s="95">
        <v>70611228.088867202</v>
      </c>
      <c r="CD2417" s="95">
        <v>18487834.474121101</v>
      </c>
      <c r="CE2417" s="95">
        <v>4399.1164228320104</v>
      </c>
      <c r="CF2417" s="95">
        <v>647101.99201965297</v>
      </c>
      <c r="CG2417" s="95">
        <v>5267203.2125854502</v>
      </c>
      <c r="CH2417" s="95">
        <v>0</v>
      </c>
      <c r="CI2417" s="95">
        <v>139893.78668022199</v>
      </c>
      <c r="CJ2417" s="95">
        <v>8832719.2399902306</v>
      </c>
      <c r="CK2417" s="95">
        <v>75883120.926757798</v>
      </c>
      <c r="CL2417" s="95">
        <v>18922004.982910201</v>
      </c>
      <c r="CM2417" s="160">
        <v>227314.138774872</v>
      </c>
      <c r="CN2417" s="160">
        <v>36562857.434570298</v>
      </c>
      <c r="CO2417" s="160">
        <v>160001639.52148399</v>
      </c>
      <c r="CP2417" s="95">
        <v>18922004.982910201</v>
      </c>
      <c r="CQ2417" s="95">
        <v>0</v>
      </c>
      <c r="CR2417" s="95">
        <v>0</v>
      </c>
      <c r="CS2417" s="95">
        <v>0</v>
      </c>
      <c r="CT2417" s="95">
        <v>0</v>
      </c>
      <c r="CU2417" s="161">
        <v>8825375.3686676025</v>
      </c>
      <c r="CV2417" s="161">
        <v>75878431.301452652</v>
      </c>
    </row>
    <row r="2418" spans="1:100" x14ac:dyDescent="0.2">
      <c r="A2418" s="94" t="s">
        <v>198</v>
      </c>
      <c r="B2418" s="96">
        <v>41699</v>
      </c>
      <c r="C2418" s="95">
        <v>109274.45910453799</v>
      </c>
      <c r="D2418" s="95">
        <v>0</v>
      </c>
      <c r="E2418" s="95">
        <v>25450.868606329001</v>
      </c>
      <c r="F2418" s="95">
        <v>21629.269575357401</v>
      </c>
      <c r="G2418" s="95">
        <v>4398.6926243901298</v>
      </c>
      <c r="H2418" s="95">
        <v>0</v>
      </c>
      <c r="I2418" s="95">
        <v>0</v>
      </c>
      <c r="J2418" s="95">
        <v>87854.967638969407</v>
      </c>
      <c r="K2418" s="95">
        <v>212.844425452873</v>
      </c>
      <c r="L2418" s="95">
        <v>310.50814929977099</v>
      </c>
      <c r="M2418" s="95">
        <v>45989.447916507699</v>
      </c>
      <c r="N2418" s="95">
        <v>15665.5738261938</v>
      </c>
      <c r="O2418" s="95">
        <v>0</v>
      </c>
      <c r="P2418" s="95">
        <v>65657.448988914504</v>
      </c>
      <c r="Q2418" s="95">
        <v>6713.8663654923403</v>
      </c>
      <c r="R2418" s="95">
        <v>0</v>
      </c>
      <c r="S2418" s="95">
        <v>4382.8168723583203</v>
      </c>
      <c r="T2418" s="95">
        <v>0</v>
      </c>
      <c r="U2418" s="95">
        <v>88056.784527778596</v>
      </c>
      <c r="V2418" s="95">
        <v>6248078.5307006799</v>
      </c>
      <c r="W2418" s="95">
        <v>0</v>
      </c>
      <c r="X2418" s="95">
        <v>1872692.3836517299</v>
      </c>
      <c r="Y2418" s="95">
        <v>1477204.4437561</v>
      </c>
      <c r="Z2418" s="95">
        <v>637572.47972106899</v>
      </c>
      <c r="AA2418" s="95">
        <v>0</v>
      </c>
      <c r="AB2418" s="95">
        <v>0</v>
      </c>
      <c r="AC2418" s="95">
        <v>27684430.040771499</v>
      </c>
      <c r="AD2418" s="95">
        <v>17154.923125028599</v>
      </c>
      <c r="AE2418" s="95">
        <v>44010.083512783101</v>
      </c>
      <c r="AF2418" s="95">
        <v>2330420.5360717801</v>
      </c>
      <c r="AG2418" s="95">
        <v>1885707.31588745</v>
      </c>
      <c r="AH2418" s="95">
        <v>0</v>
      </c>
      <c r="AI2418" s="95">
        <v>3072971.0930480999</v>
      </c>
      <c r="AJ2418" s="95">
        <v>747140.54721832299</v>
      </c>
      <c r="AK2418" s="95">
        <v>0</v>
      </c>
      <c r="AL2418" s="95">
        <v>636559.37720489502</v>
      </c>
      <c r="AM2418" s="95">
        <v>0</v>
      </c>
      <c r="AN2418" s="95">
        <v>27739862.709716801</v>
      </c>
      <c r="AO2418" s="95">
        <v>54218120.127929702</v>
      </c>
      <c r="AP2418" s="95">
        <v>0</v>
      </c>
      <c r="AQ2418" s="95">
        <v>15791483.917114301</v>
      </c>
      <c r="AR2418" s="95">
        <v>11986087.4759521</v>
      </c>
      <c r="AS2418" s="95">
        <v>5219076.49291992</v>
      </c>
      <c r="AT2418" s="95">
        <v>0</v>
      </c>
      <c r="AU2418" s="95">
        <v>0</v>
      </c>
      <c r="AV2418" s="95">
        <v>84832468.566406295</v>
      </c>
      <c r="AW2418" s="95">
        <v>55842.158510208101</v>
      </c>
      <c r="AX2418" s="95">
        <v>678702.84278869606</v>
      </c>
      <c r="AY2418" s="95">
        <v>21020938.3986816</v>
      </c>
      <c r="AZ2418" s="95">
        <v>15003705.9215088</v>
      </c>
      <c r="BA2418" s="95">
        <v>0</v>
      </c>
      <c r="BB2418" s="95">
        <v>27004306.190185498</v>
      </c>
      <c r="BC2418" s="95">
        <v>6254901.0529174795</v>
      </c>
      <c r="BD2418" s="95">
        <v>0</v>
      </c>
      <c r="BE2418" s="95">
        <v>5203365.2177734403</v>
      </c>
      <c r="BF2418" s="95">
        <v>0</v>
      </c>
      <c r="BG2418" s="95">
        <v>84827264.0703125</v>
      </c>
      <c r="BH2418" s="95">
        <v>12266796.3946533</v>
      </c>
      <c r="BI2418" s="95">
        <v>0</v>
      </c>
      <c r="BJ2418" s="95">
        <v>6011315.5791626005</v>
      </c>
      <c r="BK2418" s="95">
        <v>4972088.7698364304</v>
      </c>
      <c r="BL2418" s="95">
        <v>0</v>
      </c>
      <c r="BM2418" s="95">
        <v>0</v>
      </c>
      <c r="BN2418" s="95">
        <v>0</v>
      </c>
      <c r="BO2418" s="95">
        <v>0</v>
      </c>
      <c r="BP2418" s="95">
        <v>0</v>
      </c>
      <c r="BQ2418" s="95">
        <v>0</v>
      </c>
      <c r="BR2418" s="95">
        <v>6822220.9979248</v>
      </c>
      <c r="BS2418" s="95">
        <v>5759459.6626586895</v>
      </c>
      <c r="BT2418" s="95">
        <v>0</v>
      </c>
      <c r="BU2418" s="95">
        <v>2161684.4599914602</v>
      </c>
      <c r="BV2418" s="95">
        <v>3599559.6816711398</v>
      </c>
      <c r="BW2418" s="95">
        <v>0</v>
      </c>
      <c r="BX2418" s="95">
        <v>441227.51961135899</v>
      </c>
      <c r="BY2418" s="95">
        <v>0</v>
      </c>
      <c r="BZ2418" s="95">
        <v>0</v>
      </c>
      <c r="CA2418" s="95">
        <v>134561.15977096601</v>
      </c>
      <c r="CB2418" s="95">
        <v>8132454.7326049795</v>
      </c>
      <c r="CC2418" s="95">
        <v>70193266.670898393</v>
      </c>
      <c r="CD2418" s="95">
        <v>18306429.339599598</v>
      </c>
      <c r="CE2418" s="95">
        <v>4396.9877384901001</v>
      </c>
      <c r="CF2418" s="95">
        <v>638163.72682189895</v>
      </c>
      <c r="CG2418" s="95">
        <v>5221285.33837891</v>
      </c>
      <c r="CH2418" s="95">
        <v>0</v>
      </c>
      <c r="CI2418" s="95">
        <v>138961.28512191799</v>
      </c>
      <c r="CJ2418" s="95">
        <v>8759490.2489013709</v>
      </c>
      <c r="CK2418" s="95">
        <v>75412971.582031295</v>
      </c>
      <c r="CL2418" s="95">
        <v>18725397.583252002</v>
      </c>
      <c r="CM2418" s="160">
        <v>226485.152837753</v>
      </c>
      <c r="CN2418" s="160">
        <v>36484353.186035201</v>
      </c>
      <c r="CO2418" s="160">
        <v>160679367.90039101</v>
      </c>
      <c r="CP2418" s="95">
        <v>18725397.583252002</v>
      </c>
      <c r="CQ2418" s="95">
        <v>0</v>
      </c>
      <c r="CR2418" s="95">
        <v>0</v>
      </c>
      <c r="CS2418" s="95">
        <v>0</v>
      </c>
      <c r="CT2418" s="95">
        <v>0</v>
      </c>
      <c r="CU2418" s="161">
        <v>8770618.459426878</v>
      </c>
      <c r="CV2418" s="161">
        <v>75414552.009277299</v>
      </c>
    </row>
    <row r="2419" spans="1:100" x14ac:dyDescent="0.2">
      <c r="A2419" s="94" t="s">
        <v>198</v>
      </c>
      <c r="B2419" s="96">
        <v>41791</v>
      </c>
      <c r="C2419" s="95">
        <v>108646.07553863501</v>
      </c>
      <c r="D2419" s="95">
        <v>0</v>
      </c>
      <c r="E2419" s="95">
        <v>24810.796686887701</v>
      </c>
      <c r="F2419" s="95">
        <v>21117.530184507399</v>
      </c>
      <c r="G2419" s="95">
        <v>4395.6284227967299</v>
      </c>
      <c r="H2419" s="95">
        <v>0</v>
      </c>
      <c r="I2419" s="95">
        <v>0</v>
      </c>
      <c r="J2419" s="95">
        <v>88188.645104408293</v>
      </c>
      <c r="K2419" s="95">
        <v>148.23547832295301</v>
      </c>
      <c r="L2419" s="95">
        <v>1016.65617295355</v>
      </c>
      <c r="M2419" s="95">
        <v>45712.535763263702</v>
      </c>
      <c r="N2419" s="95">
        <v>15326.396047592199</v>
      </c>
      <c r="O2419" s="95">
        <v>0</v>
      </c>
      <c r="P2419" s="95">
        <v>64829.199309825897</v>
      </c>
      <c r="Q2419" s="95">
        <v>6658.6904848218001</v>
      </c>
      <c r="R2419" s="95">
        <v>0</v>
      </c>
      <c r="S2419" s="95">
        <v>4400.5089528560602</v>
      </c>
      <c r="T2419" s="95">
        <v>0</v>
      </c>
      <c r="U2419" s="95">
        <v>88339.414875030503</v>
      </c>
      <c r="V2419" s="95">
        <v>6173164.6224975605</v>
      </c>
      <c r="W2419" s="95">
        <v>0</v>
      </c>
      <c r="X2419" s="95">
        <v>1821022.7942047101</v>
      </c>
      <c r="Y2419" s="95">
        <v>1423693.1398620601</v>
      </c>
      <c r="Z2419" s="95">
        <v>634060.16605377197</v>
      </c>
      <c r="AA2419" s="95">
        <v>0</v>
      </c>
      <c r="AB2419" s="95">
        <v>0</v>
      </c>
      <c r="AC2419" s="95">
        <v>27686259.7341309</v>
      </c>
      <c r="AD2419" s="95">
        <v>12418.227981925</v>
      </c>
      <c r="AE2419" s="95">
        <v>50850.596769809701</v>
      </c>
      <c r="AF2419" s="95">
        <v>2334219.0337829599</v>
      </c>
      <c r="AG2419" s="95">
        <v>1847201.2356567399</v>
      </c>
      <c r="AH2419" s="95">
        <v>0</v>
      </c>
      <c r="AI2419" s="95">
        <v>3015529.9085388202</v>
      </c>
      <c r="AJ2419" s="95">
        <v>734556.00247955299</v>
      </c>
      <c r="AK2419" s="95">
        <v>0</v>
      </c>
      <c r="AL2419" s="95">
        <v>633454.42814636196</v>
      </c>
      <c r="AM2419" s="95">
        <v>0</v>
      </c>
      <c r="AN2419" s="95">
        <v>27785472.890625</v>
      </c>
      <c r="AO2419" s="95">
        <v>54037018.784667999</v>
      </c>
      <c r="AP2419" s="95">
        <v>0</v>
      </c>
      <c r="AQ2419" s="95">
        <v>15378268.3713379</v>
      </c>
      <c r="AR2419" s="95">
        <v>11539876.1356201</v>
      </c>
      <c r="AS2419" s="95">
        <v>5192184.69030762</v>
      </c>
      <c r="AT2419" s="95">
        <v>0</v>
      </c>
      <c r="AU2419" s="95">
        <v>0</v>
      </c>
      <c r="AV2419" s="95">
        <v>85175566.511718795</v>
      </c>
      <c r="AW2419" s="95">
        <v>40521.917315483101</v>
      </c>
      <c r="AX2419" s="95">
        <v>715915.74617004395</v>
      </c>
      <c r="AY2419" s="95">
        <v>21086543.611328099</v>
      </c>
      <c r="AZ2419" s="95">
        <v>14682462.5473633</v>
      </c>
      <c r="BA2419" s="95">
        <v>0</v>
      </c>
      <c r="BB2419" s="95">
        <v>26625032.466552701</v>
      </c>
      <c r="BC2419" s="95">
        <v>6161719.1946411096</v>
      </c>
      <c r="BD2419" s="95">
        <v>0</v>
      </c>
      <c r="BE2419" s="95">
        <v>5186916.8391723596</v>
      </c>
      <c r="BF2419" s="95">
        <v>0</v>
      </c>
      <c r="BG2419" s="95">
        <v>85271969.001953095</v>
      </c>
      <c r="BH2419" s="95">
        <v>12188713.6174316</v>
      </c>
      <c r="BI2419" s="95">
        <v>0</v>
      </c>
      <c r="BJ2419" s="95">
        <v>5906693.2526245099</v>
      </c>
      <c r="BK2419" s="95">
        <v>4861744.6873168899</v>
      </c>
      <c r="BL2419" s="95">
        <v>0</v>
      </c>
      <c r="BM2419" s="95">
        <v>0</v>
      </c>
      <c r="BN2419" s="95">
        <v>0</v>
      </c>
      <c r="BO2419" s="95">
        <v>0</v>
      </c>
      <c r="BP2419" s="95">
        <v>0</v>
      </c>
      <c r="BQ2419" s="95">
        <v>0</v>
      </c>
      <c r="BR2419" s="95">
        <v>6821439.2792358398</v>
      </c>
      <c r="BS2419" s="95">
        <v>5640629.7058105497</v>
      </c>
      <c r="BT2419" s="95">
        <v>0</v>
      </c>
      <c r="BU2419" s="95">
        <v>2176615.9399719201</v>
      </c>
      <c r="BV2419" s="95">
        <v>3604594.4742736798</v>
      </c>
      <c r="BW2419" s="95">
        <v>0</v>
      </c>
      <c r="BX2419" s="95">
        <v>438295.68960571301</v>
      </c>
      <c r="BY2419" s="95">
        <v>0</v>
      </c>
      <c r="BZ2419" s="95">
        <v>0</v>
      </c>
      <c r="CA2419" s="95">
        <v>133482.18245506301</v>
      </c>
      <c r="CB2419" s="95">
        <v>7997161.98791504</v>
      </c>
      <c r="CC2419" s="95">
        <v>69460754.606445298</v>
      </c>
      <c r="CD2419" s="95">
        <v>18094505.705322299</v>
      </c>
      <c r="CE2419" s="95">
        <v>4394.7259715795499</v>
      </c>
      <c r="CF2419" s="95">
        <v>633750.77706146205</v>
      </c>
      <c r="CG2419" s="95">
        <v>5190626.0773315402</v>
      </c>
      <c r="CH2419" s="95">
        <v>0</v>
      </c>
      <c r="CI2419" s="95">
        <v>137890.95692253101</v>
      </c>
      <c r="CJ2419" s="95">
        <v>8626740.0045165997</v>
      </c>
      <c r="CK2419" s="95">
        <v>74673348.722656295</v>
      </c>
      <c r="CL2419" s="95">
        <v>18509814.6640625</v>
      </c>
      <c r="CM2419" s="160">
        <v>225636.38256263701</v>
      </c>
      <c r="CN2419" s="160">
        <v>36354663.151367202</v>
      </c>
      <c r="CO2419" s="160">
        <v>159744636.75585899</v>
      </c>
      <c r="CP2419" s="95">
        <v>18509814.6640625</v>
      </c>
      <c r="CQ2419" s="95">
        <v>0</v>
      </c>
      <c r="CR2419" s="95">
        <v>0</v>
      </c>
      <c r="CS2419" s="95">
        <v>0</v>
      </c>
      <c r="CT2419" s="95">
        <v>0</v>
      </c>
      <c r="CU2419" s="161">
        <v>8630912.7649765015</v>
      </c>
      <c r="CV2419" s="161">
        <v>74651380.683776841</v>
      </c>
    </row>
    <row r="2420" spans="1:100" x14ac:dyDescent="0.2">
      <c r="A2420" s="94" t="s">
        <v>198</v>
      </c>
      <c r="B2420" s="96">
        <v>41883</v>
      </c>
      <c r="C2420" s="95">
        <v>107949.921282768</v>
      </c>
      <c r="D2420" s="95">
        <v>0</v>
      </c>
      <c r="E2420" s="95">
        <v>24145.732105493498</v>
      </c>
      <c r="F2420" s="95">
        <v>20541.878340721101</v>
      </c>
      <c r="G2420" s="95">
        <v>4413.9003820419302</v>
      </c>
      <c r="H2420" s="95">
        <v>0</v>
      </c>
      <c r="I2420" s="95">
        <v>0</v>
      </c>
      <c r="J2420" s="95">
        <v>88016.155652046204</v>
      </c>
      <c r="K2420" s="95">
        <v>98.331495276652305</v>
      </c>
      <c r="L2420" s="95">
        <v>602.14666273444902</v>
      </c>
      <c r="M2420" s="95">
        <v>45376.828877448999</v>
      </c>
      <c r="N2420" s="95">
        <v>15045.6321544647</v>
      </c>
      <c r="O2420" s="95">
        <v>0</v>
      </c>
      <c r="P2420" s="95">
        <v>64577.929357528701</v>
      </c>
      <c r="Q2420" s="95">
        <v>6622.8381894826898</v>
      </c>
      <c r="R2420" s="95">
        <v>0</v>
      </c>
      <c r="S2420" s="95">
        <v>4416.26874947548</v>
      </c>
      <c r="T2420" s="95">
        <v>0</v>
      </c>
      <c r="U2420" s="95">
        <v>88126.925075531006</v>
      </c>
      <c r="V2420" s="95">
        <v>6099077.1295776404</v>
      </c>
      <c r="W2420" s="95">
        <v>0</v>
      </c>
      <c r="X2420" s="95">
        <v>1756254.3287658701</v>
      </c>
      <c r="Y2420" s="95">
        <v>1379955.7895965599</v>
      </c>
      <c r="Z2420" s="95">
        <v>630732.64045715297</v>
      </c>
      <c r="AA2420" s="95">
        <v>0</v>
      </c>
      <c r="AB2420" s="95">
        <v>0</v>
      </c>
      <c r="AC2420" s="95">
        <v>27619502.854003899</v>
      </c>
      <c r="AD2420" s="95">
        <v>6798.2571902871096</v>
      </c>
      <c r="AE2420" s="95">
        <v>55492.241317272201</v>
      </c>
      <c r="AF2420" s="95">
        <v>2311413.4350280799</v>
      </c>
      <c r="AG2420" s="95">
        <v>1790267.6264190699</v>
      </c>
      <c r="AH2420" s="95">
        <v>0</v>
      </c>
      <c r="AI2420" s="95">
        <v>2980522.6717529302</v>
      </c>
      <c r="AJ2420" s="95">
        <v>725605.60365295399</v>
      </c>
      <c r="AK2420" s="95">
        <v>0</v>
      </c>
      <c r="AL2420" s="95">
        <v>630593.66068267799</v>
      </c>
      <c r="AM2420" s="95">
        <v>0</v>
      </c>
      <c r="AN2420" s="95">
        <v>27674600.7177734</v>
      </c>
      <c r="AO2420" s="95">
        <v>53627201.909179702</v>
      </c>
      <c r="AP2420" s="95">
        <v>0</v>
      </c>
      <c r="AQ2420" s="95">
        <v>14849144.8790283</v>
      </c>
      <c r="AR2420" s="95">
        <v>11230647.7143555</v>
      </c>
      <c r="AS2420" s="95">
        <v>5170285.9854126005</v>
      </c>
      <c r="AT2420" s="95">
        <v>0</v>
      </c>
      <c r="AU2420" s="95">
        <v>0</v>
      </c>
      <c r="AV2420" s="95">
        <v>85186966.662109405</v>
      </c>
      <c r="AW2420" s="95">
        <v>22216.1937246323</v>
      </c>
      <c r="AX2420" s="95">
        <v>691993.27246093797</v>
      </c>
      <c r="AY2420" s="95">
        <v>20951151.794433601</v>
      </c>
      <c r="AZ2420" s="95">
        <v>14279693.6096191</v>
      </c>
      <c r="BA2420" s="95">
        <v>0</v>
      </c>
      <c r="BB2420" s="95">
        <v>26501599.752441399</v>
      </c>
      <c r="BC2420" s="95">
        <v>6090280.51843262</v>
      </c>
      <c r="BD2420" s="95">
        <v>0</v>
      </c>
      <c r="BE2420" s="95">
        <v>5170776.5869140597</v>
      </c>
      <c r="BF2420" s="95">
        <v>0</v>
      </c>
      <c r="BG2420" s="95">
        <v>85199566.927734405</v>
      </c>
      <c r="BH2420" s="95">
        <v>12194731.3212891</v>
      </c>
      <c r="BI2420" s="95">
        <v>0</v>
      </c>
      <c r="BJ2420" s="95">
        <v>5799227.6151123</v>
      </c>
      <c r="BK2420" s="95">
        <v>4748567.2448730497</v>
      </c>
      <c r="BL2420" s="95">
        <v>0</v>
      </c>
      <c r="BM2420" s="95">
        <v>0</v>
      </c>
      <c r="BN2420" s="95">
        <v>0</v>
      </c>
      <c r="BO2420" s="95">
        <v>0</v>
      </c>
      <c r="BP2420" s="95">
        <v>0</v>
      </c>
      <c r="BQ2420" s="95">
        <v>0</v>
      </c>
      <c r="BR2420" s="95">
        <v>6813933.1176147498</v>
      </c>
      <c r="BS2420" s="95">
        <v>5498846.9990844699</v>
      </c>
      <c r="BT2420" s="95">
        <v>0</v>
      </c>
      <c r="BU2420" s="95">
        <v>1799017.5499877899</v>
      </c>
      <c r="BV2420" s="95">
        <v>3604388.75286865</v>
      </c>
      <c r="BW2420" s="95">
        <v>0</v>
      </c>
      <c r="BX2420" s="95">
        <v>376243.169685364</v>
      </c>
      <c r="BY2420" s="95">
        <v>0</v>
      </c>
      <c r="BZ2420" s="95">
        <v>0</v>
      </c>
      <c r="CA2420" s="95">
        <v>132161.25074768101</v>
      </c>
      <c r="CB2420" s="95">
        <v>7854543.5281982403</v>
      </c>
      <c r="CC2420" s="95">
        <v>68450874.3515625</v>
      </c>
      <c r="CD2420" s="95">
        <v>17974014.985839799</v>
      </c>
      <c r="CE2420" s="95">
        <v>4412.5698806643504</v>
      </c>
      <c r="CF2420" s="95">
        <v>630407.722007751</v>
      </c>
      <c r="CG2420" s="95">
        <v>5170255.6383667002</v>
      </c>
      <c r="CH2420" s="95">
        <v>0</v>
      </c>
      <c r="CI2420" s="95">
        <v>136550.18389892601</v>
      </c>
      <c r="CJ2420" s="95">
        <v>8492455.32275391</v>
      </c>
      <c r="CK2420" s="95">
        <v>73629279.845703095</v>
      </c>
      <c r="CL2420" s="95">
        <v>18398991.186035201</v>
      </c>
      <c r="CM2420" s="160">
        <v>224067.07326126099</v>
      </c>
      <c r="CN2420" s="160">
        <v>36124726.1484375</v>
      </c>
      <c r="CO2420" s="160">
        <v>158833707.28710899</v>
      </c>
      <c r="CP2420" s="95">
        <v>18398991.186035201</v>
      </c>
      <c r="CQ2420" s="95">
        <v>0</v>
      </c>
      <c r="CR2420" s="95">
        <v>0</v>
      </c>
      <c r="CS2420" s="95">
        <v>0</v>
      </c>
      <c r="CT2420" s="95">
        <v>0</v>
      </c>
      <c r="CU2420" s="161">
        <v>8484951.2502059918</v>
      </c>
      <c r="CV2420" s="161">
        <v>73621129.989929199</v>
      </c>
    </row>
    <row r="2421" spans="1:100" x14ac:dyDescent="0.2">
      <c r="A2421" s="94" t="s">
        <v>198</v>
      </c>
      <c r="B2421" s="96">
        <v>41974</v>
      </c>
      <c r="C2421" s="95">
        <v>107553.25107765201</v>
      </c>
      <c r="D2421" s="95">
        <v>0</v>
      </c>
      <c r="E2421" s="95">
        <v>23732.989472866098</v>
      </c>
      <c r="F2421" s="95">
        <v>20229.141879081701</v>
      </c>
      <c r="G2421" s="95">
        <v>4435.1590192317999</v>
      </c>
      <c r="H2421" s="95">
        <v>0</v>
      </c>
      <c r="I2421" s="95">
        <v>0</v>
      </c>
      <c r="J2421" s="95">
        <v>87336.470108032197</v>
      </c>
      <c r="K2421" s="95">
        <v>57.022477569524199</v>
      </c>
      <c r="L2421" s="95">
        <v>287.187413416803</v>
      </c>
      <c r="M2421" s="95">
        <v>45179.9472961426</v>
      </c>
      <c r="N2421" s="95">
        <v>14731.259438991499</v>
      </c>
      <c r="O2421" s="95">
        <v>0</v>
      </c>
      <c r="P2421" s="95">
        <v>64633.122875690497</v>
      </c>
      <c r="Q2421" s="95">
        <v>6573.5776257514999</v>
      </c>
      <c r="R2421" s="95">
        <v>0</v>
      </c>
      <c r="S2421" s="95">
        <v>4429.6731054782904</v>
      </c>
      <c r="T2421" s="95">
        <v>0</v>
      </c>
      <c r="U2421" s="95">
        <v>87388.892132759094</v>
      </c>
      <c r="V2421" s="95">
        <v>6030232.1376342801</v>
      </c>
      <c r="W2421" s="95">
        <v>0</v>
      </c>
      <c r="X2421" s="95">
        <v>1696636.1856994601</v>
      </c>
      <c r="Y2421" s="95">
        <v>1325748.1100616499</v>
      </c>
      <c r="Z2421" s="95">
        <v>631825.497421265</v>
      </c>
      <c r="AA2421" s="95">
        <v>0</v>
      </c>
      <c r="AB2421" s="95">
        <v>0</v>
      </c>
      <c r="AC2421" s="95">
        <v>27393001.279541001</v>
      </c>
      <c r="AD2421" s="95">
        <v>3980.3531460464001</v>
      </c>
      <c r="AE2421" s="95">
        <v>27054.796747684501</v>
      </c>
      <c r="AF2421" s="95">
        <v>2288422.55941772</v>
      </c>
      <c r="AG2421" s="95">
        <v>1744364.9998168901</v>
      </c>
      <c r="AH2421" s="95">
        <v>0</v>
      </c>
      <c r="AI2421" s="95">
        <v>2967411.1031189002</v>
      </c>
      <c r="AJ2421" s="95">
        <v>720315.06945800805</v>
      </c>
      <c r="AK2421" s="95">
        <v>0</v>
      </c>
      <c r="AL2421" s="95">
        <v>631321</v>
      </c>
      <c r="AM2421" s="95">
        <v>0</v>
      </c>
      <c r="AN2421" s="95">
        <v>27433580.841552701</v>
      </c>
      <c r="AO2421" s="95">
        <v>53320626.1728516</v>
      </c>
      <c r="AP2421" s="95">
        <v>0</v>
      </c>
      <c r="AQ2421" s="95">
        <v>14379819.9731445</v>
      </c>
      <c r="AR2421" s="95">
        <v>10783441.4681396</v>
      </c>
      <c r="AS2421" s="95">
        <v>5208258.1550903302</v>
      </c>
      <c r="AT2421" s="95">
        <v>0</v>
      </c>
      <c r="AU2421" s="95">
        <v>0</v>
      </c>
      <c r="AV2421" s="95">
        <v>84991500.777343795</v>
      </c>
      <c r="AW2421" s="95">
        <v>13101.8671425581</v>
      </c>
      <c r="AX2421" s="95">
        <v>247904.91037940999</v>
      </c>
      <c r="AY2421" s="95">
        <v>20866282.822021499</v>
      </c>
      <c r="AZ2421" s="95">
        <v>13957709.075195299</v>
      </c>
      <c r="BA2421" s="95">
        <v>0</v>
      </c>
      <c r="BB2421" s="95">
        <v>26684568.5778809</v>
      </c>
      <c r="BC2421" s="95">
        <v>6060274.7167968797</v>
      </c>
      <c r="BD2421" s="95">
        <v>0</v>
      </c>
      <c r="BE2421" s="95">
        <v>5203402.5943603497</v>
      </c>
      <c r="BF2421" s="95">
        <v>0</v>
      </c>
      <c r="BG2421" s="95">
        <v>85011854.470703095</v>
      </c>
      <c r="BH2421" s="95">
        <v>12176496.2579346</v>
      </c>
      <c r="BI2421" s="95">
        <v>0</v>
      </c>
      <c r="BJ2421" s="95">
        <v>5655653.0961303702</v>
      </c>
      <c r="BK2421" s="95">
        <v>4616801.8786621103</v>
      </c>
      <c r="BL2421" s="95">
        <v>0</v>
      </c>
      <c r="BM2421" s="95">
        <v>0</v>
      </c>
      <c r="BN2421" s="95">
        <v>0</v>
      </c>
      <c r="BO2421" s="95">
        <v>0</v>
      </c>
      <c r="BP2421" s="95">
        <v>0</v>
      </c>
      <c r="BQ2421" s="95">
        <v>0</v>
      </c>
      <c r="BR2421" s="95">
        <v>6789022.3692016602</v>
      </c>
      <c r="BS2421" s="95">
        <v>5375444.28662109</v>
      </c>
      <c r="BT2421" s="95">
        <v>0</v>
      </c>
      <c r="BU2421" s="95">
        <v>2116959.3199768099</v>
      </c>
      <c r="BV2421" s="95">
        <v>3612726.0157470698</v>
      </c>
      <c r="BW2421" s="95">
        <v>0</v>
      </c>
      <c r="BX2421" s="95">
        <v>428609.44959258998</v>
      </c>
      <c r="BY2421" s="95">
        <v>0</v>
      </c>
      <c r="BZ2421" s="95">
        <v>0</v>
      </c>
      <c r="CA2421" s="95">
        <v>131366.62496948201</v>
      </c>
      <c r="CB2421" s="95">
        <v>7733206.9454956101</v>
      </c>
      <c r="CC2421" s="95">
        <v>67680574.719726607</v>
      </c>
      <c r="CD2421" s="95">
        <v>17820890.822997998</v>
      </c>
      <c r="CE2421" s="95">
        <v>4439.8266370892497</v>
      </c>
      <c r="CF2421" s="95">
        <v>631991.06683349598</v>
      </c>
      <c r="CG2421" s="95">
        <v>5204667.6639404297</v>
      </c>
      <c r="CH2421" s="95">
        <v>0</v>
      </c>
      <c r="CI2421" s="95">
        <v>135811.842563629</v>
      </c>
      <c r="CJ2421" s="95">
        <v>8371546.5355834998</v>
      </c>
      <c r="CK2421" s="95">
        <v>72900959.227539107</v>
      </c>
      <c r="CL2421" s="95">
        <v>18254377.537597701</v>
      </c>
      <c r="CM2421" s="160">
        <v>222672.361223221</v>
      </c>
      <c r="CN2421" s="160">
        <v>35774350.9775391</v>
      </c>
      <c r="CO2421" s="160">
        <v>157521465.96289101</v>
      </c>
      <c r="CP2421" s="95">
        <v>18254377.537597701</v>
      </c>
      <c r="CQ2421" s="95">
        <v>0</v>
      </c>
      <c r="CR2421" s="95">
        <v>0</v>
      </c>
      <c r="CS2421" s="95">
        <v>0</v>
      </c>
      <c r="CT2421" s="95">
        <v>0</v>
      </c>
      <c r="CU2421" s="161">
        <v>8365198.0123291062</v>
      </c>
      <c r="CV2421" s="161">
        <v>72885242.383667037</v>
      </c>
    </row>
    <row r="2422" spans="1:100" x14ac:dyDescent="0.2">
      <c r="A2422" s="94" t="s">
        <v>198</v>
      </c>
      <c r="B2422" s="96">
        <v>42064</v>
      </c>
      <c r="C2422" s="95">
        <v>106842.22462368</v>
      </c>
      <c r="D2422" s="95">
        <v>0</v>
      </c>
      <c r="E2422" s="95">
        <v>23114.423943042799</v>
      </c>
      <c r="F2422" s="95">
        <v>19676.649312019301</v>
      </c>
      <c r="G2422" s="95">
        <v>4533.3353254795102</v>
      </c>
      <c r="H2422" s="95">
        <v>0</v>
      </c>
      <c r="I2422" s="95">
        <v>0</v>
      </c>
      <c r="J2422" s="95">
        <v>87503.265494346604</v>
      </c>
      <c r="K2422" s="95">
        <v>40.3156121228822</v>
      </c>
      <c r="L2422" s="95">
        <v>275.22444771975302</v>
      </c>
      <c r="M2422" s="95">
        <v>44831.021785259203</v>
      </c>
      <c r="N2422" s="95">
        <v>14476.0268082619</v>
      </c>
      <c r="O2422" s="95">
        <v>0</v>
      </c>
      <c r="P2422" s="95">
        <v>63617.026174545303</v>
      </c>
      <c r="Q2422" s="95">
        <v>6535.4765296578398</v>
      </c>
      <c r="R2422" s="95">
        <v>0</v>
      </c>
      <c r="S2422" s="95">
        <v>4523.9187869429597</v>
      </c>
      <c r="T2422" s="95">
        <v>0</v>
      </c>
      <c r="U2422" s="95">
        <v>87539.789979934707</v>
      </c>
      <c r="V2422" s="95">
        <v>5992357.5629882803</v>
      </c>
      <c r="W2422" s="95">
        <v>0</v>
      </c>
      <c r="X2422" s="95">
        <v>1645595.5392303499</v>
      </c>
      <c r="Y2422" s="95">
        <v>1275179.4988708501</v>
      </c>
      <c r="Z2422" s="95">
        <v>641631.09075164795</v>
      </c>
      <c r="AA2422" s="95">
        <v>0</v>
      </c>
      <c r="AB2422" s="95">
        <v>0</v>
      </c>
      <c r="AC2422" s="95">
        <v>27327033.0773926</v>
      </c>
      <c r="AD2422" s="95">
        <v>2663.8456503450898</v>
      </c>
      <c r="AE2422" s="95">
        <v>30730.688666105299</v>
      </c>
      <c r="AF2422" s="95">
        <v>2264568.3912048298</v>
      </c>
      <c r="AG2422" s="95">
        <v>1692636.19154358</v>
      </c>
      <c r="AH2422" s="95">
        <v>0</v>
      </c>
      <c r="AI2422" s="95">
        <v>2909657.74328613</v>
      </c>
      <c r="AJ2422" s="95">
        <v>724503.84796142601</v>
      </c>
      <c r="AK2422" s="95">
        <v>0</v>
      </c>
      <c r="AL2422" s="95">
        <v>641321.98442077602</v>
      </c>
      <c r="AM2422" s="95">
        <v>0</v>
      </c>
      <c r="AN2422" s="95">
        <v>27356542.885742199</v>
      </c>
      <c r="AO2422" s="95">
        <v>52914905.769042999</v>
      </c>
      <c r="AP2422" s="95">
        <v>0</v>
      </c>
      <c r="AQ2422" s="95">
        <v>13927947.09375</v>
      </c>
      <c r="AR2422" s="95">
        <v>10421530.256591801</v>
      </c>
      <c r="AS2422" s="95">
        <v>5297352.96557617</v>
      </c>
      <c r="AT2422" s="95">
        <v>0</v>
      </c>
      <c r="AU2422" s="95">
        <v>0</v>
      </c>
      <c r="AV2422" s="95">
        <v>85184237.055664107</v>
      </c>
      <c r="AW2422" s="95">
        <v>8809.9288828372992</v>
      </c>
      <c r="AX2422" s="95">
        <v>236768.21531105001</v>
      </c>
      <c r="AY2422" s="95">
        <v>20726426.573974598</v>
      </c>
      <c r="AZ2422" s="95">
        <v>13585691.1158447</v>
      </c>
      <c r="BA2422" s="95">
        <v>0</v>
      </c>
      <c r="BB2422" s="95">
        <v>26151802.231689502</v>
      </c>
      <c r="BC2422" s="95">
        <v>6093025.0236816397</v>
      </c>
      <c r="BD2422" s="95">
        <v>0</v>
      </c>
      <c r="BE2422" s="95">
        <v>5293750.1607665997</v>
      </c>
      <c r="BF2422" s="95">
        <v>0</v>
      </c>
      <c r="BG2422" s="95">
        <v>85087408.239257798</v>
      </c>
      <c r="BH2422" s="95">
        <v>12048920.6052246</v>
      </c>
      <c r="BI2422" s="95">
        <v>0</v>
      </c>
      <c r="BJ2422" s="95">
        <v>5509883.2155151404</v>
      </c>
      <c r="BK2422" s="95">
        <v>4501171.4430542002</v>
      </c>
      <c r="BL2422" s="95">
        <v>0</v>
      </c>
      <c r="BM2422" s="95">
        <v>0</v>
      </c>
      <c r="BN2422" s="95">
        <v>0</v>
      </c>
      <c r="BO2422" s="95">
        <v>0</v>
      </c>
      <c r="BP2422" s="95">
        <v>0</v>
      </c>
      <c r="BQ2422" s="95">
        <v>0</v>
      </c>
      <c r="BR2422" s="95">
        <v>6730025.0125122098</v>
      </c>
      <c r="BS2422" s="95">
        <v>5233671.43713379</v>
      </c>
      <c r="BT2422" s="95">
        <v>0</v>
      </c>
      <c r="BU2422" s="95">
        <v>2039424.5099945101</v>
      </c>
      <c r="BV2422" s="95">
        <v>3656081.8869934101</v>
      </c>
      <c r="BW2422" s="95">
        <v>0</v>
      </c>
      <c r="BX2422" s="95">
        <v>492872.28921127302</v>
      </c>
      <c r="BY2422" s="95">
        <v>0</v>
      </c>
      <c r="BZ2422" s="95">
        <v>0</v>
      </c>
      <c r="CA2422" s="95">
        <v>129783.992178917</v>
      </c>
      <c r="CB2422" s="95">
        <v>7651264.0342407199</v>
      </c>
      <c r="CC2422" s="95">
        <v>66910409.822265603</v>
      </c>
      <c r="CD2422" s="95">
        <v>17590197.876708999</v>
      </c>
      <c r="CE2422" s="95">
        <v>4529.9923273325003</v>
      </c>
      <c r="CF2422" s="95">
        <v>641913.65622711205</v>
      </c>
      <c r="CG2422" s="95">
        <v>5301478.14306641</v>
      </c>
      <c r="CH2422" s="95">
        <v>0</v>
      </c>
      <c r="CI2422" s="95">
        <v>134322.22126960801</v>
      </c>
      <c r="CJ2422" s="95">
        <v>8285555.6753540002</v>
      </c>
      <c r="CK2422" s="95">
        <v>72209526.579101607</v>
      </c>
      <c r="CL2422" s="95">
        <v>18054062.732177701</v>
      </c>
      <c r="CM2422" s="160">
        <v>221330.723646164</v>
      </c>
      <c r="CN2422" s="160">
        <v>35603755.978027299</v>
      </c>
      <c r="CO2422" s="160">
        <v>157407147.86914101</v>
      </c>
      <c r="CP2422" s="95">
        <v>18054062.732177701</v>
      </c>
      <c r="CQ2422" s="95">
        <v>0</v>
      </c>
      <c r="CR2422" s="95">
        <v>0</v>
      </c>
      <c r="CS2422" s="95">
        <v>0</v>
      </c>
      <c r="CT2422" s="95">
        <v>0</v>
      </c>
      <c r="CU2422" s="161">
        <v>8293177.6904678317</v>
      </c>
      <c r="CV2422" s="161">
        <v>72211887.965332016</v>
      </c>
    </row>
    <row r="2423" spans="1:100" x14ac:dyDescent="0.2">
      <c r="A2423" s="94" t="s">
        <v>198</v>
      </c>
      <c r="B2423" s="96">
        <v>42156</v>
      </c>
      <c r="C2423" s="95">
        <v>106716.197009087</v>
      </c>
      <c r="D2423" s="95">
        <v>0</v>
      </c>
      <c r="E2423" s="95">
        <v>22539.770140171098</v>
      </c>
      <c r="F2423" s="95">
        <v>19191.5000710487</v>
      </c>
      <c r="G2423" s="95">
        <v>4542.1252774000204</v>
      </c>
      <c r="H2423" s="95">
        <v>0</v>
      </c>
      <c r="I2423" s="95">
        <v>0</v>
      </c>
      <c r="J2423" s="95">
        <v>87323.841251373306</v>
      </c>
      <c r="K2423" s="95">
        <v>34.961093112826298</v>
      </c>
      <c r="L2423" s="95">
        <v>302.36134325712902</v>
      </c>
      <c r="M2423" s="95">
        <v>44710.253768920898</v>
      </c>
      <c r="N2423" s="95">
        <v>14111.934306740801</v>
      </c>
      <c r="O2423" s="95">
        <v>0</v>
      </c>
      <c r="P2423" s="95">
        <v>63601.561777114897</v>
      </c>
      <c r="Q2423" s="95">
        <v>6543.9745858311699</v>
      </c>
      <c r="R2423" s="95">
        <v>0</v>
      </c>
      <c r="S2423" s="95">
        <v>4540.3583271503403</v>
      </c>
      <c r="T2423" s="95">
        <v>0</v>
      </c>
      <c r="U2423" s="95">
        <v>87359.307906150803</v>
      </c>
      <c r="V2423" s="95">
        <v>5966229.1604003897</v>
      </c>
      <c r="W2423" s="95">
        <v>0</v>
      </c>
      <c r="X2423" s="95">
        <v>1579094.69958496</v>
      </c>
      <c r="Y2423" s="95">
        <v>1222049.3010253899</v>
      </c>
      <c r="Z2423" s="95">
        <v>645520.91241455101</v>
      </c>
      <c r="AA2423" s="95">
        <v>0</v>
      </c>
      <c r="AB2423" s="95">
        <v>0</v>
      </c>
      <c r="AC2423" s="95">
        <v>27301563.6477051</v>
      </c>
      <c r="AD2423" s="95">
        <v>2448.3538638949399</v>
      </c>
      <c r="AE2423" s="95">
        <v>29124.7370297909</v>
      </c>
      <c r="AF2423" s="95">
        <v>2253713.6521606399</v>
      </c>
      <c r="AG2423" s="95">
        <v>1641489.46513367</v>
      </c>
      <c r="AH2423" s="95">
        <v>0</v>
      </c>
      <c r="AI2423" s="95">
        <v>2896105.1080627399</v>
      </c>
      <c r="AJ2423" s="95">
        <v>724480.10195922898</v>
      </c>
      <c r="AK2423" s="95">
        <v>0</v>
      </c>
      <c r="AL2423" s="95">
        <v>644922.16714477504</v>
      </c>
      <c r="AM2423" s="95">
        <v>0</v>
      </c>
      <c r="AN2423" s="95">
        <v>27380721.5632324</v>
      </c>
      <c r="AO2423" s="95">
        <v>53000746.453613304</v>
      </c>
      <c r="AP2423" s="95">
        <v>0</v>
      </c>
      <c r="AQ2423" s="95">
        <v>13489628.1048584</v>
      </c>
      <c r="AR2423" s="95">
        <v>10003019.8291016</v>
      </c>
      <c r="AS2423" s="95">
        <v>5343340.9674072303</v>
      </c>
      <c r="AT2423" s="95">
        <v>0</v>
      </c>
      <c r="AU2423" s="95">
        <v>0</v>
      </c>
      <c r="AV2423" s="95">
        <v>85394818.474609405</v>
      </c>
      <c r="AW2423" s="95">
        <v>8118.6212335825003</v>
      </c>
      <c r="AX2423" s="95">
        <v>237721.86249160799</v>
      </c>
      <c r="AY2423" s="95">
        <v>20701705.3046875</v>
      </c>
      <c r="AZ2423" s="95">
        <v>13173258.0194092</v>
      </c>
      <c r="BA2423" s="95">
        <v>0</v>
      </c>
      <c r="BB2423" s="95">
        <v>26175572.807128899</v>
      </c>
      <c r="BC2423" s="95">
        <v>6124612.3185424795</v>
      </c>
      <c r="BD2423" s="95">
        <v>0</v>
      </c>
      <c r="BE2423" s="95">
        <v>5341185.8450317401</v>
      </c>
      <c r="BF2423" s="95">
        <v>0</v>
      </c>
      <c r="BG2423" s="95">
        <v>85508867.645507798</v>
      </c>
      <c r="BH2423" s="95">
        <v>12108029.146484399</v>
      </c>
      <c r="BI2423" s="95">
        <v>0</v>
      </c>
      <c r="BJ2423" s="95">
        <v>5369560.2169799795</v>
      </c>
      <c r="BK2423" s="95">
        <v>4377289.7666015597</v>
      </c>
      <c r="BL2423" s="95">
        <v>0</v>
      </c>
      <c r="BM2423" s="95">
        <v>0</v>
      </c>
      <c r="BN2423" s="95">
        <v>0</v>
      </c>
      <c r="BO2423" s="95">
        <v>0</v>
      </c>
      <c r="BP2423" s="95">
        <v>0</v>
      </c>
      <c r="BQ2423" s="95">
        <v>0</v>
      </c>
      <c r="BR2423" s="95">
        <v>6749740.8545532199</v>
      </c>
      <c r="BS2423" s="95">
        <v>5089069.9017944299</v>
      </c>
      <c r="BT2423" s="95">
        <v>0</v>
      </c>
      <c r="BU2423" s="95">
        <v>2077263.5599823</v>
      </c>
      <c r="BV2423" s="95">
        <v>3688119.82781982</v>
      </c>
      <c r="BW2423" s="95">
        <v>0</v>
      </c>
      <c r="BX2423" s="95">
        <v>498020.91918945301</v>
      </c>
      <c r="BY2423" s="95">
        <v>0</v>
      </c>
      <c r="BZ2423" s="95">
        <v>0</v>
      </c>
      <c r="CA2423" s="95">
        <v>129273.41936397601</v>
      </c>
      <c r="CB2423" s="95">
        <v>7536364.1361694299</v>
      </c>
      <c r="CC2423" s="95">
        <v>66233349.810058601</v>
      </c>
      <c r="CD2423" s="95">
        <v>17476950.238281298</v>
      </c>
      <c r="CE2423" s="95">
        <v>4541.7251610159901</v>
      </c>
      <c r="CF2423" s="95">
        <v>645284.89551544201</v>
      </c>
      <c r="CG2423" s="95">
        <v>5345832.3615112295</v>
      </c>
      <c r="CH2423" s="95">
        <v>0</v>
      </c>
      <c r="CI2423" s="95">
        <v>133827.59680748</v>
      </c>
      <c r="CJ2423" s="95">
        <v>8180805.2561035203</v>
      </c>
      <c r="CK2423" s="95">
        <v>71576911.847656295</v>
      </c>
      <c r="CL2423" s="95">
        <v>17948338.198486298</v>
      </c>
      <c r="CM2423" s="160">
        <v>220594.325403214</v>
      </c>
      <c r="CN2423" s="160">
        <v>35501999.401367202</v>
      </c>
      <c r="CO2423" s="160">
        <v>157112983.609375</v>
      </c>
      <c r="CP2423" s="95">
        <v>17948338.198486298</v>
      </c>
      <c r="CQ2423" s="95">
        <v>0</v>
      </c>
      <c r="CR2423" s="95">
        <v>0</v>
      </c>
      <c r="CS2423" s="95">
        <v>0</v>
      </c>
      <c r="CT2423" s="95">
        <v>0</v>
      </c>
      <c r="CU2423" s="161">
        <v>8181649.0316848718</v>
      </c>
      <c r="CV2423" s="161">
        <v>71579182.171569824</v>
      </c>
    </row>
    <row r="2424" spans="1:100" x14ac:dyDescent="0.2">
      <c r="A2424" s="94" t="s">
        <v>198</v>
      </c>
      <c r="B2424" s="96">
        <v>42248</v>
      </c>
      <c r="C2424" s="95">
        <v>106199.343081474</v>
      </c>
      <c r="D2424" s="95">
        <v>0</v>
      </c>
      <c r="E2424" s="95">
        <v>21950.034485816999</v>
      </c>
      <c r="F2424" s="95">
        <v>18691.586111545599</v>
      </c>
      <c r="G2424" s="95">
        <v>4574.3555119037601</v>
      </c>
      <c r="H2424" s="95">
        <v>0</v>
      </c>
      <c r="I2424" s="95">
        <v>0</v>
      </c>
      <c r="J2424" s="95">
        <v>87098.335368156404</v>
      </c>
      <c r="K2424" s="95">
        <v>27.2398508184124</v>
      </c>
      <c r="L2424" s="95">
        <v>324.10137046873598</v>
      </c>
      <c r="M2424" s="95">
        <v>44448.113603115104</v>
      </c>
      <c r="N2424" s="95">
        <v>13850.3267347813</v>
      </c>
      <c r="O2424" s="95">
        <v>0</v>
      </c>
      <c r="P2424" s="95">
        <v>63123.328238964103</v>
      </c>
      <c r="Q2424" s="95">
        <v>6488.1572045683897</v>
      </c>
      <c r="R2424" s="95">
        <v>0</v>
      </c>
      <c r="S2424" s="95">
        <v>4570.1919191479701</v>
      </c>
      <c r="T2424" s="95">
        <v>0</v>
      </c>
      <c r="U2424" s="95">
        <v>87129.7422866821</v>
      </c>
      <c r="V2424" s="95">
        <v>5927891.4631957998</v>
      </c>
      <c r="W2424" s="95">
        <v>0</v>
      </c>
      <c r="X2424" s="95">
        <v>1533390.3188324</v>
      </c>
      <c r="Y2424" s="95">
        <v>1181879.4913330099</v>
      </c>
      <c r="Z2424" s="95">
        <v>641146.04011535598</v>
      </c>
      <c r="AA2424" s="95">
        <v>0</v>
      </c>
      <c r="AB2424" s="95">
        <v>0</v>
      </c>
      <c r="AC2424" s="95">
        <v>27294472.6650391</v>
      </c>
      <c r="AD2424" s="95">
        <v>2301.5765116512798</v>
      </c>
      <c r="AE2424" s="95">
        <v>34033.323964119001</v>
      </c>
      <c r="AF2424" s="95">
        <v>2245255.44036865</v>
      </c>
      <c r="AG2424" s="95">
        <v>1607051.69140625</v>
      </c>
      <c r="AH2424" s="95">
        <v>0</v>
      </c>
      <c r="AI2424" s="95">
        <v>2865725.9911804199</v>
      </c>
      <c r="AJ2424" s="95">
        <v>713021.71174621605</v>
      </c>
      <c r="AK2424" s="95">
        <v>0</v>
      </c>
      <c r="AL2424" s="95">
        <v>640297.48586273205</v>
      </c>
      <c r="AM2424" s="95">
        <v>0</v>
      </c>
      <c r="AN2424" s="95">
        <v>27266152.1083984</v>
      </c>
      <c r="AO2424" s="95">
        <v>52764305.690429702</v>
      </c>
      <c r="AP2424" s="95">
        <v>0</v>
      </c>
      <c r="AQ2424" s="95">
        <v>13144215.8521729</v>
      </c>
      <c r="AR2424" s="95">
        <v>9726582.72509766</v>
      </c>
      <c r="AS2424" s="95">
        <v>5330118.0964355497</v>
      </c>
      <c r="AT2424" s="95">
        <v>0</v>
      </c>
      <c r="AU2424" s="95">
        <v>0</v>
      </c>
      <c r="AV2424" s="95">
        <v>85654283.614257798</v>
      </c>
      <c r="AW2424" s="95">
        <v>7644.7208537459401</v>
      </c>
      <c r="AX2424" s="95">
        <v>279777.16172409098</v>
      </c>
      <c r="AY2424" s="95">
        <v>20680102.048828099</v>
      </c>
      <c r="AZ2424" s="95">
        <v>12911136.752197299</v>
      </c>
      <c r="BA2424" s="95">
        <v>0</v>
      </c>
      <c r="BB2424" s="95">
        <v>26038851.050292999</v>
      </c>
      <c r="BC2424" s="95">
        <v>6031084.28088379</v>
      </c>
      <c r="BD2424" s="95">
        <v>0</v>
      </c>
      <c r="BE2424" s="95">
        <v>5319965.5084228497</v>
      </c>
      <c r="BF2424" s="95">
        <v>0</v>
      </c>
      <c r="BG2424" s="95">
        <v>85659090.5546875</v>
      </c>
      <c r="BH2424" s="95">
        <v>12145497.165283199</v>
      </c>
      <c r="BI2424" s="95">
        <v>0</v>
      </c>
      <c r="BJ2424" s="95">
        <v>5297413.1914672898</v>
      </c>
      <c r="BK2424" s="95">
        <v>4293515.35266113</v>
      </c>
      <c r="BL2424" s="95">
        <v>0</v>
      </c>
      <c r="BM2424" s="95">
        <v>0</v>
      </c>
      <c r="BN2424" s="95">
        <v>0</v>
      </c>
      <c r="BO2424" s="95">
        <v>0</v>
      </c>
      <c r="BP2424" s="95">
        <v>0</v>
      </c>
      <c r="BQ2424" s="95">
        <v>0</v>
      </c>
      <c r="BR2424" s="95">
        <v>6739056.4926147498</v>
      </c>
      <c r="BS2424" s="95">
        <v>4986462.0420532199</v>
      </c>
      <c r="BT2424" s="95">
        <v>0</v>
      </c>
      <c r="BU2424" s="95">
        <v>1734360.0699920701</v>
      </c>
      <c r="BV2424" s="95">
        <v>3674345.6048889202</v>
      </c>
      <c r="BW2424" s="95">
        <v>0</v>
      </c>
      <c r="BX2424" s="95">
        <v>424680.90934371902</v>
      </c>
      <c r="BY2424" s="95">
        <v>0</v>
      </c>
      <c r="BZ2424" s="95">
        <v>0</v>
      </c>
      <c r="CA2424" s="95">
        <v>128224.73114872001</v>
      </c>
      <c r="CB2424" s="95">
        <v>7451827.3292846698</v>
      </c>
      <c r="CC2424" s="95">
        <v>65824067.992675804</v>
      </c>
      <c r="CD2424" s="95">
        <v>17428311.956298798</v>
      </c>
      <c r="CE2424" s="95">
        <v>4574.8906733393696</v>
      </c>
      <c r="CF2424" s="95">
        <v>640970.39608001697</v>
      </c>
      <c r="CG2424" s="95">
        <v>5326786.7269897498</v>
      </c>
      <c r="CH2424" s="95">
        <v>0</v>
      </c>
      <c r="CI2424" s="95">
        <v>132769.30817222601</v>
      </c>
      <c r="CJ2424" s="95">
        <v>8094936.8145752</v>
      </c>
      <c r="CK2424" s="95">
        <v>71148512.428710893</v>
      </c>
      <c r="CL2424" s="95">
        <v>17908360.1398926</v>
      </c>
      <c r="CM2424" s="160">
        <v>219312.44749069199</v>
      </c>
      <c r="CN2424" s="160">
        <v>35427137.2880859</v>
      </c>
      <c r="CO2424" s="160">
        <v>156912065.01757801</v>
      </c>
      <c r="CP2424" s="95">
        <v>17908360.1398926</v>
      </c>
      <c r="CQ2424" s="95">
        <v>0</v>
      </c>
      <c r="CR2424" s="95">
        <v>0</v>
      </c>
      <c r="CS2424" s="95">
        <v>0</v>
      </c>
      <c r="CT2424" s="95">
        <v>0</v>
      </c>
      <c r="CU2424" s="161">
        <v>8092797.7253646869</v>
      </c>
      <c r="CV2424" s="161">
        <v>71150854.719665557</v>
      </c>
    </row>
    <row r="2425" spans="1:100" x14ac:dyDescent="0.2">
      <c r="A2425" s="94" t="s">
        <v>198</v>
      </c>
      <c r="B2425" s="96">
        <v>42339</v>
      </c>
      <c r="C2425" s="95">
        <v>106029.161442757</v>
      </c>
      <c r="D2425" s="95">
        <v>0</v>
      </c>
      <c r="E2425" s="95">
        <v>21314.231856107701</v>
      </c>
      <c r="F2425" s="95">
        <v>18136.291340827898</v>
      </c>
      <c r="G2425" s="95">
        <v>4621.0955766439401</v>
      </c>
      <c r="H2425" s="95">
        <v>0</v>
      </c>
      <c r="I2425" s="95">
        <v>0</v>
      </c>
      <c r="J2425" s="95">
        <v>87154.833139419599</v>
      </c>
      <c r="K2425" s="95">
        <v>28.5628381515853</v>
      </c>
      <c r="L2425" s="95">
        <v>296.386794440448</v>
      </c>
      <c r="M2425" s="95">
        <v>44364.371003627799</v>
      </c>
      <c r="N2425" s="95">
        <v>13687.857406973801</v>
      </c>
      <c r="O2425" s="95">
        <v>0</v>
      </c>
      <c r="P2425" s="95">
        <v>62624.434000968897</v>
      </c>
      <c r="Q2425" s="95">
        <v>6478.1811019778297</v>
      </c>
      <c r="R2425" s="95">
        <v>0</v>
      </c>
      <c r="S2425" s="95">
        <v>4610.1320693492898</v>
      </c>
      <c r="T2425" s="95">
        <v>0</v>
      </c>
      <c r="U2425" s="95">
        <v>87178.090104103103</v>
      </c>
      <c r="V2425" s="95">
        <v>5907504.6483764602</v>
      </c>
      <c r="W2425" s="95">
        <v>0</v>
      </c>
      <c r="X2425" s="95">
        <v>1473173.9132232701</v>
      </c>
      <c r="Y2425" s="95">
        <v>1134108.00892639</v>
      </c>
      <c r="Z2425" s="95">
        <v>640943.39204406703</v>
      </c>
      <c r="AA2425" s="95">
        <v>0</v>
      </c>
      <c r="AB2425" s="95">
        <v>0</v>
      </c>
      <c r="AC2425" s="95">
        <v>27261179.293945301</v>
      </c>
      <c r="AD2425" s="95">
        <v>2071.5536547899201</v>
      </c>
      <c r="AE2425" s="95">
        <v>24791.915980100599</v>
      </c>
      <c r="AF2425" s="95">
        <v>2230354.3027648898</v>
      </c>
      <c r="AG2425" s="95">
        <v>1582065.46432495</v>
      </c>
      <c r="AH2425" s="95">
        <v>0</v>
      </c>
      <c r="AI2425" s="95">
        <v>2840266.8085327102</v>
      </c>
      <c r="AJ2425" s="95">
        <v>718139.72552490199</v>
      </c>
      <c r="AK2425" s="95">
        <v>0</v>
      </c>
      <c r="AL2425" s="95">
        <v>638982.81495666504</v>
      </c>
      <c r="AM2425" s="95">
        <v>0</v>
      </c>
      <c r="AN2425" s="95">
        <v>27195715.658203099</v>
      </c>
      <c r="AO2425" s="95">
        <v>52906217.333496101</v>
      </c>
      <c r="AP2425" s="95">
        <v>0</v>
      </c>
      <c r="AQ2425" s="95">
        <v>12711749.337158199</v>
      </c>
      <c r="AR2425" s="95">
        <v>9296896.18676758</v>
      </c>
      <c r="AS2425" s="95">
        <v>5344450.4862670898</v>
      </c>
      <c r="AT2425" s="95">
        <v>0</v>
      </c>
      <c r="AU2425" s="95">
        <v>0</v>
      </c>
      <c r="AV2425" s="95">
        <v>86032515.154296905</v>
      </c>
      <c r="AW2425" s="95">
        <v>6923.5480005741101</v>
      </c>
      <c r="AX2425" s="95">
        <v>197728.169281006</v>
      </c>
      <c r="AY2425" s="95">
        <v>20614960.784423798</v>
      </c>
      <c r="AZ2425" s="95">
        <v>12743216.216186499</v>
      </c>
      <c r="BA2425" s="95">
        <v>0</v>
      </c>
      <c r="BB2425" s="95">
        <v>26012932.025146499</v>
      </c>
      <c r="BC2425" s="95">
        <v>6093662.0172119103</v>
      </c>
      <c r="BD2425" s="95">
        <v>0</v>
      </c>
      <c r="BE2425" s="95">
        <v>5323512.1857299795</v>
      </c>
      <c r="BF2425" s="95">
        <v>0</v>
      </c>
      <c r="BG2425" s="95">
        <v>86047508.859375</v>
      </c>
      <c r="BH2425" s="95">
        <v>13154471.9172363</v>
      </c>
      <c r="BI2425" s="95">
        <v>0</v>
      </c>
      <c r="BJ2425" s="95">
        <v>5294988.3509521503</v>
      </c>
      <c r="BK2425" s="95">
        <v>4224183.6934204102</v>
      </c>
      <c r="BL2425" s="95">
        <v>0</v>
      </c>
      <c r="BM2425" s="95">
        <v>0</v>
      </c>
      <c r="BN2425" s="95">
        <v>0</v>
      </c>
      <c r="BO2425" s="95">
        <v>0</v>
      </c>
      <c r="BP2425" s="95">
        <v>0</v>
      </c>
      <c r="BQ2425" s="95">
        <v>0</v>
      </c>
      <c r="BR2425" s="95">
        <v>6760251.4725952102</v>
      </c>
      <c r="BS2425" s="95">
        <v>4920980.7075195303</v>
      </c>
      <c r="BT2425" s="95">
        <v>0</v>
      </c>
      <c r="BU2425" s="95">
        <v>3129485.63995361</v>
      </c>
      <c r="BV2425" s="95">
        <v>3731530.42004395</v>
      </c>
      <c r="BW2425" s="95">
        <v>0</v>
      </c>
      <c r="BX2425" s="95">
        <v>688644.81809997605</v>
      </c>
      <c r="BY2425" s="95">
        <v>0</v>
      </c>
      <c r="BZ2425" s="95">
        <v>0</v>
      </c>
      <c r="CA2425" s="95">
        <v>127425.94668102299</v>
      </c>
      <c r="CB2425" s="95">
        <v>7387380.8814697303</v>
      </c>
      <c r="CC2425" s="95">
        <v>65542818.574218802</v>
      </c>
      <c r="CD2425" s="95">
        <v>18429114.614257801</v>
      </c>
      <c r="CE2425" s="95">
        <v>4622.2767531871796</v>
      </c>
      <c r="CF2425" s="95">
        <v>641211.13527679397</v>
      </c>
      <c r="CG2425" s="95">
        <v>5339101.7691040002</v>
      </c>
      <c r="CH2425" s="95">
        <v>0</v>
      </c>
      <c r="CI2425" s="95">
        <v>132059.330001831</v>
      </c>
      <c r="CJ2425" s="95">
        <v>8028050.20910645</v>
      </c>
      <c r="CK2425" s="95">
        <v>70876225.962890595</v>
      </c>
      <c r="CL2425" s="95">
        <v>19123598.941894501</v>
      </c>
      <c r="CM2425" s="160">
        <v>218667.708097458</v>
      </c>
      <c r="CN2425" s="160">
        <v>35269826.151367202</v>
      </c>
      <c r="CO2425" s="160">
        <v>156880781.23828101</v>
      </c>
      <c r="CP2425" s="95">
        <v>19123598.941894501</v>
      </c>
      <c r="CQ2425" s="95">
        <v>0</v>
      </c>
      <c r="CR2425" s="95">
        <v>0</v>
      </c>
      <c r="CS2425" s="95">
        <v>0</v>
      </c>
      <c r="CT2425" s="95">
        <v>0</v>
      </c>
      <c r="CU2425" s="161">
        <v>8028592.0167465247</v>
      </c>
      <c r="CV2425" s="161">
        <v>70881920.343322799</v>
      </c>
    </row>
    <row r="2426" spans="1:100" x14ac:dyDescent="0.2">
      <c r="A2426" s="94" t="s">
        <v>198</v>
      </c>
      <c r="B2426" s="96">
        <v>42430</v>
      </c>
      <c r="C2426" s="95">
        <v>105503.427314758</v>
      </c>
      <c r="D2426" s="95">
        <v>0</v>
      </c>
      <c r="E2426" s="95">
        <v>21587.859930038499</v>
      </c>
      <c r="F2426" s="95">
        <v>18536.539498806</v>
      </c>
      <c r="G2426" s="95">
        <v>4648.0329516530001</v>
      </c>
      <c r="H2426" s="95">
        <v>0</v>
      </c>
      <c r="I2426" s="95">
        <v>0</v>
      </c>
      <c r="J2426" s="95">
        <v>87066.896479606599</v>
      </c>
      <c r="K2426" s="95">
        <v>21.7988706314936</v>
      </c>
      <c r="L2426" s="95">
        <v>265.56484763696801</v>
      </c>
      <c r="M2426" s="95">
        <v>43918.762671947501</v>
      </c>
      <c r="N2426" s="95">
        <v>13493.223510980601</v>
      </c>
      <c r="O2426" s="95">
        <v>0</v>
      </c>
      <c r="P2426" s="95">
        <v>62885.5547347069</v>
      </c>
      <c r="Q2426" s="95">
        <v>6407.2989919185602</v>
      </c>
      <c r="R2426" s="95">
        <v>0</v>
      </c>
      <c r="S2426" s="95">
        <v>4634.7252259850502</v>
      </c>
      <c r="T2426" s="95">
        <v>0</v>
      </c>
      <c r="U2426" s="95">
        <v>87089.184072494507</v>
      </c>
      <c r="V2426" s="95">
        <v>5849326.7527465802</v>
      </c>
      <c r="W2426" s="95">
        <v>0</v>
      </c>
      <c r="X2426" s="95">
        <v>1460776.3423919701</v>
      </c>
      <c r="Y2426" s="95">
        <v>1119519.5033569301</v>
      </c>
      <c r="Z2426" s="95">
        <v>649389.98634338402</v>
      </c>
      <c r="AA2426" s="95">
        <v>0</v>
      </c>
      <c r="AB2426" s="95">
        <v>0</v>
      </c>
      <c r="AC2426" s="95">
        <v>27250681.712402299</v>
      </c>
      <c r="AD2426" s="95">
        <v>1487.0840373486301</v>
      </c>
      <c r="AE2426" s="95">
        <v>22985.23016119</v>
      </c>
      <c r="AF2426" s="95">
        <v>2198013.0708618201</v>
      </c>
      <c r="AG2426" s="95">
        <v>1559639.5548553499</v>
      </c>
      <c r="AH2426" s="95">
        <v>0</v>
      </c>
      <c r="AI2426" s="95">
        <v>2852515.4992980999</v>
      </c>
      <c r="AJ2426" s="95">
        <v>728104.58099365199</v>
      </c>
      <c r="AK2426" s="95">
        <v>0</v>
      </c>
      <c r="AL2426" s="95">
        <v>647386.37731170701</v>
      </c>
      <c r="AM2426" s="95">
        <v>0</v>
      </c>
      <c r="AN2426" s="95">
        <v>27229648.8825684</v>
      </c>
      <c r="AO2426" s="95">
        <v>52978993.422363304</v>
      </c>
      <c r="AP2426" s="95">
        <v>0</v>
      </c>
      <c r="AQ2426" s="95">
        <v>12642124.314697299</v>
      </c>
      <c r="AR2426" s="95">
        <v>9231980.3911132794</v>
      </c>
      <c r="AS2426" s="95">
        <v>5418358.6205444299</v>
      </c>
      <c r="AT2426" s="95">
        <v>0</v>
      </c>
      <c r="AU2426" s="95">
        <v>0</v>
      </c>
      <c r="AV2426" s="95">
        <v>86292188.880859405</v>
      </c>
      <c r="AW2426" s="95">
        <v>4992.5678141713097</v>
      </c>
      <c r="AX2426" s="95">
        <v>184329.891353607</v>
      </c>
      <c r="AY2426" s="95">
        <v>20376837.1005859</v>
      </c>
      <c r="AZ2426" s="95">
        <v>12592426.6668701</v>
      </c>
      <c r="BA2426" s="95">
        <v>0</v>
      </c>
      <c r="BB2426" s="95">
        <v>26170514.095947299</v>
      </c>
      <c r="BC2426" s="95">
        <v>6185186.9448852502</v>
      </c>
      <c r="BD2426" s="95">
        <v>0</v>
      </c>
      <c r="BE2426" s="95">
        <v>5405476.5435180701</v>
      </c>
      <c r="BF2426" s="95">
        <v>0</v>
      </c>
      <c r="BG2426" s="95">
        <v>86433179.299804702</v>
      </c>
      <c r="BH2426" s="95">
        <v>15054449.001220699</v>
      </c>
      <c r="BI2426" s="95">
        <v>0</v>
      </c>
      <c r="BJ2426" s="95">
        <v>5482807.5081176804</v>
      </c>
      <c r="BK2426" s="95">
        <v>4310895.3375854502</v>
      </c>
      <c r="BL2426" s="95">
        <v>0</v>
      </c>
      <c r="BM2426" s="95">
        <v>0</v>
      </c>
      <c r="BN2426" s="95">
        <v>0</v>
      </c>
      <c r="BO2426" s="95">
        <v>0</v>
      </c>
      <c r="BP2426" s="95">
        <v>0</v>
      </c>
      <c r="BQ2426" s="95">
        <v>0</v>
      </c>
      <c r="BR2426" s="95">
        <v>6709328.6018066397</v>
      </c>
      <c r="BS2426" s="95">
        <v>4863193.26245117</v>
      </c>
      <c r="BT2426" s="95">
        <v>0</v>
      </c>
      <c r="BU2426" s="95">
        <v>5355678.6799316397</v>
      </c>
      <c r="BV2426" s="95">
        <v>3747458.99713135</v>
      </c>
      <c r="BW2426" s="95">
        <v>0</v>
      </c>
      <c r="BX2426" s="95">
        <v>1153161.1657867399</v>
      </c>
      <c r="BY2426" s="95">
        <v>0</v>
      </c>
      <c r="BZ2426" s="95">
        <v>0</v>
      </c>
      <c r="CA2426" s="95">
        <v>126961.827856064</v>
      </c>
      <c r="CB2426" s="95">
        <v>7282124.3026733398</v>
      </c>
      <c r="CC2426" s="95">
        <v>65004329.755859397</v>
      </c>
      <c r="CD2426" s="95">
        <v>20574577.091796901</v>
      </c>
      <c r="CE2426" s="95">
        <v>4647.7523311376599</v>
      </c>
      <c r="CF2426" s="95">
        <v>649387.25822448696</v>
      </c>
      <c r="CG2426" s="95">
        <v>5425004.4668579102</v>
      </c>
      <c r="CH2426" s="95">
        <v>0</v>
      </c>
      <c r="CI2426" s="95">
        <v>131617.80431365999</v>
      </c>
      <c r="CJ2426" s="95">
        <v>7943884.8957519503</v>
      </c>
      <c r="CK2426" s="95">
        <v>70385091.328125</v>
      </c>
      <c r="CL2426" s="95">
        <v>21692073.4294434</v>
      </c>
      <c r="CM2426" s="160">
        <v>218097.68135643</v>
      </c>
      <c r="CN2426" s="160">
        <v>35138914.833984397</v>
      </c>
      <c r="CO2426" s="160">
        <v>156340081.23046899</v>
      </c>
      <c r="CP2426" s="95">
        <v>21692073.4294434</v>
      </c>
      <c r="CQ2426" s="95">
        <v>0</v>
      </c>
      <c r="CR2426" s="95">
        <v>0</v>
      </c>
      <c r="CS2426" s="95">
        <v>0</v>
      </c>
      <c r="CT2426" s="95">
        <v>0</v>
      </c>
      <c r="CU2426" s="161">
        <v>7931511.5608978271</v>
      </c>
      <c r="CV2426" s="161">
        <v>70429334.222717315</v>
      </c>
    </row>
    <row r="2427" spans="1:100" x14ac:dyDescent="0.2">
      <c r="A2427" s="94" t="s">
        <v>198</v>
      </c>
      <c r="B2427" s="96">
        <v>42522</v>
      </c>
      <c r="C2427" s="95">
        <v>105107.226352692</v>
      </c>
      <c r="D2427" s="95">
        <v>0</v>
      </c>
      <c r="E2427" s="95">
        <v>20957.9600305557</v>
      </c>
      <c r="F2427" s="95">
        <v>17994.548615217202</v>
      </c>
      <c r="G2427" s="95">
        <v>4711.8170695900899</v>
      </c>
      <c r="H2427" s="95">
        <v>0</v>
      </c>
      <c r="I2427" s="95">
        <v>0</v>
      </c>
      <c r="J2427" s="95">
        <v>86885.280789375305</v>
      </c>
      <c r="K2427" s="95">
        <v>17.592388209421198</v>
      </c>
      <c r="L2427" s="95">
        <v>270.195169635117</v>
      </c>
      <c r="M2427" s="95">
        <v>43814.332592487299</v>
      </c>
      <c r="N2427" s="95">
        <v>13495.103045702001</v>
      </c>
      <c r="O2427" s="95">
        <v>0</v>
      </c>
      <c r="P2427" s="95">
        <v>62138.036240100897</v>
      </c>
      <c r="Q2427" s="95">
        <v>6320.1659975051898</v>
      </c>
      <c r="R2427" s="95">
        <v>0</v>
      </c>
      <c r="S2427" s="95">
        <v>4704.5744813084602</v>
      </c>
      <c r="T2427" s="95">
        <v>0</v>
      </c>
      <c r="U2427" s="95">
        <v>86907.973517417893</v>
      </c>
      <c r="V2427" s="95">
        <v>5817288.9755859403</v>
      </c>
      <c r="W2427" s="95">
        <v>0</v>
      </c>
      <c r="X2427" s="95">
        <v>1396103.5077209501</v>
      </c>
      <c r="Y2427" s="95">
        <v>1076514.5695190399</v>
      </c>
      <c r="Z2427" s="95">
        <v>651170.05768585205</v>
      </c>
      <c r="AA2427" s="95">
        <v>0</v>
      </c>
      <c r="AB2427" s="95">
        <v>0</v>
      </c>
      <c r="AC2427" s="95">
        <v>27199591.2180176</v>
      </c>
      <c r="AD2427" s="95">
        <v>1253.93524040282</v>
      </c>
      <c r="AE2427" s="95">
        <v>22250.344806909601</v>
      </c>
      <c r="AF2427" s="95">
        <v>2160589.6889953599</v>
      </c>
      <c r="AG2427" s="95">
        <v>1533030.97221375</v>
      </c>
      <c r="AH2427" s="95">
        <v>0</v>
      </c>
      <c r="AI2427" s="95">
        <v>2821870.3441467299</v>
      </c>
      <c r="AJ2427" s="95">
        <v>711262.053207397</v>
      </c>
      <c r="AK2427" s="95">
        <v>0</v>
      </c>
      <c r="AL2427" s="95">
        <v>648972.82123565697</v>
      </c>
      <c r="AM2427" s="95">
        <v>0</v>
      </c>
      <c r="AN2427" s="95">
        <v>26991761.612548798</v>
      </c>
      <c r="AO2427" s="95">
        <v>52719861.4296875</v>
      </c>
      <c r="AP2427" s="95">
        <v>0</v>
      </c>
      <c r="AQ2427" s="95">
        <v>12307193.6640625</v>
      </c>
      <c r="AR2427" s="95">
        <v>8992885.2441406306</v>
      </c>
      <c r="AS2427" s="95">
        <v>5458922.35827637</v>
      </c>
      <c r="AT2427" s="95">
        <v>0</v>
      </c>
      <c r="AU2427" s="95">
        <v>0</v>
      </c>
      <c r="AV2427" s="95">
        <v>86375025.373046905</v>
      </c>
      <c r="AW2427" s="95">
        <v>4217.3656359911001</v>
      </c>
      <c r="AX2427" s="95">
        <v>184396.91561508199</v>
      </c>
      <c r="AY2427" s="95">
        <v>20204789.9453125</v>
      </c>
      <c r="AZ2427" s="95">
        <v>12525062.6553955</v>
      </c>
      <c r="BA2427" s="95">
        <v>0</v>
      </c>
      <c r="BB2427" s="95">
        <v>26011518.566650402</v>
      </c>
      <c r="BC2427" s="95">
        <v>6125072.6224975605</v>
      </c>
      <c r="BD2427" s="95">
        <v>0</v>
      </c>
      <c r="BE2427" s="95">
        <v>5440534.8888549795</v>
      </c>
      <c r="BF2427" s="95">
        <v>0</v>
      </c>
      <c r="BG2427" s="95">
        <v>86249466.105468795</v>
      </c>
      <c r="BH2427" s="95">
        <v>15060477.2940674</v>
      </c>
      <c r="BI2427" s="95">
        <v>0</v>
      </c>
      <c r="BJ2427" s="95">
        <v>5387561.2789306603</v>
      </c>
      <c r="BK2427" s="95">
        <v>4221111.1553955097</v>
      </c>
      <c r="BL2427" s="95">
        <v>0</v>
      </c>
      <c r="BM2427" s="95">
        <v>0</v>
      </c>
      <c r="BN2427" s="95">
        <v>0</v>
      </c>
      <c r="BO2427" s="95">
        <v>0</v>
      </c>
      <c r="BP2427" s="95">
        <v>0</v>
      </c>
      <c r="BQ2427" s="95">
        <v>0</v>
      </c>
      <c r="BR2427" s="95">
        <v>6654434.2501831101</v>
      </c>
      <c r="BS2427" s="95">
        <v>4839940.7283325205</v>
      </c>
      <c r="BT2427" s="95">
        <v>0</v>
      </c>
      <c r="BU2427" s="95">
        <v>5421670.4599609403</v>
      </c>
      <c r="BV2427" s="95">
        <v>3741670.3720703102</v>
      </c>
      <c r="BW2427" s="95">
        <v>0</v>
      </c>
      <c r="BX2427" s="95">
        <v>1161678.23576355</v>
      </c>
      <c r="BY2427" s="95">
        <v>0</v>
      </c>
      <c r="BZ2427" s="95">
        <v>0</v>
      </c>
      <c r="CA2427" s="95">
        <v>126018.27658748601</v>
      </c>
      <c r="CB2427" s="95">
        <v>7202666.0363159198</v>
      </c>
      <c r="CC2427" s="95">
        <v>64777026.2958984</v>
      </c>
      <c r="CD2427" s="95">
        <v>20469422.909423798</v>
      </c>
      <c r="CE2427" s="95">
        <v>4710.4912614226296</v>
      </c>
      <c r="CF2427" s="95">
        <v>650992.58180999802</v>
      </c>
      <c r="CG2427" s="95">
        <v>5459618.1448364304</v>
      </c>
      <c r="CH2427" s="95">
        <v>0</v>
      </c>
      <c r="CI2427" s="95">
        <v>130737.446997643</v>
      </c>
      <c r="CJ2427" s="95">
        <v>7854482.5375366202</v>
      </c>
      <c r="CK2427" s="95">
        <v>70206031.307617202</v>
      </c>
      <c r="CL2427" s="95">
        <v>21583364.472167999</v>
      </c>
      <c r="CM2427" s="160">
        <v>217112.89283180199</v>
      </c>
      <c r="CN2427" s="160">
        <v>34867930.272949196</v>
      </c>
      <c r="CO2427" s="160">
        <v>156336902.61718801</v>
      </c>
      <c r="CP2427" s="95">
        <v>21583364.472167999</v>
      </c>
      <c r="CQ2427" s="95">
        <v>0</v>
      </c>
      <c r="CR2427" s="95">
        <v>0</v>
      </c>
      <c r="CS2427" s="95">
        <v>0</v>
      </c>
      <c r="CT2427" s="95">
        <v>0</v>
      </c>
      <c r="CU2427" s="161">
        <v>7853658.6181259174</v>
      </c>
      <c r="CV2427" s="161">
        <v>70236644.440734833</v>
      </c>
    </row>
    <row r="2428" spans="1:100" x14ac:dyDescent="0.2">
      <c r="A2428" s="94" t="s">
        <v>198</v>
      </c>
      <c r="B2428" s="96">
        <v>42614</v>
      </c>
      <c r="C2428" s="95">
        <v>105233.82947063399</v>
      </c>
      <c r="D2428" s="95">
        <v>0</v>
      </c>
      <c r="E2428" s="95">
        <v>20632.394353866599</v>
      </c>
      <c r="F2428" s="95">
        <v>17749.521189212799</v>
      </c>
      <c r="G2428" s="95">
        <v>4750.3945996165303</v>
      </c>
      <c r="H2428" s="95">
        <v>0</v>
      </c>
      <c r="I2428" s="95">
        <v>0</v>
      </c>
      <c r="J2428" s="95">
        <v>86511.865728378296</v>
      </c>
      <c r="K2428" s="95">
        <v>14.7711089886725</v>
      </c>
      <c r="L2428" s="95">
        <v>305.03321662545198</v>
      </c>
      <c r="M2428" s="95">
        <v>43866.243262767799</v>
      </c>
      <c r="N2428" s="95">
        <v>13455.1338951588</v>
      </c>
      <c r="O2428" s="95">
        <v>0</v>
      </c>
      <c r="P2428" s="95">
        <v>62062.058254718802</v>
      </c>
      <c r="Q2428" s="95">
        <v>6271.4300249814996</v>
      </c>
      <c r="R2428" s="95">
        <v>0</v>
      </c>
      <c r="S2428" s="95">
        <v>4742.7412778735197</v>
      </c>
      <c r="T2428" s="95">
        <v>0</v>
      </c>
      <c r="U2428" s="95">
        <v>86523.557674408003</v>
      </c>
      <c r="V2428" s="95">
        <v>5869767.6130371103</v>
      </c>
      <c r="W2428" s="95">
        <v>0</v>
      </c>
      <c r="X2428" s="95">
        <v>1346608.03300476</v>
      </c>
      <c r="Y2428" s="95">
        <v>1041522.01219177</v>
      </c>
      <c r="Z2428" s="95">
        <v>650953.589637756</v>
      </c>
      <c r="AA2428" s="95">
        <v>0</v>
      </c>
      <c r="AB2428" s="95">
        <v>0</v>
      </c>
      <c r="AC2428" s="95">
        <v>27011597.798095699</v>
      </c>
      <c r="AD2428" s="95">
        <v>1052.80958329141</v>
      </c>
      <c r="AE2428" s="95">
        <v>24236.1562771797</v>
      </c>
      <c r="AF2428" s="95">
        <v>2171676.6822509798</v>
      </c>
      <c r="AG2428" s="95">
        <v>1520802.60929871</v>
      </c>
      <c r="AH2428" s="95">
        <v>0</v>
      </c>
      <c r="AI2428" s="95">
        <v>2774544.8410034198</v>
      </c>
      <c r="AJ2428" s="95">
        <v>704875.63469695998</v>
      </c>
      <c r="AK2428" s="95">
        <v>0</v>
      </c>
      <c r="AL2428" s="95">
        <v>648952.92868804897</v>
      </c>
      <c r="AM2428" s="95">
        <v>0</v>
      </c>
      <c r="AN2428" s="95">
        <v>27043112.853515599</v>
      </c>
      <c r="AO2428" s="95">
        <v>53044182.208496101</v>
      </c>
      <c r="AP2428" s="95">
        <v>0</v>
      </c>
      <c r="AQ2428" s="95">
        <v>12104751.1086426</v>
      </c>
      <c r="AR2428" s="95">
        <v>8866531.62573242</v>
      </c>
      <c r="AS2428" s="95">
        <v>5479982.6993408203</v>
      </c>
      <c r="AT2428" s="95">
        <v>0</v>
      </c>
      <c r="AU2428" s="95">
        <v>0</v>
      </c>
      <c r="AV2428" s="95">
        <v>86306944.384765595</v>
      </c>
      <c r="AW2428" s="95">
        <v>3560.5900860428801</v>
      </c>
      <c r="AX2428" s="95">
        <v>232139.052995682</v>
      </c>
      <c r="AY2428" s="95">
        <v>20443008.6333008</v>
      </c>
      <c r="AZ2428" s="95">
        <v>12522247.556762701</v>
      </c>
      <c r="BA2428" s="95">
        <v>0</v>
      </c>
      <c r="BB2428" s="95">
        <v>25798114.489502002</v>
      </c>
      <c r="BC2428" s="95">
        <v>6179748.3045043899</v>
      </c>
      <c r="BD2428" s="95">
        <v>0</v>
      </c>
      <c r="BE2428" s="95">
        <v>5457799.8701171903</v>
      </c>
      <c r="BF2428" s="95">
        <v>0</v>
      </c>
      <c r="BG2428" s="95">
        <v>86302355.586914107</v>
      </c>
      <c r="BH2428" s="95">
        <v>15031132.9504395</v>
      </c>
      <c r="BI2428" s="95">
        <v>0</v>
      </c>
      <c r="BJ2428" s="95">
        <v>5277999.9185180701</v>
      </c>
      <c r="BK2428" s="95">
        <v>4133235.4109497098</v>
      </c>
      <c r="BL2428" s="95">
        <v>0</v>
      </c>
      <c r="BM2428" s="95">
        <v>0</v>
      </c>
      <c r="BN2428" s="95">
        <v>0</v>
      </c>
      <c r="BO2428" s="95">
        <v>0</v>
      </c>
      <c r="BP2428" s="95">
        <v>0</v>
      </c>
      <c r="BQ2428" s="95">
        <v>0</v>
      </c>
      <c r="BR2428" s="95">
        <v>6723196.2540893601</v>
      </c>
      <c r="BS2428" s="95">
        <v>4827340.4359741202</v>
      </c>
      <c r="BT2428" s="95">
        <v>0</v>
      </c>
      <c r="BU2428" s="95">
        <v>4480710.2098998995</v>
      </c>
      <c r="BV2428" s="95">
        <v>3777679.7399902302</v>
      </c>
      <c r="BW2428" s="95">
        <v>0</v>
      </c>
      <c r="BX2428" s="95">
        <v>1005896.76639557</v>
      </c>
      <c r="BY2428" s="95">
        <v>0</v>
      </c>
      <c r="BZ2428" s="95">
        <v>0</v>
      </c>
      <c r="CA2428" s="95">
        <v>126009.370623589</v>
      </c>
      <c r="CB2428" s="95">
        <v>7223746.1686401404</v>
      </c>
      <c r="CC2428" s="95">
        <v>65520251.261230499</v>
      </c>
      <c r="CD2428" s="95">
        <v>20282426.8754883</v>
      </c>
      <c r="CE2428" s="95">
        <v>4750.8834189772597</v>
      </c>
      <c r="CF2428" s="95">
        <v>650872.01005554199</v>
      </c>
      <c r="CG2428" s="95">
        <v>5474825.6680297898</v>
      </c>
      <c r="CH2428" s="95">
        <v>0</v>
      </c>
      <c r="CI2428" s="95">
        <v>130731.21731090501</v>
      </c>
      <c r="CJ2428" s="95">
        <v>7878806.2932739304</v>
      </c>
      <c r="CK2428" s="95">
        <v>71022815.061523393</v>
      </c>
      <c r="CL2428" s="95">
        <v>21386283.8596191</v>
      </c>
      <c r="CM2428" s="160">
        <v>216572.94226074201</v>
      </c>
      <c r="CN2428" s="160">
        <v>34904585.265625</v>
      </c>
      <c r="CO2428" s="160">
        <v>157333801.77734399</v>
      </c>
      <c r="CP2428" s="95">
        <v>21386283.8596191</v>
      </c>
      <c r="CQ2428" s="95">
        <v>0</v>
      </c>
      <c r="CR2428" s="95">
        <v>0</v>
      </c>
      <c r="CS2428" s="95">
        <v>0</v>
      </c>
      <c r="CT2428" s="95">
        <v>0</v>
      </c>
      <c r="CU2428" s="161">
        <v>7874618.1786956824</v>
      </c>
      <c r="CV2428" s="161">
        <v>70995076.929260284</v>
      </c>
    </row>
    <row r="2429" spans="1:100" x14ac:dyDescent="0.2">
      <c r="A2429" s="94" t="s">
        <v>198</v>
      </c>
      <c r="B2429" s="96">
        <v>42705</v>
      </c>
      <c r="C2429" s="95">
        <v>104688.511881828</v>
      </c>
      <c r="D2429" s="95">
        <v>0</v>
      </c>
      <c r="E2429" s="95">
        <v>20103.551595211</v>
      </c>
      <c r="F2429" s="95">
        <v>17335.469313383099</v>
      </c>
      <c r="G2429" s="95">
        <v>4816.9468551874197</v>
      </c>
      <c r="H2429" s="95">
        <v>0</v>
      </c>
      <c r="I2429" s="95">
        <v>0</v>
      </c>
      <c r="J2429" s="95">
        <v>86420.308425903306</v>
      </c>
      <c r="K2429" s="95">
        <v>10.0077693654457</v>
      </c>
      <c r="L2429" s="95">
        <v>253.68595933914199</v>
      </c>
      <c r="M2429" s="95">
        <v>43537.727766513803</v>
      </c>
      <c r="N2429" s="95">
        <v>13358.0741273165</v>
      </c>
      <c r="O2429" s="95">
        <v>0</v>
      </c>
      <c r="P2429" s="95">
        <v>61581.767247676798</v>
      </c>
      <c r="Q2429" s="95">
        <v>6161.8545095920599</v>
      </c>
      <c r="R2429" s="95">
        <v>0</v>
      </c>
      <c r="S2429" s="95">
        <v>4807.56541115046</v>
      </c>
      <c r="T2429" s="95">
        <v>0</v>
      </c>
      <c r="U2429" s="95">
        <v>86425.633755683899</v>
      </c>
      <c r="V2429" s="95">
        <v>5780858.9216918899</v>
      </c>
      <c r="W2429" s="95">
        <v>0</v>
      </c>
      <c r="X2429" s="95">
        <v>1305627.5022583001</v>
      </c>
      <c r="Y2429" s="95">
        <v>1019247.05729675</v>
      </c>
      <c r="Z2429" s="95">
        <v>643601.57540893601</v>
      </c>
      <c r="AA2429" s="95">
        <v>0</v>
      </c>
      <c r="AB2429" s="95">
        <v>0</v>
      </c>
      <c r="AC2429" s="95">
        <v>26868469.230957001</v>
      </c>
      <c r="AD2429" s="95">
        <v>698.55369470268499</v>
      </c>
      <c r="AE2429" s="95">
        <v>19264.1087193489</v>
      </c>
      <c r="AF2429" s="95">
        <v>2122116.8208618201</v>
      </c>
      <c r="AG2429" s="95">
        <v>1498385.9272003199</v>
      </c>
      <c r="AH2429" s="95">
        <v>0</v>
      </c>
      <c r="AI2429" s="95">
        <v>2728453.4288330101</v>
      </c>
      <c r="AJ2429" s="95">
        <v>701388.42744445801</v>
      </c>
      <c r="AK2429" s="95">
        <v>0</v>
      </c>
      <c r="AL2429" s="95">
        <v>641757.30736541701</v>
      </c>
      <c r="AM2429" s="95">
        <v>0</v>
      </c>
      <c r="AN2429" s="95">
        <v>26978104.979736298</v>
      </c>
      <c r="AO2429" s="95">
        <v>52572291.2265625</v>
      </c>
      <c r="AP2429" s="95">
        <v>0</v>
      </c>
      <c r="AQ2429" s="95">
        <v>11847170.103637701</v>
      </c>
      <c r="AR2429" s="95">
        <v>8697741.5750732403</v>
      </c>
      <c r="AS2429" s="95">
        <v>5431241.3342895498</v>
      </c>
      <c r="AT2429" s="95">
        <v>0</v>
      </c>
      <c r="AU2429" s="95">
        <v>0</v>
      </c>
      <c r="AV2429" s="95">
        <v>86401558.545898393</v>
      </c>
      <c r="AW2429" s="95">
        <v>2377.5295905172802</v>
      </c>
      <c r="AX2429" s="95">
        <v>170507.13944816601</v>
      </c>
      <c r="AY2429" s="95">
        <v>19998656.8908691</v>
      </c>
      <c r="AZ2429" s="95">
        <v>12405055.8319092</v>
      </c>
      <c r="BA2429" s="95">
        <v>0</v>
      </c>
      <c r="BB2429" s="95">
        <v>25735038.3134766</v>
      </c>
      <c r="BC2429" s="95">
        <v>6161270.50598145</v>
      </c>
      <c r="BD2429" s="95">
        <v>0</v>
      </c>
      <c r="BE2429" s="95">
        <v>5417679.56066895</v>
      </c>
      <c r="BF2429" s="95">
        <v>0</v>
      </c>
      <c r="BG2429" s="95">
        <v>86392648.75</v>
      </c>
      <c r="BH2429" s="95">
        <v>14990101.2807617</v>
      </c>
      <c r="BI2429" s="95">
        <v>0</v>
      </c>
      <c r="BJ2429" s="95">
        <v>5157040.7779540997</v>
      </c>
      <c r="BK2429" s="95">
        <v>4066194.9024658198</v>
      </c>
      <c r="BL2429" s="95">
        <v>0</v>
      </c>
      <c r="BM2429" s="95">
        <v>0</v>
      </c>
      <c r="BN2429" s="95">
        <v>0</v>
      </c>
      <c r="BO2429" s="95">
        <v>0</v>
      </c>
      <c r="BP2429" s="95">
        <v>0</v>
      </c>
      <c r="BQ2429" s="95">
        <v>0</v>
      </c>
      <c r="BR2429" s="95">
        <v>6587590.2229614304</v>
      </c>
      <c r="BS2429" s="95">
        <v>4770895.9066772498</v>
      </c>
      <c r="BT2429" s="95">
        <v>0</v>
      </c>
      <c r="BU2429" s="95">
        <v>5199397.0798950205</v>
      </c>
      <c r="BV2429" s="95">
        <v>3749672.1873168899</v>
      </c>
      <c r="BW2429" s="95">
        <v>0</v>
      </c>
      <c r="BX2429" s="95">
        <v>1119427.59590149</v>
      </c>
      <c r="BY2429" s="95">
        <v>0</v>
      </c>
      <c r="BZ2429" s="95">
        <v>0</v>
      </c>
      <c r="CA2429" s="95">
        <v>124817.304353714</v>
      </c>
      <c r="CB2429" s="95">
        <v>7098449.3588256799</v>
      </c>
      <c r="CC2429" s="95">
        <v>64608609.6796875</v>
      </c>
      <c r="CD2429" s="95">
        <v>20088686.364013702</v>
      </c>
      <c r="CE2429" s="95">
        <v>4817.5594099164</v>
      </c>
      <c r="CF2429" s="95">
        <v>644011.61892700195</v>
      </c>
      <c r="CG2429" s="95">
        <v>5433664.08410645</v>
      </c>
      <c r="CH2429" s="95">
        <v>0</v>
      </c>
      <c r="CI2429" s="95">
        <v>129644.134149551</v>
      </c>
      <c r="CJ2429" s="95">
        <v>7744556.8254394503</v>
      </c>
      <c r="CK2429" s="95">
        <v>70074900.622070298</v>
      </c>
      <c r="CL2429" s="95">
        <v>21204306.118652299</v>
      </c>
      <c r="CM2429" s="160">
        <v>215534.77001953099</v>
      </c>
      <c r="CN2429" s="160">
        <v>34709811.011230499</v>
      </c>
      <c r="CO2429" s="160">
        <v>156683108.20898399</v>
      </c>
      <c r="CP2429" s="95">
        <v>21204306.118652299</v>
      </c>
      <c r="CQ2429" s="95">
        <v>0</v>
      </c>
      <c r="CR2429" s="95">
        <v>0</v>
      </c>
      <c r="CS2429" s="95">
        <v>0</v>
      </c>
      <c r="CT2429" s="95">
        <v>0</v>
      </c>
      <c r="CU2429" s="161">
        <v>7742460.9777526818</v>
      </c>
      <c r="CV2429" s="161">
        <v>70042273.763793945</v>
      </c>
    </row>
    <row r="2430" spans="1:100" x14ac:dyDescent="0.2">
      <c r="A2430" s="94" t="s">
        <v>198</v>
      </c>
      <c r="B2430" s="96">
        <v>42795</v>
      </c>
      <c r="C2430" s="95">
        <v>104536.131467819</v>
      </c>
      <c r="D2430" s="95">
        <v>0</v>
      </c>
      <c r="E2430" s="95">
        <v>20070.421535968799</v>
      </c>
      <c r="F2430" s="95">
        <v>17352.324137926102</v>
      </c>
      <c r="G2430" s="95">
        <v>4906.0886693596804</v>
      </c>
      <c r="H2430" s="95">
        <v>0</v>
      </c>
      <c r="I2430" s="95">
        <v>0</v>
      </c>
      <c r="J2430" s="95">
        <v>86238.997037887602</v>
      </c>
      <c r="K2430" s="95">
        <v>9.2419097919482702</v>
      </c>
      <c r="L2430" s="95">
        <v>249.64673927426301</v>
      </c>
      <c r="M2430" s="95">
        <v>43576.1066365242</v>
      </c>
      <c r="N2430" s="95">
        <v>13364.494134664499</v>
      </c>
      <c r="O2430" s="95">
        <v>0</v>
      </c>
      <c r="P2430" s="95">
        <v>61204.723365306898</v>
      </c>
      <c r="Q2430" s="95">
        <v>6094.3546113371804</v>
      </c>
      <c r="R2430" s="95">
        <v>0</v>
      </c>
      <c r="S2430" s="95">
        <v>4895.2284629344904</v>
      </c>
      <c r="T2430" s="95">
        <v>0</v>
      </c>
      <c r="U2430" s="95">
        <v>86250.030870437593</v>
      </c>
      <c r="V2430" s="95">
        <v>5820270.5809936495</v>
      </c>
      <c r="W2430" s="95">
        <v>0</v>
      </c>
      <c r="X2430" s="95">
        <v>1291654.9834137</v>
      </c>
      <c r="Y2430" s="95">
        <v>1005337.45717621</v>
      </c>
      <c r="Z2430" s="95">
        <v>664524.44277954102</v>
      </c>
      <c r="AA2430" s="95">
        <v>0</v>
      </c>
      <c r="AB2430" s="95">
        <v>0</v>
      </c>
      <c r="AC2430" s="95">
        <v>27028486.246337902</v>
      </c>
      <c r="AD2430" s="95">
        <v>694.03168730437801</v>
      </c>
      <c r="AE2430" s="95">
        <v>19085.445434570302</v>
      </c>
      <c r="AF2430" s="95">
        <v>2145224.9575805701</v>
      </c>
      <c r="AG2430" s="95">
        <v>1493838.8164520301</v>
      </c>
      <c r="AH2430" s="95">
        <v>0</v>
      </c>
      <c r="AI2430" s="95">
        <v>2779235.52490234</v>
      </c>
      <c r="AJ2430" s="95">
        <v>698117.12548828102</v>
      </c>
      <c r="AK2430" s="95">
        <v>0</v>
      </c>
      <c r="AL2430" s="95">
        <v>662776.50737762498</v>
      </c>
      <c r="AM2430" s="95">
        <v>0</v>
      </c>
      <c r="AN2430" s="95">
        <v>26888219.794921901</v>
      </c>
      <c r="AO2430" s="95">
        <v>53485165.854492202</v>
      </c>
      <c r="AP2430" s="95">
        <v>0</v>
      </c>
      <c r="AQ2430" s="95">
        <v>11655680.537597699</v>
      </c>
      <c r="AR2430" s="95">
        <v>8570895.70776367</v>
      </c>
      <c r="AS2430" s="95">
        <v>5633819.7742309598</v>
      </c>
      <c r="AT2430" s="95">
        <v>0</v>
      </c>
      <c r="AU2430" s="95">
        <v>0</v>
      </c>
      <c r="AV2430" s="95">
        <v>86718160.167968795</v>
      </c>
      <c r="AW2430" s="95">
        <v>2363.3817654550098</v>
      </c>
      <c r="AX2430" s="95">
        <v>168794.29043579099</v>
      </c>
      <c r="AY2430" s="95">
        <v>20371694.498535201</v>
      </c>
      <c r="AZ2430" s="95">
        <v>12384252.166015601</v>
      </c>
      <c r="BA2430" s="95">
        <v>0</v>
      </c>
      <c r="BB2430" s="95">
        <v>26196029.839843798</v>
      </c>
      <c r="BC2430" s="95">
        <v>6156160.51879883</v>
      </c>
      <c r="BD2430" s="95">
        <v>0</v>
      </c>
      <c r="BE2430" s="95">
        <v>5617455.7682495099</v>
      </c>
      <c r="BF2430" s="95">
        <v>0</v>
      </c>
      <c r="BG2430" s="95">
        <v>86649144.269531295</v>
      </c>
      <c r="BH2430" s="95">
        <v>15234341.7724609</v>
      </c>
      <c r="BI2430" s="95">
        <v>0</v>
      </c>
      <c r="BJ2430" s="95">
        <v>5101623.1248779297</v>
      </c>
      <c r="BK2430" s="95">
        <v>4029691.8817749</v>
      </c>
      <c r="BL2430" s="95">
        <v>0</v>
      </c>
      <c r="BM2430" s="95">
        <v>0</v>
      </c>
      <c r="BN2430" s="95">
        <v>0</v>
      </c>
      <c r="BO2430" s="95">
        <v>0</v>
      </c>
      <c r="BP2430" s="95">
        <v>0</v>
      </c>
      <c r="BQ2430" s="95">
        <v>0</v>
      </c>
      <c r="BR2430" s="95">
        <v>6720631.2223510696</v>
      </c>
      <c r="BS2430" s="95">
        <v>4757126.6447753897</v>
      </c>
      <c r="BT2430" s="95">
        <v>0</v>
      </c>
      <c r="BU2430" s="95">
        <v>5209158.7798461895</v>
      </c>
      <c r="BV2430" s="95">
        <v>3739485.74786377</v>
      </c>
      <c r="BW2430" s="95">
        <v>0</v>
      </c>
      <c r="BX2430" s="95">
        <v>1187639.50567627</v>
      </c>
      <c r="BY2430" s="95">
        <v>0</v>
      </c>
      <c r="BZ2430" s="95">
        <v>0</v>
      </c>
      <c r="CA2430" s="95">
        <v>124491.949205399</v>
      </c>
      <c r="CB2430" s="95">
        <v>7110695.8001709003</v>
      </c>
      <c r="CC2430" s="95">
        <v>64995963.848632798</v>
      </c>
      <c r="CD2430" s="95">
        <v>20403824.4370117</v>
      </c>
      <c r="CE2430" s="95">
        <v>4905.9234028458604</v>
      </c>
      <c r="CF2430" s="95">
        <v>664308.07504272496</v>
      </c>
      <c r="CG2430" s="95">
        <v>5635000.8289794903</v>
      </c>
      <c r="CH2430" s="95">
        <v>0</v>
      </c>
      <c r="CI2430" s="95">
        <v>129411.298707008</v>
      </c>
      <c r="CJ2430" s="95">
        <v>7778170.36328125</v>
      </c>
      <c r="CK2430" s="95">
        <v>70592224.994140595</v>
      </c>
      <c r="CL2430" s="95">
        <v>21555035.479980499</v>
      </c>
      <c r="CM2430" s="160">
        <v>215075.39530944801</v>
      </c>
      <c r="CN2430" s="160">
        <v>34676942.936035201</v>
      </c>
      <c r="CO2430" s="160">
        <v>157368197.23046899</v>
      </c>
      <c r="CP2430" s="95">
        <v>21555035.479980499</v>
      </c>
      <c r="CQ2430" s="95">
        <v>0</v>
      </c>
      <c r="CR2430" s="95">
        <v>0</v>
      </c>
      <c r="CS2430" s="95">
        <v>0</v>
      </c>
      <c r="CT2430" s="95">
        <v>0</v>
      </c>
      <c r="CU2430" s="161">
        <v>7775003.8752136249</v>
      </c>
      <c r="CV2430" s="161">
        <v>70630964.67761229</v>
      </c>
    </row>
    <row r="2431" spans="1:100" x14ac:dyDescent="0.2">
      <c r="A2431" s="94" t="s">
        <v>198</v>
      </c>
      <c r="B2431" s="96">
        <v>42887</v>
      </c>
      <c r="C2431" s="95">
        <v>103942.054808617</v>
      </c>
      <c r="D2431" s="95">
        <v>0</v>
      </c>
      <c r="E2431" s="95">
        <v>19796.086486577999</v>
      </c>
      <c r="F2431" s="95">
        <v>17168.704166173899</v>
      </c>
      <c r="G2431" s="95">
        <v>4965.6519770026198</v>
      </c>
      <c r="H2431" s="95">
        <v>0</v>
      </c>
      <c r="I2431" s="95">
        <v>0</v>
      </c>
      <c r="J2431" s="95">
        <v>86013.574346542402</v>
      </c>
      <c r="K2431" s="95">
        <v>6.9547127584810404</v>
      </c>
      <c r="L2431" s="95">
        <v>259.53872665390401</v>
      </c>
      <c r="M2431" s="95">
        <v>43244.107184886903</v>
      </c>
      <c r="N2431" s="95">
        <v>13471.7166234255</v>
      </c>
      <c r="O2431" s="95">
        <v>0</v>
      </c>
      <c r="P2431" s="95">
        <v>60715.4123830795</v>
      </c>
      <c r="Q2431" s="95">
        <v>6025.7633527517301</v>
      </c>
      <c r="R2431" s="95">
        <v>0</v>
      </c>
      <c r="S2431" s="95">
        <v>4957.8312501907303</v>
      </c>
      <c r="T2431" s="95">
        <v>0</v>
      </c>
      <c r="U2431" s="95">
        <v>86030.200630188003</v>
      </c>
      <c r="V2431" s="95">
        <v>5780417.1275024395</v>
      </c>
      <c r="W2431" s="95">
        <v>0</v>
      </c>
      <c r="X2431" s="95">
        <v>1262105.1938629199</v>
      </c>
      <c r="Y2431" s="95">
        <v>988014.40656280494</v>
      </c>
      <c r="Z2431" s="95">
        <v>656628.32231140102</v>
      </c>
      <c r="AA2431" s="95">
        <v>0</v>
      </c>
      <c r="AB2431" s="95">
        <v>0</v>
      </c>
      <c r="AC2431" s="95">
        <v>26762738.7802734</v>
      </c>
      <c r="AD2431" s="95">
        <v>468.77335288003098</v>
      </c>
      <c r="AE2431" s="95">
        <v>21433.5089895725</v>
      </c>
      <c r="AF2431" s="95">
        <v>2111168.5949401902</v>
      </c>
      <c r="AG2431" s="95">
        <v>1499480.72163391</v>
      </c>
      <c r="AH2431" s="95">
        <v>0</v>
      </c>
      <c r="AI2431" s="95">
        <v>2698178.86260986</v>
      </c>
      <c r="AJ2431" s="95">
        <v>694408.04354095506</v>
      </c>
      <c r="AK2431" s="95">
        <v>0</v>
      </c>
      <c r="AL2431" s="95">
        <v>654690.56536865199</v>
      </c>
      <c r="AM2431" s="95">
        <v>0</v>
      </c>
      <c r="AN2431" s="95">
        <v>26882852.321777299</v>
      </c>
      <c r="AO2431" s="95">
        <v>53178921.1015625</v>
      </c>
      <c r="AP2431" s="95">
        <v>0</v>
      </c>
      <c r="AQ2431" s="95">
        <v>11421570.3776855</v>
      </c>
      <c r="AR2431" s="95">
        <v>8458605.5694580097</v>
      </c>
      <c r="AS2431" s="95">
        <v>5575988.0441894503</v>
      </c>
      <c r="AT2431" s="95">
        <v>0</v>
      </c>
      <c r="AU2431" s="95">
        <v>0</v>
      </c>
      <c r="AV2431" s="95">
        <v>86698030.051757798</v>
      </c>
      <c r="AW2431" s="95">
        <v>1606.7577935904301</v>
      </c>
      <c r="AX2431" s="95">
        <v>176111.95195770299</v>
      </c>
      <c r="AY2431" s="95">
        <v>20113835.402099598</v>
      </c>
      <c r="AZ2431" s="95">
        <v>12443982.560791001</v>
      </c>
      <c r="BA2431" s="95">
        <v>0</v>
      </c>
      <c r="BB2431" s="95">
        <v>25491621.715332001</v>
      </c>
      <c r="BC2431" s="95">
        <v>6156666.6583252</v>
      </c>
      <c r="BD2431" s="95">
        <v>0</v>
      </c>
      <c r="BE2431" s="95">
        <v>5558411.9653930701</v>
      </c>
      <c r="BF2431" s="95">
        <v>0</v>
      </c>
      <c r="BG2431" s="95">
        <v>86793437.768554702</v>
      </c>
      <c r="BH2431" s="95">
        <v>14994930.9807129</v>
      </c>
      <c r="BI2431" s="95">
        <v>0</v>
      </c>
      <c r="BJ2431" s="95">
        <v>5040180.2615966797</v>
      </c>
      <c r="BK2431" s="95">
        <v>3981863.0020752</v>
      </c>
      <c r="BL2431" s="95">
        <v>0</v>
      </c>
      <c r="BM2431" s="95">
        <v>0</v>
      </c>
      <c r="BN2431" s="95">
        <v>0</v>
      </c>
      <c r="BO2431" s="95">
        <v>0</v>
      </c>
      <c r="BP2431" s="95">
        <v>0</v>
      </c>
      <c r="BQ2431" s="95">
        <v>0</v>
      </c>
      <c r="BR2431" s="95">
        <v>6604463.26525879</v>
      </c>
      <c r="BS2431" s="95">
        <v>4767018.9806518601</v>
      </c>
      <c r="BT2431" s="95">
        <v>0</v>
      </c>
      <c r="BU2431" s="95">
        <v>5176130.1598510696</v>
      </c>
      <c r="BV2431" s="95">
        <v>3750090.4922485398</v>
      </c>
      <c r="BW2431" s="95">
        <v>0</v>
      </c>
      <c r="BX2431" s="95">
        <v>1178256.0357665999</v>
      </c>
      <c r="BY2431" s="95">
        <v>0</v>
      </c>
      <c r="BZ2431" s="95">
        <v>0</v>
      </c>
      <c r="CA2431" s="95">
        <v>123705.730995178</v>
      </c>
      <c r="CB2431" s="95">
        <v>7051621.9283447303</v>
      </c>
      <c r="CC2431" s="95">
        <v>64679866.0546875</v>
      </c>
      <c r="CD2431" s="95">
        <v>20065906.567627002</v>
      </c>
      <c r="CE2431" s="95">
        <v>4966.6312066316596</v>
      </c>
      <c r="CF2431" s="95">
        <v>656426.787345886</v>
      </c>
      <c r="CG2431" s="95">
        <v>5572885.5002441397</v>
      </c>
      <c r="CH2431" s="95">
        <v>0</v>
      </c>
      <c r="CI2431" s="95">
        <v>128671.83621978801</v>
      </c>
      <c r="CJ2431" s="95">
        <v>7715567.2437744103</v>
      </c>
      <c r="CK2431" s="95">
        <v>70301390.7265625</v>
      </c>
      <c r="CL2431" s="95">
        <v>21193404.386962902</v>
      </c>
      <c r="CM2431" s="160">
        <v>214167.16335487401</v>
      </c>
      <c r="CN2431" s="160">
        <v>34590212.178222701</v>
      </c>
      <c r="CO2431" s="160">
        <v>157412024.76757801</v>
      </c>
      <c r="CP2431" s="95">
        <v>21193404.386962902</v>
      </c>
      <c r="CQ2431" s="95">
        <v>0</v>
      </c>
      <c r="CR2431" s="95">
        <v>0</v>
      </c>
      <c r="CS2431" s="95">
        <v>0</v>
      </c>
      <c r="CT2431" s="95">
        <v>0</v>
      </c>
      <c r="CU2431" s="161">
        <v>7708048.7156906165</v>
      </c>
      <c r="CV2431" s="161">
        <v>70252751.554931641</v>
      </c>
    </row>
    <row r="2432" spans="1:100" x14ac:dyDescent="0.2">
      <c r="A2432" s="94" t="s">
        <v>198</v>
      </c>
      <c r="B2432" s="96">
        <v>42979</v>
      </c>
      <c r="C2432" s="95">
        <v>103650.435915947</v>
      </c>
      <c r="D2432" s="95">
        <v>0</v>
      </c>
      <c r="E2432" s="95">
        <v>19617.681837081898</v>
      </c>
      <c r="F2432" s="95">
        <v>17062.845360755899</v>
      </c>
      <c r="G2432" s="95">
        <v>5029.0325695872298</v>
      </c>
      <c r="H2432" s="95">
        <v>0</v>
      </c>
      <c r="I2432" s="95">
        <v>0</v>
      </c>
      <c r="J2432" s="95">
        <v>85793.346612930298</v>
      </c>
      <c r="K2432" s="95">
        <v>5.5247776882606603</v>
      </c>
      <c r="L2432" s="95">
        <v>271.01625436916902</v>
      </c>
      <c r="M2432" s="95">
        <v>43048.436662674001</v>
      </c>
      <c r="N2432" s="95">
        <v>13340.828948259399</v>
      </c>
      <c r="O2432" s="95">
        <v>0</v>
      </c>
      <c r="P2432" s="95">
        <v>60698.505599498698</v>
      </c>
      <c r="Q2432" s="95">
        <v>5967.53435975313</v>
      </c>
      <c r="R2432" s="95">
        <v>0</v>
      </c>
      <c r="S2432" s="95">
        <v>5021.68469142914</v>
      </c>
      <c r="T2432" s="95">
        <v>0</v>
      </c>
      <c r="U2432" s="95">
        <v>85794.1205415726</v>
      </c>
      <c r="V2432" s="95">
        <v>5744615.8422241202</v>
      </c>
      <c r="W2432" s="95">
        <v>0</v>
      </c>
      <c r="X2432" s="95">
        <v>1238894.3993682901</v>
      </c>
      <c r="Y2432" s="95">
        <v>964232.79659271205</v>
      </c>
      <c r="Z2432" s="95">
        <v>661730.53538513195</v>
      </c>
      <c r="AA2432" s="95">
        <v>0</v>
      </c>
      <c r="AB2432" s="95">
        <v>0</v>
      </c>
      <c r="AC2432" s="95">
        <v>26663200.729247998</v>
      </c>
      <c r="AD2432" s="95">
        <v>443.920643635094</v>
      </c>
      <c r="AE2432" s="95">
        <v>21665.275151014299</v>
      </c>
      <c r="AF2432" s="95">
        <v>2077068.5063324</v>
      </c>
      <c r="AG2432" s="95">
        <v>1490982.8866882301</v>
      </c>
      <c r="AH2432" s="95">
        <v>0</v>
      </c>
      <c r="AI2432" s="95">
        <v>2676004.1396179199</v>
      </c>
      <c r="AJ2432" s="95">
        <v>683224.37799835205</v>
      </c>
      <c r="AK2432" s="95">
        <v>0</v>
      </c>
      <c r="AL2432" s="95">
        <v>660215.21514892601</v>
      </c>
      <c r="AM2432" s="95">
        <v>0</v>
      </c>
      <c r="AN2432" s="95">
        <v>26787336.177246101</v>
      </c>
      <c r="AO2432" s="95">
        <v>52748741.392089799</v>
      </c>
      <c r="AP2432" s="95">
        <v>0</v>
      </c>
      <c r="AQ2432" s="95">
        <v>11231307.869751001</v>
      </c>
      <c r="AR2432" s="95">
        <v>8269270.0619506799</v>
      </c>
      <c r="AS2432" s="95">
        <v>5628721.7871093797</v>
      </c>
      <c r="AT2432" s="95">
        <v>0</v>
      </c>
      <c r="AU2432" s="95">
        <v>0</v>
      </c>
      <c r="AV2432" s="95">
        <v>86786881.130859405</v>
      </c>
      <c r="AW2432" s="95">
        <v>1527.6170693188899</v>
      </c>
      <c r="AX2432" s="95">
        <v>196409.03913116499</v>
      </c>
      <c r="AY2432" s="95">
        <v>19932216.565185498</v>
      </c>
      <c r="AZ2432" s="95">
        <v>12386249.2457275</v>
      </c>
      <c r="BA2432" s="95">
        <v>0</v>
      </c>
      <c r="BB2432" s="95">
        <v>25443308.621826202</v>
      </c>
      <c r="BC2432" s="95">
        <v>6054260.8563232403</v>
      </c>
      <c r="BD2432" s="95">
        <v>0</v>
      </c>
      <c r="BE2432" s="95">
        <v>5615343.6588134803</v>
      </c>
      <c r="BF2432" s="95">
        <v>0</v>
      </c>
      <c r="BG2432" s="95">
        <v>86787328.399414107</v>
      </c>
      <c r="BH2432" s="95">
        <v>14922567.9541016</v>
      </c>
      <c r="BI2432" s="95">
        <v>0</v>
      </c>
      <c r="BJ2432" s="95">
        <v>4955493.99462891</v>
      </c>
      <c r="BK2432" s="95">
        <v>3891401.0416870099</v>
      </c>
      <c r="BL2432" s="95">
        <v>0</v>
      </c>
      <c r="BM2432" s="95">
        <v>0</v>
      </c>
      <c r="BN2432" s="95">
        <v>0</v>
      </c>
      <c r="BO2432" s="95">
        <v>0</v>
      </c>
      <c r="BP2432" s="95">
        <v>0</v>
      </c>
      <c r="BQ2432" s="95">
        <v>0</v>
      </c>
      <c r="BR2432" s="95">
        <v>6565889.2135620099</v>
      </c>
      <c r="BS2432" s="95">
        <v>4749301.3255004901</v>
      </c>
      <c r="BT2432" s="95">
        <v>0</v>
      </c>
      <c r="BU2432" s="95">
        <v>4328619.5798950205</v>
      </c>
      <c r="BV2432" s="95">
        <v>3701714.7521667499</v>
      </c>
      <c r="BW2432" s="95">
        <v>0</v>
      </c>
      <c r="BX2432" s="95">
        <v>1027641.85635376</v>
      </c>
      <c r="BY2432" s="95">
        <v>0</v>
      </c>
      <c r="BZ2432" s="95">
        <v>0</v>
      </c>
      <c r="CA2432" s="95">
        <v>123385.138402939</v>
      </c>
      <c r="CB2432" s="95">
        <v>6988298.9075927697</v>
      </c>
      <c r="CC2432" s="95">
        <v>64262392.6484375</v>
      </c>
      <c r="CD2432" s="95">
        <v>19849577.878173798</v>
      </c>
      <c r="CE2432" s="95">
        <v>5026.3788059353801</v>
      </c>
      <c r="CF2432" s="95">
        <v>661692.99119567894</v>
      </c>
      <c r="CG2432" s="95">
        <v>5627456.9373779297</v>
      </c>
      <c r="CH2432" s="95">
        <v>0</v>
      </c>
      <c r="CI2432" s="95">
        <v>128392.396522522</v>
      </c>
      <c r="CJ2432" s="95">
        <v>7649345.59521484</v>
      </c>
      <c r="CK2432" s="95">
        <v>69920428.272460893</v>
      </c>
      <c r="CL2432" s="95">
        <v>20983277.752197299</v>
      </c>
      <c r="CM2432" s="160">
        <v>213532.13054275501</v>
      </c>
      <c r="CN2432" s="160">
        <v>34438179.414550804</v>
      </c>
      <c r="CO2432" s="160">
        <v>157091370.08789101</v>
      </c>
      <c r="CP2432" s="95">
        <v>20983277.752197299</v>
      </c>
      <c r="CQ2432" s="95">
        <v>0</v>
      </c>
      <c r="CR2432" s="95">
        <v>0</v>
      </c>
      <c r="CS2432" s="95">
        <v>0</v>
      </c>
      <c r="CT2432" s="95">
        <v>0</v>
      </c>
      <c r="CU2432" s="161">
        <v>7649991.8987884484</v>
      </c>
      <c r="CV2432" s="161">
        <v>69889849.58581543</v>
      </c>
    </row>
    <row r="2433" spans="1:100" x14ac:dyDescent="0.2">
      <c r="A2433" s="94" t="s">
        <v>198</v>
      </c>
      <c r="B2433" s="96">
        <v>43070</v>
      </c>
      <c r="C2433" s="95">
        <v>103674.600785255</v>
      </c>
      <c r="D2433" s="95">
        <v>0</v>
      </c>
      <c r="E2433" s="95">
        <v>19284.4444208145</v>
      </c>
      <c r="F2433" s="95">
        <v>16816.7081727982</v>
      </c>
      <c r="G2433" s="95">
        <v>5024.0045122504198</v>
      </c>
      <c r="H2433" s="95">
        <v>0</v>
      </c>
      <c r="I2433" s="95">
        <v>0</v>
      </c>
      <c r="J2433" s="95">
        <v>85277.898137092605</v>
      </c>
      <c r="K2433" s="95">
        <v>3.8524506665999101</v>
      </c>
      <c r="L2433" s="95">
        <v>249.87874448299399</v>
      </c>
      <c r="M2433" s="95">
        <v>43029.801534652703</v>
      </c>
      <c r="N2433" s="95">
        <v>13310.0118603706</v>
      </c>
      <c r="O2433" s="95">
        <v>0</v>
      </c>
      <c r="P2433" s="95">
        <v>60478.6522846222</v>
      </c>
      <c r="Q2433" s="95">
        <v>5970.7550632357597</v>
      </c>
      <c r="R2433" s="95">
        <v>0</v>
      </c>
      <c r="S2433" s="95">
        <v>5016.75848352909</v>
      </c>
      <c r="T2433" s="95">
        <v>0</v>
      </c>
      <c r="U2433" s="95">
        <v>85272.917205810503</v>
      </c>
      <c r="V2433" s="95">
        <v>5681580.4826049795</v>
      </c>
      <c r="W2433" s="95">
        <v>0</v>
      </c>
      <c r="X2433" s="95">
        <v>1224006.45106506</v>
      </c>
      <c r="Y2433" s="95">
        <v>958302.70147705101</v>
      </c>
      <c r="Z2433" s="95">
        <v>664084.70653533901</v>
      </c>
      <c r="AA2433" s="95">
        <v>0</v>
      </c>
      <c r="AB2433" s="95">
        <v>0</v>
      </c>
      <c r="AC2433" s="95">
        <v>26653148.467529301</v>
      </c>
      <c r="AD2433" s="95">
        <v>156.40938211232401</v>
      </c>
      <c r="AE2433" s="95">
        <v>18767.601410865798</v>
      </c>
      <c r="AF2433" s="95">
        <v>2072911.1163330099</v>
      </c>
      <c r="AG2433" s="95">
        <v>1477017.0393066399</v>
      </c>
      <c r="AH2433" s="95">
        <v>0</v>
      </c>
      <c r="AI2433" s="95">
        <v>2644446.9095764202</v>
      </c>
      <c r="AJ2433" s="95">
        <v>680745.33384704601</v>
      </c>
      <c r="AK2433" s="95">
        <v>0</v>
      </c>
      <c r="AL2433" s="95">
        <v>662895.84770965599</v>
      </c>
      <c r="AM2433" s="95">
        <v>0</v>
      </c>
      <c r="AN2433" s="95">
        <v>26706680.5007324</v>
      </c>
      <c r="AO2433" s="95">
        <v>52450775.319824196</v>
      </c>
      <c r="AP2433" s="95">
        <v>0</v>
      </c>
      <c r="AQ2433" s="95">
        <v>11107114.572876001</v>
      </c>
      <c r="AR2433" s="95">
        <v>8187441.37145996</v>
      </c>
      <c r="AS2433" s="95">
        <v>5643458.1923217801</v>
      </c>
      <c r="AT2433" s="95">
        <v>0</v>
      </c>
      <c r="AU2433" s="95">
        <v>0</v>
      </c>
      <c r="AV2433" s="95">
        <v>87079939.923828095</v>
      </c>
      <c r="AW2433" s="95">
        <v>539.87692423164799</v>
      </c>
      <c r="AX2433" s="95">
        <v>148604.43024063099</v>
      </c>
      <c r="AY2433" s="95">
        <v>19986194.8366699</v>
      </c>
      <c r="AZ2433" s="95">
        <v>12274341.248291001</v>
      </c>
      <c r="BA2433" s="95">
        <v>0</v>
      </c>
      <c r="BB2433" s="95">
        <v>25158437.855468798</v>
      </c>
      <c r="BC2433" s="95">
        <v>6068357.1507568397</v>
      </c>
      <c r="BD2433" s="95">
        <v>0</v>
      </c>
      <c r="BE2433" s="95">
        <v>5640652.0048217801</v>
      </c>
      <c r="BF2433" s="95">
        <v>0</v>
      </c>
      <c r="BG2433" s="95">
        <v>87041895.079101607</v>
      </c>
      <c r="BH2433" s="95">
        <v>14956500.497436499</v>
      </c>
      <c r="BI2433" s="95">
        <v>0</v>
      </c>
      <c r="BJ2433" s="95">
        <v>4905397.0072631799</v>
      </c>
      <c r="BK2433" s="95">
        <v>3866363.3404846201</v>
      </c>
      <c r="BL2433" s="95">
        <v>0</v>
      </c>
      <c r="BM2433" s="95">
        <v>0</v>
      </c>
      <c r="BN2433" s="95">
        <v>0</v>
      </c>
      <c r="BO2433" s="95">
        <v>0</v>
      </c>
      <c r="BP2433" s="95">
        <v>0</v>
      </c>
      <c r="BQ2433" s="95">
        <v>0</v>
      </c>
      <c r="BR2433" s="95">
        <v>6584061.1625366202</v>
      </c>
      <c r="BS2433" s="95">
        <v>4698328.7963256799</v>
      </c>
      <c r="BT2433" s="95">
        <v>0</v>
      </c>
      <c r="BU2433" s="95">
        <v>5053203.8699340802</v>
      </c>
      <c r="BV2433" s="95">
        <v>3721360.9492797898</v>
      </c>
      <c r="BW2433" s="95">
        <v>0</v>
      </c>
      <c r="BX2433" s="95">
        <v>1160522.3558807401</v>
      </c>
      <c r="BY2433" s="95">
        <v>0</v>
      </c>
      <c r="BZ2433" s="95">
        <v>0</v>
      </c>
      <c r="CA2433" s="95">
        <v>122982.44385719299</v>
      </c>
      <c r="CB2433" s="95">
        <v>6909431.9679565402</v>
      </c>
      <c r="CC2433" s="95">
        <v>63712577.012207001</v>
      </c>
      <c r="CD2433" s="95">
        <v>19758739.504394501</v>
      </c>
      <c r="CE2433" s="95">
        <v>5025.2352784276</v>
      </c>
      <c r="CF2433" s="95">
        <v>664707.879295349</v>
      </c>
      <c r="CG2433" s="95">
        <v>5652039.5176391602</v>
      </c>
      <c r="CH2433" s="95">
        <v>0</v>
      </c>
      <c r="CI2433" s="95">
        <v>128015.388851166</v>
      </c>
      <c r="CJ2433" s="95">
        <v>7571227.42468262</v>
      </c>
      <c r="CK2433" s="95">
        <v>69362118.433593795</v>
      </c>
      <c r="CL2433" s="95">
        <v>20906013.380615201</v>
      </c>
      <c r="CM2433" s="160">
        <v>212685.85017585801</v>
      </c>
      <c r="CN2433" s="160">
        <v>34301238.972656302</v>
      </c>
      <c r="CO2433" s="160">
        <v>156581375.40625</v>
      </c>
      <c r="CP2433" s="95">
        <v>20906013.380615201</v>
      </c>
      <c r="CQ2433" s="95">
        <v>0</v>
      </c>
      <c r="CR2433" s="95">
        <v>0</v>
      </c>
      <c r="CS2433" s="95">
        <v>0</v>
      </c>
      <c r="CT2433" s="95">
        <v>0</v>
      </c>
      <c r="CU2433" s="161">
        <v>7574139.8472518893</v>
      </c>
      <c r="CV2433" s="161">
        <v>69364616.529846162</v>
      </c>
    </row>
    <row r="2434" spans="1:100" x14ac:dyDescent="0.2">
      <c r="A2434" s="94" t="s">
        <v>198</v>
      </c>
      <c r="B2434" s="96">
        <v>43160</v>
      </c>
      <c r="C2434" s="95">
        <v>102511.380469322</v>
      </c>
      <c r="D2434" s="95">
        <v>0</v>
      </c>
      <c r="E2434" s="95">
        <v>19077.1491076946</v>
      </c>
      <c r="F2434" s="95">
        <v>16666.616795063001</v>
      </c>
      <c r="G2434" s="95">
        <v>4930.3199171423903</v>
      </c>
      <c r="H2434" s="95">
        <v>0</v>
      </c>
      <c r="I2434" s="95">
        <v>0</v>
      </c>
      <c r="J2434" s="95">
        <v>85010.900253295898</v>
      </c>
      <c r="K2434" s="95">
        <v>3.0446773878939002</v>
      </c>
      <c r="L2434" s="95">
        <v>236.65507540665601</v>
      </c>
      <c r="M2434" s="95">
        <v>42360.6748309135</v>
      </c>
      <c r="N2434" s="95">
        <v>13190.8111405373</v>
      </c>
      <c r="O2434" s="95">
        <v>0</v>
      </c>
      <c r="P2434" s="95">
        <v>59680.381845951102</v>
      </c>
      <c r="Q2434" s="95">
        <v>5927.2988875508299</v>
      </c>
      <c r="R2434" s="95">
        <v>0</v>
      </c>
      <c r="S2434" s="95">
        <v>4917.10685229301</v>
      </c>
      <c r="T2434" s="95">
        <v>0</v>
      </c>
      <c r="U2434" s="95">
        <v>85014.321605682402</v>
      </c>
      <c r="V2434" s="95">
        <v>5657999.2130737295</v>
      </c>
      <c r="W2434" s="95">
        <v>0</v>
      </c>
      <c r="X2434" s="95">
        <v>1185750.2434692399</v>
      </c>
      <c r="Y2434" s="95">
        <v>928867.29491424595</v>
      </c>
      <c r="Z2434" s="95">
        <v>650514.34500122105</v>
      </c>
      <c r="AA2434" s="95">
        <v>0</v>
      </c>
      <c r="AB2434" s="95">
        <v>0</v>
      </c>
      <c r="AC2434" s="95">
        <v>26548016.948974598</v>
      </c>
      <c r="AD2434" s="95">
        <v>115.33024518750599</v>
      </c>
      <c r="AE2434" s="95">
        <v>16675.526881218</v>
      </c>
      <c r="AF2434" s="95">
        <v>2069922.8058166499</v>
      </c>
      <c r="AG2434" s="95">
        <v>1466051.36909485</v>
      </c>
      <c r="AH2434" s="95">
        <v>0</v>
      </c>
      <c r="AI2434" s="95">
        <v>2601369.7164001502</v>
      </c>
      <c r="AJ2434" s="95">
        <v>677824.46636199998</v>
      </c>
      <c r="AK2434" s="95">
        <v>0</v>
      </c>
      <c r="AL2434" s="95">
        <v>648881.09905242897</v>
      </c>
      <c r="AM2434" s="95">
        <v>0</v>
      </c>
      <c r="AN2434" s="95">
        <v>26523522.5693359</v>
      </c>
      <c r="AO2434" s="95">
        <v>52711163.526367202</v>
      </c>
      <c r="AP2434" s="95">
        <v>0</v>
      </c>
      <c r="AQ2434" s="95">
        <v>10931984.3706055</v>
      </c>
      <c r="AR2434" s="95">
        <v>8014985.5010376005</v>
      </c>
      <c r="AS2434" s="95">
        <v>5575806.4630737295</v>
      </c>
      <c r="AT2434" s="95">
        <v>0</v>
      </c>
      <c r="AU2434" s="95">
        <v>0</v>
      </c>
      <c r="AV2434" s="95">
        <v>87401124.249023393</v>
      </c>
      <c r="AW2434" s="95">
        <v>401.11751281842601</v>
      </c>
      <c r="AX2434" s="95">
        <v>144513.18285942101</v>
      </c>
      <c r="AY2434" s="95">
        <v>20133312.9997559</v>
      </c>
      <c r="AZ2434" s="95">
        <v>12246647.931884799</v>
      </c>
      <c r="BA2434" s="95">
        <v>0</v>
      </c>
      <c r="BB2434" s="95">
        <v>24923186.5319824</v>
      </c>
      <c r="BC2434" s="95">
        <v>6080414.0913696298</v>
      </c>
      <c r="BD2434" s="95">
        <v>0</v>
      </c>
      <c r="BE2434" s="95">
        <v>5554492.9323730497</v>
      </c>
      <c r="BF2434" s="95">
        <v>0</v>
      </c>
      <c r="BG2434" s="95">
        <v>87549043.485351607</v>
      </c>
      <c r="BH2434" s="95">
        <v>14894062.267944301</v>
      </c>
      <c r="BI2434" s="95">
        <v>0</v>
      </c>
      <c r="BJ2434" s="95">
        <v>4794953.2576293899</v>
      </c>
      <c r="BK2434" s="95">
        <v>3767696.4671325702</v>
      </c>
      <c r="BL2434" s="95">
        <v>0</v>
      </c>
      <c r="BM2434" s="95">
        <v>0</v>
      </c>
      <c r="BN2434" s="95">
        <v>0</v>
      </c>
      <c r="BO2434" s="95">
        <v>0</v>
      </c>
      <c r="BP2434" s="95">
        <v>0</v>
      </c>
      <c r="BQ2434" s="95">
        <v>0</v>
      </c>
      <c r="BR2434" s="95">
        <v>6594749.0686035203</v>
      </c>
      <c r="BS2434" s="95">
        <v>4666484.6115112295</v>
      </c>
      <c r="BT2434" s="95">
        <v>0</v>
      </c>
      <c r="BU2434" s="95">
        <v>4879132.5999755897</v>
      </c>
      <c r="BV2434" s="95">
        <v>3690076.02651978</v>
      </c>
      <c r="BW2434" s="95">
        <v>0</v>
      </c>
      <c r="BX2434" s="95">
        <v>1163715.4258727999</v>
      </c>
      <c r="BY2434" s="95">
        <v>0</v>
      </c>
      <c r="BZ2434" s="95">
        <v>0</v>
      </c>
      <c r="CA2434" s="95">
        <v>121461.70980072</v>
      </c>
      <c r="CB2434" s="95">
        <v>6852021.6448364304</v>
      </c>
      <c r="CC2434" s="95">
        <v>63681794.123535201</v>
      </c>
      <c r="CD2434" s="95">
        <v>19796094.411377002</v>
      </c>
      <c r="CE2434" s="95">
        <v>4931.74157100916</v>
      </c>
      <c r="CF2434" s="95">
        <v>650147.18511199998</v>
      </c>
      <c r="CG2434" s="95">
        <v>5570175.7281494103</v>
      </c>
      <c r="CH2434" s="95">
        <v>0</v>
      </c>
      <c r="CI2434" s="95">
        <v>126405.39574432401</v>
      </c>
      <c r="CJ2434" s="95">
        <v>7506376.1676635696</v>
      </c>
      <c r="CK2434" s="95">
        <v>69278914.797851607</v>
      </c>
      <c r="CL2434" s="95">
        <v>20924942.3132324</v>
      </c>
      <c r="CM2434" s="160">
        <v>210867.75878333999</v>
      </c>
      <c r="CN2434" s="160">
        <v>34088241.248046897</v>
      </c>
      <c r="CO2434" s="160">
        <v>157046422.77929699</v>
      </c>
      <c r="CP2434" s="95">
        <v>20924942.3132324</v>
      </c>
      <c r="CQ2434" s="95">
        <v>0</v>
      </c>
      <c r="CR2434" s="95">
        <v>0</v>
      </c>
      <c r="CS2434" s="95">
        <v>0</v>
      </c>
      <c r="CT2434" s="95">
        <v>0</v>
      </c>
      <c r="CU2434" s="161">
        <v>7502168.8299484309</v>
      </c>
      <c r="CV2434" s="161">
        <v>69251969.851684615</v>
      </c>
    </row>
    <row r="2435" spans="1:100" x14ac:dyDescent="0.2">
      <c r="A2435" s="94" t="s">
        <v>198</v>
      </c>
      <c r="B2435" s="96">
        <v>43252</v>
      </c>
      <c r="C2435" s="95">
        <v>103037.059858322</v>
      </c>
      <c r="D2435" s="95">
        <v>0</v>
      </c>
      <c r="E2435" s="95">
        <v>18726.327275752999</v>
      </c>
      <c r="F2435" s="95">
        <v>16393.2777080536</v>
      </c>
      <c r="G2435" s="95">
        <v>4975.9686034321803</v>
      </c>
      <c r="H2435" s="95">
        <v>0</v>
      </c>
      <c r="I2435" s="95">
        <v>0</v>
      </c>
      <c r="J2435" s="95">
        <v>84474.990896225005</v>
      </c>
      <c r="K2435" s="95">
        <v>2.5925030810758498</v>
      </c>
      <c r="L2435" s="95">
        <v>231.17010769806799</v>
      </c>
      <c r="M2435" s="95">
        <v>42825.160691261299</v>
      </c>
      <c r="N2435" s="95">
        <v>13031.1200803518</v>
      </c>
      <c r="O2435" s="95">
        <v>0</v>
      </c>
      <c r="P2435" s="95">
        <v>59863.262550353997</v>
      </c>
      <c r="Q2435" s="95">
        <v>5793.6444441676103</v>
      </c>
      <c r="R2435" s="95">
        <v>0</v>
      </c>
      <c r="S2435" s="95">
        <v>4968.8823641538602</v>
      </c>
      <c r="T2435" s="95">
        <v>0</v>
      </c>
      <c r="U2435" s="95">
        <v>84497.63007164</v>
      </c>
      <c r="V2435" s="95">
        <v>5665318.7792968797</v>
      </c>
      <c r="W2435" s="95">
        <v>0</v>
      </c>
      <c r="X2435" s="95">
        <v>1150691.22111511</v>
      </c>
      <c r="Y2435" s="95">
        <v>906108.35435485805</v>
      </c>
      <c r="Z2435" s="95">
        <v>653509.986091614</v>
      </c>
      <c r="AA2435" s="95">
        <v>0</v>
      </c>
      <c r="AB2435" s="95">
        <v>0</v>
      </c>
      <c r="AC2435" s="95">
        <v>26386571.751708999</v>
      </c>
      <c r="AD2435" s="95">
        <v>102.65618632175</v>
      </c>
      <c r="AE2435" s="95">
        <v>17627.2641060352</v>
      </c>
      <c r="AF2435" s="95">
        <v>2064087.6800231901</v>
      </c>
      <c r="AG2435" s="95">
        <v>1448414.2416992199</v>
      </c>
      <c r="AH2435" s="95">
        <v>0</v>
      </c>
      <c r="AI2435" s="95">
        <v>2580978.2475280799</v>
      </c>
      <c r="AJ2435" s="95">
        <v>675964.35842895496</v>
      </c>
      <c r="AK2435" s="95">
        <v>0</v>
      </c>
      <c r="AL2435" s="95">
        <v>651724.41327667201</v>
      </c>
      <c r="AM2435" s="95">
        <v>0</v>
      </c>
      <c r="AN2435" s="95">
        <v>26492060.25</v>
      </c>
      <c r="AO2435" s="95">
        <v>52733141.2734375</v>
      </c>
      <c r="AP2435" s="95">
        <v>0</v>
      </c>
      <c r="AQ2435" s="95">
        <v>10626841.4425049</v>
      </c>
      <c r="AR2435" s="95">
        <v>7876405.2227783203</v>
      </c>
      <c r="AS2435" s="95">
        <v>5616070.54650879</v>
      </c>
      <c r="AT2435" s="95">
        <v>0</v>
      </c>
      <c r="AU2435" s="95">
        <v>0</v>
      </c>
      <c r="AV2435" s="95">
        <v>87456262.923828095</v>
      </c>
      <c r="AW2435" s="95">
        <v>359.28881314396898</v>
      </c>
      <c r="AX2435" s="95">
        <v>159183.364688873</v>
      </c>
      <c r="AY2435" s="95">
        <v>20196178.635009799</v>
      </c>
      <c r="AZ2435" s="95">
        <v>12175546.696533199</v>
      </c>
      <c r="BA2435" s="95">
        <v>0</v>
      </c>
      <c r="BB2435" s="95">
        <v>24770747.790283199</v>
      </c>
      <c r="BC2435" s="95">
        <v>6073062.25390625</v>
      </c>
      <c r="BD2435" s="95">
        <v>0</v>
      </c>
      <c r="BE2435" s="95">
        <v>5600889.3474731399</v>
      </c>
      <c r="BF2435" s="95">
        <v>0</v>
      </c>
      <c r="BG2435" s="95">
        <v>87356072.684570298</v>
      </c>
      <c r="BH2435" s="95">
        <v>15007534.9139404</v>
      </c>
      <c r="BI2435" s="95">
        <v>0</v>
      </c>
      <c r="BJ2435" s="95">
        <v>4625441.1706542997</v>
      </c>
      <c r="BK2435" s="95">
        <v>3640237.2944030799</v>
      </c>
      <c r="BL2435" s="95">
        <v>0</v>
      </c>
      <c r="BM2435" s="95">
        <v>0</v>
      </c>
      <c r="BN2435" s="95">
        <v>0</v>
      </c>
      <c r="BO2435" s="95">
        <v>0</v>
      </c>
      <c r="BP2435" s="95">
        <v>0</v>
      </c>
      <c r="BQ2435" s="95">
        <v>0</v>
      </c>
      <c r="BR2435" s="95">
        <v>6622871.5780639602</v>
      </c>
      <c r="BS2435" s="95">
        <v>4627978.4961547898</v>
      </c>
      <c r="BT2435" s="95">
        <v>0</v>
      </c>
      <c r="BU2435" s="95">
        <v>4945149.4899292002</v>
      </c>
      <c r="BV2435" s="95">
        <v>3626295.3684081999</v>
      </c>
      <c r="BW2435" s="95">
        <v>0</v>
      </c>
      <c r="BX2435" s="95">
        <v>1176343.16581726</v>
      </c>
      <c r="BY2435" s="95">
        <v>0</v>
      </c>
      <c r="BZ2435" s="95">
        <v>0</v>
      </c>
      <c r="CA2435" s="95">
        <v>121782.70496559099</v>
      </c>
      <c r="CB2435" s="95">
        <v>6813564.4735107403</v>
      </c>
      <c r="CC2435" s="95">
        <v>63596214.59375</v>
      </c>
      <c r="CD2435" s="95">
        <v>19677899.159667999</v>
      </c>
      <c r="CE2435" s="95">
        <v>4975.6013689637202</v>
      </c>
      <c r="CF2435" s="95">
        <v>653230.33766937302</v>
      </c>
      <c r="CG2435" s="95">
        <v>5613046.06286621</v>
      </c>
      <c r="CH2435" s="95">
        <v>0</v>
      </c>
      <c r="CI2435" s="95">
        <v>126755.396986008</v>
      </c>
      <c r="CJ2435" s="95">
        <v>7462396.4461059598</v>
      </c>
      <c r="CK2435" s="95">
        <v>69227201.489257798</v>
      </c>
      <c r="CL2435" s="95">
        <v>20804074.916015599</v>
      </c>
      <c r="CM2435" s="160">
        <v>210671.38824272199</v>
      </c>
      <c r="CN2435" s="160">
        <v>33927379.873046897</v>
      </c>
      <c r="CO2435" s="160">
        <v>156886880.97656301</v>
      </c>
      <c r="CP2435" s="95">
        <v>20804074.916015599</v>
      </c>
      <c r="CQ2435" s="95">
        <v>0</v>
      </c>
      <c r="CR2435" s="95">
        <v>0</v>
      </c>
      <c r="CS2435" s="95">
        <v>0</v>
      </c>
      <c r="CT2435" s="95">
        <v>0</v>
      </c>
      <c r="CU2435" s="161">
        <v>7466794.8111801129</v>
      </c>
      <c r="CV2435" s="161">
        <v>69209260.656616211</v>
      </c>
    </row>
    <row r="2436" spans="1:100" x14ac:dyDescent="0.2">
      <c r="A2436" s="94" t="s">
        <v>198</v>
      </c>
      <c r="B2436" s="96">
        <v>43344</v>
      </c>
      <c r="C2436" s="95">
        <v>102708.223585129</v>
      </c>
      <c r="D2436" s="95">
        <v>0</v>
      </c>
      <c r="E2436" s="95">
        <v>18199.1913211346</v>
      </c>
      <c r="F2436" s="95">
        <v>15991.059749722501</v>
      </c>
      <c r="G2436" s="95">
        <v>4936.4915698170698</v>
      </c>
      <c r="H2436" s="95">
        <v>0</v>
      </c>
      <c r="I2436" s="95">
        <v>0</v>
      </c>
      <c r="J2436" s="95">
        <v>83974.455642700195</v>
      </c>
      <c r="K2436" s="95">
        <v>1.85390494040621</v>
      </c>
      <c r="L2436" s="95">
        <v>226.12786802090699</v>
      </c>
      <c r="M2436" s="95">
        <v>42546.766626358003</v>
      </c>
      <c r="N2436" s="95">
        <v>12879.773877978299</v>
      </c>
      <c r="O2436" s="95">
        <v>0</v>
      </c>
      <c r="P2436" s="95">
        <v>59520.302552223198</v>
      </c>
      <c r="Q2436" s="95">
        <v>5771.1739815473602</v>
      </c>
      <c r="R2436" s="95">
        <v>0</v>
      </c>
      <c r="S2436" s="95">
        <v>4925.0253238081896</v>
      </c>
      <c r="T2436" s="95">
        <v>0</v>
      </c>
      <c r="U2436" s="95">
        <v>83959.063927650495</v>
      </c>
      <c r="V2436" s="95">
        <v>5644392.7066040002</v>
      </c>
      <c r="W2436" s="95">
        <v>0</v>
      </c>
      <c r="X2436" s="95">
        <v>1119537.3805694601</v>
      </c>
      <c r="Y2436" s="95">
        <v>882424.94652557396</v>
      </c>
      <c r="Z2436" s="95">
        <v>653010.85881805397</v>
      </c>
      <c r="AA2436" s="95">
        <v>0</v>
      </c>
      <c r="AB2436" s="95">
        <v>0</v>
      </c>
      <c r="AC2436" s="95">
        <v>26121532.611572299</v>
      </c>
      <c r="AD2436" s="95">
        <v>40.2944744639099</v>
      </c>
      <c r="AE2436" s="95">
        <v>16929.632144928</v>
      </c>
      <c r="AF2436" s="95">
        <v>2055865.2276458701</v>
      </c>
      <c r="AG2436" s="95">
        <v>1436071.7747192399</v>
      </c>
      <c r="AH2436" s="95">
        <v>0</v>
      </c>
      <c r="AI2436" s="95">
        <v>2555926.13214111</v>
      </c>
      <c r="AJ2436" s="95">
        <v>687225.67128753697</v>
      </c>
      <c r="AK2436" s="95">
        <v>0</v>
      </c>
      <c r="AL2436" s="95">
        <v>651253.02237701404</v>
      </c>
      <c r="AM2436" s="95">
        <v>0</v>
      </c>
      <c r="AN2436" s="95">
        <v>26104420.393554699</v>
      </c>
      <c r="AO2436" s="95">
        <v>53019757.4453125</v>
      </c>
      <c r="AP2436" s="95">
        <v>0</v>
      </c>
      <c r="AQ2436" s="95">
        <v>10489073.1951904</v>
      </c>
      <c r="AR2436" s="95">
        <v>7752068.3372802697</v>
      </c>
      <c r="AS2436" s="95">
        <v>5631897.9036865197</v>
      </c>
      <c r="AT2436" s="95">
        <v>0</v>
      </c>
      <c r="AU2436" s="95">
        <v>0</v>
      </c>
      <c r="AV2436" s="95">
        <v>86881470.271484405</v>
      </c>
      <c r="AW2436" s="95">
        <v>141.34079755097599</v>
      </c>
      <c r="AX2436" s="95">
        <v>154109.00246620199</v>
      </c>
      <c r="AY2436" s="95">
        <v>20224846.402832001</v>
      </c>
      <c r="AZ2436" s="95">
        <v>12140496.8243408</v>
      </c>
      <c r="BA2436" s="95">
        <v>0</v>
      </c>
      <c r="BB2436" s="95">
        <v>24780836.1479492</v>
      </c>
      <c r="BC2436" s="95">
        <v>6204189.9132690402</v>
      </c>
      <c r="BD2436" s="95">
        <v>0</v>
      </c>
      <c r="BE2436" s="95">
        <v>5617486.2330932599</v>
      </c>
      <c r="BF2436" s="95">
        <v>0</v>
      </c>
      <c r="BG2436" s="95">
        <v>86876731.922851607</v>
      </c>
      <c r="BH2436" s="95">
        <v>15005826.7265625</v>
      </c>
      <c r="BI2436" s="95">
        <v>0</v>
      </c>
      <c r="BJ2436" s="95">
        <v>4561335.1851196298</v>
      </c>
      <c r="BK2436" s="95">
        <v>3576108.3117065402</v>
      </c>
      <c r="BL2436" s="95">
        <v>0</v>
      </c>
      <c r="BM2436" s="95">
        <v>0</v>
      </c>
      <c r="BN2436" s="95">
        <v>0</v>
      </c>
      <c r="BO2436" s="95">
        <v>0</v>
      </c>
      <c r="BP2436" s="95">
        <v>0</v>
      </c>
      <c r="BQ2436" s="95">
        <v>0</v>
      </c>
      <c r="BR2436" s="95">
        <v>6616273.9326171903</v>
      </c>
      <c r="BS2436" s="95">
        <v>4605498.9364623995</v>
      </c>
      <c r="BT2436" s="95">
        <v>0</v>
      </c>
      <c r="BU2436" s="95">
        <v>4134077.6399841299</v>
      </c>
      <c r="BV2436" s="95">
        <v>3671571.7421264602</v>
      </c>
      <c r="BW2436" s="95">
        <v>0</v>
      </c>
      <c r="BX2436" s="95">
        <v>1020494.91641998</v>
      </c>
      <c r="BY2436" s="95">
        <v>0</v>
      </c>
      <c r="BZ2436" s="95">
        <v>0</v>
      </c>
      <c r="CA2436" s="95">
        <v>120996.807904243</v>
      </c>
      <c r="CB2436" s="95">
        <v>6759140.2310180701</v>
      </c>
      <c r="CC2436" s="95">
        <v>63608067.998535201</v>
      </c>
      <c r="CD2436" s="95">
        <v>19533184.365234401</v>
      </c>
      <c r="CE2436" s="95">
        <v>4933.3030608296403</v>
      </c>
      <c r="CF2436" s="95">
        <v>652990.65628051804</v>
      </c>
      <c r="CG2436" s="95">
        <v>5631931.00109863</v>
      </c>
      <c r="CH2436" s="95">
        <v>0</v>
      </c>
      <c r="CI2436" s="95">
        <v>125916.35343551599</v>
      </c>
      <c r="CJ2436" s="95">
        <v>7406190.1265869103</v>
      </c>
      <c r="CK2436" s="95">
        <v>69228004.145507798</v>
      </c>
      <c r="CL2436" s="95">
        <v>20663186.2583008</v>
      </c>
      <c r="CM2436" s="160">
        <v>209290.29809188799</v>
      </c>
      <c r="CN2436" s="160">
        <v>33562312.752929702</v>
      </c>
      <c r="CO2436" s="160">
        <v>156222394.32617199</v>
      </c>
      <c r="CP2436" s="95">
        <v>20663186.2583008</v>
      </c>
      <c r="CQ2436" s="95">
        <v>0</v>
      </c>
      <c r="CR2436" s="95">
        <v>0</v>
      </c>
      <c r="CS2436" s="95">
        <v>0</v>
      </c>
      <c r="CT2436" s="95">
        <v>0</v>
      </c>
      <c r="CU2436" s="161">
        <v>7412130.8872985877</v>
      </c>
      <c r="CV2436" s="161">
        <v>69239998.999633834</v>
      </c>
    </row>
    <row r="2437" spans="1:100" x14ac:dyDescent="0.2">
      <c r="A2437" s="94" t="s">
        <v>198</v>
      </c>
      <c r="B2437" s="96">
        <v>43435</v>
      </c>
      <c r="C2437" s="95">
        <v>102220.17623901401</v>
      </c>
      <c r="D2437" s="95">
        <v>0</v>
      </c>
      <c r="E2437" s="95">
        <v>17551.318833589601</v>
      </c>
      <c r="F2437" s="95">
        <v>15465.244450926801</v>
      </c>
      <c r="G2437" s="95">
        <v>4891.3901180624998</v>
      </c>
      <c r="H2437" s="95">
        <v>0</v>
      </c>
      <c r="I2437" s="95">
        <v>0</v>
      </c>
      <c r="J2437" s="95">
        <v>83027.909383773804</v>
      </c>
      <c r="K2437" s="95">
        <v>1.29551415859896</v>
      </c>
      <c r="L2437" s="95">
        <v>215.99560561403601</v>
      </c>
      <c r="M2437" s="95">
        <v>42182.877989768996</v>
      </c>
      <c r="N2437" s="95">
        <v>12654.9076180458</v>
      </c>
      <c r="O2437" s="95">
        <v>0</v>
      </c>
      <c r="P2437" s="95">
        <v>59158.796426296198</v>
      </c>
      <c r="Q2437" s="95">
        <v>5656.2683044672003</v>
      </c>
      <c r="R2437" s="95">
        <v>0</v>
      </c>
      <c r="S2437" s="95">
        <v>4881.89845657349</v>
      </c>
      <c r="T2437" s="95">
        <v>0</v>
      </c>
      <c r="U2437" s="95">
        <v>83029.016110420198</v>
      </c>
      <c r="V2437" s="95">
        <v>5620546.8026733398</v>
      </c>
      <c r="W2437" s="95">
        <v>0</v>
      </c>
      <c r="X2437" s="95">
        <v>1097604.70851135</v>
      </c>
      <c r="Y2437" s="95">
        <v>864168.32958984398</v>
      </c>
      <c r="Z2437" s="95">
        <v>651204.09634399402</v>
      </c>
      <c r="AA2437" s="95">
        <v>0</v>
      </c>
      <c r="AB2437" s="95">
        <v>0</v>
      </c>
      <c r="AC2437" s="95">
        <v>25807609.4924316</v>
      </c>
      <c r="AD2437" s="95">
        <v>40.794136272277697</v>
      </c>
      <c r="AE2437" s="95">
        <v>16814.665819406498</v>
      </c>
      <c r="AF2437" s="95">
        <v>2041845.729599</v>
      </c>
      <c r="AG2437" s="95">
        <v>1426851.7919158901</v>
      </c>
      <c r="AH2437" s="95">
        <v>0</v>
      </c>
      <c r="AI2437" s="95">
        <v>2541568.89135742</v>
      </c>
      <c r="AJ2437" s="95">
        <v>684130.73952484096</v>
      </c>
      <c r="AK2437" s="95">
        <v>0</v>
      </c>
      <c r="AL2437" s="95">
        <v>649778.01493835403</v>
      </c>
      <c r="AM2437" s="95">
        <v>0</v>
      </c>
      <c r="AN2437" s="95">
        <v>25802631.352783199</v>
      </c>
      <c r="AO2437" s="95">
        <v>53282445.705078103</v>
      </c>
      <c r="AP2437" s="95">
        <v>0</v>
      </c>
      <c r="AQ2437" s="95">
        <v>10402193.8562012</v>
      </c>
      <c r="AR2437" s="95">
        <v>7672928.7266235398</v>
      </c>
      <c r="AS2437" s="95">
        <v>5673706.5645141602</v>
      </c>
      <c r="AT2437" s="95">
        <v>0</v>
      </c>
      <c r="AU2437" s="95">
        <v>0</v>
      </c>
      <c r="AV2437" s="95">
        <v>86572185.261718795</v>
      </c>
      <c r="AW2437" s="95">
        <v>144.47771837748601</v>
      </c>
      <c r="AX2437" s="95">
        <v>150280.58328628499</v>
      </c>
      <c r="AY2437" s="95">
        <v>20246279.271484401</v>
      </c>
      <c r="AZ2437" s="95">
        <v>12258939.6636963</v>
      </c>
      <c r="BA2437" s="95">
        <v>0</v>
      </c>
      <c r="BB2437" s="95">
        <v>24910761.590332001</v>
      </c>
      <c r="BC2437" s="95">
        <v>6270499.0861816397</v>
      </c>
      <c r="BD2437" s="95">
        <v>0</v>
      </c>
      <c r="BE2437" s="95">
        <v>5669651.6428222703</v>
      </c>
      <c r="BF2437" s="95">
        <v>0</v>
      </c>
      <c r="BG2437" s="95">
        <v>86496903.129882798</v>
      </c>
      <c r="BH2437" s="95">
        <v>14995469.7932129</v>
      </c>
      <c r="BI2437" s="95">
        <v>0</v>
      </c>
      <c r="BJ2437" s="95">
        <v>4448096.0547485398</v>
      </c>
      <c r="BK2437" s="95">
        <v>3505219.9963684101</v>
      </c>
      <c r="BL2437" s="95">
        <v>0</v>
      </c>
      <c r="BM2437" s="95">
        <v>0</v>
      </c>
      <c r="BN2437" s="95">
        <v>0</v>
      </c>
      <c r="BO2437" s="95">
        <v>0</v>
      </c>
      <c r="BP2437" s="95">
        <v>0</v>
      </c>
      <c r="BQ2437" s="95">
        <v>0</v>
      </c>
      <c r="BR2437" s="95">
        <v>6578488.5098266602</v>
      </c>
      <c r="BS2437" s="95">
        <v>4590376.3741455097</v>
      </c>
      <c r="BT2437" s="95">
        <v>0</v>
      </c>
      <c r="BU2437" s="95">
        <v>4860063.6499633798</v>
      </c>
      <c r="BV2437" s="95">
        <v>3632707.7720642099</v>
      </c>
      <c r="BW2437" s="95">
        <v>0</v>
      </c>
      <c r="BX2437" s="95">
        <v>1144687.7359466599</v>
      </c>
      <c r="BY2437" s="95">
        <v>0</v>
      </c>
      <c r="BZ2437" s="95">
        <v>0</v>
      </c>
      <c r="CA2437" s="95">
        <v>119804.602117538</v>
      </c>
      <c r="CB2437" s="95">
        <v>6719068.4417114304</v>
      </c>
      <c r="CC2437" s="95">
        <v>63825970.0771484</v>
      </c>
      <c r="CD2437" s="95">
        <v>19287875.965332001</v>
      </c>
      <c r="CE2437" s="95">
        <v>4895.4732052087802</v>
      </c>
      <c r="CF2437" s="95">
        <v>652034.89230346703</v>
      </c>
      <c r="CG2437" s="95">
        <v>5684237.6234741202</v>
      </c>
      <c r="CH2437" s="95">
        <v>0</v>
      </c>
      <c r="CI2437" s="95">
        <v>124702.529717445</v>
      </c>
      <c r="CJ2437" s="95">
        <v>7364808.3961792002</v>
      </c>
      <c r="CK2437" s="95">
        <v>69512679.09375</v>
      </c>
      <c r="CL2437" s="95">
        <v>20415715.2890625</v>
      </c>
      <c r="CM2437" s="160">
        <v>207096.15645217901</v>
      </c>
      <c r="CN2437" s="160">
        <v>33196094.332031298</v>
      </c>
      <c r="CO2437" s="160">
        <v>155987392.40039101</v>
      </c>
      <c r="CP2437" s="95">
        <v>20415715.2890625</v>
      </c>
      <c r="CQ2437" s="95">
        <v>0</v>
      </c>
      <c r="CR2437" s="95">
        <v>0</v>
      </c>
      <c r="CS2437" s="95">
        <v>0</v>
      </c>
      <c r="CT2437" s="95">
        <v>0</v>
      </c>
      <c r="CU2437" s="161">
        <v>7371103.3340148972</v>
      </c>
      <c r="CV2437" s="161">
        <v>69510207.700622514</v>
      </c>
    </row>
    <row r="2438" spans="1:100" x14ac:dyDescent="0.2">
      <c r="A2438" s="94" t="s">
        <v>198</v>
      </c>
      <c r="B2438" s="96">
        <v>43525</v>
      </c>
      <c r="C2438" s="95">
        <v>102543.877880096</v>
      </c>
      <c r="D2438" s="95">
        <v>0</v>
      </c>
      <c r="E2438" s="95">
        <v>16852.208059787801</v>
      </c>
      <c r="F2438" s="95">
        <v>14948.966655611999</v>
      </c>
      <c r="G2438" s="95">
        <v>4900.59560054541</v>
      </c>
      <c r="H2438" s="95">
        <v>0</v>
      </c>
      <c r="I2438" s="95">
        <v>0</v>
      </c>
      <c r="J2438" s="95">
        <v>82433.864480018601</v>
      </c>
      <c r="K2438" s="95">
        <v>1.00190265011042</v>
      </c>
      <c r="L2438" s="95">
        <v>185.37107024714399</v>
      </c>
      <c r="M2438" s="95">
        <v>42212.7444591522</v>
      </c>
      <c r="N2438" s="95">
        <v>12486.7921276093</v>
      </c>
      <c r="O2438" s="95">
        <v>0</v>
      </c>
      <c r="P2438" s="95">
        <v>59349.973474979401</v>
      </c>
      <c r="Q2438" s="95">
        <v>4915.1758595704996</v>
      </c>
      <c r="R2438" s="95">
        <v>0</v>
      </c>
      <c r="S2438" s="95">
        <v>4891.1284142136601</v>
      </c>
      <c r="T2438" s="95">
        <v>0</v>
      </c>
      <c r="U2438" s="95">
        <v>82431.286884307905</v>
      </c>
      <c r="V2438" s="95">
        <v>5583692.7925415002</v>
      </c>
      <c r="W2438" s="95">
        <v>0</v>
      </c>
      <c r="X2438" s="95">
        <v>1056805.48377991</v>
      </c>
      <c r="Y2438" s="95">
        <v>844479.532081604</v>
      </c>
      <c r="Z2438" s="95">
        <v>645419.24185180699</v>
      </c>
      <c r="AA2438" s="95">
        <v>0</v>
      </c>
      <c r="AB2438" s="95">
        <v>0</v>
      </c>
      <c r="AC2438" s="95">
        <v>25611398.7119141</v>
      </c>
      <c r="AD2438" s="95">
        <v>40.220285413786797</v>
      </c>
      <c r="AE2438" s="95">
        <v>14332.759699821499</v>
      </c>
      <c r="AF2438" s="95">
        <v>2013334.39483643</v>
      </c>
      <c r="AG2438" s="95">
        <v>1402701.46873474</v>
      </c>
      <c r="AH2438" s="95">
        <v>0</v>
      </c>
      <c r="AI2438" s="95">
        <v>2497910.2414245601</v>
      </c>
      <c r="AJ2438" s="95">
        <v>678207.09795379604</v>
      </c>
      <c r="AK2438" s="95">
        <v>0</v>
      </c>
      <c r="AL2438" s="95">
        <v>644613.38927459705</v>
      </c>
      <c r="AM2438" s="95">
        <v>0</v>
      </c>
      <c r="AN2438" s="95">
        <v>25684723.2341309</v>
      </c>
      <c r="AO2438" s="95">
        <v>53000081.711425804</v>
      </c>
      <c r="AP2438" s="95">
        <v>0</v>
      </c>
      <c r="AQ2438" s="95">
        <v>10053318.373291001</v>
      </c>
      <c r="AR2438" s="95">
        <v>7547495.5217895498</v>
      </c>
      <c r="AS2438" s="95">
        <v>5664662.4176635696</v>
      </c>
      <c r="AT2438" s="95">
        <v>0</v>
      </c>
      <c r="AU2438" s="95">
        <v>0</v>
      </c>
      <c r="AV2438" s="95">
        <v>86203991.015625</v>
      </c>
      <c r="AW2438" s="95">
        <v>143.17391901649501</v>
      </c>
      <c r="AX2438" s="95">
        <v>106192.854333878</v>
      </c>
      <c r="AY2438" s="95">
        <v>20096683.189453099</v>
      </c>
      <c r="AZ2438" s="95">
        <v>12099032.8598633</v>
      </c>
      <c r="BA2438" s="95">
        <v>0</v>
      </c>
      <c r="BB2438" s="95">
        <v>24569576.903076202</v>
      </c>
      <c r="BC2438" s="95">
        <v>6226027.90234375</v>
      </c>
      <c r="BD2438" s="95">
        <v>0</v>
      </c>
      <c r="BE2438" s="95">
        <v>5648071.19494629</v>
      </c>
      <c r="BF2438" s="95">
        <v>0</v>
      </c>
      <c r="BG2438" s="95">
        <v>86182904.303710893</v>
      </c>
      <c r="BH2438" s="95">
        <v>14947380.896972699</v>
      </c>
      <c r="BI2438" s="95">
        <v>0</v>
      </c>
      <c r="BJ2438" s="95">
        <v>3705051.97509766</v>
      </c>
      <c r="BK2438" s="95">
        <v>2924810.0920715299</v>
      </c>
      <c r="BL2438" s="95">
        <v>0</v>
      </c>
      <c r="BM2438" s="95">
        <v>0</v>
      </c>
      <c r="BN2438" s="95">
        <v>0</v>
      </c>
      <c r="BO2438" s="95">
        <v>0</v>
      </c>
      <c r="BP2438" s="95">
        <v>0</v>
      </c>
      <c r="BQ2438" s="95">
        <v>0</v>
      </c>
      <c r="BR2438" s="95">
        <v>6556418.6270752</v>
      </c>
      <c r="BS2438" s="95">
        <v>4523101.6947021503</v>
      </c>
      <c r="BT2438" s="95">
        <v>0</v>
      </c>
      <c r="BU2438" s="95">
        <v>4680082.3599243201</v>
      </c>
      <c r="BV2438" s="95">
        <v>2978281.7503967299</v>
      </c>
      <c r="BW2438" s="95">
        <v>0</v>
      </c>
      <c r="BX2438" s="95">
        <v>1168770.4557189899</v>
      </c>
      <c r="BY2438" s="95">
        <v>0</v>
      </c>
      <c r="BZ2438" s="95">
        <v>0</v>
      </c>
      <c r="CA2438" s="95">
        <v>119230.62053585101</v>
      </c>
      <c r="CB2438" s="95">
        <v>6642985.1933593797</v>
      </c>
      <c r="CC2438" s="95">
        <v>63368180.719238304</v>
      </c>
      <c r="CD2438" s="95">
        <v>18800900.051757801</v>
      </c>
      <c r="CE2438" s="95">
        <v>4900.0579137206096</v>
      </c>
      <c r="CF2438" s="95">
        <v>644913.15595245396</v>
      </c>
      <c r="CG2438" s="95">
        <v>5656710.8792114304</v>
      </c>
      <c r="CH2438" s="95">
        <v>0</v>
      </c>
      <c r="CI2438" s="95">
        <v>124144.770480156</v>
      </c>
      <c r="CJ2438" s="95">
        <v>7288541.9718627902</v>
      </c>
      <c r="CK2438" s="95">
        <v>69055003.087890595</v>
      </c>
      <c r="CL2438" s="95">
        <v>19935288.9382324</v>
      </c>
      <c r="CM2438" s="160">
        <v>206059.37197494501</v>
      </c>
      <c r="CN2438" s="160">
        <v>32978738.736083999</v>
      </c>
      <c r="CO2438" s="160">
        <v>155622560.44140601</v>
      </c>
      <c r="CP2438" s="95">
        <v>19935288.9382324</v>
      </c>
      <c r="CQ2438" s="95">
        <v>0</v>
      </c>
      <c r="CR2438" s="95">
        <v>0</v>
      </c>
      <c r="CS2438" s="95">
        <v>0</v>
      </c>
      <c r="CT2438" s="95">
        <v>0</v>
      </c>
      <c r="CU2438" s="161">
        <v>7287898.3493118333</v>
      </c>
      <c r="CV2438" s="161">
        <v>69024891.598449737</v>
      </c>
    </row>
    <row r="2439" spans="1:100" x14ac:dyDescent="0.2">
      <c r="A2439" s="94" t="s">
        <v>198</v>
      </c>
      <c r="B2439" s="96">
        <v>43617</v>
      </c>
      <c r="C2439" s="95">
        <v>102064.543151855</v>
      </c>
      <c r="D2439" s="95">
        <v>0</v>
      </c>
      <c r="E2439" s="95">
        <v>16555.276590108901</v>
      </c>
      <c r="F2439" s="95">
        <v>14724.5290938616</v>
      </c>
      <c r="G2439" s="95">
        <v>4880.8151114582997</v>
      </c>
      <c r="H2439" s="95">
        <v>0</v>
      </c>
      <c r="I2439" s="95">
        <v>0</v>
      </c>
      <c r="J2439" s="95">
        <v>81889.460931777998</v>
      </c>
      <c r="K2439" s="95">
        <v>0.86577852497430297</v>
      </c>
      <c r="L2439" s="95">
        <v>195.867420183495</v>
      </c>
      <c r="M2439" s="95">
        <v>42012.857933998101</v>
      </c>
      <c r="N2439" s="95">
        <v>12278.6224421263</v>
      </c>
      <c r="O2439" s="95">
        <v>0</v>
      </c>
      <c r="P2439" s="95">
        <v>59246.956593990297</v>
      </c>
      <c r="Q2439" s="95">
        <v>4868.6136292815199</v>
      </c>
      <c r="R2439" s="95">
        <v>0</v>
      </c>
      <c r="S2439" s="95">
        <v>4873.4674458503696</v>
      </c>
      <c r="T2439" s="95">
        <v>0</v>
      </c>
      <c r="U2439" s="95">
        <v>81914.998384475693</v>
      </c>
      <c r="V2439" s="95">
        <v>5548040.8501586895</v>
      </c>
      <c r="W2439" s="95">
        <v>0</v>
      </c>
      <c r="X2439" s="95">
        <v>1036600.07790375</v>
      </c>
      <c r="Y2439" s="95">
        <v>822883.06355285598</v>
      </c>
      <c r="Z2439" s="95">
        <v>645181.34980010998</v>
      </c>
      <c r="AA2439" s="95">
        <v>0</v>
      </c>
      <c r="AB2439" s="95">
        <v>0</v>
      </c>
      <c r="AC2439" s="95">
        <v>25558488.7260742</v>
      </c>
      <c r="AD2439" s="95">
        <v>28.341885037487401</v>
      </c>
      <c r="AE2439" s="95">
        <v>16582.977837085698</v>
      </c>
      <c r="AF2439" s="95">
        <v>2010456.2026367199</v>
      </c>
      <c r="AG2439" s="95">
        <v>1385905.6244354199</v>
      </c>
      <c r="AH2439" s="95">
        <v>0</v>
      </c>
      <c r="AI2439" s="95">
        <v>2473777.1564941402</v>
      </c>
      <c r="AJ2439" s="95">
        <v>680341.58210754395</v>
      </c>
      <c r="AK2439" s="95">
        <v>0</v>
      </c>
      <c r="AL2439" s="95">
        <v>644410.34289550805</v>
      </c>
      <c r="AM2439" s="95">
        <v>0</v>
      </c>
      <c r="AN2439" s="95">
        <v>25550138.971191399</v>
      </c>
      <c r="AO2439" s="95">
        <v>53087917.895019501</v>
      </c>
      <c r="AP2439" s="95">
        <v>0</v>
      </c>
      <c r="AQ2439" s="95">
        <v>10034165.9450684</v>
      </c>
      <c r="AR2439" s="95">
        <v>7396186.1127319299</v>
      </c>
      <c r="AS2439" s="95">
        <v>5668146.5895996103</v>
      </c>
      <c r="AT2439" s="95">
        <v>0</v>
      </c>
      <c r="AU2439" s="95">
        <v>0</v>
      </c>
      <c r="AV2439" s="95">
        <v>86625372.970703095</v>
      </c>
      <c r="AW2439" s="95">
        <v>101.252638350241</v>
      </c>
      <c r="AX2439" s="95">
        <v>141047.73111343401</v>
      </c>
      <c r="AY2439" s="95">
        <v>20077274.756103501</v>
      </c>
      <c r="AZ2439" s="95">
        <v>11948287.540527301</v>
      </c>
      <c r="BA2439" s="95">
        <v>0</v>
      </c>
      <c r="BB2439" s="95">
        <v>24481131.9995117</v>
      </c>
      <c r="BC2439" s="95">
        <v>6292899.2854614304</v>
      </c>
      <c r="BD2439" s="95">
        <v>0</v>
      </c>
      <c r="BE2439" s="95">
        <v>5661779.7039184598</v>
      </c>
      <c r="BF2439" s="95">
        <v>0</v>
      </c>
      <c r="BG2439" s="95">
        <v>86716400.186523393</v>
      </c>
      <c r="BH2439" s="95">
        <v>14866639.286132799</v>
      </c>
      <c r="BI2439" s="95">
        <v>0</v>
      </c>
      <c r="BJ2439" s="95">
        <v>3628239.95202637</v>
      </c>
      <c r="BK2439" s="95">
        <v>2880504.2475891099</v>
      </c>
      <c r="BL2439" s="95">
        <v>0</v>
      </c>
      <c r="BM2439" s="95">
        <v>0</v>
      </c>
      <c r="BN2439" s="95">
        <v>0</v>
      </c>
      <c r="BO2439" s="95">
        <v>0</v>
      </c>
      <c r="BP2439" s="95">
        <v>0</v>
      </c>
      <c r="BQ2439" s="95">
        <v>0</v>
      </c>
      <c r="BR2439" s="95">
        <v>6545652.5473632803</v>
      </c>
      <c r="BS2439" s="95">
        <v>4466416.02453613</v>
      </c>
      <c r="BT2439" s="95">
        <v>0</v>
      </c>
      <c r="BU2439" s="95">
        <v>4734375.7499389602</v>
      </c>
      <c r="BV2439" s="95">
        <v>2970015.0754394499</v>
      </c>
      <c r="BW2439" s="95">
        <v>0</v>
      </c>
      <c r="BX2439" s="95">
        <v>1177443.9656982401</v>
      </c>
      <c r="BY2439" s="95">
        <v>0</v>
      </c>
      <c r="BZ2439" s="95">
        <v>0</v>
      </c>
      <c r="CA2439" s="95">
        <v>118657.598502159</v>
      </c>
      <c r="CB2439" s="95">
        <v>6586194.7790527297</v>
      </c>
      <c r="CC2439" s="95">
        <v>63192734.261718802</v>
      </c>
      <c r="CD2439" s="95">
        <v>18551442.861328099</v>
      </c>
      <c r="CE2439" s="95">
        <v>4878.9013047814396</v>
      </c>
      <c r="CF2439" s="95">
        <v>644836.08119201695</v>
      </c>
      <c r="CG2439" s="95">
        <v>5665261.4118652297</v>
      </c>
      <c r="CH2439" s="95">
        <v>0</v>
      </c>
      <c r="CI2439" s="95">
        <v>123531.397434235</v>
      </c>
      <c r="CJ2439" s="95">
        <v>7218895.6271972703</v>
      </c>
      <c r="CK2439" s="95">
        <v>68860134.459960893</v>
      </c>
      <c r="CL2439" s="95">
        <v>19679813.721923798</v>
      </c>
      <c r="CM2439" s="160">
        <v>204843.15070343</v>
      </c>
      <c r="CN2439" s="160">
        <v>32765589.4221191</v>
      </c>
      <c r="CO2439" s="160">
        <v>155287031.97656301</v>
      </c>
      <c r="CP2439" s="95">
        <v>19679813.721923798</v>
      </c>
      <c r="CQ2439" s="95">
        <v>0</v>
      </c>
      <c r="CR2439" s="95">
        <v>0</v>
      </c>
      <c r="CS2439" s="95">
        <v>0</v>
      </c>
      <c r="CT2439" s="95">
        <v>0</v>
      </c>
      <c r="CU2439" s="161">
        <v>7231030.8602447463</v>
      </c>
      <c r="CV2439" s="161">
        <v>68857995.673584029</v>
      </c>
    </row>
    <row r="2440" spans="1:100" x14ac:dyDescent="0.2">
      <c r="A2440" s="94" t="s">
        <v>198</v>
      </c>
      <c r="B2440" s="96">
        <v>43709</v>
      </c>
      <c r="C2440" s="95">
        <v>101725.445625305</v>
      </c>
      <c r="D2440" s="95">
        <v>0</v>
      </c>
      <c r="E2440" s="95">
        <v>16258.6240897179</v>
      </c>
      <c r="F2440" s="95">
        <v>14544.6937022209</v>
      </c>
      <c r="G2440" s="95">
        <v>4849.8248599767703</v>
      </c>
      <c r="H2440" s="95">
        <v>0</v>
      </c>
      <c r="I2440" s="95">
        <v>0</v>
      </c>
      <c r="J2440" s="95">
        <v>81305.261810302705</v>
      </c>
      <c r="K2440" s="95">
        <v>0.93597376746765804</v>
      </c>
      <c r="L2440" s="95">
        <v>199.70089240931</v>
      </c>
      <c r="M2440" s="95">
        <v>41896.306983470902</v>
      </c>
      <c r="N2440" s="95">
        <v>12102.5064772367</v>
      </c>
      <c r="O2440" s="95">
        <v>0</v>
      </c>
      <c r="P2440" s="95">
        <v>59065.847198009498</v>
      </c>
      <c r="Q2440" s="95">
        <v>4779.7006152868298</v>
      </c>
      <c r="R2440" s="95">
        <v>0</v>
      </c>
      <c r="S2440" s="95">
        <v>4845.0115217566499</v>
      </c>
      <c r="T2440" s="95">
        <v>0</v>
      </c>
      <c r="U2440" s="95">
        <v>81282.034832000703</v>
      </c>
      <c r="V2440" s="95">
        <v>5515429.0971679697</v>
      </c>
      <c r="W2440" s="95">
        <v>0</v>
      </c>
      <c r="X2440" s="95">
        <v>1001959.67869568</v>
      </c>
      <c r="Y2440" s="95">
        <v>800201.66851043701</v>
      </c>
      <c r="Z2440" s="95">
        <v>638458.30771636998</v>
      </c>
      <c r="AA2440" s="95">
        <v>0</v>
      </c>
      <c r="AB2440" s="95">
        <v>0</v>
      </c>
      <c r="AC2440" s="95">
        <v>25390157.103271499</v>
      </c>
      <c r="AD2440" s="95">
        <v>33.043553255032698</v>
      </c>
      <c r="AE2440" s="95">
        <v>14362.712403059</v>
      </c>
      <c r="AF2440" s="95">
        <v>1989056.2964172401</v>
      </c>
      <c r="AG2440" s="95">
        <v>1368521.28611755</v>
      </c>
      <c r="AH2440" s="95">
        <v>0</v>
      </c>
      <c r="AI2440" s="95">
        <v>2462453.2355956999</v>
      </c>
      <c r="AJ2440" s="95">
        <v>686522.28947448696</v>
      </c>
      <c r="AK2440" s="95">
        <v>0</v>
      </c>
      <c r="AL2440" s="95">
        <v>638360.093544006</v>
      </c>
      <c r="AM2440" s="95">
        <v>0</v>
      </c>
      <c r="AN2440" s="95">
        <v>25353001.192627002</v>
      </c>
      <c r="AO2440" s="95">
        <v>53139367.814453103</v>
      </c>
      <c r="AP2440" s="95">
        <v>0</v>
      </c>
      <c r="AQ2440" s="95">
        <v>9708940.1246337909</v>
      </c>
      <c r="AR2440" s="95">
        <v>7209195.0384521503</v>
      </c>
      <c r="AS2440" s="95">
        <v>5637710.5242919903</v>
      </c>
      <c r="AT2440" s="95">
        <v>0</v>
      </c>
      <c r="AU2440" s="95">
        <v>0</v>
      </c>
      <c r="AV2440" s="95">
        <v>86281854.682617202</v>
      </c>
      <c r="AW2440" s="95">
        <v>118.27149780094599</v>
      </c>
      <c r="AX2440" s="95">
        <v>111753.05314827</v>
      </c>
      <c r="AY2440" s="95">
        <v>20034127.167724598</v>
      </c>
      <c r="AZ2440" s="95">
        <v>11833969.966918901</v>
      </c>
      <c r="BA2440" s="95">
        <v>0</v>
      </c>
      <c r="BB2440" s="95">
        <v>24510989.5539551</v>
      </c>
      <c r="BC2440" s="95">
        <v>6338984.53723145</v>
      </c>
      <c r="BD2440" s="95">
        <v>0</v>
      </c>
      <c r="BE2440" s="95">
        <v>5640417.1920165997</v>
      </c>
      <c r="BF2440" s="95">
        <v>0</v>
      </c>
      <c r="BG2440" s="95">
        <v>86285993.472656295</v>
      </c>
      <c r="BH2440" s="95">
        <v>14899293.755371099</v>
      </c>
      <c r="BI2440" s="95">
        <v>0</v>
      </c>
      <c r="BJ2440" s="95">
        <v>3502485.6000060998</v>
      </c>
      <c r="BK2440" s="95">
        <v>2779038.2734680199</v>
      </c>
      <c r="BL2440" s="95">
        <v>0</v>
      </c>
      <c r="BM2440" s="95">
        <v>0</v>
      </c>
      <c r="BN2440" s="95">
        <v>0</v>
      </c>
      <c r="BO2440" s="95">
        <v>0</v>
      </c>
      <c r="BP2440" s="95">
        <v>0</v>
      </c>
      <c r="BQ2440" s="95">
        <v>0</v>
      </c>
      <c r="BR2440" s="95">
        <v>6522733.3505859403</v>
      </c>
      <c r="BS2440" s="95">
        <v>4424149.08874512</v>
      </c>
      <c r="BT2440" s="95">
        <v>0</v>
      </c>
      <c r="BU2440" s="95">
        <v>3985555.5999755901</v>
      </c>
      <c r="BV2440" s="95">
        <v>2946206.2476806599</v>
      </c>
      <c r="BW2440" s="95">
        <v>0</v>
      </c>
      <c r="BX2440" s="95">
        <v>1013227.19637299</v>
      </c>
      <c r="BY2440" s="95">
        <v>0</v>
      </c>
      <c r="BZ2440" s="95">
        <v>0</v>
      </c>
      <c r="CA2440" s="95">
        <v>118038.496856689</v>
      </c>
      <c r="CB2440" s="95">
        <v>6514111.36755371</v>
      </c>
      <c r="CC2440" s="95">
        <v>62864001.931640603</v>
      </c>
      <c r="CD2440" s="95">
        <v>18343472.5944824</v>
      </c>
      <c r="CE2440" s="95">
        <v>4849.3983148336401</v>
      </c>
      <c r="CF2440" s="95">
        <v>638461.24456024205</v>
      </c>
      <c r="CG2440" s="95">
        <v>5640598.3165893601</v>
      </c>
      <c r="CH2440" s="95">
        <v>0</v>
      </c>
      <c r="CI2440" s="95">
        <v>122878.82430267301</v>
      </c>
      <c r="CJ2440" s="95">
        <v>7152882.4624633798</v>
      </c>
      <c r="CK2440" s="95">
        <v>68498910.736328095</v>
      </c>
      <c r="CL2440" s="95">
        <v>19463055.855468798</v>
      </c>
      <c r="CM2440" s="160">
        <v>203655.657110214</v>
      </c>
      <c r="CN2440" s="160">
        <v>32504455.3049316</v>
      </c>
      <c r="CO2440" s="160">
        <v>154673331.41406301</v>
      </c>
      <c r="CP2440" s="95">
        <v>19463055.855468798</v>
      </c>
      <c r="CQ2440" s="95">
        <v>0</v>
      </c>
      <c r="CR2440" s="95">
        <v>0</v>
      </c>
      <c r="CS2440" s="95">
        <v>0</v>
      </c>
      <c r="CT2440" s="95">
        <v>0</v>
      </c>
      <c r="CU2440" s="161">
        <v>7152572.6121139517</v>
      </c>
      <c r="CV2440" s="161">
        <v>68504600.248229966</v>
      </c>
    </row>
    <row r="2441" spans="1:100" x14ac:dyDescent="0.2">
      <c r="A2441" s="94" t="s">
        <v>198</v>
      </c>
      <c r="B2441" s="96">
        <v>43800</v>
      </c>
      <c r="C2441" s="95">
        <v>101779.2007761</v>
      </c>
      <c r="D2441" s="95">
        <v>0</v>
      </c>
      <c r="E2441" s="95">
        <v>16076.0814979076</v>
      </c>
      <c r="F2441" s="95">
        <v>14561.0174949169</v>
      </c>
      <c r="G2441" s="95">
        <v>4844.8784768581399</v>
      </c>
      <c r="H2441" s="95">
        <v>0</v>
      </c>
      <c r="I2441" s="95">
        <v>0</v>
      </c>
      <c r="J2441" s="95">
        <v>80582.528645515398</v>
      </c>
      <c r="K2441" s="95">
        <v>1.2846290558809399</v>
      </c>
      <c r="L2441" s="95">
        <v>226.001239974052</v>
      </c>
      <c r="M2441" s="95">
        <v>42141.722403526299</v>
      </c>
      <c r="N2441" s="95">
        <v>12112.785225510601</v>
      </c>
      <c r="O2441" s="95">
        <v>0</v>
      </c>
      <c r="P2441" s="95">
        <v>58806.495864391298</v>
      </c>
      <c r="Q2441" s="95">
        <v>4686.5454292893401</v>
      </c>
      <c r="R2441" s="95">
        <v>0</v>
      </c>
      <c r="S2441" s="95">
        <v>4841.3121930360803</v>
      </c>
      <c r="T2441" s="95">
        <v>0</v>
      </c>
      <c r="U2441" s="95">
        <v>80590.154725074797</v>
      </c>
      <c r="V2441" s="95">
        <v>5489285.4389038105</v>
      </c>
      <c r="W2441" s="95">
        <v>0</v>
      </c>
      <c r="X2441" s="95">
        <v>963415.01988220203</v>
      </c>
      <c r="Y2441" s="95">
        <v>776835.192085266</v>
      </c>
      <c r="Z2441" s="95">
        <v>627646.60064697301</v>
      </c>
      <c r="AA2441" s="95">
        <v>0</v>
      </c>
      <c r="AB2441" s="95">
        <v>0</v>
      </c>
      <c r="AC2441" s="95">
        <v>25139387.575439502</v>
      </c>
      <c r="AD2441" s="95">
        <v>47.756817244924598</v>
      </c>
      <c r="AE2441" s="95">
        <v>11986.812869191201</v>
      </c>
      <c r="AF2441" s="95">
        <v>1974704.85598755</v>
      </c>
      <c r="AG2441" s="95">
        <v>1354511.2198791499</v>
      </c>
      <c r="AH2441" s="95">
        <v>0</v>
      </c>
      <c r="AI2441" s="95">
        <v>2437534.1469421401</v>
      </c>
      <c r="AJ2441" s="95">
        <v>678765.18652343797</v>
      </c>
      <c r="AK2441" s="95">
        <v>0</v>
      </c>
      <c r="AL2441" s="95">
        <v>627275.419090271</v>
      </c>
      <c r="AM2441" s="95">
        <v>0</v>
      </c>
      <c r="AN2441" s="95">
        <v>25167899.951660201</v>
      </c>
      <c r="AO2441" s="95">
        <v>53048128.176269501</v>
      </c>
      <c r="AP2441" s="95">
        <v>0</v>
      </c>
      <c r="AQ2441" s="95">
        <v>9429650.2355956994</v>
      </c>
      <c r="AR2441" s="95">
        <v>7032042.2224731399</v>
      </c>
      <c r="AS2441" s="95">
        <v>5561381.0899047898</v>
      </c>
      <c r="AT2441" s="95">
        <v>0</v>
      </c>
      <c r="AU2441" s="95">
        <v>0</v>
      </c>
      <c r="AV2441" s="95">
        <v>85894324.868164107</v>
      </c>
      <c r="AW2441" s="95">
        <v>172.357819046825</v>
      </c>
      <c r="AX2441" s="95">
        <v>96810.346892356902</v>
      </c>
      <c r="AY2441" s="95">
        <v>19977278.9135742</v>
      </c>
      <c r="AZ2441" s="95">
        <v>11792625.6016846</v>
      </c>
      <c r="BA2441" s="95">
        <v>0</v>
      </c>
      <c r="BB2441" s="95">
        <v>24480724.519287098</v>
      </c>
      <c r="BC2441" s="95">
        <v>6311948.3912963904</v>
      </c>
      <c r="BD2441" s="95">
        <v>0</v>
      </c>
      <c r="BE2441" s="95">
        <v>5561350.0337524395</v>
      </c>
      <c r="BF2441" s="95">
        <v>0</v>
      </c>
      <c r="BG2441" s="95">
        <v>85805538.794921905</v>
      </c>
      <c r="BH2441" s="95">
        <v>14903151.0505371</v>
      </c>
      <c r="BI2441" s="95">
        <v>0</v>
      </c>
      <c r="BJ2441" s="95">
        <v>3438161.4369811998</v>
      </c>
      <c r="BK2441" s="95">
        <v>2738866.2309265099</v>
      </c>
      <c r="BL2441" s="95">
        <v>0</v>
      </c>
      <c r="BM2441" s="95">
        <v>0</v>
      </c>
      <c r="BN2441" s="95">
        <v>0</v>
      </c>
      <c r="BO2441" s="95">
        <v>0</v>
      </c>
      <c r="BP2441" s="95">
        <v>0</v>
      </c>
      <c r="BQ2441" s="95">
        <v>0</v>
      </c>
      <c r="BR2441" s="95">
        <v>6529926.08349609</v>
      </c>
      <c r="BS2441" s="95">
        <v>4420644.7412109403</v>
      </c>
      <c r="BT2441" s="95">
        <v>0</v>
      </c>
      <c r="BU2441" s="95">
        <v>4674408.1088867197</v>
      </c>
      <c r="BV2441" s="95">
        <v>2939621.0337829599</v>
      </c>
      <c r="BW2441" s="95">
        <v>0</v>
      </c>
      <c r="BX2441" s="95">
        <v>1117484.04974365</v>
      </c>
      <c r="BY2441" s="95">
        <v>0</v>
      </c>
      <c r="BZ2441" s="95">
        <v>0</v>
      </c>
      <c r="CA2441" s="95">
        <v>117942.983816147</v>
      </c>
      <c r="CB2441" s="95">
        <v>6462975.2876586895</v>
      </c>
      <c r="CC2441" s="95">
        <v>62561852.863281302</v>
      </c>
      <c r="CD2441" s="95">
        <v>18175635.7736816</v>
      </c>
      <c r="CE2441" s="95">
        <v>4847.6166331768</v>
      </c>
      <c r="CF2441" s="95">
        <v>628568.09980010998</v>
      </c>
      <c r="CG2441" s="95">
        <v>5567710.0995483398</v>
      </c>
      <c r="CH2441" s="95">
        <v>0</v>
      </c>
      <c r="CI2441" s="95">
        <v>122791.187562943</v>
      </c>
      <c r="CJ2441" s="95">
        <v>7092371.5583496103</v>
      </c>
      <c r="CK2441" s="95">
        <v>68130273.524414107</v>
      </c>
      <c r="CL2441" s="95">
        <v>19271897.784912098</v>
      </c>
      <c r="CM2441" s="160">
        <v>202759.52952003499</v>
      </c>
      <c r="CN2441" s="160">
        <v>32243433.1025391</v>
      </c>
      <c r="CO2441" s="160">
        <v>154117749.67578101</v>
      </c>
      <c r="CP2441" s="95">
        <v>19271897.784912098</v>
      </c>
      <c r="CQ2441" s="95">
        <v>0</v>
      </c>
      <c r="CR2441" s="95">
        <v>0</v>
      </c>
      <c r="CS2441" s="95">
        <v>0</v>
      </c>
      <c r="CT2441" s="95">
        <v>0</v>
      </c>
      <c r="CU2441" s="161">
        <v>7091543.3874587994</v>
      </c>
      <c r="CV2441" s="161">
        <v>68129562.962829649</v>
      </c>
    </row>
    <row r="2442" spans="1:100" x14ac:dyDescent="0.2">
      <c r="A2442" s="94" t="s">
        <v>198</v>
      </c>
      <c r="B2442" s="96">
        <v>43891</v>
      </c>
      <c r="C2442" s="95">
        <v>102292.194154739</v>
      </c>
      <c r="D2442" s="95">
        <v>0</v>
      </c>
      <c r="E2442" s="95">
        <v>13845.918196201301</v>
      </c>
      <c r="F2442" s="95">
        <v>13567.6404547691</v>
      </c>
      <c r="G2442" s="95">
        <v>4781.0605533122998</v>
      </c>
      <c r="H2442" s="95">
        <v>0</v>
      </c>
      <c r="I2442" s="95">
        <v>0</v>
      </c>
      <c r="J2442" s="95">
        <v>79772.306648254395</v>
      </c>
      <c r="K2442" s="95">
        <v>0.99826301262510198</v>
      </c>
      <c r="L2442" s="95">
        <v>417.26585276797402</v>
      </c>
      <c r="M2442" s="95">
        <v>41099.538378715501</v>
      </c>
      <c r="N2442" s="95">
        <v>11897.5649768114</v>
      </c>
      <c r="O2442" s="95">
        <v>0</v>
      </c>
      <c r="P2442" s="95">
        <v>58301.093453407302</v>
      </c>
      <c r="Q2442" s="95">
        <v>4124.4620916247404</v>
      </c>
      <c r="R2442" s="95">
        <v>0</v>
      </c>
      <c r="S2442" s="95">
        <v>4776.6231850385702</v>
      </c>
      <c r="T2442" s="95">
        <v>0</v>
      </c>
      <c r="U2442" s="95">
        <v>79766.935166358904</v>
      </c>
      <c r="V2442" s="95">
        <v>5353780.2986450205</v>
      </c>
      <c r="W2442" s="95">
        <v>0</v>
      </c>
      <c r="X2442" s="95">
        <v>716039.78001403797</v>
      </c>
      <c r="Y2442" s="95">
        <v>672036.41468048096</v>
      </c>
      <c r="Z2442" s="95">
        <v>565994.82826232899</v>
      </c>
      <c r="AA2442" s="95">
        <v>0</v>
      </c>
      <c r="AB2442" s="95">
        <v>0</v>
      </c>
      <c r="AC2442" s="95">
        <v>24066916.982421901</v>
      </c>
      <c r="AD2442" s="95">
        <v>35.718973677605398</v>
      </c>
      <c r="AE2442" s="95">
        <v>7079.1512085199402</v>
      </c>
      <c r="AF2442" s="95">
        <v>1901734.4862518299</v>
      </c>
      <c r="AG2442" s="95">
        <v>1349256.1990203899</v>
      </c>
      <c r="AH2442" s="95">
        <v>0</v>
      </c>
      <c r="AI2442" s="95">
        <v>2204392.6774597201</v>
      </c>
      <c r="AJ2442" s="95">
        <v>663586.41204070998</v>
      </c>
      <c r="AK2442" s="95">
        <v>0</v>
      </c>
      <c r="AL2442" s="95">
        <v>565692.10784149205</v>
      </c>
      <c r="AM2442" s="95">
        <v>0</v>
      </c>
      <c r="AN2442" s="95">
        <v>23900614.9291992</v>
      </c>
      <c r="AO2442" s="95">
        <v>52416055.347656302</v>
      </c>
      <c r="AP2442" s="95">
        <v>0</v>
      </c>
      <c r="AQ2442" s="95">
        <v>7042688.6962890597</v>
      </c>
      <c r="AR2442" s="95">
        <v>6169123.0812377902</v>
      </c>
      <c r="AS2442" s="95">
        <v>5061148.2763671903</v>
      </c>
      <c r="AT2442" s="95">
        <v>0</v>
      </c>
      <c r="AU2442" s="95">
        <v>0</v>
      </c>
      <c r="AV2442" s="95">
        <v>82480388.341796905</v>
      </c>
      <c r="AW2442" s="95">
        <v>129.14700901322101</v>
      </c>
      <c r="AX2442" s="95">
        <v>52241.071539402001</v>
      </c>
      <c r="AY2442" s="95">
        <v>19318510.378173798</v>
      </c>
      <c r="AZ2442" s="95">
        <v>11782019.897338901</v>
      </c>
      <c r="BA2442" s="95">
        <v>0</v>
      </c>
      <c r="BB2442" s="95">
        <v>22166634.981201202</v>
      </c>
      <c r="BC2442" s="95">
        <v>6219194.98291016</v>
      </c>
      <c r="BD2442" s="95">
        <v>0</v>
      </c>
      <c r="BE2442" s="95">
        <v>5051991.2007446298</v>
      </c>
      <c r="BF2442" s="95">
        <v>0</v>
      </c>
      <c r="BG2442" s="95">
        <v>82474063.294921905</v>
      </c>
      <c r="BH2442" s="95">
        <v>14692670.861816401</v>
      </c>
      <c r="BI2442" s="95">
        <v>0</v>
      </c>
      <c r="BJ2442" s="95">
        <v>2498428.8870544401</v>
      </c>
      <c r="BK2442" s="95">
        <v>2427690.6155700702</v>
      </c>
      <c r="BL2442" s="95">
        <v>0</v>
      </c>
      <c r="BM2442" s="95">
        <v>0</v>
      </c>
      <c r="BN2442" s="95">
        <v>0</v>
      </c>
      <c r="BO2442" s="95">
        <v>0</v>
      </c>
      <c r="BP2442" s="95">
        <v>0</v>
      </c>
      <c r="BQ2442" s="95">
        <v>0</v>
      </c>
      <c r="BR2442" s="95">
        <v>6237642.2739257803</v>
      </c>
      <c r="BS2442" s="95">
        <v>4497815.49609375</v>
      </c>
      <c r="BT2442" s="95">
        <v>0</v>
      </c>
      <c r="BU2442" s="95">
        <v>4106321.0193786598</v>
      </c>
      <c r="BV2442" s="95">
        <v>2424680.2444152799</v>
      </c>
      <c r="BW2442" s="95">
        <v>0</v>
      </c>
      <c r="BX2442" s="95">
        <v>999101.31626892101</v>
      </c>
      <c r="BY2442" s="95">
        <v>0</v>
      </c>
      <c r="BZ2442" s="95">
        <v>0</v>
      </c>
      <c r="CA2442" s="95">
        <v>115914.156967163</v>
      </c>
      <c r="CB2442" s="95">
        <v>6038663.9434204102</v>
      </c>
      <c r="CC2442" s="95">
        <v>59077728.197753899</v>
      </c>
      <c r="CD2442" s="95">
        <v>17348596.847900402</v>
      </c>
      <c r="CE2442" s="95">
        <v>4781.4688060879698</v>
      </c>
      <c r="CF2442" s="95">
        <v>565497.72361755394</v>
      </c>
      <c r="CG2442" s="95">
        <v>5055914.4163818397</v>
      </c>
      <c r="CH2442" s="95">
        <v>0</v>
      </c>
      <c r="CI2442" s="95">
        <v>120708.788801193</v>
      </c>
      <c r="CJ2442" s="95">
        <v>6603104.2246093797</v>
      </c>
      <c r="CK2442" s="95">
        <v>64065053.127929702</v>
      </c>
      <c r="CL2442" s="95">
        <v>18314433.9304199</v>
      </c>
      <c r="CM2442" s="160">
        <v>199981.203607559</v>
      </c>
      <c r="CN2442" s="160">
        <v>30522974.752929699</v>
      </c>
      <c r="CO2442" s="160">
        <v>145597730.78125</v>
      </c>
      <c r="CP2442" s="95">
        <v>18314433.9304199</v>
      </c>
      <c r="CQ2442" s="95">
        <v>0</v>
      </c>
      <c r="CR2442" s="95">
        <v>0</v>
      </c>
      <c r="CS2442" s="95">
        <v>0</v>
      </c>
      <c r="CT2442" s="95">
        <v>0</v>
      </c>
      <c r="CU2442" s="161">
        <v>6604161.6670379639</v>
      </c>
      <c r="CV2442" s="161">
        <v>64133642.614135742</v>
      </c>
    </row>
    <row r="2443" spans="1:100" x14ac:dyDescent="0.2">
      <c r="A2443" s="94" t="s">
        <v>198</v>
      </c>
      <c r="B2443" s="96">
        <v>43983</v>
      </c>
      <c r="C2443" s="95">
        <v>95376.299082755999</v>
      </c>
      <c r="D2443" s="95">
        <v>0</v>
      </c>
      <c r="E2443" s="95">
        <v>12641.011516570999</v>
      </c>
      <c r="F2443" s="95">
        <v>12395.043728828399</v>
      </c>
      <c r="G2443" s="95">
        <v>4236.0833910703705</v>
      </c>
      <c r="H2443" s="95">
        <v>0</v>
      </c>
      <c r="I2443" s="95">
        <v>0</v>
      </c>
      <c r="J2443" s="95">
        <v>76824.563880920396</v>
      </c>
      <c r="K2443" s="95">
        <v>0.87015901666018203</v>
      </c>
      <c r="L2443" s="95">
        <v>555.05855064094101</v>
      </c>
      <c r="M2443" s="95">
        <v>39591.194489002199</v>
      </c>
      <c r="N2443" s="95">
        <v>11443.6547944546</v>
      </c>
      <c r="O2443" s="95">
        <v>0</v>
      </c>
      <c r="P2443" s="95">
        <v>52360.616008758501</v>
      </c>
      <c r="Q2443" s="95">
        <v>3954.43153175712</v>
      </c>
      <c r="R2443" s="95">
        <v>0</v>
      </c>
      <c r="S2443" s="95">
        <v>4235.64944845438</v>
      </c>
      <c r="T2443" s="95">
        <v>0</v>
      </c>
      <c r="U2443" s="95">
        <v>76853.0969152451</v>
      </c>
      <c r="V2443" s="95">
        <v>4696281.04760742</v>
      </c>
      <c r="W2443" s="95">
        <v>0</v>
      </c>
      <c r="X2443" s="95">
        <v>691099.84767150902</v>
      </c>
      <c r="Y2443" s="95">
        <v>661793.62480926502</v>
      </c>
      <c r="Z2443" s="95">
        <v>432517.96280670201</v>
      </c>
      <c r="AA2443" s="95">
        <v>0</v>
      </c>
      <c r="AB2443" s="95">
        <v>0</v>
      </c>
      <c r="AC2443" s="95">
        <v>21565387.510497998</v>
      </c>
      <c r="AD2443" s="95">
        <v>34.9830893469043</v>
      </c>
      <c r="AE2443" s="95">
        <v>6375.9432221055004</v>
      </c>
      <c r="AF2443" s="95">
        <v>1737278.74559021</v>
      </c>
      <c r="AG2443" s="95">
        <v>1313772.5475158701</v>
      </c>
      <c r="AH2443" s="95">
        <v>0</v>
      </c>
      <c r="AI2443" s="95">
        <v>1714418.16825867</v>
      </c>
      <c r="AJ2443" s="95">
        <v>641845.46675109898</v>
      </c>
      <c r="AK2443" s="95">
        <v>0</v>
      </c>
      <c r="AL2443" s="95">
        <v>432204.67124557501</v>
      </c>
      <c r="AM2443" s="95">
        <v>0</v>
      </c>
      <c r="AN2443" s="95">
        <v>21616776.2041016</v>
      </c>
      <c r="AO2443" s="95">
        <v>46101645.0390625</v>
      </c>
      <c r="AP2443" s="95">
        <v>0</v>
      </c>
      <c r="AQ2443" s="95">
        <v>6885074.0665893601</v>
      </c>
      <c r="AR2443" s="95">
        <v>6107940.8479614304</v>
      </c>
      <c r="AS2443" s="95">
        <v>3882178.6455383301</v>
      </c>
      <c r="AT2443" s="95">
        <v>0</v>
      </c>
      <c r="AU2443" s="95">
        <v>0</v>
      </c>
      <c r="AV2443" s="95">
        <v>73865860.433593795</v>
      </c>
      <c r="AW2443" s="95">
        <v>124.342308085412</v>
      </c>
      <c r="AX2443" s="95">
        <v>54031.181740284002</v>
      </c>
      <c r="AY2443" s="95">
        <v>17806957.983154301</v>
      </c>
      <c r="AZ2443" s="95">
        <v>11532836.911377</v>
      </c>
      <c r="BA2443" s="95">
        <v>0</v>
      </c>
      <c r="BB2443" s="95">
        <v>17484765.463622998</v>
      </c>
      <c r="BC2443" s="95">
        <v>6049821.0858154297</v>
      </c>
      <c r="BD2443" s="95">
        <v>0</v>
      </c>
      <c r="BE2443" s="95">
        <v>3880123.1919250502</v>
      </c>
      <c r="BF2443" s="95">
        <v>0</v>
      </c>
      <c r="BG2443" s="95">
        <v>73942084.819335893</v>
      </c>
      <c r="BH2443" s="95">
        <v>13016572.201049799</v>
      </c>
      <c r="BI2443" s="95">
        <v>0</v>
      </c>
      <c r="BJ2443" s="95">
        <v>2571712.2694397001</v>
      </c>
      <c r="BK2443" s="95">
        <v>2508752.46792603</v>
      </c>
      <c r="BL2443" s="95">
        <v>0</v>
      </c>
      <c r="BM2443" s="95">
        <v>0</v>
      </c>
      <c r="BN2443" s="95">
        <v>0</v>
      </c>
      <c r="BO2443" s="95">
        <v>0</v>
      </c>
      <c r="BP2443" s="95">
        <v>0</v>
      </c>
      <c r="BQ2443" s="95">
        <v>0</v>
      </c>
      <c r="BR2443" s="95">
        <v>5631615.8068237295</v>
      </c>
      <c r="BS2443" s="95">
        <v>4477757.2195434598</v>
      </c>
      <c r="BT2443" s="95">
        <v>0</v>
      </c>
      <c r="BU2443" s="95">
        <v>3252320.7487793001</v>
      </c>
      <c r="BV2443" s="95">
        <v>2409501.6883850102</v>
      </c>
      <c r="BW2443" s="95">
        <v>0</v>
      </c>
      <c r="BX2443" s="95">
        <v>782666.76161193801</v>
      </c>
      <c r="BY2443" s="95">
        <v>0</v>
      </c>
      <c r="BZ2443" s="95">
        <v>0</v>
      </c>
      <c r="CA2443" s="95">
        <v>108011.95748424499</v>
      </c>
      <c r="CB2443" s="95">
        <v>5392865.4219970703</v>
      </c>
      <c r="CC2443" s="95">
        <v>52625342.107910201</v>
      </c>
      <c r="CD2443" s="95">
        <v>15643546.2425537</v>
      </c>
      <c r="CE2443" s="95">
        <v>4232.2005656361598</v>
      </c>
      <c r="CF2443" s="95">
        <v>432254.50113296497</v>
      </c>
      <c r="CG2443" s="95">
        <v>3880327.2683105501</v>
      </c>
      <c r="CH2443" s="95">
        <v>0</v>
      </c>
      <c r="CI2443" s="95">
        <v>112244.022792816</v>
      </c>
      <c r="CJ2443" s="95">
        <v>5824835.6606445303</v>
      </c>
      <c r="CK2443" s="95">
        <v>56494861.007324196</v>
      </c>
      <c r="CL2443" s="95">
        <v>16390380.588378901</v>
      </c>
      <c r="CM2443" s="160">
        <v>188616.86902618399</v>
      </c>
      <c r="CN2443" s="160">
        <v>27342216.7338867</v>
      </c>
      <c r="CO2443" s="160">
        <v>130179340.040039</v>
      </c>
      <c r="CP2443" s="95">
        <v>16390380.588378901</v>
      </c>
      <c r="CQ2443" s="95">
        <v>0</v>
      </c>
      <c r="CR2443" s="95">
        <v>0</v>
      </c>
      <c r="CS2443" s="95">
        <v>0</v>
      </c>
      <c r="CT2443" s="95">
        <v>0</v>
      </c>
      <c r="CU2443" s="161">
        <v>5825119.9231300354</v>
      </c>
      <c r="CV2443" s="161">
        <v>56505669.376220748</v>
      </c>
    </row>
    <row r="2444" spans="1:100" x14ac:dyDescent="0.2">
      <c r="A2444" s="94" t="s">
        <v>199</v>
      </c>
      <c r="B2444" s="96">
        <v>38047</v>
      </c>
      <c r="C2444" s="95">
        <v>71088.042048454299</v>
      </c>
      <c r="D2444" s="95">
        <v>0</v>
      </c>
      <c r="E2444" s="95">
        <v>40022.600093364701</v>
      </c>
      <c r="F2444" s="95">
        <v>19273.729398727399</v>
      </c>
      <c r="G2444" s="95">
        <v>7.8862114869989499</v>
      </c>
      <c r="H2444" s="95">
        <v>0</v>
      </c>
      <c r="I2444" s="95">
        <v>0</v>
      </c>
      <c r="J2444" s="95">
        <v>136.83640040271001</v>
      </c>
      <c r="K2444" s="95">
        <v>0</v>
      </c>
      <c r="L2444" s="95">
        <v>54363.269877433799</v>
      </c>
      <c r="M2444" s="95">
        <v>37913.476144313798</v>
      </c>
      <c r="N2444" s="95">
        <v>12414.6406618357</v>
      </c>
      <c r="O2444" s="95">
        <v>0</v>
      </c>
      <c r="P2444" s="95">
        <v>0</v>
      </c>
      <c r="Q2444" s="95">
        <v>6041.5677170753497</v>
      </c>
      <c r="R2444" s="95">
        <v>0</v>
      </c>
      <c r="S2444" s="95">
        <v>0</v>
      </c>
      <c r="T2444" s="95">
        <v>2776.1368543803701</v>
      </c>
      <c r="U2444" s="95">
        <v>60478.028542995497</v>
      </c>
      <c r="V2444" s="95">
        <v>4427661.8734741202</v>
      </c>
      <c r="W2444" s="95">
        <v>0</v>
      </c>
      <c r="X2444" s="95">
        <v>3354936.0221252399</v>
      </c>
      <c r="Y2444" s="95">
        <v>1365826.9549865699</v>
      </c>
      <c r="Z2444" s="95">
        <v>979.567201286554</v>
      </c>
      <c r="AA2444" s="95">
        <v>0</v>
      </c>
      <c r="AB2444" s="95">
        <v>0</v>
      </c>
      <c r="AC2444" s="95">
        <v>10428.057210564601</v>
      </c>
      <c r="AD2444" s="95">
        <v>0</v>
      </c>
      <c r="AE2444" s="95">
        <v>3032374.4439697298</v>
      </c>
      <c r="AF2444" s="95">
        <v>2028381.12950134</v>
      </c>
      <c r="AG2444" s="95">
        <v>1983848.1545257601</v>
      </c>
      <c r="AH2444" s="95">
        <v>0</v>
      </c>
      <c r="AI2444" s="95">
        <v>0</v>
      </c>
      <c r="AJ2444" s="95">
        <v>733646.05777740502</v>
      </c>
      <c r="AK2444" s="95">
        <v>0</v>
      </c>
      <c r="AL2444" s="95">
        <v>0</v>
      </c>
      <c r="AM2444" s="95">
        <v>566412.42651367199</v>
      </c>
      <c r="AN2444" s="95">
        <v>16751104.283569301</v>
      </c>
      <c r="AO2444" s="95">
        <v>30222320.826904301</v>
      </c>
      <c r="AP2444" s="95">
        <v>0</v>
      </c>
      <c r="AQ2444" s="95">
        <v>22624032.620849598</v>
      </c>
      <c r="AR2444" s="95">
        <v>9223537.47900391</v>
      </c>
      <c r="AS2444" s="95">
        <v>5910.2009960412997</v>
      </c>
      <c r="AT2444" s="95">
        <v>0</v>
      </c>
      <c r="AU2444" s="95">
        <v>0</v>
      </c>
      <c r="AV2444" s="95">
        <v>23821.3554413319</v>
      </c>
      <c r="AW2444" s="95">
        <v>0</v>
      </c>
      <c r="AX2444" s="95">
        <v>21494563.853759799</v>
      </c>
      <c r="AY2444" s="95">
        <v>13967402.354248</v>
      </c>
      <c r="AZ2444" s="95">
        <v>12315901.607055699</v>
      </c>
      <c r="BA2444" s="95">
        <v>0</v>
      </c>
      <c r="BB2444" s="95">
        <v>0</v>
      </c>
      <c r="BC2444" s="95">
        <v>4842954.09020996</v>
      </c>
      <c r="BD2444" s="95">
        <v>0</v>
      </c>
      <c r="BE2444" s="95">
        <v>0</v>
      </c>
      <c r="BF2444" s="95">
        <v>3465255.1603698698</v>
      </c>
      <c r="BG2444" s="95">
        <v>38652346.724609397</v>
      </c>
      <c r="BH2444" s="95">
        <v>5846603.49401855</v>
      </c>
      <c r="BI2444" s="95">
        <v>0</v>
      </c>
      <c r="BJ2444" s="95">
        <v>5583751.0576171903</v>
      </c>
      <c r="BK2444" s="95">
        <v>3211825.8262329102</v>
      </c>
      <c r="BL2444" s="95">
        <v>0</v>
      </c>
      <c r="BM2444" s="95">
        <v>0</v>
      </c>
      <c r="BN2444" s="95">
        <v>0</v>
      </c>
      <c r="BO2444" s="95">
        <v>0</v>
      </c>
      <c r="BP2444" s="95">
        <v>0</v>
      </c>
      <c r="BQ2444" s="95">
        <v>0</v>
      </c>
      <c r="BR2444" s="95">
        <v>4523085.6587524395</v>
      </c>
      <c r="BS2444" s="95">
        <v>4742779.77978516</v>
      </c>
      <c r="BT2444" s="95">
        <v>0</v>
      </c>
      <c r="BU2444" s="95">
        <v>0</v>
      </c>
      <c r="BV2444" s="95">
        <v>2151120.6993408198</v>
      </c>
      <c r="BW2444" s="95">
        <v>0</v>
      </c>
      <c r="BX2444" s="95">
        <v>0</v>
      </c>
      <c r="BY2444" s="95">
        <v>0</v>
      </c>
      <c r="BZ2444" s="95">
        <v>0</v>
      </c>
      <c r="CA2444" s="95">
        <v>111218.406946182</v>
      </c>
      <c r="CB2444" s="95">
        <v>7737808.2964477502</v>
      </c>
      <c r="CC2444" s="95">
        <v>52408549.177246101</v>
      </c>
      <c r="CD2444" s="95">
        <v>11382437.982299799</v>
      </c>
      <c r="CE2444" s="95">
        <v>2797.4224168956298</v>
      </c>
      <c r="CF2444" s="95">
        <v>566210.42832946801</v>
      </c>
      <c r="CG2444" s="95">
        <v>3465690.3301696801</v>
      </c>
      <c r="CH2444" s="95">
        <v>0</v>
      </c>
      <c r="CI2444" s="95">
        <v>113866.072929382</v>
      </c>
      <c r="CJ2444" s="95">
        <v>8306055.7459716797</v>
      </c>
      <c r="CK2444" s="95">
        <v>55949488.448730499</v>
      </c>
      <c r="CL2444" s="95">
        <v>11380638.342285199</v>
      </c>
      <c r="CM2444" s="160">
        <v>174433.14049911499</v>
      </c>
      <c r="CN2444" s="160">
        <v>25128736.381347701</v>
      </c>
      <c r="CO2444" s="160">
        <v>94601009.348632798</v>
      </c>
      <c r="CP2444" s="95">
        <v>11380638.342285199</v>
      </c>
      <c r="CQ2444" s="95">
        <v>0</v>
      </c>
      <c r="CR2444" s="95">
        <v>0</v>
      </c>
      <c r="CS2444" s="95">
        <v>0</v>
      </c>
      <c r="CT2444" s="95">
        <v>0</v>
      </c>
      <c r="CU2444" s="161">
        <v>8304018.724777218</v>
      </c>
      <c r="CV2444" s="161">
        <v>55874239.507415779</v>
      </c>
    </row>
    <row r="2445" spans="1:100" x14ac:dyDescent="0.2">
      <c r="A2445" s="94" t="s">
        <v>199</v>
      </c>
      <c r="B2445" s="96">
        <v>38139</v>
      </c>
      <c r="C2445" s="95">
        <v>72072.730914115906</v>
      </c>
      <c r="D2445" s="95">
        <v>0</v>
      </c>
      <c r="E2445" s="95">
        <v>39212.433432102203</v>
      </c>
      <c r="F2445" s="95">
        <v>19382.391741275798</v>
      </c>
      <c r="G2445" s="95">
        <v>72.344015981070697</v>
      </c>
      <c r="H2445" s="95">
        <v>0</v>
      </c>
      <c r="I2445" s="95">
        <v>0</v>
      </c>
      <c r="J2445" s="95">
        <v>2478.0113246142901</v>
      </c>
      <c r="K2445" s="95">
        <v>0</v>
      </c>
      <c r="L2445" s="95">
        <v>54787.003515243501</v>
      </c>
      <c r="M2445" s="95">
        <v>37662.351659297899</v>
      </c>
      <c r="N2445" s="95">
        <v>12882.4451818466</v>
      </c>
      <c r="O2445" s="95">
        <v>0</v>
      </c>
      <c r="P2445" s="95">
        <v>0</v>
      </c>
      <c r="Q2445" s="95">
        <v>5990.2601365446999</v>
      </c>
      <c r="R2445" s="95">
        <v>0</v>
      </c>
      <c r="S2445" s="95">
        <v>0</v>
      </c>
      <c r="T2445" s="95">
        <v>2781.5564948022402</v>
      </c>
      <c r="U2445" s="95">
        <v>60908.3106179237</v>
      </c>
      <c r="V2445" s="95">
        <v>4448868.7384643601</v>
      </c>
      <c r="W2445" s="95">
        <v>0</v>
      </c>
      <c r="X2445" s="95">
        <v>3287796.1537170401</v>
      </c>
      <c r="Y2445" s="95">
        <v>1380670.1265258801</v>
      </c>
      <c r="Z2445" s="95">
        <v>12136.260534286501</v>
      </c>
      <c r="AA2445" s="95">
        <v>0</v>
      </c>
      <c r="AB2445" s="95">
        <v>0</v>
      </c>
      <c r="AC2445" s="95">
        <v>572568.049507141</v>
      </c>
      <c r="AD2445" s="95">
        <v>0</v>
      </c>
      <c r="AE2445" s="95">
        <v>2970520.3138732901</v>
      </c>
      <c r="AF2445" s="95">
        <v>2011669.3986053499</v>
      </c>
      <c r="AG2445" s="95">
        <v>2044619.8252868699</v>
      </c>
      <c r="AH2445" s="95">
        <v>0</v>
      </c>
      <c r="AI2445" s="95">
        <v>0</v>
      </c>
      <c r="AJ2445" s="95">
        <v>711886.03059387195</v>
      </c>
      <c r="AK2445" s="95">
        <v>0</v>
      </c>
      <c r="AL2445" s="95">
        <v>0</v>
      </c>
      <c r="AM2445" s="95">
        <v>558627.35657501197</v>
      </c>
      <c r="AN2445" s="95">
        <v>16830575.279541001</v>
      </c>
      <c r="AO2445" s="95">
        <v>30626776.480224598</v>
      </c>
      <c r="AP2445" s="95">
        <v>0</v>
      </c>
      <c r="AQ2445" s="95">
        <v>22456305.869384799</v>
      </c>
      <c r="AR2445" s="95">
        <v>9592373.4301757794</v>
      </c>
      <c r="AS2445" s="95">
        <v>72385.728307723999</v>
      </c>
      <c r="AT2445" s="95">
        <v>0</v>
      </c>
      <c r="AU2445" s="95">
        <v>0</v>
      </c>
      <c r="AV2445" s="95">
        <v>1353269.39247131</v>
      </c>
      <c r="AW2445" s="95">
        <v>0</v>
      </c>
      <c r="AX2445" s="95">
        <v>21330322.799804699</v>
      </c>
      <c r="AY2445" s="95">
        <v>14014379.1943359</v>
      </c>
      <c r="AZ2445" s="95">
        <v>12778958.4875488</v>
      </c>
      <c r="BA2445" s="95">
        <v>0</v>
      </c>
      <c r="BB2445" s="95">
        <v>0</v>
      </c>
      <c r="BC2445" s="95">
        <v>4716191.5512084998</v>
      </c>
      <c r="BD2445" s="95">
        <v>0</v>
      </c>
      <c r="BE2445" s="95">
        <v>0</v>
      </c>
      <c r="BF2445" s="95">
        <v>3415159.6135559101</v>
      </c>
      <c r="BG2445" s="95">
        <v>39146097.604492202</v>
      </c>
      <c r="BH2445" s="95">
        <v>5957072.3375244103</v>
      </c>
      <c r="BI2445" s="95">
        <v>0</v>
      </c>
      <c r="BJ2445" s="95">
        <v>5577973.8600463904</v>
      </c>
      <c r="BK2445" s="95">
        <v>3291515.3774108901</v>
      </c>
      <c r="BL2445" s="95">
        <v>0</v>
      </c>
      <c r="BM2445" s="95">
        <v>0</v>
      </c>
      <c r="BN2445" s="95">
        <v>0</v>
      </c>
      <c r="BO2445" s="95">
        <v>0</v>
      </c>
      <c r="BP2445" s="95">
        <v>0</v>
      </c>
      <c r="BQ2445" s="95">
        <v>0</v>
      </c>
      <c r="BR2445" s="95">
        <v>4506956.8571167002</v>
      </c>
      <c r="BS2445" s="95">
        <v>4948155.1068115197</v>
      </c>
      <c r="BT2445" s="95">
        <v>0</v>
      </c>
      <c r="BU2445" s="95">
        <v>0</v>
      </c>
      <c r="BV2445" s="95">
        <v>2089662.92497253</v>
      </c>
      <c r="BW2445" s="95">
        <v>0</v>
      </c>
      <c r="BX2445" s="95">
        <v>0</v>
      </c>
      <c r="BY2445" s="95">
        <v>0</v>
      </c>
      <c r="BZ2445" s="95">
        <v>0</v>
      </c>
      <c r="CA2445" s="95">
        <v>111553.53655529</v>
      </c>
      <c r="CB2445" s="95">
        <v>7713930.7115478497</v>
      </c>
      <c r="CC2445" s="95">
        <v>52889334.0087891</v>
      </c>
      <c r="CD2445" s="95">
        <v>11505248.9693604</v>
      </c>
      <c r="CE2445" s="95">
        <v>2773.5331007242198</v>
      </c>
      <c r="CF2445" s="95">
        <v>559033.54253387498</v>
      </c>
      <c r="CG2445" s="95">
        <v>3421763.2359924298</v>
      </c>
      <c r="CH2445" s="95">
        <v>0</v>
      </c>
      <c r="CI2445" s="95">
        <v>114251.13401126899</v>
      </c>
      <c r="CJ2445" s="95">
        <v>8277582.3727417002</v>
      </c>
      <c r="CK2445" s="95">
        <v>56259620.055175804</v>
      </c>
      <c r="CL2445" s="95">
        <v>11501369.896362299</v>
      </c>
      <c r="CM2445" s="160">
        <v>174668.10345649699</v>
      </c>
      <c r="CN2445" s="160">
        <v>25027409.6711426</v>
      </c>
      <c r="CO2445" s="160">
        <v>95355980.644531295</v>
      </c>
      <c r="CP2445" s="95">
        <v>11501369.896362299</v>
      </c>
      <c r="CQ2445" s="95">
        <v>0</v>
      </c>
      <c r="CR2445" s="95">
        <v>0</v>
      </c>
      <c r="CS2445" s="95">
        <v>0</v>
      </c>
      <c r="CT2445" s="95">
        <v>0</v>
      </c>
      <c r="CU2445" s="161">
        <v>8272964.2540817242</v>
      </c>
      <c r="CV2445" s="161">
        <v>56311097.244781531</v>
      </c>
    </row>
    <row r="2446" spans="1:100" x14ac:dyDescent="0.2">
      <c r="A2446" s="94" t="s">
        <v>199</v>
      </c>
      <c r="B2446" s="96">
        <v>38231</v>
      </c>
      <c r="C2446" s="95">
        <v>73580.580355644197</v>
      </c>
      <c r="D2446" s="95">
        <v>0</v>
      </c>
      <c r="E2446" s="95">
        <v>39641.243619442001</v>
      </c>
      <c r="F2446" s="95">
        <v>20338.612021446199</v>
      </c>
      <c r="G2446" s="95">
        <v>179.156580710784</v>
      </c>
      <c r="H2446" s="95">
        <v>0</v>
      </c>
      <c r="I2446" s="95">
        <v>0</v>
      </c>
      <c r="J2446" s="95">
        <v>5521.2523007392901</v>
      </c>
      <c r="K2446" s="95">
        <v>0</v>
      </c>
      <c r="L2446" s="95">
        <v>57529.9265384674</v>
      </c>
      <c r="M2446" s="95">
        <v>37762.853719234503</v>
      </c>
      <c r="N2446" s="95">
        <v>13215.732674360301</v>
      </c>
      <c r="O2446" s="95">
        <v>0</v>
      </c>
      <c r="P2446" s="95">
        <v>0</v>
      </c>
      <c r="Q2446" s="95">
        <v>5996.3553954362897</v>
      </c>
      <c r="R2446" s="95">
        <v>0</v>
      </c>
      <c r="S2446" s="95">
        <v>0</v>
      </c>
      <c r="T2446" s="95">
        <v>2779.0054389536399</v>
      </c>
      <c r="U2446" s="95">
        <v>59634.645640373201</v>
      </c>
      <c r="V2446" s="95">
        <v>4473890.7615966797</v>
      </c>
      <c r="W2446" s="95">
        <v>0</v>
      </c>
      <c r="X2446" s="95">
        <v>3283125.4447326702</v>
      </c>
      <c r="Y2446" s="95">
        <v>1426610.13981628</v>
      </c>
      <c r="Z2446" s="95">
        <v>32579.643332719799</v>
      </c>
      <c r="AA2446" s="95">
        <v>0</v>
      </c>
      <c r="AB2446" s="95">
        <v>0</v>
      </c>
      <c r="AC2446" s="95">
        <v>1424188.1912841799</v>
      </c>
      <c r="AD2446" s="95">
        <v>0</v>
      </c>
      <c r="AE2446" s="95">
        <v>3053652.1744079599</v>
      </c>
      <c r="AF2446" s="95">
        <v>2010212.35968018</v>
      </c>
      <c r="AG2446" s="95">
        <v>2067765.4181365999</v>
      </c>
      <c r="AH2446" s="95">
        <v>0</v>
      </c>
      <c r="AI2446" s="95">
        <v>0</v>
      </c>
      <c r="AJ2446" s="95">
        <v>706350.17648315395</v>
      </c>
      <c r="AK2446" s="95">
        <v>0</v>
      </c>
      <c r="AL2446" s="95">
        <v>0</v>
      </c>
      <c r="AM2446" s="95">
        <v>551899.45362091099</v>
      </c>
      <c r="AN2446" s="95">
        <v>15835630.0777588</v>
      </c>
      <c r="AO2446" s="95">
        <v>31159920.048339799</v>
      </c>
      <c r="AP2446" s="95">
        <v>0</v>
      </c>
      <c r="AQ2446" s="95">
        <v>22707592.7578125</v>
      </c>
      <c r="AR2446" s="95">
        <v>10150086.3125</v>
      </c>
      <c r="AS2446" s="95">
        <v>197296.94290924101</v>
      </c>
      <c r="AT2446" s="95">
        <v>0</v>
      </c>
      <c r="AU2446" s="95">
        <v>0</v>
      </c>
      <c r="AV2446" s="95">
        <v>3378240.9796752902</v>
      </c>
      <c r="AW2446" s="95">
        <v>0</v>
      </c>
      <c r="AX2446" s="95">
        <v>22333163.978515599</v>
      </c>
      <c r="AY2446" s="95">
        <v>14196003.217163101</v>
      </c>
      <c r="AZ2446" s="95">
        <v>13098662.994506801</v>
      </c>
      <c r="BA2446" s="95">
        <v>0</v>
      </c>
      <c r="BB2446" s="95">
        <v>0</v>
      </c>
      <c r="BC2446" s="95">
        <v>4787236.38916016</v>
      </c>
      <c r="BD2446" s="95">
        <v>0</v>
      </c>
      <c r="BE2446" s="95">
        <v>0</v>
      </c>
      <c r="BF2446" s="95">
        <v>3436714.5141296401</v>
      </c>
      <c r="BG2446" s="95">
        <v>37655925.021484397</v>
      </c>
      <c r="BH2446" s="95">
        <v>6238796.6715698196</v>
      </c>
      <c r="BI2446" s="95">
        <v>0</v>
      </c>
      <c r="BJ2446" s="95">
        <v>5680313.6041870099</v>
      </c>
      <c r="BK2446" s="95">
        <v>3428529.5258178702</v>
      </c>
      <c r="BL2446" s="95">
        <v>0</v>
      </c>
      <c r="BM2446" s="95">
        <v>0</v>
      </c>
      <c r="BN2446" s="95">
        <v>0</v>
      </c>
      <c r="BO2446" s="95">
        <v>0</v>
      </c>
      <c r="BP2446" s="95">
        <v>0</v>
      </c>
      <c r="BQ2446" s="95">
        <v>0</v>
      </c>
      <c r="BR2446" s="95">
        <v>4590506.04931641</v>
      </c>
      <c r="BS2446" s="95">
        <v>5127609.5158081101</v>
      </c>
      <c r="BT2446" s="95">
        <v>0</v>
      </c>
      <c r="BU2446" s="95">
        <v>0</v>
      </c>
      <c r="BV2446" s="95">
        <v>2146618.5386352502</v>
      </c>
      <c r="BW2446" s="95">
        <v>0</v>
      </c>
      <c r="BX2446" s="95">
        <v>0</v>
      </c>
      <c r="BY2446" s="95">
        <v>0</v>
      </c>
      <c r="BZ2446" s="95">
        <v>0</v>
      </c>
      <c r="CA2446" s="95">
        <v>112905.224387169</v>
      </c>
      <c r="CB2446" s="95">
        <v>7770721.7333373995</v>
      </c>
      <c r="CC2446" s="95">
        <v>53793219.083007798</v>
      </c>
      <c r="CD2446" s="95">
        <v>11986443.040527301</v>
      </c>
      <c r="CE2446" s="95">
        <v>2750.85830321908</v>
      </c>
      <c r="CF2446" s="95">
        <v>553994.04158783006</v>
      </c>
      <c r="CG2446" s="95">
        <v>3446775.9573669401</v>
      </c>
      <c r="CH2446" s="95">
        <v>0</v>
      </c>
      <c r="CI2446" s="95">
        <v>115645.749799728</v>
      </c>
      <c r="CJ2446" s="95">
        <v>8319094.0544433603</v>
      </c>
      <c r="CK2446" s="95">
        <v>57198193.420410201</v>
      </c>
      <c r="CL2446" s="95">
        <v>11995888.852417</v>
      </c>
      <c r="CM2446" s="160">
        <v>175663.27126693699</v>
      </c>
      <c r="CN2446" s="160">
        <v>24148814.1726074</v>
      </c>
      <c r="CO2446" s="160">
        <v>94537156.778320298</v>
      </c>
      <c r="CP2446" s="95">
        <v>11995888.852417</v>
      </c>
      <c r="CQ2446" s="95">
        <v>0</v>
      </c>
      <c r="CR2446" s="95">
        <v>0</v>
      </c>
      <c r="CS2446" s="95">
        <v>0</v>
      </c>
      <c r="CT2446" s="95">
        <v>0</v>
      </c>
      <c r="CU2446" s="161">
        <v>8324715.7749252301</v>
      </c>
      <c r="CV2446" s="161">
        <v>57239995.040374741</v>
      </c>
    </row>
    <row r="2447" spans="1:100" x14ac:dyDescent="0.2">
      <c r="A2447" s="94" t="s">
        <v>199</v>
      </c>
      <c r="B2447" s="96">
        <v>38322</v>
      </c>
      <c r="C2447" s="95">
        <v>75176.563422203093</v>
      </c>
      <c r="D2447" s="95">
        <v>0</v>
      </c>
      <c r="E2447" s="95">
        <v>38503.707964897199</v>
      </c>
      <c r="F2447" s="95">
        <v>19934.969190836</v>
      </c>
      <c r="G2447" s="95">
        <v>282.00929024070501</v>
      </c>
      <c r="H2447" s="95">
        <v>0</v>
      </c>
      <c r="I2447" s="95">
        <v>0</v>
      </c>
      <c r="J2447" s="95">
        <v>8769.3275938034094</v>
      </c>
      <c r="K2447" s="95">
        <v>0</v>
      </c>
      <c r="L2447" s="95">
        <v>56851.997928142497</v>
      </c>
      <c r="M2447" s="95">
        <v>37984.885532856002</v>
      </c>
      <c r="N2447" s="95">
        <v>13361.0351750851</v>
      </c>
      <c r="O2447" s="95">
        <v>0</v>
      </c>
      <c r="P2447" s="95">
        <v>0</v>
      </c>
      <c r="Q2447" s="95">
        <v>6052.2997270226497</v>
      </c>
      <c r="R2447" s="95">
        <v>0</v>
      </c>
      <c r="S2447" s="95">
        <v>0</v>
      </c>
      <c r="T2447" s="95">
        <v>2743.00011456013</v>
      </c>
      <c r="U2447" s="95">
        <v>61017.753074169203</v>
      </c>
      <c r="V2447" s="95">
        <v>4637533.32531738</v>
      </c>
      <c r="W2447" s="95">
        <v>0</v>
      </c>
      <c r="X2447" s="95">
        <v>3213940.0169677702</v>
      </c>
      <c r="Y2447" s="95">
        <v>1424285.3874206501</v>
      </c>
      <c r="Z2447" s="95">
        <v>57918.824952125498</v>
      </c>
      <c r="AA2447" s="95">
        <v>0</v>
      </c>
      <c r="AB2447" s="95">
        <v>0</v>
      </c>
      <c r="AC2447" s="95">
        <v>2792723.7608642601</v>
      </c>
      <c r="AD2447" s="95">
        <v>0</v>
      </c>
      <c r="AE2447" s="95">
        <v>3010422.3158569299</v>
      </c>
      <c r="AF2447" s="95">
        <v>2026636.7860107401</v>
      </c>
      <c r="AG2447" s="95">
        <v>2108857.9161682101</v>
      </c>
      <c r="AH2447" s="95">
        <v>0</v>
      </c>
      <c r="AI2447" s="95">
        <v>0</v>
      </c>
      <c r="AJ2447" s="95">
        <v>694267.69025421096</v>
      </c>
      <c r="AK2447" s="95">
        <v>0</v>
      </c>
      <c r="AL2447" s="95">
        <v>0</v>
      </c>
      <c r="AM2447" s="95">
        <v>540556.13497924805</v>
      </c>
      <c r="AN2447" s="95">
        <v>17004937.510742199</v>
      </c>
      <c r="AO2447" s="95">
        <v>32509725.482177701</v>
      </c>
      <c r="AP2447" s="95">
        <v>0</v>
      </c>
      <c r="AQ2447" s="95">
        <v>22431479.1713867</v>
      </c>
      <c r="AR2447" s="95">
        <v>10097157.7114258</v>
      </c>
      <c r="AS2447" s="95">
        <v>361505.00667953503</v>
      </c>
      <c r="AT2447" s="95">
        <v>0</v>
      </c>
      <c r="AU2447" s="95">
        <v>0</v>
      </c>
      <c r="AV2447" s="95">
        <v>6541301.6162109403</v>
      </c>
      <c r="AW2447" s="95">
        <v>0</v>
      </c>
      <c r="AX2447" s="95">
        <v>22236266.126464799</v>
      </c>
      <c r="AY2447" s="95">
        <v>14448206.1552734</v>
      </c>
      <c r="AZ2447" s="95">
        <v>13471767.608276401</v>
      </c>
      <c r="BA2447" s="95">
        <v>0</v>
      </c>
      <c r="BB2447" s="95">
        <v>0</v>
      </c>
      <c r="BC2447" s="95">
        <v>4790063.9465942401</v>
      </c>
      <c r="BD2447" s="95">
        <v>0</v>
      </c>
      <c r="BE2447" s="95">
        <v>0</v>
      </c>
      <c r="BF2447" s="95">
        <v>3414659.8902893099</v>
      </c>
      <c r="BG2447" s="95">
        <v>40015713.506347701</v>
      </c>
      <c r="BH2447" s="95">
        <v>6446289.8960571298</v>
      </c>
      <c r="BI2447" s="95">
        <v>0</v>
      </c>
      <c r="BJ2447" s="95">
        <v>5611381.32067871</v>
      </c>
      <c r="BK2447" s="95">
        <v>3458591.7320861798</v>
      </c>
      <c r="BL2447" s="95">
        <v>0</v>
      </c>
      <c r="BM2447" s="95">
        <v>0</v>
      </c>
      <c r="BN2447" s="95">
        <v>0</v>
      </c>
      <c r="BO2447" s="95">
        <v>0</v>
      </c>
      <c r="BP2447" s="95">
        <v>0</v>
      </c>
      <c r="BQ2447" s="95">
        <v>0</v>
      </c>
      <c r="BR2447" s="95">
        <v>4670263.3515625</v>
      </c>
      <c r="BS2447" s="95">
        <v>5279357.8954467801</v>
      </c>
      <c r="BT2447" s="95">
        <v>0</v>
      </c>
      <c r="BU2447" s="95">
        <v>0</v>
      </c>
      <c r="BV2447" s="95">
        <v>2158254.09619141</v>
      </c>
      <c r="BW2447" s="95">
        <v>0</v>
      </c>
      <c r="BX2447" s="95">
        <v>0</v>
      </c>
      <c r="BY2447" s="95">
        <v>0</v>
      </c>
      <c r="BZ2447" s="95">
        <v>0</v>
      </c>
      <c r="CA2447" s="95">
        <v>113624.419074059</v>
      </c>
      <c r="CB2447" s="95">
        <v>7845145.1229858398</v>
      </c>
      <c r="CC2447" s="95">
        <v>54899936.245117202</v>
      </c>
      <c r="CD2447" s="95">
        <v>12068610.4302979</v>
      </c>
      <c r="CE2447" s="95">
        <v>2761.3461644351501</v>
      </c>
      <c r="CF2447" s="95">
        <v>538992.49929809605</v>
      </c>
      <c r="CG2447" s="95">
        <v>3401150.5758667002</v>
      </c>
      <c r="CH2447" s="95">
        <v>0</v>
      </c>
      <c r="CI2447" s="95">
        <v>116610.014910698</v>
      </c>
      <c r="CJ2447" s="95">
        <v>8386084.1826782199</v>
      </c>
      <c r="CK2447" s="95">
        <v>58294055.684570298</v>
      </c>
      <c r="CL2447" s="95">
        <v>12065757.6608887</v>
      </c>
      <c r="CM2447" s="160">
        <v>177561.053632736</v>
      </c>
      <c r="CN2447" s="160">
        <v>25364802.800292999</v>
      </c>
      <c r="CO2447" s="160">
        <v>98649258.873046905</v>
      </c>
      <c r="CP2447" s="95">
        <v>12065757.6608887</v>
      </c>
      <c r="CQ2447" s="95">
        <v>0</v>
      </c>
      <c r="CR2447" s="95">
        <v>0</v>
      </c>
      <c r="CS2447" s="95">
        <v>0</v>
      </c>
      <c r="CT2447" s="95">
        <v>0</v>
      </c>
      <c r="CU2447" s="161">
        <v>8384137.6222839355</v>
      </c>
      <c r="CV2447" s="161">
        <v>58301086.820983902</v>
      </c>
    </row>
    <row r="2448" spans="1:100" x14ac:dyDescent="0.2">
      <c r="A2448" s="94" t="s">
        <v>199</v>
      </c>
      <c r="B2448" s="96">
        <v>38412</v>
      </c>
      <c r="C2448" s="95">
        <v>77217.021038055405</v>
      </c>
      <c r="D2448" s="95">
        <v>0</v>
      </c>
      <c r="E2448" s="95">
        <v>38426.498823165901</v>
      </c>
      <c r="F2448" s="95">
        <v>20227.361526250799</v>
      </c>
      <c r="G2448" s="95">
        <v>414.40782224014401</v>
      </c>
      <c r="H2448" s="95">
        <v>0</v>
      </c>
      <c r="I2448" s="95">
        <v>0</v>
      </c>
      <c r="J2448" s="95">
        <v>12648.042999506</v>
      </c>
      <c r="K2448" s="95">
        <v>0</v>
      </c>
      <c r="L2448" s="95">
        <v>56793.959090709701</v>
      </c>
      <c r="M2448" s="95">
        <v>38659.438805103302</v>
      </c>
      <c r="N2448" s="95">
        <v>13583.365443229701</v>
      </c>
      <c r="O2448" s="95">
        <v>0</v>
      </c>
      <c r="P2448" s="95">
        <v>0</v>
      </c>
      <c r="Q2448" s="95">
        <v>6124.0903895497304</v>
      </c>
      <c r="R2448" s="95">
        <v>0</v>
      </c>
      <c r="S2448" s="95">
        <v>0</v>
      </c>
      <c r="T2448" s="95">
        <v>2761.7264701128001</v>
      </c>
      <c r="U2448" s="95">
        <v>61491.169200897202</v>
      </c>
      <c r="V2448" s="95">
        <v>4763250.7146606399</v>
      </c>
      <c r="W2448" s="95">
        <v>0</v>
      </c>
      <c r="X2448" s="95">
        <v>3178570.0845642099</v>
      </c>
      <c r="Y2448" s="95">
        <v>1421562.09580994</v>
      </c>
      <c r="Z2448" s="95">
        <v>85097.097887039199</v>
      </c>
      <c r="AA2448" s="95">
        <v>0</v>
      </c>
      <c r="AB2448" s="95">
        <v>0</v>
      </c>
      <c r="AC2448" s="95">
        <v>4154359.27807617</v>
      </c>
      <c r="AD2448" s="95">
        <v>0</v>
      </c>
      <c r="AE2448" s="95">
        <v>3035731.21270752</v>
      </c>
      <c r="AF2448" s="95">
        <v>2046668.9866943399</v>
      </c>
      <c r="AG2448" s="95">
        <v>2122128.0158996601</v>
      </c>
      <c r="AH2448" s="95">
        <v>0</v>
      </c>
      <c r="AI2448" s="95">
        <v>0</v>
      </c>
      <c r="AJ2448" s="95">
        <v>697108.02548217797</v>
      </c>
      <c r="AK2448" s="95">
        <v>0</v>
      </c>
      <c r="AL2448" s="95">
        <v>0</v>
      </c>
      <c r="AM2448" s="95">
        <v>550638.172943115</v>
      </c>
      <c r="AN2448" s="95">
        <v>17315477.771240201</v>
      </c>
      <c r="AO2448" s="95">
        <v>33614570.614257798</v>
      </c>
      <c r="AP2448" s="95">
        <v>0</v>
      </c>
      <c r="AQ2448" s="95">
        <v>22554883.483154301</v>
      </c>
      <c r="AR2448" s="95">
        <v>10314814.369018599</v>
      </c>
      <c r="AS2448" s="95">
        <v>537935.58597564697</v>
      </c>
      <c r="AT2448" s="95">
        <v>0</v>
      </c>
      <c r="AU2448" s="95">
        <v>0</v>
      </c>
      <c r="AV2448" s="95">
        <v>9846584.82421875</v>
      </c>
      <c r="AW2448" s="95">
        <v>0</v>
      </c>
      <c r="AX2448" s="95">
        <v>22462519.2028809</v>
      </c>
      <c r="AY2448" s="95">
        <v>14765723.8914795</v>
      </c>
      <c r="AZ2448" s="95">
        <v>13736254.185546899</v>
      </c>
      <c r="BA2448" s="95">
        <v>0</v>
      </c>
      <c r="BB2448" s="95">
        <v>0</v>
      </c>
      <c r="BC2448" s="95">
        <v>4844181.7561645498</v>
      </c>
      <c r="BD2448" s="95">
        <v>0</v>
      </c>
      <c r="BE2448" s="95">
        <v>0</v>
      </c>
      <c r="BF2448" s="95">
        <v>3523246.9871215802</v>
      </c>
      <c r="BG2448" s="95">
        <v>41308613.567382798</v>
      </c>
      <c r="BH2448" s="95">
        <v>6675040.9959716797</v>
      </c>
      <c r="BI2448" s="95">
        <v>0</v>
      </c>
      <c r="BJ2448" s="95">
        <v>5755805.8102417002</v>
      </c>
      <c r="BK2448" s="95">
        <v>3571322.45916748</v>
      </c>
      <c r="BL2448" s="95">
        <v>0</v>
      </c>
      <c r="BM2448" s="95">
        <v>0</v>
      </c>
      <c r="BN2448" s="95">
        <v>0</v>
      </c>
      <c r="BO2448" s="95">
        <v>0</v>
      </c>
      <c r="BP2448" s="95">
        <v>0</v>
      </c>
      <c r="BQ2448" s="95">
        <v>0</v>
      </c>
      <c r="BR2448" s="95">
        <v>4811463.0073242197</v>
      </c>
      <c r="BS2448" s="95">
        <v>5391059.7499389602</v>
      </c>
      <c r="BT2448" s="95">
        <v>0</v>
      </c>
      <c r="BU2448" s="95">
        <v>0</v>
      </c>
      <c r="BV2448" s="95">
        <v>2257580.5784606901</v>
      </c>
      <c r="BW2448" s="95">
        <v>0</v>
      </c>
      <c r="BX2448" s="95">
        <v>0</v>
      </c>
      <c r="BY2448" s="95">
        <v>0</v>
      </c>
      <c r="BZ2448" s="95">
        <v>0</v>
      </c>
      <c r="CA2448" s="95">
        <v>115700.062047958</v>
      </c>
      <c r="CB2448" s="95">
        <v>7949780.3391723596</v>
      </c>
      <c r="CC2448" s="95">
        <v>56360526.533691399</v>
      </c>
      <c r="CD2448" s="95">
        <v>12386705.784179701</v>
      </c>
      <c r="CE2448" s="95">
        <v>2778.2066235840298</v>
      </c>
      <c r="CF2448" s="95">
        <v>549748.69616699195</v>
      </c>
      <c r="CG2448" s="95">
        <v>3519547.6199035598</v>
      </c>
      <c r="CH2448" s="95">
        <v>0</v>
      </c>
      <c r="CI2448" s="95">
        <v>118354.617231369</v>
      </c>
      <c r="CJ2448" s="95">
        <v>8508142.0363769494</v>
      </c>
      <c r="CK2448" s="95">
        <v>59929437.370605499</v>
      </c>
      <c r="CL2448" s="95">
        <v>12383978.227783199</v>
      </c>
      <c r="CM2448" s="160">
        <v>179870.867904663</v>
      </c>
      <c r="CN2448" s="160">
        <v>25912277.863769501</v>
      </c>
      <c r="CO2448" s="160">
        <v>101422116.85449199</v>
      </c>
      <c r="CP2448" s="95">
        <v>12383978.227783199</v>
      </c>
      <c r="CQ2448" s="95">
        <v>0</v>
      </c>
      <c r="CR2448" s="95">
        <v>0</v>
      </c>
      <c r="CS2448" s="95">
        <v>0</v>
      </c>
      <c r="CT2448" s="95">
        <v>0</v>
      </c>
      <c r="CU2448" s="161">
        <v>8499529.0353393517</v>
      </c>
      <c r="CV2448" s="161">
        <v>59880074.153594956</v>
      </c>
    </row>
    <row r="2449" spans="1:100" x14ac:dyDescent="0.2">
      <c r="A2449" s="94" t="s">
        <v>199</v>
      </c>
      <c r="B2449" s="96">
        <v>38504</v>
      </c>
      <c r="C2449" s="95">
        <v>79034.333761215195</v>
      </c>
      <c r="D2449" s="95">
        <v>2.1132951979816399</v>
      </c>
      <c r="E2449" s="95">
        <v>38236.329385757403</v>
      </c>
      <c r="F2449" s="95">
        <v>20790.017350912101</v>
      </c>
      <c r="G2449" s="95">
        <v>533.83019094169094</v>
      </c>
      <c r="H2449" s="95">
        <v>0</v>
      </c>
      <c r="I2449" s="95">
        <v>0</v>
      </c>
      <c r="J2449" s="95">
        <v>16243.257263183599</v>
      </c>
      <c r="K2449" s="95">
        <v>0</v>
      </c>
      <c r="L2449" s="95">
        <v>58089.0006818771</v>
      </c>
      <c r="M2449" s="95">
        <v>39499.5435395241</v>
      </c>
      <c r="N2449" s="95">
        <v>13753.543862462</v>
      </c>
      <c r="O2449" s="95">
        <v>0</v>
      </c>
      <c r="P2449" s="95">
        <v>0</v>
      </c>
      <c r="Q2449" s="95">
        <v>6250.2638759017</v>
      </c>
      <c r="R2449" s="95">
        <v>0</v>
      </c>
      <c r="S2449" s="95">
        <v>0</v>
      </c>
      <c r="T2449" s="95">
        <v>2735.23900547624</v>
      </c>
      <c r="U2449" s="95">
        <v>61932.465044021599</v>
      </c>
      <c r="V2449" s="95">
        <v>4815366.6667480497</v>
      </c>
      <c r="W2449" s="95">
        <v>111.13430648949</v>
      </c>
      <c r="X2449" s="95">
        <v>3189394.22686768</v>
      </c>
      <c r="Y2449" s="95">
        <v>1454225.3182067899</v>
      </c>
      <c r="Z2449" s="95">
        <v>116037.73309516899</v>
      </c>
      <c r="AA2449" s="95">
        <v>0</v>
      </c>
      <c r="AB2449" s="95">
        <v>0</v>
      </c>
      <c r="AC2449" s="95">
        <v>5570055.33740234</v>
      </c>
      <c r="AD2449" s="95">
        <v>0</v>
      </c>
      <c r="AE2449" s="95">
        <v>3119417.9966125502</v>
      </c>
      <c r="AF2449" s="95">
        <v>2069536.44206238</v>
      </c>
      <c r="AG2449" s="95">
        <v>2132295.5964660598</v>
      </c>
      <c r="AH2449" s="95">
        <v>0</v>
      </c>
      <c r="AI2449" s="95">
        <v>0</v>
      </c>
      <c r="AJ2449" s="95">
        <v>703510.08488464402</v>
      </c>
      <c r="AK2449" s="95">
        <v>0</v>
      </c>
      <c r="AL2449" s="95">
        <v>0</v>
      </c>
      <c r="AM2449" s="95">
        <v>546172.13333892799</v>
      </c>
      <c r="AN2449" s="95">
        <v>17767027.965087902</v>
      </c>
      <c r="AO2449" s="95">
        <v>34532885.229492202</v>
      </c>
      <c r="AP2449" s="95">
        <v>915.909852601588</v>
      </c>
      <c r="AQ2449" s="95">
        <v>22818626.738037098</v>
      </c>
      <c r="AR2449" s="95">
        <v>10608261.2298584</v>
      </c>
      <c r="AS2449" s="95">
        <v>745810.57521057106</v>
      </c>
      <c r="AT2449" s="95">
        <v>0</v>
      </c>
      <c r="AU2449" s="95">
        <v>0</v>
      </c>
      <c r="AV2449" s="95">
        <v>13461158.4842529</v>
      </c>
      <c r="AW2449" s="95">
        <v>0</v>
      </c>
      <c r="AX2449" s="95">
        <v>23294841.480468798</v>
      </c>
      <c r="AY2449" s="95">
        <v>15053574.2315674</v>
      </c>
      <c r="AZ2449" s="95">
        <v>13887408.8475342</v>
      </c>
      <c r="BA2449" s="95">
        <v>0</v>
      </c>
      <c r="BB2449" s="95">
        <v>0</v>
      </c>
      <c r="BC2449" s="95">
        <v>4928290.5256957998</v>
      </c>
      <c r="BD2449" s="95">
        <v>0</v>
      </c>
      <c r="BE2449" s="95">
        <v>0</v>
      </c>
      <c r="BF2449" s="95">
        <v>3530301.9413757301</v>
      </c>
      <c r="BG2449" s="95">
        <v>42985602.640136696</v>
      </c>
      <c r="BH2449" s="95">
        <v>6890834.9996948196</v>
      </c>
      <c r="BI2449" s="95">
        <v>279.538456778973</v>
      </c>
      <c r="BJ2449" s="95">
        <v>5870661.3121948196</v>
      </c>
      <c r="BK2449" s="95">
        <v>3718707.6752624498</v>
      </c>
      <c r="BL2449" s="95">
        <v>0</v>
      </c>
      <c r="BM2449" s="95">
        <v>0</v>
      </c>
      <c r="BN2449" s="95">
        <v>0</v>
      </c>
      <c r="BO2449" s="95">
        <v>0</v>
      </c>
      <c r="BP2449" s="95">
        <v>0</v>
      </c>
      <c r="BQ2449" s="95">
        <v>0</v>
      </c>
      <c r="BR2449" s="95">
        <v>4883092.2019042997</v>
      </c>
      <c r="BS2449" s="95">
        <v>5477883.9295654297</v>
      </c>
      <c r="BT2449" s="95">
        <v>0</v>
      </c>
      <c r="BU2449" s="95">
        <v>0</v>
      </c>
      <c r="BV2449" s="95">
        <v>2370462.5964355501</v>
      </c>
      <c r="BW2449" s="95">
        <v>0</v>
      </c>
      <c r="BX2449" s="95">
        <v>0</v>
      </c>
      <c r="BY2449" s="95">
        <v>0</v>
      </c>
      <c r="BZ2449" s="95">
        <v>0</v>
      </c>
      <c r="CA2449" s="95">
        <v>117563.85505867</v>
      </c>
      <c r="CB2449" s="95">
        <v>7974546.0167846698</v>
      </c>
      <c r="CC2449" s="95">
        <v>56985936.214355499</v>
      </c>
      <c r="CD2449" s="95">
        <v>12730958.2701416</v>
      </c>
      <c r="CE2449" s="95">
        <v>2730.0990388989399</v>
      </c>
      <c r="CF2449" s="95">
        <v>546962.20317077602</v>
      </c>
      <c r="CG2449" s="95">
        <v>3539714.1173400902</v>
      </c>
      <c r="CH2449" s="95">
        <v>0</v>
      </c>
      <c r="CI2449" s="95">
        <v>120191.511086464</v>
      </c>
      <c r="CJ2449" s="95">
        <v>8513118.7683105506</v>
      </c>
      <c r="CK2449" s="95">
        <v>60451411.942871101</v>
      </c>
      <c r="CL2449" s="95">
        <v>12727447.872436499</v>
      </c>
      <c r="CM2449" s="160">
        <v>181636.12762832601</v>
      </c>
      <c r="CN2449" s="160">
        <v>26197719.965576202</v>
      </c>
      <c r="CO2449" s="160">
        <v>103212226.84375</v>
      </c>
      <c r="CP2449" s="95">
        <v>12727447.872436499</v>
      </c>
      <c r="CQ2449" s="95">
        <v>0</v>
      </c>
      <c r="CR2449" s="95">
        <v>0</v>
      </c>
      <c r="CS2449" s="95">
        <v>0</v>
      </c>
      <c r="CT2449" s="95">
        <v>0</v>
      </c>
      <c r="CU2449" s="161">
        <v>8521508.2199554462</v>
      </c>
      <c r="CV2449" s="161">
        <v>60525650.331695586</v>
      </c>
    </row>
    <row r="2450" spans="1:100" x14ac:dyDescent="0.2">
      <c r="A2450" s="94" t="s">
        <v>199</v>
      </c>
      <c r="B2450" s="96">
        <v>38596</v>
      </c>
      <c r="C2450" s="95">
        <v>80524.678811073303</v>
      </c>
      <c r="D2450" s="95">
        <v>2.70343875497929</v>
      </c>
      <c r="E2450" s="95">
        <v>38224.207497596697</v>
      </c>
      <c r="F2450" s="95">
        <v>21361.7686290741</v>
      </c>
      <c r="G2450" s="95">
        <v>680.69597146660101</v>
      </c>
      <c r="H2450" s="95">
        <v>0</v>
      </c>
      <c r="I2450" s="95">
        <v>0</v>
      </c>
      <c r="J2450" s="95">
        <v>20054.433750390999</v>
      </c>
      <c r="K2450" s="95">
        <v>0</v>
      </c>
      <c r="L2450" s="95">
        <v>59743.429103374503</v>
      </c>
      <c r="M2450" s="95">
        <v>40142.348092079199</v>
      </c>
      <c r="N2450" s="95">
        <v>13894.8191819191</v>
      </c>
      <c r="O2450" s="95">
        <v>0</v>
      </c>
      <c r="P2450" s="95">
        <v>0</v>
      </c>
      <c r="Q2450" s="95">
        <v>6335.5433374643299</v>
      </c>
      <c r="R2450" s="95">
        <v>0</v>
      </c>
      <c r="S2450" s="95">
        <v>0</v>
      </c>
      <c r="T2450" s="95">
        <v>2747.0497254729298</v>
      </c>
      <c r="U2450" s="95">
        <v>60856.016106605501</v>
      </c>
      <c r="V2450" s="95">
        <v>4895825.3386840802</v>
      </c>
      <c r="W2450" s="95">
        <v>193.62607785314299</v>
      </c>
      <c r="X2450" s="95">
        <v>3129137.8264770498</v>
      </c>
      <c r="Y2450" s="95">
        <v>1468151.6061859101</v>
      </c>
      <c r="Z2450" s="95">
        <v>147077.102413177</v>
      </c>
      <c r="AA2450" s="95">
        <v>0</v>
      </c>
      <c r="AB2450" s="95">
        <v>0</v>
      </c>
      <c r="AC2450" s="95">
        <v>6867166.42224121</v>
      </c>
      <c r="AD2450" s="95">
        <v>0</v>
      </c>
      <c r="AE2450" s="95">
        <v>3108873.0740051302</v>
      </c>
      <c r="AF2450" s="95">
        <v>2108268.3984680199</v>
      </c>
      <c r="AG2450" s="95">
        <v>2137058.1065368699</v>
      </c>
      <c r="AH2450" s="95">
        <v>0</v>
      </c>
      <c r="AI2450" s="95">
        <v>0</v>
      </c>
      <c r="AJ2450" s="95">
        <v>700447.58082580601</v>
      </c>
      <c r="AK2450" s="95">
        <v>0</v>
      </c>
      <c r="AL2450" s="95">
        <v>0</v>
      </c>
      <c r="AM2450" s="95">
        <v>536838.28779602097</v>
      </c>
      <c r="AN2450" s="95">
        <v>17288025.174560498</v>
      </c>
      <c r="AO2450" s="95">
        <v>35438776.8515625</v>
      </c>
      <c r="AP2450" s="95">
        <v>2067.94330370426</v>
      </c>
      <c r="AQ2450" s="95">
        <v>22498202.049072299</v>
      </c>
      <c r="AR2450" s="95">
        <v>10768048.142456099</v>
      </c>
      <c r="AS2450" s="95">
        <v>957055.596351624</v>
      </c>
      <c r="AT2450" s="95">
        <v>0</v>
      </c>
      <c r="AU2450" s="95">
        <v>0</v>
      </c>
      <c r="AV2450" s="95">
        <v>16351577.6518555</v>
      </c>
      <c r="AW2450" s="95">
        <v>0</v>
      </c>
      <c r="AX2450" s="95">
        <v>23568648.080322299</v>
      </c>
      <c r="AY2450" s="95">
        <v>15606529.603271499</v>
      </c>
      <c r="AZ2450" s="95">
        <v>14217512.8981934</v>
      </c>
      <c r="BA2450" s="95">
        <v>0</v>
      </c>
      <c r="BB2450" s="95">
        <v>0</v>
      </c>
      <c r="BC2450" s="95">
        <v>5013132.48754883</v>
      </c>
      <c r="BD2450" s="95">
        <v>0</v>
      </c>
      <c r="BE2450" s="95">
        <v>0</v>
      </c>
      <c r="BF2450" s="95">
        <v>3505487.4179992699</v>
      </c>
      <c r="BG2450" s="95">
        <v>42042144.544433601</v>
      </c>
      <c r="BH2450" s="95">
        <v>7311060.1630248995</v>
      </c>
      <c r="BI2450" s="95">
        <v>310.45360347628599</v>
      </c>
      <c r="BJ2450" s="95">
        <v>5946723.82177734</v>
      </c>
      <c r="BK2450" s="95">
        <v>3834136.28988647</v>
      </c>
      <c r="BL2450" s="95">
        <v>0</v>
      </c>
      <c r="BM2450" s="95">
        <v>0</v>
      </c>
      <c r="BN2450" s="95">
        <v>0</v>
      </c>
      <c r="BO2450" s="95">
        <v>0</v>
      </c>
      <c r="BP2450" s="95">
        <v>0</v>
      </c>
      <c r="BQ2450" s="95">
        <v>0</v>
      </c>
      <c r="BR2450" s="95">
        <v>5073167.81323242</v>
      </c>
      <c r="BS2450" s="95">
        <v>5629958.7867431603</v>
      </c>
      <c r="BT2450" s="95">
        <v>0</v>
      </c>
      <c r="BU2450" s="95">
        <v>0</v>
      </c>
      <c r="BV2450" s="95">
        <v>2459771.9335632301</v>
      </c>
      <c r="BW2450" s="95">
        <v>0</v>
      </c>
      <c r="BX2450" s="95">
        <v>0</v>
      </c>
      <c r="BY2450" s="95">
        <v>0</v>
      </c>
      <c r="BZ2450" s="95">
        <v>0</v>
      </c>
      <c r="CA2450" s="95">
        <v>118442.700853348</v>
      </c>
      <c r="CB2450" s="95">
        <v>8042965.20983887</v>
      </c>
      <c r="CC2450" s="95">
        <v>58103407.328125</v>
      </c>
      <c r="CD2450" s="95">
        <v>13322983.9443359</v>
      </c>
      <c r="CE2450" s="95">
        <v>2717.7573033571198</v>
      </c>
      <c r="CF2450" s="95">
        <v>538568.74921417201</v>
      </c>
      <c r="CG2450" s="95">
        <v>3514564.53198242</v>
      </c>
      <c r="CH2450" s="95">
        <v>0</v>
      </c>
      <c r="CI2450" s="95">
        <v>121180.364959717</v>
      </c>
      <c r="CJ2450" s="95">
        <v>8578227.2209472694</v>
      </c>
      <c r="CK2450" s="95">
        <v>61632609.8125</v>
      </c>
      <c r="CL2450" s="95">
        <v>13334391.123046899</v>
      </c>
      <c r="CM2450" s="160">
        <v>182230.33141136201</v>
      </c>
      <c r="CN2450" s="160">
        <v>25847901.955810498</v>
      </c>
      <c r="CO2450" s="160">
        <v>103381334.253906</v>
      </c>
      <c r="CP2450" s="95">
        <v>13334391.123046899</v>
      </c>
      <c r="CQ2450" s="95">
        <v>0</v>
      </c>
      <c r="CR2450" s="95">
        <v>0</v>
      </c>
      <c r="CS2450" s="95">
        <v>0</v>
      </c>
      <c r="CT2450" s="95">
        <v>0</v>
      </c>
      <c r="CU2450" s="161">
        <v>8581533.9590530414</v>
      </c>
      <c r="CV2450" s="161">
        <v>61617971.860107422</v>
      </c>
    </row>
    <row r="2451" spans="1:100" x14ac:dyDescent="0.2">
      <c r="A2451" s="94" t="s">
        <v>199</v>
      </c>
      <c r="B2451" s="96">
        <v>38687</v>
      </c>
      <c r="C2451" s="95">
        <v>82045.147973060593</v>
      </c>
      <c r="D2451" s="95">
        <v>2.6876436889870101</v>
      </c>
      <c r="E2451" s="95">
        <v>37811.509129524202</v>
      </c>
      <c r="F2451" s="95">
        <v>21673.6617636681</v>
      </c>
      <c r="G2451" s="95">
        <v>802.61254677176498</v>
      </c>
      <c r="H2451" s="95">
        <v>0</v>
      </c>
      <c r="I2451" s="95">
        <v>0</v>
      </c>
      <c r="J2451" s="95">
        <v>23927.0649056435</v>
      </c>
      <c r="K2451" s="95">
        <v>0</v>
      </c>
      <c r="L2451" s="95">
        <v>58781.202141284899</v>
      </c>
      <c r="M2451" s="95">
        <v>40607.686182022102</v>
      </c>
      <c r="N2451" s="95">
        <v>14093.322602271999</v>
      </c>
      <c r="O2451" s="95">
        <v>0</v>
      </c>
      <c r="P2451" s="95">
        <v>0</v>
      </c>
      <c r="Q2451" s="95">
        <v>6379.44826728106</v>
      </c>
      <c r="R2451" s="95">
        <v>0</v>
      </c>
      <c r="S2451" s="95">
        <v>0</v>
      </c>
      <c r="T2451" s="95">
        <v>2745.7353760302099</v>
      </c>
      <c r="U2451" s="95">
        <v>61876.002735137903</v>
      </c>
      <c r="V2451" s="95">
        <v>4989007.0460205097</v>
      </c>
      <c r="W2451" s="95">
        <v>211.33622370846601</v>
      </c>
      <c r="X2451" s="95">
        <v>3042767.1216125502</v>
      </c>
      <c r="Y2451" s="95">
        <v>1456352.44950867</v>
      </c>
      <c r="Z2451" s="95">
        <v>176743.78401756301</v>
      </c>
      <c r="AA2451" s="95">
        <v>0</v>
      </c>
      <c r="AB2451" s="95">
        <v>0</v>
      </c>
      <c r="AC2451" s="95">
        <v>8568962.7784423791</v>
      </c>
      <c r="AD2451" s="95">
        <v>0</v>
      </c>
      <c r="AE2451" s="95">
        <v>2976873.6653137198</v>
      </c>
      <c r="AF2451" s="95">
        <v>2111849.3402404799</v>
      </c>
      <c r="AG2451" s="95">
        <v>2159308.8404846201</v>
      </c>
      <c r="AH2451" s="95">
        <v>0</v>
      </c>
      <c r="AI2451" s="95">
        <v>0</v>
      </c>
      <c r="AJ2451" s="95">
        <v>702084.24078369106</v>
      </c>
      <c r="AK2451" s="95">
        <v>0</v>
      </c>
      <c r="AL2451" s="95">
        <v>0</v>
      </c>
      <c r="AM2451" s="95">
        <v>533911.27127075195</v>
      </c>
      <c r="AN2451" s="95">
        <v>18034916.895752002</v>
      </c>
      <c r="AO2451" s="95">
        <v>36486393.6337891</v>
      </c>
      <c r="AP2451" s="95">
        <v>1788.5914985090501</v>
      </c>
      <c r="AQ2451" s="95">
        <v>22465284.881591801</v>
      </c>
      <c r="AR2451" s="95">
        <v>10927453.3011475</v>
      </c>
      <c r="AS2451" s="95">
        <v>1165727.60142517</v>
      </c>
      <c r="AT2451" s="95">
        <v>0</v>
      </c>
      <c r="AU2451" s="95">
        <v>0</v>
      </c>
      <c r="AV2451" s="95">
        <v>20435481.4763184</v>
      </c>
      <c r="AW2451" s="95">
        <v>0</v>
      </c>
      <c r="AX2451" s="95">
        <v>23042016.3520508</v>
      </c>
      <c r="AY2451" s="95">
        <v>15765510.540649399</v>
      </c>
      <c r="AZ2451" s="95">
        <v>14505299.5318604</v>
      </c>
      <c r="BA2451" s="95">
        <v>0</v>
      </c>
      <c r="BB2451" s="95">
        <v>0</v>
      </c>
      <c r="BC2451" s="95">
        <v>5097708.85546875</v>
      </c>
      <c r="BD2451" s="95">
        <v>0</v>
      </c>
      <c r="BE2451" s="95">
        <v>0</v>
      </c>
      <c r="BF2451" s="95">
        <v>3542395.9360656701</v>
      </c>
      <c r="BG2451" s="95">
        <v>43853002.200195298</v>
      </c>
      <c r="BH2451" s="95">
        <v>7610096.7791748</v>
      </c>
      <c r="BI2451" s="95">
        <v>88.7069810405374</v>
      </c>
      <c r="BJ2451" s="95">
        <v>5913102.22119141</v>
      </c>
      <c r="BK2451" s="95">
        <v>3861923.9544677702</v>
      </c>
      <c r="BL2451" s="95">
        <v>0</v>
      </c>
      <c r="BM2451" s="95">
        <v>0</v>
      </c>
      <c r="BN2451" s="95">
        <v>0</v>
      </c>
      <c r="BO2451" s="95">
        <v>0</v>
      </c>
      <c r="BP2451" s="95">
        <v>0</v>
      </c>
      <c r="BQ2451" s="95">
        <v>0</v>
      </c>
      <c r="BR2451" s="95">
        <v>5177058.2399902297</v>
      </c>
      <c r="BS2451" s="95">
        <v>5759924.0166626005</v>
      </c>
      <c r="BT2451" s="95">
        <v>0</v>
      </c>
      <c r="BU2451" s="95">
        <v>0</v>
      </c>
      <c r="BV2451" s="95">
        <v>2538900.3684692401</v>
      </c>
      <c r="BW2451" s="95">
        <v>0</v>
      </c>
      <c r="BX2451" s="95">
        <v>0</v>
      </c>
      <c r="BY2451" s="95">
        <v>0</v>
      </c>
      <c r="BZ2451" s="95">
        <v>0</v>
      </c>
      <c r="CA2451" s="95">
        <v>119816.14428615601</v>
      </c>
      <c r="CB2451" s="95">
        <v>8044899.87182617</v>
      </c>
      <c r="CC2451" s="95">
        <v>58938707.643554702</v>
      </c>
      <c r="CD2451" s="95">
        <v>13533006.491333</v>
      </c>
      <c r="CE2451" s="95">
        <v>2784.89018279314</v>
      </c>
      <c r="CF2451" s="95">
        <v>542758.49530029297</v>
      </c>
      <c r="CG2451" s="95">
        <v>3596189.1662597698</v>
      </c>
      <c r="CH2451" s="95">
        <v>0</v>
      </c>
      <c r="CI2451" s="95">
        <v>122787.59136200001</v>
      </c>
      <c r="CJ2451" s="95">
        <v>8585449.69384766</v>
      </c>
      <c r="CK2451" s="95">
        <v>62526375.095214799</v>
      </c>
      <c r="CL2451" s="95">
        <v>13535318.006713901</v>
      </c>
      <c r="CM2451" s="160">
        <v>184571.05360031099</v>
      </c>
      <c r="CN2451" s="160">
        <v>26637379.980468798</v>
      </c>
      <c r="CO2451" s="160">
        <v>106637978.700195</v>
      </c>
      <c r="CP2451" s="95">
        <v>13535318.006713901</v>
      </c>
      <c r="CQ2451" s="95">
        <v>0</v>
      </c>
      <c r="CR2451" s="95">
        <v>0</v>
      </c>
      <c r="CS2451" s="95">
        <v>0</v>
      </c>
      <c r="CT2451" s="95">
        <v>0</v>
      </c>
      <c r="CU2451" s="161">
        <v>8587658.367126463</v>
      </c>
      <c r="CV2451" s="161">
        <v>62534896.809814475</v>
      </c>
    </row>
    <row r="2452" spans="1:100" x14ac:dyDescent="0.2">
      <c r="A2452" s="94" t="s">
        <v>199</v>
      </c>
      <c r="B2452" s="96">
        <v>38777</v>
      </c>
      <c r="C2452" s="95">
        <v>83603.927361488299</v>
      </c>
      <c r="D2452" s="95">
        <v>3.59784152597422</v>
      </c>
      <c r="E2452" s="95">
        <v>36862.601963043198</v>
      </c>
      <c r="F2452" s="95">
        <v>21097.349444866199</v>
      </c>
      <c r="G2452" s="95">
        <v>928.23586194217205</v>
      </c>
      <c r="H2452" s="95">
        <v>0</v>
      </c>
      <c r="I2452" s="95">
        <v>0</v>
      </c>
      <c r="J2452" s="95">
        <v>27601.764276504498</v>
      </c>
      <c r="K2452" s="95">
        <v>0</v>
      </c>
      <c r="L2452" s="95">
        <v>32262.233637809801</v>
      </c>
      <c r="M2452" s="95">
        <v>41773.390715122201</v>
      </c>
      <c r="N2452" s="95">
        <v>14201.860798478099</v>
      </c>
      <c r="O2452" s="95">
        <v>32943.650149822199</v>
      </c>
      <c r="P2452" s="95">
        <v>0</v>
      </c>
      <c r="Q2452" s="95">
        <v>6351.5414724946004</v>
      </c>
      <c r="R2452" s="95">
        <v>1661.57106851041</v>
      </c>
      <c r="S2452" s="95">
        <v>0</v>
      </c>
      <c r="T2452" s="95">
        <v>1106.24560549855</v>
      </c>
      <c r="U2452" s="95">
        <v>62455.873908519701</v>
      </c>
      <c r="V2452" s="95">
        <v>5088051.59912109</v>
      </c>
      <c r="W2452" s="95">
        <v>190.47697904333501</v>
      </c>
      <c r="X2452" s="95">
        <v>3064675.8236694299</v>
      </c>
      <c r="Y2452" s="95">
        <v>1476450.31819153</v>
      </c>
      <c r="Z2452" s="95">
        <v>204401.30238533</v>
      </c>
      <c r="AA2452" s="95">
        <v>0</v>
      </c>
      <c r="AB2452" s="95">
        <v>0</v>
      </c>
      <c r="AC2452" s="95">
        <v>10024579.581176801</v>
      </c>
      <c r="AD2452" s="95">
        <v>0</v>
      </c>
      <c r="AE2452" s="95">
        <v>1427734.11343384</v>
      </c>
      <c r="AF2452" s="95">
        <v>2188451.9479064899</v>
      </c>
      <c r="AG2452" s="95">
        <v>2187950.6710205101</v>
      </c>
      <c r="AH2452" s="95">
        <v>1671096.2330779999</v>
      </c>
      <c r="AI2452" s="95">
        <v>0</v>
      </c>
      <c r="AJ2452" s="95">
        <v>705113.96105194103</v>
      </c>
      <c r="AK2452" s="95">
        <v>315169.33324813802</v>
      </c>
      <c r="AL2452" s="95">
        <v>0</v>
      </c>
      <c r="AM2452" s="95">
        <v>225419.821472168</v>
      </c>
      <c r="AN2452" s="95">
        <v>18439143.669189502</v>
      </c>
      <c r="AO2452" s="95">
        <v>37575577.8671875</v>
      </c>
      <c r="AP2452" s="95">
        <v>1502.1550242006799</v>
      </c>
      <c r="AQ2452" s="95">
        <v>22421486.4604492</v>
      </c>
      <c r="AR2452" s="95">
        <v>10905424.9807129</v>
      </c>
      <c r="AS2452" s="95">
        <v>1360495.6380004899</v>
      </c>
      <c r="AT2452" s="95">
        <v>0</v>
      </c>
      <c r="AU2452" s="95">
        <v>0</v>
      </c>
      <c r="AV2452" s="95">
        <v>24061224.9619141</v>
      </c>
      <c r="AW2452" s="95">
        <v>0</v>
      </c>
      <c r="AX2452" s="95">
        <v>11411429.4343262</v>
      </c>
      <c r="AY2452" s="95">
        <v>16505530.1296387</v>
      </c>
      <c r="AZ2452" s="95">
        <v>14808174.8133545</v>
      </c>
      <c r="BA2452" s="95">
        <v>12265217.098998999</v>
      </c>
      <c r="BB2452" s="95">
        <v>0</v>
      </c>
      <c r="BC2452" s="95">
        <v>5105914.7039794903</v>
      </c>
      <c r="BD2452" s="95">
        <v>2099249.8763732901</v>
      </c>
      <c r="BE2452" s="95">
        <v>0</v>
      </c>
      <c r="BF2452" s="95">
        <v>1525035.3080291699</v>
      </c>
      <c r="BG2452" s="95">
        <v>45167654.198242202</v>
      </c>
      <c r="BH2452" s="95">
        <v>9585952.6641845703</v>
      </c>
      <c r="BI2452" s="95">
        <v>539.03353434801102</v>
      </c>
      <c r="BJ2452" s="95">
        <v>7165932.5570678702</v>
      </c>
      <c r="BK2452" s="95">
        <v>4243555.7776489304</v>
      </c>
      <c r="BL2452" s="95">
        <v>0</v>
      </c>
      <c r="BM2452" s="95">
        <v>0</v>
      </c>
      <c r="BN2452" s="95">
        <v>0</v>
      </c>
      <c r="BO2452" s="95">
        <v>0</v>
      </c>
      <c r="BP2452" s="95">
        <v>0</v>
      </c>
      <c r="BQ2452" s="95">
        <v>0</v>
      </c>
      <c r="BR2452" s="95">
        <v>5635502.4243774395</v>
      </c>
      <c r="BS2452" s="95">
        <v>5981167.3808593797</v>
      </c>
      <c r="BT2452" s="95">
        <v>2418079.00494385</v>
      </c>
      <c r="BU2452" s="95">
        <v>0</v>
      </c>
      <c r="BV2452" s="95">
        <v>2683479.59292603</v>
      </c>
      <c r="BW2452" s="95">
        <v>262475.37304306001</v>
      </c>
      <c r="BX2452" s="95">
        <v>0</v>
      </c>
      <c r="BY2452" s="95">
        <v>0</v>
      </c>
      <c r="BZ2452" s="95">
        <v>0</v>
      </c>
      <c r="CA2452" s="95">
        <v>120493.680241585</v>
      </c>
      <c r="CB2452" s="95">
        <v>8132548.1942748995</v>
      </c>
      <c r="CC2452" s="95">
        <v>59896566.558105499</v>
      </c>
      <c r="CD2452" s="95">
        <v>16708308.71875</v>
      </c>
      <c r="CE2452" s="95">
        <v>2698.62405782938</v>
      </c>
      <c r="CF2452" s="95">
        <v>538742.989112854</v>
      </c>
      <c r="CG2452" s="95">
        <v>3609210.44384766</v>
      </c>
      <c r="CH2452" s="95">
        <v>0</v>
      </c>
      <c r="CI2452" s="95">
        <v>123095.33377361301</v>
      </c>
      <c r="CJ2452" s="95">
        <v>8672860.36254883</v>
      </c>
      <c r="CK2452" s="95">
        <v>63515878.745605499</v>
      </c>
      <c r="CL2452" s="95">
        <v>16970075.690429699</v>
      </c>
      <c r="CM2452" s="160">
        <v>185501.00552940401</v>
      </c>
      <c r="CN2452" s="160">
        <v>27139843.9926758</v>
      </c>
      <c r="CO2452" s="160">
        <v>108805155.42968801</v>
      </c>
      <c r="CP2452" s="95">
        <v>16970075.690429699</v>
      </c>
      <c r="CQ2452" s="95">
        <v>0</v>
      </c>
      <c r="CR2452" s="95">
        <v>0</v>
      </c>
      <c r="CS2452" s="95">
        <v>0</v>
      </c>
      <c r="CT2452" s="95">
        <v>0</v>
      </c>
      <c r="CU2452" s="161">
        <v>8671291.1833877526</v>
      </c>
      <c r="CV2452" s="161">
        <v>63505777.001953155</v>
      </c>
    </row>
    <row r="2453" spans="1:100" x14ac:dyDescent="0.2">
      <c r="A2453" s="94" t="s">
        <v>199</v>
      </c>
      <c r="B2453" s="96">
        <v>38869</v>
      </c>
      <c r="C2453" s="95">
        <v>85992.745452880903</v>
      </c>
      <c r="D2453" s="95">
        <v>3.2050253449997399</v>
      </c>
      <c r="E2453" s="95">
        <v>36491.809528350801</v>
      </c>
      <c r="F2453" s="95">
        <v>21555.513824701298</v>
      </c>
      <c r="G2453" s="95">
        <v>1046.1789930611801</v>
      </c>
      <c r="H2453" s="95">
        <v>0</v>
      </c>
      <c r="I2453" s="95">
        <v>0</v>
      </c>
      <c r="J2453" s="95">
        <v>31248.596220970201</v>
      </c>
      <c r="K2453" s="95">
        <v>0</v>
      </c>
      <c r="L2453" s="95">
        <v>31339.1554477215</v>
      </c>
      <c r="M2453" s="95">
        <v>42149.905918598197</v>
      </c>
      <c r="N2453" s="95">
        <v>14315.255171299001</v>
      </c>
      <c r="O2453" s="95">
        <v>34389.549454688997</v>
      </c>
      <c r="P2453" s="95">
        <v>0</v>
      </c>
      <c r="Q2453" s="95">
        <v>6326.4625655412701</v>
      </c>
      <c r="R2453" s="95">
        <v>1761.19776561856</v>
      </c>
      <c r="S2453" s="95">
        <v>0</v>
      </c>
      <c r="T2453" s="95">
        <v>1021.6766003817301</v>
      </c>
      <c r="U2453" s="95">
        <v>63019.183466434501</v>
      </c>
      <c r="V2453" s="95">
        <v>5248570.98364258</v>
      </c>
      <c r="W2453" s="95">
        <v>422.77593149244802</v>
      </c>
      <c r="X2453" s="95">
        <v>2995128.99285889</v>
      </c>
      <c r="Y2453" s="95">
        <v>1479154.1664428699</v>
      </c>
      <c r="Z2453" s="95">
        <v>229304.640729904</v>
      </c>
      <c r="AA2453" s="95">
        <v>0</v>
      </c>
      <c r="AB2453" s="95">
        <v>0</v>
      </c>
      <c r="AC2453" s="95">
        <v>11098550.8951416</v>
      </c>
      <c r="AD2453" s="95">
        <v>0</v>
      </c>
      <c r="AE2453" s="95">
        <v>1375776.5769958501</v>
      </c>
      <c r="AF2453" s="95">
        <v>2226598.0766296401</v>
      </c>
      <c r="AG2453" s="95">
        <v>2190816.0288696298</v>
      </c>
      <c r="AH2453" s="95">
        <v>1734671.1567382801</v>
      </c>
      <c r="AI2453" s="95">
        <v>0</v>
      </c>
      <c r="AJ2453" s="95">
        <v>699704.43412780797</v>
      </c>
      <c r="AK2453" s="95">
        <v>327163.214012146</v>
      </c>
      <c r="AL2453" s="95">
        <v>0</v>
      </c>
      <c r="AM2453" s="95">
        <v>211305.48406982399</v>
      </c>
      <c r="AN2453" s="95">
        <v>18747155.127685498</v>
      </c>
      <c r="AO2453" s="95">
        <v>38968073.202636696</v>
      </c>
      <c r="AP2453" s="95">
        <v>3522.17658293247</v>
      </c>
      <c r="AQ2453" s="95">
        <v>22026493.084228501</v>
      </c>
      <c r="AR2453" s="95">
        <v>10898720.690551801</v>
      </c>
      <c r="AS2453" s="95">
        <v>1547243.48931885</v>
      </c>
      <c r="AT2453" s="95">
        <v>0</v>
      </c>
      <c r="AU2453" s="95">
        <v>0</v>
      </c>
      <c r="AV2453" s="95">
        <v>27391200.533935498</v>
      </c>
      <c r="AW2453" s="95">
        <v>0</v>
      </c>
      <c r="AX2453" s="95">
        <v>11051830.4343262</v>
      </c>
      <c r="AY2453" s="95">
        <v>16991681.035644501</v>
      </c>
      <c r="AZ2453" s="95">
        <v>14987790.5224609</v>
      </c>
      <c r="BA2453" s="95">
        <v>12832784.0552979</v>
      </c>
      <c r="BB2453" s="95">
        <v>0</v>
      </c>
      <c r="BC2453" s="95">
        <v>5143823.9065551804</v>
      </c>
      <c r="BD2453" s="95">
        <v>2194256.1822814899</v>
      </c>
      <c r="BE2453" s="95">
        <v>0</v>
      </c>
      <c r="BF2453" s="95">
        <v>1442517.30534363</v>
      </c>
      <c r="BG2453" s="95">
        <v>46285616.710449196</v>
      </c>
      <c r="BH2453" s="95">
        <v>10034124.306884799</v>
      </c>
      <c r="BI2453" s="95">
        <v>386.22467156127101</v>
      </c>
      <c r="BJ2453" s="95">
        <v>7012101.3961792002</v>
      </c>
      <c r="BK2453" s="95">
        <v>4201806.2895507803</v>
      </c>
      <c r="BL2453" s="95">
        <v>0</v>
      </c>
      <c r="BM2453" s="95">
        <v>0</v>
      </c>
      <c r="BN2453" s="95">
        <v>0</v>
      </c>
      <c r="BO2453" s="95">
        <v>0</v>
      </c>
      <c r="BP2453" s="95">
        <v>0</v>
      </c>
      <c r="BQ2453" s="95">
        <v>0</v>
      </c>
      <c r="BR2453" s="95">
        <v>5776598.4219360398</v>
      </c>
      <c r="BS2453" s="95">
        <v>6075514.1463623</v>
      </c>
      <c r="BT2453" s="95">
        <v>2529270.3386840802</v>
      </c>
      <c r="BU2453" s="95">
        <v>0</v>
      </c>
      <c r="BV2453" s="95">
        <v>2628589.4217224098</v>
      </c>
      <c r="BW2453" s="95">
        <v>273619.20490264898</v>
      </c>
      <c r="BX2453" s="95">
        <v>0</v>
      </c>
      <c r="BY2453" s="95">
        <v>0</v>
      </c>
      <c r="BZ2453" s="95">
        <v>0</v>
      </c>
      <c r="CA2453" s="95">
        <v>122796.740468025</v>
      </c>
      <c r="CB2453" s="95">
        <v>8258251.8264770498</v>
      </c>
      <c r="CC2453" s="95">
        <v>61358919.380371101</v>
      </c>
      <c r="CD2453" s="95">
        <v>17011887.419921901</v>
      </c>
      <c r="CE2453" s="95">
        <v>2730.2726785838599</v>
      </c>
      <c r="CF2453" s="95">
        <v>537637.83041381801</v>
      </c>
      <c r="CG2453" s="95">
        <v>3637779.4230651902</v>
      </c>
      <c r="CH2453" s="95">
        <v>0</v>
      </c>
      <c r="CI2453" s="95">
        <v>125438.09685897799</v>
      </c>
      <c r="CJ2453" s="95">
        <v>8798277.5621337909</v>
      </c>
      <c r="CK2453" s="95">
        <v>64978129.278320298</v>
      </c>
      <c r="CL2453" s="95">
        <v>17286011.361083999</v>
      </c>
      <c r="CM2453" s="160">
        <v>187989.21780204799</v>
      </c>
      <c r="CN2453" s="160">
        <v>27503784.681152299</v>
      </c>
      <c r="CO2453" s="160">
        <v>111130851.181641</v>
      </c>
      <c r="CP2453" s="95">
        <v>17286011.361083999</v>
      </c>
      <c r="CQ2453" s="95">
        <v>0</v>
      </c>
      <c r="CR2453" s="95">
        <v>0</v>
      </c>
      <c r="CS2453" s="95">
        <v>0</v>
      </c>
      <c r="CT2453" s="95">
        <v>0</v>
      </c>
      <c r="CU2453" s="161">
        <v>8795889.6568908673</v>
      </c>
      <c r="CV2453" s="161">
        <v>64996698.803436294</v>
      </c>
    </row>
    <row r="2454" spans="1:100" x14ac:dyDescent="0.2">
      <c r="A2454" s="94" t="s">
        <v>199</v>
      </c>
      <c r="B2454" s="96">
        <v>38961</v>
      </c>
      <c r="C2454" s="95">
        <v>88203.433520317107</v>
      </c>
      <c r="D2454" s="95">
        <v>0.90053618299862104</v>
      </c>
      <c r="E2454" s="95">
        <v>35388.982763767199</v>
      </c>
      <c r="F2454" s="95">
        <v>21052.425539493601</v>
      </c>
      <c r="G2454" s="95">
        <v>1157.7547972500299</v>
      </c>
      <c r="H2454" s="95">
        <v>0</v>
      </c>
      <c r="I2454" s="95">
        <v>0</v>
      </c>
      <c r="J2454" s="95">
        <v>34883.349827289603</v>
      </c>
      <c r="K2454" s="95">
        <v>0</v>
      </c>
      <c r="L2454" s="95">
        <v>29814.598374843601</v>
      </c>
      <c r="M2454" s="95">
        <v>42465.845772266402</v>
      </c>
      <c r="N2454" s="95">
        <v>14462.466016173399</v>
      </c>
      <c r="O2454" s="95">
        <v>35312.387108802803</v>
      </c>
      <c r="P2454" s="95">
        <v>0</v>
      </c>
      <c r="Q2454" s="95">
        <v>6305.4606561660803</v>
      </c>
      <c r="R2454" s="95">
        <v>1801.5635309219399</v>
      </c>
      <c r="S2454" s="95">
        <v>0</v>
      </c>
      <c r="T2454" s="95">
        <v>979.45464571565401</v>
      </c>
      <c r="U2454" s="95">
        <v>63124.5932569504</v>
      </c>
      <c r="V2454" s="95">
        <v>5342287.99816895</v>
      </c>
      <c r="W2454" s="95">
        <v>75.279296459630103</v>
      </c>
      <c r="X2454" s="95">
        <v>2898062.4357910198</v>
      </c>
      <c r="Y2454" s="95">
        <v>1444094.39518738</v>
      </c>
      <c r="Z2454" s="95">
        <v>259233.10514259301</v>
      </c>
      <c r="AA2454" s="95">
        <v>0</v>
      </c>
      <c r="AB2454" s="95">
        <v>0</v>
      </c>
      <c r="AC2454" s="95">
        <v>12579773.3481445</v>
      </c>
      <c r="AD2454" s="95">
        <v>0</v>
      </c>
      <c r="AE2454" s="95">
        <v>1315420.52320862</v>
      </c>
      <c r="AF2454" s="95">
        <v>2232561.9819641099</v>
      </c>
      <c r="AG2454" s="95">
        <v>2195910.65692139</v>
      </c>
      <c r="AH2454" s="95">
        <v>1770331.1208343499</v>
      </c>
      <c r="AI2454" s="95">
        <v>0</v>
      </c>
      <c r="AJ2454" s="95">
        <v>695131.03491210903</v>
      </c>
      <c r="AK2454" s="95">
        <v>340988.388904572</v>
      </c>
      <c r="AL2454" s="95">
        <v>0</v>
      </c>
      <c r="AM2454" s="95">
        <v>199499.58281898501</v>
      </c>
      <c r="AN2454" s="95">
        <v>18804194.091796901</v>
      </c>
      <c r="AO2454" s="95">
        <v>40087128.392089799</v>
      </c>
      <c r="AP2454" s="95">
        <v>707.77685411274399</v>
      </c>
      <c r="AQ2454" s="95">
        <v>21475763.639404301</v>
      </c>
      <c r="AR2454" s="95">
        <v>10693536.897338901</v>
      </c>
      <c r="AS2454" s="95">
        <v>1762393.4205322301</v>
      </c>
      <c r="AT2454" s="95">
        <v>0</v>
      </c>
      <c r="AU2454" s="95">
        <v>0</v>
      </c>
      <c r="AV2454" s="95">
        <v>31173779.806640599</v>
      </c>
      <c r="AW2454" s="95">
        <v>0</v>
      </c>
      <c r="AX2454" s="95">
        <v>10636124.748779301</v>
      </c>
      <c r="AY2454" s="95">
        <v>17236277.953125</v>
      </c>
      <c r="AZ2454" s="95">
        <v>15123298.474365201</v>
      </c>
      <c r="BA2454" s="95">
        <v>13285138.7028809</v>
      </c>
      <c r="BB2454" s="95">
        <v>0</v>
      </c>
      <c r="BC2454" s="95">
        <v>5165352.8251342801</v>
      </c>
      <c r="BD2454" s="95">
        <v>2298489.3149719201</v>
      </c>
      <c r="BE2454" s="95">
        <v>0</v>
      </c>
      <c r="BF2454" s="95">
        <v>1378706.7838134801</v>
      </c>
      <c r="BG2454" s="95">
        <v>47348210.6728516</v>
      </c>
      <c r="BH2454" s="95">
        <v>10341669.7814941</v>
      </c>
      <c r="BI2454" s="95">
        <v>137.50924704968901</v>
      </c>
      <c r="BJ2454" s="95">
        <v>6830127.0924682599</v>
      </c>
      <c r="BK2454" s="95">
        <v>4142405.5246581999</v>
      </c>
      <c r="BL2454" s="95">
        <v>0</v>
      </c>
      <c r="BM2454" s="95">
        <v>0</v>
      </c>
      <c r="BN2454" s="95">
        <v>0</v>
      </c>
      <c r="BO2454" s="95">
        <v>0</v>
      </c>
      <c r="BP2454" s="95">
        <v>0</v>
      </c>
      <c r="BQ2454" s="95">
        <v>0</v>
      </c>
      <c r="BR2454" s="95">
        <v>5834851.4244995099</v>
      </c>
      <c r="BS2454" s="95">
        <v>6132711.3745117197</v>
      </c>
      <c r="BT2454" s="95">
        <v>2619457.8009033198</v>
      </c>
      <c r="BU2454" s="95">
        <v>0</v>
      </c>
      <c r="BV2454" s="95">
        <v>2645926.1280212398</v>
      </c>
      <c r="BW2454" s="95">
        <v>283240.58469390898</v>
      </c>
      <c r="BX2454" s="95">
        <v>0</v>
      </c>
      <c r="BY2454" s="95">
        <v>0</v>
      </c>
      <c r="BZ2454" s="95">
        <v>0</v>
      </c>
      <c r="CA2454" s="95">
        <v>123342.271760941</v>
      </c>
      <c r="CB2454" s="95">
        <v>8252709.4035644503</v>
      </c>
      <c r="CC2454" s="95">
        <v>61652183.745117202</v>
      </c>
      <c r="CD2454" s="95">
        <v>17231722.9208984</v>
      </c>
      <c r="CE2454" s="95">
        <v>2725.3396611809699</v>
      </c>
      <c r="CF2454" s="95">
        <v>539421.20785522496</v>
      </c>
      <c r="CG2454" s="95">
        <v>3672443.4094543499</v>
      </c>
      <c r="CH2454" s="95">
        <v>0</v>
      </c>
      <c r="CI2454" s="95">
        <v>126056.258685112</v>
      </c>
      <c r="CJ2454" s="95">
        <v>8791058.3627929706</v>
      </c>
      <c r="CK2454" s="95">
        <v>65345295.541992202</v>
      </c>
      <c r="CL2454" s="95">
        <v>17519070.105468798</v>
      </c>
      <c r="CM2454" s="160">
        <v>189202.32048606899</v>
      </c>
      <c r="CN2454" s="160">
        <v>27618012.193115201</v>
      </c>
      <c r="CO2454" s="160">
        <v>112492528.703125</v>
      </c>
      <c r="CP2454" s="95">
        <v>17519070.105468798</v>
      </c>
      <c r="CQ2454" s="95">
        <v>0</v>
      </c>
      <c r="CR2454" s="95">
        <v>0</v>
      </c>
      <c r="CS2454" s="95">
        <v>0</v>
      </c>
      <c r="CT2454" s="95">
        <v>0</v>
      </c>
      <c r="CU2454" s="161">
        <v>8792130.6114196759</v>
      </c>
      <c r="CV2454" s="161">
        <v>65324627.154571556</v>
      </c>
    </row>
    <row r="2455" spans="1:100" x14ac:dyDescent="0.2">
      <c r="A2455" s="94" t="s">
        <v>199</v>
      </c>
      <c r="B2455" s="96">
        <v>39052</v>
      </c>
      <c r="C2455" s="95">
        <v>91149.191134452805</v>
      </c>
      <c r="D2455" s="95">
        <v>2.6861766769725399</v>
      </c>
      <c r="E2455" s="95">
        <v>35270.875526905103</v>
      </c>
      <c r="F2455" s="95">
        <v>21559.883541822401</v>
      </c>
      <c r="G2455" s="95">
        <v>1284.06938023865</v>
      </c>
      <c r="H2455" s="95">
        <v>0</v>
      </c>
      <c r="I2455" s="95">
        <v>0</v>
      </c>
      <c r="J2455" s="95">
        <v>38947.525469303102</v>
      </c>
      <c r="K2455" s="95">
        <v>0</v>
      </c>
      <c r="L2455" s="95">
        <v>30332.819546937899</v>
      </c>
      <c r="M2455" s="95">
        <v>43132.1092853546</v>
      </c>
      <c r="N2455" s="95">
        <v>14552.9934151173</v>
      </c>
      <c r="O2455" s="95">
        <v>36866.904312610597</v>
      </c>
      <c r="P2455" s="95">
        <v>0</v>
      </c>
      <c r="Q2455" s="95">
        <v>6352.9125437140501</v>
      </c>
      <c r="R2455" s="95">
        <v>1889.5573657006</v>
      </c>
      <c r="S2455" s="95">
        <v>0</v>
      </c>
      <c r="T2455" s="95">
        <v>826.83255971968197</v>
      </c>
      <c r="U2455" s="95">
        <v>64283.0984015465</v>
      </c>
      <c r="V2455" s="95">
        <v>5513019.1674194299</v>
      </c>
      <c r="W2455" s="95">
        <v>303.562864504755</v>
      </c>
      <c r="X2455" s="95">
        <v>2849915.2784118699</v>
      </c>
      <c r="Y2455" s="95">
        <v>1454258.1759490999</v>
      </c>
      <c r="Z2455" s="95">
        <v>288959.24406051601</v>
      </c>
      <c r="AA2455" s="95">
        <v>0</v>
      </c>
      <c r="AB2455" s="95">
        <v>0</v>
      </c>
      <c r="AC2455" s="95">
        <v>14261965.775512701</v>
      </c>
      <c r="AD2455" s="95">
        <v>0</v>
      </c>
      <c r="AE2455" s="95">
        <v>1337096.1277771001</v>
      </c>
      <c r="AF2455" s="95">
        <v>2253850.4334106399</v>
      </c>
      <c r="AG2455" s="95">
        <v>2190466.98687744</v>
      </c>
      <c r="AH2455" s="95">
        <v>1857545.49226379</v>
      </c>
      <c r="AI2455" s="95">
        <v>0</v>
      </c>
      <c r="AJ2455" s="95">
        <v>705607.54542541504</v>
      </c>
      <c r="AK2455" s="95">
        <v>359746.97520446801</v>
      </c>
      <c r="AL2455" s="95">
        <v>0</v>
      </c>
      <c r="AM2455" s="95">
        <v>166814.085689545</v>
      </c>
      <c r="AN2455" s="95">
        <v>19657458.581298798</v>
      </c>
      <c r="AO2455" s="95">
        <v>41844984.541992202</v>
      </c>
      <c r="AP2455" s="95">
        <v>2377.6755006909402</v>
      </c>
      <c r="AQ2455" s="95">
        <v>21309186.653320301</v>
      </c>
      <c r="AR2455" s="95">
        <v>10807032.6138916</v>
      </c>
      <c r="AS2455" s="95">
        <v>1972918.9301605199</v>
      </c>
      <c r="AT2455" s="95">
        <v>0</v>
      </c>
      <c r="AU2455" s="95">
        <v>0</v>
      </c>
      <c r="AV2455" s="95">
        <v>35137488.150390603</v>
      </c>
      <c r="AW2455" s="95">
        <v>0</v>
      </c>
      <c r="AX2455" s="95">
        <v>10992691.509033199</v>
      </c>
      <c r="AY2455" s="95">
        <v>17563078.333740201</v>
      </c>
      <c r="AZ2455" s="95">
        <v>15179529.041381801</v>
      </c>
      <c r="BA2455" s="95">
        <v>14048714.319091801</v>
      </c>
      <c r="BB2455" s="95">
        <v>0</v>
      </c>
      <c r="BC2455" s="95">
        <v>5281871.9839477502</v>
      </c>
      <c r="BD2455" s="95">
        <v>2441713.42504883</v>
      </c>
      <c r="BE2455" s="95">
        <v>0</v>
      </c>
      <c r="BF2455" s="95">
        <v>1161428.8454284701</v>
      </c>
      <c r="BG2455" s="95">
        <v>48855031.444824196</v>
      </c>
      <c r="BH2455" s="95">
        <v>10885456.415649399</v>
      </c>
      <c r="BI2455" s="95">
        <v>325.40030958876002</v>
      </c>
      <c r="BJ2455" s="95">
        <v>6757833.11682129</v>
      </c>
      <c r="BK2455" s="95">
        <v>4146750.2175293001</v>
      </c>
      <c r="BL2455" s="95">
        <v>0</v>
      </c>
      <c r="BM2455" s="95">
        <v>0</v>
      </c>
      <c r="BN2455" s="95">
        <v>0</v>
      </c>
      <c r="BO2455" s="95">
        <v>0</v>
      </c>
      <c r="BP2455" s="95">
        <v>0</v>
      </c>
      <c r="BQ2455" s="95">
        <v>0</v>
      </c>
      <c r="BR2455" s="95">
        <v>5987213.6651001005</v>
      </c>
      <c r="BS2455" s="95">
        <v>6175726.2399292002</v>
      </c>
      <c r="BT2455" s="95">
        <v>2768705.8539123498</v>
      </c>
      <c r="BU2455" s="95">
        <v>0</v>
      </c>
      <c r="BV2455" s="95">
        <v>2714597.23474121</v>
      </c>
      <c r="BW2455" s="95">
        <v>299356.95840072603</v>
      </c>
      <c r="BX2455" s="95">
        <v>0</v>
      </c>
      <c r="BY2455" s="95">
        <v>0</v>
      </c>
      <c r="BZ2455" s="95">
        <v>0</v>
      </c>
      <c r="CA2455" s="95">
        <v>126311.688782692</v>
      </c>
      <c r="CB2455" s="95">
        <v>8370018.1795654297</v>
      </c>
      <c r="CC2455" s="95">
        <v>63262533.576660201</v>
      </c>
      <c r="CD2455" s="95">
        <v>17649211.834472701</v>
      </c>
      <c r="CE2455" s="95">
        <v>2681.5007294714501</v>
      </c>
      <c r="CF2455" s="95">
        <v>533273.13314819301</v>
      </c>
      <c r="CG2455" s="95">
        <v>3641483.9844360398</v>
      </c>
      <c r="CH2455" s="95">
        <v>0</v>
      </c>
      <c r="CI2455" s="95">
        <v>129192.06878471401</v>
      </c>
      <c r="CJ2455" s="95">
        <v>8907009.0126953106</v>
      </c>
      <c r="CK2455" s="95">
        <v>66898788.294921897</v>
      </c>
      <c r="CL2455" s="95">
        <v>17945481.145996101</v>
      </c>
      <c r="CM2455" s="160">
        <v>193356.893527985</v>
      </c>
      <c r="CN2455" s="160">
        <v>28549517.134277299</v>
      </c>
      <c r="CO2455" s="160">
        <v>115939062.462891</v>
      </c>
      <c r="CP2455" s="95">
        <v>17945481.145996101</v>
      </c>
      <c r="CQ2455" s="95">
        <v>0</v>
      </c>
      <c r="CR2455" s="95">
        <v>0</v>
      </c>
      <c r="CS2455" s="95">
        <v>0</v>
      </c>
      <c r="CT2455" s="95">
        <v>0</v>
      </c>
      <c r="CU2455" s="161">
        <v>8903291.312713623</v>
      </c>
      <c r="CV2455" s="161">
        <v>66904017.561096244</v>
      </c>
    </row>
    <row r="2456" spans="1:100" x14ac:dyDescent="0.2">
      <c r="A2456" s="94" t="s">
        <v>199</v>
      </c>
      <c r="B2456" s="96">
        <v>39142</v>
      </c>
      <c r="C2456" s="95">
        <v>94620.798545837402</v>
      </c>
      <c r="D2456" s="95">
        <v>2.3549853689910401</v>
      </c>
      <c r="E2456" s="95">
        <v>33166.680745601698</v>
      </c>
      <c r="F2456" s="95">
        <v>21035.147956848101</v>
      </c>
      <c r="G2456" s="95">
        <v>1417.9045875668501</v>
      </c>
      <c r="H2456" s="95">
        <v>0</v>
      </c>
      <c r="I2456" s="95">
        <v>0</v>
      </c>
      <c r="J2456" s="95">
        <v>42209.172008991198</v>
      </c>
      <c r="K2456" s="95">
        <v>0</v>
      </c>
      <c r="L2456" s="95">
        <v>29566.855627298399</v>
      </c>
      <c r="M2456" s="95">
        <v>43434.583487987496</v>
      </c>
      <c r="N2456" s="95">
        <v>14691.8679602146</v>
      </c>
      <c r="O2456" s="95">
        <v>38392.408017158501</v>
      </c>
      <c r="P2456" s="95">
        <v>0</v>
      </c>
      <c r="Q2456" s="95">
        <v>6396.2894780039796</v>
      </c>
      <c r="R2456" s="95">
        <v>1941.17453639209</v>
      </c>
      <c r="S2456" s="95">
        <v>0</v>
      </c>
      <c r="T2456" s="95">
        <v>777.88429953157902</v>
      </c>
      <c r="U2456" s="95">
        <v>65095.728983879097</v>
      </c>
      <c r="V2456" s="95">
        <v>5716852.7125854502</v>
      </c>
      <c r="W2456" s="95">
        <v>661.51249557733502</v>
      </c>
      <c r="X2456" s="95">
        <v>2720995.33453369</v>
      </c>
      <c r="Y2456" s="95">
        <v>1437399.5356140099</v>
      </c>
      <c r="Z2456" s="95">
        <v>309992.84177398699</v>
      </c>
      <c r="AA2456" s="95">
        <v>0</v>
      </c>
      <c r="AB2456" s="95">
        <v>0</v>
      </c>
      <c r="AC2456" s="95">
        <v>15297361.8470459</v>
      </c>
      <c r="AD2456" s="95">
        <v>0</v>
      </c>
      <c r="AE2456" s="95">
        <v>1294952.3331603999</v>
      </c>
      <c r="AF2456" s="95">
        <v>2269499.0966491699</v>
      </c>
      <c r="AG2456" s="95">
        <v>2205859.6845092801</v>
      </c>
      <c r="AH2456" s="95">
        <v>1946540.21151733</v>
      </c>
      <c r="AI2456" s="95">
        <v>0</v>
      </c>
      <c r="AJ2456" s="95">
        <v>734900.38664245605</v>
      </c>
      <c r="AK2456" s="95">
        <v>371935.50234985398</v>
      </c>
      <c r="AL2456" s="95">
        <v>0</v>
      </c>
      <c r="AM2456" s="95">
        <v>157433.60062408401</v>
      </c>
      <c r="AN2456" s="95">
        <v>19828533.5935059</v>
      </c>
      <c r="AO2456" s="95">
        <v>43695131.903320298</v>
      </c>
      <c r="AP2456" s="95">
        <v>5406.8849933743504</v>
      </c>
      <c r="AQ2456" s="95">
        <v>20194552.785644501</v>
      </c>
      <c r="AR2456" s="95">
        <v>10684182.240356401</v>
      </c>
      <c r="AS2456" s="95">
        <v>2117711.8598632799</v>
      </c>
      <c r="AT2456" s="95">
        <v>0</v>
      </c>
      <c r="AU2456" s="95">
        <v>0</v>
      </c>
      <c r="AV2456" s="95">
        <v>38105061.228027299</v>
      </c>
      <c r="AW2456" s="95">
        <v>0</v>
      </c>
      <c r="AX2456" s="95">
        <v>10708048.7647705</v>
      </c>
      <c r="AY2456" s="95">
        <v>17778418.181152299</v>
      </c>
      <c r="AZ2456" s="95">
        <v>15317589.802734399</v>
      </c>
      <c r="BA2456" s="95">
        <v>14836169.7904053</v>
      </c>
      <c r="BB2456" s="95">
        <v>0</v>
      </c>
      <c r="BC2456" s="95">
        <v>5467450.0627441397</v>
      </c>
      <c r="BD2456" s="95">
        <v>2533244.1152648898</v>
      </c>
      <c r="BE2456" s="95">
        <v>0</v>
      </c>
      <c r="BF2456" s="95">
        <v>1100189.72538757</v>
      </c>
      <c r="BG2456" s="95">
        <v>49988853.387695298</v>
      </c>
      <c r="BH2456" s="95">
        <v>11501337.7958984</v>
      </c>
      <c r="BI2456" s="95">
        <v>265.348955057561</v>
      </c>
      <c r="BJ2456" s="95">
        <v>6545501.5360107403</v>
      </c>
      <c r="BK2456" s="95">
        <v>4130099.7091979999</v>
      </c>
      <c r="BL2456" s="95">
        <v>0</v>
      </c>
      <c r="BM2456" s="95">
        <v>0</v>
      </c>
      <c r="BN2456" s="95">
        <v>0</v>
      </c>
      <c r="BO2456" s="95">
        <v>0</v>
      </c>
      <c r="BP2456" s="95">
        <v>0</v>
      </c>
      <c r="BQ2456" s="95">
        <v>0</v>
      </c>
      <c r="BR2456" s="95">
        <v>6081550.1192016602</v>
      </c>
      <c r="BS2456" s="95">
        <v>6225624.8168334998</v>
      </c>
      <c r="BT2456" s="95">
        <v>2923229.5284728999</v>
      </c>
      <c r="BU2456" s="95">
        <v>0</v>
      </c>
      <c r="BV2456" s="95">
        <v>2792875.9291686998</v>
      </c>
      <c r="BW2456" s="95">
        <v>313348.11278533901</v>
      </c>
      <c r="BX2456" s="95">
        <v>0</v>
      </c>
      <c r="BY2456" s="95">
        <v>0</v>
      </c>
      <c r="BZ2456" s="95">
        <v>0</v>
      </c>
      <c r="CA2456" s="95">
        <v>127845.10377883899</v>
      </c>
      <c r="CB2456" s="95">
        <v>8438058.8690185491</v>
      </c>
      <c r="CC2456" s="95">
        <v>64151390.824707001</v>
      </c>
      <c r="CD2456" s="95">
        <v>18026688.087890599</v>
      </c>
      <c r="CE2456" s="95">
        <v>2664.77875074744</v>
      </c>
      <c r="CF2456" s="95">
        <v>527323.86639404297</v>
      </c>
      <c r="CG2456" s="95">
        <v>3618784.9879455599</v>
      </c>
      <c r="CH2456" s="95">
        <v>0</v>
      </c>
      <c r="CI2456" s="95">
        <v>130406.243459702</v>
      </c>
      <c r="CJ2456" s="95">
        <v>8970130.42822266</v>
      </c>
      <c r="CK2456" s="95">
        <v>67789241.666992202</v>
      </c>
      <c r="CL2456" s="95">
        <v>18341644.154541001</v>
      </c>
      <c r="CM2456" s="160">
        <v>195339.213617325</v>
      </c>
      <c r="CN2456" s="160">
        <v>28834849.268310498</v>
      </c>
      <c r="CO2456" s="160">
        <v>117898245.425781</v>
      </c>
      <c r="CP2456" s="95">
        <v>18341644.154541001</v>
      </c>
      <c r="CQ2456" s="95">
        <v>0</v>
      </c>
      <c r="CR2456" s="95">
        <v>0</v>
      </c>
      <c r="CS2456" s="95">
        <v>0</v>
      </c>
      <c r="CT2456" s="95">
        <v>0</v>
      </c>
      <c r="CU2456" s="161">
        <v>8965382.7354125921</v>
      </c>
      <c r="CV2456" s="161">
        <v>67770175.812652558</v>
      </c>
    </row>
    <row r="2457" spans="1:100" x14ac:dyDescent="0.2">
      <c r="A2457" s="94" t="s">
        <v>199</v>
      </c>
      <c r="B2457" s="96">
        <v>39234</v>
      </c>
      <c r="C2457" s="95">
        <v>96398.147011756897</v>
      </c>
      <c r="D2457" s="95">
        <v>4.3561613729689297</v>
      </c>
      <c r="E2457" s="95">
        <v>31746.295712471001</v>
      </c>
      <c r="F2457" s="95">
        <v>20522.452641963999</v>
      </c>
      <c r="G2457" s="95">
        <v>1533.3818904459499</v>
      </c>
      <c r="H2457" s="95">
        <v>0</v>
      </c>
      <c r="I2457" s="95">
        <v>0</v>
      </c>
      <c r="J2457" s="95">
        <v>45414.929479598999</v>
      </c>
      <c r="K2457" s="95">
        <v>0</v>
      </c>
      <c r="L2457" s="95">
        <v>28987.553879976302</v>
      </c>
      <c r="M2457" s="95">
        <v>43401.925240039804</v>
      </c>
      <c r="N2457" s="95">
        <v>14750.217000246001</v>
      </c>
      <c r="O2457" s="95">
        <v>39009.6585783958</v>
      </c>
      <c r="P2457" s="95">
        <v>0</v>
      </c>
      <c r="Q2457" s="95">
        <v>6429.8465019464502</v>
      </c>
      <c r="R2457" s="95">
        <v>1984.6051174402201</v>
      </c>
      <c r="S2457" s="95">
        <v>0</v>
      </c>
      <c r="T2457" s="95">
        <v>758.02899735420897</v>
      </c>
      <c r="U2457" s="95">
        <v>65665.313920974702</v>
      </c>
      <c r="V2457" s="95">
        <v>5880952.14416504</v>
      </c>
      <c r="W2457" s="95">
        <v>671.88385587185599</v>
      </c>
      <c r="X2457" s="95">
        <v>2612163.1390991202</v>
      </c>
      <c r="Y2457" s="95">
        <v>1405216.77445984</v>
      </c>
      <c r="Z2457" s="95">
        <v>332304.36852645897</v>
      </c>
      <c r="AA2457" s="95">
        <v>0</v>
      </c>
      <c r="AB2457" s="95">
        <v>0</v>
      </c>
      <c r="AC2457" s="95">
        <v>16142047.392700201</v>
      </c>
      <c r="AD2457" s="95">
        <v>0</v>
      </c>
      <c r="AE2457" s="95">
        <v>1267200.95828247</v>
      </c>
      <c r="AF2457" s="95">
        <v>2283940.9817199698</v>
      </c>
      <c r="AG2457" s="95">
        <v>2213955.6725769001</v>
      </c>
      <c r="AH2457" s="95">
        <v>1967768.9422454799</v>
      </c>
      <c r="AI2457" s="95">
        <v>0</v>
      </c>
      <c r="AJ2457" s="95">
        <v>744728.24015808105</v>
      </c>
      <c r="AK2457" s="95">
        <v>381046.186122894</v>
      </c>
      <c r="AL2457" s="95">
        <v>0</v>
      </c>
      <c r="AM2457" s="95">
        <v>149213.880483627</v>
      </c>
      <c r="AN2457" s="95">
        <v>20164437.324707001</v>
      </c>
      <c r="AO2457" s="95">
        <v>45244642.938964799</v>
      </c>
      <c r="AP2457" s="95">
        <v>5862.0735707879103</v>
      </c>
      <c r="AQ2457" s="95">
        <v>19489040.732666001</v>
      </c>
      <c r="AR2457" s="95">
        <v>10409901.6990967</v>
      </c>
      <c r="AS2457" s="95">
        <v>2294860.5233764602</v>
      </c>
      <c r="AT2457" s="95">
        <v>0</v>
      </c>
      <c r="AU2457" s="95">
        <v>0</v>
      </c>
      <c r="AV2457" s="95">
        <v>41049842.2666016</v>
      </c>
      <c r="AW2457" s="95">
        <v>0</v>
      </c>
      <c r="AX2457" s="95">
        <v>10579811.423095699</v>
      </c>
      <c r="AY2457" s="95">
        <v>18028294.7741699</v>
      </c>
      <c r="AZ2457" s="95">
        <v>15462146.556762701</v>
      </c>
      <c r="BA2457" s="95">
        <v>15089138.4067383</v>
      </c>
      <c r="BB2457" s="95">
        <v>0</v>
      </c>
      <c r="BC2457" s="95">
        <v>5578122.0673217801</v>
      </c>
      <c r="BD2457" s="95">
        <v>2612564.3267822298</v>
      </c>
      <c r="BE2457" s="95">
        <v>0</v>
      </c>
      <c r="BF2457" s="95">
        <v>1058271.7891082801</v>
      </c>
      <c r="BG2457" s="95">
        <v>51234549.516113304</v>
      </c>
      <c r="BH2457" s="95">
        <v>11868812.802246099</v>
      </c>
      <c r="BI2457" s="95">
        <v>614.28239223361004</v>
      </c>
      <c r="BJ2457" s="95">
        <v>6383939.6749877902</v>
      </c>
      <c r="BK2457" s="95">
        <v>4081404.83837891</v>
      </c>
      <c r="BL2457" s="95">
        <v>0</v>
      </c>
      <c r="BM2457" s="95">
        <v>0</v>
      </c>
      <c r="BN2457" s="95">
        <v>0</v>
      </c>
      <c r="BO2457" s="95">
        <v>0</v>
      </c>
      <c r="BP2457" s="95">
        <v>0</v>
      </c>
      <c r="BQ2457" s="95">
        <v>0</v>
      </c>
      <c r="BR2457" s="95">
        <v>6132386.63989258</v>
      </c>
      <c r="BS2457" s="95">
        <v>6299760.55651855</v>
      </c>
      <c r="BT2457" s="95">
        <v>2972761.14733887</v>
      </c>
      <c r="BU2457" s="95">
        <v>0</v>
      </c>
      <c r="BV2457" s="95">
        <v>2834340.1037902799</v>
      </c>
      <c r="BW2457" s="95">
        <v>320847.99285125697</v>
      </c>
      <c r="BX2457" s="95">
        <v>0</v>
      </c>
      <c r="BY2457" s="95">
        <v>0</v>
      </c>
      <c r="BZ2457" s="95">
        <v>0</v>
      </c>
      <c r="CA2457" s="95">
        <v>128361.50072574599</v>
      </c>
      <c r="CB2457" s="95">
        <v>8512778.43994141</v>
      </c>
      <c r="CC2457" s="95">
        <v>65097256.538574196</v>
      </c>
      <c r="CD2457" s="95">
        <v>18236064.635009799</v>
      </c>
      <c r="CE2457" s="95">
        <v>2697.4743978679198</v>
      </c>
      <c r="CF2457" s="95">
        <v>529691.78739929199</v>
      </c>
      <c r="CG2457" s="95">
        <v>3673274.4312439002</v>
      </c>
      <c r="CH2457" s="95">
        <v>0</v>
      </c>
      <c r="CI2457" s="95">
        <v>131004.1991539</v>
      </c>
      <c r="CJ2457" s="95">
        <v>9039046.41088867</v>
      </c>
      <c r="CK2457" s="95">
        <v>68751672.353515595</v>
      </c>
      <c r="CL2457" s="95">
        <v>18558404.438720699</v>
      </c>
      <c r="CM2457" s="160">
        <v>196274.434898376</v>
      </c>
      <c r="CN2457" s="160">
        <v>29188567.963622998</v>
      </c>
      <c r="CO2457" s="160">
        <v>119919185.34472699</v>
      </c>
      <c r="CP2457" s="95">
        <v>18558404.438720699</v>
      </c>
      <c r="CQ2457" s="95">
        <v>0</v>
      </c>
      <c r="CR2457" s="95">
        <v>0</v>
      </c>
      <c r="CS2457" s="95">
        <v>0</v>
      </c>
      <c r="CT2457" s="95">
        <v>0</v>
      </c>
      <c r="CU2457" s="161">
        <v>9042470.227340702</v>
      </c>
      <c r="CV2457" s="161">
        <v>68770530.9698181</v>
      </c>
    </row>
    <row r="2458" spans="1:100" x14ac:dyDescent="0.2">
      <c r="A2458" s="94" t="s">
        <v>199</v>
      </c>
      <c r="B2458" s="96">
        <v>39326</v>
      </c>
      <c r="C2458" s="95">
        <v>98251.475343704195</v>
      </c>
      <c r="D2458" s="95">
        <v>2.7146934289776299</v>
      </c>
      <c r="E2458" s="95">
        <v>31173.8808026314</v>
      </c>
      <c r="F2458" s="95">
        <v>20587.412265300802</v>
      </c>
      <c r="G2458" s="95">
        <v>1647.8363845050301</v>
      </c>
      <c r="H2458" s="95">
        <v>0</v>
      </c>
      <c r="I2458" s="95">
        <v>0</v>
      </c>
      <c r="J2458" s="95">
        <v>48218.140736579902</v>
      </c>
      <c r="K2458" s="95">
        <v>0</v>
      </c>
      <c r="L2458" s="95">
        <v>28495.6794137955</v>
      </c>
      <c r="M2458" s="95">
        <v>43615.4368281364</v>
      </c>
      <c r="N2458" s="95">
        <v>14810.6529000998</v>
      </c>
      <c r="O2458" s="95">
        <v>39658.845586776697</v>
      </c>
      <c r="P2458" s="95">
        <v>0</v>
      </c>
      <c r="Q2458" s="95">
        <v>6436.6033935546902</v>
      </c>
      <c r="R2458" s="95">
        <v>2003.4551197588401</v>
      </c>
      <c r="S2458" s="95">
        <v>0</v>
      </c>
      <c r="T2458" s="95">
        <v>732.16996603459097</v>
      </c>
      <c r="U2458" s="95">
        <v>65981.422733306899</v>
      </c>
      <c r="V2458" s="95">
        <v>5995362.4328002902</v>
      </c>
      <c r="W2458" s="95">
        <v>263.316815517843</v>
      </c>
      <c r="X2458" s="95">
        <v>2547736.17886353</v>
      </c>
      <c r="Y2458" s="95">
        <v>1400241.2902984601</v>
      </c>
      <c r="Z2458" s="95">
        <v>354702.35895538301</v>
      </c>
      <c r="AA2458" s="95">
        <v>0</v>
      </c>
      <c r="AB2458" s="95">
        <v>0</v>
      </c>
      <c r="AC2458" s="95">
        <v>17024553.029785201</v>
      </c>
      <c r="AD2458" s="95">
        <v>0</v>
      </c>
      <c r="AE2458" s="95">
        <v>1243502.97927856</v>
      </c>
      <c r="AF2458" s="95">
        <v>2290313.5792541499</v>
      </c>
      <c r="AG2458" s="95">
        <v>2218565.9546203599</v>
      </c>
      <c r="AH2458" s="95">
        <v>2007267.9638671901</v>
      </c>
      <c r="AI2458" s="95">
        <v>0</v>
      </c>
      <c r="AJ2458" s="95">
        <v>756438.85738372803</v>
      </c>
      <c r="AK2458" s="95">
        <v>384557.10664749099</v>
      </c>
      <c r="AL2458" s="95">
        <v>0</v>
      </c>
      <c r="AM2458" s="95">
        <v>144780.996067047</v>
      </c>
      <c r="AN2458" s="95">
        <v>20439377.6176758</v>
      </c>
      <c r="AO2458" s="95">
        <v>46606373.765136696</v>
      </c>
      <c r="AP2458" s="95">
        <v>2972.8100194335002</v>
      </c>
      <c r="AQ2458" s="95">
        <v>19302844.716308601</v>
      </c>
      <c r="AR2458" s="95">
        <v>10621416.822631801</v>
      </c>
      <c r="AS2458" s="95">
        <v>2467864.3767395001</v>
      </c>
      <c r="AT2458" s="95">
        <v>0</v>
      </c>
      <c r="AU2458" s="95">
        <v>0</v>
      </c>
      <c r="AV2458" s="95">
        <v>43288294.822753899</v>
      </c>
      <c r="AW2458" s="95">
        <v>0</v>
      </c>
      <c r="AX2458" s="95">
        <v>10589467.4798584</v>
      </c>
      <c r="AY2458" s="95">
        <v>18239306.980468798</v>
      </c>
      <c r="AZ2458" s="95">
        <v>15616387.473998999</v>
      </c>
      <c r="BA2458" s="95">
        <v>15561753.279296899</v>
      </c>
      <c r="BB2458" s="95">
        <v>0</v>
      </c>
      <c r="BC2458" s="95">
        <v>5743107.4823608398</v>
      </c>
      <c r="BD2458" s="95">
        <v>2662592.3020629901</v>
      </c>
      <c r="BE2458" s="95">
        <v>0</v>
      </c>
      <c r="BF2458" s="95">
        <v>1032111.88921356</v>
      </c>
      <c r="BG2458" s="95">
        <v>52347010.669433601</v>
      </c>
      <c r="BH2458" s="95">
        <v>12211260.4134521</v>
      </c>
      <c r="BI2458" s="95">
        <v>309.60315117984999</v>
      </c>
      <c r="BJ2458" s="95">
        <v>6256239.2470703097</v>
      </c>
      <c r="BK2458" s="95">
        <v>4053193.8889770498</v>
      </c>
      <c r="BL2458" s="95">
        <v>0</v>
      </c>
      <c r="BM2458" s="95">
        <v>0</v>
      </c>
      <c r="BN2458" s="95">
        <v>0</v>
      </c>
      <c r="BO2458" s="95">
        <v>0</v>
      </c>
      <c r="BP2458" s="95">
        <v>0</v>
      </c>
      <c r="BQ2458" s="95">
        <v>0</v>
      </c>
      <c r="BR2458" s="95">
        <v>6168159.4022827102</v>
      </c>
      <c r="BS2458" s="95">
        <v>6367962.8355102502</v>
      </c>
      <c r="BT2458" s="95">
        <v>3064588.62890625</v>
      </c>
      <c r="BU2458" s="95">
        <v>0</v>
      </c>
      <c r="BV2458" s="95">
        <v>2897849.7740478502</v>
      </c>
      <c r="BW2458" s="95">
        <v>320612.26293945301</v>
      </c>
      <c r="BX2458" s="95">
        <v>0</v>
      </c>
      <c r="BY2458" s="95">
        <v>0</v>
      </c>
      <c r="BZ2458" s="95">
        <v>0</v>
      </c>
      <c r="CA2458" s="95">
        <v>129308.695597649</v>
      </c>
      <c r="CB2458" s="95">
        <v>8530939.1478271503</v>
      </c>
      <c r="CC2458" s="95">
        <v>65819716.066406302</v>
      </c>
      <c r="CD2458" s="95">
        <v>18495587.1870117</v>
      </c>
      <c r="CE2458" s="95">
        <v>2690.8823521733302</v>
      </c>
      <c r="CF2458" s="95">
        <v>528735.12538146996</v>
      </c>
      <c r="CG2458" s="95">
        <v>3693863.8791809101</v>
      </c>
      <c r="CH2458" s="95">
        <v>0</v>
      </c>
      <c r="CI2458" s="95">
        <v>131966.060817719</v>
      </c>
      <c r="CJ2458" s="95">
        <v>9061808.6591796894</v>
      </c>
      <c r="CK2458" s="95">
        <v>69524666.925781295</v>
      </c>
      <c r="CL2458" s="95">
        <v>18823950.4528809</v>
      </c>
      <c r="CM2458" s="160">
        <v>197762.58551216099</v>
      </c>
      <c r="CN2458" s="160">
        <v>29483580.149658199</v>
      </c>
      <c r="CO2458" s="160">
        <v>121707527.100586</v>
      </c>
      <c r="CP2458" s="95">
        <v>18823950.4528809</v>
      </c>
      <c r="CQ2458" s="95">
        <v>0</v>
      </c>
      <c r="CR2458" s="95">
        <v>0</v>
      </c>
      <c r="CS2458" s="95">
        <v>0</v>
      </c>
      <c r="CT2458" s="95">
        <v>0</v>
      </c>
      <c r="CU2458" s="161">
        <v>9059674.27320862</v>
      </c>
      <c r="CV2458" s="161">
        <v>69513579.945587218</v>
      </c>
    </row>
    <row r="2459" spans="1:100" x14ac:dyDescent="0.2">
      <c r="A2459" s="94" t="s">
        <v>199</v>
      </c>
      <c r="B2459" s="96">
        <v>39417</v>
      </c>
      <c r="C2459" s="95">
        <v>99955.040636062593</v>
      </c>
      <c r="D2459" s="95">
        <v>3.5684408089728099</v>
      </c>
      <c r="E2459" s="95">
        <v>30263.698614358898</v>
      </c>
      <c r="F2459" s="95">
        <v>20061.235662460302</v>
      </c>
      <c r="G2459" s="95">
        <v>1762.6643078178199</v>
      </c>
      <c r="H2459" s="95">
        <v>0</v>
      </c>
      <c r="I2459" s="95">
        <v>0</v>
      </c>
      <c r="J2459" s="95">
        <v>50723.895584583297</v>
      </c>
      <c r="K2459" s="95">
        <v>0</v>
      </c>
      <c r="L2459" s="95">
        <v>28113.452926874201</v>
      </c>
      <c r="M2459" s="95">
        <v>43661.985852241502</v>
      </c>
      <c r="N2459" s="95">
        <v>14894.0276764631</v>
      </c>
      <c r="O2459" s="95">
        <v>40541.1965084076</v>
      </c>
      <c r="P2459" s="95">
        <v>0</v>
      </c>
      <c r="Q2459" s="95">
        <v>6406.5403000712404</v>
      </c>
      <c r="R2459" s="95">
        <v>2048.72062730789</v>
      </c>
      <c r="S2459" s="95">
        <v>0</v>
      </c>
      <c r="T2459" s="95">
        <v>715.40528669953301</v>
      </c>
      <c r="U2459" s="95">
        <v>66601.879039764404</v>
      </c>
      <c r="V2459" s="95">
        <v>6093769.56286621</v>
      </c>
      <c r="W2459" s="95">
        <v>225.70883167907601</v>
      </c>
      <c r="X2459" s="95">
        <v>2455926.9994506799</v>
      </c>
      <c r="Y2459" s="95">
        <v>1367622.0621643099</v>
      </c>
      <c r="Z2459" s="95">
        <v>371935.68210601801</v>
      </c>
      <c r="AA2459" s="95">
        <v>0</v>
      </c>
      <c r="AB2459" s="95">
        <v>0</v>
      </c>
      <c r="AC2459" s="95">
        <v>17680244.731933601</v>
      </c>
      <c r="AD2459" s="95">
        <v>0</v>
      </c>
      <c r="AE2459" s="95">
        <v>1228956.69184875</v>
      </c>
      <c r="AF2459" s="95">
        <v>2297085.7853088402</v>
      </c>
      <c r="AG2459" s="95">
        <v>2223432.2008056599</v>
      </c>
      <c r="AH2459" s="95">
        <v>2055064.38500977</v>
      </c>
      <c r="AI2459" s="95">
        <v>0</v>
      </c>
      <c r="AJ2459" s="95">
        <v>747473.81520080601</v>
      </c>
      <c r="AK2459" s="95">
        <v>395363.61806869501</v>
      </c>
      <c r="AL2459" s="95">
        <v>0</v>
      </c>
      <c r="AM2459" s="95">
        <v>136609.23411178601</v>
      </c>
      <c r="AN2459" s="95">
        <v>20614953.1416016</v>
      </c>
      <c r="AO2459" s="95">
        <v>47874618.411132798</v>
      </c>
      <c r="AP2459" s="95">
        <v>1785.5729901790601</v>
      </c>
      <c r="AQ2459" s="95">
        <v>18827888.119872998</v>
      </c>
      <c r="AR2459" s="95">
        <v>10295925.930786099</v>
      </c>
      <c r="AS2459" s="95">
        <v>2617176.1206970201</v>
      </c>
      <c r="AT2459" s="95">
        <v>0</v>
      </c>
      <c r="AU2459" s="95">
        <v>0</v>
      </c>
      <c r="AV2459" s="95">
        <v>45278631.599121101</v>
      </c>
      <c r="AW2459" s="95">
        <v>0</v>
      </c>
      <c r="AX2459" s="95">
        <v>10582269.3896484</v>
      </c>
      <c r="AY2459" s="95">
        <v>18471932.8681641</v>
      </c>
      <c r="AZ2459" s="95">
        <v>15761447.893188501</v>
      </c>
      <c r="BA2459" s="95">
        <v>16075352.453125</v>
      </c>
      <c r="BB2459" s="95">
        <v>0</v>
      </c>
      <c r="BC2459" s="95">
        <v>5732230.2171020498</v>
      </c>
      <c r="BD2459" s="95">
        <v>2769409.75427246</v>
      </c>
      <c r="BE2459" s="95">
        <v>0</v>
      </c>
      <c r="BF2459" s="95">
        <v>990378.37802886998</v>
      </c>
      <c r="BG2459" s="95">
        <v>53172654.0322266</v>
      </c>
      <c r="BH2459" s="95">
        <v>12618332.9599609</v>
      </c>
      <c r="BI2459" s="95">
        <v>174.69217204675101</v>
      </c>
      <c r="BJ2459" s="95">
        <v>6098640.3755493201</v>
      </c>
      <c r="BK2459" s="95">
        <v>3981821.54504395</v>
      </c>
      <c r="BL2459" s="95">
        <v>0</v>
      </c>
      <c r="BM2459" s="95">
        <v>0</v>
      </c>
      <c r="BN2459" s="95">
        <v>0</v>
      </c>
      <c r="BO2459" s="95">
        <v>0</v>
      </c>
      <c r="BP2459" s="95">
        <v>0</v>
      </c>
      <c r="BQ2459" s="95">
        <v>0</v>
      </c>
      <c r="BR2459" s="95">
        <v>6248549.5647582998</v>
      </c>
      <c r="BS2459" s="95">
        <v>6413412.0151367197</v>
      </c>
      <c r="BT2459" s="95">
        <v>3163925.3995666499</v>
      </c>
      <c r="BU2459" s="95">
        <v>0</v>
      </c>
      <c r="BV2459" s="95">
        <v>2889040.1158447298</v>
      </c>
      <c r="BW2459" s="95">
        <v>354089.980701447</v>
      </c>
      <c r="BX2459" s="95">
        <v>0</v>
      </c>
      <c r="BY2459" s="95">
        <v>0</v>
      </c>
      <c r="BZ2459" s="95">
        <v>0</v>
      </c>
      <c r="CA2459" s="95">
        <v>130056.26039505001</v>
      </c>
      <c r="CB2459" s="95">
        <v>8561334.4620361291</v>
      </c>
      <c r="CC2459" s="95">
        <v>66612154.548339799</v>
      </c>
      <c r="CD2459" s="95">
        <v>18708612.347167999</v>
      </c>
      <c r="CE2459" s="95">
        <v>2727.3757159113902</v>
      </c>
      <c r="CF2459" s="95">
        <v>541091.36920929002</v>
      </c>
      <c r="CG2459" s="95">
        <v>3815834.61688232</v>
      </c>
      <c r="CH2459" s="95">
        <v>0</v>
      </c>
      <c r="CI2459" s="95">
        <v>132944.50070762599</v>
      </c>
      <c r="CJ2459" s="95">
        <v>9096477.5904540997</v>
      </c>
      <c r="CK2459" s="95">
        <v>70408421.975585893</v>
      </c>
      <c r="CL2459" s="95">
        <v>19054704.745849598</v>
      </c>
      <c r="CM2459" s="160">
        <v>199344.560403824</v>
      </c>
      <c r="CN2459" s="160">
        <v>29728393.073242199</v>
      </c>
      <c r="CO2459" s="160">
        <v>123635630.253906</v>
      </c>
      <c r="CP2459" s="95">
        <v>19054704.745849598</v>
      </c>
      <c r="CQ2459" s="95">
        <v>0</v>
      </c>
      <c r="CR2459" s="95">
        <v>0</v>
      </c>
      <c r="CS2459" s="95">
        <v>0</v>
      </c>
      <c r="CT2459" s="95">
        <v>0</v>
      </c>
      <c r="CU2459" s="161">
        <v>9102425.8312454186</v>
      </c>
      <c r="CV2459" s="161">
        <v>70427989.165222123</v>
      </c>
    </row>
    <row r="2460" spans="1:100" x14ac:dyDescent="0.2">
      <c r="A2460" s="94" t="s">
        <v>199</v>
      </c>
      <c r="B2460" s="96">
        <v>39508</v>
      </c>
      <c r="C2460" s="95">
        <v>101650.654925346</v>
      </c>
      <c r="D2460" s="95">
        <v>3.4295512859825998</v>
      </c>
      <c r="E2460" s="95">
        <v>29264.6123178005</v>
      </c>
      <c r="F2460" s="95">
        <v>19974.699341297201</v>
      </c>
      <c r="G2460" s="95">
        <v>1879.47141247988</v>
      </c>
      <c r="H2460" s="95">
        <v>0</v>
      </c>
      <c r="I2460" s="95">
        <v>0</v>
      </c>
      <c r="J2460" s="95">
        <v>53341.477923870101</v>
      </c>
      <c r="K2460" s="95">
        <v>0</v>
      </c>
      <c r="L2460" s="95">
        <v>27988.965636253401</v>
      </c>
      <c r="M2460" s="95">
        <v>43660.084528446198</v>
      </c>
      <c r="N2460" s="95">
        <v>14819.2991390228</v>
      </c>
      <c r="O2460" s="95">
        <v>41305.969235897101</v>
      </c>
      <c r="P2460" s="95">
        <v>0</v>
      </c>
      <c r="Q2460" s="95">
        <v>6408.51583778858</v>
      </c>
      <c r="R2460" s="95">
        <v>2140.4861421883102</v>
      </c>
      <c r="S2460" s="95">
        <v>0</v>
      </c>
      <c r="T2460" s="95">
        <v>706.29314573854197</v>
      </c>
      <c r="U2460" s="95">
        <v>67217.111557960496</v>
      </c>
      <c r="V2460" s="95">
        <v>6157796.29870605</v>
      </c>
      <c r="W2460" s="95">
        <v>209.63681120239201</v>
      </c>
      <c r="X2460" s="95">
        <v>2338256.8610229502</v>
      </c>
      <c r="Y2460" s="95">
        <v>1332612.4769134501</v>
      </c>
      <c r="Z2460" s="95">
        <v>382614.34934616101</v>
      </c>
      <c r="AA2460" s="95">
        <v>0</v>
      </c>
      <c r="AB2460" s="95">
        <v>0</v>
      </c>
      <c r="AC2460" s="95">
        <v>18269726.909179699</v>
      </c>
      <c r="AD2460" s="95">
        <v>0</v>
      </c>
      <c r="AE2460" s="95">
        <v>1206353.15190125</v>
      </c>
      <c r="AF2460" s="95">
        <v>2296171.31723022</v>
      </c>
      <c r="AG2460" s="95">
        <v>2187400.21411133</v>
      </c>
      <c r="AH2460" s="95">
        <v>2078294.2901153599</v>
      </c>
      <c r="AI2460" s="95">
        <v>0</v>
      </c>
      <c r="AJ2460" s="95">
        <v>752726.05513763404</v>
      </c>
      <c r="AK2460" s="95">
        <v>406548.59563827497</v>
      </c>
      <c r="AL2460" s="95">
        <v>0</v>
      </c>
      <c r="AM2460" s="95">
        <v>132773.237047195</v>
      </c>
      <c r="AN2460" s="95">
        <v>20701650.142089799</v>
      </c>
      <c r="AO2460" s="95">
        <v>48992801.518066399</v>
      </c>
      <c r="AP2460" s="95">
        <v>1855.02611924708</v>
      </c>
      <c r="AQ2460" s="95">
        <v>18135090.1955566</v>
      </c>
      <c r="AR2460" s="95">
        <v>10203440.9696045</v>
      </c>
      <c r="AS2460" s="95">
        <v>2723793.7685241699</v>
      </c>
      <c r="AT2460" s="95">
        <v>0</v>
      </c>
      <c r="AU2460" s="95">
        <v>0</v>
      </c>
      <c r="AV2460" s="95">
        <v>47648685.466796897</v>
      </c>
      <c r="AW2460" s="95">
        <v>0</v>
      </c>
      <c r="AX2460" s="95">
        <v>10521140.8354492</v>
      </c>
      <c r="AY2460" s="95">
        <v>18687405.2739258</v>
      </c>
      <c r="AZ2460" s="95">
        <v>15713547.392456099</v>
      </c>
      <c r="BA2460" s="95">
        <v>16439517.4727783</v>
      </c>
      <c r="BB2460" s="95">
        <v>0</v>
      </c>
      <c r="BC2460" s="95">
        <v>5807786.3323364304</v>
      </c>
      <c r="BD2460" s="95">
        <v>2886162.8525695801</v>
      </c>
      <c r="BE2460" s="95">
        <v>0</v>
      </c>
      <c r="BF2460" s="95">
        <v>976296.25074005104</v>
      </c>
      <c r="BG2460" s="95">
        <v>54200578.251464799</v>
      </c>
      <c r="BH2460" s="95">
        <v>11802030.974731401</v>
      </c>
      <c r="BI2460" s="95">
        <v>215.32267397269601</v>
      </c>
      <c r="BJ2460" s="95">
        <v>5424058.5393676804</v>
      </c>
      <c r="BK2460" s="95">
        <v>3602573.6866455101</v>
      </c>
      <c r="BL2460" s="95">
        <v>0</v>
      </c>
      <c r="BM2460" s="95">
        <v>0</v>
      </c>
      <c r="BN2460" s="95">
        <v>0</v>
      </c>
      <c r="BO2460" s="95">
        <v>0</v>
      </c>
      <c r="BP2460" s="95">
        <v>0</v>
      </c>
      <c r="BQ2460" s="95">
        <v>0</v>
      </c>
      <c r="BR2460" s="95">
        <v>5640378.6646728497</v>
      </c>
      <c r="BS2460" s="95">
        <v>5751219.8541870099</v>
      </c>
      <c r="BT2460" s="95">
        <v>3233418.3466796898</v>
      </c>
      <c r="BU2460" s="95">
        <v>0</v>
      </c>
      <c r="BV2460" s="95">
        <v>2624424.0248107901</v>
      </c>
      <c r="BW2460" s="95">
        <v>360703.05707550002</v>
      </c>
      <c r="BX2460" s="95">
        <v>0</v>
      </c>
      <c r="BY2460" s="95">
        <v>0</v>
      </c>
      <c r="BZ2460" s="95">
        <v>0</v>
      </c>
      <c r="CA2460" s="95">
        <v>130974.532384872</v>
      </c>
      <c r="CB2460" s="95">
        <v>8494423.20947266</v>
      </c>
      <c r="CC2460" s="95">
        <v>66949415.489746101</v>
      </c>
      <c r="CD2460" s="95">
        <v>17239710.5539551</v>
      </c>
      <c r="CE2460" s="95">
        <v>2782.3036122322101</v>
      </c>
      <c r="CF2460" s="95">
        <v>535886.29356384301</v>
      </c>
      <c r="CG2460" s="95">
        <v>3839710.0429992699</v>
      </c>
      <c r="CH2460" s="95">
        <v>0</v>
      </c>
      <c r="CI2460" s="95">
        <v>133683.18960189799</v>
      </c>
      <c r="CJ2460" s="95">
        <v>9033971.3698730506</v>
      </c>
      <c r="CK2460" s="95">
        <v>70851934.776367202</v>
      </c>
      <c r="CL2460" s="95">
        <v>17606267.962646499</v>
      </c>
      <c r="CM2460" s="160">
        <v>200659.20007133501</v>
      </c>
      <c r="CN2460" s="160">
        <v>29752802.892089799</v>
      </c>
      <c r="CO2460" s="160">
        <v>125214346.924805</v>
      </c>
      <c r="CP2460" s="95">
        <v>17606267.962646499</v>
      </c>
      <c r="CQ2460" s="95">
        <v>0</v>
      </c>
      <c r="CR2460" s="95">
        <v>0</v>
      </c>
      <c r="CS2460" s="95">
        <v>0</v>
      </c>
      <c r="CT2460" s="95">
        <v>0</v>
      </c>
      <c r="CU2460" s="161">
        <v>9030309.5030365027</v>
      </c>
      <c r="CV2460" s="161">
        <v>70789125.532745376</v>
      </c>
    </row>
    <row r="2461" spans="1:100" x14ac:dyDescent="0.2">
      <c r="A2461" s="94" t="s">
        <v>199</v>
      </c>
      <c r="B2461" s="96">
        <v>39600</v>
      </c>
      <c r="C2461" s="95">
        <v>103186.73726844801</v>
      </c>
      <c r="D2461" s="95">
        <v>2.2373407379782302</v>
      </c>
      <c r="E2461" s="95">
        <v>28129.461982488599</v>
      </c>
      <c r="F2461" s="95">
        <v>19535.1831963062</v>
      </c>
      <c r="G2461" s="95">
        <v>2026.3197874277801</v>
      </c>
      <c r="H2461" s="95">
        <v>0</v>
      </c>
      <c r="I2461" s="95">
        <v>0</v>
      </c>
      <c r="J2461" s="95">
        <v>56026.5954389572</v>
      </c>
      <c r="K2461" s="95">
        <v>0</v>
      </c>
      <c r="L2461" s="95">
        <v>27751.689476966902</v>
      </c>
      <c r="M2461" s="95">
        <v>43870.624772071802</v>
      </c>
      <c r="N2461" s="95">
        <v>14766.091045737299</v>
      </c>
      <c r="O2461" s="95">
        <v>41956.987127304099</v>
      </c>
      <c r="P2461" s="95">
        <v>0</v>
      </c>
      <c r="Q2461" s="95">
        <v>6340.4040120243999</v>
      </c>
      <c r="R2461" s="95">
        <v>2207.8965681493301</v>
      </c>
      <c r="S2461" s="95">
        <v>0</v>
      </c>
      <c r="T2461" s="95">
        <v>714.26702007651295</v>
      </c>
      <c r="U2461" s="95">
        <v>67956.858316421494</v>
      </c>
      <c r="V2461" s="95">
        <v>6247977.4213256799</v>
      </c>
      <c r="W2461" s="95">
        <v>137.95871341601</v>
      </c>
      <c r="X2461" s="95">
        <v>2250856.7085876502</v>
      </c>
      <c r="Y2461" s="95">
        <v>1295877.6906433101</v>
      </c>
      <c r="Z2461" s="95">
        <v>408158.72731781</v>
      </c>
      <c r="AA2461" s="95">
        <v>0</v>
      </c>
      <c r="AB2461" s="95">
        <v>0</v>
      </c>
      <c r="AC2461" s="95">
        <v>19151500.419189502</v>
      </c>
      <c r="AD2461" s="95">
        <v>0</v>
      </c>
      <c r="AE2461" s="95">
        <v>1201318.4253692599</v>
      </c>
      <c r="AF2461" s="95">
        <v>2283803.4559631301</v>
      </c>
      <c r="AG2461" s="95">
        <v>2162154.7476196298</v>
      </c>
      <c r="AH2461" s="95">
        <v>2108749.5702209501</v>
      </c>
      <c r="AI2461" s="95">
        <v>0</v>
      </c>
      <c r="AJ2461" s="95">
        <v>752364.670806885</v>
      </c>
      <c r="AK2461" s="95">
        <v>420209.063697815</v>
      </c>
      <c r="AL2461" s="95">
        <v>0</v>
      </c>
      <c r="AM2461" s="95">
        <v>132456.34567260701</v>
      </c>
      <c r="AN2461" s="95">
        <v>21042276.725097701</v>
      </c>
      <c r="AO2461" s="95">
        <v>49978285.189453103</v>
      </c>
      <c r="AP2461" s="95">
        <v>1221.92116576433</v>
      </c>
      <c r="AQ2461" s="95">
        <v>17613311.5620117</v>
      </c>
      <c r="AR2461" s="95">
        <v>10081698.512207</v>
      </c>
      <c r="AS2461" s="95">
        <v>2956688.4678039602</v>
      </c>
      <c r="AT2461" s="95">
        <v>0</v>
      </c>
      <c r="AU2461" s="95">
        <v>0</v>
      </c>
      <c r="AV2461" s="95">
        <v>50650535.042968802</v>
      </c>
      <c r="AW2461" s="95">
        <v>0</v>
      </c>
      <c r="AX2461" s="95">
        <v>10560096.864135699</v>
      </c>
      <c r="AY2461" s="95">
        <v>18785598.215332001</v>
      </c>
      <c r="AZ2461" s="95">
        <v>15659364.146850601</v>
      </c>
      <c r="BA2461" s="95">
        <v>16875843.684570301</v>
      </c>
      <c r="BB2461" s="95">
        <v>0</v>
      </c>
      <c r="BC2461" s="95">
        <v>5898335.6979980497</v>
      </c>
      <c r="BD2461" s="95">
        <v>3018752.0791626</v>
      </c>
      <c r="BE2461" s="95">
        <v>0</v>
      </c>
      <c r="BF2461" s="95">
        <v>983779.72017669701</v>
      </c>
      <c r="BG2461" s="95">
        <v>55870339.495117202</v>
      </c>
      <c r="BH2461" s="95">
        <v>12134776.1091309</v>
      </c>
      <c r="BI2461" s="95">
        <v>296.57868807762901</v>
      </c>
      <c r="BJ2461" s="95">
        <v>5314080.3045654297</v>
      </c>
      <c r="BK2461" s="95">
        <v>3535933.1431579599</v>
      </c>
      <c r="BL2461" s="95">
        <v>0</v>
      </c>
      <c r="BM2461" s="95">
        <v>0</v>
      </c>
      <c r="BN2461" s="95">
        <v>0</v>
      </c>
      <c r="BO2461" s="95">
        <v>0</v>
      </c>
      <c r="BP2461" s="95">
        <v>0</v>
      </c>
      <c r="BQ2461" s="95">
        <v>0</v>
      </c>
      <c r="BR2461" s="95">
        <v>5686396.65979004</v>
      </c>
      <c r="BS2461" s="95">
        <v>5712369.1301269503</v>
      </c>
      <c r="BT2461" s="95">
        <v>3318737.6387329102</v>
      </c>
      <c r="BU2461" s="95">
        <v>0</v>
      </c>
      <c r="BV2461" s="95">
        <v>2682650.1248168899</v>
      </c>
      <c r="BW2461" s="95">
        <v>377834.771274567</v>
      </c>
      <c r="BX2461" s="95">
        <v>0</v>
      </c>
      <c r="BY2461" s="95">
        <v>0</v>
      </c>
      <c r="BZ2461" s="95">
        <v>0</v>
      </c>
      <c r="CA2461" s="95">
        <v>131492.05363464399</v>
      </c>
      <c r="CB2461" s="95">
        <v>8489725.1954345703</v>
      </c>
      <c r="CC2461" s="95">
        <v>67572069.956054702</v>
      </c>
      <c r="CD2461" s="95">
        <v>17427886.220214799</v>
      </c>
      <c r="CE2461" s="95">
        <v>2842.17640808225</v>
      </c>
      <c r="CF2461" s="95">
        <v>550511.56994628895</v>
      </c>
      <c r="CG2461" s="95">
        <v>3991779.3993835398</v>
      </c>
      <c r="CH2461" s="95">
        <v>0</v>
      </c>
      <c r="CI2461" s="95">
        <v>134310.22246742199</v>
      </c>
      <c r="CJ2461" s="95">
        <v>9037428.9182128906</v>
      </c>
      <c r="CK2461" s="95">
        <v>71576585.677734405</v>
      </c>
      <c r="CL2461" s="95">
        <v>17807177.0478516</v>
      </c>
      <c r="CM2461" s="160">
        <v>201884.56402587899</v>
      </c>
      <c r="CN2461" s="160">
        <v>30079021.7895508</v>
      </c>
      <c r="CO2461" s="160">
        <v>127358327.01757801</v>
      </c>
      <c r="CP2461" s="95">
        <v>17807177.0478516</v>
      </c>
      <c r="CQ2461" s="95">
        <v>0</v>
      </c>
      <c r="CR2461" s="95">
        <v>0</v>
      </c>
      <c r="CS2461" s="95">
        <v>0</v>
      </c>
      <c r="CT2461" s="95">
        <v>0</v>
      </c>
      <c r="CU2461" s="161">
        <v>9040236.7653808594</v>
      </c>
      <c r="CV2461" s="161">
        <v>71563849.355438247</v>
      </c>
    </row>
    <row r="2462" spans="1:100" x14ac:dyDescent="0.2">
      <c r="A2462" s="94" t="s">
        <v>199</v>
      </c>
      <c r="B2462" s="96">
        <v>39692</v>
      </c>
      <c r="C2462" s="95">
        <v>104333.764284134</v>
      </c>
      <c r="D2462" s="95">
        <v>3.6123733619751901</v>
      </c>
      <c r="E2462" s="95">
        <v>27253.508299112302</v>
      </c>
      <c r="F2462" s="95">
        <v>19075.721537351601</v>
      </c>
      <c r="G2462" s="95">
        <v>2176.31440836191</v>
      </c>
      <c r="H2462" s="95">
        <v>0</v>
      </c>
      <c r="I2462" s="95">
        <v>0</v>
      </c>
      <c r="J2462" s="95">
        <v>58565.567207336397</v>
      </c>
      <c r="K2462" s="95">
        <v>0</v>
      </c>
      <c r="L2462" s="95">
        <v>26999.062708854701</v>
      </c>
      <c r="M2462" s="95">
        <v>44028.947805404699</v>
      </c>
      <c r="N2462" s="95">
        <v>14684.718058824499</v>
      </c>
      <c r="O2462" s="95">
        <v>42389.292779445597</v>
      </c>
      <c r="P2462" s="95">
        <v>0</v>
      </c>
      <c r="Q2462" s="95">
        <v>6341.6271044611904</v>
      </c>
      <c r="R2462" s="95">
        <v>2282.4476962983599</v>
      </c>
      <c r="S2462" s="95">
        <v>0</v>
      </c>
      <c r="T2462" s="95">
        <v>694.53305929899204</v>
      </c>
      <c r="U2462" s="95">
        <v>68766.134111404404</v>
      </c>
      <c r="V2462" s="95">
        <v>6337992.1546020498</v>
      </c>
      <c r="W2462" s="95">
        <v>275.79225881770299</v>
      </c>
      <c r="X2462" s="95">
        <v>2167852.7541198698</v>
      </c>
      <c r="Y2462" s="95">
        <v>1262908.15594482</v>
      </c>
      <c r="Z2462" s="95">
        <v>423386.41274261498</v>
      </c>
      <c r="AA2462" s="95">
        <v>0</v>
      </c>
      <c r="AB2462" s="95">
        <v>0</v>
      </c>
      <c r="AC2462" s="95">
        <v>19755434.221191399</v>
      </c>
      <c r="AD2462" s="95">
        <v>0</v>
      </c>
      <c r="AE2462" s="95">
        <v>1164381.90957642</v>
      </c>
      <c r="AF2462" s="95">
        <v>2301146.9662780799</v>
      </c>
      <c r="AG2462" s="95">
        <v>2146608.2425231901</v>
      </c>
      <c r="AH2462" s="95">
        <v>2123618.4609375</v>
      </c>
      <c r="AI2462" s="95">
        <v>0</v>
      </c>
      <c r="AJ2462" s="95">
        <v>751066.37551879894</v>
      </c>
      <c r="AK2462" s="95">
        <v>426411.25358200102</v>
      </c>
      <c r="AL2462" s="95">
        <v>0</v>
      </c>
      <c r="AM2462" s="95">
        <v>125235.72248554201</v>
      </c>
      <c r="AN2462" s="95">
        <v>21448445.369140599</v>
      </c>
      <c r="AO2462" s="95">
        <v>51251651.547363304</v>
      </c>
      <c r="AP2462" s="95">
        <v>3329.34330236912</v>
      </c>
      <c r="AQ2462" s="95">
        <v>17109074.027343798</v>
      </c>
      <c r="AR2462" s="95">
        <v>9922442.4001464806</v>
      </c>
      <c r="AS2462" s="95">
        <v>3096059.44384766</v>
      </c>
      <c r="AT2462" s="95">
        <v>0</v>
      </c>
      <c r="AU2462" s="95">
        <v>0</v>
      </c>
      <c r="AV2462" s="95">
        <v>52694368.489746101</v>
      </c>
      <c r="AW2462" s="95">
        <v>0</v>
      </c>
      <c r="AX2462" s="95">
        <v>10334276.4521484</v>
      </c>
      <c r="AY2462" s="95">
        <v>19089441.9931641</v>
      </c>
      <c r="AZ2462" s="95">
        <v>15666974.243286099</v>
      </c>
      <c r="BA2462" s="95">
        <v>17166316.2893066</v>
      </c>
      <c r="BB2462" s="95">
        <v>0</v>
      </c>
      <c r="BC2462" s="95">
        <v>5936172.09191895</v>
      </c>
      <c r="BD2462" s="95">
        <v>3089248.36785889</v>
      </c>
      <c r="BE2462" s="95">
        <v>0</v>
      </c>
      <c r="BF2462" s="95">
        <v>951857.62803649902</v>
      </c>
      <c r="BG2462" s="95">
        <v>57566441.654296897</v>
      </c>
      <c r="BH2462" s="95">
        <v>12356172.5267334</v>
      </c>
      <c r="BI2462" s="95">
        <v>375.314818046987</v>
      </c>
      <c r="BJ2462" s="95">
        <v>5183197.97229004</v>
      </c>
      <c r="BK2462" s="95">
        <v>3470139.9576416002</v>
      </c>
      <c r="BL2462" s="95">
        <v>0</v>
      </c>
      <c r="BM2462" s="95">
        <v>0</v>
      </c>
      <c r="BN2462" s="95">
        <v>0</v>
      </c>
      <c r="BO2462" s="95">
        <v>0</v>
      </c>
      <c r="BP2462" s="95">
        <v>0</v>
      </c>
      <c r="BQ2462" s="95">
        <v>0</v>
      </c>
      <c r="BR2462" s="95">
        <v>5781008.4447021503</v>
      </c>
      <c r="BS2462" s="95">
        <v>5709218.30151367</v>
      </c>
      <c r="BT2462" s="95">
        <v>3375475.0816345201</v>
      </c>
      <c r="BU2462" s="95">
        <v>0</v>
      </c>
      <c r="BV2462" s="95">
        <v>2714603.0442504901</v>
      </c>
      <c r="BW2462" s="95">
        <v>382187.308437347</v>
      </c>
      <c r="BX2462" s="95">
        <v>0</v>
      </c>
      <c r="BY2462" s="95">
        <v>0</v>
      </c>
      <c r="BZ2462" s="95">
        <v>0</v>
      </c>
      <c r="CA2462" s="95">
        <v>131567.50883674601</v>
      </c>
      <c r="CB2462" s="95">
        <v>8497799.2542724591</v>
      </c>
      <c r="CC2462" s="95">
        <v>68165227.074218795</v>
      </c>
      <c r="CD2462" s="95">
        <v>17549975.697021499</v>
      </c>
      <c r="CE2462" s="95">
        <v>2904.8827648758902</v>
      </c>
      <c r="CF2462" s="95">
        <v>551524.16346740699</v>
      </c>
      <c r="CG2462" s="95">
        <v>4042773.9365234398</v>
      </c>
      <c r="CH2462" s="95">
        <v>0</v>
      </c>
      <c r="CI2462" s="95">
        <v>134397.471654892</v>
      </c>
      <c r="CJ2462" s="95">
        <v>9050607.1517334003</v>
      </c>
      <c r="CK2462" s="95">
        <v>72217380.274414107</v>
      </c>
      <c r="CL2462" s="95">
        <v>17935883.459472701</v>
      </c>
      <c r="CM2462" s="160">
        <v>202866.630092621</v>
      </c>
      <c r="CN2462" s="160">
        <v>30481851.621582001</v>
      </c>
      <c r="CO2462" s="160">
        <v>129568302.890625</v>
      </c>
      <c r="CP2462" s="95">
        <v>17935883.459472701</v>
      </c>
      <c r="CQ2462" s="95">
        <v>0</v>
      </c>
      <c r="CR2462" s="95">
        <v>0</v>
      </c>
      <c r="CS2462" s="95">
        <v>0</v>
      </c>
      <c r="CT2462" s="95">
        <v>0</v>
      </c>
      <c r="CU2462" s="161">
        <v>9049323.4177398663</v>
      </c>
      <c r="CV2462" s="161">
        <v>72208001.010742232</v>
      </c>
    </row>
    <row r="2463" spans="1:100" x14ac:dyDescent="0.2">
      <c r="A2463" s="94" t="s">
        <v>199</v>
      </c>
      <c r="B2463" s="96">
        <v>39783</v>
      </c>
      <c r="C2463" s="95">
        <v>104961.378223419</v>
      </c>
      <c r="D2463" s="95">
        <v>2.6689765369810599</v>
      </c>
      <c r="E2463" s="95">
        <v>26121.0519747734</v>
      </c>
      <c r="F2463" s="95">
        <v>18397.145680665999</v>
      </c>
      <c r="G2463" s="95">
        <v>2269.30029731989</v>
      </c>
      <c r="H2463" s="95">
        <v>0</v>
      </c>
      <c r="I2463" s="95">
        <v>0</v>
      </c>
      <c r="J2463" s="95">
        <v>60562.870110988602</v>
      </c>
      <c r="K2463" s="95">
        <v>0</v>
      </c>
      <c r="L2463" s="95">
        <v>26355.948981285099</v>
      </c>
      <c r="M2463" s="95">
        <v>43797.861746311202</v>
      </c>
      <c r="N2463" s="95">
        <v>14557.315199852001</v>
      </c>
      <c r="O2463" s="95">
        <v>42677.336267948202</v>
      </c>
      <c r="P2463" s="95">
        <v>0</v>
      </c>
      <c r="Q2463" s="95">
        <v>6294.7746794223804</v>
      </c>
      <c r="R2463" s="95">
        <v>2296.84903734922</v>
      </c>
      <c r="S2463" s="95">
        <v>0</v>
      </c>
      <c r="T2463" s="95">
        <v>685.52335317432903</v>
      </c>
      <c r="U2463" s="95">
        <v>69362.283060073896</v>
      </c>
      <c r="V2463" s="95">
        <v>6344353.1721191397</v>
      </c>
      <c r="W2463" s="95">
        <v>178.59797517024001</v>
      </c>
      <c r="X2463" s="95">
        <v>2065019.3654479999</v>
      </c>
      <c r="Y2463" s="95">
        <v>1230840.7106018099</v>
      </c>
      <c r="Z2463" s="95">
        <v>439734.522502899</v>
      </c>
      <c r="AA2463" s="95">
        <v>0</v>
      </c>
      <c r="AB2463" s="95">
        <v>0</v>
      </c>
      <c r="AC2463" s="95">
        <v>20138297.03125</v>
      </c>
      <c r="AD2463" s="95">
        <v>0</v>
      </c>
      <c r="AE2463" s="95">
        <v>1127034.2053070101</v>
      </c>
      <c r="AF2463" s="95">
        <v>2282339.9440307599</v>
      </c>
      <c r="AG2463" s="95">
        <v>2115585.7354431199</v>
      </c>
      <c r="AH2463" s="95">
        <v>2135210.8481445299</v>
      </c>
      <c r="AI2463" s="95">
        <v>0</v>
      </c>
      <c r="AJ2463" s="95">
        <v>751981.809867859</v>
      </c>
      <c r="AK2463" s="95">
        <v>423795.12047576898</v>
      </c>
      <c r="AL2463" s="95">
        <v>0</v>
      </c>
      <c r="AM2463" s="95">
        <v>126484.325202942</v>
      </c>
      <c r="AN2463" s="95">
        <v>21589820.045166001</v>
      </c>
      <c r="AO2463" s="95">
        <v>51746547.261718802</v>
      </c>
      <c r="AP2463" s="95">
        <v>1360.8711008727601</v>
      </c>
      <c r="AQ2463" s="95">
        <v>16334868.4797363</v>
      </c>
      <c r="AR2463" s="95">
        <v>9579585.6110839806</v>
      </c>
      <c r="AS2463" s="95">
        <v>3230627.3756103502</v>
      </c>
      <c r="AT2463" s="95">
        <v>0</v>
      </c>
      <c r="AU2463" s="95">
        <v>0</v>
      </c>
      <c r="AV2463" s="95">
        <v>54395874.761230499</v>
      </c>
      <c r="AW2463" s="95">
        <v>0</v>
      </c>
      <c r="AX2463" s="95">
        <v>10054786.5241699</v>
      </c>
      <c r="AY2463" s="95">
        <v>19037411.619872998</v>
      </c>
      <c r="AZ2463" s="95">
        <v>15538290.6494141</v>
      </c>
      <c r="BA2463" s="95">
        <v>17378099.003173798</v>
      </c>
      <c r="BB2463" s="95">
        <v>0</v>
      </c>
      <c r="BC2463" s="95">
        <v>5987608.4033813505</v>
      </c>
      <c r="BD2463" s="95">
        <v>3093850.4980773898</v>
      </c>
      <c r="BE2463" s="95">
        <v>0</v>
      </c>
      <c r="BF2463" s="95">
        <v>960045.07998657203</v>
      </c>
      <c r="BG2463" s="95">
        <v>58450105.075683601</v>
      </c>
      <c r="BH2463" s="95">
        <v>12621007.044433599</v>
      </c>
      <c r="BI2463" s="95">
        <v>210.781507829204</v>
      </c>
      <c r="BJ2463" s="95">
        <v>5039393.3975219699</v>
      </c>
      <c r="BK2463" s="95">
        <v>3402193.4709777799</v>
      </c>
      <c r="BL2463" s="95">
        <v>0</v>
      </c>
      <c r="BM2463" s="95">
        <v>0</v>
      </c>
      <c r="BN2463" s="95">
        <v>0</v>
      </c>
      <c r="BO2463" s="95">
        <v>0</v>
      </c>
      <c r="BP2463" s="95">
        <v>0</v>
      </c>
      <c r="BQ2463" s="95">
        <v>0</v>
      </c>
      <c r="BR2463" s="95">
        <v>5810268.5505371103</v>
      </c>
      <c r="BS2463" s="95">
        <v>5667723.3233642597</v>
      </c>
      <c r="BT2463" s="95">
        <v>3417495.1700744601</v>
      </c>
      <c r="BU2463" s="95">
        <v>0</v>
      </c>
      <c r="BV2463" s="95">
        <v>2744664.1832580599</v>
      </c>
      <c r="BW2463" s="95">
        <v>384125.63928222703</v>
      </c>
      <c r="BX2463" s="95">
        <v>0</v>
      </c>
      <c r="BY2463" s="95">
        <v>0</v>
      </c>
      <c r="BZ2463" s="95">
        <v>0</v>
      </c>
      <c r="CA2463" s="95">
        <v>130882.996406555</v>
      </c>
      <c r="CB2463" s="95">
        <v>8403530.1285400409</v>
      </c>
      <c r="CC2463" s="95">
        <v>67924673.729492202</v>
      </c>
      <c r="CD2463" s="95">
        <v>17651563.208496101</v>
      </c>
      <c r="CE2463" s="95">
        <v>2941.3413989841902</v>
      </c>
      <c r="CF2463" s="95">
        <v>560726.24959564197</v>
      </c>
      <c r="CG2463" s="95">
        <v>4119526.7556152302</v>
      </c>
      <c r="CH2463" s="95">
        <v>0</v>
      </c>
      <c r="CI2463" s="95">
        <v>133981.47463226301</v>
      </c>
      <c r="CJ2463" s="95">
        <v>8969917.7189941406</v>
      </c>
      <c r="CK2463" s="95">
        <v>72033342.740234405</v>
      </c>
      <c r="CL2463" s="95">
        <v>18026452.439941399</v>
      </c>
      <c r="CM2463" s="160">
        <v>203031.305755615</v>
      </c>
      <c r="CN2463" s="160">
        <v>30587490.9614258</v>
      </c>
      <c r="CO2463" s="160">
        <v>130615197.697266</v>
      </c>
      <c r="CP2463" s="95">
        <v>18026452.439941399</v>
      </c>
      <c r="CQ2463" s="95">
        <v>0</v>
      </c>
      <c r="CR2463" s="95">
        <v>0</v>
      </c>
      <c r="CS2463" s="95">
        <v>0</v>
      </c>
      <c r="CT2463" s="95">
        <v>0</v>
      </c>
      <c r="CU2463" s="161">
        <v>8964256.378135683</v>
      </c>
      <c r="CV2463" s="161">
        <v>72044200.485107437</v>
      </c>
    </row>
    <row r="2464" spans="1:100" x14ac:dyDescent="0.2">
      <c r="A2464" s="94" t="s">
        <v>199</v>
      </c>
      <c r="B2464" s="96">
        <v>39873</v>
      </c>
      <c r="C2464" s="95">
        <v>106038.999371529</v>
      </c>
      <c r="D2464" s="95">
        <v>1.1431837619893499</v>
      </c>
      <c r="E2464" s="95">
        <v>25087.881174802798</v>
      </c>
      <c r="F2464" s="95">
        <v>17850.2666885853</v>
      </c>
      <c r="G2464" s="95">
        <v>2369.97201791406</v>
      </c>
      <c r="H2464" s="95">
        <v>0</v>
      </c>
      <c r="I2464" s="95">
        <v>0</v>
      </c>
      <c r="J2464" s="95">
        <v>62639.839928627</v>
      </c>
      <c r="K2464" s="95">
        <v>0</v>
      </c>
      <c r="L2464" s="95">
        <v>25936.4290196896</v>
      </c>
      <c r="M2464" s="95">
        <v>43923.138436794303</v>
      </c>
      <c r="N2464" s="95">
        <v>14506.550929307899</v>
      </c>
      <c r="O2464" s="95">
        <v>43282.259420394897</v>
      </c>
      <c r="P2464" s="95">
        <v>0</v>
      </c>
      <c r="Q2464" s="95">
        <v>6268.7029315829304</v>
      </c>
      <c r="R2464" s="95">
        <v>2395.29334518313</v>
      </c>
      <c r="S2464" s="95">
        <v>0</v>
      </c>
      <c r="T2464" s="95">
        <v>664.16050759702898</v>
      </c>
      <c r="U2464" s="95">
        <v>69908.644424438506</v>
      </c>
      <c r="V2464" s="95">
        <v>6355305.6454467801</v>
      </c>
      <c r="W2464" s="95">
        <v>67.895225111395106</v>
      </c>
      <c r="X2464" s="95">
        <v>1979470.5176239</v>
      </c>
      <c r="Y2464" s="95">
        <v>1177122.4438324</v>
      </c>
      <c r="Z2464" s="95">
        <v>455637.69384384202</v>
      </c>
      <c r="AA2464" s="95">
        <v>0</v>
      </c>
      <c r="AB2464" s="95">
        <v>0</v>
      </c>
      <c r="AC2464" s="95">
        <v>20801404.438720699</v>
      </c>
      <c r="AD2464" s="95">
        <v>0</v>
      </c>
      <c r="AE2464" s="95">
        <v>1105467.25073242</v>
      </c>
      <c r="AF2464" s="95">
        <v>2254259.83624268</v>
      </c>
      <c r="AG2464" s="95">
        <v>2078542.9724731401</v>
      </c>
      <c r="AH2464" s="95">
        <v>2158450.6142578102</v>
      </c>
      <c r="AI2464" s="95">
        <v>0</v>
      </c>
      <c r="AJ2464" s="95">
        <v>739216.76895141602</v>
      </c>
      <c r="AK2464" s="95">
        <v>447348.51823806798</v>
      </c>
      <c r="AL2464" s="95">
        <v>0</v>
      </c>
      <c r="AM2464" s="95">
        <v>123329.237504005</v>
      </c>
      <c r="AN2464" s="95">
        <v>21847750.3823242</v>
      </c>
      <c r="AO2464" s="95">
        <v>51813489.692382798</v>
      </c>
      <c r="AP2464" s="95">
        <v>609.21653298288595</v>
      </c>
      <c r="AQ2464" s="95">
        <v>15625501.8424072</v>
      </c>
      <c r="AR2464" s="95">
        <v>9307710.1009521503</v>
      </c>
      <c r="AS2464" s="95">
        <v>3356872.7627868699</v>
      </c>
      <c r="AT2464" s="95">
        <v>0</v>
      </c>
      <c r="AU2464" s="95">
        <v>0</v>
      </c>
      <c r="AV2464" s="95">
        <v>56602499.515625</v>
      </c>
      <c r="AW2464" s="95">
        <v>0</v>
      </c>
      <c r="AX2464" s="95">
        <v>9946529.7705078106</v>
      </c>
      <c r="AY2464" s="95">
        <v>18935465.6096191</v>
      </c>
      <c r="AZ2464" s="95">
        <v>15293106.806518599</v>
      </c>
      <c r="BA2464" s="95">
        <v>17685618.705078099</v>
      </c>
      <c r="BB2464" s="95">
        <v>0</v>
      </c>
      <c r="BC2464" s="95">
        <v>5889009.6701660203</v>
      </c>
      <c r="BD2464" s="95">
        <v>3269281.7114868201</v>
      </c>
      <c r="BE2464" s="95">
        <v>0</v>
      </c>
      <c r="BF2464" s="95">
        <v>940426.83462524402</v>
      </c>
      <c r="BG2464" s="95">
        <v>59586883.355468802</v>
      </c>
      <c r="BH2464" s="95">
        <v>12625343.7342529</v>
      </c>
      <c r="BI2464" s="95">
        <v>128.365984905511</v>
      </c>
      <c r="BJ2464" s="95">
        <v>4850409.4037475605</v>
      </c>
      <c r="BK2464" s="95">
        <v>3286289.9000244099</v>
      </c>
      <c r="BL2464" s="95">
        <v>0</v>
      </c>
      <c r="BM2464" s="95">
        <v>0</v>
      </c>
      <c r="BN2464" s="95">
        <v>0</v>
      </c>
      <c r="BO2464" s="95">
        <v>0</v>
      </c>
      <c r="BP2464" s="95">
        <v>0</v>
      </c>
      <c r="BQ2464" s="95">
        <v>0</v>
      </c>
      <c r="BR2464" s="95">
        <v>5718776.5430297898</v>
      </c>
      <c r="BS2464" s="95">
        <v>5558301.5388183603</v>
      </c>
      <c r="BT2464" s="95">
        <v>3479286.1631774898</v>
      </c>
      <c r="BU2464" s="95">
        <v>0</v>
      </c>
      <c r="BV2464" s="95">
        <v>2694979.44250488</v>
      </c>
      <c r="BW2464" s="95">
        <v>414296.18967056298</v>
      </c>
      <c r="BX2464" s="95">
        <v>0</v>
      </c>
      <c r="BY2464" s="95">
        <v>0</v>
      </c>
      <c r="BZ2464" s="95">
        <v>0</v>
      </c>
      <c r="CA2464" s="95">
        <v>131176.25662040699</v>
      </c>
      <c r="CB2464" s="95">
        <v>8358906.6189575205</v>
      </c>
      <c r="CC2464" s="95">
        <v>67859608.610351607</v>
      </c>
      <c r="CD2464" s="95">
        <v>17501579.615722701</v>
      </c>
      <c r="CE2464" s="95">
        <v>2991.65167027712</v>
      </c>
      <c r="CF2464" s="95">
        <v>565067.76158142101</v>
      </c>
      <c r="CG2464" s="95">
        <v>4172394.9026794401</v>
      </c>
      <c r="CH2464" s="95">
        <v>0</v>
      </c>
      <c r="CI2464" s="95">
        <v>134107.24348449701</v>
      </c>
      <c r="CJ2464" s="95">
        <v>8916010.6268310491</v>
      </c>
      <c r="CK2464" s="95">
        <v>72082797.854492202</v>
      </c>
      <c r="CL2464" s="95">
        <v>17924561.393554699</v>
      </c>
      <c r="CM2464" s="160">
        <v>203726.25238990801</v>
      </c>
      <c r="CN2464" s="160">
        <v>30779427.880371101</v>
      </c>
      <c r="CO2464" s="160">
        <v>131757959.925781</v>
      </c>
      <c r="CP2464" s="95">
        <v>17924561.393554699</v>
      </c>
      <c r="CQ2464" s="95">
        <v>0</v>
      </c>
      <c r="CR2464" s="95">
        <v>0</v>
      </c>
      <c r="CS2464" s="95">
        <v>0</v>
      </c>
      <c r="CT2464" s="95">
        <v>0</v>
      </c>
      <c r="CU2464" s="161">
        <v>8923974.3805389423</v>
      </c>
      <c r="CV2464" s="161">
        <v>72032003.513031051</v>
      </c>
    </row>
    <row r="2465" spans="1:100" x14ac:dyDescent="0.2">
      <c r="A2465" s="94" t="s">
        <v>199</v>
      </c>
      <c r="B2465" s="96">
        <v>39965</v>
      </c>
      <c r="C2465" s="95">
        <v>107823.13147449501</v>
      </c>
      <c r="D2465" s="95">
        <v>2.2373407379782302</v>
      </c>
      <c r="E2465" s="95">
        <v>23974.671746015501</v>
      </c>
      <c r="F2465" s="95">
        <v>17353.88047719</v>
      </c>
      <c r="G2465" s="95">
        <v>2440.5395160317398</v>
      </c>
      <c r="H2465" s="95">
        <v>0</v>
      </c>
      <c r="I2465" s="95">
        <v>0</v>
      </c>
      <c r="J2465" s="95">
        <v>64749.0347056389</v>
      </c>
      <c r="K2465" s="95">
        <v>0</v>
      </c>
      <c r="L2465" s="95">
        <v>25964.814504385002</v>
      </c>
      <c r="M2465" s="95">
        <v>44259.398544311502</v>
      </c>
      <c r="N2465" s="95">
        <v>14496.2521036863</v>
      </c>
      <c r="O2465" s="95">
        <v>43836.937710285201</v>
      </c>
      <c r="P2465" s="95">
        <v>0</v>
      </c>
      <c r="Q2465" s="95">
        <v>6234.2270970940599</v>
      </c>
      <c r="R2465" s="95">
        <v>2421.5117368400101</v>
      </c>
      <c r="S2465" s="95">
        <v>0</v>
      </c>
      <c r="T2465" s="95">
        <v>644.07052592188097</v>
      </c>
      <c r="U2465" s="95">
        <v>70534.370460510298</v>
      </c>
      <c r="V2465" s="95">
        <v>6492008.4465942401</v>
      </c>
      <c r="W2465" s="95">
        <v>138.35634598694699</v>
      </c>
      <c r="X2465" s="95">
        <v>1878056.6012268099</v>
      </c>
      <c r="Y2465" s="95">
        <v>1146836.33424377</v>
      </c>
      <c r="Z2465" s="95">
        <v>462390.254795074</v>
      </c>
      <c r="AA2465" s="95">
        <v>0</v>
      </c>
      <c r="AB2465" s="95">
        <v>0</v>
      </c>
      <c r="AC2465" s="95">
        <v>21269991.417724598</v>
      </c>
      <c r="AD2465" s="95">
        <v>0</v>
      </c>
      <c r="AE2465" s="95">
        <v>1091020.3983306901</v>
      </c>
      <c r="AF2465" s="95">
        <v>2296213.9368896498</v>
      </c>
      <c r="AG2465" s="95">
        <v>2062891.9261779799</v>
      </c>
      <c r="AH2465" s="95">
        <v>2177243.2117004399</v>
      </c>
      <c r="AI2465" s="95">
        <v>0</v>
      </c>
      <c r="AJ2465" s="95">
        <v>738587.01438140904</v>
      </c>
      <c r="AK2465" s="95">
        <v>446643.559062958</v>
      </c>
      <c r="AL2465" s="95">
        <v>0</v>
      </c>
      <c r="AM2465" s="95">
        <v>115738.547222137</v>
      </c>
      <c r="AN2465" s="95">
        <v>22094579.7194824</v>
      </c>
      <c r="AO2465" s="95">
        <v>53618154.200195298</v>
      </c>
      <c r="AP2465" s="95">
        <v>1178.8401091992901</v>
      </c>
      <c r="AQ2465" s="95">
        <v>14934469.8603516</v>
      </c>
      <c r="AR2465" s="95">
        <v>8996597.0147705097</v>
      </c>
      <c r="AS2465" s="95">
        <v>3434915.6899108901</v>
      </c>
      <c r="AT2465" s="95">
        <v>0</v>
      </c>
      <c r="AU2465" s="95">
        <v>0</v>
      </c>
      <c r="AV2465" s="95">
        <v>58393822.667480499</v>
      </c>
      <c r="AW2465" s="95">
        <v>0</v>
      </c>
      <c r="AX2465" s="95">
        <v>9890988.3259277306</v>
      </c>
      <c r="AY2465" s="95">
        <v>19430227.698730499</v>
      </c>
      <c r="AZ2465" s="95">
        <v>15295071.7233887</v>
      </c>
      <c r="BA2465" s="95">
        <v>17947596.186035201</v>
      </c>
      <c r="BB2465" s="95">
        <v>0</v>
      </c>
      <c r="BC2465" s="95">
        <v>5959195.9572143601</v>
      </c>
      <c r="BD2465" s="95">
        <v>3280508.9009704599</v>
      </c>
      <c r="BE2465" s="95">
        <v>0</v>
      </c>
      <c r="BF2465" s="95">
        <v>880916.35794067394</v>
      </c>
      <c r="BG2465" s="95">
        <v>60678821.857910201</v>
      </c>
      <c r="BH2465" s="95">
        <v>12938823.9232178</v>
      </c>
      <c r="BI2465" s="95">
        <v>119.68577217590099</v>
      </c>
      <c r="BJ2465" s="95">
        <v>4743119.0233154297</v>
      </c>
      <c r="BK2465" s="95">
        <v>3267622.7782897898</v>
      </c>
      <c r="BL2465" s="95">
        <v>0</v>
      </c>
      <c r="BM2465" s="95">
        <v>0</v>
      </c>
      <c r="BN2465" s="95">
        <v>0</v>
      </c>
      <c r="BO2465" s="95">
        <v>0</v>
      </c>
      <c r="BP2465" s="95">
        <v>0</v>
      </c>
      <c r="BQ2465" s="95">
        <v>0</v>
      </c>
      <c r="BR2465" s="95">
        <v>5875346.5070190402</v>
      </c>
      <c r="BS2465" s="95">
        <v>5562681.1657714797</v>
      </c>
      <c r="BT2465" s="95">
        <v>3531196.8594665499</v>
      </c>
      <c r="BU2465" s="95">
        <v>0</v>
      </c>
      <c r="BV2465" s="95">
        <v>2720470.9450683598</v>
      </c>
      <c r="BW2465" s="95">
        <v>411712.84561538702</v>
      </c>
      <c r="BX2465" s="95">
        <v>0</v>
      </c>
      <c r="BY2465" s="95">
        <v>0</v>
      </c>
      <c r="BZ2465" s="95">
        <v>0</v>
      </c>
      <c r="CA2465" s="95">
        <v>131923.88558959999</v>
      </c>
      <c r="CB2465" s="95">
        <v>8361071.3517456101</v>
      </c>
      <c r="CC2465" s="95">
        <v>68431517.347656295</v>
      </c>
      <c r="CD2465" s="95">
        <v>17661452.841308601</v>
      </c>
      <c r="CE2465" s="95">
        <v>2970.7980502247801</v>
      </c>
      <c r="CF2465" s="95">
        <v>558045.74396514904</v>
      </c>
      <c r="CG2465" s="95">
        <v>4133412.6137695299</v>
      </c>
      <c r="CH2465" s="95">
        <v>0</v>
      </c>
      <c r="CI2465" s="95">
        <v>134862.69496536301</v>
      </c>
      <c r="CJ2465" s="95">
        <v>8928306.8073730506</v>
      </c>
      <c r="CK2465" s="95">
        <v>72569579.159179702</v>
      </c>
      <c r="CL2465" s="95">
        <v>18074483.615478501</v>
      </c>
      <c r="CM2465" s="160">
        <v>205057.14802551299</v>
      </c>
      <c r="CN2465" s="160">
        <v>31063358.568115201</v>
      </c>
      <c r="CO2465" s="160">
        <v>133399996.833984</v>
      </c>
      <c r="CP2465" s="95">
        <v>18074483.615478501</v>
      </c>
      <c r="CQ2465" s="95">
        <v>0</v>
      </c>
      <c r="CR2465" s="95">
        <v>0</v>
      </c>
      <c r="CS2465" s="95">
        <v>0</v>
      </c>
      <c r="CT2465" s="95">
        <v>0</v>
      </c>
      <c r="CU2465" s="161">
        <v>8919117.09571076</v>
      </c>
      <c r="CV2465" s="161">
        <v>72564929.961425826</v>
      </c>
    </row>
    <row r="2466" spans="1:100" x14ac:dyDescent="0.2">
      <c r="A2466" s="94" t="s">
        <v>199</v>
      </c>
      <c r="B2466" s="96">
        <v>40057</v>
      </c>
      <c r="C2466" s="95">
        <v>109977.093309402</v>
      </c>
      <c r="D2466" s="95">
        <v>2.7092800219834299</v>
      </c>
      <c r="E2466" s="95">
        <v>22672.899949312199</v>
      </c>
      <c r="F2466" s="95">
        <v>16851.761102914799</v>
      </c>
      <c r="G2466" s="95">
        <v>2573.9923542141901</v>
      </c>
      <c r="H2466" s="95">
        <v>0</v>
      </c>
      <c r="I2466" s="95">
        <v>0</v>
      </c>
      <c r="J2466" s="95">
        <v>66711.641366958604</v>
      </c>
      <c r="K2466" s="95">
        <v>0</v>
      </c>
      <c r="L2466" s="95">
        <v>25063.267368316701</v>
      </c>
      <c r="M2466" s="95">
        <v>44461.710552692399</v>
      </c>
      <c r="N2466" s="95">
        <v>14412.155584693</v>
      </c>
      <c r="O2466" s="95">
        <v>44813.871933937102</v>
      </c>
      <c r="P2466" s="95">
        <v>0</v>
      </c>
      <c r="Q2466" s="95">
        <v>6154.9172986149797</v>
      </c>
      <c r="R2466" s="95">
        <v>2446.9952733218702</v>
      </c>
      <c r="S2466" s="95">
        <v>0</v>
      </c>
      <c r="T2466" s="95">
        <v>633.385716371238</v>
      </c>
      <c r="U2466" s="95">
        <v>71137.605293273897</v>
      </c>
      <c r="V2466" s="95">
        <v>6615848.1190795898</v>
      </c>
      <c r="W2466" s="95">
        <v>106.353585694917</v>
      </c>
      <c r="X2466" s="95">
        <v>1763962.5923767099</v>
      </c>
      <c r="Y2466" s="95">
        <v>1117711.3903503399</v>
      </c>
      <c r="Z2466" s="95">
        <v>472448.13408279401</v>
      </c>
      <c r="AA2466" s="95">
        <v>0</v>
      </c>
      <c r="AB2466" s="95">
        <v>0</v>
      </c>
      <c r="AC2466" s="95">
        <v>21874973.4072266</v>
      </c>
      <c r="AD2466" s="95">
        <v>0</v>
      </c>
      <c r="AE2466" s="95">
        <v>1063450.0505981401</v>
      </c>
      <c r="AF2466" s="95">
        <v>2315726.4346618699</v>
      </c>
      <c r="AG2466" s="95">
        <v>2041114.76689148</v>
      </c>
      <c r="AH2466" s="95">
        <v>2219501.51599121</v>
      </c>
      <c r="AI2466" s="95">
        <v>0</v>
      </c>
      <c r="AJ2466" s="95">
        <v>731746.81319427502</v>
      </c>
      <c r="AK2466" s="95">
        <v>440487.05590438802</v>
      </c>
      <c r="AL2466" s="95">
        <v>0</v>
      </c>
      <c r="AM2466" s="95">
        <v>112823.356646538</v>
      </c>
      <c r="AN2466" s="95">
        <v>22557473.775634799</v>
      </c>
      <c r="AO2466" s="95">
        <v>55158006.958984397</v>
      </c>
      <c r="AP2466" s="95">
        <v>1402.3495042771101</v>
      </c>
      <c r="AQ2466" s="95">
        <v>14125939.8909912</v>
      </c>
      <c r="AR2466" s="95">
        <v>8871933.9093017597</v>
      </c>
      <c r="AS2466" s="95">
        <v>3541506.6289977999</v>
      </c>
      <c r="AT2466" s="95">
        <v>0</v>
      </c>
      <c r="AU2466" s="95">
        <v>0</v>
      </c>
      <c r="AV2466" s="95">
        <v>60375698.287597701</v>
      </c>
      <c r="AW2466" s="95">
        <v>0</v>
      </c>
      <c r="AX2466" s="95">
        <v>9677436.7564697303</v>
      </c>
      <c r="AY2466" s="95">
        <v>19757828.626953099</v>
      </c>
      <c r="AZ2466" s="95">
        <v>15239758.8322754</v>
      </c>
      <c r="BA2466" s="95">
        <v>18406862.3041992</v>
      </c>
      <c r="BB2466" s="95">
        <v>0</v>
      </c>
      <c r="BC2466" s="95">
        <v>5930183.6564941397</v>
      </c>
      <c r="BD2466" s="95">
        <v>3267535.70281982</v>
      </c>
      <c r="BE2466" s="95">
        <v>0</v>
      </c>
      <c r="BF2466" s="95">
        <v>872800.15627288795</v>
      </c>
      <c r="BG2466" s="95">
        <v>62323074.111816399</v>
      </c>
      <c r="BH2466" s="95">
        <v>13288025.3786621</v>
      </c>
      <c r="BI2466" s="95">
        <v>211.33502695336901</v>
      </c>
      <c r="BJ2466" s="95">
        <v>4512415.9255981399</v>
      </c>
      <c r="BK2466" s="95">
        <v>3174787.0718689002</v>
      </c>
      <c r="BL2466" s="95">
        <v>0</v>
      </c>
      <c r="BM2466" s="95">
        <v>0</v>
      </c>
      <c r="BN2466" s="95">
        <v>0</v>
      </c>
      <c r="BO2466" s="95">
        <v>0</v>
      </c>
      <c r="BP2466" s="95">
        <v>0</v>
      </c>
      <c r="BQ2466" s="95">
        <v>0</v>
      </c>
      <c r="BR2466" s="95">
        <v>5957503.71911621</v>
      </c>
      <c r="BS2466" s="95">
        <v>5553884.4249877902</v>
      </c>
      <c r="BT2466" s="95">
        <v>3621802.3017883301</v>
      </c>
      <c r="BU2466" s="95">
        <v>0</v>
      </c>
      <c r="BV2466" s="95">
        <v>2715336.9765930199</v>
      </c>
      <c r="BW2466" s="95">
        <v>407152.91571426397</v>
      </c>
      <c r="BX2466" s="95">
        <v>0</v>
      </c>
      <c r="BY2466" s="95">
        <v>0</v>
      </c>
      <c r="BZ2466" s="95">
        <v>0</v>
      </c>
      <c r="CA2466" s="95">
        <v>132684.002994537</v>
      </c>
      <c r="CB2466" s="95">
        <v>8363393.4526367197</v>
      </c>
      <c r="CC2466" s="95">
        <v>68981471.150390595</v>
      </c>
      <c r="CD2466" s="95">
        <v>17792397.4458008</v>
      </c>
      <c r="CE2466" s="95">
        <v>3016.16079321504</v>
      </c>
      <c r="CF2466" s="95">
        <v>555658.42234039295</v>
      </c>
      <c r="CG2466" s="95">
        <v>4160219.0631103502</v>
      </c>
      <c r="CH2466" s="95">
        <v>0</v>
      </c>
      <c r="CI2466" s="95">
        <v>135692.14692306501</v>
      </c>
      <c r="CJ2466" s="95">
        <v>8925839.0634765606</v>
      </c>
      <c r="CK2466" s="95">
        <v>73132969.395507798</v>
      </c>
      <c r="CL2466" s="95">
        <v>18200049.927002002</v>
      </c>
      <c r="CM2466" s="160">
        <v>206532.05400466899</v>
      </c>
      <c r="CN2466" s="160">
        <v>31486188.1552734</v>
      </c>
      <c r="CO2466" s="160">
        <v>135270709.84375</v>
      </c>
      <c r="CP2466" s="95">
        <v>18200049.927002002</v>
      </c>
      <c r="CQ2466" s="95">
        <v>0</v>
      </c>
      <c r="CR2466" s="95">
        <v>0</v>
      </c>
      <c r="CS2466" s="95">
        <v>0</v>
      </c>
      <c r="CT2466" s="95">
        <v>0</v>
      </c>
      <c r="CU2466" s="161">
        <v>8919051.8749771118</v>
      </c>
      <c r="CV2466" s="161">
        <v>73141690.213500947</v>
      </c>
    </row>
    <row r="2467" spans="1:100" x14ac:dyDescent="0.2">
      <c r="A2467" s="94" t="s">
        <v>199</v>
      </c>
      <c r="B2467" s="96">
        <v>40148</v>
      </c>
      <c r="C2467" s="95">
        <v>112056.781641006</v>
      </c>
      <c r="D2467" s="95">
        <v>1.5125332189927601</v>
      </c>
      <c r="E2467" s="95">
        <v>21624.773304224</v>
      </c>
      <c r="F2467" s="95">
        <v>16484.749657869299</v>
      </c>
      <c r="G2467" s="95">
        <v>2678.3265429735202</v>
      </c>
      <c r="H2467" s="95">
        <v>0</v>
      </c>
      <c r="I2467" s="95">
        <v>0</v>
      </c>
      <c r="J2467" s="95">
        <v>68978.252608299299</v>
      </c>
      <c r="K2467" s="95">
        <v>0</v>
      </c>
      <c r="L2467" s="95">
        <v>24653.2407319546</v>
      </c>
      <c r="M2467" s="95">
        <v>44603.463549614004</v>
      </c>
      <c r="N2467" s="95">
        <v>14367.8405486345</v>
      </c>
      <c r="O2467" s="95">
        <v>46050.550719261199</v>
      </c>
      <c r="P2467" s="95">
        <v>0</v>
      </c>
      <c r="Q2467" s="95">
        <v>6096.5272643566104</v>
      </c>
      <c r="R2467" s="95">
        <v>2459.9056566655599</v>
      </c>
      <c r="S2467" s="95">
        <v>0</v>
      </c>
      <c r="T2467" s="95">
        <v>609.80709245800995</v>
      </c>
      <c r="U2467" s="95">
        <v>72432.6798620224</v>
      </c>
      <c r="V2467" s="95">
        <v>6747256.2054443397</v>
      </c>
      <c r="W2467" s="95">
        <v>77.139621617272496</v>
      </c>
      <c r="X2467" s="95">
        <v>1657933.8063507101</v>
      </c>
      <c r="Y2467" s="95">
        <v>1087636.7665557901</v>
      </c>
      <c r="Z2467" s="95">
        <v>486248.612602234</v>
      </c>
      <c r="AA2467" s="95">
        <v>0</v>
      </c>
      <c r="AB2467" s="95">
        <v>0</v>
      </c>
      <c r="AC2467" s="95">
        <v>22252350.113525402</v>
      </c>
      <c r="AD2467" s="95">
        <v>0</v>
      </c>
      <c r="AE2467" s="95">
        <v>1049985.19891357</v>
      </c>
      <c r="AF2467" s="95">
        <v>2325928.6643981901</v>
      </c>
      <c r="AG2467" s="95">
        <v>2021654.7368621801</v>
      </c>
      <c r="AH2467" s="95">
        <v>2298495.29833984</v>
      </c>
      <c r="AI2467" s="95">
        <v>0</v>
      </c>
      <c r="AJ2467" s="95">
        <v>718865.71440887498</v>
      </c>
      <c r="AK2467" s="95">
        <v>433173.861354828</v>
      </c>
      <c r="AL2467" s="95">
        <v>0</v>
      </c>
      <c r="AM2467" s="95">
        <v>103721.008853912</v>
      </c>
      <c r="AN2467" s="95">
        <v>22613174.4599609</v>
      </c>
      <c r="AO2467" s="95">
        <v>56598922.613281302</v>
      </c>
      <c r="AP2467" s="95">
        <v>1710.7722103446699</v>
      </c>
      <c r="AQ2467" s="95">
        <v>13399510.311035199</v>
      </c>
      <c r="AR2467" s="95">
        <v>8791237.7534179706</v>
      </c>
      <c r="AS2467" s="95">
        <v>3675471.1950378399</v>
      </c>
      <c r="AT2467" s="95">
        <v>0</v>
      </c>
      <c r="AU2467" s="95">
        <v>0</v>
      </c>
      <c r="AV2467" s="95">
        <v>62035561.184082001</v>
      </c>
      <c r="AW2467" s="95">
        <v>0</v>
      </c>
      <c r="AX2467" s="95">
        <v>9671523.2423095703</v>
      </c>
      <c r="AY2467" s="95">
        <v>19972277.082763702</v>
      </c>
      <c r="AZ2467" s="95">
        <v>15202285.5354004</v>
      </c>
      <c r="BA2467" s="95">
        <v>19184894.270996101</v>
      </c>
      <c r="BB2467" s="95">
        <v>0</v>
      </c>
      <c r="BC2467" s="95">
        <v>5881170.8245239304</v>
      </c>
      <c r="BD2467" s="95">
        <v>3254919.3017272898</v>
      </c>
      <c r="BE2467" s="95">
        <v>0</v>
      </c>
      <c r="BF2467" s="95">
        <v>810304.96538543701</v>
      </c>
      <c r="BG2467" s="95">
        <v>63111292.390136696</v>
      </c>
      <c r="BH2467" s="95">
        <v>13684486.935424799</v>
      </c>
      <c r="BI2467" s="95">
        <v>255.49471209012</v>
      </c>
      <c r="BJ2467" s="95">
        <v>4339947.7839965802</v>
      </c>
      <c r="BK2467" s="95">
        <v>3121781.18035889</v>
      </c>
      <c r="BL2467" s="95">
        <v>0</v>
      </c>
      <c r="BM2467" s="95">
        <v>0</v>
      </c>
      <c r="BN2467" s="95">
        <v>0</v>
      </c>
      <c r="BO2467" s="95">
        <v>0</v>
      </c>
      <c r="BP2467" s="95">
        <v>0</v>
      </c>
      <c r="BQ2467" s="95">
        <v>0</v>
      </c>
      <c r="BR2467" s="95">
        <v>5975594.4479980497</v>
      </c>
      <c r="BS2467" s="95">
        <v>5533017.7047729502</v>
      </c>
      <c r="BT2467" s="95">
        <v>3774655.7508544899</v>
      </c>
      <c r="BU2467" s="95">
        <v>0</v>
      </c>
      <c r="BV2467" s="95">
        <v>2701402.0405578599</v>
      </c>
      <c r="BW2467" s="95">
        <v>405957.27454757702</v>
      </c>
      <c r="BX2467" s="95">
        <v>0</v>
      </c>
      <c r="BY2467" s="95">
        <v>0</v>
      </c>
      <c r="BZ2467" s="95">
        <v>0</v>
      </c>
      <c r="CA2467" s="95">
        <v>133586.808151245</v>
      </c>
      <c r="CB2467" s="95">
        <v>8398424.7362060491</v>
      </c>
      <c r="CC2467" s="95">
        <v>69799036.545898393</v>
      </c>
      <c r="CD2467" s="95">
        <v>18027765.551513702</v>
      </c>
      <c r="CE2467" s="95">
        <v>3024.4099477231498</v>
      </c>
      <c r="CF2467" s="95">
        <v>549275.83129119896</v>
      </c>
      <c r="CG2467" s="95">
        <v>4148621.28308105</v>
      </c>
      <c r="CH2467" s="95">
        <v>0</v>
      </c>
      <c r="CI2467" s="95">
        <v>136683.771316528</v>
      </c>
      <c r="CJ2467" s="95">
        <v>8945291.78979492</v>
      </c>
      <c r="CK2467" s="95">
        <v>73885181.21875</v>
      </c>
      <c r="CL2467" s="95">
        <v>18427082.232421901</v>
      </c>
      <c r="CM2467" s="160">
        <v>208704.884466171</v>
      </c>
      <c r="CN2467" s="160">
        <v>31560564.926513702</v>
      </c>
      <c r="CO2467" s="160">
        <v>137087213.59375</v>
      </c>
      <c r="CP2467" s="95">
        <v>18427082.232421901</v>
      </c>
      <c r="CQ2467" s="95">
        <v>0</v>
      </c>
      <c r="CR2467" s="95">
        <v>0</v>
      </c>
      <c r="CS2467" s="95">
        <v>0</v>
      </c>
      <c r="CT2467" s="95">
        <v>0</v>
      </c>
      <c r="CU2467" s="161">
        <v>8947700.5674972478</v>
      </c>
      <c r="CV2467" s="161">
        <v>73947657.828979447</v>
      </c>
    </row>
    <row r="2468" spans="1:100" x14ac:dyDescent="0.2">
      <c r="A2468" s="94" t="s">
        <v>199</v>
      </c>
      <c r="B2468" s="96">
        <v>40238</v>
      </c>
      <c r="C2468" s="95">
        <v>112956.341860771</v>
      </c>
      <c r="D2468" s="95">
        <v>1.14090084099735</v>
      </c>
      <c r="E2468" s="95">
        <v>20777.027026891701</v>
      </c>
      <c r="F2468" s="95">
        <v>16495.323517799399</v>
      </c>
      <c r="G2468" s="95">
        <v>2712.66266855598</v>
      </c>
      <c r="H2468" s="95">
        <v>0</v>
      </c>
      <c r="I2468" s="95">
        <v>0</v>
      </c>
      <c r="J2468" s="95">
        <v>70553.775334358201</v>
      </c>
      <c r="K2468" s="95">
        <v>0</v>
      </c>
      <c r="L2468" s="95">
        <v>24948.754354238499</v>
      </c>
      <c r="M2468" s="95">
        <v>44498.541277885401</v>
      </c>
      <c r="N2468" s="95">
        <v>14277.925831913901</v>
      </c>
      <c r="O2468" s="95">
        <v>46565.583588600202</v>
      </c>
      <c r="P2468" s="95">
        <v>0</v>
      </c>
      <c r="Q2468" s="95">
        <v>6042.6139929890596</v>
      </c>
      <c r="R2468" s="95">
        <v>2266.0527789294702</v>
      </c>
      <c r="S2468" s="95">
        <v>0</v>
      </c>
      <c r="T2468" s="95">
        <v>533.18247967213404</v>
      </c>
      <c r="U2468" s="95">
        <v>73062.011587142901</v>
      </c>
      <c r="V2468" s="95">
        <v>6813410.4475097703</v>
      </c>
      <c r="W2468" s="95">
        <v>65.796575388871105</v>
      </c>
      <c r="X2468" s="95">
        <v>1561849.5749359101</v>
      </c>
      <c r="Y2468" s="95">
        <v>1072380.83822632</v>
      </c>
      <c r="Z2468" s="95">
        <v>489054.90589141799</v>
      </c>
      <c r="AA2468" s="95">
        <v>0</v>
      </c>
      <c r="AB2468" s="95">
        <v>0</v>
      </c>
      <c r="AC2468" s="95">
        <v>22656582.8430176</v>
      </c>
      <c r="AD2468" s="95">
        <v>0</v>
      </c>
      <c r="AE2468" s="95">
        <v>1035487.55623627</v>
      </c>
      <c r="AF2468" s="95">
        <v>2310367.8529357901</v>
      </c>
      <c r="AG2468" s="95">
        <v>1998788.2078094501</v>
      </c>
      <c r="AH2468" s="95">
        <v>2338800.2162170401</v>
      </c>
      <c r="AI2468" s="95">
        <v>0</v>
      </c>
      <c r="AJ2468" s="95">
        <v>705885.61922454799</v>
      </c>
      <c r="AK2468" s="95">
        <v>406004.19757843</v>
      </c>
      <c r="AL2468" s="95">
        <v>0</v>
      </c>
      <c r="AM2468" s="95">
        <v>91921.982059478803</v>
      </c>
      <c r="AN2468" s="95">
        <v>22876380.138671901</v>
      </c>
      <c r="AO2468" s="95">
        <v>57262208.602050804</v>
      </c>
      <c r="AP2468" s="95">
        <v>695.22467248886801</v>
      </c>
      <c r="AQ2468" s="95">
        <v>12731147.278198199</v>
      </c>
      <c r="AR2468" s="95">
        <v>8696105.7817382794</v>
      </c>
      <c r="AS2468" s="95">
        <v>3730011.9206848098</v>
      </c>
      <c r="AT2468" s="95">
        <v>0</v>
      </c>
      <c r="AU2468" s="95">
        <v>0</v>
      </c>
      <c r="AV2468" s="95">
        <v>63672731.768554702</v>
      </c>
      <c r="AW2468" s="95">
        <v>0</v>
      </c>
      <c r="AX2468" s="95">
        <v>9648516.7416992206</v>
      </c>
      <c r="AY2468" s="95">
        <v>19944337.243408199</v>
      </c>
      <c r="AZ2468" s="95">
        <v>15123988.645385699</v>
      </c>
      <c r="BA2468" s="95">
        <v>19636205.931884799</v>
      </c>
      <c r="BB2468" s="95">
        <v>0</v>
      </c>
      <c r="BC2468" s="95">
        <v>5808637.7517700205</v>
      </c>
      <c r="BD2468" s="95">
        <v>3075173.2314758301</v>
      </c>
      <c r="BE2468" s="95">
        <v>0</v>
      </c>
      <c r="BF2468" s="95">
        <v>723180.83141326904</v>
      </c>
      <c r="BG2468" s="95">
        <v>64293686.779785201</v>
      </c>
      <c r="BH2468" s="95">
        <v>13875428.8879395</v>
      </c>
      <c r="BI2468" s="95">
        <v>202.35927534662201</v>
      </c>
      <c r="BJ2468" s="95">
        <v>4177718.8009338402</v>
      </c>
      <c r="BK2468" s="95">
        <v>3090962.4525451702</v>
      </c>
      <c r="BL2468" s="95">
        <v>0</v>
      </c>
      <c r="BM2468" s="95">
        <v>0</v>
      </c>
      <c r="BN2468" s="95">
        <v>0</v>
      </c>
      <c r="BO2468" s="95">
        <v>0</v>
      </c>
      <c r="BP2468" s="95">
        <v>0</v>
      </c>
      <c r="BQ2468" s="95">
        <v>0</v>
      </c>
      <c r="BR2468" s="95">
        <v>6061051.47937012</v>
      </c>
      <c r="BS2468" s="95">
        <v>5481864.7305297898</v>
      </c>
      <c r="BT2468" s="95">
        <v>3863375.36791992</v>
      </c>
      <c r="BU2468" s="95">
        <v>0</v>
      </c>
      <c r="BV2468" s="95">
        <v>2660908.2953185998</v>
      </c>
      <c r="BW2468" s="95">
        <v>365135.28318405198</v>
      </c>
      <c r="BX2468" s="95">
        <v>0</v>
      </c>
      <c r="BY2468" s="95">
        <v>0</v>
      </c>
      <c r="BZ2468" s="95">
        <v>0</v>
      </c>
      <c r="CA2468" s="95">
        <v>133700.08044052101</v>
      </c>
      <c r="CB2468" s="95">
        <v>8371723.9796142597</v>
      </c>
      <c r="CC2468" s="95">
        <v>70130415.669921905</v>
      </c>
      <c r="CD2468" s="95">
        <v>18076183.463867199</v>
      </c>
      <c r="CE2468" s="95">
        <v>2719.5263721942902</v>
      </c>
      <c r="CF2468" s="95">
        <v>490373.54659652698</v>
      </c>
      <c r="CG2468" s="95">
        <v>3744568.8650207501</v>
      </c>
      <c r="CH2468" s="95">
        <v>0</v>
      </c>
      <c r="CI2468" s="95">
        <v>136369.91250801101</v>
      </c>
      <c r="CJ2468" s="95">
        <v>8887466.6551513709</v>
      </c>
      <c r="CK2468" s="95">
        <v>73903449.115234405</v>
      </c>
      <c r="CL2468" s="95">
        <v>18448732.339599598</v>
      </c>
      <c r="CM2468" s="160">
        <v>209138.89040947001</v>
      </c>
      <c r="CN2468" s="160">
        <v>31808274.079345699</v>
      </c>
      <c r="CO2468" s="160">
        <v>138353085.43359399</v>
      </c>
      <c r="CP2468" s="95">
        <v>18448732.339599598</v>
      </c>
      <c r="CQ2468" s="95">
        <v>0</v>
      </c>
      <c r="CR2468" s="95">
        <v>0</v>
      </c>
      <c r="CS2468" s="95">
        <v>0</v>
      </c>
      <c r="CT2468" s="95">
        <v>0</v>
      </c>
      <c r="CU2468" s="161">
        <v>8862097.5262107868</v>
      </c>
      <c r="CV2468" s="161">
        <v>73874984.534942657</v>
      </c>
    </row>
    <row r="2469" spans="1:100" x14ac:dyDescent="0.2">
      <c r="A2469" s="94" t="s">
        <v>199</v>
      </c>
      <c r="B2469" s="96">
        <v>40330</v>
      </c>
      <c r="C2469" s="95">
        <v>113847.87169647199</v>
      </c>
      <c r="D2469" s="95">
        <v>1.1353963719884601</v>
      </c>
      <c r="E2469" s="95">
        <v>20124.311821222302</v>
      </c>
      <c r="F2469" s="95">
        <v>16275.7581847906</v>
      </c>
      <c r="G2469" s="95">
        <v>2750.7852283418201</v>
      </c>
      <c r="H2469" s="95">
        <v>0</v>
      </c>
      <c r="I2469" s="95">
        <v>0</v>
      </c>
      <c r="J2469" s="95">
        <v>71515.287352561994</v>
      </c>
      <c r="K2469" s="95">
        <v>0</v>
      </c>
      <c r="L2469" s="95">
        <v>25425.4504888058</v>
      </c>
      <c r="M2469" s="95">
        <v>44861.818301677697</v>
      </c>
      <c r="N2469" s="95">
        <v>14193.874580383301</v>
      </c>
      <c r="O2469" s="95">
        <v>46909.652743816398</v>
      </c>
      <c r="P2469" s="95">
        <v>0</v>
      </c>
      <c r="Q2469" s="95">
        <v>5950.48726761341</v>
      </c>
      <c r="R2469" s="95">
        <v>2299.60211160779</v>
      </c>
      <c r="S2469" s="95">
        <v>0</v>
      </c>
      <c r="T2469" s="95">
        <v>549.37522131204605</v>
      </c>
      <c r="U2469" s="95">
        <v>73559.097274780303</v>
      </c>
      <c r="V2469" s="95">
        <v>6831404.6310424795</v>
      </c>
      <c r="W2469" s="95">
        <v>172.53386701643501</v>
      </c>
      <c r="X2469" s="95">
        <v>1480822.5078125</v>
      </c>
      <c r="Y2469" s="95">
        <v>1040697.3003539999</v>
      </c>
      <c r="Z2469" s="95">
        <v>489584.71026992798</v>
      </c>
      <c r="AA2469" s="95">
        <v>0</v>
      </c>
      <c r="AB2469" s="95">
        <v>0</v>
      </c>
      <c r="AC2469" s="95">
        <v>22906193.2194824</v>
      </c>
      <c r="AD2469" s="95">
        <v>0</v>
      </c>
      <c r="AE2469" s="95">
        <v>1033601.2683715801</v>
      </c>
      <c r="AF2469" s="95">
        <v>2305526.16488647</v>
      </c>
      <c r="AG2469" s="95">
        <v>1978565.58372498</v>
      </c>
      <c r="AH2469" s="95">
        <v>2337322.0296020498</v>
      </c>
      <c r="AI2469" s="95">
        <v>0</v>
      </c>
      <c r="AJ2469" s="95">
        <v>699634.706642151</v>
      </c>
      <c r="AK2469" s="95">
        <v>406223.23335266102</v>
      </c>
      <c r="AL2469" s="95">
        <v>0</v>
      </c>
      <c r="AM2469" s="95">
        <v>89569.696497917204</v>
      </c>
      <c r="AN2469" s="95">
        <v>23077320.128662098</v>
      </c>
      <c r="AO2469" s="95">
        <v>57979745.9853516</v>
      </c>
      <c r="AP2469" s="95">
        <v>1840.4504348635701</v>
      </c>
      <c r="AQ2469" s="95">
        <v>12136198.592285199</v>
      </c>
      <c r="AR2469" s="95">
        <v>8520323.50390625</v>
      </c>
      <c r="AS2469" s="95">
        <v>3768979.3094787602</v>
      </c>
      <c r="AT2469" s="95">
        <v>0</v>
      </c>
      <c r="AU2469" s="95">
        <v>0</v>
      </c>
      <c r="AV2469" s="95">
        <v>64784391.3984375</v>
      </c>
      <c r="AW2469" s="95">
        <v>0</v>
      </c>
      <c r="AX2469" s="95">
        <v>9730759.0987548791</v>
      </c>
      <c r="AY2469" s="95">
        <v>20045863.6791992</v>
      </c>
      <c r="AZ2469" s="95">
        <v>15038644.759643599</v>
      </c>
      <c r="BA2469" s="95">
        <v>19728151.2736816</v>
      </c>
      <c r="BB2469" s="95">
        <v>0</v>
      </c>
      <c r="BC2469" s="95">
        <v>5778693.7910766602</v>
      </c>
      <c r="BD2469" s="95">
        <v>3100910.8054504399</v>
      </c>
      <c r="BE2469" s="95">
        <v>0</v>
      </c>
      <c r="BF2469" s="95">
        <v>702751.54924774205</v>
      </c>
      <c r="BG2469" s="95">
        <v>65194310.066406302</v>
      </c>
      <c r="BH2469" s="95">
        <v>14134753.6101074</v>
      </c>
      <c r="BI2469" s="95">
        <v>169.88068470172601</v>
      </c>
      <c r="BJ2469" s="95">
        <v>4026455.4078979502</v>
      </c>
      <c r="BK2469" s="95">
        <v>3018492.21942139</v>
      </c>
      <c r="BL2469" s="95">
        <v>0</v>
      </c>
      <c r="BM2469" s="95">
        <v>0</v>
      </c>
      <c r="BN2469" s="95">
        <v>0</v>
      </c>
      <c r="BO2469" s="95">
        <v>0</v>
      </c>
      <c r="BP2469" s="95">
        <v>0</v>
      </c>
      <c r="BQ2469" s="95">
        <v>0</v>
      </c>
      <c r="BR2469" s="95">
        <v>6138726.28552246</v>
      </c>
      <c r="BS2469" s="95">
        <v>5459967.6623535203</v>
      </c>
      <c r="BT2469" s="95">
        <v>3880886.31066895</v>
      </c>
      <c r="BU2469" s="95">
        <v>0</v>
      </c>
      <c r="BV2469" s="95">
        <v>2651207.6434021001</v>
      </c>
      <c r="BW2469" s="95">
        <v>369596.99235153198</v>
      </c>
      <c r="BX2469" s="95">
        <v>0</v>
      </c>
      <c r="BY2469" s="95">
        <v>0</v>
      </c>
      <c r="BZ2469" s="95">
        <v>0</v>
      </c>
      <c r="CA2469" s="95">
        <v>134009.31800079299</v>
      </c>
      <c r="CB2469" s="95">
        <v>8317794.1060790997</v>
      </c>
      <c r="CC2469" s="95">
        <v>69845230.854492202</v>
      </c>
      <c r="CD2469" s="95">
        <v>18147301.059326202</v>
      </c>
      <c r="CE2469" s="95">
        <v>2745.9073851406602</v>
      </c>
      <c r="CF2469" s="95">
        <v>490342.29130935698</v>
      </c>
      <c r="CG2469" s="95">
        <v>3764514.7697753902</v>
      </c>
      <c r="CH2469" s="95">
        <v>0</v>
      </c>
      <c r="CI2469" s="95">
        <v>136733.21376800499</v>
      </c>
      <c r="CJ2469" s="95">
        <v>8789445.1160888709</v>
      </c>
      <c r="CK2469" s="95">
        <v>73595410.247070298</v>
      </c>
      <c r="CL2469" s="95">
        <v>18517731.354980499</v>
      </c>
      <c r="CM2469" s="160">
        <v>209957.81658363299</v>
      </c>
      <c r="CN2469" s="160">
        <v>31843126.0466309</v>
      </c>
      <c r="CO2469" s="160">
        <v>138860110.82226601</v>
      </c>
      <c r="CP2469" s="95">
        <v>18517731.354980499</v>
      </c>
      <c r="CQ2469" s="95">
        <v>0</v>
      </c>
      <c r="CR2469" s="95">
        <v>0</v>
      </c>
      <c r="CS2469" s="95">
        <v>0</v>
      </c>
      <c r="CT2469" s="95">
        <v>0</v>
      </c>
      <c r="CU2469" s="161">
        <v>8808136.3973884564</v>
      </c>
      <c r="CV2469" s="161">
        <v>73609745.624267593</v>
      </c>
    </row>
    <row r="2470" spans="1:100" x14ac:dyDescent="0.2">
      <c r="A2470" s="94" t="s">
        <v>199</v>
      </c>
      <c r="B2470" s="96">
        <v>40422</v>
      </c>
      <c r="C2470" s="95">
        <v>114084.83897018401</v>
      </c>
      <c r="D2470" s="95">
        <v>0.89986493399919698</v>
      </c>
      <c r="E2470" s="95">
        <v>19442.701772689801</v>
      </c>
      <c r="F2470" s="95">
        <v>15844.001013875</v>
      </c>
      <c r="G2470" s="95">
        <v>2792.1809978485098</v>
      </c>
      <c r="H2470" s="95">
        <v>0</v>
      </c>
      <c r="I2470" s="95">
        <v>0</v>
      </c>
      <c r="J2470" s="95">
        <v>71975.483155250506</v>
      </c>
      <c r="K2470" s="95">
        <v>0</v>
      </c>
      <c r="L2470" s="95">
        <v>24619.327260732702</v>
      </c>
      <c r="M2470" s="95">
        <v>44741.726512432098</v>
      </c>
      <c r="N2470" s="95">
        <v>14021.488615036</v>
      </c>
      <c r="O2470" s="95">
        <v>46803.565277576403</v>
      </c>
      <c r="P2470" s="95">
        <v>0</v>
      </c>
      <c r="Q2470" s="95">
        <v>5906.9168630838403</v>
      </c>
      <c r="R2470" s="95">
        <v>2295.1377463638801</v>
      </c>
      <c r="S2470" s="95">
        <v>0</v>
      </c>
      <c r="T2470" s="95">
        <v>556.88654033094599</v>
      </c>
      <c r="U2470" s="95">
        <v>73949.510674476594</v>
      </c>
      <c r="V2470" s="95">
        <v>6855051.9739990197</v>
      </c>
      <c r="W2470" s="95">
        <v>39.802028403617399</v>
      </c>
      <c r="X2470" s="95">
        <v>1423290.6331329299</v>
      </c>
      <c r="Y2470" s="95">
        <v>1012378.2828598</v>
      </c>
      <c r="Z2470" s="95">
        <v>504077.55466842698</v>
      </c>
      <c r="AA2470" s="95">
        <v>0</v>
      </c>
      <c r="AB2470" s="95">
        <v>0</v>
      </c>
      <c r="AC2470" s="95">
        <v>23082233.142089799</v>
      </c>
      <c r="AD2470" s="95">
        <v>0</v>
      </c>
      <c r="AE2470" s="95">
        <v>1016330.7243576</v>
      </c>
      <c r="AF2470" s="95">
        <v>2294921.8816223098</v>
      </c>
      <c r="AG2470" s="95">
        <v>1948737.6893158001</v>
      </c>
      <c r="AH2470" s="95">
        <v>2302635.44281006</v>
      </c>
      <c r="AI2470" s="95">
        <v>0</v>
      </c>
      <c r="AJ2470" s="95">
        <v>696526.88240051304</v>
      </c>
      <c r="AK2470" s="95">
        <v>407841.34787750198</v>
      </c>
      <c r="AL2470" s="95">
        <v>0</v>
      </c>
      <c r="AM2470" s="95">
        <v>90910.920991897598</v>
      </c>
      <c r="AN2470" s="95">
        <v>23295487.2412109</v>
      </c>
      <c r="AO2470" s="95">
        <v>58354752.620605499</v>
      </c>
      <c r="AP2470" s="95">
        <v>652.34634669870104</v>
      </c>
      <c r="AQ2470" s="95">
        <v>11649335.454833999</v>
      </c>
      <c r="AR2470" s="95">
        <v>8363411.5920410203</v>
      </c>
      <c r="AS2470" s="95">
        <v>3875284.3627624498</v>
      </c>
      <c r="AT2470" s="95">
        <v>0</v>
      </c>
      <c r="AU2470" s="95">
        <v>0</v>
      </c>
      <c r="AV2470" s="95">
        <v>65617019.832519501</v>
      </c>
      <c r="AW2470" s="95">
        <v>0</v>
      </c>
      <c r="AX2470" s="95">
        <v>9525867.07739258</v>
      </c>
      <c r="AY2470" s="95">
        <v>20045088.532470699</v>
      </c>
      <c r="AZ2470" s="95">
        <v>14804873.533813501</v>
      </c>
      <c r="BA2470" s="95">
        <v>19511124.058105499</v>
      </c>
      <c r="BB2470" s="95">
        <v>0</v>
      </c>
      <c r="BC2470" s="95">
        <v>5776585.5825805701</v>
      </c>
      <c r="BD2470" s="95">
        <v>3120547.32525635</v>
      </c>
      <c r="BE2470" s="95">
        <v>0</v>
      </c>
      <c r="BF2470" s="95">
        <v>719801.85440826404</v>
      </c>
      <c r="BG2470" s="95">
        <v>66319199.920410201</v>
      </c>
      <c r="BH2470" s="95">
        <v>14019967.060791001</v>
      </c>
      <c r="BI2470" s="95">
        <v>104.420633437112</v>
      </c>
      <c r="BJ2470" s="95">
        <v>3900140.2706909198</v>
      </c>
      <c r="BK2470" s="95">
        <v>2940683.45230103</v>
      </c>
      <c r="BL2470" s="95">
        <v>0</v>
      </c>
      <c r="BM2470" s="95">
        <v>0</v>
      </c>
      <c r="BN2470" s="95">
        <v>0</v>
      </c>
      <c r="BO2470" s="95">
        <v>0</v>
      </c>
      <c r="BP2470" s="95">
        <v>0</v>
      </c>
      <c r="BQ2470" s="95">
        <v>0</v>
      </c>
      <c r="BR2470" s="95">
        <v>6141451.4440307599</v>
      </c>
      <c r="BS2470" s="95">
        <v>5373730.9009399395</v>
      </c>
      <c r="BT2470" s="95">
        <v>3838345.8831481901</v>
      </c>
      <c r="BU2470" s="95">
        <v>0</v>
      </c>
      <c r="BV2470" s="95">
        <v>2639132.6475219699</v>
      </c>
      <c r="BW2470" s="95">
        <v>373993.84492874099</v>
      </c>
      <c r="BX2470" s="95">
        <v>0</v>
      </c>
      <c r="BY2470" s="95">
        <v>0</v>
      </c>
      <c r="BZ2470" s="95">
        <v>0</v>
      </c>
      <c r="CA2470" s="95">
        <v>133570.07432937599</v>
      </c>
      <c r="CB2470" s="95">
        <v>8268402.8668823196</v>
      </c>
      <c r="CC2470" s="95">
        <v>69834590.074218795</v>
      </c>
      <c r="CD2470" s="95">
        <v>17902802.7895508</v>
      </c>
      <c r="CE2470" s="95">
        <v>2796.7806978225699</v>
      </c>
      <c r="CF2470" s="95">
        <v>503277.283203125</v>
      </c>
      <c r="CG2470" s="95">
        <v>3878590.44140625</v>
      </c>
      <c r="CH2470" s="95">
        <v>0</v>
      </c>
      <c r="CI2470" s="95">
        <v>136413.20425033601</v>
      </c>
      <c r="CJ2470" s="95">
        <v>8767397.9359130897</v>
      </c>
      <c r="CK2470" s="95">
        <v>73671854.169921905</v>
      </c>
      <c r="CL2470" s="95">
        <v>18274329.756347701</v>
      </c>
      <c r="CM2470" s="160">
        <v>210092.08021736101</v>
      </c>
      <c r="CN2470" s="160">
        <v>32032065.9145508</v>
      </c>
      <c r="CO2470" s="160">
        <v>139731656.15820301</v>
      </c>
      <c r="CP2470" s="95">
        <v>18274329.756347701</v>
      </c>
      <c r="CQ2470" s="95">
        <v>0</v>
      </c>
      <c r="CR2470" s="95">
        <v>0</v>
      </c>
      <c r="CS2470" s="95">
        <v>0</v>
      </c>
      <c r="CT2470" s="95">
        <v>0</v>
      </c>
      <c r="CU2470" s="161">
        <v>8771680.1500854455</v>
      </c>
      <c r="CV2470" s="161">
        <v>73713180.515625045</v>
      </c>
    </row>
    <row r="2471" spans="1:100" x14ac:dyDescent="0.2">
      <c r="A2471" s="94" t="s">
        <v>199</v>
      </c>
      <c r="B2471" s="96">
        <v>40513</v>
      </c>
      <c r="C2471" s="95">
        <v>113969.86266803701</v>
      </c>
      <c r="D2471" s="95">
        <v>1.7605981929955301</v>
      </c>
      <c r="E2471" s="95">
        <v>19064.0059020519</v>
      </c>
      <c r="F2471" s="95">
        <v>15701.4493902922</v>
      </c>
      <c r="G2471" s="95">
        <v>2819.87937054038</v>
      </c>
      <c r="H2471" s="95">
        <v>0</v>
      </c>
      <c r="I2471" s="95">
        <v>0</v>
      </c>
      <c r="J2471" s="95">
        <v>72494.3903369904</v>
      </c>
      <c r="K2471" s="95">
        <v>0</v>
      </c>
      <c r="L2471" s="95">
        <v>30203.773448944099</v>
      </c>
      <c r="M2471" s="95">
        <v>44678.604792594902</v>
      </c>
      <c r="N2471" s="95">
        <v>13828.5736974478</v>
      </c>
      <c r="O2471" s="95">
        <v>45696.1786212921</v>
      </c>
      <c r="P2471" s="95">
        <v>0</v>
      </c>
      <c r="Q2471" s="95">
        <v>5830.4967023134204</v>
      </c>
      <c r="R2471" s="95">
        <v>2299.2602518796898</v>
      </c>
      <c r="S2471" s="95">
        <v>0</v>
      </c>
      <c r="T2471" s="95">
        <v>694.10666545480501</v>
      </c>
      <c r="U2471" s="95">
        <v>74474.415724754304</v>
      </c>
      <c r="V2471" s="95">
        <v>6782212.4284667997</v>
      </c>
      <c r="W2471" s="95">
        <v>285.63519911468001</v>
      </c>
      <c r="X2471" s="95">
        <v>1362968.7416381801</v>
      </c>
      <c r="Y2471" s="95">
        <v>982611.975234985</v>
      </c>
      <c r="Z2471" s="95">
        <v>502794.74268722499</v>
      </c>
      <c r="AA2471" s="95">
        <v>0</v>
      </c>
      <c r="AB2471" s="95">
        <v>0</v>
      </c>
      <c r="AC2471" s="95">
        <v>23099847.488281298</v>
      </c>
      <c r="AD2471" s="95">
        <v>0</v>
      </c>
      <c r="AE2471" s="95">
        <v>1126256.25862122</v>
      </c>
      <c r="AF2471" s="95">
        <v>2277107.6123962398</v>
      </c>
      <c r="AG2471" s="95">
        <v>1902442.8848114</v>
      </c>
      <c r="AH2471" s="95">
        <v>2138291.9396667499</v>
      </c>
      <c r="AI2471" s="95">
        <v>0</v>
      </c>
      <c r="AJ2471" s="95">
        <v>694020.41804504395</v>
      </c>
      <c r="AK2471" s="95">
        <v>391045.55995178199</v>
      </c>
      <c r="AL2471" s="95">
        <v>0</v>
      </c>
      <c r="AM2471" s="95">
        <v>99385.117170333906</v>
      </c>
      <c r="AN2471" s="95">
        <v>23306667.478515599</v>
      </c>
      <c r="AO2471" s="95">
        <v>57916389.572753899</v>
      </c>
      <c r="AP2471" s="95">
        <v>2335.99470204115</v>
      </c>
      <c r="AQ2471" s="95">
        <v>11232980.1728516</v>
      </c>
      <c r="AR2471" s="95">
        <v>8095046.54187012</v>
      </c>
      <c r="AS2471" s="95">
        <v>3887253.6257934598</v>
      </c>
      <c r="AT2471" s="95">
        <v>0</v>
      </c>
      <c r="AU2471" s="95">
        <v>0</v>
      </c>
      <c r="AV2471" s="95">
        <v>66366589.8291016</v>
      </c>
      <c r="AW2471" s="95">
        <v>0</v>
      </c>
      <c r="AX2471" s="95">
        <v>10615890.9499512</v>
      </c>
      <c r="AY2471" s="95">
        <v>20006771.659912098</v>
      </c>
      <c r="AZ2471" s="95">
        <v>14490751.884521499</v>
      </c>
      <c r="BA2471" s="95">
        <v>18203440.087646499</v>
      </c>
      <c r="BB2471" s="95">
        <v>0</v>
      </c>
      <c r="BC2471" s="95">
        <v>5754650.9823608398</v>
      </c>
      <c r="BD2471" s="95">
        <v>3005729.9482421898</v>
      </c>
      <c r="BE2471" s="95">
        <v>0</v>
      </c>
      <c r="BF2471" s="95">
        <v>795805.18453216599</v>
      </c>
      <c r="BG2471" s="95">
        <v>66936715.266113304</v>
      </c>
      <c r="BH2471" s="95">
        <v>13905156.954223599</v>
      </c>
      <c r="BI2471" s="95">
        <v>309.30466254800598</v>
      </c>
      <c r="BJ2471" s="95">
        <v>3784095.7667541499</v>
      </c>
      <c r="BK2471" s="95">
        <v>2864844.6213378902</v>
      </c>
      <c r="BL2471" s="95">
        <v>0</v>
      </c>
      <c r="BM2471" s="95">
        <v>0</v>
      </c>
      <c r="BN2471" s="95">
        <v>0</v>
      </c>
      <c r="BO2471" s="95">
        <v>0</v>
      </c>
      <c r="BP2471" s="95">
        <v>0</v>
      </c>
      <c r="BQ2471" s="95">
        <v>0</v>
      </c>
      <c r="BR2471" s="95">
        <v>6148360.2381591797</v>
      </c>
      <c r="BS2471" s="95">
        <v>5265068.7568359403</v>
      </c>
      <c r="BT2471" s="95">
        <v>3579399.0539855999</v>
      </c>
      <c r="BU2471" s="95">
        <v>0</v>
      </c>
      <c r="BV2471" s="95">
        <v>2648516.0130310101</v>
      </c>
      <c r="BW2471" s="95">
        <v>337341.37079238897</v>
      </c>
      <c r="BX2471" s="95">
        <v>0</v>
      </c>
      <c r="BY2471" s="95">
        <v>0</v>
      </c>
      <c r="BZ2471" s="95">
        <v>0</v>
      </c>
      <c r="CA2471" s="95">
        <v>133044.05247878999</v>
      </c>
      <c r="CB2471" s="95">
        <v>8139626.4128417997</v>
      </c>
      <c r="CC2471" s="95">
        <v>69205550.729492202</v>
      </c>
      <c r="CD2471" s="95">
        <v>17712980.993652299</v>
      </c>
      <c r="CE2471" s="95">
        <v>2828.0114859938599</v>
      </c>
      <c r="CF2471" s="95">
        <v>503260.12728500401</v>
      </c>
      <c r="CG2471" s="95">
        <v>3892072.9858703599</v>
      </c>
      <c r="CH2471" s="95">
        <v>0</v>
      </c>
      <c r="CI2471" s="95">
        <v>135889.07942199701</v>
      </c>
      <c r="CJ2471" s="95">
        <v>8644274.52490234</v>
      </c>
      <c r="CK2471" s="95">
        <v>73080001.549804702</v>
      </c>
      <c r="CL2471" s="95">
        <v>18051332.6010742</v>
      </c>
      <c r="CM2471" s="160">
        <v>209948.746458054</v>
      </c>
      <c r="CN2471" s="160">
        <v>31924756.8911133</v>
      </c>
      <c r="CO2471" s="160">
        <v>140117695.31445301</v>
      </c>
      <c r="CP2471" s="95">
        <v>18051332.6010742</v>
      </c>
      <c r="CQ2471" s="95">
        <v>0</v>
      </c>
      <c r="CR2471" s="95">
        <v>0</v>
      </c>
      <c r="CS2471" s="95">
        <v>0</v>
      </c>
      <c r="CT2471" s="95">
        <v>0</v>
      </c>
      <c r="CU2471" s="161">
        <v>8642886.5401268043</v>
      </c>
      <c r="CV2471" s="161">
        <v>73097623.715362564</v>
      </c>
    </row>
    <row r="2472" spans="1:100" x14ac:dyDescent="0.2">
      <c r="A2472" s="94" t="s">
        <v>199</v>
      </c>
      <c r="B2472" s="96">
        <v>40603</v>
      </c>
      <c r="C2472" s="95">
        <v>113696.20600604999</v>
      </c>
      <c r="D2472" s="95">
        <v>2.2592973269929599</v>
      </c>
      <c r="E2472" s="95">
        <v>18903.2097098827</v>
      </c>
      <c r="F2472" s="95">
        <v>15594.6850842237</v>
      </c>
      <c r="G2472" s="95">
        <v>2850.4500861465899</v>
      </c>
      <c r="H2472" s="95">
        <v>0</v>
      </c>
      <c r="I2472" s="95">
        <v>0</v>
      </c>
      <c r="J2472" s="95">
        <v>73488.973492622405</v>
      </c>
      <c r="K2472" s="95">
        <v>0</v>
      </c>
      <c r="L2472" s="95">
        <v>67202.724862098694</v>
      </c>
      <c r="M2472" s="95">
        <v>44706.262145996101</v>
      </c>
      <c r="N2472" s="95">
        <v>13768.0137785673</v>
      </c>
      <c r="O2472" s="95">
        <v>0</v>
      </c>
      <c r="P2472" s="95">
        <v>0</v>
      </c>
      <c r="Q2472" s="95">
        <v>5800.8802328109696</v>
      </c>
      <c r="R2472" s="95">
        <v>0</v>
      </c>
      <c r="S2472" s="95">
        <v>0</v>
      </c>
      <c r="T2472" s="95">
        <v>2826.3307585418202</v>
      </c>
      <c r="U2472" s="95">
        <v>75148.942643165603</v>
      </c>
      <c r="V2472" s="95">
        <v>6744291.8265991202</v>
      </c>
      <c r="W2472" s="95">
        <v>253.70522347651399</v>
      </c>
      <c r="X2472" s="95">
        <v>1348190.1414642299</v>
      </c>
      <c r="Y2472" s="95">
        <v>968181.48060607899</v>
      </c>
      <c r="Z2472" s="95">
        <v>501477.61836242699</v>
      </c>
      <c r="AA2472" s="95">
        <v>0</v>
      </c>
      <c r="AB2472" s="95">
        <v>0</v>
      </c>
      <c r="AC2472" s="95">
        <v>23391723.3432617</v>
      </c>
      <c r="AD2472" s="95">
        <v>0</v>
      </c>
      <c r="AE2472" s="95">
        <v>3255957.2868957501</v>
      </c>
      <c r="AF2472" s="95">
        <v>2281752.2348327599</v>
      </c>
      <c r="AG2472" s="95">
        <v>1872895.5994567899</v>
      </c>
      <c r="AH2472" s="95">
        <v>0</v>
      </c>
      <c r="AI2472" s="95">
        <v>0</v>
      </c>
      <c r="AJ2472" s="95">
        <v>700484.87602233898</v>
      </c>
      <c r="AK2472" s="95">
        <v>0</v>
      </c>
      <c r="AL2472" s="95">
        <v>0</v>
      </c>
      <c r="AM2472" s="95">
        <v>502799.90230941802</v>
      </c>
      <c r="AN2472" s="95">
        <v>23486825.651855499</v>
      </c>
      <c r="AO2472" s="95">
        <v>58288067.000488304</v>
      </c>
      <c r="AP2472" s="95">
        <v>2515.1361933350599</v>
      </c>
      <c r="AQ2472" s="95">
        <v>11202895.0627441</v>
      </c>
      <c r="AR2472" s="95">
        <v>8029331.0804443397</v>
      </c>
      <c r="AS2472" s="95">
        <v>3885688.8450927702</v>
      </c>
      <c r="AT2472" s="95">
        <v>0</v>
      </c>
      <c r="AU2472" s="95">
        <v>0</v>
      </c>
      <c r="AV2472" s="95">
        <v>67661199.780273393</v>
      </c>
      <c r="AW2472" s="95">
        <v>0</v>
      </c>
      <c r="AX2472" s="95">
        <v>28950235.619872998</v>
      </c>
      <c r="AY2472" s="95">
        <v>20239755.584716801</v>
      </c>
      <c r="AZ2472" s="95">
        <v>14348103.310302701</v>
      </c>
      <c r="BA2472" s="95">
        <v>0</v>
      </c>
      <c r="BB2472" s="95">
        <v>0</v>
      </c>
      <c r="BC2472" s="95">
        <v>5844811.0062255897</v>
      </c>
      <c r="BD2472" s="95">
        <v>0</v>
      </c>
      <c r="BE2472" s="95">
        <v>0</v>
      </c>
      <c r="BF2472" s="95">
        <v>3891827.10437012</v>
      </c>
      <c r="BG2472" s="95">
        <v>67959628.370117202</v>
      </c>
      <c r="BH2472" s="95">
        <v>10694646.0510254</v>
      </c>
      <c r="BI2472" s="95">
        <v>331.84390467777803</v>
      </c>
      <c r="BJ2472" s="95">
        <v>3355998.5353393601</v>
      </c>
      <c r="BK2472" s="95">
        <v>2694727.50067139</v>
      </c>
      <c r="BL2472" s="95">
        <v>0</v>
      </c>
      <c r="BM2472" s="95">
        <v>0</v>
      </c>
      <c r="BN2472" s="95">
        <v>0</v>
      </c>
      <c r="BO2472" s="95">
        <v>0</v>
      </c>
      <c r="BP2472" s="95">
        <v>0</v>
      </c>
      <c r="BQ2472" s="95">
        <v>0</v>
      </c>
      <c r="BR2472" s="95">
        <v>6145584.6876831101</v>
      </c>
      <c r="BS2472" s="95">
        <v>5219738.6013793899</v>
      </c>
      <c r="BT2472" s="95">
        <v>0</v>
      </c>
      <c r="BU2472" s="95">
        <v>0</v>
      </c>
      <c r="BV2472" s="95">
        <v>2681709.3254699698</v>
      </c>
      <c r="BW2472" s="95">
        <v>0</v>
      </c>
      <c r="BX2472" s="95">
        <v>0</v>
      </c>
      <c r="BY2472" s="95">
        <v>0</v>
      </c>
      <c r="BZ2472" s="95">
        <v>0</v>
      </c>
      <c r="CA2472" s="95">
        <v>132564.055208206</v>
      </c>
      <c r="CB2472" s="95">
        <v>8101763.6812133798</v>
      </c>
      <c r="CC2472" s="95">
        <v>69377300.1796875</v>
      </c>
      <c r="CD2472" s="95">
        <v>14040048.5074463</v>
      </c>
      <c r="CE2472" s="95">
        <v>2850.2638640105702</v>
      </c>
      <c r="CF2472" s="95">
        <v>501526.71241378802</v>
      </c>
      <c r="CG2472" s="95">
        <v>3888438.87286377</v>
      </c>
      <c r="CH2472" s="95">
        <v>0</v>
      </c>
      <c r="CI2472" s="95">
        <v>135351.12179756199</v>
      </c>
      <c r="CJ2472" s="95">
        <v>8603416.7398681603</v>
      </c>
      <c r="CK2472" s="95">
        <v>73273136.169921905</v>
      </c>
      <c r="CL2472" s="95">
        <v>14043508.791503901</v>
      </c>
      <c r="CM2472" s="160">
        <v>210218.42216300999</v>
      </c>
      <c r="CN2472" s="160">
        <v>32083367.705322299</v>
      </c>
      <c r="CO2472" s="160">
        <v>141320514.12695301</v>
      </c>
      <c r="CP2472" s="95">
        <v>14043508.791503901</v>
      </c>
      <c r="CQ2472" s="95">
        <v>0</v>
      </c>
      <c r="CR2472" s="95">
        <v>0</v>
      </c>
      <c r="CS2472" s="95">
        <v>0</v>
      </c>
      <c r="CT2472" s="95">
        <v>0</v>
      </c>
      <c r="CU2472" s="161">
        <v>8603290.3936271686</v>
      </c>
      <c r="CV2472" s="161">
        <v>73265739.05255127</v>
      </c>
    </row>
    <row r="2473" spans="1:100" x14ac:dyDescent="0.2">
      <c r="A2473" s="94" t="s">
        <v>199</v>
      </c>
      <c r="B2473" s="96">
        <v>40695</v>
      </c>
      <c r="C2473" s="95">
        <v>113486.00933075001</v>
      </c>
      <c r="D2473" s="95">
        <v>1.17250353998679</v>
      </c>
      <c r="E2473" s="95">
        <v>18475.019367217999</v>
      </c>
      <c r="F2473" s="95">
        <v>15309.0354202986</v>
      </c>
      <c r="G2473" s="95">
        <v>2887.75655794144</v>
      </c>
      <c r="H2473" s="95">
        <v>0</v>
      </c>
      <c r="I2473" s="95">
        <v>0</v>
      </c>
      <c r="J2473" s="95">
        <v>74235.614912986799</v>
      </c>
      <c r="K2473" s="95">
        <v>0</v>
      </c>
      <c r="L2473" s="95">
        <v>67827.823694229097</v>
      </c>
      <c r="M2473" s="95">
        <v>44639.528276443503</v>
      </c>
      <c r="N2473" s="95">
        <v>13672.172186732299</v>
      </c>
      <c r="O2473" s="95">
        <v>0</v>
      </c>
      <c r="P2473" s="95">
        <v>0</v>
      </c>
      <c r="Q2473" s="95">
        <v>5767.1941982507697</v>
      </c>
      <c r="R2473" s="95">
        <v>0</v>
      </c>
      <c r="S2473" s="95">
        <v>0</v>
      </c>
      <c r="T2473" s="95">
        <v>2896.4690185487302</v>
      </c>
      <c r="U2473" s="95">
        <v>75594.786583900495</v>
      </c>
      <c r="V2473" s="95">
        <v>6716390.5139770498</v>
      </c>
      <c r="W2473" s="95">
        <v>144.028931904584</v>
      </c>
      <c r="X2473" s="95">
        <v>1290283.4464416499</v>
      </c>
      <c r="Y2473" s="95">
        <v>931078.92751312302</v>
      </c>
      <c r="Z2473" s="95">
        <v>507601.97422409098</v>
      </c>
      <c r="AA2473" s="95">
        <v>0</v>
      </c>
      <c r="AB2473" s="95">
        <v>0</v>
      </c>
      <c r="AC2473" s="95">
        <v>23645963.552246101</v>
      </c>
      <c r="AD2473" s="95">
        <v>0</v>
      </c>
      <c r="AE2473" s="95">
        <v>3203356.3355407701</v>
      </c>
      <c r="AF2473" s="95">
        <v>2287161.35333252</v>
      </c>
      <c r="AG2473" s="95">
        <v>1844373.48701477</v>
      </c>
      <c r="AH2473" s="95">
        <v>0</v>
      </c>
      <c r="AI2473" s="95">
        <v>0</v>
      </c>
      <c r="AJ2473" s="95">
        <v>692783.66207885696</v>
      </c>
      <c r="AK2473" s="95">
        <v>0</v>
      </c>
      <c r="AL2473" s="95">
        <v>0</v>
      </c>
      <c r="AM2473" s="95">
        <v>506948.03108215297</v>
      </c>
      <c r="AN2473" s="95">
        <v>23730156.032470699</v>
      </c>
      <c r="AO2473" s="95">
        <v>58493413.462890603</v>
      </c>
      <c r="AP2473" s="95">
        <v>1541.59468494356</v>
      </c>
      <c r="AQ2473" s="95">
        <v>10752977.7807617</v>
      </c>
      <c r="AR2473" s="95">
        <v>7798336.4600219699</v>
      </c>
      <c r="AS2473" s="95">
        <v>3965965.0950927702</v>
      </c>
      <c r="AT2473" s="95">
        <v>0</v>
      </c>
      <c r="AU2473" s="95">
        <v>0</v>
      </c>
      <c r="AV2473" s="95">
        <v>68902299.212890595</v>
      </c>
      <c r="AW2473" s="95">
        <v>0</v>
      </c>
      <c r="AX2473" s="95">
        <v>28693035.067627002</v>
      </c>
      <c r="AY2473" s="95">
        <v>20387039.956542999</v>
      </c>
      <c r="AZ2473" s="95">
        <v>14206526.3087158</v>
      </c>
      <c r="BA2473" s="95">
        <v>0</v>
      </c>
      <c r="BB2473" s="95">
        <v>0</v>
      </c>
      <c r="BC2473" s="95">
        <v>5801409.89025879</v>
      </c>
      <c r="BD2473" s="95">
        <v>0</v>
      </c>
      <c r="BE2473" s="95">
        <v>0</v>
      </c>
      <c r="BF2473" s="95">
        <v>3943284.6187744099</v>
      </c>
      <c r="BG2473" s="95">
        <v>69254516.8125</v>
      </c>
      <c r="BH2473" s="95">
        <v>10705205.178588901</v>
      </c>
      <c r="BI2473" s="95">
        <v>251.201247382909</v>
      </c>
      <c r="BJ2473" s="95">
        <v>3260848.4053344699</v>
      </c>
      <c r="BK2473" s="95">
        <v>2610315.5338134798</v>
      </c>
      <c r="BL2473" s="95">
        <v>0</v>
      </c>
      <c r="BM2473" s="95">
        <v>0</v>
      </c>
      <c r="BN2473" s="95">
        <v>0</v>
      </c>
      <c r="BO2473" s="95">
        <v>0</v>
      </c>
      <c r="BP2473" s="95">
        <v>0</v>
      </c>
      <c r="BQ2473" s="95">
        <v>0</v>
      </c>
      <c r="BR2473" s="95">
        <v>6214848.3417968797</v>
      </c>
      <c r="BS2473" s="95">
        <v>5162081.3733520498</v>
      </c>
      <c r="BT2473" s="95">
        <v>0</v>
      </c>
      <c r="BU2473" s="95">
        <v>0</v>
      </c>
      <c r="BV2473" s="95">
        <v>2666058.3266296401</v>
      </c>
      <c r="BW2473" s="95">
        <v>0</v>
      </c>
      <c r="BX2473" s="95">
        <v>0</v>
      </c>
      <c r="BY2473" s="95">
        <v>0</v>
      </c>
      <c r="BZ2473" s="95">
        <v>0</v>
      </c>
      <c r="CA2473" s="95">
        <v>131962.380443573</v>
      </c>
      <c r="CB2473" s="95">
        <v>8003774.0597534198</v>
      </c>
      <c r="CC2473" s="95">
        <v>69057870.346679702</v>
      </c>
      <c r="CD2473" s="95">
        <v>13959900.5699463</v>
      </c>
      <c r="CE2473" s="95">
        <v>2883.1787678003302</v>
      </c>
      <c r="CF2473" s="95">
        <v>508434.06381988502</v>
      </c>
      <c r="CG2473" s="95">
        <v>3962616.86541748</v>
      </c>
      <c r="CH2473" s="95">
        <v>0</v>
      </c>
      <c r="CI2473" s="95">
        <v>134832.96023559599</v>
      </c>
      <c r="CJ2473" s="95">
        <v>8511851.0906982403</v>
      </c>
      <c r="CK2473" s="95">
        <v>72982059.440429702</v>
      </c>
      <c r="CL2473" s="95">
        <v>13960830.676635699</v>
      </c>
      <c r="CM2473" s="160">
        <v>210124.97443580601</v>
      </c>
      <c r="CN2473" s="160">
        <v>32234257.2414551</v>
      </c>
      <c r="CO2473" s="160">
        <v>142174076.39257801</v>
      </c>
      <c r="CP2473" s="95">
        <v>13960830.676635699</v>
      </c>
      <c r="CQ2473" s="95">
        <v>0</v>
      </c>
      <c r="CR2473" s="95">
        <v>0</v>
      </c>
      <c r="CS2473" s="95">
        <v>0</v>
      </c>
      <c r="CT2473" s="95">
        <v>0</v>
      </c>
      <c r="CU2473" s="161">
        <v>8512208.1235733051</v>
      </c>
      <c r="CV2473" s="161">
        <v>73020487.212097183</v>
      </c>
    </row>
    <row r="2474" spans="1:100" x14ac:dyDescent="0.2">
      <c r="A2474" s="94" t="s">
        <v>199</v>
      </c>
      <c r="B2474" s="96">
        <v>40787</v>
      </c>
      <c r="C2474" s="95">
        <v>113339.55078220399</v>
      </c>
      <c r="D2474" s="95">
        <v>0</v>
      </c>
      <c r="E2474" s="95">
        <v>18259.353379011201</v>
      </c>
      <c r="F2474" s="95">
        <v>15241.808411121399</v>
      </c>
      <c r="G2474" s="95">
        <v>2883.8851890564001</v>
      </c>
      <c r="H2474" s="95">
        <v>0</v>
      </c>
      <c r="I2474" s="95">
        <v>0</v>
      </c>
      <c r="J2474" s="95">
        <v>74538.923119544997</v>
      </c>
      <c r="K2474" s="95">
        <v>0</v>
      </c>
      <c r="L2474" s="95">
        <v>68700.773310661301</v>
      </c>
      <c r="M2474" s="95">
        <v>44661.405267238602</v>
      </c>
      <c r="N2474" s="95">
        <v>13602.179372906699</v>
      </c>
      <c r="O2474" s="95">
        <v>0</v>
      </c>
      <c r="P2474" s="95">
        <v>0</v>
      </c>
      <c r="Q2474" s="95">
        <v>5758.7504149079296</v>
      </c>
      <c r="R2474" s="95">
        <v>0</v>
      </c>
      <c r="S2474" s="95">
        <v>0</v>
      </c>
      <c r="T2474" s="95">
        <v>2908.3188363909699</v>
      </c>
      <c r="U2474" s="95">
        <v>75874.990970611601</v>
      </c>
      <c r="V2474" s="95">
        <v>6666686.39025879</v>
      </c>
      <c r="W2474" s="95">
        <v>0</v>
      </c>
      <c r="X2474" s="95">
        <v>1257735.21257019</v>
      </c>
      <c r="Y2474" s="95">
        <v>913915.76978302002</v>
      </c>
      <c r="Z2474" s="95">
        <v>496347.47554016102</v>
      </c>
      <c r="AA2474" s="95">
        <v>0</v>
      </c>
      <c r="AB2474" s="95">
        <v>0</v>
      </c>
      <c r="AC2474" s="95">
        <v>23614395.066162098</v>
      </c>
      <c r="AD2474" s="95">
        <v>0</v>
      </c>
      <c r="AE2474" s="95">
        <v>3149723.0631103502</v>
      </c>
      <c r="AF2474" s="95">
        <v>2253665.9159851102</v>
      </c>
      <c r="AG2474" s="95">
        <v>1817856.5052032501</v>
      </c>
      <c r="AH2474" s="95">
        <v>0</v>
      </c>
      <c r="AI2474" s="95">
        <v>0</v>
      </c>
      <c r="AJ2474" s="95">
        <v>692508.12868499802</v>
      </c>
      <c r="AK2474" s="95">
        <v>0</v>
      </c>
      <c r="AL2474" s="95">
        <v>0</v>
      </c>
      <c r="AM2474" s="95">
        <v>497653.80245208699</v>
      </c>
      <c r="AN2474" s="95">
        <v>23813123.4052734</v>
      </c>
      <c r="AO2474" s="95">
        <v>57814995.997070298</v>
      </c>
      <c r="AP2474" s="95">
        <v>0</v>
      </c>
      <c r="AQ2474" s="95">
        <v>10432093.015625</v>
      </c>
      <c r="AR2474" s="95">
        <v>7627760.8661498995</v>
      </c>
      <c r="AS2474" s="95">
        <v>3882246.4830932599</v>
      </c>
      <c r="AT2474" s="95">
        <v>0</v>
      </c>
      <c r="AU2474" s="95">
        <v>0</v>
      </c>
      <c r="AV2474" s="95">
        <v>69397199.327148393</v>
      </c>
      <c r="AW2474" s="95">
        <v>0</v>
      </c>
      <c r="AX2474" s="95">
        <v>28471641.146972701</v>
      </c>
      <c r="AY2474" s="95">
        <v>20202896.465332001</v>
      </c>
      <c r="AZ2474" s="95">
        <v>14027742.228759799</v>
      </c>
      <c r="BA2474" s="95">
        <v>0</v>
      </c>
      <c r="BB2474" s="95">
        <v>0</v>
      </c>
      <c r="BC2474" s="95">
        <v>5829659.3471069299</v>
      </c>
      <c r="BD2474" s="95">
        <v>0</v>
      </c>
      <c r="BE2474" s="95">
        <v>0</v>
      </c>
      <c r="BF2474" s="95">
        <v>3903410.1615905799</v>
      </c>
      <c r="BG2474" s="95">
        <v>70071788.486328095</v>
      </c>
      <c r="BH2474" s="95">
        <v>10868493.171875</v>
      </c>
      <c r="BI2474" s="95">
        <v>0</v>
      </c>
      <c r="BJ2474" s="95">
        <v>3223628.46661377</v>
      </c>
      <c r="BK2474" s="95">
        <v>2584794.71401978</v>
      </c>
      <c r="BL2474" s="95">
        <v>0</v>
      </c>
      <c r="BM2474" s="95">
        <v>0</v>
      </c>
      <c r="BN2474" s="95">
        <v>0</v>
      </c>
      <c r="BO2474" s="95">
        <v>0</v>
      </c>
      <c r="BP2474" s="95">
        <v>0</v>
      </c>
      <c r="BQ2474" s="95">
        <v>0</v>
      </c>
      <c r="BR2474" s="95">
        <v>6187387.6959228497</v>
      </c>
      <c r="BS2474" s="95">
        <v>5096766.6721191397</v>
      </c>
      <c r="BT2474" s="95">
        <v>0</v>
      </c>
      <c r="BU2474" s="95">
        <v>0</v>
      </c>
      <c r="BV2474" s="95">
        <v>2689602.7257080101</v>
      </c>
      <c r="BW2474" s="95">
        <v>0</v>
      </c>
      <c r="BX2474" s="95">
        <v>0</v>
      </c>
      <c r="BY2474" s="95">
        <v>0</v>
      </c>
      <c r="BZ2474" s="95">
        <v>0</v>
      </c>
      <c r="CA2474" s="95">
        <v>131596.08146095299</v>
      </c>
      <c r="CB2474" s="95">
        <v>7926624.9411621103</v>
      </c>
      <c r="CC2474" s="95">
        <v>68455426.114257798</v>
      </c>
      <c r="CD2474" s="95">
        <v>14087036.434082</v>
      </c>
      <c r="CE2474" s="95">
        <v>2880.3519142568098</v>
      </c>
      <c r="CF2474" s="95">
        <v>495080.94075012201</v>
      </c>
      <c r="CG2474" s="95">
        <v>3878792.53448486</v>
      </c>
      <c r="CH2474" s="95">
        <v>0</v>
      </c>
      <c r="CI2474" s="95">
        <v>134572.344854355</v>
      </c>
      <c r="CJ2474" s="95">
        <v>8418789.3732910194</v>
      </c>
      <c r="CK2474" s="95">
        <v>72360684.315429702</v>
      </c>
      <c r="CL2474" s="95">
        <v>14088738.600341801</v>
      </c>
      <c r="CM2474" s="160">
        <v>210136.39800262501</v>
      </c>
      <c r="CN2474" s="160">
        <v>32220001.255859401</v>
      </c>
      <c r="CO2474" s="160">
        <v>142313617.64453101</v>
      </c>
      <c r="CP2474" s="95">
        <v>14088738.600341801</v>
      </c>
      <c r="CQ2474" s="95">
        <v>0</v>
      </c>
      <c r="CR2474" s="95">
        <v>0</v>
      </c>
      <c r="CS2474" s="95">
        <v>0</v>
      </c>
      <c r="CT2474" s="95">
        <v>0</v>
      </c>
      <c r="CU2474" s="161">
        <v>8421705.8819122314</v>
      </c>
      <c r="CV2474" s="161">
        <v>72334218.648742661</v>
      </c>
    </row>
    <row r="2475" spans="1:100" x14ac:dyDescent="0.2">
      <c r="A2475" s="94" t="s">
        <v>199</v>
      </c>
      <c r="B2475" s="96">
        <v>40878</v>
      </c>
      <c r="C2475" s="95">
        <v>113830.999302864</v>
      </c>
      <c r="D2475" s="95">
        <v>0</v>
      </c>
      <c r="E2475" s="95">
        <v>18108.2351343632</v>
      </c>
      <c r="F2475" s="95">
        <v>15184.9790577888</v>
      </c>
      <c r="G2475" s="95">
        <v>2917.2619990110402</v>
      </c>
      <c r="H2475" s="95">
        <v>0</v>
      </c>
      <c r="I2475" s="95">
        <v>0</v>
      </c>
      <c r="J2475" s="95">
        <v>75439.661990165696</v>
      </c>
      <c r="K2475" s="95">
        <v>0</v>
      </c>
      <c r="L2475" s="95">
        <v>67748.811043739304</v>
      </c>
      <c r="M2475" s="95">
        <v>44901.709182262399</v>
      </c>
      <c r="N2475" s="95">
        <v>13507.035844325999</v>
      </c>
      <c r="O2475" s="95">
        <v>0</v>
      </c>
      <c r="P2475" s="95">
        <v>0</v>
      </c>
      <c r="Q2475" s="95">
        <v>5775.3300818800899</v>
      </c>
      <c r="R2475" s="95">
        <v>0</v>
      </c>
      <c r="S2475" s="95">
        <v>0</v>
      </c>
      <c r="T2475" s="95">
        <v>2868.30476006866</v>
      </c>
      <c r="U2475" s="95">
        <v>76828.446893692002</v>
      </c>
      <c r="V2475" s="95">
        <v>6644131.5292358398</v>
      </c>
      <c r="W2475" s="95">
        <v>0</v>
      </c>
      <c r="X2475" s="95">
        <v>1230921.8227996801</v>
      </c>
      <c r="Y2475" s="95">
        <v>899046.04035186803</v>
      </c>
      <c r="Z2475" s="95">
        <v>492141.95893478399</v>
      </c>
      <c r="AA2475" s="95">
        <v>0</v>
      </c>
      <c r="AB2475" s="95">
        <v>0</v>
      </c>
      <c r="AC2475" s="95">
        <v>23789392.813720699</v>
      </c>
      <c r="AD2475" s="95">
        <v>0</v>
      </c>
      <c r="AE2475" s="95">
        <v>3086648.22235107</v>
      </c>
      <c r="AF2475" s="95">
        <v>2273421.5267028799</v>
      </c>
      <c r="AG2475" s="95">
        <v>1800362.7988891599</v>
      </c>
      <c r="AH2475" s="95">
        <v>0</v>
      </c>
      <c r="AI2475" s="95">
        <v>0</v>
      </c>
      <c r="AJ2475" s="95">
        <v>697550.46554565395</v>
      </c>
      <c r="AK2475" s="95">
        <v>0</v>
      </c>
      <c r="AL2475" s="95">
        <v>0</v>
      </c>
      <c r="AM2475" s="95">
        <v>484062.95032882702</v>
      </c>
      <c r="AN2475" s="95">
        <v>23949159.192871101</v>
      </c>
      <c r="AO2475" s="95">
        <v>58192034.9287109</v>
      </c>
      <c r="AP2475" s="95">
        <v>0</v>
      </c>
      <c r="AQ2475" s="95">
        <v>10400670.486206099</v>
      </c>
      <c r="AR2475" s="95">
        <v>7569289.1585082998</v>
      </c>
      <c r="AS2475" s="95">
        <v>3888020.0937805199</v>
      </c>
      <c r="AT2475" s="95">
        <v>0</v>
      </c>
      <c r="AU2475" s="95">
        <v>0</v>
      </c>
      <c r="AV2475" s="95">
        <v>70541579.1015625</v>
      </c>
      <c r="AW2475" s="95">
        <v>0</v>
      </c>
      <c r="AX2475" s="95">
        <v>28144059.753906298</v>
      </c>
      <c r="AY2475" s="95">
        <v>20560051.958252002</v>
      </c>
      <c r="AZ2475" s="95">
        <v>13970442.7962646</v>
      </c>
      <c r="BA2475" s="95">
        <v>0</v>
      </c>
      <c r="BB2475" s="95">
        <v>0</v>
      </c>
      <c r="BC2475" s="95">
        <v>5909296.1100463904</v>
      </c>
      <c r="BD2475" s="95">
        <v>0</v>
      </c>
      <c r="BE2475" s="95">
        <v>0</v>
      </c>
      <c r="BF2475" s="95">
        <v>3832804.57629395</v>
      </c>
      <c r="BG2475" s="95">
        <v>71093032.953125</v>
      </c>
      <c r="BH2475" s="95">
        <v>10912903.5554199</v>
      </c>
      <c r="BI2475" s="95">
        <v>0</v>
      </c>
      <c r="BJ2475" s="95">
        <v>3190947.2823181199</v>
      </c>
      <c r="BK2475" s="95">
        <v>2558063.3176269499</v>
      </c>
      <c r="BL2475" s="95">
        <v>0</v>
      </c>
      <c r="BM2475" s="95">
        <v>0</v>
      </c>
      <c r="BN2475" s="95">
        <v>0</v>
      </c>
      <c r="BO2475" s="95">
        <v>0</v>
      </c>
      <c r="BP2475" s="95">
        <v>0</v>
      </c>
      <c r="BQ2475" s="95">
        <v>0</v>
      </c>
      <c r="BR2475" s="95">
        <v>6309382.0907592801</v>
      </c>
      <c r="BS2475" s="95">
        <v>5091374.7848510696</v>
      </c>
      <c r="BT2475" s="95">
        <v>0</v>
      </c>
      <c r="BU2475" s="95">
        <v>0</v>
      </c>
      <c r="BV2475" s="95">
        <v>2734837.8912353502</v>
      </c>
      <c r="BW2475" s="95">
        <v>0</v>
      </c>
      <c r="BX2475" s="95">
        <v>0</v>
      </c>
      <c r="BY2475" s="95">
        <v>0</v>
      </c>
      <c r="BZ2475" s="95">
        <v>0</v>
      </c>
      <c r="CA2475" s="95">
        <v>131979.332057953</v>
      </c>
      <c r="CB2475" s="95">
        <v>7878229.8662109403</v>
      </c>
      <c r="CC2475" s="95">
        <v>68687054.9453125</v>
      </c>
      <c r="CD2475" s="95">
        <v>14128125.6166992</v>
      </c>
      <c r="CE2475" s="95">
        <v>2923.0955292284498</v>
      </c>
      <c r="CF2475" s="95">
        <v>492089.28621292103</v>
      </c>
      <c r="CG2475" s="95">
        <v>3889819.3863220201</v>
      </c>
      <c r="CH2475" s="95">
        <v>0</v>
      </c>
      <c r="CI2475" s="95">
        <v>134870.763746262</v>
      </c>
      <c r="CJ2475" s="95">
        <v>8368835.5895996103</v>
      </c>
      <c r="CK2475" s="95">
        <v>72556753.033203095</v>
      </c>
      <c r="CL2475" s="95">
        <v>14130735.1168213</v>
      </c>
      <c r="CM2475" s="160">
        <v>211279.91627121001</v>
      </c>
      <c r="CN2475" s="160">
        <v>32338916.6247559</v>
      </c>
      <c r="CO2475" s="160">
        <v>143680174.20507801</v>
      </c>
      <c r="CP2475" s="95">
        <v>14130735.1168213</v>
      </c>
      <c r="CQ2475" s="95">
        <v>0</v>
      </c>
      <c r="CR2475" s="95">
        <v>0</v>
      </c>
      <c r="CS2475" s="95">
        <v>0</v>
      </c>
      <c r="CT2475" s="95">
        <v>0</v>
      </c>
      <c r="CU2475" s="161">
        <v>8370319.1524238614</v>
      </c>
      <c r="CV2475" s="161">
        <v>72576874.331634521</v>
      </c>
    </row>
    <row r="2476" spans="1:100" x14ac:dyDescent="0.2">
      <c r="A2476" s="94" t="s">
        <v>199</v>
      </c>
      <c r="B2476" s="96">
        <v>40969</v>
      </c>
      <c r="C2476" s="95">
        <v>113883.964403152</v>
      </c>
      <c r="D2476" s="95">
        <v>0</v>
      </c>
      <c r="E2476" s="95">
        <v>17900.474533319499</v>
      </c>
      <c r="F2476" s="95">
        <v>15020.3956539631</v>
      </c>
      <c r="G2476" s="95">
        <v>2930.2417303621801</v>
      </c>
      <c r="H2476" s="95">
        <v>0</v>
      </c>
      <c r="I2476" s="95">
        <v>0</v>
      </c>
      <c r="J2476" s="95">
        <v>76079.475673675493</v>
      </c>
      <c r="K2476" s="95">
        <v>0</v>
      </c>
      <c r="L2476" s="95">
        <v>67033.540116310105</v>
      </c>
      <c r="M2476" s="95">
        <v>44944.0987911224</v>
      </c>
      <c r="N2476" s="95">
        <v>13355.4542815685</v>
      </c>
      <c r="O2476" s="95">
        <v>0</v>
      </c>
      <c r="P2476" s="95">
        <v>0</v>
      </c>
      <c r="Q2476" s="95">
        <v>5735.0104026198396</v>
      </c>
      <c r="R2476" s="95">
        <v>0</v>
      </c>
      <c r="S2476" s="95">
        <v>0</v>
      </c>
      <c r="T2476" s="95">
        <v>2910.3640891909599</v>
      </c>
      <c r="U2476" s="95">
        <v>77271.475854873701</v>
      </c>
      <c r="V2476" s="95">
        <v>6639702.9904174795</v>
      </c>
      <c r="W2476" s="95">
        <v>0</v>
      </c>
      <c r="X2476" s="95">
        <v>1194480.9511108401</v>
      </c>
      <c r="Y2476" s="95">
        <v>865141.942710876</v>
      </c>
      <c r="Z2476" s="95">
        <v>498776.45303344697</v>
      </c>
      <c r="AA2476" s="95">
        <v>0</v>
      </c>
      <c r="AB2476" s="95">
        <v>0</v>
      </c>
      <c r="AC2476" s="95">
        <v>24236327.198730499</v>
      </c>
      <c r="AD2476" s="95">
        <v>0</v>
      </c>
      <c r="AE2476" s="95">
        <v>3142687.1856384301</v>
      </c>
      <c r="AF2476" s="95">
        <v>2301183.5466003399</v>
      </c>
      <c r="AG2476" s="95">
        <v>1767060.85054016</v>
      </c>
      <c r="AH2476" s="95">
        <v>0</v>
      </c>
      <c r="AI2476" s="95">
        <v>0</v>
      </c>
      <c r="AJ2476" s="95">
        <v>696860.497573853</v>
      </c>
      <c r="AK2476" s="95">
        <v>0</v>
      </c>
      <c r="AL2476" s="95">
        <v>0</v>
      </c>
      <c r="AM2476" s="95">
        <v>501222.83995437599</v>
      </c>
      <c r="AN2476" s="95">
        <v>24165799.634521499</v>
      </c>
      <c r="AO2476" s="95">
        <v>59457653.949707001</v>
      </c>
      <c r="AP2476" s="95">
        <v>0</v>
      </c>
      <c r="AQ2476" s="95">
        <v>10291863.533325201</v>
      </c>
      <c r="AR2476" s="95">
        <v>7372144.7077026404</v>
      </c>
      <c r="AS2476" s="95">
        <v>3989121.2874145498</v>
      </c>
      <c r="AT2476" s="95">
        <v>0</v>
      </c>
      <c r="AU2476" s="95">
        <v>0</v>
      </c>
      <c r="AV2476" s="95">
        <v>72210737.500976607</v>
      </c>
      <c r="AW2476" s="95">
        <v>0</v>
      </c>
      <c r="AX2476" s="95">
        <v>28760509.9616699</v>
      </c>
      <c r="AY2476" s="95">
        <v>21038247.587646499</v>
      </c>
      <c r="AZ2476" s="95">
        <v>13906284.872558599</v>
      </c>
      <c r="BA2476" s="95">
        <v>0</v>
      </c>
      <c r="BB2476" s="95">
        <v>0</v>
      </c>
      <c r="BC2476" s="95">
        <v>5941262.5255127</v>
      </c>
      <c r="BD2476" s="95">
        <v>0</v>
      </c>
      <c r="BE2476" s="95">
        <v>0</v>
      </c>
      <c r="BF2476" s="95">
        <v>4004450.3439331101</v>
      </c>
      <c r="BG2476" s="95">
        <v>72213659.21875</v>
      </c>
      <c r="BH2476" s="95">
        <v>11051478.157470699</v>
      </c>
      <c r="BI2476" s="95">
        <v>0</v>
      </c>
      <c r="BJ2476" s="95">
        <v>3160160.6538391099</v>
      </c>
      <c r="BK2476" s="95">
        <v>2533525.5952758798</v>
      </c>
      <c r="BL2476" s="95">
        <v>0</v>
      </c>
      <c r="BM2476" s="95">
        <v>0</v>
      </c>
      <c r="BN2476" s="95">
        <v>0</v>
      </c>
      <c r="BO2476" s="95">
        <v>0</v>
      </c>
      <c r="BP2476" s="95">
        <v>0</v>
      </c>
      <c r="BQ2476" s="95">
        <v>0</v>
      </c>
      <c r="BR2476" s="95">
        <v>6413604.0715332003</v>
      </c>
      <c r="BS2476" s="95">
        <v>5066332.2112426804</v>
      </c>
      <c r="BT2476" s="95">
        <v>0</v>
      </c>
      <c r="BU2476" s="95">
        <v>0</v>
      </c>
      <c r="BV2476" s="95">
        <v>2742137.1205139202</v>
      </c>
      <c r="BW2476" s="95">
        <v>0</v>
      </c>
      <c r="BX2476" s="95">
        <v>0</v>
      </c>
      <c r="BY2476" s="95">
        <v>0</v>
      </c>
      <c r="BZ2476" s="95">
        <v>0</v>
      </c>
      <c r="CA2476" s="95">
        <v>131751.969053268</v>
      </c>
      <c r="CB2476" s="95">
        <v>7820887.7213745099</v>
      </c>
      <c r="CC2476" s="95">
        <v>68933797.614257798</v>
      </c>
      <c r="CD2476" s="95">
        <v>14194733.5671387</v>
      </c>
      <c r="CE2476" s="95">
        <v>2931.61801323295</v>
      </c>
      <c r="CF2476" s="95">
        <v>499232.665676117</v>
      </c>
      <c r="CG2476" s="95">
        <v>3992988.2981262198</v>
      </c>
      <c r="CH2476" s="95">
        <v>0</v>
      </c>
      <c r="CI2476" s="95">
        <v>134635.50477790801</v>
      </c>
      <c r="CJ2476" s="95">
        <v>8319667.5647582998</v>
      </c>
      <c r="CK2476" s="95">
        <v>72933999.095703095</v>
      </c>
      <c r="CL2476" s="95">
        <v>14195924.7348633</v>
      </c>
      <c r="CM2476" s="160">
        <v>211614.67324829099</v>
      </c>
      <c r="CN2476" s="160">
        <v>32456626.2580566</v>
      </c>
      <c r="CO2476" s="160">
        <v>144970190.97265601</v>
      </c>
      <c r="CP2476" s="95">
        <v>14195924.7348633</v>
      </c>
      <c r="CQ2476" s="95">
        <v>0</v>
      </c>
      <c r="CR2476" s="95">
        <v>0</v>
      </c>
      <c r="CS2476" s="95">
        <v>0</v>
      </c>
      <c r="CT2476" s="95">
        <v>0</v>
      </c>
      <c r="CU2476" s="161">
        <v>8320120.3870506268</v>
      </c>
      <c r="CV2476" s="161">
        <v>72926785.912384018</v>
      </c>
    </row>
    <row r="2477" spans="1:100" x14ac:dyDescent="0.2">
      <c r="A2477" s="94" t="s">
        <v>199</v>
      </c>
      <c r="B2477" s="96">
        <v>41061</v>
      </c>
      <c r="C2477" s="95">
        <v>113500.663536072</v>
      </c>
      <c r="D2477" s="95">
        <v>0</v>
      </c>
      <c r="E2477" s="95">
        <v>17509.353838205301</v>
      </c>
      <c r="F2477" s="95">
        <v>14732.982222676301</v>
      </c>
      <c r="G2477" s="95">
        <v>2933.1199904084201</v>
      </c>
      <c r="H2477" s="95">
        <v>0</v>
      </c>
      <c r="I2477" s="95">
        <v>0</v>
      </c>
      <c r="J2477" s="95">
        <v>76553.6400966644</v>
      </c>
      <c r="K2477" s="95">
        <v>0</v>
      </c>
      <c r="L2477" s="95">
        <v>67461.595033645601</v>
      </c>
      <c r="M2477" s="95">
        <v>44709.916882038102</v>
      </c>
      <c r="N2477" s="95">
        <v>13214.2746236324</v>
      </c>
      <c r="O2477" s="95">
        <v>0</v>
      </c>
      <c r="P2477" s="95">
        <v>0</v>
      </c>
      <c r="Q2477" s="95">
        <v>5712.98597514629</v>
      </c>
      <c r="R2477" s="95">
        <v>0</v>
      </c>
      <c r="S2477" s="95">
        <v>0</v>
      </c>
      <c r="T2477" s="95">
        <v>2940.4473249912298</v>
      </c>
      <c r="U2477" s="95">
        <v>77591.0342550278</v>
      </c>
      <c r="V2477" s="95">
        <v>6575556.7274780301</v>
      </c>
      <c r="W2477" s="95">
        <v>0</v>
      </c>
      <c r="X2477" s="95">
        <v>1156029.78752136</v>
      </c>
      <c r="Y2477" s="95">
        <v>839751.75179290795</v>
      </c>
      <c r="Z2477" s="95">
        <v>492031.68741607701</v>
      </c>
      <c r="AA2477" s="95">
        <v>0</v>
      </c>
      <c r="AB2477" s="95">
        <v>0</v>
      </c>
      <c r="AC2477" s="95">
        <v>24027027.204345699</v>
      </c>
      <c r="AD2477" s="95">
        <v>0</v>
      </c>
      <c r="AE2477" s="95">
        <v>3031126.9242553702</v>
      </c>
      <c r="AF2477" s="95">
        <v>2254786.8112793001</v>
      </c>
      <c r="AG2477" s="95">
        <v>1726821.80853271</v>
      </c>
      <c r="AH2477" s="95">
        <v>0</v>
      </c>
      <c r="AI2477" s="95">
        <v>0</v>
      </c>
      <c r="AJ2477" s="95">
        <v>697241.26776885998</v>
      </c>
      <c r="AK2477" s="95">
        <v>0</v>
      </c>
      <c r="AL2477" s="95">
        <v>0</v>
      </c>
      <c r="AM2477" s="95">
        <v>491094.44553756702</v>
      </c>
      <c r="AN2477" s="95">
        <v>24252956.423828099</v>
      </c>
      <c r="AO2477" s="95">
        <v>58399092.2021484</v>
      </c>
      <c r="AP2477" s="95">
        <v>0</v>
      </c>
      <c r="AQ2477" s="95">
        <v>10056819.4848633</v>
      </c>
      <c r="AR2477" s="95">
        <v>7376549.6610717801</v>
      </c>
      <c r="AS2477" s="95">
        <v>3952046.6258850102</v>
      </c>
      <c r="AT2477" s="95">
        <v>0</v>
      </c>
      <c r="AU2477" s="95">
        <v>0</v>
      </c>
      <c r="AV2477" s="95">
        <v>72349552.475585893</v>
      </c>
      <c r="AW2477" s="95">
        <v>0</v>
      </c>
      <c r="AX2477" s="95">
        <v>28039441.1328125</v>
      </c>
      <c r="AY2477" s="95">
        <v>20743281.6005859</v>
      </c>
      <c r="AZ2477" s="95">
        <v>13648958.950805699</v>
      </c>
      <c r="BA2477" s="95">
        <v>0</v>
      </c>
      <c r="BB2477" s="95">
        <v>0</v>
      </c>
      <c r="BC2477" s="95">
        <v>5952400.1354370099</v>
      </c>
      <c r="BD2477" s="95">
        <v>0</v>
      </c>
      <c r="BE2477" s="95">
        <v>0</v>
      </c>
      <c r="BF2477" s="95">
        <v>3933467.9244079599</v>
      </c>
      <c r="BG2477" s="95">
        <v>72936689.685546905</v>
      </c>
      <c r="BH2477" s="95">
        <v>10877570.6595459</v>
      </c>
      <c r="BI2477" s="95">
        <v>0</v>
      </c>
      <c r="BJ2477" s="95">
        <v>3110536.5506591802</v>
      </c>
      <c r="BK2477" s="95">
        <v>2483992.7101440402</v>
      </c>
      <c r="BL2477" s="95">
        <v>0</v>
      </c>
      <c r="BM2477" s="95">
        <v>0</v>
      </c>
      <c r="BN2477" s="95">
        <v>0</v>
      </c>
      <c r="BO2477" s="95">
        <v>0</v>
      </c>
      <c r="BP2477" s="95">
        <v>0</v>
      </c>
      <c r="BQ2477" s="95">
        <v>0</v>
      </c>
      <c r="BR2477" s="95">
        <v>6326000.7916259803</v>
      </c>
      <c r="BS2477" s="95">
        <v>4970622.2766723596</v>
      </c>
      <c r="BT2477" s="95">
        <v>0</v>
      </c>
      <c r="BU2477" s="95">
        <v>0</v>
      </c>
      <c r="BV2477" s="95">
        <v>2755807.6668396001</v>
      </c>
      <c r="BW2477" s="95">
        <v>0</v>
      </c>
      <c r="BX2477" s="95">
        <v>0</v>
      </c>
      <c r="BY2477" s="95">
        <v>0</v>
      </c>
      <c r="BZ2477" s="95">
        <v>0</v>
      </c>
      <c r="CA2477" s="95">
        <v>130992.198847771</v>
      </c>
      <c r="CB2477" s="95">
        <v>7739073.09301758</v>
      </c>
      <c r="CC2477" s="95">
        <v>68755802.673828095</v>
      </c>
      <c r="CD2477" s="95">
        <v>13986465.1646729</v>
      </c>
      <c r="CE2477" s="95">
        <v>2931.35869029164</v>
      </c>
      <c r="CF2477" s="95">
        <v>492540.35741043102</v>
      </c>
      <c r="CG2477" s="95">
        <v>3949330.7984314002</v>
      </c>
      <c r="CH2477" s="95">
        <v>0</v>
      </c>
      <c r="CI2477" s="95">
        <v>133911.49094390901</v>
      </c>
      <c r="CJ2477" s="95">
        <v>8232458.9013671903</v>
      </c>
      <c r="CK2477" s="95">
        <v>72715159.4296875</v>
      </c>
      <c r="CL2477" s="95">
        <v>13985797.723998999</v>
      </c>
      <c r="CM2477" s="160">
        <v>211252.478582382</v>
      </c>
      <c r="CN2477" s="160">
        <v>32483817.232177701</v>
      </c>
      <c r="CO2477" s="160">
        <v>145659272.88085899</v>
      </c>
      <c r="CP2477" s="95">
        <v>13985797.723998999</v>
      </c>
      <c r="CQ2477" s="95">
        <v>0</v>
      </c>
      <c r="CR2477" s="95">
        <v>0</v>
      </c>
      <c r="CS2477" s="95">
        <v>0</v>
      </c>
      <c r="CT2477" s="95">
        <v>0</v>
      </c>
      <c r="CU2477" s="161">
        <v>8231613.4504280109</v>
      </c>
      <c r="CV2477" s="161">
        <v>72705133.472259492</v>
      </c>
    </row>
    <row r="2478" spans="1:100" x14ac:dyDescent="0.2">
      <c r="A2478" s="94" t="s">
        <v>199</v>
      </c>
      <c r="B2478" s="96">
        <v>41153</v>
      </c>
      <c r="C2478" s="95">
        <v>113111.22884559599</v>
      </c>
      <c r="D2478" s="95">
        <v>0</v>
      </c>
      <c r="E2478" s="95">
        <v>17045.846524477001</v>
      </c>
      <c r="F2478" s="95">
        <v>14336.7318611145</v>
      </c>
      <c r="G2478" s="95">
        <v>2920.5524984896201</v>
      </c>
      <c r="H2478" s="95">
        <v>0</v>
      </c>
      <c r="I2478" s="95">
        <v>0</v>
      </c>
      <c r="J2478" s="95">
        <v>76641.921136856094</v>
      </c>
      <c r="K2478" s="95">
        <v>0</v>
      </c>
      <c r="L2478" s="95">
        <v>67188.737192153902</v>
      </c>
      <c r="M2478" s="95">
        <v>44812.108185768098</v>
      </c>
      <c r="N2478" s="95">
        <v>13103.5606427193</v>
      </c>
      <c r="O2478" s="95">
        <v>0</v>
      </c>
      <c r="P2478" s="95">
        <v>0</v>
      </c>
      <c r="Q2478" s="95">
        <v>5652.2134903669403</v>
      </c>
      <c r="R2478" s="95">
        <v>0</v>
      </c>
      <c r="S2478" s="95">
        <v>0</v>
      </c>
      <c r="T2478" s="95">
        <v>2931.7719149291502</v>
      </c>
      <c r="U2478" s="95">
        <v>77643.576745033293</v>
      </c>
      <c r="V2478" s="95">
        <v>6481614.9942627</v>
      </c>
      <c r="W2478" s="95">
        <v>0</v>
      </c>
      <c r="X2478" s="95">
        <v>1110830.67668152</v>
      </c>
      <c r="Y2478" s="95">
        <v>806208.27285766602</v>
      </c>
      <c r="Z2478" s="95">
        <v>481322.22856521601</v>
      </c>
      <c r="AA2478" s="95">
        <v>0</v>
      </c>
      <c r="AB2478" s="95">
        <v>0</v>
      </c>
      <c r="AC2478" s="95">
        <v>24065756.4848633</v>
      </c>
      <c r="AD2478" s="95">
        <v>0</v>
      </c>
      <c r="AE2478" s="95">
        <v>2980035.00146484</v>
      </c>
      <c r="AF2478" s="95">
        <v>2232437.3489990202</v>
      </c>
      <c r="AG2478" s="95">
        <v>1683823.36845398</v>
      </c>
      <c r="AH2478" s="95">
        <v>0</v>
      </c>
      <c r="AI2478" s="95">
        <v>0</v>
      </c>
      <c r="AJ2478" s="95">
        <v>683010.85143279994</v>
      </c>
      <c r="AK2478" s="95">
        <v>0</v>
      </c>
      <c r="AL2478" s="95">
        <v>0</v>
      </c>
      <c r="AM2478" s="95">
        <v>481038.21780013997</v>
      </c>
      <c r="AN2478" s="95">
        <v>24188729.144287098</v>
      </c>
      <c r="AO2478" s="95">
        <v>58074591.937988304</v>
      </c>
      <c r="AP2478" s="95">
        <v>0</v>
      </c>
      <c r="AQ2478" s="95">
        <v>9639111.1202392597</v>
      </c>
      <c r="AR2478" s="95">
        <v>7053444.5718383798</v>
      </c>
      <c r="AS2478" s="95">
        <v>3912545.5729675302</v>
      </c>
      <c r="AT2478" s="95">
        <v>0</v>
      </c>
      <c r="AU2478" s="95">
        <v>0</v>
      </c>
      <c r="AV2478" s="95">
        <v>73029813.043945298</v>
      </c>
      <c r="AW2478" s="95">
        <v>0</v>
      </c>
      <c r="AX2478" s="95">
        <v>27695818.6474609</v>
      </c>
      <c r="AY2478" s="95">
        <v>20726021.243896499</v>
      </c>
      <c r="AZ2478" s="95">
        <v>13478793.9145508</v>
      </c>
      <c r="BA2478" s="95">
        <v>0</v>
      </c>
      <c r="BB2478" s="95">
        <v>0</v>
      </c>
      <c r="BC2478" s="95">
        <v>5900465.4218139602</v>
      </c>
      <c r="BD2478" s="95">
        <v>0</v>
      </c>
      <c r="BE2478" s="95">
        <v>0</v>
      </c>
      <c r="BF2478" s="95">
        <v>3918514.7360839802</v>
      </c>
      <c r="BG2478" s="95">
        <v>73252745.386718795</v>
      </c>
      <c r="BH2478" s="95">
        <v>11100618.4539795</v>
      </c>
      <c r="BI2478" s="95">
        <v>0</v>
      </c>
      <c r="BJ2478" s="95">
        <v>3070240.2916564899</v>
      </c>
      <c r="BK2478" s="95">
        <v>2444177.0187377902</v>
      </c>
      <c r="BL2478" s="95">
        <v>0</v>
      </c>
      <c r="BM2478" s="95">
        <v>0</v>
      </c>
      <c r="BN2478" s="95">
        <v>0</v>
      </c>
      <c r="BO2478" s="95">
        <v>0</v>
      </c>
      <c r="BP2478" s="95">
        <v>0</v>
      </c>
      <c r="BQ2478" s="95">
        <v>0</v>
      </c>
      <c r="BR2478" s="95">
        <v>6380975.5615844699</v>
      </c>
      <c r="BS2478" s="95">
        <v>4934829.3610839797</v>
      </c>
      <c r="BT2478" s="95">
        <v>0</v>
      </c>
      <c r="BU2478" s="95">
        <v>0</v>
      </c>
      <c r="BV2478" s="95">
        <v>2749550.4905700702</v>
      </c>
      <c r="BW2478" s="95">
        <v>0</v>
      </c>
      <c r="BX2478" s="95">
        <v>0</v>
      </c>
      <c r="BY2478" s="95">
        <v>0</v>
      </c>
      <c r="BZ2478" s="95">
        <v>0</v>
      </c>
      <c r="CA2478" s="95">
        <v>130208.159384727</v>
      </c>
      <c r="CB2478" s="95">
        <v>7590660.1414184598</v>
      </c>
      <c r="CC2478" s="95">
        <v>67797577.899414107</v>
      </c>
      <c r="CD2478" s="95">
        <v>14167155.322753901</v>
      </c>
      <c r="CE2478" s="95">
        <v>2917.7400995492899</v>
      </c>
      <c r="CF2478" s="95">
        <v>480495.30538940401</v>
      </c>
      <c r="CG2478" s="95">
        <v>3911430.9639892601</v>
      </c>
      <c r="CH2478" s="95">
        <v>0</v>
      </c>
      <c r="CI2478" s="95">
        <v>133200.32214355501</v>
      </c>
      <c r="CJ2478" s="95">
        <v>8072916.5140380897</v>
      </c>
      <c r="CK2478" s="95">
        <v>71724497.130859405</v>
      </c>
      <c r="CL2478" s="95">
        <v>14171804.9069824</v>
      </c>
      <c r="CM2478" s="160">
        <v>210471.37447166399</v>
      </c>
      <c r="CN2478" s="160">
        <v>32270903.432128899</v>
      </c>
      <c r="CO2478" s="160">
        <v>144989148.21679699</v>
      </c>
      <c r="CP2478" s="95">
        <v>14171804.9069824</v>
      </c>
      <c r="CQ2478" s="95">
        <v>0</v>
      </c>
      <c r="CR2478" s="95">
        <v>0</v>
      </c>
      <c r="CS2478" s="95">
        <v>0</v>
      </c>
      <c r="CT2478" s="95">
        <v>0</v>
      </c>
      <c r="CU2478" s="161">
        <v>8071155.4468078641</v>
      </c>
      <c r="CV2478" s="161">
        <v>71709008.863403365</v>
      </c>
    </row>
    <row r="2479" spans="1:100" x14ac:dyDescent="0.2">
      <c r="A2479" s="94" t="s">
        <v>199</v>
      </c>
      <c r="B2479" s="96">
        <v>41244</v>
      </c>
      <c r="C2479" s="95">
        <v>112665.11395072901</v>
      </c>
      <c r="D2479" s="95">
        <v>0</v>
      </c>
      <c r="E2479" s="95">
        <v>17034.186751127199</v>
      </c>
      <c r="F2479" s="95">
        <v>14419.5223104954</v>
      </c>
      <c r="G2479" s="95">
        <v>2913.0732527375199</v>
      </c>
      <c r="H2479" s="95">
        <v>0</v>
      </c>
      <c r="I2479" s="95">
        <v>0</v>
      </c>
      <c r="J2479" s="95">
        <v>76822.180862426801</v>
      </c>
      <c r="K2479" s="95">
        <v>0</v>
      </c>
      <c r="L2479" s="95">
        <v>66493.557572364807</v>
      </c>
      <c r="M2479" s="95">
        <v>44666.302917957299</v>
      </c>
      <c r="N2479" s="95">
        <v>12938.450035333601</v>
      </c>
      <c r="O2479" s="95">
        <v>0</v>
      </c>
      <c r="P2479" s="95">
        <v>0</v>
      </c>
      <c r="Q2479" s="95">
        <v>5603.4033971428898</v>
      </c>
      <c r="R2479" s="95">
        <v>0</v>
      </c>
      <c r="S2479" s="95">
        <v>0</v>
      </c>
      <c r="T2479" s="95">
        <v>2881.23992609978</v>
      </c>
      <c r="U2479" s="95">
        <v>77764.502603530898</v>
      </c>
      <c r="V2479" s="95">
        <v>6391826.6685790997</v>
      </c>
      <c r="W2479" s="95">
        <v>0</v>
      </c>
      <c r="X2479" s="95">
        <v>1079547.01782227</v>
      </c>
      <c r="Y2479" s="95">
        <v>790003.20114135696</v>
      </c>
      <c r="Z2479" s="95">
        <v>478042.80571746803</v>
      </c>
      <c r="AA2479" s="95">
        <v>0</v>
      </c>
      <c r="AB2479" s="95">
        <v>0</v>
      </c>
      <c r="AC2479" s="95">
        <v>24143356.270996101</v>
      </c>
      <c r="AD2479" s="95">
        <v>0</v>
      </c>
      <c r="AE2479" s="95">
        <v>2945390.06427002</v>
      </c>
      <c r="AF2479" s="95">
        <v>2206045.3670654302</v>
      </c>
      <c r="AG2479" s="95">
        <v>1647747.94502258</v>
      </c>
      <c r="AH2479" s="95">
        <v>0</v>
      </c>
      <c r="AI2479" s="95">
        <v>0</v>
      </c>
      <c r="AJ2479" s="95">
        <v>675745.07666015602</v>
      </c>
      <c r="AK2479" s="95">
        <v>0</v>
      </c>
      <c r="AL2479" s="95">
        <v>0</v>
      </c>
      <c r="AM2479" s="95">
        <v>472518.97283172602</v>
      </c>
      <c r="AN2479" s="95">
        <v>24179188.731689502</v>
      </c>
      <c r="AO2479" s="95">
        <v>57731246.306152299</v>
      </c>
      <c r="AP2479" s="95">
        <v>0</v>
      </c>
      <c r="AQ2479" s="95">
        <v>9544146.5463867206</v>
      </c>
      <c r="AR2479" s="95">
        <v>7004824.35583496</v>
      </c>
      <c r="AS2479" s="95">
        <v>3885374.1261596698</v>
      </c>
      <c r="AT2479" s="95">
        <v>0</v>
      </c>
      <c r="AU2479" s="95">
        <v>0</v>
      </c>
      <c r="AV2479" s="95">
        <v>73385435.967773393</v>
      </c>
      <c r="AW2479" s="95">
        <v>0</v>
      </c>
      <c r="AX2479" s="95">
        <v>27635746.9680176</v>
      </c>
      <c r="AY2479" s="95">
        <v>20596439.019287098</v>
      </c>
      <c r="AZ2479" s="95">
        <v>13268961.8947754</v>
      </c>
      <c r="BA2479" s="95">
        <v>0</v>
      </c>
      <c r="BB2479" s="95">
        <v>0</v>
      </c>
      <c r="BC2479" s="95">
        <v>5868934.5044555701</v>
      </c>
      <c r="BD2479" s="95">
        <v>0</v>
      </c>
      <c r="BE2479" s="95">
        <v>0</v>
      </c>
      <c r="BF2479" s="95">
        <v>3845947.2643737802</v>
      </c>
      <c r="BG2479" s="95">
        <v>73517086.366210893</v>
      </c>
      <c r="BH2479" s="95">
        <v>10980853.458618199</v>
      </c>
      <c r="BI2479" s="95">
        <v>0</v>
      </c>
      <c r="BJ2479" s="95">
        <v>2978245.2032775902</v>
      </c>
      <c r="BK2479" s="95">
        <v>2375627.0703125</v>
      </c>
      <c r="BL2479" s="95">
        <v>0</v>
      </c>
      <c r="BM2479" s="95">
        <v>0</v>
      </c>
      <c r="BN2479" s="95">
        <v>0</v>
      </c>
      <c r="BO2479" s="95">
        <v>0</v>
      </c>
      <c r="BP2479" s="95">
        <v>0</v>
      </c>
      <c r="BQ2479" s="95">
        <v>0</v>
      </c>
      <c r="BR2479" s="95">
        <v>6377899.25036621</v>
      </c>
      <c r="BS2479" s="95">
        <v>4853301.6737670898</v>
      </c>
      <c r="BT2479" s="95">
        <v>0</v>
      </c>
      <c r="BU2479" s="95">
        <v>0</v>
      </c>
      <c r="BV2479" s="95">
        <v>2747179.6935729999</v>
      </c>
      <c r="BW2479" s="95">
        <v>0</v>
      </c>
      <c r="BX2479" s="95">
        <v>0</v>
      </c>
      <c r="BY2479" s="95">
        <v>0</v>
      </c>
      <c r="BZ2479" s="95">
        <v>0</v>
      </c>
      <c r="CA2479" s="95">
        <v>129710.77066803</v>
      </c>
      <c r="CB2479" s="95">
        <v>7469431.26708984</v>
      </c>
      <c r="CC2479" s="95">
        <v>67255265</v>
      </c>
      <c r="CD2479" s="95">
        <v>13970907.2303467</v>
      </c>
      <c r="CE2479" s="95">
        <v>2913.71341112256</v>
      </c>
      <c r="CF2479" s="95">
        <v>477986.950546265</v>
      </c>
      <c r="CG2479" s="95">
        <v>3885508.6948852502</v>
      </c>
      <c r="CH2479" s="95">
        <v>0</v>
      </c>
      <c r="CI2479" s="95">
        <v>132596.04594230701</v>
      </c>
      <c r="CJ2479" s="95">
        <v>7944415.21020508</v>
      </c>
      <c r="CK2479" s="95">
        <v>71118516.865234405</v>
      </c>
      <c r="CL2479" s="95">
        <v>13977137.8983154</v>
      </c>
      <c r="CM2479" s="160">
        <v>210056.190757751</v>
      </c>
      <c r="CN2479" s="160">
        <v>32136093.087158199</v>
      </c>
      <c r="CO2479" s="160">
        <v>144663808.296875</v>
      </c>
      <c r="CP2479" s="95">
        <v>13977137.8983154</v>
      </c>
      <c r="CQ2479" s="95">
        <v>0</v>
      </c>
      <c r="CR2479" s="95">
        <v>0</v>
      </c>
      <c r="CS2479" s="95">
        <v>0</v>
      </c>
      <c r="CT2479" s="95">
        <v>0</v>
      </c>
      <c r="CU2479" s="161">
        <v>7947418.2176361047</v>
      </c>
      <c r="CV2479" s="161">
        <v>71140773.694885254</v>
      </c>
    </row>
    <row r="2480" spans="1:100" x14ac:dyDescent="0.2">
      <c r="A2480" s="94" t="s">
        <v>199</v>
      </c>
      <c r="B2480" s="96">
        <v>41334</v>
      </c>
      <c r="C2480" s="95">
        <v>110799.70567512501</v>
      </c>
      <c r="D2480" s="95">
        <v>0</v>
      </c>
      <c r="E2480" s="95">
        <v>16470.063146829601</v>
      </c>
      <c r="F2480" s="95">
        <v>13877.951568484301</v>
      </c>
      <c r="G2480" s="95">
        <v>2931.5417512655299</v>
      </c>
      <c r="H2480" s="95">
        <v>0</v>
      </c>
      <c r="I2480" s="95">
        <v>0</v>
      </c>
      <c r="J2480" s="95">
        <v>76924.752419471697</v>
      </c>
      <c r="K2480" s="95">
        <v>0</v>
      </c>
      <c r="L2480" s="95">
        <v>4291.4722594618797</v>
      </c>
      <c r="M2480" s="95">
        <v>44093.426383495302</v>
      </c>
      <c r="N2480" s="95">
        <v>12748.275192976</v>
      </c>
      <c r="O2480" s="95">
        <v>0</v>
      </c>
      <c r="P2480" s="95">
        <v>60278.649116039298</v>
      </c>
      <c r="Q2480" s="95">
        <v>5538.0681972503698</v>
      </c>
      <c r="R2480" s="95">
        <v>0</v>
      </c>
      <c r="S2480" s="95">
        <v>2915.9965991675899</v>
      </c>
      <c r="T2480" s="95">
        <v>0</v>
      </c>
      <c r="U2480" s="95">
        <v>77749.701993942304</v>
      </c>
      <c r="V2480" s="95">
        <v>6272003.5162963904</v>
      </c>
      <c r="W2480" s="95">
        <v>0</v>
      </c>
      <c r="X2480" s="95">
        <v>1040616.80254364</v>
      </c>
      <c r="Y2480" s="95">
        <v>756397.83587646496</v>
      </c>
      <c r="Z2480" s="95">
        <v>469830.86975860602</v>
      </c>
      <c r="AA2480" s="95">
        <v>0</v>
      </c>
      <c r="AB2480" s="95">
        <v>0</v>
      </c>
      <c r="AC2480" s="95">
        <v>24036109.316650402</v>
      </c>
      <c r="AD2480" s="95">
        <v>0</v>
      </c>
      <c r="AE2480" s="95">
        <v>70619.241702079802</v>
      </c>
      <c r="AF2480" s="95">
        <v>2180236.4273986798</v>
      </c>
      <c r="AG2480" s="95">
        <v>1619969.07893372</v>
      </c>
      <c r="AH2480" s="95">
        <v>0</v>
      </c>
      <c r="AI2480" s="95">
        <v>2748798.1762084998</v>
      </c>
      <c r="AJ2480" s="95">
        <v>664220.837005615</v>
      </c>
      <c r="AK2480" s="95">
        <v>0</v>
      </c>
      <c r="AL2480" s="95">
        <v>470802.97695541399</v>
      </c>
      <c r="AM2480" s="95">
        <v>0</v>
      </c>
      <c r="AN2480" s="95">
        <v>24223286.3361816</v>
      </c>
      <c r="AO2480" s="95">
        <v>56552941.212402299</v>
      </c>
      <c r="AP2480" s="95">
        <v>0</v>
      </c>
      <c r="AQ2480" s="95">
        <v>9057582.0017089806</v>
      </c>
      <c r="AR2480" s="95">
        <v>6642578.4452514602</v>
      </c>
      <c r="AS2480" s="95">
        <v>3818108.8282470698</v>
      </c>
      <c r="AT2480" s="95">
        <v>0</v>
      </c>
      <c r="AU2480" s="95">
        <v>0</v>
      </c>
      <c r="AV2480" s="95">
        <v>73310140.495117202</v>
      </c>
      <c r="AW2480" s="95">
        <v>0</v>
      </c>
      <c r="AX2480" s="95">
        <v>874153.04640960705</v>
      </c>
      <c r="AY2480" s="95">
        <v>20415253.6943359</v>
      </c>
      <c r="AZ2480" s="95">
        <v>13052401.7143555</v>
      </c>
      <c r="BA2480" s="95">
        <v>0</v>
      </c>
      <c r="BB2480" s="95">
        <v>25186112.166747998</v>
      </c>
      <c r="BC2480" s="95">
        <v>5755814.15869141</v>
      </c>
      <c r="BD2480" s="95">
        <v>0</v>
      </c>
      <c r="BE2480" s="95">
        <v>3821933.0942688002</v>
      </c>
      <c r="BF2480" s="95">
        <v>0</v>
      </c>
      <c r="BG2480" s="95">
        <v>73804089.684570298</v>
      </c>
      <c r="BH2480" s="95">
        <v>13063540.0826416</v>
      </c>
      <c r="BI2480" s="95">
        <v>0</v>
      </c>
      <c r="BJ2480" s="95">
        <v>3115521.8957519499</v>
      </c>
      <c r="BK2480" s="95">
        <v>2413407.7162780799</v>
      </c>
      <c r="BL2480" s="95">
        <v>0</v>
      </c>
      <c r="BM2480" s="95">
        <v>0</v>
      </c>
      <c r="BN2480" s="95">
        <v>0</v>
      </c>
      <c r="BO2480" s="95">
        <v>0</v>
      </c>
      <c r="BP2480" s="95">
        <v>0</v>
      </c>
      <c r="BQ2480" s="95">
        <v>0</v>
      </c>
      <c r="BR2480" s="95">
        <v>6618110.9348144503</v>
      </c>
      <c r="BS2480" s="95">
        <v>4900602.6872558603</v>
      </c>
      <c r="BT2480" s="95">
        <v>0</v>
      </c>
      <c r="BU2480" s="95">
        <v>1947395.55999756</v>
      </c>
      <c r="BV2480" s="95">
        <v>2796095.8247985798</v>
      </c>
      <c r="BW2480" s="95">
        <v>0</v>
      </c>
      <c r="BX2480" s="95">
        <v>321916.19975662202</v>
      </c>
      <c r="BY2480" s="95">
        <v>0</v>
      </c>
      <c r="BZ2480" s="95">
        <v>0</v>
      </c>
      <c r="CA2480" s="95">
        <v>127205.871186256</v>
      </c>
      <c r="CB2480" s="95">
        <v>7332874.2658691397</v>
      </c>
      <c r="CC2480" s="95">
        <v>65830426.103027299</v>
      </c>
      <c r="CD2480" s="95">
        <v>16177909.037597699</v>
      </c>
      <c r="CE2480" s="95">
        <v>2935.0539662241899</v>
      </c>
      <c r="CF2480" s="95">
        <v>470144.35823059099</v>
      </c>
      <c r="CG2480" s="95">
        <v>3820080.95489502</v>
      </c>
      <c r="CH2480" s="95">
        <v>0</v>
      </c>
      <c r="CI2480" s="95">
        <v>130143.912400246</v>
      </c>
      <c r="CJ2480" s="95">
        <v>7796744.5516357403</v>
      </c>
      <c r="CK2480" s="95">
        <v>69649706.374023393</v>
      </c>
      <c r="CL2480" s="95">
        <v>16493947.7941895</v>
      </c>
      <c r="CM2480" s="160">
        <v>207601.31470298799</v>
      </c>
      <c r="CN2480" s="160">
        <v>32039882.337890599</v>
      </c>
      <c r="CO2480" s="160">
        <v>143602426.03710899</v>
      </c>
      <c r="CP2480" s="95">
        <v>16493947.7941895</v>
      </c>
      <c r="CQ2480" s="95">
        <v>0</v>
      </c>
      <c r="CR2480" s="95">
        <v>0</v>
      </c>
      <c r="CS2480" s="95">
        <v>0</v>
      </c>
      <c r="CT2480" s="95">
        <v>0</v>
      </c>
      <c r="CU2480" s="161">
        <v>7803018.6240997305</v>
      </c>
      <c r="CV2480" s="161">
        <v>69650507.057922319</v>
      </c>
    </row>
    <row r="2481" spans="1:100" x14ac:dyDescent="0.2">
      <c r="A2481" s="94" t="s">
        <v>199</v>
      </c>
      <c r="B2481" s="96">
        <v>41426</v>
      </c>
      <c r="C2481" s="95">
        <v>110965.925760269</v>
      </c>
      <c r="D2481" s="95">
        <v>0</v>
      </c>
      <c r="E2481" s="95">
        <v>16303.1878559589</v>
      </c>
      <c r="F2481" s="95">
        <v>13817.158818841001</v>
      </c>
      <c r="G2481" s="95">
        <v>2901.43741354346</v>
      </c>
      <c r="H2481" s="95">
        <v>0</v>
      </c>
      <c r="I2481" s="95">
        <v>0</v>
      </c>
      <c r="J2481" s="95">
        <v>76937.971884727507</v>
      </c>
      <c r="K2481" s="95">
        <v>0</v>
      </c>
      <c r="L2481" s="95">
        <v>3378.5325267612898</v>
      </c>
      <c r="M2481" s="95">
        <v>44622.865115642497</v>
      </c>
      <c r="N2481" s="95">
        <v>12520.2410895824</v>
      </c>
      <c r="O2481" s="95">
        <v>0</v>
      </c>
      <c r="P2481" s="95">
        <v>61409.106844425201</v>
      </c>
      <c r="Q2481" s="95">
        <v>5512.1850731968898</v>
      </c>
      <c r="R2481" s="95">
        <v>0</v>
      </c>
      <c r="S2481" s="95">
        <v>2905.4996889829599</v>
      </c>
      <c r="T2481" s="95">
        <v>0</v>
      </c>
      <c r="U2481" s="95">
        <v>77690.374525070205</v>
      </c>
      <c r="V2481" s="95">
        <v>6245273.9490356399</v>
      </c>
      <c r="W2481" s="95">
        <v>0</v>
      </c>
      <c r="X2481" s="95">
        <v>1008926.7978363</v>
      </c>
      <c r="Y2481" s="95">
        <v>740871.157081604</v>
      </c>
      <c r="Z2481" s="95">
        <v>462095.338363647</v>
      </c>
      <c r="AA2481" s="95">
        <v>0</v>
      </c>
      <c r="AB2481" s="95">
        <v>0</v>
      </c>
      <c r="AC2481" s="95">
        <v>24046477.478271499</v>
      </c>
      <c r="AD2481" s="95">
        <v>0</v>
      </c>
      <c r="AE2481" s="95">
        <v>49425.452124118798</v>
      </c>
      <c r="AF2481" s="95">
        <v>2172317.6196594201</v>
      </c>
      <c r="AG2481" s="95">
        <v>1579798.1519470201</v>
      </c>
      <c r="AH2481" s="95">
        <v>0</v>
      </c>
      <c r="AI2481" s="95">
        <v>2781513.1280212398</v>
      </c>
      <c r="AJ2481" s="95">
        <v>658154.22683715797</v>
      </c>
      <c r="AK2481" s="95">
        <v>0</v>
      </c>
      <c r="AL2481" s="95">
        <v>460681.26046752901</v>
      </c>
      <c r="AM2481" s="95">
        <v>0</v>
      </c>
      <c r="AN2481" s="95">
        <v>24082448.279785201</v>
      </c>
      <c r="AO2481" s="95">
        <v>56287285.6708984</v>
      </c>
      <c r="AP2481" s="95">
        <v>0</v>
      </c>
      <c r="AQ2481" s="95">
        <v>8735341.6936035194</v>
      </c>
      <c r="AR2481" s="95">
        <v>6454917.8737792997</v>
      </c>
      <c r="AS2481" s="95">
        <v>3762094.0799255399</v>
      </c>
      <c r="AT2481" s="95">
        <v>0</v>
      </c>
      <c r="AU2481" s="95">
        <v>0</v>
      </c>
      <c r="AV2481" s="95">
        <v>73442183.378906295</v>
      </c>
      <c r="AW2481" s="95">
        <v>0</v>
      </c>
      <c r="AX2481" s="95">
        <v>627784.34035491897</v>
      </c>
      <c r="AY2481" s="95">
        <v>20461287.045410201</v>
      </c>
      <c r="AZ2481" s="95">
        <v>12763050.1712646</v>
      </c>
      <c r="BA2481" s="95">
        <v>0</v>
      </c>
      <c r="BB2481" s="95">
        <v>25641734.2021484</v>
      </c>
      <c r="BC2481" s="95">
        <v>5727878.1531982403</v>
      </c>
      <c r="BD2481" s="95">
        <v>0</v>
      </c>
      <c r="BE2481" s="95">
        <v>3747987.3223877</v>
      </c>
      <c r="BF2481" s="95">
        <v>0</v>
      </c>
      <c r="BG2481" s="95">
        <v>73554469.604492202</v>
      </c>
      <c r="BH2481" s="95">
        <v>13165421.0895996</v>
      </c>
      <c r="BI2481" s="95">
        <v>0</v>
      </c>
      <c r="BJ2481" s="95">
        <v>3061862.66162109</v>
      </c>
      <c r="BK2481" s="95">
        <v>2369432.5043334998</v>
      </c>
      <c r="BL2481" s="95">
        <v>0</v>
      </c>
      <c r="BM2481" s="95">
        <v>0</v>
      </c>
      <c r="BN2481" s="95">
        <v>0</v>
      </c>
      <c r="BO2481" s="95">
        <v>0</v>
      </c>
      <c r="BP2481" s="95">
        <v>0</v>
      </c>
      <c r="BQ2481" s="95">
        <v>0</v>
      </c>
      <c r="BR2481" s="95">
        <v>6688987.65197754</v>
      </c>
      <c r="BS2481" s="95">
        <v>4797583.4899902297</v>
      </c>
      <c r="BT2481" s="95">
        <v>0</v>
      </c>
      <c r="BU2481" s="95">
        <v>1996081.5799865699</v>
      </c>
      <c r="BV2481" s="95">
        <v>2805542.89208984</v>
      </c>
      <c r="BW2481" s="95">
        <v>0</v>
      </c>
      <c r="BX2481" s="95">
        <v>318407.23976898199</v>
      </c>
      <c r="BY2481" s="95">
        <v>0</v>
      </c>
      <c r="BZ2481" s="95">
        <v>0</v>
      </c>
      <c r="CA2481" s="95">
        <v>127283.826357841</v>
      </c>
      <c r="CB2481" s="95">
        <v>7249994.1425781297</v>
      </c>
      <c r="CC2481" s="95">
        <v>65380975.598144501</v>
      </c>
      <c r="CD2481" s="95">
        <v>16233154.811401401</v>
      </c>
      <c r="CE2481" s="95">
        <v>2899.7549812495699</v>
      </c>
      <c r="CF2481" s="95">
        <v>462048.05058288598</v>
      </c>
      <c r="CG2481" s="95">
        <v>3760083.21270752</v>
      </c>
      <c r="CH2481" s="95">
        <v>0</v>
      </c>
      <c r="CI2481" s="95">
        <v>130135.15564918501</v>
      </c>
      <c r="CJ2481" s="95">
        <v>7712362.3517456101</v>
      </c>
      <c r="CK2481" s="95">
        <v>69148131.397460893</v>
      </c>
      <c r="CL2481" s="95">
        <v>16541107.9379883</v>
      </c>
      <c r="CM2481" s="160">
        <v>207585.89270019499</v>
      </c>
      <c r="CN2481" s="160">
        <v>31764836.877685498</v>
      </c>
      <c r="CO2481" s="160">
        <v>142609689.18945301</v>
      </c>
      <c r="CP2481" s="95">
        <v>16541107.9379883</v>
      </c>
      <c r="CQ2481" s="95">
        <v>0</v>
      </c>
      <c r="CR2481" s="95">
        <v>0</v>
      </c>
      <c r="CS2481" s="95">
        <v>0</v>
      </c>
      <c r="CT2481" s="95">
        <v>0</v>
      </c>
      <c r="CU2481" s="161">
        <v>7712042.1931610154</v>
      </c>
      <c r="CV2481" s="161">
        <v>69141058.810852021</v>
      </c>
    </row>
    <row r="2482" spans="1:100" x14ac:dyDescent="0.2">
      <c r="A2482" s="94" t="s">
        <v>199</v>
      </c>
      <c r="B2482" s="96">
        <v>41518</v>
      </c>
      <c r="C2482" s="95">
        <v>110528.24395752</v>
      </c>
      <c r="D2482" s="95">
        <v>0</v>
      </c>
      <c r="E2482" s="95">
        <v>16191.046855807301</v>
      </c>
      <c r="F2482" s="95">
        <v>13822.734669208499</v>
      </c>
      <c r="G2482" s="95">
        <v>2886.1775621771799</v>
      </c>
      <c r="H2482" s="95">
        <v>0</v>
      </c>
      <c r="I2482" s="95">
        <v>0</v>
      </c>
      <c r="J2482" s="95">
        <v>76984.756144523606</v>
      </c>
      <c r="K2482" s="95">
        <v>0</v>
      </c>
      <c r="L2482" s="95">
        <v>314.215648654848</v>
      </c>
      <c r="M2482" s="95">
        <v>44736.244250774398</v>
      </c>
      <c r="N2482" s="95">
        <v>12337.001361012501</v>
      </c>
      <c r="O2482" s="95">
        <v>0</v>
      </c>
      <c r="P2482" s="95">
        <v>64132.959213733702</v>
      </c>
      <c r="Q2482" s="95">
        <v>5455.40994787216</v>
      </c>
      <c r="R2482" s="95">
        <v>0</v>
      </c>
      <c r="S2482" s="95">
        <v>2892.7143629789398</v>
      </c>
      <c r="T2482" s="95">
        <v>0</v>
      </c>
      <c r="U2482" s="95">
        <v>77688.846557617202</v>
      </c>
      <c r="V2482" s="95">
        <v>6206179.0190429697</v>
      </c>
      <c r="W2482" s="95">
        <v>0</v>
      </c>
      <c r="X2482" s="95">
        <v>988573.33001708996</v>
      </c>
      <c r="Y2482" s="95">
        <v>724197.63286590599</v>
      </c>
      <c r="Z2482" s="95">
        <v>458872.36609649699</v>
      </c>
      <c r="AA2482" s="95">
        <v>0</v>
      </c>
      <c r="AB2482" s="95">
        <v>0</v>
      </c>
      <c r="AC2482" s="95">
        <v>24017547.740722701</v>
      </c>
      <c r="AD2482" s="95">
        <v>0</v>
      </c>
      <c r="AE2482" s="95">
        <v>22064.636991739299</v>
      </c>
      <c r="AF2482" s="95">
        <v>2179817.16827393</v>
      </c>
      <c r="AG2482" s="95">
        <v>1535853.2492217999</v>
      </c>
      <c r="AH2482" s="95">
        <v>0</v>
      </c>
      <c r="AI2482" s="95">
        <v>2803311.2273559598</v>
      </c>
      <c r="AJ2482" s="95">
        <v>660659.70252227795</v>
      </c>
      <c r="AK2482" s="95">
        <v>0</v>
      </c>
      <c r="AL2482" s="95">
        <v>459099.34207534802</v>
      </c>
      <c r="AM2482" s="95">
        <v>0</v>
      </c>
      <c r="AN2482" s="95">
        <v>23969983.100341801</v>
      </c>
      <c r="AO2482" s="95">
        <v>56571401.498046897</v>
      </c>
      <c r="AP2482" s="95">
        <v>0</v>
      </c>
      <c r="AQ2482" s="95">
        <v>8508430.2938232403</v>
      </c>
      <c r="AR2482" s="95">
        <v>6184566.9199829102</v>
      </c>
      <c r="AS2482" s="95">
        <v>3726836.5385131799</v>
      </c>
      <c r="AT2482" s="95">
        <v>0</v>
      </c>
      <c r="AU2482" s="95">
        <v>0</v>
      </c>
      <c r="AV2482" s="95">
        <v>73492005.138671905</v>
      </c>
      <c r="AW2482" s="95">
        <v>0</v>
      </c>
      <c r="AX2482" s="95">
        <v>184085.71051025399</v>
      </c>
      <c r="AY2482" s="95">
        <v>20630780.869628899</v>
      </c>
      <c r="AZ2482" s="95">
        <v>12448152.7731934</v>
      </c>
      <c r="BA2482" s="95">
        <v>0</v>
      </c>
      <c r="BB2482" s="95">
        <v>26022298.324462902</v>
      </c>
      <c r="BC2482" s="95">
        <v>5772687.2891235398</v>
      </c>
      <c r="BD2482" s="95">
        <v>0</v>
      </c>
      <c r="BE2482" s="95">
        <v>3730262.8380432101</v>
      </c>
      <c r="BF2482" s="95">
        <v>0</v>
      </c>
      <c r="BG2482" s="95">
        <v>73478297.329101607</v>
      </c>
      <c r="BH2482" s="95">
        <v>13152466.412353501</v>
      </c>
      <c r="BI2482" s="95">
        <v>0</v>
      </c>
      <c r="BJ2482" s="95">
        <v>3015476.3159484901</v>
      </c>
      <c r="BK2482" s="95">
        <v>2338498.2337646498</v>
      </c>
      <c r="BL2482" s="95">
        <v>0</v>
      </c>
      <c r="BM2482" s="95">
        <v>0</v>
      </c>
      <c r="BN2482" s="95">
        <v>0</v>
      </c>
      <c r="BO2482" s="95">
        <v>0</v>
      </c>
      <c r="BP2482" s="95">
        <v>0</v>
      </c>
      <c r="BQ2482" s="95">
        <v>0</v>
      </c>
      <c r="BR2482" s="95">
        <v>6767998.5407714797</v>
      </c>
      <c r="BS2482" s="95">
        <v>4685980.4070434598</v>
      </c>
      <c r="BT2482" s="95">
        <v>0</v>
      </c>
      <c r="BU2482" s="95">
        <v>1706689.02998352</v>
      </c>
      <c r="BV2482" s="95">
        <v>2814173.2611999498</v>
      </c>
      <c r="BW2482" s="95">
        <v>0</v>
      </c>
      <c r="BX2482" s="95">
        <v>280882.96980285598</v>
      </c>
      <c r="BY2482" s="95">
        <v>0</v>
      </c>
      <c r="BZ2482" s="95">
        <v>0</v>
      </c>
      <c r="CA2482" s="95">
        <v>126775.399250031</v>
      </c>
      <c r="CB2482" s="95">
        <v>7204484.0457153302</v>
      </c>
      <c r="CC2482" s="95">
        <v>64984192.421386696</v>
      </c>
      <c r="CD2482" s="95">
        <v>16149183.8049316</v>
      </c>
      <c r="CE2482" s="95">
        <v>2885.5108448863002</v>
      </c>
      <c r="CF2482" s="95">
        <v>458991.84760665899</v>
      </c>
      <c r="CG2482" s="95">
        <v>3728902.3442077599</v>
      </c>
      <c r="CH2482" s="95">
        <v>0</v>
      </c>
      <c r="CI2482" s="95">
        <v>129727.368006706</v>
      </c>
      <c r="CJ2482" s="95">
        <v>7657378.0250244103</v>
      </c>
      <c r="CK2482" s="95">
        <v>68725782.708007798</v>
      </c>
      <c r="CL2482" s="95">
        <v>16450481.0351563</v>
      </c>
      <c r="CM2482" s="160">
        <v>207004.268226624</v>
      </c>
      <c r="CN2482" s="160">
        <v>31644573.145507801</v>
      </c>
      <c r="CO2482" s="160">
        <v>142089748.14453101</v>
      </c>
      <c r="CP2482" s="95">
        <v>16450481.0351563</v>
      </c>
      <c r="CQ2482" s="95">
        <v>0</v>
      </c>
      <c r="CR2482" s="95">
        <v>0</v>
      </c>
      <c r="CS2482" s="95">
        <v>0</v>
      </c>
      <c r="CT2482" s="95">
        <v>0</v>
      </c>
      <c r="CU2482" s="161">
        <v>7663475.8933219891</v>
      </c>
      <c r="CV2482" s="161">
        <v>68713094.765594453</v>
      </c>
    </row>
    <row r="2483" spans="1:100" x14ac:dyDescent="0.2">
      <c r="A2483" s="94" t="s">
        <v>199</v>
      </c>
      <c r="B2483" s="96">
        <v>41609</v>
      </c>
      <c r="C2483" s="95">
        <v>110038.586152077</v>
      </c>
      <c r="D2483" s="95">
        <v>0</v>
      </c>
      <c r="E2483" s="95">
        <v>15554.7728284597</v>
      </c>
      <c r="F2483" s="95">
        <v>13224.550631403899</v>
      </c>
      <c r="G2483" s="95">
        <v>2856.7457455098602</v>
      </c>
      <c r="H2483" s="95">
        <v>0</v>
      </c>
      <c r="I2483" s="95">
        <v>0</v>
      </c>
      <c r="J2483" s="95">
        <v>77048.005558013901</v>
      </c>
      <c r="K2483" s="95">
        <v>0</v>
      </c>
      <c r="L2483" s="95">
        <v>204.32888877205599</v>
      </c>
      <c r="M2483" s="95">
        <v>44666.172313213297</v>
      </c>
      <c r="N2483" s="95">
        <v>12174.6776151657</v>
      </c>
      <c r="O2483" s="95">
        <v>0</v>
      </c>
      <c r="P2483" s="95">
        <v>63239.791075229601</v>
      </c>
      <c r="Q2483" s="95">
        <v>5362.2541056275404</v>
      </c>
      <c r="R2483" s="95">
        <v>0</v>
      </c>
      <c r="S2483" s="95">
        <v>2838.0981218516799</v>
      </c>
      <c r="T2483" s="95">
        <v>0</v>
      </c>
      <c r="U2483" s="95">
        <v>77615.989464759798</v>
      </c>
      <c r="V2483" s="95">
        <v>6097851.4830322303</v>
      </c>
      <c r="W2483" s="95">
        <v>0</v>
      </c>
      <c r="X2483" s="95">
        <v>947097.79223632801</v>
      </c>
      <c r="Y2483" s="95">
        <v>696795.653175354</v>
      </c>
      <c r="Z2483" s="95">
        <v>449436.58670043899</v>
      </c>
      <c r="AA2483" s="95">
        <v>0</v>
      </c>
      <c r="AB2483" s="95">
        <v>0</v>
      </c>
      <c r="AC2483" s="95">
        <v>23803038.704345699</v>
      </c>
      <c r="AD2483" s="95">
        <v>0</v>
      </c>
      <c r="AE2483" s="95">
        <v>14088.335224628399</v>
      </c>
      <c r="AF2483" s="95">
        <v>2155314.0991821298</v>
      </c>
      <c r="AG2483" s="95">
        <v>1497055.76177979</v>
      </c>
      <c r="AH2483" s="95">
        <v>0</v>
      </c>
      <c r="AI2483" s="95">
        <v>2722577.2115478502</v>
      </c>
      <c r="AJ2483" s="95">
        <v>646736.53096771205</v>
      </c>
      <c r="AK2483" s="95">
        <v>0</v>
      </c>
      <c r="AL2483" s="95">
        <v>446385.27857589698</v>
      </c>
      <c r="AM2483" s="95">
        <v>0</v>
      </c>
      <c r="AN2483" s="95">
        <v>23834035.6650391</v>
      </c>
      <c r="AO2483" s="95">
        <v>55529674.2958984</v>
      </c>
      <c r="AP2483" s="95">
        <v>0</v>
      </c>
      <c r="AQ2483" s="95">
        <v>8090163.7261352502</v>
      </c>
      <c r="AR2483" s="95">
        <v>5897848.9014282199</v>
      </c>
      <c r="AS2483" s="95">
        <v>3666486.2628784198</v>
      </c>
      <c r="AT2483" s="95">
        <v>0</v>
      </c>
      <c r="AU2483" s="95">
        <v>0</v>
      </c>
      <c r="AV2483" s="95">
        <v>73455893.008789107</v>
      </c>
      <c r="AW2483" s="95">
        <v>0</v>
      </c>
      <c r="AX2483" s="95">
        <v>118142.429830551</v>
      </c>
      <c r="AY2483" s="95">
        <v>20486219.479492199</v>
      </c>
      <c r="AZ2483" s="95">
        <v>12183579.7458496</v>
      </c>
      <c r="BA2483" s="95">
        <v>0</v>
      </c>
      <c r="BB2483" s="95">
        <v>25364860.052490201</v>
      </c>
      <c r="BC2483" s="95">
        <v>5617738.1598510696</v>
      </c>
      <c r="BD2483" s="95">
        <v>0</v>
      </c>
      <c r="BE2483" s="95">
        <v>3643351.44958496</v>
      </c>
      <c r="BF2483" s="95">
        <v>0</v>
      </c>
      <c r="BG2483" s="95">
        <v>73545934.838867202</v>
      </c>
      <c r="BH2483" s="95">
        <v>13034536.0394287</v>
      </c>
      <c r="BI2483" s="95">
        <v>0</v>
      </c>
      <c r="BJ2483" s="95">
        <v>2964666.34234619</v>
      </c>
      <c r="BK2483" s="95">
        <v>2296869.2825012198</v>
      </c>
      <c r="BL2483" s="95">
        <v>0</v>
      </c>
      <c r="BM2483" s="95">
        <v>0</v>
      </c>
      <c r="BN2483" s="95">
        <v>0</v>
      </c>
      <c r="BO2483" s="95">
        <v>0</v>
      </c>
      <c r="BP2483" s="95">
        <v>0</v>
      </c>
      <c r="BQ2483" s="95">
        <v>0</v>
      </c>
      <c r="BR2483" s="95">
        <v>6748312.9189453097</v>
      </c>
      <c r="BS2483" s="95">
        <v>4587877.6333007803</v>
      </c>
      <c r="BT2483" s="95">
        <v>0</v>
      </c>
      <c r="BU2483" s="95">
        <v>1932322.1899871801</v>
      </c>
      <c r="BV2483" s="95">
        <v>2775057.35266113</v>
      </c>
      <c r="BW2483" s="95">
        <v>0</v>
      </c>
      <c r="BX2483" s="95">
        <v>299519.17979812599</v>
      </c>
      <c r="BY2483" s="95">
        <v>0</v>
      </c>
      <c r="BZ2483" s="95">
        <v>0</v>
      </c>
      <c r="CA2483" s="95">
        <v>125569.169107437</v>
      </c>
      <c r="CB2483" s="95">
        <v>7038043.9479980497</v>
      </c>
      <c r="CC2483" s="95">
        <v>63708664.8427734</v>
      </c>
      <c r="CD2483" s="95">
        <v>16004454.8636475</v>
      </c>
      <c r="CE2483" s="95">
        <v>2856.7386334538501</v>
      </c>
      <c r="CF2483" s="95">
        <v>449345.75483703602</v>
      </c>
      <c r="CG2483" s="95">
        <v>3665610.9309387198</v>
      </c>
      <c r="CH2483" s="95">
        <v>0</v>
      </c>
      <c r="CI2483" s="95">
        <v>128388.675188065</v>
      </c>
      <c r="CJ2483" s="95">
        <v>7487885.0590820303</v>
      </c>
      <c r="CK2483" s="95">
        <v>67363908.180664107</v>
      </c>
      <c r="CL2483" s="95">
        <v>16309214.302368199</v>
      </c>
      <c r="CM2483" s="160">
        <v>205779.900754929</v>
      </c>
      <c r="CN2483" s="160">
        <v>31313988.027832001</v>
      </c>
      <c r="CO2483" s="160">
        <v>140964020.75976601</v>
      </c>
      <c r="CP2483" s="95">
        <v>16309214.302368199</v>
      </c>
      <c r="CQ2483" s="95">
        <v>0</v>
      </c>
      <c r="CR2483" s="95">
        <v>0</v>
      </c>
      <c r="CS2483" s="95">
        <v>0</v>
      </c>
      <c r="CT2483" s="95">
        <v>0</v>
      </c>
      <c r="CU2483" s="161">
        <v>7487389.7028350858</v>
      </c>
      <c r="CV2483" s="161">
        <v>67374275.773712113</v>
      </c>
    </row>
    <row r="2484" spans="1:100" x14ac:dyDescent="0.2">
      <c r="A2484" s="94" t="s">
        <v>199</v>
      </c>
      <c r="B2484" s="96">
        <v>41699</v>
      </c>
      <c r="C2484" s="95">
        <v>109953.738142014</v>
      </c>
      <c r="D2484" s="95">
        <v>0</v>
      </c>
      <c r="E2484" s="95">
        <v>15388.2979061604</v>
      </c>
      <c r="F2484" s="95">
        <v>13070.2071316242</v>
      </c>
      <c r="G2484" s="95">
        <v>2851.1094836294701</v>
      </c>
      <c r="H2484" s="95">
        <v>0</v>
      </c>
      <c r="I2484" s="95">
        <v>0</v>
      </c>
      <c r="J2484" s="95">
        <v>77158.004714965806</v>
      </c>
      <c r="K2484" s="95">
        <v>0</v>
      </c>
      <c r="L2484" s="95">
        <v>196.740757457912</v>
      </c>
      <c r="M2484" s="95">
        <v>44740.452189445503</v>
      </c>
      <c r="N2484" s="95">
        <v>11970.1091753244</v>
      </c>
      <c r="O2484" s="95">
        <v>0</v>
      </c>
      <c r="P2484" s="95">
        <v>62904.379456520102</v>
      </c>
      <c r="Q2484" s="95">
        <v>5343.6016483306903</v>
      </c>
      <c r="R2484" s="95">
        <v>0</v>
      </c>
      <c r="S2484" s="95">
        <v>2835.8486407697201</v>
      </c>
      <c r="T2484" s="95">
        <v>0</v>
      </c>
      <c r="U2484" s="95">
        <v>77548.780350685105</v>
      </c>
      <c r="V2484" s="95">
        <v>6072995.8123779297</v>
      </c>
      <c r="W2484" s="95">
        <v>0</v>
      </c>
      <c r="X2484" s="95">
        <v>921389.84212493896</v>
      </c>
      <c r="Y2484" s="95">
        <v>676275.949607849</v>
      </c>
      <c r="Z2484" s="95">
        <v>442661.616798401</v>
      </c>
      <c r="AA2484" s="95">
        <v>0</v>
      </c>
      <c r="AB2484" s="95">
        <v>0</v>
      </c>
      <c r="AC2484" s="95">
        <v>23705096.170166001</v>
      </c>
      <c r="AD2484" s="95">
        <v>0</v>
      </c>
      <c r="AE2484" s="95">
        <v>12405.4662326574</v>
      </c>
      <c r="AF2484" s="95">
        <v>2154209.2366332998</v>
      </c>
      <c r="AG2484" s="95">
        <v>1461497.5750579799</v>
      </c>
      <c r="AH2484" s="95">
        <v>0</v>
      </c>
      <c r="AI2484" s="95">
        <v>2709978.6566772498</v>
      </c>
      <c r="AJ2484" s="95">
        <v>639956.79647064197</v>
      </c>
      <c r="AK2484" s="95">
        <v>0</v>
      </c>
      <c r="AL2484" s="95">
        <v>442240.84272003197</v>
      </c>
      <c r="AM2484" s="95">
        <v>0</v>
      </c>
      <c r="AN2484" s="95">
        <v>23729069.497802701</v>
      </c>
      <c r="AO2484" s="95">
        <v>55508218.924316399</v>
      </c>
      <c r="AP2484" s="95">
        <v>0</v>
      </c>
      <c r="AQ2484" s="95">
        <v>7849498.2388305701</v>
      </c>
      <c r="AR2484" s="95">
        <v>5735050.2072753897</v>
      </c>
      <c r="AS2484" s="95">
        <v>3643644.7072143601</v>
      </c>
      <c r="AT2484" s="95">
        <v>0</v>
      </c>
      <c r="AU2484" s="95">
        <v>0</v>
      </c>
      <c r="AV2484" s="95">
        <v>73622295.9609375</v>
      </c>
      <c r="AW2484" s="95">
        <v>0</v>
      </c>
      <c r="AX2484" s="95">
        <v>95393.056421279907</v>
      </c>
      <c r="AY2484" s="95">
        <v>20556021.285644501</v>
      </c>
      <c r="AZ2484" s="95">
        <v>11918593.3743896</v>
      </c>
      <c r="BA2484" s="95">
        <v>0</v>
      </c>
      <c r="BB2484" s="95">
        <v>25221704.821777299</v>
      </c>
      <c r="BC2484" s="95">
        <v>5569408.8870239304</v>
      </c>
      <c r="BD2484" s="95">
        <v>0</v>
      </c>
      <c r="BE2484" s="95">
        <v>3637240.6336059598</v>
      </c>
      <c r="BF2484" s="95">
        <v>0</v>
      </c>
      <c r="BG2484" s="95">
        <v>73726139.966796905</v>
      </c>
      <c r="BH2484" s="95">
        <v>12965766.6954346</v>
      </c>
      <c r="BI2484" s="95">
        <v>0</v>
      </c>
      <c r="BJ2484" s="95">
        <v>2883845.1583252</v>
      </c>
      <c r="BK2484" s="95">
        <v>2232259.0397033701</v>
      </c>
      <c r="BL2484" s="95">
        <v>0</v>
      </c>
      <c r="BM2484" s="95">
        <v>0</v>
      </c>
      <c r="BN2484" s="95">
        <v>0</v>
      </c>
      <c r="BO2484" s="95">
        <v>0</v>
      </c>
      <c r="BP2484" s="95">
        <v>0</v>
      </c>
      <c r="BQ2484" s="95">
        <v>0</v>
      </c>
      <c r="BR2484" s="95">
        <v>6716907.2639770498</v>
      </c>
      <c r="BS2484" s="95">
        <v>4492556.5482788105</v>
      </c>
      <c r="BT2484" s="95">
        <v>0</v>
      </c>
      <c r="BU2484" s="95">
        <v>1917886.0599823</v>
      </c>
      <c r="BV2484" s="95">
        <v>2754756.0835571298</v>
      </c>
      <c r="BW2484" s="95">
        <v>0</v>
      </c>
      <c r="BX2484" s="95">
        <v>303845.89979934698</v>
      </c>
      <c r="BY2484" s="95">
        <v>0</v>
      </c>
      <c r="BZ2484" s="95">
        <v>0</v>
      </c>
      <c r="CA2484" s="95">
        <v>125265.66566753401</v>
      </c>
      <c r="CB2484" s="95">
        <v>7008111.6375122098</v>
      </c>
      <c r="CC2484" s="95">
        <v>63670499.4130859</v>
      </c>
      <c r="CD2484" s="95">
        <v>15862205.6048584</v>
      </c>
      <c r="CE2484" s="95">
        <v>2851.7271561324601</v>
      </c>
      <c r="CF2484" s="95">
        <v>442551.25581359898</v>
      </c>
      <c r="CG2484" s="95">
        <v>3642757.2941284198</v>
      </c>
      <c r="CH2484" s="95">
        <v>0</v>
      </c>
      <c r="CI2484" s="95">
        <v>128153.741603851</v>
      </c>
      <c r="CJ2484" s="95">
        <v>7442506.0473632803</v>
      </c>
      <c r="CK2484" s="95">
        <v>67307694.681640595</v>
      </c>
      <c r="CL2484" s="95">
        <v>16157119.170776401</v>
      </c>
      <c r="CM2484" s="160">
        <v>205406.362724304</v>
      </c>
      <c r="CN2484" s="160">
        <v>31162717.933593798</v>
      </c>
      <c r="CO2484" s="160">
        <v>141023351.77148399</v>
      </c>
      <c r="CP2484" s="95">
        <v>16157119.170776401</v>
      </c>
      <c r="CQ2484" s="95">
        <v>0</v>
      </c>
      <c r="CR2484" s="95">
        <v>0</v>
      </c>
      <c r="CS2484" s="95">
        <v>0</v>
      </c>
      <c r="CT2484" s="95">
        <v>0</v>
      </c>
      <c r="CU2484" s="161">
        <v>7450662.8933258085</v>
      </c>
      <c r="CV2484" s="161">
        <v>67313256.707214326</v>
      </c>
    </row>
    <row r="2485" spans="1:100" x14ac:dyDescent="0.2">
      <c r="A2485" s="94" t="s">
        <v>199</v>
      </c>
      <c r="B2485" s="96">
        <v>41791</v>
      </c>
      <c r="C2485" s="95">
        <v>109456.47786045101</v>
      </c>
      <c r="D2485" s="95">
        <v>0</v>
      </c>
      <c r="E2485" s="95">
        <v>15064.2054940462</v>
      </c>
      <c r="F2485" s="95">
        <v>12836.940769553201</v>
      </c>
      <c r="G2485" s="95">
        <v>2857.5345224440098</v>
      </c>
      <c r="H2485" s="95">
        <v>0</v>
      </c>
      <c r="I2485" s="95">
        <v>0</v>
      </c>
      <c r="J2485" s="95">
        <v>77096.428463935896</v>
      </c>
      <c r="K2485" s="95">
        <v>0</v>
      </c>
      <c r="L2485" s="95">
        <v>869.200629048049</v>
      </c>
      <c r="M2485" s="95">
        <v>44506.640075683601</v>
      </c>
      <c r="N2485" s="95">
        <v>11908.542496562</v>
      </c>
      <c r="O2485" s="95">
        <v>0</v>
      </c>
      <c r="P2485" s="95">
        <v>61958.6545143127</v>
      </c>
      <c r="Q2485" s="95">
        <v>5289.4808509945897</v>
      </c>
      <c r="R2485" s="95">
        <v>0</v>
      </c>
      <c r="S2485" s="95">
        <v>2856.7839814722502</v>
      </c>
      <c r="T2485" s="95">
        <v>0</v>
      </c>
      <c r="U2485" s="95">
        <v>77407.739777565002</v>
      </c>
      <c r="V2485" s="95">
        <v>6022493.3740234403</v>
      </c>
      <c r="W2485" s="95">
        <v>0</v>
      </c>
      <c r="X2485" s="95">
        <v>896595.67823791504</v>
      </c>
      <c r="Y2485" s="95">
        <v>658299.46932220506</v>
      </c>
      <c r="Z2485" s="95">
        <v>438524.47803878802</v>
      </c>
      <c r="AA2485" s="95">
        <v>0</v>
      </c>
      <c r="AB2485" s="95">
        <v>0</v>
      </c>
      <c r="AC2485" s="95">
        <v>23657873.196533199</v>
      </c>
      <c r="AD2485" s="95">
        <v>0</v>
      </c>
      <c r="AE2485" s="95">
        <v>21679.6369521618</v>
      </c>
      <c r="AF2485" s="95">
        <v>2144878.8128356901</v>
      </c>
      <c r="AG2485" s="95">
        <v>1440004.55497742</v>
      </c>
      <c r="AH2485" s="95">
        <v>0</v>
      </c>
      <c r="AI2485" s="95">
        <v>2651425.0513305701</v>
      </c>
      <c r="AJ2485" s="95">
        <v>634335.48053741502</v>
      </c>
      <c r="AK2485" s="95">
        <v>0</v>
      </c>
      <c r="AL2485" s="95">
        <v>437304.28745269799</v>
      </c>
      <c r="AM2485" s="95">
        <v>0</v>
      </c>
      <c r="AN2485" s="95">
        <v>23668172.494140599</v>
      </c>
      <c r="AO2485" s="95">
        <v>55268836.261230499</v>
      </c>
      <c r="AP2485" s="95">
        <v>0</v>
      </c>
      <c r="AQ2485" s="95">
        <v>7647888.9148559598</v>
      </c>
      <c r="AR2485" s="95">
        <v>5531266.4208373995</v>
      </c>
      <c r="AS2485" s="95">
        <v>3610566.9079589802</v>
      </c>
      <c r="AT2485" s="95">
        <v>0</v>
      </c>
      <c r="AU2485" s="95">
        <v>0</v>
      </c>
      <c r="AV2485" s="95">
        <v>73735900.608398393</v>
      </c>
      <c r="AW2485" s="95">
        <v>0</v>
      </c>
      <c r="AX2485" s="95">
        <v>166111.00242042501</v>
      </c>
      <c r="AY2485" s="95">
        <v>20521820.965820301</v>
      </c>
      <c r="AZ2485" s="95">
        <v>11773496.565063501</v>
      </c>
      <c r="BA2485" s="95">
        <v>0</v>
      </c>
      <c r="BB2485" s="95">
        <v>24812990.861572299</v>
      </c>
      <c r="BC2485" s="95">
        <v>5527514.35656738</v>
      </c>
      <c r="BD2485" s="95">
        <v>0</v>
      </c>
      <c r="BE2485" s="95">
        <v>3600924.6833801302</v>
      </c>
      <c r="BF2485" s="95">
        <v>0</v>
      </c>
      <c r="BG2485" s="95">
        <v>73731894.714843795</v>
      </c>
      <c r="BH2485" s="95">
        <v>12846861.7423096</v>
      </c>
      <c r="BI2485" s="95">
        <v>0</v>
      </c>
      <c r="BJ2485" s="95">
        <v>2817481.7767028799</v>
      </c>
      <c r="BK2485" s="95">
        <v>2174209.8964538602</v>
      </c>
      <c r="BL2485" s="95">
        <v>0</v>
      </c>
      <c r="BM2485" s="95">
        <v>0</v>
      </c>
      <c r="BN2485" s="95">
        <v>0</v>
      </c>
      <c r="BO2485" s="95">
        <v>0</v>
      </c>
      <c r="BP2485" s="95">
        <v>0</v>
      </c>
      <c r="BQ2485" s="95">
        <v>0</v>
      </c>
      <c r="BR2485" s="95">
        <v>6733672.6986084003</v>
      </c>
      <c r="BS2485" s="95">
        <v>4430536.6377563505</v>
      </c>
      <c r="BT2485" s="95">
        <v>0</v>
      </c>
      <c r="BU2485" s="95">
        <v>1903161.0599823</v>
      </c>
      <c r="BV2485" s="95">
        <v>2722084.52941895</v>
      </c>
      <c r="BW2485" s="95">
        <v>0</v>
      </c>
      <c r="BX2485" s="95">
        <v>303834.34980392503</v>
      </c>
      <c r="BY2485" s="95">
        <v>0</v>
      </c>
      <c r="BZ2485" s="95">
        <v>0</v>
      </c>
      <c r="CA2485" s="95">
        <v>124556.38649177599</v>
      </c>
      <c r="CB2485" s="95">
        <v>6918935.0369873</v>
      </c>
      <c r="CC2485" s="95">
        <v>63009567.011718802</v>
      </c>
      <c r="CD2485" s="95">
        <v>15660402.800293</v>
      </c>
      <c r="CE2485" s="95">
        <v>2856.6201396286501</v>
      </c>
      <c r="CF2485" s="95">
        <v>438295.68483352702</v>
      </c>
      <c r="CG2485" s="95">
        <v>3609681.3923645001</v>
      </c>
      <c r="CH2485" s="95">
        <v>0</v>
      </c>
      <c r="CI2485" s="95">
        <v>127362.75211525</v>
      </c>
      <c r="CJ2485" s="95">
        <v>7358146.7756957998</v>
      </c>
      <c r="CK2485" s="95">
        <v>66655357.681640603</v>
      </c>
      <c r="CL2485" s="95">
        <v>15951219.126831099</v>
      </c>
      <c r="CM2485" s="160">
        <v>204524.77077865601</v>
      </c>
      <c r="CN2485" s="160">
        <v>31071979.0627441</v>
      </c>
      <c r="CO2485" s="160">
        <v>140532511.13476601</v>
      </c>
      <c r="CP2485" s="95">
        <v>15951219.126831099</v>
      </c>
      <c r="CQ2485" s="95">
        <v>0</v>
      </c>
      <c r="CR2485" s="95">
        <v>0</v>
      </c>
      <c r="CS2485" s="95">
        <v>0</v>
      </c>
      <c r="CT2485" s="95">
        <v>0</v>
      </c>
      <c r="CU2485" s="161">
        <v>7357230.7218208266</v>
      </c>
      <c r="CV2485" s="161">
        <v>66619248.404083304</v>
      </c>
    </row>
    <row r="2486" spans="1:100" x14ac:dyDescent="0.2">
      <c r="A2486" s="94" t="s">
        <v>199</v>
      </c>
      <c r="B2486" s="96">
        <v>41883</v>
      </c>
      <c r="C2486" s="95">
        <v>109097.16082572901</v>
      </c>
      <c r="D2486" s="95">
        <v>0</v>
      </c>
      <c r="E2486" s="95">
        <v>14444.723200321199</v>
      </c>
      <c r="F2486" s="95">
        <v>12238.036092996599</v>
      </c>
      <c r="G2486" s="95">
        <v>2877.6159856617501</v>
      </c>
      <c r="H2486" s="95">
        <v>0</v>
      </c>
      <c r="I2486" s="95">
        <v>0</v>
      </c>
      <c r="J2486" s="95">
        <v>77039.841417312593</v>
      </c>
      <c r="K2486" s="95">
        <v>0</v>
      </c>
      <c r="L2486" s="95">
        <v>273.13010977953701</v>
      </c>
      <c r="M2486" s="95">
        <v>44506.973610401197</v>
      </c>
      <c r="N2486" s="95">
        <v>11647.8279818296</v>
      </c>
      <c r="O2486" s="95">
        <v>0</v>
      </c>
      <c r="P2486" s="95">
        <v>62036.473092556</v>
      </c>
      <c r="Q2486" s="95">
        <v>5235.6923007368996</v>
      </c>
      <c r="R2486" s="95">
        <v>0</v>
      </c>
      <c r="S2486" s="95">
        <v>2876.0743014514401</v>
      </c>
      <c r="T2486" s="95">
        <v>0</v>
      </c>
      <c r="U2486" s="95">
        <v>77278.068568229704</v>
      </c>
      <c r="V2486" s="95">
        <v>5971696.6893920898</v>
      </c>
      <c r="W2486" s="95">
        <v>0</v>
      </c>
      <c r="X2486" s="95">
        <v>867038.17810058605</v>
      </c>
      <c r="Y2486" s="95">
        <v>637254.92461395299</v>
      </c>
      <c r="Z2486" s="95">
        <v>439704.56278228801</v>
      </c>
      <c r="AA2486" s="95">
        <v>0</v>
      </c>
      <c r="AB2486" s="95">
        <v>0</v>
      </c>
      <c r="AC2486" s="95">
        <v>23626781.067871101</v>
      </c>
      <c r="AD2486" s="95">
        <v>0</v>
      </c>
      <c r="AE2486" s="95">
        <v>18540.009850025199</v>
      </c>
      <c r="AF2486" s="95">
        <v>2136717.4107666002</v>
      </c>
      <c r="AG2486" s="95">
        <v>1396499.17385864</v>
      </c>
      <c r="AH2486" s="95">
        <v>0</v>
      </c>
      <c r="AI2486" s="95">
        <v>2645793.4143371601</v>
      </c>
      <c r="AJ2486" s="95">
        <v>631967.75659942604</v>
      </c>
      <c r="AK2486" s="95">
        <v>0</v>
      </c>
      <c r="AL2486" s="95">
        <v>439328.15463256801</v>
      </c>
      <c r="AM2486" s="95">
        <v>0</v>
      </c>
      <c r="AN2486" s="95">
        <v>23630622.7426758</v>
      </c>
      <c r="AO2486" s="95">
        <v>55126576.216796897</v>
      </c>
      <c r="AP2486" s="95">
        <v>0</v>
      </c>
      <c r="AQ2486" s="95">
        <v>7395805.1723022498</v>
      </c>
      <c r="AR2486" s="95">
        <v>5361946.796875</v>
      </c>
      <c r="AS2486" s="95">
        <v>3626381.19714355</v>
      </c>
      <c r="AT2486" s="95">
        <v>0</v>
      </c>
      <c r="AU2486" s="95">
        <v>0</v>
      </c>
      <c r="AV2486" s="95">
        <v>73777048.295898393</v>
      </c>
      <c r="AW2486" s="95">
        <v>0</v>
      </c>
      <c r="AX2486" s="95">
        <v>148200.01149940499</v>
      </c>
      <c r="AY2486" s="95">
        <v>20508132.119628899</v>
      </c>
      <c r="AZ2486" s="95">
        <v>11445298.449585</v>
      </c>
      <c r="BA2486" s="95">
        <v>0</v>
      </c>
      <c r="BB2486" s="95">
        <v>24881699.138916001</v>
      </c>
      <c r="BC2486" s="95">
        <v>5504730.2106323196</v>
      </c>
      <c r="BD2486" s="95">
        <v>0</v>
      </c>
      <c r="BE2486" s="95">
        <v>3622513.7363891602</v>
      </c>
      <c r="BF2486" s="95">
        <v>0</v>
      </c>
      <c r="BG2486" s="95">
        <v>73882564.347656295</v>
      </c>
      <c r="BH2486" s="95">
        <v>12887490.849853501</v>
      </c>
      <c r="BI2486" s="95">
        <v>0</v>
      </c>
      <c r="BJ2486" s="95">
        <v>2758944.24395752</v>
      </c>
      <c r="BK2486" s="95">
        <v>2127289.6718444801</v>
      </c>
      <c r="BL2486" s="95">
        <v>0</v>
      </c>
      <c r="BM2486" s="95">
        <v>0</v>
      </c>
      <c r="BN2486" s="95">
        <v>0</v>
      </c>
      <c r="BO2486" s="95">
        <v>0</v>
      </c>
      <c r="BP2486" s="95">
        <v>0</v>
      </c>
      <c r="BQ2486" s="95">
        <v>0</v>
      </c>
      <c r="BR2486" s="95">
        <v>6763429.3757934598</v>
      </c>
      <c r="BS2486" s="95">
        <v>4329337.7877807599</v>
      </c>
      <c r="BT2486" s="95">
        <v>0</v>
      </c>
      <c r="BU2486" s="95">
        <v>1611267.11997986</v>
      </c>
      <c r="BV2486" s="95">
        <v>2726943.6067810101</v>
      </c>
      <c r="BW2486" s="95">
        <v>0</v>
      </c>
      <c r="BX2486" s="95">
        <v>270965.55983352702</v>
      </c>
      <c r="BY2486" s="95">
        <v>0</v>
      </c>
      <c r="BZ2486" s="95">
        <v>0</v>
      </c>
      <c r="CA2486" s="95">
        <v>123635.77169704399</v>
      </c>
      <c r="CB2486" s="95">
        <v>6842181.1595459003</v>
      </c>
      <c r="CC2486" s="95">
        <v>62532960.269531302</v>
      </c>
      <c r="CD2486" s="95">
        <v>15635374.973510699</v>
      </c>
      <c r="CE2486" s="95">
        <v>2878.7069847881799</v>
      </c>
      <c r="CF2486" s="95">
        <v>440315.34664916998</v>
      </c>
      <c r="CG2486" s="95">
        <v>3630083.2841491699</v>
      </c>
      <c r="CH2486" s="95">
        <v>0</v>
      </c>
      <c r="CI2486" s="95">
        <v>126560.46198272701</v>
      </c>
      <c r="CJ2486" s="95">
        <v>7283935.3526001005</v>
      </c>
      <c r="CK2486" s="95">
        <v>66191070.246582001</v>
      </c>
      <c r="CL2486" s="95">
        <v>15930772.6988525</v>
      </c>
      <c r="CM2486" s="160">
        <v>203403.50108337399</v>
      </c>
      <c r="CN2486" s="160">
        <v>30914576.003662098</v>
      </c>
      <c r="CO2486" s="160">
        <v>140012080.40234399</v>
      </c>
      <c r="CP2486" s="95">
        <v>15930772.6988525</v>
      </c>
      <c r="CQ2486" s="95">
        <v>0</v>
      </c>
      <c r="CR2486" s="95">
        <v>0</v>
      </c>
      <c r="CS2486" s="95">
        <v>0</v>
      </c>
      <c r="CT2486" s="95">
        <v>0</v>
      </c>
      <c r="CU2486" s="161">
        <v>7282496.5061950702</v>
      </c>
      <c r="CV2486" s="161">
        <v>66163043.553680472</v>
      </c>
    </row>
    <row r="2487" spans="1:100" x14ac:dyDescent="0.2">
      <c r="A2487" s="94" t="s">
        <v>199</v>
      </c>
      <c r="B2487" s="96">
        <v>41974</v>
      </c>
      <c r="C2487" s="95">
        <v>108421.055499077</v>
      </c>
      <c r="D2487" s="95">
        <v>0</v>
      </c>
      <c r="E2487" s="95">
        <v>14435.7516596317</v>
      </c>
      <c r="F2487" s="95">
        <v>12283.333668232</v>
      </c>
      <c r="G2487" s="95">
        <v>2901.7739280760302</v>
      </c>
      <c r="H2487" s="95">
        <v>0</v>
      </c>
      <c r="I2487" s="95">
        <v>0</v>
      </c>
      <c r="J2487" s="95">
        <v>76234.907481193499</v>
      </c>
      <c r="K2487" s="95">
        <v>0</v>
      </c>
      <c r="L2487" s="95">
        <v>417.79651681333797</v>
      </c>
      <c r="M2487" s="95">
        <v>44362.0606908798</v>
      </c>
      <c r="N2487" s="95">
        <v>11438.709286093699</v>
      </c>
      <c r="O2487" s="95">
        <v>0</v>
      </c>
      <c r="P2487" s="95">
        <v>61475.200668334997</v>
      </c>
      <c r="Q2487" s="95">
        <v>5179.6969907283801</v>
      </c>
      <c r="R2487" s="95">
        <v>0</v>
      </c>
      <c r="S2487" s="95">
        <v>2893.63449364901</v>
      </c>
      <c r="T2487" s="95">
        <v>0</v>
      </c>
      <c r="U2487" s="95">
        <v>76301.616133689895</v>
      </c>
      <c r="V2487" s="95">
        <v>5891703.7871093797</v>
      </c>
      <c r="W2487" s="95">
        <v>0</v>
      </c>
      <c r="X2487" s="95">
        <v>835005.04789733898</v>
      </c>
      <c r="Y2487" s="95">
        <v>615097.54825591994</v>
      </c>
      <c r="Z2487" s="95">
        <v>435483.69126892101</v>
      </c>
      <c r="AA2487" s="95">
        <v>0</v>
      </c>
      <c r="AB2487" s="95">
        <v>0</v>
      </c>
      <c r="AC2487" s="95">
        <v>23383275.399902299</v>
      </c>
      <c r="AD2487" s="95">
        <v>0</v>
      </c>
      <c r="AE2487" s="95">
        <v>18498.5137438774</v>
      </c>
      <c r="AF2487" s="95">
        <v>2128894.4335327102</v>
      </c>
      <c r="AG2487" s="95">
        <v>1368580.3665466299</v>
      </c>
      <c r="AH2487" s="95">
        <v>0</v>
      </c>
      <c r="AI2487" s="95">
        <v>2596288.5665893601</v>
      </c>
      <c r="AJ2487" s="95">
        <v>628244.18875884998</v>
      </c>
      <c r="AK2487" s="95">
        <v>0</v>
      </c>
      <c r="AL2487" s="95">
        <v>434144.73802947998</v>
      </c>
      <c r="AM2487" s="95">
        <v>0</v>
      </c>
      <c r="AN2487" s="95">
        <v>23429613.817138702</v>
      </c>
      <c r="AO2487" s="95">
        <v>54705208.075683601</v>
      </c>
      <c r="AP2487" s="95">
        <v>0</v>
      </c>
      <c r="AQ2487" s="95">
        <v>7169399.5650024395</v>
      </c>
      <c r="AR2487" s="95">
        <v>5188677.5903930701</v>
      </c>
      <c r="AS2487" s="95">
        <v>3616491.1806335398</v>
      </c>
      <c r="AT2487" s="95">
        <v>0</v>
      </c>
      <c r="AU2487" s="95">
        <v>0</v>
      </c>
      <c r="AV2487" s="95">
        <v>73546940.647460893</v>
      </c>
      <c r="AW2487" s="95">
        <v>0</v>
      </c>
      <c r="AX2487" s="95">
        <v>161372.84207344099</v>
      </c>
      <c r="AY2487" s="95">
        <v>20529552.270752002</v>
      </c>
      <c r="AZ2487" s="95">
        <v>11264374.396362299</v>
      </c>
      <c r="BA2487" s="95">
        <v>0</v>
      </c>
      <c r="BB2487" s="95">
        <v>24541431.291503899</v>
      </c>
      <c r="BC2487" s="95">
        <v>5506918.3017578097</v>
      </c>
      <c r="BD2487" s="95">
        <v>0</v>
      </c>
      <c r="BE2487" s="95">
        <v>3606520.6195983901</v>
      </c>
      <c r="BF2487" s="95">
        <v>0</v>
      </c>
      <c r="BG2487" s="95">
        <v>73575133.498046905</v>
      </c>
      <c r="BH2487" s="95">
        <v>12847286.1494141</v>
      </c>
      <c r="BI2487" s="95">
        <v>0</v>
      </c>
      <c r="BJ2487" s="95">
        <v>2688482.0519409198</v>
      </c>
      <c r="BK2487" s="95">
        <v>2066092.6889495801</v>
      </c>
      <c r="BL2487" s="95">
        <v>0</v>
      </c>
      <c r="BM2487" s="95">
        <v>0</v>
      </c>
      <c r="BN2487" s="95">
        <v>0</v>
      </c>
      <c r="BO2487" s="95">
        <v>0</v>
      </c>
      <c r="BP2487" s="95">
        <v>0</v>
      </c>
      <c r="BQ2487" s="95">
        <v>0</v>
      </c>
      <c r="BR2487" s="95">
        <v>6749514.9823608398</v>
      </c>
      <c r="BS2487" s="95">
        <v>4260379.0118408203</v>
      </c>
      <c r="BT2487" s="95">
        <v>0</v>
      </c>
      <c r="BU2487" s="95">
        <v>1840129.83998108</v>
      </c>
      <c r="BV2487" s="95">
        <v>2736431.7027893099</v>
      </c>
      <c r="BW2487" s="95">
        <v>0</v>
      </c>
      <c r="BX2487" s="95">
        <v>293520.22977829003</v>
      </c>
      <c r="BY2487" s="95">
        <v>0</v>
      </c>
      <c r="BZ2487" s="95">
        <v>0</v>
      </c>
      <c r="CA2487" s="95">
        <v>122834.197662354</v>
      </c>
      <c r="CB2487" s="95">
        <v>6721055.16833496</v>
      </c>
      <c r="CC2487" s="95">
        <v>61820733.4228516</v>
      </c>
      <c r="CD2487" s="95">
        <v>15534443.644165</v>
      </c>
      <c r="CE2487" s="95">
        <v>2902.7523302435902</v>
      </c>
      <c r="CF2487" s="95">
        <v>435612.64453506499</v>
      </c>
      <c r="CG2487" s="95">
        <v>3617384.8180542002</v>
      </c>
      <c r="CH2487" s="95">
        <v>0</v>
      </c>
      <c r="CI2487" s="95">
        <v>125694.987620354</v>
      </c>
      <c r="CJ2487" s="95">
        <v>7162525.96630859</v>
      </c>
      <c r="CK2487" s="95">
        <v>65434542.399902299</v>
      </c>
      <c r="CL2487" s="95">
        <v>15834217.646728501</v>
      </c>
      <c r="CM2487" s="160">
        <v>201824.229505539</v>
      </c>
      <c r="CN2487" s="160">
        <v>30614749.983154301</v>
      </c>
      <c r="CO2487" s="160">
        <v>139089489.00390601</v>
      </c>
      <c r="CP2487" s="95">
        <v>15834217.646728501</v>
      </c>
      <c r="CQ2487" s="95">
        <v>0</v>
      </c>
      <c r="CR2487" s="95">
        <v>0</v>
      </c>
      <c r="CS2487" s="95">
        <v>0</v>
      </c>
      <c r="CT2487" s="95">
        <v>0</v>
      </c>
      <c r="CU2487" s="161">
        <v>7156667.8128700247</v>
      </c>
      <c r="CV2487" s="161">
        <v>65438118.240905799</v>
      </c>
    </row>
    <row r="2488" spans="1:100" x14ac:dyDescent="0.2">
      <c r="A2488" s="94" t="s">
        <v>199</v>
      </c>
      <c r="B2488" s="96">
        <v>42064</v>
      </c>
      <c r="C2488" s="95">
        <v>107870.98336410501</v>
      </c>
      <c r="D2488" s="95">
        <v>0</v>
      </c>
      <c r="E2488" s="95">
        <v>14081.6437031031</v>
      </c>
      <c r="F2488" s="95">
        <v>11997.4173576832</v>
      </c>
      <c r="G2488" s="95">
        <v>2922.63762736321</v>
      </c>
      <c r="H2488" s="95">
        <v>0</v>
      </c>
      <c r="I2488" s="95">
        <v>0</v>
      </c>
      <c r="J2488" s="95">
        <v>76072.921300888105</v>
      </c>
      <c r="K2488" s="95">
        <v>0</v>
      </c>
      <c r="L2488" s="95">
        <v>203.01796203292901</v>
      </c>
      <c r="M2488" s="95">
        <v>44195.9469428062</v>
      </c>
      <c r="N2488" s="95">
        <v>11267.2019565105</v>
      </c>
      <c r="O2488" s="95">
        <v>0</v>
      </c>
      <c r="P2488" s="95">
        <v>61030.782056808501</v>
      </c>
      <c r="Q2488" s="95">
        <v>5140.3543009161904</v>
      </c>
      <c r="R2488" s="95">
        <v>0</v>
      </c>
      <c r="S2488" s="95">
        <v>2911.1561110615698</v>
      </c>
      <c r="T2488" s="95">
        <v>0</v>
      </c>
      <c r="U2488" s="95">
        <v>76117.134812354998</v>
      </c>
      <c r="V2488" s="95">
        <v>5824070.34338379</v>
      </c>
      <c r="W2488" s="95">
        <v>0</v>
      </c>
      <c r="X2488" s="95">
        <v>806055.83289337205</v>
      </c>
      <c r="Y2488" s="95">
        <v>595777.89120483398</v>
      </c>
      <c r="Z2488" s="95">
        <v>435200.50225830101</v>
      </c>
      <c r="AA2488" s="95">
        <v>0</v>
      </c>
      <c r="AB2488" s="95">
        <v>0</v>
      </c>
      <c r="AC2488" s="95">
        <v>23329923.5166016</v>
      </c>
      <c r="AD2488" s="95">
        <v>0</v>
      </c>
      <c r="AE2488" s="95">
        <v>13369.941487312301</v>
      </c>
      <c r="AF2488" s="95">
        <v>2100754.8690795898</v>
      </c>
      <c r="AG2488" s="95">
        <v>1329024.47618103</v>
      </c>
      <c r="AH2488" s="95">
        <v>0</v>
      </c>
      <c r="AI2488" s="95">
        <v>2543386.4597778302</v>
      </c>
      <c r="AJ2488" s="95">
        <v>622853.44249725295</v>
      </c>
      <c r="AK2488" s="95">
        <v>0</v>
      </c>
      <c r="AL2488" s="95">
        <v>434127.29150009202</v>
      </c>
      <c r="AM2488" s="95">
        <v>0</v>
      </c>
      <c r="AN2488" s="95">
        <v>23268902.033691399</v>
      </c>
      <c r="AO2488" s="95">
        <v>54135677.895996101</v>
      </c>
      <c r="AP2488" s="95">
        <v>0</v>
      </c>
      <c r="AQ2488" s="95">
        <v>6912252.9098510696</v>
      </c>
      <c r="AR2488" s="95">
        <v>5040481.36535645</v>
      </c>
      <c r="AS2488" s="95">
        <v>3617821.5585327102</v>
      </c>
      <c r="AT2488" s="95">
        <v>0</v>
      </c>
      <c r="AU2488" s="95">
        <v>0</v>
      </c>
      <c r="AV2488" s="95">
        <v>73666539.869140595</v>
      </c>
      <c r="AW2488" s="95">
        <v>0</v>
      </c>
      <c r="AX2488" s="95">
        <v>104254.768584251</v>
      </c>
      <c r="AY2488" s="95">
        <v>20345643.2658691</v>
      </c>
      <c r="AZ2488" s="95">
        <v>10963088.175293</v>
      </c>
      <c r="BA2488" s="95">
        <v>0</v>
      </c>
      <c r="BB2488" s="95">
        <v>24091858.990722701</v>
      </c>
      <c r="BC2488" s="95">
        <v>5466082.0871582003</v>
      </c>
      <c r="BD2488" s="95">
        <v>0</v>
      </c>
      <c r="BE2488" s="95">
        <v>3608092.93823242</v>
      </c>
      <c r="BF2488" s="95">
        <v>0</v>
      </c>
      <c r="BG2488" s="95">
        <v>73492688.116210893</v>
      </c>
      <c r="BH2488" s="95">
        <v>12639957.076538101</v>
      </c>
      <c r="BI2488" s="95">
        <v>0</v>
      </c>
      <c r="BJ2488" s="95">
        <v>2650325.9852600102</v>
      </c>
      <c r="BK2488" s="95">
        <v>2027708.8836059601</v>
      </c>
      <c r="BL2488" s="95">
        <v>0</v>
      </c>
      <c r="BM2488" s="95">
        <v>0</v>
      </c>
      <c r="BN2488" s="95">
        <v>0</v>
      </c>
      <c r="BO2488" s="95">
        <v>0</v>
      </c>
      <c r="BP2488" s="95">
        <v>0</v>
      </c>
      <c r="BQ2488" s="95">
        <v>0</v>
      </c>
      <c r="BR2488" s="95">
        <v>6680414.8992309598</v>
      </c>
      <c r="BS2488" s="95">
        <v>4158721.9022216802</v>
      </c>
      <c r="BT2488" s="95">
        <v>0</v>
      </c>
      <c r="BU2488" s="95">
        <v>1798601.3199920701</v>
      </c>
      <c r="BV2488" s="95">
        <v>2727312.5453491202</v>
      </c>
      <c r="BW2488" s="95">
        <v>0</v>
      </c>
      <c r="BX2488" s="95">
        <v>330017.16950988799</v>
      </c>
      <c r="BY2488" s="95">
        <v>0</v>
      </c>
      <c r="BZ2488" s="95">
        <v>0</v>
      </c>
      <c r="CA2488" s="95">
        <v>121855.32895564999</v>
      </c>
      <c r="CB2488" s="95">
        <v>6623146.2713623</v>
      </c>
      <c r="CC2488" s="95">
        <v>61206614.834472701</v>
      </c>
      <c r="CD2488" s="95">
        <v>15309850.948242201</v>
      </c>
      <c r="CE2488" s="95">
        <v>2919.4365728497501</v>
      </c>
      <c r="CF2488" s="95">
        <v>434384.48067092901</v>
      </c>
      <c r="CG2488" s="95">
        <v>3610742.49188232</v>
      </c>
      <c r="CH2488" s="95">
        <v>0</v>
      </c>
      <c r="CI2488" s="95">
        <v>124817.196144104</v>
      </c>
      <c r="CJ2488" s="95">
        <v>7068275.35791016</v>
      </c>
      <c r="CK2488" s="95">
        <v>64820858.121582001</v>
      </c>
      <c r="CL2488" s="95">
        <v>15626598.524536099</v>
      </c>
      <c r="CM2488" s="160">
        <v>200640.39550971999</v>
      </c>
      <c r="CN2488" s="160">
        <v>30357570.088622998</v>
      </c>
      <c r="CO2488" s="160">
        <v>138379007.01953101</v>
      </c>
      <c r="CP2488" s="95">
        <v>15626598.524536099</v>
      </c>
      <c r="CQ2488" s="95">
        <v>0</v>
      </c>
      <c r="CR2488" s="95">
        <v>0</v>
      </c>
      <c r="CS2488" s="95">
        <v>0</v>
      </c>
      <c r="CT2488" s="95">
        <v>0</v>
      </c>
      <c r="CU2488" s="161">
        <v>7057530.752033229</v>
      </c>
      <c r="CV2488" s="161">
        <v>64817357.326355018</v>
      </c>
    </row>
    <row r="2489" spans="1:100" x14ac:dyDescent="0.2">
      <c r="A2489" s="94" t="s">
        <v>199</v>
      </c>
      <c r="B2489" s="96">
        <v>42156</v>
      </c>
      <c r="C2489" s="95">
        <v>107555.26532745401</v>
      </c>
      <c r="D2489" s="95">
        <v>0</v>
      </c>
      <c r="E2489" s="95">
        <v>13801.388278484301</v>
      </c>
      <c r="F2489" s="95">
        <v>11781.5162862539</v>
      </c>
      <c r="G2489" s="95">
        <v>2955.4022999107801</v>
      </c>
      <c r="H2489" s="95">
        <v>0</v>
      </c>
      <c r="I2489" s="95">
        <v>0</v>
      </c>
      <c r="J2489" s="95">
        <v>75992.876102447495</v>
      </c>
      <c r="K2489" s="95">
        <v>0</v>
      </c>
      <c r="L2489" s="95">
        <v>218.32041839696501</v>
      </c>
      <c r="M2489" s="95">
        <v>44114.757382869699</v>
      </c>
      <c r="N2489" s="95">
        <v>11095.516544461299</v>
      </c>
      <c r="O2489" s="95">
        <v>0</v>
      </c>
      <c r="P2489" s="95">
        <v>60856.5718741417</v>
      </c>
      <c r="Q2489" s="95">
        <v>5105.5635193586304</v>
      </c>
      <c r="R2489" s="95">
        <v>0</v>
      </c>
      <c r="S2489" s="95">
        <v>2951.8193673789501</v>
      </c>
      <c r="T2489" s="95">
        <v>0</v>
      </c>
      <c r="U2489" s="95">
        <v>76058.433644294695</v>
      </c>
      <c r="V2489" s="95">
        <v>5763318.5093994103</v>
      </c>
      <c r="W2489" s="95">
        <v>0</v>
      </c>
      <c r="X2489" s="95">
        <v>785408.28385925305</v>
      </c>
      <c r="Y2489" s="95">
        <v>577660.141456604</v>
      </c>
      <c r="Z2489" s="95">
        <v>439816.92831802397</v>
      </c>
      <c r="AA2489" s="95">
        <v>0</v>
      </c>
      <c r="AB2489" s="95">
        <v>0</v>
      </c>
      <c r="AC2489" s="95">
        <v>23248902.777832001</v>
      </c>
      <c r="AD2489" s="95">
        <v>0</v>
      </c>
      <c r="AE2489" s="95">
        <v>15162.406980395301</v>
      </c>
      <c r="AF2489" s="95">
        <v>2093573.34934998</v>
      </c>
      <c r="AG2489" s="95">
        <v>1293361.3695983901</v>
      </c>
      <c r="AH2489" s="95">
        <v>0</v>
      </c>
      <c r="AI2489" s="95">
        <v>2523939.6434631301</v>
      </c>
      <c r="AJ2489" s="95">
        <v>618725.62244415295</v>
      </c>
      <c r="AK2489" s="95">
        <v>0</v>
      </c>
      <c r="AL2489" s="95">
        <v>438939.85898208601</v>
      </c>
      <c r="AM2489" s="95">
        <v>0</v>
      </c>
      <c r="AN2489" s="95">
        <v>23239024.982421901</v>
      </c>
      <c r="AO2489" s="95">
        <v>53921855.895019501</v>
      </c>
      <c r="AP2489" s="95">
        <v>0</v>
      </c>
      <c r="AQ2489" s="95">
        <v>6774715.8789672898</v>
      </c>
      <c r="AR2489" s="95">
        <v>4887110.8169555701</v>
      </c>
      <c r="AS2489" s="95">
        <v>3645042.3224792499</v>
      </c>
      <c r="AT2489" s="95">
        <v>0</v>
      </c>
      <c r="AU2489" s="95">
        <v>0</v>
      </c>
      <c r="AV2489" s="95">
        <v>73673341.089843795</v>
      </c>
      <c r="AW2489" s="95">
        <v>0</v>
      </c>
      <c r="AX2489" s="95">
        <v>106542.91065597501</v>
      </c>
      <c r="AY2489" s="95">
        <v>20366477.0852051</v>
      </c>
      <c r="AZ2489" s="95">
        <v>10744640.1206055</v>
      </c>
      <c r="BA2489" s="95">
        <v>0</v>
      </c>
      <c r="BB2489" s="95">
        <v>24020449.7023926</v>
      </c>
      <c r="BC2489" s="95">
        <v>5457176.6369628897</v>
      </c>
      <c r="BD2489" s="95">
        <v>0</v>
      </c>
      <c r="BE2489" s="95">
        <v>3640777.6660766602</v>
      </c>
      <c r="BF2489" s="95">
        <v>0</v>
      </c>
      <c r="BG2489" s="95">
        <v>73640378.420898393</v>
      </c>
      <c r="BH2489" s="95">
        <v>12641978.1263428</v>
      </c>
      <c r="BI2489" s="95">
        <v>0</v>
      </c>
      <c r="BJ2489" s="95">
        <v>2618601.5782165499</v>
      </c>
      <c r="BK2489" s="95">
        <v>1983639.6662902799</v>
      </c>
      <c r="BL2489" s="95">
        <v>0</v>
      </c>
      <c r="BM2489" s="95">
        <v>0</v>
      </c>
      <c r="BN2489" s="95">
        <v>0</v>
      </c>
      <c r="BO2489" s="95">
        <v>0</v>
      </c>
      <c r="BP2489" s="95">
        <v>0</v>
      </c>
      <c r="BQ2489" s="95">
        <v>0</v>
      </c>
      <c r="BR2489" s="95">
        <v>6739161.5167846698</v>
      </c>
      <c r="BS2489" s="95">
        <v>4078839.4213256799</v>
      </c>
      <c r="BT2489" s="95">
        <v>0</v>
      </c>
      <c r="BU2489" s="95">
        <v>1809774.4499969501</v>
      </c>
      <c r="BV2489" s="95">
        <v>2736884.9356994601</v>
      </c>
      <c r="BW2489" s="95">
        <v>0</v>
      </c>
      <c r="BX2489" s="95">
        <v>339069.32949066203</v>
      </c>
      <c r="BY2489" s="95">
        <v>0</v>
      </c>
      <c r="BZ2489" s="95">
        <v>0</v>
      </c>
      <c r="CA2489" s="95">
        <v>121398.326852798</v>
      </c>
      <c r="CB2489" s="95">
        <v>6557961.18286133</v>
      </c>
      <c r="CC2489" s="95">
        <v>60585076.458496101</v>
      </c>
      <c r="CD2489" s="95">
        <v>15246539.548950201</v>
      </c>
      <c r="CE2489" s="95">
        <v>2956.2025028467201</v>
      </c>
      <c r="CF2489" s="95">
        <v>440156.18457794201</v>
      </c>
      <c r="CG2489" s="95">
        <v>3649918.0140380901</v>
      </c>
      <c r="CH2489" s="95">
        <v>0</v>
      </c>
      <c r="CI2489" s="95">
        <v>124321.42740345</v>
      </c>
      <c r="CJ2489" s="95">
        <v>6986308.0563354502</v>
      </c>
      <c r="CK2489" s="95">
        <v>64252249.918457001</v>
      </c>
      <c r="CL2489" s="95">
        <v>15570233.868042</v>
      </c>
      <c r="CM2489" s="160">
        <v>200108.83137130699</v>
      </c>
      <c r="CN2489" s="160">
        <v>30262724.592529301</v>
      </c>
      <c r="CO2489" s="160">
        <v>138000776.91015601</v>
      </c>
      <c r="CP2489" s="95">
        <v>15570233.868042</v>
      </c>
      <c r="CQ2489" s="95">
        <v>0</v>
      </c>
      <c r="CR2489" s="95">
        <v>0</v>
      </c>
      <c r="CS2489" s="95">
        <v>0</v>
      </c>
      <c r="CT2489" s="95">
        <v>0</v>
      </c>
      <c r="CU2489" s="161">
        <v>6998117.3674392719</v>
      </c>
      <c r="CV2489" s="161">
        <v>64234994.472534195</v>
      </c>
    </row>
    <row r="2490" spans="1:100" x14ac:dyDescent="0.2">
      <c r="A2490" s="94" t="s">
        <v>199</v>
      </c>
      <c r="B2490" s="96">
        <v>42248</v>
      </c>
      <c r="C2490" s="95">
        <v>106972.340641975</v>
      </c>
      <c r="D2490" s="95">
        <v>0</v>
      </c>
      <c r="E2490" s="95">
        <v>13397.160585522701</v>
      </c>
      <c r="F2490" s="95">
        <v>11425.9966897964</v>
      </c>
      <c r="G2490" s="95">
        <v>2969.4292784929298</v>
      </c>
      <c r="H2490" s="95">
        <v>0</v>
      </c>
      <c r="I2490" s="95">
        <v>0</v>
      </c>
      <c r="J2490" s="95">
        <v>75758.935809135393</v>
      </c>
      <c r="K2490" s="95">
        <v>0</v>
      </c>
      <c r="L2490" s="95">
        <v>226.31385743431699</v>
      </c>
      <c r="M2490" s="95">
        <v>43735.676737785303</v>
      </c>
      <c r="N2490" s="95">
        <v>10907.916653513899</v>
      </c>
      <c r="O2490" s="95">
        <v>0</v>
      </c>
      <c r="P2490" s="95">
        <v>60530.252484798402</v>
      </c>
      <c r="Q2490" s="95">
        <v>5049.4876376986504</v>
      </c>
      <c r="R2490" s="95">
        <v>0</v>
      </c>
      <c r="S2490" s="95">
        <v>2966.4405870437599</v>
      </c>
      <c r="T2490" s="95">
        <v>0</v>
      </c>
      <c r="U2490" s="95">
        <v>75844.982953071594</v>
      </c>
      <c r="V2490" s="95">
        <v>5721657.8311767597</v>
      </c>
      <c r="W2490" s="95">
        <v>0</v>
      </c>
      <c r="X2490" s="95">
        <v>765998.55883789097</v>
      </c>
      <c r="Y2490" s="95">
        <v>563146.57048034703</v>
      </c>
      <c r="Z2490" s="95">
        <v>431094.386199951</v>
      </c>
      <c r="AA2490" s="95">
        <v>0</v>
      </c>
      <c r="AB2490" s="95">
        <v>0</v>
      </c>
      <c r="AC2490" s="95">
        <v>23228122.697509799</v>
      </c>
      <c r="AD2490" s="95">
        <v>0</v>
      </c>
      <c r="AE2490" s="95">
        <v>17860.171742439299</v>
      </c>
      <c r="AF2490" s="95">
        <v>2083340.03094482</v>
      </c>
      <c r="AG2490" s="95">
        <v>1271656.7183227499</v>
      </c>
      <c r="AH2490" s="95">
        <v>0</v>
      </c>
      <c r="AI2490" s="95">
        <v>2506822.2717590299</v>
      </c>
      <c r="AJ2490" s="95">
        <v>617091.72699737502</v>
      </c>
      <c r="AK2490" s="95">
        <v>0</v>
      </c>
      <c r="AL2490" s="95">
        <v>430437.45568084699</v>
      </c>
      <c r="AM2490" s="95">
        <v>0</v>
      </c>
      <c r="AN2490" s="95">
        <v>23268987.223632801</v>
      </c>
      <c r="AO2490" s="95">
        <v>53910767.946777299</v>
      </c>
      <c r="AP2490" s="95">
        <v>0</v>
      </c>
      <c r="AQ2490" s="95">
        <v>6602417.5564575205</v>
      </c>
      <c r="AR2490" s="95">
        <v>4814320.7568969699</v>
      </c>
      <c r="AS2490" s="95">
        <v>3589971.0353088402</v>
      </c>
      <c r="AT2490" s="95">
        <v>0</v>
      </c>
      <c r="AU2490" s="95">
        <v>0</v>
      </c>
      <c r="AV2490" s="95">
        <v>73846320.374023393</v>
      </c>
      <c r="AW2490" s="95">
        <v>0</v>
      </c>
      <c r="AX2490" s="95">
        <v>128334.206953049</v>
      </c>
      <c r="AY2490" s="95">
        <v>20357318.724121101</v>
      </c>
      <c r="AZ2490" s="95">
        <v>10569016.112304701</v>
      </c>
      <c r="BA2490" s="95">
        <v>0</v>
      </c>
      <c r="BB2490" s="95">
        <v>23969739.5773926</v>
      </c>
      <c r="BC2490" s="95">
        <v>5447846.3638305701</v>
      </c>
      <c r="BD2490" s="95">
        <v>0</v>
      </c>
      <c r="BE2490" s="95">
        <v>3583451.0522766099</v>
      </c>
      <c r="BF2490" s="95">
        <v>0</v>
      </c>
      <c r="BG2490" s="95">
        <v>73971181.063476607</v>
      </c>
      <c r="BH2490" s="95">
        <v>12702016.6724854</v>
      </c>
      <c r="BI2490" s="95">
        <v>0</v>
      </c>
      <c r="BJ2490" s="95">
        <v>2547533.77026367</v>
      </c>
      <c r="BK2490" s="95">
        <v>1941156.1920928999</v>
      </c>
      <c r="BL2490" s="95">
        <v>0</v>
      </c>
      <c r="BM2490" s="95">
        <v>0</v>
      </c>
      <c r="BN2490" s="95">
        <v>0</v>
      </c>
      <c r="BO2490" s="95">
        <v>0</v>
      </c>
      <c r="BP2490" s="95">
        <v>0</v>
      </c>
      <c r="BQ2490" s="95">
        <v>0</v>
      </c>
      <c r="BR2490" s="95">
        <v>6741366.60302734</v>
      </c>
      <c r="BS2490" s="95">
        <v>4015685.0333557101</v>
      </c>
      <c r="BT2490" s="95">
        <v>0</v>
      </c>
      <c r="BU2490" s="95">
        <v>1528067.4099884001</v>
      </c>
      <c r="BV2490" s="95">
        <v>2710876.4692688002</v>
      </c>
      <c r="BW2490" s="95">
        <v>0</v>
      </c>
      <c r="BX2490" s="95">
        <v>293156.66957092303</v>
      </c>
      <c r="BY2490" s="95">
        <v>0</v>
      </c>
      <c r="BZ2490" s="95">
        <v>0</v>
      </c>
      <c r="CA2490" s="95">
        <v>120435.532594681</v>
      </c>
      <c r="CB2490" s="95">
        <v>6484571.7651977502</v>
      </c>
      <c r="CC2490" s="95">
        <v>60387000.074707001</v>
      </c>
      <c r="CD2490" s="95">
        <v>15244626.3643799</v>
      </c>
      <c r="CE2490" s="95">
        <v>2971.49034646153</v>
      </c>
      <c r="CF2490" s="95">
        <v>431302.30894470197</v>
      </c>
      <c r="CG2490" s="95">
        <v>3590416.7377014202</v>
      </c>
      <c r="CH2490" s="95">
        <v>0</v>
      </c>
      <c r="CI2490" s="95">
        <v>123448.63954162601</v>
      </c>
      <c r="CJ2490" s="95">
        <v>6921751.6101684598</v>
      </c>
      <c r="CK2490" s="95">
        <v>63992414.727050804</v>
      </c>
      <c r="CL2490" s="95">
        <v>15567216.459472699</v>
      </c>
      <c r="CM2490" s="160">
        <v>198900.161380768</v>
      </c>
      <c r="CN2490" s="160">
        <v>30201834.728027299</v>
      </c>
      <c r="CO2490" s="160">
        <v>137948050.53320301</v>
      </c>
      <c r="CP2490" s="95">
        <v>15567216.459472699</v>
      </c>
      <c r="CQ2490" s="95">
        <v>0</v>
      </c>
      <c r="CR2490" s="95">
        <v>0</v>
      </c>
      <c r="CS2490" s="95">
        <v>0</v>
      </c>
      <c r="CT2490" s="95">
        <v>0</v>
      </c>
      <c r="CU2490" s="161">
        <v>6915874.0741424523</v>
      </c>
      <c r="CV2490" s="161">
        <v>63977416.812408425</v>
      </c>
    </row>
    <row r="2491" spans="1:100" x14ac:dyDescent="0.2">
      <c r="A2491" s="94" t="s">
        <v>199</v>
      </c>
      <c r="B2491" s="96">
        <v>42339</v>
      </c>
      <c r="C2491" s="95">
        <v>107055.34970951101</v>
      </c>
      <c r="D2491" s="95">
        <v>0</v>
      </c>
      <c r="E2491" s="95">
        <v>13027.362004995301</v>
      </c>
      <c r="F2491" s="95">
        <v>11135.225435853001</v>
      </c>
      <c r="G2491" s="95">
        <v>2967.6131886243802</v>
      </c>
      <c r="H2491" s="95">
        <v>0</v>
      </c>
      <c r="I2491" s="95">
        <v>0</v>
      </c>
      <c r="J2491" s="95">
        <v>75696.867884635896</v>
      </c>
      <c r="K2491" s="95">
        <v>0</v>
      </c>
      <c r="L2491" s="95">
        <v>203.40421190857899</v>
      </c>
      <c r="M2491" s="95">
        <v>43963.958506107301</v>
      </c>
      <c r="N2491" s="95">
        <v>10772.552852273</v>
      </c>
      <c r="O2491" s="95">
        <v>0</v>
      </c>
      <c r="P2491" s="95">
        <v>60200.632786750801</v>
      </c>
      <c r="Q2491" s="95">
        <v>4994.5361777544003</v>
      </c>
      <c r="R2491" s="95">
        <v>0</v>
      </c>
      <c r="S2491" s="95">
        <v>2961.7621018290502</v>
      </c>
      <c r="T2491" s="95">
        <v>0</v>
      </c>
      <c r="U2491" s="95">
        <v>75724.162193298296</v>
      </c>
      <c r="V2491" s="95">
        <v>5706455.8638915997</v>
      </c>
      <c r="W2491" s="95">
        <v>0</v>
      </c>
      <c r="X2491" s="95">
        <v>731924.11939239502</v>
      </c>
      <c r="Y2491" s="95">
        <v>539659.82242584205</v>
      </c>
      <c r="Z2491" s="95">
        <v>425185.54479598999</v>
      </c>
      <c r="AA2491" s="95">
        <v>0</v>
      </c>
      <c r="AB2491" s="95">
        <v>0</v>
      </c>
      <c r="AC2491" s="95">
        <v>23219337.127929699</v>
      </c>
      <c r="AD2491" s="95">
        <v>0</v>
      </c>
      <c r="AE2491" s="95">
        <v>14025.4324831963</v>
      </c>
      <c r="AF2491" s="95">
        <v>2088466.0296478299</v>
      </c>
      <c r="AG2491" s="95">
        <v>1244698.6728668199</v>
      </c>
      <c r="AH2491" s="95">
        <v>0</v>
      </c>
      <c r="AI2491" s="95">
        <v>2500207.5055236798</v>
      </c>
      <c r="AJ2491" s="95">
        <v>612638.30995941197</v>
      </c>
      <c r="AK2491" s="95">
        <v>0</v>
      </c>
      <c r="AL2491" s="95">
        <v>423935.61649322498</v>
      </c>
      <c r="AM2491" s="95">
        <v>0</v>
      </c>
      <c r="AN2491" s="95">
        <v>23236001.137207001</v>
      </c>
      <c r="AO2491" s="95">
        <v>54025711.857421897</v>
      </c>
      <c r="AP2491" s="95">
        <v>0</v>
      </c>
      <c r="AQ2491" s="95">
        <v>6301680.0469360398</v>
      </c>
      <c r="AR2491" s="95">
        <v>4588026.7069702102</v>
      </c>
      <c r="AS2491" s="95">
        <v>3551349.5126342801</v>
      </c>
      <c r="AT2491" s="95">
        <v>0</v>
      </c>
      <c r="AU2491" s="95">
        <v>0</v>
      </c>
      <c r="AV2491" s="95">
        <v>74222385.802734405</v>
      </c>
      <c r="AW2491" s="95">
        <v>0</v>
      </c>
      <c r="AX2491" s="95">
        <v>123762.883346558</v>
      </c>
      <c r="AY2491" s="95">
        <v>20502126.590820301</v>
      </c>
      <c r="AZ2491" s="95">
        <v>10352494.459716801</v>
      </c>
      <c r="BA2491" s="95">
        <v>0</v>
      </c>
      <c r="BB2491" s="95">
        <v>24039142.735595699</v>
      </c>
      <c r="BC2491" s="95">
        <v>5403050.2872924795</v>
      </c>
      <c r="BD2491" s="95">
        <v>0</v>
      </c>
      <c r="BE2491" s="95">
        <v>3541347.0279846201</v>
      </c>
      <c r="BF2491" s="95">
        <v>0</v>
      </c>
      <c r="BG2491" s="95">
        <v>74162498.768554702</v>
      </c>
      <c r="BH2491" s="95">
        <v>13547869.389526401</v>
      </c>
      <c r="BI2491" s="95">
        <v>0</v>
      </c>
      <c r="BJ2491" s="95">
        <v>2548667.48797607</v>
      </c>
      <c r="BK2491" s="95">
        <v>1938777.7017822301</v>
      </c>
      <c r="BL2491" s="95">
        <v>0</v>
      </c>
      <c r="BM2491" s="95">
        <v>0</v>
      </c>
      <c r="BN2491" s="95">
        <v>0</v>
      </c>
      <c r="BO2491" s="95">
        <v>0</v>
      </c>
      <c r="BP2491" s="95">
        <v>0</v>
      </c>
      <c r="BQ2491" s="95">
        <v>0</v>
      </c>
      <c r="BR2491" s="95">
        <v>6809303.5537719699</v>
      </c>
      <c r="BS2491" s="95">
        <v>3940105.5252380399</v>
      </c>
      <c r="BT2491" s="95">
        <v>0</v>
      </c>
      <c r="BU2491" s="95">
        <v>2728108.0199890099</v>
      </c>
      <c r="BV2491" s="95">
        <v>2701037.5365295401</v>
      </c>
      <c r="BW2491" s="95">
        <v>0</v>
      </c>
      <c r="BX2491" s="95">
        <v>454003.488754272</v>
      </c>
      <c r="BY2491" s="95">
        <v>0</v>
      </c>
      <c r="BZ2491" s="95">
        <v>0</v>
      </c>
      <c r="CA2491" s="95">
        <v>120102.285423279</v>
      </c>
      <c r="CB2491" s="95">
        <v>6438402.9678955097</v>
      </c>
      <c r="CC2491" s="95">
        <v>60231221.385742202</v>
      </c>
      <c r="CD2491" s="95">
        <v>16102770.6672363</v>
      </c>
      <c r="CE2491" s="95">
        <v>2968.9966680705502</v>
      </c>
      <c r="CF2491" s="95">
        <v>425558.791797638</v>
      </c>
      <c r="CG2491" s="95">
        <v>3553786.7876892099</v>
      </c>
      <c r="CH2491" s="95">
        <v>0</v>
      </c>
      <c r="CI2491" s="95">
        <v>123019.015516281</v>
      </c>
      <c r="CJ2491" s="95">
        <v>6862434.6090698196</v>
      </c>
      <c r="CK2491" s="95">
        <v>63735363.629394501</v>
      </c>
      <c r="CL2491" s="95">
        <v>16561684.4228516</v>
      </c>
      <c r="CM2491" s="160">
        <v>198506.99634933501</v>
      </c>
      <c r="CN2491" s="160">
        <v>30076969.767089799</v>
      </c>
      <c r="CO2491" s="160">
        <v>137843493.79882801</v>
      </c>
      <c r="CP2491" s="95">
        <v>16561684.4228516</v>
      </c>
      <c r="CQ2491" s="95">
        <v>0</v>
      </c>
      <c r="CR2491" s="95">
        <v>0</v>
      </c>
      <c r="CS2491" s="95">
        <v>0</v>
      </c>
      <c r="CT2491" s="95">
        <v>0</v>
      </c>
      <c r="CU2491" s="161">
        <v>6863961.7596931476</v>
      </c>
      <c r="CV2491" s="161">
        <v>63785008.173431411</v>
      </c>
    </row>
    <row r="2492" spans="1:100" x14ac:dyDescent="0.2">
      <c r="A2492" s="94" t="s">
        <v>199</v>
      </c>
      <c r="B2492" s="96">
        <v>42430</v>
      </c>
      <c r="C2492" s="95">
        <v>106152.756240845</v>
      </c>
      <c r="D2492" s="95">
        <v>0</v>
      </c>
      <c r="E2492" s="95">
        <v>13283.2820292711</v>
      </c>
      <c r="F2492" s="95">
        <v>11474.6643418074</v>
      </c>
      <c r="G2492" s="95">
        <v>2939.1340878307801</v>
      </c>
      <c r="H2492" s="95">
        <v>0</v>
      </c>
      <c r="I2492" s="95">
        <v>0</v>
      </c>
      <c r="J2492" s="95">
        <v>75721.193367004395</v>
      </c>
      <c r="K2492" s="95">
        <v>0</v>
      </c>
      <c r="L2492" s="95">
        <v>194.207642033696</v>
      </c>
      <c r="M2492" s="95">
        <v>43517.752485752098</v>
      </c>
      <c r="N2492" s="95">
        <v>10625.2313637733</v>
      </c>
      <c r="O2492" s="95">
        <v>0</v>
      </c>
      <c r="P2492" s="95">
        <v>60089.836318492897</v>
      </c>
      <c r="Q2492" s="95">
        <v>4913.2324881553704</v>
      </c>
      <c r="R2492" s="95">
        <v>0</v>
      </c>
      <c r="S2492" s="95">
        <v>2929.12931570411</v>
      </c>
      <c r="T2492" s="95">
        <v>0</v>
      </c>
      <c r="U2492" s="95">
        <v>75737.581643104597</v>
      </c>
      <c r="V2492" s="95">
        <v>5630950.0904540997</v>
      </c>
      <c r="W2492" s="95">
        <v>0</v>
      </c>
      <c r="X2492" s="95">
        <v>744326.90365600598</v>
      </c>
      <c r="Y2492" s="95">
        <v>561828.98936462402</v>
      </c>
      <c r="Z2492" s="95">
        <v>422995.07505798299</v>
      </c>
      <c r="AA2492" s="95">
        <v>0</v>
      </c>
      <c r="AB2492" s="95">
        <v>0</v>
      </c>
      <c r="AC2492" s="95">
        <v>23173424.9223633</v>
      </c>
      <c r="AD2492" s="95">
        <v>0</v>
      </c>
      <c r="AE2492" s="95">
        <v>13074.840472698201</v>
      </c>
      <c r="AF2492" s="95">
        <v>2043150.89866638</v>
      </c>
      <c r="AG2492" s="95">
        <v>1216090.9703216599</v>
      </c>
      <c r="AH2492" s="95">
        <v>0</v>
      </c>
      <c r="AI2492" s="95">
        <v>2510511.8225707998</v>
      </c>
      <c r="AJ2492" s="95">
        <v>609714.87390136695</v>
      </c>
      <c r="AK2492" s="95">
        <v>0</v>
      </c>
      <c r="AL2492" s="95">
        <v>421227.40285873401</v>
      </c>
      <c r="AM2492" s="95">
        <v>0</v>
      </c>
      <c r="AN2492" s="95">
        <v>23126177.1804199</v>
      </c>
      <c r="AO2492" s="95">
        <v>53692302.221191399</v>
      </c>
      <c r="AP2492" s="95">
        <v>0</v>
      </c>
      <c r="AQ2492" s="95">
        <v>6420758.8876342801</v>
      </c>
      <c r="AR2492" s="95">
        <v>4632157.4741821298</v>
      </c>
      <c r="AS2492" s="95">
        <v>3532646.8167419401</v>
      </c>
      <c r="AT2492" s="95">
        <v>0</v>
      </c>
      <c r="AU2492" s="95">
        <v>0</v>
      </c>
      <c r="AV2492" s="95">
        <v>74346537.680664107</v>
      </c>
      <c r="AW2492" s="95">
        <v>0</v>
      </c>
      <c r="AX2492" s="95">
        <v>84106.739627838106</v>
      </c>
      <c r="AY2492" s="95">
        <v>20129602.456542999</v>
      </c>
      <c r="AZ2492" s="95">
        <v>10148638.7543945</v>
      </c>
      <c r="BA2492" s="95">
        <v>0</v>
      </c>
      <c r="BB2492" s="95">
        <v>24157051.299560498</v>
      </c>
      <c r="BC2492" s="95">
        <v>5393470.4566040002</v>
      </c>
      <c r="BD2492" s="95">
        <v>0</v>
      </c>
      <c r="BE2492" s="95">
        <v>3517185.4359435998</v>
      </c>
      <c r="BF2492" s="95">
        <v>0</v>
      </c>
      <c r="BG2492" s="95">
        <v>74231771.080078095</v>
      </c>
      <c r="BH2492" s="95">
        <v>15157676.075195299</v>
      </c>
      <c r="BI2492" s="95">
        <v>0</v>
      </c>
      <c r="BJ2492" s="95">
        <v>2716476.4759216299</v>
      </c>
      <c r="BK2492" s="95">
        <v>2063635.2303009001</v>
      </c>
      <c r="BL2492" s="95">
        <v>0</v>
      </c>
      <c r="BM2492" s="95">
        <v>0</v>
      </c>
      <c r="BN2492" s="95">
        <v>0</v>
      </c>
      <c r="BO2492" s="95">
        <v>0</v>
      </c>
      <c r="BP2492" s="95">
        <v>0</v>
      </c>
      <c r="BQ2492" s="95">
        <v>0</v>
      </c>
      <c r="BR2492" s="95">
        <v>6714574.0303955097</v>
      </c>
      <c r="BS2492" s="95">
        <v>3869920.6768493699</v>
      </c>
      <c r="BT2492" s="95">
        <v>0</v>
      </c>
      <c r="BU2492" s="95">
        <v>4735380.2799682599</v>
      </c>
      <c r="BV2492" s="95">
        <v>2690943.4188232399</v>
      </c>
      <c r="BW2492" s="95">
        <v>0</v>
      </c>
      <c r="BX2492" s="95">
        <v>748587.69725036598</v>
      </c>
      <c r="BY2492" s="95">
        <v>0</v>
      </c>
      <c r="BZ2492" s="95">
        <v>0</v>
      </c>
      <c r="CA2492" s="95">
        <v>119333.003013611</v>
      </c>
      <c r="CB2492" s="95">
        <v>6363923.8403320303</v>
      </c>
      <c r="CC2492" s="95">
        <v>59488365.243652299</v>
      </c>
      <c r="CD2492" s="95">
        <v>17893805.776367199</v>
      </c>
      <c r="CE2492" s="95">
        <v>2933.9512357413801</v>
      </c>
      <c r="CF2492" s="95">
        <v>422296.47262191802</v>
      </c>
      <c r="CG2492" s="95">
        <v>3526254.5754699698</v>
      </c>
      <c r="CH2492" s="95">
        <v>0</v>
      </c>
      <c r="CI2492" s="95">
        <v>122292.656496048</v>
      </c>
      <c r="CJ2492" s="95">
        <v>6787802.04223633</v>
      </c>
      <c r="CK2492" s="95">
        <v>63037575.271972701</v>
      </c>
      <c r="CL2492" s="95">
        <v>18623294.982910201</v>
      </c>
      <c r="CM2492" s="160">
        <v>197755.151071548</v>
      </c>
      <c r="CN2492" s="160">
        <v>29908528.8977051</v>
      </c>
      <c r="CO2492" s="160">
        <v>137247341.06640601</v>
      </c>
      <c r="CP2492" s="95">
        <v>18623294.982910201</v>
      </c>
      <c r="CQ2492" s="95">
        <v>0</v>
      </c>
      <c r="CR2492" s="95">
        <v>0</v>
      </c>
      <c r="CS2492" s="95">
        <v>0</v>
      </c>
      <c r="CT2492" s="95">
        <v>0</v>
      </c>
      <c r="CU2492" s="161">
        <v>6786220.312953948</v>
      </c>
      <c r="CV2492" s="161">
        <v>63014619.81912227</v>
      </c>
    </row>
    <row r="2493" spans="1:100" x14ac:dyDescent="0.2">
      <c r="A2493" s="94" t="s">
        <v>199</v>
      </c>
      <c r="B2493" s="96">
        <v>42522</v>
      </c>
      <c r="C2493" s="95">
        <v>105934.59672832501</v>
      </c>
      <c r="D2493" s="95">
        <v>0</v>
      </c>
      <c r="E2493" s="95">
        <v>12774.6760605574</v>
      </c>
      <c r="F2493" s="95">
        <v>11018.817103862801</v>
      </c>
      <c r="G2493" s="95">
        <v>2955.1861711442498</v>
      </c>
      <c r="H2493" s="95">
        <v>0</v>
      </c>
      <c r="I2493" s="95">
        <v>0</v>
      </c>
      <c r="J2493" s="95">
        <v>75505.894579887405</v>
      </c>
      <c r="K2493" s="95">
        <v>0</v>
      </c>
      <c r="L2493" s="95">
        <v>215.69703036919199</v>
      </c>
      <c r="M2493" s="95">
        <v>43613.648756504102</v>
      </c>
      <c r="N2493" s="95">
        <v>10461.7461798191</v>
      </c>
      <c r="O2493" s="95">
        <v>0</v>
      </c>
      <c r="P2493" s="95">
        <v>59603.952578544602</v>
      </c>
      <c r="Q2493" s="95">
        <v>4854.9355333447502</v>
      </c>
      <c r="R2493" s="95">
        <v>0</v>
      </c>
      <c r="S2493" s="95">
        <v>2951.4851767420801</v>
      </c>
      <c r="T2493" s="95">
        <v>0</v>
      </c>
      <c r="U2493" s="95">
        <v>75538.786978721604</v>
      </c>
      <c r="V2493" s="95">
        <v>5579936.3648681603</v>
      </c>
      <c r="W2493" s="95">
        <v>0</v>
      </c>
      <c r="X2493" s="95">
        <v>701528.68781280494</v>
      </c>
      <c r="Y2493" s="95">
        <v>522035.11149215698</v>
      </c>
      <c r="Z2493" s="95">
        <v>427408.51921463001</v>
      </c>
      <c r="AA2493" s="95">
        <v>0</v>
      </c>
      <c r="AB2493" s="95">
        <v>0</v>
      </c>
      <c r="AC2493" s="95">
        <v>23132330.707519501</v>
      </c>
      <c r="AD2493" s="95">
        <v>0</v>
      </c>
      <c r="AE2493" s="95">
        <v>14613.424990892399</v>
      </c>
      <c r="AF2493" s="95">
        <v>2024157.5811004599</v>
      </c>
      <c r="AG2493" s="95">
        <v>1195465.0324707001</v>
      </c>
      <c r="AH2493" s="95">
        <v>0</v>
      </c>
      <c r="AI2493" s="95">
        <v>2499571.0485534701</v>
      </c>
      <c r="AJ2493" s="95">
        <v>599607.07064056396</v>
      </c>
      <c r="AK2493" s="95">
        <v>0</v>
      </c>
      <c r="AL2493" s="95">
        <v>425874.696224213</v>
      </c>
      <c r="AM2493" s="95">
        <v>0</v>
      </c>
      <c r="AN2493" s="95">
        <v>22978637.735839799</v>
      </c>
      <c r="AO2493" s="95">
        <v>53519088.889160201</v>
      </c>
      <c r="AP2493" s="95">
        <v>0</v>
      </c>
      <c r="AQ2493" s="95">
        <v>6076858.1758422898</v>
      </c>
      <c r="AR2493" s="95">
        <v>4482822.0456542997</v>
      </c>
      <c r="AS2493" s="95">
        <v>3581113.9558715802</v>
      </c>
      <c r="AT2493" s="95">
        <v>0</v>
      </c>
      <c r="AU2493" s="95">
        <v>0</v>
      </c>
      <c r="AV2493" s="95">
        <v>74399038.782226607</v>
      </c>
      <c r="AW2493" s="95">
        <v>0</v>
      </c>
      <c r="AX2493" s="95">
        <v>111972.70692920699</v>
      </c>
      <c r="AY2493" s="95">
        <v>20068718.329589799</v>
      </c>
      <c r="AZ2493" s="95">
        <v>10021064.7237549</v>
      </c>
      <c r="BA2493" s="95">
        <v>0</v>
      </c>
      <c r="BB2493" s="95">
        <v>24157917.535888702</v>
      </c>
      <c r="BC2493" s="95">
        <v>5351323.2421264602</v>
      </c>
      <c r="BD2493" s="95">
        <v>0</v>
      </c>
      <c r="BE2493" s="95">
        <v>3571803.93322754</v>
      </c>
      <c r="BF2493" s="95">
        <v>0</v>
      </c>
      <c r="BG2493" s="95">
        <v>74214826.354492202</v>
      </c>
      <c r="BH2493" s="95">
        <v>15254263.9112549</v>
      </c>
      <c r="BI2493" s="95">
        <v>0</v>
      </c>
      <c r="BJ2493" s="95">
        <v>2617819.4681701702</v>
      </c>
      <c r="BK2493" s="95">
        <v>1972936.2958221401</v>
      </c>
      <c r="BL2493" s="95">
        <v>0</v>
      </c>
      <c r="BM2493" s="95">
        <v>0</v>
      </c>
      <c r="BN2493" s="95">
        <v>0</v>
      </c>
      <c r="BO2493" s="95">
        <v>0</v>
      </c>
      <c r="BP2493" s="95">
        <v>0</v>
      </c>
      <c r="BQ2493" s="95">
        <v>0</v>
      </c>
      <c r="BR2493" s="95">
        <v>6741720.9643554697</v>
      </c>
      <c r="BS2493" s="95">
        <v>3820475.56317139</v>
      </c>
      <c r="BT2493" s="95">
        <v>0</v>
      </c>
      <c r="BU2493" s="95">
        <v>4770593.31994629</v>
      </c>
      <c r="BV2493" s="95">
        <v>2684658.8823242201</v>
      </c>
      <c r="BW2493" s="95">
        <v>0</v>
      </c>
      <c r="BX2493" s="95">
        <v>768063.93717956496</v>
      </c>
      <c r="BY2493" s="95">
        <v>0</v>
      </c>
      <c r="BZ2493" s="95">
        <v>0</v>
      </c>
      <c r="CA2493" s="95">
        <v>118735.50671291399</v>
      </c>
      <c r="CB2493" s="95">
        <v>6276093.1326904297</v>
      </c>
      <c r="CC2493" s="95">
        <v>59243709.072265603</v>
      </c>
      <c r="CD2493" s="95">
        <v>17839608.0478516</v>
      </c>
      <c r="CE2493" s="95">
        <v>2956.85683017969</v>
      </c>
      <c r="CF2493" s="95">
        <v>427634.29749298102</v>
      </c>
      <c r="CG2493" s="95">
        <v>3584636.7139282199</v>
      </c>
      <c r="CH2493" s="95">
        <v>0</v>
      </c>
      <c r="CI2493" s="95">
        <v>121706.063322067</v>
      </c>
      <c r="CJ2493" s="95">
        <v>6701768.4146118201</v>
      </c>
      <c r="CK2493" s="95">
        <v>62786532.385253899</v>
      </c>
      <c r="CL2493" s="95">
        <v>18579728.738769501</v>
      </c>
      <c r="CM2493" s="160">
        <v>196938.59285736101</v>
      </c>
      <c r="CN2493" s="160">
        <v>29653648.862304699</v>
      </c>
      <c r="CO2493" s="160">
        <v>136788130.11914101</v>
      </c>
      <c r="CP2493" s="95">
        <v>18579728.738769501</v>
      </c>
      <c r="CQ2493" s="95">
        <v>0</v>
      </c>
      <c r="CR2493" s="95">
        <v>0</v>
      </c>
      <c r="CS2493" s="95">
        <v>0</v>
      </c>
      <c r="CT2493" s="95">
        <v>0</v>
      </c>
      <c r="CU2493" s="161">
        <v>6703727.4301834106</v>
      </c>
      <c r="CV2493" s="161">
        <v>62828345.786193825</v>
      </c>
    </row>
    <row r="2494" spans="1:100" x14ac:dyDescent="0.2">
      <c r="A2494" s="94" t="s">
        <v>199</v>
      </c>
      <c r="B2494" s="96">
        <v>42614</v>
      </c>
      <c r="C2494" s="95">
        <v>105753.470338821</v>
      </c>
      <c r="D2494" s="95">
        <v>0</v>
      </c>
      <c r="E2494" s="95">
        <v>12685.543117523201</v>
      </c>
      <c r="F2494" s="95">
        <v>10951.4052319527</v>
      </c>
      <c r="G2494" s="95">
        <v>2979.6225017011202</v>
      </c>
      <c r="H2494" s="95">
        <v>0</v>
      </c>
      <c r="I2494" s="95">
        <v>0</v>
      </c>
      <c r="J2494" s="95">
        <v>74940.629552841201</v>
      </c>
      <c r="K2494" s="95">
        <v>0</v>
      </c>
      <c r="L2494" s="95">
        <v>242.19475156255101</v>
      </c>
      <c r="M2494" s="95">
        <v>43660.0785942078</v>
      </c>
      <c r="N2494" s="95">
        <v>10304.4077298641</v>
      </c>
      <c r="O2494" s="95">
        <v>0</v>
      </c>
      <c r="P2494" s="95">
        <v>59484.870437145197</v>
      </c>
      <c r="Q2494" s="95">
        <v>4807.3092079162598</v>
      </c>
      <c r="R2494" s="95">
        <v>0</v>
      </c>
      <c r="S2494" s="95">
        <v>2973.74620342255</v>
      </c>
      <c r="T2494" s="95">
        <v>0</v>
      </c>
      <c r="U2494" s="95">
        <v>74982.046997070298</v>
      </c>
      <c r="V2494" s="95">
        <v>5576256.07421875</v>
      </c>
      <c r="W2494" s="95">
        <v>0</v>
      </c>
      <c r="X2494" s="95">
        <v>680027.14925384498</v>
      </c>
      <c r="Y2494" s="95">
        <v>505628.04172134399</v>
      </c>
      <c r="Z2494" s="95">
        <v>428937.425544739</v>
      </c>
      <c r="AA2494" s="95">
        <v>0</v>
      </c>
      <c r="AB2494" s="95">
        <v>0</v>
      </c>
      <c r="AC2494" s="95">
        <v>22888861.230468798</v>
      </c>
      <c r="AD2494" s="95">
        <v>0</v>
      </c>
      <c r="AE2494" s="95">
        <v>16076.532386899</v>
      </c>
      <c r="AF2494" s="95">
        <v>2016377.8294677699</v>
      </c>
      <c r="AG2494" s="95">
        <v>1171267.80630493</v>
      </c>
      <c r="AH2494" s="95">
        <v>0</v>
      </c>
      <c r="AI2494" s="95">
        <v>2438060.5441284198</v>
      </c>
      <c r="AJ2494" s="95">
        <v>590691.96712493896</v>
      </c>
      <c r="AK2494" s="95">
        <v>0</v>
      </c>
      <c r="AL2494" s="95">
        <v>426902.132133484</v>
      </c>
      <c r="AM2494" s="95">
        <v>0</v>
      </c>
      <c r="AN2494" s="95">
        <v>22899259.700927701</v>
      </c>
      <c r="AO2494" s="95">
        <v>53293607.485839799</v>
      </c>
      <c r="AP2494" s="95">
        <v>0</v>
      </c>
      <c r="AQ2494" s="95">
        <v>5983940.6666259803</v>
      </c>
      <c r="AR2494" s="95">
        <v>4437945.8333740197</v>
      </c>
      <c r="AS2494" s="95">
        <v>3601193.0991821298</v>
      </c>
      <c r="AT2494" s="95">
        <v>0</v>
      </c>
      <c r="AU2494" s="95">
        <v>0</v>
      </c>
      <c r="AV2494" s="95">
        <v>73961008.591796905</v>
      </c>
      <c r="AW2494" s="95">
        <v>0</v>
      </c>
      <c r="AX2494" s="95">
        <v>132521.20903205901</v>
      </c>
      <c r="AY2494" s="95">
        <v>20095380.579589799</v>
      </c>
      <c r="AZ2494" s="95">
        <v>9900997.4521484394</v>
      </c>
      <c r="BA2494" s="95">
        <v>0</v>
      </c>
      <c r="BB2494" s="95">
        <v>23799355.4758301</v>
      </c>
      <c r="BC2494" s="95">
        <v>5351951.74365234</v>
      </c>
      <c r="BD2494" s="95">
        <v>0</v>
      </c>
      <c r="BE2494" s="95">
        <v>3585278.9196777302</v>
      </c>
      <c r="BF2494" s="95">
        <v>0</v>
      </c>
      <c r="BG2494" s="95">
        <v>74157405.165039107</v>
      </c>
      <c r="BH2494" s="95">
        <v>15035426.9421387</v>
      </c>
      <c r="BI2494" s="95">
        <v>0</v>
      </c>
      <c r="BJ2494" s="95">
        <v>2528371.1621704102</v>
      </c>
      <c r="BK2494" s="95">
        <v>1909511.04148865</v>
      </c>
      <c r="BL2494" s="95">
        <v>0</v>
      </c>
      <c r="BM2494" s="95">
        <v>0</v>
      </c>
      <c r="BN2494" s="95">
        <v>0</v>
      </c>
      <c r="BO2494" s="95">
        <v>0</v>
      </c>
      <c r="BP2494" s="95">
        <v>0</v>
      </c>
      <c r="BQ2494" s="95">
        <v>0</v>
      </c>
      <c r="BR2494" s="95">
        <v>6762310.08947754</v>
      </c>
      <c r="BS2494" s="95">
        <v>3777643.78485107</v>
      </c>
      <c r="BT2494" s="95">
        <v>0</v>
      </c>
      <c r="BU2494" s="95">
        <v>3960462.7099609398</v>
      </c>
      <c r="BV2494" s="95">
        <v>2653589.4378356901</v>
      </c>
      <c r="BW2494" s="95">
        <v>0</v>
      </c>
      <c r="BX2494" s="95">
        <v>682288.36755371105</v>
      </c>
      <c r="BY2494" s="95">
        <v>0</v>
      </c>
      <c r="BZ2494" s="95">
        <v>0</v>
      </c>
      <c r="CA2494" s="95">
        <v>118518.051347733</v>
      </c>
      <c r="CB2494" s="95">
        <v>6261181.00891113</v>
      </c>
      <c r="CC2494" s="95">
        <v>59556559.6259766</v>
      </c>
      <c r="CD2494" s="95">
        <v>17579803.205810498</v>
      </c>
      <c r="CE2494" s="95">
        <v>2982.1564921736699</v>
      </c>
      <c r="CF2494" s="95">
        <v>428370.62940216099</v>
      </c>
      <c r="CG2494" s="95">
        <v>3597491.8148803702</v>
      </c>
      <c r="CH2494" s="95">
        <v>0</v>
      </c>
      <c r="CI2494" s="95">
        <v>121485.709643364</v>
      </c>
      <c r="CJ2494" s="95">
        <v>6686877.2911377</v>
      </c>
      <c r="CK2494" s="95">
        <v>63190485.950195298</v>
      </c>
      <c r="CL2494" s="95">
        <v>18318640.4677734</v>
      </c>
      <c r="CM2494" s="160">
        <v>196162.12371826201</v>
      </c>
      <c r="CN2494" s="160">
        <v>29583568.146484401</v>
      </c>
      <c r="CO2494" s="160">
        <v>137346348.99218801</v>
      </c>
      <c r="CP2494" s="95">
        <v>18318640.4677734</v>
      </c>
      <c r="CQ2494" s="95">
        <v>0</v>
      </c>
      <c r="CR2494" s="95">
        <v>0</v>
      </c>
      <c r="CS2494" s="95">
        <v>0</v>
      </c>
      <c r="CT2494" s="95">
        <v>0</v>
      </c>
      <c r="CU2494" s="161">
        <v>6689551.6383132907</v>
      </c>
      <c r="CV2494" s="161">
        <v>63154051.440856971</v>
      </c>
    </row>
    <row r="2495" spans="1:100" x14ac:dyDescent="0.2">
      <c r="A2495" s="94" t="s">
        <v>199</v>
      </c>
      <c r="B2495" s="96">
        <v>42705</v>
      </c>
      <c r="C2495" s="95">
        <v>105235.030010223</v>
      </c>
      <c r="D2495" s="95">
        <v>0</v>
      </c>
      <c r="E2495" s="95">
        <v>12505.7057384253</v>
      </c>
      <c r="F2495" s="95">
        <v>10848.380185365701</v>
      </c>
      <c r="G2495" s="95">
        <v>3019.91578891873</v>
      </c>
      <c r="H2495" s="95">
        <v>0</v>
      </c>
      <c r="I2495" s="95">
        <v>0</v>
      </c>
      <c r="J2495" s="95">
        <v>74738.360892295794</v>
      </c>
      <c r="K2495" s="95">
        <v>0</v>
      </c>
      <c r="L2495" s="95">
        <v>211.397463075817</v>
      </c>
      <c r="M2495" s="95">
        <v>43452.146853923798</v>
      </c>
      <c r="N2495" s="95">
        <v>10188.3669704199</v>
      </c>
      <c r="O2495" s="95">
        <v>0</v>
      </c>
      <c r="P2495" s="95">
        <v>59201.308498382597</v>
      </c>
      <c r="Q2495" s="95">
        <v>4703.3846656680098</v>
      </c>
      <c r="R2495" s="95">
        <v>0</v>
      </c>
      <c r="S2495" s="95">
        <v>3011.1367276310898</v>
      </c>
      <c r="T2495" s="95">
        <v>0</v>
      </c>
      <c r="U2495" s="95">
        <v>74766.9519739151</v>
      </c>
      <c r="V2495" s="95">
        <v>5489667.6091308603</v>
      </c>
      <c r="W2495" s="95">
        <v>0</v>
      </c>
      <c r="X2495" s="95">
        <v>662263.73965454102</v>
      </c>
      <c r="Y2495" s="95">
        <v>497965.32335662801</v>
      </c>
      <c r="Z2495" s="95">
        <v>426977.47953033401</v>
      </c>
      <c r="AA2495" s="95">
        <v>0</v>
      </c>
      <c r="AB2495" s="95">
        <v>0</v>
      </c>
      <c r="AC2495" s="95">
        <v>22649470.993896499</v>
      </c>
      <c r="AD2495" s="95">
        <v>0</v>
      </c>
      <c r="AE2495" s="95">
        <v>15012.3382986784</v>
      </c>
      <c r="AF2495" s="95">
        <v>1986363.79229736</v>
      </c>
      <c r="AG2495" s="95">
        <v>1157434.37110901</v>
      </c>
      <c r="AH2495" s="95">
        <v>0</v>
      </c>
      <c r="AI2495" s="95">
        <v>2407846.1642456101</v>
      </c>
      <c r="AJ2495" s="95">
        <v>583722.82247924805</v>
      </c>
      <c r="AK2495" s="95">
        <v>0</v>
      </c>
      <c r="AL2495" s="95">
        <v>426595.81401062</v>
      </c>
      <c r="AM2495" s="95">
        <v>0</v>
      </c>
      <c r="AN2495" s="95">
        <v>22758133.347167999</v>
      </c>
      <c r="AO2495" s="95">
        <v>52876427.673828103</v>
      </c>
      <c r="AP2495" s="95">
        <v>0</v>
      </c>
      <c r="AQ2495" s="95">
        <v>5817601.21728516</v>
      </c>
      <c r="AR2495" s="95">
        <v>4306625.6289672898</v>
      </c>
      <c r="AS2495" s="95">
        <v>3595687.3916015602</v>
      </c>
      <c r="AT2495" s="95">
        <v>0</v>
      </c>
      <c r="AU2495" s="95">
        <v>0</v>
      </c>
      <c r="AV2495" s="95">
        <v>73762353.106445298</v>
      </c>
      <c r="AW2495" s="95">
        <v>0</v>
      </c>
      <c r="AX2495" s="95">
        <v>117705.232989311</v>
      </c>
      <c r="AY2495" s="95">
        <v>19849791.7807617</v>
      </c>
      <c r="AZ2495" s="95">
        <v>9812728.3187255897</v>
      </c>
      <c r="BA2495" s="95">
        <v>0</v>
      </c>
      <c r="BB2495" s="95">
        <v>23666279.8037109</v>
      </c>
      <c r="BC2495" s="95">
        <v>5306807.6620483398</v>
      </c>
      <c r="BD2495" s="95">
        <v>0</v>
      </c>
      <c r="BE2495" s="95">
        <v>3589838.3567199698</v>
      </c>
      <c r="BF2495" s="95">
        <v>0</v>
      </c>
      <c r="BG2495" s="95">
        <v>73995233.334960893</v>
      </c>
      <c r="BH2495" s="95">
        <v>14984119.495239301</v>
      </c>
      <c r="BI2495" s="95">
        <v>0</v>
      </c>
      <c r="BJ2495" s="95">
        <v>2425576.1327819801</v>
      </c>
      <c r="BK2495" s="95">
        <v>1826744.6789092999</v>
      </c>
      <c r="BL2495" s="95">
        <v>0</v>
      </c>
      <c r="BM2495" s="95">
        <v>0</v>
      </c>
      <c r="BN2495" s="95">
        <v>0</v>
      </c>
      <c r="BO2495" s="95">
        <v>0</v>
      </c>
      <c r="BP2495" s="95">
        <v>0</v>
      </c>
      <c r="BQ2495" s="95">
        <v>0</v>
      </c>
      <c r="BR2495" s="95">
        <v>6666603.0419311495</v>
      </c>
      <c r="BS2495" s="95">
        <v>3747110.8372497601</v>
      </c>
      <c r="BT2495" s="95">
        <v>0</v>
      </c>
      <c r="BU2495" s="95">
        <v>4558210.5599365197</v>
      </c>
      <c r="BV2495" s="95">
        <v>2571297.9714050302</v>
      </c>
      <c r="BW2495" s="95">
        <v>0</v>
      </c>
      <c r="BX2495" s="95">
        <v>743352.95728302002</v>
      </c>
      <c r="BY2495" s="95">
        <v>0</v>
      </c>
      <c r="BZ2495" s="95">
        <v>0</v>
      </c>
      <c r="CA2495" s="95">
        <v>117737.76369476299</v>
      </c>
      <c r="CB2495" s="95">
        <v>6160264.2369384803</v>
      </c>
      <c r="CC2495" s="95">
        <v>58830292.726074196</v>
      </c>
      <c r="CD2495" s="95">
        <v>17410401.754150402</v>
      </c>
      <c r="CE2495" s="95">
        <v>3020.56726959348</v>
      </c>
      <c r="CF2495" s="95">
        <v>428358.56201934803</v>
      </c>
      <c r="CG2495" s="95">
        <v>3604438.4787902799</v>
      </c>
      <c r="CH2495" s="95">
        <v>0</v>
      </c>
      <c r="CI2495" s="95">
        <v>120753.875383377</v>
      </c>
      <c r="CJ2495" s="95">
        <v>6585864.0324096698</v>
      </c>
      <c r="CK2495" s="95">
        <v>62417937.646484397</v>
      </c>
      <c r="CL2495" s="95">
        <v>18152692.831787098</v>
      </c>
      <c r="CM2495" s="160">
        <v>195186.69940566999</v>
      </c>
      <c r="CN2495" s="160">
        <v>29338398.6320801</v>
      </c>
      <c r="CO2495" s="160">
        <v>136319192.50585899</v>
      </c>
      <c r="CP2495" s="95">
        <v>18152692.831787098</v>
      </c>
      <c r="CQ2495" s="95">
        <v>0</v>
      </c>
      <c r="CR2495" s="95">
        <v>0</v>
      </c>
      <c r="CS2495" s="95">
        <v>0</v>
      </c>
      <c r="CT2495" s="95">
        <v>0</v>
      </c>
      <c r="CU2495" s="161">
        <v>6588622.7989578284</v>
      </c>
      <c r="CV2495" s="161">
        <v>62434731.20486448</v>
      </c>
    </row>
    <row r="2496" spans="1:100" x14ac:dyDescent="0.2">
      <c r="A2496" s="94" t="s">
        <v>199</v>
      </c>
      <c r="B2496" s="96">
        <v>42795</v>
      </c>
      <c r="C2496" s="95">
        <v>105059.954724312</v>
      </c>
      <c r="D2496" s="95">
        <v>0</v>
      </c>
      <c r="E2496" s="95">
        <v>12234.2042360306</v>
      </c>
      <c r="F2496" s="95">
        <v>10634.560312748001</v>
      </c>
      <c r="G2496" s="95">
        <v>3072.0584182739299</v>
      </c>
      <c r="H2496" s="95">
        <v>0</v>
      </c>
      <c r="I2496" s="95">
        <v>0</v>
      </c>
      <c r="J2496" s="95">
        <v>74436.013260841399</v>
      </c>
      <c r="K2496" s="95">
        <v>0</v>
      </c>
      <c r="L2496" s="95">
        <v>190.37033512070801</v>
      </c>
      <c r="M2496" s="95">
        <v>43480.265964031198</v>
      </c>
      <c r="N2496" s="95">
        <v>10047.0636817217</v>
      </c>
      <c r="O2496" s="95">
        <v>0</v>
      </c>
      <c r="P2496" s="95">
        <v>58913.140148162798</v>
      </c>
      <c r="Q2496" s="95">
        <v>4592.0068301558504</v>
      </c>
      <c r="R2496" s="95">
        <v>0</v>
      </c>
      <c r="S2496" s="95">
        <v>3064.9759443104299</v>
      </c>
      <c r="T2496" s="95">
        <v>0</v>
      </c>
      <c r="U2496" s="95">
        <v>74440.504146575899</v>
      </c>
      <c r="V2496" s="95">
        <v>5551661.16259766</v>
      </c>
      <c r="W2496" s="95">
        <v>0</v>
      </c>
      <c r="X2496" s="95">
        <v>655000.84869384801</v>
      </c>
      <c r="Y2496" s="95">
        <v>495345.11785888701</v>
      </c>
      <c r="Z2496" s="95">
        <v>443383.44557952898</v>
      </c>
      <c r="AA2496" s="95">
        <v>0</v>
      </c>
      <c r="AB2496" s="95">
        <v>0</v>
      </c>
      <c r="AC2496" s="95">
        <v>22800810.4140625</v>
      </c>
      <c r="AD2496" s="95">
        <v>0</v>
      </c>
      <c r="AE2496" s="95">
        <v>10302.3886557817</v>
      </c>
      <c r="AF2496" s="95">
        <v>2011720.10598755</v>
      </c>
      <c r="AG2496" s="95">
        <v>1153738.13508606</v>
      </c>
      <c r="AH2496" s="95">
        <v>0</v>
      </c>
      <c r="AI2496" s="95">
        <v>2468480.64556885</v>
      </c>
      <c r="AJ2496" s="95">
        <v>590515.87730407703</v>
      </c>
      <c r="AK2496" s="95">
        <v>0</v>
      </c>
      <c r="AL2496" s="95">
        <v>441574.448436737</v>
      </c>
      <c r="AM2496" s="95">
        <v>0</v>
      </c>
      <c r="AN2496" s="95">
        <v>22692738.696533199</v>
      </c>
      <c r="AO2496" s="95">
        <v>54131142.345703103</v>
      </c>
      <c r="AP2496" s="95">
        <v>0</v>
      </c>
      <c r="AQ2496" s="95">
        <v>5743380.38989258</v>
      </c>
      <c r="AR2496" s="95">
        <v>4266817.40380859</v>
      </c>
      <c r="AS2496" s="95">
        <v>3739528.24639893</v>
      </c>
      <c r="AT2496" s="95">
        <v>0</v>
      </c>
      <c r="AU2496" s="95">
        <v>0</v>
      </c>
      <c r="AV2496" s="95">
        <v>74116074.475585893</v>
      </c>
      <c r="AW2496" s="95">
        <v>0</v>
      </c>
      <c r="AX2496" s="95">
        <v>72363.439697265596</v>
      </c>
      <c r="AY2496" s="95">
        <v>20157729.322021499</v>
      </c>
      <c r="AZ2496" s="95">
        <v>9832260.14453125</v>
      </c>
      <c r="BA2496" s="95">
        <v>0</v>
      </c>
      <c r="BB2496" s="95">
        <v>24445181.3820801</v>
      </c>
      <c r="BC2496" s="95">
        <v>5429461.4697265597</v>
      </c>
      <c r="BD2496" s="95">
        <v>0</v>
      </c>
      <c r="BE2496" s="95">
        <v>3724594.4665832501</v>
      </c>
      <c r="BF2496" s="95">
        <v>0</v>
      </c>
      <c r="BG2496" s="95">
        <v>73955228.071289107</v>
      </c>
      <c r="BH2496" s="95">
        <v>15313588.256958</v>
      </c>
      <c r="BI2496" s="95">
        <v>0</v>
      </c>
      <c r="BJ2496" s="95">
        <v>2378068.8984985398</v>
      </c>
      <c r="BK2496" s="95">
        <v>1789455.69921875</v>
      </c>
      <c r="BL2496" s="95">
        <v>0</v>
      </c>
      <c r="BM2496" s="95">
        <v>0</v>
      </c>
      <c r="BN2496" s="95">
        <v>0</v>
      </c>
      <c r="BO2496" s="95">
        <v>0</v>
      </c>
      <c r="BP2496" s="95">
        <v>0</v>
      </c>
      <c r="BQ2496" s="95">
        <v>0</v>
      </c>
      <c r="BR2496" s="95">
        <v>6790239.7907714797</v>
      </c>
      <c r="BS2496" s="95">
        <v>3750596.7985839802</v>
      </c>
      <c r="BT2496" s="95">
        <v>0</v>
      </c>
      <c r="BU2496" s="95">
        <v>4648602.3999633798</v>
      </c>
      <c r="BV2496" s="95">
        <v>2591019.5744628902</v>
      </c>
      <c r="BW2496" s="95">
        <v>0</v>
      </c>
      <c r="BX2496" s="95">
        <v>787786.35714721703</v>
      </c>
      <c r="BY2496" s="95">
        <v>0</v>
      </c>
      <c r="BZ2496" s="95">
        <v>0</v>
      </c>
      <c r="CA2496" s="95">
        <v>117186.80322456401</v>
      </c>
      <c r="CB2496" s="95">
        <v>6205021.10266113</v>
      </c>
      <c r="CC2496" s="95">
        <v>59658246.4853516</v>
      </c>
      <c r="CD2496" s="95">
        <v>17705138.803222701</v>
      </c>
      <c r="CE2496" s="95">
        <v>3065.88957041502</v>
      </c>
      <c r="CF2496" s="95">
        <v>442677.42780304002</v>
      </c>
      <c r="CG2496" s="95">
        <v>3733901.8541259798</v>
      </c>
      <c r="CH2496" s="95">
        <v>0</v>
      </c>
      <c r="CI2496" s="95">
        <v>120249.512945175</v>
      </c>
      <c r="CJ2496" s="95">
        <v>6646434.0093383798</v>
      </c>
      <c r="CK2496" s="95">
        <v>63358698.103027299</v>
      </c>
      <c r="CL2496" s="95">
        <v>18472621.232177701</v>
      </c>
      <c r="CM2496" s="160">
        <v>194448.13387489301</v>
      </c>
      <c r="CN2496" s="160">
        <v>29299471.326904301</v>
      </c>
      <c r="CO2496" s="160">
        <v>137239023.73046899</v>
      </c>
      <c r="CP2496" s="95">
        <v>18472621.232177701</v>
      </c>
      <c r="CQ2496" s="95">
        <v>0</v>
      </c>
      <c r="CR2496" s="95">
        <v>0</v>
      </c>
      <c r="CS2496" s="95">
        <v>0</v>
      </c>
      <c r="CT2496" s="95">
        <v>0</v>
      </c>
      <c r="CU2496" s="161">
        <v>6647698.5304641705</v>
      </c>
      <c r="CV2496" s="161">
        <v>63392148.339477576</v>
      </c>
    </row>
    <row r="2497" spans="1:100" x14ac:dyDescent="0.2">
      <c r="A2497" s="94" t="s">
        <v>199</v>
      </c>
      <c r="B2497" s="96">
        <v>42887</v>
      </c>
      <c r="C2497" s="95">
        <v>104247.23634338399</v>
      </c>
      <c r="D2497" s="95">
        <v>0</v>
      </c>
      <c r="E2497" s="95">
        <v>12014.8225450516</v>
      </c>
      <c r="F2497" s="95">
        <v>10495.2868455648</v>
      </c>
      <c r="G2497" s="95">
        <v>3072.8477464616299</v>
      </c>
      <c r="H2497" s="95">
        <v>0</v>
      </c>
      <c r="I2497" s="95">
        <v>0</v>
      </c>
      <c r="J2497" s="95">
        <v>74065.804618835406</v>
      </c>
      <c r="K2497" s="95">
        <v>0</v>
      </c>
      <c r="L2497" s="95">
        <v>194.32017488032599</v>
      </c>
      <c r="M2497" s="95">
        <v>43162.290497303002</v>
      </c>
      <c r="N2497" s="95">
        <v>9880.0760412216205</v>
      </c>
      <c r="O2497" s="95">
        <v>0</v>
      </c>
      <c r="P2497" s="95">
        <v>58579.681406021104</v>
      </c>
      <c r="Q2497" s="95">
        <v>4475.4529801607096</v>
      </c>
      <c r="R2497" s="95">
        <v>0</v>
      </c>
      <c r="S2497" s="95">
        <v>3072.0093052685302</v>
      </c>
      <c r="T2497" s="95">
        <v>0</v>
      </c>
      <c r="U2497" s="95">
        <v>74079.953525543198</v>
      </c>
      <c r="V2497" s="95">
        <v>5509171.1132202102</v>
      </c>
      <c r="W2497" s="95">
        <v>0</v>
      </c>
      <c r="X2497" s="95">
        <v>633479.43748474098</v>
      </c>
      <c r="Y2497" s="95">
        <v>482242.87544631999</v>
      </c>
      <c r="Z2497" s="95">
        <v>436188.75778961199</v>
      </c>
      <c r="AA2497" s="95">
        <v>0</v>
      </c>
      <c r="AB2497" s="95">
        <v>0</v>
      </c>
      <c r="AC2497" s="95">
        <v>22454264.311035201</v>
      </c>
      <c r="AD2497" s="95">
        <v>0</v>
      </c>
      <c r="AE2497" s="95">
        <v>10181.061272859601</v>
      </c>
      <c r="AF2497" s="95">
        <v>1992498.0648040799</v>
      </c>
      <c r="AG2497" s="95">
        <v>1133903.1929931601</v>
      </c>
      <c r="AH2497" s="95">
        <v>0</v>
      </c>
      <c r="AI2497" s="95">
        <v>2396050.96875</v>
      </c>
      <c r="AJ2497" s="95">
        <v>587311.05387878395</v>
      </c>
      <c r="AK2497" s="95">
        <v>0</v>
      </c>
      <c r="AL2497" s="95">
        <v>434247.33117675799</v>
      </c>
      <c r="AM2497" s="95">
        <v>0</v>
      </c>
      <c r="AN2497" s="95">
        <v>22599491.6245117</v>
      </c>
      <c r="AO2497" s="95">
        <v>53716179.062988304</v>
      </c>
      <c r="AP2497" s="95">
        <v>0</v>
      </c>
      <c r="AQ2497" s="95">
        <v>5609366.6202392597</v>
      </c>
      <c r="AR2497" s="95">
        <v>4243000.6013793899</v>
      </c>
      <c r="AS2497" s="95">
        <v>3686686.4821167002</v>
      </c>
      <c r="AT2497" s="95">
        <v>0</v>
      </c>
      <c r="AU2497" s="95">
        <v>0</v>
      </c>
      <c r="AV2497" s="95">
        <v>73649714.696289107</v>
      </c>
      <c r="AW2497" s="95">
        <v>0</v>
      </c>
      <c r="AX2497" s="95">
        <v>83742.406608581499</v>
      </c>
      <c r="AY2497" s="95">
        <v>20097166.747070301</v>
      </c>
      <c r="AZ2497" s="95">
        <v>9705478.0548095703</v>
      </c>
      <c r="BA2497" s="95">
        <v>0</v>
      </c>
      <c r="BB2497" s="95">
        <v>23875162.138671901</v>
      </c>
      <c r="BC2497" s="95">
        <v>5438087.6607055701</v>
      </c>
      <c r="BD2497" s="95">
        <v>0</v>
      </c>
      <c r="BE2497" s="95">
        <v>3673702.1038818401</v>
      </c>
      <c r="BF2497" s="95">
        <v>0</v>
      </c>
      <c r="BG2497" s="95">
        <v>74096746.518554702</v>
      </c>
      <c r="BH2497" s="95">
        <v>15046470.3909912</v>
      </c>
      <c r="BI2497" s="95">
        <v>0</v>
      </c>
      <c r="BJ2497" s="95">
        <v>2317714.73910522</v>
      </c>
      <c r="BK2497" s="95">
        <v>1749684.5758209201</v>
      </c>
      <c r="BL2497" s="95">
        <v>0</v>
      </c>
      <c r="BM2497" s="95">
        <v>0</v>
      </c>
      <c r="BN2497" s="95">
        <v>0</v>
      </c>
      <c r="BO2497" s="95">
        <v>0</v>
      </c>
      <c r="BP2497" s="95">
        <v>0</v>
      </c>
      <c r="BQ2497" s="95">
        <v>0</v>
      </c>
      <c r="BR2497" s="95">
        <v>6752455.0729370099</v>
      </c>
      <c r="BS2497" s="95">
        <v>3703525.4054565402</v>
      </c>
      <c r="BT2497" s="95">
        <v>0</v>
      </c>
      <c r="BU2497" s="95">
        <v>4567371.2499389602</v>
      </c>
      <c r="BV2497" s="95">
        <v>2542920.1526794401</v>
      </c>
      <c r="BW2497" s="95">
        <v>0</v>
      </c>
      <c r="BX2497" s="95">
        <v>785072.47717285203</v>
      </c>
      <c r="BY2497" s="95">
        <v>0</v>
      </c>
      <c r="BZ2497" s="95">
        <v>0</v>
      </c>
      <c r="CA2497" s="95">
        <v>116286.853737831</v>
      </c>
      <c r="CB2497" s="95">
        <v>6143222.6218872098</v>
      </c>
      <c r="CC2497" s="95">
        <v>59520146.995117202</v>
      </c>
      <c r="CD2497" s="95">
        <v>17336497.7268066</v>
      </c>
      <c r="CE2497" s="95">
        <v>3077.2291837036601</v>
      </c>
      <c r="CF2497" s="95">
        <v>435717.133701324</v>
      </c>
      <c r="CG2497" s="95">
        <v>3684476.8066711398</v>
      </c>
      <c r="CH2497" s="95">
        <v>0</v>
      </c>
      <c r="CI2497" s="95">
        <v>119386.179596901</v>
      </c>
      <c r="CJ2497" s="95">
        <v>6583966.42150879</v>
      </c>
      <c r="CK2497" s="95">
        <v>63223907.5078125</v>
      </c>
      <c r="CL2497" s="95">
        <v>18092865.9841309</v>
      </c>
      <c r="CM2497" s="160">
        <v>193168.54124641401</v>
      </c>
      <c r="CN2497" s="160">
        <v>29189511.302734401</v>
      </c>
      <c r="CO2497" s="160">
        <v>137361969.47851601</v>
      </c>
      <c r="CP2497" s="95">
        <v>18092865.9841309</v>
      </c>
      <c r="CQ2497" s="95">
        <v>0</v>
      </c>
      <c r="CR2497" s="95">
        <v>0</v>
      </c>
      <c r="CS2497" s="95">
        <v>0</v>
      </c>
      <c r="CT2497" s="95">
        <v>0</v>
      </c>
      <c r="CU2497" s="161">
        <v>6578939.7555885334</v>
      </c>
      <c r="CV2497" s="161">
        <v>63204623.801788345</v>
      </c>
    </row>
    <row r="2498" spans="1:100" x14ac:dyDescent="0.2">
      <c r="A2498" s="94" t="s">
        <v>199</v>
      </c>
      <c r="B2498" s="96">
        <v>42979</v>
      </c>
      <c r="C2498" s="95">
        <v>103965.205306053</v>
      </c>
      <c r="D2498" s="95">
        <v>0</v>
      </c>
      <c r="E2498" s="95">
        <v>11762.8188658953</v>
      </c>
      <c r="F2498" s="95">
        <v>10315.655556797999</v>
      </c>
      <c r="G2498" s="95">
        <v>3091.0596204101998</v>
      </c>
      <c r="H2498" s="95">
        <v>0</v>
      </c>
      <c r="I2498" s="95">
        <v>0</v>
      </c>
      <c r="J2498" s="95">
        <v>73790.285318374605</v>
      </c>
      <c r="K2498" s="95">
        <v>0</v>
      </c>
      <c r="L2498" s="95">
        <v>206.07020074129099</v>
      </c>
      <c r="M2498" s="95">
        <v>43193.307402133898</v>
      </c>
      <c r="N2498" s="95">
        <v>9673.8048934936505</v>
      </c>
      <c r="O2498" s="95">
        <v>0</v>
      </c>
      <c r="P2498" s="95">
        <v>58305.625015735597</v>
      </c>
      <c r="Q2498" s="95">
        <v>4380.1941536068898</v>
      </c>
      <c r="R2498" s="95">
        <v>0</v>
      </c>
      <c r="S2498" s="95">
        <v>3080.6822473406801</v>
      </c>
      <c r="T2498" s="95">
        <v>0</v>
      </c>
      <c r="U2498" s="95">
        <v>73805.233479499802</v>
      </c>
      <c r="V2498" s="95">
        <v>5453492.3132934598</v>
      </c>
      <c r="W2498" s="95">
        <v>0</v>
      </c>
      <c r="X2498" s="95">
        <v>617200.38948059105</v>
      </c>
      <c r="Y2498" s="95">
        <v>473849.86129760701</v>
      </c>
      <c r="Z2498" s="95">
        <v>436674.27207565302</v>
      </c>
      <c r="AA2498" s="95">
        <v>0</v>
      </c>
      <c r="AB2498" s="95">
        <v>0</v>
      </c>
      <c r="AC2498" s="95">
        <v>22349356.545166001</v>
      </c>
      <c r="AD2498" s="95">
        <v>0</v>
      </c>
      <c r="AE2498" s="95">
        <v>11727.1583797932</v>
      </c>
      <c r="AF2498" s="95">
        <v>1977908.5019378699</v>
      </c>
      <c r="AG2498" s="95">
        <v>1110022.0553741499</v>
      </c>
      <c r="AH2498" s="95">
        <v>0</v>
      </c>
      <c r="AI2498" s="95">
        <v>2367834.1876831101</v>
      </c>
      <c r="AJ2498" s="95">
        <v>577760.89209747303</v>
      </c>
      <c r="AK2498" s="95">
        <v>0</v>
      </c>
      <c r="AL2498" s="95">
        <v>434672.86998748803</v>
      </c>
      <c r="AM2498" s="95">
        <v>0</v>
      </c>
      <c r="AN2498" s="95">
        <v>22386310.087890599</v>
      </c>
      <c r="AO2498" s="95">
        <v>53306412.287109397</v>
      </c>
      <c r="AP2498" s="95">
        <v>0</v>
      </c>
      <c r="AQ2498" s="95">
        <v>5475871.9593505897</v>
      </c>
      <c r="AR2498" s="95">
        <v>4171197.4061889602</v>
      </c>
      <c r="AS2498" s="95">
        <v>3719461.62286377</v>
      </c>
      <c r="AT2498" s="95">
        <v>0</v>
      </c>
      <c r="AU2498" s="95">
        <v>0</v>
      </c>
      <c r="AV2498" s="95">
        <v>73661927.381835893</v>
      </c>
      <c r="AW2498" s="95">
        <v>0</v>
      </c>
      <c r="AX2498" s="95">
        <v>93100.775066375703</v>
      </c>
      <c r="AY2498" s="95">
        <v>20077835.908691399</v>
      </c>
      <c r="AZ2498" s="95">
        <v>9521157.9527587909</v>
      </c>
      <c r="BA2498" s="95">
        <v>0</v>
      </c>
      <c r="BB2498" s="95">
        <v>23754131.7575684</v>
      </c>
      <c r="BC2498" s="95">
        <v>5358419.0202026404</v>
      </c>
      <c r="BD2498" s="95">
        <v>0</v>
      </c>
      <c r="BE2498" s="95">
        <v>3703392.70068359</v>
      </c>
      <c r="BF2498" s="95">
        <v>0</v>
      </c>
      <c r="BG2498" s="95">
        <v>73915726.877929702</v>
      </c>
      <c r="BH2498" s="95">
        <v>14930628.3907471</v>
      </c>
      <c r="BI2498" s="95">
        <v>0</v>
      </c>
      <c r="BJ2498" s="95">
        <v>2231760.3927917499</v>
      </c>
      <c r="BK2498" s="95">
        <v>1710417.6209259001</v>
      </c>
      <c r="BL2498" s="95">
        <v>0</v>
      </c>
      <c r="BM2498" s="95">
        <v>0</v>
      </c>
      <c r="BN2498" s="95">
        <v>0</v>
      </c>
      <c r="BO2498" s="95">
        <v>0</v>
      </c>
      <c r="BP2498" s="95">
        <v>0</v>
      </c>
      <c r="BQ2498" s="95">
        <v>0</v>
      </c>
      <c r="BR2498" s="95">
        <v>6744503.74609375</v>
      </c>
      <c r="BS2498" s="95">
        <v>3632257.1474304199</v>
      </c>
      <c r="BT2498" s="95">
        <v>0</v>
      </c>
      <c r="BU2498" s="95">
        <v>3845372.7199706999</v>
      </c>
      <c r="BV2498" s="95">
        <v>2502831.3829345698</v>
      </c>
      <c r="BW2498" s="95">
        <v>0</v>
      </c>
      <c r="BX2498" s="95">
        <v>696232.59754180897</v>
      </c>
      <c r="BY2498" s="95">
        <v>0</v>
      </c>
      <c r="BZ2498" s="95">
        <v>0</v>
      </c>
      <c r="CA2498" s="95">
        <v>115814.14758396101</v>
      </c>
      <c r="CB2498" s="95">
        <v>6076356.4238281297</v>
      </c>
      <c r="CC2498" s="95">
        <v>59032943.878906302</v>
      </c>
      <c r="CD2498" s="95">
        <v>17179856.733154301</v>
      </c>
      <c r="CE2498" s="95">
        <v>3092.18411067128</v>
      </c>
      <c r="CF2498" s="95">
        <v>436057.36984634399</v>
      </c>
      <c r="CG2498" s="95">
        <v>3715005.8639221201</v>
      </c>
      <c r="CH2498" s="95">
        <v>0</v>
      </c>
      <c r="CI2498" s="95">
        <v>118881.492696762</v>
      </c>
      <c r="CJ2498" s="95">
        <v>6512006.66589355</v>
      </c>
      <c r="CK2498" s="95">
        <v>62782875.678222701</v>
      </c>
      <c r="CL2498" s="95">
        <v>17936673.822265599</v>
      </c>
      <c r="CM2498" s="160">
        <v>192424.34889602699</v>
      </c>
      <c r="CN2498" s="160">
        <v>28959694.955322299</v>
      </c>
      <c r="CO2498" s="160">
        <v>136734710.84375</v>
      </c>
      <c r="CP2498" s="95">
        <v>17936673.822265599</v>
      </c>
      <c r="CQ2498" s="95">
        <v>0</v>
      </c>
      <c r="CR2498" s="95">
        <v>0</v>
      </c>
      <c r="CS2498" s="95">
        <v>0</v>
      </c>
      <c r="CT2498" s="95">
        <v>0</v>
      </c>
      <c r="CU2498" s="161">
        <v>6512413.7936744737</v>
      </c>
      <c r="CV2498" s="161">
        <v>62747949.742828421</v>
      </c>
    </row>
    <row r="2499" spans="1:100" x14ac:dyDescent="0.2">
      <c r="A2499" s="94" t="s">
        <v>199</v>
      </c>
      <c r="B2499" s="96">
        <v>43070</v>
      </c>
      <c r="C2499" s="95">
        <v>103804.90334415399</v>
      </c>
      <c r="D2499" s="95">
        <v>0</v>
      </c>
      <c r="E2499" s="95">
        <v>11618.5599250793</v>
      </c>
      <c r="F2499" s="95">
        <v>10173.188198685601</v>
      </c>
      <c r="G2499" s="95">
        <v>3070.09116649628</v>
      </c>
      <c r="H2499" s="95">
        <v>0</v>
      </c>
      <c r="I2499" s="95">
        <v>0</v>
      </c>
      <c r="J2499" s="95">
        <v>73172.571635246306</v>
      </c>
      <c r="K2499" s="95">
        <v>0</v>
      </c>
      <c r="L2499" s="95">
        <v>207.41963803395601</v>
      </c>
      <c r="M2499" s="95">
        <v>43163.857507228902</v>
      </c>
      <c r="N2499" s="95">
        <v>9449.4690002203006</v>
      </c>
      <c r="O2499" s="95">
        <v>0</v>
      </c>
      <c r="P2499" s="95">
        <v>58246.841252803802</v>
      </c>
      <c r="Q2499" s="95">
        <v>4354.1623862385804</v>
      </c>
      <c r="R2499" s="95">
        <v>0</v>
      </c>
      <c r="S2499" s="95">
        <v>3057.4217977523799</v>
      </c>
      <c r="T2499" s="95">
        <v>0</v>
      </c>
      <c r="U2499" s="95">
        <v>73212.639227867097</v>
      </c>
      <c r="V2499" s="95">
        <v>5379922.3716430701</v>
      </c>
      <c r="W2499" s="95">
        <v>0</v>
      </c>
      <c r="X2499" s="95">
        <v>607861.58529663098</v>
      </c>
      <c r="Y2499" s="95">
        <v>468434.718383789</v>
      </c>
      <c r="Z2499" s="95">
        <v>435555.73466491699</v>
      </c>
      <c r="AA2499" s="95">
        <v>0</v>
      </c>
      <c r="AB2499" s="95">
        <v>0</v>
      </c>
      <c r="AC2499" s="95">
        <v>22271353.0541992</v>
      </c>
      <c r="AD2499" s="95">
        <v>0</v>
      </c>
      <c r="AE2499" s="95">
        <v>9254.2383569479007</v>
      </c>
      <c r="AF2499" s="95">
        <v>1968557.3048553499</v>
      </c>
      <c r="AG2499" s="95">
        <v>1079790.0098877</v>
      </c>
      <c r="AH2499" s="95">
        <v>0</v>
      </c>
      <c r="AI2499" s="95">
        <v>2347149.1882629399</v>
      </c>
      <c r="AJ2499" s="95">
        <v>572628.57830047596</v>
      </c>
      <c r="AK2499" s="95">
        <v>0</v>
      </c>
      <c r="AL2499" s="95">
        <v>435314.811981201</v>
      </c>
      <c r="AM2499" s="95">
        <v>0</v>
      </c>
      <c r="AN2499" s="95">
        <v>22446539.965332001</v>
      </c>
      <c r="AO2499" s="95">
        <v>52748761.091308601</v>
      </c>
      <c r="AP2499" s="95">
        <v>0</v>
      </c>
      <c r="AQ2499" s="95">
        <v>5436920.7738647498</v>
      </c>
      <c r="AR2499" s="95">
        <v>4111638.5133972201</v>
      </c>
      <c r="AS2499" s="95">
        <v>3733590.8728332501</v>
      </c>
      <c r="AT2499" s="95">
        <v>0</v>
      </c>
      <c r="AU2499" s="95">
        <v>0</v>
      </c>
      <c r="AV2499" s="95">
        <v>73656227.596679702</v>
      </c>
      <c r="AW2499" s="95">
        <v>0</v>
      </c>
      <c r="AX2499" s="95">
        <v>81217.088170051604</v>
      </c>
      <c r="AY2499" s="95">
        <v>20106529.826416001</v>
      </c>
      <c r="AZ2499" s="95">
        <v>9290792.4802246094</v>
      </c>
      <c r="BA2499" s="95">
        <v>0</v>
      </c>
      <c r="BB2499" s="95">
        <v>23388130.246093798</v>
      </c>
      <c r="BC2499" s="95">
        <v>5347347.3563232403</v>
      </c>
      <c r="BD2499" s="95">
        <v>0</v>
      </c>
      <c r="BE2499" s="95">
        <v>3726986.6366272001</v>
      </c>
      <c r="BF2499" s="95">
        <v>0</v>
      </c>
      <c r="BG2499" s="95">
        <v>73787359.852539107</v>
      </c>
      <c r="BH2499" s="95">
        <v>14875524.2385254</v>
      </c>
      <c r="BI2499" s="95">
        <v>0</v>
      </c>
      <c r="BJ2499" s="95">
        <v>2215886.2748107901</v>
      </c>
      <c r="BK2499" s="95">
        <v>1689079.49645996</v>
      </c>
      <c r="BL2499" s="95">
        <v>0</v>
      </c>
      <c r="BM2499" s="95">
        <v>0</v>
      </c>
      <c r="BN2499" s="95">
        <v>0</v>
      </c>
      <c r="BO2499" s="95">
        <v>0</v>
      </c>
      <c r="BP2499" s="95">
        <v>0</v>
      </c>
      <c r="BQ2499" s="95">
        <v>0</v>
      </c>
      <c r="BR2499" s="95">
        <v>6747137.3594360398</v>
      </c>
      <c r="BS2499" s="95">
        <v>3543762.89349365</v>
      </c>
      <c r="BT2499" s="95">
        <v>0</v>
      </c>
      <c r="BU2499" s="95">
        <v>4452270.3699340802</v>
      </c>
      <c r="BV2499" s="95">
        <v>2506883.6075744601</v>
      </c>
      <c r="BW2499" s="95">
        <v>0</v>
      </c>
      <c r="BX2499" s="95">
        <v>761632.89725494396</v>
      </c>
      <c r="BY2499" s="95">
        <v>0</v>
      </c>
      <c r="BZ2499" s="95">
        <v>0</v>
      </c>
      <c r="CA2499" s="95">
        <v>115431.936614037</v>
      </c>
      <c r="CB2499" s="95">
        <v>5985542.0451660203</v>
      </c>
      <c r="CC2499" s="95">
        <v>58401761.842285201</v>
      </c>
      <c r="CD2499" s="95">
        <v>17088333.322997998</v>
      </c>
      <c r="CE2499" s="95">
        <v>3071.4493797719501</v>
      </c>
      <c r="CF2499" s="95">
        <v>437852.55983734102</v>
      </c>
      <c r="CG2499" s="95">
        <v>3749501.7846679701</v>
      </c>
      <c r="CH2499" s="95">
        <v>0</v>
      </c>
      <c r="CI2499" s="95">
        <v>118514.915827751</v>
      </c>
      <c r="CJ2499" s="95">
        <v>6425074.6307373</v>
      </c>
      <c r="CK2499" s="95">
        <v>62134193.859375</v>
      </c>
      <c r="CL2499" s="95">
        <v>17846867.412353501</v>
      </c>
      <c r="CM2499" s="160">
        <v>191309.68479919399</v>
      </c>
      <c r="CN2499" s="160">
        <v>28817014.518554699</v>
      </c>
      <c r="CO2499" s="160">
        <v>135931797.08593801</v>
      </c>
      <c r="CP2499" s="95">
        <v>17846867.412353501</v>
      </c>
      <c r="CQ2499" s="95">
        <v>0</v>
      </c>
      <c r="CR2499" s="95">
        <v>0</v>
      </c>
      <c r="CS2499" s="95">
        <v>0</v>
      </c>
      <c r="CT2499" s="95">
        <v>0</v>
      </c>
      <c r="CU2499" s="161">
        <v>6423394.6050033616</v>
      </c>
      <c r="CV2499" s="161">
        <v>62151263.62695317</v>
      </c>
    </row>
    <row r="2500" spans="1:100" x14ac:dyDescent="0.2">
      <c r="A2500" s="94" t="s">
        <v>199</v>
      </c>
      <c r="B2500" s="96">
        <v>43160</v>
      </c>
      <c r="C2500" s="95">
        <v>103121.17100811</v>
      </c>
      <c r="D2500" s="95">
        <v>0</v>
      </c>
      <c r="E2500" s="95">
        <v>11637.335980415301</v>
      </c>
      <c r="F2500" s="95">
        <v>10254.498054027599</v>
      </c>
      <c r="G2500" s="95">
        <v>3094.4750109612901</v>
      </c>
      <c r="H2500" s="95">
        <v>0</v>
      </c>
      <c r="I2500" s="95">
        <v>0</v>
      </c>
      <c r="J2500" s="95">
        <v>72705.370416641206</v>
      </c>
      <c r="K2500" s="95">
        <v>0</v>
      </c>
      <c r="L2500" s="95">
        <v>200.47171755321301</v>
      </c>
      <c r="M2500" s="95">
        <v>42841.222559928901</v>
      </c>
      <c r="N2500" s="95">
        <v>9278.3355284929294</v>
      </c>
      <c r="O2500" s="95">
        <v>0</v>
      </c>
      <c r="P2500" s="95">
        <v>57963.255409717603</v>
      </c>
      <c r="Q2500" s="95">
        <v>4381.4045298695601</v>
      </c>
      <c r="R2500" s="95">
        <v>0</v>
      </c>
      <c r="S2500" s="95">
        <v>3087.6020299792299</v>
      </c>
      <c r="T2500" s="95">
        <v>0</v>
      </c>
      <c r="U2500" s="95">
        <v>72706.949373245196</v>
      </c>
      <c r="V2500" s="95">
        <v>5342763.6754760696</v>
      </c>
      <c r="W2500" s="95">
        <v>0</v>
      </c>
      <c r="X2500" s="95">
        <v>592055.20781707799</v>
      </c>
      <c r="Y2500" s="95">
        <v>458514.88994979899</v>
      </c>
      <c r="Z2500" s="95">
        <v>432694.350288391</v>
      </c>
      <c r="AA2500" s="95">
        <v>0</v>
      </c>
      <c r="AB2500" s="95">
        <v>0</v>
      </c>
      <c r="AC2500" s="95">
        <v>22088918.607177701</v>
      </c>
      <c r="AD2500" s="95">
        <v>0</v>
      </c>
      <c r="AE2500" s="95">
        <v>11095.894419312501</v>
      </c>
      <c r="AF2500" s="95">
        <v>1981671.4703369101</v>
      </c>
      <c r="AG2500" s="95">
        <v>1059514.29244995</v>
      </c>
      <c r="AH2500" s="95">
        <v>0</v>
      </c>
      <c r="AI2500" s="95">
        <v>2300368.6777648898</v>
      </c>
      <c r="AJ2500" s="95">
        <v>574122.72478485096</v>
      </c>
      <c r="AK2500" s="95">
        <v>0</v>
      </c>
      <c r="AL2500" s="95">
        <v>430612.937057495</v>
      </c>
      <c r="AM2500" s="95">
        <v>0</v>
      </c>
      <c r="AN2500" s="95">
        <v>22079124.005615201</v>
      </c>
      <c r="AO2500" s="95">
        <v>53025692.306640603</v>
      </c>
      <c r="AP2500" s="95">
        <v>0</v>
      </c>
      <c r="AQ2500" s="95">
        <v>5333352.9338378897</v>
      </c>
      <c r="AR2500" s="95">
        <v>4078918.3515014602</v>
      </c>
      <c r="AS2500" s="95">
        <v>3721792.0379943801</v>
      </c>
      <c r="AT2500" s="95">
        <v>0</v>
      </c>
      <c r="AU2500" s="95">
        <v>0</v>
      </c>
      <c r="AV2500" s="95">
        <v>73552986.28125</v>
      </c>
      <c r="AW2500" s="95">
        <v>0</v>
      </c>
      <c r="AX2500" s="95">
        <v>95861.658524513201</v>
      </c>
      <c r="AY2500" s="95">
        <v>20401664.489746101</v>
      </c>
      <c r="AZ2500" s="95">
        <v>9228030.9511718806</v>
      </c>
      <c r="BA2500" s="95">
        <v>0</v>
      </c>
      <c r="BB2500" s="95">
        <v>23073124.731689502</v>
      </c>
      <c r="BC2500" s="95">
        <v>5394771.5027465802</v>
      </c>
      <c r="BD2500" s="95">
        <v>0</v>
      </c>
      <c r="BE2500" s="95">
        <v>3705773.7523803702</v>
      </c>
      <c r="BF2500" s="95">
        <v>0</v>
      </c>
      <c r="BG2500" s="95">
        <v>73609675.472656295</v>
      </c>
      <c r="BH2500" s="95">
        <v>14818718.806762701</v>
      </c>
      <c r="BI2500" s="95">
        <v>0</v>
      </c>
      <c r="BJ2500" s="95">
        <v>2178804.1343689002</v>
      </c>
      <c r="BK2500" s="95">
        <v>1670396.9888458301</v>
      </c>
      <c r="BL2500" s="95">
        <v>0</v>
      </c>
      <c r="BM2500" s="95">
        <v>0</v>
      </c>
      <c r="BN2500" s="95">
        <v>0</v>
      </c>
      <c r="BO2500" s="95">
        <v>0</v>
      </c>
      <c r="BP2500" s="95">
        <v>0</v>
      </c>
      <c r="BQ2500" s="95">
        <v>0</v>
      </c>
      <c r="BR2500" s="95">
        <v>6803300.0305786096</v>
      </c>
      <c r="BS2500" s="95">
        <v>3491796.7322692899</v>
      </c>
      <c r="BT2500" s="95">
        <v>0</v>
      </c>
      <c r="BU2500" s="95">
        <v>4333794.7199707003</v>
      </c>
      <c r="BV2500" s="95">
        <v>2515515.1543273898</v>
      </c>
      <c r="BW2500" s="95">
        <v>0</v>
      </c>
      <c r="BX2500" s="95">
        <v>769722.11726379395</v>
      </c>
      <c r="BY2500" s="95">
        <v>0</v>
      </c>
      <c r="BZ2500" s="95">
        <v>0</v>
      </c>
      <c r="CA2500" s="95">
        <v>114634.210529327</v>
      </c>
      <c r="CB2500" s="95">
        <v>5940444.8369751005</v>
      </c>
      <c r="CC2500" s="95">
        <v>58337261.065429702</v>
      </c>
      <c r="CD2500" s="95">
        <v>17003933.330810498</v>
      </c>
      <c r="CE2500" s="95">
        <v>3083.7370356619399</v>
      </c>
      <c r="CF2500" s="95">
        <v>431553.81902313197</v>
      </c>
      <c r="CG2500" s="95">
        <v>3713686.6600341802</v>
      </c>
      <c r="CH2500" s="95">
        <v>0</v>
      </c>
      <c r="CI2500" s="95">
        <v>117722.233878136</v>
      </c>
      <c r="CJ2500" s="95">
        <v>6368706.0369262705</v>
      </c>
      <c r="CK2500" s="95">
        <v>62027725.346679702</v>
      </c>
      <c r="CL2500" s="95">
        <v>17753772.110839799</v>
      </c>
      <c r="CM2500" s="160">
        <v>190231.14275360099</v>
      </c>
      <c r="CN2500" s="160">
        <v>28441201.717285201</v>
      </c>
      <c r="CO2500" s="160">
        <v>135698538.73632801</v>
      </c>
      <c r="CP2500" s="95">
        <v>17753772.110839799</v>
      </c>
      <c r="CQ2500" s="95">
        <v>0</v>
      </c>
      <c r="CR2500" s="95">
        <v>0</v>
      </c>
      <c r="CS2500" s="95">
        <v>0</v>
      </c>
      <c r="CT2500" s="95">
        <v>0</v>
      </c>
      <c r="CU2500" s="161">
        <v>6371998.6559982328</v>
      </c>
      <c r="CV2500" s="161">
        <v>62050947.725463882</v>
      </c>
    </row>
    <row r="2501" spans="1:100" x14ac:dyDescent="0.2">
      <c r="A2501" s="94" t="s">
        <v>199</v>
      </c>
      <c r="B2501" s="96">
        <v>43252</v>
      </c>
      <c r="C2501" s="95">
        <v>103263.303285599</v>
      </c>
      <c r="D2501" s="95">
        <v>0</v>
      </c>
      <c r="E2501" s="95">
        <v>11540.214823365201</v>
      </c>
      <c r="F2501" s="95">
        <v>10208.806810259801</v>
      </c>
      <c r="G2501" s="95">
        <v>3034.4924925267701</v>
      </c>
      <c r="H2501" s="95">
        <v>0</v>
      </c>
      <c r="I2501" s="95">
        <v>0</v>
      </c>
      <c r="J2501" s="95">
        <v>72136.6762199402</v>
      </c>
      <c r="K2501" s="95">
        <v>0</v>
      </c>
      <c r="L2501" s="95">
        <v>195.399655310437</v>
      </c>
      <c r="M2501" s="95">
        <v>43114.789070129402</v>
      </c>
      <c r="N2501" s="95">
        <v>9161.8287528753299</v>
      </c>
      <c r="O2501" s="95">
        <v>0</v>
      </c>
      <c r="P2501" s="95">
        <v>57988.5298676491</v>
      </c>
      <c r="Q2501" s="95">
        <v>4356.0209603905696</v>
      </c>
      <c r="R2501" s="95">
        <v>0</v>
      </c>
      <c r="S2501" s="95">
        <v>3044.5099716484501</v>
      </c>
      <c r="T2501" s="95">
        <v>0</v>
      </c>
      <c r="U2501" s="95">
        <v>72129.752798080401</v>
      </c>
      <c r="V2501" s="95">
        <v>5339523.7451171903</v>
      </c>
      <c r="W2501" s="95">
        <v>0</v>
      </c>
      <c r="X2501" s="95">
        <v>579580.28659057606</v>
      </c>
      <c r="Y2501" s="95">
        <v>448145.36357116699</v>
      </c>
      <c r="Z2501" s="95">
        <v>426468.040676117</v>
      </c>
      <c r="AA2501" s="95">
        <v>0</v>
      </c>
      <c r="AB2501" s="95">
        <v>0</v>
      </c>
      <c r="AC2501" s="95">
        <v>21924566.831787098</v>
      </c>
      <c r="AD2501" s="95">
        <v>0</v>
      </c>
      <c r="AE2501" s="95">
        <v>10285.4037303925</v>
      </c>
      <c r="AF2501" s="95">
        <v>1978425.84182739</v>
      </c>
      <c r="AG2501" s="95">
        <v>1045581.34736633</v>
      </c>
      <c r="AH2501" s="95">
        <v>0</v>
      </c>
      <c r="AI2501" s="95">
        <v>2299099.0034484901</v>
      </c>
      <c r="AJ2501" s="95">
        <v>574665.59964752197</v>
      </c>
      <c r="AK2501" s="95">
        <v>0</v>
      </c>
      <c r="AL2501" s="95">
        <v>424429.74155807501</v>
      </c>
      <c r="AM2501" s="95">
        <v>0</v>
      </c>
      <c r="AN2501" s="95">
        <v>22001817.340332001</v>
      </c>
      <c r="AO2501" s="95">
        <v>52991928.800292999</v>
      </c>
      <c r="AP2501" s="95">
        <v>0</v>
      </c>
      <c r="AQ2501" s="95">
        <v>5192733.6445922898</v>
      </c>
      <c r="AR2501" s="95">
        <v>3969165.6949157701</v>
      </c>
      <c r="AS2501" s="95">
        <v>3685820.3413696298</v>
      </c>
      <c r="AT2501" s="95">
        <v>0</v>
      </c>
      <c r="AU2501" s="95">
        <v>0</v>
      </c>
      <c r="AV2501" s="95">
        <v>73473418.686523393</v>
      </c>
      <c r="AW2501" s="95">
        <v>0</v>
      </c>
      <c r="AX2501" s="95">
        <v>87909.135910987898</v>
      </c>
      <c r="AY2501" s="95">
        <v>20491152.2897949</v>
      </c>
      <c r="AZ2501" s="95">
        <v>9142296.1156005897</v>
      </c>
      <c r="BA2501" s="95">
        <v>0</v>
      </c>
      <c r="BB2501" s="95">
        <v>23177057.588622998</v>
      </c>
      <c r="BC2501" s="95">
        <v>5407219.5270385696</v>
      </c>
      <c r="BD2501" s="95">
        <v>0</v>
      </c>
      <c r="BE2501" s="95">
        <v>3668995.2637634301</v>
      </c>
      <c r="BF2501" s="95">
        <v>0</v>
      </c>
      <c r="BG2501" s="95">
        <v>73807896.142578095</v>
      </c>
      <c r="BH2501" s="95">
        <v>14927941.4688721</v>
      </c>
      <c r="BI2501" s="95">
        <v>0</v>
      </c>
      <c r="BJ2501" s="95">
        <v>2120384.9527893099</v>
      </c>
      <c r="BK2501" s="95">
        <v>1622526.0343170201</v>
      </c>
      <c r="BL2501" s="95">
        <v>0</v>
      </c>
      <c r="BM2501" s="95">
        <v>0</v>
      </c>
      <c r="BN2501" s="95">
        <v>0</v>
      </c>
      <c r="BO2501" s="95">
        <v>0</v>
      </c>
      <c r="BP2501" s="95">
        <v>0</v>
      </c>
      <c r="BQ2501" s="95">
        <v>0</v>
      </c>
      <c r="BR2501" s="95">
        <v>6825213.1918945303</v>
      </c>
      <c r="BS2501" s="95">
        <v>3459962.1759643601</v>
      </c>
      <c r="BT2501" s="95">
        <v>0</v>
      </c>
      <c r="BU2501" s="95">
        <v>4373268.5099487295</v>
      </c>
      <c r="BV2501" s="95">
        <v>2517237.19744873</v>
      </c>
      <c r="BW2501" s="95">
        <v>0</v>
      </c>
      <c r="BX2501" s="95">
        <v>769224.37726592994</v>
      </c>
      <c r="BY2501" s="95">
        <v>0</v>
      </c>
      <c r="BZ2501" s="95">
        <v>0</v>
      </c>
      <c r="CA2501" s="95">
        <v>114853.15994072</v>
      </c>
      <c r="CB2501" s="95">
        <v>5920641.8280029297</v>
      </c>
      <c r="CC2501" s="95">
        <v>58444179.1494141</v>
      </c>
      <c r="CD2501" s="95">
        <v>17035421.490478501</v>
      </c>
      <c r="CE2501" s="95">
        <v>3046.8757494092001</v>
      </c>
      <c r="CF2501" s="95">
        <v>425538.26317596401</v>
      </c>
      <c r="CG2501" s="95">
        <v>3680042.99691772</v>
      </c>
      <c r="CH2501" s="95">
        <v>0</v>
      </c>
      <c r="CI2501" s="95">
        <v>117902.198612213</v>
      </c>
      <c r="CJ2501" s="95">
        <v>6351031.3435668899</v>
      </c>
      <c r="CK2501" s="95">
        <v>62156481.488281302</v>
      </c>
      <c r="CL2501" s="95">
        <v>17777276.345458999</v>
      </c>
      <c r="CM2501" s="160">
        <v>189767.140012741</v>
      </c>
      <c r="CN2501" s="160">
        <v>28368216.482421901</v>
      </c>
      <c r="CO2501" s="160">
        <v>135875563.75</v>
      </c>
      <c r="CP2501" s="95">
        <v>17777276.345458999</v>
      </c>
      <c r="CQ2501" s="95">
        <v>0</v>
      </c>
      <c r="CR2501" s="95">
        <v>0</v>
      </c>
      <c r="CS2501" s="95">
        <v>0</v>
      </c>
      <c r="CT2501" s="95">
        <v>0</v>
      </c>
      <c r="CU2501" s="161">
        <v>6346180.091178894</v>
      </c>
      <c r="CV2501" s="161">
        <v>62124222.146331817</v>
      </c>
    </row>
    <row r="2502" spans="1:100" x14ac:dyDescent="0.2">
      <c r="A2502" s="94" t="s">
        <v>199</v>
      </c>
      <c r="B2502" s="96">
        <v>43344</v>
      </c>
      <c r="C2502" s="95">
        <v>102711.607908249</v>
      </c>
      <c r="D2502" s="95">
        <v>0</v>
      </c>
      <c r="E2502" s="95">
        <v>11329.233716011</v>
      </c>
      <c r="F2502" s="95">
        <v>10094.0859907866</v>
      </c>
      <c r="G2502" s="95">
        <v>3075.1380050182302</v>
      </c>
      <c r="H2502" s="95">
        <v>0</v>
      </c>
      <c r="I2502" s="95">
        <v>0</v>
      </c>
      <c r="J2502" s="95">
        <v>71749.010861396804</v>
      </c>
      <c r="K2502" s="95">
        <v>0</v>
      </c>
      <c r="L2502" s="95">
        <v>203.77055563963901</v>
      </c>
      <c r="M2502" s="95">
        <v>42790.981136798902</v>
      </c>
      <c r="N2502" s="95">
        <v>9034.8510940074902</v>
      </c>
      <c r="O2502" s="95">
        <v>0</v>
      </c>
      <c r="P2502" s="95">
        <v>57667.067245960199</v>
      </c>
      <c r="Q2502" s="95">
        <v>4319.5674306750298</v>
      </c>
      <c r="R2502" s="95">
        <v>0</v>
      </c>
      <c r="S2502" s="95">
        <v>3061.7515307664899</v>
      </c>
      <c r="T2502" s="95">
        <v>0</v>
      </c>
      <c r="U2502" s="95">
        <v>71750.338748931899</v>
      </c>
      <c r="V2502" s="95">
        <v>5312176.4990844699</v>
      </c>
      <c r="W2502" s="95">
        <v>0</v>
      </c>
      <c r="X2502" s="95">
        <v>558431.96195983898</v>
      </c>
      <c r="Y2502" s="95">
        <v>433866.64434051502</v>
      </c>
      <c r="Z2502" s="95">
        <v>425423.02715301502</v>
      </c>
      <c r="AA2502" s="95">
        <v>0</v>
      </c>
      <c r="AB2502" s="95">
        <v>0</v>
      </c>
      <c r="AC2502" s="95">
        <v>21703463.464599598</v>
      </c>
      <c r="AD2502" s="95">
        <v>0</v>
      </c>
      <c r="AE2502" s="95">
        <v>11241.053537130399</v>
      </c>
      <c r="AF2502" s="95">
        <v>1966145.2347717299</v>
      </c>
      <c r="AG2502" s="95">
        <v>1027257.8632431</v>
      </c>
      <c r="AH2502" s="95">
        <v>0</v>
      </c>
      <c r="AI2502" s="95">
        <v>2275685.3649597201</v>
      </c>
      <c r="AJ2502" s="95">
        <v>581220.42619323696</v>
      </c>
      <c r="AK2502" s="95">
        <v>0</v>
      </c>
      <c r="AL2502" s="95">
        <v>424506.22782897903</v>
      </c>
      <c r="AM2502" s="95">
        <v>0</v>
      </c>
      <c r="AN2502" s="95">
        <v>21731743.3195801</v>
      </c>
      <c r="AO2502" s="95">
        <v>53109489.075195298</v>
      </c>
      <c r="AP2502" s="95">
        <v>0</v>
      </c>
      <c r="AQ2502" s="95">
        <v>5038633.8222656297</v>
      </c>
      <c r="AR2502" s="95">
        <v>3891539.2797241202</v>
      </c>
      <c r="AS2502" s="95">
        <v>3693201.2938842801</v>
      </c>
      <c r="AT2502" s="95">
        <v>0</v>
      </c>
      <c r="AU2502" s="95">
        <v>0</v>
      </c>
      <c r="AV2502" s="95">
        <v>73057905.352539107</v>
      </c>
      <c r="AW2502" s="95">
        <v>0</v>
      </c>
      <c r="AX2502" s="95">
        <v>97862.649310112</v>
      </c>
      <c r="AY2502" s="95">
        <v>20467316.192871101</v>
      </c>
      <c r="AZ2502" s="95">
        <v>9043520.9604492206</v>
      </c>
      <c r="BA2502" s="95">
        <v>0</v>
      </c>
      <c r="BB2502" s="95">
        <v>23035524.4055176</v>
      </c>
      <c r="BC2502" s="95">
        <v>5521932.2282714797</v>
      </c>
      <c r="BD2502" s="95">
        <v>0</v>
      </c>
      <c r="BE2502" s="95">
        <v>3682710.7898559598</v>
      </c>
      <c r="BF2502" s="95">
        <v>0</v>
      </c>
      <c r="BG2502" s="95">
        <v>73015906.5703125</v>
      </c>
      <c r="BH2502" s="95">
        <v>14821058.8834229</v>
      </c>
      <c r="BI2502" s="95">
        <v>0</v>
      </c>
      <c r="BJ2502" s="95">
        <v>2059698.10591125</v>
      </c>
      <c r="BK2502" s="95">
        <v>1587655.9308166499</v>
      </c>
      <c r="BL2502" s="95">
        <v>0</v>
      </c>
      <c r="BM2502" s="95">
        <v>0</v>
      </c>
      <c r="BN2502" s="95">
        <v>0</v>
      </c>
      <c r="BO2502" s="95">
        <v>0</v>
      </c>
      <c r="BP2502" s="95">
        <v>0</v>
      </c>
      <c r="BQ2502" s="95">
        <v>0</v>
      </c>
      <c r="BR2502" s="95">
        <v>6783490.8840942401</v>
      </c>
      <c r="BS2502" s="95">
        <v>3419841.2776794401</v>
      </c>
      <c r="BT2502" s="95">
        <v>0</v>
      </c>
      <c r="BU2502" s="95">
        <v>3700159.0899658198</v>
      </c>
      <c r="BV2502" s="95">
        <v>2535726.3731079102</v>
      </c>
      <c r="BW2502" s="95">
        <v>0</v>
      </c>
      <c r="BX2502" s="95">
        <v>681318.10759735096</v>
      </c>
      <c r="BY2502" s="95">
        <v>0</v>
      </c>
      <c r="BZ2502" s="95">
        <v>0</v>
      </c>
      <c r="CA2502" s="95">
        <v>114126.32077789299</v>
      </c>
      <c r="CB2502" s="95">
        <v>5867108.7493286096</v>
      </c>
      <c r="CC2502" s="95">
        <v>58278663.8837891</v>
      </c>
      <c r="CD2502" s="95">
        <v>16895899.495361298</v>
      </c>
      <c r="CE2502" s="95">
        <v>3070.2206746041802</v>
      </c>
      <c r="CF2502" s="95">
        <v>425328.16242599499</v>
      </c>
      <c r="CG2502" s="95">
        <v>3690798.6198425302</v>
      </c>
      <c r="CH2502" s="95">
        <v>0</v>
      </c>
      <c r="CI2502" s="95">
        <v>117170.535445213</v>
      </c>
      <c r="CJ2502" s="95">
        <v>6294390.9509277297</v>
      </c>
      <c r="CK2502" s="95">
        <v>61983817.595703103</v>
      </c>
      <c r="CL2502" s="95">
        <v>17636911.606201202</v>
      </c>
      <c r="CM2502" s="160">
        <v>188653.54452133199</v>
      </c>
      <c r="CN2502" s="160">
        <v>28039576.2109375</v>
      </c>
      <c r="CO2502" s="160">
        <v>135125399.00976601</v>
      </c>
      <c r="CP2502" s="95">
        <v>17636911.606201202</v>
      </c>
      <c r="CQ2502" s="95">
        <v>0</v>
      </c>
      <c r="CR2502" s="95">
        <v>0</v>
      </c>
      <c r="CS2502" s="95">
        <v>0</v>
      </c>
      <c r="CT2502" s="95">
        <v>0</v>
      </c>
      <c r="CU2502" s="161">
        <v>6292436.9117546044</v>
      </c>
      <c r="CV2502" s="161">
        <v>61969462.503631629</v>
      </c>
    </row>
    <row r="2503" spans="1:100" x14ac:dyDescent="0.2">
      <c r="A2503" s="94" t="s">
        <v>199</v>
      </c>
      <c r="B2503" s="96">
        <v>43435</v>
      </c>
      <c r="C2503" s="95">
        <v>101949.046217918</v>
      </c>
      <c r="D2503" s="95">
        <v>0</v>
      </c>
      <c r="E2503" s="95">
        <v>11051.2244488001</v>
      </c>
      <c r="F2503" s="95">
        <v>9884.0624586343802</v>
      </c>
      <c r="G2503" s="95">
        <v>3094.4388050139</v>
      </c>
      <c r="H2503" s="95">
        <v>0</v>
      </c>
      <c r="I2503" s="95">
        <v>0</v>
      </c>
      <c r="J2503" s="95">
        <v>70684.093007087693</v>
      </c>
      <c r="K2503" s="95">
        <v>0</v>
      </c>
      <c r="L2503" s="95">
        <v>236.55011632852299</v>
      </c>
      <c r="M2503" s="95">
        <v>42562.734562397003</v>
      </c>
      <c r="N2503" s="95">
        <v>8886.1485800743103</v>
      </c>
      <c r="O2503" s="95">
        <v>0</v>
      </c>
      <c r="P2503" s="95">
        <v>56997.552393913298</v>
      </c>
      <c r="Q2503" s="95">
        <v>4281.3680765628797</v>
      </c>
      <c r="R2503" s="95">
        <v>0</v>
      </c>
      <c r="S2503" s="95">
        <v>3087.2786428332302</v>
      </c>
      <c r="T2503" s="95">
        <v>0</v>
      </c>
      <c r="U2503" s="95">
        <v>70728.659029960603</v>
      </c>
      <c r="V2503" s="95">
        <v>5277709.1768188505</v>
      </c>
      <c r="W2503" s="95">
        <v>0</v>
      </c>
      <c r="X2503" s="95">
        <v>551603.24905395496</v>
      </c>
      <c r="Y2503" s="95">
        <v>434583.91155624401</v>
      </c>
      <c r="Z2503" s="95">
        <v>429909.97381210298</v>
      </c>
      <c r="AA2503" s="95">
        <v>0</v>
      </c>
      <c r="AB2503" s="95">
        <v>0</v>
      </c>
      <c r="AC2503" s="95">
        <v>21457647.431884799</v>
      </c>
      <c r="AD2503" s="95">
        <v>0</v>
      </c>
      <c r="AE2503" s="95">
        <v>9211.2375268936194</v>
      </c>
      <c r="AF2503" s="95">
        <v>1969067.5833892799</v>
      </c>
      <c r="AG2503" s="95">
        <v>1021545.88977051</v>
      </c>
      <c r="AH2503" s="95">
        <v>0</v>
      </c>
      <c r="AI2503" s="95">
        <v>2258944.6267089802</v>
      </c>
      <c r="AJ2503" s="95">
        <v>578702.42855834996</v>
      </c>
      <c r="AK2503" s="95">
        <v>0</v>
      </c>
      <c r="AL2503" s="95">
        <v>430933.50516891503</v>
      </c>
      <c r="AM2503" s="95">
        <v>0</v>
      </c>
      <c r="AN2503" s="95">
        <v>21489939.1567383</v>
      </c>
      <c r="AO2503" s="95">
        <v>53389455.235839799</v>
      </c>
      <c r="AP2503" s="95">
        <v>0</v>
      </c>
      <c r="AQ2503" s="95">
        <v>5055165.6702880897</v>
      </c>
      <c r="AR2503" s="95">
        <v>3898972.6005249</v>
      </c>
      <c r="AS2503" s="95">
        <v>3777264.7214050302</v>
      </c>
      <c r="AT2503" s="95">
        <v>0</v>
      </c>
      <c r="AU2503" s="95">
        <v>0</v>
      </c>
      <c r="AV2503" s="95">
        <v>72817218.446289107</v>
      </c>
      <c r="AW2503" s="95">
        <v>0</v>
      </c>
      <c r="AX2503" s="95">
        <v>74647.347743034406</v>
      </c>
      <c r="AY2503" s="95">
        <v>20649382.870361298</v>
      </c>
      <c r="AZ2503" s="95">
        <v>9075589.3304443397</v>
      </c>
      <c r="BA2503" s="95">
        <v>0</v>
      </c>
      <c r="BB2503" s="95">
        <v>23122407.029052701</v>
      </c>
      <c r="BC2503" s="95">
        <v>5548858.55358887</v>
      </c>
      <c r="BD2503" s="95">
        <v>0</v>
      </c>
      <c r="BE2503" s="95">
        <v>3782170.5185546898</v>
      </c>
      <c r="BF2503" s="95">
        <v>0</v>
      </c>
      <c r="BG2503" s="95">
        <v>72764800.087890595</v>
      </c>
      <c r="BH2503" s="95">
        <v>14790557.170288101</v>
      </c>
      <c r="BI2503" s="95">
        <v>0</v>
      </c>
      <c r="BJ2503" s="95">
        <v>2007056.69223022</v>
      </c>
      <c r="BK2503" s="95">
        <v>1572252.65896606</v>
      </c>
      <c r="BL2503" s="95">
        <v>0</v>
      </c>
      <c r="BM2503" s="95">
        <v>0</v>
      </c>
      <c r="BN2503" s="95">
        <v>0</v>
      </c>
      <c r="BO2503" s="95">
        <v>0</v>
      </c>
      <c r="BP2503" s="95">
        <v>0</v>
      </c>
      <c r="BQ2503" s="95">
        <v>0</v>
      </c>
      <c r="BR2503" s="95">
        <v>6770621.3068237295</v>
      </c>
      <c r="BS2503" s="95">
        <v>3416073.3145141602</v>
      </c>
      <c r="BT2503" s="95">
        <v>0</v>
      </c>
      <c r="BU2503" s="95">
        <v>4288041.1399536096</v>
      </c>
      <c r="BV2503" s="95">
        <v>2497175.0658874498</v>
      </c>
      <c r="BW2503" s="95">
        <v>0</v>
      </c>
      <c r="BX2503" s="95">
        <v>755879.56731414795</v>
      </c>
      <c r="BY2503" s="95">
        <v>0</v>
      </c>
      <c r="BZ2503" s="95">
        <v>0</v>
      </c>
      <c r="CA2503" s="95">
        <v>112986.245532036</v>
      </c>
      <c r="CB2503" s="95">
        <v>5835130.3532714797</v>
      </c>
      <c r="CC2503" s="95">
        <v>58490169.690917999</v>
      </c>
      <c r="CD2503" s="95">
        <v>16784642.552978501</v>
      </c>
      <c r="CE2503" s="95">
        <v>3099.7506179213501</v>
      </c>
      <c r="CF2503" s="95">
        <v>432595.065208435</v>
      </c>
      <c r="CG2503" s="95">
        <v>3797604.8200378399</v>
      </c>
      <c r="CH2503" s="95">
        <v>0</v>
      </c>
      <c r="CI2503" s="95">
        <v>116110.92910480501</v>
      </c>
      <c r="CJ2503" s="95">
        <v>6262523.1533203097</v>
      </c>
      <c r="CK2503" s="95">
        <v>62255016.844238304</v>
      </c>
      <c r="CL2503" s="95">
        <v>17535237.040527299</v>
      </c>
      <c r="CM2503" s="160">
        <v>186409.349155426</v>
      </c>
      <c r="CN2503" s="160">
        <v>27750548.4921875</v>
      </c>
      <c r="CO2503" s="160">
        <v>134952258.69726601</v>
      </c>
      <c r="CP2503" s="95">
        <v>17535237.040527299</v>
      </c>
      <c r="CQ2503" s="95">
        <v>0</v>
      </c>
      <c r="CR2503" s="95">
        <v>0</v>
      </c>
      <c r="CS2503" s="95">
        <v>0</v>
      </c>
      <c r="CT2503" s="95">
        <v>0</v>
      </c>
      <c r="CU2503" s="161">
        <v>6267725.4184799148</v>
      </c>
      <c r="CV2503" s="161">
        <v>62287774.51095584</v>
      </c>
    </row>
    <row r="2504" spans="1:100" x14ac:dyDescent="0.2">
      <c r="A2504" s="94" t="s">
        <v>199</v>
      </c>
      <c r="B2504" s="96">
        <v>43525</v>
      </c>
      <c r="C2504" s="95">
        <v>101743.218233109</v>
      </c>
      <c r="D2504" s="95">
        <v>0</v>
      </c>
      <c r="E2504" s="95">
        <v>10854.808620691299</v>
      </c>
      <c r="F2504" s="95">
        <v>9777.5967426299994</v>
      </c>
      <c r="G2504" s="95">
        <v>3074.7274988889699</v>
      </c>
      <c r="H2504" s="95">
        <v>0</v>
      </c>
      <c r="I2504" s="95">
        <v>0</v>
      </c>
      <c r="J2504" s="95">
        <v>70197.344611167893</v>
      </c>
      <c r="K2504" s="95">
        <v>0</v>
      </c>
      <c r="L2504" s="95">
        <v>171.610744833946</v>
      </c>
      <c r="M2504" s="95">
        <v>42671.5619740486</v>
      </c>
      <c r="N2504" s="95">
        <v>8741.4215445518494</v>
      </c>
      <c r="O2504" s="95">
        <v>0</v>
      </c>
      <c r="P2504" s="95">
        <v>56808.145224571199</v>
      </c>
      <c r="Q2504" s="95">
        <v>4138.0893082618704</v>
      </c>
      <c r="R2504" s="95">
        <v>0</v>
      </c>
      <c r="S2504" s="95">
        <v>3066.7405082881501</v>
      </c>
      <c r="T2504" s="95">
        <v>0</v>
      </c>
      <c r="U2504" s="95">
        <v>70187.751399993896</v>
      </c>
      <c r="V2504" s="95">
        <v>5224689.04504395</v>
      </c>
      <c r="W2504" s="95">
        <v>0</v>
      </c>
      <c r="X2504" s="95">
        <v>536110.74743652297</v>
      </c>
      <c r="Y2504" s="95">
        <v>425023.08338928199</v>
      </c>
      <c r="Z2504" s="95">
        <v>425063.26464462298</v>
      </c>
      <c r="AA2504" s="95">
        <v>0</v>
      </c>
      <c r="AB2504" s="95">
        <v>0</v>
      </c>
      <c r="AC2504" s="95">
        <v>21327304.519042999</v>
      </c>
      <c r="AD2504" s="95">
        <v>0</v>
      </c>
      <c r="AE2504" s="95">
        <v>9347.0230967998505</v>
      </c>
      <c r="AF2504" s="95">
        <v>1945621.3718872101</v>
      </c>
      <c r="AG2504" s="95">
        <v>992826.18088531506</v>
      </c>
      <c r="AH2504" s="95">
        <v>0</v>
      </c>
      <c r="AI2504" s="95">
        <v>2222048.6970214802</v>
      </c>
      <c r="AJ2504" s="95">
        <v>570680.28694915795</v>
      </c>
      <c r="AK2504" s="95">
        <v>0</v>
      </c>
      <c r="AL2504" s="95">
        <v>423002.666564941</v>
      </c>
      <c r="AM2504" s="95">
        <v>0</v>
      </c>
      <c r="AN2504" s="95">
        <v>21349766.260009799</v>
      </c>
      <c r="AO2504" s="95">
        <v>52827808.116699196</v>
      </c>
      <c r="AP2504" s="95">
        <v>0</v>
      </c>
      <c r="AQ2504" s="95">
        <v>4892428.4391479502</v>
      </c>
      <c r="AR2504" s="95">
        <v>3846780.6032104502</v>
      </c>
      <c r="AS2504" s="95">
        <v>3741655.03207397</v>
      </c>
      <c r="AT2504" s="95">
        <v>0</v>
      </c>
      <c r="AU2504" s="95">
        <v>0</v>
      </c>
      <c r="AV2504" s="95">
        <v>72715800.758789107</v>
      </c>
      <c r="AW2504" s="95">
        <v>0</v>
      </c>
      <c r="AX2504" s="95">
        <v>67953.959990501404</v>
      </c>
      <c r="AY2504" s="95">
        <v>20511488.0080566</v>
      </c>
      <c r="AZ2504" s="95">
        <v>8889562.4696044903</v>
      </c>
      <c r="BA2504" s="95">
        <v>0</v>
      </c>
      <c r="BB2504" s="95">
        <v>22833865.5395508</v>
      </c>
      <c r="BC2504" s="95">
        <v>5495486.9287109403</v>
      </c>
      <c r="BD2504" s="95">
        <v>0</v>
      </c>
      <c r="BE2504" s="95">
        <v>3726669.4181823698</v>
      </c>
      <c r="BF2504" s="95">
        <v>0</v>
      </c>
      <c r="BG2504" s="95">
        <v>72834790.828125</v>
      </c>
      <c r="BH2504" s="95">
        <v>14674277.8997803</v>
      </c>
      <c r="BI2504" s="95">
        <v>0</v>
      </c>
      <c r="BJ2504" s="95">
        <v>1916198.3642578099</v>
      </c>
      <c r="BK2504" s="95">
        <v>1521531.0586852999</v>
      </c>
      <c r="BL2504" s="95">
        <v>0</v>
      </c>
      <c r="BM2504" s="95">
        <v>0</v>
      </c>
      <c r="BN2504" s="95">
        <v>0</v>
      </c>
      <c r="BO2504" s="95">
        <v>0</v>
      </c>
      <c r="BP2504" s="95">
        <v>0</v>
      </c>
      <c r="BQ2504" s="95">
        <v>0</v>
      </c>
      <c r="BR2504" s="95">
        <v>6726533.5910034198</v>
      </c>
      <c r="BS2504" s="95">
        <v>3337426.1082153302</v>
      </c>
      <c r="BT2504" s="95">
        <v>0</v>
      </c>
      <c r="BU2504" s="95">
        <v>4187136.2899780301</v>
      </c>
      <c r="BV2504" s="95">
        <v>2422505.6473693801</v>
      </c>
      <c r="BW2504" s="95">
        <v>0</v>
      </c>
      <c r="BX2504" s="95">
        <v>762214.51720428502</v>
      </c>
      <c r="BY2504" s="95">
        <v>0</v>
      </c>
      <c r="BZ2504" s="95">
        <v>0</v>
      </c>
      <c r="CA2504" s="95">
        <v>112479.126774788</v>
      </c>
      <c r="CB2504" s="95">
        <v>5764344.63916016</v>
      </c>
      <c r="CC2504" s="95">
        <v>58038924.6708984</v>
      </c>
      <c r="CD2504" s="95">
        <v>16591001.567260699</v>
      </c>
      <c r="CE2504" s="95">
        <v>3056.5608291029898</v>
      </c>
      <c r="CF2504" s="95">
        <v>423119.77017211902</v>
      </c>
      <c r="CG2504" s="95">
        <v>3727564.2041320801</v>
      </c>
      <c r="CH2504" s="95">
        <v>0</v>
      </c>
      <c r="CI2504" s="95">
        <v>115537.66073703799</v>
      </c>
      <c r="CJ2504" s="95">
        <v>6189225.89453125</v>
      </c>
      <c r="CK2504" s="95">
        <v>61781877.437011696</v>
      </c>
      <c r="CL2504" s="95">
        <v>17332807.3044434</v>
      </c>
      <c r="CM2504" s="160">
        <v>185559.30943489101</v>
      </c>
      <c r="CN2504" s="160">
        <v>27518451.0791016</v>
      </c>
      <c r="CO2504" s="160">
        <v>134624984.96484399</v>
      </c>
      <c r="CP2504" s="95">
        <v>17332807.3044434</v>
      </c>
      <c r="CQ2504" s="95">
        <v>0</v>
      </c>
      <c r="CR2504" s="95">
        <v>0</v>
      </c>
      <c r="CS2504" s="95">
        <v>0</v>
      </c>
      <c r="CT2504" s="95">
        <v>0</v>
      </c>
      <c r="CU2504" s="161">
        <v>6187464.4093322791</v>
      </c>
      <c r="CV2504" s="161">
        <v>61766488.87503048</v>
      </c>
    </row>
    <row r="2505" spans="1:100" x14ac:dyDescent="0.2">
      <c r="A2505" s="94" t="s">
        <v>199</v>
      </c>
      <c r="B2505" s="96">
        <v>43617</v>
      </c>
      <c r="C2505" s="95">
        <v>100850.8673172</v>
      </c>
      <c r="D2505" s="95">
        <v>0</v>
      </c>
      <c r="E2505" s="95">
        <v>10850.9792401791</v>
      </c>
      <c r="F2505" s="95">
        <v>9829.6255042552893</v>
      </c>
      <c r="G2505" s="95">
        <v>3055.82201823592</v>
      </c>
      <c r="H2505" s="95">
        <v>0</v>
      </c>
      <c r="I2505" s="95">
        <v>0</v>
      </c>
      <c r="J2505" s="95">
        <v>69688.000432968096</v>
      </c>
      <c r="K2505" s="95">
        <v>0</v>
      </c>
      <c r="L2505" s="95">
        <v>170.88956412859301</v>
      </c>
      <c r="M2505" s="95">
        <v>42331.192781448401</v>
      </c>
      <c r="N2505" s="95">
        <v>8620.3035589456595</v>
      </c>
      <c r="O2505" s="95">
        <v>0</v>
      </c>
      <c r="P2505" s="95">
        <v>56514.357406139403</v>
      </c>
      <c r="Q2505" s="95">
        <v>4085.88448658586</v>
      </c>
      <c r="R2505" s="95">
        <v>0</v>
      </c>
      <c r="S2505" s="95">
        <v>3079.3972603976699</v>
      </c>
      <c r="T2505" s="95">
        <v>0</v>
      </c>
      <c r="U2505" s="95">
        <v>69660.880476951599</v>
      </c>
      <c r="V2505" s="95">
        <v>5161506.9411010696</v>
      </c>
      <c r="W2505" s="95">
        <v>0</v>
      </c>
      <c r="X2505" s="95">
        <v>529535.81768798805</v>
      </c>
      <c r="Y2505" s="95">
        <v>422993.46860122698</v>
      </c>
      <c r="Z2505" s="95">
        <v>419087.53214263899</v>
      </c>
      <c r="AA2505" s="95">
        <v>0</v>
      </c>
      <c r="AB2505" s="95">
        <v>0</v>
      </c>
      <c r="AC2505" s="95">
        <v>21228375.989257801</v>
      </c>
      <c r="AD2505" s="95">
        <v>0</v>
      </c>
      <c r="AE2505" s="95">
        <v>8312.8893887996692</v>
      </c>
      <c r="AF2505" s="95">
        <v>1935498.19641113</v>
      </c>
      <c r="AG2505" s="95">
        <v>977398.01064300502</v>
      </c>
      <c r="AH2505" s="95">
        <v>0</v>
      </c>
      <c r="AI2505" s="95">
        <v>2177110.0989379901</v>
      </c>
      <c r="AJ2505" s="95">
        <v>569841.86418914795</v>
      </c>
      <c r="AK2505" s="95">
        <v>0</v>
      </c>
      <c r="AL2505" s="95">
        <v>418037.49134445202</v>
      </c>
      <c r="AM2505" s="95">
        <v>0</v>
      </c>
      <c r="AN2505" s="95">
        <v>21196154.397216801</v>
      </c>
      <c r="AO2505" s="95">
        <v>52703558.985839799</v>
      </c>
      <c r="AP2505" s="95">
        <v>0</v>
      </c>
      <c r="AQ2505" s="95">
        <v>4853525.59411621</v>
      </c>
      <c r="AR2505" s="95">
        <v>3859910.16687012</v>
      </c>
      <c r="AS2505" s="95">
        <v>3703265.5260314899</v>
      </c>
      <c r="AT2505" s="95">
        <v>0</v>
      </c>
      <c r="AU2505" s="95">
        <v>0</v>
      </c>
      <c r="AV2505" s="95">
        <v>72703175.873046905</v>
      </c>
      <c r="AW2505" s="95">
        <v>0</v>
      </c>
      <c r="AX2505" s="95">
        <v>67294.6591892242</v>
      </c>
      <c r="AY2505" s="95">
        <v>20542041.161621101</v>
      </c>
      <c r="AZ2505" s="95">
        <v>8818481.8308105506</v>
      </c>
      <c r="BA2505" s="95">
        <v>0</v>
      </c>
      <c r="BB2505" s="95">
        <v>22497825.8200684</v>
      </c>
      <c r="BC2505" s="95">
        <v>5517695.28759766</v>
      </c>
      <c r="BD2505" s="95">
        <v>0</v>
      </c>
      <c r="BE2505" s="95">
        <v>3696646.4509582501</v>
      </c>
      <c r="BF2505" s="95">
        <v>0</v>
      </c>
      <c r="BG2505" s="95">
        <v>72619001.641601607</v>
      </c>
      <c r="BH2505" s="95">
        <v>14475212.798095699</v>
      </c>
      <c r="BI2505" s="95">
        <v>0</v>
      </c>
      <c r="BJ2505" s="95">
        <v>1888313.63031006</v>
      </c>
      <c r="BK2505" s="95">
        <v>1515469.26931763</v>
      </c>
      <c r="BL2505" s="95">
        <v>0</v>
      </c>
      <c r="BM2505" s="95">
        <v>0</v>
      </c>
      <c r="BN2505" s="95">
        <v>0</v>
      </c>
      <c r="BO2505" s="95">
        <v>0</v>
      </c>
      <c r="BP2505" s="95">
        <v>0</v>
      </c>
      <c r="BQ2505" s="95">
        <v>0</v>
      </c>
      <c r="BR2505" s="95">
        <v>6703849.6721801804</v>
      </c>
      <c r="BS2505" s="95">
        <v>3302070.6192321801</v>
      </c>
      <c r="BT2505" s="95">
        <v>0</v>
      </c>
      <c r="BU2505" s="95">
        <v>4136068.4599609398</v>
      </c>
      <c r="BV2505" s="95">
        <v>2396018.2204589802</v>
      </c>
      <c r="BW2505" s="95">
        <v>0</v>
      </c>
      <c r="BX2505" s="95">
        <v>761951.98719787598</v>
      </c>
      <c r="BY2505" s="95">
        <v>0</v>
      </c>
      <c r="BZ2505" s="95">
        <v>0</v>
      </c>
      <c r="CA2505" s="95">
        <v>111744.2091856</v>
      </c>
      <c r="CB2505" s="95">
        <v>5693643.1262817401</v>
      </c>
      <c r="CC2505" s="95">
        <v>57645557.341796897</v>
      </c>
      <c r="CD2505" s="95">
        <v>16377791.419921899</v>
      </c>
      <c r="CE2505" s="95">
        <v>3079.1915082335499</v>
      </c>
      <c r="CF2505" s="95">
        <v>418273.24064254801</v>
      </c>
      <c r="CG2505" s="95">
        <v>3698575.36260986</v>
      </c>
      <c r="CH2505" s="95">
        <v>0</v>
      </c>
      <c r="CI2505" s="95">
        <v>114810.954069138</v>
      </c>
      <c r="CJ2505" s="95">
        <v>6107655.82385254</v>
      </c>
      <c r="CK2505" s="95">
        <v>61355337.911132798</v>
      </c>
      <c r="CL2505" s="95">
        <v>17111888.442627002</v>
      </c>
      <c r="CM2505" s="160">
        <v>184238.63235282901</v>
      </c>
      <c r="CN2505" s="160">
        <v>27328141.222656298</v>
      </c>
      <c r="CO2505" s="160">
        <v>134054855.91113301</v>
      </c>
      <c r="CP2505" s="95">
        <v>17111888.442627002</v>
      </c>
      <c r="CQ2505" s="95">
        <v>0</v>
      </c>
      <c r="CR2505" s="95">
        <v>0</v>
      </c>
      <c r="CS2505" s="95">
        <v>0</v>
      </c>
      <c r="CT2505" s="95">
        <v>0</v>
      </c>
      <c r="CU2505" s="161">
        <v>6111916.3669242878</v>
      </c>
      <c r="CV2505" s="161">
        <v>61344132.704406761</v>
      </c>
    </row>
    <row r="2506" spans="1:100" x14ac:dyDescent="0.2">
      <c r="A2506" s="94" t="s">
        <v>199</v>
      </c>
      <c r="B2506" s="96">
        <v>43709</v>
      </c>
      <c r="C2506" s="95">
        <v>100386.467011452</v>
      </c>
      <c r="D2506" s="95">
        <v>0</v>
      </c>
      <c r="E2506" s="95">
        <v>11046.7601366043</v>
      </c>
      <c r="F2506" s="95">
        <v>10124.933526873599</v>
      </c>
      <c r="G2506" s="95">
        <v>2963.27451610565</v>
      </c>
      <c r="H2506" s="95">
        <v>0</v>
      </c>
      <c r="I2506" s="95">
        <v>0</v>
      </c>
      <c r="J2506" s="95">
        <v>69099.7689323425</v>
      </c>
      <c r="K2506" s="95">
        <v>0</v>
      </c>
      <c r="L2506" s="95">
        <v>199.570224151015</v>
      </c>
      <c r="M2506" s="95">
        <v>42126.123044967702</v>
      </c>
      <c r="N2506" s="95">
        <v>8543.1672397851908</v>
      </c>
      <c r="O2506" s="95">
        <v>0</v>
      </c>
      <c r="P2506" s="95">
        <v>56490.592020034797</v>
      </c>
      <c r="Q2506" s="95">
        <v>4044.8411261439301</v>
      </c>
      <c r="R2506" s="95">
        <v>0</v>
      </c>
      <c r="S2506" s="95">
        <v>2942.0300660133398</v>
      </c>
      <c r="T2506" s="95">
        <v>0</v>
      </c>
      <c r="U2506" s="95">
        <v>69101.176245689407</v>
      </c>
      <c r="V2506" s="95">
        <v>5126389.70849609</v>
      </c>
      <c r="W2506" s="95">
        <v>0</v>
      </c>
      <c r="X2506" s="95">
        <v>524811.64858245896</v>
      </c>
      <c r="Y2506" s="95">
        <v>424612.91400528001</v>
      </c>
      <c r="Z2506" s="95">
        <v>408907.83037948603</v>
      </c>
      <c r="AA2506" s="95">
        <v>0</v>
      </c>
      <c r="AB2506" s="95">
        <v>0</v>
      </c>
      <c r="AC2506" s="95">
        <v>21048893.3359375</v>
      </c>
      <c r="AD2506" s="95">
        <v>0</v>
      </c>
      <c r="AE2506" s="95">
        <v>9889.9325054883993</v>
      </c>
      <c r="AF2506" s="95">
        <v>1928857.7026977499</v>
      </c>
      <c r="AG2506" s="95">
        <v>973180.10450744606</v>
      </c>
      <c r="AH2506" s="95">
        <v>0</v>
      </c>
      <c r="AI2506" s="95">
        <v>2183128.2764282199</v>
      </c>
      <c r="AJ2506" s="95">
        <v>567665.48607635498</v>
      </c>
      <c r="AK2506" s="95">
        <v>0</v>
      </c>
      <c r="AL2506" s="95">
        <v>409166.88142776501</v>
      </c>
      <c r="AM2506" s="95">
        <v>0</v>
      </c>
      <c r="AN2506" s="95">
        <v>20986295.439697299</v>
      </c>
      <c r="AO2506" s="95">
        <v>52716169.029296897</v>
      </c>
      <c r="AP2506" s="95">
        <v>0</v>
      </c>
      <c r="AQ2506" s="95">
        <v>4874508.1047973596</v>
      </c>
      <c r="AR2506" s="95">
        <v>3875844.7568969699</v>
      </c>
      <c r="AS2506" s="95">
        <v>3625706.9806213402</v>
      </c>
      <c r="AT2506" s="95">
        <v>0</v>
      </c>
      <c r="AU2506" s="95">
        <v>0</v>
      </c>
      <c r="AV2506" s="95">
        <v>72357744.213867202</v>
      </c>
      <c r="AW2506" s="95">
        <v>0</v>
      </c>
      <c r="AX2506" s="95">
        <v>105758.35312080399</v>
      </c>
      <c r="AY2506" s="95">
        <v>20605299.753906298</v>
      </c>
      <c r="AZ2506" s="95">
        <v>8819174.30395508</v>
      </c>
      <c r="BA2506" s="95">
        <v>0</v>
      </c>
      <c r="BB2506" s="95">
        <v>22580318.544189502</v>
      </c>
      <c r="BC2506" s="95">
        <v>5497026.6563720703</v>
      </c>
      <c r="BD2506" s="95">
        <v>0</v>
      </c>
      <c r="BE2506" s="95">
        <v>3623070.8640441899</v>
      </c>
      <c r="BF2506" s="95">
        <v>0</v>
      </c>
      <c r="BG2506" s="95">
        <v>72235680.644531295</v>
      </c>
      <c r="BH2506" s="95">
        <v>14519279.0285645</v>
      </c>
      <c r="BI2506" s="95">
        <v>0</v>
      </c>
      <c r="BJ2506" s="95">
        <v>1850699.4154357901</v>
      </c>
      <c r="BK2506" s="95">
        <v>1511505.4309234601</v>
      </c>
      <c r="BL2506" s="95">
        <v>0</v>
      </c>
      <c r="BM2506" s="95">
        <v>0</v>
      </c>
      <c r="BN2506" s="95">
        <v>0</v>
      </c>
      <c r="BO2506" s="95">
        <v>0</v>
      </c>
      <c r="BP2506" s="95">
        <v>0</v>
      </c>
      <c r="BQ2506" s="95">
        <v>0</v>
      </c>
      <c r="BR2506" s="95">
        <v>6707528.1608276404</v>
      </c>
      <c r="BS2506" s="95">
        <v>3301081.97235107</v>
      </c>
      <c r="BT2506" s="95">
        <v>0</v>
      </c>
      <c r="BU2506" s="95">
        <v>3553673.1599731399</v>
      </c>
      <c r="BV2506" s="95">
        <v>2375015.35723877</v>
      </c>
      <c r="BW2506" s="95">
        <v>0</v>
      </c>
      <c r="BX2506" s="95">
        <v>661510.48761749303</v>
      </c>
      <c r="BY2506" s="95">
        <v>0</v>
      </c>
      <c r="BZ2506" s="95">
        <v>0</v>
      </c>
      <c r="CA2506" s="95">
        <v>111491.307787895</v>
      </c>
      <c r="CB2506" s="95">
        <v>5655228.9497070303</v>
      </c>
      <c r="CC2506" s="95">
        <v>57530559.437011696</v>
      </c>
      <c r="CD2506" s="95">
        <v>16365530.770752</v>
      </c>
      <c r="CE2506" s="95">
        <v>2952.14016452432</v>
      </c>
      <c r="CF2506" s="95">
        <v>409615.55079650902</v>
      </c>
      <c r="CG2506" s="95">
        <v>3627790.6271667499</v>
      </c>
      <c r="CH2506" s="95">
        <v>0</v>
      </c>
      <c r="CI2506" s="95">
        <v>114442.907932281</v>
      </c>
      <c r="CJ2506" s="95">
        <v>6061230.8512573196</v>
      </c>
      <c r="CK2506" s="95">
        <v>61162863.6650391</v>
      </c>
      <c r="CL2506" s="95">
        <v>17083478.043945301</v>
      </c>
      <c r="CM2506" s="160">
        <v>183296.908946991</v>
      </c>
      <c r="CN2506" s="160">
        <v>27063020.846191399</v>
      </c>
      <c r="CO2506" s="160">
        <v>133438635.943359</v>
      </c>
      <c r="CP2506" s="95">
        <v>17083478.043945301</v>
      </c>
      <c r="CQ2506" s="95">
        <v>0</v>
      </c>
      <c r="CR2506" s="95">
        <v>0</v>
      </c>
      <c r="CS2506" s="95">
        <v>0</v>
      </c>
      <c r="CT2506" s="95">
        <v>0</v>
      </c>
      <c r="CU2506" s="161">
        <v>6064844.5005035391</v>
      </c>
      <c r="CV2506" s="161">
        <v>61158350.064178444</v>
      </c>
    </row>
    <row r="2507" spans="1:100" x14ac:dyDescent="0.2">
      <c r="A2507" s="94" t="s">
        <v>199</v>
      </c>
      <c r="B2507" s="96">
        <v>43800</v>
      </c>
      <c r="C2507" s="95">
        <v>100264.10307216601</v>
      </c>
      <c r="D2507" s="95">
        <v>0</v>
      </c>
      <c r="E2507" s="95">
        <v>11009.295521616899</v>
      </c>
      <c r="F2507" s="95">
        <v>10173.6569002867</v>
      </c>
      <c r="G2507" s="95">
        <v>2891.8613597154599</v>
      </c>
      <c r="H2507" s="95">
        <v>0</v>
      </c>
      <c r="I2507" s="95">
        <v>0</v>
      </c>
      <c r="J2507" s="95">
        <v>68286.314869880705</v>
      </c>
      <c r="K2507" s="95">
        <v>0</v>
      </c>
      <c r="L2507" s="95">
        <v>207.52036393806301</v>
      </c>
      <c r="M2507" s="95">
        <v>42169.424576759302</v>
      </c>
      <c r="N2507" s="95">
        <v>8465.5393941402399</v>
      </c>
      <c r="O2507" s="95">
        <v>0</v>
      </c>
      <c r="P2507" s="95">
        <v>56423.613162040703</v>
      </c>
      <c r="Q2507" s="95">
        <v>3993.3979601860001</v>
      </c>
      <c r="R2507" s="95">
        <v>0</v>
      </c>
      <c r="S2507" s="95">
        <v>2888.0612701177602</v>
      </c>
      <c r="T2507" s="95">
        <v>0</v>
      </c>
      <c r="U2507" s="95">
        <v>68327.454371452302</v>
      </c>
      <c r="V2507" s="95">
        <v>5099410.9053955097</v>
      </c>
      <c r="W2507" s="95">
        <v>0</v>
      </c>
      <c r="X2507" s="95">
        <v>513068.89779663098</v>
      </c>
      <c r="Y2507" s="95">
        <v>426665.49028015102</v>
      </c>
      <c r="Z2507" s="95">
        <v>393314.53910827602</v>
      </c>
      <c r="AA2507" s="95">
        <v>0</v>
      </c>
      <c r="AB2507" s="95">
        <v>0</v>
      </c>
      <c r="AC2507" s="95">
        <v>20764603.501220699</v>
      </c>
      <c r="AD2507" s="95">
        <v>0</v>
      </c>
      <c r="AE2507" s="95">
        <v>7109.7893026471102</v>
      </c>
      <c r="AF2507" s="95">
        <v>1921633.36482239</v>
      </c>
      <c r="AG2507" s="95">
        <v>962907.77720642101</v>
      </c>
      <c r="AH2507" s="95">
        <v>0</v>
      </c>
      <c r="AI2507" s="95">
        <v>2148869.4074706999</v>
      </c>
      <c r="AJ2507" s="95">
        <v>565726.66658783006</v>
      </c>
      <c r="AK2507" s="95">
        <v>0</v>
      </c>
      <c r="AL2507" s="95">
        <v>393754.52128601098</v>
      </c>
      <c r="AM2507" s="95">
        <v>0</v>
      </c>
      <c r="AN2507" s="95">
        <v>20810628.8442383</v>
      </c>
      <c r="AO2507" s="95">
        <v>52571626.537597701</v>
      </c>
      <c r="AP2507" s="95">
        <v>0</v>
      </c>
      <c r="AQ2507" s="95">
        <v>4790574.0485839797</v>
      </c>
      <c r="AR2507" s="95">
        <v>3912544.92681885</v>
      </c>
      <c r="AS2507" s="95">
        <v>3506438.8902282701</v>
      </c>
      <c r="AT2507" s="95">
        <v>0</v>
      </c>
      <c r="AU2507" s="95">
        <v>0</v>
      </c>
      <c r="AV2507" s="95">
        <v>71851052.879882798</v>
      </c>
      <c r="AW2507" s="95">
        <v>0</v>
      </c>
      <c r="AX2507" s="95">
        <v>71760.385042190595</v>
      </c>
      <c r="AY2507" s="95">
        <v>20652681.636230499</v>
      </c>
      <c r="AZ2507" s="95">
        <v>8749170.1207275409</v>
      </c>
      <c r="BA2507" s="95">
        <v>0</v>
      </c>
      <c r="BB2507" s="95">
        <v>22416767.6806641</v>
      </c>
      <c r="BC2507" s="95">
        <v>5495833.13562012</v>
      </c>
      <c r="BD2507" s="95">
        <v>0</v>
      </c>
      <c r="BE2507" s="95">
        <v>3508441.2113952599</v>
      </c>
      <c r="BF2507" s="95">
        <v>0</v>
      </c>
      <c r="BG2507" s="95">
        <v>71866193.663085893</v>
      </c>
      <c r="BH2507" s="95">
        <v>14515235.7724609</v>
      </c>
      <c r="BI2507" s="95">
        <v>0</v>
      </c>
      <c r="BJ2507" s="95">
        <v>1786650.2537841799</v>
      </c>
      <c r="BK2507" s="95">
        <v>1506276.4350280799</v>
      </c>
      <c r="BL2507" s="95">
        <v>0</v>
      </c>
      <c r="BM2507" s="95">
        <v>0</v>
      </c>
      <c r="BN2507" s="95">
        <v>0</v>
      </c>
      <c r="BO2507" s="95">
        <v>0</v>
      </c>
      <c r="BP2507" s="95">
        <v>0</v>
      </c>
      <c r="BQ2507" s="95">
        <v>0</v>
      </c>
      <c r="BR2507" s="95">
        <v>6752795.2556152297</v>
      </c>
      <c r="BS2507" s="95">
        <v>3290352.1242065402</v>
      </c>
      <c r="BT2507" s="95">
        <v>0</v>
      </c>
      <c r="BU2507" s="95">
        <v>4081990.77313232</v>
      </c>
      <c r="BV2507" s="95">
        <v>2356307.3158874498</v>
      </c>
      <c r="BW2507" s="95">
        <v>0</v>
      </c>
      <c r="BX2507" s="95">
        <v>696022.32916259801</v>
      </c>
      <c r="BY2507" s="95">
        <v>0</v>
      </c>
      <c r="BZ2507" s="95">
        <v>0</v>
      </c>
      <c r="CA2507" s="95">
        <v>111274.56741714499</v>
      </c>
      <c r="CB2507" s="95">
        <v>5613515.5228271503</v>
      </c>
      <c r="CC2507" s="95">
        <v>57526534.4765625</v>
      </c>
      <c r="CD2507" s="95">
        <v>16288807.1787109</v>
      </c>
      <c r="CE2507" s="95">
        <v>2899.5086972117401</v>
      </c>
      <c r="CF2507" s="95">
        <v>395433.85384750401</v>
      </c>
      <c r="CG2507" s="95">
        <v>3523904.5161438002</v>
      </c>
      <c r="CH2507" s="95">
        <v>0</v>
      </c>
      <c r="CI2507" s="95">
        <v>114172.155595779</v>
      </c>
      <c r="CJ2507" s="95">
        <v>6007099.0225830097</v>
      </c>
      <c r="CK2507" s="95">
        <v>61023874.595703103</v>
      </c>
      <c r="CL2507" s="95">
        <v>16981789.567627002</v>
      </c>
      <c r="CM2507" s="160">
        <v>182139.06689643901</v>
      </c>
      <c r="CN2507" s="160">
        <v>26808501.549804699</v>
      </c>
      <c r="CO2507" s="160">
        <v>132801700.08593801</v>
      </c>
      <c r="CP2507" s="95">
        <v>16981789.567627002</v>
      </c>
      <c r="CQ2507" s="95">
        <v>0</v>
      </c>
      <c r="CR2507" s="95">
        <v>0</v>
      </c>
      <c r="CS2507" s="95">
        <v>0</v>
      </c>
      <c r="CT2507" s="95">
        <v>0</v>
      </c>
      <c r="CU2507" s="161">
        <v>6008949.376674654</v>
      </c>
      <c r="CV2507" s="161">
        <v>61050438.992706299</v>
      </c>
    </row>
    <row r="2508" spans="1:100" x14ac:dyDescent="0.2">
      <c r="A2508" s="94" t="s">
        <v>199</v>
      </c>
      <c r="B2508" s="96">
        <v>43891</v>
      </c>
      <c r="C2508" s="95">
        <v>100202.24376773799</v>
      </c>
      <c r="D2508" s="95">
        <v>0</v>
      </c>
      <c r="E2508" s="95">
        <v>9925.9718077182806</v>
      </c>
      <c r="F2508" s="95">
        <v>9670.0883010625803</v>
      </c>
      <c r="G2508" s="95">
        <v>2901.5825794339198</v>
      </c>
      <c r="H2508" s="95">
        <v>0</v>
      </c>
      <c r="I2508" s="95">
        <v>0</v>
      </c>
      <c r="J2508" s="95">
        <v>67355.198057174697</v>
      </c>
      <c r="K2508" s="95">
        <v>0</v>
      </c>
      <c r="L2508" s="95">
        <v>280.38860391825398</v>
      </c>
      <c r="M2508" s="95">
        <v>42050.730285167701</v>
      </c>
      <c r="N2508" s="95">
        <v>8341.1320385932904</v>
      </c>
      <c r="O2508" s="95">
        <v>0</v>
      </c>
      <c r="P2508" s="95">
        <v>55669.917628765099</v>
      </c>
      <c r="Q2508" s="95">
        <v>3684.3996253609698</v>
      </c>
      <c r="R2508" s="95">
        <v>0</v>
      </c>
      <c r="S2508" s="95">
        <v>2891.1383216977101</v>
      </c>
      <c r="T2508" s="95">
        <v>0</v>
      </c>
      <c r="U2508" s="95">
        <v>67346.597158432007</v>
      </c>
      <c r="V2508" s="95">
        <v>4877452.9440917997</v>
      </c>
      <c r="W2508" s="95">
        <v>0</v>
      </c>
      <c r="X2508" s="95">
        <v>377676.11592865002</v>
      </c>
      <c r="Y2508" s="95">
        <v>371959.34614944499</v>
      </c>
      <c r="Z2508" s="95">
        <v>365029.08174133301</v>
      </c>
      <c r="AA2508" s="95">
        <v>0</v>
      </c>
      <c r="AB2508" s="95">
        <v>0</v>
      </c>
      <c r="AC2508" s="95">
        <v>19719483.794189502</v>
      </c>
      <c r="AD2508" s="95">
        <v>0</v>
      </c>
      <c r="AE2508" s="95">
        <v>2563.67532351613</v>
      </c>
      <c r="AF2508" s="95">
        <v>1837938.1739807101</v>
      </c>
      <c r="AG2508" s="95">
        <v>947734.33557891799</v>
      </c>
      <c r="AH2508" s="95">
        <v>0</v>
      </c>
      <c r="AI2508" s="95">
        <v>1951458.7403259301</v>
      </c>
      <c r="AJ2508" s="95">
        <v>546602.26689147903</v>
      </c>
      <c r="AK2508" s="95">
        <v>0</v>
      </c>
      <c r="AL2508" s="95">
        <v>362776.12759780901</v>
      </c>
      <c r="AM2508" s="95">
        <v>0</v>
      </c>
      <c r="AN2508" s="95">
        <v>19524207.341796901</v>
      </c>
      <c r="AO2508" s="95">
        <v>50723231.126953103</v>
      </c>
      <c r="AP2508" s="95">
        <v>0</v>
      </c>
      <c r="AQ2508" s="95">
        <v>3492324.7411499</v>
      </c>
      <c r="AR2508" s="95">
        <v>3376940.76843262</v>
      </c>
      <c r="AS2508" s="95">
        <v>3263018.3403320299</v>
      </c>
      <c r="AT2508" s="95">
        <v>0</v>
      </c>
      <c r="AU2508" s="95">
        <v>0</v>
      </c>
      <c r="AV2508" s="95">
        <v>68600331.032226607</v>
      </c>
      <c r="AW2508" s="95">
        <v>0</v>
      </c>
      <c r="AX2508" s="95">
        <v>16622.117955207799</v>
      </c>
      <c r="AY2508" s="95">
        <v>19839108.152587902</v>
      </c>
      <c r="AZ2508" s="95">
        <v>8663440.7541503906</v>
      </c>
      <c r="BA2508" s="95">
        <v>0</v>
      </c>
      <c r="BB2508" s="95">
        <v>20446342.560058601</v>
      </c>
      <c r="BC2508" s="95">
        <v>5368202.1903686495</v>
      </c>
      <c r="BD2508" s="95">
        <v>0</v>
      </c>
      <c r="BE2508" s="95">
        <v>3246269.57452393</v>
      </c>
      <c r="BF2508" s="95">
        <v>0</v>
      </c>
      <c r="BG2508" s="95">
        <v>68000537.5078125</v>
      </c>
      <c r="BH2508" s="95">
        <v>14079781.6745605</v>
      </c>
      <c r="BI2508" s="95">
        <v>0</v>
      </c>
      <c r="BJ2508" s="95">
        <v>1245755.1387634301</v>
      </c>
      <c r="BK2508" s="95">
        <v>1226247.69567871</v>
      </c>
      <c r="BL2508" s="95">
        <v>0</v>
      </c>
      <c r="BM2508" s="95">
        <v>0</v>
      </c>
      <c r="BN2508" s="95">
        <v>0</v>
      </c>
      <c r="BO2508" s="95">
        <v>0</v>
      </c>
      <c r="BP2508" s="95">
        <v>0</v>
      </c>
      <c r="BQ2508" s="95">
        <v>0</v>
      </c>
      <c r="BR2508" s="95">
        <v>6447055.8051757803</v>
      </c>
      <c r="BS2508" s="95">
        <v>3240371.6227722201</v>
      </c>
      <c r="BT2508" s="95">
        <v>0</v>
      </c>
      <c r="BU2508" s="95">
        <v>3661029.4517822298</v>
      </c>
      <c r="BV2508" s="95">
        <v>2056228.4675903299</v>
      </c>
      <c r="BW2508" s="95">
        <v>0</v>
      </c>
      <c r="BX2508" s="95">
        <v>636296.20806884801</v>
      </c>
      <c r="BY2508" s="95">
        <v>0</v>
      </c>
      <c r="BZ2508" s="95">
        <v>0</v>
      </c>
      <c r="CA2508" s="95">
        <v>109984.24450779</v>
      </c>
      <c r="CB2508" s="95">
        <v>5245007.4013061495</v>
      </c>
      <c r="CC2508" s="95">
        <v>53766786.776367202</v>
      </c>
      <c r="CD2508" s="95">
        <v>15328474.885864301</v>
      </c>
      <c r="CE2508" s="95">
        <v>2879.30025807023</v>
      </c>
      <c r="CF2508" s="95">
        <v>362896.47825241101</v>
      </c>
      <c r="CG2508" s="95">
        <v>3246757.1077880901</v>
      </c>
      <c r="CH2508" s="95">
        <v>0</v>
      </c>
      <c r="CI2508" s="95">
        <v>112875.681806564</v>
      </c>
      <c r="CJ2508" s="95">
        <v>5606391.0050659198</v>
      </c>
      <c r="CK2508" s="95">
        <v>57029283.776855499</v>
      </c>
      <c r="CL2508" s="95">
        <v>15946424.0864258</v>
      </c>
      <c r="CM2508" s="160">
        <v>180078.83690643299</v>
      </c>
      <c r="CN2508" s="160">
        <v>25089741.4147949</v>
      </c>
      <c r="CO2508" s="160">
        <v>124902376.131836</v>
      </c>
      <c r="CP2508" s="95">
        <v>15946424.0864258</v>
      </c>
      <c r="CQ2508" s="95">
        <v>0</v>
      </c>
      <c r="CR2508" s="95">
        <v>0</v>
      </c>
      <c r="CS2508" s="95">
        <v>0</v>
      </c>
      <c r="CT2508" s="95">
        <v>0</v>
      </c>
      <c r="CU2508" s="161">
        <v>5607903.8795585604</v>
      </c>
      <c r="CV2508" s="161">
        <v>57013543.884155296</v>
      </c>
    </row>
    <row r="2509" spans="1:100" x14ac:dyDescent="0.2">
      <c r="A2509" s="94" t="s">
        <v>199</v>
      </c>
      <c r="B2509" s="96">
        <v>43983</v>
      </c>
      <c r="C2509" s="95">
        <v>92657.467913627595</v>
      </c>
      <c r="D2509" s="95">
        <v>0</v>
      </c>
      <c r="E2509" s="95">
        <v>9152.5093737840707</v>
      </c>
      <c r="F2509" s="95">
        <v>8906.7892345189994</v>
      </c>
      <c r="G2509" s="95">
        <v>2527.0348863899699</v>
      </c>
      <c r="H2509" s="95">
        <v>0</v>
      </c>
      <c r="I2509" s="95">
        <v>0</v>
      </c>
      <c r="J2509" s="95">
        <v>64783.7727203369</v>
      </c>
      <c r="K2509" s="95">
        <v>0</v>
      </c>
      <c r="L2509" s="95">
        <v>602.104269735515</v>
      </c>
      <c r="M2509" s="95">
        <v>39974.910648345904</v>
      </c>
      <c r="N2509" s="95">
        <v>7903.4634987711897</v>
      </c>
      <c r="O2509" s="95">
        <v>0</v>
      </c>
      <c r="P2509" s="95">
        <v>49782.255680561102</v>
      </c>
      <c r="Q2509" s="95">
        <v>3473.6406426429699</v>
      </c>
      <c r="R2509" s="95">
        <v>0</v>
      </c>
      <c r="S2509" s="95">
        <v>2554.5027601122902</v>
      </c>
      <c r="T2509" s="95">
        <v>0</v>
      </c>
      <c r="U2509" s="95">
        <v>64748.713565349601</v>
      </c>
      <c r="V2509" s="95">
        <v>4238595.5095214797</v>
      </c>
      <c r="W2509" s="95">
        <v>0</v>
      </c>
      <c r="X2509" s="95">
        <v>378098.731121063</v>
      </c>
      <c r="Y2509" s="95">
        <v>372271.23744583101</v>
      </c>
      <c r="Z2509" s="95">
        <v>275426.137577057</v>
      </c>
      <c r="AA2509" s="95">
        <v>0</v>
      </c>
      <c r="AB2509" s="95">
        <v>0</v>
      </c>
      <c r="AC2509" s="95">
        <v>17354147.174560498</v>
      </c>
      <c r="AD2509" s="95">
        <v>0</v>
      </c>
      <c r="AE2509" s="95">
        <v>3193.4880885779899</v>
      </c>
      <c r="AF2509" s="95">
        <v>1660010.5308380099</v>
      </c>
      <c r="AG2509" s="95">
        <v>913171.90235900902</v>
      </c>
      <c r="AH2509" s="95">
        <v>0</v>
      </c>
      <c r="AI2509" s="95">
        <v>1511069.59713745</v>
      </c>
      <c r="AJ2509" s="95">
        <v>534692.27401733398</v>
      </c>
      <c r="AK2509" s="95">
        <v>0</v>
      </c>
      <c r="AL2509" s="95">
        <v>275172.36026001</v>
      </c>
      <c r="AM2509" s="95">
        <v>0</v>
      </c>
      <c r="AN2509" s="95">
        <v>17302908.675048798</v>
      </c>
      <c r="AO2509" s="95">
        <v>44291247.1162109</v>
      </c>
      <c r="AP2509" s="95">
        <v>0</v>
      </c>
      <c r="AQ2509" s="95">
        <v>3487437.5136108398</v>
      </c>
      <c r="AR2509" s="95">
        <v>3407541.4092407199</v>
      </c>
      <c r="AS2509" s="95">
        <v>2481797.67047119</v>
      </c>
      <c r="AT2509" s="95">
        <v>0</v>
      </c>
      <c r="AU2509" s="95">
        <v>0</v>
      </c>
      <c r="AV2509" s="95">
        <v>60187746.318847701</v>
      </c>
      <c r="AW2509" s="95">
        <v>0</v>
      </c>
      <c r="AX2509" s="95">
        <v>22434.778148889502</v>
      </c>
      <c r="AY2509" s="95">
        <v>18125526.925292999</v>
      </c>
      <c r="AZ2509" s="95">
        <v>8377568.4118042002</v>
      </c>
      <c r="BA2509" s="95">
        <v>0</v>
      </c>
      <c r="BB2509" s="95">
        <v>15930635.572753901</v>
      </c>
      <c r="BC2509" s="95">
        <v>5296348.6071777297</v>
      </c>
      <c r="BD2509" s="95">
        <v>0</v>
      </c>
      <c r="BE2509" s="95">
        <v>2481539.2537536598</v>
      </c>
      <c r="BF2509" s="95">
        <v>0</v>
      </c>
      <c r="BG2509" s="95">
        <v>60146466.111328103</v>
      </c>
      <c r="BH2509" s="95">
        <v>12314995.162109399</v>
      </c>
      <c r="BI2509" s="95">
        <v>0</v>
      </c>
      <c r="BJ2509" s="95">
        <v>1260424.7476043699</v>
      </c>
      <c r="BK2509" s="95">
        <v>1246425.19604492</v>
      </c>
      <c r="BL2509" s="95">
        <v>0</v>
      </c>
      <c r="BM2509" s="95">
        <v>0</v>
      </c>
      <c r="BN2509" s="95">
        <v>0</v>
      </c>
      <c r="BO2509" s="95">
        <v>0</v>
      </c>
      <c r="BP2509" s="95">
        <v>0</v>
      </c>
      <c r="BQ2509" s="95">
        <v>0</v>
      </c>
      <c r="BR2509" s="95">
        <v>5730478.8406982403</v>
      </c>
      <c r="BS2509" s="95">
        <v>3131311.49035645</v>
      </c>
      <c r="BT2509" s="95">
        <v>0</v>
      </c>
      <c r="BU2509" s="95">
        <v>2845812.8132934598</v>
      </c>
      <c r="BV2509" s="95">
        <v>2007109.6358642599</v>
      </c>
      <c r="BW2509" s="95">
        <v>0</v>
      </c>
      <c r="BX2509" s="95">
        <v>494578.95252990699</v>
      </c>
      <c r="BY2509" s="95">
        <v>0</v>
      </c>
      <c r="BZ2509" s="95">
        <v>0</v>
      </c>
      <c r="CA2509" s="95">
        <v>101819.47585392</v>
      </c>
      <c r="CB2509" s="95">
        <v>4612017.3634033203</v>
      </c>
      <c r="CC2509" s="95">
        <v>47499072.247558601</v>
      </c>
      <c r="CD2509" s="95">
        <v>13600673.127563501</v>
      </c>
      <c r="CE2509" s="95">
        <v>2552.57706987858</v>
      </c>
      <c r="CF2509" s="95">
        <v>275097.86051940901</v>
      </c>
      <c r="CG2509" s="95">
        <v>2480613.79089355</v>
      </c>
      <c r="CH2509" s="95">
        <v>0</v>
      </c>
      <c r="CI2509" s="95">
        <v>104367.715499878</v>
      </c>
      <c r="CJ2509" s="95">
        <v>4889045.9505615197</v>
      </c>
      <c r="CK2509" s="95">
        <v>49991959.394531302</v>
      </c>
      <c r="CL2509" s="95">
        <v>14074226.753418</v>
      </c>
      <c r="CM2509" s="160">
        <v>169017.467185974</v>
      </c>
      <c r="CN2509" s="160">
        <v>22241764.153808601</v>
      </c>
      <c r="CO2509" s="160">
        <v>110254583.697266</v>
      </c>
      <c r="CP2509" s="95">
        <v>14074226.753418</v>
      </c>
      <c r="CQ2509" s="95">
        <v>0</v>
      </c>
      <c r="CR2509" s="95">
        <v>0</v>
      </c>
      <c r="CS2509" s="95">
        <v>0</v>
      </c>
      <c r="CT2509" s="95">
        <v>0</v>
      </c>
      <c r="CU2509" s="161">
        <v>4887115.2239227295</v>
      </c>
      <c r="CV2509" s="161">
        <v>49979686.038452148</v>
      </c>
    </row>
    <row r="2510" spans="1:100" x14ac:dyDescent="0.2">
      <c r="A2510" s="94" t="s">
        <v>190</v>
      </c>
      <c r="B2510" s="96">
        <v>38047</v>
      </c>
      <c r="C2510" s="95">
        <v>68406.163240432696</v>
      </c>
      <c r="D2510" s="95">
        <v>0</v>
      </c>
      <c r="E2510" s="95">
        <v>33806.401113510103</v>
      </c>
      <c r="F2510" s="95">
        <v>16464.549954652801</v>
      </c>
      <c r="G2510" s="95">
        <v>9.7321829539723694</v>
      </c>
      <c r="H2510" s="95">
        <v>0</v>
      </c>
      <c r="I2510" s="95">
        <v>0</v>
      </c>
      <c r="J2510" s="95">
        <v>230.353267872706</v>
      </c>
      <c r="K2510" s="95">
        <v>69059.738494873003</v>
      </c>
      <c r="L2510" s="95">
        <v>52487.230593204498</v>
      </c>
      <c r="M2510" s="95">
        <v>39300.982312679298</v>
      </c>
      <c r="N2510" s="95">
        <v>5085.2218570709201</v>
      </c>
      <c r="O2510" s="95">
        <v>0</v>
      </c>
      <c r="P2510" s="95">
        <v>0</v>
      </c>
      <c r="Q2510" s="95">
        <v>4696.04505825043</v>
      </c>
      <c r="R2510" s="95">
        <v>0</v>
      </c>
      <c r="S2510" s="95">
        <v>0</v>
      </c>
      <c r="T2510" s="95">
        <v>2841.6887563168998</v>
      </c>
      <c r="U2510" s="95">
        <v>68923.392806053205</v>
      </c>
      <c r="V2510" s="95">
        <v>3425405.4294128399</v>
      </c>
      <c r="W2510" s="95">
        <v>0</v>
      </c>
      <c r="X2510" s="95">
        <v>2477095.2278137198</v>
      </c>
      <c r="Y2510" s="95">
        <v>986959.87047576904</v>
      </c>
      <c r="Z2510" s="95">
        <v>372.84232164919399</v>
      </c>
      <c r="AA2510" s="95">
        <v>0</v>
      </c>
      <c r="AB2510" s="95">
        <v>0</v>
      </c>
      <c r="AC2510" s="95">
        <v>12211.500242710101</v>
      </c>
      <c r="AD2510" s="95">
        <v>17899953.9375</v>
      </c>
      <c r="AE2510" s="95">
        <v>2689608.3233032199</v>
      </c>
      <c r="AF2510" s="95">
        <v>1903647.3759155299</v>
      </c>
      <c r="AG2510" s="95">
        <v>820229.75784301804</v>
      </c>
      <c r="AH2510" s="95">
        <v>0</v>
      </c>
      <c r="AI2510" s="95">
        <v>0</v>
      </c>
      <c r="AJ2510" s="95">
        <v>517887.93471145601</v>
      </c>
      <c r="AK2510" s="95">
        <v>0</v>
      </c>
      <c r="AL2510" s="95">
        <v>0</v>
      </c>
      <c r="AM2510" s="95">
        <v>447657.21582031302</v>
      </c>
      <c r="AN2510" s="95">
        <v>17681510.068603501</v>
      </c>
      <c r="AO2510" s="95">
        <v>23591220.021728501</v>
      </c>
      <c r="AP2510" s="95">
        <v>0</v>
      </c>
      <c r="AQ2510" s="95">
        <v>16645115.3867188</v>
      </c>
      <c r="AR2510" s="95">
        <v>6755578.8325195303</v>
      </c>
      <c r="AS2510" s="95">
        <v>2335.1734663844099</v>
      </c>
      <c r="AT2510" s="95">
        <v>0</v>
      </c>
      <c r="AU2510" s="95">
        <v>0</v>
      </c>
      <c r="AV2510" s="95">
        <v>28238.821569919601</v>
      </c>
      <c r="AW2510" s="95">
        <v>41304706.2265625</v>
      </c>
      <c r="AX2510" s="95">
        <v>18545193.950683601</v>
      </c>
      <c r="AY2510" s="95">
        <v>12965286.149536099</v>
      </c>
      <c r="AZ2510" s="95">
        <v>5243328.6851196298</v>
      </c>
      <c r="BA2510" s="95">
        <v>0</v>
      </c>
      <c r="BB2510" s="95">
        <v>0</v>
      </c>
      <c r="BC2510" s="95">
        <v>3385470.6309509301</v>
      </c>
      <c r="BD2510" s="95">
        <v>0</v>
      </c>
      <c r="BE2510" s="95">
        <v>0</v>
      </c>
      <c r="BF2510" s="95">
        <v>2728948.4481506301</v>
      </c>
      <c r="BG2510" s="95">
        <v>40718101.435546897</v>
      </c>
      <c r="BH2510" s="95">
        <v>3823039.9937133798</v>
      </c>
      <c r="BI2510" s="95">
        <v>0</v>
      </c>
      <c r="BJ2510" s="95">
        <v>4241225.5609130897</v>
      </c>
      <c r="BK2510" s="95">
        <v>2330227.0512695299</v>
      </c>
      <c r="BL2510" s="95">
        <v>0</v>
      </c>
      <c r="BM2510" s="95">
        <v>0</v>
      </c>
      <c r="BN2510" s="95">
        <v>0</v>
      </c>
      <c r="BO2510" s="95">
        <v>0</v>
      </c>
      <c r="BP2510" s="95">
        <v>0</v>
      </c>
      <c r="BQ2510" s="95">
        <v>0</v>
      </c>
      <c r="BR2510" s="95">
        <v>4342944.9157104502</v>
      </c>
      <c r="BS2510" s="95">
        <v>2060803.9347991899</v>
      </c>
      <c r="BT2510" s="95">
        <v>0</v>
      </c>
      <c r="BU2510" s="95">
        <v>0</v>
      </c>
      <c r="BV2510" s="95">
        <v>1621752.0724182101</v>
      </c>
      <c r="BW2510" s="95">
        <v>0</v>
      </c>
      <c r="BX2510" s="95">
        <v>0</v>
      </c>
      <c r="BY2510" s="95">
        <v>0</v>
      </c>
      <c r="BZ2510" s="95">
        <v>0</v>
      </c>
      <c r="CA2510" s="95">
        <v>102322.555323601</v>
      </c>
      <c r="CB2510" s="95">
        <v>5904517.03088379</v>
      </c>
      <c r="CC2510" s="95">
        <v>40129806.130859397</v>
      </c>
      <c r="CD2510" s="95">
        <v>8042930.3553466797</v>
      </c>
      <c r="CE2510" s="95">
        <v>2863.4338810741901</v>
      </c>
      <c r="CF2510" s="95">
        <v>441007.62485885603</v>
      </c>
      <c r="CG2510" s="95">
        <v>2685661.0768432599</v>
      </c>
      <c r="CH2510" s="95">
        <v>0</v>
      </c>
      <c r="CI2510" s="95">
        <v>105187.049213409</v>
      </c>
      <c r="CJ2510" s="95">
        <v>6342784.4442748995</v>
      </c>
      <c r="CK2510" s="95">
        <v>42799966.902832001</v>
      </c>
      <c r="CL2510" s="95">
        <v>8039539.9691772498</v>
      </c>
      <c r="CM2510" s="160">
        <v>173908.46956443801</v>
      </c>
      <c r="CN2510" s="160">
        <v>24178941.8127441</v>
      </c>
      <c r="CO2510" s="160">
        <v>83545248.671875</v>
      </c>
      <c r="CP2510" s="95">
        <v>8039539.9691772498</v>
      </c>
      <c r="CQ2510" s="95">
        <v>0</v>
      </c>
      <c r="CR2510" s="95">
        <v>0</v>
      </c>
      <c r="CS2510" s="95">
        <v>0</v>
      </c>
      <c r="CT2510" s="95">
        <v>0</v>
      </c>
      <c r="CU2510" s="161">
        <v>6345524.6557426462</v>
      </c>
      <c r="CV2510" s="161">
        <v>42815467.207702659</v>
      </c>
    </row>
    <row r="2511" spans="1:100" x14ac:dyDescent="0.2">
      <c r="A2511" s="94" t="s">
        <v>190</v>
      </c>
      <c r="B2511" s="96">
        <v>38139</v>
      </c>
      <c r="C2511" s="95">
        <v>69105.364078521699</v>
      </c>
      <c r="D2511" s="95">
        <v>0</v>
      </c>
      <c r="E2511" s="95">
        <v>33196.599782466903</v>
      </c>
      <c r="F2511" s="95">
        <v>16582.960552453998</v>
      </c>
      <c r="G2511" s="95">
        <v>106.98040360119199</v>
      </c>
      <c r="H2511" s="95">
        <v>0</v>
      </c>
      <c r="I2511" s="95">
        <v>0</v>
      </c>
      <c r="J2511" s="95">
        <v>4054.12232971191</v>
      </c>
      <c r="K2511" s="95">
        <v>64059.0265679359</v>
      </c>
      <c r="L2511" s="95">
        <v>53303.846404075601</v>
      </c>
      <c r="M2511" s="95">
        <v>39138.994427680998</v>
      </c>
      <c r="N2511" s="95">
        <v>5203.3605771064804</v>
      </c>
      <c r="O2511" s="95">
        <v>0</v>
      </c>
      <c r="P2511" s="95">
        <v>0</v>
      </c>
      <c r="Q2511" s="95">
        <v>4691.5795222520801</v>
      </c>
      <c r="R2511" s="95">
        <v>0</v>
      </c>
      <c r="S2511" s="95">
        <v>0</v>
      </c>
      <c r="T2511" s="95">
        <v>2808.98641297221</v>
      </c>
      <c r="U2511" s="95">
        <v>69478.030685424805</v>
      </c>
      <c r="V2511" s="95">
        <v>3402833.8545227102</v>
      </c>
      <c r="W2511" s="95">
        <v>0</v>
      </c>
      <c r="X2511" s="95">
        <v>2452377.3212585398</v>
      </c>
      <c r="Y2511" s="95">
        <v>1001704.91851807</v>
      </c>
      <c r="Z2511" s="95">
        <v>16551.026198864001</v>
      </c>
      <c r="AA2511" s="95">
        <v>0</v>
      </c>
      <c r="AB2511" s="95">
        <v>0</v>
      </c>
      <c r="AC2511" s="95">
        <v>894779.27031707799</v>
      </c>
      <c r="AD2511" s="95">
        <v>16527186.9260254</v>
      </c>
      <c r="AE2511" s="95">
        <v>2654308.4124145498</v>
      </c>
      <c r="AF2511" s="95">
        <v>1881315.08653259</v>
      </c>
      <c r="AG2511" s="95">
        <v>825007.78070068394</v>
      </c>
      <c r="AH2511" s="95">
        <v>0</v>
      </c>
      <c r="AI2511" s="95">
        <v>0</v>
      </c>
      <c r="AJ2511" s="95">
        <v>509336.62144851702</v>
      </c>
      <c r="AK2511" s="95">
        <v>0</v>
      </c>
      <c r="AL2511" s="95">
        <v>0</v>
      </c>
      <c r="AM2511" s="95">
        <v>441802.83479309099</v>
      </c>
      <c r="AN2511" s="95">
        <v>17971241.665771499</v>
      </c>
      <c r="AO2511" s="95">
        <v>23685682.896240201</v>
      </c>
      <c r="AP2511" s="95">
        <v>0</v>
      </c>
      <c r="AQ2511" s="95">
        <v>16606557.272216801</v>
      </c>
      <c r="AR2511" s="95">
        <v>6989491.7395629901</v>
      </c>
      <c r="AS2511" s="95">
        <v>102454.35517311101</v>
      </c>
      <c r="AT2511" s="95">
        <v>0</v>
      </c>
      <c r="AU2511" s="95">
        <v>0</v>
      </c>
      <c r="AV2511" s="95">
        <v>2088074.8069305399</v>
      </c>
      <c r="AW2511" s="95">
        <v>38434545.419921897</v>
      </c>
      <c r="AX2511" s="95">
        <v>18554437.549316399</v>
      </c>
      <c r="AY2511" s="95">
        <v>12959179.581543</v>
      </c>
      <c r="AZ2511" s="95">
        <v>5352966.6276245099</v>
      </c>
      <c r="BA2511" s="95">
        <v>0</v>
      </c>
      <c r="BB2511" s="95">
        <v>0</v>
      </c>
      <c r="BC2511" s="95">
        <v>3363808.4169921898</v>
      </c>
      <c r="BD2511" s="95">
        <v>0</v>
      </c>
      <c r="BE2511" s="95">
        <v>0</v>
      </c>
      <c r="BF2511" s="95">
        <v>2720807.72589111</v>
      </c>
      <c r="BG2511" s="95">
        <v>41499769.623535201</v>
      </c>
      <c r="BH2511" s="95">
        <v>3804582.7598571801</v>
      </c>
      <c r="BI2511" s="95">
        <v>0</v>
      </c>
      <c r="BJ2511" s="95">
        <v>4235044.4253540002</v>
      </c>
      <c r="BK2511" s="95">
        <v>2394247.0324706999</v>
      </c>
      <c r="BL2511" s="95">
        <v>0</v>
      </c>
      <c r="BM2511" s="95">
        <v>0</v>
      </c>
      <c r="BN2511" s="95">
        <v>0</v>
      </c>
      <c r="BO2511" s="95">
        <v>0</v>
      </c>
      <c r="BP2511" s="95">
        <v>0</v>
      </c>
      <c r="BQ2511" s="95">
        <v>0</v>
      </c>
      <c r="BR2511" s="95">
        <v>4357024.6583862295</v>
      </c>
      <c r="BS2511" s="95">
        <v>2103397.4279785198</v>
      </c>
      <c r="BT2511" s="95">
        <v>0</v>
      </c>
      <c r="BU2511" s="95">
        <v>0</v>
      </c>
      <c r="BV2511" s="95">
        <v>1622055.45783997</v>
      </c>
      <c r="BW2511" s="95">
        <v>0</v>
      </c>
      <c r="BX2511" s="95">
        <v>0</v>
      </c>
      <c r="BY2511" s="95">
        <v>0</v>
      </c>
      <c r="BZ2511" s="95">
        <v>0</v>
      </c>
      <c r="CA2511" s="95">
        <v>102442.897502899</v>
      </c>
      <c r="CB2511" s="95">
        <v>5844818.4247436495</v>
      </c>
      <c r="CC2511" s="95">
        <v>40100767.338867202</v>
      </c>
      <c r="CD2511" s="95">
        <v>7997233.6457519503</v>
      </c>
      <c r="CE2511" s="95">
        <v>2823.86477530003</v>
      </c>
      <c r="CF2511" s="95">
        <v>438012.15087890602</v>
      </c>
      <c r="CG2511" s="95">
        <v>2703685.7096862802</v>
      </c>
      <c r="CH2511" s="95">
        <v>0</v>
      </c>
      <c r="CI2511" s="95">
        <v>105230.44717979401</v>
      </c>
      <c r="CJ2511" s="95">
        <v>6282287.27453613</v>
      </c>
      <c r="CK2511" s="95">
        <v>42794221.770996101</v>
      </c>
      <c r="CL2511" s="95">
        <v>7994362.6329956101</v>
      </c>
      <c r="CM2511" s="160">
        <v>174527.888097763</v>
      </c>
      <c r="CN2511" s="160">
        <v>24145090.310791001</v>
      </c>
      <c r="CO2511" s="160">
        <v>84420952.704101607</v>
      </c>
      <c r="CP2511" s="95">
        <v>7994362.6329956101</v>
      </c>
      <c r="CQ2511" s="95">
        <v>0</v>
      </c>
      <c r="CR2511" s="95">
        <v>0</v>
      </c>
      <c r="CS2511" s="95">
        <v>0</v>
      </c>
      <c r="CT2511" s="95">
        <v>0</v>
      </c>
      <c r="CU2511" s="161">
        <v>6282830.5756225558</v>
      </c>
      <c r="CV2511" s="161">
        <v>42804453.048553482</v>
      </c>
    </row>
    <row r="2512" spans="1:100" x14ac:dyDescent="0.2">
      <c r="A2512" s="94" t="s">
        <v>190</v>
      </c>
      <c r="B2512" s="96">
        <v>38231</v>
      </c>
      <c r="C2512" s="95">
        <v>70500.797174453706</v>
      </c>
      <c r="D2512" s="95">
        <v>0</v>
      </c>
      <c r="E2512" s="95">
        <v>33399.423171043403</v>
      </c>
      <c r="F2512" s="95">
        <v>17173.168961048101</v>
      </c>
      <c r="G2512" s="95">
        <v>224.665309501812</v>
      </c>
      <c r="H2512" s="95">
        <v>0</v>
      </c>
      <c r="I2512" s="95">
        <v>0</v>
      </c>
      <c r="J2512" s="95">
        <v>8787.4938119649905</v>
      </c>
      <c r="K2512" s="95">
        <v>60535.0165448189</v>
      </c>
      <c r="L2512" s="95">
        <v>55831.103916645101</v>
      </c>
      <c r="M2512" s="95">
        <v>39494.687205791502</v>
      </c>
      <c r="N2512" s="95">
        <v>5293.3758918046997</v>
      </c>
      <c r="O2512" s="95">
        <v>0</v>
      </c>
      <c r="P2512" s="95">
        <v>0</v>
      </c>
      <c r="Q2512" s="95">
        <v>4663.0894142985298</v>
      </c>
      <c r="R2512" s="95">
        <v>0</v>
      </c>
      <c r="S2512" s="95">
        <v>0</v>
      </c>
      <c r="T2512" s="95">
        <v>2781.86378315091</v>
      </c>
      <c r="U2512" s="95">
        <v>69474.944858550996</v>
      </c>
      <c r="V2512" s="95">
        <v>3454126.7813415499</v>
      </c>
      <c r="W2512" s="95">
        <v>0</v>
      </c>
      <c r="X2512" s="95">
        <v>2433463.62359619</v>
      </c>
      <c r="Y2512" s="95">
        <v>1020625.66401672</v>
      </c>
      <c r="Z2512" s="95">
        <v>36842.418609142303</v>
      </c>
      <c r="AA2512" s="95">
        <v>0</v>
      </c>
      <c r="AB2512" s="95">
        <v>0</v>
      </c>
      <c r="AC2512" s="95">
        <v>2116615.7567443801</v>
      </c>
      <c r="AD2512" s="95">
        <v>14697252.8898926</v>
      </c>
      <c r="AE2512" s="95">
        <v>2710210.1056823698</v>
      </c>
      <c r="AF2512" s="95">
        <v>1886453.6963501</v>
      </c>
      <c r="AG2512" s="95">
        <v>842949.79023742699</v>
      </c>
      <c r="AH2512" s="95">
        <v>0</v>
      </c>
      <c r="AI2512" s="95">
        <v>0</v>
      </c>
      <c r="AJ2512" s="95">
        <v>504785.093097687</v>
      </c>
      <c r="AK2512" s="95">
        <v>0</v>
      </c>
      <c r="AL2512" s="95">
        <v>0</v>
      </c>
      <c r="AM2512" s="95">
        <v>440435.45889282197</v>
      </c>
      <c r="AN2512" s="95">
        <v>17181896.160156298</v>
      </c>
      <c r="AO2512" s="95">
        <v>24383721.151367199</v>
      </c>
      <c r="AP2512" s="95">
        <v>0</v>
      </c>
      <c r="AQ2512" s="95">
        <v>16678127.348998999</v>
      </c>
      <c r="AR2512" s="95">
        <v>7106450.1809082003</v>
      </c>
      <c r="AS2512" s="95">
        <v>223342.19482803301</v>
      </c>
      <c r="AT2512" s="95">
        <v>0</v>
      </c>
      <c r="AU2512" s="95">
        <v>0</v>
      </c>
      <c r="AV2512" s="95">
        <v>4961268.97692871</v>
      </c>
      <c r="AW2512" s="95">
        <v>34742569.558105499</v>
      </c>
      <c r="AX2512" s="95">
        <v>19267001.1481934</v>
      </c>
      <c r="AY2512" s="95">
        <v>13223707.043823199</v>
      </c>
      <c r="AZ2512" s="95">
        <v>5558359.5922241202</v>
      </c>
      <c r="BA2512" s="95">
        <v>0</v>
      </c>
      <c r="BB2512" s="95">
        <v>0</v>
      </c>
      <c r="BC2512" s="95">
        <v>3388428.6144409198</v>
      </c>
      <c r="BD2512" s="95">
        <v>0</v>
      </c>
      <c r="BE2512" s="95">
        <v>0</v>
      </c>
      <c r="BF2512" s="95">
        <v>2741183.5276794401</v>
      </c>
      <c r="BG2512" s="95">
        <v>40612705.912109397</v>
      </c>
      <c r="BH2512" s="95">
        <v>4038997.2177124</v>
      </c>
      <c r="BI2512" s="95">
        <v>0</v>
      </c>
      <c r="BJ2512" s="95">
        <v>4286786.3150024395</v>
      </c>
      <c r="BK2512" s="95">
        <v>2476960.5345764202</v>
      </c>
      <c r="BL2512" s="95">
        <v>0</v>
      </c>
      <c r="BM2512" s="95">
        <v>0</v>
      </c>
      <c r="BN2512" s="95">
        <v>0</v>
      </c>
      <c r="BO2512" s="95">
        <v>0</v>
      </c>
      <c r="BP2512" s="95">
        <v>0</v>
      </c>
      <c r="BQ2512" s="95">
        <v>0</v>
      </c>
      <c r="BR2512" s="95">
        <v>4434529.8401489304</v>
      </c>
      <c r="BS2512" s="95">
        <v>2177087.46807861</v>
      </c>
      <c r="BT2512" s="95">
        <v>0</v>
      </c>
      <c r="BU2512" s="95">
        <v>0</v>
      </c>
      <c r="BV2512" s="95">
        <v>1653331.12611389</v>
      </c>
      <c r="BW2512" s="95">
        <v>0</v>
      </c>
      <c r="BX2512" s="95">
        <v>0</v>
      </c>
      <c r="BY2512" s="95">
        <v>0</v>
      </c>
      <c r="BZ2512" s="95">
        <v>0</v>
      </c>
      <c r="CA2512" s="95">
        <v>103791.338384628</v>
      </c>
      <c r="CB2512" s="95">
        <v>5913051.5428466797</v>
      </c>
      <c r="CC2512" s="95">
        <v>41161576.629394501</v>
      </c>
      <c r="CD2512" s="95">
        <v>8401700.5277099591</v>
      </c>
      <c r="CE2512" s="95">
        <v>2724.5934039056301</v>
      </c>
      <c r="CF2512" s="95">
        <v>436532.06498336798</v>
      </c>
      <c r="CG2512" s="95">
        <v>2714887.4888305701</v>
      </c>
      <c r="CH2512" s="95">
        <v>0</v>
      </c>
      <c r="CI2512" s="95">
        <v>106527.967783928</v>
      </c>
      <c r="CJ2512" s="95">
        <v>6349657.98791504</v>
      </c>
      <c r="CK2512" s="95">
        <v>43880597.809570298</v>
      </c>
      <c r="CL2512" s="95">
        <v>8412063.5622558594</v>
      </c>
      <c r="CM2512" s="160">
        <v>176268.24773025501</v>
      </c>
      <c r="CN2512" s="160">
        <v>23327838.606201202</v>
      </c>
      <c r="CO2512" s="160">
        <v>84412217.401367202</v>
      </c>
      <c r="CP2512" s="95">
        <v>8412063.5622558594</v>
      </c>
      <c r="CQ2512" s="95">
        <v>0</v>
      </c>
      <c r="CR2512" s="95">
        <v>0</v>
      </c>
      <c r="CS2512" s="95">
        <v>0</v>
      </c>
      <c r="CT2512" s="95">
        <v>0</v>
      </c>
      <c r="CU2512" s="161">
        <v>6349583.6078300476</v>
      </c>
      <c r="CV2512" s="161">
        <v>43876464.118225068</v>
      </c>
    </row>
    <row r="2513" spans="1:100" x14ac:dyDescent="0.2">
      <c r="A2513" s="94" t="s">
        <v>190</v>
      </c>
      <c r="B2513" s="96">
        <v>38322</v>
      </c>
      <c r="C2513" s="95">
        <v>72094.969080925002</v>
      </c>
      <c r="D2513" s="95">
        <v>0</v>
      </c>
      <c r="E2513" s="95">
        <v>32372.778553009</v>
      </c>
      <c r="F2513" s="95">
        <v>16724.6581420898</v>
      </c>
      <c r="G2513" s="95">
        <v>366.62049154192198</v>
      </c>
      <c r="H2513" s="95">
        <v>0</v>
      </c>
      <c r="I2513" s="95">
        <v>0</v>
      </c>
      <c r="J2513" s="95">
        <v>13955.5429774523</v>
      </c>
      <c r="K2513" s="95">
        <v>58212.656619548798</v>
      </c>
      <c r="L2513" s="95">
        <v>54991.062543392203</v>
      </c>
      <c r="M2513" s="95">
        <v>39895.3237519264</v>
      </c>
      <c r="N2513" s="95">
        <v>5430.6676695346796</v>
      </c>
      <c r="O2513" s="95">
        <v>0</v>
      </c>
      <c r="P2513" s="95">
        <v>0</v>
      </c>
      <c r="Q2513" s="95">
        <v>4706.4182196259499</v>
      </c>
      <c r="R2513" s="95">
        <v>0</v>
      </c>
      <c r="S2513" s="95">
        <v>0</v>
      </c>
      <c r="T2513" s="95">
        <v>2820.8097397387</v>
      </c>
      <c r="U2513" s="95">
        <v>71044.018701553301</v>
      </c>
      <c r="V2513" s="95">
        <v>3566199.9800720201</v>
      </c>
      <c r="W2513" s="95">
        <v>0</v>
      </c>
      <c r="X2513" s="95">
        <v>2404377.5966491699</v>
      </c>
      <c r="Y2513" s="95">
        <v>1029513.42383575</v>
      </c>
      <c r="Z2513" s="95">
        <v>66962.332617759705</v>
      </c>
      <c r="AA2513" s="95">
        <v>0</v>
      </c>
      <c r="AB2513" s="95">
        <v>0</v>
      </c>
      <c r="AC2513" s="95">
        <v>4114190.39535522</v>
      </c>
      <c r="AD2513" s="95">
        <v>15219150.498291001</v>
      </c>
      <c r="AE2513" s="95">
        <v>2694113.3210754399</v>
      </c>
      <c r="AF2513" s="95">
        <v>1912903.90655518</v>
      </c>
      <c r="AG2513" s="95">
        <v>853214.35391235398</v>
      </c>
      <c r="AH2513" s="95">
        <v>0</v>
      </c>
      <c r="AI2513" s="95">
        <v>0</v>
      </c>
      <c r="AJ2513" s="95">
        <v>498734.59211349499</v>
      </c>
      <c r="AK2513" s="95">
        <v>0</v>
      </c>
      <c r="AL2513" s="95">
        <v>0</v>
      </c>
      <c r="AM2513" s="95">
        <v>444865.02688980103</v>
      </c>
      <c r="AN2513" s="95">
        <v>18659053.831054699</v>
      </c>
      <c r="AO2513" s="95">
        <v>25467968.431396499</v>
      </c>
      <c r="AP2513" s="95">
        <v>0</v>
      </c>
      <c r="AQ2513" s="95">
        <v>16562201.5198975</v>
      </c>
      <c r="AR2513" s="95">
        <v>7243385.8283691397</v>
      </c>
      <c r="AS2513" s="95">
        <v>424531.10095596302</v>
      </c>
      <c r="AT2513" s="95">
        <v>0</v>
      </c>
      <c r="AU2513" s="95">
        <v>0</v>
      </c>
      <c r="AV2513" s="95">
        <v>9702970.4825439509</v>
      </c>
      <c r="AW2513" s="95">
        <v>36105113.948730499</v>
      </c>
      <c r="AX2513" s="95">
        <v>19425456.748291001</v>
      </c>
      <c r="AY2513" s="95">
        <v>13556954.212646499</v>
      </c>
      <c r="AZ2513" s="95">
        <v>5684384.6642456101</v>
      </c>
      <c r="BA2513" s="95">
        <v>0</v>
      </c>
      <c r="BB2513" s="95">
        <v>0</v>
      </c>
      <c r="BC2513" s="95">
        <v>3404166.5104370099</v>
      </c>
      <c r="BD2513" s="95">
        <v>0</v>
      </c>
      <c r="BE2513" s="95">
        <v>0</v>
      </c>
      <c r="BF2513" s="95">
        <v>2831368.6921691899</v>
      </c>
      <c r="BG2513" s="95">
        <v>44390061.575683601</v>
      </c>
      <c r="BH2513" s="95">
        <v>4129007.2821960398</v>
      </c>
      <c r="BI2513" s="95">
        <v>0</v>
      </c>
      <c r="BJ2513" s="95">
        <v>4296875.0870971698</v>
      </c>
      <c r="BK2513" s="95">
        <v>2540603.7188110398</v>
      </c>
      <c r="BL2513" s="95">
        <v>0</v>
      </c>
      <c r="BM2513" s="95">
        <v>0</v>
      </c>
      <c r="BN2513" s="95">
        <v>0</v>
      </c>
      <c r="BO2513" s="95">
        <v>0</v>
      </c>
      <c r="BP2513" s="95">
        <v>0</v>
      </c>
      <c r="BQ2513" s="95">
        <v>0</v>
      </c>
      <c r="BR2513" s="95">
        <v>4548677.1286010696</v>
      </c>
      <c r="BS2513" s="95">
        <v>2234396.9345397898</v>
      </c>
      <c r="BT2513" s="95">
        <v>0</v>
      </c>
      <c r="BU2513" s="95">
        <v>0</v>
      </c>
      <c r="BV2513" s="95">
        <v>1688478.8946990999</v>
      </c>
      <c r="BW2513" s="95">
        <v>0</v>
      </c>
      <c r="BX2513" s="95">
        <v>0</v>
      </c>
      <c r="BY2513" s="95">
        <v>0</v>
      </c>
      <c r="BZ2513" s="95">
        <v>0</v>
      </c>
      <c r="CA2513" s="95">
        <v>104337.58461761499</v>
      </c>
      <c r="CB2513" s="95">
        <v>5953222.1767578097</v>
      </c>
      <c r="CC2513" s="95">
        <v>41894948.408203103</v>
      </c>
      <c r="CD2513" s="95">
        <v>8416621.0472412091</v>
      </c>
      <c r="CE2513" s="95">
        <v>2844.5823263525999</v>
      </c>
      <c r="CF2513" s="95">
        <v>446334.57196807902</v>
      </c>
      <c r="CG2513" s="95">
        <v>2835736.6133117699</v>
      </c>
      <c r="CH2513" s="95">
        <v>0</v>
      </c>
      <c r="CI2513" s="95">
        <v>107203.366477966</v>
      </c>
      <c r="CJ2513" s="95">
        <v>6402953.7163696298</v>
      </c>
      <c r="CK2513" s="95">
        <v>44750738.622558601</v>
      </c>
      <c r="CL2513" s="95">
        <v>8413527.0399169903</v>
      </c>
      <c r="CM2513" s="160">
        <v>178150.3904953</v>
      </c>
      <c r="CN2513" s="160">
        <v>25046963.498046901</v>
      </c>
      <c r="CO2513" s="160">
        <v>89163539.518554702</v>
      </c>
      <c r="CP2513" s="95">
        <v>8413527.0399169903</v>
      </c>
      <c r="CQ2513" s="95">
        <v>0</v>
      </c>
      <c r="CR2513" s="95">
        <v>0</v>
      </c>
      <c r="CS2513" s="95">
        <v>0</v>
      </c>
      <c r="CT2513" s="95">
        <v>0</v>
      </c>
      <c r="CU2513" s="161">
        <v>6399556.7487258883</v>
      </c>
      <c r="CV2513" s="161">
        <v>44730685.02151487</v>
      </c>
    </row>
    <row r="2514" spans="1:100" x14ac:dyDescent="0.2">
      <c r="A2514" s="94" t="s">
        <v>190</v>
      </c>
      <c r="B2514" s="96">
        <v>38412</v>
      </c>
      <c r="C2514" s="95">
        <v>74258.150734901399</v>
      </c>
      <c r="D2514" s="95">
        <v>0</v>
      </c>
      <c r="E2514" s="95">
        <v>32120.585457801801</v>
      </c>
      <c r="F2514" s="95">
        <v>16969.589092731501</v>
      </c>
      <c r="G2514" s="95">
        <v>501.61360259354097</v>
      </c>
      <c r="H2514" s="95">
        <v>0</v>
      </c>
      <c r="I2514" s="95">
        <v>0</v>
      </c>
      <c r="J2514" s="95">
        <v>19325.5159304142</v>
      </c>
      <c r="K2514" s="95">
        <v>52523.371413230903</v>
      </c>
      <c r="L2514" s="95">
        <v>54761.325383663199</v>
      </c>
      <c r="M2514" s="95">
        <v>40626.267055988297</v>
      </c>
      <c r="N2514" s="95">
        <v>5550.17302012444</v>
      </c>
      <c r="O2514" s="95">
        <v>0</v>
      </c>
      <c r="P2514" s="95">
        <v>0</v>
      </c>
      <c r="Q2514" s="95">
        <v>4781.0209784507797</v>
      </c>
      <c r="R2514" s="95">
        <v>0</v>
      </c>
      <c r="S2514" s="95">
        <v>0</v>
      </c>
      <c r="T2514" s="95">
        <v>2835.04797783494</v>
      </c>
      <c r="U2514" s="95">
        <v>71632.078485488906</v>
      </c>
      <c r="V2514" s="95">
        <v>3700685.3630371098</v>
      </c>
      <c r="W2514" s="95">
        <v>0</v>
      </c>
      <c r="X2514" s="95">
        <v>2377164.1055602999</v>
      </c>
      <c r="Y2514" s="95">
        <v>1045923.85334778</v>
      </c>
      <c r="Z2514" s="95">
        <v>94034.445862770095</v>
      </c>
      <c r="AA2514" s="95">
        <v>0</v>
      </c>
      <c r="AB2514" s="95">
        <v>0</v>
      </c>
      <c r="AC2514" s="95">
        <v>6019522.1094970703</v>
      </c>
      <c r="AD2514" s="95">
        <v>13380872.2580566</v>
      </c>
      <c r="AE2514" s="95">
        <v>2737169.4057922401</v>
      </c>
      <c r="AF2514" s="95">
        <v>1953990.629776</v>
      </c>
      <c r="AG2514" s="95">
        <v>858645.90383148205</v>
      </c>
      <c r="AH2514" s="95">
        <v>0</v>
      </c>
      <c r="AI2514" s="95">
        <v>0</v>
      </c>
      <c r="AJ2514" s="95">
        <v>493062.497158051</v>
      </c>
      <c r="AK2514" s="95">
        <v>0</v>
      </c>
      <c r="AL2514" s="95">
        <v>0</v>
      </c>
      <c r="AM2514" s="95">
        <v>446057.36562728899</v>
      </c>
      <c r="AN2514" s="95">
        <v>19375584.0554199</v>
      </c>
      <c r="AO2514" s="95">
        <v>26752773.794921901</v>
      </c>
      <c r="AP2514" s="95">
        <v>0</v>
      </c>
      <c r="AQ2514" s="95">
        <v>16571454.522216801</v>
      </c>
      <c r="AR2514" s="95">
        <v>7510928.8555908203</v>
      </c>
      <c r="AS2514" s="95">
        <v>595561.12885284401</v>
      </c>
      <c r="AT2514" s="95">
        <v>0</v>
      </c>
      <c r="AU2514" s="95">
        <v>0</v>
      </c>
      <c r="AV2514" s="95">
        <v>14428263.415771499</v>
      </c>
      <c r="AW2514" s="95">
        <v>32104165.5930176</v>
      </c>
      <c r="AX2514" s="95">
        <v>19791480.900146499</v>
      </c>
      <c r="AY2514" s="95">
        <v>14032948.934448199</v>
      </c>
      <c r="AZ2514" s="95">
        <v>5797492.0225219699</v>
      </c>
      <c r="BA2514" s="95">
        <v>0</v>
      </c>
      <c r="BB2514" s="95">
        <v>0</v>
      </c>
      <c r="BC2514" s="95">
        <v>3414659.1634216299</v>
      </c>
      <c r="BD2514" s="95">
        <v>0</v>
      </c>
      <c r="BE2514" s="95">
        <v>0</v>
      </c>
      <c r="BF2514" s="95">
        <v>2868642.8847961398</v>
      </c>
      <c r="BG2514" s="95">
        <v>46475933.907714799</v>
      </c>
      <c r="BH2514" s="95">
        <v>4328565.2700805701</v>
      </c>
      <c r="BI2514" s="95">
        <v>0</v>
      </c>
      <c r="BJ2514" s="95">
        <v>4384918.6961669903</v>
      </c>
      <c r="BK2514" s="95">
        <v>2688408.0777893099</v>
      </c>
      <c r="BL2514" s="95">
        <v>0</v>
      </c>
      <c r="BM2514" s="95">
        <v>0</v>
      </c>
      <c r="BN2514" s="95">
        <v>0</v>
      </c>
      <c r="BO2514" s="95">
        <v>0</v>
      </c>
      <c r="BP2514" s="95">
        <v>0</v>
      </c>
      <c r="BQ2514" s="95">
        <v>0</v>
      </c>
      <c r="BR2514" s="95">
        <v>4696458.0481567401</v>
      </c>
      <c r="BS2514" s="95">
        <v>2293975.70495605</v>
      </c>
      <c r="BT2514" s="95">
        <v>0</v>
      </c>
      <c r="BU2514" s="95">
        <v>0</v>
      </c>
      <c r="BV2514" s="95">
        <v>1756083.6952819801</v>
      </c>
      <c r="BW2514" s="95">
        <v>0</v>
      </c>
      <c r="BX2514" s="95">
        <v>0</v>
      </c>
      <c r="BY2514" s="95">
        <v>0</v>
      </c>
      <c r="BZ2514" s="95">
        <v>0</v>
      </c>
      <c r="CA2514" s="95">
        <v>106457.666772842</v>
      </c>
      <c r="CB2514" s="95">
        <v>6082954.8632202102</v>
      </c>
      <c r="CC2514" s="95">
        <v>43472242.890625</v>
      </c>
      <c r="CD2514" s="95">
        <v>8694956.7746581994</v>
      </c>
      <c r="CE2514" s="95">
        <v>2854.2648728489899</v>
      </c>
      <c r="CF2514" s="95">
        <v>452485.94313049299</v>
      </c>
      <c r="CG2514" s="95">
        <v>2909377.8895568801</v>
      </c>
      <c r="CH2514" s="95">
        <v>0</v>
      </c>
      <c r="CI2514" s="95">
        <v>109311.185772896</v>
      </c>
      <c r="CJ2514" s="95">
        <v>6534307.15380859</v>
      </c>
      <c r="CK2514" s="95">
        <v>46376912.245117202</v>
      </c>
      <c r="CL2514" s="95">
        <v>8691529.8927002009</v>
      </c>
      <c r="CM2514" s="160">
        <v>180652.832712173</v>
      </c>
      <c r="CN2514" s="160">
        <v>26062147.107421901</v>
      </c>
      <c r="CO2514" s="160">
        <v>92766989.643554702</v>
      </c>
      <c r="CP2514" s="95">
        <v>8691529.8927002009</v>
      </c>
      <c r="CQ2514" s="95">
        <v>0</v>
      </c>
      <c r="CR2514" s="95">
        <v>0</v>
      </c>
      <c r="CS2514" s="95">
        <v>0</v>
      </c>
      <c r="CT2514" s="95">
        <v>0</v>
      </c>
      <c r="CU2514" s="161">
        <v>6535440.8063507034</v>
      </c>
      <c r="CV2514" s="161">
        <v>46381620.780181877</v>
      </c>
    </row>
    <row r="2515" spans="1:100" x14ac:dyDescent="0.2">
      <c r="A2515" s="94" t="s">
        <v>190</v>
      </c>
      <c r="B2515" s="96">
        <v>38504</v>
      </c>
      <c r="C2515" s="95">
        <v>75935.447871208205</v>
      </c>
      <c r="D2515" s="95">
        <v>1.9093084859923699</v>
      </c>
      <c r="E2515" s="95">
        <v>31655.422046899799</v>
      </c>
      <c r="F2515" s="95">
        <v>17170.277307033499</v>
      </c>
      <c r="G2515" s="95">
        <v>673.25999112427201</v>
      </c>
      <c r="H2515" s="95">
        <v>0</v>
      </c>
      <c r="I2515" s="95">
        <v>0</v>
      </c>
      <c r="J2515" s="95">
        <v>24203.882779359799</v>
      </c>
      <c r="K2515" s="95">
        <v>47032.547876358003</v>
      </c>
      <c r="L2515" s="95">
        <v>56136.194194793701</v>
      </c>
      <c r="M2515" s="95">
        <v>41256.155051231399</v>
      </c>
      <c r="N2515" s="95">
        <v>5614.0180649161302</v>
      </c>
      <c r="O2515" s="95">
        <v>0</v>
      </c>
      <c r="P2515" s="95">
        <v>0</v>
      </c>
      <c r="Q2515" s="95">
        <v>4806.8451284766197</v>
      </c>
      <c r="R2515" s="95">
        <v>0</v>
      </c>
      <c r="S2515" s="95">
        <v>0</v>
      </c>
      <c r="T2515" s="95">
        <v>2902.1885047256901</v>
      </c>
      <c r="U2515" s="95">
        <v>72087.819206237793</v>
      </c>
      <c r="V2515" s="95">
        <v>3716768.4317627</v>
      </c>
      <c r="W2515" s="95">
        <v>50.289831831585602</v>
      </c>
      <c r="X2515" s="95">
        <v>2340033.0576171898</v>
      </c>
      <c r="Y2515" s="95">
        <v>1070892.91265869</v>
      </c>
      <c r="Z2515" s="95">
        <v>122982.472007751</v>
      </c>
      <c r="AA2515" s="95">
        <v>0</v>
      </c>
      <c r="AB2515" s="95">
        <v>0</v>
      </c>
      <c r="AC2515" s="95">
        <v>8440900.8144531306</v>
      </c>
      <c r="AD2515" s="95">
        <v>11804634.6796875</v>
      </c>
      <c r="AE2515" s="95">
        <v>2784786.3543396001</v>
      </c>
      <c r="AF2515" s="95">
        <v>1946727.9629821801</v>
      </c>
      <c r="AG2515" s="95">
        <v>860388.62450408901</v>
      </c>
      <c r="AH2515" s="95">
        <v>0</v>
      </c>
      <c r="AI2515" s="95">
        <v>0</v>
      </c>
      <c r="AJ2515" s="95">
        <v>492789.59223556501</v>
      </c>
      <c r="AK2515" s="95">
        <v>0</v>
      </c>
      <c r="AL2515" s="95">
        <v>0</v>
      </c>
      <c r="AM2515" s="95">
        <v>469426.63286971999</v>
      </c>
      <c r="AN2515" s="95">
        <v>20483903.446533199</v>
      </c>
      <c r="AO2515" s="95">
        <v>27100734.917480499</v>
      </c>
      <c r="AP2515" s="95">
        <v>460.86987234652003</v>
      </c>
      <c r="AQ2515" s="95">
        <v>16668062.9368896</v>
      </c>
      <c r="AR2515" s="95">
        <v>7793125.4126586895</v>
      </c>
      <c r="AS2515" s="95">
        <v>798923.63341522205</v>
      </c>
      <c r="AT2515" s="95">
        <v>0</v>
      </c>
      <c r="AU2515" s="95">
        <v>0</v>
      </c>
      <c r="AV2515" s="95">
        <v>19219614.110595699</v>
      </c>
      <c r="AW2515" s="95">
        <v>28492717.8669434</v>
      </c>
      <c r="AX2515" s="95">
        <v>20350249.2729492</v>
      </c>
      <c r="AY2515" s="95">
        <v>14143753.5273438</v>
      </c>
      <c r="AZ2515" s="95">
        <v>5855681.3120117197</v>
      </c>
      <c r="BA2515" s="95">
        <v>0</v>
      </c>
      <c r="BB2515" s="95">
        <v>0</v>
      </c>
      <c r="BC2515" s="95">
        <v>3436947.2953796401</v>
      </c>
      <c r="BD2515" s="95">
        <v>0</v>
      </c>
      <c r="BE2515" s="95">
        <v>0</v>
      </c>
      <c r="BF2515" s="95">
        <v>3039897.9708557101</v>
      </c>
      <c r="BG2515" s="95">
        <v>47887451.900878899</v>
      </c>
      <c r="BH2515" s="95">
        <v>4480531.7039794903</v>
      </c>
      <c r="BI2515" s="95">
        <v>52.8017731276341</v>
      </c>
      <c r="BJ2515" s="95">
        <v>4461400.0382080097</v>
      </c>
      <c r="BK2515" s="95">
        <v>2795432.3116455101</v>
      </c>
      <c r="BL2515" s="95">
        <v>0</v>
      </c>
      <c r="BM2515" s="95">
        <v>0</v>
      </c>
      <c r="BN2515" s="95">
        <v>0</v>
      </c>
      <c r="BO2515" s="95">
        <v>0</v>
      </c>
      <c r="BP2515" s="95">
        <v>0</v>
      </c>
      <c r="BQ2515" s="95">
        <v>0</v>
      </c>
      <c r="BR2515" s="95">
        <v>4760303.8178100605</v>
      </c>
      <c r="BS2515" s="95">
        <v>2331026.6734924298</v>
      </c>
      <c r="BT2515" s="95">
        <v>0</v>
      </c>
      <c r="BU2515" s="95">
        <v>0</v>
      </c>
      <c r="BV2515" s="95">
        <v>1825133.07737732</v>
      </c>
      <c r="BW2515" s="95">
        <v>0</v>
      </c>
      <c r="BX2515" s="95">
        <v>0</v>
      </c>
      <c r="BY2515" s="95">
        <v>0</v>
      </c>
      <c r="BZ2515" s="95">
        <v>0</v>
      </c>
      <c r="CA2515" s="95">
        <v>107732.74525070201</v>
      </c>
      <c r="CB2515" s="95">
        <v>6048710.9921264602</v>
      </c>
      <c r="CC2515" s="95">
        <v>43594072.9052734</v>
      </c>
      <c r="CD2515" s="95">
        <v>8902192.5026855506</v>
      </c>
      <c r="CE2515" s="95">
        <v>2920.9403645992302</v>
      </c>
      <c r="CF2515" s="95">
        <v>463263.65266799898</v>
      </c>
      <c r="CG2515" s="95">
        <v>3007553.7149047898</v>
      </c>
      <c r="CH2515" s="95">
        <v>0</v>
      </c>
      <c r="CI2515" s="95">
        <v>110620.826390266</v>
      </c>
      <c r="CJ2515" s="95">
        <v>6510842.22338867</v>
      </c>
      <c r="CK2515" s="95">
        <v>46589335.681640603</v>
      </c>
      <c r="CL2515" s="95">
        <v>8899051.68115234</v>
      </c>
      <c r="CM2515" s="160">
        <v>182370.43216705299</v>
      </c>
      <c r="CN2515" s="160">
        <v>26874777.263916001</v>
      </c>
      <c r="CO2515" s="160">
        <v>94634009.683593795</v>
      </c>
      <c r="CP2515" s="95">
        <v>8899051.68115234</v>
      </c>
      <c r="CQ2515" s="95">
        <v>0</v>
      </c>
      <c r="CR2515" s="95">
        <v>0</v>
      </c>
      <c r="CS2515" s="95">
        <v>0</v>
      </c>
      <c r="CT2515" s="95">
        <v>0</v>
      </c>
      <c r="CU2515" s="161">
        <v>6511974.6447944595</v>
      </c>
      <c r="CV2515" s="161">
        <v>46601626.620178193</v>
      </c>
    </row>
    <row r="2516" spans="1:100" x14ac:dyDescent="0.2">
      <c r="A2516" s="94" t="s">
        <v>190</v>
      </c>
      <c r="B2516" s="96">
        <v>38596</v>
      </c>
      <c r="C2516" s="95">
        <v>77256.050692558303</v>
      </c>
      <c r="D2516" s="95">
        <v>2.21403954498237</v>
      </c>
      <c r="E2516" s="95">
        <v>31413.8765022755</v>
      </c>
      <c r="F2516" s="95">
        <v>17506.697938203801</v>
      </c>
      <c r="G2516" s="95">
        <v>793.05893318355095</v>
      </c>
      <c r="H2516" s="95">
        <v>0</v>
      </c>
      <c r="I2516" s="95">
        <v>0</v>
      </c>
      <c r="J2516" s="95">
        <v>29157.997890949198</v>
      </c>
      <c r="K2516" s="95">
        <v>42307.514517784097</v>
      </c>
      <c r="L2516" s="95">
        <v>57640.286049842798</v>
      </c>
      <c r="M2516" s="95">
        <v>41941.081704139702</v>
      </c>
      <c r="N2516" s="95">
        <v>5685.8675990104703</v>
      </c>
      <c r="O2516" s="95">
        <v>0</v>
      </c>
      <c r="P2516" s="95">
        <v>0</v>
      </c>
      <c r="Q2516" s="95">
        <v>4847.0606693625496</v>
      </c>
      <c r="R2516" s="95">
        <v>0</v>
      </c>
      <c r="S2516" s="95">
        <v>0</v>
      </c>
      <c r="T2516" s="95">
        <v>2956.5418310463401</v>
      </c>
      <c r="U2516" s="95">
        <v>71730.231191635103</v>
      </c>
      <c r="V2516" s="95">
        <v>3771652.2715759301</v>
      </c>
      <c r="W2516" s="95">
        <v>261.90872997418001</v>
      </c>
      <c r="X2516" s="95">
        <v>2310999.1922607399</v>
      </c>
      <c r="Y2516" s="95">
        <v>1091664.3931121801</v>
      </c>
      <c r="Z2516" s="95">
        <v>153749.64436912499</v>
      </c>
      <c r="AA2516" s="95">
        <v>0</v>
      </c>
      <c r="AB2516" s="95">
        <v>0</v>
      </c>
      <c r="AC2516" s="95">
        <v>10674522.0506592</v>
      </c>
      <c r="AD2516" s="95">
        <v>9940101.8989257794</v>
      </c>
      <c r="AE2516" s="95">
        <v>2761699.1082153302</v>
      </c>
      <c r="AF2516" s="95">
        <v>1985040.34884644</v>
      </c>
      <c r="AG2516" s="95">
        <v>857123.58538818394</v>
      </c>
      <c r="AH2516" s="95">
        <v>0</v>
      </c>
      <c r="AI2516" s="95">
        <v>0</v>
      </c>
      <c r="AJ2516" s="95">
        <v>495272.85082244902</v>
      </c>
      <c r="AK2516" s="95">
        <v>0</v>
      </c>
      <c r="AL2516" s="95">
        <v>0</v>
      </c>
      <c r="AM2516" s="95">
        <v>470558.36607742298</v>
      </c>
      <c r="AN2516" s="95">
        <v>20712783.643554699</v>
      </c>
      <c r="AO2516" s="95">
        <v>27903736.252685498</v>
      </c>
      <c r="AP2516" s="95">
        <v>2179.4364260137099</v>
      </c>
      <c r="AQ2516" s="95">
        <v>16472052.061401401</v>
      </c>
      <c r="AR2516" s="95">
        <v>7782311.75671387</v>
      </c>
      <c r="AS2516" s="95">
        <v>1006464.03098297</v>
      </c>
      <c r="AT2516" s="95">
        <v>0</v>
      </c>
      <c r="AU2516" s="95">
        <v>0</v>
      </c>
      <c r="AV2516" s="95">
        <v>23515238.078125</v>
      </c>
      <c r="AW2516" s="95">
        <v>24321767.667480499</v>
      </c>
      <c r="AX2516" s="95">
        <v>20498429.597656298</v>
      </c>
      <c r="AY2516" s="95">
        <v>14635001.8502197</v>
      </c>
      <c r="AZ2516" s="95">
        <v>5907807.7387695303</v>
      </c>
      <c r="BA2516" s="95">
        <v>0</v>
      </c>
      <c r="BB2516" s="95">
        <v>0</v>
      </c>
      <c r="BC2516" s="95">
        <v>3521461.4370422401</v>
      </c>
      <c r="BD2516" s="95">
        <v>0</v>
      </c>
      <c r="BE2516" s="95">
        <v>0</v>
      </c>
      <c r="BF2516" s="95">
        <v>3088582.39208984</v>
      </c>
      <c r="BG2516" s="95">
        <v>48285468.367675804</v>
      </c>
      <c r="BH2516" s="95">
        <v>4762941.3455200205</v>
      </c>
      <c r="BI2516" s="95">
        <v>76.7859639339149</v>
      </c>
      <c r="BJ2516" s="95">
        <v>4531342.57067871</v>
      </c>
      <c r="BK2516" s="95">
        <v>2912980.6824035598</v>
      </c>
      <c r="BL2516" s="95">
        <v>0</v>
      </c>
      <c r="BM2516" s="95">
        <v>0</v>
      </c>
      <c r="BN2516" s="95">
        <v>0</v>
      </c>
      <c r="BO2516" s="95">
        <v>0</v>
      </c>
      <c r="BP2516" s="95">
        <v>0</v>
      </c>
      <c r="BQ2516" s="95">
        <v>0</v>
      </c>
      <c r="BR2516" s="95">
        <v>4927282.6270141602</v>
      </c>
      <c r="BS2516" s="95">
        <v>2375040.6835327102</v>
      </c>
      <c r="BT2516" s="95">
        <v>0</v>
      </c>
      <c r="BU2516" s="95">
        <v>0</v>
      </c>
      <c r="BV2516" s="95">
        <v>1888198.6218109101</v>
      </c>
      <c r="BW2516" s="95">
        <v>0</v>
      </c>
      <c r="BX2516" s="95">
        <v>0</v>
      </c>
      <c r="BY2516" s="95">
        <v>0</v>
      </c>
      <c r="BZ2516" s="95">
        <v>0</v>
      </c>
      <c r="CA2516" s="95">
        <v>108581.723350525</v>
      </c>
      <c r="CB2516" s="95">
        <v>6096804.3098754901</v>
      </c>
      <c r="CC2516" s="95">
        <v>44500322.865234397</v>
      </c>
      <c r="CD2516" s="95">
        <v>9361623.1347656306</v>
      </c>
      <c r="CE2516" s="95">
        <v>2897.9262535274001</v>
      </c>
      <c r="CF2516" s="95">
        <v>468607.77164459199</v>
      </c>
      <c r="CG2516" s="95">
        <v>3074377.6372680701</v>
      </c>
      <c r="CH2516" s="95">
        <v>0</v>
      </c>
      <c r="CI2516" s="95">
        <v>111491.199267387</v>
      </c>
      <c r="CJ2516" s="95">
        <v>6567389.5166626005</v>
      </c>
      <c r="CK2516" s="95">
        <v>47582743.2587891</v>
      </c>
      <c r="CL2516" s="95">
        <v>9373374.6966552697</v>
      </c>
      <c r="CM2516" s="160">
        <v>183299.83160972601</v>
      </c>
      <c r="CN2516" s="160">
        <v>27136975.072509799</v>
      </c>
      <c r="CO2516" s="160">
        <v>95812147.129882798</v>
      </c>
      <c r="CP2516" s="95">
        <v>9373374.6966552697</v>
      </c>
      <c r="CQ2516" s="95">
        <v>0</v>
      </c>
      <c r="CR2516" s="95">
        <v>0</v>
      </c>
      <c r="CS2516" s="95">
        <v>0</v>
      </c>
      <c r="CT2516" s="95">
        <v>0</v>
      </c>
      <c r="CU2516" s="161">
        <v>6565412.0815200824</v>
      </c>
      <c r="CV2516" s="161">
        <v>47574700.502502471</v>
      </c>
    </row>
    <row r="2517" spans="1:100" x14ac:dyDescent="0.2">
      <c r="A2517" s="94" t="s">
        <v>190</v>
      </c>
      <c r="B2517" s="96">
        <v>38687</v>
      </c>
      <c r="C2517" s="95">
        <v>79055.4356079102</v>
      </c>
      <c r="D2517" s="95">
        <v>2.7456781879882302</v>
      </c>
      <c r="E2517" s="95">
        <v>31206.025644779202</v>
      </c>
      <c r="F2517" s="95">
        <v>17876.308752536799</v>
      </c>
      <c r="G2517" s="95">
        <v>957.02862265706096</v>
      </c>
      <c r="H2517" s="95">
        <v>0</v>
      </c>
      <c r="I2517" s="95">
        <v>0</v>
      </c>
      <c r="J2517" s="95">
        <v>35730.979075431802</v>
      </c>
      <c r="K2517" s="95">
        <v>38004.570266246803</v>
      </c>
      <c r="L2517" s="95">
        <v>56815.637458801299</v>
      </c>
      <c r="M2517" s="95">
        <v>42804.520946025797</v>
      </c>
      <c r="N2517" s="95">
        <v>5723.1771385669699</v>
      </c>
      <c r="O2517" s="95">
        <v>0</v>
      </c>
      <c r="P2517" s="95">
        <v>0</v>
      </c>
      <c r="Q2517" s="95">
        <v>4889.28127020597</v>
      </c>
      <c r="R2517" s="95">
        <v>0</v>
      </c>
      <c r="S2517" s="95">
        <v>0</v>
      </c>
      <c r="T2517" s="95">
        <v>2903.0494852065999</v>
      </c>
      <c r="U2517" s="95">
        <v>72929.757880210906</v>
      </c>
      <c r="V2517" s="95">
        <v>3847101.9092102102</v>
      </c>
      <c r="W2517" s="95">
        <v>169.70816911757001</v>
      </c>
      <c r="X2517" s="95">
        <v>2279332.6723327599</v>
      </c>
      <c r="Y2517" s="95">
        <v>1103273.3662109401</v>
      </c>
      <c r="Z2517" s="95">
        <v>185847.00267410299</v>
      </c>
      <c r="AA2517" s="95">
        <v>0</v>
      </c>
      <c r="AB2517" s="95">
        <v>0</v>
      </c>
      <c r="AC2517" s="95">
        <v>13219939.825561499</v>
      </c>
      <c r="AD2517" s="95">
        <v>8921882.3106689509</v>
      </c>
      <c r="AE2517" s="95">
        <v>2649934.11865234</v>
      </c>
      <c r="AF2517" s="95">
        <v>2014953.9513091999</v>
      </c>
      <c r="AG2517" s="95">
        <v>862739.71342468297</v>
      </c>
      <c r="AH2517" s="95">
        <v>0</v>
      </c>
      <c r="AI2517" s="95">
        <v>0</v>
      </c>
      <c r="AJ2517" s="95">
        <v>492121.40602493298</v>
      </c>
      <c r="AK2517" s="95">
        <v>0</v>
      </c>
      <c r="AL2517" s="95">
        <v>0</v>
      </c>
      <c r="AM2517" s="95">
        <v>462759.324428558</v>
      </c>
      <c r="AN2517" s="95">
        <v>21914030.543945301</v>
      </c>
      <c r="AO2517" s="95">
        <v>28832626.939941399</v>
      </c>
      <c r="AP2517" s="95">
        <v>1575.1645488291999</v>
      </c>
      <c r="AQ2517" s="95">
        <v>16492071.872558599</v>
      </c>
      <c r="AR2517" s="95">
        <v>8125439.08447266</v>
      </c>
      <c r="AS2517" s="95">
        <v>1243062.84236145</v>
      </c>
      <c r="AT2517" s="95">
        <v>0</v>
      </c>
      <c r="AU2517" s="95">
        <v>0</v>
      </c>
      <c r="AV2517" s="95">
        <v>28979756.1171875</v>
      </c>
      <c r="AW2517" s="95">
        <v>22096650.5776367</v>
      </c>
      <c r="AX2517" s="95">
        <v>20115509.0932617</v>
      </c>
      <c r="AY2517" s="95">
        <v>15025392.432373</v>
      </c>
      <c r="AZ2517" s="95">
        <v>6042390.2243652297</v>
      </c>
      <c r="BA2517" s="95">
        <v>0</v>
      </c>
      <c r="BB2517" s="95">
        <v>0</v>
      </c>
      <c r="BC2517" s="95">
        <v>3553478.9692382799</v>
      </c>
      <c r="BD2517" s="95">
        <v>0</v>
      </c>
      <c r="BE2517" s="95">
        <v>0</v>
      </c>
      <c r="BF2517" s="95">
        <v>3101030.7440795898</v>
      </c>
      <c r="BG2517" s="95">
        <v>50751228.1083984</v>
      </c>
      <c r="BH2517" s="95">
        <v>4968132.2953491202</v>
      </c>
      <c r="BI2517" s="95">
        <v>145.93726942688201</v>
      </c>
      <c r="BJ2517" s="95">
        <v>4512787.5314941397</v>
      </c>
      <c r="BK2517" s="95">
        <v>2964507.1021728502</v>
      </c>
      <c r="BL2517" s="95">
        <v>0</v>
      </c>
      <c r="BM2517" s="95">
        <v>0</v>
      </c>
      <c r="BN2517" s="95">
        <v>0</v>
      </c>
      <c r="BO2517" s="95">
        <v>0</v>
      </c>
      <c r="BP2517" s="95">
        <v>0</v>
      </c>
      <c r="BQ2517" s="95">
        <v>0</v>
      </c>
      <c r="BR2517" s="95">
        <v>5077356.6666259803</v>
      </c>
      <c r="BS2517" s="95">
        <v>2427326.6698913602</v>
      </c>
      <c r="BT2517" s="95">
        <v>0</v>
      </c>
      <c r="BU2517" s="95">
        <v>0</v>
      </c>
      <c r="BV2517" s="95">
        <v>1921151.4643859901</v>
      </c>
      <c r="BW2517" s="95">
        <v>0</v>
      </c>
      <c r="BX2517" s="95">
        <v>0</v>
      </c>
      <c r="BY2517" s="95">
        <v>0</v>
      </c>
      <c r="BZ2517" s="95">
        <v>0</v>
      </c>
      <c r="CA2517" s="95">
        <v>110138.224275589</v>
      </c>
      <c r="CB2517" s="95">
        <v>6117649.6348266602</v>
      </c>
      <c r="CC2517" s="95">
        <v>45301896.073730499</v>
      </c>
      <c r="CD2517" s="95">
        <v>9475388.3310546894</v>
      </c>
      <c r="CE2517" s="95">
        <v>2934.5228801369699</v>
      </c>
      <c r="CF2517" s="95">
        <v>478871.46294021601</v>
      </c>
      <c r="CG2517" s="95">
        <v>3204955.4988403302</v>
      </c>
      <c r="CH2517" s="95">
        <v>0</v>
      </c>
      <c r="CI2517" s="95">
        <v>113093.20951652501</v>
      </c>
      <c r="CJ2517" s="95">
        <v>6597282.1087646503</v>
      </c>
      <c r="CK2517" s="95">
        <v>48517139.824707001</v>
      </c>
      <c r="CL2517" s="95">
        <v>9480510.4683837909</v>
      </c>
      <c r="CM2517" s="160">
        <v>185742.072134018</v>
      </c>
      <c r="CN2517" s="160">
        <v>28572876.931396499</v>
      </c>
      <c r="CO2517" s="160">
        <v>99283817.284179702</v>
      </c>
      <c r="CP2517" s="95">
        <v>9480510.4683837909</v>
      </c>
      <c r="CQ2517" s="95">
        <v>0</v>
      </c>
      <c r="CR2517" s="95">
        <v>0</v>
      </c>
      <c r="CS2517" s="95">
        <v>0</v>
      </c>
      <c r="CT2517" s="95">
        <v>0</v>
      </c>
      <c r="CU2517" s="161">
        <v>6596521.0977668762</v>
      </c>
      <c r="CV2517" s="161">
        <v>48506851.572570831</v>
      </c>
    </row>
    <row r="2518" spans="1:100" x14ac:dyDescent="0.2">
      <c r="A2518" s="94" t="s">
        <v>190</v>
      </c>
      <c r="B2518" s="96">
        <v>38777</v>
      </c>
      <c r="C2518" s="95">
        <v>81015.248215675398</v>
      </c>
      <c r="D2518" s="95">
        <v>4.2414398269611402</v>
      </c>
      <c r="E2518" s="95">
        <v>30567.968641996398</v>
      </c>
      <c r="F2518" s="95">
        <v>17620.007189035401</v>
      </c>
      <c r="G2518" s="95">
        <v>1130.4589138030999</v>
      </c>
      <c r="H2518" s="95">
        <v>0</v>
      </c>
      <c r="I2518" s="95">
        <v>0</v>
      </c>
      <c r="J2518" s="95">
        <v>40699.966453075402</v>
      </c>
      <c r="K2518" s="95">
        <v>33256.633490085602</v>
      </c>
      <c r="L2518" s="95">
        <v>27281.8264360428</v>
      </c>
      <c r="M2518" s="95">
        <v>43493.297263145403</v>
      </c>
      <c r="N2518" s="95">
        <v>5890.0665627121898</v>
      </c>
      <c r="O2518" s="95">
        <v>37387.545753955797</v>
      </c>
      <c r="P2518" s="95">
        <v>0</v>
      </c>
      <c r="Q2518" s="95">
        <v>4900.3142226934397</v>
      </c>
      <c r="R2518" s="95">
        <v>2006.9577229172</v>
      </c>
      <c r="S2518" s="95">
        <v>0</v>
      </c>
      <c r="T2518" s="95">
        <v>1048.0632732659601</v>
      </c>
      <c r="U2518" s="95">
        <v>73845.996871948199</v>
      </c>
      <c r="V2518" s="95">
        <v>3958978.4892883301</v>
      </c>
      <c r="W2518" s="95">
        <v>162.29211750999099</v>
      </c>
      <c r="X2518" s="95">
        <v>2255959.2597351102</v>
      </c>
      <c r="Y2518" s="95">
        <v>1112398.2973938</v>
      </c>
      <c r="Z2518" s="95">
        <v>225915.054761887</v>
      </c>
      <c r="AA2518" s="95">
        <v>0</v>
      </c>
      <c r="AB2518" s="95">
        <v>0</v>
      </c>
      <c r="AC2518" s="95">
        <v>15306424.2613525</v>
      </c>
      <c r="AD2518" s="95">
        <v>7356924.1434936495</v>
      </c>
      <c r="AE2518" s="95">
        <v>1117774.6498870801</v>
      </c>
      <c r="AF2518" s="95">
        <v>2051666.2560882601</v>
      </c>
      <c r="AG2518" s="95">
        <v>867850.73693847703</v>
      </c>
      <c r="AH2518" s="95">
        <v>1717060.5598297101</v>
      </c>
      <c r="AI2518" s="95">
        <v>0</v>
      </c>
      <c r="AJ2518" s="95">
        <v>495716.018955231</v>
      </c>
      <c r="AK2518" s="95">
        <v>318131.98051071202</v>
      </c>
      <c r="AL2518" s="95">
        <v>0</v>
      </c>
      <c r="AM2518" s="95">
        <v>174465.936677933</v>
      </c>
      <c r="AN2518" s="95">
        <v>22713678.543945301</v>
      </c>
      <c r="AO2518" s="95">
        <v>29952778.455322299</v>
      </c>
      <c r="AP2518" s="95">
        <v>1361.2494460344301</v>
      </c>
      <c r="AQ2518" s="95">
        <v>16497536.0860596</v>
      </c>
      <c r="AR2518" s="95">
        <v>8174831.1243896503</v>
      </c>
      <c r="AS2518" s="95">
        <v>1515861.3293609601</v>
      </c>
      <c r="AT2518" s="95">
        <v>0</v>
      </c>
      <c r="AU2518" s="95">
        <v>0</v>
      </c>
      <c r="AV2518" s="95">
        <v>33904078.695800804</v>
      </c>
      <c r="AW2518" s="95">
        <v>18322837.0307617</v>
      </c>
      <c r="AX2518" s="95">
        <v>8823297.3013915997</v>
      </c>
      <c r="AY2518" s="95">
        <v>15416865.030029301</v>
      </c>
      <c r="AZ2518" s="95">
        <v>6159226.6802978497</v>
      </c>
      <c r="BA2518" s="95">
        <v>12560948.314941401</v>
      </c>
      <c r="BB2518" s="95">
        <v>0</v>
      </c>
      <c r="BC2518" s="95">
        <v>3635246.8265991202</v>
      </c>
      <c r="BD2518" s="95">
        <v>2156888.1923522898</v>
      </c>
      <c r="BE2518" s="95">
        <v>0</v>
      </c>
      <c r="BF2518" s="95">
        <v>1194021.31877136</v>
      </c>
      <c r="BG2518" s="95">
        <v>52238583.987792999</v>
      </c>
      <c r="BH2518" s="95">
        <v>7019032.6578369103</v>
      </c>
      <c r="BI2518" s="95">
        <v>188.34157076850499</v>
      </c>
      <c r="BJ2518" s="95">
        <v>5437849.24816895</v>
      </c>
      <c r="BK2518" s="95">
        <v>3238632.3241577102</v>
      </c>
      <c r="BL2518" s="95">
        <v>0</v>
      </c>
      <c r="BM2518" s="95">
        <v>0</v>
      </c>
      <c r="BN2518" s="95">
        <v>0</v>
      </c>
      <c r="BO2518" s="95">
        <v>0</v>
      </c>
      <c r="BP2518" s="95">
        <v>0</v>
      </c>
      <c r="BQ2518" s="95">
        <v>0</v>
      </c>
      <c r="BR2518" s="95">
        <v>5455777.6290893601</v>
      </c>
      <c r="BS2518" s="95">
        <v>2535995.3476867699</v>
      </c>
      <c r="BT2518" s="95">
        <v>2448365.6230773898</v>
      </c>
      <c r="BU2518" s="95">
        <v>0</v>
      </c>
      <c r="BV2518" s="95">
        <v>1957646.69929504</v>
      </c>
      <c r="BW2518" s="95">
        <v>250744.93388557399</v>
      </c>
      <c r="BX2518" s="95">
        <v>0</v>
      </c>
      <c r="BY2518" s="95">
        <v>0</v>
      </c>
      <c r="BZ2518" s="95">
        <v>0</v>
      </c>
      <c r="CA2518" s="95">
        <v>111642.206831932</v>
      </c>
      <c r="CB2518" s="95">
        <v>6211250.3109130897</v>
      </c>
      <c r="CC2518" s="95">
        <v>46423136.517578103</v>
      </c>
      <c r="CD2518" s="95">
        <v>12446209.8635254</v>
      </c>
      <c r="CE2518" s="95">
        <v>2951.9515597224199</v>
      </c>
      <c r="CF2518" s="95">
        <v>489971.56378936803</v>
      </c>
      <c r="CG2518" s="95">
        <v>3328280.1997680701</v>
      </c>
      <c r="CH2518" s="95">
        <v>0</v>
      </c>
      <c r="CI2518" s="95">
        <v>114591.277213097</v>
      </c>
      <c r="CJ2518" s="95">
        <v>6700788.9771728497</v>
      </c>
      <c r="CK2518" s="95">
        <v>49750070.147949196</v>
      </c>
      <c r="CL2518" s="95">
        <v>12696933.4504395</v>
      </c>
      <c r="CM2518" s="160">
        <v>188032.33423423799</v>
      </c>
      <c r="CN2518" s="160">
        <v>29479529.8823242</v>
      </c>
      <c r="CO2518" s="160">
        <v>102040634.25097699</v>
      </c>
      <c r="CP2518" s="95">
        <v>12696933.4504395</v>
      </c>
      <c r="CQ2518" s="95">
        <v>0</v>
      </c>
      <c r="CR2518" s="95">
        <v>0</v>
      </c>
      <c r="CS2518" s="95">
        <v>0</v>
      </c>
      <c r="CT2518" s="95">
        <v>0</v>
      </c>
      <c r="CU2518" s="161">
        <v>6701221.8747024573</v>
      </c>
      <c r="CV2518" s="161">
        <v>49751416.717346177</v>
      </c>
    </row>
    <row r="2519" spans="1:100" x14ac:dyDescent="0.2">
      <c r="A2519" s="94" t="s">
        <v>190</v>
      </c>
      <c r="B2519" s="96">
        <v>38869</v>
      </c>
      <c r="C2519" s="95">
        <v>83787.087526321397</v>
      </c>
      <c r="D2519" s="95">
        <v>2.8070116379822099</v>
      </c>
      <c r="E2519" s="95">
        <v>30278.834104538</v>
      </c>
      <c r="F2519" s="95">
        <v>17954.748503446601</v>
      </c>
      <c r="G2519" s="95">
        <v>1317.2788461744799</v>
      </c>
      <c r="H2519" s="95">
        <v>0</v>
      </c>
      <c r="I2519" s="95">
        <v>0</v>
      </c>
      <c r="J2519" s="95">
        <v>45399.880008220702</v>
      </c>
      <c r="K2519" s="95">
        <v>28852.0103163719</v>
      </c>
      <c r="L2519" s="95">
        <v>25582.805892229098</v>
      </c>
      <c r="M2519" s="95">
        <v>44373.032213211103</v>
      </c>
      <c r="N2519" s="95">
        <v>5844.7630218267404</v>
      </c>
      <c r="O2519" s="95">
        <v>39294.161251545003</v>
      </c>
      <c r="P2519" s="95">
        <v>0</v>
      </c>
      <c r="Q2519" s="95">
        <v>5022.5389367937996</v>
      </c>
      <c r="R2519" s="95">
        <v>2142.2260158956101</v>
      </c>
      <c r="S2519" s="95">
        <v>0</v>
      </c>
      <c r="T2519" s="95">
        <v>969.03853516280697</v>
      </c>
      <c r="U2519" s="95">
        <v>74662.760588645906</v>
      </c>
      <c r="V2519" s="95">
        <v>4088659.48760986</v>
      </c>
      <c r="W2519" s="95">
        <v>122.470195864327</v>
      </c>
      <c r="X2519" s="95">
        <v>2233953.5602722201</v>
      </c>
      <c r="Y2519" s="95">
        <v>1118108.3126220701</v>
      </c>
      <c r="Z2519" s="95">
        <v>247645.88360977199</v>
      </c>
      <c r="AA2519" s="95">
        <v>0</v>
      </c>
      <c r="AB2519" s="95">
        <v>0</v>
      </c>
      <c r="AC2519" s="95">
        <v>17296193.128417999</v>
      </c>
      <c r="AD2519" s="95">
        <v>6077213.1698608398</v>
      </c>
      <c r="AE2519" s="95">
        <v>1046069.77947998</v>
      </c>
      <c r="AF2519" s="95">
        <v>2101641.0004272498</v>
      </c>
      <c r="AG2519" s="95">
        <v>866058.84205627395</v>
      </c>
      <c r="AH2519" s="95">
        <v>1796546.7266693099</v>
      </c>
      <c r="AI2519" s="95">
        <v>0</v>
      </c>
      <c r="AJ2519" s="95">
        <v>498825.88145065302</v>
      </c>
      <c r="AK2519" s="95">
        <v>331692.22866439802</v>
      </c>
      <c r="AL2519" s="95">
        <v>0</v>
      </c>
      <c r="AM2519" s="95">
        <v>156294.51660919201</v>
      </c>
      <c r="AN2519" s="95">
        <v>23413860.127197299</v>
      </c>
      <c r="AO2519" s="95">
        <v>31350330.0385742</v>
      </c>
      <c r="AP2519" s="95">
        <v>1012.78179132193</v>
      </c>
      <c r="AQ2519" s="95">
        <v>16242499.3912354</v>
      </c>
      <c r="AR2519" s="95">
        <v>8172030.5771484403</v>
      </c>
      <c r="AS2519" s="95">
        <v>1704403.04302979</v>
      </c>
      <c r="AT2519" s="95">
        <v>0</v>
      </c>
      <c r="AU2519" s="95">
        <v>0</v>
      </c>
      <c r="AV2519" s="95">
        <v>38594564.2744141</v>
      </c>
      <c r="AW2519" s="95">
        <v>15248442.565551801</v>
      </c>
      <c r="AX2519" s="95">
        <v>8355735.4520873995</v>
      </c>
      <c r="AY2519" s="95">
        <v>16141779.707885699</v>
      </c>
      <c r="AZ2519" s="95">
        <v>6239517.3442993201</v>
      </c>
      <c r="BA2519" s="95">
        <v>13252635.2819824</v>
      </c>
      <c r="BB2519" s="95">
        <v>0</v>
      </c>
      <c r="BC2519" s="95">
        <v>3700511.0060119601</v>
      </c>
      <c r="BD2519" s="95">
        <v>2261260.3044128399</v>
      </c>
      <c r="BE2519" s="95">
        <v>0</v>
      </c>
      <c r="BF2519" s="95">
        <v>1083924.5985107401</v>
      </c>
      <c r="BG2519" s="95">
        <v>53787927.338867202</v>
      </c>
      <c r="BH2519" s="95">
        <v>7391513.2087402297</v>
      </c>
      <c r="BI2519" s="95">
        <v>139.56030437350299</v>
      </c>
      <c r="BJ2519" s="95">
        <v>5385326.5771484403</v>
      </c>
      <c r="BK2519" s="95">
        <v>3223765.7669982901</v>
      </c>
      <c r="BL2519" s="95">
        <v>0</v>
      </c>
      <c r="BM2519" s="95">
        <v>0</v>
      </c>
      <c r="BN2519" s="95">
        <v>0</v>
      </c>
      <c r="BO2519" s="95">
        <v>0</v>
      </c>
      <c r="BP2519" s="95">
        <v>0</v>
      </c>
      <c r="BQ2519" s="95">
        <v>0</v>
      </c>
      <c r="BR2519" s="95">
        <v>5634626.4572753897</v>
      </c>
      <c r="BS2519" s="95">
        <v>2557477.6188964802</v>
      </c>
      <c r="BT2519" s="95">
        <v>2583237.51916504</v>
      </c>
      <c r="BU2519" s="95">
        <v>0</v>
      </c>
      <c r="BV2519" s="95">
        <v>2014811.75205994</v>
      </c>
      <c r="BW2519" s="95">
        <v>261130.946754456</v>
      </c>
      <c r="BX2519" s="95">
        <v>0</v>
      </c>
      <c r="BY2519" s="95">
        <v>0</v>
      </c>
      <c r="BZ2519" s="95">
        <v>0</v>
      </c>
      <c r="CA2519" s="95">
        <v>114223.800057411</v>
      </c>
      <c r="CB2519" s="95">
        <v>6323963.2799682599</v>
      </c>
      <c r="CC2519" s="95">
        <v>47758498.671386696</v>
      </c>
      <c r="CD2519" s="95">
        <v>12751245.6842041</v>
      </c>
      <c r="CE2519" s="95">
        <v>3004.4208879172802</v>
      </c>
      <c r="CF2519" s="95">
        <v>494746.13275146502</v>
      </c>
      <c r="CG2519" s="95">
        <v>3397090.6137695299</v>
      </c>
      <c r="CH2519" s="95">
        <v>0</v>
      </c>
      <c r="CI2519" s="95">
        <v>117206.510311127</v>
      </c>
      <c r="CJ2519" s="95">
        <v>6819617.0736694299</v>
      </c>
      <c r="CK2519" s="95">
        <v>51153961.377929702</v>
      </c>
      <c r="CL2519" s="95">
        <v>13013869.556152301</v>
      </c>
      <c r="CM2519" s="160">
        <v>191347.752473831</v>
      </c>
      <c r="CN2519" s="160">
        <v>30237246.459228501</v>
      </c>
      <c r="CO2519" s="160">
        <v>104885740.26660199</v>
      </c>
      <c r="CP2519" s="95">
        <v>13013869.556152301</v>
      </c>
      <c r="CQ2519" s="95">
        <v>0</v>
      </c>
      <c r="CR2519" s="95">
        <v>0</v>
      </c>
      <c r="CS2519" s="95">
        <v>0</v>
      </c>
      <c r="CT2519" s="95">
        <v>0</v>
      </c>
      <c r="CU2519" s="161">
        <v>6818709.4127197247</v>
      </c>
      <c r="CV2519" s="161">
        <v>51155589.285156228</v>
      </c>
    </row>
    <row r="2520" spans="1:100" x14ac:dyDescent="0.2">
      <c r="A2520" s="94" t="s">
        <v>190</v>
      </c>
      <c r="B2520" s="96">
        <v>38961</v>
      </c>
      <c r="C2520" s="95">
        <v>85815.311395645098</v>
      </c>
      <c r="D2520" s="95">
        <v>4.47371517296415</v>
      </c>
      <c r="E2520" s="95">
        <v>29693.598796129201</v>
      </c>
      <c r="F2520" s="95">
        <v>17751.286369085301</v>
      </c>
      <c r="G2520" s="95">
        <v>1516.69697006047</v>
      </c>
      <c r="H2520" s="95">
        <v>0</v>
      </c>
      <c r="I2520" s="95">
        <v>0</v>
      </c>
      <c r="J2520" s="95">
        <v>49834.540042400396</v>
      </c>
      <c r="K2520" s="95">
        <v>25028.718293189999</v>
      </c>
      <c r="L2520" s="95">
        <v>24136.470667600599</v>
      </c>
      <c r="M2520" s="95">
        <v>44781.0851521492</v>
      </c>
      <c r="N2520" s="95">
        <v>5898.3342899680101</v>
      </c>
      <c r="O2520" s="95">
        <v>40392.872042655901</v>
      </c>
      <c r="P2520" s="95">
        <v>0</v>
      </c>
      <c r="Q2520" s="95">
        <v>5085.2671989202499</v>
      </c>
      <c r="R2520" s="95">
        <v>2262.4680755138402</v>
      </c>
      <c r="S2520" s="95">
        <v>0</v>
      </c>
      <c r="T2520" s="95">
        <v>922.85237355530296</v>
      </c>
      <c r="U2520" s="95">
        <v>75145.430403709397</v>
      </c>
      <c r="V2520" s="95">
        <v>4163567.4193115202</v>
      </c>
      <c r="W2520" s="95">
        <v>136.45665129087899</v>
      </c>
      <c r="X2520" s="95">
        <v>2170564.9447326702</v>
      </c>
      <c r="Y2520" s="95">
        <v>1106562.96728516</v>
      </c>
      <c r="Z2520" s="95">
        <v>281995.76161956799</v>
      </c>
      <c r="AA2520" s="95">
        <v>0</v>
      </c>
      <c r="AB2520" s="95">
        <v>0</v>
      </c>
      <c r="AC2520" s="95">
        <v>19118484.283935498</v>
      </c>
      <c r="AD2520" s="95">
        <v>4636138.8322753897</v>
      </c>
      <c r="AE2520" s="95">
        <v>972236.93661499</v>
      </c>
      <c r="AF2520" s="95">
        <v>2121979.6759643601</v>
      </c>
      <c r="AG2520" s="95">
        <v>870015.091796875</v>
      </c>
      <c r="AH2520" s="95">
        <v>1827549.2463531501</v>
      </c>
      <c r="AI2520" s="95">
        <v>0</v>
      </c>
      <c r="AJ2520" s="95">
        <v>490365.14963150001</v>
      </c>
      <c r="AK2520" s="95">
        <v>347372.24753951997</v>
      </c>
      <c r="AL2520" s="95">
        <v>0</v>
      </c>
      <c r="AM2520" s="95">
        <v>148808.88425064099</v>
      </c>
      <c r="AN2520" s="95">
        <v>23656221.756103501</v>
      </c>
      <c r="AO2520" s="95">
        <v>32222015.129882801</v>
      </c>
      <c r="AP2520" s="95">
        <v>1329.79821698368</v>
      </c>
      <c r="AQ2520" s="95">
        <v>16014274.8010254</v>
      </c>
      <c r="AR2520" s="95">
        <v>8161765.5314941397</v>
      </c>
      <c r="AS2520" s="95">
        <v>1954779.6831207301</v>
      </c>
      <c r="AT2520" s="95">
        <v>0</v>
      </c>
      <c r="AU2520" s="95">
        <v>0</v>
      </c>
      <c r="AV2520" s="95">
        <v>43471922.148925804</v>
      </c>
      <c r="AW2520" s="95">
        <v>11907426.432373</v>
      </c>
      <c r="AX2520" s="95">
        <v>7808062.1550903302</v>
      </c>
      <c r="AY2520" s="95">
        <v>16381898.0510254</v>
      </c>
      <c r="AZ2520" s="95">
        <v>6321259.0104980497</v>
      </c>
      <c r="BA2520" s="95">
        <v>13682508.571533199</v>
      </c>
      <c r="BB2520" s="95">
        <v>0</v>
      </c>
      <c r="BC2520" s="95">
        <v>3666927.0952758798</v>
      </c>
      <c r="BD2520" s="95">
        <v>2361297.5191040002</v>
      </c>
      <c r="BE2520" s="95">
        <v>0</v>
      </c>
      <c r="BF2520" s="95">
        <v>1048511.06291199</v>
      </c>
      <c r="BG2520" s="95">
        <v>55396088.482910201</v>
      </c>
      <c r="BH2520" s="95">
        <v>7586263.2275390597</v>
      </c>
      <c r="BI2520" s="95">
        <v>245.48912283591901</v>
      </c>
      <c r="BJ2520" s="95">
        <v>5310102.2516479502</v>
      </c>
      <c r="BK2520" s="95">
        <v>3222787.1468200702</v>
      </c>
      <c r="BL2520" s="95">
        <v>0</v>
      </c>
      <c r="BM2520" s="95">
        <v>0</v>
      </c>
      <c r="BN2520" s="95">
        <v>0</v>
      </c>
      <c r="BO2520" s="95">
        <v>0</v>
      </c>
      <c r="BP2520" s="95">
        <v>0</v>
      </c>
      <c r="BQ2520" s="95">
        <v>0</v>
      </c>
      <c r="BR2520" s="95">
        <v>5670824.5924072303</v>
      </c>
      <c r="BS2520" s="95">
        <v>2585675.9826965299</v>
      </c>
      <c r="BT2520" s="95">
        <v>2667722.3442382799</v>
      </c>
      <c r="BU2520" s="95">
        <v>0</v>
      </c>
      <c r="BV2520" s="95">
        <v>2017040.1845703099</v>
      </c>
      <c r="BW2520" s="95">
        <v>267245.47971344</v>
      </c>
      <c r="BX2520" s="95">
        <v>0</v>
      </c>
      <c r="BY2520" s="95">
        <v>0</v>
      </c>
      <c r="BZ2520" s="95">
        <v>0</v>
      </c>
      <c r="CA2520" s="95">
        <v>115428.59967899301</v>
      </c>
      <c r="CB2520" s="95">
        <v>6336878.7083129901</v>
      </c>
      <c r="CC2520" s="95">
        <v>48300247.948242202</v>
      </c>
      <c r="CD2520" s="95">
        <v>12926906.8511963</v>
      </c>
      <c r="CE2520" s="95">
        <v>3109.3622202873198</v>
      </c>
      <c r="CF2520" s="95">
        <v>502107.72899246198</v>
      </c>
      <c r="CG2520" s="95">
        <v>3461204.8223571801</v>
      </c>
      <c r="CH2520" s="95">
        <v>0</v>
      </c>
      <c r="CI2520" s="95">
        <v>118544.434120178</v>
      </c>
      <c r="CJ2520" s="95">
        <v>6838423.0524902297</v>
      </c>
      <c r="CK2520" s="95">
        <v>51759031.239746101</v>
      </c>
      <c r="CL2520" s="95">
        <v>13196551.825683599</v>
      </c>
      <c r="CM2520" s="160">
        <v>193417.13816642799</v>
      </c>
      <c r="CN2520" s="160">
        <v>30505006.105712902</v>
      </c>
      <c r="CO2520" s="160">
        <v>107198390.822266</v>
      </c>
      <c r="CP2520" s="95">
        <v>13196551.825683599</v>
      </c>
      <c r="CQ2520" s="95">
        <v>0</v>
      </c>
      <c r="CR2520" s="95">
        <v>0</v>
      </c>
      <c r="CS2520" s="95">
        <v>0</v>
      </c>
      <c r="CT2520" s="95">
        <v>0</v>
      </c>
      <c r="CU2520" s="161">
        <v>6838986.4373054523</v>
      </c>
      <c r="CV2520" s="161">
        <v>51761452.77059938</v>
      </c>
    </row>
    <row r="2521" spans="1:100" x14ac:dyDescent="0.2">
      <c r="A2521" s="94" t="s">
        <v>190</v>
      </c>
      <c r="B2521" s="96">
        <v>39052</v>
      </c>
      <c r="C2521" s="95">
        <v>88412.215371131897</v>
      </c>
      <c r="D2521" s="95">
        <v>4.5447761139948897</v>
      </c>
      <c r="E2521" s="95">
        <v>29540.711287021601</v>
      </c>
      <c r="F2521" s="95">
        <v>18048.468075990699</v>
      </c>
      <c r="G2521" s="95">
        <v>1671.87337341905</v>
      </c>
      <c r="H2521" s="95">
        <v>0</v>
      </c>
      <c r="I2521" s="95">
        <v>0</v>
      </c>
      <c r="J2521" s="95">
        <v>56702.157207965902</v>
      </c>
      <c r="K2521" s="95">
        <v>20437.082386970498</v>
      </c>
      <c r="L2521" s="95">
        <v>24310.047146558802</v>
      </c>
      <c r="M2521" s="95">
        <v>45432.040125846899</v>
      </c>
      <c r="N2521" s="95">
        <v>5919.6691702604303</v>
      </c>
      <c r="O2521" s="95">
        <v>42147.806802749597</v>
      </c>
      <c r="P2521" s="95">
        <v>0</v>
      </c>
      <c r="Q2521" s="95">
        <v>5099.7024826407396</v>
      </c>
      <c r="R2521" s="95">
        <v>2349.9813820719701</v>
      </c>
      <c r="S2521" s="95">
        <v>0</v>
      </c>
      <c r="T2521" s="95">
        <v>841.10584075003896</v>
      </c>
      <c r="U2521" s="95">
        <v>76694.125752449007</v>
      </c>
      <c r="V2521" s="95">
        <v>4269318.7996215802</v>
      </c>
      <c r="W2521" s="95">
        <v>230.750592147931</v>
      </c>
      <c r="X2521" s="95">
        <v>2165859.8858642601</v>
      </c>
      <c r="Y2521" s="95">
        <v>1127627.7597045901</v>
      </c>
      <c r="Z2521" s="95">
        <v>311841.27288055402</v>
      </c>
      <c r="AA2521" s="95">
        <v>0</v>
      </c>
      <c r="AB2521" s="95">
        <v>0</v>
      </c>
      <c r="AC2521" s="95">
        <v>21411898.434082001</v>
      </c>
      <c r="AD2521" s="95">
        <v>3321958.43713379</v>
      </c>
      <c r="AE2521" s="95">
        <v>991214.93821716297</v>
      </c>
      <c r="AF2521" s="95">
        <v>2142673.9227600102</v>
      </c>
      <c r="AG2521" s="95">
        <v>869643.48646545399</v>
      </c>
      <c r="AH2521" s="95">
        <v>1927276.2285156299</v>
      </c>
      <c r="AI2521" s="95">
        <v>0</v>
      </c>
      <c r="AJ2521" s="95">
        <v>489966.16284561198</v>
      </c>
      <c r="AK2521" s="95">
        <v>372425.01240158099</v>
      </c>
      <c r="AL2521" s="95">
        <v>0</v>
      </c>
      <c r="AM2521" s="95">
        <v>137688.60976982099</v>
      </c>
      <c r="AN2521" s="95">
        <v>24841816.959716801</v>
      </c>
      <c r="AO2521" s="95">
        <v>33457178.847412098</v>
      </c>
      <c r="AP2521" s="95">
        <v>1914.8379393369</v>
      </c>
      <c r="AQ2521" s="95">
        <v>15974442.638793901</v>
      </c>
      <c r="AR2521" s="95">
        <v>8269932.7703857403</v>
      </c>
      <c r="AS2521" s="95">
        <v>2165317.1020507799</v>
      </c>
      <c r="AT2521" s="95">
        <v>0</v>
      </c>
      <c r="AU2521" s="95">
        <v>0</v>
      </c>
      <c r="AV2521" s="95">
        <v>48376512.174316399</v>
      </c>
      <c r="AW2521" s="95">
        <v>8525542.8741455097</v>
      </c>
      <c r="AX2521" s="95">
        <v>8151313.2100830097</v>
      </c>
      <c r="AY2521" s="95">
        <v>16685162.3909912</v>
      </c>
      <c r="AZ2521" s="95">
        <v>6342399.9824829102</v>
      </c>
      <c r="BA2521" s="95">
        <v>14560600.458862299</v>
      </c>
      <c r="BB2521" s="95">
        <v>0</v>
      </c>
      <c r="BC2521" s="95">
        <v>3680706.4121398898</v>
      </c>
      <c r="BD2521" s="95">
        <v>2572663.4956970201</v>
      </c>
      <c r="BE2521" s="95">
        <v>0</v>
      </c>
      <c r="BF2521" s="95">
        <v>969972.06253814697</v>
      </c>
      <c r="BG2521" s="95">
        <v>57539928.431152299</v>
      </c>
      <c r="BH2521" s="95">
        <v>8021634.3311157199</v>
      </c>
      <c r="BI2521" s="95">
        <v>344.02626518160099</v>
      </c>
      <c r="BJ2521" s="95">
        <v>5286458.6311035203</v>
      </c>
      <c r="BK2521" s="95">
        <v>3233166.0127868699</v>
      </c>
      <c r="BL2521" s="95">
        <v>0</v>
      </c>
      <c r="BM2521" s="95">
        <v>0</v>
      </c>
      <c r="BN2521" s="95">
        <v>0</v>
      </c>
      <c r="BO2521" s="95">
        <v>0</v>
      </c>
      <c r="BP2521" s="95">
        <v>0</v>
      </c>
      <c r="BQ2521" s="95">
        <v>0</v>
      </c>
      <c r="BR2521" s="95">
        <v>5827204.5792846698</v>
      </c>
      <c r="BS2521" s="95">
        <v>2598686.5647888202</v>
      </c>
      <c r="BT2521" s="95">
        <v>2838281.6658020001</v>
      </c>
      <c r="BU2521" s="95">
        <v>0</v>
      </c>
      <c r="BV2521" s="95">
        <v>2044043.19088745</v>
      </c>
      <c r="BW2521" s="95">
        <v>291640.253047943</v>
      </c>
      <c r="BX2521" s="95">
        <v>0</v>
      </c>
      <c r="BY2521" s="95">
        <v>0</v>
      </c>
      <c r="BZ2521" s="95">
        <v>0</v>
      </c>
      <c r="CA2521" s="95">
        <v>117835.497998238</v>
      </c>
      <c r="CB2521" s="95">
        <v>6429916.2363891602</v>
      </c>
      <c r="CC2521" s="95">
        <v>49421705.6953125</v>
      </c>
      <c r="CD2521" s="95">
        <v>13312225.411010699</v>
      </c>
      <c r="CE2521" s="95">
        <v>3140.9365631937999</v>
      </c>
      <c r="CF2521" s="95">
        <v>512796.870471954</v>
      </c>
      <c r="CG2521" s="95">
        <v>3557043.0194702102</v>
      </c>
      <c r="CH2521" s="95">
        <v>0</v>
      </c>
      <c r="CI2521" s="95">
        <v>120992.766783714</v>
      </c>
      <c r="CJ2521" s="95">
        <v>6944595.35266113</v>
      </c>
      <c r="CK2521" s="95">
        <v>52994116.410644501</v>
      </c>
      <c r="CL2521" s="95">
        <v>13601902.0128174</v>
      </c>
      <c r="CM2521" s="160">
        <v>197225.519544601</v>
      </c>
      <c r="CN2521" s="160">
        <v>31826457.2182617</v>
      </c>
      <c r="CO2521" s="160">
        <v>110391447.07714801</v>
      </c>
      <c r="CP2521" s="95">
        <v>13601902.0128174</v>
      </c>
      <c r="CQ2521" s="95">
        <v>0</v>
      </c>
      <c r="CR2521" s="95">
        <v>0</v>
      </c>
      <c r="CS2521" s="95">
        <v>0</v>
      </c>
      <c r="CT2521" s="95">
        <v>0</v>
      </c>
      <c r="CU2521" s="161">
        <v>6942713.1068611145</v>
      </c>
      <c r="CV2521" s="161">
        <v>52978748.714782707</v>
      </c>
    </row>
    <row r="2522" spans="1:100" x14ac:dyDescent="0.2">
      <c r="A2522" s="94" t="s">
        <v>190</v>
      </c>
      <c r="B2522" s="96">
        <v>39142</v>
      </c>
      <c r="C2522" s="95">
        <v>91259.596869468704</v>
      </c>
      <c r="D2522" s="95">
        <v>6.4538298499537596</v>
      </c>
      <c r="E2522" s="95">
        <v>28470.0514075756</v>
      </c>
      <c r="F2522" s="95">
        <v>17766.094803810101</v>
      </c>
      <c r="G2522" s="95">
        <v>1891.11965562403</v>
      </c>
      <c r="H2522" s="95">
        <v>0</v>
      </c>
      <c r="I2522" s="95">
        <v>0</v>
      </c>
      <c r="J2522" s="95">
        <v>60474.957697391503</v>
      </c>
      <c r="K2522" s="95">
        <v>17240.0755577087</v>
      </c>
      <c r="L2522" s="95">
        <v>23483.6281065941</v>
      </c>
      <c r="M2522" s="95">
        <v>46028.116975307501</v>
      </c>
      <c r="N2522" s="95">
        <v>5906.47765469551</v>
      </c>
      <c r="O2522" s="95">
        <v>43711.3878393173</v>
      </c>
      <c r="P2522" s="95">
        <v>0</v>
      </c>
      <c r="Q2522" s="95">
        <v>5142.5390903949701</v>
      </c>
      <c r="R2522" s="95">
        <v>2473.8720846176102</v>
      </c>
      <c r="S2522" s="95">
        <v>0</v>
      </c>
      <c r="T2522" s="95">
        <v>853.02210364490702</v>
      </c>
      <c r="U2522" s="95">
        <v>77656.400571823106</v>
      </c>
      <c r="V2522" s="95">
        <v>4384685.6558227502</v>
      </c>
      <c r="W2522" s="95">
        <v>286.60931622982002</v>
      </c>
      <c r="X2522" s="95">
        <v>2086072.52365112</v>
      </c>
      <c r="Y2522" s="95">
        <v>1103683.2999420201</v>
      </c>
      <c r="Z2522" s="95">
        <v>342815.23389434803</v>
      </c>
      <c r="AA2522" s="95">
        <v>0</v>
      </c>
      <c r="AB2522" s="95">
        <v>0</v>
      </c>
      <c r="AC2522" s="95">
        <v>22721477.013671901</v>
      </c>
      <c r="AD2522" s="95">
        <v>2613696.0274963402</v>
      </c>
      <c r="AE2522" s="95">
        <v>961919.49845123303</v>
      </c>
      <c r="AF2522" s="95">
        <v>2168634.1691589402</v>
      </c>
      <c r="AG2522" s="95">
        <v>864474.08486175502</v>
      </c>
      <c r="AH2522" s="95">
        <v>1992005.3999633801</v>
      </c>
      <c r="AI2522" s="95">
        <v>0</v>
      </c>
      <c r="AJ2522" s="95">
        <v>492249.81433105498</v>
      </c>
      <c r="AK2522" s="95">
        <v>384277.29914093</v>
      </c>
      <c r="AL2522" s="95">
        <v>0</v>
      </c>
      <c r="AM2522" s="95">
        <v>132790.47845458999</v>
      </c>
      <c r="AN2522" s="95">
        <v>25380585.035888702</v>
      </c>
      <c r="AO2522" s="95">
        <v>34757720.784667999</v>
      </c>
      <c r="AP2522" s="95">
        <v>2527.9669440090702</v>
      </c>
      <c r="AQ2522" s="95">
        <v>15297367.425293</v>
      </c>
      <c r="AR2522" s="95">
        <v>8019430.9946899395</v>
      </c>
      <c r="AS2522" s="95">
        <v>2370982.8341369601</v>
      </c>
      <c r="AT2522" s="95">
        <v>0</v>
      </c>
      <c r="AU2522" s="95">
        <v>0</v>
      </c>
      <c r="AV2522" s="95">
        <v>52020304.349609397</v>
      </c>
      <c r="AW2522" s="95">
        <v>6776264.9178466797</v>
      </c>
      <c r="AX2522" s="95">
        <v>7920426.4837036096</v>
      </c>
      <c r="AY2522" s="95">
        <v>17025039.972412098</v>
      </c>
      <c r="AZ2522" s="95">
        <v>6296457.9889526404</v>
      </c>
      <c r="BA2522" s="95">
        <v>15212113.349975601</v>
      </c>
      <c r="BB2522" s="95">
        <v>0</v>
      </c>
      <c r="BC2522" s="95">
        <v>3699191.7295532199</v>
      </c>
      <c r="BD2522" s="95">
        <v>2660484.29718018</v>
      </c>
      <c r="BE2522" s="95">
        <v>0</v>
      </c>
      <c r="BF2522" s="95">
        <v>937855.01907348598</v>
      </c>
      <c r="BG2522" s="95">
        <v>58946611.744140603</v>
      </c>
      <c r="BH2522" s="95">
        <v>8420890.5329589806</v>
      </c>
      <c r="BI2522" s="95">
        <v>700.88984733074903</v>
      </c>
      <c r="BJ2522" s="95">
        <v>5196437.2423095703</v>
      </c>
      <c r="BK2522" s="95">
        <v>3211244.6005249</v>
      </c>
      <c r="BL2522" s="95">
        <v>0</v>
      </c>
      <c r="BM2522" s="95">
        <v>0</v>
      </c>
      <c r="BN2522" s="95">
        <v>0</v>
      </c>
      <c r="BO2522" s="95">
        <v>0</v>
      </c>
      <c r="BP2522" s="95">
        <v>0</v>
      </c>
      <c r="BQ2522" s="95">
        <v>0</v>
      </c>
      <c r="BR2522" s="95">
        <v>5963250.2384643601</v>
      </c>
      <c r="BS2522" s="95">
        <v>2587674.4956665002</v>
      </c>
      <c r="BT2522" s="95">
        <v>2963352.4301757799</v>
      </c>
      <c r="BU2522" s="95">
        <v>0</v>
      </c>
      <c r="BV2522" s="95">
        <v>2060968.5654144301</v>
      </c>
      <c r="BW2522" s="95">
        <v>303351.13283538801</v>
      </c>
      <c r="BX2522" s="95">
        <v>0</v>
      </c>
      <c r="BY2522" s="95">
        <v>0</v>
      </c>
      <c r="BZ2522" s="95">
        <v>0</v>
      </c>
      <c r="CA2522" s="95">
        <v>119783.74146747599</v>
      </c>
      <c r="CB2522" s="95">
        <v>6468473.8768920898</v>
      </c>
      <c r="CC2522" s="95">
        <v>50163384.453613304</v>
      </c>
      <c r="CD2522" s="95">
        <v>13617570.4802246</v>
      </c>
      <c r="CE2522" s="95">
        <v>3255.0823565423502</v>
      </c>
      <c r="CF2522" s="95">
        <v>520487.73787307699</v>
      </c>
      <c r="CG2522" s="95">
        <v>3622468.7940368699</v>
      </c>
      <c r="CH2522" s="95">
        <v>0</v>
      </c>
      <c r="CI2522" s="95">
        <v>123037.51982307401</v>
      </c>
      <c r="CJ2522" s="95">
        <v>6989007.2790527297</v>
      </c>
      <c r="CK2522" s="95">
        <v>53783274.132324196</v>
      </c>
      <c r="CL2522" s="95">
        <v>13922644.5128174</v>
      </c>
      <c r="CM2522" s="160">
        <v>200080.58536910999</v>
      </c>
      <c r="CN2522" s="160">
        <v>32482412.989257801</v>
      </c>
      <c r="CO2522" s="160">
        <v>112775284.087891</v>
      </c>
      <c r="CP2522" s="95">
        <v>13922644.5128174</v>
      </c>
      <c r="CQ2522" s="95">
        <v>0</v>
      </c>
      <c r="CR2522" s="95">
        <v>0</v>
      </c>
      <c r="CS2522" s="95">
        <v>0</v>
      </c>
      <c r="CT2522" s="95">
        <v>0</v>
      </c>
      <c r="CU2522" s="161">
        <v>6988961.6147651672</v>
      </c>
      <c r="CV2522" s="161">
        <v>53785853.247650176</v>
      </c>
    </row>
    <row r="2523" spans="1:100" x14ac:dyDescent="0.2">
      <c r="A2523" s="94" t="s">
        <v>190</v>
      </c>
      <c r="B2523" s="96">
        <v>39234</v>
      </c>
      <c r="C2523" s="95">
        <v>92942.266821861296</v>
      </c>
      <c r="D2523" s="95">
        <v>5.5620221539866197</v>
      </c>
      <c r="E2523" s="95">
        <v>27846.5785944462</v>
      </c>
      <c r="F2523" s="95">
        <v>17695.788889884901</v>
      </c>
      <c r="G2523" s="95">
        <v>2096.15326878428</v>
      </c>
      <c r="H2523" s="95">
        <v>0</v>
      </c>
      <c r="I2523" s="95">
        <v>0</v>
      </c>
      <c r="J2523" s="95">
        <v>63960.340725898699</v>
      </c>
      <c r="K2523" s="95">
        <v>14538.4037001133</v>
      </c>
      <c r="L2523" s="95">
        <v>23345.660770177801</v>
      </c>
      <c r="M2523" s="95">
        <v>46176.3594789505</v>
      </c>
      <c r="N2523" s="95">
        <v>5983.8957208991096</v>
      </c>
      <c r="O2523" s="95">
        <v>44499.4500775337</v>
      </c>
      <c r="P2523" s="95">
        <v>0</v>
      </c>
      <c r="Q2523" s="95">
        <v>5146.5877588391304</v>
      </c>
      <c r="R2523" s="95">
        <v>2556.2558132409999</v>
      </c>
      <c r="S2523" s="95">
        <v>0</v>
      </c>
      <c r="T2523" s="95">
        <v>848.72768612950995</v>
      </c>
      <c r="U2523" s="95">
        <v>78596.704262733503</v>
      </c>
      <c r="V2523" s="95">
        <v>4495839.3595581101</v>
      </c>
      <c r="W2523" s="95">
        <v>255.39467908255801</v>
      </c>
      <c r="X2523" s="95">
        <v>2029531.1113433801</v>
      </c>
      <c r="Y2523" s="95">
        <v>1088829.0898742699</v>
      </c>
      <c r="Z2523" s="95">
        <v>368657.37857055699</v>
      </c>
      <c r="AA2523" s="95">
        <v>0</v>
      </c>
      <c r="AB2523" s="95">
        <v>0</v>
      </c>
      <c r="AC2523" s="95">
        <v>23844572.480957001</v>
      </c>
      <c r="AD2523" s="95">
        <v>2074564.3099365199</v>
      </c>
      <c r="AE2523" s="95">
        <v>952533.73915100098</v>
      </c>
      <c r="AF2523" s="95">
        <v>2169525.4656372098</v>
      </c>
      <c r="AG2523" s="95">
        <v>875720.54325103795</v>
      </c>
      <c r="AH2523" s="95">
        <v>2014450.0728759801</v>
      </c>
      <c r="AI2523" s="95">
        <v>0</v>
      </c>
      <c r="AJ2523" s="95">
        <v>494773.923984528</v>
      </c>
      <c r="AK2523" s="95">
        <v>396176.20917129499</v>
      </c>
      <c r="AL2523" s="95">
        <v>0</v>
      </c>
      <c r="AM2523" s="95">
        <v>130249.016665459</v>
      </c>
      <c r="AN2523" s="95">
        <v>25870449.135986298</v>
      </c>
      <c r="AO2523" s="95">
        <v>35980089.248535201</v>
      </c>
      <c r="AP2523" s="95">
        <v>2259.739028126</v>
      </c>
      <c r="AQ2523" s="95">
        <v>15032528.420166001</v>
      </c>
      <c r="AR2523" s="95">
        <v>8013132.9253540002</v>
      </c>
      <c r="AS2523" s="95">
        <v>2589524.0551757799</v>
      </c>
      <c r="AT2523" s="95">
        <v>0</v>
      </c>
      <c r="AU2523" s="95">
        <v>0</v>
      </c>
      <c r="AV2523" s="95">
        <v>55203967.6875</v>
      </c>
      <c r="AW2523" s="95">
        <v>5424412.4061279297</v>
      </c>
      <c r="AX2523" s="95">
        <v>7978104.8851928702</v>
      </c>
      <c r="AY2523" s="95">
        <v>17255488.7021484</v>
      </c>
      <c r="AZ2523" s="95">
        <v>6435381.3147582998</v>
      </c>
      <c r="BA2523" s="95">
        <v>15528442.642700201</v>
      </c>
      <c r="BB2523" s="95">
        <v>0</v>
      </c>
      <c r="BC2523" s="95">
        <v>3753374.6769103999</v>
      </c>
      <c r="BD2523" s="95">
        <v>2749779.9643249498</v>
      </c>
      <c r="BE2523" s="95">
        <v>0</v>
      </c>
      <c r="BF2523" s="95">
        <v>927574.01058959996</v>
      </c>
      <c r="BG2523" s="95">
        <v>60444972.8212891</v>
      </c>
      <c r="BH2523" s="95">
        <v>8637923.6453857403</v>
      </c>
      <c r="BI2523" s="95">
        <v>208.96280185692001</v>
      </c>
      <c r="BJ2523" s="95">
        <v>5113405.4149780301</v>
      </c>
      <c r="BK2523" s="95">
        <v>3191054.1210632301</v>
      </c>
      <c r="BL2523" s="95">
        <v>0</v>
      </c>
      <c r="BM2523" s="95">
        <v>0</v>
      </c>
      <c r="BN2523" s="95">
        <v>0</v>
      </c>
      <c r="BO2523" s="95">
        <v>0</v>
      </c>
      <c r="BP2523" s="95">
        <v>0</v>
      </c>
      <c r="BQ2523" s="95">
        <v>0</v>
      </c>
      <c r="BR2523" s="95">
        <v>6003543.3554077102</v>
      </c>
      <c r="BS2523" s="95">
        <v>2657473.5704956101</v>
      </c>
      <c r="BT2523" s="95">
        <v>3024750.3675842299</v>
      </c>
      <c r="BU2523" s="95">
        <v>0</v>
      </c>
      <c r="BV2523" s="95">
        <v>2087928.53367615</v>
      </c>
      <c r="BW2523" s="95">
        <v>312492.55245971697</v>
      </c>
      <c r="BX2523" s="95">
        <v>0</v>
      </c>
      <c r="BY2523" s="95">
        <v>0</v>
      </c>
      <c r="BZ2523" s="95">
        <v>0</v>
      </c>
      <c r="CA2523" s="95">
        <v>120914.563347816</v>
      </c>
      <c r="CB2523" s="95">
        <v>6529650.4835815402</v>
      </c>
      <c r="CC2523" s="95">
        <v>51115262.500488304</v>
      </c>
      <c r="CD2523" s="95">
        <v>13737189.1445313</v>
      </c>
      <c r="CE2523" s="95">
        <v>3315.1910999715301</v>
      </c>
      <c r="CF2523" s="95">
        <v>530396.58736419701</v>
      </c>
      <c r="CG2523" s="95">
        <v>3710553.8840331999</v>
      </c>
      <c r="CH2523" s="95">
        <v>0</v>
      </c>
      <c r="CI2523" s="95">
        <v>124215.39659213999</v>
      </c>
      <c r="CJ2523" s="95">
        <v>7059183.2587890597</v>
      </c>
      <c r="CK2523" s="95">
        <v>54818944.191894501</v>
      </c>
      <c r="CL2523" s="95">
        <v>14051621.869751001</v>
      </c>
      <c r="CM2523" s="160">
        <v>202205.08023643499</v>
      </c>
      <c r="CN2523" s="160">
        <v>32999068.744384799</v>
      </c>
      <c r="CO2523" s="160">
        <v>115246378.42382801</v>
      </c>
      <c r="CP2523" s="95">
        <v>14051621.869751001</v>
      </c>
      <c r="CQ2523" s="95">
        <v>0</v>
      </c>
      <c r="CR2523" s="95">
        <v>0</v>
      </c>
      <c r="CS2523" s="95">
        <v>0</v>
      </c>
      <c r="CT2523" s="95">
        <v>0</v>
      </c>
      <c r="CU2523" s="161">
        <v>7060047.070945737</v>
      </c>
      <c r="CV2523" s="161">
        <v>54825816.384521507</v>
      </c>
    </row>
    <row r="2524" spans="1:100" x14ac:dyDescent="0.2">
      <c r="A2524" s="94" t="s">
        <v>190</v>
      </c>
      <c r="B2524" s="96">
        <v>39326</v>
      </c>
      <c r="C2524" s="95">
        <v>95279.764403343201</v>
      </c>
      <c r="D2524" s="95">
        <v>4.4906441369675996</v>
      </c>
      <c r="E2524" s="95">
        <v>27731.093672037099</v>
      </c>
      <c r="F2524" s="95">
        <v>17909.033851146702</v>
      </c>
      <c r="G2524" s="95">
        <v>2319.8975314497902</v>
      </c>
      <c r="H2524" s="95">
        <v>0</v>
      </c>
      <c r="I2524" s="95">
        <v>0</v>
      </c>
      <c r="J2524" s="95">
        <v>66734.008049964905</v>
      </c>
      <c r="K2524" s="95">
        <v>12302.4423675537</v>
      </c>
      <c r="L2524" s="95">
        <v>23072.371025800701</v>
      </c>
      <c r="M2524" s="95">
        <v>46786.333263874098</v>
      </c>
      <c r="N2524" s="95">
        <v>6058.7163448929796</v>
      </c>
      <c r="O2524" s="95">
        <v>45553.7875623703</v>
      </c>
      <c r="P2524" s="95">
        <v>0</v>
      </c>
      <c r="Q2524" s="95">
        <v>5193.52081823349</v>
      </c>
      <c r="R2524" s="95">
        <v>2655.5754748582799</v>
      </c>
      <c r="S2524" s="95">
        <v>0</v>
      </c>
      <c r="T2524" s="95">
        <v>831.45915356278397</v>
      </c>
      <c r="U2524" s="95">
        <v>79223.583236694307</v>
      </c>
      <c r="V2524" s="95">
        <v>4588572.4320678702</v>
      </c>
      <c r="W2524" s="95">
        <v>236.116134395823</v>
      </c>
      <c r="X2524" s="95">
        <v>1990605.17012024</v>
      </c>
      <c r="Y2524" s="95">
        <v>1090086.22598267</v>
      </c>
      <c r="Z2524" s="95">
        <v>401632.23820877098</v>
      </c>
      <c r="AA2524" s="95">
        <v>0</v>
      </c>
      <c r="AB2524" s="95">
        <v>0</v>
      </c>
      <c r="AC2524" s="95">
        <v>24568077.454345699</v>
      </c>
      <c r="AD2524" s="95">
        <v>1788119.7445678699</v>
      </c>
      <c r="AE2524" s="95">
        <v>937850.78002929699</v>
      </c>
      <c r="AF2524" s="95">
        <v>2183541.2691955599</v>
      </c>
      <c r="AG2524" s="95">
        <v>877490.51326751697</v>
      </c>
      <c r="AH2524" s="95">
        <v>2060864.4184265099</v>
      </c>
      <c r="AI2524" s="95">
        <v>0</v>
      </c>
      <c r="AJ2524" s="95">
        <v>499338.67210006702</v>
      </c>
      <c r="AK2524" s="95">
        <v>412062.89412689197</v>
      </c>
      <c r="AL2524" s="95">
        <v>0</v>
      </c>
      <c r="AM2524" s="95">
        <v>127371.97214221999</v>
      </c>
      <c r="AN2524" s="95">
        <v>26228680.894042999</v>
      </c>
      <c r="AO2524" s="95">
        <v>37025369.427734397</v>
      </c>
      <c r="AP2524" s="95">
        <v>1919.3783686459101</v>
      </c>
      <c r="AQ2524" s="95">
        <v>15030802.1062012</v>
      </c>
      <c r="AR2524" s="95">
        <v>8138897.9673461895</v>
      </c>
      <c r="AS2524" s="95">
        <v>2839705.7348632799</v>
      </c>
      <c r="AT2524" s="95">
        <v>0</v>
      </c>
      <c r="AU2524" s="95">
        <v>0</v>
      </c>
      <c r="AV2524" s="95">
        <v>57423374.017089799</v>
      </c>
      <c r="AW2524" s="95">
        <v>4724525.2077026404</v>
      </c>
      <c r="AX2524" s="95">
        <v>7945874.59521484</v>
      </c>
      <c r="AY2524" s="95">
        <v>17480213.868408199</v>
      </c>
      <c r="AZ2524" s="95">
        <v>6480671.3827514602</v>
      </c>
      <c r="BA2524" s="95">
        <v>16092191.119751001</v>
      </c>
      <c r="BB2524" s="95">
        <v>0</v>
      </c>
      <c r="BC2524" s="95">
        <v>3827933.3064880399</v>
      </c>
      <c r="BD2524" s="95">
        <v>2875785.93276978</v>
      </c>
      <c r="BE2524" s="95">
        <v>0</v>
      </c>
      <c r="BF2524" s="95">
        <v>913260.98574066197</v>
      </c>
      <c r="BG2524" s="95">
        <v>61990271.144531302</v>
      </c>
      <c r="BH2524" s="95">
        <v>8980123.47509766</v>
      </c>
      <c r="BI2524" s="95">
        <v>294.07145825400897</v>
      </c>
      <c r="BJ2524" s="95">
        <v>5049998.7604370099</v>
      </c>
      <c r="BK2524" s="95">
        <v>3193009.29769897</v>
      </c>
      <c r="BL2524" s="95">
        <v>0</v>
      </c>
      <c r="BM2524" s="95">
        <v>0</v>
      </c>
      <c r="BN2524" s="95">
        <v>0</v>
      </c>
      <c r="BO2524" s="95">
        <v>0</v>
      </c>
      <c r="BP2524" s="95">
        <v>0</v>
      </c>
      <c r="BQ2524" s="95">
        <v>0</v>
      </c>
      <c r="BR2524" s="95">
        <v>6114145.7493896503</v>
      </c>
      <c r="BS2524" s="95">
        <v>2674681.0079650902</v>
      </c>
      <c r="BT2524" s="95">
        <v>3134867.0128478999</v>
      </c>
      <c r="BU2524" s="95">
        <v>0</v>
      </c>
      <c r="BV2524" s="95">
        <v>2115514.2869873</v>
      </c>
      <c r="BW2524" s="95">
        <v>324043.35578536999</v>
      </c>
      <c r="BX2524" s="95">
        <v>0</v>
      </c>
      <c r="BY2524" s="95">
        <v>0</v>
      </c>
      <c r="BZ2524" s="95">
        <v>0</v>
      </c>
      <c r="CA2524" s="95">
        <v>122968.62517070799</v>
      </c>
      <c r="CB2524" s="95">
        <v>6574774.0924072303</v>
      </c>
      <c r="CC2524" s="95">
        <v>51963196.064941399</v>
      </c>
      <c r="CD2524" s="95">
        <v>14032735.0738525</v>
      </c>
      <c r="CE2524" s="95">
        <v>3399.0693598091598</v>
      </c>
      <c r="CF2524" s="95">
        <v>538895.08032989502</v>
      </c>
      <c r="CG2524" s="95">
        <v>3791976.6642456101</v>
      </c>
      <c r="CH2524" s="95">
        <v>0</v>
      </c>
      <c r="CI2524" s="95">
        <v>126369.19506263699</v>
      </c>
      <c r="CJ2524" s="95">
        <v>7113252.8294677697</v>
      </c>
      <c r="CK2524" s="95">
        <v>55759450.586425804</v>
      </c>
      <c r="CL2524" s="95">
        <v>14357504.8464355</v>
      </c>
      <c r="CM2524" s="160">
        <v>204952.73514747599</v>
      </c>
      <c r="CN2524" s="160">
        <v>33314062.15625</v>
      </c>
      <c r="CO2524" s="160">
        <v>117652783.81738301</v>
      </c>
      <c r="CP2524" s="95">
        <v>14357504.8464355</v>
      </c>
      <c r="CQ2524" s="95">
        <v>0</v>
      </c>
      <c r="CR2524" s="95">
        <v>0</v>
      </c>
      <c r="CS2524" s="95">
        <v>0</v>
      </c>
      <c r="CT2524" s="95">
        <v>0</v>
      </c>
      <c r="CU2524" s="161">
        <v>7113669.1727371253</v>
      </c>
      <c r="CV2524" s="161">
        <v>55755172.729187012</v>
      </c>
    </row>
    <row r="2525" spans="1:100" x14ac:dyDescent="0.2">
      <c r="A2525" s="94" t="s">
        <v>190</v>
      </c>
      <c r="B2525" s="96">
        <v>39417</v>
      </c>
      <c r="C2525" s="95">
        <v>96899.121159553499</v>
      </c>
      <c r="D2525" s="95">
        <v>5.4471101449453299</v>
      </c>
      <c r="E2525" s="95">
        <v>27303.657220840501</v>
      </c>
      <c r="F2525" s="95">
        <v>17811.2712082863</v>
      </c>
      <c r="G2525" s="95">
        <v>2550.8932571411101</v>
      </c>
      <c r="H2525" s="95">
        <v>0</v>
      </c>
      <c r="I2525" s="95">
        <v>0</v>
      </c>
      <c r="J2525" s="95">
        <v>69637.858055114702</v>
      </c>
      <c r="K2525" s="95">
        <v>10485.5655106306</v>
      </c>
      <c r="L2525" s="95">
        <v>22490.789748191801</v>
      </c>
      <c r="M2525" s="95">
        <v>47225.315524101301</v>
      </c>
      <c r="N2525" s="95">
        <v>6096.4432898759796</v>
      </c>
      <c r="O2525" s="95">
        <v>46788.639182567596</v>
      </c>
      <c r="P2525" s="95">
        <v>0</v>
      </c>
      <c r="Q2525" s="95">
        <v>5216.2860094308899</v>
      </c>
      <c r="R2525" s="95">
        <v>2768.5838919282</v>
      </c>
      <c r="S2525" s="95">
        <v>0</v>
      </c>
      <c r="T2525" s="95">
        <v>818.31605831533705</v>
      </c>
      <c r="U2525" s="95">
        <v>79976.151835441604</v>
      </c>
      <c r="V2525" s="95">
        <v>4674136.1237182599</v>
      </c>
      <c r="W2525" s="95">
        <v>210.138071119785</v>
      </c>
      <c r="X2525" s="95">
        <v>1959299.20077515</v>
      </c>
      <c r="Y2525" s="95">
        <v>1090553.21932983</v>
      </c>
      <c r="Z2525" s="95">
        <v>431115.16959762602</v>
      </c>
      <c r="AA2525" s="95">
        <v>0</v>
      </c>
      <c r="AB2525" s="95">
        <v>0</v>
      </c>
      <c r="AC2525" s="95">
        <v>25128470.713134799</v>
      </c>
      <c r="AD2525" s="95">
        <v>1379580.31486511</v>
      </c>
      <c r="AE2525" s="95">
        <v>928031.58964538598</v>
      </c>
      <c r="AF2525" s="95">
        <v>2197836.0789184598</v>
      </c>
      <c r="AG2525" s="95">
        <v>874771.86491393996</v>
      </c>
      <c r="AH2525" s="95">
        <v>2127229.4947204599</v>
      </c>
      <c r="AI2525" s="95">
        <v>0</v>
      </c>
      <c r="AJ2525" s="95">
        <v>501317.371303558</v>
      </c>
      <c r="AK2525" s="95">
        <v>426166.62845611601</v>
      </c>
      <c r="AL2525" s="95">
        <v>0</v>
      </c>
      <c r="AM2525" s="95">
        <v>123551.450250626</v>
      </c>
      <c r="AN2525" s="95">
        <v>26640138.346191399</v>
      </c>
      <c r="AO2525" s="95">
        <v>38119453.766113304</v>
      </c>
      <c r="AP2525" s="95">
        <v>1860.4974948465799</v>
      </c>
      <c r="AQ2525" s="95">
        <v>14901372.9439697</v>
      </c>
      <c r="AR2525" s="95">
        <v>8183783.4898681603</v>
      </c>
      <c r="AS2525" s="95">
        <v>3086037.3896484398</v>
      </c>
      <c r="AT2525" s="95">
        <v>0</v>
      </c>
      <c r="AU2525" s="95">
        <v>0</v>
      </c>
      <c r="AV2525" s="95">
        <v>59028249.380371101</v>
      </c>
      <c r="AW2525" s="95">
        <v>3687185.7477417002</v>
      </c>
      <c r="AX2525" s="95">
        <v>7962491.0802612295</v>
      </c>
      <c r="AY2525" s="95">
        <v>17762346.1796875</v>
      </c>
      <c r="AZ2525" s="95">
        <v>6539801.5291137705</v>
      </c>
      <c r="BA2525" s="95">
        <v>16798064.542236298</v>
      </c>
      <c r="BB2525" s="95">
        <v>0</v>
      </c>
      <c r="BC2525" s="95">
        <v>3885605.8819274898</v>
      </c>
      <c r="BD2525" s="95">
        <v>3031364.8620605501</v>
      </c>
      <c r="BE2525" s="95">
        <v>0</v>
      </c>
      <c r="BF2525" s="95">
        <v>897343.15013885498</v>
      </c>
      <c r="BG2525" s="95">
        <v>63256586.051269501</v>
      </c>
      <c r="BH2525" s="95">
        <v>9293751.3125</v>
      </c>
      <c r="BI2525" s="95">
        <v>185.844725111499</v>
      </c>
      <c r="BJ2525" s="95">
        <v>5019442.45239258</v>
      </c>
      <c r="BK2525" s="95">
        <v>3196394.7229309101</v>
      </c>
      <c r="BL2525" s="95">
        <v>0</v>
      </c>
      <c r="BM2525" s="95">
        <v>0</v>
      </c>
      <c r="BN2525" s="95">
        <v>0</v>
      </c>
      <c r="BO2525" s="95">
        <v>0</v>
      </c>
      <c r="BP2525" s="95">
        <v>0</v>
      </c>
      <c r="BQ2525" s="95">
        <v>0</v>
      </c>
      <c r="BR2525" s="95">
        <v>6190629.8414306603</v>
      </c>
      <c r="BS2525" s="95">
        <v>2692172.0087280301</v>
      </c>
      <c r="BT2525" s="95">
        <v>3271233.6802673298</v>
      </c>
      <c r="BU2525" s="95">
        <v>0</v>
      </c>
      <c r="BV2525" s="95">
        <v>2157853.8222961398</v>
      </c>
      <c r="BW2525" s="95">
        <v>351476.54876327497</v>
      </c>
      <c r="BX2525" s="95">
        <v>0</v>
      </c>
      <c r="BY2525" s="95">
        <v>0</v>
      </c>
      <c r="BZ2525" s="95">
        <v>0</v>
      </c>
      <c r="CA2525" s="95">
        <v>124075.79228115101</v>
      </c>
      <c r="CB2525" s="95">
        <v>6639999.8938598596</v>
      </c>
      <c r="CC2525" s="95">
        <v>52998836.2890625</v>
      </c>
      <c r="CD2525" s="95">
        <v>14319490.9986572</v>
      </c>
      <c r="CE2525" s="95">
        <v>3503.5907501280299</v>
      </c>
      <c r="CF2525" s="95">
        <v>546427.49323272705</v>
      </c>
      <c r="CG2525" s="95">
        <v>3901777.3576660198</v>
      </c>
      <c r="CH2525" s="95">
        <v>0</v>
      </c>
      <c r="CI2525" s="95">
        <v>127589.121120453</v>
      </c>
      <c r="CJ2525" s="95">
        <v>7187196.2054443397</v>
      </c>
      <c r="CK2525" s="95">
        <v>56906529.232421897</v>
      </c>
      <c r="CL2525" s="95">
        <v>14670296.7119141</v>
      </c>
      <c r="CM2525" s="160">
        <v>206971.76778984099</v>
      </c>
      <c r="CN2525" s="160">
        <v>33836048.623535201</v>
      </c>
      <c r="CO2525" s="160">
        <v>120139027.28027301</v>
      </c>
      <c r="CP2525" s="95">
        <v>14670296.7119141</v>
      </c>
      <c r="CQ2525" s="95">
        <v>0</v>
      </c>
      <c r="CR2525" s="95">
        <v>0</v>
      </c>
      <c r="CS2525" s="95">
        <v>0</v>
      </c>
      <c r="CT2525" s="95">
        <v>0</v>
      </c>
      <c r="CU2525" s="161">
        <v>7186427.3870925866</v>
      </c>
      <c r="CV2525" s="161">
        <v>56900613.646728523</v>
      </c>
    </row>
    <row r="2526" spans="1:100" x14ac:dyDescent="0.2">
      <c r="A2526" s="94" t="s">
        <v>190</v>
      </c>
      <c r="B2526" s="96">
        <v>39508</v>
      </c>
      <c r="C2526" s="95">
        <v>98025.989295005798</v>
      </c>
      <c r="D2526" s="95">
        <v>4.3007334059802798</v>
      </c>
      <c r="E2526" s="95">
        <v>27414.663898467999</v>
      </c>
      <c r="F2526" s="95">
        <v>18262.290228366899</v>
      </c>
      <c r="G2526" s="95">
        <v>2738.18820407987</v>
      </c>
      <c r="H2526" s="95">
        <v>0</v>
      </c>
      <c r="I2526" s="95">
        <v>0</v>
      </c>
      <c r="J2526" s="95">
        <v>72124.219146728501</v>
      </c>
      <c r="K2526" s="95">
        <v>8807.6107035875302</v>
      </c>
      <c r="L2526" s="95">
        <v>22158.385519742998</v>
      </c>
      <c r="M2526" s="95">
        <v>47579.621257781997</v>
      </c>
      <c r="N2526" s="95">
        <v>6112.1526823043796</v>
      </c>
      <c r="O2526" s="95">
        <v>47716.003800869003</v>
      </c>
      <c r="P2526" s="95">
        <v>0</v>
      </c>
      <c r="Q2526" s="95">
        <v>5226.4316292405101</v>
      </c>
      <c r="R2526" s="95">
        <v>2876.6301391422699</v>
      </c>
      <c r="S2526" s="95">
        <v>0</v>
      </c>
      <c r="T2526" s="95">
        <v>817.24758756905806</v>
      </c>
      <c r="U2526" s="95">
        <v>80888.007581710801</v>
      </c>
      <c r="V2526" s="95">
        <v>4696135.2395629901</v>
      </c>
      <c r="W2526" s="95">
        <v>162.43768533691801</v>
      </c>
      <c r="X2526" s="95">
        <v>1918132.0531158401</v>
      </c>
      <c r="Y2526" s="95">
        <v>1087223.7638244601</v>
      </c>
      <c r="Z2526" s="95">
        <v>453522.735366821</v>
      </c>
      <c r="AA2526" s="95">
        <v>0</v>
      </c>
      <c r="AB2526" s="95">
        <v>0</v>
      </c>
      <c r="AC2526" s="95">
        <v>25772548.075683601</v>
      </c>
      <c r="AD2526" s="95">
        <v>1116666.65022278</v>
      </c>
      <c r="AE2526" s="95">
        <v>908832.95713806199</v>
      </c>
      <c r="AF2526" s="95">
        <v>2196006.3242492699</v>
      </c>
      <c r="AG2526" s="95">
        <v>868573.19371795701</v>
      </c>
      <c r="AH2526" s="95">
        <v>2159506.8161926302</v>
      </c>
      <c r="AI2526" s="95">
        <v>0</v>
      </c>
      <c r="AJ2526" s="95">
        <v>497019.51986694301</v>
      </c>
      <c r="AK2526" s="95">
        <v>436220.87457656901</v>
      </c>
      <c r="AL2526" s="95">
        <v>0</v>
      </c>
      <c r="AM2526" s="95">
        <v>121749.56453228</v>
      </c>
      <c r="AN2526" s="95">
        <v>26932685.3056641</v>
      </c>
      <c r="AO2526" s="95">
        <v>38730431.330566399</v>
      </c>
      <c r="AP2526" s="95">
        <v>1568.4480881541999</v>
      </c>
      <c r="AQ2526" s="95">
        <v>14817037.0820313</v>
      </c>
      <c r="AR2526" s="95">
        <v>8316400.09692383</v>
      </c>
      <c r="AS2526" s="95">
        <v>3264789.92401123</v>
      </c>
      <c r="AT2526" s="95">
        <v>0</v>
      </c>
      <c r="AU2526" s="95">
        <v>0</v>
      </c>
      <c r="AV2526" s="95">
        <v>61775197.9365234</v>
      </c>
      <c r="AW2526" s="95">
        <v>3037989.2578125</v>
      </c>
      <c r="AX2526" s="95">
        <v>7837868.7265014602</v>
      </c>
      <c r="AY2526" s="95">
        <v>17987465.572509799</v>
      </c>
      <c r="AZ2526" s="95">
        <v>6594756.0978393601</v>
      </c>
      <c r="BA2526" s="95">
        <v>17237404.2180176</v>
      </c>
      <c r="BB2526" s="95">
        <v>0</v>
      </c>
      <c r="BC2526" s="95">
        <v>3892036.1914672898</v>
      </c>
      <c r="BD2526" s="95">
        <v>3133876.7557983398</v>
      </c>
      <c r="BE2526" s="95">
        <v>0</v>
      </c>
      <c r="BF2526" s="95">
        <v>901453.14862823498</v>
      </c>
      <c r="BG2526" s="95">
        <v>64829078.684570298</v>
      </c>
      <c r="BH2526" s="95">
        <v>8702487.8127441406</v>
      </c>
      <c r="BI2526" s="95">
        <v>224.11282418295701</v>
      </c>
      <c r="BJ2526" s="95">
        <v>4578510.7689819299</v>
      </c>
      <c r="BK2526" s="95">
        <v>2949457.3056030301</v>
      </c>
      <c r="BL2526" s="95">
        <v>0</v>
      </c>
      <c r="BM2526" s="95">
        <v>0</v>
      </c>
      <c r="BN2526" s="95">
        <v>0</v>
      </c>
      <c r="BO2526" s="95">
        <v>0</v>
      </c>
      <c r="BP2526" s="95">
        <v>0</v>
      </c>
      <c r="BQ2526" s="95">
        <v>0</v>
      </c>
      <c r="BR2526" s="95">
        <v>5585908.1430053702</v>
      </c>
      <c r="BS2526" s="95">
        <v>2454146.8094482399</v>
      </c>
      <c r="BT2526" s="95">
        <v>3355719.9081726102</v>
      </c>
      <c r="BU2526" s="95">
        <v>0</v>
      </c>
      <c r="BV2526" s="95">
        <v>1926261.9457702599</v>
      </c>
      <c r="BW2526" s="95">
        <v>362140.84691619902</v>
      </c>
      <c r="BX2526" s="95">
        <v>0</v>
      </c>
      <c r="BY2526" s="95">
        <v>0</v>
      </c>
      <c r="BZ2526" s="95">
        <v>0</v>
      </c>
      <c r="CA2526" s="95">
        <v>125516.736271858</v>
      </c>
      <c r="CB2526" s="95">
        <v>6614095.1510620099</v>
      </c>
      <c r="CC2526" s="95">
        <v>53488780.9697266</v>
      </c>
      <c r="CD2526" s="95">
        <v>13285247.708862299</v>
      </c>
      <c r="CE2526" s="95">
        <v>3608.7752991318698</v>
      </c>
      <c r="CF2526" s="95">
        <v>554841.20420074498</v>
      </c>
      <c r="CG2526" s="95">
        <v>4012137.9817504901</v>
      </c>
      <c r="CH2526" s="95">
        <v>0</v>
      </c>
      <c r="CI2526" s="95">
        <v>129123.80654335</v>
      </c>
      <c r="CJ2526" s="95">
        <v>7166745.5726928702</v>
      </c>
      <c r="CK2526" s="95">
        <v>57482127.768554702</v>
      </c>
      <c r="CL2526" s="95">
        <v>13650068.4337158</v>
      </c>
      <c r="CM2526" s="160">
        <v>209374.34329986601</v>
      </c>
      <c r="CN2526" s="160">
        <v>34134773.981933601</v>
      </c>
      <c r="CO2526" s="160">
        <v>122483731.43457</v>
      </c>
      <c r="CP2526" s="95">
        <v>13650068.4337158</v>
      </c>
      <c r="CQ2526" s="95">
        <v>0</v>
      </c>
      <c r="CR2526" s="95">
        <v>0</v>
      </c>
      <c r="CS2526" s="95">
        <v>0</v>
      </c>
      <c r="CT2526" s="95">
        <v>0</v>
      </c>
      <c r="CU2526" s="161">
        <v>7168936.3552627545</v>
      </c>
      <c r="CV2526" s="161">
        <v>57500918.951477088</v>
      </c>
    </row>
    <row r="2527" spans="1:100" x14ac:dyDescent="0.2">
      <c r="A2527" s="94" t="s">
        <v>190</v>
      </c>
      <c r="B2527" s="96">
        <v>39600</v>
      </c>
      <c r="C2527" s="95">
        <v>100070.965756416</v>
      </c>
      <c r="D2527" s="95">
        <v>4.63761668396182</v>
      </c>
      <c r="E2527" s="95">
        <v>27137.572428703301</v>
      </c>
      <c r="F2527" s="95">
        <v>18448.135266780901</v>
      </c>
      <c r="G2527" s="95">
        <v>2960.0445373952398</v>
      </c>
      <c r="H2527" s="95">
        <v>0</v>
      </c>
      <c r="I2527" s="95">
        <v>0</v>
      </c>
      <c r="J2527" s="95">
        <v>74279.5702085495</v>
      </c>
      <c r="K2527" s="95">
        <v>7301.0136995911598</v>
      </c>
      <c r="L2527" s="95">
        <v>22104.3760957718</v>
      </c>
      <c r="M2527" s="95">
        <v>48509.626852989197</v>
      </c>
      <c r="N2527" s="95">
        <v>6067.0727791190102</v>
      </c>
      <c r="O2527" s="95">
        <v>48714.050747871399</v>
      </c>
      <c r="P2527" s="95">
        <v>0</v>
      </c>
      <c r="Q2527" s="95">
        <v>5280.3771948814401</v>
      </c>
      <c r="R2527" s="95">
        <v>2982.2553846836099</v>
      </c>
      <c r="S2527" s="95">
        <v>0</v>
      </c>
      <c r="T2527" s="95">
        <v>841.35461743175995</v>
      </c>
      <c r="U2527" s="95">
        <v>81592.886951446504</v>
      </c>
      <c r="V2527" s="95">
        <v>4758380.3364257803</v>
      </c>
      <c r="W2527" s="95">
        <v>204.87054948136199</v>
      </c>
      <c r="X2527" s="95">
        <v>1880457.2403869601</v>
      </c>
      <c r="Y2527" s="95">
        <v>1078804.4406433101</v>
      </c>
      <c r="Z2527" s="95">
        <v>479615.85086822498</v>
      </c>
      <c r="AA2527" s="95">
        <v>0</v>
      </c>
      <c r="AB2527" s="95">
        <v>0</v>
      </c>
      <c r="AC2527" s="95">
        <v>26510060.235595699</v>
      </c>
      <c r="AD2527" s="95">
        <v>898113.136329651</v>
      </c>
      <c r="AE2527" s="95">
        <v>912296.76173400902</v>
      </c>
      <c r="AF2527" s="95">
        <v>2206734.9269409198</v>
      </c>
      <c r="AG2527" s="95">
        <v>864155.30772399902</v>
      </c>
      <c r="AH2527" s="95">
        <v>2185981.0483093299</v>
      </c>
      <c r="AI2527" s="95">
        <v>0</v>
      </c>
      <c r="AJ2527" s="95">
        <v>497231.69802856399</v>
      </c>
      <c r="AK2527" s="95">
        <v>451928.50226974499</v>
      </c>
      <c r="AL2527" s="95">
        <v>0</v>
      </c>
      <c r="AM2527" s="95">
        <v>120767.621465683</v>
      </c>
      <c r="AN2527" s="95">
        <v>27349522.348632801</v>
      </c>
      <c r="AO2527" s="95">
        <v>39667881.666015603</v>
      </c>
      <c r="AP2527" s="95">
        <v>1842.9519692957399</v>
      </c>
      <c r="AQ2527" s="95">
        <v>14678381.770996099</v>
      </c>
      <c r="AR2527" s="95">
        <v>8325058.6881713904</v>
      </c>
      <c r="AS2527" s="95">
        <v>3523963.6980590802</v>
      </c>
      <c r="AT2527" s="95">
        <v>0</v>
      </c>
      <c r="AU2527" s="95">
        <v>0</v>
      </c>
      <c r="AV2527" s="95">
        <v>64593127.850097701</v>
      </c>
      <c r="AW2527" s="95">
        <v>2465260.2305908198</v>
      </c>
      <c r="AX2527" s="95">
        <v>8020415.5746459998</v>
      </c>
      <c r="AY2527" s="95">
        <v>18324270.950683601</v>
      </c>
      <c r="AZ2527" s="95">
        <v>6617942.76989746</v>
      </c>
      <c r="BA2527" s="95">
        <v>17652964.1015625</v>
      </c>
      <c r="BB2527" s="95">
        <v>0</v>
      </c>
      <c r="BC2527" s="95">
        <v>3934381.4990234398</v>
      </c>
      <c r="BD2527" s="95">
        <v>3293962.8748168899</v>
      </c>
      <c r="BE2527" s="95">
        <v>0</v>
      </c>
      <c r="BF2527" s="95">
        <v>897199.45825195301</v>
      </c>
      <c r="BG2527" s="95">
        <v>66505750.518554702</v>
      </c>
      <c r="BH2527" s="95">
        <v>8996693.1553955097</v>
      </c>
      <c r="BI2527" s="95">
        <v>236.631853416562</v>
      </c>
      <c r="BJ2527" s="95">
        <v>4545436.88354492</v>
      </c>
      <c r="BK2527" s="95">
        <v>2925978.8103027302</v>
      </c>
      <c r="BL2527" s="95">
        <v>0</v>
      </c>
      <c r="BM2527" s="95">
        <v>0</v>
      </c>
      <c r="BN2527" s="95">
        <v>0</v>
      </c>
      <c r="BO2527" s="95">
        <v>0</v>
      </c>
      <c r="BP2527" s="95">
        <v>0</v>
      </c>
      <c r="BQ2527" s="95">
        <v>0</v>
      </c>
      <c r="BR2527" s="95">
        <v>5694134.0004882803</v>
      </c>
      <c r="BS2527" s="95">
        <v>2419372.6578369099</v>
      </c>
      <c r="BT2527" s="95">
        <v>3436064.8823242201</v>
      </c>
      <c r="BU2527" s="95">
        <v>0</v>
      </c>
      <c r="BV2527" s="95">
        <v>1935044.81987</v>
      </c>
      <c r="BW2527" s="95">
        <v>379867.363750458</v>
      </c>
      <c r="BX2527" s="95">
        <v>0</v>
      </c>
      <c r="BY2527" s="95">
        <v>0</v>
      </c>
      <c r="BZ2527" s="95">
        <v>0</v>
      </c>
      <c r="CA2527" s="95">
        <v>127329.176383018</v>
      </c>
      <c r="CB2527" s="95">
        <v>6638672.0575561495</v>
      </c>
      <c r="CC2527" s="95">
        <v>54301747.377441399</v>
      </c>
      <c r="CD2527" s="95">
        <v>13537139.6529541</v>
      </c>
      <c r="CE2527" s="95">
        <v>3712.2483023703098</v>
      </c>
      <c r="CF2527" s="95">
        <v>568212.54454803502</v>
      </c>
      <c r="CG2527" s="95">
        <v>4154715.7108154302</v>
      </c>
      <c r="CH2527" s="95">
        <v>0</v>
      </c>
      <c r="CI2527" s="95">
        <v>131038.419797897</v>
      </c>
      <c r="CJ2527" s="95">
        <v>7207687.3789672898</v>
      </c>
      <c r="CK2527" s="95">
        <v>58457417.9599609</v>
      </c>
      <c r="CL2527" s="95">
        <v>13921049.911865201</v>
      </c>
      <c r="CM2527" s="160">
        <v>211908.16561889599</v>
      </c>
      <c r="CN2527" s="160">
        <v>34546079.122070298</v>
      </c>
      <c r="CO2527" s="160">
        <v>124981795.79199199</v>
      </c>
      <c r="CP2527" s="95">
        <v>13921049.911865201</v>
      </c>
      <c r="CQ2527" s="95">
        <v>0</v>
      </c>
      <c r="CR2527" s="95">
        <v>0</v>
      </c>
      <c r="CS2527" s="95">
        <v>0</v>
      </c>
      <c r="CT2527" s="95">
        <v>0</v>
      </c>
      <c r="CU2527" s="161">
        <v>7206884.6021041842</v>
      </c>
      <c r="CV2527" s="161">
        <v>58456463.088256828</v>
      </c>
    </row>
    <row r="2528" spans="1:100" x14ac:dyDescent="0.2">
      <c r="A2528" s="94" t="s">
        <v>190</v>
      </c>
      <c r="B2528" s="96">
        <v>39692</v>
      </c>
      <c r="C2528" s="95">
        <v>101892.37477493301</v>
      </c>
      <c r="D2528" s="95">
        <v>5.6404537589987704</v>
      </c>
      <c r="E2528" s="95">
        <v>26184.711529016498</v>
      </c>
      <c r="F2528" s="95">
        <v>18373.061181306799</v>
      </c>
      <c r="G2528" s="95">
        <v>3133.3023487925502</v>
      </c>
      <c r="H2528" s="95">
        <v>0</v>
      </c>
      <c r="I2528" s="95">
        <v>0</v>
      </c>
      <c r="J2528" s="95">
        <v>76528.966195106506</v>
      </c>
      <c r="K2528" s="95">
        <v>6004.5301194190997</v>
      </c>
      <c r="L2528" s="95">
        <v>21422.944856882099</v>
      </c>
      <c r="M2528" s="95">
        <v>49058.958020687103</v>
      </c>
      <c r="N2528" s="95">
        <v>5985.2070159316099</v>
      </c>
      <c r="O2528" s="95">
        <v>49299.323482513399</v>
      </c>
      <c r="P2528" s="95">
        <v>0</v>
      </c>
      <c r="Q2528" s="95">
        <v>5332.4127935767201</v>
      </c>
      <c r="R2528" s="95">
        <v>3026.2940310835802</v>
      </c>
      <c r="S2528" s="95">
        <v>0</v>
      </c>
      <c r="T2528" s="95">
        <v>857.01394770294405</v>
      </c>
      <c r="U2528" s="95">
        <v>82547.535135269194</v>
      </c>
      <c r="V2528" s="95">
        <v>4844433.4010620099</v>
      </c>
      <c r="W2528" s="95">
        <v>156.75747138261801</v>
      </c>
      <c r="X2528" s="95">
        <v>1798682.40220642</v>
      </c>
      <c r="Y2528" s="95">
        <v>1057068.98039246</v>
      </c>
      <c r="Z2528" s="95">
        <v>498694.67871856701</v>
      </c>
      <c r="AA2528" s="95">
        <v>0</v>
      </c>
      <c r="AB2528" s="95">
        <v>0</v>
      </c>
      <c r="AC2528" s="95">
        <v>27024095.685058601</v>
      </c>
      <c r="AD2528" s="95">
        <v>746724.04502105701</v>
      </c>
      <c r="AE2528" s="95">
        <v>877195.93644714402</v>
      </c>
      <c r="AF2528" s="95">
        <v>2207677.4878845201</v>
      </c>
      <c r="AG2528" s="95">
        <v>850093.99133300805</v>
      </c>
      <c r="AH2528" s="95">
        <v>2203385.0190429701</v>
      </c>
      <c r="AI2528" s="95">
        <v>0</v>
      </c>
      <c r="AJ2528" s="95">
        <v>489556.69969558698</v>
      </c>
      <c r="AK2528" s="95">
        <v>455628.679115295</v>
      </c>
      <c r="AL2528" s="95">
        <v>0</v>
      </c>
      <c r="AM2528" s="95">
        <v>118815.03174591099</v>
      </c>
      <c r="AN2528" s="95">
        <v>27692084.6716309</v>
      </c>
      <c r="AO2528" s="95">
        <v>40799331.5615234</v>
      </c>
      <c r="AP2528" s="95">
        <v>1485.2064794451001</v>
      </c>
      <c r="AQ2528" s="95">
        <v>14069146.7802734</v>
      </c>
      <c r="AR2528" s="95">
        <v>8223547.15380859</v>
      </c>
      <c r="AS2528" s="95">
        <v>3715638.2505798298</v>
      </c>
      <c r="AT2528" s="95">
        <v>0</v>
      </c>
      <c r="AU2528" s="95">
        <v>0</v>
      </c>
      <c r="AV2528" s="95">
        <v>66496862.104980499</v>
      </c>
      <c r="AW2528" s="95">
        <v>2071739.8274230999</v>
      </c>
      <c r="AX2528" s="95">
        <v>7791207.1138305701</v>
      </c>
      <c r="AY2528" s="95">
        <v>18529709.832275402</v>
      </c>
      <c r="AZ2528" s="95">
        <v>6574373.3063964797</v>
      </c>
      <c r="BA2528" s="95">
        <v>17991208.751708999</v>
      </c>
      <c r="BB2528" s="95">
        <v>0</v>
      </c>
      <c r="BC2528" s="95">
        <v>3902104.7260436998</v>
      </c>
      <c r="BD2528" s="95">
        <v>3357744.3272399898</v>
      </c>
      <c r="BE2528" s="95">
        <v>0</v>
      </c>
      <c r="BF2528" s="95">
        <v>899177.51426696801</v>
      </c>
      <c r="BG2528" s="95">
        <v>68272116.784179702</v>
      </c>
      <c r="BH2528" s="95">
        <v>9249001.78662109</v>
      </c>
      <c r="BI2528" s="95">
        <v>249.31681851111401</v>
      </c>
      <c r="BJ2528" s="95">
        <v>4372590.3197021503</v>
      </c>
      <c r="BK2528" s="95">
        <v>2890973.1663818401</v>
      </c>
      <c r="BL2528" s="95">
        <v>0</v>
      </c>
      <c r="BM2528" s="95">
        <v>0</v>
      </c>
      <c r="BN2528" s="95">
        <v>0</v>
      </c>
      <c r="BO2528" s="95">
        <v>0</v>
      </c>
      <c r="BP2528" s="95">
        <v>0</v>
      </c>
      <c r="BQ2528" s="95">
        <v>0</v>
      </c>
      <c r="BR2528" s="95">
        <v>5799433.6419677697</v>
      </c>
      <c r="BS2528" s="95">
        <v>2406034.8714904799</v>
      </c>
      <c r="BT2528" s="95">
        <v>3500705.9717712398</v>
      </c>
      <c r="BU2528" s="95">
        <v>0</v>
      </c>
      <c r="BV2528" s="95">
        <v>1940705.8768005399</v>
      </c>
      <c r="BW2528" s="95">
        <v>390495.13795471197</v>
      </c>
      <c r="BX2528" s="95">
        <v>0</v>
      </c>
      <c r="BY2528" s="95">
        <v>0</v>
      </c>
      <c r="BZ2528" s="95">
        <v>0</v>
      </c>
      <c r="CA2528" s="95">
        <v>128023.623975754</v>
      </c>
      <c r="CB2528" s="95">
        <v>6642641.1777954102</v>
      </c>
      <c r="CC2528" s="95">
        <v>54882687.067871101</v>
      </c>
      <c r="CD2528" s="95">
        <v>13608683.0307617</v>
      </c>
      <c r="CE2528" s="95">
        <v>3775.5478225052402</v>
      </c>
      <c r="CF2528" s="95">
        <v>579062.57503509498</v>
      </c>
      <c r="CG2528" s="95">
        <v>4286556.1209716797</v>
      </c>
      <c r="CH2528" s="95">
        <v>0</v>
      </c>
      <c r="CI2528" s="95">
        <v>131795.28208541899</v>
      </c>
      <c r="CJ2528" s="95">
        <v>7220965.5579834003</v>
      </c>
      <c r="CK2528" s="95">
        <v>59175946.994140603</v>
      </c>
      <c r="CL2528" s="95">
        <v>13996982.146972699</v>
      </c>
      <c r="CM2528" s="160">
        <v>213531.07023048401</v>
      </c>
      <c r="CN2528" s="160">
        <v>34846050.700683601</v>
      </c>
      <c r="CO2528" s="160">
        <v>127349598.73925801</v>
      </c>
      <c r="CP2528" s="95">
        <v>13996982.146972699</v>
      </c>
      <c r="CQ2528" s="95">
        <v>0</v>
      </c>
      <c r="CR2528" s="95">
        <v>0</v>
      </c>
      <c r="CS2528" s="95">
        <v>0</v>
      </c>
      <c r="CT2528" s="95">
        <v>0</v>
      </c>
      <c r="CU2528" s="161">
        <v>7221703.7528305054</v>
      </c>
      <c r="CV2528" s="161">
        <v>59169243.188842781</v>
      </c>
    </row>
    <row r="2529" spans="1:100" x14ac:dyDescent="0.2">
      <c r="A2529" s="94" t="s">
        <v>190</v>
      </c>
      <c r="B2529" s="96">
        <v>39783</v>
      </c>
      <c r="C2529" s="95">
        <v>102467.145729065</v>
      </c>
      <c r="D2529" s="95">
        <v>3.6152241069939901</v>
      </c>
      <c r="E2529" s="95">
        <v>25401.920396804799</v>
      </c>
      <c r="F2529" s="95">
        <v>18221.027673482899</v>
      </c>
      <c r="G2529" s="95">
        <v>3312.5019953548899</v>
      </c>
      <c r="H2529" s="95">
        <v>0</v>
      </c>
      <c r="I2529" s="95">
        <v>0</v>
      </c>
      <c r="J2529" s="95">
        <v>77670.282104492202</v>
      </c>
      <c r="K2529" s="95">
        <v>4861.25371640921</v>
      </c>
      <c r="L2529" s="95">
        <v>20732.973042726499</v>
      </c>
      <c r="M2529" s="95">
        <v>49106.682356834397</v>
      </c>
      <c r="N2529" s="95">
        <v>5996.4140317439997</v>
      </c>
      <c r="O2529" s="95">
        <v>49490.002308368697</v>
      </c>
      <c r="P2529" s="95">
        <v>0</v>
      </c>
      <c r="Q2529" s="95">
        <v>5430.7708328366298</v>
      </c>
      <c r="R2529" s="95">
        <v>3124.6113876998402</v>
      </c>
      <c r="S2529" s="95">
        <v>0</v>
      </c>
      <c r="T2529" s="95">
        <v>848.62591472268105</v>
      </c>
      <c r="U2529" s="95">
        <v>82591.532256126404</v>
      </c>
      <c r="V2529" s="95">
        <v>4869898.3312377902</v>
      </c>
      <c r="W2529" s="95">
        <v>146.808898255229</v>
      </c>
      <c r="X2529" s="95">
        <v>1715052.70930481</v>
      </c>
      <c r="Y2529" s="95">
        <v>1042440.03534698</v>
      </c>
      <c r="Z2529" s="95">
        <v>522479.35474777198</v>
      </c>
      <c r="AA2529" s="95">
        <v>0</v>
      </c>
      <c r="AB2529" s="95">
        <v>0</v>
      </c>
      <c r="AC2529" s="95">
        <v>27141982.333496101</v>
      </c>
      <c r="AD2529" s="95">
        <v>580632.713775635</v>
      </c>
      <c r="AE2529" s="95">
        <v>849730.59101867699</v>
      </c>
      <c r="AF2529" s="95">
        <v>2204759.3702087398</v>
      </c>
      <c r="AG2529" s="95">
        <v>833701.58505249</v>
      </c>
      <c r="AH2529" s="95">
        <v>2209349.6141357399</v>
      </c>
      <c r="AI2529" s="95">
        <v>0</v>
      </c>
      <c r="AJ2529" s="95">
        <v>490725.86206817598</v>
      </c>
      <c r="AK2529" s="95">
        <v>467145.08274078398</v>
      </c>
      <c r="AL2529" s="95">
        <v>0</v>
      </c>
      <c r="AM2529" s="95">
        <v>117654.29471492799</v>
      </c>
      <c r="AN2529" s="95">
        <v>27798704.3054199</v>
      </c>
      <c r="AO2529" s="95">
        <v>41339840.419433601</v>
      </c>
      <c r="AP2529" s="95">
        <v>1307.1715678125599</v>
      </c>
      <c r="AQ2529" s="95">
        <v>13483307.1442871</v>
      </c>
      <c r="AR2529" s="95">
        <v>8086457.9448852502</v>
      </c>
      <c r="AS2529" s="95">
        <v>3890642.0425720201</v>
      </c>
      <c r="AT2529" s="95">
        <v>0</v>
      </c>
      <c r="AU2529" s="95">
        <v>0</v>
      </c>
      <c r="AV2529" s="95">
        <v>67504908.047851607</v>
      </c>
      <c r="AW2529" s="95">
        <v>1641431.91539001</v>
      </c>
      <c r="AX2529" s="95">
        <v>7618925.1012573196</v>
      </c>
      <c r="AY2529" s="95">
        <v>18625391.434082001</v>
      </c>
      <c r="AZ2529" s="95">
        <v>6471207.4629516602</v>
      </c>
      <c r="BA2529" s="95">
        <v>18132183.801025402</v>
      </c>
      <c r="BB2529" s="95">
        <v>0</v>
      </c>
      <c r="BC2529" s="95">
        <v>3950075.74365234</v>
      </c>
      <c r="BD2529" s="95">
        <v>3454295.5144043001</v>
      </c>
      <c r="BE2529" s="95">
        <v>0</v>
      </c>
      <c r="BF2529" s="95">
        <v>898742.72779846203</v>
      </c>
      <c r="BG2529" s="95">
        <v>69429555.993164107</v>
      </c>
      <c r="BH2529" s="95">
        <v>9505679.9677734394</v>
      </c>
      <c r="BI2529" s="95">
        <v>283.66986232995998</v>
      </c>
      <c r="BJ2529" s="95">
        <v>4241923.9141235398</v>
      </c>
      <c r="BK2529" s="95">
        <v>2857201.3773193401</v>
      </c>
      <c r="BL2529" s="95">
        <v>0</v>
      </c>
      <c r="BM2529" s="95">
        <v>0</v>
      </c>
      <c r="BN2529" s="95">
        <v>0</v>
      </c>
      <c r="BO2529" s="95">
        <v>0</v>
      </c>
      <c r="BP2529" s="95">
        <v>0</v>
      </c>
      <c r="BQ2529" s="95">
        <v>0</v>
      </c>
      <c r="BR2529" s="95">
        <v>5861016.2603759803</v>
      </c>
      <c r="BS2529" s="95">
        <v>2382483.91693115</v>
      </c>
      <c r="BT2529" s="95">
        <v>3528122.5292663602</v>
      </c>
      <c r="BU2529" s="95">
        <v>0</v>
      </c>
      <c r="BV2529" s="95">
        <v>1955250.7308197001</v>
      </c>
      <c r="BW2529" s="95">
        <v>399337.452472687</v>
      </c>
      <c r="BX2529" s="95">
        <v>0</v>
      </c>
      <c r="BY2529" s="95">
        <v>0</v>
      </c>
      <c r="BZ2529" s="95">
        <v>0</v>
      </c>
      <c r="CA2529" s="95">
        <v>127778.170461655</v>
      </c>
      <c r="CB2529" s="95">
        <v>6585221.33947754</v>
      </c>
      <c r="CC2529" s="95">
        <v>54752202.747558601</v>
      </c>
      <c r="CD2529" s="95">
        <v>13752300.1098633</v>
      </c>
      <c r="CE2529" s="95">
        <v>3859.2438451647799</v>
      </c>
      <c r="CF2529" s="95">
        <v>584169.27095031703</v>
      </c>
      <c r="CG2529" s="95">
        <v>4353269.5366821298</v>
      </c>
      <c r="CH2529" s="95">
        <v>0</v>
      </c>
      <c r="CI2529" s="95">
        <v>131641.380182266</v>
      </c>
      <c r="CJ2529" s="95">
        <v>7172279.35400391</v>
      </c>
      <c r="CK2529" s="95">
        <v>59109059.557617202</v>
      </c>
      <c r="CL2529" s="95">
        <v>14151815.5147705</v>
      </c>
      <c r="CM2529" s="160">
        <v>213645.73482322699</v>
      </c>
      <c r="CN2529" s="160">
        <v>34968841.749511696</v>
      </c>
      <c r="CO2529" s="160">
        <v>128600102.964844</v>
      </c>
      <c r="CP2529" s="95">
        <v>14151815.5147705</v>
      </c>
      <c r="CQ2529" s="95">
        <v>0</v>
      </c>
      <c r="CR2529" s="95">
        <v>0</v>
      </c>
      <c r="CS2529" s="95">
        <v>0</v>
      </c>
      <c r="CT2529" s="95">
        <v>0</v>
      </c>
      <c r="CU2529" s="161">
        <v>7169390.6104278574</v>
      </c>
      <c r="CV2529" s="161">
        <v>59105472.28424073</v>
      </c>
    </row>
    <row r="2530" spans="1:100" x14ac:dyDescent="0.2">
      <c r="A2530" s="94" t="s">
        <v>190</v>
      </c>
      <c r="B2530" s="96">
        <v>39873</v>
      </c>
      <c r="C2530" s="95">
        <v>104091.018824577</v>
      </c>
      <c r="D2530" s="95">
        <v>3.22390165898832</v>
      </c>
      <c r="E2530" s="95">
        <v>24468.121035099</v>
      </c>
      <c r="F2530" s="95">
        <v>18040.183107376099</v>
      </c>
      <c r="G2530" s="95">
        <v>3497.5688579380499</v>
      </c>
      <c r="H2530" s="95">
        <v>0</v>
      </c>
      <c r="I2530" s="95">
        <v>0</v>
      </c>
      <c r="J2530" s="95">
        <v>79099.411231040998</v>
      </c>
      <c r="K2530" s="95">
        <v>3845.8121676742999</v>
      </c>
      <c r="L2530" s="95">
        <v>20381.4705755711</v>
      </c>
      <c r="M2530" s="95">
        <v>49687.809610366799</v>
      </c>
      <c r="N2530" s="95">
        <v>5807.8854842782002</v>
      </c>
      <c r="O2530" s="95">
        <v>50149.838890075698</v>
      </c>
      <c r="P2530" s="95">
        <v>0</v>
      </c>
      <c r="Q2530" s="95">
        <v>5440.2682713270196</v>
      </c>
      <c r="R2530" s="95">
        <v>3252.3308431804198</v>
      </c>
      <c r="S2530" s="95">
        <v>0</v>
      </c>
      <c r="T2530" s="95">
        <v>835.17633360624302</v>
      </c>
      <c r="U2530" s="95">
        <v>82938.072629928603</v>
      </c>
      <c r="V2530" s="95">
        <v>4917502.62316895</v>
      </c>
      <c r="W2530" s="95">
        <v>162.54782632924599</v>
      </c>
      <c r="X2530" s="95">
        <v>1646047.7427978499</v>
      </c>
      <c r="Y2530" s="95">
        <v>1022666.55387878</v>
      </c>
      <c r="Z2530" s="95">
        <v>538730.07815551804</v>
      </c>
      <c r="AA2530" s="95">
        <v>0</v>
      </c>
      <c r="AB2530" s="95">
        <v>0</v>
      </c>
      <c r="AC2530" s="95">
        <v>27579219.287109401</v>
      </c>
      <c r="AD2530" s="95">
        <v>439189.283958435</v>
      </c>
      <c r="AE2530" s="95">
        <v>825798.91205596901</v>
      </c>
      <c r="AF2530" s="95">
        <v>2212868.0215759301</v>
      </c>
      <c r="AG2530" s="95">
        <v>816341.30314636196</v>
      </c>
      <c r="AH2530" s="95">
        <v>2233755.6391296401</v>
      </c>
      <c r="AI2530" s="95">
        <v>0</v>
      </c>
      <c r="AJ2530" s="95">
        <v>485081.17018508899</v>
      </c>
      <c r="AK2530" s="95">
        <v>478804.35541153001</v>
      </c>
      <c r="AL2530" s="95">
        <v>0</v>
      </c>
      <c r="AM2530" s="95">
        <v>115344.18331813801</v>
      </c>
      <c r="AN2530" s="95">
        <v>28038353.1711426</v>
      </c>
      <c r="AO2530" s="95">
        <v>42029949.7177734</v>
      </c>
      <c r="AP2530" s="95">
        <v>1470.72682748735</v>
      </c>
      <c r="AQ2530" s="95">
        <v>12790757.526367201</v>
      </c>
      <c r="AR2530" s="95">
        <v>7874185.41442871</v>
      </c>
      <c r="AS2530" s="95">
        <v>4012558.2155456501</v>
      </c>
      <c r="AT2530" s="95">
        <v>0</v>
      </c>
      <c r="AU2530" s="95">
        <v>0</v>
      </c>
      <c r="AV2530" s="95">
        <v>69169398.402343795</v>
      </c>
      <c r="AW2530" s="95">
        <v>1250127.3550109901</v>
      </c>
      <c r="AX2530" s="95">
        <v>7432762.9706420898</v>
      </c>
      <c r="AY2530" s="95">
        <v>18796416.481201202</v>
      </c>
      <c r="AZ2530" s="95">
        <v>6344715.72473145</v>
      </c>
      <c r="BA2530" s="95">
        <v>18462670.283203099</v>
      </c>
      <c r="BB2530" s="95">
        <v>0</v>
      </c>
      <c r="BC2530" s="95">
        <v>3897705.5455627399</v>
      </c>
      <c r="BD2530" s="95">
        <v>3546170.0993347201</v>
      </c>
      <c r="BE2530" s="95">
        <v>0</v>
      </c>
      <c r="BF2530" s="95">
        <v>883320.63464355504</v>
      </c>
      <c r="BG2530" s="95">
        <v>70472979.844726607</v>
      </c>
      <c r="BH2530" s="95">
        <v>9569857.51489258</v>
      </c>
      <c r="BI2530" s="95">
        <v>213.40755740739399</v>
      </c>
      <c r="BJ2530" s="95">
        <v>4106312.68927002</v>
      </c>
      <c r="BK2530" s="95">
        <v>2806977.91906738</v>
      </c>
      <c r="BL2530" s="95">
        <v>0</v>
      </c>
      <c r="BM2530" s="95">
        <v>0</v>
      </c>
      <c r="BN2530" s="95">
        <v>0</v>
      </c>
      <c r="BO2530" s="95">
        <v>0</v>
      </c>
      <c r="BP2530" s="95">
        <v>0</v>
      </c>
      <c r="BQ2530" s="95">
        <v>0</v>
      </c>
      <c r="BR2530" s="95">
        <v>5824121.5356445303</v>
      </c>
      <c r="BS2530" s="95">
        <v>2304607.8556823698</v>
      </c>
      <c r="BT2530" s="95">
        <v>3592502.63250732</v>
      </c>
      <c r="BU2530" s="95">
        <v>0</v>
      </c>
      <c r="BV2530" s="95">
        <v>1929269.3121795701</v>
      </c>
      <c r="BW2530" s="95">
        <v>408680.38756179798</v>
      </c>
      <c r="BX2530" s="95">
        <v>0</v>
      </c>
      <c r="BY2530" s="95">
        <v>0</v>
      </c>
      <c r="BZ2530" s="95">
        <v>0</v>
      </c>
      <c r="CA2530" s="95">
        <v>128617.254921913</v>
      </c>
      <c r="CB2530" s="95">
        <v>6568050.98474121</v>
      </c>
      <c r="CC2530" s="95">
        <v>54912681.605957001</v>
      </c>
      <c r="CD2530" s="95">
        <v>13688425.7025146</v>
      </c>
      <c r="CE2530" s="95">
        <v>3966.2633593678502</v>
      </c>
      <c r="CF2530" s="95">
        <v>594120.97750091599</v>
      </c>
      <c r="CG2530" s="95">
        <v>4429351.2902832003</v>
      </c>
      <c r="CH2530" s="95">
        <v>0</v>
      </c>
      <c r="CI2530" s="95">
        <v>132582.415405273</v>
      </c>
      <c r="CJ2530" s="95">
        <v>7163008.7941894503</v>
      </c>
      <c r="CK2530" s="95">
        <v>59346789.596679702</v>
      </c>
      <c r="CL2530" s="95">
        <v>14101090.6102295</v>
      </c>
      <c r="CM2530" s="160">
        <v>214816.03477287301</v>
      </c>
      <c r="CN2530" s="160">
        <v>35241724.858886696</v>
      </c>
      <c r="CO2530" s="160">
        <v>129691892.90918</v>
      </c>
      <c r="CP2530" s="95">
        <v>14101090.6102295</v>
      </c>
      <c r="CQ2530" s="95">
        <v>0</v>
      </c>
      <c r="CR2530" s="95">
        <v>0</v>
      </c>
      <c r="CS2530" s="95">
        <v>0</v>
      </c>
      <c r="CT2530" s="95">
        <v>0</v>
      </c>
      <c r="CU2530" s="161">
        <v>7162171.9622421265</v>
      </c>
      <c r="CV2530" s="161">
        <v>59342032.896240205</v>
      </c>
    </row>
    <row r="2531" spans="1:100" x14ac:dyDescent="0.2">
      <c r="A2531" s="94" t="s">
        <v>190</v>
      </c>
      <c r="B2531" s="96">
        <v>39965</v>
      </c>
      <c r="C2531" s="95">
        <v>105727.62922859201</v>
      </c>
      <c r="D2531" s="95">
        <v>3.7099223179975498</v>
      </c>
      <c r="E2531" s="95">
        <v>23602.720094680801</v>
      </c>
      <c r="F2531" s="95">
        <v>17570.801562309302</v>
      </c>
      <c r="G2531" s="95">
        <v>3665.1869902908802</v>
      </c>
      <c r="H2531" s="95">
        <v>0</v>
      </c>
      <c r="I2531" s="95">
        <v>0</v>
      </c>
      <c r="J2531" s="95">
        <v>80530.7487354279</v>
      </c>
      <c r="K2531" s="95">
        <v>2981.6879420876498</v>
      </c>
      <c r="L2531" s="95">
        <v>20412.718241214799</v>
      </c>
      <c r="M2531" s="95">
        <v>50056.639829635598</v>
      </c>
      <c r="N2531" s="95">
        <v>5739.6078619956997</v>
      </c>
      <c r="O2531" s="95">
        <v>50755.197214126601</v>
      </c>
      <c r="P2531" s="95">
        <v>0</v>
      </c>
      <c r="Q2531" s="95">
        <v>5501.5586719512903</v>
      </c>
      <c r="R2531" s="95">
        <v>3308.95642894506</v>
      </c>
      <c r="S2531" s="95">
        <v>0</v>
      </c>
      <c r="T2531" s="95">
        <v>833.40809895843302</v>
      </c>
      <c r="U2531" s="95">
        <v>83448.576862335205</v>
      </c>
      <c r="V2531" s="95">
        <v>4990541.64562988</v>
      </c>
      <c r="W2531" s="95">
        <v>264.19919589906903</v>
      </c>
      <c r="X2531" s="95">
        <v>1580274.6436920201</v>
      </c>
      <c r="Y2531" s="95">
        <v>991650.99333953904</v>
      </c>
      <c r="Z2531" s="95">
        <v>550475.531692505</v>
      </c>
      <c r="AA2531" s="95">
        <v>0</v>
      </c>
      <c r="AB2531" s="95">
        <v>0</v>
      </c>
      <c r="AC2531" s="95">
        <v>28016096.185058601</v>
      </c>
      <c r="AD2531" s="95">
        <v>329410.189582825</v>
      </c>
      <c r="AE2531" s="95">
        <v>810290.46897125198</v>
      </c>
      <c r="AF2531" s="95">
        <v>2231527.12322998</v>
      </c>
      <c r="AG2531" s="95">
        <v>796037.094581604</v>
      </c>
      <c r="AH2531" s="95">
        <v>2243271.9565124498</v>
      </c>
      <c r="AI2531" s="95">
        <v>0</v>
      </c>
      <c r="AJ2531" s="95">
        <v>485008.59065628098</v>
      </c>
      <c r="AK2531" s="95">
        <v>480985.64204025298</v>
      </c>
      <c r="AL2531" s="95">
        <v>0</v>
      </c>
      <c r="AM2531" s="95">
        <v>110920.24305915801</v>
      </c>
      <c r="AN2531" s="95">
        <v>28323276.870117199</v>
      </c>
      <c r="AO2531" s="95">
        <v>42931519.817382798</v>
      </c>
      <c r="AP2531" s="95">
        <v>2653.1876651346702</v>
      </c>
      <c r="AQ2531" s="95">
        <v>12294081.3991699</v>
      </c>
      <c r="AR2531" s="95">
        <v>7670130.3361206101</v>
      </c>
      <c r="AS2531" s="95">
        <v>4136830.6389770498</v>
      </c>
      <c r="AT2531" s="95">
        <v>0</v>
      </c>
      <c r="AU2531" s="95">
        <v>0</v>
      </c>
      <c r="AV2531" s="95">
        <v>70768859.894531295</v>
      </c>
      <c r="AW2531" s="95">
        <v>943141.22896575904</v>
      </c>
      <c r="AX2531" s="95">
        <v>7351027.8300170898</v>
      </c>
      <c r="AY2531" s="95">
        <v>19070507.433593798</v>
      </c>
      <c r="AZ2531" s="95">
        <v>6238546.6173095703</v>
      </c>
      <c r="BA2531" s="95">
        <v>18665856.092529301</v>
      </c>
      <c r="BB2531" s="95">
        <v>0</v>
      </c>
      <c r="BC2531" s="95">
        <v>3917707.2048034701</v>
      </c>
      <c r="BD2531" s="95">
        <v>3577863.6791076702</v>
      </c>
      <c r="BE2531" s="95">
        <v>0</v>
      </c>
      <c r="BF2531" s="95">
        <v>855687.110649109</v>
      </c>
      <c r="BG2531" s="95">
        <v>71349994.762695298</v>
      </c>
      <c r="BH2531" s="95">
        <v>9794286.0755615197</v>
      </c>
      <c r="BI2531" s="95">
        <v>315.300148963928</v>
      </c>
      <c r="BJ2531" s="95">
        <v>4017627.6999206501</v>
      </c>
      <c r="BK2531" s="95">
        <v>2763931.5662536598</v>
      </c>
      <c r="BL2531" s="95">
        <v>0</v>
      </c>
      <c r="BM2531" s="95">
        <v>0</v>
      </c>
      <c r="BN2531" s="95">
        <v>0</v>
      </c>
      <c r="BO2531" s="95">
        <v>0</v>
      </c>
      <c r="BP2531" s="95">
        <v>0</v>
      </c>
      <c r="BQ2531" s="95">
        <v>0</v>
      </c>
      <c r="BR2531" s="95">
        <v>5959908.2268066397</v>
      </c>
      <c r="BS2531" s="95">
        <v>2279108.1139221201</v>
      </c>
      <c r="BT2531" s="95">
        <v>3632633.03546143</v>
      </c>
      <c r="BU2531" s="95">
        <v>0</v>
      </c>
      <c r="BV2531" s="95">
        <v>1965460.8289184601</v>
      </c>
      <c r="BW2531" s="95">
        <v>408212.02068710298</v>
      </c>
      <c r="BX2531" s="95">
        <v>0</v>
      </c>
      <c r="BY2531" s="95">
        <v>0</v>
      </c>
      <c r="BZ2531" s="95">
        <v>0</v>
      </c>
      <c r="CA2531" s="95">
        <v>129378.784270287</v>
      </c>
      <c r="CB2531" s="95">
        <v>6570120.8624267597</v>
      </c>
      <c r="CC2531" s="95">
        <v>55213439.0556641</v>
      </c>
      <c r="CD2531" s="95">
        <v>13816759.1966553</v>
      </c>
      <c r="CE2531" s="95">
        <v>3997.56137886643</v>
      </c>
      <c r="CF2531" s="95">
        <v>598710.53427886998</v>
      </c>
      <c r="CG2531" s="95">
        <v>4472505.01062012</v>
      </c>
      <c r="CH2531" s="95">
        <v>0</v>
      </c>
      <c r="CI2531" s="95">
        <v>133382.087144852</v>
      </c>
      <c r="CJ2531" s="95">
        <v>7167565.8770141602</v>
      </c>
      <c r="CK2531" s="95">
        <v>59680509.012207001</v>
      </c>
      <c r="CL2531" s="95">
        <v>14229945.157836899</v>
      </c>
      <c r="CM2531" s="160">
        <v>216074.700977325</v>
      </c>
      <c r="CN2531" s="160">
        <v>35511346.330078103</v>
      </c>
      <c r="CO2531" s="160">
        <v>131184907.98242199</v>
      </c>
      <c r="CP2531" s="95">
        <v>14229945.157836899</v>
      </c>
      <c r="CQ2531" s="95">
        <v>0</v>
      </c>
      <c r="CR2531" s="95">
        <v>0</v>
      </c>
      <c r="CS2531" s="95">
        <v>0</v>
      </c>
      <c r="CT2531" s="95">
        <v>0</v>
      </c>
      <c r="CU2531" s="161">
        <v>7168831.3967056293</v>
      </c>
      <c r="CV2531" s="161">
        <v>59685944.066284217</v>
      </c>
    </row>
    <row r="2532" spans="1:100" x14ac:dyDescent="0.2">
      <c r="A2532" s="94" t="s">
        <v>190</v>
      </c>
      <c r="B2532" s="96">
        <v>40057</v>
      </c>
      <c r="C2532" s="95">
        <v>107615.198749542</v>
      </c>
      <c r="D2532" s="95">
        <v>2.27340516299591</v>
      </c>
      <c r="E2532" s="95">
        <v>23104.3497700691</v>
      </c>
      <c r="F2532" s="95">
        <v>17349.129492044402</v>
      </c>
      <c r="G2532" s="95">
        <v>3920.3254166841498</v>
      </c>
      <c r="H2532" s="95">
        <v>0</v>
      </c>
      <c r="I2532" s="95">
        <v>0</v>
      </c>
      <c r="J2532" s="95">
        <v>81863.005248069807</v>
      </c>
      <c r="K2532" s="95">
        <v>2150.5059994757198</v>
      </c>
      <c r="L2532" s="95">
        <v>19740.501881361</v>
      </c>
      <c r="M2532" s="95">
        <v>50395.969026565603</v>
      </c>
      <c r="N2532" s="95">
        <v>5646.9233266711199</v>
      </c>
      <c r="O2532" s="95">
        <v>51999.141006469697</v>
      </c>
      <c r="P2532" s="95">
        <v>0</v>
      </c>
      <c r="Q2532" s="95">
        <v>5537.2881971597699</v>
      </c>
      <c r="R2532" s="95">
        <v>3548.4630284905402</v>
      </c>
      <c r="S2532" s="95">
        <v>0</v>
      </c>
      <c r="T2532" s="95">
        <v>786.67144957929895</v>
      </c>
      <c r="U2532" s="95">
        <v>83955.406951904297</v>
      </c>
      <c r="V2532" s="95">
        <v>5065731.19104004</v>
      </c>
      <c r="W2532" s="95">
        <v>147.34758633934001</v>
      </c>
      <c r="X2532" s="95">
        <v>1540134.28565979</v>
      </c>
      <c r="Y2532" s="95">
        <v>983281.81335449195</v>
      </c>
      <c r="Z2532" s="95">
        <v>566415.41739654494</v>
      </c>
      <c r="AA2532" s="95">
        <v>0</v>
      </c>
      <c r="AB2532" s="95">
        <v>0</v>
      </c>
      <c r="AC2532" s="95">
        <v>28588003.478271499</v>
      </c>
      <c r="AD2532" s="95">
        <v>236834.648231506</v>
      </c>
      <c r="AE2532" s="95">
        <v>797649.14028930699</v>
      </c>
      <c r="AF2532" s="95">
        <v>2254391.7983703599</v>
      </c>
      <c r="AG2532" s="95">
        <v>780471.00679779099</v>
      </c>
      <c r="AH2532" s="95">
        <v>2268305.9672241202</v>
      </c>
      <c r="AI2532" s="95">
        <v>0</v>
      </c>
      <c r="AJ2532" s="95">
        <v>488162.17892074602</v>
      </c>
      <c r="AK2532" s="95">
        <v>494690.48368835403</v>
      </c>
      <c r="AL2532" s="95">
        <v>0</v>
      </c>
      <c r="AM2532" s="95">
        <v>106003.03586864501</v>
      </c>
      <c r="AN2532" s="95">
        <v>28780544.136962902</v>
      </c>
      <c r="AO2532" s="95">
        <v>43912406.582031302</v>
      </c>
      <c r="AP2532" s="95">
        <v>1355.2456719577301</v>
      </c>
      <c r="AQ2532" s="95">
        <v>12104718.944091801</v>
      </c>
      <c r="AR2532" s="95">
        <v>7617631.7164306603</v>
      </c>
      <c r="AS2532" s="95">
        <v>4317646.4468383798</v>
      </c>
      <c r="AT2532" s="95">
        <v>0</v>
      </c>
      <c r="AU2532" s="95">
        <v>0</v>
      </c>
      <c r="AV2532" s="95">
        <v>72546438.765625</v>
      </c>
      <c r="AW2532" s="95">
        <v>680290.27091216994</v>
      </c>
      <c r="AX2532" s="95">
        <v>7297612.33410645</v>
      </c>
      <c r="AY2532" s="95">
        <v>19378608.474853501</v>
      </c>
      <c r="AZ2532" s="95">
        <v>6132777.06640625</v>
      </c>
      <c r="BA2532" s="95">
        <v>19044093.5400391</v>
      </c>
      <c r="BB2532" s="95">
        <v>0</v>
      </c>
      <c r="BC2532" s="95">
        <v>3958721.5291442899</v>
      </c>
      <c r="BD2532" s="95">
        <v>3729070.1504211398</v>
      </c>
      <c r="BE2532" s="95">
        <v>0</v>
      </c>
      <c r="BF2532" s="95">
        <v>829129.513908386</v>
      </c>
      <c r="BG2532" s="95">
        <v>73121057.751953095</v>
      </c>
      <c r="BH2532" s="95">
        <v>9998560.9650878906</v>
      </c>
      <c r="BI2532" s="95">
        <v>279.72181808575999</v>
      </c>
      <c r="BJ2532" s="95">
        <v>3970741.0896606399</v>
      </c>
      <c r="BK2532" s="95">
        <v>2741403.18389893</v>
      </c>
      <c r="BL2532" s="95">
        <v>0</v>
      </c>
      <c r="BM2532" s="95">
        <v>0</v>
      </c>
      <c r="BN2532" s="95">
        <v>0</v>
      </c>
      <c r="BO2532" s="95">
        <v>0</v>
      </c>
      <c r="BP2532" s="95">
        <v>0</v>
      </c>
      <c r="BQ2532" s="95">
        <v>0</v>
      </c>
      <c r="BR2532" s="95">
        <v>6046123.8184204102</v>
      </c>
      <c r="BS2532" s="95">
        <v>2260742.2533264202</v>
      </c>
      <c r="BT2532" s="95">
        <v>3706110.1787109398</v>
      </c>
      <c r="BU2532" s="95">
        <v>0</v>
      </c>
      <c r="BV2532" s="95">
        <v>1995952.65139771</v>
      </c>
      <c r="BW2532" s="95">
        <v>424589.80986404401</v>
      </c>
      <c r="BX2532" s="95">
        <v>0</v>
      </c>
      <c r="BY2532" s="95">
        <v>0</v>
      </c>
      <c r="BZ2532" s="95">
        <v>0</v>
      </c>
      <c r="CA2532" s="95">
        <v>130698.86221599601</v>
      </c>
      <c r="CB2532" s="95">
        <v>6598780.65869141</v>
      </c>
      <c r="CC2532" s="95">
        <v>55899461.542480499</v>
      </c>
      <c r="CD2532" s="95">
        <v>13947253.3291016</v>
      </c>
      <c r="CE2532" s="95">
        <v>4205.1546304225903</v>
      </c>
      <c r="CF2532" s="95">
        <v>603283.11273956299</v>
      </c>
      <c r="CG2532" s="95">
        <v>4569393.8607177697</v>
      </c>
      <c r="CH2532" s="95">
        <v>0</v>
      </c>
      <c r="CI2532" s="95">
        <v>134899.76492690999</v>
      </c>
      <c r="CJ2532" s="95">
        <v>7200115.4744873</v>
      </c>
      <c r="CK2532" s="95">
        <v>60475236.087402299</v>
      </c>
      <c r="CL2532" s="95">
        <v>14370126.229003901</v>
      </c>
      <c r="CM2532" s="160">
        <v>217933.766523361</v>
      </c>
      <c r="CN2532" s="160">
        <v>35948579.247070298</v>
      </c>
      <c r="CO2532" s="160">
        <v>133548663.480469</v>
      </c>
      <c r="CP2532" s="95">
        <v>14370126.229003901</v>
      </c>
      <c r="CQ2532" s="95">
        <v>0</v>
      </c>
      <c r="CR2532" s="95">
        <v>0</v>
      </c>
      <c r="CS2532" s="95">
        <v>0</v>
      </c>
      <c r="CT2532" s="95">
        <v>0</v>
      </c>
      <c r="CU2532" s="161">
        <v>7202063.771430973</v>
      </c>
      <c r="CV2532" s="161">
        <v>60468855.403198272</v>
      </c>
    </row>
    <row r="2533" spans="1:100" x14ac:dyDescent="0.2">
      <c r="A2533" s="94" t="s">
        <v>190</v>
      </c>
      <c r="B2533" s="96">
        <v>40148</v>
      </c>
      <c r="C2533" s="95">
        <v>109550.718194962</v>
      </c>
      <c r="D2533" s="95">
        <v>1.7944965179922301</v>
      </c>
      <c r="E2533" s="95">
        <v>22674.498126745199</v>
      </c>
      <c r="F2533" s="95">
        <v>17162.808676719698</v>
      </c>
      <c r="G2533" s="95">
        <v>4065.65601241589</v>
      </c>
      <c r="H2533" s="95">
        <v>0</v>
      </c>
      <c r="I2533" s="95">
        <v>0</v>
      </c>
      <c r="J2533" s="95">
        <v>83181.874995231599</v>
      </c>
      <c r="K2533" s="95">
        <v>1457.4308358728899</v>
      </c>
      <c r="L2533" s="95">
        <v>19363.002248764002</v>
      </c>
      <c r="M2533" s="95">
        <v>50767.726497650103</v>
      </c>
      <c r="N2533" s="95">
        <v>5585.6986663937596</v>
      </c>
      <c r="O2533" s="95">
        <v>53499.466859817498</v>
      </c>
      <c r="P2533" s="95">
        <v>0</v>
      </c>
      <c r="Q2533" s="95">
        <v>5539.1400122642499</v>
      </c>
      <c r="R2533" s="95">
        <v>3584.2816449403799</v>
      </c>
      <c r="S2533" s="95">
        <v>0</v>
      </c>
      <c r="T2533" s="95">
        <v>777.39175441861198</v>
      </c>
      <c r="U2533" s="95">
        <v>84789.774891853303</v>
      </c>
      <c r="V2533" s="95">
        <v>5117569.6628417997</v>
      </c>
      <c r="W2533" s="95">
        <v>143.35743162222201</v>
      </c>
      <c r="X2533" s="95">
        <v>1501432.0227966299</v>
      </c>
      <c r="Y2533" s="95">
        <v>965885.36288452102</v>
      </c>
      <c r="Z2533" s="95">
        <v>582285.92935943604</v>
      </c>
      <c r="AA2533" s="95">
        <v>0</v>
      </c>
      <c r="AB2533" s="95">
        <v>0</v>
      </c>
      <c r="AC2533" s="95">
        <v>28688480.190673798</v>
      </c>
      <c r="AD2533" s="95">
        <v>148602.31336784401</v>
      </c>
      <c r="AE2533" s="95">
        <v>775757.50572204601</v>
      </c>
      <c r="AF2533" s="95">
        <v>2260732.8529052702</v>
      </c>
      <c r="AG2533" s="95">
        <v>766650.72039794899</v>
      </c>
      <c r="AH2533" s="95">
        <v>2335558.69714355</v>
      </c>
      <c r="AI2533" s="95">
        <v>0</v>
      </c>
      <c r="AJ2533" s="95">
        <v>488885.98782348598</v>
      </c>
      <c r="AK2533" s="95">
        <v>500467.51837539702</v>
      </c>
      <c r="AL2533" s="95">
        <v>0</v>
      </c>
      <c r="AM2533" s="95">
        <v>101516.523184776</v>
      </c>
      <c r="AN2533" s="95">
        <v>28872839.879638702</v>
      </c>
      <c r="AO2533" s="95">
        <v>44728015.619628899</v>
      </c>
      <c r="AP2533" s="95">
        <v>1370.50259675086</v>
      </c>
      <c r="AQ2533" s="95">
        <v>11910417.1636963</v>
      </c>
      <c r="AR2533" s="95">
        <v>7542674.6111450205</v>
      </c>
      <c r="AS2533" s="95">
        <v>4438692.4472656297</v>
      </c>
      <c r="AT2533" s="95">
        <v>0</v>
      </c>
      <c r="AU2533" s="95">
        <v>0</v>
      </c>
      <c r="AV2533" s="95">
        <v>73633091.025390595</v>
      </c>
      <c r="AW2533" s="95">
        <v>434006.554008484</v>
      </c>
      <c r="AX2533" s="95">
        <v>7185797.68395996</v>
      </c>
      <c r="AY2533" s="95">
        <v>19640198.545410201</v>
      </c>
      <c r="AZ2533" s="95">
        <v>6083801.1130371103</v>
      </c>
      <c r="BA2533" s="95">
        <v>19778288.566894501</v>
      </c>
      <c r="BB2533" s="95">
        <v>0</v>
      </c>
      <c r="BC2533" s="95">
        <v>4008750.2213134798</v>
      </c>
      <c r="BD2533" s="95">
        <v>3802906.6973877</v>
      </c>
      <c r="BE2533" s="95">
        <v>0</v>
      </c>
      <c r="BF2533" s="95">
        <v>796068.23714446998</v>
      </c>
      <c r="BG2533" s="95">
        <v>74230221.46875</v>
      </c>
      <c r="BH2533" s="95">
        <v>10301935.0974121</v>
      </c>
      <c r="BI2533" s="95">
        <v>144.85980107821501</v>
      </c>
      <c r="BJ2533" s="95">
        <v>3944034.9491272001</v>
      </c>
      <c r="BK2533" s="95">
        <v>2732244.00073242</v>
      </c>
      <c r="BL2533" s="95">
        <v>0</v>
      </c>
      <c r="BM2533" s="95">
        <v>0</v>
      </c>
      <c r="BN2533" s="95">
        <v>0</v>
      </c>
      <c r="BO2533" s="95">
        <v>0</v>
      </c>
      <c r="BP2533" s="95">
        <v>0</v>
      </c>
      <c r="BQ2533" s="95">
        <v>0</v>
      </c>
      <c r="BR2533" s="95">
        <v>6109567.0114135696</v>
      </c>
      <c r="BS2533" s="95">
        <v>2219217.70031738</v>
      </c>
      <c r="BT2533" s="95">
        <v>3847673.14453125</v>
      </c>
      <c r="BU2533" s="95">
        <v>0</v>
      </c>
      <c r="BV2533" s="95">
        <v>2019971.0899505599</v>
      </c>
      <c r="BW2533" s="95">
        <v>435527.76341628999</v>
      </c>
      <c r="BX2533" s="95">
        <v>0</v>
      </c>
      <c r="BY2533" s="95">
        <v>0</v>
      </c>
      <c r="BZ2533" s="95">
        <v>0</v>
      </c>
      <c r="CA2533" s="95">
        <v>132184.830457687</v>
      </c>
      <c r="CB2533" s="95">
        <v>6621170.2322387705</v>
      </c>
      <c r="CC2533" s="95">
        <v>56622070.144042999</v>
      </c>
      <c r="CD2533" s="95">
        <v>14244204.860839801</v>
      </c>
      <c r="CE2533" s="95">
        <v>4238.92589145899</v>
      </c>
      <c r="CF2533" s="95">
        <v>600599.89115905797</v>
      </c>
      <c r="CG2533" s="95">
        <v>4604815.78625488</v>
      </c>
      <c r="CH2533" s="95">
        <v>0</v>
      </c>
      <c r="CI2533" s="95">
        <v>136426.39574623099</v>
      </c>
      <c r="CJ2533" s="95">
        <v>7222680.2484741202</v>
      </c>
      <c r="CK2533" s="95">
        <v>61213384.487792999</v>
      </c>
      <c r="CL2533" s="95">
        <v>14681320.417114301</v>
      </c>
      <c r="CM2533" s="160">
        <v>220492.01089859</v>
      </c>
      <c r="CN2533" s="160">
        <v>36077590.720703103</v>
      </c>
      <c r="CO2533" s="160">
        <v>135555983.8125</v>
      </c>
      <c r="CP2533" s="95">
        <v>14681320.417114301</v>
      </c>
      <c r="CQ2533" s="95">
        <v>0</v>
      </c>
      <c r="CR2533" s="95">
        <v>0</v>
      </c>
      <c r="CS2533" s="95">
        <v>0</v>
      </c>
      <c r="CT2533" s="95">
        <v>0</v>
      </c>
      <c r="CU2533" s="161">
        <v>7221770.1233978281</v>
      </c>
      <c r="CV2533" s="161">
        <v>61226885.930297881</v>
      </c>
    </row>
    <row r="2534" spans="1:100" x14ac:dyDescent="0.2">
      <c r="A2534" s="94" t="s">
        <v>190</v>
      </c>
      <c r="B2534" s="96">
        <v>40238</v>
      </c>
      <c r="C2534" s="95">
        <v>110178.85891532899</v>
      </c>
      <c r="D2534" s="95">
        <v>1.0829419759975301</v>
      </c>
      <c r="E2534" s="95">
        <v>22292.738711595499</v>
      </c>
      <c r="F2534" s="95">
        <v>17099.2890896797</v>
      </c>
      <c r="G2534" s="95">
        <v>4181.9541801810301</v>
      </c>
      <c r="H2534" s="95">
        <v>0</v>
      </c>
      <c r="I2534" s="95">
        <v>0</v>
      </c>
      <c r="J2534" s="95">
        <v>84318.366821289106</v>
      </c>
      <c r="K2534" s="95">
        <v>966.33309700339998</v>
      </c>
      <c r="L2534" s="95">
        <v>19639.937526702899</v>
      </c>
      <c r="M2534" s="95">
        <v>50565.720741748803</v>
      </c>
      <c r="N2534" s="95">
        <v>5504.3052817583102</v>
      </c>
      <c r="O2534" s="95">
        <v>53823.154890537298</v>
      </c>
      <c r="P2534" s="95">
        <v>0</v>
      </c>
      <c r="Q2534" s="95">
        <v>5499.3771999478304</v>
      </c>
      <c r="R2534" s="95">
        <v>3574.6524843871598</v>
      </c>
      <c r="S2534" s="95">
        <v>0</v>
      </c>
      <c r="T2534" s="95">
        <v>728.48685117810999</v>
      </c>
      <c r="U2534" s="95">
        <v>85303.307021141096</v>
      </c>
      <c r="V2534" s="95">
        <v>5158870.9880981399</v>
      </c>
      <c r="W2534" s="95">
        <v>91.164405098184901</v>
      </c>
      <c r="X2534" s="95">
        <v>1451913.8252258301</v>
      </c>
      <c r="Y2534" s="95">
        <v>948192.85018920898</v>
      </c>
      <c r="Z2534" s="95">
        <v>592008.78650665295</v>
      </c>
      <c r="AA2534" s="95">
        <v>0</v>
      </c>
      <c r="AB2534" s="95">
        <v>0</v>
      </c>
      <c r="AC2534" s="95">
        <v>29066712.166503899</v>
      </c>
      <c r="AD2534" s="95">
        <v>93004.099392890901</v>
      </c>
      <c r="AE2534" s="95">
        <v>764920.81060791004</v>
      </c>
      <c r="AF2534" s="95">
        <v>2254835.5356750502</v>
      </c>
      <c r="AG2534" s="95">
        <v>752667.61752319301</v>
      </c>
      <c r="AH2534" s="95">
        <v>2361072.90316772</v>
      </c>
      <c r="AI2534" s="95">
        <v>0</v>
      </c>
      <c r="AJ2534" s="95">
        <v>485744.03495407099</v>
      </c>
      <c r="AK2534" s="95">
        <v>498055.69651412999</v>
      </c>
      <c r="AL2534" s="95">
        <v>0</v>
      </c>
      <c r="AM2534" s="95">
        <v>94479.709095954895</v>
      </c>
      <c r="AN2534" s="95">
        <v>29175760.584472701</v>
      </c>
      <c r="AO2534" s="95">
        <v>45359132.989746101</v>
      </c>
      <c r="AP2534" s="95">
        <v>796.76291137188696</v>
      </c>
      <c r="AQ2534" s="95">
        <v>11663086.709472699</v>
      </c>
      <c r="AR2534" s="95">
        <v>7548533.4879760696</v>
      </c>
      <c r="AS2534" s="95">
        <v>4559034.5271606399</v>
      </c>
      <c r="AT2534" s="95">
        <v>0</v>
      </c>
      <c r="AU2534" s="95">
        <v>0</v>
      </c>
      <c r="AV2534" s="95">
        <v>75388861.334960893</v>
      </c>
      <c r="AW2534" s="95">
        <v>273822.77370452898</v>
      </c>
      <c r="AX2534" s="95">
        <v>7190570.8572387705</v>
      </c>
      <c r="AY2534" s="95">
        <v>19728628.282470699</v>
      </c>
      <c r="AZ2534" s="95">
        <v>6037478.79541016</v>
      </c>
      <c r="BA2534" s="95">
        <v>20115017.578125</v>
      </c>
      <c r="BB2534" s="95">
        <v>0</v>
      </c>
      <c r="BC2534" s="95">
        <v>4030113.2406616202</v>
      </c>
      <c r="BD2534" s="95">
        <v>3820489.36895752</v>
      </c>
      <c r="BE2534" s="95">
        <v>0</v>
      </c>
      <c r="BF2534" s="95">
        <v>748979.55490112305</v>
      </c>
      <c r="BG2534" s="95">
        <v>75529910.342773393</v>
      </c>
      <c r="BH2534" s="95">
        <v>10423751.087768599</v>
      </c>
      <c r="BI2534" s="95">
        <v>67.095535440370398</v>
      </c>
      <c r="BJ2534" s="95">
        <v>3867759.88348389</v>
      </c>
      <c r="BK2534" s="95">
        <v>2723481.4461059598</v>
      </c>
      <c r="BL2534" s="95">
        <v>0</v>
      </c>
      <c r="BM2534" s="95">
        <v>0</v>
      </c>
      <c r="BN2534" s="95">
        <v>0</v>
      </c>
      <c r="BO2534" s="95">
        <v>0</v>
      </c>
      <c r="BP2534" s="95">
        <v>0</v>
      </c>
      <c r="BQ2534" s="95">
        <v>0</v>
      </c>
      <c r="BR2534" s="95">
        <v>6200497.0862426804</v>
      </c>
      <c r="BS2534" s="95">
        <v>2203113.1592407199</v>
      </c>
      <c r="BT2534" s="95">
        <v>3913518.43609619</v>
      </c>
      <c r="BU2534" s="95">
        <v>0</v>
      </c>
      <c r="BV2534" s="95">
        <v>2022665.9482269301</v>
      </c>
      <c r="BW2534" s="95">
        <v>432186.56362533598</v>
      </c>
      <c r="BX2534" s="95">
        <v>0</v>
      </c>
      <c r="BY2534" s="95">
        <v>0</v>
      </c>
      <c r="BZ2534" s="95">
        <v>0</v>
      </c>
      <c r="CA2534" s="95">
        <v>132507.66297531099</v>
      </c>
      <c r="CB2534" s="95">
        <v>6617829.2899780301</v>
      </c>
      <c r="CC2534" s="95">
        <v>57072772.271972701</v>
      </c>
      <c r="CD2534" s="95">
        <v>14310499.4686279</v>
      </c>
      <c r="CE2534" s="95">
        <v>4191.9708887934703</v>
      </c>
      <c r="CF2534" s="95">
        <v>594929.54717254604</v>
      </c>
      <c r="CG2534" s="95">
        <v>4579354.6726684598</v>
      </c>
      <c r="CH2534" s="95">
        <v>0</v>
      </c>
      <c r="CI2534" s="95">
        <v>136692.82055473301</v>
      </c>
      <c r="CJ2534" s="95">
        <v>7212466.0611572303</v>
      </c>
      <c r="CK2534" s="95">
        <v>61649603.626464799</v>
      </c>
      <c r="CL2534" s="95">
        <v>14745600.650634799</v>
      </c>
      <c r="CM2534" s="160">
        <v>221253.775196075</v>
      </c>
      <c r="CN2534" s="160">
        <v>36409582.065917999</v>
      </c>
      <c r="CO2534" s="160">
        <v>137163127.46875</v>
      </c>
      <c r="CP2534" s="95">
        <v>14745600.650634799</v>
      </c>
      <c r="CQ2534" s="95">
        <v>0</v>
      </c>
      <c r="CR2534" s="95">
        <v>0</v>
      </c>
      <c r="CS2534" s="95">
        <v>0</v>
      </c>
      <c r="CT2534" s="95">
        <v>0</v>
      </c>
      <c r="CU2534" s="161">
        <v>7212758.8371505765</v>
      </c>
      <c r="CV2534" s="161">
        <v>61652126.944641158</v>
      </c>
    </row>
    <row r="2535" spans="1:100" x14ac:dyDescent="0.2">
      <c r="A2535" s="94" t="s">
        <v>190</v>
      </c>
      <c r="B2535" s="96">
        <v>40330</v>
      </c>
      <c r="C2535" s="95">
        <v>111467.790006638</v>
      </c>
      <c r="D2535" s="95">
        <v>1.8358609629940501</v>
      </c>
      <c r="E2535" s="95">
        <v>21806.460519313801</v>
      </c>
      <c r="F2535" s="95">
        <v>16867.268102169</v>
      </c>
      <c r="G2535" s="95">
        <v>4266.9471569657298</v>
      </c>
      <c r="H2535" s="95">
        <v>0</v>
      </c>
      <c r="I2535" s="95">
        <v>0</v>
      </c>
      <c r="J2535" s="95">
        <v>85152.959447860703</v>
      </c>
      <c r="K2535" s="95">
        <v>835.81291878223396</v>
      </c>
      <c r="L2535" s="95">
        <v>20186.999660253499</v>
      </c>
      <c r="M2535" s="95">
        <v>51363.341032028198</v>
      </c>
      <c r="N2535" s="95">
        <v>5448.8316079378101</v>
      </c>
      <c r="O2535" s="95">
        <v>54320.071813583403</v>
      </c>
      <c r="P2535" s="95">
        <v>0</v>
      </c>
      <c r="Q2535" s="95">
        <v>5416.1190549135199</v>
      </c>
      <c r="R2535" s="95">
        <v>3637.9882994592199</v>
      </c>
      <c r="S2535" s="95">
        <v>0</v>
      </c>
      <c r="T2535" s="95">
        <v>730.69228395819698</v>
      </c>
      <c r="U2535" s="95">
        <v>85897.402852058396</v>
      </c>
      <c r="V2535" s="95">
        <v>5156696.2874145498</v>
      </c>
      <c r="W2535" s="95">
        <v>49.694101273547901</v>
      </c>
      <c r="X2535" s="95">
        <v>1401871.1363830599</v>
      </c>
      <c r="Y2535" s="95">
        <v>935031.13583374</v>
      </c>
      <c r="Z2535" s="95">
        <v>596797.976745605</v>
      </c>
      <c r="AA2535" s="95">
        <v>0</v>
      </c>
      <c r="AB2535" s="95">
        <v>0</v>
      </c>
      <c r="AC2535" s="95">
        <v>29478545.838867199</v>
      </c>
      <c r="AD2535" s="95">
        <v>79393.2637615204</v>
      </c>
      <c r="AE2535" s="95">
        <v>778618.60932159401</v>
      </c>
      <c r="AF2535" s="95">
        <v>2252638.6343383798</v>
      </c>
      <c r="AG2535" s="95">
        <v>735624.57874298096</v>
      </c>
      <c r="AH2535" s="95">
        <v>2361682.95843506</v>
      </c>
      <c r="AI2535" s="95">
        <v>0</v>
      </c>
      <c r="AJ2535" s="95">
        <v>473864.97112655599</v>
      </c>
      <c r="AK2535" s="95">
        <v>501167.94738388102</v>
      </c>
      <c r="AL2535" s="95">
        <v>0</v>
      </c>
      <c r="AM2535" s="95">
        <v>93231.257133483901</v>
      </c>
      <c r="AN2535" s="95">
        <v>29545881.372314502</v>
      </c>
      <c r="AO2535" s="95">
        <v>45641909.112792999</v>
      </c>
      <c r="AP2535" s="95">
        <v>414.67994510382402</v>
      </c>
      <c r="AQ2535" s="95">
        <v>11407264.510376001</v>
      </c>
      <c r="AR2535" s="95">
        <v>7493493.24108887</v>
      </c>
      <c r="AS2535" s="95">
        <v>4647985.8728637705</v>
      </c>
      <c r="AT2535" s="95">
        <v>0</v>
      </c>
      <c r="AU2535" s="95">
        <v>0</v>
      </c>
      <c r="AV2535" s="95">
        <v>76651475.608398393</v>
      </c>
      <c r="AW2535" s="95">
        <v>234481.08209991499</v>
      </c>
      <c r="AX2535" s="95">
        <v>7381568.0139770498</v>
      </c>
      <c r="AY2535" s="95">
        <v>19827519.805908199</v>
      </c>
      <c r="AZ2535" s="95">
        <v>5931465.19995117</v>
      </c>
      <c r="BA2535" s="95">
        <v>20258464.221923798</v>
      </c>
      <c r="BB2535" s="95">
        <v>0</v>
      </c>
      <c r="BC2535" s="95">
        <v>3948091.2717285198</v>
      </c>
      <c r="BD2535" s="95">
        <v>3871134.3797912602</v>
      </c>
      <c r="BE2535" s="95">
        <v>0</v>
      </c>
      <c r="BF2535" s="95">
        <v>749264.39090728795</v>
      </c>
      <c r="BG2535" s="95">
        <v>76627125.538085893</v>
      </c>
      <c r="BH2535" s="95">
        <v>10677534.995239301</v>
      </c>
      <c r="BI2535" s="95">
        <v>88.714726300910101</v>
      </c>
      <c r="BJ2535" s="95">
        <v>3805203.1431579599</v>
      </c>
      <c r="BK2535" s="95">
        <v>2691990.1386108398</v>
      </c>
      <c r="BL2535" s="95">
        <v>0</v>
      </c>
      <c r="BM2535" s="95">
        <v>0</v>
      </c>
      <c r="BN2535" s="95">
        <v>0</v>
      </c>
      <c r="BO2535" s="95">
        <v>0</v>
      </c>
      <c r="BP2535" s="95">
        <v>0</v>
      </c>
      <c r="BQ2535" s="95">
        <v>0</v>
      </c>
      <c r="BR2535" s="95">
        <v>6307298.0706176804</v>
      </c>
      <c r="BS2535" s="95">
        <v>2174819.5469665499</v>
      </c>
      <c r="BT2535" s="95">
        <v>3940684.8058776902</v>
      </c>
      <c r="BU2535" s="95">
        <v>0</v>
      </c>
      <c r="BV2535" s="95">
        <v>2004878.18153381</v>
      </c>
      <c r="BW2535" s="95">
        <v>438188.79898071301</v>
      </c>
      <c r="BX2535" s="95">
        <v>0</v>
      </c>
      <c r="BY2535" s="95">
        <v>0</v>
      </c>
      <c r="BZ2535" s="95">
        <v>0</v>
      </c>
      <c r="CA2535" s="95">
        <v>133295.46260070801</v>
      </c>
      <c r="CB2535" s="95">
        <v>6556740.9468383798</v>
      </c>
      <c r="CC2535" s="95">
        <v>56944891.347656302</v>
      </c>
      <c r="CD2535" s="95">
        <v>14493791.255371099</v>
      </c>
      <c r="CE2535" s="95">
        <v>4247.5184025168401</v>
      </c>
      <c r="CF2535" s="95">
        <v>595994.98557281506</v>
      </c>
      <c r="CG2535" s="95">
        <v>4618021.3735961895</v>
      </c>
      <c r="CH2535" s="95">
        <v>0</v>
      </c>
      <c r="CI2535" s="95">
        <v>137561.20955467201</v>
      </c>
      <c r="CJ2535" s="95">
        <v>7153130.3138427697</v>
      </c>
      <c r="CK2535" s="95">
        <v>61571826.197265603</v>
      </c>
      <c r="CL2535" s="95">
        <v>14937951.0391846</v>
      </c>
      <c r="CM2535" s="160">
        <v>222630.38532066299</v>
      </c>
      <c r="CN2535" s="160">
        <v>36561790.733886696</v>
      </c>
      <c r="CO2535" s="160">
        <v>138318750.09570301</v>
      </c>
      <c r="CP2535" s="95">
        <v>14937951.0391846</v>
      </c>
      <c r="CQ2535" s="95">
        <v>0</v>
      </c>
      <c r="CR2535" s="95">
        <v>0</v>
      </c>
      <c r="CS2535" s="95">
        <v>0</v>
      </c>
      <c r="CT2535" s="95">
        <v>0</v>
      </c>
      <c r="CU2535" s="161">
        <v>7152735.9324111948</v>
      </c>
      <c r="CV2535" s="161">
        <v>61562912.721252494</v>
      </c>
    </row>
    <row r="2536" spans="1:100" x14ac:dyDescent="0.2">
      <c r="A2536" s="94" t="s">
        <v>190</v>
      </c>
      <c r="B2536" s="96">
        <v>40422</v>
      </c>
      <c r="C2536" s="95">
        <v>111194.473256111</v>
      </c>
      <c r="D2536" s="95">
        <v>1.1559817579982301</v>
      </c>
      <c r="E2536" s="95">
        <v>21279.3261597157</v>
      </c>
      <c r="F2536" s="95">
        <v>16537.327026605599</v>
      </c>
      <c r="G2536" s="95">
        <v>4305.4178621172896</v>
      </c>
      <c r="H2536" s="95">
        <v>0</v>
      </c>
      <c r="I2536" s="95">
        <v>0</v>
      </c>
      <c r="J2536" s="95">
        <v>85860.280693054199</v>
      </c>
      <c r="K2536" s="95">
        <v>695.826002776623</v>
      </c>
      <c r="L2536" s="95">
        <v>19385.978262901299</v>
      </c>
      <c r="M2536" s="95">
        <v>51122.185947895101</v>
      </c>
      <c r="N2536" s="95">
        <v>5290.7579733133298</v>
      </c>
      <c r="O2536" s="95">
        <v>54248.433085918397</v>
      </c>
      <c r="P2536" s="95">
        <v>0</v>
      </c>
      <c r="Q2536" s="95">
        <v>5317.5758938789404</v>
      </c>
      <c r="R2536" s="95">
        <v>3711.89889660478</v>
      </c>
      <c r="S2536" s="95">
        <v>0</v>
      </c>
      <c r="T2536" s="95">
        <v>750.59375404566504</v>
      </c>
      <c r="U2536" s="95">
        <v>86479.307397842407</v>
      </c>
      <c r="V2536" s="95">
        <v>5168574.6138915997</v>
      </c>
      <c r="W2536" s="95">
        <v>35.6833939859644</v>
      </c>
      <c r="X2536" s="95">
        <v>1368754.89599609</v>
      </c>
      <c r="Y2536" s="95">
        <v>912614.67580413795</v>
      </c>
      <c r="Z2536" s="95">
        <v>599064.66859436</v>
      </c>
      <c r="AA2536" s="95">
        <v>0</v>
      </c>
      <c r="AB2536" s="95">
        <v>0</v>
      </c>
      <c r="AC2536" s="95">
        <v>29806521.2958984</v>
      </c>
      <c r="AD2536" s="95">
        <v>62723.285848140702</v>
      </c>
      <c r="AE2536" s="95">
        <v>749380.62084197998</v>
      </c>
      <c r="AF2536" s="95">
        <v>2265929.1115417499</v>
      </c>
      <c r="AG2536" s="95">
        <v>718864.58571624802</v>
      </c>
      <c r="AH2536" s="95">
        <v>2310529.4853515602</v>
      </c>
      <c r="AI2536" s="95">
        <v>0</v>
      </c>
      <c r="AJ2536" s="95">
        <v>468078.80467224098</v>
      </c>
      <c r="AK2536" s="95">
        <v>506535.08324432402</v>
      </c>
      <c r="AL2536" s="95">
        <v>0</v>
      </c>
      <c r="AM2536" s="95">
        <v>91564.148361206098</v>
      </c>
      <c r="AN2536" s="95">
        <v>29850195.582275402</v>
      </c>
      <c r="AO2536" s="95">
        <v>45858352.405761696</v>
      </c>
      <c r="AP2536" s="95">
        <v>309.03941849991702</v>
      </c>
      <c r="AQ2536" s="95">
        <v>11007713.3359375</v>
      </c>
      <c r="AR2536" s="95">
        <v>7258870.2868652297</v>
      </c>
      <c r="AS2536" s="95">
        <v>4671103.41015625</v>
      </c>
      <c r="AT2536" s="95">
        <v>0</v>
      </c>
      <c r="AU2536" s="95">
        <v>0</v>
      </c>
      <c r="AV2536" s="95">
        <v>77695487.626953095</v>
      </c>
      <c r="AW2536" s="95">
        <v>185827.33530998201</v>
      </c>
      <c r="AX2536" s="95">
        <v>7064482.3758544903</v>
      </c>
      <c r="AY2536" s="95">
        <v>20000123.918945301</v>
      </c>
      <c r="AZ2536" s="95">
        <v>5820196.6296997098</v>
      </c>
      <c r="BA2536" s="95">
        <v>19872519.4536133</v>
      </c>
      <c r="BB2536" s="95">
        <v>0</v>
      </c>
      <c r="BC2536" s="95">
        <v>3897601.12890625</v>
      </c>
      <c r="BD2536" s="95">
        <v>3909757.8248596201</v>
      </c>
      <c r="BE2536" s="95">
        <v>0</v>
      </c>
      <c r="BF2536" s="95">
        <v>736321.68973541295</v>
      </c>
      <c r="BG2536" s="95">
        <v>77981025.846679702</v>
      </c>
      <c r="BH2536" s="95">
        <v>10485925.303833</v>
      </c>
      <c r="BI2536" s="95">
        <v>140.10225726105301</v>
      </c>
      <c r="BJ2536" s="95">
        <v>3713582.7746887198</v>
      </c>
      <c r="BK2536" s="95">
        <v>2626727.6158142099</v>
      </c>
      <c r="BL2536" s="95">
        <v>0</v>
      </c>
      <c r="BM2536" s="95">
        <v>0</v>
      </c>
      <c r="BN2536" s="95">
        <v>0</v>
      </c>
      <c r="BO2536" s="95">
        <v>0</v>
      </c>
      <c r="BP2536" s="95">
        <v>0</v>
      </c>
      <c r="BQ2536" s="95">
        <v>0</v>
      </c>
      <c r="BR2536" s="95">
        <v>6301088.1798706101</v>
      </c>
      <c r="BS2536" s="95">
        <v>2116255.9049072298</v>
      </c>
      <c r="BT2536" s="95">
        <v>3864812.29400635</v>
      </c>
      <c r="BU2536" s="95">
        <v>0</v>
      </c>
      <c r="BV2536" s="95">
        <v>1997707.8294830299</v>
      </c>
      <c r="BW2536" s="95">
        <v>446205.310443878</v>
      </c>
      <c r="BX2536" s="95">
        <v>0</v>
      </c>
      <c r="BY2536" s="95">
        <v>0</v>
      </c>
      <c r="BZ2536" s="95">
        <v>0</v>
      </c>
      <c r="CA2536" s="95">
        <v>132444.86342811599</v>
      </c>
      <c r="CB2536" s="95">
        <v>6529829.7990112295</v>
      </c>
      <c r="CC2536" s="95">
        <v>56833655.008300804</v>
      </c>
      <c r="CD2536" s="95">
        <v>14172945.287963901</v>
      </c>
      <c r="CE2536" s="95">
        <v>4329.5715149641001</v>
      </c>
      <c r="CF2536" s="95">
        <v>601377.62864685105</v>
      </c>
      <c r="CG2536" s="95">
        <v>4662430.4206542997</v>
      </c>
      <c r="CH2536" s="95">
        <v>0</v>
      </c>
      <c r="CI2536" s="95">
        <v>136760.14866828901</v>
      </c>
      <c r="CJ2536" s="95">
        <v>7126651.0907592801</v>
      </c>
      <c r="CK2536" s="95">
        <v>61495215.399902299</v>
      </c>
      <c r="CL2536" s="95">
        <v>14619257.173339801</v>
      </c>
      <c r="CM2536" s="160">
        <v>222404.023801804</v>
      </c>
      <c r="CN2536" s="160">
        <v>36951312.183593802</v>
      </c>
      <c r="CO2536" s="160">
        <v>139358760.18164101</v>
      </c>
      <c r="CP2536" s="95">
        <v>14619257.173339801</v>
      </c>
      <c r="CQ2536" s="95">
        <v>0</v>
      </c>
      <c r="CR2536" s="95">
        <v>0</v>
      </c>
      <c r="CS2536" s="95">
        <v>0</v>
      </c>
      <c r="CT2536" s="95">
        <v>0</v>
      </c>
      <c r="CU2536" s="161">
        <v>7131207.4276580811</v>
      </c>
      <c r="CV2536" s="161">
        <v>61496085.4289551</v>
      </c>
    </row>
    <row r="2537" spans="1:100" x14ac:dyDescent="0.2">
      <c r="A2537" s="94" t="s">
        <v>190</v>
      </c>
      <c r="B2537" s="96">
        <v>40513</v>
      </c>
      <c r="C2537" s="95">
        <v>110578.540784836</v>
      </c>
      <c r="D2537" s="95">
        <v>1.76569691298937</v>
      </c>
      <c r="E2537" s="95">
        <v>20783.672642707799</v>
      </c>
      <c r="F2537" s="95">
        <v>16251.6143169403</v>
      </c>
      <c r="G2537" s="95">
        <v>4404.3345984220496</v>
      </c>
      <c r="H2537" s="95">
        <v>0</v>
      </c>
      <c r="I2537" s="95">
        <v>0</v>
      </c>
      <c r="J2537" s="95">
        <v>86251.946242332502</v>
      </c>
      <c r="K2537" s="95">
        <v>625.57972601056099</v>
      </c>
      <c r="L2537" s="95">
        <v>25689.8748276234</v>
      </c>
      <c r="M2537" s="95">
        <v>50952.231713771798</v>
      </c>
      <c r="N2537" s="95">
        <v>5258.6059122085599</v>
      </c>
      <c r="O2537" s="95">
        <v>52551.247587204001</v>
      </c>
      <c r="P2537" s="95">
        <v>0</v>
      </c>
      <c r="Q2537" s="95">
        <v>5270.8067185878799</v>
      </c>
      <c r="R2537" s="95">
        <v>3738.50185656548</v>
      </c>
      <c r="S2537" s="95">
        <v>0</v>
      </c>
      <c r="T2537" s="95">
        <v>923.19757510721695</v>
      </c>
      <c r="U2537" s="95">
        <v>87027.604818344102</v>
      </c>
      <c r="V2537" s="95">
        <v>5084836.8475952102</v>
      </c>
      <c r="W2537" s="95">
        <v>134.20349069312201</v>
      </c>
      <c r="X2537" s="95">
        <v>1310173.4477844201</v>
      </c>
      <c r="Y2537" s="95">
        <v>884379.12259674096</v>
      </c>
      <c r="Z2537" s="95">
        <v>599462.43389892601</v>
      </c>
      <c r="AA2537" s="95">
        <v>0</v>
      </c>
      <c r="AB2537" s="95">
        <v>0</v>
      </c>
      <c r="AC2537" s="95">
        <v>29957429.364746101</v>
      </c>
      <c r="AD2537" s="95">
        <v>60022.325990676902</v>
      </c>
      <c r="AE2537" s="95">
        <v>864481.65084838902</v>
      </c>
      <c r="AF2537" s="95">
        <v>2232231.0285644499</v>
      </c>
      <c r="AG2537" s="95">
        <v>700311.58967590297</v>
      </c>
      <c r="AH2537" s="95">
        <v>2142411.8693542499</v>
      </c>
      <c r="AI2537" s="95">
        <v>0</v>
      </c>
      <c r="AJ2537" s="95">
        <v>462092.94996643101</v>
      </c>
      <c r="AK2537" s="95">
        <v>494661.090522766</v>
      </c>
      <c r="AL2537" s="95">
        <v>0</v>
      </c>
      <c r="AM2537" s="95">
        <v>98810.228891372695</v>
      </c>
      <c r="AN2537" s="95">
        <v>30028932.8273926</v>
      </c>
      <c r="AO2537" s="95">
        <v>45501703.049316399</v>
      </c>
      <c r="AP2537" s="95">
        <v>1354.49744457006</v>
      </c>
      <c r="AQ2537" s="95">
        <v>10637388.4893799</v>
      </c>
      <c r="AR2537" s="95">
        <v>7086975.1177978497</v>
      </c>
      <c r="AS2537" s="95">
        <v>4691093.9329834003</v>
      </c>
      <c r="AT2537" s="95">
        <v>0</v>
      </c>
      <c r="AU2537" s="95">
        <v>0</v>
      </c>
      <c r="AV2537" s="95">
        <v>79010050.520507798</v>
      </c>
      <c r="AW2537" s="95">
        <v>180512.096342087</v>
      </c>
      <c r="AX2537" s="95">
        <v>8181246.6715698196</v>
      </c>
      <c r="AY2537" s="95">
        <v>19848658.4526367</v>
      </c>
      <c r="AZ2537" s="95">
        <v>5696413.8922119103</v>
      </c>
      <c r="BA2537" s="95">
        <v>18566476.134765599</v>
      </c>
      <c r="BB2537" s="95">
        <v>0</v>
      </c>
      <c r="BC2537" s="95">
        <v>3876393.4443969699</v>
      </c>
      <c r="BD2537" s="95">
        <v>3865769.6774292002</v>
      </c>
      <c r="BE2537" s="95">
        <v>0</v>
      </c>
      <c r="BF2537" s="95">
        <v>799987.45071411098</v>
      </c>
      <c r="BG2537" s="95">
        <v>79290634.4296875</v>
      </c>
      <c r="BH2537" s="95">
        <v>10404102.9678955</v>
      </c>
      <c r="BI2537" s="95">
        <v>109.478501369245</v>
      </c>
      <c r="BJ2537" s="95">
        <v>3638066.0979003902</v>
      </c>
      <c r="BK2537" s="95">
        <v>2573553.92886353</v>
      </c>
      <c r="BL2537" s="95">
        <v>0</v>
      </c>
      <c r="BM2537" s="95">
        <v>0</v>
      </c>
      <c r="BN2537" s="95">
        <v>0</v>
      </c>
      <c r="BO2537" s="95">
        <v>0</v>
      </c>
      <c r="BP2537" s="95">
        <v>0</v>
      </c>
      <c r="BQ2537" s="95">
        <v>0</v>
      </c>
      <c r="BR2537" s="95">
        <v>6291135.3579711895</v>
      </c>
      <c r="BS2537" s="95">
        <v>2074372.07150269</v>
      </c>
      <c r="BT2537" s="95">
        <v>3614367.1059265099</v>
      </c>
      <c r="BU2537" s="95">
        <v>0</v>
      </c>
      <c r="BV2537" s="95">
        <v>1999183.02359009</v>
      </c>
      <c r="BW2537" s="95">
        <v>412708.28577041603</v>
      </c>
      <c r="BX2537" s="95">
        <v>0</v>
      </c>
      <c r="BY2537" s="95">
        <v>0</v>
      </c>
      <c r="BZ2537" s="95">
        <v>0</v>
      </c>
      <c r="CA2537" s="95">
        <v>131352.188322067</v>
      </c>
      <c r="CB2537" s="95">
        <v>6395372.2393188505</v>
      </c>
      <c r="CC2537" s="95">
        <v>56134785.745605499</v>
      </c>
      <c r="CD2537" s="95">
        <v>14034984.0389404</v>
      </c>
      <c r="CE2537" s="95">
        <v>4388.7856178283701</v>
      </c>
      <c r="CF2537" s="95">
        <v>591685.88962554897</v>
      </c>
      <c r="CG2537" s="95">
        <v>4683291.5446777297</v>
      </c>
      <c r="CH2537" s="95">
        <v>0</v>
      </c>
      <c r="CI2537" s="95">
        <v>135744.35736656201</v>
      </c>
      <c r="CJ2537" s="95">
        <v>6992252.6295165997</v>
      </c>
      <c r="CK2537" s="95">
        <v>60814773.161621101</v>
      </c>
      <c r="CL2537" s="95">
        <v>14450903.5670166</v>
      </c>
      <c r="CM2537" s="160">
        <v>221973.50943946801</v>
      </c>
      <c r="CN2537" s="160">
        <v>36965515.395019501</v>
      </c>
      <c r="CO2537" s="160">
        <v>140102110.63867199</v>
      </c>
      <c r="CP2537" s="95">
        <v>14450903.5670166</v>
      </c>
      <c r="CQ2537" s="95">
        <v>0</v>
      </c>
      <c r="CR2537" s="95">
        <v>0</v>
      </c>
      <c r="CS2537" s="95">
        <v>0</v>
      </c>
      <c r="CT2537" s="95">
        <v>0</v>
      </c>
      <c r="CU2537" s="161">
        <v>6987058.1289443998</v>
      </c>
      <c r="CV2537" s="161">
        <v>60818077.290283225</v>
      </c>
    </row>
    <row r="2538" spans="1:100" x14ac:dyDescent="0.2">
      <c r="A2538" s="94" t="s">
        <v>190</v>
      </c>
      <c r="B2538" s="96">
        <v>40603</v>
      </c>
      <c r="C2538" s="95">
        <v>110610.907942772</v>
      </c>
      <c r="D2538" s="95">
        <v>2.2120506089995602</v>
      </c>
      <c r="E2538" s="95">
        <v>20389.643404007002</v>
      </c>
      <c r="F2538" s="95">
        <v>15942.3620219231</v>
      </c>
      <c r="G2538" s="95">
        <v>4488.3442041277904</v>
      </c>
      <c r="H2538" s="95">
        <v>0</v>
      </c>
      <c r="I2538" s="95">
        <v>0</v>
      </c>
      <c r="J2538" s="95">
        <v>87250.340977668806</v>
      </c>
      <c r="K2538" s="95">
        <v>555.75675629079296</v>
      </c>
      <c r="L2538" s="95">
        <v>68069.222359657302</v>
      </c>
      <c r="M2538" s="95">
        <v>51105.039029121399</v>
      </c>
      <c r="N2538" s="95">
        <v>5209.0462008714703</v>
      </c>
      <c r="O2538" s="95">
        <v>0</v>
      </c>
      <c r="P2538" s="95">
        <v>0</v>
      </c>
      <c r="Q2538" s="95">
        <v>5242.8120711445799</v>
      </c>
      <c r="R2538" s="95">
        <v>0</v>
      </c>
      <c r="S2538" s="95">
        <v>0</v>
      </c>
      <c r="T2538" s="95">
        <v>4445.1348145008096</v>
      </c>
      <c r="U2538" s="95">
        <v>87812.752985000596</v>
      </c>
      <c r="V2538" s="95">
        <v>5044937.9375</v>
      </c>
      <c r="W2538" s="95">
        <v>86.105803425423801</v>
      </c>
      <c r="X2538" s="95">
        <v>1289411.2526702899</v>
      </c>
      <c r="Y2538" s="95">
        <v>864626.96940612805</v>
      </c>
      <c r="Z2538" s="95">
        <v>606696.35228729201</v>
      </c>
      <c r="AA2538" s="95">
        <v>0</v>
      </c>
      <c r="AB2538" s="95">
        <v>0</v>
      </c>
      <c r="AC2538" s="95">
        <v>30286723.8193359</v>
      </c>
      <c r="AD2538" s="95">
        <v>52380.096292018898</v>
      </c>
      <c r="AE2538" s="95">
        <v>2970268.9931945801</v>
      </c>
      <c r="AF2538" s="95">
        <v>2229902.9406433101</v>
      </c>
      <c r="AG2538" s="95">
        <v>685683.827056885</v>
      </c>
      <c r="AH2538" s="95">
        <v>0</v>
      </c>
      <c r="AI2538" s="95">
        <v>0</v>
      </c>
      <c r="AJ2538" s="95">
        <v>459825.38059234602</v>
      </c>
      <c r="AK2538" s="95">
        <v>0</v>
      </c>
      <c r="AL2538" s="95">
        <v>0</v>
      </c>
      <c r="AM2538" s="95">
        <v>596239.56453704799</v>
      </c>
      <c r="AN2538" s="95">
        <v>30348144.971435498</v>
      </c>
      <c r="AO2538" s="95">
        <v>45498504.698730499</v>
      </c>
      <c r="AP2538" s="95">
        <v>775.20745297521398</v>
      </c>
      <c r="AQ2538" s="95">
        <v>10513930.353271499</v>
      </c>
      <c r="AR2538" s="95">
        <v>6959583.9113159198</v>
      </c>
      <c r="AS2538" s="95">
        <v>4775480.6708984403</v>
      </c>
      <c r="AT2538" s="95">
        <v>0</v>
      </c>
      <c r="AU2538" s="95">
        <v>0</v>
      </c>
      <c r="AV2538" s="95">
        <v>80857174.305664107</v>
      </c>
      <c r="AW2538" s="95">
        <v>158669.60010719299</v>
      </c>
      <c r="AX2538" s="95">
        <v>26578747.6330566</v>
      </c>
      <c r="AY2538" s="95">
        <v>20009587.3820801</v>
      </c>
      <c r="AZ2538" s="95">
        <v>5576905.6846313505</v>
      </c>
      <c r="BA2538" s="95">
        <v>0</v>
      </c>
      <c r="BB2538" s="95">
        <v>0</v>
      </c>
      <c r="BC2538" s="95">
        <v>3861440.4020996098</v>
      </c>
      <c r="BD2538" s="95">
        <v>0</v>
      </c>
      <c r="BE2538" s="95">
        <v>0</v>
      </c>
      <c r="BF2538" s="95">
        <v>4699880.9928588904</v>
      </c>
      <c r="BG2538" s="95">
        <v>80857296.997070298</v>
      </c>
      <c r="BH2538" s="95">
        <v>7218767.4221801804</v>
      </c>
      <c r="BI2538" s="95">
        <v>109.99141684360799</v>
      </c>
      <c r="BJ2538" s="95">
        <v>3105094.8387146001</v>
      </c>
      <c r="BK2538" s="95">
        <v>2350483.48620605</v>
      </c>
      <c r="BL2538" s="95">
        <v>0</v>
      </c>
      <c r="BM2538" s="95">
        <v>0</v>
      </c>
      <c r="BN2538" s="95">
        <v>0</v>
      </c>
      <c r="BO2538" s="95">
        <v>0</v>
      </c>
      <c r="BP2538" s="95">
        <v>0</v>
      </c>
      <c r="BQ2538" s="95">
        <v>0</v>
      </c>
      <c r="BR2538" s="95">
        <v>6301498.2884521503</v>
      </c>
      <c r="BS2538" s="95">
        <v>2035871.06730652</v>
      </c>
      <c r="BT2538" s="95">
        <v>0</v>
      </c>
      <c r="BU2538" s="95">
        <v>0</v>
      </c>
      <c r="BV2538" s="95">
        <v>1997188.5550384501</v>
      </c>
      <c r="BW2538" s="95">
        <v>0</v>
      </c>
      <c r="BX2538" s="95">
        <v>0</v>
      </c>
      <c r="BY2538" s="95">
        <v>0</v>
      </c>
      <c r="BZ2538" s="95">
        <v>0</v>
      </c>
      <c r="CA2538" s="95">
        <v>131036.92347812701</v>
      </c>
      <c r="CB2538" s="95">
        <v>6339023.9777832003</v>
      </c>
      <c r="CC2538" s="95">
        <v>56006144.596679702</v>
      </c>
      <c r="CD2538" s="95">
        <v>10338088.8369141</v>
      </c>
      <c r="CE2538" s="95">
        <v>4496.6995298266402</v>
      </c>
      <c r="CF2538" s="95">
        <v>608520.64352417004</v>
      </c>
      <c r="CG2538" s="95">
        <v>4782738.7260742197</v>
      </c>
      <c r="CH2538" s="95">
        <v>0</v>
      </c>
      <c r="CI2538" s="95">
        <v>135527.623228073</v>
      </c>
      <c r="CJ2538" s="95">
        <v>6947610.6096801804</v>
      </c>
      <c r="CK2538" s="95">
        <v>60790513.322265603</v>
      </c>
      <c r="CL2538" s="95">
        <v>10334286.3392334</v>
      </c>
      <c r="CM2538" s="160">
        <v>222484.429819107</v>
      </c>
      <c r="CN2538" s="160">
        <v>37212368.011230499</v>
      </c>
      <c r="CO2538" s="160">
        <v>141632615.62109399</v>
      </c>
      <c r="CP2538" s="95">
        <v>10334286.3392334</v>
      </c>
      <c r="CQ2538" s="95">
        <v>0</v>
      </c>
      <c r="CR2538" s="95">
        <v>0</v>
      </c>
      <c r="CS2538" s="95">
        <v>0</v>
      </c>
      <c r="CT2538" s="95">
        <v>0</v>
      </c>
      <c r="CU2538" s="161">
        <v>6947544.6213073703</v>
      </c>
      <c r="CV2538" s="161">
        <v>60788883.322753921</v>
      </c>
    </row>
    <row r="2539" spans="1:100" x14ac:dyDescent="0.2">
      <c r="A2539" s="94" t="s">
        <v>190</v>
      </c>
      <c r="B2539" s="96">
        <v>40695</v>
      </c>
      <c r="C2539" s="95">
        <v>109990.30149936699</v>
      </c>
      <c r="D2539" s="95">
        <v>3.6305395399977001</v>
      </c>
      <c r="E2539" s="95">
        <v>20006.304416656501</v>
      </c>
      <c r="F2539" s="95">
        <v>15711.566350221599</v>
      </c>
      <c r="G2539" s="95">
        <v>4536.7595767378798</v>
      </c>
      <c r="H2539" s="95">
        <v>0</v>
      </c>
      <c r="I2539" s="95">
        <v>0</v>
      </c>
      <c r="J2539" s="95">
        <v>87870.483574867205</v>
      </c>
      <c r="K2539" s="95">
        <v>486.119063381106</v>
      </c>
      <c r="L2539" s="95">
        <v>69010.250596046404</v>
      </c>
      <c r="M2539" s="95">
        <v>50873.7688450813</v>
      </c>
      <c r="N2539" s="95">
        <v>5132.6728537082699</v>
      </c>
      <c r="O2539" s="95">
        <v>0</v>
      </c>
      <c r="P2539" s="95">
        <v>0</v>
      </c>
      <c r="Q2539" s="95">
        <v>5168.67095899582</v>
      </c>
      <c r="R2539" s="95">
        <v>0</v>
      </c>
      <c r="S2539" s="95">
        <v>0</v>
      </c>
      <c r="T2539" s="95">
        <v>4510.1274579763403</v>
      </c>
      <c r="U2539" s="95">
        <v>88291.285935401902</v>
      </c>
      <c r="V2539" s="95">
        <v>5012481.3884887705</v>
      </c>
      <c r="W2539" s="95">
        <v>226.11806044727601</v>
      </c>
      <c r="X2539" s="95">
        <v>1253292.62107849</v>
      </c>
      <c r="Y2539" s="95">
        <v>847670.98182678199</v>
      </c>
      <c r="Z2539" s="95">
        <v>603540.39909362805</v>
      </c>
      <c r="AA2539" s="95">
        <v>0</v>
      </c>
      <c r="AB2539" s="95">
        <v>0</v>
      </c>
      <c r="AC2539" s="95">
        <v>30592190.380127002</v>
      </c>
      <c r="AD2539" s="95">
        <v>45743.372958183303</v>
      </c>
      <c r="AE2539" s="95">
        <v>2920528.5431823698</v>
      </c>
      <c r="AF2539" s="95">
        <v>2221052.6588134798</v>
      </c>
      <c r="AG2539" s="95">
        <v>675762.674301147</v>
      </c>
      <c r="AH2539" s="95">
        <v>0</v>
      </c>
      <c r="AI2539" s="95">
        <v>0</v>
      </c>
      <c r="AJ2539" s="95">
        <v>458701.46936035203</v>
      </c>
      <c r="AK2539" s="95">
        <v>0</v>
      </c>
      <c r="AL2539" s="95">
        <v>0</v>
      </c>
      <c r="AM2539" s="95">
        <v>603725.29727935803</v>
      </c>
      <c r="AN2539" s="95">
        <v>30633809.2731934</v>
      </c>
      <c r="AO2539" s="95">
        <v>45531475.424316399</v>
      </c>
      <c r="AP2539" s="95">
        <v>2231.80420574546</v>
      </c>
      <c r="AQ2539" s="95">
        <v>10312964.2032471</v>
      </c>
      <c r="AR2539" s="95">
        <v>6875836.30895996</v>
      </c>
      <c r="AS2539" s="95">
        <v>4789359.22546387</v>
      </c>
      <c r="AT2539" s="95">
        <v>0</v>
      </c>
      <c r="AU2539" s="95">
        <v>0</v>
      </c>
      <c r="AV2539" s="95">
        <v>82205998.267578095</v>
      </c>
      <c r="AW2539" s="95">
        <v>139269.14781189</v>
      </c>
      <c r="AX2539" s="95">
        <v>26290552.392578099</v>
      </c>
      <c r="AY2539" s="95">
        <v>20112618.011962902</v>
      </c>
      <c r="AZ2539" s="95">
        <v>5561592.8670043899</v>
      </c>
      <c r="BA2539" s="95">
        <v>0</v>
      </c>
      <c r="BB2539" s="95">
        <v>0</v>
      </c>
      <c r="BC2539" s="95">
        <v>3844433.7766418499</v>
      </c>
      <c r="BD2539" s="95">
        <v>0</v>
      </c>
      <c r="BE2539" s="95">
        <v>0</v>
      </c>
      <c r="BF2539" s="95">
        <v>4782314.9773559598</v>
      </c>
      <c r="BG2539" s="95">
        <v>82173016.528320298</v>
      </c>
      <c r="BH2539" s="95">
        <v>7235903.7734375</v>
      </c>
      <c r="BI2539" s="95">
        <v>402.90758972614998</v>
      </c>
      <c r="BJ2539" s="95">
        <v>3046851.58233643</v>
      </c>
      <c r="BK2539" s="95">
        <v>2317592.17431641</v>
      </c>
      <c r="BL2539" s="95">
        <v>0</v>
      </c>
      <c r="BM2539" s="95">
        <v>0</v>
      </c>
      <c r="BN2539" s="95">
        <v>0</v>
      </c>
      <c r="BO2539" s="95">
        <v>0</v>
      </c>
      <c r="BP2539" s="95">
        <v>0</v>
      </c>
      <c r="BQ2539" s="95">
        <v>0</v>
      </c>
      <c r="BR2539" s="95">
        <v>6316080.6588745099</v>
      </c>
      <c r="BS2539" s="95">
        <v>2027898.8139801</v>
      </c>
      <c r="BT2539" s="95">
        <v>0</v>
      </c>
      <c r="BU2539" s="95">
        <v>0</v>
      </c>
      <c r="BV2539" s="95">
        <v>2008749.13186646</v>
      </c>
      <c r="BW2539" s="95">
        <v>0</v>
      </c>
      <c r="BX2539" s="95">
        <v>0</v>
      </c>
      <c r="BY2539" s="95">
        <v>0</v>
      </c>
      <c r="BZ2539" s="95">
        <v>0</v>
      </c>
      <c r="CA2539" s="95">
        <v>130002.020008087</v>
      </c>
      <c r="CB2539" s="95">
        <v>6269958.7557983398</v>
      </c>
      <c r="CC2539" s="95">
        <v>55842718.700683601</v>
      </c>
      <c r="CD2539" s="95">
        <v>10269832.9060059</v>
      </c>
      <c r="CE2539" s="95">
        <v>4525.3763293027896</v>
      </c>
      <c r="CF2539" s="95">
        <v>605094.30280304002</v>
      </c>
      <c r="CG2539" s="95">
        <v>4777189.8521118201</v>
      </c>
      <c r="CH2539" s="95">
        <v>0</v>
      </c>
      <c r="CI2539" s="95">
        <v>134538.543657303</v>
      </c>
      <c r="CJ2539" s="95">
        <v>6874619.1293334998</v>
      </c>
      <c r="CK2539" s="95">
        <v>60629539.077636696</v>
      </c>
      <c r="CL2539" s="95">
        <v>10266133.6179199</v>
      </c>
      <c r="CM2539" s="160">
        <v>222023.82595634501</v>
      </c>
      <c r="CN2539" s="160">
        <v>37402394.575683601</v>
      </c>
      <c r="CO2539" s="160">
        <v>142955590.4375</v>
      </c>
      <c r="CP2539" s="95">
        <v>10266133.6179199</v>
      </c>
      <c r="CQ2539" s="95">
        <v>0</v>
      </c>
      <c r="CR2539" s="95">
        <v>0</v>
      </c>
      <c r="CS2539" s="95">
        <v>0</v>
      </c>
      <c r="CT2539" s="95">
        <v>0</v>
      </c>
      <c r="CU2539" s="161">
        <v>6875053.0586013794</v>
      </c>
      <c r="CV2539" s="161">
        <v>60619908.552795425</v>
      </c>
    </row>
    <row r="2540" spans="1:100" x14ac:dyDescent="0.2">
      <c r="A2540" s="94" t="s">
        <v>190</v>
      </c>
      <c r="B2540" s="96">
        <v>40787</v>
      </c>
      <c r="C2540" s="95">
        <v>109545.82995224</v>
      </c>
      <c r="D2540" s="95">
        <v>4.6521180299460001</v>
      </c>
      <c r="E2540" s="95">
        <v>19533.359328269999</v>
      </c>
      <c r="F2540" s="95">
        <v>15415.366742730101</v>
      </c>
      <c r="G2540" s="95">
        <v>4524.5137498378799</v>
      </c>
      <c r="H2540" s="95">
        <v>0</v>
      </c>
      <c r="I2540" s="95">
        <v>0</v>
      </c>
      <c r="J2540" s="95">
        <v>87918.183064460798</v>
      </c>
      <c r="K2540" s="95">
        <v>419.948308639228</v>
      </c>
      <c r="L2540" s="95">
        <v>69210.301588058501</v>
      </c>
      <c r="M2540" s="95">
        <v>50886.347519874602</v>
      </c>
      <c r="N2540" s="95">
        <v>5034.53719502687</v>
      </c>
      <c r="O2540" s="95">
        <v>0</v>
      </c>
      <c r="P2540" s="95">
        <v>0</v>
      </c>
      <c r="Q2540" s="95">
        <v>5065.5246667265901</v>
      </c>
      <c r="R2540" s="95">
        <v>0</v>
      </c>
      <c r="S2540" s="95">
        <v>0</v>
      </c>
      <c r="T2540" s="95">
        <v>4595.9189606308901</v>
      </c>
      <c r="U2540" s="95">
        <v>88285.466512680097</v>
      </c>
      <c r="V2540" s="95">
        <v>4954975.05358887</v>
      </c>
      <c r="W2540" s="95">
        <v>504.23086746409501</v>
      </c>
      <c r="X2540" s="95">
        <v>1212280.09979248</v>
      </c>
      <c r="Y2540" s="95">
        <v>822798.40248107899</v>
      </c>
      <c r="Z2540" s="95">
        <v>593747.62451171898</v>
      </c>
      <c r="AA2540" s="95">
        <v>0</v>
      </c>
      <c r="AB2540" s="95">
        <v>0</v>
      </c>
      <c r="AC2540" s="95">
        <v>30613799.296875</v>
      </c>
      <c r="AD2540" s="95">
        <v>38098.525896549203</v>
      </c>
      <c r="AE2540" s="95">
        <v>2845529.0467224098</v>
      </c>
      <c r="AF2540" s="95">
        <v>2208413.5641174298</v>
      </c>
      <c r="AG2540" s="95">
        <v>656557.83049774205</v>
      </c>
      <c r="AH2540" s="95">
        <v>0</v>
      </c>
      <c r="AI2540" s="95">
        <v>0</v>
      </c>
      <c r="AJ2540" s="95">
        <v>456308.79627227801</v>
      </c>
      <c r="AK2540" s="95">
        <v>0</v>
      </c>
      <c r="AL2540" s="95">
        <v>0</v>
      </c>
      <c r="AM2540" s="95">
        <v>599908.59288024902</v>
      </c>
      <c r="AN2540" s="95">
        <v>30644842.4460449</v>
      </c>
      <c r="AO2540" s="95">
        <v>45097076.576171897</v>
      </c>
      <c r="AP2540" s="95">
        <v>5993.98656326532</v>
      </c>
      <c r="AQ2540" s="95">
        <v>9929632.1254882794</v>
      </c>
      <c r="AR2540" s="95">
        <v>6681781.2061157199</v>
      </c>
      <c r="AS2540" s="95">
        <v>4720279.9303588904</v>
      </c>
      <c r="AT2540" s="95">
        <v>0</v>
      </c>
      <c r="AU2540" s="95">
        <v>0</v>
      </c>
      <c r="AV2540" s="95">
        <v>82698006.348632798</v>
      </c>
      <c r="AW2540" s="95">
        <v>116770.38092517899</v>
      </c>
      <c r="AX2540" s="95">
        <v>25815581.2666016</v>
      </c>
      <c r="AY2540" s="95">
        <v>20104190.165283199</v>
      </c>
      <c r="AZ2540" s="95">
        <v>5429570.1279296903</v>
      </c>
      <c r="BA2540" s="95">
        <v>0</v>
      </c>
      <c r="BB2540" s="95">
        <v>0</v>
      </c>
      <c r="BC2540" s="95">
        <v>3852076.1808166499</v>
      </c>
      <c r="BD2540" s="95">
        <v>0</v>
      </c>
      <c r="BE2540" s="95">
        <v>0</v>
      </c>
      <c r="BF2540" s="95">
        <v>4751874.4531860398</v>
      </c>
      <c r="BG2540" s="95">
        <v>82994961.704101607</v>
      </c>
      <c r="BH2540" s="95">
        <v>7363767.2991943397</v>
      </c>
      <c r="BI2540" s="95">
        <v>308.49774415045999</v>
      </c>
      <c r="BJ2540" s="95">
        <v>3015160.3161926302</v>
      </c>
      <c r="BK2540" s="95">
        <v>2290628.9428405799</v>
      </c>
      <c r="BL2540" s="95">
        <v>0</v>
      </c>
      <c r="BM2540" s="95">
        <v>0</v>
      </c>
      <c r="BN2540" s="95">
        <v>0</v>
      </c>
      <c r="BO2540" s="95">
        <v>0</v>
      </c>
      <c r="BP2540" s="95">
        <v>0</v>
      </c>
      <c r="BQ2540" s="95">
        <v>0</v>
      </c>
      <c r="BR2540" s="95">
        <v>6287516.3573608398</v>
      </c>
      <c r="BS2540" s="95">
        <v>1967639.88304138</v>
      </c>
      <c r="BT2540" s="95">
        <v>0</v>
      </c>
      <c r="BU2540" s="95">
        <v>0</v>
      </c>
      <c r="BV2540" s="95">
        <v>2001855.1966095001</v>
      </c>
      <c r="BW2540" s="95">
        <v>0</v>
      </c>
      <c r="BX2540" s="95">
        <v>0</v>
      </c>
      <c r="BY2540" s="95">
        <v>0</v>
      </c>
      <c r="BZ2540" s="95">
        <v>0</v>
      </c>
      <c r="CA2540" s="95">
        <v>129068.26562023201</v>
      </c>
      <c r="CB2540" s="95">
        <v>6156408.6740112295</v>
      </c>
      <c r="CC2540" s="95">
        <v>55050439.173828103</v>
      </c>
      <c r="CD2540" s="95">
        <v>10387797.8168945</v>
      </c>
      <c r="CE2540" s="95">
        <v>4537.2222761511803</v>
      </c>
      <c r="CF2540" s="95">
        <v>598510.91480255104</v>
      </c>
      <c r="CG2540" s="95">
        <v>4736416.6779785203</v>
      </c>
      <c r="CH2540" s="95">
        <v>0</v>
      </c>
      <c r="CI2540" s="95">
        <v>133598.46386718799</v>
      </c>
      <c r="CJ2540" s="95">
        <v>6752741.6039428702</v>
      </c>
      <c r="CK2540" s="95">
        <v>59790631.010742202</v>
      </c>
      <c r="CL2540" s="95">
        <v>10401155.4144287</v>
      </c>
      <c r="CM2540" s="160">
        <v>221063.992008209</v>
      </c>
      <c r="CN2540" s="160">
        <v>37470482.873535201</v>
      </c>
      <c r="CO2540" s="160">
        <v>142795980.11328101</v>
      </c>
      <c r="CP2540" s="95">
        <v>10401155.4144287</v>
      </c>
      <c r="CQ2540" s="95">
        <v>0</v>
      </c>
      <c r="CR2540" s="95">
        <v>0</v>
      </c>
      <c r="CS2540" s="95">
        <v>0</v>
      </c>
      <c r="CT2540" s="95">
        <v>0</v>
      </c>
      <c r="CU2540" s="161">
        <v>6754919.5888137808</v>
      </c>
      <c r="CV2540" s="161">
        <v>59786855.851806626</v>
      </c>
    </row>
    <row r="2541" spans="1:100" x14ac:dyDescent="0.2">
      <c r="A2541" s="94" t="s">
        <v>190</v>
      </c>
      <c r="B2541" s="96">
        <v>40878</v>
      </c>
      <c r="C2541" s="95">
        <v>110622.706320763</v>
      </c>
      <c r="D2541" s="95">
        <v>4.3931397089618303</v>
      </c>
      <c r="E2541" s="95">
        <v>19189.734041929201</v>
      </c>
      <c r="F2541" s="95">
        <v>15174.190197825401</v>
      </c>
      <c r="G2541" s="95">
        <v>4667.4091441631299</v>
      </c>
      <c r="H2541" s="95">
        <v>0</v>
      </c>
      <c r="I2541" s="95">
        <v>0</v>
      </c>
      <c r="J2541" s="95">
        <v>88496.228399276704</v>
      </c>
      <c r="K2541" s="95">
        <v>376.19529617577803</v>
      </c>
      <c r="L2541" s="95">
        <v>68320.368241310105</v>
      </c>
      <c r="M2541" s="95">
        <v>51373.874951839403</v>
      </c>
      <c r="N2541" s="95">
        <v>4886.8962059020996</v>
      </c>
      <c r="O2541" s="95">
        <v>0</v>
      </c>
      <c r="P2541" s="95">
        <v>0</v>
      </c>
      <c r="Q2541" s="95">
        <v>5131.1057604551297</v>
      </c>
      <c r="R2541" s="95">
        <v>0</v>
      </c>
      <c r="S2541" s="95">
        <v>0</v>
      </c>
      <c r="T2541" s="95">
        <v>4625.09256178141</v>
      </c>
      <c r="U2541" s="95">
        <v>88970.722161293001</v>
      </c>
      <c r="V2541" s="95">
        <v>4966588.1506957998</v>
      </c>
      <c r="W2541" s="95">
        <v>444.65959517285199</v>
      </c>
      <c r="X2541" s="95">
        <v>1171745.46720886</v>
      </c>
      <c r="Y2541" s="95">
        <v>800219.62755584705</v>
      </c>
      <c r="Z2541" s="95">
        <v>614644.03704833996</v>
      </c>
      <c r="AA2541" s="95">
        <v>0</v>
      </c>
      <c r="AB2541" s="95">
        <v>0</v>
      </c>
      <c r="AC2541" s="95">
        <v>30714395.481445301</v>
      </c>
      <c r="AD2541" s="95">
        <v>33847.554792880997</v>
      </c>
      <c r="AE2541" s="95">
        <v>2794559.6070251502</v>
      </c>
      <c r="AF2541" s="95">
        <v>2218418.87536621</v>
      </c>
      <c r="AG2541" s="95">
        <v>634643.81095886196</v>
      </c>
      <c r="AH2541" s="95">
        <v>0</v>
      </c>
      <c r="AI2541" s="95">
        <v>0</v>
      </c>
      <c r="AJ2541" s="95">
        <v>461916.47427368199</v>
      </c>
      <c r="AK2541" s="95">
        <v>0</v>
      </c>
      <c r="AL2541" s="95">
        <v>0</v>
      </c>
      <c r="AM2541" s="95">
        <v>608019.89763641404</v>
      </c>
      <c r="AN2541" s="95">
        <v>30750749.931152299</v>
      </c>
      <c r="AO2541" s="95">
        <v>45747969.893554702</v>
      </c>
      <c r="AP2541" s="95">
        <v>4297.0788517594301</v>
      </c>
      <c r="AQ2541" s="95">
        <v>9688419.11328125</v>
      </c>
      <c r="AR2541" s="95">
        <v>6520975.15234375</v>
      </c>
      <c r="AS2541" s="95">
        <v>4899818.0839233398</v>
      </c>
      <c r="AT2541" s="95">
        <v>0</v>
      </c>
      <c r="AU2541" s="95">
        <v>0</v>
      </c>
      <c r="AV2541" s="95">
        <v>83890572.918945298</v>
      </c>
      <c r="AW2541" s="95">
        <v>105044.896821976</v>
      </c>
      <c r="AX2541" s="95">
        <v>25679660.700683601</v>
      </c>
      <c r="AY2541" s="95">
        <v>20379480.8361816</v>
      </c>
      <c r="AZ2541" s="95">
        <v>5273053.2905883798</v>
      </c>
      <c r="BA2541" s="95">
        <v>0</v>
      </c>
      <c r="BB2541" s="95">
        <v>0</v>
      </c>
      <c r="BC2541" s="95">
        <v>3903066.18823242</v>
      </c>
      <c r="BD2541" s="95">
        <v>0</v>
      </c>
      <c r="BE2541" s="95">
        <v>0</v>
      </c>
      <c r="BF2541" s="95">
        <v>4863262.0443725605</v>
      </c>
      <c r="BG2541" s="95">
        <v>84132409.041015595</v>
      </c>
      <c r="BH2541" s="95">
        <v>7419462.9580688505</v>
      </c>
      <c r="BI2541" s="95">
        <v>560.00315865874302</v>
      </c>
      <c r="BJ2541" s="95">
        <v>2917821.1222839402</v>
      </c>
      <c r="BK2541" s="95">
        <v>2205128.1066284198</v>
      </c>
      <c r="BL2541" s="95">
        <v>0</v>
      </c>
      <c r="BM2541" s="95">
        <v>0</v>
      </c>
      <c r="BN2541" s="95">
        <v>0</v>
      </c>
      <c r="BO2541" s="95">
        <v>0</v>
      </c>
      <c r="BP2541" s="95">
        <v>0</v>
      </c>
      <c r="BQ2541" s="95">
        <v>0</v>
      </c>
      <c r="BR2541" s="95">
        <v>6411758.4791259803</v>
      </c>
      <c r="BS2541" s="95">
        <v>1918603.09294128</v>
      </c>
      <c r="BT2541" s="95">
        <v>0</v>
      </c>
      <c r="BU2541" s="95">
        <v>0</v>
      </c>
      <c r="BV2541" s="95">
        <v>2026603.1341095001</v>
      </c>
      <c r="BW2541" s="95">
        <v>0</v>
      </c>
      <c r="BX2541" s="95">
        <v>0</v>
      </c>
      <c r="BY2541" s="95">
        <v>0</v>
      </c>
      <c r="BZ2541" s="95">
        <v>0</v>
      </c>
      <c r="CA2541" s="95">
        <v>129782.774746895</v>
      </c>
      <c r="CB2541" s="95">
        <v>6141882.73547363</v>
      </c>
      <c r="CC2541" s="95">
        <v>55474865.879882798</v>
      </c>
      <c r="CD2541" s="95">
        <v>10324785.588501001</v>
      </c>
      <c r="CE2541" s="95">
        <v>4659.7156874537504</v>
      </c>
      <c r="CF2541" s="95">
        <v>611460.513282776</v>
      </c>
      <c r="CG2541" s="95">
        <v>4928111.1539917002</v>
      </c>
      <c r="CH2541" s="95">
        <v>0</v>
      </c>
      <c r="CI2541" s="95">
        <v>134444.21034240699</v>
      </c>
      <c r="CJ2541" s="95">
        <v>6755372.4259643601</v>
      </c>
      <c r="CK2541" s="95">
        <v>60385754.740234397</v>
      </c>
      <c r="CL2541" s="95">
        <v>10333587.3664551</v>
      </c>
      <c r="CM2541" s="160">
        <v>222501.13723373401</v>
      </c>
      <c r="CN2541" s="160">
        <v>37573957.518554702</v>
      </c>
      <c r="CO2541" s="160">
        <v>144572461.703125</v>
      </c>
      <c r="CP2541" s="95">
        <v>10333587.3664551</v>
      </c>
      <c r="CQ2541" s="95">
        <v>0</v>
      </c>
      <c r="CR2541" s="95">
        <v>0</v>
      </c>
      <c r="CS2541" s="95">
        <v>0</v>
      </c>
      <c r="CT2541" s="95">
        <v>0</v>
      </c>
      <c r="CU2541" s="161">
        <v>6753343.2487564059</v>
      </c>
      <c r="CV2541" s="161">
        <v>60402977.033874497</v>
      </c>
    </row>
    <row r="2542" spans="1:100" x14ac:dyDescent="0.2">
      <c r="A2542" s="94" t="s">
        <v>190</v>
      </c>
      <c r="B2542" s="96">
        <v>40969</v>
      </c>
      <c r="C2542" s="95">
        <v>110983.90934085799</v>
      </c>
      <c r="D2542" s="95">
        <v>4.4674774449667902</v>
      </c>
      <c r="E2542" s="95">
        <v>18683.751045465498</v>
      </c>
      <c r="F2542" s="95">
        <v>14729.7094722986</v>
      </c>
      <c r="G2542" s="95">
        <v>4698.0698981285104</v>
      </c>
      <c r="H2542" s="95">
        <v>0</v>
      </c>
      <c r="I2542" s="95">
        <v>0</v>
      </c>
      <c r="J2542" s="95">
        <v>88928.024878501907</v>
      </c>
      <c r="K2542" s="95">
        <v>357.93444431573198</v>
      </c>
      <c r="L2542" s="95">
        <v>67372.924801826506</v>
      </c>
      <c r="M2542" s="95">
        <v>51570.746920585603</v>
      </c>
      <c r="N2542" s="95">
        <v>4739.2362754344904</v>
      </c>
      <c r="O2542" s="95">
        <v>0</v>
      </c>
      <c r="P2542" s="95">
        <v>0</v>
      </c>
      <c r="Q2542" s="95">
        <v>5092.92148816586</v>
      </c>
      <c r="R2542" s="95">
        <v>0</v>
      </c>
      <c r="S2542" s="95">
        <v>0</v>
      </c>
      <c r="T2542" s="95">
        <v>4652.4569591879799</v>
      </c>
      <c r="U2542" s="95">
        <v>89293.081303596497</v>
      </c>
      <c r="V2542" s="95">
        <v>4966805.18005371</v>
      </c>
      <c r="W2542" s="95">
        <v>566.25684976577804</v>
      </c>
      <c r="X2542" s="95">
        <v>1130094.29827881</v>
      </c>
      <c r="Y2542" s="95">
        <v>782197.75817108201</v>
      </c>
      <c r="Z2542" s="95">
        <v>620930.27925109898</v>
      </c>
      <c r="AA2542" s="95">
        <v>0</v>
      </c>
      <c r="AB2542" s="95">
        <v>0</v>
      </c>
      <c r="AC2542" s="95">
        <v>31025484.660400402</v>
      </c>
      <c r="AD2542" s="95">
        <v>32218.773240327799</v>
      </c>
      <c r="AE2542" s="95">
        <v>2837154.2125244099</v>
      </c>
      <c r="AF2542" s="95">
        <v>2231454.3514709501</v>
      </c>
      <c r="AG2542" s="95">
        <v>609835.75073242199</v>
      </c>
      <c r="AH2542" s="95">
        <v>0</v>
      </c>
      <c r="AI2542" s="95">
        <v>0</v>
      </c>
      <c r="AJ2542" s="95">
        <v>469851.773254395</v>
      </c>
      <c r="AK2542" s="95">
        <v>0</v>
      </c>
      <c r="AL2542" s="95">
        <v>0</v>
      </c>
      <c r="AM2542" s="95">
        <v>613015.68581390404</v>
      </c>
      <c r="AN2542" s="95">
        <v>31061243.293457001</v>
      </c>
      <c r="AO2542" s="95">
        <v>46136539.174316399</v>
      </c>
      <c r="AP2542" s="95">
        <v>5466.8290960192699</v>
      </c>
      <c r="AQ2542" s="95">
        <v>9530721.0205078106</v>
      </c>
      <c r="AR2542" s="95">
        <v>6416347.1747436495</v>
      </c>
      <c r="AS2542" s="95">
        <v>5008169.61682129</v>
      </c>
      <c r="AT2542" s="95">
        <v>0</v>
      </c>
      <c r="AU2542" s="95">
        <v>0</v>
      </c>
      <c r="AV2542" s="95">
        <v>85611045.832031295</v>
      </c>
      <c r="AW2542" s="95">
        <v>100433.47447490699</v>
      </c>
      <c r="AX2542" s="95">
        <v>26172337.8051758</v>
      </c>
      <c r="AY2542" s="95">
        <v>20651596.735595699</v>
      </c>
      <c r="AZ2542" s="95">
        <v>5100099.9010620099</v>
      </c>
      <c r="BA2542" s="95">
        <v>0</v>
      </c>
      <c r="BB2542" s="95">
        <v>0</v>
      </c>
      <c r="BC2542" s="95">
        <v>4013734.2029418899</v>
      </c>
      <c r="BD2542" s="95">
        <v>0</v>
      </c>
      <c r="BE2542" s="95">
        <v>0</v>
      </c>
      <c r="BF2542" s="95">
        <v>4956611.3784179697</v>
      </c>
      <c r="BG2542" s="95">
        <v>85292168.660156295</v>
      </c>
      <c r="BH2542" s="95">
        <v>7605425.3914184598</v>
      </c>
      <c r="BI2542" s="95">
        <v>645.77132689207804</v>
      </c>
      <c r="BJ2542" s="95">
        <v>2848682.2630310101</v>
      </c>
      <c r="BK2542" s="95">
        <v>2145447.6636657701</v>
      </c>
      <c r="BL2542" s="95">
        <v>0</v>
      </c>
      <c r="BM2542" s="95">
        <v>0</v>
      </c>
      <c r="BN2542" s="95">
        <v>0</v>
      </c>
      <c r="BO2542" s="95">
        <v>0</v>
      </c>
      <c r="BP2542" s="95">
        <v>0</v>
      </c>
      <c r="BQ2542" s="95">
        <v>0</v>
      </c>
      <c r="BR2542" s="95">
        <v>6565810.85974121</v>
      </c>
      <c r="BS2542" s="95">
        <v>1869819.6342926</v>
      </c>
      <c r="BT2542" s="95">
        <v>0</v>
      </c>
      <c r="BU2542" s="95">
        <v>0</v>
      </c>
      <c r="BV2542" s="95">
        <v>2059625.20916748</v>
      </c>
      <c r="BW2542" s="95">
        <v>0</v>
      </c>
      <c r="BX2542" s="95">
        <v>0</v>
      </c>
      <c r="BY2542" s="95">
        <v>0</v>
      </c>
      <c r="BZ2542" s="95">
        <v>0</v>
      </c>
      <c r="CA2542" s="95">
        <v>129721.610487938</v>
      </c>
      <c r="CB2542" s="95">
        <v>6099157.0570678702</v>
      </c>
      <c r="CC2542" s="95">
        <v>55567558.6953125</v>
      </c>
      <c r="CD2542" s="95">
        <v>10475902.71521</v>
      </c>
      <c r="CE2542" s="95">
        <v>4699.0909323096303</v>
      </c>
      <c r="CF2542" s="95">
        <v>610438.70558929397</v>
      </c>
      <c r="CG2542" s="95">
        <v>4917258.3462524395</v>
      </c>
      <c r="CH2542" s="95">
        <v>0</v>
      </c>
      <c r="CI2542" s="95">
        <v>134414.17206573501</v>
      </c>
      <c r="CJ2542" s="95">
        <v>6708911.64916992</v>
      </c>
      <c r="CK2542" s="95">
        <v>60478254.9609375</v>
      </c>
      <c r="CL2542" s="95">
        <v>10469646.50354</v>
      </c>
      <c r="CM2542" s="160">
        <v>222789.14531517</v>
      </c>
      <c r="CN2542" s="160">
        <v>37635721.224609397</v>
      </c>
      <c r="CO2542" s="160">
        <v>145908686.67578101</v>
      </c>
      <c r="CP2542" s="95">
        <v>10469646.50354</v>
      </c>
      <c r="CQ2542" s="95">
        <v>0</v>
      </c>
      <c r="CR2542" s="95">
        <v>0</v>
      </c>
      <c r="CS2542" s="95">
        <v>0</v>
      </c>
      <c r="CT2542" s="95">
        <v>0</v>
      </c>
      <c r="CU2542" s="161">
        <v>6709595.7626571637</v>
      </c>
      <c r="CV2542" s="161">
        <v>60484817.041564941</v>
      </c>
    </row>
    <row r="2543" spans="1:100" x14ac:dyDescent="0.2">
      <c r="A2543" s="94" t="s">
        <v>190</v>
      </c>
      <c r="B2543" s="96">
        <v>41061</v>
      </c>
      <c r="C2543" s="95">
        <v>110328.465128899</v>
      </c>
      <c r="D2543" s="95">
        <v>2.69910178799182</v>
      </c>
      <c r="E2543" s="95">
        <v>18270.872978687301</v>
      </c>
      <c r="F2543" s="95">
        <v>14482.751420259499</v>
      </c>
      <c r="G2543" s="95">
        <v>4694.9607385993004</v>
      </c>
      <c r="H2543" s="95">
        <v>0</v>
      </c>
      <c r="I2543" s="95">
        <v>0</v>
      </c>
      <c r="J2543" s="95">
        <v>89020.468217849702</v>
      </c>
      <c r="K2543" s="95">
        <v>305.51498441398098</v>
      </c>
      <c r="L2543" s="95">
        <v>67827.496206283598</v>
      </c>
      <c r="M2543" s="95">
        <v>51393.444725513502</v>
      </c>
      <c r="N2543" s="95">
        <v>4578.1534542441404</v>
      </c>
      <c r="O2543" s="95">
        <v>0</v>
      </c>
      <c r="P2543" s="95">
        <v>0</v>
      </c>
      <c r="Q2543" s="95">
        <v>5094.7813650369599</v>
      </c>
      <c r="R2543" s="95">
        <v>0</v>
      </c>
      <c r="S2543" s="95">
        <v>0</v>
      </c>
      <c r="T2543" s="95">
        <v>4685.9086589813196</v>
      </c>
      <c r="U2543" s="95">
        <v>89288.664381980896</v>
      </c>
      <c r="V2543" s="95">
        <v>4935055.9465942401</v>
      </c>
      <c r="W2543" s="95">
        <v>380.20449659228302</v>
      </c>
      <c r="X2543" s="95">
        <v>1095611.68840027</v>
      </c>
      <c r="Y2543" s="95">
        <v>749582.37684631301</v>
      </c>
      <c r="Z2543" s="95">
        <v>598429.26120758103</v>
      </c>
      <c r="AA2543" s="95">
        <v>0</v>
      </c>
      <c r="AB2543" s="95">
        <v>0</v>
      </c>
      <c r="AC2543" s="95">
        <v>30844842.6025391</v>
      </c>
      <c r="AD2543" s="95">
        <v>27556.402757883101</v>
      </c>
      <c r="AE2543" s="95">
        <v>2734837.1089477502</v>
      </c>
      <c r="AF2543" s="95">
        <v>2222583.1587829599</v>
      </c>
      <c r="AG2543" s="95">
        <v>583138.78852081299</v>
      </c>
      <c r="AH2543" s="95">
        <v>0</v>
      </c>
      <c r="AI2543" s="95">
        <v>0</v>
      </c>
      <c r="AJ2543" s="95">
        <v>464047.27114868199</v>
      </c>
      <c r="AK2543" s="95">
        <v>0</v>
      </c>
      <c r="AL2543" s="95">
        <v>0</v>
      </c>
      <c r="AM2543" s="95">
        <v>598732.43582916295</v>
      </c>
      <c r="AN2543" s="95">
        <v>30872531.436035201</v>
      </c>
      <c r="AO2543" s="95">
        <v>46117676.3203125</v>
      </c>
      <c r="AP2543" s="95">
        <v>3883.73198348284</v>
      </c>
      <c r="AQ2543" s="95">
        <v>9172363.3123779297</v>
      </c>
      <c r="AR2543" s="95">
        <v>6225428.9704589797</v>
      </c>
      <c r="AS2543" s="95">
        <v>4847998.9375</v>
      </c>
      <c r="AT2543" s="95">
        <v>0</v>
      </c>
      <c r="AU2543" s="95">
        <v>0</v>
      </c>
      <c r="AV2543" s="95">
        <v>85741076.712890595</v>
      </c>
      <c r="AW2543" s="95">
        <v>86644.400589942903</v>
      </c>
      <c r="AX2543" s="95">
        <v>25379476.1091309</v>
      </c>
      <c r="AY2543" s="95">
        <v>20707237.823486298</v>
      </c>
      <c r="AZ2543" s="95">
        <v>4920630.04650879</v>
      </c>
      <c r="BA2543" s="95">
        <v>0</v>
      </c>
      <c r="BB2543" s="95">
        <v>0</v>
      </c>
      <c r="BC2543" s="95">
        <v>3998993.3385009798</v>
      </c>
      <c r="BD2543" s="95">
        <v>0</v>
      </c>
      <c r="BE2543" s="95">
        <v>0</v>
      </c>
      <c r="BF2543" s="95">
        <v>4836097.7401123</v>
      </c>
      <c r="BG2543" s="95">
        <v>86139247.228515595</v>
      </c>
      <c r="BH2543" s="95">
        <v>7489089.4461669903</v>
      </c>
      <c r="BI2543" s="95">
        <v>390.56194415316003</v>
      </c>
      <c r="BJ2543" s="95">
        <v>2790340.4686889602</v>
      </c>
      <c r="BK2543" s="95">
        <v>2091509.55445862</v>
      </c>
      <c r="BL2543" s="95">
        <v>0</v>
      </c>
      <c r="BM2543" s="95">
        <v>0</v>
      </c>
      <c r="BN2543" s="95">
        <v>0</v>
      </c>
      <c r="BO2543" s="95">
        <v>0</v>
      </c>
      <c r="BP2543" s="95">
        <v>0</v>
      </c>
      <c r="BQ2543" s="95">
        <v>0</v>
      </c>
      <c r="BR2543" s="95">
        <v>6476434.7842407199</v>
      </c>
      <c r="BS2543" s="95">
        <v>1784697.1157074</v>
      </c>
      <c r="BT2543" s="95">
        <v>0</v>
      </c>
      <c r="BU2543" s="95">
        <v>0</v>
      </c>
      <c r="BV2543" s="95">
        <v>2075225.25067139</v>
      </c>
      <c r="BW2543" s="95">
        <v>0</v>
      </c>
      <c r="BX2543" s="95">
        <v>0</v>
      </c>
      <c r="BY2543" s="95">
        <v>0</v>
      </c>
      <c r="BZ2543" s="95">
        <v>0</v>
      </c>
      <c r="CA2543" s="95">
        <v>128590.593426704</v>
      </c>
      <c r="CB2543" s="95">
        <v>6030624.9364623995</v>
      </c>
      <c r="CC2543" s="95">
        <v>55298030.9853516</v>
      </c>
      <c r="CD2543" s="95">
        <v>10271146.7453613</v>
      </c>
      <c r="CE2543" s="95">
        <v>4693.49125951529</v>
      </c>
      <c r="CF2543" s="95">
        <v>604642.66006469703</v>
      </c>
      <c r="CG2543" s="95">
        <v>4880634.9860839797</v>
      </c>
      <c r="CH2543" s="95">
        <v>0</v>
      </c>
      <c r="CI2543" s="95">
        <v>133291.79831504801</v>
      </c>
      <c r="CJ2543" s="95">
        <v>6635301.6012573196</v>
      </c>
      <c r="CK2543" s="95">
        <v>60192832.763183601</v>
      </c>
      <c r="CL2543" s="95">
        <v>10266676.267333999</v>
      </c>
      <c r="CM2543" s="160">
        <v>221774.69673538199</v>
      </c>
      <c r="CN2543" s="160">
        <v>37596844.6806641</v>
      </c>
      <c r="CO2543" s="160">
        <v>146379725.29882801</v>
      </c>
      <c r="CP2543" s="95">
        <v>10266676.267333999</v>
      </c>
      <c r="CQ2543" s="95">
        <v>0</v>
      </c>
      <c r="CR2543" s="95">
        <v>0</v>
      </c>
      <c r="CS2543" s="95">
        <v>0</v>
      </c>
      <c r="CT2543" s="95">
        <v>0</v>
      </c>
      <c r="CU2543" s="161">
        <v>6635267.5965270968</v>
      </c>
      <c r="CV2543" s="161">
        <v>60178665.971435577</v>
      </c>
    </row>
    <row r="2544" spans="1:100" x14ac:dyDescent="0.2">
      <c r="A2544" s="94" t="s">
        <v>190</v>
      </c>
      <c r="B2544" s="96">
        <v>41153</v>
      </c>
      <c r="C2544" s="95">
        <v>110588.122870445</v>
      </c>
      <c r="D2544" s="95">
        <v>3.5351134229858898</v>
      </c>
      <c r="E2544" s="95">
        <v>17837.819457054102</v>
      </c>
      <c r="F2544" s="95">
        <v>14167.2479146719</v>
      </c>
      <c r="G2544" s="95">
        <v>4646.0244821906099</v>
      </c>
      <c r="H2544" s="95">
        <v>0</v>
      </c>
      <c r="I2544" s="95">
        <v>0</v>
      </c>
      <c r="J2544" s="95">
        <v>88735.987303733797</v>
      </c>
      <c r="K2544" s="95">
        <v>280.39057638123597</v>
      </c>
      <c r="L2544" s="95">
        <v>67665.561743736296</v>
      </c>
      <c r="M2544" s="95">
        <v>51782.124550342603</v>
      </c>
      <c r="N2544" s="95">
        <v>4476.0048427581796</v>
      </c>
      <c r="O2544" s="95">
        <v>0</v>
      </c>
      <c r="P2544" s="95">
        <v>0</v>
      </c>
      <c r="Q2544" s="95">
        <v>5060.8893747925804</v>
      </c>
      <c r="R2544" s="95">
        <v>0</v>
      </c>
      <c r="S2544" s="95">
        <v>0</v>
      </c>
      <c r="T2544" s="95">
        <v>4686.2290658354796</v>
      </c>
      <c r="U2544" s="95">
        <v>88977.758160591096</v>
      </c>
      <c r="V2544" s="95">
        <v>4864778.1167602502</v>
      </c>
      <c r="W2544" s="95">
        <v>295.72324276342999</v>
      </c>
      <c r="X2544" s="95">
        <v>1055432.0698547401</v>
      </c>
      <c r="Y2544" s="95">
        <v>725247.74375915504</v>
      </c>
      <c r="Z2544" s="95">
        <v>589703.56707000697</v>
      </c>
      <c r="AA2544" s="95">
        <v>0</v>
      </c>
      <c r="AB2544" s="95">
        <v>0</v>
      </c>
      <c r="AC2544" s="95">
        <v>30729622.556396499</v>
      </c>
      <c r="AD2544" s="95">
        <v>25821.227005004901</v>
      </c>
      <c r="AE2544" s="95">
        <v>2690232.5896606399</v>
      </c>
      <c r="AF2544" s="95">
        <v>2202886.1249694801</v>
      </c>
      <c r="AG2544" s="95">
        <v>565540.54026794399</v>
      </c>
      <c r="AH2544" s="95">
        <v>0</v>
      </c>
      <c r="AI2544" s="95">
        <v>0</v>
      </c>
      <c r="AJ2544" s="95">
        <v>465647.22107315098</v>
      </c>
      <c r="AK2544" s="95">
        <v>0</v>
      </c>
      <c r="AL2544" s="95">
        <v>0</v>
      </c>
      <c r="AM2544" s="95">
        <v>593543.23343658401</v>
      </c>
      <c r="AN2544" s="95">
        <v>30752753.470703099</v>
      </c>
      <c r="AO2544" s="95">
        <v>45719423.283691399</v>
      </c>
      <c r="AP2544" s="95">
        <v>2820.5970584750198</v>
      </c>
      <c r="AQ2544" s="95">
        <v>8901238.0246581994</v>
      </c>
      <c r="AR2544" s="95">
        <v>6058807.1709594699</v>
      </c>
      <c r="AS2544" s="95">
        <v>4853583.3276977502</v>
      </c>
      <c r="AT2544" s="95">
        <v>0</v>
      </c>
      <c r="AU2544" s="95">
        <v>0</v>
      </c>
      <c r="AV2544" s="95">
        <v>86420595.371093795</v>
      </c>
      <c r="AW2544" s="95">
        <v>81909.1500272751</v>
      </c>
      <c r="AX2544" s="95">
        <v>25157445.144287098</v>
      </c>
      <c r="AY2544" s="95">
        <v>20674315.120361298</v>
      </c>
      <c r="AZ2544" s="95">
        <v>4833068.3495483398</v>
      </c>
      <c r="BA2544" s="95">
        <v>0</v>
      </c>
      <c r="BB2544" s="95">
        <v>0</v>
      </c>
      <c r="BC2544" s="95">
        <v>4070265.4071655301</v>
      </c>
      <c r="BD2544" s="95">
        <v>0</v>
      </c>
      <c r="BE2544" s="95">
        <v>0</v>
      </c>
      <c r="BF2544" s="95">
        <v>4876625.6192016602</v>
      </c>
      <c r="BG2544" s="95">
        <v>86646090.401367202</v>
      </c>
      <c r="BH2544" s="95">
        <v>7741609.0494384803</v>
      </c>
      <c r="BI2544" s="95">
        <v>176.43852379173001</v>
      </c>
      <c r="BJ2544" s="95">
        <v>2797741.21838379</v>
      </c>
      <c r="BK2544" s="95">
        <v>2070449.6014709501</v>
      </c>
      <c r="BL2544" s="95">
        <v>0</v>
      </c>
      <c r="BM2544" s="95">
        <v>0</v>
      </c>
      <c r="BN2544" s="95">
        <v>0</v>
      </c>
      <c r="BO2544" s="95">
        <v>0</v>
      </c>
      <c r="BP2544" s="95">
        <v>0</v>
      </c>
      <c r="BQ2544" s="95">
        <v>0</v>
      </c>
      <c r="BR2544" s="95">
        <v>6551043.1658325205</v>
      </c>
      <c r="BS2544" s="95">
        <v>1749115.8423156701</v>
      </c>
      <c r="BT2544" s="95">
        <v>0</v>
      </c>
      <c r="BU2544" s="95">
        <v>0</v>
      </c>
      <c r="BV2544" s="95">
        <v>2114661.4303894001</v>
      </c>
      <c r="BW2544" s="95">
        <v>0</v>
      </c>
      <c r="BX2544" s="95">
        <v>0</v>
      </c>
      <c r="BY2544" s="95">
        <v>0</v>
      </c>
      <c r="BZ2544" s="95">
        <v>0</v>
      </c>
      <c r="CA2544" s="95">
        <v>128433.47548294099</v>
      </c>
      <c r="CB2544" s="95">
        <v>5908991.0494995099</v>
      </c>
      <c r="CC2544" s="95">
        <v>54552983.583496101</v>
      </c>
      <c r="CD2544" s="95">
        <v>10538392.342163101</v>
      </c>
      <c r="CE2544" s="95">
        <v>4652.1832684278497</v>
      </c>
      <c r="CF2544" s="95">
        <v>589998.968513489</v>
      </c>
      <c r="CG2544" s="95">
        <v>4833445.4439086895</v>
      </c>
      <c r="CH2544" s="95">
        <v>0</v>
      </c>
      <c r="CI2544" s="95">
        <v>133080.48889923099</v>
      </c>
      <c r="CJ2544" s="95">
        <v>6495892.6835327102</v>
      </c>
      <c r="CK2544" s="95">
        <v>59381388.696777299</v>
      </c>
      <c r="CL2544" s="95">
        <v>10553503.088501001</v>
      </c>
      <c r="CM2544" s="160">
        <v>221159.71103668201</v>
      </c>
      <c r="CN2544" s="160">
        <v>37346255.628417999</v>
      </c>
      <c r="CO2544" s="160">
        <v>146009557.16601601</v>
      </c>
      <c r="CP2544" s="95">
        <v>10553503.088501001</v>
      </c>
      <c r="CQ2544" s="95">
        <v>0</v>
      </c>
      <c r="CR2544" s="95">
        <v>0</v>
      </c>
      <c r="CS2544" s="95">
        <v>0</v>
      </c>
      <c r="CT2544" s="95">
        <v>0</v>
      </c>
      <c r="CU2544" s="161">
        <v>6498990.0180129986</v>
      </c>
      <c r="CV2544" s="161">
        <v>59386429.027404793</v>
      </c>
    </row>
    <row r="2545" spans="1:100" x14ac:dyDescent="0.2">
      <c r="A2545" s="94" t="s">
        <v>190</v>
      </c>
      <c r="B2545" s="96">
        <v>41244</v>
      </c>
      <c r="C2545" s="95">
        <v>109775.029578209</v>
      </c>
      <c r="D2545" s="95">
        <v>2.61564507897128</v>
      </c>
      <c r="E2545" s="95">
        <v>17377.600547552101</v>
      </c>
      <c r="F2545" s="95">
        <v>13795.016072750101</v>
      </c>
      <c r="G2545" s="95">
        <v>4590.7681294083604</v>
      </c>
      <c r="H2545" s="95">
        <v>0</v>
      </c>
      <c r="I2545" s="95">
        <v>0</v>
      </c>
      <c r="J2545" s="95">
        <v>88606.024369239807</v>
      </c>
      <c r="K2545" s="95">
        <v>258.22269178926899</v>
      </c>
      <c r="L2545" s="95">
        <v>66182.196107864394</v>
      </c>
      <c r="M2545" s="95">
        <v>51583.763382911697</v>
      </c>
      <c r="N2545" s="95">
        <v>4359.8567040562602</v>
      </c>
      <c r="O2545" s="95">
        <v>0</v>
      </c>
      <c r="P2545" s="95">
        <v>0</v>
      </c>
      <c r="Q2545" s="95">
        <v>5000.7707924246797</v>
      </c>
      <c r="R2545" s="95">
        <v>0</v>
      </c>
      <c r="S2545" s="95">
        <v>0</v>
      </c>
      <c r="T2545" s="95">
        <v>4567.5138934254601</v>
      </c>
      <c r="U2545" s="95">
        <v>88917.479126930193</v>
      </c>
      <c r="V2545" s="95">
        <v>4819207.4123535203</v>
      </c>
      <c r="W2545" s="95">
        <v>262.565514530987</v>
      </c>
      <c r="X2545" s="95">
        <v>1018118.27954865</v>
      </c>
      <c r="Y2545" s="95">
        <v>701042.48923492397</v>
      </c>
      <c r="Z2545" s="95">
        <v>589997.80799102795</v>
      </c>
      <c r="AA2545" s="95">
        <v>0</v>
      </c>
      <c r="AB2545" s="95">
        <v>0</v>
      </c>
      <c r="AC2545" s="95">
        <v>30713495.495361298</v>
      </c>
      <c r="AD2545" s="95">
        <v>24687.531376600298</v>
      </c>
      <c r="AE2545" s="95">
        <v>2647219.7591857901</v>
      </c>
      <c r="AF2545" s="95">
        <v>2184823.9963684101</v>
      </c>
      <c r="AG2545" s="95">
        <v>543025.92607116699</v>
      </c>
      <c r="AH2545" s="95">
        <v>0</v>
      </c>
      <c r="AI2545" s="95">
        <v>0</v>
      </c>
      <c r="AJ2545" s="95">
        <v>457604.362216949</v>
      </c>
      <c r="AK2545" s="95">
        <v>0</v>
      </c>
      <c r="AL2545" s="95">
        <v>0</v>
      </c>
      <c r="AM2545" s="95">
        <v>586952.13705444301</v>
      </c>
      <c r="AN2545" s="95">
        <v>30738575.130859401</v>
      </c>
      <c r="AO2545" s="95">
        <v>45669876.970703103</v>
      </c>
      <c r="AP2545" s="95">
        <v>2515.5209899544702</v>
      </c>
      <c r="AQ2545" s="95">
        <v>8643961.26708984</v>
      </c>
      <c r="AR2545" s="95">
        <v>5862991.3529052697</v>
      </c>
      <c r="AS2545" s="95">
        <v>4824663.2963867197</v>
      </c>
      <c r="AT2545" s="95">
        <v>0</v>
      </c>
      <c r="AU2545" s="95">
        <v>0</v>
      </c>
      <c r="AV2545" s="95">
        <v>86748963.860351607</v>
      </c>
      <c r="AW2545" s="95">
        <v>78664.089225768999</v>
      </c>
      <c r="AX2545" s="95">
        <v>24890680.5708008</v>
      </c>
      <c r="AY2545" s="95">
        <v>20664929.5163574</v>
      </c>
      <c r="AZ2545" s="95">
        <v>4666117.88879395</v>
      </c>
      <c r="BA2545" s="95">
        <v>0</v>
      </c>
      <c r="BB2545" s="95">
        <v>0</v>
      </c>
      <c r="BC2545" s="95">
        <v>4011479.70489502</v>
      </c>
      <c r="BD2545" s="95">
        <v>0</v>
      </c>
      <c r="BE2545" s="95">
        <v>0</v>
      </c>
      <c r="BF2545" s="95">
        <v>4810691.3477172898</v>
      </c>
      <c r="BG2545" s="95">
        <v>86815048.879882798</v>
      </c>
      <c r="BH2545" s="95">
        <v>7659309.4765625</v>
      </c>
      <c r="BI2545" s="95">
        <v>221.94919553585399</v>
      </c>
      <c r="BJ2545" s="95">
        <v>2700921.0276794401</v>
      </c>
      <c r="BK2545" s="95">
        <v>1978127.81816101</v>
      </c>
      <c r="BL2545" s="95">
        <v>0</v>
      </c>
      <c r="BM2545" s="95">
        <v>0</v>
      </c>
      <c r="BN2545" s="95">
        <v>0</v>
      </c>
      <c r="BO2545" s="95">
        <v>0</v>
      </c>
      <c r="BP2545" s="95">
        <v>0</v>
      </c>
      <c r="BQ2545" s="95">
        <v>0</v>
      </c>
      <c r="BR2545" s="95">
        <v>6583770.0059204102</v>
      </c>
      <c r="BS2545" s="95">
        <v>1699713.72088623</v>
      </c>
      <c r="BT2545" s="95">
        <v>0</v>
      </c>
      <c r="BU2545" s="95">
        <v>0</v>
      </c>
      <c r="BV2545" s="95">
        <v>2088972.1802520801</v>
      </c>
      <c r="BW2545" s="95">
        <v>0</v>
      </c>
      <c r="BX2545" s="95">
        <v>0</v>
      </c>
      <c r="BY2545" s="95">
        <v>0</v>
      </c>
      <c r="BZ2545" s="95">
        <v>0</v>
      </c>
      <c r="CA2545" s="95">
        <v>127111.955554962</v>
      </c>
      <c r="CB2545" s="95">
        <v>5839320.5064086895</v>
      </c>
      <c r="CC2545" s="95">
        <v>54275794.567871101</v>
      </c>
      <c r="CD2545" s="95">
        <v>10345696.5712891</v>
      </c>
      <c r="CE2545" s="95">
        <v>4586.8126147985504</v>
      </c>
      <c r="CF2545" s="95">
        <v>580512.54099273705</v>
      </c>
      <c r="CG2545" s="95">
        <v>4785987.6029663105</v>
      </c>
      <c r="CH2545" s="95">
        <v>0</v>
      </c>
      <c r="CI2545" s="95">
        <v>131702.70853614801</v>
      </c>
      <c r="CJ2545" s="95">
        <v>6422187.5481567401</v>
      </c>
      <c r="CK2545" s="95">
        <v>59058165.5390625</v>
      </c>
      <c r="CL2545" s="95">
        <v>10355070.498046899</v>
      </c>
      <c r="CM2545" s="160">
        <v>219774.59944915801</v>
      </c>
      <c r="CN2545" s="160">
        <v>37145133.507324196</v>
      </c>
      <c r="CO2545" s="160">
        <v>145835334.64453101</v>
      </c>
      <c r="CP2545" s="95">
        <v>10355070.498046899</v>
      </c>
      <c r="CQ2545" s="95">
        <v>0</v>
      </c>
      <c r="CR2545" s="95">
        <v>0</v>
      </c>
      <c r="CS2545" s="95">
        <v>0</v>
      </c>
      <c r="CT2545" s="95">
        <v>0</v>
      </c>
      <c r="CU2545" s="161">
        <v>6419833.0474014264</v>
      </c>
      <c r="CV2545" s="161">
        <v>59061782.17083741</v>
      </c>
    </row>
    <row r="2546" spans="1:100" x14ac:dyDescent="0.2">
      <c r="A2546" s="94" t="s">
        <v>190</v>
      </c>
      <c r="B2546" s="96">
        <v>41334</v>
      </c>
      <c r="C2546" s="95">
        <v>108387.430231094</v>
      </c>
      <c r="D2546" s="95">
        <v>3.3442811349814301</v>
      </c>
      <c r="E2546" s="95">
        <v>16949.572873830799</v>
      </c>
      <c r="F2546" s="95">
        <v>13465.6363204718</v>
      </c>
      <c r="G2546" s="95">
        <v>4486.3376799821899</v>
      </c>
      <c r="H2546" s="95">
        <v>0</v>
      </c>
      <c r="I2546" s="95">
        <v>0</v>
      </c>
      <c r="J2546" s="95">
        <v>88526.160160064697</v>
      </c>
      <c r="K2546" s="95">
        <v>237.06678612344001</v>
      </c>
      <c r="L2546" s="95">
        <v>2598.20028203726</v>
      </c>
      <c r="M2546" s="95">
        <v>51161.093075752302</v>
      </c>
      <c r="N2546" s="95">
        <v>4271.3133795261401</v>
      </c>
      <c r="O2546" s="95">
        <v>0</v>
      </c>
      <c r="P2546" s="95">
        <v>61935.046845436103</v>
      </c>
      <c r="Q2546" s="95">
        <v>4968.1508989334097</v>
      </c>
      <c r="R2546" s="95">
        <v>0</v>
      </c>
      <c r="S2546" s="95">
        <v>4443.5907774567604</v>
      </c>
      <c r="T2546" s="95">
        <v>0</v>
      </c>
      <c r="U2546" s="95">
        <v>88781.226585388198</v>
      </c>
      <c r="V2546" s="95">
        <v>4754389.3386840802</v>
      </c>
      <c r="W2546" s="95">
        <v>403.95877913758198</v>
      </c>
      <c r="X2546" s="95">
        <v>981063.06307983398</v>
      </c>
      <c r="Y2546" s="95">
        <v>669816.83606720006</v>
      </c>
      <c r="Z2546" s="95">
        <v>565885.12886047398</v>
      </c>
      <c r="AA2546" s="95">
        <v>0</v>
      </c>
      <c r="AB2546" s="95">
        <v>0</v>
      </c>
      <c r="AC2546" s="95">
        <v>30630163.8740234</v>
      </c>
      <c r="AD2546" s="95">
        <v>21659.8657886982</v>
      </c>
      <c r="AE2546" s="95">
        <v>51048.548311710401</v>
      </c>
      <c r="AF2546" s="95">
        <v>2167644.3161621098</v>
      </c>
      <c r="AG2546" s="95">
        <v>533939.13061523403</v>
      </c>
      <c r="AH2546" s="95">
        <v>0</v>
      </c>
      <c r="AI2546" s="95">
        <v>2489931.8989257799</v>
      </c>
      <c r="AJ2546" s="95">
        <v>451303.59066772502</v>
      </c>
      <c r="AK2546" s="95">
        <v>0</v>
      </c>
      <c r="AL2546" s="95">
        <v>559469.04833984398</v>
      </c>
      <c r="AM2546" s="95">
        <v>0</v>
      </c>
      <c r="AN2546" s="95">
        <v>30665594.606933601</v>
      </c>
      <c r="AO2546" s="95">
        <v>45086903.315429702</v>
      </c>
      <c r="AP2546" s="95">
        <v>3644.0035392343998</v>
      </c>
      <c r="AQ2546" s="95">
        <v>8222358.73291016</v>
      </c>
      <c r="AR2546" s="95">
        <v>5564640.8850097703</v>
      </c>
      <c r="AS2546" s="95">
        <v>4649969.8637695303</v>
      </c>
      <c r="AT2546" s="95">
        <v>0</v>
      </c>
      <c r="AU2546" s="95">
        <v>0</v>
      </c>
      <c r="AV2546" s="95">
        <v>86793879.005859405</v>
      </c>
      <c r="AW2546" s="95">
        <v>69256.3610544205</v>
      </c>
      <c r="AX2546" s="95">
        <v>603521.32815551804</v>
      </c>
      <c r="AY2546" s="95">
        <v>20612561.177246101</v>
      </c>
      <c r="AZ2546" s="95">
        <v>4601670.2352905301</v>
      </c>
      <c r="BA2546" s="95">
        <v>0</v>
      </c>
      <c r="BB2546" s="95">
        <v>23131823.5087891</v>
      </c>
      <c r="BC2546" s="95">
        <v>3955571.9692077599</v>
      </c>
      <c r="BD2546" s="95">
        <v>0</v>
      </c>
      <c r="BE2546" s="95">
        <v>4604594.3740844699</v>
      </c>
      <c r="BF2546" s="95">
        <v>0</v>
      </c>
      <c r="BG2546" s="95">
        <v>87100827.798828095</v>
      </c>
      <c r="BH2546" s="95">
        <v>9448050.7454834003</v>
      </c>
      <c r="BI2546" s="95">
        <v>273.30341096967499</v>
      </c>
      <c r="BJ2546" s="95">
        <v>2782925.3636779799</v>
      </c>
      <c r="BK2546" s="95">
        <v>1999566.8563842799</v>
      </c>
      <c r="BL2546" s="95">
        <v>0</v>
      </c>
      <c r="BM2546" s="95">
        <v>0</v>
      </c>
      <c r="BN2546" s="95">
        <v>0</v>
      </c>
      <c r="BO2546" s="95">
        <v>0</v>
      </c>
      <c r="BP2546" s="95">
        <v>0</v>
      </c>
      <c r="BQ2546" s="95">
        <v>0</v>
      </c>
      <c r="BR2546" s="95">
        <v>6754374.9139404297</v>
      </c>
      <c r="BS2546" s="95">
        <v>1717113.1359252899</v>
      </c>
      <c r="BT2546" s="95">
        <v>0</v>
      </c>
      <c r="BU2546" s="95">
        <v>1775594.6999816899</v>
      </c>
      <c r="BV2546" s="95">
        <v>2127771.6499328599</v>
      </c>
      <c r="BW2546" s="95">
        <v>0</v>
      </c>
      <c r="BX2546" s="95">
        <v>391679.45962524402</v>
      </c>
      <c r="BY2546" s="95">
        <v>0</v>
      </c>
      <c r="BZ2546" s="95">
        <v>0</v>
      </c>
      <c r="CA2546" s="95">
        <v>125398.52774334</v>
      </c>
      <c r="CB2546" s="95">
        <v>5736258.4191894503</v>
      </c>
      <c r="CC2546" s="95">
        <v>53351179.4541016</v>
      </c>
      <c r="CD2546" s="95">
        <v>12261972.392822299</v>
      </c>
      <c r="CE2546" s="95">
        <v>4485.0970641374597</v>
      </c>
      <c r="CF2546" s="95">
        <v>573039.49227142299</v>
      </c>
      <c r="CG2546" s="95">
        <v>4717005.74182129</v>
      </c>
      <c r="CH2546" s="95">
        <v>0</v>
      </c>
      <c r="CI2546" s="95">
        <v>129875.27427864099</v>
      </c>
      <c r="CJ2546" s="95">
        <v>6309717.6417846698</v>
      </c>
      <c r="CK2546" s="95">
        <v>58068605.769042999</v>
      </c>
      <c r="CL2546" s="95">
        <v>12640374.9099121</v>
      </c>
      <c r="CM2546" s="160">
        <v>217880.62357330299</v>
      </c>
      <c r="CN2546" s="160">
        <v>37016264.786132798</v>
      </c>
      <c r="CO2546" s="160">
        <v>145143506.23632801</v>
      </c>
      <c r="CP2546" s="95">
        <v>12640374.9099121</v>
      </c>
      <c r="CQ2546" s="95">
        <v>0</v>
      </c>
      <c r="CR2546" s="95">
        <v>0</v>
      </c>
      <c r="CS2546" s="95">
        <v>0</v>
      </c>
      <c r="CT2546" s="95">
        <v>0</v>
      </c>
      <c r="CU2546" s="161">
        <v>6309297.9114608737</v>
      </c>
      <c r="CV2546" s="161">
        <v>58068185.195922889</v>
      </c>
    </row>
    <row r="2547" spans="1:100" x14ac:dyDescent="0.2">
      <c r="A2547" s="94" t="s">
        <v>190</v>
      </c>
      <c r="B2547" s="96">
        <v>41426</v>
      </c>
      <c r="C2547" s="95">
        <v>109153.630707741</v>
      </c>
      <c r="D2547" s="95">
        <v>2.70657479797956</v>
      </c>
      <c r="E2547" s="95">
        <v>16376.3198584318</v>
      </c>
      <c r="F2547" s="95">
        <v>13016.0151394606</v>
      </c>
      <c r="G2547" s="95">
        <v>4467.0624877214404</v>
      </c>
      <c r="H2547" s="95">
        <v>0</v>
      </c>
      <c r="I2547" s="95">
        <v>0</v>
      </c>
      <c r="J2547" s="95">
        <v>88268.080740928694</v>
      </c>
      <c r="K2547" s="95">
        <v>209.767597125843</v>
      </c>
      <c r="L2547" s="95">
        <v>1931.0340933203699</v>
      </c>
      <c r="M2547" s="95">
        <v>51788.375868797302</v>
      </c>
      <c r="N2547" s="95">
        <v>4244.3894367217999</v>
      </c>
      <c r="O2547" s="95">
        <v>0</v>
      </c>
      <c r="P2547" s="95">
        <v>62875.491581916802</v>
      </c>
      <c r="Q2547" s="95">
        <v>4918.0376015901602</v>
      </c>
      <c r="R2547" s="95">
        <v>0</v>
      </c>
      <c r="S2547" s="95">
        <v>4463.5514372587204</v>
      </c>
      <c r="T2547" s="95">
        <v>0</v>
      </c>
      <c r="U2547" s="95">
        <v>88453.606779098496</v>
      </c>
      <c r="V2547" s="95">
        <v>4711955.1049194299</v>
      </c>
      <c r="W2547" s="95">
        <v>276.570182707161</v>
      </c>
      <c r="X2547" s="95">
        <v>949725.03543090797</v>
      </c>
      <c r="Y2547" s="95">
        <v>650424.47831726098</v>
      </c>
      <c r="Z2547" s="95">
        <v>556669.47589111305</v>
      </c>
      <c r="AA2547" s="95">
        <v>0</v>
      </c>
      <c r="AB2547" s="95">
        <v>0</v>
      </c>
      <c r="AC2547" s="95">
        <v>30417399.3825684</v>
      </c>
      <c r="AD2547" s="95">
        <v>19108.137511014898</v>
      </c>
      <c r="AE2547" s="95">
        <v>40999.4429774284</v>
      </c>
      <c r="AF2547" s="95">
        <v>2148195.6029357901</v>
      </c>
      <c r="AG2547" s="95">
        <v>522768.21874618501</v>
      </c>
      <c r="AH2547" s="95">
        <v>0</v>
      </c>
      <c r="AI2547" s="95">
        <v>2503941.1383667002</v>
      </c>
      <c r="AJ2547" s="95">
        <v>450727.71477508498</v>
      </c>
      <c r="AK2547" s="95">
        <v>0</v>
      </c>
      <c r="AL2547" s="95">
        <v>556753.64010620106</v>
      </c>
      <c r="AM2547" s="95">
        <v>0</v>
      </c>
      <c r="AN2547" s="95">
        <v>30425685.4453125</v>
      </c>
      <c r="AO2547" s="95">
        <v>44859726.167480499</v>
      </c>
      <c r="AP2547" s="95">
        <v>2936.2403986752001</v>
      </c>
      <c r="AQ2547" s="95">
        <v>7940248.9178466797</v>
      </c>
      <c r="AR2547" s="95">
        <v>5379673.6400756799</v>
      </c>
      <c r="AS2547" s="95">
        <v>4594991.0395507803</v>
      </c>
      <c r="AT2547" s="95">
        <v>0</v>
      </c>
      <c r="AU2547" s="95">
        <v>0</v>
      </c>
      <c r="AV2547" s="95">
        <v>86542438.785156295</v>
      </c>
      <c r="AW2547" s="95">
        <v>61181.766910076098</v>
      </c>
      <c r="AX2547" s="95">
        <v>453436.252681732</v>
      </c>
      <c r="AY2547" s="95">
        <v>20531941.013671901</v>
      </c>
      <c r="AZ2547" s="95">
        <v>4522378.8866577102</v>
      </c>
      <c r="BA2547" s="95">
        <v>0</v>
      </c>
      <c r="BB2547" s="95">
        <v>23410672.6564941</v>
      </c>
      <c r="BC2547" s="95">
        <v>3954708.8834533701</v>
      </c>
      <c r="BD2547" s="95">
        <v>0</v>
      </c>
      <c r="BE2547" s="95">
        <v>4584616.5396728497</v>
      </c>
      <c r="BF2547" s="95">
        <v>0</v>
      </c>
      <c r="BG2547" s="95">
        <v>86834768.324218795</v>
      </c>
      <c r="BH2547" s="95">
        <v>9588619.1640625</v>
      </c>
      <c r="BI2547" s="95">
        <v>203.14368983358099</v>
      </c>
      <c r="BJ2547" s="95">
        <v>2769272.3915710398</v>
      </c>
      <c r="BK2547" s="95">
        <v>1961531.3772583001</v>
      </c>
      <c r="BL2547" s="95">
        <v>0</v>
      </c>
      <c r="BM2547" s="95">
        <v>0</v>
      </c>
      <c r="BN2547" s="95">
        <v>0</v>
      </c>
      <c r="BO2547" s="95">
        <v>0</v>
      </c>
      <c r="BP2547" s="95">
        <v>0</v>
      </c>
      <c r="BQ2547" s="95">
        <v>0</v>
      </c>
      <c r="BR2547" s="95">
        <v>6791238.7213745099</v>
      </c>
      <c r="BS2547" s="95">
        <v>1676307.3754882801</v>
      </c>
      <c r="BT2547" s="95">
        <v>0</v>
      </c>
      <c r="BU2547" s="95">
        <v>1818055.5999908401</v>
      </c>
      <c r="BV2547" s="95">
        <v>2127465.2807617201</v>
      </c>
      <c r="BW2547" s="95">
        <v>0</v>
      </c>
      <c r="BX2547" s="95">
        <v>390806.25962829601</v>
      </c>
      <c r="BY2547" s="95">
        <v>0</v>
      </c>
      <c r="BZ2547" s="95">
        <v>0</v>
      </c>
      <c r="CA2547" s="95">
        <v>125506.152424812</v>
      </c>
      <c r="CB2547" s="95">
        <v>5666535.1824340802</v>
      </c>
      <c r="CC2547" s="95">
        <v>52887779.151855499</v>
      </c>
      <c r="CD2547" s="95">
        <v>12360924.081543</v>
      </c>
      <c r="CE2547" s="95">
        <v>4466.9834883212998</v>
      </c>
      <c r="CF2547" s="95">
        <v>557121.541900635</v>
      </c>
      <c r="CG2547" s="95">
        <v>4581692.3875732403</v>
      </c>
      <c r="CH2547" s="95">
        <v>0</v>
      </c>
      <c r="CI2547" s="95">
        <v>129985.353159904</v>
      </c>
      <c r="CJ2547" s="95">
        <v>6222662.2639160203</v>
      </c>
      <c r="CK2547" s="95">
        <v>57479885.1552734</v>
      </c>
      <c r="CL2547" s="95">
        <v>12728541.8319092</v>
      </c>
      <c r="CM2547" s="160">
        <v>217612.39422416699</v>
      </c>
      <c r="CN2547" s="160">
        <v>36731050.953613304</v>
      </c>
      <c r="CO2547" s="160">
        <v>144121481.27343801</v>
      </c>
      <c r="CP2547" s="95">
        <v>12728541.8319092</v>
      </c>
      <c r="CQ2547" s="95">
        <v>0</v>
      </c>
      <c r="CR2547" s="95">
        <v>0</v>
      </c>
      <c r="CS2547" s="95">
        <v>0</v>
      </c>
      <c r="CT2547" s="95">
        <v>0</v>
      </c>
      <c r="CU2547" s="161">
        <v>6223656.7243347149</v>
      </c>
      <c r="CV2547" s="161">
        <v>57469471.539428741</v>
      </c>
    </row>
    <row r="2548" spans="1:100" x14ac:dyDescent="0.2">
      <c r="A2548" s="94" t="s">
        <v>190</v>
      </c>
      <c r="B2548" s="96">
        <v>41518</v>
      </c>
      <c r="C2548" s="95">
        <v>108875.583920479</v>
      </c>
      <c r="D2548" s="95">
        <v>2.3819716899888599</v>
      </c>
      <c r="E2548" s="95">
        <v>15983.268527984599</v>
      </c>
      <c r="F2548" s="95">
        <v>12723.858532190299</v>
      </c>
      <c r="G2548" s="95">
        <v>4461.9667006730997</v>
      </c>
      <c r="H2548" s="95">
        <v>0</v>
      </c>
      <c r="I2548" s="95">
        <v>0</v>
      </c>
      <c r="J2548" s="95">
        <v>87888.387199401899</v>
      </c>
      <c r="K2548" s="95">
        <v>193.35578232072299</v>
      </c>
      <c r="L2548" s="95">
        <v>305.81552615016699</v>
      </c>
      <c r="M2548" s="95">
        <v>51679.926291942596</v>
      </c>
      <c r="N2548" s="95">
        <v>4213.9962817430496</v>
      </c>
      <c r="O2548" s="95">
        <v>0</v>
      </c>
      <c r="P2548" s="95">
        <v>64012.562057971998</v>
      </c>
      <c r="Q2548" s="95">
        <v>4896.7366895079604</v>
      </c>
      <c r="R2548" s="95">
        <v>0</v>
      </c>
      <c r="S2548" s="95">
        <v>4482.8392494916898</v>
      </c>
      <c r="T2548" s="95">
        <v>0</v>
      </c>
      <c r="U2548" s="95">
        <v>88057.171575546294</v>
      </c>
      <c r="V2548" s="95">
        <v>4711031.6334228497</v>
      </c>
      <c r="W2548" s="95">
        <v>282.852192919701</v>
      </c>
      <c r="X2548" s="95">
        <v>927766.10773467994</v>
      </c>
      <c r="Y2548" s="95">
        <v>646559.90140533401</v>
      </c>
      <c r="Z2548" s="95">
        <v>556892.27657318104</v>
      </c>
      <c r="AA2548" s="95">
        <v>0</v>
      </c>
      <c r="AB2548" s="95">
        <v>0</v>
      </c>
      <c r="AC2548" s="95">
        <v>30407937.259277299</v>
      </c>
      <c r="AD2548" s="95">
        <v>16421.217665195501</v>
      </c>
      <c r="AE2548" s="95">
        <v>24721.791883945501</v>
      </c>
      <c r="AF2548" s="95">
        <v>2158699.64422607</v>
      </c>
      <c r="AG2548" s="95">
        <v>512845.35364151001</v>
      </c>
      <c r="AH2548" s="95">
        <v>0</v>
      </c>
      <c r="AI2548" s="95">
        <v>2498577.7703857399</v>
      </c>
      <c r="AJ2548" s="95">
        <v>448339.260547638</v>
      </c>
      <c r="AK2548" s="95">
        <v>0</v>
      </c>
      <c r="AL2548" s="95">
        <v>557220.67366790795</v>
      </c>
      <c r="AM2548" s="95">
        <v>0</v>
      </c>
      <c r="AN2548" s="95">
        <v>30421699.2814941</v>
      </c>
      <c r="AO2548" s="95">
        <v>44955063.038574196</v>
      </c>
      <c r="AP2548" s="95">
        <v>2686.89986687899</v>
      </c>
      <c r="AQ2548" s="95">
        <v>7814700.4906005897</v>
      </c>
      <c r="AR2548" s="95">
        <v>5352547.4009399395</v>
      </c>
      <c r="AS2548" s="95">
        <v>4612444.1249389602</v>
      </c>
      <c r="AT2548" s="95">
        <v>0</v>
      </c>
      <c r="AU2548" s="95">
        <v>0</v>
      </c>
      <c r="AV2548" s="95">
        <v>86598616.013671905</v>
      </c>
      <c r="AW2548" s="95">
        <v>52641.234127998403</v>
      </c>
      <c r="AX2548" s="95">
        <v>235703.81528854399</v>
      </c>
      <c r="AY2548" s="95">
        <v>20644633.458007801</v>
      </c>
      <c r="AZ2548" s="95">
        <v>4451874.6094360398</v>
      </c>
      <c r="BA2548" s="95">
        <v>0</v>
      </c>
      <c r="BB2548" s="95">
        <v>23505708.705078099</v>
      </c>
      <c r="BC2548" s="95">
        <v>3965690.61328125</v>
      </c>
      <c r="BD2548" s="95">
        <v>0</v>
      </c>
      <c r="BE2548" s="95">
        <v>4614822.6660156297</v>
      </c>
      <c r="BF2548" s="95">
        <v>0</v>
      </c>
      <c r="BG2548" s="95">
        <v>86506637.358398393</v>
      </c>
      <c r="BH2548" s="95">
        <v>9627608.1168212909</v>
      </c>
      <c r="BI2548" s="95">
        <v>390.96606910601298</v>
      </c>
      <c r="BJ2548" s="95">
        <v>2763199.4724121098</v>
      </c>
      <c r="BK2548" s="95">
        <v>1955455.9818420401</v>
      </c>
      <c r="BL2548" s="95">
        <v>0</v>
      </c>
      <c r="BM2548" s="95">
        <v>0</v>
      </c>
      <c r="BN2548" s="95">
        <v>0</v>
      </c>
      <c r="BO2548" s="95">
        <v>0</v>
      </c>
      <c r="BP2548" s="95">
        <v>0</v>
      </c>
      <c r="BQ2548" s="95">
        <v>0</v>
      </c>
      <c r="BR2548" s="95">
        <v>6857181.9582519503</v>
      </c>
      <c r="BS2548" s="95">
        <v>1661298.73687744</v>
      </c>
      <c r="BT2548" s="95">
        <v>0</v>
      </c>
      <c r="BU2548" s="95">
        <v>1464795.1699829099</v>
      </c>
      <c r="BV2548" s="95">
        <v>2160838.0995788602</v>
      </c>
      <c r="BW2548" s="95">
        <v>0</v>
      </c>
      <c r="BX2548" s="95">
        <v>324448.19970321702</v>
      </c>
      <c r="BY2548" s="95">
        <v>0</v>
      </c>
      <c r="BZ2548" s="95">
        <v>0</v>
      </c>
      <c r="CA2548" s="95">
        <v>124890.0324049</v>
      </c>
      <c r="CB2548" s="95">
        <v>5632084.6518554697</v>
      </c>
      <c r="CC2548" s="95">
        <v>52702582.193359397</v>
      </c>
      <c r="CD2548" s="95">
        <v>12371302.9034424</v>
      </c>
      <c r="CE2548" s="95">
        <v>4468.8842819929096</v>
      </c>
      <c r="CF2548" s="95">
        <v>551935.03868103004</v>
      </c>
      <c r="CG2548" s="95">
        <v>4559164.63525391</v>
      </c>
      <c r="CH2548" s="95">
        <v>0</v>
      </c>
      <c r="CI2548" s="95">
        <v>129349.072007179</v>
      </c>
      <c r="CJ2548" s="95">
        <v>6184060.7572021503</v>
      </c>
      <c r="CK2548" s="95">
        <v>57265460.2421875</v>
      </c>
      <c r="CL2548" s="95">
        <v>12739761.0778809</v>
      </c>
      <c r="CM2548" s="160">
        <v>216633.871839523</v>
      </c>
      <c r="CN2548" s="160">
        <v>36613653.9130859</v>
      </c>
      <c r="CO2548" s="160">
        <v>143865265.27929699</v>
      </c>
      <c r="CP2548" s="95">
        <v>12739761.0778809</v>
      </c>
      <c r="CQ2548" s="95">
        <v>0</v>
      </c>
      <c r="CR2548" s="95">
        <v>0</v>
      </c>
      <c r="CS2548" s="95">
        <v>0</v>
      </c>
      <c r="CT2548" s="95">
        <v>0</v>
      </c>
      <c r="CU2548" s="161">
        <v>6184019.6905365</v>
      </c>
      <c r="CV2548" s="161">
        <v>57261746.828613311</v>
      </c>
    </row>
    <row r="2549" spans="1:100" x14ac:dyDescent="0.2">
      <c r="A2549" s="94" t="s">
        <v>190</v>
      </c>
      <c r="B2549" s="96">
        <v>41609</v>
      </c>
      <c r="C2549" s="95">
        <v>108685.227936745</v>
      </c>
      <c r="D2549" s="95">
        <v>3.4633822389878302</v>
      </c>
      <c r="E2549" s="95">
        <v>15524.667845010799</v>
      </c>
      <c r="F2549" s="95">
        <v>12340.9373998642</v>
      </c>
      <c r="G2549" s="95">
        <v>4456.0454049110404</v>
      </c>
      <c r="H2549" s="95">
        <v>0</v>
      </c>
      <c r="I2549" s="95">
        <v>0</v>
      </c>
      <c r="J2549" s="95">
        <v>87342.539118766799</v>
      </c>
      <c r="K2549" s="95">
        <v>156.875788899139</v>
      </c>
      <c r="L2549" s="95">
        <v>216.58991584926801</v>
      </c>
      <c r="M2549" s="95">
        <v>51662.255574703202</v>
      </c>
      <c r="N2549" s="95">
        <v>4207.9972075223905</v>
      </c>
      <c r="O2549" s="95">
        <v>0</v>
      </c>
      <c r="P2549" s="95">
        <v>63347.110913276701</v>
      </c>
      <c r="Q2549" s="95">
        <v>4842.8861345648802</v>
      </c>
      <c r="R2549" s="95">
        <v>0</v>
      </c>
      <c r="S2549" s="95">
        <v>4450.0644983649299</v>
      </c>
      <c r="T2549" s="95">
        <v>0</v>
      </c>
      <c r="U2549" s="95">
        <v>87512.899490356402</v>
      </c>
      <c r="V2549" s="95">
        <v>4638826.2610473596</v>
      </c>
      <c r="W2549" s="95">
        <v>257.435038231313</v>
      </c>
      <c r="X2549" s="95">
        <v>903668.24448394799</v>
      </c>
      <c r="Y2549" s="95">
        <v>622175.78127288795</v>
      </c>
      <c r="Z2549" s="95">
        <v>546661.82933044399</v>
      </c>
      <c r="AA2549" s="95">
        <v>0</v>
      </c>
      <c r="AB2549" s="95">
        <v>0</v>
      </c>
      <c r="AC2549" s="95">
        <v>30026676.834472701</v>
      </c>
      <c r="AD2549" s="95">
        <v>13648.500439167001</v>
      </c>
      <c r="AE2549" s="95">
        <v>23020.1296243668</v>
      </c>
      <c r="AF2549" s="95">
        <v>2119830.1924133301</v>
      </c>
      <c r="AG2549" s="95">
        <v>505051.07115173299</v>
      </c>
      <c r="AH2549" s="95">
        <v>0</v>
      </c>
      <c r="AI2549" s="95">
        <v>2455082.9801330599</v>
      </c>
      <c r="AJ2549" s="95">
        <v>443192.43714904803</v>
      </c>
      <c r="AK2549" s="95">
        <v>0</v>
      </c>
      <c r="AL2549" s="95">
        <v>545637.17896270799</v>
      </c>
      <c r="AM2549" s="95">
        <v>0</v>
      </c>
      <c r="AN2549" s="95">
        <v>30040968.4143066</v>
      </c>
      <c r="AO2549" s="95">
        <v>44539421.7431641</v>
      </c>
      <c r="AP2549" s="95">
        <v>2922.4860067367599</v>
      </c>
      <c r="AQ2549" s="95">
        <v>7557109.0225219699</v>
      </c>
      <c r="AR2549" s="95">
        <v>5136283.2174072303</v>
      </c>
      <c r="AS2549" s="95">
        <v>4538485.8864135696</v>
      </c>
      <c r="AT2549" s="95">
        <v>0</v>
      </c>
      <c r="AU2549" s="95">
        <v>0</v>
      </c>
      <c r="AV2549" s="95">
        <v>86222136.048828095</v>
      </c>
      <c r="AW2549" s="95">
        <v>44146.423924446099</v>
      </c>
      <c r="AX2549" s="95">
        <v>208259.05685234099</v>
      </c>
      <c r="AY2549" s="95">
        <v>20472769.4755859</v>
      </c>
      <c r="AZ2549" s="95">
        <v>4391859.50744629</v>
      </c>
      <c r="BA2549" s="95">
        <v>0</v>
      </c>
      <c r="BB2549" s="95">
        <v>23217093.0854492</v>
      </c>
      <c r="BC2549" s="95">
        <v>3928159.9362793001</v>
      </c>
      <c r="BD2549" s="95">
        <v>0</v>
      </c>
      <c r="BE2549" s="95">
        <v>4541858.1042480497</v>
      </c>
      <c r="BF2549" s="95">
        <v>0</v>
      </c>
      <c r="BG2549" s="95">
        <v>86230160.569335893</v>
      </c>
      <c r="BH2549" s="95">
        <v>9625052.2153320294</v>
      </c>
      <c r="BI2549" s="95">
        <v>413.80454499646999</v>
      </c>
      <c r="BJ2549" s="95">
        <v>2721407.96792603</v>
      </c>
      <c r="BK2549" s="95">
        <v>1924614.2199707001</v>
      </c>
      <c r="BL2549" s="95">
        <v>0</v>
      </c>
      <c r="BM2549" s="95">
        <v>0</v>
      </c>
      <c r="BN2549" s="95">
        <v>0</v>
      </c>
      <c r="BO2549" s="95">
        <v>0</v>
      </c>
      <c r="BP2549" s="95">
        <v>0</v>
      </c>
      <c r="BQ2549" s="95">
        <v>0</v>
      </c>
      <c r="BR2549" s="95">
        <v>6833607.1234741202</v>
      </c>
      <c r="BS2549" s="95">
        <v>1637411.5867157001</v>
      </c>
      <c r="BT2549" s="95">
        <v>0</v>
      </c>
      <c r="BU2549" s="95">
        <v>1763381.2699890099</v>
      </c>
      <c r="BV2549" s="95">
        <v>2151657.59014893</v>
      </c>
      <c r="BW2549" s="95">
        <v>0</v>
      </c>
      <c r="BX2549" s="95">
        <v>365927.09965515102</v>
      </c>
      <c r="BY2549" s="95">
        <v>0</v>
      </c>
      <c r="BZ2549" s="95">
        <v>0</v>
      </c>
      <c r="CA2549" s="95">
        <v>124166.237535477</v>
      </c>
      <c r="CB2549" s="95">
        <v>5549500.3523559598</v>
      </c>
      <c r="CC2549" s="95">
        <v>52186380.948242202</v>
      </c>
      <c r="CD2549" s="95">
        <v>12330109.9641113</v>
      </c>
      <c r="CE2549" s="95">
        <v>4449.0584945678702</v>
      </c>
      <c r="CF2549" s="95">
        <v>546319.79019928002</v>
      </c>
      <c r="CG2549" s="95">
        <v>4553905.35339355</v>
      </c>
      <c r="CH2549" s="95">
        <v>0</v>
      </c>
      <c r="CI2549" s="95">
        <v>128622.400717735</v>
      </c>
      <c r="CJ2549" s="95">
        <v>6096748.1641845703</v>
      </c>
      <c r="CK2549" s="95">
        <v>56736204.073730499</v>
      </c>
      <c r="CL2549" s="95">
        <v>12701987.709716801</v>
      </c>
      <c r="CM2549" s="160">
        <v>215340.422914505</v>
      </c>
      <c r="CN2549" s="160">
        <v>36113557.101074196</v>
      </c>
      <c r="CO2549" s="160">
        <v>142822725.77343801</v>
      </c>
      <c r="CP2549" s="95">
        <v>12701987.709716801</v>
      </c>
      <c r="CQ2549" s="95">
        <v>0</v>
      </c>
      <c r="CR2549" s="95">
        <v>0</v>
      </c>
      <c r="CS2549" s="95">
        <v>0</v>
      </c>
      <c r="CT2549" s="95">
        <v>0</v>
      </c>
      <c r="CU2549" s="161">
        <v>6095820.1425552396</v>
      </c>
      <c r="CV2549" s="161">
        <v>56740286.30163575</v>
      </c>
    </row>
    <row r="2550" spans="1:100" x14ac:dyDescent="0.2">
      <c r="A2550" s="94" t="s">
        <v>190</v>
      </c>
      <c r="B2550" s="96">
        <v>41699</v>
      </c>
      <c r="C2550" s="95">
        <v>108619.688818932</v>
      </c>
      <c r="D2550" s="95">
        <v>0</v>
      </c>
      <c r="E2550" s="95">
        <v>15161.130969286</v>
      </c>
      <c r="F2550" s="95">
        <v>12063.021163702</v>
      </c>
      <c r="G2550" s="95">
        <v>4494.2752426862698</v>
      </c>
      <c r="H2550" s="95">
        <v>0</v>
      </c>
      <c r="I2550" s="95">
        <v>0</v>
      </c>
      <c r="J2550" s="95">
        <v>86958.617389678999</v>
      </c>
      <c r="K2550" s="95">
        <v>127.030630417168</v>
      </c>
      <c r="L2550" s="95">
        <v>214.94826512969999</v>
      </c>
      <c r="M2550" s="95">
        <v>51677.024301052101</v>
      </c>
      <c r="N2550" s="95">
        <v>4161.9578101634997</v>
      </c>
      <c r="O2550" s="95">
        <v>0</v>
      </c>
      <c r="P2550" s="95">
        <v>62706.907374381997</v>
      </c>
      <c r="Q2550" s="95">
        <v>4802.4236876964596</v>
      </c>
      <c r="R2550" s="95">
        <v>0</v>
      </c>
      <c r="S2550" s="95">
        <v>4467.1833429336502</v>
      </c>
      <c r="T2550" s="95">
        <v>0</v>
      </c>
      <c r="U2550" s="95">
        <v>87123.488747596697</v>
      </c>
      <c r="V2550" s="95">
        <v>4628723.49108887</v>
      </c>
      <c r="W2550" s="95">
        <v>0</v>
      </c>
      <c r="X2550" s="95">
        <v>883418.45804595901</v>
      </c>
      <c r="Y2550" s="95">
        <v>606044.63035583496</v>
      </c>
      <c r="Z2550" s="95">
        <v>541939.21330261196</v>
      </c>
      <c r="AA2550" s="95">
        <v>0</v>
      </c>
      <c r="AB2550" s="95">
        <v>0</v>
      </c>
      <c r="AC2550" s="95">
        <v>29739627.896972701</v>
      </c>
      <c r="AD2550" s="95">
        <v>10895.365591764499</v>
      </c>
      <c r="AE2550" s="95">
        <v>23434.832406759298</v>
      </c>
      <c r="AF2550" s="95">
        <v>2114555.7950744601</v>
      </c>
      <c r="AG2550" s="95">
        <v>489075.74751281698</v>
      </c>
      <c r="AH2550" s="95">
        <v>0</v>
      </c>
      <c r="AI2550" s="95">
        <v>2428262.6718444801</v>
      </c>
      <c r="AJ2550" s="95">
        <v>442185.13248062099</v>
      </c>
      <c r="AK2550" s="95">
        <v>0</v>
      </c>
      <c r="AL2550" s="95">
        <v>538758.04817199695</v>
      </c>
      <c r="AM2550" s="95">
        <v>0</v>
      </c>
      <c r="AN2550" s="95">
        <v>29747313.9685059</v>
      </c>
      <c r="AO2550" s="95">
        <v>44700808.666015603</v>
      </c>
      <c r="AP2550" s="95">
        <v>0</v>
      </c>
      <c r="AQ2550" s="95">
        <v>7385937.8757934598</v>
      </c>
      <c r="AR2550" s="95">
        <v>5002218.3170776404</v>
      </c>
      <c r="AS2550" s="95">
        <v>4522971.6948242197</v>
      </c>
      <c r="AT2550" s="95">
        <v>0</v>
      </c>
      <c r="AU2550" s="95">
        <v>0</v>
      </c>
      <c r="AV2550" s="95">
        <v>86008824.459960893</v>
      </c>
      <c r="AW2550" s="95">
        <v>35459.820820331603</v>
      </c>
      <c r="AX2550" s="95">
        <v>202330.42612647999</v>
      </c>
      <c r="AY2550" s="95">
        <v>20501471.771240201</v>
      </c>
      <c r="AZ2550" s="95">
        <v>4275156.9313354502</v>
      </c>
      <c r="BA2550" s="95">
        <v>0</v>
      </c>
      <c r="BB2550" s="95">
        <v>23035217.559570301</v>
      </c>
      <c r="BC2550" s="95">
        <v>3929416.1403808598</v>
      </c>
      <c r="BD2550" s="95">
        <v>0</v>
      </c>
      <c r="BE2550" s="95">
        <v>4489311.0776977502</v>
      </c>
      <c r="BF2550" s="95">
        <v>0</v>
      </c>
      <c r="BG2550" s="95">
        <v>86241588.194335893</v>
      </c>
      <c r="BH2550" s="95">
        <v>9534036.3896484394</v>
      </c>
      <c r="BI2550" s="95">
        <v>0</v>
      </c>
      <c r="BJ2550" s="95">
        <v>2658525.0584106399</v>
      </c>
      <c r="BK2550" s="95">
        <v>1873653.4558105499</v>
      </c>
      <c r="BL2550" s="95">
        <v>0</v>
      </c>
      <c r="BM2550" s="95">
        <v>0</v>
      </c>
      <c r="BN2550" s="95">
        <v>0</v>
      </c>
      <c r="BO2550" s="95">
        <v>0</v>
      </c>
      <c r="BP2550" s="95">
        <v>0</v>
      </c>
      <c r="BQ2550" s="95">
        <v>0</v>
      </c>
      <c r="BR2550" s="95">
        <v>6779885.3908081101</v>
      </c>
      <c r="BS2550" s="95">
        <v>1593670.5834808301</v>
      </c>
      <c r="BT2550" s="95">
        <v>0</v>
      </c>
      <c r="BU2550" s="95">
        <v>1724771.4199829099</v>
      </c>
      <c r="BV2550" s="95">
        <v>2155885.4333801302</v>
      </c>
      <c r="BW2550" s="95">
        <v>0</v>
      </c>
      <c r="BX2550" s="95">
        <v>377044.89966964698</v>
      </c>
      <c r="BY2550" s="95">
        <v>0</v>
      </c>
      <c r="BZ2550" s="95">
        <v>0</v>
      </c>
      <c r="CA2550" s="95">
        <v>123820.983157158</v>
      </c>
      <c r="CB2550" s="95">
        <v>5513247.9622192401</v>
      </c>
      <c r="CC2550" s="95">
        <v>52130914.574218802</v>
      </c>
      <c r="CD2550" s="95">
        <v>12226799.7424316</v>
      </c>
      <c r="CE2550" s="95">
        <v>4493.8513634204901</v>
      </c>
      <c r="CF2550" s="95">
        <v>544000.57427978504</v>
      </c>
      <c r="CG2550" s="95">
        <v>4548315.6311035203</v>
      </c>
      <c r="CH2550" s="95">
        <v>0</v>
      </c>
      <c r="CI2550" s="95">
        <v>128304.426113129</v>
      </c>
      <c r="CJ2550" s="95">
        <v>6055919.4310913105</v>
      </c>
      <c r="CK2550" s="95">
        <v>56670275.7646484</v>
      </c>
      <c r="CL2550" s="95">
        <v>12586187.8521729</v>
      </c>
      <c r="CM2550" s="160">
        <v>214645.059932709</v>
      </c>
      <c r="CN2550" s="160">
        <v>35878139.390625</v>
      </c>
      <c r="CO2550" s="160">
        <v>142793519.18945301</v>
      </c>
      <c r="CP2550" s="95">
        <v>12586187.8521729</v>
      </c>
      <c r="CQ2550" s="95">
        <v>0</v>
      </c>
      <c r="CR2550" s="95">
        <v>0</v>
      </c>
      <c r="CS2550" s="95">
        <v>0</v>
      </c>
      <c r="CT2550" s="95">
        <v>0</v>
      </c>
      <c r="CU2550" s="161">
        <v>6057248.5364990253</v>
      </c>
      <c r="CV2550" s="161">
        <v>56679230.205322325</v>
      </c>
    </row>
    <row r="2551" spans="1:100" x14ac:dyDescent="0.2">
      <c r="A2551" s="94" t="s">
        <v>190</v>
      </c>
      <c r="B2551" s="96">
        <v>41791</v>
      </c>
      <c r="C2551" s="95">
        <v>108117.981079102</v>
      </c>
      <c r="D2551" s="95">
        <v>0</v>
      </c>
      <c r="E2551" s="95">
        <v>14912.876532197</v>
      </c>
      <c r="F2551" s="95">
        <v>11885.802968263601</v>
      </c>
      <c r="G2551" s="95">
        <v>4513.3701804280299</v>
      </c>
      <c r="H2551" s="95">
        <v>0</v>
      </c>
      <c r="I2551" s="95">
        <v>0</v>
      </c>
      <c r="J2551" s="95">
        <v>86807.971138954206</v>
      </c>
      <c r="K2551" s="95">
        <v>94.704865578562007</v>
      </c>
      <c r="L2551" s="95">
        <v>711.34274107962801</v>
      </c>
      <c r="M2551" s="95">
        <v>51505.557242870302</v>
      </c>
      <c r="N2551" s="95">
        <v>4101.6067885160401</v>
      </c>
      <c r="O2551" s="95">
        <v>0</v>
      </c>
      <c r="P2551" s="95">
        <v>61963.349141120903</v>
      </c>
      <c r="Q2551" s="95">
        <v>4796.2209231257402</v>
      </c>
      <c r="R2551" s="95">
        <v>0</v>
      </c>
      <c r="S2551" s="95">
        <v>4515.4880568385097</v>
      </c>
      <c r="T2551" s="95">
        <v>0</v>
      </c>
      <c r="U2551" s="95">
        <v>86883.1167955399</v>
      </c>
      <c r="V2551" s="95">
        <v>4618258.1985473596</v>
      </c>
      <c r="W2551" s="95">
        <v>0</v>
      </c>
      <c r="X2551" s="95">
        <v>856573.78466796898</v>
      </c>
      <c r="Y2551" s="95">
        <v>590244.16013336205</v>
      </c>
      <c r="Z2551" s="95">
        <v>546293.47956085205</v>
      </c>
      <c r="AA2551" s="95">
        <v>0</v>
      </c>
      <c r="AB2551" s="95">
        <v>0</v>
      </c>
      <c r="AC2551" s="95">
        <v>29704727.740478501</v>
      </c>
      <c r="AD2551" s="95">
        <v>8613.4479726553</v>
      </c>
      <c r="AE2551" s="95">
        <v>28713.4936006069</v>
      </c>
      <c r="AF2551" s="95">
        <v>2114691.03375244</v>
      </c>
      <c r="AG2551" s="95">
        <v>476037.28740692098</v>
      </c>
      <c r="AH2551" s="95">
        <v>0</v>
      </c>
      <c r="AI2551" s="95">
        <v>2386705.9674377399</v>
      </c>
      <c r="AJ2551" s="95">
        <v>447545.35746383702</v>
      </c>
      <c r="AK2551" s="95">
        <v>0</v>
      </c>
      <c r="AL2551" s="95">
        <v>545567.50598907506</v>
      </c>
      <c r="AM2551" s="95">
        <v>0</v>
      </c>
      <c r="AN2551" s="95">
        <v>29718186.5078125</v>
      </c>
      <c r="AO2551" s="95">
        <v>44781882.3916016</v>
      </c>
      <c r="AP2551" s="95">
        <v>0</v>
      </c>
      <c r="AQ2551" s="95">
        <v>7209575.91906738</v>
      </c>
      <c r="AR2551" s="95">
        <v>4874534.0187377902</v>
      </c>
      <c r="AS2551" s="95">
        <v>4577881.7800292997</v>
      </c>
      <c r="AT2551" s="95">
        <v>0</v>
      </c>
      <c r="AU2551" s="95">
        <v>0</v>
      </c>
      <c r="AV2551" s="95">
        <v>86136341.748046905</v>
      </c>
      <c r="AW2551" s="95">
        <v>28101.015911340699</v>
      </c>
      <c r="AX2551" s="95">
        <v>271837.133907318</v>
      </c>
      <c r="AY2551" s="95">
        <v>20629259.035156298</v>
      </c>
      <c r="AZ2551" s="95">
        <v>4179043.0402221698</v>
      </c>
      <c r="BA2551" s="95">
        <v>0</v>
      </c>
      <c r="BB2551" s="95">
        <v>22744154.940429699</v>
      </c>
      <c r="BC2551" s="95">
        <v>3974245.2911071801</v>
      </c>
      <c r="BD2551" s="95">
        <v>0</v>
      </c>
      <c r="BE2551" s="95">
        <v>4571950.8297729502</v>
      </c>
      <c r="BF2551" s="95">
        <v>0</v>
      </c>
      <c r="BG2551" s="95">
        <v>86073958.627929702</v>
      </c>
      <c r="BH2551" s="95">
        <v>9553665.0347900409</v>
      </c>
      <c r="BI2551" s="95">
        <v>0</v>
      </c>
      <c r="BJ2551" s="95">
        <v>2621020.5173339802</v>
      </c>
      <c r="BK2551" s="95">
        <v>1836413.5094146701</v>
      </c>
      <c r="BL2551" s="95">
        <v>0</v>
      </c>
      <c r="BM2551" s="95">
        <v>0</v>
      </c>
      <c r="BN2551" s="95">
        <v>0</v>
      </c>
      <c r="BO2551" s="95">
        <v>0</v>
      </c>
      <c r="BP2551" s="95">
        <v>0</v>
      </c>
      <c r="BQ2551" s="95">
        <v>0</v>
      </c>
      <c r="BR2551" s="95">
        <v>6840194.1025390597</v>
      </c>
      <c r="BS2551" s="95">
        <v>1566177.5744781501</v>
      </c>
      <c r="BT2551" s="95">
        <v>0</v>
      </c>
      <c r="BU2551" s="95">
        <v>1727230.7299804699</v>
      </c>
      <c r="BV2551" s="95">
        <v>2193969.0651855501</v>
      </c>
      <c r="BW2551" s="95">
        <v>0</v>
      </c>
      <c r="BX2551" s="95">
        <v>386217.509662628</v>
      </c>
      <c r="BY2551" s="95">
        <v>0</v>
      </c>
      <c r="BZ2551" s="95">
        <v>0</v>
      </c>
      <c r="CA2551" s="95">
        <v>123009.047243118</v>
      </c>
      <c r="CB2551" s="95">
        <v>5474846.0154418899</v>
      </c>
      <c r="CC2551" s="95">
        <v>51987571.527832001</v>
      </c>
      <c r="CD2551" s="95">
        <v>12175258.6870117</v>
      </c>
      <c r="CE2551" s="95">
        <v>4516.1995840668696</v>
      </c>
      <c r="CF2551" s="95">
        <v>545324.41312408401</v>
      </c>
      <c r="CG2551" s="95">
        <v>4554455.2481079102</v>
      </c>
      <c r="CH2551" s="95">
        <v>0</v>
      </c>
      <c r="CI2551" s="95">
        <v>127538.124053001</v>
      </c>
      <c r="CJ2551" s="95">
        <v>6021423.7022094699</v>
      </c>
      <c r="CK2551" s="95">
        <v>56561705.090820298</v>
      </c>
      <c r="CL2551" s="95">
        <v>12534723.8308105</v>
      </c>
      <c r="CM2551" s="160">
        <v>213547.84685707101</v>
      </c>
      <c r="CN2551" s="160">
        <v>35745986.352050804</v>
      </c>
      <c r="CO2551" s="160">
        <v>142607389.94726601</v>
      </c>
      <c r="CP2551" s="95">
        <v>12534723.8308105</v>
      </c>
      <c r="CQ2551" s="95">
        <v>0</v>
      </c>
      <c r="CR2551" s="95">
        <v>0</v>
      </c>
      <c r="CS2551" s="95">
        <v>0</v>
      </c>
      <c r="CT2551" s="95">
        <v>0</v>
      </c>
      <c r="CU2551" s="161">
        <v>6020170.4285659734</v>
      </c>
      <c r="CV2551" s="161">
        <v>56542026.775939912</v>
      </c>
    </row>
    <row r="2552" spans="1:100" x14ac:dyDescent="0.2">
      <c r="A2552" s="94" t="s">
        <v>190</v>
      </c>
      <c r="B2552" s="96">
        <v>41883</v>
      </c>
      <c r="C2552" s="95">
        <v>108485.532134056</v>
      </c>
      <c r="D2552" s="95">
        <v>0</v>
      </c>
      <c r="E2552" s="95">
        <v>14445.551566124001</v>
      </c>
      <c r="F2552" s="95">
        <v>11489.3999313116</v>
      </c>
      <c r="G2552" s="95">
        <v>4512.1041789650899</v>
      </c>
      <c r="H2552" s="95">
        <v>0</v>
      </c>
      <c r="I2552" s="95">
        <v>0</v>
      </c>
      <c r="J2552" s="95">
        <v>86487.425391197205</v>
      </c>
      <c r="K2552" s="95">
        <v>59.093572303187102</v>
      </c>
      <c r="L2552" s="95">
        <v>299.80016458406999</v>
      </c>
      <c r="M2552" s="95">
        <v>51707.313564300501</v>
      </c>
      <c r="N2552" s="95">
        <v>4029.7943380474999</v>
      </c>
      <c r="O2552" s="95">
        <v>0</v>
      </c>
      <c r="P2552" s="95">
        <v>62219.351683139801</v>
      </c>
      <c r="Q2552" s="95">
        <v>4791.8593037724504</v>
      </c>
      <c r="R2552" s="95">
        <v>0</v>
      </c>
      <c r="S2552" s="95">
        <v>4517.1918225884401</v>
      </c>
      <c r="T2552" s="95">
        <v>0</v>
      </c>
      <c r="U2552" s="95">
        <v>86520.9176902771</v>
      </c>
      <c r="V2552" s="95">
        <v>4599201.4454345703</v>
      </c>
      <c r="W2552" s="95">
        <v>0</v>
      </c>
      <c r="X2552" s="95">
        <v>829442.06842041004</v>
      </c>
      <c r="Y2552" s="95">
        <v>570433.24235534703</v>
      </c>
      <c r="Z2552" s="95">
        <v>540841.47576904297</v>
      </c>
      <c r="AA2552" s="95">
        <v>0</v>
      </c>
      <c r="AB2552" s="95">
        <v>0</v>
      </c>
      <c r="AC2552" s="95">
        <v>29598156.006347701</v>
      </c>
      <c r="AD2552" s="95">
        <v>5133.6632404327402</v>
      </c>
      <c r="AE2552" s="95">
        <v>29222.589379310601</v>
      </c>
      <c r="AF2552" s="95">
        <v>2101199.80786133</v>
      </c>
      <c r="AG2552" s="95">
        <v>464585.03585434001</v>
      </c>
      <c r="AH2552" s="95">
        <v>0</v>
      </c>
      <c r="AI2552" s="95">
        <v>2388299.5047607399</v>
      </c>
      <c r="AJ2552" s="95">
        <v>446315.79386520397</v>
      </c>
      <c r="AK2552" s="95">
        <v>0</v>
      </c>
      <c r="AL2552" s="95">
        <v>540968.38335418701</v>
      </c>
      <c r="AM2552" s="95">
        <v>0</v>
      </c>
      <c r="AN2552" s="95">
        <v>29601418.075683601</v>
      </c>
      <c r="AO2552" s="95">
        <v>44758778.114746101</v>
      </c>
      <c r="AP2552" s="95">
        <v>0</v>
      </c>
      <c r="AQ2552" s="95">
        <v>7019018.9807128897</v>
      </c>
      <c r="AR2552" s="95">
        <v>4746456.27624512</v>
      </c>
      <c r="AS2552" s="95">
        <v>4529995.7156372098</v>
      </c>
      <c r="AT2552" s="95">
        <v>0</v>
      </c>
      <c r="AU2552" s="95">
        <v>0</v>
      </c>
      <c r="AV2552" s="95">
        <v>85934050.477539107</v>
      </c>
      <c r="AW2552" s="95">
        <v>16775.641940593701</v>
      </c>
      <c r="AX2552" s="95">
        <v>286123.94626617403</v>
      </c>
      <c r="AY2552" s="95">
        <v>20596485.487060498</v>
      </c>
      <c r="AZ2552" s="95">
        <v>4103129.52587891</v>
      </c>
      <c r="BA2552" s="95">
        <v>0</v>
      </c>
      <c r="BB2552" s="95">
        <v>22908083.458740201</v>
      </c>
      <c r="BC2552" s="95">
        <v>3980511.7732543899</v>
      </c>
      <c r="BD2552" s="95">
        <v>0</v>
      </c>
      <c r="BE2552" s="95">
        <v>4532629.5718994103</v>
      </c>
      <c r="BF2552" s="95">
        <v>0</v>
      </c>
      <c r="BG2552" s="95">
        <v>85855325.0234375</v>
      </c>
      <c r="BH2552" s="95">
        <v>9711582.5263671894</v>
      </c>
      <c r="BI2552" s="95">
        <v>0</v>
      </c>
      <c r="BJ2552" s="95">
        <v>2600096.3102417002</v>
      </c>
      <c r="BK2552" s="95">
        <v>1803607.5346069301</v>
      </c>
      <c r="BL2552" s="95">
        <v>0</v>
      </c>
      <c r="BM2552" s="95">
        <v>0</v>
      </c>
      <c r="BN2552" s="95">
        <v>0</v>
      </c>
      <c r="BO2552" s="95">
        <v>0</v>
      </c>
      <c r="BP2552" s="95">
        <v>0</v>
      </c>
      <c r="BQ2552" s="95">
        <v>0</v>
      </c>
      <c r="BR2552" s="95">
        <v>6895669.8057251005</v>
      </c>
      <c r="BS2552" s="95">
        <v>1540735.6766204799</v>
      </c>
      <c r="BT2552" s="95">
        <v>0</v>
      </c>
      <c r="BU2552" s="95">
        <v>1399475.4499816899</v>
      </c>
      <c r="BV2552" s="95">
        <v>2202942.8081054701</v>
      </c>
      <c r="BW2552" s="95">
        <v>0</v>
      </c>
      <c r="BX2552" s="95">
        <v>317345.329738617</v>
      </c>
      <c r="BY2552" s="95">
        <v>0</v>
      </c>
      <c r="BZ2552" s="95">
        <v>0</v>
      </c>
      <c r="CA2552" s="95">
        <v>122961.483139038</v>
      </c>
      <c r="CB2552" s="95">
        <v>5428807.3952026404</v>
      </c>
      <c r="CC2552" s="95">
        <v>51835734.363281302</v>
      </c>
      <c r="CD2552" s="95">
        <v>12294296.7576904</v>
      </c>
      <c r="CE2552" s="95">
        <v>4514.9417412281</v>
      </c>
      <c r="CF2552" s="95">
        <v>544267.36800384498</v>
      </c>
      <c r="CG2552" s="95">
        <v>4552258.8418579102</v>
      </c>
      <c r="CH2552" s="95">
        <v>0</v>
      </c>
      <c r="CI2552" s="95">
        <v>127467.480563164</v>
      </c>
      <c r="CJ2552" s="95">
        <v>5974171.21984863</v>
      </c>
      <c r="CK2552" s="95">
        <v>56390821.9677734</v>
      </c>
      <c r="CL2552" s="95">
        <v>12657561.321411099</v>
      </c>
      <c r="CM2552" s="160">
        <v>213198.24123764</v>
      </c>
      <c r="CN2552" s="160">
        <v>35589734.9384766</v>
      </c>
      <c r="CO2552" s="160">
        <v>142223590.41210899</v>
      </c>
      <c r="CP2552" s="95">
        <v>12657561.321411099</v>
      </c>
      <c r="CQ2552" s="95">
        <v>0</v>
      </c>
      <c r="CR2552" s="95">
        <v>0</v>
      </c>
      <c r="CS2552" s="95">
        <v>0</v>
      </c>
      <c r="CT2552" s="95">
        <v>0</v>
      </c>
      <c r="CU2552" s="161">
        <v>5973074.7632064857</v>
      </c>
      <c r="CV2552" s="161">
        <v>56387993.205139212</v>
      </c>
    </row>
    <row r="2553" spans="1:100" x14ac:dyDescent="0.2">
      <c r="A2553" s="94" t="s">
        <v>190</v>
      </c>
      <c r="B2553" s="96">
        <v>41974</v>
      </c>
      <c r="C2553" s="95">
        <v>107995.99490070299</v>
      </c>
      <c r="D2553" s="95">
        <v>0</v>
      </c>
      <c r="E2553" s="95">
        <v>14426.1920794249</v>
      </c>
      <c r="F2553" s="95">
        <v>11570.5448511839</v>
      </c>
      <c r="G2553" s="95">
        <v>4527.3487592935599</v>
      </c>
      <c r="H2553" s="95">
        <v>0</v>
      </c>
      <c r="I2553" s="95">
        <v>0</v>
      </c>
      <c r="J2553" s="95">
        <v>85154.041019439697</v>
      </c>
      <c r="K2553" s="95">
        <v>32.273577146697797</v>
      </c>
      <c r="L2553" s="95">
        <v>1026.23757432401</v>
      </c>
      <c r="M2553" s="95">
        <v>51680.833435058601</v>
      </c>
      <c r="N2553" s="95">
        <v>3986.35812103748</v>
      </c>
      <c r="O2553" s="95">
        <v>0</v>
      </c>
      <c r="P2553" s="95">
        <v>61004.781586170197</v>
      </c>
      <c r="Q2553" s="95">
        <v>4763.9519689083099</v>
      </c>
      <c r="R2553" s="95">
        <v>0</v>
      </c>
      <c r="S2553" s="95">
        <v>4520.9908897876703</v>
      </c>
      <c r="T2553" s="95">
        <v>0</v>
      </c>
      <c r="U2553" s="95">
        <v>85187.635562896699</v>
      </c>
      <c r="V2553" s="95">
        <v>4545967.5700683603</v>
      </c>
      <c r="W2553" s="95">
        <v>0</v>
      </c>
      <c r="X2553" s="95">
        <v>797694.38126373303</v>
      </c>
      <c r="Y2553" s="95">
        <v>556222.54090881301</v>
      </c>
      <c r="Z2553" s="95">
        <v>540226.10940551804</v>
      </c>
      <c r="AA2553" s="95">
        <v>0</v>
      </c>
      <c r="AB2553" s="95">
        <v>0</v>
      </c>
      <c r="AC2553" s="95">
        <v>29238993.501220699</v>
      </c>
      <c r="AD2553" s="95">
        <v>3345.21154662967</v>
      </c>
      <c r="AE2553" s="95">
        <v>28426.103486776399</v>
      </c>
      <c r="AF2553" s="95">
        <v>2083383.54045105</v>
      </c>
      <c r="AG2553" s="95">
        <v>452811.47462081898</v>
      </c>
      <c r="AH2553" s="95">
        <v>0</v>
      </c>
      <c r="AI2553" s="95">
        <v>2336693.9563903799</v>
      </c>
      <c r="AJ2553" s="95">
        <v>452263.54069900501</v>
      </c>
      <c r="AK2553" s="95">
        <v>0</v>
      </c>
      <c r="AL2553" s="95">
        <v>539788.36827850295</v>
      </c>
      <c r="AM2553" s="95">
        <v>0</v>
      </c>
      <c r="AN2553" s="95">
        <v>29243198.7893066</v>
      </c>
      <c r="AO2553" s="95">
        <v>44480990.552734397</v>
      </c>
      <c r="AP2553" s="95">
        <v>0</v>
      </c>
      <c r="AQ2553" s="95">
        <v>6790867.8876953097</v>
      </c>
      <c r="AR2553" s="95">
        <v>4612160.6799316397</v>
      </c>
      <c r="AS2553" s="95">
        <v>4542674.4392089797</v>
      </c>
      <c r="AT2553" s="95">
        <v>0</v>
      </c>
      <c r="AU2553" s="95">
        <v>0</v>
      </c>
      <c r="AV2553" s="95">
        <v>85498927.559570298</v>
      </c>
      <c r="AW2553" s="95">
        <v>11013.594875574099</v>
      </c>
      <c r="AX2553" s="95">
        <v>284799.08137130702</v>
      </c>
      <c r="AY2553" s="95">
        <v>20494620.8442383</v>
      </c>
      <c r="AZ2553" s="95">
        <v>4020009.88775635</v>
      </c>
      <c r="BA2553" s="95">
        <v>0</v>
      </c>
      <c r="BB2553" s="95">
        <v>22506298.981933601</v>
      </c>
      <c r="BC2553" s="95">
        <v>4025900.8103027302</v>
      </c>
      <c r="BD2553" s="95">
        <v>0</v>
      </c>
      <c r="BE2553" s="95">
        <v>4546125.7185058603</v>
      </c>
      <c r="BF2553" s="95">
        <v>0</v>
      </c>
      <c r="BG2553" s="95">
        <v>85360527.6015625</v>
      </c>
      <c r="BH2553" s="95">
        <v>9721167.3359375</v>
      </c>
      <c r="BI2553" s="95">
        <v>0</v>
      </c>
      <c r="BJ2553" s="95">
        <v>2552640.7498168899</v>
      </c>
      <c r="BK2553" s="95">
        <v>1758781.9674682601</v>
      </c>
      <c r="BL2553" s="95">
        <v>0</v>
      </c>
      <c r="BM2553" s="95">
        <v>0</v>
      </c>
      <c r="BN2553" s="95">
        <v>0</v>
      </c>
      <c r="BO2553" s="95">
        <v>0</v>
      </c>
      <c r="BP2553" s="95">
        <v>0</v>
      </c>
      <c r="BQ2553" s="95">
        <v>0</v>
      </c>
      <c r="BR2553" s="95">
        <v>6897106.8605957003</v>
      </c>
      <c r="BS2553" s="95">
        <v>1524884.8794708301</v>
      </c>
      <c r="BT2553" s="95">
        <v>0</v>
      </c>
      <c r="BU2553" s="95">
        <v>1676005.4699859601</v>
      </c>
      <c r="BV2553" s="95">
        <v>2229160.8075866699</v>
      </c>
      <c r="BW2553" s="95">
        <v>0</v>
      </c>
      <c r="BX2553" s="95">
        <v>365441.619659424</v>
      </c>
      <c r="BY2553" s="95">
        <v>0</v>
      </c>
      <c r="BZ2553" s="95">
        <v>0</v>
      </c>
      <c r="CA2553" s="95">
        <v>122392.68054103899</v>
      </c>
      <c r="CB2553" s="95">
        <v>5342433.6293334998</v>
      </c>
      <c r="CC2553" s="95">
        <v>51211538.014160201</v>
      </c>
      <c r="CD2553" s="95">
        <v>12250691.689697299</v>
      </c>
      <c r="CE2553" s="95">
        <v>4520.4828346371696</v>
      </c>
      <c r="CF2553" s="95">
        <v>538713.83711242699</v>
      </c>
      <c r="CG2553" s="95">
        <v>4537577.8021240197</v>
      </c>
      <c r="CH2553" s="95">
        <v>0</v>
      </c>
      <c r="CI2553" s="95">
        <v>126916.560130119</v>
      </c>
      <c r="CJ2553" s="95">
        <v>5882713.87927246</v>
      </c>
      <c r="CK2553" s="95">
        <v>55750087.161132798</v>
      </c>
      <c r="CL2553" s="95">
        <v>12624578.388671899</v>
      </c>
      <c r="CM2553" s="160">
        <v>211338.844789505</v>
      </c>
      <c r="CN2553" s="160">
        <v>35096680.8369141</v>
      </c>
      <c r="CO2553" s="160">
        <v>141212428.60156301</v>
      </c>
      <c r="CP2553" s="95">
        <v>12624578.388671899</v>
      </c>
      <c r="CQ2553" s="95">
        <v>0</v>
      </c>
      <c r="CR2553" s="95">
        <v>0</v>
      </c>
      <c r="CS2553" s="95">
        <v>0</v>
      </c>
      <c r="CT2553" s="95">
        <v>0</v>
      </c>
      <c r="CU2553" s="161">
        <v>5881147.4664459266</v>
      </c>
      <c r="CV2553" s="161">
        <v>55749115.816284224</v>
      </c>
    </row>
    <row r="2554" spans="1:100" x14ac:dyDescent="0.2">
      <c r="A2554" s="94" t="s">
        <v>190</v>
      </c>
      <c r="B2554" s="96">
        <v>42064</v>
      </c>
      <c r="C2554" s="95">
        <v>107615.57464695</v>
      </c>
      <c r="D2554" s="95">
        <v>0</v>
      </c>
      <c r="E2554" s="95">
        <v>13819.358492612801</v>
      </c>
      <c r="F2554" s="95">
        <v>11052.306776523599</v>
      </c>
      <c r="G2554" s="95">
        <v>4625.58579784632</v>
      </c>
      <c r="H2554" s="95">
        <v>0</v>
      </c>
      <c r="I2554" s="95">
        <v>0</v>
      </c>
      <c r="J2554" s="95">
        <v>85093.667735099807</v>
      </c>
      <c r="K2554" s="95">
        <v>29.7436206603888</v>
      </c>
      <c r="L2554" s="95">
        <v>206.443997997791</v>
      </c>
      <c r="M2554" s="95">
        <v>51517.682101726503</v>
      </c>
      <c r="N2554" s="95">
        <v>3943.4387285411399</v>
      </c>
      <c r="O2554" s="95">
        <v>0</v>
      </c>
      <c r="P2554" s="95">
        <v>60936.0548458099</v>
      </c>
      <c r="Q2554" s="95">
        <v>4710.6914101243001</v>
      </c>
      <c r="R2554" s="95">
        <v>0</v>
      </c>
      <c r="S2554" s="95">
        <v>4612.5824325680696</v>
      </c>
      <c r="T2554" s="95">
        <v>0</v>
      </c>
      <c r="U2554" s="95">
        <v>85168.7359743118</v>
      </c>
      <c r="V2554" s="95">
        <v>4502141.8980102502</v>
      </c>
      <c r="W2554" s="95">
        <v>0</v>
      </c>
      <c r="X2554" s="95">
        <v>769112.64996337902</v>
      </c>
      <c r="Y2554" s="95">
        <v>537871.07181549096</v>
      </c>
      <c r="Z2554" s="95">
        <v>538424.02181243896</v>
      </c>
      <c r="AA2554" s="95">
        <v>0</v>
      </c>
      <c r="AB2554" s="95">
        <v>0</v>
      </c>
      <c r="AC2554" s="95">
        <v>29010089.238525402</v>
      </c>
      <c r="AD2554" s="95">
        <v>2893.4790540635599</v>
      </c>
      <c r="AE2554" s="95">
        <v>16015.7860497236</v>
      </c>
      <c r="AF2554" s="95">
        <v>2067523.0007934601</v>
      </c>
      <c r="AG2554" s="95">
        <v>439421.50992965698</v>
      </c>
      <c r="AH2554" s="95">
        <v>0</v>
      </c>
      <c r="AI2554" s="95">
        <v>2292354.19494629</v>
      </c>
      <c r="AJ2554" s="95">
        <v>442032.808227539</v>
      </c>
      <c r="AK2554" s="95">
        <v>0</v>
      </c>
      <c r="AL2554" s="95">
        <v>536253.30883789097</v>
      </c>
      <c r="AM2554" s="95">
        <v>0</v>
      </c>
      <c r="AN2554" s="95">
        <v>29008363.1569824</v>
      </c>
      <c r="AO2554" s="95">
        <v>44267646.233886696</v>
      </c>
      <c r="AP2554" s="95">
        <v>0</v>
      </c>
      <c r="AQ2554" s="95">
        <v>6519025.25317383</v>
      </c>
      <c r="AR2554" s="95">
        <v>4462942.7327880897</v>
      </c>
      <c r="AS2554" s="95">
        <v>4545070.4301757803</v>
      </c>
      <c r="AT2554" s="95">
        <v>0</v>
      </c>
      <c r="AU2554" s="95">
        <v>0</v>
      </c>
      <c r="AV2554" s="95">
        <v>85302353.209960893</v>
      </c>
      <c r="AW2554" s="95">
        <v>9561.9509046077692</v>
      </c>
      <c r="AX2554" s="95">
        <v>161426.06155204799</v>
      </c>
      <c r="AY2554" s="95">
        <v>20483286.4992676</v>
      </c>
      <c r="AZ2554" s="95">
        <v>3927281.5893554701</v>
      </c>
      <c r="BA2554" s="95">
        <v>0</v>
      </c>
      <c r="BB2554" s="95">
        <v>22131524.011962902</v>
      </c>
      <c r="BC2554" s="95">
        <v>3951549.7541503902</v>
      </c>
      <c r="BD2554" s="95">
        <v>0</v>
      </c>
      <c r="BE2554" s="95">
        <v>4520785.3649902297</v>
      </c>
      <c r="BF2554" s="95">
        <v>0</v>
      </c>
      <c r="BG2554" s="95">
        <v>85299839.919921905</v>
      </c>
      <c r="BH2554" s="95">
        <v>9567865.8613281306</v>
      </c>
      <c r="BI2554" s="95">
        <v>0</v>
      </c>
      <c r="BJ2554" s="95">
        <v>2479011.1528015099</v>
      </c>
      <c r="BK2554" s="95">
        <v>1724850.77571106</v>
      </c>
      <c r="BL2554" s="95">
        <v>0</v>
      </c>
      <c r="BM2554" s="95">
        <v>0</v>
      </c>
      <c r="BN2554" s="95">
        <v>0</v>
      </c>
      <c r="BO2554" s="95">
        <v>0</v>
      </c>
      <c r="BP2554" s="95">
        <v>0</v>
      </c>
      <c r="BQ2554" s="95">
        <v>0</v>
      </c>
      <c r="BR2554" s="95">
        <v>6856816.0505371103</v>
      </c>
      <c r="BS2554" s="95">
        <v>1471264.8168182401</v>
      </c>
      <c r="BT2554" s="95">
        <v>0</v>
      </c>
      <c r="BU2554" s="95">
        <v>1625052.5699920701</v>
      </c>
      <c r="BV2554" s="95">
        <v>2211367.3066711398</v>
      </c>
      <c r="BW2554" s="95">
        <v>0</v>
      </c>
      <c r="BX2554" s="95">
        <v>410091.51939392101</v>
      </c>
      <c r="BY2554" s="95">
        <v>0</v>
      </c>
      <c r="BZ2554" s="95">
        <v>0</v>
      </c>
      <c r="CA2554" s="95">
        <v>121442.354811668</v>
      </c>
      <c r="CB2554" s="95">
        <v>5274192.8677978497</v>
      </c>
      <c r="CC2554" s="95">
        <v>50824521.878417999</v>
      </c>
      <c r="CD2554" s="95">
        <v>12086420.560424799</v>
      </c>
      <c r="CE2554" s="95">
        <v>4629.24114435911</v>
      </c>
      <c r="CF2554" s="95">
        <v>537568.66064453102</v>
      </c>
      <c r="CG2554" s="95">
        <v>4543949.9352417002</v>
      </c>
      <c r="CH2554" s="95">
        <v>0</v>
      </c>
      <c r="CI2554" s="95">
        <v>126063.772678375</v>
      </c>
      <c r="CJ2554" s="95">
        <v>5811339.9110107403</v>
      </c>
      <c r="CK2554" s="95">
        <v>55368721.923828103</v>
      </c>
      <c r="CL2554" s="95">
        <v>12475112.692993199</v>
      </c>
      <c r="CM2554" s="160">
        <v>210419.45547294599</v>
      </c>
      <c r="CN2554" s="160">
        <v>34873190.965332001</v>
      </c>
      <c r="CO2554" s="160">
        <v>140548728.65234399</v>
      </c>
      <c r="CP2554" s="95">
        <v>12475112.692993199</v>
      </c>
      <c r="CQ2554" s="95">
        <v>0</v>
      </c>
      <c r="CR2554" s="95">
        <v>0</v>
      </c>
      <c r="CS2554" s="95">
        <v>0</v>
      </c>
      <c r="CT2554" s="95">
        <v>0</v>
      </c>
      <c r="CU2554" s="161">
        <v>5811761.5284423809</v>
      </c>
      <c r="CV2554" s="161">
        <v>55368471.813659698</v>
      </c>
    </row>
    <row r="2555" spans="1:100" x14ac:dyDescent="0.2">
      <c r="A2555" s="94" t="s">
        <v>190</v>
      </c>
      <c r="B2555" s="96">
        <v>42156</v>
      </c>
      <c r="C2555" s="95">
        <v>108182.12074565901</v>
      </c>
      <c r="D2555" s="95">
        <v>0</v>
      </c>
      <c r="E2555" s="95">
        <v>13546.008403539699</v>
      </c>
      <c r="F2555" s="95">
        <v>10852.6182045937</v>
      </c>
      <c r="G2555" s="95">
        <v>4680.6461025476501</v>
      </c>
      <c r="H2555" s="95">
        <v>0</v>
      </c>
      <c r="I2555" s="95">
        <v>0</v>
      </c>
      <c r="J2555" s="95">
        <v>84635.078291893005</v>
      </c>
      <c r="K2555" s="95">
        <v>20.6268317962531</v>
      </c>
      <c r="L2555" s="95">
        <v>199.19580279663199</v>
      </c>
      <c r="M2555" s="95">
        <v>51786.297475337997</v>
      </c>
      <c r="N2555" s="95">
        <v>3915.4263343810999</v>
      </c>
      <c r="O2555" s="95">
        <v>0</v>
      </c>
      <c r="P2555" s="95">
        <v>61106.010972976699</v>
      </c>
      <c r="Q2555" s="95">
        <v>4736.6219357848204</v>
      </c>
      <c r="R2555" s="95">
        <v>0</v>
      </c>
      <c r="S2555" s="95">
        <v>4675.0216684937504</v>
      </c>
      <c r="T2555" s="95">
        <v>0</v>
      </c>
      <c r="U2555" s="95">
        <v>84641.909961700396</v>
      </c>
      <c r="V2555" s="95">
        <v>4488736.9353637705</v>
      </c>
      <c r="W2555" s="95">
        <v>0</v>
      </c>
      <c r="X2555" s="95">
        <v>750633.722419739</v>
      </c>
      <c r="Y2555" s="95">
        <v>526529.84588623</v>
      </c>
      <c r="Z2555" s="95">
        <v>539193.73168945301</v>
      </c>
      <c r="AA2555" s="95">
        <v>0</v>
      </c>
      <c r="AB2555" s="95">
        <v>0</v>
      </c>
      <c r="AC2555" s="95">
        <v>28961287.271972701</v>
      </c>
      <c r="AD2555" s="95">
        <v>2303.7248140573502</v>
      </c>
      <c r="AE2555" s="95">
        <v>17937.227444648699</v>
      </c>
      <c r="AF2555" s="95">
        <v>2061127.85266113</v>
      </c>
      <c r="AG2555" s="95">
        <v>427278.78302764898</v>
      </c>
      <c r="AH2555" s="95">
        <v>0</v>
      </c>
      <c r="AI2555" s="95">
        <v>2283743.3970947298</v>
      </c>
      <c r="AJ2555" s="95">
        <v>449497.77784728998</v>
      </c>
      <c r="AK2555" s="95">
        <v>0</v>
      </c>
      <c r="AL2555" s="95">
        <v>538152.40621185303</v>
      </c>
      <c r="AM2555" s="95">
        <v>0</v>
      </c>
      <c r="AN2555" s="95">
        <v>28968846.341552701</v>
      </c>
      <c r="AO2555" s="95">
        <v>44291850.6025391</v>
      </c>
      <c r="AP2555" s="95">
        <v>0</v>
      </c>
      <c r="AQ2555" s="95">
        <v>6384397.03552246</v>
      </c>
      <c r="AR2555" s="95">
        <v>4391164.1211547898</v>
      </c>
      <c r="AS2555" s="95">
        <v>4569725.3850707998</v>
      </c>
      <c r="AT2555" s="95">
        <v>0</v>
      </c>
      <c r="AU2555" s="95">
        <v>0</v>
      </c>
      <c r="AV2555" s="95">
        <v>85273560.224609405</v>
      </c>
      <c r="AW2555" s="95">
        <v>7636.8244608640698</v>
      </c>
      <c r="AX2555" s="95">
        <v>181183.405025482</v>
      </c>
      <c r="AY2555" s="95">
        <v>20495077.247802701</v>
      </c>
      <c r="AZ2555" s="95">
        <v>3833536.6773071298</v>
      </c>
      <c r="BA2555" s="95">
        <v>0</v>
      </c>
      <c r="BB2555" s="95">
        <v>22168658.963378899</v>
      </c>
      <c r="BC2555" s="95">
        <v>4036340.2360839802</v>
      </c>
      <c r="BD2555" s="95">
        <v>0</v>
      </c>
      <c r="BE2555" s="95">
        <v>4561914.0590209998</v>
      </c>
      <c r="BF2555" s="95">
        <v>0</v>
      </c>
      <c r="BG2555" s="95">
        <v>85109612.074218795</v>
      </c>
      <c r="BH2555" s="95">
        <v>9721100.6036377009</v>
      </c>
      <c r="BI2555" s="95">
        <v>0</v>
      </c>
      <c r="BJ2555" s="95">
        <v>2458935.43249512</v>
      </c>
      <c r="BK2555" s="95">
        <v>1698910.48922729</v>
      </c>
      <c r="BL2555" s="95">
        <v>0</v>
      </c>
      <c r="BM2555" s="95">
        <v>0</v>
      </c>
      <c r="BN2555" s="95">
        <v>0</v>
      </c>
      <c r="BO2555" s="95">
        <v>0</v>
      </c>
      <c r="BP2555" s="95">
        <v>0</v>
      </c>
      <c r="BQ2555" s="95">
        <v>0</v>
      </c>
      <c r="BR2555" s="95">
        <v>6925351.2850341797</v>
      </c>
      <c r="BS2555" s="95">
        <v>1451882.7888793901</v>
      </c>
      <c r="BT2555" s="95">
        <v>0</v>
      </c>
      <c r="BU2555" s="95">
        <v>1653969.3899841299</v>
      </c>
      <c r="BV2555" s="95">
        <v>2254298.6037902799</v>
      </c>
      <c r="BW2555" s="95">
        <v>0</v>
      </c>
      <c r="BX2555" s="95">
        <v>420940.339374542</v>
      </c>
      <c r="BY2555" s="95">
        <v>0</v>
      </c>
      <c r="BZ2555" s="95">
        <v>0</v>
      </c>
      <c r="CA2555" s="95">
        <v>121710.50307083099</v>
      </c>
      <c r="CB2555" s="95">
        <v>5241299.6477661096</v>
      </c>
      <c r="CC2555" s="95">
        <v>50675842.8525391</v>
      </c>
      <c r="CD2555" s="95">
        <v>12178780.8239746</v>
      </c>
      <c r="CE2555" s="95">
        <v>4681.0729823112497</v>
      </c>
      <c r="CF2555" s="95">
        <v>541671.83563232399</v>
      </c>
      <c r="CG2555" s="95">
        <v>4573283.3956909198</v>
      </c>
      <c r="CH2555" s="95">
        <v>0</v>
      </c>
      <c r="CI2555" s="95">
        <v>126403.573548317</v>
      </c>
      <c r="CJ2555" s="95">
        <v>5781257.2385253897</v>
      </c>
      <c r="CK2555" s="95">
        <v>55246766.124511696</v>
      </c>
      <c r="CL2555" s="95">
        <v>12567295.4837646</v>
      </c>
      <c r="CM2555" s="160">
        <v>210153.844572067</v>
      </c>
      <c r="CN2555" s="160">
        <v>34735766.783691399</v>
      </c>
      <c r="CO2555" s="160">
        <v>140413387.36132801</v>
      </c>
      <c r="CP2555" s="95">
        <v>12567295.4837646</v>
      </c>
      <c r="CQ2555" s="95">
        <v>0</v>
      </c>
      <c r="CR2555" s="95">
        <v>0</v>
      </c>
      <c r="CS2555" s="95">
        <v>0</v>
      </c>
      <c r="CT2555" s="95">
        <v>0</v>
      </c>
      <c r="CU2555" s="161">
        <v>5782971.4833984338</v>
      </c>
      <c r="CV2555" s="161">
        <v>55249126.248230018</v>
      </c>
    </row>
    <row r="2556" spans="1:100" x14ac:dyDescent="0.2">
      <c r="A2556" s="94" t="s">
        <v>190</v>
      </c>
      <c r="B2556" s="96">
        <v>42248</v>
      </c>
      <c r="C2556" s="95">
        <v>107884.14369392399</v>
      </c>
      <c r="D2556" s="95">
        <v>0</v>
      </c>
      <c r="E2556" s="95">
        <v>13244.877192735699</v>
      </c>
      <c r="F2556" s="95">
        <v>10605.717374801599</v>
      </c>
      <c r="G2556" s="95">
        <v>4782.1886568069503</v>
      </c>
      <c r="H2556" s="95">
        <v>0</v>
      </c>
      <c r="I2556" s="95">
        <v>0</v>
      </c>
      <c r="J2556" s="95">
        <v>83960.5615987778</v>
      </c>
      <c r="K2556" s="95">
        <v>16.073367931647201</v>
      </c>
      <c r="L2556" s="95">
        <v>238.785572506487</v>
      </c>
      <c r="M2556" s="95">
        <v>51596.636427879297</v>
      </c>
      <c r="N2556" s="95">
        <v>3916.7450751364199</v>
      </c>
      <c r="O2556" s="95">
        <v>0</v>
      </c>
      <c r="P2556" s="95">
        <v>60793.571662426002</v>
      </c>
      <c r="Q2556" s="95">
        <v>4695.4509112834903</v>
      </c>
      <c r="R2556" s="95">
        <v>0</v>
      </c>
      <c r="S2556" s="95">
        <v>4774.4113354682904</v>
      </c>
      <c r="T2556" s="95">
        <v>0</v>
      </c>
      <c r="U2556" s="95">
        <v>83947.344520568804</v>
      </c>
      <c r="V2556" s="95">
        <v>4467996.7040405301</v>
      </c>
      <c r="W2556" s="95">
        <v>0</v>
      </c>
      <c r="X2556" s="95">
        <v>732676.05313873303</v>
      </c>
      <c r="Y2556" s="95">
        <v>515199.70707702602</v>
      </c>
      <c r="Z2556" s="95">
        <v>544812.27848053002</v>
      </c>
      <c r="AA2556" s="95">
        <v>0</v>
      </c>
      <c r="AB2556" s="95">
        <v>0</v>
      </c>
      <c r="AC2556" s="95">
        <v>28820667.543701202</v>
      </c>
      <c r="AD2556" s="95">
        <v>1986.5460750311599</v>
      </c>
      <c r="AE2556" s="95">
        <v>19259.8300466537</v>
      </c>
      <c r="AF2556" s="95">
        <v>2050643.4367217999</v>
      </c>
      <c r="AG2556" s="95">
        <v>416064.79334258998</v>
      </c>
      <c r="AH2556" s="95">
        <v>0</v>
      </c>
      <c r="AI2556" s="95">
        <v>2271504.9317932101</v>
      </c>
      <c r="AJ2556" s="95">
        <v>445330.42903137201</v>
      </c>
      <c r="AK2556" s="95">
        <v>0</v>
      </c>
      <c r="AL2556" s="95">
        <v>543640.48449706996</v>
      </c>
      <c r="AM2556" s="95">
        <v>0</v>
      </c>
      <c r="AN2556" s="95">
        <v>28821870.3349609</v>
      </c>
      <c r="AO2556" s="95">
        <v>44257949.317871101</v>
      </c>
      <c r="AP2556" s="95">
        <v>0</v>
      </c>
      <c r="AQ2556" s="95">
        <v>6293641.0341186495</v>
      </c>
      <c r="AR2556" s="95">
        <v>4314494.51635742</v>
      </c>
      <c r="AS2556" s="95">
        <v>4621774.2389526404</v>
      </c>
      <c r="AT2556" s="95">
        <v>0</v>
      </c>
      <c r="AU2556" s="95">
        <v>0</v>
      </c>
      <c r="AV2556" s="95">
        <v>85137511.358398393</v>
      </c>
      <c r="AW2556" s="95">
        <v>6600.3295689821198</v>
      </c>
      <c r="AX2556" s="95">
        <v>195998.34026718099</v>
      </c>
      <c r="AY2556" s="95">
        <v>20459160.395019501</v>
      </c>
      <c r="AZ2556" s="95">
        <v>3751009.5570068401</v>
      </c>
      <c r="BA2556" s="95">
        <v>0</v>
      </c>
      <c r="BB2556" s="95">
        <v>22154490.3828125</v>
      </c>
      <c r="BC2556" s="95">
        <v>3984153.5587463402</v>
      </c>
      <c r="BD2556" s="95">
        <v>0</v>
      </c>
      <c r="BE2556" s="95">
        <v>4614644.1961669903</v>
      </c>
      <c r="BF2556" s="95">
        <v>0</v>
      </c>
      <c r="BG2556" s="95">
        <v>85144421.662109405</v>
      </c>
      <c r="BH2556" s="95">
        <v>9752248.3798828106</v>
      </c>
      <c r="BI2556" s="95">
        <v>0</v>
      </c>
      <c r="BJ2556" s="95">
        <v>2453046.0531921401</v>
      </c>
      <c r="BK2556" s="95">
        <v>1678265.453125</v>
      </c>
      <c r="BL2556" s="95">
        <v>0</v>
      </c>
      <c r="BM2556" s="95">
        <v>0</v>
      </c>
      <c r="BN2556" s="95">
        <v>0</v>
      </c>
      <c r="BO2556" s="95">
        <v>0</v>
      </c>
      <c r="BP2556" s="95">
        <v>0</v>
      </c>
      <c r="BQ2556" s="95">
        <v>0</v>
      </c>
      <c r="BR2556" s="95">
        <v>6926642.8480834998</v>
      </c>
      <c r="BS2556" s="95">
        <v>1427990.6882171601</v>
      </c>
      <c r="BT2556" s="95">
        <v>0</v>
      </c>
      <c r="BU2556" s="95">
        <v>1331283.24998474</v>
      </c>
      <c r="BV2556" s="95">
        <v>2227175.7522277799</v>
      </c>
      <c r="BW2556" s="95">
        <v>0</v>
      </c>
      <c r="BX2556" s="95">
        <v>350388.58951568598</v>
      </c>
      <c r="BY2556" s="95">
        <v>0</v>
      </c>
      <c r="BZ2556" s="95">
        <v>0</v>
      </c>
      <c r="CA2556" s="95">
        <v>121152.31409645099</v>
      </c>
      <c r="CB2556" s="95">
        <v>5193480.75036621</v>
      </c>
      <c r="CC2556" s="95">
        <v>50474498.160156302</v>
      </c>
      <c r="CD2556" s="95">
        <v>12194922.503418</v>
      </c>
      <c r="CE2556" s="95">
        <v>4781.9546861052504</v>
      </c>
      <c r="CF2556" s="95">
        <v>545312.03911590599</v>
      </c>
      <c r="CG2556" s="95">
        <v>4625597.6195068397</v>
      </c>
      <c r="CH2556" s="95">
        <v>0</v>
      </c>
      <c r="CI2556" s="95">
        <v>125937.29605484</v>
      </c>
      <c r="CJ2556" s="95">
        <v>5740594.8927612295</v>
      </c>
      <c r="CK2556" s="95">
        <v>55106347.341308601</v>
      </c>
      <c r="CL2556" s="95">
        <v>12598934.3746338</v>
      </c>
      <c r="CM2556" s="160">
        <v>209176.120101929</v>
      </c>
      <c r="CN2556" s="160">
        <v>34557846.903320298</v>
      </c>
      <c r="CO2556" s="160">
        <v>140296977.34960899</v>
      </c>
      <c r="CP2556" s="95">
        <v>12598934.3746338</v>
      </c>
      <c r="CQ2556" s="95">
        <v>0</v>
      </c>
      <c r="CR2556" s="95">
        <v>0</v>
      </c>
      <c r="CS2556" s="95">
        <v>0</v>
      </c>
      <c r="CT2556" s="95">
        <v>0</v>
      </c>
      <c r="CU2556" s="161">
        <v>5738792.7894821158</v>
      </c>
      <c r="CV2556" s="161">
        <v>55100095.779663146</v>
      </c>
    </row>
    <row r="2557" spans="1:100" x14ac:dyDescent="0.2">
      <c r="A2557" s="94" t="s">
        <v>190</v>
      </c>
      <c r="B2557" s="96">
        <v>42339</v>
      </c>
      <c r="C2557" s="95">
        <v>108054.91695404099</v>
      </c>
      <c r="D2557" s="95">
        <v>0</v>
      </c>
      <c r="E2557" s="95">
        <v>13053.0253677368</v>
      </c>
      <c r="F2557" s="95">
        <v>10498.999091386801</v>
      </c>
      <c r="G2557" s="95">
        <v>4874.4889484047899</v>
      </c>
      <c r="H2557" s="95">
        <v>0</v>
      </c>
      <c r="I2557" s="95">
        <v>0</v>
      </c>
      <c r="J2557" s="95">
        <v>83518.680080413804</v>
      </c>
      <c r="K2557" s="95">
        <v>13.484290025197</v>
      </c>
      <c r="L2557" s="95">
        <v>212.290519462898</v>
      </c>
      <c r="M2557" s="95">
        <v>51793.514964103699</v>
      </c>
      <c r="N2557" s="95">
        <v>3789.2452725172002</v>
      </c>
      <c r="O2557" s="95">
        <v>0</v>
      </c>
      <c r="P2557" s="95">
        <v>60617.3361873627</v>
      </c>
      <c r="Q2557" s="95">
        <v>4667.9612909555399</v>
      </c>
      <c r="R2557" s="95">
        <v>0</v>
      </c>
      <c r="S2557" s="95">
        <v>4867.7204740643501</v>
      </c>
      <c r="T2557" s="95">
        <v>0</v>
      </c>
      <c r="U2557" s="95">
        <v>83531.986309051499</v>
      </c>
      <c r="V2557" s="95">
        <v>4458709.2455444299</v>
      </c>
      <c r="W2557" s="95">
        <v>0</v>
      </c>
      <c r="X2557" s="95">
        <v>703285.34910583496</v>
      </c>
      <c r="Y2557" s="95">
        <v>493702.48183822603</v>
      </c>
      <c r="Z2557" s="95">
        <v>550231.10421752895</v>
      </c>
      <c r="AA2557" s="95">
        <v>0</v>
      </c>
      <c r="AB2557" s="95">
        <v>0</v>
      </c>
      <c r="AC2557" s="95">
        <v>28638085.140625</v>
      </c>
      <c r="AD2557" s="95">
        <v>1641.13988916576</v>
      </c>
      <c r="AE2557" s="95">
        <v>15852.6008130312</v>
      </c>
      <c r="AF2557" s="95">
        <v>2060919.30351257</v>
      </c>
      <c r="AG2557" s="95">
        <v>408125.22285461402</v>
      </c>
      <c r="AH2557" s="95">
        <v>0</v>
      </c>
      <c r="AI2557" s="95">
        <v>2248200.5343017601</v>
      </c>
      <c r="AJ2557" s="95">
        <v>443396.08950805699</v>
      </c>
      <c r="AK2557" s="95">
        <v>0</v>
      </c>
      <c r="AL2557" s="95">
        <v>549219.38207244896</v>
      </c>
      <c r="AM2557" s="95">
        <v>0</v>
      </c>
      <c r="AN2557" s="95">
        <v>28640082.024658199</v>
      </c>
      <c r="AO2557" s="95">
        <v>44390000.394042999</v>
      </c>
      <c r="AP2557" s="95">
        <v>0</v>
      </c>
      <c r="AQ2557" s="95">
        <v>6052238.5723266602</v>
      </c>
      <c r="AR2557" s="95">
        <v>4140124.4559631301</v>
      </c>
      <c r="AS2557" s="95">
        <v>4676229.7628784198</v>
      </c>
      <c r="AT2557" s="95">
        <v>0</v>
      </c>
      <c r="AU2557" s="95">
        <v>0</v>
      </c>
      <c r="AV2557" s="95">
        <v>85209924.3671875</v>
      </c>
      <c r="AW2557" s="95">
        <v>5486.2181045412999</v>
      </c>
      <c r="AX2557" s="95">
        <v>163235.15715599101</v>
      </c>
      <c r="AY2557" s="95">
        <v>20670659.339111298</v>
      </c>
      <c r="AZ2557" s="95">
        <v>3705450.01489258</v>
      </c>
      <c r="BA2557" s="95">
        <v>0</v>
      </c>
      <c r="BB2557" s="95">
        <v>22028508.535400402</v>
      </c>
      <c r="BC2557" s="95">
        <v>3989041.4324646001</v>
      </c>
      <c r="BD2557" s="95">
        <v>0</v>
      </c>
      <c r="BE2557" s="95">
        <v>4668492.6968994103</v>
      </c>
      <c r="BF2557" s="95">
        <v>0</v>
      </c>
      <c r="BG2557" s="95">
        <v>85143401.606445298</v>
      </c>
      <c r="BH2557" s="95">
        <v>10573113.951416001</v>
      </c>
      <c r="BI2557" s="95">
        <v>0</v>
      </c>
      <c r="BJ2557" s="95">
        <v>2462583.6489563002</v>
      </c>
      <c r="BK2557" s="95">
        <v>1661087.41966248</v>
      </c>
      <c r="BL2557" s="95">
        <v>0</v>
      </c>
      <c r="BM2557" s="95">
        <v>0</v>
      </c>
      <c r="BN2557" s="95">
        <v>0</v>
      </c>
      <c r="BO2557" s="95">
        <v>0</v>
      </c>
      <c r="BP2557" s="95">
        <v>0</v>
      </c>
      <c r="BQ2557" s="95">
        <v>0</v>
      </c>
      <c r="BR2557" s="95">
        <v>6998092.9429931603</v>
      </c>
      <c r="BS2557" s="95">
        <v>1400609.1411590599</v>
      </c>
      <c r="BT2557" s="95">
        <v>0</v>
      </c>
      <c r="BU2557" s="95">
        <v>2476841.3999633798</v>
      </c>
      <c r="BV2557" s="95">
        <v>2241579.9532775902</v>
      </c>
      <c r="BW2557" s="95">
        <v>0</v>
      </c>
      <c r="BX2557" s="95">
        <v>586138.67837524402</v>
      </c>
      <c r="BY2557" s="95">
        <v>0</v>
      </c>
      <c r="BZ2557" s="95">
        <v>0</v>
      </c>
      <c r="CA2557" s="95">
        <v>121121.693827629</v>
      </c>
      <c r="CB2557" s="95">
        <v>5167071.61120605</v>
      </c>
      <c r="CC2557" s="95">
        <v>50463351.588867202</v>
      </c>
      <c r="CD2557" s="95">
        <v>13003453.5588379</v>
      </c>
      <c r="CE2557" s="95">
        <v>4872.3451746106102</v>
      </c>
      <c r="CF2557" s="95">
        <v>550727.143852234</v>
      </c>
      <c r="CG2557" s="95">
        <v>4681553.2314453097</v>
      </c>
      <c r="CH2557" s="95">
        <v>0</v>
      </c>
      <c r="CI2557" s="95">
        <v>125981.39467334699</v>
      </c>
      <c r="CJ2557" s="95">
        <v>5716375.3962402297</v>
      </c>
      <c r="CK2557" s="95">
        <v>55129991.026855499</v>
      </c>
      <c r="CL2557" s="95">
        <v>13599345.6286621</v>
      </c>
      <c r="CM2557" s="160">
        <v>208636.931604385</v>
      </c>
      <c r="CN2557" s="160">
        <v>34304959.775390603</v>
      </c>
      <c r="CO2557" s="160">
        <v>140361697.82617199</v>
      </c>
      <c r="CP2557" s="95">
        <v>13599345.6286621</v>
      </c>
      <c r="CQ2557" s="95">
        <v>0</v>
      </c>
      <c r="CR2557" s="95">
        <v>0</v>
      </c>
      <c r="CS2557" s="95">
        <v>0</v>
      </c>
      <c r="CT2557" s="95">
        <v>0</v>
      </c>
      <c r="CU2557" s="161">
        <v>5717798.7550582839</v>
      </c>
      <c r="CV2557" s="161">
        <v>55144904.820312515</v>
      </c>
    </row>
    <row r="2558" spans="1:100" x14ac:dyDescent="0.2">
      <c r="A2558" s="94" t="s">
        <v>190</v>
      </c>
      <c r="B2558" s="96">
        <v>42430</v>
      </c>
      <c r="C2558" s="95">
        <v>107918.93885994</v>
      </c>
      <c r="D2558" s="95">
        <v>0</v>
      </c>
      <c r="E2558" s="95">
        <v>12893.324371933901</v>
      </c>
      <c r="F2558" s="95">
        <v>10470.5827009678</v>
      </c>
      <c r="G2558" s="95">
        <v>4925.0549222827003</v>
      </c>
      <c r="H2558" s="95">
        <v>0</v>
      </c>
      <c r="I2558" s="95">
        <v>0</v>
      </c>
      <c r="J2558" s="95">
        <v>83121.968902587905</v>
      </c>
      <c r="K2558" s="95">
        <v>10.246958069386899</v>
      </c>
      <c r="L2558" s="95">
        <v>196.73319963924601</v>
      </c>
      <c r="M2558" s="95">
        <v>51621.915106296503</v>
      </c>
      <c r="N2558" s="95">
        <v>3827.57178387046</v>
      </c>
      <c r="O2558" s="95">
        <v>0</v>
      </c>
      <c r="P2558" s="95">
        <v>60493.4514074326</v>
      </c>
      <c r="Q2558" s="95">
        <v>4620.9544991850898</v>
      </c>
      <c r="R2558" s="95">
        <v>0</v>
      </c>
      <c r="S2558" s="95">
        <v>4907.9370630383501</v>
      </c>
      <c r="T2558" s="95">
        <v>0</v>
      </c>
      <c r="U2558" s="95">
        <v>83169.548671722398</v>
      </c>
      <c r="V2558" s="95">
        <v>4425396.06713867</v>
      </c>
      <c r="W2558" s="95">
        <v>0</v>
      </c>
      <c r="X2558" s="95">
        <v>687512.447944641</v>
      </c>
      <c r="Y2558" s="95">
        <v>496463.17462921102</v>
      </c>
      <c r="Z2558" s="95">
        <v>561721.85301971401</v>
      </c>
      <c r="AA2558" s="95">
        <v>0</v>
      </c>
      <c r="AB2558" s="95">
        <v>0</v>
      </c>
      <c r="AC2558" s="95">
        <v>28595799.565185498</v>
      </c>
      <c r="AD2558" s="95">
        <v>1257.53820882738</v>
      </c>
      <c r="AE2558" s="95">
        <v>12309.9504286051</v>
      </c>
      <c r="AF2558" s="95">
        <v>2026684.5651702899</v>
      </c>
      <c r="AG2558" s="95">
        <v>402187.71201324498</v>
      </c>
      <c r="AH2558" s="95">
        <v>0</v>
      </c>
      <c r="AI2558" s="95">
        <v>2251684.56604004</v>
      </c>
      <c r="AJ2558" s="95">
        <v>437321.07503891003</v>
      </c>
      <c r="AK2558" s="95">
        <v>0</v>
      </c>
      <c r="AL2558" s="95">
        <v>558964.40010833705</v>
      </c>
      <c r="AM2558" s="95">
        <v>0</v>
      </c>
      <c r="AN2558" s="95">
        <v>28604730.2194824</v>
      </c>
      <c r="AO2558" s="95">
        <v>44266073.239257798</v>
      </c>
      <c r="AP2558" s="95">
        <v>0</v>
      </c>
      <c r="AQ2558" s="95">
        <v>5972625.9608764602</v>
      </c>
      <c r="AR2558" s="95">
        <v>4168908.8528442401</v>
      </c>
      <c r="AS2558" s="95">
        <v>4792577.6068115197</v>
      </c>
      <c r="AT2558" s="95">
        <v>0</v>
      </c>
      <c r="AU2558" s="95">
        <v>0</v>
      </c>
      <c r="AV2558" s="95">
        <v>85370680.4765625</v>
      </c>
      <c r="AW2558" s="95">
        <v>4216.5970342755299</v>
      </c>
      <c r="AX2558" s="95">
        <v>133706.88086700399</v>
      </c>
      <c r="AY2558" s="95">
        <v>20456579.802734401</v>
      </c>
      <c r="AZ2558" s="95">
        <v>3682399.9414367699</v>
      </c>
      <c r="BA2558" s="95">
        <v>0</v>
      </c>
      <c r="BB2558" s="95">
        <v>22156860.7268066</v>
      </c>
      <c r="BC2558" s="95">
        <v>3956529.33239746</v>
      </c>
      <c r="BD2558" s="95">
        <v>0</v>
      </c>
      <c r="BE2558" s="95">
        <v>4768603.6712036096</v>
      </c>
      <c r="BF2558" s="95">
        <v>0</v>
      </c>
      <c r="BG2558" s="95">
        <v>85086411.723632798</v>
      </c>
      <c r="BH2558" s="95">
        <v>12132322.181152301</v>
      </c>
      <c r="BI2558" s="95">
        <v>0</v>
      </c>
      <c r="BJ2558" s="95">
        <v>2538484.9566040002</v>
      </c>
      <c r="BK2558" s="95">
        <v>1723750.0636596701</v>
      </c>
      <c r="BL2558" s="95">
        <v>0</v>
      </c>
      <c r="BM2558" s="95">
        <v>0</v>
      </c>
      <c r="BN2558" s="95">
        <v>0</v>
      </c>
      <c r="BO2558" s="95">
        <v>0</v>
      </c>
      <c r="BP2558" s="95">
        <v>0</v>
      </c>
      <c r="BQ2558" s="95">
        <v>0</v>
      </c>
      <c r="BR2558" s="95">
        <v>6991703.30224609</v>
      </c>
      <c r="BS2558" s="95">
        <v>1402258.19464111</v>
      </c>
      <c r="BT2558" s="95">
        <v>0</v>
      </c>
      <c r="BU2558" s="95">
        <v>4248382.56994629</v>
      </c>
      <c r="BV2558" s="95">
        <v>2216379.9825744601</v>
      </c>
      <c r="BW2558" s="95">
        <v>0</v>
      </c>
      <c r="BX2558" s="95">
        <v>1002846.65640259</v>
      </c>
      <c r="BY2558" s="95">
        <v>0</v>
      </c>
      <c r="BZ2558" s="95">
        <v>0</v>
      </c>
      <c r="CA2558" s="95">
        <v>120788.570981026</v>
      </c>
      <c r="CB2558" s="95">
        <v>5112318.6196899395</v>
      </c>
      <c r="CC2558" s="95">
        <v>50167306.300292999</v>
      </c>
      <c r="CD2558" s="95">
        <v>14719927.8944092</v>
      </c>
      <c r="CE2558" s="95">
        <v>4927.1293573975599</v>
      </c>
      <c r="CF2558" s="95">
        <v>557306.36811065697</v>
      </c>
      <c r="CG2558" s="95">
        <v>4754486.3027343797</v>
      </c>
      <c r="CH2558" s="95">
        <v>0</v>
      </c>
      <c r="CI2558" s="95">
        <v>125714.953878403</v>
      </c>
      <c r="CJ2558" s="95">
        <v>5667697.3665161096</v>
      </c>
      <c r="CK2558" s="95">
        <v>54911991.552734397</v>
      </c>
      <c r="CL2558" s="95">
        <v>15690406.385864301</v>
      </c>
      <c r="CM2558" s="160">
        <v>207987.92658424401</v>
      </c>
      <c r="CN2558" s="160">
        <v>34203086.382324196</v>
      </c>
      <c r="CO2558" s="160">
        <v>140118302.17968801</v>
      </c>
      <c r="CP2558" s="95">
        <v>15690406.385864301</v>
      </c>
      <c r="CQ2558" s="95">
        <v>0</v>
      </c>
      <c r="CR2558" s="95">
        <v>0</v>
      </c>
      <c r="CS2558" s="95">
        <v>0</v>
      </c>
      <c r="CT2558" s="95">
        <v>0</v>
      </c>
      <c r="CU2558" s="161">
        <v>5669624.9878005963</v>
      </c>
      <c r="CV2558" s="161">
        <v>54921792.603027381</v>
      </c>
    </row>
    <row r="2559" spans="1:100" x14ac:dyDescent="0.2">
      <c r="A2559" s="94" t="s">
        <v>190</v>
      </c>
      <c r="B2559" s="96">
        <v>42522</v>
      </c>
      <c r="C2559" s="95">
        <v>108203.43891716001</v>
      </c>
      <c r="D2559" s="95">
        <v>0</v>
      </c>
      <c r="E2559" s="95">
        <v>12582.718679666499</v>
      </c>
      <c r="F2559" s="95">
        <v>10239.155044198</v>
      </c>
      <c r="G2559" s="95">
        <v>5001.91629111767</v>
      </c>
      <c r="H2559" s="95">
        <v>0</v>
      </c>
      <c r="I2559" s="95">
        <v>0</v>
      </c>
      <c r="J2559" s="95">
        <v>82611.025900840803</v>
      </c>
      <c r="K2559" s="95">
        <v>9.4001634101150593</v>
      </c>
      <c r="L2559" s="95">
        <v>199.294219998643</v>
      </c>
      <c r="M2559" s="95">
        <v>51796.8931794167</v>
      </c>
      <c r="N2559" s="95">
        <v>3819.65900784731</v>
      </c>
      <c r="O2559" s="95">
        <v>0</v>
      </c>
      <c r="P2559" s="95">
        <v>60426.400201320597</v>
      </c>
      <c r="Q2559" s="95">
        <v>4563.1721361875498</v>
      </c>
      <c r="R2559" s="95">
        <v>0</v>
      </c>
      <c r="S2559" s="95">
        <v>4991.3461518883696</v>
      </c>
      <c r="T2559" s="95">
        <v>0</v>
      </c>
      <c r="U2559" s="95">
        <v>82620.7595157623</v>
      </c>
      <c r="V2559" s="95">
        <v>4409562.3032836895</v>
      </c>
      <c r="W2559" s="95">
        <v>0</v>
      </c>
      <c r="X2559" s="95">
        <v>665386.43019104004</v>
      </c>
      <c r="Y2559" s="95">
        <v>477535.86404800398</v>
      </c>
      <c r="Z2559" s="95">
        <v>565648.54444122303</v>
      </c>
      <c r="AA2559" s="95">
        <v>0</v>
      </c>
      <c r="AB2559" s="95">
        <v>0</v>
      </c>
      <c r="AC2559" s="95">
        <v>28405168.427490201</v>
      </c>
      <c r="AD2559" s="95">
        <v>981.18303226679598</v>
      </c>
      <c r="AE2559" s="95">
        <v>16039.904615044599</v>
      </c>
      <c r="AF2559" s="95">
        <v>2016931.39932251</v>
      </c>
      <c r="AG2559" s="95">
        <v>400727.20429992699</v>
      </c>
      <c r="AH2559" s="95">
        <v>0</v>
      </c>
      <c r="AI2559" s="95">
        <v>2243317.8517150902</v>
      </c>
      <c r="AJ2559" s="95">
        <v>431374.38941192598</v>
      </c>
      <c r="AK2559" s="95">
        <v>0</v>
      </c>
      <c r="AL2559" s="95">
        <v>564066.64801788295</v>
      </c>
      <c r="AM2559" s="95">
        <v>0</v>
      </c>
      <c r="AN2559" s="95">
        <v>28399265.927490201</v>
      </c>
      <c r="AO2559" s="95">
        <v>44402399.231445298</v>
      </c>
      <c r="AP2559" s="95">
        <v>0</v>
      </c>
      <c r="AQ2559" s="95">
        <v>5869148.1649169903</v>
      </c>
      <c r="AR2559" s="95">
        <v>4096873.5015869099</v>
      </c>
      <c r="AS2559" s="95">
        <v>4846520.2289428702</v>
      </c>
      <c r="AT2559" s="95">
        <v>0</v>
      </c>
      <c r="AU2559" s="95">
        <v>0</v>
      </c>
      <c r="AV2559" s="95">
        <v>85139341.826171905</v>
      </c>
      <c r="AW2559" s="95">
        <v>3299.2591200470902</v>
      </c>
      <c r="AX2559" s="95">
        <v>171177.08393478399</v>
      </c>
      <c r="AY2559" s="95">
        <v>20451672.731445301</v>
      </c>
      <c r="AZ2559" s="95">
        <v>3722749.9849853502</v>
      </c>
      <c r="BA2559" s="95">
        <v>0</v>
      </c>
      <c r="BB2559" s="95">
        <v>22224845.537353501</v>
      </c>
      <c r="BC2559" s="95">
        <v>3958451.55145264</v>
      </c>
      <c r="BD2559" s="95">
        <v>0</v>
      </c>
      <c r="BE2559" s="95">
        <v>4830040.8038940402</v>
      </c>
      <c r="BF2559" s="95">
        <v>0</v>
      </c>
      <c r="BG2559" s="95">
        <v>84864503.002929702</v>
      </c>
      <c r="BH2559" s="95">
        <v>12238038.6837158</v>
      </c>
      <c r="BI2559" s="95">
        <v>0</v>
      </c>
      <c r="BJ2559" s="95">
        <v>2508636.3845214802</v>
      </c>
      <c r="BK2559" s="95">
        <v>1688970.75567627</v>
      </c>
      <c r="BL2559" s="95">
        <v>0</v>
      </c>
      <c r="BM2559" s="95">
        <v>0</v>
      </c>
      <c r="BN2559" s="95">
        <v>0</v>
      </c>
      <c r="BO2559" s="95">
        <v>0</v>
      </c>
      <c r="BP2559" s="95">
        <v>0</v>
      </c>
      <c r="BQ2559" s="95">
        <v>0</v>
      </c>
      <c r="BR2559" s="95">
        <v>6988430.3787231399</v>
      </c>
      <c r="BS2559" s="95">
        <v>1411593.651474</v>
      </c>
      <c r="BT2559" s="95">
        <v>0</v>
      </c>
      <c r="BU2559" s="95">
        <v>4326185.9099731399</v>
      </c>
      <c r="BV2559" s="95">
        <v>2201108.2225036598</v>
      </c>
      <c r="BW2559" s="95">
        <v>0</v>
      </c>
      <c r="BX2559" s="95">
        <v>1034577.6662902799</v>
      </c>
      <c r="BY2559" s="95">
        <v>0</v>
      </c>
      <c r="BZ2559" s="95">
        <v>0</v>
      </c>
      <c r="CA2559" s="95">
        <v>120768.88249206499</v>
      </c>
      <c r="CB2559" s="95">
        <v>5076117.7399292002</v>
      </c>
      <c r="CC2559" s="95">
        <v>50245599.971679702</v>
      </c>
      <c r="CD2559" s="95">
        <v>14754623.142578101</v>
      </c>
      <c r="CE2559" s="95">
        <v>5002.0494737029103</v>
      </c>
      <c r="CF2559" s="95">
        <v>558990.76763153099</v>
      </c>
      <c r="CG2559" s="95">
        <v>4779320.2502441397</v>
      </c>
      <c r="CH2559" s="95">
        <v>0</v>
      </c>
      <c r="CI2559" s="95">
        <v>125778.423753738</v>
      </c>
      <c r="CJ2559" s="95">
        <v>5634341.3475341797</v>
      </c>
      <c r="CK2559" s="95">
        <v>55026190.3818359</v>
      </c>
      <c r="CL2559" s="95">
        <v>15723954.400024399</v>
      </c>
      <c r="CM2559" s="160">
        <v>207502.03920173601</v>
      </c>
      <c r="CN2559" s="160">
        <v>33912492.2265625</v>
      </c>
      <c r="CO2559" s="160">
        <v>140042930.91992199</v>
      </c>
      <c r="CP2559" s="95">
        <v>15723954.400024399</v>
      </c>
      <c r="CQ2559" s="95">
        <v>0</v>
      </c>
      <c r="CR2559" s="95">
        <v>0</v>
      </c>
      <c r="CS2559" s="95">
        <v>0</v>
      </c>
      <c r="CT2559" s="95">
        <v>0</v>
      </c>
      <c r="CU2559" s="161">
        <v>5635108.5075607309</v>
      </c>
      <c r="CV2559" s="161">
        <v>55024920.221923843</v>
      </c>
    </row>
    <row r="2560" spans="1:100" x14ac:dyDescent="0.2">
      <c r="A2560" s="94" t="s">
        <v>190</v>
      </c>
      <c r="B2560" s="96">
        <v>42614</v>
      </c>
      <c r="C2560" s="95">
        <v>108370.691431046</v>
      </c>
      <c r="D2560" s="95">
        <v>0</v>
      </c>
      <c r="E2560" s="95">
        <v>12309.307643771201</v>
      </c>
      <c r="F2560" s="95">
        <v>10063.4161249399</v>
      </c>
      <c r="G2560" s="95">
        <v>5007.6189185977</v>
      </c>
      <c r="H2560" s="95">
        <v>0</v>
      </c>
      <c r="I2560" s="95">
        <v>0</v>
      </c>
      <c r="J2560" s="95">
        <v>81732.506378173799</v>
      </c>
      <c r="K2560" s="95">
        <v>9.0698851168854198</v>
      </c>
      <c r="L2560" s="95">
        <v>207.700919480994</v>
      </c>
      <c r="M2560" s="95">
        <v>51922.889275073998</v>
      </c>
      <c r="N2560" s="95">
        <v>3812.0554988086201</v>
      </c>
      <c r="O2560" s="95">
        <v>0</v>
      </c>
      <c r="P2560" s="95">
        <v>60312.439772129102</v>
      </c>
      <c r="Q2560" s="95">
        <v>4514.4589553475398</v>
      </c>
      <c r="R2560" s="95">
        <v>0</v>
      </c>
      <c r="S2560" s="95">
        <v>4997.8883351087597</v>
      </c>
      <c r="T2560" s="95">
        <v>0</v>
      </c>
      <c r="U2560" s="95">
        <v>81708.615752220197</v>
      </c>
      <c r="V2560" s="95">
        <v>4447729.4046020498</v>
      </c>
      <c r="W2560" s="95">
        <v>0</v>
      </c>
      <c r="X2560" s="95">
        <v>645377.65305328404</v>
      </c>
      <c r="Y2560" s="95">
        <v>463168.19878768898</v>
      </c>
      <c r="Z2560" s="95">
        <v>568189.66423797596</v>
      </c>
      <c r="AA2560" s="95">
        <v>0</v>
      </c>
      <c r="AB2560" s="95">
        <v>0</v>
      </c>
      <c r="AC2560" s="95">
        <v>28093193.011718798</v>
      </c>
      <c r="AD2560" s="95">
        <v>864.96505852043595</v>
      </c>
      <c r="AE2560" s="95">
        <v>16109.787786245301</v>
      </c>
      <c r="AF2560" s="95">
        <v>2019010.1333618199</v>
      </c>
      <c r="AG2560" s="95">
        <v>401246.97021484398</v>
      </c>
      <c r="AH2560" s="95">
        <v>0</v>
      </c>
      <c r="AI2560" s="95">
        <v>2201602.9088439899</v>
      </c>
      <c r="AJ2560" s="95">
        <v>432193.435337067</v>
      </c>
      <c r="AK2560" s="95">
        <v>0</v>
      </c>
      <c r="AL2560" s="95">
        <v>566656.56308746303</v>
      </c>
      <c r="AM2560" s="95">
        <v>0</v>
      </c>
      <c r="AN2560" s="95">
        <v>28094036.198730499</v>
      </c>
      <c r="AO2560" s="95">
        <v>45061086.698242202</v>
      </c>
      <c r="AP2560" s="95">
        <v>0</v>
      </c>
      <c r="AQ2560" s="95">
        <v>5669532.7551269503</v>
      </c>
      <c r="AR2560" s="95">
        <v>4006923.16879272</v>
      </c>
      <c r="AS2560" s="95">
        <v>4892735.1967163105</v>
      </c>
      <c r="AT2560" s="95">
        <v>0</v>
      </c>
      <c r="AU2560" s="95">
        <v>0</v>
      </c>
      <c r="AV2560" s="95">
        <v>84504972.384765595</v>
      </c>
      <c r="AW2560" s="95">
        <v>2927.28887566924</v>
      </c>
      <c r="AX2560" s="95">
        <v>164256.67403221101</v>
      </c>
      <c r="AY2560" s="95">
        <v>20735379.447509799</v>
      </c>
      <c r="AZ2560" s="95">
        <v>3746211.9432983398</v>
      </c>
      <c r="BA2560" s="95">
        <v>0</v>
      </c>
      <c r="BB2560" s="95">
        <v>21924525.621093798</v>
      </c>
      <c r="BC2560" s="95">
        <v>3983663.7624816899</v>
      </c>
      <c r="BD2560" s="95">
        <v>0</v>
      </c>
      <c r="BE2560" s="95">
        <v>4881621.52807617</v>
      </c>
      <c r="BF2560" s="95">
        <v>0</v>
      </c>
      <c r="BG2560" s="95">
        <v>84715251.532226607</v>
      </c>
      <c r="BH2560" s="95">
        <v>12125313.9421387</v>
      </c>
      <c r="BI2560" s="95">
        <v>0</v>
      </c>
      <c r="BJ2560" s="95">
        <v>2413252.94140625</v>
      </c>
      <c r="BK2560" s="95">
        <v>1630900.6744995101</v>
      </c>
      <c r="BL2560" s="95">
        <v>0</v>
      </c>
      <c r="BM2560" s="95">
        <v>0</v>
      </c>
      <c r="BN2560" s="95">
        <v>0</v>
      </c>
      <c r="BO2560" s="95">
        <v>0</v>
      </c>
      <c r="BP2560" s="95">
        <v>0</v>
      </c>
      <c r="BQ2560" s="95">
        <v>0</v>
      </c>
      <c r="BR2560" s="95">
        <v>6987105.1713256799</v>
      </c>
      <c r="BS2560" s="95">
        <v>1410184.4120178199</v>
      </c>
      <c r="BT2560" s="95">
        <v>0</v>
      </c>
      <c r="BU2560" s="95">
        <v>3439791.12994385</v>
      </c>
      <c r="BV2560" s="95">
        <v>2196159.1310119601</v>
      </c>
      <c r="BW2560" s="95">
        <v>0</v>
      </c>
      <c r="BX2560" s="95">
        <v>859436.72697448696</v>
      </c>
      <c r="BY2560" s="95">
        <v>0</v>
      </c>
      <c r="BZ2560" s="95">
        <v>0</v>
      </c>
      <c r="CA2560" s="95">
        <v>120693.050868034</v>
      </c>
      <c r="CB2560" s="95">
        <v>5086919.71240234</v>
      </c>
      <c r="CC2560" s="95">
        <v>50753145.495605499</v>
      </c>
      <c r="CD2560" s="95">
        <v>14516609.6320801</v>
      </c>
      <c r="CE2560" s="95">
        <v>5006.8175419568997</v>
      </c>
      <c r="CF2560" s="95">
        <v>570496.17495727504</v>
      </c>
      <c r="CG2560" s="95">
        <v>4918692.9152832003</v>
      </c>
      <c r="CH2560" s="95">
        <v>0</v>
      </c>
      <c r="CI2560" s="95">
        <v>125710.790621758</v>
      </c>
      <c r="CJ2560" s="95">
        <v>5659931.6286621103</v>
      </c>
      <c r="CK2560" s="95">
        <v>55683812.136230499</v>
      </c>
      <c r="CL2560" s="95">
        <v>15479354.845825201</v>
      </c>
      <c r="CM2560" s="160">
        <v>206700.909742355</v>
      </c>
      <c r="CN2560" s="160">
        <v>33764074.767089799</v>
      </c>
      <c r="CO2560" s="160">
        <v>140202503.53125</v>
      </c>
      <c r="CP2560" s="95">
        <v>15479354.845825201</v>
      </c>
      <c r="CQ2560" s="95">
        <v>0</v>
      </c>
      <c r="CR2560" s="95">
        <v>0</v>
      </c>
      <c r="CS2560" s="95">
        <v>0</v>
      </c>
      <c r="CT2560" s="95">
        <v>0</v>
      </c>
      <c r="CU2560" s="161">
        <v>5657415.8873596154</v>
      </c>
      <c r="CV2560" s="161">
        <v>55671838.410888702</v>
      </c>
    </row>
    <row r="2561" spans="1:100" x14ac:dyDescent="0.2">
      <c r="A2561" s="94" t="s">
        <v>190</v>
      </c>
      <c r="B2561" s="96">
        <v>42705</v>
      </c>
      <c r="C2561" s="95">
        <v>108495.316447258</v>
      </c>
      <c r="D2561" s="95">
        <v>0</v>
      </c>
      <c r="E2561" s="95">
        <v>12103.1211014986</v>
      </c>
      <c r="F2561" s="95">
        <v>9992.7895816564596</v>
      </c>
      <c r="G2561" s="95">
        <v>5090.5784233212498</v>
      </c>
      <c r="H2561" s="95">
        <v>0</v>
      </c>
      <c r="I2561" s="95">
        <v>0</v>
      </c>
      <c r="J2561" s="95">
        <v>81417.761820793196</v>
      </c>
      <c r="K2561" s="95">
        <v>8.2459149261703697</v>
      </c>
      <c r="L2561" s="95">
        <v>145.11272256448899</v>
      </c>
      <c r="M2561" s="95">
        <v>51926.658617496498</v>
      </c>
      <c r="N2561" s="95">
        <v>3840.9243132770098</v>
      </c>
      <c r="O2561" s="95">
        <v>0</v>
      </c>
      <c r="P2561" s="95">
        <v>60286.932515144297</v>
      </c>
      <c r="Q2561" s="95">
        <v>4388.9999722242401</v>
      </c>
      <c r="R2561" s="95">
        <v>0</v>
      </c>
      <c r="S2561" s="95">
        <v>5077.1354581713704</v>
      </c>
      <c r="T2561" s="95">
        <v>0</v>
      </c>
      <c r="U2561" s="95">
        <v>81421.502400398298</v>
      </c>
      <c r="V2561" s="95">
        <v>4385969.4805908203</v>
      </c>
      <c r="W2561" s="95">
        <v>0</v>
      </c>
      <c r="X2561" s="95">
        <v>623574.87050628697</v>
      </c>
      <c r="Y2561" s="95">
        <v>448886.55459594697</v>
      </c>
      <c r="Z2561" s="95">
        <v>568966.77258300805</v>
      </c>
      <c r="AA2561" s="95">
        <v>0</v>
      </c>
      <c r="AB2561" s="95">
        <v>0</v>
      </c>
      <c r="AC2561" s="95">
        <v>27943445.231689502</v>
      </c>
      <c r="AD2561" s="95">
        <v>810.00766722112905</v>
      </c>
      <c r="AE2561" s="95">
        <v>13899.7911117077</v>
      </c>
      <c r="AF2561" s="95">
        <v>2001470.87889099</v>
      </c>
      <c r="AG2561" s="95">
        <v>399461.12766265898</v>
      </c>
      <c r="AH2561" s="95">
        <v>0</v>
      </c>
      <c r="AI2561" s="95">
        <v>2156560.0267639202</v>
      </c>
      <c r="AJ2561" s="95">
        <v>428117.33767700201</v>
      </c>
      <c r="AK2561" s="95">
        <v>0</v>
      </c>
      <c r="AL2561" s="95">
        <v>567858.49522399902</v>
      </c>
      <c r="AM2561" s="95">
        <v>0</v>
      </c>
      <c r="AN2561" s="95">
        <v>27942859.276122998</v>
      </c>
      <c r="AO2561" s="95">
        <v>44648361.1015625</v>
      </c>
      <c r="AP2561" s="95">
        <v>0</v>
      </c>
      <c r="AQ2561" s="95">
        <v>5458715.3069457998</v>
      </c>
      <c r="AR2561" s="95">
        <v>3898730.4542846698</v>
      </c>
      <c r="AS2561" s="95">
        <v>4920452.7274169903</v>
      </c>
      <c r="AT2561" s="95">
        <v>0</v>
      </c>
      <c r="AU2561" s="95">
        <v>0</v>
      </c>
      <c r="AV2561" s="95">
        <v>84587859.831054702</v>
      </c>
      <c r="AW2561" s="95">
        <v>2756.2959701120899</v>
      </c>
      <c r="AX2561" s="95">
        <v>104257.828698158</v>
      </c>
      <c r="AY2561" s="95">
        <v>20584608.7414551</v>
      </c>
      <c r="AZ2561" s="95">
        <v>3750085.2191772498</v>
      </c>
      <c r="BA2561" s="95">
        <v>0</v>
      </c>
      <c r="BB2561" s="95">
        <v>21621162.384765599</v>
      </c>
      <c r="BC2561" s="95">
        <v>3962789.0873107901</v>
      </c>
      <c r="BD2561" s="95">
        <v>0</v>
      </c>
      <c r="BE2561" s="95">
        <v>4909767.3829345703</v>
      </c>
      <c r="BF2561" s="95">
        <v>0</v>
      </c>
      <c r="BG2561" s="95">
        <v>84635317.984375</v>
      </c>
      <c r="BH2561" s="95">
        <v>12177114.525878901</v>
      </c>
      <c r="BI2561" s="95">
        <v>0</v>
      </c>
      <c r="BJ2561" s="95">
        <v>2336602.5472717299</v>
      </c>
      <c r="BK2561" s="95">
        <v>1583471.17874146</v>
      </c>
      <c r="BL2561" s="95">
        <v>0</v>
      </c>
      <c r="BM2561" s="95">
        <v>0</v>
      </c>
      <c r="BN2561" s="95">
        <v>0</v>
      </c>
      <c r="BO2561" s="95">
        <v>0</v>
      </c>
      <c r="BP2561" s="95">
        <v>0</v>
      </c>
      <c r="BQ2561" s="95">
        <v>0</v>
      </c>
      <c r="BR2561" s="95">
        <v>6942480.3040161096</v>
      </c>
      <c r="BS2561" s="95">
        <v>1413354.2852020301</v>
      </c>
      <c r="BT2561" s="95">
        <v>0</v>
      </c>
      <c r="BU2561" s="95">
        <v>4128432.2299499498</v>
      </c>
      <c r="BV2561" s="95">
        <v>2180043.9727172898</v>
      </c>
      <c r="BW2561" s="95">
        <v>0</v>
      </c>
      <c r="BX2561" s="95">
        <v>985613.46646118199</v>
      </c>
      <c r="BY2561" s="95">
        <v>0</v>
      </c>
      <c r="BZ2561" s="95">
        <v>0</v>
      </c>
      <c r="CA2561" s="95">
        <v>120677.391853333</v>
      </c>
      <c r="CB2561" s="95">
        <v>5011945.1968383798</v>
      </c>
      <c r="CC2561" s="95">
        <v>50140948.377441399</v>
      </c>
      <c r="CD2561" s="95">
        <v>14478250.6888428</v>
      </c>
      <c r="CE2561" s="95">
        <v>5090.4814323782903</v>
      </c>
      <c r="CF2561" s="95">
        <v>573518.72735595703</v>
      </c>
      <c r="CG2561" s="95">
        <v>4961957.33703613</v>
      </c>
      <c r="CH2561" s="95">
        <v>0</v>
      </c>
      <c r="CI2561" s="95">
        <v>125743.476903915</v>
      </c>
      <c r="CJ2561" s="95">
        <v>5584335.55859375</v>
      </c>
      <c r="CK2561" s="95">
        <v>55086811.59375</v>
      </c>
      <c r="CL2561" s="95">
        <v>15470797.5240479</v>
      </c>
      <c r="CM2561" s="160">
        <v>206229.82727241499</v>
      </c>
      <c r="CN2561" s="160">
        <v>33591932.8125</v>
      </c>
      <c r="CO2561" s="160">
        <v>139905482.27539101</v>
      </c>
      <c r="CP2561" s="95">
        <v>15470797.5240479</v>
      </c>
      <c r="CQ2561" s="95">
        <v>0</v>
      </c>
      <c r="CR2561" s="95">
        <v>0</v>
      </c>
      <c r="CS2561" s="95">
        <v>0</v>
      </c>
      <c r="CT2561" s="95">
        <v>0</v>
      </c>
      <c r="CU2561" s="161">
        <v>5585463.9241943369</v>
      </c>
      <c r="CV2561" s="161">
        <v>55102905.714477532</v>
      </c>
    </row>
    <row r="2562" spans="1:100" x14ac:dyDescent="0.2">
      <c r="A2562" s="94" t="s">
        <v>190</v>
      </c>
      <c r="B2562" s="96">
        <v>42795</v>
      </c>
      <c r="C2562" s="95">
        <v>109240.404747009</v>
      </c>
      <c r="D2562" s="95">
        <v>0</v>
      </c>
      <c r="E2562" s="95">
        <v>11926.447304367999</v>
      </c>
      <c r="F2562" s="95">
        <v>9848.8153071403503</v>
      </c>
      <c r="G2562" s="95">
        <v>5162.8776434063902</v>
      </c>
      <c r="H2562" s="95">
        <v>0</v>
      </c>
      <c r="I2562" s="95">
        <v>0</v>
      </c>
      <c r="J2562" s="95">
        <v>80752.636564254804</v>
      </c>
      <c r="K2562" s="95">
        <v>7.1623051465139698</v>
      </c>
      <c r="L2562" s="95">
        <v>156.639784261584</v>
      </c>
      <c r="M2562" s="95">
        <v>52335.9040751457</v>
      </c>
      <c r="N2562" s="95">
        <v>3836.6664767563302</v>
      </c>
      <c r="O2562" s="95">
        <v>0</v>
      </c>
      <c r="P2562" s="95">
        <v>60361.542505741098</v>
      </c>
      <c r="Q2562" s="95">
        <v>4413.5621139407203</v>
      </c>
      <c r="R2562" s="95">
        <v>0</v>
      </c>
      <c r="S2562" s="95">
        <v>5149.87579160929</v>
      </c>
      <c r="T2562" s="95">
        <v>0</v>
      </c>
      <c r="U2562" s="95">
        <v>80790.091995239301</v>
      </c>
      <c r="V2562" s="95">
        <v>4438383.1385498</v>
      </c>
      <c r="W2562" s="95">
        <v>0</v>
      </c>
      <c r="X2562" s="95">
        <v>601464.84881591797</v>
      </c>
      <c r="Y2562" s="95">
        <v>437051.114765167</v>
      </c>
      <c r="Z2562" s="95">
        <v>583267.09648895299</v>
      </c>
      <c r="AA2562" s="95">
        <v>0</v>
      </c>
      <c r="AB2562" s="95">
        <v>0</v>
      </c>
      <c r="AC2562" s="95">
        <v>27810349.024902299</v>
      </c>
      <c r="AD2562" s="95">
        <v>523.32365412265096</v>
      </c>
      <c r="AE2562" s="95">
        <v>10649.1366729736</v>
      </c>
      <c r="AF2562" s="95">
        <v>2000098.1224365199</v>
      </c>
      <c r="AG2562" s="95">
        <v>397079.20203399699</v>
      </c>
      <c r="AH2562" s="95">
        <v>0</v>
      </c>
      <c r="AI2562" s="95">
        <v>2228385.8911438002</v>
      </c>
      <c r="AJ2562" s="95">
        <v>434881.61043167103</v>
      </c>
      <c r="AK2562" s="95">
        <v>0</v>
      </c>
      <c r="AL2562" s="95">
        <v>580459.11174774205</v>
      </c>
      <c r="AM2562" s="95">
        <v>0</v>
      </c>
      <c r="AN2562" s="95">
        <v>27803410.767333999</v>
      </c>
      <c r="AO2562" s="95">
        <v>45463611.804199196</v>
      </c>
      <c r="AP2562" s="95">
        <v>0</v>
      </c>
      <c r="AQ2562" s="95">
        <v>5349310.6081542997</v>
      </c>
      <c r="AR2562" s="95">
        <v>3793246.6153259301</v>
      </c>
      <c r="AS2562" s="95">
        <v>5039598.9437866202</v>
      </c>
      <c r="AT2562" s="95">
        <v>0</v>
      </c>
      <c r="AU2562" s="95">
        <v>0</v>
      </c>
      <c r="AV2562" s="95">
        <v>84423147.261718795</v>
      </c>
      <c r="AW2562" s="95">
        <v>1780.42040617764</v>
      </c>
      <c r="AX2562" s="95">
        <v>112702.466612816</v>
      </c>
      <c r="AY2562" s="95">
        <v>20670075.637939502</v>
      </c>
      <c r="AZ2562" s="95">
        <v>3747775.15557861</v>
      </c>
      <c r="BA2562" s="95">
        <v>0</v>
      </c>
      <c r="BB2562" s="95">
        <v>22502990.744140599</v>
      </c>
      <c r="BC2562" s="95">
        <v>4065686.9494934101</v>
      </c>
      <c r="BD2562" s="95">
        <v>0</v>
      </c>
      <c r="BE2562" s="95">
        <v>5019150.3672485398</v>
      </c>
      <c r="BF2562" s="95">
        <v>0</v>
      </c>
      <c r="BG2562" s="95">
        <v>84321121.087890595</v>
      </c>
      <c r="BH2562" s="95">
        <v>12505053.6566162</v>
      </c>
      <c r="BI2562" s="95">
        <v>0</v>
      </c>
      <c r="BJ2562" s="95">
        <v>2286079.6476745601</v>
      </c>
      <c r="BK2562" s="95">
        <v>1551644.04872131</v>
      </c>
      <c r="BL2562" s="95">
        <v>0</v>
      </c>
      <c r="BM2562" s="95">
        <v>0</v>
      </c>
      <c r="BN2562" s="95">
        <v>0</v>
      </c>
      <c r="BO2562" s="95">
        <v>0</v>
      </c>
      <c r="BP2562" s="95">
        <v>0</v>
      </c>
      <c r="BQ2562" s="95">
        <v>0</v>
      </c>
      <c r="BR2562" s="95">
        <v>7080016.8310546903</v>
      </c>
      <c r="BS2562" s="95">
        <v>1411812.5812377899</v>
      </c>
      <c r="BT2562" s="95">
        <v>0</v>
      </c>
      <c r="BU2562" s="95">
        <v>4205143.94995117</v>
      </c>
      <c r="BV2562" s="95">
        <v>2185809.6494140602</v>
      </c>
      <c r="BW2562" s="95">
        <v>0</v>
      </c>
      <c r="BX2562" s="95">
        <v>1047657.9662323</v>
      </c>
      <c r="BY2562" s="95">
        <v>0</v>
      </c>
      <c r="BZ2562" s="95">
        <v>0</v>
      </c>
      <c r="CA2562" s="95">
        <v>121079.097201347</v>
      </c>
      <c r="CB2562" s="95">
        <v>5045639.3681640597</v>
      </c>
      <c r="CC2562" s="95">
        <v>50829551.176757798</v>
      </c>
      <c r="CD2562" s="95">
        <v>14838698.447143599</v>
      </c>
      <c r="CE2562" s="95">
        <v>5164.1009304523504</v>
      </c>
      <c r="CF2562" s="95">
        <v>580416.25163268996</v>
      </c>
      <c r="CG2562" s="95">
        <v>5023118.5382080097</v>
      </c>
      <c r="CH2562" s="95">
        <v>0</v>
      </c>
      <c r="CI2562" s="95">
        <v>126246.71228313399</v>
      </c>
      <c r="CJ2562" s="95">
        <v>5625234.88818359</v>
      </c>
      <c r="CK2562" s="95">
        <v>55850938.2109375</v>
      </c>
      <c r="CL2562" s="95">
        <v>15849250.3317871</v>
      </c>
      <c r="CM2562" s="160">
        <v>206027.13447570801</v>
      </c>
      <c r="CN2562" s="160">
        <v>33348639.005127002</v>
      </c>
      <c r="CO2562" s="160">
        <v>140158609.31640601</v>
      </c>
      <c r="CP2562" s="95">
        <v>15849250.3317871</v>
      </c>
      <c r="CQ2562" s="95">
        <v>0</v>
      </c>
      <c r="CR2562" s="95">
        <v>0</v>
      </c>
      <c r="CS2562" s="95">
        <v>0</v>
      </c>
      <c r="CT2562" s="95">
        <v>0</v>
      </c>
      <c r="CU2562" s="161">
        <v>5626055.6197967492</v>
      </c>
      <c r="CV2562" s="161">
        <v>55852669.714965805</v>
      </c>
    </row>
    <row r="2563" spans="1:100" x14ac:dyDescent="0.2">
      <c r="A2563" s="94" t="s">
        <v>190</v>
      </c>
      <c r="B2563" s="96">
        <v>42887</v>
      </c>
      <c r="C2563" s="95">
        <v>108697.73163890799</v>
      </c>
      <c r="D2563" s="95">
        <v>0</v>
      </c>
      <c r="E2563" s="95">
        <v>11774.464500308</v>
      </c>
      <c r="F2563" s="95">
        <v>9760.2443125247992</v>
      </c>
      <c r="G2563" s="95">
        <v>5176.7257206439999</v>
      </c>
      <c r="H2563" s="95">
        <v>0</v>
      </c>
      <c r="I2563" s="95">
        <v>0</v>
      </c>
      <c r="J2563" s="95">
        <v>80158.847854614301</v>
      </c>
      <c r="K2563" s="95">
        <v>5.6725465210620296</v>
      </c>
      <c r="L2563" s="95">
        <v>179.777000673115</v>
      </c>
      <c r="M2563" s="95">
        <v>52047.720232963598</v>
      </c>
      <c r="N2563" s="95">
        <v>3812.7574803531202</v>
      </c>
      <c r="O2563" s="95">
        <v>0</v>
      </c>
      <c r="P2563" s="95">
        <v>60085.7961320877</v>
      </c>
      <c r="Q2563" s="95">
        <v>4347.9731591939899</v>
      </c>
      <c r="R2563" s="95">
        <v>0</v>
      </c>
      <c r="S2563" s="95">
        <v>5167.6408122777902</v>
      </c>
      <c r="T2563" s="95">
        <v>0</v>
      </c>
      <c r="U2563" s="95">
        <v>80186.805326461807</v>
      </c>
      <c r="V2563" s="95">
        <v>4409523.8663330097</v>
      </c>
      <c r="W2563" s="95">
        <v>0</v>
      </c>
      <c r="X2563" s="95">
        <v>578727.80926513695</v>
      </c>
      <c r="Y2563" s="95">
        <v>419888.09030151402</v>
      </c>
      <c r="Z2563" s="95">
        <v>576617.05299377395</v>
      </c>
      <c r="AA2563" s="95">
        <v>0</v>
      </c>
      <c r="AB2563" s="95">
        <v>0</v>
      </c>
      <c r="AC2563" s="95">
        <v>27518289.565917999</v>
      </c>
      <c r="AD2563" s="95">
        <v>484.10266981646402</v>
      </c>
      <c r="AE2563" s="95">
        <v>11287.298823595</v>
      </c>
      <c r="AF2563" s="95">
        <v>1981927.59809875</v>
      </c>
      <c r="AG2563" s="95">
        <v>389988.762943268</v>
      </c>
      <c r="AH2563" s="95">
        <v>0</v>
      </c>
      <c r="AI2563" s="95">
        <v>2161726.2518920898</v>
      </c>
      <c r="AJ2563" s="95">
        <v>419807.31737899798</v>
      </c>
      <c r="AK2563" s="95">
        <v>0</v>
      </c>
      <c r="AL2563" s="95">
        <v>575693.09027862502</v>
      </c>
      <c r="AM2563" s="95">
        <v>0</v>
      </c>
      <c r="AN2563" s="95">
        <v>27528352.8203125</v>
      </c>
      <c r="AO2563" s="95">
        <v>45418630.7431641</v>
      </c>
      <c r="AP2563" s="95">
        <v>0</v>
      </c>
      <c r="AQ2563" s="95">
        <v>5107098.7946167002</v>
      </c>
      <c r="AR2563" s="95">
        <v>3652115.5020141602</v>
      </c>
      <c r="AS2563" s="95">
        <v>5013471.7857055701</v>
      </c>
      <c r="AT2563" s="95">
        <v>0</v>
      </c>
      <c r="AU2563" s="95">
        <v>0</v>
      </c>
      <c r="AV2563" s="95">
        <v>84079329.174804702</v>
      </c>
      <c r="AW2563" s="95">
        <v>1658.3658607155101</v>
      </c>
      <c r="AX2563" s="95">
        <v>127100.921318054</v>
      </c>
      <c r="AY2563" s="95">
        <v>20669702.168212902</v>
      </c>
      <c r="AZ2563" s="95">
        <v>3690929.7303161598</v>
      </c>
      <c r="BA2563" s="95">
        <v>0</v>
      </c>
      <c r="BB2563" s="95">
        <v>21925572.761230499</v>
      </c>
      <c r="BC2563" s="95">
        <v>3932232.5888977102</v>
      </c>
      <c r="BD2563" s="95">
        <v>0</v>
      </c>
      <c r="BE2563" s="95">
        <v>4999589.8800659198</v>
      </c>
      <c r="BF2563" s="95">
        <v>0</v>
      </c>
      <c r="BG2563" s="95">
        <v>84262861.90625</v>
      </c>
      <c r="BH2563" s="95">
        <v>12242656.775146499</v>
      </c>
      <c r="BI2563" s="95">
        <v>0</v>
      </c>
      <c r="BJ2563" s="95">
        <v>2217135.00354004</v>
      </c>
      <c r="BK2563" s="95">
        <v>1501623.4835815399</v>
      </c>
      <c r="BL2563" s="95">
        <v>0</v>
      </c>
      <c r="BM2563" s="95">
        <v>0</v>
      </c>
      <c r="BN2563" s="95">
        <v>0</v>
      </c>
      <c r="BO2563" s="95">
        <v>0</v>
      </c>
      <c r="BP2563" s="95">
        <v>0</v>
      </c>
      <c r="BQ2563" s="95">
        <v>0</v>
      </c>
      <c r="BR2563" s="95">
        <v>7015536.2650756799</v>
      </c>
      <c r="BS2563" s="95">
        <v>1391208.4017334001</v>
      </c>
      <c r="BT2563" s="95">
        <v>0</v>
      </c>
      <c r="BU2563" s="95">
        <v>4161359.8599548298</v>
      </c>
      <c r="BV2563" s="95">
        <v>2163013.7742919899</v>
      </c>
      <c r="BW2563" s="95">
        <v>0</v>
      </c>
      <c r="BX2563" s="95">
        <v>1064643.25617981</v>
      </c>
      <c r="BY2563" s="95">
        <v>0</v>
      </c>
      <c r="BZ2563" s="95">
        <v>0</v>
      </c>
      <c r="CA2563" s="95">
        <v>120446.086289406</v>
      </c>
      <c r="CB2563" s="95">
        <v>4987308.1530151404</v>
      </c>
      <c r="CC2563" s="95">
        <v>50574464.432617202</v>
      </c>
      <c r="CD2563" s="95">
        <v>14465848.3428955</v>
      </c>
      <c r="CE2563" s="95">
        <v>5173.38890266418</v>
      </c>
      <c r="CF2563" s="95">
        <v>583934.20128631603</v>
      </c>
      <c r="CG2563" s="95">
        <v>5073253.2606811495</v>
      </c>
      <c r="CH2563" s="95">
        <v>0</v>
      </c>
      <c r="CI2563" s="95">
        <v>125629.07919693</v>
      </c>
      <c r="CJ2563" s="95">
        <v>5571053.01208496</v>
      </c>
      <c r="CK2563" s="95">
        <v>55648763.5458984</v>
      </c>
      <c r="CL2563" s="95">
        <v>15458859.7924805</v>
      </c>
      <c r="CM2563" s="160">
        <v>204918.00833511399</v>
      </c>
      <c r="CN2563" s="160">
        <v>33144591.338867199</v>
      </c>
      <c r="CO2563" s="160">
        <v>139988617.11132801</v>
      </c>
      <c r="CP2563" s="95">
        <v>15458859.7924805</v>
      </c>
      <c r="CQ2563" s="95">
        <v>0</v>
      </c>
      <c r="CR2563" s="95">
        <v>0</v>
      </c>
      <c r="CS2563" s="95">
        <v>0</v>
      </c>
      <c r="CT2563" s="95">
        <v>0</v>
      </c>
      <c r="CU2563" s="161">
        <v>5571242.3543014564</v>
      </c>
      <c r="CV2563" s="161">
        <v>55647717.693298355</v>
      </c>
    </row>
    <row r="2564" spans="1:100" x14ac:dyDescent="0.2">
      <c r="A2564" s="94" t="s">
        <v>190</v>
      </c>
      <c r="B2564" s="96">
        <v>42979</v>
      </c>
      <c r="C2564" s="95">
        <v>108538.935963631</v>
      </c>
      <c r="D2564" s="95">
        <v>0</v>
      </c>
      <c r="E2564" s="95">
        <v>11643.784900546099</v>
      </c>
      <c r="F2564" s="95">
        <v>9685.6169464588202</v>
      </c>
      <c r="G2564" s="95">
        <v>5292.7391768693897</v>
      </c>
      <c r="H2564" s="95">
        <v>0</v>
      </c>
      <c r="I2564" s="95">
        <v>0</v>
      </c>
      <c r="J2564" s="95">
        <v>79640.305512428298</v>
      </c>
      <c r="K2564" s="95">
        <v>5.0415595411323002</v>
      </c>
      <c r="L2564" s="95">
        <v>195.16214699670701</v>
      </c>
      <c r="M2564" s="95">
        <v>52077.610968112902</v>
      </c>
      <c r="N2564" s="95">
        <v>3785.1672391891502</v>
      </c>
      <c r="O2564" s="95">
        <v>0</v>
      </c>
      <c r="P2564" s="95">
        <v>59913.751958370201</v>
      </c>
      <c r="Q2564" s="95">
        <v>4287.0790254473704</v>
      </c>
      <c r="R2564" s="95">
        <v>0</v>
      </c>
      <c r="S2564" s="95">
        <v>5290.0854747295398</v>
      </c>
      <c r="T2564" s="95">
        <v>0</v>
      </c>
      <c r="U2564" s="95">
        <v>79597.525607109099</v>
      </c>
      <c r="V2564" s="95">
        <v>4379485.8818359403</v>
      </c>
      <c r="W2564" s="95">
        <v>0</v>
      </c>
      <c r="X2564" s="95">
        <v>562091.78807067894</v>
      </c>
      <c r="Y2564" s="95">
        <v>410380.70031738299</v>
      </c>
      <c r="Z2564" s="95">
        <v>584228.22933959996</v>
      </c>
      <c r="AA2564" s="95">
        <v>0</v>
      </c>
      <c r="AB2564" s="95">
        <v>0</v>
      </c>
      <c r="AC2564" s="95">
        <v>27348530.607910201</v>
      </c>
      <c r="AD2564" s="95">
        <v>504.26612113788701</v>
      </c>
      <c r="AE2564" s="95">
        <v>14719.7354369164</v>
      </c>
      <c r="AF2564" s="95">
        <v>1968710.99205017</v>
      </c>
      <c r="AG2564" s="95">
        <v>381041.373462677</v>
      </c>
      <c r="AH2564" s="95">
        <v>0</v>
      </c>
      <c r="AI2564" s="95">
        <v>2125193.2292175302</v>
      </c>
      <c r="AJ2564" s="95">
        <v>418601.711406708</v>
      </c>
      <c r="AK2564" s="95">
        <v>0</v>
      </c>
      <c r="AL2564" s="95">
        <v>582570.16780853295</v>
      </c>
      <c r="AM2564" s="95">
        <v>0</v>
      </c>
      <c r="AN2564" s="95">
        <v>27349440.637939502</v>
      </c>
      <c r="AO2564" s="95">
        <v>45415034.356445298</v>
      </c>
      <c r="AP2564" s="95">
        <v>0</v>
      </c>
      <c r="AQ2564" s="95">
        <v>4942499.0491943397</v>
      </c>
      <c r="AR2564" s="95">
        <v>3567644.39916992</v>
      </c>
      <c r="AS2564" s="95">
        <v>5090725.3261718797</v>
      </c>
      <c r="AT2564" s="95">
        <v>0</v>
      </c>
      <c r="AU2564" s="95">
        <v>0</v>
      </c>
      <c r="AV2564" s="95">
        <v>83954052.458984405</v>
      </c>
      <c r="AW2564" s="95">
        <v>1737.2981163412301</v>
      </c>
      <c r="AX2564" s="95">
        <v>139908.00510978699</v>
      </c>
      <c r="AY2564" s="95">
        <v>20619377.447997998</v>
      </c>
      <c r="AZ2564" s="95">
        <v>3627117.2939758301</v>
      </c>
      <c r="BA2564" s="95">
        <v>0</v>
      </c>
      <c r="BB2564" s="95">
        <v>21753520.002685498</v>
      </c>
      <c r="BC2564" s="95">
        <v>3949932.4309997601</v>
      </c>
      <c r="BD2564" s="95">
        <v>0</v>
      </c>
      <c r="BE2564" s="95">
        <v>5079346.3577270498</v>
      </c>
      <c r="BF2564" s="95">
        <v>0</v>
      </c>
      <c r="BG2564" s="95">
        <v>84172393.809570298</v>
      </c>
      <c r="BH2564" s="95">
        <v>12182566.8009033</v>
      </c>
      <c r="BI2564" s="95">
        <v>0</v>
      </c>
      <c r="BJ2564" s="95">
        <v>2168121.3753967299</v>
      </c>
      <c r="BK2564" s="95">
        <v>1459755.58683777</v>
      </c>
      <c r="BL2564" s="95">
        <v>0</v>
      </c>
      <c r="BM2564" s="95">
        <v>0</v>
      </c>
      <c r="BN2564" s="95">
        <v>0</v>
      </c>
      <c r="BO2564" s="95">
        <v>0</v>
      </c>
      <c r="BP2564" s="95">
        <v>0</v>
      </c>
      <c r="BQ2564" s="95">
        <v>0</v>
      </c>
      <c r="BR2564" s="95">
        <v>7000648.4611206101</v>
      </c>
      <c r="BS2564" s="95">
        <v>1364382.42025757</v>
      </c>
      <c r="BT2564" s="95">
        <v>0</v>
      </c>
      <c r="BU2564" s="95">
        <v>3323672.3599548298</v>
      </c>
      <c r="BV2564" s="95">
        <v>2143397.7262268099</v>
      </c>
      <c r="BW2564" s="95">
        <v>0</v>
      </c>
      <c r="BX2564" s="95">
        <v>886606.05690002395</v>
      </c>
      <c r="BY2564" s="95">
        <v>0</v>
      </c>
      <c r="BZ2564" s="95">
        <v>0</v>
      </c>
      <c r="CA2564" s="95">
        <v>120199.81317520099</v>
      </c>
      <c r="CB2564" s="95">
        <v>4934748.9234619103</v>
      </c>
      <c r="CC2564" s="95">
        <v>50337384.256347701</v>
      </c>
      <c r="CD2564" s="95">
        <v>14335596.8240967</v>
      </c>
      <c r="CE2564" s="95">
        <v>5297.7936971187601</v>
      </c>
      <c r="CF2564" s="95">
        <v>590286.28440856899</v>
      </c>
      <c r="CG2564" s="95">
        <v>5144065.56921387</v>
      </c>
      <c r="CH2564" s="95">
        <v>0</v>
      </c>
      <c r="CI2564" s="95">
        <v>125518.117409706</v>
      </c>
      <c r="CJ2564" s="95">
        <v>5524619.5583496103</v>
      </c>
      <c r="CK2564" s="95">
        <v>55476801.369628899</v>
      </c>
      <c r="CL2564" s="95">
        <v>15334657.6914063</v>
      </c>
      <c r="CM2564" s="160">
        <v>204280.17962837199</v>
      </c>
      <c r="CN2564" s="160">
        <v>32996362.888916001</v>
      </c>
      <c r="CO2564" s="160">
        <v>139568584.19531301</v>
      </c>
      <c r="CP2564" s="95">
        <v>15334657.6914063</v>
      </c>
      <c r="CQ2564" s="95">
        <v>0</v>
      </c>
      <c r="CR2564" s="95">
        <v>0</v>
      </c>
      <c r="CS2564" s="95">
        <v>0</v>
      </c>
      <c r="CT2564" s="95">
        <v>0</v>
      </c>
      <c r="CU2564" s="161">
        <v>5525035.2078704797</v>
      </c>
      <c r="CV2564" s="161">
        <v>55481449.825561568</v>
      </c>
    </row>
    <row r="2565" spans="1:100" x14ac:dyDescent="0.2">
      <c r="A2565" s="94" t="s">
        <v>190</v>
      </c>
      <c r="B2565" s="96">
        <v>43070</v>
      </c>
      <c r="C2565" s="95">
        <v>109261.049191475</v>
      </c>
      <c r="D2565" s="95">
        <v>0</v>
      </c>
      <c r="E2565" s="95">
        <v>11603.848029851901</v>
      </c>
      <c r="F2565" s="95">
        <v>9721.9873126745206</v>
      </c>
      <c r="G2565" s="95">
        <v>5325.1320882439604</v>
      </c>
      <c r="H2565" s="95">
        <v>0</v>
      </c>
      <c r="I2565" s="95">
        <v>0</v>
      </c>
      <c r="J2565" s="95">
        <v>78816.878194809004</v>
      </c>
      <c r="K2565" s="95">
        <v>5.1282840712810902</v>
      </c>
      <c r="L2565" s="95">
        <v>161.93726288154701</v>
      </c>
      <c r="M2565" s="95">
        <v>52460.891896724701</v>
      </c>
      <c r="N2565" s="95">
        <v>3722.5708263218398</v>
      </c>
      <c r="O2565" s="95">
        <v>0</v>
      </c>
      <c r="P2565" s="95">
        <v>60235.724680900603</v>
      </c>
      <c r="Q2565" s="95">
        <v>4249.6220333576202</v>
      </c>
      <c r="R2565" s="95">
        <v>0</v>
      </c>
      <c r="S2565" s="95">
        <v>5307.6724871397</v>
      </c>
      <c r="T2565" s="95">
        <v>0</v>
      </c>
      <c r="U2565" s="95">
        <v>78815.340920448303</v>
      </c>
      <c r="V2565" s="95">
        <v>4364738.9245605497</v>
      </c>
      <c r="W2565" s="95">
        <v>0</v>
      </c>
      <c r="X2565" s="95">
        <v>551453.24887084996</v>
      </c>
      <c r="Y2565" s="95">
        <v>404376.939453125</v>
      </c>
      <c r="Z2565" s="95">
        <v>589663.74827575695</v>
      </c>
      <c r="AA2565" s="95">
        <v>0</v>
      </c>
      <c r="AB2565" s="95">
        <v>0</v>
      </c>
      <c r="AC2565" s="95">
        <v>27316450.2890625</v>
      </c>
      <c r="AD2565" s="95">
        <v>472.716946236789</v>
      </c>
      <c r="AE2565" s="95">
        <v>11559.818543195701</v>
      </c>
      <c r="AF2565" s="95">
        <v>1984602.98776245</v>
      </c>
      <c r="AG2565" s="95">
        <v>370136.03420638997</v>
      </c>
      <c r="AH2565" s="95">
        <v>0</v>
      </c>
      <c r="AI2565" s="95">
        <v>2135968.24035645</v>
      </c>
      <c r="AJ2565" s="95">
        <v>416619.86774826102</v>
      </c>
      <c r="AK2565" s="95">
        <v>0</v>
      </c>
      <c r="AL2565" s="95">
        <v>587700.32510376</v>
      </c>
      <c r="AM2565" s="95">
        <v>0</v>
      </c>
      <c r="AN2565" s="95">
        <v>27313777.001708999</v>
      </c>
      <c r="AO2565" s="95">
        <v>45545888.833984397</v>
      </c>
      <c r="AP2565" s="95">
        <v>0</v>
      </c>
      <c r="AQ2565" s="95">
        <v>4913878.0057983398</v>
      </c>
      <c r="AR2565" s="95">
        <v>3545005.5087585398</v>
      </c>
      <c r="AS2565" s="95">
        <v>5142809.48864746</v>
      </c>
      <c r="AT2565" s="95">
        <v>0</v>
      </c>
      <c r="AU2565" s="95">
        <v>0</v>
      </c>
      <c r="AV2565" s="95">
        <v>84181049.918945298</v>
      </c>
      <c r="AW2565" s="95">
        <v>1630.4121919572401</v>
      </c>
      <c r="AX2565" s="95">
        <v>122808.951406479</v>
      </c>
      <c r="AY2565" s="95">
        <v>20943212.3518066</v>
      </c>
      <c r="AZ2565" s="95">
        <v>3553613.8649292002</v>
      </c>
      <c r="BA2565" s="95">
        <v>0</v>
      </c>
      <c r="BB2565" s="95">
        <v>21892682.556396499</v>
      </c>
      <c r="BC2565" s="95">
        <v>3982013.6726379399</v>
      </c>
      <c r="BD2565" s="95">
        <v>0</v>
      </c>
      <c r="BE2565" s="95">
        <v>5131448.83349609</v>
      </c>
      <c r="BF2565" s="95">
        <v>0</v>
      </c>
      <c r="BG2565" s="95">
        <v>84419951.392578095</v>
      </c>
      <c r="BH2565" s="95">
        <v>12396663.0195313</v>
      </c>
      <c r="BI2565" s="95">
        <v>0</v>
      </c>
      <c r="BJ2565" s="95">
        <v>2119373.7907409701</v>
      </c>
      <c r="BK2565" s="95">
        <v>1442927.5750732401</v>
      </c>
      <c r="BL2565" s="95">
        <v>0</v>
      </c>
      <c r="BM2565" s="95">
        <v>0</v>
      </c>
      <c r="BN2565" s="95">
        <v>0</v>
      </c>
      <c r="BO2565" s="95">
        <v>0</v>
      </c>
      <c r="BP2565" s="95">
        <v>0</v>
      </c>
      <c r="BQ2565" s="95">
        <v>0</v>
      </c>
      <c r="BR2565" s="95">
        <v>7113871.3384399395</v>
      </c>
      <c r="BS2565" s="95">
        <v>1334391.5275421101</v>
      </c>
      <c r="BT2565" s="95">
        <v>0</v>
      </c>
      <c r="BU2565" s="95">
        <v>4092396.2799682599</v>
      </c>
      <c r="BV2565" s="95">
        <v>2142306.9933166499</v>
      </c>
      <c r="BW2565" s="95">
        <v>0</v>
      </c>
      <c r="BX2565" s="95">
        <v>1023058.07640076</v>
      </c>
      <c r="BY2565" s="95">
        <v>0</v>
      </c>
      <c r="BZ2565" s="95">
        <v>0</v>
      </c>
      <c r="CA2565" s="95">
        <v>120990.20653915399</v>
      </c>
      <c r="CB2565" s="95">
        <v>4920257.3515625</v>
      </c>
      <c r="CC2565" s="95">
        <v>50518123.307128899</v>
      </c>
      <c r="CD2565" s="95">
        <v>14482431.321411099</v>
      </c>
      <c r="CE2565" s="95">
        <v>5322.3921862840698</v>
      </c>
      <c r="CF2565" s="95">
        <v>593404.64509582496</v>
      </c>
      <c r="CG2565" s="95">
        <v>5179390.8416137705</v>
      </c>
      <c r="CH2565" s="95">
        <v>0</v>
      </c>
      <c r="CI2565" s="95">
        <v>126278.53961467701</v>
      </c>
      <c r="CJ2565" s="95">
        <v>5512998.15380859</v>
      </c>
      <c r="CK2565" s="95">
        <v>55683947.509277299</v>
      </c>
      <c r="CL2565" s="95">
        <v>15514048.642822299</v>
      </c>
      <c r="CM2565" s="160">
        <v>204058.536525726</v>
      </c>
      <c r="CN2565" s="160">
        <v>32869978.325195301</v>
      </c>
      <c r="CO2565" s="160">
        <v>140061613.13867199</v>
      </c>
      <c r="CP2565" s="95">
        <v>15514048.642822299</v>
      </c>
      <c r="CQ2565" s="95">
        <v>0</v>
      </c>
      <c r="CR2565" s="95">
        <v>0</v>
      </c>
      <c r="CS2565" s="95">
        <v>0</v>
      </c>
      <c r="CT2565" s="95">
        <v>0</v>
      </c>
      <c r="CU2565" s="161">
        <v>5513661.9966583252</v>
      </c>
      <c r="CV2565" s="161">
        <v>55697514.148742668</v>
      </c>
    </row>
    <row r="2566" spans="1:100" x14ac:dyDescent="0.2">
      <c r="A2566" s="94" t="s">
        <v>190</v>
      </c>
      <c r="B2566" s="96">
        <v>43160</v>
      </c>
      <c r="C2566" s="95">
        <v>107756.59754371599</v>
      </c>
      <c r="D2566" s="95">
        <v>0</v>
      </c>
      <c r="E2566" s="95">
        <v>11567.3960151672</v>
      </c>
      <c r="F2566" s="95">
        <v>9783.4699859619104</v>
      </c>
      <c r="G2566" s="95">
        <v>5355.6431870460501</v>
      </c>
      <c r="H2566" s="95">
        <v>0</v>
      </c>
      <c r="I2566" s="95">
        <v>0</v>
      </c>
      <c r="J2566" s="95">
        <v>78050.946318626404</v>
      </c>
      <c r="K2566" s="95">
        <v>5.1054694677586703</v>
      </c>
      <c r="L2566" s="95">
        <v>158.67312691546999</v>
      </c>
      <c r="M2566" s="95">
        <v>51538.651937007897</v>
      </c>
      <c r="N2566" s="95">
        <v>3696.6103014946002</v>
      </c>
      <c r="O2566" s="95">
        <v>0</v>
      </c>
      <c r="P2566" s="95">
        <v>59625.9466099739</v>
      </c>
      <c r="Q2566" s="95">
        <v>4222.8336491584796</v>
      </c>
      <c r="R2566" s="95">
        <v>0</v>
      </c>
      <c r="S2566" s="95">
        <v>5342.6287943720799</v>
      </c>
      <c r="T2566" s="95">
        <v>0</v>
      </c>
      <c r="U2566" s="95">
        <v>78084.764742851301</v>
      </c>
      <c r="V2566" s="95">
        <v>4319510.7522582998</v>
      </c>
      <c r="W2566" s="95">
        <v>0</v>
      </c>
      <c r="X2566" s="95">
        <v>539975.88469695998</v>
      </c>
      <c r="Y2566" s="95">
        <v>398581.19949340803</v>
      </c>
      <c r="Z2566" s="95">
        <v>589714.22329711902</v>
      </c>
      <c r="AA2566" s="95">
        <v>0</v>
      </c>
      <c r="AB2566" s="95">
        <v>0</v>
      </c>
      <c r="AC2566" s="95">
        <v>27096652.9130859</v>
      </c>
      <c r="AD2566" s="95">
        <v>404.11491108313197</v>
      </c>
      <c r="AE2566" s="95">
        <v>9783.5648587942105</v>
      </c>
      <c r="AF2566" s="95">
        <v>1958288.2330169701</v>
      </c>
      <c r="AG2566" s="95">
        <v>363748.61088180501</v>
      </c>
      <c r="AH2566" s="95">
        <v>0</v>
      </c>
      <c r="AI2566" s="95">
        <v>2095034.5115509001</v>
      </c>
      <c r="AJ2566" s="95">
        <v>421239.726459503</v>
      </c>
      <c r="AK2566" s="95">
        <v>0</v>
      </c>
      <c r="AL2566" s="95">
        <v>588603.52832794201</v>
      </c>
      <c r="AM2566" s="95">
        <v>0</v>
      </c>
      <c r="AN2566" s="95">
        <v>27098340.064208999</v>
      </c>
      <c r="AO2566" s="95">
        <v>45374291.568847701</v>
      </c>
      <c r="AP2566" s="95">
        <v>0</v>
      </c>
      <c r="AQ2566" s="95">
        <v>4821358.7478027297</v>
      </c>
      <c r="AR2566" s="95">
        <v>3514351.7422180199</v>
      </c>
      <c r="AS2566" s="95">
        <v>5165588.4204711895</v>
      </c>
      <c r="AT2566" s="95">
        <v>0</v>
      </c>
      <c r="AU2566" s="95">
        <v>0</v>
      </c>
      <c r="AV2566" s="95">
        <v>84355690.261718795</v>
      </c>
      <c r="AW2566" s="95">
        <v>1405.1518133878701</v>
      </c>
      <c r="AX2566" s="95">
        <v>92029.0059347153</v>
      </c>
      <c r="AY2566" s="95">
        <v>20827109.372558601</v>
      </c>
      <c r="AZ2566" s="95">
        <v>3518815.18328857</v>
      </c>
      <c r="BA2566" s="95">
        <v>0</v>
      </c>
      <c r="BB2566" s="95">
        <v>21596674.365478501</v>
      </c>
      <c r="BC2566" s="95">
        <v>4056176.0799865699</v>
      </c>
      <c r="BD2566" s="95">
        <v>0</v>
      </c>
      <c r="BE2566" s="95">
        <v>5149636.9750366202</v>
      </c>
      <c r="BF2566" s="95">
        <v>0</v>
      </c>
      <c r="BG2566" s="95">
        <v>84389674.469726607</v>
      </c>
      <c r="BH2566" s="95">
        <v>12200288.877197299</v>
      </c>
      <c r="BI2566" s="95">
        <v>0</v>
      </c>
      <c r="BJ2566" s="95">
        <v>2084458.86314392</v>
      </c>
      <c r="BK2566" s="95">
        <v>1429655.4222106901</v>
      </c>
      <c r="BL2566" s="95">
        <v>0</v>
      </c>
      <c r="BM2566" s="95">
        <v>0</v>
      </c>
      <c r="BN2566" s="95">
        <v>0</v>
      </c>
      <c r="BO2566" s="95">
        <v>0</v>
      </c>
      <c r="BP2566" s="95">
        <v>0</v>
      </c>
      <c r="BQ2566" s="95">
        <v>0</v>
      </c>
      <c r="BR2566" s="95">
        <v>7057876.05322266</v>
      </c>
      <c r="BS2566" s="95">
        <v>1315994.05615234</v>
      </c>
      <c r="BT2566" s="95">
        <v>0</v>
      </c>
      <c r="BU2566" s="95">
        <v>3958823.1599731399</v>
      </c>
      <c r="BV2566" s="95">
        <v>2149155.5888977102</v>
      </c>
      <c r="BW2566" s="95">
        <v>0</v>
      </c>
      <c r="BX2566" s="95">
        <v>1061623.22625732</v>
      </c>
      <c r="BY2566" s="95">
        <v>0</v>
      </c>
      <c r="BZ2566" s="95">
        <v>0</v>
      </c>
      <c r="CA2566" s="95">
        <v>119211.527889252</v>
      </c>
      <c r="CB2566" s="95">
        <v>4861093.0567627</v>
      </c>
      <c r="CC2566" s="95">
        <v>50205738.393554702</v>
      </c>
      <c r="CD2566" s="95">
        <v>14325175.0083008</v>
      </c>
      <c r="CE2566" s="95">
        <v>5352.3863949179604</v>
      </c>
      <c r="CF2566" s="95">
        <v>592348.391273499</v>
      </c>
      <c r="CG2566" s="95">
        <v>5201986.5849609403</v>
      </c>
      <c r="CH2566" s="95">
        <v>0</v>
      </c>
      <c r="CI2566" s="95">
        <v>124570.61067485801</v>
      </c>
      <c r="CJ2566" s="95">
        <v>5453370.3734130897</v>
      </c>
      <c r="CK2566" s="95">
        <v>55414703.4921875</v>
      </c>
      <c r="CL2566" s="95">
        <v>15346873.623291001</v>
      </c>
      <c r="CM2566" s="160">
        <v>201612.776887894</v>
      </c>
      <c r="CN2566" s="160">
        <v>32523116.2194824</v>
      </c>
      <c r="CO2566" s="160">
        <v>139839607.71484399</v>
      </c>
      <c r="CP2566" s="95">
        <v>15346873.623291001</v>
      </c>
      <c r="CQ2566" s="95">
        <v>0</v>
      </c>
      <c r="CR2566" s="95">
        <v>0</v>
      </c>
      <c r="CS2566" s="95">
        <v>0</v>
      </c>
      <c r="CT2566" s="95">
        <v>0</v>
      </c>
      <c r="CU2566" s="161">
        <v>5453441.4480361994</v>
      </c>
      <c r="CV2566" s="161">
        <v>55407724.97851564</v>
      </c>
    </row>
    <row r="2567" spans="1:100" x14ac:dyDescent="0.2">
      <c r="A2567" s="94" t="s">
        <v>190</v>
      </c>
      <c r="B2567" s="96">
        <v>43252</v>
      </c>
      <c r="C2567" s="95">
        <v>108911.223862648</v>
      </c>
      <c r="D2567" s="95">
        <v>0</v>
      </c>
      <c r="E2567" s="95">
        <v>11503.906212449099</v>
      </c>
      <c r="F2567" s="95">
        <v>9826.6967444419897</v>
      </c>
      <c r="G2567" s="95">
        <v>5373.8007885217703</v>
      </c>
      <c r="H2567" s="95">
        <v>0</v>
      </c>
      <c r="I2567" s="95">
        <v>0</v>
      </c>
      <c r="J2567" s="95">
        <v>77208.073340415998</v>
      </c>
      <c r="K2567" s="95">
        <v>4.7559444609796602</v>
      </c>
      <c r="L2567" s="95">
        <v>161.201583502814</v>
      </c>
      <c r="M2567" s="95">
        <v>52421.588376998901</v>
      </c>
      <c r="N2567" s="95">
        <v>3671.73143738508</v>
      </c>
      <c r="O2567" s="95">
        <v>0</v>
      </c>
      <c r="P2567" s="95">
        <v>59841.173193454699</v>
      </c>
      <c r="Q2567" s="95">
        <v>4285.1878867149399</v>
      </c>
      <c r="R2567" s="95">
        <v>0</v>
      </c>
      <c r="S2567" s="95">
        <v>5377.3439933657601</v>
      </c>
      <c r="T2567" s="95">
        <v>0</v>
      </c>
      <c r="U2567" s="95">
        <v>77256.689652442903</v>
      </c>
      <c r="V2567" s="95">
        <v>4333956.2100830097</v>
      </c>
      <c r="W2567" s="95">
        <v>0</v>
      </c>
      <c r="X2567" s="95">
        <v>531200.46714019799</v>
      </c>
      <c r="Y2567" s="95">
        <v>396689.75844192499</v>
      </c>
      <c r="Z2567" s="95">
        <v>591732.39608764602</v>
      </c>
      <c r="AA2567" s="95">
        <v>0</v>
      </c>
      <c r="AB2567" s="95">
        <v>0</v>
      </c>
      <c r="AC2567" s="95">
        <v>26757998.848877002</v>
      </c>
      <c r="AD2567" s="95">
        <v>333.25000356510299</v>
      </c>
      <c r="AE2567" s="95">
        <v>10204.272334814101</v>
      </c>
      <c r="AF2567" s="95">
        <v>1967313.2697143599</v>
      </c>
      <c r="AG2567" s="95">
        <v>362712.04418563802</v>
      </c>
      <c r="AH2567" s="95">
        <v>0</v>
      </c>
      <c r="AI2567" s="95">
        <v>2089557.35545349</v>
      </c>
      <c r="AJ2567" s="95">
        <v>423310.226665497</v>
      </c>
      <c r="AK2567" s="95">
        <v>0</v>
      </c>
      <c r="AL2567" s="95">
        <v>590325.23239898705</v>
      </c>
      <c r="AM2567" s="95">
        <v>0</v>
      </c>
      <c r="AN2567" s="95">
        <v>26761483.4836426</v>
      </c>
      <c r="AO2567" s="95">
        <v>45830339.677734397</v>
      </c>
      <c r="AP2567" s="95">
        <v>0</v>
      </c>
      <c r="AQ2567" s="95">
        <v>4749472.89208984</v>
      </c>
      <c r="AR2567" s="95">
        <v>3508573.4308471698</v>
      </c>
      <c r="AS2567" s="95">
        <v>5214569.3308715802</v>
      </c>
      <c r="AT2567" s="95">
        <v>0</v>
      </c>
      <c r="AU2567" s="95">
        <v>0</v>
      </c>
      <c r="AV2567" s="95">
        <v>83906462.578125</v>
      </c>
      <c r="AW2567" s="95">
        <v>1165.4068879932199</v>
      </c>
      <c r="AX2567" s="95">
        <v>98750.087191581697</v>
      </c>
      <c r="AY2567" s="95">
        <v>21054790.629882801</v>
      </c>
      <c r="AZ2567" s="95">
        <v>3540764.64526367</v>
      </c>
      <c r="BA2567" s="95">
        <v>0</v>
      </c>
      <c r="BB2567" s="95">
        <v>21682010.893066399</v>
      </c>
      <c r="BC2567" s="95">
        <v>4094200.66125488</v>
      </c>
      <c r="BD2567" s="95">
        <v>0</v>
      </c>
      <c r="BE2567" s="95">
        <v>5203284.6734008798</v>
      </c>
      <c r="BF2567" s="95">
        <v>0</v>
      </c>
      <c r="BG2567" s="95">
        <v>84184458.112304702</v>
      </c>
      <c r="BH2567" s="95">
        <v>12372433.6364746</v>
      </c>
      <c r="BI2567" s="95">
        <v>0</v>
      </c>
      <c r="BJ2567" s="95">
        <v>2071997.3389129599</v>
      </c>
      <c r="BK2567" s="95">
        <v>1412123.6807403599</v>
      </c>
      <c r="BL2567" s="95">
        <v>0</v>
      </c>
      <c r="BM2567" s="95">
        <v>0</v>
      </c>
      <c r="BN2567" s="95">
        <v>0</v>
      </c>
      <c r="BO2567" s="95">
        <v>0</v>
      </c>
      <c r="BP2567" s="95">
        <v>0</v>
      </c>
      <c r="BQ2567" s="95">
        <v>0</v>
      </c>
      <c r="BR2567" s="95">
        <v>7110204.62036133</v>
      </c>
      <c r="BS2567" s="95">
        <v>1320408.81678772</v>
      </c>
      <c r="BT2567" s="95">
        <v>0</v>
      </c>
      <c r="BU2567" s="95">
        <v>4022102.1899719201</v>
      </c>
      <c r="BV2567" s="95">
        <v>2146875.8367309598</v>
      </c>
      <c r="BW2567" s="95">
        <v>0</v>
      </c>
      <c r="BX2567" s="95">
        <v>1097977.6761016799</v>
      </c>
      <c r="BY2567" s="95">
        <v>0</v>
      </c>
      <c r="BZ2567" s="95">
        <v>0</v>
      </c>
      <c r="CA2567" s="95">
        <v>120378.03884315499</v>
      </c>
      <c r="CB2567" s="95">
        <v>4861423.8713378897</v>
      </c>
      <c r="CC2567" s="95">
        <v>50573549.473144501</v>
      </c>
      <c r="CD2567" s="95">
        <v>14447117.6138916</v>
      </c>
      <c r="CE2567" s="95">
        <v>5377.1559503078497</v>
      </c>
      <c r="CF2567" s="95">
        <v>593061.98861694301</v>
      </c>
      <c r="CG2567" s="95">
        <v>5222327.7150878897</v>
      </c>
      <c r="CH2567" s="95">
        <v>0</v>
      </c>
      <c r="CI2567" s="95">
        <v>125765.78308296201</v>
      </c>
      <c r="CJ2567" s="95">
        <v>5455077.8568725605</v>
      </c>
      <c r="CK2567" s="95">
        <v>55801301.645019501</v>
      </c>
      <c r="CL2567" s="95">
        <v>15468017.2341309</v>
      </c>
      <c r="CM2567" s="160">
        <v>202143.72435188299</v>
      </c>
      <c r="CN2567" s="160">
        <v>32359967.907714799</v>
      </c>
      <c r="CO2567" s="160">
        <v>140044730.92578101</v>
      </c>
      <c r="CP2567" s="95">
        <v>15468017.2341309</v>
      </c>
      <c r="CQ2567" s="95">
        <v>0</v>
      </c>
      <c r="CR2567" s="95">
        <v>0</v>
      </c>
      <c r="CS2567" s="95">
        <v>0</v>
      </c>
      <c r="CT2567" s="95">
        <v>0</v>
      </c>
      <c r="CU2567" s="161">
        <v>5454485.8599548331</v>
      </c>
      <c r="CV2567" s="161">
        <v>55795877.188232392</v>
      </c>
    </row>
    <row r="2568" spans="1:100" x14ac:dyDescent="0.2">
      <c r="A2568" s="94" t="s">
        <v>190</v>
      </c>
      <c r="B2568" s="96">
        <v>43344</v>
      </c>
      <c r="C2568" s="95">
        <v>109198.536895752</v>
      </c>
      <c r="D2568" s="95">
        <v>0</v>
      </c>
      <c r="E2568" s="95">
        <v>11385.2748930454</v>
      </c>
      <c r="F2568" s="95">
        <v>9818.8376755714398</v>
      </c>
      <c r="G2568" s="95">
        <v>5417.4351343512499</v>
      </c>
      <c r="H2568" s="95">
        <v>0</v>
      </c>
      <c r="I2568" s="95">
        <v>0</v>
      </c>
      <c r="J2568" s="95">
        <v>76532.889971733093</v>
      </c>
      <c r="K2568" s="95">
        <v>4.0340660195215596</v>
      </c>
      <c r="L2568" s="95">
        <v>176.404616959393</v>
      </c>
      <c r="M2568" s="95">
        <v>52525.4100971222</v>
      </c>
      <c r="N2568" s="95">
        <v>3652.3483550846599</v>
      </c>
      <c r="O2568" s="95">
        <v>0</v>
      </c>
      <c r="P2568" s="95">
        <v>60036.029435634598</v>
      </c>
      <c r="Q2568" s="95">
        <v>4216.5140894055403</v>
      </c>
      <c r="R2568" s="95">
        <v>0</v>
      </c>
      <c r="S2568" s="95">
        <v>5415.8489674329803</v>
      </c>
      <c r="T2568" s="95">
        <v>0</v>
      </c>
      <c r="U2568" s="95">
        <v>76469.687489509597</v>
      </c>
      <c r="V2568" s="95">
        <v>4313080.8341674795</v>
      </c>
      <c r="W2568" s="95">
        <v>0</v>
      </c>
      <c r="X2568" s="95">
        <v>510756.925884247</v>
      </c>
      <c r="Y2568" s="95">
        <v>388089.37469482399</v>
      </c>
      <c r="Z2568" s="95">
        <v>589841.73588562</v>
      </c>
      <c r="AA2568" s="95">
        <v>0</v>
      </c>
      <c r="AB2568" s="95">
        <v>0</v>
      </c>
      <c r="AC2568" s="95">
        <v>26450119.573730499</v>
      </c>
      <c r="AD2568" s="95">
        <v>224.49060352332901</v>
      </c>
      <c r="AE2568" s="95">
        <v>12156.895459055901</v>
      </c>
      <c r="AF2568" s="95">
        <v>1958498.15933228</v>
      </c>
      <c r="AG2568" s="95">
        <v>361072.65110397298</v>
      </c>
      <c r="AH2568" s="95">
        <v>0</v>
      </c>
      <c r="AI2568" s="95">
        <v>2069108.31123352</v>
      </c>
      <c r="AJ2568" s="95">
        <v>419011.10421371501</v>
      </c>
      <c r="AK2568" s="95">
        <v>0</v>
      </c>
      <c r="AL2568" s="95">
        <v>588858.12087249802</v>
      </c>
      <c r="AM2568" s="95">
        <v>0</v>
      </c>
      <c r="AN2568" s="95">
        <v>26451341.7416992</v>
      </c>
      <c r="AO2568" s="95">
        <v>45980223.5068359</v>
      </c>
      <c r="AP2568" s="95">
        <v>0</v>
      </c>
      <c r="AQ2568" s="95">
        <v>4644467.875</v>
      </c>
      <c r="AR2568" s="95">
        <v>3472794.8233337398</v>
      </c>
      <c r="AS2568" s="95">
        <v>5215632.6961059598</v>
      </c>
      <c r="AT2568" s="95">
        <v>0</v>
      </c>
      <c r="AU2568" s="95">
        <v>0</v>
      </c>
      <c r="AV2568" s="95">
        <v>83318734.307617202</v>
      </c>
      <c r="AW2568" s="95">
        <v>788.63571566343296</v>
      </c>
      <c r="AX2568" s="95">
        <v>118460.074580193</v>
      </c>
      <c r="AY2568" s="95">
        <v>21152737.325927701</v>
      </c>
      <c r="AZ2568" s="95">
        <v>3536874.0956420898</v>
      </c>
      <c r="BA2568" s="95">
        <v>0</v>
      </c>
      <c r="BB2568" s="95">
        <v>21656198.918212902</v>
      </c>
      <c r="BC2568" s="95">
        <v>4108168.7644653302</v>
      </c>
      <c r="BD2568" s="95">
        <v>0</v>
      </c>
      <c r="BE2568" s="95">
        <v>5206396.3114623995</v>
      </c>
      <c r="BF2568" s="95">
        <v>0</v>
      </c>
      <c r="BG2568" s="95">
        <v>83483243.473632798</v>
      </c>
      <c r="BH2568" s="95">
        <v>12382024.081665</v>
      </c>
      <c r="BI2568" s="95">
        <v>0</v>
      </c>
      <c r="BJ2568" s="95">
        <v>2000815.1956481901</v>
      </c>
      <c r="BK2568" s="95">
        <v>1396376.2387695301</v>
      </c>
      <c r="BL2568" s="95">
        <v>0</v>
      </c>
      <c r="BM2568" s="95">
        <v>0</v>
      </c>
      <c r="BN2568" s="95">
        <v>0</v>
      </c>
      <c r="BO2568" s="95">
        <v>0</v>
      </c>
      <c r="BP2568" s="95">
        <v>0</v>
      </c>
      <c r="BQ2568" s="95">
        <v>0</v>
      </c>
      <c r="BR2568" s="95">
        <v>7172094.70068359</v>
      </c>
      <c r="BS2568" s="95">
        <v>1317078.46160889</v>
      </c>
      <c r="BT2568" s="95">
        <v>0</v>
      </c>
      <c r="BU2568" s="95">
        <v>3239264.6299743699</v>
      </c>
      <c r="BV2568" s="95">
        <v>2120579.68276978</v>
      </c>
      <c r="BW2568" s="95">
        <v>0</v>
      </c>
      <c r="BX2568" s="95">
        <v>898680.54688262905</v>
      </c>
      <c r="BY2568" s="95">
        <v>0</v>
      </c>
      <c r="BZ2568" s="95">
        <v>0</v>
      </c>
      <c r="CA2568" s="95">
        <v>120604.94423008</v>
      </c>
      <c r="CB2568" s="95">
        <v>4821417.0892944299</v>
      </c>
      <c r="CC2568" s="95">
        <v>50610563.849609397</v>
      </c>
      <c r="CD2568" s="95">
        <v>14373530.1606445</v>
      </c>
      <c r="CE2568" s="95">
        <v>5421.8317403197298</v>
      </c>
      <c r="CF2568" s="95">
        <v>590658.79217529297</v>
      </c>
      <c r="CG2568" s="95">
        <v>5222101.1351928702</v>
      </c>
      <c r="CH2568" s="95">
        <v>0</v>
      </c>
      <c r="CI2568" s="95">
        <v>126048.328202248</v>
      </c>
      <c r="CJ2568" s="95">
        <v>5411790.4099731399</v>
      </c>
      <c r="CK2568" s="95">
        <v>55829922.918945298</v>
      </c>
      <c r="CL2568" s="95">
        <v>15389965.4212646</v>
      </c>
      <c r="CM2568" s="160">
        <v>201595.56999588001</v>
      </c>
      <c r="CN2568" s="160">
        <v>31890965.197753899</v>
      </c>
      <c r="CO2568" s="160">
        <v>139016825.99804699</v>
      </c>
      <c r="CP2568" s="95">
        <v>15389965.4212646</v>
      </c>
      <c r="CQ2568" s="95">
        <v>0</v>
      </c>
      <c r="CR2568" s="95">
        <v>0</v>
      </c>
      <c r="CS2568" s="95">
        <v>0</v>
      </c>
      <c r="CT2568" s="95">
        <v>0</v>
      </c>
      <c r="CU2568" s="161">
        <v>5412075.8814697228</v>
      </c>
      <c r="CV2568" s="161">
        <v>55832664.984802268</v>
      </c>
    </row>
    <row r="2569" spans="1:100" x14ac:dyDescent="0.2">
      <c r="A2569" s="94" t="s">
        <v>190</v>
      </c>
      <c r="B2569" s="96">
        <v>43435</v>
      </c>
      <c r="C2569" s="95">
        <v>108135.444732666</v>
      </c>
      <c r="D2569" s="95">
        <v>0</v>
      </c>
      <c r="E2569" s="95">
        <v>11147.718164444001</v>
      </c>
      <c r="F2569" s="95">
        <v>9662.7543544769305</v>
      </c>
      <c r="G2569" s="95">
        <v>5377.0896929502496</v>
      </c>
      <c r="H2569" s="95">
        <v>0</v>
      </c>
      <c r="I2569" s="95">
        <v>0</v>
      </c>
      <c r="J2569" s="95">
        <v>75125.898635864301</v>
      </c>
      <c r="K2569" s="95">
        <v>2.0421396662714</v>
      </c>
      <c r="L2569" s="95">
        <v>157.21813176386101</v>
      </c>
      <c r="M2569" s="95">
        <v>52081.308653354601</v>
      </c>
      <c r="N2569" s="95">
        <v>3635.8522323369998</v>
      </c>
      <c r="O2569" s="95">
        <v>0</v>
      </c>
      <c r="P2569" s="95">
        <v>59287.056367397301</v>
      </c>
      <c r="Q2569" s="95">
        <v>4180.0091652274104</v>
      </c>
      <c r="R2569" s="95">
        <v>0</v>
      </c>
      <c r="S2569" s="95">
        <v>5348.43912684917</v>
      </c>
      <c r="T2569" s="95">
        <v>0</v>
      </c>
      <c r="U2569" s="95">
        <v>75118.695636749297</v>
      </c>
      <c r="V2569" s="95">
        <v>4302126.0851440402</v>
      </c>
      <c r="W2569" s="95">
        <v>0</v>
      </c>
      <c r="X2569" s="95">
        <v>504492.21694183402</v>
      </c>
      <c r="Y2569" s="95">
        <v>387725.33998107899</v>
      </c>
      <c r="Z2569" s="95">
        <v>592341.34863281297</v>
      </c>
      <c r="AA2569" s="95">
        <v>0</v>
      </c>
      <c r="AB2569" s="95">
        <v>0</v>
      </c>
      <c r="AC2569" s="95">
        <v>26195993.951904301</v>
      </c>
      <c r="AD2569" s="95">
        <v>101.525276896544</v>
      </c>
      <c r="AE2569" s="95">
        <v>9962.3243768215198</v>
      </c>
      <c r="AF2569" s="95">
        <v>1954621.19973755</v>
      </c>
      <c r="AG2569" s="95">
        <v>363479.00341415399</v>
      </c>
      <c r="AH2569" s="95">
        <v>0</v>
      </c>
      <c r="AI2569" s="95">
        <v>2047752.45054626</v>
      </c>
      <c r="AJ2569" s="95">
        <v>429347.669300079</v>
      </c>
      <c r="AK2569" s="95">
        <v>0</v>
      </c>
      <c r="AL2569" s="95">
        <v>590047.05316925002</v>
      </c>
      <c r="AM2569" s="95">
        <v>0</v>
      </c>
      <c r="AN2569" s="95">
        <v>26188721.855224598</v>
      </c>
      <c r="AO2569" s="95">
        <v>46277429.731445298</v>
      </c>
      <c r="AP2569" s="95">
        <v>0</v>
      </c>
      <c r="AQ2569" s="95">
        <v>4648804.0680542002</v>
      </c>
      <c r="AR2569" s="95">
        <v>3511328.9378967299</v>
      </c>
      <c r="AS2569" s="95">
        <v>5286806.3029785203</v>
      </c>
      <c r="AT2569" s="95">
        <v>0</v>
      </c>
      <c r="AU2569" s="95">
        <v>0</v>
      </c>
      <c r="AV2569" s="95">
        <v>83231205.527343795</v>
      </c>
      <c r="AW2569" s="95">
        <v>359.09365143254399</v>
      </c>
      <c r="AX2569" s="95">
        <v>93972.585801124602</v>
      </c>
      <c r="AY2569" s="95">
        <v>21293218.543212902</v>
      </c>
      <c r="AZ2569" s="95">
        <v>3610634.8567199698</v>
      </c>
      <c r="BA2569" s="95">
        <v>0</v>
      </c>
      <c r="BB2569" s="95">
        <v>21634000.732421901</v>
      </c>
      <c r="BC2569" s="95">
        <v>4226408.5315551804</v>
      </c>
      <c r="BD2569" s="95">
        <v>0</v>
      </c>
      <c r="BE2569" s="95">
        <v>5276078.6975707998</v>
      </c>
      <c r="BF2569" s="95">
        <v>0</v>
      </c>
      <c r="BG2569" s="95">
        <v>83327081.502929702</v>
      </c>
      <c r="BH2569" s="95">
        <v>12399391.366333</v>
      </c>
      <c r="BI2569" s="95">
        <v>0</v>
      </c>
      <c r="BJ2569" s="95">
        <v>1958543.67208862</v>
      </c>
      <c r="BK2569" s="95">
        <v>1385855.09249878</v>
      </c>
      <c r="BL2569" s="95">
        <v>0</v>
      </c>
      <c r="BM2569" s="95">
        <v>0</v>
      </c>
      <c r="BN2569" s="95">
        <v>0</v>
      </c>
      <c r="BO2569" s="95">
        <v>0</v>
      </c>
      <c r="BP2569" s="95">
        <v>0</v>
      </c>
      <c r="BQ2569" s="95">
        <v>0</v>
      </c>
      <c r="BR2569" s="95">
        <v>7134067.6514892597</v>
      </c>
      <c r="BS2569" s="95">
        <v>1336254.7546234101</v>
      </c>
      <c r="BT2569" s="95">
        <v>0</v>
      </c>
      <c r="BU2569" s="95">
        <v>3925754.0999755901</v>
      </c>
      <c r="BV2569" s="95">
        <v>2150829.5145874</v>
      </c>
      <c r="BW2569" s="95">
        <v>0</v>
      </c>
      <c r="BX2569" s="95">
        <v>1031057.82635498</v>
      </c>
      <c r="BY2569" s="95">
        <v>0</v>
      </c>
      <c r="BZ2569" s="95">
        <v>0</v>
      </c>
      <c r="CA2569" s="95">
        <v>119453.180163383</v>
      </c>
      <c r="CB2569" s="95">
        <v>4803056.1198120099</v>
      </c>
      <c r="CC2569" s="95">
        <v>50856509.192871101</v>
      </c>
      <c r="CD2569" s="95">
        <v>14327668.1727295</v>
      </c>
      <c r="CE2569" s="95">
        <v>5371.0682805180604</v>
      </c>
      <c r="CF2569" s="95">
        <v>589993.09677886998</v>
      </c>
      <c r="CG2569" s="95">
        <v>5269333.6489257803</v>
      </c>
      <c r="CH2569" s="95">
        <v>0</v>
      </c>
      <c r="CI2569" s="95">
        <v>124785.77952384901</v>
      </c>
      <c r="CJ2569" s="95">
        <v>5393336.6815795898</v>
      </c>
      <c r="CK2569" s="95">
        <v>56124394.374511696</v>
      </c>
      <c r="CL2569" s="95">
        <v>15368655.5693359</v>
      </c>
      <c r="CM2569" s="160">
        <v>198965.989141464</v>
      </c>
      <c r="CN2569" s="160">
        <v>31604101.620849598</v>
      </c>
      <c r="CO2569" s="160">
        <v>139592716.39453101</v>
      </c>
      <c r="CP2569" s="95">
        <v>15368655.5693359</v>
      </c>
      <c r="CQ2569" s="95">
        <v>0</v>
      </c>
      <c r="CR2569" s="95">
        <v>0</v>
      </c>
      <c r="CS2569" s="95">
        <v>0</v>
      </c>
      <c r="CT2569" s="95">
        <v>0</v>
      </c>
      <c r="CU2569" s="161">
        <v>5393049.2165908795</v>
      </c>
      <c r="CV2569" s="161">
        <v>56125842.841796882</v>
      </c>
    </row>
    <row r="2570" spans="1:100" x14ac:dyDescent="0.2">
      <c r="A2570" s="94" t="s">
        <v>190</v>
      </c>
      <c r="B2570" s="96">
        <v>43525</v>
      </c>
      <c r="C2570" s="95">
        <v>109418.022476196</v>
      </c>
      <c r="D2570" s="95">
        <v>0</v>
      </c>
      <c r="E2570" s="95">
        <v>11063.5998680592</v>
      </c>
      <c r="F2570" s="95">
        <v>9762.1993252038992</v>
      </c>
      <c r="G2570" s="95">
        <v>5363.0798749327696</v>
      </c>
      <c r="H2570" s="95">
        <v>0</v>
      </c>
      <c r="I2570" s="95">
        <v>0</v>
      </c>
      <c r="J2570" s="95">
        <v>74254.638245582595</v>
      </c>
      <c r="K2570" s="95">
        <v>3.0604476392909401</v>
      </c>
      <c r="L2570" s="95">
        <v>153.54661652073301</v>
      </c>
      <c r="M2570" s="95">
        <v>52621.418861389197</v>
      </c>
      <c r="N2570" s="95">
        <v>3661.2919636070701</v>
      </c>
      <c r="O2570" s="95">
        <v>0</v>
      </c>
      <c r="P2570" s="95">
        <v>59861.101844787598</v>
      </c>
      <c r="Q2570" s="95">
        <v>4041.4607661068399</v>
      </c>
      <c r="R2570" s="95">
        <v>0</v>
      </c>
      <c r="S2570" s="95">
        <v>5350.5540515780403</v>
      </c>
      <c r="T2570" s="95">
        <v>0</v>
      </c>
      <c r="U2570" s="95">
        <v>74291.054128646894</v>
      </c>
      <c r="V2570" s="95">
        <v>4285663.3145752</v>
      </c>
      <c r="W2570" s="95">
        <v>0</v>
      </c>
      <c r="X2570" s="95">
        <v>496635.79545211798</v>
      </c>
      <c r="Y2570" s="95">
        <v>386353.34986877401</v>
      </c>
      <c r="Z2570" s="95">
        <v>585506.52434539795</v>
      </c>
      <c r="AA2570" s="95">
        <v>0</v>
      </c>
      <c r="AB2570" s="95">
        <v>0</v>
      </c>
      <c r="AC2570" s="95">
        <v>25935084.8447266</v>
      </c>
      <c r="AD2570" s="95">
        <v>135.67671593278601</v>
      </c>
      <c r="AE2570" s="95">
        <v>9072.0169179439508</v>
      </c>
      <c r="AF2570" s="95">
        <v>1946006.7179717999</v>
      </c>
      <c r="AG2570" s="95">
        <v>364459.01178360003</v>
      </c>
      <c r="AH2570" s="95">
        <v>0</v>
      </c>
      <c r="AI2570" s="95">
        <v>2026887.68130493</v>
      </c>
      <c r="AJ2570" s="95">
        <v>427910.81988906901</v>
      </c>
      <c r="AK2570" s="95">
        <v>0</v>
      </c>
      <c r="AL2570" s="95">
        <v>585835.14893341099</v>
      </c>
      <c r="AM2570" s="95">
        <v>0</v>
      </c>
      <c r="AN2570" s="95">
        <v>25920333.651122998</v>
      </c>
      <c r="AO2570" s="95">
        <v>46429257.052734397</v>
      </c>
      <c r="AP2570" s="95">
        <v>0</v>
      </c>
      <c r="AQ2570" s="95">
        <v>4571631.87109375</v>
      </c>
      <c r="AR2570" s="95">
        <v>3525837.5352172898</v>
      </c>
      <c r="AS2570" s="95">
        <v>5237920.01806641</v>
      </c>
      <c r="AT2570" s="95">
        <v>0</v>
      </c>
      <c r="AU2570" s="95">
        <v>0</v>
      </c>
      <c r="AV2570" s="95">
        <v>83174654.526367202</v>
      </c>
      <c r="AW2570" s="95">
        <v>483.26157727092499</v>
      </c>
      <c r="AX2570" s="95">
        <v>92808.278616905198</v>
      </c>
      <c r="AY2570" s="95">
        <v>21429792.373046901</v>
      </c>
      <c r="AZ2570" s="95">
        <v>3635540.89370728</v>
      </c>
      <c r="BA2570" s="95">
        <v>0</v>
      </c>
      <c r="BB2570" s="95">
        <v>21573917.1088867</v>
      </c>
      <c r="BC2570" s="95">
        <v>4244394.0239868201</v>
      </c>
      <c r="BD2570" s="95">
        <v>0</v>
      </c>
      <c r="BE2570" s="95">
        <v>5225595.5923461895</v>
      </c>
      <c r="BF2570" s="95">
        <v>0</v>
      </c>
      <c r="BG2570" s="95">
        <v>83300466.053710893</v>
      </c>
      <c r="BH2570" s="95">
        <v>12415933.0787354</v>
      </c>
      <c r="BI2570" s="95">
        <v>0</v>
      </c>
      <c r="BJ2570" s="95">
        <v>1812103.28123474</v>
      </c>
      <c r="BK2570" s="95">
        <v>1366402.1041717499</v>
      </c>
      <c r="BL2570" s="95">
        <v>0</v>
      </c>
      <c r="BM2570" s="95">
        <v>0</v>
      </c>
      <c r="BN2570" s="95">
        <v>0</v>
      </c>
      <c r="BO2570" s="95">
        <v>0</v>
      </c>
      <c r="BP2570" s="95">
        <v>0</v>
      </c>
      <c r="BQ2570" s="95">
        <v>0</v>
      </c>
      <c r="BR2570" s="95">
        <v>7161694.4732665997</v>
      </c>
      <c r="BS2570" s="95">
        <v>1344347.4790802</v>
      </c>
      <c r="BT2570" s="95">
        <v>0</v>
      </c>
      <c r="BU2570" s="95">
        <v>3832215.3099670401</v>
      </c>
      <c r="BV2570" s="95">
        <v>1992555.57524109</v>
      </c>
      <c r="BW2570" s="95">
        <v>0</v>
      </c>
      <c r="BX2570" s="95">
        <v>1074295.2561340299</v>
      </c>
      <c r="BY2570" s="95">
        <v>0</v>
      </c>
      <c r="BZ2570" s="95">
        <v>0</v>
      </c>
      <c r="CA2570" s="95">
        <v>120313.026705742</v>
      </c>
      <c r="CB2570" s="95">
        <v>4786213.8943481399</v>
      </c>
      <c r="CC2570" s="95">
        <v>51088463.160644501</v>
      </c>
      <c r="CD2570" s="95">
        <v>14261520.243286099</v>
      </c>
      <c r="CE2570" s="95">
        <v>5357.7115792036102</v>
      </c>
      <c r="CF2570" s="95">
        <v>589928.49401092494</v>
      </c>
      <c r="CG2570" s="95">
        <v>5293356.09912109</v>
      </c>
      <c r="CH2570" s="95">
        <v>0</v>
      </c>
      <c r="CI2570" s="95">
        <v>125676.259701729</v>
      </c>
      <c r="CJ2570" s="95">
        <v>5375503.7676391602</v>
      </c>
      <c r="CK2570" s="95">
        <v>56378798.696777299</v>
      </c>
      <c r="CL2570" s="95">
        <v>15292373.3756104</v>
      </c>
      <c r="CM2570" s="160">
        <v>198960.41144180301</v>
      </c>
      <c r="CN2570" s="160">
        <v>31409737.425537098</v>
      </c>
      <c r="CO2570" s="160">
        <v>139654227.14843801</v>
      </c>
      <c r="CP2570" s="95">
        <v>15292373.3756104</v>
      </c>
      <c r="CQ2570" s="95">
        <v>0</v>
      </c>
      <c r="CR2570" s="95">
        <v>0</v>
      </c>
      <c r="CS2570" s="95">
        <v>0</v>
      </c>
      <c r="CT2570" s="95">
        <v>0</v>
      </c>
      <c r="CU2570" s="161">
        <v>5376142.3883590652</v>
      </c>
      <c r="CV2570" s="161">
        <v>56381819.259765595</v>
      </c>
    </row>
    <row r="2571" spans="1:100" x14ac:dyDescent="0.2">
      <c r="A2571" s="94" t="s">
        <v>190</v>
      </c>
      <c r="B2571" s="96">
        <v>43617</v>
      </c>
      <c r="C2571" s="95">
        <v>108509.554115295</v>
      </c>
      <c r="D2571" s="95">
        <v>0</v>
      </c>
      <c r="E2571" s="95">
        <v>11007.8084046841</v>
      </c>
      <c r="F2571" s="95">
        <v>9821.8059215545709</v>
      </c>
      <c r="G2571" s="95">
        <v>5372.1857576370203</v>
      </c>
      <c r="H2571" s="95">
        <v>0</v>
      </c>
      <c r="I2571" s="95">
        <v>0</v>
      </c>
      <c r="J2571" s="95">
        <v>73422.858471870393</v>
      </c>
      <c r="K2571" s="95">
        <v>1.9088105712435199</v>
      </c>
      <c r="L2571" s="95">
        <v>161.279595820233</v>
      </c>
      <c r="M2571" s="95">
        <v>52183.866933822603</v>
      </c>
      <c r="N2571" s="95">
        <v>3678.3050377667</v>
      </c>
      <c r="O2571" s="95">
        <v>0</v>
      </c>
      <c r="P2571" s="95">
        <v>59574.125824451403</v>
      </c>
      <c r="Q2571" s="95">
        <v>3881.3793891966302</v>
      </c>
      <c r="R2571" s="95">
        <v>0</v>
      </c>
      <c r="S2571" s="95">
        <v>5389.9177553057698</v>
      </c>
      <c r="T2571" s="95">
        <v>0</v>
      </c>
      <c r="U2571" s="95">
        <v>73486.813170433001</v>
      </c>
      <c r="V2571" s="95">
        <v>4251522.3658447303</v>
      </c>
      <c r="W2571" s="95">
        <v>0</v>
      </c>
      <c r="X2571" s="95">
        <v>489966.375102997</v>
      </c>
      <c r="Y2571" s="95">
        <v>385047.548412323</v>
      </c>
      <c r="Z2571" s="95">
        <v>590875.73977661098</v>
      </c>
      <c r="AA2571" s="95">
        <v>0</v>
      </c>
      <c r="AB2571" s="95">
        <v>0</v>
      </c>
      <c r="AC2571" s="95">
        <v>25852864.5068359</v>
      </c>
      <c r="AD2571" s="95">
        <v>94.087658938951805</v>
      </c>
      <c r="AE2571" s="95">
        <v>8635.1099485158902</v>
      </c>
      <c r="AF2571" s="95">
        <v>1932578.9563446001</v>
      </c>
      <c r="AG2571" s="95">
        <v>359219.97227859503</v>
      </c>
      <c r="AH2571" s="95">
        <v>0</v>
      </c>
      <c r="AI2571" s="95">
        <v>1990068.3141021701</v>
      </c>
      <c r="AJ2571" s="95">
        <v>431454.427658081</v>
      </c>
      <c r="AK2571" s="95">
        <v>0</v>
      </c>
      <c r="AL2571" s="95">
        <v>589857.23905944801</v>
      </c>
      <c r="AM2571" s="95">
        <v>0</v>
      </c>
      <c r="AN2571" s="95">
        <v>25874875.256347701</v>
      </c>
      <c r="AO2571" s="95">
        <v>46334011.117675804</v>
      </c>
      <c r="AP2571" s="95">
        <v>0</v>
      </c>
      <c r="AQ2571" s="95">
        <v>4552640.54443359</v>
      </c>
      <c r="AR2571" s="95">
        <v>3543155.4685974098</v>
      </c>
      <c r="AS2571" s="95">
        <v>5326130.93933105</v>
      </c>
      <c r="AT2571" s="95">
        <v>0</v>
      </c>
      <c r="AU2571" s="95">
        <v>0</v>
      </c>
      <c r="AV2571" s="95">
        <v>83240032.446289107</v>
      </c>
      <c r="AW2571" s="95">
        <v>335.69903846830101</v>
      </c>
      <c r="AX2571" s="95">
        <v>90476.906312942505</v>
      </c>
      <c r="AY2571" s="95">
        <v>21358827.190185498</v>
      </c>
      <c r="AZ2571" s="95">
        <v>3628394.1536865202</v>
      </c>
      <c r="BA2571" s="95">
        <v>0</v>
      </c>
      <c r="BB2571" s="95">
        <v>21269251.4619141</v>
      </c>
      <c r="BC2571" s="95">
        <v>4322615.2229003897</v>
      </c>
      <c r="BD2571" s="95">
        <v>0</v>
      </c>
      <c r="BE2571" s="95">
        <v>5321428.8719482403</v>
      </c>
      <c r="BF2571" s="95">
        <v>0</v>
      </c>
      <c r="BG2571" s="95">
        <v>83426434.030273393</v>
      </c>
      <c r="BH2571" s="95">
        <v>12293360.216430699</v>
      </c>
      <c r="BI2571" s="95">
        <v>0</v>
      </c>
      <c r="BJ2571" s="95">
        <v>1676254.71115112</v>
      </c>
      <c r="BK2571" s="95">
        <v>1274907.44230652</v>
      </c>
      <c r="BL2571" s="95">
        <v>0</v>
      </c>
      <c r="BM2571" s="95">
        <v>0</v>
      </c>
      <c r="BN2571" s="95">
        <v>0</v>
      </c>
      <c r="BO2571" s="95">
        <v>0</v>
      </c>
      <c r="BP2571" s="95">
        <v>0</v>
      </c>
      <c r="BQ2571" s="95">
        <v>0</v>
      </c>
      <c r="BR2571" s="95">
        <v>7153403.7348022498</v>
      </c>
      <c r="BS2571" s="95">
        <v>1334154.88067627</v>
      </c>
      <c r="BT2571" s="95">
        <v>0</v>
      </c>
      <c r="BU2571" s="95">
        <v>3829762.8599548298</v>
      </c>
      <c r="BV2571" s="95">
        <v>1883857.6279296901</v>
      </c>
      <c r="BW2571" s="95">
        <v>0</v>
      </c>
      <c r="BX2571" s="95">
        <v>1122214.5759582501</v>
      </c>
      <c r="BY2571" s="95">
        <v>0</v>
      </c>
      <c r="BZ2571" s="95">
        <v>0</v>
      </c>
      <c r="CA2571" s="95">
        <v>119466.854299545</v>
      </c>
      <c r="CB2571" s="95">
        <v>4737626.39172363</v>
      </c>
      <c r="CC2571" s="95">
        <v>50850392.210449196</v>
      </c>
      <c r="CD2571" s="95">
        <v>13978151.6679688</v>
      </c>
      <c r="CE2571" s="95">
        <v>5383.5389750003797</v>
      </c>
      <c r="CF2571" s="95">
        <v>586317.17877197301</v>
      </c>
      <c r="CG2571" s="95">
        <v>5276816.4213256799</v>
      </c>
      <c r="CH2571" s="95">
        <v>0</v>
      </c>
      <c r="CI2571" s="95">
        <v>124864.508459091</v>
      </c>
      <c r="CJ2571" s="95">
        <v>5326668.9932251005</v>
      </c>
      <c r="CK2571" s="95">
        <v>56153141.6162109</v>
      </c>
      <c r="CL2571" s="95">
        <v>15019486.1865234</v>
      </c>
      <c r="CM2571" s="160">
        <v>197527.85366821301</v>
      </c>
      <c r="CN2571" s="160">
        <v>31203436.595947299</v>
      </c>
      <c r="CO2571" s="160">
        <v>139457641.34570301</v>
      </c>
      <c r="CP2571" s="95">
        <v>15019486.1865234</v>
      </c>
      <c r="CQ2571" s="95">
        <v>0</v>
      </c>
      <c r="CR2571" s="95">
        <v>0</v>
      </c>
      <c r="CS2571" s="95">
        <v>0</v>
      </c>
      <c r="CT2571" s="95">
        <v>0</v>
      </c>
      <c r="CU2571" s="161">
        <v>5323943.5704956027</v>
      </c>
      <c r="CV2571" s="161">
        <v>56127208.631774873</v>
      </c>
    </row>
    <row r="2572" spans="1:100" x14ac:dyDescent="0.2">
      <c r="A2572" s="94" t="s">
        <v>190</v>
      </c>
      <c r="B2572" s="96">
        <v>43709</v>
      </c>
      <c r="C2572" s="95">
        <v>107914.496207237</v>
      </c>
      <c r="D2572" s="95">
        <v>0</v>
      </c>
      <c r="E2572" s="95">
        <v>11053.862348914099</v>
      </c>
      <c r="F2572" s="95">
        <v>10010.163890600201</v>
      </c>
      <c r="G2572" s="95">
        <v>5272.87388271093</v>
      </c>
      <c r="H2572" s="95">
        <v>0</v>
      </c>
      <c r="I2572" s="95">
        <v>0</v>
      </c>
      <c r="J2572" s="95">
        <v>72762.695984840393</v>
      </c>
      <c r="K2572" s="95">
        <v>2.0163812021492</v>
      </c>
      <c r="L2572" s="95">
        <v>168.04776039347101</v>
      </c>
      <c r="M2572" s="95">
        <v>51948.201980113998</v>
      </c>
      <c r="N2572" s="95">
        <v>3678.0316046476401</v>
      </c>
      <c r="O2572" s="95">
        <v>0</v>
      </c>
      <c r="P2572" s="95">
        <v>59386.4390330315</v>
      </c>
      <c r="Q2572" s="95">
        <v>3827.2295286655399</v>
      </c>
      <c r="R2572" s="95">
        <v>0</v>
      </c>
      <c r="S2572" s="95">
        <v>5271.0446791648901</v>
      </c>
      <c r="T2572" s="95">
        <v>0</v>
      </c>
      <c r="U2572" s="95">
        <v>72675.079723358198</v>
      </c>
      <c r="V2572" s="95">
        <v>4232875.2676391602</v>
      </c>
      <c r="W2572" s="95">
        <v>0</v>
      </c>
      <c r="X2572" s="95">
        <v>483018.26518630999</v>
      </c>
      <c r="Y2572" s="95">
        <v>386153.10753631598</v>
      </c>
      <c r="Z2572" s="95">
        <v>578793.89838409401</v>
      </c>
      <c r="AA2572" s="95">
        <v>0</v>
      </c>
      <c r="AB2572" s="95">
        <v>0</v>
      </c>
      <c r="AC2572" s="95">
        <v>25521451.068847701</v>
      </c>
      <c r="AD2572" s="95">
        <v>81.607759675942404</v>
      </c>
      <c r="AE2572" s="95">
        <v>9917.2078409194892</v>
      </c>
      <c r="AF2572" s="95">
        <v>1925636.13754272</v>
      </c>
      <c r="AG2572" s="95">
        <v>358161.67279434198</v>
      </c>
      <c r="AH2572" s="95">
        <v>0</v>
      </c>
      <c r="AI2572" s="95">
        <v>1991469.4424896201</v>
      </c>
      <c r="AJ2572" s="95">
        <v>432078.34662246698</v>
      </c>
      <c r="AK2572" s="95">
        <v>0</v>
      </c>
      <c r="AL2572" s="95">
        <v>578666.185073853</v>
      </c>
      <c r="AM2572" s="95">
        <v>0</v>
      </c>
      <c r="AN2572" s="95">
        <v>25523314.8833008</v>
      </c>
      <c r="AO2572" s="95">
        <v>46399604.989746101</v>
      </c>
      <c r="AP2572" s="95">
        <v>0</v>
      </c>
      <c r="AQ2572" s="95">
        <v>4554386.0172119103</v>
      </c>
      <c r="AR2572" s="95">
        <v>3589695.2106933598</v>
      </c>
      <c r="AS2572" s="95">
        <v>5229387.7708129901</v>
      </c>
      <c r="AT2572" s="95">
        <v>0</v>
      </c>
      <c r="AU2572" s="95">
        <v>0</v>
      </c>
      <c r="AV2572" s="95">
        <v>82714311.282226607</v>
      </c>
      <c r="AW2572" s="95">
        <v>292.60896525904502</v>
      </c>
      <c r="AX2572" s="95">
        <v>105755.764297485</v>
      </c>
      <c r="AY2572" s="95">
        <v>21422969.473144501</v>
      </c>
      <c r="AZ2572" s="95">
        <v>3656475.30645752</v>
      </c>
      <c r="BA2572" s="95">
        <v>0</v>
      </c>
      <c r="BB2572" s="95">
        <v>21366604.310791001</v>
      </c>
      <c r="BC2572" s="95">
        <v>4374280.4249877902</v>
      </c>
      <c r="BD2572" s="95">
        <v>0</v>
      </c>
      <c r="BE2572" s="95">
        <v>5226238.9544067401</v>
      </c>
      <c r="BF2572" s="95">
        <v>0</v>
      </c>
      <c r="BG2572" s="95">
        <v>82572531.918945298</v>
      </c>
      <c r="BH2572" s="95">
        <v>12382687.064697299</v>
      </c>
      <c r="BI2572" s="95">
        <v>0</v>
      </c>
      <c r="BJ2572" s="95">
        <v>1631474.3575134301</v>
      </c>
      <c r="BK2572" s="95">
        <v>1269275.9410095201</v>
      </c>
      <c r="BL2572" s="95">
        <v>0</v>
      </c>
      <c r="BM2572" s="95">
        <v>0</v>
      </c>
      <c r="BN2572" s="95">
        <v>0</v>
      </c>
      <c r="BO2572" s="95">
        <v>0</v>
      </c>
      <c r="BP2572" s="95">
        <v>0</v>
      </c>
      <c r="BQ2572" s="95">
        <v>0</v>
      </c>
      <c r="BR2572" s="95">
        <v>7158947.6333618201</v>
      </c>
      <c r="BS2572" s="95">
        <v>1347142.27049255</v>
      </c>
      <c r="BT2572" s="95">
        <v>0</v>
      </c>
      <c r="BU2572" s="95">
        <v>3123285.8199768099</v>
      </c>
      <c r="BV2572" s="95">
        <v>1862350.9286804199</v>
      </c>
      <c r="BW2572" s="95">
        <v>0</v>
      </c>
      <c r="BX2572" s="95">
        <v>899896.29682922398</v>
      </c>
      <c r="BY2572" s="95">
        <v>0</v>
      </c>
      <c r="BZ2572" s="95">
        <v>0</v>
      </c>
      <c r="CA2572" s="95">
        <v>119002.353217125</v>
      </c>
      <c r="CB2572" s="95">
        <v>4716740.20275879</v>
      </c>
      <c r="CC2572" s="95">
        <v>50949023.001464799</v>
      </c>
      <c r="CD2572" s="95">
        <v>14000033.818237299</v>
      </c>
      <c r="CE2572" s="95">
        <v>5271.7061650157002</v>
      </c>
      <c r="CF2572" s="95">
        <v>576469.37015533401</v>
      </c>
      <c r="CG2572" s="95">
        <v>5204834.02453613</v>
      </c>
      <c r="CH2572" s="95">
        <v>0</v>
      </c>
      <c r="CI2572" s="95">
        <v>124288.734324455</v>
      </c>
      <c r="CJ2572" s="95">
        <v>5293327.1494140597</v>
      </c>
      <c r="CK2572" s="95">
        <v>56155933.227050804</v>
      </c>
      <c r="CL2572" s="95">
        <v>15018306.4300537</v>
      </c>
      <c r="CM2572" s="160">
        <v>196112.29606246899</v>
      </c>
      <c r="CN2572" s="160">
        <v>30784623.431640599</v>
      </c>
      <c r="CO2572" s="160">
        <v>138605125.95703101</v>
      </c>
      <c r="CP2572" s="95">
        <v>15018306.4300537</v>
      </c>
      <c r="CQ2572" s="95">
        <v>0</v>
      </c>
      <c r="CR2572" s="95">
        <v>0</v>
      </c>
      <c r="CS2572" s="95">
        <v>0</v>
      </c>
      <c r="CT2572" s="95">
        <v>0</v>
      </c>
      <c r="CU2572" s="161">
        <v>5293209.5729141235</v>
      </c>
      <c r="CV2572" s="161">
        <v>56153857.026000932</v>
      </c>
    </row>
    <row r="2573" spans="1:100" x14ac:dyDescent="0.2">
      <c r="A2573" s="94" t="s">
        <v>190</v>
      </c>
      <c r="B2573" s="96">
        <v>43800</v>
      </c>
      <c r="C2573" s="95">
        <v>107842.803833008</v>
      </c>
      <c r="D2573" s="95">
        <v>0</v>
      </c>
      <c r="E2573" s="95">
        <v>10963.577906131701</v>
      </c>
      <c r="F2573" s="95">
        <v>10098.4587301016</v>
      </c>
      <c r="G2573" s="95">
        <v>5258.7039184570303</v>
      </c>
      <c r="H2573" s="95">
        <v>0</v>
      </c>
      <c r="I2573" s="95">
        <v>0</v>
      </c>
      <c r="J2573" s="95">
        <v>71360.948121070905</v>
      </c>
      <c r="K2573" s="95">
        <v>2.0413000856933698</v>
      </c>
      <c r="L2573" s="95">
        <v>146.474931167439</v>
      </c>
      <c r="M2573" s="95">
        <v>52140.2052645683</v>
      </c>
      <c r="N2573" s="95">
        <v>3695.14984807372</v>
      </c>
      <c r="O2573" s="95">
        <v>0</v>
      </c>
      <c r="P2573" s="95">
        <v>59151.618128776601</v>
      </c>
      <c r="Q2573" s="95">
        <v>3758.8953094184399</v>
      </c>
      <c r="R2573" s="95">
        <v>0</v>
      </c>
      <c r="S2573" s="95">
        <v>5232.9807483553896</v>
      </c>
      <c r="T2573" s="95">
        <v>0</v>
      </c>
      <c r="U2573" s="95">
        <v>71358.700119018598</v>
      </c>
      <c r="V2573" s="95">
        <v>4186909.8693542499</v>
      </c>
      <c r="W2573" s="95">
        <v>0</v>
      </c>
      <c r="X2573" s="95">
        <v>477343.39247894299</v>
      </c>
      <c r="Y2573" s="95">
        <v>386053.24885177601</v>
      </c>
      <c r="Z2573" s="95">
        <v>566162.37615966797</v>
      </c>
      <c r="AA2573" s="95">
        <v>0</v>
      </c>
      <c r="AB2573" s="95">
        <v>0</v>
      </c>
      <c r="AC2573" s="95">
        <v>25144027.717529301</v>
      </c>
      <c r="AD2573" s="95">
        <v>73.0572302080691</v>
      </c>
      <c r="AE2573" s="95">
        <v>9307.5269068479502</v>
      </c>
      <c r="AF2573" s="95">
        <v>1913938.9194793699</v>
      </c>
      <c r="AG2573" s="95">
        <v>359859.41389846802</v>
      </c>
      <c r="AH2573" s="95">
        <v>0</v>
      </c>
      <c r="AI2573" s="95">
        <v>1958004.51443481</v>
      </c>
      <c r="AJ2573" s="95">
        <v>422926.94704055798</v>
      </c>
      <c r="AK2573" s="95">
        <v>0</v>
      </c>
      <c r="AL2573" s="95">
        <v>564118.43974304199</v>
      </c>
      <c r="AM2573" s="95">
        <v>0</v>
      </c>
      <c r="AN2573" s="95">
        <v>25133475.493652299</v>
      </c>
      <c r="AO2573" s="95">
        <v>46188936.158691399</v>
      </c>
      <c r="AP2573" s="95">
        <v>0</v>
      </c>
      <c r="AQ2573" s="95">
        <v>4493547.1451415997</v>
      </c>
      <c r="AR2573" s="95">
        <v>3630320.8757629399</v>
      </c>
      <c r="AS2573" s="95">
        <v>5138235.69384766</v>
      </c>
      <c r="AT2573" s="95">
        <v>0</v>
      </c>
      <c r="AU2573" s="95">
        <v>0</v>
      </c>
      <c r="AV2573" s="95">
        <v>81770269.192382798</v>
      </c>
      <c r="AW2573" s="95">
        <v>263.27637247368699</v>
      </c>
      <c r="AX2573" s="95">
        <v>82581.908092498794</v>
      </c>
      <c r="AY2573" s="95">
        <v>21485010.020996101</v>
      </c>
      <c r="AZ2573" s="95">
        <v>3687139.3823242201</v>
      </c>
      <c r="BA2573" s="95">
        <v>0</v>
      </c>
      <c r="BB2573" s="95">
        <v>21187720.607910201</v>
      </c>
      <c r="BC2573" s="95">
        <v>4297884.4623413105</v>
      </c>
      <c r="BD2573" s="95">
        <v>0</v>
      </c>
      <c r="BE2573" s="95">
        <v>5132401.5285644503</v>
      </c>
      <c r="BF2573" s="95">
        <v>0</v>
      </c>
      <c r="BG2573" s="95">
        <v>81954590.354492202</v>
      </c>
      <c r="BH2573" s="95">
        <v>12372556.604003901</v>
      </c>
      <c r="BI2573" s="95">
        <v>0</v>
      </c>
      <c r="BJ2573" s="95">
        <v>1545670.2061920201</v>
      </c>
      <c r="BK2573" s="95">
        <v>1263826.99845886</v>
      </c>
      <c r="BL2573" s="95">
        <v>0</v>
      </c>
      <c r="BM2573" s="95">
        <v>0</v>
      </c>
      <c r="BN2573" s="95">
        <v>0</v>
      </c>
      <c r="BO2573" s="95">
        <v>0</v>
      </c>
      <c r="BP2573" s="95">
        <v>0</v>
      </c>
      <c r="BQ2573" s="95">
        <v>0</v>
      </c>
      <c r="BR2573" s="95">
        <v>7195382.4196777297</v>
      </c>
      <c r="BS2573" s="95">
        <v>1357447.3675994901</v>
      </c>
      <c r="BT2573" s="95">
        <v>0</v>
      </c>
      <c r="BU2573" s="95">
        <v>3759513.1498718299</v>
      </c>
      <c r="BV2573" s="95">
        <v>1792670.5582427999</v>
      </c>
      <c r="BW2573" s="95">
        <v>0</v>
      </c>
      <c r="BX2573" s="95">
        <v>1004917.25076294</v>
      </c>
      <c r="BY2573" s="95">
        <v>0</v>
      </c>
      <c r="BZ2573" s="95">
        <v>0</v>
      </c>
      <c r="CA2573" s="95">
        <v>118993.203351021</v>
      </c>
      <c r="CB2573" s="95">
        <v>4666630.9931640597</v>
      </c>
      <c r="CC2573" s="95">
        <v>50733911.423828103</v>
      </c>
      <c r="CD2573" s="95">
        <v>13892311.837646499</v>
      </c>
      <c r="CE2573" s="95">
        <v>5254.0589013099698</v>
      </c>
      <c r="CF2573" s="95">
        <v>571178.94718933105</v>
      </c>
      <c r="CG2573" s="95">
        <v>5185671.9895019503</v>
      </c>
      <c r="CH2573" s="95">
        <v>0</v>
      </c>
      <c r="CI2573" s="95">
        <v>124210.968794823</v>
      </c>
      <c r="CJ2573" s="95">
        <v>5236531.12683105</v>
      </c>
      <c r="CK2573" s="95">
        <v>55908641.8515625</v>
      </c>
      <c r="CL2573" s="95">
        <v>14906087.4719238</v>
      </c>
      <c r="CM2573" s="160">
        <v>194750.96619606001</v>
      </c>
      <c r="CN2573" s="160">
        <v>30385489.144775402</v>
      </c>
      <c r="CO2573" s="160">
        <v>137870303.19140601</v>
      </c>
      <c r="CP2573" s="95">
        <v>14906087.4719238</v>
      </c>
      <c r="CQ2573" s="95">
        <v>0</v>
      </c>
      <c r="CR2573" s="95">
        <v>0</v>
      </c>
      <c r="CS2573" s="95">
        <v>0</v>
      </c>
      <c r="CT2573" s="95">
        <v>0</v>
      </c>
      <c r="CU2573" s="161">
        <v>5237809.9403533908</v>
      </c>
      <c r="CV2573" s="161">
        <v>55919583.413330056</v>
      </c>
    </row>
    <row r="2574" spans="1:100" x14ac:dyDescent="0.2">
      <c r="A2574" s="94" t="s">
        <v>190</v>
      </c>
      <c r="B2574" s="96">
        <v>43891</v>
      </c>
      <c r="C2574" s="95">
        <v>108126.451622963</v>
      </c>
      <c r="D2574" s="95">
        <v>0</v>
      </c>
      <c r="E2574" s="95">
        <v>9794.3003711700403</v>
      </c>
      <c r="F2574" s="95">
        <v>9595.9188765287399</v>
      </c>
      <c r="G2574" s="95">
        <v>5265.1101672053301</v>
      </c>
      <c r="H2574" s="95">
        <v>0</v>
      </c>
      <c r="I2574" s="95">
        <v>0</v>
      </c>
      <c r="J2574" s="95">
        <v>69997.933594703703</v>
      </c>
      <c r="K2574" s="95">
        <v>1.01923799949873</v>
      </c>
      <c r="L2574" s="95">
        <v>112.34826463926601</v>
      </c>
      <c r="M2574" s="95">
        <v>51631.985636711099</v>
      </c>
      <c r="N2574" s="95">
        <v>3601.1998732090001</v>
      </c>
      <c r="O2574" s="95">
        <v>0</v>
      </c>
      <c r="P2574" s="95">
        <v>58865.906269550302</v>
      </c>
      <c r="Q2574" s="95">
        <v>3479.4045943319802</v>
      </c>
      <c r="R2574" s="95">
        <v>0</v>
      </c>
      <c r="S2574" s="95">
        <v>5254.5664707422302</v>
      </c>
      <c r="T2574" s="95">
        <v>0</v>
      </c>
      <c r="U2574" s="95">
        <v>70035.268224716201</v>
      </c>
      <c r="V2574" s="95">
        <v>4012586.6512146001</v>
      </c>
      <c r="W2574" s="95">
        <v>0</v>
      </c>
      <c r="X2574" s="95">
        <v>345311.62422943098</v>
      </c>
      <c r="Y2574" s="95">
        <v>340214.892238617</v>
      </c>
      <c r="Z2574" s="95">
        <v>520712.26105117798</v>
      </c>
      <c r="AA2574" s="95">
        <v>0</v>
      </c>
      <c r="AB2574" s="95">
        <v>0</v>
      </c>
      <c r="AC2574" s="95">
        <v>23800139.969970699</v>
      </c>
      <c r="AD2574" s="95">
        <v>28.501726660178999</v>
      </c>
      <c r="AE2574" s="95">
        <v>5656.0413812398901</v>
      </c>
      <c r="AF2574" s="95">
        <v>1822634.4286193801</v>
      </c>
      <c r="AG2574" s="95">
        <v>347914.32880783099</v>
      </c>
      <c r="AH2574" s="95">
        <v>0</v>
      </c>
      <c r="AI2574" s="95">
        <v>1803762.2339019801</v>
      </c>
      <c r="AJ2574" s="95">
        <v>415909.02968215902</v>
      </c>
      <c r="AK2574" s="95">
        <v>0</v>
      </c>
      <c r="AL2574" s="95">
        <v>521832.78725433402</v>
      </c>
      <c r="AM2574" s="95">
        <v>0</v>
      </c>
      <c r="AN2574" s="95">
        <v>23783258.107177701</v>
      </c>
      <c r="AO2574" s="95">
        <v>44391544.880371101</v>
      </c>
      <c r="AP2574" s="95">
        <v>0</v>
      </c>
      <c r="AQ2574" s="95">
        <v>3293211.1343689002</v>
      </c>
      <c r="AR2574" s="95">
        <v>3194436.16723633</v>
      </c>
      <c r="AS2574" s="95">
        <v>4770121.6849365197</v>
      </c>
      <c r="AT2574" s="95">
        <v>0</v>
      </c>
      <c r="AU2574" s="95">
        <v>0</v>
      </c>
      <c r="AV2574" s="95">
        <v>77838841.348632798</v>
      </c>
      <c r="AW2574" s="95">
        <v>103.14326552115401</v>
      </c>
      <c r="AX2574" s="95">
        <v>53656.656817436196</v>
      </c>
      <c r="AY2574" s="95">
        <v>20494311.3273926</v>
      </c>
      <c r="AZ2574" s="95">
        <v>3614029.8584594699</v>
      </c>
      <c r="BA2574" s="95">
        <v>0</v>
      </c>
      <c r="BB2574" s="95">
        <v>19670307.651367199</v>
      </c>
      <c r="BC2574" s="95">
        <v>4242830.1133422898</v>
      </c>
      <c r="BD2574" s="95">
        <v>0</v>
      </c>
      <c r="BE2574" s="95">
        <v>4763685.9803466797</v>
      </c>
      <c r="BF2574" s="95">
        <v>0</v>
      </c>
      <c r="BG2574" s="95">
        <v>77356464.923828095</v>
      </c>
      <c r="BH2574" s="95">
        <v>12010771.2453613</v>
      </c>
      <c r="BI2574" s="95">
        <v>0</v>
      </c>
      <c r="BJ2574" s="95">
        <v>1042410.18437195</v>
      </c>
      <c r="BK2574" s="95">
        <v>1030867.69211578</v>
      </c>
      <c r="BL2574" s="95">
        <v>0</v>
      </c>
      <c r="BM2574" s="95">
        <v>0</v>
      </c>
      <c r="BN2574" s="95">
        <v>0</v>
      </c>
      <c r="BO2574" s="95">
        <v>0</v>
      </c>
      <c r="BP2574" s="95">
        <v>0</v>
      </c>
      <c r="BQ2574" s="95">
        <v>0</v>
      </c>
      <c r="BR2574" s="95">
        <v>6898009.69885254</v>
      </c>
      <c r="BS2574" s="95">
        <v>1321185.94192505</v>
      </c>
      <c r="BT2574" s="95">
        <v>0</v>
      </c>
      <c r="BU2574" s="95">
        <v>3400038.7215271001</v>
      </c>
      <c r="BV2574" s="95">
        <v>1533381.07569885</v>
      </c>
      <c r="BW2574" s="95">
        <v>0</v>
      </c>
      <c r="BX2574" s="95">
        <v>939721.10401153599</v>
      </c>
      <c r="BY2574" s="95">
        <v>0</v>
      </c>
      <c r="BZ2574" s="95">
        <v>0</v>
      </c>
      <c r="CA2574" s="95">
        <v>117701.04683876</v>
      </c>
      <c r="CB2574" s="95">
        <v>4360862.6067504901</v>
      </c>
      <c r="CC2574" s="95">
        <v>47704791.474609397</v>
      </c>
      <c r="CD2574" s="95">
        <v>13077115.8754883</v>
      </c>
      <c r="CE2574" s="95">
        <v>5256.3469438552902</v>
      </c>
      <c r="CF2574" s="95">
        <v>508269.90922546398</v>
      </c>
      <c r="CG2574" s="95">
        <v>4658494.2056884803</v>
      </c>
      <c r="CH2574" s="95">
        <v>0</v>
      </c>
      <c r="CI2574" s="95">
        <v>122964.076745033</v>
      </c>
      <c r="CJ2574" s="95">
        <v>4868197.8591308603</v>
      </c>
      <c r="CK2574" s="95">
        <v>52356372.2119141</v>
      </c>
      <c r="CL2574" s="95">
        <v>13975224.142944301</v>
      </c>
      <c r="CM2574" s="160">
        <v>191987.41255188</v>
      </c>
      <c r="CN2574" s="160">
        <v>28609429.856933601</v>
      </c>
      <c r="CO2574" s="160">
        <v>129765065.6875</v>
      </c>
      <c r="CP2574" s="95">
        <v>13975224.142944301</v>
      </c>
      <c r="CQ2574" s="95">
        <v>0</v>
      </c>
      <c r="CR2574" s="95">
        <v>0</v>
      </c>
      <c r="CS2574" s="95">
        <v>0</v>
      </c>
      <c r="CT2574" s="95">
        <v>0</v>
      </c>
      <c r="CU2574" s="161">
        <v>4869132.515975954</v>
      </c>
      <c r="CV2574" s="161">
        <v>52363285.680297881</v>
      </c>
    </row>
    <row r="2575" spans="1:100" x14ac:dyDescent="0.2">
      <c r="A2575" s="94" t="s">
        <v>190</v>
      </c>
      <c r="B2575" s="96">
        <v>43983</v>
      </c>
      <c r="C2575" s="95">
        <v>101717.929047585</v>
      </c>
      <c r="D2575" s="95">
        <v>0</v>
      </c>
      <c r="E2575" s="95">
        <v>8739.3660820722598</v>
      </c>
      <c r="F2575" s="95">
        <v>8607.9246362447702</v>
      </c>
      <c r="G2575" s="95">
        <v>4606.2811820507104</v>
      </c>
      <c r="H2575" s="95">
        <v>0</v>
      </c>
      <c r="I2575" s="95">
        <v>0</v>
      </c>
      <c r="J2575" s="95">
        <v>68042.098659515395</v>
      </c>
      <c r="K2575" s="95">
        <v>0.95487450954533404</v>
      </c>
      <c r="L2575" s="95">
        <v>69.837146329693496</v>
      </c>
      <c r="M2575" s="95">
        <v>50420.118133068099</v>
      </c>
      <c r="N2575" s="95">
        <v>3400.5165551304799</v>
      </c>
      <c r="O2575" s="95">
        <v>0</v>
      </c>
      <c r="P2575" s="95">
        <v>53111.024549961097</v>
      </c>
      <c r="Q2575" s="95">
        <v>3308.2033310532602</v>
      </c>
      <c r="R2575" s="95">
        <v>0</v>
      </c>
      <c r="S2575" s="95">
        <v>4632.4982898235303</v>
      </c>
      <c r="T2575" s="95">
        <v>0</v>
      </c>
      <c r="U2575" s="95">
        <v>68108.529438018799</v>
      </c>
      <c r="V2575" s="95">
        <v>3548344.05004883</v>
      </c>
      <c r="W2575" s="95">
        <v>0</v>
      </c>
      <c r="X2575" s="95">
        <v>325357.52851867699</v>
      </c>
      <c r="Y2575" s="95">
        <v>320703.93845748901</v>
      </c>
      <c r="Z2575" s="95">
        <v>398071.861717224</v>
      </c>
      <c r="AA2575" s="95">
        <v>0</v>
      </c>
      <c r="AB2575" s="95">
        <v>0</v>
      </c>
      <c r="AC2575" s="95">
        <v>21367453.9697266</v>
      </c>
      <c r="AD2575" s="95">
        <v>24.484783272957401</v>
      </c>
      <c r="AE2575" s="95">
        <v>2813.6301237940802</v>
      </c>
      <c r="AF2575" s="95">
        <v>1721165.1741943399</v>
      </c>
      <c r="AG2575" s="95">
        <v>334250.52240371698</v>
      </c>
      <c r="AH2575" s="95">
        <v>0</v>
      </c>
      <c r="AI2575" s="95">
        <v>1417092.6129455599</v>
      </c>
      <c r="AJ2575" s="95">
        <v>400516.87694168102</v>
      </c>
      <c r="AK2575" s="95">
        <v>0</v>
      </c>
      <c r="AL2575" s="95">
        <v>397404.10376739502</v>
      </c>
      <c r="AM2575" s="95">
        <v>0</v>
      </c>
      <c r="AN2575" s="95">
        <v>21389988.594970699</v>
      </c>
      <c r="AO2575" s="95">
        <v>39768114.0693359</v>
      </c>
      <c r="AP2575" s="95">
        <v>0</v>
      </c>
      <c r="AQ2575" s="95">
        <v>3090563.7604064899</v>
      </c>
      <c r="AR2575" s="95">
        <v>3054026.80114746</v>
      </c>
      <c r="AS2575" s="95">
        <v>3653919.5536193801</v>
      </c>
      <c r="AT2575" s="95">
        <v>0</v>
      </c>
      <c r="AU2575" s="95">
        <v>0</v>
      </c>
      <c r="AV2575" s="95">
        <v>69783804.602539107</v>
      </c>
      <c r="AW2575" s="95">
        <v>86.900662313215406</v>
      </c>
      <c r="AX2575" s="95">
        <v>22423.309314012498</v>
      </c>
      <c r="AY2575" s="95">
        <v>19630787.697997998</v>
      </c>
      <c r="AZ2575" s="95">
        <v>3486702.7987365699</v>
      </c>
      <c r="BA2575" s="95">
        <v>0</v>
      </c>
      <c r="BB2575" s="95">
        <v>15648046.825927701</v>
      </c>
      <c r="BC2575" s="95">
        <v>4095819.9750671401</v>
      </c>
      <c r="BD2575" s="95">
        <v>0</v>
      </c>
      <c r="BE2575" s="95">
        <v>3653026.1709899898</v>
      </c>
      <c r="BF2575" s="95">
        <v>0</v>
      </c>
      <c r="BG2575" s="95">
        <v>69559419.749023393</v>
      </c>
      <c r="BH2575" s="95">
        <v>10765917.614623999</v>
      </c>
      <c r="BI2575" s="95">
        <v>0</v>
      </c>
      <c r="BJ2575" s="95">
        <v>1012789.44685364</v>
      </c>
      <c r="BK2575" s="95">
        <v>1000557.70436859</v>
      </c>
      <c r="BL2575" s="95">
        <v>0</v>
      </c>
      <c r="BM2575" s="95">
        <v>0</v>
      </c>
      <c r="BN2575" s="95">
        <v>0</v>
      </c>
      <c r="BO2575" s="95">
        <v>0</v>
      </c>
      <c r="BP2575" s="95">
        <v>0</v>
      </c>
      <c r="BQ2575" s="95">
        <v>0</v>
      </c>
      <c r="BR2575" s="95">
        <v>6474381.6672973596</v>
      </c>
      <c r="BS2575" s="95">
        <v>1272882.04672241</v>
      </c>
      <c r="BT2575" s="95">
        <v>0</v>
      </c>
      <c r="BU2575" s="95">
        <v>2703083.5849914602</v>
      </c>
      <c r="BV2575" s="95">
        <v>1511452.55342102</v>
      </c>
      <c r="BW2575" s="95">
        <v>0</v>
      </c>
      <c r="BX2575" s="95">
        <v>752292.06132507301</v>
      </c>
      <c r="BY2575" s="95">
        <v>0</v>
      </c>
      <c r="BZ2575" s="95">
        <v>0</v>
      </c>
      <c r="CA2575" s="95">
        <v>110377.347105026</v>
      </c>
      <c r="CB2575" s="95">
        <v>3872442.32629395</v>
      </c>
      <c r="CC2575" s="95">
        <v>42812132.083496101</v>
      </c>
      <c r="CD2575" s="95">
        <v>11801138.404785199</v>
      </c>
      <c r="CE2575" s="95">
        <v>4623.3733243346196</v>
      </c>
      <c r="CF2575" s="95">
        <v>397521.38673019398</v>
      </c>
      <c r="CG2575" s="95">
        <v>3634427.3883056599</v>
      </c>
      <c r="CH2575" s="95">
        <v>0</v>
      </c>
      <c r="CI2575" s="95">
        <v>115022.02630806</v>
      </c>
      <c r="CJ2575" s="95">
        <v>4267735.9647216797</v>
      </c>
      <c r="CK2575" s="95">
        <v>46428261.685058601</v>
      </c>
      <c r="CL2575" s="95">
        <v>12491575.463501001</v>
      </c>
      <c r="CM2575" s="160">
        <v>182446.48905372599</v>
      </c>
      <c r="CN2575" s="160">
        <v>25596277.3117676</v>
      </c>
      <c r="CO2575" s="160">
        <v>116084372.306641</v>
      </c>
      <c r="CP2575" s="95">
        <v>12491575.463501001</v>
      </c>
      <c r="CQ2575" s="95">
        <v>0</v>
      </c>
      <c r="CR2575" s="95">
        <v>0</v>
      </c>
      <c r="CS2575" s="95">
        <v>0</v>
      </c>
      <c r="CT2575" s="95">
        <v>0</v>
      </c>
      <c r="CU2575" s="161">
        <v>4269963.7130241441</v>
      </c>
      <c r="CV2575" s="161">
        <v>46446559.471801758</v>
      </c>
    </row>
    <row r="2576" spans="1:100" x14ac:dyDescent="0.2">
      <c r="A2576" s="94" t="s">
        <v>191</v>
      </c>
      <c r="B2576" s="96">
        <v>38047</v>
      </c>
      <c r="C2576" s="95">
        <v>60292.962082862898</v>
      </c>
      <c r="D2576" s="95">
        <v>0</v>
      </c>
      <c r="E2576" s="95">
        <v>36905.542613506303</v>
      </c>
      <c r="F2576" s="95">
        <v>24131.147320747401</v>
      </c>
      <c r="G2576" s="95">
        <v>15.486831272952299</v>
      </c>
      <c r="H2576" s="95">
        <v>0</v>
      </c>
      <c r="I2576" s="95">
        <v>0</v>
      </c>
      <c r="J2576" s="95">
        <v>137.28451187349901</v>
      </c>
      <c r="K2576" s="95">
        <v>0</v>
      </c>
      <c r="L2576" s="95">
        <v>45096.1939725876</v>
      </c>
      <c r="M2576" s="95">
        <v>38870.370148181901</v>
      </c>
      <c r="N2576" s="95">
        <v>7279.9113721251497</v>
      </c>
      <c r="O2576" s="95">
        <v>0</v>
      </c>
      <c r="P2576" s="95">
        <v>0</v>
      </c>
      <c r="Q2576" s="95">
        <v>5396.7899950146702</v>
      </c>
      <c r="R2576" s="95">
        <v>0</v>
      </c>
      <c r="S2576" s="95">
        <v>0</v>
      </c>
      <c r="T2576" s="95">
        <v>2483.8264374434898</v>
      </c>
      <c r="U2576" s="95">
        <v>49923.273686408997</v>
      </c>
      <c r="V2576" s="95">
        <v>2974661.1899108901</v>
      </c>
      <c r="W2576" s="95">
        <v>0</v>
      </c>
      <c r="X2576" s="95">
        <v>2607318.4178161598</v>
      </c>
      <c r="Y2576" s="95">
        <v>1503623.8708190899</v>
      </c>
      <c r="Z2576" s="95">
        <v>1250.7106486856901</v>
      </c>
      <c r="AA2576" s="95">
        <v>0</v>
      </c>
      <c r="AB2576" s="95">
        <v>0</v>
      </c>
      <c r="AC2576" s="95">
        <v>12547.651658535</v>
      </c>
      <c r="AD2576" s="95">
        <v>0</v>
      </c>
      <c r="AE2576" s="95">
        <v>2161276.8666076702</v>
      </c>
      <c r="AF2576" s="95">
        <v>1696465.5349578899</v>
      </c>
      <c r="AG2576" s="95">
        <v>1138040.254776</v>
      </c>
      <c r="AH2576" s="95">
        <v>0</v>
      </c>
      <c r="AI2576" s="95">
        <v>0</v>
      </c>
      <c r="AJ2576" s="95">
        <v>589206.02569580101</v>
      </c>
      <c r="AK2576" s="95">
        <v>0</v>
      </c>
      <c r="AL2576" s="95">
        <v>0</v>
      </c>
      <c r="AM2576" s="95">
        <v>387479.36462783802</v>
      </c>
      <c r="AN2576" s="95">
        <v>14354533.1717529</v>
      </c>
      <c r="AO2576" s="95">
        <v>21283248.206542999</v>
      </c>
      <c r="AP2576" s="95">
        <v>0</v>
      </c>
      <c r="AQ2576" s="95">
        <v>17895930.2819824</v>
      </c>
      <c r="AR2576" s="95">
        <v>10369307.9923096</v>
      </c>
      <c r="AS2576" s="95">
        <v>7803.1121373176602</v>
      </c>
      <c r="AT2576" s="95">
        <v>0</v>
      </c>
      <c r="AU2576" s="95">
        <v>0</v>
      </c>
      <c r="AV2576" s="95">
        <v>26852.322055339799</v>
      </c>
      <c r="AW2576" s="95">
        <v>0</v>
      </c>
      <c r="AX2576" s="95">
        <v>15423374.209472699</v>
      </c>
      <c r="AY2576" s="95">
        <v>11996004.7449951</v>
      </c>
      <c r="AZ2576" s="95">
        <v>7620465.6561889602</v>
      </c>
      <c r="BA2576" s="95">
        <v>0</v>
      </c>
      <c r="BB2576" s="95">
        <v>0</v>
      </c>
      <c r="BC2576" s="95">
        <v>4020319.6117248498</v>
      </c>
      <c r="BD2576" s="95">
        <v>0</v>
      </c>
      <c r="BE2576" s="95">
        <v>0</v>
      </c>
      <c r="BF2576" s="95">
        <v>2364986.78833008</v>
      </c>
      <c r="BG2576" s="95">
        <v>32994758.238281298</v>
      </c>
      <c r="BH2576" s="95">
        <v>3653030.38391113</v>
      </c>
      <c r="BI2576" s="95">
        <v>0</v>
      </c>
      <c r="BJ2576" s="95">
        <v>5272130.8073120099</v>
      </c>
      <c r="BK2576" s="95">
        <v>3934371.4942627</v>
      </c>
      <c r="BL2576" s="95">
        <v>0</v>
      </c>
      <c r="BM2576" s="95">
        <v>0</v>
      </c>
      <c r="BN2576" s="95">
        <v>0</v>
      </c>
      <c r="BO2576" s="95">
        <v>0</v>
      </c>
      <c r="BP2576" s="95">
        <v>0</v>
      </c>
      <c r="BQ2576" s="95">
        <v>0</v>
      </c>
      <c r="BR2576" s="95">
        <v>4068624.0924987802</v>
      </c>
      <c r="BS2576" s="95">
        <v>2979253.9414977999</v>
      </c>
      <c r="BT2576" s="95">
        <v>0</v>
      </c>
      <c r="BU2576" s="95">
        <v>0</v>
      </c>
      <c r="BV2576" s="95">
        <v>1854136.5547180199</v>
      </c>
      <c r="BW2576" s="95">
        <v>0</v>
      </c>
      <c r="BX2576" s="95">
        <v>0</v>
      </c>
      <c r="BY2576" s="95">
        <v>0</v>
      </c>
      <c r="BZ2576" s="95">
        <v>0</v>
      </c>
      <c r="CA2576" s="95">
        <v>97247.749821662903</v>
      </c>
      <c r="CB2576" s="95">
        <v>5558573.8248901404</v>
      </c>
      <c r="CC2576" s="95">
        <v>38978343.3359375</v>
      </c>
      <c r="CD2576" s="95">
        <v>8923088.0833740197</v>
      </c>
      <c r="CE2576" s="95">
        <v>2482.9139335751502</v>
      </c>
      <c r="CF2576" s="95">
        <v>385482.38491821301</v>
      </c>
      <c r="CG2576" s="95">
        <v>2377556.3166198698</v>
      </c>
      <c r="CH2576" s="95">
        <v>0</v>
      </c>
      <c r="CI2576" s="95">
        <v>99731.848878860503</v>
      </c>
      <c r="CJ2576" s="95">
        <v>5946837.73547363</v>
      </c>
      <c r="CK2576" s="95">
        <v>41331815.982910201</v>
      </c>
      <c r="CL2576" s="95">
        <v>8918544.8492431603</v>
      </c>
      <c r="CM2576" s="160">
        <v>149540.12879562401</v>
      </c>
      <c r="CN2576" s="160">
        <v>20222767.970703099</v>
      </c>
      <c r="CO2576" s="160">
        <v>74314088.647460893</v>
      </c>
      <c r="CP2576" s="95">
        <v>8918544.8492431603</v>
      </c>
      <c r="CQ2576" s="95">
        <v>0</v>
      </c>
      <c r="CR2576" s="95">
        <v>0</v>
      </c>
      <c r="CS2576" s="95">
        <v>0</v>
      </c>
      <c r="CT2576" s="95">
        <v>0</v>
      </c>
      <c r="CU2576" s="161">
        <v>5944056.2098083533</v>
      </c>
      <c r="CV2576" s="161">
        <v>41355899.652557373</v>
      </c>
    </row>
    <row r="2577" spans="1:100" x14ac:dyDescent="0.2">
      <c r="A2577" s="94" t="s">
        <v>191</v>
      </c>
      <c r="B2577" s="96">
        <v>38139</v>
      </c>
      <c r="C2577" s="95">
        <v>60610.281181812301</v>
      </c>
      <c r="D2577" s="95">
        <v>0</v>
      </c>
      <c r="E2577" s="95">
        <v>36096.942642688802</v>
      </c>
      <c r="F2577" s="95">
        <v>24062.090243816401</v>
      </c>
      <c r="G2577" s="95">
        <v>66.357887341640904</v>
      </c>
      <c r="H2577" s="95">
        <v>0</v>
      </c>
      <c r="I2577" s="95">
        <v>0</v>
      </c>
      <c r="J2577" s="95">
        <v>2839.91177329421</v>
      </c>
      <c r="K2577" s="95">
        <v>0</v>
      </c>
      <c r="L2577" s="95">
        <v>45495.539660930597</v>
      </c>
      <c r="M2577" s="95">
        <v>38573.394797325098</v>
      </c>
      <c r="N2577" s="95">
        <v>7147.6955528259296</v>
      </c>
      <c r="O2577" s="95">
        <v>0</v>
      </c>
      <c r="P2577" s="95">
        <v>0</v>
      </c>
      <c r="Q2577" s="95">
        <v>5354.3636410832396</v>
      </c>
      <c r="R2577" s="95">
        <v>0</v>
      </c>
      <c r="S2577" s="95">
        <v>0</v>
      </c>
      <c r="T2577" s="95">
        <v>2457.7427307665298</v>
      </c>
      <c r="U2577" s="95">
        <v>50198.567062377901</v>
      </c>
      <c r="V2577" s="95">
        <v>2950710.2319641099</v>
      </c>
      <c r="W2577" s="95">
        <v>0</v>
      </c>
      <c r="X2577" s="95">
        <v>2546283.5279846201</v>
      </c>
      <c r="Y2577" s="95">
        <v>1485949.28831482</v>
      </c>
      <c r="Z2577" s="95">
        <v>12209.9416930676</v>
      </c>
      <c r="AA2577" s="95">
        <v>0</v>
      </c>
      <c r="AB2577" s="95">
        <v>0</v>
      </c>
      <c r="AC2577" s="95">
        <v>642110.98654937698</v>
      </c>
      <c r="AD2577" s="95">
        <v>0</v>
      </c>
      <c r="AE2577" s="95">
        <v>2141185.7349243201</v>
      </c>
      <c r="AF2577" s="95">
        <v>1689820.7713470501</v>
      </c>
      <c r="AG2577" s="95">
        <v>1114772.87153625</v>
      </c>
      <c r="AH2577" s="95">
        <v>0</v>
      </c>
      <c r="AI2577" s="95">
        <v>0</v>
      </c>
      <c r="AJ2577" s="95">
        <v>581154.12567138695</v>
      </c>
      <c r="AK2577" s="95">
        <v>0</v>
      </c>
      <c r="AL2577" s="95">
        <v>0</v>
      </c>
      <c r="AM2577" s="95">
        <v>381395.33839034999</v>
      </c>
      <c r="AN2577" s="95">
        <v>14237352.944458</v>
      </c>
      <c r="AO2577" s="95">
        <v>21333665.607421901</v>
      </c>
      <c r="AP2577" s="95">
        <v>0</v>
      </c>
      <c r="AQ2577" s="95">
        <v>17763851.2744141</v>
      </c>
      <c r="AR2577" s="95">
        <v>10435676.911743199</v>
      </c>
      <c r="AS2577" s="95">
        <v>75618.136816978498</v>
      </c>
      <c r="AT2577" s="95">
        <v>0</v>
      </c>
      <c r="AU2577" s="95">
        <v>0</v>
      </c>
      <c r="AV2577" s="95">
        <v>1481674.84373474</v>
      </c>
      <c r="AW2577" s="95">
        <v>0</v>
      </c>
      <c r="AX2577" s="95">
        <v>15545254.2628174</v>
      </c>
      <c r="AY2577" s="95">
        <v>12064310.542114301</v>
      </c>
      <c r="AZ2577" s="95">
        <v>7524031.83276367</v>
      </c>
      <c r="BA2577" s="95">
        <v>0</v>
      </c>
      <c r="BB2577" s="95">
        <v>0</v>
      </c>
      <c r="BC2577" s="95">
        <v>4003125.50317383</v>
      </c>
      <c r="BD2577" s="95">
        <v>0</v>
      </c>
      <c r="BE2577" s="95">
        <v>0</v>
      </c>
      <c r="BF2577" s="95">
        <v>2343788.2568359398</v>
      </c>
      <c r="BG2577" s="95">
        <v>33272448.152587902</v>
      </c>
      <c r="BH2577" s="95">
        <v>3618007.9370117201</v>
      </c>
      <c r="BI2577" s="95">
        <v>0</v>
      </c>
      <c r="BJ2577" s="95">
        <v>5238565.8449707003</v>
      </c>
      <c r="BK2577" s="95">
        <v>3951654.0636901902</v>
      </c>
      <c r="BL2577" s="95">
        <v>0</v>
      </c>
      <c r="BM2577" s="95">
        <v>0</v>
      </c>
      <c r="BN2577" s="95">
        <v>0</v>
      </c>
      <c r="BO2577" s="95">
        <v>0</v>
      </c>
      <c r="BP2577" s="95">
        <v>0</v>
      </c>
      <c r="BQ2577" s="95">
        <v>0</v>
      </c>
      <c r="BR2577" s="95">
        <v>4084278.46520996</v>
      </c>
      <c r="BS2577" s="95">
        <v>2955103.0869751</v>
      </c>
      <c r="BT2577" s="95">
        <v>0</v>
      </c>
      <c r="BU2577" s="95">
        <v>0</v>
      </c>
      <c r="BV2577" s="95">
        <v>1852082.4007720901</v>
      </c>
      <c r="BW2577" s="95">
        <v>0</v>
      </c>
      <c r="BX2577" s="95">
        <v>0</v>
      </c>
      <c r="BY2577" s="95">
        <v>0</v>
      </c>
      <c r="BZ2577" s="95">
        <v>0</v>
      </c>
      <c r="CA2577" s="95">
        <v>96800.118274688706</v>
      </c>
      <c r="CB2577" s="95">
        <v>5493066.5361328097</v>
      </c>
      <c r="CC2577" s="95">
        <v>38847829.183593802</v>
      </c>
      <c r="CD2577" s="95">
        <v>8806003.4693603497</v>
      </c>
      <c r="CE2577" s="95">
        <v>2458.9382647275902</v>
      </c>
      <c r="CF2577" s="95">
        <v>377651.29129409802</v>
      </c>
      <c r="CG2577" s="95">
        <v>2349330.2172241202</v>
      </c>
      <c r="CH2577" s="95">
        <v>0</v>
      </c>
      <c r="CI2577" s="95">
        <v>99247.838890075698</v>
      </c>
      <c r="CJ2577" s="95">
        <v>5872134.7626953097</v>
      </c>
      <c r="CK2577" s="95">
        <v>41162212.762695298</v>
      </c>
      <c r="CL2577" s="95">
        <v>8802695.4405517597</v>
      </c>
      <c r="CM2577" s="160">
        <v>149283.38034439099</v>
      </c>
      <c r="CN2577" s="160">
        <v>20227038.1086426</v>
      </c>
      <c r="CO2577" s="160">
        <v>74510565.300781295</v>
      </c>
      <c r="CP2577" s="95">
        <v>8802695.4405517597</v>
      </c>
      <c r="CQ2577" s="95">
        <v>0</v>
      </c>
      <c r="CR2577" s="95">
        <v>0</v>
      </c>
      <c r="CS2577" s="95">
        <v>0</v>
      </c>
      <c r="CT2577" s="95">
        <v>0</v>
      </c>
      <c r="CU2577" s="161">
        <v>5870717.8274269076</v>
      </c>
      <c r="CV2577" s="161">
        <v>41197159.400817923</v>
      </c>
    </row>
    <row r="2578" spans="1:100" x14ac:dyDescent="0.2">
      <c r="A2578" s="94" t="s">
        <v>191</v>
      </c>
      <c r="B2578" s="96">
        <v>38231</v>
      </c>
      <c r="C2578" s="95">
        <v>61696.998057365403</v>
      </c>
      <c r="D2578" s="95">
        <v>0</v>
      </c>
      <c r="E2578" s="95">
        <v>36474.069275856004</v>
      </c>
      <c r="F2578" s="95">
        <v>24873.299196958498</v>
      </c>
      <c r="G2578" s="95">
        <v>185.32856515236199</v>
      </c>
      <c r="H2578" s="95">
        <v>0</v>
      </c>
      <c r="I2578" s="95">
        <v>0</v>
      </c>
      <c r="J2578" s="95">
        <v>6688.7804824709901</v>
      </c>
      <c r="K2578" s="95">
        <v>0</v>
      </c>
      <c r="L2578" s="95">
        <v>47646.6520395279</v>
      </c>
      <c r="M2578" s="95">
        <v>39081.954559326201</v>
      </c>
      <c r="N2578" s="95">
        <v>7176.8274450898198</v>
      </c>
      <c r="O2578" s="95">
        <v>0</v>
      </c>
      <c r="P2578" s="95">
        <v>0</v>
      </c>
      <c r="Q2578" s="95">
        <v>5391.4400397539102</v>
      </c>
      <c r="R2578" s="95">
        <v>0</v>
      </c>
      <c r="S2578" s="95">
        <v>0</v>
      </c>
      <c r="T2578" s="95">
        <v>2444.1239194273899</v>
      </c>
      <c r="U2578" s="95">
        <v>49876.019519805901</v>
      </c>
      <c r="V2578" s="95">
        <v>2992807.6322936998</v>
      </c>
      <c r="W2578" s="95">
        <v>0</v>
      </c>
      <c r="X2578" s="95">
        <v>2553695.5779113802</v>
      </c>
      <c r="Y2578" s="95">
        <v>1501522.0520172101</v>
      </c>
      <c r="Z2578" s="95">
        <v>27274.401667594899</v>
      </c>
      <c r="AA2578" s="95">
        <v>0</v>
      </c>
      <c r="AB2578" s="95">
        <v>0</v>
      </c>
      <c r="AC2578" s="95">
        <v>1535245.1322631801</v>
      </c>
      <c r="AD2578" s="95">
        <v>0</v>
      </c>
      <c r="AE2578" s="95">
        <v>2166155.0842285198</v>
      </c>
      <c r="AF2578" s="95">
        <v>1703324.1928558301</v>
      </c>
      <c r="AG2578" s="95">
        <v>1117343.1705322301</v>
      </c>
      <c r="AH2578" s="95">
        <v>0</v>
      </c>
      <c r="AI2578" s="95">
        <v>0</v>
      </c>
      <c r="AJ2578" s="95">
        <v>575701.08082580601</v>
      </c>
      <c r="AK2578" s="95">
        <v>0</v>
      </c>
      <c r="AL2578" s="95">
        <v>0</v>
      </c>
      <c r="AM2578" s="95">
        <v>375391.99105835002</v>
      </c>
      <c r="AN2578" s="95">
        <v>13683105.5274658</v>
      </c>
      <c r="AO2578" s="95">
        <v>21912048.7570801</v>
      </c>
      <c r="AP2578" s="95">
        <v>0</v>
      </c>
      <c r="AQ2578" s="95">
        <v>17872272.066162098</v>
      </c>
      <c r="AR2578" s="95">
        <v>10716081.154785199</v>
      </c>
      <c r="AS2578" s="95">
        <v>168357.722215652</v>
      </c>
      <c r="AT2578" s="95">
        <v>0</v>
      </c>
      <c r="AU2578" s="95">
        <v>0</v>
      </c>
      <c r="AV2578" s="95">
        <v>3657875.5147094699</v>
      </c>
      <c r="AW2578" s="95">
        <v>0</v>
      </c>
      <c r="AX2578" s="95">
        <v>16046051.9291992</v>
      </c>
      <c r="AY2578" s="95">
        <v>12323967.581665</v>
      </c>
      <c r="AZ2578" s="95">
        <v>7658319.1251220703</v>
      </c>
      <c r="BA2578" s="95">
        <v>0</v>
      </c>
      <c r="BB2578" s="95">
        <v>0</v>
      </c>
      <c r="BC2578" s="95">
        <v>4009337.4939880399</v>
      </c>
      <c r="BD2578" s="95">
        <v>0</v>
      </c>
      <c r="BE2578" s="95">
        <v>0</v>
      </c>
      <c r="BF2578" s="95">
        <v>2342047.7893066402</v>
      </c>
      <c r="BG2578" s="95">
        <v>32521546.698730499</v>
      </c>
      <c r="BH2578" s="95">
        <v>3811512.8890075702</v>
      </c>
      <c r="BI2578" s="95">
        <v>0</v>
      </c>
      <c r="BJ2578" s="95">
        <v>5266639.2710571298</v>
      </c>
      <c r="BK2578" s="95">
        <v>3995375.0301208501</v>
      </c>
      <c r="BL2578" s="95">
        <v>0</v>
      </c>
      <c r="BM2578" s="95">
        <v>0</v>
      </c>
      <c r="BN2578" s="95">
        <v>0</v>
      </c>
      <c r="BO2578" s="95">
        <v>0</v>
      </c>
      <c r="BP2578" s="95">
        <v>0</v>
      </c>
      <c r="BQ2578" s="95">
        <v>0</v>
      </c>
      <c r="BR2578" s="95">
        <v>4148164.2848205599</v>
      </c>
      <c r="BS2578" s="95">
        <v>3018555.90411377</v>
      </c>
      <c r="BT2578" s="95">
        <v>0</v>
      </c>
      <c r="BU2578" s="95">
        <v>0</v>
      </c>
      <c r="BV2578" s="95">
        <v>1862761.4189453099</v>
      </c>
      <c r="BW2578" s="95">
        <v>0</v>
      </c>
      <c r="BX2578" s="95">
        <v>0</v>
      </c>
      <c r="BY2578" s="95">
        <v>0</v>
      </c>
      <c r="BZ2578" s="95">
        <v>0</v>
      </c>
      <c r="CA2578" s="95">
        <v>97875.548396110506</v>
      </c>
      <c r="CB2578" s="95">
        <v>5555768.5723266602</v>
      </c>
      <c r="CC2578" s="95">
        <v>39914514.386230499</v>
      </c>
      <c r="CD2578" s="95">
        <v>9156762.1744384803</v>
      </c>
      <c r="CE2578" s="95">
        <v>2434.1113651394799</v>
      </c>
      <c r="CF2578" s="95">
        <v>372976.414894104</v>
      </c>
      <c r="CG2578" s="95">
        <v>2325674.3351440402</v>
      </c>
      <c r="CH2578" s="95">
        <v>0</v>
      </c>
      <c r="CI2578" s="95">
        <v>100312.14990520501</v>
      </c>
      <c r="CJ2578" s="95">
        <v>5929505.86755371</v>
      </c>
      <c r="CK2578" s="95">
        <v>42238428.594238304</v>
      </c>
      <c r="CL2578" s="95">
        <v>9170326.2713622991</v>
      </c>
      <c r="CM2578" s="160">
        <v>150352.440170288</v>
      </c>
      <c r="CN2578" s="160">
        <v>19752296.4133301</v>
      </c>
      <c r="CO2578" s="160">
        <v>74976507.614257798</v>
      </c>
      <c r="CP2578" s="95">
        <v>9170326.2713622991</v>
      </c>
      <c r="CQ2578" s="95">
        <v>0</v>
      </c>
      <c r="CR2578" s="95">
        <v>0</v>
      </c>
      <c r="CS2578" s="95">
        <v>0</v>
      </c>
      <c r="CT2578" s="95">
        <v>0</v>
      </c>
      <c r="CU2578" s="161">
        <v>5928744.9872207642</v>
      </c>
      <c r="CV2578" s="161">
        <v>42240188.721374542</v>
      </c>
    </row>
    <row r="2579" spans="1:100" x14ac:dyDescent="0.2">
      <c r="A2579" s="94" t="s">
        <v>191</v>
      </c>
      <c r="B2579" s="96">
        <v>38322</v>
      </c>
      <c r="C2579" s="95">
        <v>62727.722691536001</v>
      </c>
      <c r="D2579" s="95">
        <v>0</v>
      </c>
      <c r="E2579" s="95">
        <v>35224.772543907202</v>
      </c>
      <c r="F2579" s="95">
        <v>24044.486489295999</v>
      </c>
      <c r="G2579" s="95">
        <v>284.74109190702399</v>
      </c>
      <c r="H2579" s="95">
        <v>0</v>
      </c>
      <c r="I2579" s="95">
        <v>0</v>
      </c>
      <c r="J2579" s="95">
        <v>10440.967338681199</v>
      </c>
      <c r="K2579" s="95">
        <v>0</v>
      </c>
      <c r="L2579" s="95">
        <v>46594.476014137297</v>
      </c>
      <c r="M2579" s="95">
        <v>39609.503154754602</v>
      </c>
      <c r="N2579" s="95">
        <v>7105.0068601369903</v>
      </c>
      <c r="O2579" s="95">
        <v>0</v>
      </c>
      <c r="P2579" s="95">
        <v>0</v>
      </c>
      <c r="Q2579" s="95">
        <v>5393.1218074560202</v>
      </c>
      <c r="R2579" s="95">
        <v>0</v>
      </c>
      <c r="S2579" s="95">
        <v>0</v>
      </c>
      <c r="T2579" s="95">
        <v>2427.6512171029999</v>
      </c>
      <c r="U2579" s="95">
        <v>50940.794036388397</v>
      </c>
      <c r="V2579" s="95">
        <v>3082553.68469238</v>
      </c>
      <c r="W2579" s="95">
        <v>0</v>
      </c>
      <c r="X2579" s="95">
        <v>2470746.1341247601</v>
      </c>
      <c r="Y2579" s="95">
        <v>1469876.42260742</v>
      </c>
      <c r="Z2579" s="95">
        <v>48905.137873649597</v>
      </c>
      <c r="AA2579" s="95">
        <v>0</v>
      </c>
      <c r="AB2579" s="95">
        <v>0</v>
      </c>
      <c r="AC2579" s="95">
        <v>3166449.4169616699</v>
      </c>
      <c r="AD2579" s="95">
        <v>0</v>
      </c>
      <c r="AE2579" s="95">
        <v>2170036.3314819299</v>
      </c>
      <c r="AF2579" s="95">
        <v>1725597.26541138</v>
      </c>
      <c r="AG2579" s="95">
        <v>1116355.6956329299</v>
      </c>
      <c r="AH2579" s="95">
        <v>0</v>
      </c>
      <c r="AI2579" s="95">
        <v>0</v>
      </c>
      <c r="AJ2579" s="95">
        <v>566001.47572326695</v>
      </c>
      <c r="AK2579" s="95">
        <v>0</v>
      </c>
      <c r="AL2579" s="95">
        <v>0</v>
      </c>
      <c r="AM2579" s="95">
        <v>370303.71453475999</v>
      </c>
      <c r="AN2579" s="95">
        <v>14923806.0510254</v>
      </c>
      <c r="AO2579" s="95">
        <v>22822842.553466801</v>
      </c>
      <c r="AP2579" s="95">
        <v>0</v>
      </c>
      <c r="AQ2579" s="95">
        <v>17550197.6567383</v>
      </c>
      <c r="AR2579" s="95">
        <v>10498277.5518799</v>
      </c>
      <c r="AS2579" s="95">
        <v>309806.74034118699</v>
      </c>
      <c r="AT2579" s="95">
        <v>0</v>
      </c>
      <c r="AU2579" s="95">
        <v>0</v>
      </c>
      <c r="AV2579" s="95">
        <v>7949254.5103149395</v>
      </c>
      <c r="AW2579" s="95">
        <v>0</v>
      </c>
      <c r="AX2579" s="95">
        <v>16165397.677978501</v>
      </c>
      <c r="AY2579" s="95">
        <v>12644632.1668701</v>
      </c>
      <c r="AZ2579" s="95">
        <v>7718788.5069580097</v>
      </c>
      <c r="BA2579" s="95">
        <v>0</v>
      </c>
      <c r="BB2579" s="95">
        <v>0</v>
      </c>
      <c r="BC2579" s="95">
        <v>3990272.29870605</v>
      </c>
      <c r="BD2579" s="95">
        <v>0</v>
      </c>
      <c r="BE2579" s="95">
        <v>0</v>
      </c>
      <c r="BF2579" s="95">
        <v>2334879.1428527799</v>
      </c>
      <c r="BG2579" s="95">
        <v>35315267.205566399</v>
      </c>
      <c r="BH2579" s="95">
        <v>3907522.0530090299</v>
      </c>
      <c r="BI2579" s="95">
        <v>0</v>
      </c>
      <c r="BJ2579" s="95">
        <v>5225537.0547485398</v>
      </c>
      <c r="BK2579" s="95">
        <v>4000535.9282531701</v>
      </c>
      <c r="BL2579" s="95">
        <v>0</v>
      </c>
      <c r="BM2579" s="95">
        <v>0</v>
      </c>
      <c r="BN2579" s="95">
        <v>0</v>
      </c>
      <c r="BO2579" s="95">
        <v>0</v>
      </c>
      <c r="BP2579" s="95">
        <v>0</v>
      </c>
      <c r="BQ2579" s="95">
        <v>0</v>
      </c>
      <c r="BR2579" s="95">
        <v>4249407.6907348596</v>
      </c>
      <c r="BS2579" s="95">
        <v>3044399.6823425302</v>
      </c>
      <c r="BT2579" s="95">
        <v>0</v>
      </c>
      <c r="BU2579" s="95">
        <v>0</v>
      </c>
      <c r="BV2579" s="95">
        <v>1866264.2912292499</v>
      </c>
      <c r="BW2579" s="95">
        <v>0</v>
      </c>
      <c r="BX2579" s="95">
        <v>0</v>
      </c>
      <c r="BY2579" s="95">
        <v>0</v>
      </c>
      <c r="BZ2579" s="95">
        <v>0</v>
      </c>
      <c r="CA2579" s="95">
        <v>98088.228295326204</v>
      </c>
      <c r="CB2579" s="95">
        <v>5552007.2849731399</v>
      </c>
      <c r="CC2579" s="95">
        <v>40173457.626464799</v>
      </c>
      <c r="CD2579" s="95">
        <v>9108166.8602294903</v>
      </c>
      <c r="CE2579" s="95">
        <v>2438.36701071262</v>
      </c>
      <c r="CF2579" s="95">
        <v>367869.61933898902</v>
      </c>
      <c r="CG2579" s="95">
        <v>2330316.6819763202</v>
      </c>
      <c r="CH2579" s="95">
        <v>0</v>
      </c>
      <c r="CI2579" s="95">
        <v>100534.05155468</v>
      </c>
      <c r="CJ2579" s="95">
        <v>5916202.8449096698</v>
      </c>
      <c r="CK2579" s="95">
        <v>42488826.455566399</v>
      </c>
      <c r="CL2579" s="95">
        <v>9103469.0994872991</v>
      </c>
      <c r="CM2579" s="160">
        <v>151409.493894577</v>
      </c>
      <c r="CN2579" s="160">
        <v>20768585.881103501</v>
      </c>
      <c r="CO2579" s="160">
        <v>77796138.782226607</v>
      </c>
      <c r="CP2579" s="95">
        <v>9103469.0994872991</v>
      </c>
      <c r="CQ2579" s="95">
        <v>0</v>
      </c>
      <c r="CR2579" s="95">
        <v>0</v>
      </c>
      <c r="CS2579" s="95">
        <v>0</v>
      </c>
      <c r="CT2579" s="95">
        <v>0</v>
      </c>
      <c r="CU2579" s="161">
        <v>5919876.9043121291</v>
      </c>
      <c r="CV2579" s="161">
        <v>42503774.308441117</v>
      </c>
    </row>
    <row r="2580" spans="1:100" x14ac:dyDescent="0.2">
      <c r="A2580" s="94" t="s">
        <v>191</v>
      </c>
      <c r="B2580" s="96">
        <v>38412</v>
      </c>
      <c r="C2580" s="95">
        <v>64960.335540771499</v>
      </c>
      <c r="D2580" s="95">
        <v>0</v>
      </c>
      <c r="E2580" s="95">
        <v>34726.441827773997</v>
      </c>
      <c r="F2580" s="95">
        <v>23760.7830297947</v>
      </c>
      <c r="G2580" s="95">
        <v>385.48222574219102</v>
      </c>
      <c r="H2580" s="95">
        <v>0</v>
      </c>
      <c r="I2580" s="95">
        <v>0</v>
      </c>
      <c r="J2580" s="95">
        <v>14769.198756694799</v>
      </c>
      <c r="K2580" s="95">
        <v>0</v>
      </c>
      <c r="L2580" s="95">
        <v>46473.285955429099</v>
      </c>
      <c r="M2580" s="95">
        <v>40053.034371376001</v>
      </c>
      <c r="N2580" s="95">
        <v>7159.9853300452196</v>
      </c>
      <c r="O2580" s="95">
        <v>0</v>
      </c>
      <c r="P2580" s="95">
        <v>0</v>
      </c>
      <c r="Q2580" s="95">
        <v>5375.7393031716301</v>
      </c>
      <c r="R2580" s="95">
        <v>0</v>
      </c>
      <c r="S2580" s="95">
        <v>0</v>
      </c>
      <c r="T2580" s="95">
        <v>2446.3067613840099</v>
      </c>
      <c r="U2580" s="95">
        <v>51098.455346584298</v>
      </c>
      <c r="V2580" s="95">
        <v>3185714.9025573698</v>
      </c>
      <c r="W2580" s="95">
        <v>0</v>
      </c>
      <c r="X2580" s="95">
        <v>2440042.3597717299</v>
      </c>
      <c r="Y2580" s="95">
        <v>1455694.25448608</v>
      </c>
      <c r="Z2580" s="95">
        <v>71189.115209579497</v>
      </c>
      <c r="AA2580" s="95">
        <v>0</v>
      </c>
      <c r="AB2580" s="95">
        <v>0</v>
      </c>
      <c r="AC2580" s="95">
        <v>5775648.49108887</v>
      </c>
      <c r="AD2580" s="95">
        <v>0</v>
      </c>
      <c r="AE2580" s="95">
        <v>2170784.10479736</v>
      </c>
      <c r="AF2580" s="95">
        <v>1737774.8855590799</v>
      </c>
      <c r="AG2580" s="95">
        <v>1118244.36491394</v>
      </c>
      <c r="AH2580" s="95">
        <v>0</v>
      </c>
      <c r="AI2580" s="95">
        <v>0</v>
      </c>
      <c r="AJ2580" s="95">
        <v>562383.73685455299</v>
      </c>
      <c r="AK2580" s="95">
        <v>0</v>
      </c>
      <c r="AL2580" s="95">
        <v>0</v>
      </c>
      <c r="AM2580" s="95">
        <v>375590.42134094198</v>
      </c>
      <c r="AN2580" s="95">
        <v>15305723.2888184</v>
      </c>
      <c r="AO2580" s="95">
        <v>23922075.3757324</v>
      </c>
      <c r="AP2580" s="95">
        <v>0</v>
      </c>
      <c r="AQ2580" s="95">
        <v>17550292.595458999</v>
      </c>
      <c r="AR2580" s="95">
        <v>10648391.685424799</v>
      </c>
      <c r="AS2580" s="95">
        <v>457816.85821914702</v>
      </c>
      <c r="AT2580" s="95">
        <v>0</v>
      </c>
      <c r="AU2580" s="95">
        <v>0</v>
      </c>
      <c r="AV2580" s="95">
        <v>13003074.8865967</v>
      </c>
      <c r="AW2580" s="95">
        <v>0</v>
      </c>
      <c r="AX2580" s="95">
        <v>16307398.623901401</v>
      </c>
      <c r="AY2580" s="95">
        <v>12959096.8079834</v>
      </c>
      <c r="AZ2580" s="95">
        <v>7851385.21801758</v>
      </c>
      <c r="BA2580" s="95">
        <v>0</v>
      </c>
      <c r="BB2580" s="95">
        <v>0</v>
      </c>
      <c r="BC2580" s="95">
        <v>4003403.4754943801</v>
      </c>
      <c r="BD2580" s="95">
        <v>0</v>
      </c>
      <c r="BE2580" s="95">
        <v>0</v>
      </c>
      <c r="BF2580" s="95">
        <v>2417275.0009765602</v>
      </c>
      <c r="BG2580" s="95">
        <v>36575184.497558601</v>
      </c>
      <c r="BH2580" s="95">
        <v>4092491.7438659701</v>
      </c>
      <c r="BI2580" s="95">
        <v>0</v>
      </c>
      <c r="BJ2580" s="95">
        <v>5218534.8917846698</v>
      </c>
      <c r="BK2580" s="95">
        <v>4035913.1284179701</v>
      </c>
      <c r="BL2580" s="95">
        <v>0</v>
      </c>
      <c r="BM2580" s="95">
        <v>0</v>
      </c>
      <c r="BN2580" s="95">
        <v>0</v>
      </c>
      <c r="BO2580" s="95">
        <v>0</v>
      </c>
      <c r="BP2580" s="95">
        <v>0</v>
      </c>
      <c r="BQ2580" s="95">
        <v>0</v>
      </c>
      <c r="BR2580" s="95">
        <v>4350271.0744018601</v>
      </c>
      <c r="BS2580" s="95">
        <v>3076197.17785645</v>
      </c>
      <c r="BT2580" s="95">
        <v>0</v>
      </c>
      <c r="BU2580" s="95">
        <v>0</v>
      </c>
      <c r="BV2580" s="95">
        <v>1910182.1311645501</v>
      </c>
      <c r="BW2580" s="95">
        <v>0</v>
      </c>
      <c r="BX2580" s="95">
        <v>0</v>
      </c>
      <c r="BY2580" s="95">
        <v>0</v>
      </c>
      <c r="BZ2580" s="95">
        <v>0</v>
      </c>
      <c r="CA2580" s="95">
        <v>99712.792074203506</v>
      </c>
      <c r="CB2580" s="95">
        <v>5631176.5247192401</v>
      </c>
      <c r="CC2580" s="95">
        <v>41584798.21875</v>
      </c>
      <c r="CD2580" s="95">
        <v>9313177.6929931603</v>
      </c>
      <c r="CE2580" s="95">
        <v>2444.2746720313999</v>
      </c>
      <c r="CF2580" s="95">
        <v>381599.140003204</v>
      </c>
      <c r="CG2580" s="95">
        <v>2452328.1567077599</v>
      </c>
      <c r="CH2580" s="95">
        <v>0</v>
      </c>
      <c r="CI2580" s="95">
        <v>102155.99358844799</v>
      </c>
      <c r="CJ2580" s="95">
        <v>6015247.2589721698</v>
      </c>
      <c r="CK2580" s="95">
        <v>44036838.562988304</v>
      </c>
      <c r="CL2580" s="95">
        <v>9308279.54296875</v>
      </c>
      <c r="CM2580" s="160">
        <v>153100.43836975101</v>
      </c>
      <c r="CN2580" s="160">
        <v>21285556.0075684</v>
      </c>
      <c r="CO2580" s="160">
        <v>80581165.228515595</v>
      </c>
      <c r="CP2580" s="95">
        <v>9308279.54296875</v>
      </c>
      <c r="CQ2580" s="95">
        <v>0</v>
      </c>
      <c r="CR2580" s="95">
        <v>0</v>
      </c>
      <c r="CS2580" s="95">
        <v>0</v>
      </c>
      <c r="CT2580" s="95">
        <v>0</v>
      </c>
      <c r="CU2580" s="161">
        <v>6012775.6647224445</v>
      </c>
      <c r="CV2580" s="161">
        <v>44037126.375457764</v>
      </c>
    </row>
    <row r="2581" spans="1:100" x14ac:dyDescent="0.2">
      <c r="A2581" s="94" t="s">
        <v>191</v>
      </c>
      <c r="B2581" s="96">
        <v>38504</v>
      </c>
      <c r="C2581" s="95">
        <v>66048.2121925354</v>
      </c>
      <c r="D2581" s="95">
        <v>0</v>
      </c>
      <c r="E2581" s="95">
        <v>33930.130284309402</v>
      </c>
      <c r="F2581" s="95">
        <v>23341.133435964599</v>
      </c>
      <c r="G2581" s="95">
        <v>536.31765171140398</v>
      </c>
      <c r="H2581" s="95">
        <v>0</v>
      </c>
      <c r="I2581" s="95">
        <v>0</v>
      </c>
      <c r="J2581" s="95">
        <v>18760.3589506149</v>
      </c>
      <c r="K2581" s="95">
        <v>0</v>
      </c>
      <c r="L2581" s="95">
        <v>47133.869136333502</v>
      </c>
      <c r="M2581" s="95">
        <v>40273.755048275001</v>
      </c>
      <c r="N2581" s="95">
        <v>7245.63631284237</v>
      </c>
      <c r="O2581" s="95">
        <v>0</v>
      </c>
      <c r="P2581" s="95">
        <v>0</v>
      </c>
      <c r="Q2581" s="95">
        <v>5402.4358291029903</v>
      </c>
      <c r="R2581" s="95">
        <v>0</v>
      </c>
      <c r="S2581" s="95">
        <v>0</v>
      </c>
      <c r="T2581" s="95">
        <v>2498.5954682230899</v>
      </c>
      <c r="U2581" s="95">
        <v>51343.839184760996</v>
      </c>
      <c r="V2581" s="95">
        <v>3187737.1339721698</v>
      </c>
      <c r="W2581" s="95">
        <v>403.42178352549701</v>
      </c>
      <c r="X2581" s="95">
        <v>2415751.6202087398</v>
      </c>
      <c r="Y2581" s="95">
        <v>1445666.82156372</v>
      </c>
      <c r="Z2581" s="95">
        <v>96816.796522140503</v>
      </c>
      <c r="AA2581" s="95">
        <v>0</v>
      </c>
      <c r="AB2581" s="95">
        <v>0</v>
      </c>
      <c r="AC2581" s="95">
        <v>6407105.3950195303</v>
      </c>
      <c r="AD2581" s="95">
        <v>0</v>
      </c>
      <c r="AE2581" s="95">
        <v>2190486.5359191899</v>
      </c>
      <c r="AF2581" s="95">
        <v>1740345.39100647</v>
      </c>
      <c r="AG2581" s="95">
        <v>1119369.7132415799</v>
      </c>
      <c r="AH2581" s="95">
        <v>0</v>
      </c>
      <c r="AI2581" s="95">
        <v>0</v>
      </c>
      <c r="AJ2581" s="95">
        <v>565180.95502471901</v>
      </c>
      <c r="AK2581" s="95">
        <v>0</v>
      </c>
      <c r="AL2581" s="95">
        <v>0</v>
      </c>
      <c r="AM2581" s="95">
        <v>387920.22602844198</v>
      </c>
      <c r="AN2581" s="95">
        <v>15540572.1314697</v>
      </c>
      <c r="AO2581" s="95">
        <v>24127292.004150402</v>
      </c>
      <c r="AP2581" s="95">
        <v>2690.1691297590701</v>
      </c>
      <c r="AQ2581" s="95">
        <v>17653225.4384766</v>
      </c>
      <c r="AR2581" s="95">
        <v>10710945.595947299</v>
      </c>
      <c r="AS2581" s="95">
        <v>630075.87155151402</v>
      </c>
      <c r="AT2581" s="95">
        <v>0</v>
      </c>
      <c r="AU2581" s="95">
        <v>0</v>
      </c>
      <c r="AV2581" s="95">
        <v>15254903.283325201</v>
      </c>
      <c r="AW2581" s="95">
        <v>0</v>
      </c>
      <c r="AX2581" s="95">
        <v>16703602.095947299</v>
      </c>
      <c r="AY2581" s="95">
        <v>13096191.1210938</v>
      </c>
      <c r="AZ2581" s="95">
        <v>7906311.50183105</v>
      </c>
      <c r="BA2581" s="95">
        <v>0</v>
      </c>
      <c r="BB2581" s="95">
        <v>0</v>
      </c>
      <c r="BC2581" s="95">
        <v>4081543.3366394001</v>
      </c>
      <c r="BD2581" s="95">
        <v>0</v>
      </c>
      <c r="BE2581" s="95">
        <v>0</v>
      </c>
      <c r="BF2581" s="95">
        <v>2513805.66436768</v>
      </c>
      <c r="BG2581" s="95">
        <v>37626071.768554702</v>
      </c>
      <c r="BH2581" s="95">
        <v>4215682.8531494103</v>
      </c>
      <c r="BI2581" s="95">
        <v>451.35240417718899</v>
      </c>
      <c r="BJ2581" s="95">
        <v>5293918.80041504</v>
      </c>
      <c r="BK2581" s="95">
        <v>4107613.57702637</v>
      </c>
      <c r="BL2581" s="95">
        <v>0</v>
      </c>
      <c r="BM2581" s="95">
        <v>0</v>
      </c>
      <c r="BN2581" s="95">
        <v>0</v>
      </c>
      <c r="BO2581" s="95">
        <v>0</v>
      </c>
      <c r="BP2581" s="95">
        <v>0</v>
      </c>
      <c r="BQ2581" s="95">
        <v>0</v>
      </c>
      <c r="BR2581" s="95">
        <v>4373318.0996704102</v>
      </c>
      <c r="BS2581" s="95">
        <v>3130123.63000488</v>
      </c>
      <c r="BT2581" s="95">
        <v>0</v>
      </c>
      <c r="BU2581" s="95">
        <v>0</v>
      </c>
      <c r="BV2581" s="95">
        <v>1994665.1455078099</v>
      </c>
      <c r="BW2581" s="95">
        <v>0</v>
      </c>
      <c r="BX2581" s="95">
        <v>0</v>
      </c>
      <c r="BY2581" s="95">
        <v>0</v>
      </c>
      <c r="BZ2581" s="95">
        <v>0</v>
      </c>
      <c r="CA2581" s="95">
        <v>100090.999684334</v>
      </c>
      <c r="CB2581" s="95">
        <v>5590392.5943603497</v>
      </c>
      <c r="CC2581" s="95">
        <v>41570378.6796875</v>
      </c>
      <c r="CD2581" s="95">
        <v>9462999.91723633</v>
      </c>
      <c r="CE2581" s="95">
        <v>2501.0578956902</v>
      </c>
      <c r="CF2581" s="95">
        <v>385097.73171234102</v>
      </c>
      <c r="CG2581" s="95">
        <v>2498080.5463867201</v>
      </c>
      <c r="CH2581" s="95">
        <v>0</v>
      </c>
      <c r="CI2581" s="95">
        <v>102583.00764751399</v>
      </c>
      <c r="CJ2581" s="95">
        <v>5974922.3805542002</v>
      </c>
      <c r="CK2581" s="95">
        <v>44060075.935546897</v>
      </c>
      <c r="CL2581" s="95">
        <v>9459428.9240722694</v>
      </c>
      <c r="CM2581" s="160">
        <v>153624.32132530201</v>
      </c>
      <c r="CN2581" s="160">
        <v>21541773.611328099</v>
      </c>
      <c r="CO2581" s="160">
        <v>81633053.720703095</v>
      </c>
      <c r="CP2581" s="95">
        <v>9459428.9240722694</v>
      </c>
      <c r="CQ2581" s="95">
        <v>0</v>
      </c>
      <c r="CR2581" s="95">
        <v>0</v>
      </c>
      <c r="CS2581" s="95">
        <v>0</v>
      </c>
      <c r="CT2581" s="95">
        <v>0</v>
      </c>
      <c r="CU2581" s="161">
        <v>5975490.326072691</v>
      </c>
      <c r="CV2581" s="161">
        <v>44068459.226074219</v>
      </c>
    </row>
    <row r="2582" spans="1:100" x14ac:dyDescent="0.2">
      <c r="A2582" s="94" t="s">
        <v>191</v>
      </c>
      <c r="B2582" s="96">
        <v>38596</v>
      </c>
      <c r="C2582" s="95">
        <v>67039.2798347473</v>
      </c>
      <c r="D2582" s="95">
        <v>0</v>
      </c>
      <c r="E2582" s="95">
        <v>33677.443292617798</v>
      </c>
      <c r="F2582" s="95">
        <v>23494.106527328498</v>
      </c>
      <c r="G2582" s="95">
        <v>641.92331270873501</v>
      </c>
      <c r="H2582" s="95">
        <v>0</v>
      </c>
      <c r="I2582" s="95">
        <v>0</v>
      </c>
      <c r="J2582" s="95">
        <v>22954.567796707201</v>
      </c>
      <c r="K2582" s="95">
        <v>0</v>
      </c>
      <c r="L2582" s="95">
        <v>48648.411762237498</v>
      </c>
      <c r="M2582" s="95">
        <v>40647.590831279798</v>
      </c>
      <c r="N2582" s="95">
        <v>7220.3321910500499</v>
      </c>
      <c r="O2582" s="95">
        <v>0</v>
      </c>
      <c r="P2582" s="95">
        <v>0</v>
      </c>
      <c r="Q2582" s="95">
        <v>5396.3779208064097</v>
      </c>
      <c r="R2582" s="95">
        <v>0</v>
      </c>
      <c r="S2582" s="95">
        <v>0</v>
      </c>
      <c r="T2582" s="95">
        <v>2495.71571692824</v>
      </c>
      <c r="U2582" s="95">
        <v>50714.996484756499</v>
      </c>
      <c r="V2582" s="95">
        <v>3241719.7838745099</v>
      </c>
      <c r="W2582" s="95">
        <v>742.35799959301903</v>
      </c>
      <c r="X2582" s="95">
        <v>2366904.57531738</v>
      </c>
      <c r="Y2582" s="95">
        <v>1431425.88206482</v>
      </c>
      <c r="Z2582" s="95">
        <v>119745.115480423</v>
      </c>
      <c r="AA2582" s="95">
        <v>0</v>
      </c>
      <c r="AB2582" s="95">
        <v>0</v>
      </c>
      <c r="AC2582" s="95">
        <v>7485397.2700195303</v>
      </c>
      <c r="AD2582" s="95">
        <v>0</v>
      </c>
      <c r="AE2582" s="95">
        <v>2170557.9465331999</v>
      </c>
      <c r="AF2582" s="95">
        <v>1752768.7593994101</v>
      </c>
      <c r="AG2582" s="95">
        <v>1115362.35693359</v>
      </c>
      <c r="AH2582" s="95">
        <v>0</v>
      </c>
      <c r="AI2582" s="95">
        <v>0</v>
      </c>
      <c r="AJ2582" s="95">
        <v>564224.38836669899</v>
      </c>
      <c r="AK2582" s="95">
        <v>0</v>
      </c>
      <c r="AL2582" s="95">
        <v>0</v>
      </c>
      <c r="AM2582" s="95">
        <v>387700.14711379999</v>
      </c>
      <c r="AN2582" s="95">
        <v>15304258.8862305</v>
      </c>
      <c r="AO2582" s="95">
        <v>24938758.027587902</v>
      </c>
      <c r="AP2582" s="95">
        <v>6423.6172367334402</v>
      </c>
      <c r="AQ2582" s="95">
        <v>17349803.013671901</v>
      </c>
      <c r="AR2582" s="95">
        <v>10686340.0466309</v>
      </c>
      <c r="AS2582" s="95">
        <v>787332.68056488002</v>
      </c>
      <c r="AT2582" s="95">
        <v>0</v>
      </c>
      <c r="AU2582" s="95">
        <v>0</v>
      </c>
      <c r="AV2582" s="95">
        <v>18531585.402099598</v>
      </c>
      <c r="AW2582" s="95">
        <v>0</v>
      </c>
      <c r="AX2582" s="95">
        <v>16812660.251220699</v>
      </c>
      <c r="AY2582" s="95">
        <v>13411114.8989258</v>
      </c>
      <c r="AZ2582" s="95">
        <v>8006506.0098877</v>
      </c>
      <c r="BA2582" s="95">
        <v>0</v>
      </c>
      <c r="BB2582" s="95">
        <v>0</v>
      </c>
      <c r="BC2582" s="95">
        <v>4141766.6192321801</v>
      </c>
      <c r="BD2582" s="95">
        <v>0</v>
      </c>
      <c r="BE2582" s="95">
        <v>0</v>
      </c>
      <c r="BF2582" s="95">
        <v>2552213.5493469201</v>
      </c>
      <c r="BG2582" s="95">
        <v>37616055.018554702</v>
      </c>
      <c r="BH2582" s="95">
        <v>4482501.0856933603</v>
      </c>
      <c r="BI2582" s="95">
        <v>899.98730286955799</v>
      </c>
      <c r="BJ2582" s="95">
        <v>5287127.4057617197</v>
      </c>
      <c r="BK2582" s="95">
        <v>4128717.4151306199</v>
      </c>
      <c r="BL2582" s="95">
        <v>0</v>
      </c>
      <c r="BM2582" s="95">
        <v>0</v>
      </c>
      <c r="BN2582" s="95">
        <v>0</v>
      </c>
      <c r="BO2582" s="95">
        <v>0</v>
      </c>
      <c r="BP2582" s="95">
        <v>0</v>
      </c>
      <c r="BQ2582" s="95">
        <v>0</v>
      </c>
      <c r="BR2582" s="95">
        <v>4465973.3307495099</v>
      </c>
      <c r="BS2582" s="95">
        <v>3183648.3023071298</v>
      </c>
      <c r="BT2582" s="95">
        <v>0</v>
      </c>
      <c r="BU2582" s="95">
        <v>0</v>
      </c>
      <c r="BV2582" s="95">
        <v>2029402.31700134</v>
      </c>
      <c r="BW2582" s="95">
        <v>0</v>
      </c>
      <c r="BX2582" s="95">
        <v>0</v>
      </c>
      <c r="BY2582" s="95">
        <v>0</v>
      </c>
      <c r="BZ2582" s="95">
        <v>0</v>
      </c>
      <c r="CA2582" s="95">
        <v>100473.314554214</v>
      </c>
      <c r="CB2582" s="95">
        <v>5618995.8162231399</v>
      </c>
      <c r="CC2582" s="95">
        <v>42434220.865234397</v>
      </c>
      <c r="CD2582" s="95">
        <v>9839513.4207763709</v>
      </c>
      <c r="CE2582" s="95">
        <v>2484.5505947768702</v>
      </c>
      <c r="CF2582" s="95">
        <v>386246.242733002</v>
      </c>
      <c r="CG2582" s="95">
        <v>2535217.1343994099</v>
      </c>
      <c r="CH2582" s="95">
        <v>0</v>
      </c>
      <c r="CI2582" s="95">
        <v>102959.542310715</v>
      </c>
      <c r="CJ2582" s="95">
        <v>6004797.1301879901</v>
      </c>
      <c r="CK2582" s="95">
        <v>44972551.919433601</v>
      </c>
      <c r="CL2582" s="95">
        <v>9855043.83129883</v>
      </c>
      <c r="CM2582" s="160">
        <v>153687.06904220601</v>
      </c>
      <c r="CN2582" s="160">
        <v>21412754.2258301</v>
      </c>
      <c r="CO2582" s="160">
        <v>82740860.705078095</v>
      </c>
      <c r="CP2582" s="95">
        <v>9855043.83129883</v>
      </c>
      <c r="CQ2582" s="95">
        <v>0</v>
      </c>
      <c r="CR2582" s="95">
        <v>0</v>
      </c>
      <c r="CS2582" s="95">
        <v>0</v>
      </c>
      <c r="CT2582" s="95">
        <v>0</v>
      </c>
      <c r="CU2582" s="161">
        <v>6005242.0589561416</v>
      </c>
      <c r="CV2582" s="161">
        <v>44969437.999633804</v>
      </c>
    </row>
    <row r="2583" spans="1:100" x14ac:dyDescent="0.2">
      <c r="A2583" s="94" t="s">
        <v>191</v>
      </c>
      <c r="B2583" s="96">
        <v>38687</v>
      </c>
      <c r="C2583" s="95">
        <v>68176.469373703003</v>
      </c>
      <c r="D2583" s="95">
        <v>0</v>
      </c>
      <c r="E2583" s="95">
        <v>33173.130056858099</v>
      </c>
      <c r="F2583" s="95">
        <v>23495.556310176798</v>
      </c>
      <c r="G2583" s="95">
        <v>756.62580525129999</v>
      </c>
      <c r="H2583" s="95">
        <v>0</v>
      </c>
      <c r="I2583" s="95">
        <v>0</v>
      </c>
      <c r="J2583" s="95">
        <v>27483.307277440999</v>
      </c>
      <c r="K2583" s="95">
        <v>0</v>
      </c>
      <c r="L2583" s="95">
        <v>47574.743461608901</v>
      </c>
      <c r="M2583" s="95">
        <v>41083.048755645803</v>
      </c>
      <c r="N2583" s="95">
        <v>7131.1495092511204</v>
      </c>
      <c r="O2583" s="95">
        <v>0</v>
      </c>
      <c r="P2583" s="95">
        <v>0</v>
      </c>
      <c r="Q2583" s="95">
        <v>5464.6268786787996</v>
      </c>
      <c r="R2583" s="95">
        <v>0</v>
      </c>
      <c r="S2583" s="95">
        <v>0</v>
      </c>
      <c r="T2583" s="95">
        <v>2494.8542259037499</v>
      </c>
      <c r="U2583" s="95">
        <v>51201.474588394201</v>
      </c>
      <c r="V2583" s="95">
        <v>3307957.6868591299</v>
      </c>
      <c r="W2583" s="95">
        <v>739.95060955733095</v>
      </c>
      <c r="X2583" s="95">
        <v>2312743.1772766099</v>
      </c>
      <c r="Y2583" s="95">
        <v>1411008.39830017</v>
      </c>
      <c r="Z2583" s="95">
        <v>141962.25453758199</v>
      </c>
      <c r="AA2583" s="95">
        <v>0</v>
      </c>
      <c r="AB2583" s="95">
        <v>0</v>
      </c>
      <c r="AC2583" s="95">
        <v>9337827.98120117</v>
      </c>
      <c r="AD2583" s="95">
        <v>0</v>
      </c>
      <c r="AE2583" s="95">
        <v>2104029.3534851102</v>
      </c>
      <c r="AF2583" s="95">
        <v>1769455.9556427</v>
      </c>
      <c r="AG2583" s="95">
        <v>1100875.0426177999</v>
      </c>
      <c r="AH2583" s="95">
        <v>0</v>
      </c>
      <c r="AI2583" s="95">
        <v>0</v>
      </c>
      <c r="AJ2583" s="95">
        <v>568060.47050476098</v>
      </c>
      <c r="AK2583" s="95">
        <v>0</v>
      </c>
      <c r="AL2583" s="95">
        <v>0</v>
      </c>
      <c r="AM2583" s="95">
        <v>375131.42722701997</v>
      </c>
      <c r="AN2583" s="95">
        <v>15963267.8131104</v>
      </c>
      <c r="AO2583" s="95">
        <v>25765045.936035201</v>
      </c>
      <c r="AP2583" s="95">
        <v>5767.3290137648601</v>
      </c>
      <c r="AQ2583" s="95">
        <v>17307056.981445301</v>
      </c>
      <c r="AR2583" s="95">
        <v>10726474.0482178</v>
      </c>
      <c r="AS2583" s="95">
        <v>951496.03527831996</v>
      </c>
      <c r="AT2583" s="95">
        <v>0</v>
      </c>
      <c r="AU2583" s="95">
        <v>0</v>
      </c>
      <c r="AV2583" s="95">
        <v>24281335.263916001</v>
      </c>
      <c r="AW2583" s="95">
        <v>0</v>
      </c>
      <c r="AX2583" s="95">
        <v>16605586.696777301</v>
      </c>
      <c r="AY2583" s="95">
        <v>13719180.289917</v>
      </c>
      <c r="AZ2583" s="95">
        <v>7984308.8458862295</v>
      </c>
      <c r="BA2583" s="95">
        <v>0</v>
      </c>
      <c r="BB2583" s="95">
        <v>0</v>
      </c>
      <c r="BC2583" s="95">
        <v>4226315.0527954102</v>
      </c>
      <c r="BD2583" s="95">
        <v>0</v>
      </c>
      <c r="BE2583" s="95">
        <v>0</v>
      </c>
      <c r="BF2583" s="95">
        <v>2504720.0294494601</v>
      </c>
      <c r="BG2583" s="95">
        <v>39347402.619140603</v>
      </c>
      <c r="BH2583" s="95">
        <v>4669390.0731811495</v>
      </c>
      <c r="BI2583" s="95">
        <v>1357.30502314866</v>
      </c>
      <c r="BJ2583" s="95">
        <v>5244001.3001709003</v>
      </c>
      <c r="BK2583" s="95">
        <v>4108031.3736877399</v>
      </c>
      <c r="BL2583" s="95">
        <v>0</v>
      </c>
      <c r="BM2583" s="95">
        <v>0</v>
      </c>
      <c r="BN2583" s="95">
        <v>0</v>
      </c>
      <c r="BO2583" s="95">
        <v>0</v>
      </c>
      <c r="BP2583" s="95">
        <v>0</v>
      </c>
      <c r="BQ2583" s="95">
        <v>0</v>
      </c>
      <c r="BR2583" s="95">
        <v>4553203.63000488</v>
      </c>
      <c r="BS2583" s="95">
        <v>3185747.1122131301</v>
      </c>
      <c r="BT2583" s="95">
        <v>0</v>
      </c>
      <c r="BU2583" s="95">
        <v>0</v>
      </c>
      <c r="BV2583" s="95">
        <v>2094439.4556884801</v>
      </c>
      <c r="BW2583" s="95">
        <v>0</v>
      </c>
      <c r="BX2583" s="95">
        <v>0</v>
      </c>
      <c r="BY2583" s="95">
        <v>0</v>
      </c>
      <c r="BZ2583" s="95">
        <v>0</v>
      </c>
      <c r="CA2583" s="95">
        <v>101445.89289856001</v>
      </c>
      <c r="CB2583" s="95">
        <v>5623104.6068725605</v>
      </c>
      <c r="CC2583" s="95">
        <v>43068383.206542999</v>
      </c>
      <c r="CD2583" s="95">
        <v>9890436.4685058594</v>
      </c>
      <c r="CE2583" s="95">
        <v>2524.92724391818</v>
      </c>
      <c r="CF2583" s="95">
        <v>386349.18346405</v>
      </c>
      <c r="CG2583" s="95">
        <v>2566778.2403259301</v>
      </c>
      <c r="CH2583" s="95">
        <v>0</v>
      </c>
      <c r="CI2583" s="95">
        <v>103977.72066593201</v>
      </c>
      <c r="CJ2583" s="95">
        <v>6006757.1655883798</v>
      </c>
      <c r="CK2583" s="95">
        <v>45654332.689453103</v>
      </c>
      <c r="CL2583" s="95">
        <v>9892759.0292968806</v>
      </c>
      <c r="CM2583" s="160">
        <v>154938.11772346499</v>
      </c>
      <c r="CN2583" s="160">
        <v>21812442.190917999</v>
      </c>
      <c r="CO2583" s="160">
        <v>84871847.705078095</v>
      </c>
      <c r="CP2583" s="95">
        <v>9892759.0292968806</v>
      </c>
      <c r="CQ2583" s="95">
        <v>0</v>
      </c>
      <c r="CR2583" s="95">
        <v>0</v>
      </c>
      <c r="CS2583" s="95">
        <v>0</v>
      </c>
      <c r="CT2583" s="95">
        <v>0</v>
      </c>
      <c r="CU2583" s="161">
        <v>6009453.7903366107</v>
      </c>
      <c r="CV2583" s="161">
        <v>45635161.446868926</v>
      </c>
    </row>
    <row r="2584" spans="1:100" x14ac:dyDescent="0.2">
      <c r="A2584" s="94" t="s">
        <v>191</v>
      </c>
      <c r="B2584" s="96">
        <v>38777</v>
      </c>
      <c r="C2584" s="95">
        <v>70024.704443931594</v>
      </c>
      <c r="D2584" s="95">
        <v>0</v>
      </c>
      <c r="E2584" s="95">
        <v>32196.933889389002</v>
      </c>
      <c r="F2584" s="95">
        <v>23104.507599830598</v>
      </c>
      <c r="G2584" s="95">
        <v>890.80149894952797</v>
      </c>
      <c r="H2584" s="95">
        <v>0</v>
      </c>
      <c r="I2584" s="95">
        <v>0</v>
      </c>
      <c r="J2584" s="95">
        <v>31689.9193258286</v>
      </c>
      <c r="K2584" s="95">
        <v>0</v>
      </c>
      <c r="L2584" s="95">
        <v>23437.384867668199</v>
      </c>
      <c r="M2584" s="95">
        <v>41761.776498794599</v>
      </c>
      <c r="N2584" s="95">
        <v>7042.9296674132302</v>
      </c>
      <c r="O2584" s="95">
        <v>30820.161390304602</v>
      </c>
      <c r="P2584" s="95">
        <v>0</v>
      </c>
      <c r="Q2584" s="95">
        <v>5546.9675236344301</v>
      </c>
      <c r="R2584" s="95">
        <v>1736.7539240419901</v>
      </c>
      <c r="S2584" s="95">
        <v>0</v>
      </c>
      <c r="T2584" s="95">
        <v>849.90949003398396</v>
      </c>
      <c r="U2584" s="95">
        <v>51587.378063201897</v>
      </c>
      <c r="V2584" s="95">
        <v>3430248.91333008</v>
      </c>
      <c r="W2584" s="95">
        <v>773.91127834469103</v>
      </c>
      <c r="X2584" s="95">
        <v>2258945.7246704102</v>
      </c>
      <c r="Y2584" s="95">
        <v>1394611.76701355</v>
      </c>
      <c r="Z2584" s="95">
        <v>165330.61023712199</v>
      </c>
      <c r="AA2584" s="95">
        <v>0</v>
      </c>
      <c r="AB2584" s="95">
        <v>0</v>
      </c>
      <c r="AC2584" s="95">
        <v>12852346.1763916</v>
      </c>
      <c r="AD2584" s="95">
        <v>0</v>
      </c>
      <c r="AE2584" s="95">
        <v>908472.02566528297</v>
      </c>
      <c r="AF2584" s="95">
        <v>1806374.5640258801</v>
      </c>
      <c r="AG2584" s="95">
        <v>1092588.43147278</v>
      </c>
      <c r="AH2584" s="95">
        <v>1315239.68852234</v>
      </c>
      <c r="AI2584" s="95">
        <v>0</v>
      </c>
      <c r="AJ2584" s="95">
        <v>578602.21737670898</v>
      </c>
      <c r="AK2584" s="95">
        <v>246824.079282761</v>
      </c>
      <c r="AL2584" s="95">
        <v>0</v>
      </c>
      <c r="AM2584" s="95">
        <v>133797.65533447301</v>
      </c>
      <c r="AN2584" s="95">
        <v>16230129.474853501</v>
      </c>
      <c r="AO2584" s="95">
        <v>26975423.1870117</v>
      </c>
      <c r="AP2584" s="95">
        <v>6096.3228508830098</v>
      </c>
      <c r="AQ2584" s="95">
        <v>17010079.1088867</v>
      </c>
      <c r="AR2584" s="95">
        <v>10664137.794311499</v>
      </c>
      <c r="AS2584" s="95">
        <v>1118114.38288879</v>
      </c>
      <c r="AT2584" s="95">
        <v>0</v>
      </c>
      <c r="AU2584" s="95">
        <v>0</v>
      </c>
      <c r="AV2584" s="95">
        <v>30457060.033691399</v>
      </c>
      <c r="AW2584" s="95">
        <v>0</v>
      </c>
      <c r="AX2584" s="95">
        <v>7505412.2872924795</v>
      </c>
      <c r="AY2584" s="95">
        <v>14172742.7039795</v>
      </c>
      <c r="AZ2584" s="95">
        <v>8026107.4929809598</v>
      </c>
      <c r="BA2584" s="95">
        <v>9973171.3394775409</v>
      </c>
      <c r="BB2584" s="95">
        <v>0</v>
      </c>
      <c r="BC2584" s="95">
        <v>4370292.5637207003</v>
      </c>
      <c r="BD2584" s="95">
        <v>1678257.6318359401</v>
      </c>
      <c r="BE2584" s="95">
        <v>0</v>
      </c>
      <c r="BF2584" s="95">
        <v>912562.44926452602</v>
      </c>
      <c r="BG2584" s="95">
        <v>40460731.103515603</v>
      </c>
      <c r="BH2584" s="95">
        <v>6525116.0399780301</v>
      </c>
      <c r="BI2584" s="95">
        <v>647.79311238974299</v>
      </c>
      <c r="BJ2584" s="95">
        <v>5888480.2108154297</v>
      </c>
      <c r="BK2584" s="95">
        <v>4333281.4010009803</v>
      </c>
      <c r="BL2584" s="95">
        <v>0</v>
      </c>
      <c r="BM2584" s="95">
        <v>0</v>
      </c>
      <c r="BN2584" s="95">
        <v>0</v>
      </c>
      <c r="BO2584" s="95">
        <v>0</v>
      </c>
      <c r="BP2584" s="95">
        <v>0</v>
      </c>
      <c r="BQ2584" s="95">
        <v>0</v>
      </c>
      <c r="BR2584" s="95">
        <v>4973880.7262573196</v>
      </c>
      <c r="BS2584" s="95">
        <v>3272755.0994567899</v>
      </c>
      <c r="BT2584" s="95">
        <v>1943895.92512512</v>
      </c>
      <c r="BU2584" s="95">
        <v>0</v>
      </c>
      <c r="BV2584" s="95">
        <v>2195450.6277465802</v>
      </c>
      <c r="BW2584" s="95">
        <v>187240.79381179801</v>
      </c>
      <c r="BX2584" s="95">
        <v>0</v>
      </c>
      <c r="BY2584" s="95">
        <v>0</v>
      </c>
      <c r="BZ2584" s="95">
        <v>0</v>
      </c>
      <c r="CA2584" s="95">
        <v>102264.117381096</v>
      </c>
      <c r="CB2584" s="95">
        <v>5682135.7443237295</v>
      </c>
      <c r="CC2584" s="95">
        <v>43923006.309082001</v>
      </c>
      <c r="CD2584" s="95">
        <v>12425062.126220699</v>
      </c>
      <c r="CE2584" s="95">
        <v>2527.7231784761002</v>
      </c>
      <c r="CF2584" s="95">
        <v>382016.64759826701</v>
      </c>
      <c r="CG2584" s="95">
        <v>2598157.9914245601</v>
      </c>
      <c r="CH2584" s="95">
        <v>0</v>
      </c>
      <c r="CI2584" s="95">
        <v>104790.54350662199</v>
      </c>
      <c r="CJ2584" s="95">
        <v>6065013.8137817401</v>
      </c>
      <c r="CK2584" s="95">
        <v>46517767.137695298</v>
      </c>
      <c r="CL2584" s="95">
        <v>12614916.1791992</v>
      </c>
      <c r="CM2584" s="160">
        <v>156096.43388748201</v>
      </c>
      <c r="CN2584" s="160">
        <v>22276837.4458008</v>
      </c>
      <c r="CO2584" s="160">
        <v>87010959.186523393</v>
      </c>
      <c r="CP2584" s="95">
        <v>12614916.1791992</v>
      </c>
      <c r="CQ2584" s="95">
        <v>0</v>
      </c>
      <c r="CR2584" s="95">
        <v>0</v>
      </c>
      <c r="CS2584" s="95">
        <v>0</v>
      </c>
      <c r="CT2584" s="95">
        <v>0</v>
      </c>
      <c r="CU2584" s="161">
        <v>6064152.3919219961</v>
      </c>
      <c r="CV2584" s="161">
        <v>46521164.300506562</v>
      </c>
    </row>
    <row r="2585" spans="1:100" x14ac:dyDescent="0.2">
      <c r="A2585" s="94" t="s">
        <v>191</v>
      </c>
      <c r="B2585" s="96">
        <v>38869</v>
      </c>
      <c r="C2585" s="95">
        <v>72871.941484451294</v>
      </c>
      <c r="D2585" s="95">
        <v>0</v>
      </c>
      <c r="E2585" s="95">
        <v>31869.7926459312</v>
      </c>
      <c r="F2585" s="95">
        <v>23251.933032035799</v>
      </c>
      <c r="G2585" s="95">
        <v>1018.37932191789</v>
      </c>
      <c r="H2585" s="95">
        <v>0</v>
      </c>
      <c r="I2585" s="95">
        <v>0</v>
      </c>
      <c r="J2585" s="95">
        <v>35480.8811373711</v>
      </c>
      <c r="K2585" s="95">
        <v>0</v>
      </c>
      <c r="L2585" s="95">
        <v>22434.600223064401</v>
      </c>
      <c r="M2585" s="95">
        <v>42580.176538944201</v>
      </c>
      <c r="N2585" s="95">
        <v>6962.0006055235899</v>
      </c>
      <c r="O2585" s="95">
        <v>32098.447895765301</v>
      </c>
      <c r="P2585" s="95">
        <v>0</v>
      </c>
      <c r="Q2585" s="95">
        <v>5618.71264237165</v>
      </c>
      <c r="R2585" s="95">
        <v>1821.20889693499</v>
      </c>
      <c r="S2585" s="95">
        <v>0</v>
      </c>
      <c r="T2585" s="95">
        <v>787.44396115094401</v>
      </c>
      <c r="U2585" s="95">
        <v>52040.5148797035</v>
      </c>
      <c r="V2585" s="95">
        <v>3550131.4238281301</v>
      </c>
      <c r="W2585" s="95">
        <v>1044.4687860459101</v>
      </c>
      <c r="X2585" s="95">
        <v>2214718.8817749</v>
      </c>
      <c r="Y2585" s="95">
        <v>1386931.18301392</v>
      </c>
      <c r="Z2585" s="95">
        <v>184811.74148368801</v>
      </c>
      <c r="AA2585" s="95">
        <v>0</v>
      </c>
      <c r="AB2585" s="95">
        <v>0</v>
      </c>
      <c r="AC2585" s="95">
        <v>12532091.697265601</v>
      </c>
      <c r="AD2585" s="95">
        <v>0</v>
      </c>
      <c r="AE2585" s="95">
        <v>871390.45087432896</v>
      </c>
      <c r="AF2585" s="95">
        <v>1865975.8316955599</v>
      </c>
      <c r="AG2585" s="95">
        <v>1087348.75508118</v>
      </c>
      <c r="AH2585" s="95">
        <v>1365300.9908752399</v>
      </c>
      <c r="AI2585" s="95">
        <v>0</v>
      </c>
      <c r="AJ2585" s="95">
        <v>581380.572471619</v>
      </c>
      <c r="AK2585" s="95">
        <v>258724.99309349101</v>
      </c>
      <c r="AL2585" s="95">
        <v>0</v>
      </c>
      <c r="AM2585" s="95">
        <v>121485.954480171</v>
      </c>
      <c r="AN2585" s="95">
        <v>16492602.607177701</v>
      </c>
      <c r="AO2585" s="95">
        <v>28285142.041747998</v>
      </c>
      <c r="AP2585" s="95">
        <v>7722.2337497472799</v>
      </c>
      <c r="AQ2585" s="95">
        <v>16638668.729126001</v>
      </c>
      <c r="AR2585" s="95">
        <v>10590846.6604004</v>
      </c>
      <c r="AS2585" s="95">
        <v>1270201.7652130099</v>
      </c>
      <c r="AT2585" s="95">
        <v>0</v>
      </c>
      <c r="AU2585" s="95">
        <v>0</v>
      </c>
      <c r="AV2585" s="95">
        <v>31270825.400634799</v>
      </c>
      <c r="AW2585" s="95">
        <v>0</v>
      </c>
      <c r="AX2585" s="95">
        <v>7219572.2876586895</v>
      </c>
      <c r="AY2585" s="95">
        <v>14860298.049194301</v>
      </c>
      <c r="AZ2585" s="95">
        <v>8077208.3237304697</v>
      </c>
      <c r="BA2585" s="95">
        <v>10461847.0437012</v>
      </c>
      <c r="BB2585" s="95">
        <v>0</v>
      </c>
      <c r="BC2585" s="95">
        <v>4415722.7722167997</v>
      </c>
      <c r="BD2585" s="95">
        <v>1769962.4264831501</v>
      </c>
      <c r="BE2585" s="95">
        <v>0</v>
      </c>
      <c r="BF2585" s="95">
        <v>843236.19975280797</v>
      </c>
      <c r="BG2585" s="95">
        <v>41574831.526855499</v>
      </c>
      <c r="BH2585" s="95">
        <v>6863221.2767944299</v>
      </c>
      <c r="BI2585" s="95">
        <v>1245.4683686047799</v>
      </c>
      <c r="BJ2585" s="95">
        <v>5775281.9811401404</v>
      </c>
      <c r="BK2585" s="95">
        <v>4272079.0289917002</v>
      </c>
      <c r="BL2585" s="95">
        <v>0</v>
      </c>
      <c r="BM2585" s="95">
        <v>0</v>
      </c>
      <c r="BN2585" s="95">
        <v>0</v>
      </c>
      <c r="BO2585" s="95">
        <v>0</v>
      </c>
      <c r="BP2585" s="95">
        <v>0</v>
      </c>
      <c r="BQ2585" s="95">
        <v>0</v>
      </c>
      <c r="BR2585" s="95">
        <v>5120184.7342529297</v>
      </c>
      <c r="BS2585" s="95">
        <v>3284517.69390869</v>
      </c>
      <c r="BT2585" s="95">
        <v>2039050.49217224</v>
      </c>
      <c r="BU2585" s="95">
        <v>0</v>
      </c>
      <c r="BV2585" s="95">
        <v>2202386.2053832998</v>
      </c>
      <c r="BW2585" s="95">
        <v>199176.62638664199</v>
      </c>
      <c r="BX2585" s="95">
        <v>0</v>
      </c>
      <c r="BY2585" s="95">
        <v>0</v>
      </c>
      <c r="BZ2585" s="95">
        <v>0</v>
      </c>
      <c r="CA2585" s="95">
        <v>104878.138055801</v>
      </c>
      <c r="CB2585" s="95">
        <v>5775574.8222045898</v>
      </c>
      <c r="CC2585" s="95">
        <v>45093169.566894501</v>
      </c>
      <c r="CD2585" s="95">
        <v>12613092.8404541</v>
      </c>
      <c r="CE2585" s="95">
        <v>2548.5154969394198</v>
      </c>
      <c r="CF2585" s="95">
        <v>387017.40220260603</v>
      </c>
      <c r="CG2585" s="95">
        <v>2629961.7248840299</v>
      </c>
      <c r="CH2585" s="95">
        <v>0</v>
      </c>
      <c r="CI2585" s="95">
        <v>107422.046079636</v>
      </c>
      <c r="CJ2585" s="95">
        <v>6161496.8475341797</v>
      </c>
      <c r="CK2585" s="95">
        <v>47748479.9072266</v>
      </c>
      <c r="CL2585" s="95">
        <v>12814418.552368199</v>
      </c>
      <c r="CM2585" s="160">
        <v>158996.097303391</v>
      </c>
      <c r="CN2585" s="160">
        <v>22677079.752685498</v>
      </c>
      <c r="CO2585" s="160">
        <v>89095002.009765595</v>
      </c>
      <c r="CP2585" s="95">
        <v>12814418.552368199</v>
      </c>
      <c r="CQ2585" s="95">
        <v>0</v>
      </c>
      <c r="CR2585" s="95">
        <v>0</v>
      </c>
      <c r="CS2585" s="95">
        <v>0</v>
      </c>
      <c r="CT2585" s="95">
        <v>0</v>
      </c>
      <c r="CU2585" s="161">
        <v>6162592.224407196</v>
      </c>
      <c r="CV2585" s="161">
        <v>47723131.291778535</v>
      </c>
    </row>
    <row r="2586" spans="1:100" x14ac:dyDescent="0.2">
      <c r="A2586" s="94" t="s">
        <v>191</v>
      </c>
      <c r="B2586" s="96">
        <v>38961</v>
      </c>
      <c r="C2586" s="95">
        <v>74389.410230636597</v>
      </c>
      <c r="D2586" s="95">
        <v>0</v>
      </c>
      <c r="E2586" s="95">
        <v>31217.852638959899</v>
      </c>
      <c r="F2586" s="95">
        <v>22999.811655044599</v>
      </c>
      <c r="G2586" s="95">
        <v>1151.64082029462</v>
      </c>
      <c r="H2586" s="95">
        <v>0</v>
      </c>
      <c r="I2586" s="95">
        <v>0</v>
      </c>
      <c r="J2586" s="95">
        <v>39042.988428592696</v>
      </c>
      <c r="K2586" s="95">
        <v>0</v>
      </c>
      <c r="L2586" s="95">
        <v>21129.2023217678</v>
      </c>
      <c r="M2586" s="95">
        <v>42867.731303214998</v>
      </c>
      <c r="N2586" s="95">
        <v>6957.3968019485501</v>
      </c>
      <c r="O2586" s="95">
        <v>33165.737776279399</v>
      </c>
      <c r="P2586" s="95">
        <v>0</v>
      </c>
      <c r="Q2586" s="95">
        <v>5668.1005933880797</v>
      </c>
      <c r="R2586" s="95">
        <v>1885.20850034058</v>
      </c>
      <c r="S2586" s="95">
        <v>0</v>
      </c>
      <c r="T2586" s="95">
        <v>745.74761760234799</v>
      </c>
      <c r="U2586" s="95">
        <v>52457.577876091003</v>
      </c>
      <c r="V2586" s="95">
        <v>3609499.9476928702</v>
      </c>
      <c r="W2586" s="95">
        <v>274.83386448770801</v>
      </c>
      <c r="X2586" s="95">
        <v>2149357.80438232</v>
      </c>
      <c r="Y2586" s="95">
        <v>1359364.4102477999</v>
      </c>
      <c r="Z2586" s="95">
        <v>207570.191652298</v>
      </c>
      <c r="AA2586" s="95">
        <v>0</v>
      </c>
      <c r="AB2586" s="95">
        <v>0</v>
      </c>
      <c r="AC2586" s="95">
        <v>13253339.199707</v>
      </c>
      <c r="AD2586" s="95">
        <v>0</v>
      </c>
      <c r="AE2586" s="95">
        <v>802083.96557617199</v>
      </c>
      <c r="AF2586" s="95">
        <v>1850760.3326721201</v>
      </c>
      <c r="AG2586" s="95">
        <v>1068125.1673584001</v>
      </c>
      <c r="AH2586" s="95">
        <v>1404653.9983367899</v>
      </c>
      <c r="AI2586" s="95">
        <v>0</v>
      </c>
      <c r="AJ2586" s="95">
        <v>583994.20783996605</v>
      </c>
      <c r="AK2586" s="95">
        <v>267244.11602783197</v>
      </c>
      <c r="AL2586" s="95">
        <v>0</v>
      </c>
      <c r="AM2586" s="95">
        <v>116188.052678108</v>
      </c>
      <c r="AN2586" s="95">
        <v>16491194.5675049</v>
      </c>
      <c r="AO2586" s="95">
        <v>29017091.115234401</v>
      </c>
      <c r="AP2586" s="95">
        <v>2665.4785155653999</v>
      </c>
      <c r="AQ2586" s="95">
        <v>16211293.3905029</v>
      </c>
      <c r="AR2586" s="95">
        <v>10431942.4622803</v>
      </c>
      <c r="AS2586" s="95">
        <v>1444386.11312866</v>
      </c>
      <c r="AT2586" s="95">
        <v>0</v>
      </c>
      <c r="AU2586" s="95">
        <v>0</v>
      </c>
      <c r="AV2586" s="95">
        <v>34781324.826171897</v>
      </c>
      <c r="AW2586" s="95">
        <v>0</v>
      </c>
      <c r="AX2586" s="95">
        <v>6664150.3672485398</v>
      </c>
      <c r="AY2586" s="95">
        <v>14815490.409668</v>
      </c>
      <c r="AZ2586" s="95">
        <v>7978290.0221557599</v>
      </c>
      <c r="BA2586" s="95">
        <v>10901239.3201904</v>
      </c>
      <c r="BB2586" s="95">
        <v>0</v>
      </c>
      <c r="BC2586" s="95">
        <v>4492445.0349731399</v>
      </c>
      <c r="BD2586" s="95">
        <v>1835775.22457886</v>
      </c>
      <c r="BE2586" s="95">
        <v>0</v>
      </c>
      <c r="BF2586" s="95">
        <v>812512.35175323498</v>
      </c>
      <c r="BG2586" s="95">
        <v>42714644.995605499</v>
      </c>
      <c r="BH2586" s="95">
        <v>6978264.3303832998</v>
      </c>
      <c r="BI2586" s="95">
        <v>305.39762427657797</v>
      </c>
      <c r="BJ2586" s="95">
        <v>5688177.3260498</v>
      </c>
      <c r="BK2586" s="95">
        <v>4241145.5764160203</v>
      </c>
      <c r="BL2586" s="95">
        <v>0</v>
      </c>
      <c r="BM2586" s="95">
        <v>0</v>
      </c>
      <c r="BN2586" s="95">
        <v>0</v>
      </c>
      <c r="BO2586" s="95">
        <v>0</v>
      </c>
      <c r="BP2586" s="95">
        <v>0</v>
      </c>
      <c r="BQ2586" s="95">
        <v>0</v>
      </c>
      <c r="BR2586" s="95">
        <v>5085342.7255859403</v>
      </c>
      <c r="BS2586" s="95">
        <v>3249431.3538513202</v>
      </c>
      <c r="BT2586" s="95">
        <v>2125773.3727722201</v>
      </c>
      <c r="BU2586" s="95">
        <v>0</v>
      </c>
      <c r="BV2586" s="95">
        <v>2249734.7590637198</v>
      </c>
      <c r="BW2586" s="95">
        <v>205939.210535049</v>
      </c>
      <c r="BX2586" s="95">
        <v>0</v>
      </c>
      <c r="BY2586" s="95">
        <v>0</v>
      </c>
      <c r="BZ2586" s="95">
        <v>0</v>
      </c>
      <c r="CA2586" s="95">
        <v>105412.79229354901</v>
      </c>
      <c r="CB2586" s="95">
        <v>5754700.1668090802</v>
      </c>
      <c r="CC2586" s="95">
        <v>45355035.368652299</v>
      </c>
      <c r="CD2586" s="95">
        <v>12705185.0505371</v>
      </c>
      <c r="CE2586" s="95">
        <v>2576.1706345975399</v>
      </c>
      <c r="CF2586" s="95">
        <v>390346.16588973999</v>
      </c>
      <c r="CG2586" s="95">
        <v>2683528.2750854502</v>
      </c>
      <c r="CH2586" s="95">
        <v>0</v>
      </c>
      <c r="CI2586" s="95">
        <v>107989.423595428</v>
      </c>
      <c r="CJ2586" s="95">
        <v>6146437.5722045898</v>
      </c>
      <c r="CK2586" s="95">
        <v>48064126.359375</v>
      </c>
      <c r="CL2586" s="95">
        <v>12916417.5623779</v>
      </c>
      <c r="CM2586" s="160">
        <v>160179.79241561901</v>
      </c>
      <c r="CN2586" s="160">
        <v>22652078.268554699</v>
      </c>
      <c r="CO2586" s="160">
        <v>90886757.270507798</v>
      </c>
      <c r="CP2586" s="95">
        <v>12916417.5623779</v>
      </c>
      <c r="CQ2586" s="95">
        <v>0</v>
      </c>
      <c r="CR2586" s="95">
        <v>0</v>
      </c>
      <c r="CS2586" s="95">
        <v>0</v>
      </c>
      <c r="CT2586" s="95">
        <v>0</v>
      </c>
      <c r="CU2586" s="161">
        <v>6145046.3326988202</v>
      </c>
      <c r="CV2586" s="161">
        <v>48038563.643737748</v>
      </c>
    </row>
    <row r="2587" spans="1:100" x14ac:dyDescent="0.2">
      <c r="A2587" s="94" t="s">
        <v>191</v>
      </c>
      <c r="B2587" s="96">
        <v>39052</v>
      </c>
      <c r="C2587" s="95">
        <v>76816.571639061003</v>
      </c>
      <c r="D2587" s="95">
        <v>0</v>
      </c>
      <c r="E2587" s="95">
        <v>30740.847669839899</v>
      </c>
      <c r="F2587" s="95">
        <v>22942.1536412239</v>
      </c>
      <c r="G2587" s="95">
        <v>1294.3454789370301</v>
      </c>
      <c r="H2587" s="95">
        <v>0</v>
      </c>
      <c r="I2587" s="95">
        <v>0</v>
      </c>
      <c r="J2587" s="95">
        <v>43173.447642803199</v>
      </c>
      <c r="K2587" s="95">
        <v>0</v>
      </c>
      <c r="L2587" s="95">
        <v>21570.0818967819</v>
      </c>
      <c r="M2587" s="95">
        <v>43422.043976783803</v>
      </c>
      <c r="N2587" s="95">
        <v>6991.40799582005</v>
      </c>
      <c r="O2587" s="95">
        <v>34471.393504142798</v>
      </c>
      <c r="P2587" s="95">
        <v>0</v>
      </c>
      <c r="Q2587" s="95">
        <v>5681.0778045654297</v>
      </c>
      <c r="R2587" s="95">
        <v>1948.7891040295401</v>
      </c>
      <c r="S2587" s="95">
        <v>0</v>
      </c>
      <c r="T2587" s="95">
        <v>694.90306254476297</v>
      </c>
      <c r="U2587" s="95">
        <v>53266.6862921715</v>
      </c>
      <c r="V2587" s="95">
        <v>3694479.4518737802</v>
      </c>
      <c r="W2587" s="95">
        <v>482.25419948995102</v>
      </c>
      <c r="X2587" s="95">
        <v>2105451.28656006</v>
      </c>
      <c r="Y2587" s="95">
        <v>1346226.6528930699</v>
      </c>
      <c r="Z2587" s="95">
        <v>232916.06180572501</v>
      </c>
      <c r="AA2587" s="95">
        <v>0</v>
      </c>
      <c r="AB2587" s="95">
        <v>0</v>
      </c>
      <c r="AC2587" s="95">
        <v>14895950.533203101</v>
      </c>
      <c r="AD2587" s="95">
        <v>0</v>
      </c>
      <c r="AE2587" s="95">
        <v>825858.29572296096</v>
      </c>
      <c r="AF2587" s="95">
        <v>1851868.25611877</v>
      </c>
      <c r="AG2587" s="95">
        <v>1069067.6421203599</v>
      </c>
      <c r="AH2587" s="95">
        <v>1465703.9432067899</v>
      </c>
      <c r="AI2587" s="95">
        <v>0</v>
      </c>
      <c r="AJ2587" s="95">
        <v>586859.58605956996</v>
      </c>
      <c r="AK2587" s="95">
        <v>285987.37623977702</v>
      </c>
      <c r="AL2587" s="95">
        <v>0</v>
      </c>
      <c r="AM2587" s="95">
        <v>107921.0100317</v>
      </c>
      <c r="AN2587" s="95">
        <v>17215000.614013702</v>
      </c>
      <c r="AO2587" s="95">
        <v>30077176.4853516</v>
      </c>
      <c r="AP2587" s="95">
        <v>3963.4308397769901</v>
      </c>
      <c r="AQ2587" s="95">
        <v>16078968.979614301</v>
      </c>
      <c r="AR2587" s="95">
        <v>10301991.3291016</v>
      </c>
      <c r="AS2587" s="95">
        <v>1618616.68566895</v>
      </c>
      <c r="AT2587" s="95">
        <v>0</v>
      </c>
      <c r="AU2587" s="95">
        <v>0</v>
      </c>
      <c r="AV2587" s="95">
        <v>39976085.056640603</v>
      </c>
      <c r="AW2587" s="95">
        <v>0</v>
      </c>
      <c r="AX2587" s="95">
        <v>7080202.9045410203</v>
      </c>
      <c r="AY2587" s="95">
        <v>14976774.0545654</v>
      </c>
      <c r="AZ2587" s="95">
        <v>8039193.9991455097</v>
      </c>
      <c r="BA2587" s="95">
        <v>11534200.3129883</v>
      </c>
      <c r="BB2587" s="95">
        <v>0</v>
      </c>
      <c r="BC2587" s="95">
        <v>4540661.3084106399</v>
      </c>
      <c r="BD2587" s="95">
        <v>1978642.0436553999</v>
      </c>
      <c r="BE2587" s="95">
        <v>0</v>
      </c>
      <c r="BF2587" s="95">
        <v>759308.66271972703</v>
      </c>
      <c r="BG2587" s="95">
        <v>44291827.560058601</v>
      </c>
      <c r="BH2587" s="95">
        <v>7422262.4029540997</v>
      </c>
      <c r="BI2587" s="95">
        <v>453.59576082974701</v>
      </c>
      <c r="BJ2587" s="95">
        <v>5614785.9734497098</v>
      </c>
      <c r="BK2587" s="95">
        <v>4189685.9778442401</v>
      </c>
      <c r="BL2587" s="95">
        <v>0</v>
      </c>
      <c r="BM2587" s="95">
        <v>0</v>
      </c>
      <c r="BN2587" s="95">
        <v>0</v>
      </c>
      <c r="BO2587" s="95">
        <v>0</v>
      </c>
      <c r="BP2587" s="95">
        <v>0</v>
      </c>
      <c r="BQ2587" s="95">
        <v>0</v>
      </c>
      <c r="BR2587" s="95">
        <v>5214354.2378540002</v>
      </c>
      <c r="BS2587" s="95">
        <v>3275059.7178344699</v>
      </c>
      <c r="BT2587" s="95">
        <v>2248119.4130554199</v>
      </c>
      <c r="BU2587" s="95">
        <v>0</v>
      </c>
      <c r="BV2587" s="95">
        <v>2277778.8148193401</v>
      </c>
      <c r="BW2587" s="95">
        <v>220432.903633118</v>
      </c>
      <c r="BX2587" s="95">
        <v>0</v>
      </c>
      <c r="BY2587" s="95">
        <v>0</v>
      </c>
      <c r="BZ2587" s="95">
        <v>0</v>
      </c>
      <c r="CA2587" s="95">
        <v>107551.851233482</v>
      </c>
      <c r="CB2587" s="95">
        <v>5804298.8181762705</v>
      </c>
      <c r="CC2587" s="95">
        <v>46143758.783691399</v>
      </c>
      <c r="CD2587" s="95">
        <v>13016493.9154053</v>
      </c>
      <c r="CE2587" s="95">
        <v>2608.6366683244701</v>
      </c>
      <c r="CF2587" s="95">
        <v>396671.38824462902</v>
      </c>
      <c r="CG2587" s="95">
        <v>2751850.1634216299</v>
      </c>
      <c r="CH2587" s="95">
        <v>0</v>
      </c>
      <c r="CI2587" s="95">
        <v>110166.435873985</v>
      </c>
      <c r="CJ2587" s="95">
        <v>6198767.5830688505</v>
      </c>
      <c r="CK2587" s="95">
        <v>48898321.531738304</v>
      </c>
      <c r="CL2587" s="95">
        <v>13240105.3405762</v>
      </c>
      <c r="CM2587" s="160">
        <v>163078.765350342</v>
      </c>
      <c r="CN2587" s="160">
        <v>23391050.974121101</v>
      </c>
      <c r="CO2587" s="160">
        <v>93070625.3046875</v>
      </c>
      <c r="CP2587" s="95">
        <v>13240105.3405762</v>
      </c>
      <c r="CQ2587" s="95">
        <v>0</v>
      </c>
      <c r="CR2587" s="95">
        <v>0</v>
      </c>
      <c r="CS2587" s="95">
        <v>0</v>
      </c>
      <c r="CT2587" s="95">
        <v>0</v>
      </c>
      <c r="CU2587" s="161">
        <v>6200970.2064208994</v>
      </c>
      <c r="CV2587" s="161">
        <v>48895608.94711303</v>
      </c>
    </row>
    <row r="2588" spans="1:100" x14ac:dyDescent="0.2">
      <c r="A2588" s="94" t="s">
        <v>191</v>
      </c>
      <c r="B2588" s="96">
        <v>39142</v>
      </c>
      <c r="C2588" s="95">
        <v>79207.307715415998</v>
      </c>
      <c r="D2588" s="95">
        <v>0</v>
      </c>
      <c r="E2588" s="95">
        <v>29341.8236088753</v>
      </c>
      <c r="F2588" s="95">
        <v>22242.5518319607</v>
      </c>
      <c r="G2588" s="95">
        <v>1434.8118208646799</v>
      </c>
      <c r="H2588" s="95">
        <v>0</v>
      </c>
      <c r="I2588" s="95">
        <v>0</v>
      </c>
      <c r="J2588" s="95">
        <v>46014.044472217603</v>
      </c>
      <c r="K2588" s="95">
        <v>0</v>
      </c>
      <c r="L2588" s="95">
        <v>20890.667567968401</v>
      </c>
      <c r="M2588" s="95">
        <v>43825.570893764503</v>
      </c>
      <c r="N2588" s="95">
        <v>6821.9411873817398</v>
      </c>
      <c r="O2588" s="95">
        <v>35594.971886634798</v>
      </c>
      <c r="P2588" s="95">
        <v>0</v>
      </c>
      <c r="Q2588" s="95">
        <v>5731.3322134017899</v>
      </c>
      <c r="R2588" s="95">
        <v>2021.3198094815</v>
      </c>
      <c r="S2588" s="95">
        <v>0</v>
      </c>
      <c r="T2588" s="95">
        <v>676.59585899859701</v>
      </c>
      <c r="U2588" s="95">
        <v>54050.614479064898</v>
      </c>
      <c r="V2588" s="95">
        <v>3785381.4855041499</v>
      </c>
      <c r="W2588" s="95">
        <v>480.44365970417903</v>
      </c>
      <c r="X2588" s="95">
        <v>2020998.23606873</v>
      </c>
      <c r="Y2588" s="95">
        <v>1315494.3316345201</v>
      </c>
      <c r="Z2588" s="95">
        <v>248105.95158195501</v>
      </c>
      <c r="AA2588" s="95">
        <v>0</v>
      </c>
      <c r="AB2588" s="95">
        <v>0</v>
      </c>
      <c r="AC2588" s="95">
        <v>17830196.493896499</v>
      </c>
      <c r="AD2588" s="95">
        <v>0</v>
      </c>
      <c r="AE2588" s="95">
        <v>794799.38395690895</v>
      </c>
      <c r="AF2588" s="95">
        <v>1853371.0637970001</v>
      </c>
      <c r="AG2588" s="95">
        <v>1055518.9714965799</v>
      </c>
      <c r="AH2588" s="95">
        <v>1512213.9365844701</v>
      </c>
      <c r="AI2588" s="95">
        <v>0</v>
      </c>
      <c r="AJ2588" s="95">
        <v>590268.02753448498</v>
      </c>
      <c r="AK2588" s="95">
        <v>290372.15745544399</v>
      </c>
      <c r="AL2588" s="95">
        <v>0</v>
      </c>
      <c r="AM2588" s="95">
        <v>101811.037445068</v>
      </c>
      <c r="AN2588" s="95">
        <v>17517297.4057617</v>
      </c>
      <c r="AO2588" s="95">
        <v>31167692.2504883</v>
      </c>
      <c r="AP2588" s="95">
        <v>3830.7832598984201</v>
      </c>
      <c r="AQ2588" s="95">
        <v>15333522.603515601</v>
      </c>
      <c r="AR2588" s="95">
        <v>10044882.1378174</v>
      </c>
      <c r="AS2588" s="95">
        <v>1737233.2453765899</v>
      </c>
      <c r="AT2588" s="95">
        <v>0</v>
      </c>
      <c r="AU2588" s="95">
        <v>0</v>
      </c>
      <c r="AV2588" s="95">
        <v>44414712.261718802</v>
      </c>
      <c r="AW2588" s="95">
        <v>0</v>
      </c>
      <c r="AX2588" s="95">
        <v>6836609.1713867197</v>
      </c>
      <c r="AY2588" s="95">
        <v>15166351.5709229</v>
      </c>
      <c r="AZ2588" s="95">
        <v>7934674.52844238</v>
      </c>
      <c r="BA2588" s="95">
        <v>12027680.0704346</v>
      </c>
      <c r="BB2588" s="95">
        <v>0</v>
      </c>
      <c r="BC2588" s="95">
        <v>4555985.1730346698</v>
      </c>
      <c r="BD2588" s="95">
        <v>2025482.9858551</v>
      </c>
      <c r="BE2588" s="95">
        <v>0</v>
      </c>
      <c r="BF2588" s="95">
        <v>715086.12806701695</v>
      </c>
      <c r="BG2588" s="95">
        <v>45508743.991699196</v>
      </c>
      <c r="BH2588" s="95">
        <v>7767306.61218262</v>
      </c>
      <c r="BI2588" s="95">
        <v>575.77954496443294</v>
      </c>
      <c r="BJ2588" s="95">
        <v>5435883.4381713904</v>
      </c>
      <c r="BK2588" s="95">
        <v>4117155.9444274898</v>
      </c>
      <c r="BL2588" s="95">
        <v>0</v>
      </c>
      <c r="BM2588" s="95">
        <v>0</v>
      </c>
      <c r="BN2588" s="95">
        <v>0</v>
      </c>
      <c r="BO2588" s="95">
        <v>0</v>
      </c>
      <c r="BP2588" s="95">
        <v>0</v>
      </c>
      <c r="BQ2588" s="95">
        <v>0</v>
      </c>
      <c r="BR2588" s="95">
        <v>5303155.1228637705</v>
      </c>
      <c r="BS2588" s="95">
        <v>3240936.7374267601</v>
      </c>
      <c r="BT2588" s="95">
        <v>2343987.9542846698</v>
      </c>
      <c r="BU2588" s="95">
        <v>0</v>
      </c>
      <c r="BV2588" s="95">
        <v>2298056.8853454599</v>
      </c>
      <c r="BW2588" s="95">
        <v>227775.97038268999</v>
      </c>
      <c r="BX2588" s="95">
        <v>0</v>
      </c>
      <c r="BY2588" s="95">
        <v>0</v>
      </c>
      <c r="BZ2588" s="95">
        <v>0</v>
      </c>
      <c r="CA2588" s="95">
        <v>108622.687768936</v>
      </c>
      <c r="CB2588" s="95">
        <v>5806533.3812866202</v>
      </c>
      <c r="CC2588" s="95">
        <v>46583886.113769501</v>
      </c>
      <c r="CD2588" s="95">
        <v>13219216.0003662</v>
      </c>
      <c r="CE2588" s="95">
        <v>2663.1351802051099</v>
      </c>
      <c r="CF2588" s="95">
        <v>398470.21606063802</v>
      </c>
      <c r="CG2588" s="95">
        <v>2754261.3776245099</v>
      </c>
      <c r="CH2588" s="95">
        <v>0</v>
      </c>
      <c r="CI2588" s="95">
        <v>111282.559906006</v>
      </c>
      <c r="CJ2588" s="95">
        <v>6204313.8127441397</v>
      </c>
      <c r="CK2588" s="95">
        <v>49365708.713378899</v>
      </c>
      <c r="CL2588" s="95">
        <v>13451899.072387701</v>
      </c>
      <c r="CM2588" s="160">
        <v>164874.72555160499</v>
      </c>
      <c r="CN2588" s="160">
        <v>23680617.603027299</v>
      </c>
      <c r="CO2588" s="160">
        <v>94797109.730468795</v>
      </c>
      <c r="CP2588" s="95">
        <v>13451899.072387701</v>
      </c>
      <c r="CQ2588" s="95">
        <v>0</v>
      </c>
      <c r="CR2588" s="95">
        <v>0</v>
      </c>
      <c r="CS2588" s="95">
        <v>0</v>
      </c>
      <c r="CT2588" s="95">
        <v>0</v>
      </c>
      <c r="CU2588" s="161">
        <v>6205003.5973472586</v>
      </c>
      <c r="CV2588" s="161">
        <v>49338147.491394013</v>
      </c>
    </row>
    <row r="2589" spans="1:100" x14ac:dyDescent="0.2">
      <c r="A2589" s="94" t="s">
        <v>191</v>
      </c>
      <c r="B2589" s="96">
        <v>39234</v>
      </c>
      <c r="C2589" s="95">
        <v>80416.800514221206</v>
      </c>
      <c r="D2589" s="95">
        <v>0</v>
      </c>
      <c r="E2589" s="95">
        <v>27896.770402193099</v>
      </c>
      <c r="F2589" s="95">
        <v>21486.778284311298</v>
      </c>
      <c r="G2589" s="95">
        <v>1610.11276173592</v>
      </c>
      <c r="H2589" s="95">
        <v>0</v>
      </c>
      <c r="I2589" s="95">
        <v>0</v>
      </c>
      <c r="J2589" s="95">
        <v>48412.5461010933</v>
      </c>
      <c r="K2589" s="95">
        <v>0</v>
      </c>
      <c r="L2589" s="95">
        <v>20646.8050923347</v>
      </c>
      <c r="M2589" s="95">
        <v>43443.816476821899</v>
      </c>
      <c r="N2589" s="95">
        <v>6720.5516455173502</v>
      </c>
      <c r="O2589" s="95">
        <v>35635.9777727127</v>
      </c>
      <c r="P2589" s="95">
        <v>0</v>
      </c>
      <c r="Q2589" s="95">
        <v>5622.9580666422798</v>
      </c>
      <c r="R2589" s="95">
        <v>2072.89876157045</v>
      </c>
      <c r="S2589" s="95">
        <v>0</v>
      </c>
      <c r="T2589" s="95">
        <v>686.53033395111595</v>
      </c>
      <c r="U2589" s="95">
        <v>54647.148239135699</v>
      </c>
      <c r="V2589" s="95">
        <v>3875694.8221740699</v>
      </c>
      <c r="W2589" s="95">
        <v>581.89456314593599</v>
      </c>
      <c r="X2589" s="95">
        <v>1935069.2785491899</v>
      </c>
      <c r="Y2589" s="95">
        <v>1275538.69648743</v>
      </c>
      <c r="Z2589" s="95">
        <v>263856.39999389602</v>
      </c>
      <c r="AA2589" s="95">
        <v>0</v>
      </c>
      <c r="AB2589" s="95">
        <v>0</v>
      </c>
      <c r="AC2589" s="95">
        <v>16716003.2418213</v>
      </c>
      <c r="AD2589" s="95">
        <v>0</v>
      </c>
      <c r="AE2589" s="95">
        <v>773267.82411193801</v>
      </c>
      <c r="AF2589" s="95">
        <v>1860110.3056793199</v>
      </c>
      <c r="AG2589" s="95">
        <v>1048050.13162231</v>
      </c>
      <c r="AH2589" s="95">
        <v>1521740.19906616</v>
      </c>
      <c r="AI2589" s="95">
        <v>0</v>
      </c>
      <c r="AJ2589" s="95">
        <v>595372.14728546096</v>
      </c>
      <c r="AK2589" s="95">
        <v>294117.36050796497</v>
      </c>
      <c r="AL2589" s="95">
        <v>0</v>
      </c>
      <c r="AM2589" s="95">
        <v>97347.908813476606</v>
      </c>
      <c r="AN2589" s="95">
        <v>17770665.5385742</v>
      </c>
      <c r="AO2589" s="95">
        <v>32201094.3833008</v>
      </c>
      <c r="AP2589" s="95">
        <v>4435.6158027052898</v>
      </c>
      <c r="AQ2589" s="95">
        <v>14767128.197265601</v>
      </c>
      <c r="AR2589" s="95">
        <v>9791728.9515380897</v>
      </c>
      <c r="AS2589" s="95">
        <v>1869999.0943603499</v>
      </c>
      <c r="AT2589" s="95">
        <v>0</v>
      </c>
      <c r="AU2589" s="95">
        <v>0</v>
      </c>
      <c r="AV2589" s="95">
        <v>43594994.275390603</v>
      </c>
      <c r="AW2589" s="95">
        <v>0</v>
      </c>
      <c r="AX2589" s="95">
        <v>6766697.2398681603</v>
      </c>
      <c r="AY2589" s="95">
        <v>15364037.7226563</v>
      </c>
      <c r="AZ2589" s="95">
        <v>7951731.6449584998</v>
      </c>
      <c r="BA2589" s="95">
        <v>12181395.7526855</v>
      </c>
      <c r="BB2589" s="95">
        <v>0</v>
      </c>
      <c r="BC2589" s="95">
        <v>4646458.8296508798</v>
      </c>
      <c r="BD2589" s="95">
        <v>2062801.8460845901</v>
      </c>
      <c r="BE2589" s="95">
        <v>0</v>
      </c>
      <c r="BF2589" s="95">
        <v>693620.47943878197</v>
      </c>
      <c r="BG2589" s="95">
        <v>46622483.942871101</v>
      </c>
      <c r="BH2589" s="95">
        <v>7980523.7597656297</v>
      </c>
      <c r="BI2589" s="95">
        <v>542.90715099126101</v>
      </c>
      <c r="BJ2589" s="95">
        <v>5281553.5895385696</v>
      </c>
      <c r="BK2589" s="95">
        <v>4032456.4693603502</v>
      </c>
      <c r="BL2589" s="95">
        <v>0</v>
      </c>
      <c r="BM2589" s="95">
        <v>0</v>
      </c>
      <c r="BN2589" s="95">
        <v>0</v>
      </c>
      <c r="BO2589" s="95">
        <v>0</v>
      </c>
      <c r="BP2589" s="95">
        <v>0</v>
      </c>
      <c r="BQ2589" s="95">
        <v>0</v>
      </c>
      <c r="BR2589" s="95">
        <v>5312317.20349121</v>
      </c>
      <c r="BS2589" s="95">
        <v>3255689.4908447298</v>
      </c>
      <c r="BT2589" s="95">
        <v>2373370.9508667002</v>
      </c>
      <c r="BU2589" s="95">
        <v>0</v>
      </c>
      <c r="BV2589" s="95">
        <v>2337247.9301757799</v>
      </c>
      <c r="BW2589" s="95">
        <v>231509.778059006</v>
      </c>
      <c r="BX2589" s="95">
        <v>0</v>
      </c>
      <c r="BY2589" s="95">
        <v>0</v>
      </c>
      <c r="BZ2589" s="95">
        <v>0</v>
      </c>
      <c r="CA2589" s="95">
        <v>108440.28238773299</v>
      </c>
      <c r="CB2589" s="95">
        <v>5819642.8010864304</v>
      </c>
      <c r="CC2589" s="95">
        <v>47230591.594238304</v>
      </c>
      <c r="CD2589" s="95">
        <v>13244284.116333</v>
      </c>
      <c r="CE2589" s="95">
        <v>2703.4130619764301</v>
      </c>
      <c r="CF2589" s="95">
        <v>395544.86219024699</v>
      </c>
      <c r="CG2589" s="95">
        <v>2778131.6819457998</v>
      </c>
      <c r="CH2589" s="95">
        <v>0</v>
      </c>
      <c r="CI2589" s="95">
        <v>111142.036582947</v>
      </c>
      <c r="CJ2589" s="95">
        <v>6216496.5914917002</v>
      </c>
      <c r="CK2589" s="95">
        <v>50037433.363769501</v>
      </c>
      <c r="CL2589" s="95">
        <v>13477146.618286099</v>
      </c>
      <c r="CM2589" s="160">
        <v>165265.26041984599</v>
      </c>
      <c r="CN2589" s="160">
        <v>24004768.053222701</v>
      </c>
      <c r="CO2589" s="160">
        <v>96479743.279296905</v>
      </c>
      <c r="CP2589" s="95">
        <v>13477146.618286099</v>
      </c>
      <c r="CQ2589" s="95">
        <v>0</v>
      </c>
      <c r="CR2589" s="95">
        <v>0</v>
      </c>
      <c r="CS2589" s="95">
        <v>0</v>
      </c>
      <c r="CT2589" s="95">
        <v>0</v>
      </c>
      <c r="CU2589" s="161">
        <v>6215187.663276677</v>
      </c>
      <c r="CV2589" s="161">
        <v>50008723.276184104</v>
      </c>
    </row>
    <row r="2590" spans="1:100" x14ac:dyDescent="0.2">
      <c r="A2590" s="94" t="s">
        <v>191</v>
      </c>
      <c r="B2590" s="96">
        <v>39326</v>
      </c>
      <c r="C2590" s="95">
        <v>82437.182741165205</v>
      </c>
      <c r="D2590" s="95">
        <v>0</v>
      </c>
      <c r="E2590" s="95">
        <v>26713.076835870699</v>
      </c>
      <c r="F2590" s="95">
        <v>20715.403531312899</v>
      </c>
      <c r="G2590" s="95">
        <v>1796.5040892213599</v>
      </c>
      <c r="H2590" s="95">
        <v>0</v>
      </c>
      <c r="I2590" s="95">
        <v>0</v>
      </c>
      <c r="J2590" s="95">
        <v>50189.526343822501</v>
      </c>
      <c r="K2590" s="95">
        <v>0</v>
      </c>
      <c r="L2590" s="95">
        <v>20133.168003559102</v>
      </c>
      <c r="M2590" s="95">
        <v>43623.102610588103</v>
      </c>
      <c r="N2590" s="95">
        <v>6524.68585240841</v>
      </c>
      <c r="O2590" s="95">
        <v>36551.581740379297</v>
      </c>
      <c r="P2590" s="95">
        <v>0</v>
      </c>
      <c r="Q2590" s="95">
        <v>5641.5284623503703</v>
      </c>
      <c r="R2590" s="95">
        <v>2124.56064453721</v>
      </c>
      <c r="S2590" s="95">
        <v>0</v>
      </c>
      <c r="T2590" s="95">
        <v>690.66679277270998</v>
      </c>
      <c r="U2590" s="95">
        <v>55357.890660762801</v>
      </c>
      <c r="V2590" s="95">
        <v>3954219.01495361</v>
      </c>
      <c r="W2590" s="95">
        <v>344.28988931700599</v>
      </c>
      <c r="X2590" s="95">
        <v>1858399.48657227</v>
      </c>
      <c r="Y2590" s="95">
        <v>1227439.20643616</v>
      </c>
      <c r="Z2590" s="95">
        <v>287609.18775558501</v>
      </c>
      <c r="AA2590" s="95">
        <v>0</v>
      </c>
      <c r="AB2590" s="95">
        <v>0</v>
      </c>
      <c r="AC2590" s="95">
        <v>16857791.956542999</v>
      </c>
      <c r="AD2590" s="95">
        <v>0</v>
      </c>
      <c r="AE2590" s="95">
        <v>765886.81040954601</v>
      </c>
      <c r="AF2590" s="95">
        <v>1853020.9869384801</v>
      </c>
      <c r="AG2590" s="95">
        <v>1020828.12847137</v>
      </c>
      <c r="AH2590" s="95">
        <v>1556869.6625824</v>
      </c>
      <c r="AI2590" s="95">
        <v>0</v>
      </c>
      <c r="AJ2590" s="95">
        <v>596706.45974731399</v>
      </c>
      <c r="AK2590" s="95">
        <v>303696.93113326997</v>
      </c>
      <c r="AL2590" s="95">
        <v>0</v>
      </c>
      <c r="AM2590" s="95">
        <v>91036.685149192796</v>
      </c>
      <c r="AN2590" s="95">
        <v>17977965.6721191</v>
      </c>
      <c r="AO2590" s="95">
        <v>33184491.861816399</v>
      </c>
      <c r="AP2590" s="95">
        <v>3489.2541518807402</v>
      </c>
      <c r="AQ2590" s="95">
        <v>14363797.939453101</v>
      </c>
      <c r="AR2590" s="95">
        <v>9579609.1041259803</v>
      </c>
      <c r="AS2590" s="95">
        <v>2048287.1236572301</v>
      </c>
      <c r="AT2590" s="95">
        <v>0</v>
      </c>
      <c r="AU2590" s="95">
        <v>0</v>
      </c>
      <c r="AV2590" s="95">
        <v>45230389.597167999</v>
      </c>
      <c r="AW2590" s="95">
        <v>0</v>
      </c>
      <c r="AX2590" s="95">
        <v>6764120.3668823196</v>
      </c>
      <c r="AY2590" s="95">
        <v>15456392.884521499</v>
      </c>
      <c r="AZ2590" s="95">
        <v>7813253.3611450205</v>
      </c>
      <c r="BA2590" s="95">
        <v>12636323.154418901</v>
      </c>
      <c r="BB2590" s="95">
        <v>0</v>
      </c>
      <c r="BC2590" s="95">
        <v>4686239.3198852502</v>
      </c>
      <c r="BD2590" s="95">
        <v>2143757.9345092801</v>
      </c>
      <c r="BE2590" s="95">
        <v>0</v>
      </c>
      <c r="BF2590" s="95">
        <v>654190.59989166295</v>
      </c>
      <c r="BG2590" s="95">
        <v>47830919.582519501</v>
      </c>
      <c r="BH2590" s="95">
        <v>8255248.79052734</v>
      </c>
      <c r="BI2590" s="95">
        <v>499.45402234047702</v>
      </c>
      <c r="BJ2590" s="95">
        <v>5115948.1513061495</v>
      </c>
      <c r="BK2590" s="95">
        <v>3921642.6463928199</v>
      </c>
      <c r="BL2590" s="95">
        <v>0</v>
      </c>
      <c r="BM2590" s="95">
        <v>0</v>
      </c>
      <c r="BN2590" s="95">
        <v>0</v>
      </c>
      <c r="BO2590" s="95">
        <v>0</v>
      </c>
      <c r="BP2590" s="95">
        <v>0</v>
      </c>
      <c r="BQ2590" s="95">
        <v>0</v>
      </c>
      <c r="BR2590" s="95">
        <v>5377851.9677734403</v>
      </c>
      <c r="BS2590" s="95">
        <v>3183662.76745605</v>
      </c>
      <c r="BT2590" s="95">
        <v>2461886.7919616699</v>
      </c>
      <c r="BU2590" s="95">
        <v>0</v>
      </c>
      <c r="BV2590" s="95">
        <v>2364463.9449768099</v>
      </c>
      <c r="BW2590" s="95">
        <v>236755.61171531701</v>
      </c>
      <c r="BX2590" s="95">
        <v>0</v>
      </c>
      <c r="BY2590" s="95">
        <v>0</v>
      </c>
      <c r="BZ2590" s="95">
        <v>0</v>
      </c>
      <c r="CA2590" s="95">
        <v>109053.096535683</v>
      </c>
      <c r="CB2590" s="95">
        <v>5798979.9418945303</v>
      </c>
      <c r="CC2590" s="95">
        <v>47489556.350097701</v>
      </c>
      <c r="CD2590" s="95">
        <v>13389092.440063501</v>
      </c>
      <c r="CE2590" s="95">
        <v>2744.6416175961499</v>
      </c>
      <c r="CF2590" s="95">
        <v>396189.08692169201</v>
      </c>
      <c r="CG2590" s="95">
        <v>2830061.4978027302</v>
      </c>
      <c r="CH2590" s="95">
        <v>0</v>
      </c>
      <c r="CI2590" s="95">
        <v>111797.184203148</v>
      </c>
      <c r="CJ2590" s="95">
        <v>6197082.0213012705</v>
      </c>
      <c r="CK2590" s="95">
        <v>50306975.725097701</v>
      </c>
      <c r="CL2590" s="95">
        <v>13629199.064208999</v>
      </c>
      <c r="CM2590" s="160">
        <v>166575.609491348</v>
      </c>
      <c r="CN2590" s="160">
        <v>24260773.8122559</v>
      </c>
      <c r="CO2590" s="160">
        <v>98268618.972656295</v>
      </c>
      <c r="CP2590" s="95">
        <v>13629199.064208999</v>
      </c>
      <c r="CQ2590" s="95">
        <v>0</v>
      </c>
      <c r="CR2590" s="95">
        <v>0</v>
      </c>
      <c r="CS2590" s="95">
        <v>0</v>
      </c>
      <c r="CT2590" s="95">
        <v>0</v>
      </c>
      <c r="CU2590" s="161">
        <v>6195169.0288162222</v>
      </c>
      <c r="CV2590" s="161">
        <v>50319617.847900428</v>
      </c>
    </row>
    <row r="2591" spans="1:100" x14ac:dyDescent="0.2">
      <c r="A2591" s="94" t="s">
        <v>191</v>
      </c>
      <c r="B2591" s="96">
        <v>39417</v>
      </c>
      <c r="C2591" s="95">
        <v>83889.827569007903</v>
      </c>
      <c r="D2591" s="95">
        <v>0</v>
      </c>
      <c r="E2591" s="95">
        <v>25488.337098360102</v>
      </c>
      <c r="F2591" s="95">
        <v>19804.362578392</v>
      </c>
      <c r="G2591" s="95">
        <v>1918.35256636143</v>
      </c>
      <c r="H2591" s="95">
        <v>0</v>
      </c>
      <c r="I2591" s="95">
        <v>0</v>
      </c>
      <c r="J2591" s="95">
        <v>51372.822162628203</v>
      </c>
      <c r="K2591" s="95">
        <v>0</v>
      </c>
      <c r="L2591" s="95">
        <v>19787.0402562618</v>
      </c>
      <c r="M2591" s="95">
        <v>43534.560921668999</v>
      </c>
      <c r="N2591" s="95">
        <v>6391.7734426260004</v>
      </c>
      <c r="O2591" s="95">
        <v>37250.483808040597</v>
      </c>
      <c r="P2591" s="95">
        <v>0</v>
      </c>
      <c r="Q2591" s="95">
        <v>5631.3584184646597</v>
      </c>
      <c r="R2591" s="95">
        <v>2157.6684899032098</v>
      </c>
      <c r="S2591" s="95">
        <v>0</v>
      </c>
      <c r="T2591" s="95">
        <v>652.09687107801403</v>
      </c>
      <c r="U2591" s="95">
        <v>55841.2029833794</v>
      </c>
      <c r="V2591" s="95">
        <v>4008270.2310485798</v>
      </c>
      <c r="W2591" s="95">
        <v>293.35796254873298</v>
      </c>
      <c r="X2591" s="95">
        <v>1810093.1464386</v>
      </c>
      <c r="Y2591" s="95">
        <v>1209212.8380432101</v>
      </c>
      <c r="Z2591" s="95">
        <v>305040.91030883801</v>
      </c>
      <c r="AA2591" s="95">
        <v>0</v>
      </c>
      <c r="AB2591" s="95">
        <v>0</v>
      </c>
      <c r="AC2591" s="95">
        <v>17206924.033691399</v>
      </c>
      <c r="AD2591" s="95">
        <v>0</v>
      </c>
      <c r="AE2591" s="95">
        <v>758167.47600555397</v>
      </c>
      <c r="AF2591" s="95">
        <v>1852204.55799866</v>
      </c>
      <c r="AG2591" s="95">
        <v>1017652.64537811</v>
      </c>
      <c r="AH2591" s="95">
        <v>1584432.69221497</v>
      </c>
      <c r="AI2591" s="95">
        <v>0</v>
      </c>
      <c r="AJ2591" s="95">
        <v>602122.04649353004</v>
      </c>
      <c r="AK2591" s="95">
        <v>313234.55210495001</v>
      </c>
      <c r="AL2591" s="95">
        <v>0</v>
      </c>
      <c r="AM2591" s="95">
        <v>89865.093103408799</v>
      </c>
      <c r="AN2591" s="95">
        <v>18289065.248046901</v>
      </c>
      <c r="AO2591" s="95">
        <v>34059327.2724609</v>
      </c>
      <c r="AP2591" s="95">
        <v>2605.2913443744201</v>
      </c>
      <c r="AQ2591" s="95">
        <v>14096985.1062012</v>
      </c>
      <c r="AR2591" s="95">
        <v>9415114.7132568397</v>
      </c>
      <c r="AS2591" s="95">
        <v>2215010.0796508798</v>
      </c>
      <c r="AT2591" s="95">
        <v>0</v>
      </c>
      <c r="AU2591" s="95">
        <v>0</v>
      </c>
      <c r="AV2591" s="95">
        <v>47590937.135742202</v>
      </c>
      <c r="AW2591" s="95">
        <v>0</v>
      </c>
      <c r="AX2591" s="95">
        <v>6778819.7463378897</v>
      </c>
      <c r="AY2591" s="95">
        <v>15659518.396362299</v>
      </c>
      <c r="AZ2591" s="95">
        <v>7862949.4141235398</v>
      </c>
      <c r="BA2591" s="95">
        <v>13047762.53479</v>
      </c>
      <c r="BB2591" s="95">
        <v>0</v>
      </c>
      <c r="BC2591" s="95">
        <v>4774541.83837891</v>
      </c>
      <c r="BD2591" s="95">
        <v>2257750.6669921898</v>
      </c>
      <c r="BE2591" s="95">
        <v>0</v>
      </c>
      <c r="BF2591" s="95">
        <v>657243.93618011498</v>
      </c>
      <c r="BG2591" s="95">
        <v>48862974.636718802</v>
      </c>
      <c r="BH2591" s="95">
        <v>8508165.2633056603</v>
      </c>
      <c r="BI2591" s="95">
        <v>445.33674601837998</v>
      </c>
      <c r="BJ2591" s="95">
        <v>5070874.31066895</v>
      </c>
      <c r="BK2591" s="95">
        <v>3882813.3342895498</v>
      </c>
      <c r="BL2591" s="95">
        <v>0</v>
      </c>
      <c r="BM2591" s="95">
        <v>0</v>
      </c>
      <c r="BN2591" s="95">
        <v>0</v>
      </c>
      <c r="BO2591" s="95">
        <v>0</v>
      </c>
      <c r="BP2591" s="95">
        <v>0</v>
      </c>
      <c r="BQ2591" s="95">
        <v>0</v>
      </c>
      <c r="BR2591" s="95">
        <v>5404945.4298095703</v>
      </c>
      <c r="BS2591" s="95">
        <v>3201785.5130615202</v>
      </c>
      <c r="BT2591" s="95">
        <v>2541255.0732421898</v>
      </c>
      <c r="BU2591" s="95">
        <v>0</v>
      </c>
      <c r="BV2591" s="95">
        <v>2411612.6966857901</v>
      </c>
      <c r="BW2591" s="95">
        <v>255725.598398209</v>
      </c>
      <c r="BX2591" s="95">
        <v>0</v>
      </c>
      <c r="BY2591" s="95">
        <v>0</v>
      </c>
      <c r="BZ2591" s="95">
        <v>0</v>
      </c>
      <c r="CA2591" s="95">
        <v>109283.875231743</v>
      </c>
      <c r="CB2591" s="95">
        <v>5830271.0043334998</v>
      </c>
      <c r="CC2591" s="95">
        <v>48192298.8759766</v>
      </c>
      <c r="CD2591" s="95">
        <v>13566088.806884799</v>
      </c>
      <c r="CE2591" s="95">
        <v>2753.44401240349</v>
      </c>
      <c r="CF2591" s="95">
        <v>402957.24192428601</v>
      </c>
      <c r="CG2591" s="95">
        <v>2926893.5753478999</v>
      </c>
      <c r="CH2591" s="95">
        <v>0</v>
      </c>
      <c r="CI2591" s="95">
        <v>112041.44231414799</v>
      </c>
      <c r="CJ2591" s="95">
        <v>6232634.2327880897</v>
      </c>
      <c r="CK2591" s="95">
        <v>51112661.214843802</v>
      </c>
      <c r="CL2591" s="95">
        <v>13825904.6125488</v>
      </c>
      <c r="CM2591" s="160">
        <v>167385.519414902</v>
      </c>
      <c r="CN2591" s="160">
        <v>24465558.743652299</v>
      </c>
      <c r="CO2591" s="160">
        <v>99923853.081054702</v>
      </c>
      <c r="CP2591" s="95">
        <v>13825904.6125488</v>
      </c>
      <c r="CQ2591" s="95">
        <v>0</v>
      </c>
      <c r="CR2591" s="95">
        <v>0</v>
      </c>
      <c r="CS2591" s="95">
        <v>0</v>
      </c>
      <c r="CT2591" s="95">
        <v>0</v>
      </c>
      <c r="CU2591" s="161">
        <v>6233228.2462577857</v>
      </c>
      <c r="CV2591" s="161">
        <v>51119192.4513245</v>
      </c>
    </row>
    <row r="2592" spans="1:100" x14ac:dyDescent="0.2">
      <c r="A2592" s="94" t="s">
        <v>191</v>
      </c>
      <c r="B2592" s="96">
        <v>39508</v>
      </c>
      <c r="C2592" s="95">
        <v>84607.197920799299</v>
      </c>
      <c r="D2592" s="95">
        <v>0</v>
      </c>
      <c r="E2592" s="95">
        <v>24629.806030988701</v>
      </c>
      <c r="F2592" s="95">
        <v>19184.005040884</v>
      </c>
      <c r="G2592" s="95">
        <v>2082.7875101566301</v>
      </c>
      <c r="H2592" s="95">
        <v>0</v>
      </c>
      <c r="I2592" s="95">
        <v>0</v>
      </c>
      <c r="J2592" s="95">
        <v>52881.755706787102</v>
      </c>
      <c r="K2592" s="95">
        <v>0</v>
      </c>
      <c r="L2592" s="95">
        <v>19705.140143394499</v>
      </c>
      <c r="M2592" s="95">
        <v>43193.747164726301</v>
      </c>
      <c r="N2592" s="95">
        <v>6194.8156138062504</v>
      </c>
      <c r="O2592" s="95">
        <v>37817.241263866403</v>
      </c>
      <c r="P2592" s="95">
        <v>0</v>
      </c>
      <c r="Q2592" s="95">
        <v>5602.8654647469502</v>
      </c>
      <c r="R2592" s="95">
        <v>2265.6360236406299</v>
      </c>
      <c r="S2592" s="95">
        <v>0</v>
      </c>
      <c r="T2592" s="95">
        <v>635.09181032329798</v>
      </c>
      <c r="U2592" s="95">
        <v>56525.502576828003</v>
      </c>
      <c r="V2592" s="95">
        <v>3993113.5425720201</v>
      </c>
      <c r="W2592" s="95">
        <v>312.96015830338001</v>
      </c>
      <c r="X2592" s="95">
        <v>1744306.93107605</v>
      </c>
      <c r="Y2592" s="95">
        <v>1162563.54914856</v>
      </c>
      <c r="Z2592" s="95">
        <v>319885.92602539097</v>
      </c>
      <c r="AA2592" s="95">
        <v>0</v>
      </c>
      <c r="AB2592" s="95">
        <v>0</v>
      </c>
      <c r="AC2592" s="95">
        <v>18830063.650878899</v>
      </c>
      <c r="AD2592" s="95">
        <v>0</v>
      </c>
      <c r="AE2592" s="95">
        <v>743374.80366516102</v>
      </c>
      <c r="AF2592" s="95">
        <v>1826312.0300903299</v>
      </c>
      <c r="AG2592" s="95">
        <v>995658.297058105</v>
      </c>
      <c r="AH2592" s="95">
        <v>1601020.30351257</v>
      </c>
      <c r="AI2592" s="95">
        <v>0</v>
      </c>
      <c r="AJ2592" s="95">
        <v>596018.85042571998</v>
      </c>
      <c r="AK2592" s="95">
        <v>320713.170913696</v>
      </c>
      <c r="AL2592" s="95">
        <v>0</v>
      </c>
      <c r="AM2592" s="95">
        <v>83095.801447868304</v>
      </c>
      <c r="AN2592" s="95">
        <v>18457784.090087902</v>
      </c>
      <c r="AO2592" s="95">
        <v>34303886.188964799</v>
      </c>
      <c r="AP2592" s="95">
        <v>2711.8553427755801</v>
      </c>
      <c r="AQ2592" s="95">
        <v>13902641.790893599</v>
      </c>
      <c r="AR2592" s="95">
        <v>9249989.1667480506</v>
      </c>
      <c r="AS2592" s="95">
        <v>2332744.2120971698</v>
      </c>
      <c r="AT2592" s="95">
        <v>0</v>
      </c>
      <c r="AU2592" s="95">
        <v>0</v>
      </c>
      <c r="AV2592" s="95">
        <v>49529782.849121101</v>
      </c>
      <c r="AW2592" s="95">
        <v>0</v>
      </c>
      <c r="AX2592" s="95">
        <v>6727463.7650756799</v>
      </c>
      <c r="AY2592" s="95">
        <v>15663899.506591801</v>
      </c>
      <c r="AZ2592" s="95">
        <v>7799673.4279174795</v>
      </c>
      <c r="BA2592" s="95">
        <v>13312177.740722699</v>
      </c>
      <c r="BB2592" s="95">
        <v>0</v>
      </c>
      <c r="BC2592" s="95">
        <v>4852020.0167846698</v>
      </c>
      <c r="BD2592" s="95">
        <v>2327197.9981994601</v>
      </c>
      <c r="BE2592" s="95">
        <v>0</v>
      </c>
      <c r="BF2592" s="95">
        <v>610875.12728881801</v>
      </c>
      <c r="BG2592" s="95">
        <v>50104814.1708984</v>
      </c>
      <c r="BH2592" s="95">
        <v>7889074.4972534198</v>
      </c>
      <c r="BI2592" s="95">
        <v>426.56529565900598</v>
      </c>
      <c r="BJ2592" s="95">
        <v>4512693.3126831101</v>
      </c>
      <c r="BK2592" s="95">
        <v>3467345.00817871</v>
      </c>
      <c r="BL2592" s="95">
        <v>0</v>
      </c>
      <c r="BM2592" s="95">
        <v>0</v>
      </c>
      <c r="BN2592" s="95">
        <v>0</v>
      </c>
      <c r="BO2592" s="95">
        <v>0</v>
      </c>
      <c r="BP2592" s="95">
        <v>0</v>
      </c>
      <c r="BQ2592" s="95">
        <v>0</v>
      </c>
      <c r="BR2592" s="95">
        <v>4853231.29760742</v>
      </c>
      <c r="BS2592" s="95">
        <v>2823376.3897094699</v>
      </c>
      <c r="BT2592" s="95">
        <v>2592038.7289123498</v>
      </c>
      <c r="BU2592" s="95">
        <v>0</v>
      </c>
      <c r="BV2592" s="95">
        <v>2169373.5371093801</v>
      </c>
      <c r="BW2592" s="95">
        <v>264208.46979904198</v>
      </c>
      <c r="BX2592" s="95">
        <v>0</v>
      </c>
      <c r="BY2592" s="95">
        <v>0</v>
      </c>
      <c r="BZ2592" s="95">
        <v>0</v>
      </c>
      <c r="CA2592" s="95">
        <v>109312.96559429201</v>
      </c>
      <c r="CB2592" s="95">
        <v>5734433.6621704102</v>
      </c>
      <c r="CC2592" s="95">
        <v>48146186.161132798</v>
      </c>
      <c r="CD2592" s="95">
        <v>12412837.1140137</v>
      </c>
      <c r="CE2592" s="95">
        <v>2834.2969715297199</v>
      </c>
      <c r="CF2592" s="95">
        <v>404080.88526153599</v>
      </c>
      <c r="CG2592" s="95">
        <v>2981564.7868957501</v>
      </c>
      <c r="CH2592" s="95">
        <v>0</v>
      </c>
      <c r="CI2592" s="95">
        <v>112145.115773201</v>
      </c>
      <c r="CJ2592" s="95">
        <v>6140719.1207885696</v>
      </c>
      <c r="CK2592" s="95">
        <v>51098724.710449196</v>
      </c>
      <c r="CL2592" s="95">
        <v>12684244.7770996</v>
      </c>
      <c r="CM2592" s="160">
        <v>168178.76829910299</v>
      </c>
      <c r="CN2592" s="160">
        <v>24603958.7028809</v>
      </c>
      <c r="CO2592" s="160">
        <v>101305016.636719</v>
      </c>
      <c r="CP2592" s="95">
        <v>12684244.7770996</v>
      </c>
      <c r="CQ2592" s="95">
        <v>0</v>
      </c>
      <c r="CR2592" s="95">
        <v>0</v>
      </c>
      <c r="CS2592" s="95">
        <v>0</v>
      </c>
      <c r="CT2592" s="95">
        <v>0</v>
      </c>
      <c r="CU2592" s="161">
        <v>6138514.5474319458</v>
      </c>
      <c r="CV2592" s="161">
        <v>51127750.94802855</v>
      </c>
    </row>
    <row r="2593" spans="1:100" x14ac:dyDescent="0.2">
      <c r="A2593" s="94" t="s">
        <v>191</v>
      </c>
      <c r="B2593" s="96">
        <v>39600</v>
      </c>
      <c r="C2593" s="95">
        <v>86250.763331413298</v>
      </c>
      <c r="D2593" s="95">
        <v>0</v>
      </c>
      <c r="E2593" s="95">
        <v>23465.993856668501</v>
      </c>
      <c r="F2593" s="95">
        <v>18333.096873045</v>
      </c>
      <c r="G2593" s="95">
        <v>2250.7102717757198</v>
      </c>
      <c r="H2593" s="95">
        <v>0</v>
      </c>
      <c r="I2593" s="95">
        <v>0</v>
      </c>
      <c r="J2593" s="95">
        <v>54426.556810378999</v>
      </c>
      <c r="K2593" s="95">
        <v>0</v>
      </c>
      <c r="L2593" s="95">
        <v>19602.723468780499</v>
      </c>
      <c r="M2593" s="95">
        <v>43179.029685974099</v>
      </c>
      <c r="N2593" s="95">
        <v>5973.3869374394399</v>
      </c>
      <c r="O2593" s="95">
        <v>38373.117954731002</v>
      </c>
      <c r="P2593" s="95">
        <v>0</v>
      </c>
      <c r="Q2593" s="95">
        <v>5582.0245430469504</v>
      </c>
      <c r="R2593" s="95">
        <v>2337.2649182975301</v>
      </c>
      <c r="S2593" s="95">
        <v>0</v>
      </c>
      <c r="T2593" s="95">
        <v>623.88312413543497</v>
      </c>
      <c r="U2593" s="95">
        <v>57093.5237603188</v>
      </c>
      <c r="V2593" s="95">
        <v>4024591.7779541002</v>
      </c>
      <c r="W2593" s="95">
        <v>323.99661382287701</v>
      </c>
      <c r="X2593" s="95">
        <v>1673358.7387542699</v>
      </c>
      <c r="Y2593" s="95">
        <v>1116965.2843933101</v>
      </c>
      <c r="Z2593" s="95">
        <v>339713.69112396199</v>
      </c>
      <c r="AA2593" s="95">
        <v>0</v>
      </c>
      <c r="AB2593" s="95">
        <v>0</v>
      </c>
      <c r="AC2593" s="95">
        <v>18435440.333252002</v>
      </c>
      <c r="AD2593" s="95">
        <v>0</v>
      </c>
      <c r="AE2593" s="95">
        <v>741575.61855316197</v>
      </c>
      <c r="AF2593" s="95">
        <v>1818645.5313720701</v>
      </c>
      <c r="AG2593" s="95">
        <v>944394.17893219006</v>
      </c>
      <c r="AH2593" s="95">
        <v>1617715.3227081301</v>
      </c>
      <c r="AI2593" s="95">
        <v>0</v>
      </c>
      <c r="AJ2593" s="95">
        <v>590346.13131713902</v>
      </c>
      <c r="AK2593" s="95">
        <v>326160.23938751197</v>
      </c>
      <c r="AL2593" s="95">
        <v>0</v>
      </c>
      <c r="AM2593" s="95">
        <v>83548.2739048004</v>
      </c>
      <c r="AN2593" s="95">
        <v>18749961.081298798</v>
      </c>
      <c r="AO2593" s="95">
        <v>34884993.481445298</v>
      </c>
      <c r="AP2593" s="95">
        <v>2647.29061216116</v>
      </c>
      <c r="AQ2593" s="95">
        <v>13375966.420654301</v>
      </c>
      <c r="AR2593" s="95">
        <v>9002885.95239258</v>
      </c>
      <c r="AS2593" s="95">
        <v>2524850.7063903799</v>
      </c>
      <c r="AT2593" s="95">
        <v>0</v>
      </c>
      <c r="AU2593" s="95">
        <v>0</v>
      </c>
      <c r="AV2593" s="95">
        <v>50476891.125</v>
      </c>
      <c r="AW2593" s="95">
        <v>0</v>
      </c>
      <c r="AX2593" s="95">
        <v>6811808.8475952102</v>
      </c>
      <c r="AY2593" s="95">
        <v>15778682.889526401</v>
      </c>
      <c r="AZ2593" s="95">
        <v>7434404.0971069299</v>
      </c>
      <c r="BA2593" s="95">
        <v>13618185.915771499</v>
      </c>
      <c r="BB2593" s="95">
        <v>0</v>
      </c>
      <c r="BC2593" s="95">
        <v>4780235.67041016</v>
      </c>
      <c r="BD2593" s="95">
        <v>2398928.7085571298</v>
      </c>
      <c r="BE2593" s="95">
        <v>0</v>
      </c>
      <c r="BF2593" s="95">
        <v>629929.64260101295</v>
      </c>
      <c r="BG2593" s="95">
        <v>51559887.292968802</v>
      </c>
      <c r="BH2593" s="95">
        <v>8108460.3676147498</v>
      </c>
      <c r="BI2593" s="95">
        <v>492.37855097278998</v>
      </c>
      <c r="BJ2593" s="95">
        <v>4358133.3207397498</v>
      </c>
      <c r="BK2593" s="95">
        <v>3338588.7100219699</v>
      </c>
      <c r="BL2593" s="95">
        <v>0</v>
      </c>
      <c r="BM2593" s="95">
        <v>0</v>
      </c>
      <c r="BN2593" s="95">
        <v>0</v>
      </c>
      <c r="BO2593" s="95">
        <v>0</v>
      </c>
      <c r="BP2593" s="95">
        <v>0</v>
      </c>
      <c r="BQ2593" s="95">
        <v>0</v>
      </c>
      <c r="BR2593" s="95">
        <v>4876905.58056641</v>
      </c>
      <c r="BS2593" s="95">
        <v>2712873.5137634301</v>
      </c>
      <c r="BT2593" s="95">
        <v>2650720.2808532701</v>
      </c>
      <c r="BU2593" s="95">
        <v>0</v>
      </c>
      <c r="BV2593" s="95">
        <v>2177403.6921997098</v>
      </c>
      <c r="BW2593" s="95">
        <v>270607.41756820702</v>
      </c>
      <c r="BX2593" s="95">
        <v>0</v>
      </c>
      <c r="BY2593" s="95">
        <v>0</v>
      </c>
      <c r="BZ2593" s="95">
        <v>0</v>
      </c>
      <c r="CA2593" s="95">
        <v>109828.256230354</v>
      </c>
      <c r="CB2593" s="95">
        <v>5696909.6494140597</v>
      </c>
      <c r="CC2593" s="95">
        <v>48258886</v>
      </c>
      <c r="CD2593" s="95">
        <v>12454488.8006592</v>
      </c>
      <c r="CE2593" s="95">
        <v>2868.5357666313598</v>
      </c>
      <c r="CF2593" s="95">
        <v>408696.82591628999</v>
      </c>
      <c r="CG2593" s="95">
        <v>3026333.39135742</v>
      </c>
      <c r="CH2593" s="95">
        <v>0</v>
      </c>
      <c r="CI2593" s="95">
        <v>112696.820133209</v>
      </c>
      <c r="CJ2593" s="95">
        <v>6105563.6911621103</v>
      </c>
      <c r="CK2593" s="95">
        <v>51282635.0927734</v>
      </c>
      <c r="CL2593" s="95">
        <v>12728563.861206099</v>
      </c>
      <c r="CM2593" s="160">
        <v>169165.664024353</v>
      </c>
      <c r="CN2593" s="160">
        <v>24845607.597412098</v>
      </c>
      <c r="CO2593" s="160">
        <v>102832858.20507801</v>
      </c>
      <c r="CP2593" s="95">
        <v>12728563.861206099</v>
      </c>
      <c r="CQ2593" s="95">
        <v>0</v>
      </c>
      <c r="CR2593" s="95">
        <v>0</v>
      </c>
      <c r="CS2593" s="95">
        <v>0</v>
      </c>
      <c r="CT2593" s="95">
        <v>0</v>
      </c>
      <c r="CU2593" s="161">
        <v>6105606.47533035</v>
      </c>
      <c r="CV2593" s="161">
        <v>51285219.391357422</v>
      </c>
    </row>
    <row r="2594" spans="1:100" x14ac:dyDescent="0.2">
      <c r="A2594" s="94" t="s">
        <v>191</v>
      </c>
      <c r="B2594" s="96">
        <v>39692</v>
      </c>
      <c r="C2594" s="95">
        <v>87031.463565826401</v>
      </c>
      <c r="D2594" s="95">
        <v>0</v>
      </c>
      <c r="E2594" s="95">
        <v>22412.474678039602</v>
      </c>
      <c r="F2594" s="95">
        <v>17576.065580129602</v>
      </c>
      <c r="G2594" s="95">
        <v>2397.5405577123202</v>
      </c>
      <c r="H2594" s="95">
        <v>0</v>
      </c>
      <c r="I2594" s="95">
        <v>0</v>
      </c>
      <c r="J2594" s="95">
        <v>55567.645800590501</v>
      </c>
      <c r="K2594" s="95">
        <v>0</v>
      </c>
      <c r="L2594" s="95">
        <v>19076.3758749962</v>
      </c>
      <c r="M2594" s="95">
        <v>42981.917598247499</v>
      </c>
      <c r="N2594" s="95">
        <v>5800.3912383317902</v>
      </c>
      <c r="O2594" s="95">
        <v>38673.714502811403</v>
      </c>
      <c r="P2594" s="95">
        <v>0</v>
      </c>
      <c r="Q2594" s="95">
        <v>5540.1975857615498</v>
      </c>
      <c r="R2594" s="95">
        <v>2369.1563384831002</v>
      </c>
      <c r="S2594" s="95">
        <v>0</v>
      </c>
      <c r="T2594" s="95">
        <v>617.348189391196</v>
      </c>
      <c r="U2594" s="95">
        <v>57795.630280017896</v>
      </c>
      <c r="V2594" s="95">
        <v>4088388.8349304199</v>
      </c>
      <c r="W2594" s="95">
        <v>221.87635209038899</v>
      </c>
      <c r="X2594" s="95">
        <v>1603426.6047058101</v>
      </c>
      <c r="Y2594" s="95">
        <v>1078321.20137024</v>
      </c>
      <c r="Z2594" s="95">
        <v>352251.721279144</v>
      </c>
      <c r="AA2594" s="95">
        <v>0</v>
      </c>
      <c r="AB2594" s="95">
        <v>0</v>
      </c>
      <c r="AC2594" s="95">
        <v>18640122.729980499</v>
      </c>
      <c r="AD2594" s="95">
        <v>0</v>
      </c>
      <c r="AE2594" s="95">
        <v>725107.71633148205</v>
      </c>
      <c r="AF2594" s="95">
        <v>1808770.4123229999</v>
      </c>
      <c r="AG2594" s="95">
        <v>922504.64138030994</v>
      </c>
      <c r="AH2594" s="95">
        <v>1630053.87626648</v>
      </c>
      <c r="AI2594" s="95">
        <v>0</v>
      </c>
      <c r="AJ2594" s="95">
        <v>599160.08371734596</v>
      </c>
      <c r="AK2594" s="95">
        <v>326664.17282486003</v>
      </c>
      <c r="AL2594" s="95">
        <v>0</v>
      </c>
      <c r="AM2594" s="95">
        <v>79731.9398450851</v>
      </c>
      <c r="AN2594" s="95">
        <v>19042611.948730499</v>
      </c>
      <c r="AO2594" s="95">
        <v>35798970.302734397</v>
      </c>
      <c r="AP2594" s="95">
        <v>2386.10449326038</v>
      </c>
      <c r="AQ2594" s="95">
        <v>12900007.0440674</v>
      </c>
      <c r="AR2594" s="95">
        <v>8724102.2873535194</v>
      </c>
      <c r="AS2594" s="95">
        <v>2650914.4754943801</v>
      </c>
      <c r="AT2594" s="95">
        <v>0</v>
      </c>
      <c r="AU2594" s="95">
        <v>0</v>
      </c>
      <c r="AV2594" s="95">
        <v>52149288.625488304</v>
      </c>
      <c r="AW2594" s="95">
        <v>0</v>
      </c>
      <c r="AX2594" s="95">
        <v>6755809.6749877902</v>
      </c>
      <c r="AY2594" s="95">
        <v>15853338.9212646</v>
      </c>
      <c r="AZ2594" s="95">
        <v>7294408.8283691397</v>
      </c>
      <c r="BA2594" s="95">
        <v>13865630.6945801</v>
      </c>
      <c r="BB2594" s="95">
        <v>0</v>
      </c>
      <c r="BC2594" s="95">
        <v>4851385.0017089797</v>
      </c>
      <c r="BD2594" s="95">
        <v>2436428.2211303702</v>
      </c>
      <c r="BE2594" s="95">
        <v>0</v>
      </c>
      <c r="BF2594" s="95">
        <v>608821.32131957996</v>
      </c>
      <c r="BG2594" s="95">
        <v>52945101.2568359</v>
      </c>
      <c r="BH2594" s="95">
        <v>8205077.1578979502</v>
      </c>
      <c r="BI2594" s="95">
        <v>545.44885264337097</v>
      </c>
      <c r="BJ2594" s="95">
        <v>4225178.4578247098</v>
      </c>
      <c r="BK2594" s="95">
        <v>3248875.9553222698</v>
      </c>
      <c r="BL2594" s="95">
        <v>0</v>
      </c>
      <c r="BM2594" s="95">
        <v>0</v>
      </c>
      <c r="BN2594" s="95">
        <v>0</v>
      </c>
      <c r="BO2594" s="95">
        <v>0</v>
      </c>
      <c r="BP2594" s="95">
        <v>0</v>
      </c>
      <c r="BQ2594" s="95">
        <v>0</v>
      </c>
      <c r="BR2594" s="95">
        <v>4910214.4061889602</v>
      </c>
      <c r="BS2594" s="95">
        <v>2652049.6717224098</v>
      </c>
      <c r="BT2594" s="95">
        <v>2698238.1405029302</v>
      </c>
      <c r="BU2594" s="95">
        <v>0</v>
      </c>
      <c r="BV2594" s="95">
        <v>2215257.3843078599</v>
      </c>
      <c r="BW2594" s="95">
        <v>273530.52489471401</v>
      </c>
      <c r="BX2594" s="95">
        <v>0</v>
      </c>
      <c r="BY2594" s="95">
        <v>0</v>
      </c>
      <c r="BZ2594" s="95">
        <v>0</v>
      </c>
      <c r="CA2594" s="95">
        <v>109405.385475159</v>
      </c>
      <c r="CB2594" s="95">
        <v>5685653.7424316397</v>
      </c>
      <c r="CC2594" s="95">
        <v>48561404.918945298</v>
      </c>
      <c r="CD2594" s="95">
        <v>12443021.814453101</v>
      </c>
      <c r="CE2594" s="95">
        <v>2898.9667156636701</v>
      </c>
      <c r="CF2594" s="95">
        <v>412238.06590652501</v>
      </c>
      <c r="CG2594" s="95">
        <v>3081207.0699157701</v>
      </c>
      <c r="CH2594" s="95">
        <v>0</v>
      </c>
      <c r="CI2594" s="95">
        <v>112303.55820655799</v>
      </c>
      <c r="CJ2594" s="95">
        <v>6097375.6822509803</v>
      </c>
      <c r="CK2594" s="95">
        <v>51626906.946777299</v>
      </c>
      <c r="CL2594" s="95">
        <v>12718084.1158447</v>
      </c>
      <c r="CM2594" s="160">
        <v>169393.072460175</v>
      </c>
      <c r="CN2594" s="160">
        <v>25115286.222412098</v>
      </c>
      <c r="CO2594" s="160">
        <v>104600838.457031</v>
      </c>
      <c r="CP2594" s="95">
        <v>12718084.1158447</v>
      </c>
      <c r="CQ2594" s="95">
        <v>0</v>
      </c>
      <c r="CR2594" s="95">
        <v>0</v>
      </c>
      <c r="CS2594" s="95">
        <v>0</v>
      </c>
      <c r="CT2594" s="95">
        <v>0</v>
      </c>
      <c r="CU2594" s="161">
        <v>6097891.8083381644</v>
      </c>
      <c r="CV2594" s="161">
        <v>51642611.988861069</v>
      </c>
    </row>
    <row r="2595" spans="1:100" x14ac:dyDescent="0.2">
      <c r="A2595" s="94" t="s">
        <v>191</v>
      </c>
      <c r="B2595" s="96">
        <v>39783</v>
      </c>
      <c r="C2595" s="95">
        <v>87159.313005447402</v>
      </c>
      <c r="D2595" s="95">
        <v>0</v>
      </c>
      <c r="E2595" s="95">
        <v>21291.962695598599</v>
      </c>
      <c r="F2595" s="95">
        <v>16755.067873239499</v>
      </c>
      <c r="G2595" s="95">
        <v>2571.4368696510801</v>
      </c>
      <c r="H2595" s="95">
        <v>0</v>
      </c>
      <c r="I2595" s="95">
        <v>0</v>
      </c>
      <c r="J2595" s="95">
        <v>56125.940464496598</v>
      </c>
      <c r="K2595" s="95">
        <v>0</v>
      </c>
      <c r="L2595" s="95">
        <v>18513.221667051301</v>
      </c>
      <c r="M2595" s="95">
        <v>42647.958287715897</v>
      </c>
      <c r="N2595" s="95">
        <v>5595.1985197067297</v>
      </c>
      <c r="O2595" s="95">
        <v>38754.278540134401</v>
      </c>
      <c r="P2595" s="95">
        <v>0</v>
      </c>
      <c r="Q2595" s="95">
        <v>5528.2111766338303</v>
      </c>
      <c r="R2595" s="95">
        <v>2421.8043332099901</v>
      </c>
      <c r="S2595" s="95">
        <v>0</v>
      </c>
      <c r="T2595" s="95">
        <v>638.50159625709102</v>
      </c>
      <c r="U2595" s="95">
        <v>58052.970437049902</v>
      </c>
      <c r="V2595" s="95">
        <v>4069747.5752258301</v>
      </c>
      <c r="W2595" s="95">
        <v>268.06447184830898</v>
      </c>
      <c r="X2595" s="95">
        <v>1536653.2899169901</v>
      </c>
      <c r="Y2595" s="95">
        <v>1038783.02394867</v>
      </c>
      <c r="Z2595" s="95">
        <v>368627.55436325102</v>
      </c>
      <c r="AA2595" s="95">
        <v>0</v>
      </c>
      <c r="AB2595" s="95">
        <v>0</v>
      </c>
      <c r="AC2595" s="95">
        <v>18587130.823242199</v>
      </c>
      <c r="AD2595" s="95">
        <v>0</v>
      </c>
      <c r="AE2595" s="95">
        <v>700518.12363433803</v>
      </c>
      <c r="AF2595" s="95">
        <v>1795709.5107116699</v>
      </c>
      <c r="AG2595" s="95">
        <v>893018.07758331299</v>
      </c>
      <c r="AH2595" s="95">
        <v>1625795.16355896</v>
      </c>
      <c r="AI2595" s="95">
        <v>0</v>
      </c>
      <c r="AJ2595" s="95">
        <v>601356.0703125</v>
      </c>
      <c r="AK2595" s="95">
        <v>331349.50767517101</v>
      </c>
      <c r="AL2595" s="95">
        <v>0</v>
      </c>
      <c r="AM2595" s="95">
        <v>79281.235706329302</v>
      </c>
      <c r="AN2595" s="95">
        <v>19173000.9680176</v>
      </c>
      <c r="AO2595" s="95">
        <v>35876696.0390625</v>
      </c>
      <c r="AP2595" s="95">
        <v>2580.7680533826401</v>
      </c>
      <c r="AQ2595" s="95">
        <v>12394417.3394775</v>
      </c>
      <c r="AR2595" s="95">
        <v>8353071.5216674795</v>
      </c>
      <c r="AS2595" s="95">
        <v>2785710.4807128902</v>
      </c>
      <c r="AT2595" s="95">
        <v>0</v>
      </c>
      <c r="AU2595" s="95">
        <v>0</v>
      </c>
      <c r="AV2595" s="95">
        <v>53723051.842285201</v>
      </c>
      <c r="AW2595" s="95">
        <v>0</v>
      </c>
      <c r="AX2595" s="95">
        <v>6523119.4632568397</v>
      </c>
      <c r="AY2595" s="95">
        <v>15854521.595581099</v>
      </c>
      <c r="AZ2595" s="95">
        <v>7083230.14660645</v>
      </c>
      <c r="BA2595" s="95">
        <v>13938717.7352295</v>
      </c>
      <c r="BB2595" s="95">
        <v>0</v>
      </c>
      <c r="BC2595" s="95">
        <v>4903116.3030395498</v>
      </c>
      <c r="BD2595" s="95">
        <v>2488813.7866516099</v>
      </c>
      <c r="BE2595" s="95">
        <v>0</v>
      </c>
      <c r="BF2595" s="95">
        <v>614383.99133300805</v>
      </c>
      <c r="BG2595" s="95">
        <v>54038299.722656302</v>
      </c>
      <c r="BH2595" s="95">
        <v>8398619.9771728497</v>
      </c>
      <c r="BI2595" s="95">
        <v>246.70578566566101</v>
      </c>
      <c r="BJ2595" s="95">
        <v>4108104.8159484901</v>
      </c>
      <c r="BK2595" s="95">
        <v>3158642.61505127</v>
      </c>
      <c r="BL2595" s="95">
        <v>0</v>
      </c>
      <c r="BM2595" s="95">
        <v>0</v>
      </c>
      <c r="BN2595" s="95">
        <v>0</v>
      </c>
      <c r="BO2595" s="95">
        <v>0</v>
      </c>
      <c r="BP2595" s="95">
        <v>0</v>
      </c>
      <c r="BQ2595" s="95">
        <v>0</v>
      </c>
      <c r="BR2595" s="95">
        <v>4942933.2930297898</v>
      </c>
      <c r="BS2595" s="95">
        <v>2583292.3891906701</v>
      </c>
      <c r="BT2595" s="95">
        <v>2712835.9229431199</v>
      </c>
      <c r="BU2595" s="95">
        <v>0</v>
      </c>
      <c r="BV2595" s="95">
        <v>2236092.9500122098</v>
      </c>
      <c r="BW2595" s="95">
        <v>281237.97732925398</v>
      </c>
      <c r="BX2595" s="95">
        <v>0</v>
      </c>
      <c r="BY2595" s="95">
        <v>0</v>
      </c>
      <c r="BZ2595" s="95">
        <v>0</v>
      </c>
      <c r="CA2595" s="95">
        <v>108338.62063598599</v>
      </c>
      <c r="CB2595" s="95">
        <v>5615200.6486816397</v>
      </c>
      <c r="CC2595" s="95">
        <v>48161608.469238304</v>
      </c>
      <c r="CD2595" s="95">
        <v>12502413.9847412</v>
      </c>
      <c r="CE2595" s="95">
        <v>2973.3773640692202</v>
      </c>
      <c r="CF2595" s="95">
        <v>411463.44849395799</v>
      </c>
      <c r="CG2595" s="95">
        <v>3110558.6488952599</v>
      </c>
      <c r="CH2595" s="95">
        <v>0</v>
      </c>
      <c r="CI2595" s="95">
        <v>111314.46075248699</v>
      </c>
      <c r="CJ2595" s="95">
        <v>6026315.2030639602</v>
      </c>
      <c r="CK2595" s="95">
        <v>51257106.782714799</v>
      </c>
      <c r="CL2595" s="95">
        <v>12786835.639526401</v>
      </c>
      <c r="CM2595" s="160">
        <v>168857.05975913999</v>
      </c>
      <c r="CN2595" s="160">
        <v>25183953.9763184</v>
      </c>
      <c r="CO2595" s="160">
        <v>105378953.65820301</v>
      </c>
      <c r="CP2595" s="95">
        <v>12786835.639526401</v>
      </c>
      <c r="CQ2595" s="95">
        <v>0</v>
      </c>
      <c r="CR2595" s="95">
        <v>0</v>
      </c>
      <c r="CS2595" s="95">
        <v>0</v>
      </c>
      <c r="CT2595" s="95">
        <v>0</v>
      </c>
      <c r="CU2595" s="161">
        <v>6026664.0971755981</v>
      </c>
      <c r="CV2595" s="161">
        <v>51272167.11813356</v>
      </c>
    </row>
    <row r="2596" spans="1:100" x14ac:dyDescent="0.2">
      <c r="A2596" s="94" t="s">
        <v>191</v>
      </c>
      <c r="B2596" s="96">
        <v>39873</v>
      </c>
      <c r="C2596" s="95">
        <v>88210.805694580107</v>
      </c>
      <c r="D2596" s="95">
        <v>0</v>
      </c>
      <c r="E2596" s="95">
        <v>20167.885340213801</v>
      </c>
      <c r="F2596" s="95">
        <v>16000.741040348999</v>
      </c>
      <c r="G2596" s="95">
        <v>2683.18574491143</v>
      </c>
      <c r="H2596" s="95">
        <v>0</v>
      </c>
      <c r="I2596" s="95">
        <v>0</v>
      </c>
      <c r="J2596" s="95">
        <v>56967.504478931398</v>
      </c>
      <c r="K2596" s="95">
        <v>0</v>
      </c>
      <c r="L2596" s="95">
        <v>18093.238564014398</v>
      </c>
      <c r="M2596" s="95">
        <v>42803.216085434004</v>
      </c>
      <c r="N2596" s="95">
        <v>5462.9056256413496</v>
      </c>
      <c r="O2596" s="95">
        <v>39282.623666763298</v>
      </c>
      <c r="P2596" s="95">
        <v>0</v>
      </c>
      <c r="Q2596" s="95">
        <v>5478.6054195165598</v>
      </c>
      <c r="R2596" s="95">
        <v>2471.6947204470598</v>
      </c>
      <c r="S2596" s="95">
        <v>0</v>
      </c>
      <c r="T2596" s="95">
        <v>621.635166533291</v>
      </c>
      <c r="U2596" s="95">
        <v>58409.064681053198</v>
      </c>
      <c r="V2596" s="95">
        <v>4096369.2846679701</v>
      </c>
      <c r="W2596" s="95">
        <v>172.16253637894999</v>
      </c>
      <c r="X2596" s="95">
        <v>1480802.08978271</v>
      </c>
      <c r="Y2596" s="95">
        <v>1018781.51444244</v>
      </c>
      <c r="Z2596" s="95">
        <v>373794.73590469401</v>
      </c>
      <c r="AA2596" s="95">
        <v>0</v>
      </c>
      <c r="AB2596" s="95">
        <v>0</v>
      </c>
      <c r="AC2596" s="95">
        <v>19436630.719970699</v>
      </c>
      <c r="AD2596" s="95">
        <v>0</v>
      </c>
      <c r="AE2596" s="95">
        <v>673503.28116607701</v>
      </c>
      <c r="AF2596" s="95">
        <v>1797726.70262146</v>
      </c>
      <c r="AG2596" s="95">
        <v>867224.86457061803</v>
      </c>
      <c r="AH2596" s="95">
        <v>1636950.8367309601</v>
      </c>
      <c r="AI2596" s="95">
        <v>0</v>
      </c>
      <c r="AJ2596" s="95">
        <v>603758.55844879197</v>
      </c>
      <c r="AK2596" s="95">
        <v>332264.51871871902</v>
      </c>
      <c r="AL2596" s="95">
        <v>0</v>
      </c>
      <c r="AM2596" s="95">
        <v>77088.088083267197</v>
      </c>
      <c r="AN2596" s="95">
        <v>19375302.120849598</v>
      </c>
      <c r="AO2596" s="95">
        <v>36437192.817871101</v>
      </c>
      <c r="AP2596" s="95">
        <v>1537.49663086236</v>
      </c>
      <c r="AQ2596" s="95">
        <v>11677514.384399399</v>
      </c>
      <c r="AR2596" s="95">
        <v>8084451.0348510696</v>
      </c>
      <c r="AS2596" s="95">
        <v>2832234.2465209998</v>
      </c>
      <c r="AT2596" s="95">
        <v>0</v>
      </c>
      <c r="AU2596" s="95">
        <v>0</v>
      </c>
      <c r="AV2596" s="95">
        <v>53961115.741699196</v>
      </c>
      <c r="AW2596" s="95">
        <v>0</v>
      </c>
      <c r="AX2596" s="95">
        <v>6316246.3274536096</v>
      </c>
      <c r="AY2596" s="95">
        <v>15973206.193359399</v>
      </c>
      <c r="AZ2596" s="95">
        <v>6838182.5125122098</v>
      </c>
      <c r="BA2596" s="95">
        <v>14163784.443481401</v>
      </c>
      <c r="BB2596" s="95">
        <v>0</v>
      </c>
      <c r="BC2596" s="95">
        <v>4894475.4470825205</v>
      </c>
      <c r="BD2596" s="95">
        <v>2496507.0902404799</v>
      </c>
      <c r="BE2596" s="95">
        <v>0</v>
      </c>
      <c r="BF2596" s="95">
        <v>594325.727630615</v>
      </c>
      <c r="BG2596" s="95">
        <v>54918589.932128899</v>
      </c>
      <c r="BH2596" s="95">
        <v>8478984.2136230506</v>
      </c>
      <c r="BI2596" s="95">
        <v>260.69492536410701</v>
      </c>
      <c r="BJ2596" s="95">
        <v>3895160.5182495099</v>
      </c>
      <c r="BK2596" s="95">
        <v>3013073.0485229502</v>
      </c>
      <c r="BL2596" s="95">
        <v>0</v>
      </c>
      <c r="BM2596" s="95">
        <v>0</v>
      </c>
      <c r="BN2596" s="95">
        <v>0</v>
      </c>
      <c r="BO2596" s="95">
        <v>0</v>
      </c>
      <c r="BP2596" s="95">
        <v>0</v>
      </c>
      <c r="BQ2596" s="95">
        <v>0</v>
      </c>
      <c r="BR2596" s="95">
        <v>4882402.72412109</v>
      </c>
      <c r="BS2596" s="95">
        <v>2492091.5668334998</v>
      </c>
      <c r="BT2596" s="95">
        <v>2756404.0139465299</v>
      </c>
      <c r="BU2596" s="95">
        <v>0</v>
      </c>
      <c r="BV2596" s="95">
        <v>2235179.4284057599</v>
      </c>
      <c r="BW2596" s="95">
        <v>283514.723621368</v>
      </c>
      <c r="BX2596" s="95">
        <v>0</v>
      </c>
      <c r="BY2596" s="95">
        <v>0</v>
      </c>
      <c r="BZ2596" s="95">
        <v>0</v>
      </c>
      <c r="CA2596" s="95">
        <v>108417.087666512</v>
      </c>
      <c r="CB2596" s="95">
        <v>5580975.7100219699</v>
      </c>
      <c r="CC2596" s="95">
        <v>48255808.575195298</v>
      </c>
      <c r="CD2596" s="95">
        <v>12379402.0269775</v>
      </c>
      <c r="CE2596" s="95">
        <v>3005.3262631595098</v>
      </c>
      <c r="CF2596" s="95">
        <v>410187.06379318202</v>
      </c>
      <c r="CG2596" s="95">
        <v>3094938.93667603</v>
      </c>
      <c r="CH2596" s="95">
        <v>0</v>
      </c>
      <c r="CI2596" s="95">
        <v>111420.35192298899</v>
      </c>
      <c r="CJ2596" s="95">
        <v>5991547.5223998995</v>
      </c>
      <c r="CK2596" s="95">
        <v>51376002.353515603</v>
      </c>
      <c r="CL2596" s="95">
        <v>12667512.0935059</v>
      </c>
      <c r="CM2596" s="160">
        <v>169245.903570175</v>
      </c>
      <c r="CN2596" s="160">
        <v>25376537.824462902</v>
      </c>
      <c r="CO2596" s="160">
        <v>106208608.106445</v>
      </c>
      <c r="CP2596" s="95">
        <v>12667512.0935059</v>
      </c>
      <c r="CQ2596" s="95">
        <v>0</v>
      </c>
      <c r="CR2596" s="95">
        <v>0</v>
      </c>
      <c r="CS2596" s="95">
        <v>0</v>
      </c>
      <c r="CT2596" s="95">
        <v>0</v>
      </c>
      <c r="CU2596" s="161">
        <v>5991162.7738151522</v>
      </c>
      <c r="CV2596" s="161">
        <v>51350747.51187133</v>
      </c>
    </row>
    <row r="2597" spans="1:100" x14ac:dyDescent="0.2">
      <c r="A2597" s="94" t="s">
        <v>191</v>
      </c>
      <c r="B2597" s="96">
        <v>39965</v>
      </c>
      <c r="C2597" s="95">
        <v>89420.689158439607</v>
      </c>
      <c r="D2597" s="95">
        <v>0</v>
      </c>
      <c r="E2597" s="95">
        <v>19028.456358194398</v>
      </c>
      <c r="F2597" s="95">
        <v>15216.114798307401</v>
      </c>
      <c r="G2597" s="95">
        <v>2824.9769638776802</v>
      </c>
      <c r="H2597" s="95">
        <v>0</v>
      </c>
      <c r="I2597" s="95">
        <v>0</v>
      </c>
      <c r="J2597" s="95">
        <v>58025.253859520002</v>
      </c>
      <c r="K2597" s="95">
        <v>0</v>
      </c>
      <c r="L2597" s="95">
        <v>18080.945905685399</v>
      </c>
      <c r="M2597" s="95">
        <v>42815.133728981004</v>
      </c>
      <c r="N2597" s="95">
        <v>5330.7235328555098</v>
      </c>
      <c r="O2597" s="95">
        <v>39508.706121921503</v>
      </c>
      <c r="P2597" s="95">
        <v>0</v>
      </c>
      <c r="Q2597" s="95">
        <v>5487.21695619822</v>
      </c>
      <c r="R2597" s="95">
        <v>2526.9341671764901</v>
      </c>
      <c r="S2597" s="95">
        <v>0</v>
      </c>
      <c r="T2597" s="95">
        <v>621.08314422518004</v>
      </c>
      <c r="U2597" s="95">
        <v>58983.529073715203</v>
      </c>
      <c r="V2597" s="95">
        <v>4162872.1662597698</v>
      </c>
      <c r="W2597" s="95">
        <v>138.884862679988</v>
      </c>
      <c r="X2597" s="95">
        <v>1398616.3958740199</v>
      </c>
      <c r="Y2597" s="95">
        <v>971012.83197784401</v>
      </c>
      <c r="Z2597" s="95">
        <v>383606.474815369</v>
      </c>
      <c r="AA2597" s="95">
        <v>0</v>
      </c>
      <c r="AB2597" s="95">
        <v>0</v>
      </c>
      <c r="AC2597" s="95">
        <v>19581075.5620117</v>
      </c>
      <c r="AD2597" s="95">
        <v>0</v>
      </c>
      <c r="AE2597" s="95">
        <v>665982.04775238002</v>
      </c>
      <c r="AF2597" s="95">
        <v>1805562.6876678499</v>
      </c>
      <c r="AG2597" s="95">
        <v>852089.63483429002</v>
      </c>
      <c r="AH2597" s="95">
        <v>1630368.9899597201</v>
      </c>
      <c r="AI2597" s="95">
        <v>0</v>
      </c>
      <c r="AJ2597" s="95">
        <v>608232.48101806606</v>
      </c>
      <c r="AK2597" s="95">
        <v>333170.53467178298</v>
      </c>
      <c r="AL2597" s="95">
        <v>0</v>
      </c>
      <c r="AM2597" s="95">
        <v>75164.2818918228</v>
      </c>
      <c r="AN2597" s="95">
        <v>19596425.579589799</v>
      </c>
      <c r="AO2597" s="95">
        <v>37246247.7734375</v>
      </c>
      <c r="AP2597" s="95">
        <v>1200.1586988121301</v>
      </c>
      <c r="AQ2597" s="95">
        <v>11176919.2658691</v>
      </c>
      <c r="AR2597" s="95">
        <v>7731327.7593383798</v>
      </c>
      <c r="AS2597" s="95">
        <v>2923822.8779907199</v>
      </c>
      <c r="AT2597" s="95">
        <v>0</v>
      </c>
      <c r="AU2597" s="95">
        <v>0</v>
      </c>
      <c r="AV2597" s="95">
        <v>55687758.484375</v>
      </c>
      <c r="AW2597" s="95">
        <v>0</v>
      </c>
      <c r="AX2597" s="95">
        <v>6349391.3423461895</v>
      </c>
      <c r="AY2597" s="95">
        <v>16176579.551757799</v>
      </c>
      <c r="AZ2597" s="95">
        <v>6766848.0776367197</v>
      </c>
      <c r="BA2597" s="95">
        <v>14184647.7922363</v>
      </c>
      <c r="BB2597" s="95">
        <v>0</v>
      </c>
      <c r="BC2597" s="95">
        <v>4957663.5791015597</v>
      </c>
      <c r="BD2597" s="95">
        <v>2515810.08917236</v>
      </c>
      <c r="BE2597" s="95">
        <v>0</v>
      </c>
      <c r="BF2597" s="95">
        <v>584677.85664367699</v>
      </c>
      <c r="BG2597" s="95">
        <v>55859149.599121101</v>
      </c>
      <c r="BH2597" s="95">
        <v>8690484.4295654297</v>
      </c>
      <c r="BI2597" s="95">
        <v>247.388420777395</v>
      </c>
      <c r="BJ2597" s="95">
        <v>3775763.67651367</v>
      </c>
      <c r="BK2597" s="95">
        <v>2931030.9141845698</v>
      </c>
      <c r="BL2597" s="95">
        <v>0</v>
      </c>
      <c r="BM2597" s="95">
        <v>0</v>
      </c>
      <c r="BN2597" s="95">
        <v>0</v>
      </c>
      <c r="BO2597" s="95">
        <v>0</v>
      </c>
      <c r="BP2597" s="95">
        <v>0</v>
      </c>
      <c r="BQ2597" s="95">
        <v>0</v>
      </c>
      <c r="BR2597" s="95">
        <v>4975715.1660766602</v>
      </c>
      <c r="BS2597" s="95">
        <v>2468709.1325988802</v>
      </c>
      <c r="BT2597" s="95">
        <v>2760702.5931701702</v>
      </c>
      <c r="BU2597" s="95">
        <v>0</v>
      </c>
      <c r="BV2597" s="95">
        <v>2252486.0271911598</v>
      </c>
      <c r="BW2597" s="95">
        <v>284012.98776626599</v>
      </c>
      <c r="BX2597" s="95">
        <v>0</v>
      </c>
      <c r="BY2597" s="95">
        <v>0</v>
      </c>
      <c r="BZ2597" s="95">
        <v>0</v>
      </c>
      <c r="CA2597" s="95">
        <v>108532.294249535</v>
      </c>
      <c r="CB2597" s="95">
        <v>5561632.4553832998</v>
      </c>
      <c r="CC2597" s="95">
        <v>48363108.160644501</v>
      </c>
      <c r="CD2597" s="95">
        <v>12457511.6654053</v>
      </c>
      <c r="CE2597" s="95">
        <v>3050.5037991404502</v>
      </c>
      <c r="CF2597" s="95">
        <v>411677.91729736299</v>
      </c>
      <c r="CG2597" s="95">
        <v>3121284.2467346201</v>
      </c>
      <c r="CH2597" s="95">
        <v>0</v>
      </c>
      <c r="CI2597" s="95">
        <v>111582.757796288</v>
      </c>
      <c r="CJ2597" s="95">
        <v>5973786.6047973596</v>
      </c>
      <c r="CK2597" s="95">
        <v>51477049.929199196</v>
      </c>
      <c r="CL2597" s="95">
        <v>12742455.161132799</v>
      </c>
      <c r="CM2597" s="160">
        <v>169888.09479522699</v>
      </c>
      <c r="CN2597" s="160">
        <v>25561166.576171901</v>
      </c>
      <c r="CO2597" s="160">
        <v>107476006.68945301</v>
      </c>
      <c r="CP2597" s="95">
        <v>12742455.161132799</v>
      </c>
      <c r="CQ2597" s="95">
        <v>0</v>
      </c>
      <c r="CR2597" s="95">
        <v>0</v>
      </c>
      <c r="CS2597" s="95">
        <v>0</v>
      </c>
      <c r="CT2597" s="95">
        <v>0</v>
      </c>
      <c r="CU2597" s="161">
        <v>5973310.3726806631</v>
      </c>
      <c r="CV2597" s="161">
        <v>51484392.407379121</v>
      </c>
    </row>
    <row r="2598" spans="1:100" x14ac:dyDescent="0.2">
      <c r="A2598" s="94" t="s">
        <v>191</v>
      </c>
      <c r="B2598" s="96">
        <v>40057</v>
      </c>
      <c r="C2598" s="95">
        <v>91262.880056381196</v>
      </c>
      <c r="D2598" s="95">
        <v>0</v>
      </c>
      <c r="E2598" s="95">
        <v>17718.543060779601</v>
      </c>
      <c r="F2598" s="95">
        <v>14487.468752860999</v>
      </c>
      <c r="G2598" s="95">
        <v>2990.65889519453</v>
      </c>
      <c r="H2598" s="95">
        <v>0</v>
      </c>
      <c r="I2598" s="95">
        <v>0</v>
      </c>
      <c r="J2598" s="95">
        <v>58728.733216285698</v>
      </c>
      <c r="K2598" s="95">
        <v>0</v>
      </c>
      <c r="L2598" s="95">
        <v>17429.9339158535</v>
      </c>
      <c r="M2598" s="95">
        <v>42821.727230548902</v>
      </c>
      <c r="N2598" s="95">
        <v>5221.0867707729303</v>
      </c>
      <c r="O2598" s="95">
        <v>40200.865611553199</v>
      </c>
      <c r="P2598" s="95">
        <v>0</v>
      </c>
      <c r="Q2598" s="95">
        <v>5502.3389832377397</v>
      </c>
      <c r="R2598" s="95">
        <v>2618.5902394950399</v>
      </c>
      <c r="S2598" s="95">
        <v>0</v>
      </c>
      <c r="T2598" s="95">
        <v>596.09951261431002</v>
      </c>
      <c r="U2598" s="95">
        <v>59464.4997806549</v>
      </c>
      <c r="V2598" s="95">
        <v>4233634.7980346698</v>
      </c>
      <c r="W2598" s="95">
        <v>266.36442448571302</v>
      </c>
      <c r="X2598" s="95">
        <v>1304376.17437744</v>
      </c>
      <c r="Y2598" s="95">
        <v>936188.60278320301</v>
      </c>
      <c r="Z2598" s="95">
        <v>396353.75678253197</v>
      </c>
      <c r="AA2598" s="95">
        <v>0</v>
      </c>
      <c r="AB2598" s="95">
        <v>0</v>
      </c>
      <c r="AC2598" s="95">
        <v>19881750.143310498</v>
      </c>
      <c r="AD2598" s="95">
        <v>0</v>
      </c>
      <c r="AE2598" s="95">
        <v>638406.871772766</v>
      </c>
      <c r="AF2598" s="95">
        <v>1806206.2789459201</v>
      </c>
      <c r="AG2598" s="95">
        <v>847613.84337616002</v>
      </c>
      <c r="AH2598" s="95">
        <v>1631593.18138123</v>
      </c>
      <c r="AI2598" s="95">
        <v>0</v>
      </c>
      <c r="AJ2598" s="95">
        <v>601517.54774475098</v>
      </c>
      <c r="AK2598" s="95">
        <v>332467.67547225999</v>
      </c>
      <c r="AL2598" s="95">
        <v>0</v>
      </c>
      <c r="AM2598" s="95">
        <v>76069.855960845904</v>
      </c>
      <c r="AN2598" s="95">
        <v>19891205.193847701</v>
      </c>
      <c r="AO2598" s="95">
        <v>38123050.551757798</v>
      </c>
      <c r="AP2598" s="95">
        <v>2980.0337376296502</v>
      </c>
      <c r="AQ2598" s="95">
        <v>10518000.267578101</v>
      </c>
      <c r="AR2598" s="95">
        <v>7468702.9420776404</v>
      </c>
      <c r="AS2598" s="95">
        <v>3059949.1949157701</v>
      </c>
      <c r="AT2598" s="95">
        <v>0</v>
      </c>
      <c r="AU2598" s="95">
        <v>0</v>
      </c>
      <c r="AV2598" s="95">
        <v>57242149.6875</v>
      </c>
      <c r="AW2598" s="95">
        <v>0</v>
      </c>
      <c r="AX2598" s="95">
        <v>6089815.9725952102</v>
      </c>
      <c r="AY2598" s="95">
        <v>16307224.3565674</v>
      </c>
      <c r="AZ2598" s="95">
        <v>6786391.6211547898</v>
      </c>
      <c r="BA2598" s="95">
        <v>14264466.6882324</v>
      </c>
      <c r="BB2598" s="95">
        <v>0</v>
      </c>
      <c r="BC2598" s="95">
        <v>4954623.9766235398</v>
      </c>
      <c r="BD2598" s="95">
        <v>2563894.1322021498</v>
      </c>
      <c r="BE2598" s="95">
        <v>0</v>
      </c>
      <c r="BF2598" s="95">
        <v>591189.41287994396</v>
      </c>
      <c r="BG2598" s="95">
        <v>57035750.552246101</v>
      </c>
      <c r="BH2598" s="95">
        <v>8854026.2376709003</v>
      </c>
      <c r="BI2598" s="95">
        <v>60.234531466849099</v>
      </c>
      <c r="BJ2598" s="95">
        <v>3631861.1935729999</v>
      </c>
      <c r="BK2598" s="95">
        <v>2870967.4772033701</v>
      </c>
      <c r="BL2598" s="95">
        <v>0</v>
      </c>
      <c r="BM2598" s="95">
        <v>0</v>
      </c>
      <c r="BN2598" s="95">
        <v>0</v>
      </c>
      <c r="BO2598" s="95">
        <v>0</v>
      </c>
      <c r="BP2598" s="95">
        <v>0</v>
      </c>
      <c r="BQ2598" s="95">
        <v>0</v>
      </c>
      <c r="BR2598" s="95">
        <v>5038570.0553588904</v>
      </c>
      <c r="BS2598" s="95">
        <v>2465859.9433593801</v>
      </c>
      <c r="BT2598" s="95">
        <v>2776100.2136840802</v>
      </c>
      <c r="BU2598" s="95">
        <v>0</v>
      </c>
      <c r="BV2598" s="95">
        <v>2263635.7947692899</v>
      </c>
      <c r="BW2598" s="95">
        <v>285548.96444702102</v>
      </c>
      <c r="BX2598" s="95">
        <v>0</v>
      </c>
      <c r="BY2598" s="95">
        <v>0</v>
      </c>
      <c r="BZ2598" s="95">
        <v>0</v>
      </c>
      <c r="CA2598" s="95">
        <v>108995.009295464</v>
      </c>
      <c r="CB2598" s="95">
        <v>5532277.5767822303</v>
      </c>
      <c r="CC2598" s="95">
        <v>48456355.500488304</v>
      </c>
      <c r="CD2598" s="95">
        <v>12491434.4150391</v>
      </c>
      <c r="CE2598" s="95">
        <v>3136.5425762534101</v>
      </c>
      <c r="CF2598" s="95">
        <v>410801.08722686803</v>
      </c>
      <c r="CG2598" s="95">
        <v>3189465.8038024898</v>
      </c>
      <c r="CH2598" s="95">
        <v>0</v>
      </c>
      <c r="CI2598" s="95">
        <v>112131.470661163</v>
      </c>
      <c r="CJ2598" s="95">
        <v>5944787.1879882803</v>
      </c>
      <c r="CK2598" s="95">
        <v>51614713.611816399</v>
      </c>
      <c r="CL2598" s="95">
        <v>12778850.1107178</v>
      </c>
      <c r="CM2598" s="160">
        <v>170795.49532127401</v>
      </c>
      <c r="CN2598" s="160">
        <v>25826098.111328099</v>
      </c>
      <c r="CO2598" s="160">
        <v>108740693.46972699</v>
      </c>
      <c r="CP2598" s="95">
        <v>12778850.1107178</v>
      </c>
      <c r="CQ2598" s="95">
        <v>0</v>
      </c>
      <c r="CR2598" s="95">
        <v>0</v>
      </c>
      <c r="CS2598" s="95">
        <v>0</v>
      </c>
      <c r="CT2598" s="95">
        <v>0</v>
      </c>
      <c r="CU2598" s="161">
        <v>5943078.664009098</v>
      </c>
      <c r="CV2598" s="161">
        <v>51645821.304290794</v>
      </c>
    </row>
    <row r="2599" spans="1:100" x14ac:dyDescent="0.2">
      <c r="A2599" s="94" t="s">
        <v>191</v>
      </c>
      <c r="B2599" s="96">
        <v>40148</v>
      </c>
      <c r="C2599" s="95">
        <v>92230.085183143601</v>
      </c>
      <c r="D2599" s="95">
        <v>0</v>
      </c>
      <c r="E2599" s="95">
        <v>16384.0912754536</v>
      </c>
      <c r="F2599" s="95">
        <v>13951.7025272846</v>
      </c>
      <c r="G2599" s="95">
        <v>3110.2145429253601</v>
      </c>
      <c r="H2599" s="95">
        <v>0</v>
      </c>
      <c r="I2599" s="95">
        <v>0</v>
      </c>
      <c r="J2599" s="95">
        <v>59536.580840110801</v>
      </c>
      <c r="K2599" s="95">
        <v>0</v>
      </c>
      <c r="L2599" s="95">
        <v>17032.120997190501</v>
      </c>
      <c r="M2599" s="95">
        <v>42473.457189083099</v>
      </c>
      <c r="N2599" s="95">
        <v>5115.3996931314496</v>
      </c>
      <c r="O2599" s="95">
        <v>40974.758297920198</v>
      </c>
      <c r="P2599" s="95">
        <v>0</v>
      </c>
      <c r="Q2599" s="95">
        <v>5412.7353801131203</v>
      </c>
      <c r="R2599" s="95">
        <v>2645.7928852438899</v>
      </c>
      <c r="S2599" s="95">
        <v>0</v>
      </c>
      <c r="T2599" s="95">
        <v>594.50889185071003</v>
      </c>
      <c r="U2599" s="95">
        <v>60112.299739360802</v>
      </c>
      <c r="V2599" s="95">
        <v>4287188.7181396503</v>
      </c>
      <c r="W2599" s="95">
        <v>164.73682590574001</v>
      </c>
      <c r="X2599" s="95">
        <v>1201808.817276</v>
      </c>
      <c r="Y2599" s="95">
        <v>908114.223777771</v>
      </c>
      <c r="Z2599" s="95">
        <v>400092.808982849</v>
      </c>
      <c r="AA2599" s="95">
        <v>0</v>
      </c>
      <c r="AB2599" s="95">
        <v>0</v>
      </c>
      <c r="AC2599" s="95">
        <v>19719177.365722701</v>
      </c>
      <c r="AD2599" s="95">
        <v>0</v>
      </c>
      <c r="AE2599" s="95">
        <v>617935.83843231201</v>
      </c>
      <c r="AF2599" s="95">
        <v>1795847.68611145</v>
      </c>
      <c r="AG2599" s="95">
        <v>832652.63619995106</v>
      </c>
      <c r="AH2599" s="95">
        <v>1669333.0811920201</v>
      </c>
      <c r="AI2599" s="95">
        <v>0</v>
      </c>
      <c r="AJ2599" s="95">
        <v>581962.39574432396</v>
      </c>
      <c r="AK2599" s="95">
        <v>325936.32301330601</v>
      </c>
      <c r="AL2599" s="95">
        <v>0</v>
      </c>
      <c r="AM2599" s="95">
        <v>73461.227761268601</v>
      </c>
      <c r="AN2599" s="95">
        <v>19914316.9602051</v>
      </c>
      <c r="AO2599" s="95">
        <v>38847215.238769501</v>
      </c>
      <c r="AP2599" s="95">
        <v>705.26550249755405</v>
      </c>
      <c r="AQ2599" s="95">
        <v>9636561.2725830097</v>
      </c>
      <c r="AR2599" s="95">
        <v>7279835.43286133</v>
      </c>
      <c r="AS2599" s="95">
        <v>3097362.01385498</v>
      </c>
      <c r="AT2599" s="95">
        <v>0</v>
      </c>
      <c r="AU2599" s="95">
        <v>0</v>
      </c>
      <c r="AV2599" s="95">
        <v>58198227.5234375</v>
      </c>
      <c r="AW2599" s="95">
        <v>0</v>
      </c>
      <c r="AX2599" s="95">
        <v>6004113.6085205097</v>
      </c>
      <c r="AY2599" s="95">
        <v>16342441.989623999</v>
      </c>
      <c r="AZ2599" s="95">
        <v>6702349.3283691397</v>
      </c>
      <c r="BA2599" s="95">
        <v>14751962.349731401</v>
      </c>
      <c r="BB2599" s="95">
        <v>0</v>
      </c>
      <c r="BC2599" s="95">
        <v>4797508.2821044903</v>
      </c>
      <c r="BD2599" s="95">
        <v>2526125.4004211398</v>
      </c>
      <c r="BE2599" s="95">
        <v>0</v>
      </c>
      <c r="BF2599" s="95">
        <v>578514.49317932106</v>
      </c>
      <c r="BG2599" s="95">
        <v>57950934.832031302</v>
      </c>
      <c r="BH2599" s="95">
        <v>9108242.1572265606</v>
      </c>
      <c r="BI2599" s="95">
        <v>128.38547788560399</v>
      </c>
      <c r="BJ2599" s="95">
        <v>3450089.9045104999</v>
      </c>
      <c r="BK2599" s="95">
        <v>2806030.59698486</v>
      </c>
      <c r="BL2599" s="95">
        <v>0</v>
      </c>
      <c r="BM2599" s="95">
        <v>0</v>
      </c>
      <c r="BN2599" s="95">
        <v>0</v>
      </c>
      <c r="BO2599" s="95">
        <v>0</v>
      </c>
      <c r="BP2599" s="95">
        <v>0</v>
      </c>
      <c r="BQ2599" s="95">
        <v>0</v>
      </c>
      <c r="BR2599" s="95">
        <v>4999795.1674804697</v>
      </c>
      <c r="BS2599" s="95">
        <v>2436297.8600769001</v>
      </c>
      <c r="BT2599" s="95">
        <v>2871142.7073669401</v>
      </c>
      <c r="BU2599" s="95">
        <v>0</v>
      </c>
      <c r="BV2599" s="95">
        <v>2208109.0914917002</v>
      </c>
      <c r="BW2599" s="95">
        <v>285171.59739303601</v>
      </c>
      <c r="BX2599" s="95">
        <v>0</v>
      </c>
      <c r="BY2599" s="95">
        <v>0</v>
      </c>
      <c r="BZ2599" s="95">
        <v>0</v>
      </c>
      <c r="CA2599" s="95">
        <v>108571.399416924</v>
      </c>
      <c r="CB2599" s="95">
        <v>5492021.5687255897</v>
      </c>
      <c r="CC2599" s="95">
        <v>48510981.4755859</v>
      </c>
      <c r="CD2599" s="95">
        <v>12558960.9127197</v>
      </c>
      <c r="CE2599" s="95">
        <v>3155.80965405703</v>
      </c>
      <c r="CF2599" s="95">
        <v>404261.32217407197</v>
      </c>
      <c r="CG2599" s="95">
        <v>3122248.1408691402</v>
      </c>
      <c r="CH2599" s="95">
        <v>0</v>
      </c>
      <c r="CI2599" s="95">
        <v>111730.52413559001</v>
      </c>
      <c r="CJ2599" s="95">
        <v>5894790.8748168899</v>
      </c>
      <c r="CK2599" s="95">
        <v>51642619.3818359</v>
      </c>
      <c r="CL2599" s="95">
        <v>12847618.573242201</v>
      </c>
      <c r="CM2599" s="160">
        <v>171256.90442085301</v>
      </c>
      <c r="CN2599" s="160">
        <v>25807869.027587902</v>
      </c>
      <c r="CO2599" s="160">
        <v>109637245.589844</v>
      </c>
      <c r="CP2599" s="95">
        <v>12847618.573242201</v>
      </c>
      <c r="CQ2599" s="95">
        <v>0</v>
      </c>
      <c r="CR2599" s="95">
        <v>0</v>
      </c>
      <c r="CS2599" s="95">
        <v>0</v>
      </c>
      <c r="CT2599" s="95">
        <v>0</v>
      </c>
      <c r="CU2599" s="161">
        <v>5896282.8908996619</v>
      </c>
      <c r="CV2599" s="161">
        <v>51633229.616455041</v>
      </c>
    </row>
    <row r="2600" spans="1:100" x14ac:dyDescent="0.2">
      <c r="A2600" s="94" t="s">
        <v>191</v>
      </c>
      <c r="B2600" s="96">
        <v>40238</v>
      </c>
      <c r="C2600" s="95">
        <v>92514.773228645296</v>
      </c>
      <c r="D2600" s="95">
        <v>0</v>
      </c>
      <c r="E2600" s="95">
        <v>15714.743673086199</v>
      </c>
      <c r="F2600" s="95">
        <v>13553.3710795641</v>
      </c>
      <c r="G2600" s="95">
        <v>3160.2009326815601</v>
      </c>
      <c r="H2600" s="95">
        <v>0</v>
      </c>
      <c r="I2600" s="95">
        <v>0</v>
      </c>
      <c r="J2600" s="95">
        <v>60207.978365421302</v>
      </c>
      <c r="K2600" s="95">
        <v>0</v>
      </c>
      <c r="L2600" s="95">
        <v>17288.120229959499</v>
      </c>
      <c r="M2600" s="95">
        <v>42020.503791809097</v>
      </c>
      <c r="N2600" s="95">
        <v>5020.4753078818303</v>
      </c>
      <c r="O2600" s="95">
        <v>41029.948957443201</v>
      </c>
      <c r="P2600" s="95">
        <v>0</v>
      </c>
      <c r="Q2600" s="95">
        <v>5390.6719329953203</v>
      </c>
      <c r="R2600" s="95">
        <v>2650.15295666456</v>
      </c>
      <c r="S2600" s="95">
        <v>0</v>
      </c>
      <c r="T2600" s="95">
        <v>615.041344493628</v>
      </c>
      <c r="U2600" s="95">
        <v>60576.967054367102</v>
      </c>
      <c r="V2600" s="95">
        <v>4304752.4554443397</v>
      </c>
      <c r="W2600" s="95">
        <v>154.20353732630599</v>
      </c>
      <c r="X2600" s="95">
        <v>1140727.6386108401</v>
      </c>
      <c r="Y2600" s="95">
        <v>885259.56381225598</v>
      </c>
      <c r="Z2600" s="95">
        <v>400204.959453583</v>
      </c>
      <c r="AA2600" s="95">
        <v>0</v>
      </c>
      <c r="AB2600" s="95">
        <v>0</v>
      </c>
      <c r="AC2600" s="95">
        <v>20008991.997558601</v>
      </c>
      <c r="AD2600" s="95">
        <v>0</v>
      </c>
      <c r="AE2600" s="95">
        <v>611083.54602813697</v>
      </c>
      <c r="AF2600" s="95">
        <v>1780857.9184417699</v>
      </c>
      <c r="AG2600" s="95">
        <v>818545.23138427699</v>
      </c>
      <c r="AH2600" s="95">
        <v>1659323.64901733</v>
      </c>
      <c r="AI2600" s="95">
        <v>0</v>
      </c>
      <c r="AJ2600" s="95">
        <v>585517.62652587902</v>
      </c>
      <c r="AK2600" s="95">
        <v>327034.62526702898</v>
      </c>
      <c r="AL2600" s="95">
        <v>0</v>
      </c>
      <c r="AM2600" s="95">
        <v>73208.922575950593</v>
      </c>
      <c r="AN2600" s="95">
        <v>20180648.403320301</v>
      </c>
      <c r="AO2600" s="95">
        <v>39204544.823242202</v>
      </c>
      <c r="AP2600" s="95">
        <v>1586.09604382515</v>
      </c>
      <c r="AQ2600" s="95">
        <v>9373352.7418212909</v>
      </c>
      <c r="AR2600" s="95">
        <v>7271463.5204467801</v>
      </c>
      <c r="AS2600" s="95">
        <v>3129868.9135742201</v>
      </c>
      <c r="AT2600" s="95">
        <v>0</v>
      </c>
      <c r="AU2600" s="95">
        <v>0</v>
      </c>
      <c r="AV2600" s="95">
        <v>57855766.681152299</v>
      </c>
      <c r="AW2600" s="95">
        <v>0</v>
      </c>
      <c r="AX2600" s="95">
        <v>5990539.8261108398</v>
      </c>
      <c r="AY2600" s="95">
        <v>16363267.067871099</v>
      </c>
      <c r="AZ2600" s="95">
        <v>6661424.5360107403</v>
      </c>
      <c r="BA2600" s="95">
        <v>14783536.3862305</v>
      </c>
      <c r="BB2600" s="95">
        <v>0</v>
      </c>
      <c r="BC2600" s="95">
        <v>4870351.8275756799</v>
      </c>
      <c r="BD2600" s="95">
        <v>2536776.4836730999</v>
      </c>
      <c r="BE2600" s="95">
        <v>0</v>
      </c>
      <c r="BF2600" s="95">
        <v>582470.64875030494</v>
      </c>
      <c r="BG2600" s="95">
        <v>59053939.410156302</v>
      </c>
      <c r="BH2600" s="95">
        <v>9169179.6479492206</v>
      </c>
      <c r="BI2600" s="95">
        <v>118.803995077498</v>
      </c>
      <c r="BJ2600" s="95">
        <v>3371338.2760314899</v>
      </c>
      <c r="BK2600" s="95">
        <v>2797866.6080932599</v>
      </c>
      <c r="BL2600" s="95">
        <v>0</v>
      </c>
      <c r="BM2600" s="95">
        <v>0</v>
      </c>
      <c r="BN2600" s="95">
        <v>0</v>
      </c>
      <c r="BO2600" s="95">
        <v>0</v>
      </c>
      <c r="BP2600" s="95">
        <v>0</v>
      </c>
      <c r="BQ2600" s="95">
        <v>0</v>
      </c>
      <c r="BR2600" s="95">
        <v>5042486.3013305701</v>
      </c>
      <c r="BS2600" s="95">
        <v>2411640.8688354502</v>
      </c>
      <c r="BT2600" s="95">
        <v>2876983.2177124</v>
      </c>
      <c r="BU2600" s="95">
        <v>0</v>
      </c>
      <c r="BV2600" s="95">
        <v>2236032.0938720698</v>
      </c>
      <c r="BW2600" s="95">
        <v>288143.150257111</v>
      </c>
      <c r="BX2600" s="95">
        <v>0</v>
      </c>
      <c r="BY2600" s="95">
        <v>0</v>
      </c>
      <c r="BZ2600" s="95">
        <v>0</v>
      </c>
      <c r="CA2600" s="95">
        <v>108187.775535583</v>
      </c>
      <c r="CB2600" s="95">
        <v>5452443.5031127902</v>
      </c>
      <c r="CC2600" s="95">
        <v>48570443.752441399</v>
      </c>
      <c r="CD2600" s="95">
        <v>12541454.4847412</v>
      </c>
      <c r="CE2600" s="95">
        <v>3160.61808848381</v>
      </c>
      <c r="CF2600" s="95">
        <v>401695.09939193702</v>
      </c>
      <c r="CG2600" s="95">
        <v>3128102.8709716802</v>
      </c>
      <c r="CH2600" s="95">
        <v>0</v>
      </c>
      <c r="CI2600" s="95">
        <v>111345.07997036001</v>
      </c>
      <c r="CJ2600" s="95">
        <v>5854985.0674438505</v>
      </c>
      <c r="CK2600" s="95">
        <v>51709306.212890603</v>
      </c>
      <c r="CL2600" s="95">
        <v>12833594.8861084</v>
      </c>
      <c r="CM2600" s="160">
        <v>171277.35797500599</v>
      </c>
      <c r="CN2600" s="160">
        <v>26035867.6711426</v>
      </c>
      <c r="CO2600" s="160">
        <v>110856507.792969</v>
      </c>
      <c r="CP2600" s="95">
        <v>12833594.8861084</v>
      </c>
      <c r="CQ2600" s="95">
        <v>0</v>
      </c>
      <c r="CR2600" s="95">
        <v>0</v>
      </c>
      <c r="CS2600" s="95">
        <v>0</v>
      </c>
      <c r="CT2600" s="95">
        <v>0</v>
      </c>
      <c r="CU2600" s="161">
        <v>5854138.6025047274</v>
      </c>
      <c r="CV2600" s="161">
        <v>51698546.623413078</v>
      </c>
    </row>
    <row r="2601" spans="1:100" x14ac:dyDescent="0.2">
      <c r="A2601" s="94" t="s">
        <v>191</v>
      </c>
      <c r="B2601" s="96">
        <v>40330</v>
      </c>
      <c r="C2601" s="95">
        <v>93694.024301528902</v>
      </c>
      <c r="D2601" s="95">
        <v>0</v>
      </c>
      <c r="E2601" s="95">
        <v>15106.2828160524</v>
      </c>
      <c r="F2601" s="95">
        <v>13238.723065853101</v>
      </c>
      <c r="G2601" s="95">
        <v>3157.1309231221699</v>
      </c>
      <c r="H2601" s="95">
        <v>0</v>
      </c>
      <c r="I2601" s="95">
        <v>0</v>
      </c>
      <c r="J2601" s="95">
        <v>60708.050509929701</v>
      </c>
      <c r="K2601" s="95">
        <v>0</v>
      </c>
      <c r="L2601" s="95">
        <v>17927.082287073099</v>
      </c>
      <c r="M2601" s="95">
        <v>42582.975388050101</v>
      </c>
      <c r="N2601" s="95">
        <v>4941.35310864449</v>
      </c>
      <c r="O2601" s="95">
        <v>41150.367509365104</v>
      </c>
      <c r="P2601" s="95">
        <v>0</v>
      </c>
      <c r="Q2601" s="95">
        <v>5363.9782021045703</v>
      </c>
      <c r="R2601" s="95">
        <v>2667.07679024339</v>
      </c>
      <c r="S2601" s="95">
        <v>0</v>
      </c>
      <c r="T2601" s="95">
        <v>588.964383170009</v>
      </c>
      <c r="U2601" s="95">
        <v>60993.849709987597</v>
      </c>
      <c r="V2601" s="95">
        <v>4319503.9205932599</v>
      </c>
      <c r="W2601" s="95">
        <v>100.88195081148299</v>
      </c>
      <c r="X2601" s="95">
        <v>1093634.09675598</v>
      </c>
      <c r="Y2601" s="95">
        <v>863732.83633422898</v>
      </c>
      <c r="Z2601" s="95">
        <v>396840.14596939099</v>
      </c>
      <c r="AA2601" s="95">
        <v>0</v>
      </c>
      <c r="AB2601" s="95">
        <v>0</v>
      </c>
      <c r="AC2601" s="95">
        <v>20534920.904052701</v>
      </c>
      <c r="AD2601" s="95">
        <v>0</v>
      </c>
      <c r="AE2601" s="95">
        <v>621539.22667694103</v>
      </c>
      <c r="AF2601" s="95">
        <v>1779070.74603271</v>
      </c>
      <c r="AG2601" s="95">
        <v>805726.03144073498</v>
      </c>
      <c r="AH2601" s="95">
        <v>1661922.2071990999</v>
      </c>
      <c r="AI2601" s="95">
        <v>0</v>
      </c>
      <c r="AJ2601" s="95">
        <v>580226.90818023705</v>
      </c>
      <c r="AK2601" s="95">
        <v>325415.54152298003</v>
      </c>
      <c r="AL2601" s="95">
        <v>0</v>
      </c>
      <c r="AM2601" s="95">
        <v>70312.68475914</v>
      </c>
      <c r="AN2601" s="95">
        <v>20341973.2036133</v>
      </c>
      <c r="AO2601" s="95">
        <v>39566291.780761696</v>
      </c>
      <c r="AP2601" s="95">
        <v>938.20654598623503</v>
      </c>
      <c r="AQ2601" s="95">
        <v>9107643.58203125</v>
      </c>
      <c r="AR2601" s="95">
        <v>7119752.2363891602</v>
      </c>
      <c r="AS2601" s="95">
        <v>3126600.0248107901</v>
      </c>
      <c r="AT2601" s="95">
        <v>0</v>
      </c>
      <c r="AU2601" s="95">
        <v>0</v>
      </c>
      <c r="AV2601" s="95">
        <v>60263561.083984397</v>
      </c>
      <c r="AW2601" s="95">
        <v>0</v>
      </c>
      <c r="AX2601" s="95">
        <v>6129959.46630859</v>
      </c>
      <c r="AY2601" s="95">
        <v>16444851.541626001</v>
      </c>
      <c r="AZ2601" s="95">
        <v>6604171.2619628897</v>
      </c>
      <c r="BA2601" s="95">
        <v>14907292.300415</v>
      </c>
      <c r="BB2601" s="95">
        <v>0</v>
      </c>
      <c r="BC2601" s="95">
        <v>4886043.1671752902</v>
      </c>
      <c r="BD2601" s="95">
        <v>2546828.90130615</v>
      </c>
      <c r="BE2601" s="95">
        <v>0</v>
      </c>
      <c r="BF2601" s="95">
        <v>560819.20121765102</v>
      </c>
      <c r="BG2601" s="95">
        <v>59899746.239746101</v>
      </c>
      <c r="BH2601" s="95">
        <v>9441718.6033935491</v>
      </c>
      <c r="BI2601" s="95">
        <v>133.16994803585101</v>
      </c>
      <c r="BJ2601" s="95">
        <v>3301950.6249084501</v>
      </c>
      <c r="BK2601" s="95">
        <v>2767095.4536438002</v>
      </c>
      <c r="BL2601" s="95">
        <v>0</v>
      </c>
      <c r="BM2601" s="95">
        <v>0</v>
      </c>
      <c r="BN2601" s="95">
        <v>0</v>
      </c>
      <c r="BO2601" s="95">
        <v>0</v>
      </c>
      <c r="BP2601" s="95">
        <v>0</v>
      </c>
      <c r="BQ2601" s="95">
        <v>0</v>
      </c>
      <c r="BR2601" s="95">
        <v>5140914.6326904297</v>
      </c>
      <c r="BS2601" s="95">
        <v>2404059.5398254399</v>
      </c>
      <c r="BT2601" s="95">
        <v>2900616.9484558101</v>
      </c>
      <c r="BU2601" s="95">
        <v>0</v>
      </c>
      <c r="BV2601" s="95">
        <v>2241401.8026428199</v>
      </c>
      <c r="BW2601" s="95">
        <v>289508.70072174101</v>
      </c>
      <c r="BX2601" s="95">
        <v>0</v>
      </c>
      <c r="BY2601" s="95">
        <v>0</v>
      </c>
      <c r="BZ2601" s="95">
        <v>0</v>
      </c>
      <c r="CA2601" s="95">
        <v>108826.96416187299</v>
      </c>
      <c r="CB2601" s="95">
        <v>5414266.35827637</v>
      </c>
      <c r="CC2601" s="95">
        <v>48547841.301269501</v>
      </c>
      <c r="CD2601" s="95">
        <v>12744318.519165</v>
      </c>
      <c r="CE2601" s="95">
        <v>3151.3630867898501</v>
      </c>
      <c r="CF2601" s="95">
        <v>394073.29291915899</v>
      </c>
      <c r="CG2601" s="95">
        <v>3132151.1603088402</v>
      </c>
      <c r="CH2601" s="95">
        <v>0</v>
      </c>
      <c r="CI2601" s="95">
        <v>111980.62969493899</v>
      </c>
      <c r="CJ2601" s="95">
        <v>5807834.97583008</v>
      </c>
      <c r="CK2601" s="95">
        <v>51624541.149902299</v>
      </c>
      <c r="CL2601" s="95">
        <v>13034521.6882324</v>
      </c>
      <c r="CM2601" s="160">
        <v>172263.43161964399</v>
      </c>
      <c r="CN2601" s="160">
        <v>26228482.693115201</v>
      </c>
      <c r="CO2601" s="160">
        <v>111658226.349609</v>
      </c>
      <c r="CP2601" s="95">
        <v>13034521.6882324</v>
      </c>
      <c r="CQ2601" s="95">
        <v>0</v>
      </c>
      <c r="CR2601" s="95">
        <v>0</v>
      </c>
      <c r="CS2601" s="95">
        <v>0</v>
      </c>
      <c r="CT2601" s="95">
        <v>0</v>
      </c>
      <c r="CU2601" s="161">
        <v>5808339.6511955289</v>
      </c>
      <c r="CV2601" s="161">
        <v>51679992.461578339</v>
      </c>
    </row>
    <row r="2602" spans="1:100" x14ac:dyDescent="0.2">
      <c r="A2602" s="94" t="s">
        <v>191</v>
      </c>
      <c r="B2602" s="96">
        <v>40422</v>
      </c>
      <c r="C2602" s="95">
        <v>93191.321159362793</v>
      </c>
      <c r="D2602" s="95">
        <v>0</v>
      </c>
      <c r="E2602" s="95">
        <v>14624.180655837101</v>
      </c>
      <c r="F2602" s="95">
        <v>12894.6744458675</v>
      </c>
      <c r="G2602" s="95">
        <v>3242.0687572956099</v>
      </c>
      <c r="H2602" s="95">
        <v>0</v>
      </c>
      <c r="I2602" s="95">
        <v>0</v>
      </c>
      <c r="J2602" s="95">
        <v>60949.246368408203</v>
      </c>
      <c r="K2602" s="95">
        <v>0</v>
      </c>
      <c r="L2602" s="95">
        <v>17429.3666768074</v>
      </c>
      <c r="M2602" s="95">
        <v>42318.899499893203</v>
      </c>
      <c r="N2602" s="95">
        <v>4835.9577476382301</v>
      </c>
      <c r="O2602" s="95">
        <v>40533.709547042803</v>
      </c>
      <c r="P2602" s="95">
        <v>0</v>
      </c>
      <c r="Q2602" s="95">
        <v>5287.6260820627203</v>
      </c>
      <c r="R2602" s="95">
        <v>2705.3142558634299</v>
      </c>
      <c r="S2602" s="95">
        <v>0</v>
      </c>
      <c r="T2602" s="95">
        <v>622.654222853482</v>
      </c>
      <c r="U2602" s="95">
        <v>61213.109224796302</v>
      </c>
      <c r="V2602" s="95">
        <v>4314646.3081665002</v>
      </c>
      <c r="W2602" s="95">
        <v>0</v>
      </c>
      <c r="X2602" s="95">
        <v>1059489.2014617899</v>
      </c>
      <c r="Y2602" s="95">
        <v>839504.85442352295</v>
      </c>
      <c r="Z2602" s="95">
        <v>393288.63479614299</v>
      </c>
      <c r="AA2602" s="95">
        <v>0</v>
      </c>
      <c r="AB2602" s="95">
        <v>0</v>
      </c>
      <c r="AC2602" s="95">
        <v>20741004.361816399</v>
      </c>
      <c r="AD2602" s="95">
        <v>0</v>
      </c>
      <c r="AE2602" s="95">
        <v>610716.94480895996</v>
      </c>
      <c r="AF2602" s="95">
        <v>1772125.05453491</v>
      </c>
      <c r="AG2602" s="95">
        <v>776516.34503173805</v>
      </c>
      <c r="AH2602" s="95">
        <v>1615989.9612731901</v>
      </c>
      <c r="AI2602" s="95">
        <v>0</v>
      </c>
      <c r="AJ2602" s="95">
        <v>570879.79117584205</v>
      </c>
      <c r="AK2602" s="95">
        <v>320751.25673294102</v>
      </c>
      <c r="AL2602" s="95">
        <v>0</v>
      </c>
      <c r="AM2602" s="95">
        <v>69960.035144805894</v>
      </c>
      <c r="AN2602" s="95">
        <v>20615041.784667999</v>
      </c>
      <c r="AO2602" s="95">
        <v>39674929.729980499</v>
      </c>
      <c r="AP2602" s="95">
        <v>0</v>
      </c>
      <c r="AQ2602" s="95">
        <v>8745897.4121093806</v>
      </c>
      <c r="AR2602" s="95">
        <v>6934254.7406616202</v>
      </c>
      <c r="AS2602" s="95">
        <v>3111786.95947266</v>
      </c>
      <c r="AT2602" s="95">
        <v>0</v>
      </c>
      <c r="AU2602" s="95">
        <v>0</v>
      </c>
      <c r="AV2602" s="95">
        <v>61190421.294921897</v>
      </c>
      <c r="AW2602" s="95">
        <v>0</v>
      </c>
      <c r="AX2602" s="95">
        <v>6003357.4020385696</v>
      </c>
      <c r="AY2602" s="95">
        <v>16447046.829956099</v>
      </c>
      <c r="AZ2602" s="95">
        <v>6382538.7695922898</v>
      </c>
      <c r="BA2602" s="95">
        <v>14463594.130493199</v>
      </c>
      <c r="BB2602" s="95">
        <v>0</v>
      </c>
      <c r="BC2602" s="95">
        <v>4816496.6818847703</v>
      </c>
      <c r="BD2602" s="95">
        <v>2533040.0136413602</v>
      </c>
      <c r="BE2602" s="95">
        <v>0</v>
      </c>
      <c r="BF2602" s="95">
        <v>561388.61643219006</v>
      </c>
      <c r="BG2602" s="95">
        <v>60771056.973144501</v>
      </c>
      <c r="BH2602" s="95">
        <v>9146299.0865478497</v>
      </c>
      <c r="BI2602" s="95">
        <v>0</v>
      </c>
      <c r="BJ2602" s="95">
        <v>3192103.9336547898</v>
      </c>
      <c r="BK2602" s="95">
        <v>2662063.8612365699</v>
      </c>
      <c r="BL2602" s="95">
        <v>0</v>
      </c>
      <c r="BM2602" s="95">
        <v>0</v>
      </c>
      <c r="BN2602" s="95">
        <v>0</v>
      </c>
      <c r="BO2602" s="95">
        <v>0</v>
      </c>
      <c r="BP2602" s="95">
        <v>0</v>
      </c>
      <c r="BQ2602" s="95">
        <v>0</v>
      </c>
      <c r="BR2602" s="95">
        <v>5093337.8009033203</v>
      </c>
      <c r="BS2602" s="95">
        <v>2309605.4106445299</v>
      </c>
      <c r="BT2602" s="95">
        <v>2813741.1041259798</v>
      </c>
      <c r="BU2602" s="95">
        <v>0</v>
      </c>
      <c r="BV2602" s="95">
        <v>2213695.2557373</v>
      </c>
      <c r="BW2602" s="95">
        <v>283871.22381591803</v>
      </c>
      <c r="BX2602" s="95">
        <v>0</v>
      </c>
      <c r="BY2602" s="95">
        <v>0</v>
      </c>
      <c r="BZ2602" s="95">
        <v>0</v>
      </c>
      <c r="CA2602" s="95">
        <v>107844.621899605</v>
      </c>
      <c r="CB2602" s="95">
        <v>5361767.9759521503</v>
      </c>
      <c r="CC2602" s="95">
        <v>48391978.150390603</v>
      </c>
      <c r="CD2602" s="95">
        <v>12337260.860961899</v>
      </c>
      <c r="CE2602" s="95">
        <v>3254.6905186772301</v>
      </c>
      <c r="CF2602" s="95">
        <v>394434.00959777797</v>
      </c>
      <c r="CG2602" s="95">
        <v>3131407.1521606399</v>
      </c>
      <c r="CH2602" s="95">
        <v>0</v>
      </c>
      <c r="CI2602" s="95">
        <v>111100.030040741</v>
      </c>
      <c r="CJ2602" s="95">
        <v>5758052.06359863</v>
      </c>
      <c r="CK2602" s="95">
        <v>51522435.340820298</v>
      </c>
      <c r="CL2602" s="95">
        <v>12624596.331176801</v>
      </c>
      <c r="CM2602" s="160">
        <v>171603.32985877999</v>
      </c>
      <c r="CN2602" s="160">
        <v>26367279.092041001</v>
      </c>
      <c r="CO2602" s="160">
        <v>112289152.112305</v>
      </c>
      <c r="CP2602" s="95">
        <v>12624596.331176801</v>
      </c>
      <c r="CQ2602" s="95">
        <v>0</v>
      </c>
      <c r="CR2602" s="95">
        <v>0</v>
      </c>
      <c r="CS2602" s="95">
        <v>0</v>
      </c>
      <c r="CT2602" s="95">
        <v>0</v>
      </c>
      <c r="CU2602" s="161">
        <v>5756201.9855499286</v>
      </c>
      <c r="CV2602" s="161">
        <v>51523385.30255124</v>
      </c>
    </row>
    <row r="2603" spans="1:100" x14ac:dyDescent="0.2">
      <c r="A2603" s="94" t="s">
        <v>191</v>
      </c>
      <c r="B2603" s="96">
        <v>40513</v>
      </c>
      <c r="C2603" s="95">
        <v>92859.497783660903</v>
      </c>
      <c r="D2603" s="95">
        <v>0</v>
      </c>
      <c r="E2603" s="95">
        <v>14138.135361433</v>
      </c>
      <c r="F2603" s="95">
        <v>12455.665966987601</v>
      </c>
      <c r="G2603" s="95">
        <v>3281.6164470612998</v>
      </c>
      <c r="H2603" s="95">
        <v>0</v>
      </c>
      <c r="I2603" s="95">
        <v>0</v>
      </c>
      <c r="J2603" s="95">
        <v>61396.084887027697</v>
      </c>
      <c r="K2603" s="95">
        <v>0</v>
      </c>
      <c r="L2603" s="95">
        <v>22937.5765960217</v>
      </c>
      <c r="M2603" s="95">
        <v>42287.545925140403</v>
      </c>
      <c r="N2603" s="95">
        <v>4730.2477980256099</v>
      </c>
      <c r="O2603" s="95">
        <v>39243.407159805298</v>
      </c>
      <c r="P2603" s="95">
        <v>0</v>
      </c>
      <c r="Q2603" s="95">
        <v>5233.7611500024796</v>
      </c>
      <c r="R2603" s="95">
        <v>2721.9218189120302</v>
      </c>
      <c r="S2603" s="95">
        <v>0</v>
      </c>
      <c r="T2603" s="95">
        <v>731.84261710941803</v>
      </c>
      <c r="U2603" s="95">
        <v>61648.376001358003</v>
      </c>
      <c r="V2603" s="95">
        <v>4252625.7086181603</v>
      </c>
      <c r="W2603" s="95">
        <v>0</v>
      </c>
      <c r="X2603" s="95">
        <v>1018637.06040192</v>
      </c>
      <c r="Y2603" s="95">
        <v>813911.86648559605</v>
      </c>
      <c r="Z2603" s="95">
        <v>393851.27705001802</v>
      </c>
      <c r="AA2603" s="95">
        <v>0</v>
      </c>
      <c r="AB2603" s="95">
        <v>0</v>
      </c>
      <c r="AC2603" s="95">
        <v>20463518.349121101</v>
      </c>
      <c r="AD2603" s="95">
        <v>0</v>
      </c>
      <c r="AE2603" s="95">
        <v>710689.896095276</v>
      </c>
      <c r="AF2603" s="95">
        <v>1767841.43655396</v>
      </c>
      <c r="AG2603" s="95">
        <v>754510.89606475795</v>
      </c>
      <c r="AH2603" s="95">
        <v>1482130.8684845001</v>
      </c>
      <c r="AI2603" s="95">
        <v>0</v>
      </c>
      <c r="AJ2603" s="95">
        <v>566466.80258178699</v>
      </c>
      <c r="AK2603" s="95">
        <v>313095.27807617199</v>
      </c>
      <c r="AL2603" s="95">
        <v>0</v>
      </c>
      <c r="AM2603" s="95">
        <v>74503.610201835603</v>
      </c>
      <c r="AN2603" s="95">
        <v>20612510.868652299</v>
      </c>
      <c r="AO2603" s="95">
        <v>39429399.566406302</v>
      </c>
      <c r="AP2603" s="95">
        <v>0</v>
      </c>
      <c r="AQ2603" s="95">
        <v>8503018.1978759803</v>
      </c>
      <c r="AR2603" s="95">
        <v>6767428.1465454102</v>
      </c>
      <c r="AS2603" s="95">
        <v>3119744.5576477102</v>
      </c>
      <c r="AT2603" s="95">
        <v>0</v>
      </c>
      <c r="AU2603" s="95">
        <v>0</v>
      </c>
      <c r="AV2603" s="95">
        <v>61289817.298828103</v>
      </c>
      <c r="AW2603" s="95">
        <v>0</v>
      </c>
      <c r="AX2603" s="95">
        <v>7002529.5043334998</v>
      </c>
      <c r="AY2603" s="95">
        <v>16551848.1263428</v>
      </c>
      <c r="AZ2603" s="95">
        <v>6249487.6386108398</v>
      </c>
      <c r="BA2603" s="95">
        <v>13425850.052856401</v>
      </c>
      <c r="BB2603" s="95">
        <v>0</v>
      </c>
      <c r="BC2603" s="95">
        <v>4821056.48718262</v>
      </c>
      <c r="BD2603" s="95">
        <v>2488438.4690246601</v>
      </c>
      <c r="BE2603" s="95">
        <v>0</v>
      </c>
      <c r="BF2603" s="95">
        <v>598271.31230163598</v>
      </c>
      <c r="BG2603" s="95">
        <v>61503527.604003899</v>
      </c>
      <c r="BH2603" s="95">
        <v>9131460.08666992</v>
      </c>
      <c r="BI2603" s="95">
        <v>0</v>
      </c>
      <c r="BJ2603" s="95">
        <v>3134445.3957824698</v>
      </c>
      <c r="BK2603" s="95">
        <v>2622983.1290588402</v>
      </c>
      <c r="BL2603" s="95">
        <v>0</v>
      </c>
      <c r="BM2603" s="95">
        <v>0</v>
      </c>
      <c r="BN2603" s="95">
        <v>0</v>
      </c>
      <c r="BO2603" s="95">
        <v>0</v>
      </c>
      <c r="BP2603" s="95">
        <v>0</v>
      </c>
      <c r="BQ2603" s="95">
        <v>0</v>
      </c>
      <c r="BR2603" s="95">
        <v>5140232.5590209998</v>
      </c>
      <c r="BS2603" s="95">
        <v>2258983.2846374498</v>
      </c>
      <c r="BT2603" s="95">
        <v>2611865.6935119601</v>
      </c>
      <c r="BU2603" s="95">
        <v>0</v>
      </c>
      <c r="BV2603" s="95">
        <v>2210810.87182617</v>
      </c>
      <c r="BW2603" s="95">
        <v>266950.70946884202</v>
      </c>
      <c r="BX2603" s="95">
        <v>0</v>
      </c>
      <c r="BY2603" s="95">
        <v>0</v>
      </c>
      <c r="BZ2603" s="95">
        <v>0</v>
      </c>
      <c r="CA2603" s="95">
        <v>106996.84570217101</v>
      </c>
      <c r="CB2603" s="95">
        <v>5274066.68078613</v>
      </c>
      <c r="CC2603" s="95">
        <v>47927154.659667999</v>
      </c>
      <c r="CD2603" s="95">
        <v>12269684.1140137</v>
      </c>
      <c r="CE2603" s="95">
        <v>3274.78961789608</v>
      </c>
      <c r="CF2603" s="95">
        <v>390664.04357910203</v>
      </c>
      <c r="CG2603" s="95">
        <v>3099360.7718200702</v>
      </c>
      <c r="CH2603" s="95">
        <v>0</v>
      </c>
      <c r="CI2603" s="95">
        <v>110275.018202782</v>
      </c>
      <c r="CJ2603" s="95">
        <v>5662853.5093994103</v>
      </c>
      <c r="CK2603" s="95">
        <v>51030046.033691399</v>
      </c>
      <c r="CL2603" s="95">
        <v>12537916.2587891</v>
      </c>
      <c r="CM2603" s="160">
        <v>171297.812461853</v>
      </c>
      <c r="CN2603" s="160">
        <v>26309541.573730499</v>
      </c>
      <c r="CO2603" s="160">
        <v>112473272.949219</v>
      </c>
      <c r="CP2603" s="95">
        <v>12537916.2587891</v>
      </c>
      <c r="CQ2603" s="95">
        <v>0</v>
      </c>
      <c r="CR2603" s="95">
        <v>0</v>
      </c>
      <c r="CS2603" s="95">
        <v>0</v>
      </c>
      <c r="CT2603" s="95">
        <v>0</v>
      </c>
      <c r="CU2603" s="161">
        <v>5664730.7243652325</v>
      </c>
      <c r="CV2603" s="161">
        <v>51026515.431488067</v>
      </c>
    </row>
    <row r="2604" spans="1:100" x14ac:dyDescent="0.2">
      <c r="A2604" s="94" t="s">
        <v>191</v>
      </c>
      <c r="B2604" s="96">
        <v>40603</v>
      </c>
      <c r="C2604" s="95">
        <v>93401.804713249207</v>
      </c>
      <c r="D2604" s="95">
        <v>0</v>
      </c>
      <c r="E2604" s="95">
        <v>13760.839185237901</v>
      </c>
      <c r="F2604" s="95">
        <v>12154.3869435787</v>
      </c>
      <c r="G2604" s="95">
        <v>3301.8150279521901</v>
      </c>
      <c r="H2604" s="95">
        <v>0</v>
      </c>
      <c r="I2604" s="95">
        <v>0</v>
      </c>
      <c r="J2604" s="95">
        <v>61909.666202545202</v>
      </c>
      <c r="K2604" s="95">
        <v>0</v>
      </c>
      <c r="L2604" s="95">
        <v>53563.853083610498</v>
      </c>
      <c r="M2604" s="95">
        <v>42465.758512020097</v>
      </c>
      <c r="N2604" s="95">
        <v>4666.3507524728802</v>
      </c>
      <c r="O2604" s="95">
        <v>0</v>
      </c>
      <c r="P2604" s="95">
        <v>0</v>
      </c>
      <c r="Q2604" s="95">
        <v>5222.9818056821796</v>
      </c>
      <c r="R2604" s="95">
        <v>0</v>
      </c>
      <c r="S2604" s="95">
        <v>0</v>
      </c>
      <c r="T2604" s="95">
        <v>3248.8363224268001</v>
      </c>
      <c r="U2604" s="95">
        <v>62118.974446296699</v>
      </c>
      <c r="V2604" s="95">
        <v>4243814.7595214797</v>
      </c>
      <c r="W2604" s="95">
        <v>0</v>
      </c>
      <c r="X2604" s="95">
        <v>989689.35079956101</v>
      </c>
      <c r="Y2604" s="95">
        <v>797026.10145568801</v>
      </c>
      <c r="Z2604" s="95">
        <v>394770.96318054199</v>
      </c>
      <c r="AA2604" s="95">
        <v>0</v>
      </c>
      <c r="AB2604" s="95">
        <v>0</v>
      </c>
      <c r="AC2604" s="95">
        <v>20804579.943359401</v>
      </c>
      <c r="AD2604" s="95">
        <v>0</v>
      </c>
      <c r="AE2604" s="95">
        <v>2174381.27874756</v>
      </c>
      <c r="AF2604" s="95">
        <v>1765163.81846619</v>
      </c>
      <c r="AG2604" s="95">
        <v>738105.95446014404</v>
      </c>
      <c r="AH2604" s="95">
        <v>0</v>
      </c>
      <c r="AI2604" s="95">
        <v>0</v>
      </c>
      <c r="AJ2604" s="95">
        <v>559988.54199981701</v>
      </c>
      <c r="AK2604" s="95">
        <v>0</v>
      </c>
      <c r="AL2604" s="95">
        <v>0</v>
      </c>
      <c r="AM2604" s="95">
        <v>389906.62446975702</v>
      </c>
      <c r="AN2604" s="95">
        <v>20827701.6867676</v>
      </c>
      <c r="AO2604" s="95">
        <v>39744035.321777299</v>
      </c>
      <c r="AP2604" s="95">
        <v>0</v>
      </c>
      <c r="AQ2604" s="95">
        <v>8289975.0772705097</v>
      </c>
      <c r="AR2604" s="95">
        <v>6636109.02416992</v>
      </c>
      <c r="AS2604" s="95">
        <v>3143085.8829345698</v>
      </c>
      <c r="AT2604" s="95">
        <v>0</v>
      </c>
      <c r="AU2604" s="95">
        <v>0</v>
      </c>
      <c r="AV2604" s="95">
        <v>62312030.468261696</v>
      </c>
      <c r="AW2604" s="95">
        <v>0</v>
      </c>
      <c r="AX2604" s="95">
        <v>20417572.184082001</v>
      </c>
      <c r="AY2604" s="95">
        <v>16677130.446167</v>
      </c>
      <c r="AZ2604" s="95">
        <v>6144561.32702637</v>
      </c>
      <c r="BA2604" s="95">
        <v>0</v>
      </c>
      <c r="BB2604" s="95">
        <v>0</v>
      </c>
      <c r="BC2604" s="95">
        <v>4761128.3546752902</v>
      </c>
      <c r="BD2604" s="95">
        <v>0</v>
      </c>
      <c r="BE2604" s="95">
        <v>0</v>
      </c>
      <c r="BF2604" s="95">
        <v>3104026.0484008798</v>
      </c>
      <c r="BG2604" s="95">
        <v>62557780.884277299</v>
      </c>
      <c r="BH2604" s="95">
        <v>6730227.3261718797</v>
      </c>
      <c r="BI2604" s="95">
        <v>0</v>
      </c>
      <c r="BJ2604" s="95">
        <v>2845071.4551391602</v>
      </c>
      <c r="BK2604" s="95">
        <v>2475679.9287719699</v>
      </c>
      <c r="BL2604" s="95">
        <v>0</v>
      </c>
      <c r="BM2604" s="95">
        <v>0</v>
      </c>
      <c r="BN2604" s="95">
        <v>0</v>
      </c>
      <c r="BO2604" s="95">
        <v>0</v>
      </c>
      <c r="BP2604" s="95">
        <v>0</v>
      </c>
      <c r="BQ2604" s="95">
        <v>0</v>
      </c>
      <c r="BR2604" s="95">
        <v>5167061.7442627</v>
      </c>
      <c r="BS2604" s="95">
        <v>2224043.23895264</v>
      </c>
      <c r="BT2604" s="95">
        <v>0</v>
      </c>
      <c r="BU2604" s="95">
        <v>0</v>
      </c>
      <c r="BV2604" s="95">
        <v>2191146.8395690899</v>
      </c>
      <c r="BW2604" s="95">
        <v>0</v>
      </c>
      <c r="BX2604" s="95">
        <v>0</v>
      </c>
      <c r="BY2604" s="95">
        <v>0</v>
      </c>
      <c r="BZ2604" s="95">
        <v>0</v>
      </c>
      <c r="CA2604" s="95">
        <v>107126.68166256</v>
      </c>
      <c r="CB2604" s="95">
        <v>5239823.5700073196</v>
      </c>
      <c r="CC2604" s="95">
        <v>47979742.357910201</v>
      </c>
      <c r="CD2604" s="95">
        <v>9574588.9970703106</v>
      </c>
      <c r="CE2604" s="95">
        <v>3301.16219750047</v>
      </c>
      <c r="CF2604" s="95">
        <v>395350.75977706898</v>
      </c>
      <c r="CG2604" s="95">
        <v>3143231.0265502902</v>
      </c>
      <c r="CH2604" s="95">
        <v>0</v>
      </c>
      <c r="CI2604" s="95">
        <v>110424.08955192599</v>
      </c>
      <c r="CJ2604" s="95">
        <v>5635331.2789306603</v>
      </c>
      <c r="CK2604" s="95">
        <v>51105869.276367202</v>
      </c>
      <c r="CL2604" s="95">
        <v>9568141.8260497991</v>
      </c>
      <c r="CM2604" s="160">
        <v>171762.56417655901</v>
      </c>
      <c r="CN2604" s="160">
        <v>26497551.239746101</v>
      </c>
      <c r="CO2604" s="160">
        <v>113744132.84570301</v>
      </c>
      <c r="CP2604" s="95">
        <v>9568141.8260497991</v>
      </c>
      <c r="CQ2604" s="95">
        <v>0</v>
      </c>
      <c r="CR2604" s="95">
        <v>0</v>
      </c>
      <c r="CS2604" s="95">
        <v>0</v>
      </c>
      <c r="CT2604" s="95">
        <v>0</v>
      </c>
      <c r="CU2604" s="161">
        <v>5635174.3297843887</v>
      </c>
      <c r="CV2604" s="161">
        <v>51122973.384460494</v>
      </c>
    </row>
    <row r="2605" spans="1:100" x14ac:dyDescent="0.2">
      <c r="A2605" s="94" t="s">
        <v>191</v>
      </c>
      <c r="B2605" s="96">
        <v>40695</v>
      </c>
      <c r="C2605" s="95">
        <v>92569.274570465102</v>
      </c>
      <c r="D2605" s="95">
        <v>0</v>
      </c>
      <c r="E2605" s="95">
        <v>13314.618430972099</v>
      </c>
      <c r="F2605" s="95">
        <v>11783.1014357805</v>
      </c>
      <c r="G2605" s="95">
        <v>3300.2046849727599</v>
      </c>
      <c r="H2605" s="95">
        <v>0</v>
      </c>
      <c r="I2605" s="95">
        <v>0</v>
      </c>
      <c r="J2605" s="95">
        <v>62285.473357677503</v>
      </c>
      <c r="K2605" s="95">
        <v>0</v>
      </c>
      <c r="L2605" s="95">
        <v>54357.889678478197</v>
      </c>
      <c r="M2605" s="95">
        <v>42074.972669124603</v>
      </c>
      <c r="N2605" s="95">
        <v>4532.6800436973599</v>
      </c>
      <c r="O2605" s="95">
        <v>0</v>
      </c>
      <c r="P2605" s="95">
        <v>0</v>
      </c>
      <c r="Q2605" s="95">
        <v>5144.0601727366402</v>
      </c>
      <c r="R2605" s="95">
        <v>0</v>
      </c>
      <c r="S2605" s="95">
        <v>0</v>
      </c>
      <c r="T2605" s="95">
        <v>3302.4627270102501</v>
      </c>
      <c r="U2605" s="95">
        <v>62475.411121845202</v>
      </c>
      <c r="V2605" s="95">
        <v>4216046.8656616202</v>
      </c>
      <c r="W2605" s="95">
        <v>0</v>
      </c>
      <c r="X2605" s="95">
        <v>964652.34425354004</v>
      </c>
      <c r="Y2605" s="95">
        <v>782113.59458923305</v>
      </c>
      <c r="Z2605" s="95">
        <v>391123.08001709002</v>
      </c>
      <c r="AA2605" s="95">
        <v>0</v>
      </c>
      <c r="AB2605" s="95">
        <v>0</v>
      </c>
      <c r="AC2605" s="95">
        <v>21126055.230957001</v>
      </c>
      <c r="AD2605" s="95">
        <v>0</v>
      </c>
      <c r="AE2605" s="95">
        <v>2140714.7322998</v>
      </c>
      <c r="AF2605" s="95">
        <v>1759824.6687469501</v>
      </c>
      <c r="AG2605" s="95">
        <v>725423.06732177699</v>
      </c>
      <c r="AH2605" s="95">
        <v>0</v>
      </c>
      <c r="AI2605" s="95">
        <v>0</v>
      </c>
      <c r="AJ2605" s="95">
        <v>554012.31000518799</v>
      </c>
      <c r="AK2605" s="95">
        <v>0</v>
      </c>
      <c r="AL2605" s="95">
        <v>0</v>
      </c>
      <c r="AM2605" s="95">
        <v>391414.226249695</v>
      </c>
      <c r="AN2605" s="95">
        <v>21005536.3354492</v>
      </c>
      <c r="AO2605" s="95">
        <v>39748476.6474609</v>
      </c>
      <c r="AP2605" s="95">
        <v>0</v>
      </c>
      <c r="AQ2605" s="95">
        <v>8069175.2976684598</v>
      </c>
      <c r="AR2605" s="95">
        <v>6525591.6323852502</v>
      </c>
      <c r="AS2605" s="95">
        <v>3133528.3523559598</v>
      </c>
      <c r="AT2605" s="95">
        <v>0</v>
      </c>
      <c r="AU2605" s="95">
        <v>0</v>
      </c>
      <c r="AV2605" s="95">
        <v>63517913.437011696</v>
      </c>
      <c r="AW2605" s="95">
        <v>0</v>
      </c>
      <c r="AX2605" s="95">
        <v>20218453.8349609</v>
      </c>
      <c r="AY2605" s="95">
        <v>16766190.4451904</v>
      </c>
      <c r="AZ2605" s="95">
        <v>6045105.6373901404</v>
      </c>
      <c r="BA2605" s="95">
        <v>0</v>
      </c>
      <c r="BB2605" s="95">
        <v>0</v>
      </c>
      <c r="BC2605" s="95">
        <v>4734608.6481933603</v>
      </c>
      <c r="BD2605" s="95">
        <v>0</v>
      </c>
      <c r="BE2605" s="95">
        <v>0</v>
      </c>
      <c r="BF2605" s="95">
        <v>3129779.22900391</v>
      </c>
      <c r="BG2605" s="95">
        <v>63508234.900878899</v>
      </c>
      <c r="BH2605" s="95">
        <v>6688813.6992797898</v>
      </c>
      <c r="BI2605" s="95">
        <v>0</v>
      </c>
      <c r="BJ2605" s="95">
        <v>2798788.0775146498</v>
      </c>
      <c r="BK2605" s="95">
        <v>2443930.2938232399</v>
      </c>
      <c r="BL2605" s="95">
        <v>0</v>
      </c>
      <c r="BM2605" s="95">
        <v>0</v>
      </c>
      <c r="BN2605" s="95">
        <v>0</v>
      </c>
      <c r="BO2605" s="95">
        <v>0</v>
      </c>
      <c r="BP2605" s="95">
        <v>0</v>
      </c>
      <c r="BQ2605" s="95">
        <v>0</v>
      </c>
      <c r="BR2605" s="95">
        <v>5168000.1596679697</v>
      </c>
      <c r="BS2605" s="95">
        <v>2178652.62417603</v>
      </c>
      <c r="BT2605" s="95">
        <v>0</v>
      </c>
      <c r="BU2605" s="95">
        <v>0</v>
      </c>
      <c r="BV2605" s="95">
        <v>2176774.3918151902</v>
      </c>
      <c r="BW2605" s="95">
        <v>0</v>
      </c>
      <c r="BX2605" s="95">
        <v>0</v>
      </c>
      <c r="BY2605" s="95">
        <v>0</v>
      </c>
      <c r="BZ2605" s="95">
        <v>0</v>
      </c>
      <c r="CA2605" s="95">
        <v>105889.60508155799</v>
      </c>
      <c r="CB2605" s="95">
        <v>5178237.3080444299</v>
      </c>
      <c r="CC2605" s="95">
        <v>47738191.096679702</v>
      </c>
      <c r="CD2605" s="95">
        <v>9468853.17578125</v>
      </c>
      <c r="CE2605" s="95">
        <v>3299.5394650697699</v>
      </c>
      <c r="CF2605" s="95">
        <v>391439.58498763997</v>
      </c>
      <c r="CG2605" s="95">
        <v>3140274.5660705599</v>
      </c>
      <c r="CH2605" s="95">
        <v>0</v>
      </c>
      <c r="CI2605" s="95">
        <v>109188.05147934001</v>
      </c>
      <c r="CJ2605" s="95">
        <v>5568716.0870971698</v>
      </c>
      <c r="CK2605" s="95">
        <v>50856542.352050804</v>
      </c>
      <c r="CL2605" s="95">
        <v>9463790.8493652306</v>
      </c>
      <c r="CM2605" s="160">
        <v>171019.45670890799</v>
      </c>
      <c r="CN2605" s="160">
        <v>26569120.5786133</v>
      </c>
      <c r="CO2605" s="160">
        <v>114436719.70800801</v>
      </c>
      <c r="CP2605" s="95">
        <v>9463790.8493652306</v>
      </c>
      <c r="CQ2605" s="95">
        <v>0</v>
      </c>
      <c r="CR2605" s="95">
        <v>0</v>
      </c>
      <c r="CS2605" s="95">
        <v>0</v>
      </c>
      <c r="CT2605" s="95">
        <v>0</v>
      </c>
      <c r="CU2605" s="161">
        <v>5569676.8930320702</v>
      </c>
      <c r="CV2605" s="161">
        <v>50878465.662750259</v>
      </c>
    </row>
    <row r="2606" spans="1:100" x14ac:dyDescent="0.2">
      <c r="A2606" s="94" t="s">
        <v>191</v>
      </c>
      <c r="B2606" s="96">
        <v>40787</v>
      </c>
      <c r="C2606" s="95">
        <v>91959.901053428694</v>
      </c>
      <c r="D2606" s="95">
        <v>0</v>
      </c>
      <c r="E2606" s="95">
        <v>12886.556316256499</v>
      </c>
      <c r="F2606" s="95">
        <v>11432.935043931</v>
      </c>
      <c r="G2606" s="95">
        <v>3245.1980099379998</v>
      </c>
      <c r="H2606" s="95">
        <v>0</v>
      </c>
      <c r="I2606" s="95">
        <v>0</v>
      </c>
      <c r="J2606" s="95">
        <v>62162.251753330202</v>
      </c>
      <c r="K2606" s="95">
        <v>0</v>
      </c>
      <c r="L2606" s="95">
        <v>54472.623876571699</v>
      </c>
      <c r="M2606" s="95">
        <v>41879.247498989098</v>
      </c>
      <c r="N2606" s="95">
        <v>4435.7311677336702</v>
      </c>
      <c r="O2606" s="95">
        <v>0</v>
      </c>
      <c r="P2606" s="95">
        <v>0</v>
      </c>
      <c r="Q2606" s="95">
        <v>5078.5729482173901</v>
      </c>
      <c r="R2606" s="95">
        <v>0</v>
      </c>
      <c r="S2606" s="95">
        <v>0</v>
      </c>
      <c r="T2606" s="95">
        <v>3288.8649817407099</v>
      </c>
      <c r="U2606" s="95">
        <v>62359.275034904502</v>
      </c>
      <c r="V2606" s="95">
        <v>4165195.4837341299</v>
      </c>
      <c r="W2606" s="95">
        <v>0</v>
      </c>
      <c r="X2606" s="95">
        <v>941968.672943115</v>
      </c>
      <c r="Y2606" s="95">
        <v>762550.25913238502</v>
      </c>
      <c r="Z2606" s="95">
        <v>382688.83860015898</v>
      </c>
      <c r="AA2606" s="95">
        <v>0</v>
      </c>
      <c r="AB2606" s="95">
        <v>0</v>
      </c>
      <c r="AC2606" s="95">
        <v>21069152.503173798</v>
      </c>
      <c r="AD2606" s="95">
        <v>0</v>
      </c>
      <c r="AE2606" s="95">
        <v>2098524.1563110398</v>
      </c>
      <c r="AF2606" s="95">
        <v>1746427.78729248</v>
      </c>
      <c r="AG2606" s="95">
        <v>708875.52519226098</v>
      </c>
      <c r="AH2606" s="95">
        <v>0</v>
      </c>
      <c r="AI2606" s="95">
        <v>0</v>
      </c>
      <c r="AJ2606" s="95">
        <v>553062.71938323998</v>
      </c>
      <c r="AK2606" s="95">
        <v>0</v>
      </c>
      <c r="AL2606" s="95">
        <v>0</v>
      </c>
      <c r="AM2606" s="95">
        <v>385461.96997833299</v>
      </c>
      <c r="AN2606" s="95">
        <v>21088479.995361298</v>
      </c>
      <c r="AO2606" s="95">
        <v>39447571.596679702</v>
      </c>
      <c r="AP2606" s="95">
        <v>0</v>
      </c>
      <c r="AQ2606" s="95">
        <v>7886889.0925903302</v>
      </c>
      <c r="AR2606" s="95">
        <v>6394750.46484375</v>
      </c>
      <c r="AS2606" s="95">
        <v>3083050.1968078599</v>
      </c>
      <c r="AT2606" s="95">
        <v>0</v>
      </c>
      <c r="AU2606" s="95">
        <v>0</v>
      </c>
      <c r="AV2606" s="95">
        <v>64053548.321777299</v>
      </c>
      <c r="AW2606" s="95">
        <v>0</v>
      </c>
      <c r="AX2606" s="95">
        <v>20008094.103759799</v>
      </c>
      <c r="AY2606" s="95">
        <v>16724097.5362549</v>
      </c>
      <c r="AZ2606" s="95">
        <v>5969919.1890258798</v>
      </c>
      <c r="BA2606" s="95">
        <v>0</v>
      </c>
      <c r="BB2606" s="95">
        <v>0</v>
      </c>
      <c r="BC2606" s="95">
        <v>4737235.9752197303</v>
      </c>
      <c r="BD2606" s="95">
        <v>0</v>
      </c>
      <c r="BE2606" s="95">
        <v>0</v>
      </c>
      <c r="BF2606" s="95">
        <v>3113541.2349243201</v>
      </c>
      <c r="BG2606" s="95">
        <v>64074703.351074196</v>
      </c>
      <c r="BH2606" s="95">
        <v>6768232.71203613</v>
      </c>
      <c r="BI2606" s="95">
        <v>0</v>
      </c>
      <c r="BJ2606" s="95">
        <v>2779790.6770629901</v>
      </c>
      <c r="BK2606" s="95">
        <v>2404927.06176758</v>
      </c>
      <c r="BL2606" s="95">
        <v>0</v>
      </c>
      <c r="BM2606" s="95">
        <v>0</v>
      </c>
      <c r="BN2606" s="95">
        <v>0</v>
      </c>
      <c r="BO2606" s="95">
        <v>0</v>
      </c>
      <c r="BP2606" s="95">
        <v>0</v>
      </c>
      <c r="BQ2606" s="95">
        <v>0</v>
      </c>
      <c r="BR2606" s="95">
        <v>5139674.0514526404</v>
      </c>
      <c r="BS2606" s="95">
        <v>2153238.5861816402</v>
      </c>
      <c r="BT2606" s="95">
        <v>0</v>
      </c>
      <c r="BU2606" s="95">
        <v>0</v>
      </c>
      <c r="BV2606" s="95">
        <v>2182091.0109558101</v>
      </c>
      <c r="BW2606" s="95">
        <v>0</v>
      </c>
      <c r="BX2606" s="95">
        <v>0</v>
      </c>
      <c r="BY2606" s="95">
        <v>0</v>
      </c>
      <c r="BZ2606" s="95">
        <v>0</v>
      </c>
      <c r="CA2606" s="95">
        <v>104860.131281853</v>
      </c>
      <c r="CB2606" s="95">
        <v>5098859.9661254901</v>
      </c>
      <c r="CC2606" s="95">
        <v>47338608.9453125</v>
      </c>
      <c r="CD2606" s="95">
        <v>9569983.5272216797</v>
      </c>
      <c r="CE2606" s="95">
        <v>3249.78058111668</v>
      </c>
      <c r="CF2606" s="95">
        <v>384141.18701553298</v>
      </c>
      <c r="CG2606" s="95">
        <v>3093005.7721557599</v>
      </c>
      <c r="CH2606" s="95">
        <v>0</v>
      </c>
      <c r="CI2606" s="95">
        <v>108110.79079246501</v>
      </c>
      <c r="CJ2606" s="95">
        <v>5483963.9916992197</v>
      </c>
      <c r="CK2606" s="95">
        <v>50442904.34375</v>
      </c>
      <c r="CL2606" s="95">
        <v>9586318.5910644494</v>
      </c>
      <c r="CM2606" s="160">
        <v>169837.77930068999</v>
      </c>
      <c r="CN2606" s="160">
        <v>26542411.737548798</v>
      </c>
      <c r="CO2606" s="160">
        <v>114467075.90918</v>
      </c>
      <c r="CP2606" s="95">
        <v>9586318.5910644494</v>
      </c>
      <c r="CQ2606" s="95">
        <v>0</v>
      </c>
      <c r="CR2606" s="95">
        <v>0</v>
      </c>
      <c r="CS2606" s="95">
        <v>0</v>
      </c>
      <c r="CT2606" s="95">
        <v>0</v>
      </c>
      <c r="CU2606" s="161">
        <v>5483001.1531410236</v>
      </c>
      <c r="CV2606" s="161">
        <v>50431614.717468262</v>
      </c>
    </row>
    <row r="2607" spans="1:100" x14ac:dyDescent="0.2">
      <c r="A2607" s="94" t="s">
        <v>191</v>
      </c>
      <c r="B2607" s="96">
        <v>40878</v>
      </c>
      <c r="C2607" s="95">
        <v>92704.706374168396</v>
      </c>
      <c r="D2607" s="95">
        <v>0</v>
      </c>
      <c r="E2607" s="95">
        <v>12638.137909889199</v>
      </c>
      <c r="F2607" s="95">
        <v>11213.799659132999</v>
      </c>
      <c r="G2607" s="95">
        <v>3262.04015010595</v>
      </c>
      <c r="H2607" s="95">
        <v>0</v>
      </c>
      <c r="I2607" s="95">
        <v>0</v>
      </c>
      <c r="J2607" s="95">
        <v>62869.391780853301</v>
      </c>
      <c r="K2607" s="95">
        <v>0</v>
      </c>
      <c r="L2607" s="95">
        <v>53567.797095298803</v>
      </c>
      <c r="M2607" s="95">
        <v>42153.5923066139</v>
      </c>
      <c r="N2607" s="95">
        <v>4370.1983398795101</v>
      </c>
      <c r="O2607" s="95">
        <v>0</v>
      </c>
      <c r="P2607" s="95">
        <v>0</v>
      </c>
      <c r="Q2607" s="95">
        <v>5091.0544150471696</v>
      </c>
      <c r="R2607" s="95">
        <v>0</v>
      </c>
      <c r="S2607" s="95">
        <v>0</v>
      </c>
      <c r="T2607" s="95">
        <v>3209.7708491385001</v>
      </c>
      <c r="U2607" s="95">
        <v>63051.324735641501</v>
      </c>
      <c r="V2607" s="95">
        <v>4180560.6094970698</v>
      </c>
      <c r="W2607" s="95">
        <v>0</v>
      </c>
      <c r="X2607" s="95">
        <v>912538.86756133998</v>
      </c>
      <c r="Y2607" s="95">
        <v>739024.36677551304</v>
      </c>
      <c r="Z2607" s="95">
        <v>376563.981693268</v>
      </c>
      <c r="AA2607" s="95">
        <v>0</v>
      </c>
      <c r="AB2607" s="95">
        <v>0</v>
      </c>
      <c r="AC2607" s="95">
        <v>21012408.689208999</v>
      </c>
      <c r="AD2607" s="95">
        <v>0</v>
      </c>
      <c r="AE2607" s="95">
        <v>2059906.2988891599</v>
      </c>
      <c r="AF2607" s="95">
        <v>1765128.2213134801</v>
      </c>
      <c r="AG2607" s="95">
        <v>691524.868492126</v>
      </c>
      <c r="AH2607" s="95">
        <v>0</v>
      </c>
      <c r="AI2607" s="95">
        <v>0</v>
      </c>
      <c r="AJ2607" s="95">
        <v>555898.51930999802</v>
      </c>
      <c r="AK2607" s="95">
        <v>0</v>
      </c>
      <c r="AL2607" s="95">
        <v>0</v>
      </c>
      <c r="AM2607" s="95">
        <v>369241.933830261</v>
      </c>
      <c r="AN2607" s="95">
        <v>21184621.528076202</v>
      </c>
      <c r="AO2607" s="95">
        <v>40031240.355957001</v>
      </c>
      <c r="AP2607" s="95">
        <v>0</v>
      </c>
      <c r="AQ2607" s="95">
        <v>7639142.1036987295</v>
      </c>
      <c r="AR2607" s="95">
        <v>6197785.6591186495</v>
      </c>
      <c r="AS2607" s="95">
        <v>3050888.1887512198</v>
      </c>
      <c r="AT2607" s="95">
        <v>0</v>
      </c>
      <c r="AU2607" s="95">
        <v>0</v>
      </c>
      <c r="AV2607" s="95">
        <v>64490446.8125</v>
      </c>
      <c r="AW2607" s="95">
        <v>0</v>
      </c>
      <c r="AX2607" s="95">
        <v>19824466.654296901</v>
      </c>
      <c r="AY2607" s="95">
        <v>17071731.6787109</v>
      </c>
      <c r="AZ2607" s="95">
        <v>5824016.5928955097</v>
      </c>
      <c r="BA2607" s="95">
        <v>0</v>
      </c>
      <c r="BB2607" s="95">
        <v>0</v>
      </c>
      <c r="BC2607" s="95">
        <v>4764316.8020629901</v>
      </c>
      <c r="BD2607" s="95">
        <v>0</v>
      </c>
      <c r="BE2607" s="95">
        <v>0</v>
      </c>
      <c r="BF2607" s="95">
        <v>2988700.0806579599</v>
      </c>
      <c r="BG2607" s="95">
        <v>64817677.202636696</v>
      </c>
      <c r="BH2607" s="95">
        <v>6825523.2136840802</v>
      </c>
      <c r="BI2607" s="95">
        <v>0</v>
      </c>
      <c r="BJ2607" s="95">
        <v>2717512.6487731901</v>
      </c>
      <c r="BK2607" s="95">
        <v>2346762.4750671401</v>
      </c>
      <c r="BL2607" s="95">
        <v>0</v>
      </c>
      <c r="BM2607" s="95">
        <v>0</v>
      </c>
      <c r="BN2607" s="95">
        <v>0</v>
      </c>
      <c r="BO2607" s="95">
        <v>0</v>
      </c>
      <c r="BP2607" s="95">
        <v>0</v>
      </c>
      <c r="BQ2607" s="95">
        <v>0</v>
      </c>
      <c r="BR2607" s="95">
        <v>5258335.6904296903</v>
      </c>
      <c r="BS2607" s="95">
        <v>2103562.2644348098</v>
      </c>
      <c r="BT2607" s="95">
        <v>0</v>
      </c>
      <c r="BU2607" s="95">
        <v>0</v>
      </c>
      <c r="BV2607" s="95">
        <v>2201303.7638854999</v>
      </c>
      <c r="BW2607" s="95">
        <v>0</v>
      </c>
      <c r="BX2607" s="95">
        <v>0</v>
      </c>
      <c r="BY2607" s="95">
        <v>0</v>
      </c>
      <c r="BZ2607" s="95">
        <v>0</v>
      </c>
      <c r="CA2607" s="95">
        <v>105348.325595856</v>
      </c>
      <c r="CB2607" s="95">
        <v>5096680.32104492</v>
      </c>
      <c r="CC2607" s="95">
        <v>47760042.8828125</v>
      </c>
      <c r="CD2607" s="95">
        <v>9540501.9539794903</v>
      </c>
      <c r="CE2607" s="95">
        <v>3258.7944439053499</v>
      </c>
      <c r="CF2607" s="95">
        <v>377258.15290069598</v>
      </c>
      <c r="CG2607" s="95">
        <v>3035664.0758361798</v>
      </c>
      <c r="CH2607" s="95">
        <v>0</v>
      </c>
      <c r="CI2607" s="95">
        <v>108610.47563457501</v>
      </c>
      <c r="CJ2607" s="95">
        <v>5472821.1969604502</v>
      </c>
      <c r="CK2607" s="95">
        <v>50843603.674804702</v>
      </c>
      <c r="CL2607" s="95">
        <v>9545030.6660156306</v>
      </c>
      <c r="CM2607" s="160">
        <v>170947.81596946699</v>
      </c>
      <c r="CN2607" s="160">
        <v>26589131.899658199</v>
      </c>
      <c r="CO2607" s="160">
        <v>115541880.62207</v>
      </c>
      <c r="CP2607" s="95">
        <v>9545030.6660156306</v>
      </c>
      <c r="CQ2607" s="95">
        <v>0</v>
      </c>
      <c r="CR2607" s="95">
        <v>0</v>
      </c>
      <c r="CS2607" s="95">
        <v>0</v>
      </c>
      <c r="CT2607" s="95">
        <v>0</v>
      </c>
      <c r="CU2607" s="161">
        <v>5473938.4739456158</v>
      </c>
      <c r="CV2607" s="161">
        <v>50795706.958648682</v>
      </c>
    </row>
    <row r="2608" spans="1:100" x14ac:dyDescent="0.2">
      <c r="A2608" s="94" t="s">
        <v>191</v>
      </c>
      <c r="B2608" s="96">
        <v>40969</v>
      </c>
      <c r="C2608" s="95">
        <v>93466.353936195403</v>
      </c>
      <c r="D2608" s="95">
        <v>0</v>
      </c>
      <c r="E2608" s="95">
        <v>12308.005369067199</v>
      </c>
      <c r="F2608" s="95">
        <v>10882.448204636599</v>
      </c>
      <c r="G2608" s="95">
        <v>3285.5002512633801</v>
      </c>
      <c r="H2608" s="95">
        <v>0</v>
      </c>
      <c r="I2608" s="95">
        <v>0</v>
      </c>
      <c r="J2608" s="95">
        <v>63223.999552249901</v>
      </c>
      <c r="K2608" s="95">
        <v>0</v>
      </c>
      <c r="L2608" s="95">
        <v>53005.906432628602</v>
      </c>
      <c r="M2608" s="95">
        <v>42598.241766929597</v>
      </c>
      <c r="N2608" s="95">
        <v>4286.1745429039001</v>
      </c>
      <c r="O2608" s="95">
        <v>0</v>
      </c>
      <c r="P2608" s="95">
        <v>0</v>
      </c>
      <c r="Q2608" s="95">
        <v>5037.6032058000601</v>
      </c>
      <c r="R2608" s="95">
        <v>0</v>
      </c>
      <c r="S2608" s="95">
        <v>0</v>
      </c>
      <c r="T2608" s="95">
        <v>3240.19779482484</v>
      </c>
      <c r="U2608" s="95">
        <v>63378.577740669301</v>
      </c>
      <c r="V2608" s="95">
        <v>4162486.2543640099</v>
      </c>
      <c r="W2608" s="95">
        <v>0</v>
      </c>
      <c r="X2608" s="95">
        <v>885156.19924163795</v>
      </c>
      <c r="Y2608" s="95">
        <v>713203.90427398705</v>
      </c>
      <c r="Z2608" s="95">
        <v>377276.64621353103</v>
      </c>
      <c r="AA2608" s="95">
        <v>0</v>
      </c>
      <c r="AB2608" s="95">
        <v>0</v>
      </c>
      <c r="AC2608" s="95">
        <v>21381135.9443359</v>
      </c>
      <c r="AD2608" s="95">
        <v>0</v>
      </c>
      <c r="AE2608" s="95">
        <v>2093028.9566192599</v>
      </c>
      <c r="AF2608" s="95">
        <v>1767519.88243103</v>
      </c>
      <c r="AG2608" s="95">
        <v>670753.09729766799</v>
      </c>
      <c r="AH2608" s="95">
        <v>0</v>
      </c>
      <c r="AI2608" s="95">
        <v>0</v>
      </c>
      <c r="AJ2608" s="95">
        <v>552550.09889984096</v>
      </c>
      <c r="AK2608" s="95">
        <v>0</v>
      </c>
      <c r="AL2608" s="95">
        <v>0</v>
      </c>
      <c r="AM2608" s="95">
        <v>373408.83014679002</v>
      </c>
      <c r="AN2608" s="95">
        <v>21292725.8825684</v>
      </c>
      <c r="AO2608" s="95">
        <v>40214350.977050804</v>
      </c>
      <c r="AP2608" s="95">
        <v>0</v>
      </c>
      <c r="AQ2608" s="95">
        <v>7624312.6582641602</v>
      </c>
      <c r="AR2608" s="95">
        <v>6043941.0064086895</v>
      </c>
      <c r="AS2608" s="95">
        <v>3083028.1564636198</v>
      </c>
      <c r="AT2608" s="95">
        <v>0</v>
      </c>
      <c r="AU2608" s="95">
        <v>0</v>
      </c>
      <c r="AV2608" s="95">
        <v>65827645.625</v>
      </c>
      <c r="AW2608" s="95">
        <v>0</v>
      </c>
      <c r="AX2608" s="95">
        <v>20340380.0786133</v>
      </c>
      <c r="AY2608" s="95">
        <v>17262431.521240201</v>
      </c>
      <c r="AZ2608" s="95">
        <v>5699678.5459594699</v>
      </c>
      <c r="BA2608" s="95">
        <v>0</v>
      </c>
      <c r="BB2608" s="95">
        <v>0</v>
      </c>
      <c r="BC2608" s="95">
        <v>4860225.83312988</v>
      </c>
      <c r="BD2608" s="95">
        <v>0</v>
      </c>
      <c r="BE2608" s="95">
        <v>0</v>
      </c>
      <c r="BF2608" s="95">
        <v>3048299.1181335398</v>
      </c>
      <c r="BG2608" s="95">
        <v>65653262.410644501</v>
      </c>
      <c r="BH2608" s="95">
        <v>7005812.7043457003</v>
      </c>
      <c r="BI2608" s="95">
        <v>0</v>
      </c>
      <c r="BJ2608" s="95">
        <v>2659475.1515502902</v>
      </c>
      <c r="BK2608" s="95">
        <v>2305634.3736877399</v>
      </c>
      <c r="BL2608" s="95">
        <v>0</v>
      </c>
      <c r="BM2608" s="95">
        <v>0</v>
      </c>
      <c r="BN2608" s="95">
        <v>0</v>
      </c>
      <c r="BO2608" s="95">
        <v>0</v>
      </c>
      <c r="BP2608" s="95">
        <v>0</v>
      </c>
      <c r="BQ2608" s="95">
        <v>0</v>
      </c>
      <c r="BR2608" s="95">
        <v>5391002.8755493201</v>
      </c>
      <c r="BS2608" s="95">
        <v>2060634.94171143</v>
      </c>
      <c r="BT2608" s="95">
        <v>0</v>
      </c>
      <c r="BU2608" s="95">
        <v>0</v>
      </c>
      <c r="BV2608" s="95">
        <v>2226065.4741821298</v>
      </c>
      <c r="BW2608" s="95">
        <v>0</v>
      </c>
      <c r="BX2608" s="95">
        <v>0</v>
      </c>
      <c r="BY2608" s="95">
        <v>0</v>
      </c>
      <c r="BZ2608" s="95">
        <v>0</v>
      </c>
      <c r="CA2608" s="95">
        <v>105758.15985393499</v>
      </c>
      <c r="CB2608" s="95">
        <v>5041665.5562744103</v>
      </c>
      <c r="CC2608" s="95">
        <v>47694387.856933601</v>
      </c>
      <c r="CD2608" s="95">
        <v>9665997.0970459003</v>
      </c>
      <c r="CE2608" s="95">
        <v>3283.7296774387401</v>
      </c>
      <c r="CF2608" s="95">
        <v>372462.81853485102</v>
      </c>
      <c r="CG2608" s="95">
        <v>3084600.2926940899</v>
      </c>
      <c r="CH2608" s="95">
        <v>0</v>
      </c>
      <c r="CI2608" s="95">
        <v>109036.332936287</v>
      </c>
      <c r="CJ2608" s="95">
        <v>5413917.0845947303</v>
      </c>
      <c r="CK2608" s="95">
        <v>50713230.637207001</v>
      </c>
      <c r="CL2608" s="95">
        <v>9659572.5450439509</v>
      </c>
      <c r="CM2608" s="160">
        <v>171655.7311306</v>
      </c>
      <c r="CN2608" s="160">
        <v>26698021.612548798</v>
      </c>
      <c r="CO2608" s="160">
        <v>116410768.825195</v>
      </c>
      <c r="CP2608" s="95">
        <v>9659572.5450439509</v>
      </c>
      <c r="CQ2608" s="95">
        <v>0</v>
      </c>
      <c r="CR2608" s="95">
        <v>0</v>
      </c>
      <c r="CS2608" s="95">
        <v>0</v>
      </c>
      <c r="CT2608" s="95">
        <v>0</v>
      </c>
      <c r="CU2608" s="161">
        <v>5414128.3748092614</v>
      </c>
      <c r="CV2608" s="161">
        <v>50778988.149627693</v>
      </c>
    </row>
    <row r="2609" spans="1:100" x14ac:dyDescent="0.2">
      <c r="A2609" s="94" t="s">
        <v>191</v>
      </c>
      <c r="B2609" s="96">
        <v>41061</v>
      </c>
      <c r="C2609" s="95">
        <v>91961.216899871797</v>
      </c>
      <c r="D2609" s="95">
        <v>0</v>
      </c>
      <c r="E2609" s="95">
        <v>11871.2302974463</v>
      </c>
      <c r="F2609" s="95">
        <v>10516.4339190722</v>
      </c>
      <c r="G2609" s="95">
        <v>3286.6195499301002</v>
      </c>
      <c r="H2609" s="95">
        <v>0</v>
      </c>
      <c r="I2609" s="95">
        <v>0</v>
      </c>
      <c r="J2609" s="95">
        <v>63289.287522792802</v>
      </c>
      <c r="K2609" s="95">
        <v>0</v>
      </c>
      <c r="L2609" s="95">
        <v>53107.031972885103</v>
      </c>
      <c r="M2609" s="95">
        <v>41924.038076877601</v>
      </c>
      <c r="N2609" s="95">
        <v>4179.2511683106404</v>
      </c>
      <c r="O2609" s="95">
        <v>0</v>
      </c>
      <c r="P2609" s="95">
        <v>0</v>
      </c>
      <c r="Q2609" s="95">
        <v>4966.1519731283197</v>
      </c>
      <c r="R2609" s="95">
        <v>0</v>
      </c>
      <c r="S2609" s="95">
        <v>0</v>
      </c>
      <c r="T2609" s="95">
        <v>3288.38023877144</v>
      </c>
      <c r="U2609" s="95">
        <v>63450.485609531403</v>
      </c>
      <c r="V2609" s="95">
        <v>4102537.19000244</v>
      </c>
      <c r="W2609" s="95">
        <v>0</v>
      </c>
      <c r="X2609" s="95">
        <v>859564.47338867199</v>
      </c>
      <c r="Y2609" s="95">
        <v>693358.66965484596</v>
      </c>
      <c r="Z2609" s="95">
        <v>368113.63714981102</v>
      </c>
      <c r="AA2609" s="95">
        <v>0</v>
      </c>
      <c r="AB2609" s="95">
        <v>0</v>
      </c>
      <c r="AC2609" s="95">
        <v>21250103.647216801</v>
      </c>
      <c r="AD2609" s="95">
        <v>0</v>
      </c>
      <c r="AE2609" s="95">
        <v>1992638.2543029799</v>
      </c>
      <c r="AF2609" s="95">
        <v>1753873.02986145</v>
      </c>
      <c r="AG2609" s="95">
        <v>641602.52570342994</v>
      </c>
      <c r="AH2609" s="95">
        <v>0</v>
      </c>
      <c r="AI2609" s="95">
        <v>0</v>
      </c>
      <c r="AJ2609" s="95">
        <v>547455.84233856201</v>
      </c>
      <c r="AK2609" s="95">
        <v>0</v>
      </c>
      <c r="AL2609" s="95">
        <v>0</v>
      </c>
      <c r="AM2609" s="95">
        <v>366101.228591919</v>
      </c>
      <c r="AN2609" s="95">
        <v>21337338.7341309</v>
      </c>
      <c r="AO2609" s="95">
        <v>39938779.201171897</v>
      </c>
      <c r="AP2609" s="95">
        <v>0</v>
      </c>
      <c r="AQ2609" s="95">
        <v>7382550.1442871103</v>
      </c>
      <c r="AR2609" s="95">
        <v>5962258.1530151404</v>
      </c>
      <c r="AS2609" s="95">
        <v>3017672.3226623498</v>
      </c>
      <c r="AT2609" s="95">
        <v>0</v>
      </c>
      <c r="AU2609" s="95">
        <v>0</v>
      </c>
      <c r="AV2609" s="95">
        <v>65892271.1953125</v>
      </c>
      <c r="AW2609" s="95">
        <v>0</v>
      </c>
      <c r="AX2609" s="95">
        <v>19490896.854736298</v>
      </c>
      <c r="AY2609" s="95">
        <v>17265325.7104492</v>
      </c>
      <c r="AZ2609" s="95">
        <v>5508839.9812622098</v>
      </c>
      <c r="BA2609" s="95">
        <v>0</v>
      </c>
      <c r="BB2609" s="95">
        <v>0</v>
      </c>
      <c r="BC2609" s="95">
        <v>4741145.4904785203</v>
      </c>
      <c r="BD2609" s="95">
        <v>0</v>
      </c>
      <c r="BE2609" s="95">
        <v>0</v>
      </c>
      <c r="BF2609" s="95">
        <v>2999554.8983764602</v>
      </c>
      <c r="BG2609" s="95">
        <v>66170870.761718802</v>
      </c>
      <c r="BH2609" s="95">
        <v>6823195.9307251005</v>
      </c>
      <c r="BI2609" s="95">
        <v>0</v>
      </c>
      <c r="BJ2609" s="95">
        <v>2595388.3871459998</v>
      </c>
      <c r="BK2609" s="95">
        <v>2243401.2025146498</v>
      </c>
      <c r="BL2609" s="95">
        <v>0</v>
      </c>
      <c r="BM2609" s="95">
        <v>0</v>
      </c>
      <c r="BN2609" s="95">
        <v>0</v>
      </c>
      <c r="BO2609" s="95">
        <v>0</v>
      </c>
      <c r="BP2609" s="95">
        <v>0</v>
      </c>
      <c r="BQ2609" s="95">
        <v>0</v>
      </c>
      <c r="BR2609" s="95">
        <v>5279828.9388427697</v>
      </c>
      <c r="BS2609" s="95">
        <v>1998886.8613739</v>
      </c>
      <c r="BT2609" s="95">
        <v>0</v>
      </c>
      <c r="BU2609" s="95">
        <v>0</v>
      </c>
      <c r="BV2609" s="95">
        <v>2177568.3569030799</v>
      </c>
      <c r="BW2609" s="95">
        <v>0</v>
      </c>
      <c r="BX2609" s="95">
        <v>0</v>
      </c>
      <c r="BY2609" s="95">
        <v>0</v>
      </c>
      <c r="BZ2609" s="95">
        <v>0</v>
      </c>
      <c r="CA2609" s="95">
        <v>103827.44014072399</v>
      </c>
      <c r="CB2609" s="95">
        <v>4960223.3316040002</v>
      </c>
      <c r="CC2609" s="95">
        <v>47393199.5068359</v>
      </c>
      <c r="CD2609" s="95">
        <v>9405802.1685790997</v>
      </c>
      <c r="CE2609" s="95">
        <v>3289.2042805552501</v>
      </c>
      <c r="CF2609" s="95">
        <v>370202.26853561401</v>
      </c>
      <c r="CG2609" s="95">
        <v>3024238.0209045401</v>
      </c>
      <c r="CH2609" s="95">
        <v>0</v>
      </c>
      <c r="CI2609" s="95">
        <v>107116.96760559099</v>
      </c>
      <c r="CJ2609" s="95">
        <v>5330800.4343872098</v>
      </c>
      <c r="CK2609" s="95">
        <v>50436470.461425804</v>
      </c>
      <c r="CL2609" s="95">
        <v>9403133.5793456994</v>
      </c>
      <c r="CM2609" s="160">
        <v>169980.050783157</v>
      </c>
      <c r="CN2609" s="160">
        <v>26662018.057372998</v>
      </c>
      <c r="CO2609" s="160">
        <v>116597260.19824199</v>
      </c>
      <c r="CP2609" s="95">
        <v>9403133.5793456994</v>
      </c>
      <c r="CQ2609" s="95">
        <v>0</v>
      </c>
      <c r="CR2609" s="95">
        <v>0</v>
      </c>
      <c r="CS2609" s="95">
        <v>0</v>
      </c>
      <c r="CT2609" s="95">
        <v>0</v>
      </c>
      <c r="CU2609" s="161">
        <v>5330425.6001396142</v>
      </c>
      <c r="CV2609" s="161">
        <v>50417437.527740441</v>
      </c>
    </row>
    <row r="2610" spans="1:100" x14ac:dyDescent="0.2">
      <c r="A2610" s="94" t="s">
        <v>191</v>
      </c>
      <c r="B2610" s="96">
        <v>41153</v>
      </c>
      <c r="C2610" s="95">
        <v>92390.531798362703</v>
      </c>
      <c r="D2610" s="95">
        <v>0</v>
      </c>
      <c r="E2610" s="95">
        <v>11532.0950814486</v>
      </c>
      <c r="F2610" s="95">
        <v>10240.138570904701</v>
      </c>
      <c r="G2610" s="95">
        <v>3260.1779156625298</v>
      </c>
      <c r="H2610" s="95">
        <v>0</v>
      </c>
      <c r="I2610" s="95">
        <v>0</v>
      </c>
      <c r="J2610" s="95">
        <v>63235.530582428</v>
      </c>
      <c r="K2610" s="95">
        <v>0</v>
      </c>
      <c r="L2610" s="95">
        <v>52973.515380859397</v>
      </c>
      <c r="M2610" s="95">
        <v>42330.916219711296</v>
      </c>
      <c r="N2610" s="95">
        <v>4114.4393659830102</v>
      </c>
      <c r="O2610" s="95">
        <v>0</v>
      </c>
      <c r="P2610" s="95">
        <v>0</v>
      </c>
      <c r="Q2610" s="95">
        <v>4989.46066361666</v>
      </c>
      <c r="R2610" s="95">
        <v>0</v>
      </c>
      <c r="S2610" s="95">
        <v>0</v>
      </c>
      <c r="T2610" s="95">
        <v>3277.1783771216901</v>
      </c>
      <c r="U2610" s="95">
        <v>63391.879895687103</v>
      </c>
      <c r="V2610" s="95">
        <v>4033075.2642517099</v>
      </c>
      <c r="W2610" s="95">
        <v>0</v>
      </c>
      <c r="X2610" s="95">
        <v>839633.95155334496</v>
      </c>
      <c r="Y2610" s="95">
        <v>682537.19583129894</v>
      </c>
      <c r="Z2610" s="95">
        <v>358729.35404586798</v>
      </c>
      <c r="AA2610" s="95">
        <v>0</v>
      </c>
      <c r="AB2610" s="95">
        <v>0</v>
      </c>
      <c r="AC2610" s="95">
        <v>21287505.4538574</v>
      </c>
      <c r="AD2610" s="95">
        <v>0</v>
      </c>
      <c r="AE2610" s="95">
        <v>1963093.76046753</v>
      </c>
      <c r="AF2610" s="95">
        <v>1734526.5054168699</v>
      </c>
      <c r="AG2610" s="95">
        <v>622667.89250945998</v>
      </c>
      <c r="AH2610" s="95">
        <v>0</v>
      </c>
      <c r="AI2610" s="95">
        <v>0</v>
      </c>
      <c r="AJ2610" s="95">
        <v>559374.34087371803</v>
      </c>
      <c r="AK2610" s="95">
        <v>0</v>
      </c>
      <c r="AL2610" s="95">
        <v>0</v>
      </c>
      <c r="AM2610" s="95">
        <v>358440.92448806798</v>
      </c>
      <c r="AN2610" s="95">
        <v>21255348.160156298</v>
      </c>
      <c r="AO2610" s="95">
        <v>39578082.5625</v>
      </c>
      <c r="AP2610" s="95">
        <v>0</v>
      </c>
      <c r="AQ2610" s="95">
        <v>7233394.23193359</v>
      </c>
      <c r="AR2610" s="95">
        <v>5884127.1078491202</v>
      </c>
      <c r="AS2610" s="95">
        <v>2988513.1918640099</v>
      </c>
      <c r="AT2610" s="95">
        <v>0</v>
      </c>
      <c r="AU2610" s="95">
        <v>0</v>
      </c>
      <c r="AV2610" s="95">
        <v>66717742.825683601</v>
      </c>
      <c r="AW2610" s="95">
        <v>0</v>
      </c>
      <c r="AX2610" s="95">
        <v>19389900.748046901</v>
      </c>
      <c r="AY2610" s="95">
        <v>17249818.979492199</v>
      </c>
      <c r="AZ2610" s="95">
        <v>5416622.37854004</v>
      </c>
      <c r="BA2610" s="95">
        <v>0</v>
      </c>
      <c r="BB2610" s="95">
        <v>0</v>
      </c>
      <c r="BC2610" s="95">
        <v>4885433.7905883798</v>
      </c>
      <c r="BD2610" s="95">
        <v>0</v>
      </c>
      <c r="BE2610" s="95">
        <v>0</v>
      </c>
      <c r="BF2610" s="95">
        <v>2993999.3275756799</v>
      </c>
      <c r="BG2610" s="95">
        <v>66529041.0146484</v>
      </c>
      <c r="BH2610" s="95">
        <v>7033838.8099975605</v>
      </c>
      <c r="BI2610" s="95">
        <v>0</v>
      </c>
      <c r="BJ2610" s="95">
        <v>2650311.7744445801</v>
      </c>
      <c r="BK2610" s="95">
        <v>2275810.2991332998</v>
      </c>
      <c r="BL2610" s="95">
        <v>0</v>
      </c>
      <c r="BM2610" s="95">
        <v>0</v>
      </c>
      <c r="BN2610" s="95">
        <v>0</v>
      </c>
      <c r="BO2610" s="95">
        <v>0</v>
      </c>
      <c r="BP2610" s="95">
        <v>0</v>
      </c>
      <c r="BQ2610" s="95">
        <v>0</v>
      </c>
      <c r="BR2610" s="95">
        <v>5370715.9606323196</v>
      </c>
      <c r="BS2610" s="95">
        <v>1972171.2107696501</v>
      </c>
      <c r="BT2610" s="95">
        <v>0</v>
      </c>
      <c r="BU2610" s="95">
        <v>0</v>
      </c>
      <c r="BV2610" s="95">
        <v>2264181.8340148898</v>
      </c>
      <c r="BW2610" s="95">
        <v>0</v>
      </c>
      <c r="BX2610" s="95">
        <v>0</v>
      </c>
      <c r="BY2610" s="95">
        <v>0</v>
      </c>
      <c r="BZ2610" s="95">
        <v>0</v>
      </c>
      <c r="CA2610" s="95">
        <v>103926.244081497</v>
      </c>
      <c r="CB2610" s="95">
        <v>4869695.73364258</v>
      </c>
      <c r="CC2610" s="95">
        <v>46843010.646972701</v>
      </c>
      <c r="CD2610" s="95">
        <v>9699281.3858642597</v>
      </c>
      <c r="CE2610" s="95">
        <v>3260.85203495622</v>
      </c>
      <c r="CF2610" s="95">
        <v>357069.38654327398</v>
      </c>
      <c r="CG2610" s="95">
        <v>2993287.7032775902</v>
      </c>
      <c r="CH2610" s="95">
        <v>0</v>
      </c>
      <c r="CI2610" s="95">
        <v>107187.671860695</v>
      </c>
      <c r="CJ2610" s="95">
        <v>5229922.8753051804</v>
      </c>
      <c r="CK2610" s="95">
        <v>49835476.1015625</v>
      </c>
      <c r="CL2610" s="95">
        <v>9718714.44921875</v>
      </c>
      <c r="CM2610" s="160">
        <v>169820.03291130101</v>
      </c>
      <c r="CN2610" s="160">
        <v>26526818.115234401</v>
      </c>
      <c r="CO2610" s="160">
        <v>116461435.82324199</v>
      </c>
      <c r="CP2610" s="95">
        <v>9718714.44921875</v>
      </c>
      <c r="CQ2610" s="95">
        <v>0</v>
      </c>
      <c r="CR2610" s="95">
        <v>0</v>
      </c>
      <c r="CS2610" s="95">
        <v>0</v>
      </c>
      <c r="CT2610" s="95">
        <v>0</v>
      </c>
      <c r="CU2610" s="161">
        <v>5226765.1201858539</v>
      </c>
      <c r="CV2610" s="161">
        <v>49836298.350250289</v>
      </c>
    </row>
    <row r="2611" spans="1:100" x14ac:dyDescent="0.2">
      <c r="A2611" s="94" t="s">
        <v>191</v>
      </c>
      <c r="B2611" s="96">
        <v>41244</v>
      </c>
      <c r="C2611" s="95">
        <v>91642.618519783005</v>
      </c>
      <c r="D2611" s="95">
        <v>0</v>
      </c>
      <c r="E2611" s="95">
        <v>11310.9518213272</v>
      </c>
      <c r="F2611" s="95">
        <v>10053.2746505737</v>
      </c>
      <c r="G2611" s="95">
        <v>3224.22752571106</v>
      </c>
      <c r="H2611" s="95">
        <v>0</v>
      </c>
      <c r="I2611" s="95">
        <v>0</v>
      </c>
      <c r="J2611" s="95">
        <v>63197.4557385445</v>
      </c>
      <c r="K2611" s="95">
        <v>0</v>
      </c>
      <c r="L2611" s="95">
        <v>51985.053085804</v>
      </c>
      <c r="M2611" s="95">
        <v>42003.620791435198</v>
      </c>
      <c r="N2611" s="95">
        <v>3936.2429715395001</v>
      </c>
      <c r="O2611" s="95">
        <v>0</v>
      </c>
      <c r="P2611" s="95">
        <v>0</v>
      </c>
      <c r="Q2611" s="95">
        <v>4969.4846631288501</v>
      </c>
      <c r="R2611" s="95">
        <v>0</v>
      </c>
      <c r="S2611" s="95">
        <v>0</v>
      </c>
      <c r="T2611" s="95">
        <v>3191.50529715419</v>
      </c>
      <c r="U2611" s="95">
        <v>63317.413249015801</v>
      </c>
      <c r="V2611" s="95">
        <v>3991496.71484375</v>
      </c>
      <c r="W2611" s="95">
        <v>0</v>
      </c>
      <c r="X2611" s="95">
        <v>825883.79934692394</v>
      </c>
      <c r="Y2611" s="95">
        <v>673132.78688812302</v>
      </c>
      <c r="Z2611" s="95">
        <v>363154.21820831299</v>
      </c>
      <c r="AA2611" s="95">
        <v>0</v>
      </c>
      <c r="AB2611" s="95">
        <v>0</v>
      </c>
      <c r="AC2611" s="95">
        <v>21255749.443847701</v>
      </c>
      <c r="AD2611" s="95">
        <v>0</v>
      </c>
      <c r="AE2611" s="95">
        <v>1935246.0569458001</v>
      </c>
      <c r="AF2611" s="95">
        <v>1717389.81838989</v>
      </c>
      <c r="AG2611" s="95">
        <v>601385.081352234</v>
      </c>
      <c r="AH2611" s="95">
        <v>0</v>
      </c>
      <c r="AI2611" s="95">
        <v>0</v>
      </c>
      <c r="AJ2611" s="95">
        <v>559991.33407592797</v>
      </c>
      <c r="AK2611" s="95">
        <v>0</v>
      </c>
      <c r="AL2611" s="95">
        <v>0</v>
      </c>
      <c r="AM2611" s="95">
        <v>357310.10522079503</v>
      </c>
      <c r="AN2611" s="95">
        <v>21278689.544921901</v>
      </c>
      <c r="AO2611" s="95">
        <v>39419879.907714799</v>
      </c>
      <c r="AP2611" s="95">
        <v>0</v>
      </c>
      <c r="AQ2611" s="95">
        <v>7206142.7684936495</v>
      </c>
      <c r="AR2611" s="95">
        <v>5849708.95629883</v>
      </c>
      <c r="AS2611" s="95">
        <v>3022735.7526550302</v>
      </c>
      <c r="AT2611" s="95">
        <v>0</v>
      </c>
      <c r="AU2611" s="95">
        <v>0</v>
      </c>
      <c r="AV2611" s="95">
        <v>66719753.716308601</v>
      </c>
      <c r="AW2611" s="95">
        <v>0</v>
      </c>
      <c r="AX2611" s="95">
        <v>19274952.4133301</v>
      </c>
      <c r="AY2611" s="95">
        <v>17174681.667968798</v>
      </c>
      <c r="AZ2611" s="95">
        <v>5220168.9783325205</v>
      </c>
      <c r="BA2611" s="95">
        <v>0</v>
      </c>
      <c r="BB2611" s="95">
        <v>0</v>
      </c>
      <c r="BC2611" s="95">
        <v>4920206.9394531297</v>
      </c>
      <c r="BD2611" s="95">
        <v>0</v>
      </c>
      <c r="BE2611" s="95">
        <v>0</v>
      </c>
      <c r="BF2611" s="95">
        <v>2968633.01379395</v>
      </c>
      <c r="BG2611" s="95">
        <v>66766658.2568359</v>
      </c>
      <c r="BH2611" s="95">
        <v>6938095.90026855</v>
      </c>
      <c r="BI2611" s="95">
        <v>0</v>
      </c>
      <c r="BJ2611" s="95">
        <v>2611908.3385925302</v>
      </c>
      <c r="BK2611" s="95">
        <v>2245827.61682129</v>
      </c>
      <c r="BL2611" s="95">
        <v>0</v>
      </c>
      <c r="BM2611" s="95">
        <v>0</v>
      </c>
      <c r="BN2611" s="95">
        <v>0</v>
      </c>
      <c r="BO2611" s="95">
        <v>0</v>
      </c>
      <c r="BP2611" s="95">
        <v>0</v>
      </c>
      <c r="BQ2611" s="95">
        <v>0</v>
      </c>
      <c r="BR2611" s="95">
        <v>5379392.08129883</v>
      </c>
      <c r="BS2611" s="95">
        <v>1900012.1894378699</v>
      </c>
      <c r="BT2611" s="95">
        <v>0</v>
      </c>
      <c r="BU2611" s="95">
        <v>0</v>
      </c>
      <c r="BV2611" s="95">
        <v>2285985.2135620099</v>
      </c>
      <c r="BW2611" s="95">
        <v>0</v>
      </c>
      <c r="BX2611" s="95">
        <v>0</v>
      </c>
      <c r="BY2611" s="95">
        <v>0</v>
      </c>
      <c r="BZ2611" s="95">
        <v>0</v>
      </c>
      <c r="CA2611" s="95">
        <v>102976.588755608</v>
      </c>
      <c r="CB2611" s="95">
        <v>4820916.0864257803</v>
      </c>
      <c r="CC2611" s="95">
        <v>46664152.854492202</v>
      </c>
      <c r="CD2611" s="95">
        <v>9545472.7591552697</v>
      </c>
      <c r="CE2611" s="95">
        <v>3224.0277307629599</v>
      </c>
      <c r="CF2611" s="95">
        <v>359117.62346649199</v>
      </c>
      <c r="CG2611" s="95">
        <v>3011301.3271484398</v>
      </c>
      <c r="CH2611" s="95">
        <v>0</v>
      </c>
      <c r="CI2611" s="95">
        <v>106203.22973442099</v>
      </c>
      <c r="CJ2611" s="95">
        <v>5180330.90234375</v>
      </c>
      <c r="CK2611" s="95">
        <v>49687011.251464799</v>
      </c>
      <c r="CL2611" s="95">
        <v>9550260.9456787091</v>
      </c>
      <c r="CM2611" s="160">
        <v>168776.70689392099</v>
      </c>
      <c r="CN2611" s="160">
        <v>26452389.935058601</v>
      </c>
      <c r="CO2611" s="160">
        <v>116422667.21582</v>
      </c>
      <c r="CP2611" s="95">
        <v>9550260.9456787091</v>
      </c>
      <c r="CQ2611" s="95">
        <v>0</v>
      </c>
      <c r="CR2611" s="95">
        <v>0</v>
      </c>
      <c r="CS2611" s="95">
        <v>0</v>
      </c>
      <c r="CT2611" s="95">
        <v>0</v>
      </c>
      <c r="CU2611" s="161">
        <v>5180033.709892272</v>
      </c>
      <c r="CV2611" s="161">
        <v>49675454.18164064</v>
      </c>
    </row>
    <row r="2612" spans="1:100" x14ac:dyDescent="0.2">
      <c r="A2612" s="94" t="s">
        <v>191</v>
      </c>
      <c r="B2612" s="96">
        <v>41334</v>
      </c>
      <c r="C2612" s="95">
        <v>90094.337282180801</v>
      </c>
      <c r="D2612" s="95">
        <v>0</v>
      </c>
      <c r="E2612" s="95">
        <v>11016.211817383801</v>
      </c>
      <c r="F2612" s="95">
        <v>9745.2782070636695</v>
      </c>
      <c r="G2612" s="95">
        <v>3185.8303386271</v>
      </c>
      <c r="H2612" s="95">
        <v>0</v>
      </c>
      <c r="I2612" s="95">
        <v>0</v>
      </c>
      <c r="J2612" s="95">
        <v>63217.058181762703</v>
      </c>
      <c r="K2612" s="95">
        <v>0</v>
      </c>
      <c r="L2612" s="95">
        <v>2291.92680856586</v>
      </c>
      <c r="M2612" s="95">
        <v>41500.620731830597</v>
      </c>
      <c r="N2612" s="95">
        <v>3885.9344528317501</v>
      </c>
      <c r="O2612" s="95">
        <v>0</v>
      </c>
      <c r="P2612" s="95">
        <v>48089.410555839502</v>
      </c>
      <c r="Q2612" s="95">
        <v>4913.6101720333099</v>
      </c>
      <c r="R2612" s="95">
        <v>0</v>
      </c>
      <c r="S2612" s="95">
        <v>3145.5801711976501</v>
      </c>
      <c r="T2612" s="95">
        <v>0</v>
      </c>
      <c r="U2612" s="95">
        <v>63313.544170379602</v>
      </c>
      <c r="V2612" s="95">
        <v>3921580.1239318801</v>
      </c>
      <c r="W2612" s="95">
        <v>0</v>
      </c>
      <c r="X2612" s="95">
        <v>806011.77494049096</v>
      </c>
      <c r="Y2612" s="95">
        <v>657630.66941833496</v>
      </c>
      <c r="Z2612" s="95">
        <v>349011.94654464698</v>
      </c>
      <c r="AA2612" s="95">
        <v>0</v>
      </c>
      <c r="AB2612" s="95">
        <v>0</v>
      </c>
      <c r="AC2612" s="95">
        <v>21196240.470458999</v>
      </c>
      <c r="AD2612" s="95">
        <v>0</v>
      </c>
      <c r="AE2612" s="95">
        <v>45272.5266456604</v>
      </c>
      <c r="AF2612" s="95">
        <v>1715508.54325867</v>
      </c>
      <c r="AG2612" s="95">
        <v>593656.79204559303</v>
      </c>
      <c r="AH2612" s="95">
        <v>0</v>
      </c>
      <c r="AI2612" s="95">
        <v>1793047.6616058301</v>
      </c>
      <c r="AJ2612" s="95">
        <v>548293.07270813</v>
      </c>
      <c r="AK2612" s="95">
        <v>0</v>
      </c>
      <c r="AL2612" s="95">
        <v>346073.61404418899</v>
      </c>
      <c r="AM2612" s="95">
        <v>0</v>
      </c>
      <c r="AN2612" s="95">
        <v>21283669.996093798</v>
      </c>
      <c r="AO2612" s="95">
        <v>38718324.9931641</v>
      </c>
      <c r="AP2612" s="95">
        <v>0</v>
      </c>
      <c r="AQ2612" s="95">
        <v>6987017.3062133798</v>
      </c>
      <c r="AR2612" s="95">
        <v>5701949.2454223596</v>
      </c>
      <c r="AS2612" s="95">
        <v>2912708.4906310998</v>
      </c>
      <c r="AT2612" s="95">
        <v>0</v>
      </c>
      <c r="AU2612" s="95">
        <v>0</v>
      </c>
      <c r="AV2612" s="95">
        <v>66883893.304199196</v>
      </c>
      <c r="AW2612" s="95">
        <v>0</v>
      </c>
      <c r="AX2612" s="95">
        <v>539003.450965881</v>
      </c>
      <c r="AY2612" s="95">
        <v>17210594.496337902</v>
      </c>
      <c r="AZ2612" s="95">
        <v>5178184.4470214797</v>
      </c>
      <c r="BA2612" s="95">
        <v>0</v>
      </c>
      <c r="BB2612" s="95">
        <v>17579146.120117199</v>
      </c>
      <c r="BC2612" s="95">
        <v>4824484.05749512</v>
      </c>
      <c r="BD2612" s="95">
        <v>0</v>
      </c>
      <c r="BE2612" s="95">
        <v>2883453.02880859</v>
      </c>
      <c r="BF2612" s="95">
        <v>0</v>
      </c>
      <c r="BG2612" s="95">
        <v>67117518.044921905</v>
      </c>
      <c r="BH2612" s="95">
        <v>8356353.7217407199</v>
      </c>
      <c r="BI2612" s="95">
        <v>0</v>
      </c>
      <c r="BJ2612" s="95">
        <v>2631205.7333374</v>
      </c>
      <c r="BK2612" s="95">
        <v>2246318.3339233398</v>
      </c>
      <c r="BL2612" s="95">
        <v>0</v>
      </c>
      <c r="BM2612" s="95">
        <v>0</v>
      </c>
      <c r="BN2612" s="95">
        <v>0</v>
      </c>
      <c r="BO2612" s="95">
        <v>0</v>
      </c>
      <c r="BP2612" s="95">
        <v>0</v>
      </c>
      <c r="BQ2612" s="95">
        <v>0</v>
      </c>
      <c r="BR2612" s="95">
        <v>5554089.5626831101</v>
      </c>
      <c r="BS2612" s="95">
        <v>1919901.25308228</v>
      </c>
      <c r="BT2612" s="95">
        <v>0</v>
      </c>
      <c r="BU2612" s="95">
        <v>1267227.4799957301</v>
      </c>
      <c r="BV2612" s="95">
        <v>2305357.9629821801</v>
      </c>
      <c r="BW2612" s="95">
        <v>0</v>
      </c>
      <c r="BX2612" s="95">
        <v>244265.769765854</v>
      </c>
      <c r="BY2612" s="95">
        <v>0</v>
      </c>
      <c r="BZ2612" s="95">
        <v>0</v>
      </c>
      <c r="CA2612" s="95">
        <v>101099.70994281799</v>
      </c>
      <c r="CB2612" s="95">
        <v>4728824.7161865197</v>
      </c>
      <c r="CC2612" s="95">
        <v>45759438.501464799</v>
      </c>
      <c r="CD2612" s="95">
        <v>10990012.182128901</v>
      </c>
      <c r="CE2612" s="95">
        <v>3182.86784106493</v>
      </c>
      <c r="CF2612" s="95">
        <v>353913.30031585699</v>
      </c>
      <c r="CG2612" s="95">
        <v>2939115.7353210398</v>
      </c>
      <c r="CH2612" s="95">
        <v>0</v>
      </c>
      <c r="CI2612" s="95">
        <v>104276.71332549999</v>
      </c>
      <c r="CJ2612" s="95">
        <v>5082543.0144653302</v>
      </c>
      <c r="CK2612" s="95">
        <v>48707272.5322266</v>
      </c>
      <c r="CL2612" s="95">
        <v>11224604.021606401</v>
      </c>
      <c r="CM2612" s="160">
        <v>167010.485687256</v>
      </c>
      <c r="CN2612" s="160">
        <v>26373240.777343798</v>
      </c>
      <c r="CO2612" s="160">
        <v>115797788.85449199</v>
      </c>
      <c r="CP2612" s="95">
        <v>11224604.021606401</v>
      </c>
      <c r="CQ2612" s="95">
        <v>0</v>
      </c>
      <c r="CR2612" s="95">
        <v>0</v>
      </c>
      <c r="CS2612" s="95">
        <v>0</v>
      </c>
      <c r="CT2612" s="95">
        <v>0</v>
      </c>
      <c r="CU2612" s="161">
        <v>5082738.0165023766</v>
      </c>
      <c r="CV2612" s="161">
        <v>48698554.236785837</v>
      </c>
    </row>
    <row r="2613" spans="1:100" x14ac:dyDescent="0.2">
      <c r="A2613" s="94" t="s">
        <v>191</v>
      </c>
      <c r="B2613" s="96">
        <v>41426</v>
      </c>
      <c r="C2613" s="95">
        <v>90063.100686073303</v>
      </c>
      <c r="D2613" s="95">
        <v>0</v>
      </c>
      <c r="E2613" s="95">
        <v>10652.9875335693</v>
      </c>
      <c r="F2613" s="95">
        <v>9460.19003140926</v>
      </c>
      <c r="G2613" s="95">
        <v>3218.2428805828099</v>
      </c>
      <c r="H2613" s="95">
        <v>0</v>
      </c>
      <c r="I2613" s="95">
        <v>0</v>
      </c>
      <c r="J2613" s="95">
        <v>62957.010941982298</v>
      </c>
      <c r="K2613" s="95">
        <v>0</v>
      </c>
      <c r="L2613" s="95">
        <v>1837.1754341870501</v>
      </c>
      <c r="M2613" s="95">
        <v>41733.775248050697</v>
      </c>
      <c r="N2613" s="95">
        <v>3849.0147072970899</v>
      </c>
      <c r="O2613" s="95">
        <v>0</v>
      </c>
      <c r="P2613" s="95">
        <v>48664.194485187501</v>
      </c>
      <c r="Q2613" s="95">
        <v>4866.9052200913402</v>
      </c>
      <c r="R2613" s="95">
        <v>0</v>
      </c>
      <c r="S2613" s="95">
        <v>3216.7659410536298</v>
      </c>
      <c r="T2613" s="95">
        <v>0</v>
      </c>
      <c r="U2613" s="95">
        <v>63086.4907011986</v>
      </c>
      <c r="V2613" s="95">
        <v>3877329.0234069801</v>
      </c>
      <c r="W2613" s="95">
        <v>0</v>
      </c>
      <c r="X2613" s="95">
        <v>778937.39469909703</v>
      </c>
      <c r="Y2613" s="95">
        <v>637524.76705169701</v>
      </c>
      <c r="Z2613" s="95">
        <v>353641.95904922503</v>
      </c>
      <c r="AA2613" s="95">
        <v>0</v>
      </c>
      <c r="AB2613" s="95">
        <v>0</v>
      </c>
      <c r="AC2613" s="95">
        <v>21103031.857177701</v>
      </c>
      <c r="AD2613" s="95">
        <v>0</v>
      </c>
      <c r="AE2613" s="95">
        <v>31809.838638067198</v>
      </c>
      <c r="AF2613" s="95">
        <v>1702678.3032684301</v>
      </c>
      <c r="AG2613" s="95">
        <v>588384.70867157006</v>
      </c>
      <c r="AH2613" s="95">
        <v>0</v>
      </c>
      <c r="AI2613" s="95">
        <v>1797420.8673095701</v>
      </c>
      <c r="AJ2613" s="95">
        <v>536054.70136260998</v>
      </c>
      <c r="AK2613" s="95">
        <v>0</v>
      </c>
      <c r="AL2613" s="95">
        <v>351370.41798019398</v>
      </c>
      <c r="AM2613" s="95">
        <v>0</v>
      </c>
      <c r="AN2613" s="95">
        <v>21154186.579589799</v>
      </c>
      <c r="AO2613" s="95">
        <v>38411146.745117202</v>
      </c>
      <c r="AP2613" s="95">
        <v>0</v>
      </c>
      <c r="AQ2613" s="95">
        <v>6742727.5625610398</v>
      </c>
      <c r="AR2613" s="95">
        <v>5513299.4625244103</v>
      </c>
      <c r="AS2613" s="95">
        <v>2953108.3783264202</v>
      </c>
      <c r="AT2613" s="95">
        <v>0</v>
      </c>
      <c r="AU2613" s="95">
        <v>0</v>
      </c>
      <c r="AV2613" s="95">
        <v>66619843.768066399</v>
      </c>
      <c r="AW2613" s="95">
        <v>0</v>
      </c>
      <c r="AX2613" s="95">
        <v>416225.98513031</v>
      </c>
      <c r="AY2613" s="95">
        <v>17158159.186279301</v>
      </c>
      <c r="AZ2613" s="95">
        <v>5138355.0933227502</v>
      </c>
      <c r="BA2613" s="95">
        <v>0</v>
      </c>
      <c r="BB2613" s="95">
        <v>17713408.139160201</v>
      </c>
      <c r="BC2613" s="95">
        <v>4741322.8247070303</v>
      </c>
      <c r="BD2613" s="95">
        <v>0</v>
      </c>
      <c r="BE2613" s="95">
        <v>2937932.1092834501</v>
      </c>
      <c r="BF2613" s="95">
        <v>0</v>
      </c>
      <c r="BG2613" s="95">
        <v>66797162.074707001</v>
      </c>
      <c r="BH2613" s="95">
        <v>8481647.5765380897</v>
      </c>
      <c r="BI2613" s="95">
        <v>0</v>
      </c>
      <c r="BJ2613" s="95">
        <v>2592152.0511779799</v>
      </c>
      <c r="BK2613" s="95">
        <v>2208176.0787353502</v>
      </c>
      <c r="BL2613" s="95">
        <v>0</v>
      </c>
      <c r="BM2613" s="95">
        <v>0</v>
      </c>
      <c r="BN2613" s="95">
        <v>0</v>
      </c>
      <c r="BO2613" s="95">
        <v>0</v>
      </c>
      <c r="BP2613" s="95">
        <v>0</v>
      </c>
      <c r="BQ2613" s="95">
        <v>0</v>
      </c>
      <c r="BR2613" s="95">
        <v>5610489.2930297898</v>
      </c>
      <c r="BS2613" s="95">
        <v>1915578.80262756</v>
      </c>
      <c r="BT2613" s="95">
        <v>0</v>
      </c>
      <c r="BU2613" s="95">
        <v>1299796.86997986</v>
      </c>
      <c r="BV2613" s="95">
        <v>2298506.5138244601</v>
      </c>
      <c r="BW2613" s="95">
        <v>0</v>
      </c>
      <c r="BX2613" s="95">
        <v>246791.81977081299</v>
      </c>
      <c r="BY2613" s="95">
        <v>0</v>
      </c>
      <c r="BZ2613" s="95">
        <v>0</v>
      </c>
      <c r="CA2613" s="95">
        <v>100717.56198978399</v>
      </c>
      <c r="CB2613" s="95">
        <v>4657883.2978515597</v>
      </c>
      <c r="CC2613" s="95">
        <v>45334143.771972701</v>
      </c>
      <c r="CD2613" s="95">
        <v>11076331.8483887</v>
      </c>
      <c r="CE2613" s="95">
        <v>3220.2575380504099</v>
      </c>
      <c r="CF2613" s="95">
        <v>353968.22553634603</v>
      </c>
      <c r="CG2613" s="95">
        <v>2934474.60339355</v>
      </c>
      <c r="CH2613" s="95">
        <v>0</v>
      </c>
      <c r="CI2613" s="95">
        <v>103940.714186668</v>
      </c>
      <c r="CJ2613" s="95">
        <v>5010752.9606323196</v>
      </c>
      <c r="CK2613" s="95">
        <v>48293918.129882798</v>
      </c>
      <c r="CL2613" s="95">
        <v>11309194.032714801</v>
      </c>
      <c r="CM2613" s="160">
        <v>166415.66145324701</v>
      </c>
      <c r="CN2613" s="160">
        <v>26188872.384521499</v>
      </c>
      <c r="CO2613" s="160">
        <v>114943378.925781</v>
      </c>
      <c r="CP2613" s="95">
        <v>11309194.032714801</v>
      </c>
      <c r="CQ2613" s="95">
        <v>0</v>
      </c>
      <c r="CR2613" s="95">
        <v>0</v>
      </c>
      <c r="CS2613" s="95">
        <v>0</v>
      </c>
      <c r="CT2613" s="95">
        <v>0</v>
      </c>
      <c r="CU2613" s="161">
        <v>5011851.5233879061</v>
      </c>
      <c r="CV2613" s="161">
        <v>48268618.375366248</v>
      </c>
    </row>
    <row r="2614" spans="1:100" x14ac:dyDescent="0.2">
      <c r="A2614" s="94" t="s">
        <v>191</v>
      </c>
      <c r="B2614" s="96">
        <v>41518</v>
      </c>
      <c r="C2614" s="95">
        <v>89818.218349456802</v>
      </c>
      <c r="D2614" s="95">
        <v>0</v>
      </c>
      <c r="E2614" s="95">
        <v>10377.387714624399</v>
      </c>
      <c r="F2614" s="95">
        <v>9209.2753595113809</v>
      </c>
      <c r="G2614" s="95">
        <v>3169.6797045171302</v>
      </c>
      <c r="H2614" s="95">
        <v>0</v>
      </c>
      <c r="I2614" s="95">
        <v>0</v>
      </c>
      <c r="J2614" s="95">
        <v>62637.727826595299</v>
      </c>
      <c r="K2614" s="95">
        <v>0</v>
      </c>
      <c r="L2614" s="95">
        <v>238.289104130119</v>
      </c>
      <c r="M2614" s="95">
        <v>41786.024089336403</v>
      </c>
      <c r="N2614" s="95">
        <v>3769.8321246504802</v>
      </c>
      <c r="O2614" s="95">
        <v>0</v>
      </c>
      <c r="P2614" s="95">
        <v>49763.053259372697</v>
      </c>
      <c r="Q2614" s="95">
        <v>4791.7382168173799</v>
      </c>
      <c r="R2614" s="95">
        <v>0</v>
      </c>
      <c r="S2614" s="95">
        <v>3169.4507068991702</v>
      </c>
      <c r="T2614" s="95">
        <v>0</v>
      </c>
      <c r="U2614" s="95">
        <v>62715.244669914202</v>
      </c>
      <c r="V2614" s="95">
        <v>3851282.6041870099</v>
      </c>
      <c r="W2614" s="95">
        <v>0</v>
      </c>
      <c r="X2614" s="95">
        <v>763221.56941986096</v>
      </c>
      <c r="Y2614" s="95">
        <v>626892.39858245896</v>
      </c>
      <c r="Z2614" s="95">
        <v>351263.68598938</v>
      </c>
      <c r="AA2614" s="95">
        <v>0</v>
      </c>
      <c r="AB2614" s="95">
        <v>0</v>
      </c>
      <c r="AC2614" s="95">
        <v>21163998.363769501</v>
      </c>
      <c r="AD2614" s="95">
        <v>0</v>
      </c>
      <c r="AE2614" s="95">
        <v>18558.505848169301</v>
      </c>
      <c r="AF2614" s="95">
        <v>1700780.20785522</v>
      </c>
      <c r="AG2614" s="95">
        <v>581515.38314056396</v>
      </c>
      <c r="AH2614" s="95">
        <v>0</v>
      </c>
      <c r="AI2614" s="95">
        <v>1792658.80595398</v>
      </c>
      <c r="AJ2614" s="95">
        <v>519290.065547943</v>
      </c>
      <c r="AK2614" s="95">
        <v>0</v>
      </c>
      <c r="AL2614" s="95">
        <v>349817.12657165498</v>
      </c>
      <c r="AM2614" s="95">
        <v>0</v>
      </c>
      <c r="AN2614" s="95">
        <v>21076852.584472701</v>
      </c>
      <c r="AO2614" s="95">
        <v>38285820.612792999</v>
      </c>
      <c r="AP2614" s="95">
        <v>0</v>
      </c>
      <c r="AQ2614" s="95">
        <v>6573845.8530883798</v>
      </c>
      <c r="AR2614" s="95">
        <v>5364270.5414428702</v>
      </c>
      <c r="AS2614" s="95">
        <v>2926216.3278808598</v>
      </c>
      <c r="AT2614" s="95">
        <v>0</v>
      </c>
      <c r="AU2614" s="95">
        <v>0</v>
      </c>
      <c r="AV2614" s="95">
        <v>66780560.481445298</v>
      </c>
      <c r="AW2614" s="95">
        <v>0</v>
      </c>
      <c r="AX2614" s="95">
        <v>195118.31852150001</v>
      </c>
      <c r="AY2614" s="95">
        <v>17217202.526367199</v>
      </c>
      <c r="AZ2614" s="95">
        <v>5077524.3545532199</v>
      </c>
      <c r="BA2614" s="95">
        <v>0</v>
      </c>
      <c r="BB2614" s="95">
        <v>17760294.506103501</v>
      </c>
      <c r="BC2614" s="95">
        <v>4637901.4003906297</v>
      </c>
      <c r="BD2614" s="95">
        <v>0</v>
      </c>
      <c r="BE2614" s="95">
        <v>2921295.20635986</v>
      </c>
      <c r="BF2614" s="95">
        <v>0</v>
      </c>
      <c r="BG2614" s="95">
        <v>66503709.236816399</v>
      </c>
      <c r="BH2614" s="95">
        <v>8467316.3894043006</v>
      </c>
      <c r="BI2614" s="95">
        <v>0</v>
      </c>
      <c r="BJ2614" s="95">
        <v>2556024.45910645</v>
      </c>
      <c r="BK2614" s="95">
        <v>2175002.8450012198</v>
      </c>
      <c r="BL2614" s="95">
        <v>0</v>
      </c>
      <c r="BM2614" s="95">
        <v>0</v>
      </c>
      <c r="BN2614" s="95">
        <v>0</v>
      </c>
      <c r="BO2614" s="95">
        <v>0</v>
      </c>
      <c r="BP2614" s="95">
        <v>0</v>
      </c>
      <c r="BQ2614" s="95">
        <v>0</v>
      </c>
      <c r="BR2614" s="95">
        <v>5662220.10119629</v>
      </c>
      <c r="BS2614" s="95">
        <v>1889232.0326080299</v>
      </c>
      <c r="BT2614" s="95">
        <v>0</v>
      </c>
      <c r="BU2614" s="95">
        <v>1066112.2299957301</v>
      </c>
      <c r="BV2614" s="95">
        <v>2261405.2969055199</v>
      </c>
      <c r="BW2614" s="95">
        <v>0</v>
      </c>
      <c r="BX2614" s="95">
        <v>199682.299818039</v>
      </c>
      <c r="BY2614" s="95">
        <v>0</v>
      </c>
      <c r="BZ2614" s="95">
        <v>0</v>
      </c>
      <c r="CA2614" s="95">
        <v>100183.19449520099</v>
      </c>
      <c r="CB2614" s="95">
        <v>4614048.3949584998</v>
      </c>
      <c r="CC2614" s="95">
        <v>44842356.125</v>
      </c>
      <c r="CD2614" s="95">
        <v>11018956.8988037</v>
      </c>
      <c r="CE2614" s="95">
        <v>3169.8414041101901</v>
      </c>
      <c r="CF2614" s="95">
        <v>348036.25756072998</v>
      </c>
      <c r="CG2614" s="95">
        <v>2928113.5122985798</v>
      </c>
      <c r="CH2614" s="95">
        <v>0</v>
      </c>
      <c r="CI2614" s="95">
        <v>103351.778178215</v>
      </c>
      <c r="CJ2614" s="95">
        <v>4964212.5299682599</v>
      </c>
      <c r="CK2614" s="95">
        <v>47752912.937011696</v>
      </c>
      <c r="CL2614" s="95">
        <v>11252180.1966553</v>
      </c>
      <c r="CM2614" s="160">
        <v>165396.07545852699</v>
      </c>
      <c r="CN2614" s="160">
        <v>26014717.2585449</v>
      </c>
      <c r="CO2614" s="160">
        <v>114378095.47656301</v>
      </c>
      <c r="CP2614" s="95">
        <v>11252180.1966553</v>
      </c>
      <c r="CQ2614" s="95">
        <v>0</v>
      </c>
      <c r="CR2614" s="95">
        <v>0</v>
      </c>
      <c r="CS2614" s="95">
        <v>0</v>
      </c>
      <c r="CT2614" s="95">
        <v>0</v>
      </c>
      <c r="CU2614" s="161">
        <v>4962084.6525192298</v>
      </c>
      <c r="CV2614" s="161">
        <v>47770469.637298577</v>
      </c>
    </row>
    <row r="2615" spans="1:100" x14ac:dyDescent="0.2">
      <c r="A2615" s="94" t="s">
        <v>191</v>
      </c>
      <c r="B2615" s="96">
        <v>41609</v>
      </c>
      <c r="C2615" s="95">
        <v>89630.308499336199</v>
      </c>
      <c r="D2615" s="95">
        <v>0</v>
      </c>
      <c r="E2615" s="95">
        <v>9985.3175433874094</v>
      </c>
      <c r="F2615" s="95">
        <v>8866.3270343542099</v>
      </c>
      <c r="G2615" s="95">
        <v>3165.70347252488</v>
      </c>
      <c r="H2615" s="95">
        <v>0</v>
      </c>
      <c r="I2615" s="95">
        <v>0</v>
      </c>
      <c r="J2615" s="95">
        <v>62177.247046470598</v>
      </c>
      <c r="K2615" s="95">
        <v>0</v>
      </c>
      <c r="L2615" s="95">
        <v>183.61429147981099</v>
      </c>
      <c r="M2615" s="95">
        <v>41888.837745666497</v>
      </c>
      <c r="N2615" s="95">
        <v>3689.08642169833</v>
      </c>
      <c r="O2615" s="95">
        <v>0</v>
      </c>
      <c r="P2615" s="95">
        <v>49151.374047279402</v>
      </c>
      <c r="Q2615" s="95">
        <v>4739.8024280071304</v>
      </c>
      <c r="R2615" s="95">
        <v>0</v>
      </c>
      <c r="S2615" s="95">
        <v>3146.5341497361701</v>
      </c>
      <c r="T2615" s="95">
        <v>0</v>
      </c>
      <c r="U2615" s="95">
        <v>62222.7152943611</v>
      </c>
      <c r="V2615" s="95">
        <v>3788695.8956603999</v>
      </c>
      <c r="W2615" s="95">
        <v>0</v>
      </c>
      <c r="X2615" s="95">
        <v>731623.38522338902</v>
      </c>
      <c r="Y2615" s="95">
        <v>602930.58866119396</v>
      </c>
      <c r="Z2615" s="95">
        <v>345392.76529312099</v>
      </c>
      <c r="AA2615" s="95">
        <v>0</v>
      </c>
      <c r="AB2615" s="95">
        <v>0</v>
      </c>
      <c r="AC2615" s="95">
        <v>20884858.0236816</v>
      </c>
      <c r="AD2615" s="95">
        <v>0</v>
      </c>
      <c r="AE2615" s="95">
        <v>12268.494681119901</v>
      </c>
      <c r="AF2615" s="95">
        <v>1686632.52651978</v>
      </c>
      <c r="AG2615" s="95">
        <v>565101.90134429897</v>
      </c>
      <c r="AH2615" s="95">
        <v>0</v>
      </c>
      <c r="AI2615" s="95">
        <v>1756492.3796844501</v>
      </c>
      <c r="AJ2615" s="95">
        <v>509437.68605423003</v>
      </c>
      <c r="AK2615" s="95">
        <v>0</v>
      </c>
      <c r="AL2615" s="95">
        <v>340694.118228912</v>
      </c>
      <c r="AM2615" s="95">
        <v>0</v>
      </c>
      <c r="AN2615" s="95">
        <v>20890675.1005859</v>
      </c>
      <c r="AO2615" s="95">
        <v>37845173.598632798</v>
      </c>
      <c r="AP2615" s="95">
        <v>0</v>
      </c>
      <c r="AQ2615" s="95">
        <v>6279996.7019042997</v>
      </c>
      <c r="AR2615" s="95">
        <v>5160122.1334228497</v>
      </c>
      <c r="AS2615" s="95">
        <v>2898271.2973022498</v>
      </c>
      <c r="AT2615" s="95">
        <v>0</v>
      </c>
      <c r="AU2615" s="95">
        <v>0</v>
      </c>
      <c r="AV2615" s="95">
        <v>66473402.566894501</v>
      </c>
      <c r="AW2615" s="95">
        <v>0</v>
      </c>
      <c r="AX2615" s="95">
        <v>115642.010617256</v>
      </c>
      <c r="AY2615" s="95">
        <v>17200667.503906298</v>
      </c>
      <c r="AZ2615" s="95">
        <v>4957474.4636840802</v>
      </c>
      <c r="BA2615" s="95">
        <v>0</v>
      </c>
      <c r="BB2615" s="95">
        <v>17461210.862792999</v>
      </c>
      <c r="BC2615" s="95">
        <v>4531215.3260498</v>
      </c>
      <c r="BD2615" s="95">
        <v>0</v>
      </c>
      <c r="BE2615" s="95">
        <v>2853313.5312194801</v>
      </c>
      <c r="BF2615" s="95">
        <v>0</v>
      </c>
      <c r="BG2615" s="95">
        <v>66525710.4150391</v>
      </c>
      <c r="BH2615" s="95">
        <v>8477815.0784912091</v>
      </c>
      <c r="BI2615" s="95">
        <v>0</v>
      </c>
      <c r="BJ2615" s="95">
        <v>2494983.4932556199</v>
      </c>
      <c r="BK2615" s="95">
        <v>2127663.26708984</v>
      </c>
      <c r="BL2615" s="95">
        <v>0</v>
      </c>
      <c r="BM2615" s="95">
        <v>0</v>
      </c>
      <c r="BN2615" s="95">
        <v>0</v>
      </c>
      <c r="BO2615" s="95">
        <v>0</v>
      </c>
      <c r="BP2615" s="95">
        <v>0</v>
      </c>
      <c r="BQ2615" s="95">
        <v>0</v>
      </c>
      <c r="BR2615" s="95">
        <v>5672156.8680419903</v>
      </c>
      <c r="BS2615" s="95">
        <v>1846660.86520386</v>
      </c>
      <c r="BT2615" s="95">
        <v>0</v>
      </c>
      <c r="BU2615" s="95">
        <v>1255775.08999634</v>
      </c>
      <c r="BV2615" s="95">
        <v>2220752.9404296898</v>
      </c>
      <c r="BW2615" s="95">
        <v>0</v>
      </c>
      <c r="BX2615" s="95">
        <v>232158.64978790301</v>
      </c>
      <c r="BY2615" s="95">
        <v>0</v>
      </c>
      <c r="BZ2615" s="95">
        <v>0</v>
      </c>
      <c r="CA2615" s="95">
        <v>99648.873112678499</v>
      </c>
      <c r="CB2615" s="95">
        <v>4525036.4667358398</v>
      </c>
      <c r="CC2615" s="95">
        <v>44171974.931152299</v>
      </c>
      <c r="CD2615" s="95">
        <v>10969722.784301801</v>
      </c>
      <c r="CE2615" s="95">
        <v>3167.6256716549401</v>
      </c>
      <c r="CF2615" s="95">
        <v>345913.09909820597</v>
      </c>
      <c r="CG2615" s="95">
        <v>2890160.0044250502</v>
      </c>
      <c r="CH2615" s="95">
        <v>0</v>
      </c>
      <c r="CI2615" s="95">
        <v>102818.55582523299</v>
      </c>
      <c r="CJ2615" s="95">
        <v>4869786.74108887</v>
      </c>
      <c r="CK2615" s="95">
        <v>47087005.562011696</v>
      </c>
      <c r="CL2615" s="95">
        <v>11205562.3054199</v>
      </c>
      <c r="CM2615" s="160">
        <v>164367.77552986101</v>
      </c>
      <c r="CN2615" s="160">
        <v>25767921.2663574</v>
      </c>
      <c r="CO2615" s="160">
        <v>113487320.261719</v>
      </c>
      <c r="CP2615" s="95">
        <v>11205562.3054199</v>
      </c>
      <c r="CQ2615" s="95">
        <v>0</v>
      </c>
      <c r="CR2615" s="95">
        <v>0</v>
      </c>
      <c r="CS2615" s="95">
        <v>0</v>
      </c>
      <c r="CT2615" s="95">
        <v>0</v>
      </c>
      <c r="CU2615" s="161">
        <v>4870949.5658340454</v>
      </c>
      <c r="CV2615" s="161">
        <v>47062134.935577348</v>
      </c>
    </row>
    <row r="2616" spans="1:100" x14ac:dyDescent="0.2">
      <c r="A2616" s="94" t="s">
        <v>191</v>
      </c>
      <c r="B2616" s="96">
        <v>41699</v>
      </c>
      <c r="C2616" s="95">
        <v>89367.973970413193</v>
      </c>
      <c r="D2616" s="95">
        <v>0</v>
      </c>
      <c r="E2616" s="95">
        <v>9670.6554830074292</v>
      </c>
      <c r="F2616" s="95">
        <v>8788.4861177206003</v>
      </c>
      <c r="G2616" s="95">
        <v>3151.1217644214598</v>
      </c>
      <c r="H2616" s="95">
        <v>0</v>
      </c>
      <c r="I2616" s="95">
        <v>0</v>
      </c>
      <c r="J2616" s="95">
        <v>61936.4138717651</v>
      </c>
      <c r="K2616" s="95">
        <v>0</v>
      </c>
      <c r="L2616" s="95">
        <v>196.46864295005801</v>
      </c>
      <c r="M2616" s="95">
        <v>41929.0368332863</v>
      </c>
      <c r="N2616" s="95">
        <v>3623.6037848293799</v>
      </c>
      <c r="O2616" s="95">
        <v>0</v>
      </c>
      <c r="P2616" s="95">
        <v>48435.061910629302</v>
      </c>
      <c r="Q2616" s="95">
        <v>4680.6840142011597</v>
      </c>
      <c r="R2616" s="95">
        <v>0</v>
      </c>
      <c r="S2616" s="95">
        <v>3122.2027655839902</v>
      </c>
      <c r="T2616" s="95">
        <v>0</v>
      </c>
      <c r="U2616" s="95">
        <v>61940.013314247102</v>
      </c>
      <c r="V2616" s="95">
        <v>3794531.1348571801</v>
      </c>
      <c r="W2616" s="95">
        <v>0</v>
      </c>
      <c r="X2616" s="95">
        <v>701427.08713531506</v>
      </c>
      <c r="Y2616" s="95">
        <v>595434.73336029099</v>
      </c>
      <c r="Z2616" s="95">
        <v>336918.46900177002</v>
      </c>
      <c r="AA2616" s="95">
        <v>0</v>
      </c>
      <c r="AB2616" s="95">
        <v>0</v>
      </c>
      <c r="AC2616" s="95">
        <v>20640754.145019501</v>
      </c>
      <c r="AD2616" s="95">
        <v>0</v>
      </c>
      <c r="AE2616" s="95">
        <v>16282.5822885036</v>
      </c>
      <c r="AF2616" s="95">
        <v>1680429.62750244</v>
      </c>
      <c r="AG2616" s="95">
        <v>558521.11959838902</v>
      </c>
      <c r="AH2616" s="95">
        <v>0</v>
      </c>
      <c r="AI2616" s="95">
        <v>1716530.03862</v>
      </c>
      <c r="AJ2616" s="95">
        <v>511352.91980743402</v>
      </c>
      <c r="AK2616" s="95">
        <v>0</v>
      </c>
      <c r="AL2616" s="95">
        <v>334387.35602188099</v>
      </c>
      <c r="AM2616" s="95">
        <v>0</v>
      </c>
      <c r="AN2616" s="95">
        <v>20764692.579345699</v>
      </c>
      <c r="AO2616" s="95">
        <v>38121882.280761696</v>
      </c>
      <c r="AP2616" s="95">
        <v>0</v>
      </c>
      <c r="AQ2616" s="95">
        <v>5997940.6045532199</v>
      </c>
      <c r="AR2616" s="95">
        <v>5075226.5563354502</v>
      </c>
      <c r="AS2616" s="95">
        <v>2848515.6609497098</v>
      </c>
      <c r="AT2616" s="95">
        <v>0</v>
      </c>
      <c r="AU2616" s="95">
        <v>0</v>
      </c>
      <c r="AV2616" s="95">
        <v>66325932.390136696</v>
      </c>
      <c r="AW2616" s="95">
        <v>0</v>
      </c>
      <c r="AX2616" s="95">
        <v>156189.60744476301</v>
      </c>
      <c r="AY2616" s="95">
        <v>17238135.2568359</v>
      </c>
      <c r="AZ2616" s="95">
        <v>4915895.0840454102</v>
      </c>
      <c r="BA2616" s="95">
        <v>0</v>
      </c>
      <c r="BB2616" s="95">
        <v>17093766.940429699</v>
      </c>
      <c r="BC2616" s="95">
        <v>4562325.8083496103</v>
      </c>
      <c r="BD2616" s="95">
        <v>0</v>
      </c>
      <c r="BE2616" s="95">
        <v>2822957.9632263202</v>
      </c>
      <c r="BF2616" s="95">
        <v>0</v>
      </c>
      <c r="BG2616" s="95">
        <v>66542805.5390625</v>
      </c>
      <c r="BH2616" s="95">
        <v>8436659.83447266</v>
      </c>
      <c r="BI2616" s="95">
        <v>0</v>
      </c>
      <c r="BJ2616" s="95">
        <v>2430210.3988952599</v>
      </c>
      <c r="BK2616" s="95">
        <v>2089087.47546387</v>
      </c>
      <c r="BL2616" s="95">
        <v>0</v>
      </c>
      <c r="BM2616" s="95">
        <v>0</v>
      </c>
      <c r="BN2616" s="95">
        <v>0</v>
      </c>
      <c r="BO2616" s="95">
        <v>0</v>
      </c>
      <c r="BP2616" s="95">
        <v>0</v>
      </c>
      <c r="BQ2616" s="95">
        <v>0</v>
      </c>
      <c r="BR2616" s="95">
        <v>5614214.4974975605</v>
      </c>
      <c r="BS2616" s="95">
        <v>1837098.21434021</v>
      </c>
      <c r="BT2616" s="95">
        <v>0</v>
      </c>
      <c r="BU2616" s="95">
        <v>1208160.8999939</v>
      </c>
      <c r="BV2616" s="95">
        <v>2229157.5010376</v>
      </c>
      <c r="BW2616" s="95">
        <v>0</v>
      </c>
      <c r="BX2616" s="95">
        <v>236635.73980522199</v>
      </c>
      <c r="BY2616" s="95">
        <v>0</v>
      </c>
      <c r="BZ2616" s="95">
        <v>0</v>
      </c>
      <c r="CA2616" s="95">
        <v>99011.222918510393</v>
      </c>
      <c r="CB2616" s="95">
        <v>4497454.4281616202</v>
      </c>
      <c r="CC2616" s="95">
        <v>44258168.724121101</v>
      </c>
      <c r="CD2616" s="95">
        <v>10871733.6595459</v>
      </c>
      <c r="CE2616" s="95">
        <v>3148.2191787660099</v>
      </c>
      <c r="CF2616" s="95">
        <v>339321.04308319098</v>
      </c>
      <c r="CG2616" s="95">
        <v>2845911.8036804199</v>
      </c>
      <c r="CH2616" s="95">
        <v>0</v>
      </c>
      <c r="CI2616" s="95">
        <v>102153.55851173399</v>
      </c>
      <c r="CJ2616" s="95">
        <v>4836129.53662109</v>
      </c>
      <c r="CK2616" s="95">
        <v>47125652.528808601</v>
      </c>
      <c r="CL2616" s="95">
        <v>11094345.133911099</v>
      </c>
      <c r="CM2616" s="160">
        <v>163620.86570549</v>
      </c>
      <c r="CN2616" s="160">
        <v>25601968.714355499</v>
      </c>
      <c r="CO2616" s="160">
        <v>113534292.05957</v>
      </c>
      <c r="CP2616" s="95">
        <v>11094345.133911099</v>
      </c>
      <c r="CQ2616" s="95">
        <v>0</v>
      </c>
      <c r="CR2616" s="95">
        <v>0</v>
      </c>
      <c r="CS2616" s="95">
        <v>0</v>
      </c>
      <c r="CT2616" s="95">
        <v>0</v>
      </c>
      <c r="CU2616" s="161">
        <v>4836775.4712448111</v>
      </c>
      <c r="CV2616" s="161">
        <v>47104080.527801521</v>
      </c>
    </row>
    <row r="2617" spans="1:100" x14ac:dyDescent="0.2">
      <c r="A2617" s="94" t="s">
        <v>191</v>
      </c>
      <c r="B2617" s="96">
        <v>41791</v>
      </c>
      <c r="C2617" s="95">
        <v>89303.036680221601</v>
      </c>
      <c r="D2617" s="95">
        <v>0</v>
      </c>
      <c r="E2617" s="95">
        <v>9484.9082897901499</v>
      </c>
      <c r="F2617" s="95">
        <v>8654.0482878684998</v>
      </c>
      <c r="G2617" s="95">
        <v>3169.9893525540801</v>
      </c>
      <c r="H2617" s="95">
        <v>0</v>
      </c>
      <c r="I2617" s="95">
        <v>0</v>
      </c>
      <c r="J2617" s="95">
        <v>61716.965859889999</v>
      </c>
      <c r="K2617" s="95">
        <v>0</v>
      </c>
      <c r="L2617" s="95">
        <v>875.24731597304299</v>
      </c>
      <c r="M2617" s="95">
        <v>41912.526667594902</v>
      </c>
      <c r="N2617" s="95">
        <v>3552.12052774429</v>
      </c>
      <c r="O2617" s="95">
        <v>0</v>
      </c>
      <c r="P2617" s="95">
        <v>47877.683267593398</v>
      </c>
      <c r="Q2617" s="95">
        <v>4642.5338662266704</v>
      </c>
      <c r="R2617" s="95">
        <v>0</v>
      </c>
      <c r="S2617" s="95">
        <v>3160.6984461247898</v>
      </c>
      <c r="T2617" s="95">
        <v>0</v>
      </c>
      <c r="U2617" s="95">
        <v>61781.4046196938</v>
      </c>
      <c r="V2617" s="95">
        <v>3797559.25500488</v>
      </c>
      <c r="W2617" s="95">
        <v>0</v>
      </c>
      <c r="X2617" s="95">
        <v>686235.55441284203</v>
      </c>
      <c r="Y2617" s="95">
        <v>586701.04232788098</v>
      </c>
      <c r="Z2617" s="95">
        <v>334881.12042617798</v>
      </c>
      <c r="AA2617" s="95">
        <v>0</v>
      </c>
      <c r="AB2617" s="95">
        <v>0</v>
      </c>
      <c r="AC2617" s="95">
        <v>20685329.587402299</v>
      </c>
      <c r="AD2617" s="95">
        <v>0</v>
      </c>
      <c r="AE2617" s="95">
        <v>24379.281957149498</v>
      </c>
      <c r="AF2617" s="95">
        <v>1689461.3911895801</v>
      </c>
      <c r="AG2617" s="95">
        <v>550424.52011871303</v>
      </c>
      <c r="AH2617" s="95">
        <v>0</v>
      </c>
      <c r="AI2617" s="95">
        <v>1693773.96875</v>
      </c>
      <c r="AJ2617" s="95">
        <v>514562.32286453201</v>
      </c>
      <c r="AK2617" s="95">
        <v>0</v>
      </c>
      <c r="AL2617" s="95">
        <v>332105.93973541301</v>
      </c>
      <c r="AM2617" s="95">
        <v>0</v>
      </c>
      <c r="AN2617" s="95">
        <v>20663893.989746101</v>
      </c>
      <c r="AO2617" s="95">
        <v>38310561.049804702</v>
      </c>
      <c r="AP2617" s="95">
        <v>0</v>
      </c>
      <c r="AQ2617" s="95">
        <v>5905355.2915649395</v>
      </c>
      <c r="AR2617" s="95">
        <v>4994801.77807617</v>
      </c>
      <c r="AS2617" s="95">
        <v>2834236.1817016602</v>
      </c>
      <c r="AT2617" s="95">
        <v>0</v>
      </c>
      <c r="AU2617" s="95">
        <v>0</v>
      </c>
      <c r="AV2617" s="95">
        <v>66323278.029785201</v>
      </c>
      <c r="AW2617" s="95">
        <v>0</v>
      </c>
      <c r="AX2617" s="95">
        <v>242454.349855423</v>
      </c>
      <c r="AY2617" s="95">
        <v>17444289.292480499</v>
      </c>
      <c r="AZ2617" s="95">
        <v>4844172.1087646503</v>
      </c>
      <c r="BA2617" s="95">
        <v>0</v>
      </c>
      <c r="BB2617" s="95">
        <v>16965674.606933601</v>
      </c>
      <c r="BC2617" s="95">
        <v>4597028.7681884803</v>
      </c>
      <c r="BD2617" s="95">
        <v>0</v>
      </c>
      <c r="BE2617" s="95">
        <v>2815633.4567565899</v>
      </c>
      <c r="BF2617" s="95">
        <v>0</v>
      </c>
      <c r="BG2617" s="95">
        <v>66251406.345214799</v>
      </c>
      <c r="BH2617" s="95">
        <v>8484635.8570556603</v>
      </c>
      <c r="BI2617" s="95">
        <v>0</v>
      </c>
      <c r="BJ2617" s="95">
        <v>2397535.0719909701</v>
      </c>
      <c r="BK2617" s="95">
        <v>2067349.88156128</v>
      </c>
      <c r="BL2617" s="95">
        <v>0</v>
      </c>
      <c r="BM2617" s="95">
        <v>0</v>
      </c>
      <c r="BN2617" s="95">
        <v>0</v>
      </c>
      <c r="BO2617" s="95">
        <v>0</v>
      </c>
      <c r="BP2617" s="95">
        <v>0</v>
      </c>
      <c r="BQ2617" s="95">
        <v>0</v>
      </c>
      <c r="BR2617" s="95">
        <v>5721167.6103515597</v>
      </c>
      <c r="BS2617" s="95">
        <v>1803363.5516204799</v>
      </c>
      <c r="BT2617" s="95">
        <v>0</v>
      </c>
      <c r="BU2617" s="95">
        <v>1225702.6699829099</v>
      </c>
      <c r="BV2617" s="95">
        <v>2242236.5785522498</v>
      </c>
      <c r="BW2617" s="95">
        <v>0</v>
      </c>
      <c r="BX2617" s="95">
        <v>234586.38980102501</v>
      </c>
      <c r="BY2617" s="95">
        <v>0</v>
      </c>
      <c r="BZ2617" s="95">
        <v>0</v>
      </c>
      <c r="CA2617" s="95">
        <v>98789.94140625</v>
      </c>
      <c r="CB2617" s="95">
        <v>4485791.7725830097</v>
      </c>
      <c r="CC2617" s="95">
        <v>44204436.325683601</v>
      </c>
      <c r="CD2617" s="95">
        <v>10887563.2419434</v>
      </c>
      <c r="CE2617" s="95">
        <v>3169.6825438737901</v>
      </c>
      <c r="CF2617" s="95">
        <v>334333.958908081</v>
      </c>
      <c r="CG2617" s="95">
        <v>2843186.00714111</v>
      </c>
      <c r="CH2617" s="95">
        <v>0</v>
      </c>
      <c r="CI2617" s="95">
        <v>101964.967338562</v>
      </c>
      <c r="CJ2617" s="95">
        <v>4819941.2383422898</v>
      </c>
      <c r="CK2617" s="95">
        <v>47027102.812988304</v>
      </c>
      <c r="CL2617" s="95">
        <v>11108889.459106401</v>
      </c>
      <c r="CM2617" s="160">
        <v>163140.21693611101</v>
      </c>
      <c r="CN2617" s="160">
        <v>25481847.150878899</v>
      </c>
      <c r="CO2617" s="160">
        <v>113385850.0625</v>
      </c>
      <c r="CP2617" s="95">
        <v>11108889.459106401</v>
      </c>
      <c r="CQ2617" s="95">
        <v>0</v>
      </c>
      <c r="CR2617" s="95">
        <v>0</v>
      </c>
      <c r="CS2617" s="95">
        <v>0</v>
      </c>
      <c r="CT2617" s="95">
        <v>0</v>
      </c>
      <c r="CU2617" s="161">
        <v>4820125.7314910907</v>
      </c>
      <c r="CV2617" s="161">
        <v>47047622.332824714</v>
      </c>
    </row>
    <row r="2618" spans="1:100" x14ac:dyDescent="0.2">
      <c r="A2618" s="94" t="s">
        <v>191</v>
      </c>
      <c r="B2618" s="96">
        <v>41883</v>
      </c>
      <c r="C2618" s="95">
        <v>89442.883372306795</v>
      </c>
      <c r="D2618" s="95">
        <v>0</v>
      </c>
      <c r="E2618" s="95">
        <v>9182.4835495948792</v>
      </c>
      <c r="F2618" s="95">
        <v>8383.8128573894501</v>
      </c>
      <c r="G2618" s="95">
        <v>3204.8860931098502</v>
      </c>
      <c r="H2618" s="95">
        <v>0</v>
      </c>
      <c r="I2618" s="95">
        <v>0</v>
      </c>
      <c r="J2618" s="95">
        <v>61326.316811084696</v>
      </c>
      <c r="K2618" s="95">
        <v>0</v>
      </c>
      <c r="L2618" s="95">
        <v>740.66939394921098</v>
      </c>
      <c r="M2618" s="95">
        <v>42049.450246334098</v>
      </c>
      <c r="N2618" s="95">
        <v>3457.1169137656698</v>
      </c>
      <c r="O2618" s="95">
        <v>0</v>
      </c>
      <c r="P2618" s="95">
        <v>47793.8073692322</v>
      </c>
      <c r="Q2618" s="95">
        <v>4604.93316709995</v>
      </c>
      <c r="R2618" s="95">
        <v>0</v>
      </c>
      <c r="S2618" s="95">
        <v>3196.1100553870201</v>
      </c>
      <c r="T2618" s="95">
        <v>0</v>
      </c>
      <c r="U2618" s="95">
        <v>61351.118288040198</v>
      </c>
      <c r="V2618" s="95">
        <v>3769092.0655212398</v>
      </c>
      <c r="W2618" s="95">
        <v>0</v>
      </c>
      <c r="X2618" s="95">
        <v>670755.647605896</v>
      </c>
      <c r="Y2618" s="95">
        <v>576350.852394104</v>
      </c>
      <c r="Z2618" s="95">
        <v>333054.91057968099</v>
      </c>
      <c r="AA2618" s="95">
        <v>0</v>
      </c>
      <c r="AB2618" s="95">
        <v>0</v>
      </c>
      <c r="AC2618" s="95">
        <v>20602085.3759766</v>
      </c>
      <c r="AD2618" s="95">
        <v>0</v>
      </c>
      <c r="AE2618" s="95">
        <v>23598.786411047</v>
      </c>
      <c r="AF2618" s="95">
        <v>1678001.95857239</v>
      </c>
      <c r="AG2618" s="95">
        <v>539684.42550659203</v>
      </c>
      <c r="AH2618" s="95">
        <v>0</v>
      </c>
      <c r="AI2618" s="95">
        <v>1681894.2149658201</v>
      </c>
      <c r="AJ2618" s="95">
        <v>516891.06987762498</v>
      </c>
      <c r="AK2618" s="95">
        <v>0</v>
      </c>
      <c r="AL2618" s="95">
        <v>330962.29738998401</v>
      </c>
      <c r="AM2618" s="95">
        <v>0</v>
      </c>
      <c r="AN2618" s="95">
        <v>20553341.839843798</v>
      </c>
      <c r="AO2618" s="95">
        <v>38168486.619140603</v>
      </c>
      <c r="AP2618" s="95">
        <v>0</v>
      </c>
      <c r="AQ2618" s="95">
        <v>5780288.7082519503</v>
      </c>
      <c r="AR2618" s="95">
        <v>4947242.9521484403</v>
      </c>
      <c r="AS2618" s="95">
        <v>2825263.48120117</v>
      </c>
      <c r="AT2618" s="95">
        <v>0</v>
      </c>
      <c r="AU2618" s="95">
        <v>0</v>
      </c>
      <c r="AV2618" s="95">
        <v>66067133.112792999</v>
      </c>
      <c r="AW2618" s="95">
        <v>0</v>
      </c>
      <c r="AX2618" s="95">
        <v>223298.377801895</v>
      </c>
      <c r="AY2618" s="95">
        <v>17394114.4306641</v>
      </c>
      <c r="AZ2618" s="95">
        <v>4784101.34484863</v>
      </c>
      <c r="BA2618" s="95">
        <v>0</v>
      </c>
      <c r="BB2618" s="95">
        <v>16985014.5476074</v>
      </c>
      <c r="BC2618" s="95">
        <v>4606175.5417480497</v>
      </c>
      <c r="BD2618" s="95">
        <v>0</v>
      </c>
      <c r="BE2618" s="95">
        <v>2811346.2525634798</v>
      </c>
      <c r="BF2618" s="95">
        <v>0</v>
      </c>
      <c r="BG2618" s="95">
        <v>65918628.328613304</v>
      </c>
      <c r="BH2618" s="95">
        <v>8584492.7103271503</v>
      </c>
      <c r="BI2618" s="95">
        <v>0</v>
      </c>
      <c r="BJ2618" s="95">
        <v>2375438.0936279302</v>
      </c>
      <c r="BK2618" s="95">
        <v>2056053.7549896201</v>
      </c>
      <c r="BL2618" s="95">
        <v>0</v>
      </c>
      <c r="BM2618" s="95">
        <v>0</v>
      </c>
      <c r="BN2618" s="95">
        <v>0</v>
      </c>
      <c r="BO2618" s="95">
        <v>0</v>
      </c>
      <c r="BP2618" s="95">
        <v>0</v>
      </c>
      <c r="BQ2618" s="95">
        <v>0</v>
      </c>
      <c r="BR2618" s="95">
        <v>5754559.8369140597</v>
      </c>
      <c r="BS2618" s="95">
        <v>1787247.47273254</v>
      </c>
      <c r="BT2618" s="95">
        <v>0</v>
      </c>
      <c r="BU2618" s="95">
        <v>999845.29999542201</v>
      </c>
      <c r="BV2618" s="95">
        <v>2246822.73474121</v>
      </c>
      <c r="BW2618" s="95">
        <v>0</v>
      </c>
      <c r="BX2618" s="95">
        <v>190271.739845276</v>
      </c>
      <c r="BY2618" s="95">
        <v>0</v>
      </c>
      <c r="BZ2618" s="95">
        <v>0</v>
      </c>
      <c r="CA2618" s="95">
        <v>98595.535172462507</v>
      </c>
      <c r="CB2618" s="95">
        <v>4440023.8967895498</v>
      </c>
      <c r="CC2618" s="95">
        <v>43914877.769531302</v>
      </c>
      <c r="CD2618" s="95">
        <v>10952592.478759799</v>
      </c>
      <c r="CE2618" s="95">
        <v>3205.9524403810501</v>
      </c>
      <c r="CF2618" s="95">
        <v>334609.16733169602</v>
      </c>
      <c r="CG2618" s="95">
        <v>2825701.5338134798</v>
      </c>
      <c r="CH2618" s="95">
        <v>0</v>
      </c>
      <c r="CI2618" s="95">
        <v>101799.43647670699</v>
      </c>
      <c r="CJ2618" s="95">
        <v>4775360.79931641</v>
      </c>
      <c r="CK2618" s="95">
        <v>46749792.869628899</v>
      </c>
      <c r="CL2618" s="95">
        <v>11180681.6325684</v>
      </c>
      <c r="CM2618" s="160">
        <v>162436.09263801601</v>
      </c>
      <c r="CN2618" s="160">
        <v>25291132.074462902</v>
      </c>
      <c r="CO2618" s="160">
        <v>112662563.24511699</v>
      </c>
      <c r="CP2618" s="95">
        <v>11180681.6325684</v>
      </c>
      <c r="CQ2618" s="95">
        <v>0</v>
      </c>
      <c r="CR2618" s="95">
        <v>0</v>
      </c>
      <c r="CS2618" s="95">
        <v>0</v>
      </c>
      <c r="CT2618" s="95">
        <v>0</v>
      </c>
      <c r="CU2618" s="161">
        <v>4774633.0641212463</v>
      </c>
      <c r="CV2618" s="161">
        <v>46740579.303344779</v>
      </c>
    </row>
    <row r="2619" spans="1:100" x14ac:dyDescent="0.2">
      <c r="A2619" s="94" t="s">
        <v>191</v>
      </c>
      <c r="B2619" s="96">
        <v>41974</v>
      </c>
      <c r="C2619" s="95">
        <v>89052.772151947007</v>
      </c>
      <c r="D2619" s="95">
        <v>0</v>
      </c>
      <c r="E2619" s="95">
        <v>9003.0974941253698</v>
      </c>
      <c r="F2619" s="95">
        <v>8242.3960895538294</v>
      </c>
      <c r="G2619" s="95">
        <v>3241.77333518863</v>
      </c>
      <c r="H2619" s="95">
        <v>0</v>
      </c>
      <c r="I2619" s="95">
        <v>0</v>
      </c>
      <c r="J2619" s="95">
        <v>60119.094434738203</v>
      </c>
      <c r="K2619" s="95">
        <v>0</v>
      </c>
      <c r="L2619" s="95">
        <v>757.25660293549299</v>
      </c>
      <c r="M2619" s="95">
        <v>41829.762336254098</v>
      </c>
      <c r="N2619" s="95">
        <v>3385.0309549868098</v>
      </c>
      <c r="O2619" s="95">
        <v>0</v>
      </c>
      <c r="P2619" s="95">
        <v>47620.283871650703</v>
      </c>
      <c r="Q2619" s="95">
        <v>4538.5709291100502</v>
      </c>
      <c r="R2619" s="95">
        <v>0</v>
      </c>
      <c r="S2619" s="95">
        <v>3230.5375469625001</v>
      </c>
      <c r="T2619" s="95">
        <v>0</v>
      </c>
      <c r="U2619" s="95">
        <v>60116.265030860901</v>
      </c>
      <c r="V2619" s="95">
        <v>3725672.5298156701</v>
      </c>
      <c r="W2619" s="95">
        <v>0</v>
      </c>
      <c r="X2619" s="95">
        <v>648932.86038207996</v>
      </c>
      <c r="Y2619" s="95">
        <v>557966.20796966599</v>
      </c>
      <c r="Z2619" s="95">
        <v>334470.24331664998</v>
      </c>
      <c r="AA2619" s="95">
        <v>0</v>
      </c>
      <c r="AB2619" s="95">
        <v>0</v>
      </c>
      <c r="AC2619" s="95">
        <v>20221308.268310498</v>
      </c>
      <c r="AD2619" s="95">
        <v>0</v>
      </c>
      <c r="AE2619" s="95">
        <v>23166.607007503499</v>
      </c>
      <c r="AF2619" s="95">
        <v>1661620.75648499</v>
      </c>
      <c r="AG2619" s="95">
        <v>526780.18897247303</v>
      </c>
      <c r="AH2619" s="95">
        <v>0</v>
      </c>
      <c r="AI2619" s="95">
        <v>1662750.13545227</v>
      </c>
      <c r="AJ2619" s="95">
        <v>507191.31452560402</v>
      </c>
      <c r="AK2619" s="95">
        <v>0</v>
      </c>
      <c r="AL2619" s="95">
        <v>331961.00867462199</v>
      </c>
      <c r="AM2619" s="95">
        <v>0</v>
      </c>
      <c r="AN2619" s="95">
        <v>20244402.6325684</v>
      </c>
      <c r="AO2619" s="95">
        <v>37895745.328613304</v>
      </c>
      <c r="AP2619" s="95">
        <v>0</v>
      </c>
      <c r="AQ2619" s="95">
        <v>5635883.7715454102</v>
      </c>
      <c r="AR2619" s="95">
        <v>4786063.0506591797</v>
      </c>
      <c r="AS2619" s="95">
        <v>2846991.1452941899</v>
      </c>
      <c r="AT2619" s="95">
        <v>0</v>
      </c>
      <c r="AU2619" s="95">
        <v>0</v>
      </c>
      <c r="AV2619" s="95">
        <v>65332808.600097701</v>
      </c>
      <c r="AW2619" s="95">
        <v>0</v>
      </c>
      <c r="AX2619" s="95">
        <v>203145.305545807</v>
      </c>
      <c r="AY2619" s="95">
        <v>17302806.488281298</v>
      </c>
      <c r="AZ2619" s="95">
        <v>4679297.2984008798</v>
      </c>
      <c r="BA2619" s="95">
        <v>0</v>
      </c>
      <c r="BB2619" s="95">
        <v>16859378.330810498</v>
      </c>
      <c r="BC2619" s="95">
        <v>4550721.4320068397</v>
      </c>
      <c r="BD2619" s="95">
        <v>0</v>
      </c>
      <c r="BE2619" s="95">
        <v>2820327.61828613</v>
      </c>
      <c r="BF2619" s="95">
        <v>0</v>
      </c>
      <c r="BG2619" s="95">
        <v>65378219.884765603</v>
      </c>
      <c r="BH2619" s="95">
        <v>8553044.7186279297</v>
      </c>
      <c r="BI2619" s="95">
        <v>0</v>
      </c>
      <c r="BJ2619" s="95">
        <v>2317790.20785522</v>
      </c>
      <c r="BK2619" s="95">
        <v>2011091.8956909201</v>
      </c>
      <c r="BL2619" s="95">
        <v>0</v>
      </c>
      <c r="BM2619" s="95">
        <v>0</v>
      </c>
      <c r="BN2619" s="95">
        <v>0</v>
      </c>
      <c r="BO2619" s="95">
        <v>0</v>
      </c>
      <c r="BP2619" s="95">
        <v>0</v>
      </c>
      <c r="BQ2619" s="95">
        <v>0</v>
      </c>
      <c r="BR2619" s="95">
        <v>5741946.3926391602</v>
      </c>
      <c r="BS2619" s="95">
        <v>1748953.40744019</v>
      </c>
      <c r="BT2619" s="95">
        <v>0</v>
      </c>
      <c r="BU2619" s="95">
        <v>1186453.08998108</v>
      </c>
      <c r="BV2619" s="95">
        <v>2227738.4997863802</v>
      </c>
      <c r="BW2619" s="95">
        <v>0</v>
      </c>
      <c r="BX2619" s="95">
        <v>228174.66980171201</v>
      </c>
      <c r="BY2619" s="95">
        <v>0</v>
      </c>
      <c r="BZ2619" s="95">
        <v>0</v>
      </c>
      <c r="CA2619" s="95">
        <v>98119.436633110003</v>
      </c>
      <c r="CB2619" s="95">
        <v>4375057.0347290002</v>
      </c>
      <c r="CC2619" s="95">
        <v>43445770.8525391</v>
      </c>
      <c r="CD2619" s="95">
        <v>10866443.501220699</v>
      </c>
      <c r="CE2619" s="95">
        <v>3242.84392264485</v>
      </c>
      <c r="CF2619" s="95">
        <v>332444.36000442499</v>
      </c>
      <c r="CG2619" s="95">
        <v>2842780.2437439002</v>
      </c>
      <c r="CH2619" s="95">
        <v>0</v>
      </c>
      <c r="CI2619" s="95">
        <v>101363.348865509</v>
      </c>
      <c r="CJ2619" s="95">
        <v>4708573.4746093797</v>
      </c>
      <c r="CK2619" s="95">
        <v>46289041.651855499</v>
      </c>
      <c r="CL2619" s="95">
        <v>11096976.862793</v>
      </c>
      <c r="CM2619" s="160">
        <v>160887.23620033299</v>
      </c>
      <c r="CN2619" s="160">
        <v>24969150.006347701</v>
      </c>
      <c r="CO2619" s="160">
        <v>111712049.665039</v>
      </c>
      <c r="CP2619" s="95">
        <v>11096976.862793</v>
      </c>
      <c r="CQ2619" s="95">
        <v>0</v>
      </c>
      <c r="CR2619" s="95">
        <v>0</v>
      </c>
      <c r="CS2619" s="95">
        <v>0</v>
      </c>
      <c r="CT2619" s="95">
        <v>0</v>
      </c>
      <c r="CU2619" s="161">
        <v>4707501.3947334252</v>
      </c>
      <c r="CV2619" s="161">
        <v>46288551.096283004</v>
      </c>
    </row>
    <row r="2620" spans="1:100" x14ac:dyDescent="0.2">
      <c r="A2620" s="94" t="s">
        <v>191</v>
      </c>
      <c r="B2620" s="96">
        <v>42064</v>
      </c>
      <c r="C2620" s="95">
        <v>88712.238541603103</v>
      </c>
      <c r="D2620" s="95">
        <v>0</v>
      </c>
      <c r="E2620" s="95">
        <v>8690.5128877162897</v>
      </c>
      <c r="F2620" s="95">
        <v>7946.1798190474501</v>
      </c>
      <c r="G2620" s="95">
        <v>3281.5689010620099</v>
      </c>
      <c r="H2620" s="95">
        <v>0</v>
      </c>
      <c r="I2620" s="95">
        <v>0</v>
      </c>
      <c r="J2620" s="95">
        <v>59769.944570064501</v>
      </c>
      <c r="K2620" s="95">
        <v>0</v>
      </c>
      <c r="L2620" s="95">
        <v>168.83625803887799</v>
      </c>
      <c r="M2620" s="95">
        <v>41784.868669509902</v>
      </c>
      <c r="N2620" s="95">
        <v>3306.16464489698</v>
      </c>
      <c r="O2620" s="95">
        <v>0</v>
      </c>
      <c r="P2620" s="95">
        <v>47548.132047176397</v>
      </c>
      <c r="Q2620" s="95">
        <v>4531.5202928185499</v>
      </c>
      <c r="R2620" s="95">
        <v>0</v>
      </c>
      <c r="S2620" s="95">
        <v>3264.0982597768302</v>
      </c>
      <c r="T2620" s="95">
        <v>0</v>
      </c>
      <c r="U2620" s="95">
        <v>59735.474884986899</v>
      </c>
      <c r="V2620" s="95">
        <v>3683246.4713439899</v>
      </c>
      <c r="W2620" s="95">
        <v>0</v>
      </c>
      <c r="X2620" s="95">
        <v>633217.95584869396</v>
      </c>
      <c r="Y2620" s="95">
        <v>541062.79490661598</v>
      </c>
      <c r="Z2620" s="95">
        <v>332055.05931854201</v>
      </c>
      <c r="AA2620" s="95">
        <v>0</v>
      </c>
      <c r="AB2620" s="95">
        <v>0</v>
      </c>
      <c r="AC2620" s="95">
        <v>20039266.174804699</v>
      </c>
      <c r="AD2620" s="95">
        <v>0</v>
      </c>
      <c r="AE2620" s="95">
        <v>15920.410076260599</v>
      </c>
      <c r="AF2620" s="95">
        <v>1653140.16827393</v>
      </c>
      <c r="AG2620" s="95">
        <v>504586.168987274</v>
      </c>
      <c r="AH2620" s="95">
        <v>0</v>
      </c>
      <c r="AI2620" s="95">
        <v>1632055.84088135</v>
      </c>
      <c r="AJ2620" s="95">
        <v>503462.83269882202</v>
      </c>
      <c r="AK2620" s="95">
        <v>0</v>
      </c>
      <c r="AL2620" s="95">
        <v>330128.737262726</v>
      </c>
      <c r="AM2620" s="95">
        <v>0</v>
      </c>
      <c r="AN2620" s="95">
        <v>20067963.753906298</v>
      </c>
      <c r="AO2620" s="95">
        <v>37673952.5078125</v>
      </c>
      <c r="AP2620" s="95">
        <v>0</v>
      </c>
      <c r="AQ2620" s="95">
        <v>5427923.10266113</v>
      </c>
      <c r="AR2620" s="95">
        <v>4631056.4660034198</v>
      </c>
      <c r="AS2620" s="95">
        <v>2852937.4753723098</v>
      </c>
      <c r="AT2620" s="95">
        <v>0</v>
      </c>
      <c r="AU2620" s="95">
        <v>0</v>
      </c>
      <c r="AV2620" s="95">
        <v>64952955.3583984</v>
      </c>
      <c r="AW2620" s="95">
        <v>0</v>
      </c>
      <c r="AX2620" s="95">
        <v>144224.909894943</v>
      </c>
      <c r="AY2620" s="95">
        <v>17301418.342529301</v>
      </c>
      <c r="AZ2620" s="95">
        <v>4492355.38208008</v>
      </c>
      <c r="BA2620" s="95">
        <v>0</v>
      </c>
      <c r="BB2620" s="95">
        <v>16570892.7041016</v>
      </c>
      <c r="BC2620" s="95">
        <v>4498824.9785156297</v>
      </c>
      <c r="BD2620" s="95">
        <v>0</v>
      </c>
      <c r="BE2620" s="95">
        <v>2834945.1291809101</v>
      </c>
      <c r="BF2620" s="95">
        <v>0</v>
      </c>
      <c r="BG2620" s="95">
        <v>65045214.080566399</v>
      </c>
      <c r="BH2620" s="95">
        <v>8438789.8155517597</v>
      </c>
      <c r="BI2620" s="95">
        <v>0</v>
      </c>
      <c r="BJ2620" s="95">
        <v>2250105.9120788602</v>
      </c>
      <c r="BK2620" s="95">
        <v>1953302.3788604699</v>
      </c>
      <c r="BL2620" s="95">
        <v>0</v>
      </c>
      <c r="BM2620" s="95">
        <v>0</v>
      </c>
      <c r="BN2620" s="95">
        <v>0</v>
      </c>
      <c r="BO2620" s="95">
        <v>0</v>
      </c>
      <c r="BP2620" s="95">
        <v>0</v>
      </c>
      <c r="BQ2620" s="95">
        <v>0</v>
      </c>
      <c r="BR2620" s="95">
        <v>5711545.7871704102</v>
      </c>
      <c r="BS2620" s="95">
        <v>1682609.3376770001</v>
      </c>
      <c r="BT2620" s="95">
        <v>0</v>
      </c>
      <c r="BU2620" s="95">
        <v>1146643.4099884001</v>
      </c>
      <c r="BV2620" s="95">
        <v>2209185.1169433598</v>
      </c>
      <c r="BW2620" s="95">
        <v>0</v>
      </c>
      <c r="BX2620" s="95">
        <v>256974.289634705</v>
      </c>
      <c r="BY2620" s="95">
        <v>0</v>
      </c>
      <c r="BZ2620" s="95">
        <v>0</v>
      </c>
      <c r="CA2620" s="95">
        <v>97394.666422843904</v>
      </c>
      <c r="CB2620" s="95">
        <v>4319894.3638305701</v>
      </c>
      <c r="CC2620" s="95">
        <v>43175921.940917999</v>
      </c>
      <c r="CD2620" s="95">
        <v>10694840.5076904</v>
      </c>
      <c r="CE2620" s="95">
        <v>3281.6338754594299</v>
      </c>
      <c r="CF2620" s="95">
        <v>332873.22483825701</v>
      </c>
      <c r="CG2620" s="95">
        <v>2845691.0204467801</v>
      </c>
      <c r="CH2620" s="95">
        <v>0</v>
      </c>
      <c r="CI2620" s="95">
        <v>100674.06256485</v>
      </c>
      <c r="CJ2620" s="95">
        <v>4652289.8114623995</v>
      </c>
      <c r="CK2620" s="95">
        <v>46033088.972167999</v>
      </c>
      <c r="CL2620" s="95">
        <v>10933121.029663101</v>
      </c>
      <c r="CM2620" s="160">
        <v>159908.649425507</v>
      </c>
      <c r="CN2620" s="160">
        <v>24728528.0854492</v>
      </c>
      <c r="CO2620" s="160">
        <v>111055982.53906301</v>
      </c>
      <c r="CP2620" s="95">
        <v>10933121.029663101</v>
      </c>
      <c r="CQ2620" s="95">
        <v>0</v>
      </c>
      <c r="CR2620" s="95">
        <v>0</v>
      </c>
      <c r="CS2620" s="95">
        <v>0</v>
      </c>
      <c r="CT2620" s="95">
        <v>0</v>
      </c>
      <c r="CU2620" s="161">
        <v>4652767.588668827</v>
      </c>
      <c r="CV2620" s="161">
        <v>46021612.961364776</v>
      </c>
    </row>
    <row r="2621" spans="1:100" x14ac:dyDescent="0.2">
      <c r="A2621" s="94" t="s">
        <v>191</v>
      </c>
      <c r="B2621" s="96">
        <v>42156</v>
      </c>
      <c r="C2621" s="95">
        <v>89049.952584266706</v>
      </c>
      <c r="D2621" s="95">
        <v>0</v>
      </c>
      <c r="E2621" s="95">
        <v>8550.9786740541495</v>
      </c>
      <c r="F2621" s="95">
        <v>7844.0231243968001</v>
      </c>
      <c r="G2621" s="95">
        <v>3271.8072974383799</v>
      </c>
      <c r="H2621" s="95">
        <v>0</v>
      </c>
      <c r="I2621" s="95">
        <v>0</v>
      </c>
      <c r="J2621" s="95">
        <v>59566.479619026199</v>
      </c>
      <c r="K2621" s="95">
        <v>0</v>
      </c>
      <c r="L2621" s="95">
        <v>172.36882208287699</v>
      </c>
      <c r="M2621" s="95">
        <v>42022.708230972297</v>
      </c>
      <c r="N2621" s="95">
        <v>3228.4440962374201</v>
      </c>
      <c r="O2621" s="95">
        <v>0</v>
      </c>
      <c r="P2621" s="95">
        <v>47625.4081583023</v>
      </c>
      <c r="Q2621" s="95">
        <v>4537.4164338111896</v>
      </c>
      <c r="R2621" s="95">
        <v>0</v>
      </c>
      <c r="S2621" s="95">
        <v>3261.7602131366698</v>
      </c>
      <c r="T2621" s="95">
        <v>0</v>
      </c>
      <c r="U2621" s="95">
        <v>59613.591880798303</v>
      </c>
      <c r="V2621" s="95">
        <v>3652285.8903808598</v>
      </c>
      <c r="W2621" s="95">
        <v>0</v>
      </c>
      <c r="X2621" s="95">
        <v>620911.52128601098</v>
      </c>
      <c r="Y2621" s="95">
        <v>532239.789894104</v>
      </c>
      <c r="Z2621" s="95">
        <v>330350.86951065098</v>
      </c>
      <c r="AA2621" s="95">
        <v>0</v>
      </c>
      <c r="AB2621" s="95">
        <v>0</v>
      </c>
      <c r="AC2621" s="95">
        <v>20014005.2180176</v>
      </c>
      <c r="AD2621" s="95">
        <v>0</v>
      </c>
      <c r="AE2621" s="95">
        <v>17372.464191913601</v>
      </c>
      <c r="AF2621" s="95">
        <v>1648598.7561645501</v>
      </c>
      <c r="AG2621" s="95">
        <v>499448.62501907302</v>
      </c>
      <c r="AH2621" s="95">
        <v>0</v>
      </c>
      <c r="AI2621" s="95">
        <v>1616224.8133392299</v>
      </c>
      <c r="AJ2621" s="95">
        <v>494429.026042938</v>
      </c>
      <c r="AK2621" s="95">
        <v>0</v>
      </c>
      <c r="AL2621" s="95">
        <v>328606.65862274199</v>
      </c>
      <c r="AM2621" s="95">
        <v>0</v>
      </c>
      <c r="AN2621" s="95">
        <v>20025466.3210449</v>
      </c>
      <c r="AO2621" s="95">
        <v>37489092.181152299</v>
      </c>
      <c r="AP2621" s="95">
        <v>0</v>
      </c>
      <c r="AQ2621" s="95">
        <v>5320054.8795776404</v>
      </c>
      <c r="AR2621" s="95">
        <v>4547538.4906005897</v>
      </c>
      <c r="AS2621" s="95">
        <v>2843025.2075500502</v>
      </c>
      <c r="AT2621" s="95">
        <v>0</v>
      </c>
      <c r="AU2621" s="95">
        <v>0</v>
      </c>
      <c r="AV2621" s="95">
        <v>65128149.461425804</v>
      </c>
      <c r="AW2621" s="95">
        <v>0</v>
      </c>
      <c r="AX2621" s="95">
        <v>124346.88140773799</v>
      </c>
      <c r="AY2621" s="95">
        <v>17329161.6791992</v>
      </c>
      <c r="AZ2621" s="95">
        <v>4455449.8168334998</v>
      </c>
      <c r="BA2621" s="95">
        <v>0</v>
      </c>
      <c r="BB2621" s="95">
        <v>16501548.7420654</v>
      </c>
      <c r="BC2621" s="95">
        <v>4412992.68151855</v>
      </c>
      <c r="BD2621" s="95">
        <v>0</v>
      </c>
      <c r="BE2621" s="95">
        <v>2830094.57739258</v>
      </c>
      <c r="BF2621" s="95">
        <v>0</v>
      </c>
      <c r="BG2621" s="95">
        <v>64919946.254882798</v>
      </c>
      <c r="BH2621" s="95">
        <v>8494276.9028320294</v>
      </c>
      <c r="BI2621" s="95">
        <v>0</v>
      </c>
      <c r="BJ2621" s="95">
        <v>2231102.0224304199</v>
      </c>
      <c r="BK2621" s="95">
        <v>1948318.8151855499</v>
      </c>
      <c r="BL2621" s="95">
        <v>0</v>
      </c>
      <c r="BM2621" s="95">
        <v>0</v>
      </c>
      <c r="BN2621" s="95">
        <v>0</v>
      </c>
      <c r="BO2621" s="95">
        <v>0</v>
      </c>
      <c r="BP2621" s="95">
        <v>0</v>
      </c>
      <c r="BQ2621" s="95">
        <v>0</v>
      </c>
      <c r="BR2621" s="95">
        <v>5776254.4686889602</v>
      </c>
      <c r="BS2621" s="95">
        <v>1674626.3560028099</v>
      </c>
      <c r="BT2621" s="95">
        <v>0</v>
      </c>
      <c r="BU2621" s="95">
        <v>1171695.7599792499</v>
      </c>
      <c r="BV2621" s="95">
        <v>2182493.88531494</v>
      </c>
      <c r="BW2621" s="95">
        <v>0</v>
      </c>
      <c r="BX2621" s="95">
        <v>256716.67963028001</v>
      </c>
      <c r="BY2621" s="95">
        <v>0</v>
      </c>
      <c r="BZ2621" s="95">
        <v>0</v>
      </c>
      <c r="CA2621" s="95">
        <v>97564.308116912798</v>
      </c>
      <c r="CB2621" s="95">
        <v>4274596.3605346698</v>
      </c>
      <c r="CC2621" s="95">
        <v>42739609.639160201</v>
      </c>
      <c r="CD2621" s="95">
        <v>10727875.0615234</v>
      </c>
      <c r="CE2621" s="95">
        <v>3270.1209779679798</v>
      </c>
      <c r="CF2621" s="95">
        <v>331545.03373718302</v>
      </c>
      <c r="CG2621" s="95">
        <v>2854138.7356567401</v>
      </c>
      <c r="CH2621" s="95">
        <v>0</v>
      </c>
      <c r="CI2621" s="95">
        <v>100838.78553772</v>
      </c>
      <c r="CJ2621" s="95">
        <v>4605409.7446899395</v>
      </c>
      <c r="CK2621" s="95">
        <v>45567447.5146484</v>
      </c>
      <c r="CL2621" s="95">
        <v>10968203.6331787</v>
      </c>
      <c r="CM2621" s="160">
        <v>159785.981704712</v>
      </c>
      <c r="CN2621" s="160">
        <v>24599600.068359401</v>
      </c>
      <c r="CO2621" s="160">
        <v>110633821.119141</v>
      </c>
      <c r="CP2621" s="95">
        <v>10968203.6331787</v>
      </c>
      <c r="CQ2621" s="95">
        <v>0</v>
      </c>
      <c r="CR2621" s="95">
        <v>0</v>
      </c>
      <c r="CS2621" s="95">
        <v>0</v>
      </c>
      <c r="CT2621" s="95">
        <v>0</v>
      </c>
      <c r="CU2621" s="161">
        <v>4606141.3942718524</v>
      </c>
      <c r="CV2621" s="161">
        <v>45593748.374816939</v>
      </c>
    </row>
    <row r="2622" spans="1:100" x14ac:dyDescent="0.2">
      <c r="A2622" s="94" t="s">
        <v>191</v>
      </c>
      <c r="B2622" s="96">
        <v>42248</v>
      </c>
      <c r="C2622" s="95">
        <v>88749.743377685503</v>
      </c>
      <c r="D2622" s="95">
        <v>0</v>
      </c>
      <c r="E2622" s="95">
        <v>8454.1178487539291</v>
      </c>
      <c r="F2622" s="95">
        <v>7756.2677291631699</v>
      </c>
      <c r="G2622" s="95">
        <v>3350.8983149826499</v>
      </c>
      <c r="H2622" s="95">
        <v>0</v>
      </c>
      <c r="I2622" s="95">
        <v>0</v>
      </c>
      <c r="J2622" s="95">
        <v>59064.311829566999</v>
      </c>
      <c r="K2622" s="95">
        <v>0</v>
      </c>
      <c r="L2622" s="95">
        <v>193.30107213370499</v>
      </c>
      <c r="M2622" s="95">
        <v>41930.180139541597</v>
      </c>
      <c r="N2622" s="95">
        <v>3195.1639878153801</v>
      </c>
      <c r="O2622" s="95">
        <v>0</v>
      </c>
      <c r="P2622" s="95">
        <v>47400.918757915497</v>
      </c>
      <c r="Q2622" s="95">
        <v>4508.0222133398102</v>
      </c>
      <c r="R2622" s="95">
        <v>0</v>
      </c>
      <c r="S2622" s="95">
        <v>3333.9337196052102</v>
      </c>
      <c r="T2622" s="95">
        <v>0</v>
      </c>
      <c r="U2622" s="95">
        <v>59078.095796108202</v>
      </c>
      <c r="V2622" s="95">
        <v>3634963.6067810101</v>
      </c>
      <c r="W2622" s="95">
        <v>0</v>
      </c>
      <c r="X2622" s="95">
        <v>603057.56689453102</v>
      </c>
      <c r="Y2622" s="95">
        <v>519354.76831054699</v>
      </c>
      <c r="Z2622" s="95">
        <v>337263.37880706799</v>
      </c>
      <c r="AA2622" s="95">
        <v>0</v>
      </c>
      <c r="AB2622" s="95">
        <v>0</v>
      </c>
      <c r="AC2622" s="95">
        <v>19977380.815185498</v>
      </c>
      <c r="AD2622" s="95">
        <v>0</v>
      </c>
      <c r="AE2622" s="95">
        <v>16324.4315215349</v>
      </c>
      <c r="AF2622" s="95">
        <v>1645912.3731384301</v>
      </c>
      <c r="AG2622" s="95">
        <v>491109.21239471401</v>
      </c>
      <c r="AH2622" s="95">
        <v>0</v>
      </c>
      <c r="AI2622" s="95">
        <v>1602719.5250854499</v>
      </c>
      <c r="AJ2622" s="95">
        <v>484071.00653457601</v>
      </c>
      <c r="AK2622" s="95">
        <v>0</v>
      </c>
      <c r="AL2622" s="95">
        <v>335377.88037109398</v>
      </c>
      <c r="AM2622" s="95">
        <v>0</v>
      </c>
      <c r="AN2622" s="95">
        <v>19938318.212158199</v>
      </c>
      <c r="AO2622" s="95">
        <v>37484817.442382798</v>
      </c>
      <c r="AP2622" s="95">
        <v>0</v>
      </c>
      <c r="AQ2622" s="95">
        <v>5242610.3879394503</v>
      </c>
      <c r="AR2622" s="95">
        <v>4449283.4753417997</v>
      </c>
      <c r="AS2622" s="95">
        <v>2898144.6050109901</v>
      </c>
      <c r="AT2622" s="95">
        <v>0</v>
      </c>
      <c r="AU2622" s="95">
        <v>0</v>
      </c>
      <c r="AV2622" s="95">
        <v>64976003.808593802</v>
      </c>
      <c r="AW2622" s="95">
        <v>0</v>
      </c>
      <c r="AX2622" s="95">
        <v>160295.073577881</v>
      </c>
      <c r="AY2622" s="95">
        <v>17394949.9453125</v>
      </c>
      <c r="AZ2622" s="95">
        <v>4394099.9608764602</v>
      </c>
      <c r="BA2622" s="95">
        <v>0</v>
      </c>
      <c r="BB2622" s="95">
        <v>16409984.0556641</v>
      </c>
      <c r="BC2622" s="95">
        <v>4367236.4742431603</v>
      </c>
      <c r="BD2622" s="95">
        <v>0</v>
      </c>
      <c r="BE2622" s="95">
        <v>2880111.0175781301</v>
      </c>
      <c r="BF2622" s="95">
        <v>0</v>
      </c>
      <c r="BG2622" s="95">
        <v>64864244.020507798</v>
      </c>
      <c r="BH2622" s="95">
        <v>8556917.3040771503</v>
      </c>
      <c r="BI2622" s="95">
        <v>0</v>
      </c>
      <c r="BJ2622" s="95">
        <v>2220943.8417968801</v>
      </c>
      <c r="BK2622" s="95">
        <v>1935729.9667205799</v>
      </c>
      <c r="BL2622" s="95">
        <v>0</v>
      </c>
      <c r="BM2622" s="95">
        <v>0</v>
      </c>
      <c r="BN2622" s="95">
        <v>0</v>
      </c>
      <c r="BO2622" s="95">
        <v>0</v>
      </c>
      <c r="BP2622" s="95">
        <v>0</v>
      </c>
      <c r="BQ2622" s="95">
        <v>0</v>
      </c>
      <c r="BR2622" s="95">
        <v>5810097.52697754</v>
      </c>
      <c r="BS2622" s="95">
        <v>1649766.5923919701</v>
      </c>
      <c r="BT2622" s="95">
        <v>0</v>
      </c>
      <c r="BU2622" s="95">
        <v>953674.729995728</v>
      </c>
      <c r="BV2622" s="95">
        <v>2175403.2619934101</v>
      </c>
      <c r="BW2622" s="95">
        <v>0</v>
      </c>
      <c r="BX2622" s="95">
        <v>212306.29970932001</v>
      </c>
      <c r="BY2622" s="95">
        <v>0</v>
      </c>
      <c r="BZ2622" s="95">
        <v>0</v>
      </c>
      <c r="CA2622" s="95">
        <v>97150.006404876694</v>
      </c>
      <c r="CB2622" s="95">
        <v>4234304.5286254901</v>
      </c>
      <c r="CC2622" s="95">
        <v>42637891.210449196</v>
      </c>
      <c r="CD2622" s="95">
        <v>10777540.6014404</v>
      </c>
      <c r="CE2622" s="95">
        <v>3350.6216107606901</v>
      </c>
      <c r="CF2622" s="95">
        <v>335913.417320251</v>
      </c>
      <c r="CG2622" s="95">
        <v>2897392.5567321801</v>
      </c>
      <c r="CH2622" s="95">
        <v>0</v>
      </c>
      <c r="CI2622" s="95">
        <v>100499.158874512</v>
      </c>
      <c r="CJ2622" s="95">
        <v>4571296.21557617</v>
      </c>
      <c r="CK2622" s="95">
        <v>45528941.854492202</v>
      </c>
      <c r="CL2622" s="95">
        <v>11032879.4069824</v>
      </c>
      <c r="CM2622" s="160">
        <v>158915.71945762599</v>
      </c>
      <c r="CN2622" s="160">
        <v>24500728.769042999</v>
      </c>
      <c r="CO2622" s="160">
        <v>110469516.54589801</v>
      </c>
      <c r="CP2622" s="95">
        <v>11032879.4069824</v>
      </c>
      <c r="CQ2622" s="95">
        <v>0</v>
      </c>
      <c r="CR2622" s="95">
        <v>0</v>
      </c>
      <c r="CS2622" s="95">
        <v>0</v>
      </c>
      <c r="CT2622" s="95">
        <v>0</v>
      </c>
      <c r="CU2622" s="161">
        <v>4570217.9459457416</v>
      </c>
      <c r="CV2622" s="161">
        <v>45535283.767181374</v>
      </c>
    </row>
    <row r="2623" spans="1:100" x14ac:dyDescent="0.2">
      <c r="A2623" s="94" t="s">
        <v>191</v>
      </c>
      <c r="B2623" s="96">
        <v>42339</v>
      </c>
      <c r="C2623" s="95">
        <v>88991.029643058806</v>
      </c>
      <c r="D2623" s="95">
        <v>0</v>
      </c>
      <c r="E2623" s="95">
        <v>7981.51103132963</v>
      </c>
      <c r="F2623" s="95">
        <v>7337.3685613870603</v>
      </c>
      <c r="G2623" s="95">
        <v>3416.1161070466001</v>
      </c>
      <c r="H2623" s="95">
        <v>0</v>
      </c>
      <c r="I2623" s="95">
        <v>0</v>
      </c>
      <c r="J2623" s="95">
        <v>58707.406947135903</v>
      </c>
      <c r="K2623" s="95">
        <v>0</v>
      </c>
      <c r="L2623" s="95">
        <v>160.99403109587701</v>
      </c>
      <c r="M2623" s="95">
        <v>42149.006101608298</v>
      </c>
      <c r="N2623" s="95">
        <v>3144.2829241156601</v>
      </c>
      <c r="O2623" s="95">
        <v>0</v>
      </c>
      <c r="P2623" s="95">
        <v>47094.211022377</v>
      </c>
      <c r="Q2623" s="95">
        <v>4455.9027819037401</v>
      </c>
      <c r="R2623" s="95">
        <v>0</v>
      </c>
      <c r="S2623" s="95">
        <v>3401.1499938070801</v>
      </c>
      <c r="T2623" s="95">
        <v>0</v>
      </c>
      <c r="U2623" s="95">
        <v>58700.582090854601</v>
      </c>
      <c r="V2623" s="95">
        <v>3631530.7872009301</v>
      </c>
      <c r="W2623" s="95">
        <v>0</v>
      </c>
      <c r="X2623" s="95">
        <v>586925.63193511998</v>
      </c>
      <c r="Y2623" s="95">
        <v>510294.711093903</v>
      </c>
      <c r="Z2623" s="95">
        <v>340527.56363296497</v>
      </c>
      <c r="AA2623" s="95">
        <v>0</v>
      </c>
      <c r="AB2623" s="95">
        <v>0</v>
      </c>
      <c r="AC2623" s="95">
        <v>19791473.388916001</v>
      </c>
      <c r="AD2623" s="95">
        <v>0</v>
      </c>
      <c r="AE2623" s="95">
        <v>15313.986133456199</v>
      </c>
      <c r="AF2623" s="95">
        <v>1651532.18095398</v>
      </c>
      <c r="AG2623" s="95">
        <v>484859.71406555199</v>
      </c>
      <c r="AH2623" s="95">
        <v>0</v>
      </c>
      <c r="AI2623" s="95">
        <v>1587089.2531890899</v>
      </c>
      <c r="AJ2623" s="95">
        <v>485482.57714462298</v>
      </c>
      <c r="AK2623" s="95">
        <v>0</v>
      </c>
      <c r="AL2623" s="95">
        <v>338060.70314025902</v>
      </c>
      <c r="AM2623" s="95">
        <v>0</v>
      </c>
      <c r="AN2623" s="95">
        <v>19781970.8271484</v>
      </c>
      <c r="AO2623" s="95">
        <v>37668826.482421897</v>
      </c>
      <c r="AP2623" s="95">
        <v>0</v>
      </c>
      <c r="AQ2623" s="95">
        <v>5033127.6269531297</v>
      </c>
      <c r="AR2623" s="95">
        <v>4382888.9225463904</v>
      </c>
      <c r="AS2623" s="95">
        <v>2939913.6796264602</v>
      </c>
      <c r="AT2623" s="95">
        <v>0</v>
      </c>
      <c r="AU2623" s="95">
        <v>0</v>
      </c>
      <c r="AV2623" s="95">
        <v>64711376.088378899</v>
      </c>
      <c r="AW2623" s="95">
        <v>0</v>
      </c>
      <c r="AX2623" s="95">
        <v>114097.602178574</v>
      </c>
      <c r="AY2623" s="95">
        <v>17557851.559326202</v>
      </c>
      <c r="AZ2623" s="95">
        <v>4368163.3135376005</v>
      </c>
      <c r="BA2623" s="95">
        <v>0</v>
      </c>
      <c r="BB2623" s="95">
        <v>16368486.8248291</v>
      </c>
      <c r="BC2623" s="95">
        <v>4377108.3908081101</v>
      </c>
      <c r="BD2623" s="95">
        <v>0</v>
      </c>
      <c r="BE2623" s="95">
        <v>2917682.6714172401</v>
      </c>
      <c r="BF2623" s="95">
        <v>0</v>
      </c>
      <c r="BG2623" s="95">
        <v>64743333.9384766</v>
      </c>
      <c r="BH2623" s="95">
        <v>9192592.5144043006</v>
      </c>
      <c r="BI2623" s="95">
        <v>0</v>
      </c>
      <c r="BJ2623" s="95">
        <v>2188469.0601806599</v>
      </c>
      <c r="BK2623" s="95">
        <v>1943235.0853271501</v>
      </c>
      <c r="BL2623" s="95">
        <v>0</v>
      </c>
      <c r="BM2623" s="95">
        <v>0</v>
      </c>
      <c r="BN2623" s="95">
        <v>0</v>
      </c>
      <c r="BO2623" s="95">
        <v>0</v>
      </c>
      <c r="BP2623" s="95">
        <v>0</v>
      </c>
      <c r="BQ2623" s="95">
        <v>0</v>
      </c>
      <c r="BR2623" s="95">
        <v>5871645.08557129</v>
      </c>
      <c r="BS2623" s="95">
        <v>1640447.25302124</v>
      </c>
      <c r="BT2623" s="95">
        <v>0</v>
      </c>
      <c r="BU2623" s="95">
        <v>1740984.89997864</v>
      </c>
      <c r="BV2623" s="95">
        <v>2180507.0727844201</v>
      </c>
      <c r="BW2623" s="95">
        <v>0</v>
      </c>
      <c r="BX2623" s="95">
        <v>367056.299007416</v>
      </c>
      <c r="BY2623" s="95">
        <v>0</v>
      </c>
      <c r="BZ2623" s="95">
        <v>0</v>
      </c>
      <c r="CA2623" s="95">
        <v>97067.925822257996</v>
      </c>
      <c r="CB2623" s="95">
        <v>4221491.1857299795</v>
      </c>
      <c r="CC2623" s="95">
        <v>42744778.177246101</v>
      </c>
      <c r="CD2623" s="95">
        <v>11375276.7021484</v>
      </c>
      <c r="CE2623" s="95">
        <v>3416.8960912525699</v>
      </c>
      <c r="CF2623" s="95">
        <v>341072.79881668102</v>
      </c>
      <c r="CG2623" s="95">
        <v>2938951.4253845201</v>
      </c>
      <c r="CH2623" s="95">
        <v>0</v>
      </c>
      <c r="CI2623" s="95">
        <v>100484.833205223</v>
      </c>
      <c r="CJ2623" s="95">
        <v>4563164.9174804697</v>
      </c>
      <c r="CK2623" s="95">
        <v>45698685.322265603</v>
      </c>
      <c r="CL2623" s="95">
        <v>11743493.2502441</v>
      </c>
      <c r="CM2623" s="160">
        <v>158598.36868286101</v>
      </c>
      <c r="CN2623" s="160">
        <v>24378050.894775402</v>
      </c>
      <c r="CO2623" s="160">
        <v>110404903.59863301</v>
      </c>
      <c r="CP2623" s="95">
        <v>11743493.2502441</v>
      </c>
      <c r="CQ2623" s="95">
        <v>0</v>
      </c>
      <c r="CR2623" s="95">
        <v>0</v>
      </c>
      <c r="CS2623" s="95">
        <v>0</v>
      </c>
      <c r="CT2623" s="95">
        <v>0</v>
      </c>
      <c r="CU2623" s="161">
        <v>4562563.9845466604</v>
      </c>
      <c r="CV2623" s="161">
        <v>45683729.602630623</v>
      </c>
    </row>
    <row r="2624" spans="1:100" x14ac:dyDescent="0.2">
      <c r="A2624" s="94" t="s">
        <v>191</v>
      </c>
      <c r="B2624" s="96">
        <v>42430</v>
      </c>
      <c r="C2624" s="95">
        <v>88679.571545600906</v>
      </c>
      <c r="D2624" s="95">
        <v>0</v>
      </c>
      <c r="E2624" s="95">
        <v>8020.74808454514</v>
      </c>
      <c r="F2624" s="95">
        <v>7475.0205241441699</v>
      </c>
      <c r="G2624" s="95">
        <v>3482.0399033725298</v>
      </c>
      <c r="H2624" s="95">
        <v>0</v>
      </c>
      <c r="I2624" s="95">
        <v>0</v>
      </c>
      <c r="J2624" s="95">
        <v>58429.094584464998</v>
      </c>
      <c r="K2624" s="95">
        <v>0</v>
      </c>
      <c r="L2624" s="95">
        <v>165.083459243178</v>
      </c>
      <c r="M2624" s="95">
        <v>42009.240751743302</v>
      </c>
      <c r="N2624" s="95">
        <v>3057.3893610835098</v>
      </c>
      <c r="O2624" s="95">
        <v>0</v>
      </c>
      <c r="P2624" s="95">
        <v>47108.540019512198</v>
      </c>
      <c r="Q2624" s="95">
        <v>4369.4839967489197</v>
      </c>
      <c r="R2624" s="95">
        <v>0</v>
      </c>
      <c r="S2624" s="95">
        <v>3465.1660128235799</v>
      </c>
      <c r="T2624" s="95">
        <v>0</v>
      </c>
      <c r="U2624" s="95">
        <v>58400.719666957899</v>
      </c>
      <c r="V2624" s="95">
        <v>3611629.1748046898</v>
      </c>
      <c r="W2624" s="95">
        <v>0</v>
      </c>
      <c r="X2624" s="95">
        <v>568614.44788360596</v>
      </c>
      <c r="Y2624" s="95">
        <v>508548.42005920399</v>
      </c>
      <c r="Z2624" s="95">
        <v>347569.30727386498</v>
      </c>
      <c r="AA2624" s="95">
        <v>0</v>
      </c>
      <c r="AB2624" s="95">
        <v>0</v>
      </c>
      <c r="AC2624" s="95">
        <v>19759767.786132801</v>
      </c>
      <c r="AD2624" s="95">
        <v>0</v>
      </c>
      <c r="AE2624" s="95">
        <v>15684.7139618397</v>
      </c>
      <c r="AF2624" s="95">
        <v>1640246.4398803699</v>
      </c>
      <c r="AG2624" s="95">
        <v>473347.140312195</v>
      </c>
      <c r="AH2624" s="95">
        <v>0</v>
      </c>
      <c r="AI2624" s="95">
        <v>1596687.24859619</v>
      </c>
      <c r="AJ2624" s="95">
        <v>477626.02694320702</v>
      </c>
      <c r="AK2624" s="95">
        <v>0</v>
      </c>
      <c r="AL2624" s="95">
        <v>345318.15000915498</v>
      </c>
      <c r="AM2624" s="95">
        <v>0</v>
      </c>
      <c r="AN2624" s="95">
        <v>19705185.7578125</v>
      </c>
      <c r="AO2624" s="95">
        <v>37532256.692382798</v>
      </c>
      <c r="AP2624" s="95">
        <v>0</v>
      </c>
      <c r="AQ2624" s="95">
        <v>4975945.4025268601</v>
      </c>
      <c r="AR2624" s="95">
        <v>4375625.0525512705</v>
      </c>
      <c r="AS2624" s="95">
        <v>3010002.1215820299</v>
      </c>
      <c r="AT2624" s="95">
        <v>0</v>
      </c>
      <c r="AU2624" s="95">
        <v>0</v>
      </c>
      <c r="AV2624" s="95">
        <v>64789247.096679702</v>
      </c>
      <c r="AW2624" s="95">
        <v>0</v>
      </c>
      <c r="AX2624" s="95">
        <v>121487.473312378</v>
      </c>
      <c r="AY2624" s="95">
        <v>17464929.498779301</v>
      </c>
      <c r="AZ2624" s="95">
        <v>4279051.2973022498</v>
      </c>
      <c r="BA2624" s="95">
        <v>0</v>
      </c>
      <c r="BB2624" s="95">
        <v>16520575.0550537</v>
      </c>
      <c r="BC2624" s="95">
        <v>4359036.2266845703</v>
      </c>
      <c r="BD2624" s="95">
        <v>0</v>
      </c>
      <c r="BE2624" s="95">
        <v>2989910.85406494</v>
      </c>
      <c r="BF2624" s="95">
        <v>0</v>
      </c>
      <c r="BG2624" s="95">
        <v>64563146.610839799</v>
      </c>
      <c r="BH2624" s="95">
        <v>10375837.4993896</v>
      </c>
      <c r="BI2624" s="95">
        <v>0</v>
      </c>
      <c r="BJ2624" s="95">
        <v>2208683.8693847698</v>
      </c>
      <c r="BK2624" s="95">
        <v>1987677.0316619901</v>
      </c>
      <c r="BL2624" s="95">
        <v>0</v>
      </c>
      <c r="BM2624" s="95">
        <v>0</v>
      </c>
      <c r="BN2624" s="95">
        <v>0</v>
      </c>
      <c r="BO2624" s="95">
        <v>0</v>
      </c>
      <c r="BP2624" s="95">
        <v>0</v>
      </c>
      <c r="BQ2624" s="95">
        <v>0</v>
      </c>
      <c r="BR2624" s="95">
        <v>5888445.18859863</v>
      </c>
      <c r="BS2624" s="95">
        <v>1608876.66407776</v>
      </c>
      <c r="BT2624" s="95">
        <v>0</v>
      </c>
      <c r="BU2624" s="95">
        <v>2991646.1999816899</v>
      </c>
      <c r="BV2624" s="95">
        <v>2171544.2220153799</v>
      </c>
      <c r="BW2624" s="95">
        <v>0</v>
      </c>
      <c r="BX2624" s="95">
        <v>629782.63771820103</v>
      </c>
      <c r="BY2624" s="95">
        <v>0</v>
      </c>
      <c r="BZ2624" s="95">
        <v>0</v>
      </c>
      <c r="CA2624" s="95">
        <v>96735.518331527695</v>
      </c>
      <c r="CB2624" s="95">
        <v>4173644.0579833998</v>
      </c>
      <c r="CC2624" s="95">
        <v>42341607.645019501</v>
      </c>
      <c r="CD2624" s="95">
        <v>12586452.1359863</v>
      </c>
      <c r="CE2624" s="95">
        <v>3483.8577361702901</v>
      </c>
      <c r="CF2624" s="95">
        <v>345036.38866806001</v>
      </c>
      <c r="CG2624" s="95">
        <v>3025893.0078430199</v>
      </c>
      <c r="CH2624" s="95">
        <v>0</v>
      </c>
      <c r="CI2624" s="95">
        <v>100220.66835117299</v>
      </c>
      <c r="CJ2624" s="95">
        <v>4519611.7886352502</v>
      </c>
      <c r="CK2624" s="95">
        <v>45316749.796875</v>
      </c>
      <c r="CL2624" s="95">
        <v>13192519.7904053</v>
      </c>
      <c r="CM2624" s="160">
        <v>158025.86725616499</v>
      </c>
      <c r="CN2624" s="160">
        <v>24205736.450683601</v>
      </c>
      <c r="CO2624" s="160">
        <v>110029803.674805</v>
      </c>
      <c r="CP2624" s="95">
        <v>13192519.7904053</v>
      </c>
      <c r="CQ2624" s="95">
        <v>0</v>
      </c>
      <c r="CR2624" s="95">
        <v>0</v>
      </c>
      <c r="CS2624" s="95">
        <v>0</v>
      </c>
      <c r="CT2624" s="95">
        <v>0</v>
      </c>
      <c r="CU2624" s="161">
        <v>4518680.4466514597</v>
      </c>
      <c r="CV2624" s="161">
        <v>45367500.652862519</v>
      </c>
    </row>
    <row r="2625" spans="1:100" x14ac:dyDescent="0.2">
      <c r="A2625" s="94" t="s">
        <v>191</v>
      </c>
      <c r="B2625" s="96">
        <v>42522</v>
      </c>
      <c r="C2625" s="95">
        <v>88440.2458295822</v>
      </c>
      <c r="D2625" s="95">
        <v>0</v>
      </c>
      <c r="E2625" s="95">
        <v>7845.6414415836298</v>
      </c>
      <c r="F2625" s="95">
        <v>7326.0859659314201</v>
      </c>
      <c r="G2625" s="95">
        <v>3560.59212201834</v>
      </c>
      <c r="H2625" s="95">
        <v>0</v>
      </c>
      <c r="I2625" s="95">
        <v>0</v>
      </c>
      <c r="J2625" s="95">
        <v>58060.853866577098</v>
      </c>
      <c r="K2625" s="95">
        <v>0</v>
      </c>
      <c r="L2625" s="95">
        <v>177.36473490484099</v>
      </c>
      <c r="M2625" s="95">
        <v>42036.6149888039</v>
      </c>
      <c r="N2625" s="95">
        <v>2999.8119265437099</v>
      </c>
      <c r="O2625" s="95">
        <v>0</v>
      </c>
      <c r="P2625" s="95">
        <v>46749.251088619203</v>
      </c>
      <c r="Q2625" s="95">
        <v>4312.9708379507101</v>
      </c>
      <c r="R2625" s="95">
        <v>0</v>
      </c>
      <c r="S2625" s="95">
        <v>3545.8024731874498</v>
      </c>
      <c r="T2625" s="95">
        <v>0</v>
      </c>
      <c r="U2625" s="95">
        <v>58083.971997737899</v>
      </c>
      <c r="V2625" s="95">
        <v>3598017.1808471698</v>
      </c>
      <c r="W2625" s="95">
        <v>0</v>
      </c>
      <c r="X2625" s="95">
        <v>548559.42518615699</v>
      </c>
      <c r="Y2625" s="95">
        <v>491570.93099594099</v>
      </c>
      <c r="Z2625" s="95">
        <v>353053.94478225702</v>
      </c>
      <c r="AA2625" s="95">
        <v>0</v>
      </c>
      <c r="AB2625" s="95">
        <v>0</v>
      </c>
      <c r="AC2625" s="95">
        <v>19629446.615234401</v>
      </c>
      <c r="AD2625" s="95">
        <v>0</v>
      </c>
      <c r="AE2625" s="95">
        <v>17653.364895105398</v>
      </c>
      <c r="AF2625" s="95">
        <v>1630666.26112366</v>
      </c>
      <c r="AG2625" s="95">
        <v>461795.284683228</v>
      </c>
      <c r="AH2625" s="95">
        <v>0</v>
      </c>
      <c r="AI2625" s="95">
        <v>1582423.1356658901</v>
      </c>
      <c r="AJ2625" s="95">
        <v>467360.51702117902</v>
      </c>
      <c r="AK2625" s="95">
        <v>0</v>
      </c>
      <c r="AL2625" s="95">
        <v>350132.91415786702</v>
      </c>
      <c r="AM2625" s="95">
        <v>0</v>
      </c>
      <c r="AN2625" s="95">
        <v>19549220.4226074</v>
      </c>
      <c r="AO2625" s="95">
        <v>37674306.501464799</v>
      </c>
      <c r="AP2625" s="95">
        <v>0</v>
      </c>
      <c r="AQ2625" s="95">
        <v>4884390.97619629</v>
      </c>
      <c r="AR2625" s="95">
        <v>4355023.0484008798</v>
      </c>
      <c r="AS2625" s="95">
        <v>3062409.7143859901</v>
      </c>
      <c r="AT2625" s="95">
        <v>0</v>
      </c>
      <c r="AU2625" s="95">
        <v>0</v>
      </c>
      <c r="AV2625" s="95">
        <v>64570758.707519501</v>
      </c>
      <c r="AW2625" s="95">
        <v>0</v>
      </c>
      <c r="AX2625" s="95">
        <v>150162.68207168599</v>
      </c>
      <c r="AY2625" s="95">
        <v>17512903.731201202</v>
      </c>
      <c r="AZ2625" s="95">
        <v>4257102.1832885696</v>
      </c>
      <c r="BA2625" s="95">
        <v>0</v>
      </c>
      <c r="BB2625" s="95">
        <v>16458544.860961899</v>
      </c>
      <c r="BC2625" s="95">
        <v>4332016.2009277297</v>
      </c>
      <c r="BD2625" s="95">
        <v>0</v>
      </c>
      <c r="BE2625" s="95">
        <v>3037451.8282470698</v>
      </c>
      <c r="BF2625" s="95">
        <v>0</v>
      </c>
      <c r="BG2625" s="95">
        <v>64438013.299316399</v>
      </c>
      <c r="BH2625" s="95">
        <v>10385649.810546899</v>
      </c>
      <c r="BI2625" s="95">
        <v>0</v>
      </c>
      <c r="BJ2625" s="95">
        <v>2190645.9333190899</v>
      </c>
      <c r="BK2625" s="95">
        <v>1989591.3974762</v>
      </c>
      <c r="BL2625" s="95">
        <v>0</v>
      </c>
      <c r="BM2625" s="95">
        <v>0</v>
      </c>
      <c r="BN2625" s="95">
        <v>0</v>
      </c>
      <c r="BO2625" s="95">
        <v>0</v>
      </c>
      <c r="BP2625" s="95">
        <v>0</v>
      </c>
      <c r="BQ2625" s="95">
        <v>0</v>
      </c>
      <c r="BR2625" s="95">
        <v>5879981.5537719699</v>
      </c>
      <c r="BS2625" s="95">
        <v>1608327.4534606901</v>
      </c>
      <c r="BT2625" s="95">
        <v>0</v>
      </c>
      <c r="BU2625" s="95">
        <v>3057743.1399841299</v>
      </c>
      <c r="BV2625" s="95">
        <v>2169278.4462890602</v>
      </c>
      <c r="BW2625" s="95">
        <v>0</v>
      </c>
      <c r="BX2625" s="95">
        <v>639983.59768676804</v>
      </c>
      <c r="BY2625" s="95">
        <v>0</v>
      </c>
      <c r="BZ2625" s="95">
        <v>0</v>
      </c>
      <c r="CA2625" s="95">
        <v>96210.172994613604</v>
      </c>
      <c r="CB2625" s="95">
        <v>4145573.7538147001</v>
      </c>
      <c r="CC2625" s="95">
        <v>42497224.221191399</v>
      </c>
      <c r="CD2625" s="95">
        <v>12589531.9049072</v>
      </c>
      <c r="CE2625" s="95">
        <v>3559.1035829186399</v>
      </c>
      <c r="CF2625" s="95">
        <v>350219.32548904401</v>
      </c>
      <c r="CG2625" s="95">
        <v>3047551.0875854502</v>
      </c>
      <c r="CH2625" s="95">
        <v>0</v>
      </c>
      <c r="CI2625" s="95">
        <v>99766.527914047198</v>
      </c>
      <c r="CJ2625" s="95">
        <v>4494227.1538696298</v>
      </c>
      <c r="CK2625" s="95">
        <v>45512436.7646484</v>
      </c>
      <c r="CL2625" s="95">
        <v>13197253.4211426</v>
      </c>
      <c r="CM2625" s="160">
        <v>157178.89030647301</v>
      </c>
      <c r="CN2625" s="160">
        <v>24004840.678222701</v>
      </c>
      <c r="CO2625" s="160">
        <v>109997097.105469</v>
      </c>
      <c r="CP2625" s="95">
        <v>13197253.4211426</v>
      </c>
      <c r="CQ2625" s="95">
        <v>0</v>
      </c>
      <c r="CR2625" s="95">
        <v>0</v>
      </c>
      <c r="CS2625" s="95">
        <v>0</v>
      </c>
      <c r="CT2625" s="95">
        <v>0</v>
      </c>
      <c r="CU2625" s="161">
        <v>4495793.0793037442</v>
      </c>
      <c r="CV2625" s="161">
        <v>45544775.308776848</v>
      </c>
    </row>
    <row r="2626" spans="1:100" x14ac:dyDescent="0.2">
      <c r="A2626" s="94" t="s">
        <v>191</v>
      </c>
      <c r="B2626" s="96">
        <v>42614</v>
      </c>
      <c r="C2626" s="95">
        <v>88732.056316375703</v>
      </c>
      <c r="D2626" s="95">
        <v>0</v>
      </c>
      <c r="E2626" s="95">
        <v>7660.6071714162799</v>
      </c>
      <c r="F2626" s="95">
        <v>7157.3423888683301</v>
      </c>
      <c r="G2626" s="95">
        <v>3611.6351009905302</v>
      </c>
      <c r="H2626" s="95">
        <v>0</v>
      </c>
      <c r="I2626" s="95">
        <v>0</v>
      </c>
      <c r="J2626" s="95">
        <v>57620.000127792402</v>
      </c>
      <c r="K2626" s="95">
        <v>0</v>
      </c>
      <c r="L2626" s="95">
        <v>191.687703287229</v>
      </c>
      <c r="M2626" s="95">
        <v>42237.997435092897</v>
      </c>
      <c r="N2626" s="95">
        <v>2936.6290874481201</v>
      </c>
      <c r="O2626" s="95">
        <v>0</v>
      </c>
      <c r="P2626" s="95">
        <v>46721.571273326903</v>
      </c>
      <c r="Q2626" s="95">
        <v>4288.8040413856497</v>
      </c>
      <c r="R2626" s="95">
        <v>0</v>
      </c>
      <c r="S2626" s="95">
        <v>3596.0198085606098</v>
      </c>
      <c r="T2626" s="95">
        <v>0</v>
      </c>
      <c r="U2626" s="95">
        <v>57627.055082321203</v>
      </c>
      <c r="V2626" s="95">
        <v>3615064.8676452599</v>
      </c>
      <c r="W2626" s="95">
        <v>0</v>
      </c>
      <c r="X2626" s="95">
        <v>541518.72769928002</v>
      </c>
      <c r="Y2626" s="95">
        <v>489014.65774917603</v>
      </c>
      <c r="Z2626" s="95">
        <v>353001.91578674299</v>
      </c>
      <c r="AA2626" s="95">
        <v>0</v>
      </c>
      <c r="AB2626" s="95">
        <v>0</v>
      </c>
      <c r="AC2626" s="95">
        <v>19434885.3115234</v>
      </c>
      <c r="AD2626" s="95">
        <v>0</v>
      </c>
      <c r="AE2626" s="95">
        <v>18382.376286029801</v>
      </c>
      <c r="AF2626" s="95">
        <v>1647825.4753417999</v>
      </c>
      <c r="AG2626" s="95">
        <v>454212.33285141003</v>
      </c>
      <c r="AH2626" s="95">
        <v>0</v>
      </c>
      <c r="AI2626" s="95">
        <v>1556198.77514648</v>
      </c>
      <c r="AJ2626" s="95">
        <v>468998.11953353899</v>
      </c>
      <c r="AK2626" s="95">
        <v>0</v>
      </c>
      <c r="AL2626" s="95">
        <v>350564.65662765497</v>
      </c>
      <c r="AM2626" s="95">
        <v>0</v>
      </c>
      <c r="AN2626" s="95">
        <v>19458494.735839799</v>
      </c>
      <c r="AO2626" s="95">
        <v>38091033.277832001</v>
      </c>
      <c r="AP2626" s="95">
        <v>0</v>
      </c>
      <c r="AQ2626" s="95">
        <v>4818201.5954589797</v>
      </c>
      <c r="AR2626" s="95">
        <v>4359879.02233887</v>
      </c>
      <c r="AS2626" s="95">
        <v>3074648.25863647</v>
      </c>
      <c r="AT2626" s="95">
        <v>0</v>
      </c>
      <c r="AU2626" s="95">
        <v>0</v>
      </c>
      <c r="AV2626" s="95">
        <v>64230171.877929702</v>
      </c>
      <c r="AW2626" s="95">
        <v>0</v>
      </c>
      <c r="AX2626" s="95">
        <v>163703.06128311201</v>
      </c>
      <c r="AY2626" s="95">
        <v>17806074.950439502</v>
      </c>
      <c r="AZ2626" s="95">
        <v>4193995.3544006301</v>
      </c>
      <c r="BA2626" s="95">
        <v>0</v>
      </c>
      <c r="BB2626" s="95">
        <v>16300554.2142334</v>
      </c>
      <c r="BC2626" s="95">
        <v>4359972.1769409198</v>
      </c>
      <c r="BD2626" s="95">
        <v>0</v>
      </c>
      <c r="BE2626" s="95">
        <v>3049526.8927002</v>
      </c>
      <c r="BF2626" s="95">
        <v>0</v>
      </c>
      <c r="BG2626" s="95">
        <v>64351497.605957001</v>
      </c>
      <c r="BH2626" s="95">
        <v>10264408.4992676</v>
      </c>
      <c r="BI2626" s="95">
        <v>0</v>
      </c>
      <c r="BJ2626" s="95">
        <v>2142872.0679016099</v>
      </c>
      <c r="BK2626" s="95">
        <v>1949628.8752594001</v>
      </c>
      <c r="BL2626" s="95">
        <v>0</v>
      </c>
      <c r="BM2626" s="95">
        <v>0</v>
      </c>
      <c r="BN2626" s="95">
        <v>0</v>
      </c>
      <c r="BO2626" s="95">
        <v>0</v>
      </c>
      <c r="BP2626" s="95">
        <v>0</v>
      </c>
      <c r="BQ2626" s="95">
        <v>0</v>
      </c>
      <c r="BR2626" s="95">
        <v>5896200.0292358398</v>
      </c>
      <c r="BS2626" s="95">
        <v>1581365.5962371801</v>
      </c>
      <c r="BT2626" s="95">
        <v>0</v>
      </c>
      <c r="BU2626" s="95">
        <v>2466008.0099792499</v>
      </c>
      <c r="BV2626" s="95">
        <v>2165502.7527160598</v>
      </c>
      <c r="BW2626" s="95">
        <v>0</v>
      </c>
      <c r="BX2626" s="95">
        <v>522459.82817077602</v>
      </c>
      <c r="BY2626" s="95">
        <v>0</v>
      </c>
      <c r="BZ2626" s="95">
        <v>0</v>
      </c>
      <c r="CA2626" s="95">
        <v>96318.436590194702</v>
      </c>
      <c r="CB2626" s="95">
        <v>4151671.4335022001</v>
      </c>
      <c r="CC2626" s="95">
        <v>42955540.303222701</v>
      </c>
      <c r="CD2626" s="95">
        <v>12398108.870239301</v>
      </c>
      <c r="CE2626" s="95">
        <v>3610.6313903033702</v>
      </c>
      <c r="CF2626" s="95">
        <v>353984.97814178502</v>
      </c>
      <c r="CG2626" s="95">
        <v>3073265.38031006</v>
      </c>
      <c r="CH2626" s="95">
        <v>0</v>
      </c>
      <c r="CI2626" s="95">
        <v>99930.155467033401</v>
      </c>
      <c r="CJ2626" s="95">
        <v>4504272.4290161096</v>
      </c>
      <c r="CK2626" s="95">
        <v>46051519.888183601</v>
      </c>
      <c r="CL2626" s="95">
        <v>12988456.5389404</v>
      </c>
      <c r="CM2626" s="160">
        <v>156843.65496635399</v>
      </c>
      <c r="CN2626" s="160">
        <v>23936444.5710449</v>
      </c>
      <c r="CO2626" s="160">
        <v>110245908.24804699</v>
      </c>
      <c r="CP2626" s="95">
        <v>12988456.5389404</v>
      </c>
      <c r="CQ2626" s="95">
        <v>0</v>
      </c>
      <c r="CR2626" s="95">
        <v>0</v>
      </c>
      <c r="CS2626" s="95">
        <v>0</v>
      </c>
      <c r="CT2626" s="95">
        <v>0</v>
      </c>
      <c r="CU2626" s="161">
        <v>4505656.4116439847</v>
      </c>
      <c r="CV2626" s="161">
        <v>46028805.68353276</v>
      </c>
    </row>
    <row r="2627" spans="1:100" x14ac:dyDescent="0.2">
      <c r="A2627" s="94" t="s">
        <v>191</v>
      </c>
      <c r="B2627" s="96">
        <v>42705</v>
      </c>
      <c r="C2627" s="95">
        <v>88572.186440467805</v>
      </c>
      <c r="D2627" s="95">
        <v>0</v>
      </c>
      <c r="E2627" s="95">
        <v>7590.2106165885898</v>
      </c>
      <c r="F2627" s="95">
        <v>7090.2863520383798</v>
      </c>
      <c r="G2627" s="95">
        <v>3666.5282749235598</v>
      </c>
      <c r="H2627" s="95">
        <v>0</v>
      </c>
      <c r="I2627" s="95">
        <v>0</v>
      </c>
      <c r="J2627" s="95">
        <v>57147.710443019903</v>
      </c>
      <c r="K2627" s="95">
        <v>0</v>
      </c>
      <c r="L2627" s="95">
        <v>166.13727284036599</v>
      </c>
      <c r="M2627" s="95">
        <v>42244.554772377</v>
      </c>
      <c r="N2627" s="95">
        <v>2903.2194750607</v>
      </c>
      <c r="O2627" s="95">
        <v>0</v>
      </c>
      <c r="P2627" s="95">
        <v>46602.493943691297</v>
      </c>
      <c r="Q2627" s="95">
        <v>4279.8758935928299</v>
      </c>
      <c r="R2627" s="95">
        <v>0</v>
      </c>
      <c r="S2627" s="95">
        <v>3646.6508411765099</v>
      </c>
      <c r="T2627" s="95">
        <v>0</v>
      </c>
      <c r="U2627" s="95">
        <v>57143.582775116003</v>
      </c>
      <c r="V2627" s="95">
        <v>3578965.6236572298</v>
      </c>
      <c r="W2627" s="95">
        <v>0</v>
      </c>
      <c r="X2627" s="95">
        <v>539294.86378479004</v>
      </c>
      <c r="Y2627" s="95">
        <v>488395.50129699701</v>
      </c>
      <c r="Z2627" s="95">
        <v>354149.242736816</v>
      </c>
      <c r="AA2627" s="95">
        <v>0</v>
      </c>
      <c r="AB2627" s="95">
        <v>0</v>
      </c>
      <c r="AC2627" s="95">
        <v>19210175.145507801</v>
      </c>
      <c r="AD2627" s="95">
        <v>0</v>
      </c>
      <c r="AE2627" s="95">
        <v>14426.952243924099</v>
      </c>
      <c r="AF2627" s="95">
        <v>1642751.3841705299</v>
      </c>
      <c r="AG2627" s="95">
        <v>446855.610157013</v>
      </c>
      <c r="AH2627" s="95">
        <v>0</v>
      </c>
      <c r="AI2627" s="95">
        <v>1517140.9445953399</v>
      </c>
      <c r="AJ2627" s="95">
        <v>480828.75209045399</v>
      </c>
      <c r="AK2627" s="95">
        <v>0</v>
      </c>
      <c r="AL2627" s="95">
        <v>351319.140964508</v>
      </c>
      <c r="AM2627" s="95">
        <v>0</v>
      </c>
      <c r="AN2627" s="95">
        <v>19311640.606445301</v>
      </c>
      <c r="AO2627" s="95">
        <v>37976391.4462891</v>
      </c>
      <c r="AP2627" s="95">
        <v>0</v>
      </c>
      <c r="AQ2627" s="95">
        <v>4809286.9923706101</v>
      </c>
      <c r="AR2627" s="95">
        <v>4368575.0925903302</v>
      </c>
      <c r="AS2627" s="95">
        <v>3094961.3644714402</v>
      </c>
      <c r="AT2627" s="95">
        <v>0</v>
      </c>
      <c r="AU2627" s="95">
        <v>0</v>
      </c>
      <c r="AV2627" s="95">
        <v>63831457.346679702</v>
      </c>
      <c r="AW2627" s="95">
        <v>0</v>
      </c>
      <c r="AX2627" s="95">
        <v>115724.60162735</v>
      </c>
      <c r="AY2627" s="95">
        <v>17854119.411621101</v>
      </c>
      <c r="AZ2627" s="95">
        <v>4143700.4036254901</v>
      </c>
      <c r="BA2627" s="95">
        <v>0</v>
      </c>
      <c r="BB2627" s="95">
        <v>16043016.389404301</v>
      </c>
      <c r="BC2627" s="95">
        <v>4471054.4119873</v>
      </c>
      <c r="BD2627" s="95">
        <v>0</v>
      </c>
      <c r="BE2627" s="95">
        <v>3073290.9895019499</v>
      </c>
      <c r="BF2627" s="95">
        <v>0</v>
      </c>
      <c r="BG2627" s="95">
        <v>64103815.267578103</v>
      </c>
      <c r="BH2627" s="95">
        <v>10354687.8518066</v>
      </c>
      <c r="BI2627" s="95">
        <v>0</v>
      </c>
      <c r="BJ2627" s="95">
        <v>2147568.8948669401</v>
      </c>
      <c r="BK2627" s="95">
        <v>1973073.9801483201</v>
      </c>
      <c r="BL2627" s="95">
        <v>0</v>
      </c>
      <c r="BM2627" s="95">
        <v>0</v>
      </c>
      <c r="BN2627" s="95">
        <v>0</v>
      </c>
      <c r="BO2627" s="95">
        <v>0</v>
      </c>
      <c r="BP2627" s="95">
        <v>0</v>
      </c>
      <c r="BQ2627" s="95">
        <v>0</v>
      </c>
      <c r="BR2627" s="95">
        <v>5932042.8722534198</v>
      </c>
      <c r="BS2627" s="95">
        <v>1564223.2104034401</v>
      </c>
      <c r="BT2627" s="95">
        <v>0</v>
      </c>
      <c r="BU2627" s="95">
        <v>2891501.4899597201</v>
      </c>
      <c r="BV2627" s="95">
        <v>2204248.53823853</v>
      </c>
      <c r="BW2627" s="95">
        <v>0</v>
      </c>
      <c r="BX2627" s="95">
        <v>620414.58776092494</v>
      </c>
      <c r="BY2627" s="95">
        <v>0</v>
      </c>
      <c r="BZ2627" s="95">
        <v>0</v>
      </c>
      <c r="CA2627" s="95">
        <v>96275.496912002607</v>
      </c>
      <c r="CB2627" s="95">
        <v>4120585.0338439899</v>
      </c>
      <c r="CC2627" s="95">
        <v>42853205.864746101</v>
      </c>
      <c r="CD2627" s="95">
        <v>12495907.939819301</v>
      </c>
      <c r="CE2627" s="95">
        <v>3666.0604039728601</v>
      </c>
      <c r="CF2627" s="95">
        <v>357405.87196350098</v>
      </c>
      <c r="CG2627" s="95">
        <v>3097234.0729064899</v>
      </c>
      <c r="CH2627" s="95">
        <v>0</v>
      </c>
      <c r="CI2627" s="95">
        <v>99941.457103729204</v>
      </c>
      <c r="CJ2627" s="95">
        <v>4478921.5783081101</v>
      </c>
      <c r="CK2627" s="95">
        <v>45988043.362304702</v>
      </c>
      <c r="CL2627" s="95">
        <v>13115057.393066401</v>
      </c>
      <c r="CM2627" s="160">
        <v>156471.88423728899</v>
      </c>
      <c r="CN2627" s="160">
        <v>23773686.681152299</v>
      </c>
      <c r="CO2627" s="160">
        <v>109989347.022461</v>
      </c>
      <c r="CP2627" s="95">
        <v>13115057.393066401</v>
      </c>
      <c r="CQ2627" s="95">
        <v>0</v>
      </c>
      <c r="CR2627" s="95">
        <v>0</v>
      </c>
      <c r="CS2627" s="95">
        <v>0</v>
      </c>
      <c r="CT2627" s="95">
        <v>0</v>
      </c>
      <c r="CU2627" s="161">
        <v>4477990.9058074914</v>
      </c>
      <c r="CV2627" s="161">
        <v>45950439.937652588</v>
      </c>
    </row>
    <row r="2628" spans="1:100" x14ac:dyDescent="0.2">
      <c r="A2628" s="94" t="s">
        <v>191</v>
      </c>
      <c r="B2628" s="96">
        <v>42795</v>
      </c>
      <c r="C2628" s="95">
        <v>88668.562936782793</v>
      </c>
      <c r="D2628" s="95">
        <v>0</v>
      </c>
      <c r="E2628" s="95">
        <v>7613.0608784556398</v>
      </c>
      <c r="F2628" s="95">
        <v>7127.289288342</v>
      </c>
      <c r="G2628" s="95">
        <v>3725.84916719794</v>
      </c>
      <c r="H2628" s="95">
        <v>0</v>
      </c>
      <c r="I2628" s="95">
        <v>0</v>
      </c>
      <c r="J2628" s="95">
        <v>56735.862274646803</v>
      </c>
      <c r="K2628" s="95">
        <v>0</v>
      </c>
      <c r="L2628" s="95">
        <v>171.337418055162</v>
      </c>
      <c r="M2628" s="95">
        <v>42477.964312076598</v>
      </c>
      <c r="N2628" s="95">
        <v>2865.2950892448398</v>
      </c>
      <c r="O2628" s="95">
        <v>0</v>
      </c>
      <c r="P2628" s="95">
        <v>46544.975520134001</v>
      </c>
      <c r="Q2628" s="95">
        <v>4285.7858918309203</v>
      </c>
      <c r="R2628" s="95">
        <v>0</v>
      </c>
      <c r="S2628" s="95">
        <v>3708.0772022306901</v>
      </c>
      <c r="T2628" s="95">
        <v>0</v>
      </c>
      <c r="U2628" s="95">
        <v>56721.255682945302</v>
      </c>
      <c r="V2628" s="95">
        <v>3595127.9603271498</v>
      </c>
      <c r="W2628" s="95">
        <v>0</v>
      </c>
      <c r="X2628" s="95">
        <v>544046.07027435303</v>
      </c>
      <c r="Y2628" s="95">
        <v>493156.61416244501</v>
      </c>
      <c r="Z2628" s="95">
        <v>368030.73770141602</v>
      </c>
      <c r="AA2628" s="95">
        <v>0</v>
      </c>
      <c r="AB2628" s="95">
        <v>0</v>
      </c>
      <c r="AC2628" s="95">
        <v>19274678.2739258</v>
      </c>
      <c r="AD2628" s="95">
        <v>0</v>
      </c>
      <c r="AE2628" s="95">
        <v>13739.249263525</v>
      </c>
      <c r="AF2628" s="95">
        <v>1641703.03118896</v>
      </c>
      <c r="AG2628" s="95">
        <v>439913.22526931798</v>
      </c>
      <c r="AH2628" s="95">
        <v>0</v>
      </c>
      <c r="AI2628" s="95">
        <v>1566960.04466248</v>
      </c>
      <c r="AJ2628" s="95">
        <v>492955.12638473499</v>
      </c>
      <c r="AK2628" s="95">
        <v>0</v>
      </c>
      <c r="AL2628" s="95">
        <v>364706.25993347203</v>
      </c>
      <c r="AM2628" s="95">
        <v>0</v>
      </c>
      <c r="AN2628" s="95">
        <v>19230220.970947299</v>
      </c>
      <c r="AO2628" s="95">
        <v>38262337.291992202</v>
      </c>
      <c r="AP2628" s="95">
        <v>0</v>
      </c>
      <c r="AQ2628" s="95">
        <v>4855936.1862792997</v>
      </c>
      <c r="AR2628" s="95">
        <v>4375450.5410156297</v>
      </c>
      <c r="AS2628" s="95">
        <v>3242995.7613220201</v>
      </c>
      <c r="AT2628" s="95">
        <v>0</v>
      </c>
      <c r="AU2628" s="95">
        <v>0</v>
      </c>
      <c r="AV2628" s="95">
        <v>64076506.722656302</v>
      </c>
      <c r="AW2628" s="95">
        <v>0</v>
      </c>
      <c r="AX2628" s="95">
        <v>100327.86585712399</v>
      </c>
      <c r="AY2628" s="95">
        <v>17892830.747314502</v>
      </c>
      <c r="AZ2628" s="95">
        <v>4077867.3675231901</v>
      </c>
      <c r="BA2628" s="95">
        <v>0</v>
      </c>
      <c r="BB2628" s="95">
        <v>16603943.5474854</v>
      </c>
      <c r="BC2628" s="95">
        <v>4591322.3692016602</v>
      </c>
      <c r="BD2628" s="95">
        <v>0</v>
      </c>
      <c r="BE2628" s="95">
        <v>3210795.6315918001</v>
      </c>
      <c r="BF2628" s="95">
        <v>0</v>
      </c>
      <c r="BG2628" s="95">
        <v>64080577.746093802</v>
      </c>
      <c r="BH2628" s="95">
        <v>10566714.3868408</v>
      </c>
      <c r="BI2628" s="95">
        <v>0</v>
      </c>
      <c r="BJ2628" s="95">
        <v>2165026.9264221201</v>
      </c>
      <c r="BK2628" s="95">
        <v>1972226.24255371</v>
      </c>
      <c r="BL2628" s="95">
        <v>0</v>
      </c>
      <c r="BM2628" s="95">
        <v>0</v>
      </c>
      <c r="BN2628" s="95">
        <v>0</v>
      </c>
      <c r="BO2628" s="95">
        <v>0</v>
      </c>
      <c r="BP2628" s="95">
        <v>0</v>
      </c>
      <c r="BQ2628" s="95">
        <v>0</v>
      </c>
      <c r="BR2628" s="95">
        <v>6011935.7581176804</v>
      </c>
      <c r="BS2628" s="95">
        <v>1543806.4505310101</v>
      </c>
      <c r="BT2628" s="95">
        <v>0</v>
      </c>
      <c r="BU2628" s="95">
        <v>2933146.7699584998</v>
      </c>
      <c r="BV2628" s="95">
        <v>2259570.7576599098</v>
      </c>
      <c r="BW2628" s="95">
        <v>0</v>
      </c>
      <c r="BX2628" s="95">
        <v>668458.97756957996</v>
      </c>
      <c r="BY2628" s="95">
        <v>0</v>
      </c>
      <c r="BZ2628" s="95">
        <v>0</v>
      </c>
      <c r="CA2628" s="95">
        <v>96378.972380638093</v>
      </c>
      <c r="CB2628" s="95">
        <v>4138267.8544921898</v>
      </c>
      <c r="CC2628" s="95">
        <v>43009988.819824196</v>
      </c>
      <c r="CD2628" s="95">
        <v>12731850.321167</v>
      </c>
      <c r="CE2628" s="95">
        <v>3728.84492436051</v>
      </c>
      <c r="CF2628" s="95">
        <v>365964.06385040301</v>
      </c>
      <c r="CG2628" s="95">
        <v>3227476.1811828599</v>
      </c>
      <c r="CH2628" s="95">
        <v>0</v>
      </c>
      <c r="CI2628" s="95">
        <v>100110.71516990699</v>
      </c>
      <c r="CJ2628" s="95">
        <v>4504440.7265014602</v>
      </c>
      <c r="CK2628" s="95">
        <v>46231506.128417999</v>
      </c>
      <c r="CL2628" s="95">
        <v>13374590.1672363</v>
      </c>
      <c r="CM2628" s="160">
        <v>156156.863893509</v>
      </c>
      <c r="CN2628" s="160">
        <v>23741177.868896499</v>
      </c>
      <c r="CO2628" s="160">
        <v>110378930.272461</v>
      </c>
      <c r="CP2628" s="95">
        <v>13374590.1672363</v>
      </c>
      <c r="CQ2628" s="95">
        <v>0</v>
      </c>
      <c r="CR2628" s="95">
        <v>0</v>
      </c>
      <c r="CS2628" s="95">
        <v>0</v>
      </c>
      <c r="CT2628" s="95">
        <v>0</v>
      </c>
      <c r="CU2628" s="161">
        <v>4504231.9183425931</v>
      </c>
      <c r="CV2628" s="161">
        <v>46237465.001007058</v>
      </c>
    </row>
    <row r="2629" spans="1:100" x14ac:dyDescent="0.2">
      <c r="A2629" s="94" t="s">
        <v>191</v>
      </c>
      <c r="B2629" s="96">
        <v>42887</v>
      </c>
      <c r="C2629" s="95">
        <v>88819.983575820894</v>
      </c>
      <c r="D2629" s="95">
        <v>0</v>
      </c>
      <c r="E2629" s="95">
        <v>7499.6796609163302</v>
      </c>
      <c r="F2629" s="95">
        <v>7017.8710332512901</v>
      </c>
      <c r="G2629" s="95">
        <v>3732.49674841762</v>
      </c>
      <c r="H2629" s="95">
        <v>0</v>
      </c>
      <c r="I2629" s="95">
        <v>0</v>
      </c>
      <c r="J2629" s="95">
        <v>56515.8791537285</v>
      </c>
      <c r="K2629" s="95">
        <v>0</v>
      </c>
      <c r="L2629" s="95">
        <v>160.808382755145</v>
      </c>
      <c r="M2629" s="95">
        <v>42549.9739937782</v>
      </c>
      <c r="N2629" s="95">
        <v>2818.4259886145601</v>
      </c>
      <c r="O2629" s="95">
        <v>0</v>
      </c>
      <c r="P2629" s="95">
        <v>46482.393982410402</v>
      </c>
      <c r="Q2629" s="95">
        <v>4244.7308527827299</v>
      </c>
      <c r="R2629" s="95">
        <v>0</v>
      </c>
      <c r="S2629" s="95">
        <v>3714.2645765543002</v>
      </c>
      <c r="T2629" s="95">
        <v>0</v>
      </c>
      <c r="U2629" s="95">
        <v>56522.738946914702</v>
      </c>
      <c r="V2629" s="95">
        <v>3581786.0901184101</v>
      </c>
      <c r="W2629" s="95">
        <v>0</v>
      </c>
      <c r="X2629" s="95">
        <v>528266.60565948498</v>
      </c>
      <c r="Y2629" s="95">
        <v>477899.05517959601</v>
      </c>
      <c r="Z2629" s="95">
        <v>362640.56453323399</v>
      </c>
      <c r="AA2629" s="95">
        <v>0</v>
      </c>
      <c r="AB2629" s="95">
        <v>0</v>
      </c>
      <c r="AC2629" s="95">
        <v>19154751.165771499</v>
      </c>
      <c r="AD2629" s="95">
        <v>0</v>
      </c>
      <c r="AE2629" s="95">
        <v>13935.4861142635</v>
      </c>
      <c r="AF2629" s="95">
        <v>1634691.82833862</v>
      </c>
      <c r="AG2629" s="95">
        <v>428619.49303054798</v>
      </c>
      <c r="AH2629" s="95">
        <v>0</v>
      </c>
      <c r="AI2629" s="95">
        <v>1517996.8203582801</v>
      </c>
      <c r="AJ2629" s="95">
        <v>501349.28367996198</v>
      </c>
      <c r="AK2629" s="95">
        <v>0</v>
      </c>
      <c r="AL2629" s="95">
        <v>360029.774841309</v>
      </c>
      <c r="AM2629" s="95">
        <v>0</v>
      </c>
      <c r="AN2629" s="95">
        <v>19199158.761962902</v>
      </c>
      <c r="AO2629" s="95">
        <v>38336084.662597701</v>
      </c>
      <c r="AP2629" s="95">
        <v>0</v>
      </c>
      <c r="AQ2629" s="95">
        <v>4752690.7296752902</v>
      </c>
      <c r="AR2629" s="95">
        <v>4289814.2026367197</v>
      </c>
      <c r="AS2629" s="95">
        <v>3198511.8851013202</v>
      </c>
      <c r="AT2629" s="95">
        <v>0</v>
      </c>
      <c r="AU2629" s="95">
        <v>0</v>
      </c>
      <c r="AV2629" s="95">
        <v>64060307.430175804</v>
      </c>
      <c r="AW2629" s="95">
        <v>0</v>
      </c>
      <c r="AX2629" s="95">
        <v>117593.930090904</v>
      </c>
      <c r="AY2629" s="95">
        <v>17943688.005371101</v>
      </c>
      <c r="AZ2629" s="95">
        <v>3984140.25863647</v>
      </c>
      <c r="BA2629" s="95">
        <v>0</v>
      </c>
      <c r="BB2629" s="95">
        <v>16176686.821899399</v>
      </c>
      <c r="BC2629" s="95">
        <v>4720213.02099609</v>
      </c>
      <c r="BD2629" s="95">
        <v>0</v>
      </c>
      <c r="BE2629" s="95">
        <v>3177184.2408752399</v>
      </c>
      <c r="BF2629" s="95">
        <v>0</v>
      </c>
      <c r="BG2629" s="95">
        <v>64234318.0556641</v>
      </c>
      <c r="BH2629" s="95">
        <v>10388182.4958496</v>
      </c>
      <c r="BI2629" s="95">
        <v>0</v>
      </c>
      <c r="BJ2629" s="95">
        <v>2138823.4541931199</v>
      </c>
      <c r="BK2629" s="95">
        <v>1947397.2525177</v>
      </c>
      <c r="BL2629" s="95">
        <v>0</v>
      </c>
      <c r="BM2629" s="95">
        <v>0</v>
      </c>
      <c r="BN2629" s="95">
        <v>0</v>
      </c>
      <c r="BO2629" s="95">
        <v>0</v>
      </c>
      <c r="BP2629" s="95">
        <v>0</v>
      </c>
      <c r="BQ2629" s="95">
        <v>0</v>
      </c>
      <c r="BR2629" s="95">
        <v>6001310.7736206101</v>
      </c>
      <c r="BS2629" s="95">
        <v>1497315.0659484901</v>
      </c>
      <c r="BT2629" s="95">
        <v>0</v>
      </c>
      <c r="BU2629" s="95">
        <v>2930304.7599792499</v>
      </c>
      <c r="BV2629" s="95">
        <v>2297819.8627014202</v>
      </c>
      <c r="BW2629" s="95">
        <v>0</v>
      </c>
      <c r="BX2629" s="95">
        <v>662664.717628479</v>
      </c>
      <c r="BY2629" s="95">
        <v>0</v>
      </c>
      <c r="BZ2629" s="95">
        <v>0</v>
      </c>
      <c r="CA2629" s="95">
        <v>96188.710947990403</v>
      </c>
      <c r="CB2629" s="95">
        <v>4109504.5334472698</v>
      </c>
      <c r="CC2629" s="95">
        <v>43109854.448730499</v>
      </c>
      <c r="CD2629" s="95">
        <v>12539064.701416001</v>
      </c>
      <c r="CE2629" s="95">
        <v>3731.1041696667698</v>
      </c>
      <c r="CF2629" s="95">
        <v>367273.59723663301</v>
      </c>
      <c r="CG2629" s="95">
        <v>3212545.15316772</v>
      </c>
      <c r="CH2629" s="95">
        <v>0</v>
      </c>
      <c r="CI2629" s="95">
        <v>99915.486853599505</v>
      </c>
      <c r="CJ2629" s="95">
        <v>4474618.8223266602</v>
      </c>
      <c r="CK2629" s="95">
        <v>46326797.048339799</v>
      </c>
      <c r="CL2629" s="95">
        <v>13167766.2894287</v>
      </c>
      <c r="CM2629" s="160">
        <v>155746.47516441299</v>
      </c>
      <c r="CN2629" s="160">
        <v>23641811.3818359</v>
      </c>
      <c r="CO2629" s="160">
        <v>110500780.168945</v>
      </c>
      <c r="CP2629" s="95">
        <v>13167766.2894287</v>
      </c>
      <c r="CQ2629" s="95">
        <v>0</v>
      </c>
      <c r="CR2629" s="95">
        <v>0</v>
      </c>
      <c r="CS2629" s="95">
        <v>0</v>
      </c>
      <c r="CT2629" s="95">
        <v>0</v>
      </c>
      <c r="CU2629" s="161">
        <v>4476778.1306839027</v>
      </c>
      <c r="CV2629" s="161">
        <v>46322399.601898216</v>
      </c>
    </row>
    <row r="2630" spans="1:100" x14ac:dyDescent="0.2">
      <c r="A2630" s="94" t="s">
        <v>191</v>
      </c>
      <c r="B2630" s="96">
        <v>42979</v>
      </c>
      <c r="C2630" s="95">
        <v>88589.069892883301</v>
      </c>
      <c r="D2630" s="95">
        <v>0</v>
      </c>
      <c r="E2630" s="95">
        <v>7475.9159704446802</v>
      </c>
      <c r="F2630" s="95">
        <v>7008.0083532333401</v>
      </c>
      <c r="G2630" s="95">
        <v>3731.5721412002999</v>
      </c>
      <c r="H2630" s="95">
        <v>0</v>
      </c>
      <c r="I2630" s="95">
        <v>0</v>
      </c>
      <c r="J2630" s="95">
        <v>56158.687024593397</v>
      </c>
      <c r="K2630" s="95">
        <v>0</v>
      </c>
      <c r="L2630" s="95">
        <v>177.917410884053</v>
      </c>
      <c r="M2630" s="95">
        <v>42559.266968727097</v>
      </c>
      <c r="N2630" s="95">
        <v>2813.6570608615898</v>
      </c>
      <c r="O2630" s="95">
        <v>0</v>
      </c>
      <c r="P2630" s="95">
        <v>46326.012743949897</v>
      </c>
      <c r="Q2630" s="95">
        <v>4163.1342038512203</v>
      </c>
      <c r="R2630" s="95">
        <v>0</v>
      </c>
      <c r="S2630" s="95">
        <v>3713.9513814449301</v>
      </c>
      <c r="T2630" s="95">
        <v>0</v>
      </c>
      <c r="U2630" s="95">
        <v>56163.033542156198</v>
      </c>
      <c r="V2630" s="95">
        <v>3560720.4308166499</v>
      </c>
      <c r="W2630" s="95">
        <v>0</v>
      </c>
      <c r="X2630" s="95">
        <v>519530.90824508702</v>
      </c>
      <c r="Y2630" s="95">
        <v>471622.90132141102</v>
      </c>
      <c r="Z2630" s="95">
        <v>354711.02347564697</v>
      </c>
      <c r="AA2630" s="95">
        <v>0</v>
      </c>
      <c r="AB2630" s="95">
        <v>0</v>
      </c>
      <c r="AC2630" s="95">
        <v>19019041.153808601</v>
      </c>
      <c r="AD2630" s="95">
        <v>0</v>
      </c>
      <c r="AE2630" s="95">
        <v>15090.079980373401</v>
      </c>
      <c r="AF2630" s="95">
        <v>1627574.9194030799</v>
      </c>
      <c r="AG2630" s="95">
        <v>425804.674583435</v>
      </c>
      <c r="AH2630" s="95">
        <v>0</v>
      </c>
      <c r="AI2630" s="95">
        <v>1498128.76525879</v>
      </c>
      <c r="AJ2630" s="95">
        <v>494729.212917328</v>
      </c>
      <c r="AK2630" s="95">
        <v>0</v>
      </c>
      <c r="AL2630" s="95">
        <v>352616.820728302</v>
      </c>
      <c r="AM2630" s="95">
        <v>0</v>
      </c>
      <c r="AN2630" s="95">
        <v>19126897.1411133</v>
      </c>
      <c r="AO2630" s="95">
        <v>38289287.419433601</v>
      </c>
      <c r="AP2630" s="95">
        <v>0</v>
      </c>
      <c r="AQ2630" s="95">
        <v>4657221.4310913105</v>
      </c>
      <c r="AR2630" s="95">
        <v>4220587.875</v>
      </c>
      <c r="AS2630" s="95">
        <v>3131055.0322570801</v>
      </c>
      <c r="AT2630" s="95">
        <v>0</v>
      </c>
      <c r="AU2630" s="95">
        <v>0</v>
      </c>
      <c r="AV2630" s="95">
        <v>63849916.2431641</v>
      </c>
      <c r="AW2630" s="95">
        <v>0</v>
      </c>
      <c r="AX2630" s="95">
        <v>138354.29986381499</v>
      </c>
      <c r="AY2630" s="95">
        <v>17952724.489746101</v>
      </c>
      <c r="AZ2630" s="95">
        <v>3975097.2837829599</v>
      </c>
      <c r="BA2630" s="95">
        <v>0</v>
      </c>
      <c r="BB2630" s="95">
        <v>16009329.763671899</v>
      </c>
      <c r="BC2630" s="95">
        <v>4673061.7376709003</v>
      </c>
      <c r="BD2630" s="95">
        <v>0</v>
      </c>
      <c r="BE2630" s="95">
        <v>3111198.4775085398</v>
      </c>
      <c r="BF2630" s="95">
        <v>0</v>
      </c>
      <c r="BG2630" s="95">
        <v>63982646.161621101</v>
      </c>
      <c r="BH2630" s="95">
        <v>10324360.783691401</v>
      </c>
      <c r="BI2630" s="95">
        <v>0</v>
      </c>
      <c r="BJ2630" s="95">
        <v>2103815.03588867</v>
      </c>
      <c r="BK2630" s="95">
        <v>1916838.66127014</v>
      </c>
      <c r="BL2630" s="95">
        <v>0</v>
      </c>
      <c r="BM2630" s="95">
        <v>0</v>
      </c>
      <c r="BN2630" s="95">
        <v>0</v>
      </c>
      <c r="BO2630" s="95">
        <v>0</v>
      </c>
      <c r="BP2630" s="95">
        <v>0</v>
      </c>
      <c r="BQ2630" s="95">
        <v>0</v>
      </c>
      <c r="BR2630" s="95">
        <v>5947279.9214477502</v>
      </c>
      <c r="BS2630" s="95">
        <v>1499920.9047241199</v>
      </c>
      <c r="BT2630" s="95">
        <v>0</v>
      </c>
      <c r="BU2630" s="95">
        <v>2376247.5699768099</v>
      </c>
      <c r="BV2630" s="95">
        <v>2288132.41714478</v>
      </c>
      <c r="BW2630" s="95">
        <v>0</v>
      </c>
      <c r="BX2630" s="95">
        <v>528555.39815521205</v>
      </c>
      <c r="BY2630" s="95">
        <v>0</v>
      </c>
      <c r="BZ2630" s="95">
        <v>0</v>
      </c>
      <c r="CA2630" s="95">
        <v>95976.829140663103</v>
      </c>
      <c r="CB2630" s="95">
        <v>4075866.7767639202</v>
      </c>
      <c r="CC2630" s="95">
        <v>42984367.898925804</v>
      </c>
      <c r="CD2630" s="95">
        <v>12424243.3404541</v>
      </c>
      <c r="CE2630" s="95">
        <v>3731.4157139658901</v>
      </c>
      <c r="CF2630" s="95">
        <v>357721.17061996501</v>
      </c>
      <c r="CG2630" s="95">
        <v>3129375.3546752902</v>
      </c>
      <c r="CH2630" s="95">
        <v>0</v>
      </c>
      <c r="CI2630" s="95">
        <v>99709.420829772906</v>
      </c>
      <c r="CJ2630" s="95">
        <v>4432964.4375610398</v>
      </c>
      <c r="CK2630" s="95">
        <v>46161298.985839799</v>
      </c>
      <c r="CL2630" s="95">
        <v>13027039.7652588</v>
      </c>
      <c r="CM2630" s="160">
        <v>155163.82466888399</v>
      </c>
      <c r="CN2630" s="160">
        <v>23485114.838134799</v>
      </c>
      <c r="CO2630" s="160">
        <v>110083608.553711</v>
      </c>
      <c r="CP2630" s="95">
        <v>13027039.7652588</v>
      </c>
      <c r="CQ2630" s="95">
        <v>0</v>
      </c>
      <c r="CR2630" s="95">
        <v>0</v>
      </c>
      <c r="CS2630" s="95">
        <v>0</v>
      </c>
      <c r="CT2630" s="95">
        <v>0</v>
      </c>
      <c r="CU2630" s="161">
        <v>4433587.9473838853</v>
      </c>
      <c r="CV2630" s="161">
        <v>46113743.253601097</v>
      </c>
    </row>
    <row r="2631" spans="1:100" x14ac:dyDescent="0.2">
      <c r="A2631" s="94" t="s">
        <v>191</v>
      </c>
      <c r="B2631" s="96">
        <v>43070</v>
      </c>
      <c r="C2631" s="95">
        <v>89658.0519037247</v>
      </c>
      <c r="D2631" s="95">
        <v>0</v>
      </c>
      <c r="E2631" s="95">
        <v>7539.8534029126204</v>
      </c>
      <c r="F2631" s="95">
        <v>7064.50614690781</v>
      </c>
      <c r="G2631" s="95">
        <v>3750.20633754134</v>
      </c>
      <c r="H2631" s="95">
        <v>0</v>
      </c>
      <c r="I2631" s="95">
        <v>0</v>
      </c>
      <c r="J2631" s="95">
        <v>55753.234579086296</v>
      </c>
      <c r="K2631" s="95">
        <v>0</v>
      </c>
      <c r="L2631" s="95">
        <v>167.41948121041099</v>
      </c>
      <c r="M2631" s="95">
        <v>43264.091360569</v>
      </c>
      <c r="N2631" s="95">
        <v>2814.6047488749</v>
      </c>
      <c r="O2631" s="95">
        <v>0</v>
      </c>
      <c r="P2631" s="95">
        <v>46791.268379211397</v>
      </c>
      <c r="Q2631" s="95">
        <v>4168.0046861171704</v>
      </c>
      <c r="R2631" s="95">
        <v>0</v>
      </c>
      <c r="S2631" s="95">
        <v>3732.5761321187001</v>
      </c>
      <c r="T2631" s="95">
        <v>0</v>
      </c>
      <c r="U2631" s="95">
        <v>55755.999987602198</v>
      </c>
      <c r="V2631" s="95">
        <v>3559606.7200317401</v>
      </c>
      <c r="W2631" s="95">
        <v>0</v>
      </c>
      <c r="X2631" s="95">
        <v>521905.54044342</v>
      </c>
      <c r="Y2631" s="95">
        <v>474510.00852966303</v>
      </c>
      <c r="Z2631" s="95">
        <v>361183.87852859503</v>
      </c>
      <c r="AA2631" s="95">
        <v>0</v>
      </c>
      <c r="AB2631" s="95">
        <v>0</v>
      </c>
      <c r="AC2631" s="95">
        <v>19036678.009033199</v>
      </c>
      <c r="AD2631" s="95">
        <v>0</v>
      </c>
      <c r="AE2631" s="95">
        <v>12133.2746136189</v>
      </c>
      <c r="AF2631" s="95">
        <v>1630231.73739624</v>
      </c>
      <c r="AG2631" s="95">
        <v>435735.61243057298</v>
      </c>
      <c r="AH2631" s="95">
        <v>0</v>
      </c>
      <c r="AI2631" s="95">
        <v>1517917.6982421901</v>
      </c>
      <c r="AJ2631" s="95">
        <v>485440.930469513</v>
      </c>
      <c r="AK2631" s="95">
        <v>0</v>
      </c>
      <c r="AL2631" s="95">
        <v>359177.68034362799</v>
      </c>
      <c r="AM2631" s="95">
        <v>0</v>
      </c>
      <c r="AN2631" s="95">
        <v>19071543.832763702</v>
      </c>
      <c r="AO2631" s="95">
        <v>38638564.8291016</v>
      </c>
      <c r="AP2631" s="95">
        <v>0</v>
      </c>
      <c r="AQ2631" s="95">
        <v>4710996.4609985398</v>
      </c>
      <c r="AR2631" s="95">
        <v>4283805.3649902297</v>
      </c>
      <c r="AS2631" s="95">
        <v>3206354.1798706101</v>
      </c>
      <c r="AT2631" s="95">
        <v>0</v>
      </c>
      <c r="AU2631" s="95">
        <v>0</v>
      </c>
      <c r="AV2631" s="95">
        <v>63877828.431640603</v>
      </c>
      <c r="AW2631" s="95">
        <v>0</v>
      </c>
      <c r="AX2631" s="95">
        <v>108424.08246994</v>
      </c>
      <c r="AY2631" s="95">
        <v>18165800.7492676</v>
      </c>
      <c r="AZ2631" s="95">
        <v>4072955.1532592801</v>
      </c>
      <c r="BA2631" s="95">
        <v>0</v>
      </c>
      <c r="BB2631" s="95">
        <v>16366093.880615201</v>
      </c>
      <c r="BC2631" s="95">
        <v>4631244.3915405301</v>
      </c>
      <c r="BD2631" s="95">
        <v>0</v>
      </c>
      <c r="BE2631" s="95">
        <v>3192802.2437133798</v>
      </c>
      <c r="BF2631" s="95">
        <v>0</v>
      </c>
      <c r="BG2631" s="95">
        <v>64077614.719238304</v>
      </c>
      <c r="BH2631" s="95">
        <v>10603521.0693359</v>
      </c>
      <c r="BI2631" s="95">
        <v>0</v>
      </c>
      <c r="BJ2631" s="95">
        <v>2100795.7619018601</v>
      </c>
      <c r="BK2631" s="95">
        <v>1931123.1192779499</v>
      </c>
      <c r="BL2631" s="95">
        <v>0</v>
      </c>
      <c r="BM2631" s="95">
        <v>0</v>
      </c>
      <c r="BN2631" s="95">
        <v>0</v>
      </c>
      <c r="BO2631" s="95">
        <v>0</v>
      </c>
      <c r="BP2631" s="95">
        <v>0</v>
      </c>
      <c r="BQ2631" s="95">
        <v>0</v>
      </c>
      <c r="BR2631" s="95">
        <v>6115803.0218505897</v>
      </c>
      <c r="BS2631" s="95">
        <v>1536746.2954406701</v>
      </c>
      <c r="BT2631" s="95">
        <v>0</v>
      </c>
      <c r="BU2631" s="95">
        <v>2897041.54995728</v>
      </c>
      <c r="BV2631" s="95">
        <v>2256881.0818786598</v>
      </c>
      <c r="BW2631" s="95">
        <v>0</v>
      </c>
      <c r="BX2631" s="95">
        <v>637497.907730103</v>
      </c>
      <c r="BY2631" s="95">
        <v>0</v>
      </c>
      <c r="BZ2631" s="95">
        <v>0</v>
      </c>
      <c r="CA2631" s="95">
        <v>97305.715270996094</v>
      </c>
      <c r="CB2631" s="95">
        <v>4088361.4710693401</v>
      </c>
      <c r="CC2631" s="95">
        <v>43469659.2958984</v>
      </c>
      <c r="CD2631" s="95">
        <v>12695361.682128901</v>
      </c>
      <c r="CE2631" s="95">
        <v>3749.71794608235</v>
      </c>
      <c r="CF2631" s="95">
        <v>362960.54194641102</v>
      </c>
      <c r="CG2631" s="95">
        <v>3209782.7142028799</v>
      </c>
      <c r="CH2631" s="95">
        <v>0</v>
      </c>
      <c r="CI2631" s="95">
        <v>101059.956742287</v>
      </c>
      <c r="CJ2631" s="95">
        <v>4452249.2405395498</v>
      </c>
      <c r="CK2631" s="95">
        <v>46694375.724609397</v>
      </c>
      <c r="CL2631" s="95">
        <v>13330345.181640601</v>
      </c>
      <c r="CM2631" s="160">
        <v>156214.21813201901</v>
      </c>
      <c r="CN2631" s="160">
        <v>23625937.9226074</v>
      </c>
      <c r="CO2631" s="160">
        <v>110649953.09179699</v>
      </c>
      <c r="CP2631" s="95">
        <v>13330345.181640601</v>
      </c>
      <c r="CQ2631" s="95">
        <v>0</v>
      </c>
      <c r="CR2631" s="95">
        <v>0</v>
      </c>
      <c r="CS2631" s="95">
        <v>0</v>
      </c>
      <c r="CT2631" s="95">
        <v>0</v>
      </c>
      <c r="CU2631" s="161">
        <v>4451322.0130157508</v>
      </c>
      <c r="CV2631" s="161">
        <v>46679442.010101281</v>
      </c>
    </row>
    <row r="2632" spans="1:100" x14ac:dyDescent="0.2">
      <c r="A2632" s="94" t="s">
        <v>191</v>
      </c>
      <c r="B2632" s="96">
        <v>43160</v>
      </c>
      <c r="C2632" s="95">
        <v>87553.810562133804</v>
      </c>
      <c r="D2632" s="95">
        <v>0</v>
      </c>
      <c r="E2632" s="95">
        <v>7560.0242756009102</v>
      </c>
      <c r="F2632" s="95">
        <v>7112.10921567678</v>
      </c>
      <c r="G2632" s="95">
        <v>3760.9216321706799</v>
      </c>
      <c r="H2632" s="95">
        <v>0</v>
      </c>
      <c r="I2632" s="95">
        <v>0</v>
      </c>
      <c r="J2632" s="95">
        <v>55304.591837883003</v>
      </c>
      <c r="K2632" s="95">
        <v>0</v>
      </c>
      <c r="L2632" s="95">
        <v>159.27176734246299</v>
      </c>
      <c r="M2632" s="95">
        <v>41930.108245372801</v>
      </c>
      <c r="N2632" s="95">
        <v>2806.2909424602999</v>
      </c>
      <c r="O2632" s="95">
        <v>0</v>
      </c>
      <c r="P2632" s="95">
        <v>46180.696770668001</v>
      </c>
      <c r="Q2632" s="95">
        <v>4110.0462282300005</v>
      </c>
      <c r="R2632" s="95">
        <v>0</v>
      </c>
      <c r="S2632" s="95">
        <v>3747.2421825528099</v>
      </c>
      <c r="T2632" s="95">
        <v>0</v>
      </c>
      <c r="U2632" s="95">
        <v>55299.277182102203</v>
      </c>
      <c r="V2632" s="95">
        <v>3534807.6195068401</v>
      </c>
      <c r="W2632" s="95">
        <v>0</v>
      </c>
      <c r="X2632" s="95">
        <v>516747.02551651001</v>
      </c>
      <c r="Y2632" s="95">
        <v>469196.09185028099</v>
      </c>
      <c r="Z2632" s="95">
        <v>350463.30370330799</v>
      </c>
      <c r="AA2632" s="95">
        <v>0</v>
      </c>
      <c r="AB2632" s="95">
        <v>0</v>
      </c>
      <c r="AC2632" s="95">
        <v>18885888.951904301</v>
      </c>
      <c r="AD2632" s="95">
        <v>0</v>
      </c>
      <c r="AE2632" s="95">
        <v>12799.9869633913</v>
      </c>
      <c r="AF2632" s="95">
        <v>1624424.6939392099</v>
      </c>
      <c r="AG2632" s="95">
        <v>440961.41595459002</v>
      </c>
      <c r="AH2632" s="95">
        <v>0</v>
      </c>
      <c r="AI2632" s="95">
        <v>1481327.7680206301</v>
      </c>
      <c r="AJ2632" s="95">
        <v>481528.49019622803</v>
      </c>
      <c r="AK2632" s="95">
        <v>0</v>
      </c>
      <c r="AL2632" s="95">
        <v>347786.18558883702</v>
      </c>
      <c r="AM2632" s="95">
        <v>0</v>
      </c>
      <c r="AN2632" s="95">
        <v>18844523.262939502</v>
      </c>
      <c r="AO2632" s="95">
        <v>38663399.2421875</v>
      </c>
      <c r="AP2632" s="95">
        <v>0</v>
      </c>
      <c r="AQ2632" s="95">
        <v>4698413.5389404297</v>
      </c>
      <c r="AR2632" s="95">
        <v>4249139.9326171903</v>
      </c>
      <c r="AS2632" s="95">
        <v>3157352.5132141099</v>
      </c>
      <c r="AT2632" s="95">
        <v>0</v>
      </c>
      <c r="AU2632" s="95">
        <v>0</v>
      </c>
      <c r="AV2632" s="95">
        <v>63850842.661132798</v>
      </c>
      <c r="AW2632" s="95">
        <v>0</v>
      </c>
      <c r="AX2632" s="95">
        <v>108033.40213108101</v>
      </c>
      <c r="AY2632" s="95">
        <v>18236902.823974598</v>
      </c>
      <c r="AZ2632" s="95">
        <v>4170409.7157592801</v>
      </c>
      <c r="BA2632" s="95">
        <v>0</v>
      </c>
      <c r="BB2632" s="95">
        <v>16097426.5050049</v>
      </c>
      <c r="BC2632" s="95">
        <v>4627987.8490600605</v>
      </c>
      <c r="BD2632" s="95">
        <v>0</v>
      </c>
      <c r="BE2632" s="95">
        <v>3127096.2301330599</v>
      </c>
      <c r="BF2632" s="95">
        <v>0</v>
      </c>
      <c r="BG2632" s="95">
        <v>63931597.010742202</v>
      </c>
      <c r="BH2632" s="95">
        <v>10446722.0026855</v>
      </c>
      <c r="BI2632" s="95">
        <v>0</v>
      </c>
      <c r="BJ2632" s="95">
        <v>2118443.2529602102</v>
      </c>
      <c r="BK2632" s="95">
        <v>1918494.75566101</v>
      </c>
      <c r="BL2632" s="95">
        <v>0</v>
      </c>
      <c r="BM2632" s="95">
        <v>0</v>
      </c>
      <c r="BN2632" s="95">
        <v>0</v>
      </c>
      <c r="BO2632" s="95">
        <v>0</v>
      </c>
      <c r="BP2632" s="95">
        <v>0</v>
      </c>
      <c r="BQ2632" s="95">
        <v>0</v>
      </c>
      <c r="BR2632" s="95">
        <v>6056864.9269409198</v>
      </c>
      <c r="BS2632" s="95">
        <v>1561264.43006897</v>
      </c>
      <c r="BT2632" s="95">
        <v>0</v>
      </c>
      <c r="BU2632" s="95">
        <v>2773661.8899841299</v>
      </c>
      <c r="BV2632" s="95">
        <v>2270201.8650207501</v>
      </c>
      <c r="BW2632" s="95">
        <v>0</v>
      </c>
      <c r="BX2632" s="95">
        <v>640196.94773101795</v>
      </c>
      <c r="BY2632" s="95">
        <v>0</v>
      </c>
      <c r="BZ2632" s="95">
        <v>0</v>
      </c>
      <c r="CA2632" s="95">
        <v>95272.194536209106</v>
      </c>
      <c r="CB2632" s="95">
        <v>4045448.4050293001</v>
      </c>
      <c r="CC2632" s="95">
        <v>43263726.644531302</v>
      </c>
      <c r="CD2632" s="95">
        <v>12564373.458984399</v>
      </c>
      <c r="CE2632" s="95">
        <v>3760.4491793215302</v>
      </c>
      <c r="CF2632" s="95">
        <v>351870.32963562</v>
      </c>
      <c r="CG2632" s="95">
        <v>3170801.2942810101</v>
      </c>
      <c r="CH2632" s="95">
        <v>0</v>
      </c>
      <c r="CI2632" s="95">
        <v>99031.324617385893</v>
      </c>
      <c r="CJ2632" s="95">
        <v>4397366.7315063505</v>
      </c>
      <c r="CK2632" s="95">
        <v>46438811.502441399</v>
      </c>
      <c r="CL2632" s="95">
        <v>13176461.8640137</v>
      </c>
      <c r="CM2632" s="160">
        <v>153621.41269111601</v>
      </c>
      <c r="CN2632" s="160">
        <v>23249676.261962902</v>
      </c>
      <c r="CO2632" s="160">
        <v>110491757.349609</v>
      </c>
      <c r="CP2632" s="95">
        <v>13176461.8640137</v>
      </c>
      <c r="CQ2632" s="95">
        <v>0</v>
      </c>
      <c r="CR2632" s="95">
        <v>0</v>
      </c>
      <c r="CS2632" s="95">
        <v>0</v>
      </c>
      <c r="CT2632" s="95">
        <v>0</v>
      </c>
      <c r="CU2632" s="161">
        <v>4397318.7346649198</v>
      </c>
      <c r="CV2632" s="161">
        <v>46434527.938812315</v>
      </c>
    </row>
    <row r="2633" spans="1:100" x14ac:dyDescent="0.2">
      <c r="A2633" s="94" t="s">
        <v>191</v>
      </c>
      <c r="B2633" s="96">
        <v>43252</v>
      </c>
      <c r="C2633" s="95">
        <v>89504.226190567002</v>
      </c>
      <c r="D2633" s="95">
        <v>0</v>
      </c>
      <c r="E2633" s="95">
        <v>7567.8035034537297</v>
      </c>
      <c r="F2633" s="95">
        <v>7110.7138485312498</v>
      </c>
      <c r="G2633" s="95">
        <v>3764.81042820215</v>
      </c>
      <c r="H2633" s="95">
        <v>0</v>
      </c>
      <c r="I2633" s="95">
        <v>0</v>
      </c>
      <c r="J2633" s="95">
        <v>54665.960547447197</v>
      </c>
      <c r="K2633" s="95">
        <v>0</v>
      </c>
      <c r="L2633" s="95">
        <v>157.857357384637</v>
      </c>
      <c r="M2633" s="95">
        <v>43323.665893554702</v>
      </c>
      <c r="N2633" s="95">
        <v>2825.8632951974901</v>
      </c>
      <c r="O2633" s="95">
        <v>0</v>
      </c>
      <c r="P2633" s="95">
        <v>46552.329577922799</v>
      </c>
      <c r="Q2633" s="95">
        <v>4122.5217379331598</v>
      </c>
      <c r="R2633" s="95">
        <v>0</v>
      </c>
      <c r="S2633" s="95">
        <v>3754.7246681451802</v>
      </c>
      <c r="T2633" s="95">
        <v>0</v>
      </c>
      <c r="U2633" s="95">
        <v>54661.358533859297</v>
      </c>
      <c r="V2633" s="95">
        <v>3550431.2893981901</v>
      </c>
      <c r="W2633" s="95">
        <v>0</v>
      </c>
      <c r="X2633" s="95">
        <v>516600.47748184198</v>
      </c>
      <c r="Y2633" s="95">
        <v>470020.08326721197</v>
      </c>
      <c r="Z2633" s="95">
        <v>352382.01848602301</v>
      </c>
      <c r="AA2633" s="95">
        <v>0</v>
      </c>
      <c r="AB2633" s="95">
        <v>0</v>
      </c>
      <c r="AC2633" s="95">
        <v>18673562.1630859</v>
      </c>
      <c r="AD2633" s="95">
        <v>0</v>
      </c>
      <c r="AE2633" s="95">
        <v>13216.752085566501</v>
      </c>
      <c r="AF2633" s="95">
        <v>1630112.49293518</v>
      </c>
      <c r="AG2633" s="95">
        <v>440915.522239685</v>
      </c>
      <c r="AH2633" s="95">
        <v>0</v>
      </c>
      <c r="AI2633" s="95">
        <v>1484413.14137268</v>
      </c>
      <c r="AJ2633" s="95">
        <v>488270.25006103498</v>
      </c>
      <c r="AK2633" s="95">
        <v>0</v>
      </c>
      <c r="AL2633" s="95">
        <v>350792.91973114002</v>
      </c>
      <c r="AM2633" s="95">
        <v>0</v>
      </c>
      <c r="AN2633" s="95">
        <v>18810564.338378899</v>
      </c>
      <c r="AO2633" s="95">
        <v>39170122.301757798</v>
      </c>
      <c r="AP2633" s="95">
        <v>0</v>
      </c>
      <c r="AQ2633" s="95">
        <v>4695372.1223754901</v>
      </c>
      <c r="AR2633" s="95">
        <v>4253006.3283081101</v>
      </c>
      <c r="AS2633" s="95">
        <v>3180659.2716369601</v>
      </c>
      <c r="AT2633" s="95">
        <v>0</v>
      </c>
      <c r="AU2633" s="95">
        <v>0</v>
      </c>
      <c r="AV2633" s="95">
        <v>63733520.4140625</v>
      </c>
      <c r="AW2633" s="95">
        <v>0</v>
      </c>
      <c r="AX2633" s="95">
        <v>91440.176919937105</v>
      </c>
      <c r="AY2633" s="95">
        <v>18460468.417724598</v>
      </c>
      <c r="AZ2633" s="95">
        <v>4181536.41323853</v>
      </c>
      <c r="BA2633" s="95">
        <v>0</v>
      </c>
      <c r="BB2633" s="95">
        <v>16298452.079956099</v>
      </c>
      <c r="BC2633" s="95">
        <v>4694184.27844238</v>
      </c>
      <c r="BD2633" s="95">
        <v>0</v>
      </c>
      <c r="BE2633" s="95">
        <v>3168900.69458008</v>
      </c>
      <c r="BF2633" s="95">
        <v>0</v>
      </c>
      <c r="BG2633" s="95">
        <v>63958545.572265603</v>
      </c>
      <c r="BH2633" s="95">
        <v>10610221.9106445</v>
      </c>
      <c r="BI2633" s="95">
        <v>0</v>
      </c>
      <c r="BJ2633" s="95">
        <v>2135307.2099609398</v>
      </c>
      <c r="BK2633" s="95">
        <v>1943575.43234253</v>
      </c>
      <c r="BL2633" s="95">
        <v>0</v>
      </c>
      <c r="BM2633" s="95">
        <v>0</v>
      </c>
      <c r="BN2633" s="95">
        <v>0</v>
      </c>
      <c r="BO2633" s="95">
        <v>0</v>
      </c>
      <c r="BP2633" s="95">
        <v>0</v>
      </c>
      <c r="BQ2633" s="95">
        <v>0</v>
      </c>
      <c r="BR2633" s="95">
        <v>6135310.25354004</v>
      </c>
      <c r="BS2633" s="95">
        <v>1571733.6067504899</v>
      </c>
      <c r="BT2633" s="95">
        <v>0</v>
      </c>
      <c r="BU2633" s="95">
        <v>2862090.67999268</v>
      </c>
      <c r="BV2633" s="95">
        <v>2301440.4548339802</v>
      </c>
      <c r="BW2633" s="95">
        <v>0</v>
      </c>
      <c r="BX2633" s="95">
        <v>648533.817710876</v>
      </c>
      <c r="BY2633" s="95">
        <v>0</v>
      </c>
      <c r="BZ2633" s="95">
        <v>0</v>
      </c>
      <c r="CA2633" s="95">
        <v>96916.460376739502</v>
      </c>
      <c r="CB2633" s="95">
        <v>4068850.2082214402</v>
      </c>
      <c r="CC2633" s="95">
        <v>43985004.500488304</v>
      </c>
      <c r="CD2633" s="95">
        <v>12759348.479492201</v>
      </c>
      <c r="CE2633" s="95">
        <v>3764.9338164925598</v>
      </c>
      <c r="CF2633" s="95">
        <v>353596.89652252197</v>
      </c>
      <c r="CG2633" s="95">
        <v>3164879.1578674298</v>
      </c>
      <c r="CH2633" s="95">
        <v>0</v>
      </c>
      <c r="CI2633" s="95">
        <v>100679.434394836</v>
      </c>
      <c r="CJ2633" s="95">
        <v>4421336.1063842801</v>
      </c>
      <c r="CK2633" s="95">
        <v>47176295.909667999</v>
      </c>
      <c r="CL2633" s="95">
        <v>13372579.3242188</v>
      </c>
      <c r="CM2633" s="160">
        <v>154654.56433486901</v>
      </c>
      <c r="CN2633" s="160">
        <v>23153536.526855499</v>
      </c>
      <c r="CO2633" s="160">
        <v>110974339.76074199</v>
      </c>
      <c r="CP2633" s="95">
        <v>13372579.3242188</v>
      </c>
      <c r="CQ2633" s="95">
        <v>0</v>
      </c>
      <c r="CR2633" s="95">
        <v>0</v>
      </c>
      <c r="CS2633" s="95">
        <v>0</v>
      </c>
      <c r="CT2633" s="95">
        <v>0</v>
      </c>
      <c r="CU2633" s="161">
        <v>4422447.1047439622</v>
      </c>
      <c r="CV2633" s="161">
        <v>47149883.658355735</v>
      </c>
    </row>
    <row r="2634" spans="1:100" x14ac:dyDescent="0.2">
      <c r="A2634" s="94" t="s">
        <v>191</v>
      </c>
      <c r="B2634" s="96">
        <v>43344</v>
      </c>
      <c r="C2634" s="95">
        <v>89713.712574005098</v>
      </c>
      <c r="D2634" s="95">
        <v>0</v>
      </c>
      <c r="E2634" s="95">
        <v>7461.8195831775702</v>
      </c>
      <c r="F2634" s="95">
        <v>7032.8350597620001</v>
      </c>
      <c r="G2634" s="95">
        <v>3784.4098028540602</v>
      </c>
      <c r="H2634" s="95">
        <v>0</v>
      </c>
      <c r="I2634" s="95">
        <v>0</v>
      </c>
      <c r="J2634" s="95">
        <v>54177.948509693102</v>
      </c>
      <c r="K2634" s="95">
        <v>0</v>
      </c>
      <c r="L2634" s="95">
        <v>169.33935946784899</v>
      </c>
      <c r="M2634" s="95">
        <v>43359.854503631599</v>
      </c>
      <c r="N2634" s="95">
        <v>2790.85222920775</v>
      </c>
      <c r="O2634" s="95">
        <v>0</v>
      </c>
      <c r="P2634" s="95">
        <v>46606.0681686401</v>
      </c>
      <c r="Q2634" s="95">
        <v>4132.6161528825796</v>
      </c>
      <c r="R2634" s="95">
        <v>0</v>
      </c>
      <c r="S2634" s="95">
        <v>3780.5960494577898</v>
      </c>
      <c r="T2634" s="95">
        <v>0</v>
      </c>
      <c r="U2634" s="95">
        <v>54179.213074207299</v>
      </c>
      <c r="V2634" s="95">
        <v>3529955.7288818401</v>
      </c>
      <c r="W2634" s="95">
        <v>0</v>
      </c>
      <c r="X2634" s="95">
        <v>505445.90664672898</v>
      </c>
      <c r="Y2634" s="95">
        <v>462515.519767761</v>
      </c>
      <c r="Z2634" s="95">
        <v>355660.83660888701</v>
      </c>
      <c r="AA2634" s="95">
        <v>0</v>
      </c>
      <c r="AB2634" s="95">
        <v>0</v>
      </c>
      <c r="AC2634" s="95">
        <v>18490896.657470699</v>
      </c>
      <c r="AD2634" s="95">
        <v>0</v>
      </c>
      <c r="AE2634" s="95">
        <v>13144.8689314127</v>
      </c>
      <c r="AF2634" s="95">
        <v>1622990.2019042999</v>
      </c>
      <c r="AG2634" s="95">
        <v>432202.71427535999</v>
      </c>
      <c r="AH2634" s="95">
        <v>0</v>
      </c>
      <c r="AI2634" s="95">
        <v>1477670.0952453599</v>
      </c>
      <c r="AJ2634" s="95">
        <v>492224.78024291998</v>
      </c>
      <c r="AK2634" s="95">
        <v>0</v>
      </c>
      <c r="AL2634" s="95">
        <v>355038.07846069301</v>
      </c>
      <c r="AM2634" s="95">
        <v>0</v>
      </c>
      <c r="AN2634" s="95">
        <v>18468347.950439502</v>
      </c>
      <c r="AO2634" s="95">
        <v>39149299.001953103</v>
      </c>
      <c r="AP2634" s="95">
        <v>0</v>
      </c>
      <c r="AQ2634" s="95">
        <v>4645794.8256225605</v>
      </c>
      <c r="AR2634" s="95">
        <v>4233275.0275878897</v>
      </c>
      <c r="AS2634" s="95">
        <v>3218215.4610595698</v>
      </c>
      <c r="AT2634" s="95">
        <v>0</v>
      </c>
      <c r="AU2634" s="95">
        <v>0</v>
      </c>
      <c r="AV2634" s="95">
        <v>63191329.418457001</v>
      </c>
      <c r="AW2634" s="95">
        <v>0</v>
      </c>
      <c r="AX2634" s="95">
        <v>117384.35937023201</v>
      </c>
      <c r="AY2634" s="95">
        <v>18476854.362548798</v>
      </c>
      <c r="AZ2634" s="95">
        <v>4141802.91827393</v>
      </c>
      <c r="BA2634" s="95">
        <v>0</v>
      </c>
      <c r="BB2634" s="95">
        <v>16335649.555542</v>
      </c>
      <c r="BC2634" s="95">
        <v>4757319.7864379901</v>
      </c>
      <c r="BD2634" s="95">
        <v>0</v>
      </c>
      <c r="BE2634" s="95">
        <v>3213297.7564392099</v>
      </c>
      <c r="BF2634" s="95">
        <v>0</v>
      </c>
      <c r="BG2634" s="95">
        <v>63062454.3603516</v>
      </c>
      <c r="BH2634" s="95">
        <v>10621236.8555908</v>
      </c>
      <c r="BI2634" s="95">
        <v>0</v>
      </c>
      <c r="BJ2634" s="95">
        <v>2093921.5233917199</v>
      </c>
      <c r="BK2634" s="95">
        <v>1916671.3584442099</v>
      </c>
      <c r="BL2634" s="95">
        <v>0</v>
      </c>
      <c r="BM2634" s="95">
        <v>0</v>
      </c>
      <c r="BN2634" s="95">
        <v>0</v>
      </c>
      <c r="BO2634" s="95">
        <v>0</v>
      </c>
      <c r="BP2634" s="95">
        <v>0</v>
      </c>
      <c r="BQ2634" s="95">
        <v>0</v>
      </c>
      <c r="BR2634" s="95">
        <v>6167464.76708984</v>
      </c>
      <c r="BS2634" s="95">
        <v>1548792.21911621</v>
      </c>
      <c r="BT2634" s="95">
        <v>0</v>
      </c>
      <c r="BU2634" s="95">
        <v>2349692.42999268</v>
      </c>
      <c r="BV2634" s="95">
        <v>2310977.1889343299</v>
      </c>
      <c r="BW2634" s="95">
        <v>0</v>
      </c>
      <c r="BX2634" s="95">
        <v>535583.94813537598</v>
      </c>
      <c r="BY2634" s="95">
        <v>0</v>
      </c>
      <c r="BZ2634" s="95">
        <v>0</v>
      </c>
      <c r="CA2634" s="95">
        <v>97079.166458129897</v>
      </c>
      <c r="CB2634" s="95">
        <v>4036410.5705261198</v>
      </c>
      <c r="CC2634" s="95">
        <v>43849023.778320298</v>
      </c>
      <c r="CD2634" s="95">
        <v>12712288.1011963</v>
      </c>
      <c r="CE2634" s="95">
        <v>3788.2723614871502</v>
      </c>
      <c r="CF2634" s="95">
        <v>354799.83938217198</v>
      </c>
      <c r="CG2634" s="95">
        <v>3216199.46203613</v>
      </c>
      <c r="CH2634" s="95">
        <v>0</v>
      </c>
      <c r="CI2634" s="95">
        <v>100867.581922531</v>
      </c>
      <c r="CJ2634" s="95">
        <v>4391059.04089355</v>
      </c>
      <c r="CK2634" s="95">
        <v>47077392.3662109</v>
      </c>
      <c r="CL2634" s="95">
        <v>13324451.0754395</v>
      </c>
      <c r="CM2634" s="160">
        <v>154200.08503532401</v>
      </c>
      <c r="CN2634" s="160">
        <v>22907619.535156298</v>
      </c>
      <c r="CO2634" s="160">
        <v>110057732.42675801</v>
      </c>
      <c r="CP2634" s="95">
        <v>13324451.0754395</v>
      </c>
      <c r="CQ2634" s="95">
        <v>0</v>
      </c>
      <c r="CR2634" s="95">
        <v>0</v>
      </c>
      <c r="CS2634" s="95">
        <v>0</v>
      </c>
      <c r="CT2634" s="95">
        <v>0</v>
      </c>
      <c r="CU2634" s="161">
        <v>4391210.4099082919</v>
      </c>
      <c r="CV2634" s="161">
        <v>47065223.24035643</v>
      </c>
    </row>
    <row r="2635" spans="1:100" x14ac:dyDescent="0.2">
      <c r="A2635" s="94" t="s">
        <v>191</v>
      </c>
      <c r="B2635" s="96">
        <v>43435</v>
      </c>
      <c r="C2635" s="95">
        <v>88947.162683486895</v>
      </c>
      <c r="D2635" s="95">
        <v>0</v>
      </c>
      <c r="E2635" s="95">
        <v>7347.4667344689396</v>
      </c>
      <c r="F2635" s="95">
        <v>6936.4199227690697</v>
      </c>
      <c r="G2635" s="95">
        <v>3788.7601931393101</v>
      </c>
      <c r="H2635" s="95">
        <v>0</v>
      </c>
      <c r="I2635" s="95">
        <v>0</v>
      </c>
      <c r="J2635" s="95">
        <v>53550.919396400503</v>
      </c>
      <c r="K2635" s="95">
        <v>0</v>
      </c>
      <c r="L2635" s="95">
        <v>143.97187325917201</v>
      </c>
      <c r="M2635" s="95">
        <v>43209.908489704103</v>
      </c>
      <c r="N2635" s="95">
        <v>2753.9779519736799</v>
      </c>
      <c r="O2635" s="95">
        <v>0</v>
      </c>
      <c r="P2635" s="95">
        <v>46197.098945617698</v>
      </c>
      <c r="Q2635" s="95">
        <v>4082.54119727016</v>
      </c>
      <c r="R2635" s="95">
        <v>0</v>
      </c>
      <c r="S2635" s="95">
        <v>3772.2637523114699</v>
      </c>
      <c r="T2635" s="95">
        <v>0</v>
      </c>
      <c r="U2635" s="95">
        <v>53563.200530529</v>
      </c>
      <c r="V2635" s="95">
        <v>3525481.4462890602</v>
      </c>
      <c r="W2635" s="95">
        <v>0</v>
      </c>
      <c r="X2635" s="95">
        <v>496465.96892547602</v>
      </c>
      <c r="Y2635" s="95">
        <v>455804.11400222802</v>
      </c>
      <c r="Z2635" s="95">
        <v>356561.65871429403</v>
      </c>
      <c r="AA2635" s="95">
        <v>0</v>
      </c>
      <c r="AB2635" s="95">
        <v>0</v>
      </c>
      <c r="AC2635" s="95">
        <v>18356762.551513702</v>
      </c>
      <c r="AD2635" s="95">
        <v>0</v>
      </c>
      <c r="AE2635" s="95">
        <v>11549.4700484276</v>
      </c>
      <c r="AF2635" s="95">
        <v>1625728.78779602</v>
      </c>
      <c r="AG2635" s="95">
        <v>422222.21613693202</v>
      </c>
      <c r="AH2635" s="95">
        <v>0</v>
      </c>
      <c r="AI2635" s="95">
        <v>1465376.1295165999</v>
      </c>
      <c r="AJ2635" s="95">
        <v>490114.93433380098</v>
      </c>
      <c r="AK2635" s="95">
        <v>0</v>
      </c>
      <c r="AL2635" s="95">
        <v>355651.43756485003</v>
      </c>
      <c r="AM2635" s="95">
        <v>0</v>
      </c>
      <c r="AN2635" s="95">
        <v>18384604.2038574</v>
      </c>
      <c r="AO2635" s="95">
        <v>39431468.8671875</v>
      </c>
      <c r="AP2635" s="95">
        <v>0</v>
      </c>
      <c r="AQ2635" s="95">
        <v>4606152.6196899395</v>
      </c>
      <c r="AR2635" s="95">
        <v>4220636.2442627</v>
      </c>
      <c r="AS2635" s="95">
        <v>3241261.9811706501</v>
      </c>
      <c r="AT2635" s="95">
        <v>0</v>
      </c>
      <c r="AU2635" s="95">
        <v>0</v>
      </c>
      <c r="AV2635" s="95">
        <v>63124572.964355499</v>
      </c>
      <c r="AW2635" s="95">
        <v>0</v>
      </c>
      <c r="AX2635" s="95">
        <v>102329.18622016899</v>
      </c>
      <c r="AY2635" s="95">
        <v>18662185.0927734</v>
      </c>
      <c r="AZ2635" s="95">
        <v>4084585.4739379901</v>
      </c>
      <c r="BA2635" s="95">
        <v>0</v>
      </c>
      <c r="BB2635" s="95">
        <v>16298681.782958999</v>
      </c>
      <c r="BC2635" s="95">
        <v>4792885.7484741202</v>
      </c>
      <c r="BD2635" s="95">
        <v>0</v>
      </c>
      <c r="BE2635" s="95">
        <v>3236973.3095397898</v>
      </c>
      <c r="BF2635" s="95">
        <v>0</v>
      </c>
      <c r="BG2635" s="95">
        <v>63223275.0693359</v>
      </c>
      <c r="BH2635" s="95">
        <v>10602523.205200201</v>
      </c>
      <c r="BI2635" s="95">
        <v>0</v>
      </c>
      <c r="BJ2635" s="95">
        <v>2040864.58499146</v>
      </c>
      <c r="BK2635" s="95">
        <v>1895079.68836975</v>
      </c>
      <c r="BL2635" s="95">
        <v>0</v>
      </c>
      <c r="BM2635" s="95">
        <v>0</v>
      </c>
      <c r="BN2635" s="95">
        <v>0</v>
      </c>
      <c r="BO2635" s="95">
        <v>0</v>
      </c>
      <c r="BP2635" s="95">
        <v>0</v>
      </c>
      <c r="BQ2635" s="95">
        <v>0</v>
      </c>
      <c r="BR2635" s="95">
        <v>6155604.0903320303</v>
      </c>
      <c r="BS2635" s="95">
        <v>1512259.7429046601</v>
      </c>
      <c r="BT2635" s="95">
        <v>0</v>
      </c>
      <c r="BU2635" s="95">
        <v>2797527.3399658198</v>
      </c>
      <c r="BV2635" s="95">
        <v>2290271.0683288602</v>
      </c>
      <c r="BW2635" s="95">
        <v>0</v>
      </c>
      <c r="BX2635" s="95">
        <v>632229.99775695801</v>
      </c>
      <c r="BY2635" s="95">
        <v>0</v>
      </c>
      <c r="BZ2635" s="95">
        <v>0</v>
      </c>
      <c r="CA2635" s="95">
        <v>96388.169098854094</v>
      </c>
      <c r="CB2635" s="95">
        <v>4024676.5534973098</v>
      </c>
      <c r="CC2635" s="95">
        <v>44080407.154785201</v>
      </c>
      <c r="CD2635" s="95">
        <v>12630835.302490201</v>
      </c>
      <c r="CE2635" s="95">
        <v>3785.3801322579402</v>
      </c>
      <c r="CF2635" s="95">
        <v>355649.30171966599</v>
      </c>
      <c r="CG2635" s="95">
        <v>3245567.6622619601</v>
      </c>
      <c r="CH2635" s="95">
        <v>0</v>
      </c>
      <c r="CI2635" s="95">
        <v>100181.152544022</v>
      </c>
      <c r="CJ2635" s="95">
        <v>4382901.0723877</v>
      </c>
      <c r="CK2635" s="95">
        <v>47328535.921875</v>
      </c>
      <c r="CL2635" s="95">
        <v>13258193.940918</v>
      </c>
      <c r="CM2635" s="160">
        <v>153166.282627106</v>
      </c>
      <c r="CN2635" s="160">
        <v>22792857.754394501</v>
      </c>
      <c r="CO2635" s="160">
        <v>110596632.334961</v>
      </c>
      <c r="CP2635" s="95">
        <v>13258193.940918</v>
      </c>
      <c r="CQ2635" s="95">
        <v>0</v>
      </c>
      <c r="CR2635" s="95">
        <v>0</v>
      </c>
      <c r="CS2635" s="95">
        <v>0</v>
      </c>
      <c r="CT2635" s="95">
        <v>0</v>
      </c>
      <c r="CU2635" s="161">
        <v>4380325.8552169763</v>
      </c>
      <c r="CV2635" s="161">
        <v>47325974.817047164</v>
      </c>
    </row>
    <row r="2636" spans="1:100" x14ac:dyDescent="0.2">
      <c r="A2636" s="94" t="s">
        <v>191</v>
      </c>
      <c r="B2636" s="96">
        <v>43525</v>
      </c>
      <c r="C2636" s="95">
        <v>89666.041920661897</v>
      </c>
      <c r="D2636" s="95">
        <v>0</v>
      </c>
      <c r="E2636" s="95">
        <v>7258.3985547423399</v>
      </c>
      <c r="F2636" s="95">
        <v>6889.9816058874103</v>
      </c>
      <c r="G2636" s="95">
        <v>3780.6866613924499</v>
      </c>
      <c r="H2636" s="95">
        <v>0</v>
      </c>
      <c r="I2636" s="95">
        <v>0</v>
      </c>
      <c r="J2636" s="95">
        <v>53067.0687532425</v>
      </c>
      <c r="K2636" s="95">
        <v>0</v>
      </c>
      <c r="L2636" s="95">
        <v>135.92620624229301</v>
      </c>
      <c r="M2636" s="95">
        <v>43613.267071247101</v>
      </c>
      <c r="N2636" s="95">
        <v>2745.1127597689601</v>
      </c>
      <c r="O2636" s="95">
        <v>0</v>
      </c>
      <c r="P2636" s="95">
        <v>46656.163105487802</v>
      </c>
      <c r="Q2636" s="95">
        <v>3842.5404185950802</v>
      </c>
      <c r="R2636" s="95">
        <v>0</v>
      </c>
      <c r="S2636" s="95">
        <v>3766.76157414913</v>
      </c>
      <c r="T2636" s="95">
        <v>0</v>
      </c>
      <c r="U2636" s="95">
        <v>53061.4790086746</v>
      </c>
      <c r="V2636" s="95">
        <v>3511219.1396484398</v>
      </c>
      <c r="W2636" s="95">
        <v>0</v>
      </c>
      <c r="X2636" s="95">
        <v>497570.361904144</v>
      </c>
      <c r="Y2636" s="95">
        <v>457972.65470886201</v>
      </c>
      <c r="Z2636" s="95">
        <v>352417.49011993402</v>
      </c>
      <c r="AA2636" s="95">
        <v>0</v>
      </c>
      <c r="AB2636" s="95">
        <v>0</v>
      </c>
      <c r="AC2636" s="95">
        <v>18202621.7658691</v>
      </c>
      <c r="AD2636" s="95">
        <v>0</v>
      </c>
      <c r="AE2636" s="95">
        <v>11167.3589234352</v>
      </c>
      <c r="AF2636" s="95">
        <v>1625953.1753692599</v>
      </c>
      <c r="AG2636" s="95">
        <v>417879.93495941203</v>
      </c>
      <c r="AH2636" s="95">
        <v>0</v>
      </c>
      <c r="AI2636" s="95">
        <v>1448596.64491272</v>
      </c>
      <c r="AJ2636" s="95">
        <v>494006.09535980201</v>
      </c>
      <c r="AK2636" s="95">
        <v>0</v>
      </c>
      <c r="AL2636" s="95">
        <v>350406.18719863897</v>
      </c>
      <c r="AM2636" s="95">
        <v>0</v>
      </c>
      <c r="AN2636" s="95">
        <v>18288600.143798798</v>
      </c>
      <c r="AO2636" s="95">
        <v>39549385.681640603</v>
      </c>
      <c r="AP2636" s="95">
        <v>0</v>
      </c>
      <c r="AQ2636" s="95">
        <v>4623399.43005371</v>
      </c>
      <c r="AR2636" s="95">
        <v>4249230.60302734</v>
      </c>
      <c r="AS2636" s="95">
        <v>3229021.3724365202</v>
      </c>
      <c r="AT2636" s="95">
        <v>0</v>
      </c>
      <c r="AU2636" s="95">
        <v>0</v>
      </c>
      <c r="AV2636" s="95">
        <v>62976715.4765625</v>
      </c>
      <c r="AW2636" s="95">
        <v>0</v>
      </c>
      <c r="AX2636" s="95">
        <v>88867.423368453994</v>
      </c>
      <c r="AY2636" s="95">
        <v>18805399.6181641</v>
      </c>
      <c r="AZ2636" s="95">
        <v>4058427.2487182599</v>
      </c>
      <c r="BA2636" s="95">
        <v>0</v>
      </c>
      <c r="BB2636" s="95">
        <v>16250513.2580566</v>
      </c>
      <c r="BC2636" s="95">
        <v>4848673.7583618201</v>
      </c>
      <c r="BD2636" s="95">
        <v>0</v>
      </c>
      <c r="BE2636" s="95">
        <v>3200356.2402343801</v>
      </c>
      <c r="BF2636" s="95">
        <v>0</v>
      </c>
      <c r="BG2636" s="95">
        <v>63285654.143066399</v>
      </c>
      <c r="BH2636" s="95">
        <v>10598349.401123</v>
      </c>
      <c r="BI2636" s="95">
        <v>0</v>
      </c>
      <c r="BJ2636" s="95">
        <v>1908427.14047241</v>
      </c>
      <c r="BK2636" s="95">
        <v>1744961.5256042499</v>
      </c>
      <c r="BL2636" s="95">
        <v>0</v>
      </c>
      <c r="BM2636" s="95">
        <v>0</v>
      </c>
      <c r="BN2636" s="95">
        <v>0</v>
      </c>
      <c r="BO2636" s="95">
        <v>0</v>
      </c>
      <c r="BP2636" s="95">
        <v>0</v>
      </c>
      <c r="BQ2636" s="95">
        <v>0</v>
      </c>
      <c r="BR2636" s="95">
        <v>6162738.20129395</v>
      </c>
      <c r="BS2636" s="95">
        <v>1503238.46742249</v>
      </c>
      <c r="BT2636" s="95">
        <v>0</v>
      </c>
      <c r="BU2636" s="95">
        <v>2713863.4499816899</v>
      </c>
      <c r="BV2636" s="95">
        <v>2168902.4927978502</v>
      </c>
      <c r="BW2636" s="95">
        <v>0</v>
      </c>
      <c r="BX2636" s="95">
        <v>650955.80759429897</v>
      </c>
      <c r="BY2636" s="95">
        <v>0</v>
      </c>
      <c r="BZ2636" s="95">
        <v>0</v>
      </c>
      <c r="CA2636" s="95">
        <v>97110.962823867798</v>
      </c>
      <c r="CB2636" s="95">
        <v>4005059.0223693801</v>
      </c>
      <c r="CC2636" s="95">
        <v>44215874.415527299</v>
      </c>
      <c r="CD2636" s="95">
        <v>12505183.701171899</v>
      </c>
      <c r="CE2636" s="95">
        <v>3777.6154589653001</v>
      </c>
      <c r="CF2636" s="95">
        <v>354337.98437118501</v>
      </c>
      <c r="CG2636" s="95">
        <v>3214263.0660705599</v>
      </c>
      <c r="CH2636" s="95">
        <v>0</v>
      </c>
      <c r="CI2636" s="95">
        <v>100880.690071106</v>
      </c>
      <c r="CJ2636" s="95">
        <v>4359054.9267578097</v>
      </c>
      <c r="CK2636" s="95">
        <v>47477001.3994141</v>
      </c>
      <c r="CL2636" s="95">
        <v>13125562.8502197</v>
      </c>
      <c r="CM2636" s="160">
        <v>153210.120365143</v>
      </c>
      <c r="CN2636" s="160">
        <v>22651657.474853501</v>
      </c>
      <c r="CO2636" s="160">
        <v>110709368.28906301</v>
      </c>
      <c r="CP2636" s="95">
        <v>13125562.8502197</v>
      </c>
      <c r="CQ2636" s="95">
        <v>0</v>
      </c>
      <c r="CR2636" s="95">
        <v>0</v>
      </c>
      <c r="CS2636" s="95">
        <v>0</v>
      </c>
      <c r="CT2636" s="95">
        <v>0</v>
      </c>
      <c r="CU2636" s="161">
        <v>4359397.0067405654</v>
      </c>
      <c r="CV2636" s="161">
        <v>47430137.481597856</v>
      </c>
    </row>
    <row r="2637" spans="1:100" x14ac:dyDescent="0.2">
      <c r="A2637" s="94" t="s">
        <v>191</v>
      </c>
      <c r="B2637" s="96">
        <v>43617</v>
      </c>
      <c r="C2637" s="95">
        <v>89741.270334243804</v>
      </c>
      <c r="D2637" s="95">
        <v>0</v>
      </c>
      <c r="E2637" s="95">
        <v>7228.2097071409198</v>
      </c>
      <c r="F2637" s="95">
        <v>6892.5100620985004</v>
      </c>
      <c r="G2637" s="95">
        <v>3788.81594523788</v>
      </c>
      <c r="H2637" s="95">
        <v>0</v>
      </c>
      <c r="I2637" s="95">
        <v>0</v>
      </c>
      <c r="J2637" s="95">
        <v>52595.723670959502</v>
      </c>
      <c r="K2637" s="95">
        <v>0</v>
      </c>
      <c r="L2637" s="95">
        <v>137.356396134943</v>
      </c>
      <c r="M2637" s="95">
        <v>43514.338643073999</v>
      </c>
      <c r="N2637" s="95">
        <v>2743.4174759983998</v>
      </c>
      <c r="O2637" s="95">
        <v>0</v>
      </c>
      <c r="P2637" s="95">
        <v>46691.433097839399</v>
      </c>
      <c r="Q2637" s="95">
        <v>3752.7958140671299</v>
      </c>
      <c r="R2637" s="95">
        <v>0</v>
      </c>
      <c r="S2637" s="95">
        <v>3781.9435771107701</v>
      </c>
      <c r="T2637" s="95">
        <v>0</v>
      </c>
      <c r="U2637" s="95">
        <v>52587.326451778397</v>
      </c>
      <c r="V2637" s="95">
        <v>3488263.65625</v>
      </c>
      <c r="W2637" s="95">
        <v>0</v>
      </c>
      <c r="X2637" s="95">
        <v>499068.58831405599</v>
      </c>
      <c r="Y2637" s="95">
        <v>461299.18908309902</v>
      </c>
      <c r="Z2637" s="95">
        <v>353086.25036239601</v>
      </c>
      <c r="AA2637" s="95">
        <v>0</v>
      </c>
      <c r="AB2637" s="95">
        <v>0</v>
      </c>
      <c r="AC2637" s="95">
        <v>18258972.761962902</v>
      </c>
      <c r="AD2637" s="95">
        <v>0</v>
      </c>
      <c r="AE2637" s="95">
        <v>12296.520883560201</v>
      </c>
      <c r="AF2637" s="95">
        <v>1619113.5693206801</v>
      </c>
      <c r="AG2637" s="95">
        <v>419434.91802215599</v>
      </c>
      <c r="AH2637" s="95">
        <v>0</v>
      </c>
      <c r="AI2637" s="95">
        <v>1431548.43565369</v>
      </c>
      <c r="AJ2637" s="95">
        <v>497888.90095520002</v>
      </c>
      <c r="AK2637" s="95">
        <v>0</v>
      </c>
      <c r="AL2637" s="95">
        <v>351846.57058715803</v>
      </c>
      <c r="AM2637" s="95">
        <v>0</v>
      </c>
      <c r="AN2637" s="95">
        <v>18222794.306396499</v>
      </c>
      <c r="AO2637" s="95">
        <v>39457849.276367202</v>
      </c>
      <c r="AP2637" s="95">
        <v>0</v>
      </c>
      <c r="AQ2637" s="95">
        <v>4686931.3211669903</v>
      </c>
      <c r="AR2637" s="95">
        <v>4328476.3828125</v>
      </c>
      <c r="AS2637" s="95">
        <v>3247045.2537536598</v>
      </c>
      <c r="AT2637" s="95">
        <v>0</v>
      </c>
      <c r="AU2637" s="95">
        <v>0</v>
      </c>
      <c r="AV2637" s="95">
        <v>63512028.674316399</v>
      </c>
      <c r="AW2637" s="95">
        <v>0</v>
      </c>
      <c r="AX2637" s="95">
        <v>105874.898170471</v>
      </c>
      <c r="AY2637" s="95">
        <v>18796895.277343798</v>
      </c>
      <c r="AZ2637" s="95">
        <v>4093068.6166992201</v>
      </c>
      <c r="BA2637" s="95">
        <v>0</v>
      </c>
      <c r="BB2637" s="95">
        <v>16129311.654541001</v>
      </c>
      <c r="BC2637" s="95">
        <v>4933416.4945068397</v>
      </c>
      <c r="BD2637" s="95">
        <v>0</v>
      </c>
      <c r="BE2637" s="95">
        <v>3240492.7207031301</v>
      </c>
      <c r="BF2637" s="95">
        <v>0</v>
      </c>
      <c r="BG2637" s="95">
        <v>63348970.282714799</v>
      </c>
      <c r="BH2637" s="95">
        <v>10520549.943115201</v>
      </c>
      <c r="BI2637" s="95">
        <v>0</v>
      </c>
      <c r="BJ2637" s="95">
        <v>1802329.8276519801</v>
      </c>
      <c r="BK2637" s="95">
        <v>1687194.2186431901</v>
      </c>
      <c r="BL2637" s="95">
        <v>0</v>
      </c>
      <c r="BM2637" s="95">
        <v>0</v>
      </c>
      <c r="BN2637" s="95">
        <v>0</v>
      </c>
      <c r="BO2637" s="95">
        <v>0</v>
      </c>
      <c r="BP2637" s="95">
        <v>0</v>
      </c>
      <c r="BQ2637" s="95">
        <v>0</v>
      </c>
      <c r="BR2637" s="95">
        <v>6175146.7619018601</v>
      </c>
      <c r="BS2637" s="95">
        <v>1508599.55197144</v>
      </c>
      <c r="BT2637" s="95">
        <v>0</v>
      </c>
      <c r="BU2637" s="95">
        <v>2755811.3599853502</v>
      </c>
      <c r="BV2637" s="95">
        <v>2063169.0717315699</v>
      </c>
      <c r="BW2637" s="95">
        <v>0</v>
      </c>
      <c r="BX2637" s="95">
        <v>657671.62759399402</v>
      </c>
      <c r="BY2637" s="95">
        <v>0</v>
      </c>
      <c r="BZ2637" s="95">
        <v>0</v>
      </c>
      <c r="CA2637" s="95">
        <v>96770.0155210495</v>
      </c>
      <c r="CB2637" s="95">
        <v>3990259.5144653302</v>
      </c>
      <c r="CC2637" s="95">
        <v>44266415.599121101</v>
      </c>
      <c r="CD2637" s="95">
        <v>12347475.6604004</v>
      </c>
      <c r="CE2637" s="95">
        <v>3790.7384921908401</v>
      </c>
      <c r="CF2637" s="95">
        <v>352581.66476440401</v>
      </c>
      <c r="CG2637" s="95">
        <v>3259212.4867553702</v>
      </c>
      <c r="CH2637" s="95">
        <v>0</v>
      </c>
      <c r="CI2637" s="95">
        <v>100558.941914558</v>
      </c>
      <c r="CJ2637" s="95">
        <v>4342592.9965820303</v>
      </c>
      <c r="CK2637" s="95">
        <v>47513071.315429702</v>
      </c>
      <c r="CL2637" s="95">
        <v>12968928.1240234</v>
      </c>
      <c r="CM2637" s="160">
        <v>152447.00308990499</v>
      </c>
      <c r="CN2637" s="160">
        <v>22547440.536865201</v>
      </c>
      <c r="CO2637" s="160">
        <v>110820566.72168</v>
      </c>
      <c r="CP2637" s="95">
        <v>12968928.1240234</v>
      </c>
      <c r="CQ2637" s="95">
        <v>0</v>
      </c>
      <c r="CR2637" s="95">
        <v>0</v>
      </c>
      <c r="CS2637" s="95">
        <v>0</v>
      </c>
      <c r="CT2637" s="95">
        <v>0</v>
      </c>
      <c r="CU2637" s="161">
        <v>4342841.1792297345</v>
      </c>
      <c r="CV2637" s="161">
        <v>47525628.085876472</v>
      </c>
    </row>
    <row r="2638" spans="1:100" x14ac:dyDescent="0.2">
      <c r="A2638" s="94" t="s">
        <v>191</v>
      </c>
      <c r="B2638" s="96">
        <v>43709</v>
      </c>
      <c r="C2638" s="95">
        <v>89589.775160789504</v>
      </c>
      <c r="D2638" s="95">
        <v>0</v>
      </c>
      <c r="E2638" s="95">
        <v>7329.8499382734299</v>
      </c>
      <c r="F2638" s="95">
        <v>7051.2541656494104</v>
      </c>
      <c r="G2638" s="95">
        <v>3758.9602328538899</v>
      </c>
      <c r="H2638" s="95">
        <v>0</v>
      </c>
      <c r="I2638" s="95">
        <v>0</v>
      </c>
      <c r="J2638" s="95">
        <v>52349.685265541098</v>
      </c>
      <c r="K2638" s="95">
        <v>0</v>
      </c>
      <c r="L2638" s="95">
        <v>147.728961149231</v>
      </c>
      <c r="M2638" s="95">
        <v>43574.497356891603</v>
      </c>
      <c r="N2638" s="95">
        <v>2744.9584931731201</v>
      </c>
      <c r="O2638" s="95">
        <v>0</v>
      </c>
      <c r="P2638" s="95">
        <v>46674.2011599541</v>
      </c>
      <c r="Q2638" s="95">
        <v>3695.1263069808501</v>
      </c>
      <c r="R2638" s="95">
        <v>0</v>
      </c>
      <c r="S2638" s="95">
        <v>3765.1453079879302</v>
      </c>
      <c r="T2638" s="95">
        <v>0</v>
      </c>
      <c r="U2638" s="95">
        <v>52347.477137565598</v>
      </c>
      <c r="V2638" s="95">
        <v>3480145.62417603</v>
      </c>
      <c r="W2638" s="95">
        <v>0</v>
      </c>
      <c r="X2638" s="95">
        <v>502916.218776703</v>
      </c>
      <c r="Y2638" s="95">
        <v>466474.65142440802</v>
      </c>
      <c r="Z2638" s="95">
        <v>352063.030677795</v>
      </c>
      <c r="AA2638" s="95">
        <v>0</v>
      </c>
      <c r="AB2638" s="95">
        <v>0</v>
      </c>
      <c r="AC2638" s="95">
        <v>18102028.606445301</v>
      </c>
      <c r="AD2638" s="95">
        <v>0</v>
      </c>
      <c r="AE2638" s="95">
        <v>11192.5463329554</v>
      </c>
      <c r="AF2638" s="95">
        <v>1616941.69171143</v>
      </c>
      <c r="AG2638" s="95">
        <v>418233.52823638899</v>
      </c>
      <c r="AH2638" s="95">
        <v>0</v>
      </c>
      <c r="AI2638" s="95">
        <v>1429095.2901153599</v>
      </c>
      <c r="AJ2638" s="95">
        <v>505777.30568695097</v>
      </c>
      <c r="AK2638" s="95">
        <v>0</v>
      </c>
      <c r="AL2638" s="95">
        <v>352264.85599899298</v>
      </c>
      <c r="AM2638" s="95">
        <v>0</v>
      </c>
      <c r="AN2638" s="95">
        <v>18040232.839599598</v>
      </c>
      <c r="AO2638" s="95">
        <v>39608566.309570298</v>
      </c>
      <c r="AP2638" s="95">
        <v>0</v>
      </c>
      <c r="AQ2638" s="95">
        <v>4771483.20947266</v>
      </c>
      <c r="AR2638" s="95">
        <v>4401652.3880615197</v>
      </c>
      <c r="AS2638" s="95">
        <v>3241426.7590942401</v>
      </c>
      <c r="AT2638" s="95">
        <v>0</v>
      </c>
      <c r="AU2638" s="95">
        <v>0</v>
      </c>
      <c r="AV2638" s="95">
        <v>63160430.8115234</v>
      </c>
      <c r="AW2638" s="95">
        <v>0</v>
      </c>
      <c r="AX2638" s="95">
        <v>110788.162405968</v>
      </c>
      <c r="AY2638" s="95">
        <v>18891952.825683601</v>
      </c>
      <c r="AZ2638" s="95">
        <v>4113559.4653930701</v>
      </c>
      <c r="BA2638" s="95">
        <v>0</v>
      </c>
      <c r="BB2638" s="95">
        <v>16208685.9372559</v>
      </c>
      <c r="BC2638" s="95">
        <v>5057264.7452392597</v>
      </c>
      <c r="BD2638" s="95">
        <v>0</v>
      </c>
      <c r="BE2638" s="95">
        <v>3245105.5036315899</v>
      </c>
      <c r="BF2638" s="95">
        <v>0</v>
      </c>
      <c r="BG2638" s="95">
        <v>62930035.2099609</v>
      </c>
      <c r="BH2638" s="95">
        <v>10598094.3607178</v>
      </c>
      <c r="BI2638" s="95">
        <v>0</v>
      </c>
      <c r="BJ2638" s="95">
        <v>1830115.6438140899</v>
      </c>
      <c r="BK2638" s="95">
        <v>1716739.2729034401</v>
      </c>
      <c r="BL2638" s="95">
        <v>0</v>
      </c>
      <c r="BM2638" s="95">
        <v>0</v>
      </c>
      <c r="BN2638" s="95">
        <v>0</v>
      </c>
      <c r="BO2638" s="95">
        <v>0</v>
      </c>
      <c r="BP2638" s="95">
        <v>0</v>
      </c>
      <c r="BQ2638" s="95">
        <v>0</v>
      </c>
      <c r="BR2638" s="95">
        <v>6197208.53271484</v>
      </c>
      <c r="BS2638" s="95">
        <v>1516240.14614868</v>
      </c>
      <c r="BT2638" s="95">
        <v>0</v>
      </c>
      <c r="BU2638" s="95">
        <v>2279122.6299743699</v>
      </c>
      <c r="BV2638" s="95">
        <v>2095407.30403137</v>
      </c>
      <c r="BW2638" s="95">
        <v>0</v>
      </c>
      <c r="BX2638" s="95">
        <v>537514.48811340297</v>
      </c>
      <c r="BY2638" s="95">
        <v>0</v>
      </c>
      <c r="BZ2638" s="95">
        <v>0</v>
      </c>
      <c r="CA2638" s="95">
        <v>96846.104187965393</v>
      </c>
      <c r="CB2638" s="95">
        <v>3986065.56536865</v>
      </c>
      <c r="CC2638" s="95">
        <v>44392222.693359397</v>
      </c>
      <c r="CD2638" s="95">
        <v>12415782.9881592</v>
      </c>
      <c r="CE2638" s="95">
        <v>3766.0504329800601</v>
      </c>
      <c r="CF2638" s="95">
        <v>350207.01747131301</v>
      </c>
      <c r="CG2638" s="95">
        <v>3239124.0530090299</v>
      </c>
      <c r="CH2638" s="95">
        <v>0</v>
      </c>
      <c r="CI2638" s="95">
        <v>100611.805764198</v>
      </c>
      <c r="CJ2638" s="95">
        <v>4336089.5412597703</v>
      </c>
      <c r="CK2638" s="95">
        <v>47634310.587890603</v>
      </c>
      <c r="CL2638" s="95">
        <v>13030262.580444301</v>
      </c>
      <c r="CM2638" s="160">
        <v>152045.05910873401</v>
      </c>
      <c r="CN2638" s="160">
        <v>22372824.8115234</v>
      </c>
      <c r="CO2638" s="160">
        <v>110490911.10156301</v>
      </c>
      <c r="CP2638" s="95">
        <v>13030262.580444301</v>
      </c>
      <c r="CQ2638" s="95">
        <v>0</v>
      </c>
      <c r="CR2638" s="95">
        <v>0</v>
      </c>
      <c r="CS2638" s="95">
        <v>0</v>
      </c>
      <c r="CT2638" s="95">
        <v>0</v>
      </c>
      <c r="CU2638" s="161">
        <v>4336272.582839963</v>
      </c>
      <c r="CV2638" s="161">
        <v>47631346.746368431</v>
      </c>
    </row>
    <row r="2639" spans="1:100" x14ac:dyDescent="0.2">
      <c r="A2639" s="94" t="s">
        <v>191</v>
      </c>
      <c r="B2639" s="96">
        <v>43800</v>
      </c>
      <c r="C2639" s="95">
        <v>89279.381671905503</v>
      </c>
      <c r="D2639" s="95">
        <v>0</v>
      </c>
      <c r="E2639" s="95">
        <v>7185.7381398081798</v>
      </c>
      <c r="F2639" s="95">
        <v>6904.9225178957004</v>
      </c>
      <c r="G2639" s="95">
        <v>3698.1068581640702</v>
      </c>
      <c r="H2639" s="95">
        <v>0</v>
      </c>
      <c r="I2639" s="95">
        <v>0</v>
      </c>
      <c r="J2639" s="95">
        <v>51478.786194324501</v>
      </c>
      <c r="K2639" s="95">
        <v>0</v>
      </c>
      <c r="L2639" s="95">
        <v>126.28891751449601</v>
      </c>
      <c r="M2639" s="95">
        <v>43622.887338161498</v>
      </c>
      <c r="N2639" s="95">
        <v>2733.8263971209499</v>
      </c>
      <c r="O2639" s="95">
        <v>0</v>
      </c>
      <c r="P2639" s="95">
        <v>46420.542301654801</v>
      </c>
      <c r="Q2639" s="95">
        <v>3662.39099270105</v>
      </c>
      <c r="R2639" s="95">
        <v>0</v>
      </c>
      <c r="S2639" s="95">
        <v>3684.4649137556598</v>
      </c>
      <c r="T2639" s="95">
        <v>0</v>
      </c>
      <c r="U2639" s="95">
        <v>51499.075475215897</v>
      </c>
      <c r="V2639" s="95">
        <v>3439208.4230041499</v>
      </c>
      <c r="W2639" s="95">
        <v>0</v>
      </c>
      <c r="X2639" s="95">
        <v>505437.98833084101</v>
      </c>
      <c r="Y2639" s="95">
        <v>468092.30813598598</v>
      </c>
      <c r="Z2639" s="95">
        <v>341223.12862396199</v>
      </c>
      <c r="AA2639" s="95">
        <v>0</v>
      </c>
      <c r="AB2639" s="95">
        <v>0</v>
      </c>
      <c r="AC2639" s="95">
        <v>17836812.603271499</v>
      </c>
      <c r="AD2639" s="95">
        <v>0</v>
      </c>
      <c r="AE2639" s="95">
        <v>8886.3607711791992</v>
      </c>
      <c r="AF2639" s="95">
        <v>1609189.28302002</v>
      </c>
      <c r="AG2639" s="95">
        <v>410772.05302429199</v>
      </c>
      <c r="AH2639" s="95">
        <v>0</v>
      </c>
      <c r="AI2639" s="95">
        <v>1406623.37130737</v>
      </c>
      <c r="AJ2639" s="95">
        <v>513554.58488845802</v>
      </c>
      <c r="AK2639" s="95">
        <v>0</v>
      </c>
      <c r="AL2639" s="95">
        <v>341231.35735702497</v>
      </c>
      <c r="AM2639" s="95">
        <v>0</v>
      </c>
      <c r="AN2639" s="95">
        <v>17885369.1796875</v>
      </c>
      <c r="AO2639" s="95">
        <v>39351333.393554702</v>
      </c>
      <c r="AP2639" s="95">
        <v>0</v>
      </c>
      <c r="AQ2639" s="95">
        <v>4823545.98828125</v>
      </c>
      <c r="AR2639" s="95">
        <v>4458423.5826415997</v>
      </c>
      <c r="AS2639" s="95">
        <v>3169251.0524292002</v>
      </c>
      <c r="AT2639" s="95">
        <v>0</v>
      </c>
      <c r="AU2639" s="95">
        <v>0</v>
      </c>
      <c r="AV2639" s="95">
        <v>62393726.494140603</v>
      </c>
      <c r="AW2639" s="95">
        <v>0</v>
      </c>
      <c r="AX2639" s="95">
        <v>85381.950147628799</v>
      </c>
      <c r="AY2639" s="95">
        <v>18893562.3442383</v>
      </c>
      <c r="AZ2639" s="95">
        <v>4084337.4085082998</v>
      </c>
      <c r="BA2639" s="95">
        <v>0</v>
      </c>
      <c r="BB2639" s="95">
        <v>16044854.1783447</v>
      </c>
      <c r="BC2639" s="95">
        <v>5114094.6681518601</v>
      </c>
      <c r="BD2639" s="95">
        <v>0</v>
      </c>
      <c r="BE2639" s="95">
        <v>3175120.56536865</v>
      </c>
      <c r="BF2639" s="95">
        <v>0</v>
      </c>
      <c r="BG2639" s="95">
        <v>62573905.528808601</v>
      </c>
      <c r="BH2639" s="95">
        <v>10588911.198364301</v>
      </c>
      <c r="BI2639" s="95">
        <v>0</v>
      </c>
      <c r="BJ2639" s="95">
        <v>1787539.31442261</v>
      </c>
      <c r="BK2639" s="95">
        <v>1704286.24778748</v>
      </c>
      <c r="BL2639" s="95">
        <v>0</v>
      </c>
      <c r="BM2639" s="95">
        <v>0</v>
      </c>
      <c r="BN2639" s="95">
        <v>0</v>
      </c>
      <c r="BO2639" s="95">
        <v>0</v>
      </c>
      <c r="BP2639" s="95">
        <v>0</v>
      </c>
      <c r="BQ2639" s="95">
        <v>0</v>
      </c>
      <c r="BR2639" s="95">
        <v>6222425.2169799795</v>
      </c>
      <c r="BS2639" s="95">
        <v>1508243.45120239</v>
      </c>
      <c r="BT2639" s="95">
        <v>0</v>
      </c>
      <c r="BU2639" s="95">
        <v>2683427.3226623498</v>
      </c>
      <c r="BV2639" s="95">
        <v>2079199.05276489</v>
      </c>
      <c r="BW2639" s="95">
        <v>0</v>
      </c>
      <c r="BX2639" s="95">
        <v>614277.77948760998</v>
      </c>
      <c r="BY2639" s="95">
        <v>0</v>
      </c>
      <c r="BZ2639" s="95">
        <v>0</v>
      </c>
      <c r="CA2639" s="95">
        <v>96539.598155975298</v>
      </c>
      <c r="CB2639" s="95">
        <v>3948176.0990295401</v>
      </c>
      <c r="CC2639" s="95">
        <v>44225541.104003899</v>
      </c>
      <c r="CD2639" s="95">
        <v>12364907.3115234</v>
      </c>
      <c r="CE2639" s="95">
        <v>3692.0854949057102</v>
      </c>
      <c r="CF2639" s="95">
        <v>344529.945858002</v>
      </c>
      <c r="CG2639" s="95">
        <v>3173548.6106567401</v>
      </c>
      <c r="CH2639" s="95">
        <v>0</v>
      </c>
      <c r="CI2639" s="95">
        <v>100243.567668915</v>
      </c>
      <c r="CJ2639" s="95">
        <v>4293200.9223022498</v>
      </c>
      <c r="CK2639" s="95">
        <v>47413796.852050804</v>
      </c>
      <c r="CL2639" s="95">
        <v>12972912.2490234</v>
      </c>
      <c r="CM2639" s="160">
        <v>151247.92163276699</v>
      </c>
      <c r="CN2639" s="160">
        <v>22196859.631591801</v>
      </c>
      <c r="CO2639" s="160">
        <v>109994817.200195</v>
      </c>
      <c r="CP2639" s="95">
        <v>12972912.2490234</v>
      </c>
      <c r="CQ2639" s="95">
        <v>0</v>
      </c>
      <c r="CR2639" s="95">
        <v>0</v>
      </c>
      <c r="CS2639" s="95">
        <v>0</v>
      </c>
      <c r="CT2639" s="95">
        <v>0</v>
      </c>
      <c r="CU2639" s="161">
        <v>4292706.0448875418</v>
      </c>
      <c r="CV2639" s="161">
        <v>47399089.714660637</v>
      </c>
    </row>
    <row r="2640" spans="1:100" x14ac:dyDescent="0.2">
      <c r="A2640" s="94" t="s">
        <v>191</v>
      </c>
      <c r="B2640" s="96">
        <v>43891</v>
      </c>
      <c r="C2640" s="95">
        <v>88540.691478729204</v>
      </c>
      <c r="D2640" s="95">
        <v>0</v>
      </c>
      <c r="E2640" s="95">
        <v>6791.3670496940604</v>
      </c>
      <c r="F2640" s="95">
        <v>6656.5097228884697</v>
      </c>
      <c r="G2640" s="95">
        <v>3603.7707296907902</v>
      </c>
      <c r="H2640" s="95">
        <v>0</v>
      </c>
      <c r="I2640" s="95">
        <v>0</v>
      </c>
      <c r="J2640" s="95">
        <v>50651.366755008698</v>
      </c>
      <c r="K2640" s="95">
        <v>0</v>
      </c>
      <c r="L2640" s="95">
        <v>129.787443147972</v>
      </c>
      <c r="M2640" s="95">
        <v>42919.323553562201</v>
      </c>
      <c r="N2640" s="95">
        <v>2696.3423993885499</v>
      </c>
      <c r="O2640" s="95">
        <v>0</v>
      </c>
      <c r="P2640" s="95">
        <v>46206.894749164603</v>
      </c>
      <c r="Q2640" s="95">
        <v>3407.7057850360902</v>
      </c>
      <c r="R2640" s="95">
        <v>0</v>
      </c>
      <c r="S2640" s="95">
        <v>3593.3760933876001</v>
      </c>
      <c r="T2640" s="95">
        <v>0</v>
      </c>
      <c r="U2640" s="95">
        <v>50644.160836696603</v>
      </c>
      <c r="V2640" s="95">
        <v>3275874.5078735398</v>
      </c>
      <c r="W2640" s="95">
        <v>0</v>
      </c>
      <c r="X2640" s="95">
        <v>435325.90404510498</v>
      </c>
      <c r="Y2640" s="95">
        <v>424518.45727920497</v>
      </c>
      <c r="Z2640" s="95">
        <v>302162.69208908099</v>
      </c>
      <c r="AA2640" s="95">
        <v>0</v>
      </c>
      <c r="AB2640" s="95">
        <v>0</v>
      </c>
      <c r="AC2640" s="95">
        <v>16902158.986328099</v>
      </c>
      <c r="AD2640" s="95">
        <v>0</v>
      </c>
      <c r="AE2640" s="95">
        <v>8891.4278138875998</v>
      </c>
      <c r="AF2640" s="95">
        <v>1527489.3356018099</v>
      </c>
      <c r="AG2640" s="95">
        <v>409750.53870773298</v>
      </c>
      <c r="AH2640" s="95">
        <v>0</v>
      </c>
      <c r="AI2640" s="95">
        <v>1291087.0730896001</v>
      </c>
      <c r="AJ2640" s="95">
        <v>503584.83666229201</v>
      </c>
      <c r="AK2640" s="95">
        <v>0</v>
      </c>
      <c r="AL2640" s="95">
        <v>300869.65642547602</v>
      </c>
      <c r="AM2640" s="95">
        <v>0</v>
      </c>
      <c r="AN2640" s="95">
        <v>16789857.884033199</v>
      </c>
      <c r="AO2640" s="95">
        <v>37456090.441406302</v>
      </c>
      <c r="AP2640" s="95">
        <v>0</v>
      </c>
      <c r="AQ2640" s="95">
        <v>4133710.1701660198</v>
      </c>
      <c r="AR2640" s="95">
        <v>4023445.9070434598</v>
      </c>
      <c r="AS2640" s="95">
        <v>2830216.18933105</v>
      </c>
      <c r="AT2640" s="95">
        <v>0</v>
      </c>
      <c r="AU2640" s="95">
        <v>0</v>
      </c>
      <c r="AV2640" s="95">
        <v>59354015.036621101</v>
      </c>
      <c r="AW2640" s="95">
        <v>0</v>
      </c>
      <c r="AX2640" s="95">
        <v>59360.008412837997</v>
      </c>
      <c r="AY2640" s="95">
        <v>17905800.435546901</v>
      </c>
      <c r="AZ2640" s="95">
        <v>4053074.9527282701</v>
      </c>
      <c r="BA2640" s="95">
        <v>0</v>
      </c>
      <c r="BB2640" s="95">
        <v>14864648.4572754</v>
      </c>
      <c r="BC2640" s="95">
        <v>5117409.29614258</v>
      </c>
      <c r="BD2640" s="95">
        <v>0</v>
      </c>
      <c r="BE2640" s="95">
        <v>2808595.6698913602</v>
      </c>
      <c r="BF2640" s="95">
        <v>0</v>
      </c>
      <c r="BG2640" s="95">
        <v>59047484.948730499</v>
      </c>
      <c r="BH2640" s="95">
        <v>10296244.527832</v>
      </c>
      <c r="BI2640" s="95">
        <v>0</v>
      </c>
      <c r="BJ2640" s="95">
        <v>1411103.7684631301</v>
      </c>
      <c r="BK2640" s="95">
        <v>1397006.5194091799</v>
      </c>
      <c r="BL2640" s="95">
        <v>0</v>
      </c>
      <c r="BM2640" s="95">
        <v>0</v>
      </c>
      <c r="BN2640" s="95">
        <v>0</v>
      </c>
      <c r="BO2640" s="95">
        <v>0</v>
      </c>
      <c r="BP2640" s="95">
        <v>0</v>
      </c>
      <c r="BQ2640" s="95">
        <v>0</v>
      </c>
      <c r="BR2640" s="95">
        <v>5977205.8681030301</v>
      </c>
      <c r="BS2640" s="95">
        <v>1489745.1198883101</v>
      </c>
      <c r="BT2640" s="95">
        <v>0</v>
      </c>
      <c r="BU2640" s="95">
        <v>2411978.8872375502</v>
      </c>
      <c r="BV2640" s="95">
        <v>1871760.7552185101</v>
      </c>
      <c r="BW2640" s="95">
        <v>0</v>
      </c>
      <c r="BX2640" s="95">
        <v>546430.89595031703</v>
      </c>
      <c r="BY2640" s="95">
        <v>0</v>
      </c>
      <c r="BZ2640" s="95">
        <v>0</v>
      </c>
      <c r="CA2640" s="95">
        <v>95521.391961097703</v>
      </c>
      <c r="CB2640" s="95">
        <v>3704843.99719238</v>
      </c>
      <c r="CC2640" s="95">
        <v>41575709.753906302</v>
      </c>
      <c r="CD2640" s="95">
        <v>11702778.668945299</v>
      </c>
      <c r="CE2640" s="95">
        <v>3598.6582831442402</v>
      </c>
      <c r="CF2640" s="95">
        <v>295674.05008697498</v>
      </c>
      <c r="CG2640" s="95">
        <v>2818357.9829406701</v>
      </c>
      <c r="CH2640" s="95">
        <v>0</v>
      </c>
      <c r="CI2640" s="95">
        <v>99106.938820838899</v>
      </c>
      <c r="CJ2640" s="95">
        <v>3999942.5826416002</v>
      </c>
      <c r="CK2640" s="95">
        <v>44344507.213867202</v>
      </c>
      <c r="CL2640" s="95">
        <v>12219323.1768799</v>
      </c>
      <c r="CM2640" s="160">
        <v>149012.53222656299</v>
      </c>
      <c r="CN2640" s="160">
        <v>20835873.9211426</v>
      </c>
      <c r="CO2640" s="160">
        <v>103497747.803711</v>
      </c>
      <c r="CP2640" s="95">
        <v>12219323.1768799</v>
      </c>
      <c r="CQ2640" s="95">
        <v>0</v>
      </c>
      <c r="CR2640" s="95">
        <v>0</v>
      </c>
      <c r="CS2640" s="95">
        <v>0</v>
      </c>
      <c r="CT2640" s="95">
        <v>0</v>
      </c>
      <c r="CU2640" s="161">
        <v>4000518.0472793551</v>
      </c>
      <c r="CV2640" s="161">
        <v>44394067.736846969</v>
      </c>
    </row>
    <row r="2641" spans="1:100" x14ac:dyDescent="0.2">
      <c r="A2641" s="94" t="s">
        <v>191</v>
      </c>
      <c r="B2641" s="96">
        <v>43983</v>
      </c>
      <c r="C2641" s="95">
        <v>83393.487470626802</v>
      </c>
      <c r="D2641" s="95">
        <v>0</v>
      </c>
      <c r="E2641" s="95">
        <v>6125.1739001870201</v>
      </c>
      <c r="F2641" s="95">
        <v>5986.6679978966704</v>
      </c>
      <c r="G2641" s="95">
        <v>3102.11880484223</v>
      </c>
      <c r="H2641" s="95">
        <v>0</v>
      </c>
      <c r="I2641" s="95">
        <v>0</v>
      </c>
      <c r="J2641" s="95">
        <v>49489.718485355399</v>
      </c>
      <c r="K2641" s="95">
        <v>0</v>
      </c>
      <c r="L2641" s="95">
        <v>109.098461563699</v>
      </c>
      <c r="M2641" s="95">
        <v>42190.247073650396</v>
      </c>
      <c r="N2641" s="95">
        <v>2576.5861905515198</v>
      </c>
      <c r="O2641" s="95">
        <v>0</v>
      </c>
      <c r="P2641" s="95">
        <v>41229.7627968788</v>
      </c>
      <c r="Q2641" s="95">
        <v>3221.0320775210898</v>
      </c>
      <c r="R2641" s="95">
        <v>0</v>
      </c>
      <c r="S2641" s="95">
        <v>3100.58617699146</v>
      </c>
      <c r="T2641" s="95">
        <v>0</v>
      </c>
      <c r="U2641" s="95">
        <v>49479.762603282899</v>
      </c>
      <c r="V2641" s="95">
        <v>2956025.65985107</v>
      </c>
      <c r="W2641" s="95">
        <v>0</v>
      </c>
      <c r="X2641" s="95">
        <v>415696.61230087298</v>
      </c>
      <c r="Y2641" s="95">
        <v>408561.736328125</v>
      </c>
      <c r="Z2641" s="95">
        <v>243686.26731872599</v>
      </c>
      <c r="AA2641" s="95">
        <v>0</v>
      </c>
      <c r="AB2641" s="95">
        <v>0</v>
      </c>
      <c r="AC2641" s="95">
        <v>15499281.319213901</v>
      </c>
      <c r="AD2641" s="95">
        <v>0</v>
      </c>
      <c r="AE2641" s="95">
        <v>6814.15392100811</v>
      </c>
      <c r="AF2641" s="95">
        <v>1448245.90565491</v>
      </c>
      <c r="AG2641" s="95">
        <v>393783.36230850202</v>
      </c>
      <c r="AH2641" s="95">
        <v>0</v>
      </c>
      <c r="AI2641" s="95">
        <v>1040329.6690902699</v>
      </c>
      <c r="AJ2641" s="95">
        <v>491558.10866546602</v>
      </c>
      <c r="AK2641" s="95">
        <v>0</v>
      </c>
      <c r="AL2641" s="95">
        <v>243090.274936676</v>
      </c>
      <c r="AM2641" s="95">
        <v>0</v>
      </c>
      <c r="AN2641" s="95">
        <v>15486437.485839801</v>
      </c>
      <c r="AO2641" s="95">
        <v>34287067.5390625</v>
      </c>
      <c r="AP2641" s="95">
        <v>0</v>
      </c>
      <c r="AQ2641" s="95">
        <v>3985338.7807311998</v>
      </c>
      <c r="AR2641" s="95">
        <v>3894665.08911133</v>
      </c>
      <c r="AS2641" s="95">
        <v>2277312.7937622098</v>
      </c>
      <c r="AT2641" s="95">
        <v>0</v>
      </c>
      <c r="AU2641" s="95">
        <v>0</v>
      </c>
      <c r="AV2641" s="95">
        <v>54467046.071777299</v>
      </c>
      <c r="AW2641" s="95">
        <v>0</v>
      </c>
      <c r="AX2641" s="95">
        <v>55514.649855613701</v>
      </c>
      <c r="AY2641" s="95">
        <v>17371502.053466801</v>
      </c>
      <c r="AZ2641" s="95">
        <v>3959085.3067932101</v>
      </c>
      <c r="BA2641" s="95">
        <v>0</v>
      </c>
      <c r="BB2641" s="95">
        <v>12035302.990722699</v>
      </c>
      <c r="BC2641" s="95">
        <v>4925876.9967040997</v>
      </c>
      <c r="BD2641" s="95">
        <v>0</v>
      </c>
      <c r="BE2641" s="95">
        <v>2275230.73651123</v>
      </c>
      <c r="BF2641" s="95">
        <v>0</v>
      </c>
      <c r="BG2641" s="95">
        <v>54244326.416015603</v>
      </c>
      <c r="BH2641" s="95">
        <v>9333064.2218017597</v>
      </c>
      <c r="BI2641" s="95">
        <v>0</v>
      </c>
      <c r="BJ2641" s="95">
        <v>1375744.9063415499</v>
      </c>
      <c r="BK2641" s="95">
        <v>1367697.2315368699</v>
      </c>
      <c r="BL2641" s="95">
        <v>0</v>
      </c>
      <c r="BM2641" s="95">
        <v>0</v>
      </c>
      <c r="BN2641" s="95">
        <v>0</v>
      </c>
      <c r="BO2641" s="95">
        <v>0</v>
      </c>
      <c r="BP2641" s="95">
        <v>0</v>
      </c>
      <c r="BQ2641" s="95">
        <v>0</v>
      </c>
      <c r="BR2641" s="95">
        <v>5626455.4338989304</v>
      </c>
      <c r="BS2641" s="95">
        <v>1439858.3737945601</v>
      </c>
      <c r="BT2641" s="95">
        <v>0</v>
      </c>
      <c r="BU2641" s="95">
        <v>1986172.55543518</v>
      </c>
      <c r="BV2641" s="95">
        <v>1802898.6931304899</v>
      </c>
      <c r="BW2641" s="95">
        <v>0</v>
      </c>
      <c r="BX2641" s="95">
        <v>451546.04558563197</v>
      </c>
      <c r="BY2641" s="95">
        <v>0</v>
      </c>
      <c r="BZ2641" s="95">
        <v>0</v>
      </c>
      <c r="CA2641" s="95">
        <v>89305.479038238496</v>
      </c>
      <c r="CB2641" s="95">
        <v>3371488.4024352999</v>
      </c>
      <c r="CC2641" s="95">
        <v>38148342.629882798</v>
      </c>
      <c r="CD2641" s="95">
        <v>10739096.2958984</v>
      </c>
      <c r="CE2641" s="95">
        <v>3105.7114542722702</v>
      </c>
      <c r="CF2641" s="95">
        <v>244066.66415977501</v>
      </c>
      <c r="CG2641" s="95">
        <v>2284982.9583435101</v>
      </c>
      <c r="CH2641" s="95">
        <v>0</v>
      </c>
      <c r="CI2641" s="95">
        <v>92421.296519279495</v>
      </c>
      <c r="CJ2641" s="95">
        <v>3613887.66442871</v>
      </c>
      <c r="CK2641" s="95">
        <v>40393160.494628899</v>
      </c>
      <c r="CL2641" s="95">
        <v>11163186.689331099</v>
      </c>
      <c r="CM2641" s="160">
        <v>141341.69112968401</v>
      </c>
      <c r="CN2641" s="160">
        <v>19024853.7265625</v>
      </c>
      <c r="CO2641" s="160">
        <v>94782736.833984405</v>
      </c>
      <c r="CP2641" s="95">
        <v>11163186.689331099</v>
      </c>
      <c r="CQ2641" s="95">
        <v>0</v>
      </c>
      <c r="CR2641" s="95">
        <v>0</v>
      </c>
      <c r="CS2641" s="95">
        <v>0</v>
      </c>
      <c r="CT2641" s="95">
        <v>0</v>
      </c>
      <c r="CU2641" s="161">
        <v>3615555.0665950747</v>
      </c>
      <c r="CV2641" s="161">
        <v>40433325.588226311</v>
      </c>
    </row>
    <row r="2642" spans="1:100" x14ac:dyDescent="0.2">
      <c r="A2642" s="94" t="s">
        <v>200</v>
      </c>
      <c r="B2642" s="96">
        <v>38047</v>
      </c>
      <c r="C2642" s="95">
        <v>133301.82361030599</v>
      </c>
      <c r="D2642" s="95">
        <v>0</v>
      </c>
      <c r="E2642" s="95">
        <v>87023.274735450701</v>
      </c>
      <c r="F2642" s="95">
        <v>49681.128235340097</v>
      </c>
      <c r="G2642" s="95">
        <v>7.9329922009492302</v>
      </c>
      <c r="H2642" s="95">
        <v>0</v>
      </c>
      <c r="I2642" s="95">
        <v>0</v>
      </c>
      <c r="J2642" s="95">
        <v>196.821325935423</v>
      </c>
      <c r="K2642" s="95">
        <v>59550.525980472601</v>
      </c>
      <c r="L2642" s="95">
        <v>93614.284950256304</v>
      </c>
      <c r="M2642" s="95">
        <v>87412.829843521104</v>
      </c>
      <c r="N2642" s="95">
        <v>25083.586186409</v>
      </c>
      <c r="O2642" s="95">
        <v>0</v>
      </c>
      <c r="P2642" s="95">
        <v>0</v>
      </c>
      <c r="Q2642" s="95">
        <v>13836.4784296751</v>
      </c>
      <c r="R2642" s="95">
        <v>0</v>
      </c>
      <c r="S2642" s="95">
        <v>0</v>
      </c>
      <c r="T2642" s="95">
        <v>3618.9158182442202</v>
      </c>
      <c r="U2642" s="95">
        <v>59121.5947995186</v>
      </c>
      <c r="V2642" s="95">
        <v>8099043.9109497098</v>
      </c>
      <c r="W2642" s="95">
        <v>0</v>
      </c>
      <c r="X2642" s="95">
        <v>7093378.3931884803</v>
      </c>
      <c r="Y2642" s="95">
        <v>3673724.0718078599</v>
      </c>
      <c r="Z2642" s="95">
        <v>808.93779120594297</v>
      </c>
      <c r="AA2642" s="95">
        <v>0</v>
      </c>
      <c r="AB2642" s="95">
        <v>0</v>
      </c>
      <c r="AC2642" s="95">
        <v>12260.3008446693</v>
      </c>
      <c r="AD2642" s="95">
        <v>16601954.0581055</v>
      </c>
      <c r="AE2642" s="95">
        <v>5192747.9759521503</v>
      </c>
      <c r="AF2642" s="95">
        <v>4740617.2028808603</v>
      </c>
      <c r="AG2642" s="95">
        <v>3654295.9085693401</v>
      </c>
      <c r="AH2642" s="95">
        <v>0</v>
      </c>
      <c r="AI2642" s="95">
        <v>0</v>
      </c>
      <c r="AJ2642" s="95">
        <v>1647567.7828216599</v>
      </c>
      <c r="AK2642" s="95">
        <v>0</v>
      </c>
      <c r="AL2642" s="95">
        <v>0</v>
      </c>
      <c r="AM2642" s="95">
        <v>569571.238075256</v>
      </c>
      <c r="AN2642" s="95">
        <v>16338677.927002</v>
      </c>
      <c r="AO2642" s="95">
        <v>55245172.862304702</v>
      </c>
      <c r="AP2642" s="95">
        <v>0</v>
      </c>
      <c r="AQ2642" s="95">
        <v>46008436.593261696</v>
      </c>
      <c r="AR2642" s="95">
        <v>24034789.503173798</v>
      </c>
      <c r="AS2642" s="95">
        <v>5685.2107855677596</v>
      </c>
      <c r="AT2642" s="95">
        <v>0</v>
      </c>
      <c r="AU2642" s="95">
        <v>0</v>
      </c>
      <c r="AV2642" s="95">
        <v>27551.520777940801</v>
      </c>
      <c r="AW2642" s="95">
        <v>38276713.863281302</v>
      </c>
      <c r="AX2642" s="95">
        <v>35471777.291992202</v>
      </c>
      <c r="AY2642" s="95">
        <v>32170412.951904301</v>
      </c>
      <c r="AZ2642" s="95">
        <v>23159551.4143066</v>
      </c>
      <c r="BA2642" s="95">
        <v>0</v>
      </c>
      <c r="BB2642" s="95">
        <v>0</v>
      </c>
      <c r="BC2642" s="95">
        <v>10864136.154663101</v>
      </c>
      <c r="BD2642" s="95">
        <v>0</v>
      </c>
      <c r="BE2642" s="95">
        <v>0</v>
      </c>
      <c r="BF2642" s="95">
        <v>3477396.9461669899</v>
      </c>
      <c r="BG2642" s="95">
        <v>37548378.932128899</v>
      </c>
      <c r="BH2642" s="95">
        <v>10817353.3203125</v>
      </c>
      <c r="BI2642" s="95">
        <v>0</v>
      </c>
      <c r="BJ2642" s="95">
        <v>14285965.5458984</v>
      </c>
      <c r="BK2642" s="95">
        <v>9009015.6016845703</v>
      </c>
      <c r="BL2642" s="95">
        <v>0</v>
      </c>
      <c r="BM2642" s="95">
        <v>0</v>
      </c>
      <c r="BN2642" s="95">
        <v>0</v>
      </c>
      <c r="BO2642" s="95">
        <v>0</v>
      </c>
      <c r="BP2642" s="95">
        <v>0</v>
      </c>
      <c r="BQ2642" s="95">
        <v>0</v>
      </c>
      <c r="BR2642" s="95">
        <v>10585093.460083</v>
      </c>
      <c r="BS2642" s="95">
        <v>9324206.78271484</v>
      </c>
      <c r="BT2642" s="95">
        <v>0</v>
      </c>
      <c r="BU2642" s="95">
        <v>0</v>
      </c>
      <c r="BV2642" s="95">
        <v>5022504.5659179697</v>
      </c>
      <c r="BW2642" s="95">
        <v>0</v>
      </c>
      <c r="BX2642" s="95">
        <v>0</v>
      </c>
      <c r="BY2642" s="95">
        <v>0</v>
      </c>
      <c r="BZ2642" s="95">
        <v>0</v>
      </c>
      <c r="CA2642" s="95">
        <v>220512.61214447001</v>
      </c>
      <c r="CB2642" s="95">
        <v>15195190.131347699</v>
      </c>
      <c r="CC2642" s="95">
        <v>101431201.583984</v>
      </c>
      <c r="CD2642" s="95">
        <v>25062994.237060498</v>
      </c>
      <c r="CE2642" s="95">
        <v>3636.8166287243398</v>
      </c>
      <c r="CF2642" s="95">
        <v>558447.75974273705</v>
      </c>
      <c r="CG2642" s="95">
        <v>3403816.8267822298</v>
      </c>
      <c r="CH2642" s="95">
        <v>0</v>
      </c>
      <c r="CI2642" s="95">
        <v>224133.38208961501</v>
      </c>
      <c r="CJ2642" s="95">
        <v>15753654.5551758</v>
      </c>
      <c r="CK2642" s="95">
        <v>104823211.64843801</v>
      </c>
      <c r="CL2642" s="95">
        <v>25055933.0708008</v>
      </c>
      <c r="CM2642" s="160">
        <v>283071.05323791498</v>
      </c>
      <c r="CN2642" s="160">
        <v>32023774.4765625</v>
      </c>
      <c r="CO2642" s="160">
        <v>142174436.46679699</v>
      </c>
      <c r="CP2642" s="95">
        <v>25055933.0708008</v>
      </c>
      <c r="CQ2642" s="95">
        <v>0</v>
      </c>
      <c r="CR2642" s="95">
        <v>0</v>
      </c>
      <c r="CS2642" s="95">
        <v>0</v>
      </c>
      <c r="CT2642" s="95">
        <v>0</v>
      </c>
      <c r="CU2642" s="161">
        <v>15753637.891090436</v>
      </c>
      <c r="CV2642" s="161">
        <v>104835018.41076623</v>
      </c>
    </row>
    <row r="2643" spans="1:100" x14ac:dyDescent="0.2">
      <c r="A2643" s="94" t="s">
        <v>200</v>
      </c>
      <c r="B2643" s="96">
        <v>38139</v>
      </c>
      <c r="C2643" s="95">
        <v>134678.73809051499</v>
      </c>
      <c r="D2643" s="95">
        <v>0</v>
      </c>
      <c r="E2643" s="95">
        <v>86368.339982986494</v>
      </c>
      <c r="F2643" s="95">
        <v>50742.672177314802</v>
      </c>
      <c r="G2643" s="95">
        <v>132.84367440454699</v>
      </c>
      <c r="H2643" s="95">
        <v>0</v>
      </c>
      <c r="I2643" s="95">
        <v>0</v>
      </c>
      <c r="J2643" s="95">
        <v>3172.8529132902599</v>
      </c>
      <c r="K2643" s="95">
        <v>54997.938042640701</v>
      </c>
      <c r="L2643" s="95">
        <v>94651.517319679304</v>
      </c>
      <c r="M2643" s="95">
        <v>87435.876297950701</v>
      </c>
      <c r="N2643" s="95">
        <v>25490.693045377699</v>
      </c>
      <c r="O2643" s="95">
        <v>0</v>
      </c>
      <c r="P2643" s="95">
        <v>0</v>
      </c>
      <c r="Q2643" s="95">
        <v>13826.638565540299</v>
      </c>
      <c r="R2643" s="95">
        <v>0</v>
      </c>
      <c r="S2643" s="95">
        <v>0</v>
      </c>
      <c r="T2643" s="95">
        <v>3575.0335157811601</v>
      </c>
      <c r="U2643" s="95">
        <v>59661.171272754698</v>
      </c>
      <c r="V2643" s="95">
        <v>8046296.29296875</v>
      </c>
      <c r="W2643" s="95">
        <v>0</v>
      </c>
      <c r="X2643" s="95">
        <v>7062635.7506103497</v>
      </c>
      <c r="Y2643" s="95">
        <v>3771480.1984558101</v>
      </c>
      <c r="Z2643" s="95">
        <v>20592.6023931503</v>
      </c>
      <c r="AA2643" s="95">
        <v>0</v>
      </c>
      <c r="AB2643" s="95">
        <v>0</v>
      </c>
      <c r="AC2643" s="95">
        <v>709521.28200530994</v>
      </c>
      <c r="AD2643" s="95">
        <v>15127790.626708999</v>
      </c>
      <c r="AE2643" s="95">
        <v>5131725.4879760696</v>
      </c>
      <c r="AF2643" s="95">
        <v>4707746.2252807599</v>
      </c>
      <c r="AG2643" s="95">
        <v>3672645.78411865</v>
      </c>
      <c r="AH2643" s="95">
        <v>0</v>
      </c>
      <c r="AI2643" s="95">
        <v>0</v>
      </c>
      <c r="AJ2643" s="95">
        <v>1638916.59382629</v>
      </c>
      <c r="AK2643" s="95">
        <v>0</v>
      </c>
      <c r="AL2643" s="95">
        <v>0</v>
      </c>
      <c r="AM2643" s="95">
        <v>552923.576560974</v>
      </c>
      <c r="AN2643" s="95">
        <v>16359272.892089801</v>
      </c>
      <c r="AO2643" s="95">
        <v>55508117.654296897</v>
      </c>
      <c r="AP2643" s="95">
        <v>0</v>
      </c>
      <c r="AQ2643" s="95">
        <v>46491253.305175804</v>
      </c>
      <c r="AR2643" s="95">
        <v>24872422.1171875</v>
      </c>
      <c r="AS2643" s="95">
        <v>127550.630469322</v>
      </c>
      <c r="AT2643" s="95">
        <v>0</v>
      </c>
      <c r="AU2643" s="95">
        <v>0</v>
      </c>
      <c r="AV2643" s="95">
        <v>1663036.24247742</v>
      </c>
      <c r="AW2643" s="95">
        <v>35199619.5703125</v>
      </c>
      <c r="AX2643" s="95">
        <v>35468349.731933601</v>
      </c>
      <c r="AY2643" s="95">
        <v>32247539.403564502</v>
      </c>
      <c r="AZ2643" s="95">
        <v>23397072.543701202</v>
      </c>
      <c r="BA2643" s="95">
        <v>0</v>
      </c>
      <c r="BB2643" s="95">
        <v>0</v>
      </c>
      <c r="BC2643" s="95">
        <v>10837044.3791504</v>
      </c>
      <c r="BD2643" s="95">
        <v>0</v>
      </c>
      <c r="BE2643" s="95">
        <v>0</v>
      </c>
      <c r="BF2643" s="95">
        <v>3427333.8187866202</v>
      </c>
      <c r="BG2643" s="95">
        <v>38077995.2734375</v>
      </c>
      <c r="BH2643" s="95">
        <v>10763887.159301801</v>
      </c>
      <c r="BI2643" s="95">
        <v>0</v>
      </c>
      <c r="BJ2643" s="95">
        <v>14419757.079223599</v>
      </c>
      <c r="BK2643" s="95">
        <v>9317441.6920165997</v>
      </c>
      <c r="BL2643" s="95">
        <v>0</v>
      </c>
      <c r="BM2643" s="95">
        <v>0</v>
      </c>
      <c r="BN2643" s="95">
        <v>0</v>
      </c>
      <c r="BO2643" s="95">
        <v>0</v>
      </c>
      <c r="BP2643" s="95">
        <v>0</v>
      </c>
      <c r="BQ2643" s="95">
        <v>0</v>
      </c>
      <c r="BR2643" s="95">
        <v>10695035.221069301</v>
      </c>
      <c r="BS2643" s="95">
        <v>9531840.2249755897</v>
      </c>
      <c r="BT2643" s="95">
        <v>0</v>
      </c>
      <c r="BU2643" s="95">
        <v>0</v>
      </c>
      <c r="BV2643" s="95">
        <v>5038456.1602172898</v>
      </c>
      <c r="BW2643" s="95">
        <v>0</v>
      </c>
      <c r="BX2643" s="95">
        <v>0</v>
      </c>
      <c r="BY2643" s="95">
        <v>0</v>
      </c>
      <c r="BZ2643" s="95">
        <v>0</v>
      </c>
      <c r="CA2643" s="95">
        <v>221205.588085175</v>
      </c>
      <c r="CB2643" s="95">
        <v>15099172.001586899</v>
      </c>
      <c r="CC2643" s="95">
        <v>101732690.35449199</v>
      </c>
      <c r="CD2643" s="95">
        <v>25097685.642822299</v>
      </c>
      <c r="CE2643" s="95">
        <v>3585.9358178079101</v>
      </c>
      <c r="CF2643" s="95">
        <v>549822.18446350098</v>
      </c>
      <c r="CG2643" s="95">
        <v>3404303.9833984398</v>
      </c>
      <c r="CH2643" s="95">
        <v>0</v>
      </c>
      <c r="CI2643" s="95">
        <v>224794.10995483401</v>
      </c>
      <c r="CJ2643" s="95">
        <v>15643340.040527301</v>
      </c>
      <c r="CK2643" s="95">
        <v>105117339.70800801</v>
      </c>
      <c r="CL2643" s="95">
        <v>25134216.027099598</v>
      </c>
      <c r="CM2643" s="160">
        <v>284407.74564743001</v>
      </c>
      <c r="CN2643" s="160">
        <v>32071040.9523926</v>
      </c>
      <c r="CO2643" s="160">
        <v>143257772.84179699</v>
      </c>
      <c r="CP2643" s="95">
        <v>25134216.027099598</v>
      </c>
      <c r="CQ2643" s="95">
        <v>0</v>
      </c>
      <c r="CR2643" s="95">
        <v>0</v>
      </c>
      <c r="CS2643" s="95">
        <v>0</v>
      </c>
      <c r="CT2643" s="95">
        <v>0</v>
      </c>
      <c r="CU2643" s="161">
        <v>15648994.1860504</v>
      </c>
      <c r="CV2643" s="161">
        <v>105136994.33789043</v>
      </c>
    </row>
    <row r="2644" spans="1:100" x14ac:dyDescent="0.2">
      <c r="A2644" s="94" t="s">
        <v>200</v>
      </c>
      <c r="B2644" s="96">
        <v>38231</v>
      </c>
      <c r="C2644" s="95">
        <v>137285.253395081</v>
      </c>
      <c r="D2644" s="95">
        <v>0</v>
      </c>
      <c r="E2644" s="95">
        <v>86788.930818557696</v>
      </c>
      <c r="F2644" s="95">
        <v>52205.029885292097</v>
      </c>
      <c r="G2644" s="95">
        <v>278.45735910534898</v>
      </c>
      <c r="H2644" s="95">
        <v>0</v>
      </c>
      <c r="I2644" s="95">
        <v>0</v>
      </c>
      <c r="J2644" s="95">
        <v>7371.2111654281598</v>
      </c>
      <c r="K2644" s="95">
        <v>52423.720640659303</v>
      </c>
      <c r="L2644" s="95">
        <v>98337.146854400606</v>
      </c>
      <c r="M2644" s="95">
        <v>88257.326839447007</v>
      </c>
      <c r="N2644" s="95">
        <v>25992.063514471101</v>
      </c>
      <c r="O2644" s="95">
        <v>0</v>
      </c>
      <c r="P2644" s="95">
        <v>0</v>
      </c>
      <c r="Q2644" s="95">
        <v>13858.043701410301</v>
      </c>
      <c r="R2644" s="95">
        <v>0</v>
      </c>
      <c r="S2644" s="95">
        <v>0</v>
      </c>
      <c r="T2644" s="95">
        <v>3539.9970671832598</v>
      </c>
      <c r="U2644" s="95">
        <v>59412.015311718002</v>
      </c>
      <c r="V2644" s="95">
        <v>8133873.4957885696</v>
      </c>
      <c r="W2644" s="95">
        <v>0</v>
      </c>
      <c r="X2644" s="95">
        <v>7060819.1856079102</v>
      </c>
      <c r="Y2644" s="95">
        <v>3858676.3375244099</v>
      </c>
      <c r="Z2644" s="95">
        <v>47450.057369709</v>
      </c>
      <c r="AA2644" s="95">
        <v>0</v>
      </c>
      <c r="AB2644" s="95">
        <v>0</v>
      </c>
      <c r="AC2644" s="95">
        <v>1830392.60906982</v>
      </c>
      <c r="AD2644" s="95">
        <v>13835879.295288101</v>
      </c>
      <c r="AE2644" s="95">
        <v>5222080.0718994103</v>
      </c>
      <c r="AF2644" s="95">
        <v>4724307.4777221698</v>
      </c>
      <c r="AG2644" s="95">
        <v>3712248.7088317899</v>
      </c>
      <c r="AH2644" s="95">
        <v>0</v>
      </c>
      <c r="AI2644" s="95">
        <v>0</v>
      </c>
      <c r="AJ2644" s="95">
        <v>1625887.0421295201</v>
      </c>
      <c r="AK2644" s="95">
        <v>0</v>
      </c>
      <c r="AL2644" s="95">
        <v>0</v>
      </c>
      <c r="AM2644" s="95">
        <v>549323.25733184803</v>
      </c>
      <c r="AN2644" s="95">
        <v>15765589.6208496</v>
      </c>
      <c r="AO2644" s="95">
        <v>56843151.546386696</v>
      </c>
      <c r="AP2644" s="95">
        <v>0</v>
      </c>
      <c r="AQ2644" s="95">
        <v>47286394.274902299</v>
      </c>
      <c r="AR2644" s="95">
        <v>25707994.8271484</v>
      </c>
      <c r="AS2644" s="95">
        <v>296633.853229523</v>
      </c>
      <c r="AT2644" s="95">
        <v>0</v>
      </c>
      <c r="AU2644" s="95">
        <v>0</v>
      </c>
      <c r="AV2644" s="95">
        <v>4491473.7526855497</v>
      </c>
      <c r="AW2644" s="95">
        <v>32628812.6242676</v>
      </c>
      <c r="AX2644" s="95">
        <v>37102566.7412109</v>
      </c>
      <c r="AY2644" s="95">
        <v>32942536.016845699</v>
      </c>
      <c r="AZ2644" s="95">
        <v>24044871.361083999</v>
      </c>
      <c r="BA2644" s="95">
        <v>0</v>
      </c>
      <c r="BB2644" s="95">
        <v>0</v>
      </c>
      <c r="BC2644" s="95">
        <v>10943602.128418</v>
      </c>
      <c r="BD2644" s="95">
        <v>0</v>
      </c>
      <c r="BE2644" s="95">
        <v>0</v>
      </c>
      <c r="BF2644" s="95">
        <v>3426443.0897522001</v>
      </c>
      <c r="BG2644" s="95">
        <v>37702638.359375</v>
      </c>
      <c r="BH2644" s="95">
        <v>11298627.514160199</v>
      </c>
      <c r="BI2644" s="95">
        <v>0</v>
      </c>
      <c r="BJ2644" s="95">
        <v>14679241.693481401</v>
      </c>
      <c r="BK2644" s="95">
        <v>9654522.10302734</v>
      </c>
      <c r="BL2644" s="95">
        <v>0</v>
      </c>
      <c r="BM2644" s="95">
        <v>0</v>
      </c>
      <c r="BN2644" s="95">
        <v>0</v>
      </c>
      <c r="BO2644" s="95">
        <v>0</v>
      </c>
      <c r="BP2644" s="95">
        <v>0</v>
      </c>
      <c r="BQ2644" s="95">
        <v>0</v>
      </c>
      <c r="BR2644" s="95">
        <v>10991282.8681641</v>
      </c>
      <c r="BS2644" s="95">
        <v>9796136.60302734</v>
      </c>
      <c r="BT2644" s="95">
        <v>0</v>
      </c>
      <c r="BU2644" s="95">
        <v>0</v>
      </c>
      <c r="BV2644" s="95">
        <v>5115482.6394653302</v>
      </c>
      <c r="BW2644" s="95">
        <v>0</v>
      </c>
      <c r="BX2644" s="95">
        <v>0</v>
      </c>
      <c r="BY2644" s="95">
        <v>0</v>
      </c>
      <c r="BZ2644" s="95">
        <v>0</v>
      </c>
      <c r="CA2644" s="95">
        <v>223787.287149429</v>
      </c>
      <c r="CB2644" s="95">
        <v>15220124.1719971</v>
      </c>
      <c r="CC2644" s="95">
        <v>104244770.356445</v>
      </c>
      <c r="CD2644" s="95">
        <v>26102155.260009799</v>
      </c>
      <c r="CE2644" s="95">
        <v>3497.9422088861502</v>
      </c>
      <c r="CF2644" s="95">
        <v>549546.69187164295</v>
      </c>
      <c r="CG2644" s="95">
        <v>3445460.20422363</v>
      </c>
      <c r="CH2644" s="95">
        <v>0</v>
      </c>
      <c r="CI2644" s="95">
        <v>227282.937093735</v>
      </c>
      <c r="CJ2644" s="95">
        <v>15769713.8946533</v>
      </c>
      <c r="CK2644" s="95">
        <v>107712213.081055</v>
      </c>
      <c r="CL2644" s="95">
        <v>26075797.996093798</v>
      </c>
      <c r="CM2644" s="160">
        <v>286851.02595520002</v>
      </c>
      <c r="CN2644" s="160">
        <v>31502744.721923798</v>
      </c>
      <c r="CO2644" s="160">
        <v>145719619.86718801</v>
      </c>
      <c r="CP2644" s="95">
        <v>26075797.996093798</v>
      </c>
      <c r="CQ2644" s="95">
        <v>0</v>
      </c>
      <c r="CR2644" s="95">
        <v>0</v>
      </c>
      <c r="CS2644" s="95">
        <v>0</v>
      </c>
      <c r="CT2644" s="95">
        <v>0</v>
      </c>
      <c r="CU2644" s="161">
        <v>15769670.863868743</v>
      </c>
      <c r="CV2644" s="161">
        <v>107690230.56066863</v>
      </c>
    </row>
    <row r="2645" spans="1:100" x14ac:dyDescent="0.2">
      <c r="A2645" s="94" t="s">
        <v>200</v>
      </c>
      <c r="B2645" s="96">
        <v>38322</v>
      </c>
      <c r="C2645" s="95">
        <v>139741.147201538</v>
      </c>
      <c r="D2645" s="95">
        <v>0</v>
      </c>
      <c r="E2645" s="95">
        <v>85203.546943664594</v>
      </c>
      <c r="F2645" s="95">
        <v>52198.664264202103</v>
      </c>
      <c r="G2645" s="95">
        <v>432.02244409546302</v>
      </c>
      <c r="H2645" s="95">
        <v>0</v>
      </c>
      <c r="I2645" s="95">
        <v>0</v>
      </c>
      <c r="J2645" s="95">
        <v>12140.3503775597</v>
      </c>
      <c r="K2645" s="95">
        <v>49635.202832221999</v>
      </c>
      <c r="L2645" s="95">
        <v>96484.990022659302</v>
      </c>
      <c r="M2645" s="95">
        <v>88981.975878715501</v>
      </c>
      <c r="N2645" s="95">
        <v>26204.716547489199</v>
      </c>
      <c r="O2645" s="95">
        <v>0</v>
      </c>
      <c r="P2645" s="95">
        <v>0</v>
      </c>
      <c r="Q2645" s="95">
        <v>13921.059252262099</v>
      </c>
      <c r="R2645" s="95">
        <v>0</v>
      </c>
      <c r="S2645" s="95">
        <v>0</v>
      </c>
      <c r="T2645" s="95">
        <v>3531.6771745383699</v>
      </c>
      <c r="U2645" s="95">
        <v>61341.532203674302</v>
      </c>
      <c r="V2645" s="95">
        <v>8343115.40026855</v>
      </c>
      <c r="W2645" s="95">
        <v>0</v>
      </c>
      <c r="X2645" s="95">
        <v>6974380.7662963904</v>
      </c>
      <c r="Y2645" s="95">
        <v>3899004.4485168499</v>
      </c>
      <c r="Z2645" s="95">
        <v>84643.289674758897</v>
      </c>
      <c r="AA2645" s="95">
        <v>0</v>
      </c>
      <c r="AB2645" s="95">
        <v>0</v>
      </c>
      <c r="AC2645" s="95">
        <v>3850520.3062744099</v>
      </c>
      <c r="AD2645" s="95">
        <v>13778565.7694092</v>
      </c>
      <c r="AE2645" s="95">
        <v>5150386.6533813505</v>
      </c>
      <c r="AF2645" s="95">
        <v>4775940.16296387</v>
      </c>
      <c r="AG2645" s="95">
        <v>3732143.6220703102</v>
      </c>
      <c r="AH2645" s="95">
        <v>0</v>
      </c>
      <c r="AI2645" s="95">
        <v>0</v>
      </c>
      <c r="AJ2645" s="95">
        <v>1625060.1742706301</v>
      </c>
      <c r="AK2645" s="95">
        <v>0</v>
      </c>
      <c r="AL2645" s="95">
        <v>0</v>
      </c>
      <c r="AM2645" s="95">
        <v>562328.64105224598</v>
      </c>
      <c r="AN2645" s="95">
        <v>17092639.5473633</v>
      </c>
      <c r="AO2645" s="95">
        <v>59022887.736816399</v>
      </c>
      <c r="AP2645" s="95">
        <v>0</v>
      </c>
      <c r="AQ2645" s="95">
        <v>47146780.097656302</v>
      </c>
      <c r="AR2645" s="95">
        <v>26371102.380127002</v>
      </c>
      <c r="AS2645" s="95">
        <v>546107.05639648403</v>
      </c>
      <c r="AT2645" s="95">
        <v>0</v>
      </c>
      <c r="AU2645" s="95">
        <v>0</v>
      </c>
      <c r="AV2645" s="95">
        <v>8946080.23193359</v>
      </c>
      <c r="AW2645" s="95">
        <v>32742084.638916001</v>
      </c>
      <c r="AX2645" s="95">
        <v>36646624.416015603</v>
      </c>
      <c r="AY2645" s="95">
        <v>33720671.802246101</v>
      </c>
      <c r="AZ2645" s="95">
        <v>24508122.1411133</v>
      </c>
      <c r="BA2645" s="95">
        <v>0</v>
      </c>
      <c r="BB2645" s="95">
        <v>0</v>
      </c>
      <c r="BC2645" s="95">
        <v>11039609.189941401</v>
      </c>
      <c r="BD2645" s="95">
        <v>0</v>
      </c>
      <c r="BE2645" s="95">
        <v>0</v>
      </c>
      <c r="BF2645" s="95">
        <v>3597906.6776733398</v>
      </c>
      <c r="BG2645" s="95">
        <v>40531085.8681641</v>
      </c>
      <c r="BH2645" s="95">
        <v>11531628.150756801</v>
      </c>
      <c r="BI2645" s="95">
        <v>0</v>
      </c>
      <c r="BJ2645" s="95">
        <v>14712727.9377441</v>
      </c>
      <c r="BK2645" s="95">
        <v>9890749.3980712909</v>
      </c>
      <c r="BL2645" s="95">
        <v>0</v>
      </c>
      <c r="BM2645" s="95">
        <v>0</v>
      </c>
      <c r="BN2645" s="95">
        <v>0</v>
      </c>
      <c r="BO2645" s="95">
        <v>0</v>
      </c>
      <c r="BP2645" s="95">
        <v>0</v>
      </c>
      <c r="BQ2645" s="95">
        <v>0</v>
      </c>
      <c r="BR2645" s="95">
        <v>11203067.8428955</v>
      </c>
      <c r="BS2645" s="95">
        <v>10032966.678222699</v>
      </c>
      <c r="BT2645" s="95">
        <v>0</v>
      </c>
      <c r="BU2645" s="95">
        <v>0</v>
      </c>
      <c r="BV2645" s="95">
        <v>5155238.5754394503</v>
      </c>
      <c r="BW2645" s="95">
        <v>0</v>
      </c>
      <c r="BX2645" s="95">
        <v>0</v>
      </c>
      <c r="BY2645" s="95">
        <v>0</v>
      </c>
      <c r="BZ2645" s="95">
        <v>0</v>
      </c>
      <c r="CA2645" s="95">
        <v>224890.059856415</v>
      </c>
      <c r="CB2645" s="95">
        <v>15320531.251708999</v>
      </c>
      <c r="CC2645" s="95">
        <v>106249074.85449199</v>
      </c>
      <c r="CD2645" s="95">
        <v>26245804.659912098</v>
      </c>
      <c r="CE2645" s="95">
        <v>3551.26141649485</v>
      </c>
      <c r="CF2645" s="95">
        <v>563028.82423400902</v>
      </c>
      <c r="CG2645" s="95">
        <v>3595755.7148132301</v>
      </c>
      <c r="CH2645" s="95">
        <v>0</v>
      </c>
      <c r="CI2645" s="95">
        <v>228456.47599410999</v>
      </c>
      <c r="CJ2645" s="95">
        <v>15882232.838867201</v>
      </c>
      <c r="CK2645" s="95">
        <v>109839125.146484</v>
      </c>
      <c r="CL2645" s="95">
        <v>26242907.095214799</v>
      </c>
      <c r="CM2645" s="160">
        <v>289637.772758484</v>
      </c>
      <c r="CN2645" s="160">
        <v>33041273.0009766</v>
      </c>
      <c r="CO2645" s="160">
        <v>150308480.18164101</v>
      </c>
      <c r="CP2645" s="95">
        <v>26242907.095214799</v>
      </c>
      <c r="CQ2645" s="95">
        <v>0</v>
      </c>
      <c r="CR2645" s="95">
        <v>0</v>
      </c>
      <c r="CS2645" s="95">
        <v>0</v>
      </c>
      <c r="CT2645" s="95">
        <v>0</v>
      </c>
      <c r="CU2645" s="161">
        <v>15883560.075943008</v>
      </c>
      <c r="CV2645" s="161">
        <v>109844830.56930523</v>
      </c>
    </row>
    <row r="2646" spans="1:100" x14ac:dyDescent="0.2">
      <c r="A2646" s="94" t="s">
        <v>200</v>
      </c>
      <c r="B2646" s="96">
        <v>38412</v>
      </c>
      <c r="C2646" s="95">
        <v>143495.13117218</v>
      </c>
      <c r="D2646" s="95">
        <v>0</v>
      </c>
      <c r="E2646" s="95">
        <v>84658.934566497803</v>
      </c>
      <c r="F2646" s="95">
        <v>52954.170688629201</v>
      </c>
      <c r="G2646" s="95">
        <v>630.68196428567205</v>
      </c>
      <c r="H2646" s="95">
        <v>0</v>
      </c>
      <c r="I2646" s="95">
        <v>0</v>
      </c>
      <c r="J2646" s="95">
        <v>17272.366654634501</v>
      </c>
      <c r="K2646" s="95">
        <v>45012.919873714403</v>
      </c>
      <c r="L2646" s="95">
        <v>96832.485269546494</v>
      </c>
      <c r="M2646" s="95">
        <v>90354.073936462402</v>
      </c>
      <c r="N2646" s="95">
        <v>26652.832526206999</v>
      </c>
      <c r="O2646" s="95">
        <v>0</v>
      </c>
      <c r="P2646" s="95">
        <v>0</v>
      </c>
      <c r="Q2646" s="95">
        <v>13987.2780979872</v>
      </c>
      <c r="R2646" s="95">
        <v>0</v>
      </c>
      <c r="S2646" s="95">
        <v>0</v>
      </c>
      <c r="T2646" s="95">
        <v>3480.5572967529301</v>
      </c>
      <c r="U2646" s="95">
        <v>61938.987789630897</v>
      </c>
      <c r="V2646" s="95">
        <v>8598834.5865478497</v>
      </c>
      <c r="W2646" s="95">
        <v>0</v>
      </c>
      <c r="X2646" s="95">
        <v>6907474.9260864304</v>
      </c>
      <c r="Y2646" s="95">
        <v>3933740.5683288602</v>
      </c>
      <c r="Z2646" s="95">
        <v>123100.630315781</v>
      </c>
      <c r="AA2646" s="95">
        <v>0</v>
      </c>
      <c r="AB2646" s="95">
        <v>0</v>
      </c>
      <c r="AC2646" s="95">
        <v>5670239.06286621</v>
      </c>
      <c r="AD2646" s="95">
        <v>12274025.6728516</v>
      </c>
      <c r="AE2646" s="95">
        <v>5206874.9102783203</v>
      </c>
      <c r="AF2646" s="95">
        <v>4846433.3328857403</v>
      </c>
      <c r="AG2646" s="95">
        <v>3789302.2232360798</v>
      </c>
      <c r="AH2646" s="95">
        <v>0</v>
      </c>
      <c r="AI2646" s="95">
        <v>0</v>
      </c>
      <c r="AJ2646" s="95">
        <v>1601056.12626648</v>
      </c>
      <c r="AK2646" s="95">
        <v>0</v>
      </c>
      <c r="AL2646" s="95">
        <v>0</v>
      </c>
      <c r="AM2646" s="95">
        <v>563646.05930328404</v>
      </c>
      <c r="AN2646" s="95">
        <v>17760138.690185498</v>
      </c>
      <c r="AO2646" s="95">
        <v>61582680.1083984</v>
      </c>
      <c r="AP2646" s="95">
        <v>0</v>
      </c>
      <c r="AQ2646" s="95">
        <v>47337233.073730499</v>
      </c>
      <c r="AR2646" s="95">
        <v>26942193.028808601</v>
      </c>
      <c r="AS2646" s="95">
        <v>794444.39922332799</v>
      </c>
      <c r="AT2646" s="95">
        <v>0</v>
      </c>
      <c r="AU2646" s="95">
        <v>0</v>
      </c>
      <c r="AV2646" s="95">
        <v>13249245.892211899</v>
      </c>
      <c r="AW2646" s="95">
        <v>29424963.792968798</v>
      </c>
      <c r="AX2646" s="95">
        <v>37339487.394531302</v>
      </c>
      <c r="AY2646" s="95">
        <v>34623974.236816399</v>
      </c>
      <c r="AZ2646" s="95">
        <v>25376856.1867676</v>
      </c>
      <c r="BA2646" s="95">
        <v>0</v>
      </c>
      <c r="BB2646" s="95">
        <v>0</v>
      </c>
      <c r="BC2646" s="95">
        <v>11052636.9692383</v>
      </c>
      <c r="BD2646" s="95">
        <v>0</v>
      </c>
      <c r="BE2646" s="95">
        <v>0</v>
      </c>
      <c r="BF2646" s="95">
        <v>3640598.66714478</v>
      </c>
      <c r="BG2646" s="95">
        <v>42442833.7021484</v>
      </c>
      <c r="BH2646" s="95">
        <v>11986011.678222699</v>
      </c>
      <c r="BI2646" s="95">
        <v>0</v>
      </c>
      <c r="BJ2646" s="95">
        <v>14900605.9361572</v>
      </c>
      <c r="BK2646" s="95">
        <v>10189551.365600601</v>
      </c>
      <c r="BL2646" s="95">
        <v>0</v>
      </c>
      <c r="BM2646" s="95">
        <v>0</v>
      </c>
      <c r="BN2646" s="95">
        <v>0</v>
      </c>
      <c r="BO2646" s="95">
        <v>0</v>
      </c>
      <c r="BP2646" s="95">
        <v>0</v>
      </c>
      <c r="BQ2646" s="95">
        <v>0</v>
      </c>
      <c r="BR2646" s="95">
        <v>11372604.9302979</v>
      </c>
      <c r="BS2646" s="95">
        <v>10272659.212768599</v>
      </c>
      <c r="BT2646" s="95">
        <v>0</v>
      </c>
      <c r="BU2646" s="95">
        <v>0</v>
      </c>
      <c r="BV2646" s="95">
        <v>5194239.0122680701</v>
      </c>
      <c r="BW2646" s="95">
        <v>0</v>
      </c>
      <c r="BX2646" s="95">
        <v>0</v>
      </c>
      <c r="BY2646" s="95">
        <v>0</v>
      </c>
      <c r="BZ2646" s="95">
        <v>0</v>
      </c>
      <c r="CA2646" s="95">
        <v>228284.053291321</v>
      </c>
      <c r="CB2646" s="95">
        <v>15508671.825683599</v>
      </c>
      <c r="CC2646" s="95">
        <v>108954684.972656</v>
      </c>
      <c r="CD2646" s="95">
        <v>26852688.228027299</v>
      </c>
      <c r="CE2646" s="95">
        <v>3497.9434910714599</v>
      </c>
      <c r="CF2646" s="95">
        <v>564793.73173522903</v>
      </c>
      <c r="CG2646" s="95">
        <v>3645908.2825317401</v>
      </c>
      <c r="CH2646" s="95">
        <v>0</v>
      </c>
      <c r="CI2646" s="95">
        <v>231763.10403251601</v>
      </c>
      <c r="CJ2646" s="95">
        <v>16072193.6644287</v>
      </c>
      <c r="CK2646" s="95">
        <v>112610870.121094</v>
      </c>
      <c r="CL2646" s="95">
        <v>26844869.301757801</v>
      </c>
      <c r="CM2646" s="160">
        <v>293453.15425872803</v>
      </c>
      <c r="CN2646" s="160">
        <v>33832752.056640603</v>
      </c>
      <c r="CO2646" s="160">
        <v>154808067.07226601</v>
      </c>
      <c r="CP2646" s="95">
        <v>26844869.301757801</v>
      </c>
      <c r="CQ2646" s="95">
        <v>0</v>
      </c>
      <c r="CR2646" s="95">
        <v>0</v>
      </c>
      <c r="CS2646" s="95">
        <v>0</v>
      </c>
      <c r="CT2646" s="95">
        <v>0</v>
      </c>
      <c r="CU2646" s="161">
        <v>16073465.557418829</v>
      </c>
      <c r="CV2646" s="161">
        <v>112600593.25518773</v>
      </c>
    </row>
    <row r="2647" spans="1:100" x14ac:dyDescent="0.2">
      <c r="A2647" s="94" t="s">
        <v>200</v>
      </c>
      <c r="B2647" s="96">
        <v>38504</v>
      </c>
      <c r="C2647" s="95">
        <v>146100.50718307501</v>
      </c>
      <c r="D2647" s="95">
        <v>11.044737164978899</v>
      </c>
      <c r="E2647" s="95">
        <v>83789.996479034395</v>
      </c>
      <c r="F2647" s="95">
        <v>53418.856425762198</v>
      </c>
      <c r="G2647" s="95">
        <v>792.03850537538494</v>
      </c>
      <c r="H2647" s="95">
        <v>0</v>
      </c>
      <c r="I2647" s="95">
        <v>0</v>
      </c>
      <c r="J2647" s="95">
        <v>21723.5220520496</v>
      </c>
      <c r="K2647" s="95">
        <v>40043.035454750097</v>
      </c>
      <c r="L2647" s="95">
        <v>98585.259575843796</v>
      </c>
      <c r="M2647" s="95">
        <v>91873.773604393005</v>
      </c>
      <c r="N2647" s="95">
        <v>26525.637439012498</v>
      </c>
      <c r="O2647" s="95">
        <v>0</v>
      </c>
      <c r="P2647" s="95">
        <v>0</v>
      </c>
      <c r="Q2647" s="95">
        <v>14026.9391716719</v>
      </c>
      <c r="R2647" s="95">
        <v>0</v>
      </c>
      <c r="S2647" s="95">
        <v>0</v>
      </c>
      <c r="T2647" s="95">
        <v>3453.3361526429699</v>
      </c>
      <c r="U2647" s="95">
        <v>62555.724304199197</v>
      </c>
      <c r="V2647" s="95">
        <v>8612788.4768066406</v>
      </c>
      <c r="W2647" s="95">
        <v>935.57530245930002</v>
      </c>
      <c r="X2647" s="95">
        <v>6833560.9625854502</v>
      </c>
      <c r="Y2647" s="95">
        <v>3972754.9944763202</v>
      </c>
      <c r="Z2647" s="95">
        <v>161104.99206924401</v>
      </c>
      <c r="AA2647" s="95">
        <v>0</v>
      </c>
      <c r="AB2647" s="95">
        <v>0</v>
      </c>
      <c r="AC2647" s="95">
        <v>7395987.8729858398</v>
      </c>
      <c r="AD2647" s="95">
        <v>10714303.6245117</v>
      </c>
      <c r="AE2647" s="95">
        <v>5299951.3097534198</v>
      </c>
      <c r="AF2647" s="95">
        <v>4846550.7529907199</v>
      </c>
      <c r="AG2647" s="95">
        <v>3765188.45343018</v>
      </c>
      <c r="AH2647" s="95">
        <v>0</v>
      </c>
      <c r="AI2647" s="95">
        <v>0</v>
      </c>
      <c r="AJ2647" s="95">
        <v>1593819.60577393</v>
      </c>
      <c r="AK2647" s="95">
        <v>0</v>
      </c>
      <c r="AL2647" s="95">
        <v>0</v>
      </c>
      <c r="AM2647" s="95">
        <v>567180.72732543899</v>
      </c>
      <c r="AN2647" s="95">
        <v>18379891.268798798</v>
      </c>
      <c r="AO2647" s="95">
        <v>62229461.779296897</v>
      </c>
      <c r="AP2647" s="95">
        <v>9037.0914651155508</v>
      </c>
      <c r="AQ2647" s="95">
        <v>47270995.3974609</v>
      </c>
      <c r="AR2647" s="95">
        <v>27513297.104247998</v>
      </c>
      <c r="AS2647" s="95">
        <v>1050171.09111023</v>
      </c>
      <c r="AT2647" s="95">
        <v>0</v>
      </c>
      <c r="AU2647" s="95">
        <v>0</v>
      </c>
      <c r="AV2647" s="95">
        <v>17729613.5314941</v>
      </c>
      <c r="AW2647" s="95">
        <v>25875866.059082001</v>
      </c>
      <c r="AX2647" s="95">
        <v>38366793.135742202</v>
      </c>
      <c r="AY2647" s="95">
        <v>34934233.845703103</v>
      </c>
      <c r="AZ2647" s="95">
        <v>25167003.670410201</v>
      </c>
      <c r="BA2647" s="95">
        <v>0</v>
      </c>
      <c r="BB2647" s="95">
        <v>0</v>
      </c>
      <c r="BC2647" s="95">
        <v>11157187.7265625</v>
      </c>
      <c r="BD2647" s="95">
        <v>0</v>
      </c>
      <c r="BE2647" s="95">
        <v>0</v>
      </c>
      <c r="BF2647" s="95">
        <v>3704185.52593994</v>
      </c>
      <c r="BG2647" s="95">
        <v>43960286.512207001</v>
      </c>
      <c r="BH2647" s="95">
        <v>12274005.0754395</v>
      </c>
      <c r="BI2647" s="95">
        <v>810.90793728083395</v>
      </c>
      <c r="BJ2647" s="95">
        <v>15187418.2272949</v>
      </c>
      <c r="BK2647" s="95">
        <v>10508009.684082</v>
      </c>
      <c r="BL2647" s="95">
        <v>0</v>
      </c>
      <c r="BM2647" s="95">
        <v>0</v>
      </c>
      <c r="BN2647" s="95">
        <v>0</v>
      </c>
      <c r="BO2647" s="95">
        <v>0</v>
      </c>
      <c r="BP2647" s="95">
        <v>0</v>
      </c>
      <c r="BQ2647" s="95">
        <v>0</v>
      </c>
      <c r="BR2647" s="95">
        <v>11611847.0932617</v>
      </c>
      <c r="BS2647" s="95">
        <v>10446577.0734863</v>
      </c>
      <c r="BT2647" s="95">
        <v>0</v>
      </c>
      <c r="BU2647" s="95">
        <v>0</v>
      </c>
      <c r="BV2647" s="95">
        <v>5359063.7194213904</v>
      </c>
      <c r="BW2647" s="95">
        <v>0</v>
      </c>
      <c r="BX2647" s="95">
        <v>0</v>
      </c>
      <c r="BY2647" s="95">
        <v>0</v>
      </c>
      <c r="BZ2647" s="95">
        <v>0</v>
      </c>
      <c r="CA2647" s="95">
        <v>230147.311965942</v>
      </c>
      <c r="CB2647" s="95">
        <v>15426841.2142334</v>
      </c>
      <c r="CC2647" s="95">
        <v>109160415.45410199</v>
      </c>
      <c r="CD2647" s="95">
        <v>27379238.558105499</v>
      </c>
      <c r="CE2647" s="95">
        <v>3466.4816349446801</v>
      </c>
      <c r="CF2647" s="95">
        <v>563938.54383087205</v>
      </c>
      <c r="CG2647" s="95">
        <v>3681739.42858887</v>
      </c>
      <c r="CH2647" s="95">
        <v>0</v>
      </c>
      <c r="CI2647" s="95">
        <v>233620.722318649</v>
      </c>
      <c r="CJ2647" s="95">
        <v>15987058.793945299</v>
      </c>
      <c r="CK2647" s="95">
        <v>112826762.681641</v>
      </c>
      <c r="CL2647" s="95">
        <v>27415985.908691399</v>
      </c>
      <c r="CM2647" s="160">
        <v>295996.904373169</v>
      </c>
      <c r="CN2647" s="160">
        <v>34391673.393066399</v>
      </c>
      <c r="CO2647" s="160">
        <v>157041100.27734399</v>
      </c>
      <c r="CP2647" s="95">
        <v>27415985.908691399</v>
      </c>
      <c r="CQ2647" s="95">
        <v>0</v>
      </c>
      <c r="CR2647" s="95">
        <v>0</v>
      </c>
      <c r="CS2647" s="95">
        <v>0</v>
      </c>
      <c r="CT2647" s="95">
        <v>0</v>
      </c>
      <c r="CU2647" s="161">
        <v>15990779.758064272</v>
      </c>
      <c r="CV2647" s="161">
        <v>112842154.88269086</v>
      </c>
    </row>
    <row r="2648" spans="1:100" x14ac:dyDescent="0.2">
      <c r="A2648" s="94" t="s">
        <v>200</v>
      </c>
      <c r="B2648" s="96">
        <v>38596</v>
      </c>
      <c r="C2648" s="95">
        <v>148386.27330017099</v>
      </c>
      <c r="D2648" s="95">
        <v>9.4678593919379601</v>
      </c>
      <c r="E2648" s="95">
        <v>83812.776851654096</v>
      </c>
      <c r="F2648" s="95">
        <v>54647.142644882202</v>
      </c>
      <c r="G2648" s="95">
        <v>967.83494503796101</v>
      </c>
      <c r="H2648" s="95">
        <v>0</v>
      </c>
      <c r="I2648" s="95">
        <v>0</v>
      </c>
      <c r="J2648" s="95">
        <v>26568.878369808201</v>
      </c>
      <c r="K2648" s="95">
        <v>36131.594298839598</v>
      </c>
      <c r="L2648" s="95">
        <v>100294.691654205</v>
      </c>
      <c r="M2648" s="95">
        <v>93509.282373428301</v>
      </c>
      <c r="N2648" s="95">
        <v>26505.6550986767</v>
      </c>
      <c r="O2648" s="95">
        <v>0</v>
      </c>
      <c r="P2648" s="95">
        <v>0</v>
      </c>
      <c r="Q2648" s="95">
        <v>14089.821710586501</v>
      </c>
      <c r="R2648" s="95">
        <v>0</v>
      </c>
      <c r="S2648" s="95">
        <v>0</v>
      </c>
      <c r="T2648" s="95">
        <v>3475.4120931029302</v>
      </c>
      <c r="U2648" s="95">
        <v>62471.390924930602</v>
      </c>
      <c r="V2648" s="95">
        <v>8718429.89770508</v>
      </c>
      <c r="W2648" s="95">
        <v>644.56210374087095</v>
      </c>
      <c r="X2648" s="95">
        <v>6763269.6972045898</v>
      </c>
      <c r="Y2648" s="95">
        <v>4016980.5845642099</v>
      </c>
      <c r="Z2648" s="95">
        <v>199211.47629737901</v>
      </c>
      <c r="AA2648" s="95">
        <v>0</v>
      </c>
      <c r="AB2648" s="95">
        <v>0</v>
      </c>
      <c r="AC2648" s="95">
        <v>9234498.7154540997</v>
      </c>
      <c r="AD2648" s="95">
        <v>8989084.8800048791</v>
      </c>
      <c r="AE2648" s="95">
        <v>5205410.2690429697</v>
      </c>
      <c r="AF2648" s="95">
        <v>4937825.9092407199</v>
      </c>
      <c r="AG2648" s="95">
        <v>3761934.2227477999</v>
      </c>
      <c r="AH2648" s="95">
        <v>0</v>
      </c>
      <c r="AI2648" s="95">
        <v>0</v>
      </c>
      <c r="AJ2648" s="95">
        <v>1588007.6141967799</v>
      </c>
      <c r="AK2648" s="95">
        <v>0</v>
      </c>
      <c r="AL2648" s="95">
        <v>0</v>
      </c>
      <c r="AM2648" s="95">
        <v>555538.40055847203</v>
      </c>
      <c r="AN2648" s="95">
        <v>18431968.364257801</v>
      </c>
      <c r="AO2648" s="95">
        <v>63919287.464843802</v>
      </c>
      <c r="AP2648" s="95">
        <v>4704.7850559949902</v>
      </c>
      <c r="AQ2648" s="95">
        <v>47568498.809570298</v>
      </c>
      <c r="AR2648" s="95">
        <v>28256057.170166001</v>
      </c>
      <c r="AS2648" s="95">
        <v>1319859.25561523</v>
      </c>
      <c r="AT2648" s="95">
        <v>0</v>
      </c>
      <c r="AU2648" s="95">
        <v>0</v>
      </c>
      <c r="AV2648" s="95">
        <v>22513272.629394501</v>
      </c>
      <c r="AW2648" s="95">
        <v>21948549.0864258</v>
      </c>
      <c r="AX2648" s="95">
        <v>38693415.751464799</v>
      </c>
      <c r="AY2648" s="95">
        <v>36270660.091308601</v>
      </c>
      <c r="AZ2648" s="95">
        <v>25628787.5788574</v>
      </c>
      <c r="BA2648" s="95">
        <v>0</v>
      </c>
      <c r="BB2648" s="95">
        <v>0</v>
      </c>
      <c r="BC2648" s="95">
        <v>11250656.970458999</v>
      </c>
      <c r="BD2648" s="95">
        <v>0</v>
      </c>
      <c r="BE2648" s="95">
        <v>0</v>
      </c>
      <c r="BF2648" s="95">
        <v>3674717.3305358901</v>
      </c>
      <c r="BG2648" s="95">
        <v>44553943.987792999</v>
      </c>
      <c r="BH2648" s="95">
        <v>12895875.276001001</v>
      </c>
      <c r="BI2648" s="95">
        <v>810.68889463692904</v>
      </c>
      <c r="BJ2648" s="95">
        <v>15508804.0740967</v>
      </c>
      <c r="BK2648" s="95">
        <v>10811094.6470947</v>
      </c>
      <c r="BL2648" s="95">
        <v>0</v>
      </c>
      <c r="BM2648" s="95">
        <v>0</v>
      </c>
      <c r="BN2648" s="95">
        <v>0</v>
      </c>
      <c r="BO2648" s="95">
        <v>0</v>
      </c>
      <c r="BP2648" s="95">
        <v>0</v>
      </c>
      <c r="BQ2648" s="95">
        <v>0</v>
      </c>
      <c r="BR2648" s="95">
        <v>12063074.0079346</v>
      </c>
      <c r="BS2648" s="95">
        <v>10699915.0037842</v>
      </c>
      <c r="BT2648" s="95">
        <v>0</v>
      </c>
      <c r="BU2648" s="95">
        <v>0</v>
      </c>
      <c r="BV2648" s="95">
        <v>5508683.3012695303</v>
      </c>
      <c r="BW2648" s="95">
        <v>0</v>
      </c>
      <c r="BX2648" s="95">
        <v>0</v>
      </c>
      <c r="BY2648" s="95">
        <v>0</v>
      </c>
      <c r="BZ2648" s="95">
        <v>0</v>
      </c>
      <c r="CA2648" s="95">
        <v>231871.704832077</v>
      </c>
      <c r="CB2648" s="95">
        <v>15502429.3670654</v>
      </c>
      <c r="CC2648" s="95">
        <v>111729853.32714801</v>
      </c>
      <c r="CD2648" s="95">
        <v>28524889.223632801</v>
      </c>
      <c r="CE2648" s="95">
        <v>3436.6115720868102</v>
      </c>
      <c r="CF2648" s="95">
        <v>561313.35485076904</v>
      </c>
      <c r="CG2648" s="95">
        <v>3729446.0917968801</v>
      </c>
      <c r="CH2648" s="95">
        <v>0</v>
      </c>
      <c r="CI2648" s="95">
        <v>235302.42569541899</v>
      </c>
      <c r="CJ2648" s="95">
        <v>16070549.642822299</v>
      </c>
      <c r="CK2648" s="95">
        <v>115466597.712891</v>
      </c>
      <c r="CL2648" s="95">
        <v>28502490.798828099</v>
      </c>
      <c r="CM2648" s="160">
        <v>297845.14236450201</v>
      </c>
      <c r="CN2648" s="160">
        <v>34391146.050781302</v>
      </c>
      <c r="CO2648" s="160">
        <v>160243523.62109399</v>
      </c>
      <c r="CP2648" s="95">
        <v>28502490.798828099</v>
      </c>
      <c r="CQ2648" s="95">
        <v>0</v>
      </c>
      <c r="CR2648" s="95">
        <v>0</v>
      </c>
      <c r="CS2648" s="95">
        <v>0</v>
      </c>
      <c r="CT2648" s="95">
        <v>0</v>
      </c>
      <c r="CU2648" s="161">
        <v>16063742.721916169</v>
      </c>
      <c r="CV2648" s="161">
        <v>115459299.41894488</v>
      </c>
    </row>
    <row r="2649" spans="1:100" x14ac:dyDescent="0.2">
      <c r="A2649" s="94" t="s">
        <v>200</v>
      </c>
      <c r="B2649" s="96">
        <v>38687</v>
      </c>
      <c r="C2649" s="95">
        <v>151227.79342651399</v>
      </c>
      <c r="D2649" s="95">
        <v>12.602032015915</v>
      </c>
      <c r="E2649" s="95">
        <v>82893.719813346906</v>
      </c>
      <c r="F2649" s="95">
        <v>55182.289907932303</v>
      </c>
      <c r="G2649" s="95">
        <v>1142.6187512725601</v>
      </c>
      <c r="H2649" s="95">
        <v>0</v>
      </c>
      <c r="I2649" s="95">
        <v>0</v>
      </c>
      <c r="J2649" s="95">
        <v>33139.4960327148</v>
      </c>
      <c r="K2649" s="95">
        <v>31032.590415239301</v>
      </c>
      <c r="L2649" s="95">
        <v>97450.828995704695</v>
      </c>
      <c r="M2649" s="95">
        <v>95579.767937660203</v>
      </c>
      <c r="N2649" s="95">
        <v>26495.738286256801</v>
      </c>
      <c r="O2649" s="95">
        <v>0</v>
      </c>
      <c r="P2649" s="95">
        <v>0</v>
      </c>
      <c r="Q2649" s="95">
        <v>14118.2155159712</v>
      </c>
      <c r="R2649" s="95">
        <v>0</v>
      </c>
      <c r="S2649" s="95">
        <v>0</v>
      </c>
      <c r="T2649" s="95">
        <v>3424.0896561443801</v>
      </c>
      <c r="U2649" s="95">
        <v>64078.197776794397</v>
      </c>
      <c r="V2649" s="95">
        <v>8863906.1245117206</v>
      </c>
      <c r="W2649" s="95">
        <v>1202.3767563700701</v>
      </c>
      <c r="X2649" s="95">
        <v>6666134.2288207998</v>
      </c>
      <c r="Y2649" s="95">
        <v>4028983.2789611798</v>
      </c>
      <c r="Z2649" s="95">
        <v>233670.80046272301</v>
      </c>
      <c r="AA2649" s="95">
        <v>0</v>
      </c>
      <c r="AB2649" s="95">
        <v>0</v>
      </c>
      <c r="AC2649" s="95">
        <v>11935464.521240201</v>
      </c>
      <c r="AD2649" s="95">
        <v>7671056.9100952102</v>
      </c>
      <c r="AE2649" s="95">
        <v>4951507.0646972703</v>
      </c>
      <c r="AF2649" s="95">
        <v>5026996.9164428702</v>
      </c>
      <c r="AG2649" s="95">
        <v>3762224.09729004</v>
      </c>
      <c r="AH2649" s="95">
        <v>0</v>
      </c>
      <c r="AI2649" s="95">
        <v>0</v>
      </c>
      <c r="AJ2649" s="95">
        <v>1593311.94413757</v>
      </c>
      <c r="AK2649" s="95">
        <v>0</v>
      </c>
      <c r="AL2649" s="95">
        <v>0</v>
      </c>
      <c r="AM2649" s="95">
        <v>546053.75474548305</v>
      </c>
      <c r="AN2649" s="95">
        <v>19458552.841796901</v>
      </c>
      <c r="AO2649" s="95">
        <v>65807827.9921875</v>
      </c>
      <c r="AP2649" s="95">
        <v>9187.7638779878598</v>
      </c>
      <c r="AQ2649" s="95">
        <v>47530989.482910201</v>
      </c>
      <c r="AR2649" s="95">
        <v>28850766.971191399</v>
      </c>
      <c r="AS2649" s="95">
        <v>1582418.87727356</v>
      </c>
      <c r="AT2649" s="95">
        <v>0</v>
      </c>
      <c r="AU2649" s="95">
        <v>0</v>
      </c>
      <c r="AV2649" s="95">
        <v>27934539.722167999</v>
      </c>
      <c r="AW2649" s="95">
        <v>19024517.262451202</v>
      </c>
      <c r="AX2649" s="95">
        <v>37073081.6962891</v>
      </c>
      <c r="AY2649" s="95">
        <v>37444032.115234397</v>
      </c>
      <c r="AZ2649" s="95">
        <v>26055321.5009766</v>
      </c>
      <c r="BA2649" s="95">
        <v>0</v>
      </c>
      <c r="BB2649" s="95">
        <v>0</v>
      </c>
      <c r="BC2649" s="95">
        <v>11431204.400390601</v>
      </c>
      <c r="BD2649" s="95">
        <v>0</v>
      </c>
      <c r="BE2649" s="95">
        <v>0</v>
      </c>
      <c r="BF2649" s="95">
        <v>3688419.1388854999</v>
      </c>
      <c r="BG2649" s="95">
        <v>46948509.3515625</v>
      </c>
      <c r="BH2649" s="95">
        <v>13404308.5084229</v>
      </c>
      <c r="BI2649" s="95">
        <v>1521.5404226928899</v>
      </c>
      <c r="BJ2649" s="95">
        <v>15632165.243286099</v>
      </c>
      <c r="BK2649" s="95">
        <v>10987034.9884033</v>
      </c>
      <c r="BL2649" s="95">
        <v>0</v>
      </c>
      <c r="BM2649" s="95">
        <v>0</v>
      </c>
      <c r="BN2649" s="95">
        <v>0</v>
      </c>
      <c r="BO2649" s="95">
        <v>0</v>
      </c>
      <c r="BP2649" s="95">
        <v>0</v>
      </c>
      <c r="BQ2649" s="95">
        <v>0</v>
      </c>
      <c r="BR2649" s="95">
        <v>12477077.1638184</v>
      </c>
      <c r="BS2649" s="95">
        <v>10840507.805786099</v>
      </c>
      <c r="BT2649" s="95">
        <v>0</v>
      </c>
      <c r="BU2649" s="95">
        <v>0</v>
      </c>
      <c r="BV2649" s="95">
        <v>5660873.8633422898</v>
      </c>
      <c r="BW2649" s="95">
        <v>0</v>
      </c>
      <c r="BX2649" s="95">
        <v>0</v>
      </c>
      <c r="BY2649" s="95">
        <v>0</v>
      </c>
      <c r="BZ2649" s="95">
        <v>0</v>
      </c>
      <c r="CA2649" s="95">
        <v>234106.68056869501</v>
      </c>
      <c r="CB2649" s="95">
        <v>15520100.342529301</v>
      </c>
      <c r="CC2649" s="95">
        <v>113325413.81738301</v>
      </c>
      <c r="CD2649" s="95">
        <v>29030722.597656298</v>
      </c>
      <c r="CE2649" s="95">
        <v>3456.5211516618701</v>
      </c>
      <c r="CF2649" s="95">
        <v>562806.39764404297</v>
      </c>
      <c r="CG2649" s="95">
        <v>3796476.8010253902</v>
      </c>
      <c r="CH2649" s="95">
        <v>0</v>
      </c>
      <c r="CI2649" s="95">
        <v>237582.546796799</v>
      </c>
      <c r="CJ2649" s="95">
        <v>16084405.8465576</v>
      </c>
      <c r="CK2649" s="95">
        <v>117134014.081055</v>
      </c>
      <c r="CL2649" s="95">
        <v>29036630.053466801</v>
      </c>
      <c r="CM2649" s="160">
        <v>301314.94796371501</v>
      </c>
      <c r="CN2649" s="160">
        <v>35575216.358886696</v>
      </c>
      <c r="CO2649" s="160">
        <v>163990300.22460899</v>
      </c>
      <c r="CP2649" s="95">
        <v>29036630.053466801</v>
      </c>
      <c r="CQ2649" s="95">
        <v>0</v>
      </c>
      <c r="CR2649" s="95">
        <v>0</v>
      </c>
      <c r="CS2649" s="95">
        <v>0</v>
      </c>
      <c r="CT2649" s="95">
        <v>0</v>
      </c>
      <c r="CU2649" s="161">
        <v>16082906.740173344</v>
      </c>
      <c r="CV2649" s="161">
        <v>117121890.6184084</v>
      </c>
    </row>
    <row r="2650" spans="1:100" x14ac:dyDescent="0.2">
      <c r="A2650" s="94" t="s">
        <v>200</v>
      </c>
      <c r="B2650" s="96">
        <v>38777</v>
      </c>
      <c r="C2650" s="95">
        <v>154621.137876511</v>
      </c>
      <c r="D2650" s="95">
        <v>9.7740383188938704</v>
      </c>
      <c r="E2650" s="95">
        <v>81678.175383567796</v>
      </c>
      <c r="F2650" s="95">
        <v>55189.956627368898</v>
      </c>
      <c r="G2650" s="95">
        <v>1331.0674116909499</v>
      </c>
      <c r="H2650" s="95">
        <v>0</v>
      </c>
      <c r="I2650" s="95">
        <v>0</v>
      </c>
      <c r="J2650" s="95">
        <v>37816.633268833197</v>
      </c>
      <c r="K2650" s="95">
        <v>27283.274372339201</v>
      </c>
      <c r="L2650" s="95">
        <v>48681.170762538903</v>
      </c>
      <c r="M2650" s="95">
        <v>97098.423113822893</v>
      </c>
      <c r="N2650" s="95">
        <v>26504.142727613402</v>
      </c>
      <c r="O2650" s="95">
        <v>63565.268331050902</v>
      </c>
      <c r="P2650" s="95">
        <v>0</v>
      </c>
      <c r="Q2650" s="95">
        <v>14160.333080291701</v>
      </c>
      <c r="R2650" s="95">
        <v>2265.3571848869301</v>
      </c>
      <c r="S2650" s="95">
        <v>0</v>
      </c>
      <c r="T2650" s="95">
        <v>1290.0568248182501</v>
      </c>
      <c r="U2650" s="95">
        <v>64981.569419384003</v>
      </c>
      <c r="V2650" s="95">
        <v>9095056.1231689509</v>
      </c>
      <c r="W2650" s="95">
        <v>695.85270243883099</v>
      </c>
      <c r="X2650" s="95">
        <v>6578484.3815917997</v>
      </c>
      <c r="Y2650" s="95">
        <v>4062349.4512634301</v>
      </c>
      <c r="Z2650" s="95">
        <v>268496.17583084101</v>
      </c>
      <c r="AA2650" s="95">
        <v>0</v>
      </c>
      <c r="AB2650" s="95">
        <v>0</v>
      </c>
      <c r="AC2650" s="95">
        <v>13777135.087768599</v>
      </c>
      <c r="AD2650" s="95">
        <v>6526921.96594238</v>
      </c>
      <c r="AE2650" s="95">
        <v>2186944.1994018601</v>
      </c>
      <c r="AF2650" s="95">
        <v>5123257.9003295898</v>
      </c>
      <c r="AG2650" s="95">
        <v>3745125.2420959501</v>
      </c>
      <c r="AH2650" s="95">
        <v>3074878.6744079599</v>
      </c>
      <c r="AI2650" s="95">
        <v>0</v>
      </c>
      <c r="AJ2650" s="95">
        <v>1599594.5243988</v>
      </c>
      <c r="AK2650" s="95">
        <v>351507.16350174003</v>
      </c>
      <c r="AL2650" s="95">
        <v>0</v>
      </c>
      <c r="AM2650" s="95">
        <v>222521.18703269999</v>
      </c>
      <c r="AN2650" s="95">
        <v>20108448.832031298</v>
      </c>
      <c r="AO2650" s="95">
        <v>68201463.879882798</v>
      </c>
      <c r="AP2650" s="95">
        <v>6745.4644647836703</v>
      </c>
      <c r="AQ2650" s="95">
        <v>47461191.486816399</v>
      </c>
      <c r="AR2650" s="95">
        <v>29316770.892578099</v>
      </c>
      <c r="AS2650" s="95">
        <v>1838608.44856262</v>
      </c>
      <c r="AT2650" s="95">
        <v>0</v>
      </c>
      <c r="AU2650" s="95">
        <v>0</v>
      </c>
      <c r="AV2650" s="95">
        <v>32674193.3134766</v>
      </c>
      <c r="AW2650" s="95">
        <v>16242970.7958984</v>
      </c>
      <c r="AX2650" s="95">
        <v>16986513.3352051</v>
      </c>
      <c r="AY2650" s="95">
        <v>38547882.092285201</v>
      </c>
      <c r="AZ2650" s="95">
        <v>26278791.842041001</v>
      </c>
      <c r="BA2650" s="95">
        <v>22570446.123779301</v>
      </c>
      <c r="BB2650" s="95">
        <v>0</v>
      </c>
      <c r="BC2650" s="95">
        <v>11713393.9875488</v>
      </c>
      <c r="BD2650" s="95">
        <v>2386103.0607910198</v>
      </c>
      <c r="BE2650" s="95">
        <v>0</v>
      </c>
      <c r="BF2650" s="95">
        <v>1541921.3437194801</v>
      </c>
      <c r="BG2650" s="95">
        <v>48858881.8994141</v>
      </c>
      <c r="BH2650" s="95">
        <v>17401746.064697299</v>
      </c>
      <c r="BI2650" s="95">
        <v>1470.0986556708799</v>
      </c>
      <c r="BJ2650" s="95">
        <v>17438225.052002002</v>
      </c>
      <c r="BK2650" s="95">
        <v>11835952.708984399</v>
      </c>
      <c r="BL2650" s="95">
        <v>0</v>
      </c>
      <c r="BM2650" s="95">
        <v>0</v>
      </c>
      <c r="BN2650" s="95">
        <v>0</v>
      </c>
      <c r="BO2650" s="95">
        <v>0</v>
      </c>
      <c r="BP2650" s="95">
        <v>0</v>
      </c>
      <c r="BQ2650" s="95">
        <v>0</v>
      </c>
      <c r="BR2650" s="95">
        <v>13230590.659179701</v>
      </c>
      <c r="BS2650" s="95">
        <v>11130645.564819301</v>
      </c>
      <c r="BT2650" s="95">
        <v>4399461.7144165002</v>
      </c>
      <c r="BU2650" s="95">
        <v>0</v>
      </c>
      <c r="BV2650" s="95">
        <v>5899591.9816894503</v>
      </c>
      <c r="BW2650" s="95">
        <v>267761.44720840501</v>
      </c>
      <c r="BX2650" s="95">
        <v>0</v>
      </c>
      <c r="BY2650" s="95">
        <v>0</v>
      </c>
      <c r="BZ2650" s="95">
        <v>0</v>
      </c>
      <c r="CA2650" s="95">
        <v>236381.82121658299</v>
      </c>
      <c r="CB2650" s="95">
        <v>15655459.5037842</v>
      </c>
      <c r="CC2650" s="95">
        <v>115477250.99218801</v>
      </c>
      <c r="CD2650" s="95">
        <v>34832646.129394501</v>
      </c>
      <c r="CE2650" s="95">
        <v>3458.8413550257701</v>
      </c>
      <c r="CF2650" s="95">
        <v>570346.42121887195</v>
      </c>
      <c r="CG2650" s="95">
        <v>3901999.4284057599</v>
      </c>
      <c r="CH2650" s="95">
        <v>0</v>
      </c>
      <c r="CI2650" s="95">
        <v>239817.94780349699</v>
      </c>
      <c r="CJ2650" s="95">
        <v>16223021.592041001</v>
      </c>
      <c r="CK2650" s="95">
        <v>119377764.14257801</v>
      </c>
      <c r="CL2650" s="95">
        <v>35104465.25</v>
      </c>
      <c r="CM2650" s="160">
        <v>304541.90599060099</v>
      </c>
      <c r="CN2650" s="160">
        <v>36348015.575195298</v>
      </c>
      <c r="CO2650" s="160">
        <v>168234756.00585899</v>
      </c>
      <c r="CP2650" s="95">
        <v>35104465.25</v>
      </c>
      <c r="CQ2650" s="95">
        <v>0</v>
      </c>
      <c r="CR2650" s="95">
        <v>0</v>
      </c>
      <c r="CS2650" s="95">
        <v>0</v>
      </c>
      <c r="CT2650" s="95">
        <v>0</v>
      </c>
      <c r="CU2650" s="161">
        <v>16225805.925003072</v>
      </c>
      <c r="CV2650" s="161">
        <v>119379250.42059377</v>
      </c>
    </row>
    <row r="2651" spans="1:100" x14ac:dyDescent="0.2">
      <c r="A2651" s="94" t="s">
        <v>200</v>
      </c>
      <c r="B2651" s="96">
        <v>38869</v>
      </c>
      <c r="C2651" s="95">
        <v>159024.36451149001</v>
      </c>
      <c r="D2651" s="95">
        <v>11.0715453509474</v>
      </c>
      <c r="E2651" s="95">
        <v>81201.864283561707</v>
      </c>
      <c r="F2651" s="95">
        <v>56003.8165240288</v>
      </c>
      <c r="G2651" s="95">
        <v>1546.93720430136</v>
      </c>
      <c r="H2651" s="95">
        <v>0</v>
      </c>
      <c r="I2651" s="95">
        <v>0</v>
      </c>
      <c r="J2651" s="95">
        <v>42266.091142177604</v>
      </c>
      <c r="K2651" s="95">
        <v>23547.358352899599</v>
      </c>
      <c r="L2651" s="95">
        <v>45439.051739692703</v>
      </c>
      <c r="M2651" s="95">
        <v>98535.853397369399</v>
      </c>
      <c r="N2651" s="95">
        <v>26405.989021539699</v>
      </c>
      <c r="O2651" s="95">
        <v>66792.079586982698</v>
      </c>
      <c r="P2651" s="95">
        <v>0</v>
      </c>
      <c r="Q2651" s="95">
        <v>14211.675364852001</v>
      </c>
      <c r="R2651" s="95">
        <v>2378.3330321908002</v>
      </c>
      <c r="S2651" s="95">
        <v>0</v>
      </c>
      <c r="T2651" s="95">
        <v>1228.0915524959601</v>
      </c>
      <c r="U2651" s="95">
        <v>65977.889653205901</v>
      </c>
      <c r="V2651" s="95">
        <v>9336425.0496826209</v>
      </c>
      <c r="W2651" s="95">
        <v>748.74386196583498</v>
      </c>
      <c r="X2651" s="95">
        <v>6498627.3629760696</v>
      </c>
      <c r="Y2651" s="95">
        <v>4072761.66333008</v>
      </c>
      <c r="Z2651" s="95">
        <v>302747.33121871902</v>
      </c>
      <c r="AA2651" s="95">
        <v>0</v>
      </c>
      <c r="AB2651" s="95">
        <v>0</v>
      </c>
      <c r="AC2651" s="95">
        <v>15094935.0196533</v>
      </c>
      <c r="AD2651" s="95">
        <v>5345463.3406372098</v>
      </c>
      <c r="AE2651" s="95">
        <v>2054792.6170654299</v>
      </c>
      <c r="AF2651" s="95">
        <v>5219030.7323608398</v>
      </c>
      <c r="AG2651" s="95">
        <v>3721580.0088806199</v>
      </c>
      <c r="AH2651" s="95">
        <v>3217717.73156738</v>
      </c>
      <c r="AI2651" s="95">
        <v>0</v>
      </c>
      <c r="AJ2651" s="95">
        <v>1598188.34934998</v>
      </c>
      <c r="AK2651" s="95">
        <v>362872.44409942598</v>
      </c>
      <c r="AL2651" s="95">
        <v>0</v>
      </c>
      <c r="AM2651" s="95">
        <v>206066.63966941799</v>
      </c>
      <c r="AN2651" s="95">
        <v>20623757.717285201</v>
      </c>
      <c r="AO2651" s="95">
        <v>70950965.917968795</v>
      </c>
      <c r="AP2651" s="95">
        <v>5999.7265633940697</v>
      </c>
      <c r="AQ2651" s="95">
        <v>47213848.948242202</v>
      </c>
      <c r="AR2651" s="95">
        <v>29531693.3208008</v>
      </c>
      <c r="AS2651" s="95">
        <v>2088935.86999512</v>
      </c>
      <c r="AT2651" s="95">
        <v>0</v>
      </c>
      <c r="AU2651" s="95">
        <v>0</v>
      </c>
      <c r="AV2651" s="95">
        <v>36688464.8828125</v>
      </c>
      <c r="AW2651" s="95">
        <v>13419124.087036099</v>
      </c>
      <c r="AX2651" s="95">
        <v>16189089.329223599</v>
      </c>
      <c r="AY2651" s="95">
        <v>39699997.184082001</v>
      </c>
      <c r="AZ2651" s="95">
        <v>26248507.985595699</v>
      </c>
      <c r="BA2651" s="95">
        <v>23824912.792480499</v>
      </c>
      <c r="BB2651" s="95">
        <v>0</v>
      </c>
      <c r="BC2651" s="95">
        <v>11663081.169677701</v>
      </c>
      <c r="BD2651" s="95">
        <v>2473480.5829162602</v>
      </c>
      <c r="BE2651" s="95">
        <v>0</v>
      </c>
      <c r="BF2651" s="95">
        <v>1449584.74232483</v>
      </c>
      <c r="BG2651" s="95">
        <v>50105512.018554702</v>
      </c>
      <c r="BH2651" s="95">
        <v>18040084.457519501</v>
      </c>
      <c r="BI2651" s="95">
        <v>949.12567457556702</v>
      </c>
      <c r="BJ2651" s="95">
        <v>17281765.473144501</v>
      </c>
      <c r="BK2651" s="95">
        <v>11840223.408813501</v>
      </c>
      <c r="BL2651" s="95">
        <v>0</v>
      </c>
      <c r="BM2651" s="95">
        <v>0</v>
      </c>
      <c r="BN2651" s="95">
        <v>0</v>
      </c>
      <c r="BO2651" s="95">
        <v>0</v>
      </c>
      <c r="BP2651" s="95">
        <v>0</v>
      </c>
      <c r="BQ2651" s="95">
        <v>0</v>
      </c>
      <c r="BR2651" s="95">
        <v>13599924.7375488</v>
      </c>
      <c r="BS2651" s="95">
        <v>11161970.7609863</v>
      </c>
      <c r="BT2651" s="95">
        <v>4643775.32995605</v>
      </c>
      <c r="BU2651" s="95">
        <v>0</v>
      </c>
      <c r="BV2651" s="95">
        <v>5908988.2255859403</v>
      </c>
      <c r="BW2651" s="95">
        <v>276265.10688018799</v>
      </c>
      <c r="BX2651" s="95">
        <v>0</v>
      </c>
      <c r="BY2651" s="95">
        <v>0</v>
      </c>
      <c r="BZ2651" s="95">
        <v>0</v>
      </c>
      <c r="CA2651" s="95">
        <v>240536.85309600801</v>
      </c>
      <c r="CB2651" s="95">
        <v>15846598.786010699</v>
      </c>
      <c r="CC2651" s="95">
        <v>118095534.61718801</v>
      </c>
      <c r="CD2651" s="95">
        <v>35268404.733886696</v>
      </c>
      <c r="CE2651" s="95">
        <v>3497.0539771020399</v>
      </c>
      <c r="CF2651" s="95">
        <v>578825.38215637195</v>
      </c>
      <c r="CG2651" s="95">
        <v>3995517.7043151902</v>
      </c>
      <c r="CH2651" s="95">
        <v>0</v>
      </c>
      <c r="CI2651" s="95">
        <v>244043.70072364801</v>
      </c>
      <c r="CJ2651" s="95">
        <v>16424083.209472699</v>
      </c>
      <c r="CK2651" s="95">
        <v>122084372.917969</v>
      </c>
      <c r="CL2651" s="95">
        <v>35580564.716796897</v>
      </c>
      <c r="CM2651" s="160">
        <v>309715.34472274798</v>
      </c>
      <c r="CN2651" s="160">
        <v>37017523.473144501</v>
      </c>
      <c r="CO2651" s="160">
        <v>172321993.90429699</v>
      </c>
      <c r="CP2651" s="95">
        <v>35580564.716796897</v>
      </c>
      <c r="CQ2651" s="95">
        <v>0</v>
      </c>
      <c r="CR2651" s="95">
        <v>0</v>
      </c>
      <c r="CS2651" s="95">
        <v>0</v>
      </c>
      <c r="CT2651" s="95">
        <v>0</v>
      </c>
      <c r="CU2651" s="161">
        <v>16425424.168167071</v>
      </c>
      <c r="CV2651" s="161">
        <v>122091052.32150319</v>
      </c>
    </row>
    <row r="2652" spans="1:100" x14ac:dyDescent="0.2">
      <c r="A2652" s="94" t="s">
        <v>200</v>
      </c>
      <c r="B2652" s="96">
        <v>38961</v>
      </c>
      <c r="C2652" s="95">
        <v>162641.21667098999</v>
      </c>
      <c r="D2652" s="95">
        <v>11.557322606910001</v>
      </c>
      <c r="E2652" s="95">
        <v>79850.050372123704</v>
      </c>
      <c r="F2652" s="95">
        <v>55692.5447025299</v>
      </c>
      <c r="G2652" s="95">
        <v>1738.45222902298</v>
      </c>
      <c r="H2652" s="95">
        <v>0</v>
      </c>
      <c r="I2652" s="95">
        <v>0</v>
      </c>
      <c r="J2652" s="95">
        <v>46349.903209209398</v>
      </c>
      <c r="K2652" s="95">
        <v>20361.150636911399</v>
      </c>
      <c r="L2652" s="95">
        <v>43332.163891792297</v>
      </c>
      <c r="M2652" s="95">
        <v>99451.265162468</v>
      </c>
      <c r="N2652" s="95">
        <v>26275.6531503201</v>
      </c>
      <c r="O2652" s="95">
        <v>68445.133401870698</v>
      </c>
      <c r="P2652" s="95">
        <v>0</v>
      </c>
      <c r="Q2652" s="95">
        <v>14162.2749216557</v>
      </c>
      <c r="R2652" s="95">
        <v>2496.9554907977599</v>
      </c>
      <c r="S2652" s="95">
        <v>0</v>
      </c>
      <c r="T2652" s="95">
        <v>1171.0048589855401</v>
      </c>
      <c r="U2652" s="95">
        <v>66661.392460823103</v>
      </c>
      <c r="V2652" s="95">
        <v>9439717.0706787091</v>
      </c>
      <c r="W2652" s="95">
        <v>1175.89904542267</v>
      </c>
      <c r="X2652" s="95">
        <v>6363384.09973145</v>
      </c>
      <c r="Y2652" s="95">
        <v>4047224.5006103502</v>
      </c>
      <c r="Z2652" s="95">
        <v>341129.10834503197</v>
      </c>
      <c r="AA2652" s="95">
        <v>0</v>
      </c>
      <c r="AB2652" s="95">
        <v>0</v>
      </c>
      <c r="AC2652" s="95">
        <v>16986555.3291016</v>
      </c>
      <c r="AD2652" s="95">
        <v>3853449.0803222698</v>
      </c>
      <c r="AE2652" s="95">
        <v>1923787.8577117899</v>
      </c>
      <c r="AF2652" s="95">
        <v>5214411.0681152297</v>
      </c>
      <c r="AG2652" s="95">
        <v>3690746.0091857901</v>
      </c>
      <c r="AH2652" s="95">
        <v>3302035.45843506</v>
      </c>
      <c r="AI2652" s="95">
        <v>0</v>
      </c>
      <c r="AJ2652" s="95">
        <v>1597088.8870697001</v>
      </c>
      <c r="AK2652" s="95">
        <v>386835.84646606399</v>
      </c>
      <c r="AL2652" s="95">
        <v>0</v>
      </c>
      <c r="AM2652" s="95">
        <v>197872.451627731</v>
      </c>
      <c r="AN2652" s="95">
        <v>21090732.111816399</v>
      </c>
      <c r="AO2652" s="95">
        <v>72279755.608398393</v>
      </c>
      <c r="AP2652" s="95">
        <v>10006.3693034649</v>
      </c>
      <c r="AQ2652" s="95">
        <v>46448890.8046875</v>
      </c>
      <c r="AR2652" s="95">
        <v>29492811.470458999</v>
      </c>
      <c r="AS2652" s="95">
        <v>2361818.44448853</v>
      </c>
      <c r="AT2652" s="95">
        <v>0</v>
      </c>
      <c r="AU2652" s="95">
        <v>0</v>
      </c>
      <c r="AV2652" s="95">
        <v>42837064.922363304</v>
      </c>
      <c r="AW2652" s="95">
        <v>9884755.6151122991</v>
      </c>
      <c r="AX2652" s="95">
        <v>15307610.634033199</v>
      </c>
      <c r="AY2652" s="95">
        <v>40048653.3759766</v>
      </c>
      <c r="AZ2652" s="95">
        <v>26307206.162353501</v>
      </c>
      <c r="BA2652" s="95">
        <v>24822296.213622998</v>
      </c>
      <c r="BB2652" s="95">
        <v>0</v>
      </c>
      <c r="BC2652" s="95">
        <v>11786250.044677701</v>
      </c>
      <c r="BD2652" s="95">
        <v>2634790.9801940899</v>
      </c>
      <c r="BE2652" s="95">
        <v>0</v>
      </c>
      <c r="BF2652" s="95">
        <v>1402038.7846832301</v>
      </c>
      <c r="BG2652" s="95">
        <v>52437291.750488304</v>
      </c>
      <c r="BH2652" s="95">
        <v>18441126.6572266</v>
      </c>
      <c r="BI2652" s="95">
        <v>1018.12619065493</v>
      </c>
      <c r="BJ2652" s="95">
        <v>17148581.103515599</v>
      </c>
      <c r="BK2652" s="95">
        <v>11861322.5661621</v>
      </c>
      <c r="BL2652" s="95">
        <v>0</v>
      </c>
      <c r="BM2652" s="95">
        <v>0</v>
      </c>
      <c r="BN2652" s="95">
        <v>0</v>
      </c>
      <c r="BO2652" s="95">
        <v>0</v>
      </c>
      <c r="BP2652" s="95">
        <v>0</v>
      </c>
      <c r="BQ2652" s="95">
        <v>0</v>
      </c>
      <c r="BR2652" s="95">
        <v>13723442.0767822</v>
      </c>
      <c r="BS2652" s="95">
        <v>11150770.158203101</v>
      </c>
      <c r="BT2652" s="95">
        <v>4838466.5681152297</v>
      </c>
      <c r="BU2652" s="95">
        <v>0</v>
      </c>
      <c r="BV2652" s="95">
        <v>5983790.9157104502</v>
      </c>
      <c r="BW2652" s="95">
        <v>295308.37005615199</v>
      </c>
      <c r="BX2652" s="95">
        <v>0</v>
      </c>
      <c r="BY2652" s="95">
        <v>0</v>
      </c>
      <c r="BZ2652" s="95">
        <v>0</v>
      </c>
      <c r="CA2652" s="95">
        <v>242173.32735443101</v>
      </c>
      <c r="CB2652" s="95">
        <v>15794350.628418</v>
      </c>
      <c r="CC2652" s="95">
        <v>118752433.928711</v>
      </c>
      <c r="CD2652" s="95">
        <v>35652309.490234397</v>
      </c>
      <c r="CE2652" s="95">
        <v>3566.4881376326098</v>
      </c>
      <c r="CF2652" s="95">
        <v>591019.51126098598</v>
      </c>
      <c r="CG2652" s="95">
        <v>4095063.63134766</v>
      </c>
      <c r="CH2652" s="95">
        <v>0</v>
      </c>
      <c r="CI2652" s="95">
        <v>245733.15239334101</v>
      </c>
      <c r="CJ2652" s="95">
        <v>16393104.6512451</v>
      </c>
      <c r="CK2652" s="95">
        <v>122863647.390625</v>
      </c>
      <c r="CL2652" s="95">
        <v>35916038.595703103</v>
      </c>
      <c r="CM2652" s="160">
        <v>312152.04844665498</v>
      </c>
      <c r="CN2652" s="160">
        <v>37412229.182128899</v>
      </c>
      <c r="CO2652" s="160">
        <v>175417507.75976601</v>
      </c>
      <c r="CP2652" s="95">
        <v>35916038.595703103</v>
      </c>
      <c r="CQ2652" s="95">
        <v>0</v>
      </c>
      <c r="CR2652" s="95">
        <v>0</v>
      </c>
      <c r="CS2652" s="95">
        <v>0</v>
      </c>
      <c r="CT2652" s="95">
        <v>0</v>
      </c>
      <c r="CU2652" s="161">
        <v>16385370.139678987</v>
      </c>
      <c r="CV2652" s="161">
        <v>122847497.56005865</v>
      </c>
    </row>
    <row r="2653" spans="1:100" x14ac:dyDescent="0.2">
      <c r="A2653" s="94" t="s">
        <v>200</v>
      </c>
      <c r="B2653" s="96">
        <v>39052</v>
      </c>
      <c r="C2653" s="95">
        <v>166753.17057990999</v>
      </c>
      <c r="D2653" s="95">
        <v>11.6248284219764</v>
      </c>
      <c r="E2653" s="95">
        <v>79204.8672914505</v>
      </c>
      <c r="F2653" s="95">
        <v>56117.149089813203</v>
      </c>
      <c r="G2653" s="95">
        <v>1906.83537010849</v>
      </c>
      <c r="H2653" s="95">
        <v>0</v>
      </c>
      <c r="I2653" s="95">
        <v>0</v>
      </c>
      <c r="J2653" s="95">
        <v>53803.252947330497</v>
      </c>
      <c r="K2653" s="95">
        <v>14769.1021318436</v>
      </c>
      <c r="L2653" s="95">
        <v>43155.438751220703</v>
      </c>
      <c r="M2653" s="95">
        <v>100372.96756172201</v>
      </c>
      <c r="N2653" s="95">
        <v>26270.934297323201</v>
      </c>
      <c r="O2653" s="95">
        <v>71275.555507659898</v>
      </c>
      <c r="P2653" s="95">
        <v>0</v>
      </c>
      <c r="Q2653" s="95">
        <v>14157.460201025</v>
      </c>
      <c r="R2653" s="95">
        <v>2621.144492805</v>
      </c>
      <c r="S2653" s="95">
        <v>0</v>
      </c>
      <c r="T2653" s="95">
        <v>1051.22704043984</v>
      </c>
      <c r="U2653" s="95">
        <v>68692.244559287996</v>
      </c>
      <c r="V2653" s="95">
        <v>9655016.6611328106</v>
      </c>
      <c r="W2653" s="95">
        <v>780.10655103623901</v>
      </c>
      <c r="X2653" s="95">
        <v>6275448.0248413105</v>
      </c>
      <c r="Y2653" s="95">
        <v>4038674.0641479502</v>
      </c>
      <c r="Z2653" s="95">
        <v>373944.16123199498</v>
      </c>
      <c r="AA2653" s="95">
        <v>0</v>
      </c>
      <c r="AB2653" s="95">
        <v>0</v>
      </c>
      <c r="AC2653" s="95">
        <v>19748677.549316399</v>
      </c>
      <c r="AD2653" s="95">
        <v>2192913.66546631</v>
      </c>
      <c r="AE2653" s="95">
        <v>1938025.83084106</v>
      </c>
      <c r="AF2653" s="95">
        <v>5240243.9745483398</v>
      </c>
      <c r="AG2653" s="95">
        <v>3659072.6824035598</v>
      </c>
      <c r="AH2653" s="95">
        <v>3468059.16442871</v>
      </c>
      <c r="AI2653" s="95">
        <v>0</v>
      </c>
      <c r="AJ2653" s="95">
        <v>1594974.2258758501</v>
      </c>
      <c r="AK2653" s="95">
        <v>417700.07258224499</v>
      </c>
      <c r="AL2653" s="95">
        <v>0</v>
      </c>
      <c r="AM2653" s="95">
        <v>180902.22316932699</v>
      </c>
      <c r="AN2653" s="95">
        <v>21948285.9916992</v>
      </c>
      <c r="AO2653" s="95">
        <v>74953961.651367202</v>
      </c>
      <c r="AP2653" s="95">
        <v>6718.6596269607498</v>
      </c>
      <c r="AQ2653" s="95">
        <v>46049208.490722701</v>
      </c>
      <c r="AR2653" s="95">
        <v>29475540.548339799</v>
      </c>
      <c r="AS2653" s="95">
        <v>2617231.9199829102</v>
      </c>
      <c r="AT2653" s="95">
        <v>0</v>
      </c>
      <c r="AU2653" s="95">
        <v>0</v>
      </c>
      <c r="AV2653" s="95">
        <v>48048161.333984397</v>
      </c>
      <c r="AW2653" s="95">
        <v>5630786.9915161096</v>
      </c>
      <c r="AX2653" s="95">
        <v>15631956.137207</v>
      </c>
      <c r="AY2653" s="95">
        <v>40694161.062011696</v>
      </c>
      <c r="AZ2653" s="95">
        <v>26228121.146240201</v>
      </c>
      <c r="BA2653" s="95">
        <v>26358058.638183601</v>
      </c>
      <c r="BB2653" s="95">
        <v>0</v>
      </c>
      <c r="BC2653" s="95">
        <v>11887949.541015601</v>
      </c>
      <c r="BD2653" s="95">
        <v>2889202.7090148898</v>
      </c>
      <c r="BE2653" s="95">
        <v>0</v>
      </c>
      <c r="BF2653" s="95">
        <v>1295252.94633484</v>
      </c>
      <c r="BG2653" s="95">
        <v>54575449.71875</v>
      </c>
      <c r="BH2653" s="95">
        <v>19268687.9689941</v>
      </c>
      <c r="BI2653" s="95">
        <v>751.931364350021</v>
      </c>
      <c r="BJ2653" s="95">
        <v>17044871.880371101</v>
      </c>
      <c r="BK2653" s="95">
        <v>11864080.317748999</v>
      </c>
      <c r="BL2653" s="95">
        <v>0</v>
      </c>
      <c r="BM2653" s="95">
        <v>0</v>
      </c>
      <c r="BN2653" s="95">
        <v>0</v>
      </c>
      <c r="BO2653" s="95">
        <v>0</v>
      </c>
      <c r="BP2653" s="95">
        <v>0</v>
      </c>
      <c r="BQ2653" s="95">
        <v>0</v>
      </c>
      <c r="BR2653" s="95">
        <v>13988984.2568359</v>
      </c>
      <c r="BS2653" s="95">
        <v>11194220.3670654</v>
      </c>
      <c r="BT2653" s="95">
        <v>5134996.89660645</v>
      </c>
      <c r="BU2653" s="95">
        <v>0</v>
      </c>
      <c r="BV2653" s="95">
        <v>6054622.4931030301</v>
      </c>
      <c r="BW2653" s="95">
        <v>320449.83779144299</v>
      </c>
      <c r="BX2653" s="95">
        <v>0</v>
      </c>
      <c r="BY2653" s="95">
        <v>0</v>
      </c>
      <c r="BZ2653" s="95">
        <v>0</v>
      </c>
      <c r="CA2653" s="95">
        <v>245915.90747070301</v>
      </c>
      <c r="CB2653" s="95">
        <v>15938415.5665283</v>
      </c>
      <c r="CC2653" s="95">
        <v>121112951.32324199</v>
      </c>
      <c r="CD2653" s="95">
        <v>36304281.617675804</v>
      </c>
      <c r="CE2653" s="95">
        <v>3609.9101506769698</v>
      </c>
      <c r="CF2653" s="95">
        <v>600814.554244995</v>
      </c>
      <c r="CG2653" s="95">
        <v>4193796.4718017601</v>
      </c>
      <c r="CH2653" s="95">
        <v>0</v>
      </c>
      <c r="CI2653" s="95">
        <v>249549.21356010399</v>
      </c>
      <c r="CJ2653" s="95">
        <v>16537902.4178467</v>
      </c>
      <c r="CK2653" s="95">
        <v>125309305.41406301</v>
      </c>
      <c r="CL2653" s="95">
        <v>36625933.173339799</v>
      </c>
      <c r="CM2653" s="160">
        <v>317792.958778381</v>
      </c>
      <c r="CN2653" s="160">
        <v>38488734.530761696</v>
      </c>
      <c r="CO2653" s="160">
        <v>179655897.41015601</v>
      </c>
      <c r="CP2653" s="95">
        <v>36625933.173339799</v>
      </c>
      <c r="CQ2653" s="95">
        <v>0</v>
      </c>
      <c r="CR2653" s="95">
        <v>0</v>
      </c>
      <c r="CS2653" s="95">
        <v>0</v>
      </c>
      <c r="CT2653" s="95">
        <v>0</v>
      </c>
      <c r="CU2653" s="161">
        <v>16539230.120773295</v>
      </c>
      <c r="CV2653" s="161">
        <v>125306747.79504375</v>
      </c>
    </row>
    <row r="2654" spans="1:100" x14ac:dyDescent="0.2">
      <c r="A2654" s="94" t="s">
        <v>200</v>
      </c>
      <c r="B2654" s="96">
        <v>39142</v>
      </c>
      <c r="C2654" s="95">
        <v>170504.389322281</v>
      </c>
      <c r="D2654" s="95">
        <v>10.7361154099926</v>
      </c>
      <c r="E2654" s="95">
        <v>77659.001755714402</v>
      </c>
      <c r="F2654" s="95">
        <v>55413.953697681398</v>
      </c>
      <c r="G2654" s="95">
        <v>2120.7118407189801</v>
      </c>
      <c r="H2654" s="95">
        <v>0</v>
      </c>
      <c r="I2654" s="95">
        <v>0</v>
      </c>
      <c r="J2654" s="95">
        <v>57286.189364433303</v>
      </c>
      <c r="K2654" s="95">
        <v>12475.979422688501</v>
      </c>
      <c r="L2654" s="95">
        <v>41968.635595321699</v>
      </c>
      <c r="M2654" s="95">
        <v>101141.099513054</v>
      </c>
      <c r="N2654" s="95">
        <v>26072.790482997902</v>
      </c>
      <c r="O2654" s="95">
        <v>73460.240052223206</v>
      </c>
      <c r="P2654" s="95">
        <v>0</v>
      </c>
      <c r="Q2654" s="95">
        <v>14133.671048521999</v>
      </c>
      <c r="R2654" s="95">
        <v>2740.2609123289599</v>
      </c>
      <c r="S2654" s="95">
        <v>0</v>
      </c>
      <c r="T2654" s="95">
        <v>1039.6641247719499</v>
      </c>
      <c r="U2654" s="95">
        <v>69717.522154808001</v>
      </c>
      <c r="V2654" s="95">
        <v>9819181.6213378906</v>
      </c>
      <c r="W2654" s="95">
        <v>622.41963988542602</v>
      </c>
      <c r="X2654" s="95">
        <v>6154441.9301147498</v>
      </c>
      <c r="Y2654" s="95">
        <v>4001177.3888244601</v>
      </c>
      <c r="Z2654" s="95">
        <v>398637.120235443</v>
      </c>
      <c r="AA2654" s="95">
        <v>0</v>
      </c>
      <c r="AB2654" s="95">
        <v>0</v>
      </c>
      <c r="AC2654" s="95">
        <v>20703350.285400402</v>
      </c>
      <c r="AD2654" s="95">
        <v>1770808.11784363</v>
      </c>
      <c r="AE2654" s="95">
        <v>1889319.9833221401</v>
      </c>
      <c r="AF2654" s="95">
        <v>5266384.8740234403</v>
      </c>
      <c r="AG2654" s="95">
        <v>3639037.9553222698</v>
      </c>
      <c r="AH2654" s="95">
        <v>3578728.8342590299</v>
      </c>
      <c r="AI2654" s="95">
        <v>0</v>
      </c>
      <c r="AJ2654" s="95">
        <v>1595871.92098999</v>
      </c>
      <c r="AK2654" s="95">
        <v>430687.501331329</v>
      </c>
      <c r="AL2654" s="95">
        <v>0</v>
      </c>
      <c r="AM2654" s="95">
        <v>168736.77369308501</v>
      </c>
      <c r="AN2654" s="95">
        <v>22453395.1872559</v>
      </c>
      <c r="AO2654" s="95">
        <v>77065168.359375</v>
      </c>
      <c r="AP2654" s="95">
        <v>5876.8730292320297</v>
      </c>
      <c r="AQ2654" s="95">
        <v>45202747.323242202</v>
      </c>
      <c r="AR2654" s="95">
        <v>29122572.026367199</v>
      </c>
      <c r="AS2654" s="95">
        <v>2805177.0488586398</v>
      </c>
      <c r="AT2654" s="95">
        <v>0</v>
      </c>
      <c r="AU2654" s="95">
        <v>0</v>
      </c>
      <c r="AV2654" s="95">
        <v>51463674.366699196</v>
      </c>
      <c r="AW2654" s="95">
        <v>4587788.3262329102</v>
      </c>
      <c r="AX2654" s="95">
        <v>15357546.158569301</v>
      </c>
      <c r="AY2654" s="95">
        <v>41229296.213378899</v>
      </c>
      <c r="AZ2654" s="95">
        <v>26196919.582275402</v>
      </c>
      <c r="BA2654" s="95">
        <v>27423858.1650391</v>
      </c>
      <c r="BB2654" s="95">
        <v>0</v>
      </c>
      <c r="BC2654" s="95">
        <v>11970062.708007799</v>
      </c>
      <c r="BD2654" s="95">
        <v>2995756.78692627</v>
      </c>
      <c r="BE2654" s="95">
        <v>0</v>
      </c>
      <c r="BF2654" s="95">
        <v>1213557.1787109401</v>
      </c>
      <c r="BG2654" s="95">
        <v>56191042.107910201</v>
      </c>
      <c r="BH2654" s="95">
        <v>19978597.3745117</v>
      </c>
      <c r="BI2654" s="95">
        <v>884.76538392156397</v>
      </c>
      <c r="BJ2654" s="95">
        <v>16878016.2568359</v>
      </c>
      <c r="BK2654" s="95">
        <v>11827812.8441162</v>
      </c>
      <c r="BL2654" s="95">
        <v>0</v>
      </c>
      <c r="BM2654" s="95">
        <v>0</v>
      </c>
      <c r="BN2654" s="95">
        <v>0</v>
      </c>
      <c r="BO2654" s="95">
        <v>0</v>
      </c>
      <c r="BP2654" s="95">
        <v>0</v>
      </c>
      <c r="BQ2654" s="95">
        <v>0</v>
      </c>
      <c r="BR2654" s="95">
        <v>14110370.0964355</v>
      </c>
      <c r="BS2654" s="95">
        <v>11162984.1162109</v>
      </c>
      <c r="BT2654" s="95">
        <v>5341324.4229126005</v>
      </c>
      <c r="BU2654" s="95">
        <v>0</v>
      </c>
      <c r="BV2654" s="95">
        <v>6115093.2156372098</v>
      </c>
      <c r="BW2654" s="95">
        <v>335342.00472259498</v>
      </c>
      <c r="BX2654" s="95">
        <v>0</v>
      </c>
      <c r="BY2654" s="95">
        <v>0</v>
      </c>
      <c r="BZ2654" s="95">
        <v>0</v>
      </c>
      <c r="CA2654" s="95">
        <v>248254.874959946</v>
      </c>
      <c r="CB2654" s="95">
        <v>15961424.545410199</v>
      </c>
      <c r="CC2654" s="95">
        <v>122121940.84863301</v>
      </c>
      <c r="CD2654" s="95">
        <v>36865726.733886696</v>
      </c>
      <c r="CE2654" s="95">
        <v>3688.3460175692999</v>
      </c>
      <c r="CF2654" s="95">
        <v>605719.25235748303</v>
      </c>
      <c r="CG2654" s="95">
        <v>4254841.1439209003</v>
      </c>
      <c r="CH2654" s="95">
        <v>0</v>
      </c>
      <c r="CI2654" s="95">
        <v>251914.40461540199</v>
      </c>
      <c r="CJ2654" s="95">
        <v>16565016.2803955</v>
      </c>
      <c r="CK2654" s="95">
        <v>126376388.693359</v>
      </c>
      <c r="CL2654" s="95">
        <v>37209745.921875</v>
      </c>
      <c r="CM2654" s="160">
        <v>321191.403644562</v>
      </c>
      <c r="CN2654" s="160">
        <v>39021876.3583984</v>
      </c>
      <c r="CO2654" s="160">
        <v>182732719.49218801</v>
      </c>
      <c r="CP2654" s="95">
        <v>37209745.921875</v>
      </c>
      <c r="CQ2654" s="95">
        <v>0</v>
      </c>
      <c r="CR2654" s="95">
        <v>0</v>
      </c>
      <c r="CS2654" s="95">
        <v>0</v>
      </c>
      <c r="CT2654" s="95">
        <v>0</v>
      </c>
      <c r="CU2654" s="161">
        <v>16567143.797767682</v>
      </c>
      <c r="CV2654" s="161">
        <v>126376781.9925539</v>
      </c>
    </row>
    <row r="2655" spans="1:100" x14ac:dyDescent="0.2">
      <c r="A2655" s="94" t="s">
        <v>200</v>
      </c>
      <c r="B2655" s="96">
        <v>39234</v>
      </c>
      <c r="C2655" s="95">
        <v>174200.199453354</v>
      </c>
      <c r="D2655" s="95">
        <v>10.118407395901199</v>
      </c>
      <c r="E2655" s="95">
        <v>75305.146779060393</v>
      </c>
      <c r="F2655" s="95">
        <v>54641.4201245308</v>
      </c>
      <c r="G2655" s="95">
        <v>2357.48906633258</v>
      </c>
      <c r="H2655" s="95">
        <v>0</v>
      </c>
      <c r="I2655" s="95">
        <v>0</v>
      </c>
      <c r="J2655" s="95">
        <v>60325.455432891802</v>
      </c>
      <c r="K2655" s="95">
        <v>10419.7709877491</v>
      </c>
      <c r="L2655" s="95">
        <v>41482.497834682501</v>
      </c>
      <c r="M2655" s="95">
        <v>101734.23114395099</v>
      </c>
      <c r="N2655" s="95">
        <v>25714.515948772401</v>
      </c>
      <c r="O2655" s="95">
        <v>74828.509337425203</v>
      </c>
      <c r="P2655" s="95">
        <v>0</v>
      </c>
      <c r="Q2655" s="95">
        <v>14114.1452459097</v>
      </c>
      <c r="R2655" s="95">
        <v>2840.69327399135</v>
      </c>
      <c r="S2655" s="95">
        <v>0</v>
      </c>
      <c r="T2655" s="95">
        <v>1030.34194907546</v>
      </c>
      <c r="U2655" s="95">
        <v>70577.400357246399</v>
      </c>
      <c r="V2655" s="95">
        <v>10054567.276489301</v>
      </c>
      <c r="W2655" s="95">
        <v>952.37016811966896</v>
      </c>
      <c r="X2655" s="95">
        <v>5970794.3125</v>
      </c>
      <c r="Y2655" s="95">
        <v>3940095.3962707501</v>
      </c>
      <c r="Z2655" s="95">
        <v>428416.29490661598</v>
      </c>
      <c r="AA2655" s="95">
        <v>0</v>
      </c>
      <c r="AB2655" s="95">
        <v>0</v>
      </c>
      <c r="AC2655" s="95">
        <v>21441227.346923798</v>
      </c>
      <c r="AD2655" s="95">
        <v>1373506.98747253</v>
      </c>
      <c r="AE2655" s="95">
        <v>1857353.78155518</v>
      </c>
      <c r="AF2655" s="95">
        <v>5292866.7424926804</v>
      </c>
      <c r="AG2655" s="95">
        <v>3617045.2531127902</v>
      </c>
      <c r="AH2655" s="95">
        <v>3626450.9785766602</v>
      </c>
      <c r="AI2655" s="95">
        <v>0</v>
      </c>
      <c r="AJ2655" s="95">
        <v>1630713.4702453599</v>
      </c>
      <c r="AK2655" s="95">
        <v>443818.82504653902</v>
      </c>
      <c r="AL2655" s="95">
        <v>0</v>
      </c>
      <c r="AM2655" s="95">
        <v>165366.669885635</v>
      </c>
      <c r="AN2655" s="95">
        <v>22899627.186279301</v>
      </c>
      <c r="AO2655" s="95">
        <v>79736784.701171905</v>
      </c>
      <c r="AP2655" s="95">
        <v>8602.5002505779303</v>
      </c>
      <c r="AQ2655" s="95">
        <v>44136172.707519501</v>
      </c>
      <c r="AR2655" s="95">
        <v>28877656.303222701</v>
      </c>
      <c r="AS2655" s="95">
        <v>3031412.0978088402</v>
      </c>
      <c r="AT2655" s="95">
        <v>0</v>
      </c>
      <c r="AU2655" s="95">
        <v>0</v>
      </c>
      <c r="AV2655" s="95">
        <v>54371797.011718802</v>
      </c>
      <c r="AW2655" s="95">
        <v>3592158.5511779799</v>
      </c>
      <c r="AX2655" s="95">
        <v>15294407.4678955</v>
      </c>
      <c r="AY2655" s="95">
        <v>41778992.036621101</v>
      </c>
      <c r="AZ2655" s="95">
        <v>26350636.548583999</v>
      </c>
      <c r="BA2655" s="95">
        <v>28016698.959472701</v>
      </c>
      <c r="BB2655" s="95">
        <v>0</v>
      </c>
      <c r="BC2655" s="95">
        <v>12147213.1989746</v>
      </c>
      <c r="BD2655" s="95">
        <v>3103467.4060058598</v>
      </c>
      <c r="BE2655" s="95">
        <v>0</v>
      </c>
      <c r="BF2655" s="95">
        <v>1201589.0456390399</v>
      </c>
      <c r="BG2655" s="95">
        <v>57843811.777832001</v>
      </c>
      <c r="BH2655" s="95">
        <v>20612913.699951202</v>
      </c>
      <c r="BI2655" s="95">
        <v>988.31378132849898</v>
      </c>
      <c r="BJ2655" s="95">
        <v>16596561.545776401</v>
      </c>
      <c r="BK2655" s="95">
        <v>11763648.974487299</v>
      </c>
      <c r="BL2655" s="95">
        <v>0</v>
      </c>
      <c r="BM2655" s="95">
        <v>0</v>
      </c>
      <c r="BN2655" s="95">
        <v>0</v>
      </c>
      <c r="BO2655" s="95">
        <v>0</v>
      </c>
      <c r="BP2655" s="95">
        <v>0</v>
      </c>
      <c r="BQ2655" s="95">
        <v>0</v>
      </c>
      <c r="BR2655" s="95">
        <v>14375936.3308105</v>
      </c>
      <c r="BS2655" s="95">
        <v>11199798.541381801</v>
      </c>
      <c r="BT2655" s="95">
        <v>5456223.6630248995</v>
      </c>
      <c r="BU2655" s="95">
        <v>0</v>
      </c>
      <c r="BV2655" s="95">
        <v>6184957.4044799795</v>
      </c>
      <c r="BW2655" s="95">
        <v>347494.88217926002</v>
      </c>
      <c r="BX2655" s="95">
        <v>0</v>
      </c>
      <c r="BY2655" s="95">
        <v>0</v>
      </c>
      <c r="BZ2655" s="95">
        <v>0</v>
      </c>
      <c r="CA2655" s="95">
        <v>249777.01511001599</v>
      </c>
      <c r="CB2655" s="95">
        <v>16046035.2962646</v>
      </c>
      <c r="CC2655" s="95">
        <v>123887046.82617199</v>
      </c>
      <c r="CD2655" s="95">
        <v>37187980.006347701</v>
      </c>
      <c r="CE2655" s="95">
        <v>3778.3128560483501</v>
      </c>
      <c r="CF2655" s="95">
        <v>612977.03510284401</v>
      </c>
      <c r="CG2655" s="95">
        <v>4338867.2058715802</v>
      </c>
      <c r="CH2655" s="95">
        <v>0</v>
      </c>
      <c r="CI2655" s="95">
        <v>253565.85815238999</v>
      </c>
      <c r="CJ2655" s="95">
        <v>16653512.993652301</v>
      </c>
      <c r="CK2655" s="95">
        <v>128223673.59570301</v>
      </c>
      <c r="CL2655" s="95">
        <v>37556836.353027299</v>
      </c>
      <c r="CM2655" s="160">
        <v>323747.31005477899</v>
      </c>
      <c r="CN2655" s="160">
        <v>39525907.986816399</v>
      </c>
      <c r="CO2655" s="160">
        <v>185942868.796875</v>
      </c>
      <c r="CP2655" s="95">
        <v>37556836.353027299</v>
      </c>
      <c r="CQ2655" s="95">
        <v>0</v>
      </c>
      <c r="CR2655" s="95">
        <v>0</v>
      </c>
      <c r="CS2655" s="95">
        <v>0</v>
      </c>
      <c r="CT2655" s="95">
        <v>0</v>
      </c>
      <c r="CU2655" s="161">
        <v>16659012.331367444</v>
      </c>
      <c r="CV2655" s="161">
        <v>128225914.03204358</v>
      </c>
    </row>
    <row r="2656" spans="1:100" x14ac:dyDescent="0.2">
      <c r="A2656" s="94" t="s">
        <v>200</v>
      </c>
      <c r="B2656" s="96">
        <v>39326</v>
      </c>
      <c r="C2656" s="95">
        <v>178182.89410209699</v>
      </c>
      <c r="D2656" s="95">
        <v>11.518364792922499</v>
      </c>
      <c r="E2656" s="95">
        <v>73963.359331130996</v>
      </c>
      <c r="F2656" s="95">
        <v>54401.297815799699</v>
      </c>
      <c r="G2656" s="95">
        <v>2600.4316605925601</v>
      </c>
      <c r="H2656" s="95">
        <v>0</v>
      </c>
      <c r="I2656" s="95">
        <v>0</v>
      </c>
      <c r="J2656" s="95">
        <v>62437.440376281702</v>
      </c>
      <c r="K2656" s="95">
        <v>9051.8573131561297</v>
      </c>
      <c r="L2656" s="95">
        <v>40787.912253856703</v>
      </c>
      <c r="M2656" s="95">
        <v>102328.04643631</v>
      </c>
      <c r="N2656" s="95">
        <v>25536.155469894398</v>
      </c>
      <c r="O2656" s="95">
        <v>76496.851370811506</v>
      </c>
      <c r="P2656" s="95">
        <v>0</v>
      </c>
      <c r="Q2656" s="95">
        <v>14068.573470711701</v>
      </c>
      <c r="R2656" s="95">
        <v>2940.2297464907201</v>
      </c>
      <c r="S2656" s="95">
        <v>0</v>
      </c>
      <c r="T2656" s="95">
        <v>992.23911628127098</v>
      </c>
      <c r="U2656" s="95">
        <v>71579.785053253203</v>
      </c>
      <c r="V2656" s="95">
        <v>10278429.7196045</v>
      </c>
      <c r="W2656" s="95">
        <v>728.75023886561405</v>
      </c>
      <c r="X2656" s="95">
        <v>5806908.9404907199</v>
      </c>
      <c r="Y2656" s="95">
        <v>3897359.2601013202</v>
      </c>
      <c r="Z2656" s="95">
        <v>461322.212680817</v>
      </c>
      <c r="AA2656" s="95">
        <v>0</v>
      </c>
      <c r="AB2656" s="95">
        <v>0</v>
      </c>
      <c r="AC2656" s="95">
        <v>21918488.099365201</v>
      </c>
      <c r="AD2656" s="95">
        <v>1272194.4551391599</v>
      </c>
      <c r="AE2656" s="95">
        <v>1838673.9204559301</v>
      </c>
      <c r="AF2656" s="95">
        <v>5323879.9947509803</v>
      </c>
      <c r="AG2656" s="95">
        <v>3584451.7267150902</v>
      </c>
      <c r="AH2656" s="95">
        <v>3712031.96905518</v>
      </c>
      <c r="AI2656" s="95">
        <v>0</v>
      </c>
      <c r="AJ2656" s="95">
        <v>1605488.2260437</v>
      </c>
      <c r="AK2656" s="95">
        <v>460310.60414504999</v>
      </c>
      <c r="AL2656" s="95">
        <v>0</v>
      </c>
      <c r="AM2656" s="95">
        <v>159308.331350327</v>
      </c>
      <c r="AN2656" s="95">
        <v>23236907.100097701</v>
      </c>
      <c r="AO2656" s="95">
        <v>82209873.925781295</v>
      </c>
      <c r="AP2656" s="95">
        <v>6760.66346508265</v>
      </c>
      <c r="AQ2656" s="95">
        <v>43223993.351074196</v>
      </c>
      <c r="AR2656" s="95">
        <v>28760634.756347701</v>
      </c>
      <c r="AS2656" s="95">
        <v>3303158.1878967299</v>
      </c>
      <c r="AT2656" s="95">
        <v>0</v>
      </c>
      <c r="AU2656" s="95">
        <v>0</v>
      </c>
      <c r="AV2656" s="95">
        <v>56756219.6943359</v>
      </c>
      <c r="AW2656" s="95">
        <v>3361169.8515319801</v>
      </c>
      <c r="AX2656" s="95">
        <v>15338197.1643066</v>
      </c>
      <c r="AY2656" s="95">
        <v>42431125.812011696</v>
      </c>
      <c r="AZ2656" s="95">
        <v>26320722.737304699</v>
      </c>
      <c r="BA2656" s="95">
        <v>29016738.097167999</v>
      </c>
      <c r="BB2656" s="95">
        <v>0</v>
      </c>
      <c r="BC2656" s="95">
        <v>12177343.329345699</v>
      </c>
      <c r="BD2656" s="95">
        <v>3247666.9216613802</v>
      </c>
      <c r="BE2656" s="95">
        <v>0</v>
      </c>
      <c r="BF2656" s="95">
        <v>1167837.0426483201</v>
      </c>
      <c r="BG2656" s="95">
        <v>59688954.570800804</v>
      </c>
      <c r="BH2656" s="95">
        <v>21310736.814697299</v>
      </c>
      <c r="BI2656" s="95">
        <v>1485.2827802151401</v>
      </c>
      <c r="BJ2656" s="95">
        <v>16367652.760131801</v>
      </c>
      <c r="BK2656" s="95">
        <v>11712292.212890601</v>
      </c>
      <c r="BL2656" s="95">
        <v>0</v>
      </c>
      <c r="BM2656" s="95">
        <v>0</v>
      </c>
      <c r="BN2656" s="95">
        <v>0</v>
      </c>
      <c r="BO2656" s="95">
        <v>0</v>
      </c>
      <c r="BP2656" s="95">
        <v>0</v>
      </c>
      <c r="BQ2656" s="95">
        <v>0</v>
      </c>
      <c r="BR2656" s="95">
        <v>14611622.900878901</v>
      </c>
      <c r="BS2656" s="95">
        <v>11223590.956543</v>
      </c>
      <c r="BT2656" s="95">
        <v>5651990.0190429697</v>
      </c>
      <c r="BU2656" s="95">
        <v>0</v>
      </c>
      <c r="BV2656" s="95">
        <v>6242992.6724853497</v>
      </c>
      <c r="BW2656" s="95">
        <v>365104.86994552601</v>
      </c>
      <c r="BX2656" s="95">
        <v>0</v>
      </c>
      <c r="BY2656" s="95">
        <v>0</v>
      </c>
      <c r="BZ2656" s="95">
        <v>0</v>
      </c>
      <c r="CA2656" s="95">
        <v>251876.97728157</v>
      </c>
      <c r="CB2656" s="95">
        <v>16086384.9449463</v>
      </c>
      <c r="CC2656" s="95">
        <v>125487485.17968801</v>
      </c>
      <c r="CD2656" s="95">
        <v>37694406.724121101</v>
      </c>
      <c r="CE2656" s="95">
        <v>3825.7216381728599</v>
      </c>
      <c r="CF2656" s="95">
        <v>616072.63098144496</v>
      </c>
      <c r="CG2656" s="95">
        <v>4398729.4292602502</v>
      </c>
      <c r="CH2656" s="95">
        <v>0</v>
      </c>
      <c r="CI2656" s="95">
        <v>255697.52809906</v>
      </c>
      <c r="CJ2656" s="95">
        <v>16702837.9216309</v>
      </c>
      <c r="CK2656" s="95">
        <v>129885755.150391</v>
      </c>
      <c r="CL2656" s="95">
        <v>38040897.814453103</v>
      </c>
      <c r="CM2656" s="160">
        <v>326740.81085586501</v>
      </c>
      <c r="CN2656" s="160">
        <v>39901943.9072266</v>
      </c>
      <c r="CO2656" s="160">
        <v>189334363.50390601</v>
      </c>
      <c r="CP2656" s="95">
        <v>38040897.814453103</v>
      </c>
      <c r="CQ2656" s="95">
        <v>0</v>
      </c>
      <c r="CR2656" s="95">
        <v>0</v>
      </c>
      <c r="CS2656" s="95">
        <v>0</v>
      </c>
      <c r="CT2656" s="95">
        <v>0</v>
      </c>
      <c r="CU2656" s="161">
        <v>16702457.575927746</v>
      </c>
      <c r="CV2656" s="161">
        <v>129886214.60894826</v>
      </c>
    </row>
    <row r="2657" spans="1:100" x14ac:dyDescent="0.2">
      <c r="A2657" s="94" t="s">
        <v>200</v>
      </c>
      <c r="B2657" s="96">
        <v>39417</v>
      </c>
      <c r="C2657" s="95">
        <v>181469.49717140201</v>
      </c>
      <c r="D2657" s="95">
        <v>10.6536914659664</v>
      </c>
      <c r="E2657" s="95">
        <v>72273.595824241595</v>
      </c>
      <c r="F2657" s="95">
        <v>53774.954019069701</v>
      </c>
      <c r="G2657" s="95">
        <v>2812.9563210308602</v>
      </c>
      <c r="H2657" s="95">
        <v>0</v>
      </c>
      <c r="I2657" s="95">
        <v>0</v>
      </c>
      <c r="J2657" s="95">
        <v>64450.4324970245</v>
      </c>
      <c r="K2657" s="95">
        <v>7710.8841062188103</v>
      </c>
      <c r="L2657" s="95">
        <v>39840.673299312599</v>
      </c>
      <c r="M2657" s="95">
        <v>102978.45802974699</v>
      </c>
      <c r="N2657" s="95">
        <v>25233.490008115801</v>
      </c>
      <c r="O2657" s="95">
        <v>78476.763154983506</v>
      </c>
      <c r="P2657" s="95">
        <v>0</v>
      </c>
      <c r="Q2657" s="95">
        <v>13991.743622899099</v>
      </c>
      <c r="R2657" s="95">
        <v>3018.5881709158398</v>
      </c>
      <c r="S2657" s="95">
        <v>0</v>
      </c>
      <c r="T2657" s="95">
        <v>990.35137774050202</v>
      </c>
      <c r="U2657" s="95">
        <v>72279.867015838594</v>
      </c>
      <c r="V2657" s="95">
        <v>10450365.072876001</v>
      </c>
      <c r="W2657" s="95">
        <v>794.80161021649803</v>
      </c>
      <c r="X2657" s="95">
        <v>5690185.3955078097</v>
      </c>
      <c r="Y2657" s="95">
        <v>3860111.50427246</v>
      </c>
      <c r="Z2657" s="95">
        <v>490995.76132202102</v>
      </c>
      <c r="AA2657" s="95">
        <v>0</v>
      </c>
      <c r="AB2657" s="95">
        <v>0</v>
      </c>
      <c r="AC2657" s="95">
        <v>22574521.326171901</v>
      </c>
      <c r="AD2657" s="95">
        <v>978142.47923278797</v>
      </c>
      <c r="AE2657" s="95">
        <v>1814382.18624878</v>
      </c>
      <c r="AF2657" s="95">
        <v>5352335.2254028302</v>
      </c>
      <c r="AG2657" s="95">
        <v>3545495.1792602502</v>
      </c>
      <c r="AH2657" s="95">
        <v>3823134.5676574698</v>
      </c>
      <c r="AI2657" s="95">
        <v>0</v>
      </c>
      <c r="AJ2657" s="95">
        <v>1599781.6283416699</v>
      </c>
      <c r="AK2657" s="95">
        <v>475648.83147811901</v>
      </c>
      <c r="AL2657" s="95">
        <v>0</v>
      </c>
      <c r="AM2657" s="95">
        <v>152130.441003799</v>
      </c>
      <c r="AN2657" s="95">
        <v>23564818.158691399</v>
      </c>
      <c r="AO2657" s="95">
        <v>84456460.405273393</v>
      </c>
      <c r="AP2657" s="95">
        <v>7051.2592657208397</v>
      </c>
      <c r="AQ2657" s="95">
        <v>42737404.446777299</v>
      </c>
      <c r="AR2657" s="95">
        <v>28830999.838378899</v>
      </c>
      <c r="AS2657" s="95">
        <v>3551274.1328430199</v>
      </c>
      <c r="AT2657" s="95">
        <v>0</v>
      </c>
      <c r="AU2657" s="95">
        <v>0</v>
      </c>
      <c r="AV2657" s="95">
        <v>57561534.832519501</v>
      </c>
      <c r="AW2657" s="95">
        <v>2612624.6510314899</v>
      </c>
      <c r="AX2657" s="95">
        <v>15296885.324707</v>
      </c>
      <c r="AY2657" s="95">
        <v>43149401.826660201</v>
      </c>
      <c r="AZ2657" s="95">
        <v>26305325.709716801</v>
      </c>
      <c r="BA2657" s="95">
        <v>30214642.7958984</v>
      </c>
      <c r="BB2657" s="95">
        <v>0</v>
      </c>
      <c r="BC2657" s="95">
        <v>12311904.139526401</v>
      </c>
      <c r="BD2657" s="95">
        <v>3408497.95947266</v>
      </c>
      <c r="BE2657" s="95">
        <v>0</v>
      </c>
      <c r="BF2657" s="95">
        <v>1131723.0222015399</v>
      </c>
      <c r="BG2657" s="95">
        <v>60918989.137207001</v>
      </c>
      <c r="BH2657" s="95">
        <v>21959069.631103501</v>
      </c>
      <c r="BI2657" s="95">
        <v>1185.27726736665</v>
      </c>
      <c r="BJ2657" s="95">
        <v>16263045.3625488</v>
      </c>
      <c r="BK2657" s="95">
        <v>11720923.6318359</v>
      </c>
      <c r="BL2657" s="95">
        <v>0</v>
      </c>
      <c r="BM2657" s="95">
        <v>0</v>
      </c>
      <c r="BN2657" s="95">
        <v>0</v>
      </c>
      <c r="BO2657" s="95">
        <v>0</v>
      </c>
      <c r="BP2657" s="95">
        <v>0</v>
      </c>
      <c r="BQ2657" s="95">
        <v>0</v>
      </c>
      <c r="BR2657" s="95">
        <v>14848071.938964801</v>
      </c>
      <c r="BS2657" s="95">
        <v>11193479.083740201</v>
      </c>
      <c r="BT2657" s="95">
        <v>5882852.2896118201</v>
      </c>
      <c r="BU2657" s="95">
        <v>0</v>
      </c>
      <c r="BV2657" s="95">
        <v>6339471.5482788105</v>
      </c>
      <c r="BW2657" s="95">
        <v>394464.05941772502</v>
      </c>
      <c r="BX2657" s="95">
        <v>0</v>
      </c>
      <c r="BY2657" s="95">
        <v>0</v>
      </c>
      <c r="BZ2657" s="95">
        <v>0</v>
      </c>
      <c r="CA2657" s="95">
        <v>253725.62251853899</v>
      </c>
      <c r="CB2657" s="95">
        <v>16155428.252929701</v>
      </c>
      <c r="CC2657" s="95">
        <v>127372790.84668</v>
      </c>
      <c r="CD2657" s="95">
        <v>38202629.302246101</v>
      </c>
      <c r="CE2657" s="95">
        <v>3879.2396049201502</v>
      </c>
      <c r="CF2657" s="95">
        <v>628199.96846008301</v>
      </c>
      <c r="CG2657" s="95">
        <v>4537130.9945678702</v>
      </c>
      <c r="CH2657" s="95">
        <v>0</v>
      </c>
      <c r="CI2657" s="95">
        <v>257630.10861206101</v>
      </c>
      <c r="CJ2657" s="95">
        <v>16781779.729003899</v>
      </c>
      <c r="CK2657" s="95">
        <v>131909524.972656</v>
      </c>
      <c r="CL2657" s="95">
        <v>38596189.037109397</v>
      </c>
      <c r="CM2657" s="160">
        <v>329457.80588912999</v>
      </c>
      <c r="CN2657" s="160">
        <v>40348132.3974609</v>
      </c>
      <c r="CO2657" s="160">
        <v>192698724.16406301</v>
      </c>
      <c r="CP2657" s="95">
        <v>38596189.037109397</v>
      </c>
      <c r="CQ2657" s="95">
        <v>0</v>
      </c>
      <c r="CR2657" s="95">
        <v>0</v>
      </c>
      <c r="CS2657" s="95">
        <v>0</v>
      </c>
      <c r="CT2657" s="95">
        <v>0</v>
      </c>
      <c r="CU2657" s="161">
        <v>16783628.221389785</v>
      </c>
      <c r="CV2657" s="161">
        <v>131909921.84124787</v>
      </c>
    </row>
    <row r="2658" spans="1:100" x14ac:dyDescent="0.2">
      <c r="A2658" s="94" t="s">
        <v>200</v>
      </c>
      <c r="B2658" s="96">
        <v>39508</v>
      </c>
      <c r="C2658" s="95">
        <v>184846.79126739499</v>
      </c>
      <c r="D2658" s="95">
        <v>10.7288675629534</v>
      </c>
      <c r="E2658" s="95">
        <v>70228.041023254395</v>
      </c>
      <c r="F2658" s="95">
        <v>53511.351861476898</v>
      </c>
      <c r="G2658" s="95">
        <v>3120.6092494428199</v>
      </c>
      <c r="H2658" s="95">
        <v>0</v>
      </c>
      <c r="I2658" s="95">
        <v>0</v>
      </c>
      <c r="J2658" s="95">
        <v>66825.280471801801</v>
      </c>
      <c r="K2658" s="95">
        <v>6495.2039595842398</v>
      </c>
      <c r="L2658" s="95">
        <v>39448.324634552002</v>
      </c>
      <c r="M2658" s="95">
        <v>103544.238821983</v>
      </c>
      <c r="N2658" s="95">
        <v>24977.938318491</v>
      </c>
      <c r="O2658" s="95">
        <v>79820.902620315595</v>
      </c>
      <c r="P2658" s="95">
        <v>0</v>
      </c>
      <c r="Q2658" s="95">
        <v>13863.5944436789</v>
      </c>
      <c r="R2658" s="95">
        <v>3198.4687234461298</v>
      </c>
      <c r="S2658" s="95">
        <v>0</v>
      </c>
      <c r="T2658" s="95">
        <v>991.87479218840599</v>
      </c>
      <c r="U2658" s="95">
        <v>73260.815174102798</v>
      </c>
      <c r="V2658" s="95">
        <v>10575365.2706299</v>
      </c>
      <c r="W2658" s="95">
        <v>868.27663245797203</v>
      </c>
      <c r="X2658" s="95">
        <v>5470927.14245605</v>
      </c>
      <c r="Y2658" s="95">
        <v>3799857.6328125</v>
      </c>
      <c r="Z2658" s="95">
        <v>513772.46100997902</v>
      </c>
      <c r="AA2658" s="95">
        <v>0</v>
      </c>
      <c r="AB2658" s="95">
        <v>0</v>
      </c>
      <c r="AC2658" s="95">
        <v>23065392.181640599</v>
      </c>
      <c r="AD2658" s="95">
        <v>789830.69361877395</v>
      </c>
      <c r="AE2658" s="95">
        <v>1770138.8608093299</v>
      </c>
      <c r="AF2658" s="95">
        <v>5336307.1854858398</v>
      </c>
      <c r="AG2658" s="95">
        <v>3498740.5797729502</v>
      </c>
      <c r="AH2658" s="95">
        <v>3892171.2852172898</v>
      </c>
      <c r="AI2658" s="95">
        <v>0</v>
      </c>
      <c r="AJ2658" s="95">
        <v>1589277.23298645</v>
      </c>
      <c r="AK2658" s="95">
        <v>487426.80096816999</v>
      </c>
      <c r="AL2658" s="95">
        <v>0</v>
      </c>
      <c r="AM2658" s="95">
        <v>148024.51962089501</v>
      </c>
      <c r="AN2658" s="95">
        <v>23803309.621337902</v>
      </c>
      <c r="AO2658" s="95">
        <v>86350821.748046905</v>
      </c>
      <c r="AP2658" s="95">
        <v>6091.9522275924701</v>
      </c>
      <c r="AQ2658" s="95">
        <v>41822999.449218802</v>
      </c>
      <c r="AR2658" s="95">
        <v>28977433.240966801</v>
      </c>
      <c r="AS2658" s="95">
        <v>3769990.8727722201</v>
      </c>
      <c r="AT2658" s="95">
        <v>0</v>
      </c>
      <c r="AU2658" s="95">
        <v>0</v>
      </c>
      <c r="AV2658" s="95">
        <v>60240312.502929702</v>
      </c>
      <c r="AW2658" s="95">
        <v>2147612.2716979999</v>
      </c>
      <c r="AX2658" s="95">
        <v>15146824.5616455</v>
      </c>
      <c r="AY2658" s="95">
        <v>43533113.624511696</v>
      </c>
      <c r="AZ2658" s="95">
        <v>26336779.940429699</v>
      </c>
      <c r="BA2658" s="95">
        <v>31076674.072997998</v>
      </c>
      <c r="BB2658" s="95">
        <v>0</v>
      </c>
      <c r="BC2658" s="95">
        <v>12437239.630981401</v>
      </c>
      <c r="BD2658" s="95">
        <v>3540511.6652221698</v>
      </c>
      <c r="BE2658" s="95">
        <v>0</v>
      </c>
      <c r="BF2658" s="95">
        <v>1113504.5404205299</v>
      </c>
      <c r="BG2658" s="95">
        <v>62749884.464355499</v>
      </c>
      <c r="BH2658" s="95">
        <v>20640589.189697299</v>
      </c>
      <c r="BI2658" s="95">
        <v>831.46477030962706</v>
      </c>
      <c r="BJ2658" s="95">
        <v>14440937.622924799</v>
      </c>
      <c r="BK2658" s="95">
        <v>10615714.7687988</v>
      </c>
      <c r="BL2658" s="95">
        <v>0</v>
      </c>
      <c r="BM2658" s="95">
        <v>0</v>
      </c>
      <c r="BN2658" s="95">
        <v>0</v>
      </c>
      <c r="BO2658" s="95">
        <v>0</v>
      </c>
      <c r="BP2658" s="95">
        <v>0</v>
      </c>
      <c r="BQ2658" s="95">
        <v>0</v>
      </c>
      <c r="BR2658" s="95">
        <v>13345008.0466309</v>
      </c>
      <c r="BS2658" s="95">
        <v>10016436.164917</v>
      </c>
      <c r="BT2658" s="95">
        <v>6048476.6083373995</v>
      </c>
      <c r="BU2658" s="95">
        <v>0</v>
      </c>
      <c r="BV2658" s="95">
        <v>5690562.99853516</v>
      </c>
      <c r="BW2658" s="95">
        <v>409015.69080734299</v>
      </c>
      <c r="BX2658" s="95">
        <v>0</v>
      </c>
      <c r="BY2658" s="95">
        <v>0</v>
      </c>
      <c r="BZ2658" s="95">
        <v>0</v>
      </c>
      <c r="CA2658" s="95">
        <v>255125.64385986299</v>
      </c>
      <c r="CB2658" s="95">
        <v>16061290.7814941</v>
      </c>
      <c r="CC2658" s="95">
        <v>128261377.678711</v>
      </c>
      <c r="CD2658" s="95">
        <v>35118102.873046897</v>
      </c>
      <c r="CE2658" s="95">
        <v>4074.4836830794802</v>
      </c>
      <c r="CF2658" s="95">
        <v>635253.67053985596</v>
      </c>
      <c r="CG2658" s="95">
        <v>4648176.3084716797</v>
      </c>
      <c r="CH2658" s="95">
        <v>0</v>
      </c>
      <c r="CI2658" s="95">
        <v>259168.994920731</v>
      </c>
      <c r="CJ2658" s="95">
        <v>16691997.721801801</v>
      </c>
      <c r="CK2658" s="95">
        <v>132895251.38281301</v>
      </c>
      <c r="CL2658" s="95">
        <v>35539993.762207001</v>
      </c>
      <c r="CM2658" s="160">
        <v>331979.92310333299</v>
      </c>
      <c r="CN2658" s="160">
        <v>40524363.418457001</v>
      </c>
      <c r="CO2658" s="160">
        <v>195612275.16406301</v>
      </c>
      <c r="CP2658" s="95">
        <v>35539993.762207001</v>
      </c>
      <c r="CQ2658" s="95">
        <v>0</v>
      </c>
      <c r="CR2658" s="95">
        <v>0</v>
      </c>
      <c r="CS2658" s="95">
        <v>0</v>
      </c>
      <c r="CT2658" s="95">
        <v>0</v>
      </c>
      <c r="CU2658" s="161">
        <v>16696544.452033956</v>
      </c>
      <c r="CV2658" s="161">
        <v>132909553.98718268</v>
      </c>
    </row>
    <row r="2659" spans="1:100" x14ac:dyDescent="0.2">
      <c r="A2659" s="94" t="s">
        <v>200</v>
      </c>
      <c r="B2659" s="96">
        <v>39600</v>
      </c>
      <c r="C2659" s="95">
        <v>187567.12332725499</v>
      </c>
      <c r="D2659" s="95">
        <v>11.1516304989345</v>
      </c>
      <c r="E2659" s="95">
        <v>68485.648645401001</v>
      </c>
      <c r="F2659" s="95">
        <v>52677.040182113597</v>
      </c>
      <c r="G2659" s="95">
        <v>3314.3182216584701</v>
      </c>
      <c r="H2659" s="95">
        <v>0</v>
      </c>
      <c r="I2659" s="95">
        <v>0</v>
      </c>
      <c r="J2659" s="95">
        <v>69020.9145765305</v>
      </c>
      <c r="K2659" s="95">
        <v>5320.7271063923799</v>
      </c>
      <c r="L2659" s="95">
        <v>39416.638769626603</v>
      </c>
      <c r="M2659" s="95">
        <v>103970.687526703</v>
      </c>
      <c r="N2659" s="95">
        <v>24752.407040596001</v>
      </c>
      <c r="O2659" s="95">
        <v>80891.390007018999</v>
      </c>
      <c r="P2659" s="95">
        <v>0</v>
      </c>
      <c r="Q2659" s="95">
        <v>13691.7320398092</v>
      </c>
      <c r="R2659" s="95">
        <v>3289.8531550467001</v>
      </c>
      <c r="S2659" s="95">
        <v>0</v>
      </c>
      <c r="T2659" s="95">
        <v>1004.46058824658</v>
      </c>
      <c r="U2659" s="95">
        <v>74220.243955612197</v>
      </c>
      <c r="V2659" s="95">
        <v>10711635.9559326</v>
      </c>
      <c r="W2659" s="95">
        <v>553.38601742684796</v>
      </c>
      <c r="X2659" s="95">
        <v>5313291.6531372098</v>
      </c>
      <c r="Y2659" s="95">
        <v>3743517.25073242</v>
      </c>
      <c r="Z2659" s="95">
        <v>540816.09688568104</v>
      </c>
      <c r="AA2659" s="95">
        <v>0</v>
      </c>
      <c r="AB2659" s="95">
        <v>0</v>
      </c>
      <c r="AC2659" s="95">
        <v>23661382.809326202</v>
      </c>
      <c r="AD2659" s="95">
        <v>632179.52514648403</v>
      </c>
      <c r="AE2659" s="95">
        <v>1756661.9613647501</v>
      </c>
      <c r="AF2659" s="95">
        <v>5346309.7738647498</v>
      </c>
      <c r="AG2659" s="95">
        <v>3451847.9447936998</v>
      </c>
      <c r="AH2659" s="95">
        <v>3945113.03598022</v>
      </c>
      <c r="AI2659" s="95">
        <v>0</v>
      </c>
      <c r="AJ2659" s="95">
        <v>1567609.98060608</v>
      </c>
      <c r="AK2659" s="95">
        <v>498307.75907897903</v>
      </c>
      <c r="AL2659" s="95">
        <v>0</v>
      </c>
      <c r="AM2659" s="95">
        <v>147206.16566658</v>
      </c>
      <c r="AN2659" s="95">
        <v>24268652.293212902</v>
      </c>
      <c r="AO2659" s="95">
        <v>88362241.689453095</v>
      </c>
      <c r="AP2659" s="95">
        <v>6650.5551096200898</v>
      </c>
      <c r="AQ2659" s="95">
        <v>40904493.984863304</v>
      </c>
      <c r="AR2659" s="95">
        <v>28787280.744140599</v>
      </c>
      <c r="AS2659" s="95">
        <v>4022920.3954467801</v>
      </c>
      <c r="AT2659" s="95">
        <v>0</v>
      </c>
      <c r="AU2659" s="95">
        <v>0</v>
      </c>
      <c r="AV2659" s="95">
        <v>63381240.395996101</v>
      </c>
      <c r="AW2659" s="95">
        <v>1735212.8847656299</v>
      </c>
      <c r="AX2659" s="95">
        <v>15270129.2687988</v>
      </c>
      <c r="AY2659" s="95">
        <v>44066598.833496101</v>
      </c>
      <c r="AZ2659" s="95">
        <v>26156568.520019501</v>
      </c>
      <c r="BA2659" s="95">
        <v>31855998.534667999</v>
      </c>
      <c r="BB2659" s="95">
        <v>0</v>
      </c>
      <c r="BC2659" s="95">
        <v>12313514.234375</v>
      </c>
      <c r="BD2659" s="95">
        <v>3671955.2944030799</v>
      </c>
      <c r="BE2659" s="95">
        <v>0</v>
      </c>
      <c r="BF2659" s="95">
        <v>1125301.9400634801</v>
      </c>
      <c r="BG2659" s="95">
        <v>64451136.084472701</v>
      </c>
      <c r="BH2659" s="95">
        <v>21175639.356201202</v>
      </c>
      <c r="BI2659" s="95">
        <v>898.448942407966</v>
      </c>
      <c r="BJ2659" s="95">
        <v>14247547.479126001</v>
      </c>
      <c r="BK2659" s="95">
        <v>10482019.1762695</v>
      </c>
      <c r="BL2659" s="95">
        <v>0</v>
      </c>
      <c r="BM2659" s="95">
        <v>0</v>
      </c>
      <c r="BN2659" s="95">
        <v>0</v>
      </c>
      <c r="BO2659" s="95">
        <v>0</v>
      </c>
      <c r="BP2659" s="95">
        <v>0</v>
      </c>
      <c r="BQ2659" s="95">
        <v>0</v>
      </c>
      <c r="BR2659" s="95">
        <v>13463191.357299799</v>
      </c>
      <c r="BS2659" s="95">
        <v>9958684.6810302697</v>
      </c>
      <c r="BT2659" s="95">
        <v>6199444.2681884803</v>
      </c>
      <c r="BU2659" s="95">
        <v>0</v>
      </c>
      <c r="BV2659" s="95">
        <v>5706426.9189453097</v>
      </c>
      <c r="BW2659" s="95">
        <v>424497.71410369902</v>
      </c>
      <c r="BX2659" s="95">
        <v>0</v>
      </c>
      <c r="BY2659" s="95">
        <v>0</v>
      </c>
      <c r="BZ2659" s="95">
        <v>0</v>
      </c>
      <c r="CA2659" s="95">
        <v>256264.43513488799</v>
      </c>
      <c r="CB2659" s="95">
        <v>16024973.763793901</v>
      </c>
      <c r="CC2659" s="95">
        <v>129372500.086914</v>
      </c>
      <c r="CD2659" s="95">
        <v>35403119.178222701</v>
      </c>
      <c r="CE2659" s="95">
        <v>4135.1609720587703</v>
      </c>
      <c r="CF2659" s="95">
        <v>642947.74994659401</v>
      </c>
      <c r="CG2659" s="95">
        <v>4768992.2003784198</v>
      </c>
      <c r="CH2659" s="95">
        <v>0</v>
      </c>
      <c r="CI2659" s="95">
        <v>260406.38706588699</v>
      </c>
      <c r="CJ2659" s="95">
        <v>16671953.123291001</v>
      </c>
      <c r="CK2659" s="95">
        <v>134131716.43945301</v>
      </c>
      <c r="CL2659" s="95">
        <v>35835316.923339799</v>
      </c>
      <c r="CM2659" s="160">
        <v>334097.04157257098</v>
      </c>
      <c r="CN2659" s="160">
        <v>40928904.940429702</v>
      </c>
      <c r="CO2659" s="160">
        <v>198628145.55468801</v>
      </c>
      <c r="CP2659" s="95">
        <v>35835316.923339799</v>
      </c>
      <c r="CQ2659" s="95">
        <v>0</v>
      </c>
      <c r="CR2659" s="95">
        <v>0</v>
      </c>
      <c r="CS2659" s="95">
        <v>0</v>
      </c>
      <c r="CT2659" s="95">
        <v>0</v>
      </c>
      <c r="CU2659" s="161">
        <v>16667921.513740495</v>
      </c>
      <c r="CV2659" s="161">
        <v>134141492.28729242</v>
      </c>
    </row>
    <row r="2660" spans="1:100" x14ac:dyDescent="0.2">
      <c r="A2660" s="94" t="s">
        <v>200</v>
      </c>
      <c r="B2660" s="96">
        <v>39692</v>
      </c>
      <c r="C2660" s="95">
        <v>190665.00431442299</v>
      </c>
      <c r="D2660" s="95">
        <v>9.4033985938876903</v>
      </c>
      <c r="E2660" s="95">
        <v>66228.187152862505</v>
      </c>
      <c r="F2660" s="95">
        <v>51540.430013179801</v>
      </c>
      <c r="G2660" s="95">
        <v>3494.36920037866</v>
      </c>
      <c r="H2660" s="95">
        <v>0</v>
      </c>
      <c r="I2660" s="95">
        <v>0</v>
      </c>
      <c r="J2660" s="95">
        <v>70723.766942977905</v>
      </c>
      <c r="K2660" s="95">
        <v>4447.14231842756</v>
      </c>
      <c r="L2660" s="95">
        <v>37963.274639129602</v>
      </c>
      <c r="M2660" s="95">
        <v>104699.959354401</v>
      </c>
      <c r="N2660" s="95">
        <v>24367.183944463701</v>
      </c>
      <c r="O2660" s="95">
        <v>81912.411468505903</v>
      </c>
      <c r="P2660" s="95">
        <v>0</v>
      </c>
      <c r="Q2660" s="95">
        <v>13634.061420083</v>
      </c>
      <c r="R2660" s="95">
        <v>3330.5447193384198</v>
      </c>
      <c r="S2660" s="95">
        <v>0</v>
      </c>
      <c r="T2660" s="95">
        <v>1004.05996004492</v>
      </c>
      <c r="U2660" s="95">
        <v>75244.765470504804</v>
      </c>
      <c r="V2660" s="95">
        <v>10880498.2458496</v>
      </c>
      <c r="W2660" s="95">
        <v>1200.7668019831201</v>
      </c>
      <c r="X2660" s="95">
        <v>5095203.4960327102</v>
      </c>
      <c r="Y2660" s="95">
        <v>3628314.3685607901</v>
      </c>
      <c r="Z2660" s="95">
        <v>552883.98749542201</v>
      </c>
      <c r="AA2660" s="95">
        <v>0</v>
      </c>
      <c r="AB2660" s="95">
        <v>0</v>
      </c>
      <c r="AC2660" s="95">
        <v>24101079.149658199</v>
      </c>
      <c r="AD2660" s="95">
        <v>559624.76048278797</v>
      </c>
      <c r="AE2660" s="95">
        <v>1704082.8500061</v>
      </c>
      <c r="AF2660" s="95">
        <v>5351642.2145385696</v>
      </c>
      <c r="AG2660" s="95">
        <v>3374143.2705993699</v>
      </c>
      <c r="AH2660" s="95">
        <v>3960344.5802917499</v>
      </c>
      <c r="AI2660" s="95">
        <v>0</v>
      </c>
      <c r="AJ2660" s="95">
        <v>1549415.10075378</v>
      </c>
      <c r="AK2660" s="95">
        <v>495639.11553192098</v>
      </c>
      <c r="AL2660" s="95">
        <v>0</v>
      </c>
      <c r="AM2660" s="95">
        <v>147508.958604813</v>
      </c>
      <c r="AN2660" s="95">
        <v>24684382.8669434</v>
      </c>
      <c r="AO2660" s="95">
        <v>90621476.292968795</v>
      </c>
      <c r="AP2660" s="95">
        <v>10553.3839036226</v>
      </c>
      <c r="AQ2660" s="95">
        <v>39505462.794921897</v>
      </c>
      <c r="AR2660" s="95">
        <v>28026009.753417999</v>
      </c>
      <c r="AS2660" s="95">
        <v>4172196.1268615699</v>
      </c>
      <c r="AT2660" s="95">
        <v>0</v>
      </c>
      <c r="AU2660" s="95">
        <v>0</v>
      </c>
      <c r="AV2660" s="95">
        <v>65463155.363769501</v>
      </c>
      <c r="AW2660" s="95">
        <v>1554034.86239624</v>
      </c>
      <c r="AX2660" s="95">
        <v>14874335.107055699</v>
      </c>
      <c r="AY2660" s="95">
        <v>44605704.932128899</v>
      </c>
      <c r="AZ2660" s="95">
        <v>25793985.555908199</v>
      </c>
      <c r="BA2660" s="95">
        <v>32326162.457519501</v>
      </c>
      <c r="BB2660" s="95">
        <v>0</v>
      </c>
      <c r="BC2660" s="95">
        <v>12377999.9642334</v>
      </c>
      <c r="BD2660" s="95">
        <v>3682978.7729186998</v>
      </c>
      <c r="BE2660" s="95">
        <v>0</v>
      </c>
      <c r="BF2660" s="95">
        <v>1141837.1772155799</v>
      </c>
      <c r="BG2660" s="95">
        <v>66453501.134765603</v>
      </c>
      <c r="BH2660" s="95">
        <v>21643526.113037098</v>
      </c>
      <c r="BI2660" s="95">
        <v>826.37727073580004</v>
      </c>
      <c r="BJ2660" s="95">
        <v>13850671.8234863</v>
      </c>
      <c r="BK2660" s="95">
        <v>10224723.758667</v>
      </c>
      <c r="BL2660" s="95">
        <v>0</v>
      </c>
      <c r="BM2660" s="95">
        <v>0</v>
      </c>
      <c r="BN2660" s="95">
        <v>0</v>
      </c>
      <c r="BO2660" s="95">
        <v>0</v>
      </c>
      <c r="BP2660" s="95">
        <v>0</v>
      </c>
      <c r="BQ2660" s="95">
        <v>0</v>
      </c>
      <c r="BR2660" s="95">
        <v>13716039.5</v>
      </c>
      <c r="BS2660" s="95">
        <v>9800324.5275878906</v>
      </c>
      <c r="BT2660" s="95">
        <v>6289539.2036132803</v>
      </c>
      <c r="BU2660" s="95">
        <v>0</v>
      </c>
      <c r="BV2660" s="95">
        <v>5740692.7220459003</v>
      </c>
      <c r="BW2660" s="95">
        <v>427113.36651992798</v>
      </c>
      <c r="BX2660" s="95">
        <v>0</v>
      </c>
      <c r="BY2660" s="95">
        <v>0</v>
      </c>
      <c r="BZ2660" s="95">
        <v>0</v>
      </c>
      <c r="CA2660" s="95">
        <v>256733.20228004499</v>
      </c>
      <c r="CB2660" s="95">
        <v>15950651.622558599</v>
      </c>
      <c r="CC2660" s="95">
        <v>130061336.39257801</v>
      </c>
      <c r="CD2660" s="95">
        <v>35484147.723144501</v>
      </c>
      <c r="CE2660" s="95">
        <v>4195.0121381878898</v>
      </c>
      <c r="CF2660" s="95">
        <v>647537.57837677002</v>
      </c>
      <c r="CG2660" s="95">
        <v>4861948.2091674795</v>
      </c>
      <c r="CH2660" s="95">
        <v>0</v>
      </c>
      <c r="CI2660" s="95">
        <v>260929.65873146101</v>
      </c>
      <c r="CJ2660" s="95">
        <v>16607271.498168901</v>
      </c>
      <c r="CK2660" s="95">
        <v>134920795.47460899</v>
      </c>
      <c r="CL2660" s="95">
        <v>35904641.955566399</v>
      </c>
      <c r="CM2660" s="160">
        <v>335418.63022232102</v>
      </c>
      <c r="CN2660" s="160">
        <v>41241417.847656302</v>
      </c>
      <c r="CO2660" s="160">
        <v>201410460.06835899</v>
      </c>
      <c r="CP2660" s="95">
        <v>35904641.955566399</v>
      </c>
      <c r="CQ2660" s="95">
        <v>0</v>
      </c>
      <c r="CR2660" s="95">
        <v>0</v>
      </c>
      <c r="CS2660" s="95">
        <v>0</v>
      </c>
      <c r="CT2660" s="95">
        <v>0</v>
      </c>
      <c r="CU2660" s="161">
        <v>16598189.200935369</v>
      </c>
      <c r="CV2660" s="161">
        <v>134923284.60174549</v>
      </c>
    </row>
    <row r="2661" spans="1:100" x14ac:dyDescent="0.2">
      <c r="A2661" s="94" t="s">
        <v>200</v>
      </c>
      <c r="B2661" s="96">
        <v>39783</v>
      </c>
      <c r="C2661" s="95">
        <v>190826.101797104</v>
      </c>
      <c r="D2661" s="95">
        <v>10.687487330986199</v>
      </c>
      <c r="E2661" s="95">
        <v>64487.748170852698</v>
      </c>
      <c r="F2661" s="95">
        <v>50637.030065059698</v>
      </c>
      <c r="G2661" s="95">
        <v>3709.9267669022101</v>
      </c>
      <c r="H2661" s="95">
        <v>0</v>
      </c>
      <c r="I2661" s="95">
        <v>0</v>
      </c>
      <c r="J2661" s="95">
        <v>72192.083608627305</v>
      </c>
      <c r="K2661" s="95">
        <v>3658.56345555186</v>
      </c>
      <c r="L2661" s="95">
        <v>37013.631618022897</v>
      </c>
      <c r="M2661" s="95">
        <v>104085.62130641899</v>
      </c>
      <c r="N2661" s="95">
        <v>23981.564970731699</v>
      </c>
      <c r="O2661" s="95">
        <v>82283.743977546706</v>
      </c>
      <c r="P2661" s="95">
        <v>0</v>
      </c>
      <c r="Q2661" s="95">
        <v>13458.9327383041</v>
      </c>
      <c r="R2661" s="95">
        <v>3424.90968623757</v>
      </c>
      <c r="S2661" s="95">
        <v>0</v>
      </c>
      <c r="T2661" s="95">
        <v>984.88026285171497</v>
      </c>
      <c r="U2661" s="95">
        <v>75930.568803787202</v>
      </c>
      <c r="V2661" s="95">
        <v>10860128.6016846</v>
      </c>
      <c r="W2661" s="95">
        <v>1135.1086291372801</v>
      </c>
      <c r="X2661" s="95">
        <v>4913855.4594116202</v>
      </c>
      <c r="Y2661" s="95">
        <v>3530651.9230041499</v>
      </c>
      <c r="Z2661" s="95">
        <v>579952.93278503395</v>
      </c>
      <c r="AA2661" s="95">
        <v>0</v>
      </c>
      <c r="AB2661" s="95">
        <v>0</v>
      </c>
      <c r="AC2661" s="95">
        <v>24442500.846191399</v>
      </c>
      <c r="AD2661" s="95">
        <v>441003.317340851</v>
      </c>
      <c r="AE2661" s="95">
        <v>1652730.2385406501</v>
      </c>
      <c r="AF2661" s="95">
        <v>5328891.2387084998</v>
      </c>
      <c r="AG2661" s="95">
        <v>3289688.9361572298</v>
      </c>
      <c r="AH2661" s="95">
        <v>3977578.0636901902</v>
      </c>
      <c r="AI2661" s="95">
        <v>0</v>
      </c>
      <c r="AJ2661" s="95">
        <v>1519349.02890015</v>
      </c>
      <c r="AK2661" s="95">
        <v>499372.65478134202</v>
      </c>
      <c r="AL2661" s="95">
        <v>0</v>
      </c>
      <c r="AM2661" s="95">
        <v>145708.730716705</v>
      </c>
      <c r="AN2661" s="95">
        <v>24853301.470214799</v>
      </c>
      <c r="AO2661" s="95">
        <v>91179257.838867202</v>
      </c>
      <c r="AP2661" s="95">
        <v>10570.3028885126</v>
      </c>
      <c r="AQ2661" s="95">
        <v>38092365.805175804</v>
      </c>
      <c r="AR2661" s="95">
        <v>27273001.152832001</v>
      </c>
      <c r="AS2661" s="95">
        <v>4373753.6614990197</v>
      </c>
      <c r="AT2661" s="95">
        <v>0</v>
      </c>
      <c r="AU2661" s="95">
        <v>0</v>
      </c>
      <c r="AV2661" s="95">
        <v>66339874.288574196</v>
      </c>
      <c r="AW2661" s="95">
        <v>1244989.5155029299</v>
      </c>
      <c r="AX2661" s="95">
        <v>14507156.0738525</v>
      </c>
      <c r="AY2661" s="95">
        <v>44731315.381347701</v>
      </c>
      <c r="AZ2661" s="95">
        <v>25257350.2114258</v>
      </c>
      <c r="BA2661" s="95">
        <v>32667914.621826202</v>
      </c>
      <c r="BB2661" s="95">
        <v>0</v>
      </c>
      <c r="BC2661" s="95">
        <v>12151347.708252</v>
      </c>
      <c r="BD2661" s="95">
        <v>3740307.8450317401</v>
      </c>
      <c r="BE2661" s="95">
        <v>0</v>
      </c>
      <c r="BF2661" s="95">
        <v>1128720.57339478</v>
      </c>
      <c r="BG2661" s="95">
        <v>67971499.501953095</v>
      </c>
      <c r="BH2661" s="95">
        <v>21922187.769775402</v>
      </c>
      <c r="BI2661" s="95">
        <v>1628.4548924118301</v>
      </c>
      <c r="BJ2661" s="95">
        <v>13490576.034179701</v>
      </c>
      <c r="BK2661" s="95">
        <v>9980978.8176269494</v>
      </c>
      <c r="BL2661" s="95">
        <v>0</v>
      </c>
      <c r="BM2661" s="95">
        <v>0</v>
      </c>
      <c r="BN2661" s="95">
        <v>0</v>
      </c>
      <c r="BO2661" s="95">
        <v>0</v>
      </c>
      <c r="BP2661" s="95">
        <v>0</v>
      </c>
      <c r="BQ2661" s="95">
        <v>0</v>
      </c>
      <c r="BR2661" s="95">
        <v>13755903.5587158</v>
      </c>
      <c r="BS2661" s="95">
        <v>9614977.5948486291</v>
      </c>
      <c r="BT2661" s="95">
        <v>6355350.43933105</v>
      </c>
      <c r="BU2661" s="95">
        <v>0</v>
      </c>
      <c r="BV2661" s="95">
        <v>5689675.1771850605</v>
      </c>
      <c r="BW2661" s="95">
        <v>430325.43120956398</v>
      </c>
      <c r="BX2661" s="95">
        <v>0</v>
      </c>
      <c r="BY2661" s="95">
        <v>0</v>
      </c>
      <c r="BZ2661" s="95">
        <v>0</v>
      </c>
      <c r="CA2661" s="95">
        <v>255254.152681351</v>
      </c>
      <c r="CB2661" s="95">
        <v>15773876.017578101</v>
      </c>
      <c r="CC2661" s="95">
        <v>129325110.64257801</v>
      </c>
      <c r="CD2661" s="95">
        <v>35417740.46875</v>
      </c>
      <c r="CE2661" s="95">
        <v>4261.0857379436502</v>
      </c>
      <c r="CF2661" s="95">
        <v>648194.99668884301</v>
      </c>
      <c r="CG2661" s="95">
        <v>4888635.7294921903</v>
      </c>
      <c r="CH2661" s="95">
        <v>0</v>
      </c>
      <c r="CI2661" s="95">
        <v>259539.68234443699</v>
      </c>
      <c r="CJ2661" s="95">
        <v>16424412.547973599</v>
      </c>
      <c r="CK2661" s="95">
        <v>134209596.29882801</v>
      </c>
      <c r="CL2661" s="95">
        <v>35845049.252441399</v>
      </c>
      <c r="CM2661" s="160">
        <v>335048.07023239101</v>
      </c>
      <c r="CN2661" s="160">
        <v>41340208.829589799</v>
      </c>
      <c r="CO2661" s="160">
        <v>202349254.69726601</v>
      </c>
      <c r="CP2661" s="95">
        <v>35845049.252441399</v>
      </c>
      <c r="CQ2661" s="95">
        <v>0</v>
      </c>
      <c r="CR2661" s="95">
        <v>0</v>
      </c>
      <c r="CS2661" s="95">
        <v>0</v>
      </c>
      <c r="CT2661" s="95">
        <v>0</v>
      </c>
      <c r="CU2661" s="161">
        <v>16422071.014266944</v>
      </c>
      <c r="CV2661" s="161">
        <v>134213746.37207019</v>
      </c>
    </row>
    <row r="2662" spans="1:100" x14ac:dyDescent="0.2">
      <c r="A2662" s="94" t="s">
        <v>200</v>
      </c>
      <c r="B2662" s="96">
        <v>39873</v>
      </c>
      <c r="C2662" s="95">
        <v>193440.11374855001</v>
      </c>
      <c r="D2662" s="95">
        <v>11.684529984952</v>
      </c>
      <c r="E2662" s="95">
        <v>63037.898373126998</v>
      </c>
      <c r="F2662" s="95">
        <v>49816.154633521997</v>
      </c>
      <c r="G2662" s="95">
        <v>3863.1399090588102</v>
      </c>
      <c r="H2662" s="95">
        <v>0</v>
      </c>
      <c r="I2662" s="95">
        <v>0</v>
      </c>
      <c r="J2662" s="95">
        <v>73587.004402160601</v>
      </c>
      <c r="K2662" s="95">
        <v>2990.8469565212699</v>
      </c>
      <c r="L2662" s="95">
        <v>36411.422778129599</v>
      </c>
      <c r="M2662" s="95">
        <v>105194.783723831</v>
      </c>
      <c r="N2662" s="95">
        <v>23723.586953639999</v>
      </c>
      <c r="O2662" s="95">
        <v>83366.333021163897</v>
      </c>
      <c r="P2662" s="95">
        <v>0</v>
      </c>
      <c r="Q2662" s="95">
        <v>13362.531109690701</v>
      </c>
      <c r="R2662" s="95">
        <v>3474.6472676992398</v>
      </c>
      <c r="S2662" s="95">
        <v>0</v>
      </c>
      <c r="T2662" s="95">
        <v>978.45070547610499</v>
      </c>
      <c r="U2662" s="95">
        <v>76529.5803565979</v>
      </c>
      <c r="V2662" s="95">
        <v>10915706.833373999</v>
      </c>
      <c r="W2662" s="95">
        <v>1612.77263663709</v>
      </c>
      <c r="X2662" s="95">
        <v>4758247.64343262</v>
      </c>
      <c r="Y2662" s="95">
        <v>3438296.0598144499</v>
      </c>
      <c r="Z2662" s="95">
        <v>594723.96559143101</v>
      </c>
      <c r="AA2662" s="95">
        <v>0</v>
      </c>
      <c r="AB2662" s="95">
        <v>0</v>
      </c>
      <c r="AC2662" s="95">
        <v>24807794.114257801</v>
      </c>
      <c r="AD2662" s="95">
        <v>342056.94565582299</v>
      </c>
      <c r="AE2662" s="95">
        <v>1594478.3683929399</v>
      </c>
      <c r="AF2662" s="95">
        <v>5354783.5456542997</v>
      </c>
      <c r="AG2662" s="95">
        <v>3213689.0023498498</v>
      </c>
      <c r="AH2662" s="95">
        <v>4020166.5377807599</v>
      </c>
      <c r="AI2662" s="95">
        <v>0</v>
      </c>
      <c r="AJ2662" s="95">
        <v>1501366.6130828899</v>
      </c>
      <c r="AK2662" s="95">
        <v>509305.28961563099</v>
      </c>
      <c r="AL2662" s="95">
        <v>0</v>
      </c>
      <c r="AM2662" s="95">
        <v>144971.40007018999</v>
      </c>
      <c r="AN2662" s="95">
        <v>25173106.880371101</v>
      </c>
      <c r="AO2662" s="95">
        <v>92435108.768554702</v>
      </c>
      <c r="AP2662" s="95">
        <v>16427.739011526101</v>
      </c>
      <c r="AQ2662" s="95">
        <v>36843438.260253899</v>
      </c>
      <c r="AR2662" s="95">
        <v>26395433.454589799</v>
      </c>
      <c r="AS2662" s="95">
        <v>4515607.5936889602</v>
      </c>
      <c r="AT2662" s="95">
        <v>0</v>
      </c>
      <c r="AU2662" s="95">
        <v>0</v>
      </c>
      <c r="AV2662" s="95">
        <v>68316319.517578095</v>
      </c>
      <c r="AW2662" s="95">
        <v>973158.46948242199</v>
      </c>
      <c r="AX2662" s="95">
        <v>14226884.7022705</v>
      </c>
      <c r="AY2662" s="95">
        <v>45251565.364746101</v>
      </c>
      <c r="AZ2662" s="95">
        <v>24673223.1259766</v>
      </c>
      <c r="BA2662" s="95">
        <v>33243210.982177701</v>
      </c>
      <c r="BB2662" s="95">
        <v>0</v>
      </c>
      <c r="BC2662" s="95">
        <v>11982573.455566401</v>
      </c>
      <c r="BD2662" s="95">
        <v>3833541.8796997098</v>
      </c>
      <c r="BE2662" s="95">
        <v>0</v>
      </c>
      <c r="BF2662" s="95">
        <v>1126173.34919739</v>
      </c>
      <c r="BG2662" s="95">
        <v>69416035.545898393</v>
      </c>
      <c r="BH2662" s="95">
        <v>22130228.0632324</v>
      </c>
      <c r="BI2662" s="95">
        <v>2833.5449732244001</v>
      </c>
      <c r="BJ2662" s="95">
        <v>13116184.575561499</v>
      </c>
      <c r="BK2662" s="95">
        <v>9745193.1861572303</v>
      </c>
      <c r="BL2662" s="95">
        <v>0</v>
      </c>
      <c r="BM2662" s="95">
        <v>0</v>
      </c>
      <c r="BN2662" s="95">
        <v>0</v>
      </c>
      <c r="BO2662" s="95">
        <v>0</v>
      </c>
      <c r="BP2662" s="95">
        <v>0</v>
      </c>
      <c r="BQ2662" s="95">
        <v>0</v>
      </c>
      <c r="BR2662" s="95">
        <v>13670662.1021729</v>
      </c>
      <c r="BS2662" s="95">
        <v>9393473.4736328106</v>
      </c>
      <c r="BT2662" s="95">
        <v>6467777.2030029297</v>
      </c>
      <c r="BU2662" s="95">
        <v>0</v>
      </c>
      <c r="BV2662" s="95">
        <v>5623482.1340942401</v>
      </c>
      <c r="BW2662" s="95">
        <v>439424.68558120698</v>
      </c>
      <c r="BX2662" s="95">
        <v>0</v>
      </c>
      <c r="BY2662" s="95">
        <v>0</v>
      </c>
      <c r="BZ2662" s="95">
        <v>0</v>
      </c>
      <c r="CA2662" s="95">
        <v>256553.32567596401</v>
      </c>
      <c r="CB2662" s="95">
        <v>15682419.408813501</v>
      </c>
      <c r="CC2662" s="95">
        <v>129394904.836914</v>
      </c>
      <c r="CD2662" s="95">
        <v>35269420.315429702</v>
      </c>
      <c r="CE2662" s="95">
        <v>4335.1331065297099</v>
      </c>
      <c r="CF2662" s="95">
        <v>653337.00111389195</v>
      </c>
      <c r="CG2662" s="95">
        <v>4945919.3211669903</v>
      </c>
      <c r="CH2662" s="95">
        <v>0</v>
      </c>
      <c r="CI2662" s="95">
        <v>260855.11031722999</v>
      </c>
      <c r="CJ2662" s="95">
        <v>16335969.8481445</v>
      </c>
      <c r="CK2662" s="95">
        <v>134344745.328125</v>
      </c>
      <c r="CL2662" s="95">
        <v>35720399.346191399</v>
      </c>
      <c r="CM2662" s="160">
        <v>336798.94048309303</v>
      </c>
      <c r="CN2662" s="160">
        <v>41517485.598632798</v>
      </c>
      <c r="CO2662" s="160">
        <v>203645137.1875</v>
      </c>
      <c r="CP2662" s="95">
        <v>35720399.346191399</v>
      </c>
      <c r="CQ2662" s="95">
        <v>0</v>
      </c>
      <c r="CR2662" s="95">
        <v>0</v>
      </c>
      <c r="CS2662" s="95">
        <v>0</v>
      </c>
      <c r="CT2662" s="95">
        <v>0</v>
      </c>
      <c r="CU2662" s="161">
        <v>16335756.409927392</v>
      </c>
      <c r="CV2662" s="161">
        <v>134340824.158081</v>
      </c>
    </row>
    <row r="2663" spans="1:100" x14ac:dyDescent="0.2">
      <c r="A2663" s="94" t="s">
        <v>200</v>
      </c>
      <c r="B2663" s="96">
        <v>39965</v>
      </c>
      <c r="C2663" s="95">
        <v>195824.889036179</v>
      </c>
      <c r="D2663" s="95">
        <v>11.139628800912799</v>
      </c>
      <c r="E2663" s="95">
        <v>61365.128147602103</v>
      </c>
      <c r="F2663" s="95">
        <v>48833.384668350198</v>
      </c>
      <c r="G2663" s="95">
        <v>4048.86195197701</v>
      </c>
      <c r="H2663" s="95">
        <v>0</v>
      </c>
      <c r="I2663" s="95">
        <v>0</v>
      </c>
      <c r="J2663" s="95">
        <v>74996.1657514572</v>
      </c>
      <c r="K2663" s="95">
        <v>2354.9651605784902</v>
      </c>
      <c r="L2663" s="95">
        <v>36455.7741804123</v>
      </c>
      <c r="M2663" s="95">
        <v>105603.617288589</v>
      </c>
      <c r="N2663" s="95">
        <v>23432.1636652946</v>
      </c>
      <c r="O2663" s="95">
        <v>84262.626369476304</v>
      </c>
      <c r="P2663" s="95">
        <v>0</v>
      </c>
      <c r="Q2663" s="95">
        <v>13287.3419575691</v>
      </c>
      <c r="R2663" s="95">
        <v>3575.7237112224102</v>
      </c>
      <c r="S2663" s="95">
        <v>0</v>
      </c>
      <c r="T2663" s="95">
        <v>973.13256704807304</v>
      </c>
      <c r="U2663" s="95">
        <v>77274.181710243196</v>
      </c>
      <c r="V2663" s="95">
        <v>11034645.884277301</v>
      </c>
      <c r="W2663" s="95">
        <v>1497.4980447888399</v>
      </c>
      <c r="X2663" s="95">
        <v>4620099.02380371</v>
      </c>
      <c r="Y2663" s="95">
        <v>3372011.2570190402</v>
      </c>
      <c r="Z2663" s="95">
        <v>608285.52025604201</v>
      </c>
      <c r="AA2663" s="95">
        <v>0</v>
      </c>
      <c r="AB2663" s="95">
        <v>0</v>
      </c>
      <c r="AC2663" s="95">
        <v>25204778.119628899</v>
      </c>
      <c r="AD2663" s="95">
        <v>262556.63105392503</v>
      </c>
      <c r="AE2663" s="95">
        <v>1587805.19456482</v>
      </c>
      <c r="AF2663" s="95">
        <v>5366854.7787475605</v>
      </c>
      <c r="AG2663" s="95">
        <v>3171039.1438293499</v>
      </c>
      <c r="AH2663" s="95">
        <v>4029653.84558105</v>
      </c>
      <c r="AI2663" s="95">
        <v>0</v>
      </c>
      <c r="AJ2663" s="95">
        <v>1499610.73747253</v>
      </c>
      <c r="AK2663" s="95">
        <v>510298.22100830101</v>
      </c>
      <c r="AL2663" s="95">
        <v>0</v>
      </c>
      <c r="AM2663" s="95">
        <v>142065.58130073501</v>
      </c>
      <c r="AN2663" s="95">
        <v>25419416.8989258</v>
      </c>
      <c r="AO2663" s="95">
        <v>93928589.836914107</v>
      </c>
      <c r="AP2663" s="95">
        <v>12413.667540311801</v>
      </c>
      <c r="AQ2663" s="95">
        <v>35942834.6083984</v>
      </c>
      <c r="AR2663" s="95">
        <v>25998689.3510742</v>
      </c>
      <c r="AS2663" s="95">
        <v>4635549.4088134803</v>
      </c>
      <c r="AT2663" s="95">
        <v>0</v>
      </c>
      <c r="AU2663" s="95">
        <v>0</v>
      </c>
      <c r="AV2663" s="95">
        <v>70178570.550781295</v>
      </c>
      <c r="AW2663" s="95">
        <v>751476.21318817104</v>
      </c>
      <c r="AX2663" s="95">
        <v>14229720.1834717</v>
      </c>
      <c r="AY2663" s="95">
        <v>45636712.430175804</v>
      </c>
      <c r="AZ2663" s="95">
        <v>24550260.8745117</v>
      </c>
      <c r="BA2663" s="95">
        <v>33516458.302002002</v>
      </c>
      <c r="BB2663" s="95">
        <v>0</v>
      </c>
      <c r="BC2663" s="95">
        <v>12050620.109375</v>
      </c>
      <c r="BD2663" s="95">
        <v>3860658.3213195801</v>
      </c>
      <c r="BE2663" s="95">
        <v>0</v>
      </c>
      <c r="BF2663" s="95">
        <v>1111159.09265137</v>
      </c>
      <c r="BG2663" s="95">
        <v>70558026.459960893</v>
      </c>
      <c r="BH2663" s="95">
        <v>22496040.303222701</v>
      </c>
      <c r="BI2663" s="95">
        <v>3263.8112811744199</v>
      </c>
      <c r="BJ2663" s="95">
        <v>12903128.5463867</v>
      </c>
      <c r="BK2663" s="95">
        <v>9627206.1630859394</v>
      </c>
      <c r="BL2663" s="95">
        <v>0</v>
      </c>
      <c r="BM2663" s="95">
        <v>0</v>
      </c>
      <c r="BN2663" s="95">
        <v>0</v>
      </c>
      <c r="BO2663" s="95">
        <v>0</v>
      </c>
      <c r="BP2663" s="95">
        <v>0</v>
      </c>
      <c r="BQ2663" s="95">
        <v>0</v>
      </c>
      <c r="BR2663" s="95">
        <v>13930335.0697021</v>
      </c>
      <c r="BS2663" s="95">
        <v>9329478.5205078106</v>
      </c>
      <c r="BT2663" s="95">
        <v>6519763.8556518601</v>
      </c>
      <c r="BU2663" s="95">
        <v>0</v>
      </c>
      <c r="BV2663" s="95">
        <v>5661615.4122924795</v>
      </c>
      <c r="BW2663" s="95">
        <v>441447.24185943598</v>
      </c>
      <c r="BX2663" s="95">
        <v>0</v>
      </c>
      <c r="BY2663" s="95">
        <v>0</v>
      </c>
      <c r="BZ2663" s="95">
        <v>0</v>
      </c>
      <c r="CA2663" s="95">
        <v>257352.14730072001</v>
      </c>
      <c r="CB2663" s="95">
        <v>15642529.1879883</v>
      </c>
      <c r="CC2663" s="95">
        <v>129812312.41699199</v>
      </c>
      <c r="CD2663" s="95">
        <v>35386765.598144501</v>
      </c>
      <c r="CE2663" s="95">
        <v>4426.1463947296097</v>
      </c>
      <c r="CF2663" s="95">
        <v>658373.88332366897</v>
      </c>
      <c r="CG2663" s="95">
        <v>5006613.1434936495</v>
      </c>
      <c r="CH2663" s="95">
        <v>0</v>
      </c>
      <c r="CI2663" s="95">
        <v>261781.04415702799</v>
      </c>
      <c r="CJ2663" s="95">
        <v>16305798.9376221</v>
      </c>
      <c r="CK2663" s="95">
        <v>134838174.38671899</v>
      </c>
      <c r="CL2663" s="95">
        <v>35836782.814453103</v>
      </c>
      <c r="CM2663" s="160">
        <v>338310.56191253703</v>
      </c>
      <c r="CN2663" s="160">
        <v>41814117.683105499</v>
      </c>
      <c r="CO2663" s="160">
        <v>205590539.38867199</v>
      </c>
      <c r="CP2663" s="95">
        <v>35836782.814453103</v>
      </c>
      <c r="CQ2663" s="95">
        <v>0</v>
      </c>
      <c r="CR2663" s="95">
        <v>0</v>
      </c>
      <c r="CS2663" s="95">
        <v>0</v>
      </c>
      <c r="CT2663" s="95">
        <v>0</v>
      </c>
      <c r="CU2663" s="161">
        <v>16300903.071311969</v>
      </c>
      <c r="CV2663" s="161">
        <v>134818925.56048563</v>
      </c>
    </row>
    <row r="2664" spans="1:100" x14ac:dyDescent="0.2">
      <c r="A2664" s="94" t="s">
        <v>200</v>
      </c>
      <c r="B2664" s="96">
        <v>40057</v>
      </c>
      <c r="C2664" s="95">
        <v>198758.253540039</v>
      </c>
      <c r="D2664" s="95">
        <v>8.3420411469414795</v>
      </c>
      <c r="E2664" s="95">
        <v>59970.651070118001</v>
      </c>
      <c r="F2664" s="95">
        <v>48091.957397460901</v>
      </c>
      <c r="G2664" s="95">
        <v>4308.5087422132501</v>
      </c>
      <c r="H2664" s="95">
        <v>0</v>
      </c>
      <c r="I2664" s="95">
        <v>0</v>
      </c>
      <c r="J2664" s="95">
        <v>76167.423302650495</v>
      </c>
      <c r="K2664" s="95">
        <v>1761.1731046736199</v>
      </c>
      <c r="L2664" s="95">
        <v>35043.842975139603</v>
      </c>
      <c r="M2664" s="95">
        <v>106124.259701729</v>
      </c>
      <c r="N2664" s="95">
        <v>23224.5263531208</v>
      </c>
      <c r="O2664" s="95">
        <v>85666.700542449995</v>
      </c>
      <c r="P2664" s="95">
        <v>0</v>
      </c>
      <c r="Q2664" s="95">
        <v>13218.8639730215</v>
      </c>
      <c r="R2664" s="95">
        <v>3701.2667416930199</v>
      </c>
      <c r="S2664" s="95">
        <v>0</v>
      </c>
      <c r="T2664" s="95">
        <v>1003.32040368766</v>
      </c>
      <c r="U2664" s="95">
        <v>77994.114380836501</v>
      </c>
      <c r="V2664" s="95">
        <v>11127195.975708</v>
      </c>
      <c r="W2664" s="95">
        <v>1109.78392243385</v>
      </c>
      <c r="X2664" s="95">
        <v>4489808.41870117</v>
      </c>
      <c r="Y2664" s="95">
        <v>3317492.8113098098</v>
      </c>
      <c r="Z2664" s="95">
        <v>618312.54454040504</v>
      </c>
      <c r="AA2664" s="95">
        <v>0</v>
      </c>
      <c r="AB2664" s="95">
        <v>0</v>
      </c>
      <c r="AC2664" s="95">
        <v>25626527.6879883</v>
      </c>
      <c r="AD2664" s="95">
        <v>196019.93626975999</v>
      </c>
      <c r="AE2664" s="95">
        <v>1542786.1981506301</v>
      </c>
      <c r="AF2664" s="95">
        <v>5373694.0151367197</v>
      </c>
      <c r="AG2664" s="95">
        <v>3125519.54620361</v>
      </c>
      <c r="AH2664" s="95">
        <v>4060432.7548217801</v>
      </c>
      <c r="AI2664" s="95">
        <v>0</v>
      </c>
      <c r="AJ2664" s="95">
        <v>1491565.10725403</v>
      </c>
      <c r="AK2664" s="95">
        <v>514095.677604675</v>
      </c>
      <c r="AL2664" s="95">
        <v>0</v>
      </c>
      <c r="AM2664" s="95">
        <v>137906.57829856899</v>
      </c>
      <c r="AN2664" s="95">
        <v>25813636.420166001</v>
      </c>
      <c r="AO2664" s="95">
        <v>95479981.279296905</v>
      </c>
      <c r="AP2664" s="95">
        <v>9661.9295195341092</v>
      </c>
      <c r="AQ2664" s="95">
        <v>35203432.401367202</v>
      </c>
      <c r="AR2664" s="95">
        <v>25742108.206298798</v>
      </c>
      <c r="AS2664" s="95">
        <v>4767682.0520629901</v>
      </c>
      <c r="AT2664" s="95">
        <v>0</v>
      </c>
      <c r="AU2664" s="95">
        <v>0</v>
      </c>
      <c r="AV2664" s="95">
        <v>72091188.923828095</v>
      </c>
      <c r="AW2664" s="95">
        <v>563834.18131256104</v>
      </c>
      <c r="AX2664" s="95">
        <v>13913827.883911099</v>
      </c>
      <c r="AY2664" s="95">
        <v>46071855.3271484</v>
      </c>
      <c r="AZ2664" s="95">
        <v>24316702.5771484</v>
      </c>
      <c r="BA2664" s="95">
        <v>34096408.359375</v>
      </c>
      <c r="BB2664" s="95">
        <v>0</v>
      </c>
      <c r="BC2664" s="95">
        <v>12067533.525268599</v>
      </c>
      <c r="BD2664" s="95">
        <v>3912583.2266235398</v>
      </c>
      <c r="BE2664" s="95">
        <v>0</v>
      </c>
      <c r="BF2664" s="95">
        <v>1084639.6613922101</v>
      </c>
      <c r="BG2664" s="95">
        <v>72382866.248046905</v>
      </c>
      <c r="BH2664" s="95">
        <v>22820764.4760742</v>
      </c>
      <c r="BI2664" s="95">
        <v>1439.49291609228</v>
      </c>
      <c r="BJ2664" s="95">
        <v>12757372.614135699</v>
      </c>
      <c r="BK2664" s="95">
        <v>9541981.75854492</v>
      </c>
      <c r="BL2664" s="95">
        <v>0</v>
      </c>
      <c r="BM2664" s="95">
        <v>0</v>
      </c>
      <c r="BN2664" s="95">
        <v>0</v>
      </c>
      <c r="BO2664" s="95">
        <v>0</v>
      </c>
      <c r="BP2664" s="95">
        <v>0</v>
      </c>
      <c r="BQ2664" s="95">
        <v>0</v>
      </c>
      <c r="BR2664" s="95">
        <v>14060136.965332</v>
      </c>
      <c r="BS2664" s="95">
        <v>9287215.7025146503</v>
      </c>
      <c r="BT2664" s="95">
        <v>6632144.6775512705</v>
      </c>
      <c r="BU2664" s="95">
        <v>0</v>
      </c>
      <c r="BV2664" s="95">
        <v>5682801.2139282199</v>
      </c>
      <c r="BW2664" s="95">
        <v>451416.11972427397</v>
      </c>
      <c r="BX2664" s="95">
        <v>0</v>
      </c>
      <c r="BY2664" s="95">
        <v>0</v>
      </c>
      <c r="BZ2664" s="95">
        <v>0</v>
      </c>
      <c r="CA2664" s="95">
        <v>258552.846521378</v>
      </c>
      <c r="CB2664" s="95">
        <v>15607134.4448242</v>
      </c>
      <c r="CC2664" s="95">
        <v>130575102.711914</v>
      </c>
      <c r="CD2664" s="95">
        <v>35571575.03125</v>
      </c>
      <c r="CE2664" s="95">
        <v>4574.9069191813496</v>
      </c>
      <c r="CF2664" s="95">
        <v>654812.82176971401</v>
      </c>
      <c r="CG2664" s="95">
        <v>5035081.2933959998</v>
      </c>
      <c r="CH2664" s="95">
        <v>0</v>
      </c>
      <c r="CI2664" s="95">
        <v>263136.33732223499</v>
      </c>
      <c r="CJ2664" s="95">
        <v>16261270.4055176</v>
      </c>
      <c r="CK2664" s="95">
        <v>135589719.18164101</v>
      </c>
      <c r="CL2664" s="95">
        <v>36014426.422363304</v>
      </c>
      <c r="CM2664" s="160">
        <v>340366.28085327102</v>
      </c>
      <c r="CN2664" s="160">
        <v>42049592.4052734</v>
      </c>
      <c r="CO2664" s="160">
        <v>207879930.08203101</v>
      </c>
      <c r="CP2664" s="95">
        <v>36014426.422363304</v>
      </c>
      <c r="CQ2664" s="95">
        <v>0</v>
      </c>
      <c r="CR2664" s="95">
        <v>0</v>
      </c>
      <c r="CS2664" s="95">
        <v>0</v>
      </c>
      <c r="CT2664" s="95">
        <v>0</v>
      </c>
      <c r="CU2664" s="161">
        <v>16261947.266593914</v>
      </c>
      <c r="CV2664" s="161">
        <v>135610184.00531</v>
      </c>
    </row>
    <row r="2665" spans="1:100" x14ac:dyDescent="0.2">
      <c r="A2665" s="94" t="s">
        <v>200</v>
      </c>
      <c r="B2665" s="96">
        <v>40148</v>
      </c>
      <c r="C2665" s="95">
        <v>201532.83587646499</v>
      </c>
      <c r="D2665" s="95">
        <v>6.8397718129563101</v>
      </c>
      <c r="E2665" s="95">
        <v>57913.101464748397</v>
      </c>
      <c r="F2665" s="95">
        <v>47292.811264991797</v>
      </c>
      <c r="G2665" s="95">
        <v>4489.2630549669302</v>
      </c>
      <c r="H2665" s="95">
        <v>0</v>
      </c>
      <c r="I2665" s="95">
        <v>0</v>
      </c>
      <c r="J2665" s="95">
        <v>77681.205858230605</v>
      </c>
      <c r="K2665" s="95">
        <v>1297.42069590092</v>
      </c>
      <c r="L2665" s="95">
        <v>34406.997941970803</v>
      </c>
      <c r="M2665" s="95">
        <v>106112.505334854</v>
      </c>
      <c r="N2665" s="95">
        <v>22999.482993364301</v>
      </c>
      <c r="O2665" s="95">
        <v>87275.631271362305</v>
      </c>
      <c r="P2665" s="95">
        <v>0</v>
      </c>
      <c r="Q2665" s="95">
        <v>13120.772603631</v>
      </c>
      <c r="R2665" s="95">
        <v>3769.3789865970598</v>
      </c>
      <c r="S2665" s="95">
        <v>0</v>
      </c>
      <c r="T2665" s="95">
        <v>1017.01464349031</v>
      </c>
      <c r="U2665" s="95">
        <v>79013.513764381394</v>
      </c>
      <c r="V2665" s="95">
        <v>11258158.951538101</v>
      </c>
      <c r="W2665" s="95">
        <v>998.33977299928699</v>
      </c>
      <c r="X2665" s="95">
        <v>4320142.1832885696</v>
      </c>
      <c r="Y2665" s="95">
        <v>3255552.1236267099</v>
      </c>
      <c r="Z2665" s="95">
        <v>632271.24577331496</v>
      </c>
      <c r="AA2665" s="95">
        <v>0</v>
      </c>
      <c r="AB2665" s="95">
        <v>0</v>
      </c>
      <c r="AC2665" s="95">
        <v>25826679.744384799</v>
      </c>
      <c r="AD2665" s="95">
        <v>133513.99428749099</v>
      </c>
      <c r="AE2665" s="95">
        <v>1511629.67224121</v>
      </c>
      <c r="AF2665" s="95">
        <v>5382593.4958496103</v>
      </c>
      <c r="AG2665" s="95">
        <v>3083489.1346740699</v>
      </c>
      <c r="AH2665" s="95">
        <v>4146577.5157775902</v>
      </c>
      <c r="AI2665" s="95">
        <v>0</v>
      </c>
      <c r="AJ2665" s="95">
        <v>1475557.4735717799</v>
      </c>
      <c r="AK2665" s="95">
        <v>511681.93462753302</v>
      </c>
      <c r="AL2665" s="95">
        <v>0</v>
      </c>
      <c r="AM2665" s="95">
        <v>135736.999488831</v>
      </c>
      <c r="AN2665" s="95">
        <v>25897607.981933601</v>
      </c>
      <c r="AO2665" s="95">
        <v>97390002.184570298</v>
      </c>
      <c r="AP2665" s="95">
        <v>9667.3986496925409</v>
      </c>
      <c r="AQ2665" s="95">
        <v>34116989.8369141</v>
      </c>
      <c r="AR2665" s="95">
        <v>25467796.169433601</v>
      </c>
      <c r="AS2665" s="95">
        <v>4895502.9816284198</v>
      </c>
      <c r="AT2665" s="95">
        <v>0</v>
      </c>
      <c r="AU2665" s="95">
        <v>0</v>
      </c>
      <c r="AV2665" s="95">
        <v>72962568.083984405</v>
      </c>
      <c r="AW2665" s="95">
        <v>389380.04436492902</v>
      </c>
      <c r="AX2665" s="95">
        <v>13813347.6199951</v>
      </c>
      <c r="AY2665" s="95">
        <v>46506260.036132798</v>
      </c>
      <c r="AZ2665" s="95">
        <v>24220164.3349609</v>
      </c>
      <c r="BA2665" s="95">
        <v>35091597.643554702</v>
      </c>
      <c r="BB2665" s="95">
        <v>0</v>
      </c>
      <c r="BC2665" s="95">
        <v>12127778.557128901</v>
      </c>
      <c r="BD2665" s="95">
        <v>3941034.5829467801</v>
      </c>
      <c r="BE2665" s="95">
        <v>0</v>
      </c>
      <c r="BF2665" s="95">
        <v>1080405.7301940899</v>
      </c>
      <c r="BG2665" s="95">
        <v>73578468.765625</v>
      </c>
      <c r="BH2665" s="95">
        <v>23439660.3986816</v>
      </c>
      <c r="BI2665" s="95">
        <v>1453.34155067801</v>
      </c>
      <c r="BJ2665" s="95">
        <v>12528649.642456099</v>
      </c>
      <c r="BK2665" s="95">
        <v>9481595.7127685491</v>
      </c>
      <c r="BL2665" s="95">
        <v>0</v>
      </c>
      <c r="BM2665" s="95">
        <v>0</v>
      </c>
      <c r="BN2665" s="95">
        <v>0</v>
      </c>
      <c r="BO2665" s="95">
        <v>0</v>
      </c>
      <c r="BP2665" s="95">
        <v>0</v>
      </c>
      <c r="BQ2665" s="95">
        <v>0</v>
      </c>
      <c r="BR2665" s="95">
        <v>14133789.017822299</v>
      </c>
      <c r="BS2665" s="95">
        <v>9245490.64526367</v>
      </c>
      <c r="BT2665" s="95">
        <v>6825904.1821899395</v>
      </c>
      <c r="BU2665" s="95">
        <v>0</v>
      </c>
      <c r="BV2665" s="95">
        <v>5728461.5116577102</v>
      </c>
      <c r="BW2665" s="95">
        <v>457160.839633942</v>
      </c>
      <c r="BX2665" s="95">
        <v>0</v>
      </c>
      <c r="BY2665" s="95">
        <v>0</v>
      </c>
      <c r="BZ2665" s="95">
        <v>0</v>
      </c>
      <c r="CA2665" s="95">
        <v>259469.08012771601</v>
      </c>
      <c r="CB2665" s="95">
        <v>15580330.345581099</v>
      </c>
      <c r="CC2665" s="95">
        <v>131471081.93457</v>
      </c>
      <c r="CD2665" s="95">
        <v>35990376.291992202</v>
      </c>
      <c r="CE2665" s="95">
        <v>4629.1305161714599</v>
      </c>
      <c r="CF2665" s="95">
        <v>648052.340080261</v>
      </c>
      <c r="CG2665" s="95">
        <v>5022183.7230834998</v>
      </c>
      <c r="CH2665" s="95">
        <v>0</v>
      </c>
      <c r="CI2665" s="95">
        <v>264122.19776534999</v>
      </c>
      <c r="CJ2665" s="95">
        <v>16226790.658691401</v>
      </c>
      <c r="CK2665" s="95">
        <v>136508018.44335899</v>
      </c>
      <c r="CL2665" s="95">
        <v>36443252.064453103</v>
      </c>
      <c r="CM2665" s="160">
        <v>342582.73015213001</v>
      </c>
      <c r="CN2665" s="160">
        <v>42201315.2978516</v>
      </c>
      <c r="CO2665" s="160">
        <v>210276427.51757801</v>
      </c>
      <c r="CP2665" s="95">
        <v>36443252.064453103</v>
      </c>
      <c r="CQ2665" s="95">
        <v>0</v>
      </c>
      <c r="CR2665" s="95">
        <v>0</v>
      </c>
      <c r="CS2665" s="95">
        <v>0</v>
      </c>
      <c r="CT2665" s="95">
        <v>0</v>
      </c>
      <c r="CU2665" s="161">
        <v>16228382.685661361</v>
      </c>
      <c r="CV2665" s="161">
        <v>136493265.65765351</v>
      </c>
    </row>
    <row r="2666" spans="1:100" x14ac:dyDescent="0.2">
      <c r="A2666" s="94" t="s">
        <v>200</v>
      </c>
      <c r="B2666" s="96">
        <v>40238</v>
      </c>
      <c r="C2666" s="95">
        <v>202317.838191986</v>
      </c>
      <c r="D2666" s="95">
        <v>6.8049130209837996</v>
      </c>
      <c r="E2666" s="95">
        <v>56263.727919101701</v>
      </c>
      <c r="F2666" s="95">
        <v>46413.482140064203</v>
      </c>
      <c r="G2666" s="95">
        <v>4543.4913485646202</v>
      </c>
      <c r="H2666" s="95">
        <v>0</v>
      </c>
      <c r="I2666" s="95">
        <v>0</v>
      </c>
      <c r="J2666" s="95">
        <v>78979.581457138105</v>
      </c>
      <c r="K2666" s="95">
        <v>984.04956135898794</v>
      </c>
      <c r="L2666" s="95">
        <v>34737.458077907599</v>
      </c>
      <c r="M2666" s="95">
        <v>105673.86707973501</v>
      </c>
      <c r="N2666" s="95">
        <v>22792.478789806399</v>
      </c>
      <c r="O2666" s="95">
        <v>87270.640340805097</v>
      </c>
      <c r="P2666" s="95">
        <v>0</v>
      </c>
      <c r="Q2666" s="95">
        <v>13023.3218554258</v>
      </c>
      <c r="R2666" s="95">
        <v>3730.09956601262</v>
      </c>
      <c r="S2666" s="95">
        <v>0</v>
      </c>
      <c r="T2666" s="95">
        <v>966.80778626352503</v>
      </c>
      <c r="U2666" s="95">
        <v>79935.607849121094</v>
      </c>
      <c r="V2666" s="95">
        <v>11350543.053222699</v>
      </c>
      <c r="W2666" s="95">
        <v>1253.8169555515101</v>
      </c>
      <c r="X2666" s="95">
        <v>4167719.31140137</v>
      </c>
      <c r="Y2666" s="95">
        <v>3193776.1904602102</v>
      </c>
      <c r="Z2666" s="95">
        <v>637328.413414001</v>
      </c>
      <c r="AA2666" s="95">
        <v>0</v>
      </c>
      <c r="AB2666" s="95">
        <v>0</v>
      </c>
      <c r="AC2666" s="95">
        <v>26307731.113037098</v>
      </c>
      <c r="AD2666" s="95">
        <v>95725.553023338303</v>
      </c>
      <c r="AE2666" s="95">
        <v>1485931.4028778099</v>
      </c>
      <c r="AF2666" s="95">
        <v>5367337.4067382803</v>
      </c>
      <c r="AG2666" s="95">
        <v>3052727.3479309101</v>
      </c>
      <c r="AH2666" s="95">
        <v>4155941.4546203599</v>
      </c>
      <c r="AI2666" s="95">
        <v>0</v>
      </c>
      <c r="AJ2666" s="95">
        <v>1465675.4572906501</v>
      </c>
      <c r="AK2666" s="95">
        <v>508707.05668640102</v>
      </c>
      <c r="AL2666" s="95">
        <v>0</v>
      </c>
      <c r="AM2666" s="95">
        <v>130541.48198700001</v>
      </c>
      <c r="AN2666" s="95">
        <v>26347134.770996101</v>
      </c>
      <c r="AO2666" s="95">
        <v>98733009.883789107</v>
      </c>
      <c r="AP2666" s="95">
        <v>10275.038061618799</v>
      </c>
      <c r="AQ2666" s="95">
        <v>33276989.935546901</v>
      </c>
      <c r="AR2666" s="95">
        <v>25298511.6552734</v>
      </c>
      <c r="AS2666" s="95">
        <v>4977522.9998168899</v>
      </c>
      <c r="AT2666" s="95">
        <v>0</v>
      </c>
      <c r="AU2666" s="95">
        <v>0</v>
      </c>
      <c r="AV2666" s="95">
        <v>75088571.714843795</v>
      </c>
      <c r="AW2666" s="95">
        <v>281666.54144287098</v>
      </c>
      <c r="AX2666" s="95">
        <v>13706417.154296899</v>
      </c>
      <c r="AY2666" s="95">
        <v>46776207.694824196</v>
      </c>
      <c r="AZ2666" s="95">
        <v>24201479.646484401</v>
      </c>
      <c r="BA2666" s="95">
        <v>35417933.003417999</v>
      </c>
      <c r="BB2666" s="95">
        <v>0</v>
      </c>
      <c r="BC2666" s="95">
        <v>12097214.7371826</v>
      </c>
      <c r="BD2666" s="95">
        <v>3950173.3720397898</v>
      </c>
      <c r="BE2666" s="95">
        <v>0</v>
      </c>
      <c r="BF2666" s="95">
        <v>1047820.06993103</v>
      </c>
      <c r="BG2666" s="95">
        <v>75262941.936523393</v>
      </c>
      <c r="BH2666" s="95">
        <v>23852002.5068359</v>
      </c>
      <c r="BI2666" s="95">
        <v>844.53823067992903</v>
      </c>
      <c r="BJ2666" s="95">
        <v>12275815.9875488</v>
      </c>
      <c r="BK2666" s="95">
        <v>9413798.47119141</v>
      </c>
      <c r="BL2666" s="95">
        <v>0</v>
      </c>
      <c r="BM2666" s="95">
        <v>0</v>
      </c>
      <c r="BN2666" s="95">
        <v>0</v>
      </c>
      <c r="BO2666" s="95">
        <v>0</v>
      </c>
      <c r="BP2666" s="95">
        <v>0</v>
      </c>
      <c r="BQ2666" s="95">
        <v>0</v>
      </c>
      <c r="BR2666" s="95">
        <v>14306851.4521484</v>
      </c>
      <c r="BS2666" s="95">
        <v>9227069.0008544903</v>
      </c>
      <c r="BT2666" s="95">
        <v>6890071.45947266</v>
      </c>
      <c r="BU2666" s="95">
        <v>0</v>
      </c>
      <c r="BV2666" s="95">
        <v>5717065.5752563505</v>
      </c>
      <c r="BW2666" s="95">
        <v>449928.48713302601</v>
      </c>
      <c r="BX2666" s="95">
        <v>0</v>
      </c>
      <c r="BY2666" s="95">
        <v>0</v>
      </c>
      <c r="BZ2666" s="95">
        <v>0</v>
      </c>
      <c r="CA2666" s="95">
        <v>258610.32175064099</v>
      </c>
      <c r="CB2666" s="95">
        <v>15523342.6915283</v>
      </c>
      <c r="CC2666" s="95">
        <v>132084334.078125</v>
      </c>
      <c r="CD2666" s="95">
        <v>36129355.032714799</v>
      </c>
      <c r="CE2666" s="95">
        <v>4549.8664461374301</v>
      </c>
      <c r="CF2666" s="95">
        <v>642517.73689269996</v>
      </c>
      <c r="CG2666" s="95">
        <v>5012988.5936889602</v>
      </c>
      <c r="CH2666" s="95">
        <v>0</v>
      </c>
      <c r="CI2666" s="95">
        <v>263125.68235015898</v>
      </c>
      <c r="CJ2666" s="95">
        <v>16168099.526123</v>
      </c>
      <c r="CK2666" s="95">
        <v>137108131.55859399</v>
      </c>
      <c r="CL2666" s="95">
        <v>36593746.036132798</v>
      </c>
      <c r="CM2666" s="160">
        <v>342419.18250274699</v>
      </c>
      <c r="CN2666" s="160">
        <v>42589919.223144501</v>
      </c>
      <c r="CO2666" s="160">
        <v>212505033.14843801</v>
      </c>
      <c r="CP2666" s="95">
        <v>36593746.036132798</v>
      </c>
      <c r="CQ2666" s="95">
        <v>0</v>
      </c>
      <c r="CR2666" s="95">
        <v>0</v>
      </c>
      <c r="CS2666" s="95">
        <v>0</v>
      </c>
      <c r="CT2666" s="95">
        <v>0</v>
      </c>
      <c r="CU2666" s="161">
        <v>16165860.428421</v>
      </c>
      <c r="CV2666" s="161">
        <v>137097322.67181396</v>
      </c>
    </row>
    <row r="2667" spans="1:100" x14ac:dyDescent="0.2">
      <c r="A2667" s="94" t="s">
        <v>200</v>
      </c>
      <c r="B2667" s="96">
        <v>40330</v>
      </c>
      <c r="C2667" s="95">
        <v>204900.77142524699</v>
      </c>
      <c r="D2667" s="95">
        <v>7.06526189198485</v>
      </c>
      <c r="E2667" s="95">
        <v>55055.166708946199</v>
      </c>
      <c r="F2667" s="95">
        <v>45667.979238510103</v>
      </c>
      <c r="G2667" s="95">
        <v>4637.1156245470002</v>
      </c>
      <c r="H2667" s="95">
        <v>0</v>
      </c>
      <c r="I2667" s="95">
        <v>0</v>
      </c>
      <c r="J2667" s="95">
        <v>80066.617897987395</v>
      </c>
      <c r="K2667" s="95">
        <v>857.08520374447096</v>
      </c>
      <c r="L2667" s="95">
        <v>35852.717112541199</v>
      </c>
      <c r="M2667" s="95">
        <v>106500.08285617801</v>
      </c>
      <c r="N2667" s="95">
        <v>22671.1677246094</v>
      </c>
      <c r="O2667" s="95">
        <v>88194.698694229097</v>
      </c>
      <c r="P2667" s="95">
        <v>0</v>
      </c>
      <c r="Q2667" s="95">
        <v>12901.521211028101</v>
      </c>
      <c r="R2667" s="95">
        <v>3798.4965278208301</v>
      </c>
      <c r="S2667" s="95">
        <v>0</v>
      </c>
      <c r="T2667" s="95">
        <v>964.90111949294806</v>
      </c>
      <c r="U2667" s="95">
        <v>80865.924560546904</v>
      </c>
      <c r="V2667" s="95">
        <v>11376730.917114301</v>
      </c>
      <c r="W2667" s="95">
        <v>960.234018459916</v>
      </c>
      <c r="X2667" s="95">
        <v>4022102.3542175302</v>
      </c>
      <c r="Y2667" s="95">
        <v>3101629.0325317401</v>
      </c>
      <c r="Z2667" s="95">
        <v>642765.56728363002</v>
      </c>
      <c r="AA2667" s="95">
        <v>0</v>
      </c>
      <c r="AB2667" s="95">
        <v>0</v>
      </c>
      <c r="AC2667" s="95">
        <v>26668129.145996101</v>
      </c>
      <c r="AD2667" s="95">
        <v>84805.196958541899</v>
      </c>
      <c r="AE2667" s="95">
        <v>1495583.7447509801</v>
      </c>
      <c r="AF2667" s="95">
        <v>5356763.8991088904</v>
      </c>
      <c r="AG2667" s="95">
        <v>3004708.0156860398</v>
      </c>
      <c r="AH2667" s="95">
        <v>4157196.2174072298</v>
      </c>
      <c r="AI2667" s="95">
        <v>0</v>
      </c>
      <c r="AJ2667" s="95">
        <v>1447037.53211975</v>
      </c>
      <c r="AK2667" s="95">
        <v>510931.67781448399</v>
      </c>
      <c r="AL2667" s="95">
        <v>0</v>
      </c>
      <c r="AM2667" s="95">
        <v>128348.535251617</v>
      </c>
      <c r="AN2667" s="95">
        <v>26591938.058593798</v>
      </c>
      <c r="AO2667" s="95">
        <v>99685544.816406295</v>
      </c>
      <c r="AP2667" s="95">
        <v>10861.1082476377</v>
      </c>
      <c r="AQ2667" s="95">
        <v>32330458.550048798</v>
      </c>
      <c r="AR2667" s="95">
        <v>24775498.306396499</v>
      </c>
      <c r="AS2667" s="95">
        <v>5048806.63134766</v>
      </c>
      <c r="AT2667" s="95">
        <v>0</v>
      </c>
      <c r="AU2667" s="95">
        <v>0</v>
      </c>
      <c r="AV2667" s="95">
        <v>76884235.855468795</v>
      </c>
      <c r="AW2667" s="95">
        <v>250342.69730949399</v>
      </c>
      <c r="AX2667" s="95">
        <v>13926103.013793901</v>
      </c>
      <c r="AY2667" s="95">
        <v>47022995.2412109</v>
      </c>
      <c r="AZ2667" s="95">
        <v>23920769.861328099</v>
      </c>
      <c r="BA2667" s="95">
        <v>35659725.927246101</v>
      </c>
      <c r="BB2667" s="95">
        <v>0</v>
      </c>
      <c r="BC2667" s="95">
        <v>12002684.439453101</v>
      </c>
      <c r="BD2667" s="95">
        <v>3997601.0705566402</v>
      </c>
      <c r="BE2667" s="95">
        <v>0</v>
      </c>
      <c r="BF2667" s="95">
        <v>1034464.74973297</v>
      </c>
      <c r="BG2667" s="95">
        <v>76848427.501953095</v>
      </c>
      <c r="BH2667" s="95">
        <v>24318996.409667999</v>
      </c>
      <c r="BI2667" s="95">
        <v>1020.17237434536</v>
      </c>
      <c r="BJ2667" s="95">
        <v>12039773.282470699</v>
      </c>
      <c r="BK2667" s="95">
        <v>9248140.6857910194</v>
      </c>
      <c r="BL2667" s="95">
        <v>0</v>
      </c>
      <c r="BM2667" s="95">
        <v>0</v>
      </c>
      <c r="BN2667" s="95">
        <v>0</v>
      </c>
      <c r="BO2667" s="95">
        <v>0</v>
      </c>
      <c r="BP2667" s="95">
        <v>0</v>
      </c>
      <c r="BQ2667" s="95">
        <v>0</v>
      </c>
      <c r="BR2667" s="95">
        <v>14504026.580688501</v>
      </c>
      <c r="BS2667" s="95">
        <v>9157168.00244141</v>
      </c>
      <c r="BT2667" s="95">
        <v>6936055.3132934598</v>
      </c>
      <c r="BU2667" s="95">
        <v>0</v>
      </c>
      <c r="BV2667" s="95">
        <v>5684850.1478881799</v>
      </c>
      <c r="BW2667" s="95">
        <v>454582.98997878999</v>
      </c>
      <c r="BX2667" s="95">
        <v>0</v>
      </c>
      <c r="BY2667" s="95">
        <v>0</v>
      </c>
      <c r="BZ2667" s="95">
        <v>0</v>
      </c>
      <c r="CA2667" s="95">
        <v>260068.260446548</v>
      </c>
      <c r="CB2667" s="95">
        <v>15400406.061401401</v>
      </c>
      <c r="CC2667" s="95">
        <v>132035840.183594</v>
      </c>
      <c r="CD2667" s="95">
        <v>36354969.560546897</v>
      </c>
      <c r="CE2667" s="95">
        <v>4634.9075788855598</v>
      </c>
      <c r="CF2667" s="95">
        <v>636956.48308563197</v>
      </c>
      <c r="CG2667" s="95">
        <v>5007062.3970336895</v>
      </c>
      <c r="CH2667" s="95">
        <v>0</v>
      </c>
      <c r="CI2667" s="95">
        <v>264703.37697219802</v>
      </c>
      <c r="CJ2667" s="95">
        <v>16035787.2111816</v>
      </c>
      <c r="CK2667" s="95">
        <v>137045359.25390601</v>
      </c>
      <c r="CL2667" s="95">
        <v>36820566.6103516</v>
      </c>
      <c r="CM2667" s="160">
        <v>344704.67352676397</v>
      </c>
      <c r="CN2667" s="160">
        <v>42700762.603027299</v>
      </c>
      <c r="CO2667" s="160">
        <v>213860091.49609399</v>
      </c>
      <c r="CP2667" s="95">
        <v>36820566.6103516</v>
      </c>
      <c r="CQ2667" s="95">
        <v>0</v>
      </c>
      <c r="CR2667" s="95">
        <v>0</v>
      </c>
      <c r="CS2667" s="95">
        <v>0</v>
      </c>
      <c r="CT2667" s="95">
        <v>0</v>
      </c>
      <c r="CU2667" s="161">
        <v>16037362.544487033</v>
      </c>
      <c r="CV2667" s="161">
        <v>137042902.58062768</v>
      </c>
    </row>
    <row r="2668" spans="1:100" x14ac:dyDescent="0.2">
      <c r="A2668" s="94" t="s">
        <v>200</v>
      </c>
      <c r="B2668" s="96">
        <v>40422</v>
      </c>
      <c r="C2668" s="95">
        <v>204887.81667137099</v>
      </c>
      <c r="D2668" s="95">
        <v>8.3341424559475907</v>
      </c>
      <c r="E2668" s="95">
        <v>53168.1266794205</v>
      </c>
      <c r="F2668" s="95">
        <v>44473.263681888602</v>
      </c>
      <c r="G2668" s="95">
        <v>4659.3907285928699</v>
      </c>
      <c r="H2668" s="95">
        <v>0</v>
      </c>
      <c r="I2668" s="95">
        <v>0</v>
      </c>
      <c r="J2668" s="95">
        <v>80806.617651939407</v>
      </c>
      <c r="K2668" s="95">
        <v>762.35052787512495</v>
      </c>
      <c r="L2668" s="95">
        <v>34838.430742740602</v>
      </c>
      <c r="M2668" s="95">
        <v>105853.402683258</v>
      </c>
      <c r="N2668" s="95">
        <v>22403.817286491401</v>
      </c>
      <c r="O2668" s="95">
        <v>87486.626128196702</v>
      </c>
      <c r="P2668" s="95">
        <v>0</v>
      </c>
      <c r="Q2668" s="95">
        <v>12746.2560014725</v>
      </c>
      <c r="R2668" s="95">
        <v>3843.9531506001899</v>
      </c>
      <c r="S2668" s="95">
        <v>0</v>
      </c>
      <c r="T2668" s="95">
        <v>953.94994123280003</v>
      </c>
      <c r="U2668" s="95">
        <v>81628.333600997896</v>
      </c>
      <c r="V2668" s="95">
        <v>11414046.3757324</v>
      </c>
      <c r="W2668" s="95">
        <v>1260.1829851418699</v>
      </c>
      <c r="X2668" s="95">
        <v>3910446.0280456501</v>
      </c>
      <c r="Y2668" s="95">
        <v>3052437.0613708501</v>
      </c>
      <c r="Z2668" s="95">
        <v>643936.11496734596</v>
      </c>
      <c r="AA2668" s="95">
        <v>0</v>
      </c>
      <c r="AB2668" s="95">
        <v>0</v>
      </c>
      <c r="AC2668" s="95">
        <v>27025913.509765599</v>
      </c>
      <c r="AD2668" s="95">
        <v>75636.761009216294</v>
      </c>
      <c r="AE2668" s="95">
        <v>1469678.0838317899</v>
      </c>
      <c r="AF2668" s="95">
        <v>5349417.3642578097</v>
      </c>
      <c r="AG2668" s="95">
        <v>2969759.3244018601</v>
      </c>
      <c r="AH2668" s="95">
        <v>4073096.1275634798</v>
      </c>
      <c r="AI2668" s="95">
        <v>0</v>
      </c>
      <c r="AJ2668" s="95">
        <v>1435411.8849792499</v>
      </c>
      <c r="AK2668" s="95">
        <v>514976.47451400798</v>
      </c>
      <c r="AL2668" s="95">
        <v>0</v>
      </c>
      <c r="AM2668" s="95">
        <v>125733.311676025</v>
      </c>
      <c r="AN2668" s="95">
        <v>27119951.4765625</v>
      </c>
      <c r="AO2668" s="95">
        <v>100403939.709961</v>
      </c>
      <c r="AP2668" s="95">
        <v>12419.4620209932</v>
      </c>
      <c r="AQ2668" s="95">
        <v>31340962.599365201</v>
      </c>
      <c r="AR2668" s="95">
        <v>24213468.284912098</v>
      </c>
      <c r="AS2668" s="95">
        <v>5095993.6209106399</v>
      </c>
      <c r="AT2668" s="95">
        <v>0</v>
      </c>
      <c r="AU2668" s="95">
        <v>0</v>
      </c>
      <c r="AV2668" s="95">
        <v>78270830.645507798</v>
      </c>
      <c r="AW2668" s="95">
        <v>224408.871328354</v>
      </c>
      <c r="AX2668" s="95">
        <v>13632896.979126001</v>
      </c>
      <c r="AY2668" s="95">
        <v>47131407.950683601</v>
      </c>
      <c r="AZ2668" s="95">
        <v>23688749.2976074</v>
      </c>
      <c r="BA2668" s="95">
        <v>35006017</v>
      </c>
      <c r="BB2668" s="95">
        <v>0</v>
      </c>
      <c r="BC2668" s="95">
        <v>11922133.071777301</v>
      </c>
      <c r="BD2668" s="95">
        <v>4017906.2030944801</v>
      </c>
      <c r="BE2668" s="95">
        <v>0</v>
      </c>
      <c r="BF2668" s="95">
        <v>1020194.8553008999</v>
      </c>
      <c r="BG2668" s="95">
        <v>78513698.802734405</v>
      </c>
      <c r="BH2668" s="95">
        <v>24137484.907470699</v>
      </c>
      <c r="BI2668" s="95">
        <v>1908.2406456917499</v>
      </c>
      <c r="BJ2668" s="95">
        <v>11744568.15625</v>
      </c>
      <c r="BK2668" s="95">
        <v>9036710.4727783203</v>
      </c>
      <c r="BL2668" s="95">
        <v>0</v>
      </c>
      <c r="BM2668" s="95">
        <v>0</v>
      </c>
      <c r="BN2668" s="95">
        <v>0</v>
      </c>
      <c r="BO2668" s="95">
        <v>0</v>
      </c>
      <c r="BP2668" s="95">
        <v>0</v>
      </c>
      <c r="BQ2668" s="95">
        <v>0</v>
      </c>
      <c r="BR2668" s="95">
        <v>14484850.4415283</v>
      </c>
      <c r="BS2668" s="95">
        <v>9069436.6369628906</v>
      </c>
      <c r="BT2668" s="95">
        <v>6808000.8926391602</v>
      </c>
      <c r="BU2668" s="95">
        <v>0</v>
      </c>
      <c r="BV2668" s="95">
        <v>5647819.3282470703</v>
      </c>
      <c r="BW2668" s="95">
        <v>461842.53803634603</v>
      </c>
      <c r="BX2668" s="95">
        <v>0</v>
      </c>
      <c r="BY2668" s="95">
        <v>0</v>
      </c>
      <c r="BZ2668" s="95">
        <v>0</v>
      </c>
      <c r="CA2668" s="95">
        <v>257919.37102127101</v>
      </c>
      <c r="CB2668" s="95">
        <v>15316057.607543901</v>
      </c>
      <c r="CC2668" s="95">
        <v>131517280.293945</v>
      </c>
      <c r="CD2668" s="95">
        <v>35854885.587402299</v>
      </c>
      <c r="CE2668" s="95">
        <v>4666.3797200918198</v>
      </c>
      <c r="CF2668" s="95">
        <v>642694.40696716297</v>
      </c>
      <c r="CG2668" s="95">
        <v>5079164.0150756799</v>
      </c>
      <c r="CH2668" s="95">
        <v>0</v>
      </c>
      <c r="CI2668" s="95">
        <v>262596.767368317</v>
      </c>
      <c r="CJ2668" s="95">
        <v>15952418.493896499</v>
      </c>
      <c r="CK2668" s="95">
        <v>136579317.50390601</v>
      </c>
      <c r="CL2668" s="95">
        <v>36307037.987792999</v>
      </c>
      <c r="CM2668" s="160">
        <v>343611.37871933001</v>
      </c>
      <c r="CN2668" s="160">
        <v>42997433.016113304</v>
      </c>
      <c r="CO2668" s="160">
        <v>214921479.71679699</v>
      </c>
      <c r="CP2668" s="95">
        <v>36307037.987792999</v>
      </c>
      <c r="CQ2668" s="95">
        <v>0</v>
      </c>
      <c r="CR2668" s="95">
        <v>0</v>
      </c>
      <c r="CS2668" s="95">
        <v>0</v>
      </c>
      <c r="CT2668" s="95">
        <v>0</v>
      </c>
      <c r="CU2668" s="161">
        <v>15958752.014511064</v>
      </c>
      <c r="CV2668" s="161">
        <v>136596444.30902067</v>
      </c>
    </row>
    <row r="2669" spans="1:100" x14ac:dyDescent="0.2">
      <c r="A2669" s="94" t="s">
        <v>200</v>
      </c>
      <c r="B2669" s="96">
        <v>40513</v>
      </c>
      <c r="C2669" s="95">
        <v>203765.27364158601</v>
      </c>
      <c r="D2669" s="95">
        <v>7.8663952099741401</v>
      </c>
      <c r="E2669" s="95">
        <v>51739.188392639197</v>
      </c>
      <c r="F2669" s="95">
        <v>43305.830249309503</v>
      </c>
      <c r="G2669" s="95">
        <v>4697.9100704193097</v>
      </c>
      <c r="H2669" s="95">
        <v>0</v>
      </c>
      <c r="I2669" s="95">
        <v>0</v>
      </c>
      <c r="J2669" s="95">
        <v>81865.981742858901</v>
      </c>
      <c r="K2669" s="95">
        <v>708.60637006908701</v>
      </c>
      <c r="L2669" s="95">
        <v>44757.296005725897</v>
      </c>
      <c r="M2669" s="95">
        <v>104882.403264999</v>
      </c>
      <c r="N2669" s="95">
        <v>22126.630814313899</v>
      </c>
      <c r="O2669" s="95">
        <v>85290.868925094604</v>
      </c>
      <c r="P2669" s="95">
        <v>0</v>
      </c>
      <c r="Q2669" s="95">
        <v>12579.987298726999</v>
      </c>
      <c r="R2669" s="95">
        <v>3827.9464125335198</v>
      </c>
      <c r="S2669" s="95">
        <v>0</v>
      </c>
      <c r="T2669" s="95">
        <v>1152.07698175311</v>
      </c>
      <c r="U2669" s="95">
        <v>82584.151492118806</v>
      </c>
      <c r="V2669" s="95">
        <v>11297743.095947299</v>
      </c>
      <c r="W2669" s="95">
        <v>1058.4320396482899</v>
      </c>
      <c r="X2669" s="95">
        <v>3762593.7563171401</v>
      </c>
      <c r="Y2669" s="95">
        <v>2936545.6252441402</v>
      </c>
      <c r="Z2669" s="95">
        <v>644092.90184783901</v>
      </c>
      <c r="AA2669" s="95">
        <v>0</v>
      </c>
      <c r="AB2669" s="95">
        <v>0</v>
      </c>
      <c r="AC2669" s="95">
        <v>27236118.610595699</v>
      </c>
      <c r="AD2669" s="95">
        <v>72069.154973030105</v>
      </c>
      <c r="AE2669" s="95">
        <v>1660889.5497741699</v>
      </c>
      <c r="AF2669" s="95">
        <v>5300588.0134887705</v>
      </c>
      <c r="AG2669" s="95">
        <v>2906425.6181335398</v>
      </c>
      <c r="AH2669" s="95">
        <v>3799723.3025207501</v>
      </c>
      <c r="AI2669" s="95">
        <v>0</v>
      </c>
      <c r="AJ2669" s="95">
        <v>1394773.5591430699</v>
      </c>
      <c r="AK2669" s="95">
        <v>500439.87676620501</v>
      </c>
      <c r="AL2669" s="95">
        <v>0</v>
      </c>
      <c r="AM2669" s="95">
        <v>137024.06931877101</v>
      </c>
      <c r="AN2669" s="95">
        <v>27261352.9677734</v>
      </c>
      <c r="AO2669" s="95">
        <v>99956746.795898393</v>
      </c>
      <c r="AP2669" s="95">
        <v>9922.2119288444501</v>
      </c>
      <c r="AQ2669" s="95">
        <v>30252427.2583008</v>
      </c>
      <c r="AR2669" s="95">
        <v>23468413.5773926</v>
      </c>
      <c r="AS2669" s="95">
        <v>5118389.1599121103</v>
      </c>
      <c r="AT2669" s="95">
        <v>0</v>
      </c>
      <c r="AU2669" s="95">
        <v>0</v>
      </c>
      <c r="AV2669" s="95">
        <v>79522025.081054702</v>
      </c>
      <c r="AW2669" s="95">
        <v>216519.94709968599</v>
      </c>
      <c r="AX2669" s="95">
        <v>15441750.420776401</v>
      </c>
      <c r="AY2669" s="95">
        <v>46914624.293457001</v>
      </c>
      <c r="AZ2669" s="95">
        <v>23301236.4916992</v>
      </c>
      <c r="BA2669" s="95">
        <v>32874146.581542999</v>
      </c>
      <c r="BB2669" s="95">
        <v>0</v>
      </c>
      <c r="BC2669" s="95">
        <v>11625173.868042</v>
      </c>
      <c r="BD2669" s="95">
        <v>3952658.5774841299</v>
      </c>
      <c r="BE2669" s="95">
        <v>0</v>
      </c>
      <c r="BF2669" s="95">
        <v>1125108.3556365999</v>
      </c>
      <c r="BG2669" s="95">
        <v>79821926.265625</v>
      </c>
      <c r="BH2669" s="95">
        <v>23923635.1723633</v>
      </c>
      <c r="BI2669" s="95">
        <v>1958.7316270321601</v>
      </c>
      <c r="BJ2669" s="95">
        <v>11480830.803222699</v>
      </c>
      <c r="BK2669" s="95">
        <v>8798208.4787597694</v>
      </c>
      <c r="BL2669" s="95">
        <v>0</v>
      </c>
      <c r="BM2669" s="95">
        <v>0</v>
      </c>
      <c r="BN2669" s="95">
        <v>0</v>
      </c>
      <c r="BO2669" s="95">
        <v>0</v>
      </c>
      <c r="BP2669" s="95">
        <v>0</v>
      </c>
      <c r="BQ2669" s="95">
        <v>0</v>
      </c>
      <c r="BR2669" s="95">
        <v>14438488.751098599</v>
      </c>
      <c r="BS2669" s="95">
        <v>8943953.0545654297</v>
      </c>
      <c r="BT2669" s="95">
        <v>6391358.10400391</v>
      </c>
      <c r="BU2669" s="95">
        <v>0</v>
      </c>
      <c r="BV2669" s="95">
        <v>5578780.8784790002</v>
      </c>
      <c r="BW2669" s="95">
        <v>434573.765079498</v>
      </c>
      <c r="BX2669" s="95">
        <v>0</v>
      </c>
      <c r="BY2669" s="95">
        <v>0</v>
      </c>
      <c r="BZ2669" s="95">
        <v>0</v>
      </c>
      <c r="CA2669" s="95">
        <v>255548.72607421901</v>
      </c>
      <c r="CB2669" s="95">
        <v>15072229.435180699</v>
      </c>
      <c r="CC2669" s="95">
        <v>130368050.39843801</v>
      </c>
      <c r="CD2669" s="95">
        <v>35460787.6953125</v>
      </c>
      <c r="CE2669" s="95">
        <v>4692.8721475005204</v>
      </c>
      <c r="CF2669" s="95">
        <v>640839.88344573998</v>
      </c>
      <c r="CG2669" s="95">
        <v>5096232.0661621103</v>
      </c>
      <c r="CH2669" s="95">
        <v>0</v>
      </c>
      <c r="CI2669" s="95">
        <v>260264.07341003401</v>
      </c>
      <c r="CJ2669" s="95">
        <v>15714427.404663101</v>
      </c>
      <c r="CK2669" s="95">
        <v>135461392.45898399</v>
      </c>
      <c r="CL2669" s="95">
        <v>35893342.825195298</v>
      </c>
      <c r="CM2669" s="160">
        <v>342148.83505249</v>
      </c>
      <c r="CN2669" s="160">
        <v>42985033.576660201</v>
      </c>
      <c r="CO2669" s="160">
        <v>215332186.08203101</v>
      </c>
      <c r="CP2669" s="95">
        <v>35893342.825195298</v>
      </c>
      <c r="CQ2669" s="95">
        <v>0</v>
      </c>
      <c r="CR2669" s="95">
        <v>0</v>
      </c>
      <c r="CS2669" s="95">
        <v>0</v>
      </c>
      <c r="CT2669" s="95">
        <v>0</v>
      </c>
      <c r="CU2669" s="161">
        <v>15713069.318626439</v>
      </c>
      <c r="CV2669" s="161">
        <v>135464282.46460012</v>
      </c>
    </row>
    <row r="2670" spans="1:100" x14ac:dyDescent="0.2">
      <c r="A2670" s="94" t="s">
        <v>200</v>
      </c>
      <c r="B2670" s="96">
        <v>40603</v>
      </c>
      <c r="C2670" s="95">
        <v>204068.76733779901</v>
      </c>
      <c r="D2670" s="95">
        <v>5.8186453949892902</v>
      </c>
      <c r="E2670" s="95">
        <v>50574.201786518097</v>
      </c>
      <c r="F2670" s="95">
        <v>42342.8495812416</v>
      </c>
      <c r="G2670" s="95">
        <v>4737.5866593718501</v>
      </c>
      <c r="H2670" s="95">
        <v>0</v>
      </c>
      <c r="I2670" s="95">
        <v>0</v>
      </c>
      <c r="J2670" s="95">
        <v>82839.180957794204</v>
      </c>
      <c r="K2670" s="95">
        <v>679.95527506619703</v>
      </c>
      <c r="L2670" s="95">
        <v>113903.944408417</v>
      </c>
      <c r="M2670" s="95">
        <v>105015.930078506</v>
      </c>
      <c r="N2670" s="95">
        <v>21834.838762044899</v>
      </c>
      <c r="O2670" s="95">
        <v>0</v>
      </c>
      <c r="P2670" s="95">
        <v>0</v>
      </c>
      <c r="Q2670" s="95">
        <v>12716.874357938799</v>
      </c>
      <c r="R2670" s="95">
        <v>0</v>
      </c>
      <c r="S2670" s="95">
        <v>0</v>
      </c>
      <c r="T2670" s="95">
        <v>4678.7885086536398</v>
      </c>
      <c r="U2670" s="95">
        <v>83492.198510169997</v>
      </c>
      <c r="V2670" s="95">
        <v>11223280.3424072</v>
      </c>
      <c r="W2670" s="95">
        <v>782.41673566401005</v>
      </c>
      <c r="X2670" s="95">
        <v>3692819.2921142601</v>
      </c>
      <c r="Y2670" s="95">
        <v>2895548.7472534198</v>
      </c>
      <c r="Z2670" s="95">
        <v>650594.47980499303</v>
      </c>
      <c r="AA2670" s="95">
        <v>0</v>
      </c>
      <c r="AB2670" s="95">
        <v>0</v>
      </c>
      <c r="AC2670" s="95">
        <v>27603426.6560059</v>
      </c>
      <c r="AD2670" s="95">
        <v>71850.543264388994</v>
      </c>
      <c r="AE2670" s="95">
        <v>5396607.2654418899</v>
      </c>
      <c r="AF2670" s="95">
        <v>5274680.3285522498</v>
      </c>
      <c r="AG2670" s="95">
        <v>2821531.9837341299</v>
      </c>
      <c r="AH2670" s="95">
        <v>0</v>
      </c>
      <c r="AI2670" s="95">
        <v>0</v>
      </c>
      <c r="AJ2670" s="95">
        <v>1426264.5715179399</v>
      </c>
      <c r="AK2670" s="95">
        <v>0</v>
      </c>
      <c r="AL2670" s="95">
        <v>0</v>
      </c>
      <c r="AM2670" s="95">
        <v>643010.89411163295</v>
      </c>
      <c r="AN2670" s="95">
        <v>27569274.918945301</v>
      </c>
      <c r="AO2670" s="95">
        <v>100051137.39257801</v>
      </c>
      <c r="AP2670" s="95">
        <v>8415.5969665050507</v>
      </c>
      <c r="AQ2670" s="95">
        <v>29778735.333496101</v>
      </c>
      <c r="AR2670" s="95">
        <v>23123507.583984401</v>
      </c>
      <c r="AS2670" s="95">
        <v>5169310.7177734403</v>
      </c>
      <c r="AT2670" s="95">
        <v>0</v>
      </c>
      <c r="AU2670" s="95">
        <v>0</v>
      </c>
      <c r="AV2670" s="95">
        <v>81445403.480468795</v>
      </c>
      <c r="AW2670" s="95">
        <v>217497.301992416</v>
      </c>
      <c r="AX2670" s="95">
        <v>48176342.623535201</v>
      </c>
      <c r="AY2670" s="95">
        <v>47110779.544921897</v>
      </c>
      <c r="AZ2670" s="95">
        <v>22726599.740478501</v>
      </c>
      <c r="BA2670" s="95">
        <v>0</v>
      </c>
      <c r="BB2670" s="95">
        <v>0</v>
      </c>
      <c r="BC2670" s="95">
        <v>11943393.946899399</v>
      </c>
      <c r="BD2670" s="95">
        <v>0</v>
      </c>
      <c r="BE2670" s="95">
        <v>0</v>
      </c>
      <c r="BF2670" s="95">
        <v>5111793.6815795898</v>
      </c>
      <c r="BG2670" s="95">
        <v>81463855.717773393</v>
      </c>
      <c r="BH2670" s="95">
        <v>18437962.6865234</v>
      </c>
      <c r="BI2670" s="95">
        <v>1426.78036685288</v>
      </c>
      <c r="BJ2670" s="95">
        <v>10459218.2897949</v>
      </c>
      <c r="BK2670" s="95">
        <v>8356555.10827637</v>
      </c>
      <c r="BL2670" s="95">
        <v>0</v>
      </c>
      <c r="BM2670" s="95">
        <v>0</v>
      </c>
      <c r="BN2670" s="95">
        <v>0</v>
      </c>
      <c r="BO2670" s="95">
        <v>0</v>
      </c>
      <c r="BP2670" s="95">
        <v>0</v>
      </c>
      <c r="BQ2670" s="95">
        <v>0</v>
      </c>
      <c r="BR2670" s="95">
        <v>14428588.6833496</v>
      </c>
      <c r="BS2670" s="95">
        <v>8726667.1325683594</v>
      </c>
      <c r="BT2670" s="95">
        <v>0</v>
      </c>
      <c r="BU2670" s="95">
        <v>0</v>
      </c>
      <c r="BV2670" s="95">
        <v>5710706.6156005897</v>
      </c>
      <c r="BW2670" s="95">
        <v>0</v>
      </c>
      <c r="BX2670" s="95">
        <v>0</v>
      </c>
      <c r="BY2670" s="95">
        <v>0</v>
      </c>
      <c r="BZ2670" s="95">
        <v>0</v>
      </c>
      <c r="CA2670" s="95">
        <v>254686.01005744899</v>
      </c>
      <c r="CB2670" s="95">
        <v>14914960.911865201</v>
      </c>
      <c r="CC2670" s="95">
        <v>129837452.28320301</v>
      </c>
      <c r="CD2670" s="95">
        <v>28862817.339111298</v>
      </c>
      <c r="CE2670" s="95">
        <v>4738.39411610365</v>
      </c>
      <c r="CF2670" s="95">
        <v>648888.17757415795</v>
      </c>
      <c r="CG2670" s="95">
        <v>5164689.4245605497</v>
      </c>
      <c r="CH2670" s="95">
        <v>0</v>
      </c>
      <c r="CI2670" s="95">
        <v>259391.43214798</v>
      </c>
      <c r="CJ2670" s="95">
        <v>15567443.569458</v>
      </c>
      <c r="CK2670" s="95">
        <v>135019366.13867199</v>
      </c>
      <c r="CL2670" s="95">
        <v>28869084.767333999</v>
      </c>
      <c r="CM2670" s="160">
        <v>342156.63195037801</v>
      </c>
      <c r="CN2670" s="160">
        <v>43211389.848144501</v>
      </c>
      <c r="CO2670" s="160">
        <v>216572806.25585899</v>
      </c>
      <c r="CP2670" s="95">
        <v>28869084.767333999</v>
      </c>
      <c r="CQ2670" s="95">
        <v>0</v>
      </c>
      <c r="CR2670" s="95">
        <v>0</v>
      </c>
      <c r="CS2670" s="95">
        <v>0</v>
      </c>
      <c r="CT2670" s="95">
        <v>0</v>
      </c>
      <c r="CU2670" s="161">
        <v>15563849.089439359</v>
      </c>
      <c r="CV2670" s="161">
        <v>135002141.70776355</v>
      </c>
    </row>
    <row r="2671" spans="1:100" x14ac:dyDescent="0.2">
      <c r="A2671" s="94" t="s">
        <v>200</v>
      </c>
      <c r="B2671" s="96">
        <v>40695</v>
      </c>
      <c r="C2671" s="95">
        <v>202613.48003768901</v>
      </c>
      <c r="D2671" s="95">
        <v>4.0225253349635803</v>
      </c>
      <c r="E2671" s="95">
        <v>49291.3209662437</v>
      </c>
      <c r="F2671" s="95">
        <v>41364.415527820602</v>
      </c>
      <c r="G2671" s="95">
        <v>4742.3645859956696</v>
      </c>
      <c r="H2671" s="95">
        <v>0</v>
      </c>
      <c r="I2671" s="95">
        <v>0</v>
      </c>
      <c r="J2671" s="95">
        <v>83536.656130790696</v>
      </c>
      <c r="K2671" s="95">
        <v>578.92000678181603</v>
      </c>
      <c r="L2671" s="95">
        <v>113693.296887398</v>
      </c>
      <c r="M2671" s="95">
        <v>104124.624797821</v>
      </c>
      <c r="N2671" s="95">
        <v>21550.472548008001</v>
      </c>
      <c r="O2671" s="95">
        <v>0</v>
      </c>
      <c r="P2671" s="95">
        <v>0</v>
      </c>
      <c r="Q2671" s="95">
        <v>12578.8043261766</v>
      </c>
      <c r="R2671" s="95">
        <v>0</v>
      </c>
      <c r="S2671" s="95">
        <v>0</v>
      </c>
      <c r="T2671" s="95">
        <v>4750.2810657024402</v>
      </c>
      <c r="U2671" s="95">
        <v>84092.652044296294</v>
      </c>
      <c r="V2671" s="95">
        <v>11128615.901001001</v>
      </c>
      <c r="W2671" s="95">
        <v>630.16169001162098</v>
      </c>
      <c r="X2671" s="95">
        <v>3586606.87109375</v>
      </c>
      <c r="Y2671" s="95">
        <v>2824080.4692077599</v>
      </c>
      <c r="Z2671" s="95">
        <v>647396.87651824998</v>
      </c>
      <c r="AA2671" s="95">
        <v>0</v>
      </c>
      <c r="AB2671" s="95">
        <v>0</v>
      </c>
      <c r="AC2671" s="95">
        <v>27899425.025146499</v>
      </c>
      <c r="AD2671" s="95">
        <v>58226.098743438699</v>
      </c>
      <c r="AE2671" s="95">
        <v>5293879.4898071298</v>
      </c>
      <c r="AF2671" s="95">
        <v>5242586.9635620099</v>
      </c>
      <c r="AG2671" s="95">
        <v>2773776.1210327102</v>
      </c>
      <c r="AH2671" s="95">
        <v>0</v>
      </c>
      <c r="AI2671" s="95">
        <v>0</v>
      </c>
      <c r="AJ2671" s="95">
        <v>1416520.7167816199</v>
      </c>
      <c r="AK2671" s="95">
        <v>0</v>
      </c>
      <c r="AL2671" s="95">
        <v>0</v>
      </c>
      <c r="AM2671" s="95">
        <v>645168.61910247803</v>
      </c>
      <c r="AN2671" s="95">
        <v>27868133.2739258</v>
      </c>
      <c r="AO2671" s="95">
        <v>99924093.255859405</v>
      </c>
      <c r="AP2671" s="95">
        <v>5860.1694445014</v>
      </c>
      <c r="AQ2671" s="95">
        <v>29058227.613281298</v>
      </c>
      <c r="AR2671" s="95">
        <v>22629341.043457001</v>
      </c>
      <c r="AS2671" s="95">
        <v>5174496.98510742</v>
      </c>
      <c r="AT2671" s="95">
        <v>0</v>
      </c>
      <c r="AU2671" s="95">
        <v>0</v>
      </c>
      <c r="AV2671" s="95">
        <v>82845027.426757798</v>
      </c>
      <c r="AW2671" s="95">
        <v>177164.93077278099</v>
      </c>
      <c r="AX2671" s="95">
        <v>47458395.109863304</v>
      </c>
      <c r="AY2671" s="95">
        <v>47175415.666015603</v>
      </c>
      <c r="AZ2671" s="95">
        <v>22417469.936035201</v>
      </c>
      <c r="BA2671" s="95">
        <v>0</v>
      </c>
      <c r="BB2671" s="95">
        <v>0</v>
      </c>
      <c r="BC2671" s="95">
        <v>11872726.9770508</v>
      </c>
      <c r="BD2671" s="95">
        <v>0</v>
      </c>
      <c r="BE2671" s="95">
        <v>0</v>
      </c>
      <c r="BF2671" s="95">
        <v>5162011.1937255897</v>
      </c>
      <c r="BG2671" s="95">
        <v>82869933.806640595</v>
      </c>
      <c r="BH2671" s="95">
        <v>18324137.9450684</v>
      </c>
      <c r="BI2671" s="95">
        <v>1159.12900197506</v>
      </c>
      <c r="BJ2671" s="95">
        <v>10298676.2886963</v>
      </c>
      <c r="BK2671" s="95">
        <v>8226975.0251464797</v>
      </c>
      <c r="BL2671" s="95">
        <v>0</v>
      </c>
      <c r="BM2671" s="95">
        <v>0</v>
      </c>
      <c r="BN2671" s="95">
        <v>0</v>
      </c>
      <c r="BO2671" s="95">
        <v>0</v>
      </c>
      <c r="BP2671" s="95">
        <v>0</v>
      </c>
      <c r="BQ2671" s="95">
        <v>0</v>
      </c>
      <c r="BR2671" s="95">
        <v>14409510.4677734</v>
      </c>
      <c r="BS2671" s="95">
        <v>8609723.23828125</v>
      </c>
      <c r="BT2671" s="95">
        <v>0</v>
      </c>
      <c r="BU2671" s="95">
        <v>0</v>
      </c>
      <c r="BV2671" s="95">
        <v>5716183.4491577102</v>
      </c>
      <c r="BW2671" s="95">
        <v>0</v>
      </c>
      <c r="BX2671" s="95">
        <v>0</v>
      </c>
      <c r="BY2671" s="95">
        <v>0</v>
      </c>
      <c r="BZ2671" s="95">
        <v>0</v>
      </c>
      <c r="CA2671" s="95">
        <v>251942.72477340701</v>
      </c>
      <c r="CB2671" s="95">
        <v>14721425.5852051</v>
      </c>
      <c r="CC2671" s="95">
        <v>128967611.290039</v>
      </c>
      <c r="CD2671" s="95">
        <v>28607483.846191399</v>
      </c>
      <c r="CE2671" s="95">
        <v>4742.1597725152997</v>
      </c>
      <c r="CF2671" s="95">
        <v>649520.39614868199</v>
      </c>
      <c r="CG2671" s="95">
        <v>5194096.7631225605</v>
      </c>
      <c r="CH2671" s="95">
        <v>0</v>
      </c>
      <c r="CI2671" s="95">
        <v>256683.67870330799</v>
      </c>
      <c r="CJ2671" s="95">
        <v>15366652.587646499</v>
      </c>
      <c r="CK2671" s="95">
        <v>134176440.88281301</v>
      </c>
      <c r="CL2671" s="95">
        <v>28598515.1020508</v>
      </c>
      <c r="CM2671" s="160">
        <v>339978.13978195202</v>
      </c>
      <c r="CN2671" s="160">
        <v>43243669.958984397</v>
      </c>
      <c r="CO2671" s="160">
        <v>217199034.125</v>
      </c>
      <c r="CP2671" s="95">
        <v>28598515.1020508</v>
      </c>
      <c r="CQ2671" s="95">
        <v>0</v>
      </c>
      <c r="CR2671" s="95">
        <v>0</v>
      </c>
      <c r="CS2671" s="95">
        <v>0</v>
      </c>
      <c r="CT2671" s="95">
        <v>0</v>
      </c>
      <c r="CU2671" s="161">
        <v>15370945.981353782</v>
      </c>
      <c r="CV2671" s="161">
        <v>134161708.05316156</v>
      </c>
    </row>
    <row r="2672" spans="1:100" x14ac:dyDescent="0.2">
      <c r="A2672" s="94" t="s">
        <v>200</v>
      </c>
      <c r="B2672" s="96">
        <v>40787</v>
      </c>
      <c r="C2672" s="95">
        <v>201961.89582443199</v>
      </c>
      <c r="D2672" s="95">
        <v>5.2157681499957098</v>
      </c>
      <c r="E2672" s="95">
        <v>48152.101001262701</v>
      </c>
      <c r="F2672" s="95">
        <v>40516.377182483702</v>
      </c>
      <c r="G2672" s="95">
        <v>4772.9435461163503</v>
      </c>
      <c r="H2672" s="95">
        <v>0</v>
      </c>
      <c r="I2672" s="95">
        <v>0</v>
      </c>
      <c r="J2672" s="95">
        <v>83617.929314613299</v>
      </c>
      <c r="K2672" s="95">
        <v>512.54177371412504</v>
      </c>
      <c r="L2672" s="95">
        <v>114032.975520134</v>
      </c>
      <c r="M2672" s="95">
        <v>103616.820343018</v>
      </c>
      <c r="N2672" s="95">
        <v>21353.119488000899</v>
      </c>
      <c r="O2672" s="95">
        <v>0</v>
      </c>
      <c r="P2672" s="95">
        <v>0</v>
      </c>
      <c r="Q2672" s="95">
        <v>12510.301587223999</v>
      </c>
      <c r="R2672" s="95">
        <v>0</v>
      </c>
      <c r="S2672" s="95">
        <v>0</v>
      </c>
      <c r="T2672" s="95">
        <v>4789.5677614212</v>
      </c>
      <c r="U2672" s="95">
        <v>84169.289110183701</v>
      </c>
      <c r="V2672" s="95">
        <v>11038583.615112299</v>
      </c>
      <c r="W2672" s="95">
        <v>567.02636075764894</v>
      </c>
      <c r="X2672" s="95">
        <v>3504729.4616394001</v>
      </c>
      <c r="Y2672" s="95">
        <v>2767107.8972168001</v>
      </c>
      <c r="Z2672" s="95">
        <v>643523.48755645799</v>
      </c>
      <c r="AA2672" s="95">
        <v>0</v>
      </c>
      <c r="AB2672" s="95">
        <v>0</v>
      </c>
      <c r="AC2672" s="95">
        <v>27976557.681884799</v>
      </c>
      <c r="AD2672" s="95">
        <v>50674.5128250122</v>
      </c>
      <c r="AE2672" s="95">
        <v>5200723.2675170898</v>
      </c>
      <c r="AF2672" s="95">
        <v>5216936.26281738</v>
      </c>
      <c r="AG2672" s="95">
        <v>2731177.8541259798</v>
      </c>
      <c r="AH2672" s="95">
        <v>0</v>
      </c>
      <c r="AI2672" s="95">
        <v>0</v>
      </c>
      <c r="AJ2672" s="95">
        <v>1409049.0467071501</v>
      </c>
      <c r="AK2672" s="95">
        <v>0</v>
      </c>
      <c r="AL2672" s="95">
        <v>0</v>
      </c>
      <c r="AM2672" s="95">
        <v>641470.406486511</v>
      </c>
      <c r="AN2672" s="95">
        <v>28172141.0615234</v>
      </c>
      <c r="AO2672" s="95">
        <v>99631658.216796905</v>
      </c>
      <c r="AP2672" s="95">
        <v>5681.0986543893796</v>
      </c>
      <c r="AQ2672" s="95">
        <v>28359904.283447299</v>
      </c>
      <c r="AR2672" s="95">
        <v>22199059.3908691</v>
      </c>
      <c r="AS2672" s="95">
        <v>5182840.3486938505</v>
      </c>
      <c r="AT2672" s="95">
        <v>0</v>
      </c>
      <c r="AU2672" s="95">
        <v>0</v>
      </c>
      <c r="AV2672" s="95">
        <v>83709387.719726607</v>
      </c>
      <c r="AW2672" s="95">
        <v>155573.16466140701</v>
      </c>
      <c r="AX2672" s="95">
        <v>47036546.183105499</v>
      </c>
      <c r="AY2672" s="95">
        <v>47200722.600097701</v>
      </c>
      <c r="AZ2672" s="95">
        <v>22152079.885497998</v>
      </c>
      <c r="BA2672" s="95">
        <v>0</v>
      </c>
      <c r="BB2672" s="95">
        <v>0</v>
      </c>
      <c r="BC2672" s="95">
        <v>11777496.8521729</v>
      </c>
      <c r="BD2672" s="95">
        <v>0</v>
      </c>
      <c r="BE2672" s="95">
        <v>0</v>
      </c>
      <c r="BF2672" s="95">
        <v>5158706.3319702102</v>
      </c>
      <c r="BG2672" s="95">
        <v>84015569.802734405</v>
      </c>
      <c r="BH2672" s="95">
        <v>18492973.947997998</v>
      </c>
      <c r="BI2672" s="95">
        <v>898.90410520136402</v>
      </c>
      <c r="BJ2672" s="95">
        <v>10159508.1247559</v>
      </c>
      <c r="BK2672" s="95">
        <v>8069327.53125</v>
      </c>
      <c r="BL2672" s="95">
        <v>0</v>
      </c>
      <c r="BM2672" s="95">
        <v>0</v>
      </c>
      <c r="BN2672" s="95">
        <v>0</v>
      </c>
      <c r="BO2672" s="95">
        <v>0</v>
      </c>
      <c r="BP2672" s="95">
        <v>0</v>
      </c>
      <c r="BQ2672" s="95">
        <v>0</v>
      </c>
      <c r="BR2672" s="95">
        <v>14333905.052368199</v>
      </c>
      <c r="BS2672" s="95">
        <v>8497504.3996581994</v>
      </c>
      <c r="BT2672" s="95">
        <v>0</v>
      </c>
      <c r="BU2672" s="95">
        <v>0</v>
      </c>
      <c r="BV2672" s="95">
        <v>5689423.3023681603</v>
      </c>
      <c r="BW2672" s="95">
        <v>0</v>
      </c>
      <c r="BX2672" s="95">
        <v>0</v>
      </c>
      <c r="BY2672" s="95">
        <v>0</v>
      </c>
      <c r="BZ2672" s="95">
        <v>0</v>
      </c>
      <c r="CA2672" s="95">
        <v>249982.96978568999</v>
      </c>
      <c r="CB2672" s="95">
        <v>14526027.229003901</v>
      </c>
      <c r="CC2672" s="95">
        <v>127812137.77636699</v>
      </c>
      <c r="CD2672" s="95">
        <v>28665179.966796901</v>
      </c>
      <c r="CE2672" s="95">
        <v>4774.1645843386696</v>
      </c>
      <c r="CF2672" s="95">
        <v>647763.20600891102</v>
      </c>
      <c r="CG2672" s="95">
        <v>5208182.1130981399</v>
      </c>
      <c r="CH2672" s="95">
        <v>0</v>
      </c>
      <c r="CI2672" s="95">
        <v>254770.19383430501</v>
      </c>
      <c r="CJ2672" s="95">
        <v>15171353.002563501</v>
      </c>
      <c r="CK2672" s="95">
        <v>132967111.256836</v>
      </c>
      <c r="CL2672" s="95">
        <v>28680535.301269501</v>
      </c>
      <c r="CM2672" s="160">
        <v>338446.93250656099</v>
      </c>
      <c r="CN2672" s="160">
        <v>43249127.199218802</v>
      </c>
      <c r="CO2672" s="160">
        <v>217059119.12890601</v>
      </c>
      <c r="CP2672" s="95">
        <v>28680535.301269501</v>
      </c>
      <c r="CQ2672" s="95">
        <v>0</v>
      </c>
      <c r="CR2672" s="95">
        <v>0</v>
      </c>
      <c r="CS2672" s="95">
        <v>0</v>
      </c>
      <c r="CT2672" s="95">
        <v>0</v>
      </c>
      <c r="CU2672" s="161">
        <v>15173790.435012812</v>
      </c>
      <c r="CV2672" s="161">
        <v>133020319.88946514</v>
      </c>
    </row>
    <row r="2673" spans="1:100" x14ac:dyDescent="0.2">
      <c r="A2673" s="94" t="s">
        <v>200</v>
      </c>
      <c r="B2673" s="96">
        <v>40878</v>
      </c>
      <c r="C2673" s="95">
        <v>202870.88528823899</v>
      </c>
      <c r="D2673" s="95">
        <v>5.9208521689870404</v>
      </c>
      <c r="E2673" s="95">
        <v>47129.445257663698</v>
      </c>
      <c r="F2673" s="95">
        <v>39634.914695739702</v>
      </c>
      <c r="G2673" s="95">
        <v>4868.1705898642504</v>
      </c>
      <c r="H2673" s="95">
        <v>0</v>
      </c>
      <c r="I2673" s="95">
        <v>0</v>
      </c>
      <c r="J2673" s="95">
        <v>84956.395386695905</v>
      </c>
      <c r="K2673" s="95">
        <v>498.28220457211103</v>
      </c>
      <c r="L2673" s="95">
        <v>112083.12442493399</v>
      </c>
      <c r="M2673" s="95">
        <v>104002.55682754501</v>
      </c>
      <c r="N2673" s="95">
        <v>21143.671313524199</v>
      </c>
      <c r="O2673" s="95">
        <v>0</v>
      </c>
      <c r="P2673" s="95">
        <v>0</v>
      </c>
      <c r="Q2673" s="95">
        <v>12540.464421153099</v>
      </c>
      <c r="R2673" s="95">
        <v>0</v>
      </c>
      <c r="S2673" s="95">
        <v>0</v>
      </c>
      <c r="T2673" s="95">
        <v>4819.57724279165</v>
      </c>
      <c r="U2673" s="95">
        <v>85454.748785018906</v>
      </c>
      <c r="V2673" s="95">
        <v>11028853.318603501</v>
      </c>
      <c r="W2673" s="95">
        <v>887.43844410777103</v>
      </c>
      <c r="X2673" s="95">
        <v>3426529.42327881</v>
      </c>
      <c r="Y2673" s="95">
        <v>2702245.02270508</v>
      </c>
      <c r="Z2673" s="95">
        <v>646356.12380981399</v>
      </c>
      <c r="AA2673" s="95">
        <v>0</v>
      </c>
      <c r="AB2673" s="95">
        <v>0</v>
      </c>
      <c r="AC2673" s="95">
        <v>28254614.410400402</v>
      </c>
      <c r="AD2673" s="95">
        <v>49446.064794063597</v>
      </c>
      <c r="AE2673" s="95">
        <v>5073305.8511352502</v>
      </c>
      <c r="AF2673" s="95">
        <v>5218172.1832885696</v>
      </c>
      <c r="AG2673" s="95">
        <v>2711522.0754089402</v>
      </c>
      <c r="AH2673" s="95">
        <v>0</v>
      </c>
      <c r="AI2673" s="95">
        <v>0</v>
      </c>
      <c r="AJ2673" s="95">
        <v>1406600.02970886</v>
      </c>
      <c r="AK2673" s="95">
        <v>0</v>
      </c>
      <c r="AL2673" s="95">
        <v>0</v>
      </c>
      <c r="AM2673" s="95">
        <v>640241.97664642299</v>
      </c>
      <c r="AN2673" s="95">
        <v>28391395.871826202</v>
      </c>
      <c r="AO2673" s="95">
        <v>100350673.768555</v>
      </c>
      <c r="AP2673" s="95">
        <v>9212.6283398866708</v>
      </c>
      <c r="AQ2673" s="95">
        <v>27871697.493408199</v>
      </c>
      <c r="AR2673" s="95">
        <v>21772179.231933601</v>
      </c>
      <c r="AS2673" s="95">
        <v>5253087.0789794903</v>
      </c>
      <c r="AT2673" s="95">
        <v>0</v>
      </c>
      <c r="AU2673" s="95">
        <v>0</v>
      </c>
      <c r="AV2673" s="95">
        <v>85245146.444335893</v>
      </c>
      <c r="AW2673" s="95">
        <v>153309.64934730501</v>
      </c>
      <c r="AX2673" s="95">
        <v>46179029.535644501</v>
      </c>
      <c r="AY2673" s="95">
        <v>47559204.663574196</v>
      </c>
      <c r="AZ2673" s="95">
        <v>22174719.9296875</v>
      </c>
      <c r="BA2673" s="95">
        <v>0</v>
      </c>
      <c r="BB2673" s="95">
        <v>0</v>
      </c>
      <c r="BC2673" s="95">
        <v>11902769.3286133</v>
      </c>
      <c r="BD2673" s="95">
        <v>0</v>
      </c>
      <c r="BE2673" s="95">
        <v>0</v>
      </c>
      <c r="BF2673" s="95">
        <v>5204942.3718872098</v>
      </c>
      <c r="BG2673" s="95">
        <v>85530198.993164107</v>
      </c>
      <c r="BH2673" s="95">
        <v>18720669.331054699</v>
      </c>
      <c r="BI2673" s="95">
        <v>759.47849132120598</v>
      </c>
      <c r="BJ2673" s="95">
        <v>10034190.1884766</v>
      </c>
      <c r="BK2673" s="95">
        <v>7977175.0985717801</v>
      </c>
      <c r="BL2673" s="95">
        <v>0</v>
      </c>
      <c r="BM2673" s="95">
        <v>0</v>
      </c>
      <c r="BN2673" s="95">
        <v>0</v>
      </c>
      <c r="BO2673" s="95">
        <v>0</v>
      </c>
      <c r="BP2673" s="95">
        <v>0</v>
      </c>
      <c r="BQ2673" s="95">
        <v>0</v>
      </c>
      <c r="BR2673" s="95">
        <v>14528386.190063501</v>
      </c>
      <c r="BS2673" s="95">
        <v>8490896.4979247991</v>
      </c>
      <c r="BT2673" s="95">
        <v>0</v>
      </c>
      <c r="BU2673" s="95">
        <v>0</v>
      </c>
      <c r="BV2673" s="95">
        <v>5772722.7832641602</v>
      </c>
      <c r="BW2673" s="95">
        <v>0</v>
      </c>
      <c r="BX2673" s="95">
        <v>0</v>
      </c>
      <c r="BY2673" s="95">
        <v>0</v>
      </c>
      <c r="BZ2673" s="95">
        <v>0</v>
      </c>
      <c r="CA2673" s="95">
        <v>250125.98357200599</v>
      </c>
      <c r="CB2673" s="95">
        <v>14460634.0391846</v>
      </c>
      <c r="CC2673" s="95">
        <v>128317860.859375</v>
      </c>
      <c r="CD2673" s="95">
        <v>28783625.216308601</v>
      </c>
      <c r="CE2673" s="95">
        <v>4867.5341746211097</v>
      </c>
      <c r="CF2673" s="95">
        <v>648197.83747100795</v>
      </c>
      <c r="CG2673" s="95">
        <v>5270572.9603881799</v>
      </c>
      <c r="CH2673" s="95">
        <v>0</v>
      </c>
      <c r="CI2673" s="95">
        <v>255009.97013092</v>
      </c>
      <c r="CJ2673" s="95">
        <v>15112682.936279301</v>
      </c>
      <c r="CK2673" s="95">
        <v>133607803.371094</v>
      </c>
      <c r="CL2673" s="95">
        <v>28792083.0773926</v>
      </c>
      <c r="CM2673" s="160">
        <v>339525.077293396</v>
      </c>
      <c r="CN2673" s="160">
        <v>43485231.488281302</v>
      </c>
      <c r="CO2673" s="160">
        <v>219099162.76953101</v>
      </c>
      <c r="CP2673" s="95">
        <v>28792083.0773926</v>
      </c>
      <c r="CQ2673" s="95">
        <v>0</v>
      </c>
      <c r="CR2673" s="95">
        <v>0</v>
      </c>
      <c r="CS2673" s="95">
        <v>0</v>
      </c>
      <c r="CT2673" s="95">
        <v>0</v>
      </c>
      <c r="CU2673" s="161">
        <v>15108831.876655608</v>
      </c>
      <c r="CV2673" s="161">
        <v>133588433.81976318</v>
      </c>
    </row>
    <row r="2674" spans="1:100" x14ac:dyDescent="0.2">
      <c r="A2674" s="94" t="s">
        <v>200</v>
      </c>
      <c r="B2674" s="96">
        <v>40969</v>
      </c>
      <c r="C2674" s="95">
        <v>202573.26465797401</v>
      </c>
      <c r="D2674" s="95">
        <v>5.8058416479616399</v>
      </c>
      <c r="E2674" s="95">
        <v>46129.769532680497</v>
      </c>
      <c r="F2674" s="95">
        <v>38845.043217658997</v>
      </c>
      <c r="G2674" s="95">
        <v>4926.3710621595401</v>
      </c>
      <c r="H2674" s="95">
        <v>0</v>
      </c>
      <c r="I2674" s="95">
        <v>0</v>
      </c>
      <c r="J2674" s="95">
        <v>85520.679086685195</v>
      </c>
      <c r="K2674" s="95">
        <v>486.98171954601997</v>
      </c>
      <c r="L2674" s="95">
        <v>110797.001969337</v>
      </c>
      <c r="M2674" s="95">
        <v>103708.249893188</v>
      </c>
      <c r="N2674" s="95">
        <v>20930.143703937501</v>
      </c>
      <c r="O2674" s="95">
        <v>0</v>
      </c>
      <c r="P2674" s="95">
        <v>0</v>
      </c>
      <c r="Q2674" s="95">
        <v>12470.349298358</v>
      </c>
      <c r="R2674" s="95">
        <v>0</v>
      </c>
      <c r="S2674" s="95">
        <v>0</v>
      </c>
      <c r="T2674" s="95">
        <v>4886.8439505100296</v>
      </c>
      <c r="U2674" s="95">
        <v>85984.608156204195</v>
      </c>
      <c r="V2674" s="95">
        <v>10996067.682128901</v>
      </c>
      <c r="W2674" s="95">
        <v>704.08818813413404</v>
      </c>
      <c r="X2674" s="95">
        <v>3336797.00177002</v>
      </c>
      <c r="Y2674" s="95">
        <v>2636445.03015137</v>
      </c>
      <c r="Z2674" s="95">
        <v>653712.57926940895</v>
      </c>
      <c r="AA2674" s="95">
        <v>0</v>
      </c>
      <c r="AB2674" s="95">
        <v>0</v>
      </c>
      <c r="AC2674" s="95">
        <v>28593218.720214799</v>
      </c>
      <c r="AD2674" s="95">
        <v>50006.0133347511</v>
      </c>
      <c r="AE2674" s="95">
        <v>5109216.1360473596</v>
      </c>
      <c r="AF2674" s="95">
        <v>5218097.6798706101</v>
      </c>
      <c r="AG2674" s="95">
        <v>2678672.4828185998</v>
      </c>
      <c r="AH2674" s="95">
        <v>0</v>
      </c>
      <c r="AI2674" s="95">
        <v>0</v>
      </c>
      <c r="AJ2674" s="95">
        <v>1395256.8416748</v>
      </c>
      <c r="AK2674" s="95">
        <v>0</v>
      </c>
      <c r="AL2674" s="95">
        <v>0</v>
      </c>
      <c r="AM2674" s="95">
        <v>651350.87023162795</v>
      </c>
      <c r="AN2674" s="95">
        <v>28495175.372314502</v>
      </c>
      <c r="AO2674" s="95">
        <v>100886866.125</v>
      </c>
      <c r="AP2674" s="95">
        <v>8125.2278569340697</v>
      </c>
      <c r="AQ2674" s="95">
        <v>27379832.532714799</v>
      </c>
      <c r="AR2674" s="95">
        <v>21429079.175292999</v>
      </c>
      <c r="AS2674" s="95">
        <v>5352115.0634765597</v>
      </c>
      <c r="AT2674" s="95">
        <v>0</v>
      </c>
      <c r="AU2674" s="95">
        <v>0</v>
      </c>
      <c r="AV2674" s="95">
        <v>86949487.448242202</v>
      </c>
      <c r="AW2674" s="95">
        <v>155794.30700111401</v>
      </c>
      <c r="AX2674" s="95">
        <v>46974378.812988304</v>
      </c>
      <c r="AY2674" s="95">
        <v>48005033.285156302</v>
      </c>
      <c r="AZ2674" s="95">
        <v>22015317.128906298</v>
      </c>
      <c r="BA2674" s="95">
        <v>0</v>
      </c>
      <c r="BB2674" s="95">
        <v>0</v>
      </c>
      <c r="BC2674" s="95">
        <v>12069004.4884033</v>
      </c>
      <c r="BD2674" s="95">
        <v>0</v>
      </c>
      <c r="BE2674" s="95">
        <v>0</v>
      </c>
      <c r="BF2674" s="95">
        <v>5338432.1912231399</v>
      </c>
      <c r="BG2674" s="95">
        <v>86854879.642578095</v>
      </c>
      <c r="BH2674" s="95">
        <v>19164114.0791016</v>
      </c>
      <c r="BI2674" s="95">
        <v>954.90272678434803</v>
      </c>
      <c r="BJ2674" s="95">
        <v>9938391.9299316406</v>
      </c>
      <c r="BK2674" s="95">
        <v>7921227.2999267597</v>
      </c>
      <c r="BL2674" s="95">
        <v>0</v>
      </c>
      <c r="BM2674" s="95">
        <v>0</v>
      </c>
      <c r="BN2674" s="95">
        <v>0</v>
      </c>
      <c r="BO2674" s="95">
        <v>0</v>
      </c>
      <c r="BP2674" s="95">
        <v>0</v>
      </c>
      <c r="BQ2674" s="95">
        <v>0</v>
      </c>
      <c r="BR2674" s="95">
        <v>14739899.732788101</v>
      </c>
      <c r="BS2674" s="95">
        <v>8533852.7775878906</v>
      </c>
      <c r="BT2674" s="95">
        <v>0</v>
      </c>
      <c r="BU2674" s="95">
        <v>0</v>
      </c>
      <c r="BV2674" s="95">
        <v>5822241.7954711895</v>
      </c>
      <c r="BW2674" s="95">
        <v>0</v>
      </c>
      <c r="BX2674" s="95">
        <v>0</v>
      </c>
      <c r="BY2674" s="95">
        <v>0</v>
      </c>
      <c r="BZ2674" s="95">
        <v>0</v>
      </c>
      <c r="CA2674" s="95">
        <v>248686.26974868801</v>
      </c>
      <c r="CB2674" s="95">
        <v>14346811.400268599</v>
      </c>
      <c r="CC2674" s="95">
        <v>128366327.833984</v>
      </c>
      <c r="CD2674" s="95">
        <v>29082840.5539551</v>
      </c>
      <c r="CE2674" s="95">
        <v>4925.4260345697403</v>
      </c>
      <c r="CF2674" s="95">
        <v>646900.20171356201</v>
      </c>
      <c r="CG2674" s="95">
        <v>5306793.8840332003</v>
      </c>
      <c r="CH2674" s="95">
        <v>0</v>
      </c>
      <c r="CI2674" s="95">
        <v>253586.635858536</v>
      </c>
      <c r="CJ2674" s="95">
        <v>14991711.323364301</v>
      </c>
      <c r="CK2674" s="95">
        <v>133675159.299805</v>
      </c>
      <c r="CL2674" s="95">
        <v>29085687.440185498</v>
      </c>
      <c r="CM2674" s="160">
        <v>338863.18072128302</v>
      </c>
      <c r="CN2674" s="160">
        <v>43463066.669921897</v>
      </c>
      <c r="CO2674" s="160">
        <v>220522806.78710899</v>
      </c>
      <c r="CP2674" s="95">
        <v>29085687.440185498</v>
      </c>
      <c r="CQ2674" s="95">
        <v>0</v>
      </c>
      <c r="CR2674" s="95">
        <v>0</v>
      </c>
      <c r="CS2674" s="95">
        <v>0</v>
      </c>
      <c r="CT2674" s="95">
        <v>0</v>
      </c>
      <c r="CU2674" s="161">
        <v>14993711.601982161</v>
      </c>
      <c r="CV2674" s="161">
        <v>133673121.71801721</v>
      </c>
    </row>
    <row r="2675" spans="1:100" x14ac:dyDescent="0.2">
      <c r="A2675" s="94" t="s">
        <v>200</v>
      </c>
      <c r="B2675" s="96">
        <v>41061</v>
      </c>
      <c r="C2675" s="95">
        <v>201680.246276855</v>
      </c>
      <c r="D2675" s="95">
        <v>5.0230851069791198</v>
      </c>
      <c r="E2675" s="95">
        <v>44912.607796192198</v>
      </c>
      <c r="F2675" s="95">
        <v>37850.7406258583</v>
      </c>
      <c r="G2675" s="95">
        <v>4936.42516475916</v>
      </c>
      <c r="H2675" s="95">
        <v>0</v>
      </c>
      <c r="I2675" s="95">
        <v>0</v>
      </c>
      <c r="J2675" s="95">
        <v>85559.035520553603</v>
      </c>
      <c r="K2675" s="95">
        <v>431.004666280001</v>
      </c>
      <c r="L2675" s="95">
        <v>110939.51492309599</v>
      </c>
      <c r="M2675" s="95">
        <v>102916.020170212</v>
      </c>
      <c r="N2675" s="95">
        <v>20464.9565749168</v>
      </c>
      <c r="O2675" s="95">
        <v>0</v>
      </c>
      <c r="P2675" s="95">
        <v>0</v>
      </c>
      <c r="Q2675" s="95">
        <v>12428.421189427399</v>
      </c>
      <c r="R2675" s="95">
        <v>0</v>
      </c>
      <c r="S2675" s="95">
        <v>0</v>
      </c>
      <c r="T2675" s="95">
        <v>4935.9596135020302</v>
      </c>
      <c r="U2675" s="95">
        <v>85985.882323265105</v>
      </c>
      <c r="V2675" s="95">
        <v>10919016.763793901</v>
      </c>
      <c r="W2675" s="95">
        <v>361.90422656759603</v>
      </c>
      <c r="X2675" s="95">
        <v>3257967.4082946801</v>
      </c>
      <c r="Y2675" s="95">
        <v>2584551.1857604999</v>
      </c>
      <c r="Z2675" s="95">
        <v>641956.33735656703</v>
      </c>
      <c r="AA2675" s="95">
        <v>0</v>
      </c>
      <c r="AB2675" s="95">
        <v>0</v>
      </c>
      <c r="AC2675" s="95">
        <v>28416386.314941399</v>
      </c>
      <c r="AD2675" s="95">
        <v>43656.892059326201</v>
      </c>
      <c r="AE2675" s="95">
        <v>4947248.0996093797</v>
      </c>
      <c r="AF2675" s="95">
        <v>5180472.9727172898</v>
      </c>
      <c r="AG2675" s="95">
        <v>2599560.1686706501</v>
      </c>
      <c r="AH2675" s="95">
        <v>0</v>
      </c>
      <c r="AI2675" s="95">
        <v>0</v>
      </c>
      <c r="AJ2675" s="95">
        <v>1424064.39608765</v>
      </c>
      <c r="AK2675" s="95">
        <v>0</v>
      </c>
      <c r="AL2675" s="95">
        <v>0</v>
      </c>
      <c r="AM2675" s="95">
        <v>639720.73622894299</v>
      </c>
      <c r="AN2675" s="95">
        <v>28593833.053222701</v>
      </c>
      <c r="AO2675" s="95">
        <v>100785967.703125</v>
      </c>
      <c r="AP2675" s="95">
        <v>3544.336710006</v>
      </c>
      <c r="AQ2675" s="95">
        <v>26855616.090820301</v>
      </c>
      <c r="AR2675" s="95">
        <v>21085835.051513702</v>
      </c>
      <c r="AS2675" s="95">
        <v>5303815.91015625</v>
      </c>
      <c r="AT2675" s="95">
        <v>0</v>
      </c>
      <c r="AU2675" s="95">
        <v>0</v>
      </c>
      <c r="AV2675" s="95">
        <v>87119683.036132798</v>
      </c>
      <c r="AW2675" s="95">
        <v>137221.62531661999</v>
      </c>
      <c r="AX2675" s="95">
        <v>45683256.954589799</v>
      </c>
      <c r="AY2675" s="95">
        <v>47943361.583007798</v>
      </c>
      <c r="AZ2675" s="95">
        <v>21541475.3444824</v>
      </c>
      <c r="BA2675" s="95">
        <v>0</v>
      </c>
      <c r="BB2675" s="95">
        <v>0</v>
      </c>
      <c r="BC2675" s="95">
        <v>12012271.427246099</v>
      </c>
      <c r="BD2675" s="95">
        <v>0</v>
      </c>
      <c r="BE2675" s="95">
        <v>0</v>
      </c>
      <c r="BF2675" s="95">
        <v>5285288.12390137</v>
      </c>
      <c r="BG2675" s="95">
        <v>87680488.650390595</v>
      </c>
      <c r="BH2675" s="95">
        <v>18812552.290283199</v>
      </c>
      <c r="BI2675" s="95">
        <v>1016.52377481759</v>
      </c>
      <c r="BJ2675" s="95">
        <v>9712838.50854492</v>
      </c>
      <c r="BK2675" s="95">
        <v>7734268.6074829102</v>
      </c>
      <c r="BL2675" s="95">
        <v>0</v>
      </c>
      <c r="BM2675" s="95">
        <v>0</v>
      </c>
      <c r="BN2675" s="95">
        <v>0</v>
      </c>
      <c r="BO2675" s="95">
        <v>0</v>
      </c>
      <c r="BP2675" s="95">
        <v>0</v>
      </c>
      <c r="BQ2675" s="95">
        <v>0</v>
      </c>
      <c r="BR2675" s="95">
        <v>14568545.2646484</v>
      </c>
      <c r="BS2675" s="95">
        <v>8237399.1006469699</v>
      </c>
      <c r="BT2675" s="95">
        <v>0</v>
      </c>
      <c r="BU2675" s="95">
        <v>0</v>
      </c>
      <c r="BV2675" s="95">
        <v>5824155.8364257803</v>
      </c>
      <c r="BW2675" s="95">
        <v>0</v>
      </c>
      <c r="BX2675" s="95">
        <v>0</v>
      </c>
      <c r="BY2675" s="95">
        <v>0</v>
      </c>
      <c r="BZ2675" s="95">
        <v>0</v>
      </c>
      <c r="CA2675" s="95">
        <v>246535.19664764401</v>
      </c>
      <c r="CB2675" s="95">
        <v>14179109.1644287</v>
      </c>
      <c r="CC2675" s="95">
        <v>127580781.24218801</v>
      </c>
      <c r="CD2675" s="95">
        <v>28529742.026611298</v>
      </c>
      <c r="CE2675" s="95">
        <v>4937.5783712863904</v>
      </c>
      <c r="CF2675" s="95">
        <v>644784.27452850295</v>
      </c>
      <c r="CG2675" s="95">
        <v>5332594.0392456101</v>
      </c>
      <c r="CH2675" s="95">
        <v>0</v>
      </c>
      <c r="CI2675" s="95">
        <v>251468.51965904201</v>
      </c>
      <c r="CJ2675" s="95">
        <v>14821523.206176801</v>
      </c>
      <c r="CK2675" s="95">
        <v>132927316.03906301</v>
      </c>
      <c r="CL2675" s="95">
        <v>28515807.067627002</v>
      </c>
      <c r="CM2675" s="160">
        <v>336747.02988433797</v>
      </c>
      <c r="CN2675" s="160">
        <v>43367973.640136696</v>
      </c>
      <c r="CO2675" s="160">
        <v>220486054.92773399</v>
      </c>
      <c r="CP2675" s="95">
        <v>28515807.067627002</v>
      </c>
      <c r="CQ2675" s="95">
        <v>0</v>
      </c>
      <c r="CR2675" s="95">
        <v>0</v>
      </c>
      <c r="CS2675" s="95">
        <v>0</v>
      </c>
      <c r="CT2675" s="95">
        <v>0</v>
      </c>
      <c r="CU2675" s="161">
        <v>14823893.438957203</v>
      </c>
      <c r="CV2675" s="161">
        <v>132913375.28143361</v>
      </c>
    </row>
    <row r="2676" spans="1:100" x14ac:dyDescent="0.2">
      <c r="A2676" s="94" t="s">
        <v>200</v>
      </c>
      <c r="B2676" s="96">
        <v>41153</v>
      </c>
      <c r="C2676" s="95">
        <v>201180.058309555</v>
      </c>
      <c r="D2676" s="95">
        <v>5.2161169719765903</v>
      </c>
      <c r="E2676" s="95">
        <v>43875.222318172498</v>
      </c>
      <c r="F2676" s="95">
        <v>37004.301185131102</v>
      </c>
      <c r="G2676" s="95">
        <v>4924.0878075957298</v>
      </c>
      <c r="H2676" s="95">
        <v>0</v>
      </c>
      <c r="I2676" s="95">
        <v>0</v>
      </c>
      <c r="J2676" s="95">
        <v>85295.2584352493</v>
      </c>
      <c r="K2676" s="95">
        <v>401.17300388589501</v>
      </c>
      <c r="L2676" s="95">
        <v>110630.10442161599</v>
      </c>
      <c r="M2676" s="95">
        <v>102790.81487751</v>
      </c>
      <c r="N2676" s="95">
        <v>20236.661549806598</v>
      </c>
      <c r="O2676" s="95">
        <v>0</v>
      </c>
      <c r="P2676" s="95">
        <v>0</v>
      </c>
      <c r="Q2676" s="95">
        <v>12329.076845526701</v>
      </c>
      <c r="R2676" s="95">
        <v>0</v>
      </c>
      <c r="S2676" s="95">
        <v>0</v>
      </c>
      <c r="T2676" s="95">
        <v>4930.3398347496995</v>
      </c>
      <c r="U2676" s="95">
        <v>85719.232553482099</v>
      </c>
      <c r="V2676" s="95">
        <v>10724706.561279301</v>
      </c>
      <c r="W2676" s="95">
        <v>717.10425195097901</v>
      </c>
      <c r="X2676" s="95">
        <v>3164876.6734924298</v>
      </c>
      <c r="Y2676" s="95">
        <v>2521015.6319580101</v>
      </c>
      <c r="Z2676" s="95">
        <v>639651.289245605</v>
      </c>
      <c r="AA2676" s="95">
        <v>0</v>
      </c>
      <c r="AB2676" s="95">
        <v>0</v>
      </c>
      <c r="AC2676" s="95">
        <v>28368405.3120117</v>
      </c>
      <c r="AD2676" s="95">
        <v>40452.681101798997</v>
      </c>
      <c r="AE2676" s="95">
        <v>4866867.7913818397</v>
      </c>
      <c r="AF2676" s="95">
        <v>5107308.7584838904</v>
      </c>
      <c r="AG2676" s="95">
        <v>2549567.5711669899</v>
      </c>
      <c r="AH2676" s="95">
        <v>0</v>
      </c>
      <c r="AI2676" s="95">
        <v>0</v>
      </c>
      <c r="AJ2676" s="95">
        <v>1399030.6160583501</v>
      </c>
      <c r="AK2676" s="95">
        <v>0</v>
      </c>
      <c r="AL2676" s="95">
        <v>0</v>
      </c>
      <c r="AM2676" s="95">
        <v>638582.70152282703</v>
      </c>
      <c r="AN2676" s="95">
        <v>28415366.229003899</v>
      </c>
      <c r="AO2676" s="95">
        <v>99671665.798828095</v>
      </c>
      <c r="AP2676" s="95">
        <v>8111.1029973030099</v>
      </c>
      <c r="AQ2676" s="95">
        <v>26307464.514404301</v>
      </c>
      <c r="AR2676" s="95">
        <v>20683310.849609401</v>
      </c>
      <c r="AS2676" s="95">
        <v>5357530.37780762</v>
      </c>
      <c r="AT2676" s="95">
        <v>0</v>
      </c>
      <c r="AU2676" s="95">
        <v>0</v>
      </c>
      <c r="AV2676" s="95">
        <v>87839049.780273393</v>
      </c>
      <c r="AW2676" s="95">
        <v>128505.564845085</v>
      </c>
      <c r="AX2676" s="95">
        <v>45217365.692871101</v>
      </c>
      <c r="AY2676" s="95">
        <v>47766028.276367202</v>
      </c>
      <c r="AZ2676" s="95">
        <v>21372601.044921901</v>
      </c>
      <c r="BA2676" s="95">
        <v>0</v>
      </c>
      <c r="BB2676" s="95">
        <v>0</v>
      </c>
      <c r="BC2676" s="95">
        <v>11960870.574585</v>
      </c>
      <c r="BD2676" s="95">
        <v>0</v>
      </c>
      <c r="BE2676" s="95">
        <v>0</v>
      </c>
      <c r="BF2676" s="95">
        <v>5340339.8203735398</v>
      </c>
      <c r="BG2676" s="95">
        <v>88160395.000976607</v>
      </c>
      <c r="BH2676" s="95">
        <v>19098258.533935498</v>
      </c>
      <c r="BI2676" s="95">
        <v>779.747421070933</v>
      </c>
      <c r="BJ2676" s="95">
        <v>9777947.8089599591</v>
      </c>
      <c r="BK2676" s="95">
        <v>7719253.7952270498</v>
      </c>
      <c r="BL2676" s="95">
        <v>0</v>
      </c>
      <c r="BM2676" s="95">
        <v>0</v>
      </c>
      <c r="BN2676" s="95">
        <v>0</v>
      </c>
      <c r="BO2676" s="95">
        <v>0</v>
      </c>
      <c r="BP2676" s="95">
        <v>0</v>
      </c>
      <c r="BQ2676" s="95">
        <v>0</v>
      </c>
      <c r="BR2676" s="95">
        <v>14600511.416015601</v>
      </c>
      <c r="BS2676" s="95">
        <v>8256886.8293457003</v>
      </c>
      <c r="BT2676" s="95">
        <v>0</v>
      </c>
      <c r="BU2676" s="95">
        <v>0</v>
      </c>
      <c r="BV2676" s="95">
        <v>5871469.5036621103</v>
      </c>
      <c r="BW2676" s="95">
        <v>0</v>
      </c>
      <c r="BX2676" s="95">
        <v>0</v>
      </c>
      <c r="BY2676" s="95">
        <v>0</v>
      </c>
      <c r="BZ2676" s="95">
        <v>0</v>
      </c>
      <c r="CA2676" s="95">
        <v>245127.46979904201</v>
      </c>
      <c r="CB2676" s="95">
        <v>13885214.9692383</v>
      </c>
      <c r="CC2676" s="95">
        <v>125879713.802734</v>
      </c>
      <c r="CD2676" s="95">
        <v>28857774.637695301</v>
      </c>
      <c r="CE2676" s="95">
        <v>4923.9406872391701</v>
      </c>
      <c r="CF2676" s="95">
        <v>636457.72016143799</v>
      </c>
      <c r="CG2676" s="95">
        <v>5316162.7831420898</v>
      </c>
      <c r="CH2676" s="95">
        <v>0</v>
      </c>
      <c r="CI2676" s="95">
        <v>250064.05957603501</v>
      </c>
      <c r="CJ2676" s="95">
        <v>14515535.862426801</v>
      </c>
      <c r="CK2676" s="95">
        <v>131148237.58007801</v>
      </c>
      <c r="CL2676" s="95">
        <v>28875952.1884766</v>
      </c>
      <c r="CM2676" s="160">
        <v>335124.79905319202</v>
      </c>
      <c r="CN2676" s="160">
        <v>42971936.796386696</v>
      </c>
      <c r="CO2676" s="160">
        <v>219158290.99804699</v>
      </c>
      <c r="CP2676" s="95">
        <v>28875952.1884766</v>
      </c>
      <c r="CQ2676" s="95">
        <v>0</v>
      </c>
      <c r="CR2676" s="95">
        <v>0</v>
      </c>
      <c r="CS2676" s="95">
        <v>0</v>
      </c>
      <c r="CT2676" s="95">
        <v>0</v>
      </c>
      <c r="CU2676" s="161">
        <v>14521672.689399738</v>
      </c>
      <c r="CV2676" s="161">
        <v>131195876.58587609</v>
      </c>
    </row>
    <row r="2677" spans="1:100" x14ac:dyDescent="0.2">
      <c r="A2677" s="94" t="s">
        <v>200</v>
      </c>
      <c r="B2677" s="96">
        <v>41244</v>
      </c>
      <c r="C2677" s="95">
        <v>199955.576574326</v>
      </c>
      <c r="D2677" s="95">
        <v>3.9540096009732202</v>
      </c>
      <c r="E2677" s="95">
        <v>43185.015921592698</v>
      </c>
      <c r="F2677" s="95">
        <v>36508.054912567102</v>
      </c>
      <c r="G2677" s="95">
        <v>4922.9748715758296</v>
      </c>
      <c r="H2677" s="95">
        <v>0</v>
      </c>
      <c r="I2677" s="95">
        <v>0</v>
      </c>
      <c r="J2677" s="95">
        <v>85591.8234596252</v>
      </c>
      <c r="K2677" s="95">
        <v>359.86002828180801</v>
      </c>
      <c r="L2677" s="95">
        <v>108635.117624283</v>
      </c>
      <c r="M2677" s="95">
        <v>102298.45901966099</v>
      </c>
      <c r="N2677" s="95">
        <v>19887.740895271301</v>
      </c>
      <c r="O2677" s="95">
        <v>0</v>
      </c>
      <c r="P2677" s="95">
        <v>0</v>
      </c>
      <c r="Q2677" s="95">
        <v>12225.740624427801</v>
      </c>
      <c r="R2677" s="95">
        <v>0</v>
      </c>
      <c r="S2677" s="95">
        <v>0</v>
      </c>
      <c r="T2677" s="95">
        <v>4888.16123104095</v>
      </c>
      <c r="U2677" s="95">
        <v>85946.872464180007</v>
      </c>
      <c r="V2677" s="95">
        <v>10691147.236938501</v>
      </c>
      <c r="W2677" s="95">
        <v>488.379543360323</v>
      </c>
      <c r="X2677" s="95">
        <v>3081103.5936889602</v>
      </c>
      <c r="Y2677" s="95">
        <v>2460366.7057800302</v>
      </c>
      <c r="Z2677" s="95">
        <v>636554.14151763904</v>
      </c>
      <c r="AA2677" s="95">
        <v>0</v>
      </c>
      <c r="AB2677" s="95">
        <v>0</v>
      </c>
      <c r="AC2677" s="95">
        <v>28391484.771240201</v>
      </c>
      <c r="AD2677" s="95">
        <v>40302.858753681197</v>
      </c>
      <c r="AE2677" s="95">
        <v>4816500.8980102502</v>
      </c>
      <c r="AF2677" s="95">
        <v>5086650.8855590802</v>
      </c>
      <c r="AG2677" s="95">
        <v>2489219.5668640099</v>
      </c>
      <c r="AH2677" s="95">
        <v>0</v>
      </c>
      <c r="AI2677" s="95">
        <v>0</v>
      </c>
      <c r="AJ2677" s="95">
        <v>1377419.8876342799</v>
      </c>
      <c r="AK2677" s="95">
        <v>0</v>
      </c>
      <c r="AL2677" s="95">
        <v>0</v>
      </c>
      <c r="AM2677" s="95">
        <v>632557.57689666701</v>
      </c>
      <c r="AN2677" s="95">
        <v>28398266.3603516</v>
      </c>
      <c r="AO2677" s="95">
        <v>99961055.6796875</v>
      </c>
      <c r="AP2677" s="95">
        <v>5104.0624399185199</v>
      </c>
      <c r="AQ2677" s="95">
        <v>25788238.8681641</v>
      </c>
      <c r="AR2677" s="95">
        <v>20352513.795410201</v>
      </c>
      <c r="AS2677" s="95">
        <v>5317512.3202514602</v>
      </c>
      <c r="AT2677" s="95">
        <v>0</v>
      </c>
      <c r="AU2677" s="95">
        <v>0</v>
      </c>
      <c r="AV2677" s="95">
        <v>88231150.342773393</v>
      </c>
      <c r="AW2677" s="95">
        <v>128340.274991989</v>
      </c>
      <c r="AX2677" s="95">
        <v>45094782.167480499</v>
      </c>
      <c r="AY2677" s="95">
        <v>47830550.218261696</v>
      </c>
      <c r="AZ2677" s="95">
        <v>20892008.932617199</v>
      </c>
      <c r="BA2677" s="95">
        <v>0</v>
      </c>
      <c r="BB2677" s="95">
        <v>0</v>
      </c>
      <c r="BC2677" s="95">
        <v>11903235.947021499</v>
      </c>
      <c r="BD2677" s="95">
        <v>0</v>
      </c>
      <c r="BE2677" s="95">
        <v>0</v>
      </c>
      <c r="BF2677" s="95">
        <v>5284892.8767700205</v>
      </c>
      <c r="BG2677" s="95">
        <v>88320780.364257798</v>
      </c>
      <c r="BH2677" s="95">
        <v>19107283.935546901</v>
      </c>
      <c r="BI2677" s="95">
        <v>1043.9689536988701</v>
      </c>
      <c r="BJ2677" s="95">
        <v>9596860.1324462909</v>
      </c>
      <c r="BK2677" s="95">
        <v>7600208.7379760696</v>
      </c>
      <c r="BL2677" s="95">
        <v>0</v>
      </c>
      <c r="BM2677" s="95">
        <v>0</v>
      </c>
      <c r="BN2677" s="95">
        <v>0</v>
      </c>
      <c r="BO2677" s="95">
        <v>0</v>
      </c>
      <c r="BP2677" s="95">
        <v>0</v>
      </c>
      <c r="BQ2677" s="95">
        <v>0</v>
      </c>
      <c r="BR2677" s="95">
        <v>14748074.741088901</v>
      </c>
      <c r="BS2677" s="95">
        <v>8102154.53869629</v>
      </c>
      <c r="BT2677" s="95">
        <v>0</v>
      </c>
      <c r="BU2677" s="95">
        <v>0</v>
      </c>
      <c r="BV2677" s="95">
        <v>5897475.6982421903</v>
      </c>
      <c r="BW2677" s="95">
        <v>0</v>
      </c>
      <c r="BX2677" s="95">
        <v>0</v>
      </c>
      <c r="BY2677" s="95">
        <v>0</v>
      </c>
      <c r="BZ2677" s="95">
        <v>0</v>
      </c>
      <c r="CA2677" s="95">
        <v>243187.48659706101</v>
      </c>
      <c r="CB2677" s="95">
        <v>13787056.7316895</v>
      </c>
      <c r="CC2677" s="95">
        <v>125927597.03418</v>
      </c>
      <c r="CD2677" s="95">
        <v>28720322.6643066</v>
      </c>
      <c r="CE2677" s="95">
        <v>4922.8949597477904</v>
      </c>
      <c r="CF2677" s="95">
        <v>631456.62159729004</v>
      </c>
      <c r="CG2677" s="95">
        <v>5274825.2185668899</v>
      </c>
      <c r="CH2677" s="95">
        <v>0</v>
      </c>
      <c r="CI2677" s="95">
        <v>248121.84022903399</v>
      </c>
      <c r="CJ2677" s="95">
        <v>14419663.341430699</v>
      </c>
      <c r="CK2677" s="95">
        <v>131217297.56347699</v>
      </c>
      <c r="CL2677" s="95">
        <v>28730351.470947299</v>
      </c>
      <c r="CM2677" s="160">
        <v>333224.85225677502</v>
      </c>
      <c r="CN2677" s="160">
        <v>42817195.203613304</v>
      </c>
      <c r="CO2677" s="160">
        <v>219243029.79492199</v>
      </c>
      <c r="CP2677" s="95">
        <v>28730351.470947299</v>
      </c>
      <c r="CQ2677" s="95">
        <v>0</v>
      </c>
      <c r="CR2677" s="95">
        <v>0</v>
      </c>
      <c r="CS2677" s="95">
        <v>0</v>
      </c>
      <c r="CT2677" s="95">
        <v>0</v>
      </c>
      <c r="CU2677" s="161">
        <v>14418513.35328679</v>
      </c>
      <c r="CV2677" s="161">
        <v>131202422.25274689</v>
      </c>
    </row>
    <row r="2678" spans="1:100" x14ac:dyDescent="0.2">
      <c r="A2678" s="94" t="s">
        <v>200</v>
      </c>
      <c r="B2678" s="96">
        <v>41334</v>
      </c>
      <c r="C2678" s="95">
        <v>198000.38768577599</v>
      </c>
      <c r="D2678" s="95">
        <v>5.79739498498384</v>
      </c>
      <c r="E2678" s="95">
        <v>41930.9257202148</v>
      </c>
      <c r="F2678" s="95">
        <v>35606.227580070503</v>
      </c>
      <c r="G2678" s="95">
        <v>4865.0059278607396</v>
      </c>
      <c r="H2678" s="95">
        <v>0</v>
      </c>
      <c r="I2678" s="95">
        <v>0</v>
      </c>
      <c r="J2678" s="95">
        <v>85857.814226150498</v>
      </c>
      <c r="K2678" s="95">
        <v>350.64094460383097</v>
      </c>
      <c r="L2678" s="95">
        <v>3640.7605733871501</v>
      </c>
      <c r="M2678" s="95">
        <v>101360.312298775</v>
      </c>
      <c r="N2678" s="95">
        <v>19540.6169834137</v>
      </c>
      <c r="O2678" s="95">
        <v>0</v>
      </c>
      <c r="P2678" s="95">
        <v>102729.811040878</v>
      </c>
      <c r="Q2678" s="95">
        <v>12117.6200723648</v>
      </c>
      <c r="R2678" s="95">
        <v>0</v>
      </c>
      <c r="S2678" s="95">
        <v>4826.7806933522197</v>
      </c>
      <c r="T2678" s="95">
        <v>0</v>
      </c>
      <c r="U2678" s="95">
        <v>86191.916708946199</v>
      </c>
      <c r="V2678" s="95">
        <v>10572086.8391113</v>
      </c>
      <c r="W2678" s="95">
        <v>559.28653775155499</v>
      </c>
      <c r="X2678" s="95">
        <v>2966743.9473877</v>
      </c>
      <c r="Y2678" s="95">
        <v>2388830.9871521001</v>
      </c>
      <c r="Z2678" s="95">
        <v>615921.21784210205</v>
      </c>
      <c r="AA2678" s="95">
        <v>0</v>
      </c>
      <c r="AB2678" s="95">
        <v>0</v>
      </c>
      <c r="AC2678" s="95">
        <v>28392838.551757801</v>
      </c>
      <c r="AD2678" s="95">
        <v>34836.937054157301</v>
      </c>
      <c r="AE2678" s="95">
        <v>84337.940941810593</v>
      </c>
      <c r="AF2678" s="95">
        <v>5035913.9333496103</v>
      </c>
      <c r="AG2678" s="95">
        <v>2444806.1748046898</v>
      </c>
      <c r="AH2678" s="95">
        <v>0</v>
      </c>
      <c r="AI2678" s="95">
        <v>4550032.3435058603</v>
      </c>
      <c r="AJ2678" s="95">
        <v>1354268.2604370101</v>
      </c>
      <c r="AK2678" s="95">
        <v>0</v>
      </c>
      <c r="AL2678" s="95">
        <v>612515.16349792504</v>
      </c>
      <c r="AM2678" s="95">
        <v>0</v>
      </c>
      <c r="AN2678" s="95">
        <v>28521118.928222701</v>
      </c>
      <c r="AO2678" s="95">
        <v>98890303.9375</v>
      </c>
      <c r="AP2678" s="95">
        <v>5080.1761103272402</v>
      </c>
      <c r="AQ2678" s="95">
        <v>24791111.6806641</v>
      </c>
      <c r="AR2678" s="95">
        <v>19669178.112060498</v>
      </c>
      <c r="AS2678" s="95">
        <v>5109258.1654663105</v>
      </c>
      <c r="AT2678" s="95">
        <v>0</v>
      </c>
      <c r="AU2678" s="95">
        <v>0</v>
      </c>
      <c r="AV2678" s="95">
        <v>88466769.855468795</v>
      </c>
      <c r="AW2678" s="95">
        <v>111335.33206749</v>
      </c>
      <c r="AX2678" s="95">
        <v>932150.84969329799</v>
      </c>
      <c r="AY2678" s="95">
        <v>47488605.528320298</v>
      </c>
      <c r="AZ2678" s="95">
        <v>20561321.970947299</v>
      </c>
      <c r="BA2678" s="95">
        <v>0</v>
      </c>
      <c r="BB2678" s="95">
        <v>42255808.6884766</v>
      </c>
      <c r="BC2678" s="95">
        <v>11675542.420776401</v>
      </c>
      <c r="BD2678" s="95">
        <v>0</v>
      </c>
      <c r="BE2678" s="95">
        <v>5088303.2313232403</v>
      </c>
      <c r="BF2678" s="95">
        <v>0</v>
      </c>
      <c r="BG2678" s="95">
        <v>88985484.168945298</v>
      </c>
      <c r="BH2678" s="95">
        <v>22673348.496337902</v>
      </c>
      <c r="BI2678" s="95">
        <v>1061.35538050532</v>
      </c>
      <c r="BJ2678" s="95">
        <v>9616254.05078125</v>
      </c>
      <c r="BK2678" s="95">
        <v>7541760.3474731399</v>
      </c>
      <c r="BL2678" s="95">
        <v>0</v>
      </c>
      <c r="BM2678" s="95">
        <v>0</v>
      </c>
      <c r="BN2678" s="95">
        <v>0</v>
      </c>
      <c r="BO2678" s="95">
        <v>0</v>
      </c>
      <c r="BP2678" s="95">
        <v>0</v>
      </c>
      <c r="BQ2678" s="95">
        <v>0</v>
      </c>
      <c r="BR2678" s="95">
        <v>15170245.1245117</v>
      </c>
      <c r="BS2678" s="95">
        <v>8072796.6293334998</v>
      </c>
      <c r="BT2678" s="95">
        <v>0</v>
      </c>
      <c r="BU2678" s="95">
        <v>3212509</v>
      </c>
      <c r="BV2678" s="95">
        <v>5974445.4601440402</v>
      </c>
      <c r="BW2678" s="95">
        <v>0</v>
      </c>
      <c r="BX2678" s="95">
        <v>424805.10960388201</v>
      </c>
      <c r="BY2678" s="95">
        <v>0</v>
      </c>
      <c r="BZ2678" s="95">
        <v>0</v>
      </c>
      <c r="CA2678" s="95">
        <v>239832.55812644999</v>
      </c>
      <c r="CB2678" s="95">
        <v>13542140.134887701</v>
      </c>
      <c r="CC2678" s="95">
        <v>123610886.207031</v>
      </c>
      <c r="CD2678" s="95">
        <v>32308495.135742199</v>
      </c>
      <c r="CE2678" s="95">
        <v>4864.1654190421104</v>
      </c>
      <c r="CF2678" s="95">
        <v>624835.57915496803</v>
      </c>
      <c r="CG2678" s="95">
        <v>5202283.8291626005</v>
      </c>
      <c r="CH2678" s="95">
        <v>0</v>
      </c>
      <c r="CI2678" s="95">
        <v>244678.174829483</v>
      </c>
      <c r="CJ2678" s="95">
        <v>14163980.880248999</v>
      </c>
      <c r="CK2678" s="95">
        <v>128833262.27343801</v>
      </c>
      <c r="CL2678" s="95">
        <v>32729363.576660201</v>
      </c>
      <c r="CM2678" s="160">
        <v>330286.30219268799</v>
      </c>
      <c r="CN2678" s="160">
        <v>42667784.050292999</v>
      </c>
      <c r="CO2678" s="160">
        <v>217848901.93164101</v>
      </c>
      <c r="CP2678" s="95">
        <v>32729363.576660201</v>
      </c>
      <c r="CQ2678" s="95">
        <v>0</v>
      </c>
      <c r="CR2678" s="95">
        <v>0</v>
      </c>
      <c r="CS2678" s="95">
        <v>0</v>
      </c>
      <c r="CT2678" s="95">
        <v>0</v>
      </c>
      <c r="CU2678" s="161">
        <v>14166975.714042669</v>
      </c>
      <c r="CV2678" s="161">
        <v>128813170.03619359</v>
      </c>
    </row>
    <row r="2679" spans="1:100" x14ac:dyDescent="0.2">
      <c r="A2679" s="94" t="s">
        <v>200</v>
      </c>
      <c r="B2679" s="96">
        <v>41426</v>
      </c>
      <c r="C2679" s="95">
        <v>198492.07798576399</v>
      </c>
      <c r="D2679" s="95">
        <v>7.0459773889742801</v>
      </c>
      <c r="E2679" s="95">
        <v>40907.493496417999</v>
      </c>
      <c r="F2679" s="95">
        <v>34806.995710849798</v>
      </c>
      <c r="G2679" s="95">
        <v>4915.7448335290001</v>
      </c>
      <c r="H2679" s="95">
        <v>0</v>
      </c>
      <c r="I2679" s="95">
        <v>0</v>
      </c>
      <c r="J2679" s="95">
        <v>85727.167272567705</v>
      </c>
      <c r="K2679" s="95">
        <v>318.316808857024</v>
      </c>
      <c r="L2679" s="95">
        <v>2877.08204680681</v>
      </c>
      <c r="M2679" s="95">
        <v>101790.78383255001</v>
      </c>
      <c r="N2679" s="95">
        <v>19198.259929657001</v>
      </c>
      <c r="O2679" s="95">
        <v>0</v>
      </c>
      <c r="P2679" s="95">
        <v>103768.72638988501</v>
      </c>
      <c r="Q2679" s="95">
        <v>12047.288433313401</v>
      </c>
      <c r="R2679" s="95">
        <v>0</v>
      </c>
      <c r="S2679" s="95">
        <v>4899.2041391134298</v>
      </c>
      <c r="T2679" s="95">
        <v>0</v>
      </c>
      <c r="U2679" s="95">
        <v>86049.030797958403</v>
      </c>
      <c r="V2679" s="95">
        <v>10479455.389404301</v>
      </c>
      <c r="W2679" s="95">
        <v>875.91221971064795</v>
      </c>
      <c r="X2679" s="95">
        <v>2876793.2306823698</v>
      </c>
      <c r="Y2679" s="95">
        <v>2322509.6659240699</v>
      </c>
      <c r="Z2679" s="95">
        <v>620527.24617004395</v>
      </c>
      <c r="AA2679" s="95">
        <v>0</v>
      </c>
      <c r="AB2679" s="95">
        <v>0</v>
      </c>
      <c r="AC2679" s="95">
        <v>28291520.4614258</v>
      </c>
      <c r="AD2679" s="95">
        <v>32318.617322444901</v>
      </c>
      <c r="AE2679" s="95">
        <v>51226.654951572396</v>
      </c>
      <c r="AF2679" s="95">
        <v>5009455.14770508</v>
      </c>
      <c r="AG2679" s="95">
        <v>2387791.5897827102</v>
      </c>
      <c r="AH2679" s="95">
        <v>0</v>
      </c>
      <c r="AI2679" s="95">
        <v>4577976.2083740197</v>
      </c>
      <c r="AJ2679" s="95">
        <v>1346164.9819793699</v>
      </c>
      <c r="AK2679" s="95">
        <v>0</v>
      </c>
      <c r="AL2679" s="95">
        <v>616496.87475585903</v>
      </c>
      <c r="AM2679" s="95">
        <v>0</v>
      </c>
      <c r="AN2679" s="95">
        <v>28427363.213622998</v>
      </c>
      <c r="AO2679" s="95">
        <v>98376466.502929702</v>
      </c>
      <c r="AP2679" s="95">
        <v>12508.663226127601</v>
      </c>
      <c r="AQ2679" s="95">
        <v>24057636.3591309</v>
      </c>
      <c r="AR2679" s="95">
        <v>19213615.691894501</v>
      </c>
      <c r="AS2679" s="95">
        <v>5176761.2246704102</v>
      </c>
      <c r="AT2679" s="95">
        <v>0</v>
      </c>
      <c r="AU2679" s="95">
        <v>0</v>
      </c>
      <c r="AV2679" s="95">
        <v>88673430.154296905</v>
      </c>
      <c r="AW2679" s="95">
        <v>103484.49534320799</v>
      </c>
      <c r="AX2679" s="95">
        <v>588776.05665588402</v>
      </c>
      <c r="AY2679" s="95">
        <v>47458187.565429702</v>
      </c>
      <c r="AZ2679" s="95">
        <v>20174108.667480499</v>
      </c>
      <c r="BA2679" s="95">
        <v>0</v>
      </c>
      <c r="BB2679" s="95">
        <v>42628284.122070298</v>
      </c>
      <c r="BC2679" s="95">
        <v>11575706.8084717</v>
      </c>
      <c r="BD2679" s="95">
        <v>0</v>
      </c>
      <c r="BE2679" s="95">
        <v>5140082.3609008798</v>
      </c>
      <c r="BF2679" s="95">
        <v>0</v>
      </c>
      <c r="BG2679" s="95">
        <v>88903632.912109405</v>
      </c>
      <c r="BH2679" s="95">
        <v>22854977.9536133</v>
      </c>
      <c r="BI2679" s="95">
        <v>811.75562454760097</v>
      </c>
      <c r="BJ2679" s="95">
        <v>9519870.0190429706</v>
      </c>
      <c r="BK2679" s="95">
        <v>7439981.7601928702</v>
      </c>
      <c r="BL2679" s="95">
        <v>0</v>
      </c>
      <c r="BM2679" s="95">
        <v>0</v>
      </c>
      <c r="BN2679" s="95">
        <v>0</v>
      </c>
      <c r="BO2679" s="95">
        <v>0</v>
      </c>
      <c r="BP2679" s="95">
        <v>0</v>
      </c>
      <c r="BQ2679" s="95">
        <v>0</v>
      </c>
      <c r="BR2679" s="95">
        <v>15232957.294433599</v>
      </c>
      <c r="BS2679" s="95">
        <v>7957273.5704345703</v>
      </c>
      <c r="BT2679" s="95">
        <v>0</v>
      </c>
      <c r="BU2679" s="95">
        <v>3279691.0999755901</v>
      </c>
      <c r="BV2679" s="95">
        <v>5979263.4595947303</v>
      </c>
      <c r="BW2679" s="95">
        <v>0</v>
      </c>
      <c r="BX2679" s="95">
        <v>433986.89962005598</v>
      </c>
      <c r="BY2679" s="95">
        <v>0</v>
      </c>
      <c r="BZ2679" s="95">
        <v>0</v>
      </c>
      <c r="CA2679" s="95">
        <v>239388.518358231</v>
      </c>
      <c r="CB2679" s="95">
        <v>13368465.780029301</v>
      </c>
      <c r="CC2679" s="95">
        <v>122512563.043945</v>
      </c>
      <c r="CD2679" s="95">
        <v>32400138.4450684</v>
      </c>
      <c r="CE2679" s="95">
        <v>4916.9367724061003</v>
      </c>
      <c r="CF2679" s="95">
        <v>615657.507575989</v>
      </c>
      <c r="CG2679" s="95">
        <v>5129206.4521484403</v>
      </c>
      <c r="CH2679" s="95">
        <v>0</v>
      </c>
      <c r="CI2679" s="95">
        <v>244302.88608169599</v>
      </c>
      <c r="CJ2679" s="95">
        <v>13982797.7330322</v>
      </c>
      <c r="CK2679" s="95">
        <v>127650953.79199199</v>
      </c>
      <c r="CL2679" s="95">
        <v>32807911.1953125</v>
      </c>
      <c r="CM2679" s="160">
        <v>329640.78778457601</v>
      </c>
      <c r="CN2679" s="160">
        <v>42325247.0849609</v>
      </c>
      <c r="CO2679" s="160">
        <v>216381818.56640601</v>
      </c>
      <c r="CP2679" s="95">
        <v>32807911.1953125</v>
      </c>
      <c r="CQ2679" s="95">
        <v>0</v>
      </c>
      <c r="CR2679" s="95">
        <v>0</v>
      </c>
      <c r="CS2679" s="95">
        <v>0</v>
      </c>
      <c r="CT2679" s="95">
        <v>0</v>
      </c>
      <c r="CU2679" s="161">
        <v>13984123.287605289</v>
      </c>
      <c r="CV2679" s="161">
        <v>127641769.49609344</v>
      </c>
    </row>
    <row r="2680" spans="1:100" x14ac:dyDescent="0.2">
      <c r="A2680" s="94" t="s">
        <v>200</v>
      </c>
      <c r="B2680" s="96">
        <v>41518</v>
      </c>
      <c r="C2680" s="95">
        <v>197941.62652015701</v>
      </c>
      <c r="D2680" s="95">
        <v>7.28427749394905</v>
      </c>
      <c r="E2680" s="95">
        <v>39890.444358348803</v>
      </c>
      <c r="F2680" s="95">
        <v>33975.166484355897</v>
      </c>
      <c r="G2680" s="95">
        <v>4863.2563571929904</v>
      </c>
      <c r="H2680" s="95">
        <v>0</v>
      </c>
      <c r="I2680" s="95">
        <v>0</v>
      </c>
      <c r="J2680" s="95">
        <v>85418.779952049299</v>
      </c>
      <c r="K2680" s="95">
        <v>285.37654175981902</v>
      </c>
      <c r="L2680" s="95">
        <v>453.72984237223898</v>
      </c>
      <c r="M2680" s="95">
        <v>101706.52350235</v>
      </c>
      <c r="N2680" s="95">
        <v>18906.740335226099</v>
      </c>
      <c r="O2680" s="95">
        <v>0</v>
      </c>
      <c r="P2680" s="95">
        <v>105380.799718857</v>
      </c>
      <c r="Q2680" s="95">
        <v>11932.1820135117</v>
      </c>
      <c r="R2680" s="95">
        <v>0</v>
      </c>
      <c r="S2680" s="95">
        <v>4851.5307608842904</v>
      </c>
      <c r="T2680" s="95">
        <v>0</v>
      </c>
      <c r="U2680" s="95">
        <v>85717.4496860504</v>
      </c>
      <c r="V2680" s="95">
        <v>10461722.520752</v>
      </c>
      <c r="W2680" s="95">
        <v>547.94425757974398</v>
      </c>
      <c r="X2680" s="95">
        <v>2793146.36245728</v>
      </c>
      <c r="Y2680" s="95">
        <v>2262259.1895446801</v>
      </c>
      <c r="Z2680" s="95">
        <v>611606.57726287795</v>
      </c>
      <c r="AA2680" s="95">
        <v>0</v>
      </c>
      <c r="AB2680" s="95">
        <v>0</v>
      </c>
      <c r="AC2680" s="95">
        <v>28280378.635986298</v>
      </c>
      <c r="AD2680" s="95">
        <v>26726.676002502401</v>
      </c>
      <c r="AE2680" s="95">
        <v>25023.316893816002</v>
      </c>
      <c r="AF2680" s="95">
        <v>5029877.3589477502</v>
      </c>
      <c r="AG2680" s="95">
        <v>2334065.7877807599</v>
      </c>
      <c r="AH2680" s="95">
        <v>0</v>
      </c>
      <c r="AI2680" s="95">
        <v>4569574.3233032199</v>
      </c>
      <c r="AJ2680" s="95">
        <v>1322816.12646484</v>
      </c>
      <c r="AK2680" s="95">
        <v>0</v>
      </c>
      <c r="AL2680" s="95">
        <v>608435.14095306396</v>
      </c>
      <c r="AM2680" s="95">
        <v>0</v>
      </c>
      <c r="AN2680" s="95">
        <v>28272449.916992199</v>
      </c>
      <c r="AO2680" s="95">
        <v>98526352.3359375</v>
      </c>
      <c r="AP2680" s="95">
        <v>6110.24474453926</v>
      </c>
      <c r="AQ2680" s="95">
        <v>23299269.6491699</v>
      </c>
      <c r="AR2680" s="95">
        <v>18651492.122314502</v>
      </c>
      <c r="AS2680" s="95">
        <v>5113832.5349731399</v>
      </c>
      <c r="AT2680" s="95">
        <v>0</v>
      </c>
      <c r="AU2680" s="95">
        <v>0</v>
      </c>
      <c r="AV2680" s="95">
        <v>88646048.075195298</v>
      </c>
      <c r="AW2680" s="95">
        <v>85770.362051963806</v>
      </c>
      <c r="AX2680" s="95">
        <v>200027.834440231</v>
      </c>
      <c r="AY2680" s="95">
        <v>47930705.642089799</v>
      </c>
      <c r="AZ2680" s="95">
        <v>19723459.635009799</v>
      </c>
      <c r="BA2680" s="95">
        <v>0</v>
      </c>
      <c r="BB2680" s="95">
        <v>42837678.613281302</v>
      </c>
      <c r="BC2680" s="95">
        <v>11511278.939941401</v>
      </c>
      <c r="BD2680" s="95">
        <v>0</v>
      </c>
      <c r="BE2680" s="95">
        <v>5078309.8093872098</v>
      </c>
      <c r="BF2680" s="95">
        <v>0</v>
      </c>
      <c r="BG2680" s="95">
        <v>88672379.776367202</v>
      </c>
      <c r="BH2680" s="95">
        <v>22973921.3432617</v>
      </c>
      <c r="BI2680" s="95">
        <v>970.70286477357104</v>
      </c>
      <c r="BJ2680" s="95">
        <v>9368294.8024902306</v>
      </c>
      <c r="BK2680" s="95">
        <v>7278163.7831420898</v>
      </c>
      <c r="BL2680" s="95">
        <v>0</v>
      </c>
      <c r="BM2680" s="95">
        <v>0</v>
      </c>
      <c r="BN2680" s="95">
        <v>0</v>
      </c>
      <c r="BO2680" s="95">
        <v>0</v>
      </c>
      <c r="BP2680" s="95">
        <v>0</v>
      </c>
      <c r="BQ2680" s="95">
        <v>0</v>
      </c>
      <c r="BR2680" s="95">
        <v>15451273.5505371</v>
      </c>
      <c r="BS2680" s="95">
        <v>7834653.8600463904</v>
      </c>
      <c r="BT2680" s="95">
        <v>0</v>
      </c>
      <c r="BU2680" s="95">
        <v>2804185.1099853502</v>
      </c>
      <c r="BV2680" s="95">
        <v>5951311.5814819299</v>
      </c>
      <c r="BW2680" s="95">
        <v>0</v>
      </c>
      <c r="BX2680" s="95">
        <v>358106.939689636</v>
      </c>
      <c r="BY2680" s="95">
        <v>0</v>
      </c>
      <c r="BZ2680" s="95">
        <v>0</v>
      </c>
      <c r="CA2680" s="95">
        <v>237955.187744141</v>
      </c>
      <c r="CB2680" s="95">
        <v>13245942.240600601</v>
      </c>
      <c r="CC2680" s="95">
        <v>121763756.83007801</v>
      </c>
      <c r="CD2680" s="95">
        <v>32276252.806396499</v>
      </c>
      <c r="CE2680" s="95">
        <v>4862.93548852205</v>
      </c>
      <c r="CF2680" s="95">
        <v>609465.80072021496</v>
      </c>
      <c r="CG2680" s="95">
        <v>5081807.7197265597</v>
      </c>
      <c r="CH2680" s="95">
        <v>0</v>
      </c>
      <c r="CI2680" s="95">
        <v>242824.78537940999</v>
      </c>
      <c r="CJ2680" s="95">
        <v>13852740.736938501</v>
      </c>
      <c r="CK2680" s="95">
        <v>126807043.496094</v>
      </c>
      <c r="CL2680" s="95">
        <v>32676156.978759799</v>
      </c>
      <c r="CM2680" s="160">
        <v>327856.09764862101</v>
      </c>
      <c r="CN2680" s="160">
        <v>42154018.363769501</v>
      </c>
      <c r="CO2680" s="160">
        <v>215361161.46679699</v>
      </c>
      <c r="CP2680" s="95">
        <v>32676156.978759799</v>
      </c>
      <c r="CQ2680" s="95">
        <v>0</v>
      </c>
      <c r="CR2680" s="95">
        <v>0</v>
      </c>
      <c r="CS2680" s="95">
        <v>0</v>
      </c>
      <c r="CT2680" s="95">
        <v>0</v>
      </c>
      <c r="CU2680" s="161">
        <v>13855408.041320816</v>
      </c>
      <c r="CV2680" s="161">
        <v>126845564.54980457</v>
      </c>
    </row>
    <row r="2681" spans="1:100" x14ac:dyDescent="0.2">
      <c r="A2681" s="94" t="s">
        <v>200</v>
      </c>
      <c r="B2681" s="96">
        <v>41609</v>
      </c>
      <c r="C2681" s="95">
        <v>196870.138502121</v>
      </c>
      <c r="D2681" s="95">
        <v>6.9267519869608796</v>
      </c>
      <c r="E2681" s="95">
        <v>38713.585900306702</v>
      </c>
      <c r="F2681" s="95">
        <v>32935.438379764601</v>
      </c>
      <c r="G2681" s="95">
        <v>4850.5142856836301</v>
      </c>
      <c r="H2681" s="95">
        <v>0</v>
      </c>
      <c r="I2681" s="95">
        <v>0</v>
      </c>
      <c r="J2681" s="95">
        <v>84600.677219390898</v>
      </c>
      <c r="K2681" s="95">
        <v>238.79071043804299</v>
      </c>
      <c r="L2681" s="95">
        <v>315.33070058003102</v>
      </c>
      <c r="M2681" s="95">
        <v>101203.67365551001</v>
      </c>
      <c r="N2681" s="95">
        <v>18646.589436054201</v>
      </c>
      <c r="O2681" s="95">
        <v>0</v>
      </c>
      <c r="P2681" s="95">
        <v>103706.000596046</v>
      </c>
      <c r="Q2681" s="95">
        <v>11765.072745084801</v>
      </c>
      <c r="R2681" s="95">
        <v>0</v>
      </c>
      <c r="S2681" s="95">
        <v>4817.2925766110402</v>
      </c>
      <c r="T2681" s="95">
        <v>0</v>
      </c>
      <c r="U2681" s="95">
        <v>84833.0143604279</v>
      </c>
      <c r="V2681" s="95">
        <v>10299473.103637701</v>
      </c>
      <c r="W2681" s="95">
        <v>727.38842853158701</v>
      </c>
      <c r="X2681" s="95">
        <v>2712160.0364379901</v>
      </c>
      <c r="Y2681" s="95">
        <v>2188203.25634766</v>
      </c>
      <c r="Z2681" s="95">
        <v>603258.16289520299</v>
      </c>
      <c r="AA2681" s="95">
        <v>0</v>
      </c>
      <c r="AB2681" s="95">
        <v>0</v>
      </c>
      <c r="AC2681" s="95">
        <v>27961574.603027299</v>
      </c>
      <c r="AD2681" s="95">
        <v>25744.421918869</v>
      </c>
      <c r="AE2681" s="95">
        <v>23726.288862705202</v>
      </c>
      <c r="AF2681" s="95">
        <v>4967681.75427246</v>
      </c>
      <c r="AG2681" s="95">
        <v>2284420.8247985798</v>
      </c>
      <c r="AH2681" s="95">
        <v>0</v>
      </c>
      <c r="AI2681" s="95">
        <v>4460134.5527954102</v>
      </c>
      <c r="AJ2681" s="95">
        <v>1276926.88960266</v>
      </c>
      <c r="AK2681" s="95">
        <v>0</v>
      </c>
      <c r="AL2681" s="95">
        <v>597410.64814758301</v>
      </c>
      <c r="AM2681" s="95">
        <v>0</v>
      </c>
      <c r="AN2681" s="95">
        <v>27959875.716796901</v>
      </c>
      <c r="AO2681" s="95">
        <v>97367999.224609405</v>
      </c>
      <c r="AP2681" s="95">
        <v>7343.7926041483897</v>
      </c>
      <c r="AQ2681" s="95">
        <v>22647625.214111298</v>
      </c>
      <c r="AR2681" s="95">
        <v>18012312.965087902</v>
      </c>
      <c r="AS2681" s="95">
        <v>5061676.99328613</v>
      </c>
      <c r="AT2681" s="95">
        <v>0</v>
      </c>
      <c r="AU2681" s="95">
        <v>0</v>
      </c>
      <c r="AV2681" s="95">
        <v>88352298.483398393</v>
      </c>
      <c r="AW2681" s="95">
        <v>83230.973863601699</v>
      </c>
      <c r="AX2681" s="95">
        <v>175499.39290046701</v>
      </c>
      <c r="AY2681" s="95">
        <v>47414652.2734375</v>
      </c>
      <c r="AZ2681" s="95">
        <v>19392772.7807617</v>
      </c>
      <c r="BA2681" s="95">
        <v>0</v>
      </c>
      <c r="BB2681" s="95">
        <v>41898365.681640603</v>
      </c>
      <c r="BC2681" s="95">
        <v>11204495.1843262</v>
      </c>
      <c r="BD2681" s="95">
        <v>0</v>
      </c>
      <c r="BE2681" s="95">
        <v>5017705.1040649395</v>
      </c>
      <c r="BF2681" s="95">
        <v>0</v>
      </c>
      <c r="BG2681" s="95">
        <v>88240709.825195298</v>
      </c>
      <c r="BH2681" s="95">
        <v>22856213.118408199</v>
      </c>
      <c r="BI2681" s="95">
        <v>1251.6447590738501</v>
      </c>
      <c r="BJ2681" s="95">
        <v>9176724.6748046894</v>
      </c>
      <c r="BK2681" s="95">
        <v>7115222.4255981399</v>
      </c>
      <c r="BL2681" s="95">
        <v>0</v>
      </c>
      <c r="BM2681" s="95">
        <v>0</v>
      </c>
      <c r="BN2681" s="95">
        <v>0</v>
      </c>
      <c r="BO2681" s="95">
        <v>0</v>
      </c>
      <c r="BP2681" s="95">
        <v>0</v>
      </c>
      <c r="BQ2681" s="95">
        <v>0</v>
      </c>
      <c r="BR2681" s="95">
        <v>15381798.1824951</v>
      </c>
      <c r="BS2681" s="95">
        <v>7680681.8893432599</v>
      </c>
      <c r="BT2681" s="95">
        <v>0</v>
      </c>
      <c r="BU2681" s="95">
        <v>3155652.7599792499</v>
      </c>
      <c r="BV2681" s="95">
        <v>5880627.94848633</v>
      </c>
      <c r="BW2681" s="95">
        <v>0</v>
      </c>
      <c r="BX2681" s="95">
        <v>399082.85965728801</v>
      </c>
      <c r="BY2681" s="95">
        <v>0</v>
      </c>
      <c r="BZ2681" s="95">
        <v>0</v>
      </c>
      <c r="CA2681" s="95">
        <v>235625.38888549799</v>
      </c>
      <c r="CB2681" s="95">
        <v>13020843.767822299</v>
      </c>
      <c r="CC2681" s="95">
        <v>120199046.787109</v>
      </c>
      <c r="CD2681" s="95">
        <v>32031104.692627002</v>
      </c>
      <c r="CE2681" s="95">
        <v>4850.5403598547</v>
      </c>
      <c r="CF2681" s="95">
        <v>602241.02903747605</v>
      </c>
      <c r="CG2681" s="95">
        <v>5052763.4942016602</v>
      </c>
      <c r="CH2681" s="95">
        <v>0</v>
      </c>
      <c r="CI2681" s="95">
        <v>240486.24950027501</v>
      </c>
      <c r="CJ2681" s="95">
        <v>13629484.5383301</v>
      </c>
      <c r="CK2681" s="95">
        <v>125268846.944336</v>
      </c>
      <c r="CL2681" s="95">
        <v>32444581.683837902</v>
      </c>
      <c r="CM2681" s="160">
        <v>324658.50677871698</v>
      </c>
      <c r="CN2681" s="160">
        <v>41591888.179199196</v>
      </c>
      <c r="CO2681" s="160">
        <v>213501570.38476601</v>
      </c>
      <c r="CP2681" s="95">
        <v>32444581.683837902</v>
      </c>
      <c r="CQ2681" s="95">
        <v>0</v>
      </c>
      <c r="CR2681" s="95">
        <v>0</v>
      </c>
      <c r="CS2681" s="95">
        <v>0</v>
      </c>
      <c r="CT2681" s="95">
        <v>0</v>
      </c>
      <c r="CU2681" s="161">
        <v>13623084.796859775</v>
      </c>
      <c r="CV2681" s="161">
        <v>125251810.28131066</v>
      </c>
    </row>
    <row r="2682" spans="1:100" x14ac:dyDescent="0.2">
      <c r="A2682" s="94" t="s">
        <v>200</v>
      </c>
      <c r="B2682" s="96">
        <v>41699</v>
      </c>
      <c r="C2682" s="95">
        <v>197108.758331299</v>
      </c>
      <c r="D2682" s="95">
        <v>0</v>
      </c>
      <c r="E2682" s="95">
        <v>37767.777771949797</v>
      </c>
      <c r="F2682" s="95">
        <v>32080.075249195099</v>
      </c>
      <c r="G2682" s="95">
        <v>4864.69532722235</v>
      </c>
      <c r="H2682" s="95">
        <v>0</v>
      </c>
      <c r="I2682" s="95">
        <v>0</v>
      </c>
      <c r="J2682" s="95">
        <v>84754.803590774507</v>
      </c>
      <c r="K2682" s="95">
        <v>186.344705255702</v>
      </c>
      <c r="L2682" s="95">
        <v>310.74294317513699</v>
      </c>
      <c r="M2682" s="95">
        <v>101333.832792282</v>
      </c>
      <c r="N2682" s="95">
        <v>18405.323889255498</v>
      </c>
      <c r="O2682" s="95">
        <v>0</v>
      </c>
      <c r="P2682" s="95">
        <v>102670.470822334</v>
      </c>
      <c r="Q2682" s="95">
        <v>11686.870481014301</v>
      </c>
      <c r="R2682" s="95">
        <v>0</v>
      </c>
      <c r="S2682" s="95">
        <v>4820.6029631495503</v>
      </c>
      <c r="T2682" s="95">
        <v>0</v>
      </c>
      <c r="U2682" s="95">
        <v>84932.226057052598</v>
      </c>
      <c r="V2682" s="95">
        <v>10272820.700683599</v>
      </c>
      <c r="W2682" s="95">
        <v>0</v>
      </c>
      <c r="X2682" s="95">
        <v>2642186.25958252</v>
      </c>
      <c r="Y2682" s="95">
        <v>2127191.7838439899</v>
      </c>
      <c r="Z2682" s="95">
        <v>592858.009140015</v>
      </c>
      <c r="AA2682" s="95">
        <v>0</v>
      </c>
      <c r="AB2682" s="95">
        <v>0</v>
      </c>
      <c r="AC2682" s="95">
        <v>27832136.973144501</v>
      </c>
      <c r="AD2682" s="95">
        <v>19004.031231880199</v>
      </c>
      <c r="AE2682" s="95">
        <v>21792.2157180309</v>
      </c>
      <c r="AF2682" s="95">
        <v>4958913.3359375</v>
      </c>
      <c r="AG2682" s="95">
        <v>2239018.0423583998</v>
      </c>
      <c r="AH2682" s="95">
        <v>0</v>
      </c>
      <c r="AI2682" s="95">
        <v>4398373.6241455097</v>
      </c>
      <c r="AJ2682" s="95">
        <v>1277250.1147155799</v>
      </c>
      <c r="AK2682" s="95">
        <v>0</v>
      </c>
      <c r="AL2682" s="95">
        <v>586728.31864166295</v>
      </c>
      <c r="AM2682" s="95">
        <v>0</v>
      </c>
      <c r="AN2682" s="95">
        <v>27974467.855468798</v>
      </c>
      <c r="AO2682" s="95">
        <v>97626954.079101607</v>
      </c>
      <c r="AP2682" s="95">
        <v>0</v>
      </c>
      <c r="AQ2682" s="95">
        <v>22161138.295410201</v>
      </c>
      <c r="AR2682" s="95">
        <v>17569624.396972701</v>
      </c>
      <c r="AS2682" s="95">
        <v>4995154.4328002902</v>
      </c>
      <c r="AT2682" s="95">
        <v>0</v>
      </c>
      <c r="AU2682" s="95">
        <v>0</v>
      </c>
      <c r="AV2682" s="95">
        <v>88615974.800781295</v>
      </c>
      <c r="AW2682" s="95">
        <v>61831.769674777999</v>
      </c>
      <c r="AX2682" s="95">
        <v>180510.24724388099</v>
      </c>
      <c r="AY2682" s="95">
        <v>47626870.997070298</v>
      </c>
      <c r="AZ2682" s="95">
        <v>19084236.541259799</v>
      </c>
      <c r="BA2682" s="95">
        <v>0</v>
      </c>
      <c r="BB2682" s="95">
        <v>41507254.171875</v>
      </c>
      <c r="BC2682" s="95">
        <v>11164049.567871099</v>
      </c>
      <c r="BD2682" s="95">
        <v>0</v>
      </c>
      <c r="BE2682" s="95">
        <v>4945453.1863403302</v>
      </c>
      <c r="BF2682" s="95">
        <v>0</v>
      </c>
      <c r="BG2682" s="95">
        <v>88868739.359375</v>
      </c>
      <c r="BH2682" s="95">
        <v>22766120.824707001</v>
      </c>
      <c r="BI2682" s="95">
        <v>0</v>
      </c>
      <c r="BJ2682" s="95">
        <v>8986987.6020507794</v>
      </c>
      <c r="BK2682" s="95">
        <v>6954120.0697631799</v>
      </c>
      <c r="BL2682" s="95">
        <v>0</v>
      </c>
      <c r="BM2682" s="95">
        <v>0</v>
      </c>
      <c r="BN2682" s="95">
        <v>0</v>
      </c>
      <c r="BO2682" s="95">
        <v>0</v>
      </c>
      <c r="BP2682" s="95">
        <v>0</v>
      </c>
      <c r="BQ2682" s="95">
        <v>0</v>
      </c>
      <c r="BR2682" s="95">
        <v>15270434.6397705</v>
      </c>
      <c r="BS2682" s="95">
        <v>7543857.9557495099</v>
      </c>
      <c r="BT2682" s="95">
        <v>0</v>
      </c>
      <c r="BU2682" s="95">
        <v>3096213.2899780301</v>
      </c>
      <c r="BV2682" s="95">
        <v>5882191.7562255897</v>
      </c>
      <c r="BW2682" s="95">
        <v>0</v>
      </c>
      <c r="BX2682" s="95">
        <v>408995.119659424</v>
      </c>
      <c r="BY2682" s="95">
        <v>0</v>
      </c>
      <c r="BZ2682" s="95">
        <v>0</v>
      </c>
      <c r="CA2682" s="95">
        <v>234703.02317047099</v>
      </c>
      <c r="CB2682" s="95">
        <v>12916398.9449463</v>
      </c>
      <c r="CC2682" s="95">
        <v>119782365.416016</v>
      </c>
      <c r="CD2682" s="95">
        <v>31812770.7585449</v>
      </c>
      <c r="CE2682" s="95">
        <v>4864.0133368372899</v>
      </c>
      <c r="CF2682" s="95">
        <v>592750.85890960705</v>
      </c>
      <c r="CG2682" s="95">
        <v>5004307.2943115197</v>
      </c>
      <c r="CH2682" s="95">
        <v>0</v>
      </c>
      <c r="CI2682" s="95">
        <v>239552.067266464</v>
      </c>
      <c r="CJ2682" s="95">
        <v>13507618.103637701</v>
      </c>
      <c r="CK2682" s="95">
        <v>124807488.796875</v>
      </c>
      <c r="CL2682" s="95">
        <v>32214250.177734401</v>
      </c>
      <c r="CM2682" s="160">
        <v>323947.77080917399</v>
      </c>
      <c r="CN2682" s="160">
        <v>41423704.689941399</v>
      </c>
      <c r="CO2682" s="160">
        <v>213535242.9375</v>
      </c>
      <c r="CP2682" s="95">
        <v>32214250.177734401</v>
      </c>
      <c r="CQ2682" s="95">
        <v>0</v>
      </c>
      <c r="CR2682" s="95">
        <v>0</v>
      </c>
      <c r="CS2682" s="95">
        <v>0</v>
      </c>
      <c r="CT2682" s="95">
        <v>0</v>
      </c>
      <c r="CU2682" s="161">
        <v>13509149.803855907</v>
      </c>
      <c r="CV2682" s="161">
        <v>124786672.71032752</v>
      </c>
    </row>
    <row r="2683" spans="1:100" x14ac:dyDescent="0.2">
      <c r="A2683" s="94" t="s">
        <v>200</v>
      </c>
      <c r="B2683" s="96">
        <v>41791</v>
      </c>
      <c r="C2683" s="95">
        <v>195777.311096191</v>
      </c>
      <c r="D2683" s="95">
        <v>0</v>
      </c>
      <c r="E2683" s="95">
        <v>36999.272346973397</v>
      </c>
      <c r="F2683" s="95">
        <v>31480.0714659691</v>
      </c>
      <c r="G2683" s="95">
        <v>4864.2452152371397</v>
      </c>
      <c r="H2683" s="95">
        <v>0</v>
      </c>
      <c r="I2683" s="95">
        <v>0</v>
      </c>
      <c r="J2683" s="95">
        <v>84835.1681861877</v>
      </c>
      <c r="K2683" s="95">
        <v>127.482813424431</v>
      </c>
      <c r="L2683" s="95">
        <v>789.29866326600302</v>
      </c>
      <c r="M2683" s="95">
        <v>100605.134364128</v>
      </c>
      <c r="N2683" s="95">
        <v>18270.392456531499</v>
      </c>
      <c r="O2683" s="95">
        <v>0</v>
      </c>
      <c r="P2683" s="95">
        <v>101607.21310138699</v>
      </c>
      <c r="Q2683" s="95">
        <v>11593.431720376</v>
      </c>
      <c r="R2683" s="95">
        <v>0</v>
      </c>
      <c r="S2683" s="95">
        <v>4831.1601718664197</v>
      </c>
      <c r="T2683" s="95">
        <v>0</v>
      </c>
      <c r="U2683" s="95">
        <v>84963.765210151701</v>
      </c>
      <c r="V2683" s="95">
        <v>10231905.5198975</v>
      </c>
      <c r="W2683" s="95">
        <v>0</v>
      </c>
      <c r="X2683" s="95">
        <v>2571995.1094970698</v>
      </c>
      <c r="Y2683" s="95">
        <v>2075383.2018890399</v>
      </c>
      <c r="Z2683" s="95">
        <v>585308.76535797096</v>
      </c>
      <c r="AA2683" s="95">
        <v>0</v>
      </c>
      <c r="AB2683" s="95">
        <v>0</v>
      </c>
      <c r="AC2683" s="95">
        <v>27887628.799804699</v>
      </c>
      <c r="AD2683" s="95">
        <v>13642.6733472347</v>
      </c>
      <c r="AE2683" s="95">
        <v>31051.7697365284</v>
      </c>
      <c r="AF2683" s="95">
        <v>4934670.0587768601</v>
      </c>
      <c r="AG2683" s="95">
        <v>2205007.2854919401</v>
      </c>
      <c r="AH2683" s="95">
        <v>0</v>
      </c>
      <c r="AI2683" s="95">
        <v>4319719.8252563505</v>
      </c>
      <c r="AJ2683" s="95">
        <v>1277034.7171630899</v>
      </c>
      <c r="AK2683" s="95">
        <v>0</v>
      </c>
      <c r="AL2683" s="95">
        <v>578766.72537231399</v>
      </c>
      <c r="AM2683" s="95">
        <v>0</v>
      </c>
      <c r="AN2683" s="95">
        <v>27918578.048828099</v>
      </c>
      <c r="AO2683" s="95">
        <v>97606718.185546905</v>
      </c>
      <c r="AP2683" s="95">
        <v>0</v>
      </c>
      <c r="AQ2683" s="95">
        <v>21585463.8757324</v>
      </c>
      <c r="AR2683" s="95">
        <v>17188711.833496101</v>
      </c>
      <c r="AS2683" s="95">
        <v>4959733.5991821298</v>
      </c>
      <c r="AT2683" s="95">
        <v>0</v>
      </c>
      <c r="AU2683" s="95">
        <v>0</v>
      </c>
      <c r="AV2683" s="95">
        <v>88855942.903320298</v>
      </c>
      <c r="AW2683" s="95">
        <v>44524.021666526802</v>
      </c>
      <c r="AX2683" s="95">
        <v>265382.51198959397</v>
      </c>
      <c r="AY2683" s="95">
        <v>47665392.812988304</v>
      </c>
      <c r="AZ2683" s="95">
        <v>18826376.525390599</v>
      </c>
      <c r="BA2683" s="95">
        <v>0</v>
      </c>
      <c r="BB2683" s="95">
        <v>40884862.791015603</v>
      </c>
      <c r="BC2683" s="95">
        <v>11178117.997924799</v>
      </c>
      <c r="BD2683" s="95">
        <v>0</v>
      </c>
      <c r="BE2683" s="95">
        <v>4900090.2704467801</v>
      </c>
      <c r="BF2683" s="95">
        <v>0</v>
      </c>
      <c r="BG2683" s="95">
        <v>88882697.291015595</v>
      </c>
      <c r="BH2683" s="95">
        <v>22729560.6713867</v>
      </c>
      <c r="BI2683" s="95">
        <v>0</v>
      </c>
      <c r="BJ2683" s="95">
        <v>8883807.00708008</v>
      </c>
      <c r="BK2683" s="95">
        <v>6865267.6995239304</v>
      </c>
      <c r="BL2683" s="95">
        <v>0</v>
      </c>
      <c r="BM2683" s="95">
        <v>0</v>
      </c>
      <c r="BN2683" s="95">
        <v>0</v>
      </c>
      <c r="BO2683" s="95">
        <v>0</v>
      </c>
      <c r="BP2683" s="95">
        <v>0</v>
      </c>
      <c r="BQ2683" s="95">
        <v>0</v>
      </c>
      <c r="BR2683" s="95">
        <v>15347803.982666001</v>
      </c>
      <c r="BS2683" s="95">
        <v>7466708.23291016</v>
      </c>
      <c r="BT2683" s="95">
        <v>0</v>
      </c>
      <c r="BU2683" s="95">
        <v>3090629.0099792499</v>
      </c>
      <c r="BV2683" s="95">
        <v>5913507.0570068397</v>
      </c>
      <c r="BW2683" s="95">
        <v>0</v>
      </c>
      <c r="BX2683" s="95">
        <v>410160.29967880202</v>
      </c>
      <c r="BY2683" s="95">
        <v>0</v>
      </c>
      <c r="BZ2683" s="95">
        <v>0</v>
      </c>
      <c r="CA2683" s="95">
        <v>232787.919372559</v>
      </c>
      <c r="CB2683" s="95">
        <v>12799822.0400391</v>
      </c>
      <c r="CC2683" s="95">
        <v>119223484.02636699</v>
      </c>
      <c r="CD2683" s="95">
        <v>31612419.254150402</v>
      </c>
      <c r="CE2683" s="95">
        <v>4864.9193074107197</v>
      </c>
      <c r="CF2683" s="95">
        <v>588610.49044799805</v>
      </c>
      <c r="CG2683" s="95">
        <v>4973305.7107543899</v>
      </c>
      <c r="CH2683" s="95">
        <v>0</v>
      </c>
      <c r="CI2683" s="95">
        <v>237653.72681426999</v>
      </c>
      <c r="CJ2683" s="95">
        <v>13388731.747070299</v>
      </c>
      <c r="CK2683" s="95">
        <v>124185278.39550801</v>
      </c>
      <c r="CL2683" s="95">
        <v>31999502.958984401</v>
      </c>
      <c r="CM2683" s="160">
        <v>321898.69895172102</v>
      </c>
      <c r="CN2683" s="160">
        <v>41308034.919433601</v>
      </c>
      <c r="CO2683" s="160">
        <v>213155536.22460899</v>
      </c>
      <c r="CP2683" s="95">
        <v>31999502.958984401</v>
      </c>
      <c r="CQ2683" s="95">
        <v>0</v>
      </c>
      <c r="CR2683" s="95">
        <v>0</v>
      </c>
      <c r="CS2683" s="95">
        <v>0</v>
      </c>
      <c r="CT2683" s="95">
        <v>0</v>
      </c>
      <c r="CU2683" s="161">
        <v>13388432.530487098</v>
      </c>
      <c r="CV2683" s="161">
        <v>124196789.73712139</v>
      </c>
    </row>
    <row r="2684" spans="1:100" x14ac:dyDescent="0.2">
      <c r="A2684" s="94" t="s">
        <v>200</v>
      </c>
      <c r="B2684" s="96">
        <v>41883</v>
      </c>
      <c r="C2684" s="95">
        <v>196041.66606903099</v>
      </c>
      <c r="D2684" s="95">
        <v>0</v>
      </c>
      <c r="E2684" s="95">
        <v>35922.886914730101</v>
      </c>
      <c r="F2684" s="95">
        <v>30577.578355789199</v>
      </c>
      <c r="G2684" s="95">
        <v>4854.7591040134403</v>
      </c>
      <c r="H2684" s="95">
        <v>0</v>
      </c>
      <c r="I2684" s="95">
        <v>0</v>
      </c>
      <c r="J2684" s="95">
        <v>84509.569759368896</v>
      </c>
      <c r="K2684" s="95">
        <v>75.500356988981395</v>
      </c>
      <c r="L2684" s="95">
        <v>369.79422093555303</v>
      </c>
      <c r="M2684" s="95">
        <v>100863.80222415899</v>
      </c>
      <c r="N2684" s="95">
        <v>18025.432262420702</v>
      </c>
      <c r="O2684" s="95">
        <v>0</v>
      </c>
      <c r="P2684" s="95">
        <v>101447.899992943</v>
      </c>
      <c r="Q2684" s="95">
        <v>11543.225978255299</v>
      </c>
      <c r="R2684" s="95">
        <v>0</v>
      </c>
      <c r="S2684" s="95">
        <v>4826.9114969968796</v>
      </c>
      <c r="T2684" s="95">
        <v>0</v>
      </c>
      <c r="U2684" s="95">
        <v>84600.921143531799</v>
      </c>
      <c r="V2684" s="95">
        <v>10178561.1011963</v>
      </c>
      <c r="W2684" s="95">
        <v>0</v>
      </c>
      <c r="X2684" s="95">
        <v>2509730.14703369</v>
      </c>
      <c r="Y2684" s="95">
        <v>2033450.2947692899</v>
      </c>
      <c r="Z2684" s="95">
        <v>581600.07548522903</v>
      </c>
      <c r="AA2684" s="95">
        <v>0</v>
      </c>
      <c r="AB2684" s="95">
        <v>0</v>
      </c>
      <c r="AC2684" s="95">
        <v>27849863.3669434</v>
      </c>
      <c r="AD2684" s="95">
        <v>6606.0342882871601</v>
      </c>
      <c r="AE2684" s="95">
        <v>27182.565725088101</v>
      </c>
      <c r="AF2684" s="95">
        <v>4896417.21203613</v>
      </c>
      <c r="AG2684" s="95">
        <v>2169722.2607727102</v>
      </c>
      <c r="AH2684" s="95">
        <v>0</v>
      </c>
      <c r="AI2684" s="95">
        <v>4324295.8353271503</v>
      </c>
      <c r="AJ2684" s="95">
        <v>1270408.9529266399</v>
      </c>
      <c r="AK2684" s="95">
        <v>0</v>
      </c>
      <c r="AL2684" s="95">
        <v>575900.71261596703</v>
      </c>
      <c r="AM2684" s="95">
        <v>0</v>
      </c>
      <c r="AN2684" s="95">
        <v>27857420.2111816</v>
      </c>
      <c r="AO2684" s="95">
        <v>97490906.362304702</v>
      </c>
      <c r="AP2684" s="95">
        <v>0</v>
      </c>
      <c r="AQ2684" s="95">
        <v>21184586.661132801</v>
      </c>
      <c r="AR2684" s="95">
        <v>16947782.850097701</v>
      </c>
      <c r="AS2684" s="95">
        <v>4934770.7457885696</v>
      </c>
      <c r="AT2684" s="95">
        <v>0</v>
      </c>
      <c r="AU2684" s="95">
        <v>0</v>
      </c>
      <c r="AV2684" s="95">
        <v>88974427.830078095</v>
      </c>
      <c r="AW2684" s="95">
        <v>21601.374885797501</v>
      </c>
      <c r="AX2684" s="95">
        <v>236183.09755516099</v>
      </c>
      <c r="AY2684" s="95">
        <v>47523273.979003899</v>
      </c>
      <c r="AZ2684" s="95">
        <v>18616507.0629883</v>
      </c>
      <c r="BA2684" s="95">
        <v>0</v>
      </c>
      <c r="BB2684" s="95">
        <v>41173951.3291016</v>
      </c>
      <c r="BC2684" s="95">
        <v>11232487.924316401</v>
      </c>
      <c r="BD2684" s="95">
        <v>0</v>
      </c>
      <c r="BE2684" s="95">
        <v>4877008.8453979502</v>
      </c>
      <c r="BF2684" s="95">
        <v>0</v>
      </c>
      <c r="BG2684" s="95">
        <v>88837627.234375</v>
      </c>
      <c r="BH2684" s="95">
        <v>23014066.034667999</v>
      </c>
      <c r="BI2684" s="95">
        <v>0</v>
      </c>
      <c r="BJ2684" s="95">
        <v>8762872.9627685491</v>
      </c>
      <c r="BK2684" s="95">
        <v>6782584.5004272498</v>
      </c>
      <c r="BL2684" s="95">
        <v>0</v>
      </c>
      <c r="BM2684" s="95">
        <v>0</v>
      </c>
      <c r="BN2684" s="95">
        <v>0</v>
      </c>
      <c r="BO2684" s="95">
        <v>0</v>
      </c>
      <c r="BP2684" s="95">
        <v>0</v>
      </c>
      <c r="BQ2684" s="95">
        <v>0</v>
      </c>
      <c r="BR2684" s="95">
        <v>15451562.682373</v>
      </c>
      <c r="BS2684" s="95">
        <v>7375362.0640869103</v>
      </c>
      <c r="BT2684" s="95">
        <v>0</v>
      </c>
      <c r="BU2684" s="95">
        <v>2662138.7699584998</v>
      </c>
      <c r="BV2684" s="95">
        <v>5949207.7355957003</v>
      </c>
      <c r="BW2684" s="95">
        <v>0</v>
      </c>
      <c r="BX2684" s="95">
        <v>341229.469738007</v>
      </c>
      <c r="BY2684" s="95">
        <v>0</v>
      </c>
      <c r="BZ2684" s="95">
        <v>0</v>
      </c>
      <c r="CA2684" s="95">
        <v>232117.78210449201</v>
      </c>
      <c r="CB2684" s="95">
        <v>12674541.0706787</v>
      </c>
      <c r="CC2684" s="95">
        <v>118602066.075195</v>
      </c>
      <c r="CD2684" s="95">
        <v>31721506.6162109</v>
      </c>
      <c r="CE2684" s="95">
        <v>4854.9004034400004</v>
      </c>
      <c r="CF2684" s="95">
        <v>584816.02162933396</v>
      </c>
      <c r="CG2684" s="95">
        <v>4953233.0423584003</v>
      </c>
      <c r="CH2684" s="95">
        <v>0</v>
      </c>
      <c r="CI2684" s="95">
        <v>236974.837955475</v>
      </c>
      <c r="CJ2684" s="95">
        <v>13264313.877563501</v>
      </c>
      <c r="CK2684" s="95">
        <v>123539657.796875</v>
      </c>
      <c r="CL2684" s="95">
        <v>32115646.329345699</v>
      </c>
      <c r="CM2684" s="160">
        <v>320869.78007125901</v>
      </c>
      <c r="CN2684" s="160">
        <v>41149597.996582001</v>
      </c>
      <c r="CO2684" s="160">
        <v>212586100.18945301</v>
      </c>
      <c r="CP2684" s="95">
        <v>32115646.329345699</v>
      </c>
      <c r="CQ2684" s="95">
        <v>0</v>
      </c>
      <c r="CR2684" s="95">
        <v>0</v>
      </c>
      <c r="CS2684" s="95">
        <v>0</v>
      </c>
      <c r="CT2684" s="95">
        <v>0</v>
      </c>
      <c r="CU2684" s="161">
        <v>13259357.092308033</v>
      </c>
      <c r="CV2684" s="161">
        <v>123555299.1175534</v>
      </c>
    </row>
    <row r="2685" spans="1:100" x14ac:dyDescent="0.2">
      <c r="A2685" s="94" t="s">
        <v>200</v>
      </c>
      <c r="B2685" s="96">
        <v>41974</v>
      </c>
      <c r="C2685" s="95">
        <v>195092.44942092901</v>
      </c>
      <c r="D2685" s="95">
        <v>0</v>
      </c>
      <c r="E2685" s="95">
        <v>35391.840418815598</v>
      </c>
      <c r="F2685" s="95">
        <v>30238.523417711302</v>
      </c>
      <c r="G2685" s="95">
        <v>4816.7050532698604</v>
      </c>
      <c r="H2685" s="95">
        <v>0</v>
      </c>
      <c r="I2685" s="95">
        <v>0</v>
      </c>
      <c r="J2685" s="95">
        <v>83338.705075264006</v>
      </c>
      <c r="K2685" s="95">
        <v>36.174755480606102</v>
      </c>
      <c r="L2685" s="95">
        <v>332.63931162655399</v>
      </c>
      <c r="M2685" s="95">
        <v>100128.064732552</v>
      </c>
      <c r="N2685" s="95">
        <v>17947.9939930439</v>
      </c>
      <c r="O2685" s="95">
        <v>0</v>
      </c>
      <c r="P2685" s="95">
        <v>100707.049557686</v>
      </c>
      <c r="Q2685" s="95">
        <v>11502.157699465801</v>
      </c>
      <c r="R2685" s="95">
        <v>0</v>
      </c>
      <c r="S2685" s="95">
        <v>4787.0520293116597</v>
      </c>
      <c r="T2685" s="95">
        <v>0</v>
      </c>
      <c r="U2685" s="95">
        <v>83359.678034782395</v>
      </c>
      <c r="V2685" s="95">
        <v>10086532.185668901</v>
      </c>
      <c r="W2685" s="95">
        <v>0</v>
      </c>
      <c r="X2685" s="95">
        <v>2430570.9579467801</v>
      </c>
      <c r="Y2685" s="95">
        <v>1979878.08764648</v>
      </c>
      <c r="Z2685" s="95">
        <v>580495.36909484898</v>
      </c>
      <c r="AA2685" s="95">
        <v>0</v>
      </c>
      <c r="AB2685" s="95">
        <v>0</v>
      </c>
      <c r="AC2685" s="95">
        <v>27607760.0400391</v>
      </c>
      <c r="AD2685" s="95">
        <v>2283.6950179934502</v>
      </c>
      <c r="AE2685" s="95">
        <v>23549.3791868687</v>
      </c>
      <c r="AF2685" s="95">
        <v>4841825.2356567401</v>
      </c>
      <c r="AG2685" s="95">
        <v>2138791.45281982</v>
      </c>
      <c r="AH2685" s="95">
        <v>0</v>
      </c>
      <c r="AI2685" s="95">
        <v>4255001.4701538105</v>
      </c>
      <c r="AJ2685" s="95">
        <v>1265523.94177246</v>
      </c>
      <c r="AK2685" s="95">
        <v>0</v>
      </c>
      <c r="AL2685" s="95">
        <v>575311.76256561303</v>
      </c>
      <c r="AM2685" s="95">
        <v>0</v>
      </c>
      <c r="AN2685" s="95">
        <v>27542155.049804699</v>
      </c>
      <c r="AO2685" s="95">
        <v>97050229.587890595</v>
      </c>
      <c r="AP2685" s="95">
        <v>0</v>
      </c>
      <c r="AQ2685" s="95">
        <v>20539097.9375</v>
      </c>
      <c r="AR2685" s="95">
        <v>16456378.521362299</v>
      </c>
      <c r="AS2685" s="95">
        <v>4922991.3467407199</v>
      </c>
      <c r="AT2685" s="95">
        <v>0</v>
      </c>
      <c r="AU2685" s="95">
        <v>0</v>
      </c>
      <c r="AV2685" s="95">
        <v>88793589.4921875</v>
      </c>
      <c r="AW2685" s="95">
        <v>7516.1713828444499</v>
      </c>
      <c r="AX2685" s="95">
        <v>186394.94201088001</v>
      </c>
      <c r="AY2685" s="95">
        <v>47165430.912597701</v>
      </c>
      <c r="AZ2685" s="95">
        <v>18383226.104736298</v>
      </c>
      <c r="BA2685" s="95">
        <v>0</v>
      </c>
      <c r="BB2685" s="95">
        <v>40741444.591796897</v>
      </c>
      <c r="BC2685" s="95">
        <v>11235487.1810303</v>
      </c>
      <c r="BD2685" s="95">
        <v>0</v>
      </c>
      <c r="BE2685" s="95">
        <v>4879706.0281982403</v>
      </c>
      <c r="BF2685" s="95">
        <v>0</v>
      </c>
      <c r="BG2685" s="95">
        <v>88602253.708984405</v>
      </c>
      <c r="BH2685" s="95">
        <v>22964084.533935498</v>
      </c>
      <c r="BI2685" s="95">
        <v>0</v>
      </c>
      <c r="BJ2685" s="95">
        <v>8593320.0646972694</v>
      </c>
      <c r="BK2685" s="95">
        <v>6673016.1497192401</v>
      </c>
      <c r="BL2685" s="95">
        <v>0</v>
      </c>
      <c r="BM2685" s="95">
        <v>0</v>
      </c>
      <c r="BN2685" s="95">
        <v>0</v>
      </c>
      <c r="BO2685" s="95">
        <v>0</v>
      </c>
      <c r="BP2685" s="95">
        <v>0</v>
      </c>
      <c r="BQ2685" s="95">
        <v>0</v>
      </c>
      <c r="BR2685" s="95">
        <v>15360468.4885254</v>
      </c>
      <c r="BS2685" s="95">
        <v>7309897.7881469699</v>
      </c>
      <c r="BT2685" s="95">
        <v>0</v>
      </c>
      <c r="BU2685" s="95">
        <v>3002543.8799743699</v>
      </c>
      <c r="BV2685" s="95">
        <v>5963628.6901245099</v>
      </c>
      <c r="BW2685" s="95">
        <v>0</v>
      </c>
      <c r="BX2685" s="95">
        <v>387977.029663086</v>
      </c>
      <c r="BY2685" s="95">
        <v>0</v>
      </c>
      <c r="BZ2685" s="95">
        <v>0</v>
      </c>
      <c r="CA2685" s="95">
        <v>230487.34749031099</v>
      </c>
      <c r="CB2685" s="95">
        <v>12520701.4693604</v>
      </c>
      <c r="CC2685" s="95">
        <v>117683371.71386699</v>
      </c>
      <c r="CD2685" s="95">
        <v>31551876.317871101</v>
      </c>
      <c r="CE2685" s="95">
        <v>4816.4797044992401</v>
      </c>
      <c r="CF2685" s="95">
        <v>580020.53901672398</v>
      </c>
      <c r="CG2685" s="95">
        <v>4921840.6376342801</v>
      </c>
      <c r="CH2685" s="95">
        <v>0</v>
      </c>
      <c r="CI2685" s="95">
        <v>235314.08215331999</v>
      </c>
      <c r="CJ2685" s="95">
        <v>13104372.4289551</v>
      </c>
      <c r="CK2685" s="95">
        <v>122605249.14550801</v>
      </c>
      <c r="CL2685" s="95">
        <v>31953619.450683601</v>
      </c>
      <c r="CM2685" s="160">
        <v>318141.14556121803</v>
      </c>
      <c r="CN2685" s="160">
        <v>40706991.778808601</v>
      </c>
      <c r="CO2685" s="160">
        <v>211249000.890625</v>
      </c>
      <c r="CP2685" s="95">
        <v>31953619.450683601</v>
      </c>
      <c r="CQ2685" s="95">
        <v>0</v>
      </c>
      <c r="CR2685" s="95">
        <v>0</v>
      </c>
      <c r="CS2685" s="95">
        <v>0</v>
      </c>
      <c r="CT2685" s="95">
        <v>0</v>
      </c>
      <c r="CU2685" s="161">
        <v>13100722.008377124</v>
      </c>
      <c r="CV2685" s="161">
        <v>122605212.35150127</v>
      </c>
    </row>
    <row r="2686" spans="1:100" x14ac:dyDescent="0.2">
      <c r="A2686" s="94" t="s">
        <v>200</v>
      </c>
      <c r="B2686" s="96">
        <v>42064</v>
      </c>
      <c r="C2686" s="95">
        <v>194258.507738113</v>
      </c>
      <c r="D2686" s="95">
        <v>0</v>
      </c>
      <c r="E2686" s="95">
        <v>34727.160005092599</v>
      </c>
      <c r="F2686" s="95">
        <v>29721.149778842901</v>
      </c>
      <c r="G2686" s="95">
        <v>4888.47199720144</v>
      </c>
      <c r="H2686" s="95">
        <v>0</v>
      </c>
      <c r="I2686" s="95">
        <v>0</v>
      </c>
      <c r="J2686" s="95">
        <v>83112.367540359497</v>
      </c>
      <c r="K2686" s="95">
        <v>33.407760174944997</v>
      </c>
      <c r="L2686" s="95">
        <v>270.13605067506398</v>
      </c>
      <c r="M2686" s="95">
        <v>99667.067203521699</v>
      </c>
      <c r="N2686" s="95">
        <v>17741.8160266876</v>
      </c>
      <c r="O2686" s="95">
        <v>0</v>
      </c>
      <c r="P2686" s="95">
        <v>99538.607223510699</v>
      </c>
      <c r="Q2686" s="95">
        <v>11422.121217370001</v>
      </c>
      <c r="R2686" s="95">
        <v>0</v>
      </c>
      <c r="S2686" s="95">
        <v>4850.9485962986901</v>
      </c>
      <c r="T2686" s="95">
        <v>0</v>
      </c>
      <c r="U2686" s="95">
        <v>83142.286630630493</v>
      </c>
      <c r="V2686" s="95">
        <v>9981945.3642578106</v>
      </c>
      <c r="W2686" s="95">
        <v>0</v>
      </c>
      <c r="X2686" s="95">
        <v>2365948.5152282701</v>
      </c>
      <c r="Y2686" s="95">
        <v>1924855.56344604</v>
      </c>
      <c r="Z2686" s="95">
        <v>578827.09352874802</v>
      </c>
      <c r="AA2686" s="95">
        <v>0</v>
      </c>
      <c r="AB2686" s="95">
        <v>0</v>
      </c>
      <c r="AC2686" s="95">
        <v>27414860.3359375</v>
      </c>
      <c r="AD2686" s="95">
        <v>2142.76686123014</v>
      </c>
      <c r="AE2686" s="95">
        <v>20188.995126247399</v>
      </c>
      <c r="AF2686" s="95">
        <v>4795177.24926758</v>
      </c>
      <c r="AG2686" s="95">
        <v>2096824.5883941699</v>
      </c>
      <c r="AH2686" s="95">
        <v>0</v>
      </c>
      <c r="AI2686" s="95">
        <v>4146472.3840026902</v>
      </c>
      <c r="AJ2686" s="95">
        <v>1258567.2484436</v>
      </c>
      <c r="AK2686" s="95">
        <v>0</v>
      </c>
      <c r="AL2686" s="95">
        <v>573918.86032104504</v>
      </c>
      <c r="AM2686" s="95">
        <v>0</v>
      </c>
      <c r="AN2686" s="95">
        <v>27445959.290283199</v>
      </c>
      <c r="AO2686" s="95">
        <v>96342399.990234405</v>
      </c>
      <c r="AP2686" s="95">
        <v>0</v>
      </c>
      <c r="AQ2686" s="95">
        <v>19998252.151367199</v>
      </c>
      <c r="AR2686" s="95">
        <v>16006466.026001001</v>
      </c>
      <c r="AS2686" s="95">
        <v>4927332.9745483398</v>
      </c>
      <c r="AT2686" s="95">
        <v>0</v>
      </c>
      <c r="AU2686" s="95">
        <v>0</v>
      </c>
      <c r="AV2686" s="95">
        <v>88624448.546875</v>
      </c>
      <c r="AW2686" s="95">
        <v>7080.1215060949298</v>
      </c>
      <c r="AX2686" s="95">
        <v>158398.55814361601</v>
      </c>
      <c r="AY2686" s="95">
        <v>46870327.354980499</v>
      </c>
      <c r="AZ2686" s="95">
        <v>18104525.6799316</v>
      </c>
      <c r="BA2686" s="95">
        <v>0</v>
      </c>
      <c r="BB2686" s="95">
        <v>39766116.5400391</v>
      </c>
      <c r="BC2686" s="95">
        <v>11141657.2663574</v>
      </c>
      <c r="BD2686" s="95">
        <v>0</v>
      </c>
      <c r="BE2686" s="95">
        <v>4883202.85302734</v>
      </c>
      <c r="BF2686" s="95">
        <v>0</v>
      </c>
      <c r="BG2686" s="95">
        <v>88516790.725585893</v>
      </c>
      <c r="BH2686" s="95">
        <v>22709539.791015599</v>
      </c>
      <c r="BI2686" s="95">
        <v>0</v>
      </c>
      <c r="BJ2686" s="95">
        <v>8409765.9647216797</v>
      </c>
      <c r="BK2686" s="95">
        <v>6525900.8208007803</v>
      </c>
      <c r="BL2686" s="95">
        <v>0</v>
      </c>
      <c r="BM2686" s="95">
        <v>0</v>
      </c>
      <c r="BN2686" s="95">
        <v>0</v>
      </c>
      <c r="BO2686" s="95">
        <v>0</v>
      </c>
      <c r="BP2686" s="95">
        <v>0</v>
      </c>
      <c r="BQ2686" s="95">
        <v>0</v>
      </c>
      <c r="BR2686" s="95">
        <v>15197213.759643599</v>
      </c>
      <c r="BS2686" s="95">
        <v>7208466.30749512</v>
      </c>
      <c r="BT2686" s="95">
        <v>0</v>
      </c>
      <c r="BU2686" s="95">
        <v>2914013.6999816899</v>
      </c>
      <c r="BV2686" s="95">
        <v>5947977.7542114304</v>
      </c>
      <c r="BW2686" s="95">
        <v>0</v>
      </c>
      <c r="BX2686" s="95">
        <v>435341.88938522298</v>
      </c>
      <c r="BY2686" s="95">
        <v>0</v>
      </c>
      <c r="BZ2686" s="95">
        <v>0</v>
      </c>
      <c r="CA2686" s="95">
        <v>228797.12607765201</v>
      </c>
      <c r="CB2686" s="95">
        <v>12343622.0244141</v>
      </c>
      <c r="CC2686" s="95">
        <v>116341452.305664</v>
      </c>
      <c r="CD2686" s="95">
        <v>31180732.724121101</v>
      </c>
      <c r="CE2686" s="95">
        <v>4887.8678402304604</v>
      </c>
      <c r="CF2686" s="95">
        <v>579585.895858765</v>
      </c>
      <c r="CG2686" s="95">
        <v>4930685.6808471698</v>
      </c>
      <c r="CH2686" s="95">
        <v>0</v>
      </c>
      <c r="CI2686" s="95">
        <v>233671.31597900399</v>
      </c>
      <c r="CJ2686" s="95">
        <v>12922267.3983154</v>
      </c>
      <c r="CK2686" s="95">
        <v>121302649.758789</v>
      </c>
      <c r="CL2686" s="95">
        <v>31601439.5771484</v>
      </c>
      <c r="CM2686" s="160">
        <v>316239.14406585699</v>
      </c>
      <c r="CN2686" s="160">
        <v>40356604.369628899</v>
      </c>
      <c r="CO2686" s="160">
        <v>209899030.04492199</v>
      </c>
      <c r="CP2686" s="95">
        <v>31601439.5771484</v>
      </c>
      <c r="CQ2686" s="95">
        <v>0</v>
      </c>
      <c r="CR2686" s="95">
        <v>0</v>
      </c>
      <c r="CS2686" s="95">
        <v>0</v>
      </c>
      <c r="CT2686" s="95">
        <v>0</v>
      </c>
      <c r="CU2686" s="161">
        <v>12923207.920272864</v>
      </c>
      <c r="CV2686" s="161">
        <v>121272137.98651117</v>
      </c>
    </row>
    <row r="2687" spans="1:100" x14ac:dyDescent="0.2">
      <c r="A2687" s="94" t="s">
        <v>200</v>
      </c>
      <c r="B2687" s="96">
        <v>42156</v>
      </c>
      <c r="C2687" s="95">
        <v>194656.781158447</v>
      </c>
      <c r="D2687" s="95">
        <v>0</v>
      </c>
      <c r="E2687" s="95">
        <v>33938.133314609498</v>
      </c>
      <c r="F2687" s="95">
        <v>29057.974795579899</v>
      </c>
      <c r="G2687" s="95">
        <v>4935.8887845873796</v>
      </c>
      <c r="H2687" s="95">
        <v>0</v>
      </c>
      <c r="I2687" s="95">
        <v>0</v>
      </c>
      <c r="J2687" s="95">
        <v>82791.737208366394</v>
      </c>
      <c r="K2687" s="95">
        <v>23.778454573825002</v>
      </c>
      <c r="L2687" s="95">
        <v>297.74989796802402</v>
      </c>
      <c r="M2687" s="95">
        <v>99805.975355148301</v>
      </c>
      <c r="N2687" s="95">
        <v>17468.832189798399</v>
      </c>
      <c r="O2687" s="95">
        <v>0</v>
      </c>
      <c r="P2687" s="95">
        <v>99809.106886863694</v>
      </c>
      <c r="Q2687" s="95">
        <v>11344.3363616467</v>
      </c>
      <c r="R2687" s="95">
        <v>0</v>
      </c>
      <c r="S2687" s="95">
        <v>4901.2167323231697</v>
      </c>
      <c r="T2687" s="95">
        <v>0</v>
      </c>
      <c r="U2687" s="95">
        <v>82815.525897979707</v>
      </c>
      <c r="V2687" s="95">
        <v>9942878.4761962909</v>
      </c>
      <c r="W2687" s="95">
        <v>0</v>
      </c>
      <c r="X2687" s="95">
        <v>2304212.6376342801</v>
      </c>
      <c r="Y2687" s="95">
        <v>1872487.98002625</v>
      </c>
      <c r="Z2687" s="95">
        <v>578647.59554290795</v>
      </c>
      <c r="AA2687" s="95">
        <v>0</v>
      </c>
      <c r="AB2687" s="95">
        <v>0</v>
      </c>
      <c r="AC2687" s="95">
        <v>27341368.356689502</v>
      </c>
      <c r="AD2687" s="95">
        <v>1450.4656371027199</v>
      </c>
      <c r="AE2687" s="95">
        <v>22649.811410665501</v>
      </c>
      <c r="AF2687" s="95">
        <v>4780558.3879394503</v>
      </c>
      <c r="AG2687" s="95">
        <v>2046840.8653106701</v>
      </c>
      <c r="AH2687" s="95">
        <v>0</v>
      </c>
      <c r="AI2687" s="95">
        <v>4150394.7350158701</v>
      </c>
      <c r="AJ2687" s="95">
        <v>1246144.0582733201</v>
      </c>
      <c r="AK2687" s="95">
        <v>0</v>
      </c>
      <c r="AL2687" s="95">
        <v>573250.22641754197</v>
      </c>
      <c r="AM2687" s="95">
        <v>0</v>
      </c>
      <c r="AN2687" s="95">
        <v>27342858.083740201</v>
      </c>
      <c r="AO2687" s="95">
        <v>96354356.071289107</v>
      </c>
      <c r="AP2687" s="95">
        <v>0</v>
      </c>
      <c r="AQ2687" s="95">
        <v>19504151.150878899</v>
      </c>
      <c r="AR2687" s="95">
        <v>15628917.4245605</v>
      </c>
      <c r="AS2687" s="95">
        <v>4943041.46374512</v>
      </c>
      <c r="AT2687" s="95">
        <v>0</v>
      </c>
      <c r="AU2687" s="95">
        <v>0</v>
      </c>
      <c r="AV2687" s="95">
        <v>88713329.058593795</v>
      </c>
      <c r="AW2687" s="95">
        <v>4810.0641366243399</v>
      </c>
      <c r="AX2687" s="95">
        <v>192759.06388473499</v>
      </c>
      <c r="AY2687" s="95">
        <v>46972975.748046897</v>
      </c>
      <c r="AZ2687" s="95">
        <v>17765419.746582001</v>
      </c>
      <c r="BA2687" s="95">
        <v>0</v>
      </c>
      <c r="BB2687" s="95">
        <v>40011768.629882798</v>
      </c>
      <c r="BC2687" s="95">
        <v>11084630.240356401</v>
      </c>
      <c r="BD2687" s="95">
        <v>0</v>
      </c>
      <c r="BE2687" s="95">
        <v>4893526.1614990197</v>
      </c>
      <c r="BF2687" s="95">
        <v>0</v>
      </c>
      <c r="BG2687" s="95">
        <v>88619626.265625</v>
      </c>
      <c r="BH2687" s="95">
        <v>22996150.716552701</v>
      </c>
      <c r="BI2687" s="95">
        <v>0</v>
      </c>
      <c r="BJ2687" s="95">
        <v>8246654.5598144503</v>
      </c>
      <c r="BK2687" s="95">
        <v>6365430.3645629901</v>
      </c>
      <c r="BL2687" s="95">
        <v>0</v>
      </c>
      <c r="BM2687" s="95">
        <v>0</v>
      </c>
      <c r="BN2687" s="95">
        <v>0</v>
      </c>
      <c r="BO2687" s="95">
        <v>0</v>
      </c>
      <c r="BP2687" s="95">
        <v>0</v>
      </c>
      <c r="BQ2687" s="95">
        <v>0</v>
      </c>
      <c r="BR2687" s="95">
        <v>15357448.141845699</v>
      </c>
      <c r="BS2687" s="95">
        <v>7076886.7099609403</v>
      </c>
      <c r="BT2687" s="95">
        <v>0</v>
      </c>
      <c r="BU2687" s="95">
        <v>2970619.9499816899</v>
      </c>
      <c r="BV2687" s="95">
        <v>5955536.73864746</v>
      </c>
      <c r="BW2687" s="95">
        <v>0</v>
      </c>
      <c r="BX2687" s="95">
        <v>445473.23935699498</v>
      </c>
      <c r="BY2687" s="95">
        <v>0</v>
      </c>
      <c r="BZ2687" s="95">
        <v>0</v>
      </c>
      <c r="CA2687" s="95">
        <v>228701.62737846401</v>
      </c>
      <c r="CB2687" s="95">
        <v>12235014.658203101</v>
      </c>
      <c r="CC2687" s="95">
        <v>115854338.35449199</v>
      </c>
      <c r="CD2687" s="95">
        <v>31221420.5849609</v>
      </c>
      <c r="CE2687" s="95">
        <v>4936.5369231700897</v>
      </c>
      <c r="CF2687" s="95">
        <v>580564.65096283006</v>
      </c>
      <c r="CG2687" s="95">
        <v>4951144.6126709003</v>
      </c>
      <c r="CH2687" s="95">
        <v>0</v>
      </c>
      <c r="CI2687" s="95">
        <v>233641.44981002799</v>
      </c>
      <c r="CJ2687" s="95">
        <v>12819183.905151401</v>
      </c>
      <c r="CK2687" s="95">
        <v>120794358.387695</v>
      </c>
      <c r="CL2687" s="95">
        <v>31637601.240722701</v>
      </c>
      <c r="CM2687" s="160">
        <v>315674.99454879801</v>
      </c>
      <c r="CN2687" s="160">
        <v>40215282.0615234</v>
      </c>
      <c r="CO2687" s="160">
        <v>209510113.734375</v>
      </c>
      <c r="CP2687" s="95">
        <v>31637601.240722701</v>
      </c>
      <c r="CQ2687" s="95">
        <v>0</v>
      </c>
      <c r="CR2687" s="95">
        <v>0</v>
      </c>
      <c r="CS2687" s="95">
        <v>0</v>
      </c>
      <c r="CT2687" s="95">
        <v>0</v>
      </c>
      <c r="CU2687" s="161">
        <v>12815579.30916593</v>
      </c>
      <c r="CV2687" s="161">
        <v>120805482.96716289</v>
      </c>
    </row>
    <row r="2688" spans="1:100" x14ac:dyDescent="0.2">
      <c r="A2688" s="94" t="s">
        <v>200</v>
      </c>
      <c r="B2688" s="96">
        <v>42248</v>
      </c>
      <c r="C2688" s="95">
        <v>193688.37418365499</v>
      </c>
      <c r="D2688" s="95">
        <v>0</v>
      </c>
      <c r="E2688" s="95">
        <v>33275.903645515398</v>
      </c>
      <c r="F2688" s="95">
        <v>28508.339252233502</v>
      </c>
      <c r="G2688" s="95">
        <v>5025.2606140971202</v>
      </c>
      <c r="H2688" s="95">
        <v>0</v>
      </c>
      <c r="I2688" s="95">
        <v>0</v>
      </c>
      <c r="J2688" s="95">
        <v>82351.729921340899</v>
      </c>
      <c r="K2688" s="95">
        <v>20.430960170458999</v>
      </c>
      <c r="L2688" s="95">
        <v>299.98104919120698</v>
      </c>
      <c r="M2688" s="95">
        <v>98884.950160026594</v>
      </c>
      <c r="N2688" s="95">
        <v>17307.836058378201</v>
      </c>
      <c r="O2688" s="95">
        <v>0</v>
      </c>
      <c r="P2688" s="95">
        <v>99289.659742355303</v>
      </c>
      <c r="Q2688" s="95">
        <v>11236.677510142301</v>
      </c>
      <c r="R2688" s="95">
        <v>0</v>
      </c>
      <c r="S2688" s="95">
        <v>4994.7098255753499</v>
      </c>
      <c r="T2688" s="95">
        <v>0</v>
      </c>
      <c r="U2688" s="95">
        <v>82388.910161972002</v>
      </c>
      <c r="V2688" s="95">
        <v>9880556.4252929706</v>
      </c>
      <c r="W2688" s="95">
        <v>0</v>
      </c>
      <c r="X2688" s="95">
        <v>2253830.9508361798</v>
      </c>
      <c r="Y2688" s="95">
        <v>1836213.30615234</v>
      </c>
      <c r="Z2688" s="95">
        <v>588577.40405273403</v>
      </c>
      <c r="AA2688" s="95">
        <v>0</v>
      </c>
      <c r="AB2688" s="95">
        <v>0</v>
      </c>
      <c r="AC2688" s="95">
        <v>27287689.3974609</v>
      </c>
      <c r="AD2688" s="95">
        <v>1341.58545082808</v>
      </c>
      <c r="AE2688" s="95">
        <v>23848.798009634</v>
      </c>
      <c r="AF2688" s="95">
        <v>4747304.41223145</v>
      </c>
      <c r="AG2688" s="95">
        <v>2006068.54385376</v>
      </c>
      <c r="AH2688" s="95">
        <v>0</v>
      </c>
      <c r="AI2688" s="95">
        <v>4120160.8105163602</v>
      </c>
      <c r="AJ2688" s="95">
        <v>1246025.4474945101</v>
      </c>
      <c r="AK2688" s="95">
        <v>0</v>
      </c>
      <c r="AL2688" s="95">
        <v>583605.58879089402</v>
      </c>
      <c r="AM2688" s="95">
        <v>0</v>
      </c>
      <c r="AN2688" s="95">
        <v>27233980.739502002</v>
      </c>
      <c r="AO2688" s="95">
        <v>96189732.247070298</v>
      </c>
      <c r="AP2688" s="95">
        <v>0</v>
      </c>
      <c r="AQ2688" s="95">
        <v>19184097.955078099</v>
      </c>
      <c r="AR2688" s="95">
        <v>15364260.4571533</v>
      </c>
      <c r="AS2688" s="95">
        <v>5035173.6003417997</v>
      </c>
      <c r="AT2688" s="95">
        <v>0</v>
      </c>
      <c r="AU2688" s="95">
        <v>0</v>
      </c>
      <c r="AV2688" s="95">
        <v>88726954.719726607</v>
      </c>
      <c r="AW2688" s="95">
        <v>4460.1172216534596</v>
      </c>
      <c r="AX2688" s="95">
        <v>199569.408571243</v>
      </c>
      <c r="AY2688" s="95">
        <v>46877985.354492202</v>
      </c>
      <c r="AZ2688" s="95">
        <v>17408449.2192383</v>
      </c>
      <c r="BA2688" s="95">
        <v>0</v>
      </c>
      <c r="BB2688" s="95">
        <v>39819928.2109375</v>
      </c>
      <c r="BC2688" s="95">
        <v>11109974.2545166</v>
      </c>
      <c r="BD2688" s="95">
        <v>0</v>
      </c>
      <c r="BE2688" s="95">
        <v>4982413.7395019503</v>
      </c>
      <c r="BF2688" s="95">
        <v>0</v>
      </c>
      <c r="BG2688" s="95">
        <v>88712833.083007798</v>
      </c>
      <c r="BH2688" s="95">
        <v>22978433.381347701</v>
      </c>
      <c r="BI2688" s="95">
        <v>0</v>
      </c>
      <c r="BJ2688" s="95">
        <v>8200701.1627807599</v>
      </c>
      <c r="BK2688" s="95">
        <v>6325070.3464355497</v>
      </c>
      <c r="BL2688" s="95">
        <v>0</v>
      </c>
      <c r="BM2688" s="95">
        <v>0</v>
      </c>
      <c r="BN2688" s="95">
        <v>0</v>
      </c>
      <c r="BO2688" s="95">
        <v>0</v>
      </c>
      <c r="BP2688" s="95">
        <v>0</v>
      </c>
      <c r="BQ2688" s="95">
        <v>0</v>
      </c>
      <c r="BR2688" s="95">
        <v>15324674.2456055</v>
      </c>
      <c r="BS2688" s="95">
        <v>6956766.1550292997</v>
      </c>
      <c r="BT2688" s="95">
        <v>0</v>
      </c>
      <c r="BU2688" s="95">
        <v>2541082.2699890099</v>
      </c>
      <c r="BV2688" s="95">
        <v>5994085.3435058603</v>
      </c>
      <c r="BW2688" s="95">
        <v>0</v>
      </c>
      <c r="BX2688" s="95">
        <v>377691.02946853603</v>
      </c>
      <c r="BY2688" s="95">
        <v>0</v>
      </c>
      <c r="BZ2688" s="95">
        <v>0</v>
      </c>
      <c r="CA2688" s="95">
        <v>226958.640037537</v>
      </c>
      <c r="CB2688" s="95">
        <v>12129482.112793</v>
      </c>
      <c r="CC2688" s="95">
        <v>115248255.82324199</v>
      </c>
      <c r="CD2688" s="95">
        <v>31162785.130127002</v>
      </c>
      <c r="CE2688" s="95">
        <v>5025.8298788666698</v>
      </c>
      <c r="CF2688" s="95">
        <v>588619.63028716994</v>
      </c>
      <c r="CG2688" s="95">
        <v>5038275.4859008798</v>
      </c>
      <c r="CH2688" s="95">
        <v>0</v>
      </c>
      <c r="CI2688" s="95">
        <v>231989.24353218099</v>
      </c>
      <c r="CJ2688" s="95">
        <v>12717124.3699951</v>
      </c>
      <c r="CK2688" s="95">
        <v>120265466.796875</v>
      </c>
      <c r="CL2688" s="95">
        <v>31602844.157470699</v>
      </c>
      <c r="CM2688" s="160">
        <v>313752.016952515</v>
      </c>
      <c r="CN2688" s="160">
        <v>40003155.675292999</v>
      </c>
      <c r="CO2688" s="160">
        <v>209013338.64257801</v>
      </c>
      <c r="CP2688" s="95">
        <v>31602844.157470699</v>
      </c>
      <c r="CQ2688" s="95">
        <v>0</v>
      </c>
      <c r="CR2688" s="95">
        <v>0</v>
      </c>
      <c r="CS2688" s="95">
        <v>0</v>
      </c>
      <c r="CT2688" s="95">
        <v>0</v>
      </c>
      <c r="CU2688" s="161">
        <v>12718101.743080171</v>
      </c>
      <c r="CV2688" s="161">
        <v>120286531.30914287</v>
      </c>
    </row>
    <row r="2689" spans="1:100" x14ac:dyDescent="0.2">
      <c r="A2689" s="94" t="s">
        <v>200</v>
      </c>
      <c r="B2689" s="96">
        <v>42339</v>
      </c>
      <c r="C2689" s="95">
        <v>194105.81453323399</v>
      </c>
      <c r="D2689" s="95">
        <v>0</v>
      </c>
      <c r="E2689" s="95">
        <v>32411.4876952171</v>
      </c>
      <c r="F2689" s="95">
        <v>27796.8637471199</v>
      </c>
      <c r="G2689" s="95">
        <v>5097.7949260473297</v>
      </c>
      <c r="H2689" s="95">
        <v>0</v>
      </c>
      <c r="I2689" s="95">
        <v>0</v>
      </c>
      <c r="J2689" s="95">
        <v>82305.080772399902</v>
      </c>
      <c r="K2689" s="95">
        <v>14.9931496245554</v>
      </c>
      <c r="L2689" s="95">
        <v>283.95527734234901</v>
      </c>
      <c r="M2689" s="95">
        <v>99085.768956184402</v>
      </c>
      <c r="N2689" s="95">
        <v>17077.909009218201</v>
      </c>
      <c r="O2689" s="95">
        <v>0</v>
      </c>
      <c r="P2689" s="95">
        <v>99087.439446449294</v>
      </c>
      <c r="Q2689" s="95">
        <v>11181.564800620101</v>
      </c>
      <c r="R2689" s="95">
        <v>0</v>
      </c>
      <c r="S2689" s="95">
        <v>5068.8843641281101</v>
      </c>
      <c r="T2689" s="95">
        <v>0</v>
      </c>
      <c r="U2689" s="95">
        <v>82307.942675590501</v>
      </c>
      <c r="V2689" s="95">
        <v>9856411.9941406306</v>
      </c>
      <c r="W2689" s="95">
        <v>0</v>
      </c>
      <c r="X2689" s="95">
        <v>2167208.1739502</v>
      </c>
      <c r="Y2689" s="95">
        <v>1764027.8291931199</v>
      </c>
      <c r="Z2689" s="95">
        <v>589397.41140747105</v>
      </c>
      <c r="AA2689" s="95">
        <v>0</v>
      </c>
      <c r="AB2689" s="95">
        <v>0</v>
      </c>
      <c r="AC2689" s="95">
        <v>27288010.526122998</v>
      </c>
      <c r="AD2689" s="95">
        <v>733.96023048460495</v>
      </c>
      <c r="AE2689" s="95">
        <v>21506.570473670999</v>
      </c>
      <c r="AF2689" s="95">
        <v>4731634.6376953097</v>
      </c>
      <c r="AG2689" s="95">
        <v>1952211.1392517099</v>
      </c>
      <c r="AH2689" s="95">
        <v>0</v>
      </c>
      <c r="AI2689" s="95">
        <v>4115471.8840331999</v>
      </c>
      <c r="AJ2689" s="95">
        <v>1232513.96292114</v>
      </c>
      <c r="AK2689" s="95">
        <v>0</v>
      </c>
      <c r="AL2689" s="95">
        <v>584426.77941131603</v>
      </c>
      <c r="AM2689" s="95">
        <v>0</v>
      </c>
      <c r="AN2689" s="95">
        <v>27212728.6333008</v>
      </c>
      <c r="AO2689" s="95">
        <v>96608558.8828125</v>
      </c>
      <c r="AP2689" s="95">
        <v>0</v>
      </c>
      <c r="AQ2689" s="95">
        <v>18441525.5939941</v>
      </c>
      <c r="AR2689" s="95">
        <v>14697765.0386963</v>
      </c>
      <c r="AS2689" s="95">
        <v>5055333.1115722703</v>
      </c>
      <c r="AT2689" s="95">
        <v>0</v>
      </c>
      <c r="AU2689" s="95">
        <v>0</v>
      </c>
      <c r="AV2689" s="95">
        <v>89242453.802734405</v>
      </c>
      <c r="AW2689" s="95">
        <v>2452.3751429915401</v>
      </c>
      <c r="AX2689" s="95">
        <v>164195.23105049101</v>
      </c>
      <c r="AY2689" s="95">
        <v>47005304.1015625</v>
      </c>
      <c r="AZ2689" s="95">
        <v>17016115.59375</v>
      </c>
      <c r="BA2689" s="95">
        <v>0</v>
      </c>
      <c r="BB2689" s="95">
        <v>40121509.190429702</v>
      </c>
      <c r="BC2689" s="95">
        <v>11052305.989990201</v>
      </c>
      <c r="BD2689" s="95">
        <v>0</v>
      </c>
      <c r="BE2689" s="95">
        <v>5013086.41650391</v>
      </c>
      <c r="BF2689" s="95">
        <v>0</v>
      </c>
      <c r="BG2689" s="95">
        <v>89186889.658203095</v>
      </c>
      <c r="BH2689" s="95">
        <v>24495332.196533199</v>
      </c>
      <c r="BI2689" s="95">
        <v>0</v>
      </c>
      <c r="BJ2689" s="95">
        <v>8106498.171875</v>
      </c>
      <c r="BK2689" s="95">
        <v>6231399.6091308603</v>
      </c>
      <c r="BL2689" s="95">
        <v>0</v>
      </c>
      <c r="BM2689" s="95">
        <v>0</v>
      </c>
      <c r="BN2689" s="95">
        <v>0</v>
      </c>
      <c r="BO2689" s="95">
        <v>0</v>
      </c>
      <c r="BP2689" s="95">
        <v>0</v>
      </c>
      <c r="BQ2689" s="95">
        <v>0</v>
      </c>
      <c r="BR2689" s="95">
        <v>15435471.002197299</v>
      </c>
      <c r="BS2689" s="95">
        <v>6822932.01135254</v>
      </c>
      <c r="BT2689" s="95">
        <v>0</v>
      </c>
      <c r="BU2689" s="95">
        <v>4455932.2899780301</v>
      </c>
      <c r="BV2689" s="95">
        <v>5990205.2075195303</v>
      </c>
      <c r="BW2689" s="95">
        <v>0</v>
      </c>
      <c r="BX2689" s="95">
        <v>621972.12829589797</v>
      </c>
      <c r="BY2689" s="95">
        <v>0</v>
      </c>
      <c r="BZ2689" s="95">
        <v>0</v>
      </c>
      <c r="CA2689" s="95">
        <v>226641.888683319</v>
      </c>
      <c r="CB2689" s="95">
        <v>12038203.650756801</v>
      </c>
      <c r="CC2689" s="95">
        <v>115121905.884766</v>
      </c>
      <c r="CD2689" s="95">
        <v>32593608.7802734</v>
      </c>
      <c r="CE2689" s="95">
        <v>5097.2686455845796</v>
      </c>
      <c r="CF2689" s="95">
        <v>588040.24192047096</v>
      </c>
      <c r="CG2689" s="95">
        <v>5048918.2498779297</v>
      </c>
      <c r="CH2689" s="95">
        <v>0</v>
      </c>
      <c r="CI2689" s="95">
        <v>231743.139144897</v>
      </c>
      <c r="CJ2689" s="95">
        <v>12625602.4766846</v>
      </c>
      <c r="CK2689" s="95">
        <v>120178064.878906</v>
      </c>
      <c r="CL2689" s="95">
        <v>33225491.131591801</v>
      </c>
      <c r="CM2689" s="160">
        <v>313361.90736389201</v>
      </c>
      <c r="CN2689" s="160">
        <v>39877397.1953125</v>
      </c>
      <c r="CO2689" s="160">
        <v>209332248.375</v>
      </c>
      <c r="CP2689" s="95">
        <v>33225491.131591801</v>
      </c>
      <c r="CQ2689" s="95">
        <v>0</v>
      </c>
      <c r="CR2689" s="95">
        <v>0</v>
      </c>
      <c r="CS2689" s="95">
        <v>0</v>
      </c>
      <c r="CT2689" s="95">
        <v>0</v>
      </c>
      <c r="CU2689" s="161">
        <v>12626243.892677272</v>
      </c>
      <c r="CV2689" s="161">
        <v>120170824.13464393</v>
      </c>
    </row>
    <row r="2690" spans="1:100" x14ac:dyDescent="0.2">
      <c r="A2690" s="94" t="s">
        <v>200</v>
      </c>
      <c r="B2690" s="96">
        <v>42430</v>
      </c>
      <c r="C2690" s="95">
        <v>193504.81157875099</v>
      </c>
      <c r="D2690" s="95">
        <v>0</v>
      </c>
      <c r="E2690" s="95">
        <v>32270.994035243999</v>
      </c>
      <c r="F2690" s="95">
        <v>27978.0869116783</v>
      </c>
      <c r="G2690" s="95">
        <v>5172.7931082844698</v>
      </c>
      <c r="H2690" s="95">
        <v>0</v>
      </c>
      <c r="I2690" s="95">
        <v>0</v>
      </c>
      <c r="J2690" s="95">
        <v>82307.966279983506</v>
      </c>
      <c r="K2690" s="95">
        <v>12.010037101805199</v>
      </c>
      <c r="L2690" s="95">
        <v>273.37996076792501</v>
      </c>
      <c r="M2690" s="95">
        <v>98482.988482475295</v>
      </c>
      <c r="N2690" s="95">
        <v>16729.563347101201</v>
      </c>
      <c r="O2690" s="95">
        <v>0</v>
      </c>
      <c r="P2690" s="95">
        <v>99025.860348701506</v>
      </c>
      <c r="Q2690" s="95">
        <v>10986.575471282</v>
      </c>
      <c r="R2690" s="95">
        <v>0</v>
      </c>
      <c r="S2690" s="95">
        <v>5142.58686113358</v>
      </c>
      <c r="T2690" s="95">
        <v>0</v>
      </c>
      <c r="U2690" s="95">
        <v>82309.783191680894</v>
      </c>
      <c r="V2690" s="95">
        <v>9787691.1301269494</v>
      </c>
      <c r="W2690" s="95">
        <v>0</v>
      </c>
      <c r="X2690" s="95">
        <v>2142088.2155456501</v>
      </c>
      <c r="Y2690" s="95">
        <v>1746560.2097167999</v>
      </c>
      <c r="Z2690" s="95">
        <v>604535.285339355</v>
      </c>
      <c r="AA2690" s="95">
        <v>0</v>
      </c>
      <c r="AB2690" s="95">
        <v>0</v>
      </c>
      <c r="AC2690" s="95">
        <v>27315816.6240234</v>
      </c>
      <c r="AD2690" s="95">
        <v>706.96605005860295</v>
      </c>
      <c r="AE2690" s="95">
        <v>19604.946926355398</v>
      </c>
      <c r="AF2690" s="95">
        <v>4666082.61364746</v>
      </c>
      <c r="AG2690" s="95">
        <v>1908102.00679016</v>
      </c>
      <c r="AH2690" s="95">
        <v>0</v>
      </c>
      <c r="AI2690" s="95">
        <v>4130768.56530762</v>
      </c>
      <c r="AJ2690" s="95">
        <v>1223153.3724060101</v>
      </c>
      <c r="AK2690" s="95">
        <v>0</v>
      </c>
      <c r="AL2690" s="95">
        <v>600433.224998474</v>
      </c>
      <c r="AM2690" s="95">
        <v>0</v>
      </c>
      <c r="AN2690" s="95">
        <v>27230903.174072299</v>
      </c>
      <c r="AO2690" s="95">
        <v>96235092.260742202</v>
      </c>
      <c r="AP2690" s="95">
        <v>0</v>
      </c>
      <c r="AQ2690" s="95">
        <v>18189223.191406298</v>
      </c>
      <c r="AR2690" s="95">
        <v>14648292.3040771</v>
      </c>
      <c r="AS2690" s="95">
        <v>5215599.1582031297</v>
      </c>
      <c r="AT2690" s="95">
        <v>0</v>
      </c>
      <c r="AU2690" s="95">
        <v>0</v>
      </c>
      <c r="AV2690" s="95">
        <v>89659939.262695298</v>
      </c>
      <c r="AW2690" s="95">
        <v>2370.91671419144</v>
      </c>
      <c r="AX2690" s="95">
        <v>126040.16056728399</v>
      </c>
      <c r="AY2690" s="95">
        <v>46387935.364257798</v>
      </c>
      <c r="AZ2690" s="95">
        <v>16702307.3703613</v>
      </c>
      <c r="BA2690" s="95">
        <v>0</v>
      </c>
      <c r="BB2690" s="95">
        <v>40567765.830566399</v>
      </c>
      <c r="BC2690" s="95">
        <v>11012293.1727295</v>
      </c>
      <c r="BD2690" s="95">
        <v>0</v>
      </c>
      <c r="BE2690" s="95">
        <v>5171211.86181641</v>
      </c>
      <c r="BF2690" s="95">
        <v>0</v>
      </c>
      <c r="BG2690" s="95">
        <v>89542236.256835893</v>
      </c>
      <c r="BH2690" s="95">
        <v>27284420.191406298</v>
      </c>
      <c r="BI2690" s="95">
        <v>0</v>
      </c>
      <c r="BJ2690" s="95">
        <v>8174694.4915161096</v>
      </c>
      <c r="BK2690" s="95">
        <v>6364424.56750488</v>
      </c>
      <c r="BL2690" s="95">
        <v>0</v>
      </c>
      <c r="BM2690" s="95">
        <v>0</v>
      </c>
      <c r="BN2690" s="95">
        <v>0</v>
      </c>
      <c r="BO2690" s="95">
        <v>0</v>
      </c>
      <c r="BP2690" s="95">
        <v>0</v>
      </c>
      <c r="BQ2690" s="95">
        <v>0</v>
      </c>
      <c r="BR2690" s="95">
        <v>15388415.4727783</v>
      </c>
      <c r="BS2690" s="95">
        <v>6671082.7883911096</v>
      </c>
      <c r="BT2690" s="95">
        <v>0</v>
      </c>
      <c r="BU2690" s="95">
        <v>7734033.6499633798</v>
      </c>
      <c r="BV2690" s="95">
        <v>5907182.6716918899</v>
      </c>
      <c r="BW2690" s="95">
        <v>0</v>
      </c>
      <c r="BX2690" s="95">
        <v>1076888.68611145</v>
      </c>
      <c r="BY2690" s="95">
        <v>0</v>
      </c>
      <c r="BZ2690" s="95">
        <v>0</v>
      </c>
      <c r="CA2690" s="95">
        <v>225566.14674186701</v>
      </c>
      <c r="CB2690" s="95">
        <v>11919765.200561499</v>
      </c>
      <c r="CC2690" s="95">
        <v>114427162.800781</v>
      </c>
      <c r="CD2690" s="95">
        <v>35503245.034179702</v>
      </c>
      <c r="CE2690" s="95">
        <v>5170.8970592021897</v>
      </c>
      <c r="CF2690" s="95">
        <v>602536.85877227795</v>
      </c>
      <c r="CG2690" s="95">
        <v>5185621.6613769503</v>
      </c>
      <c r="CH2690" s="95">
        <v>0</v>
      </c>
      <c r="CI2690" s="95">
        <v>230724.64604759199</v>
      </c>
      <c r="CJ2690" s="95">
        <v>12524391.739746099</v>
      </c>
      <c r="CK2690" s="95">
        <v>119647122.305664</v>
      </c>
      <c r="CL2690" s="95">
        <v>36558678.780761696</v>
      </c>
      <c r="CM2690" s="160">
        <v>312361.02374649001</v>
      </c>
      <c r="CN2690" s="160">
        <v>39763011.856445298</v>
      </c>
      <c r="CO2690" s="160">
        <v>209239205.85546899</v>
      </c>
      <c r="CP2690" s="95">
        <v>36558678.780761696</v>
      </c>
      <c r="CQ2690" s="95">
        <v>0</v>
      </c>
      <c r="CR2690" s="95">
        <v>0</v>
      </c>
      <c r="CS2690" s="95">
        <v>0</v>
      </c>
      <c r="CT2690" s="95">
        <v>0</v>
      </c>
      <c r="CU2690" s="161">
        <v>12522302.059333777</v>
      </c>
      <c r="CV2690" s="161">
        <v>119612784.46215795</v>
      </c>
    </row>
    <row r="2691" spans="1:100" x14ac:dyDescent="0.2">
      <c r="A2691" s="94" t="s">
        <v>200</v>
      </c>
      <c r="B2691" s="96">
        <v>42522</v>
      </c>
      <c r="C2691" s="95">
        <v>193800.285951614</v>
      </c>
      <c r="D2691" s="95">
        <v>0</v>
      </c>
      <c r="E2691" s="95">
        <v>31504.214100360899</v>
      </c>
      <c r="F2691" s="95">
        <v>27444.888078928001</v>
      </c>
      <c r="G2691" s="95">
        <v>5271.1526815891302</v>
      </c>
      <c r="H2691" s="95">
        <v>0</v>
      </c>
      <c r="I2691" s="95">
        <v>0</v>
      </c>
      <c r="J2691" s="95">
        <v>82098.5382461548</v>
      </c>
      <c r="K2691" s="95">
        <v>9.5470239880960399</v>
      </c>
      <c r="L2691" s="95">
        <v>259.52944307401799</v>
      </c>
      <c r="M2691" s="95">
        <v>98666.192893981904</v>
      </c>
      <c r="N2691" s="95">
        <v>16584.173383235899</v>
      </c>
      <c r="O2691" s="95">
        <v>0</v>
      </c>
      <c r="P2691" s="95">
        <v>99080.280224800095</v>
      </c>
      <c r="Q2691" s="95">
        <v>10830.4373768568</v>
      </c>
      <c r="R2691" s="95">
        <v>0</v>
      </c>
      <c r="S2691" s="95">
        <v>5249.0740750431996</v>
      </c>
      <c r="T2691" s="95">
        <v>0</v>
      </c>
      <c r="U2691" s="95">
        <v>82101.319097518906</v>
      </c>
      <c r="V2691" s="95">
        <v>9771148.7960205097</v>
      </c>
      <c r="W2691" s="95">
        <v>0</v>
      </c>
      <c r="X2691" s="95">
        <v>2077099.20510864</v>
      </c>
      <c r="Y2691" s="95">
        <v>1701744.2612304699</v>
      </c>
      <c r="Z2691" s="95">
        <v>614945.40739440895</v>
      </c>
      <c r="AA2691" s="95">
        <v>0</v>
      </c>
      <c r="AB2691" s="95">
        <v>0</v>
      </c>
      <c r="AC2691" s="95">
        <v>27254043.71875</v>
      </c>
      <c r="AD2691" s="95">
        <v>576.14780041575398</v>
      </c>
      <c r="AE2691" s="95">
        <v>21581.093757629402</v>
      </c>
      <c r="AF2691" s="95">
        <v>4643060.1129760696</v>
      </c>
      <c r="AG2691" s="95">
        <v>1888045.73379517</v>
      </c>
      <c r="AH2691" s="95">
        <v>0</v>
      </c>
      <c r="AI2691" s="95">
        <v>4123529.0441894499</v>
      </c>
      <c r="AJ2691" s="95">
        <v>1219237.5734405499</v>
      </c>
      <c r="AK2691" s="95">
        <v>0</v>
      </c>
      <c r="AL2691" s="95">
        <v>610767.27794647205</v>
      </c>
      <c r="AM2691" s="95">
        <v>0</v>
      </c>
      <c r="AN2691" s="95">
        <v>27154910.7893066</v>
      </c>
      <c r="AO2691" s="95">
        <v>96891107.139648393</v>
      </c>
      <c r="AP2691" s="95">
        <v>0</v>
      </c>
      <c r="AQ2691" s="95">
        <v>17912924.972167999</v>
      </c>
      <c r="AR2691" s="95">
        <v>14522479.963989301</v>
      </c>
      <c r="AS2691" s="95">
        <v>5313288.3836669903</v>
      </c>
      <c r="AT2691" s="95">
        <v>0</v>
      </c>
      <c r="AU2691" s="95">
        <v>0</v>
      </c>
      <c r="AV2691" s="95">
        <v>89930192.455078095</v>
      </c>
      <c r="AW2691" s="95">
        <v>1937.7875148355999</v>
      </c>
      <c r="AX2691" s="95">
        <v>155272.696640015</v>
      </c>
      <c r="AY2691" s="95">
        <v>46496778.041015603</v>
      </c>
      <c r="AZ2691" s="95">
        <v>16677962.849121099</v>
      </c>
      <c r="BA2691" s="95">
        <v>0</v>
      </c>
      <c r="BB2691" s="95">
        <v>40860321.613281302</v>
      </c>
      <c r="BC2691" s="95">
        <v>11187055.0615234</v>
      </c>
      <c r="BD2691" s="95">
        <v>0</v>
      </c>
      <c r="BE2691" s="95">
        <v>5277349.0900268601</v>
      </c>
      <c r="BF2691" s="95">
        <v>0</v>
      </c>
      <c r="BG2691" s="95">
        <v>89626063.610351607</v>
      </c>
      <c r="BH2691" s="95">
        <v>27625086.760009799</v>
      </c>
      <c r="BI2691" s="95">
        <v>0</v>
      </c>
      <c r="BJ2691" s="95">
        <v>8055658.2960815402</v>
      </c>
      <c r="BK2691" s="95">
        <v>6309201.64379883</v>
      </c>
      <c r="BL2691" s="95">
        <v>0</v>
      </c>
      <c r="BM2691" s="95">
        <v>0</v>
      </c>
      <c r="BN2691" s="95">
        <v>0</v>
      </c>
      <c r="BO2691" s="95">
        <v>0</v>
      </c>
      <c r="BP2691" s="95">
        <v>0</v>
      </c>
      <c r="BQ2691" s="95">
        <v>0</v>
      </c>
      <c r="BR2691" s="95">
        <v>15427233.5080566</v>
      </c>
      <c r="BS2691" s="95">
        <v>6655510.0058593797</v>
      </c>
      <c r="BT2691" s="95">
        <v>0</v>
      </c>
      <c r="BU2691" s="95">
        <v>7869786.31994629</v>
      </c>
      <c r="BV2691" s="95">
        <v>5928149.6123657199</v>
      </c>
      <c r="BW2691" s="95">
        <v>0</v>
      </c>
      <c r="BX2691" s="95">
        <v>1118172.2959594701</v>
      </c>
      <c r="BY2691" s="95">
        <v>0</v>
      </c>
      <c r="BZ2691" s="95">
        <v>0</v>
      </c>
      <c r="CA2691" s="95">
        <v>225381.00595665001</v>
      </c>
      <c r="CB2691" s="95">
        <v>11850357.1402588</v>
      </c>
      <c r="CC2691" s="95">
        <v>114813600.652344</v>
      </c>
      <c r="CD2691" s="95">
        <v>35673013.697753899</v>
      </c>
      <c r="CE2691" s="95">
        <v>5274.0435667634001</v>
      </c>
      <c r="CF2691" s="95">
        <v>609384.28741455101</v>
      </c>
      <c r="CG2691" s="95">
        <v>5274785.3657836895</v>
      </c>
      <c r="CH2691" s="95">
        <v>0</v>
      </c>
      <c r="CI2691" s="95">
        <v>230656.474790573</v>
      </c>
      <c r="CJ2691" s="95">
        <v>12456934.5467529</v>
      </c>
      <c r="CK2691" s="95">
        <v>120070837.01074199</v>
      </c>
      <c r="CL2691" s="95">
        <v>36730485.311035201</v>
      </c>
      <c r="CM2691" s="160">
        <v>311989.46185684198</v>
      </c>
      <c r="CN2691" s="160">
        <v>39593673.901367202</v>
      </c>
      <c r="CO2691" s="160">
        <v>209679175.66210899</v>
      </c>
      <c r="CP2691" s="95">
        <v>36730485.311035201</v>
      </c>
      <c r="CQ2691" s="95">
        <v>0</v>
      </c>
      <c r="CR2691" s="95">
        <v>0</v>
      </c>
      <c r="CS2691" s="95">
        <v>0</v>
      </c>
      <c r="CT2691" s="95">
        <v>0</v>
      </c>
      <c r="CU2691" s="161">
        <v>12459741.427673351</v>
      </c>
      <c r="CV2691" s="161">
        <v>120088386.01812769</v>
      </c>
    </row>
    <row r="2692" spans="1:100" x14ac:dyDescent="0.2">
      <c r="A2692" s="94" t="s">
        <v>200</v>
      </c>
      <c r="B2692" s="96">
        <v>42614</v>
      </c>
      <c r="C2692" s="95">
        <v>193521.907409668</v>
      </c>
      <c r="D2692" s="95">
        <v>0</v>
      </c>
      <c r="E2692" s="95">
        <v>31078.828401803999</v>
      </c>
      <c r="F2692" s="95">
        <v>27199.839557409301</v>
      </c>
      <c r="G2692" s="95">
        <v>5323.6735076904297</v>
      </c>
      <c r="H2692" s="95">
        <v>0</v>
      </c>
      <c r="I2692" s="95">
        <v>0</v>
      </c>
      <c r="J2692" s="95">
        <v>81520.3561058044</v>
      </c>
      <c r="K2692" s="95">
        <v>7.6621081084013003</v>
      </c>
      <c r="L2692" s="95">
        <v>275.223173391074</v>
      </c>
      <c r="M2692" s="95">
        <v>98436.141199111895</v>
      </c>
      <c r="N2692" s="95">
        <v>16352.5473815203</v>
      </c>
      <c r="O2692" s="95">
        <v>0</v>
      </c>
      <c r="P2692" s="95">
        <v>98913.786699295</v>
      </c>
      <c r="Q2692" s="95">
        <v>10683.9470943213</v>
      </c>
      <c r="R2692" s="95">
        <v>0</v>
      </c>
      <c r="S2692" s="95">
        <v>5297.3401402831096</v>
      </c>
      <c r="T2692" s="95">
        <v>0</v>
      </c>
      <c r="U2692" s="95">
        <v>81568.222469329805</v>
      </c>
      <c r="V2692" s="95">
        <v>9782977.29541016</v>
      </c>
      <c r="W2692" s="95">
        <v>0</v>
      </c>
      <c r="X2692" s="95">
        <v>2020911.82650757</v>
      </c>
      <c r="Y2692" s="95">
        <v>1658053.3232269301</v>
      </c>
      <c r="Z2692" s="95">
        <v>610374.58456420898</v>
      </c>
      <c r="AA2692" s="95">
        <v>0</v>
      </c>
      <c r="AB2692" s="95">
        <v>0</v>
      </c>
      <c r="AC2692" s="95">
        <v>27038411.459228501</v>
      </c>
      <c r="AD2692" s="95">
        <v>567.45782270282496</v>
      </c>
      <c r="AE2692" s="95">
        <v>20354.020643711101</v>
      </c>
      <c r="AF2692" s="95">
        <v>4649263.8770752</v>
      </c>
      <c r="AG2692" s="95">
        <v>1855226.5196380599</v>
      </c>
      <c r="AH2692" s="95">
        <v>0</v>
      </c>
      <c r="AI2692" s="95">
        <v>4048959.8516540499</v>
      </c>
      <c r="AJ2692" s="95">
        <v>1209062.9835205099</v>
      </c>
      <c r="AK2692" s="95">
        <v>0</v>
      </c>
      <c r="AL2692" s="95">
        <v>606513.44760131801</v>
      </c>
      <c r="AM2692" s="95">
        <v>0</v>
      </c>
      <c r="AN2692" s="95">
        <v>27121091.316894501</v>
      </c>
      <c r="AO2692" s="95">
        <v>97617034.399414107</v>
      </c>
      <c r="AP2692" s="95">
        <v>0</v>
      </c>
      <c r="AQ2692" s="95">
        <v>17631643.482910201</v>
      </c>
      <c r="AR2692" s="95">
        <v>14304156.313720699</v>
      </c>
      <c r="AS2692" s="95">
        <v>5306207.1618652297</v>
      </c>
      <c r="AT2692" s="95">
        <v>0</v>
      </c>
      <c r="AU2692" s="95">
        <v>0</v>
      </c>
      <c r="AV2692" s="95">
        <v>89681139.535156295</v>
      </c>
      <c r="AW2692" s="95">
        <v>1920.9769704043899</v>
      </c>
      <c r="AX2692" s="95">
        <v>155881.344676971</v>
      </c>
      <c r="AY2692" s="95">
        <v>46794020.476074196</v>
      </c>
      <c r="AZ2692" s="95">
        <v>16541688.4691162</v>
      </c>
      <c r="BA2692" s="95">
        <v>0</v>
      </c>
      <c r="BB2692" s="95">
        <v>40329016.557128899</v>
      </c>
      <c r="BC2692" s="95">
        <v>11064654.9481201</v>
      </c>
      <c r="BD2692" s="95">
        <v>0</v>
      </c>
      <c r="BE2692" s="95">
        <v>5265750.0366821298</v>
      </c>
      <c r="BF2692" s="95">
        <v>0</v>
      </c>
      <c r="BG2692" s="95">
        <v>89827454.551757798</v>
      </c>
      <c r="BH2692" s="95">
        <v>27193363.3198242</v>
      </c>
      <c r="BI2692" s="95">
        <v>0</v>
      </c>
      <c r="BJ2692" s="95">
        <v>7873901.4601440402</v>
      </c>
      <c r="BK2692" s="95">
        <v>6194723.3524780301</v>
      </c>
      <c r="BL2692" s="95">
        <v>0</v>
      </c>
      <c r="BM2692" s="95">
        <v>0</v>
      </c>
      <c r="BN2692" s="95">
        <v>0</v>
      </c>
      <c r="BO2692" s="95">
        <v>0</v>
      </c>
      <c r="BP2692" s="95">
        <v>0</v>
      </c>
      <c r="BQ2692" s="95">
        <v>0</v>
      </c>
      <c r="BR2692" s="95">
        <v>15368368.633911099</v>
      </c>
      <c r="BS2692" s="95">
        <v>6564768.1831054697</v>
      </c>
      <c r="BT2692" s="95">
        <v>0</v>
      </c>
      <c r="BU2692" s="95">
        <v>6660009.4199218797</v>
      </c>
      <c r="BV2692" s="95">
        <v>5866761.3961792002</v>
      </c>
      <c r="BW2692" s="95">
        <v>0</v>
      </c>
      <c r="BX2692" s="95">
        <v>930846.67671203602</v>
      </c>
      <c r="BY2692" s="95">
        <v>0</v>
      </c>
      <c r="BZ2692" s="95">
        <v>0</v>
      </c>
      <c r="CA2692" s="95">
        <v>224602.56502533</v>
      </c>
      <c r="CB2692" s="95">
        <v>11803824.772216801</v>
      </c>
      <c r="CC2692" s="95">
        <v>115229228.737305</v>
      </c>
      <c r="CD2692" s="95">
        <v>35051616.547363304</v>
      </c>
      <c r="CE2692" s="95">
        <v>5322.9744734764099</v>
      </c>
      <c r="CF2692" s="95">
        <v>613591.86026763904</v>
      </c>
      <c r="CG2692" s="95">
        <v>5334818.3947143601</v>
      </c>
      <c r="CH2692" s="95">
        <v>0</v>
      </c>
      <c r="CI2692" s="95">
        <v>229938.271350861</v>
      </c>
      <c r="CJ2692" s="95">
        <v>12417440.341674799</v>
      </c>
      <c r="CK2692" s="95">
        <v>120526506.53125</v>
      </c>
      <c r="CL2692" s="95">
        <v>36083858.879394501</v>
      </c>
      <c r="CM2692" s="160">
        <v>310815.39215087902</v>
      </c>
      <c r="CN2692" s="160">
        <v>39459543.142578103</v>
      </c>
      <c r="CO2692" s="160">
        <v>210363387.34375</v>
      </c>
      <c r="CP2692" s="95">
        <v>36083858.879394501</v>
      </c>
      <c r="CQ2692" s="95">
        <v>0</v>
      </c>
      <c r="CR2692" s="95">
        <v>0</v>
      </c>
      <c r="CS2692" s="95">
        <v>0</v>
      </c>
      <c r="CT2692" s="95">
        <v>0</v>
      </c>
      <c r="CU2692" s="161">
        <v>12417416.63248444</v>
      </c>
      <c r="CV2692" s="161">
        <v>120564047.13201936</v>
      </c>
    </row>
    <row r="2693" spans="1:100" x14ac:dyDescent="0.2">
      <c r="A2693" s="94" t="s">
        <v>200</v>
      </c>
      <c r="B2693" s="96">
        <v>42705</v>
      </c>
      <c r="C2693" s="95">
        <v>193334.21293830901</v>
      </c>
      <c r="D2693" s="95">
        <v>0</v>
      </c>
      <c r="E2693" s="95">
        <v>30540.2885212898</v>
      </c>
      <c r="F2693" s="95">
        <v>26809.650984525699</v>
      </c>
      <c r="G2693" s="95">
        <v>5386.3836405873299</v>
      </c>
      <c r="H2693" s="95">
        <v>0</v>
      </c>
      <c r="I2693" s="95">
        <v>0</v>
      </c>
      <c r="J2693" s="95">
        <v>81586.717742919893</v>
      </c>
      <c r="K2693" s="95">
        <v>8.02951594640035</v>
      </c>
      <c r="L2693" s="95">
        <v>251.12019151262899</v>
      </c>
      <c r="M2693" s="95">
        <v>98474.168478965803</v>
      </c>
      <c r="N2693" s="95">
        <v>16023.6815983057</v>
      </c>
      <c r="O2693" s="95">
        <v>0</v>
      </c>
      <c r="P2693" s="95">
        <v>98740.060699462905</v>
      </c>
      <c r="Q2693" s="95">
        <v>10559.3746418953</v>
      </c>
      <c r="R2693" s="95">
        <v>0</v>
      </c>
      <c r="S2693" s="95">
        <v>5371.2860659956896</v>
      </c>
      <c r="T2693" s="95">
        <v>0</v>
      </c>
      <c r="U2693" s="95">
        <v>81567.282935142503</v>
      </c>
      <c r="V2693" s="95">
        <v>9707885.10693359</v>
      </c>
      <c r="W2693" s="95">
        <v>0</v>
      </c>
      <c r="X2693" s="95">
        <v>1974517.8298034701</v>
      </c>
      <c r="Y2693" s="95">
        <v>1620116.6390686</v>
      </c>
      <c r="Z2693" s="95">
        <v>602302.035598755</v>
      </c>
      <c r="AA2693" s="95">
        <v>0</v>
      </c>
      <c r="AB2693" s="95">
        <v>0</v>
      </c>
      <c r="AC2693" s="95">
        <v>26948925.1403809</v>
      </c>
      <c r="AD2693" s="95">
        <v>559.45052889734495</v>
      </c>
      <c r="AE2693" s="95">
        <v>19038.816642046</v>
      </c>
      <c r="AF2693" s="95">
        <v>4614898.8430786096</v>
      </c>
      <c r="AG2693" s="95">
        <v>1815819.7440795901</v>
      </c>
      <c r="AH2693" s="95">
        <v>0</v>
      </c>
      <c r="AI2693" s="95">
        <v>4008497.4297485398</v>
      </c>
      <c r="AJ2693" s="95">
        <v>1207980.51298523</v>
      </c>
      <c r="AK2693" s="95">
        <v>0</v>
      </c>
      <c r="AL2693" s="95">
        <v>599530.52307128895</v>
      </c>
      <c r="AM2693" s="95">
        <v>0</v>
      </c>
      <c r="AN2693" s="95">
        <v>27057323.607177701</v>
      </c>
      <c r="AO2693" s="95">
        <v>97490771.6015625</v>
      </c>
      <c r="AP2693" s="95">
        <v>0</v>
      </c>
      <c r="AQ2693" s="95">
        <v>17219937.3349609</v>
      </c>
      <c r="AR2693" s="95">
        <v>13926901.3271484</v>
      </c>
      <c r="AS2693" s="95">
        <v>5273292.8928222703</v>
      </c>
      <c r="AT2693" s="95">
        <v>0</v>
      </c>
      <c r="AU2693" s="95">
        <v>0</v>
      </c>
      <c r="AV2693" s="95">
        <v>89844298.534179702</v>
      </c>
      <c r="AW2693" s="95">
        <v>1903.5390073061001</v>
      </c>
      <c r="AX2693" s="95">
        <v>144867.84445190401</v>
      </c>
      <c r="AY2693" s="95">
        <v>46699610.035156302</v>
      </c>
      <c r="AZ2693" s="95">
        <v>16281037.786865201</v>
      </c>
      <c r="BA2693" s="95">
        <v>0</v>
      </c>
      <c r="BB2693" s="95">
        <v>40338523.628906302</v>
      </c>
      <c r="BC2693" s="95">
        <v>11105422.916503901</v>
      </c>
      <c r="BD2693" s="95">
        <v>0</v>
      </c>
      <c r="BE2693" s="95">
        <v>5254108.3311157199</v>
      </c>
      <c r="BF2693" s="95">
        <v>0</v>
      </c>
      <c r="BG2693" s="95">
        <v>89962449.250976607</v>
      </c>
      <c r="BH2693" s="95">
        <v>27327257.392578099</v>
      </c>
      <c r="BI2693" s="95">
        <v>0</v>
      </c>
      <c r="BJ2693" s="95">
        <v>7692310.2661743201</v>
      </c>
      <c r="BK2693" s="95">
        <v>6083733.0509033203</v>
      </c>
      <c r="BL2693" s="95">
        <v>0</v>
      </c>
      <c r="BM2693" s="95">
        <v>0</v>
      </c>
      <c r="BN2693" s="95">
        <v>0</v>
      </c>
      <c r="BO2693" s="95">
        <v>0</v>
      </c>
      <c r="BP2693" s="95">
        <v>0</v>
      </c>
      <c r="BQ2693" s="95">
        <v>0</v>
      </c>
      <c r="BR2693" s="95">
        <v>15350089.736572299</v>
      </c>
      <c r="BS2693" s="95">
        <v>6436686.8623046903</v>
      </c>
      <c r="BT2693" s="95">
        <v>0</v>
      </c>
      <c r="BU2693" s="95">
        <v>7533868.9899292002</v>
      </c>
      <c r="BV2693" s="95">
        <v>5884428.5652465802</v>
      </c>
      <c r="BW2693" s="95">
        <v>0</v>
      </c>
      <c r="BX2693" s="95">
        <v>1041467.63624573</v>
      </c>
      <c r="BY2693" s="95">
        <v>0</v>
      </c>
      <c r="BZ2693" s="95">
        <v>0</v>
      </c>
      <c r="CA2693" s="95">
        <v>224024.168176651</v>
      </c>
      <c r="CB2693" s="95">
        <v>11681752.6337891</v>
      </c>
      <c r="CC2693" s="95">
        <v>114663909.52832</v>
      </c>
      <c r="CD2693" s="95">
        <v>35014673.636718802</v>
      </c>
      <c r="CE2693" s="95">
        <v>5387.1948481798199</v>
      </c>
      <c r="CF2693" s="95">
        <v>607756.12323760998</v>
      </c>
      <c r="CG2693" s="95">
        <v>5329518.2360229502</v>
      </c>
      <c r="CH2693" s="95">
        <v>0</v>
      </c>
      <c r="CI2693" s="95">
        <v>229406.53110122701</v>
      </c>
      <c r="CJ2693" s="95">
        <v>12290530.8085938</v>
      </c>
      <c r="CK2693" s="95">
        <v>119989269.421875</v>
      </c>
      <c r="CL2693" s="95">
        <v>36055133.574218802</v>
      </c>
      <c r="CM2693" s="160">
        <v>310204.20042037999</v>
      </c>
      <c r="CN2693" s="160">
        <v>39332836.286621101</v>
      </c>
      <c r="CO2693" s="160">
        <v>210103323.73242199</v>
      </c>
      <c r="CP2693" s="95">
        <v>36055133.574218802</v>
      </c>
      <c r="CQ2693" s="95">
        <v>0</v>
      </c>
      <c r="CR2693" s="95">
        <v>0</v>
      </c>
      <c r="CS2693" s="95">
        <v>0</v>
      </c>
      <c r="CT2693" s="95">
        <v>0</v>
      </c>
      <c r="CU2693" s="161">
        <v>12289508.75702671</v>
      </c>
      <c r="CV2693" s="161">
        <v>119993427.76434295</v>
      </c>
    </row>
    <row r="2694" spans="1:100" x14ac:dyDescent="0.2">
      <c r="A2694" s="94" t="s">
        <v>200</v>
      </c>
      <c r="B2694" s="96">
        <v>42795</v>
      </c>
      <c r="C2694" s="95">
        <v>194278.95009040801</v>
      </c>
      <c r="D2694" s="95">
        <v>0</v>
      </c>
      <c r="E2694" s="95">
        <v>29968.171721696901</v>
      </c>
      <c r="F2694" s="95">
        <v>26317.173490285899</v>
      </c>
      <c r="G2694" s="95">
        <v>5466.3414350748099</v>
      </c>
      <c r="H2694" s="95">
        <v>0</v>
      </c>
      <c r="I2694" s="95">
        <v>0</v>
      </c>
      <c r="J2694" s="95">
        <v>81448.692599296599</v>
      </c>
      <c r="K2694" s="95">
        <v>5.50093719630968</v>
      </c>
      <c r="L2694" s="95">
        <v>242.31982237845699</v>
      </c>
      <c r="M2694" s="95">
        <v>99002.939520835906</v>
      </c>
      <c r="N2694" s="95">
        <v>15821.8294692039</v>
      </c>
      <c r="O2694" s="95">
        <v>0</v>
      </c>
      <c r="P2694" s="95">
        <v>98518.592680931106</v>
      </c>
      <c r="Q2694" s="95">
        <v>10445.8501856327</v>
      </c>
      <c r="R2694" s="95">
        <v>0</v>
      </c>
      <c r="S2694" s="95">
        <v>5434.4462660551098</v>
      </c>
      <c r="T2694" s="95">
        <v>0</v>
      </c>
      <c r="U2694" s="95">
        <v>81433.844248771697</v>
      </c>
      <c r="V2694" s="95">
        <v>9797733.1617431603</v>
      </c>
      <c r="W2694" s="95">
        <v>0</v>
      </c>
      <c r="X2694" s="95">
        <v>1921452.0739593499</v>
      </c>
      <c r="Y2694" s="95">
        <v>1576268.9194030799</v>
      </c>
      <c r="Z2694" s="95">
        <v>621465.94157409703</v>
      </c>
      <c r="AA2694" s="95">
        <v>0</v>
      </c>
      <c r="AB2694" s="95">
        <v>0</v>
      </c>
      <c r="AC2694" s="95">
        <v>27081750.6474609</v>
      </c>
      <c r="AD2694" s="95">
        <v>369.272223506123</v>
      </c>
      <c r="AE2694" s="95">
        <v>18240.691520452499</v>
      </c>
      <c r="AF2694" s="95">
        <v>4644777.3528442401</v>
      </c>
      <c r="AG2694" s="95">
        <v>1777144.8221893299</v>
      </c>
      <c r="AH2694" s="95">
        <v>0</v>
      </c>
      <c r="AI2694" s="95">
        <v>4112790.7684021001</v>
      </c>
      <c r="AJ2694" s="95">
        <v>1199205.0121460001</v>
      </c>
      <c r="AK2694" s="95">
        <v>0</v>
      </c>
      <c r="AL2694" s="95">
        <v>618621.38970184303</v>
      </c>
      <c r="AM2694" s="95">
        <v>0</v>
      </c>
      <c r="AN2694" s="95">
        <v>26998303.705566399</v>
      </c>
      <c r="AO2694" s="95">
        <v>98889957.952148393</v>
      </c>
      <c r="AP2694" s="95">
        <v>0</v>
      </c>
      <c r="AQ2694" s="95">
        <v>16716288.668945299</v>
      </c>
      <c r="AR2694" s="95">
        <v>13530718.1512451</v>
      </c>
      <c r="AS2694" s="95">
        <v>5443742.2104492197</v>
      </c>
      <c r="AT2694" s="95">
        <v>0</v>
      </c>
      <c r="AU2694" s="95">
        <v>0</v>
      </c>
      <c r="AV2694" s="95">
        <v>90610548.358398393</v>
      </c>
      <c r="AW2694" s="95">
        <v>1256.5674079507601</v>
      </c>
      <c r="AX2694" s="95">
        <v>133603.311889648</v>
      </c>
      <c r="AY2694" s="95">
        <v>47164173.9287109</v>
      </c>
      <c r="AZ2694" s="95">
        <v>15997140.8640137</v>
      </c>
      <c r="BA2694" s="95">
        <v>0</v>
      </c>
      <c r="BB2694" s="95">
        <v>41558605.666503899</v>
      </c>
      <c r="BC2694" s="95">
        <v>11171254.8747559</v>
      </c>
      <c r="BD2694" s="95">
        <v>0</v>
      </c>
      <c r="BE2694" s="95">
        <v>5407446.5499267597</v>
      </c>
      <c r="BF2694" s="95">
        <v>0</v>
      </c>
      <c r="BG2694" s="95">
        <v>90275937.528320298</v>
      </c>
      <c r="BH2694" s="95">
        <v>27909962.615722701</v>
      </c>
      <c r="BI2694" s="95">
        <v>0</v>
      </c>
      <c r="BJ2694" s="95">
        <v>7510431.4915161096</v>
      </c>
      <c r="BK2694" s="95">
        <v>5947010.3880615197</v>
      </c>
      <c r="BL2694" s="95">
        <v>0</v>
      </c>
      <c r="BM2694" s="95">
        <v>0</v>
      </c>
      <c r="BN2694" s="95">
        <v>0</v>
      </c>
      <c r="BO2694" s="95">
        <v>0</v>
      </c>
      <c r="BP2694" s="95">
        <v>0</v>
      </c>
      <c r="BQ2694" s="95">
        <v>0</v>
      </c>
      <c r="BR2694" s="95">
        <v>15598562.7143555</v>
      </c>
      <c r="BS2694" s="95">
        <v>6331718.7987670898</v>
      </c>
      <c r="BT2694" s="95">
        <v>0</v>
      </c>
      <c r="BU2694" s="95">
        <v>7699734.46984863</v>
      </c>
      <c r="BV2694" s="95">
        <v>5870614.1503295898</v>
      </c>
      <c r="BW2694" s="95">
        <v>0</v>
      </c>
      <c r="BX2694" s="95">
        <v>1115714.7459716799</v>
      </c>
      <c r="BY2694" s="95">
        <v>0</v>
      </c>
      <c r="BZ2694" s="95">
        <v>0</v>
      </c>
      <c r="CA2694" s="95">
        <v>224017.89382362401</v>
      </c>
      <c r="CB2694" s="95">
        <v>11717774.302123999</v>
      </c>
      <c r="CC2694" s="95">
        <v>115662511.06152301</v>
      </c>
      <c r="CD2694" s="95">
        <v>35439066.443359397</v>
      </c>
      <c r="CE2694" s="95">
        <v>5461.1111800074596</v>
      </c>
      <c r="CF2694" s="95">
        <v>615821.95394134498</v>
      </c>
      <c r="CG2694" s="95">
        <v>5389343.28796387</v>
      </c>
      <c r="CH2694" s="95">
        <v>0</v>
      </c>
      <c r="CI2694" s="95">
        <v>229468.645425797</v>
      </c>
      <c r="CJ2694" s="95">
        <v>12334037.919555699</v>
      </c>
      <c r="CK2694" s="95">
        <v>121095108.86132801</v>
      </c>
      <c r="CL2694" s="95">
        <v>36529378.738281302</v>
      </c>
      <c r="CM2694" s="160">
        <v>310104.64178466803</v>
      </c>
      <c r="CN2694" s="160">
        <v>39328378.321777299</v>
      </c>
      <c r="CO2694" s="160">
        <v>211383835.5</v>
      </c>
      <c r="CP2694" s="95">
        <v>36529378.738281302</v>
      </c>
      <c r="CQ2694" s="95">
        <v>0</v>
      </c>
      <c r="CR2694" s="95">
        <v>0</v>
      </c>
      <c r="CS2694" s="95">
        <v>0</v>
      </c>
      <c r="CT2694" s="95">
        <v>0</v>
      </c>
      <c r="CU2694" s="161">
        <v>12333596.256065344</v>
      </c>
      <c r="CV2694" s="161">
        <v>121051854.34948687</v>
      </c>
    </row>
    <row r="2695" spans="1:100" x14ac:dyDescent="0.2">
      <c r="A2695" s="94" t="s">
        <v>200</v>
      </c>
      <c r="B2695" s="96">
        <v>42887</v>
      </c>
      <c r="C2695" s="95">
        <v>193282.33463096601</v>
      </c>
      <c r="D2695" s="95">
        <v>0</v>
      </c>
      <c r="E2695" s="95">
        <v>29279.780335664698</v>
      </c>
      <c r="F2695" s="95">
        <v>25800.123481273698</v>
      </c>
      <c r="G2695" s="95">
        <v>5421.1760692596399</v>
      </c>
      <c r="H2695" s="95">
        <v>0</v>
      </c>
      <c r="I2695" s="95">
        <v>0</v>
      </c>
      <c r="J2695" s="95">
        <v>81040.232215881304</v>
      </c>
      <c r="K2695" s="95">
        <v>4.7991670796181998</v>
      </c>
      <c r="L2695" s="95">
        <v>260.65172397345299</v>
      </c>
      <c r="M2695" s="95">
        <v>98456.296029090896</v>
      </c>
      <c r="N2695" s="95">
        <v>15497.6868594885</v>
      </c>
      <c r="O2695" s="95">
        <v>0</v>
      </c>
      <c r="P2695" s="95">
        <v>98068.981656074495</v>
      </c>
      <c r="Q2695" s="95">
        <v>10330.5829349756</v>
      </c>
      <c r="R2695" s="95">
        <v>0</v>
      </c>
      <c r="S2695" s="95">
        <v>5410.0770216584197</v>
      </c>
      <c r="T2695" s="95">
        <v>0</v>
      </c>
      <c r="U2695" s="95">
        <v>81036.466344833403</v>
      </c>
      <c r="V2695" s="95">
        <v>9697199.06567383</v>
      </c>
      <c r="W2695" s="95">
        <v>0</v>
      </c>
      <c r="X2695" s="95">
        <v>1874405.5971221901</v>
      </c>
      <c r="Y2695" s="95">
        <v>1539254.42218018</v>
      </c>
      <c r="Z2695" s="95">
        <v>605177.44322967494</v>
      </c>
      <c r="AA2695" s="95">
        <v>0</v>
      </c>
      <c r="AB2695" s="95">
        <v>0</v>
      </c>
      <c r="AC2695" s="95">
        <v>26930901.4228516</v>
      </c>
      <c r="AD2695" s="95">
        <v>267.74941396713302</v>
      </c>
      <c r="AE2695" s="95">
        <v>17087.357812881499</v>
      </c>
      <c r="AF2695" s="95">
        <v>4590670.9680786096</v>
      </c>
      <c r="AG2695" s="95">
        <v>1738400.98262024</v>
      </c>
      <c r="AH2695" s="95">
        <v>0</v>
      </c>
      <c r="AI2695" s="95">
        <v>3979168.22369385</v>
      </c>
      <c r="AJ2695" s="95">
        <v>1193295.3510437</v>
      </c>
      <c r="AK2695" s="95">
        <v>0</v>
      </c>
      <c r="AL2695" s="95">
        <v>602017.15963745106</v>
      </c>
      <c r="AM2695" s="95">
        <v>0</v>
      </c>
      <c r="AN2695" s="95">
        <v>27032123.611083999</v>
      </c>
      <c r="AO2695" s="95">
        <v>98512289.034179702</v>
      </c>
      <c r="AP2695" s="95">
        <v>0</v>
      </c>
      <c r="AQ2695" s="95">
        <v>16377881.833740201</v>
      </c>
      <c r="AR2695" s="95">
        <v>13272340.783325201</v>
      </c>
      <c r="AS2695" s="95">
        <v>5300682.58483887</v>
      </c>
      <c r="AT2695" s="95">
        <v>0</v>
      </c>
      <c r="AU2695" s="95">
        <v>0</v>
      </c>
      <c r="AV2695" s="95">
        <v>90342195.5703125</v>
      </c>
      <c r="AW2695" s="95">
        <v>917.25738775730099</v>
      </c>
      <c r="AX2695" s="95">
        <v>142815.68029594401</v>
      </c>
      <c r="AY2695" s="95">
        <v>46956133.305175804</v>
      </c>
      <c r="AZ2695" s="95">
        <v>15688271.259765601</v>
      </c>
      <c r="BA2695" s="95">
        <v>0</v>
      </c>
      <c r="BB2695" s="95">
        <v>40381890.8671875</v>
      </c>
      <c r="BC2695" s="95">
        <v>11094489.706176801</v>
      </c>
      <c r="BD2695" s="95">
        <v>0</v>
      </c>
      <c r="BE2695" s="95">
        <v>5278654.5960693397</v>
      </c>
      <c r="BF2695" s="95">
        <v>0</v>
      </c>
      <c r="BG2695" s="95">
        <v>90679325.099609405</v>
      </c>
      <c r="BH2695" s="95">
        <v>27332435.5234375</v>
      </c>
      <c r="BI2695" s="95">
        <v>0</v>
      </c>
      <c r="BJ2695" s="95">
        <v>7374870.7933959998</v>
      </c>
      <c r="BK2695" s="95">
        <v>5840216.4216308603</v>
      </c>
      <c r="BL2695" s="95">
        <v>0</v>
      </c>
      <c r="BM2695" s="95">
        <v>0</v>
      </c>
      <c r="BN2695" s="95">
        <v>0</v>
      </c>
      <c r="BO2695" s="95">
        <v>0</v>
      </c>
      <c r="BP2695" s="95">
        <v>0</v>
      </c>
      <c r="BQ2695" s="95">
        <v>0</v>
      </c>
      <c r="BR2695" s="95">
        <v>15447287.338623</v>
      </c>
      <c r="BS2695" s="95">
        <v>6194457.10339355</v>
      </c>
      <c r="BT2695" s="95">
        <v>0</v>
      </c>
      <c r="BU2695" s="95">
        <v>7590085.1698608398</v>
      </c>
      <c r="BV2695" s="95">
        <v>5840382.8975219699</v>
      </c>
      <c r="BW2695" s="95">
        <v>0</v>
      </c>
      <c r="BX2695" s="95">
        <v>1109979.04598999</v>
      </c>
      <c r="BY2695" s="95">
        <v>0</v>
      </c>
      <c r="BZ2695" s="95">
        <v>0</v>
      </c>
      <c r="CA2695" s="95">
        <v>222593.45451164199</v>
      </c>
      <c r="CB2695" s="95">
        <v>11566041.3621826</v>
      </c>
      <c r="CC2695" s="95">
        <v>114812982.79492199</v>
      </c>
      <c r="CD2695" s="95">
        <v>34706675.894042999</v>
      </c>
      <c r="CE2695" s="95">
        <v>5427.7279447317096</v>
      </c>
      <c r="CF2695" s="95">
        <v>613749.11048889195</v>
      </c>
      <c r="CG2695" s="95">
        <v>5385620.8595581101</v>
      </c>
      <c r="CH2695" s="95">
        <v>0</v>
      </c>
      <c r="CI2695" s="95">
        <v>228022.17363929699</v>
      </c>
      <c r="CJ2695" s="95">
        <v>12178455.2264404</v>
      </c>
      <c r="CK2695" s="95">
        <v>120179715.668945</v>
      </c>
      <c r="CL2695" s="95">
        <v>35750017.369140603</v>
      </c>
      <c r="CM2695" s="160">
        <v>308381.04824829102</v>
      </c>
      <c r="CN2695" s="160">
        <v>39194937.965332001</v>
      </c>
      <c r="CO2695" s="160">
        <v>211042544.16015601</v>
      </c>
      <c r="CP2695" s="95">
        <v>35750017.369140603</v>
      </c>
      <c r="CQ2695" s="95">
        <v>0</v>
      </c>
      <c r="CR2695" s="95">
        <v>0</v>
      </c>
      <c r="CS2695" s="95">
        <v>0</v>
      </c>
      <c r="CT2695" s="95">
        <v>0</v>
      </c>
      <c r="CU2695" s="161">
        <v>12179790.472671492</v>
      </c>
      <c r="CV2695" s="161">
        <v>120198603.6544801</v>
      </c>
    </row>
    <row r="2696" spans="1:100" x14ac:dyDescent="0.2">
      <c r="A2696" s="94" t="s">
        <v>200</v>
      </c>
      <c r="B2696" s="96">
        <v>42979</v>
      </c>
      <c r="C2696" s="95">
        <v>193436.63749122599</v>
      </c>
      <c r="D2696" s="95">
        <v>0</v>
      </c>
      <c r="E2696" s="95">
        <v>28811.667958259601</v>
      </c>
      <c r="F2696" s="95">
        <v>25466.098929405201</v>
      </c>
      <c r="G2696" s="95">
        <v>5499.4977568984004</v>
      </c>
      <c r="H2696" s="95">
        <v>0</v>
      </c>
      <c r="I2696" s="95">
        <v>0</v>
      </c>
      <c r="J2696" s="95">
        <v>80796.682755470305</v>
      </c>
      <c r="K2696" s="95">
        <v>3.7657927293039402</v>
      </c>
      <c r="L2696" s="95">
        <v>283.06002832576598</v>
      </c>
      <c r="M2696" s="95">
        <v>98655.510988235503</v>
      </c>
      <c r="N2696" s="95">
        <v>15201.252488374699</v>
      </c>
      <c r="O2696" s="95">
        <v>0</v>
      </c>
      <c r="P2696" s="95">
        <v>97943.842560768098</v>
      </c>
      <c r="Q2696" s="95">
        <v>10226.467445373501</v>
      </c>
      <c r="R2696" s="95">
        <v>0</v>
      </c>
      <c r="S2696" s="95">
        <v>5466.7777500748598</v>
      </c>
      <c r="T2696" s="95">
        <v>0</v>
      </c>
      <c r="U2696" s="95">
        <v>80877.768998146101</v>
      </c>
      <c r="V2696" s="95">
        <v>9632146.8183593806</v>
      </c>
      <c r="W2696" s="95">
        <v>0</v>
      </c>
      <c r="X2696" s="95">
        <v>1833836.64004517</v>
      </c>
      <c r="Y2696" s="95">
        <v>1507277.207901</v>
      </c>
      <c r="Z2696" s="95">
        <v>602385.23255920399</v>
      </c>
      <c r="AA2696" s="95">
        <v>0</v>
      </c>
      <c r="AB2696" s="95">
        <v>0</v>
      </c>
      <c r="AC2696" s="95">
        <v>26861723.440917999</v>
      </c>
      <c r="AD2696" s="95">
        <v>266.63636904209898</v>
      </c>
      <c r="AE2696" s="95">
        <v>18194.925532102599</v>
      </c>
      <c r="AF2696" s="95">
        <v>4557677.9586792002</v>
      </c>
      <c r="AG2696" s="95">
        <v>1716004.95401001</v>
      </c>
      <c r="AH2696" s="95">
        <v>0</v>
      </c>
      <c r="AI2696" s="95">
        <v>3962881.9188842801</v>
      </c>
      <c r="AJ2696" s="95">
        <v>1186891.8213043199</v>
      </c>
      <c r="AK2696" s="95">
        <v>0</v>
      </c>
      <c r="AL2696" s="95">
        <v>599623.48613739002</v>
      </c>
      <c r="AM2696" s="95">
        <v>0</v>
      </c>
      <c r="AN2696" s="95">
        <v>27016068.618408199</v>
      </c>
      <c r="AO2696" s="95">
        <v>98300498.889648393</v>
      </c>
      <c r="AP2696" s="95">
        <v>0</v>
      </c>
      <c r="AQ2696" s="95">
        <v>16090519.9143066</v>
      </c>
      <c r="AR2696" s="95">
        <v>13015977.646484399</v>
      </c>
      <c r="AS2696" s="95">
        <v>5316824.4281005897</v>
      </c>
      <c r="AT2696" s="95">
        <v>0</v>
      </c>
      <c r="AU2696" s="95">
        <v>0</v>
      </c>
      <c r="AV2696" s="95">
        <v>90633975.331054702</v>
      </c>
      <c r="AW2696" s="95">
        <v>918.571864783764</v>
      </c>
      <c r="AX2696" s="95">
        <v>151280.26612281799</v>
      </c>
      <c r="AY2696" s="95">
        <v>46906292.808105499</v>
      </c>
      <c r="AZ2696" s="95">
        <v>15553425.188964801</v>
      </c>
      <c r="BA2696" s="95">
        <v>0</v>
      </c>
      <c r="BB2696" s="95">
        <v>40496637.528320298</v>
      </c>
      <c r="BC2696" s="95">
        <v>11008062.75</v>
      </c>
      <c r="BD2696" s="95">
        <v>0</v>
      </c>
      <c r="BE2696" s="95">
        <v>5286914.85900879</v>
      </c>
      <c r="BF2696" s="95">
        <v>0</v>
      </c>
      <c r="BG2696" s="95">
        <v>90854265.486328095</v>
      </c>
      <c r="BH2696" s="95">
        <v>27308506.979492199</v>
      </c>
      <c r="BI2696" s="95">
        <v>0</v>
      </c>
      <c r="BJ2696" s="95">
        <v>7201161.6649780301</v>
      </c>
      <c r="BK2696" s="95">
        <v>5728731.0469360398</v>
      </c>
      <c r="BL2696" s="95">
        <v>0</v>
      </c>
      <c r="BM2696" s="95">
        <v>0</v>
      </c>
      <c r="BN2696" s="95">
        <v>0</v>
      </c>
      <c r="BO2696" s="95">
        <v>0</v>
      </c>
      <c r="BP2696" s="95">
        <v>0</v>
      </c>
      <c r="BQ2696" s="95">
        <v>0</v>
      </c>
      <c r="BR2696" s="95">
        <v>15448213.193725601</v>
      </c>
      <c r="BS2696" s="95">
        <v>6097629.4097290002</v>
      </c>
      <c r="BT2696" s="95">
        <v>0</v>
      </c>
      <c r="BU2696" s="95">
        <v>6521920.5298461895</v>
      </c>
      <c r="BV2696" s="95">
        <v>5791163.6820068397</v>
      </c>
      <c r="BW2696" s="95">
        <v>0</v>
      </c>
      <c r="BX2696" s="95">
        <v>926892.46674346901</v>
      </c>
      <c r="BY2696" s="95">
        <v>0</v>
      </c>
      <c r="BZ2696" s="95">
        <v>0</v>
      </c>
      <c r="CA2696" s="95">
        <v>222272.945285797</v>
      </c>
      <c r="CB2696" s="95">
        <v>11459231.010376001</v>
      </c>
      <c r="CC2696" s="95">
        <v>114315966.96386699</v>
      </c>
      <c r="CD2696" s="95">
        <v>34497924.748046897</v>
      </c>
      <c r="CE2696" s="95">
        <v>5496.8613542318299</v>
      </c>
      <c r="CF2696" s="95">
        <v>608694.55376434303</v>
      </c>
      <c r="CG2696" s="95">
        <v>5372225.8905029297</v>
      </c>
      <c r="CH2696" s="95">
        <v>0</v>
      </c>
      <c r="CI2696" s="95">
        <v>227788.29322624201</v>
      </c>
      <c r="CJ2696" s="95">
        <v>12070548.619140601</v>
      </c>
      <c r="CK2696" s="95">
        <v>119662738.542969</v>
      </c>
      <c r="CL2696" s="95">
        <v>35533239.058593802</v>
      </c>
      <c r="CM2696" s="160">
        <v>307929.82468032802</v>
      </c>
      <c r="CN2696" s="160">
        <v>39053698.492675804</v>
      </c>
      <c r="CO2696" s="160">
        <v>210629966.1875</v>
      </c>
      <c r="CP2696" s="95">
        <v>35533239.058593802</v>
      </c>
      <c r="CQ2696" s="95">
        <v>0</v>
      </c>
      <c r="CR2696" s="95">
        <v>0</v>
      </c>
      <c r="CS2696" s="95">
        <v>0</v>
      </c>
      <c r="CT2696" s="95">
        <v>0</v>
      </c>
      <c r="CU2696" s="161">
        <v>12067925.564140344</v>
      </c>
      <c r="CV2696" s="161">
        <v>119688192.85436992</v>
      </c>
    </row>
    <row r="2697" spans="1:100" x14ac:dyDescent="0.2">
      <c r="A2697" s="94" t="s">
        <v>200</v>
      </c>
      <c r="B2697" s="96">
        <v>43070</v>
      </c>
      <c r="C2697" s="95">
        <v>193468.470912933</v>
      </c>
      <c r="D2697" s="95">
        <v>0</v>
      </c>
      <c r="E2697" s="95">
        <v>28398.289944410299</v>
      </c>
      <c r="F2697" s="95">
        <v>25175.775604009599</v>
      </c>
      <c r="G2697" s="95">
        <v>5490.4892410635903</v>
      </c>
      <c r="H2697" s="95">
        <v>0</v>
      </c>
      <c r="I2697" s="95">
        <v>0</v>
      </c>
      <c r="J2697" s="95">
        <v>80340.409311294599</v>
      </c>
      <c r="K2697" s="95">
        <v>4.0448287467006603</v>
      </c>
      <c r="L2697" s="95">
        <v>253.19576676003601</v>
      </c>
      <c r="M2697" s="95">
        <v>98619.644500732393</v>
      </c>
      <c r="N2697" s="95">
        <v>14990.3007591963</v>
      </c>
      <c r="O2697" s="95">
        <v>0</v>
      </c>
      <c r="P2697" s="95">
        <v>97960.844058990493</v>
      </c>
      <c r="Q2697" s="95">
        <v>10219.6714900732</v>
      </c>
      <c r="R2697" s="95">
        <v>0</v>
      </c>
      <c r="S2697" s="95">
        <v>5481.1613591313399</v>
      </c>
      <c r="T2697" s="95">
        <v>0</v>
      </c>
      <c r="U2697" s="95">
        <v>80277.158714294404</v>
      </c>
      <c r="V2697" s="95">
        <v>9526059.0264892597</v>
      </c>
      <c r="W2697" s="95">
        <v>0</v>
      </c>
      <c r="X2697" s="95">
        <v>1801725.56359863</v>
      </c>
      <c r="Y2697" s="95">
        <v>1484165.3450470001</v>
      </c>
      <c r="Z2697" s="95">
        <v>608264.80638122605</v>
      </c>
      <c r="AA2697" s="95">
        <v>0</v>
      </c>
      <c r="AB2697" s="95">
        <v>0</v>
      </c>
      <c r="AC2697" s="95">
        <v>26894235.004638702</v>
      </c>
      <c r="AD2697" s="95">
        <v>314.10830244794499</v>
      </c>
      <c r="AE2697" s="95">
        <v>15732.9517316818</v>
      </c>
      <c r="AF2697" s="95">
        <v>4561280.9367065402</v>
      </c>
      <c r="AG2697" s="95">
        <v>1691020.7535552999</v>
      </c>
      <c r="AH2697" s="95">
        <v>0</v>
      </c>
      <c r="AI2697" s="95">
        <v>3877302.0776672401</v>
      </c>
      <c r="AJ2697" s="95">
        <v>1180275.9006195101</v>
      </c>
      <c r="AK2697" s="95">
        <v>0</v>
      </c>
      <c r="AL2697" s="95">
        <v>605800.64212799096</v>
      </c>
      <c r="AM2697" s="95">
        <v>0</v>
      </c>
      <c r="AN2697" s="95">
        <v>26917374.138183601</v>
      </c>
      <c r="AO2697" s="95">
        <v>97439262.044921905</v>
      </c>
      <c r="AP2697" s="95">
        <v>0</v>
      </c>
      <c r="AQ2697" s="95">
        <v>15841122.4331055</v>
      </c>
      <c r="AR2697" s="95">
        <v>12822763.694458</v>
      </c>
      <c r="AS2697" s="95">
        <v>5352861.7446899395</v>
      </c>
      <c r="AT2697" s="95">
        <v>0</v>
      </c>
      <c r="AU2697" s="95">
        <v>0</v>
      </c>
      <c r="AV2697" s="95">
        <v>90912195.640625</v>
      </c>
      <c r="AW2697" s="95">
        <v>1083.9077987819901</v>
      </c>
      <c r="AX2697" s="95">
        <v>116587.664860725</v>
      </c>
      <c r="AY2697" s="95">
        <v>47246345.577636696</v>
      </c>
      <c r="AZ2697" s="95">
        <v>15428336.9604492</v>
      </c>
      <c r="BA2697" s="95">
        <v>0</v>
      </c>
      <c r="BB2697" s="95">
        <v>39313676.308593802</v>
      </c>
      <c r="BC2697" s="95">
        <v>11015968.487793</v>
      </c>
      <c r="BD2697" s="95">
        <v>0</v>
      </c>
      <c r="BE2697" s="95">
        <v>5342335.5371704102</v>
      </c>
      <c r="BF2697" s="95">
        <v>0</v>
      </c>
      <c r="BG2697" s="95">
        <v>91078519.3359375</v>
      </c>
      <c r="BH2697" s="95">
        <v>27409683.079589799</v>
      </c>
      <c r="BI2697" s="95">
        <v>0</v>
      </c>
      <c r="BJ2697" s="95">
        <v>7109423.1716918899</v>
      </c>
      <c r="BK2697" s="95">
        <v>5715502.9205932599</v>
      </c>
      <c r="BL2697" s="95">
        <v>0</v>
      </c>
      <c r="BM2697" s="95">
        <v>0</v>
      </c>
      <c r="BN2697" s="95">
        <v>0</v>
      </c>
      <c r="BO2697" s="95">
        <v>0</v>
      </c>
      <c r="BP2697" s="95">
        <v>0</v>
      </c>
      <c r="BQ2697" s="95">
        <v>0</v>
      </c>
      <c r="BR2697" s="95">
        <v>15573616.5314941</v>
      </c>
      <c r="BS2697" s="95">
        <v>6051224.5239257803</v>
      </c>
      <c r="BT2697" s="95">
        <v>0</v>
      </c>
      <c r="BU2697" s="95">
        <v>7292904.9899292002</v>
      </c>
      <c r="BV2697" s="95">
        <v>5811111.2651977502</v>
      </c>
      <c r="BW2697" s="95">
        <v>0</v>
      </c>
      <c r="BX2697" s="95">
        <v>1058738.3662109401</v>
      </c>
      <c r="BY2697" s="95">
        <v>0</v>
      </c>
      <c r="BZ2697" s="95">
        <v>0</v>
      </c>
      <c r="CA2697" s="95">
        <v>222110.51185417199</v>
      </c>
      <c r="CB2697" s="95">
        <v>11335015.471313501</v>
      </c>
      <c r="CC2697" s="95">
        <v>113271399.35839801</v>
      </c>
      <c r="CD2697" s="95">
        <v>34511926.065429702</v>
      </c>
      <c r="CE2697" s="95">
        <v>5493.4378035068503</v>
      </c>
      <c r="CF2697" s="95">
        <v>607813.04956054699</v>
      </c>
      <c r="CG2697" s="95">
        <v>5362329.6973877</v>
      </c>
      <c r="CH2697" s="95">
        <v>0</v>
      </c>
      <c r="CI2697" s="95">
        <v>227596.71620559701</v>
      </c>
      <c r="CJ2697" s="95">
        <v>11941789.5975342</v>
      </c>
      <c r="CK2697" s="95">
        <v>118635435.287109</v>
      </c>
      <c r="CL2697" s="95">
        <v>35567728.9921875</v>
      </c>
      <c r="CM2697" s="160">
        <v>307119.35261535598</v>
      </c>
      <c r="CN2697" s="160">
        <v>38854422.345214799</v>
      </c>
      <c r="CO2697" s="160">
        <v>209699544.67968801</v>
      </c>
      <c r="CP2697" s="95">
        <v>35567728.9921875</v>
      </c>
      <c r="CQ2697" s="95">
        <v>0</v>
      </c>
      <c r="CR2697" s="95">
        <v>0</v>
      </c>
      <c r="CS2697" s="95">
        <v>0</v>
      </c>
      <c r="CT2697" s="95">
        <v>0</v>
      </c>
      <c r="CU2697" s="161">
        <v>11942828.520874048</v>
      </c>
      <c r="CV2697" s="161">
        <v>118633729.0557857</v>
      </c>
    </row>
    <row r="2698" spans="1:100" x14ac:dyDescent="0.2">
      <c r="A2698" s="94" t="s">
        <v>200</v>
      </c>
      <c r="B2698" s="96">
        <v>43160</v>
      </c>
      <c r="C2698" s="95">
        <v>191740.87916946399</v>
      </c>
      <c r="D2698" s="95">
        <v>0</v>
      </c>
      <c r="E2698" s="95">
        <v>27992.6378521919</v>
      </c>
      <c r="F2698" s="95">
        <v>24873.7139685154</v>
      </c>
      <c r="G2698" s="95">
        <v>5497.8655522465697</v>
      </c>
      <c r="H2698" s="95">
        <v>0</v>
      </c>
      <c r="I2698" s="95">
        <v>0</v>
      </c>
      <c r="J2698" s="95">
        <v>79910.5468139648</v>
      </c>
      <c r="K2698" s="95">
        <v>3.3209660283173399</v>
      </c>
      <c r="L2698" s="95">
        <v>238.29019325971601</v>
      </c>
      <c r="M2698" s="95">
        <v>97516.820953369097</v>
      </c>
      <c r="N2698" s="95">
        <v>14770.1662578583</v>
      </c>
      <c r="O2698" s="95">
        <v>0</v>
      </c>
      <c r="P2698" s="95">
        <v>96645.274078369097</v>
      </c>
      <c r="Q2698" s="95">
        <v>10240.411460042</v>
      </c>
      <c r="R2698" s="95">
        <v>0</v>
      </c>
      <c r="S2698" s="95">
        <v>5458.4354351162901</v>
      </c>
      <c r="T2698" s="95">
        <v>0</v>
      </c>
      <c r="U2698" s="95">
        <v>79891.934715270996</v>
      </c>
      <c r="V2698" s="95">
        <v>9460870.6185302697</v>
      </c>
      <c r="W2698" s="95">
        <v>0</v>
      </c>
      <c r="X2698" s="95">
        <v>1753347.25737</v>
      </c>
      <c r="Y2698" s="95">
        <v>1452348.0252990699</v>
      </c>
      <c r="Z2698" s="95">
        <v>599880.86676025402</v>
      </c>
      <c r="AA2698" s="95">
        <v>0</v>
      </c>
      <c r="AB2698" s="95">
        <v>0</v>
      </c>
      <c r="AC2698" s="95">
        <v>26816897.4450684</v>
      </c>
      <c r="AD2698" s="95">
        <v>168.55885154195099</v>
      </c>
      <c r="AE2698" s="95">
        <v>11796.164316415799</v>
      </c>
      <c r="AF2698" s="95">
        <v>4532177.2929077102</v>
      </c>
      <c r="AG2698" s="95">
        <v>1662112.71817017</v>
      </c>
      <c r="AH2698" s="95">
        <v>0</v>
      </c>
      <c r="AI2698" s="95">
        <v>3806957.8255310101</v>
      </c>
      <c r="AJ2698" s="95">
        <v>1183931.5731506301</v>
      </c>
      <c r="AK2698" s="95">
        <v>0</v>
      </c>
      <c r="AL2698" s="95">
        <v>597350.70935821498</v>
      </c>
      <c r="AM2698" s="95">
        <v>0</v>
      </c>
      <c r="AN2698" s="95">
        <v>26803150.285644501</v>
      </c>
      <c r="AO2698" s="95">
        <v>97253002.9609375</v>
      </c>
      <c r="AP2698" s="95">
        <v>0</v>
      </c>
      <c r="AQ2698" s="95">
        <v>15553810.5026855</v>
      </c>
      <c r="AR2698" s="95">
        <v>12639951.00354</v>
      </c>
      <c r="AS2698" s="95">
        <v>5333237.1433715802</v>
      </c>
      <c r="AT2698" s="95">
        <v>0</v>
      </c>
      <c r="AU2698" s="95">
        <v>0</v>
      </c>
      <c r="AV2698" s="95">
        <v>91245937.057617202</v>
      </c>
      <c r="AW2698" s="95">
        <v>586.15752857178495</v>
      </c>
      <c r="AX2698" s="95">
        <v>88122.7764520645</v>
      </c>
      <c r="AY2698" s="95">
        <v>47233221.077636696</v>
      </c>
      <c r="AZ2698" s="95">
        <v>15246216.779663101</v>
      </c>
      <c r="BA2698" s="95">
        <v>0</v>
      </c>
      <c r="BB2698" s="95">
        <v>38766654.806640603</v>
      </c>
      <c r="BC2698" s="95">
        <v>11252569.696411099</v>
      </c>
      <c r="BD2698" s="95">
        <v>0</v>
      </c>
      <c r="BE2698" s="95">
        <v>5292422.8220825205</v>
      </c>
      <c r="BF2698" s="95">
        <v>0</v>
      </c>
      <c r="BG2698" s="95">
        <v>91319852.844726607</v>
      </c>
      <c r="BH2698" s="95">
        <v>27212121.771972701</v>
      </c>
      <c r="BI2698" s="95">
        <v>0</v>
      </c>
      <c r="BJ2698" s="95">
        <v>7038895.9412841797</v>
      </c>
      <c r="BK2698" s="95">
        <v>5679653.7738647498</v>
      </c>
      <c r="BL2698" s="95">
        <v>0</v>
      </c>
      <c r="BM2698" s="95">
        <v>0</v>
      </c>
      <c r="BN2698" s="95">
        <v>0</v>
      </c>
      <c r="BO2698" s="95">
        <v>0</v>
      </c>
      <c r="BP2698" s="95">
        <v>0</v>
      </c>
      <c r="BQ2698" s="95">
        <v>0</v>
      </c>
      <c r="BR2698" s="95">
        <v>15526137.689453101</v>
      </c>
      <c r="BS2698" s="95">
        <v>5959147.6893920898</v>
      </c>
      <c r="BT2698" s="95">
        <v>0</v>
      </c>
      <c r="BU2698" s="95">
        <v>7131083.32995605</v>
      </c>
      <c r="BV2698" s="95">
        <v>5885959.3367919903</v>
      </c>
      <c r="BW2698" s="95">
        <v>0</v>
      </c>
      <c r="BX2698" s="95">
        <v>1081660.8461456301</v>
      </c>
      <c r="BY2698" s="95">
        <v>0</v>
      </c>
      <c r="BZ2698" s="95">
        <v>0</v>
      </c>
      <c r="CA2698" s="95">
        <v>219398.581682205</v>
      </c>
      <c r="CB2698" s="95">
        <v>11217599.980957</v>
      </c>
      <c r="CC2698" s="95">
        <v>112790156.28222699</v>
      </c>
      <c r="CD2698" s="95">
        <v>34270617.576171897</v>
      </c>
      <c r="CE2698" s="95">
        <v>5488.2855603694898</v>
      </c>
      <c r="CF2698" s="95">
        <v>603738.64053344703</v>
      </c>
      <c r="CG2698" s="95">
        <v>5353940.2487182599</v>
      </c>
      <c r="CH2698" s="95">
        <v>0</v>
      </c>
      <c r="CI2698" s="95">
        <v>224873.75846862799</v>
      </c>
      <c r="CJ2698" s="95">
        <v>11818649.4641113</v>
      </c>
      <c r="CK2698" s="95">
        <v>118186267.268555</v>
      </c>
      <c r="CL2698" s="95">
        <v>35322913.464843802</v>
      </c>
      <c r="CM2698" s="160">
        <v>303919.08893966698</v>
      </c>
      <c r="CN2698" s="160">
        <v>38606393.331054702</v>
      </c>
      <c r="CO2698" s="160">
        <v>209500288.40625</v>
      </c>
      <c r="CP2698" s="95">
        <v>35322913.464843802</v>
      </c>
      <c r="CQ2698" s="95">
        <v>0</v>
      </c>
      <c r="CR2698" s="95">
        <v>0</v>
      </c>
      <c r="CS2698" s="95">
        <v>0</v>
      </c>
      <c r="CT2698" s="95">
        <v>0</v>
      </c>
      <c r="CU2698" s="161">
        <v>11821338.621490447</v>
      </c>
      <c r="CV2698" s="161">
        <v>118144096.53094526</v>
      </c>
    </row>
    <row r="2699" spans="1:100" x14ac:dyDescent="0.2">
      <c r="A2699" s="94" t="s">
        <v>200</v>
      </c>
      <c r="B2699" s="96">
        <v>43252</v>
      </c>
      <c r="C2699" s="95">
        <v>192974.930221558</v>
      </c>
      <c r="D2699" s="95">
        <v>0</v>
      </c>
      <c r="E2699" s="95">
        <v>27466.056463003199</v>
      </c>
      <c r="F2699" s="95">
        <v>24512.648309230801</v>
      </c>
      <c r="G2699" s="95">
        <v>5481.3507854938498</v>
      </c>
      <c r="H2699" s="95">
        <v>0</v>
      </c>
      <c r="I2699" s="95">
        <v>0</v>
      </c>
      <c r="J2699" s="95">
        <v>79374.961987495393</v>
      </c>
      <c r="K2699" s="95">
        <v>2.8861968979472299</v>
      </c>
      <c r="L2699" s="95">
        <v>249.962762122974</v>
      </c>
      <c r="M2699" s="95">
        <v>98370.555114746094</v>
      </c>
      <c r="N2699" s="95">
        <v>14521.7282812595</v>
      </c>
      <c r="O2699" s="95">
        <v>0</v>
      </c>
      <c r="P2699" s="95">
        <v>97079.041712760896</v>
      </c>
      <c r="Q2699" s="95">
        <v>10215.8573858738</v>
      </c>
      <c r="R2699" s="95">
        <v>0</v>
      </c>
      <c r="S2699" s="95">
        <v>5476.9903689026796</v>
      </c>
      <c r="T2699" s="95">
        <v>0</v>
      </c>
      <c r="U2699" s="95">
        <v>79361.467123985305</v>
      </c>
      <c r="V2699" s="95">
        <v>9450824.4127197303</v>
      </c>
      <c r="W2699" s="95">
        <v>0</v>
      </c>
      <c r="X2699" s="95">
        <v>1696958.1712341299</v>
      </c>
      <c r="Y2699" s="95">
        <v>1410828.3072357201</v>
      </c>
      <c r="Z2699" s="95">
        <v>600384.59597778297</v>
      </c>
      <c r="AA2699" s="95">
        <v>0</v>
      </c>
      <c r="AB2699" s="95">
        <v>0</v>
      </c>
      <c r="AC2699" s="95">
        <v>26527821.857421901</v>
      </c>
      <c r="AD2699" s="95">
        <v>151.69998860172899</v>
      </c>
      <c r="AE2699" s="95">
        <v>11756.6724872589</v>
      </c>
      <c r="AF2699" s="95">
        <v>4529384.6662597703</v>
      </c>
      <c r="AG2699" s="95">
        <v>1640178.6713256801</v>
      </c>
      <c r="AH2699" s="95">
        <v>0</v>
      </c>
      <c r="AI2699" s="95">
        <v>3760165.4475707998</v>
      </c>
      <c r="AJ2699" s="95">
        <v>1183357.45770264</v>
      </c>
      <c r="AK2699" s="95">
        <v>0</v>
      </c>
      <c r="AL2699" s="95">
        <v>597435.77549743699</v>
      </c>
      <c r="AM2699" s="95">
        <v>0</v>
      </c>
      <c r="AN2699" s="95">
        <v>26715186.069091801</v>
      </c>
      <c r="AO2699" s="95">
        <v>97940098.584960893</v>
      </c>
      <c r="AP2699" s="95">
        <v>0</v>
      </c>
      <c r="AQ2699" s="95">
        <v>15025358.331665</v>
      </c>
      <c r="AR2699" s="95">
        <v>12343289.2962646</v>
      </c>
      <c r="AS2699" s="95">
        <v>5331151.0567627</v>
      </c>
      <c r="AT2699" s="95">
        <v>0</v>
      </c>
      <c r="AU2699" s="95">
        <v>0</v>
      </c>
      <c r="AV2699" s="95">
        <v>91027771.322265595</v>
      </c>
      <c r="AW2699" s="95">
        <v>530.41103679686796</v>
      </c>
      <c r="AX2699" s="95">
        <v>89022.299610137896</v>
      </c>
      <c r="AY2699" s="95">
        <v>47673512.2353516</v>
      </c>
      <c r="AZ2699" s="95">
        <v>15164905.2767334</v>
      </c>
      <c r="BA2699" s="95">
        <v>0</v>
      </c>
      <c r="BB2699" s="95">
        <v>38603536.271484397</v>
      </c>
      <c r="BC2699" s="95">
        <v>11193108.8621826</v>
      </c>
      <c r="BD2699" s="95">
        <v>0</v>
      </c>
      <c r="BE2699" s="95">
        <v>5309880.9011230497</v>
      </c>
      <c r="BF2699" s="95">
        <v>0</v>
      </c>
      <c r="BG2699" s="95">
        <v>91417372.408203095</v>
      </c>
      <c r="BH2699" s="95">
        <v>27429372.9301758</v>
      </c>
      <c r="BI2699" s="95">
        <v>0</v>
      </c>
      <c r="BJ2699" s="95">
        <v>6860667.29333496</v>
      </c>
      <c r="BK2699" s="95">
        <v>5534040.8442382803</v>
      </c>
      <c r="BL2699" s="95">
        <v>0</v>
      </c>
      <c r="BM2699" s="95">
        <v>0</v>
      </c>
      <c r="BN2699" s="95">
        <v>0</v>
      </c>
      <c r="BO2699" s="95">
        <v>0</v>
      </c>
      <c r="BP2699" s="95">
        <v>0</v>
      </c>
      <c r="BQ2699" s="95">
        <v>0</v>
      </c>
      <c r="BR2699" s="95">
        <v>15571426.1761475</v>
      </c>
      <c r="BS2699" s="95">
        <v>5895828.55285645</v>
      </c>
      <c r="BT2699" s="95">
        <v>0</v>
      </c>
      <c r="BU2699" s="95">
        <v>7166409.82995605</v>
      </c>
      <c r="BV2699" s="95">
        <v>5847348.7484741202</v>
      </c>
      <c r="BW2699" s="95">
        <v>0</v>
      </c>
      <c r="BX2699" s="95">
        <v>1105602.1860656701</v>
      </c>
      <c r="BY2699" s="95">
        <v>0</v>
      </c>
      <c r="BZ2699" s="95">
        <v>0</v>
      </c>
      <c r="CA2699" s="95">
        <v>220461.96339607201</v>
      </c>
      <c r="CB2699" s="95">
        <v>11144533.401367201</v>
      </c>
      <c r="CC2699" s="95">
        <v>112951792.68945301</v>
      </c>
      <c r="CD2699" s="95">
        <v>34294149.655761696</v>
      </c>
      <c r="CE2699" s="95">
        <v>5492.5628711581203</v>
      </c>
      <c r="CF2699" s="95">
        <v>601018.30779266404</v>
      </c>
      <c r="CG2699" s="95">
        <v>5349866.3963012705</v>
      </c>
      <c r="CH2699" s="95">
        <v>0</v>
      </c>
      <c r="CI2699" s="95">
        <v>225956.82507133501</v>
      </c>
      <c r="CJ2699" s="95">
        <v>11744743.268554701</v>
      </c>
      <c r="CK2699" s="95">
        <v>118284156.386719</v>
      </c>
      <c r="CL2699" s="95">
        <v>35333533.346679702</v>
      </c>
      <c r="CM2699" s="160">
        <v>304740.410778046</v>
      </c>
      <c r="CN2699" s="160">
        <v>38425696.519042999</v>
      </c>
      <c r="CO2699" s="160">
        <v>209527474.125</v>
      </c>
      <c r="CP2699" s="95">
        <v>35333533.346679702</v>
      </c>
      <c r="CQ2699" s="95">
        <v>0</v>
      </c>
      <c r="CR2699" s="95">
        <v>0</v>
      </c>
      <c r="CS2699" s="95">
        <v>0</v>
      </c>
      <c r="CT2699" s="95">
        <v>0</v>
      </c>
      <c r="CU2699" s="161">
        <v>11745551.709159864</v>
      </c>
      <c r="CV2699" s="161">
        <v>118301659.08575428</v>
      </c>
    </row>
    <row r="2700" spans="1:100" x14ac:dyDescent="0.2">
      <c r="A2700" s="94" t="s">
        <v>200</v>
      </c>
      <c r="B2700" s="96">
        <v>43344</v>
      </c>
      <c r="C2700" s="95">
        <v>192771.076681137</v>
      </c>
      <c r="D2700" s="95">
        <v>0</v>
      </c>
      <c r="E2700" s="95">
        <v>26735.610724925999</v>
      </c>
      <c r="F2700" s="95">
        <v>23955.271958589601</v>
      </c>
      <c r="G2700" s="95">
        <v>5508.52563720942</v>
      </c>
      <c r="H2700" s="95">
        <v>0</v>
      </c>
      <c r="I2700" s="95">
        <v>0</v>
      </c>
      <c r="J2700" s="95">
        <v>78879.448866844206</v>
      </c>
      <c r="K2700" s="95">
        <v>2.7868244874989601</v>
      </c>
      <c r="L2700" s="95">
        <v>265.62354162707902</v>
      </c>
      <c r="M2700" s="95">
        <v>98239.357315063506</v>
      </c>
      <c r="N2700" s="95">
        <v>14319.0410819054</v>
      </c>
      <c r="O2700" s="95">
        <v>0</v>
      </c>
      <c r="P2700" s="95">
        <v>96678.858510017395</v>
      </c>
      <c r="Q2700" s="95">
        <v>10145.121134519601</v>
      </c>
      <c r="R2700" s="95">
        <v>0</v>
      </c>
      <c r="S2700" s="95">
        <v>5465.9247159957904</v>
      </c>
      <c r="T2700" s="95">
        <v>0</v>
      </c>
      <c r="U2700" s="95">
        <v>79014.217464447007</v>
      </c>
      <c r="V2700" s="95">
        <v>9425195.4716796894</v>
      </c>
      <c r="W2700" s="95">
        <v>0</v>
      </c>
      <c r="X2700" s="95">
        <v>1650541.2333831801</v>
      </c>
      <c r="Y2700" s="95">
        <v>1377634.4974060101</v>
      </c>
      <c r="Z2700" s="95">
        <v>597647.07704925502</v>
      </c>
      <c r="AA2700" s="95">
        <v>0</v>
      </c>
      <c r="AB2700" s="95">
        <v>0</v>
      </c>
      <c r="AC2700" s="95">
        <v>26347287.951416001</v>
      </c>
      <c r="AD2700" s="95">
        <v>137.130535373464</v>
      </c>
      <c r="AE2700" s="95">
        <v>15778.2109810114</v>
      </c>
      <c r="AF2700" s="95">
        <v>4524954.32275391</v>
      </c>
      <c r="AG2700" s="95">
        <v>1614834.5112457301</v>
      </c>
      <c r="AH2700" s="95">
        <v>0</v>
      </c>
      <c r="AI2700" s="95">
        <v>3738620.04541016</v>
      </c>
      <c r="AJ2700" s="95">
        <v>1185417.6232604999</v>
      </c>
      <c r="AK2700" s="95">
        <v>0</v>
      </c>
      <c r="AL2700" s="95">
        <v>594971.48876190197</v>
      </c>
      <c r="AM2700" s="95">
        <v>0</v>
      </c>
      <c r="AN2700" s="95">
        <v>26340595.408203099</v>
      </c>
      <c r="AO2700" s="95">
        <v>98409297.866210893</v>
      </c>
      <c r="AP2700" s="95">
        <v>0</v>
      </c>
      <c r="AQ2700" s="95">
        <v>14798651.5821533</v>
      </c>
      <c r="AR2700" s="95">
        <v>12141529.381713901</v>
      </c>
      <c r="AS2700" s="95">
        <v>5351555.8724975605</v>
      </c>
      <c r="AT2700" s="95">
        <v>0</v>
      </c>
      <c r="AU2700" s="95">
        <v>0</v>
      </c>
      <c r="AV2700" s="95">
        <v>90627283.766601607</v>
      </c>
      <c r="AW2700" s="95">
        <v>481.55569064617202</v>
      </c>
      <c r="AX2700" s="95">
        <v>115804.687465668</v>
      </c>
      <c r="AY2700" s="95">
        <v>47956896.9150391</v>
      </c>
      <c r="AZ2700" s="95">
        <v>15070077.713867201</v>
      </c>
      <c r="BA2700" s="95">
        <v>0</v>
      </c>
      <c r="BB2700" s="95">
        <v>38559704.194824196</v>
      </c>
      <c r="BC2700" s="95">
        <v>11360395.467041001</v>
      </c>
      <c r="BD2700" s="95">
        <v>0</v>
      </c>
      <c r="BE2700" s="95">
        <v>5324873.8905029297</v>
      </c>
      <c r="BF2700" s="95">
        <v>0</v>
      </c>
      <c r="BG2700" s="95">
        <v>90757385.512695298</v>
      </c>
      <c r="BH2700" s="95">
        <v>27496773.411132801</v>
      </c>
      <c r="BI2700" s="95">
        <v>0</v>
      </c>
      <c r="BJ2700" s="95">
        <v>6739211.28198242</v>
      </c>
      <c r="BK2700" s="95">
        <v>5451726.6119995099</v>
      </c>
      <c r="BL2700" s="95">
        <v>0</v>
      </c>
      <c r="BM2700" s="95">
        <v>0</v>
      </c>
      <c r="BN2700" s="95">
        <v>0</v>
      </c>
      <c r="BO2700" s="95">
        <v>0</v>
      </c>
      <c r="BP2700" s="95">
        <v>0</v>
      </c>
      <c r="BQ2700" s="95">
        <v>0</v>
      </c>
      <c r="BR2700" s="95">
        <v>15676693.575683599</v>
      </c>
      <c r="BS2700" s="95">
        <v>5859021.7435913105</v>
      </c>
      <c r="BT2700" s="95">
        <v>0</v>
      </c>
      <c r="BU2700" s="95">
        <v>6158590.9999389602</v>
      </c>
      <c r="BV2700" s="95">
        <v>5856141.2848510696</v>
      </c>
      <c r="BW2700" s="95">
        <v>0</v>
      </c>
      <c r="BX2700" s="95">
        <v>923302.29681396496</v>
      </c>
      <c r="BY2700" s="95">
        <v>0</v>
      </c>
      <c r="BZ2700" s="95">
        <v>0</v>
      </c>
      <c r="CA2700" s="95">
        <v>219631.281864166</v>
      </c>
      <c r="CB2700" s="95">
        <v>11076563.951904301</v>
      </c>
      <c r="CC2700" s="95">
        <v>113172069.852539</v>
      </c>
      <c r="CD2700" s="95">
        <v>34204353.678222701</v>
      </c>
      <c r="CE2700" s="95">
        <v>5503.0821333527601</v>
      </c>
      <c r="CF2700" s="95">
        <v>594967.26003265404</v>
      </c>
      <c r="CG2700" s="95">
        <v>5329690.5026855497</v>
      </c>
      <c r="CH2700" s="95">
        <v>0</v>
      </c>
      <c r="CI2700" s="95">
        <v>225154.953710556</v>
      </c>
      <c r="CJ2700" s="95">
        <v>11672981.9138184</v>
      </c>
      <c r="CK2700" s="95">
        <v>118483812.87207</v>
      </c>
      <c r="CL2700" s="95">
        <v>35239362.607421897</v>
      </c>
      <c r="CM2700" s="160">
        <v>303278.54598236101</v>
      </c>
      <c r="CN2700" s="160">
        <v>38024418.332519501</v>
      </c>
      <c r="CO2700" s="160">
        <v>209237550.68554699</v>
      </c>
      <c r="CP2700" s="95">
        <v>35239362.607421897</v>
      </c>
      <c r="CQ2700" s="95">
        <v>0</v>
      </c>
      <c r="CR2700" s="95">
        <v>0</v>
      </c>
      <c r="CS2700" s="95">
        <v>0</v>
      </c>
      <c r="CT2700" s="95">
        <v>0</v>
      </c>
      <c r="CU2700" s="161">
        <v>11671531.211936954</v>
      </c>
      <c r="CV2700" s="161">
        <v>118501760.35522455</v>
      </c>
    </row>
    <row r="2701" spans="1:100" x14ac:dyDescent="0.2">
      <c r="A2701" s="94" t="s">
        <v>200</v>
      </c>
      <c r="B2701" s="96">
        <v>43435</v>
      </c>
      <c r="C2701" s="95">
        <v>191181.09754943801</v>
      </c>
      <c r="D2701" s="95">
        <v>0</v>
      </c>
      <c r="E2701" s="95">
        <v>26268.969210147901</v>
      </c>
      <c r="F2701" s="95">
        <v>23636.328035831499</v>
      </c>
      <c r="G2701" s="95">
        <v>5400.1600164174997</v>
      </c>
      <c r="H2701" s="95">
        <v>0</v>
      </c>
      <c r="I2701" s="95">
        <v>0</v>
      </c>
      <c r="J2701" s="95">
        <v>77649.860354423494</v>
      </c>
      <c r="K2701" s="95">
        <v>2.03822480599047</v>
      </c>
      <c r="L2701" s="95">
        <v>240.29190874658499</v>
      </c>
      <c r="M2701" s="95">
        <v>97593.470621108994</v>
      </c>
      <c r="N2701" s="95">
        <v>14077.3406182528</v>
      </c>
      <c r="O2701" s="95">
        <v>0</v>
      </c>
      <c r="P2701" s="95">
        <v>95662.103289604202</v>
      </c>
      <c r="Q2701" s="95">
        <v>9968.6131752729398</v>
      </c>
      <c r="R2701" s="95">
        <v>0</v>
      </c>
      <c r="S2701" s="95">
        <v>5401.96266150475</v>
      </c>
      <c r="T2701" s="95">
        <v>0</v>
      </c>
      <c r="U2701" s="95">
        <v>77523.189432144194</v>
      </c>
      <c r="V2701" s="95">
        <v>9416204.8115234394</v>
      </c>
      <c r="W2701" s="95">
        <v>0</v>
      </c>
      <c r="X2701" s="95">
        <v>1605273.2130127</v>
      </c>
      <c r="Y2701" s="95">
        <v>1346087.0051879899</v>
      </c>
      <c r="Z2701" s="95">
        <v>583481.53565979004</v>
      </c>
      <c r="AA2701" s="95">
        <v>0</v>
      </c>
      <c r="AB2701" s="95">
        <v>0</v>
      </c>
      <c r="AC2701" s="95">
        <v>26156235.5231934</v>
      </c>
      <c r="AD2701" s="95">
        <v>94.860921165905907</v>
      </c>
      <c r="AE2701" s="95">
        <v>12538.1656140089</v>
      </c>
      <c r="AF2701" s="95">
        <v>4514061.3346557599</v>
      </c>
      <c r="AG2701" s="95">
        <v>1594446.80241394</v>
      </c>
      <c r="AH2701" s="95">
        <v>0</v>
      </c>
      <c r="AI2701" s="95">
        <v>3725090.4541931199</v>
      </c>
      <c r="AJ2701" s="95">
        <v>1179911.8559417699</v>
      </c>
      <c r="AK2701" s="95">
        <v>0</v>
      </c>
      <c r="AL2701" s="95">
        <v>581469.57556152297</v>
      </c>
      <c r="AM2701" s="95">
        <v>0</v>
      </c>
      <c r="AN2701" s="95">
        <v>26154192.197997998</v>
      </c>
      <c r="AO2701" s="95">
        <v>99137727.702148393</v>
      </c>
      <c r="AP2701" s="95">
        <v>0</v>
      </c>
      <c r="AQ2701" s="95">
        <v>14605577.6716309</v>
      </c>
      <c r="AR2701" s="95">
        <v>12063480.9342041</v>
      </c>
      <c r="AS2701" s="95">
        <v>5272434.15087891</v>
      </c>
      <c r="AT2701" s="95">
        <v>0</v>
      </c>
      <c r="AU2701" s="95">
        <v>0</v>
      </c>
      <c r="AV2701" s="95">
        <v>90587402.824218795</v>
      </c>
      <c r="AW2701" s="95">
        <v>335.92922911420499</v>
      </c>
      <c r="AX2701" s="95">
        <v>97650.328861236601</v>
      </c>
      <c r="AY2701" s="95">
        <v>48221397.4287109</v>
      </c>
      <c r="AZ2701" s="95">
        <v>15035615.3825684</v>
      </c>
      <c r="BA2701" s="95">
        <v>0</v>
      </c>
      <c r="BB2701" s="95">
        <v>38955772.044921897</v>
      </c>
      <c r="BC2701" s="95">
        <v>11462771.0854492</v>
      </c>
      <c r="BD2701" s="95">
        <v>0</v>
      </c>
      <c r="BE2701" s="95">
        <v>5269068.6577758798</v>
      </c>
      <c r="BF2701" s="95">
        <v>0</v>
      </c>
      <c r="BG2701" s="95">
        <v>90594918.060546905</v>
      </c>
      <c r="BH2701" s="95">
        <v>27494750.863525402</v>
      </c>
      <c r="BI2701" s="95">
        <v>0</v>
      </c>
      <c r="BJ2701" s="95">
        <v>6538545.6050415002</v>
      </c>
      <c r="BK2701" s="95">
        <v>5375684.9860839797</v>
      </c>
      <c r="BL2701" s="95">
        <v>0</v>
      </c>
      <c r="BM2701" s="95">
        <v>0</v>
      </c>
      <c r="BN2701" s="95">
        <v>0</v>
      </c>
      <c r="BO2701" s="95">
        <v>0</v>
      </c>
      <c r="BP2701" s="95">
        <v>0</v>
      </c>
      <c r="BQ2701" s="95">
        <v>0</v>
      </c>
      <c r="BR2701" s="95">
        <v>15640514.822753901</v>
      </c>
      <c r="BS2701" s="95">
        <v>5783805.0576171903</v>
      </c>
      <c r="BT2701" s="95">
        <v>0</v>
      </c>
      <c r="BU2701" s="95">
        <v>7008691.44995117</v>
      </c>
      <c r="BV2701" s="95">
        <v>5849887.04870605</v>
      </c>
      <c r="BW2701" s="95">
        <v>0</v>
      </c>
      <c r="BX2701" s="95">
        <v>1020705.53637695</v>
      </c>
      <c r="BY2701" s="95">
        <v>0</v>
      </c>
      <c r="BZ2701" s="95">
        <v>0</v>
      </c>
      <c r="CA2701" s="95">
        <v>217667.466012955</v>
      </c>
      <c r="CB2701" s="95">
        <v>11023028.599365201</v>
      </c>
      <c r="CC2701" s="95">
        <v>113678838.119141</v>
      </c>
      <c r="CD2701" s="95">
        <v>34045766.938964799</v>
      </c>
      <c r="CE2701" s="95">
        <v>5405.7247214913396</v>
      </c>
      <c r="CF2701" s="95">
        <v>582364.20072174096</v>
      </c>
      <c r="CG2701" s="95">
        <v>5275479.32531738</v>
      </c>
      <c r="CH2701" s="95">
        <v>0</v>
      </c>
      <c r="CI2701" s="95">
        <v>223065.691585541</v>
      </c>
      <c r="CJ2701" s="95">
        <v>11602381.5578613</v>
      </c>
      <c r="CK2701" s="95">
        <v>118958479.055664</v>
      </c>
      <c r="CL2701" s="95">
        <v>35063552.699707001</v>
      </c>
      <c r="CM2701" s="160">
        <v>299992.25418853801</v>
      </c>
      <c r="CN2701" s="160">
        <v>37753679.376464799</v>
      </c>
      <c r="CO2701" s="160">
        <v>209535220.875</v>
      </c>
      <c r="CP2701" s="95">
        <v>35063552.699707001</v>
      </c>
      <c r="CQ2701" s="95">
        <v>0</v>
      </c>
      <c r="CR2701" s="95">
        <v>0</v>
      </c>
      <c r="CS2701" s="95">
        <v>0</v>
      </c>
      <c r="CT2701" s="95">
        <v>0</v>
      </c>
      <c r="CU2701" s="161">
        <v>11605392.800086942</v>
      </c>
      <c r="CV2701" s="161">
        <v>118954317.44445838</v>
      </c>
    </row>
    <row r="2702" spans="1:100" x14ac:dyDescent="0.2">
      <c r="A2702" s="94" t="s">
        <v>200</v>
      </c>
      <c r="B2702" s="96">
        <v>43525</v>
      </c>
      <c r="C2702" s="95">
        <v>193658.55365562401</v>
      </c>
      <c r="D2702" s="95">
        <v>0</v>
      </c>
      <c r="E2702" s="95">
        <v>25662.356763124499</v>
      </c>
      <c r="F2702" s="95">
        <v>23357.565183401101</v>
      </c>
      <c r="G2702" s="95">
        <v>5328.1338617801703</v>
      </c>
      <c r="H2702" s="95">
        <v>0</v>
      </c>
      <c r="I2702" s="95">
        <v>0</v>
      </c>
      <c r="J2702" s="95">
        <v>77046.748666763306</v>
      </c>
      <c r="K2702" s="95">
        <v>2.2210099363874201</v>
      </c>
      <c r="L2702" s="95">
        <v>222.20283330231899</v>
      </c>
      <c r="M2702" s="95">
        <v>99064.457108497605</v>
      </c>
      <c r="N2702" s="95">
        <v>13870.048137903201</v>
      </c>
      <c r="O2702" s="95">
        <v>0</v>
      </c>
      <c r="P2702" s="95">
        <v>96151.489373207107</v>
      </c>
      <c r="Q2702" s="95">
        <v>9706.9960652589798</v>
      </c>
      <c r="R2702" s="95">
        <v>0</v>
      </c>
      <c r="S2702" s="95">
        <v>5293.1134236455</v>
      </c>
      <c r="T2702" s="95">
        <v>0</v>
      </c>
      <c r="U2702" s="95">
        <v>77032.668946266203</v>
      </c>
      <c r="V2702" s="95">
        <v>9377654.9252929706</v>
      </c>
      <c r="W2702" s="95">
        <v>0</v>
      </c>
      <c r="X2702" s="95">
        <v>1573753.4815521201</v>
      </c>
      <c r="Y2702" s="95">
        <v>1325467.1976470901</v>
      </c>
      <c r="Z2702" s="95">
        <v>568355.62375640904</v>
      </c>
      <c r="AA2702" s="95">
        <v>0</v>
      </c>
      <c r="AB2702" s="95">
        <v>0</v>
      </c>
      <c r="AC2702" s="95">
        <v>25969439.525634799</v>
      </c>
      <c r="AD2702" s="95">
        <v>108.618231785484</v>
      </c>
      <c r="AE2702" s="95">
        <v>10466.1365510225</v>
      </c>
      <c r="AF2702" s="95">
        <v>4505763.4757080097</v>
      </c>
      <c r="AG2702" s="95">
        <v>1579261.7423858601</v>
      </c>
      <c r="AH2702" s="95">
        <v>0</v>
      </c>
      <c r="AI2702" s="95">
        <v>3669918.8516540499</v>
      </c>
      <c r="AJ2702" s="95">
        <v>1178352.2000122101</v>
      </c>
      <c r="AK2702" s="95">
        <v>0</v>
      </c>
      <c r="AL2702" s="95">
        <v>566697.829193115</v>
      </c>
      <c r="AM2702" s="95">
        <v>0</v>
      </c>
      <c r="AN2702" s="95">
        <v>26108014.451904301</v>
      </c>
      <c r="AO2702" s="95">
        <v>99270014.854492202</v>
      </c>
      <c r="AP2702" s="95">
        <v>0</v>
      </c>
      <c r="AQ2702" s="95">
        <v>14412497.790527301</v>
      </c>
      <c r="AR2702" s="95">
        <v>11986713.341186499</v>
      </c>
      <c r="AS2702" s="95">
        <v>5193772.5226440402</v>
      </c>
      <c r="AT2702" s="95">
        <v>0</v>
      </c>
      <c r="AU2702" s="95">
        <v>0</v>
      </c>
      <c r="AV2702" s="95">
        <v>90630426.410156295</v>
      </c>
      <c r="AW2702" s="95">
        <v>386.80949628353102</v>
      </c>
      <c r="AX2702" s="95">
        <v>73556.816959381104</v>
      </c>
      <c r="AY2702" s="95">
        <v>48422643.776855499</v>
      </c>
      <c r="AZ2702" s="95">
        <v>15048351.9178467</v>
      </c>
      <c r="BA2702" s="95">
        <v>0</v>
      </c>
      <c r="BB2702" s="95">
        <v>38559506.502441399</v>
      </c>
      <c r="BC2702" s="95">
        <v>11436047.619506801</v>
      </c>
      <c r="BD2702" s="95">
        <v>0</v>
      </c>
      <c r="BE2702" s="95">
        <v>5158817.0941772498</v>
      </c>
      <c r="BF2702" s="95">
        <v>0</v>
      </c>
      <c r="BG2702" s="95">
        <v>90736885.344726607</v>
      </c>
      <c r="BH2702" s="95">
        <v>27538165.135497998</v>
      </c>
      <c r="BI2702" s="95">
        <v>0</v>
      </c>
      <c r="BJ2702" s="95">
        <v>6206796.2708740197</v>
      </c>
      <c r="BK2702" s="95">
        <v>5238603.3424072303</v>
      </c>
      <c r="BL2702" s="95">
        <v>0</v>
      </c>
      <c r="BM2702" s="95">
        <v>0</v>
      </c>
      <c r="BN2702" s="95">
        <v>0</v>
      </c>
      <c r="BO2702" s="95">
        <v>0</v>
      </c>
      <c r="BP2702" s="95">
        <v>0</v>
      </c>
      <c r="BQ2702" s="95">
        <v>0</v>
      </c>
      <c r="BR2702" s="95">
        <v>15638985.7918701</v>
      </c>
      <c r="BS2702" s="95">
        <v>5708206.7772216797</v>
      </c>
      <c r="BT2702" s="95">
        <v>0</v>
      </c>
      <c r="BU2702" s="95">
        <v>6882142.7099609403</v>
      </c>
      <c r="BV2702" s="95">
        <v>5615086.55114746</v>
      </c>
      <c r="BW2702" s="95">
        <v>0</v>
      </c>
      <c r="BX2702" s="95">
        <v>1038379.46621704</v>
      </c>
      <c r="BY2702" s="95">
        <v>0</v>
      </c>
      <c r="BZ2702" s="95">
        <v>0</v>
      </c>
      <c r="CA2702" s="95">
        <v>218913.38860321001</v>
      </c>
      <c r="CB2702" s="95">
        <v>10961376.696899399</v>
      </c>
      <c r="CC2702" s="95">
        <v>113774158.84668</v>
      </c>
      <c r="CD2702" s="95">
        <v>33758783.959472701</v>
      </c>
      <c r="CE2702" s="95">
        <v>5315.2145094275502</v>
      </c>
      <c r="CF2702" s="95">
        <v>569683.74169158901</v>
      </c>
      <c r="CG2702" s="95">
        <v>5192755.1546630897</v>
      </c>
      <c r="CH2702" s="95">
        <v>0</v>
      </c>
      <c r="CI2702" s="95">
        <v>224211.31111908</v>
      </c>
      <c r="CJ2702" s="95">
        <v>11531372.412353501</v>
      </c>
      <c r="CK2702" s="95">
        <v>118989784.39843801</v>
      </c>
      <c r="CL2702" s="95">
        <v>34763280.306152299</v>
      </c>
      <c r="CM2702" s="160">
        <v>300292.563697815</v>
      </c>
      <c r="CN2702" s="160">
        <v>37569430.9853516</v>
      </c>
      <c r="CO2702" s="160">
        <v>209593965.63671899</v>
      </c>
      <c r="CP2702" s="95">
        <v>34763280.306152299</v>
      </c>
      <c r="CQ2702" s="95">
        <v>0</v>
      </c>
      <c r="CR2702" s="95">
        <v>0</v>
      </c>
      <c r="CS2702" s="95">
        <v>0</v>
      </c>
      <c r="CT2702" s="95">
        <v>0</v>
      </c>
      <c r="CU2702" s="161">
        <v>11531060.438590989</v>
      </c>
      <c r="CV2702" s="161">
        <v>118966914.00134309</v>
      </c>
    </row>
    <row r="2703" spans="1:100" x14ac:dyDescent="0.2">
      <c r="A2703" s="94" t="s">
        <v>200</v>
      </c>
      <c r="B2703" s="96">
        <v>43617</v>
      </c>
      <c r="C2703" s="95">
        <v>191531.314725876</v>
      </c>
      <c r="D2703" s="95">
        <v>0</v>
      </c>
      <c r="E2703" s="95">
        <v>25329.503804445299</v>
      </c>
      <c r="F2703" s="95">
        <v>23153.043917417501</v>
      </c>
      <c r="G2703" s="95">
        <v>5284.9064058065396</v>
      </c>
      <c r="H2703" s="95">
        <v>0</v>
      </c>
      <c r="I2703" s="95">
        <v>0</v>
      </c>
      <c r="J2703" s="95">
        <v>76653.475799560503</v>
      </c>
      <c r="K2703" s="95">
        <v>1.92456599669822</v>
      </c>
      <c r="L2703" s="95">
        <v>241.171576725319</v>
      </c>
      <c r="M2703" s="95">
        <v>97594.840517044096</v>
      </c>
      <c r="N2703" s="95">
        <v>13738.8075910807</v>
      </c>
      <c r="O2703" s="95">
        <v>0</v>
      </c>
      <c r="P2703" s="95">
        <v>95739.209716796904</v>
      </c>
      <c r="Q2703" s="95">
        <v>9557.7250778675098</v>
      </c>
      <c r="R2703" s="95">
        <v>0</v>
      </c>
      <c r="S2703" s="95">
        <v>5298.4291392564801</v>
      </c>
      <c r="T2703" s="95">
        <v>0</v>
      </c>
      <c r="U2703" s="95">
        <v>76644.866493225098</v>
      </c>
      <c r="V2703" s="95">
        <v>9291113.4061279297</v>
      </c>
      <c r="W2703" s="95">
        <v>0</v>
      </c>
      <c r="X2703" s="95">
        <v>1548398.13244629</v>
      </c>
      <c r="Y2703" s="95">
        <v>1310431.0044555699</v>
      </c>
      <c r="Z2703" s="95">
        <v>557997.09841155994</v>
      </c>
      <c r="AA2703" s="95">
        <v>0</v>
      </c>
      <c r="AB2703" s="95">
        <v>0</v>
      </c>
      <c r="AC2703" s="95">
        <v>26079055.384033199</v>
      </c>
      <c r="AD2703" s="95">
        <v>82.367840859107702</v>
      </c>
      <c r="AE2703" s="95">
        <v>11902.611821651501</v>
      </c>
      <c r="AF2703" s="95">
        <v>4469779.9885864304</v>
      </c>
      <c r="AG2703" s="95">
        <v>1552131.83872986</v>
      </c>
      <c r="AH2703" s="95">
        <v>0</v>
      </c>
      <c r="AI2703" s="95">
        <v>3611476.8500671401</v>
      </c>
      <c r="AJ2703" s="95">
        <v>1175867.10154724</v>
      </c>
      <c r="AK2703" s="95">
        <v>0</v>
      </c>
      <c r="AL2703" s="95">
        <v>556383.42404937698</v>
      </c>
      <c r="AM2703" s="95">
        <v>0</v>
      </c>
      <c r="AN2703" s="95">
        <v>26092223.635986298</v>
      </c>
      <c r="AO2703" s="95">
        <v>98815055.041015595</v>
      </c>
      <c r="AP2703" s="95">
        <v>0</v>
      </c>
      <c r="AQ2703" s="95">
        <v>14167691.6627197</v>
      </c>
      <c r="AR2703" s="95">
        <v>11816528.8078613</v>
      </c>
      <c r="AS2703" s="95">
        <v>5108472.4287109403</v>
      </c>
      <c r="AT2703" s="95">
        <v>0</v>
      </c>
      <c r="AU2703" s="95">
        <v>0</v>
      </c>
      <c r="AV2703" s="95">
        <v>91021886.918945298</v>
      </c>
      <c r="AW2703" s="95">
        <v>293.792591612786</v>
      </c>
      <c r="AX2703" s="95">
        <v>97228.011581420898</v>
      </c>
      <c r="AY2703" s="95">
        <v>48239478.870117202</v>
      </c>
      <c r="AZ2703" s="95">
        <v>14845266.369262701</v>
      </c>
      <c r="BA2703" s="95">
        <v>0</v>
      </c>
      <c r="BB2703" s="95">
        <v>38080693.568847701</v>
      </c>
      <c r="BC2703" s="95">
        <v>11490484.4147949</v>
      </c>
      <c r="BD2703" s="95">
        <v>0</v>
      </c>
      <c r="BE2703" s="95">
        <v>5098494.0740966797</v>
      </c>
      <c r="BF2703" s="95">
        <v>0</v>
      </c>
      <c r="BG2703" s="95">
        <v>91464967.847656295</v>
      </c>
      <c r="BH2703" s="95">
        <v>27284289.9379883</v>
      </c>
      <c r="BI2703" s="95">
        <v>0</v>
      </c>
      <c r="BJ2703" s="95">
        <v>6068607.9110717801</v>
      </c>
      <c r="BK2703" s="95">
        <v>5153718.0877075205</v>
      </c>
      <c r="BL2703" s="95">
        <v>0</v>
      </c>
      <c r="BM2703" s="95">
        <v>0</v>
      </c>
      <c r="BN2703" s="95">
        <v>0</v>
      </c>
      <c r="BO2703" s="95">
        <v>0</v>
      </c>
      <c r="BP2703" s="95">
        <v>0</v>
      </c>
      <c r="BQ2703" s="95">
        <v>0</v>
      </c>
      <c r="BR2703" s="95">
        <v>15607784.072753901</v>
      </c>
      <c r="BS2703" s="95">
        <v>5628762.7656860398</v>
      </c>
      <c r="BT2703" s="95">
        <v>0</v>
      </c>
      <c r="BU2703" s="95">
        <v>6873807.0499267597</v>
      </c>
      <c r="BV2703" s="95">
        <v>5573165.9028930701</v>
      </c>
      <c r="BW2703" s="95">
        <v>0</v>
      </c>
      <c r="BX2703" s="95">
        <v>1044334.57620239</v>
      </c>
      <c r="BY2703" s="95">
        <v>0</v>
      </c>
      <c r="BZ2703" s="95">
        <v>0</v>
      </c>
      <c r="CA2703" s="95">
        <v>216884.63232231099</v>
      </c>
      <c r="CB2703" s="95">
        <v>10846669.903198199</v>
      </c>
      <c r="CC2703" s="95">
        <v>113022872.98339801</v>
      </c>
      <c r="CD2703" s="95">
        <v>33373584.419189502</v>
      </c>
      <c r="CE2703" s="95">
        <v>5298.7310246229199</v>
      </c>
      <c r="CF2703" s="95">
        <v>556561.73934173596</v>
      </c>
      <c r="CG2703" s="95">
        <v>5094208.2564697303</v>
      </c>
      <c r="CH2703" s="95">
        <v>0</v>
      </c>
      <c r="CI2703" s="95">
        <v>222187.40301895101</v>
      </c>
      <c r="CJ2703" s="95">
        <v>11397427.420288101</v>
      </c>
      <c r="CK2703" s="95">
        <v>118108116.643555</v>
      </c>
      <c r="CL2703" s="95">
        <v>34354338.733886696</v>
      </c>
      <c r="CM2703" s="160">
        <v>298291.61733245902</v>
      </c>
      <c r="CN2703" s="160">
        <v>37508491.134765603</v>
      </c>
      <c r="CO2703" s="160">
        <v>209127462.94335899</v>
      </c>
      <c r="CP2703" s="95">
        <v>34354338.733886696</v>
      </c>
      <c r="CQ2703" s="95">
        <v>0</v>
      </c>
      <c r="CR2703" s="95">
        <v>0</v>
      </c>
      <c r="CS2703" s="95">
        <v>0</v>
      </c>
      <c r="CT2703" s="95">
        <v>0</v>
      </c>
      <c r="CU2703" s="161">
        <v>11403231.642539935</v>
      </c>
      <c r="CV2703" s="161">
        <v>118117081.23986773</v>
      </c>
    </row>
    <row r="2704" spans="1:100" x14ac:dyDescent="0.2">
      <c r="A2704" s="94" t="s">
        <v>200</v>
      </c>
      <c r="B2704" s="96">
        <v>43709</v>
      </c>
      <c r="C2704" s="95">
        <v>191062.860912323</v>
      </c>
      <c r="D2704" s="95">
        <v>0</v>
      </c>
      <c r="E2704" s="95">
        <v>24881.536859989199</v>
      </c>
      <c r="F2704" s="95">
        <v>22894.360097885099</v>
      </c>
      <c r="G2704" s="95">
        <v>5090.1434367299098</v>
      </c>
      <c r="H2704" s="95">
        <v>0</v>
      </c>
      <c r="I2704" s="95">
        <v>0</v>
      </c>
      <c r="J2704" s="95">
        <v>76617.669827461199</v>
      </c>
      <c r="K2704" s="95">
        <v>1.84742642565107</v>
      </c>
      <c r="L2704" s="95">
        <v>263.499549027532</v>
      </c>
      <c r="M2704" s="95">
        <v>97132.268034934998</v>
      </c>
      <c r="N2704" s="95">
        <v>13537.0643661022</v>
      </c>
      <c r="O2704" s="95">
        <v>0</v>
      </c>
      <c r="P2704" s="95">
        <v>95816.543705940203</v>
      </c>
      <c r="Q2704" s="95">
        <v>9381.3430570363998</v>
      </c>
      <c r="R2704" s="95">
        <v>0</v>
      </c>
      <c r="S2704" s="95">
        <v>5054.2849519252804</v>
      </c>
      <c r="T2704" s="95">
        <v>0</v>
      </c>
      <c r="U2704" s="95">
        <v>76781.975757598906</v>
      </c>
      <c r="V2704" s="95">
        <v>9228305.2686767597</v>
      </c>
      <c r="W2704" s="95">
        <v>0</v>
      </c>
      <c r="X2704" s="95">
        <v>1489665.8106079099</v>
      </c>
      <c r="Y2704" s="95">
        <v>1273038.4368743901</v>
      </c>
      <c r="Z2704" s="95">
        <v>544421.58838653599</v>
      </c>
      <c r="AA2704" s="95">
        <v>0</v>
      </c>
      <c r="AB2704" s="95">
        <v>0</v>
      </c>
      <c r="AC2704" s="95">
        <v>25984793.059814502</v>
      </c>
      <c r="AD2704" s="95">
        <v>13.191565375658699</v>
      </c>
      <c r="AE2704" s="95">
        <v>13564.513290405301</v>
      </c>
      <c r="AF2704" s="95">
        <v>4429203.4912719699</v>
      </c>
      <c r="AG2704" s="95">
        <v>1521128.9790191699</v>
      </c>
      <c r="AH2704" s="95">
        <v>0</v>
      </c>
      <c r="AI2704" s="95">
        <v>3579276.6443481399</v>
      </c>
      <c r="AJ2704" s="95">
        <v>1170940.7062530499</v>
      </c>
      <c r="AK2704" s="95">
        <v>0</v>
      </c>
      <c r="AL2704" s="95">
        <v>543498.56742095901</v>
      </c>
      <c r="AM2704" s="95">
        <v>0</v>
      </c>
      <c r="AN2704" s="95">
        <v>25974767.936279301</v>
      </c>
      <c r="AO2704" s="95">
        <v>98562534.967773393</v>
      </c>
      <c r="AP2704" s="95">
        <v>0</v>
      </c>
      <c r="AQ2704" s="95">
        <v>13776836.041259799</v>
      </c>
      <c r="AR2704" s="95">
        <v>11590907.6456299</v>
      </c>
      <c r="AS2704" s="95">
        <v>4997255.3033447303</v>
      </c>
      <c r="AT2704" s="95">
        <v>0</v>
      </c>
      <c r="AU2704" s="95">
        <v>0</v>
      </c>
      <c r="AV2704" s="95">
        <v>91118382.027343795</v>
      </c>
      <c r="AW2704" s="95">
        <v>47.2786408532411</v>
      </c>
      <c r="AX2704" s="95">
        <v>125168.351754189</v>
      </c>
      <c r="AY2704" s="95">
        <v>48082581.2822266</v>
      </c>
      <c r="AZ2704" s="95">
        <v>14589532.9764404</v>
      </c>
      <c r="BA2704" s="95">
        <v>0</v>
      </c>
      <c r="BB2704" s="95">
        <v>37898893.721191399</v>
      </c>
      <c r="BC2704" s="95">
        <v>11550191.3000488</v>
      </c>
      <c r="BD2704" s="95">
        <v>0</v>
      </c>
      <c r="BE2704" s="95">
        <v>4983255.1037597703</v>
      </c>
      <c r="BF2704" s="95">
        <v>0</v>
      </c>
      <c r="BG2704" s="95">
        <v>90987993.939453095</v>
      </c>
      <c r="BH2704" s="95">
        <v>27328042.958496101</v>
      </c>
      <c r="BI2704" s="95">
        <v>0</v>
      </c>
      <c r="BJ2704" s="95">
        <v>5849799.9530639602</v>
      </c>
      <c r="BK2704" s="95">
        <v>4973307.4835815402</v>
      </c>
      <c r="BL2704" s="95">
        <v>0</v>
      </c>
      <c r="BM2704" s="95">
        <v>0</v>
      </c>
      <c r="BN2704" s="95">
        <v>0</v>
      </c>
      <c r="BO2704" s="95">
        <v>0</v>
      </c>
      <c r="BP2704" s="95">
        <v>0</v>
      </c>
      <c r="BQ2704" s="95">
        <v>0</v>
      </c>
      <c r="BR2704" s="95">
        <v>15580448.466430699</v>
      </c>
      <c r="BS2704" s="95">
        <v>5525278.2819213904</v>
      </c>
      <c r="BT2704" s="95">
        <v>0</v>
      </c>
      <c r="BU2704" s="95">
        <v>5907115.7299194299</v>
      </c>
      <c r="BV2704" s="95">
        <v>5477398.9309082003</v>
      </c>
      <c r="BW2704" s="95">
        <v>0</v>
      </c>
      <c r="BX2704" s="95">
        <v>854250.70696258498</v>
      </c>
      <c r="BY2704" s="95">
        <v>0</v>
      </c>
      <c r="BZ2704" s="95">
        <v>0</v>
      </c>
      <c r="CA2704" s="95">
        <v>216093.96456527701</v>
      </c>
      <c r="CB2704" s="95">
        <v>10703173.1158447</v>
      </c>
      <c r="CC2704" s="95">
        <v>112221883.386719</v>
      </c>
      <c r="CD2704" s="95">
        <v>33106715.684326202</v>
      </c>
      <c r="CE2704" s="95">
        <v>5083.5461045503598</v>
      </c>
      <c r="CF2704" s="95">
        <v>543515.09599304199</v>
      </c>
      <c r="CG2704" s="95">
        <v>4991141.5631103497</v>
      </c>
      <c r="CH2704" s="95">
        <v>0</v>
      </c>
      <c r="CI2704" s="95">
        <v>221191.972249985</v>
      </c>
      <c r="CJ2704" s="95">
        <v>11252447.8818359</v>
      </c>
      <c r="CK2704" s="95">
        <v>117207343.349609</v>
      </c>
      <c r="CL2704" s="95">
        <v>34066054.187011696</v>
      </c>
      <c r="CM2704" s="160">
        <v>297031.99565505999</v>
      </c>
      <c r="CN2704" s="160">
        <v>37221456.276855499</v>
      </c>
      <c r="CO2704" s="160">
        <v>208455252.30468801</v>
      </c>
      <c r="CP2704" s="95">
        <v>34066054.187011696</v>
      </c>
      <c r="CQ2704" s="95">
        <v>0</v>
      </c>
      <c r="CR2704" s="95">
        <v>0</v>
      </c>
      <c r="CS2704" s="95">
        <v>0</v>
      </c>
      <c r="CT2704" s="95">
        <v>0</v>
      </c>
      <c r="CU2704" s="161">
        <v>11246688.211837742</v>
      </c>
      <c r="CV2704" s="161">
        <v>117213024.94982935</v>
      </c>
    </row>
    <row r="2705" spans="1:100" x14ac:dyDescent="0.2">
      <c r="A2705" s="94" t="s">
        <v>200</v>
      </c>
      <c r="B2705" s="96">
        <v>43800</v>
      </c>
      <c r="C2705" s="95">
        <v>190570.59104728699</v>
      </c>
      <c r="D2705" s="95">
        <v>0</v>
      </c>
      <c r="E2705" s="95">
        <v>24167.915493965102</v>
      </c>
      <c r="F2705" s="95">
        <v>22364.447348117799</v>
      </c>
      <c r="G2705" s="95">
        <v>5021.1975107193002</v>
      </c>
      <c r="H2705" s="95">
        <v>0</v>
      </c>
      <c r="I2705" s="95">
        <v>0</v>
      </c>
      <c r="J2705" s="95">
        <v>75818.838148117095</v>
      </c>
      <c r="K2705" s="95">
        <v>1.02399655335466</v>
      </c>
      <c r="L2705" s="95">
        <v>286.18508389592199</v>
      </c>
      <c r="M2705" s="95">
        <v>96660.606824874907</v>
      </c>
      <c r="N2705" s="95">
        <v>13355.234496831899</v>
      </c>
      <c r="O2705" s="95">
        <v>0</v>
      </c>
      <c r="P2705" s="95">
        <v>95417.961035728498</v>
      </c>
      <c r="Q2705" s="95">
        <v>9127.1329753398895</v>
      </c>
      <c r="R2705" s="95">
        <v>0</v>
      </c>
      <c r="S2705" s="95">
        <v>5035.0869885087004</v>
      </c>
      <c r="T2705" s="95">
        <v>0</v>
      </c>
      <c r="U2705" s="95">
        <v>75644.344276428194</v>
      </c>
      <c r="V2705" s="95">
        <v>9184191.9005127009</v>
      </c>
      <c r="W2705" s="95">
        <v>0</v>
      </c>
      <c r="X2705" s="95">
        <v>1455447.5633544901</v>
      </c>
      <c r="Y2705" s="95">
        <v>1256479.8925781299</v>
      </c>
      <c r="Z2705" s="95">
        <v>530138.48793029797</v>
      </c>
      <c r="AA2705" s="95">
        <v>0</v>
      </c>
      <c r="AB2705" s="95">
        <v>0</v>
      </c>
      <c r="AC2705" s="95">
        <v>25915970.975341801</v>
      </c>
      <c r="AD2705" s="95">
        <v>26.07616915158</v>
      </c>
      <c r="AE2705" s="95">
        <v>10891.941966414501</v>
      </c>
      <c r="AF2705" s="95">
        <v>4401497.9806518601</v>
      </c>
      <c r="AG2705" s="95">
        <v>1505001.0989990199</v>
      </c>
      <c r="AH2705" s="95">
        <v>0</v>
      </c>
      <c r="AI2705" s="95">
        <v>3549367.6187439002</v>
      </c>
      <c r="AJ2705" s="95">
        <v>1179629.80381775</v>
      </c>
      <c r="AK2705" s="95">
        <v>0</v>
      </c>
      <c r="AL2705" s="95">
        <v>529594.07485961902</v>
      </c>
      <c r="AM2705" s="95">
        <v>0</v>
      </c>
      <c r="AN2705" s="95">
        <v>25902715.029785201</v>
      </c>
      <c r="AO2705" s="95">
        <v>98615126.079101607</v>
      </c>
      <c r="AP2705" s="95">
        <v>0</v>
      </c>
      <c r="AQ2705" s="95">
        <v>13522441.4849854</v>
      </c>
      <c r="AR2705" s="95">
        <v>11512914.753418</v>
      </c>
      <c r="AS2705" s="95">
        <v>4887147.1035766602</v>
      </c>
      <c r="AT2705" s="95">
        <v>0</v>
      </c>
      <c r="AU2705" s="95">
        <v>0</v>
      </c>
      <c r="AV2705" s="95">
        <v>91195377.467773393</v>
      </c>
      <c r="AW2705" s="95">
        <v>94.110038687474997</v>
      </c>
      <c r="AX2705" s="95">
        <v>85918.789992332502</v>
      </c>
      <c r="AY2705" s="95">
        <v>48026269.066894501</v>
      </c>
      <c r="AZ2705" s="95">
        <v>14541312.063964801</v>
      </c>
      <c r="BA2705" s="95">
        <v>0</v>
      </c>
      <c r="BB2705" s="95">
        <v>37929043.121582001</v>
      </c>
      <c r="BC2705" s="95">
        <v>11657926.318725601</v>
      </c>
      <c r="BD2705" s="95">
        <v>0</v>
      </c>
      <c r="BE2705" s="95">
        <v>4894405.4809570303</v>
      </c>
      <c r="BF2705" s="95">
        <v>0</v>
      </c>
      <c r="BG2705" s="95">
        <v>91058374.1796875</v>
      </c>
      <c r="BH2705" s="95">
        <v>27371820.4689941</v>
      </c>
      <c r="BI2705" s="95">
        <v>0</v>
      </c>
      <c r="BJ2705" s="95">
        <v>5383787.98718262</v>
      </c>
      <c r="BK2705" s="95">
        <v>4676951.9252929697</v>
      </c>
      <c r="BL2705" s="95">
        <v>0</v>
      </c>
      <c r="BM2705" s="95">
        <v>0</v>
      </c>
      <c r="BN2705" s="95">
        <v>0</v>
      </c>
      <c r="BO2705" s="95">
        <v>0</v>
      </c>
      <c r="BP2705" s="95">
        <v>0</v>
      </c>
      <c r="BQ2705" s="95">
        <v>0</v>
      </c>
      <c r="BR2705" s="95">
        <v>15581433.526489301</v>
      </c>
      <c r="BS2705" s="95">
        <v>5461965.9375610398</v>
      </c>
      <c r="BT2705" s="95">
        <v>0</v>
      </c>
      <c r="BU2705" s="95">
        <v>6677558.1377563505</v>
      </c>
      <c r="BV2705" s="95">
        <v>5294482.8363647498</v>
      </c>
      <c r="BW2705" s="95">
        <v>0</v>
      </c>
      <c r="BX2705" s="95">
        <v>942716.10527038598</v>
      </c>
      <c r="BY2705" s="95">
        <v>0</v>
      </c>
      <c r="BZ2705" s="95">
        <v>0</v>
      </c>
      <c r="CA2705" s="95">
        <v>215001.06752014201</v>
      </c>
      <c r="CB2705" s="95">
        <v>10645768.80896</v>
      </c>
      <c r="CC2705" s="95">
        <v>112195790.89550801</v>
      </c>
      <c r="CD2705" s="95">
        <v>32792173.104247998</v>
      </c>
      <c r="CE2705" s="95">
        <v>5027.8465295433998</v>
      </c>
      <c r="CF2705" s="95">
        <v>531978.57491302502</v>
      </c>
      <c r="CG2705" s="95">
        <v>4912930.29150391</v>
      </c>
      <c r="CH2705" s="95">
        <v>0</v>
      </c>
      <c r="CI2705" s="95">
        <v>220028.29623985299</v>
      </c>
      <c r="CJ2705" s="95">
        <v>11178095.5501709</v>
      </c>
      <c r="CK2705" s="95">
        <v>117122451.568359</v>
      </c>
      <c r="CL2705" s="95">
        <v>33733020.589843802</v>
      </c>
      <c r="CM2705" s="160">
        <v>295205.093955994</v>
      </c>
      <c r="CN2705" s="160">
        <v>37061762.305175804</v>
      </c>
      <c r="CO2705" s="160">
        <v>208298051.52148399</v>
      </c>
      <c r="CP2705" s="95">
        <v>33733020.589843802</v>
      </c>
      <c r="CQ2705" s="95">
        <v>0</v>
      </c>
      <c r="CR2705" s="95">
        <v>0</v>
      </c>
      <c r="CS2705" s="95">
        <v>0</v>
      </c>
      <c r="CT2705" s="95">
        <v>0</v>
      </c>
      <c r="CU2705" s="161">
        <v>11177747.383873025</v>
      </c>
      <c r="CV2705" s="161">
        <v>117108721.18701191</v>
      </c>
    </row>
    <row r="2706" spans="1:100" x14ac:dyDescent="0.2">
      <c r="A2706" s="94" t="s">
        <v>200</v>
      </c>
      <c r="B2706" s="96">
        <v>43891</v>
      </c>
      <c r="C2706" s="95">
        <v>193844.37747573899</v>
      </c>
      <c r="D2706" s="95">
        <v>0</v>
      </c>
      <c r="E2706" s="95">
        <v>21242.4601826668</v>
      </c>
      <c r="F2706" s="95">
        <v>20885.980971097899</v>
      </c>
      <c r="G2706" s="95">
        <v>4875.9074733853304</v>
      </c>
      <c r="H2706" s="95">
        <v>0</v>
      </c>
      <c r="I2706" s="95">
        <v>0</v>
      </c>
      <c r="J2706" s="95">
        <v>74738.915197372393</v>
      </c>
      <c r="K2706" s="95">
        <v>1.1085466613149</v>
      </c>
      <c r="L2706" s="95">
        <v>429.333963315934</v>
      </c>
      <c r="M2706" s="95">
        <v>97663.6889858246</v>
      </c>
      <c r="N2706" s="95">
        <v>13175.8420978785</v>
      </c>
      <c r="O2706" s="95">
        <v>0</v>
      </c>
      <c r="P2706" s="95">
        <v>95422.145833969102</v>
      </c>
      <c r="Q2706" s="95">
        <v>7987.56163311005</v>
      </c>
      <c r="R2706" s="95">
        <v>0</v>
      </c>
      <c r="S2706" s="95">
        <v>4847.8086012005797</v>
      </c>
      <c r="T2706" s="95">
        <v>0</v>
      </c>
      <c r="U2706" s="95">
        <v>74733.070119857803</v>
      </c>
      <c r="V2706" s="95">
        <v>8913127.95947266</v>
      </c>
      <c r="W2706" s="95">
        <v>0</v>
      </c>
      <c r="X2706" s="95">
        <v>1154778.8488922101</v>
      </c>
      <c r="Y2706" s="95">
        <v>1136525.5489044201</v>
      </c>
      <c r="Z2706" s="95">
        <v>465120.05300140398</v>
      </c>
      <c r="AA2706" s="95">
        <v>0</v>
      </c>
      <c r="AB2706" s="95">
        <v>0</v>
      </c>
      <c r="AC2706" s="95">
        <v>24549228.596923798</v>
      </c>
      <c r="AD2706" s="95">
        <v>25.837254349375101</v>
      </c>
      <c r="AE2706" s="95">
        <v>8843.6910752057993</v>
      </c>
      <c r="AF2706" s="95">
        <v>4257010.48010254</v>
      </c>
      <c r="AG2706" s="95">
        <v>1468523.2418365499</v>
      </c>
      <c r="AH2706" s="95">
        <v>0</v>
      </c>
      <c r="AI2706" s="95">
        <v>3257285.14990234</v>
      </c>
      <c r="AJ2706" s="95">
        <v>1154042.4325866699</v>
      </c>
      <c r="AK2706" s="95">
        <v>0</v>
      </c>
      <c r="AL2706" s="95">
        <v>464556.57311630202</v>
      </c>
      <c r="AM2706" s="95">
        <v>0</v>
      </c>
      <c r="AN2706" s="95">
        <v>24437725.825195301</v>
      </c>
      <c r="AO2706" s="95">
        <v>96112782.888671905</v>
      </c>
      <c r="AP2706" s="95">
        <v>0</v>
      </c>
      <c r="AQ2706" s="95">
        <v>10544746.892456099</v>
      </c>
      <c r="AR2706" s="95">
        <v>10407165.448242201</v>
      </c>
      <c r="AS2706" s="95">
        <v>4334656.1470336895</v>
      </c>
      <c r="AT2706" s="95">
        <v>0</v>
      </c>
      <c r="AU2706" s="95">
        <v>0</v>
      </c>
      <c r="AV2706" s="95">
        <v>86814325.921875</v>
      </c>
      <c r="AW2706" s="95">
        <v>93.467243981547696</v>
      </c>
      <c r="AX2706" s="95">
        <v>71731.051508903503</v>
      </c>
      <c r="AY2706" s="95">
        <v>46694725.932617202</v>
      </c>
      <c r="AZ2706" s="95">
        <v>14255923.6566162</v>
      </c>
      <c r="BA2706" s="95">
        <v>0</v>
      </c>
      <c r="BB2706" s="95">
        <v>35006248.5</v>
      </c>
      <c r="BC2706" s="95">
        <v>11564975.982543901</v>
      </c>
      <c r="BD2706" s="95">
        <v>0</v>
      </c>
      <c r="BE2706" s="95">
        <v>4311754.1114502</v>
      </c>
      <c r="BF2706" s="95">
        <v>0</v>
      </c>
      <c r="BG2706" s="95">
        <v>86533901.044921905</v>
      </c>
      <c r="BH2706" s="95">
        <v>26999501.019775402</v>
      </c>
      <c r="BI2706" s="95">
        <v>0</v>
      </c>
      <c r="BJ2706" s="95">
        <v>3944924.19677734</v>
      </c>
      <c r="BK2706" s="95">
        <v>3900911.16323853</v>
      </c>
      <c r="BL2706" s="95">
        <v>0</v>
      </c>
      <c r="BM2706" s="95">
        <v>0</v>
      </c>
      <c r="BN2706" s="95">
        <v>0</v>
      </c>
      <c r="BO2706" s="95">
        <v>0</v>
      </c>
      <c r="BP2706" s="95">
        <v>0</v>
      </c>
      <c r="BQ2706" s="95">
        <v>0</v>
      </c>
      <c r="BR2706" s="95">
        <v>15141395.653320299</v>
      </c>
      <c r="BS2706" s="95">
        <v>5355815.81494141</v>
      </c>
      <c r="BT2706" s="95">
        <v>0</v>
      </c>
      <c r="BU2706" s="95">
        <v>6077410.6734619103</v>
      </c>
      <c r="BV2706" s="95">
        <v>4474740.66088867</v>
      </c>
      <c r="BW2706" s="95">
        <v>0</v>
      </c>
      <c r="BX2706" s="95">
        <v>833745.45545196498</v>
      </c>
      <c r="BY2706" s="95">
        <v>0</v>
      </c>
      <c r="BZ2706" s="95">
        <v>0</v>
      </c>
      <c r="CA2706" s="95">
        <v>214554.475166321</v>
      </c>
      <c r="CB2706" s="95">
        <v>10096197.3470459</v>
      </c>
      <c r="CC2706" s="95">
        <v>106919340.505859</v>
      </c>
      <c r="CD2706" s="95">
        <v>30957474.1254883</v>
      </c>
      <c r="CE2706" s="95">
        <v>4862.36951649189</v>
      </c>
      <c r="CF2706" s="95">
        <v>455527.24313736003</v>
      </c>
      <c r="CG2706" s="95">
        <v>4221604.58203125</v>
      </c>
      <c r="CH2706" s="95">
        <v>0</v>
      </c>
      <c r="CI2706" s="95">
        <v>219393.12683868399</v>
      </c>
      <c r="CJ2706" s="95">
        <v>10547678.873413101</v>
      </c>
      <c r="CK2706" s="95">
        <v>111123911.45800801</v>
      </c>
      <c r="CL2706" s="95">
        <v>31757177.0080566</v>
      </c>
      <c r="CM2706" s="160">
        <v>293173.82139587402</v>
      </c>
      <c r="CN2706" s="160">
        <v>34939778.322753899</v>
      </c>
      <c r="CO2706" s="160">
        <v>197161102.60156301</v>
      </c>
      <c r="CP2706" s="95">
        <v>31757177.0080566</v>
      </c>
      <c r="CQ2706" s="95">
        <v>0</v>
      </c>
      <c r="CR2706" s="95">
        <v>0</v>
      </c>
      <c r="CS2706" s="95">
        <v>0</v>
      </c>
      <c r="CT2706" s="95">
        <v>0</v>
      </c>
      <c r="CU2706" s="161">
        <v>10551724.59018326</v>
      </c>
      <c r="CV2706" s="161">
        <v>111140945.08789025</v>
      </c>
    </row>
    <row r="2707" spans="1:100" x14ac:dyDescent="0.2">
      <c r="A2707" s="94" t="s">
        <v>200</v>
      </c>
      <c r="B2707" s="96">
        <v>43983</v>
      </c>
      <c r="C2707" s="95">
        <v>182363.840639114</v>
      </c>
      <c r="D2707" s="95">
        <v>0</v>
      </c>
      <c r="E2707" s="95">
        <v>19621.000626802401</v>
      </c>
      <c r="F2707" s="95">
        <v>19306.308310508699</v>
      </c>
      <c r="G2707" s="95">
        <v>4166.81536096334</v>
      </c>
      <c r="H2707" s="95">
        <v>0</v>
      </c>
      <c r="I2707" s="95">
        <v>0</v>
      </c>
      <c r="J2707" s="95">
        <v>72506.152286529497</v>
      </c>
      <c r="K2707" s="95">
        <v>0.96461675113823697</v>
      </c>
      <c r="L2707" s="95">
        <v>753.10849837958801</v>
      </c>
      <c r="M2707" s="95">
        <v>94192.442514419599</v>
      </c>
      <c r="N2707" s="95">
        <v>12613.8638236523</v>
      </c>
      <c r="O2707" s="95">
        <v>0</v>
      </c>
      <c r="P2707" s="95">
        <v>86632.086539268494</v>
      </c>
      <c r="Q2707" s="95">
        <v>7657.2317547798202</v>
      </c>
      <c r="R2707" s="95">
        <v>0</v>
      </c>
      <c r="S2707" s="95">
        <v>4182.8658583164197</v>
      </c>
      <c r="T2707" s="95">
        <v>0</v>
      </c>
      <c r="U2707" s="95">
        <v>72499.155102729797</v>
      </c>
      <c r="V2707" s="95">
        <v>7980502.30822754</v>
      </c>
      <c r="W2707" s="95">
        <v>0</v>
      </c>
      <c r="X2707" s="95">
        <v>1080062.17453003</v>
      </c>
      <c r="Y2707" s="95">
        <v>1069779.0085754399</v>
      </c>
      <c r="Z2707" s="95">
        <v>356908.70314407302</v>
      </c>
      <c r="AA2707" s="95">
        <v>0</v>
      </c>
      <c r="AB2707" s="95">
        <v>0</v>
      </c>
      <c r="AC2707" s="95">
        <v>21571687.587158199</v>
      </c>
      <c r="AD2707" s="95">
        <v>14.3462091551628</v>
      </c>
      <c r="AE2707" s="95">
        <v>6107.5922123789796</v>
      </c>
      <c r="AF2707" s="95">
        <v>3954935.1680297898</v>
      </c>
      <c r="AG2707" s="95">
        <v>1414314.8435516399</v>
      </c>
      <c r="AH2707" s="95">
        <v>0</v>
      </c>
      <c r="AI2707" s="95">
        <v>2566474.2900390602</v>
      </c>
      <c r="AJ2707" s="95">
        <v>1122919.1618194601</v>
      </c>
      <c r="AK2707" s="95">
        <v>0</v>
      </c>
      <c r="AL2707" s="95">
        <v>356307.86090850801</v>
      </c>
      <c r="AM2707" s="95">
        <v>0</v>
      </c>
      <c r="AN2707" s="95">
        <v>21508537.740234401</v>
      </c>
      <c r="AO2707" s="95">
        <v>86679348.152343795</v>
      </c>
      <c r="AP2707" s="95">
        <v>0</v>
      </c>
      <c r="AQ2707" s="95">
        <v>9916266.8800048791</v>
      </c>
      <c r="AR2707" s="95">
        <v>9848532.2750244103</v>
      </c>
      <c r="AS2707" s="95">
        <v>3315309.5071716299</v>
      </c>
      <c r="AT2707" s="95">
        <v>0</v>
      </c>
      <c r="AU2707" s="95">
        <v>0</v>
      </c>
      <c r="AV2707" s="95">
        <v>75799273.604492202</v>
      </c>
      <c r="AW2707" s="95">
        <v>50.902365966700003</v>
      </c>
      <c r="AX2707" s="95">
        <v>50198.281265735597</v>
      </c>
      <c r="AY2707" s="95">
        <v>44011537.865234397</v>
      </c>
      <c r="AZ2707" s="95">
        <v>13854236.6601563</v>
      </c>
      <c r="BA2707" s="95">
        <v>0</v>
      </c>
      <c r="BB2707" s="95">
        <v>27796240.2119141</v>
      </c>
      <c r="BC2707" s="95">
        <v>11199481.826416001</v>
      </c>
      <c r="BD2707" s="95">
        <v>0</v>
      </c>
      <c r="BE2707" s="95">
        <v>3313743.8698730501</v>
      </c>
      <c r="BF2707" s="95">
        <v>0</v>
      </c>
      <c r="BG2707" s="95">
        <v>75679904.916015595</v>
      </c>
      <c r="BH2707" s="95">
        <v>24317245.4914551</v>
      </c>
      <c r="BI2707" s="95">
        <v>0</v>
      </c>
      <c r="BJ2707" s="95">
        <v>3808304.3822326702</v>
      </c>
      <c r="BK2707" s="95">
        <v>3755845.8519897498</v>
      </c>
      <c r="BL2707" s="95">
        <v>0</v>
      </c>
      <c r="BM2707" s="95">
        <v>0</v>
      </c>
      <c r="BN2707" s="95">
        <v>0</v>
      </c>
      <c r="BO2707" s="95">
        <v>0</v>
      </c>
      <c r="BP2707" s="95">
        <v>0</v>
      </c>
      <c r="BQ2707" s="95">
        <v>0</v>
      </c>
      <c r="BR2707" s="95">
        <v>13999105.240356401</v>
      </c>
      <c r="BS2707" s="95">
        <v>5216306.6303100605</v>
      </c>
      <c r="BT2707" s="95">
        <v>0</v>
      </c>
      <c r="BU2707" s="95">
        <v>4836466.68249512</v>
      </c>
      <c r="BV2707" s="95">
        <v>4352497.9807739304</v>
      </c>
      <c r="BW2707" s="95">
        <v>0</v>
      </c>
      <c r="BX2707" s="95">
        <v>662321.91011810303</v>
      </c>
      <c r="BY2707" s="95">
        <v>0</v>
      </c>
      <c r="BZ2707" s="95">
        <v>0</v>
      </c>
      <c r="CA2707" s="95">
        <v>201985.20434570301</v>
      </c>
      <c r="CB2707" s="95">
        <v>9050535.3468017597</v>
      </c>
      <c r="CC2707" s="95">
        <v>96654903.8359375</v>
      </c>
      <c r="CD2707" s="95">
        <v>28175799.8359375</v>
      </c>
      <c r="CE2707" s="95">
        <v>4178.9600271582603</v>
      </c>
      <c r="CF2707" s="95">
        <v>358737.23616027797</v>
      </c>
      <c r="CG2707" s="95">
        <v>3328458.7875366202</v>
      </c>
      <c r="CH2707" s="95">
        <v>0</v>
      </c>
      <c r="CI2707" s="95">
        <v>206179.06511306801</v>
      </c>
      <c r="CJ2707" s="95">
        <v>9407518.2912597694</v>
      </c>
      <c r="CK2707" s="95">
        <v>99947747.711914107</v>
      </c>
      <c r="CL2707" s="95">
        <v>28790339.1416016</v>
      </c>
      <c r="CM2707" s="160">
        <v>278326.08475494402</v>
      </c>
      <c r="CN2707" s="160">
        <v>31012335.800292999</v>
      </c>
      <c r="CO2707" s="160">
        <v>175614910.83789101</v>
      </c>
      <c r="CP2707" s="95">
        <v>28790339.1416016</v>
      </c>
      <c r="CQ2707" s="95">
        <v>0</v>
      </c>
      <c r="CR2707" s="95">
        <v>0</v>
      </c>
      <c r="CS2707" s="95">
        <v>0</v>
      </c>
      <c r="CT2707" s="95">
        <v>0</v>
      </c>
      <c r="CU2707" s="161">
        <v>9409272.582962038</v>
      </c>
      <c r="CV2707" s="161">
        <v>99983362.623474121</v>
      </c>
    </row>
    <row r="2708" spans="1:100" x14ac:dyDescent="0.2">
      <c r="A2708" s="94" t="s">
        <v>201</v>
      </c>
      <c r="B2708" s="96">
        <v>38047</v>
      </c>
      <c r="C2708" s="95">
        <v>90825.150050163298</v>
      </c>
      <c r="D2708" s="95">
        <v>0</v>
      </c>
      <c r="E2708" s="95">
        <v>52662.149174213402</v>
      </c>
      <c r="F2708" s="95">
        <v>27363.7451348305</v>
      </c>
      <c r="G2708" s="95">
        <v>7.67392954096431</v>
      </c>
      <c r="H2708" s="95">
        <v>3624.39210784435</v>
      </c>
      <c r="I2708" s="95">
        <v>0</v>
      </c>
      <c r="J2708" s="95">
        <v>90.841962901875405</v>
      </c>
      <c r="K2708" s="95">
        <v>0</v>
      </c>
      <c r="L2708" s="95">
        <v>65654.683966636701</v>
      </c>
      <c r="M2708" s="95">
        <v>51750.145703315698</v>
      </c>
      <c r="N2708" s="95">
        <v>17098.699697256099</v>
      </c>
      <c r="O2708" s="95">
        <v>0</v>
      </c>
      <c r="P2708" s="95">
        <v>0</v>
      </c>
      <c r="Q2708" s="95">
        <v>8463.3010549545306</v>
      </c>
      <c r="R2708" s="95">
        <v>0</v>
      </c>
      <c r="S2708" s="95">
        <v>0</v>
      </c>
      <c r="T2708" s="95">
        <v>3599.3438303470598</v>
      </c>
      <c r="U2708" s="95">
        <v>37683.399850845301</v>
      </c>
      <c r="V2708" s="95">
        <v>5739437.0249633798</v>
      </c>
      <c r="W2708" s="95">
        <v>0</v>
      </c>
      <c r="X2708" s="95">
        <v>4464261.9571533203</v>
      </c>
      <c r="Y2708" s="95">
        <v>1978427.4019470201</v>
      </c>
      <c r="Z2708" s="95">
        <v>931.08090497553303</v>
      </c>
      <c r="AA2708" s="95">
        <v>611127.13850402797</v>
      </c>
      <c r="AB2708" s="95">
        <v>0</v>
      </c>
      <c r="AC2708" s="95">
        <v>7888.2025507092503</v>
      </c>
      <c r="AD2708" s="95">
        <v>0</v>
      </c>
      <c r="AE2708" s="95">
        <v>3637353.8332824698</v>
      </c>
      <c r="AF2708" s="95">
        <v>2840944.3097839402</v>
      </c>
      <c r="AG2708" s="95">
        <v>2694204.5117797898</v>
      </c>
      <c r="AH2708" s="95">
        <v>0</v>
      </c>
      <c r="AI2708" s="95">
        <v>0</v>
      </c>
      <c r="AJ2708" s="95">
        <v>1115401.09515381</v>
      </c>
      <c r="AK2708" s="95">
        <v>0</v>
      </c>
      <c r="AL2708" s="95">
        <v>0</v>
      </c>
      <c r="AM2708" s="95">
        <v>604978.07964324998</v>
      </c>
      <c r="AN2708" s="95">
        <v>12284194.3554688</v>
      </c>
      <c r="AO2708" s="95">
        <v>40144708.599609397</v>
      </c>
      <c r="AP2708" s="95">
        <v>0</v>
      </c>
      <c r="AQ2708" s="95">
        <v>28727227.646240201</v>
      </c>
      <c r="AR2708" s="95">
        <v>13201814.7224121</v>
      </c>
      <c r="AS2708" s="95">
        <v>5476.7885333895701</v>
      </c>
      <c r="AT2708" s="95">
        <v>3739509.2725524898</v>
      </c>
      <c r="AU2708" s="95">
        <v>0</v>
      </c>
      <c r="AV2708" s="95">
        <v>18170.626493692402</v>
      </c>
      <c r="AW2708" s="95">
        <v>0</v>
      </c>
      <c r="AX2708" s="95">
        <v>26061944.079589799</v>
      </c>
      <c r="AY2708" s="95">
        <v>19387730.637695301</v>
      </c>
      <c r="AZ2708" s="95">
        <v>17062876.900634799</v>
      </c>
      <c r="BA2708" s="95">
        <v>0</v>
      </c>
      <c r="BB2708" s="95">
        <v>0</v>
      </c>
      <c r="BC2708" s="95">
        <v>7261779.7931518601</v>
      </c>
      <c r="BD2708" s="95">
        <v>0</v>
      </c>
      <c r="BE2708" s="95">
        <v>0</v>
      </c>
      <c r="BF2708" s="95">
        <v>3716348.76254272</v>
      </c>
      <c r="BG2708" s="95">
        <v>28111405.301757801</v>
      </c>
      <c r="BH2708" s="95">
        <v>7698527.0184936495</v>
      </c>
      <c r="BI2708" s="95">
        <v>0</v>
      </c>
      <c r="BJ2708" s="95">
        <v>8307307.96130371</v>
      </c>
      <c r="BK2708" s="95">
        <v>4532577.4569091797</v>
      </c>
      <c r="BL2708" s="95">
        <v>0</v>
      </c>
      <c r="BM2708" s="95">
        <v>0</v>
      </c>
      <c r="BN2708" s="95">
        <v>0</v>
      </c>
      <c r="BO2708" s="95">
        <v>0</v>
      </c>
      <c r="BP2708" s="95">
        <v>0</v>
      </c>
      <c r="BQ2708" s="95">
        <v>0</v>
      </c>
      <c r="BR2708" s="95">
        <v>6381579.1630859403</v>
      </c>
      <c r="BS2708" s="95">
        <v>6564553.7637329102</v>
      </c>
      <c r="BT2708" s="95">
        <v>0</v>
      </c>
      <c r="BU2708" s="95">
        <v>0</v>
      </c>
      <c r="BV2708" s="95">
        <v>3007985.89776611</v>
      </c>
      <c r="BW2708" s="95">
        <v>0</v>
      </c>
      <c r="BX2708" s="95">
        <v>0</v>
      </c>
      <c r="BY2708" s="95">
        <v>0</v>
      </c>
      <c r="BZ2708" s="95">
        <v>0</v>
      </c>
      <c r="CA2708" s="95">
        <v>143674.17422676101</v>
      </c>
      <c r="CB2708" s="95">
        <v>10223026.502197299</v>
      </c>
      <c r="CC2708" s="95">
        <v>69498374.730468795</v>
      </c>
      <c r="CD2708" s="95">
        <v>15960850.661987299</v>
      </c>
      <c r="CE2708" s="95">
        <v>3600.9342903792899</v>
      </c>
      <c r="CF2708" s="95">
        <v>594850.52552032506</v>
      </c>
      <c r="CG2708" s="95">
        <v>3644875.2540588402</v>
      </c>
      <c r="CH2708" s="95">
        <v>0</v>
      </c>
      <c r="CI2708" s="95">
        <v>147276.738903046</v>
      </c>
      <c r="CJ2708" s="95">
        <v>10817154.067627</v>
      </c>
      <c r="CK2708" s="95">
        <v>73215169.604492202</v>
      </c>
      <c r="CL2708" s="95">
        <v>15956198.528198199</v>
      </c>
      <c r="CM2708" s="160">
        <v>184858.37092781099</v>
      </c>
      <c r="CN2708" s="160">
        <v>23083024.775878899</v>
      </c>
      <c r="CO2708" s="160">
        <v>101334808.28222699</v>
      </c>
      <c r="CP2708" s="95">
        <v>15956198.528198199</v>
      </c>
      <c r="CQ2708" s="95">
        <v>0</v>
      </c>
      <c r="CR2708" s="95">
        <v>0</v>
      </c>
      <c r="CS2708" s="95">
        <v>0</v>
      </c>
      <c r="CT2708" s="95">
        <v>0</v>
      </c>
      <c r="CU2708" s="161">
        <v>10817877.027717624</v>
      </c>
      <c r="CV2708" s="161">
        <v>73143249.984527633</v>
      </c>
    </row>
    <row r="2709" spans="1:100" x14ac:dyDescent="0.2">
      <c r="A2709" s="94" t="s">
        <v>201</v>
      </c>
      <c r="B2709" s="96">
        <v>38139</v>
      </c>
      <c r="C2709" s="95">
        <v>92122.338374137893</v>
      </c>
      <c r="D2709" s="95">
        <v>0</v>
      </c>
      <c r="E2709" s="95">
        <v>51590.0701403618</v>
      </c>
      <c r="F2709" s="95">
        <v>27381.7732172012</v>
      </c>
      <c r="G2709" s="95">
        <v>114.12291782628699</v>
      </c>
      <c r="H2709" s="95">
        <v>3405.3601309359101</v>
      </c>
      <c r="I2709" s="95">
        <v>0</v>
      </c>
      <c r="J2709" s="95">
        <v>1903.68075625598</v>
      </c>
      <c r="K2709" s="95">
        <v>0</v>
      </c>
      <c r="L2709" s="95">
        <v>66730.656824111895</v>
      </c>
      <c r="M2709" s="95">
        <v>51497.188383579298</v>
      </c>
      <c r="N2709" s="95">
        <v>17280.550189733502</v>
      </c>
      <c r="O2709" s="95">
        <v>0</v>
      </c>
      <c r="P2709" s="95">
        <v>0</v>
      </c>
      <c r="Q2709" s="95">
        <v>8400.9754246473294</v>
      </c>
      <c r="R2709" s="95">
        <v>0</v>
      </c>
      <c r="S2709" s="95">
        <v>0</v>
      </c>
      <c r="T2709" s="95">
        <v>3527.7874885797501</v>
      </c>
      <c r="U2709" s="95">
        <v>38260.774224281296</v>
      </c>
      <c r="V2709" s="95">
        <v>5754568.0155639602</v>
      </c>
      <c r="W2709" s="95">
        <v>0</v>
      </c>
      <c r="X2709" s="95">
        <v>4406502.7764892597</v>
      </c>
      <c r="Y2709" s="95">
        <v>2010353.97561646</v>
      </c>
      <c r="Z2709" s="95">
        <v>19173.674606561701</v>
      </c>
      <c r="AA2709" s="95">
        <v>567881.01121520996</v>
      </c>
      <c r="AB2709" s="95">
        <v>0</v>
      </c>
      <c r="AC2709" s="95">
        <v>527991.52833557106</v>
      </c>
      <c r="AD2709" s="95">
        <v>0</v>
      </c>
      <c r="AE2709" s="95">
        <v>3604023.00921631</v>
      </c>
      <c r="AF2709" s="95">
        <v>2818018.0160827599</v>
      </c>
      <c r="AG2709" s="95">
        <v>2685624.3498840299</v>
      </c>
      <c r="AH2709" s="95">
        <v>0</v>
      </c>
      <c r="AI2709" s="95">
        <v>0</v>
      </c>
      <c r="AJ2709" s="95">
        <v>1087992.48127747</v>
      </c>
      <c r="AK2709" s="95">
        <v>0</v>
      </c>
      <c r="AL2709" s="95">
        <v>0</v>
      </c>
      <c r="AM2709" s="95">
        <v>588750.87580108596</v>
      </c>
      <c r="AN2709" s="95">
        <v>12404056.529785199</v>
      </c>
      <c r="AO2709" s="95">
        <v>40682188.3369141</v>
      </c>
      <c r="AP2709" s="95">
        <v>0</v>
      </c>
      <c r="AQ2709" s="95">
        <v>30169981.596435498</v>
      </c>
      <c r="AR2709" s="95">
        <v>13386243.9210205</v>
      </c>
      <c r="AS2709" s="95">
        <v>119268.889518738</v>
      </c>
      <c r="AT2709" s="95">
        <v>3520131.3892822298</v>
      </c>
      <c r="AU2709" s="95">
        <v>0</v>
      </c>
      <c r="AV2709" s="95">
        <v>1225480.76782227</v>
      </c>
      <c r="AW2709" s="95">
        <v>0</v>
      </c>
      <c r="AX2709" s="95">
        <v>26073661.064941399</v>
      </c>
      <c r="AY2709" s="95">
        <v>19597773.022216801</v>
      </c>
      <c r="AZ2709" s="95">
        <v>17168939.479980499</v>
      </c>
      <c r="BA2709" s="95">
        <v>0</v>
      </c>
      <c r="BB2709" s="95">
        <v>0</v>
      </c>
      <c r="BC2709" s="95">
        <v>7169148.46630859</v>
      </c>
      <c r="BD2709" s="95">
        <v>0</v>
      </c>
      <c r="BE2709" s="95">
        <v>0</v>
      </c>
      <c r="BF2709" s="95">
        <v>3640815.68682861</v>
      </c>
      <c r="BG2709" s="95">
        <v>28621956.501464799</v>
      </c>
      <c r="BH2709" s="95">
        <v>7763721.0302123995</v>
      </c>
      <c r="BI2709" s="95">
        <v>0</v>
      </c>
      <c r="BJ2709" s="95">
        <v>8196356.5016479502</v>
      </c>
      <c r="BK2709" s="95">
        <v>4589826.9816284198</v>
      </c>
      <c r="BL2709" s="95">
        <v>0</v>
      </c>
      <c r="BM2709" s="95">
        <v>0</v>
      </c>
      <c r="BN2709" s="95">
        <v>0</v>
      </c>
      <c r="BO2709" s="95">
        <v>0</v>
      </c>
      <c r="BP2709" s="95">
        <v>0</v>
      </c>
      <c r="BQ2709" s="95">
        <v>0</v>
      </c>
      <c r="BR2709" s="95">
        <v>6390474.81176758</v>
      </c>
      <c r="BS2709" s="95">
        <v>6633935.79260254</v>
      </c>
      <c r="BT2709" s="95">
        <v>0</v>
      </c>
      <c r="BU2709" s="95">
        <v>0</v>
      </c>
      <c r="BV2709" s="95">
        <v>2979753.0892944299</v>
      </c>
      <c r="BW2709" s="95">
        <v>0</v>
      </c>
      <c r="BX2709" s="95">
        <v>0</v>
      </c>
      <c r="BY2709" s="95">
        <v>0</v>
      </c>
      <c r="BZ2709" s="95">
        <v>0</v>
      </c>
      <c r="CA2709" s="95">
        <v>144053.66682434099</v>
      </c>
      <c r="CB2709" s="95">
        <v>10169622.4138184</v>
      </c>
      <c r="CC2709" s="95">
        <v>69993237.477539107</v>
      </c>
      <c r="CD2709" s="95">
        <v>15886354.244751001</v>
      </c>
      <c r="CE2709" s="95">
        <v>3541.7784004211398</v>
      </c>
      <c r="CF2709" s="95">
        <v>584135.50543212902</v>
      </c>
      <c r="CG2709" s="95">
        <v>3617554.78485107</v>
      </c>
      <c r="CH2709" s="95">
        <v>0</v>
      </c>
      <c r="CI2709" s="95">
        <v>147614.93983840899</v>
      </c>
      <c r="CJ2709" s="95">
        <v>10750440.724731401</v>
      </c>
      <c r="CK2709" s="95">
        <v>73585508.166015595</v>
      </c>
      <c r="CL2709" s="95">
        <v>15881084.5634766</v>
      </c>
      <c r="CM2709" s="160">
        <v>185856.88187027001</v>
      </c>
      <c r="CN2709" s="160">
        <v>23090688.4538574</v>
      </c>
      <c r="CO2709" s="160">
        <v>102177153.222656</v>
      </c>
      <c r="CP2709" s="95">
        <v>15881084.5634766</v>
      </c>
      <c r="CQ2709" s="95">
        <v>0</v>
      </c>
      <c r="CR2709" s="95">
        <v>0</v>
      </c>
      <c r="CS2709" s="95">
        <v>0</v>
      </c>
      <c r="CT2709" s="95">
        <v>0</v>
      </c>
      <c r="CU2709" s="161">
        <v>10753757.919250529</v>
      </c>
      <c r="CV2709" s="161">
        <v>73610792.262390181</v>
      </c>
    </row>
    <row r="2710" spans="1:100" x14ac:dyDescent="0.2">
      <c r="A2710" s="94" t="s">
        <v>201</v>
      </c>
      <c r="B2710" s="96">
        <v>38231</v>
      </c>
      <c r="C2710" s="95">
        <v>94363.155018806501</v>
      </c>
      <c r="D2710" s="95">
        <v>0</v>
      </c>
      <c r="E2710" s="95">
        <v>52201.436208724997</v>
      </c>
      <c r="F2710" s="95">
        <v>29029.4620568752</v>
      </c>
      <c r="G2710" s="95">
        <v>286.13821191713203</v>
      </c>
      <c r="H2710" s="95">
        <v>3184.1216417252999</v>
      </c>
      <c r="I2710" s="95">
        <v>0</v>
      </c>
      <c r="J2710" s="95">
        <v>4916.489400208</v>
      </c>
      <c r="K2710" s="95">
        <v>0</v>
      </c>
      <c r="L2710" s="95">
        <v>70502.184711456299</v>
      </c>
      <c r="M2710" s="95">
        <v>52012.027803420999</v>
      </c>
      <c r="N2710" s="95">
        <v>17381.131585359599</v>
      </c>
      <c r="O2710" s="95">
        <v>0</v>
      </c>
      <c r="P2710" s="95">
        <v>0</v>
      </c>
      <c r="Q2710" s="95">
        <v>8396.4019603729193</v>
      </c>
      <c r="R2710" s="95">
        <v>0</v>
      </c>
      <c r="S2710" s="95">
        <v>0</v>
      </c>
      <c r="T2710" s="95">
        <v>3455.1832390129598</v>
      </c>
      <c r="U2710" s="95">
        <v>38320.980321884199</v>
      </c>
      <c r="V2710" s="95">
        <v>5826898.9610595703</v>
      </c>
      <c r="W2710" s="95">
        <v>0</v>
      </c>
      <c r="X2710" s="95">
        <v>4436510.7745971698</v>
      </c>
      <c r="Y2710" s="95">
        <v>2071283.45585632</v>
      </c>
      <c r="Z2710" s="95">
        <v>48940.0520644188</v>
      </c>
      <c r="AA2710" s="95">
        <v>537451.82610320998</v>
      </c>
      <c r="AB2710" s="95">
        <v>0</v>
      </c>
      <c r="AC2710" s="95">
        <v>1356706.34780884</v>
      </c>
      <c r="AD2710" s="95">
        <v>0</v>
      </c>
      <c r="AE2710" s="95">
        <v>3715516.9609375</v>
      </c>
      <c r="AF2710" s="95">
        <v>2840138.82312012</v>
      </c>
      <c r="AG2710" s="95">
        <v>2689841.1387329102</v>
      </c>
      <c r="AH2710" s="95">
        <v>0</v>
      </c>
      <c r="AI2710" s="95">
        <v>0</v>
      </c>
      <c r="AJ2710" s="95">
        <v>1075408.7355346701</v>
      </c>
      <c r="AK2710" s="95">
        <v>0</v>
      </c>
      <c r="AL2710" s="95">
        <v>0</v>
      </c>
      <c r="AM2710" s="95">
        <v>580002.05181884801</v>
      </c>
      <c r="AN2710" s="95">
        <v>11827539.3278809</v>
      </c>
      <c r="AO2710" s="95">
        <v>41661740.950683601</v>
      </c>
      <c r="AP2710" s="95">
        <v>0</v>
      </c>
      <c r="AQ2710" s="95">
        <v>30173688.829589799</v>
      </c>
      <c r="AR2710" s="95">
        <v>13950948.6181641</v>
      </c>
      <c r="AS2710" s="95">
        <v>296860.56968689</v>
      </c>
      <c r="AT2710" s="95">
        <v>3380740.1936340299</v>
      </c>
      <c r="AU2710" s="95">
        <v>0</v>
      </c>
      <c r="AV2710" s="95">
        <v>3239822.60464478</v>
      </c>
      <c r="AW2710" s="95">
        <v>0</v>
      </c>
      <c r="AX2710" s="95">
        <v>27460530.5537109</v>
      </c>
      <c r="AY2710" s="95">
        <v>20088675.708252002</v>
      </c>
      <c r="AZ2710" s="95">
        <v>17406310.496826202</v>
      </c>
      <c r="BA2710" s="95">
        <v>0</v>
      </c>
      <c r="BB2710" s="95">
        <v>0</v>
      </c>
      <c r="BC2710" s="95">
        <v>7241108.1271972703</v>
      </c>
      <c r="BD2710" s="95">
        <v>0</v>
      </c>
      <c r="BE2710" s="95">
        <v>0</v>
      </c>
      <c r="BF2710" s="95">
        <v>3630177.7251281701</v>
      </c>
      <c r="BG2710" s="95">
        <v>28613378.3598633</v>
      </c>
      <c r="BH2710" s="95">
        <v>8094820.3469848596</v>
      </c>
      <c r="BI2710" s="95">
        <v>0</v>
      </c>
      <c r="BJ2710" s="95">
        <v>8296844.3592529297</v>
      </c>
      <c r="BK2710" s="95">
        <v>4771392.4991455097</v>
      </c>
      <c r="BL2710" s="95">
        <v>0</v>
      </c>
      <c r="BM2710" s="95">
        <v>0</v>
      </c>
      <c r="BN2710" s="95">
        <v>0</v>
      </c>
      <c r="BO2710" s="95">
        <v>0</v>
      </c>
      <c r="BP2710" s="95">
        <v>0</v>
      </c>
      <c r="BQ2710" s="95">
        <v>0</v>
      </c>
      <c r="BR2710" s="95">
        <v>6561379.4401245099</v>
      </c>
      <c r="BS2710" s="95">
        <v>6747643.5740966797</v>
      </c>
      <c r="BT2710" s="95">
        <v>0</v>
      </c>
      <c r="BU2710" s="95">
        <v>0</v>
      </c>
      <c r="BV2710" s="95">
        <v>3027819.3816833501</v>
      </c>
      <c r="BW2710" s="95">
        <v>0</v>
      </c>
      <c r="BX2710" s="95">
        <v>0</v>
      </c>
      <c r="BY2710" s="95">
        <v>0</v>
      </c>
      <c r="BZ2710" s="95">
        <v>0</v>
      </c>
      <c r="CA2710" s="95">
        <v>146171.01129341099</v>
      </c>
      <c r="CB2710" s="95">
        <v>10265528.346069301</v>
      </c>
      <c r="CC2710" s="95">
        <v>71728574.8828125</v>
      </c>
      <c r="CD2710" s="95">
        <v>16535643.6654053</v>
      </c>
      <c r="CE2710" s="95">
        <v>3418.1558999121198</v>
      </c>
      <c r="CF2710" s="95">
        <v>576015.20296478295</v>
      </c>
      <c r="CG2710" s="95">
        <v>3611084.52062988</v>
      </c>
      <c r="CH2710" s="95">
        <v>0</v>
      </c>
      <c r="CI2710" s="95">
        <v>149520.40222358701</v>
      </c>
      <c r="CJ2710" s="95">
        <v>10838107.7073975</v>
      </c>
      <c r="CK2710" s="95">
        <v>75201745.689453095</v>
      </c>
      <c r="CL2710" s="95">
        <v>16553927.1293945</v>
      </c>
      <c r="CM2710" s="160">
        <v>187883.22069740301</v>
      </c>
      <c r="CN2710" s="160">
        <v>22653242.5537109</v>
      </c>
      <c r="CO2710" s="160">
        <v>103964393.447266</v>
      </c>
      <c r="CP2710" s="95">
        <v>16553927.1293945</v>
      </c>
      <c r="CQ2710" s="95">
        <v>0</v>
      </c>
      <c r="CR2710" s="95">
        <v>0</v>
      </c>
      <c r="CS2710" s="95">
        <v>0</v>
      </c>
      <c r="CT2710" s="95">
        <v>0</v>
      </c>
      <c r="CU2710" s="161">
        <v>10841543.549034083</v>
      </c>
      <c r="CV2710" s="161">
        <v>75339659.403442383</v>
      </c>
    </row>
    <row r="2711" spans="1:100" x14ac:dyDescent="0.2">
      <c r="A2711" s="94" t="s">
        <v>201</v>
      </c>
      <c r="B2711" s="96">
        <v>38322</v>
      </c>
      <c r="C2711" s="95">
        <v>96624.592668533296</v>
      </c>
      <c r="D2711" s="95">
        <v>0</v>
      </c>
      <c r="E2711" s="95">
        <v>50262.141884803801</v>
      </c>
      <c r="F2711" s="95">
        <v>28476.963418483701</v>
      </c>
      <c r="G2711" s="95">
        <v>453.248124286532</v>
      </c>
      <c r="H2711" s="95">
        <v>3015.3670845031702</v>
      </c>
      <c r="I2711" s="95">
        <v>0</v>
      </c>
      <c r="J2711" s="95">
        <v>8261.7395465373993</v>
      </c>
      <c r="K2711" s="95">
        <v>0</v>
      </c>
      <c r="L2711" s="95">
        <v>69360.503026962295</v>
      </c>
      <c r="M2711" s="95">
        <v>52347.060625076301</v>
      </c>
      <c r="N2711" s="95">
        <v>17570.366616487499</v>
      </c>
      <c r="O2711" s="95">
        <v>0</v>
      </c>
      <c r="P2711" s="95">
        <v>0</v>
      </c>
      <c r="Q2711" s="95">
        <v>8388.4515148401297</v>
      </c>
      <c r="R2711" s="95">
        <v>0</v>
      </c>
      <c r="S2711" s="95">
        <v>0</v>
      </c>
      <c r="T2711" s="95">
        <v>3478.4164454340898</v>
      </c>
      <c r="U2711" s="95">
        <v>39751.979161262498</v>
      </c>
      <c r="V2711" s="95">
        <v>6000842.8157959003</v>
      </c>
      <c r="W2711" s="95">
        <v>0</v>
      </c>
      <c r="X2711" s="95">
        <v>4285047.23291016</v>
      </c>
      <c r="Y2711" s="95">
        <v>2051553.1410980199</v>
      </c>
      <c r="Z2711" s="95">
        <v>87229.122011184707</v>
      </c>
      <c r="AA2711" s="95">
        <v>482491.14975357102</v>
      </c>
      <c r="AB2711" s="95">
        <v>0</v>
      </c>
      <c r="AC2711" s="95">
        <v>2913495.6517028799</v>
      </c>
      <c r="AD2711" s="95">
        <v>0</v>
      </c>
      <c r="AE2711" s="95">
        <v>3654862.7183532701</v>
      </c>
      <c r="AF2711" s="95">
        <v>2855355.5738220201</v>
      </c>
      <c r="AG2711" s="95">
        <v>2706514.0461730999</v>
      </c>
      <c r="AH2711" s="95">
        <v>0</v>
      </c>
      <c r="AI2711" s="95">
        <v>0</v>
      </c>
      <c r="AJ2711" s="95">
        <v>1053034.80262756</v>
      </c>
      <c r="AK2711" s="95">
        <v>0</v>
      </c>
      <c r="AL2711" s="95">
        <v>0</v>
      </c>
      <c r="AM2711" s="95">
        <v>577500.38793945301</v>
      </c>
      <c r="AN2711" s="95">
        <v>13038404.3513184</v>
      </c>
      <c r="AO2711" s="95">
        <v>43400815.544433601</v>
      </c>
      <c r="AP2711" s="95">
        <v>0</v>
      </c>
      <c r="AQ2711" s="95">
        <v>29017196.2736816</v>
      </c>
      <c r="AR2711" s="95">
        <v>14041214.236083999</v>
      </c>
      <c r="AS2711" s="95">
        <v>561189.022964478</v>
      </c>
      <c r="AT2711" s="95">
        <v>3073623.7607116699</v>
      </c>
      <c r="AU2711" s="95">
        <v>0</v>
      </c>
      <c r="AV2711" s="95">
        <v>6863951.6853637705</v>
      </c>
      <c r="AW2711" s="95">
        <v>0</v>
      </c>
      <c r="AX2711" s="95">
        <v>27149275.511474598</v>
      </c>
      <c r="AY2711" s="95">
        <v>20569881.378173798</v>
      </c>
      <c r="AZ2711" s="95">
        <v>17770005.2412109</v>
      </c>
      <c r="BA2711" s="95">
        <v>0</v>
      </c>
      <c r="BB2711" s="95">
        <v>0</v>
      </c>
      <c r="BC2711" s="95">
        <v>7211042.1180419903</v>
      </c>
      <c r="BD2711" s="95">
        <v>0</v>
      </c>
      <c r="BE2711" s="95">
        <v>0</v>
      </c>
      <c r="BF2711" s="95">
        <v>3683125.64813232</v>
      </c>
      <c r="BG2711" s="95">
        <v>30752048.291747998</v>
      </c>
      <c r="BH2711" s="95">
        <v>8361092.27270508</v>
      </c>
      <c r="BI2711" s="95">
        <v>0</v>
      </c>
      <c r="BJ2711" s="95">
        <v>8184921.6618652297</v>
      </c>
      <c r="BK2711" s="95">
        <v>4847847.3921508798</v>
      </c>
      <c r="BL2711" s="95">
        <v>0</v>
      </c>
      <c r="BM2711" s="95">
        <v>0</v>
      </c>
      <c r="BN2711" s="95">
        <v>0</v>
      </c>
      <c r="BO2711" s="95">
        <v>0</v>
      </c>
      <c r="BP2711" s="95">
        <v>0</v>
      </c>
      <c r="BQ2711" s="95">
        <v>0</v>
      </c>
      <c r="BR2711" s="95">
        <v>6682558.5530395498</v>
      </c>
      <c r="BS2711" s="95">
        <v>6893195.0127563505</v>
      </c>
      <c r="BT2711" s="95">
        <v>0</v>
      </c>
      <c r="BU2711" s="95">
        <v>0</v>
      </c>
      <c r="BV2711" s="95">
        <v>3022009.3045349098</v>
      </c>
      <c r="BW2711" s="95">
        <v>0</v>
      </c>
      <c r="BX2711" s="95">
        <v>0</v>
      </c>
      <c r="BY2711" s="95">
        <v>0</v>
      </c>
      <c r="BZ2711" s="95">
        <v>0</v>
      </c>
      <c r="CA2711" s="95">
        <v>146743.21101951599</v>
      </c>
      <c r="CB2711" s="95">
        <v>10278972.8175049</v>
      </c>
      <c r="CC2711" s="95">
        <v>72541544.500976607</v>
      </c>
      <c r="CD2711" s="95">
        <v>16524644.893066401</v>
      </c>
      <c r="CE2711" s="95">
        <v>3502.5583039522198</v>
      </c>
      <c r="CF2711" s="95">
        <v>581702.57518005394</v>
      </c>
      <c r="CG2711" s="95">
        <v>3710984.8850097698</v>
      </c>
      <c r="CH2711" s="95">
        <v>0</v>
      </c>
      <c r="CI2711" s="95">
        <v>150287.43370819101</v>
      </c>
      <c r="CJ2711" s="95">
        <v>10857973.111450201</v>
      </c>
      <c r="CK2711" s="95">
        <v>76286735.611328095</v>
      </c>
      <c r="CL2711" s="95">
        <v>16517762.127075201</v>
      </c>
      <c r="CM2711" s="160">
        <v>189927.335090637</v>
      </c>
      <c r="CN2711" s="160">
        <v>23976656.490478501</v>
      </c>
      <c r="CO2711" s="160">
        <v>107037996.191406</v>
      </c>
      <c r="CP2711" s="95">
        <v>16517762.127075201</v>
      </c>
      <c r="CQ2711" s="95">
        <v>0</v>
      </c>
      <c r="CR2711" s="95">
        <v>0</v>
      </c>
      <c r="CS2711" s="95">
        <v>0</v>
      </c>
      <c r="CT2711" s="95">
        <v>0</v>
      </c>
      <c r="CU2711" s="161">
        <v>10860675.392684953</v>
      </c>
      <c r="CV2711" s="161">
        <v>76252529.385986373</v>
      </c>
    </row>
    <row r="2712" spans="1:100" x14ac:dyDescent="0.2">
      <c r="A2712" s="94" t="s">
        <v>201</v>
      </c>
      <c r="B2712" s="96">
        <v>38412</v>
      </c>
      <c r="C2712" s="95">
        <v>99065.240881919904</v>
      </c>
      <c r="D2712" s="95">
        <v>0</v>
      </c>
      <c r="E2712" s="95">
        <v>49618.329057216601</v>
      </c>
      <c r="F2712" s="95">
        <v>28632.663590908101</v>
      </c>
      <c r="G2712" s="95">
        <v>655.77063859999203</v>
      </c>
      <c r="H2712" s="95">
        <v>2747.2890819311101</v>
      </c>
      <c r="I2712" s="95">
        <v>0</v>
      </c>
      <c r="J2712" s="95">
        <v>11554.387512326201</v>
      </c>
      <c r="K2712" s="95">
        <v>0</v>
      </c>
      <c r="L2712" s="95">
        <v>69030.782536506696</v>
      </c>
      <c r="M2712" s="95">
        <v>52838.7373352051</v>
      </c>
      <c r="N2712" s="95">
        <v>17787.116217136401</v>
      </c>
      <c r="O2712" s="95">
        <v>0</v>
      </c>
      <c r="P2712" s="95">
        <v>0</v>
      </c>
      <c r="Q2712" s="95">
        <v>8415.1998881101608</v>
      </c>
      <c r="R2712" s="95">
        <v>0</v>
      </c>
      <c r="S2712" s="95">
        <v>0</v>
      </c>
      <c r="T2712" s="95">
        <v>3400.2141933441198</v>
      </c>
      <c r="U2712" s="95">
        <v>40643.974677562699</v>
      </c>
      <c r="V2712" s="95">
        <v>6206104.1613769503</v>
      </c>
      <c r="W2712" s="95">
        <v>0</v>
      </c>
      <c r="X2712" s="95">
        <v>4234105.5922241202</v>
      </c>
      <c r="Y2712" s="95">
        <v>2058838.99603271</v>
      </c>
      <c r="Z2712" s="95">
        <v>133857.778270721</v>
      </c>
      <c r="AA2712" s="95">
        <v>447895.55406951898</v>
      </c>
      <c r="AB2712" s="95">
        <v>0</v>
      </c>
      <c r="AC2712" s="95">
        <v>4287100.3293457003</v>
      </c>
      <c r="AD2712" s="95">
        <v>0</v>
      </c>
      <c r="AE2712" s="95">
        <v>3706281.8927917499</v>
      </c>
      <c r="AF2712" s="95">
        <v>2903045.0856018099</v>
      </c>
      <c r="AG2712" s="95">
        <v>2710356.04052734</v>
      </c>
      <c r="AH2712" s="95">
        <v>0</v>
      </c>
      <c r="AI2712" s="95">
        <v>0</v>
      </c>
      <c r="AJ2712" s="95">
        <v>1043455.28465271</v>
      </c>
      <c r="AK2712" s="95">
        <v>0</v>
      </c>
      <c r="AL2712" s="95">
        <v>0</v>
      </c>
      <c r="AM2712" s="95">
        <v>578572.31946563697</v>
      </c>
      <c r="AN2712" s="95">
        <v>13498663.643188501</v>
      </c>
      <c r="AO2712" s="95">
        <v>45382910.240234397</v>
      </c>
      <c r="AP2712" s="95">
        <v>0</v>
      </c>
      <c r="AQ2712" s="95">
        <v>29717474.9838867</v>
      </c>
      <c r="AR2712" s="95">
        <v>14391391.3361816</v>
      </c>
      <c r="AS2712" s="95">
        <v>853100.87286377</v>
      </c>
      <c r="AT2712" s="95">
        <v>2902290.9451293899</v>
      </c>
      <c r="AU2712" s="95">
        <v>0</v>
      </c>
      <c r="AV2712" s="95">
        <v>10297963.9759521</v>
      </c>
      <c r="AW2712" s="95">
        <v>0</v>
      </c>
      <c r="AX2712" s="95">
        <v>27714649.671875</v>
      </c>
      <c r="AY2712" s="95">
        <v>20935738.803222701</v>
      </c>
      <c r="AZ2712" s="95">
        <v>18000425.8134766</v>
      </c>
      <c r="BA2712" s="95">
        <v>0</v>
      </c>
      <c r="BB2712" s="95">
        <v>0</v>
      </c>
      <c r="BC2712" s="95">
        <v>7258639.1777343797</v>
      </c>
      <c r="BD2712" s="95">
        <v>0</v>
      </c>
      <c r="BE2712" s="95">
        <v>0</v>
      </c>
      <c r="BF2712" s="95">
        <v>3749777.5725097698</v>
      </c>
      <c r="BG2712" s="95">
        <v>32213955.4692383</v>
      </c>
      <c r="BH2712" s="95">
        <v>8684725.3630371094</v>
      </c>
      <c r="BI2712" s="95">
        <v>0</v>
      </c>
      <c r="BJ2712" s="95">
        <v>8179538.2140502902</v>
      </c>
      <c r="BK2712" s="95">
        <v>4919222.3133544903</v>
      </c>
      <c r="BL2712" s="95">
        <v>0</v>
      </c>
      <c r="BM2712" s="95">
        <v>0</v>
      </c>
      <c r="BN2712" s="95">
        <v>0</v>
      </c>
      <c r="BO2712" s="95">
        <v>0</v>
      </c>
      <c r="BP2712" s="95">
        <v>0</v>
      </c>
      <c r="BQ2712" s="95">
        <v>0</v>
      </c>
      <c r="BR2712" s="95">
        <v>6806348.7385253897</v>
      </c>
      <c r="BS2712" s="95">
        <v>6994082.3507080097</v>
      </c>
      <c r="BT2712" s="95">
        <v>0</v>
      </c>
      <c r="BU2712" s="95">
        <v>0</v>
      </c>
      <c r="BV2712" s="95">
        <v>3067557.0780944801</v>
      </c>
      <c r="BW2712" s="95">
        <v>0</v>
      </c>
      <c r="BX2712" s="95">
        <v>0</v>
      </c>
      <c r="BY2712" s="95">
        <v>0</v>
      </c>
      <c r="BZ2712" s="95">
        <v>0</v>
      </c>
      <c r="CA2712" s="95">
        <v>148819.14114952099</v>
      </c>
      <c r="CB2712" s="95">
        <v>10439280.135131801</v>
      </c>
      <c r="CC2712" s="95">
        <v>74709064.837890595</v>
      </c>
      <c r="CD2712" s="95">
        <v>16829940.666747998</v>
      </c>
      <c r="CE2712" s="95">
        <v>3401.52851891518</v>
      </c>
      <c r="CF2712" s="95">
        <v>579955.45635986305</v>
      </c>
      <c r="CG2712" s="95">
        <v>3742936.76644897</v>
      </c>
      <c r="CH2712" s="95">
        <v>0</v>
      </c>
      <c r="CI2712" s="95">
        <v>152223.757888794</v>
      </c>
      <c r="CJ2712" s="95">
        <v>11020114.8208008</v>
      </c>
      <c r="CK2712" s="95">
        <v>78530196.618164107</v>
      </c>
      <c r="CL2712" s="95">
        <v>16825473.447997998</v>
      </c>
      <c r="CM2712" s="160">
        <v>192698.35671043399</v>
      </c>
      <c r="CN2712" s="160">
        <v>24474814.1091309</v>
      </c>
      <c r="CO2712" s="160">
        <v>110746716.09472699</v>
      </c>
      <c r="CP2712" s="95">
        <v>16825473.447997998</v>
      </c>
      <c r="CQ2712" s="95">
        <v>0</v>
      </c>
      <c r="CR2712" s="95">
        <v>0</v>
      </c>
      <c r="CS2712" s="95">
        <v>0</v>
      </c>
      <c r="CT2712" s="95">
        <v>0</v>
      </c>
      <c r="CU2712" s="161">
        <v>11019235.591491664</v>
      </c>
      <c r="CV2712" s="161">
        <v>78452001.60433957</v>
      </c>
    </row>
    <row r="2713" spans="1:100" x14ac:dyDescent="0.2">
      <c r="A2713" s="94" t="s">
        <v>201</v>
      </c>
      <c r="B2713" s="96">
        <v>38504</v>
      </c>
      <c r="C2713" s="95">
        <v>101495.966863632</v>
      </c>
      <c r="D2713" s="95">
        <v>7.6986461949418299</v>
      </c>
      <c r="E2713" s="95">
        <v>48529.4304871559</v>
      </c>
      <c r="F2713" s="95">
        <v>28500.685555458102</v>
      </c>
      <c r="G2713" s="95">
        <v>813.10741173476003</v>
      </c>
      <c r="H2713" s="95">
        <v>2548.9140784144402</v>
      </c>
      <c r="I2713" s="95">
        <v>0</v>
      </c>
      <c r="J2713" s="95">
        <v>14564.253982067101</v>
      </c>
      <c r="K2713" s="95">
        <v>0</v>
      </c>
      <c r="L2713" s="95">
        <v>70664.847421646104</v>
      </c>
      <c r="M2713" s="95">
        <v>53668.348876476302</v>
      </c>
      <c r="N2713" s="95">
        <v>17861.365418434099</v>
      </c>
      <c r="O2713" s="95">
        <v>0</v>
      </c>
      <c r="P2713" s="95">
        <v>0</v>
      </c>
      <c r="Q2713" s="95">
        <v>8366.3974916935003</v>
      </c>
      <c r="R2713" s="95">
        <v>0</v>
      </c>
      <c r="S2713" s="95">
        <v>0</v>
      </c>
      <c r="T2713" s="95">
        <v>3374.48266136646</v>
      </c>
      <c r="U2713" s="95">
        <v>41305.245179653197</v>
      </c>
      <c r="V2713" s="95">
        <v>6255480.2363281297</v>
      </c>
      <c r="W2713" s="95">
        <v>754.46716613322496</v>
      </c>
      <c r="X2713" s="95">
        <v>4174721.9949340802</v>
      </c>
      <c r="Y2713" s="95">
        <v>2065695.2814331099</v>
      </c>
      <c r="Z2713" s="95">
        <v>174330.14142608599</v>
      </c>
      <c r="AA2713" s="95">
        <v>413643.92516326898</v>
      </c>
      <c r="AB2713" s="95">
        <v>0</v>
      </c>
      <c r="AC2713" s="95">
        <v>5396978.3407592801</v>
      </c>
      <c r="AD2713" s="95">
        <v>0</v>
      </c>
      <c r="AE2713" s="95">
        <v>3800028.9155883798</v>
      </c>
      <c r="AF2713" s="95">
        <v>2900405.9874877902</v>
      </c>
      <c r="AG2713" s="95">
        <v>2708359.1726379399</v>
      </c>
      <c r="AH2713" s="95">
        <v>0</v>
      </c>
      <c r="AI2713" s="95">
        <v>0</v>
      </c>
      <c r="AJ2713" s="95">
        <v>1062067.94155884</v>
      </c>
      <c r="AK2713" s="95">
        <v>0</v>
      </c>
      <c r="AL2713" s="95">
        <v>0</v>
      </c>
      <c r="AM2713" s="95">
        <v>587758.95735168504</v>
      </c>
      <c r="AN2713" s="95">
        <v>13647812.783203101</v>
      </c>
      <c r="AO2713" s="95">
        <v>46161326.059570298</v>
      </c>
      <c r="AP2713" s="95">
        <v>5954.5238418579102</v>
      </c>
      <c r="AQ2713" s="95">
        <v>29524423.909179699</v>
      </c>
      <c r="AR2713" s="95">
        <v>14691712.5897217</v>
      </c>
      <c r="AS2713" s="95">
        <v>1127448.60112</v>
      </c>
      <c r="AT2713" s="95">
        <v>2706947.0616149898</v>
      </c>
      <c r="AU2713" s="95">
        <v>0</v>
      </c>
      <c r="AV2713" s="95">
        <v>13737455.652832</v>
      </c>
      <c r="AW2713" s="95">
        <v>0</v>
      </c>
      <c r="AX2713" s="95">
        <v>28642115.432128899</v>
      </c>
      <c r="AY2713" s="95">
        <v>21247174.489013702</v>
      </c>
      <c r="AZ2713" s="95">
        <v>18169445.420654301</v>
      </c>
      <c r="BA2713" s="95">
        <v>0</v>
      </c>
      <c r="BB2713" s="95">
        <v>0</v>
      </c>
      <c r="BC2713" s="95">
        <v>7397388.4440307599</v>
      </c>
      <c r="BD2713" s="95">
        <v>0</v>
      </c>
      <c r="BE2713" s="95">
        <v>0</v>
      </c>
      <c r="BF2713" s="95">
        <v>3820641.9487915002</v>
      </c>
      <c r="BG2713" s="95">
        <v>33375401.7348633</v>
      </c>
      <c r="BH2713" s="95">
        <v>8987824.6195068397</v>
      </c>
      <c r="BI2713" s="95">
        <v>751.87557188421499</v>
      </c>
      <c r="BJ2713" s="95">
        <v>8170053.9273071298</v>
      </c>
      <c r="BK2713" s="95">
        <v>5009152.0825195303</v>
      </c>
      <c r="BL2713" s="95">
        <v>0</v>
      </c>
      <c r="BM2713" s="95">
        <v>0</v>
      </c>
      <c r="BN2713" s="95">
        <v>0</v>
      </c>
      <c r="BO2713" s="95">
        <v>0</v>
      </c>
      <c r="BP2713" s="95">
        <v>0</v>
      </c>
      <c r="BQ2713" s="95">
        <v>0</v>
      </c>
      <c r="BR2713" s="95">
        <v>6923365.0792846698</v>
      </c>
      <c r="BS2713" s="95">
        <v>7078987.1810302697</v>
      </c>
      <c r="BT2713" s="95">
        <v>0</v>
      </c>
      <c r="BU2713" s="95">
        <v>0</v>
      </c>
      <c r="BV2713" s="95">
        <v>3150835.8319702102</v>
      </c>
      <c r="BW2713" s="95">
        <v>0</v>
      </c>
      <c r="BX2713" s="95">
        <v>0</v>
      </c>
      <c r="BY2713" s="95">
        <v>0</v>
      </c>
      <c r="BZ2713" s="95">
        <v>0</v>
      </c>
      <c r="CA2713" s="95">
        <v>150379.87400627101</v>
      </c>
      <c r="CB2713" s="95">
        <v>10408775.688964801</v>
      </c>
      <c r="CC2713" s="95">
        <v>75089189.459960893</v>
      </c>
      <c r="CD2713" s="95">
        <v>17090978.519042999</v>
      </c>
      <c r="CE2713" s="95">
        <v>3395.6618604659998</v>
      </c>
      <c r="CF2713" s="95">
        <v>581268.19132232701</v>
      </c>
      <c r="CG2713" s="95">
        <v>3791576.6907958998</v>
      </c>
      <c r="CH2713" s="95">
        <v>0</v>
      </c>
      <c r="CI2713" s="95">
        <v>153797.51969718901</v>
      </c>
      <c r="CJ2713" s="95">
        <v>10988683.1049805</v>
      </c>
      <c r="CK2713" s="95">
        <v>78936911.785156295</v>
      </c>
      <c r="CL2713" s="95">
        <v>17085729.092529301</v>
      </c>
      <c r="CM2713" s="160">
        <v>194933.38520431501</v>
      </c>
      <c r="CN2713" s="160">
        <v>24618352.6884766</v>
      </c>
      <c r="CO2713" s="160">
        <v>112369734.90625</v>
      </c>
      <c r="CP2713" s="95">
        <v>17085729.092529301</v>
      </c>
      <c r="CQ2713" s="95">
        <v>0</v>
      </c>
      <c r="CR2713" s="95">
        <v>0</v>
      </c>
      <c r="CS2713" s="95">
        <v>0</v>
      </c>
      <c r="CT2713" s="95">
        <v>0</v>
      </c>
      <c r="CU2713" s="161">
        <v>10990043.880287128</v>
      </c>
      <c r="CV2713" s="161">
        <v>78880766.150756791</v>
      </c>
    </row>
    <row r="2714" spans="1:100" x14ac:dyDescent="0.2">
      <c r="A2714" s="94" t="s">
        <v>201</v>
      </c>
      <c r="B2714" s="96">
        <v>38596</v>
      </c>
      <c r="C2714" s="95">
        <v>103727.394137383</v>
      </c>
      <c r="D2714" s="95">
        <v>9.8607038749614695</v>
      </c>
      <c r="E2714" s="95">
        <v>48093.669840812698</v>
      </c>
      <c r="F2714" s="95">
        <v>28999.843374490702</v>
      </c>
      <c r="G2714" s="95">
        <v>1021.1017226576801</v>
      </c>
      <c r="H2714" s="95">
        <v>2397.0097073018601</v>
      </c>
      <c r="I2714" s="95">
        <v>0</v>
      </c>
      <c r="J2714" s="95">
        <v>18477.8108677864</v>
      </c>
      <c r="K2714" s="95">
        <v>0</v>
      </c>
      <c r="L2714" s="95">
        <v>73107.798121452302</v>
      </c>
      <c r="M2714" s="95">
        <v>54262.230123519897</v>
      </c>
      <c r="N2714" s="95">
        <v>18060.737051725398</v>
      </c>
      <c r="O2714" s="95">
        <v>0</v>
      </c>
      <c r="P2714" s="95">
        <v>0</v>
      </c>
      <c r="Q2714" s="95">
        <v>8388.8560138940793</v>
      </c>
      <c r="R2714" s="95">
        <v>0</v>
      </c>
      <c r="S2714" s="95">
        <v>0</v>
      </c>
      <c r="T2714" s="95">
        <v>3403.4594777524499</v>
      </c>
      <c r="U2714" s="95">
        <v>41416.951518535599</v>
      </c>
      <c r="V2714" s="95">
        <v>6383432.4479370099</v>
      </c>
      <c r="W2714" s="95">
        <v>1238.63163968921</v>
      </c>
      <c r="X2714" s="95">
        <v>4082006.83416748</v>
      </c>
      <c r="Y2714" s="95">
        <v>2052564.2821044901</v>
      </c>
      <c r="Z2714" s="95">
        <v>209199.88844299299</v>
      </c>
      <c r="AA2714" s="95">
        <v>376649.45249176002</v>
      </c>
      <c r="AB2714" s="95">
        <v>0</v>
      </c>
      <c r="AC2714" s="95">
        <v>6243124.1497192401</v>
      </c>
      <c r="AD2714" s="95">
        <v>0</v>
      </c>
      <c r="AE2714" s="95">
        <v>3817027.8749694801</v>
      </c>
      <c r="AF2714" s="95">
        <v>2930055.67718506</v>
      </c>
      <c r="AG2714" s="95">
        <v>2704169.4682311998</v>
      </c>
      <c r="AH2714" s="95">
        <v>0</v>
      </c>
      <c r="AI2714" s="95">
        <v>0</v>
      </c>
      <c r="AJ2714" s="95">
        <v>1047488.93897247</v>
      </c>
      <c r="AK2714" s="95">
        <v>0</v>
      </c>
      <c r="AL2714" s="95">
        <v>0</v>
      </c>
      <c r="AM2714" s="95">
        <v>581187.96852111805</v>
      </c>
      <c r="AN2714" s="95">
        <v>12925688.4725342</v>
      </c>
      <c r="AO2714" s="95">
        <v>47821525.078613304</v>
      </c>
      <c r="AP2714" s="95">
        <v>10073.529437065101</v>
      </c>
      <c r="AQ2714" s="95">
        <v>28478678.260742199</v>
      </c>
      <c r="AR2714" s="95">
        <v>14559015.452026401</v>
      </c>
      <c r="AS2714" s="95">
        <v>1366950.60723877</v>
      </c>
      <c r="AT2714" s="95">
        <v>2499942.9895935101</v>
      </c>
      <c r="AU2714" s="95">
        <v>0</v>
      </c>
      <c r="AV2714" s="95">
        <v>16898244.5236816</v>
      </c>
      <c r="AW2714" s="95">
        <v>0</v>
      </c>
      <c r="AX2714" s="95">
        <v>29429317.824707001</v>
      </c>
      <c r="AY2714" s="95">
        <v>21909212.997314502</v>
      </c>
      <c r="AZ2714" s="95">
        <v>18413582.059814502</v>
      </c>
      <c r="BA2714" s="95">
        <v>0</v>
      </c>
      <c r="BB2714" s="95">
        <v>0</v>
      </c>
      <c r="BC2714" s="95">
        <v>7510864.9543457003</v>
      </c>
      <c r="BD2714" s="95">
        <v>0</v>
      </c>
      <c r="BE2714" s="95">
        <v>0</v>
      </c>
      <c r="BF2714" s="95">
        <v>3845209.26089478</v>
      </c>
      <c r="BG2714" s="95">
        <v>33805530.878417999</v>
      </c>
      <c r="BH2714" s="95">
        <v>9525706.1705322303</v>
      </c>
      <c r="BI2714" s="95">
        <v>1310.4266773015299</v>
      </c>
      <c r="BJ2714" s="95">
        <v>8163921.9609375</v>
      </c>
      <c r="BK2714" s="95">
        <v>5056996.6873779297</v>
      </c>
      <c r="BL2714" s="95">
        <v>0</v>
      </c>
      <c r="BM2714" s="95">
        <v>0</v>
      </c>
      <c r="BN2714" s="95">
        <v>0</v>
      </c>
      <c r="BO2714" s="95">
        <v>0</v>
      </c>
      <c r="BP2714" s="95">
        <v>0</v>
      </c>
      <c r="BQ2714" s="95">
        <v>0</v>
      </c>
      <c r="BR2714" s="95">
        <v>7124822.2221069299</v>
      </c>
      <c r="BS2714" s="95">
        <v>7220190.9038696298</v>
      </c>
      <c r="BT2714" s="95">
        <v>0</v>
      </c>
      <c r="BU2714" s="95">
        <v>0</v>
      </c>
      <c r="BV2714" s="95">
        <v>3229833.1059265099</v>
      </c>
      <c r="BW2714" s="95">
        <v>0</v>
      </c>
      <c r="BX2714" s="95">
        <v>0</v>
      </c>
      <c r="BY2714" s="95">
        <v>0</v>
      </c>
      <c r="BZ2714" s="95">
        <v>0</v>
      </c>
      <c r="CA2714" s="95">
        <v>151459.17442893999</v>
      </c>
      <c r="CB2714" s="95">
        <v>10480762.767700201</v>
      </c>
      <c r="CC2714" s="95">
        <v>76959288.902343795</v>
      </c>
      <c r="CD2714" s="95">
        <v>17809477.071533199</v>
      </c>
      <c r="CE2714" s="95">
        <v>3369.0454224646101</v>
      </c>
      <c r="CF2714" s="95">
        <v>582234.80052947998</v>
      </c>
      <c r="CG2714" s="95">
        <v>3854089.9509277302</v>
      </c>
      <c r="CH2714" s="95">
        <v>0</v>
      </c>
      <c r="CI2714" s="95">
        <v>154760.231248856</v>
      </c>
      <c r="CJ2714" s="95">
        <v>11054251.9226074</v>
      </c>
      <c r="CK2714" s="95">
        <v>80750489.265625</v>
      </c>
      <c r="CL2714" s="95">
        <v>17829436.8271484</v>
      </c>
      <c r="CM2714" s="160">
        <v>196198.41251945501</v>
      </c>
      <c r="CN2714" s="160">
        <v>24002227.075439502</v>
      </c>
      <c r="CO2714" s="160">
        <v>114615263.083984</v>
      </c>
      <c r="CP2714" s="95">
        <v>17829436.8271484</v>
      </c>
      <c r="CQ2714" s="95">
        <v>0</v>
      </c>
      <c r="CR2714" s="95">
        <v>0</v>
      </c>
      <c r="CS2714" s="95">
        <v>0</v>
      </c>
      <c r="CT2714" s="95">
        <v>0</v>
      </c>
      <c r="CU2714" s="161">
        <v>11062997.568229681</v>
      </c>
      <c r="CV2714" s="161">
        <v>80813378.853271529</v>
      </c>
    </row>
    <row r="2715" spans="1:100" x14ac:dyDescent="0.2">
      <c r="A2715" s="94" t="s">
        <v>201</v>
      </c>
      <c r="B2715" s="96">
        <v>38687</v>
      </c>
      <c r="C2715" s="95">
        <v>105732.484368324</v>
      </c>
      <c r="D2715" s="95">
        <v>13.4715107409284</v>
      </c>
      <c r="E2715" s="95">
        <v>47175.511199951201</v>
      </c>
      <c r="F2715" s="95">
        <v>29109.733686685599</v>
      </c>
      <c r="G2715" s="95">
        <v>1184.1235923916099</v>
      </c>
      <c r="H2715" s="95">
        <v>2164.0087695419802</v>
      </c>
      <c r="I2715" s="95">
        <v>0</v>
      </c>
      <c r="J2715" s="95">
        <v>23355.622897624999</v>
      </c>
      <c r="K2715" s="95">
        <v>0</v>
      </c>
      <c r="L2715" s="95">
        <v>71708.139173507705</v>
      </c>
      <c r="M2715" s="95">
        <v>54577.842297077201</v>
      </c>
      <c r="N2715" s="95">
        <v>18258.079059839201</v>
      </c>
      <c r="O2715" s="95">
        <v>0</v>
      </c>
      <c r="P2715" s="95">
        <v>0</v>
      </c>
      <c r="Q2715" s="95">
        <v>8412.5692682266199</v>
      </c>
      <c r="R2715" s="95">
        <v>0</v>
      </c>
      <c r="S2715" s="95">
        <v>0</v>
      </c>
      <c r="T2715" s="95">
        <v>3315.8982453048202</v>
      </c>
      <c r="U2715" s="95">
        <v>42848.080298900597</v>
      </c>
      <c r="V2715" s="95">
        <v>6518449.0818481399</v>
      </c>
      <c r="W2715" s="95">
        <v>1485.8947743922499</v>
      </c>
      <c r="X2715" s="95">
        <v>3983972.9394226102</v>
      </c>
      <c r="Y2715" s="95">
        <v>2040906.2074432401</v>
      </c>
      <c r="Z2715" s="95">
        <v>246532.75144004801</v>
      </c>
      <c r="AA2715" s="95">
        <v>322323.52503585798</v>
      </c>
      <c r="AB2715" s="95">
        <v>0</v>
      </c>
      <c r="AC2715" s="95">
        <v>7899233.84228516</v>
      </c>
      <c r="AD2715" s="95">
        <v>0</v>
      </c>
      <c r="AE2715" s="95">
        <v>3645407.3625793499</v>
      </c>
      <c r="AF2715" s="95">
        <v>2950827.9011230501</v>
      </c>
      <c r="AG2715" s="95">
        <v>2714542.4699096698</v>
      </c>
      <c r="AH2715" s="95">
        <v>0</v>
      </c>
      <c r="AI2715" s="95">
        <v>0</v>
      </c>
      <c r="AJ2715" s="95">
        <v>1051926.2615356401</v>
      </c>
      <c r="AK2715" s="95">
        <v>0</v>
      </c>
      <c r="AL2715" s="95">
        <v>0</v>
      </c>
      <c r="AM2715" s="95">
        <v>562154.64120483398</v>
      </c>
      <c r="AN2715" s="95">
        <v>13589615.7780762</v>
      </c>
      <c r="AO2715" s="95">
        <v>49399463.3203125</v>
      </c>
      <c r="AP2715" s="95">
        <v>12310.2117513418</v>
      </c>
      <c r="AQ2715" s="95">
        <v>28530183.189941399</v>
      </c>
      <c r="AR2715" s="95">
        <v>14955723.6318359</v>
      </c>
      <c r="AS2715" s="95">
        <v>1668273.78271484</v>
      </c>
      <c r="AT2715" s="95">
        <v>2165983.4273681599</v>
      </c>
      <c r="AU2715" s="95">
        <v>0</v>
      </c>
      <c r="AV2715" s="95">
        <v>21702255.8740234</v>
      </c>
      <c r="AW2715" s="95">
        <v>0</v>
      </c>
      <c r="AX2715" s="95">
        <v>28551549.1088867</v>
      </c>
      <c r="AY2715" s="95">
        <v>22478692.683105499</v>
      </c>
      <c r="AZ2715" s="95">
        <v>18723222.720214799</v>
      </c>
      <c r="BA2715" s="95">
        <v>0</v>
      </c>
      <c r="BB2715" s="95">
        <v>0</v>
      </c>
      <c r="BC2715" s="95">
        <v>7682353.8537597703</v>
      </c>
      <c r="BD2715" s="95">
        <v>0</v>
      </c>
      <c r="BE2715" s="95">
        <v>0</v>
      </c>
      <c r="BF2715" s="95">
        <v>3772348.4830017099</v>
      </c>
      <c r="BG2715" s="95">
        <v>35716717.636230499</v>
      </c>
      <c r="BH2715" s="95">
        <v>9960402.10083008</v>
      </c>
      <c r="BI2715" s="95">
        <v>2191.1867573857298</v>
      </c>
      <c r="BJ2715" s="95">
        <v>8073836.5162353497</v>
      </c>
      <c r="BK2715" s="95">
        <v>5083421.9263305701</v>
      </c>
      <c r="BL2715" s="95">
        <v>0</v>
      </c>
      <c r="BM2715" s="95">
        <v>0</v>
      </c>
      <c r="BN2715" s="95">
        <v>0</v>
      </c>
      <c r="BO2715" s="95">
        <v>0</v>
      </c>
      <c r="BP2715" s="95">
        <v>0</v>
      </c>
      <c r="BQ2715" s="95">
        <v>0</v>
      </c>
      <c r="BR2715" s="95">
        <v>7264203.2039184598</v>
      </c>
      <c r="BS2715" s="95">
        <v>7350796.56567383</v>
      </c>
      <c r="BT2715" s="95">
        <v>0</v>
      </c>
      <c r="BU2715" s="95">
        <v>0</v>
      </c>
      <c r="BV2715" s="95">
        <v>3337253.0497131301</v>
      </c>
      <c r="BW2715" s="95">
        <v>0</v>
      </c>
      <c r="BX2715" s="95">
        <v>0</v>
      </c>
      <c r="BY2715" s="95">
        <v>0</v>
      </c>
      <c r="BZ2715" s="95">
        <v>0</v>
      </c>
      <c r="CA2715" s="95">
        <v>152826.838747025</v>
      </c>
      <c r="CB2715" s="95">
        <v>10490115.997558599</v>
      </c>
      <c r="CC2715" s="95">
        <v>78071760.6953125</v>
      </c>
      <c r="CD2715" s="95">
        <v>18018879.645019501</v>
      </c>
      <c r="CE2715" s="95">
        <v>3342.2474274635301</v>
      </c>
      <c r="CF2715" s="95">
        <v>580203.47195434605</v>
      </c>
      <c r="CG2715" s="95">
        <v>3899020.0508422898</v>
      </c>
      <c r="CH2715" s="95">
        <v>0</v>
      </c>
      <c r="CI2715" s="95">
        <v>156208.69104766799</v>
      </c>
      <c r="CJ2715" s="95">
        <v>11073124.287597699</v>
      </c>
      <c r="CK2715" s="95">
        <v>81991296.371093795</v>
      </c>
      <c r="CL2715" s="95">
        <v>18019026.598388702</v>
      </c>
      <c r="CM2715" s="160">
        <v>198757.608646393</v>
      </c>
      <c r="CN2715" s="160">
        <v>24728152.627441399</v>
      </c>
      <c r="CO2715" s="160">
        <v>117623642.871094</v>
      </c>
      <c r="CP2715" s="95">
        <v>18019026.598388702</v>
      </c>
      <c r="CQ2715" s="95">
        <v>0</v>
      </c>
      <c r="CR2715" s="95">
        <v>0</v>
      </c>
      <c r="CS2715" s="95">
        <v>0</v>
      </c>
      <c r="CT2715" s="95">
        <v>0</v>
      </c>
      <c r="CU2715" s="161">
        <v>11070319.469512945</v>
      </c>
      <c r="CV2715" s="161">
        <v>81970780.746154785</v>
      </c>
    </row>
    <row r="2716" spans="1:100" x14ac:dyDescent="0.2">
      <c r="A2716" s="94" t="s">
        <v>201</v>
      </c>
      <c r="B2716" s="96">
        <v>38777</v>
      </c>
      <c r="C2716" s="95">
        <v>108633.438958168</v>
      </c>
      <c r="D2716" s="95">
        <v>11.9975773229962</v>
      </c>
      <c r="E2716" s="95">
        <v>45878.769599914602</v>
      </c>
      <c r="F2716" s="95">
        <v>28477.207352638201</v>
      </c>
      <c r="G2716" s="95">
        <v>1326.87909814715</v>
      </c>
      <c r="H2716" s="95">
        <v>2033.48955826461</v>
      </c>
      <c r="I2716" s="95">
        <v>0</v>
      </c>
      <c r="J2716" s="95">
        <v>25959.320862770099</v>
      </c>
      <c r="K2716" s="95">
        <v>0</v>
      </c>
      <c r="L2716" s="95">
        <v>39718.612407207504</v>
      </c>
      <c r="M2716" s="95">
        <v>56596.702441692403</v>
      </c>
      <c r="N2716" s="95">
        <v>18454.083996772799</v>
      </c>
      <c r="O2716" s="95">
        <v>41175.952020645098</v>
      </c>
      <c r="P2716" s="95">
        <v>0</v>
      </c>
      <c r="Q2716" s="95">
        <v>8445.4903787374496</v>
      </c>
      <c r="R2716" s="95">
        <v>2035.8511671423901</v>
      </c>
      <c r="S2716" s="95">
        <v>0</v>
      </c>
      <c r="T2716" s="95">
        <v>1430.17416827381</v>
      </c>
      <c r="U2716" s="95">
        <v>43765.422262668602</v>
      </c>
      <c r="V2716" s="95">
        <v>6722881.0703125</v>
      </c>
      <c r="W2716" s="95">
        <v>1136.9744063466801</v>
      </c>
      <c r="X2716" s="95">
        <v>3892098.2432251</v>
      </c>
      <c r="Y2716" s="95">
        <v>2019826.40690613</v>
      </c>
      <c r="Z2716" s="95">
        <v>284229.06460571301</v>
      </c>
      <c r="AA2716" s="95">
        <v>312473.00043869001</v>
      </c>
      <c r="AB2716" s="95">
        <v>0</v>
      </c>
      <c r="AC2716" s="95">
        <v>9174283.8751220703</v>
      </c>
      <c r="AD2716" s="95">
        <v>0</v>
      </c>
      <c r="AE2716" s="95">
        <v>1803680.2123718299</v>
      </c>
      <c r="AF2716" s="95">
        <v>3082301.9316406301</v>
      </c>
      <c r="AG2716" s="95">
        <v>2726817.4971008301</v>
      </c>
      <c r="AH2716" s="95">
        <v>1973577.17881775</v>
      </c>
      <c r="AI2716" s="95">
        <v>0</v>
      </c>
      <c r="AJ2716" s="95">
        <v>1062464.99284363</v>
      </c>
      <c r="AK2716" s="95">
        <v>351331.18700408901</v>
      </c>
      <c r="AL2716" s="95">
        <v>0</v>
      </c>
      <c r="AM2716" s="95">
        <v>247014.58145141599</v>
      </c>
      <c r="AN2716" s="95">
        <v>13933945.1097412</v>
      </c>
      <c r="AO2716" s="95">
        <v>51501687.087890603</v>
      </c>
      <c r="AP2716" s="95">
        <v>9883.1193702220899</v>
      </c>
      <c r="AQ2716" s="95">
        <v>28653488.239990201</v>
      </c>
      <c r="AR2716" s="95">
        <v>14773961.607666001</v>
      </c>
      <c r="AS2716" s="95">
        <v>1929369.52732849</v>
      </c>
      <c r="AT2716" s="95">
        <v>2135865.4284057599</v>
      </c>
      <c r="AU2716" s="95">
        <v>0</v>
      </c>
      <c r="AV2716" s="95">
        <v>25507092.160400402</v>
      </c>
      <c r="AW2716" s="95">
        <v>0</v>
      </c>
      <c r="AX2716" s="95">
        <v>14764276.559082</v>
      </c>
      <c r="AY2716" s="95">
        <v>23359022.291503899</v>
      </c>
      <c r="AZ2716" s="95">
        <v>19048431.175292999</v>
      </c>
      <c r="BA2716" s="95">
        <v>14770455.7542725</v>
      </c>
      <c r="BB2716" s="95">
        <v>0</v>
      </c>
      <c r="BC2716" s="95">
        <v>7854545.5819091797</v>
      </c>
      <c r="BD2716" s="95">
        <v>2370954.9412231399</v>
      </c>
      <c r="BE2716" s="95">
        <v>0</v>
      </c>
      <c r="BF2716" s="95">
        <v>1711178.9692382801</v>
      </c>
      <c r="BG2716" s="95">
        <v>37199219.646972701</v>
      </c>
      <c r="BH2716" s="95">
        <v>12891731.1715088</v>
      </c>
      <c r="BI2716" s="95">
        <v>1470.0168258398801</v>
      </c>
      <c r="BJ2716" s="95">
        <v>9185402.85791016</v>
      </c>
      <c r="BK2716" s="95">
        <v>5412371.2044677697</v>
      </c>
      <c r="BL2716" s="95">
        <v>0</v>
      </c>
      <c r="BM2716" s="95">
        <v>172910.282278061</v>
      </c>
      <c r="BN2716" s="95">
        <v>0</v>
      </c>
      <c r="BO2716" s="95">
        <v>0</v>
      </c>
      <c r="BP2716" s="95">
        <v>0</v>
      </c>
      <c r="BQ2716" s="95">
        <v>0</v>
      </c>
      <c r="BR2716" s="95">
        <v>7989334.5232543899</v>
      </c>
      <c r="BS2716" s="95">
        <v>7667007.3179931603</v>
      </c>
      <c r="BT2716" s="95">
        <v>2880204.7604980501</v>
      </c>
      <c r="BU2716" s="95">
        <v>0</v>
      </c>
      <c r="BV2716" s="95">
        <v>3485464.1647644001</v>
      </c>
      <c r="BW2716" s="95">
        <v>281148.85310745199</v>
      </c>
      <c r="BX2716" s="95">
        <v>0</v>
      </c>
      <c r="BY2716" s="95">
        <v>0</v>
      </c>
      <c r="BZ2716" s="95">
        <v>0</v>
      </c>
      <c r="CA2716" s="95">
        <v>154609.575378418</v>
      </c>
      <c r="CB2716" s="95">
        <v>10600551.232910199</v>
      </c>
      <c r="CC2716" s="95">
        <v>79581558.048828095</v>
      </c>
      <c r="CD2716" s="95">
        <v>22058225.078125</v>
      </c>
      <c r="CE2716" s="95">
        <v>3376.68618491292</v>
      </c>
      <c r="CF2716" s="95">
        <v>592916.83586120605</v>
      </c>
      <c r="CG2716" s="95">
        <v>4033799.9099731399</v>
      </c>
      <c r="CH2716" s="95">
        <v>0</v>
      </c>
      <c r="CI2716" s="95">
        <v>157989.39516449001</v>
      </c>
      <c r="CJ2716" s="95">
        <v>11183609.857788101</v>
      </c>
      <c r="CK2716" s="95">
        <v>83666133.577148393</v>
      </c>
      <c r="CL2716" s="95">
        <v>22340030.129882801</v>
      </c>
      <c r="CM2716" s="160">
        <v>201526.27005386399</v>
      </c>
      <c r="CN2716" s="160">
        <v>25117427.745361298</v>
      </c>
      <c r="CO2716" s="160">
        <v>121014397.15527301</v>
      </c>
      <c r="CP2716" s="95">
        <v>22340030.129882801</v>
      </c>
      <c r="CQ2716" s="95">
        <v>0</v>
      </c>
      <c r="CR2716" s="95">
        <v>0</v>
      </c>
      <c r="CS2716" s="95">
        <v>0</v>
      </c>
      <c r="CT2716" s="95">
        <v>0</v>
      </c>
      <c r="CU2716" s="161">
        <v>11193468.068771405</v>
      </c>
      <c r="CV2716" s="161">
        <v>83615357.95880124</v>
      </c>
    </row>
    <row r="2717" spans="1:100" x14ac:dyDescent="0.2">
      <c r="A2717" s="94" t="s">
        <v>201</v>
      </c>
      <c r="B2717" s="96">
        <v>38869</v>
      </c>
      <c r="C2717" s="95">
        <v>112051.817150116</v>
      </c>
      <c r="D2717" s="95">
        <v>13.631833289982801</v>
      </c>
      <c r="E2717" s="95">
        <v>45542.590109825098</v>
      </c>
      <c r="F2717" s="95">
        <v>28994.169388294202</v>
      </c>
      <c r="G2717" s="95">
        <v>1507.00380313396</v>
      </c>
      <c r="H2717" s="95">
        <v>1866.94220414758</v>
      </c>
      <c r="I2717" s="95">
        <v>0</v>
      </c>
      <c r="J2717" s="95">
        <v>29224.211123466499</v>
      </c>
      <c r="K2717" s="95">
        <v>0</v>
      </c>
      <c r="L2717" s="95">
        <v>37968.998467445403</v>
      </c>
      <c r="M2717" s="95">
        <v>57173.910302639</v>
      </c>
      <c r="N2717" s="95">
        <v>18724.997769117399</v>
      </c>
      <c r="O2717" s="95">
        <v>43851.7653203011</v>
      </c>
      <c r="P2717" s="95">
        <v>0</v>
      </c>
      <c r="Q2717" s="95">
        <v>8429.0583291053808</v>
      </c>
      <c r="R2717" s="95">
        <v>2189.6501406729199</v>
      </c>
      <c r="S2717" s="95">
        <v>0</v>
      </c>
      <c r="T2717" s="95">
        <v>1327.67207755148</v>
      </c>
      <c r="U2717" s="95">
        <v>44719.777474880197</v>
      </c>
      <c r="V2717" s="95">
        <v>6944591.4898681603</v>
      </c>
      <c r="W2717" s="95">
        <v>1337.4564409703</v>
      </c>
      <c r="X2717" s="95">
        <v>3798657.7036743201</v>
      </c>
      <c r="Y2717" s="95">
        <v>2023190.8802795401</v>
      </c>
      <c r="Z2717" s="95">
        <v>318575.12606048601</v>
      </c>
      <c r="AA2717" s="95">
        <v>275364.99900054903</v>
      </c>
      <c r="AB2717" s="95">
        <v>0</v>
      </c>
      <c r="AC2717" s="95">
        <v>10300313.7550049</v>
      </c>
      <c r="AD2717" s="95">
        <v>0</v>
      </c>
      <c r="AE2717" s="95">
        <v>1711826.3647155799</v>
      </c>
      <c r="AF2717" s="95">
        <v>3113224.67495728</v>
      </c>
      <c r="AG2717" s="95">
        <v>2750820.3701477102</v>
      </c>
      <c r="AH2717" s="95">
        <v>2086091.8939209001</v>
      </c>
      <c r="AI2717" s="95">
        <v>0</v>
      </c>
      <c r="AJ2717" s="95">
        <v>1057315.3136291499</v>
      </c>
      <c r="AK2717" s="95">
        <v>371172.06103515602</v>
      </c>
      <c r="AL2717" s="95">
        <v>0</v>
      </c>
      <c r="AM2717" s="95">
        <v>221268.31252288801</v>
      </c>
      <c r="AN2717" s="95">
        <v>14234169.4962158</v>
      </c>
      <c r="AO2717" s="95">
        <v>53808245.7666016</v>
      </c>
      <c r="AP2717" s="95">
        <v>11021.2358756065</v>
      </c>
      <c r="AQ2717" s="95">
        <v>27439932.544433601</v>
      </c>
      <c r="AR2717" s="95">
        <v>14734462.720703101</v>
      </c>
      <c r="AS2717" s="95">
        <v>2170419.9142456101</v>
      </c>
      <c r="AT2717" s="95">
        <v>1894682.07170105</v>
      </c>
      <c r="AU2717" s="95">
        <v>0</v>
      </c>
      <c r="AV2717" s="95">
        <v>28915083.665771499</v>
      </c>
      <c r="AW2717" s="95">
        <v>0</v>
      </c>
      <c r="AX2717" s="95">
        <v>14095133.545288101</v>
      </c>
      <c r="AY2717" s="95">
        <v>24031123.997802701</v>
      </c>
      <c r="AZ2717" s="95">
        <v>19398733.644287098</v>
      </c>
      <c r="BA2717" s="95">
        <v>15809582.478149399</v>
      </c>
      <c r="BB2717" s="95">
        <v>0</v>
      </c>
      <c r="BC2717" s="95">
        <v>7926372.5562133798</v>
      </c>
      <c r="BD2717" s="95">
        <v>2525998.75354004</v>
      </c>
      <c r="BE2717" s="95">
        <v>0</v>
      </c>
      <c r="BF2717" s="95">
        <v>1538686.25811768</v>
      </c>
      <c r="BG2717" s="95">
        <v>38541397.337890603</v>
      </c>
      <c r="BH2717" s="95">
        <v>13515919.857543901</v>
      </c>
      <c r="BI2717" s="95">
        <v>1492.2988500148099</v>
      </c>
      <c r="BJ2717" s="95">
        <v>9019897.4393310491</v>
      </c>
      <c r="BK2717" s="95">
        <v>5377432.0792846698</v>
      </c>
      <c r="BL2717" s="95">
        <v>0</v>
      </c>
      <c r="BM2717" s="95">
        <v>164121.99628448501</v>
      </c>
      <c r="BN2717" s="95">
        <v>0</v>
      </c>
      <c r="BO2717" s="95">
        <v>0</v>
      </c>
      <c r="BP2717" s="95">
        <v>0</v>
      </c>
      <c r="BQ2717" s="95">
        <v>0</v>
      </c>
      <c r="BR2717" s="95">
        <v>8129721.1130981399</v>
      </c>
      <c r="BS2717" s="95">
        <v>7803422.8857421903</v>
      </c>
      <c r="BT2717" s="95">
        <v>3081781.0968017601</v>
      </c>
      <c r="BU2717" s="95">
        <v>0</v>
      </c>
      <c r="BV2717" s="95">
        <v>3500776.2607421898</v>
      </c>
      <c r="BW2717" s="95">
        <v>296289.48853683501</v>
      </c>
      <c r="BX2717" s="95">
        <v>0</v>
      </c>
      <c r="BY2717" s="95">
        <v>0</v>
      </c>
      <c r="BZ2717" s="95">
        <v>0</v>
      </c>
      <c r="CA2717" s="95">
        <v>157953.806419373</v>
      </c>
      <c r="CB2717" s="95">
        <v>10742141.646362299</v>
      </c>
      <c r="CC2717" s="95">
        <v>81529502.15625</v>
      </c>
      <c r="CD2717" s="95">
        <v>22487636.097656298</v>
      </c>
      <c r="CE2717" s="95">
        <v>3412.4127099811999</v>
      </c>
      <c r="CF2717" s="95">
        <v>599001.436378479</v>
      </c>
      <c r="CG2717" s="95">
        <v>4114334.1894226102</v>
      </c>
      <c r="CH2717" s="95">
        <v>0</v>
      </c>
      <c r="CI2717" s="95">
        <v>161389.144506454</v>
      </c>
      <c r="CJ2717" s="95">
        <v>11349990.974243199</v>
      </c>
      <c r="CK2717" s="95">
        <v>85722512.427734405</v>
      </c>
      <c r="CL2717" s="95">
        <v>22786035.444091801</v>
      </c>
      <c r="CM2717" s="160">
        <v>205880.15107345601</v>
      </c>
      <c r="CN2717" s="160">
        <v>25578260.971679699</v>
      </c>
      <c r="CO2717" s="160">
        <v>124273128</v>
      </c>
      <c r="CP2717" s="95">
        <v>22786035.444091801</v>
      </c>
      <c r="CQ2717" s="95">
        <v>0</v>
      </c>
      <c r="CR2717" s="95">
        <v>0</v>
      </c>
      <c r="CS2717" s="95">
        <v>0</v>
      </c>
      <c r="CT2717" s="95">
        <v>0</v>
      </c>
      <c r="CU2717" s="161">
        <v>11341143.082740778</v>
      </c>
      <c r="CV2717" s="161">
        <v>85643836.345672607</v>
      </c>
    </row>
    <row r="2718" spans="1:100" x14ac:dyDescent="0.2">
      <c r="A2718" s="94" t="s">
        <v>201</v>
      </c>
      <c r="B2718" s="96">
        <v>38961</v>
      </c>
      <c r="C2718" s="95">
        <v>114982.663825989</v>
      </c>
      <c r="D2718" s="95">
        <v>13.7712085639359</v>
      </c>
      <c r="E2718" s="95">
        <v>44460.132638931304</v>
      </c>
      <c r="F2718" s="95">
        <v>28510.4676423073</v>
      </c>
      <c r="G2718" s="95">
        <v>1728.4595708996101</v>
      </c>
      <c r="H2718" s="95">
        <v>1742.71800841391</v>
      </c>
      <c r="I2718" s="95">
        <v>0</v>
      </c>
      <c r="J2718" s="95">
        <v>32765.949947118799</v>
      </c>
      <c r="K2718" s="95">
        <v>0</v>
      </c>
      <c r="L2718" s="95">
        <v>36190.401268482201</v>
      </c>
      <c r="M2718" s="95">
        <v>57541.233940601298</v>
      </c>
      <c r="N2718" s="95">
        <v>18782.804793357798</v>
      </c>
      <c r="O2718" s="95">
        <v>45117.324357986501</v>
      </c>
      <c r="P2718" s="95">
        <v>0</v>
      </c>
      <c r="Q2718" s="95">
        <v>8409.8441268205606</v>
      </c>
      <c r="R2718" s="95">
        <v>2275.8632261156999</v>
      </c>
      <c r="S2718" s="95">
        <v>0</v>
      </c>
      <c r="T2718" s="95">
        <v>1228.98319873214</v>
      </c>
      <c r="U2718" s="95">
        <v>45442.438182354002</v>
      </c>
      <c r="V2718" s="95">
        <v>7083934.0203247098</v>
      </c>
      <c r="W2718" s="95">
        <v>1275.8168912679</v>
      </c>
      <c r="X2718" s="95">
        <v>3660381.09066772</v>
      </c>
      <c r="Y2718" s="95">
        <v>1960206.9227142299</v>
      </c>
      <c r="Z2718" s="95">
        <v>356691.23684310901</v>
      </c>
      <c r="AA2718" s="95">
        <v>242336.530910492</v>
      </c>
      <c r="AB2718" s="95">
        <v>0</v>
      </c>
      <c r="AC2718" s="95">
        <v>11401076.736206099</v>
      </c>
      <c r="AD2718" s="95">
        <v>0</v>
      </c>
      <c r="AE2718" s="95">
        <v>1617804.7279357901</v>
      </c>
      <c r="AF2718" s="95">
        <v>3113764.5682678199</v>
      </c>
      <c r="AG2718" s="95">
        <v>2734962.0040588402</v>
      </c>
      <c r="AH2718" s="95">
        <v>2143922.0570983901</v>
      </c>
      <c r="AI2718" s="95">
        <v>0</v>
      </c>
      <c r="AJ2718" s="95">
        <v>1051297.5429992699</v>
      </c>
      <c r="AK2718" s="95">
        <v>385252.52859115601</v>
      </c>
      <c r="AL2718" s="95">
        <v>0</v>
      </c>
      <c r="AM2718" s="95">
        <v>205284.40087699899</v>
      </c>
      <c r="AN2718" s="95">
        <v>14271364.471679701</v>
      </c>
      <c r="AO2718" s="95">
        <v>55269170.972656302</v>
      </c>
      <c r="AP2718" s="95">
        <v>10780.855147600199</v>
      </c>
      <c r="AQ2718" s="95">
        <v>26624337.9370117</v>
      </c>
      <c r="AR2718" s="95">
        <v>14364649.3427734</v>
      </c>
      <c r="AS2718" s="95">
        <v>2447224.4270019499</v>
      </c>
      <c r="AT2718" s="95">
        <v>1681839.1087341299</v>
      </c>
      <c r="AU2718" s="95">
        <v>0</v>
      </c>
      <c r="AV2718" s="95">
        <v>32661919.613281298</v>
      </c>
      <c r="AW2718" s="95">
        <v>0</v>
      </c>
      <c r="AX2718" s="95">
        <v>13451139.5661621</v>
      </c>
      <c r="AY2718" s="95">
        <v>24343422.307861298</v>
      </c>
      <c r="AZ2718" s="95">
        <v>19445206.158203099</v>
      </c>
      <c r="BA2718" s="95">
        <v>16484718.1020508</v>
      </c>
      <c r="BB2718" s="95">
        <v>0</v>
      </c>
      <c r="BC2718" s="95">
        <v>7919387.9467163105</v>
      </c>
      <c r="BD2718" s="95">
        <v>2622581.4011230501</v>
      </c>
      <c r="BE2718" s="95">
        <v>0</v>
      </c>
      <c r="BF2718" s="95">
        <v>1450795.7296752899</v>
      </c>
      <c r="BG2718" s="95">
        <v>40512963.142578103</v>
      </c>
      <c r="BH2718" s="95">
        <v>13845715.065918</v>
      </c>
      <c r="BI2718" s="95">
        <v>1456.8698166608799</v>
      </c>
      <c r="BJ2718" s="95">
        <v>8805373.9448242206</v>
      </c>
      <c r="BK2718" s="95">
        <v>5280060.5572509803</v>
      </c>
      <c r="BL2718" s="95">
        <v>0</v>
      </c>
      <c r="BM2718" s="95">
        <v>148545.547019958</v>
      </c>
      <c r="BN2718" s="95">
        <v>0</v>
      </c>
      <c r="BO2718" s="95">
        <v>0</v>
      </c>
      <c r="BP2718" s="95">
        <v>0</v>
      </c>
      <c r="BQ2718" s="95">
        <v>0</v>
      </c>
      <c r="BR2718" s="95">
        <v>8169587.7542114304</v>
      </c>
      <c r="BS2718" s="95">
        <v>7792145.3754882803</v>
      </c>
      <c r="BT2718" s="95">
        <v>3215027.94839478</v>
      </c>
      <c r="BU2718" s="95">
        <v>0</v>
      </c>
      <c r="BV2718" s="95">
        <v>3542039.6343078599</v>
      </c>
      <c r="BW2718" s="95">
        <v>301881.74766159098</v>
      </c>
      <c r="BX2718" s="95">
        <v>0</v>
      </c>
      <c r="BY2718" s="95">
        <v>0</v>
      </c>
      <c r="BZ2718" s="95">
        <v>0</v>
      </c>
      <c r="CA2718" s="95">
        <v>159115.87745475801</v>
      </c>
      <c r="CB2718" s="95">
        <v>10733951.9760742</v>
      </c>
      <c r="CC2718" s="95">
        <v>82104812.513671905</v>
      </c>
      <c r="CD2718" s="95">
        <v>22727303.496337902</v>
      </c>
      <c r="CE2718" s="95">
        <v>3432.0000591278099</v>
      </c>
      <c r="CF2718" s="95">
        <v>598744.69900512695</v>
      </c>
      <c r="CG2718" s="95">
        <v>4149071.26452637</v>
      </c>
      <c r="CH2718" s="95">
        <v>0</v>
      </c>
      <c r="CI2718" s="95">
        <v>162485.56069374099</v>
      </c>
      <c r="CJ2718" s="95">
        <v>11335383.9342041</v>
      </c>
      <c r="CK2718" s="95">
        <v>86253068.223632798</v>
      </c>
      <c r="CL2718" s="95">
        <v>23035444.994384799</v>
      </c>
      <c r="CM2718" s="160">
        <v>207763.96623230001</v>
      </c>
      <c r="CN2718" s="160">
        <v>25610220.490234401</v>
      </c>
      <c r="CO2718" s="160">
        <v>126681651.60742199</v>
      </c>
      <c r="CP2718" s="95">
        <v>23035444.994384799</v>
      </c>
      <c r="CQ2718" s="95">
        <v>0</v>
      </c>
      <c r="CR2718" s="95">
        <v>0</v>
      </c>
      <c r="CS2718" s="95">
        <v>0</v>
      </c>
      <c r="CT2718" s="95">
        <v>0</v>
      </c>
      <c r="CU2718" s="161">
        <v>11332696.675079327</v>
      </c>
      <c r="CV2718" s="161">
        <v>86253883.778198272</v>
      </c>
    </row>
    <row r="2719" spans="1:100" x14ac:dyDescent="0.2">
      <c r="A2719" s="94" t="s">
        <v>201</v>
      </c>
      <c r="B2719" s="96">
        <v>39052</v>
      </c>
      <c r="C2719" s="95">
        <v>119204.48627758</v>
      </c>
      <c r="D2719" s="95">
        <v>11.6625593529316</v>
      </c>
      <c r="E2719" s="95">
        <v>43818.548950195298</v>
      </c>
      <c r="F2719" s="95">
        <v>28718.880812883399</v>
      </c>
      <c r="G2719" s="95">
        <v>1893.8793914467101</v>
      </c>
      <c r="H2719" s="95">
        <v>1605.6623095571999</v>
      </c>
      <c r="I2719" s="95">
        <v>0</v>
      </c>
      <c r="J2719" s="95">
        <v>38119.236114025101</v>
      </c>
      <c r="K2719" s="95">
        <v>0</v>
      </c>
      <c r="L2719" s="95">
        <v>36727.956681251497</v>
      </c>
      <c r="M2719" s="95">
        <v>58491.606297969804</v>
      </c>
      <c r="N2719" s="95">
        <v>18786.070186376601</v>
      </c>
      <c r="O2719" s="95">
        <v>47415.752192497297</v>
      </c>
      <c r="P2719" s="95">
        <v>0</v>
      </c>
      <c r="Q2719" s="95">
        <v>8449.9638592004794</v>
      </c>
      <c r="R2719" s="95">
        <v>2377.3007464110901</v>
      </c>
      <c r="S2719" s="95">
        <v>0</v>
      </c>
      <c r="T2719" s="95">
        <v>1157.7701373398299</v>
      </c>
      <c r="U2719" s="95">
        <v>47286.074824809999</v>
      </c>
      <c r="V2719" s="95">
        <v>7311375.3325195303</v>
      </c>
      <c r="W2719" s="95">
        <v>1006.42634121329</v>
      </c>
      <c r="X2719" s="95">
        <v>3578237.7593383798</v>
      </c>
      <c r="Y2719" s="95">
        <v>1939515.2742767299</v>
      </c>
      <c r="Z2719" s="95">
        <v>375650.42580032302</v>
      </c>
      <c r="AA2719" s="95">
        <v>217580.64322090099</v>
      </c>
      <c r="AB2719" s="95">
        <v>0</v>
      </c>
      <c r="AC2719" s="95">
        <v>13069844.442260699</v>
      </c>
      <c r="AD2719" s="95">
        <v>0</v>
      </c>
      <c r="AE2719" s="95">
        <v>1650998.1939544701</v>
      </c>
      <c r="AF2719" s="95">
        <v>3144373.59338379</v>
      </c>
      <c r="AG2719" s="95">
        <v>2714221.8460388202</v>
      </c>
      <c r="AH2719" s="95">
        <v>2272378.2595214802</v>
      </c>
      <c r="AI2719" s="95">
        <v>0</v>
      </c>
      <c r="AJ2719" s="95">
        <v>1080455.81729126</v>
      </c>
      <c r="AK2719" s="95">
        <v>406154.49103546102</v>
      </c>
      <c r="AL2719" s="95">
        <v>0</v>
      </c>
      <c r="AM2719" s="95">
        <v>188621.23978805501</v>
      </c>
      <c r="AN2719" s="95">
        <v>15003573.400268599</v>
      </c>
      <c r="AO2719" s="95">
        <v>57897602.669433601</v>
      </c>
      <c r="AP2719" s="95">
        <v>8755.7403441667593</v>
      </c>
      <c r="AQ2719" s="95">
        <v>26366013.246582001</v>
      </c>
      <c r="AR2719" s="95">
        <v>14324228.318847699</v>
      </c>
      <c r="AS2719" s="95">
        <v>2636393.7970886198</v>
      </c>
      <c r="AT2719" s="95">
        <v>1524162.49394226</v>
      </c>
      <c r="AU2719" s="95">
        <v>0</v>
      </c>
      <c r="AV2719" s="95">
        <v>37333759</v>
      </c>
      <c r="AW2719" s="95">
        <v>0</v>
      </c>
      <c r="AX2719" s="95">
        <v>13984057.123535199</v>
      </c>
      <c r="AY2719" s="95">
        <v>24904194.6560059</v>
      </c>
      <c r="AZ2719" s="95">
        <v>19448632.822997998</v>
      </c>
      <c r="BA2719" s="95">
        <v>17644773.487792999</v>
      </c>
      <c r="BB2719" s="95">
        <v>0</v>
      </c>
      <c r="BC2719" s="95">
        <v>8220912.1231079102</v>
      </c>
      <c r="BD2719" s="95">
        <v>2802208.8332214402</v>
      </c>
      <c r="BE2719" s="95">
        <v>0</v>
      </c>
      <c r="BF2719" s="95">
        <v>1346917.4421691899</v>
      </c>
      <c r="BG2719" s="95">
        <v>42270939.740234397</v>
      </c>
      <c r="BH2719" s="95">
        <v>14677253.404418901</v>
      </c>
      <c r="BI2719" s="95">
        <v>1068.1586618423501</v>
      </c>
      <c r="BJ2719" s="95">
        <v>8675850.4427490197</v>
      </c>
      <c r="BK2719" s="95">
        <v>5239020.65625</v>
      </c>
      <c r="BL2719" s="95">
        <v>0</v>
      </c>
      <c r="BM2719" s="95">
        <v>124419.495103836</v>
      </c>
      <c r="BN2719" s="95">
        <v>0</v>
      </c>
      <c r="BO2719" s="95">
        <v>0</v>
      </c>
      <c r="BP2719" s="95">
        <v>0</v>
      </c>
      <c r="BQ2719" s="95">
        <v>0</v>
      </c>
      <c r="BR2719" s="95">
        <v>8413995.4060058594</v>
      </c>
      <c r="BS2719" s="95">
        <v>7822317.0225219699</v>
      </c>
      <c r="BT2719" s="95">
        <v>3439185.4591979999</v>
      </c>
      <c r="BU2719" s="95">
        <v>0</v>
      </c>
      <c r="BV2719" s="95">
        <v>3683487.6482849098</v>
      </c>
      <c r="BW2719" s="95">
        <v>323729.36722564697</v>
      </c>
      <c r="BX2719" s="95">
        <v>0</v>
      </c>
      <c r="BY2719" s="95">
        <v>0</v>
      </c>
      <c r="BZ2719" s="95">
        <v>0</v>
      </c>
      <c r="CA2719" s="95">
        <v>162933.32519531299</v>
      </c>
      <c r="CB2719" s="95">
        <v>10889917.412353501</v>
      </c>
      <c r="CC2719" s="95">
        <v>84365253.329101607</v>
      </c>
      <c r="CD2719" s="95">
        <v>23343256.896728501</v>
      </c>
      <c r="CE2719" s="95">
        <v>3478.58074072003</v>
      </c>
      <c r="CF2719" s="95">
        <v>599976.38723754894</v>
      </c>
      <c r="CG2719" s="95">
        <v>4178822.2440795898</v>
      </c>
      <c r="CH2719" s="95">
        <v>0</v>
      </c>
      <c r="CI2719" s="95">
        <v>166447.510156631</v>
      </c>
      <c r="CJ2719" s="95">
        <v>11494221.020385699</v>
      </c>
      <c r="CK2719" s="95">
        <v>88527562.392578095</v>
      </c>
      <c r="CL2719" s="95">
        <v>23662476.2648926</v>
      </c>
      <c r="CM2719" s="160">
        <v>213340.76579856899</v>
      </c>
      <c r="CN2719" s="160">
        <v>26516956.458740201</v>
      </c>
      <c r="CO2719" s="160">
        <v>130685962.928711</v>
      </c>
      <c r="CP2719" s="95">
        <v>23662476.2648926</v>
      </c>
      <c r="CQ2719" s="95">
        <v>0</v>
      </c>
      <c r="CR2719" s="95">
        <v>0</v>
      </c>
      <c r="CS2719" s="95">
        <v>0</v>
      </c>
      <c r="CT2719" s="95">
        <v>0</v>
      </c>
      <c r="CU2719" s="161">
        <v>11489893.79959105</v>
      </c>
      <c r="CV2719" s="161">
        <v>88544075.573181197</v>
      </c>
    </row>
    <row r="2720" spans="1:100" x14ac:dyDescent="0.2">
      <c r="A2720" s="94" t="s">
        <v>201</v>
      </c>
      <c r="B2720" s="96">
        <v>39142</v>
      </c>
      <c r="C2720" s="95">
        <v>122679.230189323</v>
      </c>
      <c r="D2720" s="95">
        <v>12.704830453964</v>
      </c>
      <c r="E2720" s="95">
        <v>42415.885395526901</v>
      </c>
      <c r="F2720" s="95">
        <v>28249.607799053199</v>
      </c>
      <c r="G2720" s="95">
        <v>2040.6558223515699</v>
      </c>
      <c r="H2720" s="95">
        <v>1450.7907575219899</v>
      </c>
      <c r="I2720" s="95">
        <v>0</v>
      </c>
      <c r="J2720" s="95">
        <v>39805.790691852599</v>
      </c>
      <c r="K2720" s="95">
        <v>0</v>
      </c>
      <c r="L2720" s="95">
        <v>35892.2677669525</v>
      </c>
      <c r="M2720" s="95">
        <v>59229.263762950897</v>
      </c>
      <c r="N2720" s="95">
        <v>18799.209766626402</v>
      </c>
      <c r="O2720" s="95">
        <v>49223.427127838098</v>
      </c>
      <c r="P2720" s="95">
        <v>0</v>
      </c>
      <c r="Q2720" s="95">
        <v>8465.5737956762296</v>
      </c>
      <c r="R2720" s="95">
        <v>2489.0809729695302</v>
      </c>
      <c r="S2720" s="95">
        <v>0</v>
      </c>
      <c r="T2720" s="95">
        <v>1093.0971189141301</v>
      </c>
      <c r="U2720" s="95">
        <v>48239.729812622099</v>
      </c>
      <c r="V2720" s="95">
        <v>7520637.0979003897</v>
      </c>
      <c r="W2720" s="95">
        <v>844.37071175128199</v>
      </c>
      <c r="X2720" s="95">
        <v>3458735.4926452599</v>
      </c>
      <c r="Y2720" s="95">
        <v>1920297.4093627899</v>
      </c>
      <c r="Z2720" s="95">
        <v>400666.93561935402</v>
      </c>
      <c r="AA2720" s="95">
        <v>192188.121572495</v>
      </c>
      <c r="AB2720" s="95">
        <v>0</v>
      </c>
      <c r="AC2720" s="95">
        <v>13876594.260009799</v>
      </c>
      <c r="AD2720" s="95">
        <v>0</v>
      </c>
      <c r="AE2720" s="95">
        <v>1593963.9754943801</v>
      </c>
      <c r="AF2720" s="95">
        <v>3191252.3303832998</v>
      </c>
      <c r="AG2720" s="95">
        <v>2712364.6915588402</v>
      </c>
      <c r="AH2720" s="95">
        <v>2382931.0915832501</v>
      </c>
      <c r="AI2720" s="95">
        <v>0</v>
      </c>
      <c r="AJ2720" s="95">
        <v>1093823.35700989</v>
      </c>
      <c r="AK2720" s="95">
        <v>415806.12126922602</v>
      </c>
      <c r="AL2720" s="95">
        <v>0</v>
      </c>
      <c r="AM2720" s="95">
        <v>178220.56695938099</v>
      </c>
      <c r="AN2720" s="95">
        <v>15262631.1607666</v>
      </c>
      <c r="AO2720" s="95">
        <v>60041783.585449196</v>
      </c>
      <c r="AP2720" s="95">
        <v>7685.05940502882</v>
      </c>
      <c r="AQ2720" s="95">
        <v>25472615.802002002</v>
      </c>
      <c r="AR2720" s="95">
        <v>14053329.670288101</v>
      </c>
      <c r="AS2720" s="95">
        <v>2780776.44390869</v>
      </c>
      <c r="AT2720" s="95">
        <v>1357257.6063842799</v>
      </c>
      <c r="AU2720" s="95">
        <v>0</v>
      </c>
      <c r="AV2720" s="95">
        <v>40096479.587890603</v>
      </c>
      <c r="AW2720" s="95">
        <v>0</v>
      </c>
      <c r="AX2720" s="95">
        <v>13607048.263427701</v>
      </c>
      <c r="AY2720" s="95">
        <v>25291441.537109401</v>
      </c>
      <c r="AZ2720" s="95">
        <v>19534077.5461426</v>
      </c>
      <c r="BA2720" s="95">
        <v>18614550.9853516</v>
      </c>
      <c r="BB2720" s="95">
        <v>0</v>
      </c>
      <c r="BC2720" s="95">
        <v>8345288.72619629</v>
      </c>
      <c r="BD2720" s="95">
        <v>2881486.26275635</v>
      </c>
      <c r="BE2720" s="95">
        <v>0</v>
      </c>
      <c r="BF2720" s="95">
        <v>1276951.24476624</v>
      </c>
      <c r="BG2720" s="95">
        <v>43578372.6083984</v>
      </c>
      <c r="BH2720" s="95">
        <v>15403049.029418901</v>
      </c>
      <c r="BI2720" s="95">
        <v>954.86022294312704</v>
      </c>
      <c r="BJ2720" s="95">
        <v>8501370.4106445294</v>
      </c>
      <c r="BK2720" s="95">
        <v>5188194.1753540002</v>
      </c>
      <c r="BL2720" s="95">
        <v>0</v>
      </c>
      <c r="BM2720" s="95">
        <v>126911.26093387599</v>
      </c>
      <c r="BN2720" s="95">
        <v>0</v>
      </c>
      <c r="BO2720" s="95">
        <v>0</v>
      </c>
      <c r="BP2720" s="95">
        <v>0</v>
      </c>
      <c r="BQ2720" s="95">
        <v>0</v>
      </c>
      <c r="BR2720" s="95">
        <v>8604627.6866455097</v>
      </c>
      <c r="BS2720" s="95">
        <v>7899966.45385742</v>
      </c>
      <c r="BT2720" s="95">
        <v>3626059.5843200702</v>
      </c>
      <c r="BU2720" s="95">
        <v>0</v>
      </c>
      <c r="BV2720" s="95">
        <v>3734715.8401794401</v>
      </c>
      <c r="BW2720" s="95">
        <v>331469.83060836798</v>
      </c>
      <c r="BX2720" s="95">
        <v>0</v>
      </c>
      <c r="BY2720" s="95">
        <v>0</v>
      </c>
      <c r="BZ2720" s="95">
        <v>0</v>
      </c>
      <c r="CA2720" s="95">
        <v>165217.16232681301</v>
      </c>
      <c r="CB2720" s="95">
        <v>10955714.0006104</v>
      </c>
      <c r="CC2720" s="95">
        <v>85330600.151367202</v>
      </c>
      <c r="CD2720" s="95">
        <v>23904245.251464799</v>
      </c>
      <c r="CE2720" s="95">
        <v>3509.92458945513</v>
      </c>
      <c r="CF2720" s="95">
        <v>595696.21057128895</v>
      </c>
      <c r="CG2720" s="95">
        <v>4167017.9700317401</v>
      </c>
      <c r="CH2720" s="95">
        <v>0</v>
      </c>
      <c r="CI2720" s="95">
        <v>168724.45701217701</v>
      </c>
      <c r="CJ2720" s="95">
        <v>11562675.8242188</v>
      </c>
      <c r="CK2720" s="95">
        <v>89719935.491210893</v>
      </c>
      <c r="CL2720" s="95">
        <v>24238228.204833999</v>
      </c>
      <c r="CM2720" s="160">
        <v>216624.030797958</v>
      </c>
      <c r="CN2720" s="160">
        <v>26848558.510009799</v>
      </c>
      <c r="CO2720" s="160">
        <v>133455565.521484</v>
      </c>
      <c r="CP2720" s="95">
        <v>24238228.204833999</v>
      </c>
      <c r="CQ2720" s="95">
        <v>0</v>
      </c>
      <c r="CR2720" s="95">
        <v>0</v>
      </c>
      <c r="CS2720" s="95">
        <v>0</v>
      </c>
      <c r="CT2720" s="95">
        <v>0</v>
      </c>
      <c r="CU2720" s="161">
        <v>11551410.211181689</v>
      </c>
      <c r="CV2720" s="161">
        <v>89497618.121398941</v>
      </c>
    </row>
    <row r="2721" spans="1:100" x14ac:dyDescent="0.2">
      <c r="A2721" s="94" t="s">
        <v>201</v>
      </c>
      <c r="B2721" s="96">
        <v>39234</v>
      </c>
      <c r="C2721" s="95">
        <v>125988.754050255</v>
      </c>
      <c r="D2721" s="95">
        <v>12.8509432479041</v>
      </c>
      <c r="E2721" s="95">
        <v>40975.696537971497</v>
      </c>
      <c r="F2721" s="95">
        <v>27770.153167962999</v>
      </c>
      <c r="G2721" s="95">
        <v>2223.73780333996</v>
      </c>
      <c r="H2721" s="95">
        <v>1285.87870332599</v>
      </c>
      <c r="I2721" s="95">
        <v>0</v>
      </c>
      <c r="J2721" s="95">
        <v>42456.334097385399</v>
      </c>
      <c r="K2721" s="95">
        <v>0</v>
      </c>
      <c r="L2721" s="95">
        <v>35956.688323497801</v>
      </c>
      <c r="M2721" s="95">
        <v>59767.229738712304</v>
      </c>
      <c r="N2721" s="95">
        <v>18673.035010576201</v>
      </c>
      <c r="O2721" s="95">
        <v>50354.2104849815</v>
      </c>
      <c r="P2721" s="95">
        <v>0</v>
      </c>
      <c r="Q2721" s="95">
        <v>8526.5565259456598</v>
      </c>
      <c r="R2721" s="95">
        <v>2556.6889052987099</v>
      </c>
      <c r="S2721" s="95">
        <v>0</v>
      </c>
      <c r="T2721" s="95">
        <v>1069.9263561666</v>
      </c>
      <c r="U2721" s="95">
        <v>49145.505776882201</v>
      </c>
      <c r="V2721" s="95">
        <v>7715924.4535522498</v>
      </c>
      <c r="W2721" s="95">
        <v>1152.9659353643699</v>
      </c>
      <c r="X2721" s="95">
        <v>3306226.4965209998</v>
      </c>
      <c r="Y2721" s="95">
        <v>1858541.0610199</v>
      </c>
      <c r="Z2721" s="95">
        <v>422774.056091309</v>
      </c>
      <c r="AA2721" s="95">
        <v>168471.39560127299</v>
      </c>
      <c r="AB2721" s="95">
        <v>0</v>
      </c>
      <c r="AC2721" s="95">
        <v>14595315.8670654</v>
      </c>
      <c r="AD2721" s="95">
        <v>0</v>
      </c>
      <c r="AE2721" s="95">
        <v>1592003.24815369</v>
      </c>
      <c r="AF2721" s="95">
        <v>3217566.0537414602</v>
      </c>
      <c r="AG2721" s="95">
        <v>2689357.7950744601</v>
      </c>
      <c r="AH2721" s="95">
        <v>2406079.3283691402</v>
      </c>
      <c r="AI2721" s="95">
        <v>0</v>
      </c>
      <c r="AJ2721" s="95">
        <v>1101668.3149871801</v>
      </c>
      <c r="AK2721" s="95">
        <v>417418.71209335298</v>
      </c>
      <c r="AL2721" s="95">
        <v>0</v>
      </c>
      <c r="AM2721" s="95">
        <v>171249.91259765599</v>
      </c>
      <c r="AN2721" s="95">
        <v>15580851.0656738</v>
      </c>
      <c r="AO2721" s="95">
        <v>62123406.939453103</v>
      </c>
      <c r="AP2721" s="95">
        <v>10199.781595110901</v>
      </c>
      <c r="AQ2721" s="95">
        <v>24363336.041259799</v>
      </c>
      <c r="AR2721" s="95">
        <v>13762464.2893066</v>
      </c>
      <c r="AS2721" s="95">
        <v>2968257.3973693801</v>
      </c>
      <c r="AT2721" s="95">
        <v>1198274.4750671401</v>
      </c>
      <c r="AU2721" s="95">
        <v>0</v>
      </c>
      <c r="AV2721" s="95">
        <v>42641937.545410201</v>
      </c>
      <c r="AW2721" s="95">
        <v>0</v>
      </c>
      <c r="AX2721" s="95">
        <v>13784588.553833</v>
      </c>
      <c r="AY2721" s="95">
        <v>25832246.4616699</v>
      </c>
      <c r="AZ2721" s="95">
        <v>19488362.645507801</v>
      </c>
      <c r="BA2721" s="95">
        <v>19002145.684082001</v>
      </c>
      <c r="BB2721" s="95">
        <v>0</v>
      </c>
      <c r="BC2721" s="95">
        <v>8472334.0931396503</v>
      </c>
      <c r="BD2721" s="95">
        <v>2921575.5787658701</v>
      </c>
      <c r="BE2721" s="95">
        <v>0</v>
      </c>
      <c r="BF2721" s="95">
        <v>1235589.72477722</v>
      </c>
      <c r="BG2721" s="95">
        <v>45079001.955566399</v>
      </c>
      <c r="BH2721" s="95">
        <v>15901146.161621099</v>
      </c>
      <c r="BI2721" s="95">
        <v>1038.47621063888</v>
      </c>
      <c r="BJ2721" s="95">
        <v>8250729.1677246103</v>
      </c>
      <c r="BK2721" s="95">
        <v>5085536.390625</v>
      </c>
      <c r="BL2721" s="95">
        <v>0</v>
      </c>
      <c r="BM2721" s="95">
        <v>115384.387212753</v>
      </c>
      <c r="BN2721" s="95">
        <v>0</v>
      </c>
      <c r="BO2721" s="95">
        <v>0</v>
      </c>
      <c r="BP2721" s="95">
        <v>0</v>
      </c>
      <c r="BQ2721" s="95">
        <v>0</v>
      </c>
      <c r="BR2721" s="95">
        <v>8748599.5927734394</v>
      </c>
      <c r="BS2721" s="95">
        <v>7895789.4921264602</v>
      </c>
      <c r="BT2721" s="95">
        <v>3702445.9284057599</v>
      </c>
      <c r="BU2721" s="95">
        <v>0</v>
      </c>
      <c r="BV2721" s="95">
        <v>3803331.9787597698</v>
      </c>
      <c r="BW2721" s="95">
        <v>335827.39854431199</v>
      </c>
      <c r="BX2721" s="95">
        <v>0</v>
      </c>
      <c r="BY2721" s="95">
        <v>0</v>
      </c>
      <c r="BZ2721" s="95">
        <v>0</v>
      </c>
      <c r="CA2721" s="95">
        <v>167211.713151932</v>
      </c>
      <c r="CB2721" s="95">
        <v>11037892.1101074</v>
      </c>
      <c r="CC2721" s="95">
        <v>87175891.5859375</v>
      </c>
      <c r="CD2721" s="95">
        <v>24120760.3054199</v>
      </c>
      <c r="CE2721" s="95">
        <v>3539.5556184351399</v>
      </c>
      <c r="CF2721" s="95">
        <v>594892.35328674305</v>
      </c>
      <c r="CG2721" s="95">
        <v>4197399.1252441397</v>
      </c>
      <c r="CH2721" s="95">
        <v>0</v>
      </c>
      <c r="CI2721" s="95">
        <v>170778.10772895801</v>
      </c>
      <c r="CJ2721" s="95">
        <v>11628145.280029301</v>
      </c>
      <c r="CK2721" s="95">
        <v>91025664.698242202</v>
      </c>
      <c r="CL2721" s="95">
        <v>24461541.192138702</v>
      </c>
      <c r="CM2721" s="160">
        <v>219610.91432571399</v>
      </c>
      <c r="CN2721" s="160">
        <v>27179517.597167999</v>
      </c>
      <c r="CO2721" s="160">
        <v>136066295.20898399</v>
      </c>
      <c r="CP2721" s="95">
        <v>24461541.192138702</v>
      </c>
      <c r="CQ2721" s="95">
        <v>0</v>
      </c>
      <c r="CR2721" s="95">
        <v>0</v>
      </c>
      <c r="CS2721" s="95">
        <v>0</v>
      </c>
      <c r="CT2721" s="95">
        <v>0</v>
      </c>
      <c r="CU2721" s="161">
        <v>11632784.463394143</v>
      </c>
      <c r="CV2721" s="161">
        <v>91373290.711181641</v>
      </c>
    </row>
    <row r="2722" spans="1:100" x14ac:dyDescent="0.2">
      <c r="A2722" s="94" t="s">
        <v>201</v>
      </c>
      <c r="B2722" s="96">
        <v>39326</v>
      </c>
      <c r="C2722" s="95">
        <v>129270.542732239</v>
      </c>
      <c r="D2722" s="95">
        <v>12.9583524299087</v>
      </c>
      <c r="E2722" s="95">
        <v>40007.610633373297</v>
      </c>
      <c r="F2722" s="95">
        <v>27570.304956674601</v>
      </c>
      <c r="G2722" s="95">
        <v>2463.2610988318902</v>
      </c>
      <c r="H2722" s="95">
        <v>1150.2936469465501</v>
      </c>
      <c r="I2722" s="95">
        <v>0</v>
      </c>
      <c r="J2722" s="95">
        <v>44553.231190681501</v>
      </c>
      <c r="K2722" s="95">
        <v>0</v>
      </c>
      <c r="L2722" s="95">
        <v>35426.836817264601</v>
      </c>
      <c r="M2722" s="95">
        <v>60153.350250244097</v>
      </c>
      <c r="N2722" s="95">
        <v>18629.2753140926</v>
      </c>
      <c r="O2722" s="95">
        <v>51872.822521209702</v>
      </c>
      <c r="P2722" s="95">
        <v>0</v>
      </c>
      <c r="Q2722" s="95">
        <v>8555.1544364690799</v>
      </c>
      <c r="R2722" s="95">
        <v>2658.2668303251298</v>
      </c>
      <c r="S2722" s="95">
        <v>0</v>
      </c>
      <c r="T2722" s="95">
        <v>1007.12612105906</v>
      </c>
      <c r="U2722" s="95">
        <v>50031.854077816002</v>
      </c>
      <c r="V2722" s="95">
        <v>7912457.3171997098</v>
      </c>
      <c r="W2722" s="95">
        <v>1067.7700587511099</v>
      </c>
      <c r="X2722" s="95">
        <v>3170038.4087829599</v>
      </c>
      <c r="Y2722" s="95">
        <v>1814574.3098907501</v>
      </c>
      <c r="Z2722" s="95">
        <v>451701.75766372698</v>
      </c>
      <c r="AA2722" s="95">
        <v>150628.71029090899</v>
      </c>
      <c r="AB2722" s="95">
        <v>0</v>
      </c>
      <c r="AC2722" s="95">
        <v>14868978.1411133</v>
      </c>
      <c r="AD2722" s="95">
        <v>0</v>
      </c>
      <c r="AE2722" s="95">
        <v>1554239.1848144501</v>
      </c>
      <c r="AF2722" s="95">
        <v>3232959.94604492</v>
      </c>
      <c r="AG2722" s="95">
        <v>2675816.3413696298</v>
      </c>
      <c r="AH2722" s="95">
        <v>2468247.9798278799</v>
      </c>
      <c r="AI2722" s="95">
        <v>0</v>
      </c>
      <c r="AJ2722" s="95">
        <v>1111848.9737396201</v>
      </c>
      <c r="AK2722" s="95">
        <v>436149.74467849702</v>
      </c>
      <c r="AL2722" s="95">
        <v>0</v>
      </c>
      <c r="AM2722" s="95">
        <v>158635.89375686599</v>
      </c>
      <c r="AN2722" s="95">
        <v>15736593.0893555</v>
      </c>
      <c r="AO2722" s="95">
        <v>64202476.0927734</v>
      </c>
      <c r="AP2722" s="95">
        <v>8685.2996047735196</v>
      </c>
      <c r="AQ2722" s="95">
        <v>23982964.395263702</v>
      </c>
      <c r="AR2722" s="95">
        <v>13706450.479126001</v>
      </c>
      <c r="AS2722" s="95">
        <v>3199178.9942627</v>
      </c>
      <c r="AT2722" s="95">
        <v>1080456.6579895001</v>
      </c>
      <c r="AU2722" s="95">
        <v>0</v>
      </c>
      <c r="AV2722" s="95">
        <v>43898156.558105499</v>
      </c>
      <c r="AW2722" s="95">
        <v>0</v>
      </c>
      <c r="AX2722" s="95">
        <v>13569547.829223599</v>
      </c>
      <c r="AY2722" s="95">
        <v>26235521.997314502</v>
      </c>
      <c r="AZ2722" s="95">
        <v>19580425.825683601</v>
      </c>
      <c r="BA2722" s="95">
        <v>19779460.494872998</v>
      </c>
      <c r="BB2722" s="95">
        <v>0</v>
      </c>
      <c r="BC2722" s="95">
        <v>8610986.23291016</v>
      </c>
      <c r="BD2722" s="95">
        <v>3066911.46411133</v>
      </c>
      <c r="BE2722" s="95">
        <v>0</v>
      </c>
      <c r="BF2722" s="95">
        <v>1163255.6931304899</v>
      </c>
      <c r="BG2722" s="95">
        <v>46613267.7021484</v>
      </c>
      <c r="BH2722" s="95">
        <v>16436045.067993199</v>
      </c>
      <c r="BI2722" s="95">
        <v>1044.15789528191</v>
      </c>
      <c r="BJ2722" s="95">
        <v>8051503.3248901404</v>
      </c>
      <c r="BK2722" s="95">
        <v>5037093.6496582003</v>
      </c>
      <c r="BL2722" s="95">
        <v>0</v>
      </c>
      <c r="BM2722" s="95">
        <v>106762.07197380099</v>
      </c>
      <c r="BN2722" s="95">
        <v>0</v>
      </c>
      <c r="BO2722" s="95">
        <v>0</v>
      </c>
      <c r="BP2722" s="95">
        <v>0</v>
      </c>
      <c r="BQ2722" s="95">
        <v>0</v>
      </c>
      <c r="BR2722" s="95">
        <v>8876683.6622314509</v>
      </c>
      <c r="BS2722" s="95">
        <v>7910774.8532714797</v>
      </c>
      <c r="BT2722" s="95">
        <v>3852872.8419494601</v>
      </c>
      <c r="BU2722" s="95">
        <v>0</v>
      </c>
      <c r="BV2722" s="95">
        <v>3877079.0146484398</v>
      </c>
      <c r="BW2722" s="95">
        <v>348748.59520721401</v>
      </c>
      <c r="BX2722" s="95">
        <v>0</v>
      </c>
      <c r="BY2722" s="95">
        <v>0</v>
      </c>
      <c r="BZ2722" s="95">
        <v>0</v>
      </c>
      <c r="CA2722" s="95">
        <v>169082.35294723499</v>
      </c>
      <c r="CB2722" s="95">
        <v>11079242.5119629</v>
      </c>
      <c r="CC2722" s="95">
        <v>88198398.4296875</v>
      </c>
      <c r="CD2722" s="95">
        <v>24519874.912353501</v>
      </c>
      <c r="CE2722" s="95">
        <v>3590.9209826588599</v>
      </c>
      <c r="CF2722" s="95">
        <v>595674.57089996303</v>
      </c>
      <c r="CG2722" s="95">
        <v>4249475.1696167002</v>
      </c>
      <c r="CH2722" s="95">
        <v>0</v>
      </c>
      <c r="CI2722" s="95">
        <v>172618.48719024699</v>
      </c>
      <c r="CJ2722" s="95">
        <v>11677751.436401401</v>
      </c>
      <c r="CK2722" s="95">
        <v>92354392.3984375</v>
      </c>
      <c r="CL2722" s="95">
        <v>24873918.551757801</v>
      </c>
      <c r="CM2722" s="160">
        <v>222234.44439125099</v>
      </c>
      <c r="CN2722" s="160">
        <v>27356159.373046901</v>
      </c>
      <c r="CO2722" s="160">
        <v>138693026.65234399</v>
      </c>
      <c r="CP2722" s="95">
        <v>24873918.551757801</v>
      </c>
      <c r="CQ2722" s="95">
        <v>0</v>
      </c>
      <c r="CR2722" s="95">
        <v>0</v>
      </c>
      <c r="CS2722" s="95">
        <v>0</v>
      </c>
      <c r="CT2722" s="95">
        <v>0</v>
      </c>
      <c r="CU2722" s="161">
        <v>11674917.082862863</v>
      </c>
      <c r="CV2722" s="161">
        <v>92447873.599304199</v>
      </c>
    </row>
    <row r="2723" spans="1:100" x14ac:dyDescent="0.2">
      <c r="A2723" s="94" t="s">
        <v>201</v>
      </c>
      <c r="B2723" s="96">
        <v>39417</v>
      </c>
      <c r="C2723" s="95">
        <v>132361.13747978199</v>
      </c>
      <c r="D2723" s="95">
        <v>11.6779442979023</v>
      </c>
      <c r="E2723" s="95">
        <v>38686.5357789993</v>
      </c>
      <c r="F2723" s="95">
        <v>26921.794650554701</v>
      </c>
      <c r="G2723" s="95">
        <v>2667.4804257452502</v>
      </c>
      <c r="H2723" s="95">
        <v>1027.7413236796899</v>
      </c>
      <c r="I2723" s="95">
        <v>0</v>
      </c>
      <c r="J2723" s="95">
        <v>46146.526194095597</v>
      </c>
      <c r="K2723" s="95">
        <v>0</v>
      </c>
      <c r="L2723" s="95">
        <v>35030.1058225632</v>
      </c>
      <c r="M2723" s="95">
        <v>60678.108445167498</v>
      </c>
      <c r="N2723" s="95">
        <v>18553.757963180498</v>
      </c>
      <c r="O2723" s="95">
        <v>53407.430709362001</v>
      </c>
      <c r="P2723" s="95">
        <v>0</v>
      </c>
      <c r="Q2723" s="95">
        <v>8595.0806938409805</v>
      </c>
      <c r="R2723" s="95">
        <v>2775.97450953722</v>
      </c>
      <c r="S2723" s="95">
        <v>0</v>
      </c>
      <c r="T2723" s="95">
        <v>966.73174013197399</v>
      </c>
      <c r="U2723" s="95">
        <v>50640.573369026199</v>
      </c>
      <c r="V2723" s="95">
        <v>8065162.8286743201</v>
      </c>
      <c r="W2723" s="95">
        <v>808.78399930894398</v>
      </c>
      <c r="X2723" s="95">
        <v>3076865.8486633301</v>
      </c>
      <c r="Y2723" s="95">
        <v>1775912.42366028</v>
      </c>
      <c r="Z2723" s="95">
        <v>478979.32822418201</v>
      </c>
      <c r="AA2723" s="95">
        <v>134618.20712089501</v>
      </c>
      <c r="AB2723" s="95">
        <v>0</v>
      </c>
      <c r="AC2723" s="95">
        <v>15204028.7978516</v>
      </c>
      <c r="AD2723" s="95">
        <v>0</v>
      </c>
      <c r="AE2723" s="95">
        <v>1555410.0209503199</v>
      </c>
      <c r="AF2723" s="95">
        <v>3251723.29223633</v>
      </c>
      <c r="AG2723" s="95">
        <v>2649742.8573913602</v>
      </c>
      <c r="AH2723" s="95">
        <v>2564703.0350341802</v>
      </c>
      <c r="AI2723" s="95">
        <v>0</v>
      </c>
      <c r="AJ2723" s="95">
        <v>1125378.9484405499</v>
      </c>
      <c r="AK2723" s="95">
        <v>460707.90576553298</v>
      </c>
      <c r="AL2723" s="95">
        <v>0</v>
      </c>
      <c r="AM2723" s="95">
        <v>152287.21894073501</v>
      </c>
      <c r="AN2723" s="95">
        <v>16011332.521484399</v>
      </c>
      <c r="AO2723" s="95">
        <v>66070909.683593802</v>
      </c>
      <c r="AP2723" s="95">
        <v>7611.6908030509903</v>
      </c>
      <c r="AQ2723" s="95">
        <v>23229363.814941399</v>
      </c>
      <c r="AR2723" s="95">
        <v>13529169.2435303</v>
      </c>
      <c r="AS2723" s="95">
        <v>3485591.3164672898</v>
      </c>
      <c r="AT2723" s="95">
        <v>974856.56680297898</v>
      </c>
      <c r="AU2723" s="95">
        <v>0</v>
      </c>
      <c r="AV2723" s="95">
        <v>45278960.587890603</v>
      </c>
      <c r="AW2723" s="95">
        <v>0</v>
      </c>
      <c r="AX2723" s="95">
        <v>13812949.8547363</v>
      </c>
      <c r="AY2723" s="95">
        <v>26727451.579589799</v>
      </c>
      <c r="AZ2723" s="95">
        <v>19562272.220214799</v>
      </c>
      <c r="BA2723" s="95">
        <v>20702798.2492676</v>
      </c>
      <c r="BB2723" s="95">
        <v>0</v>
      </c>
      <c r="BC2723" s="95">
        <v>8803056.9345703106</v>
      </c>
      <c r="BD2723" s="95">
        <v>3304310.2132873498</v>
      </c>
      <c r="BE2723" s="95">
        <v>0</v>
      </c>
      <c r="BF2723" s="95">
        <v>1124313.4764404299</v>
      </c>
      <c r="BG2723" s="95">
        <v>47319214.109863304</v>
      </c>
      <c r="BH2723" s="95">
        <v>17054807.3913574</v>
      </c>
      <c r="BI2723" s="95">
        <v>871.01301236450695</v>
      </c>
      <c r="BJ2723" s="95">
        <v>7877809.7908325205</v>
      </c>
      <c r="BK2723" s="95">
        <v>4962202.3660278302</v>
      </c>
      <c r="BL2723" s="95">
        <v>0</v>
      </c>
      <c r="BM2723" s="95">
        <v>103070.328502655</v>
      </c>
      <c r="BN2723" s="95">
        <v>0</v>
      </c>
      <c r="BO2723" s="95">
        <v>0</v>
      </c>
      <c r="BP2723" s="95">
        <v>0</v>
      </c>
      <c r="BQ2723" s="95">
        <v>0</v>
      </c>
      <c r="BR2723" s="95">
        <v>9053547.0098877009</v>
      </c>
      <c r="BS2723" s="95">
        <v>7883286.5452880897</v>
      </c>
      <c r="BT2723" s="95">
        <v>4032879.4718017601</v>
      </c>
      <c r="BU2723" s="95">
        <v>0</v>
      </c>
      <c r="BV2723" s="95">
        <v>3960224.3927917499</v>
      </c>
      <c r="BW2723" s="95">
        <v>404009.01893997198</v>
      </c>
      <c r="BX2723" s="95">
        <v>0</v>
      </c>
      <c r="BY2723" s="95">
        <v>0</v>
      </c>
      <c r="BZ2723" s="95">
        <v>0</v>
      </c>
      <c r="CA2723" s="95">
        <v>170925.42181396499</v>
      </c>
      <c r="CB2723" s="95">
        <v>11155136.159179701</v>
      </c>
      <c r="CC2723" s="95">
        <v>89553857.370117202</v>
      </c>
      <c r="CD2723" s="95">
        <v>24930128.871826202</v>
      </c>
      <c r="CE2723" s="95">
        <v>3679.4889594614501</v>
      </c>
      <c r="CF2723" s="95">
        <v>614960.80410766602</v>
      </c>
      <c r="CG2723" s="95">
        <v>4434601.5009765597</v>
      </c>
      <c r="CH2723" s="95">
        <v>0</v>
      </c>
      <c r="CI2723" s="95">
        <v>174637.33137512201</v>
      </c>
      <c r="CJ2723" s="95">
        <v>11770201.657836899</v>
      </c>
      <c r="CK2723" s="95">
        <v>93907833.402343795</v>
      </c>
      <c r="CL2723" s="95">
        <v>25332399.595703099</v>
      </c>
      <c r="CM2723" s="160">
        <v>224871.01451301601</v>
      </c>
      <c r="CN2723" s="160">
        <v>27766442.667480499</v>
      </c>
      <c r="CO2723" s="160">
        <v>141179072.64843801</v>
      </c>
      <c r="CP2723" s="95">
        <v>25332399.595703099</v>
      </c>
      <c r="CQ2723" s="95">
        <v>0</v>
      </c>
      <c r="CR2723" s="95">
        <v>0</v>
      </c>
      <c r="CS2723" s="95">
        <v>0</v>
      </c>
      <c r="CT2723" s="95">
        <v>0</v>
      </c>
      <c r="CU2723" s="161">
        <v>11770096.963287367</v>
      </c>
      <c r="CV2723" s="161">
        <v>93988458.871093765</v>
      </c>
    </row>
    <row r="2724" spans="1:100" x14ac:dyDescent="0.2">
      <c r="A2724" s="94" t="s">
        <v>201</v>
      </c>
      <c r="B2724" s="96">
        <v>39508</v>
      </c>
      <c r="C2724" s="95">
        <v>135101.00638961801</v>
      </c>
      <c r="D2724" s="95">
        <v>11.3081766209798</v>
      </c>
      <c r="E2724" s="95">
        <v>37354.002851009398</v>
      </c>
      <c r="F2724" s="95">
        <v>26680.689043521899</v>
      </c>
      <c r="G2724" s="95">
        <v>2808.06395831704</v>
      </c>
      <c r="H2724" s="95">
        <v>937.47891064733301</v>
      </c>
      <c r="I2724" s="95">
        <v>0</v>
      </c>
      <c r="J2724" s="95">
        <v>47293.950142383597</v>
      </c>
      <c r="K2724" s="95">
        <v>0</v>
      </c>
      <c r="L2724" s="95">
        <v>34924.3402638435</v>
      </c>
      <c r="M2724" s="95">
        <v>61186.2601900101</v>
      </c>
      <c r="N2724" s="95">
        <v>18384.594416141499</v>
      </c>
      <c r="O2724" s="95">
        <v>54629.201222419702</v>
      </c>
      <c r="P2724" s="95">
        <v>0</v>
      </c>
      <c r="Q2724" s="95">
        <v>8525.5697402954102</v>
      </c>
      <c r="R2724" s="95">
        <v>2885.3243629336398</v>
      </c>
      <c r="S2724" s="95">
        <v>0</v>
      </c>
      <c r="T2724" s="95">
        <v>964.63395924121096</v>
      </c>
      <c r="U2724" s="95">
        <v>51543.521494865403</v>
      </c>
      <c r="V2724" s="95">
        <v>8167921.7200927697</v>
      </c>
      <c r="W2724" s="95">
        <v>685.00901764631305</v>
      </c>
      <c r="X2724" s="95">
        <v>2881004.0234680199</v>
      </c>
      <c r="Y2724" s="95">
        <v>1726138.44473267</v>
      </c>
      <c r="Z2724" s="95">
        <v>493368.053752899</v>
      </c>
      <c r="AA2724" s="95">
        <v>119406.106834412</v>
      </c>
      <c r="AB2724" s="95">
        <v>0</v>
      </c>
      <c r="AC2724" s="95">
        <v>15670442.5482178</v>
      </c>
      <c r="AD2724" s="95">
        <v>0</v>
      </c>
      <c r="AE2724" s="95">
        <v>1528596.18809509</v>
      </c>
      <c r="AF2724" s="95">
        <v>3237715.9779052702</v>
      </c>
      <c r="AG2724" s="95">
        <v>2615606.4392089802</v>
      </c>
      <c r="AH2724" s="95">
        <v>2617351.0815429701</v>
      </c>
      <c r="AI2724" s="95">
        <v>0</v>
      </c>
      <c r="AJ2724" s="95">
        <v>1126993.4163970901</v>
      </c>
      <c r="AK2724" s="95">
        <v>467436.73730850202</v>
      </c>
      <c r="AL2724" s="95">
        <v>0</v>
      </c>
      <c r="AM2724" s="95">
        <v>145544.437320709</v>
      </c>
      <c r="AN2724" s="95">
        <v>16205483.278198199</v>
      </c>
      <c r="AO2724" s="95">
        <v>67505242.823242202</v>
      </c>
      <c r="AP2724" s="95">
        <v>5985.8037428259904</v>
      </c>
      <c r="AQ2724" s="95">
        <v>21916082.120361298</v>
      </c>
      <c r="AR2724" s="95">
        <v>13462156.848998999</v>
      </c>
      <c r="AS2724" s="95">
        <v>3569016.3449401902</v>
      </c>
      <c r="AT2724" s="95">
        <v>882191.16085052502</v>
      </c>
      <c r="AU2724" s="95">
        <v>0</v>
      </c>
      <c r="AV2724" s="95">
        <v>47268209.334472701</v>
      </c>
      <c r="AW2724" s="95">
        <v>0</v>
      </c>
      <c r="AX2724" s="95">
        <v>13736636.151489301</v>
      </c>
      <c r="AY2724" s="95">
        <v>26882410.7578125</v>
      </c>
      <c r="AZ2724" s="95">
        <v>19464354.978271499</v>
      </c>
      <c r="BA2724" s="95">
        <v>21288290.444091801</v>
      </c>
      <c r="BB2724" s="95">
        <v>0</v>
      </c>
      <c r="BC2724" s="95">
        <v>8901836.7091064509</v>
      </c>
      <c r="BD2724" s="95">
        <v>3378168.7813110398</v>
      </c>
      <c r="BE2724" s="95">
        <v>0</v>
      </c>
      <c r="BF2724" s="95">
        <v>1091009.0744171101</v>
      </c>
      <c r="BG2724" s="95">
        <v>48698255.607910201</v>
      </c>
      <c r="BH2724" s="95">
        <v>16014299.431152301</v>
      </c>
      <c r="BI2724" s="95">
        <v>905.13548143953096</v>
      </c>
      <c r="BJ2724" s="95">
        <v>6839855.1409301804</v>
      </c>
      <c r="BK2724" s="95">
        <v>4387287.0776977502</v>
      </c>
      <c r="BL2724" s="95">
        <v>0</v>
      </c>
      <c r="BM2724" s="95">
        <v>94578.492045402498</v>
      </c>
      <c r="BN2724" s="95">
        <v>0</v>
      </c>
      <c r="BO2724" s="95">
        <v>0</v>
      </c>
      <c r="BP2724" s="95">
        <v>0</v>
      </c>
      <c r="BQ2724" s="95">
        <v>0</v>
      </c>
      <c r="BR2724" s="95">
        <v>8164649.1383667002</v>
      </c>
      <c r="BS2724" s="95">
        <v>7014496.2643432599</v>
      </c>
      <c r="BT2724" s="95">
        <v>4144902.05505371</v>
      </c>
      <c r="BU2724" s="95">
        <v>0</v>
      </c>
      <c r="BV2724" s="95">
        <v>3558789.0502624498</v>
      </c>
      <c r="BW2724" s="95">
        <v>402212.90856170701</v>
      </c>
      <c r="BX2724" s="95">
        <v>0</v>
      </c>
      <c r="BY2724" s="95">
        <v>0</v>
      </c>
      <c r="BZ2724" s="95">
        <v>0</v>
      </c>
      <c r="CA2724" s="95">
        <v>172568.704816818</v>
      </c>
      <c r="CB2724" s="95">
        <v>11080346.017944301</v>
      </c>
      <c r="CC2724" s="95">
        <v>90143653.558593795</v>
      </c>
      <c r="CD2724" s="95">
        <v>22860745.0617676</v>
      </c>
      <c r="CE2724" s="95">
        <v>3754.6235396861998</v>
      </c>
      <c r="CF2724" s="95">
        <v>611706.88663482701</v>
      </c>
      <c r="CG2724" s="95">
        <v>4468699.5184936495</v>
      </c>
      <c r="CH2724" s="95">
        <v>0</v>
      </c>
      <c r="CI2724" s="95">
        <v>176312.08989334101</v>
      </c>
      <c r="CJ2724" s="95">
        <v>11685064.831176801</v>
      </c>
      <c r="CK2724" s="95">
        <v>94366383.328125</v>
      </c>
      <c r="CL2724" s="95">
        <v>23267275.4533691</v>
      </c>
      <c r="CM2724" s="160">
        <v>227429.556884766</v>
      </c>
      <c r="CN2724" s="160">
        <v>27896531.972167999</v>
      </c>
      <c r="CO2724" s="160">
        <v>143169614.76171899</v>
      </c>
      <c r="CP2724" s="95">
        <v>23267275.4533691</v>
      </c>
      <c r="CQ2724" s="95">
        <v>0</v>
      </c>
      <c r="CR2724" s="95">
        <v>0</v>
      </c>
      <c r="CS2724" s="95">
        <v>0</v>
      </c>
      <c r="CT2724" s="95">
        <v>0</v>
      </c>
      <c r="CU2724" s="161">
        <v>11692052.904579127</v>
      </c>
      <c r="CV2724" s="161">
        <v>94612353.077087447</v>
      </c>
    </row>
    <row r="2725" spans="1:100" x14ac:dyDescent="0.2">
      <c r="A2725" s="94" t="s">
        <v>201</v>
      </c>
      <c r="B2725" s="96">
        <v>39600</v>
      </c>
      <c r="C2725" s="95">
        <v>137384.99389267</v>
      </c>
      <c r="D2725" s="95">
        <v>9.8018516349838993</v>
      </c>
      <c r="E2725" s="95">
        <v>35759.668897628799</v>
      </c>
      <c r="F2725" s="95">
        <v>25975.542264461499</v>
      </c>
      <c r="G2725" s="95">
        <v>3009.1679388284701</v>
      </c>
      <c r="H2725" s="95">
        <v>811.16775640845299</v>
      </c>
      <c r="I2725" s="95">
        <v>0</v>
      </c>
      <c r="J2725" s="95">
        <v>49211.124952316299</v>
      </c>
      <c r="K2725" s="95">
        <v>0</v>
      </c>
      <c r="L2725" s="95">
        <v>34700.413973808303</v>
      </c>
      <c r="M2725" s="95">
        <v>61268.206147193901</v>
      </c>
      <c r="N2725" s="95">
        <v>18243.304422855399</v>
      </c>
      <c r="O2725" s="95">
        <v>55459.679141044602</v>
      </c>
      <c r="P2725" s="95">
        <v>0</v>
      </c>
      <c r="Q2725" s="95">
        <v>8583.2728652954102</v>
      </c>
      <c r="R2725" s="95">
        <v>2988.5503773689302</v>
      </c>
      <c r="S2725" s="95">
        <v>0</v>
      </c>
      <c r="T2725" s="95">
        <v>955.060496330261</v>
      </c>
      <c r="U2725" s="95">
        <v>52426.966659069098</v>
      </c>
      <c r="V2725" s="95">
        <v>8308011.4296264602</v>
      </c>
      <c r="W2725" s="95">
        <v>499.12880964949699</v>
      </c>
      <c r="X2725" s="95">
        <v>2779293.2269897498</v>
      </c>
      <c r="Y2725" s="95">
        <v>1696786.8953247101</v>
      </c>
      <c r="Z2725" s="95">
        <v>514789.39993667603</v>
      </c>
      <c r="AA2725" s="95">
        <v>105913.262859344</v>
      </c>
      <c r="AB2725" s="95">
        <v>0</v>
      </c>
      <c r="AC2725" s="95">
        <v>16192038.8863525</v>
      </c>
      <c r="AD2725" s="95">
        <v>0</v>
      </c>
      <c r="AE2725" s="95">
        <v>1515984.0055541999</v>
      </c>
      <c r="AF2725" s="95">
        <v>3250896.8983154302</v>
      </c>
      <c r="AG2725" s="95">
        <v>2595308.44952393</v>
      </c>
      <c r="AH2725" s="95">
        <v>2654390.9582824698</v>
      </c>
      <c r="AI2725" s="95">
        <v>0</v>
      </c>
      <c r="AJ2725" s="95">
        <v>1135512.3793029799</v>
      </c>
      <c r="AK2725" s="95">
        <v>476241.05141448998</v>
      </c>
      <c r="AL2725" s="95">
        <v>0</v>
      </c>
      <c r="AM2725" s="95">
        <v>141373.73651313799</v>
      </c>
      <c r="AN2725" s="95">
        <v>16520473.2661133</v>
      </c>
      <c r="AO2725" s="95">
        <v>69230933.9609375</v>
      </c>
      <c r="AP2725" s="95">
        <v>4553.5091770291301</v>
      </c>
      <c r="AQ2725" s="95">
        <v>21463632.8364258</v>
      </c>
      <c r="AR2725" s="95">
        <v>13255837.2768555</v>
      </c>
      <c r="AS2725" s="95">
        <v>3812684.6007690402</v>
      </c>
      <c r="AT2725" s="95">
        <v>793034.62512206996</v>
      </c>
      <c r="AU2725" s="95">
        <v>0</v>
      </c>
      <c r="AV2725" s="95">
        <v>49643614.335449196</v>
      </c>
      <c r="AW2725" s="95">
        <v>0</v>
      </c>
      <c r="AX2725" s="95">
        <v>13778333.1835938</v>
      </c>
      <c r="AY2725" s="95">
        <v>27184578.600097701</v>
      </c>
      <c r="AZ2725" s="95">
        <v>19526817.965576202</v>
      </c>
      <c r="BA2725" s="95">
        <v>21907468.707519501</v>
      </c>
      <c r="BB2725" s="95">
        <v>0</v>
      </c>
      <c r="BC2725" s="95">
        <v>8989794.1248779297</v>
      </c>
      <c r="BD2725" s="95">
        <v>3515755.7286377</v>
      </c>
      <c r="BE2725" s="95">
        <v>0</v>
      </c>
      <c r="BF2725" s="95">
        <v>1072749.6861267099</v>
      </c>
      <c r="BG2725" s="95">
        <v>50306538.491699196</v>
      </c>
      <c r="BH2725" s="95">
        <v>16527401.1522217</v>
      </c>
      <c r="BI2725" s="95">
        <v>593.70116692781403</v>
      </c>
      <c r="BJ2725" s="95">
        <v>6665451.04296875</v>
      </c>
      <c r="BK2725" s="95">
        <v>4329000.9899292002</v>
      </c>
      <c r="BL2725" s="95">
        <v>0</v>
      </c>
      <c r="BM2725" s="95">
        <v>85331.506190300002</v>
      </c>
      <c r="BN2725" s="95">
        <v>0</v>
      </c>
      <c r="BO2725" s="95">
        <v>0</v>
      </c>
      <c r="BP2725" s="95">
        <v>0</v>
      </c>
      <c r="BQ2725" s="95">
        <v>0</v>
      </c>
      <c r="BR2725" s="95">
        <v>8204769.4691772498</v>
      </c>
      <c r="BS2725" s="95">
        <v>7040969.8637695303</v>
      </c>
      <c r="BT2725" s="95">
        <v>4264818.8047485398</v>
      </c>
      <c r="BU2725" s="95">
        <v>0</v>
      </c>
      <c r="BV2725" s="95">
        <v>3633039.6711120601</v>
      </c>
      <c r="BW2725" s="95">
        <v>418580.61831664998</v>
      </c>
      <c r="BX2725" s="95">
        <v>0</v>
      </c>
      <c r="BY2725" s="95">
        <v>0</v>
      </c>
      <c r="BZ2725" s="95">
        <v>0</v>
      </c>
      <c r="CA2725" s="95">
        <v>173295.21036910999</v>
      </c>
      <c r="CB2725" s="95">
        <v>11096398.158813501</v>
      </c>
      <c r="CC2725" s="95">
        <v>90835736.511718795</v>
      </c>
      <c r="CD2725" s="95">
        <v>23188143.78125</v>
      </c>
      <c r="CE2725" s="95">
        <v>3835.0189778506801</v>
      </c>
      <c r="CF2725" s="95">
        <v>616877.83636474598</v>
      </c>
      <c r="CG2725" s="95">
        <v>4568149.02978516</v>
      </c>
      <c r="CH2725" s="95">
        <v>0</v>
      </c>
      <c r="CI2725" s="95">
        <v>177149.06426429699</v>
      </c>
      <c r="CJ2725" s="95">
        <v>11712472.2315674</v>
      </c>
      <c r="CK2725" s="95">
        <v>95476838.017578095</v>
      </c>
      <c r="CL2725" s="95">
        <v>23617508.4367676</v>
      </c>
      <c r="CM2725" s="160">
        <v>229200.162200928</v>
      </c>
      <c r="CN2725" s="160">
        <v>28253197.043945301</v>
      </c>
      <c r="CO2725" s="160">
        <v>145806671.39453101</v>
      </c>
      <c r="CP2725" s="95">
        <v>23617508.4367676</v>
      </c>
      <c r="CQ2725" s="95">
        <v>0</v>
      </c>
      <c r="CR2725" s="95">
        <v>0</v>
      </c>
      <c r="CS2725" s="95">
        <v>0</v>
      </c>
      <c r="CT2725" s="95">
        <v>0</v>
      </c>
      <c r="CU2725" s="161">
        <v>11713275.995178247</v>
      </c>
      <c r="CV2725" s="161">
        <v>95403885.541503951</v>
      </c>
    </row>
    <row r="2726" spans="1:100" x14ac:dyDescent="0.2">
      <c r="A2726" s="94" t="s">
        <v>201</v>
      </c>
      <c r="B2726" s="96">
        <v>39692</v>
      </c>
      <c r="C2726" s="95">
        <v>139918.54909324599</v>
      </c>
      <c r="D2726" s="95">
        <v>10.6039813869866</v>
      </c>
      <c r="E2726" s="95">
        <v>34359.382862091101</v>
      </c>
      <c r="F2726" s="95">
        <v>25377.838009119001</v>
      </c>
      <c r="G2726" s="95">
        <v>3220.5391340553801</v>
      </c>
      <c r="H2726" s="95">
        <v>719.82265198975801</v>
      </c>
      <c r="I2726" s="95">
        <v>0</v>
      </c>
      <c r="J2726" s="95">
        <v>50923.724823951699</v>
      </c>
      <c r="K2726" s="95">
        <v>0</v>
      </c>
      <c r="L2726" s="95">
        <v>34182.2345495224</v>
      </c>
      <c r="M2726" s="95">
        <v>61707.688506126397</v>
      </c>
      <c r="N2726" s="95">
        <v>18082.676132679</v>
      </c>
      <c r="O2726" s="95">
        <v>56549.694957256303</v>
      </c>
      <c r="P2726" s="95">
        <v>0</v>
      </c>
      <c r="Q2726" s="95">
        <v>8459.0456833839398</v>
      </c>
      <c r="R2726" s="95">
        <v>3061.8839735090701</v>
      </c>
      <c r="S2726" s="95">
        <v>0</v>
      </c>
      <c r="T2726" s="95">
        <v>952.00097883492697</v>
      </c>
      <c r="U2726" s="95">
        <v>53547.181176185601</v>
      </c>
      <c r="V2726" s="95">
        <v>8517174.8502197303</v>
      </c>
      <c r="W2726" s="95">
        <v>624.97249440848805</v>
      </c>
      <c r="X2726" s="95">
        <v>2678297.0484314002</v>
      </c>
      <c r="Y2726" s="95">
        <v>1659199.3992309601</v>
      </c>
      <c r="Z2726" s="95">
        <v>534185.89886474598</v>
      </c>
      <c r="AA2726" s="95">
        <v>94000.663537025495</v>
      </c>
      <c r="AB2726" s="95">
        <v>0</v>
      </c>
      <c r="AC2726" s="95">
        <v>16476378.350097699</v>
      </c>
      <c r="AD2726" s="95">
        <v>0</v>
      </c>
      <c r="AE2726" s="95">
        <v>1496049.3238220201</v>
      </c>
      <c r="AF2726" s="95">
        <v>3275272.79968262</v>
      </c>
      <c r="AG2726" s="95">
        <v>2563436.11114502</v>
      </c>
      <c r="AH2726" s="95">
        <v>2678002.6351928702</v>
      </c>
      <c r="AI2726" s="95">
        <v>0</v>
      </c>
      <c r="AJ2726" s="95">
        <v>1143481.3850708001</v>
      </c>
      <c r="AK2726" s="95">
        <v>483158.55817031901</v>
      </c>
      <c r="AL2726" s="95">
        <v>0</v>
      </c>
      <c r="AM2726" s="95">
        <v>136130.238687515</v>
      </c>
      <c r="AN2726" s="95">
        <v>16840953.181152299</v>
      </c>
      <c r="AO2726" s="95">
        <v>71648118.991210893</v>
      </c>
      <c r="AP2726" s="95">
        <v>4923.3129537701598</v>
      </c>
      <c r="AQ2726" s="95">
        <v>21213443.550537098</v>
      </c>
      <c r="AR2726" s="95">
        <v>12998007.2545166</v>
      </c>
      <c r="AS2726" s="95">
        <v>4004754.58129883</v>
      </c>
      <c r="AT2726" s="95">
        <v>715239.86344909703</v>
      </c>
      <c r="AU2726" s="95">
        <v>0</v>
      </c>
      <c r="AV2726" s="95">
        <v>50974889.284667999</v>
      </c>
      <c r="AW2726" s="95">
        <v>0</v>
      </c>
      <c r="AX2726" s="95">
        <v>13753650.4522705</v>
      </c>
      <c r="AY2726" s="95">
        <v>27817615.4450684</v>
      </c>
      <c r="AZ2726" s="95">
        <v>19405355.865478501</v>
      </c>
      <c r="BA2726" s="95">
        <v>22397979.245849598</v>
      </c>
      <c r="BB2726" s="95">
        <v>0</v>
      </c>
      <c r="BC2726" s="95">
        <v>9104448.2834472694</v>
      </c>
      <c r="BD2726" s="95">
        <v>3607202.2224426302</v>
      </c>
      <c r="BE2726" s="95">
        <v>0</v>
      </c>
      <c r="BF2726" s="95">
        <v>1044778.2838974</v>
      </c>
      <c r="BG2726" s="95">
        <v>52181370.916992202</v>
      </c>
      <c r="BH2726" s="95">
        <v>16918337.603271499</v>
      </c>
      <c r="BI2726" s="95">
        <v>535.15230765938804</v>
      </c>
      <c r="BJ2726" s="95">
        <v>6428454.1080322303</v>
      </c>
      <c r="BK2726" s="95">
        <v>4223678.5235595703</v>
      </c>
      <c r="BL2726" s="95">
        <v>0</v>
      </c>
      <c r="BM2726" s="95">
        <v>76831.800892829895</v>
      </c>
      <c r="BN2726" s="95">
        <v>0</v>
      </c>
      <c r="BO2726" s="95">
        <v>0</v>
      </c>
      <c r="BP2726" s="95">
        <v>0</v>
      </c>
      <c r="BQ2726" s="95">
        <v>0</v>
      </c>
      <c r="BR2726" s="95">
        <v>8348945.6433105497</v>
      </c>
      <c r="BS2726" s="95">
        <v>6986097.5711669903</v>
      </c>
      <c r="BT2726" s="95">
        <v>4359358.6927490197</v>
      </c>
      <c r="BU2726" s="95">
        <v>0</v>
      </c>
      <c r="BV2726" s="95">
        <v>3685104.3228759798</v>
      </c>
      <c r="BW2726" s="95">
        <v>425026.98662185698</v>
      </c>
      <c r="BX2726" s="95">
        <v>0</v>
      </c>
      <c r="BY2726" s="95">
        <v>0</v>
      </c>
      <c r="BZ2726" s="95">
        <v>0</v>
      </c>
      <c r="CA2726" s="95">
        <v>174241.80709075899</v>
      </c>
      <c r="CB2726" s="95">
        <v>11189441.236938501</v>
      </c>
      <c r="CC2726" s="95">
        <v>92373177.288085893</v>
      </c>
      <c r="CD2726" s="95">
        <v>23336922.2419434</v>
      </c>
      <c r="CE2726" s="95">
        <v>3930.0694171786299</v>
      </c>
      <c r="CF2726" s="95">
        <v>627008.80199432396</v>
      </c>
      <c r="CG2726" s="95">
        <v>4723620.2947998</v>
      </c>
      <c r="CH2726" s="95">
        <v>0</v>
      </c>
      <c r="CI2726" s="95">
        <v>178146.30761718799</v>
      </c>
      <c r="CJ2726" s="95">
        <v>11811099.2541504</v>
      </c>
      <c r="CK2726" s="95">
        <v>97359382.313476607</v>
      </c>
      <c r="CL2726" s="95">
        <v>23763065.5693359</v>
      </c>
      <c r="CM2726" s="160">
        <v>231045.01011085499</v>
      </c>
      <c r="CN2726" s="160">
        <v>28657217.252441399</v>
      </c>
      <c r="CO2726" s="160">
        <v>149336346.63671899</v>
      </c>
      <c r="CP2726" s="95">
        <v>23763065.5693359</v>
      </c>
      <c r="CQ2726" s="95">
        <v>0</v>
      </c>
      <c r="CR2726" s="95">
        <v>0</v>
      </c>
      <c r="CS2726" s="95">
        <v>0</v>
      </c>
      <c r="CT2726" s="95">
        <v>0</v>
      </c>
      <c r="CU2726" s="161">
        <v>11816450.038932825</v>
      </c>
      <c r="CV2726" s="161">
        <v>97096797.582885697</v>
      </c>
    </row>
    <row r="2727" spans="1:100" x14ac:dyDescent="0.2">
      <c r="A2727" s="94" t="s">
        <v>201</v>
      </c>
      <c r="B2727" s="96">
        <v>39783</v>
      </c>
      <c r="C2727" s="95">
        <v>140833.22254180899</v>
      </c>
      <c r="D2727" s="95">
        <v>10.382315980969</v>
      </c>
      <c r="E2727" s="95">
        <v>32953.194214820898</v>
      </c>
      <c r="F2727" s="95">
        <v>24646.8148729801</v>
      </c>
      <c r="G2727" s="95">
        <v>3380.6079605519799</v>
      </c>
      <c r="H2727" s="95">
        <v>596.25395144522201</v>
      </c>
      <c r="I2727" s="95">
        <v>0</v>
      </c>
      <c r="J2727" s="95">
        <v>52102.446984291098</v>
      </c>
      <c r="K2727" s="95">
        <v>0</v>
      </c>
      <c r="L2727" s="95">
        <v>33465.6021289825</v>
      </c>
      <c r="M2727" s="95">
        <v>61375.524302005797</v>
      </c>
      <c r="N2727" s="95">
        <v>17836.665344238299</v>
      </c>
      <c r="O2727" s="95">
        <v>57025.1045532227</v>
      </c>
      <c r="P2727" s="95">
        <v>0</v>
      </c>
      <c r="Q2727" s="95">
        <v>8399.3221166133899</v>
      </c>
      <c r="R2727" s="95">
        <v>3131.6421675383999</v>
      </c>
      <c r="S2727" s="95">
        <v>0</v>
      </c>
      <c r="T2727" s="95">
        <v>919.17931061238096</v>
      </c>
      <c r="U2727" s="95">
        <v>54300.7778248787</v>
      </c>
      <c r="V2727" s="95">
        <v>8505810.3675537091</v>
      </c>
      <c r="W2727" s="95">
        <v>804.37315971404303</v>
      </c>
      <c r="X2727" s="95">
        <v>2545025.2717590299</v>
      </c>
      <c r="Y2727" s="95">
        <v>1602187.6739654499</v>
      </c>
      <c r="Z2727" s="95">
        <v>545194.62852478004</v>
      </c>
      <c r="AA2727" s="95">
        <v>77143.425721168504</v>
      </c>
      <c r="AB2727" s="95">
        <v>0</v>
      </c>
      <c r="AC2727" s="95">
        <v>16763427.419433599</v>
      </c>
      <c r="AD2727" s="95">
        <v>0</v>
      </c>
      <c r="AE2727" s="95">
        <v>1441232.7991790799</v>
      </c>
      <c r="AF2727" s="95">
        <v>3245323.7864685101</v>
      </c>
      <c r="AG2727" s="95">
        <v>2516954.4162597698</v>
      </c>
      <c r="AH2727" s="95">
        <v>2706604.9989929199</v>
      </c>
      <c r="AI2727" s="95">
        <v>0</v>
      </c>
      <c r="AJ2727" s="95">
        <v>1136863.4224853499</v>
      </c>
      <c r="AK2727" s="95">
        <v>490295.85624694801</v>
      </c>
      <c r="AL2727" s="95">
        <v>0</v>
      </c>
      <c r="AM2727" s="95">
        <v>127992.050033569</v>
      </c>
      <c r="AN2727" s="95">
        <v>17145924.134765599</v>
      </c>
      <c r="AO2727" s="95">
        <v>72082978.371093795</v>
      </c>
      <c r="AP2727" s="95">
        <v>8476.37811791897</v>
      </c>
      <c r="AQ2727" s="95">
        <v>20158207.5004883</v>
      </c>
      <c r="AR2727" s="95">
        <v>12481668.1549072</v>
      </c>
      <c r="AS2727" s="95">
        <v>4128642.2367553702</v>
      </c>
      <c r="AT2727" s="95">
        <v>585680.97857666004</v>
      </c>
      <c r="AU2727" s="95">
        <v>0</v>
      </c>
      <c r="AV2727" s="95">
        <v>52565123.801269501</v>
      </c>
      <c r="AW2727" s="95">
        <v>0</v>
      </c>
      <c r="AX2727" s="95">
        <v>13420370.4133301</v>
      </c>
      <c r="AY2727" s="95">
        <v>27748837.605957001</v>
      </c>
      <c r="AZ2727" s="95">
        <v>19165886.408203099</v>
      </c>
      <c r="BA2727" s="95">
        <v>22731193.1401367</v>
      </c>
      <c r="BB2727" s="95">
        <v>0</v>
      </c>
      <c r="BC2727" s="95">
        <v>9099226.1433105506</v>
      </c>
      <c r="BD2727" s="95">
        <v>3668176.9038391099</v>
      </c>
      <c r="BE2727" s="95">
        <v>0</v>
      </c>
      <c r="BF2727" s="95">
        <v>995291.32362365699</v>
      </c>
      <c r="BG2727" s="95">
        <v>53544889.145019501</v>
      </c>
      <c r="BH2727" s="95">
        <v>17240347.198974598</v>
      </c>
      <c r="BI2727" s="95">
        <v>1506.8885617107201</v>
      </c>
      <c r="BJ2727" s="95">
        <v>6200321.0489502</v>
      </c>
      <c r="BK2727" s="95">
        <v>4089083.8644409198</v>
      </c>
      <c r="BL2727" s="95">
        <v>0</v>
      </c>
      <c r="BM2727" s="95">
        <v>54638.047909736597</v>
      </c>
      <c r="BN2727" s="95">
        <v>0</v>
      </c>
      <c r="BO2727" s="95">
        <v>0</v>
      </c>
      <c r="BP2727" s="95">
        <v>0</v>
      </c>
      <c r="BQ2727" s="95">
        <v>0</v>
      </c>
      <c r="BR2727" s="95">
        <v>8374800.3599243201</v>
      </c>
      <c r="BS2727" s="95">
        <v>6906066.0720214797</v>
      </c>
      <c r="BT2727" s="95">
        <v>4424127.44384766</v>
      </c>
      <c r="BU2727" s="95">
        <v>0</v>
      </c>
      <c r="BV2727" s="95">
        <v>3708671.9652404799</v>
      </c>
      <c r="BW2727" s="95">
        <v>429868.459815979</v>
      </c>
      <c r="BX2727" s="95">
        <v>0</v>
      </c>
      <c r="BY2727" s="95">
        <v>0</v>
      </c>
      <c r="BZ2727" s="95">
        <v>0</v>
      </c>
      <c r="CA2727" s="95">
        <v>173637.610498428</v>
      </c>
      <c r="CB2727" s="95">
        <v>11047261.743896499</v>
      </c>
      <c r="CC2727" s="95">
        <v>91790344.859375</v>
      </c>
      <c r="CD2727" s="95">
        <v>23442831.755615201</v>
      </c>
      <c r="CE2727" s="95">
        <v>3973.6263215541799</v>
      </c>
      <c r="CF2727" s="95">
        <v>624558.95719909703</v>
      </c>
      <c r="CG2727" s="95">
        <v>4700762.3740234403</v>
      </c>
      <c r="CH2727" s="95">
        <v>0</v>
      </c>
      <c r="CI2727" s="95">
        <v>177631.496303558</v>
      </c>
      <c r="CJ2727" s="95">
        <v>11678681.347168</v>
      </c>
      <c r="CK2727" s="95">
        <v>96779918.631835893</v>
      </c>
      <c r="CL2727" s="95">
        <v>23872674.589843798</v>
      </c>
      <c r="CM2727" s="160">
        <v>231607.46399498</v>
      </c>
      <c r="CN2727" s="160">
        <v>28846903.568847701</v>
      </c>
      <c r="CO2727" s="160">
        <v>150457832.43554699</v>
      </c>
      <c r="CP2727" s="95">
        <v>23872674.589843798</v>
      </c>
      <c r="CQ2727" s="95">
        <v>0</v>
      </c>
      <c r="CR2727" s="95">
        <v>0</v>
      </c>
      <c r="CS2727" s="95">
        <v>0</v>
      </c>
      <c r="CT2727" s="95">
        <v>0</v>
      </c>
      <c r="CU2727" s="161">
        <v>11671820.701095596</v>
      </c>
      <c r="CV2727" s="161">
        <v>96491107.233398438</v>
      </c>
    </row>
    <row r="2728" spans="1:100" x14ac:dyDescent="0.2">
      <c r="A2728" s="94" t="s">
        <v>201</v>
      </c>
      <c r="B2728" s="96">
        <v>39873</v>
      </c>
      <c r="C2728" s="95">
        <v>143149.96612739601</v>
      </c>
      <c r="D2728" s="95">
        <v>9.1456169069279003</v>
      </c>
      <c r="E2728" s="95">
        <v>31741.916363000899</v>
      </c>
      <c r="F2728" s="95">
        <v>23991.9625461102</v>
      </c>
      <c r="G2728" s="95">
        <v>3530.7334495782902</v>
      </c>
      <c r="H2728" s="95">
        <v>497.58740497008</v>
      </c>
      <c r="I2728" s="95">
        <v>0</v>
      </c>
      <c r="J2728" s="95">
        <v>53127.940853118896</v>
      </c>
      <c r="K2728" s="95">
        <v>0</v>
      </c>
      <c r="L2728" s="95">
        <v>33280.769858360298</v>
      </c>
      <c r="M2728" s="95">
        <v>61883.7279777527</v>
      </c>
      <c r="N2728" s="95">
        <v>17682.112076520902</v>
      </c>
      <c r="O2728" s="95">
        <v>57958.474133014701</v>
      </c>
      <c r="P2728" s="95">
        <v>0</v>
      </c>
      <c r="Q2728" s="95">
        <v>8462.2327669858896</v>
      </c>
      <c r="R2728" s="95">
        <v>3236.7460068464302</v>
      </c>
      <c r="S2728" s="95">
        <v>0</v>
      </c>
      <c r="T2728" s="95">
        <v>903.96613803505898</v>
      </c>
      <c r="U2728" s="95">
        <v>55121.941795826002</v>
      </c>
      <c r="V2728" s="95">
        <v>8609433.1405029297</v>
      </c>
      <c r="W2728" s="95">
        <v>887.20210853218998</v>
      </c>
      <c r="X2728" s="95">
        <v>2436609.7424316402</v>
      </c>
      <c r="Y2728" s="95">
        <v>1550423.1190795901</v>
      </c>
      <c r="Z2728" s="95">
        <v>559802.55703735398</v>
      </c>
      <c r="AA2728" s="95">
        <v>64962.009164810202</v>
      </c>
      <c r="AB2728" s="95">
        <v>0</v>
      </c>
      <c r="AC2728" s="95">
        <v>17198077.955322299</v>
      </c>
      <c r="AD2728" s="95">
        <v>0</v>
      </c>
      <c r="AE2728" s="95">
        <v>1420917.4212646501</v>
      </c>
      <c r="AF2728" s="95">
        <v>3283930.2406310998</v>
      </c>
      <c r="AG2728" s="95">
        <v>2468374.3033447298</v>
      </c>
      <c r="AH2728" s="95">
        <v>2754369.8493347201</v>
      </c>
      <c r="AI2728" s="95">
        <v>0</v>
      </c>
      <c r="AJ2728" s="95">
        <v>1146259.1592865</v>
      </c>
      <c r="AK2728" s="95">
        <v>506019.39205169701</v>
      </c>
      <c r="AL2728" s="95">
        <v>0</v>
      </c>
      <c r="AM2728" s="95">
        <v>122493.017303467</v>
      </c>
      <c r="AN2728" s="95">
        <v>17439983.167480499</v>
      </c>
      <c r="AO2728" s="95">
        <v>73582227.433593795</v>
      </c>
      <c r="AP2728" s="95">
        <v>7308.2278190255201</v>
      </c>
      <c r="AQ2728" s="95">
        <v>18978705.684814502</v>
      </c>
      <c r="AR2728" s="95">
        <v>12104607.8123779</v>
      </c>
      <c r="AS2728" s="95">
        <v>4210377.50854492</v>
      </c>
      <c r="AT2728" s="95">
        <v>500226.35495376599</v>
      </c>
      <c r="AU2728" s="95">
        <v>0</v>
      </c>
      <c r="AV2728" s="95">
        <v>54305632.371093802</v>
      </c>
      <c r="AW2728" s="95">
        <v>0</v>
      </c>
      <c r="AX2728" s="95">
        <v>13265835.7421875</v>
      </c>
      <c r="AY2728" s="95">
        <v>28254463.345947299</v>
      </c>
      <c r="AZ2728" s="95">
        <v>18883406.560058601</v>
      </c>
      <c r="BA2728" s="95">
        <v>23215062.103515599</v>
      </c>
      <c r="BB2728" s="95">
        <v>0</v>
      </c>
      <c r="BC2728" s="95">
        <v>9163453.1262206994</v>
      </c>
      <c r="BD2728" s="95">
        <v>3776295.30609131</v>
      </c>
      <c r="BE2728" s="95">
        <v>0</v>
      </c>
      <c r="BF2728" s="95">
        <v>955829.37680816697</v>
      </c>
      <c r="BG2728" s="95">
        <v>54949736.5</v>
      </c>
      <c r="BH2728" s="95">
        <v>17468598.1101074</v>
      </c>
      <c r="BI2728" s="95">
        <v>1483.9579944014499</v>
      </c>
      <c r="BJ2728" s="95">
        <v>5965526.36291504</v>
      </c>
      <c r="BK2728" s="95">
        <v>3966989.7844543499</v>
      </c>
      <c r="BL2728" s="95">
        <v>0</v>
      </c>
      <c r="BM2728" s="95">
        <v>60210.446564197497</v>
      </c>
      <c r="BN2728" s="95">
        <v>0</v>
      </c>
      <c r="BO2728" s="95">
        <v>0</v>
      </c>
      <c r="BP2728" s="95">
        <v>0</v>
      </c>
      <c r="BQ2728" s="95">
        <v>0</v>
      </c>
      <c r="BR2728" s="95">
        <v>8410656.7247314509</v>
      </c>
      <c r="BS2728" s="95">
        <v>6789314.4707031297</v>
      </c>
      <c r="BT2728" s="95">
        <v>4519355.5787353497</v>
      </c>
      <c r="BU2728" s="95">
        <v>0</v>
      </c>
      <c r="BV2728" s="95">
        <v>3716493.0077819801</v>
      </c>
      <c r="BW2728" s="95">
        <v>444395.626041412</v>
      </c>
      <c r="BX2728" s="95">
        <v>0</v>
      </c>
      <c r="BY2728" s="95">
        <v>0</v>
      </c>
      <c r="BZ2728" s="95">
        <v>0</v>
      </c>
      <c r="CA2728" s="95">
        <v>174954.22640037499</v>
      </c>
      <c r="CB2728" s="95">
        <v>11056907.806518599</v>
      </c>
      <c r="CC2728" s="95">
        <v>92954749.555664107</v>
      </c>
      <c r="CD2728" s="95">
        <v>23454079.212158199</v>
      </c>
      <c r="CE2728" s="95">
        <v>4029.9623867273299</v>
      </c>
      <c r="CF2728" s="95">
        <v>627030.00813293504</v>
      </c>
      <c r="CG2728" s="95">
        <v>4727381.5553588904</v>
      </c>
      <c r="CH2728" s="95">
        <v>0</v>
      </c>
      <c r="CI2728" s="95">
        <v>178964.09217071501</v>
      </c>
      <c r="CJ2728" s="95">
        <v>11686759.8133545</v>
      </c>
      <c r="CK2728" s="95">
        <v>97578183.180664107</v>
      </c>
      <c r="CL2728" s="95">
        <v>23903895.3039551</v>
      </c>
      <c r="CM2728" s="160">
        <v>233651.964014053</v>
      </c>
      <c r="CN2728" s="160">
        <v>29134630.6716309</v>
      </c>
      <c r="CO2728" s="160">
        <v>152547663.08398399</v>
      </c>
      <c r="CP2728" s="95">
        <v>23903895.3039551</v>
      </c>
      <c r="CQ2728" s="95">
        <v>0</v>
      </c>
      <c r="CR2728" s="95">
        <v>0</v>
      </c>
      <c r="CS2728" s="95">
        <v>0</v>
      </c>
      <c r="CT2728" s="95">
        <v>0</v>
      </c>
      <c r="CU2728" s="161">
        <v>11683937.814651534</v>
      </c>
      <c r="CV2728" s="161">
        <v>97682131.111022994</v>
      </c>
    </row>
    <row r="2729" spans="1:100" x14ac:dyDescent="0.2">
      <c r="A2729" s="94" t="s">
        <v>201</v>
      </c>
      <c r="B2729" s="96">
        <v>39965</v>
      </c>
      <c r="C2729" s="95">
        <v>145241.771039963</v>
      </c>
      <c r="D2729" s="95">
        <v>7.5672422119532703</v>
      </c>
      <c r="E2729" s="95">
        <v>30476.935501337099</v>
      </c>
      <c r="F2729" s="95">
        <v>23377.5424687862</v>
      </c>
      <c r="G2729" s="95">
        <v>3681.45494389534</v>
      </c>
      <c r="H2729" s="95">
        <v>402.67453660443402</v>
      </c>
      <c r="I2729" s="95">
        <v>0</v>
      </c>
      <c r="J2729" s="95">
        <v>54576.541738510103</v>
      </c>
      <c r="K2729" s="95">
        <v>0</v>
      </c>
      <c r="L2729" s="95">
        <v>33570.882825374603</v>
      </c>
      <c r="M2729" s="95">
        <v>62202.670702457399</v>
      </c>
      <c r="N2729" s="95">
        <v>17353.350593328501</v>
      </c>
      <c r="O2729" s="95">
        <v>58840.1048741341</v>
      </c>
      <c r="P2729" s="95">
        <v>0</v>
      </c>
      <c r="Q2729" s="95">
        <v>8528.6971582174301</v>
      </c>
      <c r="R2729" s="95">
        <v>3297.8426113724699</v>
      </c>
      <c r="S2729" s="95">
        <v>0</v>
      </c>
      <c r="T2729" s="95">
        <v>901.02971106022596</v>
      </c>
      <c r="U2729" s="95">
        <v>55913.541985511802</v>
      </c>
      <c r="V2729" s="95">
        <v>8725882.2647705097</v>
      </c>
      <c r="W2729" s="95">
        <v>841.60302072018396</v>
      </c>
      <c r="X2729" s="95">
        <v>2311037.4103698698</v>
      </c>
      <c r="Y2729" s="95">
        <v>1506591.15374756</v>
      </c>
      <c r="Z2729" s="95">
        <v>571496.82405090297</v>
      </c>
      <c r="AA2729" s="95">
        <v>52990.354972839399</v>
      </c>
      <c r="AB2729" s="95">
        <v>0</v>
      </c>
      <c r="AC2729" s="95">
        <v>17545927.487792999</v>
      </c>
      <c r="AD2729" s="95">
        <v>0</v>
      </c>
      <c r="AE2729" s="95">
        <v>1411752.63346863</v>
      </c>
      <c r="AF2729" s="95">
        <v>3292180.5512695299</v>
      </c>
      <c r="AG2729" s="95">
        <v>2411438.3558959998</v>
      </c>
      <c r="AH2729" s="95">
        <v>2758455.2722168001</v>
      </c>
      <c r="AI2729" s="95">
        <v>0</v>
      </c>
      <c r="AJ2729" s="95">
        <v>1162883.5739440899</v>
      </c>
      <c r="AK2729" s="95">
        <v>499495.60660553002</v>
      </c>
      <c r="AL2729" s="95">
        <v>0</v>
      </c>
      <c r="AM2729" s="95">
        <v>120263.715127945</v>
      </c>
      <c r="AN2729" s="95">
        <v>17682015.920654301</v>
      </c>
      <c r="AO2729" s="95">
        <v>74926022.699218795</v>
      </c>
      <c r="AP2729" s="95">
        <v>5885.4705851674098</v>
      </c>
      <c r="AQ2729" s="95">
        <v>18569392.214355499</v>
      </c>
      <c r="AR2729" s="95">
        <v>11785556.3128662</v>
      </c>
      <c r="AS2729" s="95">
        <v>4317145.5480346698</v>
      </c>
      <c r="AT2729" s="95">
        <v>409880.79502868699</v>
      </c>
      <c r="AU2729" s="95">
        <v>0</v>
      </c>
      <c r="AV2729" s="95">
        <v>55814061.635742202</v>
      </c>
      <c r="AW2729" s="95">
        <v>0</v>
      </c>
      <c r="AX2729" s="95">
        <v>13345303.0455322</v>
      </c>
      <c r="AY2729" s="95">
        <v>28596293.473877002</v>
      </c>
      <c r="AZ2729" s="95">
        <v>18517359.052490201</v>
      </c>
      <c r="BA2729" s="95">
        <v>23469779.130615201</v>
      </c>
      <c r="BB2729" s="95">
        <v>0</v>
      </c>
      <c r="BC2729" s="95">
        <v>9385502.8026122991</v>
      </c>
      <c r="BD2729" s="95">
        <v>3771463.74822998</v>
      </c>
      <c r="BE2729" s="95">
        <v>0</v>
      </c>
      <c r="BF2729" s="95">
        <v>939107.10880279494</v>
      </c>
      <c r="BG2729" s="95">
        <v>56136831.619628899</v>
      </c>
      <c r="BH2729" s="95">
        <v>17778112.2038574</v>
      </c>
      <c r="BI2729" s="95">
        <v>703.76968575268995</v>
      </c>
      <c r="BJ2729" s="95">
        <v>5758972.45947266</v>
      </c>
      <c r="BK2729" s="95">
        <v>3867967.62463379</v>
      </c>
      <c r="BL2729" s="95">
        <v>0</v>
      </c>
      <c r="BM2729" s="95">
        <v>48650.4603691101</v>
      </c>
      <c r="BN2729" s="95">
        <v>0</v>
      </c>
      <c r="BO2729" s="95">
        <v>0</v>
      </c>
      <c r="BP2729" s="95">
        <v>0</v>
      </c>
      <c r="BQ2729" s="95">
        <v>0</v>
      </c>
      <c r="BR2729" s="95">
        <v>8512214.1501464806</v>
      </c>
      <c r="BS2729" s="95">
        <v>6654535.8195190402</v>
      </c>
      <c r="BT2729" s="95">
        <v>4567309.2052002</v>
      </c>
      <c r="BU2729" s="95">
        <v>0</v>
      </c>
      <c r="BV2729" s="95">
        <v>3799566.6457824698</v>
      </c>
      <c r="BW2729" s="95">
        <v>439381.72509765602</v>
      </c>
      <c r="BX2729" s="95">
        <v>0</v>
      </c>
      <c r="BY2729" s="95">
        <v>0</v>
      </c>
      <c r="BZ2729" s="95">
        <v>0</v>
      </c>
      <c r="CA2729" s="95">
        <v>175825.55542755101</v>
      </c>
      <c r="CB2729" s="95">
        <v>11034849.307373</v>
      </c>
      <c r="CC2729" s="95">
        <v>93004799.221679702</v>
      </c>
      <c r="CD2729" s="95">
        <v>23537767.519287098</v>
      </c>
      <c r="CE2729" s="95">
        <v>4085.2569687068499</v>
      </c>
      <c r="CF2729" s="95">
        <v>625348.18833923305</v>
      </c>
      <c r="CG2729" s="95">
        <v>4737153.6265258798</v>
      </c>
      <c r="CH2729" s="95">
        <v>0</v>
      </c>
      <c r="CI2729" s="95">
        <v>179926.687667847</v>
      </c>
      <c r="CJ2729" s="95">
        <v>11660921.0344238</v>
      </c>
      <c r="CK2729" s="95">
        <v>97876458.502929702</v>
      </c>
      <c r="CL2729" s="95">
        <v>23986770.037597701</v>
      </c>
      <c r="CM2729" s="160">
        <v>235333.49312782299</v>
      </c>
      <c r="CN2729" s="160">
        <v>29365438.537841801</v>
      </c>
      <c r="CO2729" s="160">
        <v>154144637.37109399</v>
      </c>
      <c r="CP2729" s="95">
        <v>23986770.037597701</v>
      </c>
      <c r="CQ2729" s="95">
        <v>0</v>
      </c>
      <c r="CR2729" s="95">
        <v>0</v>
      </c>
      <c r="CS2729" s="95">
        <v>0</v>
      </c>
      <c r="CT2729" s="95">
        <v>0</v>
      </c>
      <c r="CU2729" s="161">
        <v>11660197.495712234</v>
      </c>
      <c r="CV2729" s="161">
        <v>97741952.848205581</v>
      </c>
    </row>
    <row r="2730" spans="1:100" x14ac:dyDescent="0.2">
      <c r="A2730" s="94" t="s">
        <v>201</v>
      </c>
      <c r="B2730" s="96">
        <v>40057</v>
      </c>
      <c r="C2730" s="95">
        <v>147405.38112640401</v>
      </c>
      <c r="D2730" s="95">
        <v>8.3018083859933505</v>
      </c>
      <c r="E2730" s="95">
        <v>29452.487971782699</v>
      </c>
      <c r="F2730" s="95">
        <v>22866.655475616499</v>
      </c>
      <c r="G2730" s="95">
        <v>3939.9526655673999</v>
      </c>
      <c r="H2730" s="95">
        <v>285.45395903289301</v>
      </c>
      <c r="I2730" s="95">
        <v>0</v>
      </c>
      <c r="J2730" s="95">
        <v>55869.307136535601</v>
      </c>
      <c r="K2730" s="95">
        <v>0</v>
      </c>
      <c r="L2730" s="95">
        <v>32537.6913154125</v>
      </c>
      <c r="M2730" s="95">
        <v>62642.774607658401</v>
      </c>
      <c r="N2730" s="95">
        <v>17140.027492523201</v>
      </c>
      <c r="O2730" s="95">
        <v>59833.512864112898</v>
      </c>
      <c r="P2730" s="95">
        <v>0</v>
      </c>
      <c r="Q2730" s="95">
        <v>8581.8917708396893</v>
      </c>
      <c r="R2730" s="95">
        <v>3431.7085068821898</v>
      </c>
      <c r="S2730" s="95">
        <v>0</v>
      </c>
      <c r="T2730" s="95">
        <v>891.89120679348696</v>
      </c>
      <c r="U2730" s="95">
        <v>56816.430907249502</v>
      </c>
      <c r="V2730" s="95">
        <v>8853220.6115722694</v>
      </c>
      <c r="W2730" s="95">
        <v>448.74790412187599</v>
      </c>
      <c r="X2730" s="95">
        <v>2197680.3514404302</v>
      </c>
      <c r="Y2730" s="95">
        <v>1475082.54348755</v>
      </c>
      <c r="Z2730" s="95">
        <v>580960.95956420898</v>
      </c>
      <c r="AA2730" s="95">
        <v>37762.027628421798</v>
      </c>
      <c r="AB2730" s="95">
        <v>0</v>
      </c>
      <c r="AC2730" s="95">
        <v>17912881.955078099</v>
      </c>
      <c r="AD2730" s="95">
        <v>0</v>
      </c>
      <c r="AE2730" s="95">
        <v>1375004.88694763</v>
      </c>
      <c r="AF2730" s="95">
        <v>3303525.1350097698</v>
      </c>
      <c r="AG2730" s="95">
        <v>2378180.9211120601</v>
      </c>
      <c r="AH2730" s="95">
        <v>2778670.4142456101</v>
      </c>
      <c r="AI2730" s="95">
        <v>0</v>
      </c>
      <c r="AJ2730" s="95">
        <v>1167152.0169372601</v>
      </c>
      <c r="AK2730" s="95">
        <v>493060.54756545997</v>
      </c>
      <c r="AL2730" s="95">
        <v>0</v>
      </c>
      <c r="AM2730" s="95">
        <v>118903.386514664</v>
      </c>
      <c r="AN2730" s="95">
        <v>18045212.306640599</v>
      </c>
      <c r="AO2730" s="95">
        <v>76552821.691406295</v>
      </c>
      <c r="AP2730" s="95">
        <v>3211.15714663267</v>
      </c>
      <c r="AQ2730" s="95">
        <v>17763417.2819824</v>
      </c>
      <c r="AR2730" s="95">
        <v>11622454.2431641</v>
      </c>
      <c r="AS2730" s="95">
        <v>4444754.7603149395</v>
      </c>
      <c r="AT2730" s="95">
        <v>290086.54682922398</v>
      </c>
      <c r="AU2730" s="95">
        <v>0</v>
      </c>
      <c r="AV2730" s="95">
        <v>57282525.935058601</v>
      </c>
      <c r="AW2730" s="95">
        <v>0</v>
      </c>
      <c r="AX2730" s="95">
        <v>13109658.8464355</v>
      </c>
      <c r="AY2730" s="95">
        <v>28881357.771728501</v>
      </c>
      <c r="AZ2730" s="95">
        <v>18397906.997802701</v>
      </c>
      <c r="BA2730" s="95">
        <v>23892477.771484401</v>
      </c>
      <c r="BB2730" s="95">
        <v>0</v>
      </c>
      <c r="BC2730" s="95">
        <v>9420444.7708740197</v>
      </c>
      <c r="BD2730" s="95">
        <v>3752256.55895996</v>
      </c>
      <c r="BE2730" s="95">
        <v>0</v>
      </c>
      <c r="BF2730" s="95">
        <v>932080.86829376197</v>
      </c>
      <c r="BG2730" s="95">
        <v>57800170.9921875</v>
      </c>
      <c r="BH2730" s="95">
        <v>18078672.783447299</v>
      </c>
      <c r="BI2730" s="95">
        <v>446.95015270263002</v>
      </c>
      <c r="BJ2730" s="95">
        <v>5584199.9905395498</v>
      </c>
      <c r="BK2730" s="95">
        <v>3790577.3773498498</v>
      </c>
      <c r="BL2730" s="95">
        <v>0</v>
      </c>
      <c r="BM2730" s="95">
        <v>36508.7808279991</v>
      </c>
      <c r="BN2730" s="95">
        <v>0</v>
      </c>
      <c r="BO2730" s="95">
        <v>0</v>
      </c>
      <c r="BP2730" s="95">
        <v>0</v>
      </c>
      <c r="BQ2730" s="95">
        <v>0</v>
      </c>
      <c r="BR2730" s="95">
        <v>8606680.8248290997</v>
      </c>
      <c r="BS2730" s="95">
        <v>6605127.6425781297</v>
      </c>
      <c r="BT2730" s="95">
        <v>4648254.7586059598</v>
      </c>
      <c r="BU2730" s="95">
        <v>0</v>
      </c>
      <c r="BV2730" s="95">
        <v>3851083.0264587398</v>
      </c>
      <c r="BW2730" s="95">
        <v>432017.26298904401</v>
      </c>
      <c r="BX2730" s="95">
        <v>0</v>
      </c>
      <c r="BY2730" s="95">
        <v>0</v>
      </c>
      <c r="BZ2730" s="95">
        <v>0</v>
      </c>
      <c r="CA2730" s="95">
        <v>176851.65767097499</v>
      </c>
      <c r="CB2730" s="95">
        <v>11036989.0473633</v>
      </c>
      <c r="CC2730" s="95">
        <v>93747033.708007798</v>
      </c>
      <c r="CD2730" s="95">
        <v>23637738.098144501</v>
      </c>
      <c r="CE2730" s="95">
        <v>4225.8961733579599</v>
      </c>
      <c r="CF2730" s="95">
        <v>619031.07249450695</v>
      </c>
      <c r="CG2730" s="95">
        <v>4743110.0658569299</v>
      </c>
      <c r="CH2730" s="95">
        <v>0</v>
      </c>
      <c r="CI2730" s="95">
        <v>181074.55783271801</v>
      </c>
      <c r="CJ2730" s="95">
        <v>11663347.2025146</v>
      </c>
      <c r="CK2730" s="95">
        <v>98741134.053710893</v>
      </c>
      <c r="CL2730" s="95">
        <v>24065407.807617199</v>
      </c>
      <c r="CM2730" s="160">
        <v>237236.39587783799</v>
      </c>
      <c r="CN2730" s="160">
        <v>29661282.911865201</v>
      </c>
      <c r="CO2730" s="160">
        <v>156305961.02148399</v>
      </c>
      <c r="CP2730" s="95">
        <v>24065407.807617199</v>
      </c>
      <c r="CQ2730" s="95">
        <v>0</v>
      </c>
      <c r="CR2730" s="95">
        <v>0</v>
      </c>
      <c r="CS2730" s="95">
        <v>0</v>
      </c>
      <c r="CT2730" s="95">
        <v>0</v>
      </c>
      <c r="CU2730" s="161">
        <v>11656020.119857807</v>
      </c>
      <c r="CV2730" s="161">
        <v>98490143.773864731</v>
      </c>
    </row>
    <row r="2731" spans="1:100" x14ac:dyDescent="0.2">
      <c r="A2731" s="94" t="s">
        <v>201</v>
      </c>
      <c r="B2731" s="96">
        <v>40148</v>
      </c>
      <c r="C2731" s="95">
        <v>150433.69142913801</v>
      </c>
      <c r="D2731" s="95">
        <v>3.5525267039774899</v>
      </c>
      <c r="E2731" s="95">
        <v>27823.770923137701</v>
      </c>
      <c r="F2731" s="95">
        <v>22313.429965257601</v>
      </c>
      <c r="G2731" s="95">
        <v>4138.6107900142697</v>
      </c>
      <c r="H2731" s="95">
        <v>209.37214154005099</v>
      </c>
      <c r="I2731" s="95">
        <v>0</v>
      </c>
      <c r="J2731" s="95">
        <v>57399.9216132164</v>
      </c>
      <c r="K2731" s="95">
        <v>0</v>
      </c>
      <c r="L2731" s="95">
        <v>32312.7874891758</v>
      </c>
      <c r="M2731" s="95">
        <v>62929.809555530497</v>
      </c>
      <c r="N2731" s="95">
        <v>16908.8003461361</v>
      </c>
      <c r="O2731" s="95">
        <v>61168.558322429701</v>
      </c>
      <c r="P2731" s="95">
        <v>0</v>
      </c>
      <c r="Q2731" s="95">
        <v>8496.6627482175809</v>
      </c>
      <c r="R2731" s="95">
        <v>3504.1092245876798</v>
      </c>
      <c r="S2731" s="95">
        <v>0</v>
      </c>
      <c r="T2731" s="95">
        <v>939.03371445834603</v>
      </c>
      <c r="U2731" s="95">
        <v>58167.088491439798</v>
      </c>
      <c r="V2731" s="95">
        <v>8973431.5325927697</v>
      </c>
      <c r="W2731" s="95">
        <v>241.711543496698</v>
      </c>
      <c r="X2731" s="95">
        <v>2045675.2159881601</v>
      </c>
      <c r="Y2731" s="95">
        <v>1431105.92784119</v>
      </c>
      <c r="Z2731" s="95">
        <v>591568.831588745</v>
      </c>
      <c r="AA2731" s="95">
        <v>26979.715038061098</v>
      </c>
      <c r="AB2731" s="95">
        <v>0</v>
      </c>
      <c r="AC2731" s="95">
        <v>18171760.502929699</v>
      </c>
      <c r="AD2731" s="95">
        <v>0</v>
      </c>
      <c r="AE2731" s="95">
        <v>1353866.1742553699</v>
      </c>
      <c r="AF2731" s="95">
        <v>3319066.8031310998</v>
      </c>
      <c r="AG2731" s="95">
        <v>2327504.04052734</v>
      </c>
      <c r="AH2731" s="95">
        <v>2850971.5950927702</v>
      </c>
      <c r="AI2731" s="95">
        <v>0</v>
      </c>
      <c r="AJ2731" s="95">
        <v>1168761.9951782201</v>
      </c>
      <c r="AK2731" s="95">
        <v>493311.94598388701</v>
      </c>
      <c r="AL2731" s="95">
        <v>0</v>
      </c>
      <c r="AM2731" s="95">
        <v>118478.855185509</v>
      </c>
      <c r="AN2731" s="95">
        <v>18247836.131347701</v>
      </c>
      <c r="AO2731" s="95">
        <v>78177274.020507798</v>
      </c>
      <c r="AP2731" s="95">
        <v>2986.93796125054</v>
      </c>
      <c r="AQ2731" s="95">
        <v>16462278.4642334</v>
      </c>
      <c r="AR2731" s="95">
        <v>11374294.503051801</v>
      </c>
      <c r="AS2731" s="95">
        <v>4565526.9382934598</v>
      </c>
      <c r="AT2731" s="95">
        <v>208183.277618408</v>
      </c>
      <c r="AU2731" s="95">
        <v>0</v>
      </c>
      <c r="AV2731" s="95">
        <v>58716249.502929702</v>
      </c>
      <c r="AW2731" s="95">
        <v>0</v>
      </c>
      <c r="AX2731" s="95">
        <v>13081007.572143599</v>
      </c>
      <c r="AY2731" s="95">
        <v>29247544.6416016</v>
      </c>
      <c r="AZ2731" s="95">
        <v>18136132.8193359</v>
      </c>
      <c r="BA2731" s="95">
        <v>24633663.345458999</v>
      </c>
      <c r="BB2731" s="95">
        <v>0</v>
      </c>
      <c r="BC2731" s="95">
        <v>9502320.6077880897</v>
      </c>
      <c r="BD2731" s="95">
        <v>3763686.3411254901</v>
      </c>
      <c r="BE2731" s="95">
        <v>0</v>
      </c>
      <c r="BF2731" s="95">
        <v>944476.70417785598</v>
      </c>
      <c r="BG2731" s="95">
        <v>58887153.118652299</v>
      </c>
      <c r="BH2731" s="95">
        <v>18651451.0319824</v>
      </c>
      <c r="BI2731" s="95">
        <v>299.96245121583303</v>
      </c>
      <c r="BJ2731" s="95">
        <v>5320784.8514404297</v>
      </c>
      <c r="BK2731" s="95">
        <v>3745624.0264282199</v>
      </c>
      <c r="BL2731" s="95">
        <v>0</v>
      </c>
      <c r="BM2731" s="95">
        <v>23172.263230323799</v>
      </c>
      <c r="BN2731" s="95">
        <v>0</v>
      </c>
      <c r="BO2731" s="95">
        <v>0</v>
      </c>
      <c r="BP2731" s="95">
        <v>0</v>
      </c>
      <c r="BQ2731" s="95">
        <v>0</v>
      </c>
      <c r="BR2731" s="95">
        <v>8690668.5528564509</v>
      </c>
      <c r="BS2731" s="95">
        <v>6535719.3665771503</v>
      </c>
      <c r="BT2731" s="95">
        <v>4794488.7625732403</v>
      </c>
      <c r="BU2731" s="95">
        <v>0</v>
      </c>
      <c r="BV2731" s="95">
        <v>3894216.8531189002</v>
      </c>
      <c r="BW2731" s="95">
        <v>433524.05591964698</v>
      </c>
      <c r="BX2731" s="95">
        <v>0</v>
      </c>
      <c r="BY2731" s="95">
        <v>0</v>
      </c>
      <c r="BZ2731" s="95">
        <v>0</v>
      </c>
      <c r="CA2731" s="95">
        <v>178218.312437057</v>
      </c>
      <c r="CB2731" s="95">
        <v>11012028.8007813</v>
      </c>
      <c r="CC2731" s="95">
        <v>94425572.173828095</v>
      </c>
      <c r="CD2731" s="95">
        <v>23970478.940185498</v>
      </c>
      <c r="CE2731" s="95">
        <v>4351.2966204285603</v>
      </c>
      <c r="CF2731" s="95">
        <v>613235.50735473598</v>
      </c>
      <c r="CG2731" s="95">
        <v>4726405.5588989304</v>
      </c>
      <c r="CH2731" s="95">
        <v>0</v>
      </c>
      <c r="CI2731" s="95">
        <v>182577.81737327599</v>
      </c>
      <c r="CJ2731" s="95">
        <v>11628253.0112305</v>
      </c>
      <c r="CK2731" s="95">
        <v>99148961.769531295</v>
      </c>
      <c r="CL2731" s="95">
        <v>24406346.0227051</v>
      </c>
      <c r="CM2731" s="160">
        <v>240262.537960052</v>
      </c>
      <c r="CN2731" s="160">
        <v>29881293.938720699</v>
      </c>
      <c r="CO2731" s="160">
        <v>158205704.41601601</v>
      </c>
      <c r="CP2731" s="95">
        <v>24406346.0227051</v>
      </c>
      <c r="CQ2731" s="95">
        <v>0</v>
      </c>
      <c r="CR2731" s="95">
        <v>0</v>
      </c>
      <c r="CS2731" s="95">
        <v>0</v>
      </c>
      <c r="CT2731" s="95">
        <v>0</v>
      </c>
      <c r="CU2731" s="161">
        <v>11625264.308136037</v>
      </c>
      <c r="CV2731" s="161">
        <v>99151977.732727021</v>
      </c>
    </row>
    <row r="2732" spans="1:100" x14ac:dyDescent="0.2">
      <c r="A2732" s="94" t="s">
        <v>201</v>
      </c>
      <c r="B2732" s="96">
        <v>40238</v>
      </c>
      <c r="C2732" s="95">
        <v>151096.47623062099</v>
      </c>
      <c r="D2732" s="95">
        <v>5.1699771909625296</v>
      </c>
      <c r="E2732" s="95">
        <v>26987.552388191201</v>
      </c>
      <c r="F2732" s="95">
        <v>22014.817155838002</v>
      </c>
      <c r="G2732" s="95">
        <v>4213.9566195011103</v>
      </c>
      <c r="H2732" s="95">
        <v>0</v>
      </c>
      <c r="I2732" s="95">
        <v>0</v>
      </c>
      <c r="J2732" s="95">
        <v>58443.741428852103</v>
      </c>
      <c r="K2732" s="95">
        <v>0</v>
      </c>
      <c r="L2732" s="95">
        <v>32712.299331903501</v>
      </c>
      <c r="M2732" s="95">
        <v>62670.070640087099</v>
      </c>
      <c r="N2732" s="95">
        <v>16672.236182451201</v>
      </c>
      <c r="O2732" s="95">
        <v>61441.647717952699</v>
      </c>
      <c r="P2732" s="95">
        <v>0</v>
      </c>
      <c r="Q2732" s="95">
        <v>8400.4803618192691</v>
      </c>
      <c r="R2732" s="95">
        <v>3468.74276581407</v>
      </c>
      <c r="S2732" s="95">
        <v>0</v>
      </c>
      <c r="T2732" s="95">
        <v>884.91427657008205</v>
      </c>
      <c r="U2732" s="95">
        <v>59112.586736679099</v>
      </c>
      <c r="V2732" s="95">
        <v>9036270.1287841797</v>
      </c>
      <c r="W2732" s="95">
        <v>252.04535481333701</v>
      </c>
      <c r="X2732" s="95">
        <v>1943067.54747009</v>
      </c>
      <c r="Y2732" s="95">
        <v>1398989.7670745801</v>
      </c>
      <c r="Z2732" s="95">
        <v>596944.17993927002</v>
      </c>
      <c r="AA2732" s="95">
        <v>0</v>
      </c>
      <c r="AB2732" s="95">
        <v>0</v>
      </c>
      <c r="AC2732" s="95">
        <v>18556988.987060498</v>
      </c>
      <c r="AD2732" s="95">
        <v>0</v>
      </c>
      <c r="AE2732" s="95">
        <v>1332804.8492584201</v>
      </c>
      <c r="AF2732" s="95">
        <v>3325446.8986511198</v>
      </c>
      <c r="AG2732" s="95">
        <v>2302604.1600647001</v>
      </c>
      <c r="AH2732" s="95">
        <v>2870796.1088867201</v>
      </c>
      <c r="AI2732" s="95">
        <v>0</v>
      </c>
      <c r="AJ2732" s="95">
        <v>1166357.2633056601</v>
      </c>
      <c r="AK2732" s="95">
        <v>488527.20174408</v>
      </c>
      <c r="AL2732" s="95">
        <v>0</v>
      </c>
      <c r="AM2732" s="95">
        <v>112869.673649788</v>
      </c>
      <c r="AN2732" s="95">
        <v>18608084.376464799</v>
      </c>
      <c r="AO2732" s="95">
        <v>79123354.961914107</v>
      </c>
      <c r="AP2732" s="95">
        <v>1796.3301517367399</v>
      </c>
      <c r="AQ2732" s="95">
        <v>15788903.53479</v>
      </c>
      <c r="AR2732" s="95">
        <v>11226685.6829834</v>
      </c>
      <c r="AS2732" s="95">
        <v>4632156.4965209998</v>
      </c>
      <c r="AT2732" s="95">
        <v>0</v>
      </c>
      <c r="AU2732" s="95">
        <v>0</v>
      </c>
      <c r="AV2732" s="95">
        <v>60441337.4365234</v>
      </c>
      <c r="AW2732" s="95">
        <v>0</v>
      </c>
      <c r="AX2732" s="95">
        <v>12925709.623413101</v>
      </c>
      <c r="AY2732" s="95">
        <v>29445655.392089799</v>
      </c>
      <c r="AZ2732" s="95">
        <v>18092220.456054699</v>
      </c>
      <c r="BA2732" s="95">
        <v>24858207.0400391</v>
      </c>
      <c r="BB2732" s="95">
        <v>0</v>
      </c>
      <c r="BC2732" s="95">
        <v>9565136.08129883</v>
      </c>
      <c r="BD2732" s="95">
        <v>3758157.4505920401</v>
      </c>
      <c r="BE2732" s="95">
        <v>0</v>
      </c>
      <c r="BF2732" s="95">
        <v>906029.81100463902</v>
      </c>
      <c r="BG2732" s="95">
        <v>60576758.4208984</v>
      </c>
      <c r="BH2732" s="95">
        <v>18858056.4619141</v>
      </c>
      <c r="BI2732" s="95">
        <v>388.02110496163402</v>
      </c>
      <c r="BJ2732" s="95">
        <v>5139304.3254394503</v>
      </c>
      <c r="BK2732" s="95">
        <v>3641707.28015137</v>
      </c>
      <c r="BL2732" s="95">
        <v>0</v>
      </c>
      <c r="BM2732" s="95">
        <v>843.44376929104305</v>
      </c>
      <c r="BN2732" s="95">
        <v>0</v>
      </c>
      <c r="BO2732" s="95">
        <v>0</v>
      </c>
      <c r="BP2732" s="95">
        <v>0</v>
      </c>
      <c r="BQ2732" s="95">
        <v>0</v>
      </c>
      <c r="BR2732" s="95">
        <v>8847393.7408447303</v>
      </c>
      <c r="BS2732" s="95">
        <v>6487281.3117065402</v>
      </c>
      <c r="BT2732" s="95">
        <v>4837342.9182128897</v>
      </c>
      <c r="BU2732" s="95">
        <v>0</v>
      </c>
      <c r="BV2732" s="95">
        <v>3896539.7033081101</v>
      </c>
      <c r="BW2732" s="95">
        <v>427899.34230804403</v>
      </c>
      <c r="BX2732" s="95">
        <v>0</v>
      </c>
      <c r="BY2732" s="95">
        <v>0</v>
      </c>
      <c r="BZ2732" s="95">
        <v>0</v>
      </c>
      <c r="CA2732" s="95">
        <v>178022.41504287699</v>
      </c>
      <c r="CB2732" s="95">
        <v>10984941.3200684</v>
      </c>
      <c r="CC2732" s="95">
        <v>94753630.666015595</v>
      </c>
      <c r="CD2732" s="95">
        <v>24032687.419921901</v>
      </c>
      <c r="CE2732" s="95">
        <v>4219.7204777598399</v>
      </c>
      <c r="CF2732" s="95">
        <v>601642.74053192104</v>
      </c>
      <c r="CG2732" s="95">
        <v>4675186.8034057599</v>
      </c>
      <c r="CH2732" s="95">
        <v>0</v>
      </c>
      <c r="CI2732" s="95">
        <v>182218.33553886399</v>
      </c>
      <c r="CJ2732" s="95">
        <v>11588152.8288574</v>
      </c>
      <c r="CK2732" s="95">
        <v>99510388.165039107</v>
      </c>
      <c r="CL2732" s="95">
        <v>24467566.3825684</v>
      </c>
      <c r="CM2732" s="160">
        <v>240837.15746307399</v>
      </c>
      <c r="CN2732" s="160">
        <v>30209129.073974598</v>
      </c>
      <c r="CO2732" s="160">
        <v>160256338.58203101</v>
      </c>
      <c r="CP2732" s="95">
        <v>24467566.3825684</v>
      </c>
      <c r="CQ2732" s="95">
        <v>0</v>
      </c>
      <c r="CR2732" s="95">
        <v>0</v>
      </c>
      <c r="CS2732" s="95">
        <v>0</v>
      </c>
      <c r="CT2732" s="95">
        <v>0</v>
      </c>
      <c r="CU2732" s="161">
        <v>11586584.060600322</v>
      </c>
      <c r="CV2732" s="161">
        <v>99428817.469421357</v>
      </c>
    </row>
    <row r="2733" spans="1:100" x14ac:dyDescent="0.2">
      <c r="A2733" s="94" t="s">
        <v>201</v>
      </c>
      <c r="B2733" s="96">
        <v>40330</v>
      </c>
      <c r="C2733" s="95">
        <v>153034.601499557</v>
      </c>
      <c r="D2733" s="95">
        <v>4.4801961639896</v>
      </c>
      <c r="E2733" s="95">
        <v>26402.827215910002</v>
      </c>
      <c r="F2733" s="95">
        <v>21764.9924385548</v>
      </c>
      <c r="G2733" s="95">
        <v>4284.2780238389996</v>
      </c>
      <c r="H2733" s="95">
        <v>0</v>
      </c>
      <c r="I2733" s="95">
        <v>0</v>
      </c>
      <c r="J2733" s="95">
        <v>59489.564706802397</v>
      </c>
      <c r="K2733" s="95">
        <v>0</v>
      </c>
      <c r="L2733" s="95">
        <v>33938.1897029877</v>
      </c>
      <c r="M2733" s="95">
        <v>63409.247181415602</v>
      </c>
      <c r="N2733" s="95">
        <v>16638.149442911101</v>
      </c>
      <c r="O2733" s="95">
        <v>62333.574033737197</v>
      </c>
      <c r="P2733" s="95">
        <v>0</v>
      </c>
      <c r="Q2733" s="95">
        <v>8330.7667956352198</v>
      </c>
      <c r="R2733" s="95">
        <v>3541.2805289030098</v>
      </c>
      <c r="S2733" s="95">
        <v>0</v>
      </c>
      <c r="T2733" s="95">
        <v>880.04545439779804</v>
      </c>
      <c r="U2733" s="95">
        <v>60003.551464557597</v>
      </c>
      <c r="V2733" s="95">
        <v>9100413.3654785194</v>
      </c>
      <c r="W2733" s="95">
        <v>285.28548989445</v>
      </c>
      <c r="X2733" s="95">
        <v>1870337.5184478799</v>
      </c>
      <c r="Y2733" s="95">
        <v>1363162.40176392</v>
      </c>
      <c r="Z2733" s="95">
        <v>604377.28168487502</v>
      </c>
      <c r="AA2733" s="95">
        <v>0</v>
      </c>
      <c r="AB2733" s="95">
        <v>0</v>
      </c>
      <c r="AC2733" s="95">
        <v>18909182.167236298</v>
      </c>
      <c r="AD2733" s="95">
        <v>0</v>
      </c>
      <c r="AE2733" s="95">
        <v>1372014.2691039999</v>
      </c>
      <c r="AF2733" s="95">
        <v>3333844.45098877</v>
      </c>
      <c r="AG2733" s="95">
        <v>2273790.1606445299</v>
      </c>
      <c r="AH2733" s="95">
        <v>2879503.5526428199</v>
      </c>
      <c r="AI2733" s="95">
        <v>0</v>
      </c>
      <c r="AJ2733" s="95">
        <v>1168436.32762146</v>
      </c>
      <c r="AK2733" s="95">
        <v>491347.98131179798</v>
      </c>
      <c r="AL2733" s="95">
        <v>0</v>
      </c>
      <c r="AM2733" s="95">
        <v>110127.84291172</v>
      </c>
      <c r="AN2733" s="95">
        <v>18906301.832031298</v>
      </c>
      <c r="AO2733" s="95">
        <v>80258375.6953125</v>
      </c>
      <c r="AP2733" s="95">
        <v>2684.9523163437798</v>
      </c>
      <c r="AQ2733" s="95">
        <v>15651324.3741455</v>
      </c>
      <c r="AR2733" s="95">
        <v>11097063.244140601</v>
      </c>
      <c r="AS2733" s="95">
        <v>4745527.6373901404</v>
      </c>
      <c r="AT2733" s="95">
        <v>0</v>
      </c>
      <c r="AU2733" s="95">
        <v>0</v>
      </c>
      <c r="AV2733" s="95">
        <v>61946290.158691399</v>
      </c>
      <c r="AW2733" s="95">
        <v>0</v>
      </c>
      <c r="AX2733" s="95">
        <v>13493722.028930699</v>
      </c>
      <c r="AY2733" s="95">
        <v>29661428.8432617</v>
      </c>
      <c r="AZ2733" s="95">
        <v>17980440.658691399</v>
      </c>
      <c r="BA2733" s="95">
        <v>25170873.943115201</v>
      </c>
      <c r="BB2733" s="95">
        <v>0</v>
      </c>
      <c r="BC2733" s="95">
        <v>9633146.8059081994</v>
      </c>
      <c r="BD2733" s="95">
        <v>3839567.81707764</v>
      </c>
      <c r="BE2733" s="95">
        <v>0</v>
      </c>
      <c r="BF2733" s="95">
        <v>891618.25881195103</v>
      </c>
      <c r="BG2733" s="95">
        <v>61939360.811035201</v>
      </c>
      <c r="BH2733" s="95">
        <v>19350337.568115201</v>
      </c>
      <c r="BI2733" s="95">
        <v>340.10043465346098</v>
      </c>
      <c r="BJ2733" s="95">
        <v>5024484.21520996</v>
      </c>
      <c r="BK2733" s="95">
        <v>3584716.9518737802</v>
      </c>
      <c r="BL2733" s="95">
        <v>0</v>
      </c>
      <c r="BM2733" s="95">
        <v>758.44393508881296</v>
      </c>
      <c r="BN2733" s="95">
        <v>0</v>
      </c>
      <c r="BO2733" s="95">
        <v>0</v>
      </c>
      <c r="BP2733" s="95">
        <v>0</v>
      </c>
      <c r="BQ2733" s="95">
        <v>0</v>
      </c>
      <c r="BR2733" s="95">
        <v>9009559.9813232403</v>
      </c>
      <c r="BS2733" s="95">
        <v>6443658.48120117</v>
      </c>
      <c r="BT2733" s="95">
        <v>4897004.50500488</v>
      </c>
      <c r="BU2733" s="95">
        <v>0</v>
      </c>
      <c r="BV2733" s="95">
        <v>3946979.4911804199</v>
      </c>
      <c r="BW2733" s="95">
        <v>438315.50386047398</v>
      </c>
      <c r="BX2733" s="95">
        <v>0</v>
      </c>
      <c r="BY2733" s="95">
        <v>0</v>
      </c>
      <c r="BZ2733" s="95">
        <v>0</v>
      </c>
      <c r="CA2733" s="95">
        <v>179530.561887741</v>
      </c>
      <c r="CB2733" s="95">
        <v>10972178.2266846</v>
      </c>
      <c r="CC2733" s="95">
        <v>95356769.34375</v>
      </c>
      <c r="CD2733" s="95">
        <v>24380950.8286133</v>
      </c>
      <c r="CE2733" s="95">
        <v>4281.3388296365702</v>
      </c>
      <c r="CF2733" s="95">
        <v>601916.23106384301</v>
      </c>
      <c r="CG2733" s="95">
        <v>4709630.9276123</v>
      </c>
      <c r="CH2733" s="95">
        <v>0</v>
      </c>
      <c r="CI2733" s="95">
        <v>183826.96676444999</v>
      </c>
      <c r="CJ2733" s="95">
        <v>11576898.131591801</v>
      </c>
      <c r="CK2733" s="95">
        <v>100274971.03222699</v>
      </c>
      <c r="CL2733" s="95">
        <v>24828627.1335449</v>
      </c>
      <c r="CM2733" s="160">
        <v>243163.36715507499</v>
      </c>
      <c r="CN2733" s="160">
        <v>30485393.4133301</v>
      </c>
      <c r="CO2733" s="160">
        <v>162260365.89648399</v>
      </c>
      <c r="CP2733" s="95">
        <v>24828627.1335449</v>
      </c>
      <c r="CQ2733" s="95">
        <v>0</v>
      </c>
      <c r="CR2733" s="95">
        <v>0</v>
      </c>
      <c r="CS2733" s="95">
        <v>0</v>
      </c>
      <c r="CT2733" s="95">
        <v>0</v>
      </c>
      <c r="CU2733" s="161">
        <v>11574094.457748443</v>
      </c>
      <c r="CV2733" s="161">
        <v>100066400.2713623</v>
      </c>
    </row>
    <row r="2734" spans="1:100" x14ac:dyDescent="0.2">
      <c r="A2734" s="94" t="s">
        <v>201</v>
      </c>
      <c r="B2734" s="96">
        <v>40422</v>
      </c>
      <c r="C2734" s="95">
        <v>153479.44957542399</v>
      </c>
      <c r="D2734" s="95">
        <v>2.74824059498496</v>
      </c>
      <c r="E2734" s="95">
        <v>25572.700057745002</v>
      </c>
      <c r="F2734" s="95">
        <v>21159.356523752202</v>
      </c>
      <c r="G2734" s="95">
        <v>4287.0880765318898</v>
      </c>
      <c r="H2734" s="95">
        <v>0</v>
      </c>
      <c r="I2734" s="95">
        <v>0</v>
      </c>
      <c r="J2734" s="95">
        <v>60291.863712310798</v>
      </c>
      <c r="K2734" s="95">
        <v>0</v>
      </c>
      <c r="L2734" s="95">
        <v>32798.406491279602</v>
      </c>
      <c r="M2734" s="95">
        <v>63289.971011161797</v>
      </c>
      <c r="N2734" s="95">
        <v>16483.591292142901</v>
      </c>
      <c r="O2734" s="95">
        <v>62385.823547840097</v>
      </c>
      <c r="P2734" s="95">
        <v>0</v>
      </c>
      <c r="Q2734" s="95">
        <v>8348.8921861648596</v>
      </c>
      <c r="R2734" s="95">
        <v>3536.3470535278302</v>
      </c>
      <c r="S2734" s="95">
        <v>0</v>
      </c>
      <c r="T2734" s="95">
        <v>871.47649880498602</v>
      </c>
      <c r="U2734" s="95">
        <v>60734.908328056299</v>
      </c>
      <c r="V2734" s="95">
        <v>9105969.6169433594</v>
      </c>
      <c r="W2734" s="95">
        <v>111.324957026169</v>
      </c>
      <c r="X2734" s="95">
        <v>1811288.9448394801</v>
      </c>
      <c r="Y2734" s="95">
        <v>1320992.5738220201</v>
      </c>
      <c r="Z2734" s="95">
        <v>610153.70147705101</v>
      </c>
      <c r="AA2734" s="95">
        <v>0</v>
      </c>
      <c r="AB2734" s="95">
        <v>0</v>
      </c>
      <c r="AC2734" s="95">
        <v>19194202.603759799</v>
      </c>
      <c r="AD2734" s="95">
        <v>0</v>
      </c>
      <c r="AE2734" s="95">
        <v>1315378.08572388</v>
      </c>
      <c r="AF2734" s="95">
        <v>3321910.6957092299</v>
      </c>
      <c r="AG2734" s="95">
        <v>2233100.9049072298</v>
      </c>
      <c r="AH2734" s="95">
        <v>2816458.42660522</v>
      </c>
      <c r="AI2734" s="95">
        <v>0</v>
      </c>
      <c r="AJ2734" s="95">
        <v>1169209.78074646</v>
      </c>
      <c r="AK2734" s="95">
        <v>494375.95479965198</v>
      </c>
      <c r="AL2734" s="95">
        <v>0</v>
      </c>
      <c r="AM2734" s="95">
        <v>108142.399823189</v>
      </c>
      <c r="AN2734" s="95">
        <v>19222906.3522949</v>
      </c>
      <c r="AO2734" s="95">
        <v>80628453.012695298</v>
      </c>
      <c r="AP2734" s="95">
        <v>730.34217463433697</v>
      </c>
      <c r="AQ2734" s="95">
        <v>14688331.9191895</v>
      </c>
      <c r="AR2734" s="95">
        <v>10722653.421875</v>
      </c>
      <c r="AS2734" s="95">
        <v>4789780.1213989304</v>
      </c>
      <c r="AT2734" s="95">
        <v>0</v>
      </c>
      <c r="AU2734" s="95">
        <v>0</v>
      </c>
      <c r="AV2734" s="95">
        <v>63156996.916992202</v>
      </c>
      <c r="AW2734" s="95">
        <v>0</v>
      </c>
      <c r="AX2734" s="95">
        <v>12848660.8189697</v>
      </c>
      <c r="AY2734" s="95">
        <v>29728500.5791016</v>
      </c>
      <c r="AZ2734" s="95">
        <v>17732582.8432617</v>
      </c>
      <c r="BA2734" s="95">
        <v>24792117.8056641</v>
      </c>
      <c r="BB2734" s="95">
        <v>0</v>
      </c>
      <c r="BC2734" s="95">
        <v>9643762.0250244103</v>
      </c>
      <c r="BD2734" s="95">
        <v>3855516.0116882301</v>
      </c>
      <c r="BE2734" s="95">
        <v>0</v>
      </c>
      <c r="BF2734" s="95">
        <v>880715.35255432106</v>
      </c>
      <c r="BG2734" s="95">
        <v>63316611.546875</v>
      </c>
      <c r="BH2734" s="95">
        <v>19151539.354003899</v>
      </c>
      <c r="BI2734" s="95">
        <v>172.047154407948</v>
      </c>
      <c r="BJ2734" s="95">
        <v>4921835.8435058603</v>
      </c>
      <c r="BK2734" s="95">
        <v>3501320.4463501</v>
      </c>
      <c r="BL2734" s="95">
        <v>0</v>
      </c>
      <c r="BM2734" s="95">
        <v>474.94180829450499</v>
      </c>
      <c r="BN2734" s="95">
        <v>0</v>
      </c>
      <c r="BO2734" s="95">
        <v>0</v>
      </c>
      <c r="BP2734" s="95">
        <v>0</v>
      </c>
      <c r="BQ2734" s="95">
        <v>0</v>
      </c>
      <c r="BR2734" s="95">
        <v>9018336.6436767597</v>
      </c>
      <c r="BS2734" s="95">
        <v>6354748.90869141</v>
      </c>
      <c r="BT2734" s="95">
        <v>4820928.8787841797</v>
      </c>
      <c r="BU2734" s="95">
        <v>0</v>
      </c>
      <c r="BV2734" s="95">
        <v>3967267.2703857399</v>
      </c>
      <c r="BW2734" s="95">
        <v>440360.94263458299</v>
      </c>
      <c r="BX2734" s="95">
        <v>0</v>
      </c>
      <c r="BY2734" s="95">
        <v>0</v>
      </c>
      <c r="BZ2734" s="95">
        <v>0</v>
      </c>
      <c r="CA2734" s="95">
        <v>179027.636535645</v>
      </c>
      <c r="CB2734" s="95">
        <v>10897533.904052701</v>
      </c>
      <c r="CC2734" s="95">
        <v>95326414.998046905</v>
      </c>
      <c r="CD2734" s="95">
        <v>24035004.526855499</v>
      </c>
      <c r="CE2734" s="95">
        <v>4296.6262463331204</v>
      </c>
      <c r="CF2734" s="95">
        <v>607606.56877899205</v>
      </c>
      <c r="CG2734" s="95">
        <v>4787138.3522338904</v>
      </c>
      <c r="CH2734" s="95">
        <v>0</v>
      </c>
      <c r="CI2734" s="95">
        <v>183331.34354591399</v>
      </c>
      <c r="CJ2734" s="95">
        <v>11503154.5495605</v>
      </c>
      <c r="CK2734" s="95">
        <v>99888731.458984405</v>
      </c>
      <c r="CL2734" s="95">
        <v>24470948.114746101</v>
      </c>
      <c r="CM2734" s="160">
        <v>243534.12104034401</v>
      </c>
      <c r="CN2734" s="160">
        <v>30664387.1254883</v>
      </c>
      <c r="CO2734" s="160">
        <v>163045219.72265601</v>
      </c>
      <c r="CP2734" s="95">
        <v>24470948.114746101</v>
      </c>
      <c r="CQ2734" s="95">
        <v>0</v>
      </c>
      <c r="CR2734" s="95">
        <v>0</v>
      </c>
      <c r="CS2734" s="95">
        <v>0</v>
      </c>
      <c r="CT2734" s="95">
        <v>0</v>
      </c>
      <c r="CU2734" s="161">
        <v>11505140.472831693</v>
      </c>
      <c r="CV2734" s="161">
        <v>100113553.35028079</v>
      </c>
    </row>
    <row r="2735" spans="1:100" x14ac:dyDescent="0.2">
      <c r="A2735" s="94" t="s">
        <v>201</v>
      </c>
      <c r="B2735" s="96">
        <v>40513</v>
      </c>
      <c r="C2735" s="95">
        <v>152841.34060287499</v>
      </c>
      <c r="D2735" s="95">
        <v>0.82315032699989399</v>
      </c>
      <c r="E2735" s="95">
        <v>24959.453751802401</v>
      </c>
      <c r="F2735" s="95">
        <v>20703.924259424199</v>
      </c>
      <c r="G2735" s="95">
        <v>4360.0294111967096</v>
      </c>
      <c r="H2735" s="95">
        <v>0</v>
      </c>
      <c r="I2735" s="95">
        <v>0</v>
      </c>
      <c r="J2735" s="95">
        <v>61061.907633304603</v>
      </c>
      <c r="K2735" s="95">
        <v>0</v>
      </c>
      <c r="L2735" s="95">
        <v>40690.934158802003</v>
      </c>
      <c r="M2735" s="95">
        <v>62926.6878328323</v>
      </c>
      <c r="N2735" s="95">
        <v>16399.838786125201</v>
      </c>
      <c r="O2735" s="95">
        <v>60396.726924896197</v>
      </c>
      <c r="P2735" s="95">
        <v>0</v>
      </c>
      <c r="Q2735" s="95">
        <v>8191.3201998472196</v>
      </c>
      <c r="R2735" s="95">
        <v>3526.3283139765299</v>
      </c>
      <c r="S2735" s="95">
        <v>0</v>
      </c>
      <c r="T2735" s="95">
        <v>1062.78932055831</v>
      </c>
      <c r="U2735" s="95">
        <v>61533.102271556898</v>
      </c>
      <c r="V2735" s="95">
        <v>8994120.3541259803</v>
      </c>
      <c r="W2735" s="95">
        <v>16.884622546844199</v>
      </c>
      <c r="X2735" s="95">
        <v>1747071.81477356</v>
      </c>
      <c r="Y2735" s="95">
        <v>1280575.65574646</v>
      </c>
      <c r="Z2735" s="95">
        <v>604246.00176239002</v>
      </c>
      <c r="AA2735" s="95">
        <v>0</v>
      </c>
      <c r="AB2735" s="95">
        <v>0</v>
      </c>
      <c r="AC2735" s="95">
        <v>19318525.583740201</v>
      </c>
      <c r="AD2735" s="95">
        <v>0</v>
      </c>
      <c r="AE2735" s="95">
        <v>1491315.17585754</v>
      </c>
      <c r="AF2735" s="95">
        <v>3285904.13818359</v>
      </c>
      <c r="AG2735" s="95">
        <v>2199830.9391479502</v>
      </c>
      <c r="AH2735" s="95">
        <v>2614162.9848022498</v>
      </c>
      <c r="AI2735" s="95">
        <v>0</v>
      </c>
      <c r="AJ2735" s="95">
        <v>1156642.2683105499</v>
      </c>
      <c r="AK2735" s="95">
        <v>481423.74709701497</v>
      </c>
      <c r="AL2735" s="95">
        <v>0</v>
      </c>
      <c r="AM2735" s="95">
        <v>116145.85423374199</v>
      </c>
      <c r="AN2735" s="95">
        <v>19371054.971679699</v>
      </c>
      <c r="AO2735" s="95">
        <v>80117554.176757798</v>
      </c>
      <c r="AP2735" s="95">
        <v>278.635739821941</v>
      </c>
      <c r="AQ2735" s="95">
        <v>14186152.666992201</v>
      </c>
      <c r="AR2735" s="95">
        <v>10502238.765625</v>
      </c>
      <c r="AS2735" s="95">
        <v>4792139.5337524395</v>
      </c>
      <c r="AT2735" s="95">
        <v>0</v>
      </c>
      <c r="AU2735" s="95">
        <v>0</v>
      </c>
      <c r="AV2735" s="95">
        <v>64110703.238281302</v>
      </c>
      <c r="AW2735" s="95">
        <v>0</v>
      </c>
      <c r="AX2735" s="95">
        <v>14662174.5072021</v>
      </c>
      <c r="AY2735" s="95">
        <v>29544312.763427701</v>
      </c>
      <c r="AZ2735" s="95">
        <v>17613916.793945301</v>
      </c>
      <c r="BA2735" s="95">
        <v>23074462.850097701</v>
      </c>
      <c r="BB2735" s="95">
        <v>0</v>
      </c>
      <c r="BC2735" s="95">
        <v>9560322.9291992206</v>
      </c>
      <c r="BD2735" s="95">
        <v>3769293.82275391</v>
      </c>
      <c r="BE2735" s="95">
        <v>0</v>
      </c>
      <c r="BF2735" s="95">
        <v>958761.12404632603</v>
      </c>
      <c r="BG2735" s="95">
        <v>64279632.027343802</v>
      </c>
      <c r="BH2735" s="95">
        <v>19019009.862304699</v>
      </c>
      <c r="BI2735" s="95">
        <v>97.314990496262894</v>
      </c>
      <c r="BJ2735" s="95">
        <v>4844340.9181518601</v>
      </c>
      <c r="BK2735" s="95">
        <v>3435652.80828857</v>
      </c>
      <c r="BL2735" s="95">
        <v>0</v>
      </c>
      <c r="BM2735" s="95">
        <v>512.20971535891294</v>
      </c>
      <c r="BN2735" s="95">
        <v>0</v>
      </c>
      <c r="BO2735" s="95">
        <v>0</v>
      </c>
      <c r="BP2735" s="95">
        <v>0</v>
      </c>
      <c r="BQ2735" s="95">
        <v>0</v>
      </c>
      <c r="BR2735" s="95">
        <v>9012528.0948486291</v>
      </c>
      <c r="BS2735" s="95">
        <v>6337307.39343262</v>
      </c>
      <c r="BT2735" s="95">
        <v>4489135.2390747098</v>
      </c>
      <c r="BU2735" s="95">
        <v>0</v>
      </c>
      <c r="BV2735" s="95">
        <v>3950424.1884460398</v>
      </c>
      <c r="BW2735" s="95">
        <v>405960.94446563697</v>
      </c>
      <c r="BX2735" s="95">
        <v>0</v>
      </c>
      <c r="BY2735" s="95">
        <v>0</v>
      </c>
      <c r="BZ2735" s="95">
        <v>0</v>
      </c>
      <c r="CA2735" s="95">
        <v>177854.64475059501</v>
      </c>
      <c r="CB2735" s="95">
        <v>10753990.2310791</v>
      </c>
      <c r="CC2735" s="95">
        <v>94482636.678710893</v>
      </c>
      <c r="CD2735" s="95">
        <v>23854142.002685498</v>
      </c>
      <c r="CE2735" s="95">
        <v>4367.02421820164</v>
      </c>
      <c r="CF2735" s="95">
        <v>600833.48262023902</v>
      </c>
      <c r="CG2735" s="95">
        <v>4758211.1433715802</v>
      </c>
      <c r="CH2735" s="95">
        <v>0</v>
      </c>
      <c r="CI2735" s="95">
        <v>182220.10923767099</v>
      </c>
      <c r="CJ2735" s="95">
        <v>11351685.994018599</v>
      </c>
      <c r="CK2735" s="95">
        <v>99292161.502929702</v>
      </c>
      <c r="CL2735" s="95">
        <v>24263989.472900402</v>
      </c>
      <c r="CM2735" s="160">
        <v>243165.22326469401</v>
      </c>
      <c r="CN2735" s="160">
        <v>30737651.2958984</v>
      </c>
      <c r="CO2735" s="160">
        <v>163600564.61132801</v>
      </c>
      <c r="CP2735" s="95">
        <v>24263989.472900402</v>
      </c>
      <c r="CQ2735" s="95">
        <v>0</v>
      </c>
      <c r="CR2735" s="95">
        <v>0</v>
      </c>
      <c r="CS2735" s="95">
        <v>0</v>
      </c>
      <c r="CT2735" s="95">
        <v>0</v>
      </c>
      <c r="CU2735" s="161">
        <v>11354823.713699339</v>
      </c>
      <c r="CV2735" s="161">
        <v>99240847.822082475</v>
      </c>
    </row>
    <row r="2736" spans="1:100" x14ac:dyDescent="0.2">
      <c r="A2736" s="94" t="s">
        <v>201</v>
      </c>
      <c r="B2736" s="96">
        <v>40603</v>
      </c>
      <c r="C2736" s="95">
        <v>152118.93681526199</v>
      </c>
      <c r="D2736" s="95">
        <v>2.12924361397745</v>
      </c>
      <c r="E2736" s="95">
        <v>24334.998070239999</v>
      </c>
      <c r="F2736" s="95">
        <v>20108.926880836501</v>
      </c>
      <c r="G2736" s="95">
        <v>4460.1887196898497</v>
      </c>
      <c r="H2736" s="95">
        <v>0</v>
      </c>
      <c r="I2736" s="95">
        <v>0</v>
      </c>
      <c r="J2736" s="95">
        <v>61870.866746902502</v>
      </c>
      <c r="K2736" s="95">
        <v>0</v>
      </c>
      <c r="L2736" s="95">
        <v>87780.106115341201</v>
      </c>
      <c r="M2736" s="95">
        <v>62659.903097152703</v>
      </c>
      <c r="N2736" s="95">
        <v>16310.885980606099</v>
      </c>
      <c r="O2736" s="95">
        <v>0</v>
      </c>
      <c r="P2736" s="95">
        <v>0</v>
      </c>
      <c r="Q2736" s="95">
        <v>8230.3130654096603</v>
      </c>
      <c r="R2736" s="95">
        <v>0</v>
      </c>
      <c r="S2736" s="95">
        <v>0</v>
      </c>
      <c r="T2736" s="95">
        <v>4420.7461441159203</v>
      </c>
      <c r="U2736" s="95">
        <v>62312.835514545397</v>
      </c>
      <c r="V2736" s="95">
        <v>8934286.7818603497</v>
      </c>
      <c r="W2736" s="95">
        <v>340.01608432456902</v>
      </c>
      <c r="X2736" s="95">
        <v>1683897.5429229699</v>
      </c>
      <c r="Y2736" s="95">
        <v>1236323.5106658901</v>
      </c>
      <c r="Z2736" s="95">
        <v>610308.55782318104</v>
      </c>
      <c r="AA2736" s="95">
        <v>0</v>
      </c>
      <c r="AB2736" s="95">
        <v>0</v>
      </c>
      <c r="AC2736" s="95">
        <v>19592207.584228501</v>
      </c>
      <c r="AD2736" s="95">
        <v>0</v>
      </c>
      <c r="AE2736" s="95">
        <v>4031274.7600097698</v>
      </c>
      <c r="AF2736" s="95">
        <v>3263500.74859619</v>
      </c>
      <c r="AG2736" s="95">
        <v>2159823.69317627</v>
      </c>
      <c r="AH2736" s="95">
        <v>0</v>
      </c>
      <c r="AI2736" s="95">
        <v>0</v>
      </c>
      <c r="AJ2736" s="95">
        <v>1161549.9412078899</v>
      </c>
      <c r="AK2736" s="95">
        <v>0</v>
      </c>
      <c r="AL2736" s="95">
        <v>0</v>
      </c>
      <c r="AM2736" s="95">
        <v>607602.60902404797</v>
      </c>
      <c r="AN2736" s="95">
        <v>19609323.099365201</v>
      </c>
      <c r="AO2736" s="95">
        <v>80142801.518554702</v>
      </c>
      <c r="AP2736" s="95">
        <v>964.669207468629</v>
      </c>
      <c r="AQ2736" s="95">
        <v>14238634.6243896</v>
      </c>
      <c r="AR2736" s="95">
        <v>10122580.0974121</v>
      </c>
      <c r="AS2736" s="95">
        <v>4874138.6347656297</v>
      </c>
      <c r="AT2736" s="95">
        <v>0</v>
      </c>
      <c r="AU2736" s="95">
        <v>0</v>
      </c>
      <c r="AV2736" s="95">
        <v>65477637.984863304</v>
      </c>
      <c r="AW2736" s="95">
        <v>0</v>
      </c>
      <c r="AX2736" s="95">
        <v>37120436.975097701</v>
      </c>
      <c r="AY2736" s="95">
        <v>29552650.478027299</v>
      </c>
      <c r="AZ2736" s="95">
        <v>17397919.7893066</v>
      </c>
      <c r="BA2736" s="95">
        <v>0</v>
      </c>
      <c r="BB2736" s="95">
        <v>0</v>
      </c>
      <c r="BC2736" s="95">
        <v>9620086.6405029297</v>
      </c>
      <c r="BD2736" s="95">
        <v>0</v>
      </c>
      <c r="BE2736" s="95">
        <v>0</v>
      </c>
      <c r="BF2736" s="95">
        <v>4830489.1916503897</v>
      </c>
      <c r="BG2736" s="95">
        <v>65486772.395507798</v>
      </c>
      <c r="BH2736" s="95">
        <v>14819079.928222699</v>
      </c>
      <c r="BI2736" s="95">
        <v>48.755774989724202</v>
      </c>
      <c r="BJ2736" s="95">
        <v>4282175.52307129</v>
      </c>
      <c r="BK2736" s="95">
        <v>3093381.2767028799</v>
      </c>
      <c r="BL2736" s="95">
        <v>0</v>
      </c>
      <c r="BM2736" s="95">
        <v>0</v>
      </c>
      <c r="BN2736" s="95">
        <v>0</v>
      </c>
      <c r="BO2736" s="95">
        <v>0</v>
      </c>
      <c r="BP2736" s="95">
        <v>0</v>
      </c>
      <c r="BQ2736" s="95">
        <v>0</v>
      </c>
      <c r="BR2736" s="95">
        <v>8955753.3662109394</v>
      </c>
      <c r="BS2736" s="95">
        <v>6229435.4290771503</v>
      </c>
      <c r="BT2736" s="95">
        <v>0</v>
      </c>
      <c r="BU2736" s="95">
        <v>0</v>
      </c>
      <c r="BV2736" s="95">
        <v>3983750.1298217801</v>
      </c>
      <c r="BW2736" s="95">
        <v>0</v>
      </c>
      <c r="BX2736" s="95">
        <v>0</v>
      </c>
      <c r="BY2736" s="95">
        <v>0</v>
      </c>
      <c r="BZ2736" s="95">
        <v>0</v>
      </c>
      <c r="CA2736" s="95">
        <v>176369.084363937</v>
      </c>
      <c r="CB2736" s="95">
        <v>10620894.884521499</v>
      </c>
      <c r="CC2736" s="95">
        <v>93809963.231445298</v>
      </c>
      <c r="CD2736" s="95">
        <v>19134999.994628899</v>
      </c>
      <c r="CE2736" s="95">
        <v>4460.7379785180101</v>
      </c>
      <c r="CF2736" s="95">
        <v>615578.23774719203</v>
      </c>
      <c r="CG2736" s="95">
        <v>4894337.9578247098</v>
      </c>
      <c r="CH2736" s="95">
        <v>0</v>
      </c>
      <c r="CI2736" s="95">
        <v>180805.406730652</v>
      </c>
      <c r="CJ2736" s="95">
        <v>11233132.958007799</v>
      </c>
      <c r="CK2736" s="95">
        <v>98895401.032226607</v>
      </c>
      <c r="CL2736" s="95">
        <v>19138076.933593798</v>
      </c>
      <c r="CM2736" s="160">
        <v>242621.383214951</v>
      </c>
      <c r="CN2736" s="160">
        <v>30880734.311035201</v>
      </c>
      <c r="CO2736" s="160">
        <v>164581615.52539101</v>
      </c>
      <c r="CP2736" s="95">
        <v>19138076.933593798</v>
      </c>
      <c r="CQ2736" s="95">
        <v>0</v>
      </c>
      <c r="CR2736" s="95">
        <v>0</v>
      </c>
      <c r="CS2736" s="95">
        <v>0</v>
      </c>
      <c r="CT2736" s="95">
        <v>0</v>
      </c>
      <c r="CU2736" s="161">
        <v>11236473.122268692</v>
      </c>
      <c r="CV2736" s="161">
        <v>98704301.189270005</v>
      </c>
    </row>
    <row r="2737" spans="1:100" x14ac:dyDescent="0.2">
      <c r="A2737" s="94" t="s">
        <v>201</v>
      </c>
      <c r="B2737" s="96">
        <v>40695</v>
      </c>
      <c r="C2737" s="95">
        <v>151611.28256797799</v>
      </c>
      <c r="D2737" s="95">
        <v>1.7458143099938801</v>
      </c>
      <c r="E2737" s="95">
        <v>23648.646962881099</v>
      </c>
      <c r="F2737" s="95">
        <v>19597.1184139252</v>
      </c>
      <c r="G2737" s="95">
        <v>4534.4753170609501</v>
      </c>
      <c r="H2737" s="95">
        <v>0</v>
      </c>
      <c r="I2737" s="95">
        <v>0</v>
      </c>
      <c r="J2737" s="95">
        <v>62696.122440338098</v>
      </c>
      <c r="K2737" s="95">
        <v>0</v>
      </c>
      <c r="L2737" s="95">
        <v>88338.332316398606</v>
      </c>
      <c r="M2737" s="95">
        <v>62578.944624424003</v>
      </c>
      <c r="N2737" s="95">
        <v>16282.2375297546</v>
      </c>
      <c r="O2737" s="95">
        <v>0</v>
      </c>
      <c r="P2737" s="95">
        <v>0</v>
      </c>
      <c r="Q2737" s="95">
        <v>8155.5773264169702</v>
      </c>
      <c r="R2737" s="95">
        <v>0</v>
      </c>
      <c r="S2737" s="95">
        <v>0</v>
      </c>
      <c r="T2737" s="95">
        <v>4515.1488455534</v>
      </c>
      <c r="U2737" s="95">
        <v>63078.201444625898</v>
      </c>
      <c r="V2737" s="95">
        <v>8886192.5361328106</v>
      </c>
      <c r="W2737" s="95">
        <v>200.81065052188899</v>
      </c>
      <c r="X2737" s="95">
        <v>1622230.6671142599</v>
      </c>
      <c r="Y2737" s="95">
        <v>1191251.7544403099</v>
      </c>
      <c r="Z2737" s="95">
        <v>610317.127342224</v>
      </c>
      <c r="AA2737" s="95">
        <v>0</v>
      </c>
      <c r="AB2737" s="95">
        <v>0</v>
      </c>
      <c r="AC2737" s="95">
        <v>19873517.207519501</v>
      </c>
      <c r="AD2737" s="95">
        <v>0</v>
      </c>
      <c r="AE2737" s="95">
        <v>3978882.6810302702</v>
      </c>
      <c r="AF2737" s="95">
        <v>3251219.92297363</v>
      </c>
      <c r="AG2737" s="95">
        <v>2134709.3999328599</v>
      </c>
      <c r="AH2737" s="95">
        <v>0</v>
      </c>
      <c r="AI2737" s="95">
        <v>0</v>
      </c>
      <c r="AJ2737" s="95">
        <v>1156698.1586608901</v>
      </c>
      <c r="AK2737" s="95">
        <v>0</v>
      </c>
      <c r="AL2737" s="95">
        <v>0</v>
      </c>
      <c r="AM2737" s="95">
        <v>606628.25527954102</v>
      </c>
      <c r="AN2737" s="95">
        <v>19833892.5539551</v>
      </c>
      <c r="AO2737" s="95">
        <v>80154352.043945298</v>
      </c>
      <c r="AP2737" s="95">
        <v>1327.55256280303</v>
      </c>
      <c r="AQ2737" s="95">
        <v>13531144.532470699</v>
      </c>
      <c r="AR2737" s="95">
        <v>9847326.7778320294</v>
      </c>
      <c r="AS2737" s="95">
        <v>4885957.3150634803</v>
      </c>
      <c r="AT2737" s="95">
        <v>0</v>
      </c>
      <c r="AU2737" s="95">
        <v>0</v>
      </c>
      <c r="AV2737" s="95">
        <v>66664626.539550804</v>
      </c>
      <c r="AW2737" s="95">
        <v>0</v>
      </c>
      <c r="AX2737" s="95">
        <v>37072090.034667999</v>
      </c>
      <c r="AY2737" s="95">
        <v>29673039.8193359</v>
      </c>
      <c r="AZ2737" s="95">
        <v>17298857.334228501</v>
      </c>
      <c r="BA2737" s="95">
        <v>0</v>
      </c>
      <c r="BB2737" s="95">
        <v>0</v>
      </c>
      <c r="BC2737" s="95">
        <v>9624485.7441406306</v>
      </c>
      <c r="BD2737" s="95">
        <v>0</v>
      </c>
      <c r="BE2737" s="95">
        <v>0</v>
      </c>
      <c r="BF2737" s="95">
        <v>4860765.5347290002</v>
      </c>
      <c r="BG2737" s="95">
        <v>66597464.768554702</v>
      </c>
      <c r="BH2737" s="95">
        <v>14933676.420776401</v>
      </c>
      <c r="BI2737" s="95">
        <v>125.89000454545</v>
      </c>
      <c r="BJ2737" s="95">
        <v>4191627.6160278302</v>
      </c>
      <c r="BK2737" s="95">
        <v>3000876.76812744</v>
      </c>
      <c r="BL2737" s="95">
        <v>0</v>
      </c>
      <c r="BM2737" s="95">
        <v>0</v>
      </c>
      <c r="BN2737" s="95">
        <v>0</v>
      </c>
      <c r="BO2737" s="95">
        <v>0</v>
      </c>
      <c r="BP2737" s="95">
        <v>0</v>
      </c>
      <c r="BQ2737" s="95">
        <v>0</v>
      </c>
      <c r="BR2737" s="95">
        <v>8981490.4820556603</v>
      </c>
      <c r="BS2737" s="95">
        <v>6198998.0882568397</v>
      </c>
      <c r="BT2737" s="95">
        <v>0</v>
      </c>
      <c r="BU2737" s="95">
        <v>0</v>
      </c>
      <c r="BV2737" s="95">
        <v>4009000.1372375502</v>
      </c>
      <c r="BW2737" s="95">
        <v>0</v>
      </c>
      <c r="BX2737" s="95">
        <v>0</v>
      </c>
      <c r="BY2737" s="95">
        <v>0</v>
      </c>
      <c r="BZ2737" s="95">
        <v>0</v>
      </c>
      <c r="CA2737" s="95">
        <v>175321.27424812299</v>
      </c>
      <c r="CB2737" s="95">
        <v>10508132.975341801</v>
      </c>
      <c r="CC2737" s="95">
        <v>93642523.337890595</v>
      </c>
      <c r="CD2737" s="95">
        <v>19105857.092041001</v>
      </c>
      <c r="CE2737" s="95">
        <v>4535.7298120260202</v>
      </c>
      <c r="CF2737" s="95">
        <v>606599.43154144299</v>
      </c>
      <c r="CG2737" s="95">
        <v>4871168.8613281297</v>
      </c>
      <c r="CH2737" s="95">
        <v>0</v>
      </c>
      <c r="CI2737" s="95">
        <v>179874.54738044701</v>
      </c>
      <c r="CJ2737" s="95">
        <v>11116334.010742201</v>
      </c>
      <c r="CK2737" s="95">
        <v>98531978.891601607</v>
      </c>
      <c r="CL2737" s="95">
        <v>19102826.4619141</v>
      </c>
      <c r="CM2737" s="160">
        <v>242283.66361236601</v>
      </c>
      <c r="CN2737" s="160">
        <v>30941947.2900391</v>
      </c>
      <c r="CO2737" s="160">
        <v>165255872.59765601</v>
      </c>
      <c r="CP2737" s="95">
        <v>19102826.4619141</v>
      </c>
      <c r="CQ2737" s="95">
        <v>0</v>
      </c>
      <c r="CR2737" s="95">
        <v>0</v>
      </c>
      <c r="CS2737" s="95">
        <v>0</v>
      </c>
      <c r="CT2737" s="95">
        <v>0</v>
      </c>
      <c r="CU2737" s="161">
        <v>11114732.406883243</v>
      </c>
      <c r="CV2737" s="161">
        <v>98513692.19921872</v>
      </c>
    </row>
    <row r="2738" spans="1:100" x14ac:dyDescent="0.2">
      <c r="A2738" s="94" t="s">
        <v>201</v>
      </c>
      <c r="B2738" s="96">
        <v>40787</v>
      </c>
      <c r="C2738" s="95">
        <v>151347.143257141</v>
      </c>
      <c r="D2738" s="95">
        <v>1.5174822719854999</v>
      </c>
      <c r="E2738" s="95">
        <v>23201.281141996398</v>
      </c>
      <c r="F2738" s="95">
        <v>19277.551007032402</v>
      </c>
      <c r="G2738" s="95">
        <v>4500.7165346741704</v>
      </c>
      <c r="H2738" s="95">
        <v>0</v>
      </c>
      <c r="I2738" s="95">
        <v>0</v>
      </c>
      <c r="J2738" s="95">
        <v>62942.689562797503</v>
      </c>
      <c r="K2738" s="95">
        <v>0</v>
      </c>
      <c r="L2738" s="95">
        <v>89021.289583206206</v>
      </c>
      <c r="M2738" s="95">
        <v>62660.741849899299</v>
      </c>
      <c r="N2738" s="95">
        <v>16180.4494152069</v>
      </c>
      <c r="O2738" s="95">
        <v>0</v>
      </c>
      <c r="P2738" s="95">
        <v>0</v>
      </c>
      <c r="Q2738" s="95">
        <v>8104.27030050755</v>
      </c>
      <c r="R2738" s="95">
        <v>0</v>
      </c>
      <c r="S2738" s="95">
        <v>0</v>
      </c>
      <c r="T2738" s="95">
        <v>4515.8757399916603</v>
      </c>
      <c r="U2738" s="95">
        <v>63218.754137992903</v>
      </c>
      <c r="V2738" s="95">
        <v>8813945.0966796894</v>
      </c>
      <c r="W2738" s="95">
        <v>452.41371850669401</v>
      </c>
      <c r="X2738" s="95">
        <v>1571947.8684692399</v>
      </c>
      <c r="Y2738" s="95">
        <v>1156822.7610168499</v>
      </c>
      <c r="Z2738" s="95">
        <v>594924.43718719506</v>
      </c>
      <c r="AA2738" s="95">
        <v>0</v>
      </c>
      <c r="AB2738" s="95">
        <v>0</v>
      </c>
      <c r="AC2738" s="95">
        <v>19845499.5778809</v>
      </c>
      <c r="AD2738" s="95">
        <v>0</v>
      </c>
      <c r="AE2738" s="95">
        <v>3884441.9931945801</v>
      </c>
      <c r="AF2738" s="95">
        <v>3257605.2365417499</v>
      </c>
      <c r="AG2738" s="95">
        <v>2106174.4931945801</v>
      </c>
      <c r="AH2738" s="95">
        <v>0</v>
      </c>
      <c r="AI2738" s="95">
        <v>0</v>
      </c>
      <c r="AJ2738" s="95">
        <v>1141911.7485809301</v>
      </c>
      <c r="AK2738" s="95">
        <v>0</v>
      </c>
      <c r="AL2738" s="95">
        <v>0</v>
      </c>
      <c r="AM2738" s="95">
        <v>595788.10007476795</v>
      </c>
      <c r="AN2738" s="95">
        <v>19934177.974853501</v>
      </c>
      <c r="AO2738" s="95">
        <v>79818112.359375</v>
      </c>
      <c r="AP2738" s="95">
        <v>1362.4401494562601</v>
      </c>
      <c r="AQ2738" s="95">
        <v>12621591.896240201</v>
      </c>
      <c r="AR2738" s="95">
        <v>9502712.4490966797</v>
      </c>
      <c r="AS2738" s="95">
        <v>4782738.89135742</v>
      </c>
      <c r="AT2738" s="95">
        <v>0</v>
      </c>
      <c r="AU2738" s="95">
        <v>0</v>
      </c>
      <c r="AV2738" s="95">
        <v>67214901.78125</v>
      </c>
      <c r="AW2738" s="95">
        <v>0</v>
      </c>
      <c r="AX2738" s="95">
        <v>36497514.845214799</v>
      </c>
      <c r="AY2738" s="95">
        <v>29885559.451904301</v>
      </c>
      <c r="AZ2738" s="95">
        <v>17139471.341552701</v>
      </c>
      <c r="BA2738" s="95">
        <v>0</v>
      </c>
      <c r="BB2738" s="95">
        <v>0</v>
      </c>
      <c r="BC2738" s="95">
        <v>9522394.0776367206</v>
      </c>
      <c r="BD2738" s="95">
        <v>0</v>
      </c>
      <c r="BE2738" s="95">
        <v>0</v>
      </c>
      <c r="BF2738" s="95">
        <v>4807851.3062744103</v>
      </c>
      <c r="BG2738" s="95">
        <v>67490114.424804702</v>
      </c>
      <c r="BH2738" s="95">
        <v>15170083.423095699</v>
      </c>
      <c r="BI2738" s="95">
        <v>167.40428839437701</v>
      </c>
      <c r="BJ2738" s="95">
        <v>4149109.0337829599</v>
      </c>
      <c r="BK2738" s="95">
        <v>2964128.2501220698</v>
      </c>
      <c r="BL2738" s="95">
        <v>0</v>
      </c>
      <c r="BM2738" s="95">
        <v>0</v>
      </c>
      <c r="BN2738" s="95">
        <v>0</v>
      </c>
      <c r="BO2738" s="95">
        <v>0</v>
      </c>
      <c r="BP2738" s="95">
        <v>0</v>
      </c>
      <c r="BQ2738" s="95">
        <v>0</v>
      </c>
      <c r="BR2738" s="95">
        <v>9008729.7668456994</v>
      </c>
      <c r="BS2738" s="95">
        <v>6146910.9208984403</v>
      </c>
      <c r="BT2738" s="95">
        <v>0</v>
      </c>
      <c r="BU2738" s="95">
        <v>0</v>
      </c>
      <c r="BV2738" s="95">
        <v>4017417.8341369601</v>
      </c>
      <c r="BW2738" s="95">
        <v>0</v>
      </c>
      <c r="BX2738" s="95">
        <v>0</v>
      </c>
      <c r="BY2738" s="95">
        <v>0</v>
      </c>
      <c r="BZ2738" s="95">
        <v>0</v>
      </c>
      <c r="CA2738" s="95">
        <v>174495.36067199701</v>
      </c>
      <c r="CB2738" s="95">
        <v>10369449.951293901</v>
      </c>
      <c r="CC2738" s="95">
        <v>92687609.827148393</v>
      </c>
      <c r="CD2738" s="95">
        <v>19317445.319091801</v>
      </c>
      <c r="CE2738" s="95">
        <v>4504.0899549722699</v>
      </c>
      <c r="CF2738" s="95">
        <v>597436.27464294399</v>
      </c>
      <c r="CG2738" s="95">
        <v>4820506.9603881799</v>
      </c>
      <c r="CH2738" s="95">
        <v>0</v>
      </c>
      <c r="CI2738" s="95">
        <v>179009.06358146699</v>
      </c>
      <c r="CJ2738" s="95">
        <v>10960842.8685303</v>
      </c>
      <c r="CK2738" s="95">
        <v>97378098.181640595</v>
      </c>
      <c r="CL2738" s="95">
        <v>19329846.573486298</v>
      </c>
      <c r="CM2738" s="160">
        <v>241816.09581756601</v>
      </c>
      <c r="CN2738" s="160">
        <v>30899049.931640599</v>
      </c>
      <c r="CO2738" s="160">
        <v>164772755.140625</v>
      </c>
      <c r="CP2738" s="95">
        <v>19329846.573486298</v>
      </c>
      <c r="CQ2738" s="95">
        <v>0</v>
      </c>
      <c r="CR2738" s="95">
        <v>0</v>
      </c>
      <c r="CS2738" s="95">
        <v>0</v>
      </c>
      <c r="CT2738" s="95">
        <v>0</v>
      </c>
      <c r="CU2738" s="161">
        <v>10966886.225936845</v>
      </c>
      <c r="CV2738" s="161">
        <v>97508116.787536576</v>
      </c>
    </row>
    <row r="2739" spans="1:100" x14ac:dyDescent="0.2">
      <c r="A2739" s="94" t="s">
        <v>201</v>
      </c>
      <c r="B2739" s="96">
        <v>40878</v>
      </c>
      <c r="C2739" s="95">
        <v>151882.17698478699</v>
      </c>
      <c r="D2739" s="95">
        <v>2.34604239699547</v>
      </c>
      <c r="E2739" s="95">
        <v>22722.734780073199</v>
      </c>
      <c r="F2739" s="95">
        <v>18850.441762447401</v>
      </c>
      <c r="G2739" s="95">
        <v>4572.1777150630996</v>
      </c>
      <c r="H2739" s="95">
        <v>0</v>
      </c>
      <c r="I2739" s="95">
        <v>0</v>
      </c>
      <c r="J2739" s="95">
        <v>63681.235100269303</v>
      </c>
      <c r="K2739" s="95">
        <v>0</v>
      </c>
      <c r="L2739" s="95">
        <v>87297.245910644502</v>
      </c>
      <c r="M2739" s="95">
        <v>62892.319135665901</v>
      </c>
      <c r="N2739" s="95">
        <v>16082.3844305277</v>
      </c>
      <c r="O2739" s="95">
        <v>0</v>
      </c>
      <c r="P2739" s="95">
        <v>0</v>
      </c>
      <c r="Q2739" s="95">
        <v>8193.1185628175699</v>
      </c>
      <c r="R2739" s="95">
        <v>0</v>
      </c>
      <c r="S2739" s="95">
        <v>0</v>
      </c>
      <c r="T2739" s="95">
        <v>4535.2532844543503</v>
      </c>
      <c r="U2739" s="95">
        <v>64017.503770351403</v>
      </c>
      <c r="V2739" s="95">
        <v>8796068.5738525409</v>
      </c>
      <c r="W2739" s="95">
        <v>505.49656485766201</v>
      </c>
      <c r="X2739" s="95">
        <v>1530550.7740478499</v>
      </c>
      <c r="Y2739" s="95">
        <v>1125658.19714355</v>
      </c>
      <c r="Z2739" s="95">
        <v>596397.44519043004</v>
      </c>
      <c r="AA2739" s="95">
        <v>0</v>
      </c>
      <c r="AB2739" s="95">
        <v>0</v>
      </c>
      <c r="AC2739" s="95">
        <v>20095988.995849598</v>
      </c>
      <c r="AD2739" s="95">
        <v>0</v>
      </c>
      <c r="AE2739" s="95">
        <v>3805436.1391906701</v>
      </c>
      <c r="AF2739" s="95">
        <v>3256414.73510742</v>
      </c>
      <c r="AG2739" s="95">
        <v>2075646.7558136</v>
      </c>
      <c r="AH2739" s="95">
        <v>0</v>
      </c>
      <c r="AI2739" s="95">
        <v>0</v>
      </c>
      <c r="AJ2739" s="95">
        <v>1151427.7411956801</v>
      </c>
      <c r="AK2739" s="95">
        <v>0</v>
      </c>
      <c r="AL2739" s="95">
        <v>0</v>
      </c>
      <c r="AM2739" s="95">
        <v>589616.24517059303</v>
      </c>
      <c r="AN2739" s="95">
        <v>20182058.916992199</v>
      </c>
      <c r="AO2739" s="95">
        <v>80396770.339843795</v>
      </c>
      <c r="AP2739" s="95">
        <v>8067.6367502808598</v>
      </c>
      <c r="AQ2739" s="95">
        <v>12653760.4681396</v>
      </c>
      <c r="AR2739" s="95">
        <v>9365686.8419189509</v>
      </c>
      <c r="AS2739" s="95">
        <v>4859658.2506713904</v>
      </c>
      <c r="AT2739" s="95">
        <v>0</v>
      </c>
      <c r="AU2739" s="95">
        <v>0</v>
      </c>
      <c r="AV2739" s="95">
        <v>68542362.084960893</v>
      </c>
      <c r="AW2739" s="95">
        <v>0</v>
      </c>
      <c r="AX2739" s="95">
        <v>36134868.444824196</v>
      </c>
      <c r="AY2739" s="95">
        <v>30168509.597656298</v>
      </c>
      <c r="AZ2739" s="95">
        <v>17014649.572021499</v>
      </c>
      <c r="BA2739" s="95">
        <v>0</v>
      </c>
      <c r="BB2739" s="95">
        <v>0</v>
      </c>
      <c r="BC2739" s="95">
        <v>9670322.6021728497</v>
      </c>
      <c r="BD2739" s="95">
        <v>0</v>
      </c>
      <c r="BE2739" s="95">
        <v>0</v>
      </c>
      <c r="BF2739" s="95">
        <v>4804062.7084350605</v>
      </c>
      <c r="BG2739" s="95">
        <v>68764477.430664107</v>
      </c>
      <c r="BH2739" s="95">
        <v>15231221.025390601</v>
      </c>
      <c r="BI2739" s="95">
        <v>1628.7932432740899</v>
      </c>
      <c r="BJ2739" s="95">
        <v>4108968.1365966802</v>
      </c>
      <c r="BK2739" s="95">
        <v>2906561.3982238802</v>
      </c>
      <c r="BL2739" s="95">
        <v>0</v>
      </c>
      <c r="BM2739" s="95">
        <v>0</v>
      </c>
      <c r="BN2739" s="95">
        <v>0</v>
      </c>
      <c r="BO2739" s="95">
        <v>0</v>
      </c>
      <c r="BP2739" s="95">
        <v>0</v>
      </c>
      <c r="BQ2739" s="95">
        <v>0</v>
      </c>
      <c r="BR2739" s="95">
        <v>9123873.5837402306</v>
      </c>
      <c r="BS2739" s="95">
        <v>6136139.03442383</v>
      </c>
      <c r="BT2739" s="95">
        <v>0</v>
      </c>
      <c r="BU2739" s="95">
        <v>0</v>
      </c>
      <c r="BV2739" s="95">
        <v>4078665.5303955101</v>
      </c>
      <c r="BW2739" s="95">
        <v>0</v>
      </c>
      <c r="BX2739" s="95">
        <v>0</v>
      </c>
      <c r="BY2739" s="95">
        <v>0</v>
      </c>
      <c r="BZ2739" s="95">
        <v>0</v>
      </c>
      <c r="CA2739" s="95">
        <v>174675.337356567</v>
      </c>
      <c r="CB2739" s="95">
        <v>10338305.0778809</v>
      </c>
      <c r="CC2739" s="95">
        <v>93231745.516601607</v>
      </c>
      <c r="CD2739" s="95">
        <v>19324366.114990201</v>
      </c>
      <c r="CE2739" s="95">
        <v>4578.5309359431303</v>
      </c>
      <c r="CF2739" s="95">
        <v>597484.59614563</v>
      </c>
      <c r="CG2739" s="95">
        <v>4863779.0501709003</v>
      </c>
      <c r="CH2739" s="95">
        <v>0</v>
      </c>
      <c r="CI2739" s="95">
        <v>179244.640041351</v>
      </c>
      <c r="CJ2739" s="95">
        <v>10938095.9963379</v>
      </c>
      <c r="CK2739" s="95">
        <v>98123522.052734405</v>
      </c>
      <c r="CL2739" s="95">
        <v>19331062.087158199</v>
      </c>
      <c r="CM2739" s="160">
        <v>242617.33098602301</v>
      </c>
      <c r="CN2739" s="160">
        <v>31121003.6711426</v>
      </c>
      <c r="CO2739" s="160">
        <v>166784599.95507801</v>
      </c>
      <c r="CP2739" s="95">
        <v>19331062.087158199</v>
      </c>
      <c r="CQ2739" s="95">
        <v>0</v>
      </c>
      <c r="CR2739" s="95">
        <v>0</v>
      </c>
      <c r="CS2739" s="95">
        <v>0</v>
      </c>
      <c r="CT2739" s="95">
        <v>0</v>
      </c>
      <c r="CU2739" s="161">
        <v>10935789.67402653</v>
      </c>
      <c r="CV2739" s="161">
        <v>98095524.566772506</v>
      </c>
    </row>
    <row r="2740" spans="1:100" x14ac:dyDescent="0.2">
      <c r="A2740" s="94" t="s">
        <v>201</v>
      </c>
      <c r="B2740" s="96">
        <v>40969</v>
      </c>
      <c r="C2740" s="95">
        <v>151884.440767288</v>
      </c>
      <c r="D2740" s="95">
        <v>1.0917578269873001</v>
      </c>
      <c r="E2740" s="95">
        <v>22426.235716342901</v>
      </c>
      <c r="F2740" s="95">
        <v>18593.160367011998</v>
      </c>
      <c r="G2740" s="95">
        <v>4660.0785447955104</v>
      </c>
      <c r="H2740" s="95">
        <v>0</v>
      </c>
      <c r="I2740" s="95">
        <v>0</v>
      </c>
      <c r="J2740" s="95">
        <v>64438.013015270197</v>
      </c>
      <c r="K2740" s="95">
        <v>0</v>
      </c>
      <c r="L2740" s="95">
        <v>86183.151525497393</v>
      </c>
      <c r="M2740" s="95">
        <v>63028.337769508398</v>
      </c>
      <c r="N2740" s="95">
        <v>16075.301765084299</v>
      </c>
      <c r="O2740" s="95">
        <v>0</v>
      </c>
      <c r="P2740" s="95">
        <v>0</v>
      </c>
      <c r="Q2740" s="95">
        <v>8164.5519057512302</v>
      </c>
      <c r="R2740" s="95">
        <v>0</v>
      </c>
      <c r="S2740" s="95">
        <v>0</v>
      </c>
      <c r="T2740" s="95">
        <v>4635.9460002183896</v>
      </c>
      <c r="U2740" s="95">
        <v>64767.348218441002</v>
      </c>
      <c r="V2740" s="95">
        <v>8776230.1013183594</v>
      </c>
      <c r="W2740" s="95">
        <v>25.697408169973599</v>
      </c>
      <c r="X2740" s="95">
        <v>1488426.56929016</v>
      </c>
      <c r="Y2740" s="95">
        <v>1093667.9506378199</v>
      </c>
      <c r="Z2740" s="95">
        <v>603111.88494110096</v>
      </c>
      <c r="AA2740" s="95">
        <v>0</v>
      </c>
      <c r="AB2740" s="95">
        <v>0</v>
      </c>
      <c r="AC2740" s="95">
        <v>20497023.532958999</v>
      </c>
      <c r="AD2740" s="95">
        <v>0</v>
      </c>
      <c r="AE2740" s="95">
        <v>3847020.6732177702</v>
      </c>
      <c r="AF2740" s="95">
        <v>3264919.7543029799</v>
      </c>
      <c r="AG2740" s="95">
        <v>2087795.7131652799</v>
      </c>
      <c r="AH2740" s="95">
        <v>0</v>
      </c>
      <c r="AI2740" s="95">
        <v>0</v>
      </c>
      <c r="AJ2740" s="95">
        <v>1157664.0592040999</v>
      </c>
      <c r="AK2740" s="95">
        <v>0</v>
      </c>
      <c r="AL2740" s="95">
        <v>0</v>
      </c>
      <c r="AM2740" s="95">
        <v>602296.16084289597</v>
      </c>
      <c r="AN2740" s="95">
        <v>20400509.274902299</v>
      </c>
      <c r="AO2740" s="95">
        <v>80774208.782226607</v>
      </c>
      <c r="AP2740" s="95">
        <v>199.196443933994</v>
      </c>
      <c r="AQ2740" s="95">
        <v>12482229.122924799</v>
      </c>
      <c r="AR2740" s="95">
        <v>9319706.5167236291</v>
      </c>
      <c r="AS2740" s="95">
        <v>4937149.75927734</v>
      </c>
      <c r="AT2740" s="95">
        <v>0</v>
      </c>
      <c r="AU2740" s="95">
        <v>0</v>
      </c>
      <c r="AV2740" s="95">
        <v>70167104.704101607</v>
      </c>
      <c r="AW2740" s="95">
        <v>0</v>
      </c>
      <c r="AX2740" s="95">
        <v>36392964.583007798</v>
      </c>
      <c r="AY2740" s="95">
        <v>30490057.639404301</v>
      </c>
      <c r="AZ2740" s="95">
        <v>17298609.1569824</v>
      </c>
      <c r="BA2740" s="95">
        <v>0</v>
      </c>
      <c r="BB2740" s="95">
        <v>0</v>
      </c>
      <c r="BC2740" s="95">
        <v>9748841.0527343806</v>
      </c>
      <c r="BD2740" s="95">
        <v>0</v>
      </c>
      <c r="BE2740" s="95">
        <v>0</v>
      </c>
      <c r="BF2740" s="95">
        <v>4926482.0744628897</v>
      </c>
      <c r="BG2740" s="95">
        <v>69714610.047851607</v>
      </c>
      <c r="BH2740" s="95">
        <v>15500272.752197299</v>
      </c>
      <c r="BI2740" s="95">
        <v>75.426196026615798</v>
      </c>
      <c r="BJ2740" s="95">
        <v>4087093.8204040499</v>
      </c>
      <c r="BK2740" s="95">
        <v>2867416.1282043499</v>
      </c>
      <c r="BL2740" s="95">
        <v>0</v>
      </c>
      <c r="BM2740" s="95">
        <v>0</v>
      </c>
      <c r="BN2740" s="95">
        <v>0</v>
      </c>
      <c r="BO2740" s="95">
        <v>0</v>
      </c>
      <c r="BP2740" s="95">
        <v>0</v>
      </c>
      <c r="BQ2740" s="95">
        <v>0</v>
      </c>
      <c r="BR2740" s="95">
        <v>9324447.4880371094</v>
      </c>
      <c r="BS2740" s="95">
        <v>6213894.4771118201</v>
      </c>
      <c r="BT2740" s="95">
        <v>0</v>
      </c>
      <c r="BU2740" s="95">
        <v>0</v>
      </c>
      <c r="BV2740" s="95">
        <v>4127911.7366638202</v>
      </c>
      <c r="BW2740" s="95">
        <v>0</v>
      </c>
      <c r="BX2740" s="95">
        <v>0</v>
      </c>
      <c r="BY2740" s="95">
        <v>0</v>
      </c>
      <c r="BZ2740" s="95">
        <v>0</v>
      </c>
      <c r="CA2740" s="95">
        <v>174271.980913162</v>
      </c>
      <c r="CB2740" s="95">
        <v>10260528.134887701</v>
      </c>
      <c r="CC2740" s="95">
        <v>93150325.229492202</v>
      </c>
      <c r="CD2740" s="95">
        <v>19626632.5397949</v>
      </c>
      <c r="CE2740" s="95">
        <v>4655.5439783334696</v>
      </c>
      <c r="CF2740" s="95">
        <v>597067.244529724</v>
      </c>
      <c r="CG2740" s="95">
        <v>4897100.4600219699</v>
      </c>
      <c r="CH2740" s="95">
        <v>0</v>
      </c>
      <c r="CI2740" s="95">
        <v>178912.490329742</v>
      </c>
      <c r="CJ2740" s="95">
        <v>10860794.3273926</v>
      </c>
      <c r="CK2740" s="95">
        <v>98162234.994140595</v>
      </c>
      <c r="CL2740" s="95">
        <v>19626632.536377002</v>
      </c>
      <c r="CM2740" s="160">
        <v>243110.53911399801</v>
      </c>
      <c r="CN2740" s="160">
        <v>31265595.582031298</v>
      </c>
      <c r="CO2740" s="160">
        <v>167973323.84375</v>
      </c>
      <c r="CP2740" s="95">
        <v>19626632.536377002</v>
      </c>
      <c r="CQ2740" s="95">
        <v>0</v>
      </c>
      <c r="CR2740" s="95">
        <v>0</v>
      </c>
      <c r="CS2740" s="95">
        <v>0</v>
      </c>
      <c r="CT2740" s="95">
        <v>0</v>
      </c>
      <c r="CU2740" s="161">
        <v>10857595.379417425</v>
      </c>
      <c r="CV2740" s="161">
        <v>98047425.689514175</v>
      </c>
    </row>
    <row r="2741" spans="1:100" x14ac:dyDescent="0.2">
      <c r="A2741" s="94" t="s">
        <v>201</v>
      </c>
      <c r="B2741" s="96">
        <v>41061</v>
      </c>
      <c r="C2741" s="95">
        <v>151459.41990470901</v>
      </c>
      <c r="D2741" s="95">
        <v>1.7309246199874899</v>
      </c>
      <c r="E2741" s="95">
        <v>21834.378302574201</v>
      </c>
      <c r="F2741" s="95">
        <v>18143.1605501175</v>
      </c>
      <c r="G2741" s="95">
        <v>4666.5532982349396</v>
      </c>
      <c r="H2741" s="95">
        <v>0</v>
      </c>
      <c r="I2741" s="95">
        <v>0</v>
      </c>
      <c r="J2741" s="95">
        <v>64570.932893753103</v>
      </c>
      <c r="K2741" s="95">
        <v>0</v>
      </c>
      <c r="L2741" s="95">
        <v>86784.014567375198</v>
      </c>
      <c r="M2741" s="95">
        <v>62782.175664901697</v>
      </c>
      <c r="N2741" s="95">
        <v>15776.269578576101</v>
      </c>
      <c r="O2741" s="95">
        <v>0</v>
      </c>
      <c r="P2741" s="95">
        <v>0</v>
      </c>
      <c r="Q2741" s="95">
        <v>8117.7400763034802</v>
      </c>
      <c r="R2741" s="95">
        <v>0</v>
      </c>
      <c r="S2741" s="95">
        <v>0</v>
      </c>
      <c r="T2741" s="95">
        <v>4650.2521197795904</v>
      </c>
      <c r="U2741" s="95">
        <v>64876.383769512198</v>
      </c>
      <c r="V2741" s="95">
        <v>8715868.2399902306</v>
      </c>
      <c r="W2741" s="95">
        <v>112.49257314112</v>
      </c>
      <c r="X2741" s="95">
        <v>1445079.4276123</v>
      </c>
      <c r="Y2741" s="95">
        <v>1064738.2447509801</v>
      </c>
      <c r="Z2741" s="95">
        <v>592726.94963836705</v>
      </c>
      <c r="AA2741" s="95">
        <v>0</v>
      </c>
      <c r="AB2741" s="95">
        <v>0</v>
      </c>
      <c r="AC2741" s="95">
        <v>20327633.3525391</v>
      </c>
      <c r="AD2741" s="95">
        <v>0</v>
      </c>
      <c r="AE2741" s="95">
        <v>3717089.0018615699</v>
      </c>
      <c r="AF2741" s="95">
        <v>3261447.81005859</v>
      </c>
      <c r="AG2741" s="95">
        <v>1992172.8532257101</v>
      </c>
      <c r="AH2741" s="95">
        <v>0</v>
      </c>
      <c r="AI2741" s="95">
        <v>0</v>
      </c>
      <c r="AJ2741" s="95">
        <v>1156725.57479858</v>
      </c>
      <c r="AK2741" s="95">
        <v>0</v>
      </c>
      <c r="AL2741" s="95">
        <v>0</v>
      </c>
      <c r="AM2741" s="95">
        <v>590529.66900634801</v>
      </c>
      <c r="AN2741" s="95">
        <v>20439014.5856934</v>
      </c>
      <c r="AO2741" s="95">
        <v>80777414.283203095</v>
      </c>
      <c r="AP2741" s="95">
        <v>1241.2707975953799</v>
      </c>
      <c r="AQ2741" s="95">
        <v>12013853.7807617</v>
      </c>
      <c r="AR2741" s="95">
        <v>8968572.8082275409</v>
      </c>
      <c r="AS2741" s="95">
        <v>4879443.8598632803</v>
      </c>
      <c r="AT2741" s="95">
        <v>0</v>
      </c>
      <c r="AU2741" s="95">
        <v>0</v>
      </c>
      <c r="AV2741" s="95">
        <v>70103348.122070298</v>
      </c>
      <c r="AW2741" s="95">
        <v>0</v>
      </c>
      <c r="AX2741" s="95">
        <v>35529726.496582001</v>
      </c>
      <c r="AY2741" s="95">
        <v>30640873.065917999</v>
      </c>
      <c r="AZ2741" s="95">
        <v>16590097.9833984</v>
      </c>
      <c r="BA2741" s="95">
        <v>0</v>
      </c>
      <c r="BB2741" s="95">
        <v>0</v>
      </c>
      <c r="BC2741" s="95">
        <v>9772276.5941162091</v>
      </c>
      <c r="BD2741" s="95">
        <v>0</v>
      </c>
      <c r="BE2741" s="95">
        <v>0</v>
      </c>
      <c r="BF2741" s="95">
        <v>4858239.0558471698</v>
      </c>
      <c r="BG2741" s="95">
        <v>70586949.797851607</v>
      </c>
      <c r="BH2741" s="95">
        <v>15322259.963623</v>
      </c>
      <c r="BI2741" s="95">
        <v>135.21870718337601</v>
      </c>
      <c r="BJ2741" s="95">
        <v>3946055.1222228999</v>
      </c>
      <c r="BK2741" s="95">
        <v>2732650.7164306599</v>
      </c>
      <c r="BL2741" s="95">
        <v>0</v>
      </c>
      <c r="BM2741" s="95">
        <v>0</v>
      </c>
      <c r="BN2741" s="95">
        <v>0</v>
      </c>
      <c r="BO2741" s="95">
        <v>0</v>
      </c>
      <c r="BP2741" s="95">
        <v>0</v>
      </c>
      <c r="BQ2741" s="95">
        <v>0</v>
      </c>
      <c r="BR2741" s="95">
        <v>9204550.8627929706</v>
      </c>
      <c r="BS2741" s="95">
        <v>5973311.41870117</v>
      </c>
      <c r="BT2741" s="95">
        <v>0</v>
      </c>
      <c r="BU2741" s="95">
        <v>0</v>
      </c>
      <c r="BV2741" s="95">
        <v>4146438.7035217299</v>
      </c>
      <c r="BW2741" s="95">
        <v>0</v>
      </c>
      <c r="BX2741" s="95">
        <v>0</v>
      </c>
      <c r="BY2741" s="95">
        <v>0</v>
      </c>
      <c r="BZ2741" s="95">
        <v>0</v>
      </c>
      <c r="CA2741" s="95">
        <v>173280.82930755601</v>
      </c>
      <c r="CB2741" s="95">
        <v>10169507.357421899</v>
      </c>
      <c r="CC2741" s="95">
        <v>93197652.801757798</v>
      </c>
      <c r="CD2741" s="95">
        <v>19250118.4150391</v>
      </c>
      <c r="CE2741" s="95">
        <v>4670.7646865844699</v>
      </c>
      <c r="CF2741" s="95">
        <v>597780.62243652297</v>
      </c>
      <c r="CG2741" s="95">
        <v>4919900.5963745099</v>
      </c>
      <c r="CH2741" s="95">
        <v>0</v>
      </c>
      <c r="CI2741" s="95">
        <v>177962.210935593</v>
      </c>
      <c r="CJ2741" s="95">
        <v>10760812.920043901</v>
      </c>
      <c r="CK2741" s="95">
        <v>97818301.994140595</v>
      </c>
      <c r="CL2741" s="95">
        <v>19243067.591308601</v>
      </c>
      <c r="CM2741" s="160">
        <v>242283.33460235599</v>
      </c>
      <c r="CN2741" s="160">
        <v>31198304.286132801</v>
      </c>
      <c r="CO2741" s="160">
        <v>168360224.83007801</v>
      </c>
      <c r="CP2741" s="95">
        <v>19243067.591308601</v>
      </c>
      <c r="CQ2741" s="95">
        <v>0</v>
      </c>
      <c r="CR2741" s="95">
        <v>0</v>
      </c>
      <c r="CS2741" s="95">
        <v>0</v>
      </c>
      <c r="CT2741" s="95">
        <v>0</v>
      </c>
      <c r="CU2741" s="161">
        <v>10767287.979858423</v>
      </c>
      <c r="CV2741" s="161">
        <v>98117553.398132309</v>
      </c>
    </row>
    <row r="2742" spans="1:100" x14ac:dyDescent="0.2">
      <c r="A2742" s="94" t="s">
        <v>201</v>
      </c>
      <c r="B2742" s="96">
        <v>41153</v>
      </c>
      <c r="C2742" s="95">
        <v>150853.821510315</v>
      </c>
      <c r="D2742" s="95">
        <v>1.5902390689880099</v>
      </c>
      <c r="E2742" s="95">
        <v>21238.306995153402</v>
      </c>
      <c r="F2742" s="95">
        <v>17633.097846746401</v>
      </c>
      <c r="G2742" s="95">
        <v>4702.6439626216898</v>
      </c>
      <c r="H2742" s="95">
        <v>0</v>
      </c>
      <c r="I2742" s="95">
        <v>0</v>
      </c>
      <c r="J2742" s="95">
        <v>64737.662388324701</v>
      </c>
      <c r="K2742" s="95">
        <v>0</v>
      </c>
      <c r="L2742" s="95">
        <v>86423.630114555403</v>
      </c>
      <c r="M2742" s="95">
        <v>62723.334650993304</v>
      </c>
      <c r="N2742" s="95">
        <v>15658.793723463999</v>
      </c>
      <c r="O2742" s="95">
        <v>0</v>
      </c>
      <c r="P2742" s="95">
        <v>0</v>
      </c>
      <c r="Q2742" s="95">
        <v>8049.9960727691696</v>
      </c>
      <c r="R2742" s="95">
        <v>0</v>
      </c>
      <c r="S2742" s="95">
        <v>0</v>
      </c>
      <c r="T2742" s="95">
        <v>4703.5960608720798</v>
      </c>
      <c r="U2742" s="95">
        <v>64981.294127464302</v>
      </c>
      <c r="V2742" s="95">
        <v>8626606.5921630897</v>
      </c>
      <c r="W2742" s="95">
        <v>91.805419974960401</v>
      </c>
      <c r="X2742" s="95">
        <v>1398782.5712280299</v>
      </c>
      <c r="Y2742" s="95">
        <v>1033754.4569396999</v>
      </c>
      <c r="Z2742" s="95">
        <v>586615.21670532203</v>
      </c>
      <c r="AA2742" s="95">
        <v>0</v>
      </c>
      <c r="AB2742" s="95">
        <v>0</v>
      </c>
      <c r="AC2742" s="95">
        <v>20358191.964599598</v>
      </c>
      <c r="AD2742" s="95">
        <v>0</v>
      </c>
      <c r="AE2742" s="95">
        <v>3669486.6015014602</v>
      </c>
      <c r="AF2742" s="95">
        <v>3238043.26312256</v>
      </c>
      <c r="AG2742" s="95">
        <v>1956983.0044555699</v>
      </c>
      <c r="AH2742" s="95">
        <v>0</v>
      </c>
      <c r="AI2742" s="95">
        <v>0</v>
      </c>
      <c r="AJ2742" s="95">
        <v>1161324.62617493</v>
      </c>
      <c r="AK2742" s="95">
        <v>0</v>
      </c>
      <c r="AL2742" s="95">
        <v>0</v>
      </c>
      <c r="AM2742" s="95">
        <v>585834.18601226795</v>
      </c>
      <c r="AN2742" s="95">
        <v>20411510.4055176</v>
      </c>
      <c r="AO2742" s="95">
        <v>80385011.563476607</v>
      </c>
      <c r="AP2742" s="95">
        <v>734.83248450607095</v>
      </c>
      <c r="AQ2742" s="95">
        <v>11809894.5031738</v>
      </c>
      <c r="AR2742" s="95">
        <v>8761157.4625244103</v>
      </c>
      <c r="AS2742" s="95">
        <v>4884145.73291016</v>
      </c>
      <c r="AT2742" s="95">
        <v>0</v>
      </c>
      <c r="AU2742" s="95">
        <v>0</v>
      </c>
      <c r="AV2742" s="95">
        <v>70900137.104492202</v>
      </c>
      <c r="AW2742" s="95">
        <v>0</v>
      </c>
      <c r="AX2742" s="95">
        <v>35360783.050292999</v>
      </c>
      <c r="AY2742" s="95">
        <v>30669842.947509799</v>
      </c>
      <c r="AZ2742" s="95">
        <v>16465152.0418701</v>
      </c>
      <c r="BA2742" s="95">
        <v>0</v>
      </c>
      <c r="BB2742" s="95">
        <v>0</v>
      </c>
      <c r="BC2742" s="95">
        <v>9886047.27807617</v>
      </c>
      <c r="BD2742" s="95">
        <v>0</v>
      </c>
      <c r="BE2742" s="95">
        <v>0</v>
      </c>
      <c r="BF2742" s="95">
        <v>4887333.39245605</v>
      </c>
      <c r="BG2742" s="95">
        <v>71095822.808593795</v>
      </c>
      <c r="BH2742" s="95">
        <v>15644995.818725601</v>
      </c>
      <c r="BI2742" s="95">
        <v>57.814652610570199</v>
      </c>
      <c r="BJ2742" s="95">
        <v>3950503.7162170401</v>
      </c>
      <c r="BK2742" s="95">
        <v>2747513.7676086398</v>
      </c>
      <c r="BL2742" s="95">
        <v>0</v>
      </c>
      <c r="BM2742" s="95">
        <v>0</v>
      </c>
      <c r="BN2742" s="95">
        <v>0</v>
      </c>
      <c r="BO2742" s="95">
        <v>0</v>
      </c>
      <c r="BP2742" s="95">
        <v>0</v>
      </c>
      <c r="BQ2742" s="95">
        <v>0</v>
      </c>
      <c r="BR2742" s="95">
        <v>9266506.7822265606</v>
      </c>
      <c r="BS2742" s="95">
        <v>5953614.7280883798</v>
      </c>
      <c r="BT2742" s="95">
        <v>0</v>
      </c>
      <c r="BU2742" s="95">
        <v>0</v>
      </c>
      <c r="BV2742" s="95">
        <v>4233507.39208984</v>
      </c>
      <c r="BW2742" s="95">
        <v>0</v>
      </c>
      <c r="BX2742" s="95">
        <v>0</v>
      </c>
      <c r="BY2742" s="95">
        <v>0</v>
      </c>
      <c r="BZ2742" s="95">
        <v>0</v>
      </c>
      <c r="CA2742" s="95">
        <v>172129.43104744001</v>
      </c>
      <c r="CB2742" s="95">
        <v>10004338.571899399</v>
      </c>
      <c r="CC2742" s="95">
        <v>92193537.884765595</v>
      </c>
      <c r="CD2742" s="95">
        <v>19594559.3662109</v>
      </c>
      <c r="CE2742" s="95">
        <v>4704.4365209341004</v>
      </c>
      <c r="CF2742" s="95">
        <v>584170.51033019996</v>
      </c>
      <c r="CG2742" s="95">
        <v>4872021.1569213904</v>
      </c>
      <c r="CH2742" s="95">
        <v>0</v>
      </c>
      <c r="CI2742" s="95">
        <v>176851.404672623</v>
      </c>
      <c r="CJ2742" s="95">
        <v>10595256.911621099</v>
      </c>
      <c r="CK2742" s="95">
        <v>96900131.433593795</v>
      </c>
      <c r="CL2742" s="95">
        <v>19609881.629394501</v>
      </c>
      <c r="CM2742" s="160">
        <v>241340.80960082999</v>
      </c>
      <c r="CN2742" s="160">
        <v>30951249.746582001</v>
      </c>
      <c r="CO2742" s="160">
        <v>167857296.62109399</v>
      </c>
      <c r="CP2742" s="95">
        <v>19609881.629394501</v>
      </c>
      <c r="CQ2742" s="95">
        <v>0</v>
      </c>
      <c r="CR2742" s="95">
        <v>0</v>
      </c>
      <c r="CS2742" s="95">
        <v>0</v>
      </c>
      <c r="CT2742" s="95">
        <v>0</v>
      </c>
      <c r="CU2742" s="161">
        <v>10588509.082229599</v>
      </c>
      <c r="CV2742" s="161">
        <v>97065559.041686982</v>
      </c>
    </row>
    <row r="2743" spans="1:100" x14ac:dyDescent="0.2">
      <c r="A2743" s="94" t="s">
        <v>201</v>
      </c>
      <c r="B2743" s="96">
        <v>41244</v>
      </c>
      <c r="C2743" s="95">
        <v>150893.89442062401</v>
      </c>
      <c r="D2743" s="95">
        <v>0</v>
      </c>
      <c r="E2743" s="95">
        <v>20970.9979279041</v>
      </c>
      <c r="F2743" s="95">
        <v>17483.283660411798</v>
      </c>
      <c r="G2743" s="95">
        <v>4663.2760874033002</v>
      </c>
      <c r="H2743" s="95">
        <v>0</v>
      </c>
      <c r="I2743" s="95">
        <v>0</v>
      </c>
      <c r="J2743" s="95">
        <v>65072.114980220802</v>
      </c>
      <c r="K2743" s="95">
        <v>0</v>
      </c>
      <c r="L2743" s="95">
        <v>85493.9312162399</v>
      </c>
      <c r="M2743" s="95">
        <v>62772.810795783997</v>
      </c>
      <c r="N2743" s="95">
        <v>15471.9283071756</v>
      </c>
      <c r="O2743" s="95">
        <v>0</v>
      </c>
      <c r="P2743" s="95">
        <v>0</v>
      </c>
      <c r="Q2743" s="95">
        <v>8088.9236546754801</v>
      </c>
      <c r="R2743" s="95">
        <v>0</v>
      </c>
      <c r="S2743" s="95">
        <v>0</v>
      </c>
      <c r="T2743" s="95">
        <v>4624.8609914779699</v>
      </c>
      <c r="U2743" s="95">
        <v>65350.383805275</v>
      </c>
      <c r="V2743" s="95">
        <v>8602348.2889404297</v>
      </c>
      <c r="W2743" s="95">
        <v>0</v>
      </c>
      <c r="X2743" s="95">
        <v>1359512.9105529799</v>
      </c>
      <c r="Y2743" s="95">
        <v>1002460.38240814</v>
      </c>
      <c r="Z2743" s="95">
        <v>587636.61393737805</v>
      </c>
      <c r="AA2743" s="95">
        <v>0</v>
      </c>
      <c r="AB2743" s="95">
        <v>0</v>
      </c>
      <c r="AC2743" s="95">
        <v>20491836.506591801</v>
      </c>
      <c r="AD2743" s="95">
        <v>0</v>
      </c>
      <c r="AE2743" s="95">
        <v>3649067.93005371</v>
      </c>
      <c r="AF2743" s="95">
        <v>3233298.0508422898</v>
      </c>
      <c r="AG2743" s="95">
        <v>1926586.6315917999</v>
      </c>
      <c r="AH2743" s="95">
        <v>0</v>
      </c>
      <c r="AI2743" s="95">
        <v>0</v>
      </c>
      <c r="AJ2743" s="95">
        <v>1160593.8515319801</v>
      </c>
      <c r="AK2743" s="95">
        <v>0</v>
      </c>
      <c r="AL2743" s="95">
        <v>0</v>
      </c>
      <c r="AM2743" s="95">
        <v>583063.94992065395</v>
      </c>
      <c r="AN2743" s="95">
        <v>20506913.720214799</v>
      </c>
      <c r="AO2743" s="95">
        <v>80780041.123046905</v>
      </c>
      <c r="AP2743" s="95">
        <v>0</v>
      </c>
      <c r="AQ2743" s="95">
        <v>11554054.9226074</v>
      </c>
      <c r="AR2743" s="95">
        <v>8645547.8728027306</v>
      </c>
      <c r="AS2743" s="95">
        <v>4906987.8275756799</v>
      </c>
      <c r="AT2743" s="95">
        <v>0</v>
      </c>
      <c r="AU2743" s="95">
        <v>0</v>
      </c>
      <c r="AV2743" s="95">
        <v>71484720.474609405</v>
      </c>
      <c r="AW2743" s="95">
        <v>0</v>
      </c>
      <c r="AX2743" s="95">
        <v>35505071.564453103</v>
      </c>
      <c r="AY2743" s="95">
        <v>30809703.166747998</v>
      </c>
      <c r="AZ2743" s="95">
        <v>16308583.1793213</v>
      </c>
      <c r="BA2743" s="95">
        <v>0</v>
      </c>
      <c r="BB2743" s="95">
        <v>0</v>
      </c>
      <c r="BC2743" s="95">
        <v>9925190.7587890606</v>
      </c>
      <c r="BD2743" s="95">
        <v>0</v>
      </c>
      <c r="BE2743" s="95">
        <v>0</v>
      </c>
      <c r="BF2743" s="95">
        <v>4862147.6953125</v>
      </c>
      <c r="BG2743" s="95">
        <v>71530199.890625</v>
      </c>
      <c r="BH2743" s="95">
        <v>15739106.568115201</v>
      </c>
      <c r="BI2743" s="95">
        <v>0</v>
      </c>
      <c r="BJ2743" s="95">
        <v>3881444.7860412602</v>
      </c>
      <c r="BK2743" s="95">
        <v>2653866.9451599098</v>
      </c>
      <c r="BL2743" s="95">
        <v>0</v>
      </c>
      <c r="BM2743" s="95">
        <v>0</v>
      </c>
      <c r="BN2743" s="95">
        <v>0</v>
      </c>
      <c r="BO2743" s="95">
        <v>0</v>
      </c>
      <c r="BP2743" s="95">
        <v>0</v>
      </c>
      <c r="BQ2743" s="95">
        <v>0</v>
      </c>
      <c r="BR2743" s="95">
        <v>9420019.2906494103</v>
      </c>
      <c r="BS2743" s="95">
        <v>5927196.51916504</v>
      </c>
      <c r="BT2743" s="95">
        <v>0</v>
      </c>
      <c r="BU2743" s="95">
        <v>0</v>
      </c>
      <c r="BV2743" s="95">
        <v>4268183.1872558603</v>
      </c>
      <c r="BW2743" s="95">
        <v>0</v>
      </c>
      <c r="BX2743" s="95">
        <v>0</v>
      </c>
      <c r="BY2743" s="95">
        <v>0</v>
      </c>
      <c r="BZ2743" s="95">
        <v>0</v>
      </c>
      <c r="CA2743" s="95">
        <v>171892.10558319101</v>
      </c>
      <c r="CB2743" s="95">
        <v>9986080.6435546894</v>
      </c>
      <c r="CC2743" s="95">
        <v>92662186.676757798</v>
      </c>
      <c r="CD2743" s="95">
        <v>19600012.610839799</v>
      </c>
      <c r="CE2743" s="95">
        <v>4667.8646015524901</v>
      </c>
      <c r="CF2743" s="95">
        <v>584501.63068389904</v>
      </c>
      <c r="CG2743" s="95">
        <v>4863233.7698364304</v>
      </c>
      <c r="CH2743" s="95">
        <v>0</v>
      </c>
      <c r="CI2743" s="95">
        <v>176545.42910766599</v>
      </c>
      <c r="CJ2743" s="95">
        <v>10569330.044555699</v>
      </c>
      <c r="CK2743" s="95">
        <v>97424906.525390595</v>
      </c>
      <c r="CL2743" s="95">
        <v>19608811.814941399</v>
      </c>
      <c r="CM2743" s="160">
        <v>241224.06256103501</v>
      </c>
      <c r="CN2743" s="160">
        <v>31026571.550537098</v>
      </c>
      <c r="CO2743" s="160">
        <v>168755893.24609399</v>
      </c>
      <c r="CP2743" s="95">
        <v>19608811.814941399</v>
      </c>
      <c r="CQ2743" s="95">
        <v>0</v>
      </c>
      <c r="CR2743" s="95">
        <v>0</v>
      </c>
      <c r="CS2743" s="95">
        <v>0</v>
      </c>
      <c r="CT2743" s="95">
        <v>0</v>
      </c>
      <c r="CU2743" s="161">
        <v>10570582.274238588</v>
      </c>
      <c r="CV2743" s="161">
        <v>97525420.446594223</v>
      </c>
    </row>
    <row r="2744" spans="1:100" x14ac:dyDescent="0.2">
      <c r="A2744" s="94" t="s">
        <v>201</v>
      </c>
      <c r="B2744" s="96">
        <v>41334</v>
      </c>
      <c r="C2744" s="95">
        <v>148448.752887726</v>
      </c>
      <c r="D2744" s="95">
        <v>0</v>
      </c>
      <c r="E2744" s="95">
        <v>20421.524223566099</v>
      </c>
      <c r="F2744" s="95">
        <v>16955.6484224796</v>
      </c>
      <c r="G2744" s="95">
        <v>4590.4363517761203</v>
      </c>
      <c r="H2744" s="95">
        <v>0</v>
      </c>
      <c r="I2744" s="95">
        <v>0</v>
      </c>
      <c r="J2744" s="95">
        <v>65189.054151534998</v>
      </c>
      <c r="K2744" s="95">
        <v>0</v>
      </c>
      <c r="L2744" s="95">
        <v>4060.7959876060499</v>
      </c>
      <c r="M2744" s="95">
        <v>62404.261051654801</v>
      </c>
      <c r="N2744" s="95">
        <v>15201.7893799543</v>
      </c>
      <c r="O2744" s="95">
        <v>0</v>
      </c>
      <c r="P2744" s="95">
        <v>78761.863811492905</v>
      </c>
      <c r="Q2744" s="95">
        <v>8038.1104386448897</v>
      </c>
      <c r="R2744" s="95">
        <v>0</v>
      </c>
      <c r="S2744" s="95">
        <v>4556.8331506252298</v>
      </c>
      <c r="T2744" s="95">
        <v>0.99277410689683199</v>
      </c>
      <c r="U2744" s="95">
        <v>65456.058131694801</v>
      </c>
      <c r="V2744" s="95">
        <v>8471604.1411132794</v>
      </c>
      <c r="W2744" s="95">
        <v>0</v>
      </c>
      <c r="X2744" s="95">
        <v>1319067.2298584001</v>
      </c>
      <c r="Y2744" s="95">
        <v>963748.542320251</v>
      </c>
      <c r="Z2744" s="95">
        <v>571695.85291290295</v>
      </c>
      <c r="AA2744" s="95">
        <v>0</v>
      </c>
      <c r="AB2744" s="95">
        <v>0</v>
      </c>
      <c r="AC2744" s="95">
        <v>20470767.9926758</v>
      </c>
      <c r="AD2744" s="95">
        <v>0</v>
      </c>
      <c r="AE2744" s="95">
        <v>95479.090262412996</v>
      </c>
      <c r="AF2744" s="95">
        <v>3214390.5107116699</v>
      </c>
      <c r="AG2744" s="95">
        <v>1878824.3541107201</v>
      </c>
      <c r="AH2744" s="95">
        <v>0</v>
      </c>
      <c r="AI2744" s="95">
        <v>3389043.5274963402</v>
      </c>
      <c r="AJ2744" s="95">
        <v>1152569.9704895001</v>
      </c>
      <c r="AK2744" s="95">
        <v>0</v>
      </c>
      <c r="AL2744" s="95">
        <v>566665.56166076695</v>
      </c>
      <c r="AM2744" s="95">
        <v>221.89015805348799</v>
      </c>
      <c r="AN2744" s="95">
        <v>20545251.1713867</v>
      </c>
      <c r="AO2744" s="95">
        <v>79281905.768554702</v>
      </c>
      <c r="AP2744" s="95">
        <v>0</v>
      </c>
      <c r="AQ2744" s="95">
        <v>11011487.6379395</v>
      </c>
      <c r="AR2744" s="95">
        <v>8053007.75</v>
      </c>
      <c r="AS2744" s="95">
        <v>4728883.5850830097</v>
      </c>
      <c r="AT2744" s="95">
        <v>0</v>
      </c>
      <c r="AU2744" s="95">
        <v>0</v>
      </c>
      <c r="AV2744" s="95">
        <v>71640311.384765595</v>
      </c>
      <c r="AW2744" s="95">
        <v>0</v>
      </c>
      <c r="AX2744" s="95">
        <v>941837.99371337902</v>
      </c>
      <c r="AY2744" s="95">
        <v>30706661.03125</v>
      </c>
      <c r="AZ2744" s="95">
        <v>15883862.264160199</v>
      </c>
      <c r="BA2744" s="95">
        <v>0</v>
      </c>
      <c r="BB2744" s="95">
        <v>32193334.067871101</v>
      </c>
      <c r="BC2744" s="95">
        <v>9860894.0955810491</v>
      </c>
      <c r="BD2744" s="95">
        <v>0</v>
      </c>
      <c r="BE2744" s="95">
        <v>4706341.04260254</v>
      </c>
      <c r="BF2744" s="95">
        <v>1797.40368120372</v>
      </c>
      <c r="BG2744" s="95">
        <v>72004322.131835893</v>
      </c>
      <c r="BH2744" s="95">
        <v>18482014.807372998</v>
      </c>
      <c r="BI2744" s="95">
        <v>0</v>
      </c>
      <c r="BJ2744" s="95">
        <v>3931949.6840820299</v>
      </c>
      <c r="BK2744" s="95">
        <v>2602625.5687255901</v>
      </c>
      <c r="BL2744" s="95">
        <v>0</v>
      </c>
      <c r="BM2744" s="95">
        <v>0</v>
      </c>
      <c r="BN2744" s="95">
        <v>0</v>
      </c>
      <c r="BO2744" s="95">
        <v>0</v>
      </c>
      <c r="BP2744" s="95">
        <v>0</v>
      </c>
      <c r="BQ2744" s="95">
        <v>0</v>
      </c>
      <c r="BR2744" s="95">
        <v>9819160.93212891</v>
      </c>
      <c r="BS2744" s="95">
        <v>5940722.7894897498</v>
      </c>
      <c r="BT2744" s="95">
        <v>0</v>
      </c>
      <c r="BU2744" s="95">
        <v>2414629.0099792499</v>
      </c>
      <c r="BV2744" s="95">
        <v>4403521.54187012</v>
      </c>
      <c r="BW2744" s="95">
        <v>0</v>
      </c>
      <c r="BX2744" s="95">
        <v>394551.019607544</v>
      </c>
      <c r="BY2744" s="95">
        <v>0</v>
      </c>
      <c r="BZ2744" s="95">
        <v>0</v>
      </c>
      <c r="CA2744" s="95">
        <v>168818.893671036</v>
      </c>
      <c r="CB2744" s="95">
        <v>9789388.8513183594</v>
      </c>
      <c r="CC2744" s="95">
        <v>90516878.384765595</v>
      </c>
      <c r="CD2744" s="95">
        <v>22460669.270019501</v>
      </c>
      <c r="CE2744" s="95">
        <v>4584.4777224659902</v>
      </c>
      <c r="CF2744" s="95">
        <v>577290.16770172096</v>
      </c>
      <c r="CG2744" s="95">
        <v>4798035.6287231399</v>
      </c>
      <c r="CH2744" s="95">
        <v>0</v>
      </c>
      <c r="CI2744" s="95">
        <v>173395.49351120001</v>
      </c>
      <c r="CJ2744" s="95">
        <v>10364522.832885699</v>
      </c>
      <c r="CK2744" s="95">
        <v>95142470.169921905</v>
      </c>
      <c r="CL2744" s="95">
        <v>22852846.954589799</v>
      </c>
      <c r="CM2744" s="160">
        <v>238289.81725120501</v>
      </c>
      <c r="CN2744" s="160">
        <v>30916037.965576202</v>
      </c>
      <c r="CO2744" s="160">
        <v>167264839.68554699</v>
      </c>
      <c r="CP2744" s="95">
        <v>22852846.954589799</v>
      </c>
      <c r="CQ2744" s="95">
        <v>0</v>
      </c>
      <c r="CR2744" s="95">
        <v>0</v>
      </c>
      <c r="CS2744" s="95">
        <v>0</v>
      </c>
      <c r="CT2744" s="95">
        <v>0</v>
      </c>
      <c r="CU2744" s="161">
        <v>10366679.019020081</v>
      </c>
      <c r="CV2744" s="161">
        <v>95314914.01348874</v>
      </c>
    </row>
    <row r="2745" spans="1:100" x14ac:dyDescent="0.2">
      <c r="A2745" s="94" t="s">
        <v>201</v>
      </c>
      <c r="B2745" s="96">
        <v>41426</v>
      </c>
      <c r="C2745" s="95">
        <v>148743.44482040399</v>
      </c>
      <c r="D2745" s="95">
        <v>0</v>
      </c>
      <c r="E2745" s="95">
        <v>20043.300134420399</v>
      </c>
      <c r="F2745" s="95">
        <v>16665.698879480398</v>
      </c>
      <c r="G2745" s="95">
        <v>4643.7856518030203</v>
      </c>
      <c r="H2745" s="95">
        <v>0</v>
      </c>
      <c r="I2745" s="95">
        <v>0</v>
      </c>
      <c r="J2745" s="95">
        <v>65292.228955268904</v>
      </c>
      <c r="K2745" s="95">
        <v>0</v>
      </c>
      <c r="L2745" s="95">
        <v>3273.4114925563299</v>
      </c>
      <c r="M2745" s="95">
        <v>62867.308208465598</v>
      </c>
      <c r="N2745" s="95">
        <v>14996.662154555301</v>
      </c>
      <c r="O2745" s="95">
        <v>0</v>
      </c>
      <c r="P2745" s="95">
        <v>79747.682310104399</v>
      </c>
      <c r="Q2745" s="95">
        <v>8082.2817804813403</v>
      </c>
      <c r="R2745" s="95">
        <v>0</v>
      </c>
      <c r="S2745" s="95">
        <v>4621.6632207632101</v>
      </c>
      <c r="T2745" s="95">
        <v>1.0047093958273801</v>
      </c>
      <c r="U2745" s="95">
        <v>65531.257035732298</v>
      </c>
      <c r="V2745" s="95">
        <v>8389652.3389892597</v>
      </c>
      <c r="W2745" s="95">
        <v>0</v>
      </c>
      <c r="X2745" s="95">
        <v>1282852.37957764</v>
      </c>
      <c r="Y2745" s="95">
        <v>942821.22950744606</v>
      </c>
      <c r="Z2745" s="95">
        <v>568644.93821716297</v>
      </c>
      <c r="AA2745" s="95">
        <v>0</v>
      </c>
      <c r="AB2745" s="95">
        <v>0</v>
      </c>
      <c r="AC2745" s="95">
        <v>20481994.6486816</v>
      </c>
      <c r="AD2745" s="95">
        <v>0</v>
      </c>
      <c r="AE2745" s="95">
        <v>77733.104684829697</v>
      </c>
      <c r="AF2745" s="95">
        <v>3196446.8757629399</v>
      </c>
      <c r="AG2745" s="95">
        <v>1841089.45225525</v>
      </c>
      <c r="AH2745" s="95">
        <v>0</v>
      </c>
      <c r="AI2745" s="95">
        <v>3412932.3453979502</v>
      </c>
      <c r="AJ2745" s="95">
        <v>1152558.13922119</v>
      </c>
      <c r="AK2745" s="95">
        <v>0</v>
      </c>
      <c r="AL2745" s="95">
        <v>566654.19863891602</v>
      </c>
      <c r="AM2745" s="95">
        <v>247.70783814042801</v>
      </c>
      <c r="AN2745" s="95">
        <v>20528674.959716801</v>
      </c>
      <c r="AO2745" s="95">
        <v>78759617.568359405</v>
      </c>
      <c r="AP2745" s="95">
        <v>0</v>
      </c>
      <c r="AQ2745" s="95">
        <v>10648220.0380859</v>
      </c>
      <c r="AR2745" s="95">
        <v>7949106.9916381799</v>
      </c>
      <c r="AS2745" s="95">
        <v>4755762.3154296903</v>
      </c>
      <c r="AT2745" s="95">
        <v>0</v>
      </c>
      <c r="AU2745" s="95">
        <v>0</v>
      </c>
      <c r="AV2745" s="95">
        <v>71827299.567382798</v>
      </c>
      <c r="AW2745" s="95">
        <v>0</v>
      </c>
      <c r="AX2745" s="95">
        <v>751945.59154510498</v>
      </c>
      <c r="AY2745" s="95">
        <v>30548911.988037098</v>
      </c>
      <c r="AZ2745" s="95">
        <v>15667697.706543</v>
      </c>
      <c r="BA2745" s="95">
        <v>0</v>
      </c>
      <c r="BB2745" s="95">
        <v>32656377.7255859</v>
      </c>
      <c r="BC2745" s="95">
        <v>9849055.6065673791</v>
      </c>
      <c r="BD2745" s="95">
        <v>0</v>
      </c>
      <c r="BE2745" s="95">
        <v>4724603.1409301804</v>
      </c>
      <c r="BF2745" s="95">
        <v>2011.9175173491201</v>
      </c>
      <c r="BG2745" s="95">
        <v>71991710.8828125</v>
      </c>
      <c r="BH2745" s="95">
        <v>18664614.6416016</v>
      </c>
      <c r="BI2745" s="95">
        <v>0</v>
      </c>
      <c r="BJ2745" s="95">
        <v>3943929.9460144001</v>
      </c>
      <c r="BK2745" s="95">
        <v>2606742.3737182599</v>
      </c>
      <c r="BL2745" s="95">
        <v>0</v>
      </c>
      <c r="BM2745" s="95">
        <v>0</v>
      </c>
      <c r="BN2745" s="95">
        <v>0</v>
      </c>
      <c r="BO2745" s="95">
        <v>0</v>
      </c>
      <c r="BP2745" s="95">
        <v>0</v>
      </c>
      <c r="BQ2745" s="95">
        <v>0</v>
      </c>
      <c r="BR2745" s="95">
        <v>9875691.0208740197</v>
      </c>
      <c r="BS2745" s="95">
        <v>5893178.9276733398</v>
      </c>
      <c r="BT2745" s="95">
        <v>0</v>
      </c>
      <c r="BU2745" s="95">
        <v>2455448.3599853502</v>
      </c>
      <c r="BV2745" s="95">
        <v>4457169.3757934598</v>
      </c>
      <c r="BW2745" s="95">
        <v>0</v>
      </c>
      <c r="BX2745" s="95">
        <v>400522.59960556001</v>
      </c>
      <c r="BY2745" s="95">
        <v>0</v>
      </c>
      <c r="BZ2745" s="95">
        <v>0</v>
      </c>
      <c r="CA2745" s="95">
        <v>168761.450485229</v>
      </c>
      <c r="CB2745" s="95">
        <v>9673948.3308105506</v>
      </c>
      <c r="CC2745" s="95">
        <v>89768580.817382798</v>
      </c>
      <c r="CD2745" s="95">
        <v>22600895.5390625</v>
      </c>
      <c r="CE2745" s="95">
        <v>4647.3147889971697</v>
      </c>
      <c r="CF2745" s="95">
        <v>568386.64880371105</v>
      </c>
      <c r="CG2745" s="95">
        <v>4739230.5958252</v>
      </c>
      <c r="CH2745" s="95">
        <v>0</v>
      </c>
      <c r="CI2745" s="95">
        <v>173414.813827515</v>
      </c>
      <c r="CJ2745" s="95">
        <v>10244008.1906738</v>
      </c>
      <c r="CK2745" s="95">
        <v>94293192.059570298</v>
      </c>
      <c r="CL2745" s="95">
        <v>22977853.021240201</v>
      </c>
      <c r="CM2745" s="160">
        <v>238410.15316772499</v>
      </c>
      <c r="CN2745" s="160">
        <v>30771507.7258301</v>
      </c>
      <c r="CO2745" s="160">
        <v>166229589.36523399</v>
      </c>
      <c r="CP2745" s="95">
        <v>22977853.021240201</v>
      </c>
      <c r="CQ2745" s="95">
        <v>0</v>
      </c>
      <c r="CR2745" s="95">
        <v>0</v>
      </c>
      <c r="CS2745" s="95">
        <v>0</v>
      </c>
      <c r="CT2745" s="95">
        <v>0</v>
      </c>
      <c r="CU2745" s="161">
        <v>10242334.979614262</v>
      </c>
      <c r="CV2745" s="161">
        <v>94507811.413207993</v>
      </c>
    </row>
    <row r="2746" spans="1:100" x14ac:dyDescent="0.2">
      <c r="A2746" s="94" t="s">
        <v>201</v>
      </c>
      <c r="B2746" s="96">
        <v>41518</v>
      </c>
      <c r="C2746" s="95">
        <v>148309.32064056399</v>
      </c>
      <c r="D2746" s="95">
        <v>0</v>
      </c>
      <c r="E2746" s="95">
        <v>19536.243648052201</v>
      </c>
      <c r="F2746" s="95">
        <v>16183.9509000778</v>
      </c>
      <c r="G2746" s="95">
        <v>4591.9719828963298</v>
      </c>
      <c r="H2746" s="95">
        <v>0</v>
      </c>
      <c r="I2746" s="95">
        <v>0</v>
      </c>
      <c r="J2746" s="95">
        <v>65178.937158107801</v>
      </c>
      <c r="K2746" s="95">
        <v>0</v>
      </c>
      <c r="L2746" s="95">
        <v>488.70649944618299</v>
      </c>
      <c r="M2746" s="95">
        <v>63006.3626112938</v>
      </c>
      <c r="N2746" s="95">
        <v>14866.528425574301</v>
      </c>
      <c r="O2746" s="95">
        <v>0</v>
      </c>
      <c r="P2746" s="95">
        <v>81817.178940772996</v>
      </c>
      <c r="Q2746" s="95">
        <v>8040.6256026625597</v>
      </c>
      <c r="R2746" s="95">
        <v>0</v>
      </c>
      <c r="S2746" s="95">
        <v>4583.5307390689904</v>
      </c>
      <c r="T2746" s="95">
        <v>0.98719163021451095</v>
      </c>
      <c r="U2746" s="95">
        <v>65359.522099494898</v>
      </c>
      <c r="V2746" s="95">
        <v>8368175.3870239304</v>
      </c>
      <c r="W2746" s="95">
        <v>0</v>
      </c>
      <c r="X2746" s="95">
        <v>1236946.1600341799</v>
      </c>
      <c r="Y2746" s="95">
        <v>919955.30851745605</v>
      </c>
      <c r="Z2746" s="95">
        <v>572767.885597229</v>
      </c>
      <c r="AA2746" s="95">
        <v>0</v>
      </c>
      <c r="AB2746" s="95">
        <v>0</v>
      </c>
      <c r="AC2746" s="95">
        <v>20529980.9052734</v>
      </c>
      <c r="AD2746" s="95">
        <v>0</v>
      </c>
      <c r="AE2746" s="95">
        <v>40489.865824222601</v>
      </c>
      <c r="AF2746" s="95">
        <v>3210497.9941101102</v>
      </c>
      <c r="AG2746" s="95">
        <v>1807240.40034485</v>
      </c>
      <c r="AH2746" s="95">
        <v>0</v>
      </c>
      <c r="AI2746" s="95">
        <v>3425696.8365783701</v>
      </c>
      <c r="AJ2746" s="95">
        <v>1142826.8363647501</v>
      </c>
      <c r="AK2746" s="95">
        <v>0</v>
      </c>
      <c r="AL2746" s="95">
        <v>571490.11203765904</v>
      </c>
      <c r="AM2746" s="95">
        <v>201.39357561618101</v>
      </c>
      <c r="AN2746" s="95">
        <v>20521731.2807617</v>
      </c>
      <c r="AO2746" s="95">
        <v>78744759.548828095</v>
      </c>
      <c r="AP2746" s="95">
        <v>0</v>
      </c>
      <c r="AQ2746" s="95">
        <v>10420917.775024399</v>
      </c>
      <c r="AR2746" s="95">
        <v>7743321.1283569299</v>
      </c>
      <c r="AS2746" s="95">
        <v>4770773.9483642597</v>
      </c>
      <c r="AT2746" s="95">
        <v>0</v>
      </c>
      <c r="AU2746" s="95">
        <v>0</v>
      </c>
      <c r="AV2746" s="95">
        <v>72069438.675781295</v>
      </c>
      <c r="AW2746" s="95">
        <v>0</v>
      </c>
      <c r="AX2746" s="95">
        <v>336185.08102035499</v>
      </c>
      <c r="AY2746" s="95">
        <v>30971228.962158199</v>
      </c>
      <c r="AZ2746" s="95">
        <v>15400804.3352051</v>
      </c>
      <c r="BA2746" s="95">
        <v>0</v>
      </c>
      <c r="BB2746" s="95">
        <v>33101897.286377002</v>
      </c>
      <c r="BC2746" s="95">
        <v>9793644.4359130897</v>
      </c>
      <c r="BD2746" s="95">
        <v>0</v>
      </c>
      <c r="BE2746" s="95">
        <v>4758608.9774169903</v>
      </c>
      <c r="BF2746" s="95">
        <v>1626.69280098379</v>
      </c>
      <c r="BG2746" s="95">
        <v>71974256.824218795</v>
      </c>
      <c r="BH2746" s="95">
        <v>18685207.689697299</v>
      </c>
      <c r="BI2746" s="95">
        <v>0</v>
      </c>
      <c r="BJ2746" s="95">
        <v>3887788.2390441899</v>
      </c>
      <c r="BK2746" s="95">
        <v>2568894.0413207998</v>
      </c>
      <c r="BL2746" s="95">
        <v>0</v>
      </c>
      <c r="BM2746" s="95">
        <v>0</v>
      </c>
      <c r="BN2746" s="95">
        <v>0</v>
      </c>
      <c r="BO2746" s="95">
        <v>0</v>
      </c>
      <c r="BP2746" s="95">
        <v>0</v>
      </c>
      <c r="BQ2746" s="95">
        <v>0</v>
      </c>
      <c r="BR2746" s="95">
        <v>10011578.8892822</v>
      </c>
      <c r="BS2746" s="95">
        <v>5799537.3817748995</v>
      </c>
      <c r="BT2746" s="95">
        <v>0</v>
      </c>
      <c r="BU2746" s="95">
        <v>2055649.48999023</v>
      </c>
      <c r="BV2746" s="95">
        <v>4439683.1704711895</v>
      </c>
      <c r="BW2746" s="95">
        <v>0</v>
      </c>
      <c r="BX2746" s="95">
        <v>333023.26969146699</v>
      </c>
      <c r="BY2746" s="95">
        <v>0</v>
      </c>
      <c r="BZ2746" s="95">
        <v>0</v>
      </c>
      <c r="CA2746" s="95">
        <v>167942.329414368</v>
      </c>
      <c r="CB2746" s="95">
        <v>9597176.5091552697</v>
      </c>
      <c r="CC2746" s="95">
        <v>89232108.011718795</v>
      </c>
      <c r="CD2746" s="95">
        <v>22553863.799316399</v>
      </c>
      <c r="CE2746" s="95">
        <v>4594.6550346612903</v>
      </c>
      <c r="CF2746" s="95">
        <v>568210.89827728295</v>
      </c>
      <c r="CG2746" s="95">
        <v>4734329.2110595703</v>
      </c>
      <c r="CH2746" s="95">
        <v>0</v>
      </c>
      <c r="CI2746" s="95">
        <v>172549.167554855</v>
      </c>
      <c r="CJ2746" s="95">
        <v>10163272.353393599</v>
      </c>
      <c r="CK2746" s="95">
        <v>93835596.832031295</v>
      </c>
      <c r="CL2746" s="95">
        <v>22924017.174316399</v>
      </c>
      <c r="CM2746" s="160">
        <v>237410.92814445501</v>
      </c>
      <c r="CN2746" s="160">
        <v>30644246.0146484</v>
      </c>
      <c r="CO2746" s="160">
        <v>165667604.74414101</v>
      </c>
      <c r="CP2746" s="95">
        <v>22924017.174316399</v>
      </c>
      <c r="CQ2746" s="95">
        <v>0</v>
      </c>
      <c r="CR2746" s="95">
        <v>0</v>
      </c>
      <c r="CS2746" s="95">
        <v>0</v>
      </c>
      <c r="CT2746" s="95">
        <v>0</v>
      </c>
      <c r="CU2746" s="161">
        <v>10165387.407432552</v>
      </c>
      <c r="CV2746" s="161">
        <v>93966437.222778365</v>
      </c>
    </row>
    <row r="2747" spans="1:100" x14ac:dyDescent="0.2">
      <c r="A2747" s="94" t="s">
        <v>201</v>
      </c>
      <c r="B2747" s="96">
        <v>41609</v>
      </c>
      <c r="C2747" s="95">
        <v>147268.469987869</v>
      </c>
      <c r="D2747" s="95">
        <v>0</v>
      </c>
      <c r="E2747" s="95">
        <v>19047.664663076401</v>
      </c>
      <c r="F2747" s="95">
        <v>15828.3493810892</v>
      </c>
      <c r="G2747" s="95">
        <v>4530.2289823293704</v>
      </c>
      <c r="H2747" s="95">
        <v>0</v>
      </c>
      <c r="I2747" s="95">
        <v>0</v>
      </c>
      <c r="J2747" s="95">
        <v>64861.573912620501</v>
      </c>
      <c r="K2747" s="95">
        <v>0</v>
      </c>
      <c r="L2747" s="95">
        <v>341.48347583785699</v>
      </c>
      <c r="M2747" s="95">
        <v>62698.369838237799</v>
      </c>
      <c r="N2747" s="95">
        <v>14690.7677797079</v>
      </c>
      <c r="O2747" s="95">
        <v>0</v>
      </c>
      <c r="P2747" s="95">
        <v>80715.543207168594</v>
      </c>
      <c r="Q2747" s="95">
        <v>7932.8373263478297</v>
      </c>
      <c r="R2747" s="95">
        <v>0</v>
      </c>
      <c r="S2747" s="95">
        <v>4500.6949064731598</v>
      </c>
      <c r="T2747" s="95">
        <v>1.0161876058991799</v>
      </c>
      <c r="U2747" s="95">
        <v>65046.036106109597</v>
      </c>
      <c r="V2747" s="95">
        <v>8220547.9934692401</v>
      </c>
      <c r="W2747" s="95">
        <v>0</v>
      </c>
      <c r="X2747" s="95">
        <v>1185402.5181884801</v>
      </c>
      <c r="Y2747" s="95">
        <v>886255.95130157506</v>
      </c>
      <c r="Z2747" s="95">
        <v>558072.49922943104</v>
      </c>
      <c r="AA2747" s="95">
        <v>0</v>
      </c>
      <c r="AB2747" s="95">
        <v>0</v>
      </c>
      <c r="AC2747" s="95">
        <v>20366304.730712902</v>
      </c>
      <c r="AD2747" s="95">
        <v>0</v>
      </c>
      <c r="AE2747" s="95">
        <v>32378.122123718302</v>
      </c>
      <c r="AF2747" s="95">
        <v>3163595.0416259798</v>
      </c>
      <c r="AG2747" s="95">
        <v>1751067.47229004</v>
      </c>
      <c r="AH2747" s="95">
        <v>0</v>
      </c>
      <c r="AI2747" s="95">
        <v>3338598.3866882301</v>
      </c>
      <c r="AJ2747" s="95">
        <v>1125275.68736267</v>
      </c>
      <c r="AK2747" s="95">
        <v>0</v>
      </c>
      <c r="AL2747" s="95">
        <v>554583.70686340297</v>
      </c>
      <c r="AM2747" s="95">
        <v>225.034953463823</v>
      </c>
      <c r="AN2747" s="95">
        <v>20376850.0869141</v>
      </c>
      <c r="AO2747" s="95">
        <v>77685096.383789107</v>
      </c>
      <c r="AP2747" s="95">
        <v>0</v>
      </c>
      <c r="AQ2747" s="95">
        <v>9976798.0175781306</v>
      </c>
      <c r="AR2747" s="95">
        <v>7360806.6489257803</v>
      </c>
      <c r="AS2747" s="95">
        <v>4673973.6920776404</v>
      </c>
      <c r="AT2747" s="95">
        <v>0</v>
      </c>
      <c r="AU2747" s="95">
        <v>0</v>
      </c>
      <c r="AV2747" s="95">
        <v>72016956.494140595</v>
      </c>
      <c r="AW2747" s="95">
        <v>0</v>
      </c>
      <c r="AX2747" s="95">
        <v>278602.08536910999</v>
      </c>
      <c r="AY2747" s="95">
        <v>30526330.095947299</v>
      </c>
      <c r="AZ2747" s="95">
        <v>15006411.6921387</v>
      </c>
      <c r="BA2747" s="95">
        <v>0</v>
      </c>
      <c r="BB2747" s="95">
        <v>32332070.6328125</v>
      </c>
      <c r="BC2747" s="95">
        <v>9651385.8543701209</v>
      </c>
      <c r="BD2747" s="95">
        <v>0</v>
      </c>
      <c r="BE2747" s="95">
        <v>4640264.8531494103</v>
      </c>
      <c r="BF2747" s="95">
        <v>1798.9252342432701</v>
      </c>
      <c r="BG2747" s="95">
        <v>72003196.261718795</v>
      </c>
      <c r="BH2747" s="95">
        <v>18568858.1245117</v>
      </c>
      <c r="BI2747" s="95">
        <v>0</v>
      </c>
      <c r="BJ2747" s="95">
        <v>3833265.9119873</v>
      </c>
      <c r="BK2747" s="95">
        <v>2508975.5317688002</v>
      </c>
      <c r="BL2747" s="95">
        <v>0</v>
      </c>
      <c r="BM2747" s="95">
        <v>0</v>
      </c>
      <c r="BN2747" s="95">
        <v>0</v>
      </c>
      <c r="BO2747" s="95">
        <v>0</v>
      </c>
      <c r="BP2747" s="95">
        <v>0</v>
      </c>
      <c r="BQ2747" s="95">
        <v>0</v>
      </c>
      <c r="BR2747" s="95">
        <v>9964087.03515625</v>
      </c>
      <c r="BS2747" s="95">
        <v>5668748.6390991202</v>
      </c>
      <c r="BT2747" s="95">
        <v>0</v>
      </c>
      <c r="BU2747" s="95">
        <v>2368704.1699829102</v>
      </c>
      <c r="BV2747" s="95">
        <v>4429103.68786621</v>
      </c>
      <c r="BW2747" s="95">
        <v>0</v>
      </c>
      <c r="BX2747" s="95">
        <v>370354.01965713501</v>
      </c>
      <c r="BY2747" s="95">
        <v>0</v>
      </c>
      <c r="BZ2747" s="95">
        <v>0</v>
      </c>
      <c r="CA2747" s="95">
        <v>166316.874763489</v>
      </c>
      <c r="CB2747" s="95">
        <v>9425996.7482910194</v>
      </c>
      <c r="CC2747" s="95">
        <v>87766623.2890625</v>
      </c>
      <c r="CD2747" s="95">
        <v>22387249.924804699</v>
      </c>
      <c r="CE2747" s="95">
        <v>4533.0377997160003</v>
      </c>
      <c r="CF2747" s="95">
        <v>558364.82509613002</v>
      </c>
      <c r="CG2747" s="95">
        <v>4669691.4426879901</v>
      </c>
      <c r="CH2747" s="95">
        <v>0</v>
      </c>
      <c r="CI2747" s="95">
        <v>170837.53038215599</v>
      </c>
      <c r="CJ2747" s="95">
        <v>9979458.48364258</v>
      </c>
      <c r="CK2747" s="95">
        <v>92493534.017578095</v>
      </c>
      <c r="CL2747" s="95">
        <v>22766582.9765625</v>
      </c>
      <c r="CM2747" s="160">
        <v>235271.578369141</v>
      </c>
      <c r="CN2747" s="160">
        <v>30373676.3447266</v>
      </c>
      <c r="CO2747" s="160">
        <v>164445944.54296899</v>
      </c>
      <c r="CP2747" s="95">
        <v>22766582.9765625</v>
      </c>
      <c r="CQ2747" s="95">
        <v>0</v>
      </c>
      <c r="CR2747" s="95">
        <v>0</v>
      </c>
      <c r="CS2747" s="95">
        <v>0</v>
      </c>
      <c r="CT2747" s="95">
        <v>0</v>
      </c>
      <c r="CU2747" s="161">
        <v>9984361.5733871497</v>
      </c>
      <c r="CV2747" s="161">
        <v>92436314.731750488</v>
      </c>
    </row>
    <row r="2748" spans="1:100" x14ac:dyDescent="0.2">
      <c r="A2748" s="94" t="s">
        <v>201</v>
      </c>
      <c r="B2748" s="96">
        <v>41699</v>
      </c>
      <c r="C2748" s="95">
        <v>147463.062278748</v>
      </c>
      <c r="D2748" s="95">
        <v>0</v>
      </c>
      <c r="E2748" s="95">
        <v>18640.553867578499</v>
      </c>
      <c r="F2748" s="95">
        <v>15712.1335760355</v>
      </c>
      <c r="G2748" s="95">
        <v>4525.3755664229402</v>
      </c>
      <c r="H2748" s="95">
        <v>0</v>
      </c>
      <c r="I2748" s="95">
        <v>0</v>
      </c>
      <c r="J2748" s="95">
        <v>64928.282918453202</v>
      </c>
      <c r="K2748" s="95">
        <v>0</v>
      </c>
      <c r="L2748" s="95">
        <v>402.254116307944</v>
      </c>
      <c r="M2748" s="95">
        <v>63034.427271843</v>
      </c>
      <c r="N2748" s="95">
        <v>14644.5138998032</v>
      </c>
      <c r="O2748" s="95">
        <v>0</v>
      </c>
      <c r="P2748" s="95">
        <v>79896.980772018404</v>
      </c>
      <c r="Q2748" s="95">
        <v>7875.8487194180498</v>
      </c>
      <c r="R2748" s="95">
        <v>0</v>
      </c>
      <c r="S2748" s="95">
        <v>4499.8145279288301</v>
      </c>
      <c r="T2748" s="95">
        <v>0.99377529326739</v>
      </c>
      <c r="U2748" s="95">
        <v>65069.0922236443</v>
      </c>
      <c r="V2748" s="95">
        <v>8239629.0090332003</v>
      </c>
      <c r="W2748" s="95">
        <v>0</v>
      </c>
      <c r="X2748" s="95">
        <v>1124929.3440246601</v>
      </c>
      <c r="Y2748" s="95">
        <v>867093.86038970901</v>
      </c>
      <c r="Z2748" s="95">
        <v>550398.86157989502</v>
      </c>
      <c r="AA2748" s="95">
        <v>0</v>
      </c>
      <c r="AB2748" s="95">
        <v>0</v>
      </c>
      <c r="AC2748" s="95">
        <v>20218009.036377002</v>
      </c>
      <c r="AD2748" s="95">
        <v>0</v>
      </c>
      <c r="AE2748" s="95">
        <v>35186.106208801299</v>
      </c>
      <c r="AF2748" s="95">
        <v>3174923.7706909198</v>
      </c>
      <c r="AG2748" s="95">
        <v>1737901.1800231901</v>
      </c>
      <c r="AH2748" s="95">
        <v>0</v>
      </c>
      <c r="AI2748" s="95">
        <v>3288193.9731445299</v>
      </c>
      <c r="AJ2748" s="95">
        <v>1113318.5872955299</v>
      </c>
      <c r="AK2748" s="95">
        <v>0</v>
      </c>
      <c r="AL2748" s="95">
        <v>548675.45603942894</v>
      </c>
      <c r="AM2748" s="95">
        <v>233.373124348</v>
      </c>
      <c r="AN2748" s="95">
        <v>20284605.9836426</v>
      </c>
      <c r="AO2748" s="95">
        <v>78237186.691406295</v>
      </c>
      <c r="AP2748" s="95">
        <v>0</v>
      </c>
      <c r="AQ2748" s="95">
        <v>9341348.6026611291</v>
      </c>
      <c r="AR2748" s="95">
        <v>7129652.1408081101</v>
      </c>
      <c r="AS2748" s="95">
        <v>4634515.0764160203</v>
      </c>
      <c r="AT2748" s="95">
        <v>0</v>
      </c>
      <c r="AU2748" s="95">
        <v>0</v>
      </c>
      <c r="AV2748" s="95">
        <v>71989978.130859405</v>
      </c>
      <c r="AW2748" s="95">
        <v>0</v>
      </c>
      <c r="AX2748" s="95">
        <v>311660.05457687401</v>
      </c>
      <c r="AY2748" s="95">
        <v>30775557.161865201</v>
      </c>
      <c r="AZ2748" s="95">
        <v>14959619.009887701</v>
      </c>
      <c r="BA2748" s="95">
        <v>0</v>
      </c>
      <c r="BB2748" s="95">
        <v>31671883.571533199</v>
      </c>
      <c r="BC2748" s="95">
        <v>9573627.2966308594</v>
      </c>
      <c r="BD2748" s="95">
        <v>0</v>
      </c>
      <c r="BE2748" s="95">
        <v>4613547.0205688505</v>
      </c>
      <c r="BF2748" s="95">
        <v>1891.03150013089</v>
      </c>
      <c r="BG2748" s="95">
        <v>72199821.136718795</v>
      </c>
      <c r="BH2748" s="95">
        <v>18528952.6020508</v>
      </c>
      <c r="BI2748" s="95">
        <v>0</v>
      </c>
      <c r="BJ2748" s="95">
        <v>3710268.22198486</v>
      </c>
      <c r="BK2748" s="95">
        <v>2459122.3411254901</v>
      </c>
      <c r="BL2748" s="95">
        <v>0</v>
      </c>
      <c r="BM2748" s="95">
        <v>0</v>
      </c>
      <c r="BN2748" s="95">
        <v>0</v>
      </c>
      <c r="BO2748" s="95">
        <v>0</v>
      </c>
      <c r="BP2748" s="95">
        <v>0</v>
      </c>
      <c r="BQ2748" s="95">
        <v>0</v>
      </c>
      <c r="BR2748" s="95">
        <v>9931565.8570556603</v>
      </c>
      <c r="BS2748" s="95">
        <v>5638428.2254028302</v>
      </c>
      <c r="BT2748" s="95">
        <v>0</v>
      </c>
      <c r="BU2748" s="95">
        <v>2338532.2499694801</v>
      </c>
      <c r="BV2748" s="95">
        <v>4434549.5620727502</v>
      </c>
      <c r="BW2748" s="95">
        <v>0</v>
      </c>
      <c r="BX2748" s="95">
        <v>384108.49966812099</v>
      </c>
      <c r="BY2748" s="95">
        <v>0</v>
      </c>
      <c r="BZ2748" s="95">
        <v>0</v>
      </c>
      <c r="CA2748" s="95">
        <v>166001.357761383</v>
      </c>
      <c r="CB2748" s="95">
        <v>9369297.3616943397</v>
      </c>
      <c r="CC2748" s="95">
        <v>87875472.306640595</v>
      </c>
      <c r="CD2748" s="95">
        <v>22275727.848144501</v>
      </c>
      <c r="CE2748" s="95">
        <v>4521.4184487461998</v>
      </c>
      <c r="CF2748" s="95">
        <v>554181.09228515602</v>
      </c>
      <c r="CG2748" s="95">
        <v>4658334.99719238</v>
      </c>
      <c r="CH2748" s="95">
        <v>0</v>
      </c>
      <c r="CI2748" s="95">
        <v>170522.20627594</v>
      </c>
      <c r="CJ2748" s="95">
        <v>9919217.9885253906</v>
      </c>
      <c r="CK2748" s="95">
        <v>92316720.140625</v>
      </c>
      <c r="CL2748" s="95">
        <v>22652858.5400391</v>
      </c>
      <c r="CM2748" s="160">
        <v>235065.34510421799</v>
      </c>
      <c r="CN2748" s="160">
        <v>30212440.610595699</v>
      </c>
      <c r="CO2748" s="160">
        <v>164442955.46679699</v>
      </c>
      <c r="CP2748" s="95">
        <v>22652858.5400391</v>
      </c>
      <c r="CQ2748" s="95">
        <v>0</v>
      </c>
      <c r="CR2748" s="95">
        <v>0</v>
      </c>
      <c r="CS2748" s="95">
        <v>0</v>
      </c>
      <c r="CT2748" s="95">
        <v>0</v>
      </c>
      <c r="CU2748" s="161">
        <v>9923478.4539794959</v>
      </c>
      <c r="CV2748" s="161">
        <v>92533807.303832978</v>
      </c>
    </row>
    <row r="2749" spans="1:100" x14ac:dyDescent="0.2">
      <c r="A2749" s="94" t="s">
        <v>201</v>
      </c>
      <c r="B2749" s="96">
        <v>41791</v>
      </c>
      <c r="C2749" s="95">
        <v>146730.46396446199</v>
      </c>
      <c r="D2749" s="95">
        <v>0</v>
      </c>
      <c r="E2749" s="95">
        <v>18194.317187070799</v>
      </c>
      <c r="F2749" s="95">
        <v>15377.0556716919</v>
      </c>
      <c r="G2749" s="95">
        <v>4502.7031520009004</v>
      </c>
      <c r="H2749" s="95">
        <v>0</v>
      </c>
      <c r="I2749" s="95">
        <v>0</v>
      </c>
      <c r="J2749" s="95">
        <v>65064.950869083397</v>
      </c>
      <c r="K2749" s="95">
        <v>0</v>
      </c>
      <c r="L2749" s="95">
        <v>926.85858547687496</v>
      </c>
      <c r="M2749" s="95">
        <v>62625.106653213501</v>
      </c>
      <c r="N2749" s="95">
        <v>14582.1698414087</v>
      </c>
      <c r="O2749" s="95">
        <v>0</v>
      </c>
      <c r="P2749" s="95">
        <v>78921.520732879595</v>
      </c>
      <c r="Q2749" s="95">
        <v>7826.3208974599802</v>
      </c>
      <c r="R2749" s="95">
        <v>0</v>
      </c>
      <c r="S2749" s="95">
        <v>4482.9310289025298</v>
      </c>
      <c r="T2749" s="95">
        <v>1.0042408218869201</v>
      </c>
      <c r="U2749" s="95">
        <v>65127.297506332397</v>
      </c>
      <c r="V2749" s="95">
        <v>8198423.6959228497</v>
      </c>
      <c r="W2749" s="95">
        <v>0</v>
      </c>
      <c r="X2749" s="95">
        <v>1076836.2818145801</v>
      </c>
      <c r="Y2749" s="95">
        <v>843494.48551178002</v>
      </c>
      <c r="Z2749" s="95">
        <v>548748.60906982399</v>
      </c>
      <c r="AA2749" s="95">
        <v>0</v>
      </c>
      <c r="AB2749" s="95">
        <v>0</v>
      </c>
      <c r="AC2749" s="95">
        <v>20290738.443359401</v>
      </c>
      <c r="AD2749" s="95">
        <v>0</v>
      </c>
      <c r="AE2749" s="95">
        <v>41037.860599041</v>
      </c>
      <c r="AF2749" s="95">
        <v>3174600.0061035198</v>
      </c>
      <c r="AG2749" s="95">
        <v>1707077.95777893</v>
      </c>
      <c r="AH2749" s="95">
        <v>0</v>
      </c>
      <c r="AI2749" s="95">
        <v>3235163.2217407199</v>
      </c>
      <c r="AJ2749" s="95">
        <v>1100572.16900635</v>
      </c>
      <c r="AK2749" s="95">
        <v>0</v>
      </c>
      <c r="AL2749" s="95">
        <v>544462.28768920898</v>
      </c>
      <c r="AM2749" s="95">
        <v>244.72701533511301</v>
      </c>
      <c r="AN2749" s="95">
        <v>20294479.7822266</v>
      </c>
      <c r="AO2749" s="95">
        <v>78005700.738281295</v>
      </c>
      <c r="AP2749" s="95">
        <v>0</v>
      </c>
      <c r="AQ2749" s="95">
        <v>8950303.7890625</v>
      </c>
      <c r="AR2749" s="95">
        <v>7025024.6978759803</v>
      </c>
      <c r="AS2749" s="95">
        <v>4617259.5006713904</v>
      </c>
      <c r="AT2749" s="95">
        <v>0</v>
      </c>
      <c r="AU2749" s="95">
        <v>0</v>
      </c>
      <c r="AV2749" s="95">
        <v>72209379.488281295</v>
      </c>
      <c r="AW2749" s="95">
        <v>0</v>
      </c>
      <c r="AX2749" s="95">
        <v>331169.70388412499</v>
      </c>
      <c r="AY2749" s="95">
        <v>30939619.823242199</v>
      </c>
      <c r="AZ2749" s="95">
        <v>14740986.2233887</v>
      </c>
      <c r="BA2749" s="95">
        <v>0</v>
      </c>
      <c r="BB2749" s="95">
        <v>31368473.552246101</v>
      </c>
      <c r="BC2749" s="95">
        <v>9500695.2100830097</v>
      </c>
      <c r="BD2749" s="95">
        <v>0</v>
      </c>
      <c r="BE2749" s="95">
        <v>4591818.44287109</v>
      </c>
      <c r="BF2749" s="95">
        <v>1986.6341221928601</v>
      </c>
      <c r="BG2749" s="95">
        <v>72279470.464843795</v>
      </c>
      <c r="BH2749" s="95">
        <v>18486201.377929699</v>
      </c>
      <c r="BI2749" s="95">
        <v>0</v>
      </c>
      <c r="BJ2749" s="95">
        <v>3649666.3666686998</v>
      </c>
      <c r="BK2749" s="95">
        <v>2416109.2182311998</v>
      </c>
      <c r="BL2749" s="95">
        <v>0</v>
      </c>
      <c r="BM2749" s="95">
        <v>0</v>
      </c>
      <c r="BN2749" s="95">
        <v>0</v>
      </c>
      <c r="BO2749" s="95">
        <v>0</v>
      </c>
      <c r="BP2749" s="95">
        <v>0</v>
      </c>
      <c r="BQ2749" s="95">
        <v>0</v>
      </c>
      <c r="BR2749" s="95">
        <v>9959980.1130371094</v>
      </c>
      <c r="BS2749" s="95">
        <v>5576629.0306396503</v>
      </c>
      <c r="BT2749" s="95">
        <v>0</v>
      </c>
      <c r="BU2749" s="95">
        <v>2325982.0099792499</v>
      </c>
      <c r="BV2749" s="95">
        <v>4413947.2709350605</v>
      </c>
      <c r="BW2749" s="95">
        <v>0</v>
      </c>
      <c r="BX2749" s="95">
        <v>387034.41967392003</v>
      </c>
      <c r="BY2749" s="95">
        <v>0</v>
      </c>
      <c r="BZ2749" s="95">
        <v>0</v>
      </c>
      <c r="CA2749" s="95">
        <v>164918.25210380601</v>
      </c>
      <c r="CB2749" s="95">
        <v>9275570.04443359</v>
      </c>
      <c r="CC2749" s="95">
        <v>87024166.532226607</v>
      </c>
      <c r="CD2749" s="95">
        <v>22129440.643798798</v>
      </c>
      <c r="CE2749" s="95">
        <v>4505.2073489427603</v>
      </c>
      <c r="CF2749" s="95">
        <v>547841.10218811</v>
      </c>
      <c r="CG2749" s="95">
        <v>4614143.7028808603</v>
      </c>
      <c r="CH2749" s="95">
        <v>0</v>
      </c>
      <c r="CI2749" s="95">
        <v>169426.16346549999</v>
      </c>
      <c r="CJ2749" s="95">
        <v>9824606.5151367206</v>
      </c>
      <c r="CK2749" s="95">
        <v>91642020.566406295</v>
      </c>
      <c r="CL2749" s="95">
        <v>22486841.567627002</v>
      </c>
      <c r="CM2749" s="160">
        <v>234050.570104599</v>
      </c>
      <c r="CN2749" s="160">
        <v>30117017.722656298</v>
      </c>
      <c r="CO2749" s="160">
        <v>164018140.4375</v>
      </c>
      <c r="CP2749" s="95">
        <v>22486841.567627002</v>
      </c>
      <c r="CQ2749" s="95">
        <v>0</v>
      </c>
      <c r="CR2749" s="95">
        <v>0</v>
      </c>
      <c r="CS2749" s="95">
        <v>0</v>
      </c>
      <c r="CT2749" s="95">
        <v>0</v>
      </c>
      <c r="CU2749" s="161">
        <v>9823411.1466217004</v>
      </c>
      <c r="CV2749" s="161">
        <v>91638310.235107467</v>
      </c>
    </row>
    <row r="2750" spans="1:100" x14ac:dyDescent="0.2">
      <c r="A2750" s="94" t="s">
        <v>201</v>
      </c>
      <c r="B2750" s="96">
        <v>41883</v>
      </c>
      <c r="C2750" s="95">
        <v>146536.23855781599</v>
      </c>
      <c r="D2750" s="95">
        <v>0</v>
      </c>
      <c r="E2750" s="95">
        <v>17563.734587907798</v>
      </c>
      <c r="F2750" s="95">
        <v>14832.0810254812</v>
      </c>
      <c r="G2750" s="95">
        <v>4502.7117276191702</v>
      </c>
      <c r="H2750" s="95">
        <v>0</v>
      </c>
      <c r="I2750" s="95">
        <v>0</v>
      </c>
      <c r="J2750" s="95">
        <v>64952.646082878098</v>
      </c>
      <c r="K2750" s="95">
        <v>0</v>
      </c>
      <c r="L2750" s="95">
        <v>655.26657613366797</v>
      </c>
      <c r="M2750" s="95">
        <v>62873.474927425399</v>
      </c>
      <c r="N2750" s="95">
        <v>14451.7633935213</v>
      </c>
      <c r="O2750" s="95">
        <v>0</v>
      </c>
      <c r="P2750" s="95">
        <v>78558.258665084795</v>
      </c>
      <c r="Q2750" s="95">
        <v>7800.6811157464999</v>
      </c>
      <c r="R2750" s="95">
        <v>0</v>
      </c>
      <c r="S2750" s="95">
        <v>4490.5140760540999</v>
      </c>
      <c r="T2750" s="95">
        <v>0.98433013504836697</v>
      </c>
      <c r="U2750" s="95">
        <v>64991.855533123002</v>
      </c>
      <c r="V2750" s="95">
        <v>8156753.08666992</v>
      </c>
      <c r="W2750" s="95">
        <v>0</v>
      </c>
      <c r="X2750" s="95">
        <v>1047599.06339264</v>
      </c>
      <c r="Y2750" s="95">
        <v>823593.17429351795</v>
      </c>
      <c r="Z2750" s="95">
        <v>539650.82312774705</v>
      </c>
      <c r="AA2750" s="95">
        <v>0</v>
      </c>
      <c r="AB2750" s="95">
        <v>0</v>
      </c>
      <c r="AC2750" s="95">
        <v>20214697.097167999</v>
      </c>
      <c r="AD2750" s="95">
        <v>0</v>
      </c>
      <c r="AE2750" s="95">
        <v>48626.830839157097</v>
      </c>
      <c r="AF2750" s="95">
        <v>3169836.8659668001</v>
      </c>
      <c r="AG2750" s="95">
        <v>1676634.6537933301</v>
      </c>
      <c r="AH2750" s="95">
        <v>0</v>
      </c>
      <c r="AI2750" s="95">
        <v>3204110.2359619099</v>
      </c>
      <c r="AJ2750" s="95">
        <v>1100448.8275756801</v>
      </c>
      <c r="AK2750" s="95">
        <v>0</v>
      </c>
      <c r="AL2750" s="95">
        <v>536643.15877533006</v>
      </c>
      <c r="AM2750" s="95">
        <v>282.55246477201598</v>
      </c>
      <c r="AN2750" s="95">
        <v>20239717.145019501</v>
      </c>
      <c r="AO2750" s="95">
        <v>77810727.761718795</v>
      </c>
      <c r="AP2750" s="95">
        <v>0</v>
      </c>
      <c r="AQ2750" s="95">
        <v>8900103.8348388709</v>
      </c>
      <c r="AR2750" s="95">
        <v>6837675.4109497098</v>
      </c>
      <c r="AS2750" s="95">
        <v>4561861.1898803702</v>
      </c>
      <c r="AT2750" s="95">
        <v>0</v>
      </c>
      <c r="AU2750" s="95">
        <v>0</v>
      </c>
      <c r="AV2750" s="95">
        <v>72132988.985351607</v>
      </c>
      <c r="AW2750" s="95">
        <v>0</v>
      </c>
      <c r="AX2750" s="95">
        <v>429082.59519195597</v>
      </c>
      <c r="AY2750" s="95">
        <v>31049524.325927701</v>
      </c>
      <c r="AZ2750" s="95">
        <v>14506541.2924805</v>
      </c>
      <c r="BA2750" s="95">
        <v>0</v>
      </c>
      <c r="BB2750" s="95">
        <v>31326822.4223633</v>
      </c>
      <c r="BC2750" s="95">
        <v>9468286.5994872991</v>
      </c>
      <c r="BD2750" s="95">
        <v>0</v>
      </c>
      <c r="BE2750" s="95">
        <v>4532198.9104003897</v>
      </c>
      <c r="BF2750" s="95">
        <v>2468.5790036916701</v>
      </c>
      <c r="BG2750" s="95">
        <v>72119645.021484405</v>
      </c>
      <c r="BH2750" s="95">
        <v>18628480.0537109</v>
      </c>
      <c r="BI2750" s="95">
        <v>0</v>
      </c>
      <c r="BJ2750" s="95">
        <v>3588348.36401367</v>
      </c>
      <c r="BK2750" s="95">
        <v>2354109.4198913602</v>
      </c>
      <c r="BL2750" s="95">
        <v>0</v>
      </c>
      <c r="BM2750" s="95">
        <v>0</v>
      </c>
      <c r="BN2750" s="95">
        <v>0</v>
      </c>
      <c r="BO2750" s="95">
        <v>0</v>
      </c>
      <c r="BP2750" s="95">
        <v>0</v>
      </c>
      <c r="BQ2750" s="95">
        <v>0</v>
      </c>
      <c r="BR2750" s="95">
        <v>10057696.955444301</v>
      </c>
      <c r="BS2750" s="95">
        <v>5527371.7195434598</v>
      </c>
      <c r="BT2750" s="95">
        <v>0</v>
      </c>
      <c r="BU2750" s="95">
        <v>1928683.6699829099</v>
      </c>
      <c r="BV2750" s="95">
        <v>4414351.0679321298</v>
      </c>
      <c r="BW2750" s="95">
        <v>0</v>
      </c>
      <c r="BX2750" s="95">
        <v>315015.11974334699</v>
      </c>
      <c r="BY2750" s="95">
        <v>0</v>
      </c>
      <c r="BZ2750" s="95">
        <v>0</v>
      </c>
      <c r="CA2750" s="95">
        <v>164233.89542388899</v>
      </c>
      <c r="CB2750" s="95">
        <v>9192179.80541992</v>
      </c>
      <c r="CC2750" s="95">
        <v>86429012.633789107</v>
      </c>
      <c r="CD2750" s="95">
        <v>22199694.010009799</v>
      </c>
      <c r="CE2750" s="95">
        <v>4505.3762915134403</v>
      </c>
      <c r="CF2750" s="95">
        <v>541114.27227783203</v>
      </c>
      <c r="CG2750" s="95">
        <v>4575780.95983887</v>
      </c>
      <c r="CH2750" s="95">
        <v>0</v>
      </c>
      <c r="CI2750" s="95">
        <v>168743.26333618199</v>
      </c>
      <c r="CJ2750" s="95">
        <v>9733540.9638671894</v>
      </c>
      <c r="CK2750" s="95">
        <v>91175044.388671905</v>
      </c>
      <c r="CL2750" s="95">
        <v>22559190.354492199</v>
      </c>
      <c r="CM2750" s="160">
        <v>233235.27081680301</v>
      </c>
      <c r="CN2750" s="160">
        <v>30008231.4992676</v>
      </c>
      <c r="CO2750" s="160">
        <v>163357208.90039101</v>
      </c>
      <c r="CP2750" s="95">
        <v>22559190.354492199</v>
      </c>
      <c r="CQ2750" s="95">
        <v>0</v>
      </c>
      <c r="CR2750" s="95">
        <v>0</v>
      </c>
      <c r="CS2750" s="95">
        <v>0</v>
      </c>
      <c r="CT2750" s="95">
        <v>0</v>
      </c>
      <c r="CU2750" s="161">
        <v>9733294.077697752</v>
      </c>
      <c r="CV2750" s="161">
        <v>91004793.593627974</v>
      </c>
    </row>
    <row r="2751" spans="1:100" x14ac:dyDescent="0.2">
      <c r="A2751" s="94" t="s">
        <v>201</v>
      </c>
      <c r="B2751" s="96">
        <v>41974</v>
      </c>
      <c r="C2751" s="95">
        <v>146137.27041053801</v>
      </c>
      <c r="D2751" s="95">
        <v>0</v>
      </c>
      <c r="E2751" s="95">
        <v>17672.0624008179</v>
      </c>
      <c r="F2751" s="95">
        <v>15025.337728858</v>
      </c>
      <c r="G2751" s="95">
        <v>4504.6634728312501</v>
      </c>
      <c r="H2751" s="95">
        <v>0</v>
      </c>
      <c r="I2751" s="95">
        <v>0</v>
      </c>
      <c r="J2751" s="95">
        <v>64308.375228404999</v>
      </c>
      <c r="K2751" s="95">
        <v>0</v>
      </c>
      <c r="L2751" s="95">
        <v>737.37921322137095</v>
      </c>
      <c r="M2751" s="95">
        <v>62998.598393440203</v>
      </c>
      <c r="N2751" s="95">
        <v>14378.1527967453</v>
      </c>
      <c r="O2751" s="95">
        <v>0</v>
      </c>
      <c r="P2751" s="95">
        <v>78082.479928970293</v>
      </c>
      <c r="Q2751" s="95">
        <v>7703.8414972424498</v>
      </c>
      <c r="R2751" s="95">
        <v>0</v>
      </c>
      <c r="S2751" s="95">
        <v>4481.8254283666602</v>
      </c>
      <c r="T2751" s="95">
        <v>1.0181339001283001</v>
      </c>
      <c r="U2751" s="95">
        <v>64328.000755310102</v>
      </c>
      <c r="V2751" s="95">
        <v>8101382.8395996103</v>
      </c>
      <c r="W2751" s="95">
        <v>0</v>
      </c>
      <c r="X2751" s="95">
        <v>1018682.43650055</v>
      </c>
      <c r="Y2751" s="95">
        <v>804205.10812377895</v>
      </c>
      <c r="Z2751" s="95">
        <v>535236.70904541004</v>
      </c>
      <c r="AA2751" s="95">
        <v>0</v>
      </c>
      <c r="AB2751" s="95">
        <v>0</v>
      </c>
      <c r="AC2751" s="95">
        <v>20042122.388671901</v>
      </c>
      <c r="AD2751" s="95">
        <v>0</v>
      </c>
      <c r="AE2751" s="95">
        <v>41704.567860603303</v>
      </c>
      <c r="AF2751" s="95">
        <v>3157528.1316528302</v>
      </c>
      <c r="AG2751" s="95">
        <v>1651697.4685668901</v>
      </c>
      <c r="AH2751" s="95">
        <v>0</v>
      </c>
      <c r="AI2751" s="95">
        <v>3170352.67822266</v>
      </c>
      <c r="AJ2751" s="95">
        <v>1106223.49771118</v>
      </c>
      <c r="AK2751" s="95">
        <v>0</v>
      </c>
      <c r="AL2751" s="95">
        <v>530889.94576263404</v>
      </c>
      <c r="AM2751" s="95">
        <v>319.247085634619</v>
      </c>
      <c r="AN2751" s="95">
        <v>20047738.839599598</v>
      </c>
      <c r="AO2751" s="95">
        <v>77613205.397460893</v>
      </c>
      <c r="AP2751" s="95">
        <v>0</v>
      </c>
      <c r="AQ2751" s="95">
        <v>8589860.0262451209</v>
      </c>
      <c r="AR2751" s="95">
        <v>6648693.7553100605</v>
      </c>
      <c r="AS2751" s="95">
        <v>4551334.6980590802</v>
      </c>
      <c r="AT2751" s="95">
        <v>0</v>
      </c>
      <c r="AU2751" s="95">
        <v>0</v>
      </c>
      <c r="AV2751" s="95">
        <v>71850263.081054702</v>
      </c>
      <c r="AW2751" s="95">
        <v>0</v>
      </c>
      <c r="AX2751" s="95">
        <v>324738.81245803798</v>
      </c>
      <c r="AY2751" s="95">
        <v>31031172.019042999</v>
      </c>
      <c r="AZ2751" s="95">
        <v>14325264.1517334</v>
      </c>
      <c r="BA2751" s="95">
        <v>0</v>
      </c>
      <c r="BB2751" s="95">
        <v>31155447.011230499</v>
      </c>
      <c r="BC2751" s="95">
        <v>9528283.79052734</v>
      </c>
      <c r="BD2751" s="95">
        <v>0</v>
      </c>
      <c r="BE2751" s="95">
        <v>4518467.5776367197</v>
      </c>
      <c r="BF2751" s="95">
        <v>2881.8526540696598</v>
      </c>
      <c r="BG2751" s="95">
        <v>71844467.477539107</v>
      </c>
      <c r="BH2751" s="95">
        <v>18690189.995849598</v>
      </c>
      <c r="BI2751" s="95">
        <v>0</v>
      </c>
      <c r="BJ2751" s="95">
        <v>3513277.6101379399</v>
      </c>
      <c r="BK2751" s="95">
        <v>2289528.1023254399</v>
      </c>
      <c r="BL2751" s="95">
        <v>0</v>
      </c>
      <c r="BM2751" s="95">
        <v>0</v>
      </c>
      <c r="BN2751" s="95">
        <v>0</v>
      </c>
      <c r="BO2751" s="95">
        <v>0</v>
      </c>
      <c r="BP2751" s="95">
        <v>0</v>
      </c>
      <c r="BQ2751" s="95">
        <v>0</v>
      </c>
      <c r="BR2751" s="95">
        <v>10112273.806152301</v>
      </c>
      <c r="BS2751" s="95">
        <v>5485978.9974975605</v>
      </c>
      <c r="BT2751" s="95">
        <v>0</v>
      </c>
      <c r="BU2751" s="95">
        <v>2241801.7399902302</v>
      </c>
      <c r="BV2751" s="95">
        <v>4404673.1598510696</v>
      </c>
      <c r="BW2751" s="95">
        <v>0</v>
      </c>
      <c r="BX2751" s="95">
        <v>357329.51969909703</v>
      </c>
      <c r="BY2751" s="95">
        <v>0</v>
      </c>
      <c r="BZ2751" s="95">
        <v>0</v>
      </c>
      <c r="CA2751" s="95">
        <v>163823.25913429301</v>
      </c>
      <c r="CB2751" s="95">
        <v>9128138.5791015606</v>
      </c>
      <c r="CC2751" s="95">
        <v>86062806.714843795</v>
      </c>
      <c r="CD2751" s="95">
        <v>22195494.294677701</v>
      </c>
      <c r="CE2751" s="95">
        <v>4506.4512833356903</v>
      </c>
      <c r="CF2751" s="95">
        <v>536696.19469451904</v>
      </c>
      <c r="CG2751" s="95">
        <v>4560030.9856567401</v>
      </c>
      <c r="CH2751" s="95">
        <v>0</v>
      </c>
      <c r="CI2751" s="95">
        <v>168326.50954055801</v>
      </c>
      <c r="CJ2751" s="95">
        <v>9668406.6872558594</v>
      </c>
      <c r="CK2751" s="95">
        <v>90848702.295898393</v>
      </c>
      <c r="CL2751" s="95">
        <v>22564840.096191399</v>
      </c>
      <c r="CM2751" s="160">
        <v>232109.89616393999</v>
      </c>
      <c r="CN2751" s="160">
        <v>29722310.838622998</v>
      </c>
      <c r="CO2751" s="160">
        <v>162654154.54101601</v>
      </c>
      <c r="CP2751" s="95">
        <v>22564840.096191399</v>
      </c>
      <c r="CQ2751" s="95">
        <v>0</v>
      </c>
      <c r="CR2751" s="95">
        <v>0</v>
      </c>
      <c r="CS2751" s="95">
        <v>0</v>
      </c>
      <c r="CT2751" s="95">
        <v>0</v>
      </c>
      <c r="CU2751" s="161">
        <v>9664834.7737960797</v>
      </c>
      <c r="CV2751" s="161">
        <v>90622837.700500533</v>
      </c>
    </row>
    <row r="2752" spans="1:100" x14ac:dyDescent="0.2">
      <c r="A2752" s="94" t="s">
        <v>201</v>
      </c>
      <c r="B2752" s="96">
        <v>42064</v>
      </c>
      <c r="C2752" s="95">
        <v>145079.13242530799</v>
      </c>
      <c r="D2752" s="95">
        <v>0</v>
      </c>
      <c r="E2752" s="95">
        <v>17148.3466198444</v>
      </c>
      <c r="F2752" s="95">
        <v>14587.3857562542</v>
      </c>
      <c r="G2752" s="95">
        <v>4523.08468598127</v>
      </c>
      <c r="H2752" s="95">
        <v>0</v>
      </c>
      <c r="I2752" s="95">
        <v>0</v>
      </c>
      <c r="J2752" s="95">
        <v>64443.192231655099</v>
      </c>
      <c r="K2752" s="95">
        <v>0</v>
      </c>
      <c r="L2752" s="95">
        <v>276.75118702650099</v>
      </c>
      <c r="M2752" s="95">
        <v>62759.561197757699</v>
      </c>
      <c r="N2752" s="95">
        <v>14219.586869955099</v>
      </c>
      <c r="O2752" s="95">
        <v>0</v>
      </c>
      <c r="P2752" s="95">
        <v>77108.435568809495</v>
      </c>
      <c r="Q2752" s="95">
        <v>7647.0562273263904</v>
      </c>
      <c r="R2752" s="95">
        <v>0</v>
      </c>
      <c r="S2752" s="95">
        <v>4498.9142409563101</v>
      </c>
      <c r="T2752" s="95">
        <v>0.99467482665932005</v>
      </c>
      <c r="U2752" s="95">
        <v>64464.023018360102</v>
      </c>
      <c r="V2752" s="95">
        <v>8026257.2916870099</v>
      </c>
      <c r="W2752" s="95">
        <v>0</v>
      </c>
      <c r="X2752" s="95">
        <v>997562.82304382301</v>
      </c>
      <c r="Y2752" s="95">
        <v>789457.69154357899</v>
      </c>
      <c r="Z2752" s="95">
        <v>533327.86100768996</v>
      </c>
      <c r="AA2752" s="95">
        <v>0</v>
      </c>
      <c r="AB2752" s="95">
        <v>0</v>
      </c>
      <c r="AC2752" s="95">
        <v>20048158.5151367</v>
      </c>
      <c r="AD2752" s="95">
        <v>0</v>
      </c>
      <c r="AE2752" s="95">
        <v>26512.773547411001</v>
      </c>
      <c r="AF2752" s="95">
        <v>3151239.4949340802</v>
      </c>
      <c r="AG2752" s="95">
        <v>1632314.2146453899</v>
      </c>
      <c r="AH2752" s="95">
        <v>0</v>
      </c>
      <c r="AI2752" s="95">
        <v>3100193.0892944299</v>
      </c>
      <c r="AJ2752" s="95">
        <v>1098371.6761932401</v>
      </c>
      <c r="AK2752" s="95">
        <v>0</v>
      </c>
      <c r="AL2752" s="95">
        <v>528417.21183013904</v>
      </c>
      <c r="AM2752" s="95">
        <v>239.31248045899</v>
      </c>
      <c r="AN2752" s="95">
        <v>20035789.770996101</v>
      </c>
      <c r="AO2752" s="95">
        <v>77150050.451171905</v>
      </c>
      <c r="AP2752" s="95">
        <v>0</v>
      </c>
      <c r="AQ2752" s="95">
        <v>8308213.65515137</v>
      </c>
      <c r="AR2752" s="95">
        <v>6547719.3278808603</v>
      </c>
      <c r="AS2752" s="95">
        <v>4552991.9334106399</v>
      </c>
      <c r="AT2752" s="95">
        <v>0</v>
      </c>
      <c r="AU2752" s="95">
        <v>0</v>
      </c>
      <c r="AV2752" s="95">
        <v>72180011.8984375</v>
      </c>
      <c r="AW2752" s="95">
        <v>0</v>
      </c>
      <c r="AX2752" s="95">
        <v>215959.737009048</v>
      </c>
      <c r="AY2752" s="95">
        <v>31076811.355712902</v>
      </c>
      <c r="AZ2752" s="95">
        <v>14172431.0206299</v>
      </c>
      <c r="BA2752" s="95">
        <v>0</v>
      </c>
      <c r="BB2752" s="95">
        <v>30260485.517089799</v>
      </c>
      <c r="BC2752" s="95">
        <v>9493097.2469482403</v>
      </c>
      <c r="BD2752" s="95">
        <v>0</v>
      </c>
      <c r="BE2752" s="95">
        <v>4520396.9736328097</v>
      </c>
      <c r="BF2752" s="95">
        <v>2164.0904314815998</v>
      </c>
      <c r="BG2752" s="95">
        <v>72145999.558593795</v>
      </c>
      <c r="BH2752" s="95">
        <v>18460745.3603516</v>
      </c>
      <c r="BI2752" s="95">
        <v>0</v>
      </c>
      <c r="BJ2752" s="95">
        <v>3505173.2391662602</v>
      </c>
      <c r="BK2752" s="95">
        <v>2266802.2937622098</v>
      </c>
      <c r="BL2752" s="95">
        <v>0</v>
      </c>
      <c r="BM2752" s="95">
        <v>0</v>
      </c>
      <c r="BN2752" s="95">
        <v>0</v>
      </c>
      <c r="BO2752" s="95">
        <v>0</v>
      </c>
      <c r="BP2752" s="95">
        <v>0</v>
      </c>
      <c r="BQ2752" s="95">
        <v>0</v>
      </c>
      <c r="BR2752" s="95">
        <v>10040794.0046387</v>
      </c>
      <c r="BS2752" s="95">
        <v>5446334.1193237295</v>
      </c>
      <c r="BT2752" s="95">
        <v>0</v>
      </c>
      <c r="BU2752" s="95">
        <v>2202431.8499755901</v>
      </c>
      <c r="BV2752" s="95">
        <v>4425133.9883422898</v>
      </c>
      <c r="BW2752" s="95">
        <v>0</v>
      </c>
      <c r="BX2752" s="95">
        <v>402914.08943939197</v>
      </c>
      <c r="BY2752" s="95">
        <v>0</v>
      </c>
      <c r="BZ2752" s="95">
        <v>0</v>
      </c>
      <c r="CA2752" s="95">
        <v>162067.95613098101</v>
      </c>
      <c r="CB2752" s="95">
        <v>9022224.5666503906</v>
      </c>
      <c r="CC2752" s="95">
        <v>85587861.877929702</v>
      </c>
      <c r="CD2752" s="95">
        <v>21994154.033691399</v>
      </c>
      <c r="CE2752" s="95">
        <v>4521.1433445811299</v>
      </c>
      <c r="CF2752" s="95">
        <v>533042.82849121105</v>
      </c>
      <c r="CG2752" s="95">
        <v>4552336.5400390597</v>
      </c>
      <c r="CH2752" s="95">
        <v>0</v>
      </c>
      <c r="CI2752" s="95">
        <v>166588.03401374799</v>
      </c>
      <c r="CJ2752" s="95">
        <v>9558208.2762451209</v>
      </c>
      <c r="CK2752" s="95">
        <v>90063331.639648393</v>
      </c>
      <c r="CL2752" s="95">
        <v>22387645.853271499</v>
      </c>
      <c r="CM2752" s="160">
        <v>230593.73141288801</v>
      </c>
      <c r="CN2752" s="160">
        <v>29580584.3369141</v>
      </c>
      <c r="CO2752" s="160">
        <v>162236898.98242199</v>
      </c>
      <c r="CP2752" s="95">
        <v>22387645.853271499</v>
      </c>
      <c r="CQ2752" s="95">
        <v>0</v>
      </c>
      <c r="CR2752" s="95">
        <v>0</v>
      </c>
      <c r="CS2752" s="95">
        <v>0</v>
      </c>
      <c r="CT2752" s="95">
        <v>0</v>
      </c>
      <c r="CU2752" s="161">
        <v>9555267.3951416016</v>
      </c>
      <c r="CV2752" s="161">
        <v>90140198.417968765</v>
      </c>
    </row>
    <row r="2753" spans="1:100" x14ac:dyDescent="0.2">
      <c r="A2753" s="94" t="s">
        <v>201</v>
      </c>
      <c r="B2753" s="96">
        <v>42156</v>
      </c>
      <c r="C2753" s="95">
        <v>145488.05425262501</v>
      </c>
      <c r="D2753" s="95">
        <v>0</v>
      </c>
      <c r="E2753" s="95">
        <v>16921.9839267731</v>
      </c>
      <c r="F2753" s="95">
        <v>14392.220692992199</v>
      </c>
      <c r="G2753" s="95">
        <v>4529.5369703769702</v>
      </c>
      <c r="H2753" s="95">
        <v>0</v>
      </c>
      <c r="I2753" s="95">
        <v>0</v>
      </c>
      <c r="J2753" s="95">
        <v>64420.997512340502</v>
      </c>
      <c r="K2753" s="95">
        <v>0</v>
      </c>
      <c r="L2753" s="95">
        <v>304.79744303971501</v>
      </c>
      <c r="M2753" s="95">
        <v>63058.912827014901</v>
      </c>
      <c r="N2753" s="95">
        <v>14111.0534489155</v>
      </c>
      <c r="O2753" s="95">
        <v>0</v>
      </c>
      <c r="P2753" s="95">
        <v>77374.589363098101</v>
      </c>
      <c r="Q2753" s="95">
        <v>7587.33314204216</v>
      </c>
      <c r="R2753" s="95">
        <v>0</v>
      </c>
      <c r="S2753" s="95">
        <v>4504.5140846967697</v>
      </c>
      <c r="T2753" s="95">
        <v>1.0045749519777001</v>
      </c>
      <c r="U2753" s="95">
        <v>64436.434974670403</v>
      </c>
      <c r="V2753" s="95">
        <v>8010940.5347290002</v>
      </c>
      <c r="W2753" s="95">
        <v>0</v>
      </c>
      <c r="X2753" s="95">
        <v>972764.94293212902</v>
      </c>
      <c r="Y2753" s="95">
        <v>777753.85278320301</v>
      </c>
      <c r="Z2753" s="95">
        <v>529854.72215270996</v>
      </c>
      <c r="AA2753" s="95">
        <v>0</v>
      </c>
      <c r="AB2753" s="95">
        <v>0</v>
      </c>
      <c r="AC2753" s="95">
        <v>19998762.853271499</v>
      </c>
      <c r="AD2753" s="95">
        <v>0</v>
      </c>
      <c r="AE2753" s="95">
        <v>29497.33425951</v>
      </c>
      <c r="AF2753" s="95">
        <v>3151570.3304138202</v>
      </c>
      <c r="AG2753" s="95">
        <v>1613094.8908081099</v>
      </c>
      <c r="AH2753" s="95">
        <v>0</v>
      </c>
      <c r="AI2753" s="95">
        <v>3086983.5498962398</v>
      </c>
      <c r="AJ2753" s="95">
        <v>1103440.9441833501</v>
      </c>
      <c r="AK2753" s="95">
        <v>0</v>
      </c>
      <c r="AL2753" s="95">
        <v>526898.91438293504</v>
      </c>
      <c r="AM2753" s="95">
        <v>228.70218985341501</v>
      </c>
      <c r="AN2753" s="95">
        <v>20024845.162109401</v>
      </c>
      <c r="AO2753" s="95">
        <v>77198666.141601607</v>
      </c>
      <c r="AP2753" s="95">
        <v>0</v>
      </c>
      <c r="AQ2753" s="95">
        <v>8364871.5711059598</v>
      </c>
      <c r="AR2753" s="95">
        <v>6433274.5436401404</v>
      </c>
      <c r="AS2753" s="95">
        <v>4555014.9571533203</v>
      </c>
      <c r="AT2753" s="95">
        <v>0</v>
      </c>
      <c r="AU2753" s="95">
        <v>0</v>
      </c>
      <c r="AV2753" s="95">
        <v>72248433.75</v>
      </c>
      <c r="AW2753" s="95">
        <v>0</v>
      </c>
      <c r="AX2753" s="95">
        <v>255104.83002281201</v>
      </c>
      <c r="AY2753" s="95">
        <v>31234967.2412109</v>
      </c>
      <c r="AZ2753" s="95">
        <v>14025666.8951416</v>
      </c>
      <c r="BA2753" s="95">
        <v>0</v>
      </c>
      <c r="BB2753" s="95">
        <v>30420236.222900402</v>
      </c>
      <c r="BC2753" s="95">
        <v>9545078.2175293006</v>
      </c>
      <c r="BD2753" s="95">
        <v>0</v>
      </c>
      <c r="BE2753" s="95">
        <v>4519768.69641113</v>
      </c>
      <c r="BF2753" s="95">
        <v>2089.33081626892</v>
      </c>
      <c r="BG2753" s="95">
        <v>72305636.204101607</v>
      </c>
      <c r="BH2753" s="95">
        <v>18673751.8603516</v>
      </c>
      <c r="BI2753" s="95">
        <v>0</v>
      </c>
      <c r="BJ2753" s="95">
        <v>3485397.6926879901</v>
      </c>
      <c r="BK2753" s="95">
        <v>2232455.79443359</v>
      </c>
      <c r="BL2753" s="95">
        <v>0</v>
      </c>
      <c r="BM2753" s="95">
        <v>0</v>
      </c>
      <c r="BN2753" s="95">
        <v>0</v>
      </c>
      <c r="BO2753" s="95">
        <v>0</v>
      </c>
      <c r="BP2753" s="95">
        <v>0</v>
      </c>
      <c r="BQ2753" s="95">
        <v>0</v>
      </c>
      <c r="BR2753" s="95">
        <v>10147493.4956055</v>
      </c>
      <c r="BS2753" s="95">
        <v>5407388.6708984403</v>
      </c>
      <c r="BT2753" s="95">
        <v>0</v>
      </c>
      <c r="BU2753" s="95">
        <v>2218653.3199768099</v>
      </c>
      <c r="BV2753" s="95">
        <v>4490270.56433105</v>
      </c>
      <c r="BW2753" s="95">
        <v>0</v>
      </c>
      <c r="BX2753" s="95">
        <v>410072.71943664597</v>
      </c>
      <c r="BY2753" s="95">
        <v>0</v>
      </c>
      <c r="BZ2753" s="95">
        <v>0</v>
      </c>
      <c r="CA2753" s="95">
        <v>162456.53043556199</v>
      </c>
      <c r="CB2753" s="95">
        <v>8981954.9857177697</v>
      </c>
      <c r="CC2753" s="95">
        <v>85121997.6484375</v>
      </c>
      <c r="CD2753" s="95">
        <v>22148860.941162098</v>
      </c>
      <c r="CE2753" s="95">
        <v>4531.1887110471698</v>
      </c>
      <c r="CF2753" s="95">
        <v>531940.32707977295</v>
      </c>
      <c r="CG2753" s="95">
        <v>4559287.0261230497</v>
      </c>
      <c r="CH2753" s="95">
        <v>0</v>
      </c>
      <c r="CI2753" s="95">
        <v>166987.237073898</v>
      </c>
      <c r="CJ2753" s="95">
        <v>9512250.5439453106</v>
      </c>
      <c r="CK2753" s="95">
        <v>89890917.694335893</v>
      </c>
      <c r="CL2753" s="95">
        <v>22527133.754150402</v>
      </c>
      <c r="CM2753" s="160">
        <v>230906.395832062</v>
      </c>
      <c r="CN2753" s="160">
        <v>29573739.815673798</v>
      </c>
      <c r="CO2753" s="160">
        <v>162311791.71875</v>
      </c>
      <c r="CP2753" s="95">
        <v>22527133.754150402</v>
      </c>
      <c r="CQ2753" s="95">
        <v>0</v>
      </c>
      <c r="CR2753" s="95">
        <v>0</v>
      </c>
      <c r="CS2753" s="95">
        <v>0</v>
      </c>
      <c r="CT2753" s="95">
        <v>0</v>
      </c>
      <c r="CU2753" s="161">
        <v>9513895.3127975427</v>
      </c>
      <c r="CV2753" s="161">
        <v>89681284.674560547</v>
      </c>
    </row>
    <row r="2754" spans="1:100" x14ac:dyDescent="0.2">
      <c r="A2754" s="94" t="s">
        <v>201</v>
      </c>
      <c r="B2754" s="96">
        <v>42248</v>
      </c>
      <c r="C2754" s="95">
        <v>145304.651342392</v>
      </c>
      <c r="D2754" s="95">
        <v>0</v>
      </c>
      <c r="E2754" s="95">
        <v>16674.021386146502</v>
      </c>
      <c r="F2754" s="95">
        <v>14155.3639750481</v>
      </c>
      <c r="G2754" s="95">
        <v>4589.3391060233098</v>
      </c>
      <c r="H2754" s="95">
        <v>0</v>
      </c>
      <c r="I2754" s="95">
        <v>0</v>
      </c>
      <c r="J2754" s="95">
        <v>64222.934109210997</v>
      </c>
      <c r="K2754" s="95">
        <v>0</v>
      </c>
      <c r="L2754" s="95">
        <v>318.84690093994101</v>
      </c>
      <c r="M2754" s="95">
        <v>62935.146142005899</v>
      </c>
      <c r="N2754" s="95">
        <v>13970.1677757502</v>
      </c>
      <c r="O2754" s="95">
        <v>0</v>
      </c>
      <c r="P2754" s="95">
        <v>77292.422613143906</v>
      </c>
      <c r="Q2754" s="95">
        <v>7560.03795826435</v>
      </c>
      <c r="R2754" s="95">
        <v>0</v>
      </c>
      <c r="S2754" s="95">
        <v>4560.9611159563101</v>
      </c>
      <c r="T2754" s="95">
        <v>0.98211910335521702</v>
      </c>
      <c r="U2754" s="95">
        <v>64227.599807262399</v>
      </c>
      <c r="V2754" s="95">
        <v>7971557.9844970703</v>
      </c>
      <c r="W2754" s="95">
        <v>0</v>
      </c>
      <c r="X2754" s="95">
        <v>957882.71110534703</v>
      </c>
      <c r="Y2754" s="95">
        <v>769851.16765594506</v>
      </c>
      <c r="Z2754" s="95">
        <v>530713.72598266602</v>
      </c>
      <c r="AA2754" s="95">
        <v>0</v>
      </c>
      <c r="AB2754" s="95">
        <v>0</v>
      </c>
      <c r="AC2754" s="95">
        <v>20031958.6723633</v>
      </c>
      <c r="AD2754" s="95">
        <v>0</v>
      </c>
      <c r="AE2754" s="95">
        <v>30002.708060979799</v>
      </c>
      <c r="AF2754" s="95">
        <v>3132424.6631469699</v>
      </c>
      <c r="AG2754" s="95">
        <v>1587480.1473999</v>
      </c>
      <c r="AH2754" s="95">
        <v>0</v>
      </c>
      <c r="AI2754" s="95">
        <v>3063908.23547363</v>
      </c>
      <c r="AJ2754" s="95">
        <v>1108053.50038147</v>
      </c>
      <c r="AK2754" s="95">
        <v>0</v>
      </c>
      <c r="AL2754" s="95">
        <v>527288.11867523205</v>
      </c>
      <c r="AM2754" s="95">
        <v>217.41551852412499</v>
      </c>
      <c r="AN2754" s="95">
        <v>20048682.066650402</v>
      </c>
      <c r="AO2754" s="95">
        <v>77118993.793945298</v>
      </c>
      <c r="AP2754" s="95">
        <v>0</v>
      </c>
      <c r="AQ2754" s="95">
        <v>8247572.0787963904</v>
      </c>
      <c r="AR2754" s="95">
        <v>6411619.4396362295</v>
      </c>
      <c r="AS2754" s="95">
        <v>4572043.5403442401</v>
      </c>
      <c r="AT2754" s="95">
        <v>0</v>
      </c>
      <c r="AU2754" s="95">
        <v>0</v>
      </c>
      <c r="AV2754" s="95">
        <v>72446291.090820298</v>
      </c>
      <c r="AW2754" s="95">
        <v>0</v>
      </c>
      <c r="AX2754" s="95">
        <v>271604.80432510399</v>
      </c>
      <c r="AY2754" s="95">
        <v>31223411.106445301</v>
      </c>
      <c r="AZ2754" s="95">
        <v>13857280.6728516</v>
      </c>
      <c r="BA2754" s="95">
        <v>0</v>
      </c>
      <c r="BB2754" s="95">
        <v>30319299.949951202</v>
      </c>
      <c r="BC2754" s="95">
        <v>9611522.2705078106</v>
      </c>
      <c r="BD2754" s="95">
        <v>0</v>
      </c>
      <c r="BE2754" s="95">
        <v>4541128.1298828097</v>
      </c>
      <c r="BF2754" s="95">
        <v>1982.9814396798599</v>
      </c>
      <c r="BG2754" s="95">
        <v>72505922.733398393</v>
      </c>
      <c r="BH2754" s="95">
        <v>18752093.980957001</v>
      </c>
      <c r="BI2754" s="95">
        <v>0</v>
      </c>
      <c r="BJ2754" s="95">
        <v>3478513.8596496601</v>
      </c>
      <c r="BK2754" s="95">
        <v>2220662.58563232</v>
      </c>
      <c r="BL2754" s="95">
        <v>0</v>
      </c>
      <c r="BM2754" s="95">
        <v>0</v>
      </c>
      <c r="BN2754" s="95">
        <v>0</v>
      </c>
      <c r="BO2754" s="95">
        <v>0</v>
      </c>
      <c r="BP2754" s="95">
        <v>0</v>
      </c>
      <c r="BQ2754" s="95">
        <v>0</v>
      </c>
      <c r="BR2754" s="95">
        <v>10182046.728515601</v>
      </c>
      <c r="BS2754" s="95">
        <v>5336886.9826049795</v>
      </c>
      <c r="BT2754" s="95">
        <v>0</v>
      </c>
      <c r="BU2754" s="95">
        <v>1848306.20999146</v>
      </c>
      <c r="BV2754" s="95">
        <v>4547365.90588379</v>
      </c>
      <c r="BW2754" s="95">
        <v>0</v>
      </c>
      <c r="BX2754" s="95">
        <v>336439.34956359898</v>
      </c>
      <c r="BY2754" s="95">
        <v>0</v>
      </c>
      <c r="BZ2754" s="95">
        <v>0</v>
      </c>
      <c r="CA2754" s="95">
        <v>162057.577812195</v>
      </c>
      <c r="CB2754" s="95">
        <v>8913865.1323242206</v>
      </c>
      <c r="CC2754" s="95">
        <v>85059152.309570298</v>
      </c>
      <c r="CD2754" s="95">
        <v>22220182.8046875</v>
      </c>
      <c r="CE2754" s="95">
        <v>4591.6732137203198</v>
      </c>
      <c r="CF2754" s="95">
        <v>531615.86352539097</v>
      </c>
      <c r="CG2754" s="95">
        <v>4579400.8209838904</v>
      </c>
      <c r="CH2754" s="95">
        <v>0</v>
      </c>
      <c r="CI2754" s="95">
        <v>166655.375274658</v>
      </c>
      <c r="CJ2754" s="95">
        <v>9454028.04541016</v>
      </c>
      <c r="CK2754" s="95">
        <v>89797321.631835893</v>
      </c>
      <c r="CL2754" s="95">
        <v>22608301.947021499</v>
      </c>
      <c r="CM2754" s="160">
        <v>230429.29073143</v>
      </c>
      <c r="CN2754" s="160">
        <v>29488886.6884766</v>
      </c>
      <c r="CO2754" s="160">
        <v>162306542.484375</v>
      </c>
      <c r="CP2754" s="95">
        <v>22608301.947021499</v>
      </c>
      <c r="CQ2754" s="95">
        <v>0</v>
      </c>
      <c r="CR2754" s="95">
        <v>0</v>
      </c>
      <c r="CS2754" s="95">
        <v>0</v>
      </c>
      <c r="CT2754" s="95">
        <v>0</v>
      </c>
      <c r="CU2754" s="161">
        <v>9445480.9958496112</v>
      </c>
      <c r="CV2754" s="161">
        <v>89638553.130554184</v>
      </c>
    </row>
    <row r="2755" spans="1:100" x14ac:dyDescent="0.2">
      <c r="A2755" s="94" t="s">
        <v>201</v>
      </c>
      <c r="B2755" s="96">
        <v>42339</v>
      </c>
      <c r="C2755" s="95">
        <v>145510.732555389</v>
      </c>
      <c r="D2755" s="95">
        <v>0</v>
      </c>
      <c r="E2755" s="95">
        <v>16487.527819871899</v>
      </c>
      <c r="F2755" s="95">
        <v>14037.274930834799</v>
      </c>
      <c r="G2755" s="95">
        <v>4692.56432491541</v>
      </c>
      <c r="H2755" s="95">
        <v>0</v>
      </c>
      <c r="I2755" s="95">
        <v>0</v>
      </c>
      <c r="J2755" s="95">
        <v>64257.532219409899</v>
      </c>
      <c r="K2755" s="95">
        <v>0</v>
      </c>
      <c r="L2755" s="95">
        <v>303.15479641780303</v>
      </c>
      <c r="M2755" s="95">
        <v>63249.916491508498</v>
      </c>
      <c r="N2755" s="95">
        <v>13912.3475614786</v>
      </c>
      <c r="O2755" s="95">
        <v>0</v>
      </c>
      <c r="P2755" s="95">
        <v>77046.193177223206</v>
      </c>
      <c r="Q2755" s="95">
        <v>7596.9557176232302</v>
      </c>
      <c r="R2755" s="95">
        <v>0</v>
      </c>
      <c r="S2755" s="95">
        <v>4671.6785889267903</v>
      </c>
      <c r="T2755" s="95">
        <v>1.0189048176398501</v>
      </c>
      <c r="U2755" s="95">
        <v>64276.257079124502</v>
      </c>
      <c r="V2755" s="95">
        <v>7954114.6607665997</v>
      </c>
      <c r="W2755" s="95">
        <v>0</v>
      </c>
      <c r="X2755" s="95">
        <v>922070.21860504197</v>
      </c>
      <c r="Y2755" s="95">
        <v>729879.45316314697</v>
      </c>
      <c r="Z2755" s="95">
        <v>538293.57341003395</v>
      </c>
      <c r="AA2755" s="95">
        <v>0</v>
      </c>
      <c r="AB2755" s="95">
        <v>0</v>
      </c>
      <c r="AC2755" s="95">
        <v>20058438.129394501</v>
      </c>
      <c r="AD2755" s="95">
        <v>0</v>
      </c>
      <c r="AE2755" s="95">
        <v>29369.817049503301</v>
      </c>
      <c r="AF2755" s="95">
        <v>3121424.0639953599</v>
      </c>
      <c r="AG2755" s="95">
        <v>1565690.2541809101</v>
      </c>
      <c r="AH2755" s="95">
        <v>0</v>
      </c>
      <c r="AI2755" s="95">
        <v>3062845.30969238</v>
      </c>
      <c r="AJ2755" s="95">
        <v>1106310.4223480199</v>
      </c>
      <c r="AK2755" s="95">
        <v>0</v>
      </c>
      <c r="AL2755" s="95">
        <v>533445.65447235096</v>
      </c>
      <c r="AM2755" s="95">
        <v>250.61928976699701</v>
      </c>
      <c r="AN2755" s="95">
        <v>20016341.860839799</v>
      </c>
      <c r="AO2755" s="95">
        <v>77508939.011718795</v>
      </c>
      <c r="AP2755" s="95">
        <v>0</v>
      </c>
      <c r="AQ2755" s="95">
        <v>7875818.9379882803</v>
      </c>
      <c r="AR2755" s="95">
        <v>6075970.0568237295</v>
      </c>
      <c r="AS2755" s="95">
        <v>4630434.2781372098</v>
      </c>
      <c r="AT2755" s="95">
        <v>0</v>
      </c>
      <c r="AU2755" s="95">
        <v>0</v>
      </c>
      <c r="AV2755" s="95">
        <v>72808841.459960893</v>
      </c>
      <c r="AW2755" s="95">
        <v>0</v>
      </c>
      <c r="AX2755" s="95">
        <v>264370.63757324201</v>
      </c>
      <c r="AY2755" s="95">
        <v>31305085.286865201</v>
      </c>
      <c r="AZ2755" s="95">
        <v>13701545.7416992</v>
      </c>
      <c r="BA2755" s="95">
        <v>0</v>
      </c>
      <c r="BB2755" s="95">
        <v>30642717.201660201</v>
      </c>
      <c r="BC2755" s="95">
        <v>9628590.2739257794</v>
      </c>
      <c r="BD2755" s="95">
        <v>0</v>
      </c>
      <c r="BE2755" s="95">
        <v>4597270.4932251005</v>
      </c>
      <c r="BF2755" s="95">
        <v>2280.4350884258702</v>
      </c>
      <c r="BG2755" s="95">
        <v>72645489.973632798</v>
      </c>
      <c r="BH2755" s="95">
        <v>19880125.083252002</v>
      </c>
      <c r="BI2755" s="95">
        <v>0</v>
      </c>
      <c r="BJ2755" s="95">
        <v>3441963.96630859</v>
      </c>
      <c r="BK2755" s="95">
        <v>2200843.81176758</v>
      </c>
      <c r="BL2755" s="95">
        <v>0</v>
      </c>
      <c r="BM2755" s="95">
        <v>0</v>
      </c>
      <c r="BN2755" s="95">
        <v>0</v>
      </c>
      <c r="BO2755" s="95">
        <v>0</v>
      </c>
      <c r="BP2755" s="95">
        <v>0</v>
      </c>
      <c r="BQ2755" s="95">
        <v>0</v>
      </c>
      <c r="BR2755" s="95">
        <v>10266681.534668</v>
      </c>
      <c r="BS2755" s="95">
        <v>5280037.0403442401</v>
      </c>
      <c r="BT2755" s="95">
        <v>0</v>
      </c>
      <c r="BU2755" s="95">
        <v>3324368.1299743699</v>
      </c>
      <c r="BV2755" s="95">
        <v>4528216.9214477502</v>
      </c>
      <c r="BW2755" s="95">
        <v>0</v>
      </c>
      <c r="BX2755" s="95">
        <v>564076.66846466099</v>
      </c>
      <c r="BY2755" s="95">
        <v>0</v>
      </c>
      <c r="BZ2755" s="95">
        <v>0</v>
      </c>
      <c r="CA2755" s="95">
        <v>162036.38667678801</v>
      </c>
      <c r="CB2755" s="95">
        <v>8881849.18676758</v>
      </c>
      <c r="CC2755" s="95">
        <v>85446378.831054702</v>
      </c>
      <c r="CD2755" s="95">
        <v>23322857.134033199</v>
      </c>
      <c r="CE2755" s="95">
        <v>4693.5573486685798</v>
      </c>
      <c r="CF2755" s="95">
        <v>536242.16113281297</v>
      </c>
      <c r="CG2755" s="95">
        <v>4628226.6397094699</v>
      </c>
      <c r="CH2755" s="95">
        <v>0</v>
      </c>
      <c r="CI2755" s="95">
        <v>166725.74721908601</v>
      </c>
      <c r="CJ2755" s="95">
        <v>9418374.8215331994</v>
      </c>
      <c r="CK2755" s="95">
        <v>90024463.058593795</v>
      </c>
      <c r="CL2755" s="95">
        <v>23899447.744140599</v>
      </c>
      <c r="CM2755" s="160">
        <v>230458.92040062</v>
      </c>
      <c r="CN2755" s="160">
        <v>29431997.540283199</v>
      </c>
      <c r="CO2755" s="160">
        <v>162671638.98632801</v>
      </c>
      <c r="CP2755" s="95">
        <v>23899447.744140599</v>
      </c>
      <c r="CQ2755" s="95">
        <v>0</v>
      </c>
      <c r="CR2755" s="95">
        <v>0</v>
      </c>
      <c r="CS2755" s="95">
        <v>0</v>
      </c>
      <c r="CT2755" s="95">
        <v>0</v>
      </c>
      <c r="CU2755" s="161">
        <v>9418091.3479003925</v>
      </c>
      <c r="CV2755" s="161">
        <v>90074605.470764175</v>
      </c>
    </row>
    <row r="2756" spans="1:100" x14ac:dyDescent="0.2">
      <c r="A2756" s="94" t="s">
        <v>201</v>
      </c>
      <c r="B2756" s="96">
        <v>42430</v>
      </c>
      <c r="C2756" s="95">
        <v>145258.29426574701</v>
      </c>
      <c r="D2756" s="95">
        <v>0</v>
      </c>
      <c r="E2756" s="95">
        <v>16628.881229639101</v>
      </c>
      <c r="F2756" s="95">
        <v>14438.2991989851</v>
      </c>
      <c r="G2756" s="95">
        <v>4767.4139722585696</v>
      </c>
      <c r="H2756" s="95">
        <v>0</v>
      </c>
      <c r="I2756" s="95">
        <v>0</v>
      </c>
      <c r="J2756" s="95">
        <v>64230.169768810301</v>
      </c>
      <c r="K2756" s="95">
        <v>0</v>
      </c>
      <c r="L2756" s="95">
        <v>270.01296865567599</v>
      </c>
      <c r="M2756" s="95">
        <v>62963.431199073799</v>
      </c>
      <c r="N2756" s="95">
        <v>13772.2296931744</v>
      </c>
      <c r="O2756" s="95">
        <v>0</v>
      </c>
      <c r="P2756" s="95">
        <v>77387.503666877703</v>
      </c>
      <c r="Q2756" s="95">
        <v>7339.3280548453304</v>
      </c>
      <c r="R2756" s="95">
        <v>0</v>
      </c>
      <c r="S2756" s="95">
        <v>4742.6083632111504</v>
      </c>
      <c r="T2756" s="95">
        <v>0.99571874096000101</v>
      </c>
      <c r="U2756" s="95">
        <v>64233.038301944704</v>
      </c>
      <c r="V2756" s="95">
        <v>7939090.9242553702</v>
      </c>
      <c r="W2756" s="95">
        <v>0</v>
      </c>
      <c r="X2756" s="95">
        <v>929731.310310364</v>
      </c>
      <c r="Y2756" s="95">
        <v>754209.12154388404</v>
      </c>
      <c r="Z2756" s="95">
        <v>545829.23049926804</v>
      </c>
      <c r="AA2756" s="95">
        <v>0</v>
      </c>
      <c r="AB2756" s="95">
        <v>0</v>
      </c>
      <c r="AC2756" s="95">
        <v>20087804.412353501</v>
      </c>
      <c r="AD2756" s="95">
        <v>0</v>
      </c>
      <c r="AE2756" s="95">
        <v>23872.500869750998</v>
      </c>
      <c r="AF2756" s="95">
        <v>3090664.9619140602</v>
      </c>
      <c r="AG2756" s="95">
        <v>1552704.54127502</v>
      </c>
      <c r="AH2756" s="95">
        <v>0</v>
      </c>
      <c r="AI2756" s="95">
        <v>3134755.5168456999</v>
      </c>
      <c r="AJ2756" s="95">
        <v>1106004.7759094201</v>
      </c>
      <c r="AK2756" s="95">
        <v>0</v>
      </c>
      <c r="AL2756" s="95">
        <v>541420.26454162598</v>
      </c>
      <c r="AM2756" s="95">
        <v>240.53620203956999</v>
      </c>
      <c r="AN2756" s="95">
        <v>20033084.199218798</v>
      </c>
      <c r="AO2756" s="95">
        <v>77806668.016601607</v>
      </c>
      <c r="AP2756" s="95">
        <v>0</v>
      </c>
      <c r="AQ2756" s="95">
        <v>7916401.7161865197</v>
      </c>
      <c r="AR2756" s="95">
        <v>6386055.9740600605</v>
      </c>
      <c r="AS2756" s="95">
        <v>4717296.04870605</v>
      </c>
      <c r="AT2756" s="95">
        <v>0</v>
      </c>
      <c r="AU2756" s="95">
        <v>0</v>
      </c>
      <c r="AV2756" s="95">
        <v>73161931.822265595</v>
      </c>
      <c r="AW2756" s="95">
        <v>0</v>
      </c>
      <c r="AX2756" s="95">
        <v>204180.72329139701</v>
      </c>
      <c r="AY2756" s="95">
        <v>31083288.254882801</v>
      </c>
      <c r="AZ2756" s="95">
        <v>13602143.206543</v>
      </c>
      <c r="BA2756" s="95">
        <v>0</v>
      </c>
      <c r="BB2756" s="95">
        <v>31511766.5070801</v>
      </c>
      <c r="BC2756" s="95">
        <v>9667403.2852783203</v>
      </c>
      <c r="BD2756" s="95">
        <v>0</v>
      </c>
      <c r="BE2756" s="95">
        <v>4685841.6246948196</v>
      </c>
      <c r="BF2756" s="95">
        <v>2208.55605006218</v>
      </c>
      <c r="BG2756" s="95">
        <v>72906567.549804702</v>
      </c>
      <c r="BH2756" s="95">
        <v>22138934.268798798</v>
      </c>
      <c r="BI2756" s="95">
        <v>0</v>
      </c>
      <c r="BJ2756" s="95">
        <v>3484268.2330932599</v>
      </c>
      <c r="BK2756" s="95">
        <v>2333070.6958313002</v>
      </c>
      <c r="BL2756" s="95">
        <v>0</v>
      </c>
      <c r="BM2756" s="95">
        <v>0</v>
      </c>
      <c r="BN2756" s="95">
        <v>0</v>
      </c>
      <c r="BO2756" s="95">
        <v>0</v>
      </c>
      <c r="BP2756" s="95">
        <v>0</v>
      </c>
      <c r="BQ2756" s="95">
        <v>0</v>
      </c>
      <c r="BR2756" s="95">
        <v>10264316.9458008</v>
      </c>
      <c r="BS2756" s="95">
        <v>5225301.1486816397</v>
      </c>
      <c r="BT2756" s="95">
        <v>0</v>
      </c>
      <c r="BU2756" s="95">
        <v>5931836.57995605</v>
      </c>
      <c r="BV2756" s="95">
        <v>4421091.3337402297</v>
      </c>
      <c r="BW2756" s="95">
        <v>0</v>
      </c>
      <c r="BX2756" s="95">
        <v>975270.53650665295</v>
      </c>
      <c r="BY2756" s="95">
        <v>0</v>
      </c>
      <c r="BZ2756" s="95">
        <v>0</v>
      </c>
      <c r="CA2756" s="95">
        <v>161738.045024872</v>
      </c>
      <c r="CB2756" s="95">
        <v>8869804.4383544903</v>
      </c>
      <c r="CC2756" s="95">
        <v>85557967.349609405</v>
      </c>
      <c r="CD2756" s="95">
        <v>25648619.979247998</v>
      </c>
      <c r="CE2756" s="95">
        <v>4767.4663656353996</v>
      </c>
      <c r="CF2756" s="95">
        <v>543967.35663604701</v>
      </c>
      <c r="CG2756" s="95">
        <v>4709450.2015380897</v>
      </c>
      <c r="CH2756" s="95">
        <v>0</v>
      </c>
      <c r="CI2756" s="95">
        <v>166506.554180145</v>
      </c>
      <c r="CJ2756" s="95">
        <v>9409232.7331543006</v>
      </c>
      <c r="CK2756" s="95">
        <v>90330378.033203095</v>
      </c>
      <c r="CL2756" s="95">
        <v>26601926.893554699</v>
      </c>
      <c r="CM2756" s="160">
        <v>230229.13957405099</v>
      </c>
      <c r="CN2756" s="160">
        <v>29438492.512939502</v>
      </c>
      <c r="CO2756" s="160">
        <v>163296746.43164101</v>
      </c>
      <c r="CP2756" s="95">
        <v>26601926.893554699</v>
      </c>
      <c r="CQ2756" s="95">
        <v>0</v>
      </c>
      <c r="CR2756" s="95">
        <v>0</v>
      </c>
      <c r="CS2756" s="95">
        <v>0</v>
      </c>
      <c r="CT2756" s="95">
        <v>0</v>
      </c>
      <c r="CU2756" s="161">
        <v>9413771.7949905377</v>
      </c>
      <c r="CV2756" s="161">
        <v>90267417.551147491</v>
      </c>
    </row>
    <row r="2757" spans="1:100" x14ac:dyDescent="0.2">
      <c r="A2757" s="94" t="s">
        <v>201</v>
      </c>
      <c r="B2757" s="96">
        <v>42522</v>
      </c>
      <c r="C2757" s="95">
        <v>145360.00269317601</v>
      </c>
      <c r="D2757" s="95">
        <v>0</v>
      </c>
      <c r="E2757" s="95">
        <v>16185.072358846701</v>
      </c>
      <c r="F2757" s="95">
        <v>14196.068838000299</v>
      </c>
      <c r="G2757" s="95">
        <v>4861.8658157587097</v>
      </c>
      <c r="H2757" s="95">
        <v>0</v>
      </c>
      <c r="I2757" s="95">
        <v>0</v>
      </c>
      <c r="J2757" s="95">
        <v>64064.803724288897</v>
      </c>
      <c r="K2757" s="95">
        <v>0</v>
      </c>
      <c r="L2757" s="95">
        <v>289.45984764024598</v>
      </c>
      <c r="M2757" s="95">
        <v>63145.064334392497</v>
      </c>
      <c r="N2757" s="95">
        <v>13673.977571010601</v>
      </c>
      <c r="O2757" s="95">
        <v>0</v>
      </c>
      <c r="P2757" s="95">
        <v>77389.437238693194</v>
      </c>
      <c r="Q2757" s="95">
        <v>7091.1466041207304</v>
      </c>
      <c r="R2757" s="95">
        <v>0</v>
      </c>
      <c r="S2757" s="95">
        <v>4836.44632834196</v>
      </c>
      <c r="T2757" s="95">
        <v>1.0046627188130499</v>
      </c>
      <c r="U2757" s="95">
        <v>64067.346653938301</v>
      </c>
      <c r="V2757" s="95">
        <v>7931399.5588989304</v>
      </c>
      <c r="W2757" s="95">
        <v>0</v>
      </c>
      <c r="X2757" s="95">
        <v>900539.22351074195</v>
      </c>
      <c r="Y2757" s="95">
        <v>729450.32566833496</v>
      </c>
      <c r="Z2757" s="95">
        <v>552639.09065246605</v>
      </c>
      <c r="AA2757" s="95">
        <v>0</v>
      </c>
      <c r="AB2757" s="95">
        <v>0</v>
      </c>
      <c r="AC2757" s="95">
        <v>20040535.473632801</v>
      </c>
      <c r="AD2757" s="95">
        <v>0</v>
      </c>
      <c r="AE2757" s="95">
        <v>24600.1635799408</v>
      </c>
      <c r="AF2757" s="95">
        <v>3073171.09265137</v>
      </c>
      <c r="AG2757" s="95">
        <v>1536024.4273681601</v>
      </c>
      <c r="AH2757" s="95">
        <v>0</v>
      </c>
      <c r="AI2757" s="95">
        <v>3150525.3208313002</v>
      </c>
      <c r="AJ2757" s="95">
        <v>1096812.8085022001</v>
      </c>
      <c r="AK2757" s="95">
        <v>0</v>
      </c>
      <c r="AL2757" s="95">
        <v>550915.63447570801</v>
      </c>
      <c r="AM2757" s="95">
        <v>232.426568524912</v>
      </c>
      <c r="AN2757" s="95">
        <v>19956844.371337902</v>
      </c>
      <c r="AO2757" s="95">
        <v>78389496.280273393</v>
      </c>
      <c r="AP2757" s="95">
        <v>0</v>
      </c>
      <c r="AQ2757" s="95">
        <v>7797597.7540893601</v>
      </c>
      <c r="AR2757" s="95">
        <v>6162032.4243774395</v>
      </c>
      <c r="AS2757" s="95">
        <v>4806832.0100097703</v>
      </c>
      <c r="AT2757" s="95">
        <v>0</v>
      </c>
      <c r="AU2757" s="95">
        <v>0</v>
      </c>
      <c r="AV2757" s="95">
        <v>73265274.207031295</v>
      </c>
      <c r="AW2757" s="95">
        <v>0</v>
      </c>
      <c r="AX2757" s="95">
        <v>211535.10410880999</v>
      </c>
      <c r="AY2757" s="95">
        <v>30949347.5935059</v>
      </c>
      <c r="AZ2757" s="95">
        <v>13564504.986938501</v>
      </c>
      <c r="BA2757" s="95">
        <v>0</v>
      </c>
      <c r="BB2757" s="95">
        <v>32129535.3913574</v>
      </c>
      <c r="BC2757" s="95">
        <v>9696561.3563232403</v>
      </c>
      <c r="BD2757" s="95">
        <v>0</v>
      </c>
      <c r="BE2757" s="95">
        <v>4773884.5303955097</v>
      </c>
      <c r="BF2757" s="95">
        <v>2136.5240672528698</v>
      </c>
      <c r="BG2757" s="95">
        <v>72941157.166015595</v>
      </c>
      <c r="BH2757" s="95">
        <v>22370790.834716801</v>
      </c>
      <c r="BI2757" s="95">
        <v>0</v>
      </c>
      <c r="BJ2757" s="95">
        <v>3287450.4942627</v>
      </c>
      <c r="BK2757" s="95">
        <v>2278923.7210998498</v>
      </c>
      <c r="BL2757" s="95">
        <v>0</v>
      </c>
      <c r="BM2757" s="95">
        <v>0</v>
      </c>
      <c r="BN2757" s="95">
        <v>0</v>
      </c>
      <c r="BO2757" s="95">
        <v>0</v>
      </c>
      <c r="BP2757" s="95">
        <v>0</v>
      </c>
      <c r="BQ2757" s="95">
        <v>0</v>
      </c>
      <c r="BR2757" s="95">
        <v>10278382.8133545</v>
      </c>
      <c r="BS2757" s="95">
        <v>5207358.6284179697</v>
      </c>
      <c r="BT2757" s="95">
        <v>0</v>
      </c>
      <c r="BU2757" s="95">
        <v>6030827.2899169903</v>
      </c>
      <c r="BV2757" s="95">
        <v>4330844.7839355497</v>
      </c>
      <c r="BW2757" s="95">
        <v>0</v>
      </c>
      <c r="BX2757" s="95">
        <v>1010539.89632416</v>
      </c>
      <c r="BY2757" s="95">
        <v>0</v>
      </c>
      <c r="BZ2757" s="95">
        <v>0</v>
      </c>
      <c r="CA2757" s="95">
        <v>161591.807004929</v>
      </c>
      <c r="CB2757" s="95">
        <v>8832851.5595703106</v>
      </c>
      <c r="CC2757" s="95">
        <v>85991506.713867202</v>
      </c>
      <c r="CD2757" s="95">
        <v>25654989.043945301</v>
      </c>
      <c r="CE2757" s="95">
        <v>4862.3763687610599</v>
      </c>
      <c r="CF2757" s="95">
        <v>546488.96675872803</v>
      </c>
      <c r="CG2757" s="95">
        <v>4742937.3795165997</v>
      </c>
      <c r="CH2757" s="95">
        <v>0</v>
      </c>
      <c r="CI2757" s="95">
        <v>166440.616954803</v>
      </c>
      <c r="CJ2757" s="95">
        <v>9375132.9295654297</v>
      </c>
      <c r="CK2757" s="95">
        <v>90800867.1171875</v>
      </c>
      <c r="CL2757" s="95">
        <v>26608224.938720699</v>
      </c>
      <c r="CM2757" s="160">
        <v>229925.56876945501</v>
      </c>
      <c r="CN2757" s="160">
        <v>29332517.221923798</v>
      </c>
      <c r="CO2757" s="160">
        <v>163763517.41601601</v>
      </c>
      <c r="CP2757" s="95">
        <v>26608224.938720699</v>
      </c>
      <c r="CQ2757" s="95">
        <v>0</v>
      </c>
      <c r="CR2757" s="95">
        <v>0</v>
      </c>
      <c r="CS2757" s="95">
        <v>0</v>
      </c>
      <c r="CT2757" s="95">
        <v>0</v>
      </c>
      <c r="CU2757" s="161">
        <v>9379340.5263290387</v>
      </c>
      <c r="CV2757" s="161">
        <v>90734444.093383804</v>
      </c>
    </row>
    <row r="2758" spans="1:100" x14ac:dyDescent="0.2">
      <c r="A2758" s="94" t="s">
        <v>201</v>
      </c>
      <c r="B2758" s="96">
        <v>42614</v>
      </c>
      <c r="C2758" s="95">
        <v>145222.38406181301</v>
      </c>
      <c r="D2758" s="95">
        <v>0</v>
      </c>
      <c r="E2758" s="95">
        <v>15940.527043581</v>
      </c>
      <c r="F2758" s="95">
        <v>14100.562568068501</v>
      </c>
      <c r="G2758" s="95">
        <v>4916.5783184170696</v>
      </c>
      <c r="H2758" s="95">
        <v>0</v>
      </c>
      <c r="I2758" s="95">
        <v>0</v>
      </c>
      <c r="J2758" s="95">
        <v>63593.701888561198</v>
      </c>
      <c r="K2758" s="95">
        <v>0</v>
      </c>
      <c r="L2758" s="95">
        <v>298.47053077816997</v>
      </c>
      <c r="M2758" s="95">
        <v>63186.3721432686</v>
      </c>
      <c r="N2758" s="95">
        <v>13561.1265077591</v>
      </c>
      <c r="O2758" s="95">
        <v>0</v>
      </c>
      <c r="P2758" s="95">
        <v>77305.933012008696</v>
      </c>
      <c r="Q2758" s="95">
        <v>6950.09291148186</v>
      </c>
      <c r="R2758" s="95">
        <v>0</v>
      </c>
      <c r="S2758" s="95">
        <v>4896.5579048991203</v>
      </c>
      <c r="T2758" s="95">
        <v>0.98068453933956301</v>
      </c>
      <c r="U2758" s="95">
        <v>63585.939077377298</v>
      </c>
      <c r="V2758" s="95">
        <v>7969887.56323242</v>
      </c>
      <c r="W2758" s="95">
        <v>0</v>
      </c>
      <c r="X2758" s="95">
        <v>884880.15836334205</v>
      </c>
      <c r="Y2758" s="95">
        <v>719270.17884826695</v>
      </c>
      <c r="Z2758" s="95">
        <v>560960.60879516602</v>
      </c>
      <c r="AA2758" s="95">
        <v>0</v>
      </c>
      <c r="AB2758" s="95">
        <v>0</v>
      </c>
      <c r="AC2758" s="95">
        <v>19860834.073730499</v>
      </c>
      <c r="AD2758" s="95">
        <v>0</v>
      </c>
      <c r="AE2758" s="95">
        <v>23691.536179065701</v>
      </c>
      <c r="AF2758" s="95">
        <v>3077074.9159851102</v>
      </c>
      <c r="AG2758" s="95">
        <v>1528484.99682617</v>
      </c>
      <c r="AH2758" s="95">
        <v>0</v>
      </c>
      <c r="AI2758" s="95">
        <v>3124177.6332397498</v>
      </c>
      <c r="AJ2758" s="95">
        <v>1091602.02253723</v>
      </c>
      <c r="AK2758" s="95">
        <v>0</v>
      </c>
      <c r="AL2758" s="95">
        <v>557833.86691284203</v>
      </c>
      <c r="AM2758" s="95">
        <v>169.52860261872399</v>
      </c>
      <c r="AN2758" s="95">
        <v>19890113.295410201</v>
      </c>
      <c r="AO2758" s="95">
        <v>79430346.488281295</v>
      </c>
      <c r="AP2758" s="95">
        <v>0</v>
      </c>
      <c r="AQ2758" s="95">
        <v>7479099.73937988</v>
      </c>
      <c r="AR2758" s="95">
        <v>6144327.2108764602</v>
      </c>
      <c r="AS2758" s="95">
        <v>4883983.3850707998</v>
      </c>
      <c r="AT2758" s="95">
        <v>0</v>
      </c>
      <c r="AU2758" s="95">
        <v>0</v>
      </c>
      <c r="AV2758" s="95">
        <v>72957450.935546905</v>
      </c>
      <c r="AW2758" s="95">
        <v>0</v>
      </c>
      <c r="AX2758" s="95">
        <v>208256.31416893</v>
      </c>
      <c r="AY2758" s="95">
        <v>31122893.3984375</v>
      </c>
      <c r="AZ2758" s="95">
        <v>13586781.838867201</v>
      </c>
      <c r="BA2758" s="95">
        <v>0</v>
      </c>
      <c r="BB2758" s="95">
        <v>32384653.614013702</v>
      </c>
      <c r="BC2758" s="95">
        <v>9737507.0130615197</v>
      </c>
      <c r="BD2758" s="95">
        <v>0</v>
      </c>
      <c r="BE2758" s="95">
        <v>4854684.2261352502</v>
      </c>
      <c r="BF2758" s="95">
        <v>1558.7807052880501</v>
      </c>
      <c r="BG2758" s="95">
        <v>73040437.169921905</v>
      </c>
      <c r="BH2758" s="95">
        <v>22150618.051269501</v>
      </c>
      <c r="BI2758" s="95">
        <v>0</v>
      </c>
      <c r="BJ2758" s="95">
        <v>3156159.4881286598</v>
      </c>
      <c r="BK2758" s="95">
        <v>2244488.9917907701</v>
      </c>
      <c r="BL2758" s="95">
        <v>0</v>
      </c>
      <c r="BM2758" s="95">
        <v>0</v>
      </c>
      <c r="BN2758" s="95">
        <v>0</v>
      </c>
      <c r="BO2758" s="95">
        <v>0</v>
      </c>
      <c r="BP2758" s="95">
        <v>0</v>
      </c>
      <c r="BQ2758" s="95">
        <v>0</v>
      </c>
      <c r="BR2758" s="95">
        <v>10260986.760864301</v>
      </c>
      <c r="BS2758" s="95">
        <v>5219160.6845092801</v>
      </c>
      <c r="BT2758" s="95">
        <v>0</v>
      </c>
      <c r="BU2758" s="95">
        <v>5031000.0999145498</v>
      </c>
      <c r="BV2758" s="95">
        <v>4256463.2899169903</v>
      </c>
      <c r="BW2758" s="95">
        <v>0</v>
      </c>
      <c r="BX2758" s="95">
        <v>848636.02699279797</v>
      </c>
      <c r="BY2758" s="95">
        <v>0</v>
      </c>
      <c r="BZ2758" s="95">
        <v>0</v>
      </c>
      <c r="CA2758" s="95">
        <v>161240.12814331101</v>
      </c>
      <c r="CB2758" s="95">
        <v>8858552.7183837909</v>
      </c>
      <c r="CC2758" s="95">
        <v>87294871.355468795</v>
      </c>
      <c r="CD2758" s="95">
        <v>25281337.622558601</v>
      </c>
      <c r="CE2758" s="95">
        <v>4918.3518864512398</v>
      </c>
      <c r="CF2758" s="95">
        <v>563431.22065734898</v>
      </c>
      <c r="CG2758" s="95">
        <v>4911504.7337036096</v>
      </c>
      <c r="CH2758" s="95">
        <v>0</v>
      </c>
      <c r="CI2758" s="95">
        <v>166183.85964202901</v>
      </c>
      <c r="CJ2758" s="95">
        <v>9414776.0518798791</v>
      </c>
      <c r="CK2758" s="95">
        <v>92047951.471679702</v>
      </c>
      <c r="CL2758" s="95">
        <v>26221127.270507801</v>
      </c>
      <c r="CM2758" s="160">
        <v>229320.22295188901</v>
      </c>
      <c r="CN2758" s="160">
        <v>29316705.259277299</v>
      </c>
      <c r="CO2758" s="160">
        <v>164996994.58789101</v>
      </c>
      <c r="CP2758" s="95">
        <v>26221127.270507801</v>
      </c>
      <c r="CQ2758" s="95">
        <v>0</v>
      </c>
      <c r="CR2758" s="95">
        <v>0</v>
      </c>
      <c r="CS2758" s="95">
        <v>0</v>
      </c>
      <c r="CT2758" s="95">
        <v>0</v>
      </c>
      <c r="CU2758" s="161">
        <v>9421983.9390411396</v>
      </c>
      <c r="CV2758" s="161">
        <v>92206376.089172408</v>
      </c>
    </row>
    <row r="2759" spans="1:100" x14ac:dyDescent="0.2">
      <c r="A2759" s="94" t="s">
        <v>201</v>
      </c>
      <c r="B2759" s="96">
        <v>42705</v>
      </c>
      <c r="C2759" s="95">
        <v>145217.500104904</v>
      </c>
      <c r="D2759" s="95">
        <v>0</v>
      </c>
      <c r="E2759" s="95">
        <v>15758.6123526096</v>
      </c>
      <c r="F2759" s="95">
        <v>14027.7746844292</v>
      </c>
      <c r="G2759" s="95">
        <v>4986.3219646811503</v>
      </c>
      <c r="H2759" s="95">
        <v>0</v>
      </c>
      <c r="I2759" s="95">
        <v>0</v>
      </c>
      <c r="J2759" s="95">
        <v>63783.1359028816</v>
      </c>
      <c r="K2759" s="95">
        <v>0</v>
      </c>
      <c r="L2759" s="95">
        <v>265.43202389031597</v>
      </c>
      <c r="M2759" s="95">
        <v>63197.289715290099</v>
      </c>
      <c r="N2759" s="95">
        <v>13460.1812149286</v>
      </c>
      <c r="O2759" s="95">
        <v>0</v>
      </c>
      <c r="P2759" s="95">
        <v>77310.569484710693</v>
      </c>
      <c r="Q2759" s="95">
        <v>6856.8918106555902</v>
      </c>
      <c r="R2759" s="95">
        <v>0</v>
      </c>
      <c r="S2759" s="95">
        <v>4968.8438084125501</v>
      </c>
      <c r="T2759" s="95">
        <v>1.01925001197378</v>
      </c>
      <c r="U2759" s="95">
        <v>63817.018194675402</v>
      </c>
      <c r="V2759" s="95">
        <v>7939613.4475707998</v>
      </c>
      <c r="W2759" s="95">
        <v>0</v>
      </c>
      <c r="X2759" s="95">
        <v>870418.39249420201</v>
      </c>
      <c r="Y2759" s="95">
        <v>706947.22479248</v>
      </c>
      <c r="Z2759" s="95">
        <v>564098.61207580601</v>
      </c>
      <c r="AA2759" s="95">
        <v>0</v>
      </c>
      <c r="AB2759" s="95">
        <v>0</v>
      </c>
      <c r="AC2759" s="95">
        <v>19777831.440185498</v>
      </c>
      <c r="AD2759" s="95">
        <v>0</v>
      </c>
      <c r="AE2759" s="95">
        <v>22343.161518573801</v>
      </c>
      <c r="AF2759" s="95">
        <v>3057462.3805236798</v>
      </c>
      <c r="AG2759" s="95">
        <v>1521118.7083129899</v>
      </c>
      <c r="AH2759" s="95">
        <v>0</v>
      </c>
      <c r="AI2759" s="95">
        <v>3095829.95953369</v>
      </c>
      <c r="AJ2759" s="95">
        <v>1089759.0074005099</v>
      </c>
      <c r="AK2759" s="95">
        <v>0</v>
      </c>
      <c r="AL2759" s="95">
        <v>559391.03323364304</v>
      </c>
      <c r="AM2759" s="95">
        <v>146.824939355254</v>
      </c>
      <c r="AN2759" s="95">
        <v>19832300.8352051</v>
      </c>
      <c r="AO2759" s="95">
        <v>79504965.800781295</v>
      </c>
      <c r="AP2759" s="95">
        <v>0</v>
      </c>
      <c r="AQ2759" s="95">
        <v>7530458.79406738</v>
      </c>
      <c r="AR2759" s="95">
        <v>6054508.8055419903</v>
      </c>
      <c r="AS2759" s="95">
        <v>4911084.7541503897</v>
      </c>
      <c r="AT2759" s="95">
        <v>0</v>
      </c>
      <c r="AU2759" s="95">
        <v>0</v>
      </c>
      <c r="AV2759" s="95">
        <v>73011809.745117202</v>
      </c>
      <c r="AW2759" s="95">
        <v>0</v>
      </c>
      <c r="AX2759" s="95">
        <v>216500.86441802999</v>
      </c>
      <c r="AY2759" s="95">
        <v>31196143.4064941</v>
      </c>
      <c r="AZ2759" s="95">
        <v>13599136.643066401</v>
      </c>
      <c r="BA2759" s="95">
        <v>0</v>
      </c>
      <c r="BB2759" s="95">
        <v>32317228.747802701</v>
      </c>
      <c r="BC2759" s="95">
        <v>9763586.2021484394</v>
      </c>
      <c r="BD2759" s="95">
        <v>0</v>
      </c>
      <c r="BE2759" s="95">
        <v>4879737.1417846698</v>
      </c>
      <c r="BF2759" s="95">
        <v>1343.87372922897</v>
      </c>
      <c r="BG2759" s="95">
        <v>73135800.852539107</v>
      </c>
      <c r="BH2759" s="95">
        <v>22287779.740722701</v>
      </c>
      <c r="BI2759" s="95">
        <v>0</v>
      </c>
      <c r="BJ2759" s="95">
        <v>3076553.7524719201</v>
      </c>
      <c r="BK2759" s="95">
        <v>2224080.5090331999</v>
      </c>
      <c r="BL2759" s="95">
        <v>0</v>
      </c>
      <c r="BM2759" s="95">
        <v>0</v>
      </c>
      <c r="BN2759" s="95">
        <v>0</v>
      </c>
      <c r="BO2759" s="95">
        <v>0</v>
      </c>
      <c r="BP2759" s="95">
        <v>0</v>
      </c>
      <c r="BQ2759" s="95">
        <v>0</v>
      </c>
      <c r="BR2759" s="95">
        <v>10251781.9283447</v>
      </c>
      <c r="BS2759" s="95">
        <v>5216145.3876953097</v>
      </c>
      <c r="BT2759" s="95">
        <v>0</v>
      </c>
      <c r="BU2759" s="95">
        <v>5826813.7999267597</v>
      </c>
      <c r="BV2759" s="95">
        <v>4215185.2571411096</v>
      </c>
      <c r="BW2759" s="95">
        <v>0</v>
      </c>
      <c r="BX2759" s="95">
        <v>965112.89653778099</v>
      </c>
      <c r="BY2759" s="95">
        <v>0</v>
      </c>
      <c r="BZ2759" s="95">
        <v>0</v>
      </c>
      <c r="CA2759" s="95">
        <v>161019.20112419099</v>
      </c>
      <c r="CB2759" s="95">
        <v>8808283.2456054706</v>
      </c>
      <c r="CC2759" s="95">
        <v>87097362.029296905</v>
      </c>
      <c r="CD2759" s="95">
        <v>25368127.371582001</v>
      </c>
      <c r="CE2759" s="95">
        <v>4988.8303610086396</v>
      </c>
      <c r="CF2759" s="95">
        <v>567608.99385833705</v>
      </c>
      <c r="CG2759" s="95">
        <v>4959720.3091430701</v>
      </c>
      <c r="CH2759" s="95">
        <v>0</v>
      </c>
      <c r="CI2759" s="95">
        <v>165995.91893577599</v>
      </c>
      <c r="CJ2759" s="95">
        <v>9376521.6207275409</v>
      </c>
      <c r="CK2759" s="95">
        <v>92068876.971679702</v>
      </c>
      <c r="CL2759" s="95">
        <v>26340928.8752441</v>
      </c>
      <c r="CM2759" s="160">
        <v>229233.35541153001</v>
      </c>
      <c r="CN2759" s="160">
        <v>29250310.628417999</v>
      </c>
      <c r="CO2759" s="160">
        <v>165241233.29101601</v>
      </c>
      <c r="CP2759" s="95">
        <v>26340928.8752441</v>
      </c>
      <c r="CQ2759" s="95">
        <v>0</v>
      </c>
      <c r="CR2759" s="95">
        <v>0</v>
      </c>
      <c r="CS2759" s="95">
        <v>0</v>
      </c>
      <c r="CT2759" s="95">
        <v>0</v>
      </c>
      <c r="CU2759" s="161">
        <v>9375892.239463808</v>
      </c>
      <c r="CV2759" s="161">
        <v>92057082.338439971</v>
      </c>
    </row>
    <row r="2760" spans="1:100" x14ac:dyDescent="0.2">
      <c r="A2760" s="94" t="s">
        <v>201</v>
      </c>
      <c r="B2760" s="96">
        <v>42795</v>
      </c>
      <c r="C2760" s="95">
        <v>146267.969102859</v>
      </c>
      <c r="D2760" s="95">
        <v>0</v>
      </c>
      <c r="E2760" s="95">
        <v>15692.1527475119</v>
      </c>
      <c r="F2760" s="95">
        <v>14009.4397302866</v>
      </c>
      <c r="G2760" s="95">
        <v>5047.3892658948898</v>
      </c>
      <c r="H2760" s="95">
        <v>0</v>
      </c>
      <c r="I2760" s="95">
        <v>0</v>
      </c>
      <c r="J2760" s="95">
        <v>63755.8243813515</v>
      </c>
      <c r="K2760" s="95">
        <v>0</v>
      </c>
      <c r="L2760" s="95">
        <v>255.26862112432701</v>
      </c>
      <c r="M2760" s="95">
        <v>63875.514536857598</v>
      </c>
      <c r="N2760" s="95">
        <v>13473.780519485499</v>
      </c>
      <c r="O2760" s="95">
        <v>0</v>
      </c>
      <c r="P2760" s="95">
        <v>77454.657879829407</v>
      </c>
      <c r="Q2760" s="95">
        <v>6744.9160377979297</v>
      </c>
      <c r="R2760" s="95">
        <v>0</v>
      </c>
      <c r="S2760" s="95">
        <v>5028.4136355519304</v>
      </c>
      <c r="T2760" s="95">
        <v>0.99690991981333399</v>
      </c>
      <c r="U2760" s="95">
        <v>63750.933360576601</v>
      </c>
      <c r="V2760" s="95">
        <v>8017816.3399658203</v>
      </c>
      <c r="W2760" s="95">
        <v>0</v>
      </c>
      <c r="X2760" s="95">
        <v>853299.51724243199</v>
      </c>
      <c r="Y2760" s="95">
        <v>692515.89014434803</v>
      </c>
      <c r="Z2760" s="95">
        <v>573963.081794739</v>
      </c>
      <c r="AA2760" s="95">
        <v>0</v>
      </c>
      <c r="AB2760" s="95">
        <v>0</v>
      </c>
      <c r="AC2760" s="95">
        <v>19913951.7648926</v>
      </c>
      <c r="AD2760" s="95">
        <v>0</v>
      </c>
      <c r="AE2760" s="95">
        <v>20399.483492851301</v>
      </c>
      <c r="AF2760" s="95">
        <v>3090049.0571594201</v>
      </c>
      <c r="AG2760" s="95">
        <v>1517474.59538269</v>
      </c>
      <c r="AH2760" s="95">
        <v>0</v>
      </c>
      <c r="AI2760" s="95">
        <v>3183285.28448486</v>
      </c>
      <c r="AJ2760" s="95">
        <v>1092222.33024597</v>
      </c>
      <c r="AK2760" s="95">
        <v>0</v>
      </c>
      <c r="AL2760" s="95">
        <v>573862.410987854</v>
      </c>
      <c r="AM2760" s="95">
        <v>211.29799608886199</v>
      </c>
      <c r="AN2760" s="95">
        <v>19858023.244384799</v>
      </c>
      <c r="AO2760" s="95">
        <v>80745080.1484375</v>
      </c>
      <c r="AP2760" s="95">
        <v>0</v>
      </c>
      <c r="AQ2760" s="95">
        <v>7574863.4359741202</v>
      </c>
      <c r="AR2760" s="95">
        <v>5928976.5949096698</v>
      </c>
      <c r="AS2760" s="95">
        <v>5070690.3126831101</v>
      </c>
      <c r="AT2760" s="95">
        <v>0</v>
      </c>
      <c r="AU2760" s="95">
        <v>0</v>
      </c>
      <c r="AV2760" s="95">
        <v>73565331.565429702</v>
      </c>
      <c r="AW2760" s="95">
        <v>0</v>
      </c>
      <c r="AX2760" s="95">
        <v>208577.541456223</v>
      </c>
      <c r="AY2760" s="95">
        <v>31475997.880127002</v>
      </c>
      <c r="AZ2760" s="95">
        <v>13631886.9530029</v>
      </c>
      <c r="BA2760" s="95">
        <v>0</v>
      </c>
      <c r="BB2760" s="95">
        <v>33106493.739746101</v>
      </c>
      <c r="BC2760" s="95">
        <v>9834451.3574218806</v>
      </c>
      <c r="BD2760" s="95">
        <v>0</v>
      </c>
      <c r="BE2760" s="95">
        <v>5040461.9249267597</v>
      </c>
      <c r="BF2760" s="95">
        <v>1958.1121383309401</v>
      </c>
      <c r="BG2760" s="95">
        <v>73347744.053710893</v>
      </c>
      <c r="BH2760" s="95">
        <v>22760334.137207001</v>
      </c>
      <c r="BI2760" s="95">
        <v>0</v>
      </c>
      <c r="BJ2760" s="95">
        <v>3000292.8036499</v>
      </c>
      <c r="BK2760" s="95">
        <v>2176315.0747680701</v>
      </c>
      <c r="BL2760" s="95">
        <v>0</v>
      </c>
      <c r="BM2760" s="95">
        <v>0</v>
      </c>
      <c r="BN2760" s="95">
        <v>0</v>
      </c>
      <c r="BO2760" s="95">
        <v>0</v>
      </c>
      <c r="BP2760" s="95">
        <v>0</v>
      </c>
      <c r="BQ2760" s="95">
        <v>0</v>
      </c>
      <c r="BR2760" s="95">
        <v>10438364.2504883</v>
      </c>
      <c r="BS2760" s="95">
        <v>5210713.7141723596</v>
      </c>
      <c r="BT2760" s="95">
        <v>0</v>
      </c>
      <c r="BU2760" s="95">
        <v>6017621.71984863</v>
      </c>
      <c r="BV2760" s="95">
        <v>4239417.7412109403</v>
      </c>
      <c r="BW2760" s="95">
        <v>0</v>
      </c>
      <c r="BX2760" s="95">
        <v>1037584.60627747</v>
      </c>
      <c r="BY2760" s="95">
        <v>0</v>
      </c>
      <c r="BZ2760" s="95">
        <v>0</v>
      </c>
      <c r="CA2760" s="95">
        <v>161796.61409759501</v>
      </c>
      <c r="CB2760" s="95">
        <v>8875886.3765869103</v>
      </c>
      <c r="CC2760" s="95">
        <v>88067591.766601607</v>
      </c>
      <c r="CD2760" s="95">
        <v>25783582.357910201</v>
      </c>
      <c r="CE2760" s="95">
        <v>5046.2414700388899</v>
      </c>
      <c r="CF2760" s="95">
        <v>575210.08448791504</v>
      </c>
      <c r="CG2760" s="95">
        <v>5048337.3811645498</v>
      </c>
      <c r="CH2760" s="95">
        <v>0</v>
      </c>
      <c r="CI2760" s="95">
        <v>166843.206106186</v>
      </c>
      <c r="CJ2760" s="95">
        <v>9447606.1350097694</v>
      </c>
      <c r="CK2760" s="95">
        <v>93219107.917968795</v>
      </c>
      <c r="CL2760" s="95">
        <v>26794455.419189502</v>
      </c>
      <c r="CM2760" s="160">
        <v>230018.98478317299</v>
      </c>
      <c r="CN2760" s="160">
        <v>29291279.823974598</v>
      </c>
      <c r="CO2760" s="160">
        <v>166679135.39843801</v>
      </c>
      <c r="CP2760" s="95">
        <v>26794455.419189502</v>
      </c>
      <c r="CQ2760" s="95">
        <v>0</v>
      </c>
      <c r="CR2760" s="95">
        <v>0</v>
      </c>
      <c r="CS2760" s="95">
        <v>0</v>
      </c>
      <c r="CT2760" s="95">
        <v>0</v>
      </c>
      <c r="CU2760" s="161">
        <v>9451096.4610748254</v>
      </c>
      <c r="CV2760" s="161">
        <v>93115929.147766158</v>
      </c>
    </row>
    <row r="2761" spans="1:100" x14ac:dyDescent="0.2">
      <c r="A2761" s="94" t="s">
        <v>201</v>
      </c>
      <c r="B2761" s="96">
        <v>42887</v>
      </c>
      <c r="C2761" s="95">
        <v>145706.128387451</v>
      </c>
      <c r="D2761" s="95">
        <v>0</v>
      </c>
      <c r="E2761" s="95">
        <v>15399.821112990399</v>
      </c>
      <c r="F2761" s="95">
        <v>13814.167441010501</v>
      </c>
      <c r="G2761" s="95">
        <v>5065.0523450970704</v>
      </c>
      <c r="H2761" s="95">
        <v>0</v>
      </c>
      <c r="I2761" s="95">
        <v>0</v>
      </c>
      <c r="J2761" s="95">
        <v>63532.1251583099</v>
      </c>
      <c r="K2761" s="95">
        <v>0</v>
      </c>
      <c r="L2761" s="95">
        <v>257.41741463914502</v>
      </c>
      <c r="M2761" s="95">
        <v>63612.260591507002</v>
      </c>
      <c r="N2761" s="95">
        <v>13443.042076826099</v>
      </c>
      <c r="O2761" s="95">
        <v>0</v>
      </c>
      <c r="P2761" s="95">
        <v>77115.601766586304</v>
      </c>
      <c r="Q2761" s="95">
        <v>6679.0267996191997</v>
      </c>
      <c r="R2761" s="95">
        <v>0</v>
      </c>
      <c r="S2761" s="95">
        <v>5040.07517182827</v>
      </c>
      <c r="T2761" s="95">
        <v>1.00439919724886</v>
      </c>
      <c r="U2761" s="95">
        <v>63521.660556793198</v>
      </c>
      <c r="V2761" s="95">
        <v>7981004.68432617</v>
      </c>
      <c r="W2761" s="95">
        <v>0</v>
      </c>
      <c r="X2761" s="95">
        <v>829922.97052764904</v>
      </c>
      <c r="Y2761" s="95">
        <v>675064.42895507801</v>
      </c>
      <c r="Z2761" s="95">
        <v>574428.33643341099</v>
      </c>
      <c r="AA2761" s="95">
        <v>0</v>
      </c>
      <c r="AB2761" s="95">
        <v>0</v>
      </c>
      <c r="AC2761" s="95">
        <v>19762259.1096191</v>
      </c>
      <c r="AD2761" s="95">
        <v>0</v>
      </c>
      <c r="AE2761" s="95">
        <v>24443.5964341164</v>
      </c>
      <c r="AF2761" s="95">
        <v>3055478.4994811998</v>
      </c>
      <c r="AG2761" s="95">
        <v>1515052.59898376</v>
      </c>
      <c r="AH2761" s="95">
        <v>0</v>
      </c>
      <c r="AI2761" s="95">
        <v>3081738.3095092801</v>
      </c>
      <c r="AJ2761" s="95">
        <v>1090422.2340240499</v>
      </c>
      <c r="AK2761" s="95">
        <v>0</v>
      </c>
      <c r="AL2761" s="95">
        <v>569788.78960418701</v>
      </c>
      <c r="AM2761" s="95">
        <v>195.788577524945</v>
      </c>
      <c r="AN2761" s="95">
        <v>19835606.644531298</v>
      </c>
      <c r="AO2761" s="95">
        <v>80731985.467773393</v>
      </c>
      <c r="AP2761" s="95">
        <v>0</v>
      </c>
      <c r="AQ2761" s="95">
        <v>7184819.9643554697</v>
      </c>
      <c r="AR2761" s="95">
        <v>5750763.36791992</v>
      </c>
      <c r="AS2761" s="95">
        <v>5037057.3233642597</v>
      </c>
      <c r="AT2761" s="95">
        <v>0</v>
      </c>
      <c r="AU2761" s="95">
        <v>0</v>
      </c>
      <c r="AV2761" s="95">
        <v>73350879.1015625</v>
      </c>
      <c r="AW2761" s="95">
        <v>0</v>
      </c>
      <c r="AX2761" s="95">
        <v>235791.54539680501</v>
      </c>
      <c r="AY2761" s="95">
        <v>31449167.652099598</v>
      </c>
      <c r="AZ2761" s="95">
        <v>13627095.971679701</v>
      </c>
      <c r="BA2761" s="95">
        <v>0</v>
      </c>
      <c r="BB2761" s="95">
        <v>32297630.474365201</v>
      </c>
      <c r="BC2761" s="95">
        <v>9875090.9943847694</v>
      </c>
      <c r="BD2761" s="95">
        <v>0</v>
      </c>
      <c r="BE2761" s="95">
        <v>5005682.64453125</v>
      </c>
      <c r="BF2761" s="95">
        <v>1817.5464916378301</v>
      </c>
      <c r="BG2761" s="95">
        <v>73712328.649414107</v>
      </c>
      <c r="BH2761" s="95">
        <v>22500329.9912109</v>
      </c>
      <c r="BI2761" s="95">
        <v>0</v>
      </c>
      <c r="BJ2761" s="95">
        <v>2886375.11364746</v>
      </c>
      <c r="BK2761" s="95">
        <v>2122029.5399780301</v>
      </c>
      <c r="BL2761" s="95">
        <v>0</v>
      </c>
      <c r="BM2761" s="95">
        <v>0</v>
      </c>
      <c r="BN2761" s="95">
        <v>0</v>
      </c>
      <c r="BO2761" s="95">
        <v>0</v>
      </c>
      <c r="BP2761" s="95">
        <v>0</v>
      </c>
      <c r="BQ2761" s="95">
        <v>0</v>
      </c>
      <c r="BR2761" s="95">
        <v>10364534.0675049</v>
      </c>
      <c r="BS2761" s="95">
        <v>5196310.3336792002</v>
      </c>
      <c r="BT2761" s="95">
        <v>0</v>
      </c>
      <c r="BU2761" s="95">
        <v>5893919.1998901404</v>
      </c>
      <c r="BV2761" s="95">
        <v>4204779.6483154297</v>
      </c>
      <c r="BW2761" s="95">
        <v>0</v>
      </c>
      <c r="BX2761" s="95">
        <v>1050570.02622986</v>
      </c>
      <c r="BY2761" s="95">
        <v>0</v>
      </c>
      <c r="BZ2761" s="95">
        <v>0</v>
      </c>
      <c r="CA2761" s="95">
        <v>161120.94789504999</v>
      </c>
      <c r="CB2761" s="95">
        <v>8804073.2711181603</v>
      </c>
      <c r="CC2761" s="95">
        <v>87847008.584960893</v>
      </c>
      <c r="CD2761" s="95">
        <v>25383638.996337902</v>
      </c>
      <c r="CE2761" s="95">
        <v>5065.91084641218</v>
      </c>
      <c r="CF2761" s="95">
        <v>577597.06156158401</v>
      </c>
      <c r="CG2761" s="95">
        <v>5083121.7052612295</v>
      </c>
      <c r="CH2761" s="95">
        <v>0</v>
      </c>
      <c r="CI2761" s="95">
        <v>166165.275312424</v>
      </c>
      <c r="CJ2761" s="95">
        <v>9384284.1898193397</v>
      </c>
      <c r="CK2761" s="95">
        <v>93034181.030273393</v>
      </c>
      <c r="CL2761" s="95">
        <v>26371592.784423798</v>
      </c>
      <c r="CM2761" s="160">
        <v>229124.55541992199</v>
      </c>
      <c r="CN2761" s="160">
        <v>29257400.256103501</v>
      </c>
      <c r="CO2761" s="160">
        <v>166802461.4375</v>
      </c>
      <c r="CP2761" s="95">
        <v>26371592.784423798</v>
      </c>
      <c r="CQ2761" s="95">
        <v>0</v>
      </c>
      <c r="CR2761" s="95">
        <v>0</v>
      </c>
      <c r="CS2761" s="95">
        <v>0</v>
      </c>
      <c r="CT2761" s="95">
        <v>0</v>
      </c>
      <c r="CU2761" s="161">
        <v>9381670.3326797448</v>
      </c>
      <c r="CV2761" s="161">
        <v>92930130.290222123</v>
      </c>
    </row>
    <row r="2762" spans="1:100" x14ac:dyDescent="0.2">
      <c r="A2762" s="94" t="s">
        <v>201</v>
      </c>
      <c r="B2762" s="96">
        <v>42979</v>
      </c>
      <c r="C2762" s="95">
        <v>145558.29438972499</v>
      </c>
      <c r="D2762" s="95">
        <v>0</v>
      </c>
      <c r="E2762" s="95">
        <v>15292.0662132502</v>
      </c>
      <c r="F2762" s="95">
        <v>13833.3989013433</v>
      </c>
      <c r="G2762" s="95">
        <v>5079.7497857809103</v>
      </c>
      <c r="H2762" s="95">
        <v>0</v>
      </c>
      <c r="I2762" s="95">
        <v>0</v>
      </c>
      <c r="J2762" s="95">
        <v>63302.526017188997</v>
      </c>
      <c r="K2762" s="95">
        <v>0</v>
      </c>
      <c r="L2762" s="95">
        <v>229.78761141002201</v>
      </c>
      <c r="M2762" s="95">
        <v>63422.252033710502</v>
      </c>
      <c r="N2762" s="95">
        <v>13540.3245711327</v>
      </c>
      <c r="O2762" s="95">
        <v>0</v>
      </c>
      <c r="P2762" s="95">
        <v>77169.480800628706</v>
      </c>
      <c r="Q2762" s="95">
        <v>6615.11963051558</v>
      </c>
      <c r="R2762" s="95">
        <v>0</v>
      </c>
      <c r="S2762" s="95">
        <v>5063.7707580327997</v>
      </c>
      <c r="T2762" s="95">
        <v>0.97945275784149999</v>
      </c>
      <c r="U2762" s="95">
        <v>63292.694556236303</v>
      </c>
      <c r="V2762" s="95">
        <v>7940200.17651367</v>
      </c>
      <c r="W2762" s="95">
        <v>0</v>
      </c>
      <c r="X2762" s="95">
        <v>811726.35379791295</v>
      </c>
      <c r="Y2762" s="95">
        <v>668629.08922576904</v>
      </c>
      <c r="Z2762" s="95">
        <v>569190.14955139195</v>
      </c>
      <c r="AA2762" s="95">
        <v>0</v>
      </c>
      <c r="AB2762" s="95">
        <v>0</v>
      </c>
      <c r="AC2762" s="95">
        <v>19661672.176757801</v>
      </c>
      <c r="AD2762" s="95">
        <v>0</v>
      </c>
      <c r="AE2762" s="95">
        <v>21056.905157089201</v>
      </c>
      <c r="AF2762" s="95">
        <v>3030558.9635009798</v>
      </c>
      <c r="AG2762" s="95">
        <v>1521420.0112914999</v>
      </c>
      <c r="AH2762" s="95">
        <v>0</v>
      </c>
      <c r="AI2762" s="95">
        <v>3059916.9922790499</v>
      </c>
      <c r="AJ2762" s="95">
        <v>1088107.3095245401</v>
      </c>
      <c r="AK2762" s="95">
        <v>0</v>
      </c>
      <c r="AL2762" s="95">
        <v>566124.29413604701</v>
      </c>
      <c r="AM2762" s="95">
        <v>163.58876164443799</v>
      </c>
      <c r="AN2762" s="95">
        <v>19745011.2119141</v>
      </c>
      <c r="AO2762" s="95">
        <v>80745275.1796875</v>
      </c>
      <c r="AP2762" s="95">
        <v>0</v>
      </c>
      <c r="AQ2762" s="95">
        <v>7026680.3446655301</v>
      </c>
      <c r="AR2762" s="95">
        <v>5746282.0885620099</v>
      </c>
      <c r="AS2762" s="95">
        <v>5021898.8518676804</v>
      </c>
      <c r="AT2762" s="95">
        <v>0</v>
      </c>
      <c r="AU2762" s="95">
        <v>0</v>
      </c>
      <c r="AV2762" s="95">
        <v>73337573.069335893</v>
      </c>
      <c r="AW2762" s="95">
        <v>0</v>
      </c>
      <c r="AX2762" s="95">
        <v>194972.40934181199</v>
      </c>
      <c r="AY2762" s="95">
        <v>31414776.1323242</v>
      </c>
      <c r="AZ2762" s="95">
        <v>13771126.541259799</v>
      </c>
      <c r="BA2762" s="95">
        <v>0</v>
      </c>
      <c r="BB2762" s="95">
        <v>32480679.6484375</v>
      </c>
      <c r="BC2762" s="95">
        <v>9895485.6751709003</v>
      </c>
      <c r="BD2762" s="95">
        <v>0</v>
      </c>
      <c r="BE2762" s="95">
        <v>4994050.5505981399</v>
      </c>
      <c r="BF2762" s="95">
        <v>1520.6911904066801</v>
      </c>
      <c r="BG2762" s="95">
        <v>73560771.133789107</v>
      </c>
      <c r="BH2762" s="95">
        <v>22435861.447265599</v>
      </c>
      <c r="BI2762" s="95">
        <v>0</v>
      </c>
      <c r="BJ2762" s="95">
        <v>2807113.0691528302</v>
      </c>
      <c r="BK2762" s="95">
        <v>2091886.67018127</v>
      </c>
      <c r="BL2762" s="95">
        <v>0</v>
      </c>
      <c r="BM2762" s="95">
        <v>0</v>
      </c>
      <c r="BN2762" s="95">
        <v>0</v>
      </c>
      <c r="BO2762" s="95">
        <v>0</v>
      </c>
      <c r="BP2762" s="95">
        <v>0</v>
      </c>
      <c r="BQ2762" s="95">
        <v>0</v>
      </c>
      <c r="BR2762" s="95">
        <v>10309316.072509799</v>
      </c>
      <c r="BS2762" s="95">
        <v>5233749.2207031297</v>
      </c>
      <c r="BT2762" s="95">
        <v>0</v>
      </c>
      <c r="BU2762" s="95">
        <v>4932948.8098754901</v>
      </c>
      <c r="BV2762" s="95">
        <v>4190926.4604492201</v>
      </c>
      <c r="BW2762" s="95">
        <v>0</v>
      </c>
      <c r="BX2762" s="95">
        <v>866302.35698699998</v>
      </c>
      <c r="BY2762" s="95">
        <v>0</v>
      </c>
      <c r="BZ2762" s="95">
        <v>0</v>
      </c>
      <c r="CA2762" s="95">
        <v>160947.51252937299</v>
      </c>
      <c r="CB2762" s="95">
        <v>8745448.3199462909</v>
      </c>
      <c r="CC2762" s="95">
        <v>87880367.417968795</v>
      </c>
      <c r="CD2762" s="95">
        <v>25220555.212890599</v>
      </c>
      <c r="CE2762" s="95">
        <v>5081.48007047176</v>
      </c>
      <c r="CF2762" s="95">
        <v>574460.380859375</v>
      </c>
      <c r="CG2762" s="95">
        <v>5076453.8572998</v>
      </c>
      <c r="CH2762" s="95">
        <v>0</v>
      </c>
      <c r="CI2762" s="95">
        <v>166072.32927894601</v>
      </c>
      <c r="CJ2762" s="95">
        <v>9322291.7144775409</v>
      </c>
      <c r="CK2762" s="95">
        <v>92908778.692382798</v>
      </c>
      <c r="CL2762" s="95">
        <v>26186173.3662109</v>
      </c>
      <c r="CM2762" s="160">
        <v>228972.92500877401</v>
      </c>
      <c r="CN2762" s="160">
        <v>29084406.2651367</v>
      </c>
      <c r="CO2762" s="160">
        <v>166372858.86718801</v>
      </c>
      <c r="CP2762" s="95">
        <v>26186173.3662109</v>
      </c>
      <c r="CQ2762" s="95">
        <v>0</v>
      </c>
      <c r="CR2762" s="95">
        <v>0</v>
      </c>
      <c r="CS2762" s="95">
        <v>0</v>
      </c>
      <c r="CT2762" s="95">
        <v>0</v>
      </c>
      <c r="CU2762" s="161">
        <v>9319908.7008056659</v>
      </c>
      <c r="CV2762" s="161">
        <v>92956821.275268599</v>
      </c>
    </row>
    <row r="2763" spans="1:100" x14ac:dyDescent="0.2">
      <c r="A2763" s="94" t="s">
        <v>201</v>
      </c>
      <c r="B2763" s="96">
        <v>43070</v>
      </c>
      <c r="C2763" s="95">
        <v>145653.53288459801</v>
      </c>
      <c r="D2763" s="95">
        <v>0</v>
      </c>
      <c r="E2763" s="95">
        <v>15362.945428490601</v>
      </c>
      <c r="F2763" s="95">
        <v>13943.2605184317</v>
      </c>
      <c r="G2763" s="95">
        <v>5079.3988507390004</v>
      </c>
      <c r="H2763" s="95">
        <v>0</v>
      </c>
      <c r="I2763" s="95">
        <v>0</v>
      </c>
      <c r="J2763" s="95">
        <v>62688.579725742296</v>
      </c>
      <c r="K2763" s="95">
        <v>0</v>
      </c>
      <c r="L2763" s="95">
        <v>244.65475805290001</v>
      </c>
      <c r="M2763" s="95">
        <v>63546.543192863501</v>
      </c>
      <c r="N2763" s="95">
        <v>13525.593775391601</v>
      </c>
      <c r="O2763" s="95">
        <v>0</v>
      </c>
      <c r="P2763" s="95">
        <v>77237.0078220367</v>
      </c>
      <c r="Q2763" s="95">
        <v>6595.1774927377701</v>
      </c>
      <c r="R2763" s="95">
        <v>0</v>
      </c>
      <c r="S2763" s="95">
        <v>5054.8259393572798</v>
      </c>
      <c r="T2763" s="95">
        <v>1.0197349080845</v>
      </c>
      <c r="U2763" s="95">
        <v>62747.467065811201</v>
      </c>
      <c r="V2763" s="95">
        <v>7810273.4490966797</v>
      </c>
      <c r="W2763" s="95">
        <v>0</v>
      </c>
      <c r="X2763" s="95">
        <v>803587.29421234096</v>
      </c>
      <c r="Y2763" s="95">
        <v>663973.58344268799</v>
      </c>
      <c r="Z2763" s="95">
        <v>573703.58761596703</v>
      </c>
      <c r="AA2763" s="95">
        <v>0</v>
      </c>
      <c r="AB2763" s="95">
        <v>0</v>
      </c>
      <c r="AC2763" s="95">
        <v>19674324.957519501</v>
      </c>
      <c r="AD2763" s="95">
        <v>0</v>
      </c>
      <c r="AE2763" s="95">
        <v>20048.4316015244</v>
      </c>
      <c r="AF2763" s="95">
        <v>3026990.10614014</v>
      </c>
      <c r="AG2763" s="95">
        <v>1510999.3309631301</v>
      </c>
      <c r="AH2763" s="95">
        <v>0</v>
      </c>
      <c r="AI2763" s="95">
        <v>2945713.8505249</v>
      </c>
      <c r="AJ2763" s="95">
        <v>1092470.75073242</v>
      </c>
      <c r="AK2763" s="95">
        <v>0</v>
      </c>
      <c r="AL2763" s="95">
        <v>568689.28009796096</v>
      </c>
      <c r="AM2763" s="95">
        <v>203.83665522933001</v>
      </c>
      <c r="AN2763" s="95">
        <v>19710906.9853516</v>
      </c>
      <c r="AO2763" s="95">
        <v>79067217.068359405</v>
      </c>
      <c r="AP2763" s="95">
        <v>0</v>
      </c>
      <c r="AQ2763" s="95">
        <v>7023268.3649292002</v>
      </c>
      <c r="AR2763" s="95">
        <v>5711855.4902343797</v>
      </c>
      <c r="AS2763" s="95">
        <v>5061635.0042114304</v>
      </c>
      <c r="AT2763" s="95">
        <v>0</v>
      </c>
      <c r="AU2763" s="95">
        <v>0</v>
      </c>
      <c r="AV2763" s="95">
        <v>73443315.1640625</v>
      </c>
      <c r="AW2763" s="95">
        <v>0</v>
      </c>
      <c r="AX2763" s="95">
        <v>175341.61907196001</v>
      </c>
      <c r="AY2763" s="95">
        <v>31512031.1083984</v>
      </c>
      <c r="AZ2763" s="95">
        <v>13705213.894165</v>
      </c>
      <c r="BA2763" s="95">
        <v>0</v>
      </c>
      <c r="BB2763" s="95">
        <v>30561065.134765599</v>
      </c>
      <c r="BC2763" s="95">
        <v>10005341.3480225</v>
      </c>
      <c r="BD2763" s="95">
        <v>0</v>
      </c>
      <c r="BE2763" s="95">
        <v>5030415.6066284198</v>
      </c>
      <c r="BF2763" s="95">
        <v>1882.62576499581</v>
      </c>
      <c r="BG2763" s="95">
        <v>73665158.250976607</v>
      </c>
      <c r="BH2763" s="95">
        <v>22424802.092529301</v>
      </c>
      <c r="BI2763" s="95">
        <v>0</v>
      </c>
      <c r="BJ2763" s="95">
        <v>2759334.6838378902</v>
      </c>
      <c r="BK2763" s="95">
        <v>2082190.0290679899</v>
      </c>
      <c r="BL2763" s="95">
        <v>0</v>
      </c>
      <c r="BM2763" s="95">
        <v>0</v>
      </c>
      <c r="BN2763" s="95">
        <v>0</v>
      </c>
      <c r="BO2763" s="95">
        <v>0</v>
      </c>
      <c r="BP2763" s="95">
        <v>0</v>
      </c>
      <c r="BQ2763" s="95">
        <v>0</v>
      </c>
      <c r="BR2763" s="95">
        <v>10395363.600097699</v>
      </c>
      <c r="BS2763" s="95">
        <v>5199645.0591430701</v>
      </c>
      <c r="BT2763" s="95">
        <v>0</v>
      </c>
      <c r="BU2763" s="95">
        <v>5553945.8999633798</v>
      </c>
      <c r="BV2763" s="95">
        <v>4199339.9890747098</v>
      </c>
      <c r="BW2763" s="95">
        <v>0</v>
      </c>
      <c r="BX2763" s="95">
        <v>986280.06653595006</v>
      </c>
      <c r="BY2763" s="95">
        <v>0</v>
      </c>
      <c r="BZ2763" s="95">
        <v>0</v>
      </c>
      <c r="CA2763" s="95">
        <v>161115.003322601</v>
      </c>
      <c r="CB2763" s="95">
        <v>8611600.10473633</v>
      </c>
      <c r="CC2763" s="95">
        <v>86155334.505859405</v>
      </c>
      <c r="CD2763" s="95">
        <v>25186646.1259766</v>
      </c>
      <c r="CE2763" s="95">
        <v>5081.7365510463696</v>
      </c>
      <c r="CF2763" s="95">
        <v>574629.68321228004</v>
      </c>
      <c r="CG2763" s="95">
        <v>5085150.65234375</v>
      </c>
      <c r="CH2763" s="95">
        <v>0</v>
      </c>
      <c r="CI2763" s="95">
        <v>166175.33150863601</v>
      </c>
      <c r="CJ2763" s="95">
        <v>9189145.07739258</v>
      </c>
      <c r="CK2763" s="95">
        <v>91231825.547851607</v>
      </c>
      <c r="CL2763" s="95">
        <v>26181430.956298798</v>
      </c>
      <c r="CM2763" s="160">
        <v>228362.95260810899</v>
      </c>
      <c r="CN2763" s="160">
        <v>28914015.3837891</v>
      </c>
      <c r="CO2763" s="160">
        <v>164874189.24218801</v>
      </c>
      <c r="CP2763" s="95">
        <v>26181430.956298798</v>
      </c>
      <c r="CQ2763" s="95">
        <v>0</v>
      </c>
      <c r="CR2763" s="95">
        <v>0</v>
      </c>
      <c r="CS2763" s="95">
        <v>0</v>
      </c>
      <c r="CT2763" s="95">
        <v>0</v>
      </c>
      <c r="CU2763" s="161">
        <v>9186229.7879486103</v>
      </c>
      <c r="CV2763" s="161">
        <v>91240485.158203155</v>
      </c>
    </row>
    <row r="2764" spans="1:100" x14ac:dyDescent="0.2">
      <c r="A2764" s="94" t="s">
        <v>201</v>
      </c>
      <c r="B2764" s="96">
        <v>43160</v>
      </c>
      <c r="C2764" s="95">
        <v>145040.48644256601</v>
      </c>
      <c r="D2764" s="95">
        <v>0</v>
      </c>
      <c r="E2764" s="95">
        <v>15289.485029220599</v>
      </c>
      <c r="F2764" s="95">
        <v>13942.1745790243</v>
      </c>
      <c r="G2764" s="95">
        <v>5089.1256457567197</v>
      </c>
      <c r="H2764" s="95">
        <v>0</v>
      </c>
      <c r="I2764" s="95">
        <v>0</v>
      </c>
      <c r="J2764" s="95">
        <v>62691.941419601397</v>
      </c>
      <c r="K2764" s="95">
        <v>0</v>
      </c>
      <c r="L2764" s="95">
        <v>220.700418567285</v>
      </c>
      <c r="M2764" s="95">
        <v>63180.160058021502</v>
      </c>
      <c r="N2764" s="95">
        <v>13450.519696474101</v>
      </c>
      <c r="O2764" s="95">
        <v>0</v>
      </c>
      <c r="P2764" s="95">
        <v>76718.249102592497</v>
      </c>
      <c r="Q2764" s="95">
        <v>6556.4973750114405</v>
      </c>
      <c r="R2764" s="95">
        <v>0</v>
      </c>
      <c r="S2764" s="95">
        <v>5070.6057155728304</v>
      </c>
      <c r="T2764" s="95">
        <v>0.99815073141508004</v>
      </c>
      <c r="U2764" s="95">
        <v>62671.031988620802</v>
      </c>
      <c r="V2764" s="95">
        <v>7738698.06994629</v>
      </c>
      <c r="W2764" s="95">
        <v>0</v>
      </c>
      <c r="X2764" s="95">
        <v>788132.33045959496</v>
      </c>
      <c r="Y2764" s="95">
        <v>657672.73490905797</v>
      </c>
      <c r="Z2764" s="95">
        <v>565208.89865875198</v>
      </c>
      <c r="AA2764" s="95">
        <v>0</v>
      </c>
      <c r="AB2764" s="95">
        <v>0</v>
      </c>
      <c r="AC2764" s="95">
        <v>19635367.918945301</v>
      </c>
      <c r="AD2764" s="95">
        <v>0</v>
      </c>
      <c r="AE2764" s="95">
        <v>13150.971800446499</v>
      </c>
      <c r="AF2764" s="95">
        <v>3006680.8064880399</v>
      </c>
      <c r="AG2764" s="95">
        <v>1511195.9870758101</v>
      </c>
      <c r="AH2764" s="95">
        <v>0</v>
      </c>
      <c r="AI2764" s="95">
        <v>2885305.1353454599</v>
      </c>
      <c r="AJ2764" s="95">
        <v>1095659.0906066899</v>
      </c>
      <c r="AK2764" s="95">
        <v>0</v>
      </c>
      <c r="AL2764" s="95">
        <v>561671.21335601795</v>
      </c>
      <c r="AM2764" s="95">
        <v>204.90667299367499</v>
      </c>
      <c r="AN2764" s="95">
        <v>19597727.012451202</v>
      </c>
      <c r="AO2764" s="95">
        <v>78776582.931640595</v>
      </c>
      <c r="AP2764" s="95">
        <v>0</v>
      </c>
      <c r="AQ2764" s="95">
        <v>6902117.8496093797</v>
      </c>
      <c r="AR2764" s="95">
        <v>5694543.6515502902</v>
      </c>
      <c r="AS2764" s="95">
        <v>5025752.1023559598</v>
      </c>
      <c r="AT2764" s="95">
        <v>0</v>
      </c>
      <c r="AU2764" s="95">
        <v>0</v>
      </c>
      <c r="AV2764" s="95">
        <v>73740354.830078095</v>
      </c>
      <c r="AW2764" s="95">
        <v>0</v>
      </c>
      <c r="AX2764" s="95">
        <v>105360.22173023201</v>
      </c>
      <c r="AY2764" s="95">
        <v>31505874.471679699</v>
      </c>
      <c r="AZ2764" s="95">
        <v>13795614.561035199</v>
      </c>
      <c r="BA2764" s="95">
        <v>0</v>
      </c>
      <c r="BB2764" s="95">
        <v>29817706.876708999</v>
      </c>
      <c r="BC2764" s="95">
        <v>10141367.8115234</v>
      </c>
      <c r="BD2764" s="95">
        <v>0</v>
      </c>
      <c r="BE2764" s="95">
        <v>4999379.5098877</v>
      </c>
      <c r="BF2764" s="95">
        <v>1922.93789200485</v>
      </c>
      <c r="BG2764" s="95">
        <v>73681745.9921875</v>
      </c>
      <c r="BH2764" s="95">
        <v>22297854.940673798</v>
      </c>
      <c r="BI2764" s="95">
        <v>0</v>
      </c>
      <c r="BJ2764" s="95">
        <v>2716812.6322631799</v>
      </c>
      <c r="BK2764" s="95">
        <v>2076370.9425353999</v>
      </c>
      <c r="BL2764" s="95">
        <v>0</v>
      </c>
      <c r="BM2764" s="95">
        <v>0</v>
      </c>
      <c r="BN2764" s="95">
        <v>0</v>
      </c>
      <c r="BO2764" s="95">
        <v>0</v>
      </c>
      <c r="BP2764" s="95">
        <v>0</v>
      </c>
      <c r="BQ2764" s="95">
        <v>0</v>
      </c>
      <c r="BR2764" s="95">
        <v>10359786.473877</v>
      </c>
      <c r="BS2764" s="95">
        <v>5209587.7959594699</v>
      </c>
      <c r="BT2764" s="95">
        <v>0</v>
      </c>
      <c r="BU2764" s="95">
        <v>5461237.1199340802</v>
      </c>
      <c r="BV2764" s="95">
        <v>4196153.8594970703</v>
      </c>
      <c r="BW2764" s="95">
        <v>0</v>
      </c>
      <c r="BX2764" s="95">
        <v>1018542.95638275</v>
      </c>
      <c r="BY2764" s="95">
        <v>0</v>
      </c>
      <c r="BZ2764" s="95">
        <v>0</v>
      </c>
      <c r="CA2764" s="95">
        <v>160089.342916489</v>
      </c>
      <c r="CB2764" s="95">
        <v>8530869.1492919903</v>
      </c>
      <c r="CC2764" s="95">
        <v>85830910.03125</v>
      </c>
      <c r="CD2764" s="95">
        <v>25035550.135986298</v>
      </c>
      <c r="CE2764" s="95">
        <v>5088.1291848421097</v>
      </c>
      <c r="CF2764" s="95">
        <v>568030.05374908401</v>
      </c>
      <c r="CG2764" s="95">
        <v>5055718.99609375</v>
      </c>
      <c r="CH2764" s="95">
        <v>0</v>
      </c>
      <c r="CI2764" s="95">
        <v>165175.57222366301</v>
      </c>
      <c r="CJ2764" s="95">
        <v>9095465.9908447303</v>
      </c>
      <c r="CK2764" s="95">
        <v>90720420.928710893</v>
      </c>
      <c r="CL2764" s="95">
        <v>26024944.6962891</v>
      </c>
      <c r="CM2764" s="160">
        <v>227283.11960601801</v>
      </c>
      <c r="CN2764" s="160">
        <v>28648187.205566399</v>
      </c>
      <c r="CO2764" s="160">
        <v>164550012.61328101</v>
      </c>
      <c r="CP2764" s="95">
        <v>26024944.6962891</v>
      </c>
      <c r="CQ2764" s="95">
        <v>0</v>
      </c>
      <c r="CR2764" s="95">
        <v>0</v>
      </c>
      <c r="CS2764" s="95">
        <v>0</v>
      </c>
      <c r="CT2764" s="95">
        <v>0</v>
      </c>
      <c r="CU2764" s="161">
        <v>9098899.2030410748</v>
      </c>
      <c r="CV2764" s="161">
        <v>90886629.02734375</v>
      </c>
    </row>
    <row r="2765" spans="1:100" x14ac:dyDescent="0.2">
      <c r="A2765" s="94" t="s">
        <v>201</v>
      </c>
      <c r="B2765" s="96">
        <v>43252</v>
      </c>
      <c r="C2765" s="95">
        <v>145352.958293915</v>
      </c>
      <c r="D2765" s="95">
        <v>0</v>
      </c>
      <c r="E2765" s="95">
        <v>15518.2468901873</v>
      </c>
      <c r="F2765" s="95">
        <v>14230.7877705097</v>
      </c>
      <c r="G2765" s="95">
        <v>5113.86504453421</v>
      </c>
      <c r="H2765" s="95">
        <v>0</v>
      </c>
      <c r="I2765" s="95">
        <v>0</v>
      </c>
      <c r="J2765" s="95">
        <v>62202.427079200701</v>
      </c>
      <c r="K2765" s="95">
        <v>0</v>
      </c>
      <c r="L2765" s="95">
        <v>238.843021349981</v>
      </c>
      <c r="M2765" s="95">
        <v>63533.898264884898</v>
      </c>
      <c r="N2765" s="95">
        <v>13384.810276865999</v>
      </c>
      <c r="O2765" s="95">
        <v>0</v>
      </c>
      <c r="P2765" s="95">
        <v>77028.832115173296</v>
      </c>
      <c r="Q2765" s="95">
        <v>6632.1166395544997</v>
      </c>
      <c r="R2765" s="95">
        <v>0</v>
      </c>
      <c r="S2765" s="95">
        <v>5096.2567468881598</v>
      </c>
      <c r="T2765" s="95">
        <v>1.00359526326065</v>
      </c>
      <c r="U2765" s="95">
        <v>62173.255305767103</v>
      </c>
      <c r="V2765" s="95">
        <v>7735560.8695678702</v>
      </c>
      <c r="W2765" s="95">
        <v>0</v>
      </c>
      <c r="X2765" s="95">
        <v>784090.38240814197</v>
      </c>
      <c r="Y2765" s="95">
        <v>658295.54009246803</v>
      </c>
      <c r="Z2765" s="95">
        <v>557857.97779846203</v>
      </c>
      <c r="AA2765" s="95">
        <v>0</v>
      </c>
      <c r="AB2765" s="95">
        <v>0</v>
      </c>
      <c r="AC2765" s="95">
        <v>19430559.162353501</v>
      </c>
      <c r="AD2765" s="95">
        <v>0</v>
      </c>
      <c r="AE2765" s="95">
        <v>17509.6306238174</v>
      </c>
      <c r="AF2765" s="95">
        <v>3015210.0043945299</v>
      </c>
      <c r="AG2765" s="95">
        <v>1506465.0768127399</v>
      </c>
      <c r="AH2765" s="95">
        <v>0</v>
      </c>
      <c r="AI2765" s="95">
        <v>2858964.3112487802</v>
      </c>
      <c r="AJ2765" s="95">
        <v>1106112.7599029499</v>
      </c>
      <c r="AK2765" s="95">
        <v>0</v>
      </c>
      <c r="AL2765" s="95">
        <v>558690.40670013404</v>
      </c>
      <c r="AM2765" s="95">
        <v>207.882363479584</v>
      </c>
      <c r="AN2765" s="95">
        <v>19560138.7495117</v>
      </c>
      <c r="AO2765" s="95">
        <v>79110606.521484405</v>
      </c>
      <c r="AP2765" s="95">
        <v>0</v>
      </c>
      <c r="AQ2765" s="95">
        <v>6912294.7719116202</v>
      </c>
      <c r="AR2765" s="95">
        <v>5755716.98583984</v>
      </c>
      <c r="AS2765" s="95">
        <v>5010972.3070678702</v>
      </c>
      <c r="AT2765" s="95">
        <v>0</v>
      </c>
      <c r="AU2765" s="95">
        <v>0</v>
      </c>
      <c r="AV2765" s="95">
        <v>73558169.124023393</v>
      </c>
      <c r="AW2765" s="95">
        <v>0</v>
      </c>
      <c r="AX2765" s="95">
        <v>154859.68125343299</v>
      </c>
      <c r="AY2765" s="95">
        <v>31839964.166503899</v>
      </c>
      <c r="AZ2765" s="95">
        <v>13889570.9973145</v>
      </c>
      <c r="BA2765" s="95">
        <v>0</v>
      </c>
      <c r="BB2765" s="95">
        <v>29771673.620849598</v>
      </c>
      <c r="BC2765" s="95">
        <v>10240000.3979492</v>
      </c>
      <c r="BD2765" s="95">
        <v>0</v>
      </c>
      <c r="BE2765" s="95">
        <v>4988605.1592407199</v>
      </c>
      <c r="BF2765" s="95">
        <v>1954.97447694838</v>
      </c>
      <c r="BG2765" s="95">
        <v>74008875.115234405</v>
      </c>
      <c r="BH2765" s="95">
        <v>22464323.5703125</v>
      </c>
      <c r="BI2765" s="95">
        <v>0</v>
      </c>
      <c r="BJ2765" s="95">
        <v>2680805.6585693401</v>
      </c>
      <c r="BK2765" s="95">
        <v>2086597.07540894</v>
      </c>
      <c r="BL2765" s="95">
        <v>0</v>
      </c>
      <c r="BM2765" s="95">
        <v>0</v>
      </c>
      <c r="BN2765" s="95">
        <v>0</v>
      </c>
      <c r="BO2765" s="95">
        <v>0</v>
      </c>
      <c r="BP2765" s="95">
        <v>0</v>
      </c>
      <c r="BQ2765" s="95">
        <v>0</v>
      </c>
      <c r="BR2765" s="95">
        <v>10425339.297973599</v>
      </c>
      <c r="BS2765" s="95">
        <v>5228662.8717651404</v>
      </c>
      <c r="BT2765" s="95">
        <v>0</v>
      </c>
      <c r="BU2765" s="95">
        <v>5469586.3799438505</v>
      </c>
      <c r="BV2765" s="95">
        <v>4218912.6259765597</v>
      </c>
      <c r="BW2765" s="95">
        <v>0</v>
      </c>
      <c r="BX2765" s="95">
        <v>1034632.41633606</v>
      </c>
      <c r="BY2765" s="95">
        <v>0</v>
      </c>
      <c r="BZ2765" s="95">
        <v>0</v>
      </c>
      <c r="CA2765" s="95">
        <v>160904.97122001601</v>
      </c>
      <c r="CB2765" s="95">
        <v>8512842.9842529297</v>
      </c>
      <c r="CC2765" s="95">
        <v>85976706.967773393</v>
      </c>
      <c r="CD2765" s="95">
        <v>25138033.677734401</v>
      </c>
      <c r="CE2765" s="95">
        <v>5115.5372608900097</v>
      </c>
      <c r="CF2765" s="95">
        <v>562924.61100768996</v>
      </c>
      <c r="CG2765" s="95">
        <v>5029810.47412109</v>
      </c>
      <c r="CH2765" s="95">
        <v>0</v>
      </c>
      <c r="CI2765" s="95">
        <v>165999.64627075201</v>
      </c>
      <c r="CJ2765" s="95">
        <v>9083797.6684570294</v>
      </c>
      <c r="CK2765" s="95">
        <v>91084336.748046905</v>
      </c>
      <c r="CL2765" s="95">
        <v>26105078.048095699</v>
      </c>
      <c r="CM2765" s="160">
        <v>227547.64536666899</v>
      </c>
      <c r="CN2765" s="160">
        <v>28667767.958007801</v>
      </c>
      <c r="CO2765" s="160">
        <v>164872928.48046899</v>
      </c>
      <c r="CP2765" s="95">
        <v>26105078.048095699</v>
      </c>
      <c r="CQ2765" s="95">
        <v>0</v>
      </c>
      <c r="CR2765" s="95">
        <v>0</v>
      </c>
      <c r="CS2765" s="95">
        <v>0</v>
      </c>
      <c r="CT2765" s="95">
        <v>0</v>
      </c>
      <c r="CU2765" s="161">
        <v>9075767.5952606201</v>
      </c>
      <c r="CV2765" s="161">
        <v>91006517.441894487</v>
      </c>
    </row>
    <row r="2766" spans="1:100" x14ac:dyDescent="0.2">
      <c r="A2766" s="94" t="s">
        <v>201</v>
      </c>
      <c r="B2766" s="96">
        <v>43344</v>
      </c>
      <c r="C2766" s="95">
        <v>145519.22236824001</v>
      </c>
      <c r="D2766" s="95">
        <v>0</v>
      </c>
      <c r="E2766" s="95">
        <v>15501.684577226601</v>
      </c>
      <c r="F2766" s="95">
        <v>14335.4800401926</v>
      </c>
      <c r="G2766" s="95">
        <v>5184.8002046942702</v>
      </c>
      <c r="H2766" s="95">
        <v>0</v>
      </c>
      <c r="I2766" s="95">
        <v>0</v>
      </c>
      <c r="J2766" s="95">
        <v>61629.640516758001</v>
      </c>
      <c r="K2766" s="95">
        <v>0</v>
      </c>
      <c r="L2766" s="95">
        <v>228.39259439334299</v>
      </c>
      <c r="M2766" s="95">
        <v>63788.826425075502</v>
      </c>
      <c r="N2766" s="95">
        <v>13333.4316939116</v>
      </c>
      <c r="O2766" s="95">
        <v>0</v>
      </c>
      <c r="P2766" s="95">
        <v>77222.416791915894</v>
      </c>
      <c r="Q2766" s="95">
        <v>6580.5553603172302</v>
      </c>
      <c r="R2766" s="95">
        <v>0</v>
      </c>
      <c r="S2766" s="95">
        <v>5176.0314503908203</v>
      </c>
      <c r="T2766" s="95">
        <v>0.97864084900356796</v>
      </c>
      <c r="U2766" s="95">
        <v>61640.566321373</v>
      </c>
      <c r="V2766" s="95">
        <v>7727925.4689941397</v>
      </c>
      <c r="W2766" s="95">
        <v>0</v>
      </c>
      <c r="X2766" s="95">
        <v>779228.58785247803</v>
      </c>
      <c r="Y2766" s="95">
        <v>654065.294532776</v>
      </c>
      <c r="Z2766" s="95">
        <v>562650.22756195103</v>
      </c>
      <c r="AA2766" s="95">
        <v>0</v>
      </c>
      <c r="AB2766" s="95">
        <v>0</v>
      </c>
      <c r="AC2766" s="95">
        <v>19280968.993408199</v>
      </c>
      <c r="AD2766" s="95">
        <v>0</v>
      </c>
      <c r="AE2766" s="95">
        <v>12925.995834469801</v>
      </c>
      <c r="AF2766" s="95">
        <v>3017351.42047119</v>
      </c>
      <c r="AG2766" s="95">
        <v>1504266.7751770001</v>
      </c>
      <c r="AH2766" s="95">
        <v>0</v>
      </c>
      <c r="AI2766" s="95">
        <v>2840702.56103516</v>
      </c>
      <c r="AJ2766" s="95">
        <v>1116974.06236267</v>
      </c>
      <c r="AK2766" s="95">
        <v>0</v>
      </c>
      <c r="AL2766" s="95">
        <v>560841.78381347703</v>
      </c>
      <c r="AM2766" s="95">
        <v>185.863620044664</v>
      </c>
      <c r="AN2766" s="95">
        <v>19292032.434326202</v>
      </c>
      <c r="AO2766" s="95">
        <v>79557169.979492202</v>
      </c>
      <c r="AP2766" s="95">
        <v>0</v>
      </c>
      <c r="AQ2766" s="95">
        <v>7034224.4145507803</v>
      </c>
      <c r="AR2766" s="95">
        <v>5798643.6010131799</v>
      </c>
      <c r="AS2766" s="95">
        <v>5037529.75073242</v>
      </c>
      <c r="AT2766" s="95">
        <v>0</v>
      </c>
      <c r="AU2766" s="95">
        <v>0</v>
      </c>
      <c r="AV2766" s="95">
        <v>73133087.817382798</v>
      </c>
      <c r="AW2766" s="95">
        <v>0</v>
      </c>
      <c r="AX2766" s="95">
        <v>126599.29102516201</v>
      </c>
      <c r="AY2766" s="95">
        <v>32045434.519531298</v>
      </c>
      <c r="AZ2766" s="95">
        <v>13966862.471069301</v>
      </c>
      <c r="BA2766" s="95">
        <v>0</v>
      </c>
      <c r="BB2766" s="95">
        <v>29792409.0629883</v>
      </c>
      <c r="BC2766" s="95">
        <v>10426803.4108887</v>
      </c>
      <c r="BD2766" s="95">
        <v>0</v>
      </c>
      <c r="BE2766" s="95">
        <v>5022038.6997070303</v>
      </c>
      <c r="BF2766" s="95">
        <v>1751.3955862820101</v>
      </c>
      <c r="BG2766" s="95">
        <v>73189416.013671905</v>
      </c>
      <c r="BH2766" s="95">
        <v>22559091.667968798</v>
      </c>
      <c r="BI2766" s="95">
        <v>0</v>
      </c>
      <c r="BJ2766" s="95">
        <v>2625224.0423583998</v>
      </c>
      <c r="BK2766" s="95">
        <v>2072937.7795715299</v>
      </c>
      <c r="BL2766" s="95">
        <v>0</v>
      </c>
      <c r="BM2766" s="95">
        <v>0</v>
      </c>
      <c r="BN2766" s="95">
        <v>0</v>
      </c>
      <c r="BO2766" s="95">
        <v>0</v>
      </c>
      <c r="BP2766" s="95">
        <v>0</v>
      </c>
      <c r="BQ2766" s="95">
        <v>0</v>
      </c>
      <c r="BR2766" s="95">
        <v>10536451.0111084</v>
      </c>
      <c r="BS2766" s="95">
        <v>5233806.0161132803</v>
      </c>
      <c r="BT2766" s="95">
        <v>0</v>
      </c>
      <c r="BU2766" s="95">
        <v>4590953.8099365197</v>
      </c>
      <c r="BV2766" s="95">
        <v>4235097.0886230497</v>
      </c>
      <c r="BW2766" s="95">
        <v>0</v>
      </c>
      <c r="BX2766" s="95">
        <v>862556.88703155494</v>
      </c>
      <c r="BY2766" s="95">
        <v>0</v>
      </c>
      <c r="BZ2766" s="95">
        <v>0</v>
      </c>
      <c r="CA2766" s="95">
        <v>161165.19601631199</v>
      </c>
      <c r="CB2766" s="95">
        <v>8502939.0096435491</v>
      </c>
      <c r="CC2766" s="95">
        <v>86683184.157226607</v>
      </c>
      <c r="CD2766" s="95">
        <v>25169692.255859401</v>
      </c>
      <c r="CE2766" s="95">
        <v>5185.4377013444901</v>
      </c>
      <c r="CF2766" s="95">
        <v>560580.27423858596</v>
      </c>
      <c r="CG2766" s="95">
        <v>5026232.71875</v>
      </c>
      <c r="CH2766" s="95">
        <v>0</v>
      </c>
      <c r="CI2766" s="95">
        <v>166404.19228744501</v>
      </c>
      <c r="CJ2766" s="95">
        <v>9067016.4583740197</v>
      </c>
      <c r="CK2766" s="95">
        <v>91596678.378906295</v>
      </c>
      <c r="CL2766" s="95">
        <v>26135064.965576202</v>
      </c>
      <c r="CM2766" s="160">
        <v>227532.580469131</v>
      </c>
      <c r="CN2766" s="160">
        <v>28342000.8518066</v>
      </c>
      <c r="CO2766" s="160">
        <v>164790756.77343801</v>
      </c>
      <c r="CP2766" s="95">
        <v>26135064.965576202</v>
      </c>
      <c r="CQ2766" s="95">
        <v>0</v>
      </c>
      <c r="CR2766" s="95">
        <v>0</v>
      </c>
      <c r="CS2766" s="95">
        <v>0</v>
      </c>
      <c r="CT2766" s="95">
        <v>0</v>
      </c>
      <c r="CU2766" s="161">
        <v>9063519.2838821355</v>
      </c>
      <c r="CV2766" s="161">
        <v>91709416.875976607</v>
      </c>
    </row>
    <row r="2767" spans="1:100" x14ac:dyDescent="0.2">
      <c r="A2767" s="94" t="s">
        <v>201</v>
      </c>
      <c r="B2767" s="96">
        <v>43435</v>
      </c>
      <c r="C2767" s="95">
        <v>144329.51375961301</v>
      </c>
      <c r="D2767" s="95">
        <v>0</v>
      </c>
      <c r="E2767" s="95">
        <v>15212.173691153501</v>
      </c>
      <c r="F2767" s="95">
        <v>14119.5493159294</v>
      </c>
      <c r="G2767" s="95">
        <v>5196.6453870534897</v>
      </c>
      <c r="H2767" s="95">
        <v>0</v>
      </c>
      <c r="I2767" s="95">
        <v>0</v>
      </c>
      <c r="J2767" s="95">
        <v>60813.350225448601</v>
      </c>
      <c r="K2767" s="95">
        <v>0</v>
      </c>
      <c r="L2767" s="95">
        <v>230.873032942414</v>
      </c>
      <c r="M2767" s="95">
        <v>63341.445768833197</v>
      </c>
      <c r="N2767" s="95">
        <v>13241.8132855892</v>
      </c>
      <c r="O2767" s="95">
        <v>0</v>
      </c>
      <c r="P2767" s="95">
        <v>76292.043707847595</v>
      </c>
      <c r="Q2767" s="95">
        <v>6556.9432598948497</v>
      </c>
      <c r="R2767" s="95">
        <v>0</v>
      </c>
      <c r="S2767" s="95">
        <v>5170.0017446279498</v>
      </c>
      <c r="T2767" s="95">
        <v>1.0203279543347901</v>
      </c>
      <c r="U2767" s="95">
        <v>60877.510470390298</v>
      </c>
      <c r="V2767" s="95">
        <v>7731656.1568603497</v>
      </c>
      <c r="W2767" s="95">
        <v>0</v>
      </c>
      <c r="X2767" s="95">
        <v>770591.95755004894</v>
      </c>
      <c r="Y2767" s="95">
        <v>649681.52053832996</v>
      </c>
      <c r="Z2767" s="95">
        <v>555200.97584533703</v>
      </c>
      <c r="AA2767" s="95">
        <v>0</v>
      </c>
      <c r="AB2767" s="95">
        <v>0</v>
      </c>
      <c r="AC2767" s="95">
        <v>19144511.025390599</v>
      </c>
      <c r="AD2767" s="95">
        <v>0</v>
      </c>
      <c r="AE2767" s="95">
        <v>15814.3242043257</v>
      </c>
      <c r="AF2767" s="95">
        <v>3013659.1339721698</v>
      </c>
      <c r="AG2767" s="95">
        <v>1499450.94146729</v>
      </c>
      <c r="AH2767" s="95">
        <v>0</v>
      </c>
      <c r="AI2767" s="95">
        <v>2847375.3137206999</v>
      </c>
      <c r="AJ2767" s="95">
        <v>1126350.6594696001</v>
      </c>
      <c r="AK2767" s="95">
        <v>0</v>
      </c>
      <c r="AL2767" s="95">
        <v>550680.00573730504</v>
      </c>
      <c r="AM2767" s="95">
        <v>204.888010976836</v>
      </c>
      <c r="AN2767" s="95">
        <v>19134699.9526367</v>
      </c>
      <c r="AO2767" s="95">
        <v>80234135.134765595</v>
      </c>
      <c r="AP2767" s="95">
        <v>0</v>
      </c>
      <c r="AQ2767" s="95">
        <v>6962271.9307251005</v>
      </c>
      <c r="AR2767" s="95">
        <v>5846561.4192504901</v>
      </c>
      <c r="AS2767" s="95">
        <v>5022561.0278930701</v>
      </c>
      <c r="AT2767" s="95">
        <v>0</v>
      </c>
      <c r="AU2767" s="95">
        <v>0</v>
      </c>
      <c r="AV2767" s="95">
        <v>72975441.967773393</v>
      </c>
      <c r="AW2767" s="95">
        <v>0</v>
      </c>
      <c r="AX2767" s="95">
        <v>149862.14887237499</v>
      </c>
      <c r="AY2767" s="95">
        <v>32285612.2646484</v>
      </c>
      <c r="AZ2767" s="95">
        <v>14063223.661010699</v>
      </c>
      <c r="BA2767" s="95">
        <v>0</v>
      </c>
      <c r="BB2767" s="95">
        <v>30326922.377197299</v>
      </c>
      <c r="BC2767" s="95">
        <v>10600367.84021</v>
      </c>
      <c r="BD2767" s="95">
        <v>0</v>
      </c>
      <c r="BE2767" s="95">
        <v>5002295.8411865197</v>
      </c>
      <c r="BF2767" s="95">
        <v>1916.22654353082</v>
      </c>
      <c r="BG2767" s="95">
        <v>73036397.1328125</v>
      </c>
      <c r="BH2767" s="95">
        <v>22606841.262207001</v>
      </c>
      <c r="BI2767" s="95">
        <v>0</v>
      </c>
      <c r="BJ2767" s="95">
        <v>2538602.6044006301</v>
      </c>
      <c r="BK2767" s="95">
        <v>2060277.4779968299</v>
      </c>
      <c r="BL2767" s="95">
        <v>0</v>
      </c>
      <c r="BM2767" s="95">
        <v>0</v>
      </c>
      <c r="BN2767" s="95">
        <v>0</v>
      </c>
      <c r="BO2767" s="95">
        <v>0</v>
      </c>
      <c r="BP2767" s="95">
        <v>0</v>
      </c>
      <c r="BQ2767" s="95">
        <v>0</v>
      </c>
      <c r="BR2767" s="95">
        <v>10504985.4450684</v>
      </c>
      <c r="BS2767" s="95">
        <v>5229841.2401123</v>
      </c>
      <c r="BT2767" s="95">
        <v>0</v>
      </c>
      <c r="BU2767" s="95">
        <v>5375833.6299438505</v>
      </c>
      <c r="BV2767" s="95">
        <v>4217894.7415161096</v>
      </c>
      <c r="BW2767" s="95">
        <v>0</v>
      </c>
      <c r="BX2767" s="95">
        <v>958006.96664428699</v>
      </c>
      <c r="BY2767" s="95">
        <v>0</v>
      </c>
      <c r="BZ2767" s="95">
        <v>0</v>
      </c>
      <c r="CA2767" s="95">
        <v>159619.81023216201</v>
      </c>
      <c r="CB2767" s="95">
        <v>8503437.4530029297</v>
      </c>
      <c r="CC2767" s="95">
        <v>87326798.344726607</v>
      </c>
      <c r="CD2767" s="95">
        <v>25143926.699218798</v>
      </c>
      <c r="CE2767" s="95">
        <v>5199.0523378849002</v>
      </c>
      <c r="CF2767" s="95">
        <v>552939.13811492897</v>
      </c>
      <c r="CG2767" s="95">
        <v>5019545.9934692401</v>
      </c>
      <c r="CH2767" s="95">
        <v>0</v>
      </c>
      <c r="CI2767" s="95">
        <v>164788.60847091701</v>
      </c>
      <c r="CJ2767" s="95">
        <v>9056076.96411133</v>
      </c>
      <c r="CK2767" s="95">
        <v>92285247.574218795</v>
      </c>
      <c r="CL2767" s="95">
        <v>26108893.619140599</v>
      </c>
      <c r="CM2767" s="160">
        <v>225172.431396484</v>
      </c>
      <c r="CN2767" s="160">
        <v>28180258.064453099</v>
      </c>
      <c r="CO2767" s="160">
        <v>165263904.87109399</v>
      </c>
      <c r="CP2767" s="95">
        <v>26108893.619140599</v>
      </c>
      <c r="CQ2767" s="95">
        <v>0</v>
      </c>
      <c r="CR2767" s="95">
        <v>0</v>
      </c>
      <c r="CS2767" s="95">
        <v>0</v>
      </c>
      <c r="CT2767" s="95">
        <v>0</v>
      </c>
      <c r="CU2767" s="161">
        <v>9056376.5911178589</v>
      </c>
      <c r="CV2767" s="161">
        <v>92346344.338195845</v>
      </c>
    </row>
    <row r="2768" spans="1:100" x14ac:dyDescent="0.2">
      <c r="A2768" s="94" t="s">
        <v>201</v>
      </c>
      <c r="B2768" s="96">
        <v>43525</v>
      </c>
      <c r="C2768" s="95">
        <v>145565.529129028</v>
      </c>
      <c r="D2768" s="95">
        <v>0</v>
      </c>
      <c r="E2768" s="95">
        <v>15138.318400502199</v>
      </c>
      <c r="F2768" s="95">
        <v>14099.7767957449</v>
      </c>
      <c r="G2768" s="95">
        <v>5135.6914197206497</v>
      </c>
      <c r="H2768" s="95">
        <v>0</v>
      </c>
      <c r="I2768" s="95">
        <v>0</v>
      </c>
      <c r="J2768" s="95">
        <v>60340.663278102897</v>
      </c>
      <c r="K2768" s="95">
        <v>0</v>
      </c>
      <c r="L2768" s="95">
        <v>206.838940627873</v>
      </c>
      <c r="M2768" s="95">
        <v>64014.153539180799</v>
      </c>
      <c r="N2768" s="95">
        <v>13215.573027968399</v>
      </c>
      <c r="O2768" s="95">
        <v>0</v>
      </c>
      <c r="P2768" s="95">
        <v>76528.419196128802</v>
      </c>
      <c r="Q2768" s="95">
        <v>6515.4797719716998</v>
      </c>
      <c r="R2768" s="95">
        <v>0</v>
      </c>
      <c r="S2768" s="95">
        <v>5127.3198930025101</v>
      </c>
      <c r="T2768" s="95">
        <v>0.99908805397717504</v>
      </c>
      <c r="U2768" s="95">
        <v>60308.638680934899</v>
      </c>
      <c r="V2768" s="95">
        <v>7726098.2642822303</v>
      </c>
      <c r="W2768" s="95">
        <v>0</v>
      </c>
      <c r="X2768" s="95">
        <v>762551.61775970506</v>
      </c>
      <c r="Y2768" s="95">
        <v>645064.98902893101</v>
      </c>
      <c r="Z2768" s="95">
        <v>538617.30734252895</v>
      </c>
      <c r="AA2768" s="95">
        <v>0</v>
      </c>
      <c r="AB2768" s="95">
        <v>0</v>
      </c>
      <c r="AC2768" s="95">
        <v>18982613.006103501</v>
      </c>
      <c r="AD2768" s="95">
        <v>0</v>
      </c>
      <c r="AE2768" s="95">
        <v>14844.0651744604</v>
      </c>
      <c r="AF2768" s="95">
        <v>3024637.2686157199</v>
      </c>
      <c r="AG2768" s="95">
        <v>1491735.0377197301</v>
      </c>
      <c r="AH2768" s="95">
        <v>0</v>
      </c>
      <c r="AI2768" s="95">
        <v>2809340.7884216299</v>
      </c>
      <c r="AJ2768" s="95">
        <v>1136738.2587738</v>
      </c>
      <c r="AK2768" s="95">
        <v>0</v>
      </c>
      <c r="AL2768" s="95">
        <v>539312.17469024705</v>
      </c>
      <c r="AM2768" s="95">
        <v>188.90060098283001</v>
      </c>
      <c r="AN2768" s="95">
        <v>19041286.942871101</v>
      </c>
      <c r="AO2768" s="95">
        <v>80608644.9296875</v>
      </c>
      <c r="AP2768" s="95">
        <v>0</v>
      </c>
      <c r="AQ2768" s="95">
        <v>6881030.3566284198</v>
      </c>
      <c r="AR2768" s="95">
        <v>5822744.9557495099</v>
      </c>
      <c r="AS2768" s="95">
        <v>4932798.0884399395</v>
      </c>
      <c r="AT2768" s="95">
        <v>0</v>
      </c>
      <c r="AU2768" s="95">
        <v>0</v>
      </c>
      <c r="AV2768" s="95">
        <v>72872264.446289107</v>
      </c>
      <c r="AW2768" s="95">
        <v>0</v>
      </c>
      <c r="AX2768" s="95">
        <v>136069.087928772</v>
      </c>
      <c r="AY2768" s="95">
        <v>32489298.217529301</v>
      </c>
      <c r="AZ2768" s="95">
        <v>14080383.6409912</v>
      </c>
      <c r="BA2768" s="95">
        <v>0</v>
      </c>
      <c r="BB2768" s="95">
        <v>29796526.778320301</v>
      </c>
      <c r="BC2768" s="95">
        <v>10753299.564697299</v>
      </c>
      <c r="BD2768" s="95">
        <v>0</v>
      </c>
      <c r="BE2768" s="95">
        <v>4918134.61865234</v>
      </c>
      <c r="BF2768" s="95">
        <v>1800.31916981936</v>
      </c>
      <c r="BG2768" s="95">
        <v>73020207.455078095</v>
      </c>
      <c r="BH2768" s="95">
        <v>22688367.5947266</v>
      </c>
      <c r="BI2768" s="95">
        <v>0</v>
      </c>
      <c r="BJ2768" s="95">
        <v>2436972.70489502</v>
      </c>
      <c r="BK2768" s="95">
        <v>2026605.52999878</v>
      </c>
      <c r="BL2768" s="95">
        <v>0</v>
      </c>
      <c r="BM2768" s="95">
        <v>0</v>
      </c>
      <c r="BN2768" s="95">
        <v>0</v>
      </c>
      <c r="BO2768" s="95">
        <v>0</v>
      </c>
      <c r="BP2768" s="95">
        <v>0</v>
      </c>
      <c r="BQ2768" s="95">
        <v>0</v>
      </c>
      <c r="BR2768" s="95">
        <v>10517930.8200684</v>
      </c>
      <c r="BS2768" s="95">
        <v>5226027.8016357403</v>
      </c>
      <c r="BT2768" s="95">
        <v>0</v>
      </c>
      <c r="BU2768" s="95">
        <v>5312621.2999267597</v>
      </c>
      <c r="BV2768" s="95">
        <v>4210361.8359985398</v>
      </c>
      <c r="BW2768" s="95">
        <v>0</v>
      </c>
      <c r="BX2768" s="95">
        <v>990482.296432495</v>
      </c>
      <c r="BY2768" s="95">
        <v>0</v>
      </c>
      <c r="BZ2768" s="95">
        <v>0</v>
      </c>
      <c r="CA2768" s="95">
        <v>160418.54703330999</v>
      </c>
      <c r="CB2768" s="95">
        <v>8490619.8673095703</v>
      </c>
      <c r="CC2768" s="95">
        <v>87731128.829101607</v>
      </c>
      <c r="CD2768" s="95">
        <v>25150292.2023926</v>
      </c>
      <c r="CE2768" s="95">
        <v>5134.8064849972698</v>
      </c>
      <c r="CF2768" s="95">
        <v>547529.61245727504</v>
      </c>
      <c r="CG2768" s="95">
        <v>4988896.7262573196</v>
      </c>
      <c r="CH2768" s="95">
        <v>0</v>
      </c>
      <c r="CI2768" s="95">
        <v>165548.423309326</v>
      </c>
      <c r="CJ2768" s="95">
        <v>9039058.2293701209</v>
      </c>
      <c r="CK2768" s="95">
        <v>92568525.8359375</v>
      </c>
      <c r="CL2768" s="95">
        <v>26108343.199218798</v>
      </c>
      <c r="CM2768" s="160">
        <v>225226.01771545401</v>
      </c>
      <c r="CN2768" s="160">
        <v>28060418.5942383</v>
      </c>
      <c r="CO2768" s="160">
        <v>165548962.45898399</v>
      </c>
      <c r="CP2768" s="95">
        <v>26108343.199218798</v>
      </c>
      <c r="CQ2768" s="95">
        <v>0</v>
      </c>
      <c r="CR2768" s="95">
        <v>0</v>
      </c>
      <c r="CS2768" s="95">
        <v>0</v>
      </c>
      <c r="CT2768" s="95">
        <v>0</v>
      </c>
      <c r="CU2768" s="161">
        <v>9038149.4797668457</v>
      </c>
      <c r="CV2768" s="161">
        <v>92720025.555358931</v>
      </c>
    </row>
    <row r="2769" spans="1:100" x14ac:dyDescent="0.2">
      <c r="A2769" s="94" t="s">
        <v>201</v>
      </c>
      <c r="B2769" s="96">
        <v>43617</v>
      </c>
      <c r="C2769" s="95">
        <v>144640.31655883801</v>
      </c>
      <c r="D2769" s="95">
        <v>0</v>
      </c>
      <c r="E2769" s="95">
        <v>15067.496868968001</v>
      </c>
      <c r="F2769" s="95">
        <v>14110.2035911083</v>
      </c>
      <c r="G2769" s="95">
        <v>5160.5612112879799</v>
      </c>
      <c r="H2769" s="95">
        <v>0</v>
      </c>
      <c r="I2769" s="95">
        <v>0</v>
      </c>
      <c r="J2769" s="95">
        <v>59966.952183723501</v>
      </c>
      <c r="K2769" s="95">
        <v>0</v>
      </c>
      <c r="L2769" s="95">
        <v>208.53823301568599</v>
      </c>
      <c r="M2769" s="95">
        <v>63443.408047199198</v>
      </c>
      <c r="N2769" s="95">
        <v>13135.364871382701</v>
      </c>
      <c r="O2769" s="95">
        <v>0</v>
      </c>
      <c r="P2769" s="95">
        <v>76393.526975631699</v>
      </c>
      <c r="Q2769" s="95">
        <v>6492.5888397097597</v>
      </c>
      <c r="R2769" s="95">
        <v>0</v>
      </c>
      <c r="S2769" s="95">
        <v>5156.71884983778</v>
      </c>
      <c r="T2769" s="95">
        <v>1.0028624756523601</v>
      </c>
      <c r="U2769" s="95">
        <v>59919.069780826598</v>
      </c>
      <c r="V2769" s="95">
        <v>7703289.4617309598</v>
      </c>
      <c r="W2769" s="95">
        <v>0</v>
      </c>
      <c r="X2769" s="95">
        <v>745928.29880523705</v>
      </c>
      <c r="Y2769" s="95">
        <v>634849.66371917701</v>
      </c>
      <c r="Z2769" s="95">
        <v>550599.31026458705</v>
      </c>
      <c r="AA2769" s="95">
        <v>0</v>
      </c>
      <c r="AB2769" s="95">
        <v>0</v>
      </c>
      <c r="AC2769" s="95">
        <v>18999627.621337902</v>
      </c>
      <c r="AD2769" s="95">
        <v>0</v>
      </c>
      <c r="AE2769" s="95">
        <v>13724.8508731127</v>
      </c>
      <c r="AF2769" s="95">
        <v>3005033.1590271001</v>
      </c>
      <c r="AG2769" s="95">
        <v>1486627.4806671101</v>
      </c>
      <c r="AH2769" s="95">
        <v>0</v>
      </c>
      <c r="AI2769" s="95">
        <v>2779461.7959289602</v>
      </c>
      <c r="AJ2769" s="95">
        <v>1156486.95652771</v>
      </c>
      <c r="AK2769" s="95">
        <v>0</v>
      </c>
      <c r="AL2769" s="95">
        <v>550530.10551452602</v>
      </c>
      <c r="AM2769" s="95">
        <v>192.782630123198</v>
      </c>
      <c r="AN2769" s="95">
        <v>18994338.223144501</v>
      </c>
      <c r="AO2769" s="95">
        <v>80662542.252929702</v>
      </c>
      <c r="AP2769" s="95">
        <v>0</v>
      </c>
      <c r="AQ2769" s="95">
        <v>6824666.3879394503</v>
      </c>
      <c r="AR2769" s="95">
        <v>5809471.59301758</v>
      </c>
      <c r="AS2769" s="95">
        <v>5036561.7100219699</v>
      </c>
      <c r="AT2769" s="95">
        <v>0</v>
      </c>
      <c r="AU2769" s="95">
        <v>0</v>
      </c>
      <c r="AV2769" s="95">
        <v>73003446.175781295</v>
      </c>
      <c r="AW2769" s="95">
        <v>0</v>
      </c>
      <c r="AX2769" s="95">
        <v>128738.722807884</v>
      </c>
      <c r="AY2769" s="95">
        <v>32489576.041259799</v>
      </c>
      <c r="AZ2769" s="95">
        <v>14113217.481811499</v>
      </c>
      <c r="BA2769" s="95">
        <v>0</v>
      </c>
      <c r="BB2769" s="95">
        <v>29607509.271972701</v>
      </c>
      <c r="BC2769" s="95">
        <v>11025967.056762701</v>
      </c>
      <c r="BD2769" s="95">
        <v>0</v>
      </c>
      <c r="BE2769" s="95">
        <v>5022893.8617553702</v>
      </c>
      <c r="BF2769" s="95">
        <v>1842.2541897296901</v>
      </c>
      <c r="BG2769" s="95">
        <v>73083169.2578125</v>
      </c>
      <c r="BH2769" s="95">
        <v>22630876.7580566</v>
      </c>
      <c r="BI2769" s="95">
        <v>0</v>
      </c>
      <c r="BJ2769" s="95">
        <v>2432838.2782287602</v>
      </c>
      <c r="BK2769" s="95">
        <v>2036391.1030883801</v>
      </c>
      <c r="BL2769" s="95">
        <v>0</v>
      </c>
      <c r="BM2769" s="95">
        <v>0</v>
      </c>
      <c r="BN2769" s="95">
        <v>0</v>
      </c>
      <c r="BO2769" s="95">
        <v>0</v>
      </c>
      <c r="BP2769" s="95">
        <v>0</v>
      </c>
      <c r="BQ2769" s="95">
        <v>0</v>
      </c>
      <c r="BR2769" s="95">
        <v>10492985.555786099</v>
      </c>
      <c r="BS2769" s="95">
        <v>5228233.6858520498</v>
      </c>
      <c r="BT2769" s="95">
        <v>0</v>
      </c>
      <c r="BU2769" s="95">
        <v>5308520.8099365197</v>
      </c>
      <c r="BV2769" s="95">
        <v>4300631.3215332003</v>
      </c>
      <c r="BW2769" s="95">
        <v>0</v>
      </c>
      <c r="BX2769" s="95">
        <v>1035094.47627258</v>
      </c>
      <c r="BY2769" s="95">
        <v>0</v>
      </c>
      <c r="BZ2769" s="95">
        <v>0</v>
      </c>
      <c r="CA2769" s="95">
        <v>159745.75678062401</v>
      </c>
      <c r="CB2769" s="95">
        <v>8457565.8798828106</v>
      </c>
      <c r="CC2769" s="95">
        <v>87862004.530273393</v>
      </c>
      <c r="CD2769" s="95">
        <v>25055425.776367199</v>
      </c>
      <c r="CE2769" s="95">
        <v>5163.5191227197602</v>
      </c>
      <c r="CF2769" s="95">
        <v>546519.20418548596</v>
      </c>
      <c r="CG2769" s="95">
        <v>4991170.3217163105</v>
      </c>
      <c r="CH2769" s="95">
        <v>0</v>
      </c>
      <c r="CI2769" s="95">
        <v>164890.554933548</v>
      </c>
      <c r="CJ2769" s="95">
        <v>9003702.5821533203</v>
      </c>
      <c r="CK2769" s="95">
        <v>92542907.250976607</v>
      </c>
      <c r="CL2769" s="95">
        <v>26019924.1489258</v>
      </c>
      <c r="CM2769" s="160">
        <v>224194.67425918599</v>
      </c>
      <c r="CN2769" s="160">
        <v>27958787.722656298</v>
      </c>
      <c r="CO2769" s="160">
        <v>165410143.296875</v>
      </c>
      <c r="CP2769" s="95">
        <v>26019924.1489258</v>
      </c>
      <c r="CQ2769" s="95">
        <v>0</v>
      </c>
      <c r="CR2769" s="95">
        <v>0</v>
      </c>
      <c r="CS2769" s="95">
        <v>0</v>
      </c>
      <c r="CT2769" s="95">
        <v>0</v>
      </c>
      <c r="CU2769" s="161">
        <v>9004085.0840682965</v>
      </c>
      <c r="CV2769" s="161">
        <v>92853174.851989701</v>
      </c>
    </row>
    <row r="2770" spans="1:100" x14ac:dyDescent="0.2">
      <c r="A2770" s="94" t="s">
        <v>201</v>
      </c>
      <c r="B2770" s="96">
        <v>43709</v>
      </c>
      <c r="C2770" s="95">
        <v>144254.28601837199</v>
      </c>
      <c r="D2770" s="95">
        <v>0</v>
      </c>
      <c r="E2770" s="95">
        <v>14990.586781263401</v>
      </c>
      <c r="F2770" s="95">
        <v>14148.432284951199</v>
      </c>
      <c r="G2770" s="95">
        <v>4985.7273111939403</v>
      </c>
      <c r="H2770" s="95">
        <v>0</v>
      </c>
      <c r="I2770" s="95">
        <v>0</v>
      </c>
      <c r="J2770" s="95">
        <v>59450.771949768103</v>
      </c>
      <c r="K2770" s="95">
        <v>0</v>
      </c>
      <c r="L2770" s="95">
        <v>218.915351372212</v>
      </c>
      <c r="M2770" s="95">
        <v>63139.274783134497</v>
      </c>
      <c r="N2770" s="95">
        <v>13029.884400606201</v>
      </c>
      <c r="O2770" s="95">
        <v>0</v>
      </c>
      <c r="P2770" s="95">
        <v>76567.956628799395</v>
      </c>
      <c r="Q2770" s="95">
        <v>6449.8451781868898</v>
      </c>
      <c r="R2770" s="95">
        <v>0</v>
      </c>
      <c r="S2770" s="95">
        <v>4976.6244068741798</v>
      </c>
      <c r="T2770" s="95">
        <v>0.97811014286708098</v>
      </c>
      <c r="U2770" s="95">
        <v>59482.301360130303</v>
      </c>
      <c r="V2770" s="95">
        <v>7693376.2750244103</v>
      </c>
      <c r="W2770" s="95">
        <v>0</v>
      </c>
      <c r="X2770" s="95">
        <v>722802.77853393601</v>
      </c>
      <c r="Y2770" s="95">
        <v>619931.70220184303</v>
      </c>
      <c r="Z2770" s="95">
        <v>538243.85209655797</v>
      </c>
      <c r="AA2770" s="95">
        <v>0</v>
      </c>
      <c r="AB2770" s="95">
        <v>0</v>
      </c>
      <c r="AC2770" s="95">
        <v>18911839.294921901</v>
      </c>
      <c r="AD2770" s="95">
        <v>0</v>
      </c>
      <c r="AE2770" s="95">
        <v>14414.4801447392</v>
      </c>
      <c r="AF2770" s="95">
        <v>2994002.8150329599</v>
      </c>
      <c r="AG2770" s="95">
        <v>1483810.4062042199</v>
      </c>
      <c r="AH2770" s="95">
        <v>0</v>
      </c>
      <c r="AI2770" s="95">
        <v>2755340.7238159198</v>
      </c>
      <c r="AJ2770" s="95">
        <v>1164637.4185333301</v>
      </c>
      <c r="AK2770" s="95">
        <v>0</v>
      </c>
      <c r="AL2770" s="95">
        <v>536138.60101318394</v>
      </c>
      <c r="AM2770" s="95">
        <v>173.334980404004</v>
      </c>
      <c r="AN2770" s="95">
        <v>18886281.8208008</v>
      </c>
      <c r="AO2770" s="95">
        <v>80873608.247070298</v>
      </c>
      <c r="AP2770" s="95">
        <v>0</v>
      </c>
      <c r="AQ2770" s="95">
        <v>6673089.2965698196</v>
      </c>
      <c r="AR2770" s="95">
        <v>5659650.6737670898</v>
      </c>
      <c r="AS2770" s="95">
        <v>4924676.4675903302</v>
      </c>
      <c r="AT2770" s="95">
        <v>0</v>
      </c>
      <c r="AU2770" s="95">
        <v>0</v>
      </c>
      <c r="AV2770" s="95">
        <v>72939607.333007798</v>
      </c>
      <c r="AW2770" s="95">
        <v>0</v>
      </c>
      <c r="AX2770" s="95">
        <v>132555.79761505101</v>
      </c>
      <c r="AY2770" s="95">
        <v>32530577.675292999</v>
      </c>
      <c r="AZ2770" s="95">
        <v>14190119.2423096</v>
      </c>
      <c r="BA2770" s="95">
        <v>0</v>
      </c>
      <c r="BB2770" s="95">
        <v>29570738.940185498</v>
      </c>
      <c r="BC2770" s="95">
        <v>11115061.169677701</v>
      </c>
      <c r="BD2770" s="95">
        <v>0</v>
      </c>
      <c r="BE2770" s="95">
        <v>4915310.4909667997</v>
      </c>
      <c r="BF2770" s="95">
        <v>1660.1728858351701</v>
      </c>
      <c r="BG2770" s="95">
        <v>72752708.352539107</v>
      </c>
      <c r="BH2770" s="95">
        <v>22773038.423095699</v>
      </c>
      <c r="BI2770" s="95">
        <v>0</v>
      </c>
      <c r="BJ2770" s="95">
        <v>2315080.5353393601</v>
      </c>
      <c r="BK2770" s="95">
        <v>1962520.5821533201</v>
      </c>
      <c r="BL2770" s="95">
        <v>0</v>
      </c>
      <c r="BM2770" s="95">
        <v>0</v>
      </c>
      <c r="BN2770" s="95">
        <v>0</v>
      </c>
      <c r="BO2770" s="95">
        <v>0</v>
      </c>
      <c r="BP2770" s="95">
        <v>0</v>
      </c>
      <c r="BQ2770" s="95">
        <v>0</v>
      </c>
      <c r="BR2770" s="95">
        <v>10491463.3970947</v>
      </c>
      <c r="BS2770" s="95">
        <v>5245051.3229370099</v>
      </c>
      <c r="BT2770" s="95">
        <v>0</v>
      </c>
      <c r="BU2770" s="95">
        <v>4452667.1799316397</v>
      </c>
      <c r="BV2770" s="95">
        <v>4300071.4673461895</v>
      </c>
      <c r="BW2770" s="95">
        <v>0</v>
      </c>
      <c r="BX2770" s="95">
        <v>836939.817054749</v>
      </c>
      <c r="BY2770" s="95">
        <v>0</v>
      </c>
      <c r="BZ2770" s="95">
        <v>0</v>
      </c>
      <c r="CA2770" s="95">
        <v>159408.85215950001</v>
      </c>
      <c r="CB2770" s="95">
        <v>8412791.5410156306</v>
      </c>
      <c r="CC2770" s="95">
        <v>87534564.7578125</v>
      </c>
      <c r="CD2770" s="95">
        <v>25070707.254638702</v>
      </c>
      <c r="CE2770" s="95">
        <v>4985.8159356117203</v>
      </c>
      <c r="CF2770" s="95">
        <v>533428.36857605004</v>
      </c>
      <c r="CG2770" s="95">
        <v>4898246.3790283203</v>
      </c>
      <c r="CH2770" s="95">
        <v>0</v>
      </c>
      <c r="CI2770" s="95">
        <v>164446.01293182399</v>
      </c>
      <c r="CJ2770" s="95">
        <v>8943190.0914306603</v>
      </c>
      <c r="CK2770" s="95">
        <v>92387937.8984375</v>
      </c>
      <c r="CL2770" s="95">
        <v>26011298.9384766</v>
      </c>
      <c r="CM2770" s="160">
        <v>223361.77750396699</v>
      </c>
      <c r="CN2770" s="160">
        <v>27835969.8757324</v>
      </c>
      <c r="CO2770" s="160">
        <v>165259517.31640601</v>
      </c>
      <c r="CP2770" s="95">
        <v>26011298.9384766</v>
      </c>
      <c r="CQ2770" s="95">
        <v>0</v>
      </c>
      <c r="CR2770" s="95">
        <v>0</v>
      </c>
      <c r="CS2770" s="95">
        <v>0</v>
      </c>
      <c r="CT2770" s="95">
        <v>0</v>
      </c>
      <c r="CU2770" s="161">
        <v>8946219.9095916804</v>
      </c>
      <c r="CV2770" s="161">
        <v>92432811.13684082</v>
      </c>
    </row>
    <row r="2771" spans="1:100" x14ac:dyDescent="0.2">
      <c r="A2771" s="94" t="s">
        <v>201</v>
      </c>
      <c r="B2771" s="96">
        <v>43800</v>
      </c>
      <c r="C2771" s="95">
        <v>144101.07180404701</v>
      </c>
      <c r="D2771" s="95">
        <v>0</v>
      </c>
      <c r="E2771" s="95">
        <v>14895.2625204325</v>
      </c>
      <c r="F2771" s="95">
        <v>14075.875518917999</v>
      </c>
      <c r="G2771" s="95">
        <v>4887.0001099109704</v>
      </c>
      <c r="H2771" s="95">
        <v>0</v>
      </c>
      <c r="I2771" s="95">
        <v>0</v>
      </c>
      <c r="J2771" s="95">
        <v>58508.049264431</v>
      </c>
      <c r="K2771" s="95">
        <v>0</v>
      </c>
      <c r="L2771" s="95">
        <v>249.006221745163</v>
      </c>
      <c r="M2771" s="95">
        <v>63022.870042324103</v>
      </c>
      <c r="N2771" s="95">
        <v>13099.5577293634</v>
      </c>
      <c r="O2771" s="95">
        <v>0</v>
      </c>
      <c r="P2771" s="95">
        <v>76320.782706260696</v>
      </c>
      <c r="Q2771" s="95">
        <v>6444.26805114746</v>
      </c>
      <c r="R2771" s="95">
        <v>0</v>
      </c>
      <c r="S2771" s="95">
        <v>4860.9588607549704</v>
      </c>
      <c r="T2771" s="95">
        <v>1.02085251024982</v>
      </c>
      <c r="U2771" s="95">
        <v>58576.180712223097</v>
      </c>
      <c r="V2771" s="95">
        <v>7707493.1696777297</v>
      </c>
      <c r="W2771" s="95">
        <v>0</v>
      </c>
      <c r="X2771" s="95">
        <v>708070.36855316197</v>
      </c>
      <c r="Y2771" s="95">
        <v>610496.50737762498</v>
      </c>
      <c r="Z2771" s="95">
        <v>524005.15126419102</v>
      </c>
      <c r="AA2771" s="95">
        <v>0</v>
      </c>
      <c r="AB2771" s="95">
        <v>0</v>
      </c>
      <c r="AC2771" s="95">
        <v>18743231.573730499</v>
      </c>
      <c r="AD2771" s="95">
        <v>0</v>
      </c>
      <c r="AE2771" s="95">
        <v>12749.566640257801</v>
      </c>
      <c r="AF2771" s="95">
        <v>2976736.6058044401</v>
      </c>
      <c r="AG2771" s="95">
        <v>1494729.1827545201</v>
      </c>
      <c r="AH2771" s="95">
        <v>0</v>
      </c>
      <c r="AI2771" s="95">
        <v>2746910.3649902302</v>
      </c>
      <c r="AJ2771" s="95">
        <v>1182981.91584778</v>
      </c>
      <c r="AK2771" s="95">
        <v>0</v>
      </c>
      <c r="AL2771" s="95">
        <v>519864.03056335403</v>
      </c>
      <c r="AM2771" s="95">
        <v>204.909236466512</v>
      </c>
      <c r="AN2771" s="95">
        <v>18736937.9299316</v>
      </c>
      <c r="AO2771" s="95">
        <v>81454808.203125</v>
      </c>
      <c r="AP2771" s="95">
        <v>0</v>
      </c>
      <c r="AQ2771" s="95">
        <v>6584805.88098145</v>
      </c>
      <c r="AR2771" s="95">
        <v>5589112.3420410203</v>
      </c>
      <c r="AS2771" s="95">
        <v>4798524.3381347703</v>
      </c>
      <c r="AT2771" s="95">
        <v>0</v>
      </c>
      <c r="AU2771" s="95">
        <v>0</v>
      </c>
      <c r="AV2771" s="95">
        <v>72343180.110351607</v>
      </c>
      <c r="AW2771" s="95">
        <v>0</v>
      </c>
      <c r="AX2771" s="95">
        <v>117494.28733253499</v>
      </c>
      <c r="AY2771" s="95">
        <v>32519797.254638702</v>
      </c>
      <c r="AZ2771" s="95">
        <v>14376642.943115201</v>
      </c>
      <c r="BA2771" s="95">
        <v>0</v>
      </c>
      <c r="BB2771" s="95">
        <v>29822306.958740201</v>
      </c>
      <c r="BC2771" s="95">
        <v>11354842.8487549</v>
      </c>
      <c r="BD2771" s="95">
        <v>0</v>
      </c>
      <c r="BE2771" s="95">
        <v>4783946.0497436495</v>
      </c>
      <c r="BF2771" s="95">
        <v>1946.6112586110801</v>
      </c>
      <c r="BG2771" s="95">
        <v>72458034.134765595</v>
      </c>
      <c r="BH2771" s="95">
        <v>22957421.158935498</v>
      </c>
      <c r="BI2771" s="95">
        <v>0</v>
      </c>
      <c r="BJ2771" s="95">
        <v>2248070.65057373</v>
      </c>
      <c r="BK2771" s="95">
        <v>1920823.5951232901</v>
      </c>
      <c r="BL2771" s="95">
        <v>0</v>
      </c>
      <c r="BM2771" s="95">
        <v>0</v>
      </c>
      <c r="BN2771" s="95">
        <v>0</v>
      </c>
      <c r="BO2771" s="95">
        <v>0</v>
      </c>
      <c r="BP2771" s="95">
        <v>0</v>
      </c>
      <c r="BQ2771" s="95">
        <v>0</v>
      </c>
      <c r="BR2771" s="95">
        <v>10502233.0424805</v>
      </c>
      <c r="BS2771" s="95">
        <v>5330184.2120971698</v>
      </c>
      <c r="BT2771" s="95">
        <v>0</v>
      </c>
      <c r="BU2771" s="95">
        <v>5188833.6462402297</v>
      </c>
      <c r="BV2771" s="95">
        <v>4375176.1525268601</v>
      </c>
      <c r="BW2771" s="95">
        <v>0</v>
      </c>
      <c r="BX2771" s="95">
        <v>916935.95108032203</v>
      </c>
      <c r="BY2771" s="95">
        <v>0</v>
      </c>
      <c r="BZ2771" s="95">
        <v>0</v>
      </c>
      <c r="CA2771" s="95">
        <v>159098.06817627</v>
      </c>
      <c r="CB2771" s="95">
        <v>8420556.7606201209</v>
      </c>
      <c r="CC2771" s="95">
        <v>88042239.472656295</v>
      </c>
      <c r="CD2771" s="95">
        <v>25201727.2346191</v>
      </c>
      <c r="CE2771" s="95">
        <v>4887.3234022855804</v>
      </c>
      <c r="CF2771" s="95">
        <v>524212.59906768799</v>
      </c>
      <c r="CG2771" s="95">
        <v>4824346.7378540002</v>
      </c>
      <c r="CH2771" s="95">
        <v>0</v>
      </c>
      <c r="CI2771" s="95">
        <v>163957.515287399</v>
      </c>
      <c r="CJ2771" s="95">
        <v>8942227.8103027306</v>
      </c>
      <c r="CK2771" s="95">
        <v>92975516.580078095</v>
      </c>
      <c r="CL2771" s="95">
        <v>26125388.519775402</v>
      </c>
      <c r="CM2771" s="160">
        <v>222180.78094100999</v>
      </c>
      <c r="CN2771" s="160">
        <v>27723057.246582001</v>
      </c>
      <c r="CO2771" s="160">
        <v>165517237.75390601</v>
      </c>
      <c r="CP2771" s="95">
        <v>26125388.519775402</v>
      </c>
      <c r="CQ2771" s="95">
        <v>0</v>
      </c>
      <c r="CR2771" s="95">
        <v>0</v>
      </c>
      <c r="CS2771" s="95">
        <v>0</v>
      </c>
      <c r="CT2771" s="95">
        <v>0</v>
      </c>
      <c r="CU2771" s="161">
        <v>8944769.3596878089</v>
      </c>
      <c r="CV2771" s="161">
        <v>92866586.210510299</v>
      </c>
    </row>
    <row r="2772" spans="1:100" x14ac:dyDescent="0.2">
      <c r="A2772" s="94" t="s">
        <v>201</v>
      </c>
      <c r="B2772" s="96">
        <v>43891</v>
      </c>
      <c r="C2772" s="95">
        <v>144286.673658371</v>
      </c>
      <c r="D2772" s="95">
        <v>0</v>
      </c>
      <c r="E2772" s="95">
        <v>13675.525627016999</v>
      </c>
      <c r="F2772" s="95">
        <v>13385.101951360701</v>
      </c>
      <c r="G2772" s="95">
        <v>4677.14827984571</v>
      </c>
      <c r="H2772" s="95">
        <v>0</v>
      </c>
      <c r="I2772" s="95">
        <v>0</v>
      </c>
      <c r="J2772" s="95">
        <v>57808.774628162399</v>
      </c>
      <c r="K2772" s="95">
        <v>0</v>
      </c>
      <c r="L2772" s="95">
        <v>260.55719263106602</v>
      </c>
      <c r="M2772" s="95">
        <v>63100.5986208916</v>
      </c>
      <c r="N2772" s="95">
        <v>12917.719702243799</v>
      </c>
      <c r="O2772" s="95">
        <v>0</v>
      </c>
      <c r="P2772" s="95">
        <v>75174.240997314497</v>
      </c>
      <c r="Q2772" s="95">
        <v>6208.5600557923299</v>
      </c>
      <c r="R2772" s="95">
        <v>0</v>
      </c>
      <c r="S2772" s="95">
        <v>4675.5684572458304</v>
      </c>
      <c r="T2772" s="95">
        <v>0</v>
      </c>
      <c r="U2772" s="95">
        <v>57766.8673949242</v>
      </c>
      <c r="V2772" s="95">
        <v>7387846.8702392597</v>
      </c>
      <c r="W2772" s="95">
        <v>0</v>
      </c>
      <c r="X2772" s="95">
        <v>528168.90666961705</v>
      </c>
      <c r="Y2772" s="95">
        <v>517179.25755691499</v>
      </c>
      <c r="Z2772" s="95">
        <v>458553.03550720197</v>
      </c>
      <c r="AA2772" s="95">
        <v>0</v>
      </c>
      <c r="AB2772" s="95">
        <v>0</v>
      </c>
      <c r="AC2772" s="95">
        <v>17711456.619628899</v>
      </c>
      <c r="AD2772" s="95">
        <v>0</v>
      </c>
      <c r="AE2772" s="95">
        <v>6949.5645054578799</v>
      </c>
      <c r="AF2772" s="95">
        <v>2842867.8112487802</v>
      </c>
      <c r="AG2772" s="95">
        <v>1484010.68882751</v>
      </c>
      <c r="AH2772" s="95">
        <v>0</v>
      </c>
      <c r="AI2772" s="95">
        <v>2496018.3969116202</v>
      </c>
      <c r="AJ2772" s="95">
        <v>1171498.1411438</v>
      </c>
      <c r="AK2772" s="95">
        <v>0</v>
      </c>
      <c r="AL2772" s="95">
        <v>459192.09124374401</v>
      </c>
      <c r="AM2772" s="95">
        <v>0</v>
      </c>
      <c r="AN2772" s="95">
        <v>17591697.345703099</v>
      </c>
      <c r="AO2772" s="95">
        <v>78196674.147460893</v>
      </c>
      <c r="AP2772" s="95">
        <v>0</v>
      </c>
      <c r="AQ2772" s="95">
        <v>4795751.5798339797</v>
      </c>
      <c r="AR2772" s="95">
        <v>4878416.3250732403</v>
      </c>
      <c r="AS2772" s="95">
        <v>4262444.6230468797</v>
      </c>
      <c r="AT2772" s="95">
        <v>0</v>
      </c>
      <c r="AU2772" s="95">
        <v>0</v>
      </c>
      <c r="AV2772" s="95">
        <v>68635274.824218795</v>
      </c>
      <c r="AW2772" s="95">
        <v>0</v>
      </c>
      <c r="AX2772" s="95">
        <v>61968.275692939802</v>
      </c>
      <c r="AY2772" s="95">
        <v>31109129.786865201</v>
      </c>
      <c r="AZ2772" s="95">
        <v>14357378.107543901</v>
      </c>
      <c r="BA2772" s="95">
        <v>0</v>
      </c>
      <c r="BB2772" s="95">
        <v>27026123.0861816</v>
      </c>
      <c r="BC2772" s="95">
        <v>11303992.787475601</v>
      </c>
      <c r="BD2772" s="95">
        <v>0</v>
      </c>
      <c r="BE2772" s="95">
        <v>4257590.8229980497</v>
      </c>
      <c r="BF2772" s="95">
        <v>0</v>
      </c>
      <c r="BG2772" s="95">
        <v>67987015.939453095</v>
      </c>
      <c r="BH2772" s="95">
        <v>22413271.829589799</v>
      </c>
      <c r="BI2772" s="95">
        <v>0</v>
      </c>
      <c r="BJ2772" s="95">
        <v>1682935.20613098</v>
      </c>
      <c r="BK2772" s="95">
        <v>1658921.62780762</v>
      </c>
      <c r="BL2772" s="95">
        <v>0</v>
      </c>
      <c r="BM2772" s="95">
        <v>0</v>
      </c>
      <c r="BN2772" s="95">
        <v>0</v>
      </c>
      <c r="BO2772" s="95">
        <v>0</v>
      </c>
      <c r="BP2772" s="95">
        <v>0</v>
      </c>
      <c r="BQ2772" s="95">
        <v>0</v>
      </c>
      <c r="BR2772" s="95">
        <v>10059415.3398438</v>
      </c>
      <c r="BS2772" s="95">
        <v>5279046.7977905301</v>
      </c>
      <c r="BT2772" s="95">
        <v>0</v>
      </c>
      <c r="BU2772" s="95">
        <v>4705305.9632568397</v>
      </c>
      <c r="BV2772" s="95">
        <v>4198453.9291381799</v>
      </c>
      <c r="BW2772" s="95">
        <v>0</v>
      </c>
      <c r="BX2772" s="95">
        <v>825000.94782257103</v>
      </c>
      <c r="BY2772" s="95">
        <v>0</v>
      </c>
      <c r="BZ2772" s="95">
        <v>0</v>
      </c>
      <c r="CA2772" s="95">
        <v>157617.85017585801</v>
      </c>
      <c r="CB2772" s="95">
        <v>7919165.4744873</v>
      </c>
      <c r="CC2772" s="95">
        <v>83327727.285156295</v>
      </c>
      <c r="CD2772" s="95">
        <v>24132847.332763702</v>
      </c>
      <c r="CE2772" s="95">
        <v>4677.0640037059802</v>
      </c>
      <c r="CF2772" s="95">
        <v>453096.756198883</v>
      </c>
      <c r="CG2772" s="95">
        <v>4203732.3350219699</v>
      </c>
      <c r="CH2772" s="95">
        <v>0</v>
      </c>
      <c r="CI2772" s="95">
        <v>162287.10758781401</v>
      </c>
      <c r="CJ2772" s="95">
        <v>8374561.8236694299</v>
      </c>
      <c r="CK2772" s="95">
        <v>87263889.889648393</v>
      </c>
      <c r="CL2772" s="95">
        <v>24925360.2978516</v>
      </c>
      <c r="CM2772" s="160">
        <v>219430.04303932199</v>
      </c>
      <c r="CN2772" s="160">
        <v>25886391.9072266</v>
      </c>
      <c r="CO2772" s="160">
        <v>155095450.50195301</v>
      </c>
      <c r="CP2772" s="95">
        <v>24925360.2978516</v>
      </c>
      <c r="CQ2772" s="95">
        <v>0</v>
      </c>
      <c r="CR2772" s="95">
        <v>0</v>
      </c>
      <c r="CS2772" s="95">
        <v>0</v>
      </c>
      <c r="CT2772" s="95">
        <v>0</v>
      </c>
      <c r="CU2772" s="161">
        <v>8372262.2306861831</v>
      </c>
      <c r="CV2772" s="161">
        <v>87531459.620178267</v>
      </c>
    </row>
    <row r="2773" spans="1:100" x14ac:dyDescent="0.2">
      <c r="A2773" s="94" t="s">
        <v>201</v>
      </c>
      <c r="B2773" s="96">
        <v>43983</v>
      </c>
      <c r="C2773" s="95">
        <v>134194.57959365801</v>
      </c>
      <c r="D2773" s="95">
        <v>0</v>
      </c>
      <c r="E2773" s="95">
        <v>12347.495871543901</v>
      </c>
      <c r="F2773" s="95">
        <v>12108.1609025002</v>
      </c>
      <c r="G2773" s="95">
        <v>3980.1863460838799</v>
      </c>
      <c r="H2773" s="95">
        <v>0</v>
      </c>
      <c r="I2773" s="95">
        <v>0</v>
      </c>
      <c r="J2773" s="95">
        <v>55793.681806087501</v>
      </c>
      <c r="K2773" s="95">
        <v>0</v>
      </c>
      <c r="L2773" s="95">
        <v>601.10069409757898</v>
      </c>
      <c r="M2773" s="95">
        <v>60682.116207122803</v>
      </c>
      <c r="N2773" s="95">
        <v>12523.143697381</v>
      </c>
      <c r="O2773" s="95">
        <v>0</v>
      </c>
      <c r="P2773" s="95">
        <v>66677.304894447298</v>
      </c>
      <c r="Q2773" s="95">
        <v>5867.4745964407903</v>
      </c>
      <c r="R2773" s="95">
        <v>0</v>
      </c>
      <c r="S2773" s="95">
        <v>3982.7092558741601</v>
      </c>
      <c r="T2773" s="95">
        <v>0</v>
      </c>
      <c r="U2773" s="95">
        <v>55734.4701747894</v>
      </c>
      <c r="V2773" s="95">
        <v>6617552.42822266</v>
      </c>
      <c r="W2773" s="95">
        <v>0</v>
      </c>
      <c r="X2773" s="95">
        <v>506379.13779067999</v>
      </c>
      <c r="Y2773" s="95">
        <v>501200.58245849598</v>
      </c>
      <c r="Z2773" s="95">
        <v>346470.30384826701</v>
      </c>
      <c r="AA2773" s="95">
        <v>0</v>
      </c>
      <c r="AB2773" s="95">
        <v>0</v>
      </c>
      <c r="AC2773" s="95">
        <v>15090496.708007799</v>
      </c>
      <c r="AD2773" s="95">
        <v>0</v>
      </c>
      <c r="AE2773" s="95">
        <v>4549.0923972725896</v>
      </c>
      <c r="AF2773" s="95">
        <v>2639984.9427795401</v>
      </c>
      <c r="AG2773" s="95">
        <v>1433250.7346344001</v>
      </c>
      <c r="AH2773" s="95">
        <v>0</v>
      </c>
      <c r="AI2773" s="95">
        <v>1922882.6333313</v>
      </c>
      <c r="AJ2773" s="95">
        <v>1138885.25384521</v>
      </c>
      <c r="AK2773" s="95">
        <v>0</v>
      </c>
      <c r="AL2773" s="95">
        <v>347937.73048019398</v>
      </c>
      <c r="AM2773" s="95">
        <v>0</v>
      </c>
      <c r="AN2773" s="95">
        <v>15092915.2353516</v>
      </c>
      <c r="AO2773" s="95">
        <v>70247834.909179702</v>
      </c>
      <c r="AP2773" s="95">
        <v>0</v>
      </c>
      <c r="AQ2773" s="95">
        <v>4824776.7235717801</v>
      </c>
      <c r="AR2773" s="95">
        <v>4638940.2189331101</v>
      </c>
      <c r="AS2773" s="95">
        <v>3223163.0876159701</v>
      </c>
      <c r="AT2773" s="95">
        <v>0</v>
      </c>
      <c r="AU2773" s="95">
        <v>0</v>
      </c>
      <c r="AV2773" s="95">
        <v>58338105.315429702</v>
      </c>
      <c r="AW2773" s="95">
        <v>0</v>
      </c>
      <c r="AX2773" s="95">
        <v>39471.797423362703</v>
      </c>
      <c r="AY2773" s="95">
        <v>29266671.668701202</v>
      </c>
      <c r="AZ2773" s="95">
        <v>13972510.5928955</v>
      </c>
      <c r="BA2773" s="95">
        <v>0</v>
      </c>
      <c r="BB2773" s="95">
        <v>20983664.566650402</v>
      </c>
      <c r="BC2773" s="95">
        <v>11005657.388305699</v>
      </c>
      <c r="BD2773" s="95">
        <v>0</v>
      </c>
      <c r="BE2773" s="95">
        <v>3217923.8778381301</v>
      </c>
      <c r="BF2773" s="95">
        <v>0</v>
      </c>
      <c r="BG2773" s="95">
        <v>58300327.392578103</v>
      </c>
      <c r="BH2773" s="95">
        <v>20196252.631103501</v>
      </c>
      <c r="BI2773" s="95">
        <v>0</v>
      </c>
      <c r="BJ2773" s="95">
        <v>1767028.28987122</v>
      </c>
      <c r="BK2773" s="95">
        <v>1748252.4572143599</v>
      </c>
      <c r="BL2773" s="95">
        <v>0</v>
      </c>
      <c r="BM2773" s="95">
        <v>0</v>
      </c>
      <c r="BN2773" s="95">
        <v>0</v>
      </c>
      <c r="BO2773" s="95">
        <v>0</v>
      </c>
      <c r="BP2773" s="95">
        <v>0</v>
      </c>
      <c r="BQ2773" s="95">
        <v>0</v>
      </c>
      <c r="BR2773" s="95">
        <v>9229298.484375</v>
      </c>
      <c r="BS2773" s="95">
        <v>5228212.2453002902</v>
      </c>
      <c r="BT2773" s="95">
        <v>0</v>
      </c>
      <c r="BU2773" s="95">
        <v>3647118.2583007799</v>
      </c>
      <c r="BV2773" s="95">
        <v>4084623.7768859901</v>
      </c>
      <c r="BW2773" s="95">
        <v>0</v>
      </c>
      <c r="BX2773" s="95">
        <v>654356.25978851295</v>
      </c>
      <c r="BY2773" s="95">
        <v>0</v>
      </c>
      <c r="BZ2773" s="95">
        <v>0</v>
      </c>
      <c r="CA2773" s="95">
        <v>146520.83485221901</v>
      </c>
      <c r="CB2773" s="95">
        <v>7127839.6692504901</v>
      </c>
      <c r="CC2773" s="95">
        <v>74705961.691406295</v>
      </c>
      <c r="CD2773" s="95">
        <v>21958172.927978501</v>
      </c>
      <c r="CE2773" s="95">
        <v>3982.3396551310998</v>
      </c>
      <c r="CF2773" s="95">
        <v>347203.96907424898</v>
      </c>
      <c r="CG2773" s="95">
        <v>3210062.5788879399</v>
      </c>
      <c r="CH2773" s="95">
        <v>0</v>
      </c>
      <c r="CI2773" s="95">
        <v>150500.74262428301</v>
      </c>
      <c r="CJ2773" s="95">
        <v>7464231.4355468797</v>
      </c>
      <c r="CK2773" s="95">
        <v>78076099.889648393</v>
      </c>
      <c r="CL2773" s="95">
        <v>22556150.264404301</v>
      </c>
      <c r="CM2773" s="160">
        <v>205760.69770813</v>
      </c>
      <c r="CN2773" s="160">
        <v>22582297.808593798</v>
      </c>
      <c r="CO2773" s="160">
        <v>136294204.15625</v>
      </c>
      <c r="CP2773" s="95">
        <v>22556150.264404301</v>
      </c>
      <c r="CQ2773" s="95">
        <v>0</v>
      </c>
      <c r="CR2773" s="95">
        <v>0</v>
      </c>
      <c r="CS2773" s="95">
        <v>0</v>
      </c>
      <c r="CT2773" s="95">
        <v>0</v>
      </c>
      <c r="CU2773" s="161">
        <v>7475043.6383247394</v>
      </c>
      <c r="CV2773" s="161">
        <v>77916024.270294234</v>
      </c>
    </row>
    <row r="2774" spans="1:100" x14ac:dyDescent="0.2">
      <c r="A2774" s="94" t="s">
        <v>192</v>
      </c>
      <c r="B2774" s="96">
        <v>38047</v>
      </c>
      <c r="C2774" s="95">
        <v>114269.939256668</v>
      </c>
      <c r="D2774" s="95">
        <v>0</v>
      </c>
      <c r="E2774" s="95">
        <v>52071.933641433701</v>
      </c>
      <c r="F2774" s="95">
        <v>25570.332485914201</v>
      </c>
      <c r="G2774" s="95">
        <v>18.658327055862198</v>
      </c>
      <c r="H2774" s="95">
        <v>6302.1057478189496</v>
      </c>
      <c r="I2774" s="95">
        <v>579.95345826446999</v>
      </c>
      <c r="J2774" s="95">
        <v>209.593915130943</v>
      </c>
      <c r="K2774" s="95">
        <v>99625.089122772202</v>
      </c>
      <c r="L2774" s="95">
        <v>85272.193058967605</v>
      </c>
      <c r="M2774" s="95">
        <v>56050.471399784103</v>
      </c>
      <c r="N2774" s="95">
        <v>14436.4729180336</v>
      </c>
      <c r="O2774" s="95">
        <v>0</v>
      </c>
      <c r="P2774" s="95">
        <v>0</v>
      </c>
      <c r="Q2774" s="95">
        <v>9841.78848528862</v>
      </c>
      <c r="R2774" s="95">
        <v>0</v>
      </c>
      <c r="S2774" s="95">
        <v>0</v>
      </c>
      <c r="T2774" s="95">
        <v>6235.93351465464</v>
      </c>
      <c r="U2774" s="95">
        <v>99689.913084983797</v>
      </c>
      <c r="V2774" s="95">
        <v>6571808.1364135696</v>
      </c>
      <c r="W2774" s="95">
        <v>0</v>
      </c>
      <c r="X2774" s="95">
        <v>4314639.3348998995</v>
      </c>
      <c r="Y2774" s="95">
        <v>1754936.5004119901</v>
      </c>
      <c r="Z2774" s="95">
        <v>1221.1554629802699</v>
      </c>
      <c r="AA2774" s="95">
        <v>1246049.0315246601</v>
      </c>
      <c r="AB2774" s="95">
        <v>135296.28462791399</v>
      </c>
      <c r="AC2774" s="95">
        <v>17290.193482637402</v>
      </c>
      <c r="AD2774" s="95">
        <v>29442157.684082001</v>
      </c>
      <c r="AE2774" s="95">
        <v>4415677.4725341797</v>
      </c>
      <c r="AF2774" s="95">
        <v>2871165.3955383301</v>
      </c>
      <c r="AG2774" s="95">
        <v>2328564.8031921401</v>
      </c>
      <c r="AH2774" s="95">
        <v>0</v>
      </c>
      <c r="AI2774" s="95">
        <v>0</v>
      </c>
      <c r="AJ2774" s="95">
        <v>1252691.39289856</v>
      </c>
      <c r="AK2774" s="95">
        <v>0</v>
      </c>
      <c r="AL2774" s="95">
        <v>0</v>
      </c>
      <c r="AM2774" s="95">
        <v>1237464.39970398</v>
      </c>
      <c r="AN2774" s="95">
        <v>29276840.862304699</v>
      </c>
      <c r="AO2774" s="95">
        <v>48105242.671875</v>
      </c>
      <c r="AP2774" s="95">
        <v>0</v>
      </c>
      <c r="AQ2774" s="95">
        <v>29984091.443359401</v>
      </c>
      <c r="AR2774" s="95">
        <v>12315933.9532471</v>
      </c>
      <c r="AS2774" s="95">
        <v>8010.3717972040204</v>
      </c>
      <c r="AT2774" s="95">
        <v>7576172.44104004</v>
      </c>
      <c r="AU2774" s="95">
        <v>810801.65338897705</v>
      </c>
      <c r="AV2774" s="95">
        <v>40719.928127288797</v>
      </c>
      <c r="AW2774" s="95">
        <v>67794843.724609405</v>
      </c>
      <c r="AX2774" s="95">
        <v>33147373.904785201</v>
      </c>
      <c r="AY2774" s="95">
        <v>20546786.088134799</v>
      </c>
      <c r="AZ2774" s="95">
        <v>15609852.5262451</v>
      </c>
      <c r="BA2774" s="95">
        <v>0</v>
      </c>
      <c r="BB2774" s="95">
        <v>0</v>
      </c>
      <c r="BC2774" s="95">
        <v>8495220.1434326209</v>
      </c>
      <c r="BD2774" s="95">
        <v>0</v>
      </c>
      <c r="BE2774" s="95">
        <v>0</v>
      </c>
      <c r="BF2774" s="95">
        <v>7577127.7822265597</v>
      </c>
      <c r="BG2774" s="95">
        <v>67444796.525390595</v>
      </c>
      <c r="BH2774" s="95">
        <v>8367938.9486084003</v>
      </c>
      <c r="BI2774" s="95">
        <v>0</v>
      </c>
      <c r="BJ2774" s="95">
        <v>7639260.1712036096</v>
      </c>
      <c r="BK2774" s="95">
        <v>4268113.4533081101</v>
      </c>
      <c r="BL2774" s="95">
        <v>0</v>
      </c>
      <c r="BM2774" s="95">
        <v>0</v>
      </c>
      <c r="BN2774" s="95">
        <v>0</v>
      </c>
      <c r="BO2774" s="95">
        <v>0</v>
      </c>
      <c r="BP2774" s="95">
        <v>0</v>
      </c>
      <c r="BQ2774" s="95">
        <v>0</v>
      </c>
      <c r="BR2774" s="95">
        <v>6563811.3801879901</v>
      </c>
      <c r="BS2774" s="95">
        <v>5832348.0775146503</v>
      </c>
      <c r="BT2774" s="95">
        <v>0</v>
      </c>
      <c r="BU2774" s="95">
        <v>0</v>
      </c>
      <c r="BV2774" s="95">
        <v>3584684.8246765099</v>
      </c>
      <c r="BW2774" s="95">
        <v>0</v>
      </c>
      <c r="BX2774" s="95">
        <v>0</v>
      </c>
      <c r="BY2774" s="95">
        <v>0</v>
      </c>
      <c r="BZ2774" s="95">
        <v>0</v>
      </c>
      <c r="CA2774" s="95">
        <v>166761.27911949201</v>
      </c>
      <c r="CB2774" s="95">
        <v>10833577.8824463</v>
      </c>
      <c r="CC2774" s="95">
        <v>77813223.5</v>
      </c>
      <c r="CD2774" s="95">
        <v>15953450.763671899</v>
      </c>
      <c r="CE2774" s="95">
        <v>6259.7226045727703</v>
      </c>
      <c r="CF2774" s="95">
        <v>1230902.6301879899</v>
      </c>
      <c r="CG2774" s="95">
        <v>7485653.65026855</v>
      </c>
      <c r="CH2774" s="95">
        <v>0</v>
      </c>
      <c r="CI2774" s="95">
        <v>172974.682954788</v>
      </c>
      <c r="CJ2774" s="95">
        <v>12096158.501098599</v>
      </c>
      <c r="CK2774" s="95">
        <v>85282069.823242202</v>
      </c>
      <c r="CL2774" s="95">
        <v>15960062.517578101</v>
      </c>
      <c r="CM2774" s="160">
        <v>272366.83612441999</v>
      </c>
      <c r="CN2774" s="160">
        <v>41373331.022949196</v>
      </c>
      <c r="CO2774" s="160">
        <v>152700480.00390601</v>
      </c>
      <c r="CP2774" s="95">
        <v>15960062.517578101</v>
      </c>
      <c r="CQ2774" s="95">
        <v>0</v>
      </c>
      <c r="CR2774" s="95">
        <v>0</v>
      </c>
      <c r="CS2774" s="95">
        <v>0</v>
      </c>
      <c r="CT2774" s="95">
        <v>0</v>
      </c>
      <c r="CU2774" s="161">
        <v>12064480.51263429</v>
      </c>
      <c r="CV2774" s="161">
        <v>85298877.150268555</v>
      </c>
    </row>
    <row r="2775" spans="1:100" x14ac:dyDescent="0.2">
      <c r="A2775" s="94" t="s">
        <v>192</v>
      </c>
      <c r="B2775" s="96">
        <v>38139</v>
      </c>
      <c r="C2775" s="95">
        <v>115421.344727516</v>
      </c>
      <c r="D2775" s="95">
        <v>0</v>
      </c>
      <c r="E2775" s="95">
        <v>51229.813787937201</v>
      </c>
      <c r="F2775" s="95">
        <v>26071.034837245901</v>
      </c>
      <c r="G2775" s="95">
        <v>203.390994567424</v>
      </c>
      <c r="H2775" s="95">
        <v>6024.4587050080299</v>
      </c>
      <c r="I2775" s="95">
        <v>578.18993055075396</v>
      </c>
      <c r="J2775" s="95">
        <v>4403.1451040506399</v>
      </c>
      <c r="K2775" s="95">
        <v>93602.485422134399</v>
      </c>
      <c r="L2775" s="95">
        <v>86275.734620094299</v>
      </c>
      <c r="M2775" s="95">
        <v>55771.678791523002</v>
      </c>
      <c r="N2775" s="95">
        <v>14783.571235179899</v>
      </c>
      <c r="O2775" s="95">
        <v>0</v>
      </c>
      <c r="P2775" s="95">
        <v>0</v>
      </c>
      <c r="Q2775" s="95">
        <v>9828.2673108577692</v>
      </c>
      <c r="R2775" s="95">
        <v>0</v>
      </c>
      <c r="S2775" s="95">
        <v>0</v>
      </c>
      <c r="T2775" s="95">
        <v>6277.7821649909001</v>
      </c>
      <c r="U2775" s="95">
        <v>100302.178059578</v>
      </c>
      <c r="V2775" s="95">
        <v>6613956.0836792002</v>
      </c>
      <c r="W2775" s="95">
        <v>0</v>
      </c>
      <c r="X2775" s="95">
        <v>4243477.3868408203</v>
      </c>
      <c r="Y2775" s="95">
        <v>1785875.8815307601</v>
      </c>
      <c r="Z2775" s="95">
        <v>36057.773722171798</v>
      </c>
      <c r="AA2775" s="95">
        <v>1190137.30467224</v>
      </c>
      <c r="AB2775" s="95">
        <v>134600.44639015201</v>
      </c>
      <c r="AC2775" s="95">
        <v>1047342.97840881</v>
      </c>
      <c r="AD2775" s="95">
        <v>27340422.3205566</v>
      </c>
      <c r="AE2775" s="95">
        <v>4354204.3380737295</v>
      </c>
      <c r="AF2775" s="95">
        <v>2847471.1750793499</v>
      </c>
      <c r="AG2775" s="95">
        <v>2389874.3903503399</v>
      </c>
      <c r="AH2775" s="95">
        <v>0</v>
      </c>
      <c r="AI2775" s="95">
        <v>0</v>
      </c>
      <c r="AJ2775" s="95">
        <v>1234882.15014648</v>
      </c>
      <c r="AK2775" s="95">
        <v>0</v>
      </c>
      <c r="AL2775" s="95">
        <v>0</v>
      </c>
      <c r="AM2775" s="95">
        <v>1236920.73039246</v>
      </c>
      <c r="AN2775" s="95">
        <v>29079630.5788574</v>
      </c>
      <c r="AO2775" s="95">
        <v>48480058.432617202</v>
      </c>
      <c r="AP2775" s="95">
        <v>0</v>
      </c>
      <c r="AQ2775" s="95">
        <v>29942260.628417999</v>
      </c>
      <c r="AR2775" s="95">
        <v>13058992.225341801</v>
      </c>
      <c r="AS2775" s="95">
        <v>225120.84562301601</v>
      </c>
      <c r="AT2775" s="95">
        <v>7307530.2855834998</v>
      </c>
      <c r="AU2775" s="95">
        <v>812021.27096557606</v>
      </c>
      <c r="AV2775" s="95">
        <v>2412927.7765502902</v>
      </c>
      <c r="AW2775" s="95">
        <v>63489961.243652299</v>
      </c>
      <c r="AX2775" s="95">
        <v>33152163.9223633</v>
      </c>
      <c r="AY2775" s="95">
        <v>20598950.7822266</v>
      </c>
      <c r="AZ2775" s="95">
        <v>16016964.436035199</v>
      </c>
      <c r="BA2775" s="95">
        <v>0</v>
      </c>
      <c r="BB2775" s="95">
        <v>0</v>
      </c>
      <c r="BC2775" s="95">
        <v>8439133.1832275409</v>
      </c>
      <c r="BD2775" s="95">
        <v>0</v>
      </c>
      <c r="BE2775" s="95">
        <v>0</v>
      </c>
      <c r="BF2775" s="95">
        <v>7615014.6640625</v>
      </c>
      <c r="BG2775" s="95">
        <v>67586678.990234405</v>
      </c>
      <c r="BH2775" s="95">
        <v>8430550.3720703106</v>
      </c>
      <c r="BI2775" s="95">
        <v>0</v>
      </c>
      <c r="BJ2775" s="95">
        <v>7598370.7406616202</v>
      </c>
      <c r="BK2775" s="95">
        <v>4379787.3953247098</v>
      </c>
      <c r="BL2775" s="95">
        <v>0</v>
      </c>
      <c r="BM2775" s="95">
        <v>0</v>
      </c>
      <c r="BN2775" s="95">
        <v>0</v>
      </c>
      <c r="BO2775" s="95">
        <v>0</v>
      </c>
      <c r="BP2775" s="95">
        <v>0</v>
      </c>
      <c r="BQ2775" s="95">
        <v>0</v>
      </c>
      <c r="BR2775" s="95">
        <v>6513346.2698364304</v>
      </c>
      <c r="BS2775" s="95">
        <v>5970027.8812866202</v>
      </c>
      <c r="BT2775" s="95">
        <v>0</v>
      </c>
      <c r="BU2775" s="95">
        <v>0</v>
      </c>
      <c r="BV2775" s="95">
        <v>3566206.7990417499</v>
      </c>
      <c r="BW2775" s="95">
        <v>0</v>
      </c>
      <c r="BX2775" s="95">
        <v>0</v>
      </c>
      <c r="BY2775" s="95">
        <v>0</v>
      </c>
      <c r="BZ2775" s="95">
        <v>0</v>
      </c>
      <c r="CA2775" s="95">
        <v>166974.35551834101</v>
      </c>
      <c r="CB2775" s="95">
        <v>10803665.5117188</v>
      </c>
      <c r="CC2775" s="95">
        <v>78156741.848632798</v>
      </c>
      <c r="CD2775" s="95">
        <v>15957362.380127</v>
      </c>
      <c r="CE2775" s="95">
        <v>6276.1264529824302</v>
      </c>
      <c r="CF2775" s="95">
        <v>1218813.63194275</v>
      </c>
      <c r="CG2775" s="95">
        <v>7499723.5626220703</v>
      </c>
      <c r="CH2775" s="95">
        <v>0</v>
      </c>
      <c r="CI2775" s="95">
        <v>173353.71235466001</v>
      </c>
      <c r="CJ2775" s="95">
        <v>12012376.3916016</v>
      </c>
      <c r="CK2775" s="95">
        <v>85656222.654296905</v>
      </c>
      <c r="CL2775" s="95">
        <v>15957916.9986572</v>
      </c>
      <c r="CM2775" s="160">
        <v>273377.759899139</v>
      </c>
      <c r="CN2775" s="160">
        <v>41154745.704589799</v>
      </c>
      <c r="CO2775" s="160">
        <v>153377097.37695301</v>
      </c>
      <c r="CP2775" s="95">
        <v>15957916.9986572</v>
      </c>
      <c r="CQ2775" s="95">
        <v>0</v>
      </c>
      <c r="CR2775" s="95">
        <v>0</v>
      </c>
      <c r="CS2775" s="95">
        <v>0</v>
      </c>
      <c r="CT2775" s="95">
        <v>0</v>
      </c>
      <c r="CU2775" s="161">
        <v>12022479.143661551</v>
      </c>
      <c r="CV2775" s="161">
        <v>85656465.411254868</v>
      </c>
    </row>
    <row r="2776" spans="1:100" x14ac:dyDescent="0.2">
      <c r="A2776" s="94" t="s">
        <v>192</v>
      </c>
      <c r="B2776" s="96">
        <v>38231</v>
      </c>
      <c r="C2776" s="95">
        <v>117829.422523499</v>
      </c>
      <c r="D2776" s="95">
        <v>0</v>
      </c>
      <c r="E2776" s="95">
        <v>52507.868918418899</v>
      </c>
      <c r="F2776" s="95">
        <v>28165.8921592236</v>
      </c>
      <c r="G2776" s="95">
        <v>498.38124799728399</v>
      </c>
      <c r="H2776" s="95">
        <v>5676.9231626391402</v>
      </c>
      <c r="I2776" s="95">
        <v>563.99237557500601</v>
      </c>
      <c r="J2776" s="95">
        <v>10255.8649802208</v>
      </c>
      <c r="K2776" s="95">
        <v>89017.100055694595</v>
      </c>
      <c r="L2776" s="95">
        <v>91120.698356628403</v>
      </c>
      <c r="M2776" s="95">
        <v>56261.389481544502</v>
      </c>
      <c r="N2776" s="95">
        <v>15173.9537404776</v>
      </c>
      <c r="O2776" s="95">
        <v>0</v>
      </c>
      <c r="P2776" s="95">
        <v>0</v>
      </c>
      <c r="Q2776" s="95">
        <v>9854.6020883321798</v>
      </c>
      <c r="R2776" s="95">
        <v>0</v>
      </c>
      <c r="S2776" s="95">
        <v>0</v>
      </c>
      <c r="T2776" s="95">
        <v>6212.3594616651499</v>
      </c>
      <c r="U2776" s="95">
        <v>99461.703431129499</v>
      </c>
      <c r="V2776" s="95">
        <v>6662876.8797607403</v>
      </c>
      <c r="W2776" s="95">
        <v>0</v>
      </c>
      <c r="X2776" s="95">
        <v>4242712.11010742</v>
      </c>
      <c r="Y2776" s="95">
        <v>1835759.0610809301</v>
      </c>
      <c r="Z2776" s="95">
        <v>93886.882325172395</v>
      </c>
      <c r="AA2776" s="95">
        <v>1140825.1307678199</v>
      </c>
      <c r="AB2776" s="95">
        <v>134481.128774643</v>
      </c>
      <c r="AC2776" s="95">
        <v>2705958.81890869</v>
      </c>
      <c r="AD2776" s="95">
        <v>25013628.235595699</v>
      </c>
      <c r="AE2776" s="95">
        <v>4538494.24462891</v>
      </c>
      <c r="AF2776" s="95">
        <v>2859537.4145202599</v>
      </c>
      <c r="AG2776" s="95">
        <v>2417072.4541015602</v>
      </c>
      <c r="AH2776" s="95">
        <v>0</v>
      </c>
      <c r="AI2776" s="95">
        <v>0</v>
      </c>
      <c r="AJ2776" s="95">
        <v>1226574.020401</v>
      </c>
      <c r="AK2776" s="95">
        <v>0</v>
      </c>
      <c r="AL2776" s="95">
        <v>0</v>
      </c>
      <c r="AM2776" s="95">
        <v>1235292.38493347</v>
      </c>
      <c r="AN2776" s="95">
        <v>27879592.076416001</v>
      </c>
      <c r="AO2776" s="95">
        <v>49573324.413574196</v>
      </c>
      <c r="AP2776" s="95">
        <v>0</v>
      </c>
      <c r="AQ2776" s="95">
        <v>30156497.857421901</v>
      </c>
      <c r="AR2776" s="95">
        <v>13492725.3361816</v>
      </c>
      <c r="AS2776" s="95">
        <v>582921.79290008498</v>
      </c>
      <c r="AT2776" s="95">
        <v>7199280.1384887705</v>
      </c>
      <c r="AU2776" s="95">
        <v>818170.84325408901</v>
      </c>
      <c r="AV2776" s="95">
        <v>6277446.0058593797</v>
      </c>
      <c r="AW2776" s="95">
        <v>59140852.019531302</v>
      </c>
      <c r="AX2776" s="95">
        <v>35120818.685546897</v>
      </c>
      <c r="AY2776" s="95">
        <v>20949803.338134799</v>
      </c>
      <c r="AZ2776" s="95">
        <v>16446736.044433599</v>
      </c>
      <c r="BA2776" s="95">
        <v>0</v>
      </c>
      <c r="BB2776" s="95">
        <v>0</v>
      </c>
      <c r="BC2776" s="95">
        <v>8497818.6868896503</v>
      </c>
      <c r="BD2776" s="95">
        <v>0</v>
      </c>
      <c r="BE2776" s="95">
        <v>0</v>
      </c>
      <c r="BF2776" s="95">
        <v>7679897.4685668899</v>
      </c>
      <c r="BG2776" s="95">
        <v>65944385.2490234</v>
      </c>
      <c r="BH2776" s="95">
        <v>8927194.5073242206</v>
      </c>
      <c r="BI2776" s="95">
        <v>0</v>
      </c>
      <c r="BJ2776" s="95">
        <v>7643373.7340698196</v>
      </c>
      <c r="BK2776" s="95">
        <v>4534963.2145996103</v>
      </c>
      <c r="BL2776" s="95">
        <v>0</v>
      </c>
      <c r="BM2776" s="95">
        <v>0</v>
      </c>
      <c r="BN2776" s="95">
        <v>0</v>
      </c>
      <c r="BO2776" s="95">
        <v>0</v>
      </c>
      <c r="BP2776" s="95">
        <v>0</v>
      </c>
      <c r="BQ2776" s="95">
        <v>0</v>
      </c>
      <c r="BR2776" s="95">
        <v>6682759.1968994103</v>
      </c>
      <c r="BS2776" s="95">
        <v>6180499.7568969699</v>
      </c>
      <c r="BT2776" s="95">
        <v>0</v>
      </c>
      <c r="BU2776" s="95">
        <v>0</v>
      </c>
      <c r="BV2776" s="95">
        <v>3605536.06463623</v>
      </c>
      <c r="BW2776" s="95">
        <v>0</v>
      </c>
      <c r="BX2776" s="95">
        <v>0</v>
      </c>
      <c r="BY2776" s="95">
        <v>0</v>
      </c>
      <c r="BZ2776" s="95">
        <v>0</v>
      </c>
      <c r="CA2776" s="95">
        <v>169888.36220932001</v>
      </c>
      <c r="CB2776" s="95">
        <v>10930595.486694301</v>
      </c>
      <c r="CC2776" s="95">
        <v>79868841.671875</v>
      </c>
      <c r="CD2776" s="95">
        <v>16718836.868774399</v>
      </c>
      <c r="CE2776" s="95">
        <v>6116.9780638217899</v>
      </c>
      <c r="CF2776" s="95">
        <v>1223638.88090515</v>
      </c>
      <c r="CG2776" s="95">
        <v>7629467.9246215802</v>
      </c>
      <c r="CH2776" s="95">
        <v>0</v>
      </c>
      <c r="CI2776" s="95">
        <v>175914.73508644101</v>
      </c>
      <c r="CJ2776" s="95">
        <v>12139946.5554199</v>
      </c>
      <c r="CK2776" s="95">
        <v>87496869.907226607</v>
      </c>
      <c r="CL2776" s="95">
        <v>16723905.3787842</v>
      </c>
      <c r="CM2776" s="160">
        <v>275763.26936340297</v>
      </c>
      <c r="CN2776" s="160">
        <v>39776429.7265625</v>
      </c>
      <c r="CO2776" s="160">
        <v>153743901.85742199</v>
      </c>
      <c r="CP2776" s="95">
        <v>16723905.3787842</v>
      </c>
      <c r="CQ2776" s="95">
        <v>0</v>
      </c>
      <c r="CR2776" s="95">
        <v>0</v>
      </c>
      <c r="CS2776" s="95">
        <v>0</v>
      </c>
      <c r="CT2776" s="95">
        <v>0</v>
      </c>
      <c r="CU2776" s="161">
        <v>12154234.36759945</v>
      </c>
      <c r="CV2776" s="161">
        <v>87498309.596496582</v>
      </c>
    </row>
    <row r="2777" spans="1:100" x14ac:dyDescent="0.2">
      <c r="A2777" s="94" t="s">
        <v>192</v>
      </c>
      <c r="B2777" s="96">
        <v>38322</v>
      </c>
      <c r="C2777" s="95">
        <v>120248.31340313</v>
      </c>
      <c r="D2777" s="95">
        <v>0</v>
      </c>
      <c r="E2777" s="95">
        <v>49997.499151706703</v>
      </c>
      <c r="F2777" s="95">
        <v>27030.354391098001</v>
      </c>
      <c r="G2777" s="95">
        <v>862.06167390942596</v>
      </c>
      <c r="H2777" s="95">
        <v>5327.8151139617003</v>
      </c>
      <c r="I2777" s="95">
        <v>556.67075352370705</v>
      </c>
      <c r="J2777" s="95">
        <v>16073.649364590599</v>
      </c>
      <c r="K2777" s="95">
        <v>87578.095313072205</v>
      </c>
      <c r="L2777" s="95">
        <v>89490.585724830598</v>
      </c>
      <c r="M2777" s="95">
        <v>56619.740473270402</v>
      </c>
      <c r="N2777" s="95">
        <v>15403.1120090485</v>
      </c>
      <c r="O2777" s="95">
        <v>0</v>
      </c>
      <c r="P2777" s="95">
        <v>0</v>
      </c>
      <c r="Q2777" s="95">
        <v>9894.6638132333792</v>
      </c>
      <c r="R2777" s="95">
        <v>0</v>
      </c>
      <c r="S2777" s="95">
        <v>0</v>
      </c>
      <c r="T2777" s="95">
        <v>6162.3808339834204</v>
      </c>
      <c r="U2777" s="95">
        <v>101514.80245018</v>
      </c>
      <c r="V2777" s="95">
        <v>6873066.7316284198</v>
      </c>
      <c r="W2777" s="95">
        <v>0</v>
      </c>
      <c r="X2777" s="95">
        <v>4138282.6806335398</v>
      </c>
      <c r="Y2777" s="95">
        <v>1872435.8753509501</v>
      </c>
      <c r="Z2777" s="95">
        <v>195995.16629409799</v>
      </c>
      <c r="AA2777" s="95">
        <v>1038050.51602936</v>
      </c>
      <c r="AB2777" s="95">
        <v>124915.90256309501</v>
      </c>
      <c r="AC2777" s="95">
        <v>5514541.0537109403</v>
      </c>
      <c r="AD2777" s="95">
        <v>25196651.049804699</v>
      </c>
      <c r="AE2777" s="95">
        <v>4400096.1471557599</v>
      </c>
      <c r="AF2777" s="95">
        <v>2889229.5225219699</v>
      </c>
      <c r="AG2777" s="95">
        <v>2463343.8297119099</v>
      </c>
      <c r="AH2777" s="95">
        <v>0</v>
      </c>
      <c r="AI2777" s="95">
        <v>0</v>
      </c>
      <c r="AJ2777" s="95">
        <v>1221444.6675414999</v>
      </c>
      <c r="AK2777" s="95">
        <v>0</v>
      </c>
      <c r="AL2777" s="95">
        <v>0</v>
      </c>
      <c r="AM2777" s="95">
        <v>1229133.6004180899</v>
      </c>
      <c r="AN2777" s="95">
        <v>29803385.115966801</v>
      </c>
      <c r="AO2777" s="95">
        <v>51641501.5224609</v>
      </c>
      <c r="AP2777" s="95">
        <v>0</v>
      </c>
      <c r="AQ2777" s="95">
        <v>29621982.6103516</v>
      </c>
      <c r="AR2777" s="95">
        <v>13825120.568725601</v>
      </c>
      <c r="AS2777" s="95">
        <v>1246005.3957672101</v>
      </c>
      <c r="AT2777" s="95">
        <v>6540423.0574340802</v>
      </c>
      <c r="AU2777" s="95">
        <v>779544.37774658203</v>
      </c>
      <c r="AV2777" s="95">
        <v>13222680.415283199</v>
      </c>
      <c r="AW2777" s="95">
        <v>59864487.541015603</v>
      </c>
      <c r="AX2777" s="95">
        <v>34275056.657714799</v>
      </c>
      <c r="AY2777" s="95">
        <v>21479216.579833999</v>
      </c>
      <c r="AZ2777" s="95">
        <v>16960465.243408199</v>
      </c>
      <c r="BA2777" s="95">
        <v>0</v>
      </c>
      <c r="BB2777" s="95">
        <v>0</v>
      </c>
      <c r="BC2777" s="95">
        <v>8609528.4440918006</v>
      </c>
      <c r="BD2777" s="95">
        <v>0</v>
      </c>
      <c r="BE2777" s="95">
        <v>0</v>
      </c>
      <c r="BF2777" s="95">
        <v>7773601.27661133</v>
      </c>
      <c r="BG2777" s="95">
        <v>70815909.220703095</v>
      </c>
      <c r="BH2777" s="95">
        <v>9112285.7601318397</v>
      </c>
      <c r="BI2777" s="95">
        <v>0</v>
      </c>
      <c r="BJ2777" s="95">
        <v>7628325.9713745099</v>
      </c>
      <c r="BK2777" s="95">
        <v>4670273.7802123995</v>
      </c>
      <c r="BL2777" s="95">
        <v>0</v>
      </c>
      <c r="BM2777" s="95">
        <v>0</v>
      </c>
      <c r="BN2777" s="95">
        <v>0</v>
      </c>
      <c r="BO2777" s="95">
        <v>0</v>
      </c>
      <c r="BP2777" s="95">
        <v>0</v>
      </c>
      <c r="BQ2777" s="95">
        <v>0</v>
      </c>
      <c r="BR2777" s="95">
        <v>6811819.3048706101</v>
      </c>
      <c r="BS2777" s="95">
        <v>6380329.9405517597</v>
      </c>
      <c r="BT2777" s="95">
        <v>0</v>
      </c>
      <c r="BU2777" s="95">
        <v>0</v>
      </c>
      <c r="BV2777" s="95">
        <v>3632034.4956054701</v>
      </c>
      <c r="BW2777" s="95">
        <v>0</v>
      </c>
      <c r="BX2777" s="95">
        <v>0</v>
      </c>
      <c r="BY2777" s="95">
        <v>0</v>
      </c>
      <c r="BZ2777" s="95">
        <v>0</v>
      </c>
      <c r="CA2777" s="95">
        <v>169958.98432731599</v>
      </c>
      <c r="CB2777" s="95">
        <v>10985045.626831099</v>
      </c>
      <c r="CC2777" s="95">
        <v>81268926.500976607</v>
      </c>
      <c r="CD2777" s="95">
        <v>16720936.584106401</v>
      </c>
      <c r="CE2777" s="95">
        <v>6239.3221594095203</v>
      </c>
      <c r="CF2777" s="95">
        <v>1240490.91407776</v>
      </c>
      <c r="CG2777" s="95">
        <v>7824966.9416503897</v>
      </c>
      <c r="CH2777" s="95">
        <v>0</v>
      </c>
      <c r="CI2777" s="95">
        <v>176212.674612045</v>
      </c>
      <c r="CJ2777" s="95">
        <v>12205970.7766113</v>
      </c>
      <c r="CK2777" s="95">
        <v>89136323.893554702</v>
      </c>
      <c r="CL2777" s="95">
        <v>16711891.9876709</v>
      </c>
      <c r="CM2777" s="160">
        <v>277615.42017746001</v>
      </c>
      <c r="CN2777" s="160">
        <v>42145482.300292999</v>
      </c>
      <c r="CO2777" s="160">
        <v>159921498.60156301</v>
      </c>
      <c r="CP2777" s="95">
        <v>16711891.9876709</v>
      </c>
      <c r="CQ2777" s="95">
        <v>0</v>
      </c>
      <c r="CR2777" s="95">
        <v>0</v>
      </c>
      <c r="CS2777" s="95">
        <v>0</v>
      </c>
      <c r="CT2777" s="95">
        <v>0</v>
      </c>
      <c r="CU2777" s="161">
        <v>12225536.54090886</v>
      </c>
      <c r="CV2777" s="161">
        <v>89093893.442626998</v>
      </c>
    </row>
    <row r="2778" spans="1:100" x14ac:dyDescent="0.2">
      <c r="A2778" s="94" t="s">
        <v>192</v>
      </c>
      <c r="B2778" s="96">
        <v>38412</v>
      </c>
      <c r="C2778" s="95">
        <v>123306.723229408</v>
      </c>
      <c r="D2778" s="95">
        <v>0</v>
      </c>
      <c r="E2778" s="95">
        <v>49900.608469009399</v>
      </c>
      <c r="F2778" s="95">
        <v>27453.738389968901</v>
      </c>
      <c r="G2778" s="95">
        <v>1234.6395220905499</v>
      </c>
      <c r="H2778" s="95">
        <v>4889.2147418856603</v>
      </c>
      <c r="I2778" s="95">
        <v>535.55051391571806</v>
      </c>
      <c r="J2778" s="95">
        <v>23307.456718444799</v>
      </c>
      <c r="K2778" s="95">
        <v>79151.694884300203</v>
      </c>
      <c r="L2778" s="95">
        <v>89316.1008358002</v>
      </c>
      <c r="M2778" s="95">
        <v>57443.398944377899</v>
      </c>
      <c r="N2778" s="95">
        <v>15771.6192015409</v>
      </c>
      <c r="O2778" s="95">
        <v>0</v>
      </c>
      <c r="P2778" s="95">
        <v>0</v>
      </c>
      <c r="Q2778" s="95">
        <v>9825.4689272642099</v>
      </c>
      <c r="R2778" s="95">
        <v>0</v>
      </c>
      <c r="S2778" s="95">
        <v>0</v>
      </c>
      <c r="T2778" s="95">
        <v>6073.4139056801796</v>
      </c>
      <c r="U2778" s="95">
        <v>102433.40296459199</v>
      </c>
      <c r="V2778" s="95">
        <v>7071043.4786377</v>
      </c>
      <c r="W2778" s="95">
        <v>0</v>
      </c>
      <c r="X2778" s="95">
        <v>4118111.9894103999</v>
      </c>
      <c r="Y2778" s="95">
        <v>1882971.6387329099</v>
      </c>
      <c r="Z2778" s="95">
        <v>285362.83837890602</v>
      </c>
      <c r="AA2778" s="95">
        <v>944682.71736908006</v>
      </c>
      <c r="AB2778" s="95">
        <v>121774.13003826101</v>
      </c>
      <c r="AC2778" s="95">
        <v>8143471.5333862295</v>
      </c>
      <c r="AD2778" s="95">
        <v>22450129.091064502</v>
      </c>
      <c r="AE2778" s="95">
        <v>4499053.10192871</v>
      </c>
      <c r="AF2778" s="95">
        <v>2929335.1504211398</v>
      </c>
      <c r="AG2778" s="95">
        <v>2525852.5385436998</v>
      </c>
      <c r="AH2778" s="95">
        <v>0</v>
      </c>
      <c r="AI2778" s="95">
        <v>0</v>
      </c>
      <c r="AJ2778" s="95">
        <v>1189601.6104431199</v>
      </c>
      <c r="AK2778" s="95">
        <v>0</v>
      </c>
      <c r="AL2778" s="95">
        <v>0</v>
      </c>
      <c r="AM2778" s="95">
        <v>1223883.64372253</v>
      </c>
      <c r="AN2778" s="95">
        <v>30626388.625</v>
      </c>
      <c r="AO2778" s="95">
        <v>53863947.457519501</v>
      </c>
      <c r="AP2778" s="95">
        <v>0</v>
      </c>
      <c r="AQ2778" s="95">
        <v>30058341.842041001</v>
      </c>
      <c r="AR2778" s="95">
        <v>14275940.6842041</v>
      </c>
      <c r="AS2778" s="95">
        <v>1813081.63302612</v>
      </c>
      <c r="AT2778" s="95">
        <v>6056060.2262573196</v>
      </c>
      <c r="AU2778" s="95">
        <v>769791.63151550305</v>
      </c>
      <c r="AV2778" s="95">
        <v>19744739.587890599</v>
      </c>
      <c r="AW2778" s="95">
        <v>53761688.448730499</v>
      </c>
      <c r="AX2778" s="95">
        <v>35214599.163574196</v>
      </c>
      <c r="AY2778" s="95">
        <v>22094441.535644501</v>
      </c>
      <c r="AZ2778" s="95">
        <v>17479556.763671901</v>
      </c>
      <c r="BA2778" s="95">
        <v>0</v>
      </c>
      <c r="BB2778" s="95">
        <v>0</v>
      </c>
      <c r="BC2778" s="95">
        <v>8476952.8144531306</v>
      </c>
      <c r="BD2778" s="95">
        <v>0</v>
      </c>
      <c r="BE2778" s="95">
        <v>0</v>
      </c>
      <c r="BF2778" s="95">
        <v>7888691.62609863</v>
      </c>
      <c r="BG2778" s="95">
        <v>73439966.861328095</v>
      </c>
      <c r="BH2778" s="95">
        <v>9405864.40087891</v>
      </c>
      <c r="BI2778" s="95">
        <v>0</v>
      </c>
      <c r="BJ2778" s="95">
        <v>7684257.2207031297</v>
      </c>
      <c r="BK2778" s="95">
        <v>4818769.6389770498</v>
      </c>
      <c r="BL2778" s="95">
        <v>0</v>
      </c>
      <c r="BM2778" s="95">
        <v>0</v>
      </c>
      <c r="BN2778" s="95">
        <v>0</v>
      </c>
      <c r="BO2778" s="95">
        <v>0</v>
      </c>
      <c r="BP2778" s="95">
        <v>0</v>
      </c>
      <c r="BQ2778" s="95">
        <v>0</v>
      </c>
      <c r="BR2778" s="95">
        <v>6949422.6661377</v>
      </c>
      <c r="BS2778" s="95">
        <v>6546466.8921508798</v>
      </c>
      <c r="BT2778" s="95">
        <v>0</v>
      </c>
      <c r="BU2778" s="95">
        <v>0</v>
      </c>
      <c r="BV2778" s="95">
        <v>3627565.5987243699</v>
      </c>
      <c r="BW2778" s="95">
        <v>0</v>
      </c>
      <c r="BX2778" s="95">
        <v>0</v>
      </c>
      <c r="BY2778" s="95">
        <v>0</v>
      </c>
      <c r="BZ2778" s="95">
        <v>0</v>
      </c>
      <c r="CA2778" s="95">
        <v>173485.89125633199</v>
      </c>
      <c r="CB2778" s="95">
        <v>11207607.200073199</v>
      </c>
      <c r="CC2778" s="95">
        <v>83955910.544921905</v>
      </c>
      <c r="CD2778" s="95">
        <v>17043867.365478501</v>
      </c>
      <c r="CE2778" s="95">
        <v>6097.5553923249199</v>
      </c>
      <c r="CF2778" s="95">
        <v>1233657.85533142</v>
      </c>
      <c r="CG2778" s="95">
        <v>7918840.5411987295</v>
      </c>
      <c r="CH2778" s="95">
        <v>0</v>
      </c>
      <c r="CI2778" s="95">
        <v>179544.258218765</v>
      </c>
      <c r="CJ2778" s="95">
        <v>12417045.167114301</v>
      </c>
      <c r="CK2778" s="95">
        <v>91844598.3984375</v>
      </c>
      <c r="CL2778" s="95">
        <v>17047363.745117199</v>
      </c>
      <c r="CM2778" s="160">
        <v>281608.80548095697</v>
      </c>
      <c r="CN2778" s="160">
        <v>43093472.1416016</v>
      </c>
      <c r="CO2778" s="160">
        <v>165065275.06445301</v>
      </c>
      <c r="CP2778" s="95">
        <v>17047363.745117199</v>
      </c>
      <c r="CQ2778" s="95">
        <v>0</v>
      </c>
      <c r="CR2778" s="95">
        <v>0</v>
      </c>
      <c r="CS2778" s="95">
        <v>0</v>
      </c>
      <c r="CT2778" s="95">
        <v>0</v>
      </c>
      <c r="CU2778" s="161">
        <v>12441265.055404618</v>
      </c>
      <c r="CV2778" s="161">
        <v>91874751.086120635</v>
      </c>
    </row>
    <row r="2779" spans="1:100" x14ac:dyDescent="0.2">
      <c r="A2779" s="94" t="s">
        <v>192</v>
      </c>
      <c r="B2779" s="96">
        <v>38504</v>
      </c>
      <c r="C2779" s="95">
        <v>126346.811346054</v>
      </c>
      <c r="D2779" s="95">
        <v>5.7576702389633301</v>
      </c>
      <c r="E2779" s="95">
        <v>48715.510951995901</v>
      </c>
      <c r="F2779" s="95">
        <v>27679.807258606001</v>
      </c>
      <c r="G2779" s="95">
        <v>1604.02007448673</v>
      </c>
      <c r="H2779" s="95">
        <v>4525.6976225376102</v>
      </c>
      <c r="I2779" s="95">
        <v>505.325492877513</v>
      </c>
      <c r="J2779" s="95">
        <v>29673.732733488101</v>
      </c>
      <c r="K2779" s="95">
        <v>72125.7851467133</v>
      </c>
      <c r="L2779" s="95">
        <v>91133.052989005999</v>
      </c>
      <c r="M2779" s="95">
        <v>58322.480979919397</v>
      </c>
      <c r="N2779" s="95">
        <v>16000.897514939301</v>
      </c>
      <c r="O2779" s="95">
        <v>0</v>
      </c>
      <c r="P2779" s="95">
        <v>0</v>
      </c>
      <c r="Q2779" s="95">
        <v>9829.7712982893008</v>
      </c>
      <c r="R2779" s="95">
        <v>0</v>
      </c>
      <c r="S2779" s="95">
        <v>0</v>
      </c>
      <c r="T2779" s="95">
        <v>6156.4871215224302</v>
      </c>
      <c r="U2779" s="95">
        <v>103182.969347954</v>
      </c>
      <c r="V2779" s="95">
        <v>7149379.4739379901</v>
      </c>
      <c r="W2779" s="95">
        <v>522.92419672757399</v>
      </c>
      <c r="X2779" s="95">
        <v>4081110.6657104502</v>
      </c>
      <c r="Y2779" s="95">
        <v>1909752.375</v>
      </c>
      <c r="Z2779" s="95">
        <v>379041.33448409999</v>
      </c>
      <c r="AA2779" s="95">
        <v>873435.78194427502</v>
      </c>
      <c r="AB2779" s="95">
        <v>112670.82488441499</v>
      </c>
      <c r="AC2779" s="95">
        <v>10646356.6763916</v>
      </c>
      <c r="AD2779" s="95">
        <v>20126804.287109401</v>
      </c>
      <c r="AE2779" s="95">
        <v>4596081.0838012705</v>
      </c>
      <c r="AF2779" s="95">
        <v>2925374.6127929701</v>
      </c>
      <c r="AG2779" s="95">
        <v>2529016.7316284198</v>
      </c>
      <c r="AH2779" s="95">
        <v>0</v>
      </c>
      <c r="AI2779" s="95">
        <v>0</v>
      </c>
      <c r="AJ2779" s="95">
        <v>1175233.3113708501</v>
      </c>
      <c r="AK2779" s="95">
        <v>0</v>
      </c>
      <c r="AL2779" s="95">
        <v>0</v>
      </c>
      <c r="AM2779" s="95">
        <v>1260341.4466552699</v>
      </c>
      <c r="AN2779" s="95">
        <v>31008375.541015599</v>
      </c>
      <c r="AO2779" s="95">
        <v>54734895.991699196</v>
      </c>
      <c r="AP2779" s="95">
        <v>4076.9823884367902</v>
      </c>
      <c r="AQ2779" s="95">
        <v>30158945.933349598</v>
      </c>
      <c r="AR2779" s="95">
        <v>14552609.048706099</v>
      </c>
      <c r="AS2779" s="95">
        <v>2480155.80551147</v>
      </c>
      <c r="AT2779" s="95">
        <v>5657519.1430053702</v>
      </c>
      <c r="AU2779" s="95">
        <v>719577.75910949695</v>
      </c>
      <c r="AV2779" s="95">
        <v>25687098.754394501</v>
      </c>
      <c r="AW2779" s="95">
        <v>48518288.1572266</v>
      </c>
      <c r="AX2779" s="95">
        <v>36280362.970703103</v>
      </c>
      <c r="AY2779" s="95">
        <v>22252398.3598633</v>
      </c>
      <c r="AZ2779" s="95">
        <v>17817064.3354492</v>
      </c>
      <c r="BA2779" s="95">
        <v>0</v>
      </c>
      <c r="BB2779" s="95">
        <v>0</v>
      </c>
      <c r="BC2779" s="95">
        <v>8500759.0920410194</v>
      </c>
      <c r="BD2779" s="95">
        <v>0</v>
      </c>
      <c r="BE2779" s="95">
        <v>0</v>
      </c>
      <c r="BF2779" s="95">
        <v>8178205.7680053702</v>
      </c>
      <c r="BG2779" s="95">
        <v>75080068.862304702</v>
      </c>
      <c r="BH2779" s="95">
        <v>9746226.28198242</v>
      </c>
      <c r="BI2779" s="95">
        <v>335.765541695058</v>
      </c>
      <c r="BJ2779" s="95">
        <v>7800659.74816895</v>
      </c>
      <c r="BK2779" s="95">
        <v>5047902.0068969699</v>
      </c>
      <c r="BL2779" s="95">
        <v>0</v>
      </c>
      <c r="BM2779" s="95">
        <v>0</v>
      </c>
      <c r="BN2779" s="95">
        <v>0</v>
      </c>
      <c r="BO2779" s="95">
        <v>0</v>
      </c>
      <c r="BP2779" s="95">
        <v>0</v>
      </c>
      <c r="BQ2779" s="95">
        <v>0</v>
      </c>
      <c r="BR2779" s="95">
        <v>7068756.2750854502</v>
      </c>
      <c r="BS2779" s="95">
        <v>6737251.20129395</v>
      </c>
      <c r="BT2779" s="95">
        <v>0</v>
      </c>
      <c r="BU2779" s="95">
        <v>0</v>
      </c>
      <c r="BV2779" s="95">
        <v>3716320.2374267601</v>
      </c>
      <c r="BW2779" s="95">
        <v>0</v>
      </c>
      <c r="BX2779" s="95">
        <v>0</v>
      </c>
      <c r="BY2779" s="95">
        <v>0</v>
      </c>
      <c r="BZ2779" s="95">
        <v>0</v>
      </c>
      <c r="CA2779" s="95">
        <v>175416.66601943999</v>
      </c>
      <c r="CB2779" s="95">
        <v>11187300.5355225</v>
      </c>
      <c r="CC2779" s="95">
        <v>84730279.708007798</v>
      </c>
      <c r="CD2779" s="95">
        <v>17483223.821533199</v>
      </c>
      <c r="CE2779" s="95">
        <v>6165.7893566489201</v>
      </c>
      <c r="CF2779" s="95">
        <v>1242830.4241943399</v>
      </c>
      <c r="CG2779" s="95">
        <v>8064227.7615966797</v>
      </c>
      <c r="CH2779" s="95">
        <v>0</v>
      </c>
      <c r="CI2779" s="95">
        <v>181695.65213012701</v>
      </c>
      <c r="CJ2779" s="95">
        <v>12412653.178222699</v>
      </c>
      <c r="CK2779" s="95">
        <v>92798978.288085893</v>
      </c>
      <c r="CL2779" s="95">
        <v>17482930.103759799</v>
      </c>
      <c r="CM2779" s="160">
        <v>284364.13941955601</v>
      </c>
      <c r="CN2779" s="160">
        <v>43506590.686035201</v>
      </c>
      <c r="CO2779" s="160">
        <v>167930944.84179699</v>
      </c>
      <c r="CP2779" s="95">
        <v>17482930.103759799</v>
      </c>
      <c r="CQ2779" s="95">
        <v>0</v>
      </c>
      <c r="CR2779" s="95">
        <v>0</v>
      </c>
      <c r="CS2779" s="95">
        <v>0</v>
      </c>
      <c r="CT2779" s="95">
        <v>0</v>
      </c>
      <c r="CU2779" s="161">
        <v>12430130.95971684</v>
      </c>
      <c r="CV2779" s="161">
        <v>92794507.469604477</v>
      </c>
    </row>
    <row r="2780" spans="1:100" x14ac:dyDescent="0.2">
      <c r="A2780" s="94" t="s">
        <v>192</v>
      </c>
      <c r="B2780" s="96">
        <v>38596</v>
      </c>
      <c r="C2780" s="95">
        <v>128822.69568634</v>
      </c>
      <c r="D2780" s="95">
        <v>5.8901893519796404</v>
      </c>
      <c r="E2780" s="95">
        <v>48783.912390232101</v>
      </c>
      <c r="F2780" s="95">
        <v>28597.395699501001</v>
      </c>
      <c r="G2780" s="95">
        <v>1982.37644425035</v>
      </c>
      <c r="H2780" s="95">
        <v>4258.5202978849402</v>
      </c>
      <c r="I2780" s="95">
        <v>495.80137121677399</v>
      </c>
      <c r="J2780" s="95">
        <v>36814.286775112203</v>
      </c>
      <c r="K2780" s="95">
        <v>66006.554286003098</v>
      </c>
      <c r="L2780" s="95">
        <v>94920.165259361296</v>
      </c>
      <c r="M2780" s="95">
        <v>59098.333685398102</v>
      </c>
      <c r="N2780" s="95">
        <v>16188.8012862206</v>
      </c>
      <c r="O2780" s="95">
        <v>0</v>
      </c>
      <c r="P2780" s="95">
        <v>0</v>
      </c>
      <c r="Q2780" s="95">
        <v>9855.49617397785</v>
      </c>
      <c r="R2780" s="95">
        <v>0</v>
      </c>
      <c r="S2780" s="95">
        <v>0</v>
      </c>
      <c r="T2780" s="95">
        <v>6294.4025015234902</v>
      </c>
      <c r="U2780" s="95">
        <v>102927.699316025</v>
      </c>
      <c r="V2780" s="95">
        <v>7236406.3615722703</v>
      </c>
      <c r="W2780" s="95">
        <v>469.26620221138</v>
      </c>
      <c r="X2780" s="95">
        <v>3997634.4401245099</v>
      </c>
      <c r="Y2780" s="95">
        <v>1932805.2593994101</v>
      </c>
      <c r="Z2780" s="95">
        <v>459023.65194320702</v>
      </c>
      <c r="AA2780" s="95">
        <v>802365.59212493896</v>
      </c>
      <c r="AB2780" s="95">
        <v>107365.926771164</v>
      </c>
      <c r="AC2780" s="95">
        <v>12739730.693481401</v>
      </c>
      <c r="AD2780" s="95">
        <v>17377614.965087902</v>
      </c>
      <c r="AE2780" s="95">
        <v>4645163.6002197303</v>
      </c>
      <c r="AF2780" s="95">
        <v>2968298.7304382301</v>
      </c>
      <c r="AG2780" s="95">
        <v>2552923.3296203599</v>
      </c>
      <c r="AH2780" s="95">
        <v>0</v>
      </c>
      <c r="AI2780" s="95">
        <v>0</v>
      </c>
      <c r="AJ2780" s="95">
        <v>1164118.1817779499</v>
      </c>
      <c r="AK2780" s="95">
        <v>0</v>
      </c>
      <c r="AL2780" s="95">
        <v>0</v>
      </c>
      <c r="AM2780" s="95">
        <v>1260531.3048095701</v>
      </c>
      <c r="AN2780" s="95">
        <v>30265252.514404301</v>
      </c>
      <c r="AO2780" s="95">
        <v>56397256.713867202</v>
      </c>
      <c r="AP2780" s="95">
        <v>3697.90220952034</v>
      </c>
      <c r="AQ2780" s="95">
        <v>29633675.002197299</v>
      </c>
      <c r="AR2780" s="95">
        <v>14677057.3792725</v>
      </c>
      <c r="AS2780" s="95">
        <v>3042687.1238708501</v>
      </c>
      <c r="AT2780" s="95">
        <v>5329102.2299804697</v>
      </c>
      <c r="AU2780" s="95">
        <v>706294.66899108898</v>
      </c>
      <c r="AV2780" s="95">
        <v>31308946.856933601</v>
      </c>
      <c r="AW2780" s="95">
        <v>42520649.245117202</v>
      </c>
      <c r="AX2780" s="95">
        <v>37293414.110839799</v>
      </c>
      <c r="AY2780" s="95">
        <v>22960639.7736816</v>
      </c>
      <c r="AZ2780" s="95">
        <v>18137652.496337902</v>
      </c>
      <c r="BA2780" s="95">
        <v>0</v>
      </c>
      <c r="BB2780" s="95">
        <v>0</v>
      </c>
      <c r="BC2780" s="95">
        <v>8557341.3778076209</v>
      </c>
      <c r="BD2780" s="95">
        <v>0</v>
      </c>
      <c r="BE2780" s="95">
        <v>0</v>
      </c>
      <c r="BF2780" s="95">
        <v>8304864.9968872098</v>
      </c>
      <c r="BG2780" s="95">
        <v>74586776.716796905</v>
      </c>
      <c r="BH2780" s="95">
        <v>10348165.130737299</v>
      </c>
      <c r="BI2780" s="95">
        <v>474.60469258576597</v>
      </c>
      <c r="BJ2780" s="95">
        <v>7789162.7839355497</v>
      </c>
      <c r="BK2780" s="95">
        <v>5166527.8987426804</v>
      </c>
      <c r="BL2780" s="95">
        <v>0</v>
      </c>
      <c r="BM2780" s="95">
        <v>0</v>
      </c>
      <c r="BN2780" s="95">
        <v>0</v>
      </c>
      <c r="BO2780" s="95">
        <v>0</v>
      </c>
      <c r="BP2780" s="95">
        <v>0</v>
      </c>
      <c r="BQ2780" s="95">
        <v>0</v>
      </c>
      <c r="BR2780" s="95">
        <v>7307287.7313232403</v>
      </c>
      <c r="BS2780" s="95">
        <v>6883818.32275391</v>
      </c>
      <c r="BT2780" s="95">
        <v>0</v>
      </c>
      <c r="BU2780" s="95">
        <v>0</v>
      </c>
      <c r="BV2780" s="95">
        <v>3764117.6323852502</v>
      </c>
      <c r="BW2780" s="95">
        <v>0</v>
      </c>
      <c r="BX2780" s="95">
        <v>0</v>
      </c>
      <c r="BY2780" s="95">
        <v>0</v>
      </c>
      <c r="BZ2780" s="95">
        <v>0</v>
      </c>
      <c r="CA2780" s="95">
        <v>177218.12122345</v>
      </c>
      <c r="CB2780" s="95">
        <v>11276789.552612299</v>
      </c>
      <c r="CC2780" s="95">
        <v>86386481.764648393</v>
      </c>
      <c r="CD2780" s="95">
        <v>18263307.262939502</v>
      </c>
      <c r="CE2780" s="95">
        <v>6198.0474218726204</v>
      </c>
      <c r="CF2780" s="95">
        <v>1254861.46763611</v>
      </c>
      <c r="CG2780" s="95">
        <v>8276709.25244141</v>
      </c>
      <c r="CH2780" s="95">
        <v>0</v>
      </c>
      <c r="CI2780" s="95">
        <v>183317.827957153</v>
      </c>
      <c r="CJ2780" s="95">
        <v>12525217.729614301</v>
      </c>
      <c r="CK2780" s="95">
        <v>94652496.21875</v>
      </c>
      <c r="CL2780" s="95">
        <v>18278587.566650402</v>
      </c>
      <c r="CM2780" s="160">
        <v>286463.59469604498</v>
      </c>
      <c r="CN2780" s="160">
        <v>42560518.755859397</v>
      </c>
      <c r="CO2780" s="160">
        <v>169032515.42968801</v>
      </c>
      <c r="CP2780" s="95">
        <v>18278587.566650402</v>
      </c>
      <c r="CQ2780" s="95">
        <v>0</v>
      </c>
      <c r="CR2780" s="95">
        <v>0</v>
      </c>
      <c r="CS2780" s="95">
        <v>0</v>
      </c>
      <c r="CT2780" s="95">
        <v>0</v>
      </c>
      <c r="CU2780" s="161">
        <v>12531651.020248409</v>
      </c>
      <c r="CV2780" s="161">
        <v>94663191.017089799</v>
      </c>
    </row>
    <row r="2781" spans="1:100" x14ac:dyDescent="0.2">
      <c r="A2781" s="94" t="s">
        <v>192</v>
      </c>
      <c r="B2781" s="96">
        <v>38687</v>
      </c>
      <c r="C2781" s="95">
        <v>131562.44659233099</v>
      </c>
      <c r="D2781" s="95">
        <v>6.0272397449589299</v>
      </c>
      <c r="E2781" s="95">
        <v>48075.498452186599</v>
      </c>
      <c r="F2781" s="95">
        <v>29164.648065566998</v>
      </c>
      <c r="G2781" s="95">
        <v>2362.7132375538299</v>
      </c>
      <c r="H2781" s="95">
        <v>3917.08158990741</v>
      </c>
      <c r="I2781" s="95">
        <v>450.404508650303</v>
      </c>
      <c r="J2781" s="95">
        <v>44066.336985588103</v>
      </c>
      <c r="K2781" s="95">
        <v>61312.3875494003</v>
      </c>
      <c r="L2781" s="95">
        <v>93216.142770767197</v>
      </c>
      <c r="M2781" s="95">
        <v>60278.534117698699</v>
      </c>
      <c r="N2781" s="95">
        <v>16374.893748641</v>
      </c>
      <c r="O2781" s="95">
        <v>0</v>
      </c>
      <c r="P2781" s="95">
        <v>0</v>
      </c>
      <c r="Q2781" s="95">
        <v>9931.1574387550409</v>
      </c>
      <c r="R2781" s="95">
        <v>0</v>
      </c>
      <c r="S2781" s="95">
        <v>0</v>
      </c>
      <c r="T2781" s="95">
        <v>6198.5720592737198</v>
      </c>
      <c r="U2781" s="95">
        <v>104239.308315277</v>
      </c>
      <c r="V2781" s="95">
        <v>7402739.2893066397</v>
      </c>
      <c r="W2781" s="95">
        <v>644.69352068007004</v>
      </c>
      <c r="X2781" s="95">
        <v>3902040.3230285598</v>
      </c>
      <c r="Y2781" s="95">
        <v>1945879.8388519301</v>
      </c>
      <c r="Z2781" s="95">
        <v>552049.11993408203</v>
      </c>
      <c r="AA2781" s="95">
        <v>711093.77061462402</v>
      </c>
      <c r="AB2781" s="95">
        <v>96528.753267288193</v>
      </c>
      <c r="AC2781" s="95">
        <v>15914601.2271729</v>
      </c>
      <c r="AD2781" s="95">
        <v>15751748.5384521</v>
      </c>
      <c r="AE2781" s="95">
        <v>4389357.0529174795</v>
      </c>
      <c r="AF2781" s="95">
        <v>3021803.13140869</v>
      </c>
      <c r="AG2781" s="95">
        <v>2572294.36297607</v>
      </c>
      <c r="AH2781" s="95">
        <v>0</v>
      </c>
      <c r="AI2781" s="95">
        <v>0</v>
      </c>
      <c r="AJ2781" s="95">
        <v>1172488.2413482701</v>
      </c>
      <c r="AK2781" s="95">
        <v>0</v>
      </c>
      <c r="AL2781" s="95">
        <v>0</v>
      </c>
      <c r="AM2781" s="95">
        <v>1235231.7122497601</v>
      </c>
      <c r="AN2781" s="95">
        <v>31397515.495605499</v>
      </c>
      <c r="AO2781" s="95">
        <v>58163350.616699196</v>
      </c>
      <c r="AP2781" s="95">
        <v>5086.81199914217</v>
      </c>
      <c r="AQ2781" s="95">
        <v>29686754.106689502</v>
      </c>
      <c r="AR2781" s="95">
        <v>15482014.6677246</v>
      </c>
      <c r="AS2781" s="95">
        <v>3700767.6448669401</v>
      </c>
      <c r="AT2781" s="95">
        <v>4734160.6565551804</v>
      </c>
      <c r="AU2781" s="95">
        <v>637911.42963409401</v>
      </c>
      <c r="AV2781" s="95">
        <v>40620814.714355499</v>
      </c>
      <c r="AW2781" s="95">
        <v>39061452.991699196</v>
      </c>
      <c r="AX2781" s="95">
        <v>35923705.262207001</v>
      </c>
      <c r="AY2781" s="95">
        <v>23645316.0705566</v>
      </c>
      <c r="AZ2781" s="95">
        <v>18479130.084472701</v>
      </c>
      <c r="BA2781" s="95">
        <v>0</v>
      </c>
      <c r="BB2781" s="95">
        <v>0</v>
      </c>
      <c r="BC2781" s="95">
        <v>8743935.0582275409</v>
      </c>
      <c r="BD2781" s="95">
        <v>0</v>
      </c>
      <c r="BE2781" s="95">
        <v>0</v>
      </c>
      <c r="BF2781" s="95">
        <v>8247588.1177978497</v>
      </c>
      <c r="BG2781" s="95">
        <v>78538565.403320298</v>
      </c>
      <c r="BH2781" s="95">
        <v>10732378.2114258</v>
      </c>
      <c r="BI2781" s="95">
        <v>639.48520851135299</v>
      </c>
      <c r="BJ2781" s="95">
        <v>7924588.8126831101</v>
      </c>
      <c r="BK2781" s="95">
        <v>5356884.9682006799</v>
      </c>
      <c r="BL2781" s="95">
        <v>0</v>
      </c>
      <c r="BM2781" s="95">
        <v>0</v>
      </c>
      <c r="BN2781" s="95">
        <v>0</v>
      </c>
      <c r="BO2781" s="95">
        <v>0</v>
      </c>
      <c r="BP2781" s="95">
        <v>0</v>
      </c>
      <c r="BQ2781" s="95">
        <v>0</v>
      </c>
      <c r="BR2781" s="95">
        <v>7516028.63879395</v>
      </c>
      <c r="BS2781" s="95">
        <v>7048054.34265137</v>
      </c>
      <c r="BT2781" s="95">
        <v>0</v>
      </c>
      <c r="BU2781" s="95">
        <v>0</v>
      </c>
      <c r="BV2781" s="95">
        <v>4005919.8820495601</v>
      </c>
      <c r="BW2781" s="95">
        <v>0</v>
      </c>
      <c r="BX2781" s="95">
        <v>0</v>
      </c>
      <c r="BY2781" s="95">
        <v>0</v>
      </c>
      <c r="BZ2781" s="95">
        <v>0</v>
      </c>
      <c r="CA2781" s="95">
        <v>179433.01873016401</v>
      </c>
      <c r="CB2781" s="95">
        <v>11314624.669921899</v>
      </c>
      <c r="CC2781" s="95">
        <v>87818812.837890595</v>
      </c>
      <c r="CD2781" s="95">
        <v>18641225.658203099</v>
      </c>
      <c r="CE2781" s="95">
        <v>6290.7479188442203</v>
      </c>
      <c r="CF2781" s="95">
        <v>1276572.73674011</v>
      </c>
      <c r="CG2781" s="95">
        <v>8549919.9818115197</v>
      </c>
      <c r="CH2781" s="95">
        <v>0</v>
      </c>
      <c r="CI2781" s="95">
        <v>185740.57367896999</v>
      </c>
      <c r="CJ2781" s="95">
        <v>12594726.787231401</v>
      </c>
      <c r="CK2781" s="95">
        <v>96402203.390625</v>
      </c>
      <c r="CL2781" s="95">
        <v>18650241.278076202</v>
      </c>
      <c r="CM2781" s="160">
        <v>289593.66001129203</v>
      </c>
      <c r="CN2781" s="160">
        <v>44102616.769531302</v>
      </c>
      <c r="CO2781" s="160">
        <v>174951510.21484399</v>
      </c>
      <c r="CP2781" s="95">
        <v>18650241.278076202</v>
      </c>
      <c r="CQ2781" s="95">
        <v>0</v>
      </c>
      <c r="CR2781" s="95">
        <v>0</v>
      </c>
      <c r="CS2781" s="95">
        <v>0</v>
      </c>
      <c r="CT2781" s="95">
        <v>0</v>
      </c>
      <c r="CU2781" s="161">
        <v>12591197.40666201</v>
      </c>
      <c r="CV2781" s="161">
        <v>96368732.819702119</v>
      </c>
    </row>
    <row r="2782" spans="1:100" x14ac:dyDescent="0.2">
      <c r="A2782" s="94" t="s">
        <v>192</v>
      </c>
      <c r="B2782" s="96">
        <v>38777</v>
      </c>
      <c r="C2782" s="95">
        <v>134326.99620056199</v>
      </c>
      <c r="D2782" s="95">
        <v>5.2820069889421601</v>
      </c>
      <c r="E2782" s="95">
        <v>46756.079209804499</v>
      </c>
      <c r="F2782" s="95">
        <v>28402.702203750599</v>
      </c>
      <c r="G2782" s="95">
        <v>2742.7039912342998</v>
      </c>
      <c r="H2782" s="95">
        <v>3634.5324780046899</v>
      </c>
      <c r="I2782" s="95">
        <v>422.55900110304401</v>
      </c>
      <c r="J2782" s="95">
        <v>50967.479158401497</v>
      </c>
      <c r="K2782" s="95">
        <v>54208.380167961099</v>
      </c>
      <c r="L2782" s="95">
        <v>54310.676517963402</v>
      </c>
      <c r="M2782" s="95">
        <v>61030.864284992203</v>
      </c>
      <c r="N2782" s="95">
        <v>16531.353366374999</v>
      </c>
      <c r="O2782" s="95">
        <v>51689.674376010902</v>
      </c>
      <c r="P2782" s="95">
        <v>0</v>
      </c>
      <c r="Q2782" s="95">
        <v>10082.950932622</v>
      </c>
      <c r="R2782" s="95">
        <v>3657.9034056067499</v>
      </c>
      <c r="S2782" s="95">
        <v>0</v>
      </c>
      <c r="T2782" s="95">
        <v>2992.76670768857</v>
      </c>
      <c r="U2782" s="95">
        <v>105214.278739929</v>
      </c>
      <c r="V2782" s="95">
        <v>7609555.6107788105</v>
      </c>
      <c r="W2782" s="95">
        <v>891.76956023275898</v>
      </c>
      <c r="X2782" s="95">
        <v>3877975.32098389</v>
      </c>
      <c r="Y2782" s="95">
        <v>1966661.6116333001</v>
      </c>
      <c r="Z2782" s="95">
        <v>647734.49672698998</v>
      </c>
      <c r="AA2782" s="95">
        <v>659310.12589263904</v>
      </c>
      <c r="AB2782" s="95">
        <v>88352.672434806795</v>
      </c>
      <c r="AC2782" s="95">
        <v>18422465.182128899</v>
      </c>
      <c r="AD2782" s="95">
        <v>13644788.661987299</v>
      </c>
      <c r="AE2782" s="95">
        <v>2246646.6735534701</v>
      </c>
      <c r="AF2782" s="95">
        <v>3069689.3548278799</v>
      </c>
      <c r="AG2782" s="95">
        <v>2573085.2774963402</v>
      </c>
      <c r="AH2782" s="95">
        <v>2445793.9010314899</v>
      </c>
      <c r="AI2782" s="95">
        <v>0</v>
      </c>
      <c r="AJ2782" s="95">
        <v>1201672.9022522001</v>
      </c>
      <c r="AK2782" s="95">
        <v>713809.45980834996</v>
      </c>
      <c r="AL2782" s="95">
        <v>0</v>
      </c>
      <c r="AM2782" s="95">
        <v>594516.65204620396</v>
      </c>
      <c r="AN2782" s="95">
        <v>31962030.071533199</v>
      </c>
      <c r="AO2782" s="95">
        <v>60324101.5087891</v>
      </c>
      <c r="AP2782" s="95">
        <v>6727.1206160187703</v>
      </c>
      <c r="AQ2782" s="95">
        <v>29493238.417480499</v>
      </c>
      <c r="AR2782" s="95">
        <v>15323232.8981934</v>
      </c>
      <c r="AS2782" s="95">
        <v>4359933.29614258</v>
      </c>
      <c r="AT2782" s="95">
        <v>4481950.60546875</v>
      </c>
      <c r="AU2782" s="95">
        <v>591626.31242370605</v>
      </c>
      <c r="AV2782" s="95">
        <v>47083846.137695298</v>
      </c>
      <c r="AW2782" s="95">
        <v>33925490.578613304</v>
      </c>
      <c r="AX2782" s="95">
        <v>19241163.802002002</v>
      </c>
      <c r="AY2782" s="95">
        <v>24296202.814208999</v>
      </c>
      <c r="AZ2782" s="95">
        <v>18735711.063720699</v>
      </c>
      <c r="BA2782" s="95">
        <v>18835677.083740201</v>
      </c>
      <c r="BB2782" s="95">
        <v>0</v>
      </c>
      <c r="BC2782" s="95">
        <v>9085907.0252685491</v>
      </c>
      <c r="BD2782" s="95">
        <v>4818318.0335082998</v>
      </c>
      <c r="BE2782" s="95">
        <v>0</v>
      </c>
      <c r="BF2782" s="95">
        <v>4095665.44952393</v>
      </c>
      <c r="BG2782" s="95">
        <v>80663088.003906295</v>
      </c>
      <c r="BH2782" s="95">
        <v>14247551.9998779</v>
      </c>
      <c r="BI2782" s="95">
        <v>650.06934179365601</v>
      </c>
      <c r="BJ2782" s="95">
        <v>9187459.77880859</v>
      </c>
      <c r="BK2782" s="95">
        <v>5781697.14733887</v>
      </c>
      <c r="BL2782" s="95">
        <v>0</v>
      </c>
      <c r="BM2782" s="95">
        <v>312847.291637421</v>
      </c>
      <c r="BN2782" s="95">
        <v>44529.390867710099</v>
      </c>
      <c r="BO2782" s="95">
        <v>0</v>
      </c>
      <c r="BP2782" s="95">
        <v>0</v>
      </c>
      <c r="BQ2782" s="95">
        <v>0</v>
      </c>
      <c r="BR2782" s="95">
        <v>8114001.08666992</v>
      </c>
      <c r="BS2782" s="95">
        <v>7376767.0615234403</v>
      </c>
      <c r="BT2782" s="95">
        <v>3671679.5833129901</v>
      </c>
      <c r="BU2782" s="95">
        <v>0</v>
      </c>
      <c r="BV2782" s="95">
        <v>4201260.9411621103</v>
      </c>
      <c r="BW2782" s="95">
        <v>553437.27840423596</v>
      </c>
      <c r="BX2782" s="95">
        <v>0</v>
      </c>
      <c r="BY2782" s="95">
        <v>0</v>
      </c>
      <c r="BZ2782" s="95">
        <v>0</v>
      </c>
      <c r="CA2782" s="95">
        <v>181244.71499633801</v>
      </c>
      <c r="CB2782" s="95">
        <v>11463589.716796899</v>
      </c>
      <c r="CC2782" s="95">
        <v>89742533.573242202</v>
      </c>
      <c r="CD2782" s="95">
        <v>23405046.1552734</v>
      </c>
      <c r="CE2782" s="95">
        <v>6377.19048917294</v>
      </c>
      <c r="CF2782" s="95">
        <v>1304294.25546265</v>
      </c>
      <c r="CG2782" s="95">
        <v>8845784.88354492</v>
      </c>
      <c r="CH2782" s="95">
        <v>0</v>
      </c>
      <c r="CI2782" s="95">
        <v>187587.83876419099</v>
      </c>
      <c r="CJ2782" s="95">
        <v>12750988.857421899</v>
      </c>
      <c r="CK2782" s="95">
        <v>98572756.251953095</v>
      </c>
      <c r="CL2782" s="95">
        <v>23962600.302734401</v>
      </c>
      <c r="CM2782" s="160">
        <v>292317.61573409999</v>
      </c>
      <c r="CN2782" s="160">
        <v>44797728.212402299</v>
      </c>
      <c r="CO2782" s="160">
        <v>179133376.640625</v>
      </c>
      <c r="CP2782" s="95">
        <v>23962600.302734401</v>
      </c>
      <c r="CQ2782" s="95">
        <v>0</v>
      </c>
      <c r="CR2782" s="95">
        <v>0</v>
      </c>
      <c r="CS2782" s="95">
        <v>0</v>
      </c>
      <c r="CT2782" s="95">
        <v>0</v>
      </c>
      <c r="CU2782" s="161">
        <v>12767883.972259549</v>
      </c>
      <c r="CV2782" s="161">
        <v>98588318.456787124</v>
      </c>
    </row>
    <row r="2783" spans="1:100" x14ac:dyDescent="0.2">
      <c r="A2783" s="94" t="s">
        <v>192</v>
      </c>
      <c r="B2783" s="96">
        <v>38869</v>
      </c>
      <c r="C2783" s="95">
        <v>138648.58855056801</v>
      </c>
      <c r="D2783" s="95">
        <v>6.7342662099981698</v>
      </c>
      <c r="E2783" s="95">
        <v>46676.6338644028</v>
      </c>
      <c r="F2783" s="95">
        <v>29784.2614593506</v>
      </c>
      <c r="G2783" s="95">
        <v>3122.7305349111598</v>
      </c>
      <c r="H2783" s="95">
        <v>3315.3287252485802</v>
      </c>
      <c r="I2783" s="95">
        <v>400.39446993172203</v>
      </c>
      <c r="J2783" s="95">
        <v>57552.861819744103</v>
      </c>
      <c r="K2783" s="95">
        <v>48113.558803081498</v>
      </c>
      <c r="L2783" s="95">
        <v>52574.656388282798</v>
      </c>
      <c r="M2783" s="95">
        <v>62071.660645484902</v>
      </c>
      <c r="N2783" s="95">
        <v>16684.126451015502</v>
      </c>
      <c r="O2783" s="95">
        <v>54657.091613769502</v>
      </c>
      <c r="P2783" s="95">
        <v>0</v>
      </c>
      <c r="Q2783" s="95">
        <v>10083.2636905909</v>
      </c>
      <c r="R2783" s="95">
        <v>4106.7876603603399</v>
      </c>
      <c r="S2783" s="95">
        <v>0</v>
      </c>
      <c r="T2783" s="95">
        <v>2558.5787535905802</v>
      </c>
      <c r="U2783" s="95">
        <v>106222.71138382</v>
      </c>
      <c r="V2783" s="95">
        <v>7819910.06005859</v>
      </c>
      <c r="W2783" s="95">
        <v>679.24810424447105</v>
      </c>
      <c r="X2783" s="95">
        <v>3808575.6649475102</v>
      </c>
      <c r="Y2783" s="95">
        <v>1999243.07104492</v>
      </c>
      <c r="Z2783" s="95">
        <v>723126.22821044899</v>
      </c>
      <c r="AA2783" s="95">
        <v>597181.28340148902</v>
      </c>
      <c r="AB2783" s="95">
        <v>81789.192494392395</v>
      </c>
      <c r="AC2783" s="95">
        <v>20580654.5161133</v>
      </c>
      <c r="AD2783" s="95">
        <v>11599225.2181396</v>
      </c>
      <c r="AE2783" s="95">
        <v>2155561.3984985398</v>
      </c>
      <c r="AF2783" s="95">
        <v>3123032.7294616699</v>
      </c>
      <c r="AG2783" s="95">
        <v>2600155.3483581501</v>
      </c>
      <c r="AH2783" s="95">
        <v>2577966.04052734</v>
      </c>
      <c r="AI2783" s="95">
        <v>0</v>
      </c>
      <c r="AJ2783" s="95">
        <v>1188219.75656128</v>
      </c>
      <c r="AK2783" s="95">
        <v>821814.40348053002</v>
      </c>
      <c r="AL2783" s="95">
        <v>0</v>
      </c>
      <c r="AM2783" s="95">
        <v>500123.335803986</v>
      </c>
      <c r="AN2783" s="95">
        <v>32452553.173339799</v>
      </c>
      <c r="AO2783" s="95">
        <v>62783277.4931641</v>
      </c>
      <c r="AP2783" s="95">
        <v>5546.3100398182896</v>
      </c>
      <c r="AQ2783" s="95">
        <v>28928456.075683601</v>
      </c>
      <c r="AR2783" s="95">
        <v>15581228.865478501</v>
      </c>
      <c r="AS2783" s="95">
        <v>4971093.3691406297</v>
      </c>
      <c r="AT2783" s="95">
        <v>4099981.5682678199</v>
      </c>
      <c r="AU2783" s="95">
        <v>554972.43072509801</v>
      </c>
      <c r="AV2783" s="95">
        <v>52656134.869140603</v>
      </c>
      <c r="AW2783" s="95">
        <v>29076570.4289551</v>
      </c>
      <c r="AX2783" s="95">
        <v>18528654.8979492</v>
      </c>
      <c r="AY2783" s="95">
        <v>25011641.216064502</v>
      </c>
      <c r="AZ2783" s="95">
        <v>19105616.558593798</v>
      </c>
      <c r="BA2783" s="95">
        <v>20044109.049072299</v>
      </c>
      <c r="BB2783" s="95">
        <v>0</v>
      </c>
      <c r="BC2783" s="95">
        <v>9102948.19775391</v>
      </c>
      <c r="BD2783" s="95">
        <v>5560295.30749512</v>
      </c>
      <c r="BE2783" s="95">
        <v>0</v>
      </c>
      <c r="BF2783" s="95">
        <v>3487014.33285522</v>
      </c>
      <c r="BG2783" s="95">
        <v>82632913.221679702</v>
      </c>
      <c r="BH2783" s="95">
        <v>14920323.7105713</v>
      </c>
      <c r="BI2783" s="95">
        <v>779.85590753704298</v>
      </c>
      <c r="BJ2783" s="95">
        <v>8962742.0549316406</v>
      </c>
      <c r="BK2783" s="95">
        <v>5745642.0070190402</v>
      </c>
      <c r="BL2783" s="95">
        <v>0</v>
      </c>
      <c r="BM2783" s="95">
        <v>325387.55156707799</v>
      </c>
      <c r="BN2783" s="95">
        <v>56257.897329330401</v>
      </c>
      <c r="BO2783" s="95">
        <v>0</v>
      </c>
      <c r="BP2783" s="95">
        <v>0</v>
      </c>
      <c r="BQ2783" s="95">
        <v>0</v>
      </c>
      <c r="BR2783" s="95">
        <v>8316962.3073730497</v>
      </c>
      <c r="BS2783" s="95">
        <v>7464611.5319213904</v>
      </c>
      <c r="BT2783" s="95">
        <v>3906295.8832702599</v>
      </c>
      <c r="BU2783" s="95">
        <v>0</v>
      </c>
      <c r="BV2783" s="95">
        <v>4154631.2860107399</v>
      </c>
      <c r="BW2783" s="95">
        <v>634786.16284942604</v>
      </c>
      <c r="BX2783" s="95">
        <v>0</v>
      </c>
      <c r="BY2783" s="95">
        <v>0</v>
      </c>
      <c r="BZ2783" s="95">
        <v>0</v>
      </c>
      <c r="CA2783" s="95">
        <v>185734.75440788301</v>
      </c>
      <c r="CB2783" s="95">
        <v>11679248.425293</v>
      </c>
      <c r="CC2783" s="95">
        <v>92019933.137695298</v>
      </c>
      <c r="CD2783" s="95">
        <v>23840877.5864258</v>
      </c>
      <c r="CE2783" s="95">
        <v>6471.8725700974501</v>
      </c>
      <c r="CF2783" s="95">
        <v>1330337.61254883</v>
      </c>
      <c r="CG2783" s="95">
        <v>9117807.8685302697</v>
      </c>
      <c r="CH2783" s="95">
        <v>0</v>
      </c>
      <c r="CI2783" s="95">
        <v>192315.26483535799</v>
      </c>
      <c r="CJ2783" s="95">
        <v>12971487.8939209</v>
      </c>
      <c r="CK2783" s="95">
        <v>101126057.83007801</v>
      </c>
      <c r="CL2783" s="95">
        <v>24490763.950927701</v>
      </c>
      <c r="CM2783" s="160">
        <v>297804.18439102202</v>
      </c>
      <c r="CN2783" s="160">
        <v>45529720.440429702</v>
      </c>
      <c r="CO2783" s="160">
        <v>183451265.75</v>
      </c>
      <c r="CP2783" s="95">
        <v>24490763.950927701</v>
      </c>
      <c r="CQ2783" s="95">
        <v>0</v>
      </c>
      <c r="CR2783" s="95">
        <v>0</v>
      </c>
      <c r="CS2783" s="95">
        <v>0</v>
      </c>
      <c r="CT2783" s="95">
        <v>0</v>
      </c>
      <c r="CU2783" s="161">
        <v>13009586.03784183</v>
      </c>
      <c r="CV2783" s="161">
        <v>101137741.00622557</v>
      </c>
    </row>
    <row r="2784" spans="1:100" x14ac:dyDescent="0.2">
      <c r="A2784" s="94" t="s">
        <v>192</v>
      </c>
      <c r="B2784" s="96">
        <v>38961</v>
      </c>
      <c r="C2784" s="95">
        <v>141902.52271843</v>
      </c>
      <c r="D2784" s="95">
        <v>5.8777060589636703</v>
      </c>
      <c r="E2784" s="95">
        <v>45515.763187408404</v>
      </c>
      <c r="F2784" s="95">
        <v>29410.479848146399</v>
      </c>
      <c r="G2784" s="95">
        <v>3511.35343489051</v>
      </c>
      <c r="H2784" s="95">
        <v>3173.9112062752201</v>
      </c>
      <c r="I2784" s="95">
        <v>372.07565731927798</v>
      </c>
      <c r="J2784" s="95">
        <v>63988.161328315698</v>
      </c>
      <c r="K2784" s="95">
        <v>43198.434475898699</v>
      </c>
      <c r="L2784" s="95">
        <v>50099.470817089103</v>
      </c>
      <c r="M2784" s="95">
        <v>62323.1285452843</v>
      </c>
      <c r="N2784" s="95">
        <v>16855.181769609499</v>
      </c>
      <c r="O2784" s="95">
        <v>56357.551428794897</v>
      </c>
      <c r="P2784" s="95">
        <v>0</v>
      </c>
      <c r="Q2784" s="95">
        <v>10045.8129307032</v>
      </c>
      <c r="R2784" s="95">
        <v>4504.9260986447298</v>
      </c>
      <c r="S2784" s="95">
        <v>0</v>
      </c>
      <c r="T2784" s="95">
        <v>2317.2193271517799</v>
      </c>
      <c r="U2784" s="95">
        <v>107268.48925209</v>
      </c>
      <c r="V2784" s="95">
        <v>7970345.0119018601</v>
      </c>
      <c r="W2784" s="95">
        <v>1048.11762721837</v>
      </c>
      <c r="X2784" s="95">
        <v>3718741.88214111</v>
      </c>
      <c r="Y2784" s="95">
        <v>2003807.0670165999</v>
      </c>
      <c r="Z2784" s="95">
        <v>821986.64892578102</v>
      </c>
      <c r="AA2784" s="95">
        <v>530603.17285919201</v>
      </c>
      <c r="AB2784" s="95">
        <v>74334.350337982207</v>
      </c>
      <c r="AC2784" s="95">
        <v>23038545.146240201</v>
      </c>
      <c r="AD2784" s="95">
        <v>9548636.8356933594</v>
      </c>
      <c r="AE2784" s="95">
        <v>2049287.49151611</v>
      </c>
      <c r="AF2784" s="95">
        <v>3123060.20166016</v>
      </c>
      <c r="AG2784" s="95">
        <v>2617444.13037109</v>
      </c>
      <c r="AH2784" s="95">
        <v>2668726.8754577599</v>
      </c>
      <c r="AI2784" s="95">
        <v>0</v>
      </c>
      <c r="AJ2784" s="95">
        <v>1195746.4451141399</v>
      </c>
      <c r="AK2784" s="95">
        <v>884160.36079406703</v>
      </c>
      <c r="AL2784" s="95">
        <v>0</v>
      </c>
      <c r="AM2784" s="95">
        <v>454458.08020019502</v>
      </c>
      <c r="AN2784" s="95">
        <v>32709058.7336426</v>
      </c>
      <c r="AO2784" s="95">
        <v>64746529.284667999</v>
      </c>
      <c r="AP2784" s="95">
        <v>8018.80240100622</v>
      </c>
      <c r="AQ2784" s="95">
        <v>28493195.175292999</v>
      </c>
      <c r="AR2784" s="95">
        <v>15599783.2064209</v>
      </c>
      <c r="AS2784" s="95">
        <v>5666791.7868042002</v>
      </c>
      <c r="AT2784" s="95">
        <v>3651933.7559509301</v>
      </c>
      <c r="AU2784" s="95">
        <v>505122.95305252098</v>
      </c>
      <c r="AV2784" s="95">
        <v>60151460.253906302</v>
      </c>
      <c r="AW2784" s="95">
        <v>24523703.3046875</v>
      </c>
      <c r="AX2784" s="95">
        <v>17705341.868652299</v>
      </c>
      <c r="AY2784" s="95">
        <v>25228549.4921875</v>
      </c>
      <c r="AZ2784" s="95">
        <v>19383153.59375</v>
      </c>
      <c r="BA2784" s="95">
        <v>21010722.009521499</v>
      </c>
      <c r="BB2784" s="95">
        <v>0</v>
      </c>
      <c r="BC2784" s="95">
        <v>9231317.2026367206</v>
      </c>
      <c r="BD2784" s="95">
        <v>6004597.1428832998</v>
      </c>
      <c r="BE2784" s="95">
        <v>0</v>
      </c>
      <c r="BF2784" s="95">
        <v>3170421.6660461398</v>
      </c>
      <c r="BG2784" s="95">
        <v>85354039.106445298</v>
      </c>
      <c r="BH2784" s="95">
        <v>15330866.3977051</v>
      </c>
      <c r="BI2784" s="95">
        <v>519.76946236193203</v>
      </c>
      <c r="BJ2784" s="95">
        <v>8905950.8386230506</v>
      </c>
      <c r="BK2784" s="95">
        <v>5905858.62780762</v>
      </c>
      <c r="BL2784" s="95">
        <v>0</v>
      </c>
      <c r="BM2784" s="95">
        <v>296447.89016723598</v>
      </c>
      <c r="BN2784" s="95">
        <v>56452.777673721299</v>
      </c>
      <c r="BO2784" s="95">
        <v>0</v>
      </c>
      <c r="BP2784" s="95">
        <v>0</v>
      </c>
      <c r="BQ2784" s="95">
        <v>0</v>
      </c>
      <c r="BR2784" s="95">
        <v>8379729.71630859</v>
      </c>
      <c r="BS2784" s="95">
        <v>7580307.4827880897</v>
      </c>
      <c r="BT2784" s="95">
        <v>4094996.2483825702</v>
      </c>
      <c r="BU2784" s="95">
        <v>0</v>
      </c>
      <c r="BV2784" s="95">
        <v>4294193.47900391</v>
      </c>
      <c r="BW2784" s="95">
        <v>679550.41726684605</v>
      </c>
      <c r="BX2784" s="95">
        <v>0</v>
      </c>
      <c r="BY2784" s="95">
        <v>0</v>
      </c>
      <c r="BZ2784" s="95">
        <v>0</v>
      </c>
      <c r="CA2784" s="95">
        <v>187107.384840012</v>
      </c>
      <c r="CB2784" s="95">
        <v>11722546.4815674</v>
      </c>
      <c r="CC2784" s="95">
        <v>93299439.955078095</v>
      </c>
      <c r="CD2784" s="95">
        <v>24320989.283691399</v>
      </c>
      <c r="CE2784" s="95">
        <v>6650.6487955451003</v>
      </c>
      <c r="CF2784" s="95">
        <v>1351337.0634155299</v>
      </c>
      <c r="CG2784" s="95">
        <v>9338560.0133056603</v>
      </c>
      <c r="CH2784" s="95">
        <v>0</v>
      </c>
      <c r="CI2784" s="95">
        <v>193671.47841453599</v>
      </c>
      <c r="CJ2784" s="95">
        <v>13092011.0865479</v>
      </c>
      <c r="CK2784" s="95">
        <v>102628159.01660199</v>
      </c>
      <c r="CL2784" s="95">
        <v>24997708.21875</v>
      </c>
      <c r="CM2784" s="160">
        <v>300745.61176681501</v>
      </c>
      <c r="CN2784" s="160">
        <v>45577657.930175804</v>
      </c>
      <c r="CO2784" s="160">
        <v>187979403.79882801</v>
      </c>
      <c r="CP2784" s="95">
        <v>24997708.21875</v>
      </c>
      <c r="CQ2784" s="95">
        <v>0</v>
      </c>
      <c r="CR2784" s="95">
        <v>0</v>
      </c>
      <c r="CS2784" s="95">
        <v>0</v>
      </c>
      <c r="CT2784" s="95">
        <v>0</v>
      </c>
      <c r="CU2784" s="161">
        <v>13073883.544982929</v>
      </c>
      <c r="CV2784" s="161">
        <v>102637999.96838376</v>
      </c>
    </row>
    <row r="2785" spans="1:100" x14ac:dyDescent="0.2">
      <c r="A2785" s="94" t="s">
        <v>192</v>
      </c>
      <c r="B2785" s="96">
        <v>39052</v>
      </c>
      <c r="C2785" s="95">
        <v>146208.91048049901</v>
      </c>
      <c r="D2785" s="95">
        <v>6.0903598329750803</v>
      </c>
      <c r="E2785" s="95">
        <v>45176.748400211298</v>
      </c>
      <c r="F2785" s="95">
        <v>30327.314782142599</v>
      </c>
      <c r="G2785" s="95">
        <v>3904.40449246764</v>
      </c>
      <c r="H2785" s="95">
        <v>2972.9316914379601</v>
      </c>
      <c r="I2785" s="95">
        <v>343.206861872226</v>
      </c>
      <c r="J2785" s="95">
        <v>72006.047924041704</v>
      </c>
      <c r="K2785" s="95">
        <v>37633.820871353098</v>
      </c>
      <c r="L2785" s="95">
        <v>51101.8200364113</v>
      </c>
      <c r="M2785" s="95">
        <v>63008.0466575623</v>
      </c>
      <c r="N2785" s="95">
        <v>17007.799714326899</v>
      </c>
      <c r="O2785" s="95">
        <v>58882.347489833803</v>
      </c>
      <c r="P2785" s="95">
        <v>0</v>
      </c>
      <c r="Q2785" s="95">
        <v>10104.610526800199</v>
      </c>
      <c r="R2785" s="95">
        <v>4838.9530076384499</v>
      </c>
      <c r="S2785" s="95">
        <v>0</v>
      </c>
      <c r="T2785" s="95">
        <v>2161.9186362922201</v>
      </c>
      <c r="U2785" s="95">
        <v>109300.20428943601</v>
      </c>
      <c r="V2785" s="95">
        <v>8233391.0077514602</v>
      </c>
      <c r="W2785" s="95">
        <v>577.26657617092098</v>
      </c>
      <c r="X2785" s="95">
        <v>3620605.7874755901</v>
      </c>
      <c r="Y2785" s="95">
        <v>2010651.29885864</v>
      </c>
      <c r="Z2785" s="95">
        <v>919505.46990966797</v>
      </c>
      <c r="AA2785" s="95">
        <v>486269.02418136603</v>
      </c>
      <c r="AB2785" s="95">
        <v>66129.404615402207</v>
      </c>
      <c r="AC2785" s="95">
        <v>26016390.4929199</v>
      </c>
      <c r="AD2785" s="95">
        <v>7560645.1485595703</v>
      </c>
      <c r="AE2785" s="95">
        <v>2070477.27388</v>
      </c>
      <c r="AF2785" s="95">
        <v>3146117.5820007301</v>
      </c>
      <c r="AG2785" s="95">
        <v>2613878.1668090802</v>
      </c>
      <c r="AH2785" s="95">
        <v>2792137.6577453599</v>
      </c>
      <c r="AI2785" s="95">
        <v>0</v>
      </c>
      <c r="AJ2785" s="95">
        <v>1198941.01947021</v>
      </c>
      <c r="AK2785" s="95">
        <v>989287.99798583996</v>
      </c>
      <c r="AL2785" s="95">
        <v>0</v>
      </c>
      <c r="AM2785" s="95">
        <v>419721.703411102</v>
      </c>
      <c r="AN2785" s="95">
        <v>33663402.3837891</v>
      </c>
      <c r="AO2785" s="95">
        <v>67334080.178710893</v>
      </c>
      <c r="AP2785" s="95">
        <v>4397.2361828088797</v>
      </c>
      <c r="AQ2785" s="95">
        <v>27770523.493408199</v>
      </c>
      <c r="AR2785" s="95">
        <v>15655034.044555699</v>
      </c>
      <c r="AS2785" s="95">
        <v>6335496.8951415997</v>
      </c>
      <c r="AT2785" s="95">
        <v>3360742.1628112802</v>
      </c>
      <c r="AU2785" s="95">
        <v>451249.23507690401</v>
      </c>
      <c r="AV2785" s="95">
        <v>68771887.075195298</v>
      </c>
      <c r="AW2785" s="95">
        <v>19416173.674316399</v>
      </c>
      <c r="AX2785" s="95">
        <v>18275415.2351074</v>
      </c>
      <c r="AY2785" s="95">
        <v>25715188.402343798</v>
      </c>
      <c r="AZ2785" s="95">
        <v>19544720.8356934</v>
      </c>
      <c r="BA2785" s="95">
        <v>22181327.871093798</v>
      </c>
      <c r="BB2785" s="95">
        <v>0</v>
      </c>
      <c r="BC2785" s="95">
        <v>9306315.65380859</v>
      </c>
      <c r="BD2785" s="95">
        <v>6785035.69775391</v>
      </c>
      <c r="BE2785" s="95">
        <v>0</v>
      </c>
      <c r="BF2785" s="95">
        <v>2965528.3275756799</v>
      </c>
      <c r="BG2785" s="95">
        <v>88062672.097656295</v>
      </c>
      <c r="BH2785" s="95">
        <v>16191064.5772705</v>
      </c>
      <c r="BI2785" s="95">
        <v>542.461057074368</v>
      </c>
      <c r="BJ2785" s="95">
        <v>8691411.7530517597</v>
      </c>
      <c r="BK2785" s="95">
        <v>5870551.3555297898</v>
      </c>
      <c r="BL2785" s="95">
        <v>0</v>
      </c>
      <c r="BM2785" s="95">
        <v>270108.93512344401</v>
      </c>
      <c r="BN2785" s="95">
        <v>45468.812851429</v>
      </c>
      <c r="BO2785" s="95">
        <v>0</v>
      </c>
      <c r="BP2785" s="95">
        <v>0</v>
      </c>
      <c r="BQ2785" s="95">
        <v>0</v>
      </c>
      <c r="BR2785" s="95">
        <v>8561161.0465087909</v>
      </c>
      <c r="BS2785" s="95">
        <v>7663382.7244262705</v>
      </c>
      <c r="BT2785" s="95">
        <v>4322944.4709472703</v>
      </c>
      <c r="BU2785" s="95">
        <v>0</v>
      </c>
      <c r="BV2785" s="95">
        <v>4328381.2310180701</v>
      </c>
      <c r="BW2785" s="95">
        <v>759774.92251586902</v>
      </c>
      <c r="BX2785" s="95">
        <v>0</v>
      </c>
      <c r="BY2785" s="95">
        <v>0</v>
      </c>
      <c r="BZ2785" s="95">
        <v>0</v>
      </c>
      <c r="CA2785" s="95">
        <v>191092.01900672901</v>
      </c>
      <c r="CB2785" s="95">
        <v>11855764.1877441</v>
      </c>
      <c r="CC2785" s="95">
        <v>95096675.457031295</v>
      </c>
      <c r="CD2785" s="95">
        <v>24864226.946777299</v>
      </c>
      <c r="CE2785" s="95">
        <v>6867.4934173822403</v>
      </c>
      <c r="CF2785" s="95">
        <v>1415659.6206817599</v>
      </c>
      <c r="CG2785" s="95">
        <v>9768981.1658935491</v>
      </c>
      <c r="CH2785" s="95">
        <v>0</v>
      </c>
      <c r="CI2785" s="95">
        <v>197967.452615738</v>
      </c>
      <c r="CJ2785" s="95">
        <v>13271517.185302701</v>
      </c>
      <c r="CK2785" s="95">
        <v>104889465.496094</v>
      </c>
      <c r="CL2785" s="95">
        <v>25625523.785400402</v>
      </c>
      <c r="CM2785" s="160">
        <v>306719.89287185698</v>
      </c>
      <c r="CN2785" s="160">
        <v>47042154.894531302</v>
      </c>
      <c r="CO2785" s="160">
        <v>192921981.828125</v>
      </c>
      <c r="CP2785" s="95">
        <v>25625523.785400402</v>
      </c>
      <c r="CQ2785" s="95">
        <v>0</v>
      </c>
      <c r="CR2785" s="95">
        <v>0</v>
      </c>
      <c r="CS2785" s="95">
        <v>0</v>
      </c>
      <c r="CT2785" s="95">
        <v>0</v>
      </c>
      <c r="CU2785" s="161">
        <v>13271423.808425859</v>
      </c>
      <c r="CV2785" s="161">
        <v>104865656.62292485</v>
      </c>
    </row>
    <row r="2786" spans="1:100" x14ac:dyDescent="0.2">
      <c r="A2786" s="94" t="s">
        <v>192</v>
      </c>
      <c r="B2786" s="96">
        <v>39142</v>
      </c>
      <c r="C2786" s="95">
        <v>150866.16081428499</v>
      </c>
      <c r="D2786" s="95">
        <v>5.2231946129468296</v>
      </c>
      <c r="E2786" s="95">
        <v>42784.428369998903</v>
      </c>
      <c r="F2786" s="95">
        <v>29818.028478860899</v>
      </c>
      <c r="G2786" s="95">
        <v>4321.8488100767099</v>
      </c>
      <c r="H2786" s="95">
        <v>2720.3596320748302</v>
      </c>
      <c r="I2786" s="95">
        <v>328.76520938426302</v>
      </c>
      <c r="J2786" s="95">
        <v>78277.236765861497</v>
      </c>
      <c r="K2786" s="95">
        <v>32589.963545084</v>
      </c>
      <c r="L2786" s="95">
        <v>49663.878420829802</v>
      </c>
      <c r="M2786" s="95">
        <v>63650.615637779199</v>
      </c>
      <c r="N2786" s="95">
        <v>17129.748750209801</v>
      </c>
      <c r="O2786" s="95">
        <v>61268.058251857801</v>
      </c>
      <c r="P2786" s="95">
        <v>0</v>
      </c>
      <c r="Q2786" s="95">
        <v>10109.348512888</v>
      </c>
      <c r="R2786" s="95">
        <v>5100.2040804028502</v>
      </c>
      <c r="S2786" s="95">
        <v>0</v>
      </c>
      <c r="T2786" s="95">
        <v>2106.9974673986399</v>
      </c>
      <c r="U2786" s="95">
        <v>110851.45276165</v>
      </c>
      <c r="V2786" s="95">
        <v>8493489.3159179706</v>
      </c>
      <c r="W2786" s="95">
        <v>746.53134069591795</v>
      </c>
      <c r="X2786" s="95">
        <v>3439941.1806640602</v>
      </c>
      <c r="Y2786" s="95">
        <v>1993641.4671783401</v>
      </c>
      <c r="Z2786" s="95">
        <v>995266.86549377395</v>
      </c>
      <c r="AA2786" s="95">
        <v>431090.66961669899</v>
      </c>
      <c r="AB2786" s="95">
        <v>57424.599969863899</v>
      </c>
      <c r="AC2786" s="95">
        <v>27909546.7416992</v>
      </c>
      <c r="AD2786" s="95">
        <v>6244417.2188110398</v>
      </c>
      <c r="AE2786" s="95">
        <v>2013381.47605896</v>
      </c>
      <c r="AF2786" s="95">
        <v>3178718.5588684101</v>
      </c>
      <c r="AG2786" s="95">
        <v>2643619.4167175302</v>
      </c>
      <c r="AH2786" s="95">
        <v>2934614.0167846698</v>
      </c>
      <c r="AI2786" s="95">
        <v>0</v>
      </c>
      <c r="AJ2786" s="95">
        <v>1205000.9489593499</v>
      </c>
      <c r="AK2786" s="95">
        <v>1028444.2865371699</v>
      </c>
      <c r="AL2786" s="95">
        <v>0</v>
      </c>
      <c r="AM2786" s="95">
        <v>401537.165363312</v>
      </c>
      <c r="AN2786" s="95">
        <v>34194742.240234397</v>
      </c>
      <c r="AO2786" s="95">
        <v>70023186.741210893</v>
      </c>
      <c r="AP2786" s="95">
        <v>5576.4150525331497</v>
      </c>
      <c r="AQ2786" s="95">
        <v>26364555.590820301</v>
      </c>
      <c r="AR2786" s="95">
        <v>15437050.3679199</v>
      </c>
      <c r="AS2786" s="95">
        <v>6883900.29333496</v>
      </c>
      <c r="AT2786" s="95">
        <v>3002844.0927124</v>
      </c>
      <c r="AU2786" s="95">
        <v>389017.02120590198</v>
      </c>
      <c r="AV2786" s="95">
        <v>74061754.145507798</v>
      </c>
      <c r="AW2786" s="95">
        <v>16168237.3431396</v>
      </c>
      <c r="AX2786" s="95">
        <v>17840227.9382324</v>
      </c>
      <c r="AY2786" s="95">
        <v>26197805.943847701</v>
      </c>
      <c r="AZ2786" s="95">
        <v>19709856.6884766</v>
      </c>
      <c r="BA2786" s="95">
        <v>23463393.666503899</v>
      </c>
      <c r="BB2786" s="95">
        <v>0</v>
      </c>
      <c r="BC2786" s="95">
        <v>9383618.1522216797</v>
      </c>
      <c r="BD2786" s="95">
        <v>7089801.9970703097</v>
      </c>
      <c r="BE2786" s="95">
        <v>0</v>
      </c>
      <c r="BF2786" s="95">
        <v>2856430.0800781301</v>
      </c>
      <c r="BG2786" s="95">
        <v>90291893.796875</v>
      </c>
      <c r="BH2786" s="95">
        <v>17066327.317138702</v>
      </c>
      <c r="BI2786" s="95">
        <v>535.57331779599201</v>
      </c>
      <c r="BJ2786" s="95">
        <v>8464859.3642578106</v>
      </c>
      <c r="BK2786" s="95">
        <v>5873397.46203613</v>
      </c>
      <c r="BL2786" s="95">
        <v>0</v>
      </c>
      <c r="BM2786" s="95">
        <v>269774.25891494798</v>
      </c>
      <c r="BN2786" s="95">
        <v>44662.691749095902</v>
      </c>
      <c r="BO2786" s="95">
        <v>0</v>
      </c>
      <c r="BP2786" s="95">
        <v>0</v>
      </c>
      <c r="BQ2786" s="95">
        <v>0</v>
      </c>
      <c r="BR2786" s="95">
        <v>8768887.8002929706</v>
      </c>
      <c r="BS2786" s="95">
        <v>7767268.3672485398</v>
      </c>
      <c r="BT2786" s="95">
        <v>4572132.8436889602</v>
      </c>
      <c r="BU2786" s="95">
        <v>0</v>
      </c>
      <c r="BV2786" s="95">
        <v>4373893.8436279297</v>
      </c>
      <c r="BW2786" s="95">
        <v>801969.70170593297</v>
      </c>
      <c r="BX2786" s="95">
        <v>0</v>
      </c>
      <c r="BY2786" s="95">
        <v>0</v>
      </c>
      <c r="BZ2786" s="95">
        <v>0</v>
      </c>
      <c r="CA2786" s="95">
        <v>193899.71926498401</v>
      </c>
      <c r="CB2786" s="95">
        <v>11962984.1722412</v>
      </c>
      <c r="CC2786" s="95">
        <v>96609693.833984405</v>
      </c>
      <c r="CD2786" s="95">
        <v>25533069.946777299</v>
      </c>
      <c r="CE2786" s="95">
        <v>7050.5546274185199</v>
      </c>
      <c r="CF2786" s="95">
        <v>1435219.7919769301</v>
      </c>
      <c r="CG2786" s="95">
        <v>9963246.1411132794</v>
      </c>
      <c r="CH2786" s="95">
        <v>0</v>
      </c>
      <c r="CI2786" s="95">
        <v>200921.34759521499</v>
      </c>
      <c r="CJ2786" s="95">
        <v>13351117.510253901</v>
      </c>
      <c r="CK2786" s="95">
        <v>106543140.46777301</v>
      </c>
      <c r="CL2786" s="95">
        <v>26318205.135253899</v>
      </c>
      <c r="CM2786" s="160">
        <v>311028.43945693999</v>
      </c>
      <c r="CN2786" s="160">
        <v>47667930.3994141</v>
      </c>
      <c r="CO2786" s="160">
        <v>196669746.09765601</v>
      </c>
      <c r="CP2786" s="95">
        <v>26318205.135253899</v>
      </c>
      <c r="CQ2786" s="95">
        <v>0</v>
      </c>
      <c r="CR2786" s="95">
        <v>0</v>
      </c>
      <c r="CS2786" s="95">
        <v>0</v>
      </c>
      <c r="CT2786" s="95">
        <v>0</v>
      </c>
      <c r="CU2786" s="161">
        <v>13398203.96421813</v>
      </c>
      <c r="CV2786" s="161">
        <v>106572939.97509769</v>
      </c>
    </row>
    <row r="2787" spans="1:100" x14ac:dyDescent="0.2">
      <c r="A2787" s="94" t="s">
        <v>192</v>
      </c>
      <c r="B2787" s="96">
        <v>39234</v>
      </c>
      <c r="C2787" s="95">
        <v>153859.26648902899</v>
      </c>
      <c r="D2787" s="95">
        <v>5.7458496889448698</v>
      </c>
      <c r="E2787" s="95">
        <v>41514.319830894499</v>
      </c>
      <c r="F2787" s="95">
        <v>29609.2199554443</v>
      </c>
      <c r="G2787" s="95">
        <v>4782.1325404048002</v>
      </c>
      <c r="H2787" s="95">
        <v>2444.6702744066702</v>
      </c>
      <c r="I2787" s="95">
        <v>295.33354929462098</v>
      </c>
      <c r="J2787" s="95">
        <v>83715.425648689299</v>
      </c>
      <c r="K2787" s="95">
        <v>28199.2819681168</v>
      </c>
      <c r="L2787" s="95">
        <v>49688.593908786803</v>
      </c>
      <c r="M2787" s="95">
        <v>63790.8835554123</v>
      </c>
      <c r="N2787" s="95">
        <v>17295.074970245401</v>
      </c>
      <c r="O2787" s="95">
        <v>62416.230461597399</v>
      </c>
      <c r="P2787" s="95">
        <v>0</v>
      </c>
      <c r="Q2787" s="95">
        <v>10064.603876113901</v>
      </c>
      <c r="R2787" s="95">
        <v>5359.3777613639804</v>
      </c>
      <c r="S2787" s="95">
        <v>0</v>
      </c>
      <c r="T2787" s="95">
        <v>2084.1548521816699</v>
      </c>
      <c r="U2787" s="95">
        <v>111919.469099045</v>
      </c>
      <c r="V2787" s="95">
        <v>8703423.26708984</v>
      </c>
      <c r="W2787" s="95">
        <v>752.98412474244799</v>
      </c>
      <c r="X2787" s="95">
        <v>3306763.1506652799</v>
      </c>
      <c r="Y2787" s="95">
        <v>1946609.1276092499</v>
      </c>
      <c r="Z2787" s="95">
        <v>1075131.99645996</v>
      </c>
      <c r="AA2787" s="95">
        <v>386400.49725341803</v>
      </c>
      <c r="AB2787" s="95">
        <v>50933.5711755753</v>
      </c>
      <c r="AC2787" s="95">
        <v>29457741.0942383</v>
      </c>
      <c r="AD2787" s="95">
        <v>5172569.4992065402</v>
      </c>
      <c r="AE2787" s="95">
        <v>1993414.0917816199</v>
      </c>
      <c r="AF2787" s="95">
        <v>3186879.1320495601</v>
      </c>
      <c r="AG2787" s="95">
        <v>2648152.8723144499</v>
      </c>
      <c r="AH2787" s="95">
        <v>2955190.8953247098</v>
      </c>
      <c r="AI2787" s="95">
        <v>0</v>
      </c>
      <c r="AJ2787" s="95">
        <v>1214898.1298217799</v>
      </c>
      <c r="AK2787" s="95">
        <v>1068296.7588958701</v>
      </c>
      <c r="AL2787" s="95">
        <v>0</v>
      </c>
      <c r="AM2787" s="95">
        <v>390298.821407318</v>
      </c>
      <c r="AN2787" s="95">
        <v>34703192.416015603</v>
      </c>
      <c r="AO2787" s="95">
        <v>72378271.950195298</v>
      </c>
      <c r="AP2787" s="95">
        <v>6098.8279480934098</v>
      </c>
      <c r="AQ2787" s="95">
        <v>25616192.034179699</v>
      </c>
      <c r="AR2787" s="95">
        <v>15316835.1374512</v>
      </c>
      <c r="AS2787" s="95">
        <v>7538791.3885498</v>
      </c>
      <c r="AT2787" s="95">
        <v>2755939.6386413602</v>
      </c>
      <c r="AU2787" s="95">
        <v>348224.1171875</v>
      </c>
      <c r="AV2787" s="95">
        <v>78798196.193359405</v>
      </c>
      <c r="AW2787" s="95">
        <v>13515506.4571533</v>
      </c>
      <c r="AX2787" s="95">
        <v>17935674.708007801</v>
      </c>
      <c r="AY2787" s="95">
        <v>26522916.154052701</v>
      </c>
      <c r="AZ2787" s="95">
        <v>19850945.6721191</v>
      </c>
      <c r="BA2787" s="95">
        <v>23861299.660888702</v>
      </c>
      <c r="BB2787" s="95">
        <v>0</v>
      </c>
      <c r="BC2787" s="95">
        <v>9514034.51245117</v>
      </c>
      <c r="BD2787" s="95">
        <v>7413051.3940429697</v>
      </c>
      <c r="BE2787" s="95">
        <v>0</v>
      </c>
      <c r="BF2787" s="95">
        <v>2792397.3925476102</v>
      </c>
      <c r="BG2787" s="95">
        <v>92651483.8203125</v>
      </c>
      <c r="BH2787" s="95">
        <v>17505752.420654301</v>
      </c>
      <c r="BI2787" s="95">
        <v>727.18365029245604</v>
      </c>
      <c r="BJ2787" s="95">
        <v>8248617.9391479502</v>
      </c>
      <c r="BK2787" s="95">
        <v>5818385.6796264602</v>
      </c>
      <c r="BL2787" s="95">
        <v>0</v>
      </c>
      <c r="BM2787" s="95">
        <v>242965.81606292701</v>
      </c>
      <c r="BN2787" s="95">
        <v>39394.281708717303</v>
      </c>
      <c r="BO2787" s="95">
        <v>0</v>
      </c>
      <c r="BP2787" s="95">
        <v>0</v>
      </c>
      <c r="BQ2787" s="95">
        <v>0</v>
      </c>
      <c r="BR2787" s="95">
        <v>8867200.7972412091</v>
      </c>
      <c r="BS2787" s="95">
        <v>7834455.2872924795</v>
      </c>
      <c r="BT2787" s="95">
        <v>4647444.3321533203</v>
      </c>
      <c r="BU2787" s="95">
        <v>0</v>
      </c>
      <c r="BV2787" s="95">
        <v>4410936.0465698196</v>
      </c>
      <c r="BW2787" s="95">
        <v>833642.97411346401</v>
      </c>
      <c r="BX2787" s="95">
        <v>0</v>
      </c>
      <c r="BY2787" s="95">
        <v>0</v>
      </c>
      <c r="BZ2787" s="95">
        <v>0</v>
      </c>
      <c r="CA2787" s="95">
        <v>195576.27047729501</v>
      </c>
      <c r="CB2787" s="95">
        <v>12017312.24646</v>
      </c>
      <c r="CC2787" s="95">
        <v>97882332.936523393</v>
      </c>
      <c r="CD2787" s="95">
        <v>25744997.3991699</v>
      </c>
      <c r="CE2787" s="95">
        <v>7258.5463478565198</v>
      </c>
      <c r="CF2787" s="95">
        <v>1468066.45872498</v>
      </c>
      <c r="CG2787" s="95">
        <v>10321847.0384521</v>
      </c>
      <c r="CH2787" s="95">
        <v>0</v>
      </c>
      <c r="CI2787" s="95">
        <v>202927.744724274</v>
      </c>
      <c r="CJ2787" s="95">
        <v>13557866.2845459</v>
      </c>
      <c r="CK2787" s="95">
        <v>108174647.459961</v>
      </c>
      <c r="CL2787" s="95">
        <v>26600685.8515625</v>
      </c>
      <c r="CM2787" s="160">
        <v>314032.62909698498</v>
      </c>
      <c r="CN2787" s="160">
        <v>48256323.283691399</v>
      </c>
      <c r="CO2787" s="160">
        <v>201120260.01757801</v>
      </c>
      <c r="CP2787" s="95">
        <v>26600685.8515625</v>
      </c>
      <c r="CQ2787" s="95">
        <v>0</v>
      </c>
      <c r="CR2787" s="95">
        <v>0</v>
      </c>
      <c r="CS2787" s="95">
        <v>0</v>
      </c>
      <c r="CT2787" s="95">
        <v>0</v>
      </c>
      <c r="CU2787" s="161">
        <v>13485378.705184979</v>
      </c>
      <c r="CV2787" s="161">
        <v>108204179.9749755</v>
      </c>
    </row>
    <row r="2788" spans="1:100" x14ac:dyDescent="0.2">
      <c r="A2788" s="94" t="s">
        <v>192</v>
      </c>
      <c r="B2788" s="96">
        <v>39326</v>
      </c>
      <c r="C2788" s="95">
        <v>156981.00392913801</v>
      </c>
      <c r="D2788" s="95">
        <v>6.9107850139844196</v>
      </c>
      <c r="E2788" s="95">
        <v>40866.136118888899</v>
      </c>
      <c r="F2788" s="95">
        <v>29670.196669817</v>
      </c>
      <c r="G2788" s="95">
        <v>5281.7047109007799</v>
      </c>
      <c r="H2788" s="95">
        <v>2155.0109787881402</v>
      </c>
      <c r="I2788" s="95">
        <v>259.65707636252</v>
      </c>
      <c r="J2788" s="95">
        <v>88445.288331031799</v>
      </c>
      <c r="K2788" s="95">
        <v>24461.1648526192</v>
      </c>
      <c r="L2788" s="95">
        <v>48954.999296665199</v>
      </c>
      <c r="M2788" s="95">
        <v>64419.135575771303</v>
      </c>
      <c r="N2788" s="95">
        <v>17397.887639284101</v>
      </c>
      <c r="O2788" s="95">
        <v>63460.031106472001</v>
      </c>
      <c r="P2788" s="95">
        <v>0</v>
      </c>
      <c r="Q2788" s="95">
        <v>10035.328543543799</v>
      </c>
      <c r="R2788" s="95">
        <v>5551.36517542601</v>
      </c>
      <c r="S2788" s="95">
        <v>0</v>
      </c>
      <c r="T2788" s="95">
        <v>2040.10360348225</v>
      </c>
      <c r="U2788" s="95">
        <v>113013.169988632</v>
      </c>
      <c r="V2788" s="95">
        <v>8873562.57104492</v>
      </c>
      <c r="W2788" s="95">
        <v>696.27917018532798</v>
      </c>
      <c r="X2788" s="95">
        <v>3238102.3012695299</v>
      </c>
      <c r="Y2788" s="95">
        <v>1943699.9299469001</v>
      </c>
      <c r="Z2788" s="95">
        <v>1161363.5461730999</v>
      </c>
      <c r="AA2788" s="95">
        <v>337102.79489898699</v>
      </c>
      <c r="AB2788" s="95">
        <v>41995.397684574098</v>
      </c>
      <c r="AC2788" s="95">
        <v>30771757.901855499</v>
      </c>
      <c r="AD2788" s="95">
        <v>4484721.6405639602</v>
      </c>
      <c r="AE2788" s="95">
        <v>1967161.0918731701</v>
      </c>
      <c r="AF2788" s="95">
        <v>3207389.4897766099</v>
      </c>
      <c r="AG2788" s="95">
        <v>2643877.3019714402</v>
      </c>
      <c r="AH2788" s="95">
        <v>3018280.9425659198</v>
      </c>
      <c r="AI2788" s="95">
        <v>0</v>
      </c>
      <c r="AJ2788" s="95">
        <v>1219299.12103271</v>
      </c>
      <c r="AK2788" s="95">
        <v>1102196.4505615199</v>
      </c>
      <c r="AL2788" s="95">
        <v>0</v>
      </c>
      <c r="AM2788" s="95">
        <v>384552.69175720197</v>
      </c>
      <c r="AN2788" s="95">
        <v>35117211.008300804</v>
      </c>
      <c r="AO2788" s="95">
        <v>74305624.752929702</v>
      </c>
      <c r="AP2788" s="95">
        <v>5534.1553336978004</v>
      </c>
      <c r="AQ2788" s="95">
        <v>25436590.462890599</v>
      </c>
      <c r="AR2788" s="95">
        <v>15390058.646118199</v>
      </c>
      <c r="AS2788" s="95">
        <v>8249868.95495605</v>
      </c>
      <c r="AT2788" s="95">
        <v>2458724.8330993699</v>
      </c>
      <c r="AU2788" s="95">
        <v>288040.63865280198</v>
      </c>
      <c r="AV2788" s="95">
        <v>83237794.986328095</v>
      </c>
      <c r="AW2788" s="95">
        <v>11851254.0228271</v>
      </c>
      <c r="AX2788" s="95">
        <v>17883700.110839799</v>
      </c>
      <c r="AY2788" s="95">
        <v>26935299.245361298</v>
      </c>
      <c r="AZ2788" s="95">
        <v>20096792.018310498</v>
      </c>
      <c r="BA2788" s="95">
        <v>24665234.176269501</v>
      </c>
      <c r="BB2788" s="95">
        <v>0</v>
      </c>
      <c r="BC2788" s="95">
        <v>9589026.0948486291</v>
      </c>
      <c r="BD2788" s="95">
        <v>7737025.7239990197</v>
      </c>
      <c r="BE2788" s="95">
        <v>0</v>
      </c>
      <c r="BF2788" s="95">
        <v>2784958.9225769001</v>
      </c>
      <c r="BG2788" s="95">
        <v>95161043.709960893</v>
      </c>
      <c r="BH2788" s="95">
        <v>18025154.948242199</v>
      </c>
      <c r="BI2788" s="95">
        <v>857.88785331696295</v>
      </c>
      <c r="BJ2788" s="95">
        <v>8097270.9844970703</v>
      </c>
      <c r="BK2788" s="95">
        <v>5781819.6353759803</v>
      </c>
      <c r="BL2788" s="95">
        <v>0</v>
      </c>
      <c r="BM2788" s="95">
        <v>212996.09456253101</v>
      </c>
      <c r="BN2788" s="95">
        <v>31967.343832492799</v>
      </c>
      <c r="BO2788" s="95">
        <v>0</v>
      </c>
      <c r="BP2788" s="95">
        <v>0</v>
      </c>
      <c r="BQ2788" s="95">
        <v>0</v>
      </c>
      <c r="BR2788" s="95">
        <v>9003604.2161865197</v>
      </c>
      <c r="BS2788" s="95">
        <v>7927624.84448242</v>
      </c>
      <c r="BT2788" s="95">
        <v>4802497.8858032199</v>
      </c>
      <c r="BU2788" s="95">
        <v>0</v>
      </c>
      <c r="BV2788" s="95">
        <v>4430709.13171387</v>
      </c>
      <c r="BW2788" s="95">
        <v>871738.11972808803</v>
      </c>
      <c r="BX2788" s="95">
        <v>0</v>
      </c>
      <c r="BY2788" s="95">
        <v>0</v>
      </c>
      <c r="BZ2788" s="95">
        <v>0</v>
      </c>
      <c r="CA2788" s="95">
        <v>197712.557281494</v>
      </c>
      <c r="CB2788" s="95">
        <v>12081122.865966801</v>
      </c>
      <c r="CC2788" s="95">
        <v>99525283.184570298</v>
      </c>
      <c r="CD2788" s="95">
        <v>26133308.826660201</v>
      </c>
      <c r="CE2788" s="95">
        <v>7419.2854392528498</v>
      </c>
      <c r="CF2788" s="95">
        <v>1487435.5598907501</v>
      </c>
      <c r="CG2788" s="95">
        <v>10563678.9763184</v>
      </c>
      <c r="CH2788" s="95">
        <v>0</v>
      </c>
      <c r="CI2788" s="95">
        <v>205060.87419891401</v>
      </c>
      <c r="CJ2788" s="95">
        <v>13588236.088256801</v>
      </c>
      <c r="CK2788" s="95">
        <v>110096202.16992199</v>
      </c>
      <c r="CL2788" s="95">
        <v>27017572.9216309</v>
      </c>
      <c r="CM2788" s="160">
        <v>317374.21884536702</v>
      </c>
      <c r="CN2788" s="160">
        <v>48516343.7880859</v>
      </c>
      <c r="CO2788" s="160">
        <v>205479049.63867199</v>
      </c>
      <c r="CP2788" s="95">
        <v>27017572.9216309</v>
      </c>
      <c r="CQ2788" s="95">
        <v>0</v>
      </c>
      <c r="CR2788" s="95">
        <v>0</v>
      </c>
      <c r="CS2788" s="95">
        <v>0</v>
      </c>
      <c r="CT2788" s="95">
        <v>0</v>
      </c>
      <c r="CU2788" s="161">
        <v>13568558.425857551</v>
      </c>
      <c r="CV2788" s="161">
        <v>110088962.1608887</v>
      </c>
    </row>
    <row r="2789" spans="1:100" x14ac:dyDescent="0.2">
      <c r="A2789" s="94" t="s">
        <v>192</v>
      </c>
      <c r="B2789" s="96">
        <v>39417</v>
      </c>
      <c r="C2789" s="95">
        <v>159804.982318878</v>
      </c>
      <c r="D2789" s="95">
        <v>7.2011554299970202</v>
      </c>
      <c r="E2789" s="95">
        <v>40330.756981372797</v>
      </c>
      <c r="F2789" s="95">
        <v>29527.982244729999</v>
      </c>
      <c r="G2789" s="95">
        <v>5627.4136160612097</v>
      </c>
      <c r="H2789" s="95">
        <v>1930.6435659527799</v>
      </c>
      <c r="I2789" s="95">
        <v>215.364764327183</v>
      </c>
      <c r="J2789" s="95">
        <v>93058.529983520493</v>
      </c>
      <c r="K2789" s="95">
        <v>21014.820086240801</v>
      </c>
      <c r="L2789" s="95">
        <v>49072.115562915802</v>
      </c>
      <c r="M2789" s="95">
        <v>64683.6518363953</v>
      </c>
      <c r="N2789" s="95">
        <v>17462.866795063001</v>
      </c>
      <c r="O2789" s="95">
        <v>65225.460653305097</v>
      </c>
      <c r="P2789" s="95">
        <v>0</v>
      </c>
      <c r="Q2789" s="95">
        <v>9987.2499625682794</v>
      </c>
      <c r="R2789" s="95">
        <v>5753.4910057187099</v>
      </c>
      <c r="S2789" s="95">
        <v>0</v>
      </c>
      <c r="T2789" s="95">
        <v>1977.13336245716</v>
      </c>
      <c r="U2789" s="95">
        <v>114143.901119232</v>
      </c>
      <c r="V2789" s="95">
        <v>9010177.72900391</v>
      </c>
      <c r="W2789" s="95">
        <v>812.60239054262604</v>
      </c>
      <c r="X2789" s="95">
        <v>3159355.4189453102</v>
      </c>
      <c r="Y2789" s="95">
        <v>1914265.9723815899</v>
      </c>
      <c r="Z2789" s="95">
        <v>1217930.98104858</v>
      </c>
      <c r="AA2789" s="95">
        <v>289753.60216903698</v>
      </c>
      <c r="AB2789" s="95">
        <v>34102.807708740198</v>
      </c>
      <c r="AC2789" s="95">
        <v>31868932.157958999</v>
      </c>
      <c r="AD2789" s="95">
        <v>3545950.8340454102</v>
      </c>
      <c r="AE2789" s="95">
        <v>1962734.1859130899</v>
      </c>
      <c r="AF2789" s="95">
        <v>3201527.21765137</v>
      </c>
      <c r="AG2789" s="95">
        <v>2647675.5421142601</v>
      </c>
      <c r="AH2789" s="95">
        <v>3114646.4476928702</v>
      </c>
      <c r="AI2789" s="95">
        <v>0</v>
      </c>
      <c r="AJ2789" s="95">
        <v>1214454.7181854199</v>
      </c>
      <c r="AK2789" s="95">
        <v>1152605.11019897</v>
      </c>
      <c r="AL2789" s="95">
        <v>0</v>
      </c>
      <c r="AM2789" s="95">
        <v>358660.56537628197</v>
      </c>
      <c r="AN2789" s="95">
        <v>35559538.198730499</v>
      </c>
      <c r="AO2789" s="95">
        <v>76252861.619140595</v>
      </c>
      <c r="AP2789" s="95">
        <v>6159.7167115807497</v>
      </c>
      <c r="AQ2789" s="95">
        <v>24948773.501953099</v>
      </c>
      <c r="AR2789" s="95">
        <v>15135760.5196533</v>
      </c>
      <c r="AS2789" s="95">
        <v>8723030.3538818397</v>
      </c>
      <c r="AT2789" s="95">
        <v>1913425.3413696301</v>
      </c>
      <c r="AU2789" s="95">
        <v>248394.475627899</v>
      </c>
      <c r="AV2789" s="95">
        <v>87695848.089843795</v>
      </c>
      <c r="AW2789" s="95">
        <v>9476115.8857421894</v>
      </c>
      <c r="AX2789" s="95">
        <v>18119802.7431641</v>
      </c>
      <c r="AY2789" s="95">
        <v>27202704.9067383</v>
      </c>
      <c r="AZ2789" s="95">
        <v>20290237.196777299</v>
      </c>
      <c r="BA2789" s="95">
        <v>25733687.556396499</v>
      </c>
      <c r="BB2789" s="95">
        <v>0</v>
      </c>
      <c r="BC2789" s="95">
        <v>9667988.8090820294</v>
      </c>
      <c r="BD2789" s="95">
        <v>8196793.1280517597</v>
      </c>
      <c r="BE2789" s="95">
        <v>0</v>
      </c>
      <c r="BF2789" s="95">
        <v>2642366.5140380901</v>
      </c>
      <c r="BG2789" s="95">
        <v>97275769.637695298</v>
      </c>
      <c r="BH2789" s="95">
        <v>18632940.7805176</v>
      </c>
      <c r="BI2789" s="95">
        <v>936.75128864496901</v>
      </c>
      <c r="BJ2789" s="95">
        <v>7983341.2868042002</v>
      </c>
      <c r="BK2789" s="95">
        <v>5720819.01525879</v>
      </c>
      <c r="BL2789" s="95">
        <v>0</v>
      </c>
      <c r="BM2789" s="95">
        <v>194749.87717819199</v>
      </c>
      <c r="BN2789" s="95">
        <v>31134.9774670601</v>
      </c>
      <c r="BO2789" s="95">
        <v>0</v>
      </c>
      <c r="BP2789" s="95">
        <v>0</v>
      </c>
      <c r="BQ2789" s="95">
        <v>0</v>
      </c>
      <c r="BR2789" s="95">
        <v>9126059.2896728497</v>
      </c>
      <c r="BS2789" s="95">
        <v>8001913.9507446298</v>
      </c>
      <c r="BT2789" s="95">
        <v>5009819.1119384803</v>
      </c>
      <c r="BU2789" s="95">
        <v>0</v>
      </c>
      <c r="BV2789" s="95">
        <v>4457154.4419555701</v>
      </c>
      <c r="BW2789" s="95">
        <v>957679.32239532506</v>
      </c>
      <c r="BX2789" s="95">
        <v>0</v>
      </c>
      <c r="BY2789" s="95">
        <v>0</v>
      </c>
      <c r="BZ2789" s="95">
        <v>0</v>
      </c>
      <c r="CA2789" s="95">
        <v>199813.45509338399</v>
      </c>
      <c r="CB2789" s="95">
        <v>12164765.4210205</v>
      </c>
      <c r="CC2789" s="95">
        <v>101136459.022461</v>
      </c>
      <c r="CD2789" s="95">
        <v>26605387.0541992</v>
      </c>
      <c r="CE2789" s="95">
        <v>7541.5407775640497</v>
      </c>
      <c r="CF2789" s="95">
        <v>1512048.2028045701</v>
      </c>
      <c r="CG2789" s="95">
        <v>10833366.893188501</v>
      </c>
      <c r="CH2789" s="95">
        <v>0</v>
      </c>
      <c r="CI2789" s="95">
        <v>207355.363670349</v>
      </c>
      <c r="CJ2789" s="95">
        <v>13711550.6287842</v>
      </c>
      <c r="CK2789" s="95">
        <v>111965708.67382801</v>
      </c>
      <c r="CL2789" s="95">
        <v>27549270.3911133</v>
      </c>
      <c r="CM2789" s="160">
        <v>320725.53096008301</v>
      </c>
      <c r="CN2789" s="160">
        <v>49280609.923339799</v>
      </c>
      <c r="CO2789" s="160">
        <v>209359427.08203101</v>
      </c>
      <c r="CP2789" s="95">
        <v>27549270.3911133</v>
      </c>
      <c r="CQ2789" s="95">
        <v>0</v>
      </c>
      <c r="CR2789" s="95">
        <v>0</v>
      </c>
      <c r="CS2789" s="95">
        <v>0</v>
      </c>
      <c r="CT2789" s="95">
        <v>0</v>
      </c>
      <c r="CU2789" s="161">
        <v>13676813.62382507</v>
      </c>
      <c r="CV2789" s="161">
        <v>111969825.9156495</v>
      </c>
    </row>
    <row r="2790" spans="1:100" x14ac:dyDescent="0.2">
      <c r="A2790" s="94" t="s">
        <v>192</v>
      </c>
      <c r="B2790" s="96">
        <v>39508</v>
      </c>
      <c r="C2790" s="95">
        <v>161982.42714119001</v>
      </c>
      <c r="D2790" s="95">
        <v>7.1577678019530104</v>
      </c>
      <c r="E2790" s="95">
        <v>39728.544878482797</v>
      </c>
      <c r="F2790" s="95">
        <v>29622.2437772751</v>
      </c>
      <c r="G2790" s="95">
        <v>6070.5754704475403</v>
      </c>
      <c r="H2790" s="95">
        <v>1700.53300154209</v>
      </c>
      <c r="I2790" s="95">
        <v>201.53409120068</v>
      </c>
      <c r="J2790" s="95">
        <v>97497.893199920698</v>
      </c>
      <c r="K2790" s="95">
        <v>17936.999161004998</v>
      </c>
      <c r="L2790" s="95">
        <v>49137.048180103302</v>
      </c>
      <c r="M2790" s="95">
        <v>65099.917789936102</v>
      </c>
      <c r="N2790" s="95">
        <v>17471.226077318199</v>
      </c>
      <c r="O2790" s="95">
        <v>66347.095022201494</v>
      </c>
      <c r="P2790" s="95">
        <v>0</v>
      </c>
      <c r="Q2790" s="95">
        <v>9947.4242464304007</v>
      </c>
      <c r="R2790" s="95">
        <v>6013.14425575733</v>
      </c>
      <c r="S2790" s="95">
        <v>0</v>
      </c>
      <c r="T2790" s="95">
        <v>1968.28329928219</v>
      </c>
      <c r="U2790" s="95">
        <v>115377.21256637599</v>
      </c>
      <c r="V2790" s="95">
        <v>9057971.63208008</v>
      </c>
      <c r="W2790" s="95">
        <v>568.86169529706206</v>
      </c>
      <c r="X2790" s="95">
        <v>3047567.5093994099</v>
      </c>
      <c r="Y2790" s="95">
        <v>1888274.1296081501</v>
      </c>
      <c r="Z2790" s="95">
        <v>1273137.3843231199</v>
      </c>
      <c r="AA2790" s="95">
        <v>257120.161172867</v>
      </c>
      <c r="AB2790" s="95">
        <v>33189.174913406401</v>
      </c>
      <c r="AC2790" s="95">
        <v>32866454.774902299</v>
      </c>
      <c r="AD2790" s="95">
        <v>2874199.7586059598</v>
      </c>
      <c r="AE2790" s="95">
        <v>1932021.9541320801</v>
      </c>
      <c r="AF2790" s="95">
        <v>3194645.3685302702</v>
      </c>
      <c r="AG2790" s="95">
        <v>2626378.9884338402</v>
      </c>
      <c r="AH2790" s="95">
        <v>3169597.2761230501</v>
      </c>
      <c r="AI2790" s="95">
        <v>0</v>
      </c>
      <c r="AJ2790" s="95">
        <v>1214953.99403381</v>
      </c>
      <c r="AK2790" s="95">
        <v>1182134.6938781701</v>
      </c>
      <c r="AL2790" s="95">
        <v>0</v>
      </c>
      <c r="AM2790" s="95">
        <v>349046.58369064302</v>
      </c>
      <c r="AN2790" s="95">
        <v>35866601.163574196</v>
      </c>
      <c r="AO2790" s="95">
        <v>77552005.324218795</v>
      </c>
      <c r="AP2790" s="95">
        <v>4205.1391286253902</v>
      </c>
      <c r="AQ2790" s="95">
        <v>24509788.420654301</v>
      </c>
      <c r="AR2790" s="95">
        <v>15184176.3195801</v>
      </c>
      <c r="AS2790" s="95">
        <v>9234416.6170654297</v>
      </c>
      <c r="AT2790" s="95">
        <v>1924614.3252105699</v>
      </c>
      <c r="AU2790" s="95">
        <v>234116.93350791899</v>
      </c>
      <c r="AV2790" s="95">
        <v>91704572.801757798</v>
      </c>
      <c r="AW2790" s="95">
        <v>7812374.3143920898</v>
      </c>
      <c r="AX2790" s="95">
        <v>18078611.6877441</v>
      </c>
      <c r="AY2790" s="95">
        <v>27470526.0158691</v>
      </c>
      <c r="AZ2790" s="95">
        <v>20421783.6164551</v>
      </c>
      <c r="BA2790" s="95">
        <v>26455572.361328099</v>
      </c>
      <c r="BB2790" s="95">
        <v>0</v>
      </c>
      <c r="BC2790" s="95">
        <v>9776250.1038818397</v>
      </c>
      <c r="BD2790" s="95">
        <v>8515780.3894043006</v>
      </c>
      <c r="BE2790" s="95">
        <v>0</v>
      </c>
      <c r="BF2790" s="95">
        <v>2611923.6393737802</v>
      </c>
      <c r="BG2790" s="95">
        <v>99591427.244140595</v>
      </c>
      <c r="BH2790" s="95">
        <v>17505622.032714799</v>
      </c>
      <c r="BI2790" s="95">
        <v>1072.2537800520699</v>
      </c>
      <c r="BJ2790" s="95">
        <v>7134257.5700683603</v>
      </c>
      <c r="BK2790" s="95">
        <v>5138543.3222656297</v>
      </c>
      <c r="BL2790" s="95">
        <v>0</v>
      </c>
      <c r="BM2790" s="95">
        <v>182433.01852417001</v>
      </c>
      <c r="BN2790" s="95">
        <v>29756.9180855751</v>
      </c>
      <c r="BO2790" s="95">
        <v>0</v>
      </c>
      <c r="BP2790" s="95">
        <v>0</v>
      </c>
      <c r="BQ2790" s="95">
        <v>0</v>
      </c>
      <c r="BR2790" s="95">
        <v>8222305.7527465802</v>
      </c>
      <c r="BS2790" s="95">
        <v>7250857.4710693397</v>
      </c>
      <c r="BT2790" s="95">
        <v>5151509.7608032199</v>
      </c>
      <c r="BU2790" s="95">
        <v>0</v>
      </c>
      <c r="BV2790" s="95">
        <v>4034418.1122131301</v>
      </c>
      <c r="BW2790" s="95">
        <v>1000185.71448517</v>
      </c>
      <c r="BX2790" s="95">
        <v>0</v>
      </c>
      <c r="BY2790" s="95">
        <v>0</v>
      </c>
      <c r="BZ2790" s="95">
        <v>0</v>
      </c>
      <c r="CA2790" s="95">
        <v>202021.156051636</v>
      </c>
      <c r="CB2790" s="95">
        <v>12088457.323242201</v>
      </c>
      <c r="CC2790" s="95">
        <v>101816353.03320301</v>
      </c>
      <c r="CD2790" s="95">
        <v>24654498.225341801</v>
      </c>
      <c r="CE2790" s="95">
        <v>7777.4556648135203</v>
      </c>
      <c r="CF2790" s="95">
        <v>1529554.2065734901</v>
      </c>
      <c r="CG2790" s="95">
        <v>11109473.3721924</v>
      </c>
      <c r="CH2790" s="95">
        <v>0</v>
      </c>
      <c r="CI2790" s="95">
        <v>209785.94287490801</v>
      </c>
      <c r="CJ2790" s="95">
        <v>13668502.5893555</v>
      </c>
      <c r="CK2790" s="95">
        <v>112903504.558594</v>
      </c>
      <c r="CL2790" s="95">
        <v>25667074.719970699</v>
      </c>
      <c r="CM2790" s="160">
        <v>324159.28806304903</v>
      </c>
      <c r="CN2790" s="160">
        <v>49534560.8291016</v>
      </c>
      <c r="CO2790" s="160">
        <v>213044512.44921899</v>
      </c>
      <c r="CP2790" s="95">
        <v>25667074.719970699</v>
      </c>
      <c r="CQ2790" s="95">
        <v>0</v>
      </c>
      <c r="CR2790" s="95">
        <v>0</v>
      </c>
      <c r="CS2790" s="95">
        <v>0</v>
      </c>
      <c r="CT2790" s="95">
        <v>0</v>
      </c>
      <c r="CU2790" s="161">
        <v>13618011.529815691</v>
      </c>
      <c r="CV2790" s="161">
        <v>112925826.4053954</v>
      </c>
    </row>
    <row r="2791" spans="1:100" x14ac:dyDescent="0.2">
      <c r="A2791" s="94" t="s">
        <v>192</v>
      </c>
      <c r="B2791" s="96">
        <v>39600</v>
      </c>
      <c r="C2791" s="95">
        <v>164106.90582847601</v>
      </c>
      <c r="D2791" s="95">
        <v>4.7827489809715198</v>
      </c>
      <c r="E2791" s="95">
        <v>38468.8640055656</v>
      </c>
      <c r="F2791" s="95">
        <v>29107.084136724501</v>
      </c>
      <c r="G2791" s="95">
        <v>6506.8789634108498</v>
      </c>
      <c r="H2791" s="95">
        <v>1462.2586155086799</v>
      </c>
      <c r="I2791" s="95">
        <v>178.807386988774</v>
      </c>
      <c r="J2791" s="95">
        <v>101863.144334793</v>
      </c>
      <c r="K2791" s="95">
        <v>15161.528903484301</v>
      </c>
      <c r="L2791" s="95">
        <v>48818.018189907103</v>
      </c>
      <c r="M2791" s="95">
        <v>65336.569795131698</v>
      </c>
      <c r="N2791" s="95">
        <v>17317.4706335068</v>
      </c>
      <c r="O2791" s="95">
        <v>67361.091506957993</v>
      </c>
      <c r="P2791" s="95">
        <v>0</v>
      </c>
      <c r="Q2791" s="95">
        <v>9893.32346093655</v>
      </c>
      <c r="R2791" s="95">
        <v>6220.4943964481399</v>
      </c>
      <c r="S2791" s="95">
        <v>0</v>
      </c>
      <c r="T2791" s="95">
        <v>1995.9695187211</v>
      </c>
      <c r="U2791" s="95">
        <v>116825.981822014</v>
      </c>
      <c r="V2791" s="95">
        <v>9165782.8194580097</v>
      </c>
      <c r="W2791" s="95">
        <v>515.12847968190897</v>
      </c>
      <c r="X2791" s="95">
        <v>2950148.7774352999</v>
      </c>
      <c r="Y2791" s="95">
        <v>1842551.71492004</v>
      </c>
      <c r="Z2791" s="95">
        <v>1340533.0661315899</v>
      </c>
      <c r="AA2791" s="95">
        <v>236353.022096634</v>
      </c>
      <c r="AB2791" s="95">
        <v>28594.622584343</v>
      </c>
      <c r="AC2791" s="95">
        <v>34282415.886718802</v>
      </c>
      <c r="AD2791" s="95">
        <v>2368664.7562255901</v>
      </c>
      <c r="AE2791" s="95">
        <v>1930737.81538391</v>
      </c>
      <c r="AF2791" s="95">
        <v>3202619.84265137</v>
      </c>
      <c r="AG2791" s="95">
        <v>2587360.4685363802</v>
      </c>
      <c r="AH2791" s="95">
        <v>3207722.3379516602</v>
      </c>
      <c r="AI2791" s="95">
        <v>0</v>
      </c>
      <c r="AJ2791" s="95">
        <v>1206271.1156616199</v>
      </c>
      <c r="AK2791" s="95">
        <v>1206955.47892761</v>
      </c>
      <c r="AL2791" s="95">
        <v>0</v>
      </c>
      <c r="AM2791" s="95">
        <v>350377.98028183001</v>
      </c>
      <c r="AN2791" s="95">
        <v>36473133.6171875</v>
      </c>
      <c r="AO2791" s="95">
        <v>79013551.386718795</v>
      </c>
      <c r="AP2791" s="95">
        <v>3515.8738222718198</v>
      </c>
      <c r="AQ2791" s="95">
        <v>23961118.012695301</v>
      </c>
      <c r="AR2791" s="95">
        <v>14921616.8081055</v>
      </c>
      <c r="AS2791" s="95">
        <v>9888869.7779540997</v>
      </c>
      <c r="AT2791" s="95">
        <v>1710317.59632874</v>
      </c>
      <c r="AU2791" s="95">
        <v>201761.66496849101</v>
      </c>
      <c r="AV2791" s="95">
        <v>96364217.336914107</v>
      </c>
      <c r="AW2791" s="95">
        <v>6498392.1880493201</v>
      </c>
      <c r="AX2791" s="95">
        <v>18310501.981933601</v>
      </c>
      <c r="AY2791" s="95">
        <v>27787062.2114258</v>
      </c>
      <c r="AZ2791" s="95">
        <v>20267496.850341801</v>
      </c>
      <c r="BA2791" s="95">
        <v>27059610.175781298</v>
      </c>
      <c r="BB2791" s="95">
        <v>0</v>
      </c>
      <c r="BC2791" s="95">
        <v>9791731.7126464806</v>
      </c>
      <c r="BD2791" s="95">
        <v>8823966.6455078106</v>
      </c>
      <c r="BE2791" s="95">
        <v>0</v>
      </c>
      <c r="BF2791" s="95">
        <v>2645920.2106628399</v>
      </c>
      <c r="BG2791" s="95">
        <v>102292161.60449199</v>
      </c>
      <c r="BH2791" s="95">
        <v>17821404.291992199</v>
      </c>
      <c r="BI2791" s="95">
        <v>1031.6738723665501</v>
      </c>
      <c r="BJ2791" s="95">
        <v>6977534.57568359</v>
      </c>
      <c r="BK2791" s="95">
        <v>5069859.7664794903</v>
      </c>
      <c r="BL2791" s="95">
        <v>0</v>
      </c>
      <c r="BM2791" s="95">
        <v>157055.84097099301</v>
      </c>
      <c r="BN2791" s="95">
        <v>25025.049156665798</v>
      </c>
      <c r="BO2791" s="95">
        <v>0</v>
      </c>
      <c r="BP2791" s="95">
        <v>0</v>
      </c>
      <c r="BQ2791" s="95">
        <v>0</v>
      </c>
      <c r="BR2791" s="95">
        <v>8264821.6047973596</v>
      </c>
      <c r="BS2791" s="95">
        <v>7166574.2919311495</v>
      </c>
      <c r="BT2791" s="95">
        <v>5268327.4247436495</v>
      </c>
      <c r="BU2791" s="95">
        <v>0</v>
      </c>
      <c r="BV2791" s="95">
        <v>4055017.9552002</v>
      </c>
      <c r="BW2791" s="95">
        <v>1040944.84403229</v>
      </c>
      <c r="BX2791" s="95">
        <v>0</v>
      </c>
      <c r="BY2791" s="95">
        <v>0</v>
      </c>
      <c r="BZ2791" s="95">
        <v>0</v>
      </c>
      <c r="CA2791" s="95">
        <v>202705.53370094299</v>
      </c>
      <c r="CB2791" s="95">
        <v>12106249.9682617</v>
      </c>
      <c r="CC2791" s="95">
        <v>103057429.84277301</v>
      </c>
      <c r="CD2791" s="95">
        <v>24805956.949951202</v>
      </c>
      <c r="CE2791" s="95">
        <v>7980.9181132316598</v>
      </c>
      <c r="CF2791" s="95">
        <v>1550407.1205291699</v>
      </c>
      <c r="CG2791" s="95">
        <v>11404234.3352051</v>
      </c>
      <c r="CH2791" s="95">
        <v>0</v>
      </c>
      <c r="CI2791" s="95">
        <v>210744.417720795</v>
      </c>
      <c r="CJ2791" s="95">
        <v>13685764.8621826</v>
      </c>
      <c r="CK2791" s="95">
        <v>114463908.63964801</v>
      </c>
      <c r="CL2791" s="95">
        <v>25841075.980224598</v>
      </c>
      <c r="CM2791" s="160">
        <v>326602.65346145601</v>
      </c>
      <c r="CN2791" s="160">
        <v>50127804.34375</v>
      </c>
      <c r="CO2791" s="160">
        <v>216576173.16992199</v>
      </c>
      <c r="CP2791" s="95">
        <v>25841075.980224598</v>
      </c>
      <c r="CQ2791" s="95">
        <v>0</v>
      </c>
      <c r="CR2791" s="95">
        <v>0</v>
      </c>
      <c r="CS2791" s="95">
        <v>0</v>
      </c>
      <c r="CT2791" s="95">
        <v>0</v>
      </c>
      <c r="CU2791" s="161">
        <v>13656657.088790869</v>
      </c>
      <c r="CV2791" s="161">
        <v>114461664.1779781</v>
      </c>
    </row>
    <row r="2792" spans="1:100" x14ac:dyDescent="0.2">
      <c r="A2792" s="94" t="s">
        <v>192</v>
      </c>
      <c r="B2792" s="96">
        <v>39692</v>
      </c>
      <c r="C2792" s="95">
        <v>166711.020586014</v>
      </c>
      <c r="D2792" s="95">
        <v>7.9620291699538903</v>
      </c>
      <c r="E2792" s="95">
        <v>37466.970279216803</v>
      </c>
      <c r="F2792" s="95">
        <v>28710.335172414801</v>
      </c>
      <c r="G2792" s="95">
        <v>6952.21762776375</v>
      </c>
      <c r="H2792" s="95">
        <v>1192.1207495629801</v>
      </c>
      <c r="I2792" s="95">
        <v>153.19632514379899</v>
      </c>
      <c r="J2792" s="95">
        <v>105477.742181778</v>
      </c>
      <c r="K2792" s="95">
        <v>12830.261797904999</v>
      </c>
      <c r="L2792" s="95">
        <v>48043.050846576698</v>
      </c>
      <c r="M2792" s="95">
        <v>65909.517997741699</v>
      </c>
      <c r="N2792" s="95">
        <v>17304.138290643699</v>
      </c>
      <c r="O2792" s="95">
        <v>68743.506666183501</v>
      </c>
      <c r="P2792" s="95">
        <v>0</v>
      </c>
      <c r="Q2792" s="95">
        <v>9815.3292191028595</v>
      </c>
      <c r="R2792" s="95">
        <v>6438.69231462479</v>
      </c>
      <c r="S2792" s="95">
        <v>0</v>
      </c>
      <c r="T2792" s="95">
        <v>1952.1127588003901</v>
      </c>
      <c r="U2792" s="95">
        <v>118391.690114975</v>
      </c>
      <c r="V2792" s="95">
        <v>9300113.8551025409</v>
      </c>
      <c r="W2792" s="95">
        <v>674.60727915167797</v>
      </c>
      <c r="X2792" s="95">
        <v>2837854.4040222201</v>
      </c>
      <c r="Y2792" s="95">
        <v>1792489.1764984101</v>
      </c>
      <c r="Z2792" s="95">
        <v>1396502.11889648</v>
      </c>
      <c r="AA2792" s="95">
        <v>203778.58431816101</v>
      </c>
      <c r="AB2792" s="95">
        <v>24275.817167758902</v>
      </c>
      <c r="AC2792" s="95">
        <v>35073616.552734397</v>
      </c>
      <c r="AD2792" s="95">
        <v>2037645.3138122601</v>
      </c>
      <c r="AE2792" s="95">
        <v>1897666.6266632101</v>
      </c>
      <c r="AF2792" s="95">
        <v>3236374.8580017099</v>
      </c>
      <c r="AG2792" s="95">
        <v>2566514.41870117</v>
      </c>
      <c r="AH2792" s="95">
        <v>3258416.2319641099</v>
      </c>
      <c r="AI2792" s="95">
        <v>0</v>
      </c>
      <c r="AJ2792" s="95">
        <v>1184003.2007446301</v>
      </c>
      <c r="AK2792" s="95">
        <v>1236606.7322082501</v>
      </c>
      <c r="AL2792" s="95">
        <v>0</v>
      </c>
      <c r="AM2792" s="95">
        <v>331698.19261169399</v>
      </c>
      <c r="AN2792" s="95">
        <v>37084555.812988304</v>
      </c>
      <c r="AO2792" s="95">
        <v>80939877.141601607</v>
      </c>
      <c r="AP2792" s="95">
        <v>5645.9178876876804</v>
      </c>
      <c r="AQ2792" s="95">
        <v>23299317.268310498</v>
      </c>
      <c r="AR2792" s="95">
        <v>14728624.1871338</v>
      </c>
      <c r="AS2792" s="95">
        <v>10397803.286865201</v>
      </c>
      <c r="AT2792" s="95">
        <v>1421330.44796753</v>
      </c>
      <c r="AU2792" s="95">
        <v>170153.50613594099</v>
      </c>
      <c r="AV2792" s="95">
        <v>99827830.483398393</v>
      </c>
      <c r="AW2792" s="95">
        <v>5656722.0186767597</v>
      </c>
      <c r="AX2792" s="95">
        <v>18142049.509765599</v>
      </c>
      <c r="AY2792" s="95">
        <v>28422725.185058601</v>
      </c>
      <c r="AZ2792" s="95">
        <v>20188904.878662098</v>
      </c>
      <c r="BA2792" s="95">
        <v>27852186.0632324</v>
      </c>
      <c r="BB2792" s="95">
        <v>0</v>
      </c>
      <c r="BC2792" s="95">
        <v>9696203.86962891</v>
      </c>
      <c r="BD2792" s="95">
        <v>9117731.2056884803</v>
      </c>
      <c r="BE2792" s="95">
        <v>0</v>
      </c>
      <c r="BF2792" s="95">
        <v>2539195.7294616699</v>
      </c>
      <c r="BG2792" s="95">
        <v>105378946.12304699</v>
      </c>
      <c r="BH2792" s="95">
        <v>18203329.432372998</v>
      </c>
      <c r="BI2792" s="95">
        <v>741.87723187357199</v>
      </c>
      <c r="BJ2792" s="95">
        <v>6753307.7277221698</v>
      </c>
      <c r="BK2792" s="95">
        <v>4937787.4826660203</v>
      </c>
      <c r="BL2792" s="95">
        <v>0</v>
      </c>
      <c r="BM2792" s="95">
        <v>125993.296628952</v>
      </c>
      <c r="BN2792" s="95">
        <v>19218.7781291008</v>
      </c>
      <c r="BO2792" s="95">
        <v>0</v>
      </c>
      <c r="BP2792" s="95">
        <v>0</v>
      </c>
      <c r="BQ2792" s="95">
        <v>0</v>
      </c>
      <c r="BR2792" s="95">
        <v>8468067.0887451209</v>
      </c>
      <c r="BS2792" s="95">
        <v>7111296.76635742</v>
      </c>
      <c r="BT2792" s="95">
        <v>5417549.8603515597</v>
      </c>
      <c r="BU2792" s="95">
        <v>0</v>
      </c>
      <c r="BV2792" s="95">
        <v>4038530.8447265602</v>
      </c>
      <c r="BW2792" s="95">
        <v>1078045.9465484601</v>
      </c>
      <c r="BX2792" s="95">
        <v>0</v>
      </c>
      <c r="BY2792" s="95">
        <v>0</v>
      </c>
      <c r="BZ2792" s="95">
        <v>0</v>
      </c>
      <c r="CA2792" s="95">
        <v>204161.26499557501</v>
      </c>
      <c r="CB2792" s="95">
        <v>12164679.209716801</v>
      </c>
      <c r="CC2792" s="95">
        <v>104508808.082031</v>
      </c>
      <c r="CD2792" s="95">
        <v>24938197.525146499</v>
      </c>
      <c r="CE2792" s="95">
        <v>8147.6763438582402</v>
      </c>
      <c r="CF2792" s="95">
        <v>1572268.2045745801</v>
      </c>
      <c r="CG2792" s="95">
        <v>11683737.1553955</v>
      </c>
      <c r="CH2792" s="95">
        <v>0</v>
      </c>
      <c r="CI2792" s="95">
        <v>212266.976381302</v>
      </c>
      <c r="CJ2792" s="95">
        <v>13673712.1092529</v>
      </c>
      <c r="CK2792" s="95">
        <v>116245606.362305</v>
      </c>
      <c r="CL2792" s="95">
        <v>26039009.425537098</v>
      </c>
      <c r="CM2792" s="160">
        <v>329490.55803680402</v>
      </c>
      <c r="CN2792" s="160">
        <v>50687583.873535201</v>
      </c>
      <c r="CO2792" s="160">
        <v>220980562.89257801</v>
      </c>
      <c r="CP2792" s="95">
        <v>26039009.425537098</v>
      </c>
      <c r="CQ2792" s="95">
        <v>0</v>
      </c>
      <c r="CR2792" s="95">
        <v>0</v>
      </c>
      <c r="CS2792" s="95">
        <v>0</v>
      </c>
      <c r="CT2792" s="95">
        <v>0</v>
      </c>
      <c r="CU2792" s="161">
        <v>13736947.41429138</v>
      </c>
      <c r="CV2792" s="161">
        <v>116192545.23742649</v>
      </c>
    </row>
    <row r="2793" spans="1:100" x14ac:dyDescent="0.2">
      <c r="A2793" s="94" t="s">
        <v>192</v>
      </c>
      <c r="B2793" s="96">
        <v>39783</v>
      </c>
      <c r="C2793" s="95">
        <v>167036.579687119</v>
      </c>
      <c r="D2793" s="95">
        <v>7.3253909909981303</v>
      </c>
      <c r="E2793" s="95">
        <v>35754.811351776101</v>
      </c>
      <c r="F2793" s="95">
        <v>27343.196187973001</v>
      </c>
      <c r="G2793" s="95">
        <v>7334.0288240909604</v>
      </c>
      <c r="H2793" s="95">
        <v>977.137002296746</v>
      </c>
      <c r="I2793" s="95">
        <v>126.811148397624</v>
      </c>
      <c r="J2793" s="95">
        <v>108024.12652206401</v>
      </c>
      <c r="K2793" s="95">
        <v>10627.273332238199</v>
      </c>
      <c r="L2793" s="95">
        <v>46469.598286628701</v>
      </c>
      <c r="M2793" s="95">
        <v>65489.258776187897</v>
      </c>
      <c r="N2793" s="95">
        <v>17095.458689451199</v>
      </c>
      <c r="O2793" s="95">
        <v>69086.423144340501</v>
      </c>
      <c r="P2793" s="95">
        <v>0</v>
      </c>
      <c r="Q2793" s="95">
        <v>9754.9142127036994</v>
      </c>
      <c r="R2793" s="95">
        <v>6625.9208719730404</v>
      </c>
      <c r="S2793" s="95">
        <v>0</v>
      </c>
      <c r="T2793" s="95">
        <v>1901.8504141271101</v>
      </c>
      <c r="U2793" s="95">
        <v>118871.614854813</v>
      </c>
      <c r="V2793" s="95">
        <v>9324849.6682128906</v>
      </c>
      <c r="W2793" s="95">
        <v>1509.87285836041</v>
      </c>
      <c r="X2793" s="95">
        <v>2708212.9064636198</v>
      </c>
      <c r="Y2793" s="95">
        <v>1730179.1182251</v>
      </c>
      <c r="Z2793" s="95">
        <v>1445018.9966278099</v>
      </c>
      <c r="AA2793" s="95">
        <v>104395.277850151</v>
      </c>
      <c r="AB2793" s="95">
        <v>16721.398930072799</v>
      </c>
      <c r="AC2793" s="95">
        <v>35424514.923339799</v>
      </c>
      <c r="AD2793" s="95">
        <v>1591703.4228057901</v>
      </c>
      <c r="AE2793" s="95">
        <v>1832712.03367615</v>
      </c>
      <c r="AF2793" s="95">
        <v>3195272.2249450702</v>
      </c>
      <c r="AG2793" s="95">
        <v>2528770.97058105</v>
      </c>
      <c r="AH2793" s="95">
        <v>3268700.4703064002</v>
      </c>
      <c r="AI2793" s="95">
        <v>0</v>
      </c>
      <c r="AJ2793" s="95">
        <v>1177074.0826568599</v>
      </c>
      <c r="AK2793" s="95">
        <v>1260402.9400939899</v>
      </c>
      <c r="AL2793" s="95">
        <v>0</v>
      </c>
      <c r="AM2793" s="95">
        <v>323357.84144592303</v>
      </c>
      <c r="AN2793" s="95">
        <v>37193963.834472701</v>
      </c>
      <c r="AO2793" s="95">
        <v>81624329.121093795</v>
      </c>
      <c r="AP2793" s="95">
        <v>11350.403771162</v>
      </c>
      <c r="AQ2793" s="95">
        <v>22114643.095703099</v>
      </c>
      <c r="AR2793" s="95">
        <v>14030459.184936499</v>
      </c>
      <c r="AS2793" s="95">
        <v>10785937.5247803</v>
      </c>
      <c r="AT2793" s="95">
        <v>885249.49504852295</v>
      </c>
      <c r="AU2793" s="95">
        <v>129854.371245384</v>
      </c>
      <c r="AV2793" s="95">
        <v>102688563.36718801</v>
      </c>
      <c r="AW2793" s="95">
        <v>4495709.8509521503</v>
      </c>
      <c r="AX2793" s="95">
        <v>17683588.189941399</v>
      </c>
      <c r="AY2793" s="95">
        <v>28241821.923095699</v>
      </c>
      <c r="AZ2793" s="95">
        <v>19941770.318847701</v>
      </c>
      <c r="BA2793" s="95">
        <v>28092712.536132801</v>
      </c>
      <c r="BB2793" s="95">
        <v>0</v>
      </c>
      <c r="BC2793" s="95">
        <v>9670843.5322265606</v>
      </c>
      <c r="BD2793" s="95">
        <v>9355237.7384033203</v>
      </c>
      <c r="BE2793" s="95">
        <v>0</v>
      </c>
      <c r="BF2793" s="95">
        <v>2484246.8160095201</v>
      </c>
      <c r="BG2793" s="95">
        <v>107462361.93554699</v>
      </c>
      <c r="BH2793" s="95">
        <v>18504359.7041016</v>
      </c>
      <c r="BI2793" s="95">
        <v>2273.5473693311201</v>
      </c>
      <c r="BJ2793" s="95">
        <v>6530246.9141845703</v>
      </c>
      <c r="BK2793" s="95">
        <v>4793116.4306030301</v>
      </c>
      <c r="BL2793" s="95">
        <v>0</v>
      </c>
      <c r="BM2793" s="95">
        <v>94711.623724937395</v>
      </c>
      <c r="BN2793" s="95">
        <v>13368.051114559201</v>
      </c>
      <c r="BO2793" s="95">
        <v>0</v>
      </c>
      <c r="BP2793" s="95">
        <v>0</v>
      </c>
      <c r="BQ2793" s="95">
        <v>0</v>
      </c>
      <c r="BR2793" s="95">
        <v>8453208.9990234394</v>
      </c>
      <c r="BS2793" s="95">
        <v>7028832.2004394503</v>
      </c>
      <c r="BT2793" s="95">
        <v>5465577.5782470703</v>
      </c>
      <c r="BU2793" s="95">
        <v>0</v>
      </c>
      <c r="BV2793" s="95">
        <v>4026684.43426514</v>
      </c>
      <c r="BW2793" s="95">
        <v>1102451.6829681401</v>
      </c>
      <c r="BX2793" s="95">
        <v>0</v>
      </c>
      <c r="BY2793" s="95">
        <v>0</v>
      </c>
      <c r="BZ2793" s="95">
        <v>0</v>
      </c>
      <c r="CA2793" s="95">
        <v>202413.32379913301</v>
      </c>
      <c r="CB2793" s="95">
        <v>12019030.932251001</v>
      </c>
      <c r="CC2793" s="95">
        <v>103705744.571289</v>
      </c>
      <c r="CD2793" s="95">
        <v>25026074.932861298</v>
      </c>
      <c r="CE2793" s="95">
        <v>8300.0484714508093</v>
      </c>
      <c r="CF2793" s="95">
        <v>1585289.1265716599</v>
      </c>
      <c r="CG2793" s="95">
        <v>11830400.7623291</v>
      </c>
      <c r="CH2793" s="95">
        <v>0</v>
      </c>
      <c r="CI2793" s="95">
        <v>210707.03545379601</v>
      </c>
      <c r="CJ2793" s="95">
        <v>13589039.5008545</v>
      </c>
      <c r="CK2793" s="95">
        <v>115534794.37011699</v>
      </c>
      <c r="CL2793" s="95">
        <v>26108360.3349609</v>
      </c>
      <c r="CM2793" s="160">
        <v>328653.15460968</v>
      </c>
      <c r="CN2793" s="160">
        <v>50838405.580078103</v>
      </c>
      <c r="CO2793" s="160">
        <v>222660134.68359399</v>
      </c>
      <c r="CP2793" s="95">
        <v>26108360.3349609</v>
      </c>
      <c r="CQ2793" s="95">
        <v>0</v>
      </c>
      <c r="CR2793" s="95">
        <v>0</v>
      </c>
      <c r="CS2793" s="95">
        <v>0</v>
      </c>
      <c r="CT2793" s="95">
        <v>0</v>
      </c>
      <c r="CU2793" s="161">
        <v>13604320.058822662</v>
      </c>
      <c r="CV2793" s="161">
        <v>115536145.3336181</v>
      </c>
    </row>
    <row r="2794" spans="1:100" x14ac:dyDescent="0.2">
      <c r="A2794" s="94" t="s">
        <v>192</v>
      </c>
      <c r="B2794" s="96">
        <v>39873</v>
      </c>
      <c r="C2794" s="95">
        <v>169066.11699485799</v>
      </c>
      <c r="D2794" s="95">
        <v>8.0090681619476491</v>
      </c>
      <c r="E2794" s="95">
        <v>35155.500920295701</v>
      </c>
      <c r="F2794" s="95">
        <v>27160.5982792377</v>
      </c>
      <c r="G2794" s="95">
        <v>7678.7569288015402</v>
      </c>
      <c r="H2794" s="95">
        <v>802.15393423289095</v>
      </c>
      <c r="I2794" s="95">
        <v>109.907878375612</v>
      </c>
      <c r="J2794" s="95">
        <v>111259.18586731001</v>
      </c>
      <c r="K2794" s="95">
        <v>8703.6106234788895</v>
      </c>
      <c r="L2794" s="95">
        <v>46525.329136848501</v>
      </c>
      <c r="M2794" s="95">
        <v>66034.142878532395</v>
      </c>
      <c r="N2794" s="95">
        <v>17044.3257071972</v>
      </c>
      <c r="O2794" s="95">
        <v>70340.385836601301</v>
      </c>
      <c r="P2794" s="95">
        <v>0</v>
      </c>
      <c r="Q2794" s="95">
        <v>9759.3917467594092</v>
      </c>
      <c r="R2794" s="95">
        <v>6820.4594720601999</v>
      </c>
      <c r="S2794" s="95">
        <v>0</v>
      </c>
      <c r="T2794" s="95">
        <v>1896.09944444895</v>
      </c>
      <c r="U2794" s="95">
        <v>119919.900436401</v>
      </c>
      <c r="V2794" s="95">
        <v>9358328.40161133</v>
      </c>
      <c r="W2794" s="95">
        <v>934.44227851927303</v>
      </c>
      <c r="X2794" s="95">
        <v>2623780.5417785598</v>
      </c>
      <c r="Y2794" s="95">
        <v>1677983.2235107401</v>
      </c>
      <c r="Z2794" s="95">
        <v>1477308.3648529099</v>
      </c>
      <c r="AA2794" s="95">
        <v>132628.47681808501</v>
      </c>
      <c r="AB2794" s="95">
        <v>16301.415292263</v>
      </c>
      <c r="AC2794" s="95">
        <v>36366055.8681641</v>
      </c>
      <c r="AD2794" s="95">
        <v>1252962.0255279499</v>
      </c>
      <c r="AE2794" s="95">
        <v>1814132.06213379</v>
      </c>
      <c r="AF2794" s="95">
        <v>3209145.10650635</v>
      </c>
      <c r="AG2794" s="95">
        <v>2494556.6423645001</v>
      </c>
      <c r="AH2794" s="95">
        <v>3320068.6435852102</v>
      </c>
      <c r="AI2794" s="95">
        <v>0</v>
      </c>
      <c r="AJ2794" s="95">
        <v>1164619.83792114</v>
      </c>
      <c r="AK2794" s="95">
        <v>1277826.14645386</v>
      </c>
      <c r="AL2794" s="95">
        <v>0</v>
      </c>
      <c r="AM2794" s="95">
        <v>316364.825805664</v>
      </c>
      <c r="AN2794" s="95">
        <v>37586821.469238304</v>
      </c>
      <c r="AO2794" s="95">
        <v>82690306.427734405</v>
      </c>
      <c r="AP2794" s="95">
        <v>7048.1138457059897</v>
      </c>
      <c r="AQ2794" s="95">
        <v>21584654.841308601</v>
      </c>
      <c r="AR2794" s="95">
        <v>13900191.269043</v>
      </c>
      <c r="AS2794" s="95">
        <v>11066315.8552246</v>
      </c>
      <c r="AT2794" s="95">
        <v>938592.49456024205</v>
      </c>
      <c r="AU2794" s="95">
        <v>115021.39922428101</v>
      </c>
      <c r="AV2794" s="95">
        <v>106015736.71093801</v>
      </c>
      <c r="AW2794" s="95">
        <v>3564414.23046875</v>
      </c>
      <c r="AX2794" s="95">
        <v>17642570.8049316</v>
      </c>
      <c r="AY2794" s="95">
        <v>28602325.222412098</v>
      </c>
      <c r="AZ2794" s="95">
        <v>19726940.3754883</v>
      </c>
      <c r="BA2794" s="95">
        <v>28736453.490234401</v>
      </c>
      <c r="BB2794" s="95">
        <v>0</v>
      </c>
      <c r="BC2794" s="95">
        <v>9613495.7106933594</v>
      </c>
      <c r="BD2794" s="95">
        <v>9507378.4846191406</v>
      </c>
      <c r="BE2794" s="95">
        <v>0</v>
      </c>
      <c r="BF2794" s="95">
        <v>2446730.6302185101</v>
      </c>
      <c r="BG2794" s="95">
        <v>109512424.70214801</v>
      </c>
      <c r="BH2794" s="95">
        <v>18631926.6396484</v>
      </c>
      <c r="BI2794" s="95">
        <v>1496.9588539302299</v>
      </c>
      <c r="BJ2794" s="95">
        <v>6351481.6177978497</v>
      </c>
      <c r="BK2794" s="95">
        <v>4677557.0395507803</v>
      </c>
      <c r="BL2794" s="95">
        <v>0</v>
      </c>
      <c r="BM2794" s="95">
        <v>92071.351444244399</v>
      </c>
      <c r="BN2794" s="95">
        <v>14986.195232749</v>
      </c>
      <c r="BO2794" s="95">
        <v>0</v>
      </c>
      <c r="BP2794" s="95">
        <v>0</v>
      </c>
      <c r="BQ2794" s="95">
        <v>0</v>
      </c>
      <c r="BR2794" s="95">
        <v>8442236.48754883</v>
      </c>
      <c r="BS2794" s="95">
        <v>6930700.62426758</v>
      </c>
      <c r="BT2794" s="95">
        <v>5590092.9572753897</v>
      </c>
      <c r="BU2794" s="95">
        <v>0</v>
      </c>
      <c r="BV2794" s="95">
        <v>4009585.1408691402</v>
      </c>
      <c r="BW2794" s="95">
        <v>1119908.28096008</v>
      </c>
      <c r="BX2794" s="95">
        <v>0</v>
      </c>
      <c r="BY2794" s="95">
        <v>0</v>
      </c>
      <c r="BZ2794" s="95">
        <v>0</v>
      </c>
      <c r="CA2794" s="95">
        <v>204535.42965889</v>
      </c>
      <c r="CB2794" s="95">
        <v>11994689.756347699</v>
      </c>
      <c r="CC2794" s="95">
        <v>104348329.208984</v>
      </c>
      <c r="CD2794" s="95">
        <v>25006734.230224598</v>
      </c>
      <c r="CE2794" s="95">
        <v>8484.4908034801501</v>
      </c>
      <c r="CF2794" s="95">
        <v>1596335.0899352999</v>
      </c>
      <c r="CG2794" s="95">
        <v>11953499.012085</v>
      </c>
      <c r="CH2794" s="95">
        <v>0</v>
      </c>
      <c r="CI2794" s="95">
        <v>213021.348777771</v>
      </c>
      <c r="CJ2794" s="95">
        <v>13623773.7540283</v>
      </c>
      <c r="CK2794" s="95">
        <v>116301793.537109</v>
      </c>
      <c r="CL2794" s="95">
        <v>26159940.080322299</v>
      </c>
      <c r="CM2794" s="160">
        <v>331769.49445724499</v>
      </c>
      <c r="CN2794" s="160">
        <v>51222861.022949196</v>
      </c>
      <c r="CO2794" s="160">
        <v>225798077.96484399</v>
      </c>
      <c r="CP2794" s="95">
        <v>26159940.080322299</v>
      </c>
      <c r="CQ2794" s="95">
        <v>0</v>
      </c>
      <c r="CR2794" s="95">
        <v>0</v>
      </c>
      <c r="CS2794" s="95">
        <v>0</v>
      </c>
      <c r="CT2794" s="95">
        <v>0</v>
      </c>
      <c r="CU2794" s="161">
        <v>13591024.846283</v>
      </c>
      <c r="CV2794" s="161">
        <v>116301828.22106901</v>
      </c>
    </row>
    <row r="2795" spans="1:100" x14ac:dyDescent="0.2">
      <c r="A2795" s="94" t="s">
        <v>192</v>
      </c>
      <c r="B2795" s="96">
        <v>39965</v>
      </c>
      <c r="C2795" s="95">
        <v>171934.68771743801</v>
      </c>
      <c r="D2795" s="95">
        <v>6.6246057879761802</v>
      </c>
      <c r="E2795" s="95">
        <v>33968.941839694999</v>
      </c>
      <c r="F2795" s="95">
        <v>26584.393182277701</v>
      </c>
      <c r="G2795" s="95">
        <v>8000.8434832692101</v>
      </c>
      <c r="H2795" s="95">
        <v>590.10295624285902</v>
      </c>
      <c r="I2795" s="95">
        <v>81.595347575843306</v>
      </c>
      <c r="J2795" s="95">
        <v>114530.58942318</v>
      </c>
      <c r="K2795" s="95">
        <v>6889.9584165215501</v>
      </c>
      <c r="L2795" s="95">
        <v>46668.005008220702</v>
      </c>
      <c r="M2795" s="95">
        <v>66665.278423309297</v>
      </c>
      <c r="N2795" s="95">
        <v>16952.614315271399</v>
      </c>
      <c r="O2795" s="95">
        <v>71346.8835859299</v>
      </c>
      <c r="P2795" s="95">
        <v>0</v>
      </c>
      <c r="Q2795" s="95">
        <v>9816.0253329277002</v>
      </c>
      <c r="R2795" s="95">
        <v>6971.8424060344696</v>
      </c>
      <c r="S2795" s="95">
        <v>0</v>
      </c>
      <c r="T2795" s="95">
        <v>1855.33592689037</v>
      </c>
      <c r="U2795" s="95">
        <v>121125.281178474</v>
      </c>
      <c r="V2795" s="95">
        <v>9522133.9381103497</v>
      </c>
      <c r="W2795" s="95">
        <v>1278.23245471716</v>
      </c>
      <c r="X2795" s="95">
        <v>2506765.5372619601</v>
      </c>
      <c r="Y2795" s="95">
        <v>1621439.1636352499</v>
      </c>
      <c r="Z2795" s="95">
        <v>1513919.7577667199</v>
      </c>
      <c r="AA2795" s="95">
        <v>105706.72070789299</v>
      </c>
      <c r="AB2795" s="95">
        <v>12371.831951499</v>
      </c>
      <c r="AC2795" s="95">
        <v>37080653.436035201</v>
      </c>
      <c r="AD2795" s="95">
        <v>945292.30573272705</v>
      </c>
      <c r="AE2795" s="95">
        <v>1801736.76480103</v>
      </c>
      <c r="AF2795" s="95">
        <v>3232100.9403381301</v>
      </c>
      <c r="AG2795" s="95">
        <v>2480161.5242309598</v>
      </c>
      <c r="AH2795" s="95">
        <v>3333877.39666748</v>
      </c>
      <c r="AI2795" s="95">
        <v>0</v>
      </c>
      <c r="AJ2795" s="95">
        <v>1181403.7003478999</v>
      </c>
      <c r="AK2795" s="95">
        <v>1293321.54508972</v>
      </c>
      <c r="AL2795" s="95">
        <v>0</v>
      </c>
      <c r="AM2795" s="95">
        <v>303999.74309158302</v>
      </c>
      <c r="AN2795" s="95">
        <v>38041785.537109397</v>
      </c>
      <c r="AO2795" s="95">
        <v>84633200.167968795</v>
      </c>
      <c r="AP2795" s="95">
        <v>10301.890673756599</v>
      </c>
      <c r="AQ2795" s="95">
        <v>20708247.0473633</v>
      </c>
      <c r="AR2795" s="95">
        <v>13340337.8427734</v>
      </c>
      <c r="AS2795" s="95">
        <v>11391562.2268066</v>
      </c>
      <c r="AT2795" s="95">
        <v>709844.88371276902</v>
      </c>
      <c r="AU2795" s="95">
        <v>86019.498703956604</v>
      </c>
      <c r="AV2795" s="95">
        <v>108900419.96875</v>
      </c>
      <c r="AW2795" s="95">
        <v>2705618.1651916499</v>
      </c>
      <c r="AX2795" s="95">
        <v>17735438.5461426</v>
      </c>
      <c r="AY2795" s="95">
        <v>29054288.775634799</v>
      </c>
      <c r="AZ2795" s="95">
        <v>19712692.1494141</v>
      </c>
      <c r="BA2795" s="95">
        <v>29082211.536377002</v>
      </c>
      <c r="BB2795" s="95">
        <v>0</v>
      </c>
      <c r="BC2795" s="95">
        <v>9800263.57348633</v>
      </c>
      <c r="BD2795" s="95">
        <v>9657980.7086181603</v>
      </c>
      <c r="BE2795" s="95">
        <v>0</v>
      </c>
      <c r="BF2795" s="95">
        <v>2358822.5665588402</v>
      </c>
      <c r="BG2795" s="95">
        <v>111343113.475586</v>
      </c>
      <c r="BH2795" s="95">
        <v>19161031.799072299</v>
      </c>
      <c r="BI2795" s="95">
        <v>1068.04876691103</v>
      </c>
      <c r="BJ2795" s="95">
        <v>6143890.6716308603</v>
      </c>
      <c r="BK2795" s="95">
        <v>4561273.6556396503</v>
      </c>
      <c r="BL2795" s="95">
        <v>0</v>
      </c>
      <c r="BM2795" s="95">
        <v>69975.618595123306</v>
      </c>
      <c r="BN2795" s="95">
        <v>11395.2698860168</v>
      </c>
      <c r="BO2795" s="95">
        <v>0</v>
      </c>
      <c r="BP2795" s="95">
        <v>0</v>
      </c>
      <c r="BQ2795" s="95">
        <v>0</v>
      </c>
      <c r="BR2795" s="95">
        <v>8631839.3588867206</v>
      </c>
      <c r="BS2795" s="95">
        <v>6933188.69677734</v>
      </c>
      <c r="BT2795" s="95">
        <v>5655694.5136108398</v>
      </c>
      <c r="BU2795" s="95">
        <v>0</v>
      </c>
      <c r="BV2795" s="95">
        <v>4079937.7008056599</v>
      </c>
      <c r="BW2795" s="95">
        <v>1136748.70370483</v>
      </c>
      <c r="BX2795" s="95">
        <v>0</v>
      </c>
      <c r="BY2795" s="95">
        <v>0</v>
      </c>
      <c r="BZ2795" s="95">
        <v>0</v>
      </c>
      <c r="CA2795" s="95">
        <v>205971.75279045099</v>
      </c>
      <c r="CB2795" s="95">
        <v>12032723.3098145</v>
      </c>
      <c r="CC2795" s="95">
        <v>105248758.652344</v>
      </c>
      <c r="CD2795" s="95">
        <v>25325854.5322266</v>
      </c>
      <c r="CE2795" s="95">
        <v>8580.8277108669299</v>
      </c>
      <c r="CF2795" s="95">
        <v>1600223.51148987</v>
      </c>
      <c r="CG2795" s="95">
        <v>12055771.216674799</v>
      </c>
      <c r="CH2795" s="95">
        <v>0</v>
      </c>
      <c r="CI2795" s="95">
        <v>214581.15451431301</v>
      </c>
      <c r="CJ2795" s="95">
        <v>13614057.693847699</v>
      </c>
      <c r="CK2795" s="95">
        <v>117302702.902344</v>
      </c>
      <c r="CL2795" s="95">
        <v>26429495.0390625</v>
      </c>
      <c r="CM2795" s="160">
        <v>334542.90349197399</v>
      </c>
      <c r="CN2795" s="160">
        <v>51650536.442871101</v>
      </c>
      <c r="CO2795" s="160">
        <v>228630850.18554699</v>
      </c>
      <c r="CP2795" s="95">
        <v>26429495.0390625</v>
      </c>
      <c r="CQ2795" s="95">
        <v>0</v>
      </c>
      <c r="CR2795" s="95">
        <v>0</v>
      </c>
      <c r="CS2795" s="95">
        <v>0</v>
      </c>
      <c r="CT2795" s="95">
        <v>0</v>
      </c>
      <c r="CU2795" s="161">
        <v>13632946.82130437</v>
      </c>
      <c r="CV2795" s="161">
        <v>117304529.86901881</v>
      </c>
    </row>
    <row r="2796" spans="1:100" x14ac:dyDescent="0.2">
      <c r="A2796" s="94" t="s">
        <v>192</v>
      </c>
      <c r="B2796" s="96">
        <v>40057</v>
      </c>
      <c r="C2796" s="95">
        <v>174769.48891449001</v>
      </c>
      <c r="D2796" s="95">
        <v>6.0899076349451198</v>
      </c>
      <c r="E2796" s="95">
        <v>32475.596596717802</v>
      </c>
      <c r="F2796" s="95">
        <v>25881.415653705601</v>
      </c>
      <c r="G2796" s="95">
        <v>8365.5468456745093</v>
      </c>
      <c r="H2796" s="95">
        <v>394.299134284258</v>
      </c>
      <c r="I2796" s="95">
        <v>52.951619978994103</v>
      </c>
      <c r="J2796" s="95">
        <v>117314.34773158999</v>
      </c>
      <c r="K2796" s="95">
        <v>5108.6923448443404</v>
      </c>
      <c r="L2796" s="95">
        <v>44996.611861705802</v>
      </c>
      <c r="M2796" s="95">
        <v>66947.702959060698</v>
      </c>
      <c r="N2796" s="95">
        <v>16904.796778678901</v>
      </c>
      <c r="O2796" s="95">
        <v>72851.799647331194</v>
      </c>
      <c r="P2796" s="95">
        <v>0</v>
      </c>
      <c r="Q2796" s="95">
        <v>9800.1723066568393</v>
      </c>
      <c r="R2796" s="95">
        <v>7182.6800098419199</v>
      </c>
      <c r="S2796" s="95">
        <v>0</v>
      </c>
      <c r="T2796" s="95">
        <v>1870.5884019136399</v>
      </c>
      <c r="U2796" s="95">
        <v>122511.64603138001</v>
      </c>
      <c r="V2796" s="95">
        <v>9686770.2058105506</v>
      </c>
      <c r="W2796" s="95">
        <v>744.721564412117</v>
      </c>
      <c r="X2796" s="95">
        <v>2366061.59619141</v>
      </c>
      <c r="Y2796" s="95">
        <v>1566382.0709228499</v>
      </c>
      <c r="Z2796" s="95">
        <v>1550320.6007690399</v>
      </c>
      <c r="AA2796" s="95">
        <v>77303.781462669402</v>
      </c>
      <c r="AB2796" s="95">
        <v>7704.4383801221802</v>
      </c>
      <c r="AC2796" s="95">
        <v>38033785.917480499</v>
      </c>
      <c r="AD2796" s="95">
        <v>680284.47235107399</v>
      </c>
      <c r="AE2796" s="95">
        <v>1752130.53279114</v>
      </c>
      <c r="AF2796" s="95">
        <v>3227977.5568542499</v>
      </c>
      <c r="AG2796" s="95">
        <v>2470756.8105773898</v>
      </c>
      <c r="AH2796" s="95">
        <v>3367433.6703185998</v>
      </c>
      <c r="AI2796" s="95">
        <v>0</v>
      </c>
      <c r="AJ2796" s="95">
        <v>1176451.60679626</v>
      </c>
      <c r="AK2796" s="95">
        <v>1303698.5768279999</v>
      </c>
      <c r="AL2796" s="95">
        <v>0</v>
      </c>
      <c r="AM2796" s="95">
        <v>299833.52315902698</v>
      </c>
      <c r="AN2796" s="95">
        <v>38723619.848632798</v>
      </c>
      <c r="AO2796" s="95">
        <v>86525573.901367202</v>
      </c>
      <c r="AP2796" s="95">
        <v>6048.7133253216698</v>
      </c>
      <c r="AQ2796" s="95">
        <v>19666198.302246101</v>
      </c>
      <c r="AR2796" s="95">
        <v>12963965.2147217</v>
      </c>
      <c r="AS2796" s="95">
        <v>11819953.243408199</v>
      </c>
      <c r="AT2796" s="95">
        <v>495572.20085907</v>
      </c>
      <c r="AU2796" s="95">
        <v>54349.579732894897</v>
      </c>
      <c r="AV2796" s="95">
        <v>112528779.99804699</v>
      </c>
      <c r="AW2796" s="95">
        <v>1955641.95378113</v>
      </c>
      <c r="AX2796" s="95">
        <v>17320769.334472701</v>
      </c>
      <c r="AY2796" s="95">
        <v>29247097.190673798</v>
      </c>
      <c r="AZ2796" s="95">
        <v>19686119.673095699</v>
      </c>
      <c r="BA2796" s="95">
        <v>29605278.026855499</v>
      </c>
      <c r="BB2796" s="95">
        <v>0</v>
      </c>
      <c r="BC2796" s="95">
        <v>9800644.6193847694</v>
      </c>
      <c r="BD2796" s="95">
        <v>9841281.0212402306</v>
      </c>
      <c r="BE2796" s="95">
        <v>0</v>
      </c>
      <c r="BF2796" s="95">
        <v>2371356.21765137</v>
      </c>
      <c r="BG2796" s="95">
        <v>114383302.74804699</v>
      </c>
      <c r="BH2796" s="95">
        <v>19485854.393798798</v>
      </c>
      <c r="BI2796" s="95">
        <v>799.61280118673994</v>
      </c>
      <c r="BJ2796" s="95">
        <v>5922323.7504272498</v>
      </c>
      <c r="BK2796" s="95">
        <v>4450657.4999389602</v>
      </c>
      <c r="BL2796" s="95">
        <v>0</v>
      </c>
      <c r="BM2796" s="95">
        <v>48108.568108558698</v>
      </c>
      <c r="BN2796" s="95">
        <v>5970.1525835990897</v>
      </c>
      <c r="BO2796" s="95">
        <v>0</v>
      </c>
      <c r="BP2796" s="95">
        <v>0</v>
      </c>
      <c r="BQ2796" s="95">
        <v>0</v>
      </c>
      <c r="BR2796" s="95">
        <v>8708068.1613769494</v>
      </c>
      <c r="BS2796" s="95">
        <v>6939968.7183227502</v>
      </c>
      <c r="BT2796" s="95">
        <v>5762474.4505615197</v>
      </c>
      <c r="BU2796" s="95">
        <v>0</v>
      </c>
      <c r="BV2796" s="95">
        <v>4100137.8258667002</v>
      </c>
      <c r="BW2796" s="95">
        <v>1156469.0451507601</v>
      </c>
      <c r="BX2796" s="95">
        <v>0</v>
      </c>
      <c r="BY2796" s="95">
        <v>0</v>
      </c>
      <c r="BZ2796" s="95">
        <v>0</v>
      </c>
      <c r="CA2796" s="95">
        <v>207246.56357002299</v>
      </c>
      <c r="CB2796" s="95">
        <v>12020917.998535199</v>
      </c>
      <c r="CC2796" s="95">
        <v>106030487.731445</v>
      </c>
      <c r="CD2796" s="95">
        <v>25360639.697021499</v>
      </c>
      <c r="CE2796" s="95">
        <v>8777.8870178461093</v>
      </c>
      <c r="CF2796" s="95">
        <v>1605306.47050476</v>
      </c>
      <c r="CG2796" s="95">
        <v>12234192.8591309</v>
      </c>
      <c r="CH2796" s="95">
        <v>0</v>
      </c>
      <c r="CI2796" s="95">
        <v>215995.42477035499</v>
      </c>
      <c r="CJ2796" s="95">
        <v>13602380.7683105</v>
      </c>
      <c r="CK2796" s="95">
        <v>118307438.41992199</v>
      </c>
      <c r="CL2796" s="95">
        <v>26551421.318359401</v>
      </c>
      <c r="CM2796" s="160">
        <v>337303.24324035598</v>
      </c>
      <c r="CN2796" s="160">
        <v>52258251.116699196</v>
      </c>
      <c r="CO2796" s="160">
        <v>232728424.671875</v>
      </c>
      <c r="CP2796" s="95">
        <v>26551421.318359401</v>
      </c>
      <c r="CQ2796" s="95">
        <v>0</v>
      </c>
      <c r="CR2796" s="95">
        <v>0</v>
      </c>
      <c r="CS2796" s="95">
        <v>0</v>
      </c>
      <c r="CT2796" s="95">
        <v>0</v>
      </c>
      <c r="CU2796" s="161">
        <v>13626224.46903996</v>
      </c>
      <c r="CV2796" s="161">
        <v>118264680.5905759</v>
      </c>
    </row>
    <row r="2797" spans="1:100" x14ac:dyDescent="0.2">
      <c r="A2797" s="94" t="s">
        <v>192</v>
      </c>
      <c r="B2797" s="96">
        <v>40148</v>
      </c>
      <c r="C2797" s="95">
        <v>177947.93342018101</v>
      </c>
      <c r="D2797" s="95">
        <v>5.3066237139864798</v>
      </c>
      <c r="E2797" s="95">
        <v>31569.956884861</v>
      </c>
      <c r="F2797" s="95">
        <v>25571.879583358801</v>
      </c>
      <c r="G2797" s="95">
        <v>8737.7022291421908</v>
      </c>
      <c r="H2797" s="95">
        <v>218.560727607459</v>
      </c>
      <c r="I2797" s="95">
        <v>28.1667113804724</v>
      </c>
      <c r="J2797" s="95">
        <v>120272.374260902</v>
      </c>
      <c r="K2797" s="95">
        <v>3665.6575120091402</v>
      </c>
      <c r="L2797" s="95">
        <v>44970.947830677003</v>
      </c>
      <c r="M2797" s="95">
        <v>67126.818601608305</v>
      </c>
      <c r="N2797" s="95">
        <v>16888.953756570801</v>
      </c>
      <c r="O2797" s="95">
        <v>75099.459514617905</v>
      </c>
      <c r="P2797" s="95">
        <v>0</v>
      </c>
      <c r="Q2797" s="95">
        <v>9690.6762975454294</v>
      </c>
      <c r="R2797" s="95">
        <v>7400.8482560515404</v>
      </c>
      <c r="S2797" s="95">
        <v>0</v>
      </c>
      <c r="T2797" s="95">
        <v>1883.48159681261</v>
      </c>
      <c r="U2797" s="95">
        <v>124214.317951202</v>
      </c>
      <c r="V2797" s="95">
        <v>9781835.4316406306</v>
      </c>
      <c r="W2797" s="95">
        <v>375.79476253315801</v>
      </c>
      <c r="X2797" s="95">
        <v>2268013.69464111</v>
      </c>
      <c r="Y2797" s="95">
        <v>1539248.79899597</v>
      </c>
      <c r="Z2797" s="95">
        <v>1587374.0683593799</v>
      </c>
      <c r="AA2797" s="95">
        <v>17596.605824232101</v>
      </c>
      <c r="AB2797" s="95">
        <v>2537.9911777079101</v>
      </c>
      <c r="AC2797" s="95">
        <v>38312093.599609397</v>
      </c>
      <c r="AD2797" s="95">
        <v>428646.30272674601</v>
      </c>
      <c r="AE2797" s="95">
        <v>1737655.5986480699</v>
      </c>
      <c r="AF2797" s="95">
        <v>3232243.9752502399</v>
      </c>
      <c r="AG2797" s="95">
        <v>2447241.1142272898</v>
      </c>
      <c r="AH2797" s="95">
        <v>3469212.5755615202</v>
      </c>
      <c r="AI2797" s="95">
        <v>0</v>
      </c>
      <c r="AJ2797" s="95">
        <v>1168300.98947144</v>
      </c>
      <c r="AK2797" s="95">
        <v>1314824.38015747</v>
      </c>
      <c r="AL2797" s="95">
        <v>0</v>
      </c>
      <c r="AM2797" s="95">
        <v>296027.33652877802</v>
      </c>
      <c r="AN2797" s="95">
        <v>38691313.587402299</v>
      </c>
      <c r="AO2797" s="95">
        <v>88061041.514648393</v>
      </c>
      <c r="AP2797" s="95">
        <v>2883.4068229496502</v>
      </c>
      <c r="AQ2797" s="95">
        <v>19026332.370605499</v>
      </c>
      <c r="AR2797" s="95">
        <v>12883928.623291001</v>
      </c>
      <c r="AS2797" s="95">
        <v>12159631.904052701</v>
      </c>
      <c r="AT2797" s="95">
        <v>177054.920532227</v>
      </c>
      <c r="AU2797" s="95">
        <v>21486.469937562899</v>
      </c>
      <c r="AV2797" s="95">
        <v>114527763.959961</v>
      </c>
      <c r="AW2797" s="95">
        <v>1250389.9877319301</v>
      </c>
      <c r="AX2797" s="95">
        <v>17451587.139160201</v>
      </c>
      <c r="AY2797" s="95">
        <v>29585336.987792999</v>
      </c>
      <c r="AZ2797" s="95">
        <v>19709544.6960449</v>
      </c>
      <c r="BA2797" s="95">
        <v>30790598.238525402</v>
      </c>
      <c r="BB2797" s="95">
        <v>0</v>
      </c>
      <c r="BC2797" s="95">
        <v>9820736.5371093806</v>
      </c>
      <c r="BD2797" s="95">
        <v>9993865.3532714806</v>
      </c>
      <c r="BE2797" s="95">
        <v>0</v>
      </c>
      <c r="BF2797" s="95">
        <v>2346507.3465271001</v>
      </c>
      <c r="BG2797" s="95">
        <v>115799371.37793</v>
      </c>
      <c r="BH2797" s="95">
        <v>20100500.122070301</v>
      </c>
      <c r="BI2797" s="95">
        <v>508.84956188872502</v>
      </c>
      <c r="BJ2797" s="95">
        <v>5797871.15441895</v>
      </c>
      <c r="BK2797" s="95">
        <v>4406445.0244140597</v>
      </c>
      <c r="BL2797" s="95">
        <v>0</v>
      </c>
      <c r="BM2797" s="95">
        <v>25121.705717802</v>
      </c>
      <c r="BN2797" s="95">
        <v>2204.5066154599199</v>
      </c>
      <c r="BO2797" s="95">
        <v>0</v>
      </c>
      <c r="BP2797" s="95">
        <v>0</v>
      </c>
      <c r="BQ2797" s="95">
        <v>0</v>
      </c>
      <c r="BR2797" s="95">
        <v>8749635.7281494103</v>
      </c>
      <c r="BS2797" s="95">
        <v>6957934.1936645498</v>
      </c>
      <c r="BT2797" s="95">
        <v>5990416.5161132803</v>
      </c>
      <c r="BU2797" s="95">
        <v>0</v>
      </c>
      <c r="BV2797" s="95">
        <v>4111250.2735900902</v>
      </c>
      <c r="BW2797" s="95">
        <v>1180026.6239624</v>
      </c>
      <c r="BX2797" s="95">
        <v>0</v>
      </c>
      <c r="BY2797" s="95">
        <v>0</v>
      </c>
      <c r="BZ2797" s="95">
        <v>0</v>
      </c>
      <c r="CA2797" s="95">
        <v>209379.20286178601</v>
      </c>
      <c r="CB2797" s="95">
        <v>12050284.0777588</v>
      </c>
      <c r="CC2797" s="95">
        <v>107110904.35742199</v>
      </c>
      <c r="CD2797" s="95">
        <v>25895441.2194824</v>
      </c>
      <c r="CE2797" s="95">
        <v>8946.7111253738403</v>
      </c>
      <c r="CF2797" s="95">
        <v>1612584.2450866699</v>
      </c>
      <c r="CG2797" s="95">
        <v>12369417.8115234</v>
      </c>
      <c r="CH2797" s="95">
        <v>0</v>
      </c>
      <c r="CI2797" s="95">
        <v>218331.91737365699</v>
      </c>
      <c r="CJ2797" s="95">
        <v>13645235.3162842</v>
      </c>
      <c r="CK2797" s="95">
        <v>119469849.9375</v>
      </c>
      <c r="CL2797" s="95">
        <v>27059027.7426758</v>
      </c>
      <c r="CM2797" s="160">
        <v>341195.11883163499</v>
      </c>
      <c r="CN2797" s="160">
        <v>52405323.106445298</v>
      </c>
      <c r="CO2797" s="160">
        <v>235401343.625</v>
      </c>
      <c r="CP2797" s="95">
        <v>27059027.7426758</v>
      </c>
      <c r="CQ2797" s="95">
        <v>0</v>
      </c>
      <c r="CR2797" s="95">
        <v>0</v>
      </c>
      <c r="CS2797" s="95">
        <v>0</v>
      </c>
      <c r="CT2797" s="95">
        <v>0</v>
      </c>
      <c r="CU2797" s="161">
        <v>13662868.32284547</v>
      </c>
      <c r="CV2797" s="161">
        <v>119480322.1689454</v>
      </c>
    </row>
    <row r="2798" spans="1:100" x14ac:dyDescent="0.2">
      <c r="A2798" s="94" t="s">
        <v>192</v>
      </c>
      <c r="B2798" s="96">
        <v>40238</v>
      </c>
      <c r="C2798" s="95">
        <v>178392.9407444</v>
      </c>
      <c r="D2798" s="95">
        <v>5.8792521829600402</v>
      </c>
      <c r="E2798" s="95">
        <v>30586.330232620199</v>
      </c>
      <c r="F2798" s="95">
        <v>25379.574750661901</v>
      </c>
      <c r="G2798" s="95">
        <v>9028.9398363828695</v>
      </c>
      <c r="H2798" s="95">
        <v>0</v>
      </c>
      <c r="I2798" s="95">
        <v>0</v>
      </c>
      <c r="J2798" s="95">
        <v>122758.362961769</v>
      </c>
      <c r="K2798" s="95">
        <v>2656.99951633811</v>
      </c>
      <c r="L2798" s="95">
        <v>45372.437488555901</v>
      </c>
      <c r="M2798" s="95">
        <v>66530.892899513201</v>
      </c>
      <c r="N2798" s="95">
        <v>16854.226864099499</v>
      </c>
      <c r="O2798" s="95">
        <v>75654.565177917495</v>
      </c>
      <c r="P2798" s="95">
        <v>0</v>
      </c>
      <c r="Q2798" s="95">
        <v>9546.6687144041098</v>
      </c>
      <c r="R2798" s="95">
        <v>7463.1587144136402</v>
      </c>
      <c r="S2798" s="95">
        <v>0</v>
      </c>
      <c r="T2798" s="95">
        <v>1831.88648849726</v>
      </c>
      <c r="U2798" s="95">
        <v>125409.211936951</v>
      </c>
      <c r="V2798" s="95">
        <v>9865858.7785644494</v>
      </c>
      <c r="W2798" s="95">
        <v>331.56252418085899</v>
      </c>
      <c r="X2798" s="95">
        <v>2131939.79089355</v>
      </c>
      <c r="Y2798" s="95">
        <v>1496504.4112853999</v>
      </c>
      <c r="Z2798" s="95">
        <v>1619999.4244079599</v>
      </c>
      <c r="AA2798" s="95">
        <v>0</v>
      </c>
      <c r="AB2798" s="95">
        <v>0</v>
      </c>
      <c r="AC2798" s="95">
        <v>38977520.6083984</v>
      </c>
      <c r="AD2798" s="95">
        <v>295867.45578384399</v>
      </c>
      <c r="AE2798" s="95">
        <v>1704244.57754517</v>
      </c>
      <c r="AF2798" s="95">
        <v>3224752.9558715802</v>
      </c>
      <c r="AG2798" s="95">
        <v>2432585.8308715802</v>
      </c>
      <c r="AH2798" s="95">
        <v>3497628.9347534198</v>
      </c>
      <c r="AI2798" s="95">
        <v>0</v>
      </c>
      <c r="AJ2798" s="95">
        <v>1153390.0276184101</v>
      </c>
      <c r="AK2798" s="95">
        <v>1335424.2738952599</v>
      </c>
      <c r="AL2798" s="95">
        <v>0</v>
      </c>
      <c r="AM2798" s="95">
        <v>286187.952236176</v>
      </c>
      <c r="AN2798" s="95">
        <v>39289225.009277299</v>
      </c>
      <c r="AO2798" s="95">
        <v>89349441.283203095</v>
      </c>
      <c r="AP2798" s="95">
        <v>2726.2396562695499</v>
      </c>
      <c r="AQ2798" s="95">
        <v>18126417.504150402</v>
      </c>
      <c r="AR2798" s="95">
        <v>12672765.1485596</v>
      </c>
      <c r="AS2798" s="95">
        <v>12523480.271118199</v>
      </c>
      <c r="AT2798" s="95">
        <v>0</v>
      </c>
      <c r="AU2798" s="95">
        <v>0</v>
      </c>
      <c r="AV2798" s="95">
        <v>117608083.89550801</v>
      </c>
      <c r="AW2798" s="95">
        <v>870756.74077606201</v>
      </c>
      <c r="AX2798" s="95">
        <v>17251339.056152299</v>
      </c>
      <c r="AY2798" s="95">
        <v>29703074.651122998</v>
      </c>
      <c r="AZ2798" s="95">
        <v>19712964.5771484</v>
      </c>
      <c r="BA2798" s="95">
        <v>31123360.2502441</v>
      </c>
      <c r="BB2798" s="95">
        <v>0</v>
      </c>
      <c r="BC2798" s="95">
        <v>9770923.2352294903</v>
      </c>
      <c r="BD2798" s="95">
        <v>10256751.4570313</v>
      </c>
      <c r="BE2798" s="95">
        <v>0</v>
      </c>
      <c r="BF2798" s="95">
        <v>2300640.5553894001</v>
      </c>
      <c r="BG2798" s="95">
        <v>118316009.753906</v>
      </c>
      <c r="BH2798" s="95">
        <v>20299458.8054199</v>
      </c>
      <c r="BI2798" s="95">
        <v>347.97671927884198</v>
      </c>
      <c r="BJ2798" s="95">
        <v>5569792.0192260696</v>
      </c>
      <c r="BK2798" s="95">
        <v>4333566.0402221698</v>
      </c>
      <c r="BL2798" s="95">
        <v>0</v>
      </c>
      <c r="BM2798" s="95">
        <v>1470.45437450707</v>
      </c>
      <c r="BN2798" s="95">
        <v>399.45746675133699</v>
      </c>
      <c r="BO2798" s="95">
        <v>0</v>
      </c>
      <c r="BP2798" s="95">
        <v>0</v>
      </c>
      <c r="BQ2798" s="95">
        <v>0</v>
      </c>
      <c r="BR2798" s="95">
        <v>8838633.99145508</v>
      </c>
      <c r="BS2798" s="95">
        <v>6923292.72338867</v>
      </c>
      <c r="BT2798" s="95">
        <v>6053976.5097656297</v>
      </c>
      <c r="BU2798" s="95">
        <v>0</v>
      </c>
      <c r="BV2798" s="95">
        <v>4092487.8179931599</v>
      </c>
      <c r="BW2798" s="95">
        <v>1215256.7254180899</v>
      </c>
      <c r="BX2798" s="95">
        <v>0</v>
      </c>
      <c r="BY2798" s="95">
        <v>0</v>
      </c>
      <c r="BZ2798" s="95">
        <v>0</v>
      </c>
      <c r="CA2798" s="95">
        <v>209092.20308113101</v>
      </c>
      <c r="CB2798" s="95">
        <v>12010539.0032959</v>
      </c>
      <c r="CC2798" s="95">
        <v>107497259.46679699</v>
      </c>
      <c r="CD2798" s="95">
        <v>25901700.205810498</v>
      </c>
      <c r="CE2798" s="95">
        <v>9046.2481181621606</v>
      </c>
      <c r="CF2798" s="95">
        <v>1623713.5542755099</v>
      </c>
      <c r="CG2798" s="95">
        <v>12539451.7371826</v>
      </c>
      <c r="CH2798" s="95">
        <v>0</v>
      </c>
      <c r="CI2798" s="95">
        <v>218144.291524887</v>
      </c>
      <c r="CJ2798" s="95">
        <v>13622332.580688501</v>
      </c>
      <c r="CK2798" s="95">
        <v>120056536.119141</v>
      </c>
      <c r="CL2798" s="95">
        <v>27145553.637695301</v>
      </c>
      <c r="CM2798" s="160">
        <v>342349.50123977702</v>
      </c>
      <c r="CN2798" s="160">
        <v>52898045.050781302</v>
      </c>
      <c r="CO2798" s="160">
        <v>238221287.85742199</v>
      </c>
      <c r="CP2798" s="95">
        <v>27145553.637695301</v>
      </c>
      <c r="CQ2798" s="95">
        <v>0</v>
      </c>
      <c r="CR2798" s="95">
        <v>0</v>
      </c>
      <c r="CS2798" s="95">
        <v>0</v>
      </c>
      <c r="CT2798" s="95">
        <v>0</v>
      </c>
      <c r="CU2798" s="161">
        <v>13634252.557571411</v>
      </c>
      <c r="CV2798" s="161">
        <v>120036711.2039796</v>
      </c>
    </row>
    <row r="2799" spans="1:100" x14ac:dyDescent="0.2">
      <c r="A2799" s="94" t="s">
        <v>192</v>
      </c>
      <c r="B2799" s="96">
        <v>40330</v>
      </c>
      <c r="C2799" s="95">
        <v>180650.736185074</v>
      </c>
      <c r="D2799" s="95">
        <v>6.5474925729795403</v>
      </c>
      <c r="E2799" s="95">
        <v>29960.331989526701</v>
      </c>
      <c r="F2799" s="95">
        <v>25011.350244760499</v>
      </c>
      <c r="G2799" s="95">
        <v>9204.3811656236594</v>
      </c>
      <c r="H2799" s="95">
        <v>0</v>
      </c>
      <c r="I2799" s="95">
        <v>0</v>
      </c>
      <c r="J2799" s="95">
        <v>124612.71379089401</v>
      </c>
      <c r="K2799" s="95">
        <v>2346.5673138499301</v>
      </c>
      <c r="L2799" s="95">
        <v>46812.901141166702</v>
      </c>
      <c r="M2799" s="95">
        <v>67256.459815979004</v>
      </c>
      <c r="N2799" s="95">
        <v>16782.339274644899</v>
      </c>
      <c r="O2799" s="95">
        <v>76660.006030082703</v>
      </c>
      <c r="P2799" s="95">
        <v>0</v>
      </c>
      <c r="Q2799" s="95">
        <v>9421.6463992595709</v>
      </c>
      <c r="R2799" s="95">
        <v>7622.7547295689601</v>
      </c>
      <c r="S2799" s="95">
        <v>0</v>
      </c>
      <c r="T2799" s="95">
        <v>1856.1301420479999</v>
      </c>
      <c r="U2799" s="95">
        <v>126640.168104172</v>
      </c>
      <c r="V2799" s="95">
        <v>9942698.2458496094</v>
      </c>
      <c r="W2799" s="95">
        <v>491.63333012536202</v>
      </c>
      <c r="X2799" s="95">
        <v>2066414.7795867899</v>
      </c>
      <c r="Y2799" s="95">
        <v>1454558.5671844501</v>
      </c>
      <c r="Z2799" s="95">
        <v>1638173.8544158901</v>
      </c>
      <c r="AA2799" s="95">
        <v>0</v>
      </c>
      <c r="AB2799" s="95">
        <v>0</v>
      </c>
      <c r="AC2799" s="95">
        <v>39691433.007324196</v>
      </c>
      <c r="AD2799" s="95">
        <v>256287.20680046099</v>
      </c>
      <c r="AE2799" s="95">
        <v>1732989.34632874</v>
      </c>
      <c r="AF2799" s="95">
        <v>3225528.9281005901</v>
      </c>
      <c r="AG2799" s="95">
        <v>2430571.3339233398</v>
      </c>
      <c r="AH2799" s="95">
        <v>3503264.5313110398</v>
      </c>
      <c r="AI2799" s="95">
        <v>0</v>
      </c>
      <c r="AJ2799" s="95">
        <v>1143003.52468872</v>
      </c>
      <c r="AK2799" s="95">
        <v>1351768.63156128</v>
      </c>
      <c r="AL2799" s="95">
        <v>0</v>
      </c>
      <c r="AM2799" s="95">
        <v>286781.762760162</v>
      </c>
      <c r="AN2799" s="95">
        <v>39741631.090332001</v>
      </c>
      <c r="AO2799" s="95">
        <v>90360988.918945298</v>
      </c>
      <c r="AP2799" s="95">
        <v>4014.4463099837299</v>
      </c>
      <c r="AQ2799" s="95">
        <v>17698081.326171901</v>
      </c>
      <c r="AR2799" s="95">
        <v>12389154.3244629</v>
      </c>
      <c r="AS2799" s="95">
        <v>12760421.588623</v>
      </c>
      <c r="AT2799" s="95">
        <v>0</v>
      </c>
      <c r="AU2799" s="95">
        <v>0</v>
      </c>
      <c r="AV2799" s="95">
        <v>120288144.65527301</v>
      </c>
      <c r="AW2799" s="95">
        <v>756820.65925598098</v>
      </c>
      <c r="AX2799" s="95">
        <v>17731673.4929199</v>
      </c>
      <c r="AY2799" s="95">
        <v>29950962.684814502</v>
      </c>
      <c r="AZ2799" s="95">
        <v>19735498.316162098</v>
      </c>
      <c r="BA2799" s="95">
        <v>31475710.478515599</v>
      </c>
      <c r="BB2799" s="95">
        <v>0</v>
      </c>
      <c r="BC2799" s="95">
        <v>9697638.6877441406</v>
      </c>
      <c r="BD2799" s="95">
        <v>10429847.7142334</v>
      </c>
      <c r="BE2799" s="95">
        <v>0</v>
      </c>
      <c r="BF2799" s="95">
        <v>2328749.6864929199</v>
      </c>
      <c r="BG2799" s="95">
        <v>120506930.05761699</v>
      </c>
      <c r="BH2799" s="95">
        <v>20793947.799316399</v>
      </c>
      <c r="BI2799" s="95">
        <v>794.54494552314304</v>
      </c>
      <c r="BJ2799" s="95">
        <v>5428609.6634521503</v>
      </c>
      <c r="BK2799" s="95">
        <v>4232821.16796875</v>
      </c>
      <c r="BL2799" s="95">
        <v>0</v>
      </c>
      <c r="BM2799" s="95">
        <v>1717.46578730643</v>
      </c>
      <c r="BN2799" s="95">
        <v>329.443815127015</v>
      </c>
      <c r="BO2799" s="95">
        <v>0</v>
      </c>
      <c r="BP2799" s="95">
        <v>0</v>
      </c>
      <c r="BQ2799" s="95">
        <v>0</v>
      </c>
      <c r="BR2799" s="95">
        <v>8991598.0133056603</v>
      </c>
      <c r="BS2799" s="95">
        <v>6957325.7339477502</v>
      </c>
      <c r="BT2799" s="95">
        <v>6121000.35864258</v>
      </c>
      <c r="BU2799" s="95">
        <v>0</v>
      </c>
      <c r="BV2799" s="95">
        <v>4072508.9969482399</v>
      </c>
      <c r="BW2799" s="95">
        <v>1240432.7375640899</v>
      </c>
      <c r="BX2799" s="95">
        <v>0</v>
      </c>
      <c r="BY2799" s="95">
        <v>0</v>
      </c>
      <c r="BZ2799" s="95">
        <v>0</v>
      </c>
      <c r="CA2799" s="95">
        <v>210592.72445106501</v>
      </c>
      <c r="CB2799" s="95">
        <v>11961292.8443604</v>
      </c>
      <c r="CC2799" s="95">
        <v>107857799.012695</v>
      </c>
      <c r="CD2799" s="95">
        <v>26248390.8208008</v>
      </c>
      <c r="CE2799" s="95">
        <v>9192.8272662162799</v>
      </c>
      <c r="CF2799" s="95">
        <v>1629763.81892395</v>
      </c>
      <c r="CG2799" s="95">
        <v>12656624.8240967</v>
      </c>
      <c r="CH2799" s="95">
        <v>0</v>
      </c>
      <c r="CI2799" s="95">
        <v>219791.77288627601</v>
      </c>
      <c r="CJ2799" s="95">
        <v>13563570.8951416</v>
      </c>
      <c r="CK2799" s="95">
        <v>120531388.34375</v>
      </c>
      <c r="CL2799" s="95">
        <v>27467204.7033691</v>
      </c>
      <c r="CM2799" s="160">
        <v>345081.92460250901</v>
      </c>
      <c r="CN2799" s="160">
        <v>53315527.456542999</v>
      </c>
      <c r="CO2799" s="160">
        <v>241179509.66796899</v>
      </c>
      <c r="CP2799" s="95">
        <v>27467204.7033691</v>
      </c>
      <c r="CQ2799" s="95">
        <v>0</v>
      </c>
      <c r="CR2799" s="95">
        <v>0</v>
      </c>
      <c r="CS2799" s="95">
        <v>0</v>
      </c>
      <c r="CT2799" s="95">
        <v>0</v>
      </c>
      <c r="CU2799" s="161">
        <v>13591056.66328435</v>
      </c>
      <c r="CV2799" s="161">
        <v>120514423.83679169</v>
      </c>
    </row>
    <row r="2800" spans="1:100" x14ac:dyDescent="0.2">
      <c r="A2800" s="94" t="s">
        <v>192</v>
      </c>
      <c r="B2800" s="96">
        <v>40422</v>
      </c>
      <c r="C2800" s="95">
        <v>180860.51276397699</v>
      </c>
      <c r="D2800" s="95">
        <v>5.1788487419835301</v>
      </c>
      <c r="E2800" s="95">
        <v>29197.896689891801</v>
      </c>
      <c r="F2800" s="95">
        <v>24566.809074401899</v>
      </c>
      <c r="G2800" s="95">
        <v>9300.1438409090006</v>
      </c>
      <c r="H2800" s="95">
        <v>0</v>
      </c>
      <c r="I2800" s="95">
        <v>0</v>
      </c>
      <c r="J2800" s="95">
        <v>125513.26336955999</v>
      </c>
      <c r="K2800" s="95">
        <v>2004.2753527462501</v>
      </c>
      <c r="L2800" s="95">
        <v>45235.587708473198</v>
      </c>
      <c r="M2800" s="95">
        <v>67102.928259849505</v>
      </c>
      <c r="N2800" s="95">
        <v>16672.5099403858</v>
      </c>
      <c r="O2800" s="95">
        <v>76407.951113700896</v>
      </c>
      <c r="P2800" s="95">
        <v>0</v>
      </c>
      <c r="Q2800" s="95">
        <v>9312.5975577831305</v>
      </c>
      <c r="R2800" s="95">
        <v>7704.1473751664198</v>
      </c>
      <c r="S2800" s="95">
        <v>0</v>
      </c>
      <c r="T2800" s="95">
        <v>1875.0996511429501</v>
      </c>
      <c r="U2800" s="95">
        <v>127603.280151367</v>
      </c>
      <c r="V2800" s="95">
        <v>9950525.0748290997</v>
      </c>
      <c r="W2800" s="95">
        <v>660.00102066993702</v>
      </c>
      <c r="X2800" s="95">
        <v>2007603.5025634801</v>
      </c>
      <c r="Y2800" s="95">
        <v>1427924.16760254</v>
      </c>
      <c r="Z2800" s="95">
        <v>1642702.0935821501</v>
      </c>
      <c r="AA2800" s="95">
        <v>0</v>
      </c>
      <c r="AB2800" s="95">
        <v>0</v>
      </c>
      <c r="AC2800" s="95">
        <v>40164094.974121101</v>
      </c>
      <c r="AD2800" s="95">
        <v>218767.08636283901</v>
      </c>
      <c r="AE2800" s="95">
        <v>1693870.64733887</v>
      </c>
      <c r="AF2800" s="95">
        <v>3228718.0664672898</v>
      </c>
      <c r="AG2800" s="95">
        <v>2413619.8616332998</v>
      </c>
      <c r="AH2800" s="95">
        <v>3435020.6665954599</v>
      </c>
      <c r="AI2800" s="95">
        <v>0</v>
      </c>
      <c r="AJ2800" s="95">
        <v>1137253.7330017099</v>
      </c>
      <c r="AK2800" s="95">
        <v>1357306.5000457801</v>
      </c>
      <c r="AL2800" s="95">
        <v>0</v>
      </c>
      <c r="AM2800" s="95">
        <v>280643.437160492</v>
      </c>
      <c r="AN2800" s="95">
        <v>40262484.887207001</v>
      </c>
      <c r="AO2800" s="95">
        <v>91158863.796875</v>
      </c>
      <c r="AP2800" s="95">
        <v>4922.4065628051803</v>
      </c>
      <c r="AQ2800" s="95">
        <v>17104048.158691399</v>
      </c>
      <c r="AR2800" s="95">
        <v>12173842.564575201</v>
      </c>
      <c r="AS2800" s="95">
        <v>12885907.4998779</v>
      </c>
      <c r="AT2800" s="95">
        <v>0</v>
      </c>
      <c r="AU2800" s="95">
        <v>0</v>
      </c>
      <c r="AV2800" s="95">
        <v>122557289.95507801</v>
      </c>
      <c r="AW2800" s="95">
        <v>648683.98937225295</v>
      </c>
      <c r="AX2800" s="95">
        <v>17238876.498535201</v>
      </c>
      <c r="AY2800" s="95">
        <v>30161915.613281298</v>
      </c>
      <c r="AZ2800" s="95">
        <v>19675216.376708999</v>
      </c>
      <c r="BA2800" s="95">
        <v>31060734.676269501</v>
      </c>
      <c r="BB2800" s="95">
        <v>0</v>
      </c>
      <c r="BC2800" s="95">
        <v>9656512.70703125</v>
      </c>
      <c r="BD2800" s="95">
        <v>10515333.6019287</v>
      </c>
      <c r="BE2800" s="95">
        <v>0</v>
      </c>
      <c r="BF2800" s="95">
        <v>2299934.4663391099</v>
      </c>
      <c r="BG2800" s="95">
        <v>123050531.29199199</v>
      </c>
      <c r="BH2800" s="95">
        <v>20597801.018066399</v>
      </c>
      <c r="BI2800" s="95">
        <v>959.23223869502499</v>
      </c>
      <c r="BJ2800" s="95">
        <v>5298075.9310302697</v>
      </c>
      <c r="BK2800" s="95">
        <v>4147430.7972106901</v>
      </c>
      <c r="BL2800" s="95">
        <v>0</v>
      </c>
      <c r="BM2800" s="95">
        <v>1235.97869758308</v>
      </c>
      <c r="BN2800" s="95">
        <v>215.07756462134401</v>
      </c>
      <c r="BO2800" s="95">
        <v>0</v>
      </c>
      <c r="BP2800" s="95">
        <v>0</v>
      </c>
      <c r="BQ2800" s="95">
        <v>0</v>
      </c>
      <c r="BR2800" s="95">
        <v>9023825.9959716797</v>
      </c>
      <c r="BS2800" s="95">
        <v>6929317.3110961895</v>
      </c>
      <c r="BT2800" s="95">
        <v>6037454.22619629</v>
      </c>
      <c r="BU2800" s="95">
        <v>0</v>
      </c>
      <c r="BV2800" s="95">
        <v>4077071.0946044899</v>
      </c>
      <c r="BW2800" s="95">
        <v>1242881.4536438</v>
      </c>
      <c r="BX2800" s="95">
        <v>0</v>
      </c>
      <c r="BY2800" s="95">
        <v>0</v>
      </c>
      <c r="BZ2800" s="95">
        <v>0</v>
      </c>
      <c r="CA2800" s="95">
        <v>210038.421590805</v>
      </c>
      <c r="CB2800" s="95">
        <v>11937146.044433599</v>
      </c>
      <c r="CC2800" s="95">
        <v>108159070.90820301</v>
      </c>
      <c r="CD2800" s="95">
        <v>25844022.189697299</v>
      </c>
      <c r="CE2800" s="95">
        <v>9325.5134074687994</v>
      </c>
      <c r="CF2800" s="95">
        <v>1641663.95483398</v>
      </c>
      <c r="CG2800" s="95">
        <v>12897174.786132799</v>
      </c>
      <c r="CH2800" s="95">
        <v>0</v>
      </c>
      <c r="CI2800" s="95">
        <v>219345.05706787101</v>
      </c>
      <c r="CJ2800" s="95">
        <v>13585404.860473599</v>
      </c>
      <c r="CK2800" s="95">
        <v>121061076.759766</v>
      </c>
      <c r="CL2800" s="95">
        <v>27094948.563964799</v>
      </c>
      <c r="CM2800" s="160">
        <v>345839.93354034401</v>
      </c>
      <c r="CN2800" s="160">
        <v>53811417.849121101</v>
      </c>
      <c r="CO2800" s="160">
        <v>244721059.30859399</v>
      </c>
      <c r="CP2800" s="95">
        <v>27094948.563964799</v>
      </c>
      <c r="CQ2800" s="95">
        <v>0</v>
      </c>
      <c r="CR2800" s="95">
        <v>0</v>
      </c>
      <c r="CS2800" s="95">
        <v>0</v>
      </c>
      <c r="CT2800" s="95">
        <v>0</v>
      </c>
      <c r="CU2800" s="161">
        <v>13578809.99926758</v>
      </c>
      <c r="CV2800" s="161">
        <v>121056245.6943358</v>
      </c>
    </row>
    <row r="2801" spans="1:100" x14ac:dyDescent="0.2">
      <c r="A2801" s="94" t="s">
        <v>192</v>
      </c>
      <c r="B2801" s="96">
        <v>40513</v>
      </c>
      <c r="C2801" s="95">
        <v>180066.59270668001</v>
      </c>
      <c r="D2801" s="95">
        <v>5.3888384749880096</v>
      </c>
      <c r="E2801" s="95">
        <v>28594.923171758699</v>
      </c>
      <c r="F2801" s="95">
        <v>24175.1181981564</v>
      </c>
      <c r="G2801" s="95">
        <v>9467.0013660192508</v>
      </c>
      <c r="H2801" s="95">
        <v>0</v>
      </c>
      <c r="I2801" s="95">
        <v>0</v>
      </c>
      <c r="J2801" s="95">
        <v>126814.331048965</v>
      </c>
      <c r="K2801" s="95">
        <v>1779.5323095768699</v>
      </c>
      <c r="L2801" s="95">
        <v>54991.660405158997</v>
      </c>
      <c r="M2801" s="95">
        <v>66779.054456710801</v>
      </c>
      <c r="N2801" s="95">
        <v>16533.392238140099</v>
      </c>
      <c r="O2801" s="95">
        <v>74076.993295669599</v>
      </c>
      <c r="P2801" s="95">
        <v>0</v>
      </c>
      <c r="Q2801" s="95">
        <v>9213.5479322671908</v>
      </c>
      <c r="R2801" s="95">
        <v>7779.7691583037404</v>
      </c>
      <c r="S2801" s="95">
        <v>0</v>
      </c>
      <c r="T2801" s="95">
        <v>2263.05945244432</v>
      </c>
      <c r="U2801" s="95">
        <v>128779.92648124701</v>
      </c>
      <c r="V2801" s="95">
        <v>9843573.0651855506</v>
      </c>
      <c r="W2801" s="95">
        <v>486.60688399151002</v>
      </c>
      <c r="X2801" s="95">
        <v>1925785.75280762</v>
      </c>
      <c r="Y2801" s="95">
        <v>1382325.01318359</v>
      </c>
      <c r="Z2801" s="95">
        <v>1647148.65963745</v>
      </c>
      <c r="AA2801" s="95">
        <v>0</v>
      </c>
      <c r="AB2801" s="95">
        <v>0</v>
      </c>
      <c r="AC2801" s="95">
        <v>40188421.596191399</v>
      </c>
      <c r="AD2801" s="95">
        <v>191908.85628509501</v>
      </c>
      <c r="AE2801" s="95">
        <v>1883360.4201507601</v>
      </c>
      <c r="AF2801" s="95">
        <v>3209758.26531982</v>
      </c>
      <c r="AG2801" s="95">
        <v>2383062.6148071298</v>
      </c>
      <c r="AH2801" s="95">
        <v>3169955.38702393</v>
      </c>
      <c r="AI2801" s="95">
        <v>0</v>
      </c>
      <c r="AJ2801" s="95">
        <v>1129254.33666992</v>
      </c>
      <c r="AK2801" s="95">
        <v>1337693.5209655799</v>
      </c>
      <c r="AL2801" s="95">
        <v>0</v>
      </c>
      <c r="AM2801" s="95">
        <v>303597.35935211199</v>
      </c>
      <c r="AN2801" s="95">
        <v>40373920.589843802</v>
      </c>
      <c r="AO2801" s="95">
        <v>90616890.858398393</v>
      </c>
      <c r="AP2801" s="95">
        <v>3876.04060101509</v>
      </c>
      <c r="AQ2801" s="95">
        <v>16585417.401367201</v>
      </c>
      <c r="AR2801" s="95">
        <v>11846731.443847699</v>
      </c>
      <c r="AS2801" s="95">
        <v>12985707.377441401</v>
      </c>
      <c r="AT2801" s="95">
        <v>0</v>
      </c>
      <c r="AU2801" s="95">
        <v>0</v>
      </c>
      <c r="AV2801" s="95">
        <v>123966830.74218801</v>
      </c>
      <c r="AW2801" s="95">
        <v>576398.05432891799</v>
      </c>
      <c r="AX2801" s="95">
        <v>19330576.379150402</v>
      </c>
      <c r="AY2801" s="95">
        <v>30112783.7114258</v>
      </c>
      <c r="AZ2801" s="95">
        <v>19559282.813720699</v>
      </c>
      <c r="BA2801" s="95">
        <v>28749652.271484401</v>
      </c>
      <c r="BB2801" s="95">
        <v>0</v>
      </c>
      <c r="BC2801" s="95">
        <v>9671658.1976318397</v>
      </c>
      <c r="BD2801" s="95">
        <v>10447008.266723599</v>
      </c>
      <c r="BE2801" s="95">
        <v>0</v>
      </c>
      <c r="BF2801" s="95">
        <v>2500351.0202941899</v>
      </c>
      <c r="BG2801" s="95">
        <v>124783030.181641</v>
      </c>
      <c r="BH2801" s="95">
        <v>20491390.650878899</v>
      </c>
      <c r="BI2801" s="95">
        <v>596.84026405960299</v>
      </c>
      <c r="BJ2801" s="95">
        <v>5175305.7023315402</v>
      </c>
      <c r="BK2801" s="95">
        <v>4054205.4903259301</v>
      </c>
      <c r="BL2801" s="95">
        <v>0</v>
      </c>
      <c r="BM2801" s="95">
        <v>1090.5893484801099</v>
      </c>
      <c r="BN2801" s="95">
        <v>172.20686144009201</v>
      </c>
      <c r="BO2801" s="95">
        <v>0</v>
      </c>
      <c r="BP2801" s="95">
        <v>0</v>
      </c>
      <c r="BQ2801" s="95">
        <v>0</v>
      </c>
      <c r="BR2801" s="95">
        <v>9013838.2036132794</v>
      </c>
      <c r="BS2801" s="95">
        <v>6881417.3938598596</v>
      </c>
      <c r="BT2801" s="95">
        <v>5591626.59057617</v>
      </c>
      <c r="BU2801" s="95">
        <v>0</v>
      </c>
      <c r="BV2801" s="95">
        <v>4084175.2845764202</v>
      </c>
      <c r="BW2801" s="95">
        <v>1192936.66014099</v>
      </c>
      <c r="BX2801" s="95">
        <v>0</v>
      </c>
      <c r="BY2801" s="95">
        <v>0</v>
      </c>
      <c r="BZ2801" s="95">
        <v>0</v>
      </c>
      <c r="CA2801" s="95">
        <v>208721.228139877</v>
      </c>
      <c r="CB2801" s="95">
        <v>11781573.463623</v>
      </c>
      <c r="CC2801" s="95">
        <v>107547233.921875</v>
      </c>
      <c r="CD2801" s="95">
        <v>25657835.823974598</v>
      </c>
      <c r="CE2801" s="95">
        <v>9465.6008861064893</v>
      </c>
      <c r="CF2801" s="95">
        <v>1643895.8414154099</v>
      </c>
      <c r="CG2801" s="95">
        <v>12928716.091186499</v>
      </c>
      <c r="CH2801" s="95">
        <v>0</v>
      </c>
      <c r="CI2801" s="95">
        <v>218199.89163017299</v>
      </c>
      <c r="CJ2801" s="95">
        <v>13402805.427612299</v>
      </c>
      <c r="CK2801" s="95">
        <v>120477310.913086</v>
      </c>
      <c r="CL2801" s="95">
        <v>26871919.255127002</v>
      </c>
      <c r="CM2801" s="160">
        <v>345469.00245284999</v>
      </c>
      <c r="CN2801" s="160">
        <v>53833578.338378899</v>
      </c>
      <c r="CO2801" s="160">
        <v>244738580.09765601</v>
      </c>
      <c r="CP2801" s="95">
        <v>26871919.255127002</v>
      </c>
      <c r="CQ2801" s="95">
        <v>0</v>
      </c>
      <c r="CR2801" s="95">
        <v>0</v>
      </c>
      <c r="CS2801" s="95">
        <v>0</v>
      </c>
      <c r="CT2801" s="95">
        <v>0</v>
      </c>
      <c r="CU2801" s="161">
        <v>13425469.305038411</v>
      </c>
      <c r="CV2801" s="161">
        <v>120475950.01306149</v>
      </c>
    </row>
    <row r="2802" spans="1:100" x14ac:dyDescent="0.2">
      <c r="A2802" s="94" t="s">
        <v>192</v>
      </c>
      <c r="B2802" s="96">
        <v>40603</v>
      </c>
      <c r="C2802" s="95">
        <v>179388.73513603199</v>
      </c>
      <c r="D2802" s="95">
        <v>4.8255359149770802</v>
      </c>
      <c r="E2802" s="95">
        <v>28057.8952929974</v>
      </c>
      <c r="F2802" s="95">
        <v>23721.877024889</v>
      </c>
      <c r="G2802" s="95">
        <v>9575.3995726108606</v>
      </c>
      <c r="H2802" s="95">
        <v>0</v>
      </c>
      <c r="I2802" s="95">
        <v>0</v>
      </c>
      <c r="J2802" s="95">
        <v>128605.60529422799</v>
      </c>
      <c r="K2802" s="95">
        <v>1598.11885377765</v>
      </c>
      <c r="L2802" s="95">
        <v>113398.597571373</v>
      </c>
      <c r="M2802" s="95">
        <v>66591.229737281799</v>
      </c>
      <c r="N2802" s="95">
        <v>16367.1093332767</v>
      </c>
      <c r="O2802" s="95">
        <v>0</v>
      </c>
      <c r="P2802" s="95">
        <v>0</v>
      </c>
      <c r="Q2802" s="95">
        <v>9146.5302479267102</v>
      </c>
      <c r="R2802" s="95">
        <v>0</v>
      </c>
      <c r="S2802" s="95">
        <v>0</v>
      </c>
      <c r="T2802" s="95">
        <v>9427.1904441118204</v>
      </c>
      <c r="U2802" s="95">
        <v>130209.776703835</v>
      </c>
      <c r="V2802" s="95">
        <v>9850317.8836669903</v>
      </c>
      <c r="W2802" s="95">
        <v>502.49927411228401</v>
      </c>
      <c r="X2802" s="95">
        <v>1874491.84565735</v>
      </c>
      <c r="Y2802" s="95">
        <v>1341196.01541138</v>
      </c>
      <c r="Z2802" s="95">
        <v>1661892.1757354699</v>
      </c>
      <c r="AA2802" s="95">
        <v>0</v>
      </c>
      <c r="AB2802" s="95">
        <v>0</v>
      </c>
      <c r="AC2802" s="95">
        <v>40908467.46875</v>
      </c>
      <c r="AD2802" s="95">
        <v>173431.21527290301</v>
      </c>
      <c r="AE2802" s="95">
        <v>5055832.9003295898</v>
      </c>
      <c r="AF2802" s="95">
        <v>3198760.19384766</v>
      </c>
      <c r="AG2802" s="95">
        <v>2338696.0651245099</v>
      </c>
      <c r="AH2802" s="95">
        <v>0</v>
      </c>
      <c r="AI2802" s="95">
        <v>0</v>
      </c>
      <c r="AJ2802" s="95">
        <v>1128212.5595245401</v>
      </c>
      <c r="AK2802" s="95">
        <v>0</v>
      </c>
      <c r="AL2802" s="95">
        <v>0</v>
      </c>
      <c r="AM2802" s="95">
        <v>1644919.02468872</v>
      </c>
      <c r="AN2802" s="95">
        <v>40956557.990234397</v>
      </c>
      <c r="AO2802" s="95">
        <v>91277009.258789107</v>
      </c>
      <c r="AP2802" s="95">
        <v>3886.65498864651</v>
      </c>
      <c r="AQ2802" s="95">
        <v>16269356.5302734</v>
      </c>
      <c r="AR2802" s="95">
        <v>11653680.544677701</v>
      </c>
      <c r="AS2802" s="95">
        <v>13125760.2457275</v>
      </c>
      <c r="AT2802" s="95">
        <v>0</v>
      </c>
      <c r="AU2802" s="95">
        <v>0</v>
      </c>
      <c r="AV2802" s="95">
        <v>127096603.88574199</v>
      </c>
      <c r="AW2802" s="95">
        <v>525265.46621704102</v>
      </c>
      <c r="AX2802" s="95">
        <v>48162805.174316399</v>
      </c>
      <c r="AY2802" s="95">
        <v>30257408.141845699</v>
      </c>
      <c r="AZ2802" s="95">
        <v>19406840.597412098</v>
      </c>
      <c r="BA2802" s="95">
        <v>0</v>
      </c>
      <c r="BB2802" s="95">
        <v>0</v>
      </c>
      <c r="BC2802" s="95">
        <v>9728049.7545165997</v>
      </c>
      <c r="BD2802" s="95">
        <v>0</v>
      </c>
      <c r="BE2802" s="95">
        <v>0</v>
      </c>
      <c r="BF2802" s="95">
        <v>13019820.1958008</v>
      </c>
      <c r="BG2802" s="95">
        <v>127226666.397461</v>
      </c>
      <c r="BH2802" s="95">
        <v>15292864.6834717</v>
      </c>
      <c r="BI2802" s="95">
        <v>772.74629908800102</v>
      </c>
      <c r="BJ2802" s="95">
        <v>4553749.2791137705</v>
      </c>
      <c r="BK2802" s="95">
        <v>3837257.4380493201</v>
      </c>
      <c r="BL2802" s="95">
        <v>0</v>
      </c>
      <c r="BM2802" s="95">
        <v>0</v>
      </c>
      <c r="BN2802" s="95">
        <v>0</v>
      </c>
      <c r="BO2802" s="95">
        <v>0</v>
      </c>
      <c r="BP2802" s="95">
        <v>0</v>
      </c>
      <c r="BQ2802" s="95">
        <v>0</v>
      </c>
      <c r="BR2802" s="95">
        <v>9012172.4235839806</v>
      </c>
      <c r="BS2802" s="95">
        <v>6798089.5755004901</v>
      </c>
      <c r="BT2802" s="95">
        <v>0</v>
      </c>
      <c r="BU2802" s="95">
        <v>0</v>
      </c>
      <c r="BV2802" s="95">
        <v>4114340.5285034198</v>
      </c>
      <c r="BW2802" s="95">
        <v>0</v>
      </c>
      <c r="BX2802" s="95">
        <v>0</v>
      </c>
      <c r="BY2802" s="95">
        <v>0</v>
      </c>
      <c r="BZ2802" s="95">
        <v>0</v>
      </c>
      <c r="CA2802" s="95">
        <v>207469.30688095099</v>
      </c>
      <c r="CB2802" s="95">
        <v>11710434.276489301</v>
      </c>
      <c r="CC2802" s="95">
        <v>107501323.99707</v>
      </c>
      <c r="CD2802" s="95">
        <v>19865992.983154301</v>
      </c>
      <c r="CE2802" s="95">
        <v>9585.6669057607705</v>
      </c>
      <c r="CF2802" s="95">
        <v>1659046.88850403</v>
      </c>
      <c r="CG2802" s="95">
        <v>13084392.918945299</v>
      </c>
      <c r="CH2802" s="95">
        <v>0</v>
      </c>
      <c r="CI2802" s="95">
        <v>217053.97262382499</v>
      </c>
      <c r="CJ2802" s="95">
        <v>13346461.1015625</v>
      </c>
      <c r="CK2802" s="95">
        <v>120623302.683594</v>
      </c>
      <c r="CL2802" s="95">
        <v>19836395.962402299</v>
      </c>
      <c r="CM2802" s="160">
        <v>346012.06066131598</v>
      </c>
      <c r="CN2802" s="160">
        <v>54334662.84375</v>
      </c>
      <c r="CO2802" s="160">
        <v>247512302.79492199</v>
      </c>
      <c r="CP2802" s="95">
        <v>19836395.962402299</v>
      </c>
      <c r="CQ2802" s="95">
        <v>0</v>
      </c>
      <c r="CR2802" s="95">
        <v>0</v>
      </c>
      <c r="CS2802" s="95">
        <v>0</v>
      </c>
      <c r="CT2802" s="95">
        <v>0</v>
      </c>
      <c r="CU2802" s="161">
        <v>13369481.164993331</v>
      </c>
      <c r="CV2802" s="161">
        <v>120585716.9160153</v>
      </c>
    </row>
    <row r="2803" spans="1:100" x14ac:dyDescent="0.2">
      <c r="A2803" s="94" t="s">
        <v>192</v>
      </c>
      <c r="B2803" s="96">
        <v>40695</v>
      </c>
      <c r="C2803" s="95">
        <v>179141.56776237499</v>
      </c>
      <c r="D2803" s="95">
        <v>4.5654952029581199</v>
      </c>
      <c r="E2803" s="95">
        <v>27184.134912014</v>
      </c>
      <c r="F2803" s="95">
        <v>23381.673842668501</v>
      </c>
      <c r="G2803" s="95">
        <v>9672.8239153623599</v>
      </c>
      <c r="H2803" s="95">
        <v>0</v>
      </c>
      <c r="I2803" s="95">
        <v>0</v>
      </c>
      <c r="J2803" s="95">
        <v>129887.506744385</v>
      </c>
      <c r="K2803" s="95">
        <v>1425.0944035053301</v>
      </c>
      <c r="L2803" s="95">
        <v>114330.086810112</v>
      </c>
      <c r="M2803" s="95">
        <v>66401.313598632798</v>
      </c>
      <c r="N2803" s="95">
        <v>16240.7139400244</v>
      </c>
      <c r="O2803" s="95">
        <v>0</v>
      </c>
      <c r="P2803" s="95">
        <v>0</v>
      </c>
      <c r="Q2803" s="95">
        <v>9104.4119466543198</v>
      </c>
      <c r="R2803" s="95">
        <v>0</v>
      </c>
      <c r="S2803" s="95">
        <v>0</v>
      </c>
      <c r="T2803" s="95">
        <v>9666.3592491149902</v>
      </c>
      <c r="U2803" s="95">
        <v>131092.11836242699</v>
      </c>
      <c r="V2803" s="95">
        <v>9798540.3065185491</v>
      </c>
      <c r="W2803" s="95">
        <v>459.76247850432998</v>
      </c>
      <c r="X2803" s="95">
        <v>1772028.2104034401</v>
      </c>
      <c r="Y2803" s="95">
        <v>1314699.9330596901</v>
      </c>
      <c r="Z2803" s="95">
        <v>1648407.7954559301</v>
      </c>
      <c r="AA2803" s="95">
        <v>0</v>
      </c>
      <c r="AB2803" s="95">
        <v>0</v>
      </c>
      <c r="AC2803" s="95">
        <v>41381712.395507798</v>
      </c>
      <c r="AD2803" s="95">
        <v>149187.52293777501</v>
      </c>
      <c r="AE2803" s="95">
        <v>4937701.3796997098</v>
      </c>
      <c r="AF2803" s="95">
        <v>3187690.5851440402</v>
      </c>
      <c r="AG2803" s="95">
        <v>2304783.6736145001</v>
      </c>
      <c r="AH2803" s="95">
        <v>0</v>
      </c>
      <c r="AI2803" s="95">
        <v>0</v>
      </c>
      <c r="AJ2803" s="95">
        <v>1136087.79142761</v>
      </c>
      <c r="AK2803" s="95">
        <v>0</v>
      </c>
      <c r="AL2803" s="95">
        <v>0</v>
      </c>
      <c r="AM2803" s="95">
        <v>1649725.1037902799</v>
      </c>
      <c r="AN2803" s="95">
        <v>41386790.069824196</v>
      </c>
      <c r="AO2803" s="95">
        <v>91413263.543945298</v>
      </c>
      <c r="AP2803" s="95">
        <v>3835.9305798113301</v>
      </c>
      <c r="AQ2803" s="95">
        <v>15496024.580200201</v>
      </c>
      <c r="AR2803" s="95">
        <v>11516959.6199951</v>
      </c>
      <c r="AS2803" s="95">
        <v>13124528.263183599</v>
      </c>
      <c r="AT2803" s="95">
        <v>0</v>
      </c>
      <c r="AU2803" s="95">
        <v>0</v>
      </c>
      <c r="AV2803" s="95">
        <v>129315911.475586</v>
      </c>
      <c r="AW2803" s="95">
        <v>454198.45727920497</v>
      </c>
      <c r="AX2803" s="95">
        <v>47539782.6962891</v>
      </c>
      <c r="AY2803" s="95">
        <v>30375610.932861298</v>
      </c>
      <c r="AZ2803" s="95">
        <v>19014576.138671901</v>
      </c>
      <c r="BA2803" s="95">
        <v>0</v>
      </c>
      <c r="BB2803" s="95">
        <v>0</v>
      </c>
      <c r="BC2803" s="95">
        <v>9768742.9464111291</v>
      </c>
      <c r="BD2803" s="95">
        <v>0</v>
      </c>
      <c r="BE2803" s="95">
        <v>0</v>
      </c>
      <c r="BF2803" s="95">
        <v>13134198.584472699</v>
      </c>
      <c r="BG2803" s="95">
        <v>129432731.227539</v>
      </c>
      <c r="BH2803" s="95">
        <v>15362918.9611816</v>
      </c>
      <c r="BI2803" s="95">
        <v>528.79742779582705</v>
      </c>
      <c r="BJ2803" s="95">
        <v>4439565.9930419903</v>
      </c>
      <c r="BK2803" s="95">
        <v>3773215.8512878399</v>
      </c>
      <c r="BL2803" s="95">
        <v>0</v>
      </c>
      <c r="BM2803" s="95">
        <v>0</v>
      </c>
      <c r="BN2803" s="95">
        <v>0</v>
      </c>
      <c r="BO2803" s="95">
        <v>0</v>
      </c>
      <c r="BP2803" s="95">
        <v>0</v>
      </c>
      <c r="BQ2803" s="95">
        <v>0</v>
      </c>
      <c r="BR2803" s="95">
        <v>9040998.9368896503</v>
      </c>
      <c r="BS2803" s="95">
        <v>6698121.03759766</v>
      </c>
      <c r="BT2803" s="95">
        <v>0</v>
      </c>
      <c r="BU2803" s="95">
        <v>0</v>
      </c>
      <c r="BV2803" s="95">
        <v>4143535.00927734</v>
      </c>
      <c r="BW2803" s="95">
        <v>0</v>
      </c>
      <c r="BX2803" s="95">
        <v>0</v>
      </c>
      <c r="BY2803" s="95">
        <v>0</v>
      </c>
      <c r="BZ2803" s="95">
        <v>0</v>
      </c>
      <c r="CA2803" s="95">
        <v>206271.29305458101</v>
      </c>
      <c r="CB2803" s="95">
        <v>11565927.8833008</v>
      </c>
      <c r="CC2803" s="95">
        <v>106869180.990234</v>
      </c>
      <c r="CD2803" s="95">
        <v>19801794.963378899</v>
      </c>
      <c r="CE2803" s="95">
        <v>9665.4235538244193</v>
      </c>
      <c r="CF2803" s="95">
        <v>1647130.92660522</v>
      </c>
      <c r="CG2803" s="95">
        <v>13081480.9257813</v>
      </c>
      <c r="CH2803" s="95">
        <v>0</v>
      </c>
      <c r="CI2803" s="95">
        <v>215934.79312896699</v>
      </c>
      <c r="CJ2803" s="95">
        <v>13175913.5789795</v>
      </c>
      <c r="CK2803" s="95">
        <v>119947975.30175801</v>
      </c>
      <c r="CL2803" s="95">
        <v>19802485.514404301</v>
      </c>
      <c r="CM2803" s="160">
        <v>345657.94520187401</v>
      </c>
      <c r="CN2803" s="160">
        <v>54545809.441406302</v>
      </c>
      <c r="CO2803" s="160">
        <v>249727516.18164101</v>
      </c>
      <c r="CP2803" s="95">
        <v>19802485.514404301</v>
      </c>
      <c r="CQ2803" s="95">
        <v>0</v>
      </c>
      <c r="CR2803" s="95">
        <v>0</v>
      </c>
      <c r="CS2803" s="95">
        <v>0</v>
      </c>
      <c r="CT2803" s="95">
        <v>0</v>
      </c>
      <c r="CU2803" s="161">
        <v>13213058.809906021</v>
      </c>
      <c r="CV2803" s="161">
        <v>119950661.9160153</v>
      </c>
    </row>
    <row r="2804" spans="1:100" x14ac:dyDescent="0.2">
      <c r="A2804" s="94" t="s">
        <v>192</v>
      </c>
      <c r="B2804" s="96">
        <v>40787</v>
      </c>
      <c r="C2804" s="95">
        <v>178747.34669685399</v>
      </c>
      <c r="D2804" s="95">
        <v>6.4304597379523303</v>
      </c>
      <c r="E2804" s="95">
        <v>27045.007917881001</v>
      </c>
      <c r="F2804" s="95">
        <v>23467.414188623399</v>
      </c>
      <c r="G2804" s="95">
        <v>9561.6783026456797</v>
      </c>
      <c r="H2804" s="95">
        <v>0</v>
      </c>
      <c r="I2804" s="95">
        <v>0</v>
      </c>
      <c r="J2804" s="95">
        <v>129762.236936569</v>
      </c>
      <c r="K2804" s="95">
        <v>1263.2533079832799</v>
      </c>
      <c r="L2804" s="95">
        <v>116381.79159069101</v>
      </c>
      <c r="M2804" s="95">
        <v>66364.806972503706</v>
      </c>
      <c r="N2804" s="95">
        <v>16083.9435132742</v>
      </c>
      <c r="O2804" s="95">
        <v>0</v>
      </c>
      <c r="P2804" s="95">
        <v>0</v>
      </c>
      <c r="Q2804" s="95">
        <v>9031.5279266834295</v>
      </c>
      <c r="R2804" s="95">
        <v>0</v>
      </c>
      <c r="S2804" s="95">
        <v>0</v>
      </c>
      <c r="T2804" s="95">
        <v>9662.2666288614291</v>
      </c>
      <c r="U2804" s="95">
        <v>131092.14281845099</v>
      </c>
      <c r="V2804" s="95">
        <v>9728854.47973633</v>
      </c>
      <c r="W2804" s="95">
        <v>600.28847201168503</v>
      </c>
      <c r="X2804" s="95">
        <v>1731819.5707244901</v>
      </c>
      <c r="Y2804" s="95">
        <v>1291960.04747009</v>
      </c>
      <c r="Z2804" s="95">
        <v>1625918.4082794201</v>
      </c>
      <c r="AA2804" s="95">
        <v>0</v>
      </c>
      <c r="AB2804" s="95">
        <v>0</v>
      </c>
      <c r="AC2804" s="95">
        <v>41318591.8134766</v>
      </c>
      <c r="AD2804" s="95">
        <v>132998.613477707</v>
      </c>
      <c r="AE2804" s="95">
        <v>4874526.5525512705</v>
      </c>
      <c r="AF2804" s="95">
        <v>3200070.81713867</v>
      </c>
      <c r="AG2804" s="95">
        <v>2283922.3744811998</v>
      </c>
      <c r="AH2804" s="95">
        <v>0</v>
      </c>
      <c r="AI2804" s="95">
        <v>0</v>
      </c>
      <c r="AJ2804" s="95">
        <v>1136450.8418884301</v>
      </c>
      <c r="AK2804" s="95">
        <v>0</v>
      </c>
      <c r="AL2804" s="95">
        <v>0</v>
      </c>
      <c r="AM2804" s="95">
        <v>1638598.42990112</v>
      </c>
      <c r="AN2804" s="95">
        <v>41584211.331054702</v>
      </c>
      <c r="AO2804" s="95">
        <v>91469254.641601607</v>
      </c>
      <c r="AP2804" s="95">
        <v>5293.7203438282004</v>
      </c>
      <c r="AQ2804" s="95">
        <v>15051734.099121099</v>
      </c>
      <c r="AR2804" s="95">
        <v>11253350.7457275</v>
      </c>
      <c r="AS2804" s="95">
        <v>13002597.857666001</v>
      </c>
      <c r="AT2804" s="95">
        <v>0</v>
      </c>
      <c r="AU2804" s="95">
        <v>0</v>
      </c>
      <c r="AV2804" s="95">
        <v>130457011.49804699</v>
      </c>
      <c r="AW2804" s="95">
        <v>408014.488750458</v>
      </c>
      <c r="AX2804" s="95">
        <v>47624021.158203103</v>
      </c>
      <c r="AY2804" s="95">
        <v>30664033.6025391</v>
      </c>
      <c r="AZ2804" s="95">
        <v>18933183.848877002</v>
      </c>
      <c r="BA2804" s="95">
        <v>0</v>
      </c>
      <c r="BB2804" s="95">
        <v>0</v>
      </c>
      <c r="BC2804" s="95">
        <v>9852864.0583496094</v>
      </c>
      <c r="BD2804" s="95">
        <v>0</v>
      </c>
      <c r="BE2804" s="95">
        <v>0</v>
      </c>
      <c r="BF2804" s="95">
        <v>13075767.2037354</v>
      </c>
      <c r="BG2804" s="95">
        <v>131303369.76074199</v>
      </c>
      <c r="BH2804" s="95">
        <v>15731217.065918</v>
      </c>
      <c r="BI2804" s="95">
        <v>807.42218215018499</v>
      </c>
      <c r="BJ2804" s="95">
        <v>4404908.5200805701</v>
      </c>
      <c r="BK2804" s="95">
        <v>3746495.9270629901</v>
      </c>
      <c r="BL2804" s="95">
        <v>0</v>
      </c>
      <c r="BM2804" s="95">
        <v>0</v>
      </c>
      <c r="BN2804" s="95">
        <v>0</v>
      </c>
      <c r="BO2804" s="95">
        <v>0</v>
      </c>
      <c r="BP2804" s="95">
        <v>0</v>
      </c>
      <c r="BQ2804" s="95">
        <v>0</v>
      </c>
      <c r="BR2804" s="95">
        <v>9074495.7994384803</v>
      </c>
      <c r="BS2804" s="95">
        <v>6654992.7662963904</v>
      </c>
      <c r="BT2804" s="95">
        <v>0</v>
      </c>
      <c r="BU2804" s="95">
        <v>0</v>
      </c>
      <c r="BV2804" s="95">
        <v>4175254.50891113</v>
      </c>
      <c r="BW2804" s="95">
        <v>0</v>
      </c>
      <c r="BX2804" s="95">
        <v>0</v>
      </c>
      <c r="BY2804" s="95">
        <v>0</v>
      </c>
      <c r="BZ2804" s="95">
        <v>0</v>
      </c>
      <c r="CA2804" s="95">
        <v>205707.66530799901</v>
      </c>
      <c r="CB2804" s="95">
        <v>11456891.3879395</v>
      </c>
      <c r="CC2804" s="95">
        <v>106584954.472656</v>
      </c>
      <c r="CD2804" s="95">
        <v>20133113.360839799</v>
      </c>
      <c r="CE2804" s="95">
        <v>9580.9138010740298</v>
      </c>
      <c r="CF2804" s="95">
        <v>1631362.77165222</v>
      </c>
      <c r="CG2804" s="95">
        <v>13063696.918457</v>
      </c>
      <c r="CH2804" s="95">
        <v>0</v>
      </c>
      <c r="CI2804" s="95">
        <v>215271.211080551</v>
      </c>
      <c r="CJ2804" s="95">
        <v>13107425.405151401</v>
      </c>
      <c r="CK2804" s="95">
        <v>119631335.03418</v>
      </c>
      <c r="CL2804" s="95">
        <v>20131713.4221191</v>
      </c>
      <c r="CM2804" s="160">
        <v>345402.18342971802</v>
      </c>
      <c r="CN2804" s="160">
        <v>54704818.865234397</v>
      </c>
      <c r="CO2804" s="160">
        <v>251021224.328125</v>
      </c>
      <c r="CP2804" s="95">
        <v>20131713.4221191</v>
      </c>
      <c r="CQ2804" s="95">
        <v>0</v>
      </c>
      <c r="CR2804" s="95">
        <v>0</v>
      </c>
      <c r="CS2804" s="95">
        <v>0</v>
      </c>
      <c r="CT2804" s="95">
        <v>0</v>
      </c>
      <c r="CU2804" s="161">
        <v>13088254.15959172</v>
      </c>
      <c r="CV2804" s="161">
        <v>119648651.391113</v>
      </c>
    </row>
    <row r="2805" spans="1:100" x14ac:dyDescent="0.2">
      <c r="A2805" s="94" t="s">
        <v>192</v>
      </c>
      <c r="B2805" s="96">
        <v>40878</v>
      </c>
      <c r="C2805" s="95">
        <v>179591.54356384301</v>
      </c>
      <c r="D2805" s="95">
        <v>6.4969808739842803</v>
      </c>
      <c r="E2805" s="95">
        <v>26846.900563240099</v>
      </c>
      <c r="F2805" s="95">
        <v>23381.927034616499</v>
      </c>
      <c r="G2805" s="95">
        <v>9662.5798189640009</v>
      </c>
      <c r="H2805" s="95">
        <v>0</v>
      </c>
      <c r="I2805" s="95">
        <v>0</v>
      </c>
      <c r="J2805" s="95">
        <v>131426.18711662301</v>
      </c>
      <c r="K2805" s="95">
        <v>1227.9489129930701</v>
      </c>
      <c r="L2805" s="95">
        <v>114619.881903648</v>
      </c>
      <c r="M2805" s="95">
        <v>66795.093891143799</v>
      </c>
      <c r="N2805" s="95">
        <v>15977.736472725899</v>
      </c>
      <c r="O2805" s="95">
        <v>0</v>
      </c>
      <c r="P2805" s="95">
        <v>0</v>
      </c>
      <c r="Q2805" s="95">
        <v>9095.0663838386499</v>
      </c>
      <c r="R2805" s="95">
        <v>0</v>
      </c>
      <c r="S2805" s="95">
        <v>0</v>
      </c>
      <c r="T2805" s="95">
        <v>9618.0680719613993</v>
      </c>
      <c r="U2805" s="95">
        <v>132771.615158081</v>
      </c>
      <c r="V2805" s="95">
        <v>9694382.8292236291</v>
      </c>
      <c r="W2805" s="95">
        <v>534.94685234129395</v>
      </c>
      <c r="X2805" s="95">
        <v>1686043.25038147</v>
      </c>
      <c r="Y2805" s="95">
        <v>1268755.08543396</v>
      </c>
      <c r="Z2805" s="95">
        <v>1622799.7403106701</v>
      </c>
      <c r="AA2805" s="95">
        <v>0</v>
      </c>
      <c r="AB2805" s="95">
        <v>0</v>
      </c>
      <c r="AC2805" s="95">
        <v>41645017.7900391</v>
      </c>
      <c r="AD2805" s="95">
        <v>129879.308817863</v>
      </c>
      <c r="AE2805" s="95">
        <v>4771733.6411132803</v>
      </c>
      <c r="AF2805" s="95">
        <v>3204480.7495422401</v>
      </c>
      <c r="AG2805" s="95">
        <v>2256524.3393554701</v>
      </c>
      <c r="AH2805" s="95">
        <v>0</v>
      </c>
      <c r="AI2805" s="95">
        <v>0</v>
      </c>
      <c r="AJ2805" s="95">
        <v>1143976.2546997101</v>
      </c>
      <c r="AK2805" s="95">
        <v>0</v>
      </c>
      <c r="AL2805" s="95">
        <v>0</v>
      </c>
      <c r="AM2805" s="95">
        <v>1611197.27836609</v>
      </c>
      <c r="AN2805" s="95">
        <v>41917238.495605499</v>
      </c>
      <c r="AO2805" s="95">
        <v>91903602.774414107</v>
      </c>
      <c r="AP2805" s="95">
        <v>5060.4558634161904</v>
      </c>
      <c r="AQ2805" s="95">
        <v>14952899.521850601</v>
      </c>
      <c r="AR2805" s="95">
        <v>11223489.866088901</v>
      </c>
      <c r="AS2805" s="95">
        <v>13111393.1680908</v>
      </c>
      <c r="AT2805" s="95">
        <v>0</v>
      </c>
      <c r="AU2805" s="95">
        <v>0</v>
      </c>
      <c r="AV2805" s="95">
        <v>132629741.18652301</v>
      </c>
      <c r="AW2805" s="95">
        <v>402489.39363479603</v>
      </c>
      <c r="AX2805" s="95">
        <v>47026854.6806641</v>
      </c>
      <c r="AY2805" s="95">
        <v>30916428.184814502</v>
      </c>
      <c r="AZ2805" s="95">
        <v>18844219.115478501</v>
      </c>
      <c r="BA2805" s="95">
        <v>0</v>
      </c>
      <c r="BB2805" s="95">
        <v>0</v>
      </c>
      <c r="BC2805" s="95">
        <v>9979070.37646484</v>
      </c>
      <c r="BD2805" s="95">
        <v>0</v>
      </c>
      <c r="BE2805" s="95">
        <v>0</v>
      </c>
      <c r="BF2805" s="95">
        <v>13016085.973632799</v>
      </c>
      <c r="BG2805" s="95">
        <v>133425567.20214801</v>
      </c>
      <c r="BH2805" s="95">
        <v>15758544.2695313</v>
      </c>
      <c r="BI2805" s="95">
        <v>690.92126858234406</v>
      </c>
      <c r="BJ2805" s="95">
        <v>4334925.0334472703</v>
      </c>
      <c r="BK2805" s="95">
        <v>3680058.3807373</v>
      </c>
      <c r="BL2805" s="95">
        <v>0</v>
      </c>
      <c r="BM2805" s="95">
        <v>0</v>
      </c>
      <c r="BN2805" s="95">
        <v>0</v>
      </c>
      <c r="BO2805" s="95">
        <v>0</v>
      </c>
      <c r="BP2805" s="95">
        <v>0</v>
      </c>
      <c r="BQ2805" s="95">
        <v>0</v>
      </c>
      <c r="BR2805" s="95">
        <v>9253076.7565918006</v>
      </c>
      <c r="BS2805" s="95">
        <v>6645297.9442748995</v>
      </c>
      <c r="BT2805" s="95">
        <v>0</v>
      </c>
      <c r="BU2805" s="95">
        <v>0</v>
      </c>
      <c r="BV2805" s="95">
        <v>4247907.5644531297</v>
      </c>
      <c r="BW2805" s="95">
        <v>0</v>
      </c>
      <c r="BX2805" s="95">
        <v>0</v>
      </c>
      <c r="BY2805" s="95">
        <v>0</v>
      </c>
      <c r="BZ2805" s="95">
        <v>0</v>
      </c>
      <c r="CA2805" s="95">
        <v>206612.40400695801</v>
      </c>
      <c r="CB2805" s="95">
        <v>11434742.794677701</v>
      </c>
      <c r="CC2805" s="95">
        <v>107236192.130859</v>
      </c>
      <c r="CD2805" s="95">
        <v>20076222.496337902</v>
      </c>
      <c r="CE2805" s="95">
        <v>9658.1418445110303</v>
      </c>
      <c r="CF2805" s="95">
        <v>1629686.7817382801</v>
      </c>
      <c r="CG2805" s="95">
        <v>13202444.756347699</v>
      </c>
      <c r="CH2805" s="95">
        <v>0</v>
      </c>
      <c r="CI2805" s="95">
        <v>216292.35445976301</v>
      </c>
      <c r="CJ2805" s="95">
        <v>13055410.4534912</v>
      </c>
      <c r="CK2805" s="95">
        <v>120426370.99218801</v>
      </c>
      <c r="CL2805" s="95">
        <v>20125364.201171901</v>
      </c>
      <c r="CM2805" s="160">
        <v>347376.56867599499</v>
      </c>
      <c r="CN2805" s="160">
        <v>54995736.442382798</v>
      </c>
      <c r="CO2805" s="160">
        <v>253486098.1875</v>
      </c>
      <c r="CP2805" s="95">
        <v>20125364.201171901</v>
      </c>
      <c r="CQ2805" s="95">
        <v>0</v>
      </c>
      <c r="CR2805" s="95">
        <v>0</v>
      </c>
      <c r="CS2805" s="95">
        <v>0</v>
      </c>
      <c r="CT2805" s="95">
        <v>0</v>
      </c>
      <c r="CU2805" s="161">
        <v>13064429.57641598</v>
      </c>
      <c r="CV2805" s="161">
        <v>120438636.8872067</v>
      </c>
    </row>
    <row r="2806" spans="1:100" x14ac:dyDescent="0.2">
      <c r="A2806" s="94" t="s">
        <v>192</v>
      </c>
      <c r="B2806" s="96">
        <v>40969</v>
      </c>
      <c r="C2806" s="95">
        <v>179879.04431724499</v>
      </c>
      <c r="D2806" s="95">
        <v>5.7191397619899398</v>
      </c>
      <c r="E2806" s="95">
        <v>26589.804065465902</v>
      </c>
      <c r="F2806" s="95">
        <v>23158.221975565</v>
      </c>
      <c r="G2806" s="95">
        <v>9758.8811517953909</v>
      </c>
      <c r="H2806" s="95">
        <v>0</v>
      </c>
      <c r="I2806" s="95">
        <v>0</v>
      </c>
      <c r="J2806" s="95">
        <v>132357.553216934</v>
      </c>
      <c r="K2806" s="95">
        <v>1137.7067192196801</v>
      </c>
      <c r="L2806" s="95">
        <v>113421.67383766201</v>
      </c>
      <c r="M2806" s="95">
        <v>66862.623524665803</v>
      </c>
      <c r="N2806" s="95">
        <v>15898.701277136801</v>
      </c>
      <c r="O2806" s="95">
        <v>0</v>
      </c>
      <c r="P2806" s="95">
        <v>0</v>
      </c>
      <c r="Q2806" s="95">
        <v>9093.1120183467901</v>
      </c>
      <c r="R2806" s="95">
        <v>0</v>
      </c>
      <c r="S2806" s="95">
        <v>0</v>
      </c>
      <c r="T2806" s="95">
        <v>9639.5124778747595</v>
      </c>
      <c r="U2806" s="95">
        <v>133479.50135421799</v>
      </c>
      <c r="V2806" s="95">
        <v>9705561.4169921894</v>
      </c>
      <c r="W2806" s="95">
        <v>710.45673715323198</v>
      </c>
      <c r="X2806" s="95">
        <v>1663119.9421691899</v>
      </c>
      <c r="Y2806" s="95">
        <v>1258297.7684783901</v>
      </c>
      <c r="Z2806" s="95">
        <v>1638242.47590637</v>
      </c>
      <c r="AA2806" s="95">
        <v>0</v>
      </c>
      <c r="AB2806" s="95">
        <v>0</v>
      </c>
      <c r="AC2806" s="95">
        <v>42406957.104492202</v>
      </c>
      <c r="AD2806" s="95">
        <v>120458.587845802</v>
      </c>
      <c r="AE2806" s="95">
        <v>4865607.6724243201</v>
      </c>
      <c r="AF2806" s="95">
        <v>3210306.28338623</v>
      </c>
      <c r="AG2806" s="95">
        <v>2193654.2084655799</v>
      </c>
      <c r="AH2806" s="95">
        <v>0</v>
      </c>
      <c r="AI2806" s="95">
        <v>0</v>
      </c>
      <c r="AJ2806" s="95">
        <v>1153114.96153259</v>
      </c>
      <c r="AK2806" s="95">
        <v>0</v>
      </c>
      <c r="AL2806" s="95">
        <v>0</v>
      </c>
      <c r="AM2806" s="95">
        <v>1628599.8188171401</v>
      </c>
      <c r="AN2806" s="95">
        <v>42282017.726074196</v>
      </c>
      <c r="AO2806" s="95">
        <v>92562438.859375</v>
      </c>
      <c r="AP2806" s="95">
        <v>6202.1496782302902</v>
      </c>
      <c r="AQ2806" s="95">
        <v>14903045.037353501</v>
      </c>
      <c r="AR2806" s="95">
        <v>10987058.345947299</v>
      </c>
      <c r="AS2806" s="95">
        <v>13339471.884887701</v>
      </c>
      <c r="AT2806" s="95">
        <v>0</v>
      </c>
      <c r="AU2806" s="95">
        <v>0</v>
      </c>
      <c r="AV2806" s="95">
        <v>135512477.54492199</v>
      </c>
      <c r="AW2806" s="95">
        <v>375594.76918792701</v>
      </c>
      <c r="AX2806" s="95">
        <v>47945356.937011696</v>
      </c>
      <c r="AY2806" s="95">
        <v>31244368.690917999</v>
      </c>
      <c r="AZ2806" s="95">
        <v>18700509.3271484</v>
      </c>
      <c r="BA2806" s="95">
        <v>0</v>
      </c>
      <c r="BB2806" s="95">
        <v>0</v>
      </c>
      <c r="BC2806" s="95">
        <v>10147696.5467529</v>
      </c>
      <c r="BD2806" s="95">
        <v>0</v>
      </c>
      <c r="BE2806" s="95">
        <v>0</v>
      </c>
      <c r="BF2806" s="95">
        <v>13284172.9022217</v>
      </c>
      <c r="BG2806" s="95">
        <v>135090732.67578101</v>
      </c>
      <c r="BH2806" s="95">
        <v>15991873.459472699</v>
      </c>
      <c r="BI2806" s="95">
        <v>953.02197366952896</v>
      </c>
      <c r="BJ2806" s="95">
        <v>4292664.6582641602</v>
      </c>
      <c r="BK2806" s="95">
        <v>3661632.0584716802</v>
      </c>
      <c r="BL2806" s="95">
        <v>0</v>
      </c>
      <c r="BM2806" s="95">
        <v>0</v>
      </c>
      <c r="BN2806" s="95">
        <v>0</v>
      </c>
      <c r="BO2806" s="95">
        <v>0</v>
      </c>
      <c r="BP2806" s="95">
        <v>0</v>
      </c>
      <c r="BQ2806" s="95">
        <v>0</v>
      </c>
      <c r="BR2806" s="95">
        <v>9393553.9262695294</v>
      </c>
      <c r="BS2806" s="95">
        <v>6653315.5101928702</v>
      </c>
      <c r="BT2806" s="95">
        <v>0</v>
      </c>
      <c r="BU2806" s="95">
        <v>0</v>
      </c>
      <c r="BV2806" s="95">
        <v>4314875.5819091797</v>
      </c>
      <c r="BW2806" s="95">
        <v>0</v>
      </c>
      <c r="BX2806" s="95">
        <v>0</v>
      </c>
      <c r="BY2806" s="95">
        <v>0</v>
      </c>
      <c r="BZ2806" s="95">
        <v>0</v>
      </c>
      <c r="CA2806" s="95">
        <v>206430.708099365</v>
      </c>
      <c r="CB2806" s="95">
        <v>11342175.443115201</v>
      </c>
      <c r="CC2806" s="95">
        <v>107338159.802734</v>
      </c>
      <c r="CD2806" s="95">
        <v>20307213.939453099</v>
      </c>
      <c r="CE2806" s="95">
        <v>9761.5182996988297</v>
      </c>
      <c r="CF2806" s="95">
        <v>1620505.10066223</v>
      </c>
      <c r="CG2806" s="95">
        <v>13159307.5845947</v>
      </c>
      <c r="CH2806" s="95">
        <v>0</v>
      </c>
      <c r="CI2806" s="95">
        <v>216180.70561408999</v>
      </c>
      <c r="CJ2806" s="95">
        <v>12959050.689575201</v>
      </c>
      <c r="CK2806" s="95">
        <v>120503803.08300801</v>
      </c>
      <c r="CL2806" s="95">
        <v>20266895.972412098</v>
      </c>
      <c r="CM2806" s="160">
        <v>348416.55112838699</v>
      </c>
      <c r="CN2806" s="160">
        <v>55198112.8349609</v>
      </c>
      <c r="CO2806" s="160">
        <v>255812993.09179699</v>
      </c>
      <c r="CP2806" s="95">
        <v>20266895.972412098</v>
      </c>
      <c r="CQ2806" s="95">
        <v>0</v>
      </c>
      <c r="CR2806" s="95">
        <v>0</v>
      </c>
      <c r="CS2806" s="95">
        <v>0</v>
      </c>
      <c r="CT2806" s="95">
        <v>0</v>
      </c>
      <c r="CU2806" s="161">
        <v>12962680.54377743</v>
      </c>
      <c r="CV2806" s="161">
        <v>120497467.3873287</v>
      </c>
    </row>
    <row r="2807" spans="1:100" x14ac:dyDescent="0.2">
      <c r="A2807" s="94" t="s">
        <v>192</v>
      </c>
      <c r="B2807" s="96">
        <v>41061</v>
      </c>
      <c r="C2807" s="95">
        <v>179280.68551254299</v>
      </c>
      <c r="D2807" s="95">
        <v>5.4071832109475499</v>
      </c>
      <c r="E2807" s="95">
        <v>26047.0882277489</v>
      </c>
      <c r="F2807" s="95">
        <v>22787.182912826502</v>
      </c>
      <c r="G2807" s="95">
        <v>9783.2881510257703</v>
      </c>
      <c r="H2807" s="95">
        <v>0</v>
      </c>
      <c r="I2807" s="95">
        <v>0</v>
      </c>
      <c r="J2807" s="95">
        <v>133053.19806671099</v>
      </c>
      <c r="K2807" s="95">
        <v>1003.94518951327</v>
      </c>
      <c r="L2807" s="95">
        <v>114100.18590164201</v>
      </c>
      <c r="M2807" s="95">
        <v>66708.900484085098</v>
      </c>
      <c r="N2807" s="95">
        <v>15306.3718357086</v>
      </c>
      <c r="O2807" s="95">
        <v>0</v>
      </c>
      <c r="P2807" s="95">
        <v>0</v>
      </c>
      <c r="Q2807" s="95">
        <v>9293.4874594211597</v>
      </c>
      <c r="R2807" s="95">
        <v>0</v>
      </c>
      <c r="S2807" s="95">
        <v>0</v>
      </c>
      <c r="T2807" s="95">
        <v>9775.3807601928693</v>
      </c>
      <c r="U2807" s="95">
        <v>133944.476783752</v>
      </c>
      <c r="V2807" s="95">
        <v>9640415.5989990197</v>
      </c>
      <c r="W2807" s="95">
        <v>513.27662862092302</v>
      </c>
      <c r="X2807" s="95">
        <v>1608225.8740081801</v>
      </c>
      <c r="Y2807" s="95">
        <v>1220541.0771637</v>
      </c>
      <c r="Z2807" s="95">
        <v>1595239.8448333701</v>
      </c>
      <c r="AA2807" s="95">
        <v>0</v>
      </c>
      <c r="AB2807" s="95">
        <v>0</v>
      </c>
      <c r="AC2807" s="95">
        <v>42020435.011230499</v>
      </c>
      <c r="AD2807" s="95">
        <v>102297.387290001</v>
      </c>
      <c r="AE2807" s="95">
        <v>4678018.4619751005</v>
      </c>
      <c r="AF2807" s="95">
        <v>3203110.31573486</v>
      </c>
      <c r="AG2807" s="95">
        <v>2099768.3395080599</v>
      </c>
      <c r="AH2807" s="95">
        <v>0</v>
      </c>
      <c r="AI2807" s="95">
        <v>0</v>
      </c>
      <c r="AJ2807" s="95">
        <v>1222683.29673767</v>
      </c>
      <c r="AK2807" s="95">
        <v>0</v>
      </c>
      <c r="AL2807" s="95">
        <v>0</v>
      </c>
      <c r="AM2807" s="95">
        <v>1595974.3585357701</v>
      </c>
      <c r="AN2807" s="95">
        <v>42323350.443847701</v>
      </c>
      <c r="AO2807" s="95">
        <v>92751986.073242202</v>
      </c>
      <c r="AP2807" s="95">
        <v>4911.42839235067</v>
      </c>
      <c r="AQ2807" s="95">
        <v>14552496.0946045</v>
      </c>
      <c r="AR2807" s="95">
        <v>11200660.1520996</v>
      </c>
      <c r="AS2807" s="95">
        <v>13072079.869628901</v>
      </c>
      <c r="AT2807" s="95">
        <v>0</v>
      </c>
      <c r="AU2807" s="95">
        <v>0</v>
      </c>
      <c r="AV2807" s="95">
        <v>135664646.58398399</v>
      </c>
      <c r="AW2807" s="95">
        <v>321655.26173400902</v>
      </c>
      <c r="AX2807" s="95">
        <v>46717316.854492202</v>
      </c>
      <c r="AY2807" s="95">
        <v>31376992.246582001</v>
      </c>
      <c r="AZ2807" s="95">
        <v>17655852.027343798</v>
      </c>
      <c r="BA2807" s="95">
        <v>0</v>
      </c>
      <c r="BB2807" s="95">
        <v>0</v>
      </c>
      <c r="BC2807" s="95">
        <v>10626048.0936279</v>
      </c>
      <c r="BD2807" s="95">
        <v>0</v>
      </c>
      <c r="BE2807" s="95">
        <v>0</v>
      </c>
      <c r="BF2807" s="95">
        <v>13068624.4530029</v>
      </c>
      <c r="BG2807" s="95">
        <v>136581966.07031301</v>
      </c>
      <c r="BH2807" s="95">
        <v>15712395.166137701</v>
      </c>
      <c r="BI2807" s="95">
        <v>685.72361449897301</v>
      </c>
      <c r="BJ2807" s="95">
        <v>4200568.2746582003</v>
      </c>
      <c r="BK2807" s="95">
        <v>3592722.6230468801</v>
      </c>
      <c r="BL2807" s="95">
        <v>0</v>
      </c>
      <c r="BM2807" s="95">
        <v>0</v>
      </c>
      <c r="BN2807" s="95">
        <v>0</v>
      </c>
      <c r="BO2807" s="95">
        <v>0</v>
      </c>
      <c r="BP2807" s="95">
        <v>0</v>
      </c>
      <c r="BQ2807" s="95">
        <v>0</v>
      </c>
      <c r="BR2807" s="95">
        <v>9292107.3801269494</v>
      </c>
      <c r="BS2807" s="95">
        <v>6203333.8964843797</v>
      </c>
      <c r="BT2807" s="95">
        <v>0</v>
      </c>
      <c r="BU2807" s="95">
        <v>0</v>
      </c>
      <c r="BV2807" s="95">
        <v>4490604.6817627</v>
      </c>
      <c r="BW2807" s="95">
        <v>0</v>
      </c>
      <c r="BX2807" s="95">
        <v>0</v>
      </c>
      <c r="BY2807" s="95">
        <v>0</v>
      </c>
      <c r="BZ2807" s="95">
        <v>0</v>
      </c>
      <c r="CA2807" s="95">
        <v>205252.29867362999</v>
      </c>
      <c r="CB2807" s="95">
        <v>11235345.8902588</v>
      </c>
      <c r="CC2807" s="95">
        <v>106852690.180664</v>
      </c>
      <c r="CD2807" s="95">
        <v>19914429.9931641</v>
      </c>
      <c r="CE2807" s="95">
        <v>9779.7542665004694</v>
      </c>
      <c r="CF2807" s="95">
        <v>1608985.38641357</v>
      </c>
      <c r="CG2807" s="95">
        <v>13208780.8355713</v>
      </c>
      <c r="CH2807" s="95">
        <v>0</v>
      </c>
      <c r="CI2807" s="95">
        <v>215036.683189392</v>
      </c>
      <c r="CJ2807" s="95">
        <v>12907406.5157471</v>
      </c>
      <c r="CK2807" s="95">
        <v>120025569.40136699</v>
      </c>
      <c r="CL2807" s="95">
        <v>19926344.4213867</v>
      </c>
      <c r="CM2807" s="160">
        <v>347763.52373123198</v>
      </c>
      <c r="CN2807" s="160">
        <v>55192543.8369141</v>
      </c>
      <c r="CO2807" s="160">
        <v>257073648.57421899</v>
      </c>
      <c r="CP2807" s="95">
        <v>19926344.4213867</v>
      </c>
      <c r="CQ2807" s="95">
        <v>0</v>
      </c>
      <c r="CR2807" s="95">
        <v>0</v>
      </c>
      <c r="CS2807" s="95">
        <v>0</v>
      </c>
      <c r="CT2807" s="95">
        <v>0</v>
      </c>
      <c r="CU2807" s="161">
        <v>12844331.276672371</v>
      </c>
      <c r="CV2807" s="161">
        <v>120061471.01623531</v>
      </c>
    </row>
    <row r="2808" spans="1:100" x14ac:dyDescent="0.2">
      <c r="A2808" s="94" t="s">
        <v>192</v>
      </c>
      <c r="B2808" s="96">
        <v>41153</v>
      </c>
      <c r="C2808" s="95">
        <v>179158.450283051</v>
      </c>
      <c r="D2808" s="95">
        <v>3.2828113779833101</v>
      </c>
      <c r="E2808" s="95">
        <v>25274.182534694701</v>
      </c>
      <c r="F2808" s="95">
        <v>22166.747146606402</v>
      </c>
      <c r="G2808" s="95">
        <v>9780.6454479694403</v>
      </c>
      <c r="H2808" s="95">
        <v>0</v>
      </c>
      <c r="I2808" s="95">
        <v>0</v>
      </c>
      <c r="J2808" s="95">
        <v>132935.812969208</v>
      </c>
      <c r="K2808" s="95">
        <v>939.73962590843405</v>
      </c>
      <c r="L2808" s="95">
        <v>114027.568673134</v>
      </c>
      <c r="M2808" s="95">
        <v>67077.8657627106</v>
      </c>
      <c r="N2808" s="95">
        <v>15159.2876526117</v>
      </c>
      <c r="O2808" s="95">
        <v>0</v>
      </c>
      <c r="P2808" s="95">
        <v>0</v>
      </c>
      <c r="Q2808" s="95">
        <v>9255.9134974479693</v>
      </c>
      <c r="R2808" s="95">
        <v>0</v>
      </c>
      <c r="S2808" s="95">
        <v>0</v>
      </c>
      <c r="T2808" s="95">
        <v>9856.4474813938104</v>
      </c>
      <c r="U2808" s="95">
        <v>133907.83301162699</v>
      </c>
      <c r="V2808" s="95">
        <v>9528670.6845703106</v>
      </c>
      <c r="W2808" s="95">
        <v>412.18016107380402</v>
      </c>
      <c r="X2808" s="95">
        <v>1532733.9494934101</v>
      </c>
      <c r="Y2808" s="95">
        <v>1166549.7217254599</v>
      </c>
      <c r="Z2808" s="95">
        <v>1568276.2196044901</v>
      </c>
      <c r="AA2808" s="95">
        <v>0</v>
      </c>
      <c r="AB2808" s="95">
        <v>0</v>
      </c>
      <c r="AC2808" s="95">
        <v>42077202.391113304</v>
      </c>
      <c r="AD2808" s="95">
        <v>94686.112322807297</v>
      </c>
      <c r="AE2808" s="95">
        <v>4615747.5599365197</v>
      </c>
      <c r="AF2808" s="95">
        <v>3170219.95343018</v>
      </c>
      <c r="AG2808" s="95">
        <v>2025101.7624969501</v>
      </c>
      <c r="AH2808" s="95">
        <v>0</v>
      </c>
      <c r="AI2808" s="95">
        <v>0</v>
      </c>
      <c r="AJ2808" s="95">
        <v>1228031.7716216999</v>
      </c>
      <c r="AK2808" s="95">
        <v>0</v>
      </c>
      <c r="AL2808" s="95">
        <v>0</v>
      </c>
      <c r="AM2808" s="95">
        <v>1575208.5093078599</v>
      </c>
      <c r="AN2808" s="95">
        <v>42170610.761718802</v>
      </c>
      <c r="AO2808" s="95">
        <v>92176111.316406295</v>
      </c>
      <c r="AP2808" s="95">
        <v>3794.2566173970699</v>
      </c>
      <c r="AQ2808" s="95">
        <v>13681031.5151367</v>
      </c>
      <c r="AR2808" s="95">
        <v>10352843.7785645</v>
      </c>
      <c r="AS2808" s="95">
        <v>13025112.8942871</v>
      </c>
      <c r="AT2808" s="95">
        <v>0</v>
      </c>
      <c r="AU2808" s="95">
        <v>0</v>
      </c>
      <c r="AV2808" s="95">
        <v>137028805.38281301</v>
      </c>
      <c r="AW2808" s="95">
        <v>300588.00606155401</v>
      </c>
      <c r="AX2808" s="95">
        <v>46379633.048339799</v>
      </c>
      <c r="AY2808" s="95">
        <v>31391870.056640599</v>
      </c>
      <c r="AZ2808" s="95">
        <v>17329890.0708008</v>
      </c>
      <c r="BA2808" s="95">
        <v>0</v>
      </c>
      <c r="BB2808" s="95">
        <v>0</v>
      </c>
      <c r="BC2808" s="95">
        <v>10803832.669799799</v>
      </c>
      <c r="BD2808" s="95">
        <v>0</v>
      </c>
      <c r="BE2808" s="95">
        <v>0</v>
      </c>
      <c r="BF2808" s="95">
        <v>13065571.318481401</v>
      </c>
      <c r="BG2808" s="95">
        <v>137365191.09960899</v>
      </c>
      <c r="BH2808" s="95">
        <v>16191977.590332</v>
      </c>
      <c r="BI2808" s="95">
        <v>464.94322961568798</v>
      </c>
      <c r="BJ2808" s="95">
        <v>4130700.38598633</v>
      </c>
      <c r="BK2808" s="95">
        <v>3518387.05358887</v>
      </c>
      <c r="BL2808" s="95">
        <v>0</v>
      </c>
      <c r="BM2808" s="95">
        <v>0</v>
      </c>
      <c r="BN2808" s="95">
        <v>0</v>
      </c>
      <c r="BO2808" s="95">
        <v>0</v>
      </c>
      <c r="BP2808" s="95">
        <v>0</v>
      </c>
      <c r="BQ2808" s="95">
        <v>0</v>
      </c>
      <c r="BR2808" s="95">
        <v>9376865.5229492206</v>
      </c>
      <c r="BS2808" s="95">
        <v>6135771.2744751005</v>
      </c>
      <c r="BT2808" s="95">
        <v>0</v>
      </c>
      <c r="BU2808" s="95">
        <v>0</v>
      </c>
      <c r="BV2808" s="95">
        <v>4587774.6455688505</v>
      </c>
      <c r="BW2808" s="95">
        <v>0</v>
      </c>
      <c r="BX2808" s="95">
        <v>0</v>
      </c>
      <c r="BY2808" s="95">
        <v>0</v>
      </c>
      <c r="BZ2808" s="95">
        <v>0</v>
      </c>
      <c r="CA2808" s="95">
        <v>204483.716417313</v>
      </c>
      <c r="CB2808" s="95">
        <v>11007578.3469238</v>
      </c>
      <c r="CC2808" s="95">
        <v>105439976.62988301</v>
      </c>
      <c r="CD2808" s="95">
        <v>20314258.3200684</v>
      </c>
      <c r="CE2808" s="95">
        <v>9799.4695630073493</v>
      </c>
      <c r="CF2808" s="95">
        <v>1563499.25411987</v>
      </c>
      <c r="CG2808" s="95">
        <v>13036939.741333</v>
      </c>
      <c r="CH2808" s="95">
        <v>0</v>
      </c>
      <c r="CI2808" s="95">
        <v>214271.19108581499</v>
      </c>
      <c r="CJ2808" s="95">
        <v>12616952.1994629</v>
      </c>
      <c r="CK2808" s="95">
        <v>118470063.54785199</v>
      </c>
      <c r="CL2808" s="95">
        <v>20310016.269775402</v>
      </c>
      <c r="CM2808" s="160">
        <v>346947.11956787098</v>
      </c>
      <c r="CN2808" s="160">
        <v>54776266.462890603</v>
      </c>
      <c r="CO2808" s="160">
        <v>256653622.99804699</v>
      </c>
      <c r="CP2808" s="95">
        <v>20310016.269775402</v>
      </c>
      <c r="CQ2808" s="95">
        <v>0</v>
      </c>
      <c r="CR2808" s="95">
        <v>0</v>
      </c>
      <c r="CS2808" s="95">
        <v>0</v>
      </c>
      <c r="CT2808" s="95">
        <v>0</v>
      </c>
      <c r="CU2808" s="161">
        <v>12571077.60104367</v>
      </c>
      <c r="CV2808" s="161">
        <v>118476916.371216</v>
      </c>
    </row>
    <row r="2809" spans="1:100" x14ac:dyDescent="0.2">
      <c r="A2809" s="94" t="s">
        <v>192</v>
      </c>
      <c r="B2809" s="96">
        <v>41244</v>
      </c>
      <c r="C2809" s="95">
        <v>178628.461341858</v>
      </c>
      <c r="D2809" s="95">
        <v>4.3590444609872101</v>
      </c>
      <c r="E2809" s="95">
        <v>25254.856090307199</v>
      </c>
      <c r="F2809" s="95">
        <v>22357.672262430198</v>
      </c>
      <c r="G2809" s="95">
        <v>9800.0464586019498</v>
      </c>
      <c r="H2809" s="95">
        <v>0</v>
      </c>
      <c r="I2809" s="95">
        <v>0</v>
      </c>
      <c r="J2809" s="95">
        <v>133356.403060913</v>
      </c>
      <c r="K2809" s="95">
        <v>894.58920984715201</v>
      </c>
      <c r="L2809" s="95">
        <v>112861.02406024899</v>
      </c>
      <c r="M2809" s="95">
        <v>67017.651639938398</v>
      </c>
      <c r="N2809" s="95">
        <v>14979.027851462401</v>
      </c>
      <c r="O2809" s="95">
        <v>0</v>
      </c>
      <c r="P2809" s="95">
        <v>0</v>
      </c>
      <c r="Q2809" s="95">
        <v>9196.0286890268308</v>
      </c>
      <c r="R2809" s="95">
        <v>0</v>
      </c>
      <c r="S2809" s="95">
        <v>0</v>
      </c>
      <c r="T2809" s="95">
        <v>9771.2563093900699</v>
      </c>
      <c r="U2809" s="95">
        <v>134324.968738556</v>
      </c>
      <c r="V2809" s="95">
        <v>9480086.0985107403</v>
      </c>
      <c r="W2809" s="95">
        <v>562.94459704309702</v>
      </c>
      <c r="X2809" s="95">
        <v>1488129.05859375</v>
      </c>
      <c r="Y2809" s="95">
        <v>1140597.942276</v>
      </c>
      <c r="Z2809" s="95">
        <v>1576200.46961975</v>
      </c>
      <c r="AA2809" s="95">
        <v>0</v>
      </c>
      <c r="AB2809" s="95">
        <v>0</v>
      </c>
      <c r="AC2809" s="95">
        <v>42264309.465332001</v>
      </c>
      <c r="AD2809" s="95">
        <v>90410.303943634004</v>
      </c>
      <c r="AE2809" s="95">
        <v>4612905.4215698196</v>
      </c>
      <c r="AF2809" s="95">
        <v>3178916.4472961398</v>
      </c>
      <c r="AG2809" s="95">
        <v>1972905.7728118901</v>
      </c>
      <c r="AH2809" s="95">
        <v>0</v>
      </c>
      <c r="AI2809" s="95">
        <v>0</v>
      </c>
      <c r="AJ2809" s="95">
        <v>1216633.7198028599</v>
      </c>
      <c r="AK2809" s="95">
        <v>0</v>
      </c>
      <c r="AL2809" s="95">
        <v>0</v>
      </c>
      <c r="AM2809" s="95">
        <v>1568609.51283264</v>
      </c>
      <c r="AN2809" s="95">
        <v>42304845.4599609</v>
      </c>
      <c r="AO2809" s="95">
        <v>92406273.571289107</v>
      </c>
      <c r="AP2809" s="95">
        <v>5372.4358395934096</v>
      </c>
      <c r="AQ2809" s="95">
        <v>13661885.5469971</v>
      </c>
      <c r="AR2809" s="95">
        <v>10388917.198364301</v>
      </c>
      <c r="AS2809" s="95">
        <v>13057092.4622803</v>
      </c>
      <c r="AT2809" s="95">
        <v>0</v>
      </c>
      <c r="AU2809" s="95">
        <v>0</v>
      </c>
      <c r="AV2809" s="95">
        <v>137830387.43554699</v>
      </c>
      <c r="AW2809" s="95">
        <v>287712.05430221598</v>
      </c>
      <c r="AX2809" s="95">
        <v>46823280.413574196</v>
      </c>
      <c r="AY2809" s="95">
        <v>31582085.053222701</v>
      </c>
      <c r="AZ2809" s="95">
        <v>17024629.6403809</v>
      </c>
      <c r="BA2809" s="95">
        <v>0</v>
      </c>
      <c r="BB2809" s="95">
        <v>0</v>
      </c>
      <c r="BC2809" s="95">
        <v>10779463.481933599</v>
      </c>
      <c r="BD2809" s="95">
        <v>0</v>
      </c>
      <c r="BE2809" s="95">
        <v>0</v>
      </c>
      <c r="BF2809" s="95">
        <v>13005485.514160199</v>
      </c>
      <c r="BG2809" s="95">
        <v>138025868.75781301</v>
      </c>
      <c r="BH2809" s="95">
        <v>16122699.091552701</v>
      </c>
      <c r="BI2809" s="95">
        <v>791.99419941008102</v>
      </c>
      <c r="BJ2809" s="95">
        <v>4036262.9538269001</v>
      </c>
      <c r="BK2809" s="95">
        <v>3438956.2196960398</v>
      </c>
      <c r="BL2809" s="95">
        <v>0</v>
      </c>
      <c r="BM2809" s="95">
        <v>0</v>
      </c>
      <c r="BN2809" s="95">
        <v>0</v>
      </c>
      <c r="BO2809" s="95">
        <v>0</v>
      </c>
      <c r="BP2809" s="95">
        <v>0</v>
      </c>
      <c r="BQ2809" s="95">
        <v>0</v>
      </c>
      <c r="BR2809" s="95">
        <v>9540621.0490722694</v>
      </c>
      <c r="BS2809" s="95">
        <v>6065547.86364746</v>
      </c>
      <c r="BT2809" s="95">
        <v>0</v>
      </c>
      <c r="BU2809" s="95">
        <v>0</v>
      </c>
      <c r="BV2809" s="95">
        <v>4606491.01916504</v>
      </c>
      <c r="BW2809" s="95">
        <v>0</v>
      </c>
      <c r="BX2809" s="95">
        <v>0</v>
      </c>
      <c r="BY2809" s="95">
        <v>0</v>
      </c>
      <c r="BZ2809" s="95">
        <v>0</v>
      </c>
      <c r="CA2809" s="95">
        <v>204062.03108596799</v>
      </c>
      <c r="CB2809" s="95">
        <v>11003792.693847699</v>
      </c>
      <c r="CC2809" s="95">
        <v>106472849.25781301</v>
      </c>
      <c r="CD2809" s="95">
        <v>20142972.114013702</v>
      </c>
      <c r="CE2809" s="95">
        <v>9795.9286479950006</v>
      </c>
      <c r="CF2809" s="95">
        <v>1570673.20016479</v>
      </c>
      <c r="CG2809" s="95">
        <v>13022006.927490201</v>
      </c>
      <c r="CH2809" s="95">
        <v>0</v>
      </c>
      <c r="CI2809" s="95">
        <v>213881.839673996</v>
      </c>
      <c r="CJ2809" s="95">
        <v>12584267.204223599</v>
      </c>
      <c r="CK2809" s="95">
        <v>119498392.80175801</v>
      </c>
      <c r="CL2809" s="95">
        <v>20175353.323242199</v>
      </c>
      <c r="CM2809" s="160">
        <v>346590.05727004999</v>
      </c>
      <c r="CN2809" s="160">
        <v>54845001.099609397</v>
      </c>
      <c r="CO2809" s="160">
        <v>257532474.37304699</v>
      </c>
      <c r="CP2809" s="95">
        <v>20175353.323242199</v>
      </c>
      <c r="CQ2809" s="95">
        <v>0</v>
      </c>
      <c r="CR2809" s="95">
        <v>0</v>
      </c>
      <c r="CS2809" s="95">
        <v>0</v>
      </c>
      <c r="CT2809" s="95">
        <v>0</v>
      </c>
      <c r="CU2809" s="161">
        <v>12574465.894012488</v>
      </c>
      <c r="CV2809" s="161">
        <v>119494856.18530321</v>
      </c>
    </row>
    <row r="2810" spans="1:100" x14ac:dyDescent="0.2">
      <c r="A2810" s="94" t="s">
        <v>192</v>
      </c>
      <c r="B2810" s="96">
        <v>41334</v>
      </c>
      <c r="C2810" s="95">
        <v>176010.832302094</v>
      </c>
      <c r="D2810" s="95">
        <v>3.7773537199827798</v>
      </c>
      <c r="E2810" s="95">
        <v>24015.7677056789</v>
      </c>
      <c r="F2810" s="95">
        <v>21240.652415514</v>
      </c>
      <c r="G2810" s="95">
        <v>9708.5796265602094</v>
      </c>
      <c r="H2810" s="95">
        <v>0</v>
      </c>
      <c r="I2810" s="95">
        <v>0</v>
      </c>
      <c r="J2810" s="95">
        <v>133730.37366294899</v>
      </c>
      <c r="K2810" s="95">
        <v>816.91594209521998</v>
      </c>
      <c r="L2810" s="95">
        <v>8131.8021581768999</v>
      </c>
      <c r="M2810" s="95">
        <v>66241.110529899597</v>
      </c>
      <c r="N2810" s="95">
        <v>14756.234722375901</v>
      </c>
      <c r="O2810" s="95">
        <v>0</v>
      </c>
      <c r="P2810" s="95">
        <v>101279.60110092199</v>
      </c>
      <c r="Q2810" s="95">
        <v>9114.1836005449295</v>
      </c>
      <c r="R2810" s="95">
        <v>0</v>
      </c>
      <c r="S2810" s="95">
        <v>9610.8240401744806</v>
      </c>
      <c r="T2810" s="95">
        <v>0</v>
      </c>
      <c r="U2810" s="95">
        <v>134518.21786499</v>
      </c>
      <c r="V2810" s="95">
        <v>9353871.37353516</v>
      </c>
      <c r="W2810" s="95">
        <v>342.80130152404303</v>
      </c>
      <c r="X2810" s="95">
        <v>1391867.53868103</v>
      </c>
      <c r="Y2810" s="95">
        <v>1079931.6549682601</v>
      </c>
      <c r="Z2810" s="95">
        <v>1539610.6072082501</v>
      </c>
      <c r="AA2810" s="95">
        <v>0</v>
      </c>
      <c r="AB2810" s="95">
        <v>0</v>
      </c>
      <c r="AC2810" s="95">
        <v>42160804.162109397</v>
      </c>
      <c r="AD2810" s="95">
        <v>87089.6944208145</v>
      </c>
      <c r="AE2810" s="95">
        <v>128092.43914508801</v>
      </c>
      <c r="AF2810" s="95">
        <v>3135448.6940002399</v>
      </c>
      <c r="AG2810" s="95">
        <v>1951504.3263091999</v>
      </c>
      <c r="AH2810" s="95">
        <v>0</v>
      </c>
      <c r="AI2810" s="95">
        <v>4273806.05358887</v>
      </c>
      <c r="AJ2810" s="95">
        <v>1197510.18338013</v>
      </c>
      <c r="AK2810" s="95">
        <v>0</v>
      </c>
      <c r="AL2810" s="95">
        <v>1532318.04112244</v>
      </c>
      <c r="AM2810" s="95">
        <v>0</v>
      </c>
      <c r="AN2810" s="95">
        <v>42375773.275878899</v>
      </c>
      <c r="AO2810" s="95">
        <v>90894475.1796875</v>
      </c>
      <c r="AP2810" s="95">
        <v>3149.86355018616</v>
      </c>
      <c r="AQ2810" s="95">
        <v>12422392.635009799</v>
      </c>
      <c r="AR2810" s="95">
        <v>9715834.08984375</v>
      </c>
      <c r="AS2810" s="95">
        <v>12776995.1412354</v>
      </c>
      <c r="AT2810" s="95">
        <v>0</v>
      </c>
      <c r="AU2810" s="95">
        <v>0</v>
      </c>
      <c r="AV2810" s="95">
        <v>138042949.54296899</v>
      </c>
      <c r="AW2810" s="95">
        <v>278605.02219009399</v>
      </c>
      <c r="AX2810" s="95">
        <v>1603727.6651306199</v>
      </c>
      <c r="AY2810" s="95">
        <v>31252366.9929199</v>
      </c>
      <c r="AZ2810" s="95">
        <v>16815883.442871101</v>
      </c>
      <c r="BA2810" s="95">
        <v>0</v>
      </c>
      <c r="BB2810" s="95">
        <v>42116488.9765625</v>
      </c>
      <c r="BC2810" s="95">
        <v>10591840.6719971</v>
      </c>
      <c r="BD2810" s="95">
        <v>0</v>
      </c>
      <c r="BE2810" s="95">
        <v>12716204.001098599</v>
      </c>
      <c r="BF2810" s="95">
        <v>0</v>
      </c>
      <c r="BG2810" s="95">
        <v>138852411.85156301</v>
      </c>
      <c r="BH2810" s="95">
        <v>19552344.4138184</v>
      </c>
      <c r="BI2810" s="95">
        <v>570.77315362542902</v>
      </c>
      <c r="BJ2810" s="95">
        <v>4088423.66223145</v>
      </c>
      <c r="BK2810" s="95">
        <v>3435640.28598022</v>
      </c>
      <c r="BL2810" s="95">
        <v>0</v>
      </c>
      <c r="BM2810" s="95">
        <v>0</v>
      </c>
      <c r="BN2810" s="95">
        <v>0</v>
      </c>
      <c r="BO2810" s="95">
        <v>0</v>
      </c>
      <c r="BP2810" s="95">
        <v>0</v>
      </c>
      <c r="BQ2810" s="95">
        <v>0</v>
      </c>
      <c r="BR2810" s="95">
        <v>9850543.2359619103</v>
      </c>
      <c r="BS2810" s="95">
        <v>6180544.4697876005</v>
      </c>
      <c r="BT2810" s="95">
        <v>0</v>
      </c>
      <c r="BU2810" s="95">
        <v>3078380.8099670401</v>
      </c>
      <c r="BV2810" s="95">
        <v>4713213.8967895498</v>
      </c>
      <c r="BW2810" s="95">
        <v>0</v>
      </c>
      <c r="BX2810" s="95">
        <v>1075267.1991272001</v>
      </c>
      <c r="BY2810" s="95">
        <v>0</v>
      </c>
      <c r="BZ2810" s="95">
        <v>0</v>
      </c>
      <c r="CA2810" s="95">
        <v>199801.764286041</v>
      </c>
      <c r="CB2810" s="95">
        <v>10741744.462646499</v>
      </c>
      <c r="CC2810" s="95">
        <v>103026090.14160199</v>
      </c>
      <c r="CD2810" s="95">
        <v>23672414.802734401</v>
      </c>
      <c r="CE2810" s="95">
        <v>9704.5037150382996</v>
      </c>
      <c r="CF2810" s="95">
        <v>1553019.2294616699</v>
      </c>
      <c r="CG2810" s="95">
        <v>12895706.6433105</v>
      </c>
      <c r="CH2810" s="95">
        <v>0</v>
      </c>
      <c r="CI2810" s="95">
        <v>209481.89289474499</v>
      </c>
      <c r="CJ2810" s="95">
        <v>12306761.969848599</v>
      </c>
      <c r="CK2810" s="95">
        <v>115886380.553711</v>
      </c>
      <c r="CL2810" s="95">
        <v>24716996.612060498</v>
      </c>
      <c r="CM2810" s="160">
        <v>342858.59220886201</v>
      </c>
      <c r="CN2810" s="160">
        <v>54709258.9931641</v>
      </c>
      <c r="CO2810" s="160">
        <v>254648391.01757801</v>
      </c>
      <c r="CP2810" s="95">
        <v>24716996.612060498</v>
      </c>
      <c r="CQ2810" s="95">
        <v>0</v>
      </c>
      <c r="CR2810" s="95">
        <v>0</v>
      </c>
      <c r="CS2810" s="95">
        <v>0</v>
      </c>
      <c r="CT2810" s="95">
        <v>0</v>
      </c>
      <c r="CU2810" s="161">
        <v>12294763.692108169</v>
      </c>
      <c r="CV2810" s="161">
        <v>115921796.7849125</v>
      </c>
    </row>
    <row r="2811" spans="1:100" x14ac:dyDescent="0.2">
      <c r="A2811" s="94" t="s">
        <v>192</v>
      </c>
      <c r="B2811" s="96">
        <v>41426</v>
      </c>
      <c r="C2811" s="95">
        <v>176588.957275391</v>
      </c>
      <c r="D2811" s="95">
        <v>3.5660590039915401</v>
      </c>
      <c r="E2811" s="95">
        <v>23815.072462558699</v>
      </c>
      <c r="F2811" s="95">
        <v>21168.9945640564</v>
      </c>
      <c r="G2811" s="95">
        <v>9715.8161505460703</v>
      </c>
      <c r="H2811" s="95">
        <v>0</v>
      </c>
      <c r="I2811" s="95">
        <v>0</v>
      </c>
      <c r="J2811" s="95">
        <v>133960.80852508501</v>
      </c>
      <c r="K2811" s="95">
        <v>727.88421948999201</v>
      </c>
      <c r="L2811" s="95">
        <v>6006.2281861901301</v>
      </c>
      <c r="M2811" s="95">
        <v>67061.129218101501</v>
      </c>
      <c r="N2811" s="95">
        <v>14697.4524834156</v>
      </c>
      <c r="O2811" s="95">
        <v>0</v>
      </c>
      <c r="P2811" s="95">
        <v>103916.880352974</v>
      </c>
      <c r="Q2811" s="95">
        <v>9047.4748014211691</v>
      </c>
      <c r="R2811" s="95">
        <v>0</v>
      </c>
      <c r="S2811" s="95">
        <v>9705.7796467542594</v>
      </c>
      <c r="T2811" s="95">
        <v>0</v>
      </c>
      <c r="U2811" s="95">
        <v>134646.98026466399</v>
      </c>
      <c r="V2811" s="95">
        <v>9306847.9114990197</v>
      </c>
      <c r="W2811" s="95">
        <v>470.41138622164698</v>
      </c>
      <c r="X2811" s="95">
        <v>1379742.5222320601</v>
      </c>
      <c r="Y2811" s="95">
        <v>1063705.24462891</v>
      </c>
      <c r="Z2811" s="95">
        <v>1529464.6998596201</v>
      </c>
      <c r="AA2811" s="95">
        <v>0</v>
      </c>
      <c r="AB2811" s="95">
        <v>0</v>
      </c>
      <c r="AC2811" s="95">
        <v>42268906.793457001</v>
      </c>
      <c r="AD2811" s="95">
        <v>78887.974333763093</v>
      </c>
      <c r="AE2811" s="95">
        <v>81507.707905769304</v>
      </c>
      <c r="AF2811" s="95">
        <v>3135432.9771118201</v>
      </c>
      <c r="AG2811" s="95">
        <v>1934352.0287170401</v>
      </c>
      <c r="AH2811" s="95">
        <v>0</v>
      </c>
      <c r="AI2811" s="95">
        <v>4335241.3680419903</v>
      </c>
      <c r="AJ2811" s="95">
        <v>1198680.0332031299</v>
      </c>
      <c r="AK2811" s="95">
        <v>0</v>
      </c>
      <c r="AL2811" s="95">
        <v>1529525.55651855</v>
      </c>
      <c r="AM2811" s="95">
        <v>0</v>
      </c>
      <c r="AN2811" s="95">
        <v>42296024.738769501</v>
      </c>
      <c r="AO2811" s="95">
        <v>90825928.036132798</v>
      </c>
      <c r="AP2811" s="95">
        <v>4604.4901331663104</v>
      </c>
      <c r="AQ2811" s="95">
        <v>12247048.931640601</v>
      </c>
      <c r="AR2811" s="95">
        <v>9487648.8012695294</v>
      </c>
      <c r="AS2811" s="95">
        <v>12710964.1490479</v>
      </c>
      <c r="AT2811" s="95">
        <v>0</v>
      </c>
      <c r="AU2811" s="95">
        <v>0</v>
      </c>
      <c r="AV2811" s="95">
        <v>138595284.39257801</v>
      </c>
      <c r="AW2811" s="95">
        <v>252650.80205154399</v>
      </c>
      <c r="AX2811" s="95">
        <v>1025910.00984955</v>
      </c>
      <c r="AY2811" s="95">
        <v>31442489.802002002</v>
      </c>
      <c r="AZ2811" s="95">
        <v>16757316.6356201</v>
      </c>
      <c r="BA2811" s="95">
        <v>0</v>
      </c>
      <c r="BB2811" s="95">
        <v>43061999.394042999</v>
      </c>
      <c r="BC2811" s="95">
        <v>10535370.208984399</v>
      </c>
      <c r="BD2811" s="95">
        <v>0</v>
      </c>
      <c r="BE2811" s="95">
        <v>12700882.2275391</v>
      </c>
      <c r="BF2811" s="95">
        <v>0</v>
      </c>
      <c r="BG2811" s="95">
        <v>138936407.20507801</v>
      </c>
      <c r="BH2811" s="95">
        <v>19847412.490478501</v>
      </c>
      <c r="BI2811" s="95">
        <v>978.92060115933396</v>
      </c>
      <c r="BJ2811" s="95">
        <v>4115454.8601379399</v>
      </c>
      <c r="BK2811" s="95">
        <v>3440471.8896789602</v>
      </c>
      <c r="BL2811" s="95">
        <v>0</v>
      </c>
      <c r="BM2811" s="95">
        <v>0</v>
      </c>
      <c r="BN2811" s="95">
        <v>0</v>
      </c>
      <c r="BO2811" s="95">
        <v>0</v>
      </c>
      <c r="BP2811" s="95">
        <v>0</v>
      </c>
      <c r="BQ2811" s="95">
        <v>0</v>
      </c>
      <c r="BR2811" s="95">
        <v>10024189.4793701</v>
      </c>
      <c r="BS2811" s="95">
        <v>6184992.0221557599</v>
      </c>
      <c r="BT2811" s="95">
        <v>0</v>
      </c>
      <c r="BU2811" s="95">
        <v>3153948.9799804701</v>
      </c>
      <c r="BV2811" s="95">
        <v>4734569.7140502902</v>
      </c>
      <c r="BW2811" s="95">
        <v>0</v>
      </c>
      <c r="BX2811" s="95">
        <v>1072764.3891754199</v>
      </c>
      <c r="BY2811" s="95">
        <v>0</v>
      </c>
      <c r="BZ2811" s="95">
        <v>0</v>
      </c>
      <c r="CA2811" s="95">
        <v>200391.40383148199</v>
      </c>
      <c r="CB2811" s="95">
        <v>10684502.493042</v>
      </c>
      <c r="CC2811" s="95">
        <v>102860423.74511699</v>
      </c>
      <c r="CD2811" s="95">
        <v>23979352.192138702</v>
      </c>
      <c r="CE2811" s="95">
        <v>9709.7213572263699</v>
      </c>
      <c r="CF2811" s="95">
        <v>1533594.63104248</v>
      </c>
      <c r="CG2811" s="95">
        <v>12747969.9177246</v>
      </c>
      <c r="CH2811" s="95">
        <v>0</v>
      </c>
      <c r="CI2811" s="95">
        <v>210118.504323959</v>
      </c>
      <c r="CJ2811" s="95">
        <v>12268554.7904053</v>
      </c>
      <c r="CK2811" s="95">
        <v>115585929.990234</v>
      </c>
      <c r="CL2811" s="95">
        <v>25005486.3598633</v>
      </c>
      <c r="CM2811" s="160">
        <v>343556.83344268799</v>
      </c>
      <c r="CN2811" s="160">
        <v>54555611.247558601</v>
      </c>
      <c r="CO2811" s="160">
        <v>254959793.99804699</v>
      </c>
      <c r="CP2811" s="95">
        <v>25005486.3598633</v>
      </c>
      <c r="CQ2811" s="95">
        <v>0</v>
      </c>
      <c r="CR2811" s="95">
        <v>0</v>
      </c>
      <c r="CS2811" s="95">
        <v>0</v>
      </c>
      <c r="CT2811" s="95">
        <v>0</v>
      </c>
      <c r="CU2811" s="161">
        <v>12218097.12408448</v>
      </c>
      <c r="CV2811" s="161">
        <v>115608393.66284159</v>
      </c>
    </row>
    <row r="2812" spans="1:100" x14ac:dyDescent="0.2">
      <c r="A2812" s="94" t="s">
        <v>192</v>
      </c>
      <c r="B2812" s="96">
        <v>41518</v>
      </c>
      <c r="C2812" s="95">
        <v>175402.25542640701</v>
      </c>
      <c r="D2812" s="95">
        <v>3.33761764797964</v>
      </c>
      <c r="E2812" s="95">
        <v>23227.876508712801</v>
      </c>
      <c r="F2812" s="95">
        <v>20643.199820995302</v>
      </c>
      <c r="G2812" s="95">
        <v>9823.2614693641699</v>
      </c>
      <c r="H2812" s="95">
        <v>0</v>
      </c>
      <c r="I2812" s="95">
        <v>0</v>
      </c>
      <c r="J2812" s="95">
        <v>134073.96195793201</v>
      </c>
      <c r="K2812" s="95">
        <v>666.30322604626394</v>
      </c>
      <c r="L2812" s="95">
        <v>753.13799880445004</v>
      </c>
      <c r="M2812" s="95">
        <v>67076.982527732805</v>
      </c>
      <c r="N2812" s="95">
        <v>14513.4492048025</v>
      </c>
      <c r="O2812" s="95">
        <v>0</v>
      </c>
      <c r="P2812" s="95">
        <v>107821.459658623</v>
      </c>
      <c r="Q2812" s="95">
        <v>9018.1469489335996</v>
      </c>
      <c r="R2812" s="95">
        <v>0</v>
      </c>
      <c r="S2812" s="95">
        <v>9873.7797631025296</v>
      </c>
      <c r="T2812" s="95">
        <v>0</v>
      </c>
      <c r="U2812" s="95">
        <v>134751.349880219</v>
      </c>
      <c r="V2812" s="95">
        <v>9267250.9277343806</v>
      </c>
      <c r="W2812" s="95">
        <v>402.58376431092597</v>
      </c>
      <c r="X2812" s="95">
        <v>1334967.7397003199</v>
      </c>
      <c r="Y2812" s="95">
        <v>1044172.01590729</v>
      </c>
      <c r="Z2812" s="95">
        <v>1529628.66731262</v>
      </c>
      <c r="AA2812" s="95">
        <v>0</v>
      </c>
      <c r="AB2812" s="95">
        <v>0</v>
      </c>
      <c r="AC2812" s="95">
        <v>42360785.4072266</v>
      </c>
      <c r="AD2812" s="95">
        <v>67512.419655799895</v>
      </c>
      <c r="AE2812" s="95">
        <v>29304.986636161801</v>
      </c>
      <c r="AF2812" s="95">
        <v>3147212.7136230501</v>
      </c>
      <c r="AG2812" s="95">
        <v>1880686.21417236</v>
      </c>
      <c r="AH2812" s="95">
        <v>0</v>
      </c>
      <c r="AI2812" s="95">
        <v>4360186.2248535203</v>
      </c>
      <c r="AJ2812" s="95">
        <v>1179103.4366607701</v>
      </c>
      <c r="AK2812" s="95">
        <v>0</v>
      </c>
      <c r="AL2812" s="95">
        <v>1532421.4620666499</v>
      </c>
      <c r="AM2812" s="95">
        <v>0</v>
      </c>
      <c r="AN2812" s="95">
        <v>42351814.613769501</v>
      </c>
      <c r="AO2812" s="95">
        <v>90860612.488281295</v>
      </c>
      <c r="AP2812" s="95">
        <v>3756.03293469548</v>
      </c>
      <c r="AQ2812" s="95">
        <v>11774592.8867188</v>
      </c>
      <c r="AR2812" s="95">
        <v>9020949.8068847694</v>
      </c>
      <c r="AS2812" s="95">
        <v>12695004.3432617</v>
      </c>
      <c r="AT2812" s="95">
        <v>0</v>
      </c>
      <c r="AU2812" s="95">
        <v>0</v>
      </c>
      <c r="AV2812" s="95">
        <v>139140296.63281301</v>
      </c>
      <c r="AW2812" s="95">
        <v>216499.16088676499</v>
      </c>
      <c r="AX2812" s="95">
        <v>231456.82762718201</v>
      </c>
      <c r="AY2812" s="95">
        <v>31752020.199707001</v>
      </c>
      <c r="AZ2812" s="95">
        <v>16441034.8718262</v>
      </c>
      <c r="BA2812" s="95">
        <v>0</v>
      </c>
      <c r="BB2812" s="95">
        <v>43863447.1806641</v>
      </c>
      <c r="BC2812" s="95">
        <v>10422812.4805908</v>
      </c>
      <c r="BD2812" s="95">
        <v>0</v>
      </c>
      <c r="BE2812" s="95">
        <v>12723515.8664551</v>
      </c>
      <c r="BF2812" s="95">
        <v>0</v>
      </c>
      <c r="BG2812" s="95">
        <v>138999083.10156301</v>
      </c>
      <c r="BH2812" s="95">
        <v>19873297.079833999</v>
      </c>
      <c r="BI2812" s="95">
        <v>440.24219859764003</v>
      </c>
      <c r="BJ2812" s="95">
        <v>4047729.4576110798</v>
      </c>
      <c r="BK2812" s="95">
        <v>3382526.1497802702</v>
      </c>
      <c r="BL2812" s="95">
        <v>0</v>
      </c>
      <c r="BM2812" s="95">
        <v>0</v>
      </c>
      <c r="BN2812" s="95">
        <v>0</v>
      </c>
      <c r="BO2812" s="95">
        <v>0</v>
      </c>
      <c r="BP2812" s="95">
        <v>0</v>
      </c>
      <c r="BQ2812" s="95">
        <v>0</v>
      </c>
      <c r="BR2812" s="95">
        <v>10153920.2550049</v>
      </c>
      <c r="BS2812" s="95">
        <v>6105122.6614990197</v>
      </c>
      <c r="BT2812" s="95">
        <v>0</v>
      </c>
      <c r="BU2812" s="95">
        <v>2508197.1499633798</v>
      </c>
      <c r="BV2812" s="95">
        <v>4707621.1530151404</v>
      </c>
      <c r="BW2812" s="95">
        <v>0</v>
      </c>
      <c r="BX2812" s="95">
        <v>901044.67934417701</v>
      </c>
      <c r="BY2812" s="95">
        <v>0</v>
      </c>
      <c r="BZ2812" s="95">
        <v>0</v>
      </c>
      <c r="CA2812" s="95">
        <v>198761.544155121</v>
      </c>
      <c r="CB2812" s="95">
        <v>10564506.9458008</v>
      </c>
      <c r="CC2812" s="95">
        <v>102437486.37207</v>
      </c>
      <c r="CD2812" s="95">
        <v>23881989.829345699</v>
      </c>
      <c r="CE2812" s="95">
        <v>9841.1614596843701</v>
      </c>
      <c r="CF2812" s="95">
        <v>1518738.32327271</v>
      </c>
      <c r="CG2812" s="95">
        <v>12648567.678833</v>
      </c>
      <c r="CH2812" s="95">
        <v>0</v>
      </c>
      <c r="CI2812" s="95">
        <v>208594.040365219</v>
      </c>
      <c r="CJ2812" s="95">
        <v>12121160.1921387</v>
      </c>
      <c r="CK2812" s="95">
        <v>115101505.884766</v>
      </c>
      <c r="CL2812" s="95">
        <v>24860148.1022949</v>
      </c>
      <c r="CM2812" s="160">
        <v>342192.36905288702</v>
      </c>
      <c r="CN2812" s="160">
        <v>54409001.841796897</v>
      </c>
      <c r="CO2812" s="160">
        <v>254608499.47460899</v>
      </c>
      <c r="CP2812" s="95">
        <v>24860148.1022949</v>
      </c>
      <c r="CQ2812" s="95">
        <v>0</v>
      </c>
      <c r="CR2812" s="95">
        <v>0</v>
      </c>
      <c r="CS2812" s="95">
        <v>0</v>
      </c>
      <c r="CT2812" s="95">
        <v>0</v>
      </c>
      <c r="CU2812" s="161">
        <v>12083245.269073511</v>
      </c>
      <c r="CV2812" s="161">
        <v>115086054.05090299</v>
      </c>
    </row>
    <row r="2813" spans="1:100" x14ac:dyDescent="0.2">
      <c r="A2813" s="94" t="s">
        <v>192</v>
      </c>
      <c r="B2813" s="96">
        <v>41609</v>
      </c>
      <c r="C2813" s="95">
        <v>173662.87218284601</v>
      </c>
      <c r="D2813" s="95">
        <v>3.2800993759883599</v>
      </c>
      <c r="E2813" s="95">
        <v>22471.4140036106</v>
      </c>
      <c r="F2813" s="95">
        <v>19997.736184835401</v>
      </c>
      <c r="G2813" s="95">
        <v>9688.7131615877206</v>
      </c>
      <c r="H2813" s="95">
        <v>0</v>
      </c>
      <c r="I2813" s="95">
        <v>0</v>
      </c>
      <c r="J2813" s="95">
        <v>134048.72590255699</v>
      </c>
      <c r="K2813" s="95">
        <v>553.77296375483297</v>
      </c>
      <c r="L2813" s="95">
        <v>485.13887910917401</v>
      </c>
      <c r="M2813" s="95">
        <v>66933.2050170898</v>
      </c>
      <c r="N2813" s="95">
        <v>14259.913646102001</v>
      </c>
      <c r="O2813" s="95">
        <v>0</v>
      </c>
      <c r="P2813" s="95">
        <v>105850.927880287</v>
      </c>
      <c r="Q2813" s="95">
        <v>8834.9005107879602</v>
      </c>
      <c r="R2813" s="95">
        <v>0</v>
      </c>
      <c r="S2813" s="95">
        <v>9664.7249976396597</v>
      </c>
      <c r="T2813" s="95">
        <v>0</v>
      </c>
      <c r="U2813" s="95">
        <v>134650.674339294</v>
      </c>
      <c r="V2813" s="95">
        <v>8974249.3157959003</v>
      </c>
      <c r="W2813" s="95">
        <v>525.89122582227003</v>
      </c>
      <c r="X2813" s="95">
        <v>1281505.7311096201</v>
      </c>
      <c r="Y2813" s="95">
        <v>1002722.14246368</v>
      </c>
      <c r="Z2813" s="95">
        <v>1492864.9525146501</v>
      </c>
      <c r="AA2813" s="95">
        <v>0</v>
      </c>
      <c r="AB2813" s="95">
        <v>0</v>
      </c>
      <c r="AC2813" s="95">
        <v>42156603.532714799</v>
      </c>
      <c r="AD2813" s="95">
        <v>62617.882426738703</v>
      </c>
      <c r="AE2813" s="95">
        <v>21237.290074348501</v>
      </c>
      <c r="AF2813" s="95">
        <v>3086672.1503906301</v>
      </c>
      <c r="AG2813" s="95">
        <v>1836622.14512634</v>
      </c>
      <c r="AH2813" s="95">
        <v>0</v>
      </c>
      <c r="AI2813" s="95">
        <v>4216019.26062012</v>
      </c>
      <c r="AJ2813" s="95">
        <v>1166052.41488647</v>
      </c>
      <c r="AK2813" s="95">
        <v>0</v>
      </c>
      <c r="AL2813" s="95">
        <v>1487901.2665405299</v>
      </c>
      <c r="AM2813" s="95">
        <v>0</v>
      </c>
      <c r="AN2813" s="95">
        <v>42211916.185546897</v>
      </c>
      <c r="AO2813" s="95">
        <v>88105962.957031295</v>
      </c>
      <c r="AP2813" s="95">
        <v>4587.5137857794798</v>
      </c>
      <c r="AQ2813" s="95">
        <v>11195589.0895996</v>
      </c>
      <c r="AR2813" s="95">
        <v>8583884.9045410194</v>
      </c>
      <c r="AS2813" s="95">
        <v>12476766.029663101</v>
      </c>
      <c r="AT2813" s="95">
        <v>0</v>
      </c>
      <c r="AU2813" s="95">
        <v>0</v>
      </c>
      <c r="AV2813" s="95">
        <v>139511579.54882801</v>
      </c>
      <c r="AW2813" s="95">
        <v>202338.042289734</v>
      </c>
      <c r="AX2813" s="95">
        <v>177008.89266777001</v>
      </c>
      <c r="AY2813" s="95">
        <v>31157667.192382801</v>
      </c>
      <c r="AZ2813" s="95">
        <v>16146130.0273438</v>
      </c>
      <c r="BA2813" s="95">
        <v>0</v>
      </c>
      <c r="BB2813" s="95">
        <v>42333622.406738304</v>
      </c>
      <c r="BC2813" s="95">
        <v>10340827.121948199</v>
      </c>
      <c r="BD2813" s="95">
        <v>0</v>
      </c>
      <c r="BE2813" s="95">
        <v>12440455.005981401</v>
      </c>
      <c r="BF2813" s="95">
        <v>0</v>
      </c>
      <c r="BG2813" s="95">
        <v>139713657.30859399</v>
      </c>
      <c r="BH2813" s="95">
        <v>19683273.024658199</v>
      </c>
      <c r="BI2813" s="95">
        <v>505.66445199027697</v>
      </c>
      <c r="BJ2813" s="95">
        <v>3987390.8194580101</v>
      </c>
      <c r="BK2813" s="95">
        <v>3325531.28411865</v>
      </c>
      <c r="BL2813" s="95">
        <v>0</v>
      </c>
      <c r="BM2813" s="95">
        <v>0</v>
      </c>
      <c r="BN2813" s="95">
        <v>0</v>
      </c>
      <c r="BO2813" s="95">
        <v>0</v>
      </c>
      <c r="BP2813" s="95">
        <v>0</v>
      </c>
      <c r="BQ2813" s="95">
        <v>0</v>
      </c>
      <c r="BR2813" s="95">
        <v>10081239.956054701</v>
      </c>
      <c r="BS2813" s="95">
        <v>5989877.0345459003</v>
      </c>
      <c r="BT2813" s="95">
        <v>0</v>
      </c>
      <c r="BU2813" s="95">
        <v>3029661.54995728</v>
      </c>
      <c r="BV2813" s="95">
        <v>4691192.2458496103</v>
      </c>
      <c r="BW2813" s="95">
        <v>0</v>
      </c>
      <c r="BX2813" s="95">
        <v>1001366.15924835</v>
      </c>
      <c r="BY2813" s="95">
        <v>0</v>
      </c>
      <c r="BZ2813" s="95">
        <v>0</v>
      </c>
      <c r="CA2813" s="95">
        <v>196280.106430054</v>
      </c>
      <c r="CB2813" s="95">
        <v>10342161.802246099</v>
      </c>
      <c r="CC2813" s="95">
        <v>100158103.59277301</v>
      </c>
      <c r="CD2813" s="95">
        <v>23664696.096191399</v>
      </c>
      <c r="CE2813" s="95">
        <v>9680.6233868598902</v>
      </c>
      <c r="CF2813" s="95">
        <v>1494033.62654114</v>
      </c>
      <c r="CG2813" s="95">
        <v>12471486.9714355</v>
      </c>
      <c r="CH2813" s="95">
        <v>0</v>
      </c>
      <c r="CI2813" s="95">
        <v>205984.550559998</v>
      </c>
      <c r="CJ2813" s="95">
        <v>11782646.5037842</v>
      </c>
      <c r="CK2813" s="95">
        <v>112639285.97363301</v>
      </c>
      <c r="CL2813" s="95">
        <v>24669051.604492199</v>
      </c>
      <c r="CM2813" s="160">
        <v>339036.40108108497</v>
      </c>
      <c r="CN2813" s="160">
        <v>54042569.323242202</v>
      </c>
      <c r="CO2813" s="160">
        <v>251558983.859375</v>
      </c>
      <c r="CP2813" s="95">
        <v>24669051.604492199</v>
      </c>
      <c r="CQ2813" s="95">
        <v>0</v>
      </c>
      <c r="CR2813" s="95">
        <v>0</v>
      </c>
      <c r="CS2813" s="95">
        <v>0</v>
      </c>
      <c r="CT2813" s="95">
        <v>0</v>
      </c>
      <c r="CU2813" s="161">
        <v>11836195.428787239</v>
      </c>
      <c r="CV2813" s="161">
        <v>112629590.56420851</v>
      </c>
    </row>
    <row r="2814" spans="1:100" x14ac:dyDescent="0.2">
      <c r="A2814" s="94" t="s">
        <v>192</v>
      </c>
      <c r="B2814" s="96">
        <v>41699</v>
      </c>
      <c r="C2814" s="95">
        <v>173783.83130836501</v>
      </c>
      <c r="D2814" s="95">
        <v>0</v>
      </c>
      <c r="E2814" s="95">
        <v>22094.6563522816</v>
      </c>
      <c r="F2814" s="95">
        <v>19602.7218706608</v>
      </c>
      <c r="G2814" s="95">
        <v>9667.1818667650205</v>
      </c>
      <c r="H2814" s="95">
        <v>0</v>
      </c>
      <c r="I2814" s="95">
        <v>0</v>
      </c>
      <c r="J2814" s="95">
        <v>134213.746603012</v>
      </c>
      <c r="K2814" s="95">
        <v>444.94496221840399</v>
      </c>
      <c r="L2814" s="95">
        <v>480.24498594179698</v>
      </c>
      <c r="M2814" s="95">
        <v>67256.379273414597</v>
      </c>
      <c r="N2814" s="95">
        <v>14118.027062773701</v>
      </c>
      <c r="O2814" s="95">
        <v>0</v>
      </c>
      <c r="P2814" s="95">
        <v>104803.092517853</v>
      </c>
      <c r="Q2814" s="95">
        <v>8748.30517303944</v>
      </c>
      <c r="R2814" s="95">
        <v>0</v>
      </c>
      <c r="S2814" s="95">
        <v>9594.48535263538</v>
      </c>
      <c r="T2814" s="95">
        <v>0</v>
      </c>
      <c r="U2814" s="95">
        <v>134620.08218193101</v>
      </c>
      <c r="V2814" s="95">
        <v>9085949.8358154297</v>
      </c>
      <c r="W2814" s="95">
        <v>0</v>
      </c>
      <c r="X2814" s="95">
        <v>1229783.2095794701</v>
      </c>
      <c r="Y2814" s="95">
        <v>956002.47351837205</v>
      </c>
      <c r="Z2814" s="95">
        <v>1465763.42114258</v>
      </c>
      <c r="AA2814" s="95">
        <v>0</v>
      </c>
      <c r="AB2814" s="95">
        <v>0</v>
      </c>
      <c r="AC2814" s="95">
        <v>42010390.253417999</v>
      </c>
      <c r="AD2814" s="95">
        <v>50554.676007270798</v>
      </c>
      <c r="AE2814" s="95">
        <v>20813.353478670098</v>
      </c>
      <c r="AF2814" s="95">
        <v>3118367.0317993201</v>
      </c>
      <c r="AG2814" s="95">
        <v>1810082.3192596401</v>
      </c>
      <c r="AH2814" s="95">
        <v>0</v>
      </c>
      <c r="AI2814" s="95">
        <v>4166323.7665710398</v>
      </c>
      <c r="AJ2814" s="95">
        <v>1160627.2848052999</v>
      </c>
      <c r="AK2814" s="95">
        <v>0</v>
      </c>
      <c r="AL2814" s="95">
        <v>1459554.16294861</v>
      </c>
      <c r="AM2814" s="95">
        <v>0</v>
      </c>
      <c r="AN2814" s="95">
        <v>42065709.3896484</v>
      </c>
      <c r="AO2814" s="95">
        <v>89828921.715820298</v>
      </c>
      <c r="AP2814" s="95">
        <v>0</v>
      </c>
      <c r="AQ2814" s="95">
        <v>10704084.001586899</v>
      </c>
      <c r="AR2814" s="95">
        <v>8249365.8280639602</v>
      </c>
      <c r="AS2814" s="95">
        <v>12333918.407348599</v>
      </c>
      <c r="AT2814" s="95">
        <v>0</v>
      </c>
      <c r="AU2814" s="95">
        <v>0</v>
      </c>
      <c r="AV2814" s="95">
        <v>140059492.078125</v>
      </c>
      <c r="AW2814" s="95">
        <v>164671.751264572</v>
      </c>
      <c r="AX2814" s="95">
        <v>154571.75587463399</v>
      </c>
      <c r="AY2814" s="95">
        <v>31763288.252441399</v>
      </c>
      <c r="AZ2814" s="95">
        <v>15917949.7700195</v>
      </c>
      <c r="BA2814" s="95">
        <v>0</v>
      </c>
      <c r="BB2814" s="95">
        <v>41749342.169433601</v>
      </c>
      <c r="BC2814" s="95">
        <v>10341170.6020508</v>
      </c>
      <c r="BD2814" s="95">
        <v>0</v>
      </c>
      <c r="BE2814" s="95">
        <v>12267717.139526401</v>
      </c>
      <c r="BF2814" s="95">
        <v>0</v>
      </c>
      <c r="BG2814" s="95">
        <v>140419380.04492199</v>
      </c>
      <c r="BH2814" s="95">
        <v>19660180.785888702</v>
      </c>
      <c r="BI2814" s="95">
        <v>0</v>
      </c>
      <c r="BJ2814" s="95">
        <v>3836763.6955261198</v>
      </c>
      <c r="BK2814" s="95">
        <v>3200764.0469055199</v>
      </c>
      <c r="BL2814" s="95">
        <v>0</v>
      </c>
      <c r="BM2814" s="95">
        <v>0</v>
      </c>
      <c r="BN2814" s="95">
        <v>0</v>
      </c>
      <c r="BO2814" s="95">
        <v>0</v>
      </c>
      <c r="BP2814" s="95">
        <v>0</v>
      </c>
      <c r="BQ2814" s="95">
        <v>0</v>
      </c>
      <c r="BR2814" s="95">
        <v>10063264.6833496</v>
      </c>
      <c r="BS2814" s="95">
        <v>5884728.5637817401</v>
      </c>
      <c r="BT2814" s="95">
        <v>0</v>
      </c>
      <c r="BU2814" s="95">
        <v>3000441.2499694801</v>
      </c>
      <c r="BV2814" s="95">
        <v>4680872.6228637705</v>
      </c>
      <c r="BW2814" s="95">
        <v>0</v>
      </c>
      <c r="BX2814" s="95">
        <v>1026658.97926331</v>
      </c>
      <c r="BY2814" s="95">
        <v>0</v>
      </c>
      <c r="BZ2814" s="95">
        <v>0</v>
      </c>
      <c r="CA2814" s="95">
        <v>195570.90335845901</v>
      </c>
      <c r="CB2814" s="95">
        <v>10293787.1263428</v>
      </c>
      <c r="CC2814" s="95">
        <v>100172928.660156</v>
      </c>
      <c r="CD2814" s="95">
        <v>23527801.326416001</v>
      </c>
      <c r="CE2814" s="95">
        <v>9663.0472495555896</v>
      </c>
      <c r="CF2814" s="95">
        <v>1472575.3404846201</v>
      </c>
      <c r="CG2814" s="95">
        <v>12401289.99646</v>
      </c>
      <c r="CH2814" s="95">
        <v>0</v>
      </c>
      <c r="CI2814" s="95">
        <v>205201.36283111601</v>
      </c>
      <c r="CJ2814" s="95">
        <v>11820210.3327637</v>
      </c>
      <c r="CK2814" s="95">
        <v>112541130.42382801</v>
      </c>
      <c r="CL2814" s="95">
        <v>24534735.625</v>
      </c>
      <c r="CM2814" s="160">
        <v>338723.53062057501</v>
      </c>
      <c r="CN2814" s="160">
        <v>53895767.197265603</v>
      </c>
      <c r="CO2814" s="160">
        <v>252860922.69140601</v>
      </c>
      <c r="CP2814" s="95">
        <v>24534735.625</v>
      </c>
      <c r="CQ2814" s="95">
        <v>0</v>
      </c>
      <c r="CR2814" s="95">
        <v>0</v>
      </c>
      <c r="CS2814" s="95">
        <v>0</v>
      </c>
      <c r="CT2814" s="95">
        <v>0</v>
      </c>
      <c r="CU2814" s="161">
        <v>11766362.466827419</v>
      </c>
      <c r="CV2814" s="161">
        <v>112574218.656616</v>
      </c>
    </row>
    <row r="2815" spans="1:100" x14ac:dyDescent="0.2">
      <c r="A2815" s="94" t="s">
        <v>192</v>
      </c>
      <c r="B2815" s="96">
        <v>41791</v>
      </c>
      <c r="C2815" s="95">
        <v>172841.58191299401</v>
      </c>
      <c r="D2815" s="95">
        <v>0</v>
      </c>
      <c r="E2815" s="95">
        <v>21665.964512825001</v>
      </c>
      <c r="F2815" s="95">
        <v>19303.898031234701</v>
      </c>
      <c r="G2815" s="95">
        <v>9689.4118421077692</v>
      </c>
      <c r="H2815" s="95">
        <v>0</v>
      </c>
      <c r="I2815" s="95">
        <v>0</v>
      </c>
      <c r="J2815" s="95">
        <v>134196.28743934599</v>
      </c>
      <c r="K2815" s="95">
        <v>301.13568146526802</v>
      </c>
      <c r="L2815" s="95">
        <v>1643.60439792275</v>
      </c>
      <c r="M2815" s="95">
        <v>66939.6377801895</v>
      </c>
      <c r="N2815" s="95">
        <v>13980.679614901501</v>
      </c>
      <c r="O2815" s="95">
        <v>0</v>
      </c>
      <c r="P2815" s="95">
        <v>103196.195231438</v>
      </c>
      <c r="Q2815" s="95">
        <v>8674.8888225555402</v>
      </c>
      <c r="R2815" s="95">
        <v>0</v>
      </c>
      <c r="S2815" s="95">
        <v>9672.1984421014804</v>
      </c>
      <c r="T2815" s="95">
        <v>0</v>
      </c>
      <c r="U2815" s="95">
        <v>134503.51344871501</v>
      </c>
      <c r="V2815" s="95">
        <v>8992820.4212646503</v>
      </c>
      <c r="W2815" s="95">
        <v>0</v>
      </c>
      <c r="X2815" s="95">
        <v>1196035.1659240699</v>
      </c>
      <c r="Y2815" s="95">
        <v>926361.70738220203</v>
      </c>
      <c r="Z2815" s="95">
        <v>1467667.6092681901</v>
      </c>
      <c r="AA2815" s="95">
        <v>0</v>
      </c>
      <c r="AB2815" s="95">
        <v>0</v>
      </c>
      <c r="AC2815" s="95">
        <v>42011677.184570298</v>
      </c>
      <c r="AD2815" s="95">
        <v>35042.219043731697</v>
      </c>
      <c r="AE2815" s="95">
        <v>36206.615977764101</v>
      </c>
      <c r="AF2815" s="95">
        <v>3097143.8297729502</v>
      </c>
      <c r="AG2815" s="95">
        <v>1772524.22271729</v>
      </c>
      <c r="AH2815" s="95">
        <v>0</v>
      </c>
      <c r="AI2815" s="95">
        <v>4098063.7584228502</v>
      </c>
      <c r="AJ2815" s="95">
        <v>1146355.2104797401</v>
      </c>
      <c r="AK2815" s="95">
        <v>0</v>
      </c>
      <c r="AL2815" s="95">
        <v>1466322.33894348</v>
      </c>
      <c r="AM2815" s="95">
        <v>0</v>
      </c>
      <c r="AN2815" s="95">
        <v>42137385.643554702</v>
      </c>
      <c r="AO2815" s="95">
        <v>89320603.388671905</v>
      </c>
      <c r="AP2815" s="95">
        <v>0</v>
      </c>
      <c r="AQ2815" s="95">
        <v>10480354.2233887</v>
      </c>
      <c r="AR2815" s="95">
        <v>7961219.67150879</v>
      </c>
      <c r="AS2815" s="95">
        <v>12353747.833496099</v>
      </c>
      <c r="AT2815" s="95">
        <v>0</v>
      </c>
      <c r="AU2815" s="95">
        <v>0</v>
      </c>
      <c r="AV2815" s="95">
        <v>140423724.88867199</v>
      </c>
      <c r="AW2815" s="95">
        <v>114356.17335033399</v>
      </c>
      <c r="AX2815" s="95">
        <v>299074.49806976301</v>
      </c>
      <c r="AY2815" s="95">
        <v>31617473.119384799</v>
      </c>
      <c r="AZ2815" s="95">
        <v>15689137.6025391</v>
      </c>
      <c r="BA2815" s="95">
        <v>0</v>
      </c>
      <c r="BB2815" s="95">
        <v>41405222.059570298</v>
      </c>
      <c r="BC2815" s="95">
        <v>10196035.8989258</v>
      </c>
      <c r="BD2815" s="95">
        <v>0</v>
      </c>
      <c r="BE2815" s="95">
        <v>12343172.791748</v>
      </c>
      <c r="BF2815" s="95">
        <v>0</v>
      </c>
      <c r="BG2815" s="95">
        <v>140600456.68554699</v>
      </c>
      <c r="BH2815" s="95">
        <v>19578153.939941399</v>
      </c>
      <c r="BI2815" s="95">
        <v>0</v>
      </c>
      <c r="BJ2815" s="95">
        <v>3776377.1863098098</v>
      </c>
      <c r="BK2815" s="95">
        <v>3158123.1203002902</v>
      </c>
      <c r="BL2815" s="95">
        <v>0</v>
      </c>
      <c r="BM2815" s="95">
        <v>0</v>
      </c>
      <c r="BN2815" s="95">
        <v>0</v>
      </c>
      <c r="BO2815" s="95">
        <v>0</v>
      </c>
      <c r="BP2815" s="95">
        <v>0</v>
      </c>
      <c r="BQ2815" s="95">
        <v>0</v>
      </c>
      <c r="BR2815" s="95">
        <v>10125694.3514404</v>
      </c>
      <c r="BS2815" s="95">
        <v>5803934.22509766</v>
      </c>
      <c r="BT2815" s="95">
        <v>0</v>
      </c>
      <c r="BU2815" s="95">
        <v>2979897.4099731399</v>
      </c>
      <c r="BV2815" s="95">
        <v>4655389.8161010696</v>
      </c>
      <c r="BW2815" s="95">
        <v>0</v>
      </c>
      <c r="BX2815" s="95">
        <v>1033855.1192703201</v>
      </c>
      <c r="BY2815" s="95">
        <v>0</v>
      </c>
      <c r="BZ2815" s="95">
        <v>0</v>
      </c>
      <c r="CA2815" s="95">
        <v>194509.31926727301</v>
      </c>
      <c r="CB2815" s="95">
        <v>10181473.1162109</v>
      </c>
      <c r="CC2815" s="95">
        <v>99609184.579101607</v>
      </c>
      <c r="CD2815" s="95">
        <v>23356170.7424316</v>
      </c>
      <c r="CE2815" s="95">
        <v>9684.6085363626498</v>
      </c>
      <c r="CF2815" s="95">
        <v>1469621.3518981901</v>
      </c>
      <c r="CG2815" s="95">
        <v>12349164.2067871</v>
      </c>
      <c r="CH2815" s="95">
        <v>0</v>
      </c>
      <c r="CI2815" s="95">
        <v>204220.261003494</v>
      </c>
      <c r="CJ2815" s="95">
        <v>11668388.029052701</v>
      </c>
      <c r="CK2815" s="95">
        <v>111957094.37988301</v>
      </c>
      <c r="CL2815" s="95">
        <v>24328544.9294434</v>
      </c>
      <c r="CM2815" s="160">
        <v>337409.87218475301</v>
      </c>
      <c r="CN2815" s="160">
        <v>53752745.109863304</v>
      </c>
      <c r="CO2815" s="160">
        <v>252805694.00781301</v>
      </c>
      <c r="CP2815" s="95">
        <v>24328544.9294434</v>
      </c>
      <c r="CQ2815" s="95">
        <v>0</v>
      </c>
      <c r="CR2815" s="95">
        <v>0</v>
      </c>
      <c r="CS2815" s="95">
        <v>0</v>
      </c>
      <c r="CT2815" s="95">
        <v>0</v>
      </c>
      <c r="CU2815" s="161">
        <v>11651094.46810909</v>
      </c>
      <c r="CV2815" s="161">
        <v>111958348.7858887</v>
      </c>
    </row>
    <row r="2816" spans="1:100" x14ac:dyDescent="0.2">
      <c r="A2816" s="94" t="s">
        <v>192</v>
      </c>
      <c r="B2816" s="96">
        <v>41883</v>
      </c>
      <c r="C2816" s="95">
        <v>173027.479372025</v>
      </c>
      <c r="D2816" s="95">
        <v>0</v>
      </c>
      <c r="E2816" s="95">
        <v>20438.528751611699</v>
      </c>
      <c r="F2816" s="95">
        <v>18051.202479600899</v>
      </c>
      <c r="G2816" s="95">
        <v>9774.9027373790705</v>
      </c>
      <c r="H2816" s="95">
        <v>0</v>
      </c>
      <c r="I2816" s="95">
        <v>0</v>
      </c>
      <c r="J2816" s="95">
        <v>134073.956249237</v>
      </c>
      <c r="K2816" s="95">
        <v>192.04850240796799</v>
      </c>
      <c r="L2816" s="95">
        <v>560.19064463674999</v>
      </c>
      <c r="M2816" s="95">
        <v>67211.872425079302</v>
      </c>
      <c r="N2816" s="95">
        <v>13871.753794312501</v>
      </c>
      <c r="O2816" s="95">
        <v>0</v>
      </c>
      <c r="P2816" s="95">
        <v>103695.886902809</v>
      </c>
      <c r="Q2816" s="95">
        <v>8597.6885111331903</v>
      </c>
      <c r="R2816" s="95">
        <v>0</v>
      </c>
      <c r="S2816" s="95">
        <v>9796.5801372528094</v>
      </c>
      <c r="T2816" s="95">
        <v>0</v>
      </c>
      <c r="U2816" s="95">
        <v>134243.768699646</v>
      </c>
      <c r="V2816" s="95">
        <v>8927544.9167480506</v>
      </c>
      <c r="W2816" s="95">
        <v>0</v>
      </c>
      <c r="X2816" s="95">
        <v>1151538.9752044701</v>
      </c>
      <c r="Y2816" s="95">
        <v>889561.39458465599</v>
      </c>
      <c r="Z2816" s="95">
        <v>1465482.87513733</v>
      </c>
      <c r="AA2816" s="95">
        <v>0</v>
      </c>
      <c r="AB2816" s="95">
        <v>0</v>
      </c>
      <c r="AC2816" s="95">
        <v>41935398.1416016</v>
      </c>
      <c r="AD2816" s="95">
        <v>21224.5402565002</v>
      </c>
      <c r="AE2816" s="95">
        <v>33242.981635093704</v>
      </c>
      <c r="AF2816" s="95">
        <v>3077073.0747375502</v>
      </c>
      <c r="AG2816" s="95">
        <v>1734745.4617157001</v>
      </c>
      <c r="AH2816" s="95">
        <v>0</v>
      </c>
      <c r="AI2816" s="95">
        <v>4100204.3390502902</v>
      </c>
      <c r="AJ2816" s="95">
        <v>1152398.7897033701</v>
      </c>
      <c r="AK2816" s="95">
        <v>0</v>
      </c>
      <c r="AL2816" s="95">
        <v>1465248.12788391</v>
      </c>
      <c r="AM2816" s="95">
        <v>0</v>
      </c>
      <c r="AN2816" s="95">
        <v>42031579.0234375</v>
      </c>
      <c r="AO2816" s="95">
        <v>88758548.4296875</v>
      </c>
      <c r="AP2816" s="95">
        <v>0</v>
      </c>
      <c r="AQ2816" s="95">
        <v>10211077.690551801</v>
      </c>
      <c r="AR2816" s="95">
        <v>7745399.6307373</v>
      </c>
      <c r="AS2816" s="95">
        <v>12321405.049194301</v>
      </c>
      <c r="AT2816" s="95">
        <v>0</v>
      </c>
      <c r="AU2816" s="95">
        <v>0</v>
      </c>
      <c r="AV2816" s="95">
        <v>140417159.58789101</v>
      </c>
      <c r="AW2816" s="95">
        <v>69355.023596763596</v>
      </c>
      <c r="AX2816" s="95">
        <v>263502.25154495199</v>
      </c>
      <c r="AY2816" s="95">
        <v>31574117.3598633</v>
      </c>
      <c r="AZ2816" s="95">
        <v>15423431.638305699</v>
      </c>
      <c r="BA2816" s="95">
        <v>0</v>
      </c>
      <c r="BB2816" s="95">
        <v>41753360.423828103</v>
      </c>
      <c r="BC2816" s="95">
        <v>10264962.121582</v>
      </c>
      <c r="BD2816" s="95">
        <v>0</v>
      </c>
      <c r="BE2816" s="95">
        <v>12328645.2420654</v>
      </c>
      <c r="BF2816" s="95">
        <v>0</v>
      </c>
      <c r="BG2816" s="95">
        <v>140450537.21093801</v>
      </c>
      <c r="BH2816" s="95">
        <v>19779694.698486298</v>
      </c>
      <c r="BI2816" s="95">
        <v>0</v>
      </c>
      <c r="BJ2816" s="95">
        <v>3718246.3967895498</v>
      </c>
      <c r="BK2816" s="95">
        <v>3102142.6816711398</v>
      </c>
      <c r="BL2816" s="95">
        <v>0</v>
      </c>
      <c r="BM2816" s="95">
        <v>0</v>
      </c>
      <c r="BN2816" s="95">
        <v>0</v>
      </c>
      <c r="BO2816" s="95">
        <v>0</v>
      </c>
      <c r="BP2816" s="95">
        <v>0</v>
      </c>
      <c r="BQ2816" s="95">
        <v>0</v>
      </c>
      <c r="BR2816" s="95">
        <v>10199606.158691401</v>
      </c>
      <c r="BS2816" s="95">
        <v>5727587.5192260696</v>
      </c>
      <c r="BT2816" s="95">
        <v>0</v>
      </c>
      <c r="BU2816" s="95">
        <v>2360319.1499939002</v>
      </c>
      <c r="BV2816" s="95">
        <v>4712713.0638427697</v>
      </c>
      <c r="BW2816" s="95">
        <v>0</v>
      </c>
      <c r="BX2816" s="95">
        <v>867560.23941803002</v>
      </c>
      <c r="BY2816" s="95">
        <v>0</v>
      </c>
      <c r="BZ2816" s="95">
        <v>0</v>
      </c>
      <c r="CA2816" s="95">
        <v>193748.75556755101</v>
      </c>
      <c r="CB2816" s="95">
        <v>10093158.3703613</v>
      </c>
      <c r="CC2816" s="95">
        <v>99163048.020507798</v>
      </c>
      <c r="CD2816" s="95">
        <v>23470719.395996101</v>
      </c>
      <c r="CE2816" s="95">
        <v>9789.5905729532205</v>
      </c>
      <c r="CF2816" s="95">
        <v>1464313.1615295401</v>
      </c>
      <c r="CG2816" s="95">
        <v>12333190.584228501</v>
      </c>
      <c r="CH2816" s="95">
        <v>0</v>
      </c>
      <c r="CI2816" s="95">
        <v>203522.50423431399</v>
      </c>
      <c r="CJ2816" s="95">
        <v>11529218.3236084</v>
      </c>
      <c r="CK2816" s="95">
        <v>111537488.52929699</v>
      </c>
      <c r="CL2816" s="95">
        <v>24443426.0393066</v>
      </c>
      <c r="CM2816" s="160">
        <v>336591.920394897</v>
      </c>
      <c r="CN2816" s="160">
        <v>53570850.709472701</v>
      </c>
      <c r="CO2816" s="160">
        <v>251648455.69140601</v>
      </c>
      <c r="CP2816" s="95">
        <v>24443426.0393066</v>
      </c>
      <c r="CQ2816" s="95">
        <v>0</v>
      </c>
      <c r="CR2816" s="95">
        <v>0</v>
      </c>
      <c r="CS2816" s="95">
        <v>0</v>
      </c>
      <c r="CT2816" s="95">
        <v>0</v>
      </c>
      <c r="CU2816" s="161">
        <v>11557471.531890839</v>
      </c>
      <c r="CV2816" s="161">
        <v>111496238.6047363</v>
      </c>
    </row>
    <row r="2817" spans="1:100" x14ac:dyDescent="0.2">
      <c r="A2817" s="94" t="s">
        <v>192</v>
      </c>
      <c r="B2817" s="96">
        <v>41974</v>
      </c>
      <c r="C2817" s="95">
        <v>172499.83960151699</v>
      </c>
      <c r="D2817" s="95">
        <v>0</v>
      </c>
      <c r="E2817" s="95">
        <v>20943.311593770999</v>
      </c>
      <c r="F2817" s="95">
        <v>18662.693441152602</v>
      </c>
      <c r="G2817" s="95">
        <v>9720.7336400747299</v>
      </c>
      <c r="H2817" s="95">
        <v>0</v>
      </c>
      <c r="I2817" s="95">
        <v>0</v>
      </c>
      <c r="J2817" s="95">
        <v>132909.16797637899</v>
      </c>
      <c r="K2817" s="95">
        <v>93.220374647527905</v>
      </c>
      <c r="L2817" s="95">
        <v>676.69106727838505</v>
      </c>
      <c r="M2817" s="95">
        <v>67180.227195739702</v>
      </c>
      <c r="N2817" s="95">
        <v>13761.5412228107</v>
      </c>
      <c r="O2817" s="95">
        <v>0</v>
      </c>
      <c r="P2817" s="95">
        <v>103448.025735855</v>
      </c>
      <c r="Q2817" s="95">
        <v>8541.04011654854</v>
      </c>
      <c r="R2817" s="95">
        <v>0</v>
      </c>
      <c r="S2817" s="95">
        <v>9692.5571818351691</v>
      </c>
      <c r="T2817" s="95">
        <v>0</v>
      </c>
      <c r="U2817" s="95">
        <v>133049.44621276899</v>
      </c>
      <c r="V2817" s="95">
        <v>8846110.8155517597</v>
      </c>
      <c r="W2817" s="95">
        <v>0</v>
      </c>
      <c r="X2817" s="95">
        <v>1136866.87110901</v>
      </c>
      <c r="Y2817" s="95">
        <v>881470.08416748</v>
      </c>
      <c r="Z2817" s="95">
        <v>1455205.2318878199</v>
      </c>
      <c r="AA2817" s="95">
        <v>0</v>
      </c>
      <c r="AB2817" s="95">
        <v>0</v>
      </c>
      <c r="AC2817" s="95">
        <v>41576072.545410201</v>
      </c>
      <c r="AD2817" s="95">
        <v>10224.081985712101</v>
      </c>
      <c r="AE2817" s="95">
        <v>23002.555719375599</v>
      </c>
      <c r="AF2817" s="95">
        <v>3064292.0335693401</v>
      </c>
      <c r="AG2817" s="95">
        <v>1718075.3854064899</v>
      </c>
      <c r="AH2817" s="95">
        <v>0</v>
      </c>
      <c r="AI2817" s="95">
        <v>4044481.76068115</v>
      </c>
      <c r="AJ2817" s="95">
        <v>1159515.21232605</v>
      </c>
      <c r="AK2817" s="95">
        <v>0</v>
      </c>
      <c r="AL2817" s="95">
        <v>1450925.23304749</v>
      </c>
      <c r="AM2817" s="95">
        <v>0</v>
      </c>
      <c r="AN2817" s="95">
        <v>41626117.2421875</v>
      </c>
      <c r="AO2817" s="95">
        <v>88394737.518554702</v>
      </c>
      <c r="AP2817" s="95">
        <v>0</v>
      </c>
      <c r="AQ2817" s="95">
        <v>10004065.326171899</v>
      </c>
      <c r="AR2817" s="95">
        <v>7553185.79089355</v>
      </c>
      <c r="AS2817" s="95">
        <v>12321469.2196045</v>
      </c>
      <c r="AT2817" s="95">
        <v>0</v>
      </c>
      <c r="AU2817" s="95">
        <v>0</v>
      </c>
      <c r="AV2817" s="95">
        <v>140124882.71679699</v>
      </c>
      <c r="AW2817" s="95">
        <v>33645.066294670098</v>
      </c>
      <c r="AX2817" s="95">
        <v>203438.08981514</v>
      </c>
      <c r="AY2817" s="95">
        <v>31562049.1086426</v>
      </c>
      <c r="AZ2817" s="95">
        <v>15298445.462890601</v>
      </c>
      <c r="BA2817" s="95">
        <v>0</v>
      </c>
      <c r="BB2817" s="95">
        <v>41278378.048828103</v>
      </c>
      <c r="BC2817" s="95">
        <v>10400552.568603501</v>
      </c>
      <c r="BD2817" s="95">
        <v>0</v>
      </c>
      <c r="BE2817" s="95">
        <v>12284532.7893066</v>
      </c>
      <c r="BF2817" s="95">
        <v>0</v>
      </c>
      <c r="BG2817" s="95">
        <v>140169820.22851601</v>
      </c>
      <c r="BH2817" s="95">
        <v>19813289.590332001</v>
      </c>
      <c r="BI2817" s="95">
        <v>0</v>
      </c>
      <c r="BJ2817" s="95">
        <v>3666547.2203369099</v>
      </c>
      <c r="BK2817" s="95">
        <v>3054513.11651611</v>
      </c>
      <c r="BL2817" s="95">
        <v>0</v>
      </c>
      <c r="BM2817" s="95">
        <v>0</v>
      </c>
      <c r="BN2817" s="95">
        <v>0</v>
      </c>
      <c r="BO2817" s="95">
        <v>0</v>
      </c>
      <c r="BP2817" s="95">
        <v>0</v>
      </c>
      <c r="BQ2817" s="95">
        <v>0</v>
      </c>
      <c r="BR2817" s="95">
        <v>10247095.5087891</v>
      </c>
      <c r="BS2817" s="95">
        <v>5697975.9550781297</v>
      </c>
      <c r="BT2817" s="95">
        <v>0</v>
      </c>
      <c r="BU2817" s="95">
        <v>2903098.9299621601</v>
      </c>
      <c r="BV2817" s="95">
        <v>4768130.88916016</v>
      </c>
      <c r="BW2817" s="95">
        <v>0</v>
      </c>
      <c r="BX2817" s="95">
        <v>984811.35924529994</v>
      </c>
      <c r="BY2817" s="95">
        <v>0</v>
      </c>
      <c r="BZ2817" s="95">
        <v>0</v>
      </c>
      <c r="CA2817" s="95">
        <v>193561.712591171</v>
      </c>
      <c r="CB2817" s="95">
        <v>10014519.3950195</v>
      </c>
      <c r="CC2817" s="95">
        <v>98809187.482421905</v>
      </c>
      <c r="CD2817" s="95">
        <v>23475244.868896499</v>
      </c>
      <c r="CE2817" s="95">
        <v>9714.5650103092194</v>
      </c>
      <c r="CF2817" s="95">
        <v>1454018.8853302</v>
      </c>
      <c r="CG2817" s="95">
        <v>12281747.5657959</v>
      </c>
      <c r="CH2817" s="95">
        <v>0</v>
      </c>
      <c r="CI2817" s="95">
        <v>203299.63686943101</v>
      </c>
      <c r="CJ2817" s="95">
        <v>11433699.4840088</v>
      </c>
      <c r="CK2817" s="95">
        <v>111097117.75293</v>
      </c>
      <c r="CL2817" s="95">
        <v>24458928.037353501</v>
      </c>
      <c r="CM2817" s="160">
        <v>334928.87682723999</v>
      </c>
      <c r="CN2817" s="160">
        <v>53091888.608886696</v>
      </c>
      <c r="CO2817" s="160">
        <v>250751034.93554699</v>
      </c>
      <c r="CP2817" s="95">
        <v>24458928.037353501</v>
      </c>
      <c r="CQ2817" s="95">
        <v>0</v>
      </c>
      <c r="CR2817" s="95">
        <v>0</v>
      </c>
      <c r="CS2817" s="95">
        <v>0</v>
      </c>
      <c r="CT2817" s="95">
        <v>0</v>
      </c>
      <c r="CU2817" s="161">
        <v>11468538.2803497</v>
      </c>
      <c r="CV2817" s="161">
        <v>111090935.0482178</v>
      </c>
    </row>
    <row r="2818" spans="1:100" x14ac:dyDescent="0.2">
      <c r="A2818" s="94" t="s">
        <v>192</v>
      </c>
      <c r="B2818" s="96">
        <v>42064</v>
      </c>
      <c r="C2818" s="95">
        <v>171250.92469978301</v>
      </c>
      <c r="D2818" s="95">
        <v>0</v>
      </c>
      <c r="E2818" s="95">
        <v>20520.854255914699</v>
      </c>
      <c r="F2818" s="95">
        <v>18308.868484497099</v>
      </c>
      <c r="G2818" s="95">
        <v>9817.0752402544003</v>
      </c>
      <c r="H2818" s="95">
        <v>0</v>
      </c>
      <c r="I2818" s="95">
        <v>0</v>
      </c>
      <c r="J2818" s="95">
        <v>132739.03083991999</v>
      </c>
      <c r="K2818" s="95">
        <v>79.954368229955406</v>
      </c>
      <c r="L2818" s="95">
        <v>480.72644065320497</v>
      </c>
      <c r="M2818" s="95">
        <v>66893.272448539705</v>
      </c>
      <c r="N2818" s="95">
        <v>13592.032197833099</v>
      </c>
      <c r="O2818" s="95">
        <v>0</v>
      </c>
      <c r="P2818" s="95">
        <v>101914.005418777</v>
      </c>
      <c r="Q2818" s="95">
        <v>8480.1827287674005</v>
      </c>
      <c r="R2818" s="95">
        <v>0</v>
      </c>
      <c r="S2818" s="95">
        <v>9765.1244440078699</v>
      </c>
      <c r="T2818" s="95">
        <v>0</v>
      </c>
      <c r="U2818" s="95">
        <v>132793.879974365</v>
      </c>
      <c r="V2818" s="95">
        <v>8770135.2735595703</v>
      </c>
      <c r="W2818" s="95">
        <v>0</v>
      </c>
      <c r="X2818" s="95">
        <v>1099625.1530456501</v>
      </c>
      <c r="Y2818" s="95">
        <v>854040.72808074998</v>
      </c>
      <c r="Z2818" s="95">
        <v>1449913.6856841999</v>
      </c>
      <c r="AA2818" s="95">
        <v>0</v>
      </c>
      <c r="AB2818" s="95">
        <v>0</v>
      </c>
      <c r="AC2818" s="95">
        <v>41456688.106445298</v>
      </c>
      <c r="AD2818" s="95">
        <v>9121.6086035966891</v>
      </c>
      <c r="AE2818" s="95">
        <v>18138.080654144302</v>
      </c>
      <c r="AF2818" s="95">
        <v>3049730.7030944801</v>
      </c>
      <c r="AG2818" s="95">
        <v>1671863.4666442899</v>
      </c>
      <c r="AH2818" s="95">
        <v>0</v>
      </c>
      <c r="AI2818" s="95">
        <v>3942395.0134277302</v>
      </c>
      <c r="AJ2818" s="95">
        <v>1136184.52732849</v>
      </c>
      <c r="AK2818" s="95">
        <v>0</v>
      </c>
      <c r="AL2818" s="95">
        <v>1443306.0782470701</v>
      </c>
      <c r="AM2818" s="95">
        <v>0</v>
      </c>
      <c r="AN2818" s="95">
        <v>41414157.2646484</v>
      </c>
      <c r="AO2818" s="95">
        <v>88051799.7265625</v>
      </c>
      <c r="AP2818" s="95">
        <v>0</v>
      </c>
      <c r="AQ2818" s="95">
        <v>9637280.4608154297</v>
      </c>
      <c r="AR2818" s="95">
        <v>7378196.5603027297</v>
      </c>
      <c r="AS2818" s="95">
        <v>12329303.980957</v>
      </c>
      <c r="AT2818" s="95">
        <v>0</v>
      </c>
      <c r="AU2818" s="95">
        <v>0</v>
      </c>
      <c r="AV2818" s="95">
        <v>140379574.58789101</v>
      </c>
      <c r="AW2818" s="95">
        <v>30170.009036541</v>
      </c>
      <c r="AX2818" s="95">
        <v>140133.26016426101</v>
      </c>
      <c r="AY2818" s="95">
        <v>31518917.0383301</v>
      </c>
      <c r="AZ2818" s="95">
        <v>15005352.814331099</v>
      </c>
      <c r="BA2818" s="95">
        <v>0</v>
      </c>
      <c r="BB2818" s="95">
        <v>40206208.788574196</v>
      </c>
      <c r="BC2818" s="95">
        <v>10202411.205078101</v>
      </c>
      <c r="BD2818" s="95">
        <v>0</v>
      </c>
      <c r="BE2818" s="95">
        <v>12262038.544677701</v>
      </c>
      <c r="BF2818" s="95">
        <v>0</v>
      </c>
      <c r="BG2818" s="95">
        <v>140299796.30078101</v>
      </c>
      <c r="BH2818" s="95">
        <v>19444115.745605499</v>
      </c>
      <c r="BI2818" s="95">
        <v>0</v>
      </c>
      <c r="BJ2818" s="95">
        <v>3599301.78839111</v>
      </c>
      <c r="BK2818" s="95">
        <v>2991834.2436828599</v>
      </c>
      <c r="BL2818" s="95">
        <v>0</v>
      </c>
      <c r="BM2818" s="95">
        <v>0</v>
      </c>
      <c r="BN2818" s="95">
        <v>0</v>
      </c>
      <c r="BO2818" s="95">
        <v>0</v>
      </c>
      <c r="BP2818" s="95">
        <v>0</v>
      </c>
      <c r="BQ2818" s="95">
        <v>0</v>
      </c>
      <c r="BR2818" s="95">
        <v>10117982.8553467</v>
      </c>
      <c r="BS2818" s="95">
        <v>5576262.1667480497</v>
      </c>
      <c r="BT2818" s="95">
        <v>0</v>
      </c>
      <c r="BU2818" s="95">
        <v>2839128.3599853502</v>
      </c>
      <c r="BV2818" s="95">
        <v>4702947.0147705097</v>
      </c>
      <c r="BW2818" s="95">
        <v>0</v>
      </c>
      <c r="BX2818" s="95">
        <v>1112639.65844727</v>
      </c>
      <c r="BY2818" s="95">
        <v>0</v>
      </c>
      <c r="BZ2818" s="95">
        <v>0</v>
      </c>
      <c r="CA2818" s="95">
        <v>191420.736251831</v>
      </c>
      <c r="CB2818" s="95">
        <v>9846250.6761474591</v>
      </c>
      <c r="CC2818" s="95">
        <v>97446476.078125</v>
      </c>
      <c r="CD2818" s="95">
        <v>23072540.825439502</v>
      </c>
      <c r="CE2818" s="95">
        <v>9813.3420112133008</v>
      </c>
      <c r="CF2818" s="95">
        <v>1450533.5805206301</v>
      </c>
      <c r="CG2818" s="95">
        <v>12321263.0560303</v>
      </c>
      <c r="CH2818" s="95">
        <v>0</v>
      </c>
      <c r="CI2818" s="95">
        <v>201205.609491348</v>
      </c>
      <c r="CJ2818" s="95">
        <v>11324481.3673096</v>
      </c>
      <c r="CK2818" s="95">
        <v>109772551.51367199</v>
      </c>
      <c r="CL2818" s="95">
        <v>24159759.381347701</v>
      </c>
      <c r="CM2818" s="160">
        <v>332955.30939865101</v>
      </c>
      <c r="CN2818" s="160">
        <v>52703088.478515603</v>
      </c>
      <c r="CO2818" s="160">
        <v>250084170.99023399</v>
      </c>
      <c r="CP2818" s="95">
        <v>24159759.381347701</v>
      </c>
      <c r="CQ2818" s="95">
        <v>0</v>
      </c>
      <c r="CR2818" s="95">
        <v>0</v>
      </c>
      <c r="CS2818" s="95">
        <v>0</v>
      </c>
      <c r="CT2818" s="95">
        <v>0</v>
      </c>
      <c r="CU2818" s="161">
        <v>11296784.256668089</v>
      </c>
      <c r="CV2818" s="161">
        <v>109767739.1341553</v>
      </c>
    </row>
    <row r="2819" spans="1:100" x14ac:dyDescent="0.2">
      <c r="A2819" s="94" t="s">
        <v>192</v>
      </c>
      <c r="B2819" s="96">
        <v>42156</v>
      </c>
      <c r="C2819" s="95">
        <v>171326.15548706101</v>
      </c>
      <c r="D2819" s="95">
        <v>0</v>
      </c>
      <c r="E2819" s="95">
        <v>20195.911194324501</v>
      </c>
      <c r="F2819" s="95">
        <v>18046.229217767701</v>
      </c>
      <c r="G2819" s="95">
        <v>9969.1176930666006</v>
      </c>
      <c r="H2819" s="95">
        <v>0</v>
      </c>
      <c r="I2819" s="95">
        <v>0</v>
      </c>
      <c r="J2819" s="95">
        <v>132497.97311592099</v>
      </c>
      <c r="K2819" s="95">
        <v>67.687686757184593</v>
      </c>
      <c r="L2819" s="95">
        <v>464.66048671305202</v>
      </c>
      <c r="M2819" s="95">
        <v>67188.3792409897</v>
      </c>
      <c r="N2819" s="95">
        <v>13417.271172642701</v>
      </c>
      <c r="O2819" s="95">
        <v>0</v>
      </c>
      <c r="P2819" s="95">
        <v>102048.015234947</v>
      </c>
      <c r="Q2819" s="95">
        <v>8424.3645958900506</v>
      </c>
      <c r="R2819" s="95">
        <v>0</v>
      </c>
      <c r="S2819" s="95">
        <v>9942.0252799987793</v>
      </c>
      <c r="T2819" s="95">
        <v>0</v>
      </c>
      <c r="U2819" s="95">
        <v>132591.346992493</v>
      </c>
      <c r="V2819" s="95">
        <v>8698756.0876464806</v>
      </c>
      <c r="W2819" s="95">
        <v>0</v>
      </c>
      <c r="X2819" s="95">
        <v>1060826.14918518</v>
      </c>
      <c r="Y2819" s="95">
        <v>825555.39237976098</v>
      </c>
      <c r="Z2819" s="95">
        <v>1452214.9497528099</v>
      </c>
      <c r="AA2819" s="95">
        <v>0</v>
      </c>
      <c r="AB2819" s="95">
        <v>0</v>
      </c>
      <c r="AC2819" s="95">
        <v>41267230.637207001</v>
      </c>
      <c r="AD2819" s="95">
        <v>7962.0534831285504</v>
      </c>
      <c r="AE2819" s="95">
        <v>19065.872964620601</v>
      </c>
      <c r="AF2819" s="95">
        <v>3044577.3779907199</v>
      </c>
      <c r="AG2819" s="95">
        <v>1638835.2932281501</v>
      </c>
      <c r="AH2819" s="95">
        <v>0</v>
      </c>
      <c r="AI2819" s="95">
        <v>3926594.3587951702</v>
      </c>
      <c r="AJ2819" s="95">
        <v>1126020.9642944301</v>
      </c>
      <c r="AK2819" s="95">
        <v>0</v>
      </c>
      <c r="AL2819" s="95">
        <v>1448091.6369018599</v>
      </c>
      <c r="AM2819" s="95">
        <v>0</v>
      </c>
      <c r="AN2819" s="95">
        <v>41381806.2646484</v>
      </c>
      <c r="AO2819" s="95">
        <v>87673146.140625</v>
      </c>
      <c r="AP2819" s="95">
        <v>0</v>
      </c>
      <c r="AQ2819" s="95">
        <v>9347025.3782959003</v>
      </c>
      <c r="AR2819" s="95">
        <v>7084738.6896362295</v>
      </c>
      <c r="AS2819" s="95">
        <v>12361945.5424805</v>
      </c>
      <c r="AT2819" s="95">
        <v>0</v>
      </c>
      <c r="AU2819" s="95">
        <v>0</v>
      </c>
      <c r="AV2819" s="95">
        <v>140381773.34765601</v>
      </c>
      <c r="AW2819" s="95">
        <v>26398.996649742101</v>
      </c>
      <c r="AX2819" s="95">
        <v>163517.19630813599</v>
      </c>
      <c r="AY2819" s="95">
        <v>31661896.895019501</v>
      </c>
      <c r="AZ2819" s="95">
        <v>14738422.6721191</v>
      </c>
      <c r="BA2819" s="95">
        <v>0</v>
      </c>
      <c r="BB2819" s="95">
        <v>40340955.071777299</v>
      </c>
      <c r="BC2819" s="95">
        <v>10137549.959472699</v>
      </c>
      <c r="BD2819" s="95">
        <v>0</v>
      </c>
      <c r="BE2819" s="95">
        <v>12335710.181884799</v>
      </c>
      <c r="BF2819" s="95">
        <v>0</v>
      </c>
      <c r="BG2819" s="95">
        <v>140300339.79101601</v>
      </c>
      <c r="BH2819" s="95">
        <v>19596171.2814941</v>
      </c>
      <c r="BI2819" s="95">
        <v>0</v>
      </c>
      <c r="BJ2819" s="95">
        <v>3539151.046875</v>
      </c>
      <c r="BK2819" s="95">
        <v>2925301.8196105999</v>
      </c>
      <c r="BL2819" s="95">
        <v>0</v>
      </c>
      <c r="BM2819" s="95">
        <v>0</v>
      </c>
      <c r="BN2819" s="95">
        <v>0</v>
      </c>
      <c r="BO2819" s="95">
        <v>0</v>
      </c>
      <c r="BP2819" s="95">
        <v>0</v>
      </c>
      <c r="BQ2819" s="95">
        <v>0</v>
      </c>
      <c r="BR2819" s="95">
        <v>10273105.323364301</v>
      </c>
      <c r="BS2819" s="95">
        <v>5493521.0321655301</v>
      </c>
      <c r="BT2819" s="95">
        <v>0</v>
      </c>
      <c r="BU2819" s="95">
        <v>2853402.1699829102</v>
      </c>
      <c r="BV2819" s="95">
        <v>4705968.7966918899</v>
      </c>
      <c r="BW2819" s="95">
        <v>0</v>
      </c>
      <c r="BX2819" s="95">
        <v>1125872.4484252899</v>
      </c>
      <c r="BY2819" s="95">
        <v>0</v>
      </c>
      <c r="BZ2819" s="95">
        <v>0</v>
      </c>
      <c r="CA2819" s="95">
        <v>191568.322538376</v>
      </c>
      <c r="CB2819" s="95">
        <v>9751847.19775391</v>
      </c>
      <c r="CC2819" s="95">
        <v>96834604.681640595</v>
      </c>
      <c r="CD2819" s="95">
        <v>23126055.5695801</v>
      </c>
      <c r="CE2819" s="95">
        <v>9966.3010185956991</v>
      </c>
      <c r="CF2819" s="95">
        <v>1454183.9469757101</v>
      </c>
      <c r="CG2819" s="95">
        <v>12389278.493774399</v>
      </c>
      <c r="CH2819" s="95">
        <v>0</v>
      </c>
      <c r="CI2819" s="95">
        <v>201555.457641602</v>
      </c>
      <c r="CJ2819" s="95">
        <v>11193741.473877</v>
      </c>
      <c r="CK2819" s="95">
        <v>109229399.56152301</v>
      </c>
      <c r="CL2819" s="95">
        <v>24174489.1181641</v>
      </c>
      <c r="CM2819" s="160">
        <v>332734.40513992298</v>
      </c>
      <c r="CN2819" s="160">
        <v>52581340.133300804</v>
      </c>
      <c r="CO2819" s="160">
        <v>249444872.1875</v>
      </c>
      <c r="CP2819" s="95">
        <v>24174489.1181641</v>
      </c>
      <c r="CQ2819" s="95">
        <v>0</v>
      </c>
      <c r="CR2819" s="95">
        <v>0</v>
      </c>
      <c r="CS2819" s="95">
        <v>0</v>
      </c>
      <c r="CT2819" s="95">
        <v>0</v>
      </c>
      <c r="CU2819" s="161">
        <v>11206031.14472962</v>
      </c>
      <c r="CV2819" s="161">
        <v>109223883.17541499</v>
      </c>
    </row>
    <row r="2820" spans="1:100" x14ac:dyDescent="0.2">
      <c r="A2820" s="94" t="s">
        <v>192</v>
      </c>
      <c r="B2820" s="96">
        <v>42248</v>
      </c>
      <c r="C2820" s="95">
        <v>170412.15874099699</v>
      </c>
      <c r="D2820" s="95">
        <v>0</v>
      </c>
      <c r="E2820" s="95">
        <v>19910.811006307598</v>
      </c>
      <c r="F2820" s="95">
        <v>17745.160927057299</v>
      </c>
      <c r="G2820" s="95">
        <v>10011.175685644101</v>
      </c>
      <c r="H2820" s="95">
        <v>0</v>
      </c>
      <c r="I2820" s="95">
        <v>0</v>
      </c>
      <c r="J2820" s="95">
        <v>131861.91654205299</v>
      </c>
      <c r="K2820" s="95">
        <v>54.936721198260798</v>
      </c>
      <c r="L2820" s="95">
        <v>509.249900259078</v>
      </c>
      <c r="M2820" s="95">
        <v>66746.216166496306</v>
      </c>
      <c r="N2820" s="95">
        <v>13306.2198019028</v>
      </c>
      <c r="O2820" s="95">
        <v>0</v>
      </c>
      <c r="P2820" s="95">
        <v>101648.98775959</v>
      </c>
      <c r="Q2820" s="95">
        <v>8356.0837446451205</v>
      </c>
      <c r="R2820" s="95">
        <v>0</v>
      </c>
      <c r="S2820" s="95">
        <v>9998.5627241134607</v>
      </c>
      <c r="T2820" s="95">
        <v>0</v>
      </c>
      <c r="U2820" s="95">
        <v>131874.23328399699</v>
      </c>
      <c r="V2820" s="95">
        <v>8663125.2769775409</v>
      </c>
      <c r="W2820" s="95">
        <v>0</v>
      </c>
      <c r="X2820" s="95">
        <v>1050726.66242981</v>
      </c>
      <c r="Y2820" s="95">
        <v>816495.76399231004</v>
      </c>
      <c r="Z2820" s="95">
        <v>1458626.3719635</v>
      </c>
      <c r="AA2820" s="95">
        <v>0</v>
      </c>
      <c r="AB2820" s="95">
        <v>0</v>
      </c>
      <c r="AC2820" s="95">
        <v>41267192.312011696</v>
      </c>
      <c r="AD2820" s="95">
        <v>6254.70191055536</v>
      </c>
      <c r="AE2820" s="95">
        <v>26580.2692682743</v>
      </c>
      <c r="AF2820" s="95">
        <v>3037053.10546875</v>
      </c>
      <c r="AG2820" s="95">
        <v>1621164.76885986</v>
      </c>
      <c r="AH2820" s="95">
        <v>0</v>
      </c>
      <c r="AI2820" s="95">
        <v>3900037.9153442401</v>
      </c>
      <c r="AJ2820" s="95">
        <v>1112620.1321716299</v>
      </c>
      <c r="AK2820" s="95">
        <v>0</v>
      </c>
      <c r="AL2820" s="95">
        <v>1456193.20437622</v>
      </c>
      <c r="AM2820" s="95">
        <v>0</v>
      </c>
      <c r="AN2820" s="95">
        <v>41290162.003417999</v>
      </c>
      <c r="AO2820" s="95">
        <v>87550097.207031295</v>
      </c>
      <c r="AP2820" s="95">
        <v>0</v>
      </c>
      <c r="AQ2820" s="95">
        <v>9319047.6075439509</v>
      </c>
      <c r="AR2820" s="95">
        <v>7143630.7975463904</v>
      </c>
      <c r="AS2820" s="95">
        <v>12454529.494506801</v>
      </c>
      <c r="AT2820" s="95">
        <v>0</v>
      </c>
      <c r="AU2820" s="95">
        <v>0</v>
      </c>
      <c r="AV2820" s="95">
        <v>140627274.90429699</v>
      </c>
      <c r="AW2820" s="95">
        <v>20781.0504472256</v>
      </c>
      <c r="AX2820" s="95">
        <v>205519.79192352301</v>
      </c>
      <c r="AY2820" s="95">
        <v>31669174.448242199</v>
      </c>
      <c r="AZ2820" s="95">
        <v>14549365.334472699</v>
      </c>
      <c r="BA2820" s="95">
        <v>0</v>
      </c>
      <c r="BB2820" s="95">
        <v>40278339.4775391</v>
      </c>
      <c r="BC2820" s="95">
        <v>10034954.5192871</v>
      </c>
      <c r="BD2820" s="95">
        <v>0</v>
      </c>
      <c r="BE2820" s="95">
        <v>12438060.053222699</v>
      </c>
      <c r="BF2820" s="95">
        <v>0</v>
      </c>
      <c r="BG2820" s="95">
        <v>140583094.84960899</v>
      </c>
      <c r="BH2820" s="95">
        <v>19680966.161377002</v>
      </c>
      <c r="BI2820" s="95">
        <v>0</v>
      </c>
      <c r="BJ2820" s="95">
        <v>3531264.8277893099</v>
      </c>
      <c r="BK2820" s="95">
        <v>2925929.4932556199</v>
      </c>
      <c r="BL2820" s="95">
        <v>0</v>
      </c>
      <c r="BM2820" s="95">
        <v>0</v>
      </c>
      <c r="BN2820" s="95">
        <v>0</v>
      </c>
      <c r="BO2820" s="95">
        <v>0</v>
      </c>
      <c r="BP2820" s="95">
        <v>0</v>
      </c>
      <c r="BQ2820" s="95">
        <v>0</v>
      </c>
      <c r="BR2820" s="95">
        <v>10281786.213867201</v>
      </c>
      <c r="BS2820" s="95">
        <v>5444549.5962524395</v>
      </c>
      <c r="BT2820" s="95">
        <v>0</v>
      </c>
      <c r="BU2820" s="95">
        <v>2247463.8299865699</v>
      </c>
      <c r="BV2820" s="95">
        <v>4677040.2374267597</v>
      </c>
      <c r="BW2820" s="95">
        <v>0</v>
      </c>
      <c r="BX2820" s="95">
        <v>943424.99875640904</v>
      </c>
      <c r="BY2820" s="95">
        <v>0</v>
      </c>
      <c r="BZ2820" s="95">
        <v>0</v>
      </c>
      <c r="CA2820" s="95">
        <v>190489.67071151701</v>
      </c>
      <c r="CB2820" s="95">
        <v>9690103.83349609</v>
      </c>
      <c r="CC2820" s="95">
        <v>96724918.260742202</v>
      </c>
      <c r="CD2820" s="95">
        <v>23201923.354247998</v>
      </c>
      <c r="CE2820" s="95">
        <v>10020.5827219486</v>
      </c>
      <c r="CF2820" s="95">
        <v>1455026.4071044901</v>
      </c>
      <c r="CG2820" s="95">
        <v>12442859.7683105</v>
      </c>
      <c r="CH2820" s="95">
        <v>0</v>
      </c>
      <c r="CI2820" s="95">
        <v>200498.901212692</v>
      </c>
      <c r="CJ2820" s="95">
        <v>11141093.384399399</v>
      </c>
      <c r="CK2820" s="95">
        <v>109191837.31054699</v>
      </c>
      <c r="CL2820" s="95">
        <v>24281101.7587891</v>
      </c>
      <c r="CM2820" s="160">
        <v>331289.32918167103</v>
      </c>
      <c r="CN2820" s="160">
        <v>52401014.701660201</v>
      </c>
      <c r="CO2820" s="160">
        <v>249970095.46484399</v>
      </c>
      <c r="CP2820" s="95">
        <v>24281101.7587891</v>
      </c>
      <c r="CQ2820" s="95">
        <v>0</v>
      </c>
      <c r="CR2820" s="95">
        <v>0</v>
      </c>
      <c r="CS2820" s="95">
        <v>0</v>
      </c>
      <c r="CT2820" s="95">
        <v>0</v>
      </c>
      <c r="CU2820" s="161">
        <v>11145130.24060058</v>
      </c>
      <c r="CV2820" s="161">
        <v>109167778.0290527</v>
      </c>
    </row>
    <row r="2821" spans="1:100" x14ac:dyDescent="0.2">
      <c r="A2821" s="94" t="s">
        <v>192</v>
      </c>
      <c r="B2821" s="96">
        <v>42339</v>
      </c>
      <c r="C2821" s="95">
        <v>170356.77157211301</v>
      </c>
      <c r="D2821" s="95">
        <v>0</v>
      </c>
      <c r="E2821" s="95">
        <v>19707.8642587662</v>
      </c>
      <c r="F2821" s="95">
        <v>17553.488903284098</v>
      </c>
      <c r="G2821" s="95">
        <v>10179.554411888101</v>
      </c>
      <c r="H2821" s="95">
        <v>0</v>
      </c>
      <c r="I2821" s="95">
        <v>0</v>
      </c>
      <c r="J2821" s="95">
        <v>131926.02896881101</v>
      </c>
      <c r="K2821" s="95">
        <v>52.950658502522899</v>
      </c>
      <c r="L2821" s="95">
        <v>525.40415320545401</v>
      </c>
      <c r="M2821" s="95">
        <v>66885.021312713594</v>
      </c>
      <c r="N2821" s="95">
        <v>13241.6849704981</v>
      </c>
      <c r="O2821" s="95">
        <v>0</v>
      </c>
      <c r="P2821" s="95">
        <v>101315.268047333</v>
      </c>
      <c r="Q2821" s="95">
        <v>8238.9750008583105</v>
      </c>
      <c r="R2821" s="95">
        <v>0</v>
      </c>
      <c r="S2821" s="95">
        <v>10160.079632282301</v>
      </c>
      <c r="T2821" s="95">
        <v>0</v>
      </c>
      <c r="U2821" s="95">
        <v>132009.024831772</v>
      </c>
      <c r="V2821" s="95">
        <v>8542741.0433349591</v>
      </c>
      <c r="W2821" s="95">
        <v>0</v>
      </c>
      <c r="X2821" s="95">
        <v>990569.36933135998</v>
      </c>
      <c r="Y2821" s="95">
        <v>770811.95630645799</v>
      </c>
      <c r="Z2821" s="95">
        <v>1461479.8379516599</v>
      </c>
      <c r="AA2821" s="95">
        <v>0</v>
      </c>
      <c r="AB2821" s="95">
        <v>0</v>
      </c>
      <c r="AC2821" s="95">
        <v>41172325.798828103</v>
      </c>
      <c r="AD2821" s="95">
        <v>4997.3095123171797</v>
      </c>
      <c r="AE2821" s="95">
        <v>22062.078125</v>
      </c>
      <c r="AF2821" s="95">
        <v>3018599.0017089802</v>
      </c>
      <c r="AG2821" s="95">
        <v>1581166.7877654999</v>
      </c>
      <c r="AH2821" s="95">
        <v>0</v>
      </c>
      <c r="AI2821" s="95">
        <v>3866872.5477905301</v>
      </c>
      <c r="AJ2821" s="95">
        <v>1090422.05770874</v>
      </c>
      <c r="AK2821" s="95">
        <v>0</v>
      </c>
      <c r="AL2821" s="95">
        <v>1457033.71388245</v>
      </c>
      <c r="AM2821" s="95">
        <v>0</v>
      </c>
      <c r="AN2821" s="95">
        <v>41061303.7421875</v>
      </c>
      <c r="AO2821" s="95">
        <v>86882070.0546875</v>
      </c>
      <c r="AP2821" s="95">
        <v>0</v>
      </c>
      <c r="AQ2821" s="95">
        <v>8739016.54223633</v>
      </c>
      <c r="AR2821" s="95">
        <v>6670840.1615600605</v>
      </c>
      <c r="AS2821" s="95">
        <v>12547546.043823199</v>
      </c>
      <c r="AT2821" s="95">
        <v>0</v>
      </c>
      <c r="AU2821" s="95">
        <v>0</v>
      </c>
      <c r="AV2821" s="95">
        <v>141104666.53125</v>
      </c>
      <c r="AW2821" s="95">
        <v>16702.501594781901</v>
      </c>
      <c r="AX2821" s="95">
        <v>192656.680139542</v>
      </c>
      <c r="AY2821" s="95">
        <v>31676284.123046901</v>
      </c>
      <c r="AZ2821" s="95">
        <v>14288927.3505859</v>
      </c>
      <c r="BA2821" s="95">
        <v>0</v>
      </c>
      <c r="BB2821" s="95">
        <v>40129584.603515603</v>
      </c>
      <c r="BC2821" s="95">
        <v>9885433.6423339806</v>
      </c>
      <c r="BD2821" s="95">
        <v>0</v>
      </c>
      <c r="BE2821" s="95">
        <v>12504121.6567383</v>
      </c>
      <c r="BF2821" s="95">
        <v>0</v>
      </c>
      <c r="BG2821" s="95">
        <v>140914173.51757801</v>
      </c>
      <c r="BH2821" s="95">
        <v>20937168.3977051</v>
      </c>
      <c r="BI2821" s="95">
        <v>0</v>
      </c>
      <c r="BJ2821" s="95">
        <v>3463421.9447326702</v>
      </c>
      <c r="BK2821" s="95">
        <v>2853989.1660156301</v>
      </c>
      <c r="BL2821" s="95">
        <v>0</v>
      </c>
      <c r="BM2821" s="95">
        <v>0</v>
      </c>
      <c r="BN2821" s="95">
        <v>0</v>
      </c>
      <c r="BO2821" s="95">
        <v>0</v>
      </c>
      <c r="BP2821" s="95">
        <v>0</v>
      </c>
      <c r="BQ2821" s="95">
        <v>0</v>
      </c>
      <c r="BR2821" s="95">
        <v>10354076.5789795</v>
      </c>
      <c r="BS2821" s="95">
        <v>5356101.8494873</v>
      </c>
      <c r="BT2821" s="95">
        <v>0</v>
      </c>
      <c r="BU2821" s="95">
        <v>4268051.69995117</v>
      </c>
      <c r="BV2821" s="95">
        <v>4609085.7954711895</v>
      </c>
      <c r="BW2821" s="95">
        <v>0</v>
      </c>
      <c r="BX2821" s="95">
        <v>1569148.82569885</v>
      </c>
      <c r="BY2821" s="95">
        <v>0</v>
      </c>
      <c r="BZ2821" s="95">
        <v>0</v>
      </c>
      <c r="CA2821" s="95">
        <v>190190.59829139701</v>
      </c>
      <c r="CB2821" s="95">
        <v>9570496.7756347694</v>
      </c>
      <c r="CC2821" s="95">
        <v>95924787.615234405</v>
      </c>
      <c r="CD2821" s="95">
        <v>24395029.840332001</v>
      </c>
      <c r="CE2821" s="95">
        <v>10176.0765515566</v>
      </c>
      <c r="CF2821" s="95">
        <v>1461695.70747375</v>
      </c>
      <c r="CG2821" s="95">
        <v>12536670.701293901</v>
      </c>
      <c r="CH2821" s="95">
        <v>0</v>
      </c>
      <c r="CI2821" s="95">
        <v>200382.34413528399</v>
      </c>
      <c r="CJ2821" s="95">
        <v>11000663.364502</v>
      </c>
      <c r="CK2821" s="95">
        <v>108443059.40625</v>
      </c>
      <c r="CL2821" s="95">
        <v>25976637.8518066</v>
      </c>
      <c r="CM2821" s="160">
        <v>330943.32343292201</v>
      </c>
      <c r="CN2821" s="160">
        <v>52120185.127929702</v>
      </c>
      <c r="CO2821" s="160">
        <v>249341508.72656301</v>
      </c>
      <c r="CP2821" s="95">
        <v>25976637.8518066</v>
      </c>
      <c r="CQ2821" s="95">
        <v>0</v>
      </c>
      <c r="CR2821" s="95">
        <v>0</v>
      </c>
      <c r="CS2821" s="95">
        <v>0</v>
      </c>
      <c r="CT2821" s="95">
        <v>0</v>
      </c>
      <c r="CU2821" s="161">
        <v>11032192.483108519</v>
      </c>
      <c r="CV2821" s="161">
        <v>108461458.31652831</v>
      </c>
    </row>
    <row r="2822" spans="1:100" x14ac:dyDescent="0.2">
      <c r="A2822" s="94" t="s">
        <v>192</v>
      </c>
      <c r="B2822" s="96">
        <v>42430</v>
      </c>
      <c r="C2822" s="95">
        <v>169924.687433243</v>
      </c>
      <c r="D2822" s="95">
        <v>0</v>
      </c>
      <c r="E2822" s="95">
        <v>20343.077955246001</v>
      </c>
      <c r="F2822" s="95">
        <v>18316.315581083301</v>
      </c>
      <c r="G2822" s="95">
        <v>10313.5525859594</v>
      </c>
      <c r="H2822" s="95">
        <v>0</v>
      </c>
      <c r="I2822" s="95">
        <v>0</v>
      </c>
      <c r="J2822" s="95">
        <v>131520.39375495899</v>
      </c>
      <c r="K2822" s="95">
        <v>41.669450425077201</v>
      </c>
      <c r="L2822" s="95">
        <v>495.849631242454</v>
      </c>
      <c r="M2822" s="95">
        <v>66526.913119316101</v>
      </c>
      <c r="N2822" s="95">
        <v>13188.6265099049</v>
      </c>
      <c r="O2822" s="95">
        <v>0</v>
      </c>
      <c r="P2822" s="95">
        <v>101630.369728088</v>
      </c>
      <c r="Q2822" s="95">
        <v>8123.0274192094803</v>
      </c>
      <c r="R2822" s="95">
        <v>0</v>
      </c>
      <c r="S2822" s="95">
        <v>10284.101264953601</v>
      </c>
      <c r="T2822" s="95">
        <v>0</v>
      </c>
      <c r="U2822" s="95">
        <v>131546.266887665</v>
      </c>
      <c r="V2822" s="95">
        <v>8475757.1195068397</v>
      </c>
      <c r="W2822" s="95">
        <v>0</v>
      </c>
      <c r="X2822" s="95">
        <v>1032798.75958252</v>
      </c>
      <c r="Y2822" s="95">
        <v>811886.66001129197</v>
      </c>
      <c r="Z2822" s="95">
        <v>1483673.4833221401</v>
      </c>
      <c r="AA2822" s="95">
        <v>0</v>
      </c>
      <c r="AB2822" s="95">
        <v>0</v>
      </c>
      <c r="AC2822" s="95">
        <v>41108655.7958984</v>
      </c>
      <c r="AD2822" s="95">
        <v>3591.3908752501002</v>
      </c>
      <c r="AE2822" s="95">
        <v>16523.6950671673</v>
      </c>
      <c r="AF2822" s="95">
        <v>2978274.38354492</v>
      </c>
      <c r="AG2822" s="95">
        <v>1536041.8218841599</v>
      </c>
      <c r="AH2822" s="95">
        <v>0</v>
      </c>
      <c r="AI2822" s="95">
        <v>3905351.0505371098</v>
      </c>
      <c r="AJ2822" s="95">
        <v>1079127.2602081301</v>
      </c>
      <c r="AK2822" s="95">
        <v>0</v>
      </c>
      <c r="AL2822" s="95">
        <v>1478866.93963623</v>
      </c>
      <c r="AM2822" s="95">
        <v>0</v>
      </c>
      <c r="AN2822" s="95">
        <v>41149181.935058601</v>
      </c>
      <c r="AO2822" s="95">
        <v>86492948.760742202</v>
      </c>
      <c r="AP2822" s="95">
        <v>0</v>
      </c>
      <c r="AQ2822" s="95">
        <v>9147308.4515380897</v>
      </c>
      <c r="AR2822" s="95">
        <v>6908417.91650391</v>
      </c>
      <c r="AS2822" s="95">
        <v>12776542.100341801</v>
      </c>
      <c r="AT2822" s="95">
        <v>0</v>
      </c>
      <c r="AU2822" s="95">
        <v>0</v>
      </c>
      <c r="AV2822" s="95">
        <v>141530611.46093801</v>
      </c>
      <c r="AW2822" s="95">
        <v>12051.8425935507</v>
      </c>
      <c r="AX2822" s="95">
        <v>159184.90455627401</v>
      </c>
      <c r="AY2822" s="95">
        <v>31325355.5310059</v>
      </c>
      <c r="AZ2822" s="95">
        <v>14052857.5788574</v>
      </c>
      <c r="BA2822" s="95">
        <v>0</v>
      </c>
      <c r="BB2822" s="95">
        <v>40497930.4443359</v>
      </c>
      <c r="BC2822" s="95">
        <v>9821785.3559570294</v>
      </c>
      <c r="BD2822" s="95">
        <v>0</v>
      </c>
      <c r="BE2822" s="95">
        <v>12733602.904296899</v>
      </c>
      <c r="BF2822" s="95">
        <v>0</v>
      </c>
      <c r="BG2822" s="95">
        <v>141244940.76953101</v>
      </c>
      <c r="BH2822" s="95">
        <v>23644942.534423798</v>
      </c>
      <c r="BI2822" s="95">
        <v>0</v>
      </c>
      <c r="BJ2822" s="95">
        <v>3730355.74682617</v>
      </c>
      <c r="BK2822" s="95">
        <v>3064566.4594421401</v>
      </c>
      <c r="BL2822" s="95">
        <v>0</v>
      </c>
      <c r="BM2822" s="95">
        <v>0</v>
      </c>
      <c r="BN2822" s="95">
        <v>0</v>
      </c>
      <c r="BO2822" s="95">
        <v>0</v>
      </c>
      <c r="BP2822" s="95">
        <v>0</v>
      </c>
      <c r="BQ2822" s="95">
        <v>0</v>
      </c>
      <c r="BR2822" s="95">
        <v>10314365.502929701</v>
      </c>
      <c r="BS2822" s="95">
        <v>5297761.6180419903</v>
      </c>
      <c r="BT2822" s="95">
        <v>0</v>
      </c>
      <c r="BU2822" s="95">
        <v>7500704.5899047898</v>
      </c>
      <c r="BV2822" s="95">
        <v>4585942.18212891</v>
      </c>
      <c r="BW2822" s="95">
        <v>0</v>
      </c>
      <c r="BX2822" s="95">
        <v>2693995.60015869</v>
      </c>
      <c r="BY2822" s="95">
        <v>0</v>
      </c>
      <c r="BZ2822" s="95">
        <v>0</v>
      </c>
      <c r="CA2822" s="95">
        <v>190006.321416855</v>
      </c>
      <c r="CB2822" s="95">
        <v>9479173.1838378906</v>
      </c>
      <c r="CC2822" s="95">
        <v>95422446.371093795</v>
      </c>
      <c r="CD2822" s="95">
        <v>27411229.1635742</v>
      </c>
      <c r="CE2822" s="95">
        <v>10310.957509756099</v>
      </c>
      <c r="CF2822" s="95">
        <v>1474561.4778595001</v>
      </c>
      <c r="CG2822" s="95">
        <v>12690717.7268066</v>
      </c>
      <c r="CH2822" s="95">
        <v>0</v>
      </c>
      <c r="CI2822" s="95">
        <v>200298.37512206999</v>
      </c>
      <c r="CJ2822" s="95">
        <v>10961889.1865234</v>
      </c>
      <c r="CK2822" s="95">
        <v>108149210.538086</v>
      </c>
      <c r="CL2822" s="95">
        <v>30006958.739257801</v>
      </c>
      <c r="CM2822" s="160">
        <v>330637.33942413301</v>
      </c>
      <c r="CN2822" s="160">
        <v>52019039.321777299</v>
      </c>
      <c r="CO2822" s="160">
        <v>249384439.54296899</v>
      </c>
      <c r="CP2822" s="95">
        <v>30006958.739257801</v>
      </c>
      <c r="CQ2822" s="95">
        <v>0</v>
      </c>
      <c r="CR2822" s="95">
        <v>0</v>
      </c>
      <c r="CS2822" s="95">
        <v>0</v>
      </c>
      <c r="CT2822" s="95">
        <v>0</v>
      </c>
      <c r="CU2822" s="161">
        <v>10953734.661697391</v>
      </c>
      <c r="CV2822" s="161">
        <v>108113164.09790039</v>
      </c>
    </row>
    <row r="2823" spans="1:100" x14ac:dyDescent="0.2">
      <c r="A2823" s="94" t="s">
        <v>192</v>
      </c>
      <c r="B2823" s="96">
        <v>42522</v>
      </c>
      <c r="C2823" s="95">
        <v>169970.449113846</v>
      </c>
      <c r="D2823" s="95">
        <v>0</v>
      </c>
      <c r="E2823" s="95">
        <v>19916.025792598699</v>
      </c>
      <c r="F2823" s="95">
        <v>17884.870198726701</v>
      </c>
      <c r="G2823" s="95">
        <v>10391.041493892701</v>
      </c>
      <c r="H2823" s="95">
        <v>0</v>
      </c>
      <c r="I2823" s="95">
        <v>0</v>
      </c>
      <c r="J2823" s="95">
        <v>131278.32688140901</v>
      </c>
      <c r="K2823" s="95">
        <v>35.638865730259603</v>
      </c>
      <c r="L2823" s="95">
        <v>494.94821175560401</v>
      </c>
      <c r="M2823" s="95">
        <v>66749.277312278704</v>
      </c>
      <c r="N2823" s="95">
        <v>13189.2886192799</v>
      </c>
      <c r="O2823" s="95">
        <v>0</v>
      </c>
      <c r="P2823" s="95">
        <v>101511.242411613</v>
      </c>
      <c r="Q2823" s="95">
        <v>8020.5818372964904</v>
      </c>
      <c r="R2823" s="95">
        <v>0</v>
      </c>
      <c r="S2823" s="95">
        <v>10357.4847810268</v>
      </c>
      <c r="T2823" s="95">
        <v>0</v>
      </c>
      <c r="U2823" s="95">
        <v>131368.322576523</v>
      </c>
      <c r="V2823" s="95">
        <v>8436446.6071777306</v>
      </c>
      <c r="W2823" s="95">
        <v>0</v>
      </c>
      <c r="X2823" s="95">
        <v>965949.97565460205</v>
      </c>
      <c r="Y2823" s="95">
        <v>758258.35321807896</v>
      </c>
      <c r="Z2823" s="95">
        <v>1498808.7040557901</v>
      </c>
      <c r="AA2823" s="95">
        <v>0</v>
      </c>
      <c r="AB2823" s="95">
        <v>0</v>
      </c>
      <c r="AC2823" s="95">
        <v>41099238.806152299</v>
      </c>
      <c r="AD2823" s="95">
        <v>3010.9979821443599</v>
      </c>
      <c r="AE2823" s="95">
        <v>17696.1801700592</v>
      </c>
      <c r="AF2823" s="95">
        <v>2956456.7578430199</v>
      </c>
      <c r="AG2823" s="95">
        <v>1534668.9986572301</v>
      </c>
      <c r="AH2823" s="95">
        <v>0</v>
      </c>
      <c r="AI2823" s="95">
        <v>3868159.2554321298</v>
      </c>
      <c r="AJ2823" s="95">
        <v>1063152.18934631</v>
      </c>
      <c r="AK2823" s="95">
        <v>0</v>
      </c>
      <c r="AL2823" s="95">
        <v>1495537.09176636</v>
      </c>
      <c r="AM2823" s="95">
        <v>0</v>
      </c>
      <c r="AN2823" s="95">
        <v>40838906.252441399</v>
      </c>
      <c r="AO2823" s="95">
        <v>86347647.783203095</v>
      </c>
      <c r="AP2823" s="95">
        <v>0</v>
      </c>
      <c r="AQ2823" s="95">
        <v>8630920.6256103497</v>
      </c>
      <c r="AR2823" s="95">
        <v>6600701.5715942401</v>
      </c>
      <c r="AS2823" s="95">
        <v>12974949.470214801</v>
      </c>
      <c r="AT2823" s="95">
        <v>0</v>
      </c>
      <c r="AU2823" s="95">
        <v>0</v>
      </c>
      <c r="AV2823" s="95">
        <v>141992933.91601601</v>
      </c>
      <c r="AW2823" s="95">
        <v>10124.3720114231</v>
      </c>
      <c r="AX2823" s="95">
        <v>159699.63937950099</v>
      </c>
      <c r="AY2823" s="95">
        <v>31331797.072753899</v>
      </c>
      <c r="AZ2823" s="95">
        <v>14009211.0831299</v>
      </c>
      <c r="BA2823" s="95">
        <v>0</v>
      </c>
      <c r="BB2823" s="95">
        <v>40421745.5234375</v>
      </c>
      <c r="BC2823" s="95">
        <v>9761587.1254882794</v>
      </c>
      <c r="BD2823" s="95">
        <v>0</v>
      </c>
      <c r="BE2823" s="95">
        <v>12953168.4304199</v>
      </c>
      <c r="BF2823" s="95">
        <v>0</v>
      </c>
      <c r="BG2823" s="95">
        <v>141263944.75195301</v>
      </c>
      <c r="BH2823" s="95">
        <v>23735104.417968798</v>
      </c>
      <c r="BI2823" s="95">
        <v>0</v>
      </c>
      <c r="BJ2823" s="95">
        <v>3615523.3943176302</v>
      </c>
      <c r="BK2823" s="95">
        <v>2962181.5250244099</v>
      </c>
      <c r="BL2823" s="95">
        <v>0</v>
      </c>
      <c r="BM2823" s="95">
        <v>0</v>
      </c>
      <c r="BN2823" s="95">
        <v>0</v>
      </c>
      <c r="BO2823" s="95">
        <v>0</v>
      </c>
      <c r="BP2823" s="95">
        <v>0</v>
      </c>
      <c r="BQ2823" s="95">
        <v>0</v>
      </c>
      <c r="BR2823" s="95">
        <v>10340203.1575928</v>
      </c>
      <c r="BS2823" s="95">
        <v>5282279.4161377</v>
      </c>
      <c r="BT2823" s="95">
        <v>0</v>
      </c>
      <c r="BU2823" s="95">
        <v>7481442.5599365197</v>
      </c>
      <c r="BV2823" s="95">
        <v>4577079.6793823196</v>
      </c>
      <c r="BW2823" s="95">
        <v>0</v>
      </c>
      <c r="BX2823" s="95">
        <v>2743822.9299621601</v>
      </c>
      <c r="BY2823" s="95">
        <v>0</v>
      </c>
      <c r="BZ2823" s="95">
        <v>0</v>
      </c>
      <c r="CA2823" s="95">
        <v>189921.03032875099</v>
      </c>
      <c r="CB2823" s="95">
        <v>9379425.6379394494</v>
      </c>
      <c r="CC2823" s="95">
        <v>95037580.417968795</v>
      </c>
      <c r="CD2823" s="95">
        <v>27339583.833984401</v>
      </c>
      <c r="CE2823" s="95">
        <v>10389.974155902901</v>
      </c>
      <c r="CF2823" s="95">
        <v>1487102.3300781299</v>
      </c>
      <c r="CG2823" s="95">
        <v>12851826.4246826</v>
      </c>
      <c r="CH2823" s="95">
        <v>0</v>
      </c>
      <c r="CI2823" s="95">
        <v>200306.44249153099</v>
      </c>
      <c r="CJ2823" s="95">
        <v>10848069.6210938</v>
      </c>
      <c r="CK2823" s="95">
        <v>107889571.206055</v>
      </c>
      <c r="CL2823" s="95">
        <v>29927361.145996101</v>
      </c>
      <c r="CM2823" s="160">
        <v>330231.99213790899</v>
      </c>
      <c r="CN2823" s="160">
        <v>51683626.347656302</v>
      </c>
      <c r="CO2823" s="160">
        <v>249386745.24218801</v>
      </c>
      <c r="CP2823" s="95">
        <v>29927361.145996101</v>
      </c>
      <c r="CQ2823" s="95">
        <v>0</v>
      </c>
      <c r="CR2823" s="95">
        <v>0</v>
      </c>
      <c r="CS2823" s="95">
        <v>0</v>
      </c>
      <c r="CT2823" s="95">
        <v>0</v>
      </c>
      <c r="CU2823" s="161">
        <v>10866527.96801758</v>
      </c>
      <c r="CV2823" s="161">
        <v>107889406.8426514</v>
      </c>
    </row>
    <row r="2824" spans="1:100" x14ac:dyDescent="0.2">
      <c r="A2824" s="94" t="s">
        <v>192</v>
      </c>
      <c r="B2824" s="96">
        <v>42614</v>
      </c>
      <c r="C2824" s="95">
        <v>169697.02957534799</v>
      </c>
      <c r="D2824" s="95">
        <v>0</v>
      </c>
      <c r="E2824" s="95">
        <v>19770.915047407201</v>
      </c>
      <c r="F2824" s="95">
        <v>17818.780117988601</v>
      </c>
      <c r="G2824" s="95">
        <v>10572.885929346099</v>
      </c>
      <c r="H2824" s="95">
        <v>0</v>
      </c>
      <c r="I2824" s="95">
        <v>0</v>
      </c>
      <c r="J2824" s="95">
        <v>129963.986456871</v>
      </c>
      <c r="K2824" s="95">
        <v>27.920429967111001</v>
      </c>
      <c r="L2824" s="95">
        <v>525.33222340047405</v>
      </c>
      <c r="M2824" s="95">
        <v>66742.523759841904</v>
      </c>
      <c r="N2824" s="95">
        <v>13169.7644411325</v>
      </c>
      <c r="O2824" s="95">
        <v>0</v>
      </c>
      <c r="P2824" s="95">
        <v>101274.91645908399</v>
      </c>
      <c r="Q2824" s="95">
        <v>7947.41699653864</v>
      </c>
      <c r="R2824" s="95">
        <v>0</v>
      </c>
      <c r="S2824" s="95">
        <v>10548.622057557101</v>
      </c>
      <c r="T2824" s="95">
        <v>0</v>
      </c>
      <c r="U2824" s="95">
        <v>129923.718085289</v>
      </c>
      <c r="V2824" s="95">
        <v>8402288.6983642597</v>
      </c>
      <c r="W2824" s="95">
        <v>0</v>
      </c>
      <c r="X2824" s="95">
        <v>947409.49395752</v>
      </c>
      <c r="Y2824" s="95">
        <v>740091.74543762195</v>
      </c>
      <c r="Z2824" s="95">
        <v>1504977.7433929399</v>
      </c>
      <c r="AA2824" s="95">
        <v>0</v>
      </c>
      <c r="AB2824" s="95">
        <v>0</v>
      </c>
      <c r="AC2824" s="95">
        <v>40606033.6953125</v>
      </c>
      <c r="AD2824" s="95">
        <v>2578.0742234885702</v>
      </c>
      <c r="AE2824" s="95">
        <v>21961.516505956701</v>
      </c>
      <c r="AF2824" s="95">
        <v>2959096.09698486</v>
      </c>
      <c r="AG2824" s="95">
        <v>1535486.65367126</v>
      </c>
      <c r="AH2824" s="95">
        <v>0</v>
      </c>
      <c r="AI2824" s="95">
        <v>3793623.9873352102</v>
      </c>
      <c r="AJ2824" s="95">
        <v>1055123.1099243199</v>
      </c>
      <c r="AK2824" s="95">
        <v>0</v>
      </c>
      <c r="AL2824" s="95">
        <v>1502123.1955871601</v>
      </c>
      <c r="AM2824" s="95">
        <v>0</v>
      </c>
      <c r="AN2824" s="95">
        <v>40676866.624511696</v>
      </c>
      <c r="AO2824" s="95">
        <v>87092372.6875</v>
      </c>
      <c r="AP2824" s="95">
        <v>0</v>
      </c>
      <c r="AQ2824" s="95">
        <v>8588648.0183105506</v>
      </c>
      <c r="AR2824" s="95">
        <v>6670303.2863769503</v>
      </c>
      <c r="AS2824" s="95">
        <v>13090167.294311499</v>
      </c>
      <c r="AT2824" s="95">
        <v>0</v>
      </c>
      <c r="AU2824" s="95">
        <v>0</v>
      </c>
      <c r="AV2824" s="95">
        <v>141174820.59179699</v>
      </c>
      <c r="AW2824" s="95">
        <v>8724.8628697395307</v>
      </c>
      <c r="AX2824" s="95">
        <v>157025.857997894</v>
      </c>
      <c r="AY2824" s="95">
        <v>31574968.3598633</v>
      </c>
      <c r="AZ2824" s="95">
        <v>14045817.121948199</v>
      </c>
      <c r="BA2824" s="95">
        <v>0</v>
      </c>
      <c r="BB2824" s="95">
        <v>39992738.1787109</v>
      </c>
      <c r="BC2824" s="95">
        <v>9809088.5002441406</v>
      </c>
      <c r="BD2824" s="95">
        <v>0</v>
      </c>
      <c r="BE2824" s="95">
        <v>13053186.7661133</v>
      </c>
      <c r="BF2824" s="95">
        <v>0</v>
      </c>
      <c r="BG2824" s="95">
        <v>141537791.75976601</v>
      </c>
      <c r="BH2824" s="95">
        <v>23401638.8823242</v>
      </c>
      <c r="BI2824" s="95">
        <v>0</v>
      </c>
      <c r="BJ2824" s="95">
        <v>3540571.0074157701</v>
      </c>
      <c r="BK2824" s="95">
        <v>2905396.0289611798</v>
      </c>
      <c r="BL2824" s="95">
        <v>0</v>
      </c>
      <c r="BM2824" s="95">
        <v>0</v>
      </c>
      <c r="BN2824" s="95">
        <v>0</v>
      </c>
      <c r="BO2824" s="95">
        <v>0</v>
      </c>
      <c r="BP2824" s="95">
        <v>0</v>
      </c>
      <c r="BQ2824" s="95">
        <v>0</v>
      </c>
      <c r="BR2824" s="95">
        <v>10320073.123535199</v>
      </c>
      <c r="BS2824" s="95">
        <v>5271371.2125244103</v>
      </c>
      <c r="BT2824" s="95">
        <v>0</v>
      </c>
      <c r="BU2824" s="95">
        <v>5827461.4199218797</v>
      </c>
      <c r="BV2824" s="95">
        <v>4589240.9528808603</v>
      </c>
      <c r="BW2824" s="95">
        <v>0</v>
      </c>
      <c r="BX2824" s="95">
        <v>2315133.4916686998</v>
      </c>
      <c r="BY2824" s="95">
        <v>0</v>
      </c>
      <c r="BZ2824" s="95">
        <v>0</v>
      </c>
      <c r="CA2824" s="95">
        <v>189594.82753372201</v>
      </c>
      <c r="CB2824" s="95">
        <v>9382266.1300048791</v>
      </c>
      <c r="CC2824" s="95">
        <v>95934195.979492202</v>
      </c>
      <c r="CD2824" s="95">
        <v>26924164.660156298</v>
      </c>
      <c r="CE2824" s="95">
        <v>10576.0815982819</v>
      </c>
      <c r="CF2824" s="95">
        <v>1509918.2852630599</v>
      </c>
      <c r="CG2824" s="95">
        <v>13129714.9489746</v>
      </c>
      <c r="CH2824" s="95">
        <v>0</v>
      </c>
      <c r="CI2824" s="95">
        <v>200194.50909996001</v>
      </c>
      <c r="CJ2824" s="95">
        <v>10900669.7200928</v>
      </c>
      <c r="CK2824" s="95">
        <v>109053782.009766</v>
      </c>
      <c r="CL2824" s="95">
        <v>29534872.739746101</v>
      </c>
      <c r="CM2824" s="160">
        <v>328925.47147750901</v>
      </c>
      <c r="CN2824" s="160">
        <v>51578982.932617202</v>
      </c>
      <c r="CO2824" s="160">
        <v>250365045.83984399</v>
      </c>
      <c r="CP2824" s="95">
        <v>29534872.739746101</v>
      </c>
      <c r="CQ2824" s="95">
        <v>0</v>
      </c>
      <c r="CR2824" s="95">
        <v>0</v>
      </c>
      <c r="CS2824" s="95">
        <v>0</v>
      </c>
      <c r="CT2824" s="95">
        <v>0</v>
      </c>
      <c r="CU2824" s="161">
        <v>10892184.415267939</v>
      </c>
      <c r="CV2824" s="161">
        <v>109063910.9284668</v>
      </c>
    </row>
    <row r="2825" spans="1:100" x14ac:dyDescent="0.2">
      <c r="A2825" s="94" t="s">
        <v>192</v>
      </c>
      <c r="B2825" s="96">
        <v>42705</v>
      </c>
      <c r="C2825" s="95">
        <v>169259.046628952</v>
      </c>
      <c r="D2825" s="95">
        <v>0</v>
      </c>
      <c r="E2825" s="95">
        <v>19461.6499705315</v>
      </c>
      <c r="F2825" s="95">
        <v>17535.1863315105</v>
      </c>
      <c r="G2825" s="95">
        <v>10822.6630103588</v>
      </c>
      <c r="H2825" s="95">
        <v>0</v>
      </c>
      <c r="I2825" s="95">
        <v>0</v>
      </c>
      <c r="J2825" s="95">
        <v>130014.54456138601</v>
      </c>
      <c r="K2825" s="95">
        <v>19.797994123306101</v>
      </c>
      <c r="L2825" s="95">
        <v>506.552170585841</v>
      </c>
      <c r="M2825" s="95">
        <v>66635.292075157195</v>
      </c>
      <c r="N2825" s="95">
        <v>13077.015784740401</v>
      </c>
      <c r="O2825" s="95">
        <v>0</v>
      </c>
      <c r="P2825" s="95">
        <v>100803.881946564</v>
      </c>
      <c r="Q2825" s="95">
        <v>7829.3212243318603</v>
      </c>
      <c r="R2825" s="95">
        <v>0</v>
      </c>
      <c r="S2825" s="95">
        <v>10795.801960110701</v>
      </c>
      <c r="T2825" s="95">
        <v>0</v>
      </c>
      <c r="U2825" s="95">
        <v>130053.832166672</v>
      </c>
      <c r="V2825" s="95">
        <v>8298481.6057739304</v>
      </c>
      <c r="W2825" s="95">
        <v>0</v>
      </c>
      <c r="X2825" s="95">
        <v>909031.74523162795</v>
      </c>
      <c r="Y2825" s="95">
        <v>711586.15730285598</v>
      </c>
      <c r="Z2825" s="95">
        <v>1518295.9936676</v>
      </c>
      <c r="AA2825" s="95">
        <v>0</v>
      </c>
      <c r="AB2825" s="95">
        <v>0</v>
      </c>
      <c r="AC2825" s="95">
        <v>40332508.8447266</v>
      </c>
      <c r="AD2825" s="95">
        <v>1696.1526303738401</v>
      </c>
      <c r="AE2825" s="95">
        <v>17475.3182249069</v>
      </c>
      <c r="AF2825" s="95">
        <v>2919261.1560363802</v>
      </c>
      <c r="AG2825" s="95">
        <v>1517392.4264678999</v>
      </c>
      <c r="AH2825" s="95">
        <v>0</v>
      </c>
      <c r="AI2825" s="95">
        <v>3719665.3286132799</v>
      </c>
      <c r="AJ2825" s="95">
        <v>1048629.2277069101</v>
      </c>
      <c r="AK2825" s="95">
        <v>0</v>
      </c>
      <c r="AL2825" s="95">
        <v>1513165.0647277799</v>
      </c>
      <c r="AM2825" s="95">
        <v>0</v>
      </c>
      <c r="AN2825" s="95">
        <v>40488236.600097701</v>
      </c>
      <c r="AO2825" s="95">
        <v>86379781.135742202</v>
      </c>
      <c r="AP2825" s="95">
        <v>0</v>
      </c>
      <c r="AQ2825" s="95">
        <v>8266433.5765991202</v>
      </c>
      <c r="AR2825" s="95">
        <v>6387218.0977172898</v>
      </c>
      <c r="AS2825" s="95">
        <v>13262658.169311499</v>
      </c>
      <c r="AT2825" s="95">
        <v>0</v>
      </c>
      <c r="AU2825" s="95">
        <v>0</v>
      </c>
      <c r="AV2825" s="95">
        <v>141000830.16015601</v>
      </c>
      <c r="AW2825" s="95">
        <v>5780.4993195533798</v>
      </c>
      <c r="AX2825" s="95">
        <v>153749.26478576701</v>
      </c>
      <c r="AY2825" s="95">
        <v>31293543.660644501</v>
      </c>
      <c r="AZ2825" s="95">
        <v>13975171.189575201</v>
      </c>
      <c r="BA2825" s="95">
        <v>0</v>
      </c>
      <c r="BB2825" s="95">
        <v>39374016.287109397</v>
      </c>
      <c r="BC2825" s="95">
        <v>9799254.0792236291</v>
      </c>
      <c r="BD2825" s="95">
        <v>0</v>
      </c>
      <c r="BE2825" s="95">
        <v>13228867.194458</v>
      </c>
      <c r="BF2825" s="95">
        <v>0</v>
      </c>
      <c r="BG2825" s="95">
        <v>141443825.01757801</v>
      </c>
      <c r="BH2825" s="95">
        <v>23456842.189697299</v>
      </c>
      <c r="BI2825" s="95">
        <v>0</v>
      </c>
      <c r="BJ2825" s="95">
        <v>3471232.3271789602</v>
      </c>
      <c r="BK2825" s="95">
        <v>2859194.8521728502</v>
      </c>
      <c r="BL2825" s="95">
        <v>0</v>
      </c>
      <c r="BM2825" s="95">
        <v>0</v>
      </c>
      <c r="BN2825" s="95">
        <v>0</v>
      </c>
      <c r="BO2825" s="95">
        <v>0</v>
      </c>
      <c r="BP2825" s="95">
        <v>0</v>
      </c>
      <c r="BQ2825" s="95">
        <v>0</v>
      </c>
      <c r="BR2825" s="95">
        <v>10253322.392700201</v>
      </c>
      <c r="BS2825" s="95">
        <v>5254552.2746582003</v>
      </c>
      <c r="BT2825" s="95">
        <v>0</v>
      </c>
      <c r="BU2825" s="95">
        <v>7131427.82995605</v>
      </c>
      <c r="BV2825" s="95">
        <v>4583918.2497558603</v>
      </c>
      <c r="BW2825" s="95">
        <v>0</v>
      </c>
      <c r="BX2825" s="95">
        <v>2664519.58026123</v>
      </c>
      <c r="BY2825" s="95">
        <v>0</v>
      </c>
      <c r="BZ2825" s="95">
        <v>0</v>
      </c>
      <c r="CA2825" s="95">
        <v>188842.491836548</v>
      </c>
      <c r="CB2825" s="95">
        <v>9249460.7076415997</v>
      </c>
      <c r="CC2825" s="95">
        <v>94799348.158203095</v>
      </c>
      <c r="CD2825" s="95">
        <v>26925677.986572299</v>
      </c>
      <c r="CE2825" s="95">
        <v>10823.276144146899</v>
      </c>
      <c r="CF2825" s="95">
        <v>1529115.1839904799</v>
      </c>
      <c r="CG2825" s="95">
        <v>13381132.6870117</v>
      </c>
      <c r="CH2825" s="95">
        <v>0</v>
      </c>
      <c r="CI2825" s="95">
        <v>199668.31925010699</v>
      </c>
      <c r="CJ2825" s="95">
        <v>10773902.232788101</v>
      </c>
      <c r="CK2825" s="95">
        <v>108135194.741211</v>
      </c>
      <c r="CL2825" s="95">
        <v>29585889.107177701</v>
      </c>
      <c r="CM2825" s="160">
        <v>328204.63393020601</v>
      </c>
      <c r="CN2825" s="160">
        <v>51319049.767089799</v>
      </c>
      <c r="CO2825" s="160">
        <v>249316744.19335899</v>
      </c>
      <c r="CP2825" s="95">
        <v>29585889.107177701</v>
      </c>
      <c r="CQ2825" s="95">
        <v>0</v>
      </c>
      <c r="CR2825" s="95">
        <v>0</v>
      </c>
      <c r="CS2825" s="95">
        <v>0</v>
      </c>
      <c r="CT2825" s="95">
        <v>0</v>
      </c>
      <c r="CU2825" s="161">
        <v>10778575.89163208</v>
      </c>
      <c r="CV2825" s="161">
        <v>108180480.8452148</v>
      </c>
    </row>
    <row r="2826" spans="1:100" x14ac:dyDescent="0.2">
      <c r="A2826" s="94" t="s">
        <v>192</v>
      </c>
      <c r="B2826" s="96">
        <v>42795</v>
      </c>
      <c r="C2826" s="95">
        <v>170037.357761383</v>
      </c>
      <c r="D2826" s="95">
        <v>0</v>
      </c>
      <c r="E2826" s="95">
        <v>19445.1552011967</v>
      </c>
      <c r="F2826" s="95">
        <v>17623.420674562502</v>
      </c>
      <c r="G2826" s="95">
        <v>11007.1867185831</v>
      </c>
      <c r="H2826" s="95">
        <v>0</v>
      </c>
      <c r="I2826" s="95">
        <v>0</v>
      </c>
      <c r="J2826" s="95">
        <v>129897.495983124</v>
      </c>
      <c r="K2826" s="95">
        <v>16.661863377783401</v>
      </c>
      <c r="L2826" s="95">
        <v>507.12080413848201</v>
      </c>
      <c r="M2826" s="95">
        <v>67105.592464447007</v>
      </c>
      <c r="N2826" s="95">
        <v>12979.8125631809</v>
      </c>
      <c r="O2826" s="95">
        <v>0</v>
      </c>
      <c r="P2826" s="95">
        <v>100810.06922912601</v>
      </c>
      <c r="Q2826" s="95">
        <v>7813.5824056267702</v>
      </c>
      <c r="R2826" s="95">
        <v>0</v>
      </c>
      <c r="S2826" s="95">
        <v>10969.753808736799</v>
      </c>
      <c r="T2826" s="95">
        <v>0</v>
      </c>
      <c r="U2826" s="95">
        <v>129920.452623367</v>
      </c>
      <c r="V2826" s="95">
        <v>8453783.5076904297</v>
      </c>
      <c r="W2826" s="95">
        <v>0</v>
      </c>
      <c r="X2826" s="95">
        <v>907732.21329498303</v>
      </c>
      <c r="Y2826" s="95">
        <v>708295.93907928502</v>
      </c>
      <c r="Z2826" s="95">
        <v>1557041.75448608</v>
      </c>
      <c r="AA2826" s="95">
        <v>0</v>
      </c>
      <c r="AB2826" s="95">
        <v>0</v>
      </c>
      <c r="AC2826" s="95">
        <v>40734406.924316399</v>
      </c>
      <c r="AD2826" s="95">
        <v>1521.99206215143</v>
      </c>
      <c r="AE2826" s="95">
        <v>13832.122293233901</v>
      </c>
      <c r="AF2826" s="95">
        <v>2955021.2269897498</v>
      </c>
      <c r="AG2826" s="95">
        <v>1501062.7951354999</v>
      </c>
      <c r="AH2826" s="95">
        <v>0</v>
      </c>
      <c r="AI2826" s="95">
        <v>3842991.3734741202</v>
      </c>
      <c r="AJ2826" s="95">
        <v>1050208.2939605699</v>
      </c>
      <c r="AK2826" s="95">
        <v>0</v>
      </c>
      <c r="AL2826" s="95">
        <v>1550596.3773345901</v>
      </c>
      <c r="AM2826" s="95">
        <v>0</v>
      </c>
      <c r="AN2826" s="95">
        <v>40490435.143554702</v>
      </c>
      <c r="AO2826" s="95">
        <v>87955439.792968795</v>
      </c>
      <c r="AP2826" s="95">
        <v>0</v>
      </c>
      <c r="AQ2826" s="95">
        <v>8227733.8827514602</v>
      </c>
      <c r="AR2826" s="95">
        <v>6288502.3131103497</v>
      </c>
      <c r="AS2826" s="95">
        <v>13622447.4178467</v>
      </c>
      <c r="AT2826" s="95">
        <v>0</v>
      </c>
      <c r="AU2826" s="95">
        <v>0</v>
      </c>
      <c r="AV2826" s="95">
        <v>142277450.25</v>
      </c>
      <c r="AW2826" s="95">
        <v>5193.9290289282799</v>
      </c>
      <c r="AX2826" s="95">
        <v>122032.20110225699</v>
      </c>
      <c r="AY2826" s="95">
        <v>31835445.5319824</v>
      </c>
      <c r="AZ2826" s="95">
        <v>13966012.9187012</v>
      </c>
      <c r="BA2826" s="95">
        <v>0</v>
      </c>
      <c r="BB2826" s="95">
        <v>40822893.113769501</v>
      </c>
      <c r="BC2826" s="95">
        <v>9823100.8739013709</v>
      </c>
      <c r="BD2826" s="95">
        <v>0</v>
      </c>
      <c r="BE2826" s="95">
        <v>13560347.6281738</v>
      </c>
      <c r="BF2826" s="95">
        <v>0</v>
      </c>
      <c r="BG2826" s="95">
        <v>141762551.13476601</v>
      </c>
      <c r="BH2826" s="95">
        <v>23939828.083984401</v>
      </c>
      <c r="BI2826" s="95">
        <v>0</v>
      </c>
      <c r="BJ2826" s="95">
        <v>3413272.6198730501</v>
      </c>
      <c r="BK2826" s="95">
        <v>2818651.7881164602</v>
      </c>
      <c r="BL2826" s="95">
        <v>0</v>
      </c>
      <c r="BM2826" s="95">
        <v>0</v>
      </c>
      <c r="BN2826" s="95">
        <v>0</v>
      </c>
      <c r="BO2826" s="95">
        <v>0</v>
      </c>
      <c r="BP2826" s="95">
        <v>0</v>
      </c>
      <c r="BQ2826" s="95">
        <v>0</v>
      </c>
      <c r="BR2826" s="95">
        <v>10426972.6322021</v>
      </c>
      <c r="BS2826" s="95">
        <v>5239565.4346313505</v>
      </c>
      <c r="BT2826" s="95">
        <v>0</v>
      </c>
      <c r="BU2826" s="95">
        <v>7380628.9899292002</v>
      </c>
      <c r="BV2826" s="95">
        <v>4577562.9890747098</v>
      </c>
      <c r="BW2826" s="95">
        <v>0</v>
      </c>
      <c r="BX2826" s="95">
        <v>2842956.3296508798</v>
      </c>
      <c r="BY2826" s="95">
        <v>0</v>
      </c>
      <c r="BZ2826" s="95">
        <v>0</v>
      </c>
      <c r="CA2826" s="95">
        <v>189224.31552696199</v>
      </c>
      <c r="CB2826" s="95">
        <v>9320151.7232665997</v>
      </c>
      <c r="CC2826" s="95">
        <v>96143498.399414107</v>
      </c>
      <c r="CD2826" s="95">
        <v>27379196.026122998</v>
      </c>
      <c r="CE2826" s="95">
        <v>11006.2075703144</v>
      </c>
      <c r="CF2826" s="95">
        <v>1546981.7265319801</v>
      </c>
      <c r="CG2826" s="95">
        <v>13523272.286132799</v>
      </c>
      <c r="CH2826" s="95">
        <v>0</v>
      </c>
      <c r="CI2826" s="95">
        <v>200209.50175094599</v>
      </c>
      <c r="CJ2826" s="95">
        <v>10853413.057251001</v>
      </c>
      <c r="CK2826" s="95">
        <v>109713543.23925801</v>
      </c>
      <c r="CL2826" s="95">
        <v>30097804.2111816</v>
      </c>
      <c r="CM2826" s="160">
        <v>328816.91843414301</v>
      </c>
      <c r="CN2826" s="160">
        <v>51343594.1943359</v>
      </c>
      <c r="CO2826" s="160">
        <v>251362669.82617199</v>
      </c>
      <c r="CP2826" s="95">
        <v>30097804.2111816</v>
      </c>
      <c r="CQ2826" s="95">
        <v>0</v>
      </c>
      <c r="CR2826" s="95">
        <v>0</v>
      </c>
      <c r="CS2826" s="95">
        <v>0</v>
      </c>
      <c r="CT2826" s="95">
        <v>0</v>
      </c>
      <c r="CU2826" s="161">
        <v>10867133.44979858</v>
      </c>
      <c r="CV2826" s="161">
        <v>109666770.6855469</v>
      </c>
    </row>
    <row r="2827" spans="1:100" x14ac:dyDescent="0.2">
      <c r="A2827" s="94" t="s">
        <v>192</v>
      </c>
      <c r="B2827" s="96">
        <v>42887</v>
      </c>
      <c r="C2827" s="95">
        <v>169211.82391357399</v>
      </c>
      <c r="D2827" s="95">
        <v>0</v>
      </c>
      <c r="E2827" s="95">
        <v>19179.353016376499</v>
      </c>
      <c r="F2827" s="95">
        <v>17335.268682956699</v>
      </c>
      <c r="G2827" s="95">
        <v>11064.147660136199</v>
      </c>
      <c r="H2827" s="95">
        <v>0</v>
      </c>
      <c r="I2827" s="95">
        <v>0</v>
      </c>
      <c r="J2827" s="95">
        <v>129333.706142426</v>
      </c>
      <c r="K2827" s="95">
        <v>14.685756932362001</v>
      </c>
      <c r="L2827" s="95">
        <v>486.97760714963101</v>
      </c>
      <c r="M2827" s="95">
        <v>66795.450969696001</v>
      </c>
      <c r="N2827" s="95">
        <v>12859.623452067401</v>
      </c>
      <c r="O2827" s="95">
        <v>0</v>
      </c>
      <c r="P2827" s="95">
        <v>100526.65054321301</v>
      </c>
      <c r="Q2827" s="95">
        <v>7701.7744128107997</v>
      </c>
      <c r="R2827" s="95">
        <v>0</v>
      </c>
      <c r="S2827" s="95">
        <v>11027.3733448982</v>
      </c>
      <c r="T2827" s="95">
        <v>0</v>
      </c>
      <c r="U2827" s="95">
        <v>129404.76278209699</v>
      </c>
      <c r="V2827" s="95">
        <v>8367783.9276733398</v>
      </c>
      <c r="W2827" s="95">
        <v>0</v>
      </c>
      <c r="X2827" s="95">
        <v>888753.48580169701</v>
      </c>
      <c r="Y2827" s="95">
        <v>696082.52738189697</v>
      </c>
      <c r="Z2827" s="95">
        <v>1538740.05328369</v>
      </c>
      <c r="AA2827" s="95">
        <v>0</v>
      </c>
      <c r="AB2827" s="95">
        <v>0</v>
      </c>
      <c r="AC2827" s="95">
        <v>40201892.822265603</v>
      </c>
      <c r="AD2827" s="95">
        <v>1110.7412504404799</v>
      </c>
      <c r="AE2827" s="95">
        <v>16019.755047202099</v>
      </c>
      <c r="AF2827" s="95">
        <v>2941607.9545593299</v>
      </c>
      <c r="AG2827" s="95">
        <v>1487765.6129302999</v>
      </c>
      <c r="AH2827" s="95">
        <v>0</v>
      </c>
      <c r="AI2827" s="95">
        <v>3746894.4339904799</v>
      </c>
      <c r="AJ2827" s="95">
        <v>1047292.43514252</v>
      </c>
      <c r="AK2827" s="95">
        <v>0</v>
      </c>
      <c r="AL2827" s="95">
        <v>1534116.89489746</v>
      </c>
      <c r="AM2827" s="95">
        <v>0</v>
      </c>
      <c r="AN2827" s="95">
        <v>40445414.027832001</v>
      </c>
      <c r="AO2827" s="95">
        <v>87847541.212890595</v>
      </c>
      <c r="AP2827" s="95">
        <v>0</v>
      </c>
      <c r="AQ2827" s="95">
        <v>8114828.0733032199</v>
      </c>
      <c r="AR2827" s="95">
        <v>6271763.5869140597</v>
      </c>
      <c r="AS2827" s="95">
        <v>13529202.232177701</v>
      </c>
      <c r="AT2827" s="95">
        <v>0</v>
      </c>
      <c r="AU2827" s="95">
        <v>0</v>
      </c>
      <c r="AV2827" s="95">
        <v>141627327.08203101</v>
      </c>
      <c r="AW2827" s="95">
        <v>3781.8872465193299</v>
      </c>
      <c r="AX2827" s="95">
        <v>159785.46752166699</v>
      </c>
      <c r="AY2827" s="95">
        <v>31901540.7880859</v>
      </c>
      <c r="AZ2827" s="95">
        <v>13814967.565429701</v>
      </c>
      <c r="BA2827" s="95">
        <v>0</v>
      </c>
      <c r="BB2827" s="95">
        <v>40040749.973632798</v>
      </c>
      <c r="BC2827" s="95">
        <v>9823601.3479003906</v>
      </c>
      <c r="BD2827" s="95">
        <v>0</v>
      </c>
      <c r="BE2827" s="95">
        <v>13484264.353393599</v>
      </c>
      <c r="BF2827" s="95">
        <v>0</v>
      </c>
      <c r="BG2827" s="95">
        <v>142332604.66601601</v>
      </c>
      <c r="BH2827" s="95">
        <v>23582398.010742199</v>
      </c>
      <c r="BI2827" s="95">
        <v>0</v>
      </c>
      <c r="BJ2827" s="95">
        <v>3363069.4294128399</v>
      </c>
      <c r="BK2827" s="95">
        <v>2774673.2849731399</v>
      </c>
      <c r="BL2827" s="95">
        <v>0</v>
      </c>
      <c r="BM2827" s="95">
        <v>0</v>
      </c>
      <c r="BN2827" s="95">
        <v>0</v>
      </c>
      <c r="BO2827" s="95">
        <v>0</v>
      </c>
      <c r="BP2827" s="95">
        <v>0</v>
      </c>
      <c r="BQ2827" s="95">
        <v>0</v>
      </c>
      <c r="BR2827" s="95">
        <v>10383183.9300537</v>
      </c>
      <c r="BS2827" s="95">
        <v>5178016.9945678702</v>
      </c>
      <c r="BT2827" s="95">
        <v>0</v>
      </c>
      <c r="BU2827" s="95">
        <v>7233876.6599121103</v>
      </c>
      <c r="BV2827" s="95">
        <v>4558896.3833007803</v>
      </c>
      <c r="BW2827" s="95">
        <v>0</v>
      </c>
      <c r="BX2827" s="95">
        <v>2833001.29968262</v>
      </c>
      <c r="BY2827" s="95">
        <v>0</v>
      </c>
      <c r="BZ2827" s="95">
        <v>0</v>
      </c>
      <c r="CA2827" s="95">
        <v>188367.04802131699</v>
      </c>
      <c r="CB2827" s="95">
        <v>9276062.9241943397</v>
      </c>
      <c r="CC2827" s="95">
        <v>96089941.761718795</v>
      </c>
      <c r="CD2827" s="95">
        <v>26940068.714843798</v>
      </c>
      <c r="CE2827" s="95">
        <v>11061.731777667999</v>
      </c>
      <c r="CF2827" s="95">
        <v>1551512.6372528099</v>
      </c>
      <c r="CG2827" s="95">
        <v>13630283.229248</v>
      </c>
      <c r="CH2827" s="95">
        <v>0</v>
      </c>
      <c r="CI2827" s="95">
        <v>199395.86664962801</v>
      </c>
      <c r="CJ2827" s="95">
        <v>10791884.978759799</v>
      </c>
      <c r="CK2827" s="95">
        <v>109699554.94824199</v>
      </c>
      <c r="CL2827" s="95">
        <v>29614762.954833999</v>
      </c>
      <c r="CM2827" s="160">
        <v>327357.01753616298</v>
      </c>
      <c r="CN2827" s="160">
        <v>51278987.564453103</v>
      </c>
      <c r="CO2827" s="160">
        <v>251715414.91210899</v>
      </c>
      <c r="CP2827" s="95">
        <v>29614762.954833999</v>
      </c>
      <c r="CQ2827" s="95">
        <v>0</v>
      </c>
      <c r="CR2827" s="95">
        <v>0</v>
      </c>
      <c r="CS2827" s="95">
        <v>0</v>
      </c>
      <c r="CT2827" s="95">
        <v>0</v>
      </c>
      <c r="CU2827" s="161">
        <v>10827575.561447149</v>
      </c>
      <c r="CV2827" s="161">
        <v>109720224.9909668</v>
      </c>
    </row>
    <row r="2828" spans="1:100" x14ac:dyDescent="0.2">
      <c r="A2828" s="94" t="s">
        <v>192</v>
      </c>
      <c r="B2828" s="96">
        <v>42979</v>
      </c>
      <c r="C2828" s="95">
        <v>169145.041757584</v>
      </c>
      <c r="D2828" s="95">
        <v>0</v>
      </c>
      <c r="E2828" s="95">
        <v>19172.2766160965</v>
      </c>
      <c r="F2828" s="95">
        <v>17399.9469587803</v>
      </c>
      <c r="G2828" s="95">
        <v>11133.2411271334</v>
      </c>
      <c r="H2828" s="95">
        <v>0</v>
      </c>
      <c r="I2828" s="95">
        <v>0</v>
      </c>
      <c r="J2828" s="95">
        <v>128973.369249344</v>
      </c>
      <c r="K2828" s="95">
        <v>14.4446648125304</v>
      </c>
      <c r="L2828" s="95">
        <v>535.30796309560503</v>
      </c>
      <c r="M2828" s="95">
        <v>66907.186846733093</v>
      </c>
      <c r="N2828" s="95">
        <v>12771.2432556152</v>
      </c>
      <c r="O2828" s="95">
        <v>0</v>
      </c>
      <c r="P2828" s="95">
        <v>100620.295059204</v>
      </c>
      <c r="Q2828" s="95">
        <v>7634.0269551277197</v>
      </c>
      <c r="R2828" s="95">
        <v>0</v>
      </c>
      <c r="S2828" s="95">
        <v>11110.2014957666</v>
      </c>
      <c r="T2828" s="95">
        <v>0</v>
      </c>
      <c r="U2828" s="95">
        <v>128909.689190865</v>
      </c>
      <c r="V2828" s="95">
        <v>8304152.3388671903</v>
      </c>
      <c r="W2828" s="95">
        <v>0</v>
      </c>
      <c r="X2828" s="95">
        <v>853001.89348602295</v>
      </c>
      <c r="Y2828" s="95">
        <v>671216.00987243699</v>
      </c>
      <c r="Z2828" s="95">
        <v>1531585.66531372</v>
      </c>
      <c r="AA2828" s="95">
        <v>0</v>
      </c>
      <c r="AB2828" s="95">
        <v>0</v>
      </c>
      <c r="AC2828" s="95">
        <v>40054675.653808601</v>
      </c>
      <c r="AD2828" s="95">
        <v>1116.50183731318</v>
      </c>
      <c r="AE2828" s="95">
        <v>21023.1727032661</v>
      </c>
      <c r="AF2828" s="95">
        <v>2929848.9161682101</v>
      </c>
      <c r="AG2828" s="95">
        <v>1475111.45489502</v>
      </c>
      <c r="AH2828" s="95">
        <v>0</v>
      </c>
      <c r="AI2828" s="95">
        <v>3688992.3465271001</v>
      </c>
      <c r="AJ2828" s="95">
        <v>1035493.8619003301</v>
      </c>
      <c r="AK2828" s="95">
        <v>0</v>
      </c>
      <c r="AL2828" s="95">
        <v>1528895.04081726</v>
      </c>
      <c r="AM2828" s="95">
        <v>0</v>
      </c>
      <c r="AN2828" s="95">
        <v>40268050.680175804</v>
      </c>
      <c r="AO2828" s="95">
        <v>87981696.301757798</v>
      </c>
      <c r="AP2828" s="95">
        <v>0</v>
      </c>
      <c r="AQ2828" s="95">
        <v>7869061.5388793899</v>
      </c>
      <c r="AR2828" s="95">
        <v>6081148.1929931603</v>
      </c>
      <c r="AS2828" s="95">
        <v>13521209.018554701</v>
      </c>
      <c r="AT2828" s="95">
        <v>0</v>
      </c>
      <c r="AU2828" s="95">
        <v>0</v>
      </c>
      <c r="AV2828" s="95">
        <v>141754664.02148399</v>
      </c>
      <c r="AW2828" s="95">
        <v>3856.00274717808</v>
      </c>
      <c r="AX2828" s="95">
        <v>210349.99739265401</v>
      </c>
      <c r="AY2828" s="95">
        <v>31971786.441894501</v>
      </c>
      <c r="AZ2828" s="95">
        <v>13744357.013549799</v>
      </c>
      <c r="BA2828" s="95">
        <v>0</v>
      </c>
      <c r="BB2828" s="95">
        <v>39738350.5703125</v>
      </c>
      <c r="BC2828" s="95">
        <v>9750883.0764160194</v>
      </c>
      <c r="BD2828" s="95">
        <v>0</v>
      </c>
      <c r="BE2828" s="95">
        <v>13485868.3477783</v>
      </c>
      <c r="BF2828" s="95">
        <v>0</v>
      </c>
      <c r="BG2828" s="95">
        <v>142288150.87695301</v>
      </c>
      <c r="BH2828" s="95">
        <v>23470190.129394501</v>
      </c>
      <c r="BI2828" s="95">
        <v>0</v>
      </c>
      <c r="BJ2828" s="95">
        <v>3256762.9130859398</v>
      </c>
      <c r="BK2828" s="95">
        <v>2693468.29650879</v>
      </c>
      <c r="BL2828" s="95">
        <v>0</v>
      </c>
      <c r="BM2828" s="95">
        <v>0</v>
      </c>
      <c r="BN2828" s="95">
        <v>0</v>
      </c>
      <c r="BO2828" s="95">
        <v>0</v>
      </c>
      <c r="BP2828" s="95">
        <v>0</v>
      </c>
      <c r="BQ2828" s="95">
        <v>0</v>
      </c>
      <c r="BR2828" s="95">
        <v>10391691.0544434</v>
      </c>
      <c r="BS2828" s="95">
        <v>5151514.20202637</v>
      </c>
      <c r="BT2828" s="95">
        <v>0</v>
      </c>
      <c r="BU2828" s="95">
        <v>5662604.4799194299</v>
      </c>
      <c r="BV2828" s="95">
        <v>4527541.6847534198</v>
      </c>
      <c r="BW2828" s="95">
        <v>0</v>
      </c>
      <c r="BX2828" s="95">
        <v>2368422.8915710398</v>
      </c>
      <c r="BY2828" s="95">
        <v>0</v>
      </c>
      <c r="BZ2828" s="95">
        <v>0</v>
      </c>
      <c r="CA2828" s="95">
        <v>188435.54562759399</v>
      </c>
      <c r="CB2828" s="95">
        <v>9190689.4542236291</v>
      </c>
      <c r="CC2828" s="95">
        <v>95816343.905273393</v>
      </c>
      <c r="CD2828" s="95">
        <v>26706802.7260742</v>
      </c>
      <c r="CE2828" s="95">
        <v>11133.3410528898</v>
      </c>
      <c r="CF2828" s="95">
        <v>1542948.3026123</v>
      </c>
      <c r="CG2828" s="95">
        <v>13682296.2574463</v>
      </c>
      <c r="CH2828" s="95">
        <v>0</v>
      </c>
      <c r="CI2828" s="95">
        <v>199641.510238647</v>
      </c>
      <c r="CJ2828" s="95">
        <v>10749804.0430908</v>
      </c>
      <c r="CK2828" s="95">
        <v>109453086.410156</v>
      </c>
      <c r="CL2828" s="95">
        <v>29395852.2333984</v>
      </c>
      <c r="CM2828" s="160">
        <v>327360.83729553199</v>
      </c>
      <c r="CN2828" s="160">
        <v>51031001.5068359</v>
      </c>
      <c r="CO2828" s="160">
        <v>251762554.05859399</v>
      </c>
      <c r="CP2828" s="95">
        <v>29395852.2333984</v>
      </c>
      <c r="CQ2828" s="95">
        <v>0</v>
      </c>
      <c r="CR2828" s="95">
        <v>0</v>
      </c>
      <c r="CS2828" s="95">
        <v>0</v>
      </c>
      <c r="CT2828" s="95">
        <v>0</v>
      </c>
      <c r="CU2828" s="161">
        <v>10733637.75683593</v>
      </c>
      <c r="CV2828" s="161">
        <v>109498640.1627197</v>
      </c>
    </row>
    <row r="2829" spans="1:100" x14ac:dyDescent="0.2">
      <c r="A2829" s="94" t="s">
        <v>192</v>
      </c>
      <c r="B2829" s="96">
        <v>43070</v>
      </c>
      <c r="C2829" s="95">
        <v>169282.355752945</v>
      </c>
      <c r="D2829" s="95">
        <v>0</v>
      </c>
      <c r="E2829" s="95">
        <v>19271.603011846499</v>
      </c>
      <c r="F2829" s="95">
        <v>17507.586823225</v>
      </c>
      <c r="G2829" s="95">
        <v>11162.6988278627</v>
      </c>
      <c r="H2829" s="95">
        <v>0</v>
      </c>
      <c r="I2829" s="95">
        <v>0</v>
      </c>
      <c r="J2829" s="95">
        <v>128039.194250107</v>
      </c>
      <c r="K2829" s="95">
        <v>12.068264831672399</v>
      </c>
      <c r="L2829" s="95">
        <v>534.523690998554</v>
      </c>
      <c r="M2829" s="95">
        <v>67171.031571388201</v>
      </c>
      <c r="N2829" s="95">
        <v>12768.0127714872</v>
      </c>
      <c r="O2829" s="95">
        <v>0</v>
      </c>
      <c r="P2829" s="95">
        <v>100615.109619141</v>
      </c>
      <c r="Q2829" s="95">
        <v>7593.6467246413204</v>
      </c>
      <c r="R2829" s="95">
        <v>0</v>
      </c>
      <c r="S2829" s="95">
        <v>11142.6129646301</v>
      </c>
      <c r="T2829" s="95">
        <v>0</v>
      </c>
      <c r="U2829" s="95">
        <v>128055.999492645</v>
      </c>
      <c r="V2829" s="95">
        <v>8253305.6617431603</v>
      </c>
      <c r="W2829" s="95">
        <v>0</v>
      </c>
      <c r="X2829" s="95">
        <v>868273.49575805699</v>
      </c>
      <c r="Y2829" s="95">
        <v>685861.08092498803</v>
      </c>
      <c r="Z2829" s="95">
        <v>1549674.72183228</v>
      </c>
      <c r="AA2829" s="95">
        <v>0</v>
      </c>
      <c r="AB2829" s="95">
        <v>0</v>
      </c>
      <c r="AC2829" s="95">
        <v>40219992.468261696</v>
      </c>
      <c r="AD2829" s="95">
        <v>930.08828429877804</v>
      </c>
      <c r="AE2829" s="95">
        <v>14422.5444625616</v>
      </c>
      <c r="AF2829" s="95">
        <v>2916082.8691406301</v>
      </c>
      <c r="AG2829" s="95">
        <v>1456610.1796569801</v>
      </c>
      <c r="AH2829" s="95">
        <v>0</v>
      </c>
      <c r="AI2829" s="95">
        <v>3703061.6097717299</v>
      </c>
      <c r="AJ2829" s="95">
        <v>1032196.74162292</v>
      </c>
      <c r="AK2829" s="95">
        <v>0</v>
      </c>
      <c r="AL2829" s="95">
        <v>1545625.23202515</v>
      </c>
      <c r="AM2829" s="95">
        <v>0</v>
      </c>
      <c r="AN2829" s="95">
        <v>40261428.722656302</v>
      </c>
      <c r="AO2829" s="95">
        <v>87678877.296875</v>
      </c>
      <c r="AP2829" s="95">
        <v>0</v>
      </c>
      <c r="AQ2829" s="95">
        <v>7933333.6851196298</v>
      </c>
      <c r="AR2829" s="95">
        <v>6167752.9881591797</v>
      </c>
      <c r="AS2829" s="95">
        <v>13706580.3907471</v>
      </c>
      <c r="AT2829" s="95">
        <v>0</v>
      </c>
      <c r="AU2829" s="95">
        <v>0</v>
      </c>
      <c r="AV2829" s="95">
        <v>142373000.44531301</v>
      </c>
      <c r="AW2829" s="95">
        <v>3222.6557792127101</v>
      </c>
      <c r="AX2829" s="95">
        <v>129883.591897964</v>
      </c>
      <c r="AY2829" s="95">
        <v>31998809.018310498</v>
      </c>
      <c r="AZ2829" s="95">
        <v>13685397.4647217</v>
      </c>
      <c r="BA2829" s="95">
        <v>0</v>
      </c>
      <c r="BB2829" s="95">
        <v>39962001.717285201</v>
      </c>
      <c r="BC2829" s="95">
        <v>9780240.8125</v>
      </c>
      <c r="BD2829" s="95">
        <v>0</v>
      </c>
      <c r="BE2829" s="95">
        <v>13704719.081176801</v>
      </c>
      <c r="BF2829" s="95">
        <v>0</v>
      </c>
      <c r="BG2829" s="95">
        <v>142817461.05078101</v>
      </c>
      <c r="BH2829" s="95">
        <v>23597158.739013702</v>
      </c>
      <c r="BI2829" s="95">
        <v>0</v>
      </c>
      <c r="BJ2829" s="95">
        <v>3260188.8401184101</v>
      </c>
      <c r="BK2829" s="95">
        <v>2702090.94244385</v>
      </c>
      <c r="BL2829" s="95">
        <v>0</v>
      </c>
      <c r="BM2829" s="95">
        <v>0</v>
      </c>
      <c r="BN2829" s="95">
        <v>0</v>
      </c>
      <c r="BO2829" s="95">
        <v>0</v>
      </c>
      <c r="BP2829" s="95">
        <v>0</v>
      </c>
      <c r="BQ2829" s="95">
        <v>0</v>
      </c>
      <c r="BR2829" s="95">
        <v>10437876.3717041</v>
      </c>
      <c r="BS2829" s="95">
        <v>5119564.4133911096</v>
      </c>
      <c r="BT2829" s="95">
        <v>0</v>
      </c>
      <c r="BU2829" s="95">
        <v>7113872.0199584998</v>
      </c>
      <c r="BV2829" s="95">
        <v>4514115.6723632803</v>
      </c>
      <c r="BW2829" s="95">
        <v>0</v>
      </c>
      <c r="BX2829" s="95">
        <v>2737322.67010498</v>
      </c>
      <c r="BY2829" s="95">
        <v>0</v>
      </c>
      <c r="BZ2829" s="95">
        <v>0</v>
      </c>
      <c r="CA2829" s="95">
        <v>188770.76316642799</v>
      </c>
      <c r="CB2829" s="95">
        <v>9134882.8024902306</v>
      </c>
      <c r="CC2829" s="95">
        <v>95653913.711914107</v>
      </c>
      <c r="CD2829" s="95">
        <v>26858239.923339799</v>
      </c>
      <c r="CE2829" s="95">
        <v>11166.4270621538</v>
      </c>
      <c r="CF2829" s="95">
        <v>1555065.3938140899</v>
      </c>
      <c r="CG2829" s="95">
        <v>13766363.447631801</v>
      </c>
      <c r="CH2829" s="95">
        <v>0</v>
      </c>
      <c r="CI2829" s="95">
        <v>199923.703361511</v>
      </c>
      <c r="CJ2829" s="95">
        <v>10689865.583618199</v>
      </c>
      <c r="CK2829" s="95">
        <v>109404380.613281</v>
      </c>
      <c r="CL2829" s="95">
        <v>29579685.247314502</v>
      </c>
      <c r="CM2829" s="160">
        <v>326401.406902313</v>
      </c>
      <c r="CN2829" s="160">
        <v>51023012.166015603</v>
      </c>
      <c r="CO2829" s="160">
        <v>252088529.63085899</v>
      </c>
      <c r="CP2829" s="95">
        <v>29579685.247314502</v>
      </c>
      <c r="CQ2829" s="95">
        <v>0</v>
      </c>
      <c r="CR2829" s="95">
        <v>0</v>
      </c>
      <c r="CS2829" s="95">
        <v>0</v>
      </c>
      <c r="CT2829" s="95">
        <v>0</v>
      </c>
      <c r="CU2829" s="161">
        <v>10689948.196304321</v>
      </c>
      <c r="CV2829" s="161">
        <v>109420277.15954591</v>
      </c>
    </row>
    <row r="2830" spans="1:100" x14ac:dyDescent="0.2">
      <c r="A2830" s="94" t="s">
        <v>192</v>
      </c>
      <c r="B2830" s="96">
        <v>43160</v>
      </c>
      <c r="C2830" s="95">
        <v>168322.31772995001</v>
      </c>
      <c r="D2830" s="95">
        <v>0</v>
      </c>
      <c r="E2830" s="95">
        <v>19212.014002799999</v>
      </c>
      <c r="F2830" s="95">
        <v>17494.145268440199</v>
      </c>
      <c r="G2830" s="95">
        <v>11115.895437240601</v>
      </c>
      <c r="H2830" s="95">
        <v>0</v>
      </c>
      <c r="I2830" s="95">
        <v>0</v>
      </c>
      <c r="J2830" s="95">
        <v>127225.24143314399</v>
      </c>
      <c r="K2830" s="95">
        <v>9.2997569182189199</v>
      </c>
      <c r="L2830" s="95">
        <v>519.61538426577999</v>
      </c>
      <c r="M2830" s="95">
        <v>66492.566502571106</v>
      </c>
      <c r="N2830" s="95">
        <v>12720.885887622801</v>
      </c>
      <c r="O2830" s="95">
        <v>0</v>
      </c>
      <c r="P2830" s="95">
        <v>99929.773127555804</v>
      </c>
      <c r="Q2830" s="95">
        <v>7551.1567531824103</v>
      </c>
      <c r="R2830" s="95">
        <v>0</v>
      </c>
      <c r="S2830" s="95">
        <v>11076.3105231524</v>
      </c>
      <c r="T2830" s="95">
        <v>0</v>
      </c>
      <c r="U2830" s="95">
        <v>127267.033968925</v>
      </c>
      <c r="V2830" s="95">
        <v>8240906.3345947303</v>
      </c>
      <c r="W2830" s="95">
        <v>0</v>
      </c>
      <c r="X2830" s="95">
        <v>854793.43058776902</v>
      </c>
      <c r="Y2830" s="95">
        <v>674270.17097473098</v>
      </c>
      <c r="Z2830" s="95">
        <v>1538616.4061584501</v>
      </c>
      <c r="AA2830" s="95">
        <v>0</v>
      </c>
      <c r="AB2830" s="95">
        <v>0</v>
      </c>
      <c r="AC2830" s="95">
        <v>40069814.316894501</v>
      </c>
      <c r="AD2830" s="95">
        <v>583.21647094190098</v>
      </c>
      <c r="AE2830" s="95">
        <v>11743.5010801554</v>
      </c>
      <c r="AF2830" s="95">
        <v>2914607.36254883</v>
      </c>
      <c r="AG2830" s="95">
        <v>1451714.1519164999</v>
      </c>
      <c r="AH2830" s="95">
        <v>0</v>
      </c>
      <c r="AI2830" s="95">
        <v>3662663.6560974098</v>
      </c>
      <c r="AJ2830" s="95">
        <v>1032463.8283996599</v>
      </c>
      <c r="AK2830" s="95">
        <v>0</v>
      </c>
      <c r="AL2830" s="95">
        <v>1533312.9385833701</v>
      </c>
      <c r="AM2830" s="95">
        <v>0</v>
      </c>
      <c r="AN2830" s="95">
        <v>40000267.6396484</v>
      </c>
      <c r="AO2830" s="95">
        <v>88116592.271484405</v>
      </c>
      <c r="AP2830" s="95">
        <v>0</v>
      </c>
      <c r="AQ2830" s="95">
        <v>7918336.1532592801</v>
      </c>
      <c r="AR2830" s="95">
        <v>6141174.2495727502</v>
      </c>
      <c r="AS2830" s="95">
        <v>13731687.333373999</v>
      </c>
      <c r="AT2830" s="95">
        <v>0</v>
      </c>
      <c r="AU2830" s="95">
        <v>0</v>
      </c>
      <c r="AV2830" s="95">
        <v>142840505.71289101</v>
      </c>
      <c r="AW2830" s="95">
        <v>2040.3306286335001</v>
      </c>
      <c r="AX2830" s="95">
        <v>100602.855077744</v>
      </c>
      <c r="AY2830" s="95">
        <v>32268534.0786133</v>
      </c>
      <c r="AZ2830" s="95">
        <v>13867327.3981934</v>
      </c>
      <c r="BA2830" s="95">
        <v>0</v>
      </c>
      <c r="BB2830" s="95">
        <v>39751192.115722701</v>
      </c>
      <c r="BC2830" s="95">
        <v>9856117.4079589806</v>
      </c>
      <c r="BD2830" s="95">
        <v>0</v>
      </c>
      <c r="BE2830" s="95">
        <v>13654440.729614301</v>
      </c>
      <c r="BF2830" s="95">
        <v>0</v>
      </c>
      <c r="BG2830" s="95">
        <v>142871720.02343801</v>
      </c>
      <c r="BH2830" s="95">
        <v>23563239.153320301</v>
      </c>
      <c r="BI2830" s="95">
        <v>0</v>
      </c>
      <c r="BJ2830" s="95">
        <v>3258107.3113098098</v>
      </c>
      <c r="BK2830" s="95">
        <v>2697536.9252929701</v>
      </c>
      <c r="BL2830" s="95">
        <v>0</v>
      </c>
      <c r="BM2830" s="95">
        <v>0</v>
      </c>
      <c r="BN2830" s="95">
        <v>0</v>
      </c>
      <c r="BO2830" s="95">
        <v>0</v>
      </c>
      <c r="BP2830" s="95">
        <v>0</v>
      </c>
      <c r="BQ2830" s="95">
        <v>0</v>
      </c>
      <c r="BR2830" s="95">
        <v>10460229.6606445</v>
      </c>
      <c r="BS2830" s="95">
        <v>5149729.3154296903</v>
      </c>
      <c r="BT2830" s="95">
        <v>0</v>
      </c>
      <c r="BU2830" s="95">
        <v>7036572.2199707003</v>
      </c>
      <c r="BV2830" s="95">
        <v>4536331.0050659198</v>
      </c>
      <c r="BW2830" s="95">
        <v>0</v>
      </c>
      <c r="BX2830" s="95">
        <v>2821435.3397827102</v>
      </c>
      <c r="BY2830" s="95">
        <v>0</v>
      </c>
      <c r="BZ2830" s="95">
        <v>0</v>
      </c>
      <c r="CA2830" s="95">
        <v>187214.253225327</v>
      </c>
      <c r="CB2830" s="95">
        <v>9085568.4991455097</v>
      </c>
      <c r="CC2830" s="95">
        <v>95986216.565429702</v>
      </c>
      <c r="CD2830" s="95">
        <v>26839783.427246101</v>
      </c>
      <c r="CE2830" s="95">
        <v>11116.4631906748</v>
      </c>
      <c r="CF2830" s="95">
        <v>1541776.25265503</v>
      </c>
      <c r="CG2830" s="95">
        <v>13741073.272338901</v>
      </c>
      <c r="CH2830" s="95">
        <v>0</v>
      </c>
      <c r="CI2830" s="95">
        <v>198298.71184730501</v>
      </c>
      <c r="CJ2830" s="95">
        <v>10612581.3424072</v>
      </c>
      <c r="CK2830" s="95">
        <v>109745234.699219</v>
      </c>
      <c r="CL2830" s="95">
        <v>29526790.921875</v>
      </c>
      <c r="CM2830" s="160">
        <v>324293.882526398</v>
      </c>
      <c r="CN2830" s="160">
        <v>50590010.0859375</v>
      </c>
      <c r="CO2830" s="160">
        <v>252928548.71484399</v>
      </c>
      <c r="CP2830" s="95">
        <v>29526790.921875</v>
      </c>
      <c r="CQ2830" s="95">
        <v>0</v>
      </c>
      <c r="CR2830" s="95">
        <v>0</v>
      </c>
      <c r="CS2830" s="95">
        <v>0</v>
      </c>
      <c r="CT2830" s="95">
        <v>0</v>
      </c>
      <c r="CU2830" s="161">
        <v>10627344.751800539</v>
      </c>
      <c r="CV2830" s="161">
        <v>109727289.8377686</v>
      </c>
    </row>
    <row r="2831" spans="1:100" x14ac:dyDescent="0.2">
      <c r="A2831" s="94" t="s">
        <v>192</v>
      </c>
      <c r="B2831" s="96">
        <v>43252</v>
      </c>
      <c r="C2831" s="95">
        <v>168768.60395240801</v>
      </c>
      <c r="D2831" s="95">
        <v>0</v>
      </c>
      <c r="E2831" s="95">
        <v>19155.586351156198</v>
      </c>
      <c r="F2831" s="95">
        <v>17459.748633384701</v>
      </c>
      <c r="G2831" s="95">
        <v>11149.696750998501</v>
      </c>
      <c r="H2831" s="95">
        <v>0</v>
      </c>
      <c r="I2831" s="95">
        <v>0</v>
      </c>
      <c r="J2831" s="95">
        <v>126331.20112133</v>
      </c>
      <c r="K2831" s="95">
        <v>8.34659523866139</v>
      </c>
      <c r="L2831" s="95">
        <v>511.75808722898398</v>
      </c>
      <c r="M2831" s="95">
        <v>66968.664119720503</v>
      </c>
      <c r="N2831" s="95">
        <v>12650.7197583914</v>
      </c>
      <c r="O2831" s="95">
        <v>0</v>
      </c>
      <c r="P2831" s="95">
        <v>100163.680384636</v>
      </c>
      <c r="Q2831" s="95">
        <v>7503.98615902662</v>
      </c>
      <c r="R2831" s="95">
        <v>0</v>
      </c>
      <c r="S2831" s="95">
        <v>11125.3822997808</v>
      </c>
      <c r="T2831" s="95">
        <v>0</v>
      </c>
      <c r="U2831" s="95">
        <v>126390.868206978</v>
      </c>
      <c r="V2831" s="95">
        <v>8228982.48254395</v>
      </c>
      <c r="W2831" s="95">
        <v>0</v>
      </c>
      <c r="X2831" s="95">
        <v>832031.21574401902</v>
      </c>
      <c r="Y2831" s="95">
        <v>663643.98271942104</v>
      </c>
      <c r="Z2831" s="95">
        <v>1520525.77416992</v>
      </c>
      <c r="AA2831" s="95">
        <v>0</v>
      </c>
      <c r="AB2831" s="95">
        <v>0</v>
      </c>
      <c r="AC2831" s="95">
        <v>39667184.351074196</v>
      </c>
      <c r="AD2831" s="95">
        <v>413.28657903522299</v>
      </c>
      <c r="AE2831" s="95">
        <v>17557.205520391501</v>
      </c>
      <c r="AF2831" s="95">
        <v>2899787.2447814899</v>
      </c>
      <c r="AG2831" s="95">
        <v>1436181.3476104699</v>
      </c>
      <c r="AH2831" s="95">
        <v>0</v>
      </c>
      <c r="AI2831" s="95">
        <v>3637678.4434204102</v>
      </c>
      <c r="AJ2831" s="95">
        <v>1037076.62615204</v>
      </c>
      <c r="AK2831" s="95">
        <v>0</v>
      </c>
      <c r="AL2831" s="95">
        <v>1516781.8401794401</v>
      </c>
      <c r="AM2831" s="95">
        <v>0</v>
      </c>
      <c r="AN2831" s="95">
        <v>39915470.074707001</v>
      </c>
      <c r="AO2831" s="95">
        <v>88761587.182617202</v>
      </c>
      <c r="AP2831" s="95">
        <v>0</v>
      </c>
      <c r="AQ2831" s="95">
        <v>7741198.2030639602</v>
      </c>
      <c r="AR2831" s="95">
        <v>6098652.5935058603</v>
      </c>
      <c r="AS2831" s="95">
        <v>13596967.8983154</v>
      </c>
      <c r="AT2831" s="95">
        <v>0</v>
      </c>
      <c r="AU2831" s="95">
        <v>0</v>
      </c>
      <c r="AV2831" s="95">
        <v>142702343.421875</v>
      </c>
      <c r="AW2831" s="95">
        <v>1426.3297514170399</v>
      </c>
      <c r="AX2831" s="95">
        <v>164252.28457450899</v>
      </c>
      <c r="AY2831" s="95">
        <v>32362668.629638702</v>
      </c>
      <c r="AZ2831" s="95">
        <v>13719194.704223599</v>
      </c>
      <c r="BA2831" s="95">
        <v>0</v>
      </c>
      <c r="BB2831" s="95">
        <v>39827255.1103516</v>
      </c>
      <c r="BC2831" s="95">
        <v>9948114.2457275409</v>
      </c>
      <c r="BD2831" s="95">
        <v>0</v>
      </c>
      <c r="BE2831" s="95">
        <v>13560243.259033199</v>
      </c>
      <c r="BF2831" s="95">
        <v>0</v>
      </c>
      <c r="BG2831" s="95">
        <v>143292008.10742199</v>
      </c>
      <c r="BH2831" s="95">
        <v>23661416.8759766</v>
      </c>
      <c r="BI2831" s="95">
        <v>0</v>
      </c>
      <c r="BJ2831" s="95">
        <v>3199435.2810058598</v>
      </c>
      <c r="BK2831" s="95">
        <v>2668330.1857910198</v>
      </c>
      <c r="BL2831" s="95">
        <v>0</v>
      </c>
      <c r="BM2831" s="95">
        <v>0</v>
      </c>
      <c r="BN2831" s="95">
        <v>0</v>
      </c>
      <c r="BO2831" s="95">
        <v>0</v>
      </c>
      <c r="BP2831" s="95">
        <v>0</v>
      </c>
      <c r="BQ2831" s="95">
        <v>0</v>
      </c>
      <c r="BR2831" s="95">
        <v>10501214.025390601</v>
      </c>
      <c r="BS2831" s="95">
        <v>5107061.4655151404</v>
      </c>
      <c r="BT2831" s="95">
        <v>0</v>
      </c>
      <c r="BU2831" s="95">
        <v>7011572.0899658203</v>
      </c>
      <c r="BV2831" s="95">
        <v>4560191.63562012</v>
      </c>
      <c r="BW2831" s="95">
        <v>0</v>
      </c>
      <c r="BX2831" s="95">
        <v>2807612.2898559598</v>
      </c>
      <c r="BY2831" s="95">
        <v>0</v>
      </c>
      <c r="BZ2831" s="95">
        <v>0</v>
      </c>
      <c r="CA2831" s="95">
        <v>187894.70294761701</v>
      </c>
      <c r="CB2831" s="95">
        <v>9047933.8917236291</v>
      </c>
      <c r="CC2831" s="95">
        <v>96291452.021484405</v>
      </c>
      <c r="CD2831" s="95">
        <v>26856861.981933601</v>
      </c>
      <c r="CE2831" s="95">
        <v>11144.534032940899</v>
      </c>
      <c r="CF2831" s="95">
        <v>1529565.22766113</v>
      </c>
      <c r="CG2831" s="95">
        <v>13719066.6575928</v>
      </c>
      <c r="CH2831" s="95">
        <v>0</v>
      </c>
      <c r="CI2831" s="95">
        <v>199008.991510391</v>
      </c>
      <c r="CJ2831" s="95">
        <v>10609743.4604492</v>
      </c>
      <c r="CK2831" s="95">
        <v>109957501.90918</v>
      </c>
      <c r="CL2831" s="95">
        <v>29524184.4992676</v>
      </c>
      <c r="CM2831" s="160">
        <v>324006.52859115601</v>
      </c>
      <c r="CN2831" s="160">
        <v>50533166.044921897</v>
      </c>
      <c r="CO2831" s="160">
        <v>253118722.81835899</v>
      </c>
      <c r="CP2831" s="95">
        <v>29524184.4992676</v>
      </c>
      <c r="CQ2831" s="95">
        <v>0</v>
      </c>
      <c r="CR2831" s="95">
        <v>0</v>
      </c>
      <c r="CS2831" s="95">
        <v>0</v>
      </c>
      <c r="CT2831" s="95">
        <v>0</v>
      </c>
      <c r="CU2831" s="161">
        <v>10577499.119384758</v>
      </c>
      <c r="CV2831" s="161">
        <v>110010518.67907721</v>
      </c>
    </row>
    <row r="2832" spans="1:100" x14ac:dyDescent="0.2">
      <c r="A2832" s="94" t="s">
        <v>192</v>
      </c>
      <c r="B2832" s="96">
        <v>43344</v>
      </c>
      <c r="C2832" s="95">
        <v>168743.20544815101</v>
      </c>
      <c r="D2832" s="95">
        <v>0</v>
      </c>
      <c r="E2832" s="95">
        <v>19063.108393192299</v>
      </c>
      <c r="F2832" s="95">
        <v>17496.759294271498</v>
      </c>
      <c r="G2832" s="95">
        <v>11166.9715738297</v>
      </c>
      <c r="H2832" s="95">
        <v>0</v>
      </c>
      <c r="I2832" s="95">
        <v>0</v>
      </c>
      <c r="J2832" s="95">
        <v>125382.04094600699</v>
      </c>
      <c r="K2832" s="95">
        <v>5.7748371587949796</v>
      </c>
      <c r="L2832" s="95">
        <v>538.51548378169502</v>
      </c>
      <c r="M2832" s="95">
        <v>66993.695537567095</v>
      </c>
      <c r="N2832" s="95">
        <v>12572.5740604401</v>
      </c>
      <c r="O2832" s="95">
        <v>0</v>
      </c>
      <c r="P2832" s="95">
        <v>100408.84767913799</v>
      </c>
      <c r="Q2832" s="95">
        <v>7447.1572468280801</v>
      </c>
      <c r="R2832" s="95">
        <v>0</v>
      </c>
      <c r="S2832" s="95">
        <v>11161.1488258839</v>
      </c>
      <c r="T2832" s="95">
        <v>0</v>
      </c>
      <c r="U2832" s="95">
        <v>125299.932238579</v>
      </c>
      <c r="V2832" s="95">
        <v>8190414.9860839797</v>
      </c>
      <c r="W2832" s="95">
        <v>0</v>
      </c>
      <c r="X2832" s="95">
        <v>819738.18218231201</v>
      </c>
      <c r="Y2832" s="95">
        <v>659114.49768066395</v>
      </c>
      <c r="Z2832" s="95">
        <v>1510642.70805359</v>
      </c>
      <c r="AA2832" s="95">
        <v>0</v>
      </c>
      <c r="AB2832" s="95">
        <v>0</v>
      </c>
      <c r="AC2832" s="95">
        <v>39368047.745605499</v>
      </c>
      <c r="AD2832" s="95">
        <v>282.64400904253102</v>
      </c>
      <c r="AE2832" s="95">
        <v>19781.977701664</v>
      </c>
      <c r="AF2832" s="95">
        <v>2899072.3288879399</v>
      </c>
      <c r="AG2832" s="95">
        <v>1427412.6704559301</v>
      </c>
      <c r="AH2832" s="95">
        <v>0</v>
      </c>
      <c r="AI2832" s="95">
        <v>3624656.4019165002</v>
      </c>
      <c r="AJ2832" s="95">
        <v>1036638.18628693</v>
      </c>
      <c r="AK2832" s="95">
        <v>0</v>
      </c>
      <c r="AL2832" s="95">
        <v>1510829.6118621801</v>
      </c>
      <c r="AM2832" s="95">
        <v>0</v>
      </c>
      <c r="AN2832" s="95">
        <v>39342553.9365234</v>
      </c>
      <c r="AO2832" s="95">
        <v>88872369.811523393</v>
      </c>
      <c r="AP2832" s="95">
        <v>0</v>
      </c>
      <c r="AQ2832" s="95">
        <v>7700055.36682129</v>
      </c>
      <c r="AR2832" s="95">
        <v>6095765.9973754901</v>
      </c>
      <c r="AS2832" s="95">
        <v>13592526.865234399</v>
      </c>
      <c r="AT2832" s="95">
        <v>0</v>
      </c>
      <c r="AU2832" s="95">
        <v>0</v>
      </c>
      <c r="AV2832" s="95">
        <v>141907974.66601601</v>
      </c>
      <c r="AW2832" s="95">
        <v>998.34336482733499</v>
      </c>
      <c r="AX2832" s="95">
        <v>161511.407371521</v>
      </c>
      <c r="AY2832" s="95">
        <v>32542560.901611298</v>
      </c>
      <c r="AZ2832" s="95">
        <v>13828592.7315674</v>
      </c>
      <c r="BA2832" s="95">
        <v>0</v>
      </c>
      <c r="BB2832" s="95">
        <v>39870500.498046897</v>
      </c>
      <c r="BC2832" s="95">
        <v>10027445.560424799</v>
      </c>
      <c r="BD2832" s="95">
        <v>0</v>
      </c>
      <c r="BE2832" s="95">
        <v>13598465.1966553</v>
      </c>
      <c r="BF2832" s="95">
        <v>0</v>
      </c>
      <c r="BG2832" s="95">
        <v>142030139.19140601</v>
      </c>
      <c r="BH2832" s="95">
        <v>23668227.5397949</v>
      </c>
      <c r="BI2832" s="95">
        <v>0</v>
      </c>
      <c r="BJ2832" s="95">
        <v>3178540.2242126502</v>
      </c>
      <c r="BK2832" s="95">
        <v>2670331.8386230501</v>
      </c>
      <c r="BL2832" s="95">
        <v>0</v>
      </c>
      <c r="BM2832" s="95">
        <v>0</v>
      </c>
      <c r="BN2832" s="95">
        <v>0</v>
      </c>
      <c r="BO2832" s="95">
        <v>0</v>
      </c>
      <c r="BP2832" s="95">
        <v>0</v>
      </c>
      <c r="BQ2832" s="95">
        <v>0</v>
      </c>
      <c r="BR2832" s="95">
        <v>10550766.1062012</v>
      </c>
      <c r="BS2832" s="95">
        <v>5138257.3645629901</v>
      </c>
      <c r="BT2832" s="95">
        <v>0</v>
      </c>
      <c r="BU2832" s="95">
        <v>5568408.4999389602</v>
      </c>
      <c r="BV2832" s="95">
        <v>4558984.7251586895</v>
      </c>
      <c r="BW2832" s="95">
        <v>0</v>
      </c>
      <c r="BX2832" s="95">
        <v>2350222.4916992201</v>
      </c>
      <c r="BY2832" s="95">
        <v>0</v>
      </c>
      <c r="BZ2832" s="95">
        <v>0</v>
      </c>
      <c r="CA2832" s="95">
        <v>187964.12359046901</v>
      </c>
      <c r="CB2832" s="95">
        <v>9010053.8330078106</v>
      </c>
      <c r="CC2832" s="95">
        <v>96432549.864257798</v>
      </c>
      <c r="CD2832" s="95">
        <v>26831893.190185498</v>
      </c>
      <c r="CE2832" s="95">
        <v>11166.576131820701</v>
      </c>
      <c r="CF2832" s="95">
        <v>1508449.1978454599</v>
      </c>
      <c r="CG2832" s="95">
        <v>13600635.6411133</v>
      </c>
      <c r="CH2832" s="95">
        <v>0</v>
      </c>
      <c r="CI2832" s="95">
        <v>199222.84289741499</v>
      </c>
      <c r="CJ2832" s="95">
        <v>10531724.289917</v>
      </c>
      <c r="CK2832" s="95">
        <v>110034398.461914</v>
      </c>
      <c r="CL2832" s="95">
        <v>29494081.299072299</v>
      </c>
      <c r="CM2832" s="160">
        <v>323293.77471542399</v>
      </c>
      <c r="CN2832" s="160">
        <v>49883957.487792999</v>
      </c>
      <c r="CO2832" s="160">
        <v>252328074.015625</v>
      </c>
      <c r="CP2832" s="95">
        <v>29494081.299072299</v>
      </c>
      <c r="CQ2832" s="95">
        <v>0</v>
      </c>
      <c r="CR2832" s="95">
        <v>0</v>
      </c>
      <c r="CS2832" s="95">
        <v>0</v>
      </c>
      <c r="CT2832" s="95">
        <v>0</v>
      </c>
      <c r="CU2832" s="161">
        <v>10518503.030853271</v>
      </c>
      <c r="CV2832" s="161">
        <v>110033185.50537109</v>
      </c>
    </row>
    <row r="2833" spans="1:100" x14ac:dyDescent="0.2">
      <c r="A2833" s="94" t="s">
        <v>192</v>
      </c>
      <c r="B2833" s="96">
        <v>43435</v>
      </c>
      <c r="C2833" s="95">
        <v>167264.42456054699</v>
      </c>
      <c r="D2833" s="95">
        <v>0</v>
      </c>
      <c r="E2833" s="95">
        <v>18875.4705615044</v>
      </c>
      <c r="F2833" s="95">
        <v>17355.907935380899</v>
      </c>
      <c r="G2833" s="95">
        <v>11019.1859812737</v>
      </c>
      <c r="H2833" s="95">
        <v>0</v>
      </c>
      <c r="I2833" s="95">
        <v>0</v>
      </c>
      <c r="J2833" s="95">
        <v>123627.89582920101</v>
      </c>
      <c r="K2833" s="95">
        <v>6.55658804922132</v>
      </c>
      <c r="L2833" s="95">
        <v>520.63295196741797</v>
      </c>
      <c r="M2833" s="95">
        <v>66536.220625877395</v>
      </c>
      <c r="N2833" s="95">
        <v>12665.7110847235</v>
      </c>
      <c r="O2833" s="95">
        <v>0</v>
      </c>
      <c r="P2833" s="95">
        <v>99171.600919723496</v>
      </c>
      <c r="Q2833" s="95">
        <v>7363.4336605668104</v>
      </c>
      <c r="R2833" s="95">
        <v>0</v>
      </c>
      <c r="S2833" s="95">
        <v>10992.436078667601</v>
      </c>
      <c r="T2833" s="95">
        <v>0</v>
      </c>
      <c r="U2833" s="95">
        <v>123635.518488884</v>
      </c>
      <c r="V2833" s="95">
        <v>8157183.1708373995</v>
      </c>
      <c r="W2833" s="95">
        <v>0</v>
      </c>
      <c r="X2833" s="95">
        <v>818557.74745941197</v>
      </c>
      <c r="Y2833" s="95">
        <v>658575.36342620896</v>
      </c>
      <c r="Z2833" s="95">
        <v>1508566.3120269801</v>
      </c>
      <c r="AA2833" s="95">
        <v>0</v>
      </c>
      <c r="AB2833" s="95">
        <v>0</v>
      </c>
      <c r="AC2833" s="95">
        <v>39053454.769042999</v>
      </c>
      <c r="AD2833" s="95">
        <v>272.44904311001301</v>
      </c>
      <c r="AE2833" s="95">
        <v>13103.330206155801</v>
      </c>
      <c r="AF2833" s="95">
        <v>2893466.8648986798</v>
      </c>
      <c r="AG2833" s="95">
        <v>1436310.1025695801</v>
      </c>
      <c r="AH2833" s="95">
        <v>0</v>
      </c>
      <c r="AI2833" s="95">
        <v>3598384.0272827102</v>
      </c>
      <c r="AJ2833" s="95">
        <v>1030306.78876495</v>
      </c>
      <c r="AK2833" s="95">
        <v>0</v>
      </c>
      <c r="AL2833" s="95">
        <v>1505598.18544006</v>
      </c>
      <c r="AM2833" s="95">
        <v>0</v>
      </c>
      <c r="AN2833" s="95">
        <v>38993445.893554702</v>
      </c>
      <c r="AO2833" s="95">
        <v>89335453.470703095</v>
      </c>
      <c r="AP2833" s="95">
        <v>0</v>
      </c>
      <c r="AQ2833" s="95">
        <v>7792839.2423706101</v>
      </c>
      <c r="AR2833" s="95">
        <v>6156124.6889038105</v>
      </c>
      <c r="AS2833" s="95">
        <v>13689262.019165</v>
      </c>
      <c r="AT2833" s="95">
        <v>0</v>
      </c>
      <c r="AU2833" s="95">
        <v>0</v>
      </c>
      <c r="AV2833" s="95">
        <v>141590880.87695301</v>
      </c>
      <c r="AW2833" s="95">
        <v>971.60695392638399</v>
      </c>
      <c r="AX2833" s="95">
        <v>112733.87250042</v>
      </c>
      <c r="AY2833" s="95">
        <v>32782445.8041992</v>
      </c>
      <c r="AZ2833" s="95">
        <v>14051659.8520508</v>
      </c>
      <c r="BA2833" s="95">
        <v>0</v>
      </c>
      <c r="BB2833" s="95">
        <v>39944446.300292999</v>
      </c>
      <c r="BC2833" s="95">
        <v>10043482.809570299</v>
      </c>
      <c r="BD2833" s="95">
        <v>0</v>
      </c>
      <c r="BE2833" s="95">
        <v>13711543.787109399</v>
      </c>
      <c r="BF2833" s="95">
        <v>0</v>
      </c>
      <c r="BG2833" s="95">
        <v>141630770.86718801</v>
      </c>
      <c r="BH2833" s="95">
        <v>23663463.838134799</v>
      </c>
      <c r="BI2833" s="95">
        <v>0</v>
      </c>
      <c r="BJ2833" s="95">
        <v>3162598.3093566899</v>
      </c>
      <c r="BK2833" s="95">
        <v>2676619.7882080101</v>
      </c>
      <c r="BL2833" s="95">
        <v>0</v>
      </c>
      <c r="BM2833" s="95">
        <v>0</v>
      </c>
      <c r="BN2833" s="95">
        <v>0</v>
      </c>
      <c r="BO2833" s="95">
        <v>0</v>
      </c>
      <c r="BP2833" s="95">
        <v>0</v>
      </c>
      <c r="BQ2833" s="95">
        <v>0</v>
      </c>
      <c r="BR2833" s="95">
        <v>10520514.840820299</v>
      </c>
      <c r="BS2833" s="95">
        <v>5190250.7742309598</v>
      </c>
      <c r="BT2833" s="95">
        <v>0</v>
      </c>
      <c r="BU2833" s="95">
        <v>6919804.8099365197</v>
      </c>
      <c r="BV2833" s="95">
        <v>4546838.4462890597</v>
      </c>
      <c r="BW2833" s="95">
        <v>0</v>
      </c>
      <c r="BX2833" s="95">
        <v>2677631.1904296898</v>
      </c>
      <c r="BY2833" s="95">
        <v>0</v>
      </c>
      <c r="BZ2833" s="95">
        <v>0</v>
      </c>
      <c r="CA2833" s="95">
        <v>186364.092750549</v>
      </c>
      <c r="CB2833" s="95">
        <v>8973553.2562255897</v>
      </c>
      <c r="CC2833" s="95">
        <v>97056350.057617202</v>
      </c>
      <c r="CD2833" s="95">
        <v>26829284.5007324</v>
      </c>
      <c r="CE2833" s="95">
        <v>11024.6245316267</v>
      </c>
      <c r="CF2833" s="95">
        <v>1507623.63591003</v>
      </c>
      <c r="CG2833" s="95">
        <v>13724570.1248779</v>
      </c>
      <c r="CH2833" s="95">
        <v>0</v>
      </c>
      <c r="CI2833" s="95">
        <v>197361.98538589501</v>
      </c>
      <c r="CJ2833" s="95">
        <v>10511103.9954834</v>
      </c>
      <c r="CK2833" s="95">
        <v>110767485.055664</v>
      </c>
      <c r="CL2833" s="95">
        <v>29476269.6713867</v>
      </c>
      <c r="CM2833" s="160">
        <v>319456.23285293602</v>
      </c>
      <c r="CN2833" s="160">
        <v>49527359.750488304</v>
      </c>
      <c r="CO2833" s="160">
        <v>252677411.17382801</v>
      </c>
      <c r="CP2833" s="95">
        <v>29476269.6713867</v>
      </c>
      <c r="CQ2833" s="95">
        <v>0</v>
      </c>
      <c r="CR2833" s="95">
        <v>0</v>
      </c>
      <c r="CS2833" s="95">
        <v>0</v>
      </c>
      <c r="CT2833" s="95">
        <v>0</v>
      </c>
      <c r="CU2833" s="161">
        <v>10481176.89213562</v>
      </c>
      <c r="CV2833" s="161">
        <v>110780920.1824951</v>
      </c>
    </row>
    <row r="2834" spans="1:100" x14ac:dyDescent="0.2">
      <c r="A2834" s="94" t="s">
        <v>192</v>
      </c>
      <c r="B2834" s="96">
        <v>43525</v>
      </c>
      <c r="C2834" s="95">
        <v>168385.82680702201</v>
      </c>
      <c r="D2834" s="95">
        <v>0</v>
      </c>
      <c r="E2834" s="95">
        <v>18775.1287438869</v>
      </c>
      <c r="F2834" s="95">
        <v>17275.022321701101</v>
      </c>
      <c r="G2834" s="95">
        <v>10999.669770836799</v>
      </c>
      <c r="H2834" s="95">
        <v>0</v>
      </c>
      <c r="I2834" s="95">
        <v>0</v>
      </c>
      <c r="J2834" s="95">
        <v>122596.933886528</v>
      </c>
      <c r="K2834" s="95">
        <v>6.1629142171004796</v>
      </c>
      <c r="L2834" s="95">
        <v>494.17820755764802</v>
      </c>
      <c r="M2834" s="95">
        <v>66927.661523818999</v>
      </c>
      <c r="N2834" s="95">
        <v>12743.560150146501</v>
      </c>
      <c r="O2834" s="95">
        <v>0</v>
      </c>
      <c r="P2834" s="95">
        <v>99331.804369926496</v>
      </c>
      <c r="Q2834" s="95">
        <v>7287.0945221781703</v>
      </c>
      <c r="R2834" s="95">
        <v>0</v>
      </c>
      <c r="S2834" s="95">
        <v>10964.8529372215</v>
      </c>
      <c r="T2834" s="95">
        <v>0</v>
      </c>
      <c r="U2834" s="95">
        <v>122652.95670414</v>
      </c>
      <c r="V2834" s="95">
        <v>8122906.6641845703</v>
      </c>
      <c r="W2834" s="95">
        <v>0</v>
      </c>
      <c r="X2834" s="95">
        <v>801039.78353118896</v>
      </c>
      <c r="Y2834" s="95">
        <v>652590.22766876197</v>
      </c>
      <c r="Z2834" s="95">
        <v>1484295.55903625</v>
      </c>
      <c r="AA2834" s="95">
        <v>0</v>
      </c>
      <c r="AB2834" s="95">
        <v>0</v>
      </c>
      <c r="AC2834" s="95">
        <v>38783744.620117202</v>
      </c>
      <c r="AD2834" s="95">
        <v>259.35700750723498</v>
      </c>
      <c r="AE2834" s="95">
        <v>10010.7105460167</v>
      </c>
      <c r="AF2834" s="95">
        <v>2877877.9092712398</v>
      </c>
      <c r="AG2834" s="95">
        <v>1437984.5112304699</v>
      </c>
      <c r="AH2834" s="95">
        <v>0</v>
      </c>
      <c r="AI2834" s="95">
        <v>3556060.4507446298</v>
      </c>
      <c r="AJ2834" s="95">
        <v>1020260.7666778601</v>
      </c>
      <c r="AK2834" s="95">
        <v>0</v>
      </c>
      <c r="AL2834" s="95">
        <v>1479591.11734009</v>
      </c>
      <c r="AM2834" s="95">
        <v>0</v>
      </c>
      <c r="AN2834" s="95">
        <v>38853525.801269501</v>
      </c>
      <c r="AO2834" s="95">
        <v>89399613.901367202</v>
      </c>
      <c r="AP2834" s="95">
        <v>0</v>
      </c>
      <c r="AQ2834" s="95">
        <v>7625955.6502075205</v>
      </c>
      <c r="AR2834" s="95">
        <v>6175646.3027954102</v>
      </c>
      <c r="AS2834" s="95">
        <v>13611913.667114301</v>
      </c>
      <c r="AT2834" s="95">
        <v>0</v>
      </c>
      <c r="AU2834" s="95">
        <v>0</v>
      </c>
      <c r="AV2834" s="95">
        <v>141477842.59179699</v>
      </c>
      <c r="AW2834" s="95">
        <v>932.74815601110504</v>
      </c>
      <c r="AX2834" s="95">
        <v>69772.341380119295</v>
      </c>
      <c r="AY2834" s="95">
        <v>32740267.350097701</v>
      </c>
      <c r="AZ2834" s="95">
        <v>14218017.364746099</v>
      </c>
      <c r="BA2834" s="95">
        <v>0</v>
      </c>
      <c r="BB2834" s="95">
        <v>39648798.364257798</v>
      </c>
      <c r="BC2834" s="95">
        <v>10006462.291503901</v>
      </c>
      <c r="BD2834" s="95">
        <v>0</v>
      </c>
      <c r="BE2834" s="95">
        <v>13511953.1925049</v>
      </c>
      <c r="BF2834" s="95">
        <v>0</v>
      </c>
      <c r="BG2834" s="95">
        <v>141876936.69921899</v>
      </c>
      <c r="BH2834" s="95">
        <v>23629112.542480499</v>
      </c>
      <c r="BI2834" s="95">
        <v>0</v>
      </c>
      <c r="BJ2834" s="95">
        <v>3099103.92547607</v>
      </c>
      <c r="BK2834" s="95">
        <v>2650998.8826293899</v>
      </c>
      <c r="BL2834" s="95">
        <v>0</v>
      </c>
      <c r="BM2834" s="95">
        <v>0</v>
      </c>
      <c r="BN2834" s="95">
        <v>0</v>
      </c>
      <c r="BO2834" s="95">
        <v>0</v>
      </c>
      <c r="BP2834" s="95">
        <v>0</v>
      </c>
      <c r="BQ2834" s="95">
        <v>0</v>
      </c>
      <c r="BR2834" s="95">
        <v>10466897.630127</v>
      </c>
      <c r="BS2834" s="95">
        <v>5232677.6439819299</v>
      </c>
      <c r="BT2834" s="95">
        <v>0</v>
      </c>
      <c r="BU2834" s="95">
        <v>6832337.0999145498</v>
      </c>
      <c r="BV2834" s="95">
        <v>4495370.9441528302</v>
      </c>
      <c r="BW2834" s="95">
        <v>0</v>
      </c>
      <c r="BX2834" s="95">
        <v>2770685.1298217801</v>
      </c>
      <c r="BY2834" s="95">
        <v>0</v>
      </c>
      <c r="BZ2834" s="95">
        <v>0</v>
      </c>
      <c r="CA2834" s="95">
        <v>186792.00018501299</v>
      </c>
      <c r="CB2834" s="95">
        <v>8920459.0126953106</v>
      </c>
      <c r="CC2834" s="95">
        <v>96899627.660156295</v>
      </c>
      <c r="CD2834" s="95">
        <v>26737818.2492676</v>
      </c>
      <c r="CE2834" s="95">
        <v>11001.264188408901</v>
      </c>
      <c r="CF2834" s="95">
        <v>1495433.3276672401</v>
      </c>
      <c r="CG2834" s="95">
        <v>13687760.6599121</v>
      </c>
      <c r="CH2834" s="95">
        <v>0</v>
      </c>
      <c r="CI2834" s="95">
        <v>197752.916093826</v>
      </c>
      <c r="CJ2834" s="95">
        <v>10440632.7839355</v>
      </c>
      <c r="CK2834" s="95">
        <v>110566524.515625</v>
      </c>
      <c r="CL2834" s="95">
        <v>29382228.651611298</v>
      </c>
      <c r="CM2834" s="160">
        <v>319142.04412078898</v>
      </c>
      <c r="CN2834" s="160">
        <v>49290548.155761696</v>
      </c>
      <c r="CO2834" s="160">
        <v>252638234.796875</v>
      </c>
      <c r="CP2834" s="95">
        <v>29382228.651611298</v>
      </c>
      <c r="CQ2834" s="95">
        <v>0</v>
      </c>
      <c r="CR2834" s="95">
        <v>0</v>
      </c>
      <c r="CS2834" s="95">
        <v>0</v>
      </c>
      <c r="CT2834" s="95">
        <v>0</v>
      </c>
      <c r="CU2834" s="161">
        <v>10415892.340362551</v>
      </c>
      <c r="CV2834" s="161">
        <v>110587388.32006839</v>
      </c>
    </row>
    <row r="2835" spans="1:100" x14ac:dyDescent="0.2">
      <c r="A2835" s="94" t="s">
        <v>192</v>
      </c>
      <c r="B2835" s="96">
        <v>43617</v>
      </c>
      <c r="C2835" s="95">
        <v>167380.26199722299</v>
      </c>
      <c r="D2835" s="95">
        <v>0</v>
      </c>
      <c r="E2835" s="95">
        <v>18993.745282411601</v>
      </c>
      <c r="F2835" s="95">
        <v>17565.7387056351</v>
      </c>
      <c r="G2835" s="95">
        <v>10990.090980052901</v>
      </c>
      <c r="H2835" s="95">
        <v>0</v>
      </c>
      <c r="I2835" s="95">
        <v>0</v>
      </c>
      <c r="J2835" s="95">
        <v>121743.504430771</v>
      </c>
      <c r="K2835" s="95">
        <v>4.6744077687035297</v>
      </c>
      <c r="L2835" s="95">
        <v>474.75034299120301</v>
      </c>
      <c r="M2835" s="95">
        <v>66393.687890052795</v>
      </c>
      <c r="N2835" s="95">
        <v>12845.209089517601</v>
      </c>
      <c r="O2835" s="95">
        <v>0</v>
      </c>
      <c r="P2835" s="95">
        <v>99335.391353607207</v>
      </c>
      <c r="Q2835" s="95">
        <v>7230.0462609529504</v>
      </c>
      <c r="R2835" s="95">
        <v>0</v>
      </c>
      <c r="S2835" s="95">
        <v>10989.3636847734</v>
      </c>
      <c r="T2835" s="95">
        <v>0</v>
      </c>
      <c r="U2835" s="95">
        <v>121793.182640076</v>
      </c>
      <c r="V2835" s="95">
        <v>8084065.7756347703</v>
      </c>
      <c r="W2835" s="95">
        <v>0</v>
      </c>
      <c r="X2835" s="95">
        <v>803128.887840271</v>
      </c>
      <c r="Y2835" s="95">
        <v>653442.404533386</v>
      </c>
      <c r="Z2835" s="95">
        <v>1486000.8816528299</v>
      </c>
      <c r="AA2835" s="95">
        <v>0</v>
      </c>
      <c r="AB2835" s="95">
        <v>0</v>
      </c>
      <c r="AC2835" s="95">
        <v>38782841.280761696</v>
      </c>
      <c r="AD2835" s="95">
        <v>161.791319007054</v>
      </c>
      <c r="AE2835" s="95">
        <v>12934.3148636818</v>
      </c>
      <c r="AF2835" s="95">
        <v>2862896.7557983398</v>
      </c>
      <c r="AG2835" s="95">
        <v>1446978.55293274</v>
      </c>
      <c r="AH2835" s="95">
        <v>0</v>
      </c>
      <c r="AI2835" s="95">
        <v>3523243.2130127</v>
      </c>
      <c r="AJ2835" s="95">
        <v>1013093.59230042</v>
      </c>
      <c r="AK2835" s="95">
        <v>0</v>
      </c>
      <c r="AL2835" s="95">
        <v>1483816.2502594001</v>
      </c>
      <c r="AM2835" s="95">
        <v>0</v>
      </c>
      <c r="AN2835" s="95">
        <v>38813055.957031302</v>
      </c>
      <c r="AO2835" s="95">
        <v>89434479.239257798</v>
      </c>
      <c r="AP2835" s="95">
        <v>0</v>
      </c>
      <c r="AQ2835" s="95">
        <v>7719399.8879394503</v>
      </c>
      <c r="AR2835" s="95">
        <v>6201120.4178466797</v>
      </c>
      <c r="AS2835" s="95">
        <v>13636031.591552701</v>
      </c>
      <c r="AT2835" s="95">
        <v>0</v>
      </c>
      <c r="AU2835" s="95">
        <v>0</v>
      </c>
      <c r="AV2835" s="95">
        <v>142073532.43164101</v>
      </c>
      <c r="AW2835" s="95">
        <v>565.52207098156202</v>
      </c>
      <c r="AX2835" s="95">
        <v>103568.38825893401</v>
      </c>
      <c r="AY2835" s="95">
        <v>32730005.427246101</v>
      </c>
      <c r="AZ2835" s="95">
        <v>14465215.748046899</v>
      </c>
      <c r="BA2835" s="95">
        <v>0</v>
      </c>
      <c r="BB2835" s="95">
        <v>39444145.713378899</v>
      </c>
      <c r="BC2835" s="95">
        <v>10005715.6791992</v>
      </c>
      <c r="BD2835" s="95">
        <v>0</v>
      </c>
      <c r="BE2835" s="95">
        <v>13622254.5344238</v>
      </c>
      <c r="BF2835" s="95">
        <v>0</v>
      </c>
      <c r="BG2835" s="95">
        <v>142003398.07421899</v>
      </c>
      <c r="BH2835" s="95">
        <v>23544059.760742199</v>
      </c>
      <c r="BI2835" s="95">
        <v>0</v>
      </c>
      <c r="BJ2835" s="95">
        <v>3092662.4727783198</v>
      </c>
      <c r="BK2835" s="95">
        <v>2646120.34848022</v>
      </c>
      <c r="BL2835" s="95">
        <v>0</v>
      </c>
      <c r="BM2835" s="95">
        <v>0</v>
      </c>
      <c r="BN2835" s="95">
        <v>0</v>
      </c>
      <c r="BO2835" s="95">
        <v>0</v>
      </c>
      <c r="BP2835" s="95">
        <v>0</v>
      </c>
      <c r="BQ2835" s="95">
        <v>0</v>
      </c>
      <c r="BR2835" s="95">
        <v>10439669.925415</v>
      </c>
      <c r="BS2835" s="95">
        <v>5315521.6191406297</v>
      </c>
      <c r="BT2835" s="95">
        <v>0</v>
      </c>
      <c r="BU2835" s="95">
        <v>6785681.5099487295</v>
      </c>
      <c r="BV2835" s="95">
        <v>4470777.2912597703</v>
      </c>
      <c r="BW2835" s="95">
        <v>0</v>
      </c>
      <c r="BX2835" s="95">
        <v>2798738.5897522001</v>
      </c>
      <c r="BY2835" s="95">
        <v>0</v>
      </c>
      <c r="BZ2835" s="95">
        <v>0</v>
      </c>
      <c r="CA2835" s="95">
        <v>186351.48791122399</v>
      </c>
      <c r="CB2835" s="95">
        <v>8877798.0302734394</v>
      </c>
      <c r="CC2835" s="95">
        <v>96991965.723632798</v>
      </c>
      <c r="CD2835" s="95">
        <v>26636242.424072299</v>
      </c>
      <c r="CE2835" s="95">
        <v>10982.164940118801</v>
      </c>
      <c r="CF2835" s="95">
        <v>1485050.0129547101</v>
      </c>
      <c r="CG2835" s="95">
        <v>13647591.1330566</v>
      </c>
      <c r="CH2835" s="95">
        <v>0</v>
      </c>
      <c r="CI2835" s="95">
        <v>197315.73657798799</v>
      </c>
      <c r="CJ2835" s="95">
        <v>10390566.579589801</v>
      </c>
      <c r="CK2835" s="95">
        <v>110611813.60742199</v>
      </c>
      <c r="CL2835" s="95">
        <v>29308979.795166001</v>
      </c>
      <c r="CM2835" s="160">
        <v>317810.96511840803</v>
      </c>
      <c r="CN2835" s="160">
        <v>49147285.752929702</v>
      </c>
      <c r="CO2835" s="160">
        <v>253010659.24218801</v>
      </c>
      <c r="CP2835" s="95">
        <v>29308979.795166001</v>
      </c>
      <c r="CQ2835" s="95">
        <v>0</v>
      </c>
      <c r="CR2835" s="95">
        <v>0</v>
      </c>
      <c r="CS2835" s="95">
        <v>0</v>
      </c>
      <c r="CT2835" s="95">
        <v>0</v>
      </c>
      <c r="CU2835" s="161">
        <v>10362848.043228149</v>
      </c>
      <c r="CV2835" s="161">
        <v>110639556.85668939</v>
      </c>
    </row>
    <row r="2836" spans="1:100" x14ac:dyDescent="0.2">
      <c r="A2836" s="94" t="s">
        <v>192</v>
      </c>
      <c r="B2836" s="96">
        <v>43709</v>
      </c>
      <c r="C2836" s="95">
        <v>167116.58933067301</v>
      </c>
      <c r="D2836" s="95">
        <v>0</v>
      </c>
      <c r="E2836" s="95">
        <v>19195.770532369599</v>
      </c>
      <c r="F2836" s="95">
        <v>17892.661860466</v>
      </c>
      <c r="G2836" s="95">
        <v>10752.315518617601</v>
      </c>
      <c r="H2836" s="95">
        <v>0</v>
      </c>
      <c r="I2836" s="95">
        <v>0</v>
      </c>
      <c r="J2836" s="95">
        <v>120995.606314659</v>
      </c>
      <c r="K2836" s="95">
        <v>3.8448813056456901</v>
      </c>
      <c r="L2836" s="95">
        <v>520.47011197358404</v>
      </c>
      <c r="M2836" s="95">
        <v>66172.924316406294</v>
      </c>
      <c r="N2836" s="95">
        <v>12914.596750974701</v>
      </c>
      <c r="O2836" s="95">
        <v>0</v>
      </c>
      <c r="P2836" s="95">
        <v>99724.758418083205</v>
      </c>
      <c r="Q2836" s="95">
        <v>7160.4909318685504</v>
      </c>
      <c r="R2836" s="95">
        <v>0</v>
      </c>
      <c r="S2836" s="95">
        <v>10752.343409061399</v>
      </c>
      <c r="T2836" s="95">
        <v>0</v>
      </c>
      <c r="U2836" s="95">
        <v>120906.152675629</v>
      </c>
      <c r="V2836" s="95">
        <v>8065636.1922607403</v>
      </c>
      <c r="W2836" s="95">
        <v>0</v>
      </c>
      <c r="X2836" s="95">
        <v>787252.34473419201</v>
      </c>
      <c r="Y2836" s="95">
        <v>650517.74577331496</v>
      </c>
      <c r="Z2836" s="95">
        <v>1473844.4566345201</v>
      </c>
      <c r="AA2836" s="95">
        <v>0</v>
      </c>
      <c r="AB2836" s="95">
        <v>0</v>
      </c>
      <c r="AC2836" s="95">
        <v>38523648.375</v>
      </c>
      <c r="AD2836" s="95">
        <v>194.19441996328499</v>
      </c>
      <c r="AE2836" s="95">
        <v>15785.3058661222</v>
      </c>
      <c r="AF2836" s="95">
        <v>2849274.2267761198</v>
      </c>
      <c r="AG2836" s="95">
        <v>1447306.0276947001</v>
      </c>
      <c r="AH2836" s="95">
        <v>0</v>
      </c>
      <c r="AI2836" s="95">
        <v>3544566.7829284701</v>
      </c>
      <c r="AJ2836" s="95">
        <v>1012748.1472778301</v>
      </c>
      <c r="AK2836" s="95">
        <v>0</v>
      </c>
      <c r="AL2836" s="95">
        <v>1476332.7330932601</v>
      </c>
      <c r="AM2836" s="95">
        <v>0</v>
      </c>
      <c r="AN2836" s="95">
        <v>38458027.476074196</v>
      </c>
      <c r="AO2836" s="95">
        <v>89777528.138671905</v>
      </c>
      <c r="AP2836" s="95">
        <v>0</v>
      </c>
      <c r="AQ2836" s="95">
        <v>7638513.5204467801</v>
      </c>
      <c r="AR2836" s="95">
        <v>6149265.5197753897</v>
      </c>
      <c r="AS2836" s="95">
        <v>13519490.267333999</v>
      </c>
      <c r="AT2836" s="95">
        <v>0</v>
      </c>
      <c r="AU2836" s="95">
        <v>0</v>
      </c>
      <c r="AV2836" s="95">
        <v>141355615.73046899</v>
      </c>
      <c r="AW2836" s="95">
        <v>702.57746852189302</v>
      </c>
      <c r="AX2836" s="95">
        <v>136336.718240738</v>
      </c>
      <c r="AY2836" s="95">
        <v>32766755.25</v>
      </c>
      <c r="AZ2836" s="95">
        <v>14628854.4139404</v>
      </c>
      <c r="BA2836" s="95">
        <v>0</v>
      </c>
      <c r="BB2836" s="95">
        <v>39946977.547363304</v>
      </c>
      <c r="BC2836" s="95">
        <v>10069229.159301801</v>
      </c>
      <c r="BD2836" s="95">
        <v>0</v>
      </c>
      <c r="BE2836" s="95">
        <v>13567859.7687988</v>
      </c>
      <c r="BF2836" s="95">
        <v>0</v>
      </c>
      <c r="BG2836" s="95">
        <v>141220024.81835899</v>
      </c>
      <c r="BH2836" s="95">
        <v>23756559.302246101</v>
      </c>
      <c r="BI2836" s="95">
        <v>0</v>
      </c>
      <c r="BJ2836" s="95">
        <v>3013304.9880065899</v>
      </c>
      <c r="BK2836" s="95">
        <v>2602989.9989929199</v>
      </c>
      <c r="BL2836" s="95">
        <v>0</v>
      </c>
      <c r="BM2836" s="95">
        <v>0</v>
      </c>
      <c r="BN2836" s="95">
        <v>0</v>
      </c>
      <c r="BO2836" s="95">
        <v>0</v>
      </c>
      <c r="BP2836" s="95">
        <v>0</v>
      </c>
      <c r="BQ2836" s="95">
        <v>0</v>
      </c>
      <c r="BR2836" s="95">
        <v>10461782.1888428</v>
      </c>
      <c r="BS2836" s="95">
        <v>5378017.9212036096</v>
      </c>
      <c r="BT2836" s="95">
        <v>0</v>
      </c>
      <c r="BU2836" s="95">
        <v>5449453.8099365197</v>
      </c>
      <c r="BV2836" s="95">
        <v>4440640.5977783203</v>
      </c>
      <c r="BW2836" s="95">
        <v>0</v>
      </c>
      <c r="BX2836" s="95">
        <v>2337443.1716003399</v>
      </c>
      <c r="BY2836" s="95">
        <v>0</v>
      </c>
      <c r="BZ2836" s="95">
        <v>0</v>
      </c>
      <c r="CA2836" s="95">
        <v>186435.937301636</v>
      </c>
      <c r="CB2836" s="95">
        <v>8861115.6730956994</v>
      </c>
      <c r="CC2836" s="95">
        <v>97488846.575195298</v>
      </c>
      <c r="CD2836" s="95">
        <v>26756831.259033199</v>
      </c>
      <c r="CE2836" s="95">
        <v>10753.1537022591</v>
      </c>
      <c r="CF2836" s="95">
        <v>1466221.6791992199</v>
      </c>
      <c r="CG2836" s="95">
        <v>13484485.731445299</v>
      </c>
      <c r="CH2836" s="95">
        <v>0</v>
      </c>
      <c r="CI2836" s="95">
        <v>197269.12372016901</v>
      </c>
      <c r="CJ2836" s="95">
        <v>10332666.4998779</v>
      </c>
      <c r="CK2836" s="95">
        <v>111000196.272461</v>
      </c>
      <c r="CL2836" s="95">
        <v>29384300.599121101</v>
      </c>
      <c r="CM2836" s="160">
        <v>316952.36084365798</v>
      </c>
      <c r="CN2836" s="160">
        <v>48773218.462402299</v>
      </c>
      <c r="CO2836" s="160">
        <v>252097205.68945301</v>
      </c>
      <c r="CP2836" s="95">
        <v>29384300.599121101</v>
      </c>
      <c r="CQ2836" s="95">
        <v>0</v>
      </c>
      <c r="CR2836" s="95">
        <v>0</v>
      </c>
      <c r="CS2836" s="95">
        <v>0</v>
      </c>
      <c r="CT2836" s="95">
        <v>0</v>
      </c>
      <c r="CU2836" s="161">
        <v>10327337.35229492</v>
      </c>
      <c r="CV2836" s="161">
        <v>110973332.3066406</v>
      </c>
    </row>
    <row r="2837" spans="1:100" x14ac:dyDescent="0.2">
      <c r="A2837" s="94" t="s">
        <v>192</v>
      </c>
      <c r="B2837" s="96">
        <v>43800</v>
      </c>
      <c r="C2837" s="95">
        <v>167306.45841217</v>
      </c>
      <c r="D2837" s="95">
        <v>0</v>
      </c>
      <c r="E2837" s="95">
        <v>19158.860168456999</v>
      </c>
      <c r="F2837" s="95">
        <v>17917.5489850044</v>
      </c>
      <c r="G2837" s="95">
        <v>10614.5673229694</v>
      </c>
      <c r="H2837" s="95">
        <v>0</v>
      </c>
      <c r="I2837" s="95">
        <v>0</v>
      </c>
      <c r="J2837" s="95">
        <v>119471.932549477</v>
      </c>
      <c r="K2837" s="95">
        <v>3.2771351387200398</v>
      </c>
      <c r="L2837" s="95">
        <v>492.73452208191202</v>
      </c>
      <c r="M2837" s="95">
        <v>66240.778482437105</v>
      </c>
      <c r="N2837" s="95">
        <v>12948.5158280134</v>
      </c>
      <c r="O2837" s="95">
        <v>0</v>
      </c>
      <c r="P2837" s="95">
        <v>99707.295063018799</v>
      </c>
      <c r="Q2837" s="95">
        <v>7212.0211983323097</v>
      </c>
      <c r="R2837" s="95">
        <v>0</v>
      </c>
      <c r="S2837" s="95">
        <v>10587.528830647499</v>
      </c>
      <c r="T2837" s="95">
        <v>0</v>
      </c>
      <c r="U2837" s="95">
        <v>119474.91418266299</v>
      </c>
      <c r="V2837" s="95">
        <v>8044236.6589355497</v>
      </c>
      <c r="W2837" s="95">
        <v>0</v>
      </c>
      <c r="X2837" s="95">
        <v>780046.24793243397</v>
      </c>
      <c r="Y2837" s="95">
        <v>647629.78420257603</v>
      </c>
      <c r="Z2837" s="95">
        <v>1429816.9418945301</v>
      </c>
      <c r="AA2837" s="95">
        <v>0</v>
      </c>
      <c r="AB2837" s="95">
        <v>0</v>
      </c>
      <c r="AC2837" s="95">
        <v>38063442.440917999</v>
      </c>
      <c r="AD2837" s="95">
        <v>39.124929333571302</v>
      </c>
      <c r="AE2837" s="95">
        <v>10244.5435329676</v>
      </c>
      <c r="AF2837" s="95">
        <v>2847752.0101318401</v>
      </c>
      <c r="AG2837" s="95">
        <v>1469251.47398376</v>
      </c>
      <c r="AH2837" s="95">
        <v>0</v>
      </c>
      <c r="AI2837" s="95">
        <v>3507600.7960205101</v>
      </c>
      <c r="AJ2837" s="95">
        <v>1020702.40319824</v>
      </c>
      <c r="AK2837" s="95">
        <v>0</v>
      </c>
      <c r="AL2837" s="95">
        <v>1427336.94515991</v>
      </c>
      <c r="AM2837" s="95">
        <v>0</v>
      </c>
      <c r="AN2837" s="95">
        <v>38018264.246582001</v>
      </c>
      <c r="AO2837" s="95">
        <v>90035222.038085893</v>
      </c>
      <c r="AP2837" s="95">
        <v>0</v>
      </c>
      <c r="AQ2837" s="95">
        <v>7566547.8833618201</v>
      </c>
      <c r="AR2837" s="95">
        <v>6184942.6454467801</v>
      </c>
      <c r="AS2837" s="95">
        <v>13200423.1212158</v>
      </c>
      <c r="AT2837" s="95">
        <v>0</v>
      </c>
      <c r="AU2837" s="95">
        <v>0</v>
      </c>
      <c r="AV2837" s="95">
        <v>140169578.97656301</v>
      </c>
      <c r="AW2837" s="95">
        <v>142.516134867445</v>
      </c>
      <c r="AX2837" s="95">
        <v>89616.800730705305</v>
      </c>
      <c r="AY2837" s="95">
        <v>32912274.497070301</v>
      </c>
      <c r="AZ2837" s="95">
        <v>14903114.840820299</v>
      </c>
      <c r="BA2837" s="95">
        <v>0</v>
      </c>
      <c r="BB2837" s="95">
        <v>39779649.747070298</v>
      </c>
      <c r="BC2837" s="95">
        <v>10262557.322876001</v>
      </c>
      <c r="BD2837" s="95">
        <v>0</v>
      </c>
      <c r="BE2837" s="95">
        <v>13216192.5426025</v>
      </c>
      <c r="BF2837" s="95">
        <v>0</v>
      </c>
      <c r="BG2837" s="95">
        <v>140341117.10351601</v>
      </c>
      <c r="BH2837" s="95">
        <v>23922057.104492199</v>
      </c>
      <c r="BI2837" s="95">
        <v>0</v>
      </c>
      <c r="BJ2837" s="95">
        <v>2970771.4084472698</v>
      </c>
      <c r="BK2837" s="95">
        <v>2584945.3564147898</v>
      </c>
      <c r="BL2837" s="95">
        <v>0</v>
      </c>
      <c r="BM2837" s="95">
        <v>0</v>
      </c>
      <c r="BN2837" s="95">
        <v>0</v>
      </c>
      <c r="BO2837" s="95">
        <v>0</v>
      </c>
      <c r="BP2837" s="95">
        <v>0</v>
      </c>
      <c r="BQ2837" s="95">
        <v>0</v>
      </c>
      <c r="BR2837" s="95">
        <v>10515331.0821533</v>
      </c>
      <c r="BS2837" s="95">
        <v>5479747.7675170898</v>
      </c>
      <c r="BT2837" s="95">
        <v>0</v>
      </c>
      <c r="BU2837" s="95">
        <v>6751972.4473266602</v>
      </c>
      <c r="BV2837" s="95">
        <v>4510475.3497924795</v>
      </c>
      <c r="BW2837" s="95">
        <v>0</v>
      </c>
      <c r="BX2837" s="95">
        <v>2582967.59655762</v>
      </c>
      <c r="BY2837" s="95">
        <v>0</v>
      </c>
      <c r="BZ2837" s="95">
        <v>0</v>
      </c>
      <c r="CA2837" s="95">
        <v>186717.36324882499</v>
      </c>
      <c r="CB2837" s="95">
        <v>8861231.5714111291</v>
      </c>
      <c r="CC2837" s="95">
        <v>97941673.9296875</v>
      </c>
      <c r="CD2837" s="95">
        <v>26895899.103515599</v>
      </c>
      <c r="CE2837" s="95">
        <v>10620.080540657</v>
      </c>
      <c r="CF2837" s="95">
        <v>1434842.2671508801</v>
      </c>
      <c r="CG2837" s="95">
        <v>13271492.278320299</v>
      </c>
      <c r="CH2837" s="95">
        <v>0</v>
      </c>
      <c r="CI2837" s="95">
        <v>197313.13189125099</v>
      </c>
      <c r="CJ2837" s="95">
        <v>10274287.455200201</v>
      </c>
      <c r="CK2837" s="95">
        <v>111216908.375</v>
      </c>
      <c r="CL2837" s="95">
        <v>29446839.238525402</v>
      </c>
      <c r="CM2837" s="160">
        <v>315419.18907165498</v>
      </c>
      <c r="CN2837" s="160">
        <v>48405450.378906302</v>
      </c>
      <c r="CO2837" s="160">
        <v>251295260.77929699</v>
      </c>
      <c r="CP2837" s="95">
        <v>29446839.238525402</v>
      </c>
      <c r="CQ2837" s="95">
        <v>0</v>
      </c>
      <c r="CR2837" s="95">
        <v>0</v>
      </c>
      <c r="CS2837" s="95">
        <v>0</v>
      </c>
      <c r="CT2837" s="95">
        <v>0</v>
      </c>
      <c r="CU2837" s="161">
        <v>10296073.83856201</v>
      </c>
      <c r="CV2837" s="161">
        <v>111213166.2080078</v>
      </c>
    </row>
    <row r="2838" spans="1:100" x14ac:dyDescent="0.2">
      <c r="A2838" s="94" t="s">
        <v>192</v>
      </c>
      <c r="B2838" s="96">
        <v>43891</v>
      </c>
      <c r="C2838" s="95">
        <v>168222.92280387899</v>
      </c>
      <c r="D2838" s="95">
        <v>0</v>
      </c>
      <c r="E2838" s="95">
        <v>17212.346351862001</v>
      </c>
      <c r="F2838" s="95">
        <v>16600.665653944001</v>
      </c>
      <c r="G2838" s="95">
        <v>10415.412289381</v>
      </c>
      <c r="H2838" s="95">
        <v>0</v>
      </c>
      <c r="I2838" s="95">
        <v>0</v>
      </c>
      <c r="J2838" s="95">
        <v>117685.33484744999</v>
      </c>
      <c r="K2838" s="95">
        <v>2.0464985671569602</v>
      </c>
      <c r="L2838" s="95">
        <v>529.10040967166401</v>
      </c>
      <c r="M2838" s="95">
        <v>66160.011757850603</v>
      </c>
      <c r="N2838" s="95">
        <v>12824.097934842101</v>
      </c>
      <c r="O2838" s="95">
        <v>0</v>
      </c>
      <c r="P2838" s="95">
        <v>98923.809180259705</v>
      </c>
      <c r="Q2838" s="95">
        <v>6490.2746084928503</v>
      </c>
      <c r="R2838" s="95">
        <v>0</v>
      </c>
      <c r="S2838" s="95">
        <v>10388.2167737484</v>
      </c>
      <c r="T2838" s="95">
        <v>0</v>
      </c>
      <c r="U2838" s="95">
        <v>117745.82314109799</v>
      </c>
      <c r="V2838" s="95">
        <v>7735486.8005981399</v>
      </c>
      <c r="W2838" s="95">
        <v>0</v>
      </c>
      <c r="X2838" s="95">
        <v>590125.28932952904</v>
      </c>
      <c r="Y2838" s="95">
        <v>577763.46779632603</v>
      </c>
      <c r="Z2838" s="95">
        <v>1287810.4641418499</v>
      </c>
      <c r="AA2838" s="95">
        <v>0</v>
      </c>
      <c r="AB2838" s="95">
        <v>0</v>
      </c>
      <c r="AC2838" s="95">
        <v>35763602.911132798</v>
      </c>
      <c r="AD2838" s="95">
        <v>23.984223793260799</v>
      </c>
      <c r="AE2838" s="95">
        <v>5497.3551610112199</v>
      </c>
      <c r="AF2838" s="95">
        <v>2736825.5644531301</v>
      </c>
      <c r="AG2838" s="95">
        <v>1420868.5119781501</v>
      </c>
      <c r="AH2838" s="95">
        <v>0</v>
      </c>
      <c r="AI2838" s="95">
        <v>3209904.9590759301</v>
      </c>
      <c r="AJ2838" s="95">
        <v>995304.18490600598</v>
      </c>
      <c r="AK2838" s="95">
        <v>0</v>
      </c>
      <c r="AL2838" s="95">
        <v>1284239.78309631</v>
      </c>
      <c r="AM2838" s="95">
        <v>0</v>
      </c>
      <c r="AN2838" s="95">
        <v>35531149.384765603</v>
      </c>
      <c r="AO2838" s="95">
        <v>87040648.786132798</v>
      </c>
      <c r="AP2838" s="95">
        <v>0</v>
      </c>
      <c r="AQ2838" s="95">
        <v>5648980.9182739304</v>
      </c>
      <c r="AR2838" s="95">
        <v>5404800.2252807599</v>
      </c>
      <c r="AS2838" s="95">
        <v>12047477.263183599</v>
      </c>
      <c r="AT2838" s="95">
        <v>0</v>
      </c>
      <c r="AU2838" s="95">
        <v>0</v>
      </c>
      <c r="AV2838" s="95">
        <v>132347919.369141</v>
      </c>
      <c r="AW2838" s="95">
        <v>87.678173983469605</v>
      </c>
      <c r="AX2838" s="95">
        <v>57133.122613906897</v>
      </c>
      <c r="AY2838" s="95">
        <v>31832080.6486816</v>
      </c>
      <c r="AZ2838" s="95">
        <v>14750527.107421899</v>
      </c>
      <c r="BA2838" s="95">
        <v>0</v>
      </c>
      <c r="BB2838" s="95">
        <v>36625567.7265625</v>
      </c>
      <c r="BC2838" s="95">
        <v>10014363.314086899</v>
      </c>
      <c r="BD2838" s="95">
        <v>0</v>
      </c>
      <c r="BE2838" s="95">
        <v>11947297.0142822</v>
      </c>
      <c r="BF2838" s="95">
        <v>0</v>
      </c>
      <c r="BG2838" s="95">
        <v>131441063.771484</v>
      </c>
      <c r="BH2838" s="95">
        <v>23369314.912841801</v>
      </c>
      <c r="BI2838" s="95">
        <v>0</v>
      </c>
      <c r="BJ2838" s="95">
        <v>2028242.07841492</v>
      </c>
      <c r="BK2838" s="95">
        <v>2010305.46366882</v>
      </c>
      <c r="BL2838" s="95">
        <v>0</v>
      </c>
      <c r="BM2838" s="95">
        <v>0</v>
      </c>
      <c r="BN2838" s="95">
        <v>0</v>
      </c>
      <c r="BO2838" s="95">
        <v>0</v>
      </c>
      <c r="BP2838" s="95">
        <v>0</v>
      </c>
      <c r="BQ2838" s="95">
        <v>0</v>
      </c>
      <c r="BR2838" s="95">
        <v>10193725.1552734</v>
      </c>
      <c r="BS2838" s="95">
        <v>5482581.2769165002</v>
      </c>
      <c r="BT2838" s="95">
        <v>0</v>
      </c>
      <c r="BU2838" s="95">
        <v>6141209.2764892597</v>
      </c>
      <c r="BV2838" s="95">
        <v>3876129.4291381799</v>
      </c>
      <c r="BW2838" s="95">
        <v>0</v>
      </c>
      <c r="BX2838" s="95">
        <v>2346313.4172668499</v>
      </c>
      <c r="BY2838" s="95">
        <v>0</v>
      </c>
      <c r="BZ2838" s="95">
        <v>0</v>
      </c>
      <c r="CA2838" s="95">
        <v>184963.22774124099</v>
      </c>
      <c r="CB2838" s="95">
        <v>8306721.1538696298</v>
      </c>
      <c r="CC2838" s="95">
        <v>92547395.8125</v>
      </c>
      <c r="CD2838" s="95">
        <v>25410356.864746101</v>
      </c>
      <c r="CE2838" s="95">
        <v>10417.185807108899</v>
      </c>
      <c r="CF2838" s="95">
        <v>1274608.4655609101</v>
      </c>
      <c r="CG2838" s="95">
        <v>11835901.0944824</v>
      </c>
      <c r="CH2838" s="95">
        <v>0</v>
      </c>
      <c r="CI2838" s="95">
        <v>195338.95724677999</v>
      </c>
      <c r="CJ2838" s="95">
        <v>9627821.5690918006</v>
      </c>
      <c r="CK2838" s="95">
        <v>104375674.696289</v>
      </c>
      <c r="CL2838" s="95">
        <v>27647549.344970699</v>
      </c>
      <c r="CM2838" s="160">
        <v>311827.770183563</v>
      </c>
      <c r="CN2838" s="160">
        <v>45022690.9052734</v>
      </c>
      <c r="CO2838" s="160">
        <v>236910404.52148399</v>
      </c>
      <c r="CP2838" s="95">
        <v>27647549.344970699</v>
      </c>
      <c r="CQ2838" s="95">
        <v>0</v>
      </c>
      <c r="CR2838" s="95">
        <v>0</v>
      </c>
      <c r="CS2838" s="95">
        <v>0</v>
      </c>
      <c r="CT2838" s="95">
        <v>0</v>
      </c>
      <c r="CU2838" s="161">
        <v>9581329.6194305401</v>
      </c>
      <c r="CV2838" s="161">
        <v>104383296.90698239</v>
      </c>
    </row>
    <row r="2839" spans="1:100" x14ac:dyDescent="0.2">
      <c r="A2839" s="94" t="s">
        <v>192</v>
      </c>
      <c r="B2839" s="96">
        <v>43983</v>
      </c>
      <c r="C2839" s="95">
        <v>155333.11757469201</v>
      </c>
      <c r="D2839" s="95">
        <v>0</v>
      </c>
      <c r="E2839" s="95">
        <v>15093.987127423299</v>
      </c>
      <c r="F2839" s="95">
        <v>14605.131538868</v>
      </c>
      <c r="G2839" s="95">
        <v>9067.6939855813998</v>
      </c>
      <c r="H2839" s="95">
        <v>0</v>
      </c>
      <c r="I2839" s="95">
        <v>0</v>
      </c>
      <c r="J2839" s="95">
        <v>113464.678908348</v>
      </c>
      <c r="K2839" s="95">
        <v>0.93849589273304401</v>
      </c>
      <c r="L2839" s="95">
        <v>833.98582512885298</v>
      </c>
      <c r="M2839" s="95">
        <v>63311.4157633781</v>
      </c>
      <c r="N2839" s="95">
        <v>12230.805289030101</v>
      </c>
      <c r="O2839" s="95">
        <v>0</v>
      </c>
      <c r="P2839" s="95">
        <v>87550.412349700899</v>
      </c>
      <c r="Q2839" s="95">
        <v>6168.6904181241998</v>
      </c>
      <c r="R2839" s="95">
        <v>0</v>
      </c>
      <c r="S2839" s="95">
        <v>9079.12517678738</v>
      </c>
      <c r="T2839" s="95">
        <v>0</v>
      </c>
      <c r="U2839" s="95">
        <v>113505.059218407</v>
      </c>
      <c r="V2839" s="95">
        <v>6805077.2605590802</v>
      </c>
      <c r="W2839" s="95">
        <v>0</v>
      </c>
      <c r="X2839" s="95">
        <v>561266.62442779494</v>
      </c>
      <c r="Y2839" s="95">
        <v>550305.07465362502</v>
      </c>
      <c r="Z2839" s="95">
        <v>945144.48401641799</v>
      </c>
      <c r="AA2839" s="95">
        <v>0</v>
      </c>
      <c r="AB2839" s="95">
        <v>0</v>
      </c>
      <c r="AC2839" s="95">
        <v>30759586.833740201</v>
      </c>
      <c r="AD2839" s="95">
        <v>6.7233926205663002</v>
      </c>
      <c r="AE2839" s="95">
        <v>4537.6583037972496</v>
      </c>
      <c r="AF2839" s="95">
        <v>2534938.23718262</v>
      </c>
      <c r="AG2839" s="95">
        <v>1408803.3061981199</v>
      </c>
      <c r="AH2839" s="95">
        <v>0</v>
      </c>
      <c r="AI2839" s="95">
        <v>2461358.0513610798</v>
      </c>
      <c r="AJ2839" s="95">
        <v>966026.40561676002</v>
      </c>
      <c r="AK2839" s="95">
        <v>0</v>
      </c>
      <c r="AL2839" s="95">
        <v>944062.31694030797</v>
      </c>
      <c r="AM2839" s="95">
        <v>0</v>
      </c>
      <c r="AN2839" s="95">
        <v>30889469.946777299</v>
      </c>
      <c r="AO2839" s="95">
        <v>76738667.866210893</v>
      </c>
      <c r="AP2839" s="95">
        <v>0</v>
      </c>
      <c r="AQ2839" s="95">
        <v>5434587.66870117</v>
      </c>
      <c r="AR2839" s="95">
        <v>5255177.8099365197</v>
      </c>
      <c r="AS2839" s="95">
        <v>8813117.8778076209</v>
      </c>
      <c r="AT2839" s="95">
        <v>0</v>
      </c>
      <c r="AU2839" s="95">
        <v>0</v>
      </c>
      <c r="AV2839" s="95">
        <v>113809855.40429699</v>
      </c>
      <c r="AW2839" s="95">
        <v>23.313321965979402</v>
      </c>
      <c r="AX2839" s="95">
        <v>43150.508324623101</v>
      </c>
      <c r="AY2839" s="95">
        <v>29806372.513183601</v>
      </c>
      <c r="AZ2839" s="95">
        <v>14505485.1289063</v>
      </c>
      <c r="BA2839" s="95">
        <v>0</v>
      </c>
      <c r="BB2839" s="95">
        <v>28296239.2822266</v>
      </c>
      <c r="BC2839" s="95">
        <v>9777178.3179931603</v>
      </c>
      <c r="BD2839" s="95">
        <v>0</v>
      </c>
      <c r="BE2839" s="95">
        <v>8813573.0772705097</v>
      </c>
      <c r="BF2839" s="95">
        <v>0</v>
      </c>
      <c r="BG2839" s="95">
        <v>113437766.6875</v>
      </c>
      <c r="BH2839" s="95">
        <v>20751214.993652299</v>
      </c>
      <c r="BI2839" s="95">
        <v>0</v>
      </c>
      <c r="BJ2839" s="95">
        <v>1971671.26385498</v>
      </c>
      <c r="BK2839" s="95">
        <v>1953702.4619903599</v>
      </c>
      <c r="BL2839" s="95">
        <v>0</v>
      </c>
      <c r="BM2839" s="95">
        <v>0</v>
      </c>
      <c r="BN2839" s="95">
        <v>0</v>
      </c>
      <c r="BO2839" s="95">
        <v>0</v>
      </c>
      <c r="BP2839" s="95">
        <v>0</v>
      </c>
      <c r="BQ2839" s="95">
        <v>0</v>
      </c>
      <c r="BR2839" s="95">
        <v>9241049.3936767597</v>
      </c>
      <c r="BS2839" s="95">
        <v>5294685.9194946298</v>
      </c>
      <c r="BT2839" s="95">
        <v>0</v>
      </c>
      <c r="BU2839" s="95">
        <v>4701598.4274292002</v>
      </c>
      <c r="BV2839" s="95">
        <v>3772644.4880371098</v>
      </c>
      <c r="BW2839" s="95">
        <v>0</v>
      </c>
      <c r="BX2839" s="95">
        <v>1768981.28434753</v>
      </c>
      <c r="BY2839" s="95">
        <v>0</v>
      </c>
      <c r="BZ2839" s="95">
        <v>0</v>
      </c>
      <c r="CA2839" s="95">
        <v>170285.02071380601</v>
      </c>
      <c r="CB2839" s="95">
        <v>7359970.22509766</v>
      </c>
      <c r="CC2839" s="95">
        <v>82166382.344726607</v>
      </c>
      <c r="CD2839" s="95">
        <v>22727364.521240201</v>
      </c>
      <c r="CE2839" s="95">
        <v>9060.2513407468796</v>
      </c>
      <c r="CF2839" s="95">
        <v>943085.21389007603</v>
      </c>
      <c r="CG2839" s="95">
        <v>8797186.9888915997</v>
      </c>
      <c r="CH2839" s="95">
        <v>0</v>
      </c>
      <c r="CI2839" s="95">
        <v>179356.41880989101</v>
      </c>
      <c r="CJ2839" s="95">
        <v>8271650.8012695303</v>
      </c>
      <c r="CK2839" s="95">
        <v>90938915.626953095</v>
      </c>
      <c r="CL2839" s="95">
        <v>24409806.146484401</v>
      </c>
      <c r="CM2839" s="160">
        <v>291885.06765747099</v>
      </c>
      <c r="CN2839" s="160">
        <v>39124801.473632798</v>
      </c>
      <c r="CO2839" s="160">
        <v>203812426.44531301</v>
      </c>
      <c r="CP2839" s="95">
        <v>24409806.146484401</v>
      </c>
      <c r="CQ2839" s="95">
        <v>0</v>
      </c>
      <c r="CR2839" s="95">
        <v>0</v>
      </c>
      <c r="CS2839" s="95">
        <v>0</v>
      </c>
      <c r="CT2839" s="95">
        <v>0</v>
      </c>
      <c r="CU2839" s="161">
        <v>8303055.4389877357</v>
      </c>
      <c r="CV2839" s="161">
        <v>90963569.333618209</v>
      </c>
    </row>
    <row r="2840" spans="1:100" x14ac:dyDescent="0.2">
      <c r="A2840" s="94" t="s">
        <v>193</v>
      </c>
      <c r="B2840" s="96">
        <v>38047</v>
      </c>
      <c r="C2840" s="95">
        <v>63637.9879159927</v>
      </c>
      <c r="D2840" s="95">
        <v>0</v>
      </c>
      <c r="E2840" s="95">
        <v>29259.422997236299</v>
      </c>
      <c r="F2840" s="95">
        <v>0</v>
      </c>
      <c r="G2840" s="95">
        <v>11.677623399999</v>
      </c>
      <c r="H2840" s="95">
        <v>0</v>
      </c>
      <c r="I2840" s="95">
        <v>0</v>
      </c>
      <c r="J2840" s="95">
        <v>46.6220597918145</v>
      </c>
      <c r="K2840" s="95">
        <v>0</v>
      </c>
      <c r="L2840" s="95">
        <v>43720.1421251297</v>
      </c>
      <c r="M2840" s="95">
        <v>33637.552702426903</v>
      </c>
      <c r="N2840" s="95">
        <v>10137.682289123501</v>
      </c>
      <c r="O2840" s="95">
        <v>0</v>
      </c>
      <c r="P2840" s="95">
        <v>0</v>
      </c>
      <c r="Q2840" s="95">
        <v>5185.5071458816501</v>
      </c>
      <c r="R2840" s="95">
        <v>0</v>
      </c>
      <c r="S2840" s="95">
        <v>0</v>
      </c>
      <c r="T2840" s="95">
        <v>2313.9093988537802</v>
      </c>
      <c r="U2840" s="95">
        <v>18580.940650939901</v>
      </c>
      <c r="V2840" s="95">
        <v>4995217.1060180701</v>
      </c>
      <c r="W2840" s="95">
        <v>0</v>
      </c>
      <c r="X2840" s="95">
        <v>3657614.6804809598</v>
      </c>
      <c r="Y2840" s="95">
        <v>1349531.67599487</v>
      </c>
      <c r="Z2840" s="95">
        <v>1577.45309460163</v>
      </c>
      <c r="AA2840" s="95">
        <v>0</v>
      </c>
      <c r="AB2840" s="95">
        <v>0</v>
      </c>
      <c r="AC2840" s="95">
        <v>3938.3740822672798</v>
      </c>
      <c r="AD2840" s="95">
        <v>0</v>
      </c>
      <c r="AE2840" s="95">
        <v>3379736.2568969699</v>
      </c>
      <c r="AF2840" s="95">
        <v>2436704.5033264202</v>
      </c>
      <c r="AG2840" s="95">
        <v>1916012.9337005599</v>
      </c>
      <c r="AH2840" s="95">
        <v>0</v>
      </c>
      <c r="AI2840" s="95">
        <v>0</v>
      </c>
      <c r="AJ2840" s="95">
        <v>957110.84264373803</v>
      </c>
      <c r="AK2840" s="95">
        <v>0</v>
      </c>
      <c r="AL2840" s="95">
        <v>0</v>
      </c>
      <c r="AM2840" s="95">
        <v>439780.08482360799</v>
      </c>
      <c r="AN2840" s="95">
        <v>7081577.2216796903</v>
      </c>
      <c r="AO2840" s="95">
        <v>38707342.605957001</v>
      </c>
      <c r="AP2840" s="95">
        <v>0</v>
      </c>
      <c r="AQ2840" s="95">
        <v>27206532.8825684</v>
      </c>
      <c r="AR2840" s="95">
        <v>0</v>
      </c>
      <c r="AS2840" s="95">
        <v>10312.7154320478</v>
      </c>
      <c r="AT2840" s="95">
        <v>0</v>
      </c>
      <c r="AU2840" s="95">
        <v>0</v>
      </c>
      <c r="AV2840" s="95">
        <v>9316.2860026359594</v>
      </c>
      <c r="AW2840" s="95">
        <v>0</v>
      </c>
      <c r="AX2840" s="95">
        <v>26887069.041992199</v>
      </c>
      <c r="AY2840" s="95">
        <v>19100288.0241699</v>
      </c>
      <c r="AZ2840" s="95">
        <v>12772358.091674799</v>
      </c>
      <c r="BA2840" s="95">
        <v>0</v>
      </c>
      <c r="BB2840" s="95">
        <v>0</v>
      </c>
      <c r="BC2840" s="95">
        <v>6935364.7833252</v>
      </c>
      <c r="BD2840" s="95">
        <v>0</v>
      </c>
      <c r="BE2840" s="95">
        <v>0</v>
      </c>
      <c r="BF2840" s="95">
        <v>2702731.4341430701</v>
      </c>
      <c r="BG2840" s="95">
        <v>16177939.1170654</v>
      </c>
      <c r="BH2840" s="95">
        <v>7193665.6726684598</v>
      </c>
      <c r="BI2840" s="95">
        <v>0</v>
      </c>
      <c r="BJ2840" s="95">
        <v>5216821.02697754</v>
      </c>
      <c r="BK2840" s="95">
        <v>2596879.2771911598</v>
      </c>
      <c r="BL2840" s="95">
        <v>0</v>
      </c>
      <c r="BM2840" s="95">
        <v>0</v>
      </c>
      <c r="BN2840" s="95">
        <v>0</v>
      </c>
      <c r="BO2840" s="95">
        <v>0</v>
      </c>
      <c r="BP2840" s="95">
        <v>0</v>
      </c>
      <c r="BQ2840" s="95">
        <v>0</v>
      </c>
      <c r="BR2840" s="95">
        <v>5190991.2082519503</v>
      </c>
      <c r="BS2840" s="95">
        <v>4589182.91333008</v>
      </c>
      <c r="BT2840" s="95">
        <v>0</v>
      </c>
      <c r="BU2840" s="95">
        <v>0</v>
      </c>
      <c r="BV2840" s="95">
        <v>2595595.8311157199</v>
      </c>
      <c r="BW2840" s="95">
        <v>0</v>
      </c>
      <c r="BX2840" s="95">
        <v>0</v>
      </c>
      <c r="BY2840" s="95">
        <v>0</v>
      </c>
      <c r="BZ2840" s="95">
        <v>0</v>
      </c>
      <c r="CA2840" s="95">
        <v>0</v>
      </c>
      <c r="CB2840" s="95">
        <v>8643414.6286621094</v>
      </c>
      <c r="CC2840" s="95">
        <v>65708790.806640603</v>
      </c>
      <c r="CD2840" s="95">
        <v>12396089.174194301</v>
      </c>
      <c r="CE2840" s="95">
        <v>2330.6542100906399</v>
      </c>
      <c r="CF2840" s="95">
        <v>430701.60962677002</v>
      </c>
      <c r="CG2840" s="95">
        <v>2661776.2649230999</v>
      </c>
      <c r="CH2840" s="95">
        <v>0</v>
      </c>
      <c r="CI2840" s="95">
        <v>95359.231002807603</v>
      </c>
      <c r="CJ2840" s="95">
        <v>9072728.3791503906</v>
      </c>
      <c r="CK2840" s="95">
        <v>68075334.735351607</v>
      </c>
      <c r="CL2840" s="95">
        <v>12391300.6921387</v>
      </c>
      <c r="CM2840" s="160">
        <v>113909.73944377901</v>
      </c>
      <c r="CN2840" s="160">
        <v>16138758.1630859</v>
      </c>
      <c r="CO2840" s="160">
        <v>84601035.732421905</v>
      </c>
      <c r="CP2840" s="95">
        <v>12391300.6921387</v>
      </c>
      <c r="CQ2840" s="95">
        <v>0</v>
      </c>
      <c r="CR2840" s="95">
        <v>0</v>
      </c>
      <c r="CS2840" s="95">
        <v>0</v>
      </c>
      <c r="CT2840" s="95">
        <v>0</v>
      </c>
      <c r="CU2840" s="161">
        <v>9074116.2382888794</v>
      </c>
      <c r="CV2840" s="161">
        <v>68370567.071563706</v>
      </c>
    </row>
    <row r="2841" spans="1:100" x14ac:dyDescent="0.2">
      <c r="A2841" s="94" t="s">
        <v>193</v>
      </c>
      <c r="B2841" s="96">
        <v>38139</v>
      </c>
      <c r="C2841" s="95">
        <v>64706.990103721597</v>
      </c>
      <c r="D2841" s="95">
        <v>0</v>
      </c>
      <c r="E2841" s="95">
        <v>28887.695478200902</v>
      </c>
      <c r="F2841" s="95">
        <v>0</v>
      </c>
      <c r="G2841" s="95">
        <v>83.753506070934193</v>
      </c>
      <c r="H2841" s="95">
        <v>0</v>
      </c>
      <c r="I2841" s="95">
        <v>0</v>
      </c>
      <c r="J2841" s="95">
        <v>964.33267721533798</v>
      </c>
      <c r="K2841" s="95">
        <v>0</v>
      </c>
      <c r="L2841" s="95">
        <v>44343.728683948502</v>
      </c>
      <c r="M2841" s="95">
        <v>33828.352288246198</v>
      </c>
      <c r="N2841" s="95">
        <v>10423.3567498922</v>
      </c>
      <c r="O2841" s="95">
        <v>0</v>
      </c>
      <c r="P2841" s="95">
        <v>0</v>
      </c>
      <c r="Q2841" s="95">
        <v>5117.4948960542697</v>
      </c>
      <c r="R2841" s="95">
        <v>0</v>
      </c>
      <c r="S2841" s="95">
        <v>0</v>
      </c>
      <c r="T2841" s="95">
        <v>2259.1812630593799</v>
      </c>
      <c r="U2841" s="95">
        <v>18854.974111080199</v>
      </c>
      <c r="V2841" s="95">
        <v>5012598.9888915997</v>
      </c>
      <c r="W2841" s="95">
        <v>0</v>
      </c>
      <c r="X2841" s="95">
        <v>3670758.45666504</v>
      </c>
      <c r="Y2841" s="95">
        <v>1410358.16082764</v>
      </c>
      <c r="Z2841" s="95">
        <v>14024.1125621796</v>
      </c>
      <c r="AA2841" s="95">
        <v>0</v>
      </c>
      <c r="AB2841" s="95">
        <v>0</v>
      </c>
      <c r="AC2841" s="95">
        <v>283405.55310440098</v>
      </c>
      <c r="AD2841" s="95">
        <v>0</v>
      </c>
      <c r="AE2841" s="95">
        <v>3369618.7463378902</v>
      </c>
      <c r="AF2841" s="95">
        <v>2434464.4404602102</v>
      </c>
      <c r="AG2841" s="95">
        <v>1936622.35229492</v>
      </c>
      <c r="AH2841" s="95">
        <v>0</v>
      </c>
      <c r="AI2841" s="95">
        <v>0</v>
      </c>
      <c r="AJ2841" s="95">
        <v>922148.95610809303</v>
      </c>
      <c r="AK2841" s="95">
        <v>0</v>
      </c>
      <c r="AL2841" s="95">
        <v>0</v>
      </c>
      <c r="AM2841" s="95">
        <v>422754.16769790603</v>
      </c>
      <c r="AN2841" s="95">
        <v>7182188.9539184598</v>
      </c>
      <c r="AO2841" s="95">
        <v>39237555.6240234</v>
      </c>
      <c r="AP2841" s="95">
        <v>0</v>
      </c>
      <c r="AQ2841" s="95">
        <v>27333392.610595699</v>
      </c>
      <c r="AR2841" s="95">
        <v>0</v>
      </c>
      <c r="AS2841" s="95">
        <v>87081.216736793504</v>
      </c>
      <c r="AT2841" s="95">
        <v>0</v>
      </c>
      <c r="AU2841" s="95">
        <v>0</v>
      </c>
      <c r="AV2841" s="95">
        <v>648770.63000488305</v>
      </c>
      <c r="AW2841" s="95">
        <v>0</v>
      </c>
      <c r="AX2841" s="95">
        <v>27173527.4130859</v>
      </c>
      <c r="AY2841" s="95">
        <v>19262250.783447299</v>
      </c>
      <c r="AZ2841" s="95">
        <v>13084367.6604004</v>
      </c>
      <c r="BA2841" s="95">
        <v>0</v>
      </c>
      <c r="BB2841" s="95">
        <v>0</v>
      </c>
      <c r="BC2841" s="95">
        <v>6774949.5090942401</v>
      </c>
      <c r="BD2841" s="95">
        <v>0</v>
      </c>
      <c r="BE2841" s="95">
        <v>0</v>
      </c>
      <c r="BF2841" s="95">
        <v>2644273.0287170401</v>
      </c>
      <c r="BG2841" s="95">
        <v>16560497.028930699</v>
      </c>
      <c r="BH2841" s="95">
        <v>7211438.4713134803</v>
      </c>
      <c r="BI2841" s="95">
        <v>0</v>
      </c>
      <c r="BJ2841" s="95">
        <v>5216505.5144042997</v>
      </c>
      <c r="BK2841" s="95">
        <v>2701075.0462646498</v>
      </c>
      <c r="BL2841" s="95">
        <v>0</v>
      </c>
      <c r="BM2841" s="95">
        <v>0</v>
      </c>
      <c r="BN2841" s="95">
        <v>0</v>
      </c>
      <c r="BO2841" s="95">
        <v>0</v>
      </c>
      <c r="BP2841" s="95">
        <v>0</v>
      </c>
      <c r="BQ2841" s="95">
        <v>0</v>
      </c>
      <c r="BR2841" s="95">
        <v>5170235.7929077102</v>
      </c>
      <c r="BS2841" s="95">
        <v>4697497.9873657199</v>
      </c>
      <c r="BT2841" s="95">
        <v>0</v>
      </c>
      <c r="BU2841" s="95">
        <v>0</v>
      </c>
      <c r="BV2841" s="95">
        <v>2541407.24108887</v>
      </c>
      <c r="BW2841" s="95">
        <v>0</v>
      </c>
      <c r="BX2841" s="95">
        <v>0</v>
      </c>
      <c r="BY2841" s="95">
        <v>0</v>
      </c>
      <c r="BZ2841" s="95">
        <v>0</v>
      </c>
      <c r="CA2841" s="95">
        <v>0</v>
      </c>
      <c r="CB2841" s="95">
        <v>8676664.1593017597</v>
      </c>
      <c r="CC2841" s="95">
        <v>66541201.311035201</v>
      </c>
      <c r="CD2841" s="95">
        <v>12385095.220947299</v>
      </c>
      <c r="CE2841" s="95">
        <v>2264.2992737293198</v>
      </c>
      <c r="CF2841" s="95">
        <v>426163.97912216198</v>
      </c>
      <c r="CG2841" s="95">
        <v>2658003.7812805199</v>
      </c>
      <c r="CH2841" s="95">
        <v>0</v>
      </c>
      <c r="CI2841" s="95">
        <v>96238.918992996201</v>
      </c>
      <c r="CJ2841" s="95">
        <v>9103765.6149902306</v>
      </c>
      <c r="CK2841" s="95">
        <v>69130136.685546905</v>
      </c>
      <c r="CL2841" s="95">
        <v>12381832.416626001</v>
      </c>
      <c r="CM2841" s="160">
        <v>115052.275443077</v>
      </c>
      <c r="CN2841" s="160">
        <v>16178269.227417</v>
      </c>
      <c r="CO2841" s="160">
        <v>85753178.857421905</v>
      </c>
      <c r="CP2841" s="95">
        <v>12381832.416626001</v>
      </c>
      <c r="CQ2841" s="95">
        <v>0</v>
      </c>
      <c r="CR2841" s="95">
        <v>0</v>
      </c>
      <c r="CS2841" s="95">
        <v>0</v>
      </c>
      <c r="CT2841" s="95">
        <v>0</v>
      </c>
      <c r="CU2841" s="161">
        <v>9102828.1384239215</v>
      </c>
      <c r="CV2841" s="161">
        <v>69199205.092315719</v>
      </c>
    </row>
    <row r="2842" spans="1:100" x14ac:dyDescent="0.2">
      <c r="A2842" s="94" t="s">
        <v>193</v>
      </c>
      <c r="B2842" s="96">
        <v>38231</v>
      </c>
      <c r="C2842" s="95">
        <v>66316.726919174194</v>
      </c>
      <c r="D2842" s="95">
        <v>0</v>
      </c>
      <c r="E2842" s="95">
        <v>30195.519772529598</v>
      </c>
      <c r="F2842" s="95">
        <v>0</v>
      </c>
      <c r="G2842" s="95">
        <v>207.93939652107699</v>
      </c>
      <c r="H2842" s="95">
        <v>0</v>
      </c>
      <c r="I2842" s="95">
        <v>0</v>
      </c>
      <c r="J2842" s="95">
        <v>2618.3955289125402</v>
      </c>
      <c r="K2842" s="95">
        <v>0</v>
      </c>
      <c r="L2842" s="95">
        <v>47113.098000526399</v>
      </c>
      <c r="M2842" s="95">
        <v>34332.608860492699</v>
      </c>
      <c r="N2842" s="95">
        <v>10707.3813449144</v>
      </c>
      <c r="O2842" s="95">
        <v>0</v>
      </c>
      <c r="P2842" s="95">
        <v>0</v>
      </c>
      <c r="Q2842" s="95">
        <v>5113.6670231223097</v>
      </c>
      <c r="R2842" s="95">
        <v>0</v>
      </c>
      <c r="S2842" s="95">
        <v>0</v>
      </c>
      <c r="T2842" s="95">
        <v>2326.6337689459301</v>
      </c>
      <c r="U2842" s="95">
        <v>18858.8128340244</v>
      </c>
      <c r="V2842" s="95">
        <v>5091888.2454223596</v>
      </c>
      <c r="W2842" s="95">
        <v>0</v>
      </c>
      <c r="X2842" s="95">
        <v>3663606.3705749498</v>
      </c>
      <c r="Y2842" s="95">
        <v>1481600.1512756301</v>
      </c>
      <c r="Z2842" s="95">
        <v>38743.640615940101</v>
      </c>
      <c r="AA2842" s="95">
        <v>0</v>
      </c>
      <c r="AB2842" s="95">
        <v>0</v>
      </c>
      <c r="AC2842" s="95">
        <v>790576.05864715599</v>
      </c>
      <c r="AD2842" s="95">
        <v>0</v>
      </c>
      <c r="AE2842" s="95">
        <v>3545614.9355468801</v>
      </c>
      <c r="AF2842" s="95">
        <v>2439440.80224609</v>
      </c>
      <c r="AG2842" s="95">
        <v>1974308.87823486</v>
      </c>
      <c r="AH2842" s="95">
        <v>0</v>
      </c>
      <c r="AI2842" s="95">
        <v>0</v>
      </c>
      <c r="AJ2842" s="95">
        <v>917370.86898040795</v>
      </c>
      <c r="AK2842" s="95">
        <v>0</v>
      </c>
      <c r="AL2842" s="95">
        <v>0</v>
      </c>
      <c r="AM2842" s="95">
        <v>443733.80290985102</v>
      </c>
      <c r="AN2842" s="95">
        <v>6855766.7146606399</v>
      </c>
      <c r="AO2842" s="95">
        <v>40289727.878906302</v>
      </c>
      <c r="AP2842" s="95">
        <v>0</v>
      </c>
      <c r="AQ2842" s="95">
        <v>27571347.199218798</v>
      </c>
      <c r="AR2842" s="95">
        <v>0</v>
      </c>
      <c r="AS2842" s="95">
        <v>238652.391613007</v>
      </c>
      <c r="AT2842" s="95">
        <v>0</v>
      </c>
      <c r="AU2842" s="95">
        <v>0</v>
      </c>
      <c r="AV2842" s="95">
        <v>1831758.72686768</v>
      </c>
      <c r="AW2842" s="95">
        <v>0</v>
      </c>
      <c r="AX2842" s="95">
        <v>29313557.427734401</v>
      </c>
      <c r="AY2842" s="95">
        <v>19563562.993408199</v>
      </c>
      <c r="AZ2842" s="95">
        <v>13519777.858276401</v>
      </c>
      <c r="BA2842" s="95">
        <v>0</v>
      </c>
      <c r="BB2842" s="95">
        <v>0</v>
      </c>
      <c r="BC2842" s="95">
        <v>6840115.6397705097</v>
      </c>
      <c r="BD2842" s="95">
        <v>0</v>
      </c>
      <c r="BE2842" s="95">
        <v>0</v>
      </c>
      <c r="BF2842" s="95">
        <v>2772482.68859863</v>
      </c>
      <c r="BG2842" s="95">
        <v>16650064.245117201</v>
      </c>
      <c r="BH2842" s="95">
        <v>7578722.83093262</v>
      </c>
      <c r="BI2842" s="95">
        <v>0</v>
      </c>
      <c r="BJ2842" s="95">
        <v>5257920.26672363</v>
      </c>
      <c r="BK2842" s="95">
        <v>2833951.1408386198</v>
      </c>
      <c r="BL2842" s="95">
        <v>0</v>
      </c>
      <c r="BM2842" s="95">
        <v>0</v>
      </c>
      <c r="BN2842" s="95">
        <v>0</v>
      </c>
      <c r="BO2842" s="95">
        <v>0</v>
      </c>
      <c r="BP2842" s="95">
        <v>0</v>
      </c>
      <c r="BQ2842" s="95">
        <v>0</v>
      </c>
      <c r="BR2842" s="95">
        <v>5323041.8035278302</v>
      </c>
      <c r="BS2842" s="95">
        <v>4927364.40942383</v>
      </c>
      <c r="BT2842" s="95">
        <v>0</v>
      </c>
      <c r="BU2842" s="95">
        <v>0</v>
      </c>
      <c r="BV2842" s="95">
        <v>2603053.1455078102</v>
      </c>
      <c r="BW2842" s="95">
        <v>0</v>
      </c>
      <c r="BX2842" s="95">
        <v>0</v>
      </c>
      <c r="BY2842" s="95">
        <v>0</v>
      </c>
      <c r="BZ2842" s="95">
        <v>0</v>
      </c>
      <c r="CA2842" s="95">
        <v>0</v>
      </c>
      <c r="CB2842" s="95">
        <v>8757613.6688232403</v>
      </c>
      <c r="CC2842" s="95">
        <v>67979384.917968795</v>
      </c>
      <c r="CD2842" s="95">
        <v>12898829.279052701</v>
      </c>
      <c r="CE2842" s="95">
        <v>2299.4452227950101</v>
      </c>
      <c r="CF2842" s="95">
        <v>442467.92070770299</v>
      </c>
      <c r="CG2842" s="95">
        <v>2787475.65838623</v>
      </c>
      <c r="CH2842" s="95">
        <v>0</v>
      </c>
      <c r="CI2842" s="95">
        <v>98212.328480720505</v>
      </c>
      <c r="CJ2842" s="95">
        <v>9200428.9809570294</v>
      </c>
      <c r="CK2842" s="95">
        <v>70816706.920898393</v>
      </c>
      <c r="CL2842" s="95">
        <v>12912451.682128901</v>
      </c>
      <c r="CM2842" s="160">
        <v>117102.72932624799</v>
      </c>
      <c r="CN2842" s="160">
        <v>16127355.8878174</v>
      </c>
      <c r="CO2842" s="160">
        <v>87415098.402343795</v>
      </c>
      <c r="CP2842" s="95">
        <v>12912451.682128901</v>
      </c>
      <c r="CQ2842" s="95">
        <v>0</v>
      </c>
      <c r="CR2842" s="95">
        <v>0</v>
      </c>
      <c r="CS2842" s="95">
        <v>0</v>
      </c>
      <c r="CT2842" s="95">
        <v>0</v>
      </c>
      <c r="CU2842" s="161">
        <v>9200081.589530943</v>
      </c>
      <c r="CV2842" s="161">
        <v>70766860.576355025</v>
      </c>
    </row>
    <row r="2843" spans="1:100" x14ac:dyDescent="0.2">
      <c r="A2843" s="94" t="s">
        <v>193</v>
      </c>
      <c r="B2843" s="96">
        <v>38322</v>
      </c>
      <c r="C2843" s="95">
        <v>67896.384843826294</v>
      </c>
      <c r="D2843" s="95">
        <v>0</v>
      </c>
      <c r="E2843" s="95">
        <v>28882.808800697301</v>
      </c>
      <c r="F2843" s="95">
        <v>0</v>
      </c>
      <c r="G2843" s="95">
        <v>358.709898501635</v>
      </c>
      <c r="H2843" s="95">
        <v>0</v>
      </c>
      <c r="I2843" s="95">
        <v>0</v>
      </c>
      <c r="J2843" s="95">
        <v>4234.4266152977898</v>
      </c>
      <c r="K2843" s="95">
        <v>0</v>
      </c>
      <c r="L2843" s="95">
        <v>46636.948274612398</v>
      </c>
      <c r="M2843" s="95">
        <v>34865.206149101301</v>
      </c>
      <c r="N2843" s="95">
        <v>10995.4461624622</v>
      </c>
      <c r="O2843" s="95">
        <v>0</v>
      </c>
      <c r="P2843" s="95">
        <v>0</v>
      </c>
      <c r="Q2843" s="95">
        <v>5116.8432527780496</v>
      </c>
      <c r="R2843" s="95">
        <v>0</v>
      </c>
      <c r="S2843" s="95">
        <v>0</v>
      </c>
      <c r="T2843" s="95">
        <v>2372.10657572746</v>
      </c>
      <c r="U2843" s="95">
        <v>19727.198878288302</v>
      </c>
      <c r="V2843" s="95">
        <v>5240838.4888305701</v>
      </c>
      <c r="W2843" s="95">
        <v>0</v>
      </c>
      <c r="X2843" s="95">
        <v>3615405.0238952599</v>
      </c>
      <c r="Y2843" s="95">
        <v>1529986.09655762</v>
      </c>
      <c r="Z2843" s="95">
        <v>80014.698720932007</v>
      </c>
      <c r="AA2843" s="95">
        <v>0</v>
      </c>
      <c r="AB2843" s="95">
        <v>0</v>
      </c>
      <c r="AC2843" s="95">
        <v>1730099.93721008</v>
      </c>
      <c r="AD2843" s="95">
        <v>0</v>
      </c>
      <c r="AE2843" s="95">
        <v>3419523.1319580101</v>
      </c>
      <c r="AF2843" s="95">
        <v>2500782.0850524898</v>
      </c>
      <c r="AG2843" s="95">
        <v>2017838.1030120801</v>
      </c>
      <c r="AH2843" s="95">
        <v>0</v>
      </c>
      <c r="AI2843" s="95">
        <v>0</v>
      </c>
      <c r="AJ2843" s="95">
        <v>905728.28203582799</v>
      </c>
      <c r="AK2843" s="95">
        <v>0</v>
      </c>
      <c r="AL2843" s="95">
        <v>0</v>
      </c>
      <c r="AM2843" s="95">
        <v>457412.779430389</v>
      </c>
      <c r="AN2843" s="95">
        <v>7534457.1177978497</v>
      </c>
      <c r="AO2843" s="95">
        <v>41973411.451660201</v>
      </c>
      <c r="AP2843" s="95">
        <v>0</v>
      </c>
      <c r="AQ2843" s="95">
        <v>27474909.379882801</v>
      </c>
      <c r="AR2843" s="95">
        <v>0</v>
      </c>
      <c r="AS2843" s="95">
        <v>509534.919685364</v>
      </c>
      <c r="AT2843" s="95">
        <v>0</v>
      </c>
      <c r="AU2843" s="95">
        <v>0</v>
      </c>
      <c r="AV2843" s="95">
        <v>4186308.6404418899</v>
      </c>
      <c r="AW2843" s="95">
        <v>0</v>
      </c>
      <c r="AX2843" s="95">
        <v>28482354.240234401</v>
      </c>
      <c r="AY2843" s="95">
        <v>20222272.990478501</v>
      </c>
      <c r="AZ2843" s="95">
        <v>13994553.333496099</v>
      </c>
      <c r="BA2843" s="95">
        <v>0</v>
      </c>
      <c r="BB2843" s="95">
        <v>0</v>
      </c>
      <c r="BC2843" s="95">
        <v>6852724.3514404297</v>
      </c>
      <c r="BD2843" s="95">
        <v>0</v>
      </c>
      <c r="BE2843" s="95">
        <v>0</v>
      </c>
      <c r="BF2843" s="95">
        <v>2930489.7384643601</v>
      </c>
      <c r="BG2843" s="95">
        <v>17756665.9609375</v>
      </c>
      <c r="BH2843" s="95">
        <v>7847364.9727783203</v>
      </c>
      <c r="BI2843" s="95">
        <v>0</v>
      </c>
      <c r="BJ2843" s="95">
        <v>5302835.38525391</v>
      </c>
      <c r="BK2843" s="95">
        <v>2992116.3500060998</v>
      </c>
      <c r="BL2843" s="95">
        <v>0</v>
      </c>
      <c r="BM2843" s="95">
        <v>0</v>
      </c>
      <c r="BN2843" s="95">
        <v>0</v>
      </c>
      <c r="BO2843" s="95">
        <v>0</v>
      </c>
      <c r="BP2843" s="95">
        <v>0</v>
      </c>
      <c r="BQ2843" s="95">
        <v>0</v>
      </c>
      <c r="BR2843" s="95">
        <v>5458737.1473998995</v>
      </c>
      <c r="BS2843" s="95">
        <v>5116412.0165405301</v>
      </c>
      <c r="BT2843" s="95">
        <v>0</v>
      </c>
      <c r="BU2843" s="95">
        <v>0</v>
      </c>
      <c r="BV2843" s="95">
        <v>2603961.7357177702</v>
      </c>
      <c r="BW2843" s="95">
        <v>0</v>
      </c>
      <c r="BX2843" s="95">
        <v>0</v>
      </c>
      <c r="BY2843" s="95">
        <v>0</v>
      </c>
      <c r="BZ2843" s="95">
        <v>0</v>
      </c>
      <c r="CA2843" s="95">
        <v>0</v>
      </c>
      <c r="CB2843" s="95">
        <v>8850813.50390625</v>
      </c>
      <c r="CC2843" s="95">
        <v>69402722.853515595</v>
      </c>
      <c r="CD2843" s="95">
        <v>13145710.355835</v>
      </c>
      <c r="CE2843" s="95">
        <v>2388.1394687593001</v>
      </c>
      <c r="CF2843" s="95">
        <v>457471.17253875697</v>
      </c>
      <c r="CG2843" s="95">
        <v>2931139.2077331501</v>
      </c>
      <c r="CH2843" s="95">
        <v>0</v>
      </c>
      <c r="CI2843" s="95">
        <v>99165.910889625506</v>
      </c>
      <c r="CJ2843" s="95">
        <v>9307474.6511230506</v>
      </c>
      <c r="CK2843" s="95">
        <v>72336996.498046905</v>
      </c>
      <c r="CL2843" s="95">
        <v>13142694.5280762</v>
      </c>
      <c r="CM2843" s="160">
        <v>118835.38035964999</v>
      </c>
      <c r="CN2843" s="160">
        <v>16857607.026367199</v>
      </c>
      <c r="CO2843" s="160">
        <v>90150190.628906295</v>
      </c>
      <c r="CP2843" s="95">
        <v>13142694.5280762</v>
      </c>
      <c r="CQ2843" s="95">
        <v>0</v>
      </c>
      <c r="CR2843" s="95">
        <v>0</v>
      </c>
      <c r="CS2843" s="95">
        <v>0</v>
      </c>
      <c r="CT2843" s="95">
        <v>0</v>
      </c>
      <c r="CU2843" s="161">
        <v>9308284.6764450073</v>
      </c>
      <c r="CV2843" s="161">
        <v>72333862.061248749</v>
      </c>
    </row>
    <row r="2844" spans="1:100" x14ac:dyDescent="0.2">
      <c r="A2844" s="94" t="s">
        <v>193</v>
      </c>
      <c r="B2844" s="96">
        <v>38412</v>
      </c>
      <c r="C2844" s="95">
        <v>70198.144476890593</v>
      </c>
      <c r="D2844" s="95">
        <v>0</v>
      </c>
      <c r="E2844" s="95">
        <v>28768.479750394799</v>
      </c>
      <c r="F2844" s="95">
        <v>0</v>
      </c>
      <c r="G2844" s="95">
        <v>509.47063087672001</v>
      </c>
      <c r="H2844" s="95">
        <v>0</v>
      </c>
      <c r="I2844" s="95">
        <v>0</v>
      </c>
      <c r="J2844" s="95">
        <v>6199.9491472244299</v>
      </c>
      <c r="K2844" s="95">
        <v>0</v>
      </c>
      <c r="L2844" s="95">
        <v>46813.482372283899</v>
      </c>
      <c r="M2844" s="95">
        <v>35493.502404689803</v>
      </c>
      <c r="N2844" s="95">
        <v>11310.087470173799</v>
      </c>
      <c r="O2844" s="95">
        <v>0</v>
      </c>
      <c r="P2844" s="95">
        <v>0</v>
      </c>
      <c r="Q2844" s="95">
        <v>5143.0606171488798</v>
      </c>
      <c r="R2844" s="95">
        <v>0</v>
      </c>
      <c r="S2844" s="95">
        <v>0</v>
      </c>
      <c r="T2844" s="95">
        <v>2395.3558950126198</v>
      </c>
      <c r="U2844" s="95">
        <v>20100.371944427501</v>
      </c>
      <c r="V2844" s="95">
        <v>5437014.3947753897</v>
      </c>
      <c r="W2844" s="95">
        <v>0</v>
      </c>
      <c r="X2844" s="95">
        <v>3578889.0823059101</v>
      </c>
      <c r="Y2844" s="95">
        <v>1575500.74998474</v>
      </c>
      <c r="Z2844" s="95">
        <v>114456.30691623699</v>
      </c>
      <c r="AA2844" s="95">
        <v>0</v>
      </c>
      <c r="AB2844" s="95">
        <v>0</v>
      </c>
      <c r="AC2844" s="95">
        <v>2464315.56396484</v>
      </c>
      <c r="AD2844" s="95">
        <v>0</v>
      </c>
      <c r="AE2844" s="95">
        <v>3455095.8612670898</v>
      </c>
      <c r="AF2844" s="95">
        <v>2525084.5627746601</v>
      </c>
      <c r="AG2844" s="95">
        <v>2056321.1832580599</v>
      </c>
      <c r="AH2844" s="95">
        <v>0</v>
      </c>
      <c r="AI2844" s="95">
        <v>0</v>
      </c>
      <c r="AJ2844" s="95">
        <v>894733.65653991699</v>
      </c>
      <c r="AK2844" s="95">
        <v>0</v>
      </c>
      <c r="AL2844" s="95">
        <v>0</v>
      </c>
      <c r="AM2844" s="95">
        <v>466738.89184570301</v>
      </c>
      <c r="AN2844" s="95">
        <v>7723109.4571533203</v>
      </c>
      <c r="AO2844" s="95">
        <v>44015341.754394501</v>
      </c>
      <c r="AP2844" s="95">
        <v>0</v>
      </c>
      <c r="AQ2844" s="95">
        <v>27595844.431152299</v>
      </c>
      <c r="AR2844" s="95">
        <v>0</v>
      </c>
      <c r="AS2844" s="95">
        <v>742634.03792571998</v>
      </c>
      <c r="AT2844" s="95">
        <v>0</v>
      </c>
      <c r="AU2844" s="95">
        <v>0</v>
      </c>
      <c r="AV2844" s="95">
        <v>6103604.2452392597</v>
      </c>
      <c r="AW2844" s="95">
        <v>0</v>
      </c>
      <c r="AX2844" s="95">
        <v>28726624.771728501</v>
      </c>
      <c r="AY2844" s="95">
        <v>20728750.9445801</v>
      </c>
      <c r="AZ2844" s="95">
        <v>14385011.042114301</v>
      </c>
      <c r="BA2844" s="95">
        <v>0</v>
      </c>
      <c r="BB2844" s="95">
        <v>0</v>
      </c>
      <c r="BC2844" s="95">
        <v>6863416.58312988</v>
      </c>
      <c r="BD2844" s="95">
        <v>0</v>
      </c>
      <c r="BE2844" s="95">
        <v>0</v>
      </c>
      <c r="BF2844" s="95">
        <v>3042200.8719787602</v>
      </c>
      <c r="BG2844" s="95">
        <v>18469313.212158199</v>
      </c>
      <c r="BH2844" s="95">
        <v>8137911.65698242</v>
      </c>
      <c r="BI2844" s="95">
        <v>0</v>
      </c>
      <c r="BJ2844" s="95">
        <v>5334090.0476684598</v>
      </c>
      <c r="BK2844" s="95">
        <v>3123695.1826477102</v>
      </c>
      <c r="BL2844" s="95">
        <v>0</v>
      </c>
      <c r="BM2844" s="95">
        <v>0</v>
      </c>
      <c r="BN2844" s="95">
        <v>0</v>
      </c>
      <c r="BO2844" s="95">
        <v>0</v>
      </c>
      <c r="BP2844" s="95">
        <v>0</v>
      </c>
      <c r="BQ2844" s="95">
        <v>0</v>
      </c>
      <c r="BR2844" s="95">
        <v>5617011.4284057599</v>
      </c>
      <c r="BS2844" s="95">
        <v>5220011.2073364304</v>
      </c>
      <c r="BT2844" s="95">
        <v>0</v>
      </c>
      <c r="BU2844" s="95">
        <v>0</v>
      </c>
      <c r="BV2844" s="95">
        <v>2598677.28448486</v>
      </c>
      <c r="BW2844" s="95">
        <v>0</v>
      </c>
      <c r="BX2844" s="95">
        <v>0</v>
      </c>
      <c r="BY2844" s="95">
        <v>0</v>
      </c>
      <c r="BZ2844" s="95">
        <v>0</v>
      </c>
      <c r="CA2844" s="95">
        <v>0</v>
      </c>
      <c r="CB2844" s="95">
        <v>9003162.2919921894</v>
      </c>
      <c r="CC2844" s="95">
        <v>71512380.1171875</v>
      </c>
      <c r="CD2844" s="95">
        <v>13460050.2623291</v>
      </c>
      <c r="CE2844" s="95">
        <v>2414.6249466240401</v>
      </c>
      <c r="CF2844" s="95">
        <v>472555.12391281099</v>
      </c>
      <c r="CG2844" s="95">
        <v>3076309.5083313002</v>
      </c>
      <c r="CH2844" s="95">
        <v>0</v>
      </c>
      <c r="CI2844" s="95">
        <v>101523.663110733</v>
      </c>
      <c r="CJ2844" s="95">
        <v>9474351.8475341797</v>
      </c>
      <c r="CK2844" s="95">
        <v>74613347.213867202</v>
      </c>
      <c r="CL2844" s="95">
        <v>13456635.786743199</v>
      </c>
      <c r="CM2844" s="160">
        <v>121557.00401401499</v>
      </c>
      <c r="CN2844" s="160">
        <v>17121819.8662109</v>
      </c>
      <c r="CO2844" s="160">
        <v>92956442.430664107</v>
      </c>
      <c r="CP2844" s="95">
        <v>13456635.786743199</v>
      </c>
      <c r="CQ2844" s="95">
        <v>0</v>
      </c>
      <c r="CR2844" s="95">
        <v>0</v>
      </c>
      <c r="CS2844" s="95">
        <v>0</v>
      </c>
      <c r="CT2844" s="95">
        <v>0</v>
      </c>
      <c r="CU2844" s="161">
        <v>9475717.4159050006</v>
      </c>
      <c r="CV2844" s="161">
        <v>74588689.625518799</v>
      </c>
    </row>
    <row r="2845" spans="1:100" x14ac:dyDescent="0.2">
      <c r="A2845" s="94" t="s">
        <v>193</v>
      </c>
      <c r="B2845" s="96">
        <v>38504</v>
      </c>
      <c r="C2845" s="95">
        <v>72136.092545509295</v>
      </c>
      <c r="D2845" s="95">
        <v>8.0726939638843795</v>
      </c>
      <c r="E2845" s="95">
        <v>28595.653885126099</v>
      </c>
      <c r="F2845" s="95">
        <v>0</v>
      </c>
      <c r="G2845" s="95">
        <v>671.27874737232901</v>
      </c>
      <c r="H2845" s="95">
        <v>0</v>
      </c>
      <c r="I2845" s="95">
        <v>0</v>
      </c>
      <c r="J2845" s="95">
        <v>7869.1607795953796</v>
      </c>
      <c r="K2845" s="95">
        <v>0</v>
      </c>
      <c r="L2845" s="95">
        <v>47969.983620643601</v>
      </c>
      <c r="M2845" s="95">
        <v>36286.167566299402</v>
      </c>
      <c r="N2845" s="95">
        <v>11494.686264514899</v>
      </c>
      <c r="O2845" s="95">
        <v>0</v>
      </c>
      <c r="P2845" s="95">
        <v>0</v>
      </c>
      <c r="Q2845" s="95">
        <v>5219.3662380576097</v>
      </c>
      <c r="R2845" s="95">
        <v>0</v>
      </c>
      <c r="S2845" s="95">
        <v>0</v>
      </c>
      <c r="T2845" s="95">
        <v>2474.56572130322</v>
      </c>
      <c r="U2845" s="95">
        <v>20437.726003885298</v>
      </c>
      <c r="V2845" s="95">
        <v>5508019.7128906297</v>
      </c>
      <c r="W2845" s="95">
        <v>704.83034308254696</v>
      </c>
      <c r="X2845" s="95">
        <v>3533304.32635498</v>
      </c>
      <c r="Y2845" s="95">
        <v>1627085.45016479</v>
      </c>
      <c r="Z2845" s="95">
        <v>151802.713739395</v>
      </c>
      <c r="AA2845" s="95">
        <v>0</v>
      </c>
      <c r="AB2845" s="95">
        <v>0</v>
      </c>
      <c r="AC2845" s="95">
        <v>3030447.8916626</v>
      </c>
      <c r="AD2845" s="95">
        <v>0</v>
      </c>
      <c r="AE2845" s="95">
        <v>3505946.7672424298</v>
      </c>
      <c r="AF2845" s="95">
        <v>2557532.8437805199</v>
      </c>
      <c r="AG2845" s="95">
        <v>2079067.5149078399</v>
      </c>
      <c r="AH2845" s="95">
        <v>0</v>
      </c>
      <c r="AI2845" s="95">
        <v>0</v>
      </c>
      <c r="AJ2845" s="95">
        <v>894137.10384368896</v>
      </c>
      <c r="AK2845" s="95">
        <v>0</v>
      </c>
      <c r="AL2845" s="95">
        <v>0</v>
      </c>
      <c r="AM2845" s="95">
        <v>480210.64318466198</v>
      </c>
      <c r="AN2845" s="95">
        <v>7684225.1637573196</v>
      </c>
      <c r="AO2845" s="95">
        <v>45088735.580078103</v>
      </c>
      <c r="AP2845" s="95">
        <v>4848.7732682824098</v>
      </c>
      <c r="AQ2845" s="95">
        <v>27612740.0161133</v>
      </c>
      <c r="AR2845" s="95">
        <v>0</v>
      </c>
      <c r="AS2845" s="95">
        <v>991005.22525024402</v>
      </c>
      <c r="AT2845" s="95">
        <v>0</v>
      </c>
      <c r="AU2845" s="95">
        <v>0</v>
      </c>
      <c r="AV2845" s="95">
        <v>7985806.66223145</v>
      </c>
      <c r="AW2845" s="95">
        <v>0</v>
      </c>
      <c r="AX2845" s="95">
        <v>29625316.298828099</v>
      </c>
      <c r="AY2845" s="95">
        <v>21235855.732177701</v>
      </c>
      <c r="AZ2845" s="95">
        <v>14737263.6755371</v>
      </c>
      <c r="BA2845" s="95">
        <v>0</v>
      </c>
      <c r="BB2845" s="95">
        <v>0</v>
      </c>
      <c r="BC2845" s="95">
        <v>6944259.6545410203</v>
      </c>
      <c r="BD2845" s="95">
        <v>0</v>
      </c>
      <c r="BE2845" s="95">
        <v>0</v>
      </c>
      <c r="BF2845" s="95">
        <v>3180410.2434997601</v>
      </c>
      <c r="BG2845" s="95">
        <v>19138387.767822299</v>
      </c>
      <c r="BH2845" s="95">
        <v>8423244.7388915997</v>
      </c>
      <c r="BI2845" s="95">
        <v>983.49200274795305</v>
      </c>
      <c r="BJ2845" s="95">
        <v>5343798.4003906297</v>
      </c>
      <c r="BK2845" s="95">
        <v>3270027.5842285198</v>
      </c>
      <c r="BL2845" s="95">
        <v>0</v>
      </c>
      <c r="BM2845" s="95">
        <v>0</v>
      </c>
      <c r="BN2845" s="95">
        <v>0</v>
      </c>
      <c r="BO2845" s="95">
        <v>0</v>
      </c>
      <c r="BP2845" s="95">
        <v>0</v>
      </c>
      <c r="BQ2845" s="95">
        <v>0</v>
      </c>
      <c r="BR2845" s="95">
        <v>5778723.9107665997</v>
      </c>
      <c r="BS2845" s="95">
        <v>5341665.2880248995</v>
      </c>
      <c r="BT2845" s="95">
        <v>0</v>
      </c>
      <c r="BU2845" s="95">
        <v>0</v>
      </c>
      <c r="BV2845" s="95">
        <v>2628830.0499877902</v>
      </c>
      <c r="BW2845" s="95">
        <v>0</v>
      </c>
      <c r="BX2845" s="95">
        <v>0</v>
      </c>
      <c r="BY2845" s="95">
        <v>0</v>
      </c>
      <c r="BZ2845" s="95">
        <v>0</v>
      </c>
      <c r="CA2845" s="95">
        <v>0</v>
      </c>
      <c r="CB2845" s="95">
        <v>9032977.3302002009</v>
      </c>
      <c r="CC2845" s="95">
        <v>72584205.301757798</v>
      </c>
      <c r="CD2845" s="95">
        <v>13732994.7185059</v>
      </c>
      <c r="CE2845" s="95">
        <v>2488.96268633008</v>
      </c>
      <c r="CF2845" s="95">
        <v>476943.91202545201</v>
      </c>
      <c r="CG2845" s="95">
        <v>3152355.4309692401</v>
      </c>
      <c r="CH2845" s="95">
        <v>0</v>
      </c>
      <c r="CI2845" s="95">
        <v>103510.501056671</v>
      </c>
      <c r="CJ2845" s="95">
        <v>9512034.8623046894</v>
      </c>
      <c r="CK2845" s="95">
        <v>75700475.337890595</v>
      </c>
      <c r="CL2845" s="95">
        <v>13730025.197265601</v>
      </c>
      <c r="CM2845" s="160">
        <v>123882.97804451</v>
      </c>
      <c r="CN2845" s="160">
        <v>17130538.6015625</v>
      </c>
      <c r="CO2845" s="160">
        <v>94919719.150390595</v>
      </c>
      <c r="CP2845" s="95">
        <v>13730025.197265601</v>
      </c>
      <c r="CQ2845" s="95">
        <v>0</v>
      </c>
      <c r="CR2845" s="95">
        <v>0</v>
      </c>
      <c r="CS2845" s="95">
        <v>0</v>
      </c>
      <c r="CT2845" s="95">
        <v>0</v>
      </c>
      <c r="CU2845" s="161">
        <v>9509921.2422256526</v>
      </c>
      <c r="CV2845" s="161">
        <v>75736560.732727036</v>
      </c>
    </row>
    <row r="2846" spans="1:100" x14ac:dyDescent="0.2">
      <c r="A2846" s="94" t="s">
        <v>193</v>
      </c>
      <c r="B2846" s="96">
        <v>38596</v>
      </c>
      <c r="C2846" s="95">
        <v>73929.811266899094</v>
      </c>
      <c r="D2846" s="95">
        <v>8.7772742069792002</v>
      </c>
      <c r="E2846" s="95">
        <v>28779.5524864197</v>
      </c>
      <c r="F2846" s="95">
        <v>0</v>
      </c>
      <c r="G2846" s="95">
        <v>850.31675104051806</v>
      </c>
      <c r="H2846" s="95">
        <v>0</v>
      </c>
      <c r="I2846" s="95">
        <v>0</v>
      </c>
      <c r="J2846" s="95">
        <v>9906.5973855256998</v>
      </c>
      <c r="K2846" s="95">
        <v>0</v>
      </c>
      <c r="L2846" s="95">
        <v>49708.489796161703</v>
      </c>
      <c r="M2846" s="95">
        <v>37013.484618663802</v>
      </c>
      <c r="N2846" s="95">
        <v>11752.1386404037</v>
      </c>
      <c r="O2846" s="95">
        <v>0</v>
      </c>
      <c r="P2846" s="95">
        <v>0</v>
      </c>
      <c r="Q2846" s="95">
        <v>5276.4769238233603</v>
      </c>
      <c r="R2846" s="95">
        <v>0</v>
      </c>
      <c r="S2846" s="95">
        <v>0</v>
      </c>
      <c r="T2846" s="95">
        <v>2511.47160550952</v>
      </c>
      <c r="U2846" s="95">
        <v>20586.455598592798</v>
      </c>
      <c r="V2846" s="95">
        <v>5619673.3356933603</v>
      </c>
      <c r="W2846" s="95">
        <v>771.54088475555204</v>
      </c>
      <c r="X2846" s="95">
        <v>3471386.4244384798</v>
      </c>
      <c r="Y2846" s="95">
        <v>1645306.63371277</v>
      </c>
      <c r="Z2846" s="95">
        <v>192929.32026863101</v>
      </c>
      <c r="AA2846" s="95">
        <v>0</v>
      </c>
      <c r="AB2846" s="95">
        <v>0</v>
      </c>
      <c r="AC2846" s="95">
        <v>3469461.6296691899</v>
      </c>
      <c r="AD2846" s="95">
        <v>0</v>
      </c>
      <c r="AE2846" s="95">
        <v>3624074.1152648898</v>
      </c>
      <c r="AF2846" s="95">
        <v>2588368.8008727999</v>
      </c>
      <c r="AG2846" s="95">
        <v>2101818.2817077599</v>
      </c>
      <c r="AH2846" s="95">
        <v>0</v>
      </c>
      <c r="AI2846" s="95">
        <v>0</v>
      </c>
      <c r="AJ2846" s="95">
        <v>882764.223098755</v>
      </c>
      <c r="AK2846" s="95">
        <v>0</v>
      </c>
      <c r="AL2846" s="95">
        <v>0</v>
      </c>
      <c r="AM2846" s="95">
        <v>486433.13649749802</v>
      </c>
      <c r="AN2846" s="95">
        <v>7173829.3923950205</v>
      </c>
      <c r="AO2846" s="95">
        <v>46619637.047363304</v>
      </c>
      <c r="AP2846" s="95">
        <v>5637.4044628739402</v>
      </c>
      <c r="AQ2846" s="95">
        <v>27312498.6711426</v>
      </c>
      <c r="AR2846" s="95">
        <v>0</v>
      </c>
      <c r="AS2846" s="95">
        <v>1274412.93299866</v>
      </c>
      <c r="AT2846" s="95">
        <v>0</v>
      </c>
      <c r="AU2846" s="95">
        <v>0</v>
      </c>
      <c r="AV2846" s="95">
        <v>9869444.1341552697</v>
      </c>
      <c r="AW2846" s="95">
        <v>0</v>
      </c>
      <c r="AX2846" s="95">
        <v>31042924.498046901</v>
      </c>
      <c r="AY2846" s="95">
        <v>21812311.401611298</v>
      </c>
      <c r="AZ2846" s="95">
        <v>15186513.998291001</v>
      </c>
      <c r="BA2846" s="95">
        <v>0</v>
      </c>
      <c r="BB2846" s="95">
        <v>0</v>
      </c>
      <c r="BC2846" s="95">
        <v>7053994.3216552697</v>
      </c>
      <c r="BD2846" s="95">
        <v>0</v>
      </c>
      <c r="BE2846" s="95">
        <v>0</v>
      </c>
      <c r="BF2846" s="95">
        <v>3226471.8044433598</v>
      </c>
      <c r="BG2846" s="95">
        <v>19562573.403808601</v>
      </c>
      <c r="BH2846" s="95">
        <v>8940840.3477783203</v>
      </c>
      <c r="BI2846" s="95">
        <v>882.70791322737898</v>
      </c>
      <c r="BJ2846" s="95">
        <v>5322832.5728149395</v>
      </c>
      <c r="BK2846" s="95">
        <v>3402779.12176514</v>
      </c>
      <c r="BL2846" s="95">
        <v>0</v>
      </c>
      <c r="BM2846" s="95">
        <v>0</v>
      </c>
      <c r="BN2846" s="95">
        <v>0</v>
      </c>
      <c r="BO2846" s="95">
        <v>0</v>
      </c>
      <c r="BP2846" s="95">
        <v>0</v>
      </c>
      <c r="BQ2846" s="95">
        <v>0</v>
      </c>
      <c r="BR2846" s="95">
        <v>6004737.6561889602</v>
      </c>
      <c r="BS2846" s="95">
        <v>5565318.7241821298</v>
      </c>
      <c r="BT2846" s="95">
        <v>0</v>
      </c>
      <c r="BU2846" s="95">
        <v>0</v>
      </c>
      <c r="BV2846" s="95">
        <v>2669997.2890319801</v>
      </c>
      <c r="BW2846" s="95">
        <v>0</v>
      </c>
      <c r="BX2846" s="95">
        <v>0</v>
      </c>
      <c r="BY2846" s="95">
        <v>0</v>
      </c>
      <c r="BZ2846" s="95">
        <v>0</v>
      </c>
      <c r="CA2846" s="95">
        <v>0</v>
      </c>
      <c r="CB2846" s="95">
        <v>9107301.2314453106</v>
      </c>
      <c r="CC2846" s="95">
        <v>74052771.234375</v>
      </c>
      <c r="CD2846" s="95">
        <v>14309105.7498779</v>
      </c>
      <c r="CE2846" s="95">
        <v>2481.66446429491</v>
      </c>
      <c r="CF2846" s="95">
        <v>493001.01857376099</v>
      </c>
      <c r="CG2846" s="95">
        <v>3290702.4258727999</v>
      </c>
      <c r="CH2846" s="95">
        <v>0</v>
      </c>
      <c r="CI2846" s="95">
        <v>104783.305903435</v>
      </c>
      <c r="CJ2846" s="95">
        <v>9598756.0106201209</v>
      </c>
      <c r="CK2846" s="95">
        <v>77406269.190429702</v>
      </c>
      <c r="CL2846" s="95">
        <v>14324735.482299799</v>
      </c>
      <c r="CM2846" s="160">
        <v>125316.68643665301</v>
      </c>
      <c r="CN2846" s="160">
        <v>16874807.4370117</v>
      </c>
      <c r="CO2846" s="160">
        <v>96821229.247070298</v>
      </c>
      <c r="CP2846" s="95">
        <v>14324735.482299799</v>
      </c>
      <c r="CQ2846" s="95">
        <v>0</v>
      </c>
      <c r="CR2846" s="95">
        <v>0</v>
      </c>
      <c r="CS2846" s="95">
        <v>0</v>
      </c>
      <c r="CT2846" s="95">
        <v>0</v>
      </c>
      <c r="CU2846" s="161">
        <v>9600302.2500190716</v>
      </c>
      <c r="CV2846" s="161">
        <v>77343473.660247803</v>
      </c>
    </row>
    <row r="2847" spans="1:100" x14ac:dyDescent="0.2">
      <c r="A2847" s="94" t="s">
        <v>193</v>
      </c>
      <c r="B2847" s="96">
        <v>38687</v>
      </c>
      <c r="C2847" s="95">
        <v>75744.562801361099</v>
      </c>
      <c r="D2847" s="95">
        <v>9.6175168589688802</v>
      </c>
      <c r="E2847" s="95">
        <v>28581.9936015606</v>
      </c>
      <c r="F2847" s="95">
        <v>0</v>
      </c>
      <c r="G2847" s="95">
        <v>1015.05360441655</v>
      </c>
      <c r="H2847" s="95">
        <v>0</v>
      </c>
      <c r="I2847" s="95">
        <v>0</v>
      </c>
      <c r="J2847" s="95">
        <v>11994.091510295901</v>
      </c>
      <c r="K2847" s="95">
        <v>0</v>
      </c>
      <c r="L2847" s="95">
        <v>49281.5379962921</v>
      </c>
      <c r="M2847" s="95">
        <v>37952.903430938699</v>
      </c>
      <c r="N2847" s="95">
        <v>12117.935481071499</v>
      </c>
      <c r="O2847" s="95">
        <v>0</v>
      </c>
      <c r="P2847" s="95">
        <v>0</v>
      </c>
      <c r="Q2847" s="95">
        <v>5321.40294933319</v>
      </c>
      <c r="R2847" s="95">
        <v>0</v>
      </c>
      <c r="S2847" s="95">
        <v>0</v>
      </c>
      <c r="T2847" s="95">
        <v>2588.1977559626098</v>
      </c>
      <c r="U2847" s="95">
        <v>21383.732779741302</v>
      </c>
      <c r="V2847" s="95">
        <v>5762904.0151977502</v>
      </c>
      <c r="W2847" s="95">
        <v>784.12972335517395</v>
      </c>
      <c r="X2847" s="95">
        <v>3432666.2847595201</v>
      </c>
      <c r="Y2847" s="95">
        <v>1703247.7729644801</v>
      </c>
      <c r="Z2847" s="95">
        <v>234676.11535263099</v>
      </c>
      <c r="AA2847" s="95">
        <v>0</v>
      </c>
      <c r="AB2847" s="95">
        <v>0</v>
      </c>
      <c r="AC2847" s="95">
        <v>4273098.79614258</v>
      </c>
      <c r="AD2847" s="95">
        <v>0</v>
      </c>
      <c r="AE2847" s="95">
        <v>3279775.8468017601</v>
      </c>
      <c r="AF2847" s="95">
        <v>2777746.8460998498</v>
      </c>
      <c r="AG2847" s="95">
        <v>2146614.1806945801</v>
      </c>
      <c r="AH2847" s="95">
        <v>0</v>
      </c>
      <c r="AI2847" s="95">
        <v>0</v>
      </c>
      <c r="AJ2847" s="95">
        <v>894872.52265167201</v>
      </c>
      <c r="AK2847" s="95">
        <v>0</v>
      </c>
      <c r="AL2847" s="95">
        <v>0</v>
      </c>
      <c r="AM2847" s="95">
        <v>505838.36487579299</v>
      </c>
      <c r="AN2847" s="95">
        <v>7408032.2683715802</v>
      </c>
      <c r="AO2847" s="95">
        <v>48357321.8994141</v>
      </c>
      <c r="AP2847" s="95">
        <v>5724.0440875291797</v>
      </c>
      <c r="AQ2847" s="95">
        <v>27526213.831298798</v>
      </c>
      <c r="AR2847" s="95">
        <v>0</v>
      </c>
      <c r="AS2847" s="95">
        <v>1587857.9845428499</v>
      </c>
      <c r="AT2847" s="95">
        <v>0</v>
      </c>
      <c r="AU2847" s="95">
        <v>0</v>
      </c>
      <c r="AV2847" s="95">
        <v>13095855.2119141</v>
      </c>
      <c r="AW2847" s="95">
        <v>0</v>
      </c>
      <c r="AX2847" s="95">
        <v>28360357.252685498</v>
      </c>
      <c r="AY2847" s="95">
        <v>23794258.881347701</v>
      </c>
      <c r="AZ2847" s="95">
        <v>15813489.9061279</v>
      </c>
      <c r="BA2847" s="95">
        <v>0</v>
      </c>
      <c r="BB2847" s="95">
        <v>0</v>
      </c>
      <c r="BC2847" s="95">
        <v>7199553.90588379</v>
      </c>
      <c r="BD2847" s="95">
        <v>0</v>
      </c>
      <c r="BE2847" s="95">
        <v>0</v>
      </c>
      <c r="BF2847" s="95">
        <v>3450276.0926208501</v>
      </c>
      <c r="BG2847" s="95">
        <v>20585776.278808601</v>
      </c>
      <c r="BH2847" s="95">
        <v>9405183.8284912091</v>
      </c>
      <c r="BI2847" s="95">
        <v>872.58692035824095</v>
      </c>
      <c r="BJ2847" s="95">
        <v>5472530.2628784198</v>
      </c>
      <c r="BK2847" s="95">
        <v>3556413.3517761198</v>
      </c>
      <c r="BL2847" s="95">
        <v>0</v>
      </c>
      <c r="BM2847" s="95">
        <v>0</v>
      </c>
      <c r="BN2847" s="95">
        <v>0</v>
      </c>
      <c r="BO2847" s="95">
        <v>0</v>
      </c>
      <c r="BP2847" s="95">
        <v>0</v>
      </c>
      <c r="BQ2847" s="95">
        <v>0</v>
      </c>
      <c r="BR2847" s="95">
        <v>6256716.6219482403</v>
      </c>
      <c r="BS2847" s="95">
        <v>5796685.06396484</v>
      </c>
      <c r="BT2847" s="95">
        <v>0</v>
      </c>
      <c r="BU2847" s="95">
        <v>0</v>
      </c>
      <c r="BV2847" s="95">
        <v>2734672.1004333501</v>
      </c>
      <c r="BW2847" s="95">
        <v>0</v>
      </c>
      <c r="BX2847" s="95">
        <v>0</v>
      </c>
      <c r="BY2847" s="95">
        <v>0</v>
      </c>
      <c r="BZ2847" s="95">
        <v>0</v>
      </c>
      <c r="CA2847" s="95">
        <v>0</v>
      </c>
      <c r="CB2847" s="95">
        <v>9197456.7387695294</v>
      </c>
      <c r="CC2847" s="95">
        <v>75772431.959960893</v>
      </c>
      <c r="CD2847" s="95">
        <v>14876082.5584717</v>
      </c>
      <c r="CE2847" s="95">
        <v>2612.33215752244</v>
      </c>
      <c r="CF2847" s="95">
        <v>509375.71688461298</v>
      </c>
      <c r="CG2847" s="95">
        <v>3461535.5902709998</v>
      </c>
      <c r="CH2847" s="95">
        <v>0</v>
      </c>
      <c r="CI2847" s="95">
        <v>106904.944379807</v>
      </c>
      <c r="CJ2847" s="95">
        <v>9707859.4497070294</v>
      </c>
      <c r="CK2847" s="95">
        <v>79348225.535156295</v>
      </c>
      <c r="CL2847" s="95">
        <v>14878647.928222699</v>
      </c>
      <c r="CM2847" s="160">
        <v>128162.313811302</v>
      </c>
      <c r="CN2847" s="160">
        <v>17179166.7976074</v>
      </c>
      <c r="CO2847" s="160">
        <v>99916508.595703095</v>
      </c>
      <c r="CP2847" s="95">
        <v>14878647.928222699</v>
      </c>
      <c r="CQ2847" s="95">
        <v>0</v>
      </c>
      <c r="CR2847" s="95">
        <v>0</v>
      </c>
      <c r="CS2847" s="95">
        <v>0</v>
      </c>
      <c r="CT2847" s="95">
        <v>0</v>
      </c>
      <c r="CU2847" s="161">
        <v>9706832.4556541424</v>
      </c>
      <c r="CV2847" s="161">
        <v>79233967.550231889</v>
      </c>
    </row>
    <row r="2848" spans="1:100" x14ac:dyDescent="0.2">
      <c r="A2848" s="94" t="s">
        <v>193</v>
      </c>
      <c r="B2848" s="96">
        <v>38777</v>
      </c>
      <c r="C2848" s="95">
        <v>78324.763518333406</v>
      </c>
      <c r="D2848" s="95">
        <v>9.6029886159812996</v>
      </c>
      <c r="E2848" s="95">
        <v>27698.215099334699</v>
      </c>
      <c r="F2848" s="95">
        <v>0</v>
      </c>
      <c r="G2848" s="95">
        <v>1159.2697102576501</v>
      </c>
      <c r="H2848" s="95">
        <v>0</v>
      </c>
      <c r="I2848" s="95">
        <v>0</v>
      </c>
      <c r="J2848" s="95">
        <v>14023.284211039499</v>
      </c>
      <c r="K2848" s="95">
        <v>0</v>
      </c>
      <c r="L2848" s="95">
        <v>31696.256126642202</v>
      </c>
      <c r="M2848" s="95">
        <v>39080.1396365166</v>
      </c>
      <c r="N2848" s="95">
        <v>12297.0197131634</v>
      </c>
      <c r="O2848" s="95">
        <v>24184.875834226601</v>
      </c>
      <c r="P2848" s="95">
        <v>0</v>
      </c>
      <c r="Q2848" s="95">
        <v>5369.0771389007596</v>
      </c>
      <c r="R2848" s="95">
        <v>1365.01664179564</v>
      </c>
      <c r="S2848" s="95">
        <v>0</v>
      </c>
      <c r="T2848" s="95">
        <v>1326.62115581334</v>
      </c>
      <c r="U2848" s="95">
        <v>21942.297632694201</v>
      </c>
      <c r="V2848" s="95">
        <v>5948976.6045532199</v>
      </c>
      <c r="W2848" s="95">
        <v>730.55891695618595</v>
      </c>
      <c r="X2848" s="95">
        <v>3389685.0257873498</v>
      </c>
      <c r="Y2848" s="95">
        <v>1722594.7999267599</v>
      </c>
      <c r="Z2848" s="95">
        <v>270024.83241272002</v>
      </c>
      <c r="AA2848" s="95">
        <v>0</v>
      </c>
      <c r="AB2848" s="95">
        <v>0</v>
      </c>
      <c r="AC2848" s="95">
        <v>4912942.0222167997</v>
      </c>
      <c r="AD2848" s="95">
        <v>0</v>
      </c>
      <c r="AE2848" s="95">
        <v>1794677.65734863</v>
      </c>
      <c r="AF2848" s="95">
        <v>2894878.1831054701</v>
      </c>
      <c r="AG2848" s="95">
        <v>2163363.2108764602</v>
      </c>
      <c r="AH2848" s="95">
        <v>1607001.38009644</v>
      </c>
      <c r="AI2848" s="95">
        <v>0</v>
      </c>
      <c r="AJ2848" s="95">
        <v>889130.53142547596</v>
      </c>
      <c r="AK2848" s="95">
        <v>257601.24257087699</v>
      </c>
      <c r="AL2848" s="95">
        <v>0</v>
      </c>
      <c r="AM2848" s="95">
        <v>260698.99148368801</v>
      </c>
      <c r="AN2848" s="95">
        <v>7609925.6519165002</v>
      </c>
      <c r="AO2848" s="95">
        <v>50463087.153320298</v>
      </c>
      <c r="AP2848" s="95">
        <v>5155.4468284249297</v>
      </c>
      <c r="AQ2848" s="95">
        <v>27080702.021484401</v>
      </c>
      <c r="AR2848" s="95">
        <v>0</v>
      </c>
      <c r="AS2848" s="95">
        <v>1837616.9306488</v>
      </c>
      <c r="AT2848" s="95">
        <v>0</v>
      </c>
      <c r="AU2848" s="95">
        <v>0</v>
      </c>
      <c r="AV2848" s="95">
        <v>15116165.415527301</v>
      </c>
      <c r="AW2848" s="95">
        <v>0</v>
      </c>
      <c r="AX2848" s="95">
        <v>15856701.342651401</v>
      </c>
      <c r="AY2848" s="95">
        <v>25070556.010009799</v>
      </c>
      <c r="AZ2848" s="95">
        <v>16038057.153930699</v>
      </c>
      <c r="BA2848" s="95">
        <v>13388823.517089801</v>
      </c>
      <c r="BB2848" s="95">
        <v>0</v>
      </c>
      <c r="BC2848" s="95">
        <v>7232488.0899658203</v>
      </c>
      <c r="BD2848" s="95">
        <v>1743482.34138489</v>
      </c>
      <c r="BE2848" s="95">
        <v>0</v>
      </c>
      <c r="BF2848" s="95">
        <v>1824154.0843505899</v>
      </c>
      <c r="BG2848" s="95">
        <v>21530577.911132801</v>
      </c>
      <c r="BH2848" s="95">
        <v>11884349.0935059</v>
      </c>
      <c r="BI2848" s="95">
        <v>870.192084126174</v>
      </c>
      <c r="BJ2848" s="95">
        <v>6526952.72338867</v>
      </c>
      <c r="BK2848" s="95">
        <v>4041352.6785583501</v>
      </c>
      <c r="BL2848" s="95">
        <v>0</v>
      </c>
      <c r="BM2848" s="95">
        <v>0</v>
      </c>
      <c r="BN2848" s="95">
        <v>0</v>
      </c>
      <c r="BO2848" s="95">
        <v>0</v>
      </c>
      <c r="BP2848" s="95">
        <v>0</v>
      </c>
      <c r="BQ2848" s="95">
        <v>0</v>
      </c>
      <c r="BR2848" s="95">
        <v>6973252.765625</v>
      </c>
      <c r="BS2848" s="95">
        <v>6012269.5709228497</v>
      </c>
      <c r="BT2848" s="95">
        <v>2598780.5610046401</v>
      </c>
      <c r="BU2848" s="95">
        <v>0</v>
      </c>
      <c r="BV2848" s="95">
        <v>2805793.4124450702</v>
      </c>
      <c r="BW2848" s="95">
        <v>215416.96954917899</v>
      </c>
      <c r="BX2848" s="95">
        <v>0</v>
      </c>
      <c r="BY2848" s="95">
        <v>0</v>
      </c>
      <c r="BZ2848" s="95">
        <v>0</v>
      </c>
      <c r="CA2848" s="95">
        <v>0</v>
      </c>
      <c r="CB2848" s="95">
        <v>9323005.51635742</v>
      </c>
      <c r="CC2848" s="95">
        <v>77486518.193359405</v>
      </c>
      <c r="CD2848" s="95">
        <v>18403291.769775402</v>
      </c>
      <c r="CE2848" s="95">
        <v>2602.0124676227601</v>
      </c>
      <c r="CF2848" s="95">
        <v>519109.21120071399</v>
      </c>
      <c r="CG2848" s="95">
        <v>3570604.0233459501</v>
      </c>
      <c r="CH2848" s="95">
        <v>0</v>
      </c>
      <c r="CI2848" s="95">
        <v>108774.776903152</v>
      </c>
      <c r="CJ2848" s="95">
        <v>9841158.8049316406</v>
      </c>
      <c r="CK2848" s="95">
        <v>81099881.103515595</v>
      </c>
      <c r="CL2848" s="95">
        <v>18622073.137939502</v>
      </c>
      <c r="CM2848" s="160">
        <v>130600.28916263601</v>
      </c>
      <c r="CN2848" s="160">
        <v>17393820.053466801</v>
      </c>
      <c r="CO2848" s="160">
        <v>102603592.550781</v>
      </c>
      <c r="CP2848" s="95">
        <v>18622073.137939502</v>
      </c>
      <c r="CQ2848" s="95">
        <v>0</v>
      </c>
      <c r="CR2848" s="95">
        <v>0</v>
      </c>
      <c r="CS2848" s="95">
        <v>0</v>
      </c>
      <c r="CT2848" s="95">
        <v>0</v>
      </c>
      <c r="CU2848" s="161">
        <v>9842114.7275581341</v>
      </c>
      <c r="CV2848" s="161">
        <v>81057122.216705352</v>
      </c>
    </row>
    <row r="2849" spans="1:100" x14ac:dyDescent="0.2">
      <c r="A2849" s="94" t="s">
        <v>193</v>
      </c>
      <c r="B2849" s="96">
        <v>38869</v>
      </c>
      <c r="C2849" s="95">
        <v>81546.627317428603</v>
      </c>
      <c r="D2849" s="95">
        <v>9.0288097189040908</v>
      </c>
      <c r="E2849" s="95">
        <v>27858.851381301902</v>
      </c>
      <c r="F2849" s="95">
        <v>0</v>
      </c>
      <c r="G2849" s="95">
        <v>1340.9923963695801</v>
      </c>
      <c r="H2849" s="95">
        <v>0</v>
      </c>
      <c r="I2849" s="95">
        <v>0</v>
      </c>
      <c r="J2849" s="95">
        <v>15914.0779186487</v>
      </c>
      <c r="K2849" s="95">
        <v>0</v>
      </c>
      <c r="L2849" s="95">
        <v>31450.5325005054</v>
      </c>
      <c r="M2849" s="95">
        <v>40051.336515903502</v>
      </c>
      <c r="N2849" s="95">
        <v>12681.7966908216</v>
      </c>
      <c r="O2849" s="95">
        <v>25791.531561851501</v>
      </c>
      <c r="P2849" s="95">
        <v>0</v>
      </c>
      <c r="Q2849" s="95">
        <v>5384.8189107179596</v>
      </c>
      <c r="R2849" s="95">
        <v>1482.52771827579</v>
      </c>
      <c r="S2849" s="95">
        <v>0</v>
      </c>
      <c r="T2849" s="95">
        <v>1254.3097770512099</v>
      </c>
      <c r="U2849" s="95">
        <v>22612.964661359802</v>
      </c>
      <c r="V2849" s="95">
        <v>6160499.8833007803</v>
      </c>
      <c r="W2849" s="95">
        <v>694.88407526165201</v>
      </c>
      <c r="X2849" s="95">
        <v>3357222.7151794401</v>
      </c>
      <c r="Y2849" s="95">
        <v>1777233.4690094001</v>
      </c>
      <c r="Z2849" s="95">
        <v>303019.91323471098</v>
      </c>
      <c r="AA2849" s="95">
        <v>0</v>
      </c>
      <c r="AB2849" s="95">
        <v>0</v>
      </c>
      <c r="AC2849" s="95">
        <v>5616158.6457519503</v>
      </c>
      <c r="AD2849" s="95">
        <v>0</v>
      </c>
      <c r="AE2849" s="95">
        <v>1749146.7876281701</v>
      </c>
      <c r="AF2849" s="95">
        <v>2964659.3191528302</v>
      </c>
      <c r="AG2849" s="95">
        <v>2208356.8367309598</v>
      </c>
      <c r="AH2849" s="95">
        <v>1694781.0587768599</v>
      </c>
      <c r="AI2849" s="95">
        <v>0</v>
      </c>
      <c r="AJ2849" s="95">
        <v>882463.59396362305</v>
      </c>
      <c r="AK2849" s="95">
        <v>279884.66289901698</v>
      </c>
      <c r="AL2849" s="95">
        <v>0</v>
      </c>
      <c r="AM2849" s="95">
        <v>245534.64594841001</v>
      </c>
      <c r="AN2849" s="95">
        <v>7772583.3484497098</v>
      </c>
      <c r="AO2849" s="95">
        <v>52853398.045410201</v>
      </c>
      <c r="AP2849" s="95">
        <v>5073.1743648052197</v>
      </c>
      <c r="AQ2849" s="95">
        <v>26913939.6877441</v>
      </c>
      <c r="AR2849" s="95">
        <v>0</v>
      </c>
      <c r="AS2849" s="95">
        <v>2093610.9448242199</v>
      </c>
      <c r="AT2849" s="95">
        <v>0</v>
      </c>
      <c r="AU2849" s="95">
        <v>0</v>
      </c>
      <c r="AV2849" s="95">
        <v>17073198.910156298</v>
      </c>
      <c r="AW2849" s="95">
        <v>0</v>
      </c>
      <c r="AX2849" s="95">
        <v>15585071.040527301</v>
      </c>
      <c r="AY2849" s="95">
        <v>25930645.980712902</v>
      </c>
      <c r="AZ2849" s="95">
        <v>16587065.857177701</v>
      </c>
      <c r="BA2849" s="95">
        <v>14302011.8078613</v>
      </c>
      <c r="BB2849" s="95">
        <v>0</v>
      </c>
      <c r="BC2849" s="95">
        <v>7256126.6932983398</v>
      </c>
      <c r="BD2849" s="95">
        <v>1901048.00192261</v>
      </c>
      <c r="BE2849" s="95">
        <v>0</v>
      </c>
      <c r="BF2849" s="95">
        <v>1738351.72080994</v>
      </c>
      <c r="BG2849" s="95">
        <v>22450991.393554699</v>
      </c>
      <c r="BH2849" s="95">
        <v>12502631.0705566</v>
      </c>
      <c r="BI2849" s="95">
        <v>840.27025595307396</v>
      </c>
      <c r="BJ2849" s="95">
        <v>6539470.3483276404</v>
      </c>
      <c r="BK2849" s="95">
        <v>4115086.7754516602</v>
      </c>
      <c r="BL2849" s="95">
        <v>0</v>
      </c>
      <c r="BM2849" s="95">
        <v>0</v>
      </c>
      <c r="BN2849" s="95">
        <v>0</v>
      </c>
      <c r="BO2849" s="95">
        <v>0</v>
      </c>
      <c r="BP2849" s="95">
        <v>0</v>
      </c>
      <c r="BQ2849" s="95">
        <v>0</v>
      </c>
      <c r="BR2849" s="95">
        <v>7179833.7772827102</v>
      </c>
      <c r="BS2849" s="95">
        <v>6223315.0538330097</v>
      </c>
      <c r="BT2849" s="95">
        <v>2779191.9678039602</v>
      </c>
      <c r="BU2849" s="95">
        <v>0</v>
      </c>
      <c r="BV2849" s="95">
        <v>2808756.8765869099</v>
      </c>
      <c r="BW2849" s="95">
        <v>231617.84832191499</v>
      </c>
      <c r="BX2849" s="95">
        <v>0</v>
      </c>
      <c r="BY2849" s="95">
        <v>0</v>
      </c>
      <c r="BZ2849" s="95">
        <v>0</v>
      </c>
      <c r="CA2849" s="95">
        <v>0</v>
      </c>
      <c r="CB2849" s="95">
        <v>9524557.2681884803</v>
      </c>
      <c r="CC2849" s="95">
        <v>79683480.90625</v>
      </c>
      <c r="CD2849" s="95">
        <v>19015770.200439502</v>
      </c>
      <c r="CE2849" s="95">
        <v>2653.9058635532901</v>
      </c>
      <c r="CF2849" s="95">
        <v>533057.47296905494</v>
      </c>
      <c r="CG2849" s="95">
        <v>3690008.4899597201</v>
      </c>
      <c r="CH2849" s="95">
        <v>0</v>
      </c>
      <c r="CI2849" s="95">
        <v>112268.805047035</v>
      </c>
      <c r="CJ2849" s="95">
        <v>10056952.278686499</v>
      </c>
      <c r="CK2849" s="95">
        <v>83500599.056640595</v>
      </c>
      <c r="CL2849" s="95">
        <v>19249163.3986816</v>
      </c>
      <c r="CM2849" s="160">
        <v>134790.21522712699</v>
      </c>
      <c r="CN2849" s="160">
        <v>17793199.017578099</v>
      </c>
      <c r="CO2849" s="160">
        <v>105764862.65429699</v>
      </c>
      <c r="CP2849" s="95">
        <v>19249163.3986816</v>
      </c>
      <c r="CQ2849" s="95">
        <v>0</v>
      </c>
      <c r="CR2849" s="95">
        <v>0</v>
      </c>
      <c r="CS2849" s="95">
        <v>0</v>
      </c>
      <c r="CT2849" s="95">
        <v>0</v>
      </c>
      <c r="CU2849" s="161">
        <v>10057614.741157535</v>
      </c>
      <c r="CV2849" s="161">
        <v>83373489.396209717</v>
      </c>
    </row>
    <row r="2850" spans="1:100" x14ac:dyDescent="0.2">
      <c r="A2850" s="94" t="s">
        <v>193</v>
      </c>
      <c r="B2850" s="96">
        <v>38961</v>
      </c>
      <c r="C2850" s="95">
        <v>83788.424216270403</v>
      </c>
      <c r="D2850" s="95">
        <v>7.63204211898847</v>
      </c>
      <c r="E2850" s="95">
        <v>27381.763154029799</v>
      </c>
      <c r="F2850" s="95">
        <v>0</v>
      </c>
      <c r="G2850" s="95">
        <v>1494.5229468494699</v>
      </c>
      <c r="H2850" s="95">
        <v>0</v>
      </c>
      <c r="I2850" s="95">
        <v>0</v>
      </c>
      <c r="J2850" s="95">
        <v>17577.594127893401</v>
      </c>
      <c r="K2850" s="95">
        <v>0</v>
      </c>
      <c r="L2850" s="95">
        <v>30318.104387044899</v>
      </c>
      <c r="M2850" s="95">
        <v>40660.451584339098</v>
      </c>
      <c r="N2850" s="95">
        <v>12888.529210209799</v>
      </c>
      <c r="O2850" s="95">
        <v>26380.286962986</v>
      </c>
      <c r="P2850" s="95">
        <v>0</v>
      </c>
      <c r="Q2850" s="95">
        <v>5401.0633170604697</v>
      </c>
      <c r="R2850" s="95">
        <v>1591.8162302225801</v>
      </c>
      <c r="S2850" s="95">
        <v>0</v>
      </c>
      <c r="T2850" s="95">
        <v>1193.6366400867701</v>
      </c>
      <c r="U2850" s="95">
        <v>23097.101428747199</v>
      </c>
      <c r="V2850" s="95">
        <v>6293394.7763061495</v>
      </c>
      <c r="W2850" s="95">
        <v>638.20784938335396</v>
      </c>
      <c r="X2850" s="95">
        <v>3234671.3406372098</v>
      </c>
      <c r="Y2850" s="95">
        <v>1723317.2255096401</v>
      </c>
      <c r="Z2850" s="95">
        <v>343632.77244186401</v>
      </c>
      <c r="AA2850" s="95">
        <v>0</v>
      </c>
      <c r="AB2850" s="95">
        <v>0</v>
      </c>
      <c r="AC2850" s="95">
        <v>6304257.7854003897</v>
      </c>
      <c r="AD2850" s="95">
        <v>0</v>
      </c>
      <c r="AE2850" s="95">
        <v>1688468.3285827599</v>
      </c>
      <c r="AF2850" s="95">
        <v>2976407.7398681599</v>
      </c>
      <c r="AG2850" s="95">
        <v>2226558.62036133</v>
      </c>
      <c r="AH2850" s="95">
        <v>1749514.0521698</v>
      </c>
      <c r="AI2850" s="95">
        <v>0</v>
      </c>
      <c r="AJ2850" s="95">
        <v>859401.08725738502</v>
      </c>
      <c r="AK2850" s="95">
        <v>303444.70823669399</v>
      </c>
      <c r="AL2850" s="95">
        <v>0</v>
      </c>
      <c r="AM2850" s="95">
        <v>235635.49979782099</v>
      </c>
      <c r="AN2850" s="95">
        <v>7733746.48083496</v>
      </c>
      <c r="AO2850" s="95">
        <v>54516589.951171897</v>
      </c>
      <c r="AP2850" s="95">
        <v>4614.9644529223397</v>
      </c>
      <c r="AQ2850" s="95">
        <v>26265664.263183601</v>
      </c>
      <c r="AR2850" s="95">
        <v>0</v>
      </c>
      <c r="AS2850" s="95">
        <v>2392731.5363159198</v>
      </c>
      <c r="AT2850" s="95">
        <v>0</v>
      </c>
      <c r="AU2850" s="95">
        <v>0</v>
      </c>
      <c r="AV2850" s="95">
        <v>19333742.494872998</v>
      </c>
      <c r="AW2850" s="95">
        <v>0</v>
      </c>
      <c r="AX2850" s="95">
        <v>15065360.953125</v>
      </c>
      <c r="AY2850" s="95">
        <v>26318154.682128899</v>
      </c>
      <c r="AZ2850" s="95">
        <v>16900847.9541016</v>
      </c>
      <c r="BA2850" s="95">
        <v>15024312.7073975</v>
      </c>
      <c r="BB2850" s="95">
        <v>0</v>
      </c>
      <c r="BC2850" s="95">
        <v>7084775.2058715802</v>
      </c>
      <c r="BD2850" s="95">
        <v>2076811.6896820101</v>
      </c>
      <c r="BE2850" s="95">
        <v>0</v>
      </c>
      <c r="BF2850" s="95">
        <v>1680688.1058197001</v>
      </c>
      <c r="BG2850" s="95">
        <v>23701055.591796901</v>
      </c>
      <c r="BH2850" s="95">
        <v>12873291.716796899</v>
      </c>
      <c r="BI2850" s="95">
        <v>623.73670346289896</v>
      </c>
      <c r="BJ2850" s="95">
        <v>6442440.0324707003</v>
      </c>
      <c r="BK2850" s="95">
        <v>4111995.04327393</v>
      </c>
      <c r="BL2850" s="95">
        <v>0</v>
      </c>
      <c r="BM2850" s="95">
        <v>0</v>
      </c>
      <c r="BN2850" s="95">
        <v>0</v>
      </c>
      <c r="BO2850" s="95">
        <v>0</v>
      </c>
      <c r="BP2850" s="95">
        <v>0</v>
      </c>
      <c r="BQ2850" s="95">
        <v>0</v>
      </c>
      <c r="BR2850" s="95">
        <v>7308134.9810180701</v>
      </c>
      <c r="BS2850" s="95">
        <v>6360768.4599609403</v>
      </c>
      <c r="BT2850" s="95">
        <v>2925512.8061218299</v>
      </c>
      <c r="BU2850" s="95">
        <v>0</v>
      </c>
      <c r="BV2850" s="95">
        <v>2780699.5484314002</v>
      </c>
      <c r="BW2850" s="95">
        <v>251020.479440689</v>
      </c>
      <c r="BX2850" s="95">
        <v>0</v>
      </c>
      <c r="BY2850" s="95">
        <v>0</v>
      </c>
      <c r="BZ2850" s="95">
        <v>0</v>
      </c>
      <c r="CA2850" s="95">
        <v>0</v>
      </c>
      <c r="CB2850" s="95">
        <v>9536987.9671630897</v>
      </c>
      <c r="CC2850" s="95">
        <v>80760279.016601607</v>
      </c>
      <c r="CD2850" s="95">
        <v>19348765.115234401</v>
      </c>
      <c r="CE2850" s="95">
        <v>2710.6403122544298</v>
      </c>
      <c r="CF2850" s="95">
        <v>543247.62032318104</v>
      </c>
      <c r="CG2850" s="95">
        <v>3783916.07629395</v>
      </c>
      <c r="CH2850" s="95">
        <v>0</v>
      </c>
      <c r="CI2850" s="95">
        <v>113627.193984032</v>
      </c>
      <c r="CJ2850" s="95">
        <v>10079474.619628901</v>
      </c>
      <c r="CK2850" s="95">
        <v>84629192.333984405</v>
      </c>
      <c r="CL2850" s="95">
        <v>19600539.5146484</v>
      </c>
      <c r="CM2850" s="160">
        <v>136555.84185028099</v>
      </c>
      <c r="CN2850" s="160">
        <v>17922142.611572299</v>
      </c>
      <c r="CO2850" s="160">
        <v>108098573.293945</v>
      </c>
      <c r="CP2850" s="95">
        <v>19600539.5146484</v>
      </c>
      <c r="CQ2850" s="95">
        <v>0</v>
      </c>
      <c r="CR2850" s="95">
        <v>0</v>
      </c>
      <c r="CS2850" s="95">
        <v>0</v>
      </c>
      <c r="CT2850" s="95">
        <v>0</v>
      </c>
      <c r="CU2850" s="161">
        <v>10080235.587486271</v>
      </c>
      <c r="CV2850" s="161">
        <v>84544195.092895553</v>
      </c>
    </row>
    <row r="2851" spans="1:100" x14ac:dyDescent="0.2">
      <c r="A2851" s="94" t="s">
        <v>193</v>
      </c>
      <c r="B2851" s="96">
        <v>39052</v>
      </c>
      <c r="C2851" s="95">
        <v>86721.679842948899</v>
      </c>
      <c r="D2851" s="95">
        <v>7.6860093499999502</v>
      </c>
      <c r="E2851" s="95">
        <v>27387.890849828698</v>
      </c>
      <c r="F2851" s="95">
        <v>0</v>
      </c>
      <c r="G2851" s="95">
        <v>1657.81513944268</v>
      </c>
      <c r="H2851" s="95">
        <v>0</v>
      </c>
      <c r="I2851" s="95">
        <v>0</v>
      </c>
      <c r="J2851" s="95">
        <v>19699.117871999701</v>
      </c>
      <c r="K2851" s="95">
        <v>0</v>
      </c>
      <c r="L2851" s="95">
        <v>31550.831355810202</v>
      </c>
      <c r="M2851" s="95">
        <v>41282.935421943701</v>
      </c>
      <c r="N2851" s="95">
        <v>13060.4355459213</v>
      </c>
      <c r="O2851" s="95">
        <v>27891.595515012701</v>
      </c>
      <c r="P2851" s="95">
        <v>0</v>
      </c>
      <c r="Q2851" s="95">
        <v>5432.9194549322101</v>
      </c>
      <c r="R2851" s="95">
        <v>1753.86125829816</v>
      </c>
      <c r="S2851" s="95">
        <v>0</v>
      </c>
      <c r="T2851" s="95">
        <v>1076.7106107920399</v>
      </c>
      <c r="U2851" s="95">
        <v>24201.2057774067</v>
      </c>
      <c r="V2851" s="95">
        <v>6477716.7402954102</v>
      </c>
      <c r="W2851" s="95">
        <v>700.39507630467403</v>
      </c>
      <c r="X2851" s="95">
        <v>3187221.1510009798</v>
      </c>
      <c r="Y2851" s="95">
        <v>1738474.1425781299</v>
      </c>
      <c r="Z2851" s="95">
        <v>374381.41582107497</v>
      </c>
      <c r="AA2851" s="95">
        <v>0</v>
      </c>
      <c r="AB2851" s="95">
        <v>0</v>
      </c>
      <c r="AC2851" s="95">
        <v>7088531.8859252902</v>
      </c>
      <c r="AD2851" s="95">
        <v>0</v>
      </c>
      <c r="AE2851" s="95">
        <v>1709775.22088623</v>
      </c>
      <c r="AF2851" s="95">
        <v>2997490.95172119</v>
      </c>
      <c r="AG2851" s="95">
        <v>2230679.9635925302</v>
      </c>
      <c r="AH2851" s="95">
        <v>1837693.5385742199</v>
      </c>
      <c r="AI2851" s="95">
        <v>0</v>
      </c>
      <c r="AJ2851" s="95">
        <v>857807.33427429199</v>
      </c>
      <c r="AK2851" s="95">
        <v>342642.71553039597</v>
      </c>
      <c r="AL2851" s="95">
        <v>0</v>
      </c>
      <c r="AM2851" s="95">
        <v>212938.00038146999</v>
      </c>
      <c r="AN2851" s="95">
        <v>8116342.98364258</v>
      </c>
      <c r="AO2851" s="95">
        <v>56638661.879882798</v>
      </c>
      <c r="AP2851" s="95">
        <v>5727.7893730402002</v>
      </c>
      <c r="AQ2851" s="95">
        <v>25964950.8671875</v>
      </c>
      <c r="AR2851" s="95">
        <v>0</v>
      </c>
      <c r="AS2851" s="95">
        <v>2606961.9496459998</v>
      </c>
      <c r="AT2851" s="95">
        <v>0</v>
      </c>
      <c r="AU2851" s="95">
        <v>0</v>
      </c>
      <c r="AV2851" s="95">
        <v>22576090.160400402</v>
      </c>
      <c r="AW2851" s="95">
        <v>0</v>
      </c>
      <c r="AX2851" s="95">
        <v>15454683.830566401</v>
      </c>
      <c r="AY2851" s="95">
        <v>26832098.121093798</v>
      </c>
      <c r="AZ2851" s="95">
        <v>17137900.873291001</v>
      </c>
      <c r="BA2851" s="95">
        <v>15969846.8096924</v>
      </c>
      <c r="BB2851" s="95">
        <v>0</v>
      </c>
      <c r="BC2851" s="95">
        <v>7138660.1467895498</v>
      </c>
      <c r="BD2851" s="95">
        <v>2353537.4906616202</v>
      </c>
      <c r="BE2851" s="95">
        <v>0</v>
      </c>
      <c r="BF2851" s="95">
        <v>1533739.9142608601</v>
      </c>
      <c r="BG2851" s="95">
        <v>24860098.524658199</v>
      </c>
      <c r="BH2851" s="95">
        <v>13482458.3521729</v>
      </c>
      <c r="BI2851" s="95">
        <v>1082.64334067702</v>
      </c>
      <c r="BJ2851" s="95">
        <v>6319413.2152709998</v>
      </c>
      <c r="BK2851" s="95">
        <v>4064113.3102417002</v>
      </c>
      <c r="BL2851" s="95">
        <v>0</v>
      </c>
      <c r="BM2851" s="95">
        <v>0</v>
      </c>
      <c r="BN2851" s="95">
        <v>0</v>
      </c>
      <c r="BO2851" s="95">
        <v>0</v>
      </c>
      <c r="BP2851" s="95">
        <v>0</v>
      </c>
      <c r="BQ2851" s="95">
        <v>0</v>
      </c>
      <c r="BR2851" s="95">
        <v>7441350.1701660203</v>
      </c>
      <c r="BS2851" s="95">
        <v>6473081.7484741202</v>
      </c>
      <c r="BT2851" s="95">
        <v>3098765.3531189002</v>
      </c>
      <c r="BU2851" s="95">
        <v>0</v>
      </c>
      <c r="BV2851" s="95">
        <v>2803525.94000244</v>
      </c>
      <c r="BW2851" s="95">
        <v>278224.68125915498</v>
      </c>
      <c r="BX2851" s="95">
        <v>0</v>
      </c>
      <c r="BY2851" s="95">
        <v>0</v>
      </c>
      <c r="BZ2851" s="95">
        <v>0</v>
      </c>
      <c r="CA2851" s="95">
        <v>0</v>
      </c>
      <c r="CB2851" s="95">
        <v>9658796.0566406306</v>
      </c>
      <c r="CC2851" s="95">
        <v>82636703.498046905</v>
      </c>
      <c r="CD2851" s="95">
        <v>19801794.595703099</v>
      </c>
      <c r="CE2851" s="95">
        <v>2779.8724886179002</v>
      </c>
      <c r="CF2851" s="95">
        <v>559260.09443664597</v>
      </c>
      <c r="CG2851" s="95">
        <v>3910392.3677978502</v>
      </c>
      <c r="CH2851" s="95">
        <v>0</v>
      </c>
      <c r="CI2851" s="95">
        <v>116836.412857056</v>
      </c>
      <c r="CJ2851" s="95">
        <v>10216578.9053955</v>
      </c>
      <c r="CK2851" s="95">
        <v>86562127.174804702</v>
      </c>
      <c r="CL2851" s="95">
        <v>20079293.233154301</v>
      </c>
      <c r="CM2851" s="160">
        <v>140823.35689163199</v>
      </c>
      <c r="CN2851" s="160">
        <v>18348784.9528809</v>
      </c>
      <c r="CO2851" s="160">
        <v>111429099.72656301</v>
      </c>
      <c r="CP2851" s="95">
        <v>20079293.233154301</v>
      </c>
      <c r="CQ2851" s="95">
        <v>0</v>
      </c>
      <c r="CR2851" s="95">
        <v>0</v>
      </c>
      <c r="CS2851" s="95">
        <v>0</v>
      </c>
      <c r="CT2851" s="95">
        <v>0</v>
      </c>
      <c r="CU2851" s="161">
        <v>10218056.151077276</v>
      </c>
      <c r="CV2851" s="161">
        <v>86547095.865844756</v>
      </c>
    </row>
    <row r="2852" spans="1:100" x14ac:dyDescent="0.2">
      <c r="A2852" s="94" t="s">
        <v>193</v>
      </c>
      <c r="B2852" s="96">
        <v>39142</v>
      </c>
      <c r="C2852" s="95">
        <v>89372.181395530701</v>
      </c>
      <c r="D2852" s="95">
        <v>6.401677138987</v>
      </c>
      <c r="E2852" s="95">
        <v>26799.139258623101</v>
      </c>
      <c r="F2852" s="95">
        <v>0</v>
      </c>
      <c r="G2852" s="95">
        <v>1853.5570067763299</v>
      </c>
      <c r="H2852" s="95">
        <v>0</v>
      </c>
      <c r="I2852" s="95">
        <v>0</v>
      </c>
      <c r="J2852" s="95">
        <v>21408.5651054382</v>
      </c>
      <c r="K2852" s="95">
        <v>0</v>
      </c>
      <c r="L2852" s="95">
        <v>31451.833016157201</v>
      </c>
      <c r="M2852" s="95">
        <v>41830.407739639297</v>
      </c>
      <c r="N2852" s="95">
        <v>13180.538749218</v>
      </c>
      <c r="O2852" s="95">
        <v>28993.4305472374</v>
      </c>
      <c r="P2852" s="95">
        <v>0</v>
      </c>
      <c r="Q2852" s="95">
        <v>5460.6416212916401</v>
      </c>
      <c r="R2852" s="95">
        <v>1913.8136703371999</v>
      </c>
      <c r="S2852" s="95">
        <v>0</v>
      </c>
      <c r="T2852" s="95">
        <v>1052.4598868340299</v>
      </c>
      <c r="U2852" s="95">
        <v>24712.930150508899</v>
      </c>
      <c r="V2852" s="95">
        <v>6690672.3247680701</v>
      </c>
      <c r="W2852" s="95">
        <v>394.95193289965403</v>
      </c>
      <c r="X2852" s="95">
        <v>3116690.2566528302</v>
      </c>
      <c r="Y2852" s="95">
        <v>1738654.7305755599</v>
      </c>
      <c r="Z2852" s="95">
        <v>402698.17727661098</v>
      </c>
      <c r="AA2852" s="95">
        <v>0</v>
      </c>
      <c r="AB2852" s="95">
        <v>0</v>
      </c>
      <c r="AC2852" s="95">
        <v>7591374.5339965802</v>
      </c>
      <c r="AD2852" s="95">
        <v>0</v>
      </c>
      <c r="AE2852" s="95">
        <v>1687217.1626129199</v>
      </c>
      <c r="AF2852" s="95">
        <v>3017507.1968078599</v>
      </c>
      <c r="AG2852" s="95">
        <v>2278837.34912109</v>
      </c>
      <c r="AH2852" s="95">
        <v>1945032.2901001</v>
      </c>
      <c r="AI2852" s="95">
        <v>0</v>
      </c>
      <c r="AJ2852" s="95">
        <v>869064.94695282006</v>
      </c>
      <c r="AK2852" s="95">
        <v>368700.08636093099</v>
      </c>
      <c r="AL2852" s="95">
        <v>0</v>
      </c>
      <c r="AM2852" s="95">
        <v>202046.007785797</v>
      </c>
      <c r="AN2852" s="95">
        <v>8307120.0490112295</v>
      </c>
      <c r="AO2852" s="95">
        <v>59076101.192871101</v>
      </c>
      <c r="AP2852" s="95">
        <v>3271.7533304691301</v>
      </c>
      <c r="AQ2852" s="95">
        <v>25605406.778320301</v>
      </c>
      <c r="AR2852" s="95">
        <v>0</v>
      </c>
      <c r="AS2852" s="95">
        <v>2816186.6901245099</v>
      </c>
      <c r="AT2852" s="95">
        <v>0</v>
      </c>
      <c r="AU2852" s="95">
        <v>0</v>
      </c>
      <c r="AV2852" s="95">
        <v>24149409.939941399</v>
      </c>
      <c r="AW2852" s="95">
        <v>0</v>
      </c>
      <c r="AX2852" s="95">
        <v>15496446.664917</v>
      </c>
      <c r="AY2852" s="95">
        <v>27254955.360595699</v>
      </c>
      <c r="AZ2852" s="95">
        <v>17561563.200683601</v>
      </c>
      <c r="BA2852" s="95">
        <v>17014014.751953099</v>
      </c>
      <c r="BB2852" s="95">
        <v>0</v>
      </c>
      <c r="BC2852" s="95">
        <v>7281563.3205566397</v>
      </c>
      <c r="BD2852" s="95">
        <v>2551472.0137634301</v>
      </c>
      <c r="BE2852" s="95">
        <v>0</v>
      </c>
      <c r="BF2852" s="95">
        <v>1462289.5030670201</v>
      </c>
      <c r="BG2852" s="95">
        <v>25798754.2109375</v>
      </c>
      <c r="BH2852" s="95">
        <v>14190121.798583999</v>
      </c>
      <c r="BI2852" s="95">
        <v>530.87661297619297</v>
      </c>
      <c r="BJ2852" s="95">
        <v>6275278.8648071298</v>
      </c>
      <c r="BK2852" s="95">
        <v>4112615.3704833998</v>
      </c>
      <c r="BL2852" s="95">
        <v>0</v>
      </c>
      <c r="BM2852" s="95">
        <v>0</v>
      </c>
      <c r="BN2852" s="95">
        <v>0</v>
      </c>
      <c r="BO2852" s="95">
        <v>0</v>
      </c>
      <c r="BP2852" s="95">
        <v>0</v>
      </c>
      <c r="BQ2852" s="95">
        <v>0</v>
      </c>
      <c r="BR2852" s="95">
        <v>7669272.6053466797</v>
      </c>
      <c r="BS2852" s="95">
        <v>6623388.0687255897</v>
      </c>
      <c r="BT2852" s="95">
        <v>3298098.9537658701</v>
      </c>
      <c r="BU2852" s="95">
        <v>0</v>
      </c>
      <c r="BV2852" s="95">
        <v>2855473.12139893</v>
      </c>
      <c r="BW2852" s="95">
        <v>303177.03074264497</v>
      </c>
      <c r="BX2852" s="95">
        <v>0</v>
      </c>
      <c r="BY2852" s="95">
        <v>0</v>
      </c>
      <c r="BZ2852" s="95">
        <v>0</v>
      </c>
      <c r="CA2852" s="95">
        <v>0</v>
      </c>
      <c r="CB2852" s="95">
        <v>9807246.90869141</v>
      </c>
      <c r="CC2852" s="95">
        <v>84657789.514648393</v>
      </c>
      <c r="CD2852" s="95">
        <v>20469178.7895508</v>
      </c>
      <c r="CE2852" s="95">
        <v>2910.64698109031</v>
      </c>
      <c r="CF2852" s="95">
        <v>575865.24510192894</v>
      </c>
      <c r="CG2852" s="95">
        <v>4043919.6597595201</v>
      </c>
      <c r="CH2852" s="95">
        <v>0</v>
      </c>
      <c r="CI2852" s="95">
        <v>119199.610887527</v>
      </c>
      <c r="CJ2852" s="95">
        <v>10382947.3092041</v>
      </c>
      <c r="CK2852" s="95">
        <v>88792738.833007798</v>
      </c>
      <c r="CL2852" s="95">
        <v>20780971.458252002</v>
      </c>
      <c r="CM2852" s="160">
        <v>143732.67840766901</v>
      </c>
      <c r="CN2852" s="160">
        <v>18671886.808349598</v>
      </c>
      <c r="CO2852" s="160">
        <v>114430765.34179699</v>
      </c>
      <c r="CP2852" s="95">
        <v>20780971.458252002</v>
      </c>
      <c r="CQ2852" s="95">
        <v>0</v>
      </c>
      <c r="CR2852" s="95">
        <v>0</v>
      </c>
      <c r="CS2852" s="95">
        <v>0</v>
      </c>
      <c r="CT2852" s="95">
        <v>0</v>
      </c>
      <c r="CU2852" s="161">
        <v>10383112.153793339</v>
      </c>
      <c r="CV2852" s="161">
        <v>88701709.174407914</v>
      </c>
    </row>
    <row r="2853" spans="1:100" x14ac:dyDescent="0.2">
      <c r="A2853" s="94" t="s">
        <v>193</v>
      </c>
      <c r="B2853" s="96">
        <v>39234</v>
      </c>
      <c r="C2853" s="95">
        <v>91728.3210248947</v>
      </c>
      <c r="D2853" s="95">
        <v>9.14325695799198</v>
      </c>
      <c r="E2853" s="95">
        <v>26260.167687177702</v>
      </c>
      <c r="F2853" s="95">
        <v>0</v>
      </c>
      <c r="G2853" s="95">
        <v>2022.4508262276599</v>
      </c>
      <c r="H2853" s="95">
        <v>0</v>
      </c>
      <c r="I2853" s="95">
        <v>0</v>
      </c>
      <c r="J2853" s="95">
        <v>22738.5796430111</v>
      </c>
      <c r="K2853" s="95">
        <v>0</v>
      </c>
      <c r="L2853" s="95">
        <v>31507.037415266001</v>
      </c>
      <c r="M2853" s="95">
        <v>42350.209393024401</v>
      </c>
      <c r="N2853" s="95">
        <v>13403.2132542133</v>
      </c>
      <c r="O2853" s="95">
        <v>29728.3937175274</v>
      </c>
      <c r="P2853" s="95">
        <v>0</v>
      </c>
      <c r="Q2853" s="95">
        <v>5470.0024682283401</v>
      </c>
      <c r="R2853" s="95">
        <v>2025.84147919714</v>
      </c>
      <c r="S2853" s="95">
        <v>0</v>
      </c>
      <c r="T2853" s="95">
        <v>1032.2229068875299</v>
      </c>
      <c r="U2853" s="95">
        <v>25174.720143794999</v>
      </c>
      <c r="V2853" s="95">
        <v>6865709.5423584003</v>
      </c>
      <c r="W2853" s="95">
        <v>899.53746499866202</v>
      </c>
      <c r="X2853" s="95">
        <v>3029571.7186279302</v>
      </c>
      <c r="Y2853" s="95">
        <v>1714537.9612884501</v>
      </c>
      <c r="Z2853" s="95">
        <v>435218.481639862</v>
      </c>
      <c r="AA2853" s="95">
        <v>0</v>
      </c>
      <c r="AB2853" s="95">
        <v>0</v>
      </c>
      <c r="AC2853" s="95">
        <v>8026204.6821899395</v>
      </c>
      <c r="AD2853" s="95">
        <v>0</v>
      </c>
      <c r="AE2853" s="95">
        <v>1673089.1513671901</v>
      </c>
      <c r="AF2853" s="95">
        <v>3045923.6635436998</v>
      </c>
      <c r="AG2853" s="95">
        <v>2295408.1454467801</v>
      </c>
      <c r="AH2853" s="95">
        <v>1968046.8131256099</v>
      </c>
      <c r="AI2853" s="95">
        <v>0</v>
      </c>
      <c r="AJ2853" s="95">
        <v>877127.30975341797</v>
      </c>
      <c r="AK2853" s="95">
        <v>386796.128696442</v>
      </c>
      <c r="AL2853" s="95">
        <v>0</v>
      </c>
      <c r="AM2853" s="95">
        <v>194943.835702896</v>
      </c>
      <c r="AN2853" s="95">
        <v>8428714.1802978497</v>
      </c>
      <c r="AO2853" s="95">
        <v>61095007.123046897</v>
      </c>
      <c r="AP2853" s="95">
        <v>7252.6376345157596</v>
      </c>
      <c r="AQ2853" s="95">
        <v>25090801.9692383</v>
      </c>
      <c r="AR2853" s="95">
        <v>0</v>
      </c>
      <c r="AS2853" s="95">
        <v>3086992.7590331999</v>
      </c>
      <c r="AT2853" s="95">
        <v>0</v>
      </c>
      <c r="AU2853" s="95">
        <v>0</v>
      </c>
      <c r="AV2853" s="95">
        <v>25571670.292480499</v>
      </c>
      <c r="AW2853" s="95">
        <v>0</v>
      </c>
      <c r="AX2853" s="95">
        <v>15470035.395385699</v>
      </c>
      <c r="AY2853" s="95">
        <v>27818587.3513184</v>
      </c>
      <c r="AZ2853" s="95">
        <v>17890989.4057617</v>
      </c>
      <c r="BA2853" s="95">
        <v>17267652.151367199</v>
      </c>
      <c r="BB2853" s="95">
        <v>0</v>
      </c>
      <c r="BC2853" s="95">
        <v>7419692.49365234</v>
      </c>
      <c r="BD2853" s="95">
        <v>2703685.6523132301</v>
      </c>
      <c r="BE2853" s="95">
        <v>0</v>
      </c>
      <c r="BF2853" s="95">
        <v>1428669.8502807601</v>
      </c>
      <c r="BG2853" s="95">
        <v>26575733.021972701</v>
      </c>
      <c r="BH2853" s="95">
        <v>14622547.2971191</v>
      </c>
      <c r="BI2853" s="95">
        <v>1206.1975046694299</v>
      </c>
      <c r="BJ2853" s="95">
        <v>6171229.5181884803</v>
      </c>
      <c r="BK2853" s="95">
        <v>4093671.3887329102</v>
      </c>
      <c r="BL2853" s="95">
        <v>0</v>
      </c>
      <c r="BM2853" s="95">
        <v>0</v>
      </c>
      <c r="BN2853" s="95">
        <v>0</v>
      </c>
      <c r="BO2853" s="95">
        <v>0</v>
      </c>
      <c r="BP2853" s="95">
        <v>0</v>
      </c>
      <c r="BQ2853" s="95">
        <v>0</v>
      </c>
      <c r="BR2853" s="95">
        <v>7746749.9338989304</v>
      </c>
      <c r="BS2853" s="95">
        <v>6756467.89916992</v>
      </c>
      <c r="BT2853" s="95">
        <v>3362181.9611511198</v>
      </c>
      <c r="BU2853" s="95">
        <v>0</v>
      </c>
      <c r="BV2853" s="95">
        <v>2908945.5741577102</v>
      </c>
      <c r="BW2853" s="95">
        <v>318420.37968063401</v>
      </c>
      <c r="BX2853" s="95">
        <v>0</v>
      </c>
      <c r="BY2853" s="95">
        <v>0</v>
      </c>
      <c r="BZ2853" s="95">
        <v>0</v>
      </c>
      <c r="CA2853" s="95">
        <v>0</v>
      </c>
      <c r="CB2853" s="95">
        <v>9903081.1173095703</v>
      </c>
      <c r="CC2853" s="95">
        <v>86275668.574218795</v>
      </c>
      <c r="CD2853" s="95">
        <v>20781785.787597701</v>
      </c>
      <c r="CE2853" s="95">
        <v>2992.5979367792602</v>
      </c>
      <c r="CF2853" s="95">
        <v>587282.63993072498</v>
      </c>
      <c r="CG2853" s="95">
        <v>4158571.6149902302</v>
      </c>
      <c r="CH2853" s="95">
        <v>0</v>
      </c>
      <c r="CI2853" s="95">
        <v>121088.116480827</v>
      </c>
      <c r="CJ2853" s="95">
        <v>10489094.9283447</v>
      </c>
      <c r="CK2853" s="95">
        <v>90646985.859375</v>
      </c>
      <c r="CL2853" s="95">
        <v>21103148.918701202</v>
      </c>
      <c r="CM2853" s="160">
        <v>146125.76210403399</v>
      </c>
      <c r="CN2853" s="160">
        <v>18911529.035888702</v>
      </c>
      <c r="CO2853" s="160">
        <v>117123574.40136699</v>
      </c>
      <c r="CP2853" s="95">
        <v>21103148.918701202</v>
      </c>
      <c r="CQ2853" s="95">
        <v>0</v>
      </c>
      <c r="CR2853" s="95">
        <v>0</v>
      </c>
      <c r="CS2853" s="95">
        <v>0</v>
      </c>
      <c r="CT2853" s="95">
        <v>0</v>
      </c>
      <c r="CU2853" s="161">
        <v>10490363.757240295</v>
      </c>
      <c r="CV2853" s="161">
        <v>90434240.189209029</v>
      </c>
    </row>
    <row r="2854" spans="1:100" x14ac:dyDescent="0.2">
      <c r="A2854" s="94" t="s">
        <v>193</v>
      </c>
      <c r="B2854" s="96">
        <v>39326</v>
      </c>
      <c r="C2854" s="95">
        <v>93955.311347007795</v>
      </c>
      <c r="D2854" s="95">
        <v>9.6350165709154698</v>
      </c>
      <c r="E2854" s="95">
        <v>26039.642137289</v>
      </c>
      <c r="F2854" s="95">
        <v>0</v>
      </c>
      <c r="G2854" s="95">
        <v>2189.8482655286798</v>
      </c>
      <c r="H2854" s="95">
        <v>0</v>
      </c>
      <c r="I2854" s="95">
        <v>0</v>
      </c>
      <c r="J2854" s="95">
        <v>23588.0094556808</v>
      </c>
      <c r="K2854" s="95">
        <v>0</v>
      </c>
      <c r="L2854" s="95">
        <v>31338.594839572899</v>
      </c>
      <c r="M2854" s="95">
        <v>43011.319293975801</v>
      </c>
      <c r="N2854" s="95">
        <v>13489.364544153201</v>
      </c>
      <c r="O2854" s="95">
        <v>30389.866692781401</v>
      </c>
      <c r="P2854" s="95">
        <v>0</v>
      </c>
      <c r="Q2854" s="95">
        <v>5460.7146069407499</v>
      </c>
      <c r="R2854" s="95">
        <v>2072.7887822091602</v>
      </c>
      <c r="S2854" s="95">
        <v>0</v>
      </c>
      <c r="T2854" s="95">
        <v>1006.97193394601</v>
      </c>
      <c r="U2854" s="95">
        <v>25641.4033606052</v>
      </c>
      <c r="V2854" s="95">
        <v>7044998.7856445303</v>
      </c>
      <c r="W2854" s="95">
        <v>695.27284578979004</v>
      </c>
      <c r="X2854" s="95">
        <v>2989727.4302063002</v>
      </c>
      <c r="Y2854" s="95">
        <v>1715372.2420654299</v>
      </c>
      <c r="Z2854" s="95">
        <v>458514.64334869402</v>
      </c>
      <c r="AA2854" s="95">
        <v>0</v>
      </c>
      <c r="AB2854" s="95">
        <v>0</v>
      </c>
      <c r="AC2854" s="95">
        <v>8152130.6220092801</v>
      </c>
      <c r="AD2854" s="95">
        <v>0</v>
      </c>
      <c r="AE2854" s="95">
        <v>1670366.3439331099</v>
      </c>
      <c r="AF2854" s="95">
        <v>3100035.8761291499</v>
      </c>
      <c r="AG2854" s="95">
        <v>2318463.6660461398</v>
      </c>
      <c r="AH2854" s="95">
        <v>2027043.4218292199</v>
      </c>
      <c r="AI2854" s="95">
        <v>0</v>
      </c>
      <c r="AJ2854" s="95">
        <v>886499.08404541004</v>
      </c>
      <c r="AK2854" s="95">
        <v>396232.640392303</v>
      </c>
      <c r="AL2854" s="95">
        <v>0</v>
      </c>
      <c r="AM2854" s="95">
        <v>188396.45874404901</v>
      </c>
      <c r="AN2854" s="95">
        <v>8501655.0527343806</v>
      </c>
      <c r="AO2854" s="95">
        <v>63229371.036621101</v>
      </c>
      <c r="AP2854" s="95">
        <v>5637.9241585731497</v>
      </c>
      <c r="AQ2854" s="95">
        <v>25091360.379882801</v>
      </c>
      <c r="AR2854" s="95">
        <v>0</v>
      </c>
      <c r="AS2854" s="95">
        <v>3294527.1353454599</v>
      </c>
      <c r="AT2854" s="95">
        <v>0</v>
      </c>
      <c r="AU2854" s="95">
        <v>0</v>
      </c>
      <c r="AV2854" s="95">
        <v>26096734.700195301</v>
      </c>
      <c r="AW2854" s="95">
        <v>0</v>
      </c>
      <c r="AX2854" s="95">
        <v>15643404.53479</v>
      </c>
      <c r="AY2854" s="95">
        <v>28661310.466308601</v>
      </c>
      <c r="AZ2854" s="95">
        <v>18210111.660400402</v>
      </c>
      <c r="BA2854" s="95">
        <v>17976257.975097701</v>
      </c>
      <c r="BB2854" s="95">
        <v>0</v>
      </c>
      <c r="BC2854" s="95">
        <v>7570077.9072876005</v>
      </c>
      <c r="BD2854" s="95">
        <v>2797145.8200378399</v>
      </c>
      <c r="BE2854" s="95">
        <v>0</v>
      </c>
      <c r="BF2854" s="95">
        <v>1397612.4221191399</v>
      </c>
      <c r="BG2854" s="95">
        <v>27577939.759765599</v>
      </c>
      <c r="BH2854" s="95">
        <v>15132040.497436499</v>
      </c>
      <c r="BI2854" s="95">
        <v>704.79055975377605</v>
      </c>
      <c r="BJ2854" s="95">
        <v>6092905.4824829102</v>
      </c>
      <c r="BK2854" s="95">
        <v>4115754.93927002</v>
      </c>
      <c r="BL2854" s="95">
        <v>0</v>
      </c>
      <c r="BM2854" s="95">
        <v>0</v>
      </c>
      <c r="BN2854" s="95">
        <v>0</v>
      </c>
      <c r="BO2854" s="95">
        <v>0</v>
      </c>
      <c r="BP2854" s="95">
        <v>0</v>
      </c>
      <c r="BQ2854" s="95">
        <v>0</v>
      </c>
      <c r="BR2854" s="95">
        <v>7895893.0328979502</v>
      </c>
      <c r="BS2854" s="95">
        <v>6895237.6017456101</v>
      </c>
      <c r="BT2854" s="95">
        <v>3491295.8439025902</v>
      </c>
      <c r="BU2854" s="95">
        <v>0</v>
      </c>
      <c r="BV2854" s="95">
        <v>2960590.5827941899</v>
      </c>
      <c r="BW2854" s="95">
        <v>329156.372528076</v>
      </c>
      <c r="BX2854" s="95">
        <v>0</v>
      </c>
      <c r="BY2854" s="95">
        <v>0</v>
      </c>
      <c r="BZ2854" s="95">
        <v>0</v>
      </c>
      <c r="CA2854" s="95">
        <v>0</v>
      </c>
      <c r="CB2854" s="95">
        <v>10024373.987915</v>
      </c>
      <c r="CC2854" s="95">
        <v>88384805.027343795</v>
      </c>
      <c r="CD2854" s="95">
        <v>21227324.707519501</v>
      </c>
      <c r="CE2854" s="95">
        <v>3004.5913489162899</v>
      </c>
      <c r="CF2854" s="95">
        <v>589514.20703125</v>
      </c>
      <c r="CG2854" s="95">
        <v>4236593.9042358398</v>
      </c>
      <c r="CH2854" s="95">
        <v>0</v>
      </c>
      <c r="CI2854" s="95">
        <v>122904.345842361</v>
      </c>
      <c r="CJ2854" s="95">
        <v>10612990.087646499</v>
      </c>
      <c r="CK2854" s="95">
        <v>92563015.217773393</v>
      </c>
      <c r="CL2854" s="95">
        <v>21555277.792236298</v>
      </c>
      <c r="CM2854" s="160">
        <v>148236.254009247</v>
      </c>
      <c r="CN2854" s="160">
        <v>19137906.2109375</v>
      </c>
      <c r="CO2854" s="160">
        <v>119992153.084961</v>
      </c>
      <c r="CP2854" s="95">
        <v>21555277.792236298</v>
      </c>
      <c r="CQ2854" s="95">
        <v>0</v>
      </c>
      <c r="CR2854" s="95">
        <v>0</v>
      </c>
      <c r="CS2854" s="95">
        <v>0</v>
      </c>
      <c r="CT2854" s="95">
        <v>0</v>
      </c>
      <c r="CU2854" s="161">
        <v>10613888.19494625</v>
      </c>
      <c r="CV2854" s="161">
        <v>92621398.931579635</v>
      </c>
    </row>
    <row r="2855" spans="1:100" x14ac:dyDescent="0.2">
      <c r="A2855" s="94" t="s">
        <v>193</v>
      </c>
      <c r="B2855" s="96">
        <v>39417</v>
      </c>
      <c r="C2855" s="95">
        <v>96232.735699653596</v>
      </c>
      <c r="D2855" s="95">
        <v>10.6109503759071</v>
      </c>
      <c r="E2855" s="95">
        <v>25678.076964378401</v>
      </c>
      <c r="F2855" s="95">
        <v>0</v>
      </c>
      <c r="G2855" s="95">
        <v>2321.0290969908201</v>
      </c>
      <c r="H2855" s="95">
        <v>0</v>
      </c>
      <c r="I2855" s="95">
        <v>0</v>
      </c>
      <c r="J2855" s="95">
        <v>23510.7736678123</v>
      </c>
      <c r="K2855" s="95">
        <v>0</v>
      </c>
      <c r="L2855" s="95">
        <v>31674.955695390701</v>
      </c>
      <c r="M2855" s="95">
        <v>43511.886580467202</v>
      </c>
      <c r="N2855" s="95">
        <v>13632.529754281</v>
      </c>
      <c r="O2855" s="95">
        <v>31344.686049461401</v>
      </c>
      <c r="P2855" s="95">
        <v>0</v>
      </c>
      <c r="Q2855" s="95">
        <v>5482.3017304539699</v>
      </c>
      <c r="R2855" s="95">
        <v>2148.9119086563601</v>
      </c>
      <c r="S2855" s="95">
        <v>0</v>
      </c>
      <c r="T2855" s="95">
        <v>987.47622124105703</v>
      </c>
      <c r="U2855" s="95">
        <v>26100.3371489048</v>
      </c>
      <c r="V2855" s="95">
        <v>7215217.6076660203</v>
      </c>
      <c r="W2855" s="95">
        <v>823.74653173983097</v>
      </c>
      <c r="X2855" s="95">
        <v>2940802.4865417499</v>
      </c>
      <c r="Y2855" s="95">
        <v>1713145.47340393</v>
      </c>
      <c r="Z2855" s="95">
        <v>477805.05381774902</v>
      </c>
      <c r="AA2855" s="95">
        <v>0</v>
      </c>
      <c r="AB2855" s="95">
        <v>0</v>
      </c>
      <c r="AC2855" s="95">
        <v>8117724.2999877902</v>
      </c>
      <c r="AD2855" s="95">
        <v>0</v>
      </c>
      <c r="AE2855" s="95">
        <v>1696530.88783264</v>
      </c>
      <c r="AF2855" s="95">
        <v>3128230.2299804701</v>
      </c>
      <c r="AG2855" s="95">
        <v>2338002.3408203102</v>
      </c>
      <c r="AH2855" s="95">
        <v>2112613.6231994601</v>
      </c>
      <c r="AI2855" s="95">
        <v>0</v>
      </c>
      <c r="AJ2855" s="95">
        <v>875764.81266021705</v>
      </c>
      <c r="AK2855" s="95">
        <v>406926.52220916701</v>
      </c>
      <c r="AL2855" s="95">
        <v>0</v>
      </c>
      <c r="AM2855" s="95">
        <v>182753.56555366499</v>
      </c>
      <c r="AN2855" s="95">
        <v>8666139.9202880897</v>
      </c>
      <c r="AO2855" s="95">
        <v>65313951.750488304</v>
      </c>
      <c r="AP2855" s="95">
        <v>6996.3665577173197</v>
      </c>
      <c r="AQ2855" s="95">
        <v>24991844.010253899</v>
      </c>
      <c r="AR2855" s="95">
        <v>0</v>
      </c>
      <c r="AS2855" s="95">
        <v>3473433.7081603999</v>
      </c>
      <c r="AT2855" s="95">
        <v>0</v>
      </c>
      <c r="AU2855" s="95">
        <v>0</v>
      </c>
      <c r="AV2855" s="95">
        <v>26852121.0554199</v>
      </c>
      <c r="AW2855" s="95">
        <v>0</v>
      </c>
      <c r="AX2855" s="95">
        <v>16097777.770996099</v>
      </c>
      <c r="AY2855" s="95">
        <v>29129635.106933601</v>
      </c>
      <c r="AZ2855" s="95">
        <v>18592074.6176758</v>
      </c>
      <c r="BA2855" s="95">
        <v>18912004.209228501</v>
      </c>
      <c r="BB2855" s="95">
        <v>0</v>
      </c>
      <c r="BC2855" s="95">
        <v>7554865.1126098596</v>
      </c>
      <c r="BD2855" s="95">
        <v>2911402.82061768</v>
      </c>
      <c r="BE2855" s="95">
        <v>0</v>
      </c>
      <c r="BF2855" s="95">
        <v>1378119.0286407501</v>
      </c>
      <c r="BG2855" s="95">
        <v>28020259.759765599</v>
      </c>
      <c r="BH2855" s="95">
        <v>15729819.470581099</v>
      </c>
      <c r="BI2855" s="95">
        <v>844.96134795993601</v>
      </c>
      <c r="BJ2855" s="95">
        <v>6031897.6890869103</v>
      </c>
      <c r="BK2855" s="95">
        <v>4115688.17156982</v>
      </c>
      <c r="BL2855" s="95">
        <v>0</v>
      </c>
      <c r="BM2855" s="95">
        <v>0</v>
      </c>
      <c r="BN2855" s="95">
        <v>0</v>
      </c>
      <c r="BO2855" s="95">
        <v>0</v>
      </c>
      <c r="BP2855" s="95">
        <v>0</v>
      </c>
      <c r="BQ2855" s="95">
        <v>0</v>
      </c>
      <c r="BR2855" s="95">
        <v>8096442.84484863</v>
      </c>
      <c r="BS2855" s="95">
        <v>7042720.8066406297</v>
      </c>
      <c r="BT2855" s="95">
        <v>3670414.2332458501</v>
      </c>
      <c r="BU2855" s="95">
        <v>0</v>
      </c>
      <c r="BV2855" s="95">
        <v>2959642.3586120601</v>
      </c>
      <c r="BW2855" s="95">
        <v>349584.45192337001</v>
      </c>
      <c r="BX2855" s="95">
        <v>0</v>
      </c>
      <c r="BY2855" s="95">
        <v>0</v>
      </c>
      <c r="BZ2855" s="95">
        <v>0</v>
      </c>
      <c r="CA2855" s="95">
        <v>0</v>
      </c>
      <c r="CB2855" s="95">
        <v>10159651.712524399</v>
      </c>
      <c r="CC2855" s="95">
        <v>90399843.344726607</v>
      </c>
      <c r="CD2855" s="95">
        <v>21768505.838378899</v>
      </c>
      <c r="CE2855" s="95">
        <v>3051.0522085428202</v>
      </c>
      <c r="CF2855" s="95">
        <v>589149.09951019299</v>
      </c>
      <c r="CG2855" s="95">
        <v>4276627.3134155301</v>
      </c>
      <c r="CH2855" s="95">
        <v>0</v>
      </c>
      <c r="CI2855" s="95">
        <v>124881.322069168</v>
      </c>
      <c r="CJ2855" s="95">
        <v>10750001.138549799</v>
      </c>
      <c r="CK2855" s="95">
        <v>94630847.227539107</v>
      </c>
      <c r="CL2855" s="95">
        <v>22119918.902587902</v>
      </c>
      <c r="CM2855" s="160">
        <v>150744.40686607399</v>
      </c>
      <c r="CN2855" s="160">
        <v>19433928.1955566</v>
      </c>
      <c r="CO2855" s="160">
        <v>122868316.56445301</v>
      </c>
      <c r="CP2855" s="95">
        <v>22119918.902587902</v>
      </c>
      <c r="CQ2855" s="95">
        <v>0</v>
      </c>
      <c r="CR2855" s="95">
        <v>0</v>
      </c>
      <c r="CS2855" s="95">
        <v>0</v>
      </c>
      <c r="CT2855" s="95">
        <v>0</v>
      </c>
      <c r="CU2855" s="161">
        <v>10748800.812034592</v>
      </c>
      <c r="CV2855" s="161">
        <v>94676470.658142135</v>
      </c>
    </row>
    <row r="2856" spans="1:100" x14ac:dyDescent="0.2">
      <c r="A2856" s="94" t="s">
        <v>193</v>
      </c>
      <c r="B2856" s="96">
        <v>39508</v>
      </c>
      <c r="C2856" s="95">
        <v>98244.9532146454</v>
      </c>
      <c r="D2856" s="95">
        <v>11.7033099419205</v>
      </c>
      <c r="E2856" s="95">
        <v>25600.845502853401</v>
      </c>
      <c r="F2856" s="95">
        <v>0</v>
      </c>
      <c r="G2856" s="95">
        <v>2518.7961042821398</v>
      </c>
      <c r="H2856" s="95">
        <v>0</v>
      </c>
      <c r="I2856" s="95">
        <v>0</v>
      </c>
      <c r="J2856" s="95">
        <v>25156.798662424098</v>
      </c>
      <c r="K2856" s="95">
        <v>0</v>
      </c>
      <c r="L2856" s="95">
        <v>32126.053356647499</v>
      </c>
      <c r="M2856" s="95">
        <v>43924.135279178598</v>
      </c>
      <c r="N2856" s="95">
        <v>13727.271956086201</v>
      </c>
      <c r="O2856" s="95">
        <v>32148.174417257302</v>
      </c>
      <c r="P2856" s="95">
        <v>0</v>
      </c>
      <c r="Q2856" s="95">
        <v>5487.1708653569203</v>
      </c>
      <c r="R2856" s="95">
        <v>2279.0792558789299</v>
      </c>
      <c r="S2856" s="95">
        <v>0</v>
      </c>
      <c r="T2856" s="95">
        <v>990.71526986360595</v>
      </c>
      <c r="U2856" s="95">
        <v>26703.080536842299</v>
      </c>
      <c r="V2856" s="95">
        <v>7279487.0363769503</v>
      </c>
      <c r="W2856" s="95">
        <v>1190.86315208673</v>
      </c>
      <c r="X2856" s="95">
        <v>2876749.7555847201</v>
      </c>
      <c r="Y2856" s="95">
        <v>1687049.2948303199</v>
      </c>
      <c r="Z2856" s="95">
        <v>499811.58017730701</v>
      </c>
      <c r="AA2856" s="95">
        <v>0</v>
      </c>
      <c r="AB2856" s="95">
        <v>0</v>
      </c>
      <c r="AC2856" s="95">
        <v>8498469.05395508</v>
      </c>
      <c r="AD2856" s="95">
        <v>0</v>
      </c>
      <c r="AE2856" s="95">
        <v>1710986.15167236</v>
      </c>
      <c r="AF2856" s="95">
        <v>3145130.0169677702</v>
      </c>
      <c r="AG2856" s="95">
        <v>2324252.1439514202</v>
      </c>
      <c r="AH2856" s="95">
        <v>2173712.1557311998</v>
      </c>
      <c r="AI2856" s="95">
        <v>0</v>
      </c>
      <c r="AJ2856" s="95">
        <v>878309.97880554199</v>
      </c>
      <c r="AK2856" s="95">
        <v>421570.97340011603</v>
      </c>
      <c r="AL2856" s="95">
        <v>0</v>
      </c>
      <c r="AM2856" s="95">
        <v>178603.75987625099</v>
      </c>
      <c r="AN2856" s="95">
        <v>8800119.3077392597</v>
      </c>
      <c r="AO2856" s="95">
        <v>66490900.088867202</v>
      </c>
      <c r="AP2856" s="95">
        <v>10087.916068792299</v>
      </c>
      <c r="AQ2856" s="95">
        <v>25004715.743652299</v>
      </c>
      <c r="AR2856" s="95">
        <v>0</v>
      </c>
      <c r="AS2856" s="95">
        <v>3679351.0489807101</v>
      </c>
      <c r="AT2856" s="95">
        <v>0</v>
      </c>
      <c r="AU2856" s="95">
        <v>0</v>
      </c>
      <c r="AV2856" s="95">
        <v>28323491.020263702</v>
      </c>
      <c r="AW2856" s="95">
        <v>0</v>
      </c>
      <c r="AX2856" s="95">
        <v>16336025.7814941</v>
      </c>
      <c r="AY2856" s="95">
        <v>29537548.528808601</v>
      </c>
      <c r="AZ2856" s="95">
        <v>18637435.160644501</v>
      </c>
      <c r="BA2856" s="95">
        <v>19822808.443603501</v>
      </c>
      <c r="BB2856" s="95">
        <v>0</v>
      </c>
      <c r="BC2856" s="95">
        <v>7669575.3619384803</v>
      </c>
      <c r="BD2856" s="95">
        <v>3053044.4367980999</v>
      </c>
      <c r="BE2856" s="95">
        <v>0</v>
      </c>
      <c r="BF2856" s="95">
        <v>1358499.30587769</v>
      </c>
      <c r="BG2856" s="95">
        <v>29048756.271240201</v>
      </c>
      <c r="BH2856" s="95">
        <v>14605219.540161099</v>
      </c>
      <c r="BI2856" s="95">
        <v>1511.26346935332</v>
      </c>
      <c r="BJ2856" s="95">
        <v>5506426.5891723596</v>
      </c>
      <c r="BK2856" s="95">
        <v>3758633.1612853999</v>
      </c>
      <c r="BL2856" s="95">
        <v>0</v>
      </c>
      <c r="BM2856" s="95">
        <v>0</v>
      </c>
      <c r="BN2856" s="95">
        <v>0</v>
      </c>
      <c r="BO2856" s="95">
        <v>0</v>
      </c>
      <c r="BP2856" s="95">
        <v>0</v>
      </c>
      <c r="BQ2856" s="95">
        <v>0</v>
      </c>
      <c r="BR2856" s="95">
        <v>7327378.7909545898</v>
      </c>
      <c r="BS2856" s="95">
        <v>6260958.1865844699</v>
      </c>
      <c r="BT2856" s="95">
        <v>3845623.8899230999</v>
      </c>
      <c r="BU2856" s="95">
        <v>0</v>
      </c>
      <c r="BV2856" s="95">
        <v>2680044.6413269001</v>
      </c>
      <c r="BW2856" s="95">
        <v>364672.83149719198</v>
      </c>
      <c r="BX2856" s="95">
        <v>0</v>
      </c>
      <c r="BY2856" s="95">
        <v>0</v>
      </c>
      <c r="BZ2856" s="95">
        <v>0</v>
      </c>
      <c r="CA2856" s="95">
        <v>0</v>
      </c>
      <c r="CB2856" s="95">
        <v>10166717.802123999</v>
      </c>
      <c r="CC2856" s="95">
        <v>91570059.991210893</v>
      </c>
      <c r="CD2856" s="95">
        <v>20114806.129638702</v>
      </c>
      <c r="CE2856" s="95">
        <v>3185.56298825145</v>
      </c>
      <c r="CF2856" s="95">
        <v>597392.67414856004</v>
      </c>
      <c r="CG2856" s="95">
        <v>4399846.3673095703</v>
      </c>
      <c r="CH2856" s="95">
        <v>0</v>
      </c>
      <c r="CI2856" s="95">
        <v>127105.80091095</v>
      </c>
      <c r="CJ2856" s="95">
        <v>10765023.345825201</v>
      </c>
      <c r="CK2856" s="95">
        <v>95862090.692382798</v>
      </c>
      <c r="CL2856" s="95">
        <v>20491107.4912109</v>
      </c>
      <c r="CM2856" s="160">
        <v>153620.155260086</v>
      </c>
      <c r="CN2856" s="160">
        <v>19594951.005127002</v>
      </c>
      <c r="CO2856" s="160">
        <v>125251146.582031</v>
      </c>
      <c r="CP2856" s="95">
        <v>20491107.4912109</v>
      </c>
      <c r="CQ2856" s="95">
        <v>0</v>
      </c>
      <c r="CR2856" s="95">
        <v>0</v>
      </c>
      <c r="CS2856" s="95">
        <v>0</v>
      </c>
      <c r="CT2856" s="95">
        <v>0</v>
      </c>
      <c r="CU2856" s="161">
        <v>10764110.476272559</v>
      </c>
      <c r="CV2856" s="161">
        <v>95969906.358520463</v>
      </c>
    </row>
    <row r="2857" spans="1:100" x14ac:dyDescent="0.2">
      <c r="A2857" s="94" t="s">
        <v>193</v>
      </c>
      <c r="B2857" s="96">
        <v>39600</v>
      </c>
      <c r="C2857" s="95">
        <v>99891.336416244507</v>
      </c>
      <c r="D2857" s="95">
        <v>9.2952753279823792</v>
      </c>
      <c r="E2857" s="95">
        <v>24903.538156032599</v>
      </c>
      <c r="F2857" s="95">
        <v>0</v>
      </c>
      <c r="G2857" s="95">
        <v>2687.9452212452902</v>
      </c>
      <c r="H2857" s="95">
        <v>0</v>
      </c>
      <c r="I2857" s="95">
        <v>0</v>
      </c>
      <c r="J2857" s="95">
        <v>26298.608798265501</v>
      </c>
      <c r="K2857" s="95">
        <v>0</v>
      </c>
      <c r="L2857" s="95">
        <v>32120.387156963301</v>
      </c>
      <c r="M2857" s="95">
        <v>44355.738075256297</v>
      </c>
      <c r="N2857" s="95">
        <v>13658.5037765503</v>
      </c>
      <c r="O2857" s="95">
        <v>32758.431625843001</v>
      </c>
      <c r="P2857" s="95">
        <v>0</v>
      </c>
      <c r="Q2857" s="95">
        <v>5457.1409596800804</v>
      </c>
      <c r="R2857" s="95">
        <v>2389.0503820180902</v>
      </c>
      <c r="S2857" s="95">
        <v>0</v>
      </c>
      <c r="T2857" s="95">
        <v>999.18892218917597</v>
      </c>
      <c r="U2857" s="95">
        <v>27345.644382476799</v>
      </c>
      <c r="V2857" s="95">
        <v>7377802.6074218797</v>
      </c>
      <c r="W2857" s="95">
        <v>538.22991996258497</v>
      </c>
      <c r="X2857" s="95">
        <v>2813544.8516540499</v>
      </c>
      <c r="Y2857" s="95">
        <v>1679229.44139099</v>
      </c>
      <c r="Z2857" s="95">
        <v>523891.59674072301</v>
      </c>
      <c r="AA2857" s="95">
        <v>0</v>
      </c>
      <c r="AB2857" s="95">
        <v>0</v>
      </c>
      <c r="AC2857" s="95">
        <v>8901543.5748290997</v>
      </c>
      <c r="AD2857" s="95">
        <v>0</v>
      </c>
      <c r="AE2857" s="95">
        <v>1694753.5106506301</v>
      </c>
      <c r="AF2857" s="95">
        <v>3138306.9060363802</v>
      </c>
      <c r="AG2857" s="95">
        <v>2318221.4648742699</v>
      </c>
      <c r="AH2857" s="95">
        <v>2192075.1571350102</v>
      </c>
      <c r="AI2857" s="95">
        <v>0</v>
      </c>
      <c r="AJ2857" s="95">
        <v>870810.70411682106</v>
      </c>
      <c r="AK2857" s="95">
        <v>437840.30786132801</v>
      </c>
      <c r="AL2857" s="95">
        <v>0</v>
      </c>
      <c r="AM2857" s="95">
        <v>176550.275781631</v>
      </c>
      <c r="AN2857" s="95">
        <v>9034118.3084716797</v>
      </c>
      <c r="AO2857" s="95">
        <v>67998744.711914107</v>
      </c>
      <c r="AP2857" s="95">
        <v>4560.3039028048497</v>
      </c>
      <c r="AQ2857" s="95">
        <v>24542040.863281298</v>
      </c>
      <c r="AR2857" s="95">
        <v>0</v>
      </c>
      <c r="AS2857" s="95">
        <v>3893488.1996154799</v>
      </c>
      <c r="AT2857" s="95">
        <v>0</v>
      </c>
      <c r="AU2857" s="95">
        <v>0</v>
      </c>
      <c r="AV2857" s="95">
        <v>29768436.042480499</v>
      </c>
      <c r="AW2857" s="95">
        <v>0</v>
      </c>
      <c r="AX2857" s="95">
        <v>16393217.037963901</v>
      </c>
      <c r="AY2857" s="95">
        <v>29671774.100341801</v>
      </c>
      <c r="AZ2857" s="95">
        <v>18789213.9929199</v>
      </c>
      <c r="BA2857" s="95">
        <v>20165852.2885742</v>
      </c>
      <c r="BB2857" s="95">
        <v>0</v>
      </c>
      <c r="BC2857" s="95">
        <v>7636722.4624633798</v>
      </c>
      <c r="BD2857" s="95">
        <v>3209548.01495361</v>
      </c>
      <c r="BE2857" s="95">
        <v>0</v>
      </c>
      <c r="BF2857" s="95">
        <v>1362716.36312866</v>
      </c>
      <c r="BG2857" s="95">
        <v>30083629.25</v>
      </c>
      <c r="BH2857" s="95">
        <v>14934737.9290771</v>
      </c>
      <c r="BI2857" s="95">
        <v>796.42162413150095</v>
      </c>
      <c r="BJ2857" s="95">
        <v>5421436.2292480497</v>
      </c>
      <c r="BK2857" s="95">
        <v>3761110.3670959501</v>
      </c>
      <c r="BL2857" s="95">
        <v>0</v>
      </c>
      <c r="BM2857" s="95">
        <v>0</v>
      </c>
      <c r="BN2857" s="95">
        <v>0</v>
      </c>
      <c r="BO2857" s="95">
        <v>0</v>
      </c>
      <c r="BP2857" s="95">
        <v>0</v>
      </c>
      <c r="BQ2857" s="95">
        <v>0</v>
      </c>
      <c r="BR2857" s="95">
        <v>7420754.6220703097</v>
      </c>
      <c r="BS2857" s="95">
        <v>6327447.0586547898</v>
      </c>
      <c r="BT2857" s="95">
        <v>3918828.3910522498</v>
      </c>
      <c r="BU2857" s="95">
        <v>0</v>
      </c>
      <c r="BV2857" s="95">
        <v>2675321.3059692401</v>
      </c>
      <c r="BW2857" s="95">
        <v>383165.78262329102</v>
      </c>
      <c r="BX2857" s="95">
        <v>0</v>
      </c>
      <c r="BY2857" s="95">
        <v>0</v>
      </c>
      <c r="BZ2857" s="95">
        <v>0</v>
      </c>
      <c r="CA2857" s="95">
        <v>0</v>
      </c>
      <c r="CB2857" s="95">
        <v>10205267.028686499</v>
      </c>
      <c r="CC2857" s="95">
        <v>92738330.915039107</v>
      </c>
      <c r="CD2857" s="95">
        <v>20351561.7958984</v>
      </c>
      <c r="CE2857" s="95">
        <v>3281.9572735726802</v>
      </c>
      <c r="CF2857" s="95">
        <v>612449.73770141602</v>
      </c>
      <c r="CG2857" s="95">
        <v>4565356.4707641602</v>
      </c>
      <c r="CH2857" s="95">
        <v>0</v>
      </c>
      <c r="CI2857" s="95">
        <v>128197.13078975699</v>
      </c>
      <c r="CJ2857" s="95">
        <v>10818765.2735596</v>
      </c>
      <c r="CK2857" s="95">
        <v>97101362.09375</v>
      </c>
      <c r="CL2857" s="95">
        <v>20737761.2504883</v>
      </c>
      <c r="CM2857" s="160">
        <v>155328.17093277001</v>
      </c>
      <c r="CN2857" s="160">
        <v>19832272.8745117</v>
      </c>
      <c r="CO2857" s="160">
        <v>127421205.72070301</v>
      </c>
      <c r="CP2857" s="95">
        <v>20737761.2504883</v>
      </c>
      <c r="CQ2857" s="95">
        <v>0</v>
      </c>
      <c r="CR2857" s="95">
        <v>0</v>
      </c>
      <c r="CS2857" s="95">
        <v>0</v>
      </c>
      <c r="CT2857" s="95">
        <v>0</v>
      </c>
      <c r="CU2857" s="161">
        <v>10817716.766387915</v>
      </c>
      <c r="CV2857" s="161">
        <v>97303687.385803267</v>
      </c>
    </row>
    <row r="2858" spans="1:100" x14ac:dyDescent="0.2">
      <c r="A2858" s="94" t="s">
        <v>193</v>
      </c>
      <c r="B2858" s="96">
        <v>39692</v>
      </c>
      <c r="C2858" s="95">
        <v>101591.86409854901</v>
      </c>
      <c r="D2858" s="95">
        <v>11.515808526892201</v>
      </c>
      <c r="E2858" s="95">
        <v>24120.559721231501</v>
      </c>
      <c r="F2858" s="95">
        <v>0</v>
      </c>
      <c r="G2858" s="95">
        <v>2883.8542486429201</v>
      </c>
      <c r="H2858" s="95">
        <v>0</v>
      </c>
      <c r="I2858" s="95">
        <v>0</v>
      </c>
      <c r="J2858" s="95">
        <v>27320.6697735786</v>
      </c>
      <c r="K2858" s="95">
        <v>0</v>
      </c>
      <c r="L2858" s="95">
        <v>31591.341403484301</v>
      </c>
      <c r="M2858" s="95">
        <v>44947.927606105797</v>
      </c>
      <c r="N2858" s="95">
        <v>13647.0014673471</v>
      </c>
      <c r="O2858" s="95">
        <v>33447.028779506698</v>
      </c>
      <c r="P2858" s="95">
        <v>0</v>
      </c>
      <c r="Q2858" s="95">
        <v>5444.63361340761</v>
      </c>
      <c r="R2858" s="95">
        <v>2554.31991288066</v>
      </c>
      <c r="S2858" s="95">
        <v>0</v>
      </c>
      <c r="T2858" s="95">
        <v>976.56412713229702</v>
      </c>
      <c r="U2858" s="95">
        <v>28271.4649147987</v>
      </c>
      <c r="V2858" s="95">
        <v>7511604.14453125</v>
      </c>
      <c r="W2858" s="95">
        <v>754.08621780574299</v>
      </c>
      <c r="X2858" s="95">
        <v>2731459.6873168899</v>
      </c>
      <c r="Y2858" s="95">
        <v>1662788.9330444301</v>
      </c>
      <c r="Z2858" s="95">
        <v>540806.47692108201</v>
      </c>
      <c r="AA2858" s="95">
        <v>0</v>
      </c>
      <c r="AB2858" s="95">
        <v>0</v>
      </c>
      <c r="AC2858" s="95">
        <v>9103910.4174804706</v>
      </c>
      <c r="AD2858" s="95">
        <v>0</v>
      </c>
      <c r="AE2858" s="95">
        <v>1662359.9903106701</v>
      </c>
      <c r="AF2858" s="95">
        <v>3175435.6834106399</v>
      </c>
      <c r="AG2858" s="95">
        <v>2309336.9240417499</v>
      </c>
      <c r="AH2858" s="95">
        <v>2236102.8957214402</v>
      </c>
      <c r="AI2858" s="95">
        <v>0</v>
      </c>
      <c r="AJ2858" s="95">
        <v>874941.31315612805</v>
      </c>
      <c r="AK2858" s="95">
        <v>449034.46953964198</v>
      </c>
      <c r="AL2858" s="95">
        <v>0</v>
      </c>
      <c r="AM2858" s="95">
        <v>168529.15601921099</v>
      </c>
      <c r="AN2858" s="95">
        <v>9231885.7348632794</v>
      </c>
      <c r="AO2858" s="95">
        <v>69985678.375</v>
      </c>
      <c r="AP2858" s="95">
        <v>6538.1053189039203</v>
      </c>
      <c r="AQ2858" s="95">
        <v>24114809.090087902</v>
      </c>
      <c r="AR2858" s="95">
        <v>0</v>
      </c>
      <c r="AS2858" s="95">
        <v>4073931.8436279302</v>
      </c>
      <c r="AT2858" s="95">
        <v>0</v>
      </c>
      <c r="AU2858" s="95">
        <v>0</v>
      </c>
      <c r="AV2858" s="95">
        <v>30860528.783447299</v>
      </c>
      <c r="AW2858" s="95">
        <v>0</v>
      </c>
      <c r="AX2858" s="95">
        <v>16245780.8789063</v>
      </c>
      <c r="AY2858" s="95">
        <v>30436876.9851074</v>
      </c>
      <c r="AZ2858" s="95">
        <v>18857393.0397949</v>
      </c>
      <c r="BA2858" s="95">
        <v>20895601.8525391</v>
      </c>
      <c r="BB2858" s="95">
        <v>0</v>
      </c>
      <c r="BC2858" s="95">
        <v>7718190.6767578097</v>
      </c>
      <c r="BD2858" s="95">
        <v>3325355.8949890099</v>
      </c>
      <c r="BE2858" s="95">
        <v>0</v>
      </c>
      <c r="BF2858" s="95">
        <v>1315393.23556519</v>
      </c>
      <c r="BG2858" s="95">
        <v>31579958.763916001</v>
      </c>
      <c r="BH2858" s="95">
        <v>15312247.677368199</v>
      </c>
      <c r="BI2858" s="95">
        <v>788.40870660543396</v>
      </c>
      <c r="BJ2858" s="95">
        <v>5370046.6176757803</v>
      </c>
      <c r="BK2858" s="95">
        <v>3763449.0897522001</v>
      </c>
      <c r="BL2858" s="95">
        <v>0</v>
      </c>
      <c r="BM2858" s="95">
        <v>0</v>
      </c>
      <c r="BN2858" s="95">
        <v>0</v>
      </c>
      <c r="BO2858" s="95">
        <v>0</v>
      </c>
      <c r="BP2858" s="95">
        <v>0</v>
      </c>
      <c r="BQ2858" s="95">
        <v>0</v>
      </c>
      <c r="BR2858" s="95">
        <v>7567472.2087402297</v>
      </c>
      <c r="BS2858" s="95">
        <v>6366741.5160522498</v>
      </c>
      <c r="BT2858" s="95">
        <v>4054751.7894897498</v>
      </c>
      <c r="BU2858" s="95">
        <v>0</v>
      </c>
      <c r="BV2858" s="95">
        <v>2705660.7385253902</v>
      </c>
      <c r="BW2858" s="95">
        <v>396457.414478302</v>
      </c>
      <c r="BX2858" s="95">
        <v>0</v>
      </c>
      <c r="BY2858" s="95">
        <v>0</v>
      </c>
      <c r="BZ2858" s="95">
        <v>0</v>
      </c>
      <c r="CA2858" s="95">
        <v>0</v>
      </c>
      <c r="CB2858" s="95">
        <v>10239549.2219238</v>
      </c>
      <c r="CC2858" s="95">
        <v>93867637.03125</v>
      </c>
      <c r="CD2858" s="95">
        <v>20681018.971435498</v>
      </c>
      <c r="CE2858" s="95">
        <v>3414.9011144042001</v>
      </c>
      <c r="CF2858" s="95">
        <v>620789.52561187698</v>
      </c>
      <c r="CG2858" s="95">
        <v>4671471.1771240197</v>
      </c>
      <c r="CH2858" s="95">
        <v>0</v>
      </c>
      <c r="CI2858" s="95">
        <v>129095.40018558499</v>
      </c>
      <c r="CJ2858" s="95">
        <v>10860453.2963867</v>
      </c>
      <c r="CK2858" s="95">
        <v>98494845.245117202</v>
      </c>
      <c r="CL2858" s="95">
        <v>21072071.9836426</v>
      </c>
      <c r="CM2858" s="160">
        <v>156987.139829636</v>
      </c>
      <c r="CN2858" s="160">
        <v>20112899.314697299</v>
      </c>
      <c r="CO2858" s="160">
        <v>129887502.15918</v>
      </c>
      <c r="CP2858" s="95">
        <v>21072071.9836426</v>
      </c>
      <c r="CQ2858" s="95">
        <v>0</v>
      </c>
      <c r="CR2858" s="95">
        <v>0</v>
      </c>
      <c r="CS2858" s="95">
        <v>0</v>
      </c>
      <c r="CT2858" s="95">
        <v>0</v>
      </c>
      <c r="CU2858" s="161">
        <v>10860338.747535678</v>
      </c>
      <c r="CV2858" s="161">
        <v>98539108.208374023</v>
      </c>
    </row>
    <row r="2859" spans="1:100" x14ac:dyDescent="0.2">
      <c r="A2859" s="94" t="s">
        <v>193</v>
      </c>
      <c r="B2859" s="96">
        <v>39783</v>
      </c>
      <c r="C2859" s="95">
        <v>102611.63335037199</v>
      </c>
      <c r="D2859" s="95">
        <v>7.7821370049496199</v>
      </c>
      <c r="E2859" s="95">
        <v>23462.696705102899</v>
      </c>
      <c r="F2859" s="95">
        <v>0</v>
      </c>
      <c r="G2859" s="95">
        <v>3031.1000333428401</v>
      </c>
      <c r="H2859" s="95">
        <v>0</v>
      </c>
      <c r="I2859" s="95">
        <v>0</v>
      </c>
      <c r="J2859" s="95">
        <v>27384.757203102101</v>
      </c>
      <c r="K2859" s="95">
        <v>0</v>
      </c>
      <c r="L2859" s="95">
        <v>31223.8434741497</v>
      </c>
      <c r="M2859" s="95">
        <v>45135.798032283798</v>
      </c>
      <c r="N2859" s="95">
        <v>13612.129026651401</v>
      </c>
      <c r="O2859" s="95">
        <v>33835.954854488402</v>
      </c>
      <c r="P2859" s="95">
        <v>0</v>
      </c>
      <c r="Q2859" s="95">
        <v>5384.9655602574303</v>
      </c>
      <c r="R2859" s="95">
        <v>2608.8302699923502</v>
      </c>
      <c r="S2859" s="95">
        <v>0</v>
      </c>
      <c r="T2859" s="95">
        <v>957.35119502246403</v>
      </c>
      <c r="U2859" s="95">
        <v>28806.661286592502</v>
      </c>
      <c r="V2859" s="95">
        <v>7539976.55932617</v>
      </c>
      <c r="W2859" s="95">
        <v>523.81969361007202</v>
      </c>
      <c r="X2859" s="95">
        <v>2655004.8695068401</v>
      </c>
      <c r="Y2859" s="95">
        <v>1629458.0157165499</v>
      </c>
      <c r="Z2859" s="95">
        <v>559935.45719146705</v>
      </c>
      <c r="AA2859" s="95">
        <v>0</v>
      </c>
      <c r="AB2859" s="95">
        <v>0</v>
      </c>
      <c r="AC2859" s="95">
        <v>9243021.1212158203</v>
      </c>
      <c r="AD2859" s="95">
        <v>0</v>
      </c>
      <c r="AE2859" s="95">
        <v>1615184.6818542499</v>
      </c>
      <c r="AF2859" s="95">
        <v>3165536.3055419899</v>
      </c>
      <c r="AG2859" s="95">
        <v>2295921.1117553702</v>
      </c>
      <c r="AH2859" s="95">
        <v>2253896.1524963402</v>
      </c>
      <c r="AI2859" s="95">
        <v>0</v>
      </c>
      <c r="AJ2859" s="95">
        <v>866328.05086517299</v>
      </c>
      <c r="AK2859" s="95">
        <v>461578.97422790498</v>
      </c>
      <c r="AL2859" s="95">
        <v>0</v>
      </c>
      <c r="AM2859" s="95">
        <v>159802.693811417</v>
      </c>
      <c r="AN2859" s="95">
        <v>9526075.1146240197</v>
      </c>
      <c r="AO2859" s="95">
        <v>70649059.360351607</v>
      </c>
      <c r="AP2859" s="95">
        <v>4254.0128398537599</v>
      </c>
      <c r="AQ2859" s="95">
        <v>23487683.487304699</v>
      </c>
      <c r="AR2859" s="95">
        <v>0</v>
      </c>
      <c r="AS2859" s="95">
        <v>4248614.1732788105</v>
      </c>
      <c r="AT2859" s="95">
        <v>0</v>
      </c>
      <c r="AU2859" s="95">
        <v>0</v>
      </c>
      <c r="AV2859" s="95">
        <v>32134402.575195301</v>
      </c>
      <c r="AW2859" s="95">
        <v>0</v>
      </c>
      <c r="AX2859" s="95">
        <v>15913349.9622803</v>
      </c>
      <c r="AY2859" s="95">
        <v>30437877.2976074</v>
      </c>
      <c r="AZ2859" s="95">
        <v>18889870.488525402</v>
      </c>
      <c r="BA2859" s="95">
        <v>21151932.159179699</v>
      </c>
      <c r="BB2859" s="95">
        <v>0</v>
      </c>
      <c r="BC2859" s="95">
        <v>7687525.0105590802</v>
      </c>
      <c r="BD2859" s="95">
        <v>3449386.62744141</v>
      </c>
      <c r="BE2859" s="95">
        <v>0</v>
      </c>
      <c r="BF2859" s="95">
        <v>1259808.5403442399</v>
      </c>
      <c r="BG2859" s="95">
        <v>32728149.238525402</v>
      </c>
      <c r="BH2859" s="95">
        <v>15588875.788208</v>
      </c>
      <c r="BI2859" s="95">
        <v>520.63474496454</v>
      </c>
      <c r="BJ2859" s="95">
        <v>5249220.9807128897</v>
      </c>
      <c r="BK2859" s="95">
        <v>3707245.6534118699</v>
      </c>
      <c r="BL2859" s="95">
        <v>0</v>
      </c>
      <c r="BM2859" s="95">
        <v>0</v>
      </c>
      <c r="BN2859" s="95">
        <v>0</v>
      </c>
      <c r="BO2859" s="95">
        <v>0</v>
      </c>
      <c r="BP2859" s="95">
        <v>0</v>
      </c>
      <c r="BQ2859" s="95">
        <v>0</v>
      </c>
      <c r="BR2859" s="95">
        <v>7625626.43505859</v>
      </c>
      <c r="BS2859" s="95">
        <v>6393710.0261840802</v>
      </c>
      <c r="BT2859" s="95">
        <v>4102064.9740905799</v>
      </c>
      <c r="BU2859" s="95">
        <v>0</v>
      </c>
      <c r="BV2859" s="95">
        <v>2699641.76379395</v>
      </c>
      <c r="BW2859" s="95">
        <v>405169.17213058501</v>
      </c>
      <c r="BX2859" s="95">
        <v>0</v>
      </c>
      <c r="BY2859" s="95">
        <v>0</v>
      </c>
      <c r="BZ2859" s="95">
        <v>0</v>
      </c>
      <c r="CA2859" s="95">
        <v>0</v>
      </c>
      <c r="CB2859" s="95">
        <v>10197552.541381801</v>
      </c>
      <c r="CC2859" s="95">
        <v>94105318.919921905</v>
      </c>
      <c r="CD2859" s="95">
        <v>20839324.591308601</v>
      </c>
      <c r="CE2859" s="95">
        <v>3481.2952359914798</v>
      </c>
      <c r="CF2859" s="95">
        <v>628024.81806945801</v>
      </c>
      <c r="CG2859" s="95">
        <v>4749951.54833984</v>
      </c>
      <c r="CH2859" s="95">
        <v>0</v>
      </c>
      <c r="CI2859" s="95">
        <v>129488.545565605</v>
      </c>
      <c r="CJ2859" s="95">
        <v>10824627.092651401</v>
      </c>
      <c r="CK2859" s="95">
        <v>98692163.681640595</v>
      </c>
      <c r="CL2859" s="95">
        <v>21246544.493896499</v>
      </c>
      <c r="CM2859" s="160">
        <v>157989.70579147301</v>
      </c>
      <c r="CN2859" s="160">
        <v>20341542.142333999</v>
      </c>
      <c r="CO2859" s="160">
        <v>131603311.931641</v>
      </c>
      <c r="CP2859" s="95">
        <v>21246544.493896499</v>
      </c>
      <c r="CQ2859" s="95">
        <v>0</v>
      </c>
      <c r="CR2859" s="95">
        <v>0</v>
      </c>
      <c r="CS2859" s="95">
        <v>0</v>
      </c>
      <c r="CT2859" s="95">
        <v>0</v>
      </c>
      <c r="CU2859" s="161">
        <v>10825577.359451259</v>
      </c>
      <c r="CV2859" s="161">
        <v>98855270.468261749</v>
      </c>
    </row>
    <row r="2860" spans="1:100" x14ac:dyDescent="0.2">
      <c r="A2860" s="94" t="s">
        <v>193</v>
      </c>
      <c r="B2860" s="96">
        <v>39873</v>
      </c>
      <c r="C2860" s="95">
        <v>104035.19851493801</v>
      </c>
      <c r="D2860" s="95">
        <v>7.3603621369693402</v>
      </c>
      <c r="E2860" s="95">
        <v>22582.314648151401</v>
      </c>
      <c r="F2860" s="95">
        <v>0</v>
      </c>
      <c r="G2860" s="95">
        <v>3114.4802232980701</v>
      </c>
      <c r="H2860" s="95">
        <v>0</v>
      </c>
      <c r="I2860" s="95">
        <v>0</v>
      </c>
      <c r="J2860" s="95">
        <v>28622.295520305601</v>
      </c>
      <c r="K2860" s="95">
        <v>0</v>
      </c>
      <c r="L2860" s="95">
        <v>31032.844412803701</v>
      </c>
      <c r="M2860" s="95">
        <v>45571.316730499297</v>
      </c>
      <c r="N2860" s="95">
        <v>13666.126626372299</v>
      </c>
      <c r="O2860" s="95">
        <v>34297.784100532503</v>
      </c>
      <c r="P2860" s="95">
        <v>0</v>
      </c>
      <c r="Q2860" s="95">
        <v>5353.3436719179199</v>
      </c>
      <c r="R2860" s="95">
        <v>2664.7448872923901</v>
      </c>
      <c r="S2860" s="95">
        <v>0</v>
      </c>
      <c r="T2860" s="95">
        <v>939.56701166182802</v>
      </c>
      <c r="U2860" s="95">
        <v>29333.172219276399</v>
      </c>
      <c r="V2860" s="95">
        <v>7608132.66369629</v>
      </c>
      <c r="W2860" s="95">
        <v>699.37935493886505</v>
      </c>
      <c r="X2860" s="95">
        <v>2568357.0515441899</v>
      </c>
      <c r="Y2860" s="95">
        <v>1600830.9974517799</v>
      </c>
      <c r="Z2860" s="95">
        <v>569946.943359375</v>
      </c>
      <c r="AA2860" s="95">
        <v>0</v>
      </c>
      <c r="AB2860" s="95">
        <v>0</v>
      </c>
      <c r="AC2860" s="95">
        <v>9570998.9154052697</v>
      </c>
      <c r="AD2860" s="95">
        <v>0</v>
      </c>
      <c r="AE2860" s="95">
        <v>1592331.98658752</v>
      </c>
      <c r="AF2860" s="95">
        <v>3173409.8868713402</v>
      </c>
      <c r="AG2860" s="95">
        <v>2293285.91583252</v>
      </c>
      <c r="AH2860" s="95">
        <v>2259682.33099365</v>
      </c>
      <c r="AI2860" s="95">
        <v>0</v>
      </c>
      <c r="AJ2860" s="95">
        <v>840355.42021942104</v>
      </c>
      <c r="AK2860" s="95">
        <v>474681.155677795</v>
      </c>
      <c r="AL2860" s="95">
        <v>0</v>
      </c>
      <c r="AM2860" s="95">
        <v>155941.15818214399</v>
      </c>
      <c r="AN2860" s="95">
        <v>9704161.6501464806</v>
      </c>
      <c r="AO2860" s="95">
        <v>71774787.442382798</v>
      </c>
      <c r="AP2860" s="95">
        <v>5748.2776182293901</v>
      </c>
      <c r="AQ2860" s="95">
        <v>22581514.8674316</v>
      </c>
      <c r="AR2860" s="95">
        <v>0</v>
      </c>
      <c r="AS2860" s="95">
        <v>4334070.5751342801</v>
      </c>
      <c r="AT2860" s="95">
        <v>0</v>
      </c>
      <c r="AU2860" s="95">
        <v>0</v>
      </c>
      <c r="AV2860" s="95">
        <v>33286321.370849598</v>
      </c>
      <c r="AW2860" s="95">
        <v>0</v>
      </c>
      <c r="AX2860" s="95">
        <v>15884553.4644775</v>
      </c>
      <c r="AY2860" s="95">
        <v>30741419.7814941</v>
      </c>
      <c r="AZ2860" s="95">
        <v>18911930.559814502</v>
      </c>
      <c r="BA2860" s="95">
        <v>21225730.927002002</v>
      </c>
      <c r="BB2860" s="95">
        <v>0</v>
      </c>
      <c r="BC2860" s="95">
        <v>7457008.5827026404</v>
      </c>
      <c r="BD2860" s="95">
        <v>3558411.6323547401</v>
      </c>
      <c r="BE2860" s="95">
        <v>0</v>
      </c>
      <c r="BF2860" s="95">
        <v>1235804.19163513</v>
      </c>
      <c r="BG2860" s="95">
        <v>33600766.875488304</v>
      </c>
      <c r="BH2860" s="95">
        <v>15697093.5422363</v>
      </c>
      <c r="BI2860" s="95">
        <v>385.312593754381</v>
      </c>
      <c r="BJ2860" s="95">
        <v>4997498.77880859</v>
      </c>
      <c r="BK2860" s="95">
        <v>3533755.8631591802</v>
      </c>
      <c r="BL2860" s="95">
        <v>0</v>
      </c>
      <c r="BM2860" s="95">
        <v>0</v>
      </c>
      <c r="BN2860" s="95">
        <v>0</v>
      </c>
      <c r="BO2860" s="95">
        <v>0</v>
      </c>
      <c r="BP2860" s="95">
        <v>0</v>
      </c>
      <c r="BQ2860" s="95">
        <v>0</v>
      </c>
      <c r="BR2860" s="95">
        <v>7673593.0217895498</v>
      </c>
      <c r="BS2860" s="95">
        <v>6322623.8602294903</v>
      </c>
      <c r="BT2860" s="95">
        <v>4121912.5180053702</v>
      </c>
      <c r="BU2860" s="95">
        <v>0</v>
      </c>
      <c r="BV2860" s="95">
        <v>2618222.0757751502</v>
      </c>
      <c r="BW2860" s="95">
        <v>418560.98183822603</v>
      </c>
      <c r="BX2860" s="95">
        <v>0</v>
      </c>
      <c r="BY2860" s="95">
        <v>0</v>
      </c>
      <c r="BZ2860" s="95">
        <v>0</v>
      </c>
      <c r="CA2860" s="95">
        <v>0</v>
      </c>
      <c r="CB2860" s="95">
        <v>10188251.7805176</v>
      </c>
      <c r="CC2860" s="95">
        <v>94610913.5234375</v>
      </c>
      <c r="CD2860" s="95">
        <v>20706284.372070301</v>
      </c>
      <c r="CE2860" s="95">
        <v>3504.3125052750102</v>
      </c>
      <c r="CF2860" s="95">
        <v>632688.23200225795</v>
      </c>
      <c r="CG2860" s="95">
        <v>4809076.1338501005</v>
      </c>
      <c r="CH2860" s="95">
        <v>0</v>
      </c>
      <c r="CI2860" s="95">
        <v>130126.66407203701</v>
      </c>
      <c r="CJ2860" s="95">
        <v>10821894.4331055</v>
      </c>
      <c r="CK2860" s="95">
        <v>99437112.143554702</v>
      </c>
      <c r="CL2860" s="95">
        <v>21134486.694091801</v>
      </c>
      <c r="CM2860" s="160">
        <v>159240.37780761701</v>
      </c>
      <c r="CN2860" s="160">
        <v>20515938.713134799</v>
      </c>
      <c r="CO2860" s="160">
        <v>133077682.88964801</v>
      </c>
      <c r="CP2860" s="95">
        <v>21134486.694091801</v>
      </c>
      <c r="CQ2860" s="95">
        <v>0</v>
      </c>
      <c r="CR2860" s="95">
        <v>0</v>
      </c>
      <c r="CS2860" s="95">
        <v>0</v>
      </c>
      <c r="CT2860" s="95">
        <v>0</v>
      </c>
      <c r="CU2860" s="161">
        <v>10820940.012519859</v>
      </c>
      <c r="CV2860" s="161">
        <v>99419989.657287598</v>
      </c>
    </row>
    <row r="2861" spans="1:100" x14ac:dyDescent="0.2">
      <c r="A2861" s="94" t="s">
        <v>193</v>
      </c>
      <c r="B2861" s="96">
        <v>39965</v>
      </c>
      <c r="C2861" s="95">
        <v>105897.890528679</v>
      </c>
      <c r="D2861" s="95">
        <v>7.6301245809881904</v>
      </c>
      <c r="E2861" s="95">
        <v>21800.137972831701</v>
      </c>
      <c r="F2861" s="95">
        <v>0</v>
      </c>
      <c r="G2861" s="95">
        <v>3255.0101752281198</v>
      </c>
      <c r="H2861" s="95">
        <v>0</v>
      </c>
      <c r="I2861" s="95">
        <v>0</v>
      </c>
      <c r="J2861" s="95">
        <v>29447.2502737045</v>
      </c>
      <c r="K2861" s="95">
        <v>0</v>
      </c>
      <c r="L2861" s="95">
        <v>31256.041074276</v>
      </c>
      <c r="M2861" s="95">
        <v>45998.471951961503</v>
      </c>
      <c r="N2861" s="95">
        <v>13728.3211648464</v>
      </c>
      <c r="O2861" s="95">
        <v>34784.582288265199</v>
      </c>
      <c r="P2861" s="95">
        <v>0</v>
      </c>
      <c r="Q2861" s="95">
        <v>5338.6367556452797</v>
      </c>
      <c r="R2861" s="95">
        <v>2756.7576346099399</v>
      </c>
      <c r="S2861" s="95">
        <v>0</v>
      </c>
      <c r="T2861" s="95">
        <v>945.03519123792603</v>
      </c>
      <c r="U2861" s="95">
        <v>29813.9342646599</v>
      </c>
      <c r="V2861" s="95">
        <v>7762342.0824584998</v>
      </c>
      <c r="W2861" s="95">
        <v>750.32711438834701</v>
      </c>
      <c r="X2861" s="95">
        <v>2462793.42932129</v>
      </c>
      <c r="Y2861" s="95">
        <v>1550514.33027649</v>
      </c>
      <c r="Z2861" s="95">
        <v>587196.66828918504</v>
      </c>
      <c r="AA2861" s="95">
        <v>0</v>
      </c>
      <c r="AB2861" s="95">
        <v>0</v>
      </c>
      <c r="AC2861" s="95">
        <v>9792105.9627685491</v>
      </c>
      <c r="AD2861" s="95">
        <v>0</v>
      </c>
      <c r="AE2861" s="95">
        <v>1590925.7859497101</v>
      </c>
      <c r="AF2861" s="95">
        <v>3216383.9732666002</v>
      </c>
      <c r="AG2861" s="95">
        <v>2311040.86755371</v>
      </c>
      <c r="AH2861" s="95">
        <v>2281945.7786254901</v>
      </c>
      <c r="AI2861" s="95">
        <v>0</v>
      </c>
      <c r="AJ2861" s="95">
        <v>831054.30046844506</v>
      </c>
      <c r="AK2861" s="95">
        <v>481684.31576538098</v>
      </c>
      <c r="AL2861" s="95">
        <v>0</v>
      </c>
      <c r="AM2861" s="95">
        <v>155685.262359619</v>
      </c>
      <c r="AN2861" s="95">
        <v>9822477.8315429706</v>
      </c>
      <c r="AO2861" s="95">
        <v>73630138.392578095</v>
      </c>
      <c r="AP2861" s="95">
        <v>6259.4704234600104</v>
      </c>
      <c r="AQ2861" s="95">
        <v>22043600.613037098</v>
      </c>
      <c r="AR2861" s="95">
        <v>0</v>
      </c>
      <c r="AS2861" s="95">
        <v>4493641.7457885696</v>
      </c>
      <c r="AT2861" s="95">
        <v>0</v>
      </c>
      <c r="AU2861" s="95">
        <v>0</v>
      </c>
      <c r="AV2861" s="95">
        <v>34391802</v>
      </c>
      <c r="AW2861" s="95">
        <v>0</v>
      </c>
      <c r="AX2861" s="95">
        <v>16064229.892333999</v>
      </c>
      <c r="AY2861" s="95">
        <v>31348878.230468798</v>
      </c>
      <c r="AZ2861" s="95">
        <v>19215995.9838867</v>
      </c>
      <c r="BA2861" s="95">
        <v>21631900.205566399</v>
      </c>
      <c r="BB2861" s="95">
        <v>0</v>
      </c>
      <c r="BC2861" s="95">
        <v>7426177.6059570303</v>
      </c>
      <c r="BD2861" s="95">
        <v>3621075.7371521001</v>
      </c>
      <c r="BE2861" s="95">
        <v>0</v>
      </c>
      <c r="BF2861" s="95">
        <v>1237170.7853240999</v>
      </c>
      <c r="BG2861" s="95">
        <v>34458354.190429702</v>
      </c>
      <c r="BH2861" s="95">
        <v>16171932.221801801</v>
      </c>
      <c r="BI2861" s="95">
        <v>619.75226142257497</v>
      </c>
      <c r="BJ2861" s="95">
        <v>4888683.9868774395</v>
      </c>
      <c r="BK2861" s="95">
        <v>3494076.5287170401</v>
      </c>
      <c r="BL2861" s="95">
        <v>0</v>
      </c>
      <c r="BM2861" s="95">
        <v>0</v>
      </c>
      <c r="BN2861" s="95">
        <v>0</v>
      </c>
      <c r="BO2861" s="95">
        <v>0</v>
      </c>
      <c r="BP2861" s="95">
        <v>0</v>
      </c>
      <c r="BQ2861" s="95">
        <v>0</v>
      </c>
      <c r="BR2861" s="95">
        <v>7798345.05615234</v>
      </c>
      <c r="BS2861" s="95">
        <v>6440751.8018188505</v>
      </c>
      <c r="BT2861" s="95">
        <v>4195684.8494262705</v>
      </c>
      <c r="BU2861" s="95">
        <v>0</v>
      </c>
      <c r="BV2861" s="95">
        <v>2606117.6730041499</v>
      </c>
      <c r="BW2861" s="95">
        <v>423401.16799926799</v>
      </c>
      <c r="BX2861" s="95">
        <v>0</v>
      </c>
      <c r="BY2861" s="95">
        <v>0</v>
      </c>
      <c r="BZ2861" s="95">
        <v>0</v>
      </c>
      <c r="CA2861" s="95">
        <v>0</v>
      </c>
      <c r="CB2861" s="95">
        <v>10222934.1367188</v>
      </c>
      <c r="CC2861" s="95">
        <v>95563684.922851607</v>
      </c>
      <c r="CD2861" s="95">
        <v>21062056.995849598</v>
      </c>
      <c r="CE2861" s="95">
        <v>3583.6669447720101</v>
      </c>
      <c r="CF2861" s="95">
        <v>636811.61721801804</v>
      </c>
      <c r="CG2861" s="95">
        <v>4849755.0961303702</v>
      </c>
      <c r="CH2861" s="95">
        <v>0</v>
      </c>
      <c r="CI2861" s="95">
        <v>131321.81905555699</v>
      </c>
      <c r="CJ2861" s="95">
        <v>10861186.745239301</v>
      </c>
      <c r="CK2861" s="95">
        <v>100385174.319336</v>
      </c>
      <c r="CL2861" s="95">
        <v>21487503.9997559</v>
      </c>
      <c r="CM2861" s="160">
        <v>160836.55984497099</v>
      </c>
      <c r="CN2861" s="160">
        <v>20661922.989257801</v>
      </c>
      <c r="CO2861" s="160">
        <v>134883383.29492199</v>
      </c>
      <c r="CP2861" s="95">
        <v>21487503.9997559</v>
      </c>
      <c r="CQ2861" s="95">
        <v>0</v>
      </c>
      <c r="CR2861" s="95">
        <v>0</v>
      </c>
      <c r="CS2861" s="95">
        <v>0</v>
      </c>
      <c r="CT2861" s="95">
        <v>0</v>
      </c>
      <c r="CU2861" s="161">
        <v>10859745.753936818</v>
      </c>
      <c r="CV2861" s="161">
        <v>100413440.01898198</v>
      </c>
    </row>
    <row r="2862" spans="1:100" x14ac:dyDescent="0.2">
      <c r="A2862" s="94" t="s">
        <v>193</v>
      </c>
      <c r="B2862" s="96">
        <v>40057</v>
      </c>
      <c r="C2862" s="95">
        <v>107708.19080734299</v>
      </c>
      <c r="D2862" s="95">
        <v>7.1346484309760898</v>
      </c>
      <c r="E2862" s="95">
        <v>21263.9317159653</v>
      </c>
      <c r="F2862" s="95">
        <v>0</v>
      </c>
      <c r="G2862" s="95">
        <v>3382.7767565846402</v>
      </c>
      <c r="H2862" s="95">
        <v>0</v>
      </c>
      <c r="I2862" s="95">
        <v>0</v>
      </c>
      <c r="J2862" s="95">
        <v>30098.778852462801</v>
      </c>
      <c r="K2862" s="95">
        <v>0</v>
      </c>
      <c r="L2862" s="95">
        <v>30643.297235250498</v>
      </c>
      <c r="M2862" s="95">
        <v>46447.469204902598</v>
      </c>
      <c r="N2862" s="95">
        <v>13958.944539546999</v>
      </c>
      <c r="O2862" s="95">
        <v>35454.1930670738</v>
      </c>
      <c r="P2862" s="95">
        <v>0</v>
      </c>
      <c r="Q2862" s="95">
        <v>5333.4455747604397</v>
      </c>
      <c r="R2862" s="95">
        <v>2828.6427694857098</v>
      </c>
      <c r="S2862" s="95">
        <v>0</v>
      </c>
      <c r="T2862" s="95">
        <v>931.95672013610601</v>
      </c>
      <c r="U2862" s="95">
        <v>30433.186512947101</v>
      </c>
      <c r="V2862" s="95">
        <v>7871271.1384277297</v>
      </c>
      <c r="W2862" s="95">
        <v>578.42948546260595</v>
      </c>
      <c r="X2862" s="95">
        <v>2366647.7378234901</v>
      </c>
      <c r="Y2862" s="95">
        <v>1515879.3880767799</v>
      </c>
      <c r="Z2862" s="95">
        <v>602778.65862274205</v>
      </c>
      <c r="AA2862" s="95">
        <v>0</v>
      </c>
      <c r="AB2862" s="95">
        <v>0</v>
      </c>
      <c r="AC2862" s="95">
        <v>9958097.7523193397</v>
      </c>
      <c r="AD2862" s="95">
        <v>0</v>
      </c>
      <c r="AE2862" s="95">
        <v>1555981.4206695601</v>
      </c>
      <c r="AF2862" s="95">
        <v>3236801.8833618201</v>
      </c>
      <c r="AG2862" s="95">
        <v>2311981.1825256301</v>
      </c>
      <c r="AH2862" s="95">
        <v>2289367.51452637</v>
      </c>
      <c r="AI2862" s="95">
        <v>0</v>
      </c>
      <c r="AJ2862" s="95">
        <v>819028.06965637195</v>
      </c>
      <c r="AK2862" s="95">
        <v>489433.37584304798</v>
      </c>
      <c r="AL2862" s="95">
        <v>0</v>
      </c>
      <c r="AM2862" s="95">
        <v>148650.46479415899</v>
      </c>
      <c r="AN2862" s="95">
        <v>9988767.1463622991</v>
      </c>
      <c r="AO2862" s="95">
        <v>75103484.840820298</v>
      </c>
      <c r="AP2862" s="95">
        <v>4833.9070960283298</v>
      </c>
      <c r="AQ2862" s="95">
        <v>21287920.975341801</v>
      </c>
      <c r="AR2862" s="95">
        <v>0</v>
      </c>
      <c r="AS2862" s="95">
        <v>4656263.1765747098</v>
      </c>
      <c r="AT2862" s="95">
        <v>0</v>
      </c>
      <c r="AU2862" s="95">
        <v>0</v>
      </c>
      <c r="AV2862" s="95">
        <v>35142634.104492202</v>
      </c>
      <c r="AW2862" s="95">
        <v>0</v>
      </c>
      <c r="AX2862" s="95">
        <v>15817535.7426758</v>
      </c>
      <c r="AY2862" s="95">
        <v>31739364.3833008</v>
      </c>
      <c r="AZ2862" s="95">
        <v>19320468.8835449</v>
      </c>
      <c r="BA2862" s="95">
        <v>21813045.262695301</v>
      </c>
      <c r="BB2862" s="95">
        <v>0</v>
      </c>
      <c r="BC2862" s="95">
        <v>7329157.98547363</v>
      </c>
      <c r="BD2862" s="95">
        <v>3720785.6236267099</v>
      </c>
      <c r="BE2862" s="95">
        <v>0</v>
      </c>
      <c r="BF2862" s="95">
        <v>1201097.25694275</v>
      </c>
      <c r="BG2862" s="95">
        <v>35448229.268554702</v>
      </c>
      <c r="BH2862" s="95">
        <v>16501427.7508545</v>
      </c>
      <c r="BI2862" s="95">
        <v>787.18946091085695</v>
      </c>
      <c r="BJ2862" s="95">
        <v>4748104.34191895</v>
      </c>
      <c r="BK2862" s="95">
        <v>3449520.6245727502</v>
      </c>
      <c r="BL2862" s="95">
        <v>0</v>
      </c>
      <c r="BM2862" s="95">
        <v>0</v>
      </c>
      <c r="BN2862" s="95">
        <v>0</v>
      </c>
      <c r="BO2862" s="95">
        <v>0</v>
      </c>
      <c r="BP2862" s="95">
        <v>0</v>
      </c>
      <c r="BQ2862" s="95">
        <v>0</v>
      </c>
      <c r="BR2862" s="95">
        <v>7926751.7822265597</v>
      </c>
      <c r="BS2862" s="95">
        <v>6499383.0424194299</v>
      </c>
      <c r="BT2862" s="95">
        <v>4241348.5365600605</v>
      </c>
      <c r="BU2862" s="95">
        <v>0</v>
      </c>
      <c r="BV2862" s="95">
        <v>2572321.0802002</v>
      </c>
      <c r="BW2862" s="95">
        <v>436832.20420455898</v>
      </c>
      <c r="BX2862" s="95">
        <v>0</v>
      </c>
      <c r="BY2862" s="95">
        <v>0</v>
      </c>
      <c r="BZ2862" s="95">
        <v>0</v>
      </c>
      <c r="CA2862" s="95">
        <v>0</v>
      </c>
      <c r="CB2862" s="95">
        <v>10226809.1485596</v>
      </c>
      <c r="CC2862" s="95">
        <v>96182481.467773393</v>
      </c>
      <c r="CD2862" s="95">
        <v>21230558.817382801</v>
      </c>
      <c r="CE2862" s="95">
        <v>3653.3347385525699</v>
      </c>
      <c r="CF2862" s="95">
        <v>644453.611091614</v>
      </c>
      <c r="CG2862" s="95">
        <v>4963334.2084350605</v>
      </c>
      <c r="CH2862" s="95">
        <v>0</v>
      </c>
      <c r="CI2862" s="95">
        <v>132693.227136612</v>
      </c>
      <c r="CJ2862" s="95">
        <v>10869764.0621338</v>
      </c>
      <c r="CK2862" s="95">
        <v>101001376.994141</v>
      </c>
      <c r="CL2862" s="95">
        <v>21662053.2414551</v>
      </c>
      <c r="CM2862" s="160">
        <v>162732.314048767</v>
      </c>
      <c r="CN2862" s="160">
        <v>20841371.848388702</v>
      </c>
      <c r="CO2862" s="160">
        <v>136350874.80664101</v>
      </c>
      <c r="CP2862" s="95">
        <v>21662053.2414551</v>
      </c>
      <c r="CQ2862" s="95">
        <v>0</v>
      </c>
      <c r="CR2862" s="95">
        <v>0</v>
      </c>
      <c r="CS2862" s="95">
        <v>0</v>
      </c>
      <c r="CT2862" s="95">
        <v>0</v>
      </c>
      <c r="CU2862" s="161">
        <v>10871262.759651214</v>
      </c>
      <c r="CV2862" s="161">
        <v>101145815.67620845</v>
      </c>
    </row>
    <row r="2863" spans="1:100" x14ac:dyDescent="0.2">
      <c r="A2863" s="94" t="s">
        <v>193</v>
      </c>
      <c r="B2863" s="96">
        <v>40148</v>
      </c>
      <c r="C2863" s="95">
        <v>109399.461666107</v>
      </c>
      <c r="D2863" s="95">
        <v>7.8726931059500203</v>
      </c>
      <c r="E2863" s="95">
        <v>20456.176456213001</v>
      </c>
      <c r="F2863" s="95">
        <v>0</v>
      </c>
      <c r="G2863" s="95">
        <v>3588.59590825439</v>
      </c>
      <c r="H2863" s="95">
        <v>0</v>
      </c>
      <c r="I2863" s="95">
        <v>0</v>
      </c>
      <c r="J2863" s="95">
        <v>30405.8736696243</v>
      </c>
      <c r="K2863" s="95">
        <v>0</v>
      </c>
      <c r="L2863" s="95">
        <v>30427.268996000301</v>
      </c>
      <c r="M2863" s="95">
        <v>46756.819565296202</v>
      </c>
      <c r="N2863" s="95">
        <v>13657.7836022377</v>
      </c>
      <c r="O2863" s="95">
        <v>36373.118177413897</v>
      </c>
      <c r="P2863" s="95">
        <v>0</v>
      </c>
      <c r="Q2863" s="95">
        <v>5250.8228563070297</v>
      </c>
      <c r="R2863" s="95">
        <v>2940.4974856376598</v>
      </c>
      <c r="S2863" s="95">
        <v>0</v>
      </c>
      <c r="T2863" s="95">
        <v>950.92060507834003</v>
      </c>
      <c r="U2863" s="95">
        <v>31087.8841712475</v>
      </c>
      <c r="V2863" s="95">
        <v>7958852.3659667997</v>
      </c>
      <c r="W2863" s="95">
        <v>622.26302288472698</v>
      </c>
      <c r="X2863" s="95">
        <v>2265342.7324523898</v>
      </c>
      <c r="Y2863" s="95">
        <v>1468601.7290344201</v>
      </c>
      <c r="Z2863" s="95">
        <v>623696.64984130894</v>
      </c>
      <c r="AA2863" s="95">
        <v>0</v>
      </c>
      <c r="AB2863" s="95">
        <v>0</v>
      </c>
      <c r="AC2863" s="95">
        <v>9996956.4248046894</v>
      </c>
      <c r="AD2863" s="95">
        <v>0</v>
      </c>
      <c r="AE2863" s="95">
        <v>1539412.1768493699</v>
      </c>
      <c r="AF2863" s="95">
        <v>3257248.6436462398</v>
      </c>
      <c r="AG2863" s="95">
        <v>2306232.3630676302</v>
      </c>
      <c r="AH2863" s="95">
        <v>2333531.6947631799</v>
      </c>
      <c r="AI2863" s="95">
        <v>0</v>
      </c>
      <c r="AJ2863" s="95">
        <v>808497.19734954799</v>
      </c>
      <c r="AK2863" s="95">
        <v>496140.93540191703</v>
      </c>
      <c r="AL2863" s="95">
        <v>0</v>
      </c>
      <c r="AM2863" s="95">
        <v>149890.87207031299</v>
      </c>
      <c r="AN2863" s="95">
        <v>10122747.5073242</v>
      </c>
      <c r="AO2863" s="95">
        <v>76302401.596679702</v>
      </c>
      <c r="AP2863" s="95">
        <v>5299.6841977834702</v>
      </c>
      <c r="AQ2863" s="95">
        <v>20504393.877685498</v>
      </c>
      <c r="AR2863" s="95">
        <v>0</v>
      </c>
      <c r="AS2863" s="95">
        <v>4855340.9291992197</v>
      </c>
      <c r="AT2863" s="95">
        <v>0</v>
      </c>
      <c r="AU2863" s="95">
        <v>0</v>
      </c>
      <c r="AV2863" s="95">
        <v>35881324.535644501</v>
      </c>
      <c r="AW2863" s="95">
        <v>0</v>
      </c>
      <c r="AX2863" s="95">
        <v>15814822.7003174</v>
      </c>
      <c r="AY2863" s="95">
        <v>32242389.188964799</v>
      </c>
      <c r="AZ2863" s="95">
        <v>19346986.610839799</v>
      </c>
      <c r="BA2863" s="95">
        <v>22422400.139404301</v>
      </c>
      <c r="BB2863" s="95">
        <v>0</v>
      </c>
      <c r="BC2863" s="95">
        <v>7271047.1039428702</v>
      </c>
      <c r="BD2863" s="95">
        <v>3806497.8993225102</v>
      </c>
      <c r="BE2863" s="95">
        <v>0</v>
      </c>
      <c r="BF2863" s="95">
        <v>1218292.2689056401</v>
      </c>
      <c r="BG2863" s="95">
        <v>36129852.458007798</v>
      </c>
      <c r="BH2863" s="95">
        <v>16892119.875</v>
      </c>
      <c r="BI2863" s="95">
        <v>691.26645889133204</v>
      </c>
      <c r="BJ2863" s="95">
        <v>4499969.3934936495</v>
      </c>
      <c r="BK2863" s="95">
        <v>3296836.1737670898</v>
      </c>
      <c r="BL2863" s="95">
        <v>0</v>
      </c>
      <c r="BM2863" s="95">
        <v>0</v>
      </c>
      <c r="BN2863" s="95">
        <v>0</v>
      </c>
      <c r="BO2863" s="95">
        <v>0</v>
      </c>
      <c r="BP2863" s="95">
        <v>0</v>
      </c>
      <c r="BQ2863" s="95">
        <v>0</v>
      </c>
      <c r="BR2863" s="95">
        <v>7929038.3904418899</v>
      </c>
      <c r="BS2863" s="95">
        <v>6538828.4387207003</v>
      </c>
      <c r="BT2863" s="95">
        <v>4351554.6447143601</v>
      </c>
      <c r="BU2863" s="95">
        <v>0</v>
      </c>
      <c r="BV2863" s="95">
        <v>2540622.7189025902</v>
      </c>
      <c r="BW2863" s="95">
        <v>444099.98497772199</v>
      </c>
      <c r="BX2863" s="95">
        <v>0</v>
      </c>
      <c r="BY2863" s="95">
        <v>0</v>
      </c>
      <c r="BZ2863" s="95">
        <v>0</v>
      </c>
      <c r="CA2863" s="95">
        <v>0</v>
      </c>
      <c r="CB2863" s="95">
        <v>10220216.9852295</v>
      </c>
      <c r="CC2863" s="95">
        <v>96793326.9765625</v>
      </c>
      <c r="CD2863" s="95">
        <v>21391820.927002002</v>
      </c>
      <c r="CE2863" s="95">
        <v>3799.2108530700202</v>
      </c>
      <c r="CF2863" s="95">
        <v>646216.11475372303</v>
      </c>
      <c r="CG2863" s="95">
        <v>5027724.6094360398</v>
      </c>
      <c r="CH2863" s="95">
        <v>0</v>
      </c>
      <c r="CI2863" s="95">
        <v>133631.68354034401</v>
      </c>
      <c r="CJ2863" s="95">
        <v>10867517.2545166</v>
      </c>
      <c r="CK2863" s="95">
        <v>101823861.62988301</v>
      </c>
      <c r="CL2863" s="95">
        <v>21840396.551757801</v>
      </c>
      <c r="CM2863" s="160">
        <v>164363.538593292</v>
      </c>
      <c r="CN2863" s="160">
        <v>20981366.319091801</v>
      </c>
      <c r="CO2863" s="160">
        <v>138053883.11523399</v>
      </c>
      <c r="CP2863" s="95">
        <v>21840396.551757801</v>
      </c>
      <c r="CQ2863" s="95">
        <v>0</v>
      </c>
      <c r="CR2863" s="95">
        <v>0</v>
      </c>
      <c r="CS2863" s="95">
        <v>0</v>
      </c>
      <c r="CT2863" s="95">
        <v>0</v>
      </c>
      <c r="CU2863" s="161">
        <v>10866433.099983223</v>
      </c>
      <c r="CV2863" s="161">
        <v>101821051.58599854</v>
      </c>
    </row>
    <row r="2864" spans="1:100" x14ac:dyDescent="0.2">
      <c r="A2864" s="94" t="s">
        <v>193</v>
      </c>
      <c r="B2864" s="96">
        <v>40238</v>
      </c>
      <c r="C2864" s="95">
        <v>110297.819983482</v>
      </c>
      <c r="D2864" s="95">
        <v>7.2601340339751896</v>
      </c>
      <c r="E2864" s="95">
        <v>19979.528630971901</v>
      </c>
      <c r="F2864" s="95">
        <v>0</v>
      </c>
      <c r="G2864" s="95">
        <v>3658.6387442946402</v>
      </c>
      <c r="H2864" s="95">
        <v>0</v>
      </c>
      <c r="I2864" s="95">
        <v>0</v>
      </c>
      <c r="J2864" s="95">
        <v>31474.4866228104</v>
      </c>
      <c r="K2864" s="95">
        <v>0</v>
      </c>
      <c r="L2864" s="95">
        <v>30824.860580205899</v>
      </c>
      <c r="M2864" s="95">
        <v>46722.835854530298</v>
      </c>
      <c r="N2864" s="95">
        <v>13683.9681454897</v>
      </c>
      <c r="O2864" s="95">
        <v>36805.3654351234</v>
      </c>
      <c r="P2864" s="95">
        <v>0</v>
      </c>
      <c r="Q2864" s="95">
        <v>5100.9767771363304</v>
      </c>
      <c r="R2864" s="95">
        <v>2889.24014902115</v>
      </c>
      <c r="S2864" s="95">
        <v>0</v>
      </c>
      <c r="T2864" s="95">
        <v>899.64332718402102</v>
      </c>
      <c r="U2864" s="95">
        <v>31672.1365430355</v>
      </c>
      <c r="V2864" s="95">
        <v>8061449.6330566397</v>
      </c>
      <c r="W2864" s="95">
        <v>595.42772398889099</v>
      </c>
      <c r="X2864" s="95">
        <v>2174219.4674072298</v>
      </c>
      <c r="Y2864" s="95">
        <v>1439784.2642669701</v>
      </c>
      <c r="Z2864" s="95">
        <v>626749.330078125</v>
      </c>
      <c r="AA2864" s="95">
        <v>0</v>
      </c>
      <c r="AB2864" s="95">
        <v>0</v>
      </c>
      <c r="AC2864" s="95">
        <v>10285830.598510699</v>
      </c>
      <c r="AD2864" s="95">
        <v>0</v>
      </c>
      <c r="AE2864" s="95">
        <v>1521619.3900146501</v>
      </c>
      <c r="AF2864" s="95">
        <v>3257786.5986022898</v>
      </c>
      <c r="AG2864" s="95">
        <v>2302707.5867919899</v>
      </c>
      <c r="AH2864" s="95">
        <v>2360792.1957092299</v>
      </c>
      <c r="AI2864" s="95">
        <v>0</v>
      </c>
      <c r="AJ2864" s="95">
        <v>795635.127159119</v>
      </c>
      <c r="AK2864" s="95">
        <v>491605.53036880499</v>
      </c>
      <c r="AL2864" s="95">
        <v>0</v>
      </c>
      <c r="AM2864" s="95">
        <v>140386.79784774801</v>
      </c>
      <c r="AN2864" s="95">
        <v>10326780.334106401</v>
      </c>
      <c r="AO2864" s="95">
        <v>77703860.936523393</v>
      </c>
      <c r="AP2864" s="95">
        <v>5142.4399862885502</v>
      </c>
      <c r="AQ2864" s="95">
        <v>19886241.424316399</v>
      </c>
      <c r="AR2864" s="95">
        <v>0</v>
      </c>
      <c r="AS2864" s="95">
        <v>4936509.25183105</v>
      </c>
      <c r="AT2864" s="95">
        <v>0</v>
      </c>
      <c r="AU2864" s="95">
        <v>0</v>
      </c>
      <c r="AV2864" s="95">
        <v>37037040.238281302</v>
      </c>
      <c r="AW2864" s="95">
        <v>0</v>
      </c>
      <c r="AX2864" s="95">
        <v>15768382.1097412</v>
      </c>
      <c r="AY2864" s="95">
        <v>32430274.2814941</v>
      </c>
      <c r="AZ2864" s="95">
        <v>19467813.303222701</v>
      </c>
      <c r="BA2864" s="95">
        <v>22603822.365234401</v>
      </c>
      <c r="BB2864" s="95">
        <v>0</v>
      </c>
      <c r="BC2864" s="95">
        <v>7237046.8945922898</v>
      </c>
      <c r="BD2864" s="95">
        <v>3813697.60479736</v>
      </c>
      <c r="BE2864" s="95">
        <v>0</v>
      </c>
      <c r="BF2864" s="95">
        <v>1158266.7266845701</v>
      </c>
      <c r="BG2864" s="95">
        <v>37182814.588378899</v>
      </c>
      <c r="BH2864" s="95">
        <v>17199490.2495117</v>
      </c>
      <c r="BI2864" s="95">
        <v>597.36083862930502</v>
      </c>
      <c r="BJ2864" s="95">
        <v>4367952.3955078097</v>
      </c>
      <c r="BK2864" s="95">
        <v>3244248.12973022</v>
      </c>
      <c r="BL2864" s="95">
        <v>0</v>
      </c>
      <c r="BM2864" s="95">
        <v>0</v>
      </c>
      <c r="BN2864" s="95">
        <v>0</v>
      </c>
      <c r="BO2864" s="95">
        <v>0</v>
      </c>
      <c r="BP2864" s="95">
        <v>0</v>
      </c>
      <c r="BQ2864" s="95">
        <v>0</v>
      </c>
      <c r="BR2864" s="95">
        <v>8190756.1246948196</v>
      </c>
      <c r="BS2864" s="95">
        <v>6535177.7077026404</v>
      </c>
      <c r="BT2864" s="95">
        <v>4404838.95703125</v>
      </c>
      <c r="BU2864" s="95">
        <v>0</v>
      </c>
      <c r="BV2864" s="95">
        <v>2522850.3907775902</v>
      </c>
      <c r="BW2864" s="95">
        <v>436551.98503494298</v>
      </c>
      <c r="BX2864" s="95">
        <v>0</v>
      </c>
      <c r="BY2864" s="95">
        <v>0</v>
      </c>
      <c r="BZ2864" s="95">
        <v>0</v>
      </c>
      <c r="CA2864" s="95">
        <v>0</v>
      </c>
      <c r="CB2864" s="95">
        <v>10242925.4365234</v>
      </c>
      <c r="CC2864" s="95">
        <v>97592719.009765595</v>
      </c>
      <c r="CD2864" s="95">
        <v>21592141.2412109</v>
      </c>
      <c r="CE2864" s="95">
        <v>3669.9926421344298</v>
      </c>
      <c r="CF2864" s="95">
        <v>631094.01998901402</v>
      </c>
      <c r="CG2864" s="95">
        <v>4967228.8617553702</v>
      </c>
      <c r="CH2864" s="95">
        <v>0</v>
      </c>
      <c r="CI2864" s="95">
        <v>133895.77465820301</v>
      </c>
      <c r="CJ2864" s="95">
        <v>10877121.794799799</v>
      </c>
      <c r="CK2864" s="95">
        <v>102562978.714844</v>
      </c>
      <c r="CL2864" s="95">
        <v>22036286.009521499</v>
      </c>
      <c r="CM2864" s="160">
        <v>165326.08253097499</v>
      </c>
      <c r="CN2864" s="160">
        <v>21165934.0244141</v>
      </c>
      <c r="CO2864" s="160">
        <v>139755475.14453101</v>
      </c>
      <c r="CP2864" s="95">
        <v>22036286.009521499</v>
      </c>
      <c r="CQ2864" s="95">
        <v>0</v>
      </c>
      <c r="CR2864" s="95">
        <v>0</v>
      </c>
      <c r="CS2864" s="95">
        <v>0</v>
      </c>
      <c r="CT2864" s="95">
        <v>0</v>
      </c>
      <c r="CU2864" s="161">
        <v>10874019.456512414</v>
      </c>
      <c r="CV2864" s="161">
        <v>102559947.87152097</v>
      </c>
    </row>
    <row r="2865" spans="1:100" x14ac:dyDescent="0.2">
      <c r="A2865" s="94" t="s">
        <v>193</v>
      </c>
      <c r="B2865" s="96">
        <v>40330</v>
      </c>
      <c r="C2865" s="95">
        <v>111451.395050049</v>
      </c>
      <c r="D2865" s="95">
        <v>7.7817818459588999</v>
      </c>
      <c r="E2865" s="95">
        <v>19721.127684831601</v>
      </c>
      <c r="F2865" s="95">
        <v>0</v>
      </c>
      <c r="G2865" s="95">
        <v>3706.0515058338601</v>
      </c>
      <c r="H2865" s="95">
        <v>0</v>
      </c>
      <c r="I2865" s="95">
        <v>0</v>
      </c>
      <c r="J2865" s="95">
        <v>32264.2191689014</v>
      </c>
      <c r="K2865" s="95">
        <v>0</v>
      </c>
      <c r="L2865" s="95">
        <v>31726.671162128401</v>
      </c>
      <c r="M2865" s="95">
        <v>47245.061312198603</v>
      </c>
      <c r="N2865" s="95">
        <v>13710.0883873701</v>
      </c>
      <c r="O2865" s="95">
        <v>37155.366627216303</v>
      </c>
      <c r="P2865" s="95">
        <v>0</v>
      </c>
      <c r="Q2865" s="95">
        <v>5056.1015592813501</v>
      </c>
      <c r="R2865" s="95">
        <v>2931.5019387900802</v>
      </c>
      <c r="S2865" s="95">
        <v>0</v>
      </c>
      <c r="T2865" s="95">
        <v>887.43476319313004</v>
      </c>
      <c r="U2865" s="95">
        <v>32374.4856536388</v>
      </c>
      <c r="V2865" s="95">
        <v>8101370.0389404297</v>
      </c>
      <c r="W2865" s="95">
        <v>563.52817369997501</v>
      </c>
      <c r="X2865" s="95">
        <v>2114453.6341857901</v>
      </c>
      <c r="Y2865" s="95">
        <v>1405205.30145264</v>
      </c>
      <c r="Z2865" s="95">
        <v>625912.10906982399</v>
      </c>
      <c r="AA2865" s="95">
        <v>0</v>
      </c>
      <c r="AB2865" s="95">
        <v>0</v>
      </c>
      <c r="AC2865" s="95">
        <v>10539241.033813501</v>
      </c>
      <c r="AD2865" s="95">
        <v>0</v>
      </c>
      <c r="AE2865" s="95">
        <v>1540204.81044006</v>
      </c>
      <c r="AF2865" s="95">
        <v>3279188.75744629</v>
      </c>
      <c r="AG2865" s="95">
        <v>2280709.5591125502</v>
      </c>
      <c r="AH2865" s="95">
        <v>2354481.16650391</v>
      </c>
      <c r="AI2865" s="95">
        <v>0</v>
      </c>
      <c r="AJ2865" s="95">
        <v>794345.21607208299</v>
      </c>
      <c r="AK2865" s="95">
        <v>492502.69635009801</v>
      </c>
      <c r="AL2865" s="95">
        <v>0</v>
      </c>
      <c r="AM2865" s="95">
        <v>136168.07762718201</v>
      </c>
      <c r="AN2865" s="95">
        <v>10545995.260742201</v>
      </c>
      <c r="AO2865" s="95">
        <v>78524342.453125</v>
      </c>
      <c r="AP2865" s="95">
        <v>4611.3019728660602</v>
      </c>
      <c r="AQ2865" s="95">
        <v>19440307.740234401</v>
      </c>
      <c r="AR2865" s="95">
        <v>0</v>
      </c>
      <c r="AS2865" s="95">
        <v>4956641.8240356399</v>
      </c>
      <c r="AT2865" s="95">
        <v>0</v>
      </c>
      <c r="AU2865" s="95">
        <v>0</v>
      </c>
      <c r="AV2865" s="95">
        <v>38203691.877929702</v>
      </c>
      <c r="AW2865" s="95">
        <v>0</v>
      </c>
      <c r="AX2865" s="95">
        <v>16086912.182617201</v>
      </c>
      <c r="AY2865" s="95">
        <v>32903559.318115201</v>
      </c>
      <c r="AZ2865" s="95">
        <v>19336928.504394501</v>
      </c>
      <c r="BA2865" s="95">
        <v>22837743.615478501</v>
      </c>
      <c r="BB2865" s="95">
        <v>0</v>
      </c>
      <c r="BC2865" s="95">
        <v>7266416.1008911096</v>
      </c>
      <c r="BD2865" s="95">
        <v>3845484.4519348098</v>
      </c>
      <c r="BE2865" s="95">
        <v>0</v>
      </c>
      <c r="BF2865" s="95">
        <v>1135599.3334045401</v>
      </c>
      <c r="BG2865" s="95">
        <v>38133923.8125</v>
      </c>
      <c r="BH2865" s="95">
        <v>17577293.0864258</v>
      </c>
      <c r="BI2865" s="95">
        <v>641.763780675828</v>
      </c>
      <c r="BJ2865" s="95">
        <v>4282737.6244506799</v>
      </c>
      <c r="BK2865" s="95">
        <v>3189321.3448181199</v>
      </c>
      <c r="BL2865" s="95">
        <v>0</v>
      </c>
      <c r="BM2865" s="95">
        <v>0</v>
      </c>
      <c r="BN2865" s="95">
        <v>0</v>
      </c>
      <c r="BO2865" s="95">
        <v>0</v>
      </c>
      <c r="BP2865" s="95">
        <v>0</v>
      </c>
      <c r="BQ2865" s="95">
        <v>0</v>
      </c>
      <c r="BR2865" s="95">
        <v>8342987.0986328097</v>
      </c>
      <c r="BS2865" s="95">
        <v>6515968.48254395</v>
      </c>
      <c r="BT2865" s="95">
        <v>4424854.5198364304</v>
      </c>
      <c r="BU2865" s="95">
        <v>0</v>
      </c>
      <c r="BV2865" s="95">
        <v>2538946.2380676302</v>
      </c>
      <c r="BW2865" s="95">
        <v>443721.43436813401</v>
      </c>
      <c r="BX2865" s="95">
        <v>0</v>
      </c>
      <c r="BY2865" s="95">
        <v>0</v>
      </c>
      <c r="BZ2865" s="95">
        <v>0</v>
      </c>
      <c r="CA2865" s="95">
        <v>0</v>
      </c>
      <c r="CB2865" s="95">
        <v>10211634.1705322</v>
      </c>
      <c r="CC2865" s="95">
        <v>97990547.298828095</v>
      </c>
      <c r="CD2865" s="95">
        <v>21867041.662597701</v>
      </c>
      <c r="CE2865" s="95">
        <v>3699.2243268191801</v>
      </c>
      <c r="CF2865" s="95">
        <v>628767.33840942394</v>
      </c>
      <c r="CG2865" s="95">
        <v>4978198.0335082998</v>
      </c>
      <c r="CH2865" s="95">
        <v>0</v>
      </c>
      <c r="CI2865" s="95">
        <v>134871.85504913301</v>
      </c>
      <c r="CJ2865" s="95">
        <v>10837172.7266846</v>
      </c>
      <c r="CK2865" s="95">
        <v>102799692.62988301</v>
      </c>
      <c r="CL2865" s="95">
        <v>22312204.782714799</v>
      </c>
      <c r="CM2865" s="160">
        <v>166889.81369209301</v>
      </c>
      <c r="CN2865" s="160">
        <v>21322784.744628899</v>
      </c>
      <c r="CO2865" s="160">
        <v>140993085.53710899</v>
      </c>
      <c r="CP2865" s="95">
        <v>22312204.782714799</v>
      </c>
      <c r="CQ2865" s="95">
        <v>0</v>
      </c>
      <c r="CR2865" s="95">
        <v>0</v>
      </c>
      <c r="CS2865" s="95">
        <v>0</v>
      </c>
      <c r="CT2865" s="95">
        <v>0</v>
      </c>
      <c r="CU2865" s="161">
        <v>10840401.508941624</v>
      </c>
      <c r="CV2865" s="161">
        <v>102968745.3323364</v>
      </c>
    </row>
    <row r="2866" spans="1:100" x14ac:dyDescent="0.2">
      <c r="A2866" s="94" t="s">
        <v>193</v>
      </c>
      <c r="B2866" s="96">
        <v>40422</v>
      </c>
      <c r="C2866" s="95">
        <v>111520.617817879</v>
      </c>
      <c r="D2866" s="95">
        <v>9.0693206549622101</v>
      </c>
      <c r="E2866" s="95">
        <v>19087.920804738998</v>
      </c>
      <c r="F2866" s="95">
        <v>0</v>
      </c>
      <c r="G2866" s="95">
        <v>3745.5585476159999</v>
      </c>
      <c r="H2866" s="95">
        <v>0</v>
      </c>
      <c r="I2866" s="95">
        <v>0</v>
      </c>
      <c r="J2866" s="95">
        <v>32787.163711547902</v>
      </c>
      <c r="K2866" s="95">
        <v>0</v>
      </c>
      <c r="L2866" s="95">
        <v>30890.013032913201</v>
      </c>
      <c r="M2866" s="95">
        <v>47080.831487178802</v>
      </c>
      <c r="N2866" s="95">
        <v>13689.497365593899</v>
      </c>
      <c r="O2866" s="95">
        <v>36947.758309364297</v>
      </c>
      <c r="P2866" s="95">
        <v>0</v>
      </c>
      <c r="Q2866" s="95">
        <v>4949.5959659218797</v>
      </c>
      <c r="R2866" s="95">
        <v>2935.724509269</v>
      </c>
      <c r="S2866" s="95">
        <v>0</v>
      </c>
      <c r="T2866" s="95">
        <v>913.97261725366104</v>
      </c>
      <c r="U2866" s="95">
        <v>32943.708556175203</v>
      </c>
      <c r="V2866" s="95">
        <v>8109539.25390625</v>
      </c>
      <c r="W2866" s="95">
        <v>605.88969603180897</v>
      </c>
      <c r="X2866" s="95">
        <v>2061736.46372986</v>
      </c>
      <c r="Y2866" s="95">
        <v>1378376.9905090299</v>
      </c>
      <c r="Z2866" s="95">
        <v>632882.34207153297</v>
      </c>
      <c r="AA2866" s="95">
        <v>0</v>
      </c>
      <c r="AB2866" s="95">
        <v>0</v>
      </c>
      <c r="AC2866" s="95">
        <v>10749232.7337646</v>
      </c>
      <c r="AD2866" s="95">
        <v>0</v>
      </c>
      <c r="AE2866" s="95">
        <v>1509867.8841095001</v>
      </c>
      <c r="AF2866" s="95">
        <v>3296800.4832153302</v>
      </c>
      <c r="AG2866" s="95">
        <v>2265426.0803222698</v>
      </c>
      <c r="AH2866" s="95">
        <v>2289564.6162109398</v>
      </c>
      <c r="AI2866" s="95">
        <v>0</v>
      </c>
      <c r="AJ2866" s="95">
        <v>766615.88989257801</v>
      </c>
      <c r="AK2866" s="95">
        <v>488325.75321197498</v>
      </c>
      <c r="AL2866" s="95">
        <v>0</v>
      </c>
      <c r="AM2866" s="95">
        <v>137525.48841857901</v>
      </c>
      <c r="AN2866" s="95">
        <v>10754187.9099121</v>
      </c>
      <c r="AO2866" s="95">
        <v>79053793.7578125</v>
      </c>
      <c r="AP2866" s="95">
        <v>5045.9811339378402</v>
      </c>
      <c r="AQ2866" s="95">
        <v>18955743.068603501</v>
      </c>
      <c r="AR2866" s="95">
        <v>0</v>
      </c>
      <c r="AS2866" s="95">
        <v>5039300.0490722703</v>
      </c>
      <c r="AT2866" s="95">
        <v>0</v>
      </c>
      <c r="AU2866" s="95">
        <v>0</v>
      </c>
      <c r="AV2866" s="95">
        <v>39044202.4228516</v>
      </c>
      <c r="AW2866" s="95">
        <v>0</v>
      </c>
      <c r="AX2866" s="95">
        <v>15794200.1412354</v>
      </c>
      <c r="AY2866" s="95">
        <v>33289950.472412098</v>
      </c>
      <c r="AZ2866" s="95">
        <v>19220127.0615234</v>
      </c>
      <c r="BA2866" s="95">
        <v>22329634.652099598</v>
      </c>
      <c r="BB2866" s="95">
        <v>0</v>
      </c>
      <c r="BC2866" s="95">
        <v>7011896.0839843797</v>
      </c>
      <c r="BD2866" s="95">
        <v>3826271.6033020001</v>
      </c>
      <c r="BE2866" s="95">
        <v>0</v>
      </c>
      <c r="BF2866" s="95">
        <v>1157834.16921997</v>
      </c>
      <c r="BG2866" s="95">
        <v>39203882.572753899</v>
      </c>
      <c r="BH2866" s="95">
        <v>17459875.149902299</v>
      </c>
      <c r="BI2866" s="95">
        <v>660.28530356288002</v>
      </c>
      <c r="BJ2866" s="95">
        <v>4172243.9345703102</v>
      </c>
      <c r="BK2866" s="95">
        <v>3086181.7821960398</v>
      </c>
      <c r="BL2866" s="95">
        <v>0</v>
      </c>
      <c r="BM2866" s="95">
        <v>0</v>
      </c>
      <c r="BN2866" s="95">
        <v>0</v>
      </c>
      <c r="BO2866" s="95">
        <v>0</v>
      </c>
      <c r="BP2866" s="95">
        <v>0</v>
      </c>
      <c r="BQ2866" s="95">
        <v>0</v>
      </c>
      <c r="BR2866" s="95">
        <v>8377230.4020385696</v>
      </c>
      <c r="BS2866" s="95">
        <v>6474005.3333129901</v>
      </c>
      <c r="BT2866" s="95">
        <v>4321340.0935668899</v>
      </c>
      <c r="BU2866" s="95">
        <v>0</v>
      </c>
      <c r="BV2866" s="95">
        <v>2446808.2761535598</v>
      </c>
      <c r="BW2866" s="95">
        <v>445481.47675705003</v>
      </c>
      <c r="BX2866" s="95">
        <v>0</v>
      </c>
      <c r="BY2866" s="95">
        <v>0</v>
      </c>
      <c r="BZ2866" s="95">
        <v>0</v>
      </c>
      <c r="CA2866" s="95">
        <v>0</v>
      </c>
      <c r="CB2866" s="95">
        <v>10154533.2609863</v>
      </c>
      <c r="CC2866" s="95">
        <v>97915429.645507798</v>
      </c>
      <c r="CD2866" s="95">
        <v>21604561.057372998</v>
      </c>
      <c r="CE2866" s="95">
        <v>3748.6045024990999</v>
      </c>
      <c r="CF2866" s="95">
        <v>625924.669090271</v>
      </c>
      <c r="CG2866" s="95">
        <v>4995138.2767334003</v>
      </c>
      <c r="CH2866" s="95">
        <v>0</v>
      </c>
      <c r="CI2866" s="95">
        <v>134450.71424865699</v>
      </c>
      <c r="CJ2866" s="95">
        <v>10780738.846313501</v>
      </c>
      <c r="CK2866" s="95">
        <v>102968954.67675801</v>
      </c>
      <c r="CL2866" s="95">
        <v>22045107.6872559</v>
      </c>
      <c r="CM2866" s="160">
        <v>167003.754972458</v>
      </c>
      <c r="CN2866" s="160">
        <v>21528081.4833984</v>
      </c>
      <c r="CO2866" s="160">
        <v>142009013.23242199</v>
      </c>
      <c r="CP2866" s="95">
        <v>22045107.6872559</v>
      </c>
      <c r="CQ2866" s="95">
        <v>0</v>
      </c>
      <c r="CR2866" s="95">
        <v>0</v>
      </c>
      <c r="CS2866" s="95">
        <v>0</v>
      </c>
      <c r="CT2866" s="95">
        <v>0</v>
      </c>
      <c r="CU2866" s="161">
        <v>10780457.930076571</v>
      </c>
      <c r="CV2866" s="161">
        <v>102910567.9222412</v>
      </c>
    </row>
    <row r="2867" spans="1:100" x14ac:dyDescent="0.2">
      <c r="A2867" s="94" t="s">
        <v>193</v>
      </c>
      <c r="B2867" s="96">
        <v>40513</v>
      </c>
      <c r="C2867" s="95">
        <v>111072.76495552099</v>
      </c>
      <c r="D2867" s="95">
        <v>7.8924763919785601</v>
      </c>
      <c r="E2867" s="95">
        <v>18358.808221101801</v>
      </c>
      <c r="F2867" s="95">
        <v>0</v>
      </c>
      <c r="G2867" s="95">
        <v>3761.7717460691902</v>
      </c>
      <c r="H2867" s="95">
        <v>0</v>
      </c>
      <c r="I2867" s="95">
        <v>0</v>
      </c>
      <c r="J2867" s="95">
        <v>33301.613900184602</v>
      </c>
      <c r="K2867" s="95">
        <v>0</v>
      </c>
      <c r="L2867" s="95">
        <v>35100.040251731902</v>
      </c>
      <c r="M2867" s="95">
        <v>47045.063518524199</v>
      </c>
      <c r="N2867" s="95">
        <v>13518.3888269663</v>
      </c>
      <c r="O2867" s="95">
        <v>35643.573659896902</v>
      </c>
      <c r="P2867" s="95">
        <v>0</v>
      </c>
      <c r="Q2867" s="95">
        <v>4856.5840649604797</v>
      </c>
      <c r="R2867" s="95">
        <v>2906.9553292989699</v>
      </c>
      <c r="S2867" s="95">
        <v>0</v>
      </c>
      <c r="T2867" s="95">
        <v>1047.5188758224199</v>
      </c>
      <c r="U2867" s="95">
        <v>33693.806154251099</v>
      </c>
      <c r="V2867" s="95">
        <v>8044565.4592285203</v>
      </c>
      <c r="W2867" s="95">
        <v>788.34106370061602</v>
      </c>
      <c r="X2867" s="95">
        <v>1993532.6130981401</v>
      </c>
      <c r="Y2867" s="95">
        <v>1325582.2818145801</v>
      </c>
      <c r="Z2867" s="95">
        <v>621350.21463012695</v>
      </c>
      <c r="AA2867" s="95">
        <v>0</v>
      </c>
      <c r="AB2867" s="95">
        <v>0</v>
      </c>
      <c r="AC2867" s="95">
        <v>10894915.4466553</v>
      </c>
      <c r="AD2867" s="95">
        <v>0</v>
      </c>
      <c r="AE2867" s="95">
        <v>1633946.0032043499</v>
      </c>
      <c r="AF2867" s="95">
        <v>3284357.05151367</v>
      </c>
      <c r="AG2867" s="95">
        <v>2223644.6318054199</v>
      </c>
      <c r="AH2867" s="95">
        <v>2162081.4076843299</v>
      </c>
      <c r="AI2867" s="95">
        <v>0</v>
      </c>
      <c r="AJ2867" s="95">
        <v>754438.57904052699</v>
      </c>
      <c r="AK2867" s="95">
        <v>466656.93615341198</v>
      </c>
      <c r="AL2867" s="95">
        <v>0</v>
      </c>
      <c r="AM2867" s="95">
        <v>145015.84839439401</v>
      </c>
      <c r="AN2867" s="95">
        <v>10962533.0861816</v>
      </c>
      <c r="AO2867" s="95">
        <v>78785477.454101607</v>
      </c>
      <c r="AP2867" s="95">
        <v>5641.5991340875598</v>
      </c>
      <c r="AQ2867" s="95">
        <v>18531098.6022949</v>
      </c>
      <c r="AR2867" s="95">
        <v>0</v>
      </c>
      <c r="AS2867" s="95">
        <v>4960231.9571533203</v>
      </c>
      <c r="AT2867" s="95">
        <v>0</v>
      </c>
      <c r="AU2867" s="95">
        <v>0</v>
      </c>
      <c r="AV2867" s="95">
        <v>40099032.760742202</v>
      </c>
      <c r="AW2867" s="95">
        <v>0</v>
      </c>
      <c r="AX2867" s="95">
        <v>17083803.2033691</v>
      </c>
      <c r="AY2867" s="95">
        <v>33316055.130859401</v>
      </c>
      <c r="AZ2867" s="95">
        <v>18988268.2976074</v>
      </c>
      <c r="BA2867" s="95">
        <v>21190551.744872998</v>
      </c>
      <c r="BB2867" s="95">
        <v>0</v>
      </c>
      <c r="BC2867" s="95">
        <v>6953875.0188598596</v>
      </c>
      <c r="BD2867" s="95">
        <v>3674216.81359863</v>
      </c>
      <c r="BE2867" s="95">
        <v>0</v>
      </c>
      <c r="BF2867" s="95">
        <v>1215467.14533997</v>
      </c>
      <c r="BG2867" s="95">
        <v>40236412.974121101</v>
      </c>
      <c r="BH2867" s="95">
        <v>17340884.877441399</v>
      </c>
      <c r="BI2867" s="95">
        <v>737.84120775014196</v>
      </c>
      <c r="BJ2867" s="95">
        <v>4069011.25427246</v>
      </c>
      <c r="BK2867" s="95">
        <v>2993007.3179016099</v>
      </c>
      <c r="BL2867" s="95">
        <v>0</v>
      </c>
      <c r="BM2867" s="95">
        <v>0</v>
      </c>
      <c r="BN2867" s="95">
        <v>0</v>
      </c>
      <c r="BO2867" s="95">
        <v>0</v>
      </c>
      <c r="BP2867" s="95">
        <v>0</v>
      </c>
      <c r="BQ2867" s="95">
        <v>0</v>
      </c>
      <c r="BR2867" s="95">
        <v>8402554.2071533203</v>
      </c>
      <c r="BS2867" s="95">
        <v>6408486.8215332003</v>
      </c>
      <c r="BT2867" s="95">
        <v>4119583.2786254901</v>
      </c>
      <c r="BU2867" s="95">
        <v>0</v>
      </c>
      <c r="BV2867" s="95">
        <v>2442149.6592407199</v>
      </c>
      <c r="BW2867" s="95">
        <v>405850.35995483398</v>
      </c>
      <c r="BX2867" s="95">
        <v>0</v>
      </c>
      <c r="BY2867" s="95">
        <v>0</v>
      </c>
      <c r="BZ2867" s="95">
        <v>0</v>
      </c>
      <c r="CA2867" s="95">
        <v>0</v>
      </c>
      <c r="CB2867" s="95">
        <v>10048208.4378662</v>
      </c>
      <c r="CC2867" s="95">
        <v>97462775.118164107</v>
      </c>
      <c r="CD2867" s="95">
        <v>21405991.571533199</v>
      </c>
      <c r="CE2867" s="95">
        <v>3756.1434868872202</v>
      </c>
      <c r="CF2867" s="95">
        <v>623764.49180603004</v>
      </c>
      <c r="CG2867" s="95">
        <v>4992094.2907714797</v>
      </c>
      <c r="CH2867" s="95">
        <v>0</v>
      </c>
      <c r="CI2867" s="95">
        <v>133220.081344604</v>
      </c>
      <c r="CJ2867" s="95">
        <v>10670786.370117201</v>
      </c>
      <c r="CK2867" s="95">
        <v>102326621.352539</v>
      </c>
      <c r="CL2867" s="95">
        <v>21816506.990478501</v>
      </c>
      <c r="CM2867" s="160">
        <v>166551.38745307899</v>
      </c>
      <c r="CN2867" s="160">
        <v>21625307.685058601</v>
      </c>
      <c r="CO2867" s="160">
        <v>142741100.734375</v>
      </c>
      <c r="CP2867" s="95">
        <v>21816506.990478501</v>
      </c>
      <c r="CQ2867" s="95">
        <v>0</v>
      </c>
      <c r="CR2867" s="95">
        <v>0</v>
      </c>
      <c r="CS2867" s="95">
        <v>0</v>
      </c>
      <c r="CT2867" s="95">
        <v>0</v>
      </c>
      <c r="CU2867" s="161">
        <v>10671972.92967223</v>
      </c>
      <c r="CV2867" s="161">
        <v>102454869.40893559</v>
      </c>
    </row>
    <row r="2868" spans="1:100" x14ac:dyDescent="0.2">
      <c r="A2868" s="94" t="s">
        <v>193</v>
      </c>
      <c r="B2868" s="96">
        <v>40603</v>
      </c>
      <c r="C2868" s="95">
        <v>110258.824977875</v>
      </c>
      <c r="D2868" s="95">
        <v>7.1754050869494703</v>
      </c>
      <c r="E2868" s="95">
        <v>18229.436140775699</v>
      </c>
      <c r="F2868" s="95">
        <v>0</v>
      </c>
      <c r="G2868" s="95">
        <v>3789.6576272249199</v>
      </c>
      <c r="H2868" s="95">
        <v>0</v>
      </c>
      <c r="I2868" s="95">
        <v>0</v>
      </c>
      <c r="J2868" s="95">
        <v>34368.270197391503</v>
      </c>
      <c r="K2868" s="95">
        <v>0</v>
      </c>
      <c r="L2868" s="95">
        <v>62483.763447284698</v>
      </c>
      <c r="M2868" s="95">
        <v>46880.195022583001</v>
      </c>
      <c r="N2868" s="95">
        <v>13468.043774604799</v>
      </c>
      <c r="O2868" s="95">
        <v>0</v>
      </c>
      <c r="P2868" s="95">
        <v>0</v>
      </c>
      <c r="Q2868" s="95">
        <v>4775.2101095914804</v>
      </c>
      <c r="R2868" s="95">
        <v>0</v>
      </c>
      <c r="S2868" s="95">
        <v>0</v>
      </c>
      <c r="T2868" s="95">
        <v>3744.9397686421898</v>
      </c>
      <c r="U2868" s="95">
        <v>34524.668845176697</v>
      </c>
      <c r="V2868" s="95">
        <v>7953971.7532959003</v>
      </c>
      <c r="W2868" s="95">
        <v>439.634563833475</v>
      </c>
      <c r="X2868" s="95">
        <v>1966738.7022094701</v>
      </c>
      <c r="Y2868" s="95">
        <v>1313605.6439666699</v>
      </c>
      <c r="Z2868" s="95">
        <v>624461.26845550502</v>
      </c>
      <c r="AA2868" s="95">
        <v>0</v>
      </c>
      <c r="AB2868" s="95">
        <v>0</v>
      </c>
      <c r="AC2868" s="95">
        <v>11205174.928833</v>
      </c>
      <c r="AD2868" s="95">
        <v>0</v>
      </c>
      <c r="AE2868" s="95">
        <v>3671176.4570617699</v>
      </c>
      <c r="AF2868" s="95">
        <v>3280190.6107482901</v>
      </c>
      <c r="AG2868" s="95">
        <v>2207113.7139587398</v>
      </c>
      <c r="AH2868" s="95">
        <v>0</v>
      </c>
      <c r="AI2868" s="95">
        <v>0</v>
      </c>
      <c r="AJ2868" s="95">
        <v>736425.44577026402</v>
      </c>
      <c r="AK2868" s="95">
        <v>0</v>
      </c>
      <c r="AL2868" s="95">
        <v>0</v>
      </c>
      <c r="AM2868" s="95">
        <v>619147.94898986805</v>
      </c>
      <c r="AN2868" s="95">
        <v>11238853.7664795</v>
      </c>
      <c r="AO2868" s="95">
        <v>78409242.751953095</v>
      </c>
      <c r="AP2868" s="95">
        <v>4196.39776974916</v>
      </c>
      <c r="AQ2868" s="95">
        <v>18429138.736083999</v>
      </c>
      <c r="AR2868" s="95">
        <v>0</v>
      </c>
      <c r="AS2868" s="95">
        <v>5009199.1548461895</v>
      </c>
      <c r="AT2868" s="95">
        <v>0</v>
      </c>
      <c r="AU2868" s="95">
        <v>0</v>
      </c>
      <c r="AV2868" s="95">
        <v>41362640.296875</v>
      </c>
      <c r="AW2868" s="95">
        <v>0</v>
      </c>
      <c r="AX2868" s="95">
        <v>37244171.4521484</v>
      </c>
      <c r="AY2868" s="95">
        <v>33611526.181152299</v>
      </c>
      <c r="AZ2868" s="95">
        <v>18828077.009033199</v>
      </c>
      <c r="BA2868" s="95">
        <v>0</v>
      </c>
      <c r="BB2868" s="95">
        <v>0</v>
      </c>
      <c r="BC2868" s="95">
        <v>6806417.6328735398</v>
      </c>
      <c r="BD2868" s="95">
        <v>0</v>
      </c>
      <c r="BE2868" s="95">
        <v>0</v>
      </c>
      <c r="BF2868" s="95">
        <v>4983090.5480957003</v>
      </c>
      <c r="BG2868" s="95">
        <v>41414455.395507798</v>
      </c>
      <c r="BH2868" s="95">
        <v>14017805.428588901</v>
      </c>
      <c r="BI2868" s="95">
        <v>407.358862966299</v>
      </c>
      <c r="BJ2868" s="95">
        <v>3111946.0610656701</v>
      </c>
      <c r="BK2868" s="95">
        <v>2502237.70703125</v>
      </c>
      <c r="BL2868" s="95">
        <v>0</v>
      </c>
      <c r="BM2868" s="95">
        <v>0</v>
      </c>
      <c r="BN2868" s="95">
        <v>0</v>
      </c>
      <c r="BO2868" s="95">
        <v>0</v>
      </c>
      <c r="BP2868" s="95">
        <v>0</v>
      </c>
      <c r="BQ2868" s="95">
        <v>0</v>
      </c>
      <c r="BR2868" s="95">
        <v>8393560.9781494103</v>
      </c>
      <c r="BS2868" s="95">
        <v>6361496.1388549795</v>
      </c>
      <c r="BT2868" s="95">
        <v>0</v>
      </c>
      <c r="BU2868" s="95">
        <v>0</v>
      </c>
      <c r="BV2868" s="95">
        <v>2398201.6906127902</v>
      </c>
      <c r="BW2868" s="95">
        <v>0</v>
      </c>
      <c r="BX2868" s="95">
        <v>0</v>
      </c>
      <c r="BY2868" s="95">
        <v>0</v>
      </c>
      <c r="BZ2868" s="95">
        <v>0</v>
      </c>
      <c r="CA2868" s="95">
        <v>0</v>
      </c>
      <c r="CB2868" s="95">
        <v>9923627.1328125</v>
      </c>
      <c r="CC2868" s="95">
        <v>96721230.637695298</v>
      </c>
      <c r="CD2868" s="95">
        <v>17154327.522216801</v>
      </c>
      <c r="CE2868" s="95">
        <v>3796.71581569314</v>
      </c>
      <c r="CF2868" s="95">
        <v>625792.24980926502</v>
      </c>
      <c r="CG2868" s="95">
        <v>5044656.1076660203</v>
      </c>
      <c r="CH2868" s="95">
        <v>0</v>
      </c>
      <c r="CI2868" s="95">
        <v>132221.63374328599</v>
      </c>
      <c r="CJ2868" s="95">
        <v>10550954.6374512</v>
      </c>
      <c r="CK2868" s="95">
        <v>101891357.72168</v>
      </c>
      <c r="CL2868" s="95">
        <v>17155702.275146499</v>
      </c>
      <c r="CM2868" s="160">
        <v>166488.454086304</v>
      </c>
      <c r="CN2868" s="160">
        <v>21747711.939941399</v>
      </c>
      <c r="CO2868" s="160">
        <v>143189455.40234399</v>
      </c>
      <c r="CP2868" s="95">
        <v>17155702.275146499</v>
      </c>
      <c r="CQ2868" s="95">
        <v>0</v>
      </c>
      <c r="CR2868" s="95">
        <v>0</v>
      </c>
      <c r="CS2868" s="95">
        <v>0</v>
      </c>
      <c r="CT2868" s="95">
        <v>0</v>
      </c>
      <c r="CU2868" s="161">
        <v>10549419.382621765</v>
      </c>
      <c r="CV2868" s="161">
        <v>101765886.74536131</v>
      </c>
    </row>
    <row r="2869" spans="1:100" x14ac:dyDescent="0.2">
      <c r="A2869" s="94" t="s">
        <v>193</v>
      </c>
      <c r="B2869" s="96">
        <v>40695</v>
      </c>
      <c r="C2869" s="95">
        <v>109816.02684783901</v>
      </c>
      <c r="D2869" s="95">
        <v>5.9237115369760396</v>
      </c>
      <c r="E2869" s="95">
        <v>17930.843454837799</v>
      </c>
      <c r="F2869" s="95">
        <v>0</v>
      </c>
      <c r="G2869" s="95">
        <v>3841.09155380726</v>
      </c>
      <c r="H2869" s="95">
        <v>0</v>
      </c>
      <c r="I2869" s="95">
        <v>0</v>
      </c>
      <c r="J2869" s="95">
        <v>34964.205549716899</v>
      </c>
      <c r="K2869" s="95">
        <v>0</v>
      </c>
      <c r="L2869" s="95">
        <v>62680.128079891198</v>
      </c>
      <c r="M2869" s="95">
        <v>46949.236902236902</v>
      </c>
      <c r="N2869" s="95">
        <v>13228.777827739699</v>
      </c>
      <c r="O2869" s="95">
        <v>0</v>
      </c>
      <c r="P2869" s="95">
        <v>0</v>
      </c>
      <c r="Q2869" s="95">
        <v>4745.7681050300598</v>
      </c>
      <c r="R2869" s="95">
        <v>0</v>
      </c>
      <c r="S2869" s="95">
        <v>0</v>
      </c>
      <c r="T2869" s="95">
        <v>3821.7485794425002</v>
      </c>
      <c r="U2869" s="95">
        <v>35094.305455684698</v>
      </c>
      <c r="V2869" s="95">
        <v>7896305.6879272498</v>
      </c>
      <c r="W2869" s="95">
        <v>295.67860619351302</v>
      </c>
      <c r="X2869" s="95">
        <v>1926696.33189392</v>
      </c>
      <c r="Y2869" s="95">
        <v>1291130.31544495</v>
      </c>
      <c r="Z2869" s="95">
        <v>620216.06311798096</v>
      </c>
      <c r="AA2869" s="95">
        <v>0</v>
      </c>
      <c r="AB2869" s="95">
        <v>0</v>
      </c>
      <c r="AC2869" s="95">
        <v>11419568.540649399</v>
      </c>
      <c r="AD2869" s="95">
        <v>0</v>
      </c>
      <c r="AE2869" s="95">
        <v>3646821.6087951702</v>
      </c>
      <c r="AF2869" s="95">
        <v>3291002.0302734398</v>
      </c>
      <c r="AG2869" s="95">
        <v>2164546.8861999498</v>
      </c>
      <c r="AH2869" s="95">
        <v>0</v>
      </c>
      <c r="AI2869" s="95">
        <v>0</v>
      </c>
      <c r="AJ2869" s="95">
        <v>730864.33390808105</v>
      </c>
      <c r="AK2869" s="95">
        <v>0</v>
      </c>
      <c r="AL2869" s="95">
        <v>0</v>
      </c>
      <c r="AM2869" s="95">
        <v>614569.89102935803</v>
      </c>
      <c r="AN2869" s="95">
        <v>11434455.3743896</v>
      </c>
      <c r="AO2869" s="95">
        <v>78224485.15625</v>
      </c>
      <c r="AP2869" s="95">
        <v>2656.0241982340799</v>
      </c>
      <c r="AQ2869" s="95">
        <v>18163845.877197299</v>
      </c>
      <c r="AR2869" s="95">
        <v>0</v>
      </c>
      <c r="AS2869" s="95">
        <v>5039267.3703002902</v>
      </c>
      <c r="AT2869" s="95">
        <v>0</v>
      </c>
      <c r="AU2869" s="95">
        <v>0</v>
      </c>
      <c r="AV2869" s="95">
        <v>42467692.129394501</v>
      </c>
      <c r="AW2869" s="95">
        <v>0</v>
      </c>
      <c r="AX2869" s="95">
        <v>37152322.746582001</v>
      </c>
      <c r="AY2869" s="95">
        <v>33949660.330078103</v>
      </c>
      <c r="AZ2869" s="95">
        <v>18556616.2653809</v>
      </c>
      <c r="BA2869" s="95">
        <v>0</v>
      </c>
      <c r="BB2869" s="95">
        <v>0</v>
      </c>
      <c r="BC2869" s="95">
        <v>6802524.5584716797</v>
      </c>
      <c r="BD2869" s="95">
        <v>0</v>
      </c>
      <c r="BE2869" s="95">
        <v>0</v>
      </c>
      <c r="BF2869" s="95">
        <v>4979370.3020019503</v>
      </c>
      <c r="BG2869" s="95">
        <v>42496436.621093802</v>
      </c>
      <c r="BH2869" s="95">
        <v>14013207.4182129</v>
      </c>
      <c r="BI2869" s="95">
        <v>322.89046264067298</v>
      </c>
      <c r="BJ2869" s="95">
        <v>3022930.2430725102</v>
      </c>
      <c r="BK2869" s="95">
        <v>2423214.8182678199</v>
      </c>
      <c r="BL2869" s="95">
        <v>0</v>
      </c>
      <c r="BM2869" s="95">
        <v>0</v>
      </c>
      <c r="BN2869" s="95">
        <v>0</v>
      </c>
      <c r="BO2869" s="95">
        <v>0</v>
      </c>
      <c r="BP2869" s="95">
        <v>0</v>
      </c>
      <c r="BQ2869" s="95">
        <v>0</v>
      </c>
      <c r="BR2869" s="95">
        <v>8408953.0166015606</v>
      </c>
      <c r="BS2869" s="95">
        <v>6270919.72375488</v>
      </c>
      <c r="BT2869" s="95">
        <v>0</v>
      </c>
      <c r="BU2869" s="95">
        <v>0</v>
      </c>
      <c r="BV2869" s="95">
        <v>2394958.90478516</v>
      </c>
      <c r="BW2869" s="95">
        <v>0</v>
      </c>
      <c r="BX2869" s="95">
        <v>0</v>
      </c>
      <c r="BY2869" s="95">
        <v>0</v>
      </c>
      <c r="BZ2869" s="95">
        <v>0</v>
      </c>
      <c r="CA2869" s="95">
        <v>0</v>
      </c>
      <c r="CB2869" s="95">
        <v>9818990.0693359394</v>
      </c>
      <c r="CC2869" s="95">
        <v>96267728.607421905</v>
      </c>
      <c r="CD2869" s="95">
        <v>17035391.201660201</v>
      </c>
      <c r="CE2869" s="95">
        <v>3839.6808082461398</v>
      </c>
      <c r="CF2869" s="95">
        <v>618851.23473358201</v>
      </c>
      <c r="CG2869" s="95">
        <v>4993593.8159179697</v>
      </c>
      <c r="CH2869" s="95">
        <v>0</v>
      </c>
      <c r="CI2869" s="95">
        <v>131578.95355987499</v>
      </c>
      <c r="CJ2869" s="95">
        <v>10437596.864257799</v>
      </c>
      <c r="CK2869" s="95">
        <v>101287433.957031</v>
      </c>
      <c r="CL2869" s="95">
        <v>17030542.354492199</v>
      </c>
      <c r="CM2869" s="160">
        <v>166298.17650795</v>
      </c>
      <c r="CN2869" s="160">
        <v>21841692.4523926</v>
      </c>
      <c r="CO2869" s="160">
        <v>143643601.33789101</v>
      </c>
      <c r="CP2869" s="95">
        <v>17030542.354492199</v>
      </c>
      <c r="CQ2869" s="95">
        <v>0</v>
      </c>
      <c r="CR2869" s="95">
        <v>0</v>
      </c>
      <c r="CS2869" s="95">
        <v>0</v>
      </c>
      <c r="CT2869" s="95">
        <v>0</v>
      </c>
      <c r="CU2869" s="161">
        <v>10437841.304069521</v>
      </c>
      <c r="CV2869" s="161">
        <v>101261322.42333987</v>
      </c>
    </row>
    <row r="2870" spans="1:100" x14ac:dyDescent="0.2">
      <c r="A2870" s="94" t="s">
        <v>193</v>
      </c>
      <c r="B2870" s="96">
        <v>40787</v>
      </c>
      <c r="C2870" s="95">
        <v>109535.541022301</v>
      </c>
      <c r="D2870" s="95">
        <v>5.0231565779540697</v>
      </c>
      <c r="E2870" s="95">
        <v>17524.329567194</v>
      </c>
      <c r="F2870" s="95">
        <v>0</v>
      </c>
      <c r="G2870" s="95">
        <v>3817.0938343405701</v>
      </c>
      <c r="H2870" s="95">
        <v>0</v>
      </c>
      <c r="I2870" s="95">
        <v>0</v>
      </c>
      <c r="J2870" s="95">
        <v>35202.189022064202</v>
      </c>
      <c r="K2870" s="95">
        <v>0</v>
      </c>
      <c r="L2870" s="95">
        <v>63305.788443088502</v>
      </c>
      <c r="M2870" s="95">
        <v>47012.202939033501</v>
      </c>
      <c r="N2870" s="95">
        <v>13106.8317049742</v>
      </c>
      <c r="O2870" s="95">
        <v>0</v>
      </c>
      <c r="P2870" s="95">
        <v>0</v>
      </c>
      <c r="Q2870" s="95">
        <v>4728.8590899705896</v>
      </c>
      <c r="R2870" s="95">
        <v>0</v>
      </c>
      <c r="S2870" s="95">
        <v>0</v>
      </c>
      <c r="T2870" s="95">
        <v>3836.6535342633701</v>
      </c>
      <c r="U2870" s="95">
        <v>35309.835049152403</v>
      </c>
      <c r="V2870" s="95">
        <v>7852435.3507080097</v>
      </c>
      <c r="W2870" s="95">
        <v>368.219563104212</v>
      </c>
      <c r="X2870" s="95">
        <v>1869599.4855041499</v>
      </c>
      <c r="Y2870" s="95">
        <v>1259514.5622558601</v>
      </c>
      <c r="Z2870" s="95">
        <v>606146.39608001697</v>
      </c>
      <c r="AA2870" s="95">
        <v>0</v>
      </c>
      <c r="AB2870" s="95">
        <v>0</v>
      </c>
      <c r="AC2870" s="95">
        <v>11473653.9017334</v>
      </c>
      <c r="AD2870" s="95">
        <v>0</v>
      </c>
      <c r="AE2870" s="95">
        <v>3603493.2929382301</v>
      </c>
      <c r="AF2870" s="95">
        <v>3284847.1297607399</v>
      </c>
      <c r="AG2870" s="95">
        <v>2129637.1444397001</v>
      </c>
      <c r="AH2870" s="95">
        <v>0</v>
      </c>
      <c r="AI2870" s="95">
        <v>0</v>
      </c>
      <c r="AJ2870" s="95">
        <v>733101.65305328404</v>
      </c>
      <c r="AK2870" s="95">
        <v>0</v>
      </c>
      <c r="AL2870" s="95">
        <v>0</v>
      </c>
      <c r="AM2870" s="95">
        <v>607427.76125335705</v>
      </c>
      <c r="AN2870" s="95">
        <v>11476952.198242201</v>
      </c>
      <c r="AO2870" s="95">
        <v>78171372.934570298</v>
      </c>
      <c r="AP2870" s="95">
        <v>3529.5595597326801</v>
      </c>
      <c r="AQ2870" s="95">
        <v>17628526.240234401</v>
      </c>
      <c r="AR2870" s="95">
        <v>0</v>
      </c>
      <c r="AS2870" s="95">
        <v>4914754.7117919903</v>
      </c>
      <c r="AT2870" s="95">
        <v>0</v>
      </c>
      <c r="AU2870" s="95">
        <v>0</v>
      </c>
      <c r="AV2870" s="95">
        <v>42927028.009765603</v>
      </c>
      <c r="AW2870" s="95">
        <v>0</v>
      </c>
      <c r="AX2870" s="95">
        <v>36915646.3740234</v>
      </c>
      <c r="AY2870" s="95">
        <v>34092800.648925804</v>
      </c>
      <c r="AZ2870" s="95">
        <v>18351590.417968798</v>
      </c>
      <c r="BA2870" s="95">
        <v>0</v>
      </c>
      <c r="BB2870" s="95">
        <v>0</v>
      </c>
      <c r="BC2870" s="95">
        <v>6839842.74536133</v>
      </c>
      <c r="BD2870" s="95">
        <v>0</v>
      </c>
      <c r="BE2870" s="95">
        <v>0</v>
      </c>
      <c r="BF2870" s="95">
        <v>4922144.8983764602</v>
      </c>
      <c r="BG2870" s="95">
        <v>43056164.364746101</v>
      </c>
      <c r="BH2870" s="95">
        <v>14164024.834838901</v>
      </c>
      <c r="BI2870" s="95">
        <v>222.66390065476301</v>
      </c>
      <c r="BJ2870" s="95">
        <v>2946954.4961242699</v>
      </c>
      <c r="BK2870" s="95">
        <v>2372581.5664977999</v>
      </c>
      <c r="BL2870" s="95">
        <v>0</v>
      </c>
      <c r="BM2870" s="95">
        <v>0</v>
      </c>
      <c r="BN2870" s="95">
        <v>0</v>
      </c>
      <c r="BO2870" s="95">
        <v>0</v>
      </c>
      <c r="BP2870" s="95">
        <v>0</v>
      </c>
      <c r="BQ2870" s="95">
        <v>0</v>
      </c>
      <c r="BR2870" s="95">
        <v>8434844.6915283203</v>
      </c>
      <c r="BS2870" s="95">
        <v>6210834.8164672898</v>
      </c>
      <c r="BT2870" s="95">
        <v>0</v>
      </c>
      <c r="BU2870" s="95">
        <v>0</v>
      </c>
      <c r="BV2870" s="95">
        <v>2399727.4070129399</v>
      </c>
      <c r="BW2870" s="95">
        <v>0</v>
      </c>
      <c r="BX2870" s="95">
        <v>0</v>
      </c>
      <c r="BY2870" s="95">
        <v>0</v>
      </c>
      <c r="BZ2870" s="95">
        <v>0</v>
      </c>
      <c r="CA2870" s="95">
        <v>0</v>
      </c>
      <c r="CB2870" s="95">
        <v>9717534.0434570294</v>
      </c>
      <c r="CC2870" s="95">
        <v>95791152.254882798</v>
      </c>
      <c r="CD2870" s="95">
        <v>17090291.9448242</v>
      </c>
      <c r="CE2870" s="95">
        <v>3815.1560979187502</v>
      </c>
      <c r="CF2870" s="95">
        <v>609600.03469848598</v>
      </c>
      <c r="CG2870" s="95">
        <v>4951568.25390625</v>
      </c>
      <c r="CH2870" s="95">
        <v>0</v>
      </c>
      <c r="CI2870" s="95">
        <v>130939.16785717</v>
      </c>
      <c r="CJ2870" s="95">
        <v>10324619.662597699</v>
      </c>
      <c r="CK2870" s="95">
        <v>100774919</v>
      </c>
      <c r="CL2870" s="95">
        <v>17101631.441406298</v>
      </c>
      <c r="CM2870" s="160">
        <v>165966.42665290801</v>
      </c>
      <c r="CN2870" s="160">
        <v>21859540.7102051</v>
      </c>
      <c r="CO2870" s="160">
        <v>143782175.85156301</v>
      </c>
      <c r="CP2870" s="95">
        <v>17101631.441406298</v>
      </c>
      <c r="CQ2870" s="95">
        <v>0</v>
      </c>
      <c r="CR2870" s="95">
        <v>0</v>
      </c>
      <c r="CS2870" s="95">
        <v>0</v>
      </c>
      <c r="CT2870" s="95">
        <v>0</v>
      </c>
      <c r="CU2870" s="161">
        <v>10327134.078155516</v>
      </c>
      <c r="CV2870" s="161">
        <v>100742720.50878905</v>
      </c>
    </row>
    <row r="2871" spans="1:100" x14ac:dyDescent="0.2">
      <c r="A2871" s="94" t="s">
        <v>193</v>
      </c>
      <c r="B2871" s="96">
        <v>40878</v>
      </c>
      <c r="C2871" s="95">
        <v>109831.97597599</v>
      </c>
      <c r="D2871" s="95">
        <v>3.9421516389993498</v>
      </c>
      <c r="E2871" s="95">
        <v>17693.952151298501</v>
      </c>
      <c r="F2871" s="95">
        <v>0</v>
      </c>
      <c r="G2871" s="95">
        <v>3852.6635459363501</v>
      </c>
      <c r="H2871" s="95">
        <v>0</v>
      </c>
      <c r="I2871" s="95">
        <v>0</v>
      </c>
      <c r="J2871" s="95">
        <v>35786.3726816177</v>
      </c>
      <c r="K2871" s="95">
        <v>0</v>
      </c>
      <c r="L2871" s="95">
        <v>62703.953710556001</v>
      </c>
      <c r="M2871" s="95">
        <v>47117.375034332297</v>
      </c>
      <c r="N2871" s="95">
        <v>12929.2994477749</v>
      </c>
      <c r="O2871" s="95">
        <v>0</v>
      </c>
      <c r="P2871" s="95">
        <v>0</v>
      </c>
      <c r="Q2871" s="95">
        <v>4797.0435140132904</v>
      </c>
      <c r="R2871" s="95">
        <v>0</v>
      </c>
      <c r="S2871" s="95">
        <v>0</v>
      </c>
      <c r="T2871" s="95">
        <v>3822.2940659523001</v>
      </c>
      <c r="U2871" s="95">
        <v>36018.924025535598</v>
      </c>
      <c r="V2871" s="95">
        <v>7822688.5588378897</v>
      </c>
      <c r="W2871" s="95">
        <v>194.93053752929001</v>
      </c>
      <c r="X2871" s="95">
        <v>1843853.0406189</v>
      </c>
      <c r="Y2871" s="95">
        <v>1248339.53015137</v>
      </c>
      <c r="Z2871" s="95">
        <v>610979.157081604</v>
      </c>
      <c r="AA2871" s="95">
        <v>0</v>
      </c>
      <c r="AB2871" s="95">
        <v>0</v>
      </c>
      <c r="AC2871" s="95">
        <v>11666287.1181641</v>
      </c>
      <c r="AD2871" s="95">
        <v>0</v>
      </c>
      <c r="AE2871" s="95">
        <v>3527644.8926391602</v>
      </c>
      <c r="AF2871" s="95">
        <v>3304939.2554016099</v>
      </c>
      <c r="AG2871" s="95">
        <v>2091580.4058075</v>
      </c>
      <c r="AH2871" s="95">
        <v>0</v>
      </c>
      <c r="AI2871" s="95">
        <v>0</v>
      </c>
      <c r="AJ2871" s="95">
        <v>736672.58113098098</v>
      </c>
      <c r="AK2871" s="95">
        <v>0</v>
      </c>
      <c r="AL2871" s="95">
        <v>0</v>
      </c>
      <c r="AM2871" s="95">
        <v>606117.84825134301</v>
      </c>
      <c r="AN2871" s="95">
        <v>11706641.6289063</v>
      </c>
      <c r="AO2871" s="95">
        <v>78486480.330078095</v>
      </c>
      <c r="AP2871" s="95">
        <v>1754.2202687561501</v>
      </c>
      <c r="AQ2871" s="95">
        <v>17604775.535156298</v>
      </c>
      <c r="AR2871" s="95">
        <v>0</v>
      </c>
      <c r="AS2871" s="95">
        <v>5002570.87316895</v>
      </c>
      <c r="AT2871" s="95">
        <v>0</v>
      </c>
      <c r="AU2871" s="95">
        <v>0</v>
      </c>
      <c r="AV2871" s="95">
        <v>43979618.504882798</v>
      </c>
      <c r="AW2871" s="95">
        <v>0</v>
      </c>
      <c r="AX2871" s="95">
        <v>36353496.359863304</v>
      </c>
      <c r="AY2871" s="95">
        <v>34574437.258300804</v>
      </c>
      <c r="AZ2871" s="95">
        <v>18153498.6181641</v>
      </c>
      <c r="BA2871" s="95">
        <v>0</v>
      </c>
      <c r="BB2871" s="95">
        <v>0</v>
      </c>
      <c r="BC2871" s="95">
        <v>6883063.50537109</v>
      </c>
      <c r="BD2871" s="95">
        <v>0</v>
      </c>
      <c r="BE2871" s="95">
        <v>0</v>
      </c>
      <c r="BF2871" s="95">
        <v>4965306.0560302697</v>
      </c>
      <c r="BG2871" s="95">
        <v>44068205.453125</v>
      </c>
      <c r="BH2871" s="95">
        <v>14204192.354614301</v>
      </c>
      <c r="BI2871" s="95">
        <v>160.84707986004699</v>
      </c>
      <c r="BJ2871" s="95">
        <v>2933487.9657592801</v>
      </c>
      <c r="BK2871" s="95">
        <v>2354073.7895813002</v>
      </c>
      <c r="BL2871" s="95">
        <v>0</v>
      </c>
      <c r="BM2871" s="95">
        <v>0</v>
      </c>
      <c r="BN2871" s="95">
        <v>0</v>
      </c>
      <c r="BO2871" s="95">
        <v>0</v>
      </c>
      <c r="BP2871" s="95">
        <v>0</v>
      </c>
      <c r="BQ2871" s="95">
        <v>0</v>
      </c>
      <c r="BR2871" s="95">
        <v>8545406.3359375</v>
      </c>
      <c r="BS2871" s="95">
        <v>6152514.5920410203</v>
      </c>
      <c r="BT2871" s="95">
        <v>0</v>
      </c>
      <c r="BU2871" s="95">
        <v>0</v>
      </c>
      <c r="BV2871" s="95">
        <v>2425401.84088135</v>
      </c>
      <c r="BW2871" s="95">
        <v>0</v>
      </c>
      <c r="BX2871" s="95">
        <v>0</v>
      </c>
      <c r="BY2871" s="95">
        <v>0</v>
      </c>
      <c r="BZ2871" s="95">
        <v>0</v>
      </c>
      <c r="CA2871" s="95">
        <v>0</v>
      </c>
      <c r="CB2871" s="95">
        <v>9677865.8702392597</v>
      </c>
      <c r="CC2871" s="95">
        <v>96157818.1015625</v>
      </c>
      <c r="CD2871" s="95">
        <v>17137233.243652299</v>
      </c>
      <c r="CE2871" s="95">
        <v>3849.7402572035799</v>
      </c>
      <c r="CF2871" s="95">
        <v>607244.62628173805</v>
      </c>
      <c r="CG2871" s="95">
        <v>4969964.2860717801</v>
      </c>
      <c r="CH2871" s="95">
        <v>0</v>
      </c>
      <c r="CI2871" s="95">
        <v>131407.717760086</v>
      </c>
      <c r="CJ2871" s="95">
        <v>10287820.5469971</v>
      </c>
      <c r="CK2871" s="95">
        <v>101113958.125</v>
      </c>
      <c r="CL2871" s="95">
        <v>17143497.379150402</v>
      </c>
      <c r="CM2871" s="160">
        <v>167034.60004806501</v>
      </c>
      <c r="CN2871" s="160">
        <v>22019432.793212902</v>
      </c>
      <c r="CO2871" s="160">
        <v>145295670.14648399</v>
      </c>
      <c r="CP2871" s="95">
        <v>17143497.379150402</v>
      </c>
      <c r="CQ2871" s="95">
        <v>0</v>
      </c>
      <c r="CR2871" s="95">
        <v>0</v>
      </c>
      <c r="CS2871" s="95">
        <v>0</v>
      </c>
      <c r="CT2871" s="95">
        <v>0</v>
      </c>
      <c r="CU2871" s="161">
        <v>10285110.496520998</v>
      </c>
      <c r="CV2871" s="161">
        <v>101127782.38763428</v>
      </c>
    </row>
    <row r="2872" spans="1:100" x14ac:dyDescent="0.2">
      <c r="A2872" s="94" t="s">
        <v>193</v>
      </c>
      <c r="B2872" s="96">
        <v>40969</v>
      </c>
      <c r="C2872" s="95">
        <v>109869.12387752499</v>
      </c>
      <c r="D2872" s="95">
        <v>4.0698064919561103</v>
      </c>
      <c r="E2872" s="95">
        <v>17476.208193540599</v>
      </c>
      <c r="F2872" s="95">
        <v>0</v>
      </c>
      <c r="G2872" s="95">
        <v>3890.1672443449502</v>
      </c>
      <c r="H2872" s="95">
        <v>0</v>
      </c>
      <c r="I2872" s="95">
        <v>0</v>
      </c>
      <c r="J2872" s="95">
        <v>36334.644301891298</v>
      </c>
      <c r="K2872" s="95">
        <v>0</v>
      </c>
      <c r="L2872" s="95">
        <v>61890.831946849801</v>
      </c>
      <c r="M2872" s="95">
        <v>47296.347451686903</v>
      </c>
      <c r="N2872" s="95">
        <v>12745.9203419685</v>
      </c>
      <c r="O2872" s="95">
        <v>0</v>
      </c>
      <c r="P2872" s="95">
        <v>0</v>
      </c>
      <c r="Q2872" s="95">
        <v>4892.2713519930803</v>
      </c>
      <c r="R2872" s="95">
        <v>0</v>
      </c>
      <c r="S2872" s="95">
        <v>0</v>
      </c>
      <c r="T2872" s="95">
        <v>3852.0688459873199</v>
      </c>
      <c r="U2872" s="95">
        <v>36471.355587005601</v>
      </c>
      <c r="V2872" s="95">
        <v>7810849.2670288105</v>
      </c>
      <c r="W2872" s="95">
        <v>207.788355277851</v>
      </c>
      <c r="X2872" s="95">
        <v>1802650.0291595501</v>
      </c>
      <c r="Y2872" s="95">
        <v>1209499.3552093499</v>
      </c>
      <c r="Z2872" s="95">
        <v>621872.17910766602</v>
      </c>
      <c r="AA2872" s="95">
        <v>0</v>
      </c>
      <c r="AB2872" s="95">
        <v>0</v>
      </c>
      <c r="AC2872" s="95">
        <v>11907279.9057617</v>
      </c>
      <c r="AD2872" s="95">
        <v>0</v>
      </c>
      <c r="AE2872" s="95">
        <v>3525139.3832397498</v>
      </c>
      <c r="AF2872" s="95">
        <v>3366944.2736816402</v>
      </c>
      <c r="AG2872" s="95">
        <v>2053766.7265930199</v>
      </c>
      <c r="AH2872" s="95">
        <v>0</v>
      </c>
      <c r="AI2872" s="95">
        <v>0</v>
      </c>
      <c r="AJ2872" s="95">
        <v>754211.37355804397</v>
      </c>
      <c r="AK2872" s="95">
        <v>0</v>
      </c>
      <c r="AL2872" s="95">
        <v>0</v>
      </c>
      <c r="AM2872" s="95">
        <v>619092.03951263404</v>
      </c>
      <c r="AN2872" s="95">
        <v>11940868.0657959</v>
      </c>
      <c r="AO2872" s="95">
        <v>78740462.611328095</v>
      </c>
      <c r="AP2872" s="95">
        <v>1831.4902813881599</v>
      </c>
      <c r="AQ2872" s="95">
        <v>17545390.829345699</v>
      </c>
      <c r="AR2872" s="95">
        <v>0</v>
      </c>
      <c r="AS2872" s="95">
        <v>5136344.4469604502</v>
      </c>
      <c r="AT2872" s="95">
        <v>0</v>
      </c>
      <c r="AU2872" s="95">
        <v>0</v>
      </c>
      <c r="AV2872" s="95">
        <v>44948321.330566399</v>
      </c>
      <c r="AW2872" s="95">
        <v>0</v>
      </c>
      <c r="AX2872" s="95">
        <v>36728959.006347701</v>
      </c>
      <c r="AY2872" s="95">
        <v>35314594.724609397</v>
      </c>
      <c r="AZ2872" s="95">
        <v>17949402.7666016</v>
      </c>
      <c r="BA2872" s="95">
        <v>0</v>
      </c>
      <c r="BB2872" s="95">
        <v>0</v>
      </c>
      <c r="BC2872" s="95">
        <v>7089743.3056640597</v>
      </c>
      <c r="BD2872" s="95">
        <v>0</v>
      </c>
      <c r="BE2872" s="95">
        <v>0</v>
      </c>
      <c r="BF2872" s="95">
        <v>5114077.5477905301</v>
      </c>
      <c r="BG2872" s="95">
        <v>45006136.539550804</v>
      </c>
      <c r="BH2872" s="95">
        <v>14409930.5220947</v>
      </c>
      <c r="BI2872" s="95">
        <v>141.12795720063099</v>
      </c>
      <c r="BJ2872" s="95">
        <v>2912429.3158264202</v>
      </c>
      <c r="BK2872" s="95">
        <v>2317495.6077270498</v>
      </c>
      <c r="BL2872" s="95">
        <v>0</v>
      </c>
      <c r="BM2872" s="95">
        <v>0</v>
      </c>
      <c r="BN2872" s="95">
        <v>0</v>
      </c>
      <c r="BO2872" s="95">
        <v>0</v>
      </c>
      <c r="BP2872" s="95">
        <v>0</v>
      </c>
      <c r="BQ2872" s="95">
        <v>0</v>
      </c>
      <c r="BR2872" s="95">
        <v>8754900.4495849591</v>
      </c>
      <c r="BS2872" s="95">
        <v>6094799.4550781297</v>
      </c>
      <c r="BT2872" s="95">
        <v>0</v>
      </c>
      <c r="BU2872" s="95">
        <v>0</v>
      </c>
      <c r="BV2872" s="95">
        <v>2508592.8246154799</v>
      </c>
      <c r="BW2872" s="95">
        <v>0</v>
      </c>
      <c r="BX2872" s="95">
        <v>0</v>
      </c>
      <c r="BY2872" s="95">
        <v>0</v>
      </c>
      <c r="BZ2872" s="95">
        <v>0</v>
      </c>
      <c r="CA2872" s="95">
        <v>0</v>
      </c>
      <c r="CB2872" s="95">
        <v>9616313.0814209003</v>
      </c>
      <c r="CC2872" s="95">
        <v>96187058.879882798</v>
      </c>
      <c r="CD2872" s="95">
        <v>17341804.381591801</v>
      </c>
      <c r="CE2872" s="95">
        <v>3895.3054737448701</v>
      </c>
      <c r="CF2872" s="95">
        <v>606040.12557983398</v>
      </c>
      <c r="CG2872" s="95">
        <v>5047291.4805297898</v>
      </c>
      <c r="CH2872" s="95">
        <v>0</v>
      </c>
      <c r="CI2872" s="95">
        <v>131181.663232803</v>
      </c>
      <c r="CJ2872" s="95">
        <v>10227936.232421899</v>
      </c>
      <c r="CK2872" s="95">
        <v>101134430.553711</v>
      </c>
      <c r="CL2872" s="95">
        <v>17342679.9541016</v>
      </c>
      <c r="CM2872" s="160">
        <v>167357.30902290301</v>
      </c>
      <c r="CN2872" s="160">
        <v>22166914.310058601</v>
      </c>
      <c r="CO2872" s="160">
        <v>146254251.04492199</v>
      </c>
      <c r="CP2872" s="95">
        <v>17342679.9541016</v>
      </c>
      <c r="CQ2872" s="95">
        <v>0</v>
      </c>
      <c r="CR2872" s="95">
        <v>0</v>
      </c>
      <c r="CS2872" s="95">
        <v>0</v>
      </c>
      <c r="CT2872" s="95">
        <v>0</v>
      </c>
      <c r="CU2872" s="161">
        <v>10222353.207000734</v>
      </c>
      <c r="CV2872" s="161">
        <v>101234350.36041258</v>
      </c>
    </row>
    <row r="2873" spans="1:100" x14ac:dyDescent="0.2">
      <c r="A2873" s="94" t="s">
        <v>193</v>
      </c>
      <c r="B2873" s="96">
        <v>41061</v>
      </c>
      <c r="C2873" s="95">
        <v>109464.82127475701</v>
      </c>
      <c r="D2873" s="95">
        <v>2.9732594599772701</v>
      </c>
      <c r="E2873" s="95">
        <v>17055.379970550501</v>
      </c>
      <c r="F2873" s="95">
        <v>0</v>
      </c>
      <c r="G2873" s="95">
        <v>3898.2525956034701</v>
      </c>
      <c r="H2873" s="95">
        <v>0</v>
      </c>
      <c r="I2873" s="95">
        <v>0</v>
      </c>
      <c r="J2873" s="95">
        <v>36667.922194480903</v>
      </c>
      <c r="K2873" s="95">
        <v>0</v>
      </c>
      <c r="L2873" s="95">
        <v>61963.216895580299</v>
      </c>
      <c r="M2873" s="95">
        <v>47281.439596176097</v>
      </c>
      <c r="N2873" s="95">
        <v>12164.942936420401</v>
      </c>
      <c r="O2873" s="95">
        <v>0</v>
      </c>
      <c r="P2873" s="95">
        <v>0</v>
      </c>
      <c r="Q2873" s="95">
        <v>5141.8417924046498</v>
      </c>
      <c r="R2873" s="95">
        <v>0</v>
      </c>
      <c r="S2873" s="95">
        <v>0</v>
      </c>
      <c r="T2873" s="95">
        <v>3885.2950240075602</v>
      </c>
      <c r="U2873" s="95">
        <v>36796.0828471184</v>
      </c>
      <c r="V2873" s="95">
        <v>7765054.1223144503</v>
      </c>
      <c r="W2873" s="95">
        <v>196.71497938595701</v>
      </c>
      <c r="X2873" s="95">
        <v>1769767.8109893801</v>
      </c>
      <c r="Y2873" s="95">
        <v>1192052.6533203099</v>
      </c>
      <c r="Z2873" s="95">
        <v>608919.10176086402</v>
      </c>
      <c r="AA2873" s="95">
        <v>0</v>
      </c>
      <c r="AB2873" s="95">
        <v>0</v>
      </c>
      <c r="AC2873" s="95">
        <v>11927519.548583999</v>
      </c>
      <c r="AD2873" s="95">
        <v>0</v>
      </c>
      <c r="AE2873" s="95">
        <v>3454271.0822448698</v>
      </c>
      <c r="AF2873" s="95">
        <v>3303966.8160095201</v>
      </c>
      <c r="AG2873" s="95">
        <v>1864524.3976440399</v>
      </c>
      <c r="AH2873" s="95">
        <v>0</v>
      </c>
      <c r="AI2873" s="95">
        <v>0</v>
      </c>
      <c r="AJ2873" s="95">
        <v>869399.74510955799</v>
      </c>
      <c r="AK2873" s="95">
        <v>0</v>
      </c>
      <c r="AL2873" s="95">
        <v>0</v>
      </c>
      <c r="AM2873" s="95">
        <v>604857.18600463902</v>
      </c>
      <c r="AN2873" s="95">
        <v>11939677.1605225</v>
      </c>
      <c r="AO2873" s="95">
        <v>78795351.161132798</v>
      </c>
      <c r="AP2873" s="95">
        <v>1625.09428180754</v>
      </c>
      <c r="AQ2873" s="95">
        <v>17199135.5007324</v>
      </c>
      <c r="AR2873" s="95">
        <v>0</v>
      </c>
      <c r="AS2873" s="95">
        <v>5050874.9783325205</v>
      </c>
      <c r="AT2873" s="95">
        <v>0</v>
      </c>
      <c r="AU2873" s="95">
        <v>0</v>
      </c>
      <c r="AV2873" s="95">
        <v>45488473.262695298</v>
      </c>
      <c r="AW2873" s="95">
        <v>0</v>
      </c>
      <c r="AX2873" s="95">
        <v>36106997.566894501</v>
      </c>
      <c r="AY2873" s="95">
        <v>34939835.220703103</v>
      </c>
      <c r="AZ2873" s="95">
        <v>16431086.8435059</v>
      </c>
      <c r="BA2873" s="95">
        <v>0</v>
      </c>
      <c r="BB2873" s="95">
        <v>0</v>
      </c>
      <c r="BC2873" s="95">
        <v>8033798.8183593797</v>
      </c>
      <c r="BD2873" s="95">
        <v>0</v>
      </c>
      <c r="BE2873" s="95">
        <v>0</v>
      </c>
      <c r="BF2873" s="95">
        <v>5017028.5502319299</v>
      </c>
      <c r="BG2873" s="95">
        <v>45512239.850097701</v>
      </c>
      <c r="BH2873" s="95">
        <v>14184916.3521729</v>
      </c>
      <c r="BI2873" s="95">
        <v>97.070008095353799</v>
      </c>
      <c r="BJ2873" s="95">
        <v>2783626.3507080101</v>
      </c>
      <c r="BK2873" s="95">
        <v>2213879.20672607</v>
      </c>
      <c r="BL2873" s="95">
        <v>0</v>
      </c>
      <c r="BM2873" s="95">
        <v>0</v>
      </c>
      <c r="BN2873" s="95">
        <v>0</v>
      </c>
      <c r="BO2873" s="95">
        <v>0</v>
      </c>
      <c r="BP2873" s="95">
        <v>0</v>
      </c>
      <c r="BQ2873" s="95">
        <v>0</v>
      </c>
      <c r="BR2873" s="95">
        <v>8614404.4720459003</v>
      </c>
      <c r="BS2873" s="95">
        <v>5572122.6798095703</v>
      </c>
      <c r="BT2873" s="95">
        <v>0</v>
      </c>
      <c r="BU2873" s="95">
        <v>0</v>
      </c>
      <c r="BV2873" s="95">
        <v>2816699.3883972201</v>
      </c>
      <c r="BW2873" s="95">
        <v>0</v>
      </c>
      <c r="BX2873" s="95">
        <v>0</v>
      </c>
      <c r="BY2873" s="95">
        <v>0</v>
      </c>
      <c r="BZ2873" s="95">
        <v>0</v>
      </c>
      <c r="CA2873" s="95">
        <v>0</v>
      </c>
      <c r="CB2873" s="95">
        <v>9532190.9699706994</v>
      </c>
      <c r="CC2873" s="95">
        <v>95984821.106445298</v>
      </c>
      <c r="CD2873" s="95">
        <v>16963755.238525402</v>
      </c>
      <c r="CE2873" s="95">
        <v>3898.4965221881898</v>
      </c>
      <c r="CF2873" s="95">
        <v>616793.91149902297</v>
      </c>
      <c r="CG2873" s="95">
        <v>5062225.1732177697</v>
      </c>
      <c r="CH2873" s="95">
        <v>0</v>
      </c>
      <c r="CI2873" s="95">
        <v>130425.33829975101</v>
      </c>
      <c r="CJ2873" s="95">
        <v>10144932.302123999</v>
      </c>
      <c r="CK2873" s="95">
        <v>101278659.64257801</v>
      </c>
      <c r="CL2873" s="95">
        <v>16957565.667724598</v>
      </c>
      <c r="CM2873" s="160">
        <v>166873.764245987</v>
      </c>
      <c r="CN2873" s="160">
        <v>22138256.119872998</v>
      </c>
      <c r="CO2873" s="160">
        <v>146630410.69726601</v>
      </c>
      <c r="CP2873" s="95">
        <v>16957565.667724598</v>
      </c>
      <c r="CQ2873" s="95">
        <v>0</v>
      </c>
      <c r="CR2873" s="95">
        <v>0</v>
      </c>
      <c r="CS2873" s="95">
        <v>0</v>
      </c>
      <c r="CT2873" s="95">
        <v>0</v>
      </c>
      <c r="CU2873" s="161">
        <v>10148984.881469723</v>
      </c>
      <c r="CV2873" s="161">
        <v>101047046.27966307</v>
      </c>
    </row>
    <row r="2874" spans="1:100" x14ac:dyDescent="0.2">
      <c r="A2874" s="94" t="s">
        <v>193</v>
      </c>
      <c r="B2874" s="96">
        <v>41153</v>
      </c>
      <c r="C2874" s="95">
        <v>108714.115345955</v>
      </c>
      <c r="D2874" s="95">
        <v>3.0389348989992899</v>
      </c>
      <c r="E2874" s="95">
        <v>16623.676504135099</v>
      </c>
      <c r="F2874" s="95">
        <v>0</v>
      </c>
      <c r="G2874" s="95">
        <v>3858.3026589751198</v>
      </c>
      <c r="H2874" s="95">
        <v>0</v>
      </c>
      <c r="I2874" s="95">
        <v>0</v>
      </c>
      <c r="J2874" s="95">
        <v>37012.981615543402</v>
      </c>
      <c r="K2874" s="95">
        <v>0</v>
      </c>
      <c r="L2874" s="95">
        <v>61269.393455028498</v>
      </c>
      <c r="M2874" s="95">
        <v>47423.147642135598</v>
      </c>
      <c r="N2874" s="95">
        <v>12025.6469773054</v>
      </c>
      <c r="O2874" s="95">
        <v>0</v>
      </c>
      <c r="P2874" s="95">
        <v>0</v>
      </c>
      <c r="Q2874" s="95">
        <v>5180.4390584826497</v>
      </c>
      <c r="R2874" s="95">
        <v>0</v>
      </c>
      <c r="S2874" s="95">
        <v>0</v>
      </c>
      <c r="T2874" s="95">
        <v>3865.7127557694898</v>
      </c>
      <c r="U2874" s="95">
        <v>37115.241615772196</v>
      </c>
      <c r="V2874" s="95">
        <v>7623767.47058105</v>
      </c>
      <c r="W2874" s="95">
        <v>202.57889528758801</v>
      </c>
      <c r="X2874" s="95">
        <v>1723007.2092895501</v>
      </c>
      <c r="Y2874" s="95">
        <v>1159630.74401855</v>
      </c>
      <c r="Z2874" s="95">
        <v>588350.75881195103</v>
      </c>
      <c r="AA2874" s="95">
        <v>0</v>
      </c>
      <c r="AB2874" s="95">
        <v>0</v>
      </c>
      <c r="AC2874" s="95">
        <v>12013550.2766113</v>
      </c>
      <c r="AD2874" s="95">
        <v>0</v>
      </c>
      <c r="AE2874" s="95">
        <v>3374361.7821350102</v>
      </c>
      <c r="AF2874" s="95">
        <v>3271830.6439819299</v>
      </c>
      <c r="AG2874" s="95">
        <v>1822832.80769348</v>
      </c>
      <c r="AH2874" s="95">
        <v>0</v>
      </c>
      <c r="AI2874" s="95">
        <v>0</v>
      </c>
      <c r="AJ2874" s="95">
        <v>871253.92347717297</v>
      </c>
      <c r="AK2874" s="95">
        <v>0</v>
      </c>
      <c r="AL2874" s="95">
        <v>0</v>
      </c>
      <c r="AM2874" s="95">
        <v>589233.06683349598</v>
      </c>
      <c r="AN2874" s="95">
        <v>12021385.2550049</v>
      </c>
      <c r="AO2874" s="95">
        <v>77831116.0625</v>
      </c>
      <c r="AP2874" s="95">
        <v>1710.4471039027001</v>
      </c>
      <c r="AQ2874" s="95">
        <v>16735339.8424072</v>
      </c>
      <c r="AR2874" s="95">
        <v>0</v>
      </c>
      <c r="AS2874" s="95">
        <v>4941499.2131957998</v>
      </c>
      <c r="AT2874" s="95">
        <v>0</v>
      </c>
      <c r="AU2874" s="95">
        <v>0</v>
      </c>
      <c r="AV2874" s="95">
        <v>46042493.256347701</v>
      </c>
      <c r="AW2874" s="95">
        <v>0</v>
      </c>
      <c r="AX2874" s="95">
        <v>35444070.045410201</v>
      </c>
      <c r="AY2874" s="95">
        <v>34856702.880371101</v>
      </c>
      <c r="AZ2874" s="95">
        <v>16242596.1101074</v>
      </c>
      <c r="BA2874" s="95">
        <v>0</v>
      </c>
      <c r="BB2874" s="95">
        <v>0</v>
      </c>
      <c r="BC2874" s="95">
        <v>8099254.6698608398</v>
      </c>
      <c r="BD2874" s="95">
        <v>0</v>
      </c>
      <c r="BE2874" s="95">
        <v>0</v>
      </c>
      <c r="BF2874" s="95">
        <v>4946314.6997070303</v>
      </c>
      <c r="BG2874" s="95">
        <v>46143030.666992202</v>
      </c>
      <c r="BH2874" s="95">
        <v>14379994.0396729</v>
      </c>
      <c r="BI2874" s="95">
        <v>152.94327840581499</v>
      </c>
      <c r="BJ2874" s="95">
        <v>2798925.9413452102</v>
      </c>
      <c r="BK2874" s="95">
        <v>2223999.5199890099</v>
      </c>
      <c r="BL2874" s="95">
        <v>0</v>
      </c>
      <c r="BM2874" s="95">
        <v>0</v>
      </c>
      <c r="BN2874" s="95">
        <v>0</v>
      </c>
      <c r="BO2874" s="95">
        <v>0</v>
      </c>
      <c r="BP2874" s="95">
        <v>0</v>
      </c>
      <c r="BQ2874" s="95">
        <v>0</v>
      </c>
      <c r="BR2874" s="95">
        <v>8713537.5699462909</v>
      </c>
      <c r="BS2874" s="95">
        <v>5544314.0006103497</v>
      </c>
      <c r="BT2874" s="95">
        <v>0</v>
      </c>
      <c r="BU2874" s="95">
        <v>0</v>
      </c>
      <c r="BV2874" s="95">
        <v>2862687.0879821801</v>
      </c>
      <c r="BW2874" s="95">
        <v>0</v>
      </c>
      <c r="BX2874" s="95">
        <v>0</v>
      </c>
      <c r="BY2874" s="95">
        <v>0</v>
      </c>
      <c r="BZ2874" s="95">
        <v>0</v>
      </c>
      <c r="CA2874" s="95">
        <v>0</v>
      </c>
      <c r="CB2874" s="95">
        <v>9328559.25708008</v>
      </c>
      <c r="CC2874" s="95">
        <v>94699789.004882798</v>
      </c>
      <c r="CD2874" s="95">
        <v>17169563.9072266</v>
      </c>
      <c r="CE2874" s="95">
        <v>3855.7811274230498</v>
      </c>
      <c r="CF2874" s="95">
        <v>588159.226089478</v>
      </c>
      <c r="CG2874" s="95">
        <v>4953600.0517578097</v>
      </c>
      <c r="CH2874" s="95">
        <v>0</v>
      </c>
      <c r="CI2874" s="95">
        <v>129234.209786415</v>
      </c>
      <c r="CJ2874" s="95">
        <v>9914449.9426269494</v>
      </c>
      <c r="CK2874" s="95">
        <v>99467985.513671905</v>
      </c>
      <c r="CL2874" s="95">
        <v>17181739.151611298</v>
      </c>
      <c r="CM2874" s="160">
        <v>166029.73239135701</v>
      </c>
      <c r="CN2874" s="160">
        <v>21940079.5556641</v>
      </c>
      <c r="CO2874" s="160">
        <v>145869140.98632801</v>
      </c>
      <c r="CP2874" s="95">
        <v>17181739.151611298</v>
      </c>
      <c r="CQ2874" s="95">
        <v>0</v>
      </c>
      <c r="CR2874" s="95">
        <v>0</v>
      </c>
      <c r="CS2874" s="95">
        <v>0</v>
      </c>
      <c r="CT2874" s="95">
        <v>0</v>
      </c>
      <c r="CU2874" s="161">
        <v>9916718.4831695575</v>
      </c>
      <c r="CV2874" s="161">
        <v>99653389.05664061</v>
      </c>
    </row>
    <row r="2875" spans="1:100" x14ac:dyDescent="0.2">
      <c r="A2875" s="94" t="s">
        <v>193</v>
      </c>
      <c r="B2875" s="96">
        <v>41244</v>
      </c>
      <c r="C2875" s="95">
        <v>108180.696315765</v>
      </c>
      <c r="D2875" s="95">
        <v>2.9433232739975201</v>
      </c>
      <c r="E2875" s="95">
        <v>16709.867760658301</v>
      </c>
      <c r="F2875" s="95">
        <v>0</v>
      </c>
      <c r="G2875" s="95">
        <v>3800.0291531384</v>
      </c>
      <c r="H2875" s="95">
        <v>0</v>
      </c>
      <c r="I2875" s="95">
        <v>0</v>
      </c>
      <c r="J2875" s="95">
        <v>37307.483970165304</v>
      </c>
      <c r="K2875" s="95">
        <v>0</v>
      </c>
      <c r="L2875" s="95">
        <v>60416.358543396003</v>
      </c>
      <c r="M2875" s="95">
        <v>47453.838191986099</v>
      </c>
      <c r="N2875" s="95">
        <v>11943.7919363976</v>
      </c>
      <c r="O2875" s="95">
        <v>0</v>
      </c>
      <c r="P2875" s="95">
        <v>0</v>
      </c>
      <c r="Q2875" s="95">
        <v>5152.4895717501604</v>
      </c>
      <c r="R2875" s="95">
        <v>0</v>
      </c>
      <c r="S2875" s="95">
        <v>0</v>
      </c>
      <c r="T2875" s="95">
        <v>3781.8179424107102</v>
      </c>
      <c r="U2875" s="95">
        <v>37461.713498592399</v>
      </c>
      <c r="V2875" s="95">
        <v>7565854.9774169903</v>
      </c>
      <c r="W2875" s="95">
        <v>152.93327511846999</v>
      </c>
      <c r="X2875" s="95">
        <v>1696678.73121643</v>
      </c>
      <c r="Y2875" s="95">
        <v>1149760.0831756601</v>
      </c>
      <c r="Z2875" s="95">
        <v>583023.78043365502</v>
      </c>
      <c r="AA2875" s="95">
        <v>0</v>
      </c>
      <c r="AB2875" s="95">
        <v>0</v>
      </c>
      <c r="AC2875" s="95">
        <v>12094120.017456099</v>
      </c>
      <c r="AD2875" s="95">
        <v>0</v>
      </c>
      <c r="AE2875" s="95">
        <v>3339801.9056396498</v>
      </c>
      <c r="AF2875" s="95">
        <v>3264613.81213379</v>
      </c>
      <c r="AG2875" s="95">
        <v>1803812.7246246301</v>
      </c>
      <c r="AH2875" s="95">
        <v>0</v>
      </c>
      <c r="AI2875" s="95">
        <v>0</v>
      </c>
      <c r="AJ2875" s="95">
        <v>867146.06362915004</v>
      </c>
      <c r="AK2875" s="95">
        <v>0</v>
      </c>
      <c r="AL2875" s="95">
        <v>0</v>
      </c>
      <c r="AM2875" s="95">
        <v>579047.47500610398</v>
      </c>
      <c r="AN2875" s="95">
        <v>12117851.306396499</v>
      </c>
      <c r="AO2875" s="95">
        <v>77623953.449218795</v>
      </c>
      <c r="AP2875" s="95">
        <v>1290.87618744373</v>
      </c>
      <c r="AQ2875" s="95">
        <v>16747476.3289795</v>
      </c>
      <c r="AR2875" s="95">
        <v>0</v>
      </c>
      <c r="AS2875" s="95">
        <v>4903199.09301758</v>
      </c>
      <c r="AT2875" s="95">
        <v>0</v>
      </c>
      <c r="AU2875" s="95">
        <v>0</v>
      </c>
      <c r="AV2875" s="95">
        <v>46474007.201171897</v>
      </c>
      <c r="AW2875" s="95">
        <v>0</v>
      </c>
      <c r="AX2875" s="95">
        <v>35241553.9443359</v>
      </c>
      <c r="AY2875" s="95">
        <v>34963841.762695298</v>
      </c>
      <c r="AZ2875" s="95">
        <v>16160194.9991455</v>
      </c>
      <c r="BA2875" s="95">
        <v>0</v>
      </c>
      <c r="BB2875" s="95">
        <v>0</v>
      </c>
      <c r="BC2875" s="95">
        <v>8088987.4758911096</v>
      </c>
      <c r="BD2875" s="95">
        <v>0</v>
      </c>
      <c r="BE2875" s="95">
        <v>0</v>
      </c>
      <c r="BF2875" s="95">
        <v>4872919.9037475605</v>
      </c>
      <c r="BG2875" s="95">
        <v>46544297.386230499</v>
      </c>
      <c r="BH2875" s="95">
        <v>14467326.048461899</v>
      </c>
      <c r="BI2875" s="95">
        <v>124.002113040537</v>
      </c>
      <c r="BJ2875" s="95">
        <v>2768841.9600219699</v>
      </c>
      <c r="BK2875" s="95">
        <v>2204334.4872741699</v>
      </c>
      <c r="BL2875" s="95">
        <v>0</v>
      </c>
      <c r="BM2875" s="95">
        <v>0</v>
      </c>
      <c r="BN2875" s="95">
        <v>0</v>
      </c>
      <c r="BO2875" s="95">
        <v>0</v>
      </c>
      <c r="BP2875" s="95">
        <v>0</v>
      </c>
      <c r="BQ2875" s="95">
        <v>0</v>
      </c>
      <c r="BR2875" s="95">
        <v>8799726.73974609</v>
      </c>
      <c r="BS2875" s="95">
        <v>5544871.3778686495</v>
      </c>
      <c r="BT2875" s="95">
        <v>0</v>
      </c>
      <c r="BU2875" s="95">
        <v>0</v>
      </c>
      <c r="BV2875" s="95">
        <v>2870788.8971862802</v>
      </c>
      <c r="BW2875" s="95">
        <v>0</v>
      </c>
      <c r="BX2875" s="95">
        <v>0</v>
      </c>
      <c r="BY2875" s="95">
        <v>0</v>
      </c>
      <c r="BZ2875" s="95">
        <v>0</v>
      </c>
      <c r="CA2875" s="95">
        <v>0</v>
      </c>
      <c r="CB2875" s="95">
        <v>9277930.3684081994</v>
      </c>
      <c r="CC2875" s="95">
        <v>94693113.119140595</v>
      </c>
      <c r="CD2875" s="95">
        <v>17235657.149658199</v>
      </c>
      <c r="CE2875" s="95">
        <v>3798.08614182472</v>
      </c>
      <c r="CF2875" s="95">
        <v>578457.52294158901</v>
      </c>
      <c r="CG2875" s="95">
        <v>4868768.8037719699</v>
      </c>
      <c r="CH2875" s="95">
        <v>0</v>
      </c>
      <c r="CI2875" s="95">
        <v>128723.839146614</v>
      </c>
      <c r="CJ2875" s="95">
        <v>9860434.6713867206</v>
      </c>
      <c r="CK2875" s="95">
        <v>99387984.425781295</v>
      </c>
      <c r="CL2875" s="95">
        <v>17243393.614013702</v>
      </c>
      <c r="CM2875" s="160">
        <v>165801.43295097401</v>
      </c>
      <c r="CN2875" s="160">
        <v>21945922.427246101</v>
      </c>
      <c r="CO2875" s="160">
        <v>146245492.32031301</v>
      </c>
      <c r="CP2875" s="95">
        <v>17243393.614013702</v>
      </c>
      <c r="CQ2875" s="95">
        <v>0</v>
      </c>
      <c r="CR2875" s="95">
        <v>0</v>
      </c>
      <c r="CS2875" s="95">
        <v>0</v>
      </c>
      <c r="CT2875" s="95">
        <v>0</v>
      </c>
      <c r="CU2875" s="161">
        <v>9856387.8913497888</v>
      </c>
      <c r="CV2875" s="161">
        <v>99561881.922912568</v>
      </c>
    </row>
    <row r="2876" spans="1:100" x14ac:dyDescent="0.2">
      <c r="A2876" s="94" t="s">
        <v>193</v>
      </c>
      <c r="B2876" s="96">
        <v>41334</v>
      </c>
      <c r="C2876" s="95">
        <v>106285.274591446</v>
      </c>
      <c r="D2876" s="95">
        <v>3.0319431479729202</v>
      </c>
      <c r="E2876" s="95">
        <v>15911.39085114</v>
      </c>
      <c r="F2876" s="95">
        <v>0</v>
      </c>
      <c r="G2876" s="95">
        <v>3696.5257210433501</v>
      </c>
      <c r="H2876" s="95">
        <v>0</v>
      </c>
      <c r="I2876" s="95">
        <v>0</v>
      </c>
      <c r="J2876" s="95">
        <v>37692.261000633203</v>
      </c>
      <c r="K2876" s="95">
        <v>0</v>
      </c>
      <c r="L2876" s="95">
        <v>4892.7741042971602</v>
      </c>
      <c r="M2876" s="95">
        <v>47224.427040576898</v>
      </c>
      <c r="N2876" s="95">
        <v>11759.0844720602</v>
      </c>
      <c r="O2876" s="95">
        <v>0</v>
      </c>
      <c r="P2876" s="95">
        <v>53009.155545234702</v>
      </c>
      <c r="Q2876" s="95">
        <v>5095.6982126831999</v>
      </c>
      <c r="R2876" s="95">
        <v>0</v>
      </c>
      <c r="S2876" s="95">
        <v>3671.5649282336199</v>
      </c>
      <c r="T2876" s="95">
        <v>0</v>
      </c>
      <c r="U2876" s="95">
        <v>37807.673226356499</v>
      </c>
      <c r="V2876" s="95">
        <v>7453032.69067383</v>
      </c>
      <c r="W2876" s="95">
        <v>168.958590557799</v>
      </c>
      <c r="X2876" s="95">
        <v>1641134.4950103799</v>
      </c>
      <c r="Y2876" s="95">
        <v>1098731.3823547401</v>
      </c>
      <c r="Z2876" s="95">
        <v>560454.80000305199</v>
      </c>
      <c r="AA2876" s="95">
        <v>0</v>
      </c>
      <c r="AB2876" s="95">
        <v>0</v>
      </c>
      <c r="AC2876" s="95">
        <v>12173949.1025391</v>
      </c>
      <c r="AD2876" s="95">
        <v>0</v>
      </c>
      <c r="AE2876" s="95">
        <v>161015.99438858</v>
      </c>
      <c r="AF2876" s="95">
        <v>3226044.9670715299</v>
      </c>
      <c r="AG2876" s="95">
        <v>1770540.8383483901</v>
      </c>
      <c r="AH2876" s="95">
        <v>0</v>
      </c>
      <c r="AI2876" s="95">
        <v>2994157.5690612802</v>
      </c>
      <c r="AJ2876" s="95">
        <v>860510.68328857399</v>
      </c>
      <c r="AK2876" s="95">
        <v>0</v>
      </c>
      <c r="AL2876" s="95">
        <v>558266.11428832996</v>
      </c>
      <c r="AM2876" s="95">
        <v>0</v>
      </c>
      <c r="AN2876" s="95">
        <v>12200033.9255371</v>
      </c>
      <c r="AO2876" s="95">
        <v>76235855.061523393</v>
      </c>
      <c r="AP2876" s="95">
        <v>1515.4027822166699</v>
      </c>
      <c r="AQ2876" s="95">
        <v>15976014.720703101</v>
      </c>
      <c r="AR2876" s="95">
        <v>0</v>
      </c>
      <c r="AS2876" s="95">
        <v>4717091.4340209998</v>
      </c>
      <c r="AT2876" s="95">
        <v>0</v>
      </c>
      <c r="AU2876" s="95">
        <v>0</v>
      </c>
      <c r="AV2876" s="95">
        <v>47038333.511230499</v>
      </c>
      <c r="AW2876" s="95">
        <v>0</v>
      </c>
      <c r="AX2876" s="95">
        <v>1714700.9026794401</v>
      </c>
      <c r="AY2876" s="95">
        <v>34360651.7177734</v>
      </c>
      <c r="AZ2876" s="95">
        <v>15906821.572021499</v>
      </c>
      <c r="BA2876" s="95">
        <v>0</v>
      </c>
      <c r="BB2876" s="95">
        <v>31327337.400878899</v>
      </c>
      <c r="BC2876" s="95">
        <v>8031106.6494751005</v>
      </c>
      <c r="BD2876" s="95">
        <v>0</v>
      </c>
      <c r="BE2876" s="95">
        <v>4687523.4561767597</v>
      </c>
      <c r="BF2876" s="95">
        <v>0</v>
      </c>
      <c r="BG2876" s="95">
        <v>47078491.596679702</v>
      </c>
      <c r="BH2876" s="95">
        <v>17389794.1794434</v>
      </c>
      <c r="BI2876" s="95">
        <v>160.04361866973301</v>
      </c>
      <c r="BJ2876" s="95">
        <v>3133330.10583496</v>
      </c>
      <c r="BK2876" s="95">
        <v>2375178.9707641602</v>
      </c>
      <c r="BL2876" s="95">
        <v>0</v>
      </c>
      <c r="BM2876" s="95">
        <v>0</v>
      </c>
      <c r="BN2876" s="95">
        <v>0</v>
      </c>
      <c r="BO2876" s="95">
        <v>0</v>
      </c>
      <c r="BP2876" s="95">
        <v>0</v>
      </c>
      <c r="BQ2876" s="95">
        <v>0</v>
      </c>
      <c r="BR2876" s="95">
        <v>9506107.8002929706</v>
      </c>
      <c r="BS2876" s="95">
        <v>5828016.60546875</v>
      </c>
      <c r="BT2876" s="95">
        <v>0</v>
      </c>
      <c r="BU2876" s="95">
        <v>2120438.0199890099</v>
      </c>
      <c r="BV2876" s="95">
        <v>3128836.8239746098</v>
      </c>
      <c r="BW2876" s="95">
        <v>0</v>
      </c>
      <c r="BX2876" s="95">
        <v>385589.139663696</v>
      </c>
      <c r="BY2876" s="95">
        <v>0</v>
      </c>
      <c r="BZ2876" s="95">
        <v>0</v>
      </c>
      <c r="CA2876" s="95">
        <v>0</v>
      </c>
      <c r="CB2876" s="95">
        <v>9088267.0019531306</v>
      </c>
      <c r="CC2876" s="95">
        <v>91856429.931640595</v>
      </c>
      <c r="CD2876" s="95">
        <v>20538765.002197299</v>
      </c>
      <c r="CE2876" s="95">
        <v>3699.9406026005699</v>
      </c>
      <c r="CF2876" s="95">
        <v>567304.952293396</v>
      </c>
      <c r="CG2876" s="95">
        <v>4754211.6644897498</v>
      </c>
      <c r="CH2876" s="95">
        <v>0</v>
      </c>
      <c r="CI2876" s="95">
        <v>125822.46430778501</v>
      </c>
      <c r="CJ2876" s="95">
        <v>9655679.28515625</v>
      </c>
      <c r="CK2876" s="95">
        <v>97136631.482421905</v>
      </c>
      <c r="CL2876" s="95">
        <v>20919403.0158691</v>
      </c>
      <c r="CM2876" s="160">
        <v>163331.885807037</v>
      </c>
      <c r="CN2876" s="160">
        <v>21884708.5617676</v>
      </c>
      <c r="CO2876" s="160">
        <v>143687015.10742199</v>
      </c>
      <c r="CP2876" s="95">
        <v>20919403.0158691</v>
      </c>
      <c r="CQ2876" s="95">
        <v>0</v>
      </c>
      <c r="CR2876" s="95">
        <v>0</v>
      </c>
      <c r="CS2876" s="95">
        <v>0</v>
      </c>
      <c r="CT2876" s="95">
        <v>0</v>
      </c>
      <c r="CU2876" s="161">
        <v>9655571.9542465266</v>
      </c>
      <c r="CV2876" s="161">
        <v>96610641.596130341</v>
      </c>
    </row>
    <row r="2877" spans="1:100" x14ac:dyDescent="0.2">
      <c r="A2877" s="94" t="s">
        <v>193</v>
      </c>
      <c r="B2877" s="96">
        <v>41426</v>
      </c>
      <c r="C2877" s="95">
        <v>105990.777871132</v>
      </c>
      <c r="D2877" s="95">
        <v>2.9803233789862098</v>
      </c>
      <c r="E2877" s="95">
        <v>15556.697322964699</v>
      </c>
      <c r="F2877" s="95">
        <v>0</v>
      </c>
      <c r="G2877" s="95">
        <v>3691.4876198470602</v>
      </c>
      <c r="H2877" s="95">
        <v>0</v>
      </c>
      <c r="I2877" s="95">
        <v>0</v>
      </c>
      <c r="J2877" s="95">
        <v>37958.824749469801</v>
      </c>
      <c r="K2877" s="95">
        <v>0</v>
      </c>
      <c r="L2877" s="95">
        <v>3960.9283475279799</v>
      </c>
      <c r="M2877" s="95">
        <v>47579.507575035102</v>
      </c>
      <c r="N2877" s="95">
        <v>11667.5052657127</v>
      </c>
      <c r="O2877" s="95">
        <v>0</v>
      </c>
      <c r="P2877" s="95">
        <v>53430.456895828203</v>
      </c>
      <c r="Q2877" s="95">
        <v>5050.3042175769797</v>
      </c>
      <c r="R2877" s="95">
        <v>0</v>
      </c>
      <c r="S2877" s="95">
        <v>3680.1778950095199</v>
      </c>
      <c r="T2877" s="95">
        <v>0</v>
      </c>
      <c r="U2877" s="95">
        <v>38063.206334114097</v>
      </c>
      <c r="V2877" s="95">
        <v>7381788.28869629</v>
      </c>
      <c r="W2877" s="95">
        <v>255.451770879328</v>
      </c>
      <c r="X2877" s="95">
        <v>1612232.56544495</v>
      </c>
      <c r="Y2877" s="95">
        <v>1084400.2097167999</v>
      </c>
      <c r="Z2877" s="95">
        <v>555719.99973297096</v>
      </c>
      <c r="AA2877" s="95">
        <v>0</v>
      </c>
      <c r="AB2877" s="95">
        <v>0</v>
      </c>
      <c r="AC2877" s="95">
        <v>12272615.3505859</v>
      </c>
      <c r="AD2877" s="95">
        <v>0</v>
      </c>
      <c r="AE2877" s="95">
        <v>111984.679439545</v>
      </c>
      <c r="AF2877" s="95">
        <v>3225342.1286926302</v>
      </c>
      <c r="AG2877" s="95">
        <v>1745684.2447052</v>
      </c>
      <c r="AH2877" s="95">
        <v>0</v>
      </c>
      <c r="AI2877" s="95">
        <v>3040269.7427063002</v>
      </c>
      <c r="AJ2877" s="95">
        <v>853485.887786865</v>
      </c>
      <c r="AK2877" s="95">
        <v>0</v>
      </c>
      <c r="AL2877" s="95">
        <v>552868.42262268101</v>
      </c>
      <c r="AM2877" s="95">
        <v>0</v>
      </c>
      <c r="AN2877" s="95">
        <v>12282857.229614301</v>
      </c>
      <c r="AO2877" s="95">
        <v>75572786.903320298</v>
      </c>
      <c r="AP2877" s="95">
        <v>2204.4191833734499</v>
      </c>
      <c r="AQ2877" s="95">
        <v>15700834.360961899</v>
      </c>
      <c r="AR2877" s="95">
        <v>0</v>
      </c>
      <c r="AS2877" s="95">
        <v>4659712.5022582998</v>
      </c>
      <c r="AT2877" s="95">
        <v>0</v>
      </c>
      <c r="AU2877" s="95">
        <v>0</v>
      </c>
      <c r="AV2877" s="95">
        <v>47318906.661132798</v>
      </c>
      <c r="AW2877" s="95">
        <v>0</v>
      </c>
      <c r="AX2877" s="95">
        <v>1129697.6665191699</v>
      </c>
      <c r="AY2877" s="95">
        <v>34597930.5869141</v>
      </c>
      <c r="AZ2877" s="95">
        <v>15748116.647338901</v>
      </c>
      <c r="BA2877" s="95">
        <v>0</v>
      </c>
      <c r="BB2877" s="95">
        <v>31796704.698730499</v>
      </c>
      <c r="BC2877" s="95">
        <v>7942029.8836059598</v>
      </c>
      <c r="BD2877" s="95">
        <v>0</v>
      </c>
      <c r="BE2877" s="95">
        <v>4645169.5419311495</v>
      </c>
      <c r="BF2877" s="95">
        <v>0</v>
      </c>
      <c r="BG2877" s="95">
        <v>47339319.4375</v>
      </c>
      <c r="BH2877" s="95">
        <v>17573311.618652299</v>
      </c>
      <c r="BI2877" s="95">
        <v>128.930991511792</v>
      </c>
      <c r="BJ2877" s="95">
        <v>3104540.1583252</v>
      </c>
      <c r="BK2877" s="95">
        <v>2351754.44390869</v>
      </c>
      <c r="BL2877" s="95">
        <v>0</v>
      </c>
      <c r="BM2877" s="95">
        <v>0</v>
      </c>
      <c r="BN2877" s="95">
        <v>0</v>
      </c>
      <c r="BO2877" s="95">
        <v>0</v>
      </c>
      <c r="BP2877" s="95">
        <v>0</v>
      </c>
      <c r="BQ2877" s="95">
        <v>0</v>
      </c>
      <c r="BR2877" s="95">
        <v>9658063.7608642597</v>
      </c>
      <c r="BS2877" s="95">
        <v>5797149.1491088904</v>
      </c>
      <c r="BT2877" s="95">
        <v>0</v>
      </c>
      <c r="BU2877" s="95">
        <v>2205637.2099609398</v>
      </c>
      <c r="BV2877" s="95">
        <v>3114926.1953430199</v>
      </c>
      <c r="BW2877" s="95">
        <v>0</v>
      </c>
      <c r="BX2877" s="95">
        <v>389881.66965103103</v>
      </c>
      <c r="BY2877" s="95">
        <v>0</v>
      </c>
      <c r="BZ2877" s="95">
        <v>0</v>
      </c>
      <c r="CA2877" s="95">
        <v>0</v>
      </c>
      <c r="CB2877" s="95">
        <v>8998249.9219970703</v>
      </c>
      <c r="CC2877" s="95">
        <v>91525509.137695298</v>
      </c>
      <c r="CD2877" s="95">
        <v>20674070.175781298</v>
      </c>
      <c r="CE2877" s="95">
        <v>3691.8814881742001</v>
      </c>
      <c r="CF2877" s="95">
        <v>557766.72382354701</v>
      </c>
      <c r="CG2877" s="95">
        <v>4668222.0220336895</v>
      </c>
      <c r="CH2877" s="95">
        <v>0</v>
      </c>
      <c r="CI2877" s="95">
        <v>125247.108385086</v>
      </c>
      <c r="CJ2877" s="95">
        <v>9552735.4744872991</v>
      </c>
      <c r="CK2877" s="95">
        <v>96228811.345703095</v>
      </c>
      <c r="CL2877" s="95">
        <v>21042374.6796875</v>
      </c>
      <c r="CM2877" s="160">
        <v>162986.455896378</v>
      </c>
      <c r="CN2877" s="160">
        <v>21871616.721923798</v>
      </c>
      <c r="CO2877" s="160">
        <v>143585105.02734399</v>
      </c>
      <c r="CP2877" s="95">
        <v>21042374.6796875</v>
      </c>
      <c r="CQ2877" s="95">
        <v>0</v>
      </c>
      <c r="CR2877" s="95">
        <v>0</v>
      </c>
      <c r="CS2877" s="95">
        <v>0</v>
      </c>
      <c r="CT2877" s="95">
        <v>0</v>
      </c>
      <c r="CU2877" s="161">
        <v>9556016.6458206177</v>
      </c>
      <c r="CV2877" s="161">
        <v>96193731.159728989</v>
      </c>
    </row>
    <row r="2878" spans="1:100" x14ac:dyDescent="0.2">
      <c r="A2878" s="94" t="s">
        <v>193</v>
      </c>
      <c r="B2878" s="96">
        <v>41518</v>
      </c>
      <c r="C2878" s="95">
        <v>105259.971653938</v>
      </c>
      <c r="D2878" s="95">
        <v>3.0605951909965401</v>
      </c>
      <c r="E2878" s="95">
        <v>15301.679616928101</v>
      </c>
      <c r="F2878" s="95">
        <v>0</v>
      </c>
      <c r="G2878" s="95">
        <v>3676.1296753585302</v>
      </c>
      <c r="H2878" s="95">
        <v>0</v>
      </c>
      <c r="I2878" s="95">
        <v>0</v>
      </c>
      <c r="J2878" s="95">
        <v>38106.941618919402</v>
      </c>
      <c r="K2878" s="95">
        <v>0</v>
      </c>
      <c r="L2878" s="95">
        <v>660.52558596432198</v>
      </c>
      <c r="M2878" s="95">
        <v>47540.337594032302</v>
      </c>
      <c r="N2878" s="95">
        <v>11473.772564053501</v>
      </c>
      <c r="O2878" s="95">
        <v>0</v>
      </c>
      <c r="P2878" s="95">
        <v>56160.376682758302</v>
      </c>
      <c r="Q2878" s="95">
        <v>4996.1837073564502</v>
      </c>
      <c r="R2878" s="95">
        <v>0</v>
      </c>
      <c r="S2878" s="95">
        <v>3671.6579945087401</v>
      </c>
      <c r="T2878" s="95">
        <v>0.97832613762148002</v>
      </c>
      <c r="U2878" s="95">
        <v>38201.734067439997</v>
      </c>
      <c r="V2878" s="95">
        <v>7317393.5187377902</v>
      </c>
      <c r="W2878" s="95">
        <v>148.73002370819401</v>
      </c>
      <c r="X2878" s="95">
        <v>1597112.7702941899</v>
      </c>
      <c r="Y2878" s="95">
        <v>1066259.45016479</v>
      </c>
      <c r="Z2878" s="95">
        <v>557507.22455596901</v>
      </c>
      <c r="AA2878" s="95">
        <v>0</v>
      </c>
      <c r="AB2878" s="95">
        <v>0</v>
      </c>
      <c r="AC2878" s="95">
        <v>12307884.0936279</v>
      </c>
      <c r="AD2878" s="95">
        <v>0</v>
      </c>
      <c r="AE2878" s="95">
        <v>72455.559406280503</v>
      </c>
      <c r="AF2878" s="95">
        <v>3215734.4975891099</v>
      </c>
      <c r="AG2878" s="95">
        <v>1716374.5632934601</v>
      </c>
      <c r="AH2878" s="95">
        <v>0</v>
      </c>
      <c r="AI2878" s="95">
        <v>3070718.07989502</v>
      </c>
      <c r="AJ2878" s="95">
        <v>853575.80969238305</v>
      </c>
      <c r="AK2878" s="95">
        <v>0</v>
      </c>
      <c r="AL2878" s="95">
        <v>556511.60614013695</v>
      </c>
      <c r="AM2878" s="95">
        <v>62.652965105604402</v>
      </c>
      <c r="AN2878" s="95">
        <v>12317194.8878174</v>
      </c>
      <c r="AO2878" s="95">
        <v>75122626.962890595</v>
      </c>
      <c r="AP2878" s="95">
        <v>1266.6052725613099</v>
      </c>
      <c r="AQ2878" s="95">
        <v>15559890.8829346</v>
      </c>
      <c r="AR2878" s="95">
        <v>0</v>
      </c>
      <c r="AS2878" s="95">
        <v>4681573.0592651404</v>
      </c>
      <c r="AT2878" s="95">
        <v>0</v>
      </c>
      <c r="AU2878" s="95">
        <v>0</v>
      </c>
      <c r="AV2878" s="95">
        <v>47621750.450683601</v>
      </c>
      <c r="AW2878" s="95">
        <v>0</v>
      </c>
      <c r="AX2878" s="95">
        <v>599793.54333496105</v>
      </c>
      <c r="AY2878" s="95">
        <v>34573897.979492202</v>
      </c>
      <c r="AZ2878" s="95">
        <v>15477777.1009521</v>
      </c>
      <c r="BA2878" s="95">
        <v>0</v>
      </c>
      <c r="BB2878" s="95">
        <v>32286588.558593798</v>
      </c>
      <c r="BC2878" s="95">
        <v>7945271.68566895</v>
      </c>
      <c r="BD2878" s="95">
        <v>0</v>
      </c>
      <c r="BE2878" s="95">
        <v>4671862.42260742</v>
      </c>
      <c r="BF2878" s="95">
        <v>461.80613395944198</v>
      </c>
      <c r="BG2878" s="95">
        <v>47701590.235839799</v>
      </c>
      <c r="BH2878" s="95">
        <v>17493154.1711426</v>
      </c>
      <c r="BI2878" s="95">
        <v>140.07824764586999</v>
      </c>
      <c r="BJ2878" s="95">
        <v>3075294.6668396001</v>
      </c>
      <c r="BK2878" s="95">
        <v>2341684.5240783701</v>
      </c>
      <c r="BL2878" s="95">
        <v>0</v>
      </c>
      <c r="BM2878" s="95">
        <v>0</v>
      </c>
      <c r="BN2878" s="95">
        <v>0</v>
      </c>
      <c r="BO2878" s="95">
        <v>0</v>
      </c>
      <c r="BP2878" s="95">
        <v>0</v>
      </c>
      <c r="BQ2878" s="95">
        <v>0</v>
      </c>
      <c r="BR2878" s="95">
        <v>9682086.7424316406</v>
      </c>
      <c r="BS2878" s="95">
        <v>5700936.6170654297</v>
      </c>
      <c r="BT2878" s="95">
        <v>0</v>
      </c>
      <c r="BU2878" s="95">
        <v>1913958.9499816899</v>
      </c>
      <c r="BV2878" s="95">
        <v>3113831.86578369</v>
      </c>
      <c r="BW2878" s="95">
        <v>0</v>
      </c>
      <c r="BX2878" s="95">
        <v>329592.609714508</v>
      </c>
      <c r="BY2878" s="95">
        <v>0</v>
      </c>
      <c r="BZ2878" s="95">
        <v>0</v>
      </c>
      <c r="CA2878" s="95">
        <v>0</v>
      </c>
      <c r="CB2878" s="95">
        <v>8905177.21020508</v>
      </c>
      <c r="CC2878" s="95">
        <v>90838939.378906295</v>
      </c>
      <c r="CD2878" s="95">
        <v>20561600.106933601</v>
      </c>
      <c r="CE2878" s="95">
        <v>3675.5455741286301</v>
      </c>
      <c r="CF2878" s="95">
        <v>551509.45369720506</v>
      </c>
      <c r="CG2878" s="95">
        <v>4643292.1712036096</v>
      </c>
      <c r="CH2878" s="95">
        <v>0</v>
      </c>
      <c r="CI2878" s="95">
        <v>124284.33460331</v>
      </c>
      <c r="CJ2878" s="95">
        <v>9457334.4277343806</v>
      </c>
      <c r="CK2878" s="95">
        <v>95275666.744140595</v>
      </c>
      <c r="CL2878" s="95">
        <v>20924666.699951202</v>
      </c>
      <c r="CM2878" s="160">
        <v>162229.04665565499</v>
      </c>
      <c r="CN2878" s="160">
        <v>21776792.501220699</v>
      </c>
      <c r="CO2878" s="160">
        <v>143321998.28906301</v>
      </c>
      <c r="CP2878" s="95">
        <v>20924666.699951202</v>
      </c>
      <c r="CQ2878" s="95">
        <v>0</v>
      </c>
      <c r="CR2878" s="95">
        <v>0</v>
      </c>
      <c r="CS2878" s="95">
        <v>0</v>
      </c>
      <c r="CT2878" s="95">
        <v>0</v>
      </c>
      <c r="CU2878" s="161">
        <v>9456686.6639022846</v>
      </c>
      <c r="CV2878" s="161">
        <v>95482231.550109908</v>
      </c>
    </row>
    <row r="2879" spans="1:100" x14ac:dyDescent="0.2">
      <c r="A2879" s="94" t="s">
        <v>193</v>
      </c>
      <c r="B2879" s="96">
        <v>41609</v>
      </c>
      <c r="C2879" s="95">
        <v>104414.52187728899</v>
      </c>
      <c r="D2879" s="95">
        <v>3.91520674299682</v>
      </c>
      <c r="E2879" s="95">
        <v>14784.6800147295</v>
      </c>
      <c r="F2879" s="95">
        <v>0</v>
      </c>
      <c r="G2879" s="95">
        <v>3645.6041440367699</v>
      </c>
      <c r="H2879" s="95">
        <v>0</v>
      </c>
      <c r="I2879" s="95">
        <v>0</v>
      </c>
      <c r="J2879" s="95">
        <v>38216.807806015</v>
      </c>
      <c r="K2879" s="95">
        <v>0</v>
      </c>
      <c r="L2879" s="95">
        <v>471.49512144178198</v>
      </c>
      <c r="M2879" s="95">
        <v>47516.119034290299</v>
      </c>
      <c r="N2879" s="95">
        <v>11310.993257284201</v>
      </c>
      <c r="O2879" s="95">
        <v>0</v>
      </c>
      <c r="P2879" s="95">
        <v>55067.6206407547</v>
      </c>
      <c r="Q2879" s="95">
        <v>4933.3667523860904</v>
      </c>
      <c r="R2879" s="95">
        <v>0</v>
      </c>
      <c r="S2879" s="95">
        <v>3629.24032905698</v>
      </c>
      <c r="T2879" s="95">
        <v>0</v>
      </c>
      <c r="U2879" s="95">
        <v>38299.893434047699</v>
      </c>
      <c r="V2879" s="95">
        <v>7152212.7248535203</v>
      </c>
      <c r="W2879" s="95">
        <v>254.177174380049</v>
      </c>
      <c r="X2879" s="95">
        <v>1583753.4434509301</v>
      </c>
      <c r="Y2879" s="95">
        <v>1054036.4386291499</v>
      </c>
      <c r="Z2879" s="95">
        <v>542804.338722229</v>
      </c>
      <c r="AA2879" s="95">
        <v>0</v>
      </c>
      <c r="AB2879" s="95">
        <v>0</v>
      </c>
      <c r="AC2879" s="95">
        <v>12271108.1645508</v>
      </c>
      <c r="AD2879" s="95">
        <v>0</v>
      </c>
      <c r="AE2879" s="95">
        <v>76065.516698837295</v>
      </c>
      <c r="AF2879" s="95">
        <v>3182819.3202209501</v>
      </c>
      <c r="AG2879" s="95">
        <v>1676762.10775757</v>
      </c>
      <c r="AH2879" s="95">
        <v>0</v>
      </c>
      <c r="AI2879" s="95">
        <v>2985053.5788269001</v>
      </c>
      <c r="AJ2879" s="95">
        <v>846976.84333801304</v>
      </c>
      <c r="AK2879" s="95">
        <v>0</v>
      </c>
      <c r="AL2879" s="95">
        <v>539088.61190795898</v>
      </c>
      <c r="AM2879" s="95">
        <v>0</v>
      </c>
      <c r="AN2879" s="95">
        <v>12285261.670776401</v>
      </c>
      <c r="AO2879" s="95">
        <v>73559347.082031295</v>
      </c>
      <c r="AP2879" s="95">
        <v>2629.5079797804401</v>
      </c>
      <c r="AQ2879" s="95">
        <v>15375450.0397949</v>
      </c>
      <c r="AR2879" s="95">
        <v>0</v>
      </c>
      <c r="AS2879" s="95">
        <v>4590875.9440307599</v>
      </c>
      <c r="AT2879" s="95">
        <v>0</v>
      </c>
      <c r="AU2879" s="95">
        <v>0</v>
      </c>
      <c r="AV2879" s="95">
        <v>47738144.0009766</v>
      </c>
      <c r="AW2879" s="95">
        <v>0</v>
      </c>
      <c r="AX2879" s="95">
        <v>620511.01590728795</v>
      </c>
      <c r="AY2879" s="95">
        <v>34350782.808593802</v>
      </c>
      <c r="AZ2879" s="95">
        <v>15126968.104492201</v>
      </c>
      <c r="BA2879" s="95">
        <v>0</v>
      </c>
      <c r="BB2879" s="95">
        <v>31252154.815429699</v>
      </c>
      <c r="BC2879" s="95">
        <v>7883205.7676391602</v>
      </c>
      <c r="BD2879" s="95">
        <v>0</v>
      </c>
      <c r="BE2879" s="95">
        <v>4561545.49462891</v>
      </c>
      <c r="BF2879" s="95">
        <v>0</v>
      </c>
      <c r="BG2879" s="95">
        <v>47786716.218261696</v>
      </c>
      <c r="BH2879" s="95">
        <v>17330417.419677701</v>
      </c>
      <c r="BI2879" s="95">
        <v>124.326408654451</v>
      </c>
      <c r="BJ2879" s="95">
        <v>3061392.3187560998</v>
      </c>
      <c r="BK2879" s="95">
        <v>2301311.6478271498</v>
      </c>
      <c r="BL2879" s="95">
        <v>0</v>
      </c>
      <c r="BM2879" s="95">
        <v>0</v>
      </c>
      <c r="BN2879" s="95">
        <v>0</v>
      </c>
      <c r="BO2879" s="95">
        <v>0</v>
      </c>
      <c r="BP2879" s="95">
        <v>0</v>
      </c>
      <c r="BQ2879" s="95">
        <v>0</v>
      </c>
      <c r="BR2879" s="95">
        <v>9633319.0505371094</v>
      </c>
      <c r="BS2879" s="95">
        <v>5590661.4287109403</v>
      </c>
      <c r="BT2879" s="95">
        <v>0</v>
      </c>
      <c r="BU2879" s="95">
        <v>2077718.74998474</v>
      </c>
      <c r="BV2879" s="95">
        <v>3094661.6916809101</v>
      </c>
      <c r="BW2879" s="95">
        <v>0</v>
      </c>
      <c r="BX2879" s="95">
        <v>357065.68969726597</v>
      </c>
      <c r="BY2879" s="95">
        <v>0</v>
      </c>
      <c r="BZ2879" s="95">
        <v>0</v>
      </c>
      <c r="CA2879" s="95">
        <v>0</v>
      </c>
      <c r="CB2879" s="95">
        <v>8752561.5377197303</v>
      </c>
      <c r="CC2879" s="95">
        <v>89056970.017578095</v>
      </c>
      <c r="CD2879" s="95">
        <v>20392681.8518066</v>
      </c>
      <c r="CE2879" s="95">
        <v>3644.04185336828</v>
      </c>
      <c r="CF2879" s="95">
        <v>541008.272758484</v>
      </c>
      <c r="CG2879" s="95">
        <v>4592901.2914428702</v>
      </c>
      <c r="CH2879" s="95">
        <v>0</v>
      </c>
      <c r="CI2879" s="95">
        <v>122878.89946270001</v>
      </c>
      <c r="CJ2879" s="95">
        <v>9296486.2268066406</v>
      </c>
      <c r="CK2879" s="95">
        <v>93635593.714843795</v>
      </c>
      <c r="CL2879" s="95">
        <v>20757791.853759799</v>
      </c>
      <c r="CM2879" s="160">
        <v>160795.039896011</v>
      </c>
      <c r="CN2879" s="160">
        <v>21550829.658691399</v>
      </c>
      <c r="CO2879" s="160">
        <v>141384243.94921899</v>
      </c>
      <c r="CP2879" s="95">
        <v>20757791.853759799</v>
      </c>
      <c r="CQ2879" s="95">
        <v>0</v>
      </c>
      <c r="CR2879" s="95">
        <v>0</v>
      </c>
      <c r="CS2879" s="95">
        <v>0</v>
      </c>
      <c r="CT2879" s="95">
        <v>0</v>
      </c>
      <c r="CU2879" s="161">
        <v>9293569.8104782142</v>
      </c>
      <c r="CV2879" s="161">
        <v>93649871.309020966</v>
      </c>
    </row>
    <row r="2880" spans="1:100" x14ac:dyDescent="0.2">
      <c r="A2880" s="94" t="s">
        <v>193</v>
      </c>
      <c r="B2880" s="96">
        <v>41699</v>
      </c>
      <c r="C2880" s="95">
        <v>103736.443799973</v>
      </c>
      <c r="D2880" s="95">
        <v>0</v>
      </c>
      <c r="E2880" s="95">
        <v>14725.4823148251</v>
      </c>
      <c r="F2880" s="95">
        <v>0</v>
      </c>
      <c r="G2880" s="95">
        <v>3590.6151795983301</v>
      </c>
      <c r="H2880" s="95">
        <v>0</v>
      </c>
      <c r="I2880" s="95">
        <v>0</v>
      </c>
      <c r="J2880" s="95">
        <v>38551.9667639732</v>
      </c>
      <c r="K2880" s="95">
        <v>0</v>
      </c>
      <c r="L2880" s="95">
        <v>453.32365354895597</v>
      </c>
      <c r="M2880" s="95">
        <v>47448.7345166206</v>
      </c>
      <c r="N2880" s="95">
        <v>11130.712837457701</v>
      </c>
      <c r="O2880" s="95">
        <v>0</v>
      </c>
      <c r="P2880" s="95">
        <v>54312.914334297202</v>
      </c>
      <c r="Q2880" s="95">
        <v>4887.55131864548</v>
      </c>
      <c r="R2880" s="95">
        <v>0</v>
      </c>
      <c r="S2880" s="95">
        <v>3567.2389965951402</v>
      </c>
      <c r="T2880" s="95">
        <v>0</v>
      </c>
      <c r="U2880" s="95">
        <v>38636.957026481599</v>
      </c>
      <c r="V2880" s="95">
        <v>7129452.8964233398</v>
      </c>
      <c r="W2880" s="95">
        <v>0</v>
      </c>
      <c r="X2880" s="95">
        <v>1579889.7874755899</v>
      </c>
      <c r="Y2880" s="95">
        <v>1053779.0577392599</v>
      </c>
      <c r="Z2880" s="95">
        <v>528873.70703125</v>
      </c>
      <c r="AA2880" s="95">
        <v>0</v>
      </c>
      <c r="AB2880" s="95">
        <v>0</v>
      </c>
      <c r="AC2880" s="95">
        <v>12305975.059448199</v>
      </c>
      <c r="AD2880" s="95">
        <v>0</v>
      </c>
      <c r="AE2880" s="95">
        <v>76892.811016082793</v>
      </c>
      <c r="AF2880" s="95">
        <v>3169735.2490844699</v>
      </c>
      <c r="AG2880" s="95">
        <v>1657706.39489746</v>
      </c>
      <c r="AH2880" s="95">
        <v>0</v>
      </c>
      <c r="AI2880" s="95">
        <v>2905952.8894958501</v>
      </c>
      <c r="AJ2880" s="95">
        <v>835896.77480316197</v>
      </c>
      <c r="AK2880" s="95">
        <v>0</v>
      </c>
      <c r="AL2880" s="95">
        <v>525150.81895446801</v>
      </c>
      <c r="AM2880" s="95">
        <v>0</v>
      </c>
      <c r="AN2880" s="95">
        <v>12322835.348998999</v>
      </c>
      <c r="AO2880" s="95">
        <v>73596575.798828095</v>
      </c>
      <c r="AP2880" s="95">
        <v>0</v>
      </c>
      <c r="AQ2880" s="95">
        <v>15336487.119262701</v>
      </c>
      <c r="AR2880" s="95">
        <v>0</v>
      </c>
      <c r="AS2880" s="95">
        <v>4480968.0070190402</v>
      </c>
      <c r="AT2880" s="95">
        <v>0</v>
      </c>
      <c r="AU2880" s="95">
        <v>0</v>
      </c>
      <c r="AV2880" s="95">
        <v>48087045.4462891</v>
      </c>
      <c r="AW2880" s="95">
        <v>0</v>
      </c>
      <c r="AX2880" s="95">
        <v>612544.53266143799</v>
      </c>
      <c r="AY2880" s="95">
        <v>34320742.229492202</v>
      </c>
      <c r="AZ2880" s="95">
        <v>14964371.1691895</v>
      </c>
      <c r="BA2880" s="95">
        <v>0</v>
      </c>
      <c r="BB2880" s="95">
        <v>30593944.1403809</v>
      </c>
      <c r="BC2880" s="95">
        <v>7835830.3645019503</v>
      </c>
      <c r="BD2880" s="95">
        <v>0</v>
      </c>
      <c r="BE2880" s="95">
        <v>4464509.72265625</v>
      </c>
      <c r="BF2880" s="95">
        <v>0</v>
      </c>
      <c r="BG2880" s="95">
        <v>48095666.6259766</v>
      </c>
      <c r="BH2880" s="95">
        <v>17167493.450683601</v>
      </c>
      <c r="BI2880" s="95">
        <v>0</v>
      </c>
      <c r="BJ2880" s="95">
        <v>3041608.8120422401</v>
      </c>
      <c r="BK2880" s="95">
        <v>2276812.1506347698</v>
      </c>
      <c r="BL2880" s="95">
        <v>0</v>
      </c>
      <c r="BM2880" s="95">
        <v>0</v>
      </c>
      <c r="BN2880" s="95">
        <v>0</v>
      </c>
      <c r="BO2880" s="95">
        <v>0</v>
      </c>
      <c r="BP2880" s="95">
        <v>0</v>
      </c>
      <c r="BQ2880" s="95">
        <v>0</v>
      </c>
      <c r="BR2880" s="95">
        <v>9612351.8303222694</v>
      </c>
      <c r="BS2880" s="95">
        <v>5527933.2728881799</v>
      </c>
      <c r="BT2880" s="95">
        <v>0</v>
      </c>
      <c r="BU2880" s="95">
        <v>2040457.3099823</v>
      </c>
      <c r="BV2880" s="95">
        <v>3077737.1977844201</v>
      </c>
      <c r="BW2880" s="95">
        <v>0</v>
      </c>
      <c r="BX2880" s="95">
        <v>364249.06970214797</v>
      </c>
      <c r="BY2880" s="95">
        <v>0</v>
      </c>
      <c r="BZ2880" s="95">
        <v>0</v>
      </c>
      <c r="CA2880" s="95">
        <v>0</v>
      </c>
      <c r="CB2880" s="95">
        <v>8708844.7413330097</v>
      </c>
      <c r="CC2880" s="95">
        <v>88895957.006835893</v>
      </c>
      <c r="CD2880" s="95">
        <v>20212552.917480499</v>
      </c>
      <c r="CE2880" s="95">
        <v>3593.1236666739001</v>
      </c>
      <c r="CF2880" s="95">
        <v>532107.20919799805</v>
      </c>
      <c r="CG2880" s="95">
        <v>4512889.0217285203</v>
      </c>
      <c r="CH2880" s="95">
        <v>0</v>
      </c>
      <c r="CI2880" s="95">
        <v>121970.441422462</v>
      </c>
      <c r="CJ2880" s="95">
        <v>9239478.6544189509</v>
      </c>
      <c r="CK2880" s="95">
        <v>93714616.704101607</v>
      </c>
      <c r="CL2880" s="95">
        <v>20571863.313964799</v>
      </c>
      <c r="CM2880" s="160">
        <v>160269.19307518</v>
      </c>
      <c r="CN2880" s="160">
        <v>21600692.8666992</v>
      </c>
      <c r="CO2880" s="160">
        <v>141596287.87890601</v>
      </c>
      <c r="CP2880" s="95">
        <v>20571863.313964799</v>
      </c>
      <c r="CQ2880" s="95">
        <v>0</v>
      </c>
      <c r="CR2880" s="95">
        <v>0</v>
      </c>
      <c r="CS2880" s="95">
        <v>0</v>
      </c>
      <c r="CT2880" s="95">
        <v>0</v>
      </c>
      <c r="CU2880" s="161">
        <v>9240951.9505310077</v>
      </c>
      <c r="CV2880" s="161">
        <v>93408846.028564408</v>
      </c>
    </row>
    <row r="2881" spans="1:100" x14ac:dyDescent="0.2">
      <c r="A2881" s="94" t="s">
        <v>193</v>
      </c>
      <c r="B2881" s="96">
        <v>41791</v>
      </c>
      <c r="C2881" s="95">
        <v>103069.187214851</v>
      </c>
      <c r="D2881" s="95">
        <v>0</v>
      </c>
      <c r="E2881" s="95">
        <v>14684.106865406</v>
      </c>
      <c r="F2881" s="95">
        <v>0</v>
      </c>
      <c r="G2881" s="95">
        <v>3567.6026937961601</v>
      </c>
      <c r="H2881" s="95">
        <v>0</v>
      </c>
      <c r="I2881" s="95">
        <v>0</v>
      </c>
      <c r="J2881" s="95">
        <v>38734.856306552902</v>
      </c>
      <c r="K2881" s="95">
        <v>0</v>
      </c>
      <c r="L2881" s="95">
        <v>1117.58429478109</v>
      </c>
      <c r="M2881" s="95">
        <v>47384.582812786102</v>
      </c>
      <c r="N2881" s="95">
        <v>11167.5496892929</v>
      </c>
      <c r="O2881" s="95">
        <v>0</v>
      </c>
      <c r="P2881" s="95">
        <v>53246.984138011903</v>
      </c>
      <c r="Q2881" s="95">
        <v>4854.0867624878902</v>
      </c>
      <c r="R2881" s="95">
        <v>0</v>
      </c>
      <c r="S2881" s="95">
        <v>3553.6305794119799</v>
      </c>
      <c r="T2881" s="95">
        <v>0</v>
      </c>
      <c r="U2881" s="95">
        <v>38785.346199035601</v>
      </c>
      <c r="V2881" s="95">
        <v>7038163.1248168899</v>
      </c>
      <c r="W2881" s="95">
        <v>0</v>
      </c>
      <c r="X2881" s="95">
        <v>1551014.2739715599</v>
      </c>
      <c r="Y2881" s="95">
        <v>1021338.0016021701</v>
      </c>
      <c r="Z2881" s="95">
        <v>524739.73300933803</v>
      </c>
      <c r="AA2881" s="95">
        <v>0</v>
      </c>
      <c r="AB2881" s="95">
        <v>0</v>
      </c>
      <c r="AC2881" s="95">
        <v>12349013.6645508</v>
      </c>
      <c r="AD2881" s="95">
        <v>0</v>
      </c>
      <c r="AE2881" s="95">
        <v>101859.793635368</v>
      </c>
      <c r="AF2881" s="95">
        <v>3158875.9883117699</v>
      </c>
      <c r="AG2881" s="95">
        <v>1631724.70806885</v>
      </c>
      <c r="AH2881" s="95">
        <v>0</v>
      </c>
      <c r="AI2881" s="95">
        <v>2852485.1579284701</v>
      </c>
      <c r="AJ2881" s="95">
        <v>826158.83612823498</v>
      </c>
      <c r="AK2881" s="95">
        <v>0</v>
      </c>
      <c r="AL2881" s="95">
        <v>521638.53322219802</v>
      </c>
      <c r="AM2881" s="95">
        <v>0</v>
      </c>
      <c r="AN2881" s="95">
        <v>12353104.8358154</v>
      </c>
      <c r="AO2881" s="95">
        <v>72844371.745117202</v>
      </c>
      <c r="AP2881" s="95">
        <v>0</v>
      </c>
      <c r="AQ2881" s="95">
        <v>15293745.845947299</v>
      </c>
      <c r="AR2881" s="95">
        <v>0</v>
      </c>
      <c r="AS2881" s="95">
        <v>4486258.9450683603</v>
      </c>
      <c r="AT2881" s="95">
        <v>0</v>
      </c>
      <c r="AU2881" s="95">
        <v>0</v>
      </c>
      <c r="AV2881" s="95">
        <v>48495518.0400391</v>
      </c>
      <c r="AW2881" s="95">
        <v>0</v>
      </c>
      <c r="AX2881" s="95">
        <v>959963.93022918701</v>
      </c>
      <c r="AY2881" s="95">
        <v>34394192.553222701</v>
      </c>
      <c r="AZ2881" s="95">
        <v>14774816.5303955</v>
      </c>
      <c r="BA2881" s="95">
        <v>0</v>
      </c>
      <c r="BB2881" s="95">
        <v>30020176.365478501</v>
      </c>
      <c r="BC2881" s="95">
        <v>7753772.9578247098</v>
      </c>
      <c r="BD2881" s="95">
        <v>0</v>
      </c>
      <c r="BE2881" s="95">
        <v>4444274.3903808603</v>
      </c>
      <c r="BF2881" s="95">
        <v>0</v>
      </c>
      <c r="BG2881" s="95">
        <v>48518742.700195298</v>
      </c>
      <c r="BH2881" s="95">
        <v>17023909.765625</v>
      </c>
      <c r="BI2881" s="95">
        <v>0</v>
      </c>
      <c r="BJ2881" s="95">
        <v>2994923.4390869099</v>
      </c>
      <c r="BK2881" s="95">
        <v>2242803.3837585398</v>
      </c>
      <c r="BL2881" s="95">
        <v>0</v>
      </c>
      <c r="BM2881" s="95">
        <v>0</v>
      </c>
      <c r="BN2881" s="95">
        <v>0</v>
      </c>
      <c r="BO2881" s="95">
        <v>0</v>
      </c>
      <c r="BP2881" s="95">
        <v>0</v>
      </c>
      <c r="BQ2881" s="95">
        <v>0</v>
      </c>
      <c r="BR2881" s="95">
        <v>9557062.9372558594</v>
      </c>
      <c r="BS2881" s="95">
        <v>5458068.6279296903</v>
      </c>
      <c r="BT2881" s="95">
        <v>0</v>
      </c>
      <c r="BU2881" s="95">
        <v>2053708.73999023</v>
      </c>
      <c r="BV2881" s="95">
        <v>3056562.40026855</v>
      </c>
      <c r="BW2881" s="95">
        <v>0</v>
      </c>
      <c r="BX2881" s="95">
        <v>369967.61970901501</v>
      </c>
      <c r="BY2881" s="95">
        <v>0</v>
      </c>
      <c r="BZ2881" s="95">
        <v>0</v>
      </c>
      <c r="CA2881" s="95">
        <v>0</v>
      </c>
      <c r="CB2881" s="95">
        <v>8590113.61010742</v>
      </c>
      <c r="CC2881" s="95">
        <v>88196604.708007798</v>
      </c>
      <c r="CD2881" s="95">
        <v>20015615.009033199</v>
      </c>
      <c r="CE2881" s="95">
        <v>3567.4504861831701</v>
      </c>
      <c r="CF2881" s="95">
        <v>529167.15664672898</v>
      </c>
      <c r="CG2881" s="95">
        <v>4496313.18933105</v>
      </c>
      <c r="CH2881" s="95">
        <v>0</v>
      </c>
      <c r="CI2881" s="95">
        <v>121342.738489151</v>
      </c>
      <c r="CJ2881" s="95">
        <v>9118617.6254882794</v>
      </c>
      <c r="CK2881" s="95">
        <v>92591984.9765625</v>
      </c>
      <c r="CL2881" s="95">
        <v>20361634.502441399</v>
      </c>
      <c r="CM2881" s="160">
        <v>159797.513502121</v>
      </c>
      <c r="CN2881" s="160">
        <v>21481804.7961426</v>
      </c>
      <c r="CO2881" s="160">
        <v>141251676.25</v>
      </c>
      <c r="CP2881" s="95">
        <v>20361634.502441399</v>
      </c>
      <c r="CQ2881" s="95">
        <v>0</v>
      </c>
      <c r="CR2881" s="95">
        <v>0</v>
      </c>
      <c r="CS2881" s="95">
        <v>0</v>
      </c>
      <c r="CT2881" s="95">
        <v>0</v>
      </c>
      <c r="CU2881" s="161">
        <v>9119280.7667541485</v>
      </c>
      <c r="CV2881" s="161">
        <v>92692917.897338852</v>
      </c>
    </row>
    <row r="2882" spans="1:100" x14ac:dyDescent="0.2">
      <c r="A2882" s="94" t="s">
        <v>193</v>
      </c>
      <c r="B2882" s="96">
        <v>41883</v>
      </c>
      <c r="C2882" s="95">
        <v>102697.371770859</v>
      </c>
      <c r="D2882" s="95">
        <v>0</v>
      </c>
      <c r="E2882" s="95">
        <v>14213.7240309715</v>
      </c>
      <c r="F2882" s="95">
        <v>0</v>
      </c>
      <c r="G2882" s="95">
        <v>3643.67901781201</v>
      </c>
      <c r="H2882" s="95">
        <v>0</v>
      </c>
      <c r="I2882" s="95">
        <v>0</v>
      </c>
      <c r="J2882" s="95">
        <v>38692.968322753899</v>
      </c>
      <c r="K2882" s="95">
        <v>0</v>
      </c>
      <c r="L2882" s="95">
        <v>550.850340008736</v>
      </c>
      <c r="M2882" s="95">
        <v>47388.325675487496</v>
      </c>
      <c r="N2882" s="95">
        <v>11076.5313777924</v>
      </c>
      <c r="O2882" s="95">
        <v>0</v>
      </c>
      <c r="P2882" s="95">
        <v>53241.924168109901</v>
      </c>
      <c r="Q2882" s="95">
        <v>4811.4538552165004</v>
      </c>
      <c r="R2882" s="95">
        <v>0</v>
      </c>
      <c r="S2882" s="95">
        <v>3634.29787692428</v>
      </c>
      <c r="T2882" s="95">
        <v>0</v>
      </c>
      <c r="U2882" s="95">
        <v>38724.199423313097</v>
      </c>
      <c r="V2882" s="95">
        <v>6984194.5097656297</v>
      </c>
      <c r="W2882" s="95">
        <v>0</v>
      </c>
      <c r="X2882" s="95">
        <v>1520399.42601013</v>
      </c>
      <c r="Y2882" s="95">
        <v>995383.55142211902</v>
      </c>
      <c r="Z2882" s="95">
        <v>526969.53129577602</v>
      </c>
      <c r="AA2882" s="95">
        <v>0</v>
      </c>
      <c r="AB2882" s="95">
        <v>0</v>
      </c>
      <c r="AC2882" s="95">
        <v>12377647.713134799</v>
      </c>
      <c r="AD2882" s="95">
        <v>0</v>
      </c>
      <c r="AE2882" s="95">
        <v>81327.382662773103</v>
      </c>
      <c r="AF2882" s="95">
        <v>3162419.77233887</v>
      </c>
      <c r="AG2882" s="95">
        <v>1606422.3998870801</v>
      </c>
      <c r="AH2882" s="95">
        <v>0</v>
      </c>
      <c r="AI2882" s="95">
        <v>2851559.10614014</v>
      </c>
      <c r="AJ2882" s="95">
        <v>821549.54888916004</v>
      </c>
      <c r="AK2882" s="95">
        <v>0</v>
      </c>
      <c r="AL2882" s="95">
        <v>525602.90899658203</v>
      </c>
      <c r="AM2882" s="95">
        <v>0</v>
      </c>
      <c r="AN2882" s="95">
        <v>12379628.2459717</v>
      </c>
      <c r="AO2882" s="95">
        <v>72578401.957031295</v>
      </c>
      <c r="AP2882" s="95">
        <v>0</v>
      </c>
      <c r="AQ2882" s="95">
        <v>15031165.783081099</v>
      </c>
      <c r="AR2882" s="95">
        <v>0</v>
      </c>
      <c r="AS2882" s="95">
        <v>4493290.9178466797</v>
      </c>
      <c r="AT2882" s="95">
        <v>0</v>
      </c>
      <c r="AU2882" s="95">
        <v>0</v>
      </c>
      <c r="AV2882" s="95">
        <v>48543726.425781302</v>
      </c>
      <c r="AW2882" s="95">
        <v>0</v>
      </c>
      <c r="AX2882" s="95">
        <v>810094.12697601295</v>
      </c>
      <c r="AY2882" s="95">
        <v>34559436.619628899</v>
      </c>
      <c r="AZ2882" s="95">
        <v>14571292.419921899</v>
      </c>
      <c r="BA2882" s="95">
        <v>0</v>
      </c>
      <c r="BB2882" s="95">
        <v>30127389.548095699</v>
      </c>
      <c r="BC2882" s="95">
        <v>7752825.0287475605</v>
      </c>
      <c r="BD2882" s="95">
        <v>0</v>
      </c>
      <c r="BE2882" s="95">
        <v>4480439.0720214797</v>
      </c>
      <c r="BF2882" s="95">
        <v>0</v>
      </c>
      <c r="BG2882" s="95">
        <v>48576909.523925804</v>
      </c>
      <c r="BH2882" s="95">
        <v>17137603.7341309</v>
      </c>
      <c r="BI2882" s="95">
        <v>0</v>
      </c>
      <c r="BJ2882" s="95">
        <v>2929256.11801147</v>
      </c>
      <c r="BK2882" s="95">
        <v>2176974.0598449698</v>
      </c>
      <c r="BL2882" s="95">
        <v>0</v>
      </c>
      <c r="BM2882" s="95">
        <v>0</v>
      </c>
      <c r="BN2882" s="95">
        <v>0</v>
      </c>
      <c r="BO2882" s="95">
        <v>0</v>
      </c>
      <c r="BP2882" s="95">
        <v>0</v>
      </c>
      <c r="BQ2882" s="95">
        <v>0</v>
      </c>
      <c r="BR2882" s="95">
        <v>9653354.4123535194</v>
      </c>
      <c r="BS2882" s="95">
        <v>5396691.8269653302</v>
      </c>
      <c r="BT2882" s="95">
        <v>0</v>
      </c>
      <c r="BU2882" s="95">
        <v>1790549.0399932901</v>
      </c>
      <c r="BV2882" s="95">
        <v>3060229.1212158198</v>
      </c>
      <c r="BW2882" s="95">
        <v>0</v>
      </c>
      <c r="BX2882" s="95">
        <v>314167.44976043701</v>
      </c>
      <c r="BY2882" s="95">
        <v>0</v>
      </c>
      <c r="BZ2882" s="95">
        <v>0</v>
      </c>
      <c r="CA2882" s="95">
        <v>0</v>
      </c>
      <c r="CB2882" s="95">
        <v>8501672.66088867</v>
      </c>
      <c r="CC2882" s="95">
        <v>87576458.012695298</v>
      </c>
      <c r="CD2882" s="95">
        <v>20067915.404541001</v>
      </c>
      <c r="CE2882" s="95">
        <v>3642.9926816523098</v>
      </c>
      <c r="CF2882" s="95">
        <v>525093.48188781703</v>
      </c>
      <c r="CG2882" s="95">
        <v>4489304.5393676804</v>
      </c>
      <c r="CH2882" s="95">
        <v>0</v>
      </c>
      <c r="CI2882" s="95">
        <v>120616.338209152</v>
      </c>
      <c r="CJ2882" s="95">
        <v>9026771.8122558594</v>
      </c>
      <c r="CK2882" s="95">
        <v>91955930.900390595</v>
      </c>
      <c r="CL2882" s="95">
        <v>20420862.076904301</v>
      </c>
      <c r="CM2882" s="160">
        <v>159060.78306770301</v>
      </c>
      <c r="CN2882" s="160">
        <v>21413925.076171901</v>
      </c>
      <c r="CO2882" s="160">
        <v>140643965.41210899</v>
      </c>
      <c r="CP2882" s="95">
        <v>20420862.076904301</v>
      </c>
      <c r="CQ2882" s="95">
        <v>0</v>
      </c>
      <c r="CR2882" s="95">
        <v>0</v>
      </c>
      <c r="CS2882" s="95">
        <v>0</v>
      </c>
      <c r="CT2882" s="95">
        <v>0</v>
      </c>
      <c r="CU2882" s="161">
        <v>9026766.1427764874</v>
      </c>
      <c r="CV2882" s="161">
        <v>92065762.552062973</v>
      </c>
    </row>
    <row r="2883" spans="1:100" x14ac:dyDescent="0.2">
      <c r="A2883" s="94" t="s">
        <v>193</v>
      </c>
      <c r="B2883" s="96">
        <v>41974</v>
      </c>
      <c r="C2883" s="95">
        <v>101973.95834922801</v>
      </c>
      <c r="D2883" s="95">
        <v>0</v>
      </c>
      <c r="E2883" s="95">
        <v>14389.065807938599</v>
      </c>
      <c r="F2883" s="95">
        <v>0</v>
      </c>
      <c r="G2883" s="95">
        <v>3631.3477087914898</v>
      </c>
      <c r="H2883" s="95">
        <v>0</v>
      </c>
      <c r="I2883" s="95">
        <v>0</v>
      </c>
      <c r="J2883" s="95">
        <v>38592.951021671302</v>
      </c>
      <c r="K2883" s="95">
        <v>0</v>
      </c>
      <c r="L2883" s="95">
        <v>488.03563888743503</v>
      </c>
      <c r="M2883" s="95">
        <v>47360.315566062898</v>
      </c>
      <c r="N2883" s="95">
        <v>10916.288510918601</v>
      </c>
      <c r="O2883" s="95">
        <v>0</v>
      </c>
      <c r="P2883" s="95">
        <v>52882.577808857</v>
      </c>
      <c r="Q2883" s="95">
        <v>4812.3451343178704</v>
      </c>
      <c r="R2883" s="95">
        <v>0</v>
      </c>
      <c r="S2883" s="95">
        <v>3619.3329208791301</v>
      </c>
      <c r="T2883" s="95">
        <v>0</v>
      </c>
      <c r="U2883" s="95">
        <v>38601.071225166299</v>
      </c>
      <c r="V2883" s="95">
        <v>6900187.6286010696</v>
      </c>
      <c r="W2883" s="95">
        <v>0</v>
      </c>
      <c r="X2883" s="95">
        <v>1490791.5432128899</v>
      </c>
      <c r="Y2883" s="95">
        <v>978438.748695374</v>
      </c>
      <c r="Z2883" s="95">
        <v>520837.80901336699</v>
      </c>
      <c r="AA2883" s="95">
        <v>0</v>
      </c>
      <c r="AB2883" s="95">
        <v>0</v>
      </c>
      <c r="AC2883" s="95">
        <v>12321898.870117201</v>
      </c>
      <c r="AD2883" s="95">
        <v>0</v>
      </c>
      <c r="AE2883" s="95">
        <v>70126.814013481096</v>
      </c>
      <c r="AF2883" s="95">
        <v>3147462.8291626</v>
      </c>
      <c r="AG2883" s="95">
        <v>1564731.11268616</v>
      </c>
      <c r="AH2883" s="95">
        <v>0</v>
      </c>
      <c r="AI2883" s="95">
        <v>2803899.7930602999</v>
      </c>
      <c r="AJ2883" s="95">
        <v>823435.069007874</v>
      </c>
      <c r="AK2883" s="95">
        <v>0</v>
      </c>
      <c r="AL2883" s="95">
        <v>519002.22065734898</v>
      </c>
      <c r="AM2883" s="95">
        <v>0</v>
      </c>
      <c r="AN2883" s="95">
        <v>12324671.15271</v>
      </c>
      <c r="AO2883" s="95">
        <v>71912481.358398393</v>
      </c>
      <c r="AP2883" s="95">
        <v>0</v>
      </c>
      <c r="AQ2883" s="95">
        <v>14808039.0046387</v>
      </c>
      <c r="AR2883" s="95">
        <v>0</v>
      </c>
      <c r="AS2883" s="95">
        <v>4455997.3001709003</v>
      </c>
      <c r="AT2883" s="95">
        <v>0</v>
      </c>
      <c r="AU2883" s="95">
        <v>0</v>
      </c>
      <c r="AV2883" s="95">
        <v>48665466.8369141</v>
      </c>
      <c r="AW2883" s="95">
        <v>0</v>
      </c>
      <c r="AX2883" s="95">
        <v>596475.748435974</v>
      </c>
      <c r="AY2883" s="95">
        <v>34521984.028320298</v>
      </c>
      <c r="AZ2883" s="95">
        <v>14231862.5158691</v>
      </c>
      <c r="BA2883" s="95">
        <v>0</v>
      </c>
      <c r="BB2883" s="95">
        <v>29669227.944091801</v>
      </c>
      <c r="BC2883" s="95">
        <v>7763423.9801635696</v>
      </c>
      <c r="BD2883" s="95">
        <v>0</v>
      </c>
      <c r="BE2883" s="95">
        <v>4441733.55712891</v>
      </c>
      <c r="BF2883" s="95">
        <v>0</v>
      </c>
      <c r="BG2883" s="95">
        <v>48675421.504882798</v>
      </c>
      <c r="BH2883" s="95">
        <v>17054985.931884799</v>
      </c>
      <c r="BI2883" s="95">
        <v>0</v>
      </c>
      <c r="BJ2883" s="95">
        <v>2873124.0222168001</v>
      </c>
      <c r="BK2883" s="95">
        <v>2120785.0811462398</v>
      </c>
      <c r="BL2883" s="95">
        <v>0</v>
      </c>
      <c r="BM2883" s="95">
        <v>0</v>
      </c>
      <c r="BN2883" s="95">
        <v>0</v>
      </c>
      <c r="BO2883" s="95">
        <v>0</v>
      </c>
      <c r="BP2883" s="95">
        <v>0</v>
      </c>
      <c r="BQ2883" s="95">
        <v>0</v>
      </c>
      <c r="BR2883" s="95">
        <v>9649284.4014892597</v>
      </c>
      <c r="BS2883" s="95">
        <v>5281061.0752563505</v>
      </c>
      <c r="BT2883" s="95">
        <v>0</v>
      </c>
      <c r="BU2883" s="95">
        <v>1944666.4499816899</v>
      </c>
      <c r="BV2883" s="95">
        <v>3065477.9446105999</v>
      </c>
      <c r="BW2883" s="95">
        <v>0</v>
      </c>
      <c r="BX2883" s="95">
        <v>345879.63971710199</v>
      </c>
      <c r="BY2883" s="95">
        <v>0</v>
      </c>
      <c r="BZ2883" s="95">
        <v>0</v>
      </c>
      <c r="CA2883" s="95">
        <v>0</v>
      </c>
      <c r="CB2883" s="95">
        <v>8396590.0274658203</v>
      </c>
      <c r="CC2883" s="95">
        <v>86717447.915039107</v>
      </c>
      <c r="CD2883" s="95">
        <v>19929218.6945801</v>
      </c>
      <c r="CE2883" s="95">
        <v>3630.2051612138698</v>
      </c>
      <c r="CF2883" s="95">
        <v>523775.15085220302</v>
      </c>
      <c r="CG2883" s="95">
        <v>4480904.6242065402</v>
      </c>
      <c r="CH2883" s="95">
        <v>0</v>
      </c>
      <c r="CI2883" s="95">
        <v>120008.019787788</v>
      </c>
      <c r="CJ2883" s="95">
        <v>8921159.9331054706</v>
      </c>
      <c r="CK2883" s="95">
        <v>91076607.770507798</v>
      </c>
      <c r="CL2883" s="95">
        <v>20281749.7734375</v>
      </c>
      <c r="CM2883" s="160">
        <v>158255.97071075399</v>
      </c>
      <c r="CN2883" s="160">
        <v>21214663.269531298</v>
      </c>
      <c r="CO2883" s="160">
        <v>139753080.34765601</v>
      </c>
      <c r="CP2883" s="95">
        <v>20281749.7734375</v>
      </c>
      <c r="CQ2883" s="95">
        <v>0</v>
      </c>
      <c r="CR2883" s="95">
        <v>0</v>
      </c>
      <c r="CS2883" s="95">
        <v>0</v>
      </c>
      <c r="CT2883" s="95">
        <v>0</v>
      </c>
      <c r="CU2883" s="161">
        <v>8920365.1783180237</v>
      </c>
      <c r="CV2883" s="161">
        <v>91198352.53924565</v>
      </c>
    </row>
    <row r="2884" spans="1:100" x14ac:dyDescent="0.2">
      <c r="A2884" s="94" t="s">
        <v>193</v>
      </c>
      <c r="B2884" s="96">
        <v>42064</v>
      </c>
      <c r="C2884" s="95">
        <v>101276.015885353</v>
      </c>
      <c r="D2884" s="95">
        <v>0</v>
      </c>
      <c r="E2884" s="95">
        <v>14144.9402166605</v>
      </c>
      <c r="F2884" s="95">
        <v>0</v>
      </c>
      <c r="G2884" s="95">
        <v>3687.5081330537801</v>
      </c>
      <c r="H2884" s="95">
        <v>0</v>
      </c>
      <c r="I2884" s="95">
        <v>0</v>
      </c>
      <c r="J2884" s="95">
        <v>38636.274661064097</v>
      </c>
      <c r="K2884" s="95">
        <v>0</v>
      </c>
      <c r="L2884" s="95">
        <v>429.40598799288301</v>
      </c>
      <c r="M2884" s="95">
        <v>47222.6115307808</v>
      </c>
      <c r="N2884" s="95">
        <v>10754.901043415101</v>
      </c>
      <c r="O2884" s="95">
        <v>0</v>
      </c>
      <c r="P2884" s="95">
        <v>52137.208611488299</v>
      </c>
      <c r="Q2884" s="95">
        <v>4738.4363349676096</v>
      </c>
      <c r="R2884" s="95">
        <v>0</v>
      </c>
      <c r="S2884" s="95">
        <v>3667.6826327741101</v>
      </c>
      <c r="T2884" s="95">
        <v>0</v>
      </c>
      <c r="U2884" s="95">
        <v>38659.628579139702</v>
      </c>
      <c r="V2884" s="95">
        <v>6829492.8094482403</v>
      </c>
      <c r="W2884" s="95">
        <v>0</v>
      </c>
      <c r="X2884" s="95">
        <v>1455628.88908386</v>
      </c>
      <c r="Y2884" s="95">
        <v>954720.45053100598</v>
      </c>
      <c r="Z2884" s="95">
        <v>519502.12446975702</v>
      </c>
      <c r="AA2884" s="95">
        <v>0</v>
      </c>
      <c r="AB2884" s="95">
        <v>0</v>
      </c>
      <c r="AC2884" s="95">
        <v>12330400.5665283</v>
      </c>
      <c r="AD2884" s="95">
        <v>0</v>
      </c>
      <c r="AE2884" s="95">
        <v>64811.123322009997</v>
      </c>
      <c r="AF2884" s="95">
        <v>3113566.5413818401</v>
      </c>
      <c r="AG2884" s="95">
        <v>1516546.31103516</v>
      </c>
      <c r="AH2884" s="95">
        <v>0</v>
      </c>
      <c r="AI2884" s="95">
        <v>2726131.5368042002</v>
      </c>
      <c r="AJ2884" s="95">
        <v>806866.56588745106</v>
      </c>
      <c r="AK2884" s="95">
        <v>0</v>
      </c>
      <c r="AL2884" s="95">
        <v>516630.95186615002</v>
      </c>
      <c r="AM2884" s="95">
        <v>0</v>
      </c>
      <c r="AN2884" s="95">
        <v>12334342.2492676</v>
      </c>
      <c r="AO2884" s="95">
        <v>71424485.3125</v>
      </c>
      <c r="AP2884" s="95">
        <v>0</v>
      </c>
      <c r="AQ2884" s="95">
        <v>14408632.1300049</v>
      </c>
      <c r="AR2884" s="95">
        <v>0</v>
      </c>
      <c r="AS2884" s="95">
        <v>4459210.1755981399</v>
      </c>
      <c r="AT2884" s="95">
        <v>0</v>
      </c>
      <c r="AU2884" s="95">
        <v>0</v>
      </c>
      <c r="AV2884" s="95">
        <v>48722808.866699196</v>
      </c>
      <c r="AW2884" s="95">
        <v>0</v>
      </c>
      <c r="AX2884" s="95">
        <v>547409.20018005394</v>
      </c>
      <c r="AY2884" s="95">
        <v>34221193.9052734</v>
      </c>
      <c r="AZ2884" s="95">
        <v>13834068.130859399</v>
      </c>
      <c r="BA2884" s="95">
        <v>0</v>
      </c>
      <c r="BB2884" s="95">
        <v>29020573.337402299</v>
      </c>
      <c r="BC2884" s="95">
        <v>7655446.9163818397</v>
      </c>
      <c r="BD2884" s="95">
        <v>0</v>
      </c>
      <c r="BE2884" s="95">
        <v>4433672.42932129</v>
      </c>
      <c r="BF2884" s="95">
        <v>0</v>
      </c>
      <c r="BG2884" s="95">
        <v>48786194.073730499</v>
      </c>
      <c r="BH2884" s="95">
        <v>16833131.8291016</v>
      </c>
      <c r="BI2884" s="95">
        <v>0</v>
      </c>
      <c r="BJ2884" s="95">
        <v>2818021.8855285598</v>
      </c>
      <c r="BK2884" s="95">
        <v>2079740.6303405799</v>
      </c>
      <c r="BL2884" s="95">
        <v>0</v>
      </c>
      <c r="BM2884" s="95">
        <v>0</v>
      </c>
      <c r="BN2884" s="95">
        <v>0</v>
      </c>
      <c r="BO2884" s="95">
        <v>0</v>
      </c>
      <c r="BP2884" s="95">
        <v>0</v>
      </c>
      <c r="BQ2884" s="95">
        <v>0</v>
      </c>
      <c r="BR2884" s="95">
        <v>9616095.15771484</v>
      </c>
      <c r="BS2884" s="95">
        <v>5145363.1471557599</v>
      </c>
      <c r="BT2884" s="95">
        <v>0</v>
      </c>
      <c r="BU2884" s="95">
        <v>1908786.4399871801</v>
      </c>
      <c r="BV2884" s="95">
        <v>3022241.88421631</v>
      </c>
      <c r="BW2884" s="95">
        <v>0</v>
      </c>
      <c r="BX2884" s="95">
        <v>386965.04947280901</v>
      </c>
      <c r="BY2884" s="95">
        <v>0</v>
      </c>
      <c r="BZ2884" s="95">
        <v>0</v>
      </c>
      <c r="CA2884" s="95">
        <v>0</v>
      </c>
      <c r="CB2884" s="95">
        <v>8284867.8635253897</v>
      </c>
      <c r="CC2884" s="95">
        <v>85855628.038085893</v>
      </c>
      <c r="CD2884" s="95">
        <v>19648093.5393066</v>
      </c>
      <c r="CE2884" s="95">
        <v>3689.2730042636399</v>
      </c>
      <c r="CF2884" s="95">
        <v>521670.68806457502</v>
      </c>
      <c r="CG2884" s="95">
        <v>4470880.65808105</v>
      </c>
      <c r="CH2884" s="95">
        <v>0</v>
      </c>
      <c r="CI2884" s="95">
        <v>119024.92384338399</v>
      </c>
      <c r="CJ2884" s="95">
        <v>8807294.59521484</v>
      </c>
      <c r="CK2884" s="95">
        <v>90361610.0546875</v>
      </c>
      <c r="CL2884" s="95">
        <v>20026896.131591801</v>
      </c>
      <c r="CM2884" s="160">
        <v>157347.78446579</v>
      </c>
      <c r="CN2884" s="160">
        <v>21128243.717041001</v>
      </c>
      <c r="CO2884" s="160">
        <v>139125773.68359399</v>
      </c>
      <c r="CP2884" s="95">
        <v>20026896.131591801</v>
      </c>
      <c r="CQ2884" s="95">
        <v>0</v>
      </c>
      <c r="CR2884" s="95">
        <v>0</v>
      </c>
      <c r="CS2884" s="95">
        <v>0</v>
      </c>
      <c r="CT2884" s="95">
        <v>0</v>
      </c>
      <c r="CU2884" s="161">
        <v>8806538.551589964</v>
      </c>
      <c r="CV2884" s="161">
        <v>90326508.696166947</v>
      </c>
    </row>
    <row r="2885" spans="1:100" x14ac:dyDescent="0.2">
      <c r="A2885" s="94" t="s">
        <v>193</v>
      </c>
      <c r="B2885" s="96">
        <v>42156</v>
      </c>
      <c r="C2885" s="95">
        <v>101058.135975838</v>
      </c>
      <c r="D2885" s="95">
        <v>0</v>
      </c>
      <c r="E2885" s="95">
        <v>13936.4592790604</v>
      </c>
      <c r="F2885" s="95">
        <v>0</v>
      </c>
      <c r="G2885" s="95">
        <v>3694.0243843793901</v>
      </c>
      <c r="H2885" s="95">
        <v>0</v>
      </c>
      <c r="I2885" s="95">
        <v>0</v>
      </c>
      <c r="J2885" s="95">
        <v>38734.675907611803</v>
      </c>
      <c r="K2885" s="95">
        <v>0</v>
      </c>
      <c r="L2885" s="95">
        <v>438.57822204381199</v>
      </c>
      <c r="M2885" s="95">
        <v>47403.831340789802</v>
      </c>
      <c r="N2885" s="95">
        <v>10493.700537204701</v>
      </c>
      <c r="O2885" s="95">
        <v>0</v>
      </c>
      <c r="P2885" s="95">
        <v>51936.588303089098</v>
      </c>
      <c r="Q2885" s="95">
        <v>4739.1102763414401</v>
      </c>
      <c r="R2885" s="95">
        <v>0</v>
      </c>
      <c r="S2885" s="95">
        <v>3676.4269884228702</v>
      </c>
      <c r="T2885" s="95">
        <v>0</v>
      </c>
      <c r="U2885" s="95">
        <v>38748.378520011902</v>
      </c>
      <c r="V2885" s="95">
        <v>6796477.8790893601</v>
      </c>
      <c r="W2885" s="95">
        <v>0</v>
      </c>
      <c r="X2885" s="95">
        <v>1434720.2594909701</v>
      </c>
      <c r="Y2885" s="95">
        <v>938748.71314239502</v>
      </c>
      <c r="Z2885" s="95">
        <v>519282.03771591198</v>
      </c>
      <c r="AA2885" s="95">
        <v>0</v>
      </c>
      <c r="AB2885" s="95">
        <v>0</v>
      </c>
      <c r="AC2885" s="95">
        <v>12366140.4342041</v>
      </c>
      <c r="AD2885" s="95">
        <v>0</v>
      </c>
      <c r="AE2885" s="95">
        <v>57632.458431243896</v>
      </c>
      <c r="AF2885" s="95">
        <v>3144284.4218139602</v>
      </c>
      <c r="AG2885" s="95">
        <v>1483092.1112670901</v>
      </c>
      <c r="AH2885" s="95">
        <v>0</v>
      </c>
      <c r="AI2885" s="95">
        <v>2746223.66900635</v>
      </c>
      <c r="AJ2885" s="95">
        <v>813422.07559204102</v>
      </c>
      <c r="AK2885" s="95">
        <v>0</v>
      </c>
      <c r="AL2885" s="95">
        <v>517129.01825332601</v>
      </c>
      <c r="AM2885" s="95">
        <v>0</v>
      </c>
      <c r="AN2885" s="95">
        <v>12367558.115600601</v>
      </c>
      <c r="AO2885" s="95">
        <v>71374891.537109405</v>
      </c>
      <c r="AP2885" s="95">
        <v>0</v>
      </c>
      <c r="AQ2885" s="95">
        <v>14336546.127563501</v>
      </c>
      <c r="AR2885" s="95">
        <v>0</v>
      </c>
      <c r="AS2885" s="95">
        <v>4461452.00671387</v>
      </c>
      <c r="AT2885" s="95">
        <v>0</v>
      </c>
      <c r="AU2885" s="95">
        <v>0</v>
      </c>
      <c r="AV2885" s="95">
        <v>49106231.065429702</v>
      </c>
      <c r="AW2885" s="95">
        <v>0</v>
      </c>
      <c r="AX2885" s="95">
        <v>460240.70249939</v>
      </c>
      <c r="AY2885" s="95">
        <v>34725715.976074196</v>
      </c>
      <c r="AZ2885" s="95">
        <v>13563648.305542</v>
      </c>
      <c r="BA2885" s="95">
        <v>0</v>
      </c>
      <c r="BB2885" s="95">
        <v>29285355.337646499</v>
      </c>
      <c r="BC2885" s="95">
        <v>7733075.65307617</v>
      </c>
      <c r="BD2885" s="95">
        <v>0</v>
      </c>
      <c r="BE2885" s="95">
        <v>4444130.2311401404</v>
      </c>
      <c r="BF2885" s="95">
        <v>0</v>
      </c>
      <c r="BG2885" s="95">
        <v>49037333.343261696</v>
      </c>
      <c r="BH2885" s="95">
        <v>16919930.755127002</v>
      </c>
      <c r="BI2885" s="95">
        <v>0</v>
      </c>
      <c r="BJ2885" s="95">
        <v>2799475.19989014</v>
      </c>
      <c r="BK2885" s="95">
        <v>2045966.76177979</v>
      </c>
      <c r="BL2885" s="95">
        <v>0</v>
      </c>
      <c r="BM2885" s="95">
        <v>0</v>
      </c>
      <c r="BN2885" s="95">
        <v>0</v>
      </c>
      <c r="BO2885" s="95">
        <v>0</v>
      </c>
      <c r="BP2885" s="95">
        <v>0</v>
      </c>
      <c r="BQ2885" s="95">
        <v>0</v>
      </c>
      <c r="BR2885" s="95">
        <v>9722537.5543212909</v>
      </c>
      <c r="BS2885" s="95">
        <v>5050665.2295532199</v>
      </c>
      <c r="BT2885" s="95">
        <v>0</v>
      </c>
      <c r="BU2885" s="95">
        <v>1977948.0699768099</v>
      </c>
      <c r="BV2885" s="95">
        <v>3075938.2722168001</v>
      </c>
      <c r="BW2885" s="95">
        <v>0</v>
      </c>
      <c r="BX2885" s="95">
        <v>396996.769454956</v>
      </c>
      <c r="BY2885" s="95">
        <v>0</v>
      </c>
      <c r="BZ2885" s="95">
        <v>0</v>
      </c>
      <c r="CA2885" s="95">
        <v>0</v>
      </c>
      <c r="CB2885" s="95">
        <v>8230256.8532104502</v>
      </c>
      <c r="CC2885" s="95">
        <v>85639294.6640625</v>
      </c>
      <c r="CD2885" s="95">
        <v>19719051.03125</v>
      </c>
      <c r="CE2885" s="95">
        <v>3693.7491559684299</v>
      </c>
      <c r="CF2885" s="95">
        <v>518817.45592117298</v>
      </c>
      <c r="CG2885" s="95">
        <v>4452979.4949340802</v>
      </c>
      <c r="CH2885" s="95">
        <v>0</v>
      </c>
      <c r="CI2885" s="95">
        <v>118712.35893631</v>
      </c>
      <c r="CJ2885" s="95">
        <v>8749215.9057617206</v>
      </c>
      <c r="CK2885" s="95">
        <v>90031236.7265625</v>
      </c>
      <c r="CL2885" s="95">
        <v>20086576.919189502</v>
      </c>
      <c r="CM2885" s="160">
        <v>157097.97723197899</v>
      </c>
      <c r="CN2885" s="160">
        <v>21125114.290527299</v>
      </c>
      <c r="CO2885" s="160">
        <v>139179602.66015601</v>
      </c>
      <c r="CP2885" s="95">
        <v>20086576.919189502</v>
      </c>
      <c r="CQ2885" s="95">
        <v>0</v>
      </c>
      <c r="CR2885" s="95">
        <v>0</v>
      </c>
      <c r="CS2885" s="95">
        <v>0</v>
      </c>
      <c r="CT2885" s="95">
        <v>0</v>
      </c>
      <c r="CU2885" s="161">
        <v>8749074.3091316223</v>
      </c>
      <c r="CV2885" s="161">
        <v>90092274.158996582</v>
      </c>
    </row>
    <row r="2886" spans="1:100" x14ac:dyDescent="0.2">
      <c r="A2886" s="94" t="s">
        <v>193</v>
      </c>
      <c r="B2886" s="96">
        <v>42248</v>
      </c>
      <c r="C2886" s="95">
        <v>100772.489918709</v>
      </c>
      <c r="D2886" s="95">
        <v>0</v>
      </c>
      <c r="E2886" s="95">
        <v>13706.003394842101</v>
      </c>
      <c r="F2886" s="95">
        <v>0</v>
      </c>
      <c r="G2886" s="95">
        <v>3710.4259254038302</v>
      </c>
      <c r="H2886" s="95">
        <v>0</v>
      </c>
      <c r="I2886" s="95">
        <v>0</v>
      </c>
      <c r="J2886" s="95">
        <v>38685.2501134872</v>
      </c>
      <c r="K2886" s="95">
        <v>0</v>
      </c>
      <c r="L2886" s="95">
        <v>433.37574597448099</v>
      </c>
      <c r="M2886" s="95">
        <v>47596.813099384301</v>
      </c>
      <c r="N2886" s="95">
        <v>10316.8689168692</v>
      </c>
      <c r="O2886" s="95">
        <v>0</v>
      </c>
      <c r="P2886" s="95">
        <v>51534.389544010199</v>
      </c>
      <c r="Q2886" s="95">
        <v>4701.5348502397501</v>
      </c>
      <c r="R2886" s="95">
        <v>0</v>
      </c>
      <c r="S2886" s="95">
        <v>3695.83484500647</v>
      </c>
      <c r="T2886" s="95">
        <v>0</v>
      </c>
      <c r="U2886" s="95">
        <v>38689.998312473297</v>
      </c>
      <c r="V2886" s="95">
        <v>6741391.4195556603</v>
      </c>
      <c r="W2886" s="95">
        <v>0</v>
      </c>
      <c r="X2886" s="95">
        <v>1414242.9916992199</v>
      </c>
      <c r="Y2886" s="95">
        <v>926083.58731841994</v>
      </c>
      <c r="Z2886" s="95">
        <v>514373.65913009603</v>
      </c>
      <c r="AA2886" s="95">
        <v>0</v>
      </c>
      <c r="AB2886" s="95">
        <v>0</v>
      </c>
      <c r="AC2886" s="95">
        <v>12345757.985595699</v>
      </c>
      <c r="AD2886" s="95">
        <v>0</v>
      </c>
      <c r="AE2886" s="95">
        <v>49296.620657920801</v>
      </c>
      <c r="AF2886" s="95">
        <v>3155658.1521911598</v>
      </c>
      <c r="AG2886" s="95">
        <v>1451630.51878357</v>
      </c>
      <c r="AH2886" s="95">
        <v>0</v>
      </c>
      <c r="AI2886" s="95">
        <v>2697201.1087951702</v>
      </c>
      <c r="AJ2886" s="95">
        <v>804548.38558196998</v>
      </c>
      <c r="AK2886" s="95">
        <v>0</v>
      </c>
      <c r="AL2886" s="95">
        <v>512766.60985565197</v>
      </c>
      <c r="AM2886" s="95">
        <v>0</v>
      </c>
      <c r="AN2886" s="95">
        <v>12346038.315918</v>
      </c>
      <c r="AO2886" s="95">
        <v>70992515.814453095</v>
      </c>
      <c r="AP2886" s="95">
        <v>0</v>
      </c>
      <c r="AQ2886" s="95">
        <v>14248405.252563501</v>
      </c>
      <c r="AR2886" s="95">
        <v>0</v>
      </c>
      <c r="AS2886" s="95">
        <v>4437340.3310546903</v>
      </c>
      <c r="AT2886" s="95">
        <v>0</v>
      </c>
      <c r="AU2886" s="95">
        <v>0</v>
      </c>
      <c r="AV2886" s="95">
        <v>49037806.321777299</v>
      </c>
      <c r="AW2886" s="95">
        <v>0</v>
      </c>
      <c r="AX2886" s="95">
        <v>451904.64115142799</v>
      </c>
      <c r="AY2886" s="95">
        <v>35026576.145996101</v>
      </c>
      <c r="AZ2886" s="95">
        <v>13295157.170776401</v>
      </c>
      <c r="BA2886" s="95">
        <v>0</v>
      </c>
      <c r="BB2886" s="95">
        <v>28898070.982421901</v>
      </c>
      <c r="BC2886" s="95">
        <v>7609030.8013915997</v>
      </c>
      <c r="BD2886" s="95">
        <v>0</v>
      </c>
      <c r="BE2886" s="95">
        <v>4421445.8701782199</v>
      </c>
      <c r="BF2886" s="95">
        <v>0</v>
      </c>
      <c r="BG2886" s="95">
        <v>49064371.2421875</v>
      </c>
      <c r="BH2886" s="95">
        <v>16898005.154296901</v>
      </c>
      <c r="BI2886" s="95">
        <v>0</v>
      </c>
      <c r="BJ2886" s="95">
        <v>2741684.1094970698</v>
      </c>
      <c r="BK2886" s="95">
        <v>2016384.24205017</v>
      </c>
      <c r="BL2886" s="95">
        <v>0</v>
      </c>
      <c r="BM2886" s="95">
        <v>0</v>
      </c>
      <c r="BN2886" s="95">
        <v>0</v>
      </c>
      <c r="BO2886" s="95">
        <v>0</v>
      </c>
      <c r="BP2886" s="95">
        <v>0</v>
      </c>
      <c r="BQ2886" s="95">
        <v>0</v>
      </c>
      <c r="BR2886" s="95">
        <v>9789247.6593017597</v>
      </c>
      <c r="BS2886" s="95">
        <v>4955297.2401733398</v>
      </c>
      <c r="BT2886" s="95">
        <v>0</v>
      </c>
      <c r="BU2886" s="95">
        <v>1709781.1299896201</v>
      </c>
      <c r="BV2886" s="95">
        <v>3028426.2724304199</v>
      </c>
      <c r="BW2886" s="95">
        <v>0</v>
      </c>
      <c r="BX2886" s="95">
        <v>332496.39955520601</v>
      </c>
      <c r="BY2886" s="95">
        <v>0</v>
      </c>
      <c r="BZ2886" s="95">
        <v>0</v>
      </c>
      <c r="CA2886" s="95">
        <v>0</v>
      </c>
      <c r="CB2886" s="95">
        <v>8148724.0274047898</v>
      </c>
      <c r="CC2886" s="95">
        <v>85198841.893554702</v>
      </c>
      <c r="CD2886" s="95">
        <v>19643380.407958999</v>
      </c>
      <c r="CE2886" s="95">
        <v>3710.1372161209601</v>
      </c>
      <c r="CF2886" s="95">
        <v>514528.36870193499</v>
      </c>
      <c r="CG2886" s="95">
        <v>4432324.2581176804</v>
      </c>
      <c r="CH2886" s="95">
        <v>0</v>
      </c>
      <c r="CI2886" s="95">
        <v>118248.944857597</v>
      </c>
      <c r="CJ2886" s="95">
        <v>8663271.91162109</v>
      </c>
      <c r="CK2886" s="95">
        <v>89514593.818359405</v>
      </c>
      <c r="CL2886" s="95">
        <v>20021440.4133301</v>
      </c>
      <c r="CM2886" s="160">
        <v>156675.967838287</v>
      </c>
      <c r="CN2886" s="160">
        <v>20986915.324218798</v>
      </c>
      <c r="CO2886" s="160">
        <v>138657968.41015601</v>
      </c>
      <c r="CP2886" s="95">
        <v>20021440.4133301</v>
      </c>
      <c r="CQ2886" s="95">
        <v>0</v>
      </c>
      <c r="CR2886" s="95">
        <v>0</v>
      </c>
      <c r="CS2886" s="95">
        <v>0</v>
      </c>
      <c r="CT2886" s="95">
        <v>0</v>
      </c>
      <c r="CU2886" s="161">
        <v>8663252.3961067256</v>
      </c>
      <c r="CV2886" s="161">
        <v>89631166.151672378</v>
      </c>
    </row>
    <row r="2887" spans="1:100" x14ac:dyDescent="0.2">
      <c r="A2887" s="94" t="s">
        <v>193</v>
      </c>
      <c r="B2887" s="96">
        <v>42339</v>
      </c>
      <c r="C2887" s="95">
        <v>100360.039482117</v>
      </c>
      <c r="D2887" s="95">
        <v>0</v>
      </c>
      <c r="E2887" s="95">
        <v>13514.019580721901</v>
      </c>
      <c r="F2887" s="95">
        <v>0</v>
      </c>
      <c r="G2887" s="95">
        <v>3693.74435529113</v>
      </c>
      <c r="H2887" s="95">
        <v>0</v>
      </c>
      <c r="I2887" s="95">
        <v>0</v>
      </c>
      <c r="J2887" s="95">
        <v>38691.1444702148</v>
      </c>
      <c r="K2887" s="95">
        <v>0</v>
      </c>
      <c r="L2887" s="95">
        <v>398.90991875901801</v>
      </c>
      <c r="M2887" s="95">
        <v>47472.478497505203</v>
      </c>
      <c r="N2887" s="95">
        <v>10222.839949965501</v>
      </c>
      <c r="O2887" s="95">
        <v>0</v>
      </c>
      <c r="P2887" s="95">
        <v>51159.945878028899</v>
      </c>
      <c r="Q2887" s="95">
        <v>4661.4433859586698</v>
      </c>
      <c r="R2887" s="95">
        <v>0</v>
      </c>
      <c r="S2887" s="95">
        <v>3680.1703063249602</v>
      </c>
      <c r="T2887" s="95">
        <v>0</v>
      </c>
      <c r="U2887" s="95">
        <v>38698.4871015549</v>
      </c>
      <c r="V2887" s="95">
        <v>6729188.3275146503</v>
      </c>
      <c r="W2887" s="95">
        <v>0</v>
      </c>
      <c r="X2887" s="95">
        <v>1398503.2137756301</v>
      </c>
      <c r="Y2887" s="95">
        <v>896739.50971984898</v>
      </c>
      <c r="Z2887" s="95">
        <v>511970.08750915498</v>
      </c>
      <c r="AA2887" s="95">
        <v>0</v>
      </c>
      <c r="AB2887" s="95">
        <v>0</v>
      </c>
      <c r="AC2887" s="95">
        <v>12363996.017578101</v>
      </c>
      <c r="AD2887" s="95">
        <v>0</v>
      </c>
      <c r="AE2887" s="95">
        <v>53033.971758842497</v>
      </c>
      <c r="AF2887" s="95">
        <v>3165687.3053283701</v>
      </c>
      <c r="AG2887" s="95">
        <v>1430358.3617553699</v>
      </c>
      <c r="AH2887" s="95">
        <v>0</v>
      </c>
      <c r="AI2887" s="95">
        <v>2698134.7481079102</v>
      </c>
      <c r="AJ2887" s="95">
        <v>807802.00235748303</v>
      </c>
      <c r="AK2887" s="95">
        <v>0</v>
      </c>
      <c r="AL2887" s="95">
        <v>509918.80504989601</v>
      </c>
      <c r="AM2887" s="95">
        <v>0</v>
      </c>
      <c r="AN2887" s="95">
        <v>12364729.111816401</v>
      </c>
      <c r="AO2887" s="95">
        <v>71143867.246093795</v>
      </c>
      <c r="AP2887" s="95">
        <v>0</v>
      </c>
      <c r="AQ2887" s="95">
        <v>14180517.8470459</v>
      </c>
      <c r="AR2887" s="95">
        <v>0</v>
      </c>
      <c r="AS2887" s="95">
        <v>4422203.6379394503</v>
      </c>
      <c r="AT2887" s="95">
        <v>0</v>
      </c>
      <c r="AU2887" s="95">
        <v>0</v>
      </c>
      <c r="AV2887" s="95">
        <v>49252659.446777299</v>
      </c>
      <c r="AW2887" s="95">
        <v>0</v>
      </c>
      <c r="AX2887" s="95">
        <v>422203.073150635</v>
      </c>
      <c r="AY2887" s="95">
        <v>35302427.477050804</v>
      </c>
      <c r="AZ2887" s="95">
        <v>13142093.830200201</v>
      </c>
      <c r="BA2887" s="95">
        <v>0</v>
      </c>
      <c r="BB2887" s="95">
        <v>29108962.534179699</v>
      </c>
      <c r="BC2887" s="95">
        <v>7648224.0908813505</v>
      </c>
      <c r="BD2887" s="95">
        <v>0</v>
      </c>
      <c r="BE2887" s="95">
        <v>4407003.9813232403</v>
      </c>
      <c r="BF2887" s="95">
        <v>0</v>
      </c>
      <c r="BG2887" s="95">
        <v>49246333.451171897</v>
      </c>
      <c r="BH2887" s="95">
        <v>17817470.595947299</v>
      </c>
      <c r="BI2887" s="95">
        <v>0</v>
      </c>
      <c r="BJ2887" s="95">
        <v>2846396.0915527302</v>
      </c>
      <c r="BK2887" s="95">
        <v>2034817.3324890099</v>
      </c>
      <c r="BL2887" s="95">
        <v>0</v>
      </c>
      <c r="BM2887" s="95">
        <v>0</v>
      </c>
      <c r="BN2887" s="95">
        <v>0</v>
      </c>
      <c r="BO2887" s="95">
        <v>0</v>
      </c>
      <c r="BP2887" s="95">
        <v>0</v>
      </c>
      <c r="BQ2887" s="95">
        <v>0</v>
      </c>
      <c r="BR2887" s="95">
        <v>9867673.48681641</v>
      </c>
      <c r="BS2887" s="95">
        <v>4905494.2515258798</v>
      </c>
      <c r="BT2887" s="95">
        <v>0</v>
      </c>
      <c r="BU2887" s="95">
        <v>2869409.4399719201</v>
      </c>
      <c r="BV2887" s="95">
        <v>3041705.7363281301</v>
      </c>
      <c r="BW2887" s="95">
        <v>0</v>
      </c>
      <c r="BX2887" s="95">
        <v>534000.29853820801</v>
      </c>
      <c r="BY2887" s="95">
        <v>0</v>
      </c>
      <c r="BZ2887" s="95">
        <v>0</v>
      </c>
      <c r="CA2887" s="95">
        <v>0</v>
      </c>
      <c r="CB2887" s="95">
        <v>8125430.3587646503</v>
      </c>
      <c r="CC2887" s="95">
        <v>85245990.286132798</v>
      </c>
      <c r="CD2887" s="95">
        <v>20663479.7504883</v>
      </c>
      <c r="CE2887" s="95">
        <v>3692.9958517253399</v>
      </c>
      <c r="CF2887" s="95">
        <v>508700.04190826399</v>
      </c>
      <c r="CG2887" s="95">
        <v>4404410.4470214797</v>
      </c>
      <c r="CH2887" s="95">
        <v>0</v>
      </c>
      <c r="CI2887" s="95">
        <v>117591.83764934501</v>
      </c>
      <c r="CJ2887" s="95">
        <v>8634027.2644043006</v>
      </c>
      <c r="CK2887" s="95">
        <v>89726456.979492202</v>
      </c>
      <c r="CL2887" s="95">
        <v>21202945.295410201</v>
      </c>
      <c r="CM2887" s="160">
        <v>155932.82552909901</v>
      </c>
      <c r="CN2887" s="160">
        <v>20977606.8525391</v>
      </c>
      <c r="CO2887" s="160">
        <v>138766391.27148399</v>
      </c>
      <c r="CP2887" s="95">
        <v>21202945.295410201</v>
      </c>
      <c r="CQ2887" s="95">
        <v>0</v>
      </c>
      <c r="CR2887" s="95">
        <v>0</v>
      </c>
      <c r="CS2887" s="95">
        <v>0</v>
      </c>
      <c r="CT2887" s="95">
        <v>0</v>
      </c>
      <c r="CU2887" s="161">
        <v>8634130.4006729145</v>
      </c>
      <c r="CV2887" s="161">
        <v>89650400.733154282</v>
      </c>
    </row>
    <row r="2888" spans="1:100" x14ac:dyDescent="0.2">
      <c r="A2888" s="94" t="s">
        <v>193</v>
      </c>
      <c r="B2888" s="96">
        <v>42430</v>
      </c>
      <c r="C2888" s="95">
        <v>100290.228561401</v>
      </c>
      <c r="D2888" s="95">
        <v>0</v>
      </c>
      <c r="E2888" s="95">
        <v>13940.346923589699</v>
      </c>
      <c r="F2888" s="95">
        <v>0</v>
      </c>
      <c r="G2888" s="95">
        <v>3740.3639690578002</v>
      </c>
      <c r="H2888" s="95">
        <v>0</v>
      </c>
      <c r="I2888" s="95">
        <v>0</v>
      </c>
      <c r="J2888" s="95">
        <v>38643.235593318903</v>
      </c>
      <c r="K2888" s="95">
        <v>0</v>
      </c>
      <c r="L2888" s="95">
        <v>368.51434582844399</v>
      </c>
      <c r="M2888" s="95">
        <v>47733.162052154497</v>
      </c>
      <c r="N2888" s="95">
        <v>10050.2177908421</v>
      </c>
      <c r="O2888" s="95">
        <v>0</v>
      </c>
      <c r="P2888" s="95">
        <v>51394.873054027601</v>
      </c>
      <c r="Q2888" s="95">
        <v>4604.5334852337801</v>
      </c>
      <c r="R2888" s="95">
        <v>0</v>
      </c>
      <c r="S2888" s="95">
        <v>3725.6623271703702</v>
      </c>
      <c r="T2888" s="95">
        <v>0</v>
      </c>
      <c r="U2888" s="95">
        <v>38649.686434269002</v>
      </c>
      <c r="V2888" s="95">
        <v>6695546.0217895498</v>
      </c>
      <c r="W2888" s="95">
        <v>0</v>
      </c>
      <c r="X2888" s="95">
        <v>1394430.5554809601</v>
      </c>
      <c r="Y2888" s="95">
        <v>916827.60375976597</v>
      </c>
      <c r="Z2888" s="95">
        <v>522016.24640274001</v>
      </c>
      <c r="AA2888" s="95">
        <v>0</v>
      </c>
      <c r="AB2888" s="95">
        <v>0</v>
      </c>
      <c r="AC2888" s="95">
        <v>12384774.518066401</v>
      </c>
      <c r="AD2888" s="95">
        <v>0</v>
      </c>
      <c r="AE2888" s="95">
        <v>45852.0859537125</v>
      </c>
      <c r="AF2888" s="95">
        <v>3155672.70172119</v>
      </c>
      <c r="AG2888" s="95">
        <v>1405376.3689880399</v>
      </c>
      <c r="AH2888" s="95">
        <v>0</v>
      </c>
      <c r="AI2888" s="95">
        <v>2723692.2089843801</v>
      </c>
      <c r="AJ2888" s="95">
        <v>814913.42243957496</v>
      </c>
      <c r="AK2888" s="95">
        <v>0</v>
      </c>
      <c r="AL2888" s="95">
        <v>519481.65306472802</v>
      </c>
      <c r="AM2888" s="95">
        <v>0</v>
      </c>
      <c r="AN2888" s="95">
        <v>12385177.5322266</v>
      </c>
      <c r="AO2888" s="95">
        <v>70855595.950195298</v>
      </c>
      <c r="AP2888" s="95">
        <v>0</v>
      </c>
      <c r="AQ2888" s="95">
        <v>14251900.0900879</v>
      </c>
      <c r="AR2888" s="95">
        <v>0</v>
      </c>
      <c r="AS2888" s="95">
        <v>4532605.8161621103</v>
      </c>
      <c r="AT2888" s="95">
        <v>0</v>
      </c>
      <c r="AU2888" s="95">
        <v>0</v>
      </c>
      <c r="AV2888" s="95">
        <v>49494567.3359375</v>
      </c>
      <c r="AW2888" s="95">
        <v>0</v>
      </c>
      <c r="AX2888" s="95">
        <v>356306.22053527797</v>
      </c>
      <c r="AY2888" s="95">
        <v>35250438.028320298</v>
      </c>
      <c r="AZ2888" s="95">
        <v>12892442.426635699</v>
      </c>
      <c r="BA2888" s="95">
        <v>0</v>
      </c>
      <c r="BB2888" s="95">
        <v>29364965.313720699</v>
      </c>
      <c r="BC2888" s="95">
        <v>7770849.6041870099</v>
      </c>
      <c r="BD2888" s="95">
        <v>0</v>
      </c>
      <c r="BE2888" s="95">
        <v>4503242.7155151404</v>
      </c>
      <c r="BF2888" s="95">
        <v>0</v>
      </c>
      <c r="BG2888" s="95">
        <v>49498542.708984397</v>
      </c>
      <c r="BH2888" s="95">
        <v>19548238.392089799</v>
      </c>
      <c r="BI2888" s="95">
        <v>0</v>
      </c>
      <c r="BJ2888" s="95">
        <v>3271875.4206237802</v>
      </c>
      <c r="BK2888" s="95">
        <v>2305113.9806518601</v>
      </c>
      <c r="BL2888" s="95">
        <v>0</v>
      </c>
      <c r="BM2888" s="95">
        <v>0</v>
      </c>
      <c r="BN2888" s="95">
        <v>0</v>
      </c>
      <c r="BO2888" s="95">
        <v>0</v>
      </c>
      <c r="BP2888" s="95">
        <v>0</v>
      </c>
      <c r="BQ2888" s="95">
        <v>0</v>
      </c>
      <c r="BR2888" s="95">
        <v>9891259.5780029297</v>
      </c>
      <c r="BS2888" s="95">
        <v>4828422.4528198196</v>
      </c>
      <c r="BT2888" s="95">
        <v>0</v>
      </c>
      <c r="BU2888" s="95">
        <v>5103176.2999267597</v>
      </c>
      <c r="BV2888" s="95">
        <v>3054317.5710144001</v>
      </c>
      <c r="BW2888" s="95">
        <v>0</v>
      </c>
      <c r="BX2888" s="95">
        <v>928187.82663726795</v>
      </c>
      <c r="BY2888" s="95">
        <v>0</v>
      </c>
      <c r="BZ2888" s="95">
        <v>0</v>
      </c>
      <c r="CA2888" s="95">
        <v>0</v>
      </c>
      <c r="CB2888" s="95">
        <v>8087237.90869141</v>
      </c>
      <c r="CC2888" s="95">
        <v>85049097.474609405</v>
      </c>
      <c r="CD2888" s="95">
        <v>22814781.438720699</v>
      </c>
      <c r="CE2888" s="95">
        <v>3741.4837716519801</v>
      </c>
      <c r="CF2888" s="95">
        <v>513816.65980529803</v>
      </c>
      <c r="CG2888" s="95">
        <v>4467898.21838379</v>
      </c>
      <c r="CH2888" s="95">
        <v>0</v>
      </c>
      <c r="CI2888" s="95">
        <v>117875.314146996</v>
      </c>
      <c r="CJ2888" s="95">
        <v>8604020.0765380897</v>
      </c>
      <c r="CK2888" s="95">
        <v>89257622.3828125</v>
      </c>
      <c r="CL2888" s="95">
        <v>23724753.901367199</v>
      </c>
      <c r="CM2888" s="160">
        <v>156164.77382087699</v>
      </c>
      <c r="CN2888" s="160">
        <v>20973820.1025391</v>
      </c>
      <c r="CO2888" s="160">
        <v>139038916.6875</v>
      </c>
      <c r="CP2888" s="95">
        <v>23724753.901367199</v>
      </c>
      <c r="CQ2888" s="95">
        <v>0</v>
      </c>
      <c r="CR2888" s="95">
        <v>0</v>
      </c>
      <c r="CS2888" s="95">
        <v>0</v>
      </c>
      <c r="CT2888" s="95">
        <v>0</v>
      </c>
      <c r="CU2888" s="161">
        <v>8601054.5684967078</v>
      </c>
      <c r="CV2888" s="161">
        <v>89516995.692993194</v>
      </c>
    </row>
    <row r="2889" spans="1:100" x14ac:dyDescent="0.2">
      <c r="A2889" s="94" t="s">
        <v>193</v>
      </c>
      <c r="B2889" s="96">
        <v>42522</v>
      </c>
      <c r="C2889" s="95">
        <v>99970.215799331694</v>
      </c>
      <c r="D2889" s="95">
        <v>0</v>
      </c>
      <c r="E2889" s="95">
        <v>13602.122979641001</v>
      </c>
      <c r="F2889" s="95">
        <v>0</v>
      </c>
      <c r="G2889" s="95">
        <v>3800.3952472806</v>
      </c>
      <c r="H2889" s="95">
        <v>0</v>
      </c>
      <c r="I2889" s="95">
        <v>0</v>
      </c>
      <c r="J2889" s="95">
        <v>38796.538825988799</v>
      </c>
      <c r="K2889" s="95">
        <v>0</v>
      </c>
      <c r="L2889" s="95">
        <v>383.95410142093903</v>
      </c>
      <c r="M2889" s="95">
        <v>47556.931328773499</v>
      </c>
      <c r="N2889" s="95">
        <v>10017.1890808344</v>
      </c>
      <c r="O2889" s="95">
        <v>0</v>
      </c>
      <c r="P2889" s="95">
        <v>51071.727703571298</v>
      </c>
      <c r="Q2889" s="95">
        <v>4564.8837792873401</v>
      </c>
      <c r="R2889" s="95">
        <v>0</v>
      </c>
      <c r="S2889" s="95">
        <v>3787.8558104932299</v>
      </c>
      <c r="T2889" s="95">
        <v>0</v>
      </c>
      <c r="U2889" s="95">
        <v>38800.238496780403</v>
      </c>
      <c r="V2889" s="95">
        <v>6671640.8115234403</v>
      </c>
      <c r="W2889" s="95">
        <v>0</v>
      </c>
      <c r="X2889" s="95">
        <v>1372117.2341308601</v>
      </c>
      <c r="Y2889" s="95">
        <v>889789.77025604201</v>
      </c>
      <c r="Z2889" s="95">
        <v>527561.43535614002</v>
      </c>
      <c r="AA2889" s="95">
        <v>0</v>
      </c>
      <c r="AB2889" s="95">
        <v>0</v>
      </c>
      <c r="AC2889" s="95">
        <v>12403373.9771729</v>
      </c>
      <c r="AD2889" s="95">
        <v>0</v>
      </c>
      <c r="AE2889" s="95">
        <v>56005.077861785903</v>
      </c>
      <c r="AF2889" s="95">
        <v>3126235.5229492201</v>
      </c>
      <c r="AG2889" s="95">
        <v>1392344.8510894801</v>
      </c>
      <c r="AH2889" s="95">
        <v>0</v>
      </c>
      <c r="AI2889" s="95">
        <v>2700731.81109619</v>
      </c>
      <c r="AJ2889" s="95">
        <v>822782.77934265102</v>
      </c>
      <c r="AK2889" s="95">
        <v>0</v>
      </c>
      <c r="AL2889" s="95">
        <v>524906.05197143601</v>
      </c>
      <c r="AM2889" s="95">
        <v>0</v>
      </c>
      <c r="AN2889" s="95">
        <v>12403199.3083496</v>
      </c>
      <c r="AO2889" s="95">
        <v>70983175.106445298</v>
      </c>
      <c r="AP2889" s="95">
        <v>0</v>
      </c>
      <c r="AQ2889" s="95">
        <v>13941385.0544434</v>
      </c>
      <c r="AR2889" s="95">
        <v>0</v>
      </c>
      <c r="AS2889" s="95">
        <v>4572598.8695678702</v>
      </c>
      <c r="AT2889" s="95">
        <v>0</v>
      </c>
      <c r="AU2889" s="95">
        <v>0</v>
      </c>
      <c r="AV2889" s="95">
        <v>49594079.687988304</v>
      </c>
      <c r="AW2889" s="95">
        <v>0</v>
      </c>
      <c r="AX2889" s="95">
        <v>523799.92345809902</v>
      </c>
      <c r="AY2889" s="95">
        <v>35080548.974609397</v>
      </c>
      <c r="AZ2889" s="95">
        <v>12845796.786132799</v>
      </c>
      <c r="BA2889" s="95">
        <v>0</v>
      </c>
      <c r="BB2889" s="95">
        <v>29144155.879882801</v>
      </c>
      <c r="BC2889" s="95">
        <v>7936254.2399292002</v>
      </c>
      <c r="BD2889" s="95">
        <v>0</v>
      </c>
      <c r="BE2889" s="95">
        <v>4558623.5894165002</v>
      </c>
      <c r="BF2889" s="95">
        <v>0</v>
      </c>
      <c r="BG2889" s="95">
        <v>49582350.315917999</v>
      </c>
      <c r="BH2889" s="95">
        <v>19633506.731445301</v>
      </c>
      <c r="BI2889" s="95">
        <v>0</v>
      </c>
      <c r="BJ2889" s="95">
        <v>3167839.5420227102</v>
      </c>
      <c r="BK2889" s="95">
        <v>2235365.48577881</v>
      </c>
      <c r="BL2889" s="95">
        <v>0</v>
      </c>
      <c r="BM2889" s="95">
        <v>0</v>
      </c>
      <c r="BN2889" s="95">
        <v>0</v>
      </c>
      <c r="BO2889" s="95">
        <v>0</v>
      </c>
      <c r="BP2889" s="95">
        <v>0</v>
      </c>
      <c r="BQ2889" s="95">
        <v>0</v>
      </c>
      <c r="BR2889" s="95">
        <v>9899247.7479247991</v>
      </c>
      <c r="BS2889" s="95">
        <v>4813529.1231079102</v>
      </c>
      <c r="BT2889" s="95">
        <v>0</v>
      </c>
      <c r="BU2889" s="95">
        <v>5176177.1599121103</v>
      </c>
      <c r="BV2889" s="95">
        <v>3108671.3667907701</v>
      </c>
      <c r="BW2889" s="95">
        <v>0</v>
      </c>
      <c r="BX2889" s="95">
        <v>961985.73651123</v>
      </c>
      <c r="BY2889" s="95">
        <v>0</v>
      </c>
      <c r="BZ2889" s="95">
        <v>0</v>
      </c>
      <c r="CA2889" s="95">
        <v>0</v>
      </c>
      <c r="CB2889" s="95">
        <v>8049494.1365356399</v>
      </c>
      <c r="CC2889" s="95">
        <v>84973693.126953095</v>
      </c>
      <c r="CD2889" s="95">
        <v>22799154.970947299</v>
      </c>
      <c r="CE2889" s="95">
        <v>3799.9871364831902</v>
      </c>
      <c r="CF2889" s="95">
        <v>518877.10867690999</v>
      </c>
      <c r="CG2889" s="95">
        <v>4515577.3928222703</v>
      </c>
      <c r="CH2889" s="95">
        <v>0</v>
      </c>
      <c r="CI2889" s="95">
        <v>117403.773457527</v>
      </c>
      <c r="CJ2889" s="95">
        <v>8570459.3289794903</v>
      </c>
      <c r="CK2889" s="95">
        <v>89446190.590820298</v>
      </c>
      <c r="CL2889" s="95">
        <v>23710100.575683601</v>
      </c>
      <c r="CM2889" s="160">
        <v>155797.41167068499</v>
      </c>
      <c r="CN2889" s="160">
        <v>20950877.681396499</v>
      </c>
      <c r="CO2889" s="160">
        <v>139041373.66992199</v>
      </c>
      <c r="CP2889" s="95">
        <v>23710100.575683601</v>
      </c>
      <c r="CQ2889" s="95">
        <v>0</v>
      </c>
      <c r="CR2889" s="95">
        <v>0</v>
      </c>
      <c r="CS2889" s="95">
        <v>0</v>
      </c>
      <c r="CT2889" s="95">
        <v>0</v>
      </c>
      <c r="CU2889" s="161">
        <v>8568371.2452125493</v>
      </c>
      <c r="CV2889" s="161">
        <v>89489270.519775361</v>
      </c>
    </row>
    <row r="2890" spans="1:100" x14ac:dyDescent="0.2">
      <c r="A2890" s="94" t="s">
        <v>193</v>
      </c>
      <c r="B2890" s="96">
        <v>42614</v>
      </c>
      <c r="C2890" s="95">
        <v>99424.595558166504</v>
      </c>
      <c r="D2890" s="95">
        <v>0</v>
      </c>
      <c r="E2890" s="95">
        <v>13790.298127532</v>
      </c>
      <c r="F2890" s="95">
        <v>0</v>
      </c>
      <c r="G2890" s="95">
        <v>3834.39214465022</v>
      </c>
      <c r="H2890" s="95">
        <v>0</v>
      </c>
      <c r="I2890" s="95">
        <v>0</v>
      </c>
      <c r="J2890" s="95">
        <v>38431.975811004602</v>
      </c>
      <c r="K2890" s="95">
        <v>0</v>
      </c>
      <c r="L2890" s="95">
        <v>376.16002098098397</v>
      </c>
      <c r="M2890" s="95">
        <v>47365.848237037702</v>
      </c>
      <c r="N2890" s="95">
        <v>9988.3307074308395</v>
      </c>
      <c r="O2890" s="95">
        <v>0</v>
      </c>
      <c r="P2890" s="95">
        <v>51024.453395843499</v>
      </c>
      <c r="Q2890" s="95">
        <v>4530.56722134352</v>
      </c>
      <c r="R2890" s="95">
        <v>0</v>
      </c>
      <c r="S2890" s="95">
        <v>3817.3245596587699</v>
      </c>
      <c r="T2890" s="95">
        <v>0</v>
      </c>
      <c r="U2890" s="95">
        <v>38424.201531410203</v>
      </c>
      <c r="V2890" s="95">
        <v>6653306.2431640597</v>
      </c>
      <c r="W2890" s="95">
        <v>0</v>
      </c>
      <c r="X2890" s="95">
        <v>1371745.3020935101</v>
      </c>
      <c r="Y2890" s="95">
        <v>893623.33698272705</v>
      </c>
      <c r="Z2890" s="95">
        <v>522206.642059326</v>
      </c>
      <c r="AA2890" s="95">
        <v>0</v>
      </c>
      <c r="AB2890" s="95">
        <v>0</v>
      </c>
      <c r="AC2890" s="95">
        <v>12355254.6409912</v>
      </c>
      <c r="AD2890" s="95">
        <v>0</v>
      </c>
      <c r="AE2890" s="95">
        <v>48481.778150081598</v>
      </c>
      <c r="AF2890" s="95">
        <v>3095006.32348633</v>
      </c>
      <c r="AG2890" s="95">
        <v>1389698.7192077599</v>
      </c>
      <c r="AH2890" s="95">
        <v>0</v>
      </c>
      <c r="AI2890" s="95">
        <v>2672017.0932006799</v>
      </c>
      <c r="AJ2890" s="95">
        <v>816439.42628479004</v>
      </c>
      <c r="AK2890" s="95">
        <v>0</v>
      </c>
      <c r="AL2890" s="95">
        <v>520179.901119232</v>
      </c>
      <c r="AM2890" s="95">
        <v>0</v>
      </c>
      <c r="AN2890" s="95">
        <v>12355922.825805699</v>
      </c>
      <c r="AO2890" s="95">
        <v>71217360.905273393</v>
      </c>
      <c r="AP2890" s="95">
        <v>0</v>
      </c>
      <c r="AQ2890" s="95">
        <v>14025217.7269287</v>
      </c>
      <c r="AR2890" s="95">
        <v>0</v>
      </c>
      <c r="AS2890" s="95">
        <v>4562344.6721191397</v>
      </c>
      <c r="AT2890" s="95">
        <v>0</v>
      </c>
      <c r="AU2890" s="95">
        <v>0</v>
      </c>
      <c r="AV2890" s="95">
        <v>49603562.708007798</v>
      </c>
      <c r="AW2890" s="95">
        <v>0</v>
      </c>
      <c r="AX2890" s="95">
        <v>522810.55272293102</v>
      </c>
      <c r="AY2890" s="95">
        <v>34815651.851074196</v>
      </c>
      <c r="AZ2890" s="95">
        <v>12906450.0119629</v>
      </c>
      <c r="BA2890" s="95">
        <v>0</v>
      </c>
      <c r="BB2890" s="95">
        <v>29066750.191894501</v>
      </c>
      <c r="BC2890" s="95">
        <v>7951089.5460815402</v>
      </c>
      <c r="BD2890" s="95">
        <v>0</v>
      </c>
      <c r="BE2890" s="95">
        <v>4541787.3099365197</v>
      </c>
      <c r="BF2890" s="95">
        <v>0</v>
      </c>
      <c r="BG2890" s="95">
        <v>49624632.356933601</v>
      </c>
      <c r="BH2890" s="95">
        <v>19408382.673095699</v>
      </c>
      <c r="BI2890" s="95">
        <v>0</v>
      </c>
      <c r="BJ2890" s="95">
        <v>3169682.0098571801</v>
      </c>
      <c r="BK2890" s="95">
        <v>2252608.00036621</v>
      </c>
      <c r="BL2890" s="95">
        <v>0</v>
      </c>
      <c r="BM2890" s="95">
        <v>0</v>
      </c>
      <c r="BN2890" s="95">
        <v>0</v>
      </c>
      <c r="BO2890" s="95">
        <v>0</v>
      </c>
      <c r="BP2890" s="95">
        <v>0</v>
      </c>
      <c r="BQ2890" s="95">
        <v>0</v>
      </c>
      <c r="BR2890" s="95">
        <v>9832365.5455322303</v>
      </c>
      <c r="BS2890" s="95">
        <v>4833593.7689209003</v>
      </c>
      <c r="BT2890" s="95">
        <v>0</v>
      </c>
      <c r="BU2890" s="95">
        <v>4529418.2199096698</v>
      </c>
      <c r="BV2890" s="95">
        <v>3089851.3328247098</v>
      </c>
      <c r="BW2890" s="95">
        <v>0</v>
      </c>
      <c r="BX2890" s="95">
        <v>808357.32711792004</v>
      </c>
      <c r="BY2890" s="95">
        <v>0</v>
      </c>
      <c r="BZ2890" s="95">
        <v>0</v>
      </c>
      <c r="CA2890" s="95">
        <v>0</v>
      </c>
      <c r="CB2890" s="95">
        <v>8030785.9373779297</v>
      </c>
      <c r="CC2890" s="95">
        <v>85302318.375</v>
      </c>
      <c r="CD2890" s="95">
        <v>22591494.411377002</v>
      </c>
      <c r="CE2890" s="95">
        <v>3834.3706007301798</v>
      </c>
      <c r="CF2890" s="95">
        <v>525523.89272308396</v>
      </c>
      <c r="CG2890" s="95">
        <v>4590162.2937622098</v>
      </c>
      <c r="CH2890" s="95">
        <v>0</v>
      </c>
      <c r="CI2890" s="95">
        <v>117093.017892838</v>
      </c>
      <c r="CJ2890" s="95">
        <v>8555998.2408447303</v>
      </c>
      <c r="CK2890" s="95">
        <v>90021402.159179702</v>
      </c>
      <c r="CL2890" s="95">
        <v>23479153.001953099</v>
      </c>
      <c r="CM2890" s="160">
        <v>155256.26776886001</v>
      </c>
      <c r="CN2890" s="160">
        <v>20946873.0778809</v>
      </c>
      <c r="CO2890" s="160">
        <v>139582634.03515601</v>
      </c>
      <c r="CP2890" s="95">
        <v>23479153.001953099</v>
      </c>
      <c r="CQ2890" s="95">
        <v>0</v>
      </c>
      <c r="CR2890" s="95">
        <v>0</v>
      </c>
      <c r="CS2890" s="95">
        <v>0</v>
      </c>
      <c r="CT2890" s="95">
        <v>0</v>
      </c>
      <c r="CU2890" s="161">
        <v>8556309.8301010132</v>
      </c>
      <c r="CV2890" s="161">
        <v>89892480.668762207</v>
      </c>
    </row>
    <row r="2891" spans="1:100" x14ac:dyDescent="0.2">
      <c r="A2891" s="94" t="s">
        <v>193</v>
      </c>
      <c r="B2891" s="96">
        <v>42705</v>
      </c>
      <c r="C2891" s="95">
        <v>99200.583173751802</v>
      </c>
      <c r="D2891" s="95">
        <v>0</v>
      </c>
      <c r="E2891" s="95">
        <v>13682.1244807243</v>
      </c>
      <c r="F2891" s="95">
        <v>0</v>
      </c>
      <c r="G2891" s="95">
        <v>3905.7462616562798</v>
      </c>
      <c r="H2891" s="95">
        <v>0</v>
      </c>
      <c r="I2891" s="95">
        <v>0</v>
      </c>
      <c r="J2891" s="95">
        <v>38570.300023078897</v>
      </c>
      <c r="K2891" s="95">
        <v>0</v>
      </c>
      <c r="L2891" s="95">
        <v>342.717344038188</v>
      </c>
      <c r="M2891" s="95">
        <v>47445.710677623698</v>
      </c>
      <c r="N2891" s="95">
        <v>9959.9057773351706</v>
      </c>
      <c r="O2891" s="95">
        <v>0</v>
      </c>
      <c r="P2891" s="95">
        <v>50739.252532958999</v>
      </c>
      <c r="Q2891" s="95">
        <v>4426.7460029125205</v>
      </c>
      <c r="R2891" s="95">
        <v>0</v>
      </c>
      <c r="S2891" s="95">
        <v>3884.2403627932099</v>
      </c>
      <c r="T2891" s="95">
        <v>0</v>
      </c>
      <c r="U2891" s="95">
        <v>38581.757530689203</v>
      </c>
      <c r="V2891" s="95">
        <v>6629089.2619018601</v>
      </c>
      <c r="W2891" s="95">
        <v>0</v>
      </c>
      <c r="X2891" s="95">
        <v>1340819.6153716999</v>
      </c>
      <c r="Y2891" s="95">
        <v>875204.56028747605</v>
      </c>
      <c r="Z2891" s="95">
        <v>525540.38207244896</v>
      </c>
      <c r="AA2891" s="95">
        <v>0</v>
      </c>
      <c r="AB2891" s="95">
        <v>0</v>
      </c>
      <c r="AC2891" s="95">
        <v>12307059.6627197</v>
      </c>
      <c r="AD2891" s="95">
        <v>0</v>
      </c>
      <c r="AE2891" s="95">
        <v>37609.806702613801</v>
      </c>
      <c r="AF2891" s="95">
        <v>3086820.8446960398</v>
      </c>
      <c r="AG2891" s="95">
        <v>1388960.5127258301</v>
      </c>
      <c r="AH2891" s="95">
        <v>0</v>
      </c>
      <c r="AI2891" s="95">
        <v>2650308.5297241202</v>
      </c>
      <c r="AJ2891" s="95">
        <v>802757.20690918004</v>
      </c>
      <c r="AK2891" s="95">
        <v>0</v>
      </c>
      <c r="AL2891" s="95">
        <v>522217.80154800398</v>
      </c>
      <c r="AM2891" s="95">
        <v>0</v>
      </c>
      <c r="AN2891" s="95">
        <v>12306993.4758301</v>
      </c>
      <c r="AO2891" s="95">
        <v>71203527.336914107</v>
      </c>
      <c r="AP2891" s="95">
        <v>0</v>
      </c>
      <c r="AQ2891" s="95">
        <v>13855089.6601563</v>
      </c>
      <c r="AR2891" s="95">
        <v>0</v>
      </c>
      <c r="AS2891" s="95">
        <v>4616464.54614258</v>
      </c>
      <c r="AT2891" s="95">
        <v>0</v>
      </c>
      <c r="AU2891" s="95">
        <v>0</v>
      </c>
      <c r="AV2891" s="95">
        <v>49704973.802734397</v>
      </c>
      <c r="AW2891" s="95">
        <v>0</v>
      </c>
      <c r="AX2891" s="95">
        <v>340005.69556808501</v>
      </c>
      <c r="AY2891" s="95">
        <v>34880720.916015603</v>
      </c>
      <c r="AZ2891" s="95">
        <v>12914488.9887695</v>
      </c>
      <c r="BA2891" s="95">
        <v>0</v>
      </c>
      <c r="BB2891" s="95">
        <v>29027368.5302734</v>
      </c>
      <c r="BC2891" s="95">
        <v>7765313.5545043899</v>
      </c>
      <c r="BD2891" s="95">
        <v>0</v>
      </c>
      <c r="BE2891" s="95">
        <v>4590028.31640625</v>
      </c>
      <c r="BF2891" s="95">
        <v>0</v>
      </c>
      <c r="BG2891" s="95">
        <v>49687781.796386696</v>
      </c>
      <c r="BH2891" s="95">
        <v>19454224.6645508</v>
      </c>
      <c r="BI2891" s="95">
        <v>0</v>
      </c>
      <c r="BJ2891" s="95">
        <v>3135915.2899780301</v>
      </c>
      <c r="BK2891" s="95">
        <v>2211485.3339233398</v>
      </c>
      <c r="BL2891" s="95">
        <v>0</v>
      </c>
      <c r="BM2891" s="95">
        <v>0</v>
      </c>
      <c r="BN2891" s="95">
        <v>0</v>
      </c>
      <c r="BO2891" s="95">
        <v>0</v>
      </c>
      <c r="BP2891" s="95">
        <v>0</v>
      </c>
      <c r="BQ2891" s="95">
        <v>0</v>
      </c>
      <c r="BR2891" s="95">
        <v>9845179.2073974591</v>
      </c>
      <c r="BS2891" s="95">
        <v>4842970.7097778302</v>
      </c>
      <c r="BT2891" s="95">
        <v>0</v>
      </c>
      <c r="BU2891" s="95">
        <v>4908672.1199340802</v>
      </c>
      <c r="BV2891" s="95">
        <v>3042082.8911743201</v>
      </c>
      <c r="BW2891" s="95">
        <v>0</v>
      </c>
      <c r="BX2891" s="95">
        <v>898357.41672515904</v>
      </c>
      <c r="BY2891" s="95">
        <v>0</v>
      </c>
      <c r="BZ2891" s="95">
        <v>0</v>
      </c>
      <c r="CA2891" s="95">
        <v>0</v>
      </c>
      <c r="CB2891" s="95">
        <v>7967973.5025024395</v>
      </c>
      <c r="CC2891" s="95">
        <v>84902076.728515595</v>
      </c>
      <c r="CD2891" s="95">
        <v>22583700.972167999</v>
      </c>
      <c r="CE2891" s="95">
        <v>3905.6038629114601</v>
      </c>
      <c r="CF2891" s="95">
        <v>526941.86782836902</v>
      </c>
      <c r="CG2891" s="95">
        <v>4621635.3960571298</v>
      </c>
      <c r="CH2891" s="95">
        <v>0</v>
      </c>
      <c r="CI2891" s="95">
        <v>116809.228031158</v>
      </c>
      <c r="CJ2891" s="95">
        <v>8491464.4753418006</v>
      </c>
      <c r="CK2891" s="95">
        <v>89663189.144531295</v>
      </c>
      <c r="CL2891" s="95">
        <v>23486428.965087902</v>
      </c>
      <c r="CM2891" s="160">
        <v>155036.49177551299</v>
      </c>
      <c r="CN2891" s="160">
        <v>20859333.831054699</v>
      </c>
      <c r="CO2891" s="160">
        <v>139130936.89843801</v>
      </c>
      <c r="CP2891" s="95">
        <v>23486428.965087902</v>
      </c>
      <c r="CQ2891" s="95">
        <v>0</v>
      </c>
      <c r="CR2891" s="95">
        <v>0</v>
      </c>
      <c r="CS2891" s="95">
        <v>0</v>
      </c>
      <c r="CT2891" s="95">
        <v>0</v>
      </c>
      <c r="CU2891" s="161">
        <v>8494915.3703308087</v>
      </c>
      <c r="CV2891" s="161">
        <v>89523712.124572724</v>
      </c>
    </row>
    <row r="2892" spans="1:100" x14ac:dyDescent="0.2">
      <c r="A2892" s="94" t="s">
        <v>193</v>
      </c>
      <c r="B2892" s="96">
        <v>42795</v>
      </c>
      <c r="C2892" s="95">
        <v>99248.273354530305</v>
      </c>
      <c r="D2892" s="95">
        <v>0</v>
      </c>
      <c r="E2892" s="95">
        <v>13751.1611754894</v>
      </c>
      <c r="F2892" s="95">
        <v>0</v>
      </c>
      <c r="G2892" s="95">
        <v>3943.3300204575098</v>
      </c>
      <c r="H2892" s="95">
        <v>0</v>
      </c>
      <c r="I2892" s="95">
        <v>0</v>
      </c>
      <c r="J2892" s="95">
        <v>38686.563424587301</v>
      </c>
      <c r="K2892" s="95">
        <v>0</v>
      </c>
      <c r="L2892" s="95">
        <v>351.04599488154099</v>
      </c>
      <c r="M2892" s="95">
        <v>47570.725867748297</v>
      </c>
      <c r="N2892" s="95">
        <v>9990.4686888456308</v>
      </c>
      <c r="O2892" s="95">
        <v>0</v>
      </c>
      <c r="P2892" s="95">
        <v>50606.155962944002</v>
      </c>
      <c r="Q2892" s="95">
        <v>4408.3412396907797</v>
      </c>
      <c r="R2892" s="95">
        <v>0</v>
      </c>
      <c r="S2892" s="95">
        <v>3923.1555230021499</v>
      </c>
      <c r="T2892" s="95">
        <v>0</v>
      </c>
      <c r="U2892" s="95">
        <v>38686.533541202502</v>
      </c>
      <c r="V2892" s="95">
        <v>6695700.0783081101</v>
      </c>
      <c r="W2892" s="95">
        <v>0</v>
      </c>
      <c r="X2892" s="95">
        <v>1328736.1206970201</v>
      </c>
      <c r="Y2892" s="95">
        <v>869155.20451355004</v>
      </c>
      <c r="Z2892" s="95">
        <v>536077.287788391</v>
      </c>
      <c r="AA2892" s="95">
        <v>0</v>
      </c>
      <c r="AB2892" s="95">
        <v>0</v>
      </c>
      <c r="AC2892" s="95">
        <v>12482746.126220699</v>
      </c>
      <c r="AD2892" s="95">
        <v>0</v>
      </c>
      <c r="AE2892" s="95">
        <v>38486.204663276701</v>
      </c>
      <c r="AF2892" s="95">
        <v>3121347.8549804701</v>
      </c>
      <c r="AG2892" s="95">
        <v>1395218.2094421401</v>
      </c>
      <c r="AH2892" s="95">
        <v>0</v>
      </c>
      <c r="AI2892" s="95">
        <v>2672472.56921387</v>
      </c>
      <c r="AJ2892" s="95">
        <v>800576.41613006603</v>
      </c>
      <c r="AK2892" s="95">
        <v>0</v>
      </c>
      <c r="AL2892" s="95">
        <v>532220.03327179002</v>
      </c>
      <c r="AM2892" s="95">
        <v>0</v>
      </c>
      <c r="AN2892" s="95">
        <v>12482206.025634799</v>
      </c>
      <c r="AO2892" s="95">
        <v>72139066.393554702</v>
      </c>
      <c r="AP2892" s="95">
        <v>0</v>
      </c>
      <c r="AQ2892" s="95">
        <v>13800772.0866699</v>
      </c>
      <c r="AR2892" s="95">
        <v>0</v>
      </c>
      <c r="AS2892" s="95">
        <v>4719930.5789184598</v>
      </c>
      <c r="AT2892" s="95">
        <v>0</v>
      </c>
      <c r="AU2892" s="95">
        <v>0</v>
      </c>
      <c r="AV2892" s="95">
        <v>50177181.772949196</v>
      </c>
      <c r="AW2892" s="95">
        <v>0</v>
      </c>
      <c r="AX2892" s="95">
        <v>347844.35107421898</v>
      </c>
      <c r="AY2892" s="95">
        <v>35443272.379394501</v>
      </c>
      <c r="AZ2892" s="95">
        <v>13036177.321411099</v>
      </c>
      <c r="BA2892" s="95">
        <v>0</v>
      </c>
      <c r="BB2892" s="95">
        <v>29370857.7507324</v>
      </c>
      <c r="BC2892" s="95">
        <v>7823108.51416016</v>
      </c>
      <c r="BD2892" s="95">
        <v>0</v>
      </c>
      <c r="BE2892" s="95">
        <v>4705968.4140014602</v>
      </c>
      <c r="BF2892" s="95">
        <v>0</v>
      </c>
      <c r="BG2892" s="95">
        <v>50169029.5859375</v>
      </c>
      <c r="BH2892" s="95">
        <v>19768475.675537098</v>
      </c>
      <c r="BI2892" s="95">
        <v>0</v>
      </c>
      <c r="BJ2892" s="95">
        <v>3110437.12249756</v>
      </c>
      <c r="BK2892" s="95">
        <v>2207639.2764282199</v>
      </c>
      <c r="BL2892" s="95">
        <v>0</v>
      </c>
      <c r="BM2892" s="95">
        <v>0</v>
      </c>
      <c r="BN2892" s="95">
        <v>0</v>
      </c>
      <c r="BO2892" s="95">
        <v>0</v>
      </c>
      <c r="BP2892" s="95">
        <v>0</v>
      </c>
      <c r="BQ2892" s="95">
        <v>0</v>
      </c>
      <c r="BR2892" s="95">
        <v>9999953.5185546894</v>
      </c>
      <c r="BS2892" s="95">
        <v>4886672.2221679697</v>
      </c>
      <c r="BT2892" s="95">
        <v>0</v>
      </c>
      <c r="BU2892" s="95">
        <v>4996442.7399292002</v>
      </c>
      <c r="BV2892" s="95">
        <v>3048435.9632568401</v>
      </c>
      <c r="BW2892" s="95">
        <v>0</v>
      </c>
      <c r="BX2892" s="95">
        <v>955992.456558228</v>
      </c>
      <c r="BY2892" s="95">
        <v>0</v>
      </c>
      <c r="BZ2892" s="95">
        <v>0</v>
      </c>
      <c r="CA2892" s="95">
        <v>0</v>
      </c>
      <c r="CB2892" s="95">
        <v>8028073.3435668899</v>
      </c>
      <c r="CC2892" s="95">
        <v>85957349.879882798</v>
      </c>
      <c r="CD2892" s="95">
        <v>22877175.293701202</v>
      </c>
      <c r="CE2892" s="95">
        <v>3943.7201612889799</v>
      </c>
      <c r="CF2892" s="95">
        <v>533284.18679809605</v>
      </c>
      <c r="CG2892" s="95">
        <v>4711267.7852783203</v>
      </c>
      <c r="CH2892" s="95">
        <v>0</v>
      </c>
      <c r="CI2892" s="95">
        <v>116826.48793125201</v>
      </c>
      <c r="CJ2892" s="95">
        <v>8563601.3840331994</v>
      </c>
      <c r="CK2892" s="95">
        <v>90640430.370117202</v>
      </c>
      <c r="CL2892" s="95">
        <v>23812261.3977051</v>
      </c>
      <c r="CM2892" s="160">
        <v>155108.885951996</v>
      </c>
      <c r="CN2892" s="160">
        <v>20972804.493896499</v>
      </c>
      <c r="CO2892" s="160">
        <v>140814062.4375</v>
      </c>
      <c r="CP2892" s="95">
        <v>23812261.3977051</v>
      </c>
      <c r="CQ2892" s="95">
        <v>0</v>
      </c>
      <c r="CR2892" s="95">
        <v>0</v>
      </c>
      <c r="CS2892" s="95">
        <v>0</v>
      </c>
      <c r="CT2892" s="95">
        <v>0</v>
      </c>
      <c r="CU2892" s="161">
        <v>8561357.5303649865</v>
      </c>
      <c r="CV2892" s="161">
        <v>90668617.665161118</v>
      </c>
    </row>
    <row r="2893" spans="1:100" x14ac:dyDescent="0.2">
      <c r="A2893" s="94" t="s">
        <v>193</v>
      </c>
      <c r="B2893" s="96">
        <v>42887</v>
      </c>
      <c r="C2893" s="95">
        <v>99069.838880538897</v>
      </c>
      <c r="D2893" s="95">
        <v>0</v>
      </c>
      <c r="E2893" s="95">
        <v>13901.027074575401</v>
      </c>
      <c r="F2893" s="95">
        <v>0</v>
      </c>
      <c r="G2893" s="95">
        <v>3911.7013767957701</v>
      </c>
      <c r="H2893" s="95">
        <v>0</v>
      </c>
      <c r="I2893" s="95">
        <v>0</v>
      </c>
      <c r="J2893" s="95">
        <v>38656.693662643404</v>
      </c>
      <c r="K2893" s="95">
        <v>0</v>
      </c>
      <c r="L2893" s="95">
        <v>355.27589064836502</v>
      </c>
      <c r="M2893" s="95">
        <v>47554.829214572899</v>
      </c>
      <c r="N2893" s="95">
        <v>9958.1489381790198</v>
      </c>
      <c r="O2893" s="95">
        <v>0</v>
      </c>
      <c r="P2893" s="95">
        <v>50713.930012702898</v>
      </c>
      <c r="Q2893" s="95">
        <v>4398.5750241875603</v>
      </c>
      <c r="R2893" s="95">
        <v>0</v>
      </c>
      <c r="S2893" s="95">
        <v>3892.9522903561601</v>
      </c>
      <c r="T2893" s="95">
        <v>0</v>
      </c>
      <c r="U2893" s="95">
        <v>38655.459488868699</v>
      </c>
      <c r="V2893" s="95">
        <v>6677103.5783081101</v>
      </c>
      <c r="W2893" s="95">
        <v>0</v>
      </c>
      <c r="X2893" s="95">
        <v>1321796.4395294201</v>
      </c>
      <c r="Y2893" s="95">
        <v>861330.54389953602</v>
      </c>
      <c r="Z2893" s="95">
        <v>528217.25410461402</v>
      </c>
      <c r="AA2893" s="95">
        <v>0</v>
      </c>
      <c r="AB2893" s="95">
        <v>0</v>
      </c>
      <c r="AC2893" s="95">
        <v>12351031.3253174</v>
      </c>
      <c r="AD2893" s="95">
        <v>0</v>
      </c>
      <c r="AE2893" s="95">
        <v>42005.460075378403</v>
      </c>
      <c r="AF2893" s="95">
        <v>3120315.8013916002</v>
      </c>
      <c r="AG2893" s="95">
        <v>1389854.12882996</v>
      </c>
      <c r="AH2893" s="95">
        <v>0</v>
      </c>
      <c r="AI2893" s="95">
        <v>2634295.11083984</v>
      </c>
      <c r="AJ2893" s="95">
        <v>798597.28807830799</v>
      </c>
      <c r="AK2893" s="95">
        <v>0</v>
      </c>
      <c r="AL2893" s="95">
        <v>525206.74076843297</v>
      </c>
      <c r="AM2893" s="95">
        <v>0</v>
      </c>
      <c r="AN2893" s="95">
        <v>12351026.1512451</v>
      </c>
      <c r="AO2893" s="95">
        <v>72354964.372070298</v>
      </c>
      <c r="AP2893" s="95">
        <v>0</v>
      </c>
      <c r="AQ2893" s="95">
        <v>13746982.388916001</v>
      </c>
      <c r="AR2893" s="95">
        <v>0</v>
      </c>
      <c r="AS2893" s="95">
        <v>4699438.01379395</v>
      </c>
      <c r="AT2893" s="95">
        <v>0</v>
      </c>
      <c r="AU2893" s="95">
        <v>0</v>
      </c>
      <c r="AV2893" s="95">
        <v>50159234.839843802</v>
      </c>
      <c r="AW2893" s="95">
        <v>0</v>
      </c>
      <c r="AX2893" s="95">
        <v>414550.033332825</v>
      </c>
      <c r="AY2893" s="95">
        <v>35644132.315429702</v>
      </c>
      <c r="AZ2893" s="95">
        <v>13016459.498779301</v>
      </c>
      <c r="BA2893" s="95">
        <v>0</v>
      </c>
      <c r="BB2893" s="95">
        <v>29019795.134277299</v>
      </c>
      <c r="BC2893" s="95">
        <v>7792360.9940795898</v>
      </c>
      <c r="BD2893" s="95">
        <v>0</v>
      </c>
      <c r="BE2893" s="95">
        <v>4658158.4348144503</v>
      </c>
      <c r="BF2893" s="95">
        <v>0</v>
      </c>
      <c r="BG2893" s="95">
        <v>50169821.622070298</v>
      </c>
      <c r="BH2893" s="95">
        <v>19635351.881347701</v>
      </c>
      <c r="BI2893" s="95">
        <v>0</v>
      </c>
      <c r="BJ2893" s="95">
        <v>3082946.2591247601</v>
      </c>
      <c r="BK2893" s="95">
        <v>2204155.2809753399</v>
      </c>
      <c r="BL2893" s="95">
        <v>0</v>
      </c>
      <c r="BM2893" s="95">
        <v>0</v>
      </c>
      <c r="BN2893" s="95">
        <v>0</v>
      </c>
      <c r="BO2893" s="95">
        <v>0</v>
      </c>
      <c r="BP2893" s="95">
        <v>0</v>
      </c>
      <c r="BQ2893" s="95">
        <v>0</v>
      </c>
      <c r="BR2893" s="95">
        <v>9962880.3238525409</v>
      </c>
      <c r="BS2893" s="95">
        <v>4879083.5127563505</v>
      </c>
      <c r="BT2893" s="95">
        <v>0</v>
      </c>
      <c r="BU2893" s="95">
        <v>5045166.1599121103</v>
      </c>
      <c r="BV2893" s="95">
        <v>3032248.0882263202</v>
      </c>
      <c r="BW2893" s="95">
        <v>0</v>
      </c>
      <c r="BX2893" s="95">
        <v>967427.27653503395</v>
      </c>
      <c r="BY2893" s="95">
        <v>0</v>
      </c>
      <c r="BZ2893" s="95">
        <v>0</v>
      </c>
      <c r="CA2893" s="95">
        <v>0</v>
      </c>
      <c r="CB2893" s="95">
        <v>8000697.5371093797</v>
      </c>
      <c r="CC2893" s="95">
        <v>85936778.458984405</v>
      </c>
      <c r="CD2893" s="95">
        <v>22717067.2333984</v>
      </c>
      <c r="CE2893" s="95">
        <v>3911.0781541168699</v>
      </c>
      <c r="CF2893" s="95">
        <v>534064.05516815197</v>
      </c>
      <c r="CG2893" s="95">
        <v>4734342.44958496</v>
      </c>
      <c r="CH2893" s="95">
        <v>0</v>
      </c>
      <c r="CI2893" s="95">
        <v>116931.03233146699</v>
      </c>
      <c r="CJ2893" s="95">
        <v>8534197.6862793006</v>
      </c>
      <c r="CK2893" s="95">
        <v>90814757.581054702</v>
      </c>
      <c r="CL2893" s="95">
        <v>23632168.943115201</v>
      </c>
      <c r="CM2893" s="160">
        <v>155206.222799301</v>
      </c>
      <c r="CN2893" s="160">
        <v>20940495.529541001</v>
      </c>
      <c r="CO2893" s="160">
        <v>140790424.61718801</v>
      </c>
      <c r="CP2893" s="95">
        <v>23632168.943115201</v>
      </c>
      <c r="CQ2893" s="95">
        <v>0</v>
      </c>
      <c r="CR2893" s="95">
        <v>0</v>
      </c>
      <c r="CS2893" s="95">
        <v>0</v>
      </c>
      <c r="CT2893" s="95">
        <v>0</v>
      </c>
      <c r="CU2893" s="161">
        <v>8534761.5922775324</v>
      </c>
      <c r="CV2893" s="161">
        <v>90671120.908569366</v>
      </c>
    </row>
    <row r="2894" spans="1:100" x14ac:dyDescent="0.2">
      <c r="A2894" s="94" t="s">
        <v>193</v>
      </c>
      <c r="B2894" s="96">
        <v>42979</v>
      </c>
      <c r="C2894" s="95">
        <v>99173.357593536406</v>
      </c>
      <c r="D2894" s="95">
        <v>0</v>
      </c>
      <c r="E2894" s="95">
        <v>13948.0513269901</v>
      </c>
      <c r="F2894" s="95">
        <v>0</v>
      </c>
      <c r="G2894" s="95">
        <v>4072.7864024043101</v>
      </c>
      <c r="H2894" s="95">
        <v>0</v>
      </c>
      <c r="I2894" s="95">
        <v>0</v>
      </c>
      <c r="J2894" s="95">
        <v>38556.409649848902</v>
      </c>
      <c r="K2894" s="95">
        <v>0</v>
      </c>
      <c r="L2894" s="95">
        <v>332.927255682647</v>
      </c>
      <c r="M2894" s="95">
        <v>47589.3812203407</v>
      </c>
      <c r="N2894" s="95">
        <v>9947.4973678588904</v>
      </c>
      <c r="O2894" s="95">
        <v>0</v>
      </c>
      <c r="P2894" s="95">
        <v>50892.5177998543</v>
      </c>
      <c r="Q2894" s="95">
        <v>4397.2977226972598</v>
      </c>
      <c r="R2894" s="95">
        <v>0</v>
      </c>
      <c r="S2894" s="95">
        <v>4051.7562357783299</v>
      </c>
      <c r="T2894" s="95">
        <v>0</v>
      </c>
      <c r="U2894" s="95">
        <v>38552.345102787003</v>
      </c>
      <c r="V2894" s="95">
        <v>6695188.9768676804</v>
      </c>
      <c r="W2894" s="95">
        <v>0</v>
      </c>
      <c r="X2894" s="95">
        <v>1320629.96240234</v>
      </c>
      <c r="Y2894" s="95">
        <v>862739.80824279797</v>
      </c>
      <c r="Z2894" s="95">
        <v>531810.47264862095</v>
      </c>
      <c r="AA2894" s="95">
        <v>0</v>
      </c>
      <c r="AB2894" s="95">
        <v>0</v>
      </c>
      <c r="AC2894" s="95">
        <v>12355511.2532959</v>
      </c>
      <c r="AD2894" s="95">
        <v>0</v>
      </c>
      <c r="AE2894" s="95">
        <v>37169.512268066399</v>
      </c>
      <c r="AF2894" s="95">
        <v>3121003.7099609398</v>
      </c>
      <c r="AG2894" s="95">
        <v>1401712.3847503699</v>
      </c>
      <c r="AH2894" s="95">
        <v>0</v>
      </c>
      <c r="AI2894" s="95">
        <v>2625699.18463135</v>
      </c>
      <c r="AJ2894" s="95">
        <v>807207.54075622605</v>
      </c>
      <c r="AK2894" s="95">
        <v>0</v>
      </c>
      <c r="AL2894" s="95">
        <v>528907.40064239502</v>
      </c>
      <c r="AM2894" s="95">
        <v>0</v>
      </c>
      <c r="AN2894" s="95">
        <v>12357051.381103501</v>
      </c>
      <c r="AO2894" s="95">
        <v>72791079.791015595</v>
      </c>
      <c r="AP2894" s="95">
        <v>0</v>
      </c>
      <c r="AQ2894" s="95">
        <v>13849770.071167</v>
      </c>
      <c r="AR2894" s="95">
        <v>0</v>
      </c>
      <c r="AS2894" s="95">
        <v>4739978.0526123</v>
      </c>
      <c r="AT2894" s="95">
        <v>0</v>
      </c>
      <c r="AU2894" s="95">
        <v>0</v>
      </c>
      <c r="AV2894" s="95">
        <v>50272012.558105499</v>
      </c>
      <c r="AW2894" s="95">
        <v>0</v>
      </c>
      <c r="AX2894" s="95">
        <v>358472.69152832002</v>
      </c>
      <c r="AY2894" s="95">
        <v>35928967.060058601</v>
      </c>
      <c r="AZ2894" s="95">
        <v>13176231.5196533</v>
      </c>
      <c r="BA2894" s="95">
        <v>0</v>
      </c>
      <c r="BB2894" s="95">
        <v>29031215.090087902</v>
      </c>
      <c r="BC2894" s="95">
        <v>7900925.9279174795</v>
      </c>
      <c r="BD2894" s="95">
        <v>0</v>
      </c>
      <c r="BE2894" s="95">
        <v>4708524.8405151404</v>
      </c>
      <c r="BF2894" s="95">
        <v>0</v>
      </c>
      <c r="BG2894" s="95">
        <v>50285965.763183601</v>
      </c>
      <c r="BH2894" s="95">
        <v>19716703.825927701</v>
      </c>
      <c r="BI2894" s="95">
        <v>0</v>
      </c>
      <c r="BJ2894" s="95">
        <v>3052063.21765137</v>
      </c>
      <c r="BK2894" s="95">
        <v>2205796.8058471698</v>
      </c>
      <c r="BL2894" s="95">
        <v>0</v>
      </c>
      <c r="BM2894" s="95">
        <v>0</v>
      </c>
      <c r="BN2894" s="95">
        <v>0</v>
      </c>
      <c r="BO2894" s="95">
        <v>0</v>
      </c>
      <c r="BP2894" s="95">
        <v>0</v>
      </c>
      <c r="BQ2894" s="95">
        <v>0</v>
      </c>
      <c r="BR2894" s="95">
        <v>9991913.69287109</v>
      </c>
      <c r="BS2894" s="95">
        <v>4935500.6029663105</v>
      </c>
      <c r="BT2894" s="95">
        <v>0</v>
      </c>
      <c r="BU2894" s="95">
        <v>4470691.7599487295</v>
      </c>
      <c r="BV2894" s="95">
        <v>3063599.1746521001</v>
      </c>
      <c r="BW2894" s="95">
        <v>0</v>
      </c>
      <c r="BX2894" s="95">
        <v>827332.82707977295</v>
      </c>
      <c r="BY2894" s="95">
        <v>0</v>
      </c>
      <c r="BZ2894" s="95">
        <v>0</v>
      </c>
      <c r="CA2894" s="95">
        <v>0</v>
      </c>
      <c r="CB2894" s="95">
        <v>8014320.9079589797</v>
      </c>
      <c r="CC2894" s="95">
        <v>86559761.557617202</v>
      </c>
      <c r="CD2894" s="95">
        <v>22777722.020507801</v>
      </c>
      <c r="CE2894" s="95">
        <v>4073.2154630720602</v>
      </c>
      <c r="CF2894" s="95">
        <v>532091.08835601795</v>
      </c>
      <c r="CG2894" s="95">
        <v>4722595.9371948196</v>
      </c>
      <c r="CH2894" s="95">
        <v>0</v>
      </c>
      <c r="CI2894" s="95">
        <v>117245.555358887</v>
      </c>
      <c r="CJ2894" s="95">
        <v>8547805.5938720703</v>
      </c>
      <c r="CK2894" s="95">
        <v>91449174.707031295</v>
      </c>
      <c r="CL2894" s="95">
        <v>23691218.239746101</v>
      </c>
      <c r="CM2894" s="160">
        <v>155517.88220977801</v>
      </c>
      <c r="CN2894" s="160">
        <v>20962858.051269501</v>
      </c>
      <c r="CO2894" s="160">
        <v>141652044.72656301</v>
      </c>
      <c r="CP2894" s="95">
        <v>23691218.239746101</v>
      </c>
      <c r="CQ2894" s="95">
        <v>0</v>
      </c>
      <c r="CR2894" s="95">
        <v>0</v>
      </c>
      <c r="CS2894" s="95">
        <v>0</v>
      </c>
      <c r="CT2894" s="95">
        <v>0</v>
      </c>
      <c r="CU2894" s="161">
        <v>8546411.9963149969</v>
      </c>
      <c r="CV2894" s="161">
        <v>91282357.494812027</v>
      </c>
    </row>
    <row r="2895" spans="1:100" x14ac:dyDescent="0.2">
      <c r="A2895" s="94" t="s">
        <v>193</v>
      </c>
      <c r="B2895" s="96">
        <v>43070</v>
      </c>
      <c r="C2895" s="95">
        <v>99244.348076820403</v>
      </c>
      <c r="D2895" s="95">
        <v>0</v>
      </c>
      <c r="E2895" s="95">
        <v>14185.3706747293</v>
      </c>
      <c r="F2895" s="95">
        <v>0</v>
      </c>
      <c r="G2895" s="95">
        <v>4064.2483913004398</v>
      </c>
      <c r="H2895" s="95">
        <v>0</v>
      </c>
      <c r="I2895" s="95">
        <v>0</v>
      </c>
      <c r="J2895" s="95">
        <v>38350.2420883179</v>
      </c>
      <c r="K2895" s="95">
        <v>0</v>
      </c>
      <c r="L2895" s="95">
        <v>342.86785127222498</v>
      </c>
      <c r="M2895" s="95">
        <v>47664.3376832008</v>
      </c>
      <c r="N2895" s="95">
        <v>9901.4851173162497</v>
      </c>
      <c r="O2895" s="95">
        <v>0</v>
      </c>
      <c r="P2895" s="95">
        <v>51077.255064010598</v>
      </c>
      <c r="Q2895" s="95">
        <v>4468.0321479439699</v>
      </c>
      <c r="R2895" s="95">
        <v>0</v>
      </c>
      <c r="S2895" s="95">
        <v>4041.6670407056799</v>
      </c>
      <c r="T2895" s="95">
        <v>0</v>
      </c>
      <c r="U2895" s="95">
        <v>38366.494094848596</v>
      </c>
      <c r="V2895" s="95">
        <v>6695597.5736694299</v>
      </c>
      <c r="W2895" s="95">
        <v>0</v>
      </c>
      <c r="X2895" s="95">
        <v>1308745.70166016</v>
      </c>
      <c r="Y2895" s="95">
        <v>863911.22290039097</v>
      </c>
      <c r="Z2895" s="95">
        <v>541880.53055572498</v>
      </c>
      <c r="AA2895" s="95">
        <v>0</v>
      </c>
      <c r="AB2895" s="95">
        <v>0</v>
      </c>
      <c r="AC2895" s="95">
        <v>12361372.848632799</v>
      </c>
      <c r="AD2895" s="95">
        <v>0</v>
      </c>
      <c r="AE2895" s="95">
        <v>37345.599885940603</v>
      </c>
      <c r="AF2895" s="95">
        <v>3116096.3269043001</v>
      </c>
      <c r="AG2895" s="95">
        <v>1405190.56944275</v>
      </c>
      <c r="AH2895" s="95">
        <v>0</v>
      </c>
      <c r="AI2895" s="95">
        <v>2612677.6291503902</v>
      </c>
      <c r="AJ2895" s="95">
        <v>813626.65779113804</v>
      </c>
      <c r="AK2895" s="95">
        <v>0</v>
      </c>
      <c r="AL2895" s="95">
        <v>538489.65843200695</v>
      </c>
      <c r="AM2895" s="95">
        <v>0</v>
      </c>
      <c r="AN2895" s="95">
        <v>12361932.3011475</v>
      </c>
      <c r="AO2895" s="95">
        <v>73143452.967773393</v>
      </c>
      <c r="AP2895" s="95">
        <v>0</v>
      </c>
      <c r="AQ2895" s="95">
        <v>13698724.2894287</v>
      </c>
      <c r="AR2895" s="95">
        <v>0</v>
      </c>
      <c r="AS2895" s="95">
        <v>4816722.3397827102</v>
      </c>
      <c r="AT2895" s="95">
        <v>0</v>
      </c>
      <c r="AU2895" s="95">
        <v>0</v>
      </c>
      <c r="AV2895" s="95">
        <v>50367520.2900391</v>
      </c>
      <c r="AW2895" s="95">
        <v>0</v>
      </c>
      <c r="AX2895" s="95">
        <v>357255.17355728103</v>
      </c>
      <c r="AY2895" s="95">
        <v>36034035.824707001</v>
      </c>
      <c r="AZ2895" s="95">
        <v>13287146.662475601</v>
      </c>
      <c r="BA2895" s="95">
        <v>0</v>
      </c>
      <c r="BB2895" s="95">
        <v>28988218.6101074</v>
      </c>
      <c r="BC2895" s="95">
        <v>7983920.23291016</v>
      </c>
      <c r="BD2895" s="95">
        <v>0</v>
      </c>
      <c r="BE2895" s="95">
        <v>4786671.1453857403</v>
      </c>
      <c r="BF2895" s="95">
        <v>0</v>
      </c>
      <c r="BG2895" s="95">
        <v>50350022.431152299</v>
      </c>
      <c r="BH2895" s="95">
        <v>19909771.4619141</v>
      </c>
      <c r="BI2895" s="95">
        <v>0</v>
      </c>
      <c r="BJ2895" s="95">
        <v>3021202.1894836398</v>
      </c>
      <c r="BK2895" s="95">
        <v>2188955.93640137</v>
      </c>
      <c r="BL2895" s="95">
        <v>0</v>
      </c>
      <c r="BM2895" s="95">
        <v>0</v>
      </c>
      <c r="BN2895" s="95">
        <v>0</v>
      </c>
      <c r="BO2895" s="95">
        <v>0</v>
      </c>
      <c r="BP2895" s="95">
        <v>0</v>
      </c>
      <c r="BQ2895" s="95">
        <v>0</v>
      </c>
      <c r="BR2895" s="95">
        <v>10076906.689453101</v>
      </c>
      <c r="BS2895" s="95">
        <v>4981542.5736694299</v>
      </c>
      <c r="BT2895" s="95">
        <v>0</v>
      </c>
      <c r="BU2895" s="95">
        <v>4844003.5499267597</v>
      </c>
      <c r="BV2895" s="95">
        <v>3081525.2987365699</v>
      </c>
      <c r="BW2895" s="95">
        <v>0</v>
      </c>
      <c r="BX2895" s="95">
        <v>930718.07666015602</v>
      </c>
      <c r="BY2895" s="95">
        <v>0</v>
      </c>
      <c r="BZ2895" s="95">
        <v>0</v>
      </c>
      <c r="CA2895" s="95">
        <v>0</v>
      </c>
      <c r="CB2895" s="95">
        <v>8000451.8815917997</v>
      </c>
      <c r="CC2895" s="95">
        <v>86824164.167968795</v>
      </c>
      <c r="CD2895" s="95">
        <v>22922740.665283199</v>
      </c>
      <c r="CE2895" s="95">
        <v>4064.4634281098802</v>
      </c>
      <c r="CF2895" s="95">
        <v>549748.75721740699</v>
      </c>
      <c r="CG2895" s="95">
        <v>4892946.8994751005</v>
      </c>
      <c r="CH2895" s="95">
        <v>0</v>
      </c>
      <c r="CI2895" s="95">
        <v>117523.863428116</v>
      </c>
      <c r="CJ2895" s="95">
        <v>8542023.6171875</v>
      </c>
      <c r="CK2895" s="95">
        <v>91719654.106445298</v>
      </c>
      <c r="CL2895" s="95">
        <v>23858782.380615201</v>
      </c>
      <c r="CM2895" s="160">
        <v>155537.16338729899</v>
      </c>
      <c r="CN2895" s="160">
        <v>20925649.040527299</v>
      </c>
      <c r="CO2895" s="160">
        <v>141997651.56640601</v>
      </c>
      <c r="CP2895" s="95">
        <v>23858782.380615201</v>
      </c>
      <c r="CQ2895" s="95">
        <v>0</v>
      </c>
      <c r="CR2895" s="95">
        <v>0</v>
      </c>
      <c r="CS2895" s="95">
        <v>0</v>
      </c>
      <c r="CT2895" s="95">
        <v>0</v>
      </c>
      <c r="CU2895" s="161">
        <v>8550200.638809206</v>
      </c>
      <c r="CV2895" s="161">
        <v>91717111.067443892</v>
      </c>
    </row>
    <row r="2896" spans="1:100" x14ac:dyDescent="0.2">
      <c r="A2896" s="94" t="s">
        <v>193</v>
      </c>
      <c r="B2896" s="96">
        <v>43160</v>
      </c>
      <c r="C2896" s="95">
        <v>98797.895300865202</v>
      </c>
      <c r="D2896" s="95">
        <v>0</v>
      </c>
      <c r="E2896" s="95">
        <v>14165.6299130917</v>
      </c>
      <c r="F2896" s="95">
        <v>0</v>
      </c>
      <c r="G2896" s="95">
        <v>4034.83578148484</v>
      </c>
      <c r="H2896" s="95">
        <v>0</v>
      </c>
      <c r="I2896" s="95">
        <v>0</v>
      </c>
      <c r="J2896" s="95">
        <v>38454.778274059303</v>
      </c>
      <c r="K2896" s="95">
        <v>0</v>
      </c>
      <c r="L2896" s="95">
        <v>320.52484798431402</v>
      </c>
      <c r="M2896" s="95">
        <v>47528.186586856798</v>
      </c>
      <c r="N2896" s="95">
        <v>9912.5944242477399</v>
      </c>
      <c r="O2896" s="95">
        <v>0</v>
      </c>
      <c r="P2896" s="95">
        <v>50594.301468849197</v>
      </c>
      <c r="Q2896" s="95">
        <v>4529.4851205348996</v>
      </c>
      <c r="R2896" s="95">
        <v>0</v>
      </c>
      <c r="S2896" s="95">
        <v>4018.5083538293802</v>
      </c>
      <c r="T2896" s="95">
        <v>0</v>
      </c>
      <c r="U2896" s="95">
        <v>38449.304115772196</v>
      </c>
      <c r="V2896" s="95">
        <v>6679196.0538940402</v>
      </c>
      <c r="W2896" s="95">
        <v>0</v>
      </c>
      <c r="X2896" s="95">
        <v>1296486.5091247601</v>
      </c>
      <c r="Y2896" s="95">
        <v>857569.79064941395</v>
      </c>
      <c r="Z2896" s="95">
        <v>527046.55633544899</v>
      </c>
      <c r="AA2896" s="95">
        <v>0</v>
      </c>
      <c r="AB2896" s="95">
        <v>0</v>
      </c>
      <c r="AC2896" s="95">
        <v>12385703.87146</v>
      </c>
      <c r="AD2896" s="95">
        <v>0</v>
      </c>
      <c r="AE2896" s="95">
        <v>29347.290513038599</v>
      </c>
      <c r="AF2896" s="95">
        <v>3115959.37219238</v>
      </c>
      <c r="AG2896" s="95">
        <v>1412373.3207702599</v>
      </c>
      <c r="AH2896" s="95">
        <v>0</v>
      </c>
      <c r="AI2896" s="95">
        <v>2576751.4972228999</v>
      </c>
      <c r="AJ2896" s="95">
        <v>821821.50419616699</v>
      </c>
      <c r="AK2896" s="95">
        <v>0</v>
      </c>
      <c r="AL2896" s="95">
        <v>523776.4608078</v>
      </c>
      <c r="AM2896" s="95">
        <v>0</v>
      </c>
      <c r="AN2896" s="95">
        <v>12382351.201904301</v>
      </c>
      <c r="AO2896" s="95">
        <v>73387891.998046905</v>
      </c>
      <c r="AP2896" s="95">
        <v>0</v>
      </c>
      <c r="AQ2896" s="95">
        <v>13658191.752197299</v>
      </c>
      <c r="AR2896" s="95">
        <v>0</v>
      </c>
      <c r="AS2896" s="95">
        <v>4741660.5255127</v>
      </c>
      <c r="AT2896" s="95">
        <v>0</v>
      </c>
      <c r="AU2896" s="95">
        <v>0</v>
      </c>
      <c r="AV2896" s="95">
        <v>50721603.087890603</v>
      </c>
      <c r="AW2896" s="95">
        <v>0</v>
      </c>
      <c r="AX2896" s="95">
        <v>268956.05306625401</v>
      </c>
      <c r="AY2896" s="95">
        <v>36244054.059082001</v>
      </c>
      <c r="AZ2896" s="95">
        <v>13486676.0698242</v>
      </c>
      <c r="BA2896" s="95">
        <v>0</v>
      </c>
      <c r="BB2896" s="95">
        <v>28776639.020996101</v>
      </c>
      <c r="BC2896" s="95">
        <v>8085895.7720947303</v>
      </c>
      <c r="BD2896" s="95">
        <v>0</v>
      </c>
      <c r="BE2896" s="95">
        <v>4704173.3444213904</v>
      </c>
      <c r="BF2896" s="95">
        <v>0</v>
      </c>
      <c r="BG2896" s="95">
        <v>50740757.606445298</v>
      </c>
      <c r="BH2896" s="95">
        <v>19872733.384277299</v>
      </c>
      <c r="BI2896" s="95">
        <v>0</v>
      </c>
      <c r="BJ2896" s="95">
        <v>3032520.3633727999</v>
      </c>
      <c r="BK2896" s="95">
        <v>2199667.6403808598</v>
      </c>
      <c r="BL2896" s="95">
        <v>0</v>
      </c>
      <c r="BM2896" s="95">
        <v>0</v>
      </c>
      <c r="BN2896" s="95">
        <v>0</v>
      </c>
      <c r="BO2896" s="95">
        <v>0</v>
      </c>
      <c r="BP2896" s="95">
        <v>0</v>
      </c>
      <c r="BQ2896" s="95">
        <v>0</v>
      </c>
      <c r="BR2896" s="95">
        <v>10047423.439697299</v>
      </c>
      <c r="BS2896" s="95">
        <v>5006306.4397582998</v>
      </c>
      <c r="BT2896" s="95">
        <v>0</v>
      </c>
      <c r="BU2896" s="95">
        <v>4801222.0099487295</v>
      </c>
      <c r="BV2896" s="95">
        <v>3105991.7154541002</v>
      </c>
      <c r="BW2896" s="95">
        <v>0</v>
      </c>
      <c r="BX2896" s="95">
        <v>945774.93665313697</v>
      </c>
      <c r="BY2896" s="95">
        <v>0</v>
      </c>
      <c r="BZ2896" s="95">
        <v>0</v>
      </c>
      <c r="CA2896" s="95">
        <v>0</v>
      </c>
      <c r="CB2896" s="95">
        <v>7974836.2509765597</v>
      </c>
      <c r="CC2896" s="95">
        <v>86972646.802734405</v>
      </c>
      <c r="CD2896" s="95">
        <v>22908350.6169434</v>
      </c>
      <c r="CE2896" s="95">
        <v>4034.8655293583902</v>
      </c>
      <c r="CF2896" s="95">
        <v>526314.77888488804</v>
      </c>
      <c r="CG2896" s="95">
        <v>4722440.8366088904</v>
      </c>
      <c r="CH2896" s="95">
        <v>0</v>
      </c>
      <c r="CI2896" s="95">
        <v>116865.32603168501</v>
      </c>
      <c r="CJ2896" s="95">
        <v>8504933.1809081994</v>
      </c>
      <c r="CK2896" s="95">
        <v>91858939.118164107</v>
      </c>
      <c r="CL2896" s="95">
        <v>23829053.056396499</v>
      </c>
      <c r="CM2896" s="160">
        <v>154875.37512206999</v>
      </c>
      <c r="CN2896" s="160">
        <v>20849717.1091309</v>
      </c>
      <c r="CO2896" s="160">
        <v>142440035.14453101</v>
      </c>
      <c r="CP2896" s="95">
        <v>23829053.056396499</v>
      </c>
      <c r="CQ2896" s="95">
        <v>0</v>
      </c>
      <c r="CR2896" s="95">
        <v>0</v>
      </c>
      <c r="CS2896" s="95">
        <v>0</v>
      </c>
      <c r="CT2896" s="95">
        <v>0</v>
      </c>
      <c r="CU2896" s="161">
        <v>8501151.0298614483</v>
      </c>
      <c r="CV2896" s="161">
        <v>91695087.639343292</v>
      </c>
    </row>
    <row r="2897" spans="1:100" x14ac:dyDescent="0.2">
      <c r="A2897" s="94" t="s">
        <v>193</v>
      </c>
      <c r="B2897" s="96">
        <v>43252</v>
      </c>
      <c r="C2897" s="95">
        <v>98988.117484092698</v>
      </c>
      <c r="D2897" s="95">
        <v>0</v>
      </c>
      <c r="E2897" s="95">
        <v>14276.020137310001</v>
      </c>
      <c r="F2897" s="95">
        <v>0</v>
      </c>
      <c r="G2897" s="95">
        <v>4043.5265319049399</v>
      </c>
      <c r="H2897" s="95">
        <v>0</v>
      </c>
      <c r="I2897" s="95">
        <v>0</v>
      </c>
      <c r="J2897" s="95">
        <v>38329.407308101698</v>
      </c>
      <c r="K2897" s="95">
        <v>0</v>
      </c>
      <c r="L2897" s="95">
        <v>332.16600451245898</v>
      </c>
      <c r="M2897" s="95">
        <v>47796.226201057398</v>
      </c>
      <c r="N2897" s="95">
        <v>9916.9373183250409</v>
      </c>
      <c r="O2897" s="95">
        <v>0</v>
      </c>
      <c r="P2897" s="95">
        <v>50645.087702751203</v>
      </c>
      <c r="Q2897" s="95">
        <v>4545.7332068681699</v>
      </c>
      <c r="R2897" s="95">
        <v>0</v>
      </c>
      <c r="S2897" s="95">
        <v>4025.7369620502</v>
      </c>
      <c r="T2897" s="95">
        <v>0</v>
      </c>
      <c r="U2897" s="95">
        <v>38322.231889247902</v>
      </c>
      <c r="V2897" s="95">
        <v>6690648.03479004</v>
      </c>
      <c r="W2897" s="95">
        <v>0</v>
      </c>
      <c r="X2897" s="95">
        <v>1284144.8177948</v>
      </c>
      <c r="Y2897" s="95">
        <v>865613.31135559105</v>
      </c>
      <c r="Z2897" s="95">
        <v>519227.91996765102</v>
      </c>
      <c r="AA2897" s="95">
        <v>0</v>
      </c>
      <c r="AB2897" s="95">
        <v>0</v>
      </c>
      <c r="AC2897" s="95">
        <v>12369539.4016113</v>
      </c>
      <c r="AD2897" s="95">
        <v>0</v>
      </c>
      <c r="AE2897" s="95">
        <v>31466.156974077199</v>
      </c>
      <c r="AF2897" s="95">
        <v>3106872.8124084501</v>
      </c>
      <c r="AG2897" s="95">
        <v>1412358.9898071301</v>
      </c>
      <c r="AH2897" s="95">
        <v>0</v>
      </c>
      <c r="AI2897" s="95">
        <v>2572652.8612670898</v>
      </c>
      <c r="AJ2897" s="95">
        <v>823837.15336608898</v>
      </c>
      <c r="AK2897" s="95">
        <v>0</v>
      </c>
      <c r="AL2897" s="95">
        <v>517059.07975769002</v>
      </c>
      <c r="AM2897" s="95">
        <v>0</v>
      </c>
      <c r="AN2897" s="95">
        <v>12370310.0771484</v>
      </c>
      <c r="AO2897" s="95">
        <v>73899109.182617202</v>
      </c>
      <c r="AP2897" s="95">
        <v>0</v>
      </c>
      <c r="AQ2897" s="95">
        <v>13658590.423461899</v>
      </c>
      <c r="AR2897" s="95">
        <v>0</v>
      </c>
      <c r="AS2897" s="95">
        <v>4685939.5812377902</v>
      </c>
      <c r="AT2897" s="95">
        <v>0</v>
      </c>
      <c r="AU2897" s="95">
        <v>0</v>
      </c>
      <c r="AV2897" s="95">
        <v>50870445.761718802</v>
      </c>
      <c r="AW2897" s="95">
        <v>0</v>
      </c>
      <c r="AX2897" s="95">
        <v>278456.59249115002</v>
      </c>
      <c r="AY2897" s="95">
        <v>36203690.542968802</v>
      </c>
      <c r="AZ2897" s="95">
        <v>13549229.3052979</v>
      </c>
      <c r="BA2897" s="95">
        <v>0</v>
      </c>
      <c r="BB2897" s="95">
        <v>28944264.278076202</v>
      </c>
      <c r="BC2897" s="95">
        <v>8161110.7104492197</v>
      </c>
      <c r="BD2897" s="95">
        <v>0</v>
      </c>
      <c r="BE2897" s="95">
        <v>4676576.0657348596</v>
      </c>
      <c r="BF2897" s="95">
        <v>0</v>
      </c>
      <c r="BG2897" s="95">
        <v>50855382.780761696</v>
      </c>
      <c r="BH2897" s="95">
        <v>19993444.215576202</v>
      </c>
      <c r="BI2897" s="95">
        <v>0</v>
      </c>
      <c r="BJ2897" s="95">
        <v>3023972.4796752902</v>
      </c>
      <c r="BK2897" s="95">
        <v>2226812.2678832998</v>
      </c>
      <c r="BL2897" s="95">
        <v>0</v>
      </c>
      <c r="BM2897" s="95">
        <v>0</v>
      </c>
      <c r="BN2897" s="95">
        <v>0</v>
      </c>
      <c r="BO2897" s="95">
        <v>0</v>
      </c>
      <c r="BP2897" s="95">
        <v>0</v>
      </c>
      <c r="BQ2897" s="95">
        <v>0</v>
      </c>
      <c r="BR2897" s="95">
        <v>10152277.197387701</v>
      </c>
      <c r="BS2897" s="95">
        <v>5031643.39025879</v>
      </c>
      <c r="BT2897" s="95">
        <v>0</v>
      </c>
      <c r="BU2897" s="95">
        <v>4916353.39990234</v>
      </c>
      <c r="BV2897" s="95">
        <v>3123641.9580078102</v>
      </c>
      <c r="BW2897" s="95">
        <v>0</v>
      </c>
      <c r="BX2897" s="95">
        <v>957991.88658142101</v>
      </c>
      <c r="BY2897" s="95">
        <v>0</v>
      </c>
      <c r="BZ2897" s="95">
        <v>0</v>
      </c>
      <c r="CA2897" s="95">
        <v>0</v>
      </c>
      <c r="CB2897" s="95">
        <v>7978595.2692260696</v>
      </c>
      <c r="CC2897" s="95">
        <v>87579468.106445298</v>
      </c>
      <c r="CD2897" s="95">
        <v>23016162.735595699</v>
      </c>
      <c r="CE2897" s="95">
        <v>4042.3941093385201</v>
      </c>
      <c r="CF2897" s="95">
        <v>522481.68037414597</v>
      </c>
      <c r="CG2897" s="95">
        <v>4706246.2689209003</v>
      </c>
      <c r="CH2897" s="95">
        <v>0</v>
      </c>
      <c r="CI2897" s="95">
        <v>117351.901463509</v>
      </c>
      <c r="CJ2897" s="95">
        <v>8500363.15380859</v>
      </c>
      <c r="CK2897" s="95">
        <v>92371054.912109405</v>
      </c>
      <c r="CL2897" s="95">
        <v>23921005.899658199</v>
      </c>
      <c r="CM2897" s="160">
        <v>155310.95986366301</v>
      </c>
      <c r="CN2897" s="160">
        <v>20951674.8349609</v>
      </c>
      <c r="CO2897" s="160">
        <v>143221487.06445301</v>
      </c>
      <c r="CP2897" s="95">
        <v>23921005.899658199</v>
      </c>
      <c r="CQ2897" s="95">
        <v>0</v>
      </c>
      <c r="CR2897" s="95">
        <v>0</v>
      </c>
      <c r="CS2897" s="95">
        <v>0</v>
      </c>
      <c r="CT2897" s="95">
        <v>0</v>
      </c>
      <c r="CU2897" s="161">
        <v>8501076.949600216</v>
      </c>
      <c r="CV2897" s="161">
        <v>92285714.375366196</v>
      </c>
    </row>
    <row r="2898" spans="1:100" x14ac:dyDescent="0.2">
      <c r="A2898" s="94" t="s">
        <v>193</v>
      </c>
      <c r="B2898" s="96">
        <v>43344</v>
      </c>
      <c r="C2898" s="95">
        <v>99463.999652862505</v>
      </c>
      <c r="D2898" s="95">
        <v>0</v>
      </c>
      <c r="E2898" s="95">
        <v>14392.958564996699</v>
      </c>
      <c r="F2898" s="95">
        <v>0</v>
      </c>
      <c r="G2898" s="95">
        <v>4046.16003185511</v>
      </c>
      <c r="H2898" s="95">
        <v>0</v>
      </c>
      <c r="I2898" s="95">
        <v>0</v>
      </c>
      <c r="J2898" s="95">
        <v>38161.4970421791</v>
      </c>
      <c r="K2898" s="95">
        <v>0</v>
      </c>
      <c r="L2898" s="95">
        <v>314.84001688286702</v>
      </c>
      <c r="M2898" s="95">
        <v>48090.928828239397</v>
      </c>
      <c r="N2898" s="95">
        <v>9872.6582255363501</v>
      </c>
      <c r="O2898" s="95">
        <v>0</v>
      </c>
      <c r="P2898" s="95">
        <v>50995.8516235352</v>
      </c>
      <c r="Q2898" s="95">
        <v>4592.2342663407298</v>
      </c>
      <c r="R2898" s="95">
        <v>0</v>
      </c>
      <c r="S2898" s="95">
        <v>4027.4423481524</v>
      </c>
      <c r="T2898" s="95">
        <v>0</v>
      </c>
      <c r="U2898" s="95">
        <v>38163.232687473297</v>
      </c>
      <c r="V2898" s="95">
        <v>6731269.3322143601</v>
      </c>
      <c r="W2898" s="95">
        <v>0</v>
      </c>
      <c r="X2898" s="95">
        <v>1276876.8223114</v>
      </c>
      <c r="Y2898" s="95">
        <v>865358.07388305699</v>
      </c>
      <c r="Z2898" s="95">
        <v>516902.70813751197</v>
      </c>
      <c r="AA2898" s="95">
        <v>0</v>
      </c>
      <c r="AB2898" s="95">
        <v>0</v>
      </c>
      <c r="AC2898" s="95">
        <v>12300499.0819092</v>
      </c>
      <c r="AD2898" s="95">
        <v>0</v>
      </c>
      <c r="AE2898" s="95">
        <v>33021.757861137397</v>
      </c>
      <c r="AF2898" s="95">
        <v>3148048.1597595201</v>
      </c>
      <c r="AG2898" s="95">
        <v>1406237.63119507</v>
      </c>
      <c r="AH2898" s="95">
        <v>0</v>
      </c>
      <c r="AI2898" s="95">
        <v>2573305.8812866202</v>
      </c>
      <c r="AJ2898" s="95">
        <v>827457.44170379604</v>
      </c>
      <c r="AK2898" s="95">
        <v>0</v>
      </c>
      <c r="AL2898" s="95">
        <v>515381.84621429403</v>
      </c>
      <c r="AM2898" s="95">
        <v>0</v>
      </c>
      <c r="AN2898" s="95">
        <v>12304479.681152301</v>
      </c>
      <c r="AO2898" s="95">
        <v>74690081.057617202</v>
      </c>
      <c r="AP2898" s="95">
        <v>0</v>
      </c>
      <c r="AQ2898" s="95">
        <v>13509484.8671875</v>
      </c>
      <c r="AR2898" s="95">
        <v>0</v>
      </c>
      <c r="AS2898" s="95">
        <v>4696402.9724731399</v>
      </c>
      <c r="AT2898" s="95">
        <v>0</v>
      </c>
      <c r="AU2898" s="95">
        <v>0</v>
      </c>
      <c r="AV2898" s="95">
        <v>50842094.074218802</v>
      </c>
      <c r="AW2898" s="95">
        <v>0</v>
      </c>
      <c r="AX2898" s="95">
        <v>280180.21782302897</v>
      </c>
      <c r="AY2898" s="95">
        <v>36991116.650390603</v>
      </c>
      <c r="AZ2898" s="95">
        <v>13536473.521484399</v>
      </c>
      <c r="BA2898" s="95">
        <v>0</v>
      </c>
      <c r="BB2898" s="95">
        <v>29109813.1794434</v>
      </c>
      <c r="BC2898" s="95">
        <v>8199122.82177734</v>
      </c>
      <c r="BD2898" s="95">
        <v>0</v>
      </c>
      <c r="BE2898" s="95">
        <v>4672295.09338379</v>
      </c>
      <c r="BF2898" s="95">
        <v>0</v>
      </c>
      <c r="BG2898" s="95">
        <v>50852509.946777299</v>
      </c>
      <c r="BH2898" s="95">
        <v>20154257.264404301</v>
      </c>
      <c r="BI2898" s="95">
        <v>0</v>
      </c>
      <c r="BJ2898" s="95">
        <v>2964290.8005981399</v>
      </c>
      <c r="BK2898" s="95">
        <v>2233436.8146667499</v>
      </c>
      <c r="BL2898" s="95">
        <v>0</v>
      </c>
      <c r="BM2898" s="95">
        <v>0</v>
      </c>
      <c r="BN2898" s="95">
        <v>0</v>
      </c>
      <c r="BO2898" s="95">
        <v>0</v>
      </c>
      <c r="BP2898" s="95">
        <v>0</v>
      </c>
      <c r="BQ2898" s="95">
        <v>0</v>
      </c>
      <c r="BR2898" s="95">
        <v>10247429.794433599</v>
      </c>
      <c r="BS2898" s="95">
        <v>5032309.1608276404</v>
      </c>
      <c r="BT2898" s="95">
        <v>0</v>
      </c>
      <c r="BU2898" s="95">
        <v>4387410.7099609403</v>
      </c>
      <c r="BV2898" s="95">
        <v>3124092.70785522</v>
      </c>
      <c r="BW2898" s="95">
        <v>0</v>
      </c>
      <c r="BX2898" s="95">
        <v>811592.01716613804</v>
      </c>
      <c r="BY2898" s="95">
        <v>0</v>
      </c>
      <c r="BZ2898" s="95">
        <v>0</v>
      </c>
      <c r="CA2898" s="95">
        <v>0</v>
      </c>
      <c r="CB2898" s="95">
        <v>8001777.8137207003</v>
      </c>
      <c r="CC2898" s="95">
        <v>88249794.260742202</v>
      </c>
      <c r="CD2898" s="95">
        <v>23120972.1181641</v>
      </c>
      <c r="CE2898" s="95">
        <v>4047.0305717885499</v>
      </c>
      <c r="CF2898" s="95">
        <v>518629.65849304199</v>
      </c>
      <c r="CG2898" s="95">
        <v>4706150.4205932599</v>
      </c>
      <c r="CH2898" s="95">
        <v>0</v>
      </c>
      <c r="CI2898" s="95">
        <v>117970.567167282</v>
      </c>
      <c r="CJ2898" s="95">
        <v>8520301.4338378906</v>
      </c>
      <c r="CK2898" s="95">
        <v>92964528.5234375</v>
      </c>
      <c r="CL2898" s="95">
        <v>24020517.408935498</v>
      </c>
      <c r="CM2898" s="160">
        <v>155867.86595535299</v>
      </c>
      <c r="CN2898" s="160">
        <v>20813130.864502002</v>
      </c>
      <c r="CO2898" s="160">
        <v>143855448.84375</v>
      </c>
      <c r="CP2898" s="95">
        <v>24020517.408935498</v>
      </c>
      <c r="CQ2898" s="95">
        <v>0</v>
      </c>
      <c r="CR2898" s="95">
        <v>0</v>
      </c>
      <c r="CS2898" s="95">
        <v>0</v>
      </c>
      <c r="CT2898" s="95">
        <v>0</v>
      </c>
      <c r="CU2898" s="161">
        <v>8520407.4722137414</v>
      </c>
      <c r="CV2898" s="161">
        <v>92955944.681335464</v>
      </c>
    </row>
    <row r="2899" spans="1:100" x14ac:dyDescent="0.2">
      <c r="A2899" s="94" t="s">
        <v>193</v>
      </c>
      <c r="B2899" s="96">
        <v>43435</v>
      </c>
      <c r="C2899" s="95">
        <v>98609.331623077407</v>
      </c>
      <c r="D2899" s="95">
        <v>0</v>
      </c>
      <c r="E2899" s="95">
        <v>14378.4573823214</v>
      </c>
      <c r="F2899" s="95">
        <v>0</v>
      </c>
      <c r="G2899" s="95">
        <v>4016.2387618422499</v>
      </c>
      <c r="H2899" s="95">
        <v>0</v>
      </c>
      <c r="I2899" s="95">
        <v>0</v>
      </c>
      <c r="J2899" s="95">
        <v>37963.637095928199</v>
      </c>
      <c r="K2899" s="95">
        <v>0</v>
      </c>
      <c r="L2899" s="95">
        <v>325.01241135969798</v>
      </c>
      <c r="M2899" s="95">
        <v>47691.849632739999</v>
      </c>
      <c r="N2899" s="95">
        <v>9829.9797245264108</v>
      </c>
      <c r="O2899" s="95">
        <v>0</v>
      </c>
      <c r="P2899" s="95">
        <v>50528.864547729499</v>
      </c>
      <c r="Q2899" s="95">
        <v>4625.4076761603401</v>
      </c>
      <c r="R2899" s="95">
        <v>0</v>
      </c>
      <c r="S2899" s="95">
        <v>3998.8212665021401</v>
      </c>
      <c r="T2899" s="95">
        <v>0</v>
      </c>
      <c r="U2899" s="95">
        <v>37983.128087043799</v>
      </c>
      <c r="V2899" s="95">
        <v>6712086.23010254</v>
      </c>
      <c r="W2899" s="95">
        <v>0</v>
      </c>
      <c r="X2899" s="95">
        <v>1277652.02558899</v>
      </c>
      <c r="Y2899" s="95">
        <v>869001.12423706101</v>
      </c>
      <c r="Z2899" s="95">
        <v>513266.519687653</v>
      </c>
      <c r="AA2899" s="95">
        <v>0</v>
      </c>
      <c r="AB2899" s="95">
        <v>0</v>
      </c>
      <c r="AC2899" s="95">
        <v>12247012.649536099</v>
      </c>
      <c r="AD2899" s="95">
        <v>0</v>
      </c>
      <c r="AE2899" s="95">
        <v>24034.247092485399</v>
      </c>
      <c r="AF2899" s="95">
        <v>3132206.1072998</v>
      </c>
      <c r="AG2899" s="95">
        <v>1402964.7299041699</v>
      </c>
      <c r="AH2899" s="95">
        <v>0</v>
      </c>
      <c r="AI2899" s="95">
        <v>2566101.73547363</v>
      </c>
      <c r="AJ2899" s="95">
        <v>852797.55789947498</v>
      </c>
      <c r="AK2899" s="95">
        <v>0</v>
      </c>
      <c r="AL2899" s="95">
        <v>510919.28366851801</v>
      </c>
      <c r="AM2899" s="95">
        <v>0</v>
      </c>
      <c r="AN2899" s="95">
        <v>12247029.1479492</v>
      </c>
      <c r="AO2899" s="95">
        <v>74933017.75</v>
      </c>
      <c r="AP2899" s="95">
        <v>0</v>
      </c>
      <c r="AQ2899" s="95">
        <v>13725075.994384799</v>
      </c>
      <c r="AR2899" s="95">
        <v>0</v>
      </c>
      <c r="AS2899" s="95">
        <v>4697045.45129395</v>
      </c>
      <c r="AT2899" s="95">
        <v>0</v>
      </c>
      <c r="AU2899" s="95">
        <v>0</v>
      </c>
      <c r="AV2899" s="95">
        <v>50942909.794433601</v>
      </c>
      <c r="AW2899" s="95">
        <v>0</v>
      </c>
      <c r="AX2899" s="95">
        <v>210239.00706291199</v>
      </c>
      <c r="AY2899" s="95">
        <v>36958129.7177734</v>
      </c>
      <c r="AZ2899" s="95">
        <v>13628261.630248999</v>
      </c>
      <c r="BA2899" s="95">
        <v>0</v>
      </c>
      <c r="BB2899" s="95">
        <v>29232665.6943359</v>
      </c>
      <c r="BC2899" s="95">
        <v>8474640.0931396503</v>
      </c>
      <c r="BD2899" s="95">
        <v>0</v>
      </c>
      <c r="BE2899" s="95">
        <v>4678154.5417480497</v>
      </c>
      <c r="BF2899" s="95">
        <v>0</v>
      </c>
      <c r="BG2899" s="95">
        <v>50930612.852050804</v>
      </c>
      <c r="BH2899" s="95">
        <v>20075426.817138702</v>
      </c>
      <c r="BI2899" s="95">
        <v>0</v>
      </c>
      <c r="BJ2899" s="95">
        <v>3016186.9877624498</v>
      </c>
      <c r="BK2899" s="95">
        <v>2264133.8956909198</v>
      </c>
      <c r="BL2899" s="95">
        <v>0</v>
      </c>
      <c r="BM2899" s="95">
        <v>0</v>
      </c>
      <c r="BN2899" s="95">
        <v>0</v>
      </c>
      <c r="BO2899" s="95">
        <v>0</v>
      </c>
      <c r="BP2899" s="95">
        <v>0</v>
      </c>
      <c r="BQ2899" s="95">
        <v>0</v>
      </c>
      <c r="BR2899" s="95">
        <v>10166513.5501709</v>
      </c>
      <c r="BS2899" s="95">
        <v>5018531.8213501005</v>
      </c>
      <c r="BT2899" s="95">
        <v>0</v>
      </c>
      <c r="BU2899" s="95">
        <v>4772336.9799804697</v>
      </c>
      <c r="BV2899" s="95">
        <v>3201726.8232116699</v>
      </c>
      <c r="BW2899" s="95">
        <v>0</v>
      </c>
      <c r="BX2899" s="95">
        <v>887782.83685302699</v>
      </c>
      <c r="BY2899" s="95">
        <v>0</v>
      </c>
      <c r="BZ2899" s="95">
        <v>0</v>
      </c>
      <c r="CA2899" s="95">
        <v>0</v>
      </c>
      <c r="CB2899" s="95">
        <v>7987405.5938720703</v>
      </c>
      <c r="CC2899" s="95">
        <v>88698293.817382798</v>
      </c>
      <c r="CD2899" s="95">
        <v>23084700.528808601</v>
      </c>
      <c r="CE2899" s="95">
        <v>4016.82192847133</v>
      </c>
      <c r="CF2899" s="95">
        <v>514758.50504684402</v>
      </c>
      <c r="CG2899" s="95">
        <v>4708136.5908813505</v>
      </c>
      <c r="CH2899" s="95">
        <v>0</v>
      </c>
      <c r="CI2899" s="95">
        <v>117038.786095619</v>
      </c>
      <c r="CJ2899" s="95">
        <v>8498406.1275634803</v>
      </c>
      <c r="CK2899" s="95">
        <v>93369209.371093795</v>
      </c>
      <c r="CL2899" s="95">
        <v>23977726.808593798</v>
      </c>
      <c r="CM2899" s="160">
        <v>154699.08689308201</v>
      </c>
      <c r="CN2899" s="160">
        <v>20761701.4072266</v>
      </c>
      <c r="CO2899" s="160">
        <v>144416302.77343801</v>
      </c>
      <c r="CP2899" s="95">
        <v>23977726.808593798</v>
      </c>
      <c r="CQ2899" s="95">
        <v>0</v>
      </c>
      <c r="CR2899" s="95">
        <v>0</v>
      </c>
      <c r="CS2899" s="95">
        <v>0</v>
      </c>
      <c r="CT2899" s="95">
        <v>0</v>
      </c>
      <c r="CU2899" s="161">
        <v>8502164.0989189148</v>
      </c>
      <c r="CV2899" s="161">
        <v>93406430.408264145</v>
      </c>
    </row>
    <row r="2900" spans="1:100" x14ac:dyDescent="0.2">
      <c r="A2900" s="94" t="s">
        <v>193</v>
      </c>
      <c r="B2900" s="96">
        <v>43525</v>
      </c>
      <c r="C2900" s="95">
        <v>99310.488294601397</v>
      </c>
      <c r="D2900" s="95">
        <v>0</v>
      </c>
      <c r="E2900" s="95">
        <v>14581.8644235134</v>
      </c>
      <c r="F2900" s="95">
        <v>0</v>
      </c>
      <c r="G2900" s="95">
        <v>4021.2192018330102</v>
      </c>
      <c r="H2900" s="95">
        <v>0</v>
      </c>
      <c r="I2900" s="95">
        <v>0</v>
      </c>
      <c r="J2900" s="95">
        <v>37865.211200714097</v>
      </c>
      <c r="K2900" s="95">
        <v>0</v>
      </c>
      <c r="L2900" s="95">
        <v>307.661774240434</v>
      </c>
      <c r="M2900" s="95">
        <v>48120.3005948067</v>
      </c>
      <c r="N2900" s="95">
        <v>9774.17759144306</v>
      </c>
      <c r="O2900" s="95">
        <v>0</v>
      </c>
      <c r="P2900" s="95">
        <v>50964.6691317558</v>
      </c>
      <c r="Q2900" s="95">
        <v>4635.0508233308801</v>
      </c>
      <c r="R2900" s="95">
        <v>0</v>
      </c>
      <c r="S2900" s="95">
        <v>4009.7602324187801</v>
      </c>
      <c r="T2900" s="95">
        <v>0</v>
      </c>
      <c r="U2900" s="95">
        <v>37853.961177825899</v>
      </c>
      <c r="V2900" s="95">
        <v>6711439.17895508</v>
      </c>
      <c r="W2900" s="95">
        <v>0</v>
      </c>
      <c r="X2900" s="95">
        <v>1271326.1803131099</v>
      </c>
      <c r="Y2900" s="95">
        <v>876715.25331115699</v>
      </c>
      <c r="Z2900" s="95">
        <v>509050.57350158697</v>
      </c>
      <c r="AA2900" s="95">
        <v>0</v>
      </c>
      <c r="AB2900" s="95">
        <v>0</v>
      </c>
      <c r="AC2900" s="95">
        <v>12250007.466918901</v>
      </c>
      <c r="AD2900" s="95">
        <v>0</v>
      </c>
      <c r="AE2900" s="95">
        <v>31101.717749595598</v>
      </c>
      <c r="AF2900" s="95">
        <v>3116510.1856384301</v>
      </c>
      <c r="AG2900" s="95">
        <v>1398315.63597107</v>
      </c>
      <c r="AH2900" s="95">
        <v>0</v>
      </c>
      <c r="AI2900" s="95">
        <v>2545196.2120666499</v>
      </c>
      <c r="AJ2900" s="95">
        <v>856974.24288177502</v>
      </c>
      <c r="AK2900" s="95">
        <v>0</v>
      </c>
      <c r="AL2900" s="95">
        <v>506743.86567306501</v>
      </c>
      <c r="AM2900" s="95">
        <v>0</v>
      </c>
      <c r="AN2900" s="95">
        <v>12243285.887085</v>
      </c>
      <c r="AO2900" s="95">
        <v>75310736.7265625</v>
      </c>
      <c r="AP2900" s="95">
        <v>0</v>
      </c>
      <c r="AQ2900" s="95">
        <v>13673655.1179199</v>
      </c>
      <c r="AR2900" s="95">
        <v>0</v>
      </c>
      <c r="AS2900" s="95">
        <v>4676097.3518676804</v>
      </c>
      <c r="AT2900" s="95">
        <v>0</v>
      </c>
      <c r="AU2900" s="95">
        <v>0</v>
      </c>
      <c r="AV2900" s="95">
        <v>51028688.8818359</v>
      </c>
      <c r="AW2900" s="95">
        <v>0</v>
      </c>
      <c r="AX2900" s="95">
        <v>330735.85506439197</v>
      </c>
      <c r="AY2900" s="95">
        <v>36902957.342285201</v>
      </c>
      <c r="AZ2900" s="95">
        <v>13631681.002441401</v>
      </c>
      <c r="BA2900" s="95">
        <v>0</v>
      </c>
      <c r="BB2900" s="95">
        <v>29076668.675781298</v>
      </c>
      <c r="BC2900" s="95">
        <v>8630023.1784668006</v>
      </c>
      <c r="BD2900" s="95">
        <v>0</v>
      </c>
      <c r="BE2900" s="95">
        <v>4671200.96057129</v>
      </c>
      <c r="BF2900" s="95">
        <v>0</v>
      </c>
      <c r="BG2900" s="95">
        <v>51038081.760742202</v>
      </c>
      <c r="BH2900" s="95">
        <v>20161813.3056641</v>
      </c>
      <c r="BI2900" s="95">
        <v>0</v>
      </c>
      <c r="BJ2900" s="95">
        <v>2979900.0291442899</v>
      </c>
      <c r="BK2900" s="95">
        <v>2291072.4787292499</v>
      </c>
      <c r="BL2900" s="95">
        <v>0</v>
      </c>
      <c r="BM2900" s="95">
        <v>0</v>
      </c>
      <c r="BN2900" s="95">
        <v>0</v>
      </c>
      <c r="BO2900" s="95">
        <v>0</v>
      </c>
      <c r="BP2900" s="95">
        <v>0</v>
      </c>
      <c r="BQ2900" s="95">
        <v>0</v>
      </c>
      <c r="BR2900" s="95">
        <v>10223536.2614746</v>
      </c>
      <c r="BS2900" s="95">
        <v>5023672.5003051804</v>
      </c>
      <c r="BT2900" s="95">
        <v>0</v>
      </c>
      <c r="BU2900" s="95">
        <v>4732267.6599731399</v>
      </c>
      <c r="BV2900" s="95">
        <v>3215545.1797180199</v>
      </c>
      <c r="BW2900" s="95">
        <v>0</v>
      </c>
      <c r="BX2900" s="95">
        <v>924510.74658966099</v>
      </c>
      <c r="BY2900" s="95">
        <v>0</v>
      </c>
      <c r="BZ2900" s="95">
        <v>0</v>
      </c>
      <c r="CA2900" s="95">
        <v>0</v>
      </c>
      <c r="CB2900" s="95">
        <v>7987870.8726806603</v>
      </c>
      <c r="CC2900" s="95">
        <v>89071287.794921905</v>
      </c>
      <c r="CD2900" s="95">
        <v>23145837.1252441</v>
      </c>
      <c r="CE2900" s="95">
        <v>4020.9398659467702</v>
      </c>
      <c r="CF2900" s="95">
        <v>511403.32511901902</v>
      </c>
      <c r="CG2900" s="95">
        <v>4699649.9459838904</v>
      </c>
      <c r="CH2900" s="95">
        <v>0</v>
      </c>
      <c r="CI2900" s="95">
        <v>117762.251654625</v>
      </c>
      <c r="CJ2900" s="95">
        <v>8499798.21240234</v>
      </c>
      <c r="CK2900" s="95">
        <v>93933801.392578095</v>
      </c>
      <c r="CL2900" s="95">
        <v>24041478.3586426</v>
      </c>
      <c r="CM2900" s="160">
        <v>155169.21961212199</v>
      </c>
      <c r="CN2900" s="160">
        <v>20770836.829345699</v>
      </c>
      <c r="CO2900" s="160">
        <v>144878228.42773399</v>
      </c>
      <c r="CP2900" s="95">
        <v>24041478.3586426</v>
      </c>
      <c r="CQ2900" s="95">
        <v>0</v>
      </c>
      <c r="CR2900" s="95">
        <v>0</v>
      </c>
      <c r="CS2900" s="95">
        <v>0</v>
      </c>
      <c r="CT2900" s="95">
        <v>0</v>
      </c>
      <c r="CU2900" s="161">
        <v>8499274.1977996789</v>
      </c>
      <c r="CV2900" s="161">
        <v>93770937.740905792</v>
      </c>
    </row>
    <row r="2901" spans="1:100" x14ac:dyDescent="0.2">
      <c r="A2901" s="94" t="s">
        <v>193</v>
      </c>
      <c r="B2901" s="96">
        <v>43617</v>
      </c>
      <c r="C2901" s="95">
        <v>98747.862884521499</v>
      </c>
      <c r="D2901" s="95">
        <v>0</v>
      </c>
      <c r="E2901" s="95">
        <v>14781.177762866</v>
      </c>
      <c r="F2901" s="95">
        <v>0</v>
      </c>
      <c r="G2901" s="95">
        <v>3989.52944469452</v>
      </c>
      <c r="H2901" s="95">
        <v>0</v>
      </c>
      <c r="I2901" s="95">
        <v>0</v>
      </c>
      <c r="J2901" s="95">
        <v>37877.542537689202</v>
      </c>
      <c r="K2901" s="95">
        <v>0</v>
      </c>
      <c r="L2901" s="95">
        <v>275.76294817402999</v>
      </c>
      <c r="M2901" s="95">
        <v>47851.269318580598</v>
      </c>
      <c r="N2901" s="95">
        <v>9680.7785103321094</v>
      </c>
      <c r="O2901" s="95">
        <v>0</v>
      </c>
      <c r="P2901" s="95">
        <v>51073.636627197302</v>
      </c>
      <c r="Q2901" s="95">
        <v>4625.0298906564703</v>
      </c>
      <c r="R2901" s="95">
        <v>0</v>
      </c>
      <c r="S2901" s="95">
        <v>3983.2700878679798</v>
      </c>
      <c r="T2901" s="95">
        <v>0</v>
      </c>
      <c r="U2901" s="95">
        <v>37863.411249637596</v>
      </c>
      <c r="V2901" s="95">
        <v>6695664.8722534198</v>
      </c>
      <c r="W2901" s="95">
        <v>0</v>
      </c>
      <c r="X2901" s="95">
        <v>1267240.46182251</v>
      </c>
      <c r="Y2901" s="95">
        <v>879193.34604644799</v>
      </c>
      <c r="Z2901" s="95">
        <v>509878.34305190999</v>
      </c>
      <c r="AA2901" s="95">
        <v>0</v>
      </c>
      <c r="AB2901" s="95">
        <v>0</v>
      </c>
      <c r="AC2901" s="95">
        <v>12286872.615356401</v>
      </c>
      <c r="AD2901" s="95">
        <v>0</v>
      </c>
      <c r="AE2901" s="95">
        <v>27018.355480432499</v>
      </c>
      <c r="AF2901" s="95">
        <v>3106709.5306396498</v>
      </c>
      <c r="AG2901" s="95">
        <v>1396372.53440857</v>
      </c>
      <c r="AH2901" s="95">
        <v>0</v>
      </c>
      <c r="AI2901" s="95">
        <v>2546716.7497558598</v>
      </c>
      <c r="AJ2901" s="95">
        <v>867796.18848419201</v>
      </c>
      <c r="AK2901" s="95">
        <v>0</v>
      </c>
      <c r="AL2901" s="95">
        <v>509050.70898818999</v>
      </c>
      <c r="AM2901" s="95">
        <v>0</v>
      </c>
      <c r="AN2901" s="95">
        <v>12288598.1103516</v>
      </c>
      <c r="AO2901" s="95">
        <v>75396226.308593795</v>
      </c>
      <c r="AP2901" s="95">
        <v>0</v>
      </c>
      <c r="AQ2901" s="95">
        <v>13684444.6484375</v>
      </c>
      <c r="AR2901" s="95">
        <v>0</v>
      </c>
      <c r="AS2901" s="95">
        <v>4729233.4479370099</v>
      </c>
      <c r="AT2901" s="95">
        <v>0</v>
      </c>
      <c r="AU2901" s="95">
        <v>0</v>
      </c>
      <c r="AV2901" s="95">
        <v>51412569.561035201</v>
      </c>
      <c r="AW2901" s="95">
        <v>0</v>
      </c>
      <c r="AX2901" s="95">
        <v>244275.93206787101</v>
      </c>
      <c r="AY2901" s="95">
        <v>36958552.344238304</v>
      </c>
      <c r="AZ2901" s="95">
        <v>13726458.526001001</v>
      </c>
      <c r="BA2901" s="95">
        <v>0</v>
      </c>
      <c r="BB2901" s="95">
        <v>29224430.205566399</v>
      </c>
      <c r="BC2901" s="95">
        <v>8736629.01708984</v>
      </c>
      <c r="BD2901" s="95">
        <v>0</v>
      </c>
      <c r="BE2901" s="95">
        <v>4709928.4138183603</v>
      </c>
      <c r="BF2901" s="95">
        <v>0</v>
      </c>
      <c r="BG2901" s="95">
        <v>51400760.270019501</v>
      </c>
      <c r="BH2901" s="95">
        <v>20122663.6257324</v>
      </c>
      <c r="BI2901" s="95">
        <v>0</v>
      </c>
      <c r="BJ2901" s="95">
        <v>3002343.8697509798</v>
      </c>
      <c r="BK2901" s="95">
        <v>2318535.7742004399</v>
      </c>
      <c r="BL2901" s="95">
        <v>0</v>
      </c>
      <c r="BM2901" s="95">
        <v>0</v>
      </c>
      <c r="BN2901" s="95">
        <v>0</v>
      </c>
      <c r="BO2901" s="95">
        <v>0</v>
      </c>
      <c r="BP2901" s="95">
        <v>0</v>
      </c>
      <c r="BQ2901" s="95">
        <v>0</v>
      </c>
      <c r="BR2901" s="95">
        <v>10161732.474731401</v>
      </c>
      <c r="BS2901" s="95">
        <v>5045730.6685180701</v>
      </c>
      <c r="BT2901" s="95">
        <v>0</v>
      </c>
      <c r="BU2901" s="95">
        <v>4867973.89990234</v>
      </c>
      <c r="BV2901" s="95">
        <v>3253141.9233093299</v>
      </c>
      <c r="BW2901" s="95">
        <v>0</v>
      </c>
      <c r="BX2901" s="95">
        <v>952301.61651611305</v>
      </c>
      <c r="BY2901" s="95">
        <v>0</v>
      </c>
      <c r="BZ2901" s="95">
        <v>0</v>
      </c>
      <c r="CA2901" s="95">
        <v>0</v>
      </c>
      <c r="CB2901" s="95">
        <v>7963283.5617065402</v>
      </c>
      <c r="CC2901" s="95">
        <v>89217751.614257798</v>
      </c>
      <c r="CD2901" s="95">
        <v>23123189.9846191</v>
      </c>
      <c r="CE2901" s="95">
        <v>3987.9918240010702</v>
      </c>
      <c r="CF2901" s="95">
        <v>508306.03141403198</v>
      </c>
      <c r="CG2901" s="95">
        <v>4705275.5115966797</v>
      </c>
      <c r="CH2901" s="95">
        <v>0</v>
      </c>
      <c r="CI2901" s="95">
        <v>117566.30023670199</v>
      </c>
      <c r="CJ2901" s="95">
        <v>8473820.7943115197</v>
      </c>
      <c r="CK2901" s="95">
        <v>94005016.1953125</v>
      </c>
      <c r="CL2901" s="95">
        <v>24021119.612304699</v>
      </c>
      <c r="CM2901" s="160">
        <v>155086.85042381301</v>
      </c>
      <c r="CN2901" s="160">
        <v>20768479.169189502</v>
      </c>
      <c r="CO2901" s="160">
        <v>145403144.06054699</v>
      </c>
      <c r="CP2901" s="95">
        <v>24021119.612304699</v>
      </c>
      <c r="CQ2901" s="95">
        <v>0</v>
      </c>
      <c r="CR2901" s="95">
        <v>0</v>
      </c>
      <c r="CS2901" s="95">
        <v>0</v>
      </c>
      <c r="CT2901" s="95">
        <v>0</v>
      </c>
      <c r="CU2901" s="161">
        <v>8471589.5931205712</v>
      </c>
      <c r="CV2901" s="161">
        <v>93923027.125854477</v>
      </c>
    </row>
    <row r="2902" spans="1:100" x14ac:dyDescent="0.2">
      <c r="A2902" s="94" t="s">
        <v>193</v>
      </c>
      <c r="B2902" s="96">
        <v>43709</v>
      </c>
      <c r="C2902" s="95">
        <v>98426.646155357404</v>
      </c>
      <c r="D2902" s="95">
        <v>0</v>
      </c>
      <c r="E2902" s="95">
        <v>15063.3820728064</v>
      </c>
      <c r="F2902" s="95">
        <v>0</v>
      </c>
      <c r="G2902" s="95">
        <v>3900.3451041579201</v>
      </c>
      <c r="H2902" s="95">
        <v>0</v>
      </c>
      <c r="I2902" s="95">
        <v>0</v>
      </c>
      <c r="J2902" s="95">
        <v>37864.321059226997</v>
      </c>
      <c r="K2902" s="95">
        <v>0</v>
      </c>
      <c r="L2902" s="95">
        <v>283.71174268797</v>
      </c>
      <c r="M2902" s="95">
        <v>47742.3371734619</v>
      </c>
      <c r="N2902" s="95">
        <v>9588.4767992496509</v>
      </c>
      <c r="O2902" s="95">
        <v>0</v>
      </c>
      <c r="P2902" s="95">
        <v>51255.198963165298</v>
      </c>
      <c r="Q2902" s="95">
        <v>4643.0392385721198</v>
      </c>
      <c r="R2902" s="95">
        <v>0</v>
      </c>
      <c r="S2902" s="95">
        <v>3892.1221123933801</v>
      </c>
      <c r="T2902" s="95">
        <v>0</v>
      </c>
      <c r="U2902" s="95">
        <v>37871.575153350801</v>
      </c>
      <c r="V2902" s="95">
        <v>6668833.9318847703</v>
      </c>
      <c r="W2902" s="95">
        <v>0</v>
      </c>
      <c r="X2902" s="95">
        <v>1254630.9832153299</v>
      </c>
      <c r="Y2902" s="95">
        <v>871501.54203033401</v>
      </c>
      <c r="Z2902" s="95">
        <v>507484.20947265602</v>
      </c>
      <c r="AA2902" s="95">
        <v>0</v>
      </c>
      <c r="AB2902" s="95">
        <v>0</v>
      </c>
      <c r="AC2902" s="95">
        <v>12296740.9060059</v>
      </c>
      <c r="AD2902" s="95">
        <v>0</v>
      </c>
      <c r="AE2902" s="95">
        <v>32214.828924179099</v>
      </c>
      <c r="AF2902" s="95">
        <v>3089659.4891357399</v>
      </c>
      <c r="AG2902" s="95">
        <v>1387596.5454559301</v>
      </c>
      <c r="AH2902" s="95">
        <v>0</v>
      </c>
      <c r="AI2902" s="95">
        <v>2537769.0354919401</v>
      </c>
      <c r="AJ2902" s="95">
        <v>879379.269714355</v>
      </c>
      <c r="AK2902" s="95">
        <v>0</v>
      </c>
      <c r="AL2902" s="95">
        <v>507680.342342377</v>
      </c>
      <c r="AM2902" s="95">
        <v>0</v>
      </c>
      <c r="AN2902" s="95">
        <v>12303373.868896499</v>
      </c>
      <c r="AO2902" s="95">
        <v>75480798.024414107</v>
      </c>
      <c r="AP2902" s="95">
        <v>0</v>
      </c>
      <c r="AQ2902" s="95">
        <v>13678051.9415283</v>
      </c>
      <c r="AR2902" s="95">
        <v>0</v>
      </c>
      <c r="AS2902" s="95">
        <v>4734137.77807617</v>
      </c>
      <c r="AT2902" s="95">
        <v>0</v>
      </c>
      <c r="AU2902" s="95">
        <v>0</v>
      </c>
      <c r="AV2902" s="95">
        <v>51531287.0400391</v>
      </c>
      <c r="AW2902" s="95">
        <v>0</v>
      </c>
      <c r="AX2902" s="95">
        <v>337976.03355407697</v>
      </c>
      <c r="AY2902" s="95">
        <v>36850041.834472701</v>
      </c>
      <c r="AZ2902" s="95">
        <v>13741849.838501001</v>
      </c>
      <c r="BA2902" s="95">
        <v>0</v>
      </c>
      <c r="BB2902" s="95">
        <v>29454232.606201202</v>
      </c>
      <c r="BC2902" s="95">
        <v>8932689.0236816406</v>
      </c>
      <c r="BD2902" s="95">
        <v>0</v>
      </c>
      <c r="BE2902" s="95">
        <v>4723915.2442016602</v>
      </c>
      <c r="BF2902" s="95">
        <v>0</v>
      </c>
      <c r="BG2902" s="95">
        <v>51545524.4755859</v>
      </c>
      <c r="BH2902" s="95">
        <v>20199976.8977051</v>
      </c>
      <c r="BI2902" s="95">
        <v>0</v>
      </c>
      <c r="BJ2902" s="95">
        <v>3012167.6475524898</v>
      </c>
      <c r="BK2902" s="95">
        <v>2349838.6379089402</v>
      </c>
      <c r="BL2902" s="95">
        <v>0</v>
      </c>
      <c r="BM2902" s="95">
        <v>0</v>
      </c>
      <c r="BN2902" s="95">
        <v>0</v>
      </c>
      <c r="BO2902" s="95">
        <v>0</v>
      </c>
      <c r="BP2902" s="95">
        <v>0</v>
      </c>
      <c r="BQ2902" s="95">
        <v>0</v>
      </c>
      <c r="BR2902" s="95">
        <v>10171476.730957</v>
      </c>
      <c r="BS2902" s="95">
        <v>5060122.1517944299</v>
      </c>
      <c r="BT2902" s="95">
        <v>0</v>
      </c>
      <c r="BU2902" s="95">
        <v>4336603.4199218797</v>
      </c>
      <c r="BV2902" s="95">
        <v>3320447.95770264</v>
      </c>
      <c r="BW2902" s="95">
        <v>0</v>
      </c>
      <c r="BX2902" s="95">
        <v>807643.29709625198</v>
      </c>
      <c r="BY2902" s="95">
        <v>0</v>
      </c>
      <c r="BZ2902" s="95">
        <v>0</v>
      </c>
      <c r="CA2902" s="95">
        <v>0</v>
      </c>
      <c r="CB2902" s="95">
        <v>7921654.4798584003</v>
      </c>
      <c r="CC2902" s="95">
        <v>89167424.282226607</v>
      </c>
      <c r="CD2902" s="95">
        <v>23217526.364990201</v>
      </c>
      <c r="CE2902" s="95">
        <v>3901.60380610824</v>
      </c>
      <c r="CF2902" s="95">
        <v>505211.97299957299</v>
      </c>
      <c r="CG2902" s="95">
        <v>4702628.5434570303</v>
      </c>
      <c r="CH2902" s="95">
        <v>0</v>
      </c>
      <c r="CI2902" s="95">
        <v>117453.81673622099</v>
      </c>
      <c r="CJ2902" s="95">
        <v>8428368.3847656306</v>
      </c>
      <c r="CK2902" s="95">
        <v>93888732.587890595</v>
      </c>
      <c r="CL2902" s="95">
        <v>24111517.675292999</v>
      </c>
      <c r="CM2902" s="160">
        <v>155048.470558167</v>
      </c>
      <c r="CN2902" s="160">
        <v>20725898.2189941</v>
      </c>
      <c r="CO2902" s="160">
        <v>145480238.03320301</v>
      </c>
      <c r="CP2902" s="95">
        <v>24111517.675292999</v>
      </c>
      <c r="CQ2902" s="95">
        <v>0</v>
      </c>
      <c r="CR2902" s="95">
        <v>0</v>
      </c>
      <c r="CS2902" s="95">
        <v>0</v>
      </c>
      <c r="CT2902" s="95">
        <v>0</v>
      </c>
      <c r="CU2902" s="161">
        <v>8426866.4528579731</v>
      </c>
      <c r="CV2902" s="161">
        <v>93870052.825683638</v>
      </c>
    </row>
    <row r="2903" spans="1:100" x14ac:dyDescent="0.2">
      <c r="A2903" s="94" t="s">
        <v>193</v>
      </c>
      <c r="B2903" s="96">
        <v>43800</v>
      </c>
      <c r="C2903" s="95">
        <v>98387.668885231004</v>
      </c>
      <c r="D2903" s="95">
        <v>0</v>
      </c>
      <c r="E2903" s="95">
        <v>15173.1991032362</v>
      </c>
      <c r="F2903" s="95">
        <v>0</v>
      </c>
      <c r="G2903" s="95">
        <v>3884.19876563549</v>
      </c>
      <c r="H2903" s="95">
        <v>0</v>
      </c>
      <c r="I2903" s="95">
        <v>0</v>
      </c>
      <c r="J2903" s="95">
        <v>37533.5746030808</v>
      </c>
      <c r="K2903" s="95">
        <v>0</v>
      </c>
      <c r="L2903" s="95">
        <v>306.090219005942</v>
      </c>
      <c r="M2903" s="95">
        <v>47858.621447086298</v>
      </c>
      <c r="N2903" s="95">
        <v>9648.9470567703193</v>
      </c>
      <c r="O2903" s="95">
        <v>0</v>
      </c>
      <c r="P2903" s="95">
        <v>51133.176708698302</v>
      </c>
      <c r="Q2903" s="95">
        <v>4606.5892792344102</v>
      </c>
      <c r="R2903" s="95">
        <v>0</v>
      </c>
      <c r="S2903" s="95">
        <v>3872.0095577836</v>
      </c>
      <c r="T2903" s="95">
        <v>0</v>
      </c>
      <c r="U2903" s="95">
        <v>37557.3700418472</v>
      </c>
      <c r="V2903" s="95">
        <v>6681998.74145508</v>
      </c>
      <c r="W2903" s="95">
        <v>0</v>
      </c>
      <c r="X2903" s="95">
        <v>1236282.23016357</v>
      </c>
      <c r="Y2903" s="95">
        <v>871888.33702850295</v>
      </c>
      <c r="Z2903" s="95">
        <v>500525.35745239299</v>
      </c>
      <c r="AA2903" s="95">
        <v>0</v>
      </c>
      <c r="AB2903" s="95">
        <v>0</v>
      </c>
      <c r="AC2903" s="95">
        <v>12270284.252197299</v>
      </c>
      <c r="AD2903" s="95">
        <v>0</v>
      </c>
      <c r="AE2903" s="95">
        <v>24341.647064208999</v>
      </c>
      <c r="AF2903" s="95">
        <v>3088517.7517395001</v>
      </c>
      <c r="AG2903" s="95">
        <v>1406980.4212493901</v>
      </c>
      <c r="AH2903" s="95">
        <v>0</v>
      </c>
      <c r="AI2903" s="95">
        <v>2515319.7144470201</v>
      </c>
      <c r="AJ2903" s="95">
        <v>886260.26231384301</v>
      </c>
      <c r="AK2903" s="95">
        <v>0</v>
      </c>
      <c r="AL2903" s="95">
        <v>498965.94922256499</v>
      </c>
      <c r="AM2903" s="95">
        <v>0</v>
      </c>
      <c r="AN2903" s="95">
        <v>12269839.0194092</v>
      </c>
      <c r="AO2903" s="95">
        <v>76021019.078125</v>
      </c>
      <c r="AP2903" s="95">
        <v>0</v>
      </c>
      <c r="AQ2903" s="95">
        <v>13422618.446533199</v>
      </c>
      <c r="AR2903" s="95">
        <v>0</v>
      </c>
      <c r="AS2903" s="95">
        <v>4660992.1840209998</v>
      </c>
      <c r="AT2903" s="95">
        <v>0</v>
      </c>
      <c r="AU2903" s="95">
        <v>0</v>
      </c>
      <c r="AV2903" s="95">
        <v>51628103.107421897</v>
      </c>
      <c r="AW2903" s="95">
        <v>0</v>
      </c>
      <c r="AX2903" s="95">
        <v>258314.88481712301</v>
      </c>
      <c r="AY2903" s="95">
        <v>37028016.526855499</v>
      </c>
      <c r="AZ2903" s="95">
        <v>14048800.795043901</v>
      </c>
      <c r="BA2903" s="95">
        <v>0</v>
      </c>
      <c r="BB2903" s="95">
        <v>29132242.815673798</v>
      </c>
      <c r="BC2903" s="95">
        <v>9023725.4600830097</v>
      </c>
      <c r="BD2903" s="95">
        <v>0</v>
      </c>
      <c r="BE2903" s="95">
        <v>4652213.3486938505</v>
      </c>
      <c r="BF2903" s="95">
        <v>0</v>
      </c>
      <c r="BG2903" s="95">
        <v>51620909.431152299</v>
      </c>
      <c r="BH2903" s="95">
        <v>20387020.582031298</v>
      </c>
      <c r="BI2903" s="95">
        <v>0</v>
      </c>
      <c r="BJ2903" s="95">
        <v>3019705.8987731901</v>
      </c>
      <c r="BK2903" s="95">
        <v>2395693.6351928702</v>
      </c>
      <c r="BL2903" s="95">
        <v>0</v>
      </c>
      <c r="BM2903" s="95">
        <v>0</v>
      </c>
      <c r="BN2903" s="95">
        <v>0</v>
      </c>
      <c r="BO2903" s="95">
        <v>0</v>
      </c>
      <c r="BP2903" s="95">
        <v>0</v>
      </c>
      <c r="BQ2903" s="95">
        <v>0</v>
      </c>
      <c r="BR2903" s="95">
        <v>10229938.9407959</v>
      </c>
      <c r="BS2903" s="95">
        <v>5183632.4536743201</v>
      </c>
      <c r="BT2903" s="95">
        <v>0</v>
      </c>
      <c r="BU2903" s="95">
        <v>4683140.85400391</v>
      </c>
      <c r="BV2903" s="95">
        <v>3376696.5228271498</v>
      </c>
      <c r="BW2903" s="95">
        <v>0</v>
      </c>
      <c r="BX2903" s="95">
        <v>875169.842002869</v>
      </c>
      <c r="BY2903" s="95">
        <v>0</v>
      </c>
      <c r="BZ2903" s="95">
        <v>0</v>
      </c>
      <c r="CA2903" s="95">
        <v>0</v>
      </c>
      <c r="CB2903" s="95">
        <v>7920576.3679809598</v>
      </c>
      <c r="CC2903" s="95">
        <v>89404078.248046905</v>
      </c>
      <c r="CD2903" s="95">
        <v>23400896.127929699</v>
      </c>
      <c r="CE2903" s="95">
        <v>3884.8366675674902</v>
      </c>
      <c r="CF2903" s="95">
        <v>503520.472110748</v>
      </c>
      <c r="CG2903" s="95">
        <v>4704853.4992065402</v>
      </c>
      <c r="CH2903" s="95">
        <v>0</v>
      </c>
      <c r="CI2903" s="95">
        <v>117465.43782615699</v>
      </c>
      <c r="CJ2903" s="95">
        <v>8420568.8457031306</v>
      </c>
      <c r="CK2903" s="95">
        <v>94089797.2890625</v>
      </c>
      <c r="CL2903" s="95">
        <v>24280534.673339799</v>
      </c>
      <c r="CM2903" s="160">
        <v>154769.20361518901</v>
      </c>
      <c r="CN2903" s="160">
        <v>20699740.7822266</v>
      </c>
      <c r="CO2903" s="160">
        <v>145725807.97656301</v>
      </c>
      <c r="CP2903" s="95">
        <v>24280534.673339799</v>
      </c>
      <c r="CQ2903" s="95">
        <v>0</v>
      </c>
      <c r="CR2903" s="95">
        <v>0</v>
      </c>
      <c r="CS2903" s="95">
        <v>0</v>
      </c>
      <c r="CT2903" s="95">
        <v>0</v>
      </c>
      <c r="CU2903" s="161">
        <v>8424096.8400917072</v>
      </c>
      <c r="CV2903" s="161">
        <v>94108931.747253448</v>
      </c>
    </row>
    <row r="2904" spans="1:100" x14ac:dyDescent="0.2">
      <c r="A2904" s="94" t="s">
        <v>193</v>
      </c>
      <c r="B2904" s="96">
        <v>43891</v>
      </c>
      <c r="C2904" s="95">
        <v>98920.915205001802</v>
      </c>
      <c r="D2904" s="95">
        <v>0</v>
      </c>
      <c r="E2904" s="95">
        <v>13351.6491672993</v>
      </c>
      <c r="F2904" s="95">
        <v>0</v>
      </c>
      <c r="G2904" s="95">
        <v>3812.20347443223</v>
      </c>
      <c r="H2904" s="95">
        <v>0</v>
      </c>
      <c r="I2904" s="95">
        <v>0</v>
      </c>
      <c r="J2904" s="95">
        <v>37311.511991024003</v>
      </c>
      <c r="K2904" s="95">
        <v>0</v>
      </c>
      <c r="L2904" s="95">
        <v>280.80489733070101</v>
      </c>
      <c r="M2904" s="95">
        <v>47712.870179176301</v>
      </c>
      <c r="N2904" s="95">
        <v>9582.0023896694202</v>
      </c>
      <c r="O2904" s="95">
        <v>0</v>
      </c>
      <c r="P2904" s="95">
        <v>50082.384030818903</v>
      </c>
      <c r="Q2904" s="95">
        <v>4467.2885668873796</v>
      </c>
      <c r="R2904" s="95">
        <v>0</v>
      </c>
      <c r="S2904" s="95">
        <v>3808.2791325449898</v>
      </c>
      <c r="T2904" s="95">
        <v>0</v>
      </c>
      <c r="U2904" s="95">
        <v>37296.716559410102</v>
      </c>
      <c r="V2904" s="95">
        <v>6900983.7939453097</v>
      </c>
      <c r="W2904" s="95">
        <v>0</v>
      </c>
      <c r="X2904" s="95">
        <v>614333.97051239002</v>
      </c>
      <c r="Y2904" s="95">
        <v>591797.45281982399</v>
      </c>
      <c r="Z2904" s="95">
        <v>452844.89451980602</v>
      </c>
      <c r="AA2904" s="95">
        <v>0</v>
      </c>
      <c r="AB2904" s="95">
        <v>0</v>
      </c>
      <c r="AC2904" s="95">
        <v>11649246.087402301</v>
      </c>
      <c r="AD2904" s="95">
        <v>0</v>
      </c>
      <c r="AE2904" s="95">
        <v>11659.6820421219</v>
      </c>
      <c r="AF2904" s="95">
        <v>3021104.8196105999</v>
      </c>
      <c r="AG2904" s="95">
        <v>1390261.4343719501</v>
      </c>
      <c r="AH2904" s="95">
        <v>0</v>
      </c>
      <c r="AI2904" s="95">
        <v>2319591.0364990202</v>
      </c>
      <c r="AJ2904" s="95">
        <v>861895.64620208705</v>
      </c>
      <c r="AK2904" s="95">
        <v>0</v>
      </c>
      <c r="AL2904" s="95">
        <v>450976.60209655802</v>
      </c>
      <c r="AM2904" s="95">
        <v>0</v>
      </c>
      <c r="AN2904" s="95">
        <v>11639949.4761963</v>
      </c>
      <c r="AO2904" s="95">
        <v>78795737.753906295</v>
      </c>
      <c r="AP2904" s="95">
        <v>0</v>
      </c>
      <c r="AQ2904" s="95">
        <v>5977359.1160278302</v>
      </c>
      <c r="AR2904" s="95">
        <v>0</v>
      </c>
      <c r="AS2904" s="95">
        <v>4237154.9809570303</v>
      </c>
      <c r="AT2904" s="95">
        <v>0</v>
      </c>
      <c r="AU2904" s="95">
        <v>0</v>
      </c>
      <c r="AV2904" s="95">
        <v>48993748.341308601</v>
      </c>
      <c r="AW2904" s="95">
        <v>0</v>
      </c>
      <c r="AX2904" s="95">
        <v>95654.816761016802</v>
      </c>
      <c r="AY2904" s="95">
        <v>36387288.8662109</v>
      </c>
      <c r="AZ2904" s="95">
        <v>13978899.6981201</v>
      </c>
      <c r="BA2904" s="95">
        <v>0</v>
      </c>
      <c r="BB2904" s="95">
        <v>26826658.838622998</v>
      </c>
      <c r="BC2904" s="95">
        <v>8785727.95458984</v>
      </c>
      <c r="BD2904" s="95">
        <v>0</v>
      </c>
      <c r="BE2904" s="95">
        <v>4228842.7456054697</v>
      </c>
      <c r="BF2904" s="95">
        <v>0</v>
      </c>
      <c r="BG2904" s="95">
        <v>49008794.027832001</v>
      </c>
      <c r="BH2904" s="95">
        <v>20516338.2900391</v>
      </c>
      <c r="BI2904" s="95">
        <v>0</v>
      </c>
      <c r="BJ2904" s="95">
        <v>1989235.4031066899</v>
      </c>
      <c r="BK2904" s="95">
        <v>1949177.8543853799</v>
      </c>
      <c r="BL2904" s="95">
        <v>0</v>
      </c>
      <c r="BM2904" s="95">
        <v>0</v>
      </c>
      <c r="BN2904" s="95">
        <v>0</v>
      </c>
      <c r="BO2904" s="95">
        <v>0</v>
      </c>
      <c r="BP2904" s="95">
        <v>0</v>
      </c>
      <c r="BQ2904" s="95">
        <v>0</v>
      </c>
      <c r="BR2904" s="95">
        <v>9923372.0935058594</v>
      </c>
      <c r="BS2904" s="95">
        <v>5129360.81494141</v>
      </c>
      <c r="BT2904" s="95">
        <v>0</v>
      </c>
      <c r="BU2904" s="95">
        <v>4280506.3429565402</v>
      </c>
      <c r="BV2904" s="95">
        <v>3239139.4933776902</v>
      </c>
      <c r="BW2904" s="95">
        <v>0</v>
      </c>
      <c r="BX2904" s="95">
        <v>803052.98278045701</v>
      </c>
      <c r="BY2904" s="95">
        <v>0</v>
      </c>
      <c r="BZ2904" s="95">
        <v>0</v>
      </c>
      <c r="CA2904" s="95">
        <v>0</v>
      </c>
      <c r="CB2904" s="95">
        <v>7532060.3485717801</v>
      </c>
      <c r="CC2904" s="95">
        <v>85565846.721679702</v>
      </c>
      <c r="CD2904" s="95">
        <v>22526129.40625</v>
      </c>
      <c r="CE2904" s="95">
        <v>3811.8442344069499</v>
      </c>
      <c r="CF2904" s="95">
        <v>439118.27733612101</v>
      </c>
      <c r="CG2904" s="95">
        <v>4143092.4960022001</v>
      </c>
      <c r="CH2904" s="95">
        <v>0</v>
      </c>
      <c r="CI2904" s="95">
        <v>115881.10914993301</v>
      </c>
      <c r="CJ2904" s="95">
        <v>7973867.8889770498</v>
      </c>
      <c r="CK2904" s="95">
        <v>89334803.130859405</v>
      </c>
      <c r="CL2904" s="95">
        <v>23300869.419433601</v>
      </c>
      <c r="CM2904" s="160">
        <v>152748.428424835</v>
      </c>
      <c r="CN2904" s="160">
        <v>19586741.8825684</v>
      </c>
      <c r="CO2904" s="160">
        <v>138738737.05664101</v>
      </c>
      <c r="CP2904" s="95">
        <v>23300869.419433601</v>
      </c>
      <c r="CQ2904" s="95">
        <v>0</v>
      </c>
      <c r="CR2904" s="95">
        <v>0</v>
      </c>
      <c r="CS2904" s="95">
        <v>0</v>
      </c>
      <c r="CT2904" s="95">
        <v>0</v>
      </c>
      <c r="CU2904" s="161">
        <v>7971178.6259079007</v>
      </c>
      <c r="CV2904" s="161">
        <v>89708939.2176819</v>
      </c>
    </row>
    <row r="2905" spans="1:100" x14ac:dyDescent="0.2">
      <c r="A2905" s="94" t="s">
        <v>193</v>
      </c>
      <c r="B2905" s="96">
        <v>43983</v>
      </c>
      <c r="C2905" s="95">
        <v>92350.506481170698</v>
      </c>
      <c r="D2905" s="95">
        <v>0</v>
      </c>
      <c r="E2905" s="95">
        <v>12366.8661750555</v>
      </c>
      <c r="F2905" s="95">
        <v>0</v>
      </c>
      <c r="G2905" s="95">
        <v>3253.6735767722098</v>
      </c>
      <c r="H2905" s="95">
        <v>0</v>
      </c>
      <c r="I2905" s="95">
        <v>0</v>
      </c>
      <c r="J2905" s="95">
        <v>35744.261057853699</v>
      </c>
      <c r="K2905" s="95">
        <v>0</v>
      </c>
      <c r="L2905" s="95">
        <v>951.21471153199695</v>
      </c>
      <c r="M2905" s="95">
        <v>45814.941674232497</v>
      </c>
      <c r="N2905" s="95">
        <v>9234.3347867727298</v>
      </c>
      <c r="O2905" s="95">
        <v>0</v>
      </c>
      <c r="P2905" s="95">
        <v>44322.357577323899</v>
      </c>
      <c r="Q2905" s="95">
        <v>4299.4579044580496</v>
      </c>
      <c r="R2905" s="95">
        <v>0</v>
      </c>
      <c r="S2905" s="95">
        <v>3252.1759524643398</v>
      </c>
      <c r="T2905" s="95">
        <v>0</v>
      </c>
      <c r="U2905" s="95">
        <v>35727.589298248298</v>
      </c>
      <c r="V2905" s="95">
        <v>6229827.515625</v>
      </c>
      <c r="W2905" s="95">
        <v>0</v>
      </c>
      <c r="X2905" s="95">
        <v>586051.05224609398</v>
      </c>
      <c r="Y2905" s="95">
        <v>568926.62978363002</v>
      </c>
      <c r="Z2905" s="95">
        <v>328515.861461639</v>
      </c>
      <c r="AA2905" s="95">
        <v>0</v>
      </c>
      <c r="AB2905" s="95">
        <v>0</v>
      </c>
      <c r="AC2905" s="95">
        <v>9448492.0965576209</v>
      </c>
      <c r="AD2905" s="95">
        <v>0</v>
      </c>
      <c r="AE2905" s="95">
        <v>10848.2809313536</v>
      </c>
      <c r="AF2905" s="95">
        <v>2801503.9141845698</v>
      </c>
      <c r="AG2905" s="95">
        <v>1336938.0912628199</v>
      </c>
      <c r="AH2905" s="95">
        <v>0</v>
      </c>
      <c r="AI2905" s="95">
        <v>1876020.68933105</v>
      </c>
      <c r="AJ2905" s="95">
        <v>827193.71452331496</v>
      </c>
      <c r="AK2905" s="95">
        <v>0</v>
      </c>
      <c r="AL2905" s="95">
        <v>327458.57553100598</v>
      </c>
      <c r="AM2905" s="95">
        <v>0</v>
      </c>
      <c r="AN2905" s="95">
        <v>9450625.71557617</v>
      </c>
      <c r="AO2905" s="95">
        <v>71846371.546875</v>
      </c>
      <c r="AP2905" s="95">
        <v>0</v>
      </c>
      <c r="AQ2905" s="95">
        <v>5652622.91870117</v>
      </c>
      <c r="AR2905" s="95">
        <v>0</v>
      </c>
      <c r="AS2905" s="95">
        <v>3063894.7452392601</v>
      </c>
      <c r="AT2905" s="95">
        <v>0</v>
      </c>
      <c r="AU2905" s="95">
        <v>0</v>
      </c>
      <c r="AV2905" s="95">
        <v>39759540.847167999</v>
      </c>
      <c r="AW2905" s="95">
        <v>0</v>
      </c>
      <c r="AX2905" s="95">
        <v>90068.172546386704</v>
      </c>
      <c r="AY2905" s="95">
        <v>33872172.969238304</v>
      </c>
      <c r="AZ2905" s="95">
        <v>13524085.485839801</v>
      </c>
      <c r="BA2905" s="95">
        <v>0</v>
      </c>
      <c r="BB2905" s="95">
        <v>21916276.128906298</v>
      </c>
      <c r="BC2905" s="95">
        <v>8441974.6154785194</v>
      </c>
      <c r="BD2905" s="95">
        <v>0</v>
      </c>
      <c r="BE2905" s="95">
        <v>3052463.22406006</v>
      </c>
      <c r="BF2905" s="95">
        <v>0</v>
      </c>
      <c r="BG2905" s="95">
        <v>39739980.644531302</v>
      </c>
      <c r="BH2905" s="95">
        <v>18481690.426025402</v>
      </c>
      <c r="BI2905" s="95">
        <v>0</v>
      </c>
      <c r="BJ2905" s="95">
        <v>2036425.6890564</v>
      </c>
      <c r="BK2905" s="95">
        <v>2006987.4036560101</v>
      </c>
      <c r="BL2905" s="95">
        <v>0</v>
      </c>
      <c r="BM2905" s="95">
        <v>0</v>
      </c>
      <c r="BN2905" s="95">
        <v>0</v>
      </c>
      <c r="BO2905" s="95">
        <v>0</v>
      </c>
      <c r="BP2905" s="95">
        <v>0</v>
      </c>
      <c r="BQ2905" s="95">
        <v>0</v>
      </c>
      <c r="BR2905" s="95">
        <v>8995761.5057372991</v>
      </c>
      <c r="BS2905" s="95">
        <v>4994915.4238891602</v>
      </c>
      <c r="BT2905" s="95">
        <v>0</v>
      </c>
      <c r="BU2905" s="95">
        <v>3538139.1557617201</v>
      </c>
      <c r="BV2905" s="95">
        <v>3165916.95281982</v>
      </c>
      <c r="BW2905" s="95">
        <v>0</v>
      </c>
      <c r="BX2905" s="95">
        <v>603682.22876739502</v>
      </c>
      <c r="BY2905" s="95">
        <v>0</v>
      </c>
      <c r="BZ2905" s="95">
        <v>0</v>
      </c>
      <c r="CA2905" s="95">
        <v>0</v>
      </c>
      <c r="CB2905" s="95">
        <v>6819413.2666626005</v>
      </c>
      <c r="CC2905" s="95">
        <v>77483232.268554702</v>
      </c>
      <c r="CD2905" s="95">
        <v>20521899.556152299</v>
      </c>
      <c r="CE2905" s="95">
        <v>3252.2583026289899</v>
      </c>
      <c r="CF2905" s="95">
        <v>326915.26369476301</v>
      </c>
      <c r="CG2905" s="95">
        <v>3044922.3349914602</v>
      </c>
      <c r="CH2905" s="95">
        <v>0</v>
      </c>
      <c r="CI2905" s="95">
        <v>107957.552948952</v>
      </c>
      <c r="CJ2905" s="95">
        <v>7144656.7316284198</v>
      </c>
      <c r="CK2905" s="95">
        <v>80425501.482421905</v>
      </c>
      <c r="CL2905" s="95">
        <v>21084694.473388702</v>
      </c>
      <c r="CM2905" s="160">
        <v>143407.80588912999</v>
      </c>
      <c r="CN2905" s="160">
        <v>16551963.338623</v>
      </c>
      <c r="CO2905" s="160">
        <v>120001707.38867199</v>
      </c>
      <c r="CP2905" s="95">
        <v>21084694.473388702</v>
      </c>
      <c r="CQ2905" s="95">
        <v>0</v>
      </c>
      <c r="CR2905" s="95">
        <v>0</v>
      </c>
      <c r="CS2905" s="95">
        <v>0</v>
      </c>
      <c r="CT2905" s="95">
        <v>0</v>
      </c>
      <c r="CU2905" s="161">
        <v>7146328.5303573636</v>
      </c>
      <c r="CV2905" s="161">
        <v>80528154.603546157</v>
      </c>
    </row>
    <row r="2906" spans="1:100" x14ac:dyDescent="0.2">
      <c r="A2906" s="94" t="s">
        <v>194</v>
      </c>
      <c r="B2906" s="96">
        <v>38047</v>
      </c>
      <c r="C2906" s="95">
        <v>2580.7933000326202</v>
      </c>
      <c r="D2906" s="95">
        <v>0</v>
      </c>
      <c r="E2906" s="95">
        <v>552.85546303540502</v>
      </c>
      <c r="F2906" s="95">
        <v>118.843188018538</v>
      </c>
      <c r="G2906" s="95">
        <v>0</v>
      </c>
      <c r="H2906" s="95">
        <v>42.827794716693496</v>
      </c>
      <c r="I2906" s="95">
        <v>0</v>
      </c>
      <c r="J2906" s="95">
        <v>1.9364296619896799</v>
      </c>
      <c r="K2906" s="95">
        <v>0</v>
      </c>
      <c r="L2906" s="95">
        <v>923.19836867600702</v>
      </c>
      <c r="M2906" s="95">
        <v>655.31729679554701</v>
      </c>
      <c r="N2906" s="95">
        <v>1412.9802259057799</v>
      </c>
      <c r="O2906" s="95">
        <v>0</v>
      </c>
      <c r="P2906" s="95">
        <v>0</v>
      </c>
      <c r="Q2906" s="95">
        <v>127.474482481368</v>
      </c>
      <c r="R2906" s="95">
        <v>0</v>
      </c>
      <c r="S2906" s="95">
        <v>0</v>
      </c>
      <c r="T2906" s="95">
        <v>45.369215040001997</v>
      </c>
      <c r="U2906" s="95">
        <v>545.35553584992897</v>
      </c>
      <c r="V2906" s="95">
        <v>320632.99186706502</v>
      </c>
      <c r="W2906" s="95">
        <v>0</v>
      </c>
      <c r="X2906" s="95">
        <v>91887.477152824402</v>
      </c>
      <c r="Y2906" s="95">
        <v>11173.589680671699</v>
      </c>
      <c r="Z2906" s="95">
        <v>0</v>
      </c>
      <c r="AA2906" s="95">
        <v>9749.1875441074408</v>
      </c>
      <c r="AB2906" s="95">
        <v>0</v>
      </c>
      <c r="AC2906" s="95">
        <v>117.92490119580199</v>
      </c>
      <c r="AD2906" s="95">
        <v>0</v>
      </c>
      <c r="AE2906" s="95">
        <v>81961.833146095305</v>
      </c>
      <c r="AF2906" s="95">
        <v>66571.806490898103</v>
      </c>
      <c r="AG2906" s="95">
        <v>236590.63313102699</v>
      </c>
      <c r="AH2906" s="95">
        <v>0</v>
      </c>
      <c r="AI2906" s="95">
        <v>0</v>
      </c>
      <c r="AJ2906" s="95">
        <v>24146.436369657498</v>
      </c>
      <c r="AK2906" s="95">
        <v>0</v>
      </c>
      <c r="AL2906" s="95">
        <v>0</v>
      </c>
      <c r="AM2906" s="95">
        <v>10002.6617743969</v>
      </c>
      <c r="AN2906" s="95">
        <v>204405.22772788999</v>
      </c>
      <c r="AO2906" s="95">
        <v>2229820.0165100102</v>
      </c>
      <c r="AP2906" s="95">
        <v>0</v>
      </c>
      <c r="AQ2906" s="95">
        <v>566886.93484497105</v>
      </c>
      <c r="AR2906" s="95">
        <v>73537.864529609695</v>
      </c>
      <c r="AS2906" s="95">
        <v>0</v>
      </c>
      <c r="AT2906" s="95">
        <v>58884.152499675802</v>
      </c>
      <c r="AU2906" s="95">
        <v>0</v>
      </c>
      <c r="AV2906" s="95">
        <v>273.50688825920201</v>
      </c>
      <c r="AW2906" s="95">
        <v>0</v>
      </c>
      <c r="AX2906" s="95">
        <v>586779.17635345506</v>
      </c>
      <c r="AY2906" s="95">
        <v>480877.30998992902</v>
      </c>
      <c r="AZ2906" s="95">
        <v>1580515.2432556199</v>
      </c>
      <c r="BA2906" s="95">
        <v>0</v>
      </c>
      <c r="BB2906" s="95">
        <v>0</v>
      </c>
      <c r="BC2906" s="95">
        <v>161584.438501358</v>
      </c>
      <c r="BD2906" s="95">
        <v>0</v>
      </c>
      <c r="BE2906" s="95">
        <v>0</v>
      </c>
      <c r="BF2906" s="95">
        <v>60107.352819919601</v>
      </c>
      <c r="BG2906" s="95">
        <v>471718.66123962402</v>
      </c>
      <c r="BH2906" s="95">
        <v>625812.05175018299</v>
      </c>
      <c r="BI2906" s="95">
        <v>0</v>
      </c>
      <c r="BJ2906" s="95">
        <v>130031.34619236</v>
      </c>
      <c r="BK2906" s="95">
        <v>23755.3560221195</v>
      </c>
      <c r="BL2906" s="95">
        <v>0</v>
      </c>
      <c r="BM2906" s="95">
        <v>0</v>
      </c>
      <c r="BN2906" s="95">
        <v>0</v>
      </c>
      <c r="BO2906" s="95">
        <v>0</v>
      </c>
      <c r="BP2906" s="95">
        <v>0</v>
      </c>
      <c r="BQ2906" s="95">
        <v>0</v>
      </c>
      <c r="BR2906" s="95">
        <v>119105.910962105</v>
      </c>
      <c r="BS2906" s="95">
        <v>580400.46398162795</v>
      </c>
      <c r="BT2906" s="95">
        <v>0</v>
      </c>
      <c r="BU2906" s="95">
        <v>0</v>
      </c>
      <c r="BV2906" s="95">
        <v>58060.689060687997</v>
      </c>
      <c r="BW2906" s="95">
        <v>0</v>
      </c>
      <c r="BX2906" s="95">
        <v>0</v>
      </c>
      <c r="BY2906" s="95">
        <v>0</v>
      </c>
      <c r="BZ2906" s="95">
        <v>0</v>
      </c>
      <c r="CA2906" s="95">
        <v>3127.9902064800299</v>
      </c>
      <c r="CB2906" s="95">
        <v>408261.39282226597</v>
      </c>
      <c r="CC2906" s="95">
        <v>2802134.81604004</v>
      </c>
      <c r="CD2906" s="95">
        <v>759452.19104766799</v>
      </c>
      <c r="CE2906" s="95">
        <v>45.310311946552197</v>
      </c>
      <c r="CF2906" s="95">
        <v>10348.502581954001</v>
      </c>
      <c r="CG2906" s="95">
        <v>62589.004670143098</v>
      </c>
      <c r="CH2906" s="95">
        <v>0</v>
      </c>
      <c r="CI2906" s="95">
        <v>3173.4643335342398</v>
      </c>
      <c r="CJ2906" s="95">
        <v>419334.53680801397</v>
      </c>
      <c r="CK2906" s="95">
        <v>2888247.40933228</v>
      </c>
      <c r="CL2906" s="95">
        <v>760350.04746246303</v>
      </c>
      <c r="CM2906" s="160">
        <v>3717.9780848324299</v>
      </c>
      <c r="CN2906" s="160">
        <v>625771.19443511998</v>
      </c>
      <c r="CO2906" s="160">
        <v>3359500.4855956999</v>
      </c>
      <c r="CP2906" s="95">
        <v>760350.04746246303</v>
      </c>
      <c r="CQ2906" s="95">
        <v>0</v>
      </c>
      <c r="CR2906" s="95">
        <v>0</v>
      </c>
      <c r="CS2906" s="95">
        <v>0</v>
      </c>
      <c r="CT2906" s="95">
        <v>0</v>
      </c>
      <c r="CU2906" s="161">
        <v>418609.89540421998</v>
      </c>
      <c r="CV2906" s="161">
        <v>2864723.8207101831</v>
      </c>
    </row>
    <row r="2907" spans="1:100" x14ac:dyDescent="0.2">
      <c r="A2907" s="94" t="s">
        <v>194</v>
      </c>
      <c r="B2907" s="96">
        <v>38139</v>
      </c>
      <c r="C2907" s="95">
        <v>2679.10296675563</v>
      </c>
      <c r="D2907" s="95">
        <v>0</v>
      </c>
      <c r="E2907" s="95">
        <v>506.66481387242698</v>
      </c>
      <c r="F2907" s="95">
        <v>113.272321810946</v>
      </c>
      <c r="G2907" s="95">
        <v>0</v>
      </c>
      <c r="H2907" s="95">
        <v>47.203836014959997</v>
      </c>
      <c r="I2907" s="95">
        <v>0</v>
      </c>
      <c r="J2907" s="95">
        <v>22.877060253871601</v>
      </c>
      <c r="K2907" s="95">
        <v>0</v>
      </c>
      <c r="L2907" s="95">
        <v>952.41834708303202</v>
      </c>
      <c r="M2907" s="95">
        <v>681.00400560349203</v>
      </c>
      <c r="N2907" s="95">
        <v>1444.36836659908</v>
      </c>
      <c r="O2907" s="95">
        <v>0</v>
      </c>
      <c r="P2907" s="95">
        <v>0</v>
      </c>
      <c r="Q2907" s="95">
        <v>135.446545733139</v>
      </c>
      <c r="R2907" s="95">
        <v>0</v>
      </c>
      <c r="S2907" s="95">
        <v>0</v>
      </c>
      <c r="T2907" s="95">
        <v>50.291678819339701</v>
      </c>
      <c r="U2907" s="95">
        <v>572.02203851193201</v>
      </c>
      <c r="V2907" s="95">
        <v>329544.81560516398</v>
      </c>
      <c r="W2907" s="95">
        <v>0</v>
      </c>
      <c r="X2907" s="95">
        <v>81894.018721580505</v>
      </c>
      <c r="Y2907" s="95">
        <v>9286.8788923025095</v>
      </c>
      <c r="Z2907" s="95">
        <v>0</v>
      </c>
      <c r="AA2907" s="95">
        <v>11159.1030756235</v>
      </c>
      <c r="AB2907" s="95">
        <v>0</v>
      </c>
      <c r="AC2907" s="95">
        <v>5528.1641033291799</v>
      </c>
      <c r="AD2907" s="95">
        <v>0</v>
      </c>
      <c r="AE2907" s="95">
        <v>84650.198298454299</v>
      </c>
      <c r="AF2907" s="95">
        <v>68715.3981027603</v>
      </c>
      <c r="AG2907" s="95">
        <v>237916.88393783601</v>
      </c>
      <c r="AH2907" s="95">
        <v>0</v>
      </c>
      <c r="AI2907" s="95">
        <v>0</v>
      </c>
      <c r="AJ2907" s="95">
        <v>23960.218255043001</v>
      </c>
      <c r="AK2907" s="95">
        <v>0</v>
      </c>
      <c r="AL2907" s="95">
        <v>0</v>
      </c>
      <c r="AM2907" s="95">
        <v>11185.586754441299</v>
      </c>
      <c r="AN2907" s="95">
        <v>210526.304986954</v>
      </c>
      <c r="AO2907" s="95">
        <v>2328101.5964660598</v>
      </c>
      <c r="AP2907" s="95">
        <v>0</v>
      </c>
      <c r="AQ2907" s="95">
        <v>544741.35480499303</v>
      </c>
      <c r="AR2907" s="95">
        <v>62847.449449539199</v>
      </c>
      <c r="AS2907" s="95">
        <v>0</v>
      </c>
      <c r="AT2907" s="95">
        <v>68332.328278541594</v>
      </c>
      <c r="AU2907" s="95">
        <v>0</v>
      </c>
      <c r="AV2907" s="95">
        <v>12793.432363510099</v>
      </c>
      <c r="AW2907" s="95">
        <v>0</v>
      </c>
      <c r="AX2907" s="95">
        <v>631002.42701721203</v>
      </c>
      <c r="AY2907" s="95">
        <v>501924.531871796</v>
      </c>
      <c r="AZ2907" s="95">
        <v>1605062.65986633</v>
      </c>
      <c r="BA2907" s="95">
        <v>0</v>
      </c>
      <c r="BB2907" s="95">
        <v>0</v>
      </c>
      <c r="BC2907" s="95">
        <v>162056.208532333</v>
      </c>
      <c r="BD2907" s="95">
        <v>0</v>
      </c>
      <c r="BE2907" s="95">
        <v>0</v>
      </c>
      <c r="BF2907" s="95">
        <v>68296.622538566604</v>
      </c>
      <c r="BG2907" s="95">
        <v>488280.23411178601</v>
      </c>
      <c r="BH2907" s="95">
        <v>654722.887161255</v>
      </c>
      <c r="BI2907" s="95">
        <v>0</v>
      </c>
      <c r="BJ2907" s="95">
        <v>122514.207774162</v>
      </c>
      <c r="BK2907" s="95">
        <v>21545.2480304241</v>
      </c>
      <c r="BL2907" s="95">
        <v>0</v>
      </c>
      <c r="BM2907" s="95">
        <v>0</v>
      </c>
      <c r="BN2907" s="95">
        <v>0</v>
      </c>
      <c r="BO2907" s="95">
        <v>0</v>
      </c>
      <c r="BP2907" s="95">
        <v>0</v>
      </c>
      <c r="BQ2907" s="95">
        <v>0</v>
      </c>
      <c r="BR2907" s="95">
        <v>127240.838210106</v>
      </c>
      <c r="BS2907" s="95">
        <v>593234.90407562302</v>
      </c>
      <c r="BT2907" s="95">
        <v>0</v>
      </c>
      <c r="BU2907" s="95">
        <v>0</v>
      </c>
      <c r="BV2907" s="95">
        <v>59823.108314990997</v>
      </c>
      <c r="BW2907" s="95">
        <v>0</v>
      </c>
      <c r="BX2907" s="95">
        <v>0</v>
      </c>
      <c r="BY2907" s="95">
        <v>0</v>
      </c>
      <c r="BZ2907" s="95">
        <v>0</v>
      </c>
      <c r="CA2907" s="95">
        <v>3193.75526309013</v>
      </c>
      <c r="CB2907" s="95">
        <v>413114.17615890497</v>
      </c>
      <c r="CC2907" s="95">
        <v>2881767.8173217801</v>
      </c>
      <c r="CD2907" s="95">
        <v>778498.15602111805</v>
      </c>
      <c r="CE2907" s="95">
        <v>49.474122052546598</v>
      </c>
      <c r="CF2907" s="95">
        <v>11235.357074260701</v>
      </c>
      <c r="CG2907" s="95">
        <v>68339.545361518904</v>
      </c>
      <c r="CH2907" s="95">
        <v>0</v>
      </c>
      <c r="CI2907" s="95">
        <v>3243.1410830617001</v>
      </c>
      <c r="CJ2907" s="95">
        <v>424087.813724518</v>
      </c>
      <c r="CK2907" s="95">
        <v>2963671.4150085398</v>
      </c>
      <c r="CL2907" s="95">
        <v>778636.75125884998</v>
      </c>
      <c r="CM2907" s="160">
        <v>3814.3175645470601</v>
      </c>
      <c r="CN2907" s="160">
        <v>636239.71879577602</v>
      </c>
      <c r="CO2907" s="160">
        <v>3446284.24005127</v>
      </c>
      <c r="CP2907" s="95">
        <v>778636.75125884998</v>
      </c>
      <c r="CQ2907" s="95">
        <v>0</v>
      </c>
      <c r="CR2907" s="95">
        <v>0</v>
      </c>
      <c r="CS2907" s="95">
        <v>0</v>
      </c>
      <c r="CT2907" s="95">
        <v>0</v>
      </c>
      <c r="CU2907" s="161">
        <v>424349.53323316568</v>
      </c>
      <c r="CV2907" s="161">
        <v>2950107.362683299</v>
      </c>
    </row>
    <row r="2908" spans="1:100" x14ac:dyDescent="0.2">
      <c r="A2908" s="94" t="s">
        <v>194</v>
      </c>
      <c r="B2908" s="96">
        <v>38231</v>
      </c>
      <c r="C2908" s="95">
        <v>2753.3920743465401</v>
      </c>
      <c r="D2908" s="95">
        <v>0</v>
      </c>
      <c r="E2908" s="95">
        <v>520.99775426089798</v>
      </c>
      <c r="F2908" s="95">
        <v>128.36202367953999</v>
      </c>
      <c r="G2908" s="95">
        <v>0</v>
      </c>
      <c r="H2908" s="95">
        <v>48.530192209873299</v>
      </c>
      <c r="I2908" s="95">
        <v>0</v>
      </c>
      <c r="J2908" s="95">
        <v>74.306327317841394</v>
      </c>
      <c r="K2908" s="95">
        <v>0</v>
      </c>
      <c r="L2908" s="95">
        <v>983.06379912048601</v>
      </c>
      <c r="M2908" s="95">
        <v>694.57738780230295</v>
      </c>
      <c r="N2908" s="95">
        <v>1476.4531070441001</v>
      </c>
      <c r="O2908" s="95">
        <v>0</v>
      </c>
      <c r="P2908" s="95">
        <v>0</v>
      </c>
      <c r="Q2908" s="95">
        <v>137.99136879108801</v>
      </c>
      <c r="R2908" s="95">
        <v>0</v>
      </c>
      <c r="S2908" s="95">
        <v>0</v>
      </c>
      <c r="T2908" s="95">
        <v>47.535031960811502</v>
      </c>
      <c r="U2908" s="95">
        <v>587.48024568706796</v>
      </c>
      <c r="V2908" s="95">
        <v>339277.96564102202</v>
      </c>
      <c r="W2908" s="95">
        <v>0</v>
      </c>
      <c r="X2908" s="95">
        <v>84345.332523345904</v>
      </c>
      <c r="Y2908" s="95">
        <v>10825.373388767201</v>
      </c>
      <c r="Z2908" s="95">
        <v>0</v>
      </c>
      <c r="AA2908" s="95">
        <v>9646.8608689308203</v>
      </c>
      <c r="AB2908" s="95">
        <v>0</v>
      </c>
      <c r="AC2908" s="95">
        <v>20174.4927845001</v>
      </c>
      <c r="AD2908" s="95">
        <v>0</v>
      </c>
      <c r="AE2908" s="95">
        <v>89073.545495986895</v>
      </c>
      <c r="AF2908" s="95">
        <v>69559.233144760103</v>
      </c>
      <c r="AG2908" s="95">
        <v>240112.41491127</v>
      </c>
      <c r="AH2908" s="95">
        <v>0</v>
      </c>
      <c r="AI2908" s="95">
        <v>0</v>
      </c>
      <c r="AJ2908" s="95">
        <v>26890.362142086</v>
      </c>
      <c r="AK2908" s="95">
        <v>0</v>
      </c>
      <c r="AL2908" s="95">
        <v>0</v>
      </c>
      <c r="AM2908" s="95">
        <v>10090.838827609999</v>
      </c>
      <c r="AN2908" s="95">
        <v>200753.40057373</v>
      </c>
      <c r="AO2908" s="95">
        <v>2424386.5477905301</v>
      </c>
      <c r="AP2908" s="95">
        <v>0</v>
      </c>
      <c r="AQ2908" s="95">
        <v>581711.82800293004</v>
      </c>
      <c r="AR2908" s="95">
        <v>75661.522013664202</v>
      </c>
      <c r="AS2908" s="95">
        <v>0</v>
      </c>
      <c r="AT2908" s="95">
        <v>60469.257368564598</v>
      </c>
      <c r="AU2908" s="95">
        <v>0</v>
      </c>
      <c r="AV2908" s="95">
        <v>48489.203513145403</v>
      </c>
      <c r="AW2908" s="95">
        <v>0</v>
      </c>
      <c r="AX2908" s="95">
        <v>689452.58239746105</v>
      </c>
      <c r="AY2908" s="95">
        <v>507140.72938537598</v>
      </c>
      <c r="AZ2908" s="95">
        <v>1642596.6879577599</v>
      </c>
      <c r="BA2908" s="95">
        <v>0</v>
      </c>
      <c r="BB2908" s="95">
        <v>0</v>
      </c>
      <c r="BC2908" s="95">
        <v>187255.97942161601</v>
      </c>
      <c r="BD2908" s="95">
        <v>0</v>
      </c>
      <c r="BE2908" s="95">
        <v>0</v>
      </c>
      <c r="BF2908" s="95">
        <v>63852.284187316902</v>
      </c>
      <c r="BG2908" s="95">
        <v>478259.07352447498</v>
      </c>
      <c r="BH2908" s="95">
        <v>686096.91867065395</v>
      </c>
      <c r="BI2908" s="95">
        <v>0</v>
      </c>
      <c r="BJ2908" s="95">
        <v>128958.065011978</v>
      </c>
      <c r="BK2908" s="95">
        <v>25629.344494819601</v>
      </c>
      <c r="BL2908" s="95">
        <v>0</v>
      </c>
      <c r="BM2908" s="95">
        <v>0</v>
      </c>
      <c r="BN2908" s="95">
        <v>0</v>
      </c>
      <c r="BO2908" s="95">
        <v>0</v>
      </c>
      <c r="BP2908" s="95">
        <v>0</v>
      </c>
      <c r="BQ2908" s="95">
        <v>0</v>
      </c>
      <c r="BR2908" s="95">
        <v>129060.023620605</v>
      </c>
      <c r="BS2908" s="95">
        <v>613271.36902618397</v>
      </c>
      <c r="BT2908" s="95">
        <v>0</v>
      </c>
      <c r="BU2908" s="95">
        <v>0</v>
      </c>
      <c r="BV2908" s="95">
        <v>69225.870663642898</v>
      </c>
      <c r="BW2908" s="95">
        <v>0</v>
      </c>
      <c r="BX2908" s="95">
        <v>0</v>
      </c>
      <c r="BY2908" s="95">
        <v>0</v>
      </c>
      <c r="BZ2908" s="95">
        <v>0</v>
      </c>
      <c r="CA2908" s="95">
        <v>3267.5453898310702</v>
      </c>
      <c r="CB2908" s="95">
        <v>422206.582942963</v>
      </c>
      <c r="CC2908" s="95">
        <v>2994257.1875</v>
      </c>
      <c r="CD2908" s="95">
        <v>813989.76554107701</v>
      </c>
      <c r="CE2908" s="95">
        <v>48.261663760989897</v>
      </c>
      <c r="CF2908" s="95">
        <v>9884.0152199268305</v>
      </c>
      <c r="CG2908" s="95">
        <v>62630.277688980103</v>
      </c>
      <c r="CH2908" s="95">
        <v>0</v>
      </c>
      <c r="CI2908" s="95">
        <v>3315.0046042203899</v>
      </c>
      <c r="CJ2908" s="95">
        <v>432336.64131164597</v>
      </c>
      <c r="CK2908" s="95">
        <v>3070810.7014160198</v>
      </c>
      <c r="CL2908" s="95">
        <v>813592.30264282203</v>
      </c>
      <c r="CM2908" s="160">
        <v>3901.5808861851701</v>
      </c>
      <c r="CN2908" s="160">
        <v>635617.45835113502</v>
      </c>
      <c r="CO2908" s="160">
        <v>3557842.9166259798</v>
      </c>
      <c r="CP2908" s="95">
        <v>813592.30264282203</v>
      </c>
      <c r="CQ2908" s="95">
        <v>0</v>
      </c>
      <c r="CR2908" s="95">
        <v>0</v>
      </c>
      <c r="CS2908" s="95">
        <v>0</v>
      </c>
      <c r="CT2908" s="95">
        <v>0</v>
      </c>
      <c r="CU2908" s="161">
        <v>432090.59816288983</v>
      </c>
      <c r="CV2908" s="161">
        <v>3056887.4651889801</v>
      </c>
    </row>
    <row r="2909" spans="1:100" x14ac:dyDescent="0.2">
      <c r="A2909" s="94" t="s">
        <v>194</v>
      </c>
      <c r="B2909" s="96">
        <v>38322</v>
      </c>
      <c r="C2909" s="95">
        <v>2824.2389551997198</v>
      </c>
      <c r="D2909" s="95">
        <v>0</v>
      </c>
      <c r="E2909" s="95">
        <v>478.66084096953301</v>
      </c>
      <c r="F2909" s="95">
        <v>107.322163783945</v>
      </c>
      <c r="G2909" s="95">
        <v>0</v>
      </c>
      <c r="H2909" s="95">
        <v>41.7136892857961</v>
      </c>
      <c r="I2909" s="95">
        <v>0</v>
      </c>
      <c r="J2909" s="95">
        <v>135.626049200073</v>
      </c>
      <c r="K2909" s="95">
        <v>0</v>
      </c>
      <c r="L2909" s="95">
        <v>983.26878714561497</v>
      </c>
      <c r="M2909" s="95">
        <v>709.26717282831703</v>
      </c>
      <c r="N2909" s="95">
        <v>1501.75830158591</v>
      </c>
      <c r="O2909" s="95">
        <v>0</v>
      </c>
      <c r="P2909" s="95">
        <v>0</v>
      </c>
      <c r="Q2909" s="95">
        <v>133.10909718647599</v>
      </c>
      <c r="R2909" s="95">
        <v>0</v>
      </c>
      <c r="S2909" s="95">
        <v>0</v>
      </c>
      <c r="T2909" s="95">
        <v>48.721547535620601</v>
      </c>
      <c r="U2909" s="95">
        <v>645.992618359625</v>
      </c>
      <c r="V2909" s="95">
        <v>351344.97661590599</v>
      </c>
      <c r="W2909" s="95">
        <v>0</v>
      </c>
      <c r="X2909" s="95">
        <v>80134.578620910601</v>
      </c>
      <c r="Y2909" s="95">
        <v>11551.388712763801</v>
      </c>
      <c r="Z2909" s="95">
        <v>0</v>
      </c>
      <c r="AA2909" s="95">
        <v>8729.98336625099</v>
      </c>
      <c r="AB2909" s="95">
        <v>0</v>
      </c>
      <c r="AC2909" s="95">
        <v>46731.056940078699</v>
      </c>
      <c r="AD2909" s="95">
        <v>0</v>
      </c>
      <c r="AE2909" s="95">
        <v>88145.218319892898</v>
      </c>
      <c r="AF2909" s="95">
        <v>69254.283854484602</v>
      </c>
      <c r="AG2909" s="95">
        <v>245055.70224952701</v>
      </c>
      <c r="AH2909" s="95">
        <v>0</v>
      </c>
      <c r="AI2909" s="95">
        <v>0</v>
      </c>
      <c r="AJ2909" s="95">
        <v>28993.752631902698</v>
      </c>
      <c r="AK2909" s="95">
        <v>0</v>
      </c>
      <c r="AL2909" s="95">
        <v>0</v>
      </c>
      <c r="AM2909" s="95">
        <v>11049.1516878605</v>
      </c>
      <c r="AN2909" s="95">
        <v>231268.86748504601</v>
      </c>
      <c r="AO2909" s="95">
        <v>2539061.4220275902</v>
      </c>
      <c r="AP2909" s="95">
        <v>0</v>
      </c>
      <c r="AQ2909" s="95">
        <v>528466.45373535203</v>
      </c>
      <c r="AR2909" s="95">
        <v>75170.445225715594</v>
      </c>
      <c r="AS2909" s="95">
        <v>0</v>
      </c>
      <c r="AT2909" s="95">
        <v>55581.305478572802</v>
      </c>
      <c r="AU2909" s="95">
        <v>0</v>
      </c>
      <c r="AV2909" s="95">
        <v>109785.277788162</v>
      </c>
      <c r="AW2909" s="95">
        <v>0</v>
      </c>
      <c r="AX2909" s="95">
        <v>665869.47802734398</v>
      </c>
      <c r="AY2909" s="95">
        <v>518937.40056610102</v>
      </c>
      <c r="AZ2909" s="95">
        <v>1681659.33734131</v>
      </c>
      <c r="BA2909" s="95">
        <v>0</v>
      </c>
      <c r="BB2909" s="95">
        <v>0</v>
      </c>
      <c r="BC2909" s="95">
        <v>199300.29990196199</v>
      </c>
      <c r="BD2909" s="95">
        <v>0</v>
      </c>
      <c r="BE2909" s="95">
        <v>0</v>
      </c>
      <c r="BF2909" s="95">
        <v>69701.547312736497</v>
      </c>
      <c r="BG2909" s="95">
        <v>545254.09888458299</v>
      </c>
      <c r="BH2909" s="95">
        <v>712034.58644104004</v>
      </c>
      <c r="BI2909" s="95">
        <v>0</v>
      </c>
      <c r="BJ2909" s="95">
        <v>118528.20089435601</v>
      </c>
      <c r="BK2909" s="95">
        <v>26700.918427228899</v>
      </c>
      <c r="BL2909" s="95">
        <v>0</v>
      </c>
      <c r="BM2909" s="95">
        <v>0</v>
      </c>
      <c r="BN2909" s="95">
        <v>0</v>
      </c>
      <c r="BO2909" s="95">
        <v>0</v>
      </c>
      <c r="BP2909" s="95">
        <v>0</v>
      </c>
      <c r="BQ2909" s="95">
        <v>0</v>
      </c>
      <c r="BR2909" s="95">
        <v>132817.387382507</v>
      </c>
      <c r="BS2909" s="95">
        <v>628679.62288665795</v>
      </c>
      <c r="BT2909" s="95">
        <v>0</v>
      </c>
      <c r="BU2909" s="95">
        <v>0</v>
      </c>
      <c r="BV2909" s="95">
        <v>74145.762380600005</v>
      </c>
      <c r="BW2909" s="95">
        <v>0</v>
      </c>
      <c r="BX2909" s="95">
        <v>0</v>
      </c>
      <c r="BY2909" s="95">
        <v>0</v>
      </c>
      <c r="BZ2909" s="95">
        <v>0</v>
      </c>
      <c r="CA2909" s="95">
        <v>3306.68885192275</v>
      </c>
      <c r="CB2909" s="95">
        <v>431325.57648849499</v>
      </c>
      <c r="CC2909" s="95">
        <v>3075096.4818420401</v>
      </c>
      <c r="CD2909" s="95">
        <v>833507.11613464402</v>
      </c>
      <c r="CE2909" s="95">
        <v>48.809845508541898</v>
      </c>
      <c r="CF2909" s="95">
        <v>10848.2936375141</v>
      </c>
      <c r="CG2909" s="95">
        <v>68183.624432563796</v>
      </c>
      <c r="CH2909" s="95">
        <v>0</v>
      </c>
      <c r="CI2909" s="95">
        <v>3356.1742518842202</v>
      </c>
      <c r="CJ2909" s="95">
        <v>441948.48913574201</v>
      </c>
      <c r="CK2909" s="95">
        <v>3134412.3857421898</v>
      </c>
      <c r="CL2909" s="95">
        <v>832808.906066895</v>
      </c>
      <c r="CM2909" s="160">
        <v>4001.2565844655001</v>
      </c>
      <c r="CN2909" s="160">
        <v>672029.12135314895</v>
      </c>
      <c r="CO2909" s="160">
        <v>3677840.0311889602</v>
      </c>
      <c r="CP2909" s="95">
        <v>832808.906066895</v>
      </c>
      <c r="CQ2909" s="95">
        <v>0</v>
      </c>
      <c r="CR2909" s="95">
        <v>0</v>
      </c>
      <c r="CS2909" s="95">
        <v>0</v>
      </c>
      <c r="CT2909" s="95">
        <v>0</v>
      </c>
      <c r="CU2909" s="161">
        <v>442173.8701260091</v>
      </c>
      <c r="CV2909" s="161">
        <v>3143280.1062746039</v>
      </c>
    </row>
    <row r="2910" spans="1:100" x14ac:dyDescent="0.2">
      <c r="A2910" s="94" t="s">
        <v>194</v>
      </c>
      <c r="B2910" s="96">
        <v>38412</v>
      </c>
      <c r="C2910" s="95">
        <v>2941.8300105333301</v>
      </c>
      <c r="D2910" s="95">
        <v>0</v>
      </c>
      <c r="E2910" s="95">
        <v>472.08368720859301</v>
      </c>
      <c r="F2910" s="95">
        <v>115.314985734411</v>
      </c>
      <c r="G2910" s="95">
        <v>0</v>
      </c>
      <c r="H2910" s="95">
        <v>42.161823402624599</v>
      </c>
      <c r="I2910" s="95">
        <v>0</v>
      </c>
      <c r="J2910" s="95">
        <v>199.155484901741</v>
      </c>
      <c r="K2910" s="95">
        <v>0</v>
      </c>
      <c r="L2910" s="95">
        <v>999.76134755462397</v>
      </c>
      <c r="M2910" s="95">
        <v>713.04084949195396</v>
      </c>
      <c r="N2910" s="95">
        <v>1537.00139282644</v>
      </c>
      <c r="O2910" s="95">
        <v>0</v>
      </c>
      <c r="P2910" s="95">
        <v>0</v>
      </c>
      <c r="Q2910" s="95">
        <v>152.59842983447001</v>
      </c>
      <c r="R2910" s="95">
        <v>0</v>
      </c>
      <c r="S2910" s="95">
        <v>0</v>
      </c>
      <c r="T2910" s="95">
        <v>53.486779543105499</v>
      </c>
      <c r="U2910" s="95">
        <v>653.57558607310102</v>
      </c>
      <c r="V2910" s="95">
        <v>361676.97277832002</v>
      </c>
      <c r="W2910" s="95">
        <v>0</v>
      </c>
      <c r="X2910" s="95">
        <v>79037.316065788298</v>
      </c>
      <c r="Y2910" s="95">
        <v>12222.004693388901</v>
      </c>
      <c r="Z2910" s="95">
        <v>0</v>
      </c>
      <c r="AA2910" s="95">
        <v>9049.8540048599207</v>
      </c>
      <c r="AB2910" s="95">
        <v>0</v>
      </c>
      <c r="AC2910" s="95">
        <v>75453.897566795305</v>
      </c>
      <c r="AD2910" s="95">
        <v>0</v>
      </c>
      <c r="AE2910" s="95">
        <v>89584.477943420396</v>
      </c>
      <c r="AF2910" s="95">
        <v>68648.513183593794</v>
      </c>
      <c r="AG2910" s="95">
        <v>247460.77402687099</v>
      </c>
      <c r="AH2910" s="95">
        <v>0</v>
      </c>
      <c r="AI2910" s="95">
        <v>0</v>
      </c>
      <c r="AJ2910" s="95">
        <v>31745.372152328498</v>
      </c>
      <c r="AK2910" s="95">
        <v>0</v>
      </c>
      <c r="AL2910" s="95">
        <v>0</v>
      </c>
      <c r="AM2910" s="95">
        <v>11066.083047628401</v>
      </c>
      <c r="AN2910" s="95">
        <v>241930.54832649199</v>
      </c>
      <c r="AO2910" s="95">
        <v>2655583.7616577102</v>
      </c>
      <c r="AP2910" s="95">
        <v>0</v>
      </c>
      <c r="AQ2910" s="95">
        <v>557640.54061126697</v>
      </c>
      <c r="AR2910" s="95">
        <v>81110.072780609102</v>
      </c>
      <c r="AS2910" s="95">
        <v>0</v>
      </c>
      <c r="AT2910" s="95">
        <v>59137.963606834397</v>
      </c>
      <c r="AU2910" s="95">
        <v>0</v>
      </c>
      <c r="AV2910" s="95">
        <v>183163.55716323899</v>
      </c>
      <c r="AW2910" s="95">
        <v>0</v>
      </c>
      <c r="AX2910" s="95">
        <v>678906.273674011</v>
      </c>
      <c r="AY2910" s="95">
        <v>521257.34880447399</v>
      </c>
      <c r="AZ2910" s="95">
        <v>1738865.3054046601</v>
      </c>
      <c r="BA2910" s="95">
        <v>0</v>
      </c>
      <c r="BB2910" s="95">
        <v>0</v>
      </c>
      <c r="BC2910" s="95">
        <v>222559.41699218799</v>
      </c>
      <c r="BD2910" s="95">
        <v>0</v>
      </c>
      <c r="BE2910" s="95">
        <v>0</v>
      </c>
      <c r="BF2910" s="95">
        <v>71288.2093477249</v>
      </c>
      <c r="BG2910" s="95">
        <v>582432.31952667201</v>
      </c>
      <c r="BH2910" s="95">
        <v>749239.73287963902</v>
      </c>
      <c r="BI2910" s="95">
        <v>0</v>
      </c>
      <c r="BJ2910" s="95">
        <v>120222.508779526</v>
      </c>
      <c r="BK2910" s="95">
        <v>28530.8053162098</v>
      </c>
      <c r="BL2910" s="95">
        <v>0</v>
      </c>
      <c r="BM2910" s="95">
        <v>0</v>
      </c>
      <c r="BN2910" s="95">
        <v>0</v>
      </c>
      <c r="BO2910" s="95">
        <v>0</v>
      </c>
      <c r="BP2910" s="95">
        <v>0</v>
      </c>
      <c r="BQ2910" s="95">
        <v>0</v>
      </c>
      <c r="BR2910" s="95">
        <v>135859.288879395</v>
      </c>
      <c r="BS2910" s="95">
        <v>644281.92893219006</v>
      </c>
      <c r="BT2910" s="95">
        <v>0</v>
      </c>
      <c r="BU2910" s="95">
        <v>0</v>
      </c>
      <c r="BV2910" s="95">
        <v>82669.194211006194</v>
      </c>
      <c r="BW2910" s="95">
        <v>0</v>
      </c>
      <c r="BX2910" s="95">
        <v>0</v>
      </c>
      <c r="BY2910" s="95">
        <v>0</v>
      </c>
      <c r="BZ2910" s="95">
        <v>0</v>
      </c>
      <c r="CA2910" s="95">
        <v>3408.55240675807</v>
      </c>
      <c r="CB2910" s="95">
        <v>442261.28839492798</v>
      </c>
      <c r="CC2910" s="95">
        <v>3210100.4819641099</v>
      </c>
      <c r="CD2910" s="95">
        <v>864654.18356323196</v>
      </c>
      <c r="CE2910" s="95">
        <v>53.615430282894501</v>
      </c>
      <c r="CF2910" s="95">
        <v>11446.586763024299</v>
      </c>
      <c r="CG2910" s="95">
        <v>74075.501029014602</v>
      </c>
      <c r="CH2910" s="95">
        <v>0</v>
      </c>
      <c r="CI2910" s="95">
        <v>3462.3742004633</v>
      </c>
      <c r="CJ2910" s="95">
        <v>453665.75035095197</v>
      </c>
      <c r="CK2910" s="95">
        <v>3255432.7362976102</v>
      </c>
      <c r="CL2910" s="95">
        <v>865613.91712188697</v>
      </c>
      <c r="CM2910" s="160">
        <v>4115.318333745</v>
      </c>
      <c r="CN2910" s="160">
        <v>692359.37264251697</v>
      </c>
      <c r="CO2910" s="160">
        <v>3838421.2760314899</v>
      </c>
      <c r="CP2910" s="95">
        <v>865613.91712188697</v>
      </c>
      <c r="CQ2910" s="95">
        <v>0</v>
      </c>
      <c r="CR2910" s="95">
        <v>0</v>
      </c>
      <c r="CS2910" s="95">
        <v>0</v>
      </c>
      <c r="CT2910" s="95">
        <v>0</v>
      </c>
      <c r="CU2910" s="161">
        <v>453707.87515795225</v>
      </c>
      <c r="CV2910" s="161">
        <v>3284175.9829931245</v>
      </c>
    </row>
    <row r="2911" spans="1:100" x14ac:dyDescent="0.2">
      <c r="A2911" s="94" t="s">
        <v>194</v>
      </c>
      <c r="B2911" s="96">
        <v>38504</v>
      </c>
      <c r="C2911" s="95">
        <v>2984.42545583844</v>
      </c>
      <c r="D2911" s="95">
        <v>1</v>
      </c>
      <c r="E2911" s="95">
        <v>482.79001602158002</v>
      </c>
      <c r="F2911" s="95">
        <v>132.56656849198001</v>
      </c>
      <c r="G2911" s="95">
        <v>0</v>
      </c>
      <c r="H2911" s="95">
        <v>39.949849830940401</v>
      </c>
      <c r="I2911" s="95">
        <v>0</v>
      </c>
      <c r="J2911" s="95">
        <v>257.54690292477602</v>
      </c>
      <c r="K2911" s="95">
        <v>0</v>
      </c>
      <c r="L2911" s="95">
        <v>1033.84495256841</v>
      </c>
      <c r="M2911" s="95">
        <v>737.68249516189098</v>
      </c>
      <c r="N2911" s="95">
        <v>1566.51171889901</v>
      </c>
      <c r="O2911" s="95">
        <v>0</v>
      </c>
      <c r="P2911" s="95">
        <v>0</v>
      </c>
      <c r="Q2911" s="95">
        <v>166.52096343785499</v>
      </c>
      <c r="R2911" s="95">
        <v>0</v>
      </c>
      <c r="S2911" s="95">
        <v>0</v>
      </c>
      <c r="T2911" s="95">
        <v>56.714265357237302</v>
      </c>
      <c r="U2911" s="95">
        <v>667.50738002359901</v>
      </c>
      <c r="V2911" s="95">
        <v>358789.61540222203</v>
      </c>
      <c r="W2911" s="95">
        <v>62.464247817639297</v>
      </c>
      <c r="X2911" s="95">
        <v>81096.396571159406</v>
      </c>
      <c r="Y2911" s="95">
        <v>14276.2190009356</v>
      </c>
      <c r="Z2911" s="95">
        <v>0</v>
      </c>
      <c r="AA2911" s="95">
        <v>8882.1288640499097</v>
      </c>
      <c r="AB2911" s="95">
        <v>0</v>
      </c>
      <c r="AC2911" s="95">
        <v>90151.437314033494</v>
      </c>
      <c r="AD2911" s="95">
        <v>0</v>
      </c>
      <c r="AE2911" s="95">
        <v>93351.252326965303</v>
      </c>
      <c r="AF2911" s="95">
        <v>70122.852822303801</v>
      </c>
      <c r="AG2911" s="95">
        <v>243567.088813782</v>
      </c>
      <c r="AH2911" s="95">
        <v>0</v>
      </c>
      <c r="AI2911" s="95">
        <v>0</v>
      </c>
      <c r="AJ2911" s="95">
        <v>35404.478281497999</v>
      </c>
      <c r="AK2911" s="95">
        <v>0</v>
      </c>
      <c r="AL2911" s="95">
        <v>0</v>
      </c>
      <c r="AM2911" s="95">
        <v>11563.8514260054</v>
      </c>
      <c r="AN2911" s="95">
        <v>242268.84935378999</v>
      </c>
      <c r="AO2911" s="95">
        <v>2655171.4488220201</v>
      </c>
      <c r="AP2911" s="95">
        <v>447.49944547191302</v>
      </c>
      <c r="AQ2911" s="95">
        <v>545443.168174744</v>
      </c>
      <c r="AR2911" s="95">
        <v>99045.707794189497</v>
      </c>
      <c r="AS2911" s="95">
        <v>0</v>
      </c>
      <c r="AT2911" s="95">
        <v>58446.015675067902</v>
      </c>
      <c r="AU2911" s="95">
        <v>0</v>
      </c>
      <c r="AV2911" s="95">
        <v>236719.62019348101</v>
      </c>
      <c r="AW2911" s="95">
        <v>0</v>
      </c>
      <c r="AX2911" s="95">
        <v>720667.43134307896</v>
      </c>
      <c r="AY2911" s="95">
        <v>537317.30824279797</v>
      </c>
      <c r="AZ2911" s="95">
        <v>1729742.59059143</v>
      </c>
      <c r="BA2911" s="95">
        <v>0</v>
      </c>
      <c r="BB2911" s="95">
        <v>0</v>
      </c>
      <c r="BC2911" s="95">
        <v>250963.33022880601</v>
      </c>
      <c r="BD2911" s="95">
        <v>0</v>
      </c>
      <c r="BE2911" s="95">
        <v>0</v>
      </c>
      <c r="BF2911" s="95">
        <v>75218.161597251907</v>
      </c>
      <c r="BG2911" s="95">
        <v>602388.86414337205</v>
      </c>
      <c r="BH2911" s="95">
        <v>754227.03290557896</v>
      </c>
      <c r="BI2911" s="95">
        <v>25.802770394831899</v>
      </c>
      <c r="BJ2911" s="95">
        <v>123411.61321544601</v>
      </c>
      <c r="BK2911" s="95">
        <v>35153.956268310503</v>
      </c>
      <c r="BL2911" s="95">
        <v>0</v>
      </c>
      <c r="BM2911" s="95">
        <v>0</v>
      </c>
      <c r="BN2911" s="95">
        <v>0</v>
      </c>
      <c r="BO2911" s="95">
        <v>0</v>
      </c>
      <c r="BP2911" s="95">
        <v>0</v>
      </c>
      <c r="BQ2911" s="95">
        <v>0</v>
      </c>
      <c r="BR2911" s="95">
        <v>141317.266014099</v>
      </c>
      <c r="BS2911" s="95">
        <v>647333.06855010998</v>
      </c>
      <c r="BT2911" s="95">
        <v>0</v>
      </c>
      <c r="BU2911" s="95">
        <v>0</v>
      </c>
      <c r="BV2911" s="95">
        <v>94724.488215446501</v>
      </c>
      <c r="BW2911" s="95">
        <v>0</v>
      </c>
      <c r="BX2911" s="95">
        <v>0</v>
      </c>
      <c r="BY2911" s="95">
        <v>0</v>
      </c>
      <c r="BZ2911" s="95">
        <v>0</v>
      </c>
      <c r="CA2911" s="95">
        <v>3475.3818469047501</v>
      </c>
      <c r="CB2911" s="95">
        <v>440457.20698928798</v>
      </c>
      <c r="CC2911" s="95">
        <v>3209374.8092346201</v>
      </c>
      <c r="CD2911" s="95">
        <v>881583.44319915795</v>
      </c>
      <c r="CE2911" s="95">
        <v>56.454620878677801</v>
      </c>
      <c r="CF2911" s="95">
        <v>11944.711674570999</v>
      </c>
      <c r="CG2911" s="95">
        <v>77770.482993125901</v>
      </c>
      <c r="CH2911" s="95">
        <v>0</v>
      </c>
      <c r="CI2911" s="95">
        <v>3531.5897491574301</v>
      </c>
      <c r="CJ2911" s="95">
        <v>452084.31926345802</v>
      </c>
      <c r="CK2911" s="95">
        <v>3314928.8676147498</v>
      </c>
      <c r="CL2911" s="95">
        <v>882165.37821197498</v>
      </c>
      <c r="CM2911" s="160">
        <v>4195.7820753455198</v>
      </c>
      <c r="CN2911" s="160">
        <v>697461.37029266404</v>
      </c>
      <c r="CO2911" s="160">
        <v>3912394.0566406301</v>
      </c>
      <c r="CP2911" s="95">
        <v>882165.37821197498</v>
      </c>
      <c r="CQ2911" s="95">
        <v>0</v>
      </c>
      <c r="CR2911" s="95">
        <v>0</v>
      </c>
      <c r="CS2911" s="95">
        <v>0</v>
      </c>
      <c r="CT2911" s="95">
        <v>0</v>
      </c>
      <c r="CU2911" s="161">
        <v>452401.91866385896</v>
      </c>
      <c r="CV2911" s="161">
        <v>3287145.292227746</v>
      </c>
    </row>
    <row r="2912" spans="1:100" x14ac:dyDescent="0.2">
      <c r="A2912" s="94" t="s">
        <v>194</v>
      </c>
      <c r="B2912" s="96">
        <v>38596</v>
      </c>
      <c r="C2912" s="95">
        <v>3071.6576590835998</v>
      </c>
      <c r="D2912" s="95">
        <v>3</v>
      </c>
      <c r="E2912" s="95">
        <v>515.38507807999804</v>
      </c>
      <c r="F2912" s="95">
        <v>168.256357187405</v>
      </c>
      <c r="G2912" s="95">
        <v>0</v>
      </c>
      <c r="H2912" s="95">
        <v>37.7965141027234</v>
      </c>
      <c r="I2912" s="95">
        <v>0</v>
      </c>
      <c r="J2912" s="95">
        <v>338.757260762155</v>
      </c>
      <c r="K2912" s="95">
        <v>0</v>
      </c>
      <c r="L2912" s="95">
        <v>1082.5917596817001</v>
      </c>
      <c r="M2912" s="95">
        <v>768.78413534909498</v>
      </c>
      <c r="N2912" s="95">
        <v>1582.5458761304601</v>
      </c>
      <c r="O2912" s="95">
        <v>0</v>
      </c>
      <c r="P2912" s="95">
        <v>0</v>
      </c>
      <c r="Q2912" s="95">
        <v>180.68556008301701</v>
      </c>
      <c r="R2912" s="95">
        <v>0</v>
      </c>
      <c r="S2912" s="95">
        <v>0</v>
      </c>
      <c r="T2912" s="95">
        <v>56.1430375752971</v>
      </c>
      <c r="U2912" s="95">
        <v>697.02201510965801</v>
      </c>
      <c r="V2912" s="95">
        <v>365512.94479751599</v>
      </c>
      <c r="W2912" s="95">
        <v>311.056550722569</v>
      </c>
      <c r="X2912" s="95">
        <v>82772.283822059602</v>
      </c>
      <c r="Y2912" s="95">
        <v>16344.1196753979</v>
      </c>
      <c r="Z2912" s="95">
        <v>0</v>
      </c>
      <c r="AA2912" s="95">
        <v>7669.6986789703396</v>
      </c>
      <c r="AB2912" s="95">
        <v>0</v>
      </c>
      <c r="AC2912" s="95">
        <v>109111.83998393999</v>
      </c>
      <c r="AD2912" s="95">
        <v>0</v>
      </c>
      <c r="AE2912" s="95">
        <v>93871.771186828599</v>
      </c>
      <c r="AF2912" s="95">
        <v>72213.792911529497</v>
      </c>
      <c r="AG2912" s="95">
        <v>245272.17853546099</v>
      </c>
      <c r="AH2912" s="95">
        <v>0</v>
      </c>
      <c r="AI2912" s="95">
        <v>0</v>
      </c>
      <c r="AJ2912" s="95">
        <v>36973.574272155798</v>
      </c>
      <c r="AK2912" s="95">
        <v>0</v>
      </c>
      <c r="AL2912" s="95">
        <v>0</v>
      </c>
      <c r="AM2912" s="95">
        <v>11920.9245909452</v>
      </c>
      <c r="AN2912" s="95">
        <v>232545.93041229199</v>
      </c>
      <c r="AO2912" s="95">
        <v>2740208.4877624498</v>
      </c>
      <c r="AP2912" s="95">
        <v>2366.6774828434</v>
      </c>
      <c r="AQ2912" s="95">
        <v>576127.28153228795</v>
      </c>
      <c r="AR2912" s="95">
        <v>122595.449913025</v>
      </c>
      <c r="AS2912" s="95">
        <v>0</v>
      </c>
      <c r="AT2912" s="95">
        <v>51200.756818771399</v>
      </c>
      <c r="AU2912" s="95">
        <v>0</v>
      </c>
      <c r="AV2912" s="95">
        <v>314314.54690551799</v>
      </c>
      <c r="AW2912" s="95">
        <v>0</v>
      </c>
      <c r="AX2912" s="95">
        <v>738602.63423156703</v>
      </c>
      <c r="AY2912" s="95">
        <v>559178.93271636998</v>
      </c>
      <c r="AZ2912" s="95">
        <v>1753519.93840027</v>
      </c>
      <c r="BA2912" s="95">
        <v>0</v>
      </c>
      <c r="BB2912" s="95">
        <v>0</v>
      </c>
      <c r="BC2912" s="95">
        <v>266411.115989685</v>
      </c>
      <c r="BD2912" s="95">
        <v>0</v>
      </c>
      <c r="BE2912" s="95">
        <v>0</v>
      </c>
      <c r="BF2912" s="95">
        <v>80596.754148483305</v>
      </c>
      <c r="BG2912" s="95">
        <v>617019.64014434803</v>
      </c>
      <c r="BH2912" s="95">
        <v>785037.49600982701</v>
      </c>
      <c r="BI2912" s="95">
        <v>191.30818648077499</v>
      </c>
      <c r="BJ2912" s="95">
        <v>134559.763568878</v>
      </c>
      <c r="BK2912" s="95">
        <v>40600.835059165998</v>
      </c>
      <c r="BL2912" s="95">
        <v>0</v>
      </c>
      <c r="BM2912" s="95">
        <v>0</v>
      </c>
      <c r="BN2912" s="95">
        <v>0</v>
      </c>
      <c r="BO2912" s="95">
        <v>0</v>
      </c>
      <c r="BP2912" s="95">
        <v>0</v>
      </c>
      <c r="BQ2912" s="95">
        <v>0</v>
      </c>
      <c r="BR2912" s="95">
        <v>152174.96026420599</v>
      </c>
      <c r="BS2912" s="95">
        <v>665314.17891693104</v>
      </c>
      <c r="BT2912" s="95">
        <v>0</v>
      </c>
      <c r="BU2912" s="95">
        <v>0</v>
      </c>
      <c r="BV2912" s="95">
        <v>99493.531553268404</v>
      </c>
      <c r="BW2912" s="95">
        <v>0</v>
      </c>
      <c r="BX2912" s="95">
        <v>0</v>
      </c>
      <c r="BY2912" s="95">
        <v>0</v>
      </c>
      <c r="BZ2912" s="95">
        <v>0</v>
      </c>
      <c r="CA2912" s="95">
        <v>3583.1579023301601</v>
      </c>
      <c r="CB2912" s="95">
        <v>445982.06144714402</v>
      </c>
      <c r="CC2912" s="95">
        <v>3312722.96124268</v>
      </c>
      <c r="CD2912" s="95">
        <v>920963.29519653297</v>
      </c>
      <c r="CE2912" s="95">
        <v>58.114688037894702</v>
      </c>
      <c r="CF2912" s="95">
        <v>12234.2581093311</v>
      </c>
      <c r="CG2912" s="95">
        <v>81502.709446907</v>
      </c>
      <c r="CH2912" s="95">
        <v>0</v>
      </c>
      <c r="CI2912" s="95">
        <v>3640.3126289248498</v>
      </c>
      <c r="CJ2912" s="95">
        <v>458538.32368087798</v>
      </c>
      <c r="CK2912" s="95">
        <v>3384020.2543334998</v>
      </c>
      <c r="CL2912" s="95">
        <v>921169.66349792504</v>
      </c>
      <c r="CM2912" s="160">
        <v>4336.3611258864403</v>
      </c>
      <c r="CN2912" s="160">
        <v>688927.64287567104</v>
      </c>
      <c r="CO2912" s="160">
        <v>4007877.8301696801</v>
      </c>
      <c r="CP2912" s="95">
        <v>921169.66349792504</v>
      </c>
      <c r="CQ2912" s="95">
        <v>0</v>
      </c>
      <c r="CR2912" s="95">
        <v>0</v>
      </c>
      <c r="CS2912" s="95">
        <v>0</v>
      </c>
      <c r="CT2912" s="95">
        <v>0</v>
      </c>
      <c r="CU2912" s="161">
        <v>458216.31955647509</v>
      </c>
      <c r="CV2912" s="161">
        <v>3394225.670689587</v>
      </c>
    </row>
    <row r="2913" spans="1:100" x14ac:dyDescent="0.2">
      <c r="A2913" s="94" t="s">
        <v>194</v>
      </c>
      <c r="B2913" s="96">
        <v>38687</v>
      </c>
      <c r="C2913" s="95">
        <v>3156.5713917911098</v>
      </c>
      <c r="D2913" s="95">
        <v>3</v>
      </c>
      <c r="E2913" s="95">
        <v>507.377361305058</v>
      </c>
      <c r="F2913" s="95">
        <v>173.29132315702699</v>
      </c>
      <c r="G2913" s="95">
        <v>0</v>
      </c>
      <c r="H2913" s="95">
        <v>37.017816030886003</v>
      </c>
      <c r="I2913" s="95">
        <v>0</v>
      </c>
      <c r="J2913" s="95">
        <v>412.14770764857502</v>
      </c>
      <c r="K2913" s="95">
        <v>0</v>
      </c>
      <c r="L2913" s="95">
        <v>1095.7859827429099</v>
      </c>
      <c r="M2913" s="95">
        <v>768.92198094725597</v>
      </c>
      <c r="N2913" s="95">
        <v>1620.47235861421</v>
      </c>
      <c r="O2913" s="95">
        <v>0</v>
      </c>
      <c r="P2913" s="95">
        <v>0</v>
      </c>
      <c r="Q2913" s="95">
        <v>189.06460019387299</v>
      </c>
      <c r="R2913" s="95">
        <v>0</v>
      </c>
      <c r="S2913" s="95">
        <v>0</v>
      </c>
      <c r="T2913" s="95">
        <v>59.513853954151301</v>
      </c>
      <c r="U2913" s="95">
        <v>727.45803675055504</v>
      </c>
      <c r="V2913" s="95">
        <v>370288.12252426101</v>
      </c>
      <c r="W2913" s="95">
        <v>151.14516560733301</v>
      </c>
      <c r="X2913" s="95">
        <v>78711.655280113206</v>
      </c>
      <c r="Y2913" s="95">
        <v>16972.007867097898</v>
      </c>
      <c r="Z2913" s="95">
        <v>0</v>
      </c>
      <c r="AA2913" s="95">
        <v>7789.5086495876303</v>
      </c>
      <c r="AB2913" s="95">
        <v>0</v>
      </c>
      <c r="AC2913" s="95">
        <v>138130.32282066299</v>
      </c>
      <c r="AD2913" s="95">
        <v>0</v>
      </c>
      <c r="AE2913" s="95">
        <v>86662.279264450102</v>
      </c>
      <c r="AF2913" s="95">
        <v>73060.336996078506</v>
      </c>
      <c r="AG2913" s="95">
        <v>245462.25448608401</v>
      </c>
      <c r="AH2913" s="95">
        <v>0</v>
      </c>
      <c r="AI2913" s="95">
        <v>0</v>
      </c>
      <c r="AJ2913" s="95">
        <v>40796.316108226798</v>
      </c>
      <c r="AK2913" s="95">
        <v>0</v>
      </c>
      <c r="AL2913" s="95">
        <v>0</v>
      </c>
      <c r="AM2913" s="95">
        <v>13419.1077842712</v>
      </c>
      <c r="AN2913" s="95">
        <v>247366.53887558001</v>
      </c>
      <c r="AO2913" s="95">
        <v>2832879.5931396498</v>
      </c>
      <c r="AP2913" s="95">
        <v>1183.94715201855</v>
      </c>
      <c r="AQ2913" s="95">
        <v>572817.25460815395</v>
      </c>
      <c r="AR2913" s="95">
        <v>126205.659531593</v>
      </c>
      <c r="AS2913" s="95">
        <v>0</v>
      </c>
      <c r="AT2913" s="95">
        <v>52805.813209056898</v>
      </c>
      <c r="AU2913" s="95">
        <v>0</v>
      </c>
      <c r="AV2913" s="95">
        <v>403970.92336654698</v>
      </c>
      <c r="AW2913" s="95">
        <v>0</v>
      </c>
      <c r="AX2913" s="95">
        <v>686513.40142059303</v>
      </c>
      <c r="AY2913" s="95">
        <v>576168.10540771496</v>
      </c>
      <c r="AZ2913" s="95">
        <v>1823397.1116027799</v>
      </c>
      <c r="BA2913" s="95">
        <v>0</v>
      </c>
      <c r="BB2913" s="95">
        <v>0</v>
      </c>
      <c r="BC2913" s="95">
        <v>299422.38481521601</v>
      </c>
      <c r="BD2913" s="95">
        <v>0</v>
      </c>
      <c r="BE2913" s="95">
        <v>0</v>
      </c>
      <c r="BF2913" s="95">
        <v>88865.812213897705</v>
      </c>
      <c r="BG2913" s="95">
        <v>676334.67762756301</v>
      </c>
      <c r="BH2913" s="95">
        <v>825163.21750640904</v>
      </c>
      <c r="BI2913" s="95">
        <v>107.77446785848601</v>
      </c>
      <c r="BJ2913" s="95">
        <v>155332.40873146101</v>
      </c>
      <c r="BK2913" s="95">
        <v>47294.262937545798</v>
      </c>
      <c r="BL2913" s="95">
        <v>0</v>
      </c>
      <c r="BM2913" s="95">
        <v>0</v>
      </c>
      <c r="BN2913" s="95">
        <v>0</v>
      </c>
      <c r="BO2913" s="95">
        <v>0</v>
      </c>
      <c r="BP2913" s="95">
        <v>0</v>
      </c>
      <c r="BQ2913" s="95">
        <v>0</v>
      </c>
      <c r="BR2913" s="95">
        <v>152387.280975342</v>
      </c>
      <c r="BS2913" s="95">
        <v>711712.85317230201</v>
      </c>
      <c r="BT2913" s="95">
        <v>0</v>
      </c>
      <c r="BU2913" s="95">
        <v>0</v>
      </c>
      <c r="BV2913" s="95">
        <v>113260.35226059001</v>
      </c>
      <c r="BW2913" s="95">
        <v>0</v>
      </c>
      <c r="BX2913" s="95">
        <v>0</v>
      </c>
      <c r="BY2913" s="95">
        <v>0</v>
      </c>
      <c r="BZ2913" s="95">
        <v>0</v>
      </c>
      <c r="CA2913" s="95">
        <v>3670.8701893091202</v>
      </c>
      <c r="CB2913" s="95">
        <v>449993.410522461</v>
      </c>
      <c r="CC2913" s="95">
        <v>3403931.3715820299</v>
      </c>
      <c r="CD2913" s="95">
        <v>978481.08884429897</v>
      </c>
      <c r="CE2913" s="95">
        <v>61.575260799843797</v>
      </c>
      <c r="CF2913" s="95">
        <v>13789.018634915399</v>
      </c>
      <c r="CG2913" s="95">
        <v>91517.948793411299</v>
      </c>
      <c r="CH2913" s="95">
        <v>0</v>
      </c>
      <c r="CI2913" s="95">
        <v>3733.7416531741601</v>
      </c>
      <c r="CJ2913" s="95">
        <v>463831.83131027198</v>
      </c>
      <c r="CK2913" s="95">
        <v>3495595.84094238</v>
      </c>
      <c r="CL2913" s="95">
        <v>978561.558830261</v>
      </c>
      <c r="CM2913" s="160">
        <v>4458.0799026489303</v>
      </c>
      <c r="CN2913" s="160">
        <v>711245.81980895996</v>
      </c>
      <c r="CO2913" s="160">
        <v>4169053.3164367699</v>
      </c>
      <c r="CP2913" s="95">
        <v>978561.558830261</v>
      </c>
      <c r="CQ2913" s="95">
        <v>0</v>
      </c>
      <c r="CR2913" s="95">
        <v>0</v>
      </c>
      <c r="CS2913" s="95">
        <v>0</v>
      </c>
      <c r="CT2913" s="95">
        <v>0</v>
      </c>
      <c r="CU2913" s="161">
        <v>463782.42915737641</v>
      </c>
      <c r="CV2913" s="161">
        <v>3495449.3203754411</v>
      </c>
    </row>
    <row r="2914" spans="1:100" x14ac:dyDescent="0.2">
      <c r="A2914" s="94" t="s">
        <v>194</v>
      </c>
      <c r="B2914" s="96">
        <v>38777</v>
      </c>
      <c r="C2914" s="95">
        <v>3254.61525976658</v>
      </c>
      <c r="D2914" s="95">
        <v>3</v>
      </c>
      <c r="E2914" s="95">
        <v>505.29376344755298</v>
      </c>
      <c r="F2914" s="95">
        <v>167.881955277175</v>
      </c>
      <c r="G2914" s="95">
        <v>0</v>
      </c>
      <c r="H2914" s="95">
        <v>32.672356995288297</v>
      </c>
      <c r="I2914" s="95">
        <v>0</v>
      </c>
      <c r="J2914" s="95">
        <v>480.51495660841499</v>
      </c>
      <c r="K2914" s="95">
        <v>0</v>
      </c>
      <c r="L2914" s="95">
        <v>635.80508587509405</v>
      </c>
      <c r="M2914" s="95">
        <v>827.78354402631498</v>
      </c>
      <c r="N2914" s="95">
        <v>1647.1851570010199</v>
      </c>
      <c r="O2914" s="95">
        <v>636.15299964696203</v>
      </c>
      <c r="P2914" s="95">
        <v>0</v>
      </c>
      <c r="Q2914" s="95">
        <v>187.658057384193</v>
      </c>
      <c r="R2914" s="95">
        <v>32.691282287705697</v>
      </c>
      <c r="S2914" s="95">
        <v>0</v>
      </c>
      <c r="T2914" s="95">
        <v>24.6430754486937</v>
      </c>
      <c r="U2914" s="95">
        <v>761.63585887849297</v>
      </c>
      <c r="V2914" s="95">
        <v>379856.51012420701</v>
      </c>
      <c r="W2914" s="95">
        <v>215.90429091267299</v>
      </c>
      <c r="X2914" s="95">
        <v>77434.534126281695</v>
      </c>
      <c r="Y2914" s="95">
        <v>14842.8386412859</v>
      </c>
      <c r="Z2914" s="95">
        <v>0</v>
      </c>
      <c r="AA2914" s="95">
        <v>6822.6248103380203</v>
      </c>
      <c r="AB2914" s="95">
        <v>0</v>
      </c>
      <c r="AC2914" s="95">
        <v>162273.07141113299</v>
      </c>
      <c r="AD2914" s="95">
        <v>0</v>
      </c>
      <c r="AE2914" s="95">
        <v>44352.582674026497</v>
      </c>
      <c r="AF2914" s="95">
        <v>78512.107524871797</v>
      </c>
      <c r="AG2914" s="95">
        <v>247529.584661484</v>
      </c>
      <c r="AH2914" s="95">
        <v>50728.330974101998</v>
      </c>
      <c r="AI2914" s="95">
        <v>0</v>
      </c>
      <c r="AJ2914" s="95">
        <v>37663.326779365503</v>
      </c>
      <c r="AK2914" s="95">
        <v>7642.4862020611799</v>
      </c>
      <c r="AL2914" s="95">
        <v>0</v>
      </c>
      <c r="AM2914" s="95">
        <v>4738.4368330240304</v>
      </c>
      <c r="AN2914" s="95">
        <v>255617.085769653</v>
      </c>
      <c r="AO2914" s="95">
        <v>2945622.6943359398</v>
      </c>
      <c r="AP2914" s="95">
        <v>1671.9317035228</v>
      </c>
      <c r="AQ2914" s="95">
        <v>547804.40439605701</v>
      </c>
      <c r="AR2914" s="95">
        <v>105950.675674438</v>
      </c>
      <c r="AS2914" s="95">
        <v>0</v>
      </c>
      <c r="AT2914" s="95">
        <v>46120.992221832297</v>
      </c>
      <c r="AU2914" s="95">
        <v>0</v>
      </c>
      <c r="AV2914" s="95">
        <v>485291.13993835403</v>
      </c>
      <c r="AW2914" s="95">
        <v>0</v>
      </c>
      <c r="AX2914" s="95">
        <v>358645.72559356701</v>
      </c>
      <c r="AY2914" s="95">
        <v>628547.18042755104</v>
      </c>
      <c r="AZ2914" s="95">
        <v>1847288.15278625</v>
      </c>
      <c r="BA2914" s="95">
        <v>388299.75261688197</v>
      </c>
      <c r="BB2914" s="95">
        <v>0</v>
      </c>
      <c r="BC2914" s="95">
        <v>281377.19852447498</v>
      </c>
      <c r="BD2914" s="95">
        <v>50508.887264251702</v>
      </c>
      <c r="BE2914" s="95">
        <v>0</v>
      </c>
      <c r="BF2914" s="95">
        <v>32263.992411136602</v>
      </c>
      <c r="BG2914" s="95">
        <v>718153.42615508998</v>
      </c>
      <c r="BH2914" s="95">
        <v>938734.22580719006</v>
      </c>
      <c r="BI2914" s="95">
        <v>116.817251182161</v>
      </c>
      <c r="BJ2914" s="95">
        <v>172444.001001358</v>
      </c>
      <c r="BK2914" s="95">
        <v>46098.077980041497</v>
      </c>
      <c r="BL2914" s="95">
        <v>0</v>
      </c>
      <c r="BM2914" s="95">
        <v>3639.6272279918198</v>
      </c>
      <c r="BN2914" s="95">
        <v>0</v>
      </c>
      <c r="BO2914" s="95">
        <v>0</v>
      </c>
      <c r="BP2914" s="95">
        <v>0</v>
      </c>
      <c r="BQ2914" s="95">
        <v>0</v>
      </c>
      <c r="BR2914" s="95">
        <v>171123.932081223</v>
      </c>
      <c r="BS2914" s="95">
        <v>755110.31797790504</v>
      </c>
      <c r="BT2914" s="95">
        <v>75659.609587669402</v>
      </c>
      <c r="BU2914" s="95">
        <v>0</v>
      </c>
      <c r="BV2914" s="95">
        <v>108038.63934707599</v>
      </c>
      <c r="BW2914" s="95">
        <v>6593.7027555108098</v>
      </c>
      <c r="BX2914" s="95">
        <v>0</v>
      </c>
      <c r="BY2914" s="95">
        <v>0</v>
      </c>
      <c r="BZ2914" s="95">
        <v>0</v>
      </c>
      <c r="CA2914" s="95">
        <v>3758.6671571135498</v>
      </c>
      <c r="CB2914" s="95">
        <v>457957.93333053601</v>
      </c>
      <c r="CC2914" s="95">
        <v>3503996.00854492</v>
      </c>
      <c r="CD2914" s="95">
        <v>1110167.66879272</v>
      </c>
      <c r="CE2914" s="95">
        <v>58.8131243055686</v>
      </c>
      <c r="CF2914" s="95">
        <v>13069.2407146692</v>
      </c>
      <c r="CG2914" s="95">
        <v>87050.680099487305</v>
      </c>
      <c r="CH2914" s="95">
        <v>0</v>
      </c>
      <c r="CI2914" s="95">
        <v>3817.6523406207598</v>
      </c>
      <c r="CJ2914" s="95">
        <v>470911.89045715297</v>
      </c>
      <c r="CK2914" s="95">
        <v>3584991.7431640602</v>
      </c>
      <c r="CL2914" s="95">
        <v>1118421.7234497101</v>
      </c>
      <c r="CM2914" s="160">
        <v>4581.0876290798196</v>
      </c>
      <c r="CN2914" s="160">
        <v>726135.91645813</v>
      </c>
      <c r="CO2914" s="160">
        <v>4304838.9025268601</v>
      </c>
      <c r="CP2914" s="95">
        <v>1118421.7234497101</v>
      </c>
      <c r="CQ2914" s="95">
        <v>0</v>
      </c>
      <c r="CR2914" s="95">
        <v>0</v>
      </c>
      <c r="CS2914" s="95">
        <v>0</v>
      </c>
      <c r="CT2914" s="95">
        <v>0</v>
      </c>
      <c r="CU2914" s="161">
        <v>471027.17404520523</v>
      </c>
      <c r="CV2914" s="161">
        <v>3591046.6886444073</v>
      </c>
    </row>
    <row r="2915" spans="1:100" x14ac:dyDescent="0.2">
      <c r="A2915" s="94" t="s">
        <v>194</v>
      </c>
      <c r="B2915" s="96">
        <v>38869</v>
      </c>
      <c r="C2915" s="95">
        <v>3356.5766281485598</v>
      </c>
      <c r="D2915" s="95">
        <v>3</v>
      </c>
      <c r="E2915" s="95">
        <v>501.32433129847101</v>
      </c>
      <c r="F2915" s="95">
        <v>176.67104880325499</v>
      </c>
      <c r="G2915" s="95">
        <v>0</v>
      </c>
      <c r="H2915" s="95">
        <v>26.710814012447401</v>
      </c>
      <c r="I2915" s="95">
        <v>0</v>
      </c>
      <c r="J2915" s="95">
        <v>561.01250646263395</v>
      </c>
      <c r="K2915" s="95">
        <v>0</v>
      </c>
      <c r="L2915" s="95">
        <v>619.70089068263803</v>
      </c>
      <c r="M2915" s="95">
        <v>864.55062058568001</v>
      </c>
      <c r="N2915" s="95">
        <v>1663.4033533930799</v>
      </c>
      <c r="O2915" s="95">
        <v>688.25145332515206</v>
      </c>
      <c r="P2915" s="95">
        <v>0</v>
      </c>
      <c r="Q2915" s="95">
        <v>187.541691489518</v>
      </c>
      <c r="R2915" s="95">
        <v>36.935811100993298</v>
      </c>
      <c r="S2915" s="95">
        <v>0</v>
      </c>
      <c r="T2915" s="95">
        <v>20.324901382671701</v>
      </c>
      <c r="U2915" s="95">
        <v>796.01785396784499</v>
      </c>
      <c r="V2915" s="95">
        <v>390201.48798751802</v>
      </c>
      <c r="W2915" s="95">
        <v>145.75785617344101</v>
      </c>
      <c r="X2915" s="95">
        <v>74662.533818244905</v>
      </c>
      <c r="Y2915" s="95">
        <v>14980.2717288733</v>
      </c>
      <c r="Z2915" s="95">
        <v>0</v>
      </c>
      <c r="AA2915" s="95">
        <v>5340.6365727186203</v>
      </c>
      <c r="AB2915" s="95">
        <v>0</v>
      </c>
      <c r="AC2915" s="95">
        <v>182942.439416885</v>
      </c>
      <c r="AD2915" s="95">
        <v>0</v>
      </c>
      <c r="AE2915" s="95">
        <v>39967.572705268904</v>
      </c>
      <c r="AF2915" s="95">
        <v>82036.143628120393</v>
      </c>
      <c r="AG2915" s="95">
        <v>250788.69367599499</v>
      </c>
      <c r="AH2915" s="95">
        <v>55084.836938858003</v>
      </c>
      <c r="AI2915" s="95">
        <v>0</v>
      </c>
      <c r="AJ2915" s="95">
        <v>36639.382705211603</v>
      </c>
      <c r="AK2915" s="95">
        <v>7126.3318318724596</v>
      </c>
      <c r="AL2915" s="95">
        <v>0</v>
      </c>
      <c r="AM2915" s="95">
        <v>3732.1781642735</v>
      </c>
      <c r="AN2915" s="95">
        <v>260251.945718765</v>
      </c>
      <c r="AO2915" s="95">
        <v>3039566.1143493699</v>
      </c>
      <c r="AP2915" s="95">
        <v>1137.45274475217</v>
      </c>
      <c r="AQ2915" s="95">
        <v>570688.38919830299</v>
      </c>
      <c r="AR2915" s="95">
        <v>111676.42561054201</v>
      </c>
      <c r="AS2915" s="95">
        <v>0</v>
      </c>
      <c r="AT2915" s="95">
        <v>37984.9186673164</v>
      </c>
      <c r="AU2915" s="95">
        <v>0</v>
      </c>
      <c r="AV2915" s="95">
        <v>555520.08473968494</v>
      </c>
      <c r="AW2915" s="95">
        <v>0</v>
      </c>
      <c r="AX2915" s="95">
        <v>336158.31039810198</v>
      </c>
      <c r="AY2915" s="95">
        <v>658535.07388305699</v>
      </c>
      <c r="AZ2915" s="95">
        <v>1881153.0822753899</v>
      </c>
      <c r="BA2915" s="95">
        <v>423160.71770095802</v>
      </c>
      <c r="BB2915" s="95">
        <v>0</v>
      </c>
      <c r="BC2915" s="95">
        <v>273258.99786377</v>
      </c>
      <c r="BD2915" s="95">
        <v>49265.578928947398</v>
      </c>
      <c r="BE2915" s="95">
        <v>0</v>
      </c>
      <c r="BF2915" s="95">
        <v>26828.1162242889</v>
      </c>
      <c r="BG2915" s="95">
        <v>746422.63957214402</v>
      </c>
      <c r="BH2915" s="95">
        <v>969081.163414001</v>
      </c>
      <c r="BI2915" s="95">
        <v>139.92675314657399</v>
      </c>
      <c r="BJ2915" s="95">
        <v>181034.63911438</v>
      </c>
      <c r="BK2915" s="95">
        <v>45581.862341403998</v>
      </c>
      <c r="BL2915" s="95">
        <v>0</v>
      </c>
      <c r="BM2915" s="95">
        <v>3466.6459372043601</v>
      </c>
      <c r="BN2915" s="95">
        <v>0</v>
      </c>
      <c r="BO2915" s="95">
        <v>0</v>
      </c>
      <c r="BP2915" s="95">
        <v>0</v>
      </c>
      <c r="BQ2915" s="95">
        <v>0</v>
      </c>
      <c r="BR2915" s="95">
        <v>181661.89266777001</v>
      </c>
      <c r="BS2915" s="95">
        <v>779848.68489074695</v>
      </c>
      <c r="BT2915" s="95">
        <v>82339.313213348403</v>
      </c>
      <c r="BU2915" s="95">
        <v>0</v>
      </c>
      <c r="BV2915" s="95">
        <v>106316.154992104</v>
      </c>
      <c r="BW2915" s="95">
        <v>6589.6430487632797</v>
      </c>
      <c r="BX2915" s="95">
        <v>0</v>
      </c>
      <c r="BY2915" s="95">
        <v>0</v>
      </c>
      <c r="BZ2915" s="95">
        <v>0</v>
      </c>
      <c r="CA2915" s="95">
        <v>3867.1307246983101</v>
      </c>
      <c r="CB2915" s="95">
        <v>467173.61147308402</v>
      </c>
      <c r="CC2915" s="95">
        <v>3596393.4011230501</v>
      </c>
      <c r="CD2915" s="95">
        <v>1150870.88354492</v>
      </c>
      <c r="CE2915" s="95">
        <v>56.741979913786103</v>
      </c>
      <c r="CF2915" s="95">
        <v>11539.4466501474</v>
      </c>
      <c r="CG2915" s="95">
        <v>80589.297126770005</v>
      </c>
      <c r="CH2915" s="95">
        <v>0</v>
      </c>
      <c r="CI2915" s="95">
        <v>3923.3684121370302</v>
      </c>
      <c r="CJ2915" s="95">
        <v>478208.97341537499</v>
      </c>
      <c r="CK2915" s="95">
        <v>3647344.6678466802</v>
      </c>
      <c r="CL2915" s="95">
        <v>1158421.8457794201</v>
      </c>
      <c r="CM2915" s="160">
        <v>4716.5850738883</v>
      </c>
      <c r="CN2915" s="160">
        <v>734988.42156982399</v>
      </c>
      <c r="CO2915" s="160">
        <v>4391575.1740722703</v>
      </c>
      <c r="CP2915" s="95">
        <v>1158421.8457794201</v>
      </c>
      <c r="CQ2915" s="95">
        <v>0</v>
      </c>
      <c r="CR2915" s="95">
        <v>0</v>
      </c>
      <c r="CS2915" s="95">
        <v>0</v>
      </c>
      <c r="CT2915" s="95">
        <v>0</v>
      </c>
      <c r="CU2915" s="161">
        <v>478713.0581232314</v>
      </c>
      <c r="CV2915" s="161">
        <v>3676982.6982498202</v>
      </c>
    </row>
    <row r="2916" spans="1:100" x14ac:dyDescent="0.2">
      <c r="A2916" s="94" t="s">
        <v>194</v>
      </c>
      <c r="B2916" s="96">
        <v>38961</v>
      </c>
      <c r="C2916" s="95">
        <v>3466.31553661823</v>
      </c>
      <c r="D2916" s="95">
        <v>3</v>
      </c>
      <c r="E2916" s="95">
        <v>499.69737450033398</v>
      </c>
      <c r="F2916" s="95">
        <v>174.179318819195</v>
      </c>
      <c r="G2916" s="95">
        <v>0</v>
      </c>
      <c r="H2916" s="95">
        <v>25.013591419672601</v>
      </c>
      <c r="I2916" s="95">
        <v>0</v>
      </c>
      <c r="J2916" s="95">
        <v>626.79607912153006</v>
      </c>
      <c r="K2916" s="95">
        <v>0</v>
      </c>
      <c r="L2916" s="95">
        <v>604.35029166191805</v>
      </c>
      <c r="M2916" s="95">
        <v>895.58264791965496</v>
      </c>
      <c r="N2916" s="95">
        <v>1686.97053088248</v>
      </c>
      <c r="O2916" s="95">
        <v>707.120660446584</v>
      </c>
      <c r="P2916" s="95">
        <v>0</v>
      </c>
      <c r="Q2916" s="95">
        <v>190.44139513745901</v>
      </c>
      <c r="R2916" s="95">
        <v>39.545042197685703</v>
      </c>
      <c r="S2916" s="95">
        <v>0</v>
      </c>
      <c r="T2916" s="95">
        <v>19.641850080806801</v>
      </c>
      <c r="U2916" s="95">
        <v>830.32795015722502</v>
      </c>
      <c r="V2916" s="95">
        <v>397908.13324737502</v>
      </c>
      <c r="W2916" s="95">
        <v>153.598998213187</v>
      </c>
      <c r="X2916" s="95">
        <v>73135.1727380753</v>
      </c>
      <c r="Y2916" s="95">
        <v>13902.183212280301</v>
      </c>
      <c r="Z2916" s="95">
        <v>0</v>
      </c>
      <c r="AA2916" s="95">
        <v>5269.3180485963803</v>
      </c>
      <c r="AB2916" s="95">
        <v>0</v>
      </c>
      <c r="AC2916" s="95">
        <v>204033.98615455601</v>
      </c>
      <c r="AD2916" s="95">
        <v>0</v>
      </c>
      <c r="AE2916" s="95">
        <v>39188.301013946497</v>
      </c>
      <c r="AF2916" s="95">
        <v>85626.111590385393</v>
      </c>
      <c r="AG2916" s="95">
        <v>248472.34043884301</v>
      </c>
      <c r="AH2916" s="95">
        <v>57674.662808895097</v>
      </c>
      <c r="AI2916" s="95">
        <v>0</v>
      </c>
      <c r="AJ2916" s="95">
        <v>36968.381793022199</v>
      </c>
      <c r="AK2916" s="95">
        <v>7238.6156298518199</v>
      </c>
      <c r="AL2916" s="95">
        <v>0</v>
      </c>
      <c r="AM2916" s="95">
        <v>3712.97758406401</v>
      </c>
      <c r="AN2916" s="95">
        <v>263694.36168289202</v>
      </c>
      <c r="AO2916" s="95">
        <v>3128570.5318603502</v>
      </c>
      <c r="AP2916" s="95">
        <v>1238.36715954542</v>
      </c>
      <c r="AQ2916" s="95">
        <v>536196.43041229201</v>
      </c>
      <c r="AR2916" s="95">
        <v>100710.143121719</v>
      </c>
      <c r="AS2916" s="95">
        <v>0</v>
      </c>
      <c r="AT2916" s="95">
        <v>35824.270266056097</v>
      </c>
      <c r="AU2916" s="95">
        <v>0</v>
      </c>
      <c r="AV2916" s="95">
        <v>627497.34480285598</v>
      </c>
      <c r="AW2916" s="95">
        <v>0</v>
      </c>
      <c r="AX2916" s="95">
        <v>319255.38561630202</v>
      </c>
      <c r="AY2916" s="95">
        <v>695137.27541351295</v>
      </c>
      <c r="AZ2916" s="95">
        <v>1892166.1389465299</v>
      </c>
      <c r="BA2916" s="95">
        <v>455780.96136856102</v>
      </c>
      <c r="BB2916" s="95">
        <v>0</v>
      </c>
      <c r="BC2916" s="95">
        <v>278515.025234222</v>
      </c>
      <c r="BD2916" s="95">
        <v>48985.303825378403</v>
      </c>
      <c r="BE2916" s="95">
        <v>0</v>
      </c>
      <c r="BF2916" s="95">
        <v>26389.641811847701</v>
      </c>
      <c r="BG2916" s="95">
        <v>779760.71257018996</v>
      </c>
      <c r="BH2916" s="95">
        <v>1001703.81759644</v>
      </c>
      <c r="BI2916" s="95">
        <v>119.356843158603</v>
      </c>
      <c r="BJ2916" s="95">
        <v>178840.19728469799</v>
      </c>
      <c r="BK2916" s="95">
        <v>43241.2211089134</v>
      </c>
      <c r="BL2916" s="95">
        <v>0</v>
      </c>
      <c r="BM2916" s="95">
        <v>3610.4457806646801</v>
      </c>
      <c r="BN2916" s="95">
        <v>0</v>
      </c>
      <c r="BO2916" s="95">
        <v>0</v>
      </c>
      <c r="BP2916" s="95">
        <v>0</v>
      </c>
      <c r="BQ2916" s="95">
        <v>0</v>
      </c>
      <c r="BR2916" s="95">
        <v>192725.67092895499</v>
      </c>
      <c r="BS2916" s="95">
        <v>788046.08060455299</v>
      </c>
      <c r="BT2916" s="95">
        <v>89211.449711799607</v>
      </c>
      <c r="BU2916" s="95">
        <v>0</v>
      </c>
      <c r="BV2916" s="95">
        <v>106672.179859161</v>
      </c>
      <c r="BW2916" s="95">
        <v>6344.4735097289104</v>
      </c>
      <c r="BX2916" s="95">
        <v>0</v>
      </c>
      <c r="BY2916" s="95">
        <v>0</v>
      </c>
      <c r="BZ2916" s="95">
        <v>0</v>
      </c>
      <c r="CA2916" s="95">
        <v>3963.03778448701</v>
      </c>
      <c r="CB2916" s="95">
        <v>469713.269714355</v>
      </c>
      <c r="CC2916" s="95">
        <v>3650515.0640564002</v>
      </c>
      <c r="CD2916" s="95">
        <v>1175836.4049377399</v>
      </c>
      <c r="CE2916" s="95">
        <v>58.533964204601901</v>
      </c>
      <c r="CF2916" s="95">
        <v>11671.508837819099</v>
      </c>
      <c r="CG2916" s="95">
        <v>80213.975280761704</v>
      </c>
      <c r="CH2916" s="95">
        <v>0</v>
      </c>
      <c r="CI2916" s="95">
        <v>4020.4443071484602</v>
      </c>
      <c r="CJ2916" s="95">
        <v>481902.67332840001</v>
      </c>
      <c r="CK2916" s="95">
        <v>3732675.0696716299</v>
      </c>
      <c r="CL2916" s="95">
        <v>1182602.70195007</v>
      </c>
      <c r="CM2916" s="160">
        <v>4848.0617774724997</v>
      </c>
      <c r="CN2916" s="160">
        <v>745351.23480987502</v>
      </c>
      <c r="CO2916" s="160">
        <v>4513125.7394409198</v>
      </c>
      <c r="CP2916" s="95">
        <v>1182602.70195007</v>
      </c>
      <c r="CQ2916" s="95">
        <v>0</v>
      </c>
      <c r="CR2916" s="95">
        <v>0</v>
      </c>
      <c r="CS2916" s="95">
        <v>0</v>
      </c>
      <c r="CT2916" s="95">
        <v>0</v>
      </c>
      <c r="CU2916" s="161">
        <v>481384.7785521741</v>
      </c>
      <c r="CV2916" s="161">
        <v>3730729.0393371619</v>
      </c>
    </row>
    <row r="2917" spans="1:100" x14ac:dyDescent="0.2">
      <c r="A2917" s="94" t="s">
        <v>194</v>
      </c>
      <c r="B2917" s="96">
        <v>39052</v>
      </c>
      <c r="C2917" s="95">
        <v>3567.1608920693402</v>
      </c>
      <c r="D2917" s="95">
        <v>4</v>
      </c>
      <c r="E2917" s="95">
        <v>496.93771318718802</v>
      </c>
      <c r="F2917" s="95">
        <v>168.704244600609</v>
      </c>
      <c r="G2917" s="95">
        <v>0</v>
      </c>
      <c r="H2917" s="95">
        <v>23.533635027008099</v>
      </c>
      <c r="I2917" s="95">
        <v>0</v>
      </c>
      <c r="J2917" s="95">
        <v>713.72263525426399</v>
      </c>
      <c r="K2917" s="95">
        <v>0</v>
      </c>
      <c r="L2917" s="95">
        <v>620.01141361147199</v>
      </c>
      <c r="M2917" s="95">
        <v>931.55063057690904</v>
      </c>
      <c r="N2917" s="95">
        <v>1702.7284835577</v>
      </c>
      <c r="O2917" s="95">
        <v>769.84529439359903</v>
      </c>
      <c r="P2917" s="95">
        <v>0</v>
      </c>
      <c r="Q2917" s="95">
        <v>192.70758888311701</v>
      </c>
      <c r="R2917" s="95">
        <v>45.873958394862697</v>
      </c>
      <c r="S2917" s="95">
        <v>0</v>
      </c>
      <c r="T2917" s="95">
        <v>17.569291083374999</v>
      </c>
      <c r="U2917" s="95">
        <v>871.12496279180095</v>
      </c>
      <c r="V2917" s="95">
        <v>409236.06225204503</v>
      </c>
      <c r="W2917" s="95">
        <v>165.69904572144199</v>
      </c>
      <c r="X2917" s="95">
        <v>74367.196596145601</v>
      </c>
      <c r="Y2917" s="95">
        <v>11551.318949341799</v>
      </c>
      <c r="Z2917" s="95">
        <v>0</v>
      </c>
      <c r="AA2917" s="95">
        <v>4937.68926215172</v>
      </c>
      <c r="AB2917" s="95">
        <v>0</v>
      </c>
      <c r="AC2917" s="95">
        <v>232146.37793922401</v>
      </c>
      <c r="AD2917" s="95">
        <v>0</v>
      </c>
      <c r="AE2917" s="95">
        <v>42267.777829170198</v>
      </c>
      <c r="AF2917" s="95">
        <v>92228.833877563506</v>
      </c>
      <c r="AG2917" s="95">
        <v>248134.32292365999</v>
      </c>
      <c r="AH2917" s="95">
        <v>64192.988877773299</v>
      </c>
      <c r="AI2917" s="95">
        <v>0</v>
      </c>
      <c r="AJ2917" s="95">
        <v>37206.319596767396</v>
      </c>
      <c r="AK2917" s="95">
        <v>9813.6766219139099</v>
      </c>
      <c r="AL2917" s="95">
        <v>0</v>
      </c>
      <c r="AM2917" s="95">
        <v>3114.0156804621201</v>
      </c>
      <c r="AN2917" s="95">
        <v>271770.91183471697</v>
      </c>
      <c r="AO2917" s="95">
        <v>3233347.19714355</v>
      </c>
      <c r="AP2917" s="95">
        <v>1286.41431388259</v>
      </c>
      <c r="AQ2917" s="95">
        <v>558667.34142303502</v>
      </c>
      <c r="AR2917" s="95">
        <v>88430.640399932905</v>
      </c>
      <c r="AS2917" s="95">
        <v>0</v>
      </c>
      <c r="AT2917" s="95">
        <v>33994.246635913798</v>
      </c>
      <c r="AU2917" s="95">
        <v>0</v>
      </c>
      <c r="AV2917" s="95">
        <v>713273.99890136695</v>
      </c>
      <c r="AW2917" s="95">
        <v>0</v>
      </c>
      <c r="AX2917" s="95">
        <v>358721.21669006301</v>
      </c>
      <c r="AY2917" s="95">
        <v>740536.95023345901</v>
      </c>
      <c r="AZ2917" s="95">
        <v>1886441.34661865</v>
      </c>
      <c r="BA2917" s="95">
        <v>508142.22585678101</v>
      </c>
      <c r="BB2917" s="95">
        <v>0</v>
      </c>
      <c r="BC2917" s="95">
        <v>285117.16816711402</v>
      </c>
      <c r="BD2917" s="95">
        <v>67526.974403381304</v>
      </c>
      <c r="BE2917" s="95">
        <v>0</v>
      </c>
      <c r="BF2917" s="95">
        <v>21125.9808506966</v>
      </c>
      <c r="BG2917" s="95">
        <v>818116.09696960403</v>
      </c>
      <c r="BH2917" s="95">
        <v>1026729.8918457</v>
      </c>
      <c r="BI2917" s="95">
        <v>167.397024363279</v>
      </c>
      <c r="BJ2917" s="95">
        <v>171652.09721946699</v>
      </c>
      <c r="BK2917" s="95">
        <v>39068.983336925499</v>
      </c>
      <c r="BL2917" s="95">
        <v>0</v>
      </c>
      <c r="BM2917" s="95">
        <v>4111.8257669806499</v>
      </c>
      <c r="BN2917" s="95">
        <v>0</v>
      </c>
      <c r="BO2917" s="95">
        <v>0</v>
      </c>
      <c r="BP2917" s="95">
        <v>0</v>
      </c>
      <c r="BQ2917" s="95">
        <v>0</v>
      </c>
      <c r="BR2917" s="95">
        <v>203134.468709946</v>
      </c>
      <c r="BS2917" s="95">
        <v>790998.48865508998</v>
      </c>
      <c r="BT2917" s="95">
        <v>98969.351092338606</v>
      </c>
      <c r="BU2917" s="95">
        <v>0</v>
      </c>
      <c r="BV2917" s="95">
        <v>108619.105969429</v>
      </c>
      <c r="BW2917" s="95">
        <v>8719.1611926555597</v>
      </c>
      <c r="BX2917" s="95">
        <v>0</v>
      </c>
      <c r="BY2917" s="95">
        <v>0</v>
      </c>
      <c r="BZ2917" s="95">
        <v>0</v>
      </c>
      <c r="CA2917" s="95">
        <v>4071.4222257435299</v>
      </c>
      <c r="CB2917" s="95">
        <v>484808.01469802897</v>
      </c>
      <c r="CC2917" s="95">
        <v>3796710.7145080599</v>
      </c>
      <c r="CD2917" s="95">
        <v>1201410.9251556401</v>
      </c>
      <c r="CE2917" s="95">
        <v>61.749216980766498</v>
      </c>
      <c r="CF2917" s="95">
        <v>12750.2312860489</v>
      </c>
      <c r="CG2917" s="95">
        <v>87142.176446914702</v>
      </c>
      <c r="CH2917" s="95">
        <v>0</v>
      </c>
      <c r="CI2917" s="95">
        <v>4134.8648245334598</v>
      </c>
      <c r="CJ2917" s="95">
        <v>497265.99951553298</v>
      </c>
      <c r="CK2917" s="95">
        <v>3870180.7765502902</v>
      </c>
      <c r="CL2917" s="95">
        <v>1209638.5802917499</v>
      </c>
      <c r="CM2917" s="160">
        <v>5003.3401627540597</v>
      </c>
      <c r="CN2917" s="160">
        <v>767890.48235320998</v>
      </c>
      <c r="CO2917" s="160">
        <v>4687938.3040161096</v>
      </c>
      <c r="CP2917" s="95">
        <v>1209638.5802917499</v>
      </c>
      <c r="CQ2917" s="95">
        <v>0</v>
      </c>
      <c r="CR2917" s="95">
        <v>0</v>
      </c>
      <c r="CS2917" s="95">
        <v>0</v>
      </c>
      <c r="CT2917" s="95">
        <v>0</v>
      </c>
      <c r="CU2917" s="161">
        <v>497558.24598407786</v>
      </c>
      <c r="CV2917" s="161">
        <v>3883852.8909549746</v>
      </c>
    </row>
    <row r="2918" spans="1:100" x14ac:dyDescent="0.2">
      <c r="A2918" s="94" t="s">
        <v>194</v>
      </c>
      <c r="B2918" s="96">
        <v>39142</v>
      </c>
      <c r="C2918" s="95">
        <v>3671.0710404217202</v>
      </c>
      <c r="D2918" s="95">
        <v>4</v>
      </c>
      <c r="E2918" s="95">
        <v>480.37687010690598</v>
      </c>
      <c r="F2918" s="95">
        <v>162.38358600065101</v>
      </c>
      <c r="G2918" s="95">
        <v>0</v>
      </c>
      <c r="H2918" s="95">
        <v>24.0956674758345</v>
      </c>
      <c r="I2918" s="95">
        <v>0</v>
      </c>
      <c r="J2918" s="95">
        <v>767.85051750391699</v>
      </c>
      <c r="K2918" s="95">
        <v>0</v>
      </c>
      <c r="L2918" s="95">
        <v>618.06207200884796</v>
      </c>
      <c r="M2918" s="95">
        <v>971.51735612750099</v>
      </c>
      <c r="N2918" s="95">
        <v>1688.03590801358</v>
      </c>
      <c r="O2918" s="95">
        <v>786.67120808362995</v>
      </c>
      <c r="P2918" s="95">
        <v>0</v>
      </c>
      <c r="Q2918" s="95">
        <v>199.433918617666</v>
      </c>
      <c r="R2918" s="95">
        <v>53.364570854697398</v>
      </c>
      <c r="S2918" s="95">
        <v>0</v>
      </c>
      <c r="T2918" s="95">
        <v>14.4156572457869</v>
      </c>
      <c r="U2918" s="95">
        <v>895.10797017812695</v>
      </c>
      <c r="V2918" s="95">
        <v>419359.37583541899</v>
      </c>
      <c r="W2918" s="95">
        <v>297.92960517480998</v>
      </c>
      <c r="X2918" s="95">
        <v>70621.750597000093</v>
      </c>
      <c r="Y2918" s="95">
        <v>11961.391251683201</v>
      </c>
      <c r="Z2918" s="95">
        <v>0</v>
      </c>
      <c r="AA2918" s="95">
        <v>4520.7785437703096</v>
      </c>
      <c r="AB2918" s="95">
        <v>0</v>
      </c>
      <c r="AC2918" s="95">
        <v>248454.604154587</v>
      </c>
      <c r="AD2918" s="95">
        <v>0</v>
      </c>
      <c r="AE2918" s="95">
        <v>41416.335549831398</v>
      </c>
      <c r="AF2918" s="95">
        <v>94164.147982597395</v>
      </c>
      <c r="AG2918" s="95">
        <v>246738.88231086699</v>
      </c>
      <c r="AH2918" s="95">
        <v>67362.914997100801</v>
      </c>
      <c r="AI2918" s="95">
        <v>0</v>
      </c>
      <c r="AJ2918" s="95">
        <v>40388.782038688703</v>
      </c>
      <c r="AK2918" s="95">
        <v>9971.2914023399408</v>
      </c>
      <c r="AL2918" s="95">
        <v>0</v>
      </c>
      <c r="AM2918" s="95">
        <v>2999.1630527675202</v>
      </c>
      <c r="AN2918" s="95">
        <v>275556.93902587902</v>
      </c>
      <c r="AO2918" s="95">
        <v>3325831.4833679199</v>
      </c>
      <c r="AP2918" s="95">
        <v>2477.4129955768599</v>
      </c>
      <c r="AQ2918" s="95">
        <v>533366.55022430397</v>
      </c>
      <c r="AR2918" s="95">
        <v>89317.7276000977</v>
      </c>
      <c r="AS2918" s="95">
        <v>0</v>
      </c>
      <c r="AT2918" s="95">
        <v>32526.235441923101</v>
      </c>
      <c r="AU2918" s="95">
        <v>0</v>
      </c>
      <c r="AV2918" s="95">
        <v>777473.19603729201</v>
      </c>
      <c r="AW2918" s="95">
        <v>0</v>
      </c>
      <c r="AX2918" s="95">
        <v>351949.97423172003</v>
      </c>
      <c r="AY2918" s="95">
        <v>756080.13424682606</v>
      </c>
      <c r="AZ2918" s="95">
        <v>1888036.2672271701</v>
      </c>
      <c r="BA2918" s="95">
        <v>533224.93806457496</v>
      </c>
      <c r="BB2918" s="95">
        <v>0</v>
      </c>
      <c r="BC2918" s="95">
        <v>312784.02080917399</v>
      </c>
      <c r="BD2918" s="95">
        <v>70794.049155235305</v>
      </c>
      <c r="BE2918" s="95">
        <v>0</v>
      </c>
      <c r="BF2918" s="95">
        <v>21158.523313522299</v>
      </c>
      <c r="BG2918" s="95">
        <v>849353.242424011</v>
      </c>
      <c r="BH2918" s="95">
        <v>1055239.9309234601</v>
      </c>
      <c r="BI2918" s="95">
        <v>311.92913873121103</v>
      </c>
      <c r="BJ2918" s="95">
        <v>176562.691877365</v>
      </c>
      <c r="BK2918" s="95">
        <v>42987.265949726097</v>
      </c>
      <c r="BL2918" s="95">
        <v>0</v>
      </c>
      <c r="BM2918" s="95">
        <v>3778.4155746400402</v>
      </c>
      <c r="BN2918" s="95">
        <v>0</v>
      </c>
      <c r="BO2918" s="95">
        <v>0</v>
      </c>
      <c r="BP2918" s="95">
        <v>0</v>
      </c>
      <c r="BQ2918" s="95">
        <v>0</v>
      </c>
      <c r="BR2918" s="95">
        <v>211088.444532394</v>
      </c>
      <c r="BS2918" s="95">
        <v>795503.16839599598</v>
      </c>
      <c r="BT2918" s="95">
        <v>103928.33771991701</v>
      </c>
      <c r="BU2918" s="95">
        <v>0</v>
      </c>
      <c r="BV2918" s="95">
        <v>120928.98407745401</v>
      </c>
      <c r="BW2918" s="95">
        <v>8879.4709194898605</v>
      </c>
      <c r="BX2918" s="95">
        <v>0</v>
      </c>
      <c r="BY2918" s="95">
        <v>0</v>
      </c>
      <c r="BZ2918" s="95">
        <v>0</v>
      </c>
      <c r="CA2918" s="95">
        <v>4152.9936935305604</v>
      </c>
      <c r="CB2918" s="95">
        <v>491446.05123901402</v>
      </c>
      <c r="CC2918" s="95">
        <v>3862455.77978516</v>
      </c>
      <c r="CD2918" s="95">
        <v>1231885.8567657501</v>
      </c>
      <c r="CE2918" s="95">
        <v>69.343724718317404</v>
      </c>
      <c r="CF2918" s="95">
        <v>13571.816943645499</v>
      </c>
      <c r="CG2918" s="95">
        <v>95616.823441505403</v>
      </c>
      <c r="CH2918" s="95">
        <v>0</v>
      </c>
      <c r="CI2918" s="95">
        <v>4222.0914439559001</v>
      </c>
      <c r="CJ2918" s="95">
        <v>504735.60154724098</v>
      </c>
      <c r="CK2918" s="95">
        <v>3931636.16339111</v>
      </c>
      <c r="CL2918" s="95">
        <v>1242401.3439331099</v>
      </c>
      <c r="CM2918" s="160">
        <v>5115.06782418489</v>
      </c>
      <c r="CN2918" s="160">
        <v>778230.08354187</v>
      </c>
      <c r="CO2918" s="160">
        <v>4785537.3615722703</v>
      </c>
      <c r="CP2918" s="95">
        <v>1242401.3439331099</v>
      </c>
      <c r="CQ2918" s="95">
        <v>0</v>
      </c>
      <c r="CR2918" s="95">
        <v>0</v>
      </c>
      <c r="CS2918" s="95">
        <v>0</v>
      </c>
      <c r="CT2918" s="95">
        <v>0</v>
      </c>
      <c r="CU2918" s="161">
        <v>505017.8681826595</v>
      </c>
      <c r="CV2918" s="161">
        <v>3958072.6032266654</v>
      </c>
    </row>
    <row r="2919" spans="1:100" x14ac:dyDescent="0.2">
      <c r="A2919" s="94" t="s">
        <v>194</v>
      </c>
      <c r="B2919" s="96">
        <v>39234</v>
      </c>
      <c r="C2919" s="95">
        <v>3784.9986361265201</v>
      </c>
      <c r="D2919" s="95">
        <v>4</v>
      </c>
      <c r="E2919" s="95">
        <v>466.95437759161001</v>
      </c>
      <c r="F2919" s="95">
        <v>160.57504324242501</v>
      </c>
      <c r="G2919" s="95">
        <v>0</v>
      </c>
      <c r="H2919" s="95">
        <v>14.9064715421991</v>
      </c>
      <c r="I2919" s="95">
        <v>0</v>
      </c>
      <c r="J2919" s="95">
        <v>819.81384316831804</v>
      </c>
      <c r="K2919" s="95">
        <v>0</v>
      </c>
      <c r="L2919" s="95">
        <v>620.93886947631802</v>
      </c>
      <c r="M2919" s="95">
        <v>979.31897421181202</v>
      </c>
      <c r="N2919" s="95">
        <v>1730.60753452778</v>
      </c>
      <c r="O2919" s="95">
        <v>823.20749438554003</v>
      </c>
      <c r="P2919" s="95">
        <v>0</v>
      </c>
      <c r="Q2919" s="95">
        <v>211.395192636177</v>
      </c>
      <c r="R2919" s="95">
        <v>54.617100419942297</v>
      </c>
      <c r="S2919" s="95">
        <v>0</v>
      </c>
      <c r="T2919" s="95">
        <v>18.273083876585599</v>
      </c>
      <c r="U2919" s="95">
        <v>915.23304610699404</v>
      </c>
      <c r="V2919" s="95">
        <v>427330.36996460002</v>
      </c>
      <c r="W2919" s="95">
        <v>316.59336749836802</v>
      </c>
      <c r="X2919" s="95">
        <v>70595.034832000703</v>
      </c>
      <c r="Y2919" s="95">
        <v>12667.6457258463</v>
      </c>
      <c r="Z2919" s="95">
        <v>0</v>
      </c>
      <c r="AA2919" s="95">
        <v>3246.6991605758699</v>
      </c>
      <c r="AB2919" s="95">
        <v>0</v>
      </c>
      <c r="AC2919" s="95">
        <v>263077.22615432699</v>
      </c>
      <c r="AD2919" s="95">
        <v>0</v>
      </c>
      <c r="AE2919" s="95">
        <v>40786.304901599899</v>
      </c>
      <c r="AF2919" s="95">
        <v>94320.178833007798</v>
      </c>
      <c r="AG2919" s="95">
        <v>249210.209730148</v>
      </c>
      <c r="AH2919" s="95">
        <v>69003.473505020098</v>
      </c>
      <c r="AI2919" s="95">
        <v>0</v>
      </c>
      <c r="AJ2919" s="95">
        <v>46265.832449436202</v>
      </c>
      <c r="AK2919" s="95">
        <v>10543.3870080709</v>
      </c>
      <c r="AL2919" s="95">
        <v>0</v>
      </c>
      <c r="AM2919" s="95">
        <v>3707.4269592761998</v>
      </c>
      <c r="AN2919" s="95">
        <v>284979.83196258498</v>
      </c>
      <c r="AO2919" s="95">
        <v>3409695.1692810101</v>
      </c>
      <c r="AP2919" s="95">
        <v>2575.2233947813502</v>
      </c>
      <c r="AQ2919" s="95">
        <v>536595.75356292701</v>
      </c>
      <c r="AR2919" s="95">
        <v>95709.330628395095</v>
      </c>
      <c r="AS2919" s="95">
        <v>0</v>
      </c>
      <c r="AT2919" s="95">
        <v>23612.9733402729</v>
      </c>
      <c r="AU2919" s="95">
        <v>0</v>
      </c>
      <c r="AV2919" s="95">
        <v>832244.06118774402</v>
      </c>
      <c r="AW2919" s="95">
        <v>0</v>
      </c>
      <c r="AX2919" s="95">
        <v>339560.29699325602</v>
      </c>
      <c r="AY2919" s="95">
        <v>764557.90723419201</v>
      </c>
      <c r="AZ2919" s="95">
        <v>1923660.9470367399</v>
      </c>
      <c r="BA2919" s="95">
        <v>556077.92640686</v>
      </c>
      <c r="BB2919" s="95">
        <v>0</v>
      </c>
      <c r="BC2919" s="95">
        <v>369269.84793472302</v>
      </c>
      <c r="BD2919" s="95">
        <v>76258.944225311294</v>
      </c>
      <c r="BE2919" s="95">
        <v>0</v>
      </c>
      <c r="BF2919" s="95">
        <v>24868.094679832499</v>
      </c>
      <c r="BG2919" s="95">
        <v>886415.45986175502</v>
      </c>
      <c r="BH2919" s="95">
        <v>1091633.9767456099</v>
      </c>
      <c r="BI2919" s="95">
        <v>386.51222967729001</v>
      </c>
      <c r="BJ2919" s="95">
        <v>183686.93696784999</v>
      </c>
      <c r="BK2919" s="95">
        <v>43695.678896427198</v>
      </c>
      <c r="BL2919" s="95">
        <v>0</v>
      </c>
      <c r="BM2919" s="95">
        <v>2307.2436546683298</v>
      </c>
      <c r="BN2919" s="95">
        <v>0</v>
      </c>
      <c r="BO2919" s="95">
        <v>0</v>
      </c>
      <c r="BP2919" s="95">
        <v>0</v>
      </c>
      <c r="BQ2919" s="95">
        <v>0</v>
      </c>
      <c r="BR2919" s="95">
        <v>213506.88128471401</v>
      </c>
      <c r="BS2919" s="95">
        <v>813334.97653198196</v>
      </c>
      <c r="BT2919" s="95">
        <v>108243.71762752499</v>
      </c>
      <c r="BU2919" s="95">
        <v>0</v>
      </c>
      <c r="BV2919" s="95">
        <v>136253.76028251601</v>
      </c>
      <c r="BW2919" s="95">
        <v>8999.4116023778897</v>
      </c>
      <c r="BX2919" s="95">
        <v>0</v>
      </c>
      <c r="BY2919" s="95">
        <v>0</v>
      </c>
      <c r="BZ2919" s="95">
        <v>0</v>
      </c>
      <c r="CA2919" s="95">
        <v>4259.0007640719396</v>
      </c>
      <c r="CB2919" s="95">
        <v>499705.48699951201</v>
      </c>
      <c r="CC2919" s="95">
        <v>3947721.2143554701</v>
      </c>
      <c r="CD2919" s="95">
        <v>1272040.96792603</v>
      </c>
      <c r="CE2919" s="95">
        <v>74.137018932960899</v>
      </c>
      <c r="CF2919" s="95">
        <v>14879.632943749401</v>
      </c>
      <c r="CG2919" s="95">
        <v>105829.648736</v>
      </c>
      <c r="CH2919" s="95">
        <v>0</v>
      </c>
      <c r="CI2919" s="95">
        <v>4332.2345204353296</v>
      </c>
      <c r="CJ2919" s="95">
        <v>514530.95407867403</v>
      </c>
      <c r="CK2919" s="95">
        <v>4053927.7690734901</v>
      </c>
      <c r="CL2919" s="95">
        <v>1281904.51379395</v>
      </c>
      <c r="CM2919" s="160">
        <v>5241.7652556896201</v>
      </c>
      <c r="CN2919" s="160">
        <v>799220.639144897</v>
      </c>
      <c r="CO2919" s="160">
        <v>4936064.6419067401</v>
      </c>
      <c r="CP2919" s="95">
        <v>1281904.51379395</v>
      </c>
      <c r="CQ2919" s="95">
        <v>0</v>
      </c>
      <c r="CR2919" s="95">
        <v>0</v>
      </c>
      <c r="CS2919" s="95">
        <v>0</v>
      </c>
      <c r="CT2919" s="95">
        <v>0</v>
      </c>
      <c r="CU2919" s="161">
        <v>514585.11994326144</v>
      </c>
      <c r="CV2919" s="161">
        <v>4053550.8630914702</v>
      </c>
    </row>
    <row r="2920" spans="1:100" x14ac:dyDescent="0.2">
      <c r="A2920" s="94" t="s">
        <v>194</v>
      </c>
      <c r="B2920" s="96">
        <v>39326</v>
      </c>
      <c r="C2920" s="95">
        <v>3868.5549869835399</v>
      </c>
      <c r="D2920" s="95">
        <v>4</v>
      </c>
      <c r="E2920" s="95">
        <v>462.26328828558297</v>
      </c>
      <c r="F2920" s="95">
        <v>168.67548442632</v>
      </c>
      <c r="G2920" s="95">
        <v>0</v>
      </c>
      <c r="H2920" s="95">
        <v>13.1516317743808</v>
      </c>
      <c r="I2920" s="95">
        <v>0</v>
      </c>
      <c r="J2920" s="95">
        <v>845.64076581597305</v>
      </c>
      <c r="K2920" s="95">
        <v>0</v>
      </c>
      <c r="L2920" s="95">
        <v>634.28094600141003</v>
      </c>
      <c r="M2920" s="95">
        <v>1002.6199041307</v>
      </c>
      <c r="N2920" s="95">
        <v>1744.6110615730299</v>
      </c>
      <c r="O2920" s="95">
        <v>846.44086233526502</v>
      </c>
      <c r="P2920" s="95">
        <v>0</v>
      </c>
      <c r="Q2920" s="95">
        <v>210.86247158981899</v>
      </c>
      <c r="R2920" s="95">
        <v>59.530902861151802</v>
      </c>
      <c r="S2920" s="95">
        <v>0</v>
      </c>
      <c r="T2920" s="95">
        <v>17.573337311856399</v>
      </c>
      <c r="U2920" s="95">
        <v>936.12854152917896</v>
      </c>
      <c r="V2920" s="95">
        <v>438555.81772232102</v>
      </c>
      <c r="W2920" s="95">
        <v>290.70968339592201</v>
      </c>
      <c r="X2920" s="95">
        <v>71287.921171188398</v>
      </c>
      <c r="Y2920" s="95">
        <v>12728.2830853462</v>
      </c>
      <c r="Z2920" s="95">
        <v>0</v>
      </c>
      <c r="AA2920" s="95">
        <v>3353.4839024841799</v>
      </c>
      <c r="AB2920" s="95">
        <v>0</v>
      </c>
      <c r="AC2920" s="95">
        <v>271636.171669006</v>
      </c>
      <c r="AD2920" s="95">
        <v>0</v>
      </c>
      <c r="AE2920" s="95">
        <v>41813.078060626998</v>
      </c>
      <c r="AF2920" s="95">
        <v>95532.070868492097</v>
      </c>
      <c r="AG2920" s="95">
        <v>252405.72913169899</v>
      </c>
      <c r="AH2920" s="95">
        <v>69713.670580863996</v>
      </c>
      <c r="AI2920" s="95">
        <v>0</v>
      </c>
      <c r="AJ2920" s="95">
        <v>50631.707053661303</v>
      </c>
      <c r="AK2920" s="95">
        <v>12034.071813225701</v>
      </c>
      <c r="AL2920" s="95">
        <v>0</v>
      </c>
      <c r="AM2920" s="95">
        <v>3412.31547579169</v>
      </c>
      <c r="AN2920" s="95">
        <v>292761.61673355103</v>
      </c>
      <c r="AO2920" s="95">
        <v>3527601.9812316899</v>
      </c>
      <c r="AP2920" s="95">
        <v>2495.3928137123598</v>
      </c>
      <c r="AQ2920" s="95">
        <v>518761.61293411301</v>
      </c>
      <c r="AR2920" s="95">
        <v>97195.030402183504</v>
      </c>
      <c r="AS2920" s="95">
        <v>0</v>
      </c>
      <c r="AT2920" s="95">
        <v>24328.375358343099</v>
      </c>
      <c r="AU2920" s="95">
        <v>0</v>
      </c>
      <c r="AV2920" s="95">
        <v>863312.98198699998</v>
      </c>
      <c r="AW2920" s="95">
        <v>0</v>
      </c>
      <c r="AX2920" s="95">
        <v>352753.007472992</v>
      </c>
      <c r="AY2920" s="95">
        <v>791155.13188171398</v>
      </c>
      <c r="AZ2920" s="95">
        <v>1946635.6975402799</v>
      </c>
      <c r="BA2920" s="95">
        <v>567710.68043518101</v>
      </c>
      <c r="BB2920" s="95">
        <v>0</v>
      </c>
      <c r="BC2920" s="95">
        <v>385935.09198760998</v>
      </c>
      <c r="BD2920" s="95">
        <v>89084.441881179795</v>
      </c>
      <c r="BE2920" s="95">
        <v>0</v>
      </c>
      <c r="BF2920" s="95">
        <v>24283.404126405701</v>
      </c>
      <c r="BG2920" s="95">
        <v>918301.475914001</v>
      </c>
      <c r="BH2920" s="95">
        <v>1126894.2095031701</v>
      </c>
      <c r="BI2920" s="95">
        <v>411.60860747843998</v>
      </c>
      <c r="BJ2920" s="95">
        <v>182925.618150711</v>
      </c>
      <c r="BK2920" s="95">
        <v>43193.651948452003</v>
      </c>
      <c r="BL2920" s="95">
        <v>0</v>
      </c>
      <c r="BM2920" s="95">
        <v>3173.1901439726398</v>
      </c>
      <c r="BN2920" s="95">
        <v>0</v>
      </c>
      <c r="BO2920" s="95">
        <v>0</v>
      </c>
      <c r="BP2920" s="95">
        <v>0</v>
      </c>
      <c r="BQ2920" s="95">
        <v>0</v>
      </c>
      <c r="BR2920" s="95">
        <v>222638.48913765</v>
      </c>
      <c r="BS2920" s="95">
        <v>827792.10446167004</v>
      </c>
      <c r="BT2920" s="95">
        <v>110974.106751442</v>
      </c>
      <c r="BU2920" s="95">
        <v>0</v>
      </c>
      <c r="BV2920" s="95">
        <v>149375.803348541</v>
      </c>
      <c r="BW2920" s="95">
        <v>10806.183241009699</v>
      </c>
      <c r="BX2920" s="95">
        <v>0</v>
      </c>
      <c r="BY2920" s="95">
        <v>0</v>
      </c>
      <c r="BZ2920" s="95">
        <v>0</v>
      </c>
      <c r="CA2920" s="95">
        <v>4330.9529914856003</v>
      </c>
      <c r="CB2920" s="95">
        <v>508419.08003234898</v>
      </c>
      <c r="CC2920" s="95">
        <v>4043528.5428161598</v>
      </c>
      <c r="CD2920" s="95">
        <v>1310340.4519805899</v>
      </c>
      <c r="CE2920" s="95">
        <v>78.210226235911307</v>
      </c>
      <c r="CF2920" s="95">
        <v>16278.330416083299</v>
      </c>
      <c r="CG2920" s="95">
        <v>118088.84334468799</v>
      </c>
      <c r="CH2920" s="95">
        <v>0</v>
      </c>
      <c r="CI2920" s="95">
        <v>4408.4521203637096</v>
      </c>
      <c r="CJ2920" s="95">
        <v>524753.21457672096</v>
      </c>
      <c r="CK2920" s="95">
        <v>4172760.2413940402</v>
      </c>
      <c r="CL2920" s="95">
        <v>1321795.8312377899</v>
      </c>
      <c r="CM2920" s="160">
        <v>5344.4439913630504</v>
      </c>
      <c r="CN2920" s="160">
        <v>818697.08963012695</v>
      </c>
      <c r="CO2920" s="160">
        <v>5087028.0573120099</v>
      </c>
      <c r="CP2920" s="95">
        <v>1321795.8312377899</v>
      </c>
      <c r="CQ2920" s="95">
        <v>0</v>
      </c>
      <c r="CR2920" s="95">
        <v>0</v>
      </c>
      <c r="CS2920" s="95">
        <v>0</v>
      </c>
      <c r="CT2920" s="95">
        <v>0</v>
      </c>
      <c r="CU2920" s="161">
        <v>524697.41044843232</v>
      </c>
      <c r="CV2920" s="161">
        <v>4161617.3861608477</v>
      </c>
    </row>
    <row r="2921" spans="1:100" x14ac:dyDescent="0.2">
      <c r="A2921" s="94" t="s">
        <v>194</v>
      </c>
      <c r="B2921" s="96">
        <v>39417</v>
      </c>
      <c r="C2921" s="95">
        <v>3944.51862645149</v>
      </c>
      <c r="D2921" s="95">
        <v>5</v>
      </c>
      <c r="E2921" s="95">
        <v>470.88399308174797</v>
      </c>
      <c r="F2921" s="95">
        <v>179.20351051725399</v>
      </c>
      <c r="G2921" s="95">
        <v>0</v>
      </c>
      <c r="H2921" s="95">
        <v>11.762819063034801</v>
      </c>
      <c r="I2921" s="95">
        <v>0</v>
      </c>
      <c r="J2921" s="95">
        <v>879.88300587981905</v>
      </c>
      <c r="K2921" s="95">
        <v>0</v>
      </c>
      <c r="L2921" s="95">
        <v>625.42644287645805</v>
      </c>
      <c r="M2921" s="95">
        <v>1048.8415997177401</v>
      </c>
      <c r="N2921" s="95">
        <v>1742.9040744900699</v>
      </c>
      <c r="O2921" s="95">
        <v>877.44432995468401</v>
      </c>
      <c r="P2921" s="95">
        <v>0</v>
      </c>
      <c r="Q2921" s="95">
        <v>233.79213523119699</v>
      </c>
      <c r="R2921" s="95">
        <v>68.711296213790803</v>
      </c>
      <c r="S2921" s="95">
        <v>0</v>
      </c>
      <c r="T2921" s="95">
        <v>19.633670527720799</v>
      </c>
      <c r="U2921" s="95">
        <v>955.91315378248703</v>
      </c>
      <c r="V2921" s="95">
        <v>446702.89798736601</v>
      </c>
      <c r="W2921" s="95">
        <v>292.61791467294103</v>
      </c>
      <c r="X2921" s="95">
        <v>69263.536315917998</v>
      </c>
      <c r="Y2921" s="95">
        <v>13698.4738377333</v>
      </c>
      <c r="Z2921" s="95">
        <v>0</v>
      </c>
      <c r="AA2921" s="95">
        <v>2764.73597788811</v>
      </c>
      <c r="AB2921" s="95">
        <v>0</v>
      </c>
      <c r="AC2921" s="95">
        <v>276974.01680374099</v>
      </c>
      <c r="AD2921" s="95">
        <v>0</v>
      </c>
      <c r="AE2921" s="95">
        <v>41730.889444827997</v>
      </c>
      <c r="AF2921" s="95">
        <v>96957.174509048506</v>
      </c>
      <c r="AG2921" s="95">
        <v>250537.904232025</v>
      </c>
      <c r="AH2921" s="95">
        <v>70958.185441970796</v>
      </c>
      <c r="AI2921" s="95">
        <v>0</v>
      </c>
      <c r="AJ2921" s="95">
        <v>56778.4545097351</v>
      </c>
      <c r="AK2921" s="95">
        <v>12397.0212311745</v>
      </c>
      <c r="AL2921" s="95">
        <v>0</v>
      </c>
      <c r="AM2921" s="95">
        <v>3224.1616686582602</v>
      </c>
      <c r="AN2921" s="95">
        <v>296247.23120498698</v>
      </c>
      <c r="AO2921" s="95">
        <v>3593863.8501281701</v>
      </c>
      <c r="AP2921" s="95">
        <v>2473.6257141828501</v>
      </c>
      <c r="AQ2921" s="95">
        <v>506574.63737487799</v>
      </c>
      <c r="AR2921" s="95">
        <v>104919.478146553</v>
      </c>
      <c r="AS2921" s="95">
        <v>0</v>
      </c>
      <c r="AT2921" s="95">
        <v>20051.469611644701</v>
      </c>
      <c r="AU2921" s="95">
        <v>0</v>
      </c>
      <c r="AV2921" s="95">
        <v>894912.71128845203</v>
      </c>
      <c r="AW2921" s="95">
        <v>0</v>
      </c>
      <c r="AX2921" s="95">
        <v>357251.11173248303</v>
      </c>
      <c r="AY2921" s="95">
        <v>801307.39913940395</v>
      </c>
      <c r="AZ2921" s="95">
        <v>1958533.05041504</v>
      </c>
      <c r="BA2921" s="95">
        <v>589096.28805542004</v>
      </c>
      <c r="BB2921" s="95">
        <v>0</v>
      </c>
      <c r="BC2921" s="95">
        <v>431980.50654983497</v>
      </c>
      <c r="BD2921" s="95">
        <v>91538.571645736694</v>
      </c>
      <c r="BE2921" s="95">
        <v>0</v>
      </c>
      <c r="BF2921" s="95">
        <v>23664.769729137399</v>
      </c>
      <c r="BG2921" s="95">
        <v>947799.12670135498</v>
      </c>
      <c r="BH2921" s="95">
        <v>1153946.33518982</v>
      </c>
      <c r="BI2921" s="95">
        <v>354.79303992167098</v>
      </c>
      <c r="BJ2921" s="95">
        <v>183024.315246582</v>
      </c>
      <c r="BK2921" s="95">
        <v>43249.004349708601</v>
      </c>
      <c r="BL2921" s="95">
        <v>0</v>
      </c>
      <c r="BM2921" s="95">
        <v>2660.7413603365399</v>
      </c>
      <c r="BN2921" s="95">
        <v>0</v>
      </c>
      <c r="BO2921" s="95">
        <v>0</v>
      </c>
      <c r="BP2921" s="95">
        <v>0</v>
      </c>
      <c r="BQ2921" s="95">
        <v>0</v>
      </c>
      <c r="BR2921" s="95">
        <v>233086.67621231099</v>
      </c>
      <c r="BS2921" s="95">
        <v>825397.524765015</v>
      </c>
      <c r="BT2921" s="95">
        <v>114612.55339431801</v>
      </c>
      <c r="BU2921" s="95">
        <v>0</v>
      </c>
      <c r="BV2921" s="95">
        <v>165248.086938858</v>
      </c>
      <c r="BW2921" s="95">
        <v>11348.6945900917</v>
      </c>
      <c r="BX2921" s="95">
        <v>0</v>
      </c>
      <c r="BY2921" s="95">
        <v>0</v>
      </c>
      <c r="BZ2921" s="95">
        <v>0</v>
      </c>
      <c r="CA2921" s="95">
        <v>4423.0385603308696</v>
      </c>
      <c r="CB2921" s="95">
        <v>515633.80611419701</v>
      </c>
      <c r="CC2921" s="95">
        <v>4121689.5332946801</v>
      </c>
      <c r="CD2921" s="95">
        <v>1338160.12065125</v>
      </c>
      <c r="CE2921" s="95">
        <v>83.790587335824995</v>
      </c>
      <c r="CF2921" s="95">
        <v>15567.1256036758</v>
      </c>
      <c r="CG2921" s="95">
        <v>115601.941876411</v>
      </c>
      <c r="CH2921" s="95">
        <v>0</v>
      </c>
      <c r="CI2921" s="95">
        <v>4509.5421330928802</v>
      </c>
      <c r="CJ2921" s="95">
        <v>531486.87690734898</v>
      </c>
      <c r="CK2921" s="95">
        <v>4254698.3148193397</v>
      </c>
      <c r="CL2921" s="95">
        <v>1349077.5024566699</v>
      </c>
      <c r="CM2921" s="160">
        <v>5464.3304874897003</v>
      </c>
      <c r="CN2921" s="160">
        <v>829218.36719512905</v>
      </c>
      <c r="CO2921" s="160">
        <v>5208543.3837280301</v>
      </c>
      <c r="CP2921" s="95">
        <v>1349077.5024566699</v>
      </c>
      <c r="CQ2921" s="95">
        <v>0</v>
      </c>
      <c r="CR2921" s="95">
        <v>0</v>
      </c>
      <c r="CS2921" s="95">
        <v>0</v>
      </c>
      <c r="CT2921" s="95">
        <v>0</v>
      </c>
      <c r="CU2921" s="161">
        <v>531200.93171787285</v>
      </c>
      <c r="CV2921" s="161">
        <v>4237291.475171091</v>
      </c>
    </row>
    <row r="2922" spans="1:100" x14ac:dyDescent="0.2">
      <c r="A2922" s="94" t="s">
        <v>194</v>
      </c>
      <c r="B2922" s="96">
        <v>39508</v>
      </c>
      <c r="C2922" s="95">
        <v>4027.0060971677299</v>
      </c>
      <c r="D2922" s="95">
        <v>4</v>
      </c>
      <c r="E2922" s="95">
        <v>475.43107315525401</v>
      </c>
      <c r="F2922" s="95">
        <v>182.52882422506801</v>
      </c>
      <c r="G2922" s="95">
        <v>0</v>
      </c>
      <c r="H2922" s="95">
        <v>10.1900258130627</v>
      </c>
      <c r="I2922" s="95">
        <v>0</v>
      </c>
      <c r="J2922" s="95">
        <v>922.37848106771696</v>
      </c>
      <c r="K2922" s="95">
        <v>0</v>
      </c>
      <c r="L2922" s="95">
        <v>634.74415459483896</v>
      </c>
      <c r="M2922" s="95">
        <v>1057.9924749582999</v>
      </c>
      <c r="N2922" s="95">
        <v>1749.67077566683</v>
      </c>
      <c r="O2922" s="95">
        <v>908.89845185726904</v>
      </c>
      <c r="P2922" s="95">
        <v>0</v>
      </c>
      <c r="Q2922" s="95">
        <v>244.49009790271501</v>
      </c>
      <c r="R2922" s="95">
        <v>65.772689250297802</v>
      </c>
      <c r="S2922" s="95">
        <v>0</v>
      </c>
      <c r="T2922" s="95">
        <v>15.496549677336599</v>
      </c>
      <c r="U2922" s="95">
        <v>983.33748203515995</v>
      </c>
      <c r="V2922" s="95">
        <v>456960.803905487</v>
      </c>
      <c r="W2922" s="95">
        <v>123.10146434511999</v>
      </c>
      <c r="X2922" s="95">
        <v>67451.719468116804</v>
      </c>
      <c r="Y2922" s="95">
        <v>13292.429646372801</v>
      </c>
      <c r="Z2922" s="95">
        <v>0</v>
      </c>
      <c r="AA2922" s="95">
        <v>2540.8780187964398</v>
      </c>
      <c r="AB2922" s="95">
        <v>0</v>
      </c>
      <c r="AC2922" s="95">
        <v>282728.19479751599</v>
      </c>
      <c r="AD2922" s="95">
        <v>0</v>
      </c>
      <c r="AE2922" s="95">
        <v>41123.354659557299</v>
      </c>
      <c r="AF2922" s="95">
        <v>98105.5910701752</v>
      </c>
      <c r="AG2922" s="95">
        <v>251565.97763824501</v>
      </c>
      <c r="AH2922" s="95">
        <v>74516.2376823425</v>
      </c>
      <c r="AI2922" s="95">
        <v>0</v>
      </c>
      <c r="AJ2922" s="95">
        <v>61126.3412709236</v>
      </c>
      <c r="AK2922" s="95">
        <v>12483.141799569101</v>
      </c>
      <c r="AL2922" s="95">
        <v>0</v>
      </c>
      <c r="AM2922" s="95">
        <v>2930.9569400548899</v>
      </c>
      <c r="AN2922" s="95">
        <v>293374.94773101801</v>
      </c>
      <c r="AO2922" s="95">
        <v>3703469.3425903302</v>
      </c>
      <c r="AP2922" s="95">
        <v>957.14816118031695</v>
      </c>
      <c r="AQ2922" s="95">
        <v>514796.92525863601</v>
      </c>
      <c r="AR2922" s="95">
        <v>107223.05057620999</v>
      </c>
      <c r="AS2922" s="95">
        <v>0</v>
      </c>
      <c r="AT2922" s="95">
        <v>19262.282804965998</v>
      </c>
      <c r="AU2922" s="95">
        <v>0</v>
      </c>
      <c r="AV2922" s="95">
        <v>936005.33716583299</v>
      </c>
      <c r="AW2922" s="95">
        <v>0</v>
      </c>
      <c r="AX2922" s="95">
        <v>350344.51665496803</v>
      </c>
      <c r="AY2922" s="95">
        <v>822791.15938568104</v>
      </c>
      <c r="AZ2922" s="95">
        <v>1982979.93586731</v>
      </c>
      <c r="BA2922" s="95">
        <v>628928.45738983201</v>
      </c>
      <c r="BB2922" s="95">
        <v>0</v>
      </c>
      <c r="BC2922" s="95">
        <v>468294.22343063401</v>
      </c>
      <c r="BD2922" s="95">
        <v>92038.014190673799</v>
      </c>
      <c r="BE2922" s="95">
        <v>0</v>
      </c>
      <c r="BF2922" s="95">
        <v>21673.8188512325</v>
      </c>
      <c r="BG2922" s="95">
        <v>966781.97592163098</v>
      </c>
      <c r="BH2922" s="95">
        <v>1071326.54214478</v>
      </c>
      <c r="BI2922" s="95">
        <v>150.62516499124499</v>
      </c>
      <c r="BJ2922" s="95">
        <v>172599.42429351801</v>
      </c>
      <c r="BK2922" s="95">
        <v>39679.895305633501</v>
      </c>
      <c r="BL2922" s="95">
        <v>0</v>
      </c>
      <c r="BM2922" s="95">
        <v>2592.5858214795599</v>
      </c>
      <c r="BN2922" s="95">
        <v>0</v>
      </c>
      <c r="BO2922" s="95">
        <v>0</v>
      </c>
      <c r="BP2922" s="95">
        <v>0</v>
      </c>
      <c r="BQ2922" s="95">
        <v>0</v>
      </c>
      <c r="BR2922" s="95">
        <v>205318.977746964</v>
      </c>
      <c r="BS2922" s="95">
        <v>754385.65202331496</v>
      </c>
      <c r="BT2922" s="95">
        <v>122311.19409370401</v>
      </c>
      <c r="BU2922" s="95">
        <v>0</v>
      </c>
      <c r="BV2922" s="95">
        <v>163212.469223022</v>
      </c>
      <c r="BW2922" s="95">
        <v>11323.1639621258</v>
      </c>
      <c r="BX2922" s="95">
        <v>0</v>
      </c>
      <c r="BY2922" s="95">
        <v>0</v>
      </c>
      <c r="BZ2922" s="95">
        <v>0</v>
      </c>
      <c r="CA2922" s="95">
        <v>4506.6836170554197</v>
      </c>
      <c r="CB2922" s="95">
        <v>522960.73019790603</v>
      </c>
      <c r="CC2922" s="95">
        <v>4217640.3779296903</v>
      </c>
      <c r="CD2922" s="95">
        <v>1244783.4013366699</v>
      </c>
      <c r="CE2922" s="95">
        <v>84.212741659954204</v>
      </c>
      <c r="CF2922" s="95">
        <v>16203.975232482</v>
      </c>
      <c r="CG2922" s="95">
        <v>119226.804193497</v>
      </c>
      <c r="CH2922" s="95">
        <v>0</v>
      </c>
      <c r="CI2922" s="95">
        <v>4589.6562395095798</v>
      </c>
      <c r="CJ2922" s="95">
        <v>539925.44438171398</v>
      </c>
      <c r="CK2922" s="95">
        <v>4366478.8812866202</v>
      </c>
      <c r="CL2922" s="95">
        <v>1257719.5590210001</v>
      </c>
      <c r="CM2922" s="160">
        <v>5566.4057113528297</v>
      </c>
      <c r="CN2922" s="160">
        <v>838030.86940002395</v>
      </c>
      <c r="CO2922" s="160">
        <v>5337120.5411987295</v>
      </c>
      <c r="CP2922" s="95">
        <v>1257719.5590210001</v>
      </c>
      <c r="CQ2922" s="95">
        <v>0</v>
      </c>
      <c r="CR2922" s="95">
        <v>0</v>
      </c>
      <c r="CS2922" s="95">
        <v>0</v>
      </c>
      <c r="CT2922" s="95">
        <v>0</v>
      </c>
      <c r="CU2922" s="161">
        <v>539164.70543038798</v>
      </c>
      <c r="CV2922" s="161">
        <v>4336867.182123187</v>
      </c>
    </row>
    <row r="2923" spans="1:100" x14ac:dyDescent="0.2">
      <c r="A2923" s="94" t="s">
        <v>194</v>
      </c>
      <c r="B2923" s="96">
        <v>39600</v>
      </c>
      <c r="C2923" s="95">
        <v>4061.8170370459602</v>
      </c>
      <c r="D2923" s="95">
        <v>3</v>
      </c>
      <c r="E2923" s="95">
        <v>468.05348778143502</v>
      </c>
      <c r="F2923" s="95">
        <v>180.904035713524</v>
      </c>
      <c r="G2923" s="95">
        <v>0</v>
      </c>
      <c r="H2923" s="95">
        <v>11.886074171285101</v>
      </c>
      <c r="I2923" s="95">
        <v>0</v>
      </c>
      <c r="J2923" s="95">
        <v>953.61824483424402</v>
      </c>
      <c r="K2923" s="95">
        <v>0</v>
      </c>
      <c r="L2923" s="95">
        <v>656.73208937048901</v>
      </c>
      <c r="M2923" s="95">
        <v>1075.3891257494699</v>
      </c>
      <c r="N2923" s="95">
        <v>1729.4128642678299</v>
      </c>
      <c r="O2923" s="95">
        <v>932.86208754032896</v>
      </c>
      <c r="P2923" s="95">
        <v>0</v>
      </c>
      <c r="Q2923" s="95">
        <v>242.97646045498499</v>
      </c>
      <c r="R2923" s="95">
        <v>75.126707048155396</v>
      </c>
      <c r="S2923" s="95">
        <v>0</v>
      </c>
      <c r="T2923" s="95">
        <v>14.165963009931099</v>
      </c>
      <c r="U2923" s="95">
        <v>998.06086540222202</v>
      </c>
      <c r="V2923" s="95">
        <v>469665.41973114002</v>
      </c>
      <c r="W2923" s="95">
        <v>174.17338864691601</v>
      </c>
      <c r="X2923" s="95">
        <v>66053.971304893494</v>
      </c>
      <c r="Y2923" s="95">
        <v>12837.808806896201</v>
      </c>
      <c r="Z2923" s="95">
        <v>0</v>
      </c>
      <c r="AA2923" s="95">
        <v>2869.4558800160898</v>
      </c>
      <c r="AB2923" s="95">
        <v>0</v>
      </c>
      <c r="AC2923" s="95">
        <v>292898.40242767299</v>
      </c>
      <c r="AD2923" s="95">
        <v>0</v>
      </c>
      <c r="AE2923" s="95">
        <v>42685.802528858199</v>
      </c>
      <c r="AF2923" s="95">
        <v>99963.696408271804</v>
      </c>
      <c r="AG2923" s="95">
        <v>251028.68336868301</v>
      </c>
      <c r="AH2923" s="95">
        <v>77696.020808219895</v>
      </c>
      <c r="AI2923" s="95">
        <v>0</v>
      </c>
      <c r="AJ2923" s="95">
        <v>64132.845346450798</v>
      </c>
      <c r="AK2923" s="95">
        <v>13524.473591685301</v>
      </c>
      <c r="AL2923" s="95">
        <v>0</v>
      </c>
      <c r="AM2923" s="95">
        <v>2572.0745933651901</v>
      </c>
      <c r="AN2923" s="95">
        <v>300850.37625503499</v>
      </c>
      <c r="AO2923" s="95">
        <v>3827048.4767150902</v>
      </c>
      <c r="AP2923" s="95">
        <v>1405.8582680076399</v>
      </c>
      <c r="AQ2923" s="95">
        <v>494934.12493514997</v>
      </c>
      <c r="AR2923" s="95">
        <v>103035.219428062</v>
      </c>
      <c r="AS2923" s="95">
        <v>0</v>
      </c>
      <c r="AT2923" s="95">
        <v>21950.300381183599</v>
      </c>
      <c r="AU2923" s="95">
        <v>0</v>
      </c>
      <c r="AV2923" s="95">
        <v>980105.34844970703</v>
      </c>
      <c r="AW2923" s="95">
        <v>0</v>
      </c>
      <c r="AX2923" s="95">
        <v>375833.381511688</v>
      </c>
      <c r="AY2923" s="95">
        <v>850518.03166961705</v>
      </c>
      <c r="AZ2923" s="95">
        <v>1966194.4701232901</v>
      </c>
      <c r="BA2923" s="95">
        <v>659319.29518890404</v>
      </c>
      <c r="BB2923" s="95">
        <v>0</v>
      </c>
      <c r="BC2923" s="95">
        <v>492536.33568191499</v>
      </c>
      <c r="BD2923" s="95">
        <v>99816.421359062195</v>
      </c>
      <c r="BE2923" s="95">
        <v>0</v>
      </c>
      <c r="BF2923" s="95">
        <v>19798.098991393999</v>
      </c>
      <c r="BG2923" s="95">
        <v>1000419.6942977899</v>
      </c>
      <c r="BH2923" s="95">
        <v>1092918.0541534401</v>
      </c>
      <c r="BI2923" s="95">
        <v>92.058931009843903</v>
      </c>
      <c r="BJ2923" s="95">
        <v>172421.83664894101</v>
      </c>
      <c r="BK2923" s="95">
        <v>37644.5501232147</v>
      </c>
      <c r="BL2923" s="95">
        <v>0</v>
      </c>
      <c r="BM2923" s="95">
        <v>3072.9291824698398</v>
      </c>
      <c r="BN2923" s="95">
        <v>0</v>
      </c>
      <c r="BO2923" s="95">
        <v>0</v>
      </c>
      <c r="BP2923" s="95">
        <v>0</v>
      </c>
      <c r="BQ2923" s="95">
        <v>0</v>
      </c>
      <c r="BR2923" s="95">
        <v>211944.428478241</v>
      </c>
      <c r="BS2923" s="95">
        <v>757445.79782104504</v>
      </c>
      <c r="BT2923" s="95">
        <v>128430.11030674</v>
      </c>
      <c r="BU2923" s="95">
        <v>0</v>
      </c>
      <c r="BV2923" s="95">
        <v>171738.505168915</v>
      </c>
      <c r="BW2923" s="95">
        <v>12346.072376489599</v>
      </c>
      <c r="BX2923" s="95">
        <v>0</v>
      </c>
      <c r="BY2923" s="95">
        <v>0</v>
      </c>
      <c r="BZ2923" s="95">
        <v>0</v>
      </c>
      <c r="CA2923" s="95">
        <v>4533.5106970071802</v>
      </c>
      <c r="CB2923" s="95">
        <v>534156.25312805199</v>
      </c>
      <c r="CC2923" s="95">
        <v>4326145.7445678702</v>
      </c>
      <c r="CD2923" s="95">
        <v>1270321.2885284401</v>
      </c>
      <c r="CE2923" s="95">
        <v>92.525779131799894</v>
      </c>
      <c r="CF2923" s="95">
        <v>16666.441255807898</v>
      </c>
      <c r="CG2923" s="95">
        <v>123404.132127762</v>
      </c>
      <c r="CH2923" s="95">
        <v>0</v>
      </c>
      <c r="CI2923" s="95">
        <v>4624.7452789545096</v>
      </c>
      <c r="CJ2923" s="95">
        <v>550803.791488647</v>
      </c>
      <c r="CK2923" s="95">
        <v>4462350.3377075205</v>
      </c>
      <c r="CL2923" s="95">
        <v>1283559.0018615699</v>
      </c>
      <c r="CM2923" s="160">
        <v>5620.1705327033997</v>
      </c>
      <c r="CN2923" s="160">
        <v>851041.18162536598</v>
      </c>
      <c r="CO2923" s="160">
        <v>5456983.8659057599</v>
      </c>
      <c r="CP2923" s="95">
        <v>1283559.0018615699</v>
      </c>
      <c r="CQ2923" s="95">
        <v>0</v>
      </c>
      <c r="CR2923" s="95">
        <v>0</v>
      </c>
      <c r="CS2923" s="95">
        <v>0</v>
      </c>
      <c r="CT2923" s="95">
        <v>0</v>
      </c>
      <c r="CU2923" s="161">
        <v>550822.69438385987</v>
      </c>
      <c r="CV2923" s="161">
        <v>4449549.876695632</v>
      </c>
    </row>
    <row r="2924" spans="1:100" x14ac:dyDescent="0.2">
      <c r="A2924" s="94" t="s">
        <v>194</v>
      </c>
      <c r="B2924" s="96">
        <v>39692</v>
      </c>
      <c r="C2924" s="95">
        <v>4154.1140385866202</v>
      </c>
      <c r="D2924" s="95">
        <v>2</v>
      </c>
      <c r="E2924" s="95">
        <v>443.31589782238001</v>
      </c>
      <c r="F2924" s="95">
        <v>170.45053314417601</v>
      </c>
      <c r="G2924" s="95">
        <v>0</v>
      </c>
      <c r="H2924" s="95">
        <v>12.162876039394201</v>
      </c>
      <c r="I2924" s="95">
        <v>0</v>
      </c>
      <c r="J2924" s="95">
        <v>983.24333196878399</v>
      </c>
      <c r="K2924" s="95">
        <v>0</v>
      </c>
      <c r="L2924" s="95">
        <v>614.53269230574404</v>
      </c>
      <c r="M2924" s="95">
        <v>1116.44533525407</v>
      </c>
      <c r="N2924" s="95">
        <v>1741.76763173938</v>
      </c>
      <c r="O2924" s="95">
        <v>966.12513267248903</v>
      </c>
      <c r="P2924" s="95">
        <v>0</v>
      </c>
      <c r="Q2924" s="95">
        <v>239.089544165879</v>
      </c>
      <c r="R2924" s="95">
        <v>66.252133828587802</v>
      </c>
      <c r="S2924" s="95">
        <v>0</v>
      </c>
      <c r="T2924" s="95">
        <v>18.420076535316198</v>
      </c>
      <c r="U2924" s="95">
        <v>1021.64684586972</v>
      </c>
      <c r="V2924" s="95">
        <v>474916.34878921497</v>
      </c>
      <c r="W2924" s="95">
        <v>96.094203784130499</v>
      </c>
      <c r="X2924" s="95">
        <v>63669.329571247101</v>
      </c>
      <c r="Y2924" s="95">
        <v>12649.2004483938</v>
      </c>
      <c r="Z2924" s="95">
        <v>0</v>
      </c>
      <c r="AA2924" s="95">
        <v>2654.7486391365501</v>
      </c>
      <c r="AB2924" s="95">
        <v>0</v>
      </c>
      <c r="AC2924" s="95">
        <v>296860.89963912999</v>
      </c>
      <c r="AD2924" s="95">
        <v>0</v>
      </c>
      <c r="AE2924" s="95">
        <v>37625.427641391798</v>
      </c>
      <c r="AF2924" s="95">
        <v>104235.986724854</v>
      </c>
      <c r="AG2924" s="95">
        <v>248200.25660896301</v>
      </c>
      <c r="AH2924" s="95">
        <v>79307.521608352705</v>
      </c>
      <c r="AI2924" s="95">
        <v>0</v>
      </c>
      <c r="AJ2924" s="95">
        <v>65349.538521289804</v>
      </c>
      <c r="AK2924" s="95">
        <v>11847.7482509613</v>
      </c>
      <c r="AL2924" s="95">
        <v>0</v>
      </c>
      <c r="AM2924" s="95">
        <v>2804.16212931275</v>
      </c>
      <c r="AN2924" s="95">
        <v>304113.88732147199</v>
      </c>
      <c r="AO2924" s="95">
        <v>3916096.90057373</v>
      </c>
      <c r="AP2924" s="95">
        <v>715.34503228217397</v>
      </c>
      <c r="AQ2924" s="95">
        <v>510936.44660186803</v>
      </c>
      <c r="AR2924" s="95">
        <v>101457.601568222</v>
      </c>
      <c r="AS2924" s="95">
        <v>0</v>
      </c>
      <c r="AT2924" s="95">
        <v>21499.0415110588</v>
      </c>
      <c r="AU2924" s="95">
        <v>0</v>
      </c>
      <c r="AV2924" s="95">
        <v>1009649.29992676</v>
      </c>
      <c r="AW2924" s="95">
        <v>0</v>
      </c>
      <c r="AX2924" s="95">
        <v>339882.739845276</v>
      </c>
      <c r="AY2924" s="95">
        <v>899008.16287994396</v>
      </c>
      <c r="AZ2924" s="95">
        <v>1958712.7969818099</v>
      </c>
      <c r="BA2924" s="95">
        <v>678351.45602417004</v>
      </c>
      <c r="BB2924" s="95">
        <v>0</v>
      </c>
      <c r="BC2924" s="95">
        <v>507138.48782730103</v>
      </c>
      <c r="BD2924" s="95">
        <v>86781.199790954604</v>
      </c>
      <c r="BE2924" s="95">
        <v>0</v>
      </c>
      <c r="BF2924" s="95">
        <v>23635.4138126373</v>
      </c>
      <c r="BG2924" s="95">
        <v>1029119.82296753</v>
      </c>
      <c r="BH2924" s="95">
        <v>1113469.58955383</v>
      </c>
      <c r="BI2924" s="95">
        <v>95.414290900342195</v>
      </c>
      <c r="BJ2924" s="95">
        <v>172571.76970672599</v>
      </c>
      <c r="BK2924" s="95">
        <v>37843.171156406403</v>
      </c>
      <c r="BL2924" s="95">
        <v>0</v>
      </c>
      <c r="BM2924" s="95">
        <v>2406.5604057908099</v>
      </c>
      <c r="BN2924" s="95">
        <v>0</v>
      </c>
      <c r="BO2924" s="95">
        <v>0</v>
      </c>
      <c r="BP2924" s="95">
        <v>0</v>
      </c>
      <c r="BQ2924" s="95">
        <v>0</v>
      </c>
      <c r="BR2924" s="95">
        <v>225795.887681961</v>
      </c>
      <c r="BS2924" s="95">
        <v>752569.79750823998</v>
      </c>
      <c r="BT2924" s="95">
        <v>132242.62942314101</v>
      </c>
      <c r="BU2924" s="95">
        <v>0</v>
      </c>
      <c r="BV2924" s="95">
        <v>174748.952291489</v>
      </c>
      <c r="BW2924" s="95">
        <v>10562.170951604799</v>
      </c>
      <c r="BX2924" s="95">
        <v>0</v>
      </c>
      <c r="BY2924" s="95">
        <v>0</v>
      </c>
      <c r="BZ2924" s="95">
        <v>0</v>
      </c>
      <c r="CA2924" s="95">
        <v>4596.8522879481297</v>
      </c>
      <c r="CB2924" s="95">
        <v>537719.82255554199</v>
      </c>
      <c r="CC2924" s="95">
        <v>4411809.5590820303</v>
      </c>
      <c r="CD2924" s="95">
        <v>1284536.0105590799</v>
      </c>
      <c r="CE2924" s="95">
        <v>85.713935637846603</v>
      </c>
      <c r="CF2924" s="95">
        <v>15332.9839612246</v>
      </c>
      <c r="CG2924" s="95">
        <v>114129.145000458</v>
      </c>
      <c r="CH2924" s="95">
        <v>0</v>
      </c>
      <c r="CI2924" s="95">
        <v>4682.3729297518703</v>
      </c>
      <c r="CJ2924" s="95">
        <v>553054.246482849</v>
      </c>
      <c r="CK2924" s="95">
        <v>4513208.0785522498</v>
      </c>
      <c r="CL2924" s="95">
        <v>1295787.8589019801</v>
      </c>
      <c r="CM2924" s="160">
        <v>5694.8489900827399</v>
      </c>
      <c r="CN2924" s="160">
        <v>854982.67955779994</v>
      </c>
      <c r="CO2924" s="160">
        <v>5533525.1244506799</v>
      </c>
      <c r="CP2924" s="95">
        <v>1295787.8589019801</v>
      </c>
      <c r="CQ2924" s="95">
        <v>0</v>
      </c>
      <c r="CR2924" s="95">
        <v>0</v>
      </c>
      <c r="CS2924" s="95">
        <v>0</v>
      </c>
      <c r="CT2924" s="95">
        <v>0</v>
      </c>
      <c r="CU2924" s="161">
        <v>553052.80651676655</v>
      </c>
      <c r="CV2924" s="161">
        <v>4525938.7040824881</v>
      </c>
    </row>
    <row r="2925" spans="1:100" x14ac:dyDescent="0.2">
      <c r="A2925" s="94" t="s">
        <v>194</v>
      </c>
      <c r="B2925" s="96">
        <v>39783</v>
      </c>
      <c r="C2925" s="95">
        <v>4198.8455393910399</v>
      </c>
      <c r="D2925" s="95">
        <v>1</v>
      </c>
      <c r="E2925" s="95">
        <v>409.67950613051698</v>
      </c>
      <c r="F2925" s="95">
        <v>158.24544628895799</v>
      </c>
      <c r="G2925" s="95">
        <v>0</v>
      </c>
      <c r="H2925" s="95">
        <v>11.6949703349965</v>
      </c>
      <c r="I2925" s="95">
        <v>0</v>
      </c>
      <c r="J2925" s="95">
        <v>972.61430833488703</v>
      </c>
      <c r="K2925" s="95">
        <v>0</v>
      </c>
      <c r="L2925" s="95">
        <v>627.22493822127603</v>
      </c>
      <c r="M2925" s="95">
        <v>1120.59728334844</v>
      </c>
      <c r="N2925" s="95">
        <v>1728.99801412225</v>
      </c>
      <c r="O2925" s="95">
        <v>983.52307849377405</v>
      </c>
      <c r="P2925" s="95">
        <v>0</v>
      </c>
      <c r="Q2925" s="95">
        <v>235.91750592365901</v>
      </c>
      <c r="R2925" s="95">
        <v>54.136172774713501</v>
      </c>
      <c r="S2925" s="95">
        <v>0</v>
      </c>
      <c r="T2925" s="95">
        <v>14.8320206998615</v>
      </c>
      <c r="U2925" s="95">
        <v>1009.65980238467</v>
      </c>
      <c r="V2925" s="95">
        <v>472845.854064941</v>
      </c>
      <c r="W2925" s="95">
        <v>118.870982818305</v>
      </c>
      <c r="X2925" s="95">
        <v>60092.832903862</v>
      </c>
      <c r="Y2925" s="95">
        <v>12980.907368898401</v>
      </c>
      <c r="Z2925" s="95">
        <v>0</v>
      </c>
      <c r="AA2925" s="95">
        <v>3078.2602166235401</v>
      </c>
      <c r="AB2925" s="95">
        <v>0</v>
      </c>
      <c r="AC2925" s="95">
        <v>294337.42700958299</v>
      </c>
      <c r="AD2925" s="95">
        <v>0</v>
      </c>
      <c r="AE2925" s="95">
        <v>36896.473478317297</v>
      </c>
      <c r="AF2925" s="95">
        <v>103164.396033287</v>
      </c>
      <c r="AG2925" s="95">
        <v>245333.44142913801</v>
      </c>
      <c r="AH2925" s="95">
        <v>83616.461334228501</v>
      </c>
      <c r="AI2925" s="95">
        <v>0</v>
      </c>
      <c r="AJ2925" s="95">
        <v>64373.643465519002</v>
      </c>
      <c r="AK2925" s="95">
        <v>11177.261545777301</v>
      </c>
      <c r="AL2925" s="95">
        <v>0</v>
      </c>
      <c r="AM2925" s="95">
        <v>2248.5830010771801</v>
      </c>
      <c r="AN2925" s="95">
        <v>304173.75373458897</v>
      </c>
      <c r="AO2925" s="95">
        <v>3907209.7467346201</v>
      </c>
      <c r="AP2925" s="95">
        <v>969.55965398997103</v>
      </c>
      <c r="AQ2925" s="95">
        <v>477059.92165374802</v>
      </c>
      <c r="AR2925" s="95">
        <v>102536.52679348001</v>
      </c>
      <c r="AS2925" s="95">
        <v>0</v>
      </c>
      <c r="AT2925" s="95">
        <v>22881.451977729801</v>
      </c>
      <c r="AU2925" s="95">
        <v>0</v>
      </c>
      <c r="AV2925" s="95">
        <v>1013274.4710159299</v>
      </c>
      <c r="AW2925" s="95">
        <v>0</v>
      </c>
      <c r="AX2925" s="95">
        <v>339884.11548232997</v>
      </c>
      <c r="AY2925" s="95">
        <v>904831.36166381801</v>
      </c>
      <c r="AZ2925" s="95">
        <v>1944084.14289856</v>
      </c>
      <c r="BA2925" s="95">
        <v>721890.75267028797</v>
      </c>
      <c r="BB2925" s="95">
        <v>0</v>
      </c>
      <c r="BC2925" s="95">
        <v>493932.34183883702</v>
      </c>
      <c r="BD2925" s="95">
        <v>82958.788755416899</v>
      </c>
      <c r="BE2925" s="95">
        <v>0</v>
      </c>
      <c r="BF2925" s="95">
        <v>16603.876460313801</v>
      </c>
      <c r="BG2925" s="95">
        <v>1041026.3937377899</v>
      </c>
      <c r="BH2925" s="95">
        <v>1118592.3757019001</v>
      </c>
      <c r="BI2925" s="95">
        <v>213.40378894470601</v>
      </c>
      <c r="BJ2925" s="95">
        <v>168761.00560951201</v>
      </c>
      <c r="BK2925" s="95">
        <v>38682.6491947174</v>
      </c>
      <c r="BL2925" s="95">
        <v>0</v>
      </c>
      <c r="BM2925" s="95">
        <v>3127.2107128798998</v>
      </c>
      <c r="BN2925" s="95">
        <v>0</v>
      </c>
      <c r="BO2925" s="95">
        <v>0</v>
      </c>
      <c r="BP2925" s="95">
        <v>0</v>
      </c>
      <c r="BQ2925" s="95">
        <v>0</v>
      </c>
      <c r="BR2925" s="95">
        <v>228942.396032333</v>
      </c>
      <c r="BS2925" s="95">
        <v>746747.42170715297</v>
      </c>
      <c r="BT2925" s="95">
        <v>140488.71212005601</v>
      </c>
      <c r="BU2925" s="95">
        <v>0</v>
      </c>
      <c r="BV2925" s="95">
        <v>170017.73556327799</v>
      </c>
      <c r="BW2925" s="95">
        <v>10231.5860402584</v>
      </c>
      <c r="BX2925" s="95">
        <v>0</v>
      </c>
      <c r="BY2925" s="95">
        <v>0</v>
      </c>
      <c r="BZ2925" s="95">
        <v>0</v>
      </c>
      <c r="CA2925" s="95">
        <v>4611.9130410551998</v>
      </c>
      <c r="CB2925" s="95">
        <v>533449.66339111305</v>
      </c>
      <c r="CC2925" s="95">
        <v>4400121.1732177697</v>
      </c>
      <c r="CD2925" s="95">
        <v>1286427.02557373</v>
      </c>
      <c r="CE2925" s="95">
        <v>66.572292813099907</v>
      </c>
      <c r="CF2925" s="95">
        <v>13561.7268517017</v>
      </c>
      <c r="CG2925" s="95">
        <v>101153.13818264</v>
      </c>
      <c r="CH2925" s="95">
        <v>0</v>
      </c>
      <c r="CI2925" s="95">
        <v>4681.2615939378702</v>
      </c>
      <c r="CJ2925" s="95">
        <v>547758.80240631104</v>
      </c>
      <c r="CK2925" s="95">
        <v>4503926.28552246</v>
      </c>
      <c r="CL2925" s="95">
        <v>1296504.2781066899</v>
      </c>
      <c r="CM2925" s="160">
        <v>5696.81083601713</v>
      </c>
      <c r="CN2925" s="160">
        <v>851789.41556549096</v>
      </c>
      <c r="CO2925" s="160">
        <v>5556290.1233520498</v>
      </c>
      <c r="CP2925" s="95">
        <v>1296504.2781066899</v>
      </c>
      <c r="CQ2925" s="95">
        <v>0</v>
      </c>
      <c r="CR2925" s="95">
        <v>0</v>
      </c>
      <c r="CS2925" s="95">
        <v>0</v>
      </c>
      <c r="CT2925" s="95">
        <v>0</v>
      </c>
      <c r="CU2925" s="161">
        <v>547011.39024281478</v>
      </c>
      <c r="CV2925" s="161">
        <v>4501274.3114004098</v>
      </c>
    </row>
    <row r="2926" spans="1:100" x14ac:dyDescent="0.2">
      <c r="A2926" s="94" t="s">
        <v>194</v>
      </c>
      <c r="B2926" s="96">
        <v>39873</v>
      </c>
      <c r="C2926" s="95">
        <v>4242.6152716279003</v>
      </c>
      <c r="D2926" s="95">
        <v>2</v>
      </c>
      <c r="E2926" s="95">
        <v>392.65857291966699</v>
      </c>
      <c r="F2926" s="95">
        <v>151.397119957954</v>
      </c>
      <c r="G2926" s="95">
        <v>0</v>
      </c>
      <c r="H2926" s="95">
        <v>12.438469382352199</v>
      </c>
      <c r="I2926" s="95">
        <v>0</v>
      </c>
      <c r="J2926" s="95">
        <v>1011.53121078014</v>
      </c>
      <c r="K2926" s="95">
        <v>0</v>
      </c>
      <c r="L2926" s="95">
        <v>620.30152317881596</v>
      </c>
      <c r="M2926" s="95">
        <v>1126.8330625891699</v>
      </c>
      <c r="N2926" s="95">
        <v>1725.6328946203</v>
      </c>
      <c r="O2926" s="95">
        <v>1005.0277742370999</v>
      </c>
      <c r="P2926" s="95">
        <v>0</v>
      </c>
      <c r="Q2926" s="95">
        <v>235.31215118244299</v>
      </c>
      <c r="R2926" s="95">
        <v>60.634197902865701</v>
      </c>
      <c r="S2926" s="95">
        <v>0</v>
      </c>
      <c r="T2926" s="95">
        <v>19.691302661551202</v>
      </c>
      <c r="U2926" s="95">
        <v>1040.5547778606399</v>
      </c>
      <c r="V2926" s="95">
        <v>472674.41777419997</v>
      </c>
      <c r="W2926" s="95">
        <v>59.607354894746102</v>
      </c>
      <c r="X2926" s="95">
        <v>59969.148547172503</v>
      </c>
      <c r="Y2926" s="95">
        <v>12786.270516991601</v>
      </c>
      <c r="Z2926" s="95">
        <v>0</v>
      </c>
      <c r="AA2926" s="95">
        <v>3168.0093478560402</v>
      </c>
      <c r="AB2926" s="95">
        <v>0</v>
      </c>
      <c r="AC2926" s="95">
        <v>309871.21366500901</v>
      </c>
      <c r="AD2926" s="95">
        <v>0</v>
      </c>
      <c r="AE2926" s="95">
        <v>36568.599299430804</v>
      </c>
      <c r="AF2926" s="95">
        <v>105148.85674190499</v>
      </c>
      <c r="AG2926" s="95">
        <v>243372.79737663301</v>
      </c>
      <c r="AH2926" s="95">
        <v>84500.150540351897</v>
      </c>
      <c r="AI2926" s="95">
        <v>0</v>
      </c>
      <c r="AJ2926" s="95">
        <v>64238.742796897903</v>
      </c>
      <c r="AK2926" s="95">
        <v>10823.1602677107</v>
      </c>
      <c r="AL2926" s="95">
        <v>0</v>
      </c>
      <c r="AM2926" s="95">
        <v>2962.4053668379802</v>
      </c>
      <c r="AN2926" s="95">
        <v>314964.58810424799</v>
      </c>
      <c r="AO2926" s="95">
        <v>3937998.5757446298</v>
      </c>
      <c r="AP2926" s="95">
        <v>462.180658657104</v>
      </c>
      <c r="AQ2926" s="95">
        <v>477484.02820968599</v>
      </c>
      <c r="AR2926" s="95">
        <v>100255.57287311601</v>
      </c>
      <c r="AS2926" s="95">
        <v>0</v>
      </c>
      <c r="AT2926" s="95">
        <v>25387.938471555699</v>
      </c>
      <c r="AU2926" s="95">
        <v>0</v>
      </c>
      <c r="AV2926" s="95">
        <v>1084689.28346252</v>
      </c>
      <c r="AW2926" s="95">
        <v>0</v>
      </c>
      <c r="AX2926" s="95">
        <v>334661.11088180501</v>
      </c>
      <c r="AY2926" s="95">
        <v>931475.87640380894</v>
      </c>
      <c r="AZ2926" s="95">
        <v>1926848.05888367</v>
      </c>
      <c r="BA2926" s="95">
        <v>731879.94139099098</v>
      </c>
      <c r="BB2926" s="95">
        <v>0</v>
      </c>
      <c r="BC2926" s="95">
        <v>493812.18305969198</v>
      </c>
      <c r="BD2926" s="95">
        <v>81078.556189537005</v>
      </c>
      <c r="BE2926" s="95">
        <v>0</v>
      </c>
      <c r="BF2926" s="95">
        <v>23434.399624347701</v>
      </c>
      <c r="BG2926" s="95">
        <v>1100560.74697876</v>
      </c>
      <c r="BH2926" s="95">
        <v>1110621.6575622601</v>
      </c>
      <c r="BI2926" s="95">
        <v>72.734965613111896</v>
      </c>
      <c r="BJ2926" s="95">
        <v>162983.76515006999</v>
      </c>
      <c r="BK2926" s="95">
        <v>38906.3832798004</v>
      </c>
      <c r="BL2926" s="95">
        <v>0</v>
      </c>
      <c r="BM2926" s="95">
        <v>3506.1054189205202</v>
      </c>
      <c r="BN2926" s="95">
        <v>0</v>
      </c>
      <c r="BO2926" s="95">
        <v>0</v>
      </c>
      <c r="BP2926" s="95">
        <v>0</v>
      </c>
      <c r="BQ2926" s="95">
        <v>0</v>
      </c>
      <c r="BR2926" s="95">
        <v>227551.34791946399</v>
      </c>
      <c r="BS2926" s="95">
        <v>737330.77574157703</v>
      </c>
      <c r="BT2926" s="95">
        <v>142564.924741745</v>
      </c>
      <c r="BU2926" s="95">
        <v>0</v>
      </c>
      <c r="BV2926" s="95">
        <v>170386.215845108</v>
      </c>
      <c r="BW2926" s="95">
        <v>10005.6857999563</v>
      </c>
      <c r="BX2926" s="95">
        <v>0</v>
      </c>
      <c r="BY2926" s="95">
        <v>0</v>
      </c>
      <c r="BZ2926" s="95">
        <v>0</v>
      </c>
      <c r="CA2926" s="95">
        <v>4638.7752985358202</v>
      </c>
      <c r="CB2926" s="95">
        <v>533117.49274444603</v>
      </c>
      <c r="CC2926" s="95">
        <v>4425660.2402954102</v>
      </c>
      <c r="CD2926" s="95">
        <v>1277891.11880493</v>
      </c>
      <c r="CE2926" s="95">
        <v>79.559807961806698</v>
      </c>
      <c r="CF2926" s="95">
        <v>14492.493722319599</v>
      </c>
      <c r="CG2926" s="95">
        <v>109308.106642723</v>
      </c>
      <c r="CH2926" s="95">
        <v>0</v>
      </c>
      <c r="CI2926" s="95">
        <v>4716.7480047345198</v>
      </c>
      <c r="CJ2926" s="95">
        <v>547115.20677947998</v>
      </c>
      <c r="CK2926" s="95">
        <v>4523268.1728515597</v>
      </c>
      <c r="CL2926" s="95">
        <v>1289436.6459655799</v>
      </c>
      <c r="CM2926" s="160">
        <v>5746.0081046223604</v>
      </c>
      <c r="CN2926" s="160">
        <v>862280.55620574998</v>
      </c>
      <c r="CO2926" s="160">
        <v>5628814.5722656297</v>
      </c>
      <c r="CP2926" s="95">
        <v>1289436.6459655799</v>
      </c>
      <c r="CQ2926" s="95">
        <v>0</v>
      </c>
      <c r="CR2926" s="95">
        <v>0</v>
      </c>
      <c r="CS2926" s="95">
        <v>0</v>
      </c>
      <c r="CT2926" s="95">
        <v>0</v>
      </c>
      <c r="CU2926" s="161">
        <v>547609.98646676564</v>
      </c>
      <c r="CV2926" s="161">
        <v>4534968.3469381332</v>
      </c>
    </row>
    <row r="2927" spans="1:100" x14ac:dyDescent="0.2">
      <c r="A2927" s="94" t="s">
        <v>194</v>
      </c>
      <c r="B2927" s="96">
        <v>39965</v>
      </c>
      <c r="C2927" s="95">
        <v>4283.6131865382204</v>
      </c>
      <c r="D2927" s="95">
        <v>1</v>
      </c>
      <c r="E2927" s="95">
        <v>384.27594083547598</v>
      </c>
      <c r="F2927" s="95">
        <v>146.64115422219001</v>
      </c>
      <c r="G2927" s="95">
        <v>0</v>
      </c>
      <c r="H2927" s="95">
        <v>10.838962159468799</v>
      </c>
      <c r="I2927" s="95">
        <v>0</v>
      </c>
      <c r="J2927" s="95">
        <v>1056.46226292849</v>
      </c>
      <c r="K2927" s="95">
        <v>0</v>
      </c>
      <c r="L2927" s="95">
        <v>633.10286743193899</v>
      </c>
      <c r="M2927" s="95">
        <v>1134.99972803891</v>
      </c>
      <c r="N2927" s="95">
        <v>1703.4567521214501</v>
      </c>
      <c r="O2927" s="95">
        <v>1044.3860878348401</v>
      </c>
      <c r="P2927" s="95">
        <v>0</v>
      </c>
      <c r="Q2927" s="95">
        <v>240.43180854991101</v>
      </c>
      <c r="R2927" s="95">
        <v>56.588948165997898</v>
      </c>
      <c r="S2927" s="95">
        <v>0</v>
      </c>
      <c r="T2927" s="95">
        <v>18.1876554815099</v>
      </c>
      <c r="U2927" s="95">
        <v>1076.64069935679</v>
      </c>
      <c r="V2927" s="95">
        <v>477915.31412124599</v>
      </c>
      <c r="W2927" s="95">
        <v>34.626009256579003</v>
      </c>
      <c r="X2927" s="95">
        <v>53437.494436740897</v>
      </c>
      <c r="Y2927" s="95">
        <v>10330.784769296601</v>
      </c>
      <c r="Z2927" s="95">
        <v>0</v>
      </c>
      <c r="AA2927" s="95">
        <v>2831.53357547522</v>
      </c>
      <c r="AB2927" s="95">
        <v>0</v>
      </c>
      <c r="AC2927" s="95">
        <v>322794.35900116002</v>
      </c>
      <c r="AD2927" s="95">
        <v>0</v>
      </c>
      <c r="AE2927" s="95">
        <v>36762.505473136902</v>
      </c>
      <c r="AF2927" s="95">
        <v>103829.667289734</v>
      </c>
      <c r="AG2927" s="95">
        <v>239556.47979927101</v>
      </c>
      <c r="AH2927" s="95">
        <v>87986.792421340899</v>
      </c>
      <c r="AI2927" s="95">
        <v>0</v>
      </c>
      <c r="AJ2927" s="95">
        <v>62471.846890926397</v>
      </c>
      <c r="AK2927" s="95">
        <v>10425.2315380573</v>
      </c>
      <c r="AL2927" s="95">
        <v>0</v>
      </c>
      <c r="AM2927" s="95">
        <v>3021.6842143833601</v>
      </c>
      <c r="AN2927" s="95">
        <v>326683.46469116199</v>
      </c>
      <c r="AO2927" s="95">
        <v>4023169.4843139602</v>
      </c>
      <c r="AP2927" s="95">
        <v>278.69568220153502</v>
      </c>
      <c r="AQ2927" s="95">
        <v>457810.37820434599</v>
      </c>
      <c r="AR2927" s="95">
        <v>84016.442674636797</v>
      </c>
      <c r="AS2927" s="95">
        <v>0</v>
      </c>
      <c r="AT2927" s="95">
        <v>22830.975004673001</v>
      </c>
      <c r="AU2927" s="95">
        <v>0</v>
      </c>
      <c r="AV2927" s="95">
        <v>1143129.98135376</v>
      </c>
      <c r="AW2927" s="95">
        <v>0</v>
      </c>
      <c r="AX2927" s="95">
        <v>337494.12102889997</v>
      </c>
      <c r="AY2927" s="95">
        <v>924630.86344146705</v>
      </c>
      <c r="AZ2927" s="95">
        <v>1964138.1000061</v>
      </c>
      <c r="BA2927" s="95">
        <v>768970.04244995106</v>
      </c>
      <c r="BB2927" s="95">
        <v>0</v>
      </c>
      <c r="BC2927" s="95">
        <v>482266.08533859299</v>
      </c>
      <c r="BD2927" s="95">
        <v>78067.239508628802</v>
      </c>
      <c r="BE2927" s="95">
        <v>0</v>
      </c>
      <c r="BF2927" s="95">
        <v>23975.868439435999</v>
      </c>
      <c r="BG2927" s="95">
        <v>1153775.6295928999</v>
      </c>
      <c r="BH2927" s="95">
        <v>1139080.4580078099</v>
      </c>
      <c r="BI2927" s="95">
        <v>88.186256485991194</v>
      </c>
      <c r="BJ2927" s="95">
        <v>150745.85636138899</v>
      </c>
      <c r="BK2927" s="95">
        <v>34525.191312313102</v>
      </c>
      <c r="BL2927" s="95">
        <v>0</v>
      </c>
      <c r="BM2927" s="95">
        <v>3037.6305597424498</v>
      </c>
      <c r="BN2927" s="95">
        <v>0</v>
      </c>
      <c r="BO2927" s="95">
        <v>0</v>
      </c>
      <c r="BP2927" s="95">
        <v>0</v>
      </c>
      <c r="BQ2927" s="95">
        <v>0</v>
      </c>
      <c r="BR2927" s="95">
        <v>228925.886432648</v>
      </c>
      <c r="BS2927" s="95">
        <v>737881.28069305397</v>
      </c>
      <c r="BT2927" s="95">
        <v>149822.84057807899</v>
      </c>
      <c r="BU2927" s="95">
        <v>0</v>
      </c>
      <c r="BV2927" s="95">
        <v>167933.745168686</v>
      </c>
      <c r="BW2927" s="95">
        <v>9378.1883896589297</v>
      </c>
      <c r="BX2927" s="95">
        <v>0</v>
      </c>
      <c r="BY2927" s="95">
        <v>0</v>
      </c>
      <c r="BZ2927" s="95">
        <v>0</v>
      </c>
      <c r="CA2927" s="95">
        <v>4664.9607676267597</v>
      </c>
      <c r="CB2927" s="95">
        <v>532743.26921081496</v>
      </c>
      <c r="CC2927" s="95">
        <v>4473546.2683715802</v>
      </c>
      <c r="CD2927" s="95">
        <v>1285270.4962158201</v>
      </c>
      <c r="CE2927" s="95">
        <v>76.168538686819403</v>
      </c>
      <c r="CF2927" s="95">
        <v>13788.3447287083</v>
      </c>
      <c r="CG2927" s="95">
        <v>104309.724860191</v>
      </c>
      <c r="CH2927" s="95">
        <v>0</v>
      </c>
      <c r="CI2927" s="95">
        <v>4740.4272123575201</v>
      </c>
      <c r="CJ2927" s="95">
        <v>546548.62136077904</v>
      </c>
      <c r="CK2927" s="95">
        <v>4573324.4617309598</v>
      </c>
      <c r="CL2927" s="95">
        <v>1295160.50398254</v>
      </c>
      <c r="CM2927" s="160">
        <v>5809.3632028102902</v>
      </c>
      <c r="CN2927" s="160">
        <v>872342.35795593297</v>
      </c>
      <c r="CO2927" s="160">
        <v>5719135.6195068397</v>
      </c>
      <c r="CP2927" s="95">
        <v>1295160.50398254</v>
      </c>
      <c r="CQ2927" s="95">
        <v>0</v>
      </c>
      <c r="CR2927" s="95">
        <v>0</v>
      </c>
      <c r="CS2927" s="95">
        <v>0</v>
      </c>
      <c r="CT2927" s="95">
        <v>0</v>
      </c>
      <c r="CU2927" s="161">
        <v>546531.61393952323</v>
      </c>
      <c r="CV2927" s="161">
        <v>4577855.9932317715</v>
      </c>
    </row>
    <row r="2928" spans="1:100" x14ac:dyDescent="0.2">
      <c r="A2928" s="94" t="s">
        <v>194</v>
      </c>
      <c r="B2928" s="96">
        <v>40057</v>
      </c>
      <c r="C2928" s="95">
        <v>4335.7708513736698</v>
      </c>
      <c r="D2928" s="95">
        <v>1</v>
      </c>
      <c r="E2928" s="95">
        <v>312.274755068123</v>
      </c>
      <c r="F2928" s="95">
        <v>141.87931142561101</v>
      </c>
      <c r="G2928" s="95">
        <v>0</v>
      </c>
      <c r="H2928" s="95">
        <v>5.5485035397578004</v>
      </c>
      <c r="I2928" s="95">
        <v>0</v>
      </c>
      <c r="J2928" s="95">
        <v>1081.0983889401</v>
      </c>
      <c r="K2928" s="95">
        <v>0</v>
      </c>
      <c r="L2928" s="95">
        <v>618.21524731069803</v>
      </c>
      <c r="M2928" s="95">
        <v>1128.7710210830001</v>
      </c>
      <c r="N2928" s="95">
        <v>1648.1071468740699</v>
      </c>
      <c r="O2928" s="95">
        <v>1081.14440943301</v>
      </c>
      <c r="P2928" s="95">
        <v>0</v>
      </c>
      <c r="Q2928" s="95">
        <v>240.817126145586</v>
      </c>
      <c r="R2928" s="95">
        <v>63.371606271248297</v>
      </c>
      <c r="S2928" s="95">
        <v>0</v>
      </c>
      <c r="T2928" s="95">
        <v>17.278358013834801</v>
      </c>
      <c r="U2928" s="95">
        <v>1100.4835092276301</v>
      </c>
      <c r="V2928" s="95">
        <v>486122.58065795898</v>
      </c>
      <c r="W2928" s="95">
        <v>23.386661370983301</v>
      </c>
      <c r="X2928" s="95">
        <v>47373.203359127001</v>
      </c>
      <c r="Y2928" s="95">
        <v>10261.5380475521</v>
      </c>
      <c r="Z2928" s="95">
        <v>0</v>
      </c>
      <c r="AA2928" s="95">
        <v>2100.7989875972298</v>
      </c>
      <c r="AB2928" s="95">
        <v>0</v>
      </c>
      <c r="AC2928" s="95">
        <v>330445.70027160598</v>
      </c>
      <c r="AD2928" s="95">
        <v>0</v>
      </c>
      <c r="AE2928" s="95">
        <v>36782.279242038698</v>
      </c>
      <c r="AF2928" s="95">
        <v>102016.489538193</v>
      </c>
      <c r="AG2928" s="95">
        <v>235875.446302414</v>
      </c>
      <c r="AH2928" s="95">
        <v>92358.755415916399</v>
      </c>
      <c r="AI2928" s="95">
        <v>0</v>
      </c>
      <c r="AJ2928" s="95">
        <v>65335.541443347902</v>
      </c>
      <c r="AK2928" s="95">
        <v>11173.3379658461</v>
      </c>
      <c r="AL2928" s="95">
        <v>0</v>
      </c>
      <c r="AM2928" s="95">
        <v>2418.3930513560799</v>
      </c>
      <c r="AN2928" s="95">
        <v>332714.102893829</v>
      </c>
      <c r="AO2928" s="95">
        <v>4087842.3591613802</v>
      </c>
      <c r="AP2928" s="95">
        <v>188.74121369794</v>
      </c>
      <c r="AQ2928" s="95">
        <v>384358.71647644002</v>
      </c>
      <c r="AR2928" s="95">
        <v>83229.215015411406</v>
      </c>
      <c r="AS2928" s="95">
        <v>0</v>
      </c>
      <c r="AT2928" s="95">
        <v>18263.888214111299</v>
      </c>
      <c r="AU2928" s="95">
        <v>0</v>
      </c>
      <c r="AV2928" s="95">
        <v>1184935.22007751</v>
      </c>
      <c r="AW2928" s="95">
        <v>0</v>
      </c>
      <c r="AX2928" s="95">
        <v>337592.61567688</v>
      </c>
      <c r="AY2928" s="95">
        <v>914306.26963043201</v>
      </c>
      <c r="AZ2928" s="95">
        <v>1895244.0915069601</v>
      </c>
      <c r="BA2928" s="95">
        <v>808228.19881439197</v>
      </c>
      <c r="BB2928" s="95">
        <v>0</v>
      </c>
      <c r="BC2928" s="95">
        <v>506606.864715576</v>
      </c>
      <c r="BD2928" s="95">
        <v>82311.582007408098</v>
      </c>
      <c r="BE2928" s="95">
        <v>0</v>
      </c>
      <c r="BF2928" s="95">
        <v>22157.628634691198</v>
      </c>
      <c r="BG2928" s="95">
        <v>1191446.3997192399</v>
      </c>
      <c r="BH2928" s="95">
        <v>1146557.4125061</v>
      </c>
      <c r="BI2928" s="95">
        <v>51.372242981568</v>
      </c>
      <c r="BJ2928" s="95">
        <v>140632.889583588</v>
      </c>
      <c r="BK2928" s="95">
        <v>33538.570653438597</v>
      </c>
      <c r="BL2928" s="95">
        <v>0</v>
      </c>
      <c r="BM2928" s="95">
        <v>2166.36301121116</v>
      </c>
      <c r="BN2928" s="95">
        <v>0</v>
      </c>
      <c r="BO2928" s="95">
        <v>0</v>
      </c>
      <c r="BP2928" s="95">
        <v>0</v>
      </c>
      <c r="BQ2928" s="95">
        <v>0</v>
      </c>
      <c r="BR2928" s="95">
        <v>225615.51829147301</v>
      </c>
      <c r="BS2928" s="95">
        <v>726646.90457153297</v>
      </c>
      <c r="BT2928" s="95">
        <v>157306.44951629601</v>
      </c>
      <c r="BU2928" s="95">
        <v>0</v>
      </c>
      <c r="BV2928" s="95">
        <v>174339.93572235099</v>
      </c>
      <c r="BW2928" s="95">
        <v>9526.8347538709604</v>
      </c>
      <c r="BX2928" s="95">
        <v>0</v>
      </c>
      <c r="BY2928" s="95">
        <v>0</v>
      </c>
      <c r="BZ2928" s="95">
        <v>0</v>
      </c>
      <c r="CA2928" s="95">
        <v>4652.1117952466002</v>
      </c>
      <c r="CB2928" s="95">
        <v>532242.07067108201</v>
      </c>
      <c r="CC2928" s="95">
        <v>4466145.8551635696</v>
      </c>
      <c r="CD2928" s="95">
        <v>1282699.1696929899</v>
      </c>
      <c r="CE2928" s="95">
        <v>80.079800062812893</v>
      </c>
      <c r="CF2928" s="95">
        <v>14228.133708834601</v>
      </c>
      <c r="CG2928" s="95">
        <v>109330.52038669599</v>
      </c>
      <c r="CH2928" s="95">
        <v>0</v>
      </c>
      <c r="CI2928" s="95">
        <v>4731.4377545714397</v>
      </c>
      <c r="CJ2928" s="95">
        <v>546846.76123046898</v>
      </c>
      <c r="CK2928" s="95">
        <v>4587366.6915283203</v>
      </c>
      <c r="CL2928" s="95">
        <v>1292929.9715118399</v>
      </c>
      <c r="CM2928" s="160">
        <v>5820.3349846601504</v>
      </c>
      <c r="CN2928" s="160">
        <v>879408.38407897903</v>
      </c>
      <c r="CO2928" s="160">
        <v>5774125.1846313505</v>
      </c>
      <c r="CP2928" s="95">
        <v>1292929.9715118399</v>
      </c>
      <c r="CQ2928" s="95">
        <v>0</v>
      </c>
      <c r="CR2928" s="95">
        <v>0</v>
      </c>
      <c r="CS2928" s="95">
        <v>0</v>
      </c>
      <c r="CT2928" s="95">
        <v>0</v>
      </c>
      <c r="CU2928" s="161">
        <v>546470.20437991666</v>
      </c>
      <c r="CV2928" s="161">
        <v>4575476.3755502654</v>
      </c>
    </row>
    <row r="2929" spans="1:100" x14ac:dyDescent="0.2">
      <c r="A2929" s="94" t="s">
        <v>194</v>
      </c>
      <c r="B2929" s="96">
        <v>40148</v>
      </c>
      <c r="C2929" s="95">
        <v>4455.89137351513</v>
      </c>
      <c r="D2929" s="95">
        <v>0</v>
      </c>
      <c r="E2929" s="95">
        <v>253.27849097549901</v>
      </c>
      <c r="F2929" s="95">
        <v>131.14197177998699</v>
      </c>
      <c r="G2929" s="95">
        <v>0</v>
      </c>
      <c r="H2929" s="95">
        <v>1.9334994337114</v>
      </c>
      <c r="I2929" s="95">
        <v>0</v>
      </c>
      <c r="J2929" s="95">
        <v>1118.0759313404601</v>
      </c>
      <c r="K2929" s="95">
        <v>0</v>
      </c>
      <c r="L2929" s="95">
        <v>626.96390289813303</v>
      </c>
      <c r="M2929" s="95">
        <v>1139.5446591228199</v>
      </c>
      <c r="N2929" s="95">
        <v>1651.95779871941</v>
      </c>
      <c r="O2929" s="95">
        <v>1132.1023737043099</v>
      </c>
      <c r="P2929" s="95">
        <v>0</v>
      </c>
      <c r="Q2929" s="95">
        <v>239.59994330815999</v>
      </c>
      <c r="R2929" s="95">
        <v>60.382654248736799</v>
      </c>
      <c r="S2929" s="95">
        <v>0</v>
      </c>
      <c r="T2929" s="95">
        <v>21.906595270382201</v>
      </c>
      <c r="U2929" s="95">
        <v>1130.3226609230001</v>
      </c>
      <c r="V2929" s="95">
        <v>503234.42589569098</v>
      </c>
      <c r="W2929" s="95">
        <v>0</v>
      </c>
      <c r="X2929" s="95">
        <v>29450.643345832799</v>
      </c>
      <c r="Y2929" s="95">
        <v>9063.4119977951104</v>
      </c>
      <c r="Z2929" s="95">
        <v>0</v>
      </c>
      <c r="AA2929" s="95">
        <v>948.24390046298504</v>
      </c>
      <c r="AB2929" s="95">
        <v>0</v>
      </c>
      <c r="AC2929" s="95">
        <v>338731.68967819202</v>
      </c>
      <c r="AD2929" s="95">
        <v>0</v>
      </c>
      <c r="AE2929" s="95">
        <v>36033.336816787698</v>
      </c>
      <c r="AF2929" s="95">
        <v>105353.591153145</v>
      </c>
      <c r="AG2929" s="95">
        <v>234870.60010909999</v>
      </c>
      <c r="AH2929" s="95">
        <v>94263.225203514099</v>
      </c>
      <c r="AI2929" s="95">
        <v>0</v>
      </c>
      <c r="AJ2929" s="95">
        <v>64661.622081279798</v>
      </c>
      <c r="AK2929" s="95">
        <v>10432.3218071461</v>
      </c>
      <c r="AL2929" s="95">
        <v>0</v>
      </c>
      <c r="AM2929" s="95">
        <v>3352.8959765136201</v>
      </c>
      <c r="AN2929" s="95">
        <v>342142.34980010998</v>
      </c>
      <c r="AO2929" s="95">
        <v>4226322.6000366202</v>
      </c>
      <c r="AP2929" s="95">
        <v>0</v>
      </c>
      <c r="AQ2929" s="95">
        <v>255592.58311462399</v>
      </c>
      <c r="AR2929" s="95">
        <v>76743.627735137896</v>
      </c>
      <c r="AS2929" s="95">
        <v>0</v>
      </c>
      <c r="AT2929" s="95">
        <v>6757.8899749517404</v>
      </c>
      <c r="AU2929" s="95">
        <v>0</v>
      </c>
      <c r="AV2929" s="95">
        <v>1217069.5922546401</v>
      </c>
      <c r="AW2929" s="95">
        <v>0</v>
      </c>
      <c r="AX2929" s="95">
        <v>333815.67854309099</v>
      </c>
      <c r="AY2929" s="95">
        <v>935978.25592804002</v>
      </c>
      <c r="AZ2929" s="95">
        <v>1911006.8837738</v>
      </c>
      <c r="BA2929" s="95">
        <v>823181.58940887498</v>
      </c>
      <c r="BB2929" s="95">
        <v>0</v>
      </c>
      <c r="BC2929" s="95">
        <v>510425.115158081</v>
      </c>
      <c r="BD2929" s="95">
        <v>81546.665205955505</v>
      </c>
      <c r="BE2929" s="95">
        <v>0</v>
      </c>
      <c r="BF2929" s="95">
        <v>26072.927396774299</v>
      </c>
      <c r="BG2929" s="95">
        <v>1226243.63340759</v>
      </c>
      <c r="BH2929" s="95">
        <v>1187136.5691528299</v>
      </c>
      <c r="BI2929" s="95">
        <v>0</v>
      </c>
      <c r="BJ2929" s="95">
        <v>118445.016165733</v>
      </c>
      <c r="BK2929" s="95">
        <v>32021.213853597601</v>
      </c>
      <c r="BL2929" s="95">
        <v>0</v>
      </c>
      <c r="BM2929" s="95">
        <v>1347.39216133952</v>
      </c>
      <c r="BN2929" s="95">
        <v>0</v>
      </c>
      <c r="BO2929" s="95">
        <v>0</v>
      </c>
      <c r="BP2929" s="95">
        <v>0</v>
      </c>
      <c r="BQ2929" s="95">
        <v>0</v>
      </c>
      <c r="BR2929" s="95">
        <v>227740.22829627999</v>
      </c>
      <c r="BS2929" s="95">
        <v>738361.28045654297</v>
      </c>
      <c r="BT2929" s="95">
        <v>160318.29346847499</v>
      </c>
      <c r="BU2929" s="95">
        <v>0</v>
      </c>
      <c r="BV2929" s="95">
        <v>176331.19830894499</v>
      </c>
      <c r="BW2929" s="95">
        <v>9509.7680866718292</v>
      </c>
      <c r="BX2929" s="95">
        <v>0</v>
      </c>
      <c r="BY2929" s="95">
        <v>0</v>
      </c>
      <c r="BZ2929" s="95">
        <v>0</v>
      </c>
      <c r="CA2929" s="95">
        <v>4713.1723459959003</v>
      </c>
      <c r="CB2929" s="95">
        <v>535492.71427154494</v>
      </c>
      <c r="CC2929" s="95">
        <v>4499819.6879272498</v>
      </c>
      <c r="CD2929" s="95">
        <v>1303066.1045379599</v>
      </c>
      <c r="CE2929" s="95">
        <v>77.246792686171801</v>
      </c>
      <c r="CF2929" s="95">
        <v>14145.218978524201</v>
      </c>
      <c r="CG2929" s="95">
        <v>110757.868739128</v>
      </c>
      <c r="CH2929" s="95">
        <v>0</v>
      </c>
      <c r="CI2929" s="95">
        <v>4794.7264841198903</v>
      </c>
      <c r="CJ2929" s="95">
        <v>549749.62208557106</v>
      </c>
      <c r="CK2929" s="95">
        <v>4620583.8931884803</v>
      </c>
      <c r="CL2929" s="95">
        <v>1312319.4513244601</v>
      </c>
      <c r="CM2929" s="160">
        <v>5925.2163454890297</v>
      </c>
      <c r="CN2929" s="160">
        <v>894425.63940429699</v>
      </c>
      <c r="CO2929" s="160">
        <v>5855809.0175781297</v>
      </c>
      <c r="CP2929" s="95">
        <v>1312319.4513244601</v>
      </c>
      <c r="CQ2929" s="95">
        <v>0</v>
      </c>
      <c r="CR2929" s="95">
        <v>0</v>
      </c>
      <c r="CS2929" s="95">
        <v>0</v>
      </c>
      <c r="CT2929" s="95">
        <v>0</v>
      </c>
      <c r="CU2929" s="161">
        <v>549637.93325006915</v>
      </c>
      <c r="CV2929" s="161">
        <v>4610577.5566663779</v>
      </c>
    </row>
    <row r="2930" spans="1:100" x14ac:dyDescent="0.2">
      <c r="A2930" s="94" t="s">
        <v>194</v>
      </c>
      <c r="B2930" s="96">
        <v>40238</v>
      </c>
      <c r="C2930" s="95">
        <v>4529.7464844584501</v>
      </c>
      <c r="D2930" s="95">
        <v>0</v>
      </c>
      <c r="E2930" s="95">
        <v>258.40708893164998</v>
      </c>
      <c r="F2930" s="95">
        <v>140.04447375796701</v>
      </c>
      <c r="G2930" s="95">
        <v>0</v>
      </c>
      <c r="H2930" s="95">
        <v>0</v>
      </c>
      <c r="I2930" s="95">
        <v>0</v>
      </c>
      <c r="J2930" s="95">
        <v>1150.64469571412</v>
      </c>
      <c r="K2930" s="95">
        <v>0</v>
      </c>
      <c r="L2930" s="95">
        <v>653.20554438233398</v>
      </c>
      <c r="M2930" s="95">
        <v>1180.29908575118</v>
      </c>
      <c r="N2930" s="95">
        <v>1622.5752726942301</v>
      </c>
      <c r="O2930" s="95">
        <v>1161.2438771724701</v>
      </c>
      <c r="P2930" s="95">
        <v>0</v>
      </c>
      <c r="Q2930" s="95">
        <v>249.51122314855499</v>
      </c>
      <c r="R2930" s="95">
        <v>59.606499633286099</v>
      </c>
      <c r="S2930" s="95">
        <v>0</v>
      </c>
      <c r="T2930" s="95">
        <v>21.906420847401002</v>
      </c>
      <c r="U2930" s="95">
        <v>1158.56062094867</v>
      </c>
      <c r="V2930" s="95">
        <v>506245.09750366199</v>
      </c>
      <c r="W2930" s="95">
        <v>0</v>
      </c>
      <c r="X2930" s="95">
        <v>28445.879076719299</v>
      </c>
      <c r="Y2930" s="95">
        <v>8710.8175075054205</v>
      </c>
      <c r="Z2930" s="95">
        <v>0</v>
      </c>
      <c r="AA2930" s="95">
        <v>0</v>
      </c>
      <c r="AB2930" s="95">
        <v>0</v>
      </c>
      <c r="AC2930" s="95">
        <v>350219.16636276199</v>
      </c>
      <c r="AD2930" s="95">
        <v>0</v>
      </c>
      <c r="AE2930" s="95">
        <v>37362.765343189203</v>
      </c>
      <c r="AF2930" s="95">
        <v>105294.85655880001</v>
      </c>
      <c r="AG2930" s="95">
        <v>228044.06547546401</v>
      </c>
      <c r="AH2930" s="95">
        <v>95362.635581016497</v>
      </c>
      <c r="AI2930" s="95">
        <v>0</v>
      </c>
      <c r="AJ2930" s="95">
        <v>69706.7929830551</v>
      </c>
      <c r="AK2930" s="95">
        <v>10963.340968132001</v>
      </c>
      <c r="AL2930" s="95">
        <v>0</v>
      </c>
      <c r="AM2930" s="95">
        <v>2921.0029496848601</v>
      </c>
      <c r="AN2930" s="95">
        <v>351198.16467666603</v>
      </c>
      <c r="AO2930" s="95">
        <v>4273285.6138305701</v>
      </c>
      <c r="AP2930" s="95">
        <v>0</v>
      </c>
      <c r="AQ2930" s="95">
        <v>250354.536626816</v>
      </c>
      <c r="AR2930" s="95">
        <v>75681.510531425505</v>
      </c>
      <c r="AS2930" s="95">
        <v>0</v>
      </c>
      <c r="AT2930" s="95">
        <v>0</v>
      </c>
      <c r="AU2930" s="95">
        <v>0</v>
      </c>
      <c r="AV2930" s="95">
        <v>1267106.8942565899</v>
      </c>
      <c r="AW2930" s="95">
        <v>0</v>
      </c>
      <c r="AX2930" s="95">
        <v>350781.47266387899</v>
      </c>
      <c r="AY2930" s="95">
        <v>945692.24885559105</v>
      </c>
      <c r="AZ2930" s="95">
        <v>1847758.3018646201</v>
      </c>
      <c r="BA2930" s="95">
        <v>835984.53680419899</v>
      </c>
      <c r="BB2930" s="95">
        <v>0</v>
      </c>
      <c r="BC2930" s="95">
        <v>548697.31301879894</v>
      </c>
      <c r="BD2930" s="95">
        <v>85744.848127365098</v>
      </c>
      <c r="BE2930" s="95">
        <v>0</v>
      </c>
      <c r="BF2930" s="95">
        <v>24221.942017793699</v>
      </c>
      <c r="BG2930" s="95">
        <v>1269897.7855529799</v>
      </c>
      <c r="BH2930" s="95">
        <v>1190040.6802215599</v>
      </c>
      <c r="BI2930" s="95">
        <v>0</v>
      </c>
      <c r="BJ2930" s="95">
        <v>117791.04925537101</v>
      </c>
      <c r="BK2930" s="95">
        <v>30217.2753589153</v>
      </c>
      <c r="BL2930" s="95">
        <v>0</v>
      </c>
      <c r="BM2930" s="95">
        <v>784.481708727777</v>
      </c>
      <c r="BN2930" s="95">
        <v>0</v>
      </c>
      <c r="BO2930" s="95">
        <v>0</v>
      </c>
      <c r="BP2930" s="95">
        <v>0</v>
      </c>
      <c r="BQ2930" s="95">
        <v>0</v>
      </c>
      <c r="BR2930" s="95">
        <v>242902.56111144999</v>
      </c>
      <c r="BS2930" s="95">
        <v>716985.24065399205</v>
      </c>
      <c r="BT2930" s="95">
        <v>162881.73125648501</v>
      </c>
      <c r="BU2930" s="95">
        <v>0</v>
      </c>
      <c r="BV2930" s="95">
        <v>189023.52952575701</v>
      </c>
      <c r="BW2930" s="95">
        <v>9713.9068015813791</v>
      </c>
      <c r="BX2930" s="95">
        <v>0</v>
      </c>
      <c r="BY2930" s="95">
        <v>0</v>
      </c>
      <c r="BZ2930" s="95">
        <v>0</v>
      </c>
      <c r="CA2930" s="95">
        <v>4787.4735388755798</v>
      </c>
      <c r="CB2930" s="95">
        <v>536229.97734069801</v>
      </c>
      <c r="CC2930" s="95">
        <v>4533217.5046997098</v>
      </c>
      <c r="CD2930" s="95">
        <v>1312077.7440795901</v>
      </c>
      <c r="CE2930" s="95">
        <v>77.873954777605803</v>
      </c>
      <c r="CF2930" s="95">
        <v>14148.352359771699</v>
      </c>
      <c r="CG2930" s="95">
        <v>111751.887768745</v>
      </c>
      <c r="CH2930" s="95">
        <v>0</v>
      </c>
      <c r="CI2930" s="95">
        <v>4861.7110126614598</v>
      </c>
      <c r="CJ2930" s="95">
        <v>550284.86654663098</v>
      </c>
      <c r="CK2930" s="95">
        <v>4636492.1319580097</v>
      </c>
      <c r="CL2930" s="95">
        <v>1322985.2511596701</v>
      </c>
      <c r="CM2930" s="160">
        <v>6011.4308616519002</v>
      </c>
      <c r="CN2930" s="160">
        <v>901327.46952056896</v>
      </c>
      <c r="CO2930" s="160">
        <v>5907599.6042480497</v>
      </c>
      <c r="CP2930" s="95">
        <v>1322985.2511596701</v>
      </c>
      <c r="CQ2930" s="95">
        <v>0</v>
      </c>
      <c r="CR2930" s="95">
        <v>0</v>
      </c>
      <c r="CS2930" s="95">
        <v>0</v>
      </c>
      <c r="CT2930" s="95">
        <v>0</v>
      </c>
      <c r="CU2930" s="161">
        <v>550378.32970046974</v>
      </c>
      <c r="CV2930" s="161">
        <v>4644969.3924684552</v>
      </c>
    </row>
    <row r="2931" spans="1:100" x14ac:dyDescent="0.2">
      <c r="A2931" s="94" t="s">
        <v>194</v>
      </c>
      <c r="B2931" s="96">
        <v>40330</v>
      </c>
      <c r="C2931" s="95">
        <v>4508.5567370057097</v>
      </c>
      <c r="D2931" s="95">
        <v>0</v>
      </c>
      <c r="E2931" s="95">
        <v>247.23548207432</v>
      </c>
      <c r="F2931" s="95">
        <v>127.061458985321</v>
      </c>
      <c r="G2931" s="95">
        <v>0</v>
      </c>
      <c r="H2931" s="95">
        <v>0</v>
      </c>
      <c r="I2931" s="95">
        <v>0</v>
      </c>
      <c r="J2931" s="95">
        <v>1174.5741469264001</v>
      </c>
      <c r="K2931" s="95">
        <v>0</v>
      </c>
      <c r="L2931" s="95">
        <v>665.21298327296995</v>
      </c>
      <c r="M2931" s="95">
        <v>1172.13686823845</v>
      </c>
      <c r="N2931" s="95">
        <v>1598.84410911798</v>
      </c>
      <c r="O2931" s="95">
        <v>1158.70147004724</v>
      </c>
      <c r="P2931" s="95">
        <v>0</v>
      </c>
      <c r="Q2931" s="95">
        <v>247.935130316764</v>
      </c>
      <c r="R2931" s="95">
        <v>63.418648806866301</v>
      </c>
      <c r="S2931" s="95">
        <v>0</v>
      </c>
      <c r="T2931" s="95">
        <v>16.107723832596101</v>
      </c>
      <c r="U2931" s="95">
        <v>1179.2445656806201</v>
      </c>
      <c r="V2931" s="95">
        <v>503799.45317840599</v>
      </c>
      <c r="W2931" s="95">
        <v>0</v>
      </c>
      <c r="X2931" s="95">
        <v>28809.712726354599</v>
      </c>
      <c r="Y2931" s="95">
        <v>8125.9245789647102</v>
      </c>
      <c r="Z2931" s="95">
        <v>0</v>
      </c>
      <c r="AA2931" s="95">
        <v>0</v>
      </c>
      <c r="AB2931" s="95">
        <v>0</v>
      </c>
      <c r="AC2931" s="95">
        <v>360736.47177886998</v>
      </c>
      <c r="AD2931" s="95">
        <v>0</v>
      </c>
      <c r="AE2931" s="95">
        <v>38436.2433671951</v>
      </c>
      <c r="AF2931" s="95">
        <v>107087.490361214</v>
      </c>
      <c r="AG2931" s="95">
        <v>223477.17372703599</v>
      </c>
      <c r="AH2931" s="95">
        <v>93702.325132369995</v>
      </c>
      <c r="AI2931" s="95">
        <v>0</v>
      </c>
      <c r="AJ2931" s="95">
        <v>70896.992792129502</v>
      </c>
      <c r="AK2931" s="95">
        <v>12475.241314888</v>
      </c>
      <c r="AL2931" s="95">
        <v>0</v>
      </c>
      <c r="AM2931" s="95">
        <v>2581.1226891279198</v>
      </c>
      <c r="AN2931" s="95">
        <v>361221.60752868699</v>
      </c>
      <c r="AO2931" s="95">
        <v>4257959.8520507803</v>
      </c>
      <c r="AP2931" s="95">
        <v>0</v>
      </c>
      <c r="AQ2931" s="95">
        <v>251818.005834579</v>
      </c>
      <c r="AR2931" s="95">
        <v>71621.813236236601</v>
      </c>
      <c r="AS2931" s="95">
        <v>0</v>
      </c>
      <c r="AT2931" s="95">
        <v>0</v>
      </c>
      <c r="AU2931" s="95">
        <v>0</v>
      </c>
      <c r="AV2931" s="95">
        <v>1311722.5598297101</v>
      </c>
      <c r="AW2931" s="95">
        <v>0</v>
      </c>
      <c r="AX2931" s="95">
        <v>360971.63375091599</v>
      </c>
      <c r="AY2931" s="95">
        <v>969081.07720947301</v>
      </c>
      <c r="AZ2931" s="95">
        <v>1807787.5657043499</v>
      </c>
      <c r="BA2931" s="95">
        <v>823168.62739563</v>
      </c>
      <c r="BB2931" s="95">
        <v>0</v>
      </c>
      <c r="BC2931" s="95">
        <v>560576.61685180699</v>
      </c>
      <c r="BD2931" s="95">
        <v>96097.393020629897</v>
      </c>
      <c r="BE2931" s="95">
        <v>0</v>
      </c>
      <c r="BF2931" s="95">
        <v>21641.974826097499</v>
      </c>
      <c r="BG2931" s="95">
        <v>1313465.75440979</v>
      </c>
      <c r="BH2931" s="95">
        <v>1191710.0708465599</v>
      </c>
      <c r="BI2931" s="95">
        <v>0</v>
      </c>
      <c r="BJ2931" s="95">
        <v>113055.575230598</v>
      </c>
      <c r="BK2931" s="95">
        <v>29727.566770076799</v>
      </c>
      <c r="BL2931" s="95">
        <v>0</v>
      </c>
      <c r="BM2931" s="95">
        <v>735.87751343101297</v>
      </c>
      <c r="BN2931" s="95">
        <v>0</v>
      </c>
      <c r="BO2931" s="95">
        <v>0</v>
      </c>
      <c r="BP2931" s="95">
        <v>0</v>
      </c>
      <c r="BQ2931" s="95">
        <v>0</v>
      </c>
      <c r="BR2931" s="95">
        <v>246557.34478378299</v>
      </c>
      <c r="BS2931" s="95">
        <v>702977.93720245396</v>
      </c>
      <c r="BT2931" s="95">
        <v>160136.95866012599</v>
      </c>
      <c r="BU2931" s="95">
        <v>0</v>
      </c>
      <c r="BV2931" s="95">
        <v>193690.84997940101</v>
      </c>
      <c r="BW2931" s="95">
        <v>10888.171033144001</v>
      </c>
      <c r="BX2931" s="95">
        <v>0</v>
      </c>
      <c r="BY2931" s="95">
        <v>0</v>
      </c>
      <c r="BZ2931" s="95">
        <v>0</v>
      </c>
      <c r="CA2931" s="95">
        <v>4746.54973214865</v>
      </c>
      <c r="CB2931" s="95">
        <v>532185.12754058803</v>
      </c>
      <c r="CC2931" s="95">
        <v>4504623.0206909198</v>
      </c>
      <c r="CD2931" s="95">
        <v>1304296.1260833701</v>
      </c>
      <c r="CE2931" s="95">
        <v>79.645459667779505</v>
      </c>
      <c r="CF2931" s="95">
        <v>14915.4373213053</v>
      </c>
      <c r="CG2931" s="95">
        <v>116398.921030998</v>
      </c>
      <c r="CH2931" s="95">
        <v>0</v>
      </c>
      <c r="CI2931" s="95">
        <v>4826.2639379501297</v>
      </c>
      <c r="CJ2931" s="95">
        <v>547091.39840698196</v>
      </c>
      <c r="CK2931" s="95">
        <v>4631742.98474121</v>
      </c>
      <c r="CL2931" s="95">
        <v>1315066.0518646201</v>
      </c>
      <c r="CM2931" s="160">
        <v>5998.4201701879501</v>
      </c>
      <c r="CN2931" s="160">
        <v>908453.820960999</v>
      </c>
      <c r="CO2931" s="160">
        <v>5939932.5810546903</v>
      </c>
      <c r="CP2931" s="95">
        <v>1315066.0518646201</v>
      </c>
      <c r="CQ2931" s="95">
        <v>0</v>
      </c>
      <c r="CR2931" s="95">
        <v>0</v>
      </c>
      <c r="CS2931" s="95">
        <v>0</v>
      </c>
      <c r="CT2931" s="95">
        <v>0</v>
      </c>
      <c r="CU2931" s="161">
        <v>547100.5648618933</v>
      </c>
      <c r="CV2931" s="161">
        <v>4621021.9417219181</v>
      </c>
    </row>
    <row r="2932" spans="1:100" x14ac:dyDescent="0.2">
      <c r="A2932" s="94" t="s">
        <v>194</v>
      </c>
      <c r="B2932" s="96">
        <v>40422</v>
      </c>
      <c r="C2932" s="95">
        <v>4485.2041601538704</v>
      </c>
      <c r="D2932" s="95">
        <v>0</v>
      </c>
      <c r="E2932" s="95">
        <v>238.73002396337699</v>
      </c>
      <c r="F2932" s="95">
        <v>122.444983672351</v>
      </c>
      <c r="G2932" s="95">
        <v>0</v>
      </c>
      <c r="H2932" s="95">
        <v>0</v>
      </c>
      <c r="I2932" s="95">
        <v>0</v>
      </c>
      <c r="J2932" s="95">
        <v>1191.29913444817</v>
      </c>
      <c r="K2932" s="95">
        <v>0</v>
      </c>
      <c r="L2932" s="95">
        <v>694.97662535309803</v>
      </c>
      <c r="M2932" s="95">
        <v>1158.87192107737</v>
      </c>
      <c r="N2932" s="95">
        <v>1576.5221662372401</v>
      </c>
      <c r="O2932" s="95">
        <v>1148.5315800160199</v>
      </c>
      <c r="P2932" s="95">
        <v>0</v>
      </c>
      <c r="Q2932" s="95">
        <v>251.72611976414899</v>
      </c>
      <c r="R2932" s="95">
        <v>71.007412288337903</v>
      </c>
      <c r="S2932" s="95">
        <v>0</v>
      </c>
      <c r="T2932" s="95">
        <v>24.720773698296401</v>
      </c>
      <c r="U2932" s="95">
        <v>1200.0081240683801</v>
      </c>
      <c r="V2932" s="95">
        <v>503886.24138259899</v>
      </c>
      <c r="W2932" s="95">
        <v>0</v>
      </c>
      <c r="X2932" s="95">
        <v>27458.683399438902</v>
      </c>
      <c r="Y2932" s="95">
        <v>7339.4029828310004</v>
      </c>
      <c r="Z2932" s="95">
        <v>0</v>
      </c>
      <c r="AA2932" s="95">
        <v>0</v>
      </c>
      <c r="AB2932" s="95">
        <v>0</v>
      </c>
      <c r="AC2932" s="95">
        <v>369831.83162307699</v>
      </c>
      <c r="AD2932" s="95">
        <v>0</v>
      </c>
      <c r="AE2932" s="95">
        <v>39729.6318688393</v>
      </c>
      <c r="AF2932" s="95">
        <v>106382.049850464</v>
      </c>
      <c r="AG2932" s="95">
        <v>219865.13232421901</v>
      </c>
      <c r="AH2932" s="95">
        <v>93269.596982002302</v>
      </c>
      <c r="AI2932" s="95">
        <v>0</v>
      </c>
      <c r="AJ2932" s="95">
        <v>71495.168014526396</v>
      </c>
      <c r="AK2932" s="95">
        <v>11736.6991727352</v>
      </c>
      <c r="AL2932" s="95">
        <v>0</v>
      </c>
      <c r="AM2932" s="95">
        <v>2686.75958314538</v>
      </c>
      <c r="AN2932" s="95">
        <v>370817.66715240502</v>
      </c>
      <c r="AO2932" s="95">
        <v>4272097.5376586895</v>
      </c>
      <c r="AP2932" s="95">
        <v>0</v>
      </c>
      <c r="AQ2932" s="95">
        <v>243986.64194107099</v>
      </c>
      <c r="AR2932" s="95">
        <v>66977.050431251497</v>
      </c>
      <c r="AS2932" s="95">
        <v>0</v>
      </c>
      <c r="AT2932" s="95">
        <v>0</v>
      </c>
      <c r="AU2932" s="95">
        <v>0</v>
      </c>
      <c r="AV2932" s="95">
        <v>1340688.0322113</v>
      </c>
      <c r="AW2932" s="95">
        <v>0</v>
      </c>
      <c r="AX2932" s="95">
        <v>366983.471664429</v>
      </c>
      <c r="AY2932" s="95">
        <v>963415.14167785598</v>
      </c>
      <c r="AZ2932" s="95">
        <v>1784349.11070251</v>
      </c>
      <c r="BA2932" s="95">
        <v>822877.46169280994</v>
      </c>
      <c r="BB2932" s="95">
        <v>0</v>
      </c>
      <c r="BC2932" s="95">
        <v>563817.429008484</v>
      </c>
      <c r="BD2932" s="95">
        <v>93095.865505218506</v>
      </c>
      <c r="BE2932" s="95">
        <v>0</v>
      </c>
      <c r="BF2932" s="95">
        <v>23122.790189027801</v>
      </c>
      <c r="BG2932" s="95">
        <v>1346273.80004883</v>
      </c>
      <c r="BH2932" s="95">
        <v>1184346.77763367</v>
      </c>
      <c r="BI2932" s="95">
        <v>0</v>
      </c>
      <c r="BJ2932" s="95">
        <v>114734.410445213</v>
      </c>
      <c r="BK2932" s="95">
        <v>28836.062543153799</v>
      </c>
      <c r="BL2932" s="95">
        <v>0</v>
      </c>
      <c r="BM2932" s="95">
        <v>781.74038020521402</v>
      </c>
      <c r="BN2932" s="95">
        <v>0</v>
      </c>
      <c r="BO2932" s="95">
        <v>0</v>
      </c>
      <c r="BP2932" s="95">
        <v>0</v>
      </c>
      <c r="BQ2932" s="95">
        <v>0</v>
      </c>
      <c r="BR2932" s="95">
        <v>245352.04580116301</v>
      </c>
      <c r="BS2932" s="95">
        <v>696808.54149627697</v>
      </c>
      <c r="BT2932" s="95">
        <v>160375.92799758899</v>
      </c>
      <c r="BU2932" s="95">
        <v>0</v>
      </c>
      <c r="BV2932" s="95">
        <v>194274.455627441</v>
      </c>
      <c r="BW2932" s="95">
        <v>10688.444776058201</v>
      </c>
      <c r="BX2932" s="95">
        <v>0</v>
      </c>
      <c r="BY2932" s="95">
        <v>0</v>
      </c>
      <c r="BZ2932" s="95">
        <v>0</v>
      </c>
      <c r="CA2932" s="95">
        <v>4730.0118719339398</v>
      </c>
      <c r="CB2932" s="95">
        <v>530445.11861419701</v>
      </c>
      <c r="CC2932" s="95">
        <v>4508315.2377929697</v>
      </c>
      <c r="CD2932" s="95">
        <v>1295584.30418396</v>
      </c>
      <c r="CE2932" s="95">
        <v>93.689877788536293</v>
      </c>
      <c r="CF2932" s="95">
        <v>14722.515042900999</v>
      </c>
      <c r="CG2932" s="95">
        <v>118649.494269371</v>
      </c>
      <c r="CH2932" s="95">
        <v>0</v>
      </c>
      <c r="CI2932" s="95">
        <v>4824.8900740146601</v>
      </c>
      <c r="CJ2932" s="95">
        <v>544643.74853515602</v>
      </c>
      <c r="CK2932" s="95">
        <v>4638348.7085571298</v>
      </c>
      <c r="CL2932" s="95">
        <v>1306601.4763946501</v>
      </c>
      <c r="CM2932" s="160">
        <v>6011.2533320188504</v>
      </c>
      <c r="CN2932" s="160">
        <v>917056.06657409703</v>
      </c>
      <c r="CO2932" s="160">
        <v>5984921.8260498</v>
      </c>
      <c r="CP2932" s="95">
        <v>1306601.4763946501</v>
      </c>
      <c r="CQ2932" s="95">
        <v>0</v>
      </c>
      <c r="CR2932" s="95">
        <v>0</v>
      </c>
      <c r="CS2932" s="95">
        <v>0</v>
      </c>
      <c r="CT2932" s="95">
        <v>0</v>
      </c>
      <c r="CU2932" s="161">
        <v>545167.63365709805</v>
      </c>
      <c r="CV2932" s="161">
        <v>4626964.7320623407</v>
      </c>
    </row>
    <row r="2933" spans="1:100" x14ac:dyDescent="0.2">
      <c r="A2933" s="94" t="s">
        <v>194</v>
      </c>
      <c r="B2933" s="96">
        <v>40513</v>
      </c>
      <c r="C2933" s="95">
        <v>4394.5870664715803</v>
      </c>
      <c r="D2933" s="95">
        <v>0</v>
      </c>
      <c r="E2933" s="95">
        <v>246.01185634545999</v>
      </c>
      <c r="F2933" s="95">
        <v>127.244730158709</v>
      </c>
      <c r="G2933" s="95">
        <v>0</v>
      </c>
      <c r="H2933" s="95">
        <v>0</v>
      </c>
      <c r="I2933" s="95">
        <v>0</v>
      </c>
      <c r="J2933" s="95">
        <v>1216.96162098646</v>
      </c>
      <c r="K2933" s="95">
        <v>0</v>
      </c>
      <c r="L2933" s="95">
        <v>845.27978134155296</v>
      </c>
      <c r="M2933" s="95">
        <v>1155.0152619928101</v>
      </c>
      <c r="N2933" s="95">
        <v>1533.4602172523701</v>
      </c>
      <c r="O2933" s="95">
        <v>1125.7738602608399</v>
      </c>
      <c r="P2933" s="95">
        <v>0</v>
      </c>
      <c r="Q2933" s="95">
        <v>249.79760918207501</v>
      </c>
      <c r="R2933" s="95">
        <v>81.067897998727901</v>
      </c>
      <c r="S2933" s="95">
        <v>0</v>
      </c>
      <c r="T2933" s="95">
        <v>26.1423347592354</v>
      </c>
      <c r="U2933" s="95">
        <v>1220.0066633671499</v>
      </c>
      <c r="V2933" s="95">
        <v>496924.55055999802</v>
      </c>
      <c r="W2933" s="95">
        <v>0</v>
      </c>
      <c r="X2933" s="95">
        <v>29556.322809934602</v>
      </c>
      <c r="Y2933" s="95">
        <v>8336.5064743757193</v>
      </c>
      <c r="Z2933" s="95">
        <v>0</v>
      </c>
      <c r="AA2933" s="95">
        <v>0</v>
      </c>
      <c r="AB2933" s="95">
        <v>0</v>
      </c>
      <c r="AC2933" s="95">
        <v>377158.84539794899</v>
      </c>
      <c r="AD2933" s="95">
        <v>0</v>
      </c>
      <c r="AE2933" s="95">
        <v>46248.032783985102</v>
      </c>
      <c r="AF2933" s="95">
        <v>106543.51778125799</v>
      </c>
      <c r="AG2933" s="95">
        <v>216560.35103416399</v>
      </c>
      <c r="AH2933" s="95">
        <v>84154.756362914995</v>
      </c>
      <c r="AI2933" s="95">
        <v>0</v>
      </c>
      <c r="AJ2933" s="95">
        <v>72886.034894943194</v>
      </c>
      <c r="AK2933" s="95">
        <v>12109.164908766699</v>
      </c>
      <c r="AL2933" s="95">
        <v>0</v>
      </c>
      <c r="AM2933" s="95">
        <v>2983.69928774238</v>
      </c>
      <c r="AN2933" s="95">
        <v>378680.17349624599</v>
      </c>
      <c r="AO2933" s="95">
        <v>4227601.7097167997</v>
      </c>
      <c r="AP2933" s="95">
        <v>0</v>
      </c>
      <c r="AQ2933" s="95">
        <v>255992.11066818199</v>
      </c>
      <c r="AR2933" s="95">
        <v>79612.1264295578</v>
      </c>
      <c r="AS2933" s="95">
        <v>0</v>
      </c>
      <c r="AT2933" s="95">
        <v>0</v>
      </c>
      <c r="AU2933" s="95">
        <v>0</v>
      </c>
      <c r="AV2933" s="95">
        <v>1384421.8239440899</v>
      </c>
      <c r="AW2933" s="95">
        <v>0</v>
      </c>
      <c r="AX2933" s="95">
        <v>431653.413101196</v>
      </c>
      <c r="AY2933" s="95">
        <v>977696.23844146705</v>
      </c>
      <c r="AZ2933" s="95">
        <v>1741567.5580291699</v>
      </c>
      <c r="BA2933" s="95">
        <v>748515.34916687</v>
      </c>
      <c r="BB2933" s="95">
        <v>0</v>
      </c>
      <c r="BC2933" s="95">
        <v>579929.90385437</v>
      </c>
      <c r="BD2933" s="95">
        <v>95764.427934646606</v>
      </c>
      <c r="BE2933" s="95">
        <v>0</v>
      </c>
      <c r="BF2933" s="95">
        <v>24791.977097749699</v>
      </c>
      <c r="BG2933" s="95">
        <v>1385790.97206116</v>
      </c>
      <c r="BH2933" s="95">
        <v>1157862.30226135</v>
      </c>
      <c r="BI2933" s="95">
        <v>0</v>
      </c>
      <c r="BJ2933" s="95">
        <v>117249.084792137</v>
      </c>
      <c r="BK2933" s="95">
        <v>31656.501236677199</v>
      </c>
      <c r="BL2933" s="95">
        <v>0</v>
      </c>
      <c r="BM2933" s="95">
        <v>762.32944113761198</v>
      </c>
      <c r="BN2933" s="95">
        <v>0</v>
      </c>
      <c r="BO2933" s="95">
        <v>0</v>
      </c>
      <c r="BP2933" s="95">
        <v>0</v>
      </c>
      <c r="BQ2933" s="95">
        <v>0</v>
      </c>
      <c r="BR2933" s="95">
        <v>245087.87926292399</v>
      </c>
      <c r="BS2933" s="95">
        <v>685930.405128479</v>
      </c>
      <c r="BT2933" s="95">
        <v>145544.435850143</v>
      </c>
      <c r="BU2933" s="95">
        <v>0</v>
      </c>
      <c r="BV2933" s="95">
        <v>199189.110834122</v>
      </c>
      <c r="BW2933" s="95">
        <v>9935.8024438619595</v>
      </c>
      <c r="BX2933" s="95">
        <v>0</v>
      </c>
      <c r="BY2933" s="95">
        <v>0</v>
      </c>
      <c r="BZ2933" s="95">
        <v>0</v>
      </c>
      <c r="CA2933" s="95">
        <v>4644.0909573435802</v>
      </c>
      <c r="CB2933" s="95">
        <v>526567.25604248</v>
      </c>
      <c r="CC2933" s="95">
        <v>4487114.9217529297</v>
      </c>
      <c r="CD2933" s="95">
        <v>1275153.7927703899</v>
      </c>
      <c r="CE2933" s="95">
        <v>103.519894918427</v>
      </c>
      <c r="CF2933" s="95">
        <v>15837.3458234072</v>
      </c>
      <c r="CG2933" s="95">
        <v>126111.83870601701</v>
      </c>
      <c r="CH2933" s="95">
        <v>0</v>
      </c>
      <c r="CI2933" s="95">
        <v>4751.4087128043202</v>
      </c>
      <c r="CJ2933" s="95">
        <v>542688.98165130604</v>
      </c>
      <c r="CK2933" s="95">
        <v>4597771.1552123995</v>
      </c>
      <c r="CL2933" s="95">
        <v>1285023.56750488</v>
      </c>
      <c r="CM2933" s="160">
        <v>5967.1417610049202</v>
      </c>
      <c r="CN2933" s="160">
        <v>919081.95066833496</v>
      </c>
      <c r="CO2933" s="160">
        <v>5984372.1802368201</v>
      </c>
      <c r="CP2933" s="95">
        <v>1285023.56750488</v>
      </c>
      <c r="CQ2933" s="95">
        <v>0</v>
      </c>
      <c r="CR2933" s="95">
        <v>0</v>
      </c>
      <c r="CS2933" s="95">
        <v>0</v>
      </c>
      <c r="CT2933" s="95">
        <v>0</v>
      </c>
      <c r="CU2933" s="161">
        <v>542404.60186588718</v>
      </c>
      <c r="CV2933" s="161">
        <v>4613226.7604589462</v>
      </c>
    </row>
    <row r="2934" spans="1:100" x14ac:dyDescent="0.2">
      <c r="A2934" s="94" t="s">
        <v>194</v>
      </c>
      <c r="B2934" s="96">
        <v>40603</v>
      </c>
      <c r="C2934" s="95">
        <v>4283.5988520979899</v>
      </c>
      <c r="D2934" s="95">
        <v>0</v>
      </c>
      <c r="E2934" s="95">
        <v>260.628644555807</v>
      </c>
      <c r="F2934" s="95">
        <v>132.19026841409499</v>
      </c>
      <c r="G2934" s="95">
        <v>0</v>
      </c>
      <c r="H2934" s="95">
        <v>0</v>
      </c>
      <c r="I2934" s="95">
        <v>0</v>
      </c>
      <c r="J2934" s="95">
        <v>1256.83406405151</v>
      </c>
      <c r="K2934" s="95">
        <v>0</v>
      </c>
      <c r="L2934" s="95">
        <v>1625.87059949338</v>
      </c>
      <c r="M2934" s="95">
        <v>1140.68351916969</v>
      </c>
      <c r="N2934" s="95">
        <v>1487.0611036866901</v>
      </c>
      <c r="O2934" s="95">
        <v>0</v>
      </c>
      <c r="P2934" s="95">
        <v>0</v>
      </c>
      <c r="Q2934" s="95">
        <v>255.618895180523</v>
      </c>
      <c r="R2934" s="95">
        <v>0</v>
      </c>
      <c r="S2934" s="95">
        <v>0</v>
      </c>
      <c r="T2934" s="95">
        <v>98.342527023516595</v>
      </c>
      <c r="U2934" s="95">
        <v>1259.0156873911601</v>
      </c>
      <c r="V2934" s="95">
        <v>486695.26829147298</v>
      </c>
      <c r="W2934" s="95">
        <v>0</v>
      </c>
      <c r="X2934" s="95">
        <v>27721.854573249799</v>
      </c>
      <c r="Y2934" s="95">
        <v>7714.8567507862999</v>
      </c>
      <c r="Z2934" s="95">
        <v>0</v>
      </c>
      <c r="AA2934" s="95">
        <v>0</v>
      </c>
      <c r="AB2934" s="95">
        <v>0</v>
      </c>
      <c r="AC2934" s="95">
        <v>388882.23508453398</v>
      </c>
      <c r="AD2934" s="95">
        <v>0</v>
      </c>
      <c r="AE2934" s="95">
        <v>125247.931222916</v>
      </c>
      <c r="AF2934" s="95">
        <v>105022.190774918</v>
      </c>
      <c r="AG2934" s="95">
        <v>209041.96747016901</v>
      </c>
      <c r="AH2934" s="95">
        <v>0</v>
      </c>
      <c r="AI2934" s="95">
        <v>0</v>
      </c>
      <c r="AJ2934" s="95">
        <v>73312.5389728546</v>
      </c>
      <c r="AK2934" s="95">
        <v>0</v>
      </c>
      <c r="AL2934" s="95">
        <v>0</v>
      </c>
      <c r="AM2934" s="95">
        <v>15009.9159630537</v>
      </c>
      <c r="AN2934" s="95">
        <v>389342.95865249599</v>
      </c>
      <c r="AO2934" s="95">
        <v>4144615.6655578599</v>
      </c>
      <c r="AP2934" s="95">
        <v>0</v>
      </c>
      <c r="AQ2934" s="95">
        <v>253685.00591850301</v>
      </c>
      <c r="AR2934" s="95">
        <v>67515.809740066499</v>
      </c>
      <c r="AS2934" s="95">
        <v>0</v>
      </c>
      <c r="AT2934" s="95">
        <v>0</v>
      </c>
      <c r="AU2934" s="95">
        <v>0</v>
      </c>
      <c r="AV2934" s="95">
        <v>1444109.4947052</v>
      </c>
      <c r="AW2934" s="95">
        <v>0</v>
      </c>
      <c r="AX2934" s="95">
        <v>1141353.25175476</v>
      </c>
      <c r="AY2934" s="95">
        <v>965555.02584838902</v>
      </c>
      <c r="AZ2934" s="95">
        <v>1694188.4629669201</v>
      </c>
      <c r="BA2934" s="95">
        <v>0</v>
      </c>
      <c r="BB2934" s="95">
        <v>0</v>
      </c>
      <c r="BC2934" s="95">
        <v>576259.09524536098</v>
      </c>
      <c r="BD2934" s="95">
        <v>0</v>
      </c>
      <c r="BE2934" s="95">
        <v>0</v>
      </c>
      <c r="BF2934" s="95">
        <v>121065.346719742</v>
      </c>
      <c r="BG2934" s="95">
        <v>1444031.50140381</v>
      </c>
      <c r="BH2934" s="95">
        <v>1006254.59979248</v>
      </c>
      <c r="BI2934" s="95">
        <v>0</v>
      </c>
      <c r="BJ2934" s="95">
        <v>106904.478848457</v>
      </c>
      <c r="BK2934" s="95">
        <v>27775.570143461198</v>
      </c>
      <c r="BL2934" s="95">
        <v>0</v>
      </c>
      <c r="BM2934" s="95">
        <v>0</v>
      </c>
      <c r="BN2934" s="95">
        <v>0</v>
      </c>
      <c r="BO2934" s="95">
        <v>0</v>
      </c>
      <c r="BP2934" s="95">
        <v>0</v>
      </c>
      <c r="BQ2934" s="95">
        <v>0</v>
      </c>
      <c r="BR2934" s="95">
        <v>239745.27472496001</v>
      </c>
      <c r="BS2934" s="95">
        <v>672808.39232635498</v>
      </c>
      <c r="BT2934" s="95">
        <v>0</v>
      </c>
      <c r="BU2934" s="95">
        <v>0</v>
      </c>
      <c r="BV2934" s="95">
        <v>200467.88116455101</v>
      </c>
      <c r="BW2934" s="95">
        <v>0</v>
      </c>
      <c r="BX2934" s="95">
        <v>0</v>
      </c>
      <c r="BY2934" s="95">
        <v>0</v>
      </c>
      <c r="BZ2934" s="95">
        <v>0</v>
      </c>
      <c r="CA2934" s="95">
        <v>4545.7557343244598</v>
      </c>
      <c r="CB2934" s="95">
        <v>516382.15480423003</v>
      </c>
      <c r="CC2934" s="95">
        <v>4407143.3787841797</v>
      </c>
      <c r="CD2934" s="95">
        <v>1117179.2474517799</v>
      </c>
      <c r="CE2934" s="95">
        <v>101.228801739402</v>
      </c>
      <c r="CF2934" s="95">
        <v>15981.203288316699</v>
      </c>
      <c r="CG2934" s="95">
        <v>128951.727930069</v>
      </c>
      <c r="CH2934" s="95">
        <v>0</v>
      </c>
      <c r="CI2934" s="95">
        <v>4640.0012546777698</v>
      </c>
      <c r="CJ2934" s="95">
        <v>532157.98586273205</v>
      </c>
      <c r="CK2934" s="95">
        <v>4541125.6810302697</v>
      </c>
      <c r="CL2934" s="95">
        <v>1119523.6294708301</v>
      </c>
      <c r="CM2934" s="160">
        <v>5890.4489858746501</v>
      </c>
      <c r="CN2934" s="160">
        <v>923490.58861541701</v>
      </c>
      <c r="CO2934" s="160">
        <v>5989179.1852417002</v>
      </c>
      <c r="CP2934" s="95">
        <v>1119523.6294708301</v>
      </c>
      <c r="CQ2934" s="95">
        <v>0</v>
      </c>
      <c r="CR2934" s="95">
        <v>0</v>
      </c>
      <c r="CS2934" s="95">
        <v>0</v>
      </c>
      <c r="CT2934" s="95">
        <v>0</v>
      </c>
      <c r="CU2934" s="161">
        <v>532363.3580925467</v>
      </c>
      <c r="CV2934" s="161">
        <v>4536095.1067142487</v>
      </c>
    </row>
    <row r="2935" spans="1:100" x14ac:dyDescent="0.2">
      <c r="A2935" s="94" t="s">
        <v>194</v>
      </c>
      <c r="B2935" s="96">
        <v>40695</v>
      </c>
      <c r="C2935" s="95">
        <v>4271.8143002986899</v>
      </c>
      <c r="D2935" s="95">
        <v>0</v>
      </c>
      <c r="E2935" s="95">
        <v>260.72160089761002</v>
      </c>
      <c r="F2935" s="95">
        <v>129.45004264637799</v>
      </c>
      <c r="G2935" s="95">
        <v>0</v>
      </c>
      <c r="H2935" s="95">
        <v>0</v>
      </c>
      <c r="I2935" s="95">
        <v>0</v>
      </c>
      <c r="J2935" s="95">
        <v>1292.4336861223001</v>
      </c>
      <c r="K2935" s="95">
        <v>0</v>
      </c>
      <c r="L2935" s="95">
        <v>1658.67830586433</v>
      </c>
      <c r="M2935" s="95">
        <v>1150.9144104719201</v>
      </c>
      <c r="N2935" s="95">
        <v>1449.54094673693</v>
      </c>
      <c r="O2935" s="95">
        <v>0</v>
      </c>
      <c r="P2935" s="95">
        <v>0</v>
      </c>
      <c r="Q2935" s="95">
        <v>268.660052280873</v>
      </c>
      <c r="R2935" s="95">
        <v>0</v>
      </c>
      <c r="S2935" s="95">
        <v>0</v>
      </c>
      <c r="T2935" s="95">
        <v>101.23758033383599</v>
      </c>
      <c r="U2935" s="95">
        <v>1297.4424739778001</v>
      </c>
      <c r="V2935" s="95">
        <v>480256.65966415399</v>
      </c>
      <c r="W2935" s="95">
        <v>0</v>
      </c>
      <c r="X2935" s="95">
        <v>29780.154659509699</v>
      </c>
      <c r="Y2935" s="95">
        <v>8360.1916766166705</v>
      </c>
      <c r="Z2935" s="95">
        <v>0</v>
      </c>
      <c r="AA2935" s="95">
        <v>0</v>
      </c>
      <c r="AB2935" s="95">
        <v>0</v>
      </c>
      <c r="AC2935" s="95">
        <v>394246.81246566802</v>
      </c>
      <c r="AD2935" s="95">
        <v>0</v>
      </c>
      <c r="AE2935" s="95">
        <v>124302.805709839</v>
      </c>
      <c r="AF2935" s="95">
        <v>106764.241112709</v>
      </c>
      <c r="AG2935" s="95">
        <v>200354.05354118301</v>
      </c>
      <c r="AH2935" s="95">
        <v>0</v>
      </c>
      <c r="AI2935" s="95">
        <v>0</v>
      </c>
      <c r="AJ2935" s="95">
        <v>77632.907732009902</v>
      </c>
      <c r="AK2935" s="95">
        <v>0</v>
      </c>
      <c r="AL2935" s="95">
        <v>0</v>
      </c>
      <c r="AM2935" s="95">
        <v>16630.014329433401</v>
      </c>
      <c r="AN2935" s="95">
        <v>394457.846874237</v>
      </c>
      <c r="AO2935" s="95">
        <v>4112176.7479248</v>
      </c>
      <c r="AP2935" s="95">
        <v>0</v>
      </c>
      <c r="AQ2935" s="95">
        <v>270614.08039474499</v>
      </c>
      <c r="AR2935" s="95">
        <v>74646.155234336897</v>
      </c>
      <c r="AS2935" s="95">
        <v>0</v>
      </c>
      <c r="AT2935" s="95">
        <v>0</v>
      </c>
      <c r="AU2935" s="95">
        <v>0</v>
      </c>
      <c r="AV2935" s="95">
        <v>1477742.1332855199</v>
      </c>
      <c r="AW2935" s="95">
        <v>0</v>
      </c>
      <c r="AX2935" s="95">
        <v>1145818.13023376</v>
      </c>
      <c r="AY2935" s="95">
        <v>986316.22400665295</v>
      </c>
      <c r="AZ2935" s="95">
        <v>1625485.87971497</v>
      </c>
      <c r="BA2935" s="95">
        <v>0</v>
      </c>
      <c r="BB2935" s="95">
        <v>0</v>
      </c>
      <c r="BC2935" s="95">
        <v>619430.64522552502</v>
      </c>
      <c r="BD2935" s="95">
        <v>0</v>
      </c>
      <c r="BE2935" s="95">
        <v>0</v>
      </c>
      <c r="BF2935" s="95">
        <v>136868.35077285799</v>
      </c>
      <c r="BG2935" s="95">
        <v>1479474.9403991699</v>
      </c>
      <c r="BH2935" s="95">
        <v>999538.07626342797</v>
      </c>
      <c r="BI2935" s="95">
        <v>0</v>
      </c>
      <c r="BJ2935" s="95">
        <v>108915.38988876301</v>
      </c>
      <c r="BK2935" s="95">
        <v>29215.437917232499</v>
      </c>
      <c r="BL2935" s="95">
        <v>0</v>
      </c>
      <c r="BM2935" s="95">
        <v>0</v>
      </c>
      <c r="BN2935" s="95">
        <v>0</v>
      </c>
      <c r="BO2935" s="95">
        <v>0</v>
      </c>
      <c r="BP2935" s="95">
        <v>0</v>
      </c>
      <c r="BQ2935" s="95">
        <v>0</v>
      </c>
      <c r="BR2935" s="95">
        <v>247013.82034492501</v>
      </c>
      <c r="BS2935" s="95">
        <v>649135.56582641602</v>
      </c>
      <c r="BT2935" s="95">
        <v>0</v>
      </c>
      <c r="BU2935" s="95">
        <v>0</v>
      </c>
      <c r="BV2935" s="95">
        <v>216275.01947784401</v>
      </c>
      <c r="BW2935" s="95">
        <v>0</v>
      </c>
      <c r="BX2935" s="95">
        <v>0</v>
      </c>
      <c r="BY2935" s="95">
        <v>0</v>
      </c>
      <c r="BZ2935" s="95">
        <v>0</v>
      </c>
      <c r="CA2935" s="95">
        <v>4526.3767143487903</v>
      </c>
      <c r="CB2935" s="95">
        <v>509274.02553176897</v>
      </c>
      <c r="CC2935" s="95">
        <v>4374224.3012084998</v>
      </c>
      <c r="CD2935" s="95">
        <v>1107802.94346619</v>
      </c>
      <c r="CE2935" s="95">
        <v>101.849413546734</v>
      </c>
      <c r="CF2935" s="95">
        <v>16670.221479654301</v>
      </c>
      <c r="CG2935" s="95">
        <v>136860.843883514</v>
      </c>
      <c r="CH2935" s="95">
        <v>0</v>
      </c>
      <c r="CI2935" s="95">
        <v>4629.6987511515599</v>
      </c>
      <c r="CJ2935" s="95">
        <v>525937.98014068604</v>
      </c>
      <c r="CK2935" s="95">
        <v>4516956.93359375</v>
      </c>
      <c r="CL2935" s="95">
        <v>1108197.6385955799</v>
      </c>
      <c r="CM2935" s="160">
        <v>5910.0024464130402</v>
      </c>
      <c r="CN2935" s="160">
        <v>919248.18550109898</v>
      </c>
      <c r="CO2935" s="160">
        <v>5990851.3146972703</v>
      </c>
      <c r="CP2935" s="95">
        <v>1108197.6385955799</v>
      </c>
      <c r="CQ2935" s="95">
        <v>0</v>
      </c>
      <c r="CR2935" s="95">
        <v>0</v>
      </c>
      <c r="CS2935" s="95">
        <v>0</v>
      </c>
      <c r="CT2935" s="95">
        <v>0</v>
      </c>
      <c r="CU2935" s="161">
        <v>525944.24701142323</v>
      </c>
      <c r="CV2935" s="161">
        <v>4511085.1450920142</v>
      </c>
    </row>
    <row r="2936" spans="1:100" x14ac:dyDescent="0.2">
      <c r="A2936" s="94" t="s">
        <v>194</v>
      </c>
      <c r="B2936" s="96">
        <v>40787</v>
      </c>
      <c r="C2936" s="95">
        <v>4195.6787029504803</v>
      </c>
      <c r="D2936" s="95">
        <v>0</v>
      </c>
      <c r="E2936" s="95">
        <v>269.53231118246902</v>
      </c>
      <c r="F2936" s="95">
        <v>134.45626450888801</v>
      </c>
      <c r="G2936" s="95">
        <v>0</v>
      </c>
      <c r="H2936" s="95">
        <v>0</v>
      </c>
      <c r="I2936" s="95">
        <v>0</v>
      </c>
      <c r="J2936" s="95">
        <v>1313.99839755893</v>
      </c>
      <c r="K2936" s="95">
        <v>0</v>
      </c>
      <c r="L2936" s="95">
        <v>1671.04192440212</v>
      </c>
      <c r="M2936" s="95">
        <v>1153.8929492831201</v>
      </c>
      <c r="N2936" s="95">
        <v>1399.73568764329</v>
      </c>
      <c r="O2936" s="95">
        <v>0</v>
      </c>
      <c r="P2936" s="95">
        <v>0</v>
      </c>
      <c r="Q2936" s="95">
        <v>278.88589819520701</v>
      </c>
      <c r="R2936" s="95">
        <v>0</v>
      </c>
      <c r="S2936" s="95">
        <v>0</v>
      </c>
      <c r="T2936" s="95">
        <v>91.397553478367598</v>
      </c>
      <c r="U2936" s="95">
        <v>1322.91160853207</v>
      </c>
      <c r="V2936" s="95">
        <v>473564.19369125401</v>
      </c>
      <c r="W2936" s="95">
        <v>0</v>
      </c>
      <c r="X2936" s="95">
        <v>30411.589457035101</v>
      </c>
      <c r="Y2936" s="95">
        <v>8243.0691682100296</v>
      </c>
      <c r="Z2936" s="95">
        <v>0</v>
      </c>
      <c r="AA2936" s="95">
        <v>0</v>
      </c>
      <c r="AB2936" s="95">
        <v>0</v>
      </c>
      <c r="AC2936" s="95">
        <v>401953.03981018101</v>
      </c>
      <c r="AD2936" s="95">
        <v>0</v>
      </c>
      <c r="AE2936" s="95">
        <v>123962.867377281</v>
      </c>
      <c r="AF2936" s="95">
        <v>107355.055365562</v>
      </c>
      <c r="AG2936" s="95">
        <v>193978.87641525301</v>
      </c>
      <c r="AH2936" s="95">
        <v>0</v>
      </c>
      <c r="AI2936" s="95">
        <v>0</v>
      </c>
      <c r="AJ2936" s="95">
        <v>79018.9600362778</v>
      </c>
      <c r="AK2936" s="95">
        <v>0</v>
      </c>
      <c r="AL2936" s="95">
        <v>0</v>
      </c>
      <c r="AM2936" s="95">
        <v>15774.459724783899</v>
      </c>
      <c r="AN2936" s="95">
        <v>402831.14796066302</v>
      </c>
      <c r="AO2936" s="95">
        <v>4066283.6565246601</v>
      </c>
      <c r="AP2936" s="95">
        <v>0</v>
      </c>
      <c r="AQ2936" s="95">
        <v>271314.76820754999</v>
      </c>
      <c r="AR2936" s="95">
        <v>71013.714237213106</v>
      </c>
      <c r="AS2936" s="95">
        <v>0</v>
      </c>
      <c r="AT2936" s="95">
        <v>0</v>
      </c>
      <c r="AU2936" s="95">
        <v>0</v>
      </c>
      <c r="AV2936" s="95">
        <v>1504882.8661956801</v>
      </c>
      <c r="AW2936" s="95">
        <v>0</v>
      </c>
      <c r="AX2936" s="95">
        <v>1154591.09515381</v>
      </c>
      <c r="AY2936" s="95">
        <v>989985.02827453602</v>
      </c>
      <c r="AZ2936" s="95">
        <v>1558126.9013366699</v>
      </c>
      <c r="BA2936" s="95">
        <v>0</v>
      </c>
      <c r="BB2936" s="95">
        <v>0</v>
      </c>
      <c r="BC2936" s="95">
        <v>632837.52777862502</v>
      </c>
      <c r="BD2936" s="95">
        <v>0</v>
      </c>
      <c r="BE2936" s="95">
        <v>0</v>
      </c>
      <c r="BF2936" s="95">
        <v>134096.699712753</v>
      </c>
      <c r="BG2936" s="95">
        <v>1513278.3468170201</v>
      </c>
      <c r="BH2936" s="95">
        <v>993441.30603027297</v>
      </c>
      <c r="BI2936" s="95">
        <v>0</v>
      </c>
      <c r="BJ2936" s="95">
        <v>104643.473111153</v>
      </c>
      <c r="BK2936" s="95">
        <v>27917.537043809902</v>
      </c>
      <c r="BL2936" s="95">
        <v>0</v>
      </c>
      <c r="BM2936" s="95">
        <v>0</v>
      </c>
      <c r="BN2936" s="95">
        <v>0</v>
      </c>
      <c r="BO2936" s="95">
        <v>0</v>
      </c>
      <c r="BP2936" s="95">
        <v>0</v>
      </c>
      <c r="BQ2936" s="95">
        <v>0</v>
      </c>
      <c r="BR2936" s="95">
        <v>251116.72335243199</v>
      </c>
      <c r="BS2936" s="95">
        <v>622316.02822113002</v>
      </c>
      <c r="BT2936" s="95">
        <v>0</v>
      </c>
      <c r="BU2936" s="95">
        <v>0</v>
      </c>
      <c r="BV2936" s="95">
        <v>220742.173423767</v>
      </c>
      <c r="BW2936" s="95">
        <v>0</v>
      </c>
      <c r="BX2936" s="95">
        <v>0</v>
      </c>
      <c r="BY2936" s="95">
        <v>0</v>
      </c>
      <c r="BZ2936" s="95">
        <v>0</v>
      </c>
      <c r="CA2936" s="95">
        <v>4465.5421113371804</v>
      </c>
      <c r="CB2936" s="95">
        <v>501299.75041961699</v>
      </c>
      <c r="CC2936" s="95">
        <v>4324201.2599487295</v>
      </c>
      <c r="CD2936" s="95">
        <v>1096836.6205444301</v>
      </c>
      <c r="CE2936" s="95">
        <v>92.201855166815207</v>
      </c>
      <c r="CF2936" s="95">
        <v>16335.110208153699</v>
      </c>
      <c r="CG2936" s="95">
        <v>134854.92991638201</v>
      </c>
      <c r="CH2936" s="95">
        <v>0</v>
      </c>
      <c r="CI2936" s="95">
        <v>4559.9566044211397</v>
      </c>
      <c r="CJ2936" s="95">
        <v>517357.65928268398</v>
      </c>
      <c r="CK2936" s="95">
        <v>4435776.0440063505</v>
      </c>
      <c r="CL2936" s="95">
        <v>1097203.62884521</v>
      </c>
      <c r="CM2936" s="160">
        <v>5876.6327477097502</v>
      </c>
      <c r="CN2936" s="160">
        <v>916925.11891937302</v>
      </c>
      <c r="CO2936" s="160">
        <v>5955177.2904052697</v>
      </c>
      <c r="CP2936" s="95">
        <v>1097203.62884521</v>
      </c>
      <c r="CQ2936" s="95">
        <v>0</v>
      </c>
      <c r="CR2936" s="95">
        <v>0</v>
      </c>
      <c r="CS2936" s="95">
        <v>0</v>
      </c>
      <c r="CT2936" s="95">
        <v>0</v>
      </c>
      <c r="CU2936" s="161">
        <v>517634.86062777071</v>
      </c>
      <c r="CV2936" s="161">
        <v>4459056.1898651114</v>
      </c>
    </row>
    <row r="2937" spans="1:100" x14ac:dyDescent="0.2">
      <c r="A2937" s="94" t="s">
        <v>194</v>
      </c>
      <c r="B2937" s="96">
        <v>40878</v>
      </c>
      <c r="C2937" s="95">
        <v>4182.9056652188301</v>
      </c>
      <c r="D2937" s="95">
        <v>0</v>
      </c>
      <c r="E2937" s="95">
        <v>278.510195836425</v>
      </c>
      <c r="F2937" s="95">
        <v>132.417298510671</v>
      </c>
      <c r="G2937" s="95">
        <v>0</v>
      </c>
      <c r="H2937" s="95">
        <v>0</v>
      </c>
      <c r="I2937" s="95">
        <v>0</v>
      </c>
      <c r="J2937" s="95">
        <v>1334.28666694462</v>
      </c>
      <c r="K2937" s="95">
        <v>0</v>
      </c>
      <c r="L2937" s="95">
        <v>1661.0715965628599</v>
      </c>
      <c r="M2937" s="95">
        <v>1152.6273751854901</v>
      </c>
      <c r="N2937" s="95">
        <v>1374.5934682637501</v>
      </c>
      <c r="O2937" s="95">
        <v>0</v>
      </c>
      <c r="P2937" s="95">
        <v>0</v>
      </c>
      <c r="Q2937" s="95">
        <v>280.40732203051402</v>
      </c>
      <c r="R2937" s="95">
        <v>0</v>
      </c>
      <c r="S2937" s="95">
        <v>0</v>
      </c>
      <c r="T2937" s="95">
        <v>82.651866327039897</v>
      </c>
      <c r="U2937" s="95">
        <v>1336.2071157395801</v>
      </c>
      <c r="V2937" s="95">
        <v>471192.87876510603</v>
      </c>
      <c r="W2937" s="95">
        <v>0</v>
      </c>
      <c r="X2937" s="95">
        <v>29383.2134132385</v>
      </c>
      <c r="Y2937" s="95">
        <v>7963.2586545944196</v>
      </c>
      <c r="Z2937" s="95">
        <v>0</v>
      </c>
      <c r="AA2937" s="95">
        <v>0</v>
      </c>
      <c r="AB2937" s="95">
        <v>0</v>
      </c>
      <c r="AC2937" s="95">
        <v>400598.804035187</v>
      </c>
      <c r="AD2937" s="95">
        <v>0</v>
      </c>
      <c r="AE2937" s="95">
        <v>123048.943955421</v>
      </c>
      <c r="AF2937" s="95">
        <v>109709.342693329</v>
      </c>
      <c r="AG2937" s="95">
        <v>185427.49790000901</v>
      </c>
      <c r="AH2937" s="95">
        <v>0</v>
      </c>
      <c r="AI2937" s="95">
        <v>0</v>
      </c>
      <c r="AJ2937" s="95">
        <v>82402.7265529633</v>
      </c>
      <c r="AK2937" s="95">
        <v>0</v>
      </c>
      <c r="AL2937" s="95">
        <v>0</v>
      </c>
      <c r="AM2937" s="95">
        <v>15292.7608008385</v>
      </c>
      <c r="AN2937" s="95">
        <v>401524.66838073701</v>
      </c>
      <c r="AO2937" s="95">
        <v>4061030.9673156701</v>
      </c>
      <c r="AP2937" s="95">
        <v>0</v>
      </c>
      <c r="AQ2937" s="95">
        <v>270898.83820343</v>
      </c>
      <c r="AR2937" s="95">
        <v>71078.997621536299</v>
      </c>
      <c r="AS2937" s="95">
        <v>0</v>
      </c>
      <c r="AT2937" s="95">
        <v>0</v>
      </c>
      <c r="AU2937" s="95">
        <v>0</v>
      </c>
      <c r="AV2937" s="95">
        <v>1530559.3120575</v>
      </c>
      <c r="AW2937" s="95">
        <v>0</v>
      </c>
      <c r="AX2937" s="95">
        <v>1145878.26333618</v>
      </c>
      <c r="AY2937" s="95">
        <v>1015121.93236542</v>
      </c>
      <c r="AZ2937" s="95">
        <v>1516259.60679626</v>
      </c>
      <c r="BA2937" s="95">
        <v>0</v>
      </c>
      <c r="BB2937" s="95">
        <v>0</v>
      </c>
      <c r="BC2937" s="95">
        <v>665827.63161468494</v>
      </c>
      <c r="BD2937" s="95">
        <v>0</v>
      </c>
      <c r="BE2937" s="95">
        <v>0</v>
      </c>
      <c r="BF2937" s="95">
        <v>128404.42117690999</v>
      </c>
      <c r="BG2937" s="95">
        <v>1527227.1383819601</v>
      </c>
      <c r="BH2937" s="95">
        <v>994220.98324584996</v>
      </c>
      <c r="BI2937" s="95">
        <v>0</v>
      </c>
      <c r="BJ2937" s="95">
        <v>112110.397584915</v>
      </c>
      <c r="BK2937" s="95">
        <v>26788.173820018801</v>
      </c>
      <c r="BL2937" s="95">
        <v>0</v>
      </c>
      <c r="BM2937" s="95">
        <v>0</v>
      </c>
      <c r="BN2937" s="95">
        <v>0</v>
      </c>
      <c r="BO2937" s="95">
        <v>0</v>
      </c>
      <c r="BP2937" s="95">
        <v>0</v>
      </c>
      <c r="BQ2937" s="95">
        <v>0</v>
      </c>
      <c r="BR2937" s="95">
        <v>253230.937616348</v>
      </c>
      <c r="BS2937" s="95">
        <v>615655.26457977295</v>
      </c>
      <c r="BT2937" s="95">
        <v>0</v>
      </c>
      <c r="BU2937" s="95">
        <v>0</v>
      </c>
      <c r="BV2937" s="95">
        <v>234736.89461135899</v>
      </c>
      <c r="BW2937" s="95">
        <v>0</v>
      </c>
      <c r="BX2937" s="95">
        <v>0</v>
      </c>
      <c r="BY2937" s="95">
        <v>0</v>
      </c>
      <c r="BZ2937" s="95">
        <v>0</v>
      </c>
      <c r="CA2937" s="95">
        <v>4462.7260786294901</v>
      </c>
      <c r="CB2937" s="95">
        <v>502051.23164367699</v>
      </c>
      <c r="CC2937" s="95">
        <v>4342360.6976928702</v>
      </c>
      <c r="CD2937" s="95">
        <v>1101439.1218109101</v>
      </c>
      <c r="CE2937" s="95">
        <v>84.314554081298397</v>
      </c>
      <c r="CF2937" s="95">
        <v>16302.418400287601</v>
      </c>
      <c r="CG2937" s="95">
        <v>138258.67421531701</v>
      </c>
      <c r="CH2937" s="95">
        <v>0</v>
      </c>
      <c r="CI2937" s="95">
        <v>4550.3774089217204</v>
      </c>
      <c r="CJ2937" s="95">
        <v>518825.25022506702</v>
      </c>
      <c r="CK2937" s="95">
        <v>4478513.9508667002</v>
      </c>
      <c r="CL2937" s="95">
        <v>1101788.68748474</v>
      </c>
      <c r="CM2937" s="160">
        <v>5888.7844594120997</v>
      </c>
      <c r="CN2937" s="160">
        <v>920793.17943572998</v>
      </c>
      <c r="CO2937" s="160">
        <v>6003514.2849731399</v>
      </c>
      <c r="CP2937" s="95">
        <v>1101788.68748474</v>
      </c>
      <c r="CQ2937" s="95">
        <v>0</v>
      </c>
      <c r="CR2937" s="95">
        <v>0</v>
      </c>
      <c r="CS2937" s="95">
        <v>0</v>
      </c>
      <c r="CT2937" s="95">
        <v>0</v>
      </c>
      <c r="CU2937" s="161">
        <v>518353.65004396462</v>
      </c>
      <c r="CV2937" s="161">
        <v>4480619.3719081869</v>
      </c>
    </row>
    <row r="2938" spans="1:100" x14ac:dyDescent="0.2">
      <c r="A2938" s="94" t="s">
        <v>194</v>
      </c>
      <c r="B2938" s="96">
        <v>40969</v>
      </c>
      <c r="C2938" s="95">
        <v>4209.7228406071699</v>
      </c>
      <c r="D2938" s="95">
        <v>0</v>
      </c>
      <c r="E2938" s="95">
        <v>260.63338328525401</v>
      </c>
      <c r="F2938" s="95">
        <v>116.646760497242</v>
      </c>
      <c r="G2938" s="95">
        <v>0</v>
      </c>
      <c r="H2938" s="95">
        <v>0</v>
      </c>
      <c r="I2938" s="95">
        <v>0</v>
      </c>
      <c r="J2938" s="95">
        <v>1404.85432784259</v>
      </c>
      <c r="K2938" s="95">
        <v>0</v>
      </c>
      <c r="L2938" s="95">
        <v>1636.34311905503</v>
      </c>
      <c r="M2938" s="95">
        <v>1165.8349630683699</v>
      </c>
      <c r="N2938" s="95">
        <v>1359.2393758594999</v>
      </c>
      <c r="O2938" s="95">
        <v>0</v>
      </c>
      <c r="P2938" s="95">
        <v>0</v>
      </c>
      <c r="Q2938" s="95">
        <v>282.15931376442302</v>
      </c>
      <c r="R2938" s="95">
        <v>0</v>
      </c>
      <c r="S2938" s="95">
        <v>0</v>
      </c>
      <c r="T2938" s="95">
        <v>93.190689119510395</v>
      </c>
      <c r="U2938" s="95">
        <v>1406.7012994438401</v>
      </c>
      <c r="V2938" s="95">
        <v>473345.57219695998</v>
      </c>
      <c r="W2938" s="95">
        <v>0</v>
      </c>
      <c r="X2938" s="95">
        <v>29476.671324729901</v>
      </c>
      <c r="Y2938" s="95">
        <v>7943.2972198724701</v>
      </c>
      <c r="Z2938" s="95">
        <v>0</v>
      </c>
      <c r="AA2938" s="95">
        <v>0</v>
      </c>
      <c r="AB2938" s="95">
        <v>0</v>
      </c>
      <c r="AC2938" s="95">
        <v>418486.29464721697</v>
      </c>
      <c r="AD2938" s="95">
        <v>0</v>
      </c>
      <c r="AE2938" s="95">
        <v>121283.758796692</v>
      </c>
      <c r="AF2938" s="95">
        <v>114385.179893494</v>
      </c>
      <c r="AG2938" s="95">
        <v>182984.32447242699</v>
      </c>
      <c r="AH2938" s="95">
        <v>0</v>
      </c>
      <c r="AI2938" s="95">
        <v>0</v>
      </c>
      <c r="AJ2938" s="95">
        <v>84392.765896797195</v>
      </c>
      <c r="AK2938" s="95">
        <v>0</v>
      </c>
      <c r="AL2938" s="95">
        <v>0</v>
      </c>
      <c r="AM2938" s="95">
        <v>16498.4365389347</v>
      </c>
      <c r="AN2938" s="95">
        <v>418865.48674011201</v>
      </c>
      <c r="AO2938" s="95">
        <v>4090517.1931152302</v>
      </c>
      <c r="AP2938" s="95">
        <v>0</v>
      </c>
      <c r="AQ2938" s="95">
        <v>264922.77726364101</v>
      </c>
      <c r="AR2938" s="95">
        <v>69323.602193832397</v>
      </c>
      <c r="AS2938" s="95">
        <v>0</v>
      </c>
      <c r="AT2938" s="95">
        <v>0</v>
      </c>
      <c r="AU2938" s="95">
        <v>0</v>
      </c>
      <c r="AV2938" s="95">
        <v>1594538.3671875</v>
      </c>
      <c r="AW2938" s="95">
        <v>0</v>
      </c>
      <c r="AX2938" s="95">
        <v>1138306.2477569601</v>
      </c>
      <c r="AY2938" s="95">
        <v>1063858.5446929899</v>
      </c>
      <c r="AZ2938" s="95">
        <v>1502993.8950805699</v>
      </c>
      <c r="BA2938" s="95">
        <v>0</v>
      </c>
      <c r="BB2938" s="95">
        <v>0</v>
      </c>
      <c r="BC2938" s="95">
        <v>681245.04479980504</v>
      </c>
      <c r="BD2938" s="95">
        <v>0</v>
      </c>
      <c r="BE2938" s="95">
        <v>0</v>
      </c>
      <c r="BF2938" s="95">
        <v>140773.06043243399</v>
      </c>
      <c r="BG2938" s="95">
        <v>1594042.15284729</v>
      </c>
      <c r="BH2938" s="95">
        <v>996362.895652771</v>
      </c>
      <c r="BI2938" s="95">
        <v>0</v>
      </c>
      <c r="BJ2938" s="95">
        <v>110178.19111061101</v>
      </c>
      <c r="BK2938" s="95">
        <v>27398.807962179199</v>
      </c>
      <c r="BL2938" s="95">
        <v>0</v>
      </c>
      <c r="BM2938" s="95">
        <v>0</v>
      </c>
      <c r="BN2938" s="95">
        <v>0</v>
      </c>
      <c r="BO2938" s="95">
        <v>0</v>
      </c>
      <c r="BP2938" s="95">
        <v>0</v>
      </c>
      <c r="BQ2938" s="95">
        <v>0</v>
      </c>
      <c r="BR2938" s="95">
        <v>260559.73555564901</v>
      </c>
      <c r="BS2938" s="95">
        <v>611934.01849365199</v>
      </c>
      <c r="BT2938" s="95">
        <v>0</v>
      </c>
      <c r="BU2938" s="95">
        <v>0</v>
      </c>
      <c r="BV2938" s="95">
        <v>239845.858413696</v>
      </c>
      <c r="BW2938" s="95">
        <v>0</v>
      </c>
      <c r="BX2938" s="95">
        <v>0</v>
      </c>
      <c r="BY2938" s="95">
        <v>0</v>
      </c>
      <c r="BZ2938" s="95">
        <v>0</v>
      </c>
      <c r="CA2938" s="95">
        <v>4473.2603508830098</v>
      </c>
      <c r="CB2938" s="95">
        <v>500138.93647766102</v>
      </c>
      <c r="CC2938" s="95">
        <v>4345492.73937988</v>
      </c>
      <c r="CD2938" s="95">
        <v>1116474.2032470701</v>
      </c>
      <c r="CE2938" s="95">
        <v>94.870907878503203</v>
      </c>
      <c r="CF2938" s="95">
        <v>17053.442900657701</v>
      </c>
      <c r="CG2938" s="95">
        <v>145745.433958054</v>
      </c>
      <c r="CH2938" s="95">
        <v>0</v>
      </c>
      <c r="CI2938" s="95">
        <v>4559.7577122449902</v>
      </c>
      <c r="CJ2938" s="95">
        <v>517665.79599761998</v>
      </c>
      <c r="CK2938" s="95">
        <v>4559712.3449707003</v>
      </c>
      <c r="CL2938" s="95">
        <v>1118834.8979492199</v>
      </c>
      <c r="CM2938" s="160">
        <v>5959.7759811878204</v>
      </c>
      <c r="CN2938" s="160">
        <v>944262.93695831299</v>
      </c>
      <c r="CO2938" s="160">
        <v>6154243.3026123</v>
      </c>
      <c r="CP2938" s="95">
        <v>1118834.8979492199</v>
      </c>
      <c r="CQ2938" s="95">
        <v>0</v>
      </c>
      <c r="CR2938" s="95">
        <v>0</v>
      </c>
      <c r="CS2938" s="95">
        <v>0</v>
      </c>
      <c r="CT2938" s="95">
        <v>0</v>
      </c>
      <c r="CU2938" s="161">
        <v>517192.37937831873</v>
      </c>
      <c r="CV2938" s="161">
        <v>4491238.1733379336</v>
      </c>
    </row>
    <row r="2939" spans="1:100" x14ac:dyDescent="0.2">
      <c r="A2939" s="94" t="s">
        <v>194</v>
      </c>
      <c r="B2939" s="96">
        <v>41061</v>
      </c>
      <c r="C2939" s="95">
        <v>4183.5080208182299</v>
      </c>
      <c r="D2939" s="95">
        <v>0</v>
      </c>
      <c r="E2939" s="95">
        <v>254.79977969452699</v>
      </c>
      <c r="F2939" s="95">
        <v>114.08406868390701</v>
      </c>
      <c r="G2939" s="95">
        <v>0</v>
      </c>
      <c r="H2939" s="95">
        <v>0</v>
      </c>
      <c r="I2939" s="95">
        <v>0</v>
      </c>
      <c r="J2939" s="95">
        <v>1387.19716073573</v>
      </c>
      <c r="K2939" s="95">
        <v>0</v>
      </c>
      <c r="L2939" s="95">
        <v>1651.5763630867</v>
      </c>
      <c r="M2939" s="95">
        <v>1170.47638641298</v>
      </c>
      <c r="N2939" s="95">
        <v>1337.7519735097901</v>
      </c>
      <c r="O2939" s="95">
        <v>0</v>
      </c>
      <c r="P2939" s="95">
        <v>0</v>
      </c>
      <c r="Q2939" s="95">
        <v>279.296659838408</v>
      </c>
      <c r="R2939" s="95">
        <v>0</v>
      </c>
      <c r="S2939" s="95">
        <v>0</v>
      </c>
      <c r="T2939" s="95">
        <v>99.111254037357895</v>
      </c>
      <c r="U2939" s="95">
        <v>1390.7357829213099</v>
      </c>
      <c r="V2939" s="95">
        <v>463435.22141647298</v>
      </c>
      <c r="W2939" s="95">
        <v>0</v>
      </c>
      <c r="X2939" s="95">
        <v>26946.9869413376</v>
      </c>
      <c r="Y2939" s="95">
        <v>6524.5180085301399</v>
      </c>
      <c r="Z2939" s="95">
        <v>0</v>
      </c>
      <c r="AA2939" s="95">
        <v>0</v>
      </c>
      <c r="AB2939" s="95">
        <v>0</v>
      </c>
      <c r="AC2939" s="95">
        <v>417202.61470031698</v>
      </c>
      <c r="AD2939" s="95">
        <v>0</v>
      </c>
      <c r="AE2939" s="95">
        <v>118090.782366753</v>
      </c>
      <c r="AF2939" s="95">
        <v>111893.96915721901</v>
      </c>
      <c r="AG2939" s="95">
        <v>177294.98723220799</v>
      </c>
      <c r="AH2939" s="95">
        <v>0</v>
      </c>
      <c r="AI2939" s="95">
        <v>0</v>
      </c>
      <c r="AJ2939" s="95">
        <v>83356.3325405121</v>
      </c>
      <c r="AK2939" s="95">
        <v>0</v>
      </c>
      <c r="AL2939" s="95">
        <v>0</v>
      </c>
      <c r="AM2939" s="95">
        <v>16478.517498493198</v>
      </c>
      <c r="AN2939" s="95">
        <v>417440.60100555402</v>
      </c>
      <c r="AO2939" s="95">
        <v>4026048.6336669899</v>
      </c>
      <c r="AP2939" s="95">
        <v>0</v>
      </c>
      <c r="AQ2939" s="95">
        <v>245804.01864051801</v>
      </c>
      <c r="AR2939" s="95">
        <v>59305.137101650202</v>
      </c>
      <c r="AS2939" s="95">
        <v>0</v>
      </c>
      <c r="AT2939" s="95">
        <v>0</v>
      </c>
      <c r="AU2939" s="95">
        <v>0</v>
      </c>
      <c r="AV2939" s="95">
        <v>1605567.9610290499</v>
      </c>
      <c r="AW2939" s="95">
        <v>0</v>
      </c>
      <c r="AX2939" s="95">
        <v>1109464.2762908901</v>
      </c>
      <c r="AY2939" s="95">
        <v>1040764.40050507</v>
      </c>
      <c r="AZ2939" s="95">
        <v>1447343.5900421101</v>
      </c>
      <c r="BA2939" s="95">
        <v>0</v>
      </c>
      <c r="BB2939" s="95">
        <v>0</v>
      </c>
      <c r="BC2939" s="95">
        <v>667492.50363159203</v>
      </c>
      <c r="BD2939" s="95">
        <v>0</v>
      </c>
      <c r="BE2939" s="95">
        <v>0</v>
      </c>
      <c r="BF2939" s="95">
        <v>139644.52127265901</v>
      </c>
      <c r="BG2939" s="95">
        <v>1607386.5721130399</v>
      </c>
      <c r="BH2939" s="95">
        <v>978500.68020629894</v>
      </c>
      <c r="BI2939" s="95">
        <v>0</v>
      </c>
      <c r="BJ2939" s="95">
        <v>109093.30175590501</v>
      </c>
      <c r="BK2939" s="95">
        <v>23443.215137958501</v>
      </c>
      <c r="BL2939" s="95">
        <v>0</v>
      </c>
      <c r="BM2939" s="95">
        <v>0</v>
      </c>
      <c r="BN2939" s="95">
        <v>0</v>
      </c>
      <c r="BO2939" s="95">
        <v>0</v>
      </c>
      <c r="BP2939" s="95">
        <v>0</v>
      </c>
      <c r="BQ2939" s="95">
        <v>0</v>
      </c>
      <c r="BR2939" s="95">
        <v>261823.30798721299</v>
      </c>
      <c r="BS2939" s="95">
        <v>591672.852005005</v>
      </c>
      <c r="BT2939" s="95">
        <v>0</v>
      </c>
      <c r="BU2939" s="95">
        <v>0</v>
      </c>
      <c r="BV2939" s="95">
        <v>235669.755142212</v>
      </c>
      <c r="BW2939" s="95">
        <v>0</v>
      </c>
      <c r="BX2939" s="95">
        <v>0</v>
      </c>
      <c r="BY2939" s="95">
        <v>0</v>
      </c>
      <c r="BZ2939" s="95">
        <v>0</v>
      </c>
      <c r="CA2939" s="95">
        <v>4435.2474233508101</v>
      </c>
      <c r="CB2939" s="95">
        <v>490847.54301071202</v>
      </c>
      <c r="CC2939" s="95">
        <v>4270500.0189209003</v>
      </c>
      <c r="CD2939" s="95">
        <v>1085360.2002868699</v>
      </c>
      <c r="CE2939" s="95">
        <v>99.123051774688093</v>
      </c>
      <c r="CF2939" s="95">
        <v>16533.1609845161</v>
      </c>
      <c r="CG2939" s="95">
        <v>140097.21333885199</v>
      </c>
      <c r="CH2939" s="95">
        <v>0</v>
      </c>
      <c r="CI2939" s="95">
        <v>4537.4212569594401</v>
      </c>
      <c r="CJ2939" s="95">
        <v>507635.46078491199</v>
      </c>
      <c r="CK2939" s="95">
        <v>4406830.6087646503</v>
      </c>
      <c r="CL2939" s="95">
        <v>1085695.8453979499</v>
      </c>
      <c r="CM2939" s="160">
        <v>5918.42996191978</v>
      </c>
      <c r="CN2939" s="160">
        <v>923757.82958984398</v>
      </c>
      <c r="CO2939" s="160">
        <v>6015693.3555297898</v>
      </c>
      <c r="CP2939" s="95">
        <v>1085695.8453979499</v>
      </c>
      <c r="CQ2939" s="95">
        <v>0</v>
      </c>
      <c r="CR2939" s="95">
        <v>0</v>
      </c>
      <c r="CS2939" s="95">
        <v>0</v>
      </c>
      <c r="CT2939" s="95">
        <v>0</v>
      </c>
      <c r="CU2939" s="161">
        <v>507380.7039952281</v>
      </c>
      <c r="CV2939" s="161">
        <v>4410597.2322597522</v>
      </c>
    </row>
    <row r="2940" spans="1:100" x14ac:dyDescent="0.2">
      <c r="A2940" s="94" t="s">
        <v>194</v>
      </c>
      <c r="B2940" s="96">
        <v>41153</v>
      </c>
      <c r="C2940" s="95">
        <v>4124.2842286825198</v>
      </c>
      <c r="D2940" s="95">
        <v>0</v>
      </c>
      <c r="E2940" s="95">
        <v>247.17597419209801</v>
      </c>
      <c r="F2940" s="95">
        <v>103.678649091162</v>
      </c>
      <c r="G2940" s="95">
        <v>0</v>
      </c>
      <c r="H2940" s="95">
        <v>0</v>
      </c>
      <c r="I2940" s="95">
        <v>0</v>
      </c>
      <c r="J2940" s="95">
        <v>1394.48305225372</v>
      </c>
      <c r="K2940" s="95">
        <v>0</v>
      </c>
      <c r="L2940" s="95">
        <v>1634.02851752937</v>
      </c>
      <c r="M2940" s="95">
        <v>1167.9602881073999</v>
      </c>
      <c r="N2940" s="95">
        <v>1311.4791658967699</v>
      </c>
      <c r="O2940" s="95">
        <v>0</v>
      </c>
      <c r="P2940" s="95">
        <v>0</v>
      </c>
      <c r="Q2940" s="95">
        <v>279.96987770497799</v>
      </c>
      <c r="R2940" s="95">
        <v>0</v>
      </c>
      <c r="S2940" s="95">
        <v>0</v>
      </c>
      <c r="T2940" s="95">
        <v>94.198302293196306</v>
      </c>
      <c r="U2940" s="95">
        <v>1404.2724247574799</v>
      </c>
      <c r="V2940" s="95">
        <v>453949.94848632801</v>
      </c>
      <c r="W2940" s="95">
        <v>0</v>
      </c>
      <c r="X2940" s="95">
        <v>25710.622974157301</v>
      </c>
      <c r="Y2940" s="95">
        <v>5809.9821194410297</v>
      </c>
      <c r="Z2940" s="95">
        <v>0</v>
      </c>
      <c r="AA2940" s="95">
        <v>0</v>
      </c>
      <c r="AB2940" s="95">
        <v>0</v>
      </c>
      <c r="AC2940" s="95">
        <v>420620.22780990601</v>
      </c>
      <c r="AD2940" s="95">
        <v>0</v>
      </c>
      <c r="AE2940" s="95">
        <v>115048.997938156</v>
      </c>
      <c r="AF2940" s="95">
        <v>111838.330102921</v>
      </c>
      <c r="AG2940" s="95">
        <v>170201.73527526899</v>
      </c>
      <c r="AH2940" s="95">
        <v>0</v>
      </c>
      <c r="AI2940" s="95">
        <v>0</v>
      </c>
      <c r="AJ2940" s="95">
        <v>85627.255575180097</v>
      </c>
      <c r="AK2940" s="95">
        <v>0</v>
      </c>
      <c r="AL2940" s="95">
        <v>0</v>
      </c>
      <c r="AM2940" s="95">
        <v>16506.162684917501</v>
      </c>
      <c r="AN2940" s="95">
        <v>421092.45739364601</v>
      </c>
      <c r="AO2940" s="95">
        <v>3950797.6872558598</v>
      </c>
      <c r="AP2940" s="95">
        <v>0</v>
      </c>
      <c r="AQ2940" s="95">
        <v>233395.19679069499</v>
      </c>
      <c r="AR2940" s="95">
        <v>51019.641816616102</v>
      </c>
      <c r="AS2940" s="95">
        <v>0</v>
      </c>
      <c r="AT2940" s="95">
        <v>0</v>
      </c>
      <c r="AU2940" s="95">
        <v>0</v>
      </c>
      <c r="AV2940" s="95">
        <v>1625113.51010132</v>
      </c>
      <c r="AW2940" s="95">
        <v>0</v>
      </c>
      <c r="AX2940" s="95">
        <v>1091000.8820495601</v>
      </c>
      <c r="AY2940" s="95">
        <v>1043395.86736298</v>
      </c>
      <c r="AZ2940" s="95">
        <v>1386866.8176269501</v>
      </c>
      <c r="BA2940" s="95">
        <v>0</v>
      </c>
      <c r="BB2940" s="95">
        <v>0</v>
      </c>
      <c r="BC2940" s="95">
        <v>686304.65893554699</v>
      </c>
      <c r="BD2940" s="95">
        <v>0</v>
      </c>
      <c r="BE2940" s="95">
        <v>0</v>
      </c>
      <c r="BF2940" s="95">
        <v>140439.02842140201</v>
      </c>
      <c r="BG2940" s="95">
        <v>1634491.2745056199</v>
      </c>
      <c r="BH2940" s="95">
        <v>979200.43332672096</v>
      </c>
      <c r="BI2940" s="95">
        <v>0</v>
      </c>
      <c r="BJ2940" s="95">
        <v>111543.17373848001</v>
      </c>
      <c r="BK2940" s="95">
        <v>22449.725226163901</v>
      </c>
      <c r="BL2940" s="95">
        <v>0</v>
      </c>
      <c r="BM2940" s="95">
        <v>0</v>
      </c>
      <c r="BN2940" s="95">
        <v>0</v>
      </c>
      <c r="BO2940" s="95">
        <v>0</v>
      </c>
      <c r="BP2940" s="95">
        <v>0</v>
      </c>
      <c r="BQ2940" s="95">
        <v>0</v>
      </c>
      <c r="BR2940" s="95">
        <v>261789.10495185899</v>
      </c>
      <c r="BS2940" s="95">
        <v>581043.84150695801</v>
      </c>
      <c r="BT2940" s="95">
        <v>0</v>
      </c>
      <c r="BU2940" s="95">
        <v>0</v>
      </c>
      <c r="BV2940" s="95">
        <v>243516.795089722</v>
      </c>
      <c r="BW2940" s="95">
        <v>0</v>
      </c>
      <c r="BX2940" s="95">
        <v>0</v>
      </c>
      <c r="BY2940" s="95">
        <v>0</v>
      </c>
      <c r="BZ2940" s="95">
        <v>0</v>
      </c>
      <c r="CA2940" s="95">
        <v>4371.5460895299902</v>
      </c>
      <c r="CB2940" s="95">
        <v>479274.775779724</v>
      </c>
      <c r="CC2940" s="95">
        <v>4183542.1010436998</v>
      </c>
      <c r="CD2940" s="95">
        <v>1087801.5715332001</v>
      </c>
      <c r="CE2940" s="95">
        <v>94.6614343663678</v>
      </c>
      <c r="CF2940" s="95">
        <v>17087.438281297698</v>
      </c>
      <c r="CG2940" s="95">
        <v>143171.78623008699</v>
      </c>
      <c r="CH2940" s="95">
        <v>0</v>
      </c>
      <c r="CI2940" s="95">
        <v>4469.7731286287299</v>
      </c>
      <c r="CJ2940" s="95">
        <v>496060.77479553199</v>
      </c>
      <c r="CK2940" s="95">
        <v>4329338.9696655301</v>
      </c>
      <c r="CL2940" s="95">
        <v>1088161.24130249</v>
      </c>
      <c r="CM2940" s="160">
        <v>5864.7721890807197</v>
      </c>
      <c r="CN2940" s="160">
        <v>917332.17399597203</v>
      </c>
      <c r="CO2940" s="160">
        <v>5965645.2094116202</v>
      </c>
      <c r="CP2940" s="95">
        <v>1088161.24130249</v>
      </c>
      <c r="CQ2940" s="95">
        <v>0</v>
      </c>
      <c r="CR2940" s="95">
        <v>0</v>
      </c>
      <c r="CS2940" s="95">
        <v>0</v>
      </c>
      <c r="CT2940" s="95">
        <v>0</v>
      </c>
      <c r="CU2940" s="161">
        <v>496362.21406102169</v>
      </c>
      <c r="CV2940" s="161">
        <v>4326713.8872737866</v>
      </c>
    </row>
    <row r="2941" spans="1:100" x14ac:dyDescent="0.2">
      <c r="A2941" s="94" t="s">
        <v>194</v>
      </c>
      <c r="B2941" s="96">
        <v>41244</v>
      </c>
      <c r="C2941" s="95">
        <v>4075.6117739379401</v>
      </c>
      <c r="D2941" s="95">
        <v>0</v>
      </c>
      <c r="E2941" s="95">
        <v>264.48380354419402</v>
      </c>
      <c r="F2941" s="95">
        <v>126.371384981088</v>
      </c>
      <c r="G2941" s="95">
        <v>0</v>
      </c>
      <c r="H2941" s="95">
        <v>0</v>
      </c>
      <c r="I2941" s="95">
        <v>0</v>
      </c>
      <c r="J2941" s="95">
        <v>1459.0263645052901</v>
      </c>
      <c r="K2941" s="95">
        <v>0</v>
      </c>
      <c r="L2941" s="95">
        <v>1619.2733910828799</v>
      </c>
      <c r="M2941" s="95">
        <v>1168.2177717536699</v>
      </c>
      <c r="N2941" s="95">
        <v>1271.9470884949001</v>
      </c>
      <c r="O2941" s="95">
        <v>0</v>
      </c>
      <c r="P2941" s="95">
        <v>0</v>
      </c>
      <c r="Q2941" s="95">
        <v>286.24525276199</v>
      </c>
      <c r="R2941" s="95">
        <v>0</v>
      </c>
      <c r="S2941" s="95">
        <v>0</v>
      </c>
      <c r="T2941" s="95">
        <v>97.951817111112206</v>
      </c>
      <c r="U2941" s="95">
        <v>1457.58626021445</v>
      </c>
      <c r="V2941" s="95">
        <v>448853.66092681902</v>
      </c>
      <c r="W2941" s="95">
        <v>0</v>
      </c>
      <c r="X2941" s="95">
        <v>24032.167778253599</v>
      </c>
      <c r="Y2941" s="95">
        <v>5210.4470727443704</v>
      </c>
      <c r="Z2941" s="95">
        <v>0</v>
      </c>
      <c r="AA2941" s="95">
        <v>0</v>
      </c>
      <c r="AB2941" s="95">
        <v>0</v>
      </c>
      <c r="AC2941" s="95">
        <v>439920.10773849499</v>
      </c>
      <c r="AD2941" s="95">
        <v>0</v>
      </c>
      <c r="AE2941" s="95">
        <v>112054.518299103</v>
      </c>
      <c r="AF2941" s="95">
        <v>111187.100903511</v>
      </c>
      <c r="AG2941" s="95">
        <v>164872.16468048099</v>
      </c>
      <c r="AH2941" s="95">
        <v>0</v>
      </c>
      <c r="AI2941" s="95">
        <v>0</v>
      </c>
      <c r="AJ2941" s="95">
        <v>86318.041998863206</v>
      </c>
      <c r="AK2941" s="95">
        <v>0</v>
      </c>
      <c r="AL2941" s="95">
        <v>0</v>
      </c>
      <c r="AM2941" s="95">
        <v>15146.8715697527</v>
      </c>
      <c r="AN2941" s="95">
        <v>440473.34599685698</v>
      </c>
      <c r="AO2941" s="95">
        <v>3924928.4519348098</v>
      </c>
      <c r="AP2941" s="95">
        <v>0</v>
      </c>
      <c r="AQ2941" s="95">
        <v>223415.08154296901</v>
      </c>
      <c r="AR2941" s="95">
        <v>51331.334376812003</v>
      </c>
      <c r="AS2941" s="95">
        <v>0</v>
      </c>
      <c r="AT2941" s="95">
        <v>0</v>
      </c>
      <c r="AU2941" s="95">
        <v>0</v>
      </c>
      <c r="AV2941" s="95">
        <v>1720900.5984191899</v>
      </c>
      <c r="AW2941" s="95">
        <v>0</v>
      </c>
      <c r="AX2941" s="95">
        <v>1080556.3488769501</v>
      </c>
      <c r="AY2941" s="95">
        <v>1049826.0609130899</v>
      </c>
      <c r="AZ2941" s="95">
        <v>1349257.7682495101</v>
      </c>
      <c r="BA2941" s="95">
        <v>0</v>
      </c>
      <c r="BB2941" s="95">
        <v>0</v>
      </c>
      <c r="BC2941" s="95">
        <v>698073.74250793504</v>
      </c>
      <c r="BD2941" s="95">
        <v>0</v>
      </c>
      <c r="BE2941" s="95">
        <v>0</v>
      </c>
      <c r="BF2941" s="95">
        <v>129610.423199654</v>
      </c>
      <c r="BG2941" s="95">
        <v>1713852.8186492899</v>
      </c>
      <c r="BH2941" s="95">
        <v>975093.35041046096</v>
      </c>
      <c r="BI2941" s="95">
        <v>0</v>
      </c>
      <c r="BJ2941" s="95">
        <v>106190.27468490601</v>
      </c>
      <c r="BK2941" s="95">
        <v>20149.584487914999</v>
      </c>
      <c r="BL2941" s="95">
        <v>0</v>
      </c>
      <c r="BM2941" s="95">
        <v>0</v>
      </c>
      <c r="BN2941" s="95">
        <v>0</v>
      </c>
      <c r="BO2941" s="95">
        <v>0</v>
      </c>
      <c r="BP2941" s="95">
        <v>0</v>
      </c>
      <c r="BQ2941" s="95">
        <v>0</v>
      </c>
      <c r="BR2941" s="95">
        <v>262497.41101837199</v>
      </c>
      <c r="BS2941" s="95">
        <v>567334.49289703404</v>
      </c>
      <c r="BT2941" s="95">
        <v>0</v>
      </c>
      <c r="BU2941" s="95">
        <v>0</v>
      </c>
      <c r="BV2941" s="95">
        <v>249228.902276993</v>
      </c>
      <c r="BW2941" s="95">
        <v>0</v>
      </c>
      <c r="BX2941" s="95">
        <v>0</v>
      </c>
      <c r="BY2941" s="95">
        <v>0</v>
      </c>
      <c r="BZ2941" s="95">
        <v>0</v>
      </c>
      <c r="CA2941" s="95">
        <v>4338.6146760582897</v>
      </c>
      <c r="CB2941" s="95">
        <v>472411.360027313</v>
      </c>
      <c r="CC2941" s="95">
        <v>4152131.2535095201</v>
      </c>
      <c r="CD2941" s="95">
        <v>1077755.20878601</v>
      </c>
      <c r="CE2941" s="95">
        <v>99.941931142471702</v>
      </c>
      <c r="CF2941" s="95">
        <v>16050.397820234301</v>
      </c>
      <c r="CG2941" s="95">
        <v>137975.228984833</v>
      </c>
      <c r="CH2941" s="95">
        <v>0</v>
      </c>
      <c r="CI2941" s="95">
        <v>4439.4294366240501</v>
      </c>
      <c r="CJ2941" s="95">
        <v>488974.00385665899</v>
      </c>
      <c r="CK2941" s="95">
        <v>4310316.00708008</v>
      </c>
      <c r="CL2941" s="95">
        <v>1078548.2404479999</v>
      </c>
      <c r="CM2941" s="160">
        <v>5894.3737626075699</v>
      </c>
      <c r="CN2941" s="160">
        <v>931350.32130432106</v>
      </c>
      <c r="CO2941" s="160">
        <v>6015054.09448242</v>
      </c>
      <c r="CP2941" s="95">
        <v>1078548.2404479999</v>
      </c>
      <c r="CQ2941" s="95">
        <v>0</v>
      </c>
      <c r="CR2941" s="95">
        <v>0</v>
      </c>
      <c r="CS2941" s="95">
        <v>0</v>
      </c>
      <c r="CT2941" s="95">
        <v>0</v>
      </c>
      <c r="CU2941" s="161">
        <v>488461.7578475473</v>
      </c>
      <c r="CV2941" s="161">
        <v>4290106.4824943533</v>
      </c>
    </row>
    <row r="2942" spans="1:100" x14ac:dyDescent="0.2">
      <c r="A2942" s="94" t="s">
        <v>194</v>
      </c>
      <c r="B2942" s="96">
        <v>41334</v>
      </c>
      <c r="C2942" s="95">
        <v>3996.87899518013</v>
      </c>
      <c r="D2942" s="95">
        <v>0</v>
      </c>
      <c r="E2942" s="95">
        <v>222.72260479442801</v>
      </c>
      <c r="F2942" s="95">
        <v>85.069252854213104</v>
      </c>
      <c r="G2942" s="95">
        <v>0</v>
      </c>
      <c r="H2942" s="95">
        <v>0</v>
      </c>
      <c r="I2942" s="95">
        <v>0</v>
      </c>
      <c r="J2942" s="95">
        <v>1472.44393247366</v>
      </c>
      <c r="K2942" s="95">
        <v>0</v>
      </c>
      <c r="L2942" s="95">
        <v>105.691954019479</v>
      </c>
      <c r="M2942" s="95">
        <v>1165.1445936262601</v>
      </c>
      <c r="N2942" s="95">
        <v>1222.71127927303</v>
      </c>
      <c r="O2942" s="95">
        <v>0</v>
      </c>
      <c r="P2942" s="95">
        <v>1425.3597163557999</v>
      </c>
      <c r="Q2942" s="95">
        <v>286.39210127666598</v>
      </c>
      <c r="R2942" s="95">
        <v>0</v>
      </c>
      <c r="S2942" s="95">
        <v>98.543901612982197</v>
      </c>
      <c r="T2942" s="95">
        <v>1.04833937885996</v>
      </c>
      <c r="U2942" s="95">
        <v>1474.5529598742701</v>
      </c>
      <c r="V2942" s="95">
        <v>443043.33350753802</v>
      </c>
      <c r="W2942" s="95">
        <v>0</v>
      </c>
      <c r="X2942" s="95">
        <v>22772.595124721502</v>
      </c>
      <c r="Y2942" s="95">
        <v>3747.2716062366999</v>
      </c>
      <c r="Z2942" s="95">
        <v>0</v>
      </c>
      <c r="AA2942" s="95">
        <v>0</v>
      </c>
      <c r="AB2942" s="95">
        <v>0</v>
      </c>
      <c r="AC2942" s="95">
        <v>441552.65124130202</v>
      </c>
      <c r="AD2942" s="95">
        <v>0</v>
      </c>
      <c r="AE2942" s="95">
        <v>12568.723967194601</v>
      </c>
      <c r="AF2942" s="95">
        <v>112665.07787513699</v>
      </c>
      <c r="AG2942" s="95">
        <v>159261.60087776199</v>
      </c>
      <c r="AH2942" s="95">
        <v>0</v>
      </c>
      <c r="AI2942" s="95">
        <v>92195.434945106506</v>
      </c>
      <c r="AJ2942" s="95">
        <v>86120.907089233398</v>
      </c>
      <c r="AK2942" s="95">
        <v>0</v>
      </c>
      <c r="AL2942" s="95">
        <v>15461.6761262417</v>
      </c>
      <c r="AM2942" s="95">
        <v>521.80455274879898</v>
      </c>
      <c r="AN2942" s="95">
        <v>441824.67194366502</v>
      </c>
      <c r="AO2942" s="95">
        <v>3878190.2715454102</v>
      </c>
      <c r="AP2942" s="95">
        <v>0</v>
      </c>
      <c r="AQ2942" s="95">
        <v>217203.362829208</v>
      </c>
      <c r="AR2942" s="95">
        <v>32400.169054746599</v>
      </c>
      <c r="AS2942" s="95">
        <v>0</v>
      </c>
      <c r="AT2942" s="95">
        <v>0</v>
      </c>
      <c r="AU2942" s="95">
        <v>0</v>
      </c>
      <c r="AV2942" s="95">
        <v>1728197.1965179399</v>
      </c>
      <c r="AW2942" s="95">
        <v>0</v>
      </c>
      <c r="AX2942" s="95">
        <v>122632.781078339</v>
      </c>
      <c r="AY2942" s="95">
        <v>1059249.2780303999</v>
      </c>
      <c r="AZ2942" s="95">
        <v>1294484.5385742199</v>
      </c>
      <c r="BA2942" s="95">
        <v>0</v>
      </c>
      <c r="BB2942" s="95">
        <v>881341.60720062302</v>
      </c>
      <c r="BC2942" s="95">
        <v>698075.47475433396</v>
      </c>
      <c r="BD2942" s="95">
        <v>0</v>
      </c>
      <c r="BE2942" s="95">
        <v>133264.946912766</v>
      </c>
      <c r="BF2942" s="95">
        <v>4143.5687282085401</v>
      </c>
      <c r="BG2942" s="95">
        <v>1728293.2527008101</v>
      </c>
      <c r="BH2942" s="95">
        <v>1042270.11290741</v>
      </c>
      <c r="BI2942" s="95">
        <v>0</v>
      </c>
      <c r="BJ2942" s="95">
        <v>113920.877147675</v>
      </c>
      <c r="BK2942" s="95">
        <v>17784.4762253761</v>
      </c>
      <c r="BL2942" s="95">
        <v>0</v>
      </c>
      <c r="BM2942" s="95">
        <v>0</v>
      </c>
      <c r="BN2942" s="95">
        <v>0</v>
      </c>
      <c r="BO2942" s="95">
        <v>0</v>
      </c>
      <c r="BP2942" s="95">
        <v>0</v>
      </c>
      <c r="BQ2942" s="95">
        <v>0</v>
      </c>
      <c r="BR2942" s="95">
        <v>275113.08417510998</v>
      </c>
      <c r="BS2942" s="95">
        <v>560944.26240539597</v>
      </c>
      <c r="BT2942" s="95">
        <v>0</v>
      </c>
      <c r="BU2942" s="95">
        <v>64908</v>
      </c>
      <c r="BV2942" s="95">
        <v>256249.293828964</v>
      </c>
      <c r="BW2942" s="95">
        <v>0</v>
      </c>
      <c r="BX2942" s="95">
        <v>9884.2399920225107</v>
      </c>
      <c r="BY2942" s="95">
        <v>0</v>
      </c>
      <c r="BZ2942" s="95">
        <v>0</v>
      </c>
      <c r="CA2942" s="95">
        <v>4222.3234308958099</v>
      </c>
      <c r="CB2942" s="95">
        <v>466612.03568267799</v>
      </c>
      <c r="CC2942" s="95">
        <v>4096598.4895935101</v>
      </c>
      <c r="CD2942" s="95">
        <v>1160664.3828430199</v>
      </c>
      <c r="CE2942" s="95">
        <v>101.20278806239401</v>
      </c>
      <c r="CF2942" s="95">
        <v>16431.309008121501</v>
      </c>
      <c r="CG2942" s="95">
        <v>141523.215860367</v>
      </c>
      <c r="CH2942" s="95">
        <v>0</v>
      </c>
      <c r="CI2942" s="95">
        <v>4315.1741575598699</v>
      </c>
      <c r="CJ2942" s="95">
        <v>482633.53470611601</v>
      </c>
      <c r="CK2942" s="95">
        <v>4215966.8903198196</v>
      </c>
      <c r="CL2942" s="95">
        <v>1172766.50811768</v>
      </c>
      <c r="CM2942" s="160">
        <v>5779.9751999974296</v>
      </c>
      <c r="CN2942" s="160">
        <v>922836.81016540504</v>
      </c>
      <c r="CO2942" s="160">
        <v>5944194.7792358398</v>
      </c>
      <c r="CP2942" s="95">
        <v>1172766.50811768</v>
      </c>
      <c r="CQ2942" s="95">
        <v>0</v>
      </c>
      <c r="CR2942" s="95">
        <v>0</v>
      </c>
      <c r="CS2942" s="95">
        <v>0</v>
      </c>
      <c r="CT2942" s="95">
        <v>0</v>
      </c>
      <c r="CU2942" s="161">
        <v>483043.34469079948</v>
      </c>
      <c r="CV2942" s="161">
        <v>4238121.7054538773</v>
      </c>
    </row>
    <row r="2943" spans="1:100" x14ac:dyDescent="0.2">
      <c r="A2943" s="94" t="s">
        <v>194</v>
      </c>
      <c r="B2943" s="96">
        <v>41426</v>
      </c>
      <c r="C2943" s="95">
        <v>3977.1595064103599</v>
      </c>
      <c r="D2943" s="95">
        <v>0</v>
      </c>
      <c r="E2943" s="95">
        <v>239.013112921268</v>
      </c>
      <c r="F2943" s="95">
        <v>97.947957026772201</v>
      </c>
      <c r="G2943" s="95">
        <v>0</v>
      </c>
      <c r="H2943" s="95">
        <v>0</v>
      </c>
      <c r="I2943" s="95">
        <v>0</v>
      </c>
      <c r="J2943" s="95">
        <v>1461.0724299102999</v>
      </c>
      <c r="K2943" s="95">
        <v>0</v>
      </c>
      <c r="L2943" s="95">
        <v>73.165201926603899</v>
      </c>
      <c r="M2943" s="95">
        <v>1188.75801792741</v>
      </c>
      <c r="N2943" s="95">
        <v>1192.18097354472</v>
      </c>
      <c r="O2943" s="95">
        <v>0</v>
      </c>
      <c r="P2943" s="95">
        <v>1474.0349348038401</v>
      </c>
      <c r="Q2943" s="95">
        <v>286.032959166914</v>
      </c>
      <c r="R2943" s="95">
        <v>0</v>
      </c>
      <c r="S2943" s="95">
        <v>105.07667791750301</v>
      </c>
      <c r="T2943" s="95">
        <v>0.98202502726780905</v>
      </c>
      <c r="U2943" s="95">
        <v>1465.0935385078201</v>
      </c>
      <c r="V2943" s="95">
        <v>440075.932029724</v>
      </c>
      <c r="W2943" s="95">
        <v>0</v>
      </c>
      <c r="X2943" s="95">
        <v>22147.475576162298</v>
      </c>
      <c r="Y2943" s="95">
        <v>4046.7979334890802</v>
      </c>
      <c r="Z2943" s="95">
        <v>0</v>
      </c>
      <c r="AA2943" s="95">
        <v>0</v>
      </c>
      <c r="AB2943" s="95">
        <v>0</v>
      </c>
      <c r="AC2943" s="95">
        <v>445239.26755523699</v>
      </c>
      <c r="AD2943" s="95">
        <v>0</v>
      </c>
      <c r="AE2943" s="95">
        <v>3155.93484988809</v>
      </c>
      <c r="AF2943" s="95">
        <v>115982.846656799</v>
      </c>
      <c r="AG2943" s="95">
        <v>155417.457958221</v>
      </c>
      <c r="AH2943" s="95">
        <v>0</v>
      </c>
      <c r="AI2943" s="95">
        <v>102865.62819767</v>
      </c>
      <c r="AJ2943" s="95">
        <v>85972.707374572798</v>
      </c>
      <c r="AK2943" s="95">
        <v>0</v>
      </c>
      <c r="AL2943" s="95">
        <v>16842.453102350199</v>
      </c>
      <c r="AM2943" s="95">
        <v>483.00943056121503</v>
      </c>
      <c r="AN2943" s="95">
        <v>445463.22335434001</v>
      </c>
      <c r="AO2943" s="95">
        <v>3859861.3863220201</v>
      </c>
      <c r="AP2943" s="95">
        <v>0</v>
      </c>
      <c r="AQ2943" s="95">
        <v>201042.730665207</v>
      </c>
      <c r="AR2943" s="95">
        <v>35243.939406395002</v>
      </c>
      <c r="AS2943" s="95">
        <v>0</v>
      </c>
      <c r="AT2943" s="95">
        <v>0</v>
      </c>
      <c r="AU2943" s="95">
        <v>0</v>
      </c>
      <c r="AV2943" s="95">
        <v>1747025.90742493</v>
      </c>
      <c r="AW2943" s="95">
        <v>0</v>
      </c>
      <c r="AX2943" s="95">
        <v>27529.462856292699</v>
      </c>
      <c r="AY2943" s="95">
        <v>1089221.7277069101</v>
      </c>
      <c r="AZ2943" s="95">
        <v>1265539.19250488</v>
      </c>
      <c r="BA2943" s="95">
        <v>0</v>
      </c>
      <c r="BB2943" s="95">
        <v>977837.23225402797</v>
      </c>
      <c r="BC2943" s="95">
        <v>696411.18436431896</v>
      </c>
      <c r="BD2943" s="95">
        <v>0</v>
      </c>
      <c r="BE2943" s="95">
        <v>145379.004858017</v>
      </c>
      <c r="BF2943" s="95">
        <v>3861.2399118542698</v>
      </c>
      <c r="BG2943" s="95">
        <v>1749633.8487091099</v>
      </c>
      <c r="BH2943" s="95">
        <v>1044845.4592971799</v>
      </c>
      <c r="BI2943" s="95">
        <v>0</v>
      </c>
      <c r="BJ2943" s="95">
        <v>115866.84957408901</v>
      </c>
      <c r="BK2943" s="95">
        <v>16484.453772544901</v>
      </c>
      <c r="BL2943" s="95">
        <v>0</v>
      </c>
      <c r="BM2943" s="95">
        <v>0</v>
      </c>
      <c r="BN2943" s="95">
        <v>0</v>
      </c>
      <c r="BO2943" s="95">
        <v>0</v>
      </c>
      <c r="BP2943" s="95">
        <v>0</v>
      </c>
      <c r="BQ2943" s="95">
        <v>0</v>
      </c>
      <c r="BR2943" s="95">
        <v>283289.80843353301</v>
      </c>
      <c r="BS2943" s="95">
        <v>555866.02300262498</v>
      </c>
      <c r="BT2943" s="95">
        <v>0</v>
      </c>
      <c r="BU2943" s="95">
        <v>74886.75</v>
      </c>
      <c r="BV2943" s="95">
        <v>256209.35588836699</v>
      </c>
      <c r="BW2943" s="95">
        <v>0</v>
      </c>
      <c r="BX2943" s="95">
        <v>11595.499989509601</v>
      </c>
      <c r="BY2943" s="95">
        <v>0</v>
      </c>
      <c r="BZ2943" s="95">
        <v>0</v>
      </c>
      <c r="CA2943" s="95">
        <v>4215.5968692302704</v>
      </c>
      <c r="CB2943" s="95">
        <v>462599.398593903</v>
      </c>
      <c r="CC2943" s="95">
        <v>4061211.2543945299</v>
      </c>
      <c r="CD2943" s="95">
        <v>1165057.18617249</v>
      </c>
      <c r="CE2943" s="95">
        <v>106.072425048798</v>
      </c>
      <c r="CF2943" s="95">
        <v>17754.271548748002</v>
      </c>
      <c r="CG2943" s="95">
        <v>152454.089050293</v>
      </c>
      <c r="CH2943" s="95">
        <v>0</v>
      </c>
      <c r="CI2943" s="95">
        <v>4325.6019227504703</v>
      </c>
      <c r="CJ2943" s="95">
        <v>480000.400756836</v>
      </c>
      <c r="CK2943" s="95">
        <v>4211007.0805053702</v>
      </c>
      <c r="CL2943" s="95">
        <v>1177298.8840332001</v>
      </c>
      <c r="CM2943" s="160">
        <v>5773.0654695034</v>
      </c>
      <c r="CN2943" s="160">
        <v>926304.619789124</v>
      </c>
      <c r="CO2943" s="160">
        <v>5970337.2506713904</v>
      </c>
      <c r="CP2943" s="95">
        <v>1177298.8840332001</v>
      </c>
      <c r="CQ2943" s="95">
        <v>0</v>
      </c>
      <c r="CR2943" s="95">
        <v>0</v>
      </c>
      <c r="CS2943" s="95">
        <v>0</v>
      </c>
      <c r="CT2943" s="95">
        <v>0</v>
      </c>
      <c r="CU2943" s="161">
        <v>480353.67014265101</v>
      </c>
      <c r="CV2943" s="161">
        <v>4213665.3434448233</v>
      </c>
    </row>
    <row r="2944" spans="1:100" x14ac:dyDescent="0.2">
      <c r="A2944" s="94" t="s">
        <v>194</v>
      </c>
      <c r="B2944" s="96">
        <v>41518</v>
      </c>
      <c r="C2944" s="95">
        <v>3958.6513278484299</v>
      </c>
      <c r="D2944" s="95">
        <v>0</v>
      </c>
      <c r="E2944" s="95">
        <v>222.638618424535</v>
      </c>
      <c r="F2944" s="95">
        <v>79.554255397990303</v>
      </c>
      <c r="G2944" s="95">
        <v>0</v>
      </c>
      <c r="H2944" s="95">
        <v>0</v>
      </c>
      <c r="I2944" s="95">
        <v>0</v>
      </c>
      <c r="J2944" s="95">
        <v>1452.66719266772</v>
      </c>
      <c r="K2944" s="95">
        <v>0</v>
      </c>
      <c r="L2944" s="95">
        <v>35.999082663096502</v>
      </c>
      <c r="M2944" s="95">
        <v>1209.0479149371399</v>
      </c>
      <c r="N2944" s="95">
        <v>1162.19572491944</v>
      </c>
      <c r="O2944" s="95">
        <v>0</v>
      </c>
      <c r="P2944" s="95">
        <v>1497.56183877587</v>
      </c>
      <c r="Q2944" s="95">
        <v>286.295218463987</v>
      </c>
      <c r="R2944" s="95">
        <v>0</v>
      </c>
      <c r="S2944" s="95">
        <v>110.65941429697</v>
      </c>
      <c r="T2944" s="95">
        <v>0.93779164658917602</v>
      </c>
      <c r="U2944" s="95">
        <v>1462.22507798672</v>
      </c>
      <c r="V2944" s="95">
        <v>434062.69863891602</v>
      </c>
      <c r="W2944" s="95">
        <v>0</v>
      </c>
      <c r="X2944" s="95">
        <v>23847.9380497932</v>
      </c>
      <c r="Y2944" s="95">
        <v>3753.4920409023798</v>
      </c>
      <c r="Z2944" s="95">
        <v>0</v>
      </c>
      <c r="AA2944" s="95">
        <v>0</v>
      </c>
      <c r="AB2944" s="95">
        <v>0</v>
      </c>
      <c r="AC2944" s="95">
        <v>444561.45264816302</v>
      </c>
      <c r="AD2944" s="95">
        <v>0</v>
      </c>
      <c r="AE2944" s="95">
        <v>3643.5602431297302</v>
      </c>
      <c r="AF2944" s="95">
        <v>116556.039539337</v>
      </c>
      <c r="AG2944" s="95">
        <v>151970.34011077901</v>
      </c>
      <c r="AH2944" s="95">
        <v>0</v>
      </c>
      <c r="AI2944" s="95">
        <v>100976.393996239</v>
      </c>
      <c r="AJ2944" s="95">
        <v>85876.370181083694</v>
      </c>
      <c r="AK2944" s="95">
        <v>0</v>
      </c>
      <c r="AL2944" s="95">
        <v>17870.933388233199</v>
      </c>
      <c r="AM2944" s="95">
        <v>13.8167145701591</v>
      </c>
      <c r="AN2944" s="95">
        <v>444759.06322097802</v>
      </c>
      <c r="AO2944" s="95">
        <v>3803527.7557373</v>
      </c>
      <c r="AP2944" s="95">
        <v>0</v>
      </c>
      <c r="AQ2944" s="95">
        <v>210053.295232773</v>
      </c>
      <c r="AR2944" s="95">
        <v>31779.424738645601</v>
      </c>
      <c r="AS2944" s="95">
        <v>0</v>
      </c>
      <c r="AT2944" s="95">
        <v>0</v>
      </c>
      <c r="AU2944" s="95">
        <v>0</v>
      </c>
      <c r="AV2944" s="95">
        <v>1747010.8909454299</v>
      </c>
      <c r="AW2944" s="95">
        <v>0</v>
      </c>
      <c r="AX2944" s="95">
        <v>25101.405089855201</v>
      </c>
      <c r="AY2944" s="95">
        <v>1106390.9001007101</v>
      </c>
      <c r="AZ2944" s="95">
        <v>1247347.38597107</v>
      </c>
      <c r="BA2944" s="95">
        <v>0</v>
      </c>
      <c r="BB2944" s="95">
        <v>962239.40003204299</v>
      </c>
      <c r="BC2944" s="95">
        <v>699116.969139099</v>
      </c>
      <c r="BD2944" s="95">
        <v>0</v>
      </c>
      <c r="BE2944" s="95">
        <v>155019.27786636399</v>
      </c>
      <c r="BF2944" s="95">
        <v>110.484753200784</v>
      </c>
      <c r="BG2944" s="95">
        <v>1752271.64151001</v>
      </c>
      <c r="BH2944" s="95">
        <v>1044154.88665009</v>
      </c>
      <c r="BI2944" s="95">
        <v>0</v>
      </c>
      <c r="BJ2944" s="95">
        <v>121196.353513718</v>
      </c>
      <c r="BK2944" s="95">
        <v>15440.7751125097</v>
      </c>
      <c r="BL2944" s="95">
        <v>0</v>
      </c>
      <c r="BM2944" s="95">
        <v>0</v>
      </c>
      <c r="BN2944" s="95">
        <v>0</v>
      </c>
      <c r="BO2944" s="95">
        <v>0</v>
      </c>
      <c r="BP2944" s="95">
        <v>0</v>
      </c>
      <c r="BQ2944" s="95">
        <v>0</v>
      </c>
      <c r="BR2944" s="95">
        <v>288564.20849227899</v>
      </c>
      <c r="BS2944" s="95">
        <v>551141.09037017799</v>
      </c>
      <c r="BT2944" s="95">
        <v>0</v>
      </c>
      <c r="BU2944" s="95">
        <v>60994.5</v>
      </c>
      <c r="BV2944" s="95">
        <v>257634.67262458801</v>
      </c>
      <c r="BW2944" s="95">
        <v>0</v>
      </c>
      <c r="BX2944" s="95">
        <v>11945.109987735699</v>
      </c>
      <c r="BY2944" s="95">
        <v>0</v>
      </c>
      <c r="BZ2944" s="95">
        <v>0</v>
      </c>
      <c r="CA2944" s="95">
        <v>4180.9766530990601</v>
      </c>
      <c r="CB2944" s="95">
        <v>456326.26558303798</v>
      </c>
      <c r="CC2944" s="95">
        <v>4009837.6010436998</v>
      </c>
      <c r="CD2944" s="95">
        <v>1160840.58543396</v>
      </c>
      <c r="CE2944" s="95">
        <v>112.293923954479</v>
      </c>
      <c r="CF2944" s="95">
        <v>18094.892500877399</v>
      </c>
      <c r="CG2944" s="95">
        <v>156575.64875793501</v>
      </c>
      <c r="CH2944" s="95">
        <v>0</v>
      </c>
      <c r="CI2944" s="95">
        <v>4298.06353765726</v>
      </c>
      <c r="CJ2944" s="95">
        <v>474518.03062057501</v>
      </c>
      <c r="CK2944" s="95">
        <v>4186123.0797729502</v>
      </c>
      <c r="CL2944" s="95">
        <v>1172535.0179595901</v>
      </c>
      <c r="CM2944" s="160">
        <v>5742.4075210690498</v>
      </c>
      <c r="CN2944" s="160">
        <v>919921.25673675502</v>
      </c>
      <c r="CO2944" s="160">
        <v>5936328.8103027297</v>
      </c>
      <c r="CP2944" s="95">
        <v>1172535.0179595901</v>
      </c>
      <c r="CQ2944" s="95">
        <v>0</v>
      </c>
      <c r="CR2944" s="95">
        <v>0</v>
      </c>
      <c r="CS2944" s="95">
        <v>0</v>
      </c>
      <c r="CT2944" s="95">
        <v>0</v>
      </c>
      <c r="CU2944" s="161">
        <v>474421.15808391536</v>
      </c>
      <c r="CV2944" s="161">
        <v>4166413.2498016348</v>
      </c>
    </row>
    <row r="2945" spans="1:100" x14ac:dyDescent="0.2">
      <c r="A2945" s="94" t="s">
        <v>194</v>
      </c>
      <c r="B2945" s="96">
        <v>41609</v>
      </c>
      <c r="C2945" s="95">
        <v>3838.2756233513401</v>
      </c>
      <c r="D2945" s="95">
        <v>0</v>
      </c>
      <c r="E2945" s="95">
        <v>205.158746702597</v>
      </c>
      <c r="F2945" s="95">
        <v>64.237184717319906</v>
      </c>
      <c r="G2945" s="95">
        <v>0</v>
      </c>
      <c r="H2945" s="95">
        <v>0</v>
      </c>
      <c r="I2945" s="95">
        <v>0</v>
      </c>
      <c r="J2945" s="95">
        <v>1453.81340838969</v>
      </c>
      <c r="K2945" s="95">
        <v>0</v>
      </c>
      <c r="L2945" s="95">
        <v>13.0917996338103</v>
      </c>
      <c r="M2945" s="95">
        <v>1208.4365974664699</v>
      </c>
      <c r="N2945" s="95">
        <v>1112.9668578952601</v>
      </c>
      <c r="O2945" s="95">
        <v>0</v>
      </c>
      <c r="P2945" s="95">
        <v>1430.0273446142701</v>
      </c>
      <c r="Q2945" s="95">
        <v>282.88182194158401</v>
      </c>
      <c r="R2945" s="95">
        <v>0</v>
      </c>
      <c r="S2945" s="95">
        <v>108.681765486486</v>
      </c>
      <c r="T2945" s="95">
        <v>0</v>
      </c>
      <c r="U2945" s="95">
        <v>1449.1863889098199</v>
      </c>
      <c r="V2945" s="95">
        <v>423588.58306503302</v>
      </c>
      <c r="W2945" s="95">
        <v>0</v>
      </c>
      <c r="X2945" s="95">
        <v>23745.437466621399</v>
      </c>
      <c r="Y2945" s="95">
        <v>3346.2235216498402</v>
      </c>
      <c r="Z2945" s="95">
        <v>0</v>
      </c>
      <c r="AA2945" s="95">
        <v>0</v>
      </c>
      <c r="AB2945" s="95">
        <v>0</v>
      </c>
      <c r="AC2945" s="95">
        <v>436019.17670822103</v>
      </c>
      <c r="AD2945" s="95">
        <v>0</v>
      </c>
      <c r="AE2945" s="95">
        <v>2428.6243366599101</v>
      </c>
      <c r="AF2945" s="95">
        <v>115397.519895554</v>
      </c>
      <c r="AG2945" s="95">
        <v>148494.278232574</v>
      </c>
      <c r="AH2945" s="95">
        <v>0</v>
      </c>
      <c r="AI2945" s="95">
        <v>97887.776470184297</v>
      </c>
      <c r="AJ2945" s="95">
        <v>82927.754706382795</v>
      </c>
      <c r="AK2945" s="95">
        <v>0</v>
      </c>
      <c r="AL2945" s="95">
        <v>18669.615026235599</v>
      </c>
      <c r="AM2945" s="95">
        <v>0</v>
      </c>
      <c r="AN2945" s="95">
        <v>436256.85633087199</v>
      </c>
      <c r="AO2945" s="95">
        <v>3723919.89761353</v>
      </c>
      <c r="AP2945" s="95">
        <v>0</v>
      </c>
      <c r="AQ2945" s="95">
        <v>213283.17971038801</v>
      </c>
      <c r="AR2945" s="95">
        <v>27335.700543642</v>
      </c>
      <c r="AS2945" s="95">
        <v>0</v>
      </c>
      <c r="AT2945" s="95">
        <v>0</v>
      </c>
      <c r="AU2945" s="95">
        <v>0</v>
      </c>
      <c r="AV2945" s="95">
        <v>1720021.2571868901</v>
      </c>
      <c r="AW2945" s="95">
        <v>0</v>
      </c>
      <c r="AX2945" s="95">
        <v>12988.089305043201</v>
      </c>
      <c r="AY2945" s="95">
        <v>1087027.2435455299</v>
      </c>
      <c r="AZ2945" s="95">
        <v>1217140.43144226</v>
      </c>
      <c r="BA2945" s="95">
        <v>0</v>
      </c>
      <c r="BB2945" s="95">
        <v>934722.03038787795</v>
      </c>
      <c r="BC2945" s="95">
        <v>678756.69548797596</v>
      </c>
      <c r="BD2945" s="95">
        <v>0</v>
      </c>
      <c r="BE2945" s="95">
        <v>159449.26187896699</v>
      </c>
      <c r="BF2945" s="95">
        <v>0</v>
      </c>
      <c r="BG2945" s="95">
        <v>1714221.4264984101</v>
      </c>
      <c r="BH2945" s="95">
        <v>1032690.92549896</v>
      </c>
      <c r="BI2945" s="95">
        <v>0</v>
      </c>
      <c r="BJ2945" s="95">
        <v>128948.91831302601</v>
      </c>
      <c r="BK2945" s="95">
        <v>13961.1141670942</v>
      </c>
      <c r="BL2945" s="95">
        <v>0</v>
      </c>
      <c r="BM2945" s="95">
        <v>0</v>
      </c>
      <c r="BN2945" s="95">
        <v>0</v>
      </c>
      <c r="BO2945" s="95">
        <v>0</v>
      </c>
      <c r="BP2945" s="95">
        <v>0</v>
      </c>
      <c r="BQ2945" s="95">
        <v>0</v>
      </c>
      <c r="BR2945" s="95">
        <v>296678.72586440999</v>
      </c>
      <c r="BS2945" s="95">
        <v>545206.882133484</v>
      </c>
      <c r="BT2945" s="95">
        <v>0</v>
      </c>
      <c r="BU2945" s="95">
        <v>67470</v>
      </c>
      <c r="BV2945" s="95">
        <v>250693.51953697199</v>
      </c>
      <c r="BW2945" s="95">
        <v>0</v>
      </c>
      <c r="BX2945" s="95">
        <v>11871.189991474201</v>
      </c>
      <c r="BY2945" s="95">
        <v>0</v>
      </c>
      <c r="BZ2945" s="95">
        <v>0</v>
      </c>
      <c r="CA2945" s="95">
        <v>4041.2703129053102</v>
      </c>
      <c r="CB2945" s="95">
        <v>448115.06967163098</v>
      </c>
      <c r="CC2945" s="95">
        <v>3940531.6269531301</v>
      </c>
      <c r="CD2945" s="95">
        <v>1159465.0918731701</v>
      </c>
      <c r="CE2945" s="95">
        <v>110.257739672437</v>
      </c>
      <c r="CF2945" s="95">
        <v>19075.1146256924</v>
      </c>
      <c r="CG2945" s="95">
        <v>163106.12460517901</v>
      </c>
      <c r="CH2945" s="95">
        <v>0</v>
      </c>
      <c r="CI2945" s="95">
        <v>4151.2733855247498</v>
      </c>
      <c r="CJ2945" s="95">
        <v>466938.24647522002</v>
      </c>
      <c r="CK2945" s="95">
        <v>4086521.2837219201</v>
      </c>
      <c r="CL2945" s="95">
        <v>1171913.9548645001</v>
      </c>
      <c r="CM2945" s="160">
        <v>5596.59366053343</v>
      </c>
      <c r="CN2945" s="160">
        <v>902496.75285339402</v>
      </c>
      <c r="CO2945" s="160">
        <v>5794997.3895873995</v>
      </c>
      <c r="CP2945" s="95">
        <v>1171913.9548645001</v>
      </c>
      <c r="CQ2945" s="95">
        <v>0</v>
      </c>
      <c r="CR2945" s="95">
        <v>0</v>
      </c>
      <c r="CS2945" s="95">
        <v>0</v>
      </c>
      <c r="CT2945" s="95">
        <v>0</v>
      </c>
      <c r="CU2945" s="161">
        <v>467190.1842973234</v>
      </c>
      <c r="CV2945" s="161">
        <v>4103637.751558309</v>
      </c>
    </row>
    <row r="2946" spans="1:100" x14ac:dyDescent="0.2">
      <c r="A2946" s="94" t="s">
        <v>194</v>
      </c>
      <c r="B2946" s="96">
        <v>41699</v>
      </c>
      <c r="C2946" s="95">
        <v>3895.34203311801</v>
      </c>
      <c r="D2946" s="95">
        <v>0</v>
      </c>
      <c r="E2946" s="95">
        <v>216.781767535955</v>
      </c>
      <c r="F2946" s="95">
        <v>68.677579289302201</v>
      </c>
      <c r="G2946" s="95">
        <v>0</v>
      </c>
      <c r="H2946" s="95">
        <v>0</v>
      </c>
      <c r="I2946" s="95">
        <v>0</v>
      </c>
      <c r="J2946" s="95">
        <v>1449.34448446333</v>
      </c>
      <c r="K2946" s="95">
        <v>0</v>
      </c>
      <c r="L2946" s="95">
        <v>17.877398747718001</v>
      </c>
      <c r="M2946" s="95">
        <v>1211.0687846094399</v>
      </c>
      <c r="N2946" s="95">
        <v>1109.43816207349</v>
      </c>
      <c r="O2946" s="95">
        <v>0</v>
      </c>
      <c r="P2946" s="95">
        <v>1481.8377184271801</v>
      </c>
      <c r="Q2946" s="95">
        <v>284.79356808587897</v>
      </c>
      <c r="R2946" s="95">
        <v>0</v>
      </c>
      <c r="S2946" s="95">
        <v>110.47457867488301</v>
      </c>
      <c r="T2946" s="95">
        <v>0</v>
      </c>
      <c r="U2946" s="95">
        <v>1448.9999382793901</v>
      </c>
      <c r="V2946" s="95">
        <v>427891.98059845</v>
      </c>
      <c r="W2946" s="95">
        <v>0</v>
      </c>
      <c r="X2946" s="95">
        <v>24155.600886106498</v>
      </c>
      <c r="Y2946" s="95">
        <v>3292.9565001726201</v>
      </c>
      <c r="Z2946" s="95">
        <v>0</v>
      </c>
      <c r="AA2946" s="95">
        <v>0</v>
      </c>
      <c r="AB2946" s="95">
        <v>0</v>
      </c>
      <c r="AC2946" s="95">
        <v>431636.19987487799</v>
      </c>
      <c r="AD2946" s="95">
        <v>0</v>
      </c>
      <c r="AE2946" s="95">
        <v>3722.2431749403499</v>
      </c>
      <c r="AF2946" s="95">
        <v>117312.84312057499</v>
      </c>
      <c r="AG2946" s="95">
        <v>146194.38568306001</v>
      </c>
      <c r="AH2946" s="95">
        <v>0</v>
      </c>
      <c r="AI2946" s="95">
        <v>100685.946731567</v>
      </c>
      <c r="AJ2946" s="95">
        <v>83327.940628051801</v>
      </c>
      <c r="AK2946" s="95">
        <v>0</v>
      </c>
      <c r="AL2946" s="95">
        <v>18142.418592452999</v>
      </c>
      <c r="AM2946" s="95">
        <v>0</v>
      </c>
      <c r="AN2946" s="95">
        <v>431753.71858978301</v>
      </c>
      <c r="AO2946" s="95">
        <v>3778605.6953125</v>
      </c>
      <c r="AP2946" s="95">
        <v>0</v>
      </c>
      <c r="AQ2946" s="95">
        <v>214889.350013733</v>
      </c>
      <c r="AR2946" s="95">
        <v>27513.3063359261</v>
      </c>
      <c r="AS2946" s="95">
        <v>0</v>
      </c>
      <c r="AT2946" s="95">
        <v>0</v>
      </c>
      <c r="AU2946" s="95">
        <v>0</v>
      </c>
      <c r="AV2946" s="95">
        <v>1698782.76210022</v>
      </c>
      <c r="AW2946" s="95">
        <v>0</v>
      </c>
      <c r="AX2946" s="95">
        <v>25141.450466871302</v>
      </c>
      <c r="AY2946" s="95">
        <v>1099086.85496521</v>
      </c>
      <c r="AZ2946" s="95">
        <v>1193876.30130005</v>
      </c>
      <c r="BA2946" s="95">
        <v>0</v>
      </c>
      <c r="BB2946" s="95">
        <v>973027.37117004395</v>
      </c>
      <c r="BC2946" s="95">
        <v>686840.97751617397</v>
      </c>
      <c r="BD2946" s="95">
        <v>0</v>
      </c>
      <c r="BE2946" s="95">
        <v>155333.28486633301</v>
      </c>
      <c r="BF2946" s="95">
        <v>0</v>
      </c>
      <c r="BG2946" s="95">
        <v>1701389.2465210001</v>
      </c>
      <c r="BH2946" s="95">
        <v>1020935.60691833</v>
      </c>
      <c r="BI2946" s="95">
        <v>0</v>
      </c>
      <c r="BJ2946" s="95">
        <v>128757.62866497001</v>
      </c>
      <c r="BK2946" s="95">
        <v>14072.6351194382</v>
      </c>
      <c r="BL2946" s="95">
        <v>0</v>
      </c>
      <c r="BM2946" s="95">
        <v>0</v>
      </c>
      <c r="BN2946" s="95">
        <v>0</v>
      </c>
      <c r="BO2946" s="95">
        <v>0</v>
      </c>
      <c r="BP2946" s="95">
        <v>0</v>
      </c>
      <c r="BQ2946" s="95">
        <v>0</v>
      </c>
      <c r="BR2946" s="95">
        <v>294202.05462646502</v>
      </c>
      <c r="BS2946" s="95">
        <v>536537.21801757801</v>
      </c>
      <c r="BT2946" s="95">
        <v>0</v>
      </c>
      <c r="BU2946" s="95">
        <v>70385.5</v>
      </c>
      <c r="BV2946" s="95">
        <v>253143.835351944</v>
      </c>
      <c r="BW2946" s="95">
        <v>0</v>
      </c>
      <c r="BX2946" s="95">
        <v>11695.939991474201</v>
      </c>
      <c r="BY2946" s="95">
        <v>0</v>
      </c>
      <c r="BZ2946" s="95">
        <v>0</v>
      </c>
      <c r="CA2946" s="95">
        <v>4115.5322284102404</v>
      </c>
      <c r="CB2946" s="95">
        <v>452867.70473480201</v>
      </c>
      <c r="CC2946" s="95">
        <v>3997936.4397277799</v>
      </c>
      <c r="CD2946" s="95">
        <v>1157221.43817139</v>
      </c>
      <c r="CE2946" s="95">
        <v>112.020597127266</v>
      </c>
      <c r="CF2946" s="95">
        <v>18175.2787401676</v>
      </c>
      <c r="CG2946" s="95">
        <v>156043.579803467</v>
      </c>
      <c r="CH2946" s="95">
        <v>0</v>
      </c>
      <c r="CI2946" s="95">
        <v>4218.96233361959</v>
      </c>
      <c r="CJ2946" s="95">
        <v>470467.35596084601</v>
      </c>
      <c r="CK2946" s="95">
        <v>4147606.0304565402</v>
      </c>
      <c r="CL2946" s="95">
        <v>1170386.05909729</v>
      </c>
      <c r="CM2946" s="160">
        <v>5653.0790309905997</v>
      </c>
      <c r="CN2946" s="160">
        <v>902211.84074401902</v>
      </c>
      <c r="CO2946" s="160">
        <v>5845532.0016479502</v>
      </c>
      <c r="CP2946" s="95">
        <v>1170386.05909729</v>
      </c>
      <c r="CQ2946" s="95">
        <v>0</v>
      </c>
      <c r="CR2946" s="95">
        <v>0</v>
      </c>
      <c r="CS2946" s="95">
        <v>0</v>
      </c>
      <c r="CT2946" s="95">
        <v>0</v>
      </c>
      <c r="CU2946" s="161">
        <v>471042.98347496963</v>
      </c>
      <c r="CV2946" s="161">
        <v>4153980.0195312467</v>
      </c>
    </row>
    <row r="2947" spans="1:100" x14ac:dyDescent="0.2">
      <c r="A2947" s="94" t="s">
        <v>194</v>
      </c>
      <c r="B2947" s="96">
        <v>41791</v>
      </c>
      <c r="C2947" s="95">
        <v>3840.3847340643401</v>
      </c>
      <c r="D2947" s="95">
        <v>0</v>
      </c>
      <c r="E2947" s="95">
        <v>221.11494953557801</v>
      </c>
      <c r="F2947" s="95">
        <v>72.033837878145306</v>
      </c>
      <c r="G2947" s="95">
        <v>0</v>
      </c>
      <c r="H2947" s="95">
        <v>0</v>
      </c>
      <c r="I2947" s="95">
        <v>0</v>
      </c>
      <c r="J2947" s="95">
        <v>1451.95684124529</v>
      </c>
      <c r="K2947" s="95">
        <v>0</v>
      </c>
      <c r="L2947" s="95">
        <v>31.279602567432399</v>
      </c>
      <c r="M2947" s="95">
        <v>1215.52781607211</v>
      </c>
      <c r="N2947" s="95">
        <v>1089.4607464969199</v>
      </c>
      <c r="O2947" s="95">
        <v>0</v>
      </c>
      <c r="P2947" s="95">
        <v>1441.79418084025</v>
      </c>
      <c r="Q2947" s="95">
        <v>282.51356685906597</v>
      </c>
      <c r="R2947" s="95">
        <v>0</v>
      </c>
      <c r="S2947" s="95">
        <v>104.70023144129701</v>
      </c>
      <c r="T2947" s="95">
        <v>0</v>
      </c>
      <c r="U2947" s="95">
        <v>1454.3101520538301</v>
      </c>
      <c r="V2947" s="95">
        <v>427129.659324646</v>
      </c>
      <c r="W2947" s="95">
        <v>0</v>
      </c>
      <c r="X2947" s="95">
        <v>22888.627820491802</v>
      </c>
      <c r="Y2947" s="95">
        <v>3441.9608598947498</v>
      </c>
      <c r="Z2947" s="95">
        <v>0</v>
      </c>
      <c r="AA2947" s="95">
        <v>0</v>
      </c>
      <c r="AB2947" s="95">
        <v>0</v>
      </c>
      <c r="AC2947" s="95">
        <v>431651.42080307001</v>
      </c>
      <c r="AD2947" s="95">
        <v>0</v>
      </c>
      <c r="AE2947" s="95">
        <v>4961.2838367819804</v>
      </c>
      <c r="AF2947" s="95">
        <v>118557.094651222</v>
      </c>
      <c r="AG2947" s="95">
        <v>144461.150938034</v>
      </c>
      <c r="AH2947" s="95">
        <v>0</v>
      </c>
      <c r="AI2947" s="95">
        <v>98639.9262294769</v>
      </c>
      <c r="AJ2947" s="95">
        <v>81075.909732818604</v>
      </c>
      <c r="AK2947" s="95">
        <v>0</v>
      </c>
      <c r="AL2947" s="95">
        <v>17620.676762580901</v>
      </c>
      <c r="AM2947" s="95">
        <v>0</v>
      </c>
      <c r="AN2947" s="95">
        <v>431752.82362747198</v>
      </c>
      <c r="AO2947" s="95">
        <v>3759672.7873840299</v>
      </c>
      <c r="AP2947" s="95">
        <v>0</v>
      </c>
      <c r="AQ2947" s="95">
        <v>202162.32969284101</v>
      </c>
      <c r="AR2947" s="95">
        <v>28233.5203473568</v>
      </c>
      <c r="AS2947" s="95">
        <v>0</v>
      </c>
      <c r="AT2947" s="95">
        <v>0</v>
      </c>
      <c r="AU2947" s="95">
        <v>0</v>
      </c>
      <c r="AV2947" s="95">
        <v>1702639.69960022</v>
      </c>
      <c r="AW2947" s="95">
        <v>0</v>
      </c>
      <c r="AX2947" s="95">
        <v>40552.018048286402</v>
      </c>
      <c r="AY2947" s="95">
        <v>1111216.03691101</v>
      </c>
      <c r="AZ2947" s="95">
        <v>1176154.6987914999</v>
      </c>
      <c r="BA2947" s="95">
        <v>0</v>
      </c>
      <c r="BB2947" s="95">
        <v>945501.52784729004</v>
      </c>
      <c r="BC2947" s="95">
        <v>671340.40159606899</v>
      </c>
      <c r="BD2947" s="95">
        <v>0</v>
      </c>
      <c r="BE2947" s="95">
        <v>153363.44310188299</v>
      </c>
      <c r="BF2947" s="95">
        <v>0</v>
      </c>
      <c r="BG2947" s="95">
        <v>1703258.4513854999</v>
      </c>
      <c r="BH2947" s="95">
        <v>1013152.61434174</v>
      </c>
      <c r="BI2947" s="95">
        <v>0</v>
      </c>
      <c r="BJ2947" s="95">
        <v>129144.83743763001</v>
      </c>
      <c r="BK2947" s="95">
        <v>14336.113089323</v>
      </c>
      <c r="BL2947" s="95">
        <v>0</v>
      </c>
      <c r="BM2947" s="95">
        <v>0</v>
      </c>
      <c r="BN2947" s="95">
        <v>0</v>
      </c>
      <c r="BO2947" s="95">
        <v>0</v>
      </c>
      <c r="BP2947" s="95">
        <v>0</v>
      </c>
      <c r="BQ2947" s="95">
        <v>0</v>
      </c>
      <c r="BR2947" s="95">
        <v>295018.347240448</v>
      </c>
      <c r="BS2947" s="95">
        <v>534468.34725189197</v>
      </c>
      <c r="BT2947" s="95">
        <v>0</v>
      </c>
      <c r="BU2947" s="95">
        <v>71428.919999122605</v>
      </c>
      <c r="BV2947" s="95">
        <v>248043.094741821</v>
      </c>
      <c r="BW2947" s="95">
        <v>0</v>
      </c>
      <c r="BX2947" s="95">
        <v>12377.3799920082</v>
      </c>
      <c r="BY2947" s="95">
        <v>0</v>
      </c>
      <c r="BZ2947" s="95">
        <v>0</v>
      </c>
      <c r="CA2947" s="95">
        <v>4061.3160115778401</v>
      </c>
      <c r="CB2947" s="95">
        <v>448344.68866348302</v>
      </c>
      <c r="CC2947" s="95">
        <v>3957352.2998352102</v>
      </c>
      <c r="CD2947" s="95">
        <v>1143911.8207855199</v>
      </c>
      <c r="CE2947" s="95">
        <v>105.250188756734</v>
      </c>
      <c r="CF2947" s="95">
        <v>17632.167540788701</v>
      </c>
      <c r="CG2947" s="95">
        <v>154326.24055671701</v>
      </c>
      <c r="CH2947" s="95">
        <v>0</v>
      </c>
      <c r="CI2947" s="95">
        <v>4170.6787614226296</v>
      </c>
      <c r="CJ2947" s="95">
        <v>466185.82884216303</v>
      </c>
      <c r="CK2947" s="95">
        <v>4101141.0513610798</v>
      </c>
      <c r="CL2947" s="95">
        <v>1155572.0135498</v>
      </c>
      <c r="CM2947" s="160">
        <v>5612.9902345538103</v>
      </c>
      <c r="CN2947" s="160">
        <v>896929.14692688</v>
      </c>
      <c r="CO2947" s="160">
        <v>5817170.6139526404</v>
      </c>
      <c r="CP2947" s="95">
        <v>1155572.0135498</v>
      </c>
      <c r="CQ2947" s="95">
        <v>0</v>
      </c>
      <c r="CR2947" s="95">
        <v>0</v>
      </c>
      <c r="CS2947" s="95">
        <v>0</v>
      </c>
      <c r="CT2947" s="95">
        <v>0</v>
      </c>
      <c r="CU2947" s="161">
        <v>465976.85620427172</v>
      </c>
      <c r="CV2947" s="161">
        <v>4111678.5403919271</v>
      </c>
    </row>
    <row r="2948" spans="1:100" x14ac:dyDescent="0.2">
      <c r="A2948" s="94" t="s">
        <v>194</v>
      </c>
      <c r="B2948" s="96">
        <v>41883</v>
      </c>
      <c r="C2948" s="95">
        <v>3847.1690230071499</v>
      </c>
      <c r="D2948" s="95">
        <v>0</v>
      </c>
      <c r="E2948" s="95">
        <v>225.684109125286</v>
      </c>
      <c r="F2948" s="95">
        <v>73.530194551684005</v>
      </c>
      <c r="G2948" s="95">
        <v>0</v>
      </c>
      <c r="H2948" s="95">
        <v>0</v>
      </c>
      <c r="I2948" s="95">
        <v>0</v>
      </c>
      <c r="J2948" s="95">
        <v>1428.68964000046</v>
      </c>
      <c r="K2948" s="95">
        <v>0</v>
      </c>
      <c r="L2948" s="95">
        <v>22.410062177339601</v>
      </c>
      <c r="M2948" s="95">
        <v>1213.06900762022</v>
      </c>
      <c r="N2948" s="95">
        <v>1068.9498597085501</v>
      </c>
      <c r="O2948" s="95">
        <v>0</v>
      </c>
      <c r="P2948" s="95">
        <v>1488.23185640574</v>
      </c>
      <c r="Q2948" s="95">
        <v>281.46457609906798</v>
      </c>
      <c r="R2948" s="95">
        <v>0</v>
      </c>
      <c r="S2948" s="95">
        <v>107.671660395339</v>
      </c>
      <c r="T2948" s="95">
        <v>0</v>
      </c>
      <c r="U2948" s="95">
        <v>1438.6947226971399</v>
      </c>
      <c r="V2948" s="95">
        <v>426807.19263839698</v>
      </c>
      <c r="W2948" s="95">
        <v>0</v>
      </c>
      <c r="X2948" s="95">
        <v>22368.623722791701</v>
      </c>
      <c r="Y2948" s="95">
        <v>3571.0435215532798</v>
      </c>
      <c r="Z2948" s="95">
        <v>0</v>
      </c>
      <c r="AA2948" s="95">
        <v>0</v>
      </c>
      <c r="AB2948" s="95">
        <v>0</v>
      </c>
      <c r="AC2948" s="95">
        <v>428275.39422607399</v>
      </c>
      <c r="AD2948" s="95">
        <v>0</v>
      </c>
      <c r="AE2948" s="95">
        <v>5735.4492877125704</v>
      </c>
      <c r="AF2948" s="95">
        <v>117031.759174347</v>
      </c>
      <c r="AG2948" s="95">
        <v>143097.27517509501</v>
      </c>
      <c r="AH2948" s="95">
        <v>0</v>
      </c>
      <c r="AI2948" s="95">
        <v>100311.70811367</v>
      </c>
      <c r="AJ2948" s="95">
        <v>82364.573048591599</v>
      </c>
      <c r="AK2948" s="95">
        <v>0</v>
      </c>
      <c r="AL2948" s="95">
        <v>17429.688220977801</v>
      </c>
      <c r="AM2948" s="95">
        <v>0</v>
      </c>
      <c r="AN2948" s="95">
        <v>428301.91919708299</v>
      </c>
      <c r="AO2948" s="95">
        <v>3767845.9608154302</v>
      </c>
      <c r="AP2948" s="95">
        <v>0</v>
      </c>
      <c r="AQ2948" s="95">
        <v>215488.60125541699</v>
      </c>
      <c r="AR2948" s="95">
        <v>30278.503347158399</v>
      </c>
      <c r="AS2948" s="95">
        <v>0</v>
      </c>
      <c r="AT2948" s="95">
        <v>0</v>
      </c>
      <c r="AU2948" s="95">
        <v>0</v>
      </c>
      <c r="AV2948" s="95">
        <v>1707702.67297363</v>
      </c>
      <c r="AW2948" s="95">
        <v>0</v>
      </c>
      <c r="AX2948" s="95">
        <v>47918.6008639336</v>
      </c>
      <c r="AY2948" s="95">
        <v>1099843.9339294401</v>
      </c>
      <c r="AZ2948" s="95">
        <v>1180826.61334229</v>
      </c>
      <c r="BA2948" s="95">
        <v>0</v>
      </c>
      <c r="BB2948" s="95">
        <v>970888.00194549595</v>
      </c>
      <c r="BC2948" s="95">
        <v>678688.45037841797</v>
      </c>
      <c r="BD2948" s="95">
        <v>0</v>
      </c>
      <c r="BE2948" s="95">
        <v>149495.186040878</v>
      </c>
      <c r="BF2948" s="95">
        <v>0</v>
      </c>
      <c r="BG2948" s="95">
        <v>1708267.48916626</v>
      </c>
      <c r="BH2948" s="95">
        <v>1026789.03707886</v>
      </c>
      <c r="BI2948" s="95">
        <v>0</v>
      </c>
      <c r="BJ2948" s="95">
        <v>125961.010068893</v>
      </c>
      <c r="BK2948" s="95">
        <v>14468.424840211899</v>
      </c>
      <c r="BL2948" s="95">
        <v>0</v>
      </c>
      <c r="BM2948" s="95">
        <v>0</v>
      </c>
      <c r="BN2948" s="95">
        <v>0</v>
      </c>
      <c r="BO2948" s="95">
        <v>0</v>
      </c>
      <c r="BP2948" s="95">
        <v>0</v>
      </c>
      <c r="BQ2948" s="95">
        <v>0</v>
      </c>
      <c r="BR2948" s="95">
        <v>296299.64468383801</v>
      </c>
      <c r="BS2948" s="95">
        <v>534001.641899109</v>
      </c>
      <c r="BT2948" s="95">
        <v>0</v>
      </c>
      <c r="BU2948" s="95">
        <v>62604</v>
      </c>
      <c r="BV2948" s="95">
        <v>251106.67515373201</v>
      </c>
      <c r="BW2948" s="95">
        <v>0</v>
      </c>
      <c r="BX2948" s="95">
        <v>11837.269990205799</v>
      </c>
      <c r="BY2948" s="95">
        <v>0</v>
      </c>
      <c r="BZ2948" s="95">
        <v>0</v>
      </c>
      <c r="CA2948" s="95">
        <v>4070.2616162896202</v>
      </c>
      <c r="CB2948" s="95">
        <v>449884.007526398</v>
      </c>
      <c r="CC2948" s="95">
        <v>3983740.8656616202</v>
      </c>
      <c r="CD2948" s="95">
        <v>1146386.1494293199</v>
      </c>
      <c r="CE2948" s="95">
        <v>108.332519127987</v>
      </c>
      <c r="CF2948" s="95">
        <v>17726.5276043415</v>
      </c>
      <c r="CG2948" s="95">
        <v>151940.06096077</v>
      </c>
      <c r="CH2948" s="95">
        <v>0</v>
      </c>
      <c r="CI2948" s="95">
        <v>4183.0363754630098</v>
      </c>
      <c r="CJ2948" s="95">
        <v>467588.32839965803</v>
      </c>
      <c r="CK2948" s="95">
        <v>4120784.3347473098</v>
      </c>
      <c r="CL2948" s="95">
        <v>1157758.1924591099</v>
      </c>
      <c r="CM2948" s="160">
        <v>5597.4939327239999</v>
      </c>
      <c r="CN2948" s="160">
        <v>893536.10054779099</v>
      </c>
      <c r="CO2948" s="160">
        <v>5822777.87109375</v>
      </c>
      <c r="CP2948" s="95">
        <v>1157758.1924591099</v>
      </c>
      <c r="CQ2948" s="95">
        <v>0</v>
      </c>
      <c r="CR2948" s="95">
        <v>0</v>
      </c>
      <c r="CS2948" s="95">
        <v>0</v>
      </c>
      <c r="CT2948" s="95">
        <v>0</v>
      </c>
      <c r="CU2948" s="161">
        <v>467610.5351307395</v>
      </c>
      <c r="CV2948" s="161">
        <v>4135680.9266223903</v>
      </c>
    </row>
    <row r="2949" spans="1:100" x14ac:dyDescent="0.2">
      <c r="A2949" s="94" t="s">
        <v>194</v>
      </c>
      <c r="B2949" s="96">
        <v>41974</v>
      </c>
      <c r="C2949" s="95">
        <v>3851.8833096027402</v>
      </c>
      <c r="D2949" s="95">
        <v>0</v>
      </c>
      <c r="E2949" s="95">
        <v>239.00494567118599</v>
      </c>
      <c r="F2949" s="95">
        <v>81.614880781620698</v>
      </c>
      <c r="G2949" s="95">
        <v>0</v>
      </c>
      <c r="H2949" s="95">
        <v>0</v>
      </c>
      <c r="I2949" s="95">
        <v>0</v>
      </c>
      <c r="J2949" s="95">
        <v>1368.5728696435699</v>
      </c>
      <c r="K2949" s="95">
        <v>0</v>
      </c>
      <c r="L2949" s="95">
        <v>23.226558353286201</v>
      </c>
      <c r="M2949" s="95">
        <v>1233.1919837147</v>
      </c>
      <c r="N2949" s="95">
        <v>1064.3370218724001</v>
      </c>
      <c r="O2949" s="95">
        <v>0</v>
      </c>
      <c r="P2949" s="95">
        <v>1489.52928569913</v>
      </c>
      <c r="Q2949" s="95">
        <v>284.25858620554197</v>
      </c>
      <c r="R2949" s="95">
        <v>0</v>
      </c>
      <c r="S2949" s="95">
        <v>97.237866753712296</v>
      </c>
      <c r="T2949" s="95">
        <v>0</v>
      </c>
      <c r="U2949" s="95">
        <v>1361.59442009032</v>
      </c>
      <c r="V2949" s="95">
        <v>423133.699764252</v>
      </c>
      <c r="W2949" s="95">
        <v>0</v>
      </c>
      <c r="X2949" s="95">
        <v>24060.5660831928</v>
      </c>
      <c r="Y2949" s="95">
        <v>3557.09481820464</v>
      </c>
      <c r="Z2949" s="95">
        <v>0</v>
      </c>
      <c r="AA2949" s="95">
        <v>0</v>
      </c>
      <c r="AB2949" s="95">
        <v>0</v>
      </c>
      <c r="AC2949" s="95">
        <v>407782.39045333897</v>
      </c>
      <c r="AD2949" s="95">
        <v>0</v>
      </c>
      <c r="AE2949" s="95">
        <v>7599.1488611102104</v>
      </c>
      <c r="AF2949" s="95">
        <v>116219.482395172</v>
      </c>
      <c r="AG2949" s="95">
        <v>140215.850273132</v>
      </c>
      <c r="AH2949" s="95">
        <v>0</v>
      </c>
      <c r="AI2949" s="95">
        <v>99494.320150375395</v>
      </c>
      <c r="AJ2949" s="95">
        <v>84376.462816238403</v>
      </c>
      <c r="AK2949" s="95">
        <v>0</v>
      </c>
      <c r="AL2949" s="95">
        <v>16974.113600254099</v>
      </c>
      <c r="AM2949" s="95">
        <v>0</v>
      </c>
      <c r="AN2949" s="95">
        <v>407765.05124664301</v>
      </c>
      <c r="AO2949" s="95">
        <v>3751684.8240051302</v>
      </c>
      <c r="AP2949" s="95">
        <v>0</v>
      </c>
      <c r="AQ2949" s="95">
        <v>218615.63433456401</v>
      </c>
      <c r="AR2949" s="95">
        <v>30346.129818916299</v>
      </c>
      <c r="AS2949" s="95">
        <v>0</v>
      </c>
      <c r="AT2949" s="95">
        <v>0</v>
      </c>
      <c r="AU2949" s="95">
        <v>0</v>
      </c>
      <c r="AV2949" s="95">
        <v>1627016.1614532501</v>
      </c>
      <c r="AW2949" s="95">
        <v>0</v>
      </c>
      <c r="AX2949" s="95">
        <v>64786.225227356001</v>
      </c>
      <c r="AY2949" s="95">
        <v>1103084.2263030999</v>
      </c>
      <c r="AZ2949" s="95">
        <v>1140838.24534607</v>
      </c>
      <c r="BA2949" s="95">
        <v>0</v>
      </c>
      <c r="BB2949" s="95">
        <v>963286.79495239304</v>
      </c>
      <c r="BC2949" s="95">
        <v>706098.43932342494</v>
      </c>
      <c r="BD2949" s="95">
        <v>0</v>
      </c>
      <c r="BE2949" s="95">
        <v>146159.753087997</v>
      </c>
      <c r="BF2949" s="95">
        <v>0</v>
      </c>
      <c r="BG2949" s="95">
        <v>1623642.00854492</v>
      </c>
      <c r="BH2949" s="95">
        <v>1023381.1034317</v>
      </c>
      <c r="BI2949" s="95">
        <v>0</v>
      </c>
      <c r="BJ2949" s="95">
        <v>133518.57568740801</v>
      </c>
      <c r="BK2949" s="95">
        <v>14662.9226081371</v>
      </c>
      <c r="BL2949" s="95">
        <v>0</v>
      </c>
      <c r="BM2949" s="95">
        <v>0</v>
      </c>
      <c r="BN2949" s="95">
        <v>0</v>
      </c>
      <c r="BO2949" s="95">
        <v>0</v>
      </c>
      <c r="BP2949" s="95">
        <v>0</v>
      </c>
      <c r="BQ2949" s="95">
        <v>0</v>
      </c>
      <c r="BR2949" s="95">
        <v>294866.97724914597</v>
      </c>
      <c r="BS2949" s="95">
        <v>528387.27184295701</v>
      </c>
      <c r="BT2949" s="95">
        <v>0</v>
      </c>
      <c r="BU2949" s="95">
        <v>68027</v>
      </c>
      <c r="BV2949" s="95">
        <v>261951.20804023699</v>
      </c>
      <c r="BW2949" s="95">
        <v>0</v>
      </c>
      <c r="BX2949" s="95">
        <v>10716.969991207099</v>
      </c>
      <c r="BY2949" s="95">
        <v>0</v>
      </c>
      <c r="BZ2949" s="95">
        <v>0</v>
      </c>
      <c r="CA2949" s="95">
        <v>4090.0109651684802</v>
      </c>
      <c r="CB2949" s="95">
        <v>446898.88069915801</v>
      </c>
      <c r="CC2949" s="95">
        <v>3969250.5180053702</v>
      </c>
      <c r="CD2949" s="95">
        <v>1153580.6385345501</v>
      </c>
      <c r="CE2949" s="95">
        <v>98.424185294657903</v>
      </c>
      <c r="CF2949" s="95">
        <v>17237.869427204099</v>
      </c>
      <c r="CG2949" s="95">
        <v>148349.424951553</v>
      </c>
      <c r="CH2949" s="95">
        <v>0</v>
      </c>
      <c r="CI2949" s="95">
        <v>4187.7418124675796</v>
      </c>
      <c r="CJ2949" s="95">
        <v>464669.280780792</v>
      </c>
      <c r="CK2949" s="95">
        <v>4122041.9479675302</v>
      </c>
      <c r="CL2949" s="95">
        <v>1165525.8960266099</v>
      </c>
      <c r="CM2949" s="160">
        <v>5557.8400196433104</v>
      </c>
      <c r="CN2949" s="160">
        <v>872265.65234375</v>
      </c>
      <c r="CO2949" s="160">
        <v>5745267.19030762</v>
      </c>
      <c r="CP2949" s="95">
        <v>1165525.8960266099</v>
      </c>
      <c r="CQ2949" s="95">
        <v>0</v>
      </c>
      <c r="CR2949" s="95">
        <v>0</v>
      </c>
      <c r="CS2949" s="95">
        <v>0</v>
      </c>
      <c r="CT2949" s="95">
        <v>0</v>
      </c>
      <c r="CU2949" s="161">
        <v>464136.75012636208</v>
      </c>
      <c r="CV2949" s="161">
        <v>4117599.942956923</v>
      </c>
    </row>
    <row r="2950" spans="1:100" x14ac:dyDescent="0.2">
      <c r="A2950" s="94" t="s">
        <v>194</v>
      </c>
      <c r="B2950" s="96">
        <v>42064</v>
      </c>
      <c r="C2950" s="95">
        <v>3823.1882147193</v>
      </c>
      <c r="D2950" s="95">
        <v>0</v>
      </c>
      <c r="E2950" s="95">
        <v>240.67624573968399</v>
      </c>
      <c r="F2950" s="95">
        <v>86.855604002252207</v>
      </c>
      <c r="G2950" s="95">
        <v>0</v>
      </c>
      <c r="H2950" s="95">
        <v>0</v>
      </c>
      <c r="I2950" s="95">
        <v>0</v>
      </c>
      <c r="J2950" s="95">
        <v>1370.54923459888</v>
      </c>
      <c r="K2950" s="95">
        <v>0</v>
      </c>
      <c r="L2950" s="95">
        <v>16.954564781626701</v>
      </c>
      <c r="M2950" s="95">
        <v>1228.5926921814701</v>
      </c>
      <c r="N2950" s="95">
        <v>1056.1879744082701</v>
      </c>
      <c r="O2950" s="95">
        <v>0</v>
      </c>
      <c r="P2950" s="95">
        <v>1486.01773674786</v>
      </c>
      <c r="Q2950" s="95">
        <v>277.64591583982099</v>
      </c>
      <c r="R2950" s="95">
        <v>0</v>
      </c>
      <c r="S2950" s="95">
        <v>103.26202694978601</v>
      </c>
      <c r="T2950" s="95">
        <v>0</v>
      </c>
      <c r="U2950" s="95">
        <v>1367.95119027793</v>
      </c>
      <c r="V2950" s="95">
        <v>415842.73588180501</v>
      </c>
      <c r="W2950" s="95">
        <v>0</v>
      </c>
      <c r="X2950" s="95">
        <v>22481.421934604601</v>
      </c>
      <c r="Y2950" s="95">
        <v>3483.90848654509</v>
      </c>
      <c r="Z2950" s="95">
        <v>0</v>
      </c>
      <c r="AA2950" s="95">
        <v>0</v>
      </c>
      <c r="AB2950" s="95">
        <v>0</v>
      </c>
      <c r="AC2950" s="95">
        <v>405216.21534347499</v>
      </c>
      <c r="AD2950" s="95">
        <v>0</v>
      </c>
      <c r="AE2950" s="95">
        <v>4824.9387956261598</v>
      </c>
      <c r="AF2950" s="95">
        <v>114336.48042106599</v>
      </c>
      <c r="AG2950" s="95">
        <v>137669.03444290199</v>
      </c>
      <c r="AH2950" s="95">
        <v>0</v>
      </c>
      <c r="AI2950" s="95">
        <v>98288.991724014297</v>
      </c>
      <c r="AJ2950" s="95">
        <v>80961.455283165007</v>
      </c>
      <c r="AK2950" s="95">
        <v>0</v>
      </c>
      <c r="AL2950" s="95">
        <v>17162.8457782269</v>
      </c>
      <c r="AM2950" s="95">
        <v>0</v>
      </c>
      <c r="AN2950" s="95">
        <v>405199.54782867403</v>
      </c>
      <c r="AO2950" s="95">
        <v>3708230.4785461398</v>
      </c>
      <c r="AP2950" s="95">
        <v>0</v>
      </c>
      <c r="AQ2950" s="95">
        <v>216393.15858459499</v>
      </c>
      <c r="AR2950" s="95">
        <v>31046.610956668901</v>
      </c>
      <c r="AS2950" s="95">
        <v>0</v>
      </c>
      <c r="AT2950" s="95">
        <v>0</v>
      </c>
      <c r="AU2950" s="95">
        <v>0</v>
      </c>
      <c r="AV2950" s="95">
        <v>1619461.9499969501</v>
      </c>
      <c r="AW2950" s="95">
        <v>0</v>
      </c>
      <c r="AX2950" s="95">
        <v>41077.969100952098</v>
      </c>
      <c r="AY2950" s="95">
        <v>1110248.3011322001</v>
      </c>
      <c r="AZ2950" s="95">
        <v>1115846.40478516</v>
      </c>
      <c r="BA2950" s="95">
        <v>0</v>
      </c>
      <c r="BB2950" s="95">
        <v>960042.75834655797</v>
      </c>
      <c r="BC2950" s="95">
        <v>677462.81114196801</v>
      </c>
      <c r="BD2950" s="95">
        <v>0</v>
      </c>
      <c r="BE2950" s="95">
        <v>147490.661706924</v>
      </c>
      <c r="BF2950" s="95">
        <v>0</v>
      </c>
      <c r="BG2950" s="95">
        <v>1624236.5904540999</v>
      </c>
      <c r="BH2950" s="95">
        <v>994411.80002594006</v>
      </c>
      <c r="BI2950" s="95">
        <v>0</v>
      </c>
      <c r="BJ2950" s="95">
        <v>129640.163131714</v>
      </c>
      <c r="BK2950" s="95">
        <v>14402.245450735099</v>
      </c>
      <c r="BL2950" s="95">
        <v>0</v>
      </c>
      <c r="BM2950" s="95">
        <v>0</v>
      </c>
      <c r="BN2950" s="95">
        <v>0</v>
      </c>
      <c r="BO2950" s="95">
        <v>0</v>
      </c>
      <c r="BP2950" s="95">
        <v>0</v>
      </c>
      <c r="BQ2950" s="95">
        <v>0</v>
      </c>
      <c r="BR2950" s="95">
        <v>291805.35925674398</v>
      </c>
      <c r="BS2950" s="95">
        <v>519200.14446258498</v>
      </c>
      <c r="BT2950" s="95">
        <v>0</v>
      </c>
      <c r="BU2950" s="95">
        <v>68425.5</v>
      </c>
      <c r="BV2950" s="95">
        <v>250946.277799606</v>
      </c>
      <c r="BW2950" s="95">
        <v>0</v>
      </c>
      <c r="BX2950" s="95">
        <v>11229.359989643101</v>
      </c>
      <c r="BY2950" s="95">
        <v>0</v>
      </c>
      <c r="BZ2950" s="95">
        <v>0</v>
      </c>
      <c r="CA2950" s="95">
        <v>4069.0956534147299</v>
      </c>
      <c r="CB2950" s="95">
        <v>437937.91044998198</v>
      </c>
      <c r="CC2950" s="95">
        <v>3926525.4994201702</v>
      </c>
      <c r="CD2950" s="95">
        <v>1132618.2376709001</v>
      </c>
      <c r="CE2950" s="95">
        <v>104.78540387284001</v>
      </c>
      <c r="CF2950" s="95">
        <v>17242.101180791899</v>
      </c>
      <c r="CG2950" s="95">
        <v>148439.76375770601</v>
      </c>
      <c r="CH2950" s="95">
        <v>0</v>
      </c>
      <c r="CI2950" s="95">
        <v>4167.4374651312801</v>
      </c>
      <c r="CJ2950" s="95">
        <v>454638.92808532697</v>
      </c>
      <c r="CK2950" s="95">
        <v>4062422.3378601102</v>
      </c>
      <c r="CL2950" s="95">
        <v>1145005.5130767799</v>
      </c>
      <c r="CM2950" s="160">
        <v>5528.7391195893297</v>
      </c>
      <c r="CN2950" s="160">
        <v>859366.40050506603</v>
      </c>
      <c r="CO2950" s="160">
        <v>5687279.9205322303</v>
      </c>
      <c r="CP2950" s="95">
        <v>1145005.5130767799</v>
      </c>
      <c r="CQ2950" s="95">
        <v>0</v>
      </c>
      <c r="CR2950" s="95">
        <v>0</v>
      </c>
      <c r="CS2950" s="95">
        <v>0</v>
      </c>
      <c r="CT2950" s="95">
        <v>0</v>
      </c>
      <c r="CU2950" s="161">
        <v>455180.01163077389</v>
      </c>
      <c r="CV2950" s="161">
        <v>4074965.2631778764</v>
      </c>
    </row>
    <row r="2951" spans="1:100" x14ac:dyDescent="0.2">
      <c r="A2951" s="94" t="s">
        <v>194</v>
      </c>
      <c r="B2951" s="96">
        <v>42156</v>
      </c>
      <c r="C2951" s="95">
        <v>3782.5301275849301</v>
      </c>
      <c r="D2951" s="95">
        <v>0</v>
      </c>
      <c r="E2951" s="95">
        <v>231.27049293555299</v>
      </c>
      <c r="F2951" s="95">
        <v>84.025179200805695</v>
      </c>
      <c r="G2951" s="95">
        <v>0</v>
      </c>
      <c r="H2951" s="95">
        <v>0</v>
      </c>
      <c r="I2951" s="95">
        <v>0</v>
      </c>
      <c r="J2951" s="95">
        <v>1389.3774070888801</v>
      </c>
      <c r="K2951" s="95">
        <v>0</v>
      </c>
      <c r="L2951" s="95">
        <v>15.6404258877737</v>
      </c>
      <c r="M2951" s="95">
        <v>1210.8696417659501</v>
      </c>
      <c r="N2951" s="95">
        <v>1034.4661444276601</v>
      </c>
      <c r="O2951" s="95">
        <v>0</v>
      </c>
      <c r="P2951" s="95">
        <v>1469.2225068360599</v>
      </c>
      <c r="Q2951" s="95">
        <v>280.11116900667503</v>
      </c>
      <c r="R2951" s="95">
        <v>0</v>
      </c>
      <c r="S2951" s="95">
        <v>99.222482793964403</v>
      </c>
      <c r="T2951" s="95">
        <v>0</v>
      </c>
      <c r="U2951" s="95">
        <v>1388.3648018389899</v>
      </c>
      <c r="V2951" s="95">
        <v>413704.72914504999</v>
      </c>
      <c r="W2951" s="95">
        <v>0</v>
      </c>
      <c r="X2951" s="95">
        <v>21973.688771486301</v>
      </c>
      <c r="Y2951" s="95">
        <v>3473.04684883356</v>
      </c>
      <c r="Z2951" s="95">
        <v>0</v>
      </c>
      <c r="AA2951" s="95">
        <v>0</v>
      </c>
      <c r="AB2951" s="95">
        <v>0</v>
      </c>
      <c r="AC2951" s="95">
        <v>405245.20735549898</v>
      </c>
      <c r="AD2951" s="95">
        <v>0</v>
      </c>
      <c r="AE2951" s="95">
        <v>6683.4156295657203</v>
      </c>
      <c r="AF2951" s="95">
        <v>113012.349786758</v>
      </c>
      <c r="AG2951" s="95">
        <v>136338.36721992501</v>
      </c>
      <c r="AH2951" s="95">
        <v>0</v>
      </c>
      <c r="AI2951" s="95">
        <v>97539.695938110395</v>
      </c>
      <c r="AJ2951" s="95">
        <v>82358.146115302996</v>
      </c>
      <c r="AK2951" s="95">
        <v>0</v>
      </c>
      <c r="AL2951" s="95">
        <v>15670.7241412401</v>
      </c>
      <c r="AM2951" s="95">
        <v>0</v>
      </c>
      <c r="AN2951" s="95">
        <v>405306.099815369</v>
      </c>
      <c r="AO2951" s="95">
        <v>3689876.0525817899</v>
      </c>
      <c r="AP2951" s="95">
        <v>0</v>
      </c>
      <c r="AQ2951" s="95">
        <v>211663.11939621001</v>
      </c>
      <c r="AR2951" s="95">
        <v>30413.8724935055</v>
      </c>
      <c r="AS2951" s="95">
        <v>0</v>
      </c>
      <c r="AT2951" s="95">
        <v>0</v>
      </c>
      <c r="AU2951" s="95">
        <v>0</v>
      </c>
      <c r="AV2951" s="95">
        <v>1633789.17628479</v>
      </c>
      <c r="AW2951" s="95">
        <v>0</v>
      </c>
      <c r="AX2951" s="95">
        <v>57232.394289016702</v>
      </c>
      <c r="AY2951" s="95">
        <v>1092519.6780395501</v>
      </c>
      <c r="AZ2951" s="95">
        <v>1118853.2453155499</v>
      </c>
      <c r="BA2951" s="95">
        <v>0</v>
      </c>
      <c r="BB2951" s="95">
        <v>953574.35980224598</v>
      </c>
      <c r="BC2951" s="95">
        <v>683237.01949310303</v>
      </c>
      <c r="BD2951" s="95">
        <v>0</v>
      </c>
      <c r="BE2951" s="95">
        <v>135030.34531021101</v>
      </c>
      <c r="BF2951" s="95">
        <v>0</v>
      </c>
      <c r="BG2951" s="95">
        <v>1632752.0884094201</v>
      </c>
      <c r="BH2951" s="95">
        <v>1001132.81130981</v>
      </c>
      <c r="BI2951" s="95">
        <v>0</v>
      </c>
      <c r="BJ2951" s="95">
        <v>134463.36553001401</v>
      </c>
      <c r="BK2951" s="95">
        <v>14310.4153280258</v>
      </c>
      <c r="BL2951" s="95">
        <v>0</v>
      </c>
      <c r="BM2951" s="95">
        <v>0</v>
      </c>
      <c r="BN2951" s="95">
        <v>0</v>
      </c>
      <c r="BO2951" s="95">
        <v>0</v>
      </c>
      <c r="BP2951" s="95">
        <v>0</v>
      </c>
      <c r="BQ2951" s="95">
        <v>0</v>
      </c>
      <c r="BR2951" s="95">
        <v>291067.23797225999</v>
      </c>
      <c r="BS2951" s="95">
        <v>522388.00672149699</v>
      </c>
      <c r="BT2951" s="95">
        <v>0</v>
      </c>
      <c r="BU2951" s="95">
        <v>70756.25</v>
      </c>
      <c r="BV2951" s="95">
        <v>253956.20298767099</v>
      </c>
      <c r="BW2951" s="95">
        <v>0</v>
      </c>
      <c r="BX2951" s="95">
        <v>11269.819987893099</v>
      </c>
      <c r="BY2951" s="95">
        <v>0</v>
      </c>
      <c r="BZ2951" s="95">
        <v>0</v>
      </c>
      <c r="CA2951" s="95">
        <v>4012.0582146346601</v>
      </c>
      <c r="CB2951" s="95">
        <v>436862.95530700701</v>
      </c>
      <c r="CC2951" s="95">
        <v>3909455.0222473098</v>
      </c>
      <c r="CD2951" s="95">
        <v>1132631.12088013</v>
      </c>
      <c r="CE2951" s="95">
        <v>99.854144053533702</v>
      </c>
      <c r="CF2951" s="95">
        <v>15733.2431182861</v>
      </c>
      <c r="CG2951" s="95">
        <v>136485.43160629299</v>
      </c>
      <c r="CH2951" s="95">
        <v>0</v>
      </c>
      <c r="CI2951" s="95">
        <v>4115.4922111630403</v>
      </c>
      <c r="CJ2951" s="95">
        <v>452782.68981170701</v>
      </c>
      <c r="CK2951" s="95">
        <v>4044170.43713379</v>
      </c>
      <c r="CL2951" s="95">
        <v>1143144.2814483601</v>
      </c>
      <c r="CM2951" s="160">
        <v>5501.8000339269602</v>
      </c>
      <c r="CN2951" s="160">
        <v>858556.514503479</v>
      </c>
      <c r="CO2951" s="160">
        <v>5684867.8308715802</v>
      </c>
      <c r="CP2951" s="95">
        <v>1143144.2814483601</v>
      </c>
      <c r="CQ2951" s="95">
        <v>0</v>
      </c>
      <c r="CR2951" s="95">
        <v>0</v>
      </c>
      <c r="CS2951" s="95">
        <v>0</v>
      </c>
      <c r="CT2951" s="95">
        <v>0</v>
      </c>
      <c r="CU2951" s="161">
        <v>452596.19842529309</v>
      </c>
      <c r="CV2951" s="161">
        <v>4045940.453853603</v>
      </c>
    </row>
    <row r="2952" spans="1:100" x14ac:dyDescent="0.2">
      <c r="A2952" s="94" t="s">
        <v>194</v>
      </c>
      <c r="B2952" s="96">
        <v>42248</v>
      </c>
      <c r="C2952" s="95">
        <v>3781.4405906796501</v>
      </c>
      <c r="D2952" s="95">
        <v>0</v>
      </c>
      <c r="E2952" s="95">
        <v>231.089775532484</v>
      </c>
      <c r="F2952" s="95">
        <v>84.971525647677495</v>
      </c>
      <c r="G2952" s="95">
        <v>0</v>
      </c>
      <c r="H2952" s="95">
        <v>0</v>
      </c>
      <c r="I2952" s="95">
        <v>0</v>
      </c>
      <c r="J2952" s="95">
        <v>1404.50808812678</v>
      </c>
      <c r="K2952" s="95">
        <v>0</v>
      </c>
      <c r="L2952" s="95">
        <v>16.212588870665101</v>
      </c>
      <c r="M2952" s="95">
        <v>1224.83408637345</v>
      </c>
      <c r="N2952" s="95">
        <v>1030.78053160012</v>
      </c>
      <c r="O2952" s="95">
        <v>0</v>
      </c>
      <c r="P2952" s="95">
        <v>1460.1462851613801</v>
      </c>
      <c r="Q2952" s="95">
        <v>280.31771119683998</v>
      </c>
      <c r="R2952" s="95">
        <v>0</v>
      </c>
      <c r="S2952" s="95">
        <v>97.748428899794803</v>
      </c>
      <c r="T2952" s="95">
        <v>0</v>
      </c>
      <c r="U2952" s="95">
        <v>1412.6849131286101</v>
      </c>
      <c r="V2952" s="95">
        <v>414534.78847503703</v>
      </c>
      <c r="W2952" s="95">
        <v>0</v>
      </c>
      <c r="X2952" s="95">
        <v>19963.759522676501</v>
      </c>
      <c r="Y2952" s="95">
        <v>3298.1041470169998</v>
      </c>
      <c r="Z2952" s="95">
        <v>0</v>
      </c>
      <c r="AA2952" s="95">
        <v>0</v>
      </c>
      <c r="AB2952" s="95">
        <v>0</v>
      </c>
      <c r="AC2952" s="95">
        <v>408745.88714981102</v>
      </c>
      <c r="AD2952" s="95">
        <v>0</v>
      </c>
      <c r="AE2952" s="95">
        <v>2910.6376872658702</v>
      </c>
      <c r="AF2952" s="95">
        <v>115802.638845444</v>
      </c>
      <c r="AG2952" s="95">
        <v>135696.74877929699</v>
      </c>
      <c r="AH2952" s="95">
        <v>0</v>
      </c>
      <c r="AI2952" s="95">
        <v>100656.94123172799</v>
      </c>
      <c r="AJ2952" s="95">
        <v>80971.856225967407</v>
      </c>
      <c r="AK2952" s="95">
        <v>0</v>
      </c>
      <c r="AL2952" s="95">
        <v>14598.0063744783</v>
      </c>
      <c r="AM2952" s="95">
        <v>0</v>
      </c>
      <c r="AN2952" s="95">
        <v>408713.38063812302</v>
      </c>
      <c r="AO2952" s="95">
        <v>3718824.60083008</v>
      </c>
      <c r="AP2952" s="95">
        <v>0</v>
      </c>
      <c r="AQ2952" s="95">
        <v>192818.115467072</v>
      </c>
      <c r="AR2952" s="95">
        <v>28722.677454709999</v>
      </c>
      <c r="AS2952" s="95">
        <v>0</v>
      </c>
      <c r="AT2952" s="95">
        <v>0</v>
      </c>
      <c r="AU2952" s="95">
        <v>0</v>
      </c>
      <c r="AV2952" s="95">
        <v>1657956.5403747601</v>
      </c>
      <c r="AW2952" s="95">
        <v>0</v>
      </c>
      <c r="AX2952" s="95">
        <v>19532.4489393234</v>
      </c>
      <c r="AY2952" s="95">
        <v>1124791.77719116</v>
      </c>
      <c r="AZ2952" s="95">
        <v>1114564.70297241</v>
      </c>
      <c r="BA2952" s="95">
        <v>0</v>
      </c>
      <c r="BB2952" s="95">
        <v>984867.67900085403</v>
      </c>
      <c r="BC2952" s="95">
        <v>687671.580963135</v>
      </c>
      <c r="BD2952" s="95">
        <v>0</v>
      </c>
      <c r="BE2952" s="95">
        <v>129148.55748557999</v>
      </c>
      <c r="BF2952" s="95">
        <v>0</v>
      </c>
      <c r="BG2952" s="95">
        <v>1655551.4436340299</v>
      </c>
      <c r="BH2952" s="95">
        <v>1011973.27251434</v>
      </c>
      <c r="BI2952" s="95">
        <v>0</v>
      </c>
      <c r="BJ2952" s="95">
        <v>131791.21776580799</v>
      </c>
      <c r="BK2952" s="95">
        <v>13891.3436362743</v>
      </c>
      <c r="BL2952" s="95">
        <v>0</v>
      </c>
      <c r="BM2952" s="95">
        <v>0</v>
      </c>
      <c r="BN2952" s="95">
        <v>0</v>
      </c>
      <c r="BO2952" s="95">
        <v>0</v>
      </c>
      <c r="BP2952" s="95">
        <v>0</v>
      </c>
      <c r="BQ2952" s="95">
        <v>0</v>
      </c>
      <c r="BR2952" s="95">
        <v>294756.26902008097</v>
      </c>
      <c r="BS2952" s="95">
        <v>518686.28779983497</v>
      </c>
      <c r="BT2952" s="95">
        <v>0</v>
      </c>
      <c r="BU2952" s="95">
        <v>63776.339999675802</v>
      </c>
      <c r="BV2952" s="95">
        <v>255667.60964202901</v>
      </c>
      <c r="BW2952" s="95">
        <v>0</v>
      </c>
      <c r="BX2952" s="95">
        <v>10391.6099873781</v>
      </c>
      <c r="BY2952" s="95">
        <v>0</v>
      </c>
      <c r="BZ2952" s="95">
        <v>0</v>
      </c>
      <c r="CA2952" s="95">
        <v>4009.5727340281001</v>
      </c>
      <c r="CB2952" s="95">
        <v>435067.10944747902</v>
      </c>
      <c r="CC2952" s="95">
        <v>3912139.0593566899</v>
      </c>
      <c r="CD2952" s="95">
        <v>1135485.54502869</v>
      </c>
      <c r="CE2952" s="95">
        <v>98.825311344116898</v>
      </c>
      <c r="CF2952" s="95">
        <v>14833.829965352999</v>
      </c>
      <c r="CG2952" s="95">
        <v>131416.13651657099</v>
      </c>
      <c r="CH2952" s="95">
        <v>0</v>
      </c>
      <c r="CI2952" s="95">
        <v>4111.0913133621198</v>
      </c>
      <c r="CJ2952" s="95">
        <v>450205.57600021397</v>
      </c>
      <c r="CK2952" s="95">
        <v>4053236.8946838402</v>
      </c>
      <c r="CL2952" s="95">
        <v>1144939.45121765</v>
      </c>
      <c r="CM2952" s="160">
        <v>5506.3790087699899</v>
      </c>
      <c r="CN2952" s="160">
        <v>858860.08074951195</v>
      </c>
      <c r="CO2952" s="160">
        <v>5702297.13635254</v>
      </c>
      <c r="CP2952" s="95">
        <v>1144939.45121765</v>
      </c>
      <c r="CQ2952" s="95">
        <v>0</v>
      </c>
      <c r="CR2952" s="95">
        <v>0</v>
      </c>
      <c r="CS2952" s="95">
        <v>0</v>
      </c>
      <c r="CT2952" s="95">
        <v>0</v>
      </c>
      <c r="CU2952" s="161">
        <v>449900.93941283203</v>
      </c>
      <c r="CV2952" s="161">
        <v>4043555.195873261</v>
      </c>
    </row>
    <row r="2953" spans="1:100" x14ac:dyDescent="0.2">
      <c r="A2953" s="94" t="s">
        <v>194</v>
      </c>
      <c r="B2953" s="96">
        <v>42339</v>
      </c>
      <c r="C2953" s="95">
        <v>3784.6176668703602</v>
      </c>
      <c r="D2953" s="95">
        <v>0</v>
      </c>
      <c r="E2953" s="95">
        <v>230.303650729358</v>
      </c>
      <c r="F2953" s="95">
        <v>80.868232621811302</v>
      </c>
      <c r="G2953" s="95">
        <v>0</v>
      </c>
      <c r="H2953" s="95">
        <v>0</v>
      </c>
      <c r="I2953" s="95">
        <v>0</v>
      </c>
      <c r="J2953" s="95">
        <v>1416.5572169423101</v>
      </c>
      <c r="K2953" s="95">
        <v>0</v>
      </c>
      <c r="L2953" s="95">
        <v>17.194207989145099</v>
      </c>
      <c r="M2953" s="95">
        <v>1227.74586008489</v>
      </c>
      <c r="N2953" s="95">
        <v>1027.49926391244</v>
      </c>
      <c r="O2953" s="95">
        <v>0</v>
      </c>
      <c r="P2953" s="95">
        <v>1456.45055907965</v>
      </c>
      <c r="Q2953" s="95">
        <v>287.00936000421598</v>
      </c>
      <c r="R2953" s="95">
        <v>0</v>
      </c>
      <c r="S2953" s="95">
        <v>101.648594775237</v>
      </c>
      <c r="T2953" s="95">
        <v>0</v>
      </c>
      <c r="U2953" s="95">
        <v>1411.97667868435</v>
      </c>
      <c r="V2953" s="95">
        <v>421287.294345856</v>
      </c>
      <c r="W2953" s="95">
        <v>0</v>
      </c>
      <c r="X2953" s="95">
        <v>18691.383625030499</v>
      </c>
      <c r="Y2953" s="95">
        <v>2735.2511145472499</v>
      </c>
      <c r="Z2953" s="95">
        <v>0</v>
      </c>
      <c r="AA2953" s="95">
        <v>0</v>
      </c>
      <c r="AB2953" s="95">
        <v>0</v>
      </c>
      <c r="AC2953" s="95">
        <v>412789.68838119501</v>
      </c>
      <c r="AD2953" s="95">
        <v>0</v>
      </c>
      <c r="AE2953" s="95">
        <v>2053.1532812416599</v>
      </c>
      <c r="AF2953" s="95">
        <v>118850.19278430899</v>
      </c>
      <c r="AG2953" s="95">
        <v>137338.62650680501</v>
      </c>
      <c r="AH2953" s="95">
        <v>0</v>
      </c>
      <c r="AI2953" s="95">
        <v>100140.039944649</v>
      </c>
      <c r="AJ2953" s="95">
        <v>83848.100022315994</v>
      </c>
      <c r="AK2953" s="95">
        <v>0</v>
      </c>
      <c r="AL2953" s="95">
        <v>15735.0060789585</v>
      </c>
      <c r="AM2953" s="95">
        <v>0</v>
      </c>
      <c r="AN2953" s="95">
        <v>412747.61592865002</v>
      </c>
      <c r="AO2953" s="95">
        <v>3784474.8560180701</v>
      </c>
      <c r="AP2953" s="95">
        <v>0</v>
      </c>
      <c r="AQ2953" s="95">
        <v>181601.831642151</v>
      </c>
      <c r="AR2953" s="95">
        <v>24245.422195673</v>
      </c>
      <c r="AS2953" s="95">
        <v>0</v>
      </c>
      <c r="AT2953" s="95">
        <v>0</v>
      </c>
      <c r="AU2953" s="95">
        <v>0</v>
      </c>
      <c r="AV2953" s="95">
        <v>1683219.21817017</v>
      </c>
      <c r="AW2953" s="95">
        <v>0</v>
      </c>
      <c r="AX2953" s="95">
        <v>13208.627612471601</v>
      </c>
      <c r="AY2953" s="95">
        <v>1148129.84538269</v>
      </c>
      <c r="AZ2953" s="95">
        <v>1119598.3226928699</v>
      </c>
      <c r="BA2953" s="95">
        <v>0</v>
      </c>
      <c r="BB2953" s="95">
        <v>986585.63711547898</v>
      </c>
      <c r="BC2953" s="95">
        <v>714090.80627441395</v>
      </c>
      <c r="BD2953" s="95">
        <v>0</v>
      </c>
      <c r="BE2953" s="95">
        <v>136870.28546142601</v>
      </c>
      <c r="BF2953" s="95">
        <v>0</v>
      </c>
      <c r="BG2953" s="95">
        <v>1680785.68571472</v>
      </c>
      <c r="BH2953" s="95">
        <v>1068060.83358765</v>
      </c>
      <c r="BI2953" s="95">
        <v>0</v>
      </c>
      <c r="BJ2953" s="95">
        <v>132530.55147552499</v>
      </c>
      <c r="BK2953" s="95">
        <v>13701.1831423044</v>
      </c>
      <c r="BL2953" s="95">
        <v>0</v>
      </c>
      <c r="BM2953" s="95">
        <v>0</v>
      </c>
      <c r="BN2953" s="95">
        <v>0</v>
      </c>
      <c r="BO2953" s="95">
        <v>0</v>
      </c>
      <c r="BP2953" s="95">
        <v>0</v>
      </c>
      <c r="BQ2953" s="95">
        <v>0</v>
      </c>
      <c r="BR2953" s="95">
        <v>302585.71525192301</v>
      </c>
      <c r="BS2953" s="95">
        <v>524834.01264190697</v>
      </c>
      <c r="BT2953" s="95">
        <v>0</v>
      </c>
      <c r="BU2953" s="95">
        <v>103146.75</v>
      </c>
      <c r="BV2953" s="95">
        <v>266435.869426727</v>
      </c>
      <c r="BW2953" s="95">
        <v>0</v>
      </c>
      <c r="BX2953" s="95">
        <v>15042.9899617434</v>
      </c>
      <c r="BY2953" s="95">
        <v>0</v>
      </c>
      <c r="BZ2953" s="95">
        <v>0</v>
      </c>
      <c r="CA2953" s="95">
        <v>4016.7206740379302</v>
      </c>
      <c r="CB2953" s="95">
        <v>441097.541744232</v>
      </c>
      <c r="CC2953" s="95">
        <v>3971885.0360107399</v>
      </c>
      <c r="CD2953" s="95">
        <v>1198255.2330932601</v>
      </c>
      <c r="CE2953" s="95">
        <v>104.388735990971</v>
      </c>
      <c r="CF2953" s="95">
        <v>16489.548657178901</v>
      </c>
      <c r="CG2953" s="95">
        <v>143373.71424293501</v>
      </c>
      <c r="CH2953" s="95">
        <v>0</v>
      </c>
      <c r="CI2953" s="95">
        <v>4119.7690236568496</v>
      </c>
      <c r="CJ2953" s="95">
        <v>457446.02495193499</v>
      </c>
      <c r="CK2953" s="95">
        <v>4125040.8263854999</v>
      </c>
      <c r="CL2953" s="95">
        <v>1215606.70310974</v>
      </c>
      <c r="CM2953" s="160">
        <v>5534.1947224736195</v>
      </c>
      <c r="CN2953" s="160">
        <v>871473.15526580799</v>
      </c>
      <c r="CO2953" s="160">
        <v>5804713.6018676804</v>
      </c>
      <c r="CP2953" s="95">
        <v>1215606.70310974</v>
      </c>
      <c r="CQ2953" s="95">
        <v>0</v>
      </c>
      <c r="CR2953" s="95">
        <v>0</v>
      </c>
      <c r="CS2953" s="95">
        <v>0</v>
      </c>
      <c r="CT2953" s="95">
        <v>0</v>
      </c>
      <c r="CU2953" s="161">
        <v>457587.09040141088</v>
      </c>
      <c r="CV2953" s="161">
        <v>4115258.750253675</v>
      </c>
    </row>
    <row r="2954" spans="1:100" x14ac:dyDescent="0.2">
      <c r="A2954" s="94" t="s">
        <v>194</v>
      </c>
      <c r="B2954" s="96">
        <v>42430</v>
      </c>
      <c r="C2954" s="95">
        <v>3802.76328399777</v>
      </c>
      <c r="D2954" s="95">
        <v>0</v>
      </c>
      <c r="E2954" s="95">
        <v>222.44907482527199</v>
      </c>
      <c r="F2954" s="95">
        <v>66.767523061484098</v>
      </c>
      <c r="G2954" s="95">
        <v>0</v>
      </c>
      <c r="H2954" s="95">
        <v>0</v>
      </c>
      <c r="I2954" s="95">
        <v>0</v>
      </c>
      <c r="J2954" s="95">
        <v>1432.17848916352</v>
      </c>
      <c r="K2954" s="95">
        <v>0</v>
      </c>
      <c r="L2954" s="95">
        <v>17.0211184874643</v>
      </c>
      <c r="M2954" s="95">
        <v>1261.99428585172</v>
      </c>
      <c r="N2954" s="95">
        <v>1021.48674029112</v>
      </c>
      <c r="O2954" s="95">
        <v>0</v>
      </c>
      <c r="P2954" s="95">
        <v>1446.7950714379499</v>
      </c>
      <c r="Q2954" s="95">
        <v>283.61344686150602</v>
      </c>
      <c r="R2954" s="95">
        <v>0</v>
      </c>
      <c r="S2954" s="95">
        <v>97.855831288732603</v>
      </c>
      <c r="T2954" s="95">
        <v>0</v>
      </c>
      <c r="U2954" s="95">
        <v>1430.0873471349501</v>
      </c>
      <c r="V2954" s="95">
        <v>427041.21310424799</v>
      </c>
      <c r="W2954" s="95">
        <v>0</v>
      </c>
      <c r="X2954" s="95">
        <v>18614.120240211501</v>
      </c>
      <c r="Y2954" s="95">
        <v>2558.6335617601899</v>
      </c>
      <c r="Z2954" s="95">
        <v>0</v>
      </c>
      <c r="AA2954" s="95">
        <v>0</v>
      </c>
      <c r="AB2954" s="95">
        <v>0</v>
      </c>
      <c r="AC2954" s="95">
        <v>410754.35415267898</v>
      </c>
      <c r="AD2954" s="95">
        <v>0</v>
      </c>
      <c r="AE2954" s="95">
        <v>2047.99585984647</v>
      </c>
      <c r="AF2954" s="95">
        <v>120800.592457771</v>
      </c>
      <c r="AG2954" s="95">
        <v>134958.65065574599</v>
      </c>
      <c r="AH2954" s="95">
        <v>0</v>
      </c>
      <c r="AI2954" s="95">
        <v>102948.317351341</v>
      </c>
      <c r="AJ2954" s="95">
        <v>85169.490127563506</v>
      </c>
      <c r="AK2954" s="95">
        <v>0</v>
      </c>
      <c r="AL2954" s="95">
        <v>15758.2039467096</v>
      </c>
      <c r="AM2954" s="95">
        <v>0</v>
      </c>
      <c r="AN2954" s="95">
        <v>410741.69511032099</v>
      </c>
      <c r="AO2954" s="95">
        <v>3832383.8880920401</v>
      </c>
      <c r="AP2954" s="95">
        <v>0</v>
      </c>
      <c r="AQ2954" s="95">
        <v>176683.73082733201</v>
      </c>
      <c r="AR2954" s="95">
        <v>23343.3865454197</v>
      </c>
      <c r="AS2954" s="95">
        <v>0</v>
      </c>
      <c r="AT2954" s="95">
        <v>0</v>
      </c>
      <c r="AU2954" s="95">
        <v>0</v>
      </c>
      <c r="AV2954" s="95">
        <v>1676254.12007141</v>
      </c>
      <c r="AW2954" s="95">
        <v>0</v>
      </c>
      <c r="AX2954" s="95">
        <v>12640.833340764</v>
      </c>
      <c r="AY2954" s="95">
        <v>1168302.7549743699</v>
      </c>
      <c r="AZ2954" s="95">
        <v>1114140.5774841299</v>
      </c>
      <c r="BA2954" s="95">
        <v>0</v>
      </c>
      <c r="BB2954" s="95">
        <v>1012706.99067688</v>
      </c>
      <c r="BC2954" s="95">
        <v>724573.12101745605</v>
      </c>
      <c r="BD2954" s="95">
        <v>0</v>
      </c>
      <c r="BE2954" s="95">
        <v>135603.06538391099</v>
      </c>
      <c r="BF2954" s="95">
        <v>0</v>
      </c>
      <c r="BG2954" s="95">
        <v>1684273.61801147</v>
      </c>
      <c r="BH2954" s="95">
        <v>1147445.9611816399</v>
      </c>
      <c r="BI2954" s="95">
        <v>0</v>
      </c>
      <c r="BJ2954" s="95">
        <v>142330.02948951701</v>
      </c>
      <c r="BK2954" s="95">
        <v>13442.6593849659</v>
      </c>
      <c r="BL2954" s="95">
        <v>0</v>
      </c>
      <c r="BM2954" s="95">
        <v>0</v>
      </c>
      <c r="BN2954" s="95">
        <v>0</v>
      </c>
      <c r="BO2954" s="95">
        <v>0</v>
      </c>
      <c r="BP2954" s="95">
        <v>0</v>
      </c>
      <c r="BQ2954" s="95">
        <v>0</v>
      </c>
      <c r="BR2954" s="95">
        <v>312178.18025207502</v>
      </c>
      <c r="BS2954" s="95">
        <v>525787.60427856399</v>
      </c>
      <c r="BT2954" s="95">
        <v>0</v>
      </c>
      <c r="BU2954" s="95">
        <v>187643.109998703</v>
      </c>
      <c r="BV2954" s="95">
        <v>270162.09085845901</v>
      </c>
      <c r="BW2954" s="95">
        <v>0</v>
      </c>
      <c r="BX2954" s="95">
        <v>26100.959910869598</v>
      </c>
      <c r="BY2954" s="95">
        <v>0</v>
      </c>
      <c r="BZ2954" s="95">
        <v>0</v>
      </c>
      <c r="CA2954" s="95">
        <v>4027.7663674354599</v>
      </c>
      <c r="CB2954" s="95">
        <v>444512.82371521002</v>
      </c>
      <c r="CC2954" s="95">
        <v>4007818.5516967801</v>
      </c>
      <c r="CD2954" s="95">
        <v>1296365.81369019</v>
      </c>
      <c r="CE2954" s="95">
        <v>101.642277625389</v>
      </c>
      <c r="CF2954" s="95">
        <v>16344.632733225801</v>
      </c>
      <c r="CG2954" s="95">
        <v>140401.68492889401</v>
      </c>
      <c r="CH2954" s="95">
        <v>0</v>
      </c>
      <c r="CI2954" s="95">
        <v>4125.3379532694798</v>
      </c>
      <c r="CJ2954" s="95">
        <v>461481.503982544</v>
      </c>
      <c r="CK2954" s="95">
        <v>4178023.8879394499</v>
      </c>
      <c r="CL2954" s="95">
        <v>1323938.6303405799</v>
      </c>
      <c r="CM2954" s="160">
        <v>5549.45583373308</v>
      </c>
      <c r="CN2954" s="160">
        <v>875762.458511353</v>
      </c>
      <c r="CO2954" s="160">
        <v>5860908.3283081101</v>
      </c>
      <c r="CP2954" s="95">
        <v>1323938.6303405799</v>
      </c>
      <c r="CQ2954" s="95">
        <v>0</v>
      </c>
      <c r="CR2954" s="95">
        <v>0</v>
      </c>
      <c r="CS2954" s="95">
        <v>0</v>
      </c>
      <c r="CT2954" s="95">
        <v>0</v>
      </c>
      <c r="CU2954" s="161">
        <v>460857.45644843584</v>
      </c>
      <c r="CV2954" s="161">
        <v>4148220.2366256742</v>
      </c>
    </row>
    <row r="2955" spans="1:100" x14ac:dyDescent="0.2">
      <c r="A2955" s="94" t="s">
        <v>194</v>
      </c>
      <c r="B2955" s="96">
        <v>42522</v>
      </c>
      <c r="C2955" s="95">
        <v>3803.56968480349</v>
      </c>
      <c r="D2955" s="95">
        <v>0</v>
      </c>
      <c r="E2955" s="95">
        <v>226.43091325834399</v>
      </c>
      <c r="F2955" s="95">
        <v>63.3208735827357</v>
      </c>
      <c r="G2955" s="95">
        <v>0</v>
      </c>
      <c r="H2955" s="95">
        <v>0</v>
      </c>
      <c r="I2955" s="95">
        <v>0</v>
      </c>
      <c r="J2955" s="95">
        <v>1459.39598038793</v>
      </c>
      <c r="K2955" s="95">
        <v>0</v>
      </c>
      <c r="L2955" s="95">
        <v>19.510704941116298</v>
      </c>
      <c r="M2955" s="95">
        <v>1247.95478254557</v>
      </c>
      <c r="N2955" s="95">
        <v>1021.44809461385</v>
      </c>
      <c r="O2955" s="95">
        <v>0</v>
      </c>
      <c r="P2955" s="95">
        <v>1454.5230533629699</v>
      </c>
      <c r="Q2955" s="95">
        <v>280.669148329645</v>
      </c>
      <c r="R2955" s="95">
        <v>0</v>
      </c>
      <c r="S2955" s="95">
        <v>109.415072355419</v>
      </c>
      <c r="T2955" s="95">
        <v>0</v>
      </c>
      <c r="U2955" s="95">
        <v>1455.2016791701301</v>
      </c>
      <c r="V2955" s="95">
        <v>427798.39850235003</v>
      </c>
      <c r="W2955" s="95">
        <v>0</v>
      </c>
      <c r="X2955" s="95">
        <v>19221.000368833498</v>
      </c>
      <c r="Y2955" s="95">
        <v>2210.1018649339699</v>
      </c>
      <c r="Z2955" s="95">
        <v>0</v>
      </c>
      <c r="AA2955" s="95">
        <v>0</v>
      </c>
      <c r="AB2955" s="95">
        <v>0</v>
      </c>
      <c r="AC2955" s="95">
        <v>422308.46746444702</v>
      </c>
      <c r="AD2955" s="95">
        <v>0</v>
      </c>
      <c r="AE2955" s="95">
        <v>4755.4136706590698</v>
      </c>
      <c r="AF2955" s="95">
        <v>120190.08130931899</v>
      </c>
      <c r="AG2955" s="95">
        <v>135320.91623497001</v>
      </c>
      <c r="AH2955" s="95">
        <v>0</v>
      </c>
      <c r="AI2955" s="95">
        <v>103549.79155826601</v>
      </c>
      <c r="AJ2955" s="95">
        <v>84252.854549408003</v>
      </c>
      <c r="AK2955" s="95">
        <v>0</v>
      </c>
      <c r="AL2955" s="95">
        <v>16013.7871615887</v>
      </c>
      <c r="AM2955" s="95">
        <v>0</v>
      </c>
      <c r="AN2955" s="95">
        <v>422418.519397736</v>
      </c>
      <c r="AO2955" s="95">
        <v>3874011.5989685101</v>
      </c>
      <c r="AP2955" s="95">
        <v>0</v>
      </c>
      <c r="AQ2955" s="95">
        <v>183006.442087173</v>
      </c>
      <c r="AR2955" s="95">
        <v>22179.973082780802</v>
      </c>
      <c r="AS2955" s="95">
        <v>0</v>
      </c>
      <c r="AT2955" s="95">
        <v>0</v>
      </c>
      <c r="AU2955" s="95">
        <v>0</v>
      </c>
      <c r="AV2955" s="95">
        <v>1750713.1279144301</v>
      </c>
      <c r="AW2955" s="95">
        <v>0</v>
      </c>
      <c r="AX2955" s="95">
        <v>39645.5269236565</v>
      </c>
      <c r="AY2955" s="95">
        <v>1176679.6208496101</v>
      </c>
      <c r="AZ2955" s="95">
        <v>1103654.2377166699</v>
      </c>
      <c r="BA2955" s="95">
        <v>0</v>
      </c>
      <c r="BB2955" s="95">
        <v>1017611.49492645</v>
      </c>
      <c r="BC2955" s="95">
        <v>742166.89566803002</v>
      </c>
      <c r="BD2955" s="95">
        <v>0</v>
      </c>
      <c r="BE2955" s="95">
        <v>138357.45714378401</v>
      </c>
      <c r="BF2955" s="95">
        <v>0</v>
      </c>
      <c r="BG2955" s="95">
        <v>1747964.20812988</v>
      </c>
      <c r="BH2955" s="95">
        <v>1159992.31167603</v>
      </c>
      <c r="BI2955" s="95">
        <v>0</v>
      </c>
      <c r="BJ2955" s="95">
        <v>138663.86570930501</v>
      </c>
      <c r="BK2955" s="95">
        <v>13458.1467089653</v>
      </c>
      <c r="BL2955" s="95">
        <v>0</v>
      </c>
      <c r="BM2955" s="95">
        <v>0</v>
      </c>
      <c r="BN2955" s="95">
        <v>0</v>
      </c>
      <c r="BO2955" s="95">
        <v>0</v>
      </c>
      <c r="BP2955" s="95">
        <v>0</v>
      </c>
      <c r="BQ2955" s="95">
        <v>0</v>
      </c>
      <c r="BR2955" s="95">
        <v>311716.82399368298</v>
      </c>
      <c r="BS2955" s="95">
        <v>522449.050262451</v>
      </c>
      <c r="BT2955" s="95">
        <v>0</v>
      </c>
      <c r="BU2955" s="95">
        <v>199525.5</v>
      </c>
      <c r="BV2955" s="95">
        <v>276748.90391540498</v>
      </c>
      <c r="BW2955" s="95">
        <v>0</v>
      </c>
      <c r="BX2955" s="95">
        <v>29242.949900150299</v>
      </c>
      <c r="BY2955" s="95">
        <v>0</v>
      </c>
      <c r="BZ2955" s="95">
        <v>0</v>
      </c>
      <c r="CA2955" s="95">
        <v>4026.6977328062098</v>
      </c>
      <c r="CB2955" s="95">
        <v>445973.83068847703</v>
      </c>
      <c r="CC2955" s="95">
        <v>4052040.5551147498</v>
      </c>
      <c r="CD2955" s="95">
        <v>1302080.61166382</v>
      </c>
      <c r="CE2955" s="95">
        <v>111.845493151806</v>
      </c>
      <c r="CF2955" s="95">
        <v>16470.040825366999</v>
      </c>
      <c r="CG2955" s="95">
        <v>143470.76201629601</v>
      </c>
      <c r="CH2955" s="95">
        <v>0</v>
      </c>
      <c r="CI2955" s="95">
        <v>4141.4653479456902</v>
      </c>
      <c r="CJ2955" s="95">
        <v>462405.96553420997</v>
      </c>
      <c r="CK2955" s="95">
        <v>4225978.6489868201</v>
      </c>
      <c r="CL2955" s="95">
        <v>1330256.0806884801</v>
      </c>
      <c r="CM2955" s="160">
        <v>5592.9236767292005</v>
      </c>
      <c r="CN2955" s="160">
        <v>888196.53160858201</v>
      </c>
      <c r="CO2955" s="160">
        <v>5983556.0162963904</v>
      </c>
      <c r="CP2955" s="95">
        <v>1330256.0806884801</v>
      </c>
      <c r="CQ2955" s="95">
        <v>0</v>
      </c>
      <c r="CR2955" s="95">
        <v>0</v>
      </c>
      <c r="CS2955" s="95">
        <v>0</v>
      </c>
      <c r="CT2955" s="95">
        <v>0</v>
      </c>
      <c r="CU2955" s="161">
        <v>462443.871513844</v>
      </c>
      <c r="CV2955" s="161">
        <v>4195511.3171310462</v>
      </c>
    </row>
    <row r="2956" spans="1:100" x14ac:dyDescent="0.2">
      <c r="A2956" s="94" t="s">
        <v>194</v>
      </c>
      <c r="B2956" s="96">
        <v>42614</v>
      </c>
      <c r="C2956" s="95">
        <v>3768.8406876027602</v>
      </c>
      <c r="D2956" s="95">
        <v>0</v>
      </c>
      <c r="E2956" s="95">
        <v>232.82888627797399</v>
      </c>
      <c r="F2956" s="95">
        <v>75.793152966536596</v>
      </c>
      <c r="G2956" s="95">
        <v>0</v>
      </c>
      <c r="H2956" s="95">
        <v>0</v>
      </c>
      <c r="I2956" s="95">
        <v>0</v>
      </c>
      <c r="J2956" s="95">
        <v>1447.2624363750199</v>
      </c>
      <c r="K2956" s="95">
        <v>0</v>
      </c>
      <c r="L2956" s="95">
        <v>17.166156443301599</v>
      </c>
      <c r="M2956" s="95">
        <v>1251.1456619948101</v>
      </c>
      <c r="N2956" s="95">
        <v>996.93406164646103</v>
      </c>
      <c r="O2956" s="95">
        <v>0</v>
      </c>
      <c r="P2956" s="95">
        <v>1447.0060107857</v>
      </c>
      <c r="Q2956" s="95">
        <v>287.83203119039501</v>
      </c>
      <c r="R2956" s="95">
        <v>0</v>
      </c>
      <c r="S2956" s="95">
        <v>112.343026463874</v>
      </c>
      <c r="T2956" s="95">
        <v>0</v>
      </c>
      <c r="U2956" s="95">
        <v>1455.59354530275</v>
      </c>
      <c r="V2956" s="95">
        <v>429403.96575164801</v>
      </c>
      <c r="W2956" s="95">
        <v>0</v>
      </c>
      <c r="X2956" s="95">
        <v>18057.8600776196</v>
      </c>
      <c r="Y2956" s="95">
        <v>2259.98617702723</v>
      </c>
      <c r="Z2956" s="95">
        <v>0</v>
      </c>
      <c r="AA2956" s="95">
        <v>0</v>
      </c>
      <c r="AB2956" s="95">
        <v>0</v>
      </c>
      <c r="AC2956" s="95">
        <v>418584.31077194202</v>
      </c>
      <c r="AD2956" s="95">
        <v>0</v>
      </c>
      <c r="AE2956" s="95">
        <v>4399.4140534400904</v>
      </c>
      <c r="AF2956" s="95">
        <v>120586.162800789</v>
      </c>
      <c r="AG2956" s="95">
        <v>135937.25906562799</v>
      </c>
      <c r="AH2956" s="95">
        <v>0</v>
      </c>
      <c r="AI2956" s="95">
        <v>100345.798732758</v>
      </c>
      <c r="AJ2956" s="95">
        <v>84201.512890815706</v>
      </c>
      <c r="AK2956" s="95">
        <v>0</v>
      </c>
      <c r="AL2956" s="95">
        <v>17171.249891996398</v>
      </c>
      <c r="AM2956" s="95">
        <v>0</v>
      </c>
      <c r="AN2956" s="95">
        <v>418535.080936432</v>
      </c>
      <c r="AO2956" s="95">
        <v>3903183.2588501</v>
      </c>
      <c r="AP2956" s="95">
        <v>0</v>
      </c>
      <c r="AQ2956" s="95">
        <v>180993.86935234099</v>
      </c>
      <c r="AR2956" s="95">
        <v>23019.5963449478</v>
      </c>
      <c r="AS2956" s="95">
        <v>0</v>
      </c>
      <c r="AT2956" s="95">
        <v>0</v>
      </c>
      <c r="AU2956" s="95">
        <v>0</v>
      </c>
      <c r="AV2956" s="95">
        <v>1749761.5298309301</v>
      </c>
      <c r="AW2956" s="95">
        <v>0</v>
      </c>
      <c r="AX2956" s="95">
        <v>39748.145051002502</v>
      </c>
      <c r="AY2956" s="95">
        <v>1185081.3532104499</v>
      </c>
      <c r="AZ2956" s="95">
        <v>1097170.05851746</v>
      </c>
      <c r="BA2956" s="95">
        <v>0</v>
      </c>
      <c r="BB2956" s="95">
        <v>1001836.94633484</v>
      </c>
      <c r="BC2956" s="95">
        <v>743352.91579437302</v>
      </c>
      <c r="BD2956" s="95">
        <v>0</v>
      </c>
      <c r="BE2956" s="95">
        <v>149568.99451065101</v>
      </c>
      <c r="BF2956" s="95">
        <v>0</v>
      </c>
      <c r="BG2956" s="95">
        <v>1746070.9059905999</v>
      </c>
      <c r="BH2956" s="95">
        <v>1158806.9281921401</v>
      </c>
      <c r="BI2956" s="95">
        <v>0</v>
      </c>
      <c r="BJ2956" s="95">
        <v>142782.77081489601</v>
      </c>
      <c r="BK2956" s="95">
        <v>13775.4771300554</v>
      </c>
      <c r="BL2956" s="95">
        <v>0</v>
      </c>
      <c r="BM2956" s="95">
        <v>0</v>
      </c>
      <c r="BN2956" s="95">
        <v>0</v>
      </c>
      <c r="BO2956" s="95">
        <v>0</v>
      </c>
      <c r="BP2956" s="95">
        <v>0</v>
      </c>
      <c r="BQ2956" s="95">
        <v>0</v>
      </c>
      <c r="BR2956" s="95">
        <v>318909.63536071801</v>
      </c>
      <c r="BS2956" s="95">
        <v>523872.33562850999</v>
      </c>
      <c r="BT2956" s="95">
        <v>0</v>
      </c>
      <c r="BU2956" s="95">
        <v>171311.21999931301</v>
      </c>
      <c r="BV2956" s="95">
        <v>278184.36434173601</v>
      </c>
      <c r="BW2956" s="95">
        <v>0</v>
      </c>
      <c r="BX2956" s="95">
        <v>30816.269889831499</v>
      </c>
      <c r="BY2956" s="95">
        <v>0</v>
      </c>
      <c r="BZ2956" s="95">
        <v>0</v>
      </c>
      <c r="CA2956" s="95">
        <v>3999.7152697443998</v>
      </c>
      <c r="CB2956" s="95">
        <v>446474.37617492699</v>
      </c>
      <c r="CC2956" s="95">
        <v>4075365.4720458998</v>
      </c>
      <c r="CD2956" s="95">
        <v>1297555.33615112</v>
      </c>
      <c r="CE2956" s="95">
        <v>114.54661903064699</v>
      </c>
      <c r="CF2956" s="95">
        <v>17517.074445486101</v>
      </c>
      <c r="CG2956" s="95">
        <v>152432.85095786999</v>
      </c>
      <c r="CH2956" s="95">
        <v>0</v>
      </c>
      <c r="CI2956" s="95">
        <v>4117.1648910045596</v>
      </c>
      <c r="CJ2956" s="95">
        <v>464018.94992065401</v>
      </c>
      <c r="CK2956" s="95">
        <v>4210937.7629394503</v>
      </c>
      <c r="CL2956" s="95">
        <v>1327762.94927979</v>
      </c>
      <c r="CM2956" s="160">
        <v>5558.0716787576703</v>
      </c>
      <c r="CN2956" s="160">
        <v>879455.95111846901</v>
      </c>
      <c r="CO2956" s="160">
        <v>5952038.1163330097</v>
      </c>
      <c r="CP2956" s="95">
        <v>1327762.94927979</v>
      </c>
      <c r="CQ2956" s="95">
        <v>0</v>
      </c>
      <c r="CR2956" s="95">
        <v>0</v>
      </c>
      <c r="CS2956" s="95">
        <v>0</v>
      </c>
      <c r="CT2956" s="95">
        <v>0</v>
      </c>
      <c r="CU2956" s="161">
        <v>463991.45062041312</v>
      </c>
      <c r="CV2956" s="161">
        <v>4227798.3230037699</v>
      </c>
    </row>
    <row r="2957" spans="1:100" x14ac:dyDescent="0.2">
      <c r="A2957" s="94" t="s">
        <v>194</v>
      </c>
      <c r="B2957" s="96">
        <v>42705</v>
      </c>
      <c r="C2957" s="95">
        <v>3745.5874512493601</v>
      </c>
      <c r="D2957" s="95">
        <v>0</v>
      </c>
      <c r="E2957" s="95">
        <v>204.680984763429</v>
      </c>
      <c r="F2957" s="95">
        <v>56.6870668656193</v>
      </c>
      <c r="G2957" s="95">
        <v>0</v>
      </c>
      <c r="H2957" s="95">
        <v>0</v>
      </c>
      <c r="I2957" s="95">
        <v>0</v>
      </c>
      <c r="J2957" s="95">
        <v>1462.73187656701</v>
      </c>
      <c r="K2957" s="95">
        <v>0</v>
      </c>
      <c r="L2957" s="95">
        <v>12.1804558584699</v>
      </c>
      <c r="M2957" s="95">
        <v>1243.0966903567301</v>
      </c>
      <c r="N2957" s="95">
        <v>993.930720858276</v>
      </c>
      <c r="O2957" s="95">
        <v>0</v>
      </c>
      <c r="P2957" s="95">
        <v>1428.1584494113899</v>
      </c>
      <c r="Q2957" s="95">
        <v>274.32382280006999</v>
      </c>
      <c r="R2957" s="95">
        <v>0</v>
      </c>
      <c r="S2957" s="95">
        <v>115.336980658583</v>
      </c>
      <c r="T2957" s="95">
        <v>0</v>
      </c>
      <c r="U2957" s="95">
        <v>1461.6026715785299</v>
      </c>
      <c r="V2957" s="95">
        <v>426284.70533371001</v>
      </c>
      <c r="W2957" s="95">
        <v>0</v>
      </c>
      <c r="X2957" s="95">
        <v>18139.9678750038</v>
      </c>
      <c r="Y2957" s="95">
        <v>2887.9529987573601</v>
      </c>
      <c r="Z2957" s="95">
        <v>0</v>
      </c>
      <c r="AA2957" s="95">
        <v>0</v>
      </c>
      <c r="AB2957" s="95">
        <v>0</v>
      </c>
      <c r="AC2957" s="95">
        <v>417549.09693527198</v>
      </c>
      <c r="AD2957" s="95">
        <v>0</v>
      </c>
      <c r="AE2957" s="95">
        <v>2561.5782222449802</v>
      </c>
      <c r="AF2957" s="95">
        <v>119194.77598094899</v>
      </c>
      <c r="AG2957" s="95">
        <v>139867.58901596101</v>
      </c>
      <c r="AH2957" s="95">
        <v>0</v>
      </c>
      <c r="AI2957" s="95">
        <v>101583.113893509</v>
      </c>
      <c r="AJ2957" s="95">
        <v>81147.434195518494</v>
      </c>
      <c r="AK2957" s="95">
        <v>0</v>
      </c>
      <c r="AL2957" s="95">
        <v>16991.908357858701</v>
      </c>
      <c r="AM2957" s="95">
        <v>0</v>
      </c>
      <c r="AN2957" s="95">
        <v>417457.03125</v>
      </c>
      <c r="AO2957" s="95">
        <v>3870088.9872131301</v>
      </c>
      <c r="AP2957" s="95">
        <v>0</v>
      </c>
      <c r="AQ2957" s="95">
        <v>183389.249801636</v>
      </c>
      <c r="AR2957" s="95">
        <v>28321.708157300902</v>
      </c>
      <c r="AS2957" s="95">
        <v>0</v>
      </c>
      <c r="AT2957" s="95">
        <v>0</v>
      </c>
      <c r="AU2957" s="95">
        <v>0</v>
      </c>
      <c r="AV2957" s="95">
        <v>1757536.13641357</v>
      </c>
      <c r="AW2957" s="95">
        <v>0</v>
      </c>
      <c r="AX2957" s="95">
        <v>18803.741707325</v>
      </c>
      <c r="AY2957" s="95">
        <v>1163325.7104034401</v>
      </c>
      <c r="AZ2957" s="95">
        <v>1135074.5719604499</v>
      </c>
      <c r="BA2957" s="95">
        <v>0</v>
      </c>
      <c r="BB2957" s="95">
        <v>1014868.5854797401</v>
      </c>
      <c r="BC2957" s="95">
        <v>717590.33656311</v>
      </c>
      <c r="BD2957" s="95">
        <v>0</v>
      </c>
      <c r="BE2957" s="95">
        <v>147149.63435554499</v>
      </c>
      <c r="BF2957" s="95">
        <v>0</v>
      </c>
      <c r="BG2957" s="95">
        <v>1756371.73120117</v>
      </c>
      <c r="BH2957" s="95">
        <v>1166912.4361877399</v>
      </c>
      <c r="BI2957" s="95">
        <v>0</v>
      </c>
      <c r="BJ2957" s="95">
        <v>143721.73986244199</v>
      </c>
      <c r="BK2957" s="95">
        <v>14118.798571348199</v>
      </c>
      <c r="BL2957" s="95">
        <v>0</v>
      </c>
      <c r="BM2957" s="95">
        <v>0</v>
      </c>
      <c r="BN2957" s="95">
        <v>0</v>
      </c>
      <c r="BO2957" s="95">
        <v>0</v>
      </c>
      <c r="BP2957" s="95">
        <v>0</v>
      </c>
      <c r="BQ2957" s="95">
        <v>0</v>
      </c>
      <c r="BR2957" s="95">
        <v>315522.57167053199</v>
      </c>
      <c r="BS2957" s="95">
        <v>534820.58798217797</v>
      </c>
      <c r="BT2957" s="95">
        <v>0</v>
      </c>
      <c r="BU2957" s="95">
        <v>183913.87999725301</v>
      </c>
      <c r="BV2957" s="95">
        <v>270766.16735458397</v>
      </c>
      <c r="BW2957" s="95">
        <v>0</v>
      </c>
      <c r="BX2957" s="95">
        <v>27109.8099043369</v>
      </c>
      <c r="BY2957" s="95">
        <v>0</v>
      </c>
      <c r="BZ2957" s="95">
        <v>0</v>
      </c>
      <c r="CA2957" s="95">
        <v>3953.7282688319701</v>
      </c>
      <c r="CB2957" s="95">
        <v>444751.872528076</v>
      </c>
      <c r="CC2957" s="95">
        <v>4056680.2544555701</v>
      </c>
      <c r="CD2957" s="95">
        <v>1307283.3250885</v>
      </c>
      <c r="CE2957" s="95">
        <v>116.872051302344</v>
      </c>
      <c r="CF2957" s="95">
        <v>17392.479773044601</v>
      </c>
      <c r="CG2957" s="95">
        <v>150911.65117836001</v>
      </c>
      <c r="CH2957" s="95">
        <v>0</v>
      </c>
      <c r="CI2957" s="95">
        <v>4068.2311784326998</v>
      </c>
      <c r="CJ2957" s="95">
        <v>462226.88845062302</v>
      </c>
      <c r="CK2957" s="95">
        <v>4203955.5915527297</v>
      </c>
      <c r="CL2957" s="95">
        <v>1337317.43521118</v>
      </c>
      <c r="CM2957" s="160">
        <v>5523.7794286608696</v>
      </c>
      <c r="CN2957" s="160">
        <v>878516.38427734398</v>
      </c>
      <c r="CO2957" s="160">
        <v>5954410.55578613</v>
      </c>
      <c r="CP2957" s="95">
        <v>1337317.43521118</v>
      </c>
      <c r="CQ2957" s="95">
        <v>0</v>
      </c>
      <c r="CR2957" s="95">
        <v>0</v>
      </c>
      <c r="CS2957" s="95">
        <v>0</v>
      </c>
      <c r="CT2957" s="95">
        <v>0</v>
      </c>
      <c r="CU2957" s="161">
        <v>462144.35230112058</v>
      </c>
      <c r="CV2957" s="161">
        <v>4207591.9056339301</v>
      </c>
    </row>
    <row r="2958" spans="1:100" x14ac:dyDescent="0.2">
      <c r="A2958" s="94" t="s">
        <v>194</v>
      </c>
      <c r="B2958" s="96">
        <v>42795</v>
      </c>
      <c r="C2958" s="95">
        <v>3737.9492657780602</v>
      </c>
      <c r="D2958" s="95">
        <v>0</v>
      </c>
      <c r="E2958" s="95">
        <v>228.46126454882301</v>
      </c>
      <c r="F2958" s="95">
        <v>77.263779525645106</v>
      </c>
      <c r="G2958" s="95">
        <v>0</v>
      </c>
      <c r="H2958" s="95">
        <v>0</v>
      </c>
      <c r="I2958" s="95">
        <v>0</v>
      </c>
      <c r="J2958" s="95">
        <v>1453.74344082177</v>
      </c>
      <c r="K2958" s="95">
        <v>0</v>
      </c>
      <c r="L2958" s="95">
        <v>12.037521598976999</v>
      </c>
      <c r="M2958" s="95">
        <v>1232.56660333276</v>
      </c>
      <c r="N2958" s="95">
        <v>987.17008897662197</v>
      </c>
      <c r="O2958" s="95">
        <v>0</v>
      </c>
      <c r="P2958" s="95">
        <v>1457.54324027896</v>
      </c>
      <c r="Q2958" s="95">
        <v>284.11505211144703</v>
      </c>
      <c r="R2958" s="95">
        <v>0</v>
      </c>
      <c r="S2958" s="95">
        <v>110.18832715973301</v>
      </c>
      <c r="T2958" s="95">
        <v>0</v>
      </c>
      <c r="U2958" s="95">
        <v>1452.0704024285101</v>
      </c>
      <c r="V2958" s="95">
        <v>428003.85055541998</v>
      </c>
      <c r="W2958" s="95">
        <v>0</v>
      </c>
      <c r="X2958" s="95">
        <v>19547.4222404957</v>
      </c>
      <c r="Y2958" s="95">
        <v>4183.3863278627396</v>
      </c>
      <c r="Z2958" s="95">
        <v>0</v>
      </c>
      <c r="AA2958" s="95">
        <v>0</v>
      </c>
      <c r="AB2958" s="95">
        <v>0</v>
      </c>
      <c r="AC2958" s="95">
        <v>417842.81637573201</v>
      </c>
      <c r="AD2958" s="95">
        <v>0</v>
      </c>
      <c r="AE2958" s="95">
        <v>1636.13883990049</v>
      </c>
      <c r="AF2958" s="95">
        <v>118072.241781235</v>
      </c>
      <c r="AG2958" s="95">
        <v>142479.50506210301</v>
      </c>
      <c r="AH2958" s="95">
        <v>0</v>
      </c>
      <c r="AI2958" s="95">
        <v>102695.68434619901</v>
      </c>
      <c r="AJ2958" s="95">
        <v>82636.577396392793</v>
      </c>
      <c r="AK2958" s="95">
        <v>0</v>
      </c>
      <c r="AL2958" s="95">
        <v>17244.236772298798</v>
      </c>
      <c r="AM2958" s="95">
        <v>0</v>
      </c>
      <c r="AN2958" s="95">
        <v>417819.33437728899</v>
      </c>
      <c r="AO2958" s="95">
        <v>3906472.6856994601</v>
      </c>
      <c r="AP2958" s="95">
        <v>0</v>
      </c>
      <c r="AQ2958" s="95">
        <v>194608.02547836301</v>
      </c>
      <c r="AR2958" s="95">
        <v>41121.577612876899</v>
      </c>
      <c r="AS2958" s="95">
        <v>0</v>
      </c>
      <c r="AT2958" s="95">
        <v>0</v>
      </c>
      <c r="AU2958" s="95">
        <v>0</v>
      </c>
      <c r="AV2958" s="95">
        <v>1752485.86930847</v>
      </c>
      <c r="AW2958" s="95">
        <v>0</v>
      </c>
      <c r="AX2958" s="95">
        <v>9568.3039535284006</v>
      </c>
      <c r="AY2958" s="95">
        <v>1158606.0072021501</v>
      </c>
      <c r="AZ2958" s="95">
        <v>1159090.80253601</v>
      </c>
      <c r="BA2958" s="95">
        <v>0</v>
      </c>
      <c r="BB2958" s="95">
        <v>1038155.06826019</v>
      </c>
      <c r="BC2958" s="95">
        <v>737729.57817077602</v>
      </c>
      <c r="BD2958" s="95">
        <v>0</v>
      </c>
      <c r="BE2958" s="95">
        <v>150719.29599380499</v>
      </c>
      <c r="BF2958" s="95">
        <v>0</v>
      </c>
      <c r="BG2958" s="95">
        <v>1759235.26473999</v>
      </c>
      <c r="BH2958" s="95">
        <v>1168169.0892334001</v>
      </c>
      <c r="BI2958" s="95">
        <v>0</v>
      </c>
      <c r="BJ2958" s="95">
        <v>154012.63302802999</v>
      </c>
      <c r="BK2958" s="95">
        <v>15933.170324921601</v>
      </c>
      <c r="BL2958" s="95">
        <v>0</v>
      </c>
      <c r="BM2958" s="95">
        <v>0</v>
      </c>
      <c r="BN2958" s="95">
        <v>0</v>
      </c>
      <c r="BO2958" s="95">
        <v>0</v>
      </c>
      <c r="BP2958" s="95">
        <v>0</v>
      </c>
      <c r="BQ2958" s="95">
        <v>0</v>
      </c>
      <c r="BR2958" s="95">
        <v>311054.10558700602</v>
      </c>
      <c r="BS2958" s="95">
        <v>548127.222839355</v>
      </c>
      <c r="BT2958" s="95">
        <v>0</v>
      </c>
      <c r="BU2958" s="95">
        <v>189015.52999877901</v>
      </c>
      <c r="BV2958" s="95">
        <v>279688.82408905</v>
      </c>
      <c r="BW2958" s="95">
        <v>0</v>
      </c>
      <c r="BX2958" s="95">
        <v>28712.019900798801</v>
      </c>
      <c r="BY2958" s="95">
        <v>0</v>
      </c>
      <c r="BZ2958" s="95">
        <v>0</v>
      </c>
      <c r="CA2958" s="95">
        <v>3968.6468041539201</v>
      </c>
      <c r="CB2958" s="95">
        <v>447767.88798522903</v>
      </c>
      <c r="CC2958" s="95">
        <v>4102131.1886291499</v>
      </c>
      <c r="CD2958" s="95">
        <v>1328518.6046295201</v>
      </c>
      <c r="CE2958" s="95">
        <v>113.109207152389</v>
      </c>
      <c r="CF2958" s="95">
        <v>17540.318890809998</v>
      </c>
      <c r="CG2958" s="95">
        <v>153295.88866615301</v>
      </c>
      <c r="CH2958" s="95">
        <v>0</v>
      </c>
      <c r="CI2958" s="95">
        <v>4079.43201297522</v>
      </c>
      <c r="CJ2958" s="95">
        <v>465119.40257263201</v>
      </c>
      <c r="CK2958" s="95">
        <v>4258903.7282714797</v>
      </c>
      <c r="CL2958" s="95">
        <v>1358189.41375732</v>
      </c>
      <c r="CM2958" s="160">
        <v>5521.44892144203</v>
      </c>
      <c r="CN2958" s="160">
        <v>884059.31118774402</v>
      </c>
      <c r="CO2958" s="160">
        <v>6020073.8118286096</v>
      </c>
      <c r="CP2958" s="95">
        <v>1358189.41375732</v>
      </c>
      <c r="CQ2958" s="95">
        <v>0</v>
      </c>
      <c r="CR2958" s="95">
        <v>0</v>
      </c>
      <c r="CS2958" s="95">
        <v>0</v>
      </c>
      <c r="CT2958" s="95">
        <v>0</v>
      </c>
      <c r="CU2958" s="161">
        <v>465308.20687603904</v>
      </c>
      <c r="CV2958" s="161">
        <v>4255427.0772953033</v>
      </c>
    </row>
    <row r="2959" spans="1:100" x14ac:dyDescent="0.2">
      <c r="A2959" s="94" t="s">
        <v>194</v>
      </c>
      <c r="B2959" s="96">
        <v>42887</v>
      </c>
      <c r="C2959" s="95">
        <v>3717.4823180139101</v>
      </c>
      <c r="D2959" s="95">
        <v>0</v>
      </c>
      <c r="E2959" s="95">
        <v>221.37833476066601</v>
      </c>
      <c r="F2959" s="95">
        <v>67.115046459250195</v>
      </c>
      <c r="G2959" s="95">
        <v>0</v>
      </c>
      <c r="H2959" s="95">
        <v>0</v>
      </c>
      <c r="I2959" s="95">
        <v>0</v>
      </c>
      <c r="J2959" s="95">
        <v>1442.6234926730399</v>
      </c>
      <c r="K2959" s="95">
        <v>0</v>
      </c>
      <c r="L2959" s="95">
        <v>10.6912589463172</v>
      </c>
      <c r="M2959" s="95">
        <v>1244.46421538293</v>
      </c>
      <c r="N2959" s="95">
        <v>986.20318038016603</v>
      </c>
      <c r="O2959" s="95">
        <v>0</v>
      </c>
      <c r="P2959" s="95">
        <v>1398.61105671525</v>
      </c>
      <c r="Q2959" s="95">
        <v>293.50376810878498</v>
      </c>
      <c r="R2959" s="95">
        <v>0</v>
      </c>
      <c r="S2959" s="95">
        <v>119.901284972206</v>
      </c>
      <c r="T2959" s="95">
        <v>0</v>
      </c>
      <c r="U2959" s="95">
        <v>1433.0884897261899</v>
      </c>
      <c r="V2959" s="95">
        <v>432156.90969085699</v>
      </c>
      <c r="W2959" s="95">
        <v>0</v>
      </c>
      <c r="X2959" s="95">
        <v>17493.496107578299</v>
      </c>
      <c r="Y2959" s="95">
        <v>3238.6044396460102</v>
      </c>
      <c r="Z2959" s="95">
        <v>0</v>
      </c>
      <c r="AA2959" s="95">
        <v>0</v>
      </c>
      <c r="AB2959" s="95">
        <v>0</v>
      </c>
      <c r="AC2959" s="95">
        <v>410124.41975784302</v>
      </c>
      <c r="AD2959" s="95">
        <v>0</v>
      </c>
      <c r="AE2959" s="95">
        <v>1981.4490405172101</v>
      </c>
      <c r="AF2959" s="95">
        <v>117577.754973412</v>
      </c>
      <c r="AG2959" s="95">
        <v>142845.85395813</v>
      </c>
      <c r="AH2959" s="95">
        <v>0</v>
      </c>
      <c r="AI2959" s="95">
        <v>98950.778000831604</v>
      </c>
      <c r="AJ2959" s="95">
        <v>85751.053079605103</v>
      </c>
      <c r="AK2959" s="95">
        <v>0</v>
      </c>
      <c r="AL2959" s="95">
        <v>18888.827929973599</v>
      </c>
      <c r="AM2959" s="95">
        <v>0</v>
      </c>
      <c r="AN2959" s="95">
        <v>410288.75498199498</v>
      </c>
      <c r="AO2959" s="95">
        <v>3951001.6580505399</v>
      </c>
      <c r="AP2959" s="95">
        <v>0</v>
      </c>
      <c r="AQ2959" s="95">
        <v>189216.64271545401</v>
      </c>
      <c r="AR2959" s="95">
        <v>32941.222898483298</v>
      </c>
      <c r="AS2959" s="95">
        <v>0</v>
      </c>
      <c r="AT2959" s="95">
        <v>0</v>
      </c>
      <c r="AU2959" s="95">
        <v>0</v>
      </c>
      <c r="AV2959" s="95">
        <v>1738103.40228271</v>
      </c>
      <c r="AW2959" s="95">
        <v>0</v>
      </c>
      <c r="AX2959" s="95">
        <v>12318.1330145597</v>
      </c>
      <c r="AY2959" s="95">
        <v>1152910.77536011</v>
      </c>
      <c r="AZ2959" s="95">
        <v>1160384.3009033201</v>
      </c>
      <c r="BA2959" s="95">
        <v>0</v>
      </c>
      <c r="BB2959" s="95">
        <v>1006443.73616791</v>
      </c>
      <c r="BC2959" s="95">
        <v>765623.66622924805</v>
      </c>
      <c r="BD2959" s="95">
        <v>0</v>
      </c>
      <c r="BE2959" s="95">
        <v>162553.77300834699</v>
      </c>
      <c r="BF2959" s="95">
        <v>0</v>
      </c>
      <c r="BG2959" s="95">
        <v>1737197.11894226</v>
      </c>
      <c r="BH2959" s="95">
        <v>1178048.8917846701</v>
      </c>
      <c r="BI2959" s="95">
        <v>0</v>
      </c>
      <c r="BJ2959" s="95">
        <v>158063.105285645</v>
      </c>
      <c r="BK2959" s="95">
        <v>15954.108206033699</v>
      </c>
      <c r="BL2959" s="95">
        <v>0</v>
      </c>
      <c r="BM2959" s="95">
        <v>0</v>
      </c>
      <c r="BN2959" s="95">
        <v>0</v>
      </c>
      <c r="BO2959" s="95">
        <v>0</v>
      </c>
      <c r="BP2959" s="95">
        <v>0</v>
      </c>
      <c r="BQ2959" s="95">
        <v>0</v>
      </c>
      <c r="BR2959" s="95">
        <v>309846.43027877802</v>
      </c>
      <c r="BS2959" s="95">
        <v>550304.40562439</v>
      </c>
      <c r="BT2959" s="95">
        <v>0</v>
      </c>
      <c r="BU2959" s="95">
        <v>192583.549999237</v>
      </c>
      <c r="BV2959" s="95">
        <v>292294.94800186198</v>
      </c>
      <c r="BW2959" s="95">
        <v>0</v>
      </c>
      <c r="BX2959" s="95">
        <v>34604.7698802948</v>
      </c>
      <c r="BY2959" s="95">
        <v>0</v>
      </c>
      <c r="BZ2959" s="95">
        <v>0</v>
      </c>
      <c r="CA2959" s="95">
        <v>3934.3848317861598</v>
      </c>
      <c r="CB2959" s="95">
        <v>449992.72879791301</v>
      </c>
      <c r="CC2959" s="95">
        <v>4134270.13311768</v>
      </c>
      <c r="CD2959" s="95">
        <v>1335468.1192016599</v>
      </c>
      <c r="CE2959" s="95">
        <v>121.00136955082399</v>
      </c>
      <c r="CF2959" s="95">
        <v>19097.430975914001</v>
      </c>
      <c r="CG2959" s="95">
        <v>164662.68754577599</v>
      </c>
      <c r="CH2959" s="95">
        <v>0</v>
      </c>
      <c r="CI2959" s="95">
        <v>4057.5656531453101</v>
      </c>
      <c r="CJ2959" s="95">
        <v>469045.58925247198</v>
      </c>
      <c r="CK2959" s="95">
        <v>4262586.1506957998</v>
      </c>
      <c r="CL2959" s="95">
        <v>1368461.46012878</v>
      </c>
      <c r="CM2959" s="160">
        <v>5488.3926110863704</v>
      </c>
      <c r="CN2959" s="160">
        <v>876028.07699584996</v>
      </c>
      <c r="CO2959" s="160">
        <v>6007391.2248535203</v>
      </c>
      <c r="CP2959" s="95">
        <v>1368461.46012878</v>
      </c>
      <c r="CQ2959" s="95">
        <v>0</v>
      </c>
      <c r="CR2959" s="95">
        <v>0</v>
      </c>
      <c r="CS2959" s="95">
        <v>0</v>
      </c>
      <c r="CT2959" s="95">
        <v>0</v>
      </c>
      <c r="CU2959" s="161">
        <v>469090.15977382701</v>
      </c>
      <c r="CV2959" s="161">
        <v>4298932.8206634559</v>
      </c>
    </row>
    <row r="2960" spans="1:100" x14ac:dyDescent="0.2">
      <c r="A2960" s="94" t="s">
        <v>194</v>
      </c>
      <c r="B2960" s="96">
        <v>42979</v>
      </c>
      <c r="C2960" s="95">
        <v>3700.9025642573802</v>
      </c>
      <c r="D2960" s="95">
        <v>0</v>
      </c>
      <c r="E2960" s="95">
        <v>239.129854915664</v>
      </c>
      <c r="F2960" s="95">
        <v>80.805801337584896</v>
      </c>
      <c r="G2960" s="95">
        <v>0</v>
      </c>
      <c r="H2960" s="95">
        <v>0</v>
      </c>
      <c r="I2960" s="95">
        <v>0</v>
      </c>
      <c r="J2960" s="95">
        <v>1456.2124800234999</v>
      </c>
      <c r="K2960" s="95">
        <v>0</v>
      </c>
      <c r="L2960" s="95">
        <v>16.1431089381222</v>
      </c>
      <c r="M2960" s="95">
        <v>1226.44696542621</v>
      </c>
      <c r="N2960" s="95">
        <v>980.12731018662498</v>
      </c>
      <c r="O2960" s="95">
        <v>0</v>
      </c>
      <c r="P2960" s="95">
        <v>1421.60253086686</v>
      </c>
      <c r="Q2960" s="95">
        <v>295.963658683002</v>
      </c>
      <c r="R2960" s="95">
        <v>0</v>
      </c>
      <c r="S2960" s="95">
        <v>116.795027355663</v>
      </c>
      <c r="T2960" s="95">
        <v>0</v>
      </c>
      <c r="U2960" s="95">
        <v>1467.36217319965</v>
      </c>
      <c r="V2960" s="95">
        <v>434194.38158035302</v>
      </c>
      <c r="W2960" s="95">
        <v>0</v>
      </c>
      <c r="X2960" s="95">
        <v>17758.111609458902</v>
      </c>
      <c r="Y2960" s="95">
        <v>3366.4780973494098</v>
      </c>
      <c r="Z2960" s="95">
        <v>0</v>
      </c>
      <c r="AA2960" s="95">
        <v>0</v>
      </c>
      <c r="AB2960" s="95">
        <v>0</v>
      </c>
      <c r="AC2960" s="95">
        <v>409188.37601089501</v>
      </c>
      <c r="AD2960" s="95">
        <v>0</v>
      </c>
      <c r="AE2960" s="95">
        <v>2414.6199141740799</v>
      </c>
      <c r="AF2960" s="95">
        <v>117636.38043022199</v>
      </c>
      <c r="AG2960" s="95">
        <v>144939.42758750901</v>
      </c>
      <c r="AH2960" s="95">
        <v>0</v>
      </c>
      <c r="AI2960" s="95">
        <v>99837.113939285293</v>
      </c>
      <c r="AJ2960" s="95">
        <v>86934.467877388</v>
      </c>
      <c r="AK2960" s="95">
        <v>0</v>
      </c>
      <c r="AL2960" s="95">
        <v>18197.852370739001</v>
      </c>
      <c r="AM2960" s="95">
        <v>0</v>
      </c>
      <c r="AN2960" s="95">
        <v>409224.50546264602</v>
      </c>
      <c r="AO2960" s="95">
        <v>3979940.7188110398</v>
      </c>
      <c r="AP2960" s="95">
        <v>0</v>
      </c>
      <c r="AQ2960" s="95">
        <v>187835.55898857099</v>
      </c>
      <c r="AR2960" s="95">
        <v>33025.063889980302</v>
      </c>
      <c r="AS2960" s="95">
        <v>0</v>
      </c>
      <c r="AT2960" s="95">
        <v>0</v>
      </c>
      <c r="AU2960" s="95">
        <v>0</v>
      </c>
      <c r="AV2960" s="95">
        <v>1749058.0970459001</v>
      </c>
      <c r="AW2960" s="95">
        <v>0</v>
      </c>
      <c r="AX2960" s="95">
        <v>15508.776669383</v>
      </c>
      <c r="AY2960" s="95">
        <v>1160820.46838379</v>
      </c>
      <c r="AZ2960" s="95">
        <v>1199035.29246521</v>
      </c>
      <c r="BA2960" s="95">
        <v>0</v>
      </c>
      <c r="BB2960" s="95">
        <v>1022475.06469727</v>
      </c>
      <c r="BC2960" s="95">
        <v>782988.41006469703</v>
      </c>
      <c r="BD2960" s="95">
        <v>0</v>
      </c>
      <c r="BE2960" s="95">
        <v>159464.21869468701</v>
      </c>
      <c r="BF2960" s="95">
        <v>0</v>
      </c>
      <c r="BG2960" s="95">
        <v>1744961.49699402</v>
      </c>
      <c r="BH2960" s="95">
        <v>1196933.0271606401</v>
      </c>
      <c r="BI2960" s="95">
        <v>0</v>
      </c>
      <c r="BJ2960" s="95">
        <v>163125.075613022</v>
      </c>
      <c r="BK2960" s="95">
        <v>16269.598562598199</v>
      </c>
      <c r="BL2960" s="95">
        <v>0</v>
      </c>
      <c r="BM2960" s="95">
        <v>0</v>
      </c>
      <c r="BN2960" s="95">
        <v>0</v>
      </c>
      <c r="BO2960" s="95">
        <v>0</v>
      </c>
      <c r="BP2960" s="95">
        <v>0</v>
      </c>
      <c r="BQ2960" s="95">
        <v>0</v>
      </c>
      <c r="BR2960" s="95">
        <v>308739.81980896002</v>
      </c>
      <c r="BS2960" s="95">
        <v>566628.17883300805</v>
      </c>
      <c r="BT2960" s="95">
        <v>0</v>
      </c>
      <c r="BU2960" s="95">
        <v>171155.5</v>
      </c>
      <c r="BV2960" s="95">
        <v>298045.19543457002</v>
      </c>
      <c r="BW2960" s="95">
        <v>0</v>
      </c>
      <c r="BX2960" s="95">
        <v>32820.429888725303</v>
      </c>
      <c r="BY2960" s="95">
        <v>0</v>
      </c>
      <c r="BZ2960" s="95">
        <v>0</v>
      </c>
      <c r="CA2960" s="95">
        <v>3938.7473846077901</v>
      </c>
      <c r="CB2960" s="95">
        <v>452911.04582214402</v>
      </c>
      <c r="CC2960" s="95">
        <v>4174659.9603271498</v>
      </c>
      <c r="CD2960" s="95">
        <v>1350984.1947937</v>
      </c>
      <c r="CE2960" s="95">
        <v>120.07776138372699</v>
      </c>
      <c r="CF2960" s="95">
        <v>18422.435321330999</v>
      </c>
      <c r="CG2960" s="95">
        <v>161504.05316162101</v>
      </c>
      <c r="CH2960" s="95">
        <v>0</v>
      </c>
      <c r="CI2960" s="95">
        <v>4060.8961044251901</v>
      </c>
      <c r="CJ2960" s="95">
        <v>471686.20649719198</v>
      </c>
      <c r="CK2960" s="95">
        <v>4335198.1973266602</v>
      </c>
      <c r="CL2960" s="95">
        <v>1382838.00082397</v>
      </c>
      <c r="CM2960" s="160">
        <v>5515.0628531575203</v>
      </c>
      <c r="CN2960" s="160">
        <v>879220.58999633801</v>
      </c>
      <c r="CO2960" s="160">
        <v>6071255.3771362295</v>
      </c>
      <c r="CP2960" s="95">
        <v>1382838.00082397</v>
      </c>
      <c r="CQ2960" s="95">
        <v>0</v>
      </c>
      <c r="CR2960" s="95">
        <v>0</v>
      </c>
      <c r="CS2960" s="95">
        <v>0</v>
      </c>
      <c r="CT2960" s="95">
        <v>0</v>
      </c>
      <c r="CU2960" s="161">
        <v>471333.48114347504</v>
      </c>
      <c r="CV2960" s="161">
        <v>4336164.0134887705</v>
      </c>
    </row>
    <row r="2961" spans="1:100" x14ac:dyDescent="0.2">
      <c r="A2961" s="94" t="s">
        <v>194</v>
      </c>
      <c r="B2961" s="96">
        <v>43070</v>
      </c>
      <c r="C2961" s="95">
        <v>3737.8316342234598</v>
      </c>
      <c r="D2961" s="95">
        <v>0</v>
      </c>
      <c r="E2961" s="95">
        <v>240.53073724173001</v>
      </c>
      <c r="F2961" s="95">
        <v>78.266058824956403</v>
      </c>
      <c r="G2961" s="95">
        <v>0</v>
      </c>
      <c r="H2961" s="95">
        <v>0</v>
      </c>
      <c r="I2961" s="95">
        <v>0</v>
      </c>
      <c r="J2961" s="95">
        <v>1455.98435644805</v>
      </c>
      <c r="K2961" s="95">
        <v>0</v>
      </c>
      <c r="L2961" s="95">
        <v>12.220287758856999</v>
      </c>
      <c r="M2961" s="95">
        <v>1239.96339911222</v>
      </c>
      <c r="N2961" s="95">
        <v>969.28099506348406</v>
      </c>
      <c r="O2961" s="95">
        <v>0</v>
      </c>
      <c r="P2961" s="95">
        <v>1456.2509579211501</v>
      </c>
      <c r="Q2961" s="95">
        <v>298.70356807857797</v>
      </c>
      <c r="R2961" s="95">
        <v>0</v>
      </c>
      <c r="S2961" s="95">
        <v>122.27860277611801</v>
      </c>
      <c r="T2961" s="95">
        <v>0</v>
      </c>
      <c r="U2961" s="95">
        <v>1457.7600425332801</v>
      </c>
      <c r="V2961" s="95">
        <v>435124.73128509498</v>
      </c>
      <c r="W2961" s="95">
        <v>0</v>
      </c>
      <c r="X2961" s="95">
        <v>18256.460552215602</v>
      </c>
      <c r="Y2961" s="95">
        <v>3414.5902795195602</v>
      </c>
      <c r="Z2961" s="95">
        <v>0</v>
      </c>
      <c r="AA2961" s="95">
        <v>0</v>
      </c>
      <c r="AB2961" s="95">
        <v>0</v>
      </c>
      <c r="AC2961" s="95">
        <v>416323.89931106602</v>
      </c>
      <c r="AD2961" s="95">
        <v>0</v>
      </c>
      <c r="AE2961" s="95">
        <v>1192.35864679515</v>
      </c>
      <c r="AF2961" s="95">
        <v>119757.923646927</v>
      </c>
      <c r="AG2961" s="95">
        <v>144277.4251194</v>
      </c>
      <c r="AH2961" s="95">
        <v>0</v>
      </c>
      <c r="AI2961" s="95">
        <v>99533.047309875503</v>
      </c>
      <c r="AJ2961" s="95">
        <v>88785.687787055998</v>
      </c>
      <c r="AK2961" s="95">
        <v>0</v>
      </c>
      <c r="AL2961" s="95">
        <v>18599.537065506</v>
      </c>
      <c r="AM2961" s="95">
        <v>0</v>
      </c>
      <c r="AN2961" s="95">
        <v>416017.63165664702</v>
      </c>
      <c r="AO2961" s="95">
        <v>4019647.2209472698</v>
      </c>
      <c r="AP2961" s="95">
        <v>0</v>
      </c>
      <c r="AQ2961" s="95">
        <v>188921.089557648</v>
      </c>
      <c r="AR2961" s="95">
        <v>33305.2406568527</v>
      </c>
      <c r="AS2961" s="95">
        <v>0</v>
      </c>
      <c r="AT2961" s="95">
        <v>0</v>
      </c>
      <c r="AU2961" s="95">
        <v>0</v>
      </c>
      <c r="AV2961" s="95">
        <v>1782462.9370880099</v>
      </c>
      <c r="AW2961" s="95">
        <v>0</v>
      </c>
      <c r="AX2961" s="95">
        <v>6307.7767584919902</v>
      </c>
      <c r="AY2961" s="95">
        <v>1199399.7660522501</v>
      </c>
      <c r="AZ2961" s="95">
        <v>1163352.99240112</v>
      </c>
      <c r="BA2961" s="95">
        <v>0</v>
      </c>
      <c r="BB2961" s="95">
        <v>1015566.18602753</v>
      </c>
      <c r="BC2961" s="95">
        <v>800718.08648681606</v>
      </c>
      <c r="BD2961" s="95">
        <v>0</v>
      </c>
      <c r="BE2961" s="95">
        <v>168399.241733551</v>
      </c>
      <c r="BF2961" s="95">
        <v>0</v>
      </c>
      <c r="BG2961" s="95">
        <v>1780654.7698822001</v>
      </c>
      <c r="BH2961" s="95">
        <v>1199042.7963104199</v>
      </c>
      <c r="BI2961" s="95">
        <v>0</v>
      </c>
      <c r="BJ2961" s="95">
        <v>160540.880954742</v>
      </c>
      <c r="BK2961" s="95">
        <v>17053.2001113892</v>
      </c>
      <c r="BL2961" s="95">
        <v>0</v>
      </c>
      <c r="BM2961" s="95">
        <v>0</v>
      </c>
      <c r="BN2961" s="95">
        <v>0</v>
      </c>
      <c r="BO2961" s="95">
        <v>0</v>
      </c>
      <c r="BP2961" s="95">
        <v>0</v>
      </c>
      <c r="BQ2961" s="95">
        <v>0</v>
      </c>
      <c r="BR2961" s="95">
        <v>314693.85709381098</v>
      </c>
      <c r="BS2961" s="95">
        <v>561996.20626831101</v>
      </c>
      <c r="BT2961" s="95">
        <v>0</v>
      </c>
      <c r="BU2961" s="95">
        <v>178914</v>
      </c>
      <c r="BV2961" s="95">
        <v>302948.41780853301</v>
      </c>
      <c r="BW2961" s="95">
        <v>0</v>
      </c>
      <c r="BX2961" s="95">
        <v>29439.739894628499</v>
      </c>
      <c r="BY2961" s="95">
        <v>0</v>
      </c>
      <c r="BZ2961" s="95">
        <v>0</v>
      </c>
      <c r="CA2961" s="95">
        <v>3981.9639614820499</v>
      </c>
      <c r="CB2961" s="95">
        <v>453895.73469543498</v>
      </c>
      <c r="CC2961" s="95">
        <v>4211406.0702514602</v>
      </c>
      <c r="CD2961" s="95">
        <v>1361230.1532135</v>
      </c>
      <c r="CE2961" s="95">
        <v>124.050832653418</v>
      </c>
      <c r="CF2961" s="95">
        <v>18913.830916166298</v>
      </c>
      <c r="CG2961" s="95">
        <v>171160.91048240699</v>
      </c>
      <c r="CH2961" s="95">
        <v>0</v>
      </c>
      <c r="CI2961" s="95">
        <v>4104.0226337313698</v>
      </c>
      <c r="CJ2961" s="95">
        <v>472362.63617706299</v>
      </c>
      <c r="CK2961" s="95">
        <v>4362181.7957153302</v>
      </c>
      <c r="CL2961" s="95">
        <v>1393813.8657531701</v>
      </c>
      <c r="CM2961" s="160">
        <v>5551.3916130662001</v>
      </c>
      <c r="CN2961" s="160">
        <v>887228.44314575195</v>
      </c>
      <c r="CO2961" s="160">
        <v>6138027.6360473596</v>
      </c>
      <c r="CP2961" s="95">
        <v>1393813.8657531701</v>
      </c>
      <c r="CQ2961" s="95">
        <v>0</v>
      </c>
      <c r="CR2961" s="95">
        <v>0</v>
      </c>
      <c r="CS2961" s="95">
        <v>0</v>
      </c>
      <c r="CT2961" s="95">
        <v>0</v>
      </c>
      <c r="CU2961" s="161">
        <v>472809.56561160128</v>
      </c>
      <c r="CV2961" s="161">
        <v>4382566.9807338668</v>
      </c>
    </row>
    <row r="2962" spans="1:100" x14ac:dyDescent="0.2">
      <c r="A2962" s="94" t="s">
        <v>194</v>
      </c>
      <c r="B2962" s="96">
        <v>43160</v>
      </c>
      <c r="C2962" s="95">
        <v>3731.5581716299098</v>
      </c>
      <c r="D2962" s="95">
        <v>0</v>
      </c>
      <c r="E2962" s="95">
        <v>239.008780192584</v>
      </c>
      <c r="F2962" s="95">
        <v>77.991424208506899</v>
      </c>
      <c r="G2962" s="95">
        <v>0</v>
      </c>
      <c r="H2962" s="95">
        <v>0</v>
      </c>
      <c r="I2962" s="95">
        <v>0</v>
      </c>
      <c r="J2962" s="95">
        <v>1462.9965526014601</v>
      </c>
      <c r="K2962" s="95">
        <v>0</v>
      </c>
      <c r="L2962" s="95">
        <v>15.0626990016317</v>
      </c>
      <c r="M2962" s="95">
        <v>1237.1437541246401</v>
      </c>
      <c r="N2962" s="95">
        <v>968.96530872583401</v>
      </c>
      <c r="O2962" s="95">
        <v>0</v>
      </c>
      <c r="P2962" s="95">
        <v>1446.0191041529199</v>
      </c>
      <c r="Q2962" s="95">
        <v>309.80935241654498</v>
      </c>
      <c r="R2962" s="95">
        <v>0</v>
      </c>
      <c r="S2962" s="95">
        <v>128.941142665222</v>
      </c>
      <c r="T2962" s="95">
        <v>0</v>
      </c>
      <c r="U2962" s="95">
        <v>1461.11040911078</v>
      </c>
      <c r="V2962" s="95">
        <v>444538.13366317702</v>
      </c>
      <c r="W2962" s="95">
        <v>0</v>
      </c>
      <c r="X2962" s="95">
        <v>17957.089988231699</v>
      </c>
      <c r="Y2962" s="95">
        <v>3050.1410242021102</v>
      </c>
      <c r="Z2962" s="95">
        <v>0</v>
      </c>
      <c r="AA2962" s="95">
        <v>0</v>
      </c>
      <c r="AB2962" s="95">
        <v>0</v>
      </c>
      <c r="AC2962" s="95">
        <v>417314.83532333397</v>
      </c>
      <c r="AD2962" s="95">
        <v>0</v>
      </c>
      <c r="AE2962" s="95">
        <v>1476.6780496388701</v>
      </c>
      <c r="AF2962" s="95">
        <v>121561.528866768</v>
      </c>
      <c r="AG2962" s="95">
        <v>147948.70343399001</v>
      </c>
      <c r="AH2962" s="95">
        <v>0</v>
      </c>
      <c r="AI2962" s="95">
        <v>98896.476759910598</v>
      </c>
      <c r="AJ2962" s="95">
        <v>90464.401305198699</v>
      </c>
      <c r="AK2962" s="95">
        <v>0</v>
      </c>
      <c r="AL2962" s="95">
        <v>19455.357209682501</v>
      </c>
      <c r="AM2962" s="95">
        <v>0</v>
      </c>
      <c r="AN2962" s="95">
        <v>417319.070156097</v>
      </c>
      <c r="AO2962" s="95">
        <v>4116106.9397888202</v>
      </c>
      <c r="AP2962" s="95">
        <v>0</v>
      </c>
      <c r="AQ2962" s="95">
        <v>184230.68510437</v>
      </c>
      <c r="AR2962" s="95">
        <v>31781.8201212883</v>
      </c>
      <c r="AS2962" s="95">
        <v>0</v>
      </c>
      <c r="AT2962" s="95">
        <v>0</v>
      </c>
      <c r="AU2962" s="95">
        <v>0</v>
      </c>
      <c r="AV2962" s="95">
        <v>1797198.1982879599</v>
      </c>
      <c r="AW2962" s="95">
        <v>0</v>
      </c>
      <c r="AX2962" s="95">
        <v>8263.7159520387704</v>
      </c>
      <c r="AY2962" s="95">
        <v>1216768.48622131</v>
      </c>
      <c r="AZ2962" s="95">
        <v>1203357.27905273</v>
      </c>
      <c r="BA2962" s="95">
        <v>0</v>
      </c>
      <c r="BB2962" s="95">
        <v>1024310.08456421</v>
      </c>
      <c r="BC2962" s="95">
        <v>823051.85353851295</v>
      </c>
      <c r="BD2962" s="95">
        <v>0</v>
      </c>
      <c r="BE2962" s="95">
        <v>178914.37250709499</v>
      </c>
      <c r="BF2962" s="95">
        <v>0</v>
      </c>
      <c r="BG2962" s="95">
        <v>1802586.18359375</v>
      </c>
      <c r="BH2962" s="95">
        <v>1214106.3336181601</v>
      </c>
      <c r="BI2962" s="95">
        <v>0</v>
      </c>
      <c r="BJ2962" s="95">
        <v>166246.585287094</v>
      </c>
      <c r="BK2962" s="95">
        <v>16058.637735486</v>
      </c>
      <c r="BL2962" s="95">
        <v>0</v>
      </c>
      <c r="BM2962" s="95">
        <v>0</v>
      </c>
      <c r="BN2962" s="95">
        <v>0</v>
      </c>
      <c r="BO2962" s="95">
        <v>0</v>
      </c>
      <c r="BP2962" s="95">
        <v>0</v>
      </c>
      <c r="BQ2962" s="95">
        <v>0</v>
      </c>
      <c r="BR2962" s="95">
        <v>316356.953567505</v>
      </c>
      <c r="BS2962" s="95">
        <v>574493.58450317394</v>
      </c>
      <c r="BT2962" s="95">
        <v>0</v>
      </c>
      <c r="BU2962" s="95">
        <v>180788</v>
      </c>
      <c r="BV2962" s="95">
        <v>309620.34444427502</v>
      </c>
      <c r="BW2962" s="95">
        <v>0</v>
      </c>
      <c r="BX2962" s="95">
        <v>32638.399886131301</v>
      </c>
      <c r="BY2962" s="95">
        <v>0</v>
      </c>
      <c r="BZ2962" s="95">
        <v>0</v>
      </c>
      <c r="CA2962" s="95">
        <v>3972.0921776294699</v>
      </c>
      <c r="CB2962" s="95">
        <v>462555.568149567</v>
      </c>
      <c r="CC2962" s="95">
        <v>4298189.9563598596</v>
      </c>
      <c r="CD2962" s="95">
        <v>1382627.6007690399</v>
      </c>
      <c r="CE2962" s="95">
        <v>131.727967392653</v>
      </c>
      <c r="CF2962" s="95">
        <v>19720.8662984371</v>
      </c>
      <c r="CG2962" s="95">
        <v>181360.98060607901</v>
      </c>
      <c r="CH2962" s="95">
        <v>0</v>
      </c>
      <c r="CI2962" s="95">
        <v>4101.5466145873097</v>
      </c>
      <c r="CJ2962" s="95">
        <v>481966.23670959502</v>
      </c>
      <c r="CK2962" s="95">
        <v>4458235.4169921903</v>
      </c>
      <c r="CL2962" s="95">
        <v>1416152.70483398</v>
      </c>
      <c r="CM2962" s="160">
        <v>5554.5743037462198</v>
      </c>
      <c r="CN2962" s="160">
        <v>898392.76892852795</v>
      </c>
      <c r="CO2962" s="160">
        <v>6269139.1361084003</v>
      </c>
      <c r="CP2962" s="95">
        <v>1416152.70483398</v>
      </c>
      <c r="CQ2962" s="95">
        <v>0</v>
      </c>
      <c r="CR2962" s="95">
        <v>0</v>
      </c>
      <c r="CS2962" s="95">
        <v>0</v>
      </c>
      <c r="CT2962" s="95">
        <v>0</v>
      </c>
      <c r="CU2962" s="161">
        <v>482276.43444800412</v>
      </c>
      <c r="CV2962" s="161">
        <v>4479550.9369659387</v>
      </c>
    </row>
    <row r="2963" spans="1:100" x14ac:dyDescent="0.2">
      <c r="A2963" s="94" t="s">
        <v>194</v>
      </c>
      <c r="B2963" s="96">
        <v>43252</v>
      </c>
      <c r="C2963" s="95">
        <v>3755.0488476753198</v>
      </c>
      <c r="D2963" s="95">
        <v>0</v>
      </c>
      <c r="E2963" s="95">
        <v>241.88109021075101</v>
      </c>
      <c r="F2963" s="95">
        <v>76.978384882211699</v>
      </c>
      <c r="G2963" s="95">
        <v>0</v>
      </c>
      <c r="H2963" s="95">
        <v>0</v>
      </c>
      <c r="I2963" s="95">
        <v>0</v>
      </c>
      <c r="J2963" s="95">
        <v>1476.76156583428</v>
      </c>
      <c r="K2963" s="95">
        <v>0</v>
      </c>
      <c r="L2963" s="95">
        <v>18.407749218866201</v>
      </c>
      <c r="M2963" s="95">
        <v>1253.3806991726201</v>
      </c>
      <c r="N2963" s="95">
        <v>966.84840340167295</v>
      </c>
      <c r="O2963" s="95">
        <v>0</v>
      </c>
      <c r="P2963" s="95">
        <v>1438.71092578769</v>
      </c>
      <c r="Q2963" s="95">
        <v>313.36763254553102</v>
      </c>
      <c r="R2963" s="95">
        <v>0</v>
      </c>
      <c r="S2963" s="95">
        <v>127.327391801402</v>
      </c>
      <c r="T2963" s="95">
        <v>0</v>
      </c>
      <c r="U2963" s="95">
        <v>1460.28699916601</v>
      </c>
      <c r="V2963" s="95">
        <v>450000.36629104603</v>
      </c>
      <c r="W2963" s="95">
        <v>0</v>
      </c>
      <c r="X2963" s="95">
        <v>18198.863524675398</v>
      </c>
      <c r="Y2963" s="95">
        <v>3074.9228890240202</v>
      </c>
      <c r="Z2963" s="95">
        <v>0</v>
      </c>
      <c r="AA2963" s="95">
        <v>0</v>
      </c>
      <c r="AB2963" s="95">
        <v>0</v>
      </c>
      <c r="AC2963" s="95">
        <v>415088.16279983497</v>
      </c>
      <c r="AD2963" s="95">
        <v>0</v>
      </c>
      <c r="AE2963" s="95">
        <v>1941.96329434216</v>
      </c>
      <c r="AF2963" s="95">
        <v>123136.089129448</v>
      </c>
      <c r="AG2963" s="95">
        <v>150868.25531768799</v>
      </c>
      <c r="AH2963" s="95">
        <v>0</v>
      </c>
      <c r="AI2963" s="95">
        <v>99377.717706680298</v>
      </c>
      <c r="AJ2963" s="95">
        <v>93888.7698707581</v>
      </c>
      <c r="AK2963" s="95">
        <v>0</v>
      </c>
      <c r="AL2963" s="95">
        <v>19534.723901510199</v>
      </c>
      <c r="AM2963" s="95">
        <v>0</v>
      </c>
      <c r="AN2963" s="95">
        <v>415359.583438873</v>
      </c>
      <c r="AO2963" s="95">
        <v>4187391.0445861798</v>
      </c>
      <c r="AP2963" s="95">
        <v>0</v>
      </c>
      <c r="AQ2963" s="95">
        <v>194514.268985748</v>
      </c>
      <c r="AR2963" s="95">
        <v>31881.751113176299</v>
      </c>
      <c r="AS2963" s="95">
        <v>0</v>
      </c>
      <c r="AT2963" s="95">
        <v>0</v>
      </c>
      <c r="AU2963" s="95">
        <v>0</v>
      </c>
      <c r="AV2963" s="95">
        <v>1802930.9291381801</v>
      </c>
      <c r="AW2963" s="95">
        <v>0</v>
      </c>
      <c r="AX2963" s="95">
        <v>12500.046483635901</v>
      </c>
      <c r="AY2963" s="95">
        <v>1246463.8300781299</v>
      </c>
      <c r="AZ2963" s="95">
        <v>1237971.2216644301</v>
      </c>
      <c r="BA2963" s="95">
        <v>0</v>
      </c>
      <c r="BB2963" s="95">
        <v>1032481.9622345</v>
      </c>
      <c r="BC2963" s="95">
        <v>852602.37441253697</v>
      </c>
      <c r="BD2963" s="95">
        <v>0</v>
      </c>
      <c r="BE2963" s="95">
        <v>179783.71018600499</v>
      </c>
      <c r="BF2963" s="95">
        <v>0</v>
      </c>
      <c r="BG2963" s="95">
        <v>1804488.0033721901</v>
      </c>
      <c r="BH2963" s="95">
        <v>1241922.98297119</v>
      </c>
      <c r="BI2963" s="95">
        <v>0</v>
      </c>
      <c r="BJ2963" s="95">
        <v>169583.477828979</v>
      </c>
      <c r="BK2963" s="95">
        <v>15955.689041853</v>
      </c>
      <c r="BL2963" s="95">
        <v>0</v>
      </c>
      <c r="BM2963" s="95">
        <v>0</v>
      </c>
      <c r="BN2963" s="95">
        <v>0</v>
      </c>
      <c r="BO2963" s="95">
        <v>0</v>
      </c>
      <c r="BP2963" s="95">
        <v>0</v>
      </c>
      <c r="BQ2963" s="95">
        <v>0</v>
      </c>
      <c r="BR2963" s="95">
        <v>317185.18429565401</v>
      </c>
      <c r="BS2963" s="95">
        <v>590236.735054016</v>
      </c>
      <c r="BT2963" s="95">
        <v>0</v>
      </c>
      <c r="BU2963" s="95">
        <v>193672.099998474</v>
      </c>
      <c r="BV2963" s="95">
        <v>320549.96921539301</v>
      </c>
      <c r="BW2963" s="95">
        <v>0</v>
      </c>
      <c r="BX2963" s="95">
        <v>36493.139873981498</v>
      </c>
      <c r="BY2963" s="95">
        <v>0</v>
      </c>
      <c r="BZ2963" s="95">
        <v>0</v>
      </c>
      <c r="CA2963" s="95">
        <v>3993.34889414907</v>
      </c>
      <c r="CB2963" s="95">
        <v>468718.44074630702</v>
      </c>
      <c r="CC2963" s="95">
        <v>4379772.20349121</v>
      </c>
      <c r="CD2963" s="95">
        <v>1410579.1226959201</v>
      </c>
      <c r="CE2963" s="95">
        <v>128.52242294698999</v>
      </c>
      <c r="CF2963" s="95">
        <v>19688.442795753501</v>
      </c>
      <c r="CG2963" s="95">
        <v>181361.73268699599</v>
      </c>
      <c r="CH2963" s="95">
        <v>0</v>
      </c>
      <c r="CI2963" s="95">
        <v>4123.7326551079796</v>
      </c>
      <c r="CJ2963" s="95">
        <v>488637.65821075399</v>
      </c>
      <c r="CK2963" s="95">
        <v>4561168.3283081101</v>
      </c>
      <c r="CL2963" s="95">
        <v>1444992.97087097</v>
      </c>
      <c r="CM2963" s="160">
        <v>5583.98378634453</v>
      </c>
      <c r="CN2963" s="160">
        <v>904189.79849243199</v>
      </c>
      <c r="CO2963" s="160">
        <v>6369689.98754883</v>
      </c>
      <c r="CP2963" s="95">
        <v>1444992.97087097</v>
      </c>
      <c r="CQ2963" s="95">
        <v>0</v>
      </c>
      <c r="CR2963" s="95">
        <v>0</v>
      </c>
      <c r="CS2963" s="95">
        <v>0</v>
      </c>
      <c r="CT2963" s="95">
        <v>0</v>
      </c>
      <c r="CU2963" s="161">
        <v>488406.8835420605</v>
      </c>
      <c r="CV2963" s="161">
        <v>4561133.9361782055</v>
      </c>
    </row>
    <row r="2964" spans="1:100" x14ac:dyDescent="0.2">
      <c r="A2964" s="94" t="s">
        <v>194</v>
      </c>
      <c r="B2964" s="96">
        <v>43344</v>
      </c>
      <c r="C2964" s="95">
        <v>3750.4572232067599</v>
      </c>
      <c r="D2964" s="95">
        <v>0</v>
      </c>
      <c r="E2964" s="95">
        <v>230.37334254756601</v>
      </c>
      <c r="F2964" s="95">
        <v>67.623857630416794</v>
      </c>
      <c r="G2964" s="95">
        <v>0</v>
      </c>
      <c r="H2964" s="95">
        <v>0</v>
      </c>
      <c r="I2964" s="95">
        <v>0</v>
      </c>
      <c r="J2964" s="95">
        <v>1429.01570722461</v>
      </c>
      <c r="K2964" s="95">
        <v>0</v>
      </c>
      <c r="L2964" s="95">
        <v>19.146967143751699</v>
      </c>
      <c r="M2964" s="95">
        <v>1245.3770992308901</v>
      </c>
      <c r="N2964" s="95">
        <v>958.19700125604902</v>
      </c>
      <c r="O2964" s="95">
        <v>0</v>
      </c>
      <c r="P2964" s="95">
        <v>1442.0689464509501</v>
      </c>
      <c r="Q2964" s="95">
        <v>315.88940081745397</v>
      </c>
      <c r="R2964" s="95">
        <v>0</v>
      </c>
      <c r="S2964" s="95">
        <v>122.391725239344</v>
      </c>
      <c r="T2964" s="95">
        <v>0</v>
      </c>
      <c r="U2964" s="95">
        <v>1445.2179444134199</v>
      </c>
      <c r="V2964" s="95">
        <v>452313.25093841599</v>
      </c>
      <c r="W2964" s="95">
        <v>0</v>
      </c>
      <c r="X2964" s="95">
        <v>18410.386386394501</v>
      </c>
      <c r="Y2964" s="95">
        <v>3075.7751757800602</v>
      </c>
      <c r="Z2964" s="95">
        <v>0</v>
      </c>
      <c r="AA2964" s="95">
        <v>0</v>
      </c>
      <c r="AB2964" s="95">
        <v>0</v>
      </c>
      <c r="AC2964" s="95">
        <v>415978.30474090599</v>
      </c>
      <c r="AD2964" s="95">
        <v>0</v>
      </c>
      <c r="AE2964" s="95">
        <v>1628.36145576835</v>
      </c>
      <c r="AF2964" s="95">
        <v>123324.253682137</v>
      </c>
      <c r="AG2964" s="95">
        <v>150385.91851997399</v>
      </c>
      <c r="AH2964" s="95">
        <v>0</v>
      </c>
      <c r="AI2964" s="95">
        <v>100132.794851303</v>
      </c>
      <c r="AJ2964" s="95">
        <v>96780.614743232698</v>
      </c>
      <c r="AK2964" s="95">
        <v>0</v>
      </c>
      <c r="AL2964" s="95">
        <v>18849.411034107201</v>
      </c>
      <c r="AM2964" s="95">
        <v>0</v>
      </c>
      <c r="AN2964" s="95">
        <v>416082.82147979701</v>
      </c>
      <c r="AO2964" s="95">
        <v>4208697.71484375</v>
      </c>
      <c r="AP2964" s="95">
        <v>0</v>
      </c>
      <c r="AQ2964" s="95">
        <v>198047.04869270301</v>
      </c>
      <c r="AR2964" s="95">
        <v>30374.851796388601</v>
      </c>
      <c r="AS2964" s="95">
        <v>0</v>
      </c>
      <c r="AT2964" s="95">
        <v>0</v>
      </c>
      <c r="AU2964" s="95">
        <v>0</v>
      </c>
      <c r="AV2964" s="95">
        <v>1822015.1367492699</v>
      </c>
      <c r="AW2964" s="95">
        <v>0</v>
      </c>
      <c r="AX2964" s="95">
        <v>9355.2060428857803</v>
      </c>
      <c r="AY2964" s="95">
        <v>1251299.51841736</v>
      </c>
      <c r="AZ2964" s="95">
        <v>1242604.5973052999</v>
      </c>
      <c r="BA2964" s="95">
        <v>0</v>
      </c>
      <c r="BB2964" s="95">
        <v>1043248.51403809</v>
      </c>
      <c r="BC2964" s="95">
        <v>882609.87828826904</v>
      </c>
      <c r="BD2964" s="95">
        <v>0</v>
      </c>
      <c r="BE2964" s="95">
        <v>174281.60170173601</v>
      </c>
      <c r="BF2964" s="95">
        <v>0</v>
      </c>
      <c r="BG2964" s="95">
        <v>1816807.5292205799</v>
      </c>
      <c r="BH2964" s="95">
        <v>1252142.0160675</v>
      </c>
      <c r="BI2964" s="95">
        <v>0</v>
      </c>
      <c r="BJ2964" s="95">
        <v>170375.42346763599</v>
      </c>
      <c r="BK2964" s="95">
        <v>15351.249956965399</v>
      </c>
      <c r="BL2964" s="95">
        <v>0</v>
      </c>
      <c r="BM2964" s="95">
        <v>0</v>
      </c>
      <c r="BN2964" s="95">
        <v>0</v>
      </c>
      <c r="BO2964" s="95">
        <v>0</v>
      </c>
      <c r="BP2964" s="95">
        <v>0</v>
      </c>
      <c r="BQ2964" s="95">
        <v>0</v>
      </c>
      <c r="BR2964" s="95">
        <v>316462.36111450201</v>
      </c>
      <c r="BS2964" s="95">
        <v>590373.65158081101</v>
      </c>
      <c r="BT2964" s="95">
        <v>0</v>
      </c>
      <c r="BU2964" s="95">
        <v>173460</v>
      </c>
      <c r="BV2964" s="95">
        <v>332265.25587081898</v>
      </c>
      <c r="BW2964" s="95">
        <v>0</v>
      </c>
      <c r="BX2964" s="95">
        <v>34669.209885120399</v>
      </c>
      <c r="BY2964" s="95">
        <v>0</v>
      </c>
      <c r="BZ2964" s="95">
        <v>0</v>
      </c>
      <c r="CA2964" s="95">
        <v>3979.7219058573201</v>
      </c>
      <c r="CB2964" s="95">
        <v>471328.82858276402</v>
      </c>
      <c r="CC2964" s="95">
        <v>4412377.4688720703</v>
      </c>
      <c r="CD2964" s="95">
        <v>1419081.85177612</v>
      </c>
      <c r="CE2964" s="95">
        <v>123.554625486955</v>
      </c>
      <c r="CF2964" s="95">
        <v>18905.832318067602</v>
      </c>
      <c r="CG2964" s="95">
        <v>174184.29881095901</v>
      </c>
      <c r="CH2964" s="95">
        <v>0</v>
      </c>
      <c r="CI2964" s="95">
        <v>4105.1057850718498</v>
      </c>
      <c r="CJ2964" s="95">
        <v>490231.79675292998</v>
      </c>
      <c r="CK2964" s="95">
        <v>4595239.6703491202</v>
      </c>
      <c r="CL2964" s="95">
        <v>1452500.66590881</v>
      </c>
      <c r="CM2964" s="160">
        <v>5524.5428642034503</v>
      </c>
      <c r="CN2964" s="160">
        <v>905209.12410736096</v>
      </c>
      <c r="CO2964" s="160">
        <v>6401354.2320556603</v>
      </c>
      <c r="CP2964" s="95">
        <v>1452500.66590881</v>
      </c>
      <c r="CQ2964" s="95">
        <v>0</v>
      </c>
      <c r="CR2964" s="95">
        <v>0</v>
      </c>
      <c r="CS2964" s="95">
        <v>0</v>
      </c>
      <c r="CT2964" s="95">
        <v>0</v>
      </c>
      <c r="CU2964" s="161">
        <v>490234.66090083163</v>
      </c>
      <c r="CV2964" s="161">
        <v>4586561.7676830292</v>
      </c>
    </row>
    <row r="2965" spans="1:100" x14ac:dyDescent="0.2">
      <c r="A2965" s="94" t="s">
        <v>194</v>
      </c>
      <c r="B2965" s="96">
        <v>43435</v>
      </c>
      <c r="C2965" s="95">
        <v>3701.87045654655</v>
      </c>
      <c r="D2965" s="95">
        <v>0</v>
      </c>
      <c r="E2965" s="95">
        <v>223.97841619886501</v>
      </c>
      <c r="F2965" s="95">
        <v>64.452923295088098</v>
      </c>
      <c r="G2965" s="95">
        <v>0</v>
      </c>
      <c r="H2965" s="95">
        <v>0</v>
      </c>
      <c r="I2965" s="95">
        <v>0</v>
      </c>
      <c r="J2965" s="95">
        <v>1417.6876129508</v>
      </c>
      <c r="K2965" s="95">
        <v>0</v>
      </c>
      <c r="L2965" s="95">
        <v>9.2025987802771905</v>
      </c>
      <c r="M2965" s="95">
        <v>1207.2695583403099</v>
      </c>
      <c r="N2965" s="95">
        <v>946.17773371189799</v>
      </c>
      <c r="O2965" s="95">
        <v>0</v>
      </c>
      <c r="P2965" s="95">
        <v>1442.7629865557001</v>
      </c>
      <c r="Q2965" s="95">
        <v>321.35124264657497</v>
      </c>
      <c r="R2965" s="95">
        <v>0</v>
      </c>
      <c r="S2965" s="95">
        <v>121.570085158572</v>
      </c>
      <c r="T2965" s="95">
        <v>0</v>
      </c>
      <c r="U2965" s="95">
        <v>1420.3058077991</v>
      </c>
      <c r="V2965" s="95">
        <v>455670.44297790498</v>
      </c>
      <c r="W2965" s="95">
        <v>0</v>
      </c>
      <c r="X2965" s="95">
        <v>17058.154647588701</v>
      </c>
      <c r="Y2965" s="95">
        <v>3157.3135484159002</v>
      </c>
      <c r="Z2965" s="95">
        <v>0</v>
      </c>
      <c r="AA2965" s="95">
        <v>0</v>
      </c>
      <c r="AB2965" s="95">
        <v>0</v>
      </c>
      <c r="AC2965" s="95">
        <v>407300.89528274501</v>
      </c>
      <c r="AD2965" s="95">
        <v>0</v>
      </c>
      <c r="AE2965" s="95">
        <v>1280.5738284885899</v>
      </c>
      <c r="AF2965" s="95">
        <v>122166.50921726201</v>
      </c>
      <c r="AG2965" s="95">
        <v>151746.04737091099</v>
      </c>
      <c r="AH2965" s="95">
        <v>0</v>
      </c>
      <c r="AI2965" s="95">
        <v>99643.929595947295</v>
      </c>
      <c r="AJ2965" s="95">
        <v>99103.479787826494</v>
      </c>
      <c r="AK2965" s="95">
        <v>0</v>
      </c>
      <c r="AL2965" s="95">
        <v>17685.356934785799</v>
      </c>
      <c r="AM2965" s="95">
        <v>0</v>
      </c>
      <c r="AN2965" s="95">
        <v>406770.17224883998</v>
      </c>
      <c r="AO2965" s="95">
        <v>4295542.4249267597</v>
      </c>
      <c r="AP2965" s="95">
        <v>0</v>
      </c>
      <c r="AQ2965" s="95">
        <v>191087.16465377799</v>
      </c>
      <c r="AR2965" s="95">
        <v>31088.423198699998</v>
      </c>
      <c r="AS2965" s="95">
        <v>0</v>
      </c>
      <c r="AT2965" s="95">
        <v>0</v>
      </c>
      <c r="AU2965" s="95">
        <v>0</v>
      </c>
      <c r="AV2965" s="95">
        <v>1794314.7468872101</v>
      </c>
      <c r="AW2965" s="95">
        <v>0</v>
      </c>
      <c r="AX2965" s="95">
        <v>5859.8550953268996</v>
      </c>
      <c r="AY2965" s="95">
        <v>1256573.38972473</v>
      </c>
      <c r="AZ2965" s="95">
        <v>1258556.16207886</v>
      </c>
      <c r="BA2965" s="95">
        <v>0</v>
      </c>
      <c r="BB2965" s="95">
        <v>1057726.53215027</v>
      </c>
      <c r="BC2965" s="95">
        <v>913404.90770721401</v>
      </c>
      <c r="BD2965" s="95">
        <v>0</v>
      </c>
      <c r="BE2965" s="95">
        <v>162487.33956337001</v>
      </c>
      <c r="BF2965" s="95">
        <v>0</v>
      </c>
      <c r="BG2965" s="95">
        <v>1792638.3222656299</v>
      </c>
      <c r="BH2965" s="95">
        <v>1258378.2374420201</v>
      </c>
      <c r="BI2965" s="95">
        <v>0</v>
      </c>
      <c r="BJ2965" s="95">
        <v>171075.04102134699</v>
      </c>
      <c r="BK2965" s="95">
        <v>15325.493155717801</v>
      </c>
      <c r="BL2965" s="95">
        <v>0</v>
      </c>
      <c r="BM2965" s="95">
        <v>0</v>
      </c>
      <c r="BN2965" s="95">
        <v>0</v>
      </c>
      <c r="BO2965" s="95">
        <v>0</v>
      </c>
      <c r="BP2965" s="95">
        <v>0</v>
      </c>
      <c r="BQ2965" s="95">
        <v>0</v>
      </c>
      <c r="BR2965" s="95">
        <v>305909.36502075201</v>
      </c>
      <c r="BS2965" s="95">
        <v>600995.34928893996</v>
      </c>
      <c r="BT2965" s="95">
        <v>0</v>
      </c>
      <c r="BU2965" s="95">
        <v>178541.52999877901</v>
      </c>
      <c r="BV2965" s="95">
        <v>340834.23099136399</v>
      </c>
      <c r="BW2965" s="95">
        <v>0</v>
      </c>
      <c r="BX2965" s="95">
        <v>27597.729906797402</v>
      </c>
      <c r="BY2965" s="95">
        <v>0</v>
      </c>
      <c r="BZ2965" s="95">
        <v>0</v>
      </c>
      <c r="CA2965" s="95">
        <v>3929.6103735268098</v>
      </c>
      <c r="CB2965" s="95">
        <v>472313.79623794602</v>
      </c>
      <c r="CC2965" s="95">
        <v>4487616.6706542997</v>
      </c>
      <c r="CD2965" s="95">
        <v>1429340.83387756</v>
      </c>
      <c r="CE2965" s="95">
        <v>121.64677762799001</v>
      </c>
      <c r="CF2965" s="95">
        <v>17740.2645177841</v>
      </c>
      <c r="CG2965" s="95">
        <v>163282.10478401199</v>
      </c>
      <c r="CH2965" s="95">
        <v>0</v>
      </c>
      <c r="CI2965" s="95">
        <v>4049.2461081743199</v>
      </c>
      <c r="CJ2965" s="95">
        <v>490214.624271393</v>
      </c>
      <c r="CK2965" s="95">
        <v>4666982.0329589797</v>
      </c>
      <c r="CL2965" s="95">
        <v>1460103.6974792499</v>
      </c>
      <c r="CM2965" s="160">
        <v>5466.9836691021901</v>
      </c>
      <c r="CN2965" s="160">
        <v>898867.45972442604</v>
      </c>
      <c r="CO2965" s="160">
        <v>6453339.7738647498</v>
      </c>
      <c r="CP2965" s="95">
        <v>1460103.6974792499</v>
      </c>
      <c r="CQ2965" s="95">
        <v>0</v>
      </c>
      <c r="CR2965" s="95">
        <v>0</v>
      </c>
      <c r="CS2965" s="95">
        <v>0</v>
      </c>
      <c r="CT2965" s="95">
        <v>0</v>
      </c>
      <c r="CU2965" s="161">
        <v>490054.06075573014</v>
      </c>
      <c r="CV2965" s="161">
        <v>4650898.7754383115</v>
      </c>
    </row>
    <row r="2966" spans="1:100" x14ac:dyDescent="0.2">
      <c r="A2966" s="94" t="s">
        <v>194</v>
      </c>
      <c r="B2966" s="96">
        <v>43525</v>
      </c>
      <c r="C2966" s="95">
        <v>3716.1855764687102</v>
      </c>
      <c r="D2966" s="95">
        <v>0</v>
      </c>
      <c r="E2966" s="95">
        <v>212.328226448968</v>
      </c>
      <c r="F2966" s="95">
        <v>59.616742229554802</v>
      </c>
      <c r="G2966" s="95">
        <v>0</v>
      </c>
      <c r="H2966" s="95">
        <v>0</v>
      </c>
      <c r="I2966" s="95">
        <v>0</v>
      </c>
      <c r="J2966" s="95">
        <v>1421.97433970869</v>
      </c>
      <c r="K2966" s="95">
        <v>0</v>
      </c>
      <c r="L2966" s="95">
        <v>14.0553711475804</v>
      </c>
      <c r="M2966" s="95">
        <v>1208.1196581423301</v>
      </c>
      <c r="N2966" s="95">
        <v>924.20081411302101</v>
      </c>
      <c r="O2966" s="95">
        <v>0</v>
      </c>
      <c r="P2966" s="95">
        <v>1468.78628490865</v>
      </c>
      <c r="Q2966" s="95">
        <v>317.20106419548398</v>
      </c>
      <c r="R2966" s="95">
        <v>0</v>
      </c>
      <c r="S2966" s="95">
        <v>121.49778716079901</v>
      </c>
      <c r="T2966" s="95">
        <v>0</v>
      </c>
      <c r="U2966" s="95">
        <v>1420.2930828183901</v>
      </c>
      <c r="V2966" s="95">
        <v>451844.40939331101</v>
      </c>
      <c r="W2966" s="95">
        <v>0</v>
      </c>
      <c r="X2966" s="95">
        <v>16248.6870167255</v>
      </c>
      <c r="Y2966" s="95">
        <v>2997.4815788269002</v>
      </c>
      <c r="Z2966" s="95">
        <v>0</v>
      </c>
      <c r="AA2966" s="95">
        <v>0</v>
      </c>
      <c r="AB2966" s="95">
        <v>0</v>
      </c>
      <c r="AC2966" s="95">
        <v>406724.94819259603</v>
      </c>
      <c r="AD2966" s="95">
        <v>0</v>
      </c>
      <c r="AE2966" s="95">
        <v>1693.1457994580301</v>
      </c>
      <c r="AF2966" s="95">
        <v>116513.751320839</v>
      </c>
      <c r="AG2966" s="95">
        <v>152476.427797318</v>
      </c>
      <c r="AH2966" s="95">
        <v>0</v>
      </c>
      <c r="AI2966" s="95">
        <v>97648.7625818253</v>
      </c>
      <c r="AJ2966" s="95">
        <v>97695.537327766404</v>
      </c>
      <c r="AK2966" s="95">
        <v>0</v>
      </c>
      <c r="AL2966" s="95">
        <v>17036.977690935099</v>
      </c>
      <c r="AM2966" s="95">
        <v>0</v>
      </c>
      <c r="AN2966" s="95">
        <v>406769.82024002098</v>
      </c>
      <c r="AO2966" s="95">
        <v>4272980.4893188505</v>
      </c>
      <c r="AP2966" s="95">
        <v>0</v>
      </c>
      <c r="AQ2966" s="95">
        <v>171794.97935485799</v>
      </c>
      <c r="AR2966" s="95">
        <v>30959.017880439798</v>
      </c>
      <c r="AS2966" s="95">
        <v>0</v>
      </c>
      <c r="AT2966" s="95">
        <v>0</v>
      </c>
      <c r="AU2966" s="95">
        <v>0</v>
      </c>
      <c r="AV2966" s="95">
        <v>1798029.6099853499</v>
      </c>
      <c r="AW2966" s="95">
        <v>0</v>
      </c>
      <c r="AX2966" s="95">
        <v>5286.8955877423296</v>
      </c>
      <c r="AY2966" s="95">
        <v>1191286.44192505</v>
      </c>
      <c r="AZ2966" s="95">
        <v>1279278.58203125</v>
      </c>
      <c r="BA2966" s="95">
        <v>0</v>
      </c>
      <c r="BB2966" s="95">
        <v>1036668.52249146</v>
      </c>
      <c r="BC2966" s="95">
        <v>904715.30232238804</v>
      </c>
      <c r="BD2966" s="95">
        <v>0</v>
      </c>
      <c r="BE2966" s="95">
        <v>155514.79870986901</v>
      </c>
      <c r="BF2966" s="95">
        <v>0</v>
      </c>
      <c r="BG2966" s="95">
        <v>1801502.9213867199</v>
      </c>
      <c r="BH2966" s="95">
        <v>1250824.6865234401</v>
      </c>
      <c r="BI2966" s="95">
        <v>0</v>
      </c>
      <c r="BJ2966" s="95">
        <v>164852.196027756</v>
      </c>
      <c r="BK2966" s="95">
        <v>15029.6672401428</v>
      </c>
      <c r="BL2966" s="95">
        <v>0</v>
      </c>
      <c r="BM2966" s="95">
        <v>0</v>
      </c>
      <c r="BN2966" s="95">
        <v>0</v>
      </c>
      <c r="BO2966" s="95">
        <v>0</v>
      </c>
      <c r="BP2966" s="95">
        <v>0</v>
      </c>
      <c r="BQ2966" s="95">
        <v>0</v>
      </c>
      <c r="BR2966" s="95">
        <v>301349.49097824103</v>
      </c>
      <c r="BS2966" s="95">
        <v>602432.59884643601</v>
      </c>
      <c r="BT2966" s="95">
        <v>0</v>
      </c>
      <c r="BU2966" s="95">
        <v>178448.099998474</v>
      </c>
      <c r="BV2966" s="95">
        <v>336137.58459091198</v>
      </c>
      <c r="BW2966" s="95">
        <v>0</v>
      </c>
      <c r="BX2966" s="95">
        <v>28284.549902200699</v>
      </c>
      <c r="BY2966" s="95">
        <v>0</v>
      </c>
      <c r="BZ2966" s="95">
        <v>0</v>
      </c>
      <c r="CA2966" s="95">
        <v>3929.3198957443201</v>
      </c>
      <c r="CB2966" s="95">
        <v>468191.23904800398</v>
      </c>
      <c r="CC2966" s="95">
        <v>4444818.3442382803</v>
      </c>
      <c r="CD2966" s="95">
        <v>1420412.3756866499</v>
      </c>
      <c r="CE2966" s="95">
        <v>121.640455142595</v>
      </c>
      <c r="CF2966" s="95">
        <v>17065.585334777799</v>
      </c>
      <c r="CG2966" s="95">
        <v>156007.918357849</v>
      </c>
      <c r="CH2966" s="95">
        <v>0</v>
      </c>
      <c r="CI2966" s="95">
        <v>4049.7250547110998</v>
      </c>
      <c r="CJ2966" s="95">
        <v>485145.28590393101</v>
      </c>
      <c r="CK2966" s="95">
        <v>4577277.1959228497</v>
      </c>
      <c r="CL2966" s="95">
        <v>1449296.0931243901</v>
      </c>
      <c r="CM2966" s="160">
        <v>5467.5955676436397</v>
      </c>
      <c r="CN2966" s="160">
        <v>891769.80599975598</v>
      </c>
      <c r="CO2966" s="160">
        <v>6396134.8918457003</v>
      </c>
      <c r="CP2966" s="95">
        <v>1449296.0931243901</v>
      </c>
      <c r="CQ2966" s="95">
        <v>0</v>
      </c>
      <c r="CR2966" s="95">
        <v>0</v>
      </c>
      <c r="CS2966" s="95">
        <v>0</v>
      </c>
      <c r="CT2966" s="95">
        <v>0</v>
      </c>
      <c r="CU2966" s="161">
        <v>485256.82438278175</v>
      </c>
      <c r="CV2966" s="161">
        <v>4600826.2625961294</v>
      </c>
    </row>
    <row r="2967" spans="1:100" x14ac:dyDescent="0.2">
      <c r="A2967" s="94" t="s">
        <v>194</v>
      </c>
      <c r="B2967" s="96">
        <v>43617</v>
      </c>
      <c r="C2967" s="95">
        <v>3715.3383410275001</v>
      </c>
      <c r="D2967" s="95">
        <v>0</v>
      </c>
      <c r="E2967" s="95">
        <v>221.818551808596</v>
      </c>
      <c r="F2967" s="95">
        <v>69.326739170588596</v>
      </c>
      <c r="G2967" s="95">
        <v>0</v>
      </c>
      <c r="H2967" s="95">
        <v>0</v>
      </c>
      <c r="I2967" s="95">
        <v>0</v>
      </c>
      <c r="J2967" s="95">
        <v>1431.14601820707</v>
      </c>
      <c r="K2967" s="95">
        <v>0</v>
      </c>
      <c r="L2967" s="95">
        <v>18.361802028259302</v>
      </c>
      <c r="M2967" s="95">
        <v>1193.7062143236401</v>
      </c>
      <c r="N2967" s="95">
        <v>907.16285853833006</v>
      </c>
      <c r="O2967" s="95">
        <v>0</v>
      </c>
      <c r="P2967" s="95">
        <v>1497.9364812523099</v>
      </c>
      <c r="Q2967" s="95">
        <v>311.68514435365802</v>
      </c>
      <c r="R2967" s="95">
        <v>0</v>
      </c>
      <c r="S2967" s="95">
        <v>114.574493988417</v>
      </c>
      <c r="T2967" s="95">
        <v>0</v>
      </c>
      <c r="U2967" s="95">
        <v>1408.21549940109</v>
      </c>
      <c r="V2967" s="95">
        <v>448100.70697021502</v>
      </c>
      <c r="W2967" s="95">
        <v>0</v>
      </c>
      <c r="X2967" s="95">
        <v>16588.334286689798</v>
      </c>
      <c r="Y2967" s="95">
        <v>3211.7126433849298</v>
      </c>
      <c r="Z2967" s="95">
        <v>0</v>
      </c>
      <c r="AA2967" s="95">
        <v>0</v>
      </c>
      <c r="AB2967" s="95">
        <v>0</v>
      </c>
      <c r="AC2967" s="95">
        <v>408881.42853164702</v>
      </c>
      <c r="AD2967" s="95">
        <v>0</v>
      </c>
      <c r="AE2967" s="95">
        <v>1626.3799256831401</v>
      </c>
      <c r="AF2967" s="95">
        <v>118022.38579273201</v>
      </c>
      <c r="AG2967" s="95">
        <v>152323.926733017</v>
      </c>
      <c r="AH2967" s="95">
        <v>0</v>
      </c>
      <c r="AI2967" s="95">
        <v>99234.701870918303</v>
      </c>
      <c r="AJ2967" s="95">
        <v>94675.289943695097</v>
      </c>
      <c r="AK2967" s="95">
        <v>0</v>
      </c>
      <c r="AL2967" s="95">
        <v>16794.015772819501</v>
      </c>
      <c r="AM2967" s="95">
        <v>0</v>
      </c>
      <c r="AN2967" s="95">
        <v>409243.83811950701</v>
      </c>
      <c r="AO2967" s="95">
        <v>4254426.92431641</v>
      </c>
      <c r="AP2967" s="95">
        <v>0</v>
      </c>
      <c r="AQ2967" s="95">
        <v>175622.791761398</v>
      </c>
      <c r="AR2967" s="95">
        <v>32659.983594656002</v>
      </c>
      <c r="AS2967" s="95">
        <v>0</v>
      </c>
      <c r="AT2967" s="95">
        <v>0</v>
      </c>
      <c r="AU2967" s="95">
        <v>0</v>
      </c>
      <c r="AV2967" s="95">
        <v>1814413.23931885</v>
      </c>
      <c r="AW2967" s="95">
        <v>0</v>
      </c>
      <c r="AX2967" s="95">
        <v>10934.6509785652</v>
      </c>
      <c r="AY2967" s="95">
        <v>1206972.75271606</v>
      </c>
      <c r="AZ2967" s="95">
        <v>1285627.9285278299</v>
      </c>
      <c r="BA2967" s="95">
        <v>0</v>
      </c>
      <c r="BB2967" s="95">
        <v>1055679.4848938</v>
      </c>
      <c r="BC2967" s="95">
        <v>871494.46051025402</v>
      </c>
      <c r="BD2967" s="95">
        <v>0</v>
      </c>
      <c r="BE2967" s="95">
        <v>154265.78697395301</v>
      </c>
      <c r="BF2967" s="95">
        <v>0</v>
      </c>
      <c r="BG2967" s="95">
        <v>1817813.1878356901</v>
      </c>
      <c r="BH2967" s="95">
        <v>1242930.50648499</v>
      </c>
      <c r="BI2967" s="95">
        <v>0</v>
      </c>
      <c r="BJ2967" s="95">
        <v>166321.94807434099</v>
      </c>
      <c r="BK2967" s="95">
        <v>14425.2734211683</v>
      </c>
      <c r="BL2967" s="95">
        <v>0</v>
      </c>
      <c r="BM2967" s="95">
        <v>0</v>
      </c>
      <c r="BN2967" s="95">
        <v>0</v>
      </c>
      <c r="BO2967" s="95">
        <v>0</v>
      </c>
      <c r="BP2967" s="95">
        <v>0</v>
      </c>
      <c r="BQ2967" s="95">
        <v>0</v>
      </c>
      <c r="BR2967" s="95">
        <v>301358.92033386201</v>
      </c>
      <c r="BS2967" s="95">
        <v>603136.27093505894</v>
      </c>
      <c r="BT2967" s="95">
        <v>0</v>
      </c>
      <c r="BU2967" s="95">
        <v>193733.449998856</v>
      </c>
      <c r="BV2967" s="95">
        <v>322814.70189666701</v>
      </c>
      <c r="BW2967" s="95">
        <v>0</v>
      </c>
      <c r="BX2967" s="95">
        <v>31743.389893054999</v>
      </c>
      <c r="BY2967" s="95">
        <v>0</v>
      </c>
      <c r="BZ2967" s="95">
        <v>0</v>
      </c>
      <c r="CA2967" s="95">
        <v>3933.1766828596601</v>
      </c>
      <c r="CB2967" s="95">
        <v>464830.41069030802</v>
      </c>
      <c r="CC2967" s="95">
        <v>4427472.0809936495</v>
      </c>
      <c r="CD2967" s="95">
        <v>1408824.48497009</v>
      </c>
      <c r="CE2967" s="95">
        <v>114.409819316119</v>
      </c>
      <c r="CF2967" s="95">
        <v>16723.591169834101</v>
      </c>
      <c r="CG2967" s="95">
        <v>154060.207475662</v>
      </c>
      <c r="CH2967" s="95">
        <v>0</v>
      </c>
      <c r="CI2967" s="95">
        <v>4048.9703664779699</v>
      </c>
      <c r="CJ2967" s="95">
        <v>480972.13543701201</v>
      </c>
      <c r="CK2967" s="95">
        <v>4579408.9329834003</v>
      </c>
      <c r="CL2967" s="95">
        <v>1438220.6677093499</v>
      </c>
      <c r="CM2967" s="160">
        <v>5466.0018977522896</v>
      </c>
      <c r="CN2967" s="160">
        <v>891508.26179504395</v>
      </c>
      <c r="CO2967" s="160">
        <v>6402965.4548950205</v>
      </c>
      <c r="CP2967" s="95">
        <v>1438220.6677093499</v>
      </c>
      <c r="CQ2967" s="95">
        <v>0</v>
      </c>
      <c r="CR2967" s="95">
        <v>0</v>
      </c>
      <c r="CS2967" s="95">
        <v>0</v>
      </c>
      <c r="CT2967" s="95">
        <v>0</v>
      </c>
      <c r="CU2967" s="161">
        <v>481554.0018601421</v>
      </c>
      <c r="CV2967" s="161">
        <v>4581532.2884693118</v>
      </c>
    </row>
    <row r="2968" spans="1:100" x14ac:dyDescent="0.2">
      <c r="A2968" s="94" t="s">
        <v>194</v>
      </c>
      <c r="B2968" s="96">
        <v>43709</v>
      </c>
      <c r="C2968" s="95">
        <v>3727.5441620349902</v>
      </c>
      <c r="D2968" s="95">
        <v>0</v>
      </c>
      <c r="E2968" s="95">
        <v>194.49388177134099</v>
      </c>
      <c r="F2968" s="95">
        <v>54.527750541921698</v>
      </c>
      <c r="G2968" s="95">
        <v>0</v>
      </c>
      <c r="H2968" s="95">
        <v>0</v>
      </c>
      <c r="I2968" s="95">
        <v>0</v>
      </c>
      <c r="J2968" s="95">
        <v>1480.0138561874601</v>
      </c>
      <c r="K2968" s="95">
        <v>0</v>
      </c>
      <c r="L2968" s="95">
        <v>16.124158413149399</v>
      </c>
      <c r="M2968" s="95">
        <v>1204.7248470187201</v>
      </c>
      <c r="N2968" s="95">
        <v>900.14108765125297</v>
      </c>
      <c r="O2968" s="95">
        <v>0</v>
      </c>
      <c r="P2968" s="95">
        <v>1497.53121261299</v>
      </c>
      <c r="Q2968" s="95">
        <v>307.66355103626802</v>
      </c>
      <c r="R2968" s="95">
        <v>0</v>
      </c>
      <c r="S2968" s="95">
        <v>117.910283382982</v>
      </c>
      <c r="T2968" s="95">
        <v>0</v>
      </c>
      <c r="U2968" s="95">
        <v>1503.6777580082401</v>
      </c>
      <c r="V2968" s="95">
        <v>449299.67703628499</v>
      </c>
      <c r="W2968" s="95">
        <v>0</v>
      </c>
      <c r="X2968" s="95">
        <v>16155.8390439749</v>
      </c>
      <c r="Y2968" s="95">
        <v>3134.1450310349501</v>
      </c>
      <c r="Z2968" s="95">
        <v>0</v>
      </c>
      <c r="AA2968" s="95">
        <v>0</v>
      </c>
      <c r="AB2968" s="95">
        <v>0</v>
      </c>
      <c r="AC2968" s="95">
        <v>411515.065937042</v>
      </c>
      <c r="AD2968" s="95">
        <v>0</v>
      </c>
      <c r="AE2968" s="95">
        <v>1716.68428100646</v>
      </c>
      <c r="AF2968" s="95">
        <v>118120.89308834101</v>
      </c>
      <c r="AG2968" s="95">
        <v>152923.831731796</v>
      </c>
      <c r="AH2968" s="95">
        <v>0</v>
      </c>
      <c r="AI2968" s="95">
        <v>101626.12465572399</v>
      </c>
      <c r="AJ2968" s="95">
        <v>91556.556700706496</v>
      </c>
      <c r="AK2968" s="95">
        <v>0</v>
      </c>
      <c r="AL2968" s="95">
        <v>16933.938146591201</v>
      </c>
      <c r="AM2968" s="95">
        <v>0</v>
      </c>
      <c r="AN2968" s="95">
        <v>411706.35623550398</v>
      </c>
      <c r="AO2968" s="95">
        <v>4260184.8051147498</v>
      </c>
      <c r="AP2968" s="95">
        <v>0</v>
      </c>
      <c r="AQ2968" s="95">
        <v>175413.155897141</v>
      </c>
      <c r="AR2968" s="95">
        <v>31566.311108589201</v>
      </c>
      <c r="AS2968" s="95">
        <v>0</v>
      </c>
      <c r="AT2968" s="95">
        <v>0</v>
      </c>
      <c r="AU2968" s="95">
        <v>0</v>
      </c>
      <c r="AV2968" s="95">
        <v>1848804.6145629899</v>
      </c>
      <c r="AW2968" s="95">
        <v>0</v>
      </c>
      <c r="AX2968" s="95">
        <v>10175.4816108942</v>
      </c>
      <c r="AY2968" s="95">
        <v>1212706.4030456501</v>
      </c>
      <c r="AZ2968" s="95">
        <v>1304692.1069793699</v>
      </c>
      <c r="BA2968" s="95">
        <v>0</v>
      </c>
      <c r="BB2968" s="95">
        <v>1103683.5924682601</v>
      </c>
      <c r="BC2968" s="95">
        <v>836193.73802185105</v>
      </c>
      <c r="BD2968" s="95">
        <v>0</v>
      </c>
      <c r="BE2968" s="95">
        <v>156000.41640853899</v>
      </c>
      <c r="BF2968" s="95">
        <v>0</v>
      </c>
      <c r="BG2968" s="95">
        <v>1844276.3905029299</v>
      </c>
      <c r="BH2968" s="95">
        <v>1241231.0773467999</v>
      </c>
      <c r="BI2968" s="95">
        <v>0</v>
      </c>
      <c r="BJ2968" s="95">
        <v>160381.210676193</v>
      </c>
      <c r="BK2968" s="95">
        <v>14162.221363306</v>
      </c>
      <c r="BL2968" s="95">
        <v>0</v>
      </c>
      <c r="BM2968" s="95">
        <v>0</v>
      </c>
      <c r="BN2968" s="95">
        <v>0</v>
      </c>
      <c r="BO2968" s="95">
        <v>0</v>
      </c>
      <c r="BP2968" s="95">
        <v>0</v>
      </c>
      <c r="BQ2968" s="95">
        <v>0</v>
      </c>
      <c r="BR2968" s="95">
        <v>302718.81741333002</v>
      </c>
      <c r="BS2968" s="95">
        <v>604059.58730316197</v>
      </c>
      <c r="BT2968" s="95">
        <v>0</v>
      </c>
      <c r="BU2968" s="95">
        <v>175872</v>
      </c>
      <c r="BV2968" s="95">
        <v>309046.67786026001</v>
      </c>
      <c r="BW2968" s="95">
        <v>0</v>
      </c>
      <c r="BX2968" s="95">
        <v>31393.1498951912</v>
      </c>
      <c r="BY2968" s="95">
        <v>0</v>
      </c>
      <c r="BZ2968" s="95">
        <v>0</v>
      </c>
      <c r="CA2968" s="95">
        <v>3922.4672215879</v>
      </c>
      <c r="CB2968" s="95">
        <v>464349.797893524</v>
      </c>
      <c r="CC2968" s="95">
        <v>4432522.2910766602</v>
      </c>
      <c r="CD2968" s="95">
        <v>1398920.5876007101</v>
      </c>
      <c r="CE2968" s="95">
        <v>117.68112539593101</v>
      </c>
      <c r="CF2968" s="95">
        <v>16903.683926105499</v>
      </c>
      <c r="CG2968" s="95">
        <v>154913.56692314101</v>
      </c>
      <c r="CH2968" s="95">
        <v>0</v>
      </c>
      <c r="CI2968" s="95">
        <v>4041.43501770496</v>
      </c>
      <c r="CJ2968" s="95">
        <v>481364.12888717698</v>
      </c>
      <c r="CK2968" s="95">
        <v>4610127.1350707998</v>
      </c>
      <c r="CL2968" s="95">
        <v>1428919.7803344701</v>
      </c>
      <c r="CM2968" s="160">
        <v>5523.4605182409296</v>
      </c>
      <c r="CN2968" s="160">
        <v>891449.29704284703</v>
      </c>
      <c r="CO2968" s="160">
        <v>6437074.5406494103</v>
      </c>
      <c r="CP2968" s="95">
        <v>1428919.7803344701</v>
      </c>
      <c r="CQ2968" s="95">
        <v>0</v>
      </c>
      <c r="CR2968" s="95">
        <v>0</v>
      </c>
      <c r="CS2968" s="95">
        <v>0</v>
      </c>
      <c r="CT2968" s="95">
        <v>0</v>
      </c>
      <c r="CU2968" s="161">
        <v>481253.48181962949</v>
      </c>
      <c r="CV2968" s="161">
        <v>4587435.8579998016</v>
      </c>
    </row>
    <row r="2969" spans="1:100" x14ac:dyDescent="0.2">
      <c r="A2969" s="94" t="s">
        <v>194</v>
      </c>
      <c r="B2969" s="96">
        <v>43800</v>
      </c>
      <c r="C2969" s="95">
        <v>3720.7755681276299</v>
      </c>
      <c r="D2969" s="95">
        <v>0</v>
      </c>
      <c r="E2969" s="95">
        <v>185.456549296156</v>
      </c>
      <c r="F2969" s="95">
        <v>54.493237538728899</v>
      </c>
      <c r="G2969" s="95">
        <v>0</v>
      </c>
      <c r="H2969" s="95">
        <v>0</v>
      </c>
      <c r="I2969" s="95">
        <v>0</v>
      </c>
      <c r="J2969" s="95">
        <v>1496.2705120891301</v>
      </c>
      <c r="K2969" s="95">
        <v>0</v>
      </c>
      <c r="L2969" s="95">
        <v>12.294197479612199</v>
      </c>
      <c r="M2969" s="95">
        <v>1206.14705623686</v>
      </c>
      <c r="N2969" s="95">
        <v>883.23403217643499</v>
      </c>
      <c r="O2969" s="95">
        <v>0</v>
      </c>
      <c r="P2969" s="95">
        <v>1504.1013276577</v>
      </c>
      <c r="Q2969" s="95">
        <v>302.04814349114901</v>
      </c>
      <c r="R2969" s="95">
        <v>0</v>
      </c>
      <c r="S2969" s="95">
        <v>110.095926149748</v>
      </c>
      <c r="T2969" s="95">
        <v>0</v>
      </c>
      <c r="U2969" s="95">
        <v>1497.98880156875</v>
      </c>
      <c r="V2969" s="95">
        <v>440494.16803741502</v>
      </c>
      <c r="W2969" s="95">
        <v>0</v>
      </c>
      <c r="X2969" s="95">
        <v>13925.5686070919</v>
      </c>
      <c r="Y2969" s="95">
        <v>2805.13881099224</v>
      </c>
      <c r="Z2969" s="95">
        <v>0</v>
      </c>
      <c r="AA2969" s="95">
        <v>0</v>
      </c>
      <c r="AB2969" s="95">
        <v>0</v>
      </c>
      <c r="AC2969" s="95">
        <v>418031.03903961199</v>
      </c>
      <c r="AD2969" s="95">
        <v>0</v>
      </c>
      <c r="AE2969" s="95">
        <v>1154.31493256986</v>
      </c>
      <c r="AF2969" s="95">
        <v>116764.62386798899</v>
      </c>
      <c r="AG2969" s="95">
        <v>150712.446170807</v>
      </c>
      <c r="AH2969" s="95">
        <v>0</v>
      </c>
      <c r="AI2969" s="95">
        <v>96420.813443183899</v>
      </c>
      <c r="AJ2969" s="95">
        <v>89004.384865760803</v>
      </c>
      <c r="AK2969" s="95">
        <v>0</v>
      </c>
      <c r="AL2969" s="95">
        <v>15971.429269194599</v>
      </c>
      <c r="AM2969" s="95">
        <v>0</v>
      </c>
      <c r="AN2969" s="95">
        <v>417231.74620819098</v>
      </c>
      <c r="AO2969" s="95">
        <v>4215091.7398681603</v>
      </c>
      <c r="AP2969" s="95">
        <v>0</v>
      </c>
      <c r="AQ2969" s="95">
        <v>162532.632904053</v>
      </c>
      <c r="AR2969" s="95">
        <v>31849.9612154961</v>
      </c>
      <c r="AS2969" s="95">
        <v>0</v>
      </c>
      <c r="AT2969" s="95">
        <v>0</v>
      </c>
      <c r="AU2969" s="95">
        <v>0</v>
      </c>
      <c r="AV2969" s="95">
        <v>1880820.5696258501</v>
      </c>
      <c r="AW2969" s="95">
        <v>0</v>
      </c>
      <c r="AX2969" s="95">
        <v>6289.6186032891301</v>
      </c>
      <c r="AY2969" s="95">
        <v>1203091.3928527799</v>
      </c>
      <c r="AZ2969" s="95">
        <v>1289132.85223389</v>
      </c>
      <c r="BA2969" s="95">
        <v>0</v>
      </c>
      <c r="BB2969" s="95">
        <v>1031985.48347473</v>
      </c>
      <c r="BC2969" s="95">
        <v>822356.358985901</v>
      </c>
      <c r="BD2969" s="95">
        <v>0</v>
      </c>
      <c r="BE2969" s="95">
        <v>148366.26085662801</v>
      </c>
      <c r="BF2969" s="95">
        <v>0</v>
      </c>
      <c r="BG2969" s="95">
        <v>1876740.0045318599</v>
      </c>
      <c r="BH2969" s="95">
        <v>1228708.43734741</v>
      </c>
      <c r="BI2969" s="95">
        <v>0</v>
      </c>
      <c r="BJ2969" s="95">
        <v>147925.30985450701</v>
      </c>
      <c r="BK2969" s="95">
        <v>13875.5184586048</v>
      </c>
      <c r="BL2969" s="95">
        <v>0</v>
      </c>
      <c r="BM2969" s="95">
        <v>0</v>
      </c>
      <c r="BN2969" s="95">
        <v>0</v>
      </c>
      <c r="BO2969" s="95">
        <v>0</v>
      </c>
      <c r="BP2969" s="95">
        <v>0</v>
      </c>
      <c r="BQ2969" s="95">
        <v>0</v>
      </c>
      <c r="BR2969" s="95">
        <v>302428.77439117403</v>
      </c>
      <c r="BS2969" s="95">
        <v>594448.50975036598</v>
      </c>
      <c r="BT2969" s="95">
        <v>0</v>
      </c>
      <c r="BU2969" s="95">
        <v>173240.64476013201</v>
      </c>
      <c r="BV2969" s="95">
        <v>304964.252864838</v>
      </c>
      <c r="BW2969" s="95">
        <v>0</v>
      </c>
      <c r="BX2969" s="95">
        <v>24937.940701961499</v>
      </c>
      <c r="BY2969" s="95">
        <v>0</v>
      </c>
      <c r="BZ2969" s="95">
        <v>0</v>
      </c>
      <c r="CA2969" s="95">
        <v>3910.6917189359701</v>
      </c>
      <c r="CB2969" s="95">
        <v>455892.148906708</v>
      </c>
      <c r="CC2969" s="95">
        <v>4388004.8806762705</v>
      </c>
      <c r="CD2969" s="95">
        <v>1377825.97927856</v>
      </c>
      <c r="CE2969" s="95">
        <v>110.58971841260799</v>
      </c>
      <c r="CF2969" s="95">
        <v>16060.427264809599</v>
      </c>
      <c r="CG2969" s="95">
        <v>149134.52202415501</v>
      </c>
      <c r="CH2969" s="95">
        <v>0</v>
      </c>
      <c r="CI2969" s="95">
        <v>4019.74663770199</v>
      </c>
      <c r="CJ2969" s="95">
        <v>471724.483985901</v>
      </c>
      <c r="CK2969" s="95">
        <v>4514641.1916503897</v>
      </c>
      <c r="CL2969" s="95">
        <v>1405911.16766357</v>
      </c>
      <c r="CM2969" s="160">
        <v>5505.2889516949699</v>
      </c>
      <c r="CN2969" s="160">
        <v>887628.21636962902</v>
      </c>
      <c r="CO2969" s="160">
        <v>6378941.9599609403</v>
      </c>
      <c r="CP2969" s="95">
        <v>1405911.16766357</v>
      </c>
      <c r="CQ2969" s="95">
        <v>0</v>
      </c>
      <c r="CR2969" s="95">
        <v>0</v>
      </c>
      <c r="CS2969" s="95">
        <v>0</v>
      </c>
      <c r="CT2969" s="95">
        <v>0</v>
      </c>
      <c r="CU2969" s="161">
        <v>471952.5761715176</v>
      </c>
      <c r="CV2969" s="161">
        <v>4537139.4027004251</v>
      </c>
    </row>
    <row r="2970" spans="1:100" x14ac:dyDescent="0.2">
      <c r="A2970" s="94" t="s">
        <v>194</v>
      </c>
      <c r="B2970" s="96">
        <v>43891</v>
      </c>
      <c r="C2970" s="95">
        <v>3755.5771198272701</v>
      </c>
      <c r="D2970" s="95">
        <v>0</v>
      </c>
      <c r="E2970" s="95">
        <v>82.049843744374797</v>
      </c>
      <c r="F2970" s="95">
        <v>43.513603769242799</v>
      </c>
      <c r="G2970" s="95">
        <v>0</v>
      </c>
      <c r="H2970" s="95">
        <v>0</v>
      </c>
      <c r="I2970" s="95">
        <v>0</v>
      </c>
      <c r="J2970" s="95">
        <v>1470.64382596314</v>
      </c>
      <c r="K2970" s="95">
        <v>0</v>
      </c>
      <c r="L2970" s="95">
        <v>18.0663354618009</v>
      </c>
      <c r="M2970" s="95">
        <v>1192.70422978699</v>
      </c>
      <c r="N2970" s="95">
        <v>797.51447211950995</v>
      </c>
      <c r="O2970" s="95">
        <v>0</v>
      </c>
      <c r="P2970" s="95">
        <v>1533.94905669987</v>
      </c>
      <c r="Q2970" s="95">
        <v>295.83968574926303</v>
      </c>
      <c r="R2970" s="95">
        <v>0</v>
      </c>
      <c r="S2970" s="95">
        <v>100.77013372443599</v>
      </c>
      <c r="T2970" s="95">
        <v>0</v>
      </c>
      <c r="U2970" s="95">
        <v>1468.9366076439601</v>
      </c>
      <c r="V2970" s="95">
        <v>436456.64285278303</v>
      </c>
      <c r="W2970" s="95">
        <v>0</v>
      </c>
      <c r="X2970" s="95">
        <v>2484.5390505790701</v>
      </c>
      <c r="Y2970" s="95">
        <v>1927.20946136117</v>
      </c>
      <c r="Z2970" s="95">
        <v>0</v>
      </c>
      <c r="AA2970" s="95">
        <v>0</v>
      </c>
      <c r="AB2970" s="95">
        <v>0</v>
      </c>
      <c r="AC2970" s="95">
        <v>394292.59365081799</v>
      </c>
      <c r="AD2970" s="95">
        <v>0</v>
      </c>
      <c r="AE2970" s="95">
        <v>268.14280229061802</v>
      </c>
      <c r="AF2970" s="95">
        <v>116502.179323196</v>
      </c>
      <c r="AG2970" s="95">
        <v>150015.98487281799</v>
      </c>
      <c r="AH2970" s="95">
        <v>0</v>
      </c>
      <c r="AI2970" s="95">
        <v>85842.840517044096</v>
      </c>
      <c r="AJ2970" s="95">
        <v>89128.406585693403</v>
      </c>
      <c r="AK2970" s="95">
        <v>0</v>
      </c>
      <c r="AL2970" s="95">
        <v>14202.2732052803</v>
      </c>
      <c r="AM2970" s="95">
        <v>0</v>
      </c>
      <c r="AN2970" s="95">
        <v>394398.779918671</v>
      </c>
      <c r="AO2970" s="95">
        <v>4150092.0892944299</v>
      </c>
      <c r="AP2970" s="95">
        <v>0</v>
      </c>
      <c r="AQ2970" s="95">
        <v>23280.828321695299</v>
      </c>
      <c r="AR2970" s="95">
        <v>19150.535405397401</v>
      </c>
      <c r="AS2970" s="95">
        <v>0</v>
      </c>
      <c r="AT2970" s="95">
        <v>0</v>
      </c>
      <c r="AU2970" s="95">
        <v>0</v>
      </c>
      <c r="AV2970" s="95">
        <v>1764690.30137634</v>
      </c>
      <c r="AW2970" s="95">
        <v>0</v>
      </c>
      <c r="AX2970" s="95">
        <v>2281.4889142811298</v>
      </c>
      <c r="AY2970" s="95">
        <v>1204081.614151</v>
      </c>
      <c r="AZ2970" s="95">
        <v>1284530.3892059301</v>
      </c>
      <c r="BA2970" s="95">
        <v>0</v>
      </c>
      <c r="BB2970" s="95">
        <v>915276.02356720006</v>
      </c>
      <c r="BC2970" s="95">
        <v>818143.30120086705</v>
      </c>
      <c r="BD2970" s="95">
        <v>0</v>
      </c>
      <c r="BE2970" s="95">
        <v>134437.62334251401</v>
      </c>
      <c r="BF2970" s="95">
        <v>0</v>
      </c>
      <c r="BG2970" s="95">
        <v>1768789.3727722201</v>
      </c>
      <c r="BH2970" s="95">
        <v>1210367.7124481199</v>
      </c>
      <c r="BI2970" s="95">
        <v>0</v>
      </c>
      <c r="BJ2970" s="95">
        <v>35859.9168601036</v>
      </c>
      <c r="BK2970" s="95">
        <v>8038.9285978078797</v>
      </c>
      <c r="BL2970" s="95">
        <v>0</v>
      </c>
      <c r="BM2970" s="95">
        <v>0</v>
      </c>
      <c r="BN2970" s="95">
        <v>0</v>
      </c>
      <c r="BO2970" s="95">
        <v>0</v>
      </c>
      <c r="BP2970" s="95">
        <v>0</v>
      </c>
      <c r="BQ2970" s="95">
        <v>0</v>
      </c>
      <c r="BR2970" s="95">
        <v>293147.25704574602</v>
      </c>
      <c r="BS2970" s="95">
        <v>502789.980705261</v>
      </c>
      <c r="BT2970" s="95">
        <v>0</v>
      </c>
      <c r="BU2970" s="95">
        <v>155657.506509781</v>
      </c>
      <c r="BV2970" s="95">
        <v>300531.450237274</v>
      </c>
      <c r="BW2970" s="95">
        <v>0</v>
      </c>
      <c r="BX2970" s="95">
        <v>23309.9805996418</v>
      </c>
      <c r="BY2970" s="95">
        <v>0</v>
      </c>
      <c r="BZ2970" s="95">
        <v>0</v>
      </c>
      <c r="CA2970" s="95">
        <v>3834.55621400476</v>
      </c>
      <c r="CB2970" s="95">
        <v>436753.85141372698</v>
      </c>
      <c r="CC2970" s="95">
        <v>4166963.8263854999</v>
      </c>
      <c r="CD2970" s="95">
        <v>1254213.6106720001</v>
      </c>
      <c r="CE2970" s="95">
        <v>100.546206899919</v>
      </c>
      <c r="CF2970" s="95">
        <v>14241.0717214346</v>
      </c>
      <c r="CG2970" s="95">
        <v>135097.127225876</v>
      </c>
      <c r="CH2970" s="95">
        <v>0</v>
      </c>
      <c r="CI2970" s="95">
        <v>3934.9891438484201</v>
      </c>
      <c r="CJ2970" s="95">
        <v>451522.29066848801</v>
      </c>
      <c r="CK2970" s="95">
        <v>4363743.6037597703</v>
      </c>
      <c r="CL2970" s="95">
        <v>1278043.7655029299</v>
      </c>
      <c r="CM2970" s="160">
        <v>5404.8391064405396</v>
      </c>
      <c r="CN2970" s="160">
        <v>854228.15434265102</v>
      </c>
      <c r="CO2970" s="160">
        <v>6152437.5803222703</v>
      </c>
      <c r="CP2970" s="95">
        <v>1278043.7655029299</v>
      </c>
      <c r="CQ2970" s="95">
        <v>0</v>
      </c>
      <c r="CR2970" s="95">
        <v>0</v>
      </c>
      <c r="CS2970" s="95">
        <v>0</v>
      </c>
      <c r="CT2970" s="95">
        <v>0</v>
      </c>
      <c r="CU2970" s="161">
        <v>450994.92313516157</v>
      </c>
      <c r="CV2970" s="161">
        <v>4302060.9536113758</v>
      </c>
    </row>
    <row r="2971" spans="1:100" x14ac:dyDescent="0.2">
      <c r="A2971" s="94" t="s">
        <v>194</v>
      </c>
      <c r="B2971" s="96">
        <v>43983</v>
      </c>
      <c r="C2971" s="95">
        <v>3541.4858545959</v>
      </c>
      <c r="D2971" s="95">
        <v>0</v>
      </c>
      <c r="E2971" s="95">
        <v>76.571205039508598</v>
      </c>
      <c r="F2971" s="95">
        <v>42.731605982873603</v>
      </c>
      <c r="G2971" s="95">
        <v>0</v>
      </c>
      <c r="H2971" s="95">
        <v>0</v>
      </c>
      <c r="I2971" s="95">
        <v>0</v>
      </c>
      <c r="J2971" s="95">
        <v>1401.8486160934001</v>
      </c>
      <c r="K2971" s="95">
        <v>0</v>
      </c>
      <c r="L2971" s="95">
        <v>23.165505270008001</v>
      </c>
      <c r="M2971" s="95">
        <v>1119.6557462215401</v>
      </c>
      <c r="N2971" s="95">
        <v>759.56402051448799</v>
      </c>
      <c r="O2971" s="95">
        <v>0</v>
      </c>
      <c r="P2971" s="95">
        <v>1412.5890488028499</v>
      </c>
      <c r="Q2971" s="95">
        <v>287.54866785556101</v>
      </c>
      <c r="R2971" s="95">
        <v>0</v>
      </c>
      <c r="S2971" s="95">
        <v>88.133870134130106</v>
      </c>
      <c r="T2971" s="95">
        <v>0</v>
      </c>
      <c r="U2971" s="95">
        <v>1375.5783475488399</v>
      </c>
      <c r="V2971" s="95">
        <v>417087.53376770002</v>
      </c>
      <c r="W2971" s="95">
        <v>0</v>
      </c>
      <c r="X2971" s="95">
        <v>2440.2254263162599</v>
      </c>
      <c r="Y2971" s="95">
        <v>2051.35602304339</v>
      </c>
      <c r="Z2971" s="95">
        <v>0</v>
      </c>
      <c r="AA2971" s="95">
        <v>0</v>
      </c>
      <c r="AB2971" s="95">
        <v>0</v>
      </c>
      <c r="AC2971" s="95">
        <v>312512.852626801</v>
      </c>
      <c r="AD2971" s="95">
        <v>0</v>
      </c>
      <c r="AE2971" s="95">
        <v>217.581968197599</v>
      </c>
      <c r="AF2971" s="95">
        <v>107289.679743767</v>
      </c>
      <c r="AG2971" s="95">
        <v>153539.81022071801</v>
      </c>
      <c r="AH2971" s="95">
        <v>0</v>
      </c>
      <c r="AI2971" s="95">
        <v>69918.214136123701</v>
      </c>
      <c r="AJ2971" s="95">
        <v>89819.719604492202</v>
      </c>
      <c r="AK2971" s="95">
        <v>0</v>
      </c>
      <c r="AL2971" s="95">
        <v>10459.3285143375</v>
      </c>
      <c r="AM2971" s="95">
        <v>0</v>
      </c>
      <c r="AN2971" s="95">
        <v>312844.60935974098</v>
      </c>
      <c r="AO2971" s="95">
        <v>3958041.31286621</v>
      </c>
      <c r="AP2971" s="95">
        <v>0</v>
      </c>
      <c r="AQ2971" s="95">
        <v>25308.205697298101</v>
      </c>
      <c r="AR2971" s="95">
        <v>19851.406697034799</v>
      </c>
      <c r="AS2971" s="95">
        <v>0</v>
      </c>
      <c r="AT2971" s="95">
        <v>0</v>
      </c>
      <c r="AU2971" s="95">
        <v>0</v>
      </c>
      <c r="AV2971" s="95">
        <v>1398649.70791626</v>
      </c>
      <c r="AW2971" s="95">
        <v>0</v>
      </c>
      <c r="AX2971" s="95">
        <v>1880.23001469672</v>
      </c>
      <c r="AY2971" s="95">
        <v>1124201.78890991</v>
      </c>
      <c r="AZ2971" s="95">
        <v>1319919.20570374</v>
      </c>
      <c r="BA2971" s="95">
        <v>0</v>
      </c>
      <c r="BB2971" s="95">
        <v>751488.41430664097</v>
      </c>
      <c r="BC2971" s="95">
        <v>813521.08922576904</v>
      </c>
      <c r="BD2971" s="95">
        <v>0</v>
      </c>
      <c r="BE2971" s="95">
        <v>94940.504920005798</v>
      </c>
      <c r="BF2971" s="95">
        <v>0</v>
      </c>
      <c r="BG2971" s="95">
        <v>1401463.4694519001</v>
      </c>
      <c r="BH2971" s="95">
        <v>1154883.99301147</v>
      </c>
      <c r="BI2971" s="95">
        <v>0</v>
      </c>
      <c r="BJ2971" s="95">
        <v>40326.528678417199</v>
      </c>
      <c r="BK2971" s="95">
        <v>8685.7631531953793</v>
      </c>
      <c r="BL2971" s="95">
        <v>0</v>
      </c>
      <c r="BM2971" s="95">
        <v>0</v>
      </c>
      <c r="BN2971" s="95">
        <v>0</v>
      </c>
      <c r="BO2971" s="95">
        <v>0</v>
      </c>
      <c r="BP2971" s="95">
        <v>0</v>
      </c>
      <c r="BQ2971" s="95">
        <v>0</v>
      </c>
      <c r="BR2971" s="95">
        <v>261768.48694419899</v>
      </c>
      <c r="BS2971" s="95">
        <v>511367.60602569598</v>
      </c>
      <c r="BT2971" s="95">
        <v>0</v>
      </c>
      <c r="BU2971" s="95">
        <v>134486.96592330901</v>
      </c>
      <c r="BV2971" s="95">
        <v>296409.97202682501</v>
      </c>
      <c r="BW2971" s="95">
        <v>0</v>
      </c>
      <c r="BX2971" s="95">
        <v>19066.031020641301</v>
      </c>
      <c r="BY2971" s="95">
        <v>0</v>
      </c>
      <c r="BZ2971" s="95">
        <v>0</v>
      </c>
      <c r="CA2971" s="95">
        <v>3609.2104266583901</v>
      </c>
      <c r="CB2971" s="95">
        <v>420832.53525161702</v>
      </c>
      <c r="CC2971" s="95">
        <v>3999321.1503295898</v>
      </c>
      <c r="CD2971" s="95">
        <v>1194232.3891449</v>
      </c>
      <c r="CE2971" s="95">
        <v>88.259448094293504</v>
      </c>
      <c r="CF2971" s="95">
        <v>10416.8887416124</v>
      </c>
      <c r="CG2971" s="95">
        <v>95016.019508361802</v>
      </c>
      <c r="CH2971" s="95">
        <v>0</v>
      </c>
      <c r="CI2971" s="95">
        <v>3698.1995527446302</v>
      </c>
      <c r="CJ2971" s="95">
        <v>431063.01231765701</v>
      </c>
      <c r="CK2971" s="95">
        <v>4089346.5441284198</v>
      </c>
      <c r="CL2971" s="95">
        <v>1211498.3364563</v>
      </c>
      <c r="CM2971" s="160">
        <v>5083.3975522518203</v>
      </c>
      <c r="CN2971" s="160">
        <v>742861.24051666295</v>
      </c>
      <c r="CO2971" s="160">
        <v>5486994.90197754</v>
      </c>
      <c r="CP2971" s="95">
        <v>1211498.3364563</v>
      </c>
      <c r="CQ2971" s="95">
        <v>0</v>
      </c>
      <c r="CR2971" s="95">
        <v>0</v>
      </c>
      <c r="CS2971" s="95">
        <v>0</v>
      </c>
      <c r="CT2971" s="95">
        <v>0</v>
      </c>
      <c r="CU2971" s="161">
        <v>431249.4239932294</v>
      </c>
      <c r="CV2971" s="161">
        <v>4094337.1698379517</v>
      </c>
    </row>
    <row r="2972" spans="1:100" x14ac:dyDescent="0.2">
      <c r="A2972" s="94" t="s">
        <v>195</v>
      </c>
      <c r="B2972" s="96">
        <v>38047</v>
      </c>
      <c r="C2972" s="95">
        <v>84.789425397291794</v>
      </c>
      <c r="D2972" s="95">
        <v>0</v>
      </c>
      <c r="E2972" s="95">
        <v>464.87307451292901</v>
      </c>
      <c r="F2972" s="95">
        <v>78.014087443240001</v>
      </c>
      <c r="G2972" s="95">
        <v>0</v>
      </c>
      <c r="H2972" s="95">
        <v>0</v>
      </c>
      <c r="I2972" s="95">
        <v>0</v>
      </c>
      <c r="J2972" s="95">
        <v>0</v>
      </c>
      <c r="K2972" s="95">
        <v>0</v>
      </c>
      <c r="L2972" s="95">
        <v>170.56219113245601</v>
      </c>
      <c r="M2972" s="95">
        <v>74.408583861775696</v>
      </c>
      <c r="N2972" s="95">
        <v>110.950255676173</v>
      </c>
      <c r="O2972" s="95">
        <v>0</v>
      </c>
      <c r="P2972" s="95">
        <v>0</v>
      </c>
      <c r="Q2972" s="95">
        <v>192.505118673667</v>
      </c>
      <c r="R2972" s="95">
        <v>0</v>
      </c>
      <c r="S2972" s="95">
        <v>0</v>
      </c>
      <c r="T2972" s="95">
        <v>21.573948107659799</v>
      </c>
      <c r="U2972" s="95">
        <v>332.19641821086401</v>
      </c>
      <c r="V2972" s="95">
        <v>8484.6758997440302</v>
      </c>
      <c r="W2972" s="95">
        <v>0</v>
      </c>
      <c r="X2972" s="95">
        <v>93707.369927406296</v>
      </c>
      <c r="Y2972" s="95">
        <v>11612.876027107201</v>
      </c>
      <c r="Z2972" s="95">
        <v>0</v>
      </c>
      <c r="AA2972" s="95">
        <v>0</v>
      </c>
      <c r="AB2972" s="95">
        <v>0</v>
      </c>
      <c r="AC2972" s="95">
        <v>0</v>
      </c>
      <c r="AD2972" s="95">
        <v>0</v>
      </c>
      <c r="AE2972" s="95">
        <v>22202.959084033999</v>
      </c>
      <c r="AF2972" s="95">
        <v>5807.9619421362904</v>
      </c>
      <c r="AG2972" s="95">
        <v>17938.535911560099</v>
      </c>
      <c r="AH2972" s="95">
        <v>0</v>
      </c>
      <c r="AI2972" s="95">
        <v>0</v>
      </c>
      <c r="AJ2972" s="95">
        <v>54152.751971721598</v>
      </c>
      <c r="AK2972" s="95">
        <v>0</v>
      </c>
      <c r="AL2972" s="95">
        <v>0</v>
      </c>
      <c r="AM2972" s="95">
        <v>5763.0940800309199</v>
      </c>
      <c r="AN2972" s="95">
        <v>110129.54834938</v>
      </c>
      <c r="AO2972" s="95">
        <v>66307.762986183196</v>
      </c>
      <c r="AP2972" s="95">
        <v>0</v>
      </c>
      <c r="AQ2972" s="95">
        <v>605857.85563659703</v>
      </c>
      <c r="AR2972" s="95">
        <v>81658.492867469802</v>
      </c>
      <c r="AS2972" s="95">
        <v>0</v>
      </c>
      <c r="AT2972" s="95">
        <v>0</v>
      </c>
      <c r="AU2972" s="95">
        <v>0</v>
      </c>
      <c r="AV2972" s="95">
        <v>0</v>
      </c>
      <c r="AW2972" s="95">
        <v>0</v>
      </c>
      <c r="AX2972" s="95">
        <v>167041.28985023501</v>
      </c>
      <c r="AY2972" s="95">
        <v>38762.468904495203</v>
      </c>
      <c r="AZ2972" s="95">
        <v>113703.099707603</v>
      </c>
      <c r="BA2972" s="95">
        <v>0</v>
      </c>
      <c r="BB2972" s="95">
        <v>0</v>
      </c>
      <c r="BC2972" s="95">
        <v>346323.303356171</v>
      </c>
      <c r="BD2972" s="95">
        <v>0</v>
      </c>
      <c r="BE2972" s="95">
        <v>0</v>
      </c>
      <c r="BF2972" s="95">
        <v>37205.864305973097</v>
      </c>
      <c r="BG2972" s="95">
        <v>254028.97336006199</v>
      </c>
      <c r="BH2972" s="95">
        <v>2059.7606108486698</v>
      </c>
      <c r="BI2972" s="95">
        <v>0</v>
      </c>
      <c r="BJ2972" s="95">
        <v>184549.104885101</v>
      </c>
      <c r="BK2972" s="95">
        <v>22517.6359059811</v>
      </c>
      <c r="BL2972" s="95">
        <v>0</v>
      </c>
      <c r="BM2972" s="95">
        <v>0</v>
      </c>
      <c r="BN2972" s="95">
        <v>0</v>
      </c>
      <c r="BO2972" s="95">
        <v>0</v>
      </c>
      <c r="BP2972" s="95">
        <v>0</v>
      </c>
      <c r="BQ2972" s="95">
        <v>0</v>
      </c>
      <c r="BR2972" s="95">
        <v>11690.1191393137</v>
      </c>
      <c r="BS2972" s="95">
        <v>47163.747450828603</v>
      </c>
      <c r="BT2972" s="95">
        <v>0</v>
      </c>
      <c r="BU2972" s="95">
        <v>0</v>
      </c>
      <c r="BV2972" s="95">
        <v>129759.39189624799</v>
      </c>
      <c r="BW2972" s="95">
        <v>0</v>
      </c>
      <c r="BX2972" s="95">
        <v>0</v>
      </c>
      <c r="BY2972" s="95">
        <v>0</v>
      </c>
      <c r="BZ2972" s="95">
        <v>0</v>
      </c>
      <c r="CA2972" s="95">
        <v>552.28343673795496</v>
      </c>
      <c r="CB2972" s="95">
        <v>99969.092195510893</v>
      </c>
      <c r="CC2972" s="95">
        <v>673830.18070220901</v>
      </c>
      <c r="CD2972" s="95">
        <v>190021.82952499401</v>
      </c>
      <c r="CE2972" s="95">
        <v>21.866128337802401</v>
      </c>
      <c r="CF2972" s="95">
        <v>5754.1980320811299</v>
      </c>
      <c r="CG2972" s="95">
        <v>36860.328631877899</v>
      </c>
      <c r="CH2972" s="95">
        <v>0</v>
      </c>
      <c r="CI2972" s="95">
        <v>572.61227368563402</v>
      </c>
      <c r="CJ2972" s="95">
        <v>106082.79298782301</v>
      </c>
      <c r="CK2972" s="95">
        <v>710753.42229461705</v>
      </c>
      <c r="CL2972" s="95">
        <v>190024.31617927601</v>
      </c>
      <c r="CM2972" s="160">
        <v>905.51021207869098</v>
      </c>
      <c r="CN2972" s="160">
        <v>216066.683776855</v>
      </c>
      <c r="CO2972" s="160">
        <v>965459.14005279494</v>
      </c>
      <c r="CP2972" s="95">
        <v>190024.31617927601</v>
      </c>
      <c r="CQ2972" s="95">
        <v>0</v>
      </c>
      <c r="CR2972" s="95">
        <v>0</v>
      </c>
      <c r="CS2972" s="95">
        <v>0</v>
      </c>
      <c r="CT2972" s="95">
        <v>0</v>
      </c>
      <c r="CU2972" s="161">
        <v>105723.29022759202</v>
      </c>
      <c r="CV2972" s="161">
        <v>710690.50933408691</v>
      </c>
    </row>
    <row r="2973" spans="1:100" x14ac:dyDescent="0.2">
      <c r="A2973" s="94" t="s">
        <v>195</v>
      </c>
      <c r="B2973" s="96">
        <v>38139</v>
      </c>
      <c r="C2973" s="95">
        <v>80.704055172391193</v>
      </c>
      <c r="D2973" s="95">
        <v>0</v>
      </c>
      <c r="E2973" s="95">
        <v>481.70306538790499</v>
      </c>
      <c r="F2973" s="95">
        <v>87.541675999760599</v>
      </c>
      <c r="G2973" s="95">
        <v>2.1167439899873002</v>
      </c>
      <c r="H2973" s="95">
        <v>0</v>
      </c>
      <c r="I2973" s="95">
        <v>0</v>
      </c>
      <c r="J2973" s="95">
        <v>15.0201863449765</v>
      </c>
      <c r="K2973" s="95">
        <v>0</v>
      </c>
      <c r="L2973" s="95">
        <v>163.813067862764</v>
      </c>
      <c r="M2973" s="95">
        <v>73.909677991643505</v>
      </c>
      <c r="N2973" s="95">
        <v>124.741421597078</v>
      </c>
      <c r="O2973" s="95">
        <v>0</v>
      </c>
      <c r="P2973" s="95">
        <v>0</v>
      </c>
      <c r="Q2973" s="95">
        <v>196.43982720375101</v>
      </c>
      <c r="R2973" s="95">
        <v>0</v>
      </c>
      <c r="S2973" s="95">
        <v>0</v>
      </c>
      <c r="T2973" s="95">
        <v>23.123579049948599</v>
      </c>
      <c r="U2973" s="95">
        <v>340.12475207075499</v>
      </c>
      <c r="V2973" s="95">
        <v>8798.5258604288101</v>
      </c>
      <c r="W2973" s="95">
        <v>0</v>
      </c>
      <c r="X2973" s="95">
        <v>94600.385406494097</v>
      </c>
      <c r="Y2973" s="95">
        <v>11075.153300285299</v>
      </c>
      <c r="Z2973" s="95">
        <v>348.02743649855302</v>
      </c>
      <c r="AA2973" s="95">
        <v>0</v>
      </c>
      <c r="AB2973" s="95">
        <v>0</v>
      </c>
      <c r="AC2973" s="95">
        <v>3569.93888247013</v>
      </c>
      <c r="AD2973" s="95">
        <v>0</v>
      </c>
      <c r="AE2973" s="95">
        <v>20914.527494669001</v>
      </c>
      <c r="AF2973" s="95">
        <v>5547.4599316120102</v>
      </c>
      <c r="AG2973" s="95">
        <v>18863.055031299598</v>
      </c>
      <c r="AH2973" s="95">
        <v>0</v>
      </c>
      <c r="AI2973" s="95">
        <v>0</v>
      </c>
      <c r="AJ2973" s="95">
        <v>54841.4087386131</v>
      </c>
      <c r="AK2973" s="95">
        <v>0</v>
      </c>
      <c r="AL2973" s="95">
        <v>0</v>
      </c>
      <c r="AM2973" s="95">
        <v>5653.5127344727498</v>
      </c>
      <c r="AN2973" s="95">
        <v>112744.40865611999</v>
      </c>
      <c r="AO2973" s="95">
        <v>66531.175424575806</v>
      </c>
      <c r="AP2973" s="95">
        <v>0</v>
      </c>
      <c r="AQ2973" s="95">
        <v>620313.03076171898</v>
      </c>
      <c r="AR2973" s="95">
        <v>79004.482139587402</v>
      </c>
      <c r="AS2973" s="95">
        <v>2004.1390094906101</v>
      </c>
      <c r="AT2973" s="95">
        <v>0</v>
      </c>
      <c r="AU2973" s="95">
        <v>0</v>
      </c>
      <c r="AV2973" s="95">
        <v>8260.9897078275699</v>
      </c>
      <c r="AW2973" s="95">
        <v>0</v>
      </c>
      <c r="AX2973" s="95">
        <v>158153.87417602501</v>
      </c>
      <c r="AY2973" s="95">
        <v>37650.213488102003</v>
      </c>
      <c r="AZ2973" s="95">
        <v>123671.947274208</v>
      </c>
      <c r="BA2973" s="95">
        <v>0</v>
      </c>
      <c r="BB2973" s="95">
        <v>0</v>
      </c>
      <c r="BC2973" s="95">
        <v>361089.38581848098</v>
      </c>
      <c r="BD2973" s="95">
        <v>0</v>
      </c>
      <c r="BE2973" s="95">
        <v>0</v>
      </c>
      <c r="BF2973" s="95">
        <v>35807.147630691499</v>
      </c>
      <c r="BG2973" s="95">
        <v>262951.719818115</v>
      </c>
      <c r="BH2973" s="95">
        <v>2194.52157440782</v>
      </c>
      <c r="BI2973" s="95">
        <v>0</v>
      </c>
      <c r="BJ2973" s="95">
        <v>204017.32237815901</v>
      </c>
      <c r="BK2973" s="95">
        <v>23638.200847387299</v>
      </c>
      <c r="BL2973" s="95">
        <v>0</v>
      </c>
      <c r="BM2973" s="95">
        <v>0</v>
      </c>
      <c r="BN2973" s="95">
        <v>0</v>
      </c>
      <c r="BO2973" s="95">
        <v>0</v>
      </c>
      <c r="BP2973" s="95">
        <v>0</v>
      </c>
      <c r="BQ2973" s="95">
        <v>0</v>
      </c>
      <c r="BR2973" s="95">
        <v>11711.588509202</v>
      </c>
      <c r="BS2973" s="95">
        <v>54273.113864898703</v>
      </c>
      <c r="BT2973" s="95">
        <v>0</v>
      </c>
      <c r="BU2973" s="95">
        <v>0</v>
      </c>
      <c r="BV2973" s="95">
        <v>138874.604827881</v>
      </c>
      <c r="BW2973" s="95">
        <v>0</v>
      </c>
      <c r="BX2973" s="95">
        <v>0</v>
      </c>
      <c r="BY2973" s="95">
        <v>0</v>
      </c>
      <c r="BZ2973" s="95">
        <v>0</v>
      </c>
      <c r="CA2973" s="95">
        <v>559.13377307355404</v>
      </c>
      <c r="CB2973" s="95">
        <v>100971.67936515799</v>
      </c>
      <c r="CC2973" s="95">
        <v>683103.57531738305</v>
      </c>
      <c r="CD2973" s="95">
        <v>203307.59152030901</v>
      </c>
      <c r="CE2973" s="95">
        <v>23.838595719775199</v>
      </c>
      <c r="CF2973" s="95">
        <v>6079.8095289468802</v>
      </c>
      <c r="CG2973" s="95">
        <v>38212.694120407097</v>
      </c>
      <c r="CH2973" s="95">
        <v>0</v>
      </c>
      <c r="CI2973" s="95">
        <v>583.69022579491104</v>
      </c>
      <c r="CJ2973" s="95">
        <v>106532.763259888</v>
      </c>
      <c r="CK2973" s="95">
        <v>720783.56837463402</v>
      </c>
      <c r="CL2973" s="95">
        <v>203401.19768524199</v>
      </c>
      <c r="CM2973" s="160">
        <v>921.12485531717505</v>
      </c>
      <c r="CN2973" s="160">
        <v>219179.84292602501</v>
      </c>
      <c r="CO2973" s="160">
        <v>975614.56666564895</v>
      </c>
      <c r="CP2973" s="95">
        <v>203401.19768524199</v>
      </c>
      <c r="CQ2973" s="95">
        <v>0</v>
      </c>
      <c r="CR2973" s="95">
        <v>0</v>
      </c>
      <c r="CS2973" s="95">
        <v>0</v>
      </c>
      <c r="CT2973" s="95">
        <v>0</v>
      </c>
      <c r="CU2973" s="161">
        <v>107051.48889410487</v>
      </c>
      <c r="CV2973" s="161">
        <v>721316.26943779015</v>
      </c>
    </row>
    <row r="2974" spans="1:100" x14ac:dyDescent="0.2">
      <c r="A2974" s="94" t="s">
        <v>195</v>
      </c>
      <c r="B2974" s="96">
        <v>38231</v>
      </c>
      <c r="C2974" s="95">
        <v>79.338525904342504</v>
      </c>
      <c r="D2974" s="95">
        <v>0</v>
      </c>
      <c r="E2974" s="95">
        <v>487.39988652244199</v>
      </c>
      <c r="F2974" s="95">
        <v>92.7480862708762</v>
      </c>
      <c r="G2974" s="95">
        <v>1.9916835559997701</v>
      </c>
      <c r="H2974" s="95">
        <v>0</v>
      </c>
      <c r="I2974" s="95">
        <v>0</v>
      </c>
      <c r="J2974" s="95">
        <v>50.846729701850599</v>
      </c>
      <c r="K2974" s="95">
        <v>0</v>
      </c>
      <c r="L2974" s="95">
        <v>172.55455711297699</v>
      </c>
      <c r="M2974" s="95">
        <v>74.120735702104895</v>
      </c>
      <c r="N2974" s="95">
        <v>128.88138668425401</v>
      </c>
      <c r="O2974" s="95">
        <v>0</v>
      </c>
      <c r="P2974" s="95">
        <v>0</v>
      </c>
      <c r="Q2974" s="95">
        <v>196.16580465622201</v>
      </c>
      <c r="R2974" s="95">
        <v>0</v>
      </c>
      <c r="S2974" s="95">
        <v>0</v>
      </c>
      <c r="T2974" s="95">
        <v>25.144515052903401</v>
      </c>
      <c r="U2974" s="95">
        <v>329.95813412964299</v>
      </c>
      <c r="V2974" s="95">
        <v>7923.1699006557501</v>
      </c>
      <c r="W2974" s="95">
        <v>0</v>
      </c>
      <c r="X2974" s="95">
        <v>91716.009853362993</v>
      </c>
      <c r="Y2974" s="95">
        <v>11664.645248889899</v>
      </c>
      <c r="Z2974" s="95">
        <v>314.80937492474902</v>
      </c>
      <c r="AA2974" s="95">
        <v>0</v>
      </c>
      <c r="AB2974" s="95">
        <v>0</v>
      </c>
      <c r="AC2974" s="95">
        <v>13569.233338832901</v>
      </c>
      <c r="AD2974" s="95">
        <v>0</v>
      </c>
      <c r="AE2974" s="95">
        <v>21124.789383649801</v>
      </c>
      <c r="AF2974" s="95">
        <v>5911.9391329884502</v>
      </c>
      <c r="AG2974" s="95">
        <v>20587.770678520199</v>
      </c>
      <c r="AH2974" s="95">
        <v>0</v>
      </c>
      <c r="AI2974" s="95">
        <v>0</v>
      </c>
      <c r="AJ2974" s="95">
        <v>53377.372822284698</v>
      </c>
      <c r="AK2974" s="95">
        <v>0</v>
      </c>
      <c r="AL2974" s="95">
        <v>0</v>
      </c>
      <c r="AM2974" s="95">
        <v>6442.5324432849902</v>
      </c>
      <c r="AN2974" s="95">
        <v>102072.30211544</v>
      </c>
      <c r="AO2974" s="95">
        <v>57975.726940155</v>
      </c>
      <c r="AP2974" s="95">
        <v>0</v>
      </c>
      <c r="AQ2974" s="95">
        <v>635694.71425628697</v>
      </c>
      <c r="AR2974" s="95">
        <v>85810.286851882905</v>
      </c>
      <c r="AS2974" s="95">
        <v>1864.21647565067</v>
      </c>
      <c r="AT2974" s="95">
        <v>0</v>
      </c>
      <c r="AU2974" s="95">
        <v>0</v>
      </c>
      <c r="AV2974" s="95">
        <v>32149.069964885701</v>
      </c>
      <c r="AW2974" s="95">
        <v>0</v>
      </c>
      <c r="AX2974" s="95">
        <v>157537.00450325001</v>
      </c>
      <c r="AY2974" s="95">
        <v>40930.088996410399</v>
      </c>
      <c r="AZ2974" s="95">
        <v>136463.788269043</v>
      </c>
      <c r="BA2974" s="95">
        <v>0</v>
      </c>
      <c r="BB2974" s="95">
        <v>0</v>
      </c>
      <c r="BC2974" s="95">
        <v>371951.30669784499</v>
      </c>
      <c r="BD2974" s="95">
        <v>0</v>
      </c>
      <c r="BE2974" s="95">
        <v>0</v>
      </c>
      <c r="BF2974" s="95">
        <v>41332.500473499298</v>
      </c>
      <c r="BG2974" s="95">
        <v>240363.681016922</v>
      </c>
      <c r="BH2974" s="95">
        <v>2212.81320214272</v>
      </c>
      <c r="BI2974" s="95">
        <v>0</v>
      </c>
      <c r="BJ2974" s="95">
        <v>206074.80459976199</v>
      </c>
      <c r="BK2974" s="95">
        <v>25892.6518592834</v>
      </c>
      <c r="BL2974" s="95">
        <v>0</v>
      </c>
      <c r="BM2974" s="95">
        <v>0</v>
      </c>
      <c r="BN2974" s="95">
        <v>0</v>
      </c>
      <c r="BO2974" s="95">
        <v>0</v>
      </c>
      <c r="BP2974" s="95">
        <v>0</v>
      </c>
      <c r="BQ2974" s="95">
        <v>0</v>
      </c>
      <c r="BR2974" s="95">
        <v>12519.305333972001</v>
      </c>
      <c r="BS2974" s="95">
        <v>58666.450152874</v>
      </c>
      <c r="BT2974" s="95">
        <v>0</v>
      </c>
      <c r="BU2974" s="95">
        <v>0</v>
      </c>
      <c r="BV2974" s="95">
        <v>137778.706727982</v>
      </c>
      <c r="BW2974" s="95">
        <v>0</v>
      </c>
      <c r="BX2974" s="95">
        <v>0</v>
      </c>
      <c r="BY2974" s="95">
        <v>0</v>
      </c>
      <c r="BZ2974" s="95">
        <v>0</v>
      </c>
      <c r="CA2974" s="95">
        <v>568.94254576414801</v>
      </c>
      <c r="CB2974" s="95">
        <v>102114.723563194</v>
      </c>
      <c r="CC2974" s="95">
        <v>699098.58572387695</v>
      </c>
      <c r="CD2974" s="95">
        <v>208022.621210098</v>
      </c>
      <c r="CE2974" s="95">
        <v>25.231147738872099</v>
      </c>
      <c r="CF2974" s="95">
        <v>6155.45395755768</v>
      </c>
      <c r="CG2974" s="95">
        <v>39364.088268756903</v>
      </c>
      <c r="CH2974" s="95">
        <v>0</v>
      </c>
      <c r="CI2974" s="95">
        <v>593.98347593098902</v>
      </c>
      <c r="CJ2974" s="95">
        <v>108127.957860947</v>
      </c>
      <c r="CK2974" s="95">
        <v>738911.58925628697</v>
      </c>
      <c r="CL2974" s="95">
        <v>208017.40579032901</v>
      </c>
      <c r="CM2974" s="160">
        <v>926.31818404048704</v>
      </c>
      <c r="CN2974" s="160">
        <v>211353.39023017901</v>
      </c>
      <c r="CO2974" s="160">
        <v>988968.91525268601</v>
      </c>
      <c r="CP2974" s="95">
        <v>208017.40579032901</v>
      </c>
      <c r="CQ2974" s="95">
        <v>0</v>
      </c>
      <c r="CR2974" s="95">
        <v>0</v>
      </c>
      <c r="CS2974" s="95">
        <v>0</v>
      </c>
      <c r="CT2974" s="95">
        <v>0</v>
      </c>
      <c r="CU2974" s="161">
        <v>108270.17752075168</v>
      </c>
      <c r="CV2974" s="161">
        <v>738462.67399263382</v>
      </c>
    </row>
    <row r="2975" spans="1:100" x14ac:dyDescent="0.2">
      <c r="A2975" s="94" t="s">
        <v>195</v>
      </c>
      <c r="B2975" s="96">
        <v>38322</v>
      </c>
      <c r="C2975" s="95">
        <v>91.350091695785494</v>
      </c>
      <c r="D2975" s="95">
        <v>0</v>
      </c>
      <c r="E2975" s="95">
        <v>483.88343649730098</v>
      </c>
      <c r="F2975" s="95">
        <v>90.240574040450198</v>
      </c>
      <c r="G2975" s="95">
        <v>3.0693067819811399</v>
      </c>
      <c r="H2975" s="95">
        <v>0</v>
      </c>
      <c r="I2975" s="95">
        <v>0</v>
      </c>
      <c r="J2975" s="95">
        <v>83.343741314485698</v>
      </c>
      <c r="K2975" s="95">
        <v>0</v>
      </c>
      <c r="L2975" s="95">
        <v>174.77262614667401</v>
      </c>
      <c r="M2975" s="95">
        <v>73.541397313587396</v>
      </c>
      <c r="N2975" s="95">
        <v>133.63569021597499</v>
      </c>
      <c r="O2975" s="95">
        <v>0</v>
      </c>
      <c r="P2975" s="95">
        <v>0</v>
      </c>
      <c r="Q2975" s="95">
        <v>193.864213356748</v>
      </c>
      <c r="R2975" s="95">
        <v>0</v>
      </c>
      <c r="S2975" s="95">
        <v>0</v>
      </c>
      <c r="T2975" s="95">
        <v>29.5462216911837</v>
      </c>
      <c r="U2975" s="95">
        <v>345.07816493883701</v>
      </c>
      <c r="V2975" s="95">
        <v>8638.7131943702698</v>
      </c>
      <c r="W2975" s="95">
        <v>0</v>
      </c>
      <c r="X2975" s="95">
        <v>94837.738072395296</v>
      </c>
      <c r="Y2975" s="95">
        <v>11744.1309095621</v>
      </c>
      <c r="Z2975" s="95">
        <v>355.78950087726099</v>
      </c>
      <c r="AA2975" s="95">
        <v>0</v>
      </c>
      <c r="AB2975" s="95">
        <v>0</v>
      </c>
      <c r="AC2975" s="95">
        <v>30199.195698499701</v>
      </c>
      <c r="AD2975" s="95">
        <v>0</v>
      </c>
      <c r="AE2975" s="95">
        <v>22370.956096410799</v>
      </c>
      <c r="AF2975" s="95">
        <v>5676.4522637128803</v>
      </c>
      <c r="AG2975" s="95">
        <v>19900.0634505749</v>
      </c>
      <c r="AH2975" s="95">
        <v>0</v>
      </c>
      <c r="AI2975" s="95">
        <v>0</v>
      </c>
      <c r="AJ2975" s="95">
        <v>55441.125277042403</v>
      </c>
      <c r="AK2975" s="95">
        <v>0</v>
      </c>
      <c r="AL2975" s="95">
        <v>0</v>
      </c>
      <c r="AM2975" s="95">
        <v>6868.4737063050297</v>
      </c>
      <c r="AN2975" s="95">
        <v>112110.36393642399</v>
      </c>
      <c r="AO2975" s="95">
        <v>68145.932843208298</v>
      </c>
      <c r="AP2975" s="95">
        <v>0</v>
      </c>
      <c r="AQ2975" s="95">
        <v>653106.98310852097</v>
      </c>
      <c r="AR2975" s="95">
        <v>85734.376468658404</v>
      </c>
      <c r="AS2975" s="95">
        <v>2305.9217505752999</v>
      </c>
      <c r="AT2975" s="95">
        <v>0</v>
      </c>
      <c r="AU2975" s="95">
        <v>0</v>
      </c>
      <c r="AV2975" s="95">
        <v>70988.212422370896</v>
      </c>
      <c r="AW2975" s="95">
        <v>0</v>
      </c>
      <c r="AX2975" s="95">
        <v>169473.30564689601</v>
      </c>
      <c r="AY2975" s="95">
        <v>40423.697633266398</v>
      </c>
      <c r="AZ2975" s="95">
        <v>129059.07832241101</v>
      </c>
      <c r="BA2975" s="95">
        <v>0</v>
      </c>
      <c r="BB2975" s="95">
        <v>0</v>
      </c>
      <c r="BC2975" s="95">
        <v>382845.44826126099</v>
      </c>
      <c r="BD2975" s="95">
        <v>0</v>
      </c>
      <c r="BE2975" s="95">
        <v>0</v>
      </c>
      <c r="BF2975" s="95">
        <v>44213.634725093798</v>
      </c>
      <c r="BG2975" s="95">
        <v>264900.98624801601</v>
      </c>
      <c r="BH2975" s="95">
        <v>2438.1089540421999</v>
      </c>
      <c r="BI2975" s="95">
        <v>0</v>
      </c>
      <c r="BJ2975" s="95">
        <v>202937.57119751</v>
      </c>
      <c r="BK2975" s="95">
        <v>25495.393412113201</v>
      </c>
      <c r="BL2975" s="95">
        <v>0</v>
      </c>
      <c r="BM2975" s="95">
        <v>0</v>
      </c>
      <c r="BN2975" s="95">
        <v>0</v>
      </c>
      <c r="BO2975" s="95">
        <v>0</v>
      </c>
      <c r="BP2975" s="95">
        <v>0</v>
      </c>
      <c r="BQ2975" s="95">
        <v>0</v>
      </c>
      <c r="BR2975" s="95">
        <v>11918.760843276999</v>
      </c>
      <c r="BS2975" s="95">
        <v>53485.255450725599</v>
      </c>
      <c r="BT2975" s="95">
        <v>0</v>
      </c>
      <c r="BU2975" s="95">
        <v>0</v>
      </c>
      <c r="BV2975" s="95">
        <v>138418.174131393</v>
      </c>
      <c r="BW2975" s="95">
        <v>0</v>
      </c>
      <c r="BX2975" s="95">
        <v>0</v>
      </c>
      <c r="BY2975" s="95">
        <v>0</v>
      </c>
      <c r="BZ2975" s="95">
        <v>0</v>
      </c>
      <c r="CA2975" s="95">
        <v>573.13867229223297</v>
      </c>
      <c r="CB2975" s="95">
        <v>103192.965620041</v>
      </c>
      <c r="CC2975" s="95">
        <v>718536.495910645</v>
      </c>
      <c r="CD2975" s="95">
        <v>204722.17965698201</v>
      </c>
      <c r="CE2975" s="95">
        <v>29.151183497859201</v>
      </c>
      <c r="CF2975" s="95">
        <v>6656.81822896004</v>
      </c>
      <c r="CG2975" s="95">
        <v>43815.9630556107</v>
      </c>
      <c r="CH2975" s="95">
        <v>0</v>
      </c>
      <c r="CI2975" s="95">
        <v>603.36485167592798</v>
      </c>
      <c r="CJ2975" s="95">
        <v>110196.61618041999</v>
      </c>
      <c r="CK2975" s="95">
        <v>762234.22974395799</v>
      </c>
      <c r="CL2975" s="95">
        <v>204715.99294281</v>
      </c>
      <c r="CM2975" s="160">
        <v>946.40088650584198</v>
      </c>
      <c r="CN2975" s="160">
        <v>222269.34040832499</v>
      </c>
      <c r="CO2975" s="160">
        <v>1028604.50190735</v>
      </c>
      <c r="CP2975" s="95">
        <v>204715.99294281</v>
      </c>
      <c r="CQ2975" s="95">
        <v>0</v>
      </c>
      <c r="CR2975" s="95">
        <v>0</v>
      </c>
      <c r="CS2975" s="95">
        <v>0</v>
      </c>
      <c r="CT2975" s="95">
        <v>0</v>
      </c>
      <c r="CU2975" s="161">
        <v>109849.78384900103</v>
      </c>
      <c r="CV2975" s="161">
        <v>762352.45896625565</v>
      </c>
    </row>
    <row r="2976" spans="1:100" x14ac:dyDescent="0.2">
      <c r="A2976" s="94" t="s">
        <v>195</v>
      </c>
      <c r="B2976" s="96">
        <v>38412</v>
      </c>
      <c r="C2976" s="95">
        <v>92.965079137124107</v>
      </c>
      <c r="D2976" s="95">
        <v>0</v>
      </c>
      <c r="E2976" s="95">
        <v>481.62222706526501</v>
      </c>
      <c r="F2976" s="95">
        <v>87.786764827556894</v>
      </c>
      <c r="G2976" s="95">
        <v>3.7330072189797598</v>
      </c>
      <c r="H2976" s="95">
        <v>0</v>
      </c>
      <c r="I2976" s="95">
        <v>0</v>
      </c>
      <c r="J2976" s="95">
        <v>110.10609440133</v>
      </c>
      <c r="K2976" s="95">
        <v>0</v>
      </c>
      <c r="L2976" s="95">
        <v>166.50013467297001</v>
      </c>
      <c r="M2976" s="95">
        <v>73.363287619315102</v>
      </c>
      <c r="N2976" s="95">
        <v>136.71823495626401</v>
      </c>
      <c r="O2976" s="95">
        <v>0</v>
      </c>
      <c r="P2976" s="95">
        <v>0</v>
      </c>
      <c r="Q2976" s="95">
        <v>197.451610760763</v>
      </c>
      <c r="R2976" s="95">
        <v>0</v>
      </c>
      <c r="S2976" s="95">
        <v>0</v>
      </c>
      <c r="T2976" s="95">
        <v>28.377548035467001</v>
      </c>
      <c r="U2976" s="95">
        <v>348.82728565111802</v>
      </c>
      <c r="V2976" s="95">
        <v>8317.5061298608798</v>
      </c>
      <c r="W2976" s="95">
        <v>0</v>
      </c>
      <c r="X2976" s="95">
        <v>95126.421915054307</v>
      </c>
      <c r="Y2976" s="95">
        <v>11599.327459931401</v>
      </c>
      <c r="Z2976" s="95">
        <v>806.42812977731205</v>
      </c>
      <c r="AA2976" s="95">
        <v>0</v>
      </c>
      <c r="AB2976" s="95">
        <v>0</v>
      </c>
      <c r="AC2976" s="95">
        <v>41083.130783557899</v>
      </c>
      <c r="AD2976" s="95">
        <v>0</v>
      </c>
      <c r="AE2976" s="95">
        <v>20371.487630367301</v>
      </c>
      <c r="AF2976" s="95">
        <v>5493.46056216955</v>
      </c>
      <c r="AG2976" s="95">
        <v>20616.872423172001</v>
      </c>
      <c r="AH2976" s="95">
        <v>0</v>
      </c>
      <c r="AI2976" s="95">
        <v>0</v>
      </c>
      <c r="AJ2976" s="95">
        <v>55758.091004371599</v>
      </c>
      <c r="AK2976" s="95">
        <v>0</v>
      </c>
      <c r="AL2976" s="95">
        <v>0</v>
      </c>
      <c r="AM2976" s="95">
        <v>6983.7706983685503</v>
      </c>
      <c r="AN2976" s="95">
        <v>115970.843280792</v>
      </c>
      <c r="AO2976" s="95">
        <v>65772.477998733506</v>
      </c>
      <c r="AP2976" s="95">
        <v>0</v>
      </c>
      <c r="AQ2976" s="95">
        <v>658395.14198303199</v>
      </c>
      <c r="AR2976" s="95">
        <v>84292.516080856294</v>
      </c>
      <c r="AS2976" s="95">
        <v>5374.7080801129296</v>
      </c>
      <c r="AT2976" s="95">
        <v>0</v>
      </c>
      <c r="AU2976" s="95">
        <v>0</v>
      </c>
      <c r="AV2976" s="95">
        <v>101063.96281147</v>
      </c>
      <c r="AW2976" s="95">
        <v>0</v>
      </c>
      <c r="AX2976" s="95">
        <v>158082.832330704</v>
      </c>
      <c r="AY2976" s="95">
        <v>38217.839177608497</v>
      </c>
      <c r="AZ2976" s="95">
        <v>136288.53044891401</v>
      </c>
      <c r="BA2976" s="95">
        <v>0</v>
      </c>
      <c r="BB2976" s="95">
        <v>0</v>
      </c>
      <c r="BC2976" s="95">
        <v>391718.88112258899</v>
      </c>
      <c r="BD2976" s="95">
        <v>0</v>
      </c>
      <c r="BE2976" s="95">
        <v>0</v>
      </c>
      <c r="BF2976" s="95">
        <v>45718.091318607301</v>
      </c>
      <c r="BG2976" s="95">
        <v>279836.91540145897</v>
      </c>
      <c r="BH2976" s="95">
        <v>3205.6949754357302</v>
      </c>
      <c r="BI2976" s="95">
        <v>0</v>
      </c>
      <c r="BJ2976" s="95">
        <v>197946.03321266201</v>
      </c>
      <c r="BK2976" s="95">
        <v>25158.344501256899</v>
      </c>
      <c r="BL2976" s="95">
        <v>0</v>
      </c>
      <c r="BM2976" s="95">
        <v>0</v>
      </c>
      <c r="BN2976" s="95">
        <v>0</v>
      </c>
      <c r="BO2976" s="95">
        <v>0</v>
      </c>
      <c r="BP2976" s="95">
        <v>0</v>
      </c>
      <c r="BQ2976" s="95">
        <v>0</v>
      </c>
      <c r="BR2976" s="95">
        <v>12034.1037511826</v>
      </c>
      <c r="BS2976" s="95">
        <v>51077.257339477503</v>
      </c>
      <c r="BT2976" s="95">
        <v>0</v>
      </c>
      <c r="BU2976" s="95">
        <v>0</v>
      </c>
      <c r="BV2976" s="95">
        <v>139968.348384857</v>
      </c>
      <c r="BW2976" s="95">
        <v>0</v>
      </c>
      <c r="BX2976" s="95">
        <v>0</v>
      </c>
      <c r="BY2976" s="95">
        <v>0</v>
      </c>
      <c r="BZ2976" s="95">
        <v>0</v>
      </c>
      <c r="CA2976" s="95">
        <v>577.79093188047398</v>
      </c>
      <c r="CB2976" s="95">
        <v>103391.664226532</v>
      </c>
      <c r="CC2976" s="95">
        <v>725929.10279846203</v>
      </c>
      <c r="CD2976" s="95">
        <v>204767.76360130301</v>
      </c>
      <c r="CE2976" s="95">
        <v>30.6940784219187</v>
      </c>
      <c r="CF2976" s="95">
        <v>7203.1371938586199</v>
      </c>
      <c r="CG2976" s="95">
        <v>47024.629320144697</v>
      </c>
      <c r="CH2976" s="95">
        <v>0</v>
      </c>
      <c r="CI2976" s="95">
        <v>606.76023104041803</v>
      </c>
      <c r="CJ2976" s="95">
        <v>110876.909360886</v>
      </c>
      <c r="CK2976" s="95">
        <v>773173.915626526</v>
      </c>
      <c r="CL2976" s="95">
        <v>205094.10297393799</v>
      </c>
      <c r="CM2976" s="160">
        <v>955.47661866992701</v>
      </c>
      <c r="CN2976" s="160">
        <v>226497.94706344599</v>
      </c>
      <c r="CO2976" s="160">
        <v>1052081.5702056901</v>
      </c>
      <c r="CP2976" s="95">
        <v>205094.10297393799</v>
      </c>
      <c r="CQ2976" s="95">
        <v>0</v>
      </c>
      <c r="CR2976" s="95">
        <v>0</v>
      </c>
      <c r="CS2976" s="95">
        <v>0</v>
      </c>
      <c r="CT2976" s="95">
        <v>0</v>
      </c>
      <c r="CU2976" s="161">
        <v>110594.80142039062</v>
      </c>
      <c r="CV2976" s="161">
        <v>772953.73211860668</v>
      </c>
    </row>
    <row r="2977" spans="1:100" x14ac:dyDescent="0.2">
      <c r="A2977" s="94" t="s">
        <v>195</v>
      </c>
      <c r="B2977" s="96">
        <v>38504</v>
      </c>
      <c r="C2977" s="95">
        <v>90.493248388171196</v>
      </c>
      <c r="D2977" s="95">
        <v>36.830206719692796</v>
      </c>
      <c r="E2977" s="95">
        <v>481.05553456023301</v>
      </c>
      <c r="F2977" s="95">
        <v>89.172403504140703</v>
      </c>
      <c r="G2977" s="95">
        <v>9.4665778339840507</v>
      </c>
      <c r="H2977" s="95">
        <v>0</v>
      </c>
      <c r="I2977" s="95">
        <v>0</v>
      </c>
      <c r="J2977" s="95">
        <v>131.35652564652301</v>
      </c>
      <c r="K2977" s="95">
        <v>0</v>
      </c>
      <c r="L2977" s="95">
        <v>165.10973033309</v>
      </c>
      <c r="M2977" s="95">
        <v>76.005141537636504</v>
      </c>
      <c r="N2977" s="95">
        <v>140.75148261711001</v>
      </c>
      <c r="O2977" s="95">
        <v>0</v>
      </c>
      <c r="P2977" s="95">
        <v>0</v>
      </c>
      <c r="Q2977" s="95">
        <v>226.06181694008399</v>
      </c>
      <c r="R2977" s="95">
        <v>0</v>
      </c>
      <c r="S2977" s="95">
        <v>0</v>
      </c>
      <c r="T2977" s="95">
        <v>30.9728587500285</v>
      </c>
      <c r="U2977" s="95">
        <v>355.89269013330301</v>
      </c>
      <c r="V2977" s="95">
        <v>7833.7285035252598</v>
      </c>
      <c r="W2977" s="95">
        <v>5751.7419734001196</v>
      </c>
      <c r="X2977" s="95">
        <v>95038.098075866699</v>
      </c>
      <c r="Y2977" s="95">
        <v>12064.7838972807</v>
      </c>
      <c r="Z2977" s="95">
        <v>1760.1034034341601</v>
      </c>
      <c r="AA2977" s="95">
        <v>0</v>
      </c>
      <c r="AB2977" s="95">
        <v>0</v>
      </c>
      <c r="AC2977" s="95">
        <v>49107.205069541902</v>
      </c>
      <c r="AD2977" s="95">
        <v>0</v>
      </c>
      <c r="AE2977" s="95">
        <v>20986.488771438599</v>
      </c>
      <c r="AF2977" s="95">
        <v>5383.7720708250999</v>
      </c>
      <c r="AG2977" s="95">
        <v>20833.037519216501</v>
      </c>
      <c r="AH2977" s="95">
        <v>0</v>
      </c>
      <c r="AI2977" s="95">
        <v>0</v>
      </c>
      <c r="AJ2977" s="95">
        <v>60145.236419200897</v>
      </c>
      <c r="AK2977" s="95">
        <v>0</v>
      </c>
      <c r="AL2977" s="95">
        <v>0</v>
      </c>
      <c r="AM2977" s="95">
        <v>6623.6861204505003</v>
      </c>
      <c r="AN2977" s="95">
        <v>118523.06204700501</v>
      </c>
      <c r="AO2977" s="95">
        <v>64263.553670883201</v>
      </c>
      <c r="AP2977" s="95">
        <v>48408.922184467301</v>
      </c>
      <c r="AQ2977" s="95">
        <v>668632.130027771</v>
      </c>
      <c r="AR2977" s="95">
        <v>89496.922635078401</v>
      </c>
      <c r="AS2977" s="95">
        <v>11001.921461820601</v>
      </c>
      <c r="AT2977" s="95">
        <v>0</v>
      </c>
      <c r="AU2977" s="95">
        <v>0</v>
      </c>
      <c r="AV2977" s="95">
        <v>126190.489945412</v>
      </c>
      <c r="AW2977" s="95">
        <v>0</v>
      </c>
      <c r="AX2977" s="95">
        <v>165454.19471549999</v>
      </c>
      <c r="AY2977" s="95">
        <v>38828.210114479101</v>
      </c>
      <c r="AZ2977" s="95">
        <v>137006.85236358599</v>
      </c>
      <c r="BA2977" s="95">
        <v>0</v>
      </c>
      <c r="BB2977" s="95">
        <v>0</v>
      </c>
      <c r="BC2977" s="95">
        <v>429794.82506561303</v>
      </c>
      <c r="BD2977" s="95">
        <v>0</v>
      </c>
      <c r="BE2977" s="95">
        <v>0</v>
      </c>
      <c r="BF2977" s="95">
        <v>44018.2066087723</v>
      </c>
      <c r="BG2977" s="95">
        <v>294862.76092910802</v>
      </c>
      <c r="BH2977" s="95">
        <v>3249.1690839827102</v>
      </c>
      <c r="BI2977" s="95">
        <v>10568.810446858401</v>
      </c>
      <c r="BJ2977" s="95">
        <v>200808.49126815799</v>
      </c>
      <c r="BK2977" s="95">
        <v>26244.539985895201</v>
      </c>
      <c r="BL2977" s="95">
        <v>0</v>
      </c>
      <c r="BM2977" s="95">
        <v>0</v>
      </c>
      <c r="BN2977" s="95">
        <v>0</v>
      </c>
      <c r="BO2977" s="95">
        <v>0</v>
      </c>
      <c r="BP2977" s="95">
        <v>0</v>
      </c>
      <c r="BQ2977" s="95">
        <v>0</v>
      </c>
      <c r="BR2977" s="95">
        <v>12064.073596358299</v>
      </c>
      <c r="BS2977" s="95">
        <v>55207.3762927055</v>
      </c>
      <c r="BT2977" s="95">
        <v>0</v>
      </c>
      <c r="BU2977" s="95">
        <v>0</v>
      </c>
      <c r="BV2977" s="95">
        <v>146673.58517646801</v>
      </c>
      <c r="BW2977" s="95">
        <v>0</v>
      </c>
      <c r="BX2977" s="95">
        <v>0</v>
      </c>
      <c r="BY2977" s="95">
        <v>0</v>
      </c>
      <c r="BZ2977" s="95">
        <v>0</v>
      </c>
      <c r="CA2977" s="95">
        <v>606.49594587087597</v>
      </c>
      <c r="CB2977" s="95">
        <v>107177.754577637</v>
      </c>
      <c r="CC2977" s="95">
        <v>780835.73381805397</v>
      </c>
      <c r="CD2977" s="95">
        <v>212272.40245056199</v>
      </c>
      <c r="CE2977" s="95">
        <v>35.8636595578864</v>
      </c>
      <c r="CF2977" s="95">
        <v>7657.7998533844902</v>
      </c>
      <c r="CG2977" s="95">
        <v>50433.8990345001</v>
      </c>
      <c r="CH2977" s="95">
        <v>0</v>
      </c>
      <c r="CI2977" s="95">
        <v>643.31400475651003</v>
      </c>
      <c r="CJ2977" s="95">
        <v>114388.64968299901</v>
      </c>
      <c r="CK2977" s="95">
        <v>831118.17652893101</v>
      </c>
      <c r="CL2977" s="95">
        <v>213020.96598243699</v>
      </c>
      <c r="CM2977" s="160">
        <v>996.698344998062</v>
      </c>
      <c r="CN2977" s="160">
        <v>232895.55285453799</v>
      </c>
      <c r="CO2977" s="160">
        <v>1117578.82437134</v>
      </c>
      <c r="CP2977" s="95">
        <v>213020.96598243699</v>
      </c>
      <c r="CQ2977" s="95">
        <v>0</v>
      </c>
      <c r="CR2977" s="95">
        <v>0</v>
      </c>
      <c r="CS2977" s="95">
        <v>0</v>
      </c>
      <c r="CT2977" s="95">
        <v>0</v>
      </c>
      <c r="CU2977" s="161">
        <v>114835.55443102149</v>
      </c>
      <c r="CV2977" s="161">
        <v>831269.63285255409</v>
      </c>
    </row>
    <row r="2978" spans="1:100" x14ac:dyDescent="0.2">
      <c r="A2978" s="94" t="s">
        <v>195</v>
      </c>
      <c r="B2978" s="96">
        <v>38596</v>
      </c>
      <c r="C2978" s="95">
        <v>90.1279507754371</v>
      </c>
      <c r="D2978" s="95">
        <v>47.592251300811803</v>
      </c>
      <c r="E2978" s="95">
        <v>476.45169506594499</v>
      </c>
      <c r="F2978" s="95">
        <v>95.236024287529304</v>
      </c>
      <c r="G2978" s="95">
        <v>13.0387584299315</v>
      </c>
      <c r="H2978" s="95">
        <v>0</v>
      </c>
      <c r="I2978" s="95">
        <v>0</v>
      </c>
      <c r="J2978" s="95">
        <v>153.02834051661199</v>
      </c>
      <c r="K2978" s="95">
        <v>0</v>
      </c>
      <c r="L2978" s="95">
        <v>171.767253231257</v>
      </c>
      <c r="M2978" s="95">
        <v>75.112415923737004</v>
      </c>
      <c r="N2978" s="95">
        <v>137.96972171030899</v>
      </c>
      <c r="O2978" s="95">
        <v>0</v>
      </c>
      <c r="P2978" s="95">
        <v>0</v>
      </c>
      <c r="Q2978" s="95">
        <v>232.04965729266399</v>
      </c>
      <c r="R2978" s="95">
        <v>0</v>
      </c>
      <c r="S2978" s="95">
        <v>0</v>
      </c>
      <c r="T2978" s="95">
        <v>31.062057117931499</v>
      </c>
      <c r="U2978" s="95">
        <v>356.35213912278402</v>
      </c>
      <c r="V2978" s="95">
        <v>7783.9169961810103</v>
      </c>
      <c r="W2978" s="95">
        <v>6903.0455635786102</v>
      </c>
      <c r="X2978" s="95">
        <v>92724.952961921706</v>
      </c>
      <c r="Y2978" s="95">
        <v>13011.355655908599</v>
      </c>
      <c r="Z2978" s="95">
        <v>3008.2777120769001</v>
      </c>
      <c r="AA2978" s="95">
        <v>0</v>
      </c>
      <c r="AB2978" s="95">
        <v>0</v>
      </c>
      <c r="AC2978" s="95">
        <v>57432.278420925097</v>
      </c>
      <c r="AD2978" s="95">
        <v>0</v>
      </c>
      <c r="AE2978" s="95">
        <v>21759.766148328799</v>
      </c>
      <c r="AF2978" s="95">
        <v>5744.1142588257799</v>
      </c>
      <c r="AG2978" s="95">
        <v>20277.638607263601</v>
      </c>
      <c r="AH2978" s="95">
        <v>0</v>
      </c>
      <c r="AI2978" s="95">
        <v>0</v>
      </c>
      <c r="AJ2978" s="95">
        <v>62355.124804019899</v>
      </c>
      <c r="AK2978" s="95">
        <v>0</v>
      </c>
      <c r="AL2978" s="95">
        <v>0</v>
      </c>
      <c r="AM2978" s="95">
        <v>7405.5687305331203</v>
      </c>
      <c r="AN2978" s="95">
        <v>118908.351737976</v>
      </c>
      <c r="AO2978" s="95">
        <v>65889.526551246599</v>
      </c>
      <c r="AP2978" s="95">
        <v>62211.027759075201</v>
      </c>
      <c r="AQ2978" s="95">
        <v>667437.50958252</v>
      </c>
      <c r="AR2978" s="95">
        <v>94662.596775054903</v>
      </c>
      <c r="AS2978" s="95">
        <v>19227.093725681301</v>
      </c>
      <c r="AT2978" s="95">
        <v>0</v>
      </c>
      <c r="AU2978" s="95">
        <v>0</v>
      </c>
      <c r="AV2978" s="95">
        <v>153440.08139991801</v>
      </c>
      <c r="AW2978" s="95">
        <v>0</v>
      </c>
      <c r="AX2978" s="95">
        <v>171362.90618515</v>
      </c>
      <c r="AY2978" s="95">
        <v>41493.9468860626</v>
      </c>
      <c r="AZ2978" s="95">
        <v>137396.30182647699</v>
      </c>
      <c r="BA2978" s="95">
        <v>0</v>
      </c>
      <c r="BB2978" s="95">
        <v>0</v>
      </c>
      <c r="BC2978" s="95">
        <v>451842.03102493298</v>
      </c>
      <c r="BD2978" s="95">
        <v>0</v>
      </c>
      <c r="BE2978" s="95">
        <v>0</v>
      </c>
      <c r="BF2978" s="95">
        <v>51400.552595615402</v>
      </c>
      <c r="BG2978" s="95">
        <v>302644.72862243699</v>
      </c>
      <c r="BH2978" s="95">
        <v>1728.3866056054801</v>
      </c>
      <c r="BI2978" s="95">
        <v>8467.2615754604303</v>
      </c>
      <c r="BJ2978" s="95">
        <v>204125.75385665899</v>
      </c>
      <c r="BK2978" s="95">
        <v>29602.5933017731</v>
      </c>
      <c r="BL2978" s="95">
        <v>0</v>
      </c>
      <c r="BM2978" s="95">
        <v>0</v>
      </c>
      <c r="BN2978" s="95">
        <v>0</v>
      </c>
      <c r="BO2978" s="95">
        <v>0</v>
      </c>
      <c r="BP2978" s="95">
        <v>0</v>
      </c>
      <c r="BQ2978" s="95">
        <v>0</v>
      </c>
      <c r="BR2978" s="95">
        <v>12495.061359167101</v>
      </c>
      <c r="BS2978" s="95">
        <v>54227.414309024804</v>
      </c>
      <c r="BT2978" s="95">
        <v>0</v>
      </c>
      <c r="BU2978" s="95">
        <v>0</v>
      </c>
      <c r="BV2978" s="95">
        <v>147377.910741806</v>
      </c>
      <c r="BW2978" s="95">
        <v>0</v>
      </c>
      <c r="BX2978" s="95">
        <v>0</v>
      </c>
      <c r="BY2978" s="95">
        <v>0</v>
      </c>
      <c r="BZ2978" s="95">
        <v>0</v>
      </c>
      <c r="CA2978" s="95">
        <v>613.462773233652</v>
      </c>
      <c r="CB2978" s="95">
        <v>108768.632466316</v>
      </c>
      <c r="CC2978" s="95">
        <v>792805.72232818604</v>
      </c>
      <c r="CD2978" s="95">
        <v>213223.70000457799</v>
      </c>
      <c r="CE2978" s="95">
        <v>38.4545629685745</v>
      </c>
      <c r="CF2978" s="95">
        <v>8656.2789537906592</v>
      </c>
      <c r="CG2978" s="95">
        <v>58875.812406539902</v>
      </c>
      <c r="CH2978" s="95">
        <v>0</v>
      </c>
      <c r="CI2978" s="95">
        <v>651.58788541704405</v>
      </c>
      <c r="CJ2978" s="95">
        <v>117263.987247467</v>
      </c>
      <c r="CK2978" s="95">
        <v>851454.20616912795</v>
      </c>
      <c r="CL2978" s="95">
        <v>215603.68384933501</v>
      </c>
      <c r="CM2978" s="160">
        <v>1011.23640151322</v>
      </c>
      <c r="CN2978" s="160">
        <v>236960.21338844299</v>
      </c>
      <c r="CO2978" s="160">
        <v>1163885.1643371601</v>
      </c>
      <c r="CP2978" s="95">
        <v>215603.68384933501</v>
      </c>
      <c r="CQ2978" s="95">
        <v>0</v>
      </c>
      <c r="CR2978" s="95">
        <v>0</v>
      </c>
      <c r="CS2978" s="95">
        <v>0</v>
      </c>
      <c r="CT2978" s="95">
        <v>0</v>
      </c>
      <c r="CU2978" s="161">
        <v>117424.91142010667</v>
      </c>
      <c r="CV2978" s="161">
        <v>851681.53473472595</v>
      </c>
    </row>
    <row r="2979" spans="1:100" x14ac:dyDescent="0.2">
      <c r="A2979" s="94" t="s">
        <v>195</v>
      </c>
      <c r="B2979" s="96">
        <v>38687</v>
      </c>
      <c r="C2979" s="95">
        <v>91.333365259692101</v>
      </c>
      <c r="D2979" s="95">
        <v>53.180423599667797</v>
      </c>
      <c r="E2979" s="95">
        <v>475.60018747672399</v>
      </c>
      <c r="F2979" s="95">
        <v>91.629592951387195</v>
      </c>
      <c r="G2979" s="95">
        <v>14.2832866469398</v>
      </c>
      <c r="H2979" s="95">
        <v>0</v>
      </c>
      <c r="I2979" s="95">
        <v>0</v>
      </c>
      <c r="J2979" s="95">
        <v>188.228148857132</v>
      </c>
      <c r="K2979" s="95">
        <v>0</v>
      </c>
      <c r="L2979" s="95">
        <v>168.44306534715</v>
      </c>
      <c r="M2979" s="95">
        <v>73.369958756491499</v>
      </c>
      <c r="N2979" s="95">
        <v>134.61099488847</v>
      </c>
      <c r="O2979" s="95">
        <v>0</v>
      </c>
      <c r="P2979" s="95">
        <v>0</v>
      </c>
      <c r="Q2979" s="95">
        <v>243.60179126821501</v>
      </c>
      <c r="R2979" s="95">
        <v>0</v>
      </c>
      <c r="S2979" s="95">
        <v>0</v>
      </c>
      <c r="T2979" s="95">
        <v>29.609140316490102</v>
      </c>
      <c r="U2979" s="95">
        <v>376.46651973202802</v>
      </c>
      <c r="V2979" s="95">
        <v>8010.2826375365303</v>
      </c>
      <c r="W2979" s="95">
        <v>7294.4960429072398</v>
      </c>
      <c r="X2979" s="95">
        <v>89461.779842376694</v>
      </c>
      <c r="Y2979" s="95">
        <v>11629.0994228125</v>
      </c>
      <c r="Z2979" s="95">
        <v>3480.5327492952301</v>
      </c>
      <c r="AA2979" s="95">
        <v>0</v>
      </c>
      <c r="AB2979" s="95">
        <v>0</v>
      </c>
      <c r="AC2979" s="95">
        <v>68170.1874713898</v>
      </c>
      <c r="AD2979" s="95">
        <v>0</v>
      </c>
      <c r="AE2979" s="95">
        <v>19112.937053203601</v>
      </c>
      <c r="AF2979" s="95">
        <v>5672.7410174012202</v>
      </c>
      <c r="AG2979" s="95">
        <v>19940.325739860498</v>
      </c>
      <c r="AH2979" s="95">
        <v>0</v>
      </c>
      <c r="AI2979" s="95">
        <v>0</v>
      </c>
      <c r="AJ2979" s="95">
        <v>60278.626246452302</v>
      </c>
      <c r="AK2979" s="95">
        <v>0</v>
      </c>
      <c r="AL2979" s="95">
        <v>0</v>
      </c>
      <c r="AM2979" s="95">
        <v>7440.0145563483202</v>
      </c>
      <c r="AN2979" s="95">
        <v>122659.316386223</v>
      </c>
      <c r="AO2979" s="95">
        <v>67671.958426475496</v>
      </c>
      <c r="AP2979" s="95">
        <v>71691.551667213396</v>
      </c>
      <c r="AQ2979" s="95">
        <v>641512.86454772903</v>
      </c>
      <c r="AR2979" s="95">
        <v>86497.487377166704</v>
      </c>
      <c r="AS2979" s="95">
        <v>22209.276663780201</v>
      </c>
      <c r="AT2979" s="95">
        <v>0</v>
      </c>
      <c r="AU2979" s="95">
        <v>0</v>
      </c>
      <c r="AV2979" s="95">
        <v>187090.24077796901</v>
      </c>
      <c r="AW2979" s="95">
        <v>0</v>
      </c>
      <c r="AX2979" s="95">
        <v>152904.40611076399</v>
      </c>
      <c r="AY2979" s="95">
        <v>42724.404336452499</v>
      </c>
      <c r="AZ2979" s="95">
        <v>135911.72417068499</v>
      </c>
      <c r="BA2979" s="95">
        <v>0</v>
      </c>
      <c r="BB2979" s="95">
        <v>0</v>
      </c>
      <c r="BC2979" s="95">
        <v>448116.06350326497</v>
      </c>
      <c r="BD2979" s="95">
        <v>0</v>
      </c>
      <c r="BE2979" s="95">
        <v>0</v>
      </c>
      <c r="BF2979" s="95">
        <v>50843.839605808302</v>
      </c>
      <c r="BG2979" s="95">
        <v>323043.676357269</v>
      </c>
      <c r="BH2979" s="95">
        <v>1915.50443422794</v>
      </c>
      <c r="BI2979" s="95">
        <v>7753.8332194089899</v>
      </c>
      <c r="BJ2979" s="95">
        <v>204871.868930817</v>
      </c>
      <c r="BK2979" s="95">
        <v>26994.860589981101</v>
      </c>
      <c r="BL2979" s="95">
        <v>0</v>
      </c>
      <c r="BM2979" s="95">
        <v>0</v>
      </c>
      <c r="BN2979" s="95">
        <v>0</v>
      </c>
      <c r="BO2979" s="95">
        <v>0</v>
      </c>
      <c r="BP2979" s="95">
        <v>0</v>
      </c>
      <c r="BQ2979" s="95">
        <v>0</v>
      </c>
      <c r="BR2979" s="95">
        <v>12918.9161750078</v>
      </c>
      <c r="BS2979" s="95">
        <v>55609.057186603502</v>
      </c>
      <c r="BT2979" s="95">
        <v>0</v>
      </c>
      <c r="BU2979" s="95">
        <v>0</v>
      </c>
      <c r="BV2979" s="95">
        <v>144598.32443809501</v>
      </c>
      <c r="BW2979" s="95">
        <v>0</v>
      </c>
      <c r="BX2979" s="95">
        <v>0</v>
      </c>
      <c r="BY2979" s="95">
        <v>0</v>
      </c>
      <c r="BZ2979" s="95">
        <v>0</v>
      </c>
      <c r="CA2979" s="95">
        <v>618.61508188396704</v>
      </c>
      <c r="CB2979" s="95">
        <v>105074.96957492801</v>
      </c>
      <c r="CC2979" s="95">
        <v>778229.17098236096</v>
      </c>
      <c r="CD2979" s="95">
        <v>213522.98840713501</v>
      </c>
      <c r="CE2979" s="95">
        <v>34.062760665547103</v>
      </c>
      <c r="CF2979" s="95">
        <v>8615.6211806535703</v>
      </c>
      <c r="CG2979" s="95">
        <v>58548.852917671204</v>
      </c>
      <c r="CH2979" s="95">
        <v>0</v>
      </c>
      <c r="CI2979" s="95">
        <v>653.76473487168596</v>
      </c>
      <c r="CJ2979" s="95">
        <v>113962.253136635</v>
      </c>
      <c r="CK2979" s="95">
        <v>836340.32106018101</v>
      </c>
      <c r="CL2979" s="95">
        <v>215226.092355728</v>
      </c>
      <c r="CM2979" s="160">
        <v>1029.3939011693001</v>
      </c>
      <c r="CN2979" s="160">
        <v>236521.13073539699</v>
      </c>
      <c r="CO2979" s="160">
        <v>1160569.0072631801</v>
      </c>
      <c r="CP2979" s="95">
        <v>215226.092355728</v>
      </c>
      <c r="CQ2979" s="95">
        <v>0</v>
      </c>
      <c r="CR2979" s="95">
        <v>0</v>
      </c>
      <c r="CS2979" s="95">
        <v>0</v>
      </c>
      <c r="CT2979" s="95">
        <v>0</v>
      </c>
      <c r="CU2979" s="161">
        <v>113690.59075558158</v>
      </c>
      <c r="CV2979" s="161">
        <v>836778.02390003216</v>
      </c>
    </row>
    <row r="2980" spans="1:100" x14ac:dyDescent="0.2">
      <c r="A2980" s="94" t="s">
        <v>195</v>
      </c>
      <c r="B2980" s="96">
        <v>38777</v>
      </c>
      <c r="C2980" s="95">
        <v>94.288873366080196</v>
      </c>
      <c r="D2980" s="95">
        <v>60.883161015808597</v>
      </c>
      <c r="E2980" s="95">
        <v>454.46229622140498</v>
      </c>
      <c r="F2980" s="95">
        <v>91.290883046574905</v>
      </c>
      <c r="G2980" s="95">
        <v>16.8025079648942</v>
      </c>
      <c r="H2980" s="95">
        <v>0</v>
      </c>
      <c r="I2980" s="95">
        <v>0</v>
      </c>
      <c r="J2980" s="95">
        <v>231.10256655886801</v>
      </c>
      <c r="K2980" s="95">
        <v>0</v>
      </c>
      <c r="L2980" s="95">
        <v>97.332206428050995</v>
      </c>
      <c r="M2980" s="95">
        <v>79.189444642514005</v>
      </c>
      <c r="N2980" s="95">
        <v>127.568069976754</v>
      </c>
      <c r="O2980" s="95">
        <v>77.477248183451593</v>
      </c>
      <c r="P2980" s="95">
        <v>0</v>
      </c>
      <c r="Q2980" s="95">
        <v>247.11084769479899</v>
      </c>
      <c r="R2980" s="95">
        <v>10.836126741720401</v>
      </c>
      <c r="S2980" s="95">
        <v>0</v>
      </c>
      <c r="T2980" s="95">
        <v>21.4022993084509</v>
      </c>
      <c r="U2980" s="95">
        <v>406.27821154519899</v>
      </c>
      <c r="V2980" s="95">
        <v>8102.6831626892099</v>
      </c>
      <c r="W2980" s="95">
        <v>8773.1003960370999</v>
      </c>
      <c r="X2980" s="95">
        <v>86584.468826293902</v>
      </c>
      <c r="Y2980" s="95">
        <v>12561.2549014091</v>
      </c>
      <c r="Z2980" s="95">
        <v>3143.70353853703</v>
      </c>
      <c r="AA2980" s="95">
        <v>0</v>
      </c>
      <c r="AB2980" s="95">
        <v>0</v>
      </c>
      <c r="AC2980" s="95">
        <v>82415.3068761826</v>
      </c>
      <c r="AD2980" s="95">
        <v>0</v>
      </c>
      <c r="AE2980" s="95">
        <v>7962.8572356700897</v>
      </c>
      <c r="AF2980" s="95">
        <v>6099.62480139732</v>
      </c>
      <c r="AG2980" s="95">
        <v>18802.401905536699</v>
      </c>
      <c r="AH2980" s="95">
        <v>9713.6800391674005</v>
      </c>
      <c r="AI2980" s="95">
        <v>0</v>
      </c>
      <c r="AJ2980" s="95">
        <v>61120.330081462896</v>
      </c>
      <c r="AK2980" s="95">
        <v>2446.42481967807</v>
      </c>
      <c r="AL2980" s="95">
        <v>0</v>
      </c>
      <c r="AM2980" s="95">
        <v>4913.1973243355797</v>
      </c>
      <c r="AN2980" s="95">
        <v>129781.76488685601</v>
      </c>
      <c r="AO2980" s="95">
        <v>67669.290241241499</v>
      </c>
      <c r="AP2980" s="95">
        <v>78940.098136901899</v>
      </c>
      <c r="AQ2980" s="95">
        <v>636593.75374603295</v>
      </c>
      <c r="AR2980" s="95">
        <v>93368.731178283706</v>
      </c>
      <c r="AS2980" s="95">
        <v>20822.686666011799</v>
      </c>
      <c r="AT2980" s="95">
        <v>0</v>
      </c>
      <c r="AU2980" s="95">
        <v>0</v>
      </c>
      <c r="AV2980" s="95">
        <v>230809.90549850499</v>
      </c>
      <c r="AW2980" s="95">
        <v>0</v>
      </c>
      <c r="AX2980" s="95">
        <v>63535.016944408402</v>
      </c>
      <c r="AY2980" s="95">
        <v>46854.661943435698</v>
      </c>
      <c r="AZ2980" s="95">
        <v>130309.093972206</v>
      </c>
      <c r="BA2980" s="95">
        <v>80850.417122840896</v>
      </c>
      <c r="BB2980" s="95">
        <v>0</v>
      </c>
      <c r="BC2980" s="95">
        <v>464262.87282562302</v>
      </c>
      <c r="BD2980" s="95">
        <v>15759.6155313253</v>
      </c>
      <c r="BE2980" s="95">
        <v>0</v>
      </c>
      <c r="BF2980" s="95">
        <v>34695.549355506897</v>
      </c>
      <c r="BG2980" s="95">
        <v>346804.67330169701</v>
      </c>
      <c r="BH2980" s="95">
        <v>6762.4317488670304</v>
      </c>
      <c r="BI2980" s="95">
        <v>10820.6257791519</v>
      </c>
      <c r="BJ2980" s="95">
        <v>213318.06634903001</v>
      </c>
      <c r="BK2980" s="95">
        <v>31720.174174308799</v>
      </c>
      <c r="BL2980" s="95">
        <v>0</v>
      </c>
      <c r="BM2980" s="95">
        <v>0</v>
      </c>
      <c r="BN2980" s="95">
        <v>0</v>
      </c>
      <c r="BO2980" s="95">
        <v>0</v>
      </c>
      <c r="BP2980" s="95">
        <v>0</v>
      </c>
      <c r="BQ2980" s="95">
        <v>0</v>
      </c>
      <c r="BR2980" s="95">
        <v>14000.3472635746</v>
      </c>
      <c r="BS2980" s="95">
        <v>53380.322701931</v>
      </c>
      <c r="BT2980" s="95">
        <v>15669.785865187599</v>
      </c>
      <c r="BU2980" s="95">
        <v>0</v>
      </c>
      <c r="BV2980" s="95">
        <v>149764.38379287699</v>
      </c>
      <c r="BW2980" s="95">
        <v>1894.4291310757401</v>
      </c>
      <c r="BX2980" s="95">
        <v>0</v>
      </c>
      <c r="BY2980" s="95">
        <v>0</v>
      </c>
      <c r="BZ2980" s="95">
        <v>0</v>
      </c>
      <c r="CA2980" s="95">
        <v>613.32974588871002</v>
      </c>
      <c r="CB2980" s="95">
        <v>104275.651449203</v>
      </c>
      <c r="CC2980" s="95">
        <v>788948.19350433396</v>
      </c>
      <c r="CD2980" s="95">
        <v>235761.22028160101</v>
      </c>
      <c r="CE2980" s="95">
        <v>37.449035356752603</v>
      </c>
      <c r="CF2980" s="95">
        <v>8322.6007059812491</v>
      </c>
      <c r="CG2980" s="95">
        <v>56357.6634511948</v>
      </c>
      <c r="CH2980" s="95">
        <v>0</v>
      </c>
      <c r="CI2980" s="95">
        <v>648.94726192951202</v>
      </c>
      <c r="CJ2980" s="95">
        <v>112779.416863441</v>
      </c>
      <c r="CK2980" s="95">
        <v>845714.32985687302</v>
      </c>
      <c r="CL2980" s="95">
        <v>238805.403539658</v>
      </c>
      <c r="CM2980" s="160">
        <v>1051.1312085688101</v>
      </c>
      <c r="CN2980" s="160">
        <v>242187.25878143299</v>
      </c>
      <c r="CO2980" s="160">
        <v>1190992.13302612</v>
      </c>
      <c r="CP2980" s="95">
        <v>238805.403539658</v>
      </c>
      <c r="CQ2980" s="95">
        <v>0</v>
      </c>
      <c r="CR2980" s="95">
        <v>0</v>
      </c>
      <c r="CS2980" s="95">
        <v>0</v>
      </c>
      <c r="CT2980" s="95">
        <v>0</v>
      </c>
      <c r="CU2980" s="161">
        <v>112598.25215518425</v>
      </c>
      <c r="CV2980" s="161">
        <v>845305.85695552872</v>
      </c>
    </row>
    <row r="2981" spans="1:100" x14ac:dyDescent="0.2">
      <c r="A2981" s="94" t="s">
        <v>195</v>
      </c>
      <c r="B2981" s="96">
        <v>38869</v>
      </c>
      <c r="C2981" s="95">
        <v>102.081763808616</v>
      </c>
      <c r="D2981" s="95">
        <v>65.311751804314596</v>
      </c>
      <c r="E2981" s="95">
        <v>436.99186743423297</v>
      </c>
      <c r="F2981" s="95">
        <v>89.707736404612703</v>
      </c>
      <c r="G2981" s="95">
        <v>18.822572194971102</v>
      </c>
      <c r="H2981" s="95">
        <v>0</v>
      </c>
      <c r="I2981" s="95">
        <v>0</v>
      </c>
      <c r="J2981" s="95">
        <v>246.630265811458</v>
      </c>
      <c r="K2981" s="95">
        <v>0</v>
      </c>
      <c r="L2981" s="95">
        <v>100.973881760612</v>
      </c>
      <c r="M2981" s="95">
        <v>78.609199970960603</v>
      </c>
      <c r="N2981" s="95">
        <v>115.799683496356</v>
      </c>
      <c r="O2981" s="95">
        <v>78.253497359342902</v>
      </c>
      <c r="P2981" s="95">
        <v>0</v>
      </c>
      <c r="Q2981" s="95">
        <v>246.31949565373401</v>
      </c>
      <c r="R2981" s="95">
        <v>14.9096352303168</v>
      </c>
      <c r="S2981" s="95">
        <v>0</v>
      </c>
      <c r="T2981" s="95">
        <v>18.546757861506201</v>
      </c>
      <c r="U2981" s="95">
        <v>407.07422984391502</v>
      </c>
      <c r="V2981" s="95">
        <v>8502.3924368619901</v>
      </c>
      <c r="W2981" s="95">
        <v>9000.9992609023993</v>
      </c>
      <c r="X2981" s="95">
        <v>82735.370464324995</v>
      </c>
      <c r="Y2981" s="95">
        <v>12300.1296133995</v>
      </c>
      <c r="Z2981" s="95">
        <v>4121.4551576971999</v>
      </c>
      <c r="AA2981" s="95">
        <v>0</v>
      </c>
      <c r="AB2981" s="95">
        <v>0</v>
      </c>
      <c r="AC2981" s="95">
        <v>90016.652636528001</v>
      </c>
      <c r="AD2981" s="95">
        <v>0</v>
      </c>
      <c r="AE2981" s="95">
        <v>8391.3142075538599</v>
      </c>
      <c r="AF2981" s="95">
        <v>6116.5312685966501</v>
      </c>
      <c r="AG2981" s="95">
        <v>17693.812587976499</v>
      </c>
      <c r="AH2981" s="95">
        <v>10233.9313833714</v>
      </c>
      <c r="AI2981" s="95">
        <v>0</v>
      </c>
      <c r="AJ2981" s="95">
        <v>57797.322986125902</v>
      </c>
      <c r="AK2981" s="95">
        <v>3196.5411359965801</v>
      </c>
      <c r="AL2981" s="95">
        <v>0</v>
      </c>
      <c r="AM2981" s="95">
        <v>4619.8297651410103</v>
      </c>
      <c r="AN2981" s="95">
        <v>132341.247837067</v>
      </c>
      <c r="AO2981" s="95">
        <v>73213.4641265869</v>
      </c>
      <c r="AP2981" s="95">
        <v>76304.696130752607</v>
      </c>
      <c r="AQ2981" s="95">
        <v>625716.04551696801</v>
      </c>
      <c r="AR2981" s="95">
        <v>94046.824170112595</v>
      </c>
      <c r="AS2981" s="95">
        <v>26840.450362682299</v>
      </c>
      <c r="AT2981" s="95">
        <v>0</v>
      </c>
      <c r="AU2981" s="95">
        <v>0</v>
      </c>
      <c r="AV2981" s="95">
        <v>252636.14465522801</v>
      </c>
      <c r="AW2981" s="95">
        <v>0</v>
      </c>
      <c r="AX2981" s="95">
        <v>67458.114953041106</v>
      </c>
      <c r="AY2981" s="95">
        <v>46582.458671093002</v>
      </c>
      <c r="AZ2981" s="95">
        <v>122403.209897041</v>
      </c>
      <c r="BA2981" s="95">
        <v>88289.295430183396</v>
      </c>
      <c r="BB2981" s="95">
        <v>0</v>
      </c>
      <c r="BC2981" s="95">
        <v>452930.59687805199</v>
      </c>
      <c r="BD2981" s="95">
        <v>21003.780327558499</v>
      </c>
      <c r="BE2981" s="95">
        <v>0</v>
      </c>
      <c r="BF2981" s="95">
        <v>31779.985964059801</v>
      </c>
      <c r="BG2981" s="95">
        <v>360006.03969192499</v>
      </c>
      <c r="BH2981" s="95">
        <v>7787.3720813989603</v>
      </c>
      <c r="BI2981" s="95">
        <v>8747.3320667743701</v>
      </c>
      <c r="BJ2981" s="95">
        <v>200120.354156494</v>
      </c>
      <c r="BK2981" s="95">
        <v>31948.701516151399</v>
      </c>
      <c r="BL2981" s="95">
        <v>0</v>
      </c>
      <c r="BM2981" s="95">
        <v>0</v>
      </c>
      <c r="BN2981" s="95">
        <v>0</v>
      </c>
      <c r="BO2981" s="95">
        <v>0</v>
      </c>
      <c r="BP2981" s="95">
        <v>0</v>
      </c>
      <c r="BQ2981" s="95">
        <v>0</v>
      </c>
      <c r="BR2981" s="95">
        <v>13267.7586818933</v>
      </c>
      <c r="BS2981" s="95">
        <v>44718.905857086203</v>
      </c>
      <c r="BT2981" s="95">
        <v>17109.325635671601</v>
      </c>
      <c r="BU2981" s="95">
        <v>0</v>
      </c>
      <c r="BV2981" s="95">
        <v>141478.88728332499</v>
      </c>
      <c r="BW2981" s="95">
        <v>2508.1817986071101</v>
      </c>
      <c r="BX2981" s="95">
        <v>0</v>
      </c>
      <c r="BY2981" s="95">
        <v>0</v>
      </c>
      <c r="BZ2981" s="95">
        <v>0</v>
      </c>
      <c r="CA2981" s="95">
        <v>604.32190382480599</v>
      </c>
      <c r="CB2981" s="95">
        <v>100560.235506058</v>
      </c>
      <c r="CC2981" s="95">
        <v>777551.201171875</v>
      </c>
      <c r="CD2981" s="95">
        <v>214628.67393493699</v>
      </c>
      <c r="CE2981" s="95">
        <v>37.115603251848398</v>
      </c>
      <c r="CF2981" s="95">
        <v>9128.2937132120096</v>
      </c>
      <c r="CG2981" s="95">
        <v>61452.540256977103</v>
      </c>
      <c r="CH2981" s="95">
        <v>0</v>
      </c>
      <c r="CI2981" s="95">
        <v>642.72679479420196</v>
      </c>
      <c r="CJ2981" s="95">
        <v>109381.23076438899</v>
      </c>
      <c r="CK2981" s="95">
        <v>839317.34297943104</v>
      </c>
      <c r="CL2981" s="95">
        <v>218628.873931885</v>
      </c>
      <c r="CM2981" s="160">
        <v>1048.2325998246699</v>
      </c>
      <c r="CN2981" s="160">
        <v>242656.17378425601</v>
      </c>
      <c r="CO2981" s="160">
        <v>1194723.4227142299</v>
      </c>
      <c r="CP2981" s="95">
        <v>218628.873931885</v>
      </c>
      <c r="CQ2981" s="95">
        <v>0</v>
      </c>
      <c r="CR2981" s="95">
        <v>0</v>
      </c>
      <c r="CS2981" s="95">
        <v>0</v>
      </c>
      <c r="CT2981" s="95">
        <v>0</v>
      </c>
      <c r="CU2981" s="161">
        <v>109688.52921927001</v>
      </c>
      <c r="CV2981" s="161">
        <v>839003.74142885208</v>
      </c>
    </row>
    <row r="2982" spans="1:100" x14ac:dyDescent="0.2">
      <c r="A2982" s="94" t="s">
        <v>195</v>
      </c>
      <c r="B2982" s="96">
        <v>38961</v>
      </c>
      <c r="C2982" s="95">
        <v>105.85134100541499</v>
      </c>
      <c r="D2982" s="95">
        <v>65.814078942872598</v>
      </c>
      <c r="E2982" s="95">
        <v>442.767931461334</v>
      </c>
      <c r="F2982" s="95">
        <v>94.719907385297105</v>
      </c>
      <c r="G2982" s="95">
        <v>21.227629217784902</v>
      </c>
      <c r="H2982" s="95">
        <v>0</v>
      </c>
      <c r="I2982" s="95">
        <v>0</v>
      </c>
      <c r="J2982" s="95">
        <v>280.256790153682</v>
      </c>
      <c r="K2982" s="95">
        <v>0</v>
      </c>
      <c r="L2982" s="95">
        <v>105.947422192432</v>
      </c>
      <c r="M2982" s="95">
        <v>80.825805529952007</v>
      </c>
      <c r="N2982" s="95">
        <v>112.209416156635</v>
      </c>
      <c r="O2982" s="95">
        <v>74.449914931319697</v>
      </c>
      <c r="P2982" s="95">
        <v>0</v>
      </c>
      <c r="Q2982" s="95">
        <v>246.95724581368299</v>
      </c>
      <c r="R2982" s="95">
        <v>15.9218445059378</v>
      </c>
      <c r="S2982" s="95">
        <v>0</v>
      </c>
      <c r="T2982" s="95">
        <v>14.9488152252743</v>
      </c>
      <c r="U2982" s="95">
        <v>426.45411190390598</v>
      </c>
      <c r="V2982" s="95">
        <v>8796.9178942441904</v>
      </c>
      <c r="W2982" s="95">
        <v>8713.9768495559692</v>
      </c>
      <c r="X2982" s="95">
        <v>80090.362226486206</v>
      </c>
      <c r="Y2982" s="95">
        <v>11188.7230533361</v>
      </c>
      <c r="Z2982" s="95">
        <v>3989.2494208216699</v>
      </c>
      <c r="AA2982" s="95">
        <v>0</v>
      </c>
      <c r="AB2982" s="95">
        <v>0</v>
      </c>
      <c r="AC2982" s="95">
        <v>99742.548394203201</v>
      </c>
      <c r="AD2982" s="95">
        <v>0</v>
      </c>
      <c r="AE2982" s="95">
        <v>7143.1852313280096</v>
      </c>
      <c r="AF2982" s="95">
        <v>5531.0449861884099</v>
      </c>
      <c r="AG2982" s="95">
        <v>16647.847607850999</v>
      </c>
      <c r="AH2982" s="95">
        <v>10737.7113314867</v>
      </c>
      <c r="AI2982" s="95">
        <v>0</v>
      </c>
      <c r="AJ2982" s="95">
        <v>57165.559108257301</v>
      </c>
      <c r="AK2982" s="95">
        <v>2996.6159669756898</v>
      </c>
      <c r="AL2982" s="95">
        <v>0</v>
      </c>
      <c r="AM2982" s="95">
        <v>3147.7576247751699</v>
      </c>
      <c r="AN2982" s="95">
        <v>134774.19201278701</v>
      </c>
      <c r="AO2982" s="95">
        <v>76251.606671333298</v>
      </c>
      <c r="AP2982" s="95">
        <v>77109.781880378694</v>
      </c>
      <c r="AQ2982" s="95">
        <v>598783.538673401</v>
      </c>
      <c r="AR2982" s="95">
        <v>86641.890469551101</v>
      </c>
      <c r="AS2982" s="95">
        <v>27635.351169109301</v>
      </c>
      <c r="AT2982" s="95">
        <v>0</v>
      </c>
      <c r="AU2982" s="95">
        <v>0</v>
      </c>
      <c r="AV2982" s="95">
        <v>286002.34720993001</v>
      </c>
      <c r="AW2982" s="95">
        <v>0</v>
      </c>
      <c r="AX2982" s="95">
        <v>58464.743093490601</v>
      </c>
      <c r="AY2982" s="95">
        <v>43810.250351429</v>
      </c>
      <c r="AZ2982" s="95">
        <v>115514.520134926</v>
      </c>
      <c r="BA2982" s="95">
        <v>92684.556189537005</v>
      </c>
      <c r="BB2982" s="95">
        <v>0</v>
      </c>
      <c r="BC2982" s="95">
        <v>435808.68381500198</v>
      </c>
      <c r="BD2982" s="95">
        <v>21491.058338880499</v>
      </c>
      <c r="BE2982" s="95">
        <v>0</v>
      </c>
      <c r="BF2982" s="95">
        <v>22726.898657560301</v>
      </c>
      <c r="BG2982" s="95">
        <v>374835.06348419201</v>
      </c>
      <c r="BH2982" s="95">
        <v>9257.1887159347498</v>
      </c>
      <c r="BI2982" s="95">
        <v>9534.0396258831006</v>
      </c>
      <c r="BJ2982" s="95">
        <v>192282.252149582</v>
      </c>
      <c r="BK2982" s="95">
        <v>27726.972969770399</v>
      </c>
      <c r="BL2982" s="95">
        <v>0</v>
      </c>
      <c r="BM2982" s="95">
        <v>0</v>
      </c>
      <c r="BN2982" s="95">
        <v>0</v>
      </c>
      <c r="BO2982" s="95">
        <v>0</v>
      </c>
      <c r="BP2982" s="95">
        <v>0</v>
      </c>
      <c r="BQ2982" s="95">
        <v>0</v>
      </c>
      <c r="BR2982" s="95">
        <v>13017.237249136</v>
      </c>
      <c r="BS2982" s="95">
        <v>40981.7931694984</v>
      </c>
      <c r="BT2982" s="95">
        <v>17949.252515554399</v>
      </c>
      <c r="BU2982" s="95">
        <v>0</v>
      </c>
      <c r="BV2982" s="95">
        <v>138597.080364227</v>
      </c>
      <c r="BW2982" s="95">
        <v>2409.9047064185102</v>
      </c>
      <c r="BX2982" s="95">
        <v>0</v>
      </c>
      <c r="BY2982" s="95">
        <v>0</v>
      </c>
      <c r="BZ2982" s="95">
        <v>0</v>
      </c>
      <c r="CA2982" s="95">
        <v>612.292054802179</v>
      </c>
      <c r="CB2982" s="95">
        <v>97476.856966972395</v>
      </c>
      <c r="CC2982" s="95">
        <v>745846.66765594506</v>
      </c>
      <c r="CD2982" s="95">
        <v>210165.03859710699</v>
      </c>
      <c r="CE2982" s="95">
        <v>35.430755827575901</v>
      </c>
      <c r="CF2982" s="95">
        <v>6984.31660485268</v>
      </c>
      <c r="CG2982" s="95">
        <v>50319.555787086501</v>
      </c>
      <c r="CH2982" s="95">
        <v>0</v>
      </c>
      <c r="CI2982" s="95">
        <v>647.14629568159603</v>
      </c>
      <c r="CJ2982" s="95">
        <v>104599.470332146</v>
      </c>
      <c r="CK2982" s="95">
        <v>796117.94999694801</v>
      </c>
      <c r="CL2982" s="95">
        <v>213832.450277328</v>
      </c>
      <c r="CM2982" s="160">
        <v>1075.14892758429</v>
      </c>
      <c r="CN2982" s="160">
        <v>238459.75706100499</v>
      </c>
      <c r="CO2982" s="160">
        <v>1174422.16589355</v>
      </c>
      <c r="CP2982" s="95">
        <v>213832.450277328</v>
      </c>
      <c r="CQ2982" s="95">
        <v>0</v>
      </c>
      <c r="CR2982" s="95">
        <v>0</v>
      </c>
      <c r="CS2982" s="95">
        <v>0</v>
      </c>
      <c r="CT2982" s="95">
        <v>0</v>
      </c>
      <c r="CU2982" s="161">
        <v>104461.17357182507</v>
      </c>
      <c r="CV2982" s="161">
        <v>796166.22344303154</v>
      </c>
    </row>
    <row r="2983" spans="1:100" x14ac:dyDescent="0.2">
      <c r="A2983" s="94" t="s">
        <v>195</v>
      </c>
      <c r="B2983" s="96">
        <v>39052</v>
      </c>
      <c r="C2983" s="95">
        <v>107.735478192568</v>
      </c>
      <c r="D2983" s="95">
        <v>71.825544699095204</v>
      </c>
      <c r="E2983" s="95">
        <v>448.85801479965397</v>
      </c>
      <c r="F2983" s="95">
        <v>110.49135497584901</v>
      </c>
      <c r="G2983" s="95">
        <v>19.3197164519224</v>
      </c>
      <c r="H2983" s="95">
        <v>0</v>
      </c>
      <c r="I2983" s="95">
        <v>0</v>
      </c>
      <c r="J2983" s="95">
        <v>321.38078105449699</v>
      </c>
      <c r="K2983" s="95">
        <v>0</v>
      </c>
      <c r="L2983" s="95">
        <v>116.185662648641</v>
      </c>
      <c r="M2983" s="95">
        <v>82.105699559673695</v>
      </c>
      <c r="N2983" s="95">
        <v>107.247688256204</v>
      </c>
      <c r="O2983" s="95">
        <v>82.756990359164803</v>
      </c>
      <c r="P2983" s="95">
        <v>0</v>
      </c>
      <c r="Q2983" s="95">
        <v>252.17424131743601</v>
      </c>
      <c r="R2983" s="95">
        <v>18.296564348507701</v>
      </c>
      <c r="S2983" s="95">
        <v>0</v>
      </c>
      <c r="T2983" s="95">
        <v>11.710067682201</v>
      </c>
      <c r="U2983" s="95">
        <v>435.21318725869099</v>
      </c>
      <c r="V2983" s="95">
        <v>8668.7338550090808</v>
      </c>
      <c r="W2983" s="95">
        <v>8023.2524914741498</v>
      </c>
      <c r="X2983" s="95">
        <v>79801.808868408203</v>
      </c>
      <c r="Y2983" s="95">
        <v>11027.763571977601</v>
      </c>
      <c r="Z2983" s="95">
        <v>3549.4072843193999</v>
      </c>
      <c r="AA2983" s="95">
        <v>0</v>
      </c>
      <c r="AB2983" s="95">
        <v>0</v>
      </c>
      <c r="AC2983" s="95">
        <v>117882.53065967601</v>
      </c>
      <c r="AD2983" s="95">
        <v>0</v>
      </c>
      <c r="AE2983" s="95">
        <v>7703.4290882945097</v>
      </c>
      <c r="AF2983" s="95">
        <v>5909.1134565472603</v>
      </c>
      <c r="AG2983" s="95">
        <v>16548.114817142501</v>
      </c>
      <c r="AH2983" s="95">
        <v>9841.4710325002707</v>
      </c>
      <c r="AI2983" s="95">
        <v>0</v>
      </c>
      <c r="AJ2983" s="95">
        <v>55074.702920436903</v>
      </c>
      <c r="AK2983" s="95">
        <v>3244.3853200376002</v>
      </c>
      <c r="AL2983" s="95">
        <v>0</v>
      </c>
      <c r="AM2983" s="95">
        <v>2431.7180945873301</v>
      </c>
      <c r="AN2983" s="95">
        <v>140124.53538703901</v>
      </c>
      <c r="AO2983" s="95">
        <v>77468.799454688997</v>
      </c>
      <c r="AP2983" s="95">
        <v>71742.009342193604</v>
      </c>
      <c r="AQ2983" s="95">
        <v>606925.97356414795</v>
      </c>
      <c r="AR2983" s="95">
        <v>89242.0035524368</v>
      </c>
      <c r="AS2983" s="95">
        <v>24553.782320499398</v>
      </c>
      <c r="AT2983" s="95">
        <v>0</v>
      </c>
      <c r="AU2983" s="95">
        <v>0</v>
      </c>
      <c r="AV2983" s="95">
        <v>335897.11165618902</v>
      </c>
      <c r="AW2983" s="95">
        <v>0</v>
      </c>
      <c r="AX2983" s="95">
        <v>68512.917521476702</v>
      </c>
      <c r="AY2983" s="95">
        <v>46607.592373371102</v>
      </c>
      <c r="AZ2983" s="95">
        <v>117556.64379882799</v>
      </c>
      <c r="BA2983" s="95">
        <v>87868.954869270296</v>
      </c>
      <c r="BB2983" s="95">
        <v>0</v>
      </c>
      <c r="BC2983" s="95">
        <v>434140.01176834101</v>
      </c>
      <c r="BD2983" s="95">
        <v>22565.780183315299</v>
      </c>
      <c r="BE2983" s="95">
        <v>0</v>
      </c>
      <c r="BF2983" s="95">
        <v>17923.9695107937</v>
      </c>
      <c r="BG2983" s="95">
        <v>394877.88515090902</v>
      </c>
      <c r="BH2983" s="95">
        <v>9198.5070687532407</v>
      </c>
      <c r="BI2983" s="95">
        <v>10936.3995680809</v>
      </c>
      <c r="BJ2983" s="95">
        <v>192502.52558326701</v>
      </c>
      <c r="BK2983" s="95">
        <v>26956.520868062998</v>
      </c>
      <c r="BL2983" s="95">
        <v>0</v>
      </c>
      <c r="BM2983" s="95">
        <v>0</v>
      </c>
      <c r="BN2983" s="95">
        <v>0</v>
      </c>
      <c r="BO2983" s="95">
        <v>0</v>
      </c>
      <c r="BP2983" s="95">
        <v>0</v>
      </c>
      <c r="BQ2983" s="95">
        <v>0</v>
      </c>
      <c r="BR2983" s="95">
        <v>13553.391893625299</v>
      </c>
      <c r="BS2983" s="95">
        <v>41282.855123996698</v>
      </c>
      <c r="BT2983" s="95">
        <v>16978.337074995001</v>
      </c>
      <c r="BU2983" s="95">
        <v>0</v>
      </c>
      <c r="BV2983" s="95">
        <v>140004.873073578</v>
      </c>
      <c r="BW2983" s="95">
        <v>2564.8301174640701</v>
      </c>
      <c r="BX2983" s="95">
        <v>0</v>
      </c>
      <c r="BY2983" s="95">
        <v>0</v>
      </c>
      <c r="BZ2983" s="95">
        <v>0</v>
      </c>
      <c r="CA2983" s="95">
        <v>626.29071778058994</v>
      </c>
      <c r="CB2983" s="95">
        <v>96832.4159021378</v>
      </c>
      <c r="CC2983" s="95">
        <v>753477.73575591994</v>
      </c>
      <c r="CD2983" s="95">
        <v>210635.698747635</v>
      </c>
      <c r="CE2983" s="95">
        <v>31.977243707981</v>
      </c>
      <c r="CF2983" s="95">
        <v>6243.6999976038896</v>
      </c>
      <c r="CG2983" s="95">
        <v>44207.206767559102</v>
      </c>
      <c r="CH2983" s="95">
        <v>0</v>
      </c>
      <c r="CI2983" s="95">
        <v>659.12660791724898</v>
      </c>
      <c r="CJ2983" s="95">
        <v>103103.866116524</v>
      </c>
      <c r="CK2983" s="95">
        <v>797778.83461761498</v>
      </c>
      <c r="CL2983" s="95">
        <v>213742.823747635</v>
      </c>
      <c r="CM2983" s="160">
        <v>1094.2508120387799</v>
      </c>
      <c r="CN2983" s="160">
        <v>242730.59284019499</v>
      </c>
      <c r="CO2983" s="160">
        <v>1192969.1625061</v>
      </c>
      <c r="CP2983" s="95">
        <v>213742.823747635</v>
      </c>
      <c r="CQ2983" s="95">
        <v>0</v>
      </c>
      <c r="CR2983" s="95">
        <v>0</v>
      </c>
      <c r="CS2983" s="95">
        <v>0</v>
      </c>
      <c r="CT2983" s="95">
        <v>0</v>
      </c>
      <c r="CU2983" s="161">
        <v>103076.11589974169</v>
      </c>
      <c r="CV2983" s="161">
        <v>797684.942523479</v>
      </c>
    </row>
    <row r="2984" spans="1:100" x14ac:dyDescent="0.2">
      <c r="A2984" s="94" t="s">
        <v>195</v>
      </c>
      <c r="B2984" s="96">
        <v>39142</v>
      </c>
      <c r="C2984" s="95">
        <v>108.67105714045501</v>
      </c>
      <c r="D2984" s="95">
        <v>80.946301591582596</v>
      </c>
      <c r="E2984" s="95">
        <v>451.29248085990503</v>
      </c>
      <c r="F2984" s="95">
        <v>108.398621460423</v>
      </c>
      <c r="G2984" s="95">
        <v>18.744067059829799</v>
      </c>
      <c r="H2984" s="95">
        <v>0</v>
      </c>
      <c r="I2984" s="95">
        <v>0</v>
      </c>
      <c r="J2984" s="95">
        <v>345.29082274064399</v>
      </c>
      <c r="K2984" s="95">
        <v>0</v>
      </c>
      <c r="L2984" s="95">
        <v>119.957781472243</v>
      </c>
      <c r="M2984" s="95">
        <v>82.306998551823199</v>
      </c>
      <c r="N2984" s="95">
        <v>109.70153064467</v>
      </c>
      <c r="O2984" s="95">
        <v>80.726622631773395</v>
      </c>
      <c r="P2984" s="95">
        <v>0</v>
      </c>
      <c r="Q2984" s="95">
        <v>260.31869443506002</v>
      </c>
      <c r="R2984" s="95">
        <v>21.773660234641302</v>
      </c>
      <c r="S2984" s="95">
        <v>0</v>
      </c>
      <c r="T2984" s="95">
        <v>10.563316468964301</v>
      </c>
      <c r="U2984" s="95">
        <v>450.05652831494803</v>
      </c>
      <c r="V2984" s="95">
        <v>9355.6384114027005</v>
      </c>
      <c r="W2984" s="95">
        <v>10337.080472350101</v>
      </c>
      <c r="X2984" s="95">
        <v>77916.366292953506</v>
      </c>
      <c r="Y2984" s="95">
        <v>11716.069247365</v>
      </c>
      <c r="Z2984" s="95">
        <v>3890.22747224569</v>
      </c>
      <c r="AA2984" s="95">
        <v>0</v>
      </c>
      <c r="AB2984" s="95">
        <v>0</v>
      </c>
      <c r="AC2984" s="95">
        <v>123517.85279560099</v>
      </c>
      <c r="AD2984" s="95">
        <v>0</v>
      </c>
      <c r="AE2984" s="95">
        <v>9132.5418391227704</v>
      </c>
      <c r="AF2984" s="95">
        <v>6156.6471552252797</v>
      </c>
      <c r="AG2984" s="95">
        <v>16181.2975449562</v>
      </c>
      <c r="AH2984" s="95">
        <v>9600.0157901048697</v>
      </c>
      <c r="AI2984" s="95">
        <v>0</v>
      </c>
      <c r="AJ2984" s="95">
        <v>57613.871606826797</v>
      </c>
      <c r="AK2984" s="95">
        <v>3988.37309926748</v>
      </c>
      <c r="AL2984" s="95">
        <v>0</v>
      </c>
      <c r="AM2984" s="95">
        <v>1941.08258379996</v>
      </c>
      <c r="AN2984" s="95">
        <v>141727.23350524899</v>
      </c>
      <c r="AO2984" s="95">
        <v>83746.675734520002</v>
      </c>
      <c r="AP2984" s="95">
        <v>96231.863917350798</v>
      </c>
      <c r="AQ2984" s="95">
        <v>594178.87166595506</v>
      </c>
      <c r="AR2984" s="95">
        <v>92724.404786109895</v>
      </c>
      <c r="AS2984" s="95">
        <v>27112.199834585201</v>
      </c>
      <c r="AT2984" s="95">
        <v>0</v>
      </c>
      <c r="AU2984" s="95">
        <v>0</v>
      </c>
      <c r="AV2984" s="95">
        <v>364144.77303314197</v>
      </c>
      <c r="AW2984" s="95">
        <v>0</v>
      </c>
      <c r="AX2984" s="95">
        <v>76896.522189140305</v>
      </c>
      <c r="AY2984" s="95">
        <v>49698.362154960603</v>
      </c>
      <c r="AZ2984" s="95">
        <v>115495.843729019</v>
      </c>
      <c r="BA2984" s="95">
        <v>89301.114555358901</v>
      </c>
      <c r="BB2984" s="95">
        <v>0</v>
      </c>
      <c r="BC2984" s="95">
        <v>444553.16571044899</v>
      </c>
      <c r="BD2984" s="95">
        <v>27464.972359418902</v>
      </c>
      <c r="BE2984" s="95">
        <v>0</v>
      </c>
      <c r="BF2984" s="95">
        <v>14835.870587110499</v>
      </c>
      <c r="BG2984" s="95">
        <v>409280.08126831101</v>
      </c>
      <c r="BH2984" s="95">
        <v>9112.7851048707998</v>
      </c>
      <c r="BI2984" s="95">
        <v>9743.1244441270792</v>
      </c>
      <c r="BJ2984" s="95">
        <v>189035.38813591001</v>
      </c>
      <c r="BK2984" s="95">
        <v>28774.169828414899</v>
      </c>
      <c r="BL2984" s="95">
        <v>0</v>
      </c>
      <c r="BM2984" s="95">
        <v>0</v>
      </c>
      <c r="BN2984" s="95">
        <v>0</v>
      </c>
      <c r="BO2984" s="95">
        <v>0</v>
      </c>
      <c r="BP2984" s="95">
        <v>0</v>
      </c>
      <c r="BQ2984" s="95">
        <v>0</v>
      </c>
      <c r="BR2984" s="95">
        <v>14837.469854950899</v>
      </c>
      <c r="BS2984" s="95">
        <v>40567.305932044997</v>
      </c>
      <c r="BT2984" s="95">
        <v>17253.887430667899</v>
      </c>
      <c r="BU2984" s="95">
        <v>0</v>
      </c>
      <c r="BV2984" s="95">
        <v>136007.51060485799</v>
      </c>
      <c r="BW2984" s="95">
        <v>3192.6234965324402</v>
      </c>
      <c r="BX2984" s="95">
        <v>0</v>
      </c>
      <c r="BY2984" s="95">
        <v>0</v>
      </c>
      <c r="BZ2984" s="95">
        <v>0</v>
      </c>
      <c r="CA2984" s="95">
        <v>645.43295076489403</v>
      </c>
      <c r="CB2984" s="95">
        <v>99199.881503105207</v>
      </c>
      <c r="CC2984" s="95">
        <v>778723.17729949998</v>
      </c>
      <c r="CD2984" s="95">
        <v>212614.45355796799</v>
      </c>
      <c r="CE2984" s="95">
        <v>33.386672493535997</v>
      </c>
      <c r="CF2984" s="95">
        <v>6651.6576207876196</v>
      </c>
      <c r="CG2984" s="95">
        <v>47089.348183631897</v>
      </c>
      <c r="CH2984" s="95">
        <v>0</v>
      </c>
      <c r="CI2984" s="95">
        <v>676.97333833575203</v>
      </c>
      <c r="CJ2984" s="95">
        <v>105884.13824462899</v>
      </c>
      <c r="CK2984" s="95">
        <v>825866.27120208705</v>
      </c>
      <c r="CL2984" s="95">
        <v>216600.33440780599</v>
      </c>
      <c r="CM2984" s="160">
        <v>1123.85274226964</v>
      </c>
      <c r="CN2984" s="160">
        <v>247547.42693710301</v>
      </c>
      <c r="CO2984" s="160">
        <v>1233589.93888855</v>
      </c>
      <c r="CP2984" s="95">
        <v>216600.33440780599</v>
      </c>
      <c r="CQ2984" s="95">
        <v>0</v>
      </c>
      <c r="CR2984" s="95">
        <v>0</v>
      </c>
      <c r="CS2984" s="95">
        <v>0</v>
      </c>
      <c r="CT2984" s="95">
        <v>0</v>
      </c>
      <c r="CU2984" s="161">
        <v>105851.53912389283</v>
      </c>
      <c r="CV2984" s="161">
        <v>825812.52548313187</v>
      </c>
    </row>
    <row r="2985" spans="1:100" x14ac:dyDescent="0.2">
      <c r="A2985" s="94" t="s">
        <v>195</v>
      </c>
      <c r="B2985" s="96">
        <v>39234</v>
      </c>
      <c r="C2985" s="95">
        <v>115.53045037761299</v>
      </c>
      <c r="D2985" s="95">
        <v>79.783348250202806</v>
      </c>
      <c r="E2985" s="95">
        <v>442.01861522346701</v>
      </c>
      <c r="F2985" s="95">
        <v>106.03636985924101</v>
      </c>
      <c r="G2985" s="95">
        <v>19.664977938868098</v>
      </c>
      <c r="H2985" s="95">
        <v>0</v>
      </c>
      <c r="I2985" s="95">
        <v>0</v>
      </c>
      <c r="J2985" s="95">
        <v>367.487627096474</v>
      </c>
      <c r="K2985" s="95">
        <v>0</v>
      </c>
      <c r="L2985" s="95">
        <v>111.923261999153</v>
      </c>
      <c r="M2985" s="95">
        <v>90.303955640643807</v>
      </c>
      <c r="N2985" s="95">
        <v>107.633490884677</v>
      </c>
      <c r="O2985" s="95">
        <v>83.1102464357391</v>
      </c>
      <c r="P2985" s="95">
        <v>0</v>
      </c>
      <c r="Q2985" s="95">
        <v>254.081218114123</v>
      </c>
      <c r="R2985" s="95">
        <v>17.859505336033202</v>
      </c>
      <c r="S2985" s="95">
        <v>0</v>
      </c>
      <c r="T2985" s="95">
        <v>9.8644704094622302</v>
      </c>
      <c r="U2985" s="95">
        <v>460.49024391174299</v>
      </c>
      <c r="V2985" s="95">
        <v>9236.81945705414</v>
      </c>
      <c r="W2985" s="95">
        <v>10295.462110877001</v>
      </c>
      <c r="X2985" s="95">
        <v>74926.306283950806</v>
      </c>
      <c r="Y2985" s="95">
        <v>11132.010081768</v>
      </c>
      <c r="Z2985" s="95">
        <v>3688.9847788810698</v>
      </c>
      <c r="AA2985" s="95">
        <v>0</v>
      </c>
      <c r="AB2985" s="95">
        <v>0</v>
      </c>
      <c r="AC2985" s="95">
        <v>131611.52857589701</v>
      </c>
      <c r="AD2985" s="95">
        <v>0</v>
      </c>
      <c r="AE2985" s="95">
        <v>6936.4882041215897</v>
      </c>
      <c r="AF2985" s="95">
        <v>7166.6713360548001</v>
      </c>
      <c r="AG2985" s="95">
        <v>15768.0378197432</v>
      </c>
      <c r="AH2985" s="95">
        <v>8347.9905555248297</v>
      </c>
      <c r="AI2985" s="95">
        <v>0</v>
      </c>
      <c r="AJ2985" s="95">
        <v>57288.252484798402</v>
      </c>
      <c r="AK2985" s="95">
        <v>3355.4173895120598</v>
      </c>
      <c r="AL2985" s="95">
        <v>0</v>
      </c>
      <c r="AM2985" s="95">
        <v>1828.99868012965</v>
      </c>
      <c r="AN2985" s="95">
        <v>147993.88427543599</v>
      </c>
      <c r="AO2985" s="95">
        <v>80512.912161827102</v>
      </c>
      <c r="AP2985" s="95">
        <v>85066.663681030303</v>
      </c>
      <c r="AQ2985" s="95">
        <v>566687.95547485398</v>
      </c>
      <c r="AR2985" s="95">
        <v>87345.925953865095</v>
      </c>
      <c r="AS2985" s="95">
        <v>26995.588053703301</v>
      </c>
      <c r="AT2985" s="95">
        <v>0</v>
      </c>
      <c r="AU2985" s="95">
        <v>0</v>
      </c>
      <c r="AV2985" s="95">
        <v>388320.59614563</v>
      </c>
      <c r="AW2985" s="95">
        <v>0</v>
      </c>
      <c r="AX2985" s="95">
        <v>64412.227417469003</v>
      </c>
      <c r="AY2985" s="95">
        <v>59428.440159320802</v>
      </c>
      <c r="AZ2985" s="95">
        <v>113591.670136452</v>
      </c>
      <c r="BA2985" s="95">
        <v>75578.476887702898</v>
      </c>
      <c r="BB2985" s="95">
        <v>0</v>
      </c>
      <c r="BC2985" s="95">
        <v>424314.622158051</v>
      </c>
      <c r="BD2985" s="95">
        <v>23501.978925228101</v>
      </c>
      <c r="BE2985" s="95">
        <v>0</v>
      </c>
      <c r="BF2985" s="95">
        <v>15040.3889380693</v>
      </c>
      <c r="BG2985" s="95">
        <v>431746.167346954</v>
      </c>
      <c r="BH2985" s="95">
        <v>10154.1889622211</v>
      </c>
      <c r="BI2985" s="95">
        <v>13602.071451306299</v>
      </c>
      <c r="BJ2985" s="95">
        <v>185826.80057716399</v>
      </c>
      <c r="BK2985" s="95">
        <v>27620.723623991002</v>
      </c>
      <c r="BL2985" s="95">
        <v>0</v>
      </c>
      <c r="BM2985" s="95">
        <v>0</v>
      </c>
      <c r="BN2985" s="95">
        <v>0</v>
      </c>
      <c r="BO2985" s="95">
        <v>0</v>
      </c>
      <c r="BP2985" s="95">
        <v>0</v>
      </c>
      <c r="BQ2985" s="95">
        <v>0</v>
      </c>
      <c r="BR2985" s="95">
        <v>16425.933076143301</v>
      </c>
      <c r="BS2985" s="95">
        <v>41872.913194656401</v>
      </c>
      <c r="BT2985" s="95">
        <v>14644.850921273201</v>
      </c>
      <c r="BU2985" s="95">
        <v>0</v>
      </c>
      <c r="BV2985" s="95">
        <v>137419.18957901001</v>
      </c>
      <c r="BW2985" s="95">
        <v>2720.1214145124</v>
      </c>
      <c r="BX2985" s="95">
        <v>0</v>
      </c>
      <c r="BY2985" s="95">
        <v>0</v>
      </c>
      <c r="BZ2985" s="95">
        <v>0</v>
      </c>
      <c r="CA2985" s="95">
        <v>638.39977328479301</v>
      </c>
      <c r="CB2985" s="95">
        <v>93672.173126220703</v>
      </c>
      <c r="CC2985" s="95">
        <v>737784.68318176304</v>
      </c>
      <c r="CD2985" s="95">
        <v>208014.65349006699</v>
      </c>
      <c r="CE2985" s="95">
        <v>31.2629597228952</v>
      </c>
      <c r="CF2985" s="95">
        <v>5922.1373536586798</v>
      </c>
      <c r="CG2985" s="95">
        <v>43767.425589084603</v>
      </c>
      <c r="CH2985" s="95">
        <v>0</v>
      </c>
      <c r="CI2985" s="95">
        <v>671.39654207229603</v>
      </c>
      <c r="CJ2985" s="95">
        <v>99376.114563941999</v>
      </c>
      <c r="CK2985" s="95">
        <v>781250.58790588402</v>
      </c>
      <c r="CL2985" s="95">
        <v>211762.66730117801</v>
      </c>
      <c r="CM2985" s="160">
        <v>1130.66682140529</v>
      </c>
      <c r="CN2985" s="160">
        <v>249526.74114036601</v>
      </c>
      <c r="CO2985" s="160">
        <v>1213959.1079254199</v>
      </c>
      <c r="CP2985" s="95">
        <v>211762.66730117801</v>
      </c>
      <c r="CQ2985" s="95">
        <v>0</v>
      </c>
      <c r="CR2985" s="95">
        <v>0</v>
      </c>
      <c r="CS2985" s="95">
        <v>0</v>
      </c>
      <c r="CT2985" s="95">
        <v>0</v>
      </c>
      <c r="CU2985" s="161">
        <v>99594.310479879379</v>
      </c>
      <c r="CV2985" s="161">
        <v>781552.10877084767</v>
      </c>
    </row>
    <row r="2986" spans="1:100" x14ac:dyDescent="0.2">
      <c r="A2986" s="94" t="s">
        <v>195</v>
      </c>
      <c r="B2986" s="96">
        <v>39326</v>
      </c>
      <c r="C2986" s="95">
        <v>116.92309186793899</v>
      </c>
      <c r="D2986" s="95">
        <v>70.945827580988393</v>
      </c>
      <c r="E2986" s="95">
        <v>428.37748697027598</v>
      </c>
      <c r="F2986" s="95">
        <v>99.520335841923995</v>
      </c>
      <c r="G2986" s="95">
        <v>20.3891066177748</v>
      </c>
      <c r="H2986" s="95">
        <v>0</v>
      </c>
      <c r="I2986" s="95">
        <v>0</v>
      </c>
      <c r="J2986" s="95">
        <v>390.81701306626201</v>
      </c>
      <c r="K2986" s="95">
        <v>0</v>
      </c>
      <c r="L2986" s="95">
        <v>101.726015107706</v>
      </c>
      <c r="M2986" s="95">
        <v>84.171114508993895</v>
      </c>
      <c r="N2986" s="95">
        <v>110.520168843679</v>
      </c>
      <c r="O2986" s="95">
        <v>84.121110920794294</v>
      </c>
      <c r="P2986" s="95">
        <v>0</v>
      </c>
      <c r="Q2986" s="95">
        <v>241.88887480832599</v>
      </c>
      <c r="R2986" s="95">
        <v>20.033407634822701</v>
      </c>
      <c r="S2986" s="95">
        <v>0</v>
      </c>
      <c r="T2986" s="95">
        <v>8.9757673740386998</v>
      </c>
      <c r="U2986" s="95">
        <v>470.71790267154603</v>
      </c>
      <c r="V2986" s="95">
        <v>9352.9162428379095</v>
      </c>
      <c r="W2986" s="95">
        <v>9129.8609831333197</v>
      </c>
      <c r="X2986" s="95">
        <v>75929.575777053804</v>
      </c>
      <c r="Y2986" s="95">
        <v>11910.249300122299</v>
      </c>
      <c r="Z2986" s="95">
        <v>3774.05829066038</v>
      </c>
      <c r="AA2986" s="95">
        <v>0</v>
      </c>
      <c r="AB2986" s="95">
        <v>0</v>
      </c>
      <c r="AC2986" s="95">
        <v>138902.13354301499</v>
      </c>
      <c r="AD2986" s="95">
        <v>0</v>
      </c>
      <c r="AE2986" s="95">
        <v>6652.95580971241</v>
      </c>
      <c r="AF2986" s="95">
        <v>7771.6567169427899</v>
      </c>
      <c r="AG2986" s="95">
        <v>16106.1735010147</v>
      </c>
      <c r="AH2986" s="95">
        <v>8271.5738189220392</v>
      </c>
      <c r="AI2986" s="95">
        <v>0</v>
      </c>
      <c r="AJ2986" s="95">
        <v>54018.604841709101</v>
      </c>
      <c r="AK2986" s="95">
        <v>3445.4818601310299</v>
      </c>
      <c r="AL2986" s="95">
        <v>0</v>
      </c>
      <c r="AM2986" s="95">
        <v>1457.7906152457001</v>
      </c>
      <c r="AN2986" s="95">
        <v>152973.335821152</v>
      </c>
      <c r="AO2986" s="95">
        <v>82495.5530080795</v>
      </c>
      <c r="AP2986" s="95">
        <v>66375.993784904495</v>
      </c>
      <c r="AQ2986" s="95">
        <v>572261.41940307606</v>
      </c>
      <c r="AR2986" s="95">
        <v>93591.591233253494</v>
      </c>
      <c r="AS2986" s="95">
        <v>27223.4482707977</v>
      </c>
      <c r="AT2986" s="95">
        <v>0</v>
      </c>
      <c r="AU2986" s="95">
        <v>0</v>
      </c>
      <c r="AV2986" s="95">
        <v>411661.17829132098</v>
      </c>
      <c r="AW2986" s="95">
        <v>0</v>
      </c>
      <c r="AX2986" s="95">
        <v>62424.573255062103</v>
      </c>
      <c r="AY2986" s="95">
        <v>63870.866761684403</v>
      </c>
      <c r="AZ2986" s="95">
        <v>115850.16728877999</v>
      </c>
      <c r="BA2986" s="95">
        <v>74150.272900581404</v>
      </c>
      <c r="BB2986" s="95">
        <v>0</v>
      </c>
      <c r="BC2986" s="95">
        <v>400106.168933868</v>
      </c>
      <c r="BD2986" s="95">
        <v>23642.091086387602</v>
      </c>
      <c r="BE2986" s="95">
        <v>0</v>
      </c>
      <c r="BF2986" s="95">
        <v>11198.6845977306</v>
      </c>
      <c r="BG2986" s="95">
        <v>448385.894294739</v>
      </c>
      <c r="BH2986" s="95">
        <v>9748.9175999164599</v>
      </c>
      <c r="BI2986" s="95">
        <v>12046.926069855699</v>
      </c>
      <c r="BJ2986" s="95">
        <v>184611.44307518</v>
      </c>
      <c r="BK2986" s="95">
        <v>30864.654961824399</v>
      </c>
      <c r="BL2986" s="95">
        <v>0</v>
      </c>
      <c r="BM2986" s="95">
        <v>0</v>
      </c>
      <c r="BN2986" s="95">
        <v>0</v>
      </c>
      <c r="BO2986" s="95">
        <v>0</v>
      </c>
      <c r="BP2986" s="95">
        <v>0</v>
      </c>
      <c r="BQ2986" s="95">
        <v>0</v>
      </c>
      <c r="BR2986" s="95">
        <v>15987.697650671</v>
      </c>
      <c r="BS2986" s="95">
        <v>41807.675284862496</v>
      </c>
      <c r="BT2986" s="95">
        <v>14385.080845951999</v>
      </c>
      <c r="BU2986" s="95">
        <v>0</v>
      </c>
      <c r="BV2986" s="95">
        <v>133514.158163071</v>
      </c>
      <c r="BW2986" s="95">
        <v>2823.2999878525702</v>
      </c>
      <c r="BX2986" s="95">
        <v>0</v>
      </c>
      <c r="BY2986" s="95">
        <v>0</v>
      </c>
      <c r="BZ2986" s="95">
        <v>0</v>
      </c>
      <c r="CA2986" s="95">
        <v>613.46510456502403</v>
      </c>
      <c r="CB2986" s="95">
        <v>94055.239712715105</v>
      </c>
      <c r="CC2986" s="95">
        <v>715660.73903655994</v>
      </c>
      <c r="CD2986" s="95">
        <v>205762.63983345</v>
      </c>
      <c r="CE2986" s="95">
        <v>33.427060789894298</v>
      </c>
      <c r="CF2986" s="95">
        <v>6019.9416523575801</v>
      </c>
      <c r="CG2986" s="95">
        <v>43085.6699056625</v>
      </c>
      <c r="CH2986" s="95">
        <v>0</v>
      </c>
      <c r="CI2986" s="95">
        <v>646.27343209087803</v>
      </c>
      <c r="CJ2986" s="95">
        <v>100469.45585060101</v>
      </c>
      <c r="CK2986" s="95">
        <v>758930.77748107899</v>
      </c>
      <c r="CL2986" s="95">
        <v>210017.339664459</v>
      </c>
      <c r="CM2986" s="160">
        <v>1117.45564508438</v>
      </c>
      <c r="CN2986" s="160">
        <v>251464.18107223499</v>
      </c>
      <c r="CO2986" s="160">
        <v>1205709.20350647</v>
      </c>
      <c r="CP2986" s="95">
        <v>210017.339664459</v>
      </c>
      <c r="CQ2986" s="95">
        <v>0</v>
      </c>
      <c r="CR2986" s="95">
        <v>0</v>
      </c>
      <c r="CS2986" s="95">
        <v>0</v>
      </c>
      <c r="CT2986" s="95">
        <v>0</v>
      </c>
      <c r="CU2986" s="161">
        <v>100075.18136507268</v>
      </c>
      <c r="CV2986" s="161">
        <v>758746.40894222248</v>
      </c>
    </row>
    <row r="2987" spans="1:100" x14ac:dyDescent="0.2">
      <c r="A2987" s="94" t="s">
        <v>195</v>
      </c>
      <c r="B2987" s="96">
        <v>39417</v>
      </c>
      <c r="C2987" s="95">
        <v>115.666074661538</v>
      </c>
      <c r="D2987" s="95">
        <v>79.460410835221396</v>
      </c>
      <c r="E2987" s="95">
        <v>420.14616557583201</v>
      </c>
      <c r="F2987" s="95">
        <v>107.098912642337</v>
      </c>
      <c r="G2987" s="95">
        <v>26.3098772049416</v>
      </c>
      <c r="H2987" s="95">
        <v>0</v>
      </c>
      <c r="I2987" s="95">
        <v>0</v>
      </c>
      <c r="J2987" s="95">
        <v>392.43809143453802</v>
      </c>
      <c r="K2987" s="95">
        <v>0</v>
      </c>
      <c r="L2987" s="95">
        <v>109.473533619195</v>
      </c>
      <c r="M2987" s="95">
        <v>84.755103326402605</v>
      </c>
      <c r="N2987" s="95">
        <v>106.140730554238</v>
      </c>
      <c r="O2987" s="95">
        <v>85.909810167737305</v>
      </c>
      <c r="P2987" s="95">
        <v>0</v>
      </c>
      <c r="Q2987" s="95">
        <v>239.979351630434</v>
      </c>
      <c r="R2987" s="95">
        <v>24.192302941577498</v>
      </c>
      <c r="S2987" s="95">
        <v>0</v>
      </c>
      <c r="T2987" s="95">
        <v>9.59280717140064</v>
      </c>
      <c r="U2987" s="95">
        <v>471.40236768499</v>
      </c>
      <c r="V2987" s="95">
        <v>10304.059075355501</v>
      </c>
      <c r="W2987" s="95">
        <v>8685.8731532096899</v>
      </c>
      <c r="X2987" s="95">
        <v>72873.666853904695</v>
      </c>
      <c r="Y2987" s="95">
        <v>12442.787620425201</v>
      </c>
      <c r="Z2987" s="95">
        <v>4108.6886788010597</v>
      </c>
      <c r="AA2987" s="95">
        <v>0</v>
      </c>
      <c r="AB2987" s="95">
        <v>0</v>
      </c>
      <c r="AC2987" s="95">
        <v>144609.883646011</v>
      </c>
      <c r="AD2987" s="95">
        <v>0</v>
      </c>
      <c r="AE2987" s="95">
        <v>6737.0404535531998</v>
      </c>
      <c r="AF2987" s="95">
        <v>9019.0962318181992</v>
      </c>
      <c r="AG2987" s="95">
        <v>15302.573828697199</v>
      </c>
      <c r="AH2987" s="95">
        <v>8667.7075448036194</v>
      </c>
      <c r="AI2987" s="95">
        <v>0</v>
      </c>
      <c r="AJ2987" s="95">
        <v>53796.879366874702</v>
      </c>
      <c r="AK2987" s="95">
        <v>3882.6027053892599</v>
      </c>
      <c r="AL2987" s="95">
        <v>0</v>
      </c>
      <c r="AM2987" s="95">
        <v>1436.6254225820301</v>
      </c>
      <c r="AN2987" s="95">
        <v>157797.529268265</v>
      </c>
      <c r="AO2987" s="95">
        <v>91370.402448654204</v>
      </c>
      <c r="AP2987" s="95">
        <v>74765.627032279997</v>
      </c>
      <c r="AQ2987" s="95">
        <v>560264.03118896496</v>
      </c>
      <c r="AR2987" s="95">
        <v>99862.501966476397</v>
      </c>
      <c r="AS2987" s="95">
        <v>31316.4756174088</v>
      </c>
      <c r="AT2987" s="95">
        <v>0</v>
      </c>
      <c r="AU2987" s="95">
        <v>0</v>
      </c>
      <c r="AV2987" s="95">
        <v>432612.83167648298</v>
      </c>
      <c r="AW2987" s="95">
        <v>0</v>
      </c>
      <c r="AX2987" s="95">
        <v>63808.986249446898</v>
      </c>
      <c r="AY2987" s="95">
        <v>76488.8445234299</v>
      </c>
      <c r="AZ2987" s="95">
        <v>109423.667500496</v>
      </c>
      <c r="BA2987" s="95">
        <v>80170.177709579497</v>
      </c>
      <c r="BB2987" s="95">
        <v>0</v>
      </c>
      <c r="BC2987" s="95">
        <v>395033.69813156099</v>
      </c>
      <c r="BD2987" s="95">
        <v>28477.665353774999</v>
      </c>
      <c r="BE2987" s="95">
        <v>0</v>
      </c>
      <c r="BF2987" s="95">
        <v>11866.9665393829</v>
      </c>
      <c r="BG2987" s="95">
        <v>469430.85247802699</v>
      </c>
      <c r="BH2987" s="95">
        <v>10930.8035548925</v>
      </c>
      <c r="BI2987" s="95">
        <v>12740.817209005399</v>
      </c>
      <c r="BJ2987" s="95">
        <v>175977.815103531</v>
      </c>
      <c r="BK2987" s="95">
        <v>31760.444950580601</v>
      </c>
      <c r="BL2987" s="95">
        <v>0</v>
      </c>
      <c r="BM2987" s="95">
        <v>0</v>
      </c>
      <c r="BN2987" s="95">
        <v>0</v>
      </c>
      <c r="BO2987" s="95">
        <v>0</v>
      </c>
      <c r="BP2987" s="95">
        <v>0</v>
      </c>
      <c r="BQ2987" s="95">
        <v>0</v>
      </c>
      <c r="BR2987" s="95">
        <v>17222.4445245266</v>
      </c>
      <c r="BS2987" s="95">
        <v>38678.3732686043</v>
      </c>
      <c r="BT2987" s="95">
        <v>15473.5056586266</v>
      </c>
      <c r="BU2987" s="95">
        <v>0</v>
      </c>
      <c r="BV2987" s="95">
        <v>128139.621908188</v>
      </c>
      <c r="BW2987" s="95">
        <v>3283.4908759892</v>
      </c>
      <c r="BX2987" s="95">
        <v>0</v>
      </c>
      <c r="BY2987" s="95">
        <v>0</v>
      </c>
      <c r="BZ2987" s="95">
        <v>0</v>
      </c>
      <c r="CA2987" s="95">
        <v>612.69741509109701</v>
      </c>
      <c r="CB2987" s="95">
        <v>92045.634454727202</v>
      </c>
      <c r="CC2987" s="95">
        <v>723488.54875183105</v>
      </c>
      <c r="CD2987" s="95">
        <v>196971.31711959801</v>
      </c>
      <c r="CE2987" s="95">
        <v>38.878711968660397</v>
      </c>
      <c r="CF2987" s="95">
        <v>6419.3492665886897</v>
      </c>
      <c r="CG2987" s="95">
        <v>47770.258039951303</v>
      </c>
      <c r="CH2987" s="95">
        <v>0</v>
      </c>
      <c r="CI2987" s="95">
        <v>652.08481321483896</v>
      </c>
      <c r="CJ2987" s="95">
        <v>98201.680109024004</v>
      </c>
      <c r="CK2987" s="95">
        <v>771110.83150482201</v>
      </c>
      <c r="CL2987" s="95">
        <v>201790.167486191</v>
      </c>
      <c r="CM2987" s="160">
        <v>1118.5656336247901</v>
      </c>
      <c r="CN2987" s="160">
        <v>254435.63871765099</v>
      </c>
      <c r="CO2987" s="160">
        <v>1239845.25228882</v>
      </c>
      <c r="CP2987" s="95">
        <v>201790.167486191</v>
      </c>
      <c r="CQ2987" s="95">
        <v>0</v>
      </c>
      <c r="CR2987" s="95">
        <v>0</v>
      </c>
      <c r="CS2987" s="95">
        <v>0</v>
      </c>
      <c r="CT2987" s="95">
        <v>0</v>
      </c>
      <c r="CU2987" s="161">
        <v>98464.98372131589</v>
      </c>
      <c r="CV2987" s="161">
        <v>771258.80679178238</v>
      </c>
    </row>
    <row r="2988" spans="1:100" x14ac:dyDescent="0.2">
      <c r="A2988" s="94" t="s">
        <v>195</v>
      </c>
      <c r="B2988" s="96">
        <v>39508</v>
      </c>
      <c r="C2988" s="95">
        <v>117.959845698439</v>
      </c>
      <c r="D2988" s="95">
        <v>82.088625397533207</v>
      </c>
      <c r="E2988" s="95">
        <v>415.04715985059698</v>
      </c>
      <c r="F2988" s="95">
        <v>112.896152086556</v>
      </c>
      <c r="G2988" s="95">
        <v>31.174167857971</v>
      </c>
      <c r="H2988" s="95">
        <v>0</v>
      </c>
      <c r="I2988" s="95">
        <v>0</v>
      </c>
      <c r="J2988" s="95">
        <v>395.44728362932801</v>
      </c>
      <c r="K2988" s="95">
        <v>0</v>
      </c>
      <c r="L2988" s="95">
        <v>115.33474358264399</v>
      </c>
      <c r="M2988" s="95">
        <v>84.444145067594903</v>
      </c>
      <c r="N2988" s="95">
        <v>101.727595310658</v>
      </c>
      <c r="O2988" s="95">
        <v>88.252163253724603</v>
      </c>
      <c r="P2988" s="95">
        <v>0</v>
      </c>
      <c r="Q2988" s="95">
        <v>237.78389023244401</v>
      </c>
      <c r="R2988" s="95">
        <v>24.847352528246098</v>
      </c>
      <c r="S2988" s="95">
        <v>0</v>
      </c>
      <c r="T2988" s="95">
        <v>6.6403873478411697</v>
      </c>
      <c r="U2988" s="95">
        <v>470.54408759251203</v>
      </c>
      <c r="V2988" s="95">
        <v>10302.651436567299</v>
      </c>
      <c r="W2988" s="95">
        <v>7774.2492913603801</v>
      </c>
      <c r="X2988" s="95">
        <v>71830.331014633193</v>
      </c>
      <c r="Y2988" s="95">
        <v>12040.795922875401</v>
      </c>
      <c r="Z2988" s="95">
        <v>4509.7913435697601</v>
      </c>
      <c r="AA2988" s="95">
        <v>0</v>
      </c>
      <c r="AB2988" s="95">
        <v>0</v>
      </c>
      <c r="AC2988" s="95">
        <v>142299.45476341201</v>
      </c>
      <c r="AD2988" s="95">
        <v>0</v>
      </c>
      <c r="AE2988" s="95">
        <v>6917.01780998707</v>
      </c>
      <c r="AF2988" s="95">
        <v>9107.1611875295603</v>
      </c>
      <c r="AG2988" s="95">
        <v>14739.510331153901</v>
      </c>
      <c r="AH2988" s="95">
        <v>8758.6883422136307</v>
      </c>
      <c r="AI2988" s="95">
        <v>0</v>
      </c>
      <c r="AJ2988" s="95">
        <v>50522.935521125801</v>
      </c>
      <c r="AK2988" s="95">
        <v>3670.35030221939</v>
      </c>
      <c r="AL2988" s="95">
        <v>0</v>
      </c>
      <c r="AM2988" s="95">
        <v>597.13486649841104</v>
      </c>
      <c r="AN2988" s="95">
        <v>153925.77856063799</v>
      </c>
      <c r="AO2988" s="95">
        <v>93611.793408393904</v>
      </c>
      <c r="AP2988" s="95">
        <v>77619.656683921799</v>
      </c>
      <c r="AQ2988" s="95">
        <v>532458.20240783703</v>
      </c>
      <c r="AR2988" s="95">
        <v>93794.875544548006</v>
      </c>
      <c r="AS2988" s="95">
        <v>35731.2580647469</v>
      </c>
      <c r="AT2988" s="95">
        <v>0</v>
      </c>
      <c r="AU2988" s="95">
        <v>0</v>
      </c>
      <c r="AV2988" s="95">
        <v>439995.57687759399</v>
      </c>
      <c r="AW2988" s="95">
        <v>0</v>
      </c>
      <c r="AX2988" s="95">
        <v>63624.1416463852</v>
      </c>
      <c r="AY2988" s="95">
        <v>77786.016912460298</v>
      </c>
      <c r="AZ2988" s="95">
        <v>104693.37188434599</v>
      </c>
      <c r="BA2988" s="95">
        <v>78835.307092666597</v>
      </c>
      <c r="BB2988" s="95">
        <v>0</v>
      </c>
      <c r="BC2988" s="95">
        <v>387691.68328475999</v>
      </c>
      <c r="BD2988" s="95">
        <v>30011.187216997099</v>
      </c>
      <c r="BE2988" s="95">
        <v>0</v>
      </c>
      <c r="BF2988" s="95">
        <v>4761.23165535927</v>
      </c>
      <c r="BG2988" s="95">
        <v>470111.02842712402</v>
      </c>
      <c r="BH2988" s="95">
        <v>11886.9741009474</v>
      </c>
      <c r="BI2988" s="95">
        <v>11652.8048840761</v>
      </c>
      <c r="BJ2988" s="95">
        <v>153711.80104637099</v>
      </c>
      <c r="BK2988" s="95">
        <v>27834.839692830999</v>
      </c>
      <c r="BL2988" s="95">
        <v>0</v>
      </c>
      <c r="BM2988" s="95">
        <v>0</v>
      </c>
      <c r="BN2988" s="95">
        <v>0</v>
      </c>
      <c r="BO2988" s="95">
        <v>0</v>
      </c>
      <c r="BP2988" s="95">
        <v>0</v>
      </c>
      <c r="BQ2988" s="95">
        <v>0</v>
      </c>
      <c r="BR2988" s="95">
        <v>15760.557454228399</v>
      </c>
      <c r="BS2988" s="95">
        <v>32943.353010654399</v>
      </c>
      <c r="BT2988" s="95">
        <v>15287.259501934101</v>
      </c>
      <c r="BU2988" s="95">
        <v>0</v>
      </c>
      <c r="BV2988" s="95">
        <v>113226.60737896001</v>
      </c>
      <c r="BW2988" s="95">
        <v>3399.9036111831701</v>
      </c>
      <c r="BX2988" s="95">
        <v>0</v>
      </c>
      <c r="BY2988" s="95">
        <v>0</v>
      </c>
      <c r="BZ2988" s="95">
        <v>0</v>
      </c>
      <c r="CA2988" s="95">
        <v>619.65334182977699</v>
      </c>
      <c r="CB2988" s="95">
        <v>89755.690922737107</v>
      </c>
      <c r="CC2988" s="95">
        <v>707376.89313507103</v>
      </c>
      <c r="CD2988" s="95">
        <v>181588.056941986</v>
      </c>
      <c r="CE2988" s="95">
        <v>37.206109005957799</v>
      </c>
      <c r="CF2988" s="95">
        <v>5541.5475455522501</v>
      </c>
      <c r="CG2988" s="95">
        <v>43680.314924716899</v>
      </c>
      <c r="CH2988" s="95">
        <v>0</v>
      </c>
      <c r="CI2988" s="95">
        <v>655.57790871709597</v>
      </c>
      <c r="CJ2988" s="95">
        <v>95312.772644042998</v>
      </c>
      <c r="CK2988" s="95">
        <v>751212.72188568104</v>
      </c>
      <c r="CL2988" s="95">
        <v>187027.72818946801</v>
      </c>
      <c r="CM2988" s="160">
        <v>1119.2982499003399</v>
      </c>
      <c r="CN2988" s="160">
        <v>250418.284061432</v>
      </c>
      <c r="CO2988" s="160">
        <v>1220738.2288208001</v>
      </c>
      <c r="CP2988" s="95">
        <v>187027.72818946801</v>
      </c>
      <c r="CQ2988" s="95">
        <v>0</v>
      </c>
      <c r="CR2988" s="95">
        <v>0</v>
      </c>
      <c r="CS2988" s="95">
        <v>0</v>
      </c>
      <c r="CT2988" s="95">
        <v>0</v>
      </c>
      <c r="CU2988" s="161">
        <v>95297.238468289361</v>
      </c>
      <c r="CV2988" s="161">
        <v>751057.20805978798</v>
      </c>
    </row>
    <row r="2989" spans="1:100" x14ac:dyDescent="0.2">
      <c r="A2989" s="94" t="s">
        <v>195</v>
      </c>
      <c r="B2989" s="96">
        <v>39600</v>
      </c>
      <c r="C2989" s="95">
        <v>125.07912436034501</v>
      </c>
      <c r="D2989" s="95">
        <v>61.176751202903702</v>
      </c>
      <c r="E2989" s="95">
        <v>409.75300950184499</v>
      </c>
      <c r="F2989" s="95">
        <v>111.89087851531799</v>
      </c>
      <c r="G2989" s="95">
        <v>32.755886619910598</v>
      </c>
      <c r="H2989" s="95">
        <v>0</v>
      </c>
      <c r="I2989" s="95">
        <v>0</v>
      </c>
      <c r="J2989" s="95">
        <v>409.83231984451402</v>
      </c>
      <c r="K2989" s="95">
        <v>0</v>
      </c>
      <c r="L2989" s="95">
        <v>116.00736686866701</v>
      </c>
      <c r="M2989" s="95">
        <v>79.451666173525197</v>
      </c>
      <c r="N2989" s="95">
        <v>105.484878487885</v>
      </c>
      <c r="O2989" s="95">
        <v>90.836375896818893</v>
      </c>
      <c r="P2989" s="95">
        <v>0</v>
      </c>
      <c r="Q2989" s="95">
        <v>210.56564108841101</v>
      </c>
      <c r="R2989" s="95">
        <v>23.810091419378299</v>
      </c>
      <c r="S2989" s="95">
        <v>0</v>
      </c>
      <c r="T2989" s="95">
        <v>6.9590436817961701</v>
      </c>
      <c r="U2989" s="95">
        <v>477.048123635352</v>
      </c>
      <c r="V2989" s="95">
        <v>10414.1668756008</v>
      </c>
      <c r="W2989" s="95">
        <v>6101.9891955256498</v>
      </c>
      <c r="X2989" s="95">
        <v>72254.698767662005</v>
      </c>
      <c r="Y2989" s="95">
        <v>13634.9320149422</v>
      </c>
      <c r="Z2989" s="95">
        <v>4685.1312547326097</v>
      </c>
      <c r="AA2989" s="95">
        <v>0</v>
      </c>
      <c r="AB2989" s="95">
        <v>0</v>
      </c>
      <c r="AC2989" s="95">
        <v>147124.72611236601</v>
      </c>
      <c r="AD2989" s="95">
        <v>0</v>
      </c>
      <c r="AE2989" s="95">
        <v>6329.0740903615997</v>
      </c>
      <c r="AF2989" s="95">
        <v>8711.2595238685608</v>
      </c>
      <c r="AG2989" s="95">
        <v>14751.5999964476</v>
      </c>
      <c r="AH2989" s="95">
        <v>10036.919063925699</v>
      </c>
      <c r="AI2989" s="95">
        <v>0</v>
      </c>
      <c r="AJ2989" s="95">
        <v>50565.318212032304</v>
      </c>
      <c r="AK2989" s="95">
        <v>3614.2484539151201</v>
      </c>
      <c r="AL2989" s="95">
        <v>0</v>
      </c>
      <c r="AM2989" s="95">
        <v>704.06614753603901</v>
      </c>
      <c r="AN2989" s="95">
        <v>158855.77215957601</v>
      </c>
      <c r="AO2989" s="95">
        <v>95817.844829559297</v>
      </c>
      <c r="AP2989" s="95">
        <v>42527.512796401999</v>
      </c>
      <c r="AQ2989" s="95">
        <v>562093.301429749</v>
      </c>
      <c r="AR2989" s="95">
        <v>108674.474908829</v>
      </c>
      <c r="AS2989" s="95">
        <v>37091.059614181497</v>
      </c>
      <c r="AT2989" s="95">
        <v>0</v>
      </c>
      <c r="AU2989" s="95">
        <v>0</v>
      </c>
      <c r="AV2989" s="95">
        <v>460577.27408218401</v>
      </c>
      <c r="AW2989" s="95">
        <v>0</v>
      </c>
      <c r="AX2989" s="95">
        <v>63188.4958863258</v>
      </c>
      <c r="AY2989" s="95">
        <v>78126.594866752595</v>
      </c>
      <c r="AZ2989" s="95">
        <v>106943.496289253</v>
      </c>
      <c r="BA2989" s="95">
        <v>90293.981760978699</v>
      </c>
      <c r="BB2989" s="95">
        <v>0</v>
      </c>
      <c r="BC2989" s="95">
        <v>357875.42650222802</v>
      </c>
      <c r="BD2989" s="95">
        <v>30003.766209125501</v>
      </c>
      <c r="BE2989" s="95">
        <v>0</v>
      </c>
      <c r="BF2989" s="95">
        <v>5409.9309568405197</v>
      </c>
      <c r="BG2989" s="95">
        <v>492966.850234985</v>
      </c>
      <c r="BH2989" s="95">
        <v>12365.7354204655</v>
      </c>
      <c r="BI2989" s="95">
        <v>8624.9382950067502</v>
      </c>
      <c r="BJ2989" s="95">
        <v>164254.39427566499</v>
      </c>
      <c r="BK2989" s="95">
        <v>31876.750183105501</v>
      </c>
      <c r="BL2989" s="95">
        <v>0</v>
      </c>
      <c r="BM2989" s="95">
        <v>0</v>
      </c>
      <c r="BN2989" s="95">
        <v>0</v>
      </c>
      <c r="BO2989" s="95">
        <v>0</v>
      </c>
      <c r="BP2989" s="95">
        <v>0</v>
      </c>
      <c r="BQ2989" s="95">
        <v>0</v>
      </c>
      <c r="BR2989" s="95">
        <v>15831.1674274206</v>
      </c>
      <c r="BS2989" s="95">
        <v>40413.074861049703</v>
      </c>
      <c r="BT2989" s="95">
        <v>17508.4047520161</v>
      </c>
      <c r="BU2989" s="95">
        <v>0</v>
      </c>
      <c r="BV2989" s="95">
        <v>112191.595475197</v>
      </c>
      <c r="BW2989" s="95">
        <v>3430.5301181673999</v>
      </c>
      <c r="BX2989" s="95">
        <v>0</v>
      </c>
      <c r="BY2989" s="95">
        <v>0</v>
      </c>
      <c r="BZ2989" s="95">
        <v>0</v>
      </c>
      <c r="CA2989" s="95">
        <v>596.53255604952597</v>
      </c>
      <c r="CB2989" s="95">
        <v>86745.575173378005</v>
      </c>
      <c r="CC2989" s="95">
        <v>703017.91266632103</v>
      </c>
      <c r="CD2989" s="95">
        <v>183835.32410049401</v>
      </c>
      <c r="CE2989" s="95">
        <v>37.532425554934903</v>
      </c>
      <c r="CF2989" s="95">
        <v>5532.5885092616099</v>
      </c>
      <c r="CG2989" s="95">
        <v>43889.893373966202</v>
      </c>
      <c r="CH2989" s="95">
        <v>0</v>
      </c>
      <c r="CI2989" s="95">
        <v>635.38720957189798</v>
      </c>
      <c r="CJ2989" s="95">
        <v>92185.4962587357</v>
      </c>
      <c r="CK2989" s="95">
        <v>746724.35285949695</v>
      </c>
      <c r="CL2989" s="95">
        <v>189220.19557762099</v>
      </c>
      <c r="CM2989" s="160">
        <v>1106.56421072781</v>
      </c>
      <c r="CN2989" s="160">
        <v>253650.911964417</v>
      </c>
      <c r="CO2989" s="160">
        <v>1244923.3541870101</v>
      </c>
      <c r="CP2989" s="95">
        <v>189220.19557762099</v>
      </c>
      <c r="CQ2989" s="95">
        <v>0</v>
      </c>
      <c r="CR2989" s="95">
        <v>0</v>
      </c>
      <c r="CS2989" s="95">
        <v>0</v>
      </c>
      <c r="CT2989" s="95">
        <v>0</v>
      </c>
      <c r="CU2989" s="161">
        <v>92278.163682639613</v>
      </c>
      <c r="CV2989" s="161">
        <v>746907.80604028725</v>
      </c>
    </row>
    <row r="2990" spans="1:100" x14ac:dyDescent="0.2">
      <c r="A2990" s="94" t="s">
        <v>195</v>
      </c>
      <c r="B2990" s="96">
        <v>39692</v>
      </c>
      <c r="C2990" s="95">
        <v>136.35249629802999</v>
      </c>
      <c r="D2990" s="95">
        <v>102.525719170459</v>
      </c>
      <c r="E2990" s="95">
        <v>393.855243187398</v>
      </c>
      <c r="F2990" s="95">
        <v>105.26470485609001</v>
      </c>
      <c r="G2990" s="95">
        <v>31.7922343169339</v>
      </c>
      <c r="H2990" s="95">
        <v>0</v>
      </c>
      <c r="I2990" s="95">
        <v>0</v>
      </c>
      <c r="J2990" s="95">
        <v>414.99660729616897</v>
      </c>
      <c r="K2990" s="95">
        <v>0</v>
      </c>
      <c r="L2990" s="95">
        <v>115.24290913716</v>
      </c>
      <c r="M2990" s="95">
        <v>77.342494474723907</v>
      </c>
      <c r="N2990" s="95">
        <v>99.837392556481106</v>
      </c>
      <c r="O2990" s="95">
        <v>97.379920986480997</v>
      </c>
      <c r="P2990" s="95">
        <v>0</v>
      </c>
      <c r="Q2990" s="95">
        <v>247.867554085329</v>
      </c>
      <c r="R2990" s="95">
        <v>23.8916586679406</v>
      </c>
      <c r="S2990" s="95">
        <v>0</v>
      </c>
      <c r="T2990" s="95">
        <v>8.0497601950774005</v>
      </c>
      <c r="U2990" s="95">
        <v>486.82010007277103</v>
      </c>
      <c r="V2990" s="95">
        <v>11228.353894948999</v>
      </c>
      <c r="W2990" s="95">
        <v>17403.755838155699</v>
      </c>
      <c r="X2990" s="95">
        <v>73021.613487243696</v>
      </c>
      <c r="Y2990" s="95">
        <v>13248.9130969048</v>
      </c>
      <c r="Z2990" s="95">
        <v>5095.6096723675701</v>
      </c>
      <c r="AA2990" s="95">
        <v>0</v>
      </c>
      <c r="AB2990" s="95">
        <v>0</v>
      </c>
      <c r="AC2990" s="95">
        <v>147213.72105026199</v>
      </c>
      <c r="AD2990" s="95">
        <v>0</v>
      </c>
      <c r="AE2990" s="95">
        <v>8084.8549238443402</v>
      </c>
      <c r="AF2990" s="95">
        <v>8983.0890717506409</v>
      </c>
      <c r="AG2990" s="95">
        <v>14092.369542479501</v>
      </c>
      <c r="AH2990" s="95">
        <v>9677.70907056332</v>
      </c>
      <c r="AI2990" s="95">
        <v>0</v>
      </c>
      <c r="AJ2990" s="95">
        <v>57408.767219543501</v>
      </c>
      <c r="AK2990" s="95">
        <v>3731.9734101891499</v>
      </c>
      <c r="AL2990" s="95">
        <v>0</v>
      </c>
      <c r="AM2990" s="95">
        <v>956.74302539974497</v>
      </c>
      <c r="AN2990" s="95">
        <v>159853.10115051299</v>
      </c>
      <c r="AO2990" s="95">
        <v>105810.862000465</v>
      </c>
      <c r="AP2990" s="95">
        <v>134820.24377822899</v>
      </c>
      <c r="AQ2990" s="95">
        <v>565843.59301757801</v>
      </c>
      <c r="AR2990" s="95">
        <v>103714.968501091</v>
      </c>
      <c r="AS2990" s="95">
        <v>39862.879088878602</v>
      </c>
      <c r="AT2990" s="95">
        <v>0</v>
      </c>
      <c r="AU2990" s="95">
        <v>0</v>
      </c>
      <c r="AV2990" s="95">
        <v>468170.02243804903</v>
      </c>
      <c r="AW2990" s="95">
        <v>0</v>
      </c>
      <c r="AX2990" s="95">
        <v>64007.872816085801</v>
      </c>
      <c r="AY2990" s="95">
        <v>77268.275967598005</v>
      </c>
      <c r="AZ2990" s="95">
        <v>102351.403191566</v>
      </c>
      <c r="BA2990" s="95">
        <v>92965.245414733901</v>
      </c>
      <c r="BB2990" s="95">
        <v>0</v>
      </c>
      <c r="BC2990" s="95">
        <v>457493.14743423503</v>
      </c>
      <c r="BD2990" s="95">
        <v>30896.938312053699</v>
      </c>
      <c r="BE2990" s="95">
        <v>0</v>
      </c>
      <c r="BF2990" s="95">
        <v>7472.04034346342</v>
      </c>
      <c r="BG2990" s="95">
        <v>503323.41235732997</v>
      </c>
      <c r="BH2990" s="95">
        <v>14922.3730349541</v>
      </c>
      <c r="BI2990" s="95">
        <v>21376.030401229898</v>
      </c>
      <c r="BJ2990" s="95">
        <v>157964.66340255699</v>
      </c>
      <c r="BK2990" s="95">
        <v>31032.146245956399</v>
      </c>
      <c r="BL2990" s="95">
        <v>0</v>
      </c>
      <c r="BM2990" s="95">
        <v>0</v>
      </c>
      <c r="BN2990" s="95">
        <v>0</v>
      </c>
      <c r="BO2990" s="95">
        <v>0</v>
      </c>
      <c r="BP2990" s="95">
        <v>0</v>
      </c>
      <c r="BQ2990" s="95">
        <v>0</v>
      </c>
      <c r="BR2990" s="95">
        <v>16464.231032371499</v>
      </c>
      <c r="BS2990" s="95">
        <v>31001.059431076101</v>
      </c>
      <c r="BT2990" s="95">
        <v>17992.835365295399</v>
      </c>
      <c r="BU2990" s="95">
        <v>0</v>
      </c>
      <c r="BV2990" s="95">
        <v>127381.488940239</v>
      </c>
      <c r="BW2990" s="95">
        <v>3498.8951791822901</v>
      </c>
      <c r="BX2990" s="95">
        <v>0</v>
      </c>
      <c r="BY2990" s="95">
        <v>0</v>
      </c>
      <c r="BZ2990" s="95">
        <v>0</v>
      </c>
      <c r="CA2990" s="95">
        <v>629.47758800536405</v>
      </c>
      <c r="CB2990" s="95">
        <v>100665.328858376</v>
      </c>
      <c r="CC2990" s="95">
        <v>794205.31919860805</v>
      </c>
      <c r="CD2990" s="95">
        <v>192898.061508179</v>
      </c>
      <c r="CE2990" s="95">
        <v>38.4292102186009</v>
      </c>
      <c r="CF2990" s="95">
        <v>6003.7487002015096</v>
      </c>
      <c r="CG2990" s="95">
        <v>47057.950085163102</v>
      </c>
      <c r="CH2990" s="95">
        <v>0</v>
      </c>
      <c r="CI2990" s="95">
        <v>667.28407304734003</v>
      </c>
      <c r="CJ2990" s="95">
        <v>107120.383321762</v>
      </c>
      <c r="CK2990" s="95">
        <v>841508.66133117699</v>
      </c>
      <c r="CL2990" s="95">
        <v>198260.04510688799</v>
      </c>
      <c r="CM2990" s="160">
        <v>1149.7846263349099</v>
      </c>
      <c r="CN2990" s="160">
        <v>265000.08852767898</v>
      </c>
      <c r="CO2990" s="160">
        <v>1343554.8322906501</v>
      </c>
      <c r="CP2990" s="95">
        <v>198260.04510688799</v>
      </c>
      <c r="CQ2990" s="95">
        <v>0</v>
      </c>
      <c r="CR2990" s="95">
        <v>0</v>
      </c>
      <c r="CS2990" s="95">
        <v>0</v>
      </c>
      <c r="CT2990" s="95">
        <v>0</v>
      </c>
      <c r="CU2990" s="161">
        <v>106669.07755857751</v>
      </c>
      <c r="CV2990" s="161">
        <v>841263.26928377117</v>
      </c>
    </row>
    <row r="2991" spans="1:100" x14ac:dyDescent="0.2">
      <c r="A2991" s="94" t="s">
        <v>195</v>
      </c>
      <c r="B2991" s="96">
        <v>39783</v>
      </c>
      <c r="C2991" s="95">
        <v>140.64958612620799</v>
      </c>
      <c r="D2991" s="95">
        <v>110.60489518381701</v>
      </c>
      <c r="E2991" s="95">
        <v>386.52048655599401</v>
      </c>
      <c r="F2991" s="95">
        <v>96.433250781148701</v>
      </c>
      <c r="G2991" s="95">
        <v>36.228633969556498</v>
      </c>
      <c r="H2991" s="95">
        <v>0</v>
      </c>
      <c r="I2991" s="95">
        <v>0</v>
      </c>
      <c r="J2991" s="95">
        <v>420.630404785275</v>
      </c>
      <c r="K2991" s="95">
        <v>0</v>
      </c>
      <c r="L2991" s="95">
        <v>109.82393415831</v>
      </c>
      <c r="M2991" s="95">
        <v>75.279284417629199</v>
      </c>
      <c r="N2991" s="95">
        <v>99.915627916343496</v>
      </c>
      <c r="O2991" s="95">
        <v>105.357746575028</v>
      </c>
      <c r="P2991" s="95">
        <v>0</v>
      </c>
      <c r="Q2991" s="95">
        <v>259.66005228832398</v>
      </c>
      <c r="R2991" s="95">
        <v>22.473627762636202</v>
      </c>
      <c r="S2991" s="95">
        <v>0</v>
      </c>
      <c r="T2991" s="95">
        <v>7.3929814908769904</v>
      </c>
      <c r="U2991" s="95">
        <v>495.42748249694699</v>
      </c>
      <c r="V2991" s="95">
        <v>11098.1177327633</v>
      </c>
      <c r="W2991" s="95">
        <v>19957.999846458399</v>
      </c>
      <c r="X2991" s="95">
        <v>72748.553042411804</v>
      </c>
      <c r="Y2991" s="95">
        <v>13172.8601897955</v>
      </c>
      <c r="Z2991" s="95">
        <v>5823.6076331734703</v>
      </c>
      <c r="AA2991" s="95">
        <v>0</v>
      </c>
      <c r="AB2991" s="95">
        <v>0</v>
      </c>
      <c r="AC2991" s="95">
        <v>147235.72352027899</v>
      </c>
      <c r="AD2991" s="95">
        <v>0</v>
      </c>
      <c r="AE2991" s="95">
        <v>7601.7340745329902</v>
      </c>
      <c r="AF2991" s="95">
        <v>8891.1237169504202</v>
      </c>
      <c r="AG2991" s="95">
        <v>13437.3649737835</v>
      </c>
      <c r="AH2991" s="95">
        <v>9423.0848013162595</v>
      </c>
      <c r="AI2991" s="95">
        <v>0</v>
      </c>
      <c r="AJ2991" s="95">
        <v>62627.214182853699</v>
      </c>
      <c r="AK2991" s="95">
        <v>3975.76584488153</v>
      </c>
      <c r="AL2991" s="95">
        <v>0</v>
      </c>
      <c r="AM2991" s="95">
        <v>662.61632335186005</v>
      </c>
      <c r="AN2991" s="95">
        <v>160147.43528366101</v>
      </c>
      <c r="AO2991" s="95">
        <v>100347.21513366701</v>
      </c>
      <c r="AP2991" s="95">
        <v>160879.33724594099</v>
      </c>
      <c r="AQ2991" s="95">
        <v>557859.38462829601</v>
      </c>
      <c r="AR2991" s="95">
        <v>105193.80751037601</v>
      </c>
      <c r="AS2991" s="95">
        <v>45894.683622837103</v>
      </c>
      <c r="AT2991" s="95">
        <v>0</v>
      </c>
      <c r="AU2991" s="95">
        <v>0</v>
      </c>
      <c r="AV2991" s="95">
        <v>467119.54365920997</v>
      </c>
      <c r="AW2991" s="95">
        <v>0</v>
      </c>
      <c r="AX2991" s="95">
        <v>62278.357982635498</v>
      </c>
      <c r="AY2991" s="95">
        <v>77370.979565620393</v>
      </c>
      <c r="AZ2991" s="95">
        <v>97951.750650405898</v>
      </c>
      <c r="BA2991" s="95">
        <v>84764.877403259306</v>
      </c>
      <c r="BB2991" s="95">
        <v>0</v>
      </c>
      <c r="BC2991" s="95">
        <v>489613.76355361898</v>
      </c>
      <c r="BD2991" s="95">
        <v>32075.135431528099</v>
      </c>
      <c r="BE2991" s="95">
        <v>0</v>
      </c>
      <c r="BF2991" s="95">
        <v>4985.9617832303002</v>
      </c>
      <c r="BG2991" s="95">
        <v>504175.55949401902</v>
      </c>
      <c r="BH2991" s="95">
        <v>15199.042967081101</v>
      </c>
      <c r="BI2991" s="95">
        <v>26186.704529047001</v>
      </c>
      <c r="BJ2991" s="95">
        <v>155413.38765144299</v>
      </c>
      <c r="BK2991" s="95">
        <v>30817.854886055</v>
      </c>
      <c r="BL2991" s="95">
        <v>0</v>
      </c>
      <c r="BM2991" s="95">
        <v>0</v>
      </c>
      <c r="BN2991" s="95">
        <v>0</v>
      </c>
      <c r="BO2991" s="95">
        <v>0</v>
      </c>
      <c r="BP2991" s="95">
        <v>0</v>
      </c>
      <c r="BQ2991" s="95">
        <v>0</v>
      </c>
      <c r="BR2991" s="95">
        <v>16588.1389040947</v>
      </c>
      <c r="BS2991" s="95">
        <v>30516.870383024201</v>
      </c>
      <c r="BT2991" s="95">
        <v>16557.773382186901</v>
      </c>
      <c r="BU2991" s="95">
        <v>0</v>
      </c>
      <c r="BV2991" s="95">
        <v>133600.917110443</v>
      </c>
      <c r="BW2991" s="95">
        <v>3848.0813872814201</v>
      </c>
      <c r="BX2991" s="95">
        <v>0</v>
      </c>
      <c r="BY2991" s="95">
        <v>0</v>
      </c>
      <c r="BZ2991" s="95">
        <v>0</v>
      </c>
      <c r="CA2991" s="95">
        <v>635.04810009151697</v>
      </c>
      <c r="CB2991" s="95">
        <v>105032.436312675</v>
      </c>
      <c r="CC2991" s="95">
        <v>821876.70449066197</v>
      </c>
      <c r="CD2991" s="95">
        <v>194164.793411255</v>
      </c>
      <c r="CE2991" s="95">
        <v>41.728192096576102</v>
      </c>
      <c r="CF2991" s="95">
        <v>6754.8807787299202</v>
      </c>
      <c r="CG2991" s="95">
        <v>52760.381695747397</v>
      </c>
      <c r="CH2991" s="95">
        <v>0</v>
      </c>
      <c r="CI2991" s="95">
        <v>677.12243785709097</v>
      </c>
      <c r="CJ2991" s="95">
        <v>111377.143167496</v>
      </c>
      <c r="CK2991" s="95">
        <v>874415.22900390602</v>
      </c>
      <c r="CL2991" s="95">
        <v>201182.80078697199</v>
      </c>
      <c r="CM2991" s="160">
        <v>1167.63513740897</v>
      </c>
      <c r="CN2991" s="160">
        <v>271657.976486206</v>
      </c>
      <c r="CO2991" s="160">
        <v>1383266.6941680899</v>
      </c>
      <c r="CP2991" s="95">
        <v>201182.80078697199</v>
      </c>
      <c r="CQ2991" s="95">
        <v>0</v>
      </c>
      <c r="CR2991" s="95">
        <v>0</v>
      </c>
      <c r="CS2991" s="95">
        <v>0</v>
      </c>
      <c r="CT2991" s="95">
        <v>0</v>
      </c>
      <c r="CU2991" s="161">
        <v>111787.31709140491</v>
      </c>
      <c r="CV2991" s="161">
        <v>874637.08618640935</v>
      </c>
    </row>
    <row r="2992" spans="1:100" x14ac:dyDescent="0.2">
      <c r="A2992" s="94" t="s">
        <v>195</v>
      </c>
      <c r="B2992" s="96">
        <v>39873</v>
      </c>
      <c r="C2992" s="95">
        <v>145.050682388246</v>
      </c>
      <c r="D2992" s="95">
        <v>107.25913888774799</v>
      </c>
      <c r="E2992" s="95">
        <v>380.949924215674</v>
      </c>
      <c r="F2992" s="95">
        <v>92.209470040164902</v>
      </c>
      <c r="G2992" s="95">
        <v>38.265235496684902</v>
      </c>
      <c r="H2992" s="95">
        <v>0</v>
      </c>
      <c r="I2992" s="95">
        <v>0</v>
      </c>
      <c r="J2992" s="95">
        <v>425.181404240429</v>
      </c>
      <c r="K2992" s="95">
        <v>0</v>
      </c>
      <c r="L2992" s="95">
        <v>97.787639812566297</v>
      </c>
      <c r="M2992" s="95">
        <v>72.920398609712706</v>
      </c>
      <c r="N2992" s="95">
        <v>96.963413418270605</v>
      </c>
      <c r="O2992" s="95">
        <v>115.70457124337599</v>
      </c>
      <c r="P2992" s="95">
        <v>0</v>
      </c>
      <c r="Q2992" s="95">
        <v>262.35700748860802</v>
      </c>
      <c r="R2992" s="95">
        <v>24.0287089657504</v>
      </c>
      <c r="S2992" s="95">
        <v>0</v>
      </c>
      <c r="T2992" s="95">
        <v>7.5533078578882904</v>
      </c>
      <c r="U2992" s="95">
        <v>487.47737709432801</v>
      </c>
      <c r="V2992" s="95">
        <v>11876.525123000099</v>
      </c>
      <c r="W2992" s="95">
        <v>16624.806275606199</v>
      </c>
      <c r="X2992" s="95">
        <v>75798.003332138105</v>
      </c>
      <c r="Y2992" s="95">
        <v>13768.1453411579</v>
      </c>
      <c r="Z2992" s="95">
        <v>6610.1733227372197</v>
      </c>
      <c r="AA2992" s="95">
        <v>0</v>
      </c>
      <c r="AB2992" s="95">
        <v>0</v>
      </c>
      <c r="AC2992" s="95">
        <v>149940.77579879799</v>
      </c>
      <c r="AD2992" s="95">
        <v>0</v>
      </c>
      <c r="AE2992" s="95">
        <v>6896.6677641272499</v>
      </c>
      <c r="AF2992" s="95">
        <v>9176.3923587799109</v>
      </c>
      <c r="AG2992" s="95">
        <v>12951.351716995199</v>
      </c>
      <c r="AH2992" s="95">
        <v>10487.5853689909</v>
      </c>
      <c r="AI2992" s="95">
        <v>0</v>
      </c>
      <c r="AJ2992" s="95">
        <v>66234.858300209002</v>
      </c>
      <c r="AK2992" s="95">
        <v>4371.2184845209104</v>
      </c>
      <c r="AL2992" s="95">
        <v>0</v>
      </c>
      <c r="AM2992" s="95">
        <v>779.09286598116205</v>
      </c>
      <c r="AN2992" s="95">
        <v>159631.81803512599</v>
      </c>
      <c r="AO2992" s="95">
        <v>108613.81379509</v>
      </c>
      <c r="AP2992" s="95">
        <v>134390.77265930199</v>
      </c>
      <c r="AQ2992" s="95">
        <v>609455.40173339797</v>
      </c>
      <c r="AR2992" s="95">
        <v>114748.912129402</v>
      </c>
      <c r="AS2992" s="95">
        <v>49949.248929023699</v>
      </c>
      <c r="AT2992" s="95">
        <v>0</v>
      </c>
      <c r="AU2992" s="95">
        <v>0</v>
      </c>
      <c r="AV2992" s="95">
        <v>475964.318592072</v>
      </c>
      <c r="AW2992" s="95">
        <v>0</v>
      </c>
      <c r="AX2992" s="95">
        <v>55634.790628433198</v>
      </c>
      <c r="AY2992" s="95">
        <v>82447.441389083906</v>
      </c>
      <c r="AZ2992" s="95">
        <v>97634.367170333906</v>
      </c>
      <c r="BA2992" s="95">
        <v>95675.274285316496</v>
      </c>
      <c r="BB2992" s="95">
        <v>0</v>
      </c>
      <c r="BC2992" s="95">
        <v>517259.52835845901</v>
      </c>
      <c r="BD2992" s="95">
        <v>34166.582543373101</v>
      </c>
      <c r="BE2992" s="95">
        <v>0</v>
      </c>
      <c r="BF2992" s="95">
        <v>5776.9824869036702</v>
      </c>
      <c r="BG2992" s="95">
        <v>502956.700832367</v>
      </c>
      <c r="BH2992" s="95">
        <v>16698.306729316701</v>
      </c>
      <c r="BI2992" s="95">
        <v>29696.795024395</v>
      </c>
      <c r="BJ2992" s="95">
        <v>175483.22284889201</v>
      </c>
      <c r="BK2992" s="95">
        <v>32350.914584398299</v>
      </c>
      <c r="BL2992" s="95">
        <v>0</v>
      </c>
      <c r="BM2992" s="95">
        <v>0</v>
      </c>
      <c r="BN2992" s="95">
        <v>0</v>
      </c>
      <c r="BO2992" s="95">
        <v>0</v>
      </c>
      <c r="BP2992" s="95">
        <v>0</v>
      </c>
      <c r="BQ2992" s="95">
        <v>0</v>
      </c>
      <c r="BR2992" s="95">
        <v>15491.8224688768</v>
      </c>
      <c r="BS2992" s="95">
        <v>31594.456691980398</v>
      </c>
      <c r="BT2992" s="95">
        <v>18629.272948980299</v>
      </c>
      <c r="BU2992" s="95">
        <v>0</v>
      </c>
      <c r="BV2992" s="95">
        <v>156060.011079788</v>
      </c>
      <c r="BW2992" s="95">
        <v>3975.89823320508</v>
      </c>
      <c r="BX2992" s="95">
        <v>0</v>
      </c>
      <c r="BY2992" s="95">
        <v>0</v>
      </c>
      <c r="BZ2992" s="95">
        <v>0</v>
      </c>
      <c r="CA2992" s="95">
        <v>637.59815082699095</v>
      </c>
      <c r="CB2992" s="95">
        <v>104312.154761314</v>
      </c>
      <c r="CC2992" s="95">
        <v>849933.39947509801</v>
      </c>
      <c r="CD2992" s="95">
        <v>227724.33756637599</v>
      </c>
      <c r="CE2992" s="95">
        <v>43.260915544815397</v>
      </c>
      <c r="CF2992" s="95">
        <v>7465.6901930570602</v>
      </c>
      <c r="CG2992" s="95">
        <v>56886.462550640099</v>
      </c>
      <c r="CH2992" s="95">
        <v>0</v>
      </c>
      <c r="CI2992" s="95">
        <v>679.87844303250301</v>
      </c>
      <c r="CJ2992" s="95">
        <v>111916.537024498</v>
      </c>
      <c r="CK2992" s="95">
        <v>907037.65505981399</v>
      </c>
      <c r="CL2992" s="95">
        <v>234871.779401779</v>
      </c>
      <c r="CM2992" s="160">
        <v>1160.96312560141</v>
      </c>
      <c r="CN2992" s="160">
        <v>275237.899921417</v>
      </c>
      <c r="CO2992" s="160">
        <v>1413331.6678466799</v>
      </c>
      <c r="CP2992" s="95">
        <v>234871.779401779</v>
      </c>
      <c r="CQ2992" s="95">
        <v>0</v>
      </c>
      <c r="CR2992" s="95">
        <v>0</v>
      </c>
      <c r="CS2992" s="95">
        <v>0</v>
      </c>
      <c r="CT2992" s="95">
        <v>0</v>
      </c>
      <c r="CU2992" s="161">
        <v>111777.84495437106</v>
      </c>
      <c r="CV2992" s="161">
        <v>906819.86202573811</v>
      </c>
    </row>
    <row r="2993" spans="1:100" x14ac:dyDescent="0.2">
      <c r="A2993" s="94" t="s">
        <v>195</v>
      </c>
      <c r="B2993" s="96">
        <v>39965</v>
      </c>
      <c r="C2993" s="95">
        <v>144.83351189829401</v>
      </c>
      <c r="D2993" s="95">
        <v>114.520915892906</v>
      </c>
      <c r="E2993" s="95">
        <v>361.58938027545798</v>
      </c>
      <c r="F2993" s="95">
        <v>87.4491271013394</v>
      </c>
      <c r="G2993" s="95">
        <v>38.420994658954399</v>
      </c>
      <c r="H2993" s="95">
        <v>0</v>
      </c>
      <c r="I2993" s="95">
        <v>0</v>
      </c>
      <c r="J2993" s="95">
        <v>433.46500495448697</v>
      </c>
      <c r="K2993" s="95">
        <v>0</v>
      </c>
      <c r="L2993" s="95">
        <v>96.849083974957495</v>
      </c>
      <c r="M2993" s="95">
        <v>69.888910654932303</v>
      </c>
      <c r="N2993" s="95">
        <v>87.000999723561094</v>
      </c>
      <c r="O2993" s="95">
        <v>109.12151420209599</v>
      </c>
      <c r="P2993" s="95">
        <v>0</v>
      </c>
      <c r="Q2993" s="95">
        <v>263.71706945821597</v>
      </c>
      <c r="R2993" s="95">
        <v>22.751273021567599</v>
      </c>
      <c r="S2993" s="95">
        <v>0</v>
      </c>
      <c r="T2993" s="95">
        <v>6.9812581533333304</v>
      </c>
      <c r="U2993" s="95">
        <v>483.49433738738298</v>
      </c>
      <c r="V2993" s="95">
        <v>13058.3724819422</v>
      </c>
      <c r="W2993" s="95">
        <v>19067.145945549</v>
      </c>
      <c r="X2993" s="95">
        <v>75001.430369377107</v>
      </c>
      <c r="Y2993" s="95">
        <v>14215.6081005335</v>
      </c>
      <c r="Z2993" s="95">
        <v>6686.2984508276004</v>
      </c>
      <c r="AA2993" s="95">
        <v>0</v>
      </c>
      <c r="AB2993" s="95">
        <v>0</v>
      </c>
      <c r="AC2993" s="95">
        <v>149607.276212692</v>
      </c>
      <c r="AD2993" s="95">
        <v>0</v>
      </c>
      <c r="AE2993" s="95">
        <v>6660.1751634478596</v>
      </c>
      <c r="AF2993" s="95">
        <v>10328.229424715</v>
      </c>
      <c r="AG2993" s="95">
        <v>12611.732405066499</v>
      </c>
      <c r="AH2993" s="95">
        <v>11153.7541363239</v>
      </c>
      <c r="AI2993" s="95">
        <v>0</v>
      </c>
      <c r="AJ2993" s="95">
        <v>66794.530592918396</v>
      </c>
      <c r="AK2993" s="95">
        <v>4083.7596092224098</v>
      </c>
      <c r="AL2993" s="95">
        <v>0</v>
      </c>
      <c r="AM2993" s="95">
        <v>982.68473964929603</v>
      </c>
      <c r="AN2993" s="95">
        <v>157152.14016723601</v>
      </c>
      <c r="AO2993" s="95">
        <v>118283.333127975</v>
      </c>
      <c r="AP2993" s="95">
        <v>152355.75291252101</v>
      </c>
      <c r="AQ2993" s="95">
        <v>595932.88891601597</v>
      </c>
      <c r="AR2993" s="95">
        <v>117629.015586853</v>
      </c>
      <c r="AS2993" s="95">
        <v>49426.881140232101</v>
      </c>
      <c r="AT2993" s="95">
        <v>0</v>
      </c>
      <c r="AU2993" s="95">
        <v>0</v>
      </c>
      <c r="AV2993" s="95">
        <v>483353.41107177699</v>
      </c>
      <c r="AW2993" s="95">
        <v>0</v>
      </c>
      <c r="AX2993" s="95">
        <v>58724.505018711097</v>
      </c>
      <c r="AY2993" s="95">
        <v>87564.335955619797</v>
      </c>
      <c r="AZ2993" s="95">
        <v>95304.131689071699</v>
      </c>
      <c r="BA2993" s="95">
        <v>100675.232873917</v>
      </c>
      <c r="BB2993" s="95">
        <v>0</v>
      </c>
      <c r="BC2993" s="95">
        <v>542057.364112854</v>
      </c>
      <c r="BD2993" s="95">
        <v>31419.2762210369</v>
      </c>
      <c r="BE2993" s="95">
        <v>0</v>
      </c>
      <c r="BF2993" s="95">
        <v>7141.1123697161702</v>
      </c>
      <c r="BG2993" s="95">
        <v>504843.29832076997</v>
      </c>
      <c r="BH2993" s="95">
        <v>18269.3199162483</v>
      </c>
      <c r="BI2993" s="95">
        <v>23660.207186698899</v>
      </c>
      <c r="BJ2993" s="95">
        <v>169211.46612930301</v>
      </c>
      <c r="BK2993" s="95">
        <v>32348.911448001902</v>
      </c>
      <c r="BL2993" s="95">
        <v>0</v>
      </c>
      <c r="BM2993" s="95">
        <v>0</v>
      </c>
      <c r="BN2993" s="95">
        <v>0</v>
      </c>
      <c r="BO2993" s="95">
        <v>0</v>
      </c>
      <c r="BP2993" s="95">
        <v>0</v>
      </c>
      <c r="BQ2993" s="95">
        <v>0</v>
      </c>
      <c r="BR2993" s="95">
        <v>17281.612134933501</v>
      </c>
      <c r="BS2993" s="95">
        <v>28104.216791629799</v>
      </c>
      <c r="BT2993" s="95">
        <v>19589.466087341301</v>
      </c>
      <c r="BU2993" s="95">
        <v>0</v>
      </c>
      <c r="BV2993" s="95">
        <v>147176.02495193499</v>
      </c>
      <c r="BW2993" s="95">
        <v>3587.6816150546101</v>
      </c>
      <c r="BX2993" s="95">
        <v>0</v>
      </c>
      <c r="BY2993" s="95">
        <v>0</v>
      </c>
      <c r="BZ2993" s="95">
        <v>0</v>
      </c>
      <c r="CA2993" s="95">
        <v>622.499414920807</v>
      </c>
      <c r="CB2993" s="95">
        <v>106430.692232132</v>
      </c>
      <c r="CC2993" s="95">
        <v>881060.96572876</v>
      </c>
      <c r="CD2993" s="95">
        <v>210239.44406700099</v>
      </c>
      <c r="CE2993" s="95">
        <v>42.547299129888401</v>
      </c>
      <c r="CF2993" s="95">
        <v>7504.2490926384899</v>
      </c>
      <c r="CG2993" s="95">
        <v>55838.380967616999</v>
      </c>
      <c r="CH2993" s="95">
        <v>0</v>
      </c>
      <c r="CI2993" s="95">
        <v>666.19787953794003</v>
      </c>
      <c r="CJ2993" s="95">
        <v>113882.81224441501</v>
      </c>
      <c r="CK2993" s="95">
        <v>937093.91516113305</v>
      </c>
      <c r="CL2993" s="95">
        <v>217350.971927643</v>
      </c>
      <c r="CM2993" s="160">
        <v>1145.5796498060199</v>
      </c>
      <c r="CN2993" s="160">
        <v>272919.72699737502</v>
      </c>
      <c r="CO2993" s="160">
        <v>1445934.3774566699</v>
      </c>
      <c r="CP2993" s="95">
        <v>217350.971927643</v>
      </c>
      <c r="CQ2993" s="95">
        <v>0</v>
      </c>
      <c r="CR2993" s="95">
        <v>0</v>
      </c>
      <c r="CS2993" s="95">
        <v>0</v>
      </c>
      <c r="CT2993" s="95">
        <v>0</v>
      </c>
      <c r="CU2993" s="161">
        <v>113934.94132477049</v>
      </c>
      <c r="CV2993" s="161">
        <v>936899.34669637703</v>
      </c>
    </row>
    <row r="2994" spans="1:100" x14ac:dyDescent="0.2">
      <c r="A2994" s="94" t="s">
        <v>195</v>
      </c>
      <c r="B2994" s="96">
        <v>40057</v>
      </c>
      <c r="C2994" s="95">
        <v>145.97078045457599</v>
      </c>
      <c r="D2994" s="95">
        <v>118.834879018366</v>
      </c>
      <c r="E2994" s="95">
        <v>340.956794630736</v>
      </c>
      <c r="F2994" s="95">
        <v>75.872037403285503</v>
      </c>
      <c r="G2994" s="95">
        <v>39.006036782637203</v>
      </c>
      <c r="H2994" s="95">
        <v>0</v>
      </c>
      <c r="I2994" s="95">
        <v>0</v>
      </c>
      <c r="J2994" s="95">
        <v>442.50535420700902</v>
      </c>
      <c r="K2994" s="95">
        <v>0</v>
      </c>
      <c r="L2994" s="95">
        <v>80.549468964338303</v>
      </c>
      <c r="M2994" s="95">
        <v>66.917895346880002</v>
      </c>
      <c r="N2994" s="95">
        <v>84.386864804662807</v>
      </c>
      <c r="O2994" s="95">
        <v>111.545321180485</v>
      </c>
      <c r="P2994" s="95">
        <v>0</v>
      </c>
      <c r="Q2994" s="95">
        <v>266.751370459795</v>
      </c>
      <c r="R2994" s="95">
        <v>21.458637217758199</v>
      </c>
      <c r="S2994" s="95">
        <v>0</v>
      </c>
      <c r="T2994" s="95">
        <v>7.1311250005965103</v>
      </c>
      <c r="U2994" s="95">
        <v>476.35729417949898</v>
      </c>
      <c r="V2994" s="95">
        <v>13432.265368223199</v>
      </c>
      <c r="W2994" s="95">
        <v>18452.604031562802</v>
      </c>
      <c r="X2994" s="95">
        <v>73613.378042221098</v>
      </c>
      <c r="Y2994" s="95">
        <v>12396.8595386744</v>
      </c>
      <c r="Z2994" s="95">
        <v>8288.7364714145697</v>
      </c>
      <c r="AA2994" s="95">
        <v>0</v>
      </c>
      <c r="AB2994" s="95">
        <v>0</v>
      </c>
      <c r="AC2994" s="95">
        <v>153746.27534294099</v>
      </c>
      <c r="AD2994" s="95">
        <v>0</v>
      </c>
      <c r="AE2994" s="95">
        <v>5750.7346574664098</v>
      </c>
      <c r="AF2994" s="95">
        <v>9659.5236256122607</v>
      </c>
      <c r="AG2994" s="95">
        <v>11495.4157539606</v>
      </c>
      <c r="AH2994" s="95">
        <v>11781.2893462181</v>
      </c>
      <c r="AI2994" s="95">
        <v>0</v>
      </c>
      <c r="AJ2994" s="95">
        <v>62623.465320110299</v>
      </c>
      <c r="AK2994" s="95">
        <v>4127.5838898420297</v>
      </c>
      <c r="AL2994" s="95">
        <v>0</v>
      </c>
      <c r="AM2994" s="95">
        <v>1238.34823904932</v>
      </c>
      <c r="AN2994" s="95">
        <v>159236.24523162801</v>
      </c>
      <c r="AO2994" s="95">
        <v>127104.964453697</v>
      </c>
      <c r="AP2994" s="95">
        <v>140810.08749198899</v>
      </c>
      <c r="AQ2994" s="95">
        <v>586720.78918456996</v>
      </c>
      <c r="AR2994" s="95">
        <v>101068.895977974</v>
      </c>
      <c r="AS2994" s="95">
        <v>59537.7000041008</v>
      </c>
      <c r="AT2994" s="95">
        <v>0</v>
      </c>
      <c r="AU2994" s="95">
        <v>0</v>
      </c>
      <c r="AV2994" s="95">
        <v>504966.240055084</v>
      </c>
      <c r="AW2994" s="95">
        <v>0</v>
      </c>
      <c r="AX2994" s="95">
        <v>51025.822555065199</v>
      </c>
      <c r="AY2994" s="95">
        <v>88230.735904693604</v>
      </c>
      <c r="AZ2994" s="95">
        <v>87451.655758857698</v>
      </c>
      <c r="BA2994" s="95">
        <v>106088.68477439899</v>
      </c>
      <c r="BB2994" s="95">
        <v>0</v>
      </c>
      <c r="BC2994" s="95">
        <v>507045.05007553101</v>
      </c>
      <c r="BD2994" s="95">
        <v>31625.593058586099</v>
      </c>
      <c r="BE2994" s="95">
        <v>0</v>
      </c>
      <c r="BF2994" s="95">
        <v>9126.3755750656092</v>
      </c>
      <c r="BG2994" s="95">
        <v>521068.51787948603</v>
      </c>
      <c r="BH2994" s="95">
        <v>18688.189574956901</v>
      </c>
      <c r="BI2994" s="95">
        <v>19556.454941987999</v>
      </c>
      <c r="BJ2994" s="95">
        <v>166478.40239524801</v>
      </c>
      <c r="BK2994" s="95">
        <v>29301.112966537501</v>
      </c>
      <c r="BL2994" s="95">
        <v>0</v>
      </c>
      <c r="BM2994" s="95">
        <v>0</v>
      </c>
      <c r="BN2994" s="95">
        <v>0</v>
      </c>
      <c r="BO2994" s="95">
        <v>0</v>
      </c>
      <c r="BP2994" s="95">
        <v>0</v>
      </c>
      <c r="BQ2994" s="95">
        <v>0</v>
      </c>
      <c r="BR2994" s="95">
        <v>15640.4257180691</v>
      </c>
      <c r="BS2994" s="95">
        <v>29339.108171701399</v>
      </c>
      <c r="BT2994" s="95">
        <v>20668.048125267</v>
      </c>
      <c r="BU2994" s="95">
        <v>0</v>
      </c>
      <c r="BV2994" s="95">
        <v>138252.589921951</v>
      </c>
      <c r="BW2994" s="95">
        <v>3488.3133065104498</v>
      </c>
      <c r="BX2994" s="95">
        <v>0</v>
      </c>
      <c r="BY2994" s="95">
        <v>0</v>
      </c>
      <c r="BZ2994" s="95">
        <v>0</v>
      </c>
      <c r="CA2994" s="95">
        <v>602.60812053084396</v>
      </c>
      <c r="CB2994" s="95">
        <v>103427.236308098</v>
      </c>
      <c r="CC2994" s="95">
        <v>844967.53390502895</v>
      </c>
      <c r="CD2994" s="95">
        <v>203704.787242889</v>
      </c>
      <c r="CE2994" s="95">
        <v>42.374348609708299</v>
      </c>
      <c r="CF2994" s="95">
        <v>8728.2237645387704</v>
      </c>
      <c r="CG2994" s="95">
        <v>63094.542624950402</v>
      </c>
      <c r="CH2994" s="95">
        <v>0</v>
      </c>
      <c r="CI2994" s="95">
        <v>644.51707157492604</v>
      </c>
      <c r="CJ2994" s="95">
        <v>112281.120477676</v>
      </c>
      <c r="CK2994" s="95">
        <v>907562.29790496803</v>
      </c>
      <c r="CL2994" s="95">
        <v>211368.50921440101</v>
      </c>
      <c r="CM2994" s="160">
        <v>1118.6640475988399</v>
      </c>
      <c r="CN2994" s="160">
        <v>269479.14903640701</v>
      </c>
      <c r="CO2994" s="160">
        <v>1426219.7624206501</v>
      </c>
      <c r="CP2994" s="95">
        <v>211368.50921440101</v>
      </c>
      <c r="CQ2994" s="95">
        <v>0</v>
      </c>
      <c r="CR2994" s="95">
        <v>0</v>
      </c>
      <c r="CS2994" s="95">
        <v>0</v>
      </c>
      <c r="CT2994" s="95">
        <v>0</v>
      </c>
      <c r="CU2994" s="161">
        <v>112155.46007263676</v>
      </c>
      <c r="CV2994" s="161">
        <v>908062.07652997936</v>
      </c>
    </row>
    <row r="2995" spans="1:100" x14ac:dyDescent="0.2">
      <c r="A2995" s="94" t="s">
        <v>195</v>
      </c>
      <c r="B2995" s="96">
        <v>40148</v>
      </c>
      <c r="C2995" s="95">
        <v>124.743098833598</v>
      </c>
      <c r="D2995" s="95">
        <v>120.250556880608</v>
      </c>
      <c r="E2995" s="95">
        <v>319.86640448868297</v>
      </c>
      <c r="F2995" s="95">
        <v>60.772755639627597</v>
      </c>
      <c r="G2995" s="95">
        <v>39.144628898706301</v>
      </c>
      <c r="H2995" s="95">
        <v>0</v>
      </c>
      <c r="I2995" s="95">
        <v>0</v>
      </c>
      <c r="J2995" s="95">
        <v>458.14016368240101</v>
      </c>
      <c r="K2995" s="95">
        <v>0</v>
      </c>
      <c r="L2995" s="95">
        <v>69.399170191958504</v>
      </c>
      <c r="M2995" s="95">
        <v>54.957144069950999</v>
      </c>
      <c r="N2995" s="95">
        <v>78.385374229401407</v>
      </c>
      <c r="O2995" s="95">
        <v>95.767541392706306</v>
      </c>
      <c r="P2995" s="95">
        <v>0</v>
      </c>
      <c r="Q2995" s="95">
        <v>268.77026247233198</v>
      </c>
      <c r="R2995" s="95">
        <v>17.8155996073037</v>
      </c>
      <c r="S2995" s="95">
        <v>0</v>
      </c>
      <c r="T2995" s="95">
        <v>7.2803090981324203</v>
      </c>
      <c r="U2995" s="95">
        <v>483.20536610856698</v>
      </c>
      <c r="V2995" s="95">
        <v>13395.9621422291</v>
      </c>
      <c r="W2995" s="95">
        <v>18638.6703877449</v>
      </c>
      <c r="X2995" s="95">
        <v>72409.527235031099</v>
      </c>
      <c r="Y2995" s="95">
        <v>15078.8558069468</v>
      </c>
      <c r="Z2995" s="95">
        <v>7998.4287074804297</v>
      </c>
      <c r="AA2995" s="95">
        <v>0</v>
      </c>
      <c r="AB2995" s="95">
        <v>0</v>
      </c>
      <c r="AC2995" s="95">
        <v>156685.80415534999</v>
      </c>
      <c r="AD2995" s="95">
        <v>0</v>
      </c>
      <c r="AE2995" s="95">
        <v>6351.0288054943103</v>
      </c>
      <c r="AF2995" s="95">
        <v>8619.2191082239206</v>
      </c>
      <c r="AG2995" s="95">
        <v>10573.6838908195</v>
      </c>
      <c r="AH2995" s="95">
        <v>12034.0531554222</v>
      </c>
      <c r="AI2995" s="95">
        <v>0</v>
      </c>
      <c r="AJ2995" s="95">
        <v>65513.8100633621</v>
      </c>
      <c r="AK2995" s="95">
        <v>3115.52626544237</v>
      </c>
      <c r="AL2995" s="95">
        <v>0</v>
      </c>
      <c r="AM2995" s="95">
        <v>1524.6218844801199</v>
      </c>
      <c r="AN2995" s="95">
        <v>161426.256748199</v>
      </c>
      <c r="AO2995" s="95">
        <v>127953.459770203</v>
      </c>
      <c r="AP2995" s="95">
        <v>169311.219192505</v>
      </c>
      <c r="AQ2995" s="95">
        <v>601567.64914703404</v>
      </c>
      <c r="AR2995" s="95">
        <v>126361.638886452</v>
      </c>
      <c r="AS2995" s="95">
        <v>60101.221259594</v>
      </c>
      <c r="AT2995" s="95">
        <v>0</v>
      </c>
      <c r="AU2995" s="95">
        <v>0</v>
      </c>
      <c r="AV2995" s="95">
        <v>527202.66852569603</v>
      </c>
      <c r="AW2995" s="95">
        <v>0</v>
      </c>
      <c r="AX2995" s="95">
        <v>54645.636147022196</v>
      </c>
      <c r="AY2995" s="95">
        <v>79864.420974731402</v>
      </c>
      <c r="AZ2995" s="95">
        <v>80257.068635940595</v>
      </c>
      <c r="BA2995" s="95">
        <v>113637.45198822</v>
      </c>
      <c r="BB2995" s="95">
        <v>0</v>
      </c>
      <c r="BC2995" s="95">
        <v>566045.04264068604</v>
      </c>
      <c r="BD2995" s="95">
        <v>24544.966130733501</v>
      </c>
      <c r="BE2995" s="95">
        <v>0</v>
      </c>
      <c r="BF2995" s="95">
        <v>12030.6408210993</v>
      </c>
      <c r="BG2995" s="95">
        <v>541187.97285461402</v>
      </c>
      <c r="BH2995" s="95">
        <v>18948.917059421499</v>
      </c>
      <c r="BI2995" s="95">
        <v>23004.414073705699</v>
      </c>
      <c r="BJ2995" s="95">
        <v>173871.66190528899</v>
      </c>
      <c r="BK2995" s="95">
        <v>35893.750817775697</v>
      </c>
      <c r="BL2995" s="95">
        <v>0</v>
      </c>
      <c r="BM2995" s="95">
        <v>0</v>
      </c>
      <c r="BN2995" s="95">
        <v>0</v>
      </c>
      <c r="BO2995" s="95">
        <v>0</v>
      </c>
      <c r="BP2995" s="95">
        <v>0</v>
      </c>
      <c r="BQ2995" s="95">
        <v>0</v>
      </c>
      <c r="BR2995" s="95">
        <v>13688.407188892401</v>
      </c>
      <c r="BS2995" s="95">
        <v>27939.370312690698</v>
      </c>
      <c r="BT2995" s="95">
        <v>22176.473317861601</v>
      </c>
      <c r="BU2995" s="95">
        <v>0</v>
      </c>
      <c r="BV2995" s="95">
        <v>152635.25546455401</v>
      </c>
      <c r="BW2995" s="95">
        <v>2851.62951698899</v>
      </c>
      <c r="BX2995" s="95">
        <v>0</v>
      </c>
      <c r="BY2995" s="95">
        <v>0</v>
      </c>
      <c r="BZ2995" s="95">
        <v>0</v>
      </c>
      <c r="CA2995" s="95">
        <v>562.69775733351696</v>
      </c>
      <c r="CB2995" s="95">
        <v>107338.789568901</v>
      </c>
      <c r="CC2995" s="95">
        <v>900017.068153381</v>
      </c>
      <c r="CD2995" s="95">
        <v>212889.47418212899</v>
      </c>
      <c r="CE2995" s="95">
        <v>40.748521463945501</v>
      </c>
      <c r="CF2995" s="95">
        <v>8137.06668615341</v>
      </c>
      <c r="CG2995" s="95">
        <v>60848.087984561898</v>
      </c>
      <c r="CH2995" s="95">
        <v>0</v>
      </c>
      <c r="CI2995" s="95">
        <v>603.56813881546304</v>
      </c>
      <c r="CJ2995" s="95">
        <v>115145.80525588999</v>
      </c>
      <c r="CK2995" s="95">
        <v>960227.36276245106</v>
      </c>
      <c r="CL2995" s="95">
        <v>220289.572301865</v>
      </c>
      <c r="CM2995" s="160">
        <v>1081.3541781455301</v>
      </c>
      <c r="CN2995" s="160">
        <v>273882.903331757</v>
      </c>
      <c r="CO2995" s="160">
        <v>1497855.7718658401</v>
      </c>
      <c r="CP2995" s="95">
        <v>220289.572301865</v>
      </c>
      <c r="CQ2995" s="95">
        <v>0</v>
      </c>
      <c r="CR2995" s="95">
        <v>0</v>
      </c>
      <c r="CS2995" s="95">
        <v>0</v>
      </c>
      <c r="CT2995" s="95">
        <v>0</v>
      </c>
      <c r="CU2995" s="161">
        <v>115475.85625505442</v>
      </c>
      <c r="CV2995" s="161">
        <v>960865.15613794292</v>
      </c>
    </row>
    <row r="2996" spans="1:100" x14ac:dyDescent="0.2">
      <c r="A2996" s="94" t="s">
        <v>195</v>
      </c>
      <c r="B2996" s="96">
        <v>40238</v>
      </c>
      <c r="C2996" s="95">
        <v>113.57273693569</v>
      </c>
      <c r="D2996" s="95">
        <v>130.27353528886999</v>
      </c>
      <c r="E2996" s="95">
        <v>297.47965400665998</v>
      </c>
      <c r="F2996" s="95">
        <v>53.1215465189889</v>
      </c>
      <c r="G2996" s="95">
        <v>40.708326620981097</v>
      </c>
      <c r="H2996" s="95">
        <v>0</v>
      </c>
      <c r="I2996" s="95">
        <v>0</v>
      </c>
      <c r="J2996" s="95">
        <v>472.38286187499801</v>
      </c>
      <c r="K2996" s="95">
        <v>0</v>
      </c>
      <c r="L2996" s="95">
        <v>79.712226625531898</v>
      </c>
      <c r="M2996" s="95">
        <v>45.9430794348009</v>
      </c>
      <c r="N2996" s="95">
        <v>72.280580571852596</v>
      </c>
      <c r="O2996" s="95">
        <v>87.762831645086393</v>
      </c>
      <c r="P2996" s="95">
        <v>0</v>
      </c>
      <c r="Q2996" s="95">
        <v>268.05569395050401</v>
      </c>
      <c r="R2996" s="95">
        <v>16.088133353041499</v>
      </c>
      <c r="S2996" s="95">
        <v>0</v>
      </c>
      <c r="T2996" s="95">
        <v>9.4623240574728698</v>
      </c>
      <c r="U2996" s="95">
        <v>493.043366830796</v>
      </c>
      <c r="V2996" s="95">
        <v>13814.7864360809</v>
      </c>
      <c r="W2996" s="95">
        <v>14483.081107616399</v>
      </c>
      <c r="X2996" s="95">
        <v>70102.097973823504</v>
      </c>
      <c r="Y2996" s="95">
        <v>14318.860434055299</v>
      </c>
      <c r="Z2996" s="95">
        <v>7682.50679993629</v>
      </c>
      <c r="AA2996" s="95">
        <v>0</v>
      </c>
      <c r="AB2996" s="95">
        <v>0</v>
      </c>
      <c r="AC2996" s="95">
        <v>162538.67100715599</v>
      </c>
      <c r="AD2996" s="95">
        <v>0</v>
      </c>
      <c r="AE2996" s="95">
        <v>7146.5227087736102</v>
      </c>
      <c r="AF2996" s="95">
        <v>9097.3972011804599</v>
      </c>
      <c r="AG2996" s="95">
        <v>10609.8895328045</v>
      </c>
      <c r="AH2996" s="95">
        <v>11203.965492248501</v>
      </c>
      <c r="AI2996" s="95">
        <v>0</v>
      </c>
      <c r="AJ2996" s="95">
        <v>62041.232037067399</v>
      </c>
      <c r="AK2996" s="95">
        <v>2820.77634263039</v>
      </c>
      <c r="AL2996" s="95">
        <v>0</v>
      </c>
      <c r="AM2996" s="95">
        <v>1731.67351892591</v>
      </c>
      <c r="AN2996" s="95">
        <v>166085.25467109701</v>
      </c>
      <c r="AO2996" s="95">
        <v>130534.71542072301</v>
      </c>
      <c r="AP2996" s="95">
        <v>128106.00008583099</v>
      </c>
      <c r="AQ2996" s="95">
        <v>572935.16355133103</v>
      </c>
      <c r="AR2996" s="95">
        <v>124608.28467083001</v>
      </c>
      <c r="AS2996" s="95">
        <v>57719.172584056898</v>
      </c>
      <c r="AT2996" s="95">
        <v>0</v>
      </c>
      <c r="AU2996" s="95">
        <v>0</v>
      </c>
      <c r="AV2996" s="95">
        <v>545534.73628997803</v>
      </c>
      <c r="AW2996" s="95">
        <v>0</v>
      </c>
      <c r="AX2996" s="95">
        <v>64993.2014455795</v>
      </c>
      <c r="AY2996" s="95">
        <v>82411.051859855696</v>
      </c>
      <c r="AZ2996" s="95">
        <v>81989.946337699905</v>
      </c>
      <c r="BA2996" s="95">
        <v>102588.104545593</v>
      </c>
      <c r="BB2996" s="95">
        <v>0</v>
      </c>
      <c r="BC2996" s="95">
        <v>502118.49078750599</v>
      </c>
      <c r="BD2996" s="95">
        <v>21644.716623783101</v>
      </c>
      <c r="BE2996" s="95">
        <v>0</v>
      </c>
      <c r="BF2996" s="95">
        <v>13749.356084942799</v>
      </c>
      <c r="BG2996" s="95">
        <v>555580.78318786598</v>
      </c>
      <c r="BH2996" s="95">
        <v>19049.016409873999</v>
      </c>
      <c r="BI2996" s="95">
        <v>21461.8136193752</v>
      </c>
      <c r="BJ2996" s="95">
        <v>166782.02637291001</v>
      </c>
      <c r="BK2996" s="95">
        <v>33928.600080966899</v>
      </c>
      <c r="BL2996" s="95">
        <v>0</v>
      </c>
      <c r="BM2996" s="95">
        <v>0</v>
      </c>
      <c r="BN2996" s="95">
        <v>0</v>
      </c>
      <c r="BO2996" s="95">
        <v>0</v>
      </c>
      <c r="BP2996" s="95">
        <v>0</v>
      </c>
      <c r="BQ2996" s="95">
        <v>0</v>
      </c>
      <c r="BR2996" s="95">
        <v>12624.9959794283</v>
      </c>
      <c r="BS2996" s="95">
        <v>31470.773865699801</v>
      </c>
      <c r="BT2996" s="95">
        <v>19965.399492979101</v>
      </c>
      <c r="BU2996" s="95">
        <v>0</v>
      </c>
      <c r="BV2996" s="95">
        <v>142491.712915421</v>
      </c>
      <c r="BW2996" s="95">
        <v>2367.23593586683</v>
      </c>
      <c r="BX2996" s="95">
        <v>0</v>
      </c>
      <c r="BY2996" s="95">
        <v>0</v>
      </c>
      <c r="BZ2996" s="95">
        <v>0</v>
      </c>
      <c r="CA2996" s="95">
        <v>545.09438955038797</v>
      </c>
      <c r="CB2996" s="95">
        <v>96833.588620185896</v>
      </c>
      <c r="CC2996" s="95">
        <v>828075.61931610096</v>
      </c>
      <c r="CD2996" s="95">
        <v>212080.49673080401</v>
      </c>
      <c r="CE2996" s="95">
        <v>41.540487542748501</v>
      </c>
      <c r="CF2996" s="95">
        <v>7795.0714563727397</v>
      </c>
      <c r="CG2996" s="95">
        <v>58585.287505149798</v>
      </c>
      <c r="CH2996" s="95">
        <v>0</v>
      </c>
      <c r="CI2996" s="95">
        <v>586.14497760683298</v>
      </c>
      <c r="CJ2996" s="95">
        <v>105012.814752579</v>
      </c>
      <c r="CK2996" s="95">
        <v>886764.70050048805</v>
      </c>
      <c r="CL2996" s="95">
        <v>218786.38040924101</v>
      </c>
      <c r="CM2996" s="160">
        <v>1074.29269064963</v>
      </c>
      <c r="CN2996" s="160">
        <v>274421.13230896002</v>
      </c>
      <c r="CO2996" s="160">
        <v>1445587.2774352999</v>
      </c>
      <c r="CP2996" s="95">
        <v>218786.38040924101</v>
      </c>
      <c r="CQ2996" s="95">
        <v>0</v>
      </c>
      <c r="CR2996" s="95">
        <v>0</v>
      </c>
      <c r="CS2996" s="95">
        <v>0</v>
      </c>
      <c r="CT2996" s="95">
        <v>0</v>
      </c>
      <c r="CU2996" s="161">
        <v>104628.66007655863</v>
      </c>
      <c r="CV2996" s="161">
        <v>886660.9068212508</v>
      </c>
    </row>
    <row r="2997" spans="1:100" x14ac:dyDescent="0.2">
      <c r="A2997" s="94" t="s">
        <v>195</v>
      </c>
      <c r="B2997" s="96">
        <v>40330</v>
      </c>
      <c r="C2997" s="95">
        <v>134.463691020384</v>
      </c>
      <c r="D2997" s="95">
        <v>140.509587679058</v>
      </c>
      <c r="E2997" s="95">
        <v>282.24530557170499</v>
      </c>
      <c r="F2997" s="95">
        <v>44.067385609727403</v>
      </c>
      <c r="G2997" s="95">
        <v>46.211754325777299</v>
      </c>
      <c r="H2997" s="95">
        <v>0</v>
      </c>
      <c r="I2997" s="95">
        <v>0</v>
      </c>
      <c r="J2997" s="95">
        <v>479.99914367497001</v>
      </c>
      <c r="K2997" s="95">
        <v>0</v>
      </c>
      <c r="L2997" s="95">
        <v>79.143217474222197</v>
      </c>
      <c r="M2997" s="95">
        <v>40.743962704669698</v>
      </c>
      <c r="N2997" s="95">
        <v>69.016187189146905</v>
      </c>
      <c r="O2997" s="95">
        <v>99.266486322507305</v>
      </c>
      <c r="P2997" s="95">
        <v>0</v>
      </c>
      <c r="Q2997" s="95">
        <v>281.94551848247602</v>
      </c>
      <c r="R2997" s="95">
        <v>18.769634869648101</v>
      </c>
      <c r="S2997" s="95">
        <v>0</v>
      </c>
      <c r="T2997" s="95">
        <v>8.0069464673288202</v>
      </c>
      <c r="U2997" s="95">
        <v>499.29482953622897</v>
      </c>
      <c r="V2997" s="95">
        <v>14621.5487048626</v>
      </c>
      <c r="W2997" s="95">
        <v>22047.7689073086</v>
      </c>
      <c r="X2997" s="95">
        <v>69195.171879768401</v>
      </c>
      <c r="Y2997" s="95">
        <v>14011.414206862401</v>
      </c>
      <c r="Z2997" s="95">
        <v>7355.3653805255899</v>
      </c>
      <c r="AA2997" s="95">
        <v>0</v>
      </c>
      <c r="AB2997" s="95">
        <v>0</v>
      </c>
      <c r="AC2997" s="95">
        <v>167038.82216644299</v>
      </c>
      <c r="AD2997" s="95">
        <v>0</v>
      </c>
      <c r="AE2997" s="95">
        <v>7662.6362893581399</v>
      </c>
      <c r="AF2997" s="95">
        <v>8795.2521792650205</v>
      </c>
      <c r="AG2997" s="95">
        <v>9798.2687972784006</v>
      </c>
      <c r="AH2997" s="95">
        <v>10981.246326923399</v>
      </c>
      <c r="AI2997" s="95">
        <v>0</v>
      </c>
      <c r="AJ2997" s="95">
        <v>68436.680768966704</v>
      </c>
      <c r="AK2997" s="95">
        <v>3087.9232325553899</v>
      </c>
      <c r="AL2997" s="95">
        <v>0</v>
      </c>
      <c r="AM2997" s="95">
        <v>1268.51043364406</v>
      </c>
      <c r="AN2997" s="95">
        <v>170520.60812377901</v>
      </c>
      <c r="AO2997" s="95">
        <v>140562.107223511</v>
      </c>
      <c r="AP2997" s="95">
        <v>180817.711654663</v>
      </c>
      <c r="AQ2997" s="95">
        <v>558922.28166961705</v>
      </c>
      <c r="AR2997" s="95">
        <v>118877.627617836</v>
      </c>
      <c r="AS2997" s="95">
        <v>57211.887762069702</v>
      </c>
      <c r="AT2997" s="95">
        <v>0</v>
      </c>
      <c r="AU2997" s="95">
        <v>0</v>
      </c>
      <c r="AV2997" s="95">
        <v>558592.17137145996</v>
      </c>
      <c r="AW2997" s="95">
        <v>0</v>
      </c>
      <c r="AX2997" s="95">
        <v>62293.017409801498</v>
      </c>
      <c r="AY2997" s="95">
        <v>84563.297141075105</v>
      </c>
      <c r="AZ2997" s="95">
        <v>77153.497679710403</v>
      </c>
      <c r="BA2997" s="95">
        <v>108102.42251014699</v>
      </c>
      <c r="BB2997" s="95">
        <v>0</v>
      </c>
      <c r="BC2997" s="95">
        <v>570207.65379333496</v>
      </c>
      <c r="BD2997" s="95">
        <v>24455.464990615801</v>
      </c>
      <c r="BE2997" s="95">
        <v>0</v>
      </c>
      <c r="BF2997" s="95">
        <v>10659.78873384</v>
      </c>
      <c r="BG2997" s="95">
        <v>568916.79685974098</v>
      </c>
      <c r="BH2997" s="95">
        <v>20537.830865144701</v>
      </c>
      <c r="BI2997" s="95">
        <v>36931.5181794167</v>
      </c>
      <c r="BJ2997" s="95">
        <v>163503.517513275</v>
      </c>
      <c r="BK2997" s="95">
        <v>33412.044669151299</v>
      </c>
      <c r="BL2997" s="95">
        <v>0</v>
      </c>
      <c r="BM2997" s="95">
        <v>0</v>
      </c>
      <c r="BN2997" s="95">
        <v>0</v>
      </c>
      <c r="BO2997" s="95">
        <v>0</v>
      </c>
      <c r="BP2997" s="95">
        <v>0</v>
      </c>
      <c r="BQ2997" s="95">
        <v>0</v>
      </c>
      <c r="BR2997" s="95">
        <v>10379.168636202799</v>
      </c>
      <c r="BS2997" s="95">
        <v>27678.165064811699</v>
      </c>
      <c r="BT2997" s="95">
        <v>21015.060947179802</v>
      </c>
      <c r="BU2997" s="95">
        <v>0</v>
      </c>
      <c r="BV2997" s="95">
        <v>163100.014738083</v>
      </c>
      <c r="BW2997" s="95">
        <v>2778.2900220453698</v>
      </c>
      <c r="BX2997" s="95">
        <v>0</v>
      </c>
      <c r="BY2997" s="95">
        <v>0</v>
      </c>
      <c r="BZ2997" s="95">
        <v>0</v>
      </c>
      <c r="CA2997" s="95">
        <v>559.01510932296503</v>
      </c>
      <c r="CB2997" s="95">
        <v>105627.575438499</v>
      </c>
      <c r="CC2997" s="95">
        <v>897797.29840087902</v>
      </c>
      <c r="CD2997" s="95">
        <v>220714.295118332</v>
      </c>
      <c r="CE2997" s="95">
        <v>46.436176685616402</v>
      </c>
      <c r="CF2997" s="95">
        <v>7453.2049419283903</v>
      </c>
      <c r="CG2997" s="95">
        <v>57827.766007423401</v>
      </c>
      <c r="CH2997" s="95">
        <v>0</v>
      </c>
      <c r="CI2997" s="95">
        <v>606.01138569414604</v>
      </c>
      <c r="CJ2997" s="95">
        <v>112862.152311325</v>
      </c>
      <c r="CK2997" s="95">
        <v>956699.30275726295</v>
      </c>
      <c r="CL2997" s="95">
        <v>227965.72055435201</v>
      </c>
      <c r="CM2997" s="160">
        <v>1093.8279462605699</v>
      </c>
      <c r="CN2997" s="160">
        <v>284998.96622467</v>
      </c>
      <c r="CO2997" s="160">
        <v>1530559.8075256301</v>
      </c>
      <c r="CP2997" s="95">
        <v>227965.72055435201</v>
      </c>
      <c r="CQ2997" s="95">
        <v>0</v>
      </c>
      <c r="CR2997" s="95">
        <v>0</v>
      </c>
      <c r="CS2997" s="95">
        <v>0</v>
      </c>
      <c r="CT2997" s="95">
        <v>0</v>
      </c>
      <c r="CU2997" s="161">
        <v>113080.78038042739</v>
      </c>
      <c r="CV2997" s="161">
        <v>955625.06440830242</v>
      </c>
    </row>
    <row r="2998" spans="1:100" x14ac:dyDescent="0.2">
      <c r="A2998" s="94" t="s">
        <v>195</v>
      </c>
      <c r="B2998" s="96">
        <v>40422</v>
      </c>
      <c r="C2998" s="95">
        <v>133.45390444435199</v>
      </c>
      <c r="D2998" s="95">
        <v>144.263388594612</v>
      </c>
      <c r="E2998" s="95">
        <v>280.693250458688</v>
      </c>
      <c r="F2998" s="95">
        <v>39.890311784576603</v>
      </c>
      <c r="G2998" s="95">
        <v>43.710703881923102</v>
      </c>
      <c r="H2998" s="95">
        <v>0</v>
      </c>
      <c r="I2998" s="95">
        <v>0</v>
      </c>
      <c r="J2998" s="95">
        <v>487.33430485799897</v>
      </c>
      <c r="K2998" s="95">
        <v>0</v>
      </c>
      <c r="L2998" s="95">
        <v>95.7901862319559</v>
      </c>
      <c r="M2998" s="95">
        <v>35.606221225578302</v>
      </c>
      <c r="N2998" s="95">
        <v>60.447252833750099</v>
      </c>
      <c r="O2998" s="95">
        <v>99.325183358043404</v>
      </c>
      <c r="P2998" s="95">
        <v>0</v>
      </c>
      <c r="Q2998" s="95">
        <v>272.60540995374299</v>
      </c>
      <c r="R2998" s="95">
        <v>19.134768032003201</v>
      </c>
      <c r="S2998" s="95">
        <v>0</v>
      </c>
      <c r="T2998" s="95">
        <v>7.1617006022715897</v>
      </c>
      <c r="U2998" s="95">
        <v>504.21205511689197</v>
      </c>
      <c r="V2998" s="95">
        <v>14160.3209789991</v>
      </c>
      <c r="W2998" s="95">
        <v>24088.445702075998</v>
      </c>
      <c r="X2998" s="95">
        <v>73379.174708366394</v>
      </c>
      <c r="Y2998" s="95">
        <v>14017.100392103201</v>
      </c>
      <c r="Z2998" s="95">
        <v>7626.0663858056096</v>
      </c>
      <c r="AA2998" s="95">
        <v>0</v>
      </c>
      <c r="AB2998" s="95">
        <v>0</v>
      </c>
      <c r="AC2998" s="95">
        <v>169843.27098274199</v>
      </c>
      <c r="AD2998" s="95">
        <v>0</v>
      </c>
      <c r="AE2998" s="95">
        <v>9492.2742810249292</v>
      </c>
      <c r="AF2998" s="95">
        <v>10433.0950354338</v>
      </c>
      <c r="AG2998" s="95">
        <v>9116.3591809272802</v>
      </c>
      <c r="AH2998" s="95">
        <v>10481.536915659901</v>
      </c>
      <c r="AI2998" s="95">
        <v>0</v>
      </c>
      <c r="AJ2998" s="95">
        <v>68175.814929008498</v>
      </c>
      <c r="AK2998" s="95">
        <v>2983.9978435337498</v>
      </c>
      <c r="AL2998" s="95">
        <v>0</v>
      </c>
      <c r="AM2998" s="95">
        <v>1321.36690473557</v>
      </c>
      <c r="AN2998" s="95">
        <v>173060.322576523</v>
      </c>
      <c r="AO2998" s="95">
        <v>139586.169010162</v>
      </c>
      <c r="AP2998" s="95">
        <v>205675.27613830601</v>
      </c>
      <c r="AQ2998" s="95">
        <v>610559.51019287098</v>
      </c>
      <c r="AR2998" s="95">
        <v>119577.546052933</v>
      </c>
      <c r="AS2998" s="95">
        <v>58416.374024391203</v>
      </c>
      <c r="AT2998" s="95">
        <v>0</v>
      </c>
      <c r="AU2998" s="95">
        <v>0</v>
      </c>
      <c r="AV2998" s="95">
        <v>568338.48532104504</v>
      </c>
      <c r="AW2998" s="95">
        <v>0</v>
      </c>
      <c r="AX2998" s="95">
        <v>83293.747999191299</v>
      </c>
      <c r="AY2998" s="95">
        <v>101653.09065914201</v>
      </c>
      <c r="AZ2998" s="95">
        <v>69537.767082214399</v>
      </c>
      <c r="BA2998" s="95">
        <v>99091.005861282305</v>
      </c>
      <c r="BB2998" s="95">
        <v>0</v>
      </c>
      <c r="BC2998" s="95">
        <v>584509.340522766</v>
      </c>
      <c r="BD2998" s="95">
        <v>24567.4203898907</v>
      </c>
      <c r="BE2998" s="95">
        <v>0</v>
      </c>
      <c r="BF2998" s="95">
        <v>10476.759370088599</v>
      </c>
      <c r="BG2998" s="95">
        <v>578145.98133850098</v>
      </c>
      <c r="BH2998" s="95">
        <v>19230.245307445501</v>
      </c>
      <c r="BI2998" s="95">
        <v>32131.421257734299</v>
      </c>
      <c r="BJ2998" s="95">
        <v>161209.60508346601</v>
      </c>
      <c r="BK2998" s="95">
        <v>33122.752540111498</v>
      </c>
      <c r="BL2998" s="95">
        <v>0</v>
      </c>
      <c r="BM2998" s="95">
        <v>0</v>
      </c>
      <c r="BN2998" s="95">
        <v>0</v>
      </c>
      <c r="BO2998" s="95">
        <v>0</v>
      </c>
      <c r="BP2998" s="95">
        <v>0</v>
      </c>
      <c r="BQ2998" s="95">
        <v>0</v>
      </c>
      <c r="BR2998" s="95">
        <v>11600.796540737199</v>
      </c>
      <c r="BS2998" s="95">
        <v>26246.439647913001</v>
      </c>
      <c r="BT2998" s="95">
        <v>19274.442291259798</v>
      </c>
      <c r="BU2998" s="95">
        <v>0</v>
      </c>
      <c r="BV2998" s="95">
        <v>154064.367109299</v>
      </c>
      <c r="BW2998" s="95">
        <v>2763.1227587759499</v>
      </c>
      <c r="BX2998" s="95">
        <v>0</v>
      </c>
      <c r="BY2998" s="95">
        <v>0</v>
      </c>
      <c r="BZ2998" s="95">
        <v>0</v>
      </c>
      <c r="CA2998" s="95">
        <v>554.18939861655201</v>
      </c>
      <c r="CB2998" s="95">
        <v>111701.999040604</v>
      </c>
      <c r="CC2998" s="95">
        <v>946281.23666381801</v>
      </c>
      <c r="CD2998" s="95">
        <v>210304.38452720601</v>
      </c>
      <c r="CE2998" s="95">
        <v>43.085532211698599</v>
      </c>
      <c r="CF2998" s="95">
        <v>7528.3545564413098</v>
      </c>
      <c r="CG2998" s="95">
        <v>57750.244313716903</v>
      </c>
      <c r="CH2998" s="95">
        <v>0</v>
      </c>
      <c r="CI2998" s="95">
        <v>597.07147752493597</v>
      </c>
      <c r="CJ2998" s="95">
        <v>119055.810355186</v>
      </c>
      <c r="CK2998" s="95">
        <v>1003763.46543121</v>
      </c>
      <c r="CL2998" s="95">
        <v>217025.48083877601</v>
      </c>
      <c r="CM2998" s="160">
        <v>1096.79193720222</v>
      </c>
      <c r="CN2998" s="160">
        <v>289288.384609222</v>
      </c>
      <c r="CO2998" s="160">
        <v>1577533.2406616199</v>
      </c>
      <c r="CP2998" s="95">
        <v>217025.48083877601</v>
      </c>
      <c r="CQ2998" s="95">
        <v>0</v>
      </c>
      <c r="CR2998" s="95">
        <v>0</v>
      </c>
      <c r="CS2998" s="95">
        <v>0</v>
      </c>
      <c r="CT2998" s="95">
        <v>0</v>
      </c>
      <c r="CU2998" s="161">
        <v>119230.35359704531</v>
      </c>
      <c r="CV2998" s="161">
        <v>1004031.4809775349</v>
      </c>
    </row>
    <row r="2999" spans="1:100" x14ac:dyDescent="0.2">
      <c r="A2999" s="94" t="s">
        <v>195</v>
      </c>
      <c r="B2999" s="96">
        <v>40513</v>
      </c>
      <c r="C2999" s="95">
        <v>148.431324068457</v>
      </c>
      <c r="D2999" s="95">
        <v>152.98316150158601</v>
      </c>
      <c r="E2999" s="95">
        <v>269.94397158548202</v>
      </c>
      <c r="F2999" s="95">
        <v>35.167412077542402</v>
      </c>
      <c r="G2999" s="95">
        <v>44.2801562049426</v>
      </c>
      <c r="H2999" s="95">
        <v>0</v>
      </c>
      <c r="I2999" s="95">
        <v>0</v>
      </c>
      <c r="J2999" s="95">
        <v>491.975182499737</v>
      </c>
      <c r="K2999" s="95">
        <v>0</v>
      </c>
      <c r="L2999" s="95">
        <v>124.442793692462</v>
      </c>
      <c r="M2999" s="95">
        <v>40.716682677622899</v>
      </c>
      <c r="N2999" s="95">
        <v>56.998642640653998</v>
      </c>
      <c r="O2999" s="95">
        <v>103.236494939774</v>
      </c>
      <c r="P2999" s="95">
        <v>0</v>
      </c>
      <c r="Q2999" s="95">
        <v>273.07064449414599</v>
      </c>
      <c r="R2999" s="95">
        <v>20.008780130418</v>
      </c>
      <c r="S2999" s="95">
        <v>0</v>
      </c>
      <c r="T2999" s="95">
        <v>8.2315320383058896</v>
      </c>
      <c r="U2999" s="95">
        <v>505.93992073088901</v>
      </c>
      <c r="V2999" s="95">
        <v>17300.086541175799</v>
      </c>
      <c r="W2999" s="95">
        <v>20960.4526188374</v>
      </c>
      <c r="X2999" s="95">
        <v>71069.772459030195</v>
      </c>
      <c r="Y2999" s="95">
        <v>13833.8280953169</v>
      </c>
      <c r="Z2999" s="95">
        <v>7177.5374351739902</v>
      </c>
      <c r="AA2999" s="95">
        <v>0</v>
      </c>
      <c r="AB2999" s="95">
        <v>0</v>
      </c>
      <c r="AC2999" s="95">
        <v>171045.96682930001</v>
      </c>
      <c r="AD2999" s="95">
        <v>0</v>
      </c>
      <c r="AE2999" s="95">
        <v>13474.6348843575</v>
      </c>
      <c r="AF2999" s="95">
        <v>11755.8069866896</v>
      </c>
      <c r="AG2999" s="95">
        <v>8879.8720411062204</v>
      </c>
      <c r="AH2999" s="95">
        <v>11516.846353769301</v>
      </c>
      <c r="AI2999" s="95">
        <v>0</v>
      </c>
      <c r="AJ2999" s="95">
        <v>65280.106742858901</v>
      </c>
      <c r="AK2999" s="95">
        <v>2984.1726290583601</v>
      </c>
      <c r="AL2999" s="95">
        <v>0</v>
      </c>
      <c r="AM2999" s="95">
        <v>1534.7145818471899</v>
      </c>
      <c r="AN2999" s="95">
        <v>174166.478488922</v>
      </c>
      <c r="AO2999" s="95">
        <v>165382.86507034299</v>
      </c>
      <c r="AP2999" s="95">
        <v>190754.21697425799</v>
      </c>
      <c r="AQ2999" s="95">
        <v>589185.8828125</v>
      </c>
      <c r="AR2999" s="95">
        <v>118207.429673195</v>
      </c>
      <c r="AS2999" s="95">
        <v>55984.351660728498</v>
      </c>
      <c r="AT2999" s="95">
        <v>0</v>
      </c>
      <c r="AU2999" s="95">
        <v>0</v>
      </c>
      <c r="AV2999" s="95">
        <v>582588.784034729</v>
      </c>
      <c r="AW2999" s="95">
        <v>0</v>
      </c>
      <c r="AX2999" s="95">
        <v>117043.01116085101</v>
      </c>
      <c r="AY2999" s="95">
        <v>115285.021225929</v>
      </c>
      <c r="AZ2999" s="95">
        <v>66838.272247314497</v>
      </c>
      <c r="BA2999" s="95">
        <v>111319.05424785599</v>
      </c>
      <c r="BB2999" s="95">
        <v>0</v>
      </c>
      <c r="BC2999" s="95">
        <v>536200.40642547596</v>
      </c>
      <c r="BD2999" s="95">
        <v>23621.5711994171</v>
      </c>
      <c r="BE2999" s="95">
        <v>0</v>
      </c>
      <c r="BF2999" s="95">
        <v>12229.9050008059</v>
      </c>
      <c r="BG2999" s="95">
        <v>591965.85607147205</v>
      </c>
      <c r="BH2999" s="95">
        <v>21714.3323976994</v>
      </c>
      <c r="BI2999" s="95">
        <v>25266.803794383999</v>
      </c>
      <c r="BJ2999" s="95">
        <v>161003.06838989299</v>
      </c>
      <c r="BK2999" s="95">
        <v>33908.636493206002</v>
      </c>
      <c r="BL2999" s="95">
        <v>0</v>
      </c>
      <c r="BM2999" s="95">
        <v>0</v>
      </c>
      <c r="BN2999" s="95">
        <v>0</v>
      </c>
      <c r="BO2999" s="95">
        <v>0</v>
      </c>
      <c r="BP2999" s="95">
        <v>0</v>
      </c>
      <c r="BQ2999" s="95">
        <v>0</v>
      </c>
      <c r="BR2999" s="95">
        <v>12965.799495697</v>
      </c>
      <c r="BS2999" s="95">
        <v>26000.8711385727</v>
      </c>
      <c r="BT2999" s="95">
        <v>21694.967503309301</v>
      </c>
      <c r="BU2999" s="95">
        <v>0</v>
      </c>
      <c r="BV2999" s="95">
        <v>148061.442123413</v>
      </c>
      <c r="BW2999" s="95">
        <v>2301.12309518456</v>
      </c>
      <c r="BX2999" s="95">
        <v>0</v>
      </c>
      <c r="BY2999" s="95">
        <v>0</v>
      </c>
      <c r="BZ2999" s="95">
        <v>0</v>
      </c>
      <c r="CA2999" s="95">
        <v>569.71594617515802</v>
      </c>
      <c r="CB2999" s="95">
        <v>112145.46619606001</v>
      </c>
      <c r="CC2999" s="95">
        <v>947706.64134216297</v>
      </c>
      <c r="CD2999" s="95">
        <v>205903.003349304</v>
      </c>
      <c r="CE2999" s="95">
        <v>43.9636765187606</v>
      </c>
      <c r="CF2999" s="95">
        <v>7058.4932383298901</v>
      </c>
      <c r="CG2999" s="95">
        <v>55394.457156658202</v>
      </c>
      <c r="CH2999" s="95">
        <v>0</v>
      </c>
      <c r="CI2999" s="95">
        <v>613.66751654446102</v>
      </c>
      <c r="CJ2999" s="95">
        <v>119322.239928246</v>
      </c>
      <c r="CK2999" s="95">
        <v>1002298.18934631</v>
      </c>
      <c r="CL2999" s="95">
        <v>211699.77928733799</v>
      </c>
      <c r="CM2999" s="160">
        <v>1109.7960234582399</v>
      </c>
      <c r="CN2999" s="160">
        <v>291585.33057784999</v>
      </c>
      <c r="CO2999" s="160">
        <v>1591351.85458374</v>
      </c>
      <c r="CP2999" s="95">
        <v>211699.77928733799</v>
      </c>
      <c r="CQ2999" s="95">
        <v>0</v>
      </c>
      <c r="CR2999" s="95">
        <v>0</v>
      </c>
      <c r="CS2999" s="95">
        <v>0</v>
      </c>
      <c r="CT2999" s="95">
        <v>0</v>
      </c>
      <c r="CU2999" s="161">
        <v>119203.95943438989</v>
      </c>
      <c r="CV2999" s="161">
        <v>1003101.0984988211</v>
      </c>
    </row>
    <row r="3000" spans="1:100" x14ac:dyDescent="0.2">
      <c r="A3000" s="94" t="s">
        <v>195</v>
      </c>
      <c r="B3000" s="96">
        <v>40603</v>
      </c>
      <c r="C3000" s="95">
        <v>142.44530362263299</v>
      </c>
      <c r="D3000" s="95">
        <v>155.91050063073601</v>
      </c>
      <c r="E3000" s="95">
        <v>266.91555724292999</v>
      </c>
      <c r="F3000" s="95">
        <v>29.560523218940901</v>
      </c>
      <c r="G3000" s="95">
        <v>43.2251072917134</v>
      </c>
      <c r="H3000" s="95">
        <v>0</v>
      </c>
      <c r="I3000" s="95">
        <v>0</v>
      </c>
      <c r="J3000" s="95">
        <v>507.382348928601</v>
      </c>
      <c r="K3000" s="95">
        <v>0</v>
      </c>
      <c r="L3000" s="95">
        <v>201.63247963041101</v>
      </c>
      <c r="M3000" s="95">
        <v>39.207214318681501</v>
      </c>
      <c r="N3000" s="95">
        <v>55.474746992811603</v>
      </c>
      <c r="O3000" s="95">
        <v>0</v>
      </c>
      <c r="P3000" s="95">
        <v>0</v>
      </c>
      <c r="Q3000" s="95">
        <v>272.46041081100702</v>
      </c>
      <c r="R3000" s="95">
        <v>0</v>
      </c>
      <c r="S3000" s="95">
        <v>0</v>
      </c>
      <c r="T3000" s="95">
        <v>23.7321068253368</v>
      </c>
      <c r="U3000" s="95">
        <v>520.45850066095602</v>
      </c>
      <c r="V3000" s="95">
        <v>16861.925822257999</v>
      </c>
      <c r="W3000" s="95">
        <v>26820.856429576899</v>
      </c>
      <c r="X3000" s="95">
        <v>72962.332851409898</v>
      </c>
      <c r="Y3000" s="95">
        <v>12819.825731635099</v>
      </c>
      <c r="Z3000" s="95">
        <v>7174.6918873786899</v>
      </c>
      <c r="AA3000" s="95">
        <v>0</v>
      </c>
      <c r="AB3000" s="95">
        <v>0</v>
      </c>
      <c r="AC3000" s="95">
        <v>176692.69116783101</v>
      </c>
      <c r="AD3000" s="95">
        <v>0</v>
      </c>
      <c r="AE3000" s="95">
        <v>25031.486031055501</v>
      </c>
      <c r="AF3000" s="95">
        <v>10529.320164442101</v>
      </c>
      <c r="AG3000" s="95">
        <v>8588.1048291921597</v>
      </c>
      <c r="AH3000" s="95">
        <v>0</v>
      </c>
      <c r="AI3000" s="95">
        <v>0</v>
      </c>
      <c r="AJ3000" s="95">
        <v>69225.909284591704</v>
      </c>
      <c r="AK3000" s="95">
        <v>0</v>
      </c>
      <c r="AL3000" s="95">
        <v>0</v>
      </c>
      <c r="AM3000" s="95">
        <v>4004.0549169480801</v>
      </c>
      <c r="AN3000" s="95">
        <v>180306.39482307399</v>
      </c>
      <c r="AO3000" s="95">
        <v>163814.78015136701</v>
      </c>
      <c r="AP3000" s="95">
        <v>230605.39000892601</v>
      </c>
      <c r="AQ3000" s="95">
        <v>592976.626953125</v>
      </c>
      <c r="AR3000" s="95">
        <v>106614.680462837</v>
      </c>
      <c r="AS3000" s="95">
        <v>57343.682806968704</v>
      </c>
      <c r="AT3000" s="95">
        <v>0</v>
      </c>
      <c r="AU3000" s="95">
        <v>0</v>
      </c>
      <c r="AV3000" s="95">
        <v>610202.594818115</v>
      </c>
      <c r="AW3000" s="95">
        <v>0</v>
      </c>
      <c r="AX3000" s="95">
        <v>221251.32026481599</v>
      </c>
      <c r="AY3000" s="95">
        <v>103057.23775291401</v>
      </c>
      <c r="AZ3000" s="95">
        <v>64922.486535072298</v>
      </c>
      <c r="BA3000" s="95">
        <v>0</v>
      </c>
      <c r="BB3000" s="95">
        <v>0</v>
      </c>
      <c r="BC3000" s="95">
        <v>588044.15485382103</v>
      </c>
      <c r="BD3000" s="95">
        <v>0</v>
      </c>
      <c r="BE3000" s="95">
        <v>0</v>
      </c>
      <c r="BF3000" s="95">
        <v>32607.5395569801</v>
      </c>
      <c r="BG3000" s="95">
        <v>620771.06407165504</v>
      </c>
      <c r="BH3000" s="95">
        <v>5741.3587718606004</v>
      </c>
      <c r="BI3000" s="95">
        <v>26027.709062337901</v>
      </c>
      <c r="BJ3000" s="95">
        <v>156777.195272446</v>
      </c>
      <c r="BK3000" s="95">
        <v>32365.252554178202</v>
      </c>
      <c r="BL3000" s="95">
        <v>0</v>
      </c>
      <c r="BM3000" s="95">
        <v>0</v>
      </c>
      <c r="BN3000" s="95">
        <v>0</v>
      </c>
      <c r="BO3000" s="95">
        <v>0</v>
      </c>
      <c r="BP3000" s="95">
        <v>0</v>
      </c>
      <c r="BQ3000" s="95">
        <v>0</v>
      </c>
      <c r="BR3000" s="95">
        <v>12954.9135007858</v>
      </c>
      <c r="BS3000" s="95">
        <v>22398.016700029399</v>
      </c>
      <c r="BT3000" s="95">
        <v>0</v>
      </c>
      <c r="BU3000" s="95">
        <v>0</v>
      </c>
      <c r="BV3000" s="95">
        <v>152811.6833992</v>
      </c>
      <c r="BW3000" s="95">
        <v>0</v>
      </c>
      <c r="BX3000" s="95">
        <v>0</v>
      </c>
      <c r="BY3000" s="95">
        <v>0</v>
      </c>
      <c r="BZ3000" s="95">
        <v>0</v>
      </c>
      <c r="CA3000" s="95">
        <v>569.57754165679205</v>
      </c>
      <c r="CB3000" s="95">
        <v>112450.246646881</v>
      </c>
      <c r="CC3000" s="95">
        <v>971960.78197479201</v>
      </c>
      <c r="CD3000" s="95">
        <v>192529.71223449701</v>
      </c>
      <c r="CE3000" s="95">
        <v>43.835669660940802</v>
      </c>
      <c r="CF3000" s="95">
        <v>7268.6683429479599</v>
      </c>
      <c r="CG3000" s="95">
        <v>57878.3990488052</v>
      </c>
      <c r="CH3000" s="95">
        <v>0</v>
      </c>
      <c r="CI3000" s="95">
        <v>613.05529331415903</v>
      </c>
      <c r="CJ3000" s="95">
        <v>120154.103717804</v>
      </c>
      <c r="CK3000" s="95">
        <v>1029716.50343323</v>
      </c>
      <c r="CL3000" s="95">
        <v>197428.75242424</v>
      </c>
      <c r="CM3000" s="160">
        <v>1131.6529663056101</v>
      </c>
      <c r="CN3000" s="160">
        <v>304114.14006805402</v>
      </c>
      <c r="CO3000" s="160">
        <v>1655224.10150146</v>
      </c>
      <c r="CP3000" s="95">
        <v>197428.75242424</v>
      </c>
      <c r="CQ3000" s="95">
        <v>0</v>
      </c>
      <c r="CR3000" s="95">
        <v>0</v>
      </c>
      <c r="CS3000" s="95">
        <v>0</v>
      </c>
      <c r="CT3000" s="95">
        <v>0</v>
      </c>
      <c r="CU3000" s="161">
        <v>119718.91498982896</v>
      </c>
      <c r="CV3000" s="161">
        <v>1029839.1810235973</v>
      </c>
    </row>
    <row r="3001" spans="1:100" x14ac:dyDescent="0.2">
      <c r="A3001" s="94" t="s">
        <v>195</v>
      </c>
      <c r="B3001" s="96">
        <v>40695</v>
      </c>
      <c r="C3001" s="95">
        <v>145.70257499069001</v>
      </c>
      <c r="D3001" s="95">
        <v>151.81988729722801</v>
      </c>
      <c r="E3001" s="95">
        <v>284.16014957055398</v>
      </c>
      <c r="F3001" s="95">
        <v>35.890445320867002</v>
      </c>
      <c r="G3001" s="95">
        <v>43.979649190791001</v>
      </c>
      <c r="H3001" s="95">
        <v>0</v>
      </c>
      <c r="I3001" s="95">
        <v>0</v>
      </c>
      <c r="J3001" s="95">
        <v>520.44935242086603</v>
      </c>
      <c r="K3001" s="95">
        <v>0</v>
      </c>
      <c r="L3001" s="95">
        <v>209.676861088723</v>
      </c>
      <c r="M3001" s="95">
        <v>37.7649629325606</v>
      </c>
      <c r="N3001" s="95">
        <v>57.277953985612797</v>
      </c>
      <c r="O3001" s="95">
        <v>0</v>
      </c>
      <c r="P3001" s="95">
        <v>0</v>
      </c>
      <c r="Q3001" s="95">
        <v>271.514233548194</v>
      </c>
      <c r="R3001" s="95">
        <v>0</v>
      </c>
      <c r="S3001" s="95">
        <v>0</v>
      </c>
      <c r="T3001" s="95">
        <v>25.2309381098021</v>
      </c>
      <c r="U3001" s="95">
        <v>533.51838809251797</v>
      </c>
      <c r="V3001" s="95">
        <v>16986.7756953239</v>
      </c>
      <c r="W3001" s="95">
        <v>22155.123681068399</v>
      </c>
      <c r="X3001" s="95">
        <v>73363.798749923706</v>
      </c>
      <c r="Y3001" s="95">
        <v>10750.004547238301</v>
      </c>
      <c r="Z3001" s="95">
        <v>7778.2289567589796</v>
      </c>
      <c r="AA3001" s="95">
        <v>0</v>
      </c>
      <c r="AB3001" s="95">
        <v>0</v>
      </c>
      <c r="AC3001" s="95">
        <v>181351.98648071301</v>
      </c>
      <c r="AD3001" s="95">
        <v>0</v>
      </c>
      <c r="AE3001" s="95">
        <v>28011.8939213753</v>
      </c>
      <c r="AF3001" s="95">
        <v>10245.7010552883</v>
      </c>
      <c r="AG3001" s="95">
        <v>8400.15062248707</v>
      </c>
      <c r="AH3001" s="95">
        <v>0</v>
      </c>
      <c r="AI3001" s="95">
        <v>0</v>
      </c>
      <c r="AJ3001" s="95">
        <v>67693.455703735395</v>
      </c>
      <c r="AK3001" s="95">
        <v>0</v>
      </c>
      <c r="AL3001" s="95">
        <v>0</v>
      </c>
      <c r="AM3001" s="95">
        <v>4339.7174869179698</v>
      </c>
      <c r="AN3001" s="95">
        <v>185329.106771469</v>
      </c>
      <c r="AO3001" s="95">
        <v>165122.01515769999</v>
      </c>
      <c r="AP3001" s="95">
        <v>188753.18738937401</v>
      </c>
      <c r="AQ3001" s="95">
        <v>611069.66921234096</v>
      </c>
      <c r="AR3001" s="95">
        <v>92849.630907058701</v>
      </c>
      <c r="AS3001" s="95">
        <v>60333.970870017998</v>
      </c>
      <c r="AT3001" s="95">
        <v>0</v>
      </c>
      <c r="AU3001" s="95">
        <v>0</v>
      </c>
      <c r="AV3001" s="95">
        <v>628499.46089172398</v>
      </c>
      <c r="AW3001" s="95">
        <v>0</v>
      </c>
      <c r="AX3001" s="95">
        <v>245543.30281639099</v>
      </c>
      <c r="AY3001" s="95">
        <v>103423.58229637099</v>
      </c>
      <c r="AZ3001" s="95">
        <v>63541.221702575698</v>
      </c>
      <c r="BA3001" s="95">
        <v>0</v>
      </c>
      <c r="BB3001" s="95">
        <v>0</v>
      </c>
      <c r="BC3001" s="95">
        <v>563201.375389099</v>
      </c>
      <c r="BD3001" s="95">
        <v>0</v>
      </c>
      <c r="BE3001" s="95">
        <v>0</v>
      </c>
      <c r="BF3001" s="95">
        <v>34018.0281033516</v>
      </c>
      <c r="BG3001" s="95">
        <v>640776.84965515102</v>
      </c>
      <c r="BH3001" s="95">
        <v>5482.6131250858298</v>
      </c>
      <c r="BI3001" s="95">
        <v>27453.359254360199</v>
      </c>
      <c r="BJ3001" s="95">
        <v>158580.97462463399</v>
      </c>
      <c r="BK3001" s="95">
        <v>26253.7276406288</v>
      </c>
      <c r="BL3001" s="95">
        <v>0</v>
      </c>
      <c r="BM3001" s="95">
        <v>0</v>
      </c>
      <c r="BN3001" s="95">
        <v>0</v>
      </c>
      <c r="BO3001" s="95">
        <v>0</v>
      </c>
      <c r="BP3001" s="95">
        <v>0</v>
      </c>
      <c r="BQ3001" s="95">
        <v>0</v>
      </c>
      <c r="BR3001" s="95">
        <v>12238.6225014925</v>
      </c>
      <c r="BS3001" s="95">
        <v>24317.554942846298</v>
      </c>
      <c r="BT3001" s="95">
        <v>0</v>
      </c>
      <c r="BU3001" s="95">
        <v>0</v>
      </c>
      <c r="BV3001" s="95">
        <v>155125.122095108</v>
      </c>
      <c r="BW3001" s="95">
        <v>0</v>
      </c>
      <c r="BX3001" s="95">
        <v>0</v>
      </c>
      <c r="BY3001" s="95">
        <v>0</v>
      </c>
      <c r="BZ3001" s="95">
        <v>0</v>
      </c>
      <c r="CA3001" s="95">
        <v>584.41118911653803</v>
      </c>
      <c r="CB3001" s="95">
        <v>114361.45233821899</v>
      </c>
      <c r="CC3001" s="95">
        <v>981470.25080871605</v>
      </c>
      <c r="CD3001" s="95">
        <v>190860.26607131999</v>
      </c>
      <c r="CE3001" s="95">
        <v>44.108244840986998</v>
      </c>
      <c r="CF3001" s="95">
        <v>7873.6429969668397</v>
      </c>
      <c r="CG3001" s="95">
        <v>60681.924023628198</v>
      </c>
      <c r="CH3001" s="95">
        <v>0</v>
      </c>
      <c r="CI3001" s="95">
        <v>628.948357328773</v>
      </c>
      <c r="CJ3001" s="95">
        <v>121957.657744408</v>
      </c>
      <c r="CK3001" s="95">
        <v>1044176.27801514</v>
      </c>
      <c r="CL3001" s="95">
        <v>196225.86185646101</v>
      </c>
      <c r="CM3001" s="160">
        <v>1153.11359114945</v>
      </c>
      <c r="CN3001" s="160">
        <v>309058.12995147699</v>
      </c>
      <c r="CO3001" s="160">
        <v>1691904.6885528599</v>
      </c>
      <c r="CP3001" s="95">
        <v>196225.86185646101</v>
      </c>
      <c r="CQ3001" s="95">
        <v>0</v>
      </c>
      <c r="CR3001" s="95">
        <v>0</v>
      </c>
      <c r="CS3001" s="95">
        <v>0</v>
      </c>
      <c r="CT3001" s="95">
        <v>0</v>
      </c>
      <c r="CU3001" s="161">
        <v>122235.09533518583</v>
      </c>
      <c r="CV3001" s="161">
        <v>1042152.1748323443</v>
      </c>
    </row>
    <row r="3002" spans="1:100" x14ac:dyDescent="0.2">
      <c r="A3002" s="94" t="s">
        <v>195</v>
      </c>
      <c r="B3002" s="96">
        <v>40787</v>
      </c>
      <c r="C3002" s="95">
        <v>145.87169485352899</v>
      </c>
      <c r="D3002" s="95">
        <v>159.290916085243</v>
      </c>
      <c r="E3002" s="95">
        <v>331.479158520699</v>
      </c>
      <c r="F3002" s="95">
        <v>33.153446623589801</v>
      </c>
      <c r="G3002" s="95">
        <v>49.147699510678599</v>
      </c>
      <c r="H3002" s="95">
        <v>0</v>
      </c>
      <c r="I3002" s="95">
        <v>0</v>
      </c>
      <c r="J3002" s="95">
        <v>530.41469970345497</v>
      </c>
      <c r="K3002" s="95">
        <v>0</v>
      </c>
      <c r="L3002" s="95">
        <v>260.91527265682799</v>
      </c>
      <c r="M3002" s="95">
        <v>35.4203052646481</v>
      </c>
      <c r="N3002" s="95">
        <v>57.4162966068834</v>
      </c>
      <c r="O3002" s="95">
        <v>0</v>
      </c>
      <c r="P3002" s="95">
        <v>0</v>
      </c>
      <c r="Q3002" s="95">
        <v>276.35085985437001</v>
      </c>
      <c r="R3002" s="95">
        <v>0</v>
      </c>
      <c r="S3002" s="95">
        <v>0</v>
      </c>
      <c r="T3002" s="95">
        <v>24.368902054382499</v>
      </c>
      <c r="U3002" s="95">
        <v>543.81448880583002</v>
      </c>
      <c r="V3002" s="95">
        <v>16166.791142582901</v>
      </c>
      <c r="W3002" s="95">
        <v>25729.228290319399</v>
      </c>
      <c r="X3002" s="95">
        <v>86265.187600135803</v>
      </c>
      <c r="Y3002" s="95">
        <v>13628.0849020481</v>
      </c>
      <c r="Z3002" s="95">
        <v>8359.9824445247705</v>
      </c>
      <c r="AA3002" s="95">
        <v>0</v>
      </c>
      <c r="AB3002" s="95">
        <v>0</v>
      </c>
      <c r="AC3002" s="95">
        <v>184306.09743118301</v>
      </c>
      <c r="AD3002" s="95">
        <v>0</v>
      </c>
      <c r="AE3002" s="95">
        <v>34979.614969730399</v>
      </c>
      <c r="AF3002" s="95">
        <v>9972.3006602525693</v>
      </c>
      <c r="AG3002" s="95">
        <v>8972.1699824333191</v>
      </c>
      <c r="AH3002" s="95">
        <v>0</v>
      </c>
      <c r="AI3002" s="95">
        <v>0</v>
      </c>
      <c r="AJ3002" s="95">
        <v>73153.648653984099</v>
      </c>
      <c r="AK3002" s="95">
        <v>0</v>
      </c>
      <c r="AL3002" s="95">
        <v>0</v>
      </c>
      <c r="AM3002" s="95">
        <v>4325.3716244101497</v>
      </c>
      <c r="AN3002" s="95">
        <v>189135.180263519</v>
      </c>
      <c r="AO3002" s="95">
        <v>150246.17996406599</v>
      </c>
      <c r="AP3002" s="95">
        <v>203312.82043075599</v>
      </c>
      <c r="AQ3002" s="95">
        <v>702590.59683227504</v>
      </c>
      <c r="AR3002" s="95">
        <v>111753.215967178</v>
      </c>
      <c r="AS3002" s="95">
        <v>65704.2877082825</v>
      </c>
      <c r="AT3002" s="95">
        <v>0</v>
      </c>
      <c r="AU3002" s="95">
        <v>0</v>
      </c>
      <c r="AV3002" s="95">
        <v>639380.65520477295</v>
      </c>
      <c r="AW3002" s="95">
        <v>0</v>
      </c>
      <c r="AX3002" s="95">
        <v>286324.133747101</v>
      </c>
      <c r="AY3002" s="95">
        <v>94953.323966979995</v>
      </c>
      <c r="AZ3002" s="95">
        <v>67108.859862327605</v>
      </c>
      <c r="BA3002" s="95">
        <v>0</v>
      </c>
      <c r="BB3002" s="95">
        <v>0</v>
      </c>
      <c r="BC3002" s="95">
        <v>591538.18460845901</v>
      </c>
      <c r="BD3002" s="95">
        <v>0</v>
      </c>
      <c r="BE3002" s="95">
        <v>0</v>
      </c>
      <c r="BF3002" s="95">
        <v>35732.179827690103</v>
      </c>
      <c r="BG3002" s="95">
        <v>654481.27380371105</v>
      </c>
      <c r="BH3002" s="95">
        <v>5291.1181180477097</v>
      </c>
      <c r="BI3002" s="95">
        <v>29332.667146921201</v>
      </c>
      <c r="BJ3002" s="95">
        <v>161233.35182952901</v>
      </c>
      <c r="BK3002" s="95">
        <v>35225.9452090263</v>
      </c>
      <c r="BL3002" s="95">
        <v>0</v>
      </c>
      <c r="BM3002" s="95">
        <v>0</v>
      </c>
      <c r="BN3002" s="95">
        <v>0</v>
      </c>
      <c r="BO3002" s="95">
        <v>0</v>
      </c>
      <c r="BP3002" s="95">
        <v>0</v>
      </c>
      <c r="BQ3002" s="95">
        <v>0</v>
      </c>
      <c r="BR3002" s="95">
        <v>11692.3738017082</v>
      </c>
      <c r="BS3002" s="95">
        <v>23872.3272616863</v>
      </c>
      <c r="BT3002" s="95">
        <v>0</v>
      </c>
      <c r="BU3002" s="95">
        <v>0</v>
      </c>
      <c r="BV3002" s="95">
        <v>160077.56816673299</v>
      </c>
      <c r="BW3002" s="95">
        <v>0</v>
      </c>
      <c r="BX3002" s="95">
        <v>0</v>
      </c>
      <c r="BY3002" s="95">
        <v>0</v>
      </c>
      <c r="BZ3002" s="95">
        <v>0</v>
      </c>
      <c r="CA3002" s="95">
        <v>631.82201918214605</v>
      </c>
      <c r="CB3002" s="95">
        <v>129063.88990497599</v>
      </c>
      <c r="CC3002" s="95">
        <v>1051154.6221771201</v>
      </c>
      <c r="CD3002" s="95">
        <v>194809.45404243501</v>
      </c>
      <c r="CE3002" s="95">
        <v>48.7655041166581</v>
      </c>
      <c r="CF3002" s="95">
        <v>8249.5633411407507</v>
      </c>
      <c r="CG3002" s="95">
        <v>65213.705268382997</v>
      </c>
      <c r="CH3002" s="95">
        <v>0</v>
      </c>
      <c r="CI3002" s="95">
        <v>680.71231941133703</v>
      </c>
      <c r="CJ3002" s="95">
        <v>136682.47840690601</v>
      </c>
      <c r="CK3002" s="95">
        <v>1115072.04541016</v>
      </c>
      <c r="CL3002" s="95">
        <v>200565.57969474801</v>
      </c>
      <c r="CM3002" s="160">
        <v>1223.4486190825701</v>
      </c>
      <c r="CN3002" s="160">
        <v>322508.45298004203</v>
      </c>
      <c r="CO3002" s="160">
        <v>1762131.94471741</v>
      </c>
      <c r="CP3002" s="95">
        <v>200565.57969474801</v>
      </c>
      <c r="CQ3002" s="95">
        <v>0</v>
      </c>
      <c r="CR3002" s="95">
        <v>0</v>
      </c>
      <c r="CS3002" s="95">
        <v>0</v>
      </c>
      <c r="CT3002" s="95">
        <v>0</v>
      </c>
      <c r="CU3002" s="161">
        <v>137313.45324611675</v>
      </c>
      <c r="CV3002" s="161">
        <v>1116368.3274455031</v>
      </c>
    </row>
    <row r="3003" spans="1:100" x14ac:dyDescent="0.2">
      <c r="A3003" s="94" t="s">
        <v>195</v>
      </c>
      <c r="B3003" s="96">
        <v>40878</v>
      </c>
      <c r="C3003" s="95">
        <v>150.78251782432201</v>
      </c>
      <c r="D3003" s="95">
        <v>162.46245837025299</v>
      </c>
      <c r="E3003" s="95">
        <v>283.69087314978202</v>
      </c>
      <c r="F3003" s="95">
        <v>33.125345931854099</v>
      </c>
      <c r="G3003" s="95">
        <v>50.589327421970701</v>
      </c>
      <c r="H3003" s="95">
        <v>0</v>
      </c>
      <c r="I3003" s="95">
        <v>0</v>
      </c>
      <c r="J3003" s="95">
        <v>533.56918801367306</v>
      </c>
      <c r="K3003" s="95">
        <v>0</v>
      </c>
      <c r="L3003" s="95">
        <v>250.68959910795101</v>
      </c>
      <c r="M3003" s="95">
        <v>35.534005306661101</v>
      </c>
      <c r="N3003" s="95">
        <v>53.6514430907555</v>
      </c>
      <c r="O3003" s="95">
        <v>0</v>
      </c>
      <c r="P3003" s="95">
        <v>0</v>
      </c>
      <c r="Q3003" s="95">
        <v>273.63703412935098</v>
      </c>
      <c r="R3003" s="95">
        <v>0</v>
      </c>
      <c r="S3003" s="95">
        <v>0</v>
      </c>
      <c r="T3003" s="95">
        <v>25.573708523763301</v>
      </c>
      <c r="U3003" s="95">
        <v>549.19149475544702</v>
      </c>
      <c r="V3003" s="95">
        <v>15964.547172546399</v>
      </c>
      <c r="W3003" s="95">
        <v>32250.887074232101</v>
      </c>
      <c r="X3003" s="95">
        <v>72030.023521423296</v>
      </c>
      <c r="Y3003" s="95">
        <v>13051.7076377869</v>
      </c>
      <c r="Z3003" s="95">
        <v>8274.1343224048596</v>
      </c>
      <c r="AA3003" s="95">
        <v>0</v>
      </c>
      <c r="AB3003" s="95">
        <v>0</v>
      </c>
      <c r="AC3003" s="95">
        <v>186531.377813339</v>
      </c>
      <c r="AD3003" s="95">
        <v>0</v>
      </c>
      <c r="AE3003" s="95">
        <v>29568.7251732349</v>
      </c>
      <c r="AF3003" s="95">
        <v>9904.4864161014593</v>
      </c>
      <c r="AG3003" s="95">
        <v>8616.2837210893595</v>
      </c>
      <c r="AH3003" s="95">
        <v>0</v>
      </c>
      <c r="AI3003" s="95">
        <v>0</v>
      </c>
      <c r="AJ3003" s="95">
        <v>77120.777953147903</v>
      </c>
      <c r="AK3003" s="95">
        <v>0</v>
      </c>
      <c r="AL3003" s="95">
        <v>0</v>
      </c>
      <c r="AM3003" s="95">
        <v>4324.7626239657402</v>
      </c>
      <c r="AN3003" s="95">
        <v>191103.515377045</v>
      </c>
      <c r="AO3003" s="95">
        <v>147431.26339530901</v>
      </c>
      <c r="AP3003" s="95">
        <v>327148.047840118</v>
      </c>
      <c r="AQ3003" s="95">
        <v>618469.28098297096</v>
      </c>
      <c r="AR3003" s="95">
        <v>112838.814988136</v>
      </c>
      <c r="AS3003" s="95">
        <v>66075.402309417696</v>
      </c>
      <c r="AT3003" s="95">
        <v>0</v>
      </c>
      <c r="AU3003" s="95">
        <v>0</v>
      </c>
      <c r="AV3003" s="95">
        <v>648466.76016235398</v>
      </c>
      <c r="AW3003" s="95">
        <v>0</v>
      </c>
      <c r="AX3003" s="95">
        <v>258308.20939064</v>
      </c>
      <c r="AY3003" s="95">
        <v>96956.3136940002</v>
      </c>
      <c r="AZ3003" s="95">
        <v>65835.956575393706</v>
      </c>
      <c r="BA3003" s="95">
        <v>0</v>
      </c>
      <c r="BB3003" s="95">
        <v>0</v>
      </c>
      <c r="BC3003" s="95">
        <v>690163.26707458496</v>
      </c>
      <c r="BD3003" s="95">
        <v>0</v>
      </c>
      <c r="BE3003" s="95">
        <v>0</v>
      </c>
      <c r="BF3003" s="95">
        <v>34251.232339382201</v>
      </c>
      <c r="BG3003" s="95">
        <v>662621.44504547096</v>
      </c>
      <c r="BH3003" s="95">
        <v>5979.7151699066198</v>
      </c>
      <c r="BI3003" s="95">
        <v>32662.209571123101</v>
      </c>
      <c r="BJ3003" s="95">
        <v>156858.13440895101</v>
      </c>
      <c r="BK3003" s="95">
        <v>34027.687201976798</v>
      </c>
      <c r="BL3003" s="95">
        <v>0</v>
      </c>
      <c r="BM3003" s="95">
        <v>0</v>
      </c>
      <c r="BN3003" s="95">
        <v>0</v>
      </c>
      <c r="BO3003" s="95">
        <v>0</v>
      </c>
      <c r="BP3003" s="95">
        <v>0</v>
      </c>
      <c r="BQ3003" s="95">
        <v>0</v>
      </c>
      <c r="BR3003" s="95">
        <v>11335.639308452601</v>
      </c>
      <c r="BS3003" s="95">
        <v>24533.465754509001</v>
      </c>
      <c r="BT3003" s="95">
        <v>0</v>
      </c>
      <c r="BU3003" s="95">
        <v>0</v>
      </c>
      <c r="BV3003" s="95">
        <v>160314.17857933001</v>
      </c>
      <c r="BW3003" s="95">
        <v>0</v>
      </c>
      <c r="BX3003" s="95">
        <v>0</v>
      </c>
      <c r="BY3003" s="95">
        <v>0</v>
      </c>
      <c r="BZ3003" s="95">
        <v>0</v>
      </c>
      <c r="CA3003" s="95">
        <v>594.19316279888199</v>
      </c>
      <c r="CB3003" s="95">
        <v>124058.300019264</v>
      </c>
      <c r="CC3003" s="95">
        <v>1098785.74307251</v>
      </c>
      <c r="CD3003" s="95">
        <v>193724.38901710499</v>
      </c>
      <c r="CE3003" s="95">
        <v>50.362859969958699</v>
      </c>
      <c r="CF3003" s="95">
        <v>8180.1835581064197</v>
      </c>
      <c r="CG3003" s="95">
        <v>65833.030138015703</v>
      </c>
      <c r="CH3003" s="95">
        <v>0</v>
      </c>
      <c r="CI3003" s="95">
        <v>644.28659206628799</v>
      </c>
      <c r="CJ3003" s="95">
        <v>132808.78041267401</v>
      </c>
      <c r="CK3003" s="95">
        <v>1163453.25440979</v>
      </c>
      <c r="CL3003" s="95">
        <v>198943.65184211699</v>
      </c>
      <c r="CM3003" s="160">
        <v>1177.2339118570101</v>
      </c>
      <c r="CN3003" s="160">
        <v>321989.89845657302</v>
      </c>
      <c r="CO3003" s="160">
        <v>1825333.8763427699</v>
      </c>
      <c r="CP3003" s="95">
        <v>198943.65184211699</v>
      </c>
      <c r="CQ3003" s="95">
        <v>0</v>
      </c>
      <c r="CR3003" s="95">
        <v>0</v>
      </c>
      <c r="CS3003" s="95">
        <v>0</v>
      </c>
      <c r="CT3003" s="95">
        <v>0</v>
      </c>
      <c r="CU3003" s="161">
        <v>132238.48357737041</v>
      </c>
      <c r="CV3003" s="161">
        <v>1164618.7732105257</v>
      </c>
    </row>
    <row r="3004" spans="1:100" x14ac:dyDescent="0.2">
      <c r="A3004" s="94" t="s">
        <v>195</v>
      </c>
      <c r="B3004" s="96">
        <v>40969</v>
      </c>
      <c r="C3004" s="95">
        <v>150.49452845007201</v>
      </c>
      <c r="D3004" s="95">
        <v>162.217493554577</v>
      </c>
      <c r="E3004" s="95">
        <v>302.41946407407499</v>
      </c>
      <c r="F3004" s="95">
        <v>33.625219165813199</v>
      </c>
      <c r="G3004" s="95">
        <v>46.693779649678604</v>
      </c>
      <c r="H3004" s="95">
        <v>0</v>
      </c>
      <c r="I3004" s="95">
        <v>0</v>
      </c>
      <c r="J3004" s="95">
        <v>552.74974700808502</v>
      </c>
      <c r="K3004" s="95">
        <v>0</v>
      </c>
      <c r="L3004" s="95">
        <v>252.85513442009699</v>
      </c>
      <c r="M3004" s="95">
        <v>37.466173315886401</v>
      </c>
      <c r="N3004" s="95">
        <v>60.428398928604999</v>
      </c>
      <c r="O3004" s="95">
        <v>0</v>
      </c>
      <c r="P3004" s="95">
        <v>0</v>
      </c>
      <c r="Q3004" s="95">
        <v>270.64658418297802</v>
      </c>
      <c r="R3004" s="95">
        <v>0</v>
      </c>
      <c r="S3004" s="95">
        <v>0</v>
      </c>
      <c r="T3004" s="95">
        <v>22.002470973879099</v>
      </c>
      <c r="U3004" s="95">
        <v>564.96014881133999</v>
      </c>
      <c r="V3004" s="95">
        <v>17364.987364769</v>
      </c>
      <c r="W3004" s="95">
        <v>33171.243376254999</v>
      </c>
      <c r="X3004" s="95">
        <v>81303.874322891206</v>
      </c>
      <c r="Y3004" s="95">
        <v>14555.690759182</v>
      </c>
      <c r="Z3004" s="95">
        <v>8015.7827461957904</v>
      </c>
      <c r="AA3004" s="95">
        <v>0</v>
      </c>
      <c r="AB3004" s="95">
        <v>0</v>
      </c>
      <c r="AC3004" s="95">
        <v>193662.91002082801</v>
      </c>
      <c r="AD3004" s="95">
        <v>0</v>
      </c>
      <c r="AE3004" s="95">
        <v>32086.260744810101</v>
      </c>
      <c r="AF3004" s="95">
        <v>11205.4740159512</v>
      </c>
      <c r="AG3004" s="95">
        <v>8973.8061248064005</v>
      </c>
      <c r="AH3004" s="95">
        <v>0</v>
      </c>
      <c r="AI3004" s="95">
        <v>0</v>
      </c>
      <c r="AJ3004" s="95">
        <v>73642.5250272751</v>
      </c>
      <c r="AK3004" s="95">
        <v>0</v>
      </c>
      <c r="AL3004" s="95">
        <v>0</v>
      </c>
      <c r="AM3004" s="95">
        <v>4146.0161178112003</v>
      </c>
      <c r="AN3004" s="95">
        <v>197632.36166191101</v>
      </c>
      <c r="AO3004" s="95">
        <v>162470.718955994</v>
      </c>
      <c r="AP3004" s="95">
        <v>278847.98850250198</v>
      </c>
      <c r="AQ3004" s="95">
        <v>657248.17314147903</v>
      </c>
      <c r="AR3004" s="95">
        <v>124090.354797363</v>
      </c>
      <c r="AS3004" s="95">
        <v>64373.951874256098</v>
      </c>
      <c r="AT3004" s="95">
        <v>0</v>
      </c>
      <c r="AU3004" s="95">
        <v>0</v>
      </c>
      <c r="AV3004" s="95">
        <v>678797.99766540504</v>
      </c>
      <c r="AW3004" s="95">
        <v>0</v>
      </c>
      <c r="AX3004" s="95">
        <v>271566.32738494902</v>
      </c>
      <c r="AY3004" s="95">
        <v>106140.815847397</v>
      </c>
      <c r="AZ3004" s="95">
        <v>68853.166786193804</v>
      </c>
      <c r="BA3004" s="95">
        <v>0</v>
      </c>
      <c r="BB3004" s="95">
        <v>0</v>
      </c>
      <c r="BC3004" s="95">
        <v>641663.62723541295</v>
      </c>
      <c r="BD3004" s="95">
        <v>0</v>
      </c>
      <c r="BE3004" s="95">
        <v>0</v>
      </c>
      <c r="BF3004" s="95">
        <v>33229.823830127702</v>
      </c>
      <c r="BG3004" s="95">
        <v>690607.04228210403</v>
      </c>
      <c r="BH3004" s="95">
        <v>5977.5437818765604</v>
      </c>
      <c r="BI3004" s="95">
        <v>31399.722664594701</v>
      </c>
      <c r="BJ3004" s="95">
        <v>166776.494235992</v>
      </c>
      <c r="BK3004" s="95">
        <v>36707.601102829001</v>
      </c>
      <c r="BL3004" s="95">
        <v>0</v>
      </c>
      <c r="BM3004" s="95">
        <v>0</v>
      </c>
      <c r="BN3004" s="95">
        <v>0</v>
      </c>
      <c r="BO3004" s="95">
        <v>0</v>
      </c>
      <c r="BP3004" s="95">
        <v>0</v>
      </c>
      <c r="BQ3004" s="95">
        <v>0</v>
      </c>
      <c r="BR3004" s="95">
        <v>12550.9603494406</v>
      </c>
      <c r="BS3004" s="95">
        <v>29115.656792163802</v>
      </c>
      <c r="BT3004" s="95">
        <v>0</v>
      </c>
      <c r="BU3004" s="95">
        <v>0</v>
      </c>
      <c r="BV3004" s="95">
        <v>162059.67308044399</v>
      </c>
      <c r="BW3004" s="95">
        <v>0</v>
      </c>
      <c r="BX3004" s="95">
        <v>0</v>
      </c>
      <c r="BY3004" s="95">
        <v>0</v>
      </c>
      <c r="BZ3004" s="95">
        <v>0</v>
      </c>
      <c r="CA3004" s="95">
        <v>620.68780709803104</v>
      </c>
      <c r="CB3004" s="95">
        <v>124904.658997536</v>
      </c>
      <c r="CC3004" s="95">
        <v>1087208.24713135</v>
      </c>
      <c r="CD3004" s="95">
        <v>207558.21222305301</v>
      </c>
      <c r="CE3004" s="95">
        <v>46.991928098723299</v>
      </c>
      <c r="CF3004" s="95">
        <v>8092.1021296977997</v>
      </c>
      <c r="CG3004" s="95">
        <v>64592.932472705797</v>
      </c>
      <c r="CH3004" s="95">
        <v>0</v>
      </c>
      <c r="CI3004" s="95">
        <v>667.45737677812599</v>
      </c>
      <c r="CJ3004" s="95">
        <v>133326.70052909901</v>
      </c>
      <c r="CK3004" s="95">
        <v>1152005.32319641</v>
      </c>
      <c r="CL3004" s="95">
        <v>212958.83707809399</v>
      </c>
      <c r="CM3004" s="160">
        <v>1226.1089879870401</v>
      </c>
      <c r="CN3004" s="160">
        <v>334775.87973403902</v>
      </c>
      <c r="CO3004" s="160">
        <v>1843549.80410767</v>
      </c>
      <c r="CP3004" s="95">
        <v>212958.83707809399</v>
      </c>
      <c r="CQ3004" s="95">
        <v>0</v>
      </c>
      <c r="CR3004" s="95">
        <v>0</v>
      </c>
      <c r="CS3004" s="95">
        <v>0</v>
      </c>
      <c r="CT3004" s="95">
        <v>0</v>
      </c>
      <c r="CU3004" s="161">
        <v>132996.7611272338</v>
      </c>
      <c r="CV3004" s="161">
        <v>1151801.1796040558</v>
      </c>
    </row>
    <row r="3005" spans="1:100" x14ac:dyDescent="0.2">
      <c r="A3005" s="94" t="s">
        <v>195</v>
      </c>
      <c r="B3005" s="96">
        <v>41061</v>
      </c>
      <c r="C3005" s="95">
        <v>139.04159012250599</v>
      </c>
      <c r="D3005" s="95">
        <v>156.36619837395801</v>
      </c>
      <c r="E3005" s="95">
        <v>1405.4893674105399</v>
      </c>
      <c r="F3005" s="95">
        <v>34.166715783998399</v>
      </c>
      <c r="G3005" s="95">
        <v>43.788545394781998</v>
      </c>
      <c r="H3005" s="95">
        <v>0</v>
      </c>
      <c r="I3005" s="95">
        <v>0</v>
      </c>
      <c r="J3005" s="95">
        <v>556.81257498264301</v>
      </c>
      <c r="K3005" s="95">
        <v>0</v>
      </c>
      <c r="L3005" s="95">
        <v>1267.8257927447601</v>
      </c>
      <c r="M3005" s="95">
        <v>40.995393001940101</v>
      </c>
      <c r="N3005" s="95">
        <v>63.013160753995201</v>
      </c>
      <c r="O3005" s="95">
        <v>0</v>
      </c>
      <c r="P3005" s="95">
        <v>0</v>
      </c>
      <c r="Q3005" s="95">
        <v>271.80578387528698</v>
      </c>
      <c r="R3005" s="95">
        <v>0</v>
      </c>
      <c r="S3005" s="95">
        <v>0</v>
      </c>
      <c r="T3005" s="95">
        <v>22.3583942919504</v>
      </c>
      <c r="U3005" s="95">
        <v>568.99836251139595</v>
      </c>
      <c r="V3005" s="95">
        <v>16750.874302387201</v>
      </c>
      <c r="W3005" s="95">
        <v>29959.4647979736</v>
      </c>
      <c r="X3005" s="95">
        <v>224413.85109710699</v>
      </c>
      <c r="Y3005" s="95">
        <v>14060.3077260256</v>
      </c>
      <c r="Z3005" s="95">
        <v>8028.1276233792296</v>
      </c>
      <c r="AA3005" s="95">
        <v>0</v>
      </c>
      <c r="AB3005" s="95">
        <v>0</v>
      </c>
      <c r="AC3005" s="95">
        <v>193814.908592224</v>
      </c>
      <c r="AD3005" s="95">
        <v>0</v>
      </c>
      <c r="AE3005" s="95">
        <v>168540.669649124</v>
      </c>
      <c r="AF3005" s="95">
        <v>11627.417412996299</v>
      </c>
      <c r="AG3005" s="95">
        <v>10029.3732181787</v>
      </c>
      <c r="AH3005" s="95">
        <v>0</v>
      </c>
      <c r="AI3005" s="95">
        <v>0</v>
      </c>
      <c r="AJ3005" s="95">
        <v>74314.882389068604</v>
      </c>
      <c r="AK3005" s="95">
        <v>0</v>
      </c>
      <c r="AL3005" s="95">
        <v>0</v>
      </c>
      <c r="AM3005" s="95">
        <v>4322.5631242990503</v>
      </c>
      <c r="AN3005" s="95">
        <v>197404.62316131601</v>
      </c>
      <c r="AO3005" s="95">
        <v>157170.258527756</v>
      </c>
      <c r="AP3005" s="95">
        <v>283955.90024566703</v>
      </c>
      <c r="AQ3005" s="95">
        <v>1591260.8678283701</v>
      </c>
      <c r="AR3005" s="95">
        <v>121582.015872955</v>
      </c>
      <c r="AS3005" s="95">
        <v>63605.089181900003</v>
      </c>
      <c r="AT3005" s="95">
        <v>0</v>
      </c>
      <c r="AU3005" s="95">
        <v>0</v>
      </c>
      <c r="AV3005" s="95">
        <v>684059.14869689895</v>
      </c>
      <c r="AW3005" s="95">
        <v>0</v>
      </c>
      <c r="AX3005" s="95">
        <v>1169123.9759216299</v>
      </c>
      <c r="AY3005" s="95">
        <v>111379.37396240199</v>
      </c>
      <c r="AZ3005" s="95">
        <v>75973.926539421096</v>
      </c>
      <c r="BA3005" s="95">
        <v>0</v>
      </c>
      <c r="BB3005" s="95">
        <v>0</v>
      </c>
      <c r="BC3005" s="95">
        <v>635488.20413207996</v>
      </c>
      <c r="BD3005" s="95">
        <v>0</v>
      </c>
      <c r="BE3005" s="95">
        <v>0</v>
      </c>
      <c r="BF3005" s="95">
        <v>35381.013189792597</v>
      </c>
      <c r="BG3005" s="95">
        <v>695646.01000976597</v>
      </c>
      <c r="BH3005" s="95">
        <v>6243.8880160450899</v>
      </c>
      <c r="BI3005" s="95">
        <v>34147.4579486847</v>
      </c>
      <c r="BJ3005" s="95">
        <v>162257.332580566</v>
      </c>
      <c r="BK3005" s="95">
        <v>35364.496586322799</v>
      </c>
      <c r="BL3005" s="95">
        <v>0</v>
      </c>
      <c r="BM3005" s="95">
        <v>0</v>
      </c>
      <c r="BN3005" s="95">
        <v>0</v>
      </c>
      <c r="BO3005" s="95">
        <v>0</v>
      </c>
      <c r="BP3005" s="95">
        <v>0</v>
      </c>
      <c r="BQ3005" s="95">
        <v>0</v>
      </c>
      <c r="BR3005" s="95">
        <v>13522.1740509272</v>
      </c>
      <c r="BS3005" s="95">
        <v>32056.1721813679</v>
      </c>
      <c r="BT3005" s="95">
        <v>0</v>
      </c>
      <c r="BU3005" s="95">
        <v>0</v>
      </c>
      <c r="BV3005" s="95">
        <v>157659.35865593</v>
      </c>
      <c r="BW3005" s="95">
        <v>0</v>
      </c>
      <c r="BX3005" s="95">
        <v>0</v>
      </c>
      <c r="BY3005" s="95">
        <v>0</v>
      </c>
      <c r="BZ3005" s="95">
        <v>0</v>
      </c>
      <c r="CA3005" s="95">
        <v>1711.14218229055</v>
      </c>
      <c r="CB3005" s="95">
        <v>271799.41972732497</v>
      </c>
      <c r="CC3005" s="95">
        <v>2041258.6013183601</v>
      </c>
      <c r="CD3005" s="95">
        <v>202805.29892540001</v>
      </c>
      <c r="CE3005" s="95">
        <v>43.913356851786403</v>
      </c>
      <c r="CF3005" s="95">
        <v>8107.8444104790697</v>
      </c>
      <c r="CG3005" s="95">
        <v>63803.2367787361</v>
      </c>
      <c r="CH3005" s="95">
        <v>0</v>
      </c>
      <c r="CI3005" s="95">
        <v>1756.6794206202001</v>
      </c>
      <c r="CJ3005" s="95">
        <v>278992.69399261498</v>
      </c>
      <c r="CK3005" s="95">
        <v>2104703.5431213402</v>
      </c>
      <c r="CL3005" s="95">
        <v>207938.86972045901</v>
      </c>
      <c r="CM3005" s="160">
        <v>2312.0880267023999</v>
      </c>
      <c r="CN3005" s="160">
        <v>474502.10288620001</v>
      </c>
      <c r="CO3005" s="160">
        <v>2791210.9925842299</v>
      </c>
      <c r="CP3005" s="95">
        <v>207938.86972045901</v>
      </c>
      <c r="CQ3005" s="95">
        <v>0</v>
      </c>
      <c r="CR3005" s="95">
        <v>0</v>
      </c>
      <c r="CS3005" s="95">
        <v>0</v>
      </c>
      <c r="CT3005" s="95">
        <v>0</v>
      </c>
      <c r="CU3005" s="161">
        <v>279907.26413780404</v>
      </c>
      <c r="CV3005" s="161">
        <v>2105061.838097096</v>
      </c>
    </row>
    <row r="3006" spans="1:100" x14ac:dyDescent="0.2">
      <c r="A3006" s="94" t="s">
        <v>195</v>
      </c>
      <c r="B3006" s="96">
        <v>41153</v>
      </c>
      <c r="C3006" s="95">
        <v>148.055835058913</v>
      </c>
      <c r="D3006" s="95">
        <v>160.67226628586599</v>
      </c>
      <c r="E3006" s="95">
        <v>1344.49215243757</v>
      </c>
      <c r="F3006" s="95">
        <v>32.912032159976697</v>
      </c>
      <c r="G3006" s="95">
        <v>36.7649269788526</v>
      </c>
      <c r="H3006" s="95">
        <v>0</v>
      </c>
      <c r="I3006" s="95">
        <v>0</v>
      </c>
      <c r="J3006" s="95">
        <v>552.76574590057101</v>
      </c>
      <c r="K3006" s="95">
        <v>0</v>
      </c>
      <c r="L3006" s="95">
        <v>1251.6890489161001</v>
      </c>
      <c r="M3006" s="95">
        <v>44.6700392407365</v>
      </c>
      <c r="N3006" s="95">
        <v>63.965884816832798</v>
      </c>
      <c r="O3006" s="95">
        <v>0</v>
      </c>
      <c r="P3006" s="95">
        <v>0</v>
      </c>
      <c r="Q3006" s="95">
        <v>269.35307588428299</v>
      </c>
      <c r="R3006" s="95">
        <v>0</v>
      </c>
      <c r="S3006" s="95">
        <v>0</v>
      </c>
      <c r="T3006" s="95">
        <v>18.0693238987587</v>
      </c>
      <c r="U3006" s="95">
        <v>562.90569160878704</v>
      </c>
      <c r="V3006" s="95">
        <v>16723.173064470298</v>
      </c>
      <c r="W3006" s="95">
        <v>29607.883288621899</v>
      </c>
      <c r="X3006" s="95">
        <v>215834.79208755499</v>
      </c>
      <c r="Y3006" s="95">
        <v>14521.8052157164</v>
      </c>
      <c r="Z3006" s="95">
        <v>6227.9605911374101</v>
      </c>
      <c r="AA3006" s="95">
        <v>0</v>
      </c>
      <c r="AB3006" s="95">
        <v>0</v>
      </c>
      <c r="AC3006" s="95">
        <v>198230.998540878</v>
      </c>
      <c r="AD3006" s="95">
        <v>0</v>
      </c>
      <c r="AE3006" s="95">
        <v>161732.48740196199</v>
      </c>
      <c r="AF3006" s="95">
        <v>11791.8574545383</v>
      </c>
      <c r="AG3006" s="95">
        <v>10848.238473773001</v>
      </c>
      <c r="AH3006" s="95">
        <v>0</v>
      </c>
      <c r="AI3006" s="95">
        <v>0</v>
      </c>
      <c r="AJ3006" s="95">
        <v>72497.195299148603</v>
      </c>
      <c r="AK3006" s="95">
        <v>0</v>
      </c>
      <c r="AL3006" s="95">
        <v>0</v>
      </c>
      <c r="AM3006" s="95">
        <v>3345.6538095474202</v>
      </c>
      <c r="AN3006" s="95">
        <v>200751.01191139201</v>
      </c>
      <c r="AO3006" s="95">
        <v>159829.39332771301</v>
      </c>
      <c r="AP3006" s="95">
        <v>260448.83897781401</v>
      </c>
      <c r="AQ3006" s="95">
        <v>1562200.26591492</v>
      </c>
      <c r="AR3006" s="95">
        <v>123633.619747162</v>
      </c>
      <c r="AS3006" s="95">
        <v>52146.148046970397</v>
      </c>
      <c r="AT3006" s="95">
        <v>0</v>
      </c>
      <c r="AU3006" s="95">
        <v>0</v>
      </c>
      <c r="AV3006" s="95">
        <v>712450.99110412598</v>
      </c>
      <c r="AW3006" s="95">
        <v>0</v>
      </c>
      <c r="AX3006" s="95">
        <v>1117907.651474</v>
      </c>
      <c r="AY3006" s="95">
        <v>114439.170232773</v>
      </c>
      <c r="AZ3006" s="95">
        <v>85461.141061782793</v>
      </c>
      <c r="BA3006" s="95">
        <v>0</v>
      </c>
      <c r="BB3006" s="95">
        <v>0</v>
      </c>
      <c r="BC3006" s="95">
        <v>645536.78886413598</v>
      </c>
      <c r="BD3006" s="95">
        <v>0</v>
      </c>
      <c r="BE3006" s="95">
        <v>0</v>
      </c>
      <c r="BF3006" s="95">
        <v>28210.407324075699</v>
      </c>
      <c r="BG3006" s="95">
        <v>720927.55323791504</v>
      </c>
      <c r="BH3006" s="95">
        <v>7618.3223859071704</v>
      </c>
      <c r="BI3006" s="95">
        <v>33069.017860412598</v>
      </c>
      <c r="BJ3006" s="95">
        <v>170019.85537529</v>
      </c>
      <c r="BK3006" s="95">
        <v>38962.296548366503</v>
      </c>
      <c r="BL3006" s="95">
        <v>0</v>
      </c>
      <c r="BM3006" s="95">
        <v>0</v>
      </c>
      <c r="BN3006" s="95">
        <v>0</v>
      </c>
      <c r="BO3006" s="95">
        <v>0</v>
      </c>
      <c r="BP3006" s="95">
        <v>0</v>
      </c>
      <c r="BQ3006" s="95">
        <v>0</v>
      </c>
      <c r="BR3006" s="95">
        <v>15139.971012711499</v>
      </c>
      <c r="BS3006" s="95">
        <v>33562.824059486396</v>
      </c>
      <c r="BT3006" s="95">
        <v>0</v>
      </c>
      <c r="BU3006" s="95">
        <v>0</v>
      </c>
      <c r="BV3006" s="95">
        <v>161591.73292159999</v>
      </c>
      <c r="BW3006" s="95">
        <v>0</v>
      </c>
      <c r="BX3006" s="95">
        <v>0</v>
      </c>
      <c r="BY3006" s="95">
        <v>0</v>
      </c>
      <c r="BZ3006" s="95">
        <v>0</v>
      </c>
      <c r="CA3006" s="95">
        <v>1656.24636909366</v>
      </c>
      <c r="CB3006" s="95">
        <v>263990.51517486601</v>
      </c>
      <c r="CC3006" s="95">
        <v>1985928.99128723</v>
      </c>
      <c r="CD3006" s="95">
        <v>208964.63718414301</v>
      </c>
      <c r="CE3006" s="95">
        <v>36.659505309537103</v>
      </c>
      <c r="CF3006" s="95">
        <v>6153.3096333146104</v>
      </c>
      <c r="CG3006" s="95">
        <v>51956.130883216902</v>
      </c>
      <c r="CH3006" s="95">
        <v>0</v>
      </c>
      <c r="CI3006" s="95">
        <v>1692.9437910914401</v>
      </c>
      <c r="CJ3006" s="95">
        <v>269304.17864227301</v>
      </c>
      <c r="CK3006" s="95">
        <v>2039680.31465149</v>
      </c>
      <c r="CL3006" s="95">
        <v>213576.00680160499</v>
      </c>
      <c r="CM3006" s="160">
        <v>2248.9613067209698</v>
      </c>
      <c r="CN3006" s="160">
        <v>469118.53730010998</v>
      </c>
      <c r="CO3006" s="160">
        <v>2765422.0547790499</v>
      </c>
      <c r="CP3006" s="95">
        <v>213576.00680160499</v>
      </c>
      <c r="CQ3006" s="95">
        <v>0</v>
      </c>
      <c r="CR3006" s="95">
        <v>0</v>
      </c>
      <c r="CS3006" s="95">
        <v>0</v>
      </c>
      <c r="CT3006" s="95">
        <v>0</v>
      </c>
      <c r="CU3006" s="161">
        <v>270143.82480818062</v>
      </c>
      <c r="CV3006" s="161">
        <v>2037885.1221704469</v>
      </c>
    </row>
    <row r="3007" spans="1:100" x14ac:dyDescent="0.2">
      <c r="A3007" s="94" t="s">
        <v>195</v>
      </c>
      <c r="B3007" s="96">
        <v>41244</v>
      </c>
      <c r="C3007" s="95">
        <v>140.42910258285701</v>
      </c>
      <c r="D3007" s="95">
        <v>162.08699126355401</v>
      </c>
      <c r="E3007" s="95">
        <v>1308.74843752384</v>
      </c>
      <c r="F3007" s="95">
        <v>33.082883722614497</v>
      </c>
      <c r="G3007" s="95">
        <v>31.495761161902902</v>
      </c>
      <c r="H3007" s="95">
        <v>0</v>
      </c>
      <c r="I3007" s="95">
        <v>0</v>
      </c>
      <c r="J3007" s="95">
        <v>573.54921215027605</v>
      </c>
      <c r="K3007" s="95">
        <v>0</v>
      </c>
      <c r="L3007" s="95">
        <v>1298.9255444258499</v>
      </c>
      <c r="M3007" s="95">
        <v>43.327369627542801</v>
      </c>
      <c r="N3007" s="95">
        <v>70.357407366856904</v>
      </c>
      <c r="O3007" s="95">
        <v>0</v>
      </c>
      <c r="P3007" s="95">
        <v>0</v>
      </c>
      <c r="Q3007" s="95">
        <v>273.37696287035902</v>
      </c>
      <c r="R3007" s="95">
        <v>0</v>
      </c>
      <c r="S3007" s="95">
        <v>0</v>
      </c>
      <c r="T3007" s="95">
        <v>16.279426906956399</v>
      </c>
      <c r="U3007" s="95">
        <v>582.73435158282496</v>
      </c>
      <c r="V3007" s="95">
        <v>15439.667319893801</v>
      </c>
      <c r="W3007" s="95">
        <v>28889.454009056099</v>
      </c>
      <c r="X3007" s="95">
        <v>211378.67514991801</v>
      </c>
      <c r="Y3007" s="95">
        <v>12209.0291705132</v>
      </c>
      <c r="Z3007" s="95">
        <v>5312.6144621372196</v>
      </c>
      <c r="AA3007" s="95">
        <v>0</v>
      </c>
      <c r="AB3007" s="95">
        <v>0</v>
      </c>
      <c r="AC3007" s="95">
        <v>199907.11753082299</v>
      </c>
      <c r="AD3007" s="95">
        <v>0</v>
      </c>
      <c r="AE3007" s="95">
        <v>176286.56125450099</v>
      </c>
      <c r="AF3007" s="95">
        <v>11141.6243290901</v>
      </c>
      <c r="AG3007" s="95">
        <v>11779.0786921978</v>
      </c>
      <c r="AH3007" s="95">
        <v>0</v>
      </c>
      <c r="AI3007" s="95">
        <v>0</v>
      </c>
      <c r="AJ3007" s="95">
        <v>71843.632561683698</v>
      </c>
      <c r="AK3007" s="95">
        <v>0</v>
      </c>
      <c r="AL3007" s="95">
        <v>0</v>
      </c>
      <c r="AM3007" s="95">
        <v>1900.19154907763</v>
      </c>
      <c r="AN3007" s="95">
        <v>202634.4420681</v>
      </c>
      <c r="AO3007" s="95">
        <v>146816.81044959999</v>
      </c>
      <c r="AP3007" s="95">
        <v>277510.78873062099</v>
      </c>
      <c r="AQ3007" s="95">
        <v>1533208.2005920401</v>
      </c>
      <c r="AR3007" s="95">
        <v>105628.84597682999</v>
      </c>
      <c r="AS3007" s="95">
        <v>44467.908937454202</v>
      </c>
      <c r="AT3007" s="95">
        <v>0</v>
      </c>
      <c r="AU3007" s="95">
        <v>0</v>
      </c>
      <c r="AV3007" s="95">
        <v>728623.65734100295</v>
      </c>
      <c r="AW3007" s="95">
        <v>0</v>
      </c>
      <c r="AX3007" s="95">
        <v>1212834.5734558101</v>
      </c>
      <c r="AY3007" s="95">
        <v>105595.13663864099</v>
      </c>
      <c r="AZ3007" s="95">
        <v>96801.586197853103</v>
      </c>
      <c r="BA3007" s="95">
        <v>0</v>
      </c>
      <c r="BB3007" s="95">
        <v>0</v>
      </c>
      <c r="BC3007" s="95">
        <v>606136.50389862095</v>
      </c>
      <c r="BD3007" s="95">
        <v>0</v>
      </c>
      <c r="BE3007" s="95">
        <v>0</v>
      </c>
      <c r="BF3007" s="95">
        <v>15278.086705326999</v>
      </c>
      <c r="BG3007" s="95">
        <v>737061.37306213402</v>
      </c>
      <c r="BH3007" s="95">
        <v>5383.3460782766297</v>
      </c>
      <c r="BI3007" s="95">
        <v>35709.216293811798</v>
      </c>
      <c r="BJ3007" s="95">
        <v>167933.55107116699</v>
      </c>
      <c r="BK3007" s="95">
        <v>32105.300754308701</v>
      </c>
      <c r="BL3007" s="95">
        <v>0</v>
      </c>
      <c r="BM3007" s="95">
        <v>0</v>
      </c>
      <c r="BN3007" s="95">
        <v>0</v>
      </c>
      <c r="BO3007" s="95">
        <v>0</v>
      </c>
      <c r="BP3007" s="95">
        <v>0</v>
      </c>
      <c r="BQ3007" s="95">
        <v>0</v>
      </c>
      <c r="BR3007" s="95">
        <v>14704.994325518601</v>
      </c>
      <c r="BS3007" s="95">
        <v>38781.929472446398</v>
      </c>
      <c r="BT3007" s="95">
        <v>0</v>
      </c>
      <c r="BU3007" s="95">
        <v>0</v>
      </c>
      <c r="BV3007" s="95">
        <v>155198.08669853199</v>
      </c>
      <c r="BW3007" s="95">
        <v>0</v>
      </c>
      <c r="BX3007" s="95">
        <v>0</v>
      </c>
      <c r="BY3007" s="95">
        <v>0</v>
      </c>
      <c r="BZ3007" s="95">
        <v>0</v>
      </c>
      <c r="CA3007" s="95">
        <v>1588.3748109191699</v>
      </c>
      <c r="CB3007" s="95">
        <v>256336.72830200201</v>
      </c>
      <c r="CC3007" s="95">
        <v>1935937.4296875</v>
      </c>
      <c r="CD3007" s="95">
        <v>207610.38306236299</v>
      </c>
      <c r="CE3007" s="95">
        <v>31.3629213799722</v>
      </c>
      <c r="CF3007" s="95">
        <v>5282.1340504884702</v>
      </c>
      <c r="CG3007" s="95">
        <v>44407.782848358198</v>
      </c>
      <c r="CH3007" s="95">
        <v>0</v>
      </c>
      <c r="CI3007" s="95">
        <v>1619.7888241410301</v>
      </c>
      <c r="CJ3007" s="95">
        <v>263022.40373611503</v>
      </c>
      <c r="CK3007" s="95">
        <v>1981148.87654114</v>
      </c>
      <c r="CL3007" s="95">
        <v>212499.85130310099</v>
      </c>
      <c r="CM3007" s="160">
        <v>2206.7489411234901</v>
      </c>
      <c r="CN3007" s="160">
        <v>466026.24763870199</v>
      </c>
      <c r="CO3007" s="160">
        <v>2730158.3537597698</v>
      </c>
      <c r="CP3007" s="95">
        <v>212499.85130310099</v>
      </c>
      <c r="CQ3007" s="95">
        <v>0</v>
      </c>
      <c r="CR3007" s="95">
        <v>0</v>
      </c>
      <c r="CS3007" s="95">
        <v>0</v>
      </c>
      <c r="CT3007" s="95">
        <v>0</v>
      </c>
      <c r="CU3007" s="161">
        <v>261618.86235249048</v>
      </c>
      <c r="CV3007" s="161">
        <v>1980345.2125358582</v>
      </c>
    </row>
    <row r="3008" spans="1:100" x14ac:dyDescent="0.2">
      <c r="A3008" s="94" t="s">
        <v>195</v>
      </c>
      <c r="B3008" s="96">
        <v>41334</v>
      </c>
      <c r="C3008" s="95">
        <v>121.346832420677</v>
      </c>
      <c r="D3008" s="95">
        <v>167.73887115344399</v>
      </c>
      <c r="E3008" s="95">
        <v>1305.0349726080899</v>
      </c>
      <c r="F3008" s="95">
        <v>33.708312827628099</v>
      </c>
      <c r="G3008" s="95">
        <v>32.009145589545398</v>
      </c>
      <c r="H3008" s="95">
        <v>0</v>
      </c>
      <c r="I3008" s="95">
        <v>0</v>
      </c>
      <c r="J3008" s="95">
        <v>579.77886908501398</v>
      </c>
      <c r="K3008" s="95">
        <v>0</v>
      </c>
      <c r="L3008" s="95">
        <v>1102.4017352163801</v>
      </c>
      <c r="M3008" s="95">
        <v>41.977857069578</v>
      </c>
      <c r="N3008" s="95">
        <v>71.246250544674695</v>
      </c>
      <c r="O3008" s="95">
        <v>0</v>
      </c>
      <c r="P3008" s="95">
        <v>128.494559330866</v>
      </c>
      <c r="Q3008" s="95">
        <v>277.27517270296801</v>
      </c>
      <c r="R3008" s="95">
        <v>0</v>
      </c>
      <c r="S3008" s="95">
        <v>13.5508104037726</v>
      </c>
      <c r="T3008" s="95">
        <v>0</v>
      </c>
      <c r="U3008" s="95">
        <v>587.18027276545797</v>
      </c>
      <c r="V3008" s="95">
        <v>15203.293071746801</v>
      </c>
      <c r="W3008" s="95">
        <v>27303.860615015001</v>
      </c>
      <c r="X3008" s="95">
        <v>203464.20936203</v>
      </c>
      <c r="Y3008" s="95">
        <v>11243.853642702101</v>
      </c>
      <c r="Z3008" s="95">
        <v>4578.5232127904901</v>
      </c>
      <c r="AA3008" s="95">
        <v>0</v>
      </c>
      <c r="AB3008" s="95">
        <v>0</v>
      </c>
      <c r="AC3008" s="95">
        <v>199912.55347251901</v>
      </c>
      <c r="AD3008" s="95">
        <v>0</v>
      </c>
      <c r="AE3008" s="95">
        <v>145966.47291946399</v>
      </c>
      <c r="AF3008" s="95">
        <v>10249.2287249565</v>
      </c>
      <c r="AG3008" s="95">
        <v>11207.1675213575</v>
      </c>
      <c r="AH3008" s="95">
        <v>0</v>
      </c>
      <c r="AI3008" s="95">
        <v>16019.9475470781</v>
      </c>
      <c r="AJ3008" s="95">
        <v>67502.831414222703</v>
      </c>
      <c r="AK3008" s="95">
        <v>0</v>
      </c>
      <c r="AL3008" s="95">
        <v>1583.3997084349401</v>
      </c>
      <c r="AM3008" s="95">
        <v>0</v>
      </c>
      <c r="AN3008" s="95">
        <v>202699.84750366199</v>
      </c>
      <c r="AO3008" s="95">
        <v>144007.16724586501</v>
      </c>
      <c r="AP3008" s="95">
        <v>294806.56291198701</v>
      </c>
      <c r="AQ3008" s="95">
        <v>1483503.4367065399</v>
      </c>
      <c r="AR3008" s="95">
        <v>98274.2315063477</v>
      </c>
      <c r="AS3008" s="95">
        <v>37918.385882854498</v>
      </c>
      <c r="AT3008" s="95">
        <v>0</v>
      </c>
      <c r="AU3008" s="95">
        <v>0</v>
      </c>
      <c r="AV3008" s="95">
        <v>740565.40847778297</v>
      </c>
      <c r="AW3008" s="95">
        <v>0</v>
      </c>
      <c r="AX3008" s="95">
        <v>969681.10140991199</v>
      </c>
      <c r="AY3008" s="95">
        <v>96381.756059646606</v>
      </c>
      <c r="AZ3008" s="95">
        <v>90897.188315391497</v>
      </c>
      <c r="BA3008" s="95">
        <v>0</v>
      </c>
      <c r="BB3008" s="95">
        <v>158453.42271041899</v>
      </c>
      <c r="BC3008" s="95">
        <v>605731.63643646205</v>
      </c>
      <c r="BD3008" s="95">
        <v>0</v>
      </c>
      <c r="BE3008" s="95">
        <v>13188.4385647774</v>
      </c>
      <c r="BF3008" s="95">
        <v>0</v>
      </c>
      <c r="BG3008" s="95">
        <v>748924.70568847703</v>
      </c>
      <c r="BH3008" s="95">
        <v>13116.569388985599</v>
      </c>
      <c r="BI3008" s="95">
        <v>39987.718748092702</v>
      </c>
      <c r="BJ3008" s="95">
        <v>166608.97526359599</v>
      </c>
      <c r="BK3008" s="95">
        <v>30263.455571889899</v>
      </c>
      <c r="BL3008" s="95">
        <v>0</v>
      </c>
      <c r="BM3008" s="95">
        <v>0</v>
      </c>
      <c r="BN3008" s="95">
        <v>0</v>
      </c>
      <c r="BO3008" s="95">
        <v>0</v>
      </c>
      <c r="BP3008" s="95">
        <v>0</v>
      </c>
      <c r="BQ3008" s="95">
        <v>0</v>
      </c>
      <c r="BR3008" s="95">
        <v>14199.863556861899</v>
      </c>
      <c r="BS3008" s="95">
        <v>40289.609031677202</v>
      </c>
      <c r="BT3008" s="95">
        <v>0</v>
      </c>
      <c r="BU3008" s="95">
        <v>11116</v>
      </c>
      <c r="BV3008" s="95">
        <v>154304.35894012501</v>
      </c>
      <c r="BW3008" s="95">
        <v>0</v>
      </c>
      <c r="BX3008" s="95">
        <v>1074.8499984145201</v>
      </c>
      <c r="BY3008" s="95">
        <v>0</v>
      </c>
      <c r="BZ3008" s="95">
        <v>0</v>
      </c>
      <c r="CA3008" s="95">
        <v>1604.3812171667801</v>
      </c>
      <c r="CB3008" s="95">
        <v>248544.73618125901</v>
      </c>
      <c r="CC3008" s="95">
        <v>1933448.5638122601</v>
      </c>
      <c r="CD3008" s="95">
        <v>222681.52427673299</v>
      </c>
      <c r="CE3008" s="95">
        <v>32.093625497538603</v>
      </c>
      <c r="CF3008" s="95">
        <v>4605.4793807268097</v>
      </c>
      <c r="CG3008" s="95">
        <v>37959.654861927003</v>
      </c>
      <c r="CH3008" s="95">
        <v>0</v>
      </c>
      <c r="CI3008" s="95">
        <v>1634.9513306766701</v>
      </c>
      <c r="CJ3008" s="95">
        <v>253113.92730140701</v>
      </c>
      <c r="CK3008" s="95">
        <v>1970458.38987732</v>
      </c>
      <c r="CL3008" s="95">
        <v>227702.096601486</v>
      </c>
      <c r="CM3008" s="160">
        <v>2214.60136416554</v>
      </c>
      <c r="CN3008" s="160">
        <v>458082.17253875697</v>
      </c>
      <c r="CO3008" s="160">
        <v>2706084.8026428199</v>
      </c>
      <c r="CP3008" s="95">
        <v>227702.096601486</v>
      </c>
      <c r="CQ3008" s="95">
        <v>0</v>
      </c>
      <c r="CR3008" s="95">
        <v>0</v>
      </c>
      <c r="CS3008" s="95">
        <v>0</v>
      </c>
      <c r="CT3008" s="95">
        <v>0</v>
      </c>
      <c r="CU3008" s="161">
        <v>253150.21556198582</v>
      </c>
      <c r="CV3008" s="161">
        <v>1971408.2186741871</v>
      </c>
    </row>
    <row r="3009" spans="1:100" x14ac:dyDescent="0.2">
      <c r="A3009" s="94" t="s">
        <v>195</v>
      </c>
      <c r="B3009" s="96">
        <v>41426</v>
      </c>
      <c r="C3009" s="95">
        <v>127.40611742064399</v>
      </c>
      <c r="D3009" s="95">
        <v>174.36294551938801</v>
      </c>
      <c r="E3009" s="95">
        <v>1324.93914327025</v>
      </c>
      <c r="F3009" s="95">
        <v>33.467568804975599</v>
      </c>
      <c r="G3009" s="95">
        <v>32.725310264620902</v>
      </c>
      <c r="H3009" s="95">
        <v>0</v>
      </c>
      <c r="I3009" s="95">
        <v>0</v>
      </c>
      <c r="J3009" s="95">
        <v>579.60436117649101</v>
      </c>
      <c r="K3009" s="95">
        <v>0</v>
      </c>
      <c r="L3009" s="95">
        <v>1067.28842283785</v>
      </c>
      <c r="M3009" s="95">
        <v>45.939391091931597</v>
      </c>
      <c r="N3009" s="95">
        <v>71.973988549783797</v>
      </c>
      <c r="O3009" s="95">
        <v>0</v>
      </c>
      <c r="P3009" s="95">
        <v>121.733162286691</v>
      </c>
      <c r="Q3009" s="95">
        <v>284.52610678970802</v>
      </c>
      <c r="R3009" s="95">
        <v>0</v>
      </c>
      <c r="S3009" s="95">
        <v>14.286247326876</v>
      </c>
      <c r="T3009" s="95">
        <v>0</v>
      </c>
      <c r="U3009" s="95">
        <v>587.04712913185404</v>
      </c>
      <c r="V3009" s="95">
        <v>16633.730943918199</v>
      </c>
      <c r="W3009" s="95">
        <v>35891.592179775202</v>
      </c>
      <c r="X3009" s="95">
        <v>212725.185817719</v>
      </c>
      <c r="Y3009" s="95">
        <v>13909.389125108701</v>
      </c>
      <c r="Z3009" s="95">
        <v>4592.6789898872403</v>
      </c>
      <c r="AA3009" s="95">
        <v>0</v>
      </c>
      <c r="AB3009" s="95">
        <v>0</v>
      </c>
      <c r="AC3009" s="95">
        <v>203273.514701843</v>
      </c>
      <c r="AD3009" s="95">
        <v>0</v>
      </c>
      <c r="AE3009" s="95">
        <v>147811.00162696801</v>
      </c>
      <c r="AF3009" s="95">
        <v>10737.020931839899</v>
      </c>
      <c r="AG3009" s="95">
        <v>10892.594915747601</v>
      </c>
      <c r="AH3009" s="95">
        <v>0</v>
      </c>
      <c r="AI3009" s="95">
        <v>15549.621638655701</v>
      </c>
      <c r="AJ3009" s="95">
        <v>72171.161354064898</v>
      </c>
      <c r="AK3009" s="95">
        <v>0</v>
      </c>
      <c r="AL3009" s="95">
        <v>1756.0011959522999</v>
      </c>
      <c r="AM3009" s="95">
        <v>0</v>
      </c>
      <c r="AN3009" s="95">
        <v>205939.796642303</v>
      </c>
      <c r="AO3009" s="95">
        <v>156245.442058563</v>
      </c>
      <c r="AP3009" s="95">
        <v>288883.40641784703</v>
      </c>
      <c r="AQ3009" s="95">
        <v>1586947.03146362</v>
      </c>
      <c r="AR3009" s="95">
        <v>126021.861275673</v>
      </c>
      <c r="AS3009" s="95">
        <v>37730.7975735664</v>
      </c>
      <c r="AT3009" s="95">
        <v>0</v>
      </c>
      <c r="AU3009" s="95">
        <v>0</v>
      </c>
      <c r="AV3009" s="95">
        <v>753441.06041717494</v>
      </c>
      <c r="AW3009" s="95">
        <v>0</v>
      </c>
      <c r="AX3009" s="95">
        <v>1007953.38670349</v>
      </c>
      <c r="AY3009" s="95">
        <v>98854.450153350801</v>
      </c>
      <c r="AZ3009" s="95">
        <v>87125.385308265701</v>
      </c>
      <c r="BA3009" s="95">
        <v>0</v>
      </c>
      <c r="BB3009" s="95">
        <v>157961.64131546</v>
      </c>
      <c r="BC3009" s="95">
        <v>642066.64933776902</v>
      </c>
      <c r="BD3009" s="95">
        <v>0</v>
      </c>
      <c r="BE3009" s="95">
        <v>14993.744038105</v>
      </c>
      <c r="BF3009" s="95">
        <v>0</v>
      </c>
      <c r="BG3009" s="95">
        <v>762263.22696685803</v>
      </c>
      <c r="BH3009" s="95">
        <v>14925.4516900778</v>
      </c>
      <c r="BI3009" s="95">
        <v>38732.332181453698</v>
      </c>
      <c r="BJ3009" s="95">
        <v>183233.34537124599</v>
      </c>
      <c r="BK3009" s="95">
        <v>38392.2356743813</v>
      </c>
      <c r="BL3009" s="95">
        <v>0</v>
      </c>
      <c r="BM3009" s="95">
        <v>0</v>
      </c>
      <c r="BN3009" s="95">
        <v>0</v>
      </c>
      <c r="BO3009" s="95">
        <v>0</v>
      </c>
      <c r="BP3009" s="95">
        <v>0</v>
      </c>
      <c r="BQ3009" s="95">
        <v>0</v>
      </c>
      <c r="BR3009" s="95">
        <v>16150.435482502</v>
      </c>
      <c r="BS3009" s="95">
        <v>43048.666555404699</v>
      </c>
      <c r="BT3009" s="95">
        <v>0</v>
      </c>
      <c r="BU3009" s="95">
        <v>11764.5</v>
      </c>
      <c r="BV3009" s="95">
        <v>166968.95193481399</v>
      </c>
      <c r="BW3009" s="95">
        <v>0</v>
      </c>
      <c r="BX3009" s="95">
        <v>1280.11999854445</v>
      </c>
      <c r="BY3009" s="95">
        <v>0</v>
      </c>
      <c r="BZ3009" s="95">
        <v>0</v>
      </c>
      <c r="CA3009" s="95">
        <v>1636.0138618499</v>
      </c>
      <c r="CB3009" s="95">
        <v>263425.99258041399</v>
      </c>
      <c r="CC3009" s="95">
        <v>2035511.39718628</v>
      </c>
      <c r="CD3009" s="95">
        <v>237160.43018341099</v>
      </c>
      <c r="CE3009" s="95">
        <v>32.824654623866103</v>
      </c>
      <c r="CF3009" s="95">
        <v>4620.04029983282</v>
      </c>
      <c r="CG3009" s="95">
        <v>37786.156780242898</v>
      </c>
      <c r="CH3009" s="95">
        <v>0</v>
      </c>
      <c r="CI3009" s="95">
        <v>1670.18392929435</v>
      </c>
      <c r="CJ3009" s="95">
        <v>267510.495128632</v>
      </c>
      <c r="CK3009" s="95">
        <v>2070061.1826019301</v>
      </c>
      <c r="CL3009" s="95">
        <v>241963.50057029701</v>
      </c>
      <c r="CM3009" s="160">
        <v>2246.89012688398</v>
      </c>
      <c r="CN3009" s="160">
        <v>472557.98685073899</v>
      </c>
      <c r="CO3009" s="160">
        <v>2834054.2291259798</v>
      </c>
      <c r="CP3009" s="95">
        <v>241963.50057029701</v>
      </c>
      <c r="CQ3009" s="95">
        <v>0</v>
      </c>
      <c r="CR3009" s="95">
        <v>0</v>
      </c>
      <c r="CS3009" s="95">
        <v>0</v>
      </c>
      <c r="CT3009" s="95">
        <v>0</v>
      </c>
      <c r="CU3009" s="161">
        <v>268046.03288024681</v>
      </c>
      <c r="CV3009" s="161">
        <v>2073297.5539665229</v>
      </c>
    </row>
    <row r="3010" spans="1:100" x14ac:dyDescent="0.2">
      <c r="A3010" s="94" t="s">
        <v>195</v>
      </c>
      <c r="B3010" s="96">
        <v>41518</v>
      </c>
      <c r="C3010" s="95">
        <v>131.909465888515</v>
      </c>
      <c r="D3010" s="95">
        <v>177.87252229079601</v>
      </c>
      <c r="E3010" s="95">
        <v>1346.4014859050501</v>
      </c>
      <c r="F3010" s="95">
        <v>32.624490785878201</v>
      </c>
      <c r="G3010" s="95">
        <v>34.591606936883203</v>
      </c>
      <c r="H3010" s="95">
        <v>0</v>
      </c>
      <c r="I3010" s="95">
        <v>0</v>
      </c>
      <c r="J3010" s="95">
        <v>583.59805889427696</v>
      </c>
      <c r="K3010" s="95">
        <v>0</v>
      </c>
      <c r="L3010" s="95">
        <v>1110.4614470899101</v>
      </c>
      <c r="M3010" s="95">
        <v>44.565346805844499</v>
      </c>
      <c r="N3010" s="95">
        <v>72.438787959516006</v>
      </c>
      <c r="O3010" s="95">
        <v>0</v>
      </c>
      <c r="P3010" s="95">
        <v>127.18941684719201</v>
      </c>
      <c r="Q3010" s="95">
        <v>279.19589307531697</v>
      </c>
      <c r="R3010" s="95">
        <v>0</v>
      </c>
      <c r="S3010" s="95">
        <v>20.806393267121202</v>
      </c>
      <c r="T3010" s="95">
        <v>0</v>
      </c>
      <c r="U3010" s="95">
        <v>593.73104514181603</v>
      </c>
      <c r="V3010" s="95">
        <v>17281.156144380599</v>
      </c>
      <c r="W3010" s="95">
        <v>33340.9987311363</v>
      </c>
      <c r="X3010" s="95">
        <v>211868.468738556</v>
      </c>
      <c r="Y3010" s="95">
        <v>14160.718587875401</v>
      </c>
      <c r="Z3010" s="95">
        <v>4372.7253385186204</v>
      </c>
      <c r="AA3010" s="95">
        <v>0</v>
      </c>
      <c r="AB3010" s="95">
        <v>0</v>
      </c>
      <c r="AC3010" s="95">
        <v>199192.09033393901</v>
      </c>
      <c r="AD3010" s="95">
        <v>0</v>
      </c>
      <c r="AE3010" s="95">
        <v>148183.16908454901</v>
      </c>
      <c r="AF3010" s="95">
        <v>10947.669320225699</v>
      </c>
      <c r="AG3010" s="95">
        <v>11208.285569429399</v>
      </c>
      <c r="AH3010" s="95">
        <v>0</v>
      </c>
      <c r="AI3010" s="95">
        <v>16096.697075009301</v>
      </c>
      <c r="AJ3010" s="95">
        <v>74570.319483757004</v>
      </c>
      <c r="AK3010" s="95">
        <v>0</v>
      </c>
      <c r="AL3010" s="95">
        <v>2235.3337123393999</v>
      </c>
      <c r="AM3010" s="95">
        <v>0</v>
      </c>
      <c r="AN3010" s="95">
        <v>201996.23325729399</v>
      </c>
      <c r="AO3010" s="95">
        <v>161118.132738113</v>
      </c>
      <c r="AP3010" s="95">
        <v>299286.46371460002</v>
      </c>
      <c r="AQ3010" s="95">
        <v>1552752.19750977</v>
      </c>
      <c r="AR3010" s="95">
        <v>126458.17343330399</v>
      </c>
      <c r="AS3010" s="95">
        <v>36823.783183574698</v>
      </c>
      <c r="AT3010" s="95">
        <v>0</v>
      </c>
      <c r="AU3010" s="95">
        <v>0</v>
      </c>
      <c r="AV3010" s="95">
        <v>739697.90214538598</v>
      </c>
      <c r="AW3010" s="95">
        <v>0</v>
      </c>
      <c r="AX3010" s="95">
        <v>992953.82976532006</v>
      </c>
      <c r="AY3010" s="95">
        <v>102328.95632267</v>
      </c>
      <c r="AZ3010" s="95">
        <v>90123.698910713196</v>
      </c>
      <c r="BA3010" s="95">
        <v>0</v>
      </c>
      <c r="BB3010" s="95">
        <v>166234.648057938</v>
      </c>
      <c r="BC3010" s="95">
        <v>642201.14683532703</v>
      </c>
      <c r="BD3010" s="95">
        <v>0</v>
      </c>
      <c r="BE3010" s="95">
        <v>18877.739500760999</v>
      </c>
      <c r="BF3010" s="95">
        <v>0</v>
      </c>
      <c r="BG3010" s="95">
        <v>749669.70887756301</v>
      </c>
      <c r="BH3010" s="95">
        <v>16713.641520976998</v>
      </c>
      <c r="BI3010" s="95">
        <v>54603.2709302902</v>
      </c>
      <c r="BJ3010" s="95">
        <v>178247.20554542501</v>
      </c>
      <c r="BK3010" s="95">
        <v>39536.405450820901</v>
      </c>
      <c r="BL3010" s="95">
        <v>0</v>
      </c>
      <c r="BM3010" s="95">
        <v>0</v>
      </c>
      <c r="BN3010" s="95">
        <v>0</v>
      </c>
      <c r="BO3010" s="95">
        <v>0</v>
      </c>
      <c r="BP3010" s="95">
        <v>0</v>
      </c>
      <c r="BQ3010" s="95">
        <v>0</v>
      </c>
      <c r="BR3010" s="95">
        <v>16805.970227956801</v>
      </c>
      <c r="BS3010" s="95">
        <v>43185.412887573199</v>
      </c>
      <c r="BT3010" s="95">
        <v>0</v>
      </c>
      <c r="BU3010" s="95">
        <v>10853.25</v>
      </c>
      <c r="BV3010" s="95">
        <v>176475.98988723801</v>
      </c>
      <c r="BW3010" s="95">
        <v>0</v>
      </c>
      <c r="BX3010" s="95">
        <v>1303.0199991464599</v>
      </c>
      <c r="BY3010" s="95">
        <v>0</v>
      </c>
      <c r="BZ3010" s="95">
        <v>0</v>
      </c>
      <c r="CA3010" s="95">
        <v>1655.9540335833999</v>
      </c>
      <c r="CB3010" s="95">
        <v>263737.32801818801</v>
      </c>
      <c r="CC3010" s="95">
        <v>2015651.7120819101</v>
      </c>
      <c r="CD3010" s="95">
        <v>245928.48542785601</v>
      </c>
      <c r="CE3010" s="95">
        <v>34.581002330873197</v>
      </c>
      <c r="CF3010" s="95">
        <v>4337.7557891607303</v>
      </c>
      <c r="CG3010" s="95">
        <v>36778.036152839697</v>
      </c>
      <c r="CH3010" s="95">
        <v>0</v>
      </c>
      <c r="CI3010" s="95">
        <v>1690.4514503180999</v>
      </c>
      <c r="CJ3010" s="95">
        <v>267850.092006683</v>
      </c>
      <c r="CK3010" s="95">
        <v>2055294.4593811</v>
      </c>
      <c r="CL3010" s="95">
        <v>251352.930791855</v>
      </c>
      <c r="CM3010" s="160">
        <v>2280.7673608362702</v>
      </c>
      <c r="CN3010" s="160">
        <v>468719.00104522699</v>
      </c>
      <c r="CO3010" s="160">
        <v>2808012.6637268099</v>
      </c>
      <c r="CP3010" s="95">
        <v>251352.930791855</v>
      </c>
      <c r="CQ3010" s="95">
        <v>0</v>
      </c>
      <c r="CR3010" s="95">
        <v>0</v>
      </c>
      <c r="CS3010" s="95">
        <v>0</v>
      </c>
      <c r="CT3010" s="95">
        <v>0</v>
      </c>
      <c r="CU3010" s="161">
        <v>268075.08380734874</v>
      </c>
      <c r="CV3010" s="161">
        <v>2052429.7482347498</v>
      </c>
    </row>
    <row r="3011" spans="1:100" x14ac:dyDescent="0.2">
      <c r="A3011" s="94" t="s">
        <v>195</v>
      </c>
      <c r="B3011" s="96">
        <v>41609</v>
      </c>
      <c r="C3011" s="95">
        <v>171.49819782748801</v>
      </c>
      <c r="D3011" s="95">
        <v>177.30231704749201</v>
      </c>
      <c r="E3011" s="95">
        <v>1345.3761156350399</v>
      </c>
      <c r="F3011" s="95">
        <v>30.951088805915798</v>
      </c>
      <c r="G3011" s="95">
        <v>33.673255491536104</v>
      </c>
      <c r="H3011" s="95">
        <v>0</v>
      </c>
      <c r="I3011" s="95">
        <v>0</v>
      </c>
      <c r="J3011" s="95">
        <v>566.42280402779602</v>
      </c>
      <c r="K3011" s="95">
        <v>0</v>
      </c>
      <c r="L3011" s="95">
        <v>1189.5014041960201</v>
      </c>
      <c r="M3011" s="95">
        <v>54.341739565599703</v>
      </c>
      <c r="N3011" s="95">
        <v>56.359398037660903</v>
      </c>
      <c r="O3011" s="95">
        <v>0</v>
      </c>
      <c r="P3011" s="95">
        <v>171.58294591493899</v>
      </c>
      <c r="Q3011" s="95">
        <v>285.43977162614499</v>
      </c>
      <c r="R3011" s="95">
        <v>0</v>
      </c>
      <c r="S3011" s="95">
        <v>20.3498833875638</v>
      </c>
      <c r="T3011" s="95">
        <v>0</v>
      </c>
      <c r="U3011" s="95">
        <v>576.27039930969499</v>
      </c>
      <c r="V3011" s="95">
        <v>18974.247574567798</v>
      </c>
      <c r="W3011" s="95">
        <v>28854.5621061325</v>
      </c>
      <c r="X3011" s="95">
        <v>208334.51776695301</v>
      </c>
      <c r="Y3011" s="95">
        <v>15216.3879743814</v>
      </c>
      <c r="Z3011" s="95">
        <v>5135.9070876836804</v>
      </c>
      <c r="AA3011" s="95">
        <v>0</v>
      </c>
      <c r="AB3011" s="95">
        <v>0</v>
      </c>
      <c r="AC3011" s="95">
        <v>197022.74501991301</v>
      </c>
      <c r="AD3011" s="95">
        <v>0</v>
      </c>
      <c r="AE3011" s="95">
        <v>159442.26318359401</v>
      </c>
      <c r="AF3011" s="95">
        <v>11357.4017957449</v>
      </c>
      <c r="AG3011" s="95">
        <v>9621.1073786020297</v>
      </c>
      <c r="AH3011" s="95">
        <v>0</v>
      </c>
      <c r="AI3011" s="95">
        <v>19280.464329242699</v>
      </c>
      <c r="AJ3011" s="95">
        <v>68410.124042511001</v>
      </c>
      <c r="AK3011" s="95">
        <v>0</v>
      </c>
      <c r="AL3011" s="95">
        <v>3133.22483688593</v>
      </c>
      <c r="AM3011" s="95">
        <v>0</v>
      </c>
      <c r="AN3011" s="95">
        <v>199151.32645034799</v>
      </c>
      <c r="AO3011" s="95">
        <v>178039.90182876599</v>
      </c>
      <c r="AP3011" s="95">
        <v>281864.92738723801</v>
      </c>
      <c r="AQ3011" s="95">
        <v>1561137.91287231</v>
      </c>
      <c r="AR3011" s="95">
        <v>137038.307592392</v>
      </c>
      <c r="AS3011" s="95">
        <v>41679.892350673697</v>
      </c>
      <c r="AT3011" s="95">
        <v>0</v>
      </c>
      <c r="AU3011" s="95">
        <v>0</v>
      </c>
      <c r="AV3011" s="95">
        <v>731439.30419158901</v>
      </c>
      <c r="AW3011" s="95">
        <v>0</v>
      </c>
      <c r="AX3011" s="95">
        <v>1063425.47192383</v>
      </c>
      <c r="AY3011" s="95">
        <v>108513.90718174</v>
      </c>
      <c r="AZ3011" s="95">
        <v>80217.380458831802</v>
      </c>
      <c r="BA3011" s="95">
        <v>0</v>
      </c>
      <c r="BB3011" s="95">
        <v>192351.61954689</v>
      </c>
      <c r="BC3011" s="95">
        <v>632647.755180359</v>
      </c>
      <c r="BD3011" s="95">
        <v>0</v>
      </c>
      <c r="BE3011" s="95">
        <v>26129.054532527902</v>
      </c>
      <c r="BF3011" s="95">
        <v>0</v>
      </c>
      <c r="BG3011" s="95">
        <v>737183.90631866502</v>
      </c>
      <c r="BH3011" s="95">
        <v>17602.622138500199</v>
      </c>
      <c r="BI3011" s="95">
        <v>46584.612456321702</v>
      </c>
      <c r="BJ3011" s="95">
        <v>163381.136821747</v>
      </c>
      <c r="BK3011" s="95">
        <v>42195.8119010925</v>
      </c>
      <c r="BL3011" s="95">
        <v>0</v>
      </c>
      <c r="BM3011" s="95">
        <v>0</v>
      </c>
      <c r="BN3011" s="95">
        <v>0</v>
      </c>
      <c r="BO3011" s="95">
        <v>0</v>
      </c>
      <c r="BP3011" s="95">
        <v>0</v>
      </c>
      <c r="BQ3011" s="95">
        <v>0</v>
      </c>
      <c r="BR3011" s="95">
        <v>19588.890571832701</v>
      </c>
      <c r="BS3011" s="95">
        <v>26974.578521728501</v>
      </c>
      <c r="BT3011" s="95">
        <v>0</v>
      </c>
      <c r="BU3011" s="95">
        <v>12736.5</v>
      </c>
      <c r="BV3011" s="95">
        <v>169490.31217002901</v>
      </c>
      <c r="BW3011" s="95">
        <v>0</v>
      </c>
      <c r="BX3011" s="95">
        <v>2125.9099989235401</v>
      </c>
      <c r="BY3011" s="95">
        <v>0</v>
      </c>
      <c r="BZ3011" s="95">
        <v>0</v>
      </c>
      <c r="CA3011" s="95">
        <v>1678.7331514954601</v>
      </c>
      <c r="CB3011" s="95">
        <v>260427.58745193499</v>
      </c>
      <c r="CC3011" s="95">
        <v>2002362.45953369</v>
      </c>
      <c r="CD3011" s="95">
        <v>228104.184270859</v>
      </c>
      <c r="CE3011" s="95">
        <v>33.517790647689303</v>
      </c>
      <c r="CF3011" s="95">
        <v>5126.3628474473999</v>
      </c>
      <c r="CG3011" s="95">
        <v>41653.1895098686</v>
      </c>
      <c r="CH3011" s="95">
        <v>0</v>
      </c>
      <c r="CI3011" s="95">
        <v>1712.6326729208199</v>
      </c>
      <c r="CJ3011" s="95">
        <v>265908.2735672</v>
      </c>
      <c r="CK3011" s="95">
        <v>2045651.79164124</v>
      </c>
      <c r="CL3011" s="95">
        <v>233422.41719627401</v>
      </c>
      <c r="CM3011" s="160">
        <v>2287.0266415774799</v>
      </c>
      <c r="CN3011" s="160">
        <v>465095.12181472802</v>
      </c>
      <c r="CO3011" s="160">
        <v>2793181.0368347201</v>
      </c>
      <c r="CP3011" s="95">
        <v>233422.41719627401</v>
      </c>
      <c r="CQ3011" s="95">
        <v>0</v>
      </c>
      <c r="CR3011" s="95">
        <v>0</v>
      </c>
      <c r="CS3011" s="95">
        <v>0</v>
      </c>
      <c r="CT3011" s="95">
        <v>0</v>
      </c>
      <c r="CU3011" s="161">
        <v>265553.95029938238</v>
      </c>
      <c r="CV3011" s="161">
        <v>2044015.6490435586</v>
      </c>
    </row>
    <row r="3012" spans="1:100" x14ac:dyDescent="0.2">
      <c r="A3012" s="94" t="s">
        <v>195</v>
      </c>
      <c r="B3012" s="96">
        <v>41699</v>
      </c>
      <c r="C3012" s="95">
        <v>319.91882614791399</v>
      </c>
      <c r="D3012" s="95">
        <v>0</v>
      </c>
      <c r="E3012" s="95">
        <v>1367.3332776874299</v>
      </c>
      <c r="F3012" s="95">
        <v>31.8080909717828</v>
      </c>
      <c r="G3012" s="95">
        <v>43.142321178689599</v>
      </c>
      <c r="H3012" s="95">
        <v>0</v>
      </c>
      <c r="I3012" s="95">
        <v>0</v>
      </c>
      <c r="J3012" s="95">
        <v>548.96685271710203</v>
      </c>
      <c r="K3012" s="95">
        <v>0</v>
      </c>
      <c r="L3012" s="95">
        <v>1155.5825331062099</v>
      </c>
      <c r="M3012" s="95">
        <v>55.817709230817897</v>
      </c>
      <c r="N3012" s="95">
        <v>67.139445846900301</v>
      </c>
      <c r="O3012" s="95">
        <v>0</v>
      </c>
      <c r="P3012" s="95">
        <v>310.60750668495899</v>
      </c>
      <c r="Q3012" s="95">
        <v>117.80165446549699</v>
      </c>
      <c r="R3012" s="95">
        <v>0</v>
      </c>
      <c r="S3012" s="95">
        <v>25.3936906075105</v>
      </c>
      <c r="T3012" s="95">
        <v>0</v>
      </c>
      <c r="U3012" s="95">
        <v>557.32724913209699</v>
      </c>
      <c r="V3012" s="95">
        <v>45109.504315376304</v>
      </c>
      <c r="W3012" s="95">
        <v>0</v>
      </c>
      <c r="X3012" s="95">
        <v>216678.982631683</v>
      </c>
      <c r="Y3012" s="95">
        <v>15637.9071849585</v>
      </c>
      <c r="Z3012" s="95">
        <v>5973.6933008432397</v>
      </c>
      <c r="AA3012" s="95">
        <v>0</v>
      </c>
      <c r="AB3012" s="95">
        <v>0</v>
      </c>
      <c r="AC3012" s="95">
        <v>193550.25904464701</v>
      </c>
      <c r="AD3012" s="95">
        <v>0</v>
      </c>
      <c r="AE3012" s="95">
        <v>153322.636079788</v>
      </c>
      <c r="AF3012" s="95">
        <v>12334.967089057</v>
      </c>
      <c r="AG3012" s="95">
        <v>12824.272511839899</v>
      </c>
      <c r="AH3012" s="95">
        <v>0</v>
      </c>
      <c r="AI3012" s="95">
        <v>43252.821070194201</v>
      </c>
      <c r="AJ3012" s="95">
        <v>44204.843756675698</v>
      </c>
      <c r="AK3012" s="95">
        <v>0</v>
      </c>
      <c r="AL3012" s="95">
        <v>3462.1161200404199</v>
      </c>
      <c r="AM3012" s="95">
        <v>0</v>
      </c>
      <c r="AN3012" s="95">
        <v>196129.01171875</v>
      </c>
      <c r="AO3012" s="95">
        <v>407204.27177810698</v>
      </c>
      <c r="AP3012" s="95">
        <v>0</v>
      </c>
      <c r="AQ3012" s="95">
        <v>1607600.18122864</v>
      </c>
      <c r="AR3012" s="95">
        <v>142139.51616478001</v>
      </c>
      <c r="AS3012" s="95">
        <v>50427.6233372688</v>
      </c>
      <c r="AT3012" s="95">
        <v>0</v>
      </c>
      <c r="AU3012" s="95">
        <v>0</v>
      </c>
      <c r="AV3012" s="95">
        <v>717647.43121337902</v>
      </c>
      <c r="AW3012" s="95">
        <v>0</v>
      </c>
      <c r="AX3012" s="95">
        <v>1027571.6635437</v>
      </c>
      <c r="AY3012" s="95">
        <v>123530.529891014</v>
      </c>
      <c r="AZ3012" s="95">
        <v>102804.672145844</v>
      </c>
      <c r="BA3012" s="95">
        <v>0</v>
      </c>
      <c r="BB3012" s="95">
        <v>399069.92170333897</v>
      </c>
      <c r="BC3012" s="95">
        <v>383249.57199096697</v>
      </c>
      <c r="BD3012" s="95">
        <v>0</v>
      </c>
      <c r="BE3012" s="95">
        <v>29414.810788154598</v>
      </c>
      <c r="BF3012" s="95">
        <v>0</v>
      </c>
      <c r="BG3012" s="95">
        <v>725914.14790344203</v>
      </c>
      <c r="BH3012" s="95">
        <v>40608.804594516798</v>
      </c>
      <c r="BI3012" s="95">
        <v>0</v>
      </c>
      <c r="BJ3012" s="95">
        <v>163067.273578644</v>
      </c>
      <c r="BK3012" s="95">
        <v>43469.362068653099</v>
      </c>
      <c r="BL3012" s="95">
        <v>0</v>
      </c>
      <c r="BM3012" s="95">
        <v>0</v>
      </c>
      <c r="BN3012" s="95">
        <v>0</v>
      </c>
      <c r="BO3012" s="95">
        <v>0</v>
      </c>
      <c r="BP3012" s="95">
        <v>0</v>
      </c>
      <c r="BQ3012" s="95">
        <v>0</v>
      </c>
      <c r="BR3012" s="95">
        <v>19889.714680433299</v>
      </c>
      <c r="BS3012" s="95">
        <v>33671.189165592201</v>
      </c>
      <c r="BT3012" s="95">
        <v>0</v>
      </c>
      <c r="BU3012" s="95">
        <v>29684</v>
      </c>
      <c r="BV3012" s="95">
        <v>120997.30486011499</v>
      </c>
      <c r="BW3012" s="95">
        <v>0</v>
      </c>
      <c r="BX3012" s="95">
        <v>2398.9599981308002</v>
      </c>
      <c r="BY3012" s="95">
        <v>0</v>
      </c>
      <c r="BZ3012" s="95">
        <v>0</v>
      </c>
      <c r="CA3012" s="95">
        <v>1692.59270809591</v>
      </c>
      <c r="CB3012" s="95">
        <v>263603.825286865</v>
      </c>
      <c r="CC3012" s="95">
        <v>2054061.51194763</v>
      </c>
      <c r="CD3012" s="95">
        <v>205795.40176200899</v>
      </c>
      <c r="CE3012" s="95">
        <v>43.163628783542698</v>
      </c>
      <c r="CF3012" s="95">
        <v>5987.5684155225799</v>
      </c>
      <c r="CG3012" s="95">
        <v>50427.2259821892</v>
      </c>
      <c r="CH3012" s="95">
        <v>0</v>
      </c>
      <c r="CI3012" s="95">
        <v>1734.3761719763299</v>
      </c>
      <c r="CJ3012" s="95">
        <v>269773.00453567499</v>
      </c>
      <c r="CK3012" s="95">
        <v>2104107.7229919401</v>
      </c>
      <c r="CL3012" s="95">
        <v>211464.12820434599</v>
      </c>
      <c r="CM3012" s="160">
        <v>2282.4671057760702</v>
      </c>
      <c r="CN3012" s="160">
        <v>466933.48571014398</v>
      </c>
      <c r="CO3012" s="160">
        <v>2812547.8718872098</v>
      </c>
      <c r="CP3012" s="95">
        <v>211464.12820434599</v>
      </c>
      <c r="CQ3012" s="95">
        <v>0</v>
      </c>
      <c r="CR3012" s="95">
        <v>0</v>
      </c>
      <c r="CS3012" s="95">
        <v>0</v>
      </c>
      <c r="CT3012" s="95">
        <v>0</v>
      </c>
      <c r="CU3012" s="161">
        <v>269591.39370238758</v>
      </c>
      <c r="CV3012" s="161">
        <v>2104488.7379298192</v>
      </c>
    </row>
    <row r="3013" spans="1:100" x14ac:dyDescent="0.2">
      <c r="A3013" s="94" t="s">
        <v>195</v>
      </c>
      <c r="B3013" s="96">
        <v>41791</v>
      </c>
      <c r="C3013" s="95">
        <v>312.79001433029799</v>
      </c>
      <c r="D3013" s="95">
        <v>0</v>
      </c>
      <c r="E3013" s="95">
        <v>1341.98795075715</v>
      </c>
      <c r="F3013" s="95">
        <v>31.857965996954601</v>
      </c>
      <c r="G3013" s="95">
        <v>39.547441508620999</v>
      </c>
      <c r="H3013" s="95">
        <v>0</v>
      </c>
      <c r="I3013" s="95">
        <v>0</v>
      </c>
      <c r="J3013" s="95">
        <v>544.37310378253505</v>
      </c>
      <c r="K3013" s="95">
        <v>0</v>
      </c>
      <c r="L3013" s="95">
        <v>1090.6603094935399</v>
      </c>
      <c r="M3013" s="95">
        <v>51.685031447559602</v>
      </c>
      <c r="N3013" s="95">
        <v>67.613567589782207</v>
      </c>
      <c r="O3013" s="95">
        <v>0</v>
      </c>
      <c r="P3013" s="95">
        <v>290.202126406133</v>
      </c>
      <c r="Q3013" s="95">
        <v>117.063702746294</v>
      </c>
      <c r="R3013" s="95">
        <v>0</v>
      </c>
      <c r="S3013" s="95">
        <v>25.493274262174999</v>
      </c>
      <c r="T3013" s="95">
        <v>0</v>
      </c>
      <c r="U3013" s="95">
        <v>552.07052291929699</v>
      </c>
      <c r="V3013" s="95">
        <v>45827.538159847303</v>
      </c>
      <c r="W3013" s="95">
        <v>0</v>
      </c>
      <c r="X3013" s="95">
        <v>214104.95460701</v>
      </c>
      <c r="Y3013" s="95">
        <v>15456.608085870699</v>
      </c>
      <c r="Z3013" s="95">
        <v>6301.5932266116097</v>
      </c>
      <c r="AA3013" s="95">
        <v>0</v>
      </c>
      <c r="AB3013" s="95">
        <v>0</v>
      </c>
      <c r="AC3013" s="95">
        <v>188908.49392318699</v>
      </c>
      <c r="AD3013" s="95">
        <v>0</v>
      </c>
      <c r="AE3013" s="95">
        <v>146343.50868034401</v>
      </c>
      <c r="AF3013" s="95">
        <v>11209.649731993701</v>
      </c>
      <c r="AG3013" s="95">
        <v>13276.5807064772</v>
      </c>
      <c r="AH3013" s="95">
        <v>0</v>
      </c>
      <c r="AI3013" s="95">
        <v>42751.717520713799</v>
      </c>
      <c r="AJ3013" s="95">
        <v>42875.0047178268</v>
      </c>
      <c r="AK3013" s="95">
        <v>0</v>
      </c>
      <c r="AL3013" s="95">
        <v>3960.4450908601302</v>
      </c>
      <c r="AM3013" s="95">
        <v>0</v>
      </c>
      <c r="AN3013" s="95">
        <v>192124.58178901699</v>
      </c>
      <c r="AO3013" s="95">
        <v>407181.01493454003</v>
      </c>
      <c r="AP3013" s="95">
        <v>0</v>
      </c>
      <c r="AQ3013" s="95">
        <v>1593126.19213867</v>
      </c>
      <c r="AR3013" s="95">
        <v>138001.861783981</v>
      </c>
      <c r="AS3013" s="95">
        <v>54456.207207202897</v>
      </c>
      <c r="AT3013" s="95">
        <v>0</v>
      </c>
      <c r="AU3013" s="95">
        <v>0</v>
      </c>
      <c r="AV3013" s="95">
        <v>708289.80408477795</v>
      </c>
      <c r="AW3013" s="95">
        <v>0</v>
      </c>
      <c r="AX3013" s="95">
        <v>991755.22334289597</v>
      </c>
      <c r="AY3013" s="95">
        <v>109466.91441917401</v>
      </c>
      <c r="AZ3013" s="95">
        <v>105904.539826393</v>
      </c>
      <c r="BA3013" s="95">
        <v>0</v>
      </c>
      <c r="BB3013" s="95">
        <v>397725.72636794997</v>
      </c>
      <c r="BC3013" s="95">
        <v>359032.08739090001</v>
      </c>
      <c r="BD3013" s="95">
        <v>0</v>
      </c>
      <c r="BE3013" s="95">
        <v>33516.002195835099</v>
      </c>
      <c r="BF3013" s="95">
        <v>0</v>
      </c>
      <c r="BG3013" s="95">
        <v>719169.12289428699</v>
      </c>
      <c r="BH3013" s="95">
        <v>41025.0768704414</v>
      </c>
      <c r="BI3013" s="95">
        <v>0</v>
      </c>
      <c r="BJ3013" s="95">
        <v>153612.579490662</v>
      </c>
      <c r="BK3013" s="95">
        <v>42874.1920642853</v>
      </c>
      <c r="BL3013" s="95">
        <v>0</v>
      </c>
      <c r="BM3013" s="95">
        <v>0</v>
      </c>
      <c r="BN3013" s="95">
        <v>0</v>
      </c>
      <c r="BO3013" s="95">
        <v>0</v>
      </c>
      <c r="BP3013" s="95">
        <v>0</v>
      </c>
      <c r="BQ3013" s="95">
        <v>0</v>
      </c>
      <c r="BR3013" s="95">
        <v>17557.314507245999</v>
      </c>
      <c r="BS3013" s="95">
        <v>30925.1912326813</v>
      </c>
      <c r="BT3013" s="95">
        <v>0</v>
      </c>
      <c r="BU3013" s="95">
        <v>31109</v>
      </c>
      <c r="BV3013" s="95">
        <v>115544.897400856</v>
      </c>
      <c r="BW3013" s="95">
        <v>0</v>
      </c>
      <c r="BX3013" s="95">
        <v>2886.2499983012699</v>
      </c>
      <c r="BY3013" s="95">
        <v>0</v>
      </c>
      <c r="BZ3013" s="95">
        <v>0</v>
      </c>
      <c r="CA3013" s="95">
        <v>1659.07015877962</v>
      </c>
      <c r="CB3013" s="95">
        <v>259962.436029434</v>
      </c>
      <c r="CC3013" s="95">
        <v>2005594.3270416299</v>
      </c>
      <c r="CD3013" s="95">
        <v>194298.05943489101</v>
      </c>
      <c r="CE3013" s="95">
        <v>39.711636870633797</v>
      </c>
      <c r="CF3013" s="95">
        <v>6322.5738222599002</v>
      </c>
      <c r="CG3013" s="95">
        <v>54499.283863067598</v>
      </c>
      <c r="CH3013" s="95">
        <v>0</v>
      </c>
      <c r="CI3013" s="95">
        <v>1699.7697802334999</v>
      </c>
      <c r="CJ3013" s="95">
        <v>266110.98378753703</v>
      </c>
      <c r="CK3013" s="95">
        <v>2057596.0045471201</v>
      </c>
      <c r="CL3013" s="95">
        <v>200547.46430587801</v>
      </c>
      <c r="CM3013" s="160">
        <v>2243.84944188595</v>
      </c>
      <c r="CN3013" s="160">
        <v>458401.75397872902</v>
      </c>
      <c r="CO3013" s="160">
        <v>2778666.2356567401</v>
      </c>
      <c r="CP3013" s="95">
        <v>200547.46430587801</v>
      </c>
      <c r="CQ3013" s="95">
        <v>0</v>
      </c>
      <c r="CR3013" s="95">
        <v>0</v>
      </c>
      <c r="CS3013" s="95">
        <v>0</v>
      </c>
      <c r="CT3013" s="95">
        <v>0</v>
      </c>
      <c r="CU3013" s="161">
        <v>266285.00985169387</v>
      </c>
      <c r="CV3013" s="161">
        <v>2060093.6109046976</v>
      </c>
    </row>
    <row r="3014" spans="1:100" x14ac:dyDescent="0.2">
      <c r="A3014" s="94" t="s">
        <v>195</v>
      </c>
      <c r="B3014" s="96">
        <v>41883</v>
      </c>
      <c r="C3014" s="95">
        <v>323.30375069379801</v>
      </c>
      <c r="D3014" s="95">
        <v>0</v>
      </c>
      <c r="E3014" s="95">
        <v>1369.5284516960401</v>
      </c>
      <c r="F3014" s="95">
        <v>32.302106795832501</v>
      </c>
      <c r="G3014" s="95">
        <v>47.2018942809664</v>
      </c>
      <c r="H3014" s="95">
        <v>0</v>
      </c>
      <c r="I3014" s="95">
        <v>0</v>
      </c>
      <c r="J3014" s="95">
        <v>548.40035126358305</v>
      </c>
      <c r="K3014" s="95">
        <v>0</v>
      </c>
      <c r="L3014" s="95">
        <v>1121.82009197772</v>
      </c>
      <c r="M3014" s="95">
        <v>51.975769655778997</v>
      </c>
      <c r="N3014" s="95">
        <v>78.655686782673001</v>
      </c>
      <c r="O3014" s="95">
        <v>0</v>
      </c>
      <c r="P3014" s="95">
        <v>296.92345992475703</v>
      </c>
      <c r="Q3014" s="95">
        <v>126.37808766961101</v>
      </c>
      <c r="R3014" s="95">
        <v>0</v>
      </c>
      <c r="S3014" s="95">
        <v>33.411072045098997</v>
      </c>
      <c r="T3014" s="95">
        <v>0</v>
      </c>
      <c r="U3014" s="95">
        <v>553.19590573757898</v>
      </c>
      <c r="V3014" s="95">
        <v>49139.364606380499</v>
      </c>
      <c r="W3014" s="95">
        <v>0</v>
      </c>
      <c r="X3014" s="95">
        <v>214114.85798454299</v>
      </c>
      <c r="Y3014" s="95">
        <v>16092.294201135601</v>
      </c>
      <c r="Z3014" s="95">
        <v>6804.3545048236801</v>
      </c>
      <c r="AA3014" s="95">
        <v>0</v>
      </c>
      <c r="AB3014" s="95">
        <v>0</v>
      </c>
      <c r="AC3014" s="95">
        <v>189993.79948234599</v>
      </c>
      <c r="AD3014" s="95">
        <v>0</v>
      </c>
      <c r="AE3014" s="95">
        <v>146317.540258408</v>
      </c>
      <c r="AF3014" s="95">
        <v>11289.7003263235</v>
      </c>
      <c r="AG3014" s="95">
        <v>12946.5296818018</v>
      </c>
      <c r="AH3014" s="95">
        <v>0</v>
      </c>
      <c r="AI3014" s="95">
        <v>45096.812325000799</v>
      </c>
      <c r="AJ3014" s="95">
        <v>43946.965738773302</v>
      </c>
      <c r="AK3014" s="95">
        <v>0</v>
      </c>
      <c r="AL3014" s="95">
        <v>4597.5342513918904</v>
      </c>
      <c r="AM3014" s="95">
        <v>0</v>
      </c>
      <c r="AN3014" s="95">
        <v>191738.129375458</v>
      </c>
      <c r="AO3014" s="95">
        <v>439026.00615692098</v>
      </c>
      <c r="AP3014" s="95">
        <v>0</v>
      </c>
      <c r="AQ3014" s="95">
        <v>1615020.09288025</v>
      </c>
      <c r="AR3014" s="95">
        <v>139324.49333953901</v>
      </c>
      <c r="AS3014" s="95">
        <v>59850.0857725143</v>
      </c>
      <c r="AT3014" s="95">
        <v>0</v>
      </c>
      <c r="AU3014" s="95">
        <v>0</v>
      </c>
      <c r="AV3014" s="95">
        <v>716925.55926513695</v>
      </c>
      <c r="AW3014" s="95">
        <v>0</v>
      </c>
      <c r="AX3014" s="95">
        <v>994108.398254395</v>
      </c>
      <c r="AY3014" s="95">
        <v>111876.874171257</v>
      </c>
      <c r="AZ3014" s="95">
        <v>104917.11322975199</v>
      </c>
      <c r="BA3014" s="95">
        <v>0</v>
      </c>
      <c r="BB3014" s="95">
        <v>419494.47428894002</v>
      </c>
      <c r="BC3014" s="95">
        <v>396340.36771011399</v>
      </c>
      <c r="BD3014" s="95">
        <v>0</v>
      </c>
      <c r="BE3014" s="95">
        <v>39124.068312645002</v>
      </c>
      <c r="BF3014" s="95">
        <v>0</v>
      </c>
      <c r="BG3014" s="95">
        <v>723957.63221740699</v>
      </c>
      <c r="BH3014" s="95">
        <v>42686.2133293152</v>
      </c>
      <c r="BI3014" s="95">
        <v>0</v>
      </c>
      <c r="BJ3014" s="95">
        <v>174513.47975921599</v>
      </c>
      <c r="BK3014" s="95">
        <v>44892.762480735801</v>
      </c>
      <c r="BL3014" s="95">
        <v>0</v>
      </c>
      <c r="BM3014" s="95">
        <v>0</v>
      </c>
      <c r="BN3014" s="95">
        <v>0</v>
      </c>
      <c r="BO3014" s="95">
        <v>0</v>
      </c>
      <c r="BP3014" s="95">
        <v>0</v>
      </c>
      <c r="BQ3014" s="95">
        <v>0</v>
      </c>
      <c r="BR3014" s="95">
        <v>17945.807996511499</v>
      </c>
      <c r="BS3014" s="95">
        <v>42538.7893218994</v>
      </c>
      <c r="BT3014" s="95">
        <v>0</v>
      </c>
      <c r="BU3014" s="95">
        <v>30044.329999923699</v>
      </c>
      <c r="BV3014" s="95">
        <v>125599.494070053</v>
      </c>
      <c r="BW3014" s="95">
        <v>0</v>
      </c>
      <c r="BX3014" s="95">
        <v>2681.6199986934698</v>
      </c>
      <c r="BY3014" s="95">
        <v>0</v>
      </c>
      <c r="BZ3014" s="95">
        <v>0</v>
      </c>
      <c r="CA3014" s="95">
        <v>1697.20067161322</v>
      </c>
      <c r="CB3014" s="95">
        <v>263443.19091796898</v>
      </c>
      <c r="CC3014" s="95">
        <v>2032922.44398499</v>
      </c>
      <c r="CD3014" s="95">
        <v>215326.616014481</v>
      </c>
      <c r="CE3014" s="95">
        <v>47.287609576713301</v>
      </c>
      <c r="CF3014" s="95">
        <v>6775.1425479650497</v>
      </c>
      <c r="CG3014" s="95">
        <v>59853.894198894501</v>
      </c>
      <c r="CH3014" s="95">
        <v>0</v>
      </c>
      <c r="CI3014" s="95">
        <v>1744.4086186587799</v>
      </c>
      <c r="CJ3014" s="95">
        <v>270611.60772323603</v>
      </c>
      <c r="CK3014" s="95">
        <v>2093548.3332672101</v>
      </c>
      <c r="CL3014" s="95">
        <v>222798.31688308701</v>
      </c>
      <c r="CM3014" s="160">
        <v>2289.7637504935301</v>
      </c>
      <c r="CN3014" s="160">
        <v>461518.28127288801</v>
      </c>
      <c r="CO3014" s="160">
        <v>2825695.6986999498</v>
      </c>
      <c r="CP3014" s="95">
        <v>222798.31688308701</v>
      </c>
      <c r="CQ3014" s="95">
        <v>0</v>
      </c>
      <c r="CR3014" s="95">
        <v>0</v>
      </c>
      <c r="CS3014" s="95">
        <v>0</v>
      </c>
      <c r="CT3014" s="95">
        <v>0</v>
      </c>
      <c r="CU3014" s="161">
        <v>270218.33346593403</v>
      </c>
      <c r="CV3014" s="161">
        <v>2092776.3381838845</v>
      </c>
    </row>
    <row r="3015" spans="1:100" x14ac:dyDescent="0.2">
      <c r="A3015" s="94" t="s">
        <v>195</v>
      </c>
      <c r="B3015" s="96">
        <v>41974</v>
      </c>
      <c r="C3015" s="95">
        <v>350.68960491567901</v>
      </c>
      <c r="D3015" s="95">
        <v>0</v>
      </c>
      <c r="E3015" s="95">
        <v>1388.99905082583</v>
      </c>
      <c r="F3015" s="95">
        <v>30.914155292790401</v>
      </c>
      <c r="G3015" s="95">
        <v>50.4404194485396</v>
      </c>
      <c r="H3015" s="95">
        <v>0</v>
      </c>
      <c r="I3015" s="95">
        <v>0</v>
      </c>
      <c r="J3015" s="95">
        <v>538.63424758613098</v>
      </c>
      <c r="K3015" s="95">
        <v>0</v>
      </c>
      <c r="L3015" s="95">
        <v>1181.0145443230899</v>
      </c>
      <c r="M3015" s="95">
        <v>53.074653305578998</v>
      </c>
      <c r="N3015" s="95">
        <v>78.356339051388204</v>
      </c>
      <c r="O3015" s="95">
        <v>0</v>
      </c>
      <c r="P3015" s="95">
        <v>339.19477774575398</v>
      </c>
      <c r="Q3015" s="95">
        <v>124.949410493486</v>
      </c>
      <c r="R3015" s="95">
        <v>0</v>
      </c>
      <c r="S3015" s="95">
        <v>31.750111569417601</v>
      </c>
      <c r="T3015" s="95">
        <v>0</v>
      </c>
      <c r="U3015" s="95">
        <v>542.59353830665395</v>
      </c>
      <c r="V3015" s="95">
        <v>52340.582978248603</v>
      </c>
      <c r="W3015" s="95">
        <v>0</v>
      </c>
      <c r="X3015" s="95">
        <v>215299.613788605</v>
      </c>
      <c r="Y3015" s="95">
        <v>15108.5114718676</v>
      </c>
      <c r="Z3015" s="95">
        <v>8638.65533018112</v>
      </c>
      <c r="AA3015" s="95">
        <v>0</v>
      </c>
      <c r="AB3015" s="95">
        <v>0</v>
      </c>
      <c r="AC3015" s="95">
        <v>183441.482212067</v>
      </c>
      <c r="AD3015" s="95">
        <v>0</v>
      </c>
      <c r="AE3015" s="95">
        <v>151618.99255943301</v>
      </c>
      <c r="AF3015" s="95">
        <v>12327.855475783301</v>
      </c>
      <c r="AG3015" s="95">
        <v>11800.1449370384</v>
      </c>
      <c r="AH3015" s="95">
        <v>0</v>
      </c>
      <c r="AI3015" s="95">
        <v>52233.051629543297</v>
      </c>
      <c r="AJ3015" s="95">
        <v>43183.727637767799</v>
      </c>
      <c r="AK3015" s="95">
        <v>0</v>
      </c>
      <c r="AL3015" s="95">
        <v>4757.1626834869403</v>
      </c>
      <c r="AM3015" s="95">
        <v>0</v>
      </c>
      <c r="AN3015" s="95">
        <v>185243.04378509501</v>
      </c>
      <c r="AO3015" s="95">
        <v>466883.34014892601</v>
      </c>
      <c r="AP3015" s="95">
        <v>0</v>
      </c>
      <c r="AQ3015" s="95">
        <v>1598368.8310241699</v>
      </c>
      <c r="AR3015" s="95">
        <v>135474.80559158299</v>
      </c>
      <c r="AS3015" s="95">
        <v>73530.422714233398</v>
      </c>
      <c r="AT3015" s="95">
        <v>0</v>
      </c>
      <c r="AU3015" s="95">
        <v>0</v>
      </c>
      <c r="AV3015" s="95">
        <v>695442.43830108596</v>
      </c>
      <c r="AW3015" s="95">
        <v>0</v>
      </c>
      <c r="AX3015" s="95">
        <v>1023136.6927490199</v>
      </c>
      <c r="AY3015" s="95">
        <v>122130.39753437</v>
      </c>
      <c r="AZ3015" s="95">
        <v>95100.529089927702</v>
      </c>
      <c r="BA3015" s="95">
        <v>0</v>
      </c>
      <c r="BB3015" s="95">
        <v>484357.70279312099</v>
      </c>
      <c r="BC3015" s="95">
        <v>379359.43688583397</v>
      </c>
      <c r="BD3015" s="95">
        <v>0</v>
      </c>
      <c r="BE3015" s="95">
        <v>41725.514697074897</v>
      </c>
      <c r="BF3015" s="95">
        <v>0</v>
      </c>
      <c r="BG3015" s="95">
        <v>699147.92118835403</v>
      </c>
      <c r="BH3015" s="95">
        <v>43844.346658229799</v>
      </c>
      <c r="BI3015" s="95">
        <v>0</v>
      </c>
      <c r="BJ3015" s="95">
        <v>181669.123163223</v>
      </c>
      <c r="BK3015" s="95">
        <v>41545.169521331802</v>
      </c>
      <c r="BL3015" s="95">
        <v>0</v>
      </c>
      <c r="BM3015" s="95">
        <v>0</v>
      </c>
      <c r="BN3015" s="95">
        <v>0</v>
      </c>
      <c r="BO3015" s="95">
        <v>0</v>
      </c>
      <c r="BP3015" s="95">
        <v>0</v>
      </c>
      <c r="BQ3015" s="95">
        <v>0</v>
      </c>
      <c r="BR3015" s="95">
        <v>17515.300976753198</v>
      </c>
      <c r="BS3015" s="95">
        <v>45443.431911945299</v>
      </c>
      <c r="BT3015" s="95">
        <v>0</v>
      </c>
      <c r="BU3015" s="95">
        <v>34783.309999942801</v>
      </c>
      <c r="BV3015" s="95">
        <v>127113.46230030101</v>
      </c>
      <c r="BW3015" s="95">
        <v>0</v>
      </c>
      <c r="BX3015" s="95">
        <v>3195.2799981236499</v>
      </c>
      <c r="BY3015" s="95">
        <v>0</v>
      </c>
      <c r="BZ3015" s="95">
        <v>0</v>
      </c>
      <c r="CA3015" s="95">
        <v>1731.72605647147</v>
      </c>
      <c r="CB3015" s="95">
        <v>265111.77577209502</v>
      </c>
      <c r="CC3015" s="95">
        <v>2044171.7068481401</v>
      </c>
      <c r="CD3015" s="95">
        <v>225997.43350601199</v>
      </c>
      <c r="CE3015" s="95">
        <v>50.0361428018659</v>
      </c>
      <c r="CF3015" s="95">
        <v>8633.5379750728607</v>
      </c>
      <c r="CG3015" s="95">
        <v>73492.0074634552</v>
      </c>
      <c r="CH3015" s="95">
        <v>0</v>
      </c>
      <c r="CI3015" s="95">
        <v>1782.1744681447699</v>
      </c>
      <c r="CJ3015" s="95">
        <v>272814.38348388701</v>
      </c>
      <c r="CK3015" s="95">
        <v>2119125.3001708998</v>
      </c>
      <c r="CL3015" s="95">
        <v>234124.46181869501</v>
      </c>
      <c r="CM3015" s="160">
        <v>2316.3175010085101</v>
      </c>
      <c r="CN3015" s="160">
        <v>457536.55353164702</v>
      </c>
      <c r="CO3015" s="160">
        <v>2825602.1158752399</v>
      </c>
      <c r="CP3015" s="95">
        <v>234124.46181869501</v>
      </c>
      <c r="CQ3015" s="95">
        <v>0</v>
      </c>
      <c r="CR3015" s="95">
        <v>0</v>
      </c>
      <c r="CS3015" s="95">
        <v>0</v>
      </c>
      <c r="CT3015" s="95">
        <v>0</v>
      </c>
      <c r="CU3015" s="161">
        <v>273745.31374716788</v>
      </c>
      <c r="CV3015" s="161">
        <v>2117663.7143115951</v>
      </c>
    </row>
    <row r="3016" spans="1:100" x14ac:dyDescent="0.2">
      <c r="A3016" s="94" t="s">
        <v>195</v>
      </c>
      <c r="B3016" s="96">
        <v>42064</v>
      </c>
      <c r="C3016" s="95">
        <v>344.792703386396</v>
      </c>
      <c r="D3016" s="95">
        <v>0</v>
      </c>
      <c r="E3016" s="95">
        <v>1359.1610448062399</v>
      </c>
      <c r="F3016" s="95">
        <v>28.851548702921701</v>
      </c>
      <c r="G3016" s="95">
        <v>49.194793557748199</v>
      </c>
      <c r="H3016" s="95">
        <v>0</v>
      </c>
      <c r="I3016" s="95">
        <v>0</v>
      </c>
      <c r="J3016" s="95">
        <v>549.58662341535103</v>
      </c>
      <c r="K3016" s="95">
        <v>0</v>
      </c>
      <c r="L3016" s="95">
        <v>1127.9081677198401</v>
      </c>
      <c r="M3016" s="95">
        <v>54.6904564606957</v>
      </c>
      <c r="N3016" s="95">
        <v>65.052745746448593</v>
      </c>
      <c r="O3016" s="95">
        <v>0</v>
      </c>
      <c r="P3016" s="95">
        <v>340.30833605676901</v>
      </c>
      <c r="Q3016" s="95">
        <v>122.375693052076</v>
      </c>
      <c r="R3016" s="95">
        <v>0</v>
      </c>
      <c r="S3016" s="95">
        <v>31.348370895488198</v>
      </c>
      <c r="T3016" s="95">
        <v>0</v>
      </c>
      <c r="U3016" s="95">
        <v>552.73932686448097</v>
      </c>
      <c r="V3016" s="95">
        <v>52367.174757957502</v>
      </c>
      <c r="W3016" s="95">
        <v>0</v>
      </c>
      <c r="X3016" s="95">
        <v>205691.486223221</v>
      </c>
      <c r="Y3016" s="95">
        <v>17575.566895723299</v>
      </c>
      <c r="Z3016" s="95">
        <v>8669.4949299097098</v>
      </c>
      <c r="AA3016" s="95">
        <v>0</v>
      </c>
      <c r="AB3016" s="95">
        <v>0</v>
      </c>
      <c r="AC3016" s="95">
        <v>184692.50430107099</v>
      </c>
      <c r="AD3016" s="95">
        <v>0</v>
      </c>
      <c r="AE3016" s="95">
        <v>141001.17619323701</v>
      </c>
      <c r="AF3016" s="95">
        <v>13231.4308538437</v>
      </c>
      <c r="AG3016" s="95">
        <v>10547.7106440067</v>
      </c>
      <c r="AH3016" s="95">
        <v>0</v>
      </c>
      <c r="AI3016" s="95">
        <v>51528.295362472498</v>
      </c>
      <c r="AJ3016" s="95">
        <v>47263.0160756111</v>
      </c>
      <c r="AK3016" s="95">
        <v>0</v>
      </c>
      <c r="AL3016" s="95">
        <v>5086.84736055136</v>
      </c>
      <c r="AM3016" s="95">
        <v>0</v>
      </c>
      <c r="AN3016" s="95">
        <v>185716.68755531299</v>
      </c>
      <c r="AO3016" s="95">
        <v>469647.26501846302</v>
      </c>
      <c r="AP3016" s="95">
        <v>0</v>
      </c>
      <c r="AQ3016" s="95">
        <v>1577332.5856933601</v>
      </c>
      <c r="AR3016" s="95">
        <v>156665.990093231</v>
      </c>
      <c r="AS3016" s="95">
        <v>75463.430101394697</v>
      </c>
      <c r="AT3016" s="95">
        <v>0</v>
      </c>
      <c r="AU3016" s="95">
        <v>0</v>
      </c>
      <c r="AV3016" s="95">
        <v>705078.240470886</v>
      </c>
      <c r="AW3016" s="95">
        <v>0</v>
      </c>
      <c r="AX3016" s="95">
        <v>967489.01557159401</v>
      </c>
      <c r="AY3016" s="95">
        <v>135253.47135734599</v>
      </c>
      <c r="AZ3016" s="95">
        <v>81348.4561538696</v>
      </c>
      <c r="BA3016" s="95">
        <v>0</v>
      </c>
      <c r="BB3016" s="95">
        <v>477782.29488754302</v>
      </c>
      <c r="BC3016" s="95">
        <v>400318.30975723302</v>
      </c>
      <c r="BD3016" s="95">
        <v>0</v>
      </c>
      <c r="BE3016" s="95">
        <v>45241.013113021902</v>
      </c>
      <c r="BF3016" s="95">
        <v>0</v>
      </c>
      <c r="BG3016" s="95">
        <v>708804.983047485</v>
      </c>
      <c r="BH3016" s="95">
        <v>45604.5341677666</v>
      </c>
      <c r="BI3016" s="95">
        <v>0</v>
      </c>
      <c r="BJ3016" s="95">
        <v>182999.86230850199</v>
      </c>
      <c r="BK3016" s="95">
        <v>49190.610873222402</v>
      </c>
      <c r="BL3016" s="95">
        <v>0</v>
      </c>
      <c r="BM3016" s="95">
        <v>0</v>
      </c>
      <c r="BN3016" s="95">
        <v>0</v>
      </c>
      <c r="BO3016" s="95">
        <v>0</v>
      </c>
      <c r="BP3016" s="95">
        <v>0</v>
      </c>
      <c r="BQ3016" s="95">
        <v>0</v>
      </c>
      <c r="BR3016" s="95">
        <v>18455.9538397789</v>
      </c>
      <c r="BS3016" s="95">
        <v>40685.912558555603</v>
      </c>
      <c r="BT3016" s="95">
        <v>0</v>
      </c>
      <c r="BU3016" s="95">
        <v>35350.75</v>
      </c>
      <c r="BV3016" s="95">
        <v>134961.19475936901</v>
      </c>
      <c r="BW3016" s="95">
        <v>0</v>
      </c>
      <c r="BX3016" s="95">
        <v>3696.3299956619699</v>
      </c>
      <c r="BY3016" s="95">
        <v>0</v>
      </c>
      <c r="BZ3016" s="95">
        <v>0</v>
      </c>
      <c r="CA3016" s="95">
        <v>1702.36509360373</v>
      </c>
      <c r="CB3016" s="95">
        <v>260380.543502808</v>
      </c>
      <c r="CC3016" s="95">
        <v>2084734.25323486</v>
      </c>
      <c r="CD3016" s="95">
        <v>231057.076833725</v>
      </c>
      <c r="CE3016" s="95">
        <v>49.209181526675799</v>
      </c>
      <c r="CF3016" s="95">
        <v>8677.5935637950897</v>
      </c>
      <c r="CG3016" s="95">
        <v>75418.084612846404</v>
      </c>
      <c r="CH3016" s="95">
        <v>0</v>
      </c>
      <c r="CI3016" s="95">
        <v>1750.4875908046999</v>
      </c>
      <c r="CJ3016" s="95">
        <v>269513.69402313197</v>
      </c>
      <c r="CK3016" s="95">
        <v>2160433.73400879</v>
      </c>
      <c r="CL3016" s="95">
        <v>238917.89632415801</v>
      </c>
      <c r="CM3016" s="160">
        <v>2298.06442692876</v>
      </c>
      <c r="CN3016" s="160">
        <v>456251.13306427002</v>
      </c>
      <c r="CO3016" s="160">
        <v>2852190.0563659701</v>
      </c>
      <c r="CP3016" s="95">
        <v>238917.89632415801</v>
      </c>
      <c r="CQ3016" s="95">
        <v>0</v>
      </c>
      <c r="CR3016" s="95">
        <v>0</v>
      </c>
      <c r="CS3016" s="95">
        <v>0</v>
      </c>
      <c r="CT3016" s="95">
        <v>0</v>
      </c>
      <c r="CU3016" s="161">
        <v>269058.13706660306</v>
      </c>
      <c r="CV3016" s="161">
        <v>2160152.3378477064</v>
      </c>
    </row>
    <row r="3017" spans="1:100" x14ac:dyDescent="0.2">
      <c r="A3017" s="94" t="s">
        <v>195</v>
      </c>
      <c r="B3017" s="96">
        <v>42156</v>
      </c>
      <c r="C3017" s="95">
        <v>348.35868477076298</v>
      </c>
      <c r="D3017" s="95">
        <v>0</v>
      </c>
      <c r="E3017" s="95">
        <v>1387.03595103323</v>
      </c>
      <c r="F3017" s="95">
        <v>30.298144493950499</v>
      </c>
      <c r="G3017" s="95">
        <v>51.009692202787797</v>
      </c>
      <c r="H3017" s="95">
        <v>0</v>
      </c>
      <c r="I3017" s="95">
        <v>0</v>
      </c>
      <c r="J3017" s="95">
        <v>558.94542331248499</v>
      </c>
      <c r="K3017" s="95">
        <v>0</v>
      </c>
      <c r="L3017" s="95">
        <v>1130.08930702507</v>
      </c>
      <c r="M3017" s="95">
        <v>58.8238427527249</v>
      </c>
      <c r="N3017" s="95">
        <v>63.674045154824903</v>
      </c>
      <c r="O3017" s="95">
        <v>0</v>
      </c>
      <c r="P3017" s="95">
        <v>337.85165591537998</v>
      </c>
      <c r="Q3017" s="95">
        <v>126.43285837210701</v>
      </c>
      <c r="R3017" s="95">
        <v>0</v>
      </c>
      <c r="S3017" s="95">
        <v>34.350649217609302</v>
      </c>
      <c r="T3017" s="95">
        <v>0</v>
      </c>
      <c r="U3017" s="95">
        <v>561.04564558714605</v>
      </c>
      <c r="V3017" s="95">
        <v>51390.068734168999</v>
      </c>
      <c r="W3017" s="95">
        <v>0</v>
      </c>
      <c r="X3017" s="95">
        <v>207916.05462265</v>
      </c>
      <c r="Y3017" s="95">
        <v>17172.888827800802</v>
      </c>
      <c r="Z3017" s="95">
        <v>8382.1773450374603</v>
      </c>
      <c r="AA3017" s="95">
        <v>0</v>
      </c>
      <c r="AB3017" s="95">
        <v>0</v>
      </c>
      <c r="AC3017" s="95">
        <v>188726.79306983901</v>
      </c>
      <c r="AD3017" s="95">
        <v>0</v>
      </c>
      <c r="AE3017" s="95">
        <v>136301.52691841099</v>
      </c>
      <c r="AF3017" s="95">
        <v>12903.661796569801</v>
      </c>
      <c r="AG3017" s="95">
        <v>9868.0993008613605</v>
      </c>
      <c r="AH3017" s="95">
        <v>0</v>
      </c>
      <c r="AI3017" s="95">
        <v>48448.480988979303</v>
      </c>
      <c r="AJ3017" s="95">
        <v>46121.758239746101</v>
      </c>
      <c r="AK3017" s="95">
        <v>0</v>
      </c>
      <c r="AL3017" s="95">
        <v>4843.9130653142902</v>
      </c>
      <c r="AM3017" s="95">
        <v>0</v>
      </c>
      <c r="AN3017" s="95">
        <v>189136.23398780799</v>
      </c>
      <c r="AO3017" s="95">
        <v>465505.51299667399</v>
      </c>
      <c r="AP3017" s="95">
        <v>0</v>
      </c>
      <c r="AQ3017" s="95">
        <v>1592337.1164855999</v>
      </c>
      <c r="AR3017" s="95">
        <v>154794.01489257801</v>
      </c>
      <c r="AS3017" s="95">
        <v>72506.219559669495</v>
      </c>
      <c r="AT3017" s="95">
        <v>0</v>
      </c>
      <c r="AU3017" s="95">
        <v>0</v>
      </c>
      <c r="AV3017" s="95">
        <v>710423.77848053002</v>
      </c>
      <c r="AW3017" s="95">
        <v>0</v>
      </c>
      <c r="AX3017" s="95">
        <v>941486.84210205101</v>
      </c>
      <c r="AY3017" s="95">
        <v>140249.30336189299</v>
      </c>
      <c r="AZ3017" s="95">
        <v>79184.485038757295</v>
      </c>
      <c r="BA3017" s="95">
        <v>0</v>
      </c>
      <c r="BB3017" s="95">
        <v>457956.63387298601</v>
      </c>
      <c r="BC3017" s="95">
        <v>419270.243488312</v>
      </c>
      <c r="BD3017" s="95">
        <v>0</v>
      </c>
      <c r="BE3017" s="95">
        <v>41836.290818691297</v>
      </c>
      <c r="BF3017" s="95">
        <v>0</v>
      </c>
      <c r="BG3017" s="95">
        <v>712677.10269928002</v>
      </c>
      <c r="BH3017" s="95">
        <v>46015.700338840499</v>
      </c>
      <c r="BI3017" s="95">
        <v>0</v>
      </c>
      <c r="BJ3017" s="95">
        <v>192794.10380363499</v>
      </c>
      <c r="BK3017" s="95">
        <v>47809.791606426203</v>
      </c>
      <c r="BL3017" s="95">
        <v>0</v>
      </c>
      <c r="BM3017" s="95">
        <v>0</v>
      </c>
      <c r="BN3017" s="95">
        <v>0</v>
      </c>
      <c r="BO3017" s="95">
        <v>0</v>
      </c>
      <c r="BP3017" s="95">
        <v>0</v>
      </c>
      <c r="BQ3017" s="95">
        <v>0</v>
      </c>
      <c r="BR3017" s="95">
        <v>20917.253232479099</v>
      </c>
      <c r="BS3017" s="95">
        <v>41692.236480236097</v>
      </c>
      <c r="BT3017" s="95">
        <v>0</v>
      </c>
      <c r="BU3017" s="95">
        <v>34724.75</v>
      </c>
      <c r="BV3017" s="95">
        <v>142155.43585968</v>
      </c>
      <c r="BW3017" s="95">
        <v>0</v>
      </c>
      <c r="BX3017" s="95">
        <v>3613.0699962377498</v>
      </c>
      <c r="BY3017" s="95">
        <v>0</v>
      </c>
      <c r="BZ3017" s="95">
        <v>0</v>
      </c>
      <c r="CA3017" s="95">
        <v>1738.418725878</v>
      </c>
      <c r="CB3017" s="95">
        <v>257277.059648514</v>
      </c>
      <c r="CC3017" s="95">
        <v>2061611.62205505</v>
      </c>
      <c r="CD3017" s="95">
        <v>237072.22598457299</v>
      </c>
      <c r="CE3017" s="95">
        <v>51.336818845942602</v>
      </c>
      <c r="CF3017" s="95">
        <v>8394.2494807243293</v>
      </c>
      <c r="CG3017" s="95">
        <v>72549.490980148301</v>
      </c>
      <c r="CH3017" s="95">
        <v>0</v>
      </c>
      <c r="CI3017" s="95">
        <v>1790.3922706246401</v>
      </c>
      <c r="CJ3017" s="95">
        <v>265932.71612930298</v>
      </c>
      <c r="CK3017" s="95">
        <v>2132249.4209899898</v>
      </c>
      <c r="CL3017" s="95">
        <v>245281.62597083999</v>
      </c>
      <c r="CM3017" s="160">
        <v>2345.8702918589102</v>
      </c>
      <c r="CN3017" s="160">
        <v>455721.54284286499</v>
      </c>
      <c r="CO3017" s="160">
        <v>2846747.2847595201</v>
      </c>
      <c r="CP3017" s="95">
        <v>245281.62597083999</v>
      </c>
      <c r="CQ3017" s="95">
        <v>0</v>
      </c>
      <c r="CR3017" s="95">
        <v>0</v>
      </c>
      <c r="CS3017" s="95">
        <v>0</v>
      </c>
      <c r="CT3017" s="95">
        <v>0</v>
      </c>
      <c r="CU3017" s="161">
        <v>265671.3091292383</v>
      </c>
      <c r="CV3017" s="161">
        <v>2134161.1130351983</v>
      </c>
    </row>
    <row r="3018" spans="1:100" x14ac:dyDescent="0.2">
      <c r="A3018" s="94" t="s">
        <v>195</v>
      </c>
      <c r="B3018" s="96">
        <v>42248</v>
      </c>
      <c r="C3018" s="95">
        <v>351.09665868431301</v>
      </c>
      <c r="D3018" s="95">
        <v>0</v>
      </c>
      <c r="E3018" s="95">
        <v>1360.9639139324399</v>
      </c>
      <c r="F3018" s="95">
        <v>30.918544649845</v>
      </c>
      <c r="G3018" s="95">
        <v>51.9753665677272</v>
      </c>
      <c r="H3018" s="95">
        <v>0</v>
      </c>
      <c r="I3018" s="95">
        <v>0</v>
      </c>
      <c r="J3018" s="95">
        <v>547.97111676633403</v>
      </c>
      <c r="K3018" s="95">
        <v>0</v>
      </c>
      <c r="L3018" s="95">
        <v>1134.71458831429</v>
      </c>
      <c r="M3018" s="95">
        <v>57.077568367589301</v>
      </c>
      <c r="N3018" s="95">
        <v>61.6434247787111</v>
      </c>
      <c r="O3018" s="95">
        <v>0</v>
      </c>
      <c r="P3018" s="95">
        <v>329.72073116153501</v>
      </c>
      <c r="Q3018" s="95">
        <v>122.287513488904</v>
      </c>
      <c r="R3018" s="95">
        <v>0</v>
      </c>
      <c r="S3018" s="95">
        <v>31.4139082198963</v>
      </c>
      <c r="T3018" s="95">
        <v>0</v>
      </c>
      <c r="U3018" s="95">
        <v>551.08520671725296</v>
      </c>
      <c r="V3018" s="95">
        <v>52668.752246856697</v>
      </c>
      <c r="W3018" s="95">
        <v>0</v>
      </c>
      <c r="X3018" s="95">
        <v>205907.143566132</v>
      </c>
      <c r="Y3018" s="95">
        <v>12621.005380868901</v>
      </c>
      <c r="Z3018" s="95">
        <v>9267.0591582059897</v>
      </c>
      <c r="AA3018" s="95">
        <v>0</v>
      </c>
      <c r="AB3018" s="95">
        <v>0</v>
      </c>
      <c r="AC3018" s="95">
        <v>191969.44892120399</v>
      </c>
      <c r="AD3018" s="95">
        <v>0</v>
      </c>
      <c r="AE3018" s="95">
        <v>140098.81623077401</v>
      </c>
      <c r="AF3018" s="95">
        <v>12852.1869062185</v>
      </c>
      <c r="AG3018" s="95">
        <v>9548.3327592611295</v>
      </c>
      <c r="AH3018" s="95">
        <v>0</v>
      </c>
      <c r="AI3018" s="95">
        <v>48653.011347770698</v>
      </c>
      <c r="AJ3018" s="95">
        <v>41938.770127773299</v>
      </c>
      <c r="AK3018" s="95">
        <v>0</v>
      </c>
      <c r="AL3018" s="95">
        <v>5477.4826695323</v>
      </c>
      <c r="AM3018" s="95">
        <v>0</v>
      </c>
      <c r="AN3018" s="95">
        <v>192553.47681426999</v>
      </c>
      <c r="AO3018" s="95">
        <v>486287.65882110602</v>
      </c>
      <c r="AP3018" s="95">
        <v>0</v>
      </c>
      <c r="AQ3018" s="95">
        <v>1547724.27632141</v>
      </c>
      <c r="AR3018" s="95">
        <v>115718.183898926</v>
      </c>
      <c r="AS3018" s="95">
        <v>78093.485681533799</v>
      </c>
      <c r="AT3018" s="95">
        <v>0</v>
      </c>
      <c r="AU3018" s="95">
        <v>0</v>
      </c>
      <c r="AV3018" s="95">
        <v>726062.07016754197</v>
      </c>
      <c r="AW3018" s="95">
        <v>0</v>
      </c>
      <c r="AX3018" s="95">
        <v>966037.37828826904</v>
      </c>
      <c r="AY3018" s="95">
        <v>135736.305482864</v>
      </c>
      <c r="AZ3018" s="95">
        <v>79026.824048996001</v>
      </c>
      <c r="BA3018" s="95">
        <v>0</v>
      </c>
      <c r="BB3018" s="95">
        <v>465494.01178360003</v>
      </c>
      <c r="BC3018" s="95">
        <v>375085.54228591901</v>
      </c>
      <c r="BD3018" s="95">
        <v>0</v>
      </c>
      <c r="BE3018" s="95">
        <v>45643.641847610503</v>
      </c>
      <c r="BF3018" s="95">
        <v>0</v>
      </c>
      <c r="BG3018" s="95">
        <v>729735.34957885696</v>
      </c>
      <c r="BH3018" s="95">
        <v>47470.877661705003</v>
      </c>
      <c r="BI3018" s="95">
        <v>0</v>
      </c>
      <c r="BJ3018" s="95">
        <v>178646.935377121</v>
      </c>
      <c r="BK3018" s="95">
        <v>34257.478620052301</v>
      </c>
      <c r="BL3018" s="95">
        <v>0</v>
      </c>
      <c r="BM3018" s="95">
        <v>0</v>
      </c>
      <c r="BN3018" s="95">
        <v>0</v>
      </c>
      <c r="BO3018" s="95">
        <v>0</v>
      </c>
      <c r="BP3018" s="95">
        <v>0</v>
      </c>
      <c r="BQ3018" s="95">
        <v>0</v>
      </c>
      <c r="BR3018" s="95">
        <v>21195.636285543402</v>
      </c>
      <c r="BS3018" s="95">
        <v>44933.510138988502</v>
      </c>
      <c r="BT3018" s="95">
        <v>0</v>
      </c>
      <c r="BU3018" s="95">
        <v>32159.25</v>
      </c>
      <c r="BV3018" s="95">
        <v>125800.160407066</v>
      </c>
      <c r="BW3018" s="95">
        <v>0</v>
      </c>
      <c r="BX3018" s="95">
        <v>3266.1099957823799</v>
      </c>
      <c r="BY3018" s="95">
        <v>0</v>
      </c>
      <c r="BZ3018" s="95">
        <v>0</v>
      </c>
      <c r="CA3018" s="95">
        <v>1715.3935613036199</v>
      </c>
      <c r="CB3018" s="95">
        <v>253602.93192100499</v>
      </c>
      <c r="CC3018" s="95">
        <v>2010632.5525970501</v>
      </c>
      <c r="CD3018" s="95">
        <v>224317.08845519999</v>
      </c>
      <c r="CE3018" s="95">
        <v>52.246022525709101</v>
      </c>
      <c r="CF3018" s="95">
        <v>9251.3808225393295</v>
      </c>
      <c r="CG3018" s="95">
        <v>78162.786665916399</v>
      </c>
      <c r="CH3018" s="95">
        <v>0</v>
      </c>
      <c r="CI3018" s="95">
        <v>1767.4332917034601</v>
      </c>
      <c r="CJ3018" s="95">
        <v>263280.76653289801</v>
      </c>
      <c r="CK3018" s="95">
        <v>2088540.8095245401</v>
      </c>
      <c r="CL3018" s="95">
        <v>233782.81200027501</v>
      </c>
      <c r="CM3018" s="160">
        <v>2310.7735716104498</v>
      </c>
      <c r="CN3018" s="160">
        <v>455399.36595153803</v>
      </c>
      <c r="CO3018" s="160">
        <v>2828162.2276916499</v>
      </c>
      <c r="CP3018" s="95">
        <v>233782.81200027501</v>
      </c>
      <c r="CQ3018" s="95">
        <v>0</v>
      </c>
      <c r="CR3018" s="95">
        <v>0</v>
      </c>
      <c r="CS3018" s="95">
        <v>0</v>
      </c>
      <c r="CT3018" s="95">
        <v>0</v>
      </c>
      <c r="CU3018" s="161">
        <v>262854.31274354435</v>
      </c>
      <c r="CV3018" s="161">
        <v>2088795.3392629665</v>
      </c>
    </row>
    <row r="3019" spans="1:100" x14ac:dyDescent="0.2">
      <c r="A3019" s="94" t="s">
        <v>195</v>
      </c>
      <c r="B3019" s="96">
        <v>42339</v>
      </c>
      <c r="C3019" s="95">
        <v>350.18844120949501</v>
      </c>
      <c r="D3019" s="95">
        <v>0</v>
      </c>
      <c r="E3019" s="95">
        <v>1347.8193160891501</v>
      </c>
      <c r="F3019" s="95">
        <v>32.912185504566899</v>
      </c>
      <c r="G3019" s="95">
        <v>60.539481499697999</v>
      </c>
      <c r="H3019" s="95">
        <v>0</v>
      </c>
      <c r="I3019" s="95">
        <v>0</v>
      </c>
      <c r="J3019" s="95">
        <v>562.89538809657097</v>
      </c>
      <c r="K3019" s="95">
        <v>0</v>
      </c>
      <c r="L3019" s="95">
        <v>1144.59470897913</v>
      </c>
      <c r="M3019" s="95">
        <v>53.875728639774003</v>
      </c>
      <c r="N3019" s="95">
        <v>55.702796492725597</v>
      </c>
      <c r="O3019" s="95">
        <v>0</v>
      </c>
      <c r="P3019" s="95">
        <v>339.47297142818599</v>
      </c>
      <c r="Q3019" s="95">
        <v>118.935293065384</v>
      </c>
      <c r="R3019" s="95">
        <v>0</v>
      </c>
      <c r="S3019" s="95">
        <v>40.466902845073498</v>
      </c>
      <c r="T3019" s="95">
        <v>0</v>
      </c>
      <c r="U3019" s="95">
        <v>565.47344900667701</v>
      </c>
      <c r="V3019" s="95">
        <v>54143.272934436798</v>
      </c>
      <c r="W3019" s="95">
        <v>0</v>
      </c>
      <c r="X3019" s="95">
        <v>202140.26403427101</v>
      </c>
      <c r="Y3019" s="95">
        <v>16253.034162759801</v>
      </c>
      <c r="Z3019" s="95">
        <v>9687.8140529394204</v>
      </c>
      <c r="AA3019" s="95">
        <v>0</v>
      </c>
      <c r="AB3019" s="95">
        <v>0</v>
      </c>
      <c r="AC3019" s="95">
        <v>193467.61028862</v>
      </c>
      <c r="AD3019" s="95">
        <v>0</v>
      </c>
      <c r="AE3019" s="95">
        <v>140897.773542404</v>
      </c>
      <c r="AF3019" s="95">
        <v>13789.564820527999</v>
      </c>
      <c r="AG3019" s="95">
        <v>9018.02512490749</v>
      </c>
      <c r="AH3019" s="95">
        <v>0</v>
      </c>
      <c r="AI3019" s="95">
        <v>51592.613770484902</v>
      </c>
      <c r="AJ3019" s="95">
        <v>42581.2382526398</v>
      </c>
      <c r="AK3019" s="95">
        <v>0</v>
      </c>
      <c r="AL3019" s="95">
        <v>5956.5071606040001</v>
      </c>
      <c r="AM3019" s="95">
        <v>0</v>
      </c>
      <c r="AN3019" s="95">
        <v>194908.737668991</v>
      </c>
      <c r="AO3019" s="95">
        <v>492694.80856323201</v>
      </c>
      <c r="AP3019" s="95">
        <v>0</v>
      </c>
      <c r="AQ3019" s="95">
        <v>1563826.62036133</v>
      </c>
      <c r="AR3019" s="95">
        <v>145884.09894371001</v>
      </c>
      <c r="AS3019" s="95">
        <v>81948.552374839797</v>
      </c>
      <c r="AT3019" s="95">
        <v>0</v>
      </c>
      <c r="AU3019" s="95">
        <v>0</v>
      </c>
      <c r="AV3019" s="95">
        <v>740040.970497131</v>
      </c>
      <c r="AW3019" s="95">
        <v>0</v>
      </c>
      <c r="AX3019" s="95">
        <v>976208.22753143299</v>
      </c>
      <c r="AY3019" s="95">
        <v>145366.720769882</v>
      </c>
      <c r="AZ3019" s="95">
        <v>74235.180027961702</v>
      </c>
      <c r="BA3019" s="95">
        <v>0</v>
      </c>
      <c r="BB3019" s="95">
        <v>479332.81856155401</v>
      </c>
      <c r="BC3019" s="95">
        <v>386374.31744003302</v>
      </c>
      <c r="BD3019" s="95">
        <v>0</v>
      </c>
      <c r="BE3019" s="95">
        <v>50855.358435630798</v>
      </c>
      <c r="BF3019" s="95">
        <v>0</v>
      </c>
      <c r="BG3019" s="95">
        <v>740570.76708221401</v>
      </c>
      <c r="BH3019" s="95">
        <v>64157.850768566102</v>
      </c>
      <c r="BI3019" s="95">
        <v>0</v>
      </c>
      <c r="BJ3019" s="95">
        <v>183537.299480438</v>
      </c>
      <c r="BK3019" s="95">
        <v>45256.727807998701</v>
      </c>
      <c r="BL3019" s="95">
        <v>0</v>
      </c>
      <c r="BM3019" s="95">
        <v>0</v>
      </c>
      <c r="BN3019" s="95">
        <v>0</v>
      </c>
      <c r="BO3019" s="95">
        <v>0</v>
      </c>
      <c r="BP3019" s="95">
        <v>0</v>
      </c>
      <c r="BQ3019" s="95">
        <v>0</v>
      </c>
      <c r="BR3019" s="95">
        <v>21139.061873197599</v>
      </c>
      <c r="BS3019" s="95">
        <v>41257.2229909897</v>
      </c>
      <c r="BT3019" s="95">
        <v>0</v>
      </c>
      <c r="BU3019" s="95">
        <v>54264.75</v>
      </c>
      <c r="BV3019" s="95">
        <v>131670.19145584101</v>
      </c>
      <c r="BW3019" s="95">
        <v>0</v>
      </c>
      <c r="BX3019" s="95">
        <v>5938.2199839949599</v>
      </c>
      <c r="BY3019" s="95">
        <v>0</v>
      </c>
      <c r="BZ3019" s="95">
        <v>0</v>
      </c>
      <c r="CA3019" s="95">
        <v>1698.25609724224</v>
      </c>
      <c r="CB3019" s="95">
        <v>259772.173944473</v>
      </c>
      <c r="CC3019" s="95">
        <v>2039990.4786071801</v>
      </c>
      <c r="CD3019" s="95">
        <v>249643.77904510501</v>
      </c>
      <c r="CE3019" s="95">
        <v>59.540802213828997</v>
      </c>
      <c r="CF3019" s="95">
        <v>9685.1157872676795</v>
      </c>
      <c r="CG3019" s="95">
        <v>81899.892436981201</v>
      </c>
      <c r="CH3019" s="95">
        <v>0</v>
      </c>
      <c r="CI3019" s="95">
        <v>1758.2916596978901</v>
      </c>
      <c r="CJ3019" s="95">
        <v>267954.68798446702</v>
      </c>
      <c r="CK3019" s="95">
        <v>2123146.8583984398</v>
      </c>
      <c r="CL3019" s="95">
        <v>260028.96430015599</v>
      </c>
      <c r="CM3019" s="160">
        <v>2308.4109215140302</v>
      </c>
      <c r="CN3019" s="160">
        <v>460063.78715515102</v>
      </c>
      <c r="CO3019" s="160">
        <v>2862526.27651978</v>
      </c>
      <c r="CP3019" s="95">
        <v>260028.96430015599</v>
      </c>
      <c r="CQ3019" s="95">
        <v>0</v>
      </c>
      <c r="CR3019" s="95">
        <v>0</v>
      </c>
      <c r="CS3019" s="95">
        <v>0</v>
      </c>
      <c r="CT3019" s="95">
        <v>0</v>
      </c>
      <c r="CU3019" s="161">
        <v>269457.28973174066</v>
      </c>
      <c r="CV3019" s="161">
        <v>2121890.3710441613</v>
      </c>
    </row>
    <row r="3020" spans="1:100" x14ac:dyDescent="0.2">
      <c r="A3020" s="94" t="s">
        <v>195</v>
      </c>
      <c r="B3020" s="96">
        <v>42430</v>
      </c>
      <c r="C3020" s="95">
        <v>365.91683798283299</v>
      </c>
      <c r="D3020" s="95">
        <v>0</v>
      </c>
      <c r="E3020" s="95">
        <v>1333.6162340492001</v>
      </c>
      <c r="F3020" s="95">
        <v>31.876017711823799</v>
      </c>
      <c r="G3020" s="95">
        <v>63.230837264563903</v>
      </c>
      <c r="H3020" s="95">
        <v>0</v>
      </c>
      <c r="I3020" s="95">
        <v>0</v>
      </c>
      <c r="J3020" s="95">
        <v>545.79869838058903</v>
      </c>
      <c r="K3020" s="95">
        <v>0</v>
      </c>
      <c r="L3020" s="95">
        <v>1113.76070727408</v>
      </c>
      <c r="M3020" s="95">
        <v>51.979103829711697</v>
      </c>
      <c r="N3020" s="95">
        <v>56.390378585550899</v>
      </c>
      <c r="O3020" s="95">
        <v>0</v>
      </c>
      <c r="P3020" s="95">
        <v>360.00346093997399</v>
      </c>
      <c r="Q3020" s="95">
        <v>121.189977381378</v>
      </c>
      <c r="R3020" s="95">
        <v>0</v>
      </c>
      <c r="S3020" s="95">
        <v>39.293679035268703</v>
      </c>
      <c r="T3020" s="95">
        <v>0</v>
      </c>
      <c r="U3020" s="95">
        <v>547.71267773956095</v>
      </c>
      <c r="V3020" s="95">
        <v>57088.391202449799</v>
      </c>
      <c r="W3020" s="95">
        <v>0</v>
      </c>
      <c r="X3020" s="95">
        <v>205457.11483573899</v>
      </c>
      <c r="Y3020" s="95">
        <v>15678.012372613</v>
      </c>
      <c r="Z3020" s="95">
        <v>9158.9337303638495</v>
      </c>
      <c r="AA3020" s="95">
        <v>0</v>
      </c>
      <c r="AB3020" s="95">
        <v>0</v>
      </c>
      <c r="AC3020" s="95">
        <v>189272.39453506499</v>
      </c>
      <c r="AD3020" s="95">
        <v>0</v>
      </c>
      <c r="AE3020" s="95">
        <v>138593.26831245399</v>
      </c>
      <c r="AF3020" s="95">
        <v>13085.0527220964</v>
      </c>
      <c r="AG3020" s="95">
        <v>8878.8818904161508</v>
      </c>
      <c r="AH3020" s="95">
        <v>0</v>
      </c>
      <c r="AI3020" s="95">
        <v>54951.475034713701</v>
      </c>
      <c r="AJ3020" s="95">
        <v>41936.470645427697</v>
      </c>
      <c r="AK3020" s="95">
        <v>0</v>
      </c>
      <c r="AL3020" s="95">
        <v>5360.6876288652402</v>
      </c>
      <c r="AM3020" s="95">
        <v>0</v>
      </c>
      <c r="AN3020" s="95">
        <v>189218.00051498401</v>
      </c>
      <c r="AO3020" s="95">
        <v>518975.93000411999</v>
      </c>
      <c r="AP3020" s="95">
        <v>0</v>
      </c>
      <c r="AQ3020" s="95">
        <v>1512865.59294128</v>
      </c>
      <c r="AR3020" s="95">
        <v>139598.66380500799</v>
      </c>
      <c r="AS3020" s="95">
        <v>78794.751790046706</v>
      </c>
      <c r="AT3020" s="95">
        <v>0</v>
      </c>
      <c r="AU3020" s="95">
        <v>0</v>
      </c>
      <c r="AV3020" s="95">
        <v>717479.02446746803</v>
      </c>
      <c r="AW3020" s="95">
        <v>0</v>
      </c>
      <c r="AX3020" s="95">
        <v>957545.69824981701</v>
      </c>
      <c r="AY3020" s="95">
        <v>142827.16369056699</v>
      </c>
      <c r="AZ3020" s="95">
        <v>72715.162319183393</v>
      </c>
      <c r="BA3020" s="95">
        <v>0</v>
      </c>
      <c r="BB3020" s="95">
        <v>506235.62732696498</v>
      </c>
      <c r="BC3020" s="95">
        <v>376804.68118667603</v>
      </c>
      <c r="BD3020" s="95">
        <v>0</v>
      </c>
      <c r="BE3020" s="95">
        <v>45324.307762146003</v>
      </c>
      <c r="BF3020" s="95">
        <v>0</v>
      </c>
      <c r="BG3020" s="95">
        <v>718312.27265930199</v>
      </c>
      <c r="BH3020" s="95">
        <v>104382.510475159</v>
      </c>
      <c r="BI3020" s="95">
        <v>0</v>
      </c>
      <c r="BJ3020" s="95">
        <v>185838.56427764901</v>
      </c>
      <c r="BK3020" s="95">
        <v>43438.7899374962</v>
      </c>
      <c r="BL3020" s="95">
        <v>0</v>
      </c>
      <c r="BM3020" s="95">
        <v>0</v>
      </c>
      <c r="BN3020" s="95">
        <v>0</v>
      </c>
      <c r="BO3020" s="95">
        <v>0</v>
      </c>
      <c r="BP3020" s="95">
        <v>0</v>
      </c>
      <c r="BQ3020" s="95">
        <v>0</v>
      </c>
      <c r="BR3020" s="95">
        <v>20338.1715681553</v>
      </c>
      <c r="BS3020" s="95">
        <v>41614.9713425636</v>
      </c>
      <c r="BT3020" s="95">
        <v>0</v>
      </c>
      <c r="BU3020" s="95">
        <v>99788</v>
      </c>
      <c r="BV3020" s="95">
        <v>130184.309719086</v>
      </c>
      <c r="BW3020" s="95">
        <v>0</v>
      </c>
      <c r="BX3020" s="95">
        <v>9840.4499660730398</v>
      </c>
      <c r="BY3020" s="95">
        <v>0</v>
      </c>
      <c r="BZ3020" s="95">
        <v>0</v>
      </c>
      <c r="CA3020" s="95">
        <v>1692.95009875298</v>
      </c>
      <c r="CB3020" s="95">
        <v>255740.95066642799</v>
      </c>
      <c r="CC3020" s="95">
        <v>2067351.0321044901</v>
      </c>
      <c r="CD3020" s="95">
        <v>292961.44097518898</v>
      </c>
      <c r="CE3020" s="95">
        <v>63.355464990716399</v>
      </c>
      <c r="CF3020" s="95">
        <v>9159.7841949462909</v>
      </c>
      <c r="CG3020" s="95">
        <v>78721.278780937195</v>
      </c>
      <c r="CH3020" s="95">
        <v>0</v>
      </c>
      <c r="CI3020" s="95">
        <v>1755.41759872437</v>
      </c>
      <c r="CJ3020" s="95">
        <v>265702.63797378499</v>
      </c>
      <c r="CK3020" s="95">
        <v>2146018.3760070801</v>
      </c>
      <c r="CL3020" s="95">
        <v>306387.48822021502</v>
      </c>
      <c r="CM3020" s="160">
        <v>2298.6696863472498</v>
      </c>
      <c r="CN3020" s="160">
        <v>457138.76775360102</v>
      </c>
      <c r="CO3020" s="160">
        <v>2851795.9923095698</v>
      </c>
      <c r="CP3020" s="95">
        <v>306387.48822021502</v>
      </c>
      <c r="CQ3020" s="95">
        <v>0</v>
      </c>
      <c r="CR3020" s="95">
        <v>0</v>
      </c>
      <c r="CS3020" s="95">
        <v>0</v>
      </c>
      <c r="CT3020" s="95">
        <v>0</v>
      </c>
      <c r="CU3020" s="161">
        <v>264900.73486137431</v>
      </c>
      <c r="CV3020" s="161">
        <v>2146072.3108854275</v>
      </c>
    </row>
    <row r="3021" spans="1:100" x14ac:dyDescent="0.2">
      <c r="A3021" s="94" t="s">
        <v>195</v>
      </c>
      <c r="B3021" s="96">
        <v>42522</v>
      </c>
      <c r="C3021" s="95">
        <v>367.82501090690499</v>
      </c>
      <c r="D3021" s="95">
        <v>0</v>
      </c>
      <c r="E3021" s="95">
        <v>1343.3769601732499</v>
      </c>
      <c r="F3021" s="95">
        <v>29.6480996978935</v>
      </c>
      <c r="G3021" s="95">
        <v>58.973647674545603</v>
      </c>
      <c r="H3021" s="95">
        <v>0</v>
      </c>
      <c r="I3021" s="95">
        <v>0</v>
      </c>
      <c r="J3021" s="95">
        <v>529.22711013257504</v>
      </c>
      <c r="K3021" s="95">
        <v>0</v>
      </c>
      <c r="L3021" s="95">
        <v>1126.35100699961</v>
      </c>
      <c r="M3021" s="95">
        <v>54.289115060586496</v>
      </c>
      <c r="N3021" s="95">
        <v>54.012705924920702</v>
      </c>
      <c r="O3021" s="95">
        <v>0</v>
      </c>
      <c r="P3021" s="95">
        <v>361.54476768150897</v>
      </c>
      <c r="Q3021" s="95">
        <v>108.556851143949</v>
      </c>
      <c r="R3021" s="95">
        <v>0</v>
      </c>
      <c r="S3021" s="95">
        <v>40.341058668214799</v>
      </c>
      <c r="T3021" s="95">
        <v>0</v>
      </c>
      <c r="U3021" s="95">
        <v>530.68405871838297</v>
      </c>
      <c r="V3021" s="95">
        <v>58876.408914565996</v>
      </c>
      <c r="W3021" s="95">
        <v>0</v>
      </c>
      <c r="X3021" s="95">
        <v>195101.62506103501</v>
      </c>
      <c r="Y3021" s="95">
        <v>13670.7629102468</v>
      </c>
      <c r="Z3021" s="95">
        <v>9902.5746997594797</v>
      </c>
      <c r="AA3021" s="95">
        <v>0</v>
      </c>
      <c r="AB3021" s="95">
        <v>0</v>
      </c>
      <c r="AC3021" s="95">
        <v>186438.52228164699</v>
      </c>
      <c r="AD3021" s="95">
        <v>0</v>
      </c>
      <c r="AE3021" s="95">
        <v>140417.55132103001</v>
      </c>
      <c r="AF3021" s="95">
        <v>14588.107055664101</v>
      </c>
      <c r="AG3021" s="95">
        <v>8004.3317713737497</v>
      </c>
      <c r="AH3021" s="95">
        <v>0</v>
      </c>
      <c r="AI3021" s="95">
        <v>53250.348884105697</v>
      </c>
      <c r="AJ3021" s="95">
        <v>37701.397044181802</v>
      </c>
      <c r="AK3021" s="95">
        <v>0</v>
      </c>
      <c r="AL3021" s="95">
        <v>6090.19000905752</v>
      </c>
      <c r="AM3021" s="95">
        <v>0</v>
      </c>
      <c r="AN3021" s="95">
        <v>186305.59640312201</v>
      </c>
      <c r="AO3021" s="95">
        <v>545216.10511016799</v>
      </c>
      <c r="AP3021" s="95">
        <v>0</v>
      </c>
      <c r="AQ3021" s="95">
        <v>1512425.5245666499</v>
      </c>
      <c r="AR3021" s="95">
        <v>125158.762552261</v>
      </c>
      <c r="AS3021" s="95">
        <v>83693.858364105196</v>
      </c>
      <c r="AT3021" s="95">
        <v>0</v>
      </c>
      <c r="AU3021" s="95">
        <v>0</v>
      </c>
      <c r="AV3021" s="95">
        <v>706350.993255615</v>
      </c>
      <c r="AW3021" s="95">
        <v>0</v>
      </c>
      <c r="AX3021" s="95">
        <v>979168.88983154297</v>
      </c>
      <c r="AY3021" s="95">
        <v>154390.82332611101</v>
      </c>
      <c r="AZ3021" s="95">
        <v>63327.1055417061</v>
      </c>
      <c r="BA3021" s="95">
        <v>0</v>
      </c>
      <c r="BB3021" s="95">
        <v>505262.04920196498</v>
      </c>
      <c r="BC3021" s="95">
        <v>345205.01672363299</v>
      </c>
      <c r="BD3021" s="95">
        <v>0</v>
      </c>
      <c r="BE3021" s="95">
        <v>49641.710694789901</v>
      </c>
      <c r="BF3021" s="95">
        <v>0</v>
      </c>
      <c r="BG3021" s="95">
        <v>707097.32906341599</v>
      </c>
      <c r="BH3021" s="95">
        <v>106916.88459873199</v>
      </c>
      <c r="BI3021" s="95">
        <v>0</v>
      </c>
      <c r="BJ3021" s="95">
        <v>169729.56703949001</v>
      </c>
      <c r="BK3021" s="95">
        <v>37322.485382556901</v>
      </c>
      <c r="BL3021" s="95">
        <v>0</v>
      </c>
      <c r="BM3021" s="95">
        <v>0</v>
      </c>
      <c r="BN3021" s="95">
        <v>0</v>
      </c>
      <c r="BO3021" s="95">
        <v>0</v>
      </c>
      <c r="BP3021" s="95">
        <v>0</v>
      </c>
      <c r="BQ3021" s="95">
        <v>0</v>
      </c>
      <c r="BR3021" s="95">
        <v>21270.516906499899</v>
      </c>
      <c r="BS3021" s="95">
        <v>42846.3491826057</v>
      </c>
      <c r="BT3021" s="95">
        <v>0</v>
      </c>
      <c r="BU3021" s="95">
        <v>100864</v>
      </c>
      <c r="BV3021" s="95">
        <v>112796.983341217</v>
      </c>
      <c r="BW3021" s="95">
        <v>0</v>
      </c>
      <c r="BX3021" s="95">
        <v>11292.3299601078</v>
      </c>
      <c r="BY3021" s="95">
        <v>0</v>
      </c>
      <c r="BZ3021" s="95">
        <v>0</v>
      </c>
      <c r="CA3021" s="95">
        <v>1713.1317339986599</v>
      </c>
      <c r="CB3021" s="95">
        <v>255246.80229568499</v>
      </c>
      <c r="CC3021" s="95">
        <v>2061246.14245605</v>
      </c>
      <c r="CD3021" s="95">
        <v>274441.559791565</v>
      </c>
      <c r="CE3021" s="95">
        <v>59.609530441928698</v>
      </c>
      <c r="CF3021" s="95">
        <v>9912.1380685567892</v>
      </c>
      <c r="CG3021" s="95">
        <v>83715.549164772005</v>
      </c>
      <c r="CH3021" s="95">
        <v>0</v>
      </c>
      <c r="CI3021" s="95">
        <v>1773.35684655607</v>
      </c>
      <c r="CJ3021" s="95">
        <v>265454.807266235</v>
      </c>
      <c r="CK3021" s="95">
        <v>2143646.8745727502</v>
      </c>
      <c r="CL3021" s="95">
        <v>289953.92701339698</v>
      </c>
      <c r="CM3021" s="160">
        <v>2299.0709181428001</v>
      </c>
      <c r="CN3021" s="160">
        <v>452489.656044006</v>
      </c>
      <c r="CO3021" s="160">
        <v>2854334.3129272498</v>
      </c>
      <c r="CP3021" s="95">
        <v>289953.92701339698</v>
      </c>
      <c r="CQ3021" s="95">
        <v>0</v>
      </c>
      <c r="CR3021" s="95">
        <v>0</v>
      </c>
      <c r="CS3021" s="95">
        <v>0</v>
      </c>
      <c r="CT3021" s="95">
        <v>0</v>
      </c>
      <c r="CU3021" s="161">
        <v>265158.94036424177</v>
      </c>
      <c r="CV3021" s="161">
        <v>2144961.6916208221</v>
      </c>
    </row>
    <row r="3022" spans="1:100" x14ac:dyDescent="0.2">
      <c r="A3022" s="94" t="s">
        <v>195</v>
      </c>
      <c r="B3022" s="96">
        <v>42614</v>
      </c>
      <c r="C3022" s="95">
        <v>371.58150452747901</v>
      </c>
      <c r="D3022" s="95">
        <v>0</v>
      </c>
      <c r="E3022" s="95">
        <v>1349.69125215709</v>
      </c>
      <c r="F3022" s="95">
        <v>32.675157830584801</v>
      </c>
      <c r="G3022" s="95">
        <v>61.847277450840899</v>
      </c>
      <c r="H3022" s="95">
        <v>0</v>
      </c>
      <c r="I3022" s="95">
        <v>0</v>
      </c>
      <c r="J3022" s="95">
        <v>532.95107316970802</v>
      </c>
      <c r="K3022" s="95">
        <v>0</v>
      </c>
      <c r="L3022" s="95">
        <v>1150.30089706182</v>
      </c>
      <c r="M3022" s="95">
        <v>57.633494669571498</v>
      </c>
      <c r="N3022" s="95">
        <v>52.589149619918302</v>
      </c>
      <c r="O3022" s="95">
        <v>0</v>
      </c>
      <c r="P3022" s="95">
        <v>347.46610573679197</v>
      </c>
      <c r="Q3022" s="95">
        <v>105.39232710842001</v>
      </c>
      <c r="R3022" s="95">
        <v>0</v>
      </c>
      <c r="S3022" s="95">
        <v>40.792697233147898</v>
      </c>
      <c r="T3022" s="95">
        <v>0</v>
      </c>
      <c r="U3022" s="95">
        <v>534.35284683108296</v>
      </c>
      <c r="V3022" s="95">
        <v>60725.217097759203</v>
      </c>
      <c r="W3022" s="95">
        <v>0</v>
      </c>
      <c r="X3022" s="95">
        <v>198329.58104515099</v>
      </c>
      <c r="Y3022" s="95">
        <v>14346.1557010412</v>
      </c>
      <c r="Z3022" s="95">
        <v>9894.8404270410501</v>
      </c>
      <c r="AA3022" s="95">
        <v>0</v>
      </c>
      <c r="AB3022" s="95">
        <v>0</v>
      </c>
      <c r="AC3022" s="95">
        <v>186764.107147217</v>
      </c>
      <c r="AD3022" s="95">
        <v>0</v>
      </c>
      <c r="AE3022" s="95">
        <v>142138.233243942</v>
      </c>
      <c r="AF3022" s="95">
        <v>15454.7184770107</v>
      </c>
      <c r="AG3022" s="95">
        <v>8298.1703362464905</v>
      </c>
      <c r="AH3022" s="95">
        <v>0</v>
      </c>
      <c r="AI3022" s="95">
        <v>54505.086794853203</v>
      </c>
      <c r="AJ3022" s="95">
        <v>39636.537453174598</v>
      </c>
      <c r="AK3022" s="95">
        <v>0</v>
      </c>
      <c r="AL3022" s="95">
        <v>5494.5496872663498</v>
      </c>
      <c r="AM3022" s="95">
        <v>0</v>
      </c>
      <c r="AN3022" s="95">
        <v>186565.222890854</v>
      </c>
      <c r="AO3022" s="95">
        <v>550131.27388763404</v>
      </c>
      <c r="AP3022" s="95">
        <v>0</v>
      </c>
      <c r="AQ3022" s="95">
        <v>1533880.71792603</v>
      </c>
      <c r="AR3022" s="95">
        <v>135220.081069946</v>
      </c>
      <c r="AS3022" s="95">
        <v>82108.580072402998</v>
      </c>
      <c r="AT3022" s="95">
        <v>0</v>
      </c>
      <c r="AU3022" s="95">
        <v>0</v>
      </c>
      <c r="AV3022" s="95">
        <v>710690.19193267799</v>
      </c>
      <c r="AW3022" s="95">
        <v>0</v>
      </c>
      <c r="AX3022" s="95">
        <v>990961.49723053002</v>
      </c>
      <c r="AY3022" s="95">
        <v>164970.646417618</v>
      </c>
      <c r="AZ3022" s="95">
        <v>66782.115722656294</v>
      </c>
      <c r="BA3022" s="95">
        <v>0</v>
      </c>
      <c r="BB3022" s="95">
        <v>508832.94395446801</v>
      </c>
      <c r="BC3022" s="95">
        <v>342902.44794082601</v>
      </c>
      <c r="BD3022" s="95">
        <v>0</v>
      </c>
      <c r="BE3022" s="95">
        <v>44870.445290565498</v>
      </c>
      <c r="BF3022" s="95">
        <v>0</v>
      </c>
      <c r="BG3022" s="95">
        <v>713840.02328491199</v>
      </c>
      <c r="BH3022" s="95">
        <v>108544.652634621</v>
      </c>
      <c r="BI3022" s="95">
        <v>0</v>
      </c>
      <c r="BJ3022" s="95">
        <v>174409.12800025899</v>
      </c>
      <c r="BK3022" s="95">
        <v>38800.195820331603</v>
      </c>
      <c r="BL3022" s="95">
        <v>0</v>
      </c>
      <c r="BM3022" s="95">
        <v>0</v>
      </c>
      <c r="BN3022" s="95">
        <v>0</v>
      </c>
      <c r="BO3022" s="95">
        <v>0</v>
      </c>
      <c r="BP3022" s="95">
        <v>0</v>
      </c>
      <c r="BQ3022" s="95">
        <v>0</v>
      </c>
      <c r="BR3022" s="95">
        <v>22064.562536716501</v>
      </c>
      <c r="BS3022" s="95">
        <v>43652.385112285599</v>
      </c>
      <c r="BT3022" s="95">
        <v>0</v>
      </c>
      <c r="BU3022" s="95">
        <v>96216</v>
      </c>
      <c r="BV3022" s="95">
        <v>116431.149972916</v>
      </c>
      <c r="BW3022" s="95">
        <v>0</v>
      </c>
      <c r="BX3022" s="95">
        <v>7751.1799724698103</v>
      </c>
      <c r="BY3022" s="95">
        <v>0</v>
      </c>
      <c r="BZ3022" s="95">
        <v>0</v>
      </c>
      <c r="CA3022" s="95">
        <v>1721.8557302951799</v>
      </c>
      <c r="CB3022" s="95">
        <v>259305.504112244</v>
      </c>
      <c r="CC3022" s="95">
        <v>2062913.28610229</v>
      </c>
      <c r="CD3022" s="95">
        <v>279683.17123031599</v>
      </c>
      <c r="CE3022" s="95">
        <v>62.410676215775297</v>
      </c>
      <c r="CF3022" s="95">
        <v>9885.0930682420694</v>
      </c>
      <c r="CG3022" s="95">
        <v>82212.398564338699</v>
      </c>
      <c r="CH3022" s="95">
        <v>0</v>
      </c>
      <c r="CI3022" s="95">
        <v>1783.7554225921599</v>
      </c>
      <c r="CJ3022" s="95">
        <v>269293.97881698603</v>
      </c>
      <c r="CK3022" s="95">
        <v>2145715.8788757301</v>
      </c>
      <c r="CL3022" s="95">
        <v>294867.67409896897</v>
      </c>
      <c r="CM3022" s="160">
        <v>2308.5326792895798</v>
      </c>
      <c r="CN3022" s="160">
        <v>456059.42189025902</v>
      </c>
      <c r="CO3022" s="160">
        <v>2868291.6181945801</v>
      </c>
      <c r="CP3022" s="95">
        <v>294867.67409896897</v>
      </c>
      <c r="CQ3022" s="95">
        <v>0</v>
      </c>
      <c r="CR3022" s="95">
        <v>0</v>
      </c>
      <c r="CS3022" s="95">
        <v>0</v>
      </c>
      <c r="CT3022" s="95">
        <v>0</v>
      </c>
      <c r="CU3022" s="161">
        <v>269190.59718048607</v>
      </c>
      <c r="CV3022" s="161">
        <v>2145125.6846666289</v>
      </c>
    </row>
    <row r="3023" spans="1:100" x14ac:dyDescent="0.2">
      <c r="A3023" s="94" t="s">
        <v>195</v>
      </c>
      <c r="B3023" s="96">
        <v>42705</v>
      </c>
      <c r="C3023" s="95">
        <v>386.51863254606701</v>
      </c>
      <c r="D3023" s="95">
        <v>0</v>
      </c>
      <c r="E3023" s="95">
        <v>1311.41104264557</v>
      </c>
      <c r="F3023" s="95">
        <v>31.8126141298562</v>
      </c>
      <c r="G3023" s="95">
        <v>59.569513948634302</v>
      </c>
      <c r="H3023" s="95">
        <v>0</v>
      </c>
      <c r="I3023" s="95">
        <v>0</v>
      </c>
      <c r="J3023" s="95">
        <v>523.749933384359</v>
      </c>
      <c r="K3023" s="95">
        <v>0</v>
      </c>
      <c r="L3023" s="95">
        <v>1135.5218508243599</v>
      </c>
      <c r="M3023" s="95">
        <v>55.464693902991698</v>
      </c>
      <c r="N3023" s="95">
        <v>53.116000950802103</v>
      </c>
      <c r="O3023" s="95">
        <v>0</v>
      </c>
      <c r="P3023" s="95">
        <v>361.07819062098901</v>
      </c>
      <c r="Q3023" s="95">
        <v>99.751244308427005</v>
      </c>
      <c r="R3023" s="95">
        <v>0</v>
      </c>
      <c r="S3023" s="95">
        <v>39.993421724066103</v>
      </c>
      <c r="T3023" s="95">
        <v>0</v>
      </c>
      <c r="U3023" s="95">
        <v>524.938643872738</v>
      </c>
      <c r="V3023" s="95">
        <v>63421.872659683198</v>
      </c>
      <c r="W3023" s="95">
        <v>0</v>
      </c>
      <c r="X3023" s="95">
        <v>199586.47217941299</v>
      </c>
      <c r="Y3023" s="95">
        <v>16507.517133235899</v>
      </c>
      <c r="Z3023" s="95">
        <v>8944.0781327486002</v>
      </c>
      <c r="AA3023" s="95">
        <v>0</v>
      </c>
      <c r="AB3023" s="95">
        <v>0</v>
      </c>
      <c r="AC3023" s="95">
        <v>182928.62417411801</v>
      </c>
      <c r="AD3023" s="95">
        <v>0</v>
      </c>
      <c r="AE3023" s="95">
        <v>142098.88859939601</v>
      </c>
      <c r="AF3023" s="95">
        <v>14381.7134208679</v>
      </c>
      <c r="AG3023" s="95">
        <v>8198.8914185762405</v>
      </c>
      <c r="AH3023" s="95">
        <v>0</v>
      </c>
      <c r="AI3023" s="95">
        <v>58276.749160289801</v>
      </c>
      <c r="AJ3023" s="95">
        <v>40207.277991771698</v>
      </c>
      <c r="AK3023" s="95">
        <v>0</v>
      </c>
      <c r="AL3023" s="95">
        <v>5172.5235417485201</v>
      </c>
      <c r="AM3023" s="95">
        <v>0</v>
      </c>
      <c r="AN3023" s="95">
        <v>184308.778280258</v>
      </c>
      <c r="AO3023" s="95">
        <v>576182.12255096401</v>
      </c>
      <c r="AP3023" s="95">
        <v>0</v>
      </c>
      <c r="AQ3023" s="95">
        <v>1569727.7582397501</v>
      </c>
      <c r="AR3023" s="95">
        <v>145511.03263473499</v>
      </c>
      <c r="AS3023" s="95">
        <v>75331.136384964004</v>
      </c>
      <c r="AT3023" s="95">
        <v>0</v>
      </c>
      <c r="AU3023" s="95">
        <v>0</v>
      </c>
      <c r="AV3023" s="95">
        <v>710104.57373046898</v>
      </c>
      <c r="AW3023" s="95">
        <v>0</v>
      </c>
      <c r="AX3023" s="95">
        <v>1001778.27253723</v>
      </c>
      <c r="AY3023" s="95">
        <v>150958.97692298901</v>
      </c>
      <c r="AZ3023" s="95">
        <v>67470.861593246504</v>
      </c>
      <c r="BA3023" s="95">
        <v>0</v>
      </c>
      <c r="BB3023" s="95">
        <v>547301.17707824695</v>
      </c>
      <c r="BC3023" s="95">
        <v>358642.010520935</v>
      </c>
      <c r="BD3023" s="95">
        <v>0</v>
      </c>
      <c r="BE3023" s="95">
        <v>43428.7195191383</v>
      </c>
      <c r="BF3023" s="95">
        <v>0</v>
      </c>
      <c r="BG3023" s="95">
        <v>706902.45386505104</v>
      </c>
      <c r="BH3023" s="95">
        <v>116223.105401993</v>
      </c>
      <c r="BI3023" s="95">
        <v>0</v>
      </c>
      <c r="BJ3023" s="95">
        <v>178939.22357559201</v>
      </c>
      <c r="BK3023" s="95">
        <v>44786.895817756696</v>
      </c>
      <c r="BL3023" s="95">
        <v>0</v>
      </c>
      <c r="BM3023" s="95">
        <v>0</v>
      </c>
      <c r="BN3023" s="95">
        <v>0</v>
      </c>
      <c r="BO3023" s="95">
        <v>0</v>
      </c>
      <c r="BP3023" s="95">
        <v>0</v>
      </c>
      <c r="BQ3023" s="95">
        <v>0</v>
      </c>
      <c r="BR3023" s="95">
        <v>20751.686465978601</v>
      </c>
      <c r="BS3023" s="95">
        <v>46546.650123119398</v>
      </c>
      <c r="BT3023" s="95">
        <v>0</v>
      </c>
      <c r="BU3023" s="95">
        <v>107418</v>
      </c>
      <c r="BV3023" s="95">
        <v>122138.113394737</v>
      </c>
      <c r="BW3023" s="95">
        <v>0</v>
      </c>
      <c r="BX3023" s="95">
        <v>8312.4999713897705</v>
      </c>
      <c r="BY3023" s="95">
        <v>0</v>
      </c>
      <c r="BZ3023" s="95">
        <v>0</v>
      </c>
      <c r="CA3023" s="95">
        <v>1706.70524629951</v>
      </c>
      <c r="CB3023" s="95">
        <v>265732.654945374</v>
      </c>
      <c r="CC3023" s="95">
        <v>2122497.7354126</v>
      </c>
      <c r="CD3023" s="95">
        <v>298483.33414459199</v>
      </c>
      <c r="CE3023" s="95">
        <v>57.809606519993402</v>
      </c>
      <c r="CF3023" s="95">
        <v>8944.3796011209506</v>
      </c>
      <c r="CG3023" s="95">
        <v>75370.858913421602</v>
      </c>
      <c r="CH3023" s="95">
        <v>0</v>
      </c>
      <c r="CI3023" s="95">
        <v>1765.48754963279</v>
      </c>
      <c r="CJ3023" s="95">
        <v>273602.82556915301</v>
      </c>
      <c r="CK3023" s="95">
        <v>2199464.0651245099</v>
      </c>
      <c r="CL3023" s="95">
        <v>311779.99775314302</v>
      </c>
      <c r="CM3023" s="160">
        <v>2273.9423984587202</v>
      </c>
      <c r="CN3023" s="160">
        <v>453772.48886871297</v>
      </c>
      <c r="CO3023" s="160">
        <v>2902992.5987243699</v>
      </c>
      <c r="CP3023" s="95">
        <v>311779.99775314302</v>
      </c>
      <c r="CQ3023" s="95">
        <v>0</v>
      </c>
      <c r="CR3023" s="95">
        <v>0</v>
      </c>
      <c r="CS3023" s="95">
        <v>0</v>
      </c>
      <c r="CT3023" s="95">
        <v>0</v>
      </c>
      <c r="CU3023" s="161">
        <v>274677.03454649495</v>
      </c>
      <c r="CV3023" s="161">
        <v>2197868.5943260216</v>
      </c>
    </row>
    <row r="3024" spans="1:100" x14ac:dyDescent="0.2">
      <c r="A3024" s="94" t="s">
        <v>195</v>
      </c>
      <c r="B3024" s="96">
        <v>42795</v>
      </c>
      <c r="C3024" s="95">
        <v>394.58460628986398</v>
      </c>
      <c r="D3024" s="95">
        <v>0</v>
      </c>
      <c r="E3024" s="95">
        <v>1329.09957922995</v>
      </c>
      <c r="F3024" s="95">
        <v>32.860856490675403</v>
      </c>
      <c r="G3024" s="95">
        <v>52.008778604678803</v>
      </c>
      <c r="H3024" s="95">
        <v>0</v>
      </c>
      <c r="I3024" s="95">
        <v>0</v>
      </c>
      <c r="J3024" s="95">
        <v>499.46475477889197</v>
      </c>
      <c r="K3024" s="95">
        <v>0</v>
      </c>
      <c r="L3024" s="95">
        <v>1140.81530788541</v>
      </c>
      <c r="M3024" s="95">
        <v>55.434334404766602</v>
      </c>
      <c r="N3024" s="95">
        <v>50.731947826687197</v>
      </c>
      <c r="O3024" s="95">
        <v>0</v>
      </c>
      <c r="P3024" s="95">
        <v>386.106263950467</v>
      </c>
      <c r="Q3024" s="95">
        <v>99.159420363604994</v>
      </c>
      <c r="R3024" s="95">
        <v>0</v>
      </c>
      <c r="S3024" s="95">
        <v>35.475174220744499</v>
      </c>
      <c r="T3024" s="95">
        <v>0</v>
      </c>
      <c r="U3024" s="95">
        <v>500.14098203182198</v>
      </c>
      <c r="V3024" s="95">
        <v>66362.034796714797</v>
      </c>
      <c r="W3024" s="95">
        <v>0</v>
      </c>
      <c r="X3024" s="95">
        <v>189784.265037537</v>
      </c>
      <c r="Y3024" s="95">
        <v>16208.051511883699</v>
      </c>
      <c r="Z3024" s="95">
        <v>8606.6323701143301</v>
      </c>
      <c r="AA3024" s="95">
        <v>0</v>
      </c>
      <c r="AB3024" s="95">
        <v>0</v>
      </c>
      <c r="AC3024" s="95">
        <v>177239.66336631801</v>
      </c>
      <c r="AD3024" s="95">
        <v>0</v>
      </c>
      <c r="AE3024" s="95">
        <v>135861.25676155099</v>
      </c>
      <c r="AF3024" s="95">
        <v>14375.161532759699</v>
      </c>
      <c r="AG3024" s="95">
        <v>7920.6181788444501</v>
      </c>
      <c r="AH3024" s="95">
        <v>0</v>
      </c>
      <c r="AI3024" s="95">
        <v>62058.843614101403</v>
      </c>
      <c r="AJ3024" s="95">
        <v>40098.430532455401</v>
      </c>
      <c r="AK3024" s="95">
        <v>0</v>
      </c>
      <c r="AL3024" s="95">
        <v>5014.3317591548002</v>
      </c>
      <c r="AM3024" s="95">
        <v>0</v>
      </c>
      <c r="AN3024" s="95">
        <v>176752.40080452</v>
      </c>
      <c r="AO3024" s="95">
        <v>606185.48718261695</v>
      </c>
      <c r="AP3024" s="95">
        <v>0</v>
      </c>
      <c r="AQ3024" s="95">
        <v>1470427.9761352499</v>
      </c>
      <c r="AR3024" s="95">
        <v>148925.44041061401</v>
      </c>
      <c r="AS3024" s="95">
        <v>72784.850090980501</v>
      </c>
      <c r="AT3024" s="95">
        <v>0</v>
      </c>
      <c r="AU3024" s="95">
        <v>0</v>
      </c>
      <c r="AV3024" s="95">
        <v>690755.18695831299</v>
      </c>
      <c r="AW3024" s="95">
        <v>0</v>
      </c>
      <c r="AX3024" s="95">
        <v>947259.07940673805</v>
      </c>
      <c r="AY3024" s="95">
        <v>146410.38929939299</v>
      </c>
      <c r="AZ3024" s="95">
        <v>64918.700693607301</v>
      </c>
      <c r="BA3024" s="95">
        <v>0</v>
      </c>
      <c r="BB3024" s="95">
        <v>571598.67738342297</v>
      </c>
      <c r="BC3024" s="95">
        <v>380357.51441192598</v>
      </c>
      <c r="BD3024" s="95">
        <v>0</v>
      </c>
      <c r="BE3024" s="95">
        <v>42795.356537342101</v>
      </c>
      <c r="BF3024" s="95">
        <v>0</v>
      </c>
      <c r="BG3024" s="95">
        <v>691037.27764129604</v>
      </c>
      <c r="BH3024" s="95">
        <v>123773.812373161</v>
      </c>
      <c r="BI3024" s="95">
        <v>0</v>
      </c>
      <c r="BJ3024" s="95">
        <v>175843.721014023</v>
      </c>
      <c r="BK3024" s="95">
        <v>43997.269831657402</v>
      </c>
      <c r="BL3024" s="95">
        <v>0</v>
      </c>
      <c r="BM3024" s="95">
        <v>0</v>
      </c>
      <c r="BN3024" s="95">
        <v>0</v>
      </c>
      <c r="BO3024" s="95">
        <v>0</v>
      </c>
      <c r="BP3024" s="95">
        <v>0</v>
      </c>
      <c r="BQ3024" s="95">
        <v>0</v>
      </c>
      <c r="BR3024" s="95">
        <v>21415.315693378401</v>
      </c>
      <c r="BS3024" s="95">
        <v>47857.3371167183</v>
      </c>
      <c r="BT3024" s="95">
        <v>0</v>
      </c>
      <c r="BU3024" s="95">
        <v>112052</v>
      </c>
      <c r="BV3024" s="95">
        <v>120411.09008693699</v>
      </c>
      <c r="BW3024" s="95">
        <v>0</v>
      </c>
      <c r="BX3024" s="95">
        <v>9207.0199681520498</v>
      </c>
      <c r="BY3024" s="95">
        <v>0</v>
      </c>
      <c r="BZ3024" s="95">
        <v>0</v>
      </c>
      <c r="CA3024" s="95">
        <v>1713.11310121417</v>
      </c>
      <c r="CB3024" s="95">
        <v>256929.79584312401</v>
      </c>
      <c r="CC3024" s="95">
        <v>2117350.1676330599</v>
      </c>
      <c r="CD3024" s="95">
        <v>302247.29434967</v>
      </c>
      <c r="CE3024" s="95">
        <v>52.286079212557503</v>
      </c>
      <c r="CF3024" s="95">
        <v>8605.4536058902704</v>
      </c>
      <c r="CG3024" s="95">
        <v>72634.690038681001</v>
      </c>
      <c r="CH3024" s="95">
        <v>0</v>
      </c>
      <c r="CI3024" s="95">
        <v>1764.3803782910099</v>
      </c>
      <c r="CJ3024" s="95">
        <v>266463.936435699</v>
      </c>
      <c r="CK3024" s="95">
        <v>2188713.52099609</v>
      </c>
      <c r="CL3024" s="95">
        <v>315155.96941375697</v>
      </c>
      <c r="CM3024" s="160">
        <v>2266.8244060873999</v>
      </c>
      <c r="CN3024" s="160">
        <v>446887.88709258998</v>
      </c>
      <c r="CO3024" s="160">
        <v>2871899.92547607</v>
      </c>
      <c r="CP3024" s="95">
        <v>315155.96941375697</v>
      </c>
      <c r="CQ3024" s="95">
        <v>0</v>
      </c>
      <c r="CR3024" s="95">
        <v>0</v>
      </c>
      <c r="CS3024" s="95">
        <v>0</v>
      </c>
      <c r="CT3024" s="95">
        <v>0</v>
      </c>
      <c r="CU3024" s="161">
        <v>265535.24944901426</v>
      </c>
      <c r="CV3024" s="161">
        <v>2189984.8576717409</v>
      </c>
    </row>
    <row r="3025" spans="1:100" x14ac:dyDescent="0.2">
      <c r="A3025" s="94" t="s">
        <v>195</v>
      </c>
      <c r="B3025" s="96">
        <v>42887</v>
      </c>
      <c r="C3025" s="95">
        <v>396.67915757745499</v>
      </c>
      <c r="D3025" s="95">
        <v>0</v>
      </c>
      <c r="E3025" s="95">
        <v>1312.00345768034</v>
      </c>
      <c r="F3025" s="95">
        <v>32.856205880641902</v>
      </c>
      <c r="G3025" s="95">
        <v>48.419541411567501</v>
      </c>
      <c r="H3025" s="95">
        <v>0</v>
      </c>
      <c r="I3025" s="95">
        <v>0</v>
      </c>
      <c r="J3025" s="95">
        <v>482.51978477835701</v>
      </c>
      <c r="K3025" s="95">
        <v>0</v>
      </c>
      <c r="L3025" s="95">
        <v>1117.6100351959501</v>
      </c>
      <c r="M3025" s="95">
        <v>50.773930676747099</v>
      </c>
      <c r="N3025" s="95">
        <v>44.125238350592603</v>
      </c>
      <c r="O3025" s="95">
        <v>0</v>
      </c>
      <c r="P3025" s="95">
        <v>386.21080894023203</v>
      </c>
      <c r="Q3025" s="95">
        <v>104.79536604043101</v>
      </c>
      <c r="R3025" s="95">
        <v>0</v>
      </c>
      <c r="S3025" s="95">
        <v>31.427940013352799</v>
      </c>
      <c r="T3025" s="95">
        <v>0</v>
      </c>
      <c r="U3025" s="95">
        <v>483.28759864345199</v>
      </c>
      <c r="V3025" s="95">
        <v>68904.663681983904</v>
      </c>
      <c r="W3025" s="95">
        <v>0</v>
      </c>
      <c r="X3025" s="95">
        <v>190709.72699356099</v>
      </c>
      <c r="Y3025" s="95">
        <v>17608.388408422499</v>
      </c>
      <c r="Z3025" s="95">
        <v>7691.7158008813904</v>
      </c>
      <c r="AA3025" s="95">
        <v>0</v>
      </c>
      <c r="AB3025" s="95">
        <v>0</v>
      </c>
      <c r="AC3025" s="95">
        <v>169058.12410736101</v>
      </c>
      <c r="AD3025" s="95">
        <v>0</v>
      </c>
      <c r="AE3025" s="95">
        <v>135957.10319900501</v>
      </c>
      <c r="AF3025" s="95">
        <v>13322.2457313538</v>
      </c>
      <c r="AG3025" s="95">
        <v>7081.9737773537599</v>
      </c>
      <c r="AH3025" s="95">
        <v>0</v>
      </c>
      <c r="AI3025" s="95">
        <v>62130.446015358</v>
      </c>
      <c r="AJ3025" s="95">
        <v>41601.110354900396</v>
      </c>
      <c r="AK3025" s="95">
        <v>0</v>
      </c>
      <c r="AL3025" s="95">
        <v>4357.4089958667801</v>
      </c>
      <c r="AM3025" s="95">
        <v>0</v>
      </c>
      <c r="AN3025" s="95">
        <v>169128.34215545701</v>
      </c>
      <c r="AO3025" s="95">
        <v>632461.52565765404</v>
      </c>
      <c r="AP3025" s="95">
        <v>0</v>
      </c>
      <c r="AQ3025" s="95">
        <v>1502793.17939758</v>
      </c>
      <c r="AR3025" s="95">
        <v>158692.87953758199</v>
      </c>
      <c r="AS3025" s="95">
        <v>65088.907992362998</v>
      </c>
      <c r="AT3025" s="95">
        <v>0</v>
      </c>
      <c r="AU3025" s="95">
        <v>0</v>
      </c>
      <c r="AV3025" s="95">
        <v>672492.35340881301</v>
      </c>
      <c r="AW3025" s="95">
        <v>0</v>
      </c>
      <c r="AX3025" s="95">
        <v>957844.22857666004</v>
      </c>
      <c r="AY3025" s="95">
        <v>138387.647750854</v>
      </c>
      <c r="AZ3025" s="95">
        <v>57685.148138999903</v>
      </c>
      <c r="BA3025" s="95">
        <v>0</v>
      </c>
      <c r="BB3025" s="95">
        <v>580135.05809783901</v>
      </c>
      <c r="BC3025" s="95">
        <v>403583.12611770601</v>
      </c>
      <c r="BD3025" s="95">
        <v>0</v>
      </c>
      <c r="BE3025" s="95">
        <v>37190.791156291998</v>
      </c>
      <c r="BF3025" s="95">
        <v>0</v>
      </c>
      <c r="BG3025" s="95">
        <v>673933.08645629894</v>
      </c>
      <c r="BH3025" s="95">
        <v>128964.01448726701</v>
      </c>
      <c r="BI3025" s="95">
        <v>0</v>
      </c>
      <c r="BJ3025" s="95">
        <v>184142.295858383</v>
      </c>
      <c r="BK3025" s="95">
        <v>48633.805572509802</v>
      </c>
      <c r="BL3025" s="95">
        <v>0</v>
      </c>
      <c r="BM3025" s="95">
        <v>0</v>
      </c>
      <c r="BN3025" s="95">
        <v>0</v>
      </c>
      <c r="BO3025" s="95">
        <v>0</v>
      </c>
      <c r="BP3025" s="95">
        <v>0</v>
      </c>
      <c r="BQ3025" s="95">
        <v>0</v>
      </c>
      <c r="BR3025" s="95">
        <v>19491.071341514598</v>
      </c>
      <c r="BS3025" s="95">
        <v>46115.606407165498</v>
      </c>
      <c r="BT3025" s="95">
        <v>0</v>
      </c>
      <c r="BU3025" s="95">
        <v>116414</v>
      </c>
      <c r="BV3025" s="95">
        <v>132150.49246978801</v>
      </c>
      <c r="BW3025" s="95">
        <v>0</v>
      </c>
      <c r="BX3025" s="95">
        <v>8097.6399719119099</v>
      </c>
      <c r="BY3025" s="95">
        <v>0</v>
      </c>
      <c r="BZ3025" s="95">
        <v>0</v>
      </c>
      <c r="CA3025" s="95">
        <v>1707.7547880709201</v>
      </c>
      <c r="CB3025" s="95">
        <v>261343.38426780701</v>
      </c>
      <c r="CC3025" s="95">
        <v>2138798.0551147498</v>
      </c>
      <c r="CD3025" s="95">
        <v>310076.140388489</v>
      </c>
      <c r="CE3025" s="95">
        <v>49.278168877586701</v>
      </c>
      <c r="CF3025" s="95">
        <v>7696.6215589046496</v>
      </c>
      <c r="CG3025" s="95">
        <v>65086.533555984497</v>
      </c>
      <c r="CH3025" s="95">
        <v>0</v>
      </c>
      <c r="CI3025" s="95">
        <v>1757.33170077205</v>
      </c>
      <c r="CJ3025" s="95">
        <v>268829.39125061</v>
      </c>
      <c r="CK3025" s="95">
        <v>2200690.1579895001</v>
      </c>
      <c r="CL3025" s="95">
        <v>321679.80769729603</v>
      </c>
      <c r="CM3025" s="160">
        <v>2239.7767876684702</v>
      </c>
      <c r="CN3025" s="160">
        <v>437347.26086807298</v>
      </c>
      <c r="CO3025" s="160">
        <v>2878234.3171081501</v>
      </c>
      <c r="CP3025" s="95">
        <v>321679.80769729603</v>
      </c>
      <c r="CQ3025" s="95">
        <v>0</v>
      </c>
      <c r="CR3025" s="95">
        <v>0</v>
      </c>
      <c r="CS3025" s="95">
        <v>0</v>
      </c>
      <c r="CT3025" s="95">
        <v>0</v>
      </c>
      <c r="CU3025" s="161">
        <v>269040.00582671165</v>
      </c>
      <c r="CV3025" s="161">
        <v>2203884.5886707343</v>
      </c>
    </row>
    <row r="3026" spans="1:100" x14ac:dyDescent="0.2">
      <c r="A3026" s="94" t="s">
        <v>195</v>
      </c>
      <c r="B3026" s="96">
        <v>42979</v>
      </c>
      <c r="C3026" s="95">
        <v>396.51999666541798</v>
      </c>
      <c r="D3026" s="95">
        <v>0</v>
      </c>
      <c r="E3026" s="95">
        <v>1301.50908666849</v>
      </c>
      <c r="F3026" s="95">
        <v>31.404546991922</v>
      </c>
      <c r="G3026" s="95">
        <v>47.309129481669501</v>
      </c>
      <c r="H3026" s="95">
        <v>0</v>
      </c>
      <c r="I3026" s="95">
        <v>0</v>
      </c>
      <c r="J3026" s="95">
        <v>449.93971421942098</v>
      </c>
      <c r="K3026" s="95">
        <v>0</v>
      </c>
      <c r="L3026" s="95">
        <v>1136.75819127262</v>
      </c>
      <c r="M3026" s="95">
        <v>47.058905476704197</v>
      </c>
      <c r="N3026" s="95">
        <v>41.900726355612299</v>
      </c>
      <c r="O3026" s="95">
        <v>0</v>
      </c>
      <c r="P3026" s="95">
        <v>368.06493519619102</v>
      </c>
      <c r="Q3026" s="95">
        <v>89.472936490550595</v>
      </c>
      <c r="R3026" s="95">
        <v>0</v>
      </c>
      <c r="S3026" s="95">
        <v>33.299808692187099</v>
      </c>
      <c r="T3026" s="95">
        <v>0</v>
      </c>
      <c r="U3026" s="95">
        <v>450.61983623728202</v>
      </c>
      <c r="V3026" s="95">
        <v>70169.816895484895</v>
      </c>
      <c r="W3026" s="95">
        <v>0</v>
      </c>
      <c r="X3026" s="95">
        <v>176419.90637779201</v>
      </c>
      <c r="Y3026" s="95">
        <v>16023.3043035269</v>
      </c>
      <c r="Z3026" s="95">
        <v>7499.5558374524098</v>
      </c>
      <c r="AA3026" s="95">
        <v>0</v>
      </c>
      <c r="AB3026" s="95">
        <v>0</v>
      </c>
      <c r="AC3026" s="95">
        <v>158275.63569641099</v>
      </c>
      <c r="AD3026" s="95">
        <v>0</v>
      </c>
      <c r="AE3026" s="95">
        <v>126497.24449729901</v>
      </c>
      <c r="AF3026" s="95">
        <v>12810.716871619201</v>
      </c>
      <c r="AG3026" s="95">
        <v>6972.2734339833296</v>
      </c>
      <c r="AH3026" s="95">
        <v>0</v>
      </c>
      <c r="AI3026" s="95">
        <v>63244.437216758699</v>
      </c>
      <c r="AJ3026" s="95">
        <v>35040.592415332801</v>
      </c>
      <c r="AK3026" s="95">
        <v>0</v>
      </c>
      <c r="AL3026" s="95">
        <v>4802.3862628936804</v>
      </c>
      <c r="AM3026" s="95">
        <v>0</v>
      </c>
      <c r="AN3026" s="95">
        <v>157679.63668632499</v>
      </c>
      <c r="AO3026" s="95">
        <v>675579.65402984596</v>
      </c>
      <c r="AP3026" s="95">
        <v>0</v>
      </c>
      <c r="AQ3026" s="95">
        <v>1333525.62078857</v>
      </c>
      <c r="AR3026" s="95">
        <v>141678.26797866801</v>
      </c>
      <c r="AS3026" s="95">
        <v>66282.666593551607</v>
      </c>
      <c r="AT3026" s="95">
        <v>0</v>
      </c>
      <c r="AU3026" s="95">
        <v>0</v>
      </c>
      <c r="AV3026" s="95">
        <v>617592.41901397705</v>
      </c>
      <c r="AW3026" s="95">
        <v>0</v>
      </c>
      <c r="AX3026" s="95">
        <v>889553.11577606201</v>
      </c>
      <c r="AY3026" s="95">
        <v>135345.781991959</v>
      </c>
      <c r="AZ3026" s="95">
        <v>57435.571524143197</v>
      </c>
      <c r="BA3026" s="95">
        <v>0</v>
      </c>
      <c r="BB3026" s="95">
        <v>622809.14631652797</v>
      </c>
      <c r="BC3026" s="95">
        <v>291058.95923996001</v>
      </c>
      <c r="BD3026" s="95">
        <v>0</v>
      </c>
      <c r="BE3026" s="95">
        <v>42380.322270393401</v>
      </c>
      <c r="BF3026" s="95">
        <v>0</v>
      </c>
      <c r="BG3026" s="95">
        <v>621400.47122955299</v>
      </c>
      <c r="BH3026" s="95">
        <v>128010.710408211</v>
      </c>
      <c r="BI3026" s="95">
        <v>0</v>
      </c>
      <c r="BJ3026" s="95">
        <v>159929.51902770999</v>
      </c>
      <c r="BK3026" s="95">
        <v>44642.6061387062</v>
      </c>
      <c r="BL3026" s="95">
        <v>0</v>
      </c>
      <c r="BM3026" s="95">
        <v>0</v>
      </c>
      <c r="BN3026" s="95">
        <v>0</v>
      </c>
      <c r="BO3026" s="95">
        <v>0</v>
      </c>
      <c r="BP3026" s="95">
        <v>0</v>
      </c>
      <c r="BQ3026" s="95">
        <v>0</v>
      </c>
      <c r="BR3026" s="95">
        <v>17952.870866775502</v>
      </c>
      <c r="BS3026" s="95">
        <v>46472.676105022401</v>
      </c>
      <c r="BT3026" s="95">
        <v>0</v>
      </c>
      <c r="BU3026" s="95">
        <v>112510.069999695</v>
      </c>
      <c r="BV3026" s="95">
        <v>105765.69972229</v>
      </c>
      <c r="BW3026" s="95">
        <v>0</v>
      </c>
      <c r="BX3026" s="95">
        <v>6758.8099771141997</v>
      </c>
      <c r="BY3026" s="95">
        <v>0</v>
      </c>
      <c r="BZ3026" s="95">
        <v>0</v>
      </c>
      <c r="CA3026" s="95">
        <v>1693.9515384435699</v>
      </c>
      <c r="CB3026" s="95">
        <v>245181.16654205299</v>
      </c>
      <c r="CC3026" s="95">
        <v>1991717.5716857901</v>
      </c>
      <c r="CD3026" s="95">
        <v>285188.28289794899</v>
      </c>
      <c r="CE3026" s="95">
        <v>47.838106424547703</v>
      </c>
      <c r="CF3026" s="95">
        <v>7494.54024362564</v>
      </c>
      <c r="CG3026" s="95">
        <v>66379.522666931196</v>
      </c>
      <c r="CH3026" s="95">
        <v>0</v>
      </c>
      <c r="CI3026" s="95">
        <v>1740.90668357909</v>
      </c>
      <c r="CJ3026" s="95">
        <v>252460.947162628</v>
      </c>
      <c r="CK3026" s="95">
        <v>2060698.5309753399</v>
      </c>
      <c r="CL3026" s="95">
        <v>297341.31821823103</v>
      </c>
      <c r="CM3026" s="160">
        <v>2191.0951857566802</v>
      </c>
      <c r="CN3026" s="160">
        <v>411025.421798706</v>
      </c>
      <c r="CO3026" s="160">
        <v>2686282.44641113</v>
      </c>
      <c r="CP3026" s="95">
        <v>297341.31821823103</v>
      </c>
      <c r="CQ3026" s="95">
        <v>0</v>
      </c>
      <c r="CR3026" s="95">
        <v>0</v>
      </c>
      <c r="CS3026" s="95">
        <v>0</v>
      </c>
      <c r="CT3026" s="95">
        <v>0</v>
      </c>
      <c r="CU3026" s="161">
        <v>252675.70678567863</v>
      </c>
      <c r="CV3026" s="161">
        <v>2058097.0943527212</v>
      </c>
    </row>
    <row r="3027" spans="1:100" x14ac:dyDescent="0.2">
      <c r="A3027" s="94" t="s">
        <v>195</v>
      </c>
      <c r="B3027" s="96">
        <v>43070</v>
      </c>
      <c r="C3027" s="95">
        <v>369.36403086036398</v>
      </c>
      <c r="D3027" s="95">
        <v>0</v>
      </c>
      <c r="E3027" s="95">
        <v>1258.7065311521301</v>
      </c>
      <c r="F3027" s="95">
        <v>28.692317817825799</v>
      </c>
      <c r="G3027" s="95">
        <v>42.365821936633402</v>
      </c>
      <c r="H3027" s="95">
        <v>0</v>
      </c>
      <c r="I3027" s="95">
        <v>0</v>
      </c>
      <c r="J3027" s="95">
        <v>429.25780723988998</v>
      </c>
      <c r="K3027" s="95">
        <v>0</v>
      </c>
      <c r="L3027" s="95">
        <v>1147.4102173894601</v>
      </c>
      <c r="M3027" s="95">
        <v>48.156775013543701</v>
      </c>
      <c r="N3027" s="95">
        <v>21.128318403847501</v>
      </c>
      <c r="O3027" s="95">
        <v>0</v>
      </c>
      <c r="P3027" s="95">
        <v>335.517224691808</v>
      </c>
      <c r="Q3027" s="95">
        <v>87.568132999353097</v>
      </c>
      <c r="R3027" s="95">
        <v>0</v>
      </c>
      <c r="S3027" s="95">
        <v>35.422821199987098</v>
      </c>
      <c r="T3027" s="95">
        <v>0</v>
      </c>
      <c r="U3027" s="95">
        <v>429.01100844144798</v>
      </c>
      <c r="V3027" s="95">
        <v>61155.783406734503</v>
      </c>
      <c r="W3027" s="95">
        <v>0</v>
      </c>
      <c r="X3027" s="95">
        <v>176088.20375251799</v>
      </c>
      <c r="Y3027" s="95">
        <v>15981.8074350357</v>
      </c>
      <c r="Z3027" s="95">
        <v>6424.3293898701704</v>
      </c>
      <c r="AA3027" s="95">
        <v>0</v>
      </c>
      <c r="AB3027" s="95">
        <v>0</v>
      </c>
      <c r="AC3027" s="95">
        <v>147222.45197677601</v>
      </c>
      <c r="AD3027" s="95">
        <v>0</v>
      </c>
      <c r="AE3027" s="95">
        <v>130093.451147079</v>
      </c>
      <c r="AF3027" s="95">
        <v>10820.996600389501</v>
      </c>
      <c r="AG3027" s="95">
        <v>4349.96106570959</v>
      </c>
      <c r="AH3027" s="95">
        <v>0</v>
      </c>
      <c r="AI3027" s="95">
        <v>56375.313696384401</v>
      </c>
      <c r="AJ3027" s="95">
        <v>33180.044062614397</v>
      </c>
      <c r="AK3027" s="95">
        <v>0</v>
      </c>
      <c r="AL3027" s="95">
        <v>5229.0056590437898</v>
      </c>
      <c r="AM3027" s="95">
        <v>0</v>
      </c>
      <c r="AN3027" s="95">
        <v>148609.29067993199</v>
      </c>
      <c r="AO3027" s="95">
        <v>585500.63831329299</v>
      </c>
      <c r="AP3027" s="95">
        <v>0</v>
      </c>
      <c r="AQ3027" s="95">
        <v>1384144.0320892299</v>
      </c>
      <c r="AR3027" s="95">
        <v>143500.82474327099</v>
      </c>
      <c r="AS3027" s="95">
        <v>57536.494696140297</v>
      </c>
      <c r="AT3027" s="95">
        <v>0</v>
      </c>
      <c r="AU3027" s="95">
        <v>0</v>
      </c>
      <c r="AV3027" s="95">
        <v>579375.43167114304</v>
      </c>
      <c r="AW3027" s="95">
        <v>0</v>
      </c>
      <c r="AX3027" s="95">
        <v>937121.57738494896</v>
      </c>
      <c r="AY3027" s="95">
        <v>111960.63952732099</v>
      </c>
      <c r="AZ3027" s="95">
        <v>37689.661816596999</v>
      </c>
      <c r="BA3027" s="95">
        <v>0</v>
      </c>
      <c r="BB3027" s="95">
        <v>552658.587242126</v>
      </c>
      <c r="BC3027" s="95">
        <v>294144.05466842698</v>
      </c>
      <c r="BD3027" s="95">
        <v>0</v>
      </c>
      <c r="BE3027" s="95">
        <v>44449.034613132499</v>
      </c>
      <c r="BF3027" s="95">
        <v>0</v>
      </c>
      <c r="BG3027" s="95">
        <v>574620.42504119896</v>
      </c>
      <c r="BH3027" s="95">
        <v>114280.26782608</v>
      </c>
      <c r="BI3027" s="95">
        <v>0</v>
      </c>
      <c r="BJ3027" s="95">
        <v>118041.95052623699</v>
      </c>
      <c r="BK3027" s="95">
        <v>45212.297010898597</v>
      </c>
      <c r="BL3027" s="95">
        <v>0</v>
      </c>
      <c r="BM3027" s="95">
        <v>0</v>
      </c>
      <c r="BN3027" s="95">
        <v>0</v>
      </c>
      <c r="BO3027" s="95">
        <v>0</v>
      </c>
      <c r="BP3027" s="95">
        <v>0</v>
      </c>
      <c r="BQ3027" s="95">
        <v>0</v>
      </c>
      <c r="BR3027" s="95">
        <v>17274.5675160885</v>
      </c>
      <c r="BS3027" s="95">
        <v>12267.5681967735</v>
      </c>
      <c r="BT3027" s="95">
        <v>0</v>
      </c>
      <c r="BU3027" s="95">
        <v>103362</v>
      </c>
      <c r="BV3027" s="95">
        <v>100262.18271637001</v>
      </c>
      <c r="BW3027" s="95">
        <v>0</v>
      </c>
      <c r="BX3027" s="95">
        <v>8343.05996859074</v>
      </c>
      <c r="BY3027" s="95">
        <v>0</v>
      </c>
      <c r="BZ3027" s="95">
        <v>0</v>
      </c>
      <c r="CA3027" s="95">
        <v>1650.16209165752</v>
      </c>
      <c r="CB3027" s="95">
        <v>238769.452615738</v>
      </c>
      <c r="CC3027" s="95">
        <v>1937501.4142456099</v>
      </c>
      <c r="CD3027" s="95">
        <v>234616.08728790301</v>
      </c>
      <c r="CE3027" s="95">
        <v>40.516655206680298</v>
      </c>
      <c r="CF3027" s="95">
        <v>6425.2820109128998</v>
      </c>
      <c r="CG3027" s="95">
        <v>57658.302315235102</v>
      </c>
      <c r="CH3027" s="95">
        <v>0</v>
      </c>
      <c r="CI3027" s="95">
        <v>1692.71423953772</v>
      </c>
      <c r="CJ3027" s="95">
        <v>244941.08779144299</v>
      </c>
      <c r="CK3027" s="95">
        <v>1996922.38604736</v>
      </c>
      <c r="CL3027" s="95">
        <v>244585.42831611601</v>
      </c>
      <c r="CM3027" s="160">
        <v>2105.9893819987801</v>
      </c>
      <c r="CN3027" s="160">
        <v>389959.04251480103</v>
      </c>
      <c r="CO3027" s="160">
        <v>2571035.8965454102</v>
      </c>
      <c r="CP3027" s="95">
        <v>244585.42831611601</v>
      </c>
      <c r="CQ3027" s="95">
        <v>0</v>
      </c>
      <c r="CR3027" s="95">
        <v>0</v>
      </c>
      <c r="CS3027" s="95">
        <v>0</v>
      </c>
      <c r="CT3027" s="95">
        <v>0</v>
      </c>
      <c r="CU3027" s="161">
        <v>245194.7346266509</v>
      </c>
      <c r="CV3027" s="161">
        <v>1995159.716560845</v>
      </c>
    </row>
    <row r="3028" spans="1:100" x14ac:dyDescent="0.2">
      <c r="A3028" s="94" t="s">
        <v>195</v>
      </c>
      <c r="B3028" s="96">
        <v>43160</v>
      </c>
      <c r="C3028" s="95">
        <v>382.39526453986798</v>
      </c>
      <c r="D3028" s="95">
        <v>0</v>
      </c>
      <c r="E3028" s="95">
        <v>1166.1448938399601</v>
      </c>
      <c r="F3028" s="95">
        <v>27.839550643926501</v>
      </c>
      <c r="G3028" s="95">
        <v>41.836475635878699</v>
      </c>
      <c r="H3028" s="95">
        <v>0</v>
      </c>
      <c r="I3028" s="95">
        <v>0</v>
      </c>
      <c r="J3028" s="95">
        <v>415.33979175612302</v>
      </c>
      <c r="K3028" s="95">
        <v>0</v>
      </c>
      <c r="L3028" s="95">
        <v>1033.4661437571001</v>
      </c>
      <c r="M3028" s="95">
        <v>49.7674680906348</v>
      </c>
      <c r="N3028" s="95">
        <v>23.060247637797101</v>
      </c>
      <c r="O3028" s="95">
        <v>0</v>
      </c>
      <c r="P3028" s="95">
        <v>371.09416195377702</v>
      </c>
      <c r="Q3028" s="95">
        <v>83.235128615982802</v>
      </c>
      <c r="R3028" s="95">
        <v>0</v>
      </c>
      <c r="S3028" s="95">
        <v>37.422804509289598</v>
      </c>
      <c r="T3028" s="95">
        <v>0</v>
      </c>
      <c r="U3028" s="95">
        <v>414.78067666664703</v>
      </c>
      <c r="V3028" s="95">
        <v>64538.614889144897</v>
      </c>
      <c r="W3028" s="95">
        <v>0</v>
      </c>
      <c r="X3028" s="95">
        <v>140115.097015381</v>
      </c>
      <c r="Y3028" s="95">
        <v>15142.361458659199</v>
      </c>
      <c r="Z3028" s="95">
        <v>6355.2892383933104</v>
      </c>
      <c r="AA3028" s="95">
        <v>0</v>
      </c>
      <c r="AB3028" s="95">
        <v>0</v>
      </c>
      <c r="AC3028" s="95">
        <v>144668.278709412</v>
      </c>
      <c r="AD3028" s="95">
        <v>0</v>
      </c>
      <c r="AE3028" s="95">
        <v>101669.185157776</v>
      </c>
      <c r="AF3028" s="95">
        <v>11909.861169576599</v>
      </c>
      <c r="AG3028" s="95">
        <v>4127.2926797866803</v>
      </c>
      <c r="AH3028" s="95">
        <v>0</v>
      </c>
      <c r="AI3028" s="95">
        <v>62150.633727073699</v>
      </c>
      <c r="AJ3028" s="95">
        <v>31739.341700792302</v>
      </c>
      <c r="AK3028" s="95">
        <v>0</v>
      </c>
      <c r="AL3028" s="95">
        <v>5566.1365973949396</v>
      </c>
      <c r="AM3028" s="95">
        <v>0</v>
      </c>
      <c r="AN3028" s="95">
        <v>143721.32429885899</v>
      </c>
      <c r="AO3028" s="95">
        <v>626732.71128845203</v>
      </c>
      <c r="AP3028" s="95">
        <v>0</v>
      </c>
      <c r="AQ3028" s="95">
        <v>1127314.49232483</v>
      </c>
      <c r="AR3028" s="95">
        <v>137877.33474540699</v>
      </c>
      <c r="AS3028" s="95">
        <v>55145.115901470199</v>
      </c>
      <c r="AT3028" s="95">
        <v>0</v>
      </c>
      <c r="AU3028" s="95">
        <v>0</v>
      </c>
      <c r="AV3028" s="95">
        <v>576404.21382141102</v>
      </c>
      <c r="AW3028" s="95">
        <v>0</v>
      </c>
      <c r="AX3028" s="95">
        <v>738111.21623992897</v>
      </c>
      <c r="AY3028" s="95">
        <v>129726.07588005099</v>
      </c>
      <c r="AZ3028" s="95">
        <v>35733.7117233276</v>
      </c>
      <c r="BA3028" s="95">
        <v>0</v>
      </c>
      <c r="BB3028" s="95">
        <v>615085.74521636998</v>
      </c>
      <c r="BC3028" s="95">
        <v>282331.650287628</v>
      </c>
      <c r="BD3028" s="95">
        <v>0</v>
      </c>
      <c r="BE3028" s="95">
        <v>48187.347950458498</v>
      </c>
      <c r="BF3028" s="95">
        <v>0</v>
      </c>
      <c r="BG3028" s="95">
        <v>575141.05657958996</v>
      </c>
      <c r="BH3028" s="95">
        <v>121093.780324936</v>
      </c>
      <c r="BI3028" s="95">
        <v>0</v>
      </c>
      <c r="BJ3028" s="95">
        <v>118479.89669132201</v>
      </c>
      <c r="BK3028" s="95">
        <v>43036.5366444588</v>
      </c>
      <c r="BL3028" s="95">
        <v>0</v>
      </c>
      <c r="BM3028" s="95">
        <v>0</v>
      </c>
      <c r="BN3028" s="95">
        <v>0</v>
      </c>
      <c r="BO3028" s="95">
        <v>0</v>
      </c>
      <c r="BP3028" s="95">
        <v>0</v>
      </c>
      <c r="BQ3028" s="95">
        <v>0</v>
      </c>
      <c r="BR3028" s="95">
        <v>18777.497275114099</v>
      </c>
      <c r="BS3028" s="95">
        <v>15985.995623827001</v>
      </c>
      <c r="BT3028" s="95">
        <v>0</v>
      </c>
      <c r="BU3028" s="95">
        <v>111098.689987183</v>
      </c>
      <c r="BV3028" s="95">
        <v>95107.341493606596</v>
      </c>
      <c r="BW3028" s="95">
        <v>0</v>
      </c>
      <c r="BX3028" s="95">
        <v>10365.329960942299</v>
      </c>
      <c r="BY3028" s="95">
        <v>0</v>
      </c>
      <c r="BZ3028" s="95">
        <v>0</v>
      </c>
      <c r="CA3028" s="95">
        <v>1535.1098396033001</v>
      </c>
      <c r="CB3028" s="95">
        <v>207397.79296302801</v>
      </c>
      <c r="CC3028" s="95">
        <v>1793703.6691741899</v>
      </c>
      <c r="CD3028" s="95">
        <v>241462.49702262899</v>
      </c>
      <c r="CE3028" s="95">
        <v>42.222132932860397</v>
      </c>
      <c r="CF3028" s="95">
        <v>6354.46907949448</v>
      </c>
      <c r="CG3028" s="95">
        <v>54971.930290222197</v>
      </c>
      <c r="CH3028" s="95">
        <v>0</v>
      </c>
      <c r="CI3028" s="95">
        <v>1576.34152887762</v>
      </c>
      <c r="CJ3028" s="95">
        <v>214649.42434310901</v>
      </c>
      <c r="CK3028" s="95">
        <v>1846818.7161254899</v>
      </c>
      <c r="CL3028" s="95">
        <v>251490.09025192299</v>
      </c>
      <c r="CM3028" s="160">
        <v>1996.3044863641301</v>
      </c>
      <c r="CN3028" s="160">
        <v>361640.75631332397</v>
      </c>
      <c r="CO3028" s="160">
        <v>2420601.1355285598</v>
      </c>
      <c r="CP3028" s="95">
        <v>251490.09025192299</v>
      </c>
      <c r="CQ3028" s="95">
        <v>0</v>
      </c>
      <c r="CR3028" s="95">
        <v>0</v>
      </c>
      <c r="CS3028" s="95">
        <v>0</v>
      </c>
      <c r="CT3028" s="95">
        <v>0</v>
      </c>
      <c r="CU3028" s="161">
        <v>213752.26204252249</v>
      </c>
      <c r="CV3028" s="161">
        <v>1848675.5994644121</v>
      </c>
    </row>
    <row r="3029" spans="1:100" x14ac:dyDescent="0.2">
      <c r="A3029" s="94" t="s">
        <v>195</v>
      </c>
      <c r="B3029" s="96">
        <v>43252</v>
      </c>
      <c r="C3029" s="95">
        <v>396.40190580487302</v>
      </c>
      <c r="D3029" s="95">
        <v>0</v>
      </c>
      <c r="E3029" s="95">
        <v>1185.08452489972</v>
      </c>
      <c r="F3029" s="95">
        <v>28.275283545954199</v>
      </c>
      <c r="G3029" s="95">
        <v>40.070527868810998</v>
      </c>
      <c r="H3029" s="95">
        <v>0</v>
      </c>
      <c r="I3029" s="95">
        <v>0</v>
      </c>
      <c r="J3029" s="95">
        <v>394.84740620106498</v>
      </c>
      <c r="K3029" s="95">
        <v>0</v>
      </c>
      <c r="L3029" s="95">
        <v>1028.76019309461</v>
      </c>
      <c r="M3029" s="95">
        <v>48.711808526888497</v>
      </c>
      <c r="N3029" s="95">
        <v>25.343607602873799</v>
      </c>
      <c r="O3029" s="95">
        <v>0</v>
      </c>
      <c r="P3029" s="95">
        <v>383.77577516064002</v>
      </c>
      <c r="Q3029" s="95">
        <v>84.768433133140206</v>
      </c>
      <c r="R3029" s="95">
        <v>0</v>
      </c>
      <c r="S3029" s="95">
        <v>36.1507739159279</v>
      </c>
      <c r="T3029" s="95">
        <v>0</v>
      </c>
      <c r="U3029" s="95">
        <v>394.92547742649901</v>
      </c>
      <c r="V3029" s="95">
        <v>66719.866316795305</v>
      </c>
      <c r="W3029" s="95">
        <v>0</v>
      </c>
      <c r="X3029" s="95">
        <v>139380.29931831401</v>
      </c>
      <c r="Y3029" s="95">
        <v>15861.247379422201</v>
      </c>
      <c r="Z3029" s="95">
        <v>6160.1926608681697</v>
      </c>
      <c r="AA3029" s="95">
        <v>0</v>
      </c>
      <c r="AB3029" s="95">
        <v>0</v>
      </c>
      <c r="AC3029" s="95">
        <v>133290.13368225101</v>
      </c>
      <c r="AD3029" s="95">
        <v>0</v>
      </c>
      <c r="AE3029" s="95">
        <v>96031.637578010603</v>
      </c>
      <c r="AF3029" s="95">
        <v>11662.852344393699</v>
      </c>
      <c r="AG3029" s="95">
        <v>4277.5900179147702</v>
      </c>
      <c r="AH3029" s="95">
        <v>0</v>
      </c>
      <c r="AI3029" s="95">
        <v>59828.017544746399</v>
      </c>
      <c r="AJ3029" s="95">
        <v>33242.564341545098</v>
      </c>
      <c r="AK3029" s="95">
        <v>0</v>
      </c>
      <c r="AL3029" s="95">
        <v>5317.4707039594696</v>
      </c>
      <c r="AM3029" s="95">
        <v>0</v>
      </c>
      <c r="AN3029" s="95">
        <v>133671.51058959999</v>
      </c>
      <c r="AO3029" s="95">
        <v>646028.68264007603</v>
      </c>
      <c r="AP3029" s="95">
        <v>0</v>
      </c>
      <c r="AQ3029" s="95">
        <v>1092287.3374939</v>
      </c>
      <c r="AR3029" s="95">
        <v>149012.88834571801</v>
      </c>
      <c r="AS3029" s="95">
        <v>54347.546494960799</v>
      </c>
      <c r="AT3029" s="95">
        <v>0</v>
      </c>
      <c r="AU3029" s="95">
        <v>0</v>
      </c>
      <c r="AV3029" s="95">
        <v>533569.38946533203</v>
      </c>
      <c r="AW3029" s="95">
        <v>0</v>
      </c>
      <c r="AX3029" s="95">
        <v>686918.99302673305</v>
      </c>
      <c r="AY3029" s="95">
        <v>127148.353463173</v>
      </c>
      <c r="AZ3029" s="95">
        <v>37901.492183208502</v>
      </c>
      <c r="BA3029" s="95">
        <v>0</v>
      </c>
      <c r="BB3029" s="95">
        <v>593739.56921386695</v>
      </c>
      <c r="BC3029" s="95">
        <v>293440.35202789301</v>
      </c>
      <c r="BD3029" s="95">
        <v>0</v>
      </c>
      <c r="BE3029" s="95">
        <v>47293.581435680397</v>
      </c>
      <c r="BF3029" s="95">
        <v>0</v>
      </c>
      <c r="BG3029" s="95">
        <v>535640.18847656297</v>
      </c>
      <c r="BH3029" s="95">
        <v>125862.653795242</v>
      </c>
      <c r="BI3029" s="95">
        <v>0</v>
      </c>
      <c r="BJ3029" s="95">
        <v>117956.04346656799</v>
      </c>
      <c r="BK3029" s="95">
        <v>44909.399776935599</v>
      </c>
      <c r="BL3029" s="95">
        <v>0</v>
      </c>
      <c r="BM3029" s="95">
        <v>0</v>
      </c>
      <c r="BN3029" s="95">
        <v>0</v>
      </c>
      <c r="BO3029" s="95">
        <v>0</v>
      </c>
      <c r="BP3029" s="95">
        <v>0</v>
      </c>
      <c r="BQ3029" s="95">
        <v>0</v>
      </c>
      <c r="BR3029" s="95">
        <v>18631.9179391861</v>
      </c>
      <c r="BS3029" s="95">
        <v>16617.579083204299</v>
      </c>
      <c r="BT3029" s="95">
        <v>0</v>
      </c>
      <c r="BU3029" s="95">
        <v>112134</v>
      </c>
      <c r="BV3029" s="95">
        <v>97508.762798309297</v>
      </c>
      <c r="BW3029" s="95">
        <v>0</v>
      </c>
      <c r="BX3029" s="95">
        <v>10210.229966282801</v>
      </c>
      <c r="BY3029" s="95">
        <v>0</v>
      </c>
      <c r="BZ3029" s="95">
        <v>0</v>
      </c>
      <c r="CA3029" s="95">
        <v>1575.6421212405</v>
      </c>
      <c r="CB3029" s="95">
        <v>205077.993083954</v>
      </c>
      <c r="CC3029" s="95">
        <v>1742876.3623504599</v>
      </c>
      <c r="CD3029" s="95">
        <v>242063.669307709</v>
      </c>
      <c r="CE3029" s="95">
        <v>41.078199932817398</v>
      </c>
      <c r="CF3029" s="95">
        <v>6162.3146319389298</v>
      </c>
      <c r="CG3029" s="95">
        <v>54307.256595611601</v>
      </c>
      <c r="CH3029" s="95">
        <v>0</v>
      </c>
      <c r="CI3029" s="95">
        <v>1616.6760586202099</v>
      </c>
      <c r="CJ3029" s="95">
        <v>210728.937047958</v>
      </c>
      <c r="CK3029" s="95">
        <v>1794762.7331390399</v>
      </c>
      <c r="CL3029" s="95">
        <v>252115.200342178</v>
      </c>
      <c r="CM3029" s="160">
        <v>2010.3241759538701</v>
      </c>
      <c r="CN3029" s="160">
        <v>344516.58896636998</v>
      </c>
      <c r="CO3029" s="160">
        <v>2332630.9977417002</v>
      </c>
      <c r="CP3029" s="95">
        <v>252115.200342178</v>
      </c>
      <c r="CQ3029" s="95">
        <v>0</v>
      </c>
      <c r="CR3029" s="95">
        <v>0</v>
      </c>
      <c r="CS3029" s="95">
        <v>0</v>
      </c>
      <c r="CT3029" s="95">
        <v>0</v>
      </c>
      <c r="CU3029" s="161">
        <v>211240.30771589294</v>
      </c>
      <c r="CV3029" s="161">
        <v>1797183.6189460715</v>
      </c>
    </row>
    <row r="3030" spans="1:100" x14ac:dyDescent="0.2">
      <c r="A3030" s="94" t="s">
        <v>195</v>
      </c>
      <c r="B3030" s="96">
        <v>43344</v>
      </c>
      <c r="C3030" s="95">
        <v>399.878282975405</v>
      </c>
      <c r="D3030" s="95">
        <v>0</v>
      </c>
      <c r="E3030" s="95">
        <v>1120.8056617081199</v>
      </c>
      <c r="F3030" s="95">
        <v>28.181927686790001</v>
      </c>
      <c r="G3030" s="95">
        <v>34.672495284583398</v>
      </c>
      <c r="H3030" s="95">
        <v>0</v>
      </c>
      <c r="I3030" s="95">
        <v>0</v>
      </c>
      <c r="J3030" s="95">
        <v>382.42963753640697</v>
      </c>
      <c r="K3030" s="95">
        <v>0</v>
      </c>
      <c r="L3030" s="95">
        <v>980.93972057849203</v>
      </c>
      <c r="M3030" s="95">
        <v>45.739057837985499</v>
      </c>
      <c r="N3030" s="95">
        <v>21.4388540168293</v>
      </c>
      <c r="O3030" s="95">
        <v>0</v>
      </c>
      <c r="P3030" s="95">
        <v>370.55538542941201</v>
      </c>
      <c r="Q3030" s="95">
        <v>81.552835721522598</v>
      </c>
      <c r="R3030" s="95">
        <v>0</v>
      </c>
      <c r="S3030" s="95">
        <v>31.618388739414499</v>
      </c>
      <c r="T3030" s="95">
        <v>0</v>
      </c>
      <c r="U3030" s="95">
        <v>383.34344057738798</v>
      </c>
      <c r="V3030" s="95">
        <v>70871.224277496294</v>
      </c>
      <c r="W3030" s="95">
        <v>0</v>
      </c>
      <c r="X3030" s="95">
        <v>133410.940937042</v>
      </c>
      <c r="Y3030" s="95">
        <v>16588.890090704001</v>
      </c>
      <c r="Z3030" s="95">
        <v>5065.2114763259897</v>
      </c>
      <c r="AA3030" s="95">
        <v>0</v>
      </c>
      <c r="AB3030" s="95">
        <v>0</v>
      </c>
      <c r="AC3030" s="95">
        <v>127201.453018188</v>
      </c>
      <c r="AD3030" s="95">
        <v>0</v>
      </c>
      <c r="AE3030" s="95">
        <v>89136.106643676801</v>
      </c>
      <c r="AF3030" s="95">
        <v>11716.581243991899</v>
      </c>
      <c r="AG3030" s="95">
        <v>4147.8760582804698</v>
      </c>
      <c r="AH3030" s="95">
        <v>0</v>
      </c>
      <c r="AI3030" s="95">
        <v>63653.061279296897</v>
      </c>
      <c r="AJ3030" s="95">
        <v>32587.812027454402</v>
      </c>
      <c r="AK3030" s="95">
        <v>0</v>
      </c>
      <c r="AL3030" s="95">
        <v>4170.7557703256598</v>
      </c>
      <c r="AM3030" s="95">
        <v>0</v>
      </c>
      <c r="AN3030" s="95">
        <v>126345.65052890799</v>
      </c>
      <c r="AO3030" s="95">
        <v>677419.65779113804</v>
      </c>
      <c r="AP3030" s="95">
        <v>0</v>
      </c>
      <c r="AQ3030" s="95">
        <v>1057788.7255706801</v>
      </c>
      <c r="AR3030" s="95">
        <v>158140.7110672</v>
      </c>
      <c r="AS3030" s="95">
        <v>43626.827581882499</v>
      </c>
      <c r="AT3030" s="95">
        <v>0</v>
      </c>
      <c r="AU3030" s="95">
        <v>0</v>
      </c>
      <c r="AV3030" s="95">
        <v>512446.704113007</v>
      </c>
      <c r="AW3030" s="95">
        <v>0</v>
      </c>
      <c r="AX3030" s="95">
        <v>636273.44668579102</v>
      </c>
      <c r="AY3030" s="95">
        <v>133199.10278129601</v>
      </c>
      <c r="AZ3030" s="95">
        <v>35644.238744258902</v>
      </c>
      <c r="BA3030" s="95">
        <v>0</v>
      </c>
      <c r="BB3030" s="95">
        <v>626715.98239135696</v>
      </c>
      <c r="BC3030" s="95">
        <v>290490.78742218</v>
      </c>
      <c r="BD3030" s="95">
        <v>0</v>
      </c>
      <c r="BE3030" s="95">
        <v>37892.669158458702</v>
      </c>
      <c r="BF3030" s="95">
        <v>0</v>
      </c>
      <c r="BG3030" s="95">
        <v>516947.76166534401</v>
      </c>
      <c r="BH3030" s="95">
        <v>131692.27589034999</v>
      </c>
      <c r="BI3030" s="95">
        <v>0</v>
      </c>
      <c r="BJ3030" s="95">
        <v>118136.16536235801</v>
      </c>
      <c r="BK3030" s="95">
        <v>48739.622210502603</v>
      </c>
      <c r="BL3030" s="95">
        <v>0</v>
      </c>
      <c r="BM3030" s="95">
        <v>0</v>
      </c>
      <c r="BN3030" s="95">
        <v>0</v>
      </c>
      <c r="BO3030" s="95">
        <v>0</v>
      </c>
      <c r="BP3030" s="95">
        <v>0</v>
      </c>
      <c r="BQ3030" s="95">
        <v>0</v>
      </c>
      <c r="BR3030" s="95">
        <v>17682.112139224999</v>
      </c>
      <c r="BS3030" s="95">
        <v>15914.347850799601</v>
      </c>
      <c r="BT3030" s="95">
        <v>0</v>
      </c>
      <c r="BU3030" s="95">
        <v>114274</v>
      </c>
      <c r="BV3030" s="95">
        <v>98583.314558029204</v>
      </c>
      <c r="BW3030" s="95">
        <v>0</v>
      </c>
      <c r="BX3030" s="95">
        <v>5886.9399809241304</v>
      </c>
      <c r="BY3030" s="95">
        <v>0</v>
      </c>
      <c r="BZ3030" s="95">
        <v>0</v>
      </c>
      <c r="CA3030" s="95">
        <v>1514.26372018456</v>
      </c>
      <c r="CB3030" s="95">
        <v>202977.14431572001</v>
      </c>
      <c r="CC3030" s="95">
        <v>1723130.3456878699</v>
      </c>
      <c r="CD3030" s="95">
        <v>247543.23213958699</v>
      </c>
      <c r="CE3030" s="95">
        <v>35.090776727534802</v>
      </c>
      <c r="CF3030" s="95">
        <v>5063.4160120487204</v>
      </c>
      <c r="CG3030" s="95">
        <v>43703.5764174461</v>
      </c>
      <c r="CH3030" s="95">
        <v>0</v>
      </c>
      <c r="CI3030" s="95">
        <v>1548.44025361538</v>
      </c>
      <c r="CJ3030" s="95">
        <v>207575.83701515201</v>
      </c>
      <c r="CK3030" s="95">
        <v>1770670.3083496101</v>
      </c>
      <c r="CL3030" s="95">
        <v>255809.841810226</v>
      </c>
      <c r="CM3030" s="160">
        <v>1931.8105661571001</v>
      </c>
      <c r="CN3030" s="160">
        <v>334101.31260681199</v>
      </c>
      <c r="CO3030" s="160">
        <v>2286211.9259643601</v>
      </c>
      <c r="CP3030" s="95">
        <v>255809.841810226</v>
      </c>
      <c r="CQ3030" s="95">
        <v>0</v>
      </c>
      <c r="CR3030" s="95">
        <v>0</v>
      </c>
      <c r="CS3030" s="95">
        <v>0</v>
      </c>
      <c r="CT3030" s="95">
        <v>0</v>
      </c>
      <c r="CU3030" s="161">
        <v>208040.56032776873</v>
      </c>
      <c r="CV3030" s="161">
        <v>1766833.9221053161</v>
      </c>
    </row>
    <row r="3031" spans="1:100" x14ac:dyDescent="0.2">
      <c r="A3031" s="94" t="s">
        <v>195</v>
      </c>
      <c r="B3031" s="96">
        <v>43435</v>
      </c>
      <c r="C3031" s="95">
        <v>397.58701817691298</v>
      </c>
      <c r="D3031" s="95">
        <v>0</v>
      </c>
      <c r="E3031" s="95">
        <v>1091.1506573557899</v>
      </c>
      <c r="F3031" s="95">
        <v>27.661998275900299</v>
      </c>
      <c r="G3031" s="95">
        <v>25.484471839852599</v>
      </c>
      <c r="H3031" s="95">
        <v>0</v>
      </c>
      <c r="I3031" s="95">
        <v>0</v>
      </c>
      <c r="J3031" s="95">
        <v>373.42280531674601</v>
      </c>
      <c r="K3031" s="95">
        <v>0</v>
      </c>
      <c r="L3031" s="95">
        <v>989.93483307212603</v>
      </c>
      <c r="M3031" s="95">
        <v>49.885482344776399</v>
      </c>
      <c r="N3031" s="95">
        <v>23.236411064863201</v>
      </c>
      <c r="O3031" s="95">
        <v>0</v>
      </c>
      <c r="P3031" s="95">
        <v>361.48210931941901</v>
      </c>
      <c r="Q3031" s="95">
        <v>81.407034756615801</v>
      </c>
      <c r="R3031" s="95">
        <v>0</v>
      </c>
      <c r="S3031" s="95">
        <v>21.881795607972901</v>
      </c>
      <c r="T3031" s="95">
        <v>0</v>
      </c>
      <c r="U3031" s="95">
        <v>372.86275838687999</v>
      </c>
      <c r="V3031" s="95">
        <v>71878.290073394804</v>
      </c>
      <c r="W3031" s="95">
        <v>0</v>
      </c>
      <c r="X3031" s="95">
        <v>117780.253645897</v>
      </c>
      <c r="Y3031" s="95">
        <v>15938.526872873301</v>
      </c>
      <c r="Z3031" s="95">
        <v>3738.0892764926002</v>
      </c>
      <c r="AA3031" s="95">
        <v>0</v>
      </c>
      <c r="AB3031" s="95">
        <v>0</v>
      </c>
      <c r="AC3031" s="95">
        <v>129312.532876015</v>
      </c>
      <c r="AD3031" s="95">
        <v>0</v>
      </c>
      <c r="AE3031" s="95">
        <v>74283.738524436994</v>
      </c>
      <c r="AF3031" s="95">
        <v>12426.3715848923</v>
      </c>
      <c r="AG3031" s="95">
        <v>4497.0313947200802</v>
      </c>
      <c r="AH3031" s="95">
        <v>0</v>
      </c>
      <c r="AI3031" s="95">
        <v>65379.053129196203</v>
      </c>
      <c r="AJ3031" s="95">
        <v>31705.670089006398</v>
      </c>
      <c r="AK3031" s="95">
        <v>0</v>
      </c>
      <c r="AL3031" s="95">
        <v>3049.8778879940501</v>
      </c>
      <c r="AM3031" s="95">
        <v>0</v>
      </c>
      <c r="AN3031" s="95">
        <v>130774.379569054</v>
      </c>
      <c r="AO3031" s="95">
        <v>686766.33207702602</v>
      </c>
      <c r="AP3031" s="95">
        <v>0</v>
      </c>
      <c r="AQ3031" s="95">
        <v>984824.26696777297</v>
      </c>
      <c r="AR3031" s="95">
        <v>151917.434375763</v>
      </c>
      <c r="AS3031" s="95">
        <v>33227.723751545003</v>
      </c>
      <c r="AT3031" s="95">
        <v>0</v>
      </c>
      <c r="AU3031" s="95">
        <v>0</v>
      </c>
      <c r="AV3031" s="95">
        <v>540766.02340698196</v>
      </c>
      <c r="AW3031" s="95">
        <v>0</v>
      </c>
      <c r="AX3031" s="95">
        <v>530777.07066345203</v>
      </c>
      <c r="AY3031" s="95">
        <v>140999.77834129299</v>
      </c>
      <c r="AZ3031" s="95">
        <v>38201.393821716301</v>
      </c>
      <c r="BA3031" s="95">
        <v>0</v>
      </c>
      <c r="BB3031" s="95">
        <v>634523.871566772</v>
      </c>
      <c r="BC3031" s="95">
        <v>288267.74569320702</v>
      </c>
      <c r="BD3031" s="95">
        <v>0</v>
      </c>
      <c r="BE3031" s="95">
        <v>27291.3329944611</v>
      </c>
      <c r="BF3031" s="95">
        <v>0</v>
      </c>
      <c r="BG3031" s="95">
        <v>534534.58346557606</v>
      </c>
      <c r="BH3031" s="95">
        <v>135808.57944870001</v>
      </c>
      <c r="BI3031" s="95">
        <v>0</v>
      </c>
      <c r="BJ3031" s="95">
        <v>115470.722177505</v>
      </c>
      <c r="BK3031" s="95">
        <v>46006.339464664503</v>
      </c>
      <c r="BL3031" s="95">
        <v>0</v>
      </c>
      <c r="BM3031" s="95">
        <v>0</v>
      </c>
      <c r="BN3031" s="95">
        <v>0</v>
      </c>
      <c r="BO3031" s="95">
        <v>0</v>
      </c>
      <c r="BP3031" s="95">
        <v>0</v>
      </c>
      <c r="BQ3031" s="95">
        <v>0</v>
      </c>
      <c r="BR3031" s="95">
        <v>21027.0155706406</v>
      </c>
      <c r="BS3031" s="95">
        <v>17827.599798917799</v>
      </c>
      <c r="BT3031" s="95">
        <v>0</v>
      </c>
      <c r="BU3031" s="95">
        <v>120361.189998627</v>
      </c>
      <c r="BV3031" s="95">
        <v>92926.767495155305</v>
      </c>
      <c r="BW3031" s="95">
        <v>0</v>
      </c>
      <c r="BX3031" s="95">
        <v>4968.39998143911</v>
      </c>
      <c r="BY3031" s="95">
        <v>0</v>
      </c>
      <c r="BZ3031" s="95">
        <v>0</v>
      </c>
      <c r="CA3031" s="95">
        <v>1516.79341296852</v>
      </c>
      <c r="CB3031" s="95">
        <v>189544.03761100801</v>
      </c>
      <c r="CC3031" s="95">
        <v>1635325.87471008</v>
      </c>
      <c r="CD3031" s="95">
        <v>253038.01530647301</v>
      </c>
      <c r="CE3031" s="95">
        <v>24.044549626996702</v>
      </c>
      <c r="CF3031" s="95">
        <v>3738.4006106853499</v>
      </c>
      <c r="CG3031" s="95">
        <v>33362.938288211801</v>
      </c>
      <c r="CH3031" s="95">
        <v>0</v>
      </c>
      <c r="CI3031" s="95">
        <v>1543.7884037643701</v>
      </c>
      <c r="CJ3031" s="95">
        <v>193753.657901764</v>
      </c>
      <c r="CK3031" s="95">
        <v>1671280.1251678499</v>
      </c>
      <c r="CL3031" s="95">
        <v>259369.488618851</v>
      </c>
      <c r="CM3031" s="160">
        <v>1893.2595765143601</v>
      </c>
      <c r="CN3031" s="160">
        <v>321400.88235092198</v>
      </c>
      <c r="CO3031" s="160">
        <v>2204781.24917603</v>
      </c>
      <c r="CP3031" s="95">
        <v>259369.488618851</v>
      </c>
      <c r="CQ3031" s="95">
        <v>0</v>
      </c>
      <c r="CR3031" s="95">
        <v>0</v>
      </c>
      <c r="CS3031" s="95">
        <v>0</v>
      </c>
      <c r="CT3031" s="95">
        <v>0</v>
      </c>
      <c r="CU3031" s="161">
        <v>193282.43822169336</v>
      </c>
      <c r="CV3031" s="161">
        <v>1668688.8129982918</v>
      </c>
    </row>
    <row r="3032" spans="1:100" x14ac:dyDescent="0.2">
      <c r="A3032" s="94" t="s">
        <v>195</v>
      </c>
      <c r="B3032" s="96">
        <v>43525</v>
      </c>
      <c r="C3032" s="95">
        <v>401.40171358734398</v>
      </c>
      <c r="D3032" s="95">
        <v>0</v>
      </c>
      <c r="E3032" s="95">
        <v>873.64608395099594</v>
      </c>
      <c r="F3032" s="95">
        <v>26.797559160972</v>
      </c>
      <c r="G3032" s="95">
        <v>29.726255143992599</v>
      </c>
      <c r="H3032" s="95">
        <v>0</v>
      </c>
      <c r="I3032" s="95">
        <v>0</v>
      </c>
      <c r="J3032" s="95">
        <v>361.00429446995298</v>
      </c>
      <c r="K3032" s="95">
        <v>0</v>
      </c>
      <c r="L3032" s="95">
        <v>745.57328085601296</v>
      </c>
      <c r="M3032" s="95">
        <v>44.569909221958397</v>
      </c>
      <c r="N3032" s="95">
        <v>21.192633513826902</v>
      </c>
      <c r="O3032" s="95">
        <v>0</v>
      </c>
      <c r="P3032" s="95">
        <v>405.06704783812199</v>
      </c>
      <c r="Q3032" s="95">
        <v>75.297557785175698</v>
      </c>
      <c r="R3032" s="95">
        <v>0</v>
      </c>
      <c r="S3032" s="95">
        <v>22.578348289011</v>
      </c>
      <c r="T3032" s="95">
        <v>0</v>
      </c>
      <c r="U3032" s="95">
        <v>360.263160284609</v>
      </c>
      <c r="V3032" s="95">
        <v>72491.379817962603</v>
      </c>
      <c r="W3032" s="95">
        <v>0</v>
      </c>
      <c r="X3032" s="95">
        <v>124727.067105293</v>
      </c>
      <c r="Y3032" s="95">
        <v>14941.2386370897</v>
      </c>
      <c r="Z3032" s="95">
        <v>4355.2381701469403</v>
      </c>
      <c r="AA3032" s="95">
        <v>0</v>
      </c>
      <c r="AB3032" s="95">
        <v>0</v>
      </c>
      <c r="AC3032" s="95">
        <v>124219.249940872</v>
      </c>
      <c r="AD3032" s="95">
        <v>0</v>
      </c>
      <c r="AE3032" s="95">
        <v>88034.571833610506</v>
      </c>
      <c r="AF3032" s="95">
        <v>10850.056889891601</v>
      </c>
      <c r="AG3032" s="95">
        <v>4974.8099964857101</v>
      </c>
      <c r="AH3032" s="95">
        <v>0</v>
      </c>
      <c r="AI3032" s="95">
        <v>71394.915049552903</v>
      </c>
      <c r="AJ3032" s="95">
        <v>28748.645529746998</v>
      </c>
      <c r="AK3032" s="95">
        <v>0</v>
      </c>
      <c r="AL3032" s="95">
        <v>2834.3726557791201</v>
      </c>
      <c r="AM3032" s="95">
        <v>0</v>
      </c>
      <c r="AN3032" s="95">
        <v>123152.72978305801</v>
      </c>
      <c r="AO3032" s="95">
        <v>699887.66249084496</v>
      </c>
      <c r="AP3032" s="95">
        <v>0</v>
      </c>
      <c r="AQ3032" s="95">
        <v>1036806.20594025</v>
      </c>
      <c r="AR3032" s="95">
        <v>142599.41607475301</v>
      </c>
      <c r="AS3032" s="95">
        <v>39692.748279094703</v>
      </c>
      <c r="AT3032" s="95">
        <v>0</v>
      </c>
      <c r="AU3032" s="95">
        <v>0</v>
      </c>
      <c r="AV3032" s="95">
        <v>519781.436851501</v>
      </c>
      <c r="AW3032" s="95">
        <v>0</v>
      </c>
      <c r="AX3032" s="95">
        <v>644194.25585174595</v>
      </c>
      <c r="AY3032" s="95">
        <v>117955.482205391</v>
      </c>
      <c r="AZ3032" s="95">
        <v>42195.977972030603</v>
      </c>
      <c r="BA3032" s="95">
        <v>0</v>
      </c>
      <c r="BB3032" s="95">
        <v>713697.22274780297</v>
      </c>
      <c r="BC3032" s="95">
        <v>271807.83676528902</v>
      </c>
      <c r="BD3032" s="95">
        <v>0</v>
      </c>
      <c r="BE3032" s="95">
        <v>26670.082315206499</v>
      </c>
      <c r="BF3032" s="95">
        <v>0</v>
      </c>
      <c r="BG3032" s="95">
        <v>517895.00111389201</v>
      </c>
      <c r="BH3032" s="95">
        <v>136499.66894912699</v>
      </c>
      <c r="BI3032" s="95">
        <v>0</v>
      </c>
      <c r="BJ3032" s="95">
        <v>107237.631915092</v>
      </c>
      <c r="BK3032" s="95">
        <v>42002.5881123543</v>
      </c>
      <c r="BL3032" s="95">
        <v>0</v>
      </c>
      <c r="BM3032" s="95">
        <v>0</v>
      </c>
      <c r="BN3032" s="95">
        <v>0</v>
      </c>
      <c r="BO3032" s="95">
        <v>0</v>
      </c>
      <c r="BP3032" s="95">
        <v>0</v>
      </c>
      <c r="BQ3032" s="95">
        <v>0</v>
      </c>
      <c r="BR3032" s="95">
        <v>17428.104218721401</v>
      </c>
      <c r="BS3032" s="95">
        <v>14057.586364626901</v>
      </c>
      <c r="BT3032" s="95">
        <v>0</v>
      </c>
      <c r="BU3032" s="95">
        <v>127591.829986572</v>
      </c>
      <c r="BV3032" s="95">
        <v>86332.058772087097</v>
      </c>
      <c r="BW3032" s="95">
        <v>0</v>
      </c>
      <c r="BX3032" s="95">
        <v>5439.0599814653397</v>
      </c>
      <c r="BY3032" s="95">
        <v>0</v>
      </c>
      <c r="BZ3032" s="95">
        <v>0</v>
      </c>
      <c r="CA3032" s="95">
        <v>1263.8856112659</v>
      </c>
      <c r="CB3032" s="95">
        <v>199323.25125694301</v>
      </c>
      <c r="CC3032" s="95">
        <v>1782961.33528137</v>
      </c>
      <c r="CD3032" s="95">
        <v>245756.22168159499</v>
      </c>
      <c r="CE3032" s="95">
        <v>30.114569212775699</v>
      </c>
      <c r="CF3032" s="95">
        <v>4354.4846330881101</v>
      </c>
      <c r="CG3032" s="95">
        <v>39515.548964500398</v>
      </c>
      <c r="CH3032" s="95">
        <v>0</v>
      </c>
      <c r="CI3032" s="95">
        <v>1293.1030639559001</v>
      </c>
      <c r="CJ3032" s="95">
        <v>204346.61902809099</v>
      </c>
      <c r="CK3032" s="95">
        <v>1819431.49205017</v>
      </c>
      <c r="CL3032" s="95">
        <v>252283.768983841</v>
      </c>
      <c r="CM3032" s="160">
        <v>1660.7853864133399</v>
      </c>
      <c r="CN3032" s="160">
        <v>329648.24037933402</v>
      </c>
      <c r="CO3032" s="160">
        <v>2335493.1757507301</v>
      </c>
      <c r="CP3032" s="95">
        <v>252283.768983841</v>
      </c>
      <c r="CQ3032" s="95">
        <v>0</v>
      </c>
      <c r="CR3032" s="95">
        <v>0</v>
      </c>
      <c r="CS3032" s="95">
        <v>0</v>
      </c>
      <c r="CT3032" s="95">
        <v>0</v>
      </c>
      <c r="CU3032" s="161">
        <v>203677.73589003112</v>
      </c>
      <c r="CV3032" s="161">
        <v>1822476.8842458704</v>
      </c>
    </row>
    <row r="3033" spans="1:100" x14ac:dyDescent="0.2">
      <c r="A3033" s="94" t="s">
        <v>195</v>
      </c>
      <c r="B3033" s="96">
        <v>43617</v>
      </c>
      <c r="C3033" s="95">
        <v>399.25469056144402</v>
      </c>
      <c r="D3033" s="95">
        <v>0</v>
      </c>
      <c r="E3033" s="95">
        <v>911.70139159262203</v>
      </c>
      <c r="F3033" s="95">
        <v>24.537351600825801</v>
      </c>
      <c r="G3033" s="95">
        <v>29.3938511868473</v>
      </c>
      <c r="H3033" s="95">
        <v>0</v>
      </c>
      <c r="I3033" s="95">
        <v>0</v>
      </c>
      <c r="J3033" s="95">
        <v>342.25650666654099</v>
      </c>
      <c r="K3033" s="95">
        <v>0</v>
      </c>
      <c r="L3033" s="95">
        <v>760.87835991382599</v>
      </c>
      <c r="M3033" s="95">
        <v>45.651203387882603</v>
      </c>
      <c r="N3033" s="95">
        <v>25.0957378218882</v>
      </c>
      <c r="O3033" s="95">
        <v>0</v>
      </c>
      <c r="P3033" s="95">
        <v>399.56178423762299</v>
      </c>
      <c r="Q3033" s="95">
        <v>69.736415811814396</v>
      </c>
      <c r="R3033" s="95">
        <v>0</v>
      </c>
      <c r="S3033" s="95">
        <v>22.829530359711502</v>
      </c>
      <c r="T3033" s="95">
        <v>0</v>
      </c>
      <c r="U3033" s="95">
        <v>342.49516426026798</v>
      </c>
      <c r="V3033" s="95">
        <v>71992.940773010298</v>
      </c>
      <c r="W3033" s="95">
        <v>0</v>
      </c>
      <c r="X3033" s="95">
        <v>122721.004152298</v>
      </c>
      <c r="Y3033" s="95">
        <v>13738.723652839701</v>
      </c>
      <c r="Z3033" s="95">
        <v>4001.4616593420501</v>
      </c>
      <c r="AA3033" s="95">
        <v>0</v>
      </c>
      <c r="AB3033" s="95">
        <v>0</v>
      </c>
      <c r="AC3033" s="95">
        <v>117914.759192467</v>
      </c>
      <c r="AD3033" s="95">
        <v>0</v>
      </c>
      <c r="AE3033" s="95">
        <v>86044.881520271301</v>
      </c>
      <c r="AF3033" s="95">
        <v>10834.2058181763</v>
      </c>
      <c r="AG3033" s="95">
        <v>5353.7909522056598</v>
      </c>
      <c r="AH3033" s="95">
        <v>0</v>
      </c>
      <c r="AI3033" s="95">
        <v>68649.830061912493</v>
      </c>
      <c r="AJ3033" s="95">
        <v>24951.583981275598</v>
      </c>
      <c r="AK3033" s="95">
        <v>0</v>
      </c>
      <c r="AL3033" s="95">
        <v>2680.64794647694</v>
      </c>
      <c r="AM3033" s="95">
        <v>0</v>
      </c>
      <c r="AN3033" s="95">
        <v>118538.832380295</v>
      </c>
      <c r="AO3033" s="95">
        <v>684341.52449035598</v>
      </c>
      <c r="AP3033" s="95">
        <v>0</v>
      </c>
      <c r="AQ3033" s="95">
        <v>1036910.74863434</v>
      </c>
      <c r="AR3033" s="95">
        <v>130321.042972565</v>
      </c>
      <c r="AS3033" s="95">
        <v>36419.804230213202</v>
      </c>
      <c r="AT3033" s="95">
        <v>0</v>
      </c>
      <c r="AU3033" s="95">
        <v>0</v>
      </c>
      <c r="AV3033" s="95">
        <v>495719.44142532302</v>
      </c>
      <c r="AW3033" s="95">
        <v>0</v>
      </c>
      <c r="AX3033" s="95">
        <v>645114.94004821801</v>
      </c>
      <c r="AY3033" s="95">
        <v>115276.31210517899</v>
      </c>
      <c r="AZ3033" s="95">
        <v>45796.657859325402</v>
      </c>
      <c r="BA3033" s="95">
        <v>0</v>
      </c>
      <c r="BB3033" s="95">
        <v>683569.68584442104</v>
      </c>
      <c r="BC3033" s="95">
        <v>233649.258876801</v>
      </c>
      <c r="BD3033" s="95">
        <v>0</v>
      </c>
      <c r="BE3033" s="95">
        <v>25240.533867359201</v>
      </c>
      <c r="BF3033" s="95">
        <v>0</v>
      </c>
      <c r="BG3033" s="95">
        <v>498792.84194946301</v>
      </c>
      <c r="BH3033" s="95">
        <v>135349.60260963399</v>
      </c>
      <c r="BI3033" s="95">
        <v>0</v>
      </c>
      <c r="BJ3033" s="95">
        <v>104262.54876709</v>
      </c>
      <c r="BK3033" s="95">
        <v>39019.860482215903</v>
      </c>
      <c r="BL3033" s="95">
        <v>0</v>
      </c>
      <c r="BM3033" s="95">
        <v>0</v>
      </c>
      <c r="BN3033" s="95">
        <v>0</v>
      </c>
      <c r="BO3033" s="95">
        <v>0</v>
      </c>
      <c r="BP3033" s="95">
        <v>0</v>
      </c>
      <c r="BQ3033" s="95">
        <v>0</v>
      </c>
      <c r="BR3033" s="95">
        <v>16887.1681609154</v>
      </c>
      <c r="BS3033" s="95">
        <v>17366.359919071201</v>
      </c>
      <c r="BT3033" s="95">
        <v>0</v>
      </c>
      <c r="BU3033" s="95">
        <v>128468</v>
      </c>
      <c r="BV3033" s="95">
        <v>78105.519623756394</v>
      </c>
      <c r="BW3033" s="95">
        <v>0</v>
      </c>
      <c r="BX3033" s="95">
        <v>5327.4999816417703</v>
      </c>
      <c r="BY3033" s="95">
        <v>0</v>
      </c>
      <c r="BZ3033" s="95">
        <v>0</v>
      </c>
      <c r="CA3033" s="95">
        <v>1303.8738052398</v>
      </c>
      <c r="CB3033" s="95">
        <v>195966.28949928301</v>
      </c>
      <c r="CC3033" s="95">
        <v>1726092.7758331301</v>
      </c>
      <c r="CD3033" s="95">
        <v>238450.032030106</v>
      </c>
      <c r="CE3033" s="95">
        <v>30.314721175935102</v>
      </c>
      <c r="CF3033" s="95">
        <v>4002.8833493888401</v>
      </c>
      <c r="CG3033" s="95">
        <v>36375.407702922799</v>
      </c>
      <c r="CH3033" s="95">
        <v>0</v>
      </c>
      <c r="CI3033" s="95">
        <v>1333.83260272443</v>
      </c>
      <c r="CJ3033" s="95">
        <v>199266.784843445</v>
      </c>
      <c r="CK3033" s="95">
        <v>1758183.7728881801</v>
      </c>
      <c r="CL3033" s="95">
        <v>244754.37936592099</v>
      </c>
      <c r="CM3033" s="160">
        <v>1684.8456711322101</v>
      </c>
      <c r="CN3033" s="160">
        <v>318058.92932891799</v>
      </c>
      <c r="CO3033" s="160">
        <v>2258649.7998352102</v>
      </c>
      <c r="CP3033" s="95">
        <v>244754.37936592099</v>
      </c>
      <c r="CQ3033" s="95">
        <v>0</v>
      </c>
      <c r="CR3033" s="95">
        <v>0</v>
      </c>
      <c r="CS3033" s="95">
        <v>0</v>
      </c>
      <c r="CT3033" s="95">
        <v>0</v>
      </c>
      <c r="CU3033" s="161">
        <v>199969.17284867185</v>
      </c>
      <c r="CV3033" s="161">
        <v>1762468.1835360529</v>
      </c>
    </row>
    <row r="3034" spans="1:100" x14ac:dyDescent="0.2">
      <c r="A3034" s="94" t="s">
        <v>195</v>
      </c>
      <c r="B3034" s="96">
        <v>43709</v>
      </c>
      <c r="C3034" s="95">
        <v>408.53577259182902</v>
      </c>
      <c r="D3034" s="95">
        <v>0</v>
      </c>
      <c r="E3034" s="95">
        <v>981.72147592157103</v>
      </c>
      <c r="F3034" s="95">
        <v>25.050047785975</v>
      </c>
      <c r="G3034" s="95">
        <v>24.902895032893898</v>
      </c>
      <c r="H3034" s="95">
        <v>0</v>
      </c>
      <c r="I3034" s="95">
        <v>0</v>
      </c>
      <c r="J3034" s="95">
        <v>317.25049512460799</v>
      </c>
      <c r="K3034" s="95">
        <v>0</v>
      </c>
      <c r="L3034" s="95">
        <v>843.47730661183596</v>
      </c>
      <c r="M3034" s="95">
        <v>44.165382440667599</v>
      </c>
      <c r="N3034" s="95">
        <v>27.321431655902401</v>
      </c>
      <c r="O3034" s="95">
        <v>0</v>
      </c>
      <c r="P3034" s="95">
        <v>387.41108850389702</v>
      </c>
      <c r="Q3034" s="95">
        <v>68.615511977113798</v>
      </c>
      <c r="R3034" s="95">
        <v>0</v>
      </c>
      <c r="S3034" s="95">
        <v>15.317441295017501</v>
      </c>
      <c r="T3034" s="95">
        <v>0</v>
      </c>
      <c r="U3034" s="95">
        <v>318.32680024206599</v>
      </c>
      <c r="V3034" s="95">
        <v>73655.260396003694</v>
      </c>
      <c r="W3034" s="95">
        <v>0</v>
      </c>
      <c r="X3034" s="95">
        <v>126136.053606987</v>
      </c>
      <c r="Y3034" s="95">
        <v>13376.739076376</v>
      </c>
      <c r="Z3034" s="95">
        <v>4165.3794927597</v>
      </c>
      <c r="AA3034" s="95">
        <v>0</v>
      </c>
      <c r="AB3034" s="95">
        <v>0</v>
      </c>
      <c r="AC3034" s="95">
        <v>107853.204651833</v>
      </c>
      <c r="AD3034" s="95">
        <v>0</v>
      </c>
      <c r="AE3034" s="95">
        <v>88736.416824340806</v>
      </c>
      <c r="AF3034" s="95">
        <v>9964.1800607442892</v>
      </c>
      <c r="AG3034" s="95">
        <v>5270.7222930789003</v>
      </c>
      <c r="AH3034" s="95">
        <v>0</v>
      </c>
      <c r="AI3034" s="95">
        <v>69525.498337745696</v>
      </c>
      <c r="AJ3034" s="95">
        <v>24453.018505096399</v>
      </c>
      <c r="AK3034" s="95">
        <v>0</v>
      </c>
      <c r="AL3034" s="95">
        <v>2656.7139813899998</v>
      </c>
      <c r="AM3034" s="95">
        <v>0</v>
      </c>
      <c r="AN3034" s="95">
        <v>107015.169735909</v>
      </c>
      <c r="AO3034" s="95">
        <v>697198.98445892299</v>
      </c>
      <c r="AP3034" s="95">
        <v>0</v>
      </c>
      <c r="AQ3034" s="95">
        <v>1052925.2575378399</v>
      </c>
      <c r="AR3034" s="95">
        <v>149643.71185493501</v>
      </c>
      <c r="AS3034" s="95">
        <v>38208.461336135901</v>
      </c>
      <c r="AT3034" s="95">
        <v>0</v>
      </c>
      <c r="AU3034" s="95">
        <v>0</v>
      </c>
      <c r="AV3034" s="95">
        <v>465409.16050338699</v>
      </c>
      <c r="AW3034" s="95">
        <v>0</v>
      </c>
      <c r="AX3034" s="95">
        <v>667139.74690246605</v>
      </c>
      <c r="AY3034" s="95">
        <v>105662.94923400899</v>
      </c>
      <c r="AZ3034" s="95">
        <v>44610.197004318201</v>
      </c>
      <c r="BA3034" s="95">
        <v>0</v>
      </c>
      <c r="BB3034" s="95">
        <v>695601.96901702904</v>
      </c>
      <c r="BC3034" s="95">
        <v>223335.377746582</v>
      </c>
      <c r="BD3034" s="95">
        <v>0</v>
      </c>
      <c r="BE3034" s="95">
        <v>25141.973614454299</v>
      </c>
      <c r="BF3034" s="95">
        <v>0</v>
      </c>
      <c r="BG3034" s="95">
        <v>469460.42267608602</v>
      </c>
      <c r="BH3034" s="95">
        <v>136152.38888549799</v>
      </c>
      <c r="BI3034" s="95">
        <v>0</v>
      </c>
      <c r="BJ3034" s="95">
        <v>98010.351086616502</v>
      </c>
      <c r="BK3034" s="95">
        <v>34735.668785572103</v>
      </c>
      <c r="BL3034" s="95">
        <v>0</v>
      </c>
      <c r="BM3034" s="95">
        <v>0</v>
      </c>
      <c r="BN3034" s="95">
        <v>0</v>
      </c>
      <c r="BO3034" s="95">
        <v>0</v>
      </c>
      <c r="BP3034" s="95">
        <v>0</v>
      </c>
      <c r="BQ3034" s="95">
        <v>0</v>
      </c>
      <c r="BR3034" s="95">
        <v>16116.173687934899</v>
      </c>
      <c r="BS3034" s="95">
        <v>18706.420021533999</v>
      </c>
      <c r="BT3034" s="95">
        <v>0</v>
      </c>
      <c r="BU3034" s="95">
        <v>125242</v>
      </c>
      <c r="BV3034" s="95">
        <v>70303.125366210894</v>
      </c>
      <c r="BW3034" s="95">
        <v>0</v>
      </c>
      <c r="BX3034" s="95">
        <v>3773.2499873042102</v>
      </c>
      <c r="BY3034" s="95">
        <v>0</v>
      </c>
      <c r="BZ3034" s="95">
        <v>0</v>
      </c>
      <c r="CA3034" s="95">
        <v>1384.6633965373001</v>
      </c>
      <c r="CB3034" s="95">
        <v>199037.885299683</v>
      </c>
      <c r="CC3034" s="95">
        <v>1740906.09751892</v>
      </c>
      <c r="CD3034" s="95">
        <v>232042.914464951</v>
      </c>
      <c r="CE3034" s="95">
        <v>25.2025910958182</v>
      </c>
      <c r="CF3034" s="95">
        <v>4164.43252497911</v>
      </c>
      <c r="CG3034" s="95">
        <v>38286.838597774498</v>
      </c>
      <c r="CH3034" s="95">
        <v>0</v>
      </c>
      <c r="CI3034" s="95">
        <v>1408.9962120801199</v>
      </c>
      <c r="CJ3034" s="95">
        <v>202590.594778061</v>
      </c>
      <c r="CK3034" s="95">
        <v>1783870.95755005</v>
      </c>
      <c r="CL3034" s="95">
        <v>238745.18087959301</v>
      </c>
      <c r="CM3034" s="160">
        <v>1730.01853203773</v>
      </c>
      <c r="CN3034" s="160">
        <v>310002.85519790603</v>
      </c>
      <c r="CO3034" s="160">
        <v>2250673.7225647001</v>
      </c>
      <c r="CP3034" s="95">
        <v>238745.18087959301</v>
      </c>
      <c r="CQ3034" s="95">
        <v>0</v>
      </c>
      <c r="CR3034" s="95">
        <v>0</v>
      </c>
      <c r="CS3034" s="95">
        <v>0</v>
      </c>
      <c r="CT3034" s="95">
        <v>0</v>
      </c>
      <c r="CU3034" s="161">
        <v>203202.31782466211</v>
      </c>
      <c r="CV3034" s="161">
        <v>1779192.9361166945</v>
      </c>
    </row>
    <row r="3035" spans="1:100" x14ac:dyDescent="0.2">
      <c r="A3035" s="94" t="s">
        <v>195</v>
      </c>
      <c r="B3035" s="96">
        <v>43800</v>
      </c>
      <c r="C3035" s="95">
        <v>419.64912509545701</v>
      </c>
      <c r="D3035" s="95">
        <v>0</v>
      </c>
      <c r="E3035" s="95">
        <v>993.05411735922098</v>
      </c>
      <c r="F3035" s="95">
        <v>24.580401008948702</v>
      </c>
      <c r="G3035" s="95">
        <v>25.854791500838498</v>
      </c>
      <c r="H3035" s="95">
        <v>0</v>
      </c>
      <c r="I3035" s="95">
        <v>0</v>
      </c>
      <c r="J3035" s="95">
        <v>285.61013909801801</v>
      </c>
      <c r="K3035" s="95">
        <v>0</v>
      </c>
      <c r="L3035" s="95">
        <v>906.06001573800995</v>
      </c>
      <c r="M3035" s="95">
        <v>44.613262195605799</v>
      </c>
      <c r="N3035" s="95">
        <v>27.308627212885799</v>
      </c>
      <c r="O3035" s="95">
        <v>0</v>
      </c>
      <c r="P3035" s="95">
        <v>394.26019970700099</v>
      </c>
      <c r="Q3035" s="95">
        <v>61.197823079768597</v>
      </c>
      <c r="R3035" s="95">
        <v>0</v>
      </c>
      <c r="S3035" s="95">
        <v>14.4676781788003</v>
      </c>
      <c r="T3035" s="95">
        <v>0</v>
      </c>
      <c r="U3035" s="95">
        <v>284.89947972446703</v>
      </c>
      <c r="V3035" s="95">
        <v>74492.499410629302</v>
      </c>
      <c r="W3035" s="95">
        <v>0</v>
      </c>
      <c r="X3035" s="95">
        <v>119347.65283584601</v>
      </c>
      <c r="Y3035" s="95">
        <v>12069.3760472536</v>
      </c>
      <c r="Z3035" s="95">
        <v>4720.7742567658397</v>
      </c>
      <c r="AA3035" s="95">
        <v>0</v>
      </c>
      <c r="AB3035" s="95">
        <v>0</v>
      </c>
      <c r="AC3035" s="95">
        <v>98274.078829765305</v>
      </c>
      <c r="AD3035" s="95">
        <v>0</v>
      </c>
      <c r="AE3035" s="95">
        <v>84068.996438980103</v>
      </c>
      <c r="AF3035" s="95">
        <v>10550.5681074858</v>
      </c>
      <c r="AG3035" s="95">
        <v>4826.8585560321799</v>
      </c>
      <c r="AH3035" s="95">
        <v>0</v>
      </c>
      <c r="AI3035" s="95">
        <v>70779.981071472197</v>
      </c>
      <c r="AJ3035" s="95">
        <v>21869.3838024139</v>
      </c>
      <c r="AK3035" s="95">
        <v>0</v>
      </c>
      <c r="AL3035" s="95">
        <v>2789.52408838272</v>
      </c>
      <c r="AM3035" s="95">
        <v>0</v>
      </c>
      <c r="AN3035" s="95">
        <v>99318.220122337298</v>
      </c>
      <c r="AO3035" s="95">
        <v>709832.10338592494</v>
      </c>
      <c r="AP3035" s="95">
        <v>0</v>
      </c>
      <c r="AQ3035" s="95">
        <v>1022054.20453644</v>
      </c>
      <c r="AR3035" s="95">
        <v>116782.86979866</v>
      </c>
      <c r="AS3035" s="95">
        <v>45476.611096859</v>
      </c>
      <c r="AT3035" s="95">
        <v>0</v>
      </c>
      <c r="AU3035" s="95">
        <v>0</v>
      </c>
      <c r="AV3035" s="95">
        <v>440168.329662323</v>
      </c>
      <c r="AW3035" s="95">
        <v>0</v>
      </c>
      <c r="AX3035" s="95">
        <v>619973.51434326195</v>
      </c>
      <c r="AY3035" s="95">
        <v>116308.95870018</v>
      </c>
      <c r="AZ3035" s="95">
        <v>40868.235007286101</v>
      </c>
      <c r="BA3035" s="95">
        <v>0</v>
      </c>
      <c r="BB3035" s="95">
        <v>701197.67491912795</v>
      </c>
      <c r="BC3035" s="95">
        <v>206907.21465301499</v>
      </c>
      <c r="BD3035" s="95">
        <v>0</v>
      </c>
      <c r="BE3035" s="95">
        <v>28390.4294548035</v>
      </c>
      <c r="BF3035" s="95">
        <v>0</v>
      </c>
      <c r="BG3035" s="95">
        <v>435056.76862716698</v>
      </c>
      <c r="BH3035" s="95">
        <v>138460.27341842701</v>
      </c>
      <c r="BI3035" s="95">
        <v>0</v>
      </c>
      <c r="BJ3035" s="95">
        <v>96950.837958335906</v>
      </c>
      <c r="BK3035" s="95">
        <v>33503.818917751298</v>
      </c>
      <c r="BL3035" s="95">
        <v>0</v>
      </c>
      <c r="BM3035" s="95">
        <v>0</v>
      </c>
      <c r="BN3035" s="95">
        <v>0</v>
      </c>
      <c r="BO3035" s="95">
        <v>0</v>
      </c>
      <c r="BP3035" s="95">
        <v>0</v>
      </c>
      <c r="BQ3035" s="95">
        <v>0</v>
      </c>
      <c r="BR3035" s="95">
        <v>16534.009967803999</v>
      </c>
      <c r="BS3035" s="95">
        <v>18824.4043130875</v>
      </c>
      <c r="BT3035" s="95">
        <v>0</v>
      </c>
      <c r="BU3035" s="95">
        <v>130498.46638298</v>
      </c>
      <c r="BV3035" s="95">
        <v>70294.916679382295</v>
      </c>
      <c r="BW3035" s="95">
        <v>0</v>
      </c>
      <c r="BX3035" s="95">
        <v>4569.2272027730896</v>
      </c>
      <c r="BY3035" s="95">
        <v>0</v>
      </c>
      <c r="BZ3035" s="95">
        <v>0</v>
      </c>
      <c r="CA3035" s="95">
        <v>1442.56713238358</v>
      </c>
      <c r="CB3035" s="95">
        <v>195314.57286453201</v>
      </c>
      <c r="CC3035" s="95">
        <v>1686157.69715881</v>
      </c>
      <c r="CD3035" s="95">
        <v>236333.99143219</v>
      </c>
      <c r="CE3035" s="95">
        <v>24.1590248749126</v>
      </c>
      <c r="CF3035" s="95">
        <v>4720.5009843111002</v>
      </c>
      <c r="CG3035" s="95">
        <v>45713.582958698302</v>
      </c>
      <c r="CH3035" s="95">
        <v>0</v>
      </c>
      <c r="CI3035" s="95">
        <v>1469.8244917690799</v>
      </c>
      <c r="CJ3035" s="95">
        <v>200713.521837234</v>
      </c>
      <c r="CK3035" s="95">
        <v>1734427.2035369901</v>
      </c>
      <c r="CL3035" s="95">
        <v>243826.32368659999</v>
      </c>
      <c r="CM3035" s="160">
        <v>1731.5908670574399</v>
      </c>
      <c r="CN3035" s="160">
        <v>299109.36127090501</v>
      </c>
      <c r="CO3035" s="160">
        <v>2178407.0550842299</v>
      </c>
      <c r="CP3035" s="95">
        <v>243826.32368659999</v>
      </c>
      <c r="CQ3035" s="95">
        <v>0</v>
      </c>
      <c r="CR3035" s="95">
        <v>0</v>
      </c>
      <c r="CS3035" s="95">
        <v>0</v>
      </c>
      <c r="CT3035" s="95">
        <v>0</v>
      </c>
      <c r="CU3035" s="161">
        <v>200035.07384884311</v>
      </c>
      <c r="CV3035" s="161">
        <v>1731871.2801175083</v>
      </c>
    </row>
    <row r="3036" spans="1:100" x14ac:dyDescent="0.2">
      <c r="A3036" s="94" t="s">
        <v>195</v>
      </c>
      <c r="B3036" s="96">
        <v>43891</v>
      </c>
      <c r="C3036" s="95">
        <v>447.38349780440302</v>
      </c>
      <c r="D3036" s="95">
        <v>0</v>
      </c>
      <c r="E3036" s="95">
        <v>1109.8785949647399</v>
      </c>
      <c r="F3036" s="95">
        <v>24.805650137132002</v>
      </c>
      <c r="G3036" s="95">
        <v>24.0657069592271</v>
      </c>
      <c r="H3036" s="95">
        <v>0</v>
      </c>
      <c r="I3036" s="95">
        <v>0</v>
      </c>
      <c r="J3036" s="95">
        <v>277.28801793977601</v>
      </c>
      <c r="K3036" s="95">
        <v>0</v>
      </c>
      <c r="L3036" s="95">
        <v>1027.3959810435799</v>
      </c>
      <c r="M3036" s="95">
        <v>39.811014118604398</v>
      </c>
      <c r="N3036" s="95">
        <v>24.442575183231401</v>
      </c>
      <c r="O3036" s="95">
        <v>0</v>
      </c>
      <c r="P3036" s="95">
        <v>435.47423562034999</v>
      </c>
      <c r="Q3036" s="95">
        <v>53.669717168435497</v>
      </c>
      <c r="R3036" s="95">
        <v>0</v>
      </c>
      <c r="S3036" s="95">
        <v>9.9318660600110906</v>
      </c>
      <c r="T3036" s="95">
        <v>0</v>
      </c>
      <c r="U3036" s="95">
        <v>276.578431341797</v>
      </c>
      <c r="V3036" s="95">
        <v>82269.098894119306</v>
      </c>
      <c r="W3036" s="95">
        <v>0</v>
      </c>
      <c r="X3036" s="95">
        <v>83830.9195728302</v>
      </c>
      <c r="Y3036" s="95">
        <v>10827.397596597701</v>
      </c>
      <c r="Z3036" s="95">
        <v>3486.9933080077199</v>
      </c>
      <c r="AA3036" s="95">
        <v>0</v>
      </c>
      <c r="AB3036" s="95">
        <v>0</v>
      </c>
      <c r="AC3036" s="95">
        <v>90822.319731712298</v>
      </c>
      <c r="AD3036" s="95">
        <v>0</v>
      </c>
      <c r="AE3036" s="95">
        <v>63960.643836498297</v>
      </c>
      <c r="AF3036" s="95">
        <v>9309.5927046537399</v>
      </c>
      <c r="AG3036" s="95">
        <v>2932.9109601080399</v>
      </c>
      <c r="AH3036" s="95">
        <v>0</v>
      </c>
      <c r="AI3036" s="95">
        <v>74997.963634490996</v>
      </c>
      <c r="AJ3036" s="95">
        <v>18548.157515048999</v>
      </c>
      <c r="AK3036" s="95">
        <v>0</v>
      </c>
      <c r="AL3036" s="95">
        <v>1150.9329009652099</v>
      </c>
      <c r="AM3036" s="95">
        <v>0</v>
      </c>
      <c r="AN3036" s="95">
        <v>89972.777446746797</v>
      </c>
      <c r="AO3036" s="95">
        <v>791673.13702392601</v>
      </c>
      <c r="AP3036" s="95">
        <v>0</v>
      </c>
      <c r="AQ3036" s="95">
        <v>657485.76878356899</v>
      </c>
      <c r="AR3036" s="95">
        <v>106844.68719101</v>
      </c>
      <c r="AS3036" s="95">
        <v>35599.3913373947</v>
      </c>
      <c r="AT3036" s="95">
        <v>0</v>
      </c>
      <c r="AU3036" s="95">
        <v>0</v>
      </c>
      <c r="AV3036" s="95">
        <v>401008.33533859299</v>
      </c>
      <c r="AW3036" s="95">
        <v>0</v>
      </c>
      <c r="AX3036" s="95">
        <v>473479.90347671497</v>
      </c>
      <c r="AY3036" s="95">
        <v>101693.386615753</v>
      </c>
      <c r="AZ3036" s="95">
        <v>24131.125573635101</v>
      </c>
      <c r="BA3036" s="95">
        <v>0</v>
      </c>
      <c r="BB3036" s="95">
        <v>724205.10726165795</v>
      </c>
      <c r="BC3036" s="95">
        <v>178842.33556556699</v>
      </c>
      <c r="BD3036" s="95">
        <v>0</v>
      </c>
      <c r="BE3036" s="95">
        <v>11100.109334230399</v>
      </c>
      <c r="BF3036" s="95">
        <v>0</v>
      </c>
      <c r="BG3036" s="95">
        <v>398913.282997131</v>
      </c>
      <c r="BH3036" s="95">
        <v>150189.56276893601</v>
      </c>
      <c r="BI3036" s="95">
        <v>0</v>
      </c>
      <c r="BJ3036" s="95">
        <v>71471.684021949797</v>
      </c>
      <c r="BK3036" s="95">
        <v>31465.583240985899</v>
      </c>
      <c r="BL3036" s="95">
        <v>0</v>
      </c>
      <c r="BM3036" s="95">
        <v>0</v>
      </c>
      <c r="BN3036" s="95">
        <v>0</v>
      </c>
      <c r="BO3036" s="95">
        <v>0</v>
      </c>
      <c r="BP3036" s="95">
        <v>0</v>
      </c>
      <c r="BQ3036" s="95">
        <v>0</v>
      </c>
      <c r="BR3036" s="95">
        <v>14358.158133864399</v>
      </c>
      <c r="BS3036" s="95">
        <v>17559.493457078901</v>
      </c>
      <c r="BT3036" s="95">
        <v>0</v>
      </c>
      <c r="BU3036" s="95">
        <v>132844.396850586</v>
      </c>
      <c r="BV3036" s="95">
        <v>58879.089837074302</v>
      </c>
      <c r="BW3036" s="95">
        <v>0</v>
      </c>
      <c r="BX3036" s="95">
        <v>2173.8005855083502</v>
      </c>
      <c r="BY3036" s="95">
        <v>0</v>
      </c>
      <c r="BZ3036" s="95">
        <v>0</v>
      </c>
      <c r="CA3036" s="95">
        <v>1539.78131452203</v>
      </c>
      <c r="CB3036" s="95">
        <v>165429.961011887</v>
      </c>
      <c r="CC3036" s="95">
        <v>1494863.99588013</v>
      </c>
      <c r="CD3036" s="95">
        <v>223857.18700981099</v>
      </c>
      <c r="CE3036" s="95">
        <v>24.452535368502101</v>
      </c>
      <c r="CF3036" s="95">
        <v>3486.2521559000002</v>
      </c>
      <c r="CG3036" s="95">
        <v>35417.205580711401</v>
      </c>
      <c r="CH3036" s="95">
        <v>0</v>
      </c>
      <c r="CI3036" s="95">
        <v>1562.8942500948899</v>
      </c>
      <c r="CJ3036" s="95">
        <v>169399.19262313799</v>
      </c>
      <c r="CK3036" s="95">
        <v>1527304.29849243</v>
      </c>
      <c r="CL3036" s="95">
        <v>228387.296354294</v>
      </c>
      <c r="CM3036" s="160">
        <v>1850.58614915609</v>
      </c>
      <c r="CN3036" s="160">
        <v>260238.95741653399</v>
      </c>
      <c r="CO3036" s="160">
        <v>1922852.6957397501</v>
      </c>
      <c r="CP3036" s="95">
        <v>228387.296354294</v>
      </c>
      <c r="CQ3036" s="95">
        <v>0</v>
      </c>
      <c r="CR3036" s="95">
        <v>0</v>
      </c>
      <c r="CS3036" s="95">
        <v>0</v>
      </c>
      <c r="CT3036" s="95">
        <v>0</v>
      </c>
      <c r="CU3036" s="161">
        <v>168916.21316778701</v>
      </c>
      <c r="CV3036" s="161">
        <v>1530281.2014608413</v>
      </c>
    </row>
    <row r="3037" spans="1:100" x14ac:dyDescent="0.2">
      <c r="A3037" s="94" t="s">
        <v>195</v>
      </c>
      <c r="B3037" s="96">
        <v>43983</v>
      </c>
      <c r="C3037" s="95">
        <v>405.89967787638301</v>
      </c>
      <c r="D3037" s="95">
        <v>0</v>
      </c>
      <c r="E3037" s="95">
        <v>1045.2245207577901</v>
      </c>
      <c r="F3037" s="95">
        <v>17.713223792379701</v>
      </c>
      <c r="G3037" s="95">
        <v>23.599834898486701</v>
      </c>
      <c r="H3037" s="95">
        <v>0</v>
      </c>
      <c r="I3037" s="95">
        <v>0</v>
      </c>
      <c r="J3037" s="95">
        <v>251.037858759984</v>
      </c>
      <c r="K3037" s="95">
        <v>0</v>
      </c>
      <c r="L3037" s="95">
        <v>964.64496725797699</v>
      </c>
      <c r="M3037" s="95">
        <v>34.8054217556491</v>
      </c>
      <c r="N3037" s="95">
        <v>19.1371985566802</v>
      </c>
      <c r="O3037" s="95">
        <v>0</v>
      </c>
      <c r="P3037" s="95">
        <v>386.27048185095202</v>
      </c>
      <c r="Q3037" s="95">
        <v>26.479488363489502</v>
      </c>
      <c r="R3037" s="95">
        <v>0</v>
      </c>
      <c r="S3037" s="95">
        <v>11.2567240243079</v>
      </c>
      <c r="T3037" s="95">
        <v>0</v>
      </c>
      <c r="U3037" s="95">
        <v>251.333497367799</v>
      </c>
      <c r="V3037" s="95">
        <v>73575.727889061003</v>
      </c>
      <c r="W3037" s="95">
        <v>0</v>
      </c>
      <c r="X3037" s="95">
        <v>47699.685236930804</v>
      </c>
      <c r="Y3037" s="95">
        <v>0</v>
      </c>
      <c r="Z3037" s="95">
        <v>3074.4159340262399</v>
      </c>
      <c r="AA3037" s="95">
        <v>0</v>
      </c>
      <c r="AB3037" s="95">
        <v>0</v>
      </c>
      <c r="AC3037" s="95">
        <v>71284.057139396697</v>
      </c>
      <c r="AD3037" s="95">
        <v>0</v>
      </c>
      <c r="AE3037" s="95">
        <v>40306.715405464201</v>
      </c>
      <c r="AF3037" s="95">
        <v>8692.2668443918192</v>
      </c>
      <c r="AG3037" s="95">
        <v>1710.31810623407</v>
      </c>
      <c r="AH3037" s="95">
        <v>0</v>
      </c>
      <c r="AI3037" s="95">
        <v>62709.332826137499</v>
      </c>
      <c r="AJ3037" s="95">
        <v>6479.6300725936899</v>
      </c>
      <c r="AK3037" s="95">
        <v>0</v>
      </c>
      <c r="AL3037" s="95">
        <v>1187.2823658734601</v>
      </c>
      <c r="AM3037" s="95">
        <v>0</v>
      </c>
      <c r="AN3037" s="95">
        <v>71782.330501556396</v>
      </c>
      <c r="AO3037" s="95">
        <v>716297.243492126</v>
      </c>
      <c r="AP3037" s="95">
        <v>0</v>
      </c>
      <c r="AQ3037" s="95">
        <v>369903.50364303601</v>
      </c>
      <c r="AR3037" s="95">
        <v>0</v>
      </c>
      <c r="AS3037" s="95">
        <v>32992.7968182564</v>
      </c>
      <c r="AT3037" s="95">
        <v>0</v>
      </c>
      <c r="AU3037" s="95">
        <v>0</v>
      </c>
      <c r="AV3037" s="95">
        <v>315982.68627929699</v>
      </c>
      <c r="AW3037" s="95">
        <v>0</v>
      </c>
      <c r="AX3037" s="95">
        <v>305036.71543884301</v>
      </c>
      <c r="AY3037" s="95">
        <v>90132.954546928406</v>
      </c>
      <c r="AZ3037" s="95">
        <v>14530.507514596</v>
      </c>
      <c r="BA3037" s="95">
        <v>0</v>
      </c>
      <c r="BB3037" s="95">
        <v>614074.29953765904</v>
      </c>
      <c r="BC3037" s="95">
        <v>59203.661765098601</v>
      </c>
      <c r="BD3037" s="95">
        <v>0</v>
      </c>
      <c r="BE3037" s="95">
        <v>11191.281931281101</v>
      </c>
      <c r="BF3037" s="95">
        <v>0</v>
      </c>
      <c r="BG3037" s="95">
        <v>318410.218982697</v>
      </c>
      <c r="BH3037" s="95">
        <v>133818.22445106501</v>
      </c>
      <c r="BI3037" s="95">
        <v>0</v>
      </c>
      <c r="BJ3037" s="95">
        <v>31691.1484482288</v>
      </c>
      <c r="BK3037" s="95">
        <v>0</v>
      </c>
      <c r="BL3037" s="95">
        <v>0</v>
      </c>
      <c r="BM3037" s="95">
        <v>0</v>
      </c>
      <c r="BN3037" s="95">
        <v>0</v>
      </c>
      <c r="BO3037" s="95">
        <v>0</v>
      </c>
      <c r="BP3037" s="95">
        <v>0</v>
      </c>
      <c r="BQ3037" s="95">
        <v>0</v>
      </c>
      <c r="BR3037" s="95">
        <v>12579.2483841181</v>
      </c>
      <c r="BS3037" s="95">
        <v>15468.890876293201</v>
      </c>
      <c r="BT3037" s="95">
        <v>0</v>
      </c>
      <c r="BU3037" s="95">
        <v>116366.329904556</v>
      </c>
      <c r="BV3037" s="95">
        <v>22491.6168982983</v>
      </c>
      <c r="BW3037" s="95">
        <v>0</v>
      </c>
      <c r="BX3037" s="95">
        <v>2366.6200222074999</v>
      </c>
      <c r="BY3037" s="95">
        <v>0</v>
      </c>
      <c r="BZ3037" s="95">
        <v>0</v>
      </c>
      <c r="CA3037" s="95">
        <v>1437.3202880471899</v>
      </c>
      <c r="CB3037" s="95">
        <v>120363.19540214499</v>
      </c>
      <c r="CC3037" s="95">
        <v>1087084.5624084501</v>
      </c>
      <c r="CD3037" s="95">
        <v>165273.63130950899</v>
      </c>
      <c r="CE3037" s="95">
        <v>24.4091674224474</v>
      </c>
      <c r="CF3037" s="95">
        <v>3075.8233242332899</v>
      </c>
      <c r="CG3037" s="95">
        <v>32946.838172435797</v>
      </c>
      <c r="CH3037" s="95">
        <v>0</v>
      </c>
      <c r="CI3037" s="95">
        <v>1460.6528094261901</v>
      </c>
      <c r="CJ3037" s="95">
        <v>123109.910554886</v>
      </c>
      <c r="CK3037" s="95">
        <v>1118223.6568145801</v>
      </c>
      <c r="CL3037" s="95">
        <v>169497.279201508</v>
      </c>
      <c r="CM3037" s="160">
        <v>1722.2822956591799</v>
      </c>
      <c r="CN3037" s="160">
        <v>195271.12716865499</v>
      </c>
      <c r="CO3037" s="160">
        <v>1438056.8751068099</v>
      </c>
      <c r="CP3037" s="95">
        <v>169497.279201508</v>
      </c>
      <c r="CQ3037" s="95">
        <v>0</v>
      </c>
      <c r="CR3037" s="95">
        <v>0</v>
      </c>
      <c r="CS3037" s="95">
        <v>0</v>
      </c>
      <c r="CT3037" s="95">
        <v>0</v>
      </c>
      <c r="CU3037" s="161">
        <v>123439.01872637829</v>
      </c>
      <c r="CV3037" s="161">
        <v>1120031.4005808858</v>
      </c>
    </row>
  </sheetData>
  <autoFilter ref="A1:CV2991" xr:uid="{57C47983-28D0-4BBA-9A75-B08708985227}"/>
  <phoneticPr fontId="11" type="noConversion"/>
  <printOptions headings="1"/>
  <pageMargins left="0.19685039370078741" right="0" top="0.39370078740157483" bottom="0.98425196850393704" header="0.51181102362204722" footer="0.51181102362204722"/>
  <pageSetup paperSize="9" scale="55" fitToWidth="7"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3</vt:i4>
      </vt:variant>
    </vt:vector>
  </HeadingPairs>
  <TitlesOfParts>
    <vt:vector size="13" baseType="lpstr">
      <vt:lpstr>Sources et méthodologie</vt:lpstr>
      <vt:lpstr>Synth</vt:lpstr>
      <vt:lpstr>Nb_cpte</vt:lpstr>
      <vt:lpstr>Vol_hor</vt:lpstr>
      <vt:lpstr>Mass_sal_nette</vt:lpstr>
      <vt:lpstr>heure moyen par tete</vt:lpstr>
      <vt:lpstr>salaire moyen par tete</vt:lpstr>
      <vt:lpstr>Tx hr</vt:lpstr>
      <vt:lpstr>Import_SAS_CVS</vt:lpstr>
      <vt:lpstr>PARAMETRE</vt:lpstr>
      <vt:lpstr>IMPORT_SAS_CVS</vt:lpstr>
      <vt:lpstr>PARAMETRE</vt:lpstr>
      <vt:lpstr>Synth!Zone_d_impression</vt:lpstr>
    </vt:vector>
  </TitlesOfParts>
  <Company>ACOSS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Madeleine</dc:creator>
  <cp:lastModifiedBy>ZAMFIR Viviana (Acoss)</cp:lastModifiedBy>
  <cp:lastPrinted>2016-09-13T15:28:57Z</cp:lastPrinted>
  <dcterms:created xsi:type="dcterms:W3CDTF">2009-12-03T10:28:04Z</dcterms:created>
  <dcterms:modified xsi:type="dcterms:W3CDTF">2020-10-16T08:54:35Z</dcterms:modified>
</cp:coreProperties>
</file>